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WU04\Desktop\"/>
    </mc:Choice>
  </mc:AlternateContent>
  <bookViews>
    <workbookView xWindow="0" yWindow="0" windowWidth="25605" windowHeight="14340" tabRatio="500" activeTab="1"/>
  </bookViews>
  <sheets>
    <sheet name="ReadMe" sheetId="2" r:id="rId1"/>
    <sheet name="LiCor1_ACi_Curves_Summary.xls" sheetId="1" r:id="rId2"/>
  </sheets>
  <definedNames>
    <definedName name="_xlnm._FilterDatabase" localSheetId="1" hidden="1">LiCor1_ACi_Curves_Summary.xls!$B$1:$BN$1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G5045" i="1" l="1"/>
  <c r="BD5045" i="1"/>
  <c r="BE5045" i="1" s="1"/>
  <c r="BH5045" i="1" s="1"/>
  <c r="AY5045" i="1"/>
  <c r="AX5045" i="1"/>
  <c r="AW5045" i="1"/>
  <c r="AU5045" i="1"/>
  <c r="AV5045" i="1" s="1"/>
  <c r="R5045" i="1" s="1"/>
  <c r="V5045" i="1"/>
  <c r="X5045" i="1" s="1"/>
  <c r="BG5044" i="1"/>
  <c r="BD5044" i="1"/>
  <c r="BE5044" i="1" s="1"/>
  <c r="BH5044" i="1" s="1"/>
  <c r="AY5044" i="1"/>
  <c r="AX5044" i="1"/>
  <c r="AW5044" i="1"/>
  <c r="AU5044" i="1"/>
  <c r="V5044" i="1"/>
  <c r="X5044" i="1" s="1"/>
  <c r="BG5043" i="1"/>
  <c r="BD5043" i="1"/>
  <c r="BE5043" i="1" s="1"/>
  <c r="AY5043" i="1"/>
  <c r="AX5043" i="1"/>
  <c r="AW5043" i="1"/>
  <c r="AU5043" i="1"/>
  <c r="AV5043" i="1" s="1"/>
  <c r="V5043" i="1"/>
  <c r="X5043" i="1" s="1"/>
  <c r="O5043" i="1"/>
  <c r="BG5042" i="1"/>
  <c r="BD5042" i="1"/>
  <c r="BE5042" i="1" s="1"/>
  <c r="AY5042" i="1"/>
  <c r="AX5042" i="1"/>
  <c r="AW5042" i="1"/>
  <c r="AU5042" i="1"/>
  <c r="AV5042" i="1" s="1"/>
  <c r="R5042" i="1" s="1"/>
  <c r="V5042" i="1"/>
  <c r="BG5041" i="1"/>
  <c r="BD5041" i="1"/>
  <c r="BE5041" i="1" s="1"/>
  <c r="AY5041" i="1"/>
  <c r="AX5041" i="1"/>
  <c r="AW5041" i="1"/>
  <c r="AU5041" i="1"/>
  <c r="V5041" i="1"/>
  <c r="X5041" i="1" s="1"/>
  <c r="BG5040" i="1"/>
  <c r="BD5040" i="1"/>
  <c r="BE5040" i="1" s="1"/>
  <c r="AY5040" i="1"/>
  <c r="AX5040" i="1"/>
  <c r="AW5040" i="1"/>
  <c r="AU5040" i="1"/>
  <c r="AV5040" i="1" s="1"/>
  <c r="V5040" i="1"/>
  <c r="X5040" i="1" s="1"/>
  <c r="O5040" i="1"/>
  <c r="BG5039" i="1"/>
  <c r="BD5039" i="1"/>
  <c r="BE5039" i="1" s="1"/>
  <c r="AY5039" i="1"/>
  <c r="AX5039" i="1"/>
  <c r="AW5039" i="1"/>
  <c r="AU5039" i="1"/>
  <c r="V5039" i="1"/>
  <c r="X5039" i="1" s="1"/>
  <c r="BG5038" i="1"/>
  <c r="BD5038" i="1"/>
  <c r="BE5038" i="1" s="1"/>
  <c r="AY5038" i="1"/>
  <c r="AX5038" i="1"/>
  <c r="AW5038" i="1"/>
  <c r="AU5038" i="1"/>
  <c r="V5038" i="1"/>
  <c r="X5038" i="1" s="1"/>
  <c r="BG5037" i="1"/>
  <c r="BE5037" i="1"/>
  <c r="BD5037" i="1"/>
  <c r="AY5037" i="1"/>
  <c r="AX5037" i="1"/>
  <c r="AW5037" i="1"/>
  <c r="AU5037" i="1"/>
  <c r="AV5037" i="1" s="1"/>
  <c r="V5037" i="1"/>
  <c r="X5037" i="1" s="1"/>
  <c r="BG5036" i="1"/>
  <c r="BD5036" i="1"/>
  <c r="BE5036" i="1" s="1"/>
  <c r="AY5036" i="1"/>
  <c r="AX5036" i="1"/>
  <c r="AW5036" i="1"/>
  <c r="AU5036" i="1"/>
  <c r="AV5036" i="1" s="1"/>
  <c r="R5036" i="1" s="1"/>
  <c r="V5036" i="1"/>
  <c r="X5036" i="1" s="1"/>
  <c r="O5036" i="1"/>
  <c r="BM5036" i="1" s="1"/>
  <c r="BG5035" i="1"/>
  <c r="BD5035" i="1"/>
  <c r="BE5035" i="1" s="1"/>
  <c r="BH5035" i="1" s="1"/>
  <c r="AY5035" i="1"/>
  <c r="AX5035" i="1"/>
  <c r="AW5035" i="1"/>
  <c r="AU5035" i="1"/>
  <c r="V5035" i="1"/>
  <c r="X5035" i="1" s="1"/>
  <c r="BG5034" i="1"/>
  <c r="BD5034" i="1"/>
  <c r="BE5034" i="1" s="1"/>
  <c r="AY5034" i="1"/>
  <c r="AX5034" i="1"/>
  <c r="AW5034" i="1"/>
  <c r="AU5034" i="1"/>
  <c r="AV5034" i="1" s="1"/>
  <c r="V5034" i="1"/>
  <c r="X5034" i="1" s="1"/>
  <c r="BG5033" i="1"/>
  <c r="BD5033" i="1"/>
  <c r="BE5033" i="1" s="1"/>
  <c r="AY5033" i="1"/>
  <c r="AX5033" i="1"/>
  <c r="AW5033" i="1"/>
  <c r="AU5033" i="1"/>
  <c r="AV5033" i="1" s="1"/>
  <c r="R5033" i="1" s="1"/>
  <c r="V5033" i="1"/>
  <c r="X5033" i="1" s="1"/>
  <c r="O5033" i="1"/>
  <c r="BG5032" i="1"/>
  <c r="BD5032" i="1"/>
  <c r="BE5032" i="1" s="1"/>
  <c r="AY5032" i="1"/>
  <c r="AX5032" i="1"/>
  <c r="AW5032" i="1"/>
  <c r="AU5032" i="1"/>
  <c r="V5032" i="1"/>
  <c r="X5032" i="1" s="1"/>
  <c r="BG5031" i="1"/>
  <c r="BD5031" i="1"/>
  <c r="BE5031" i="1" s="1"/>
  <c r="BH5031" i="1" s="1"/>
  <c r="AY5031" i="1"/>
  <c r="AX5031" i="1"/>
  <c r="AW5031" i="1"/>
  <c r="AV5031" i="1"/>
  <c r="AU5031" i="1"/>
  <c r="V5031" i="1"/>
  <c r="X5031" i="1" s="1"/>
  <c r="O5031" i="1"/>
  <c r="BM5031" i="1" s="1"/>
  <c r="BG5030" i="1"/>
  <c r="BD5030" i="1"/>
  <c r="BE5030" i="1" s="1"/>
  <c r="AY5030" i="1"/>
  <c r="AX5030" i="1"/>
  <c r="AW5030" i="1"/>
  <c r="AU5030" i="1"/>
  <c r="V5030" i="1"/>
  <c r="X5030" i="1" s="1"/>
  <c r="BG5029" i="1"/>
  <c r="BD5029" i="1"/>
  <c r="BE5029" i="1" s="1"/>
  <c r="AY5029" i="1"/>
  <c r="AX5029" i="1"/>
  <c r="AW5029" i="1"/>
  <c r="AU5029" i="1"/>
  <c r="V5029" i="1"/>
  <c r="X5029" i="1" s="1"/>
  <c r="BG5028" i="1"/>
  <c r="BD5028" i="1"/>
  <c r="BE5028" i="1" s="1"/>
  <c r="AY5028" i="1"/>
  <c r="AX5028" i="1"/>
  <c r="AW5028" i="1"/>
  <c r="AU5028" i="1"/>
  <c r="AV5028" i="1" s="1"/>
  <c r="V5028" i="1"/>
  <c r="X5028" i="1" s="1"/>
  <c r="BG3136" i="1"/>
  <c r="BE3136" i="1"/>
  <c r="BD3136" i="1"/>
  <c r="AY3136" i="1"/>
  <c r="AX3136" i="1"/>
  <c r="AW3136" i="1"/>
  <c r="AU3136" i="1"/>
  <c r="AV3136" i="1" s="1"/>
  <c r="R3136" i="1" s="1"/>
  <c r="V3136" i="1"/>
  <c r="X3136" i="1" s="1"/>
  <c r="BG3135" i="1"/>
  <c r="BD3135" i="1"/>
  <c r="BE3135" i="1" s="1"/>
  <c r="BH3135" i="1" s="1"/>
  <c r="AY3135" i="1"/>
  <c r="AX3135" i="1"/>
  <c r="AW3135" i="1"/>
  <c r="AU3135" i="1"/>
  <c r="V3135" i="1"/>
  <c r="X3135" i="1" s="1"/>
  <c r="BG3134" i="1"/>
  <c r="BD3134" i="1"/>
  <c r="BE3134" i="1" s="1"/>
  <c r="AY3134" i="1"/>
  <c r="AX3134" i="1"/>
  <c r="AW3134" i="1"/>
  <c r="AV3134" i="1"/>
  <c r="AU3134" i="1"/>
  <c r="V3134" i="1"/>
  <c r="X3134" i="1" s="1"/>
  <c r="O3134" i="1"/>
  <c r="BG3133" i="1"/>
  <c r="BD3133" i="1"/>
  <c r="BE3133" i="1" s="1"/>
  <c r="AY3133" i="1"/>
  <c r="AX3133" i="1"/>
  <c r="AW3133" i="1"/>
  <c r="AU3133" i="1"/>
  <c r="AV3133" i="1" s="1"/>
  <c r="R3133" i="1" s="1"/>
  <c r="V3133" i="1"/>
  <c r="X3133" i="1" s="1"/>
  <c r="O3133" i="1"/>
  <c r="BG3132" i="1"/>
  <c r="BD3132" i="1"/>
  <c r="BE3132" i="1" s="1"/>
  <c r="AY3132" i="1"/>
  <c r="AX3132" i="1"/>
  <c r="AW3132" i="1"/>
  <c r="AU3132" i="1"/>
  <c r="V3132" i="1"/>
  <c r="X3132" i="1" s="1"/>
  <c r="BG3131" i="1"/>
  <c r="BD3131" i="1"/>
  <c r="BE3131" i="1" s="1"/>
  <c r="AY3131" i="1"/>
  <c r="AX3131" i="1"/>
  <c r="AW3131" i="1"/>
  <c r="AU3131" i="1"/>
  <c r="AV3131" i="1" s="1"/>
  <c r="V3131" i="1"/>
  <c r="X3131" i="1" s="1"/>
  <c r="BM3130" i="1"/>
  <c r="BG3130" i="1"/>
  <c r="BD3130" i="1"/>
  <c r="BE3130" i="1" s="1"/>
  <c r="AY3130" i="1"/>
  <c r="AX3130" i="1"/>
  <c r="AW3130" i="1"/>
  <c r="AU3130" i="1"/>
  <c r="AV3130" i="1" s="1"/>
  <c r="R3130" i="1" s="1"/>
  <c r="V3130" i="1"/>
  <c r="X3130" i="1" s="1"/>
  <c r="O3130" i="1"/>
  <c r="BG3129" i="1"/>
  <c r="BD3129" i="1"/>
  <c r="BE3129" i="1" s="1"/>
  <c r="AY3129" i="1"/>
  <c r="AX3129" i="1"/>
  <c r="AW3129" i="1"/>
  <c r="AU3129" i="1"/>
  <c r="V3129" i="1"/>
  <c r="X3129" i="1" s="1"/>
  <c r="BG3128" i="1"/>
  <c r="BD3128" i="1"/>
  <c r="BE3128" i="1" s="1"/>
  <c r="BH3128" i="1" s="1"/>
  <c r="AY3128" i="1"/>
  <c r="AX3128" i="1"/>
  <c r="AW3128" i="1"/>
  <c r="AV3128" i="1"/>
  <c r="AU3128" i="1"/>
  <c r="O3128" i="1" s="1"/>
  <c r="V3128" i="1"/>
  <c r="X3128" i="1" s="1"/>
  <c r="BG3127" i="1"/>
  <c r="BD3127" i="1"/>
  <c r="BE3127" i="1" s="1"/>
  <c r="AY3127" i="1"/>
  <c r="AX3127" i="1"/>
  <c r="AW3127" i="1"/>
  <c r="AU3127" i="1"/>
  <c r="V3127" i="1"/>
  <c r="X3127" i="1" s="1"/>
  <c r="BG3126" i="1"/>
  <c r="BD3126" i="1"/>
  <c r="BE3126" i="1" s="1"/>
  <c r="AY3126" i="1"/>
  <c r="AX3126" i="1"/>
  <c r="AW3126" i="1"/>
  <c r="AU3126" i="1"/>
  <c r="V3126" i="1"/>
  <c r="X3126" i="1" s="1"/>
  <c r="BG3125" i="1"/>
  <c r="BD3125" i="1"/>
  <c r="BE3125" i="1" s="1"/>
  <c r="AY3125" i="1"/>
  <c r="AX3125" i="1"/>
  <c r="AW3125" i="1"/>
  <c r="AU3125" i="1"/>
  <c r="AV3125" i="1" s="1"/>
  <c r="V3125" i="1"/>
  <c r="X3125" i="1" s="1"/>
  <c r="BG3124" i="1"/>
  <c r="BD3124" i="1"/>
  <c r="BE3124" i="1" s="1"/>
  <c r="AY3124" i="1"/>
  <c r="AX3124" i="1"/>
  <c r="AW3124" i="1"/>
  <c r="AU3124" i="1"/>
  <c r="AV3124" i="1" s="1"/>
  <c r="R3124" i="1" s="1"/>
  <c r="V3124" i="1"/>
  <c r="X3124" i="1" s="1"/>
  <c r="O3124" i="1"/>
  <c r="BG3123" i="1"/>
  <c r="BD3123" i="1"/>
  <c r="BE3123" i="1" s="1"/>
  <c r="AY3123" i="1"/>
  <c r="AX3123" i="1"/>
  <c r="AW3123" i="1"/>
  <c r="AU3123" i="1"/>
  <c r="V3123" i="1"/>
  <c r="X3123" i="1" s="1"/>
  <c r="BG3122" i="1"/>
  <c r="BD3122" i="1"/>
  <c r="BE3122" i="1" s="1"/>
  <c r="AY3122" i="1"/>
  <c r="AX3122" i="1"/>
  <c r="AW3122" i="1"/>
  <c r="AU3122" i="1"/>
  <c r="AV3122" i="1" s="1"/>
  <c r="V3122" i="1"/>
  <c r="X3122" i="1" s="1"/>
  <c r="BG3121" i="1"/>
  <c r="BE3121" i="1"/>
  <c r="BD3121" i="1"/>
  <c r="AY3121" i="1"/>
  <c r="AX3121" i="1"/>
  <c r="AW3121" i="1"/>
  <c r="AU3121" i="1"/>
  <c r="AV3121" i="1" s="1"/>
  <c r="R3121" i="1" s="1"/>
  <c r="V3121" i="1"/>
  <c r="X3121" i="1" s="1"/>
  <c r="BG3120" i="1"/>
  <c r="BD3120" i="1"/>
  <c r="BE3120" i="1" s="1"/>
  <c r="BH3120" i="1" s="1"/>
  <c r="AY3120" i="1"/>
  <c r="AX3120" i="1"/>
  <c r="AW3120" i="1"/>
  <c r="AU3120" i="1"/>
  <c r="V3120" i="1"/>
  <c r="X3120" i="1" s="1"/>
  <c r="BG3118" i="1"/>
  <c r="BD3118" i="1"/>
  <c r="BE3118" i="1" s="1"/>
  <c r="AY3118" i="1"/>
  <c r="AX3118" i="1"/>
  <c r="AW3118" i="1"/>
  <c r="AU3118" i="1"/>
  <c r="AV3118" i="1" s="1"/>
  <c r="V3118" i="1"/>
  <c r="X3118" i="1" s="1"/>
  <c r="BG3117" i="1"/>
  <c r="BD3117" i="1"/>
  <c r="BE3117" i="1" s="1"/>
  <c r="AY3117" i="1"/>
  <c r="AX3117" i="1"/>
  <c r="AW3117" i="1"/>
  <c r="AU3117" i="1"/>
  <c r="V3117" i="1"/>
  <c r="X3117" i="1" s="1"/>
  <c r="BG3116" i="1"/>
  <c r="BD3116" i="1"/>
  <c r="BE3116" i="1" s="1"/>
  <c r="AY3116" i="1"/>
  <c r="AX3116" i="1"/>
  <c r="AW3116" i="1"/>
  <c r="AU3116" i="1"/>
  <c r="V3116" i="1"/>
  <c r="X3116" i="1" s="1"/>
  <c r="BG3115" i="1"/>
  <c r="BD3115" i="1"/>
  <c r="BE3115" i="1" s="1"/>
  <c r="BH3115" i="1" s="1"/>
  <c r="AY3115" i="1"/>
  <c r="AX3115" i="1"/>
  <c r="AW3115" i="1"/>
  <c r="AU3115" i="1"/>
  <c r="AV3115" i="1" s="1"/>
  <c r="V3115" i="1"/>
  <c r="X3115" i="1" s="1"/>
  <c r="BG3114" i="1"/>
  <c r="BD3114" i="1"/>
  <c r="BE3114" i="1" s="1"/>
  <c r="AY3114" i="1"/>
  <c r="AX3114" i="1"/>
  <c r="AW3114" i="1"/>
  <c r="AU3114" i="1"/>
  <c r="V3114" i="1"/>
  <c r="X3114" i="1" s="1"/>
  <c r="BG3113" i="1"/>
  <c r="BD3113" i="1"/>
  <c r="BE3113" i="1" s="1"/>
  <c r="BH3113" i="1" s="1"/>
  <c r="AY3113" i="1"/>
  <c r="AX3113" i="1"/>
  <c r="AW3113" i="1"/>
  <c r="AU3113" i="1"/>
  <c r="V3113" i="1"/>
  <c r="X3113" i="1" s="1"/>
  <c r="BG3112" i="1"/>
  <c r="BD3112" i="1"/>
  <c r="BE3112" i="1" s="1"/>
  <c r="AY3112" i="1"/>
  <c r="AX3112" i="1"/>
  <c r="AW3112" i="1"/>
  <c r="AU3112" i="1"/>
  <c r="O3112" i="1" s="1"/>
  <c r="V3112" i="1"/>
  <c r="X3112" i="1" s="1"/>
  <c r="BM3112" i="1" s="1"/>
  <c r="BG3111" i="1"/>
  <c r="BD3111" i="1"/>
  <c r="BE3111" i="1" s="1"/>
  <c r="AY3111" i="1"/>
  <c r="AX3111" i="1"/>
  <c r="AW3111" i="1"/>
  <c r="AU3111" i="1"/>
  <c r="AV3111" i="1" s="1"/>
  <c r="V3111" i="1"/>
  <c r="X3111" i="1" s="1"/>
  <c r="BG3110" i="1"/>
  <c r="BD3110" i="1"/>
  <c r="BE3110" i="1" s="1"/>
  <c r="AY3110" i="1"/>
  <c r="AX3110" i="1"/>
  <c r="AW3110" i="1"/>
  <c r="AU3110" i="1"/>
  <c r="AV3110" i="1" s="1"/>
  <c r="V3110" i="1"/>
  <c r="X3110" i="1" s="1"/>
  <c r="O3110" i="1"/>
  <c r="BG3109" i="1"/>
  <c r="BE3109" i="1"/>
  <c r="BD3109" i="1"/>
  <c r="AY3109" i="1"/>
  <c r="AX3109" i="1"/>
  <c r="AW3109" i="1"/>
  <c r="AU3109" i="1"/>
  <c r="AV3109" i="1" s="1"/>
  <c r="R3109" i="1" s="1"/>
  <c r="V3109" i="1"/>
  <c r="X3109" i="1" s="1"/>
  <c r="BG3108" i="1"/>
  <c r="BE3108" i="1"/>
  <c r="BD3108" i="1"/>
  <c r="AY3108" i="1"/>
  <c r="AX3108" i="1"/>
  <c r="AW3108" i="1"/>
  <c r="AU3108" i="1"/>
  <c r="AV3108" i="1" s="1"/>
  <c r="V3108" i="1"/>
  <c r="X3108" i="1" s="1"/>
  <c r="BG3107" i="1"/>
  <c r="BD3107" i="1"/>
  <c r="BE3107" i="1" s="1"/>
  <c r="AY3107" i="1"/>
  <c r="AX3107" i="1"/>
  <c r="AW3107" i="1"/>
  <c r="AU3107" i="1"/>
  <c r="AV3107" i="1" s="1"/>
  <c r="V3107" i="1"/>
  <c r="X3107" i="1" s="1"/>
  <c r="O3107" i="1"/>
  <c r="BG3106" i="1"/>
  <c r="BD3106" i="1"/>
  <c r="BE3106" i="1" s="1"/>
  <c r="AY3106" i="1"/>
  <c r="AX3106" i="1"/>
  <c r="AW3106" i="1"/>
  <c r="AU3106" i="1"/>
  <c r="AV3106" i="1" s="1"/>
  <c r="R3106" i="1" s="1"/>
  <c r="V3106" i="1"/>
  <c r="X3106" i="1" s="1"/>
  <c r="BG3105" i="1"/>
  <c r="BD3105" i="1"/>
  <c r="BE3105" i="1" s="1"/>
  <c r="AY3105" i="1"/>
  <c r="AX3105" i="1"/>
  <c r="AW3105" i="1"/>
  <c r="AU3105" i="1"/>
  <c r="V3105" i="1"/>
  <c r="X3105" i="1" s="1"/>
  <c r="BG3104" i="1"/>
  <c r="BD3104" i="1"/>
  <c r="BE3104" i="1" s="1"/>
  <c r="AY3104" i="1"/>
  <c r="AX3104" i="1"/>
  <c r="AW3104" i="1"/>
  <c r="AU3104" i="1"/>
  <c r="V3104" i="1"/>
  <c r="X3104" i="1" s="1"/>
  <c r="BG3103" i="1"/>
  <c r="BD3103" i="1"/>
  <c r="BE3103" i="1" s="1"/>
  <c r="AY3103" i="1"/>
  <c r="AX3103" i="1"/>
  <c r="AW3103" i="1"/>
  <c r="AU3103" i="1"/>
  <c r="V3103" i="1"/>
  <c r="X3103" i="1" s="1"/>
  <c r="BG3102" i="1"/>
  <c r="BD3102" i="1"/>
  <c r="BE3102" i="1" s="1"/>
  <c r="AY3102" i="1"/>
  <c r="AX3102" i="1"/>
  <c r="AW3102" i="1"/>
  <c r="AU3102" i="1"/>
  <c r="V3102" i="1"/>
  <c r="X3102" i="1" s="1"/>
  <c r="BG3101" i="1"/>
  <c r="BE3101" i="1"/>
  <c r="BD3101" i="1"/>
  <c r="AY3101" i="1"/>
  <c r="AX3101" i="1"/>
  <c r="AW3101" i="1"/>
  <c r="AU3101" i="1"/>
  <c r="AV3101" i="1" s="1"/>
  <c r="V3101" i="1"/>
  <c r="X3101" i="1" s="1"/>
  <c r="BG3099" i="1"/>
  <c r="BD3099" i="1"/>
  <c r="BE3099" i="1" s="1"/>
  <c r="AY3099" i="1"/>
  <c r="AX3099" i="1"/>
  <c r="AW3099" i="1"/>
  <c r="AU3099" i="1"/>
  <c r="V3099" i="1"/>
  <c r="X3099" i="1" s="1"/>
  <c r="BG3098" i="1"/>
  <c r="BD3098" i="1"/>
  <c r="BE3098" i="1" s="1"/>
  <c r="BH3098" i="1" s="1"/>
  <c r="AY3098" i="1"/>
  <c r="AX3098" i="1"/>
  <c r="AW3098" i="1"/>
  <c r="AU3098" i="1"/>
  <c r="AV3098" i="1" s="1"/>
  <c r="V3098" i="1"/>
  <c r="X3098" i="1" s="1"/>
  <c r="BG3097" i="1"/>
  <c r="BD3097" i="1"/>
  <c r="BE3097" i="1" s="1"/>
  <c r="AY3097" i="1"/>
  <c r="AX3097" i="1"/>
  <c r="AW3097" i="1"/>
  <c r="AU3097" i="1"/>
  <c r="V3097" i="1"/>
  <c r="X3097" i="1" s="1"/>
  <c r="BG3096" i="1"/>
  <c r="BD3096" i="1"/>
  <c r="BE3096" i="1" s="1"/>
  <c r="BH3096" i="1" s="1"/>
  <c r="AY3096" i="1"/>
  <c r="AX3096" i="1"/>
  <c r="AW3096" i="1"/>
  <c r="AU3096" i="1"/>
  <c r="V3096" i="1"/>
  <c r="X3096" i="1" s="1"/>
  <c r="BG3095" i="1"/>
  <c r="BD3095" i="1"/>
  <c r="BE3095" i="1" s="1"/>
  <c r="AY3095" i="1"/>
  <c r="AX3095" i="1"/>
  <c r="AW3095" i="1"/>
  <c r="AU3095" i="1"/>
  <c r="AV3095" i="1" s="1"/>
  <c r="V3095" i="1"/>
  <c r="X3095" i="1" s="1"/>
  <c r="BG3094" i="1"/>
  <c r="BD3094" i="1"/>
  <c r="BE3094" i="1" s="1"/>
  <c r="AY3094" i="1"/>
  <c r="AX3094" i="1"/>
  <c r="AW3094" i="1"/>
  <c r="AU3094" i="1"/>
  <c r="AV3094" i="1" s="1"/>
  <c r="V3094" i="1"/>
  <c r="X3094" i="1" s="1"/>
  <c r="BG3093" i="1"/>
  <c r="BD3093" i="1"/>
  <c r="BE3093" i="1" s="1"/>
  <c r="BH3093" i="1" s="1"/>
  <c r="AY3093" i="1"/>
  <c r="AX3093" i="1"/>
  <c r="AW3093" i="1"/>
  <c r="AU3093" i="1"/>
  <c r="V3093" i="1"/>
  <c r="X3093" i="1" s="1"/>
  <c r="BG3092" i="1"/>
  <c r="BE3092" i="1"/>
  <c r="BH3092" i="1" s="1"/>
  <c r="BD3092" i="1"/>
  <c r="AY3092" i="1"/>
  <c r="AX3092" i="1"/>
  <c r="AW3092" i="1"/>
  <c r="AU3092" i="1"/>
  <c r="V3092" i="1"/>
  <c r="X3092" i="1" s="1"/>
  <c r="BG3091" i="1"/>
  <c r="BD3091" i="1"/>
  <c r="BE3091" i="1" s="1"/>
  <c r="AY3091" i="1"/>
  <c r="AX3091" i="1"/>
  <c r="AW3091" i="1"/>
  <c r="AU3091" i="1"/>
  <c r="AV3091" i="1" s="1"/>
  <c r="V3091" i="1"/>
  <c r="X3091" i="1" s="1"/>
  <c r="BG3090" i="1"/>
  <c r="BD3090" i="1"/>
  <c r="BE3090" i="1" s="1"/>
  <c r="AY3090" i="1"/>
  <c r="AX3090" i="1"/>
  <c r="AW3090" i="1"/>
  <c r="AU3090" i="1"/>
  <c r="AV3090" i="1" s="1"/>
  <c r="V3090" i="1"/>
  <c r="X3090" i="1" s="1"/>
  <c r="O3090" i="1"/>
  <c r="BG3089" i="1"/>
  <c r="BE3089" i="1"/>
  <c r="BH3089" i="1" s="1"/>
  <c r="BD3089" i="1"/>
  <c r="AY3089" i="1"/>
  <c r="AX3089" i="1"/>
  <c r="AW3089" i="1"/>
  <c r="AU3089" i="1"/>
  <c r="AV3089" i="1" s="1"/>
  <c r="V3089" i="1"/>
  <c r="X3089" i="1" s="1"/>
  <c r="BG3088" i="1"/>
  <c r="BD3088" i="1"/>
  <c r="BE3088" i="1" s="1"/>
  <c r="AY3088" i="1"/>
  <c r="AX3088" i="1"/>
  <c r="AW3088" i="1"/>
  <c r="AU3088" i="1"/>
  <c r="V3088" i="1"/>
  <c r="X3088" i="1" s="1"/>
  <c r="BG3087" i="1"/>
  <c r="BE3087" i="1"/>
  <c r="BH3087" i="1" s="1"/>
  <c r="BD3087" i="1"/>
  <c r="AY3087" i="1"/>
  <c r="AX3087" i="1"/>
  <c r="AW3087" i="1"/>
  <c r="AU3087" i="1"/>
  <c r="AV3087" i="1" s="1"/>
  <c r="V3087" i="1"/>
  <c r="X3087" i="1" s="1"/>
  <c r="BG3086" i="1"/>
  <c r="BD3086" i="1"/>
  <c r="BE3086" i="1" s="1"/>
  <c r="AY3086" i="1"/>
  <c r="AX3086" i="1"/>
  <c r="AW3086" i="1"/>
  <c r="AU3086" i="1"/>
  <c r="V3086" i="1"/>
  <c r="X3086" i="1" s="1"/>
  <c r="BG3085" i="1"/>
  <c r="BD3085" i="1"/>
  <c r="BE3085" i="1" s="1"/>
  <c r="AY3085" i="1"/>
  <c r="AX3085" i="1"/>
  <c r="AW3085" i="1"/>
  <c r="AU3085" i="1"/>
  <c r="V3085" i="1"/>
  <c r="X3085" i="1" s="1"/>
  <c r="BG3084" i="1"/>
  <c r="BD3084" i="1"/>
  <c r="BE3084" i="1" s="1"/>
  <c r="AY3084" i="1"/>
  <c r="AX3084" i="1"/>
  <c r="AW3084" i="1"/>
  <c r="AU3084" i="1"/>
  <c r="AV3084" i="1" s="1"/>
  <c r="V3084" i="1"/>
  <c r="X3084" i="1" s="1"/>
  <c r="BG3083" i="1"/>
  <c r="BE3083" i="1"/>
  <c r="BD3083" i="1"/>
  <c r="AY3083" i="1"/>
  <c r="AX3083" i="1"/>
  <c r="AW3083" i="1"/>
  <c r="AU3083" i="1"/>
  <c r="V3083" i="1"/>
  <c r="X3083" i="1" s="1"/>
  <c r="BG3081" i="1"/>
  <c r="BD3081" i="1"/>
  <c r="BE3081" i="1" s="1"/>
  <c r="BH3081" i="1" s="1"/>
  <c r="AY3081" i="1"/>
  <c r="AX3081" i="1"/>
  <c r="AW3081" i="1"/>
  <c r="AU3081" i="1"/>
  <c r="V3081" i="1"/>
  <c r="X3081" i="1" s="1"/>
  <c r="BG3080" i="1"/>
  <c r="BD3080" i="1"/>
  <c r="BE3080" i="1" s="1"/>
  <c r="BH3080" i="1" s="1"/>
  <c r="AY3080" i="1"/>
  <c r="AX3080" i="1"/>
  <c r="AW3080" i="1"/>
  <c r="AU3080" i="1"/>
  <c r="AV3080" i="1" s="1"/>
  <c r="V3080" i="1"/>
  <c r="X3080" i="1" s="1"/>
  <c r="O3080" i="1"/>
  <c r="BG3079" i="1"/>
  <c r="BD3079" i="1"/>
  <c r="BE3079" i="1" s="1"/>
  <c r="AY3079" i="1"/>
  <c r="AX3079" i="1"/>
  <c r="AW3079" i="1"/>
  <c r="AU3079" i="1"/>
  <c r="V3079" i="1"/>
  <c r="X3079" i="1" s="1"/>
  <c r="BG3078" i="1"/>
  <c r="BD3078" i="1"/>
  <c r="BE3078" i="1" s="1"/>
  <c r="AY3078" i="1"/>
  <c r="AX3078" i="1"/>
  <c r="AW3078" i="1"/>
  <c r="AU3078" i="1"/>
  <c r="V3078" i="1"/>
  <c r="X3078" i="1" s="1"/>
  <c r="BG3077" i="1"/>
  <c r="BD3077" i="1"/>
  <c r="BE3077" i="1" s="1"/>
  <c r="AY3077" i="1"/>
  <c r="AX3077" i="1"/>
  <c r="AW3077" i="1"/>
  <c r="AU3077" i="1"/>
  <c r="V3077" i="1"/>
  <c r="X3077" i="1" s="1"/>
  <c r="BG3076" i="1"/>
  <c r="BE3076" i="1"/>
  <c r="BH3076" i="1" s="1"/>
  <c r="BD3076" i="1"/>
  <c r="AY3076" i="1"/>
  <c r="AX3076" i="1"/>
  <c r="AW3076" i="1"/>
  <c r="AU3076" i="1"/>
  <c r="O3076" i="1" s="1"/>
  <c r="V3076" i="1"/>
  <c r="X3076" i="1" s="1"/>
  <c r="BG3075" i="1"/>
  <c r="BD3075" i="1"/>
  <c r="BE3075" i="1" s="1"/>
  <c r="AY3075" i="1"/>
  <c r="AX3075" i="1"/>
  <c r="AW3075" i="1"/>
  <c r="AU3075" i="1"/>
  <c r="V3075" i="1"/>
  <c r="X3075" i="1" s="1"/>
  <c r="BG3074" i="1"/>
  <c r="BD3074" i="1"/>
  <c r="BE3074" i="1" s="1"/>
  <c r="AY3074" i="1"/>
  <c r="AX3074" i="1"/>
  <c r="AW3074" i="1"/>
  <c r="AU3074" i="1"/>
  <c r="AV3074" i="1" s="1"/>
  <c r="R3074" i="1" s="1"/>
  <c r="V3074" i="1"/>
  <c r="X3074" i="1" s="1"/>
  <c r="BG3073" i="1"/>
  <c r="BE3073" i="1"/>
  <c r="BH3073" i="1" s="1"/>
  <c r="BD3073" i="1"/>
  <c r="AY3073" i="1"/>
  <c r="AX3073" i="1"/>
  <c r="AW3073" i="1"/>
  <c r="AU3073" i="1"/>
  <c r="AV3073" i="1" s="1"/>
  <c r="V3073" i="1"/>
  <c r="X3073" i="1" s="1"/>
  <c r="BG3072" i="1"/>
  <c r="BD3072" i="1"/>
  <c r="BE3072" i="1" s="1"/>
  <c r="AY3072" i="1"/>
  <c r="AX3072" i="1"/>
  <c r="AW3072" i="1"/>
  <c r="AU3072" i="1"/>
  <c r="V3072" i="1"/>
  <c r="X3072" i="1" s="1"/>
  <c r="BG3071" i="1"/>
  <c r="BD3071" i="1"/>
  <c r="BE3071" i="1" s="1"/>
  <c r="AY3071" i="1"/>
  <c r="AX3071" i="1"/>
  <c r="AW3071" i="1"/>
  <c r="AU3071" i="1"/>
  <c r="V3071" i="1"/>
  <c r="X3071" i="1" s="1"/>
  <c r="BG3070" i="1"/>
  <c r="BD3070" i="1"/>
  <c r="BE3070" i="1" s="1"/>
  <c r="AY3070" i="1"/>
  <c r="AX3070" i="1"/>
  <c r="AW3070" i="1"/>
  <c r="AU3070" i="1"/>
  <c r="AV3070" i="1" s="1"/>
  <c r="R3070" i="1" s="1"/>
  <c r="V3070" i="1"/>
  <c r="X3070" i="1" s="1"/>
  <c r="BG3069" i="1"/>
  <c r="BD3069" i="1"/>
  <c r="BE3069" i="1" s="1"/>
  <c r="AY3069" i="1"/>
  <c r="AX3069" i="1"/>
  <c r="AW3069" i="1"/>
  <c r="AU3069" i="1"/>
  <c r="O3069" i="1" s="1"/>
  <c r="X3069" i="1"/>
  <c r="V3069" i="1"/>
  <c r="BG3068" i="1"/>
  <c r="BD3068" i="1"/>
  <c r="BE3068" i="1" s="1"/>
  <c r="AY3068" i="1"/>
  <c r="AX3068" i="1"/>
  <c r="AW3068" i="1"/>
  <c r="AU3068" i="1"/>
  <c r="O3068" i="1" s="1"/>
  <c r="V3068" i="1"/>
  <c r="X3068" i="1" s="1"/>
  <c r="BG3067" i="1"/>
  <c r="BD3067" i="1"/>
  <c r="BE3067" i="1" s="1"/>
  <c r="BH3067" i="1" s="1"/>
  <c r="AY3067" i="1"/>
  <c r="AX3067" i="1"/>
  <c r="AW3067" i="1"/>
  <c r="AU3067" i="1"/>
  <c r="AV3067" i="1" s="1"/>
  <c r="R3067" i="1" s="1"/>
  <c r="X3067" i="1"/>
  <c r="V3067" i="1"/>
  <c r="BG3066" i="1"/>
  <c r="BD3066" i="1"/>
  <c r="BE3066" i="1" s="1"/>
  <c r="AY3066" i="1"/>
  <c r="AX3066" i="1"/>
  <c r="AW3066" i="1"/>
  <c r="AU3066" i="1"/>
  <c r="O3066" i="1" s="1"/>
  <c r="V3066" i="1"/>
  <c r="X3066" i="1" s="1"/>
  <c r="BG3065" i="1"/>
  <c r="BD3065" i="1"/>
  <c r="BE3065" i="1" s="1"/>
  <c r="AY3065" i="1"/>
  <c r="AX3065" i="1"/>
  <c r="AW3065" i="1"/>
  <c r="AU3065" i="1"/>
  <c r="O3065" i="1" s="1"/>
  <c r="BM3065" i="1" s="1"/>
  <c r="X3065" i="1"/>
  <c r="V3065" i="1"/>
  <c r="BG3064" i="1"/>
  <c r="BD3064" i="1"/>
  <c r="BE3064" i="1" s="1"/>
  <c r="AY3064" i="1"/>
  <c r="AX3064" i="1"/>
  <c r="AW3064" i="1"/>
  <c r="AU3064" i="1"/>
  <c r="AV3064" i="1" s="1"/>
  <c r="R3064" i="1" s="1"/>
  <c r="V3064" i="1"/>
  <c r="X3064" i="1" s="1"/>
  <c r="BG3062" i="1"/>
  <c r="BD3062" i="1"/>
  <c r="BE3062" i="1" s="1"/>
  <c r="AY3062" i="1"/>
  <c r="AX3062" i="1"/>
  <c r="AW3062" i="1"/>
  <c r="AU3062" i="1"/>
  <c r="O3062" i="1" s="1"/>
  <c r="V3062" i="1"/>
  <c r="X3062" i="1" s="1"/>
  <c r="BG3061" i="1"/>
  <c r="BD3061" i="1"/>
  <c r="BE3061" i="1" s="1"/>
  <c r="AY3061" i="1"/>
  <c r="AX3061" i="1"/>
  <c r="AW3061" i="1"/>
  <c r="AV3061" i="1"/>
  <c r="R3061" i="1" s="1"/>
  <c r="AU3061" i="1"/>
  <c r="O3061" i="1" s="1"/>
  <c r="V3061" i="1"/>
  <c r="X3061" i="1" s="1"/>
  <c r="BM3061" i="1" s="1"/>
  <c r="BG3060" i="1"/>
  <c r="BD3060" i="1"/>
  <c r="BE3060" i="1" s="1"/>
  <c r="AY3060" i="1"/>
  <c r="AX3060" i="1"/>
  <c r="AW3060" i="1"/>
  <c r="AV3060" i="1"/>
  <c r="R3060" i="1" s="1"/>
  <c r="AU3060" i="1"/>
  <c r="V3060" i="1"/>
  <c r="X3060" i="1" s="1"/>
  <c r="O3060" i="1"/>
  <c r="BG3059" i="1"/>
  <c r="BD3059" i="1"/>
  <c r="BE3059" i="1" s="1"/>
  <c r="AY3059" i="1"/>
  <c r="AX3059" i="1"/>
  <c r="AW3059" i="1"/>
  <c r="AU3059" i="1"/>
  <c r="V3059" i="1"/>
  <c r="X3059" i="1" s="1"/>
  <c r="BG3058" i="1"/>
  <c r="BD3058" i="1"/>
  <c r="BE3058" i="1" s="1"/>
  <c r="AY3058" i="1"/>
  <c r="AX3058" i="1"/>
  <c r="AW3058" i="1"/>
  <c r="AU3058" i="1"/>
  <c r="O3058" i="1" s="1"/>
  <c r="V3058" i="1"/>
  <c r="X3058" i="1" s="1"/>
  <c r="BG3057" i="1"/>
  <c r="BD3057" i="1"/>
  <c r="BE3057" i="1" s="1"/>
  <c r="AY3057" i="1"/>
  <c r="AX3057" i="1"/>
  <c r="AW3057" i="1"/>
  <c r="AU3057" i="1"/>
  <c r="V3057" i="1"/>
  <c r="X3057" i="1" s="1"/>
  <c r="BG3056" i="1"/>
  <c r="BD3056" i="1"/>
  <c r="BE3056" i="1" s="1"/>
  <c r="BH3056" i="1" s="1"/>
  <c r="AY3056" i="1"/>
  <c r="AX3056" i="1"/>
  <c r="AW3056" i="1"/>
  <c r="AU3056" i="1"/>
  <c r="O3056" i="1" s="1"/>
  <c r="X3056" i="1"/>
  <c r="V3056" i="1"/>
  <c r="BH3055" i="1"/>
  <c r="BG3055" i="1"/>
  <c r="BD3055" i="1"/>
  <c r="BE3055" i="1" s="1"/>
  <c r="AY3055" i="1"/>
  <c r="AX3055" i="1"/>
  <c r="AW3055" i="1"/>
  <c r="AU3055" i="1"/>
  <c r="O3055" i="1" s="1"/>
  <c r="V3055" i="1"/>
  <c r="X3055" i="1" s="1"/>
  <c r="BG3054" i="1"/>
  <c r="BD3054" i="1"/>
  <c r="BE3054" i="1" s="1"/>
  <c r="AY3054" i="1"/>
  <c r="AX3054" i="1"/>
  <c r="AW3054" i="1"/>
  <c r="AU3054" i="1"/>
  <c r="AV3054" i="1" s="1"/>
  <c r="R3054" i="1" s="1"/>
  <c r="V3054" i="1"/>
  <c r="BG3053" i="1"/>
  <c r="BD3053" i="1"/>
  <c r="BE3053" i="1" s="1"/>
  <c r="AY3053" i="1"/>
  <c r="AX3053" i="1"/>
  <c r="AW3053" i="1"/>
  <c r="AU3053" i="1"/>
  <c r="O3053" i="1" s="1"/>
  <c r="X3053" i="1"/>
  <c r="V3053" i="1"/>
  <c r="BG3052" i="1"/>
  <c r="BD3052" i="1"/>
  <c r="BE3052" i="1" s="1"/>
  <c r="AY3052" i="1"/>
  <c r="AX3052" i="1"/>
  <c r="AW3052" i="1"/>
  <c r="AU3052" i="1"/>
  <c r="O3052" i="1" s="1"/>
  <c r="BM3052" i="1" s="1"/>
  <c r="V3052" i="1"/>
  <c r="X3052" i="1" s="1"/>
  <c r="BG3051" i="1"/>
  <c r="BD3051" i="1"/>
  <c r="BE3051" i="1" s="1"/>
  <c r="AY3051" i="1"/>
  <c r="AX3051" i="1"/>
  <c r="AW3051" i="1"/>
  <c r="AU3051" i="1"/>
  <c r="AV3051" i="1" s="1"/>
  <c r="R3051" i="1" s="1"/>
  <c r="V3051" i="1"/>
  <c r="X3051" i="1" s="1"/>
  <c r="BH3050" i="1"/>
  <c r="BG3050" i="1"/>
  <c r="BD3050" i="1"/>
  <c r="BE3050" i="1" s="1"/>
  <c r="AY3050" i="1"/>
  <c r="AX3050" i="1"/>
  <c r="AW3050" i="1"/>
  <c r="AU3050" i="1"/>
  <c r="O3050" i="1" s="1"/>
  <c r="V3050" i="1"/>
  <c r="X3050" i="1" s="1"/>
  <c r="BG3049" i="1"/>
  <c r="BD3049" i="1"/>
  <c r="BE3049" i="1" s="1"/>
  <c r="BH3049" i="1" s="1"/>
  <c r="AY3049" i="1"/>
  <c r="AX3049" i="1"/>
  <c r="AW3049" i="1"/>
  <c r="AU3049" i="1"/>
  <c r="O3049" i="1" s="1"/>
  <c r="V3049" i="1"/>
  <c r="X3049" i="1" s="1"/>
  <c r="BG3048" i="1"/>
  <c r="BD3048" i="1"/>
  <c r="BE3048" i="1" s="1"/>
  <c r="BH3048" i="1" s="1"/>
  <c r="AY3048" i="1"/>
  <c r="AX3048" i="1"/>
  <c r="AW3048" i="1"/>
  <c r="AU3048" i="1"/>
  <c r="X3048" i="1"/>
  <c r="V3048" i="1"/>
  <c r="BG3047" i="1"/>
  <c r="BD3047" i="1"/>
  <c r="BE3047" i="1" s="1"/>
  <c r="AY3047" i="1"/>
  <c r="AX3047" i="1"/>
  <c r="AW3047" i="1"/>
  <c r="AU3047" i="1"/>
  <c r="O3047" i="1" s="1"/>
  <c r="V3047" i="1"/>
  <c r="X3047" i="1" s="1"/>
  <c r="BG3046" i="1"/>
  <c r="BD3046" i="1"/>
  <c r="BE3046" i="1" s="1"/>
  <c r="AY3046" i="1"/>
  <c r="AX3046" i="1"/>
  <c r="AW3046" i="1"/>
  <c r="AU3046" i="1"/>
  <c r="O3046" i="1" s="1"/>
  <c r="V3046" i="1"/>
  <c r="X3046" i="1" s="1"/>
  <c r="BG3045" i="1"/>
  <c r="BD3045" i="1"/>
  <c r="BE3045" i="1" s="1"/>
  <c r="AY3045" i="1"/>
  <c r="AX3045" i="1"/>
  <c r="AW3045" i="1"/>
  <c r="AU3045" i="1"/>
  <c r="AV3045" i="1" s="1"/>
  <c r="R3045" i="1" s="1"/>
  <c r="V3045" i="1"/>
  <c r="X3045" i="1" s="1"/>
  <c r="BG3043" i="1"/>
  <c r="BD3043" i="1"/>
  <c r="BE3043" i="1" s="1"/>
  <c r="BH3043" i="1" s="1"/>
  <c r="AY3043" i="1"/>
  <c r="AX3043" i="1"/>
  <c r="AW3043" i="1"/>
  <c r="AU3043" i="1"/>
  <c r="O3043" i="1" s="1"/>
  <c r="X3043" i="1"/>
  <c r="V3043" i="1"/>
  <c r="BG3042" i="1"/>
  <c r="BD3042" i="1"/>
  <c r="BE3042" i="1" s="1"/>
  <c r="AY3042" i="1"/>
  <c r="AX3042" i="1"/>
  <c r="AW3042" i="1"/>
  <c r="AV3042" i="1"/>
  <c r="AU3042" i="1"/>
  <c r="V3042" i="1"/>
  <c r="X3042" i="1" s="1"/>
  <c r="O3042" i="1"/>
  <c r="BG3041" i="1"/>
  <c r="BD3041" i="1"/>
  <c r="BE3041" i="1" s="1"/>
  <c r="BH3041" i="1" s="1"/>
  <c r="AY3041" i="1"/>
  <c r="AX3041" i="1"/>
  <c r="AW3041" i="1"/>
  <c r="AU3041" i="1"/>
  <c r="V3041" i="1"/>
  <c r="X3041" i="1" s="1"/>
  <c r="BG3040" i="1"/>
  <c r="BD3040" i="1"/>
  <c r="BE3040" i="1" s="1"/>
  <c r="AY3040" i="1"/>
  <c r="AX3040" i="1"/>
  <c r="AW3040" i="1"/>
  <c r="AU3040" i="1"/>
  <c r="O3040" i="1" s="1"/>
  <c r="V3040" i="1"/>
  <c r="X3040" i="1" s="1"/>
  <c r="BG3039" i="1"/>
  <c r="BD3039" i="1"/>
  <c r="BE3039" i="1" s="1"/>
  <c r="AY3039" i="1"/>
  <c r="AX3039" i="1"/>
  <c r="AW3039" i="1"/>
  <c r="AU3039" i="1"/>
  <c r="O3039" i="1" s="1"/>
  <c r="V3039" i="1"/>
  <c r="X3039" i="1" s="1"/>
  <c r="BG3038" i="1"/>
  <c r="BD3038" i="1"/>
  <c r="BE3038" i="1" s="1"/>
  <c r="BH3038" i="1" s="1"/>
  <c r="AY3038" i="1"/>
  <c r="AX3038" i="1"/>
  <c r="AW3038" i="1"/>
  <c r="AU3038" i="1"/>
  <c r="V3038" i="1"/>
  <c r="X3038" i="1" s="1"/>
  <c r="BG3037" i="1"/>
  <c r="BD3037" i="1"/>
  <c r="BE3037" i="1" s="1"/>
  <c r="AY3037" i="1"/>
  <c r="AX3037" i="1"/>
  <c r="AW3037" i="1"/>
  <c r="AU3037" i="1"/>
  <c r="O3037" i="1" s="1"/>
  <c r="V3037" i="1"/>
  <c r="X3037" i="1" s="1"/>
  <c r="BG3036" i="1"/>
  <c r="BD3036" i="1"/>
  <c r="BE3036" i="1" s="1"/>
  <c r="BH3036" i="1" s="1"/>
  <c r="AY3036" i="1"/>
  <c r="AX3036" i="1"/>
  <c r="AW3036" i="1"/>
  <c r="AU3036" i="1"/>
  <c r="O3036" i="1" s="1"/>
  <c r="V3036" i="1"/>
  <c r="X3036" i="1" s="1"/>
  <c r="BG3035" i="1"/>
  <c r="BD3035" i="1"/>
  <c r="BE3035" i="1" s="1"/>
  <c r="BH3035" i="1" s="1"/>
  <c r="AY3035" i="1"/>
  <c r="AX3035" i="1"/>
  <c r="AW3035" i="1"/>
  <c r="AU3035" i="1"/>
  <c r="AV3035" i="1" s="1"/>
  <c r="X3035" i="1"/>
  <c r="V3035" i="1"/>
  <c r="BG3034" i="1"/>
  <c r="BD3034" i="1"/>
  <c r="BE3034" i="1" s="1"/>
  <c r="AY3034" i="1"/>
  <c r="AX3034" i="1"/>
  <c r="AW3034" i="1"/>
  <c r="AU3034" i="1"/>
  <c r="O3034" i="1" s="1"/>
  <c r="V3034" i="1"/>
  <c r="X3034" i="1" s="1"/>
  <c r="BG3033" i="1"/>
  <c r="BD3033" i="1"/>
  <c r="BE3033" i="1" s="1"/>
  <c r="AY3033" i="1"/>
  <c r="AX3033" i="1"/>
  <c r="AW3033" i="1"/>
  <c r="AV3033" i="1"/>
  <c r="AU3033" i="1"/>
  <c r="O3033" i="1" s="1"/>
  <c r="V3033" i="1"/>
  <c r="X3033" i="1" s="1"/>
  <c r="BM3033" i="1" s="1"/>
  <c r="BG3032" i="1"/>
  <c r="BD3032" i="1"/>
  <c r="BE3032" i="1" s="1"/>
  <c r="AY3032" i="1"/>
  <c r="AX3032" i="1"/>
  <c r="AW3032" i="1"/>
  <c r="AU3032" i="1"/>
  <c r="V3032" i="1"/>
  <c r="X3032" i="1" s="1"/>
  <c r="BG3031" i="1"/>
  <c r="BH3031" i="1" s="1"/>
  <c r="BD3031" i="1"/>
  <c r="BE3031" i="1" s="1"/>
  <c r="AY3031" i="1"/>
  <c r="AX3031" i="1"/>
  <c r="AW3031" i="1"/>
  <c r="AU3031" i="1"/>
  <c r="V3031" i="1"/>
  <c r="X3031" i="1" s="1"/>
  <c r="BG3030" i="1"/>
  <c r="BD3030" i="1"/>
  <c r="BE3030" i="1" s="1"/>
  <c r="BH3030" i="1" s="1"/>
  <c r="AY3030" i="1"/>
  <c r="AX3030" i="1"/>
  <c r="AW3030" i="1"/>
  <c r="AU3030" i="1"/>
  <c r="O3030" i="1" s="1"/>
  <c r="X3030" i="1"/>
  <c r="BM3030" i="1" s="1"/>
  <c r="V3030" i="1"/>
  <c r="BG3029" i="1"/>
  <c r="BD3029" i="1"/>
  <c r="BE3029" i="1" s="1"/>
  <c r="AY3029" i="1"/>
  <c r="AX3029" i="1"/>
  <c r="AW3029" i="1"/>
  <c r="AU3029" i="1"/>
  <c r="AV3029" i="1" s="1"/>
  <c r="V3029" i="1"/>
  <c r="X3029" i="1" s="1"/>
  <c r="BH3028" i="1"/>
  <c r="BG3028" i="1"/>
  <c r="BD3028" i="1"/>
  <c r="BE3028" i="1" s="1"/>
  <c r="AY3028" i="1"/>
  <c r="AX3028" i="1"/>
  <c r="AW3028" i="1"/>
  <c r="AU3028" i="1"/>
  <c r="O3028" i="1" s="1"/>
  <c r="V3028" i="1"/>
  <c r="X3028" i="1" s="1"/>
  <c r="BG3027" i="1"/>
  <c r="BH3027" i="1" s="1"/>
  <c r="BD3027" i="1"/>
  <c r="BE3027" i="1" s="1"/>
  <c r="AY3027" i="1"/>
  <c r="AX3027" i="1"/>
  <c r="AW3027" i="1"/>
  <c r="AU3027" i="1"/>
  <c r="O3027" i="1" s="1"/>
  <c r="V3027" i="1"/>
  <c r="X3027" i="1" s="1"/>
  <c r="BM3027" i="1" s="1"/>
  <c r="BG3026" i="1"/>
  <c r="BD3026" i="1"/>
  <c r="BE3026" i="1" s="1"/>
  <c r="AY3026" i="1"/>
  <c r="AX3026" i="1"/>
  <c r="AW3026" i="1"/>
  <c r="AU3026" i="1"/>
  <c r="AV3026" i="1" s="1"/>
  <c r="R3026" i="1" s="1"/>
  <c r="V3026" i="1"/>
  <c r="X3026" i="1" s="1"/>
  <c r="BG3024" i="1"/>
  <c r="BD3024" i="1"/>
  <c r="BE3024" i="1" s="1"/>
  <c r="BH3024" i="1" s="1"/>
  <c r="AY3024" i="1"/>
  <c r="AX3024" i="1"/>
  <c r="AW3024" i="1"/>
  <c r="AU3024" i="1"/>
  <c r="O3024" i="1" s="1"/>
  <c r="V3024" i="1"/>
  <c r="X3024" i="1" s="1"/>
  <c r="BG3023" i="1"/>
  <c r="BD3023" i="1"/>
  <c r="BE3023" i="1" s="1"/>
  <c r="BH3023" i="1" s="1"/>
  <c r="AY3023" i="1"/>
  <c r="AX3023" i="1"/>
  <c r="AW3023" i="1"/>
  <c r="AU3023" i="1"/>
  <c r="O3023" i="1" s="1"/>
  <c r="V3023" i="1"/>
  <c r="X3023" i="1" s="1"/>
  <c r="BG3022" i="1"/>
  <c r="BD3022" i="1"/>
  <c r="BE3022" i="1" s="1"/>
  <c r="AY3022" i="1"/>
  <c r="AX3022" i="1"/>
  <c r="AW3022" i="1"/>
  <c r="AU3022" i="1"/>
  <c r="AV3022" i="1" s="1"/>
  <c r="R3022" i="1" s="1"/>
  <c r="V3022" i="1"/>
  <c r="X3022" i="1" s="1"/>
  <c r="BG3021" i="1"/>
  <c r="BD3021" i="1"/>
  <c r="BE3021" i="1" s="1"/>
  <c r="AY3021" i="1"/>
  <c r="AX3021" i="1"/>
  <c r="AW3021" i="1"/>
  <c r="AU3021" i="1"/>
  <c r="O3021" i="1" s="1"/>
  <c r="V3021" i="1"/>
  <c r="X3021" i="1" s="1"/>
  <c r="BG3020" i="1"/>
  <c r="BD3020" i="1"/>
  <c r="BE3020" i="1" s="1"/>
  <c r="AY3020" i="1"/>
  <c r="AX3020" i="1"/>
  <c r="AW3020" i="1"/>
  <c r="AU3020" i="1"/>
  <c r="O3020" i="1" s="1"/>
  <c r="BM3020" i="1" s="1"/>
  <c r="V3020" i="1"/>
  <c r="X3020" i="1" s="1"/>
  <c r="BG3019" i="1"/>
  <c r="BD3019" i="1"/>
  <c r="BE3019" i="1" s="1"/>
  <c r="AY3019" i="1"/>
  <c r="AX3019" i="1"/>
  <c r="AW3019" i="1"/>
  <c r="AU3019" i="1"/>
  <c r="AV3019" i="1" s="1"/>
  <c r="V3019" i="1"/>
  <c r="X3019" i="1" s="1"/>
  <c r="BG3018" i="1"/>
  <c r="BD3018" i="1"/>
  <c r="BE3018" i="1" s="1"/>
  <c r="AY3018" i="1"/>
  <c r="AX3018" i="1"/>
  <c r="AW3018" i="1"/>
  <c r="AU3018" i="1"/>
  <c r="AV3018" i="1" s="1"/>
  <c r="V3018" i="1"/>
  <c r="X3018" i="1" s="1"/>
  <c r="BG3017" i="1"/>
  <c r="BD3017" i="1"/>
  <c r="BE3017" i="1" s="1"/>
  <c r="AY3017" i="1"/>
  <c r="AX3017" i="1"/>
  <c r="AW3017" i="1"/>
  <c r="AU3017" i="1"/>
  <c r="V3017" i="1"/>
  <c r="X3017" i="1" s="1"/>
  <c r="BG3016" i="1"/>
  <c r="BD3016" i="1"/>
  <c r="BE3016" i="1" s="1"/>
  <c r="AY3016" i="1"/>
  <c r="AX3016" i="1"/>
  <c r="AW3016" i="1"/>
  <c r="AU3016" i="1"/>
  <c r="V3016" i="1"/>
  <c r="X3016" i="1" s="1"/>
  <c r="BG3015" i="1"/>
  <c r="BD3015" i="1"/>
  <c r="BE3015" i="1" s="1"/>
  <c r="AY3015" i="1"/>
  <c r="AX3015" i="1"/>
  <c r="AW3015" i="1"/>
  <c r="AU3015" i="1"/>
  <c r="AV3015" i="1" s="1"/>
  <c r="V3015" i="1"/>
  <c r="X3015" i="1" s="1"/>
  <c r="BG3014" i="1"/>
  <c r="BD3014" i="1"/>
  <c r="BE3014" i="1" s="1"/>
  <c r="BH3014" i="1" s="1"/>
  <c r="AY3014" i="1"/>
  <c r="AX3014" i="1"/>
  <c r="AW3014" i="1"/>
  <c r="AU3014" i="1"/>
  <c r="AV3014" i="1" s="1"/>
  <c r="V3014" i="1"/>
  <c r="X3014" i="1" s="1"/>
  <c r="BG3013" i="1"/>
  <c r="BD3013" i="1"/>
  <c r="BE3013" i="1" s="1"/>
  <c r="BH3013" i="1" s="1"/>
  <c r="AY3013" i="1"/>
  <c r="AX3013" i="1"/>
  <c r="AW3013" i="1"/>
  <c r="AU3013" i="1"/>
  <c r="V3013" i="1"/>
  <c r="X3013" i="1" s="1"/>
  <c r="BG3012" i="1"/>
  <c r="BD3012" i="1"/>
  <c r="BE3012" i="1" s="1"/>
  <c r="BH3012" i="1" s="1"/>
  <c r="AY3012" i="1"/>
  <c r="AX3012" i="1"/>
  <c r="AW3012" i="1"/>
  <c r="AU3012" i="1"/>
  <c r="AV3012" i="1" s="1"/>
  <c r="V3012" i="1"/>
  <c r="X3012" i="1" s="1"/>
  <c r="O3012" i="1"/>
  <c r="BG3011" i="1"/>
  <c r="BD3011" i="1"/>
  <c r="BE3011" i="1" s="1"/>
  <c r="BH3011" i="1" s="1"/>
  <c r="AY3011" i="1"/>
  <c r="AX3011" i="1"/>
  <c r="AW3011" i="1"/>
  <c r="AU3011" i="1"/>
  <c r="AV3011" i="1" s="1"/>
  <c r="V3011" i="1"/>
  <c r="X3011" i="1" s="1"/>
  <c r="BG3010" i="1"/>
  <c r="BD3010" i="1"/>
  <c r="BE3010" i="1" s="1"/>
  <c r="AY3010" i="1"/>
  <c r="AX3010" i="1"/>
  <c r="AW3010" i="1"/>
  <c r="AU3010" i="1"/>
  <c r="V3010" i="1"/>
  <c r="X3010" i="1" s="1"/>
  <c r="BG3009" i="1"/>
  <c r="BD3009" i="1"/>
  <c r="BE3009" i="1" s="1"/>
  <c r="BH3009" i="1" s="1"/>
  <c r="AY3009" i="1"/>
  <c r="AX3009" i="1"/>
  <c r="AW3009" i="1"/>
  <c r="AU3009" i="1"/>
  <c r="AV3009" i="1" s="1"/>
  <c r="V3009" i="1"/>
  <c r="X3009" i="1" s="1"/>
  <c r="O3009" i="1"/>
  <c r="BG3008" i="1"/>
  <c r="BD3008" i="1"/>
  <c r="BE3008" i="1" s="1"/>
  <c r="AY3008" i="1"/>
  <c r="AZ3008" i="1" s="1"/>
  <c r="T3008" i="1" s="1"/>
  <c r="BA3008" i="1" s="1"/>
  <c r="AX3008" i="1"/>
  <c r="AW3008" i="1"/>
  <c r="AU3008" i="1"/>
  <c r="AV3008" i="1" s="1"/>
  <c r="V3008" i="1"/>
  <c r="X3008" i="1" s="1"/>
  <c r="O3008" i="1"/>
  <c r="BM3008" i="1" s="1"/>
  <c r="BG3006" i="1"/>
  <c r="BD3006" i="1"/>
  <c r="BE3006" i="1" s="1"/>
  <c r="BH3006" i="1" s="1"/>
  <c r="AY3006" i="1"/>
  <c r="AX3006" i="1"/>
  <c r="AW3006" i="1"/>
  <c r="AU3006" i="1"/>
  <c r="V3006" i="1"/>
  <c r="X3006" i="1" s="1"/>
  <c r="BG3005" i="1"/>
  <c r="BD3005" i="1"/>
  <c r="BE3005" i="1" s="1"/>
  <c r="BH3005" i="1" s="1"/>
  <c r="AY3005" i="1"/>
  <c r="AX3005" i="1"/>
  <c r="AW3005" i="1"/>
  <c r="AU3005" i="1"/>
  <c r="AV3005" i="1" s="1"/>
  <c r="V3005" i="1"/>
  <c r="X3005" i="1" s="1"/>
  <c r="O3005" i="1"/>
  <c r="BG3004" i="1"/>
  <c r="BD3004" i="1"/>
  <c r="BE3004" i="1" s="1"/>
  <c r="AY3004" i="1"/>
  <c r="AX3004" i="1"/>
  <c r="AW3004" i="1"/>
  <c r="AU3004" i="1"/>
  <c r="V3004" i="1"/>
  <c r="X3004" i="1" s="1"/>
  <c r="BG3003" i="1"/>
  <c r="BD3003" i="1"/>
  <c r="BE3003" i="1" s="1"/>
  <c r="AY3003" i="1"/>
  <c r="AX3003" i="1"/>
  <c r="AW3003" i="1"/>
  <c r="AU3003" i="1"/>
  <c r="V3003" i="1"/>
  <c r="X3003" i="1" s="1"/>
  <c r="BG3002" i="1"/>
  <c r="BD3002" i="1"/>
  <c r="BE3002" i="1" s="1"/>
  <c r="AY3002" i="1"/>
  <c r="AX3002" i="1"/>
  <c r="AW3002" i="1"/>
  <c r="AU3002" i="1"/>
  <c r="AV3002" i="1" s="1"/>
  <c r="V3002" i="1"/>
  <c r="X3002" i="1" s="1"/>
  <c r="BG3001" i="1"/>
  <c r="BD3001" i="1"/>
  <c r="BE3001" i="1" s="1"/>
  <c r="BH3001" i="1" s="1"/>
  <c r="AY3001" i="1"/>
  <c r="AX3001" i="1"/>
  <c r="AW3001" i="1"/>
  <c r="AU3001" i="1"/>
  <c r="AV3001" i="1" s="1"/>
  <c r="V3001" i="1"/>
  <c r="X3001" i="1" s="1"/>
  <c r="BG3000" i="1"/>
  <c r="BD3000" i="1"/>
  <c r="BE3000" i="1" s="1"/>
  <c r="AY3000" i="1"/>
  <c r="AX3000" i="1"/>
  <c r="AW3000" i="1"/>
  <c r="AU3000" i="1"/>
  <c r="V3000" i="1"/>
  <c r="X3000" i="1" s="1"/>
  <c r="BG2999" i="1"/>
  <c r="BD2999" i="1"/>
  <c r="BE2999" i="1" s="1"/>
  <c r="AY2999" i="1"/>
  <c r="AX2999" i="1"/>
  <c r="AW2999" i="1"/>
  <c r="AU2999" i="1"/>
  <c r="AV2999" i="1" s="1"/>
  <c r="V2999" i="1"/>
  <c r="X2999" i="1" s="1"/>
  <c r="O2999" i="1"/>
  <c r="BG2998" i="1"/>
  <c r="BD2998" i="1"/>
  <c r="BE2998" i="1" s="1"/>
  <c r="AY2998" i="1"/>
  <c r="AX2998" i="1"/>
  <c r="AW2998" i="1"/>
  <c r="AU2998" i="1"/>
  <c r="AV2998" i="1" s="1"/>
  <c r="V2998" i="1"/>
  <c r="X2998" i="1" s="1"/>
  <c r="BG2997" i="1"/>
  <c r="BD2997" i="1"/>
  <c r="BE2997" i="1" s="1"/>
  <c r="AY2997" i="1"/>
  <c r="AX2997" i="1"/>
  <c r="AW2997" i="1"/>
  <c r="AU2997" i="1"/>
  <c r="AV2997" i="1" s="1"/>
  <c r="V2997" i="1"/>
  <c r="X2997" i="1" s="1"/>
  <c r="O2997" i="1"/>
  <c r="BG2996" i="1"/>
  <c r="BD2996" i="1"/>
  <c r="BE2996" i="1" s="1"/>
  <c r="BH2996" i="1" s="1"/>
  <c r="AY2996" i="1"/>
  <c r="AX2996" i="1"/>
  <c r="AW2996" i="1"/>
  <c r="AU2996" i="1"/>
  <c r="V2996" i="1"/>
  <c r="X2996" i="1" s="1"/>
  <c r="BG2995" i="1"/>
  <c r="BD2995" i="1"/>
  <c r="BE2995" i="1" s="1"/>
  <c r="AY2995" i="1"/>
  <c r="AX2995" i="1"/>
  <c r="AW2995" i="1"/>
  <c r="AU2995" i="1"/>
  <c r="AV2995" i="1" s="1"/>
  <c r="V2995" i="1"/>
  <c r="X2995" i="1" s="1"/>
  <c r="O2995" i="1"/>
  <c r="BG2994" i="1"/>
  <c r="BE2994" i="1"/>
  <c r="BD2994" i="1"/>
  <c r="AY2994" i="1"/>
  <c r="AX2994" i="1"/>
  <c r="AW2994" i="1"/>
  <c r="AU2994" i="1"/>
  <c r="AV2994" i="1" s="1"/>
  <c r="V2994" i="1"/>
  <c r="X2994" i="1" s="1"/>
  <c r="BG2993" i="1"/>
  <c r="BD2993" i="1"/>
  <c r="BE2993" i="1" s="1"/>
  <c r="AY2993" i="1"/>
  <c r="AX2993" i="1"/>
  <c r="AW2993" i="1"/>
  <c r="AU2993" i="1"/>
  <c r="AV2993" i="1" s="1"/>
  <c r="V2993" i="1"/>
  <c r="X2993" i="1" s="1"/>
  <c r="R2993" i="1"/>
  <c r="BG2992" i="1"/>
  <c r="BD2992" i="1"/>
  <c r="BE2992" i="1" s="1"/>
  <c r="AY2992" i="1"/>
  <c r="AX2992" i="1"/>
  <c r="AW2992" i="1"/>
  <c r="AU2992" i="1"/>
  <c r="X2992" i="1"/>
  <c r="V2992" i="1"/>
  <c r="BG2991" i="1"/>
  <c r="BD2991" i="1"/>
  <c r="BE2991" i="1" s="1"/>
  <c r="AY2991" i="1"/>
  <c r="AX2991" i="1"/>
  <c r="AW2991" i="1"/>
  <c r="AU2991" i="1"/>
  <c r="V2991" i="1"/>
  <c r="X2991" i="1" s="1"/>
  <c r="BG2990" i="1"/>
  <c r="BE2990" i="1"/>
  <c r="BH2990" i="1" s="1"/>
  <c r="BD2990" i="1"/>
  <c r="AY2990" i="1"/>
  <c r="AX2990" i="1"/>
  <c r="AW2990" i="1"/>
  <c r="AU2990" i="1"/>
  <c r="V2990" i="1"/>
  <c r="X2990" i="1" s="1"/>
  <c r="BG2989" i="1"/>
  <c r="BD2989" i="1"/>
  <c r="BE2989" i="1" s="1"/>
  <c r="AY2989" i="1"/>
  <c r="AX2989" i="1"/>
  <c r="AW2989" i="1"/>
  <c r="AU2989" i="1"/>
  <c r="AV2989" i="1" s="1"/>
  <c r="V2989" i="1"/>
  <c r="X2989" i="1" s="1"/>
  <c r="BG2987" i="1"/>
  <c r="BD2987" i="1"/>
  <c r="BE2987" i="1" s="1"/>
  <c r="AY2987" i="1"/>
  <c r="AX2987" i="1"/>
  <c r="AW2987" i="1"/>
  <c r="AU2987" i="1"/>
  <c r="V2987" i="1"/>
  <c r="X2987" i="1" s="1"/>
  <c r="BG2986" i="1"/>
  <c r="BD2986" i="1"/>
  <c r="BE2986" i="1" s="1"/>
  <c r="AY2986" i="1"/>
  <c r="AX2986" i="1"/>
  <c r="AW2986" i="1"/>
  <c r="AU2986" i="1"/>
  <c r="AV2986" i="1" s="1"/>
  <c r="V2986" i="1"/>
  <c r="X2986" i="1" s="1"/>
  <c r="R2986" i="1"/>
  <c r="BG2985" i="1"/>
  <c r="BD2985" i="1"/>
  <c r="BE2985" i="1" s="1"/>
  <c r="AY2985" i="1"/>
  <c r="AX2985" i="1"/>
  <c r="AW2985" i="1"/>
  <c r="AU2985" i="1"/>
  <c r="V2985" i="1"/>
  <c r="X2985" i="1" s="1"/>
  <c r="BG2984" i="1"/>
  <c r="BD2984" i="1"/>
  <c r="BE2984" i="1" s="1"/>
  <c r="AY2984" i="1"/>
  <c r="AX2984" i="1"/>
  <c r="AW2984" i="1"/>
  <c r="AU2984" i="1"/>
  <c r="AV2984" i="1" s="1"/>
  <c r="V2984" i="1"/>
  <c r="X2984" i="1" s="1"/>
  <c r="O2984" i="1"/>
  <c r="BG2983" i="1"/>
  <c r="BD2983" i="1"/>
  <c r="BE2983" i="1" s="1"/>
  <c r="AY2983" i="1"/>
  <c r="AX2983" i="1"/>
  <c r="AW2983" i="1"/>
  <c r="AU2983" i="1"/>
  <c r="V2983" i="1"/>
  <c r="X2983" i="1" s="1"/>
  <c r="BG2982" i="1"/>
  <c r="BD2982" i="1"/>
  <c r="BE2982" i="1" s="1"/>
  <c r="AY2982" i="1"/>
  <c r="AX2982" i="1"/>
  <c r="AW2982" i="1"/>
  <c r="AU2982" i="1"/>
  <c r="AV2982" i="1" s="1"/>
  <c r="V2982" i="1"/>
  <c r="X2982" i="1" s="1"/>
  <c r="O2982" i="1"/>
  <c r="BG2981" i="1"/>
  <c r="BD2981" i="1"/>
  <c r="BE2981" i="1" s="1"/>
  <c r="AY2981" i="1"/>
  <c r="AX2981" i="1"/>
  <c r="AW2981" i="1"/>
  <c r="AU2981" i="1"/>
  <c r="AV2981" i="1" s="1"/>
  <c r="V2981" i="1"/>
  <c r="X2981" i="1" s="1"/>
  <c r="BM2981" i="1" s="1"/>
  <c r="O2981" i="1"/>
  <c r="BG2980" i="1"/>
  <c r="BD2980" i="1"/>
  <c r="BE2980" i="1" s="1"/>
  <c r="AY2980" i="1"/>
  <c r="AX2980" i="1"/>
  <c r="AW2980" i="1"/>
  <c r="AU2980" i="1"/>
  <c r="AV2980" i="1" s="1"/>
  <c r="R2980" i="1" s="1"/>
  <c r="V2980" i="1"/>
  <c r="X2980" i="1" s="1"/>
  <c r="BG2979" i="1"/>
  <c r="BD2979" i="1"/>
  <c r="BE2979" i="1" s="1"/>
  <c r="AY2979" i="1"/>
  <c r="AX2979" i="1"/>
  <c r="AW2979" i="1"/>
  <c r="AU2979" i="1"/>
  <c r="V2979" i="1"/>
  <c r="X2979" i="1" s="1"/>
  <c r="BG2978" i="1"/>
  <c r="BD2978" i="1"/>
  <c r="BE2978" i="1" s="1"/>
  <c r="AY2978" i="1"/>
  <c r="AX2978" i="1"/>
  <c r="AW2978" i="1"/>
  <c r="AU2978" i="1"/>
  <c r="V2978" i="1"/>
  <c r="X2978" i="1" s="1"/>
  <c r="BG2977" i="1"/>
  <c r="BD2977" i="1"/>
  <c r="BE2977" i="1" s="1"/>
  <c r="AY2977" i="1"/>
  <c r="AX2977" i="1"/>
  <c r="AW2977" i="1"/>
  <c r="AV2977" i="1"/>
  <c r="R2977" i="1" s="1"/>
  <c r="AU2977" i="1"/>
  <c r="V2977" i="1"/>
  <c r="X2977" i="1" s="1"/>
  <c r="O2977" i="1"/>
  <c r="BG2976" i="1"/>
  <c r="BD2976" i="1"/>
  <c r="BE2976" i="1" s="1"/>
  <c r="AY2976" i="1"/>
  <c r="AX2976" i="1"/>
  <c r="AW2976" i="1"/>
  <c r="AU2976" i="1"/>
  <c r="AV2976" i="1" s="1"/>
  <c r="R2976" i="1" s="1"/>
  <c r="V2976" i="1"/>
  <c r="X2976" i="1" s="1"/>
  <c r="O2976" i="1"/>
  <c r="BG2975" i="1"/>
  <c r="BD2975" i="1"/>
  <c r="BE2975" i="1" s="1"/>
  <c r="AY2975" i="1"/>
  <c r="AX2975" i="1"/>
  <c r="AW2975" i="1"/>
  <c r="AU2975" i="1"/>
  <c r="AV2975" i="1" s="1"/>
  <c r="V2975" i="1"/>
  <c r="X2975" i="1" s="1"/>
  <c r="BG2974" i="1"/>
  <c r="BD2974" i="1"/>
  <c r="BE2974" i="1" s="1"/>
  <c r="AY2974" i="1"/>
  <c r="AX2974" i="1"/>
  <c r="AW2974" i="1"/>
  <c r="AU2974" i="1"/>
  <c r="AV2974" i="1" s="1"/>
  <c r="R2974" i="1" s="1"/>
  <c r="V2974" i="1"/>
  <c r="X2974" i="1" s="1"/>
  <c r="O2974" i="1"/>
  <c r="BM2974" i="1" s="1"/>
  <c r="BG2973" i="1"/>
  <c r="BE2973" i="1"/>
  <c r="BD2973" i="1"/>
  <c r="AY2973" i="1"/>
  <c r="AX2973" i="1"/>
  <c r="AW2973" i="1"/>
  <c r="AU2973" i="1"/>
  <c r="V2973" i="1"/>
  <c r="X2973" i="1" s="1"/>
  <c r="BG2972" i="1"/>
  <c r="BD2972" i="1"/>
  <c r="BE2972" i="1" s="1"/>
  <c r="AY2972" i="1"/>
  <c r="AX2972" i="1"/>
  <c r="AW2972" i="1"/>
  <c r="AU2972" i="1"/>
  <c r="AV2972" i="1" s="1"/>
  <c r="V2972" i="1"/>
  <c r="X2972" i="1" s="1"/>
  <c r="BG2971" i="1"/>
  <c r="BH2971" i="1" s="1"/>
  <c r="BD2971" i="1"/>
  <c r="BE2971" i="1" s="1"/>
  <c r="AY2971" i="1"/>
  <c r="AX2971" i="1"/>
  <c r="AW2971" i="1"/>
  <c r="AU2971" i="1"/>
  <c r="AV2971" i="1" s="1"/>
  <c r="R2971" i="1" s="1"/>
  <c r="V2971" i="1"/>
  <c r="X2971" i="1" s="1"/>
  <c r="BG2969" i="1"/>
  <c r="BD2969" i="1"/>
  <c r="BE2969" i="1" s="1"/>
  <c r="AY2969" i="1"/>
  <c r="AX2969" i="1"/>
  <c r="AW2969" i="1"/>
  <c r="AU2969" i="1"/>
  <c r="AV2969" i="1" s="1"/>
  <c r="R2969" i="1" s="1"/>
  <c r="V2969" i="1"/>
  <c r="X2969" i="1" s="1"/>
  <c r="BG2968" i="1"/>
  <c r="BD2968" i="1"/>
  <c r="BE2968" i="1" s="1"/>
  <c r="BH2968" i="1" s="1"/>
  <c r="AY2968" i="1"/>
  <c r="AX2968" i="1"/>
  <c r="AW2968" i="1"/>
  <c r="AU2968" i="1"/>
  <c r="AV2968" i="1" s="1"/>
  <c r="V2968" i="1"/>
  <c r="X2968" i="1" s="1"/>
  <c r="BH2967" i="1"/>
  <c r="BG2967" i="1"/>
  <c r="BD2967" i="1"/>
  <c r="BE2967" i="1" s="1"/>
  <c r="AY2967" i="1"/>
  <c r="AX2967" i="1"/>
  <c r="AW2967" i="1"/>
  <c r="AU2967" i="1"/>
  <c r="AV2967" i="1" s="1"/>
  <c r="V2967" i="1"/>
  <c r="X2967" i="1" s="1"/>
  <c r="BG2966" i="1"/>
  <c r="BD2966" i="1"/>
  <c r="BE2966" i="1" s="1"/>
  <c r="AY2966" i="1"/>
  <c r="AX2966" i="1"/>
  <c r="AW2966" i="1"/>
  <c r="AU2966" i="1"/>
  <c r="AV2966" i="1" s="1"/>
  <c r="R2966" i="1" s="1"/>
  <c r="V2966" i="1"/>
  <c r="X2966" i="1" s="1"/>
  <c r="BG2965" i="1"/>
  <c r="BD2965" i="1"/>
  <c r="BE2965" i="1" s="1"/>
  <c r="AY2965" i="1"/>
  <c r="AX2965" i="1"/>
  <c r="AW2965" i="1"/>
  <c r="AU2965" i="1"/>
  <c r="V2965" i="1"/>
  <c r="X2965" i="1" s="1"/>
  <c r="BG2964" i="1"/>
  <c r="BE2964" i="1"/>
  <c r="BH2964" i="1" s="1"/>
  <c r="BD2964" i="1"/>
  <c r="AY2964" i="1"/>
  <c r="AX2964" i="1"/>
  <c r="AW2964" i="1"/>
  <c r="AV2964" i="1"/>
  <c r="AU2964" i="1"/>
  <c r="V2964" i="1"/>
  <c r="X2964" i="1" s="1"/>
  <c r="O2964" i="1"/>
  <c r="BG2963" i="1"/>
  <c r="BD2963" i="1"/>
  <c r="BE2963" i="1" s="1"/>
  <c r="AY2963" i="1"/>
  <c r="AX2963" i="1"/>
  <c r="AW2963" i="1"/>
  <c r="AU2963" i="1"/>
  <c r="AV2963" i="1" s="1"/>
  <c r="V2963" i="1"/>
  <c r="X2963" i="1" s="1"/>
  <c r="BG2962" i="1"/>
  <c r="BE2962" i="1"/>
  <c r="BH2962" i="1" s="1"/>
  <c r="BD2962" i="1"/>
  <c r="AY2962" i="1"/>
  <c r="AX2962" i="1"/>
  <c r="AW2962" i="1"/>
  <c r="AU2962" i="1"/>
  <c r="V2962" i="1"/>
  <c r="X2962" i="1" s="1"/>
  <c r="BG2961" i="1"/>
  <c r="BD2961" i="1"/>
  <c r="BE2961" i="1" s="1"/>
  <c r="AY2961" i="1"/>
  <c r="AX2961" i="1"/>
  <c r="AW2961" i="1"/>
  <c r="AU2961" i="1"/>
  <c r="AV2961" i="1" s="1"/>
  <c r="V2961" i="1"/>
  <c r="X2961" i="1" s="1"/>
  <c r="BG2960" i="1"/>
  <c r="BD2960" i="1"/>
  <c r="BE2960" i="1" s="1"/>
  <c r="AY2960" i="1"/>
  <c r="AX2960" i="1"/>
  <c r="AW2960" i="1"/>
  <c r="AU2960" i="1"/>
  <c r="AV2960" i="1" s="1"/>
  <c r="V2960" i="1"/>
  <c r="X2960" i="1" s="1"/>
  <c r="BG2959" i="1"/>
  <c r="BD2959" i="1"/>
  <c r="BE2959" i="1" s="1"/>
  <c r="AY2959" i="1"/>
  <c r="AX2959" i="1"/>
  <c r="AW2959" i="1"/>
  <c r="AU2959" i="1"/>
  <c r="V2959" i="1"/>
  <c r="X2959" i="1" s="1"/>
  <c r="BG2958" i="1"/>
  <c r="BD2958" i="1"/>
  <c r="BE2958" i="1" s="1"/>
  <c r="AY2958" i="1"/>
  <c r="AX2958" i="1"/>
  <c r="AW2958" i="1"/>
  <c r="AV2958" i="1"/>
  <c r="AU2958" i="1"/>
  <c r="O2958" i="1" s="1"/>
  <c r="V2958" i="1"/>
  <c r="X2958" i="1" s="1"/>
  <c r="BG2957" i="1"/>
  <c r="BD2957" i="1"/>
  <c r="BE2957" i="1" s="1"/>
  <c r="AY2957" i="1"/>
  <c r="AX2957" i="1"/>
  <c r="AW2957" i="1"/>
  <c r="AU2957" i="1"/>
  <c r="V2957" i="1"/>
  <c r="X2957" i="1" s="1"/>
  <c r="BG2956" i="1"/>
  <c r="BD2956" i="1"/>
  <c r="BE2956" i="1" s="1"/>
  <c r="BH2956" i="1" s="1"/>
  <c r="AY2956" i="1"/>
  <c r="AX2956" i="1"/>
  <c r="AW2956" i="1"/>
  <c r="AU2956" i="1"/>
  <c r="AV2956" i="1" s="1"/>
  <c r="R2956" i="1" s="1"/>
  <c r="X2956" i="1"/>
  <c r="V2956" i="1"/>
  <c r="O2956" i="1"/>
  <c r="BG2955" i="1"/>
  <c r="BE2955" i="1"/>
  <c r="BH2955" i="1" s="1"/>
  <c r="BD2955" i="1"/>
  <c r="AY2955" i="1"/>
  <c r="AX2955" i="1"/>
  <c r="AW2955" i="1"/>
  <c r="AU2955" i="1"/>
  <c r="V2955" i="1"/>
  <c r="X2955" i="1" s="1"/>
  <c r="BG2954" i="1"/>
  <c r="BD2954" i="1"/>
  <c r="BE2954" i="1" s="1"/>
  <c r="BH2954" i="1" s="1"/>
  <c r="AY2954" i="1"/>
  <c r="AX2954" i="1"/>
  <c r="AW2954" i="1"/>
  <c r="AU2954" i="1"/>
  <c r="V2954" i="1"/>
  <c r="X2954" i="1" s="1"/>
  <c r="BG2953" i="1"/>
  <c r="BD2953" i="1"/>
  <c r="BE2953" i="1" s="1"/>
  <c r="BH2953" i="1" s="1"/>
  <c r="AY2953" i="1"/>
  <c r="AX2953" i="1"/>
  <c r="AW2953" i="1"/>
  <c r="AU2953" i="1"/>
  <c r="V2953" i="1"/>
  <c r="X2953" i="1" s="1"/>
  <c r="BG2951" i="1"/>
  <c r="BD2951" i="1"/>
  <c r="BE2951" i="1" s="1"/>
  <c r="BH2951" i="1" s="1"/>
  <c r="AY2951" i="1"/>
  <c r="AX2951" i="1"/>
  <c r="AW2951" i="1"/>
  <c r="AU2951" i="1"/>
  <c r="V2951" i="1"/>
  <c r="X2951" i="1" s="1"/>
  <c r="BG2950" i="1"/>
  <c r="BD2950" i="1"/>
  <c r="BE2950" i="1" s="1"/>
  <c r="BH2950" i="1" s="1"/>
  <c r="AY2950" i="1"/>
  <c r="AX2950" i="1"/>
  <c r="AW2950" i="1"/>
  <c r="AU2950" i="1"/>
  <c r="V2950" i="1"/>
  <c r="X2950" i="1" s="1"/>
  <c r="BG2949" i="1"/>
  <c r="BD2949" i="1"/>
  <c r="BE2949" i="1" s="1"/>
  <c r="BH2949" i="1" s="1"/>
  <c r="AY2949" i="1"/>
  <c r="AX2949" i="1"/>
  <c r="AW2949" i="1"/>
  <c r="AU2949" i="1"/>
  <c r="AV2949" i="1" s="1"/>
  <c r="R2949" i="1" s="1"/>
  <c r="V2949" i="1"/>
  <c r="X2949" i="1" s="1"/>
  <c r="BG2948" i="1"/>
  <c r="BD2948" i="1"/>
  <c r="BE2948" i="1" s="1"/>
  <c r="AY2948" i="1"/>
  <c r="AX2948" i="1"/>
  <c r="AW2948" i="1"/>
  <c r="AU2948" i="1"/>
  <c r="V2948" i="1"/>
  <c r="X2948" i="1" s="1"/>
  <c r="BG2947" i="1"/>
  <c r="BD2947" i="1"/>
  <c r="BE2947" i="1" s="1"/>
  <c r="BH2947" i="1" s="1"/>
  <c r="AY2947" i="1"/>
  <c r="AX2947" i="1"/>
  <c r="AW2947" i="1"/>
  <c r="AU2947" i="1"/>
  <c r="V2947" i="1"/>
  <c r="X2947" i="1" s="1"/>
  <c r="BG2946" i="1"/>
  <c r="BD2946" i="1"/>
  <c r="BE2946" i="1" s="1"/>
  <c r="AY2946" i="1"/>
  <c r="AX2946" i="1"/>
  <c r="AW2946" i="1"/>
  <c r="AU2946" i="1"/>
  <c r="AV2946" i="1" s="1"/>
  <c r="R2946" i="1" s="1"/>
  <c r="V2946" i="1"/>
  <c r="X2946" i="1" s="1"/>
  <c r="BG2945" i="1"/>
  <c r="BD2945" i="1"/>
  <c r="BE2945" i="1" s="1"/>
  <c r="BH2945" i="1" s="1"/>
  <c r="AY2945" i="1"/>
  <c r="AX2945" i="1"/>
  <c r="AW2945" i="1"/>
  <c r="AU2945" i="1"/>
  <c r="O2945" i="1" s="1"/>
  <c r="X2945" i="1"/>
  <c r="V2945" i="1"/>
  <c r="BG2944" i="1"/>
  <c r="BD2944" i="1"/>
  <c r="BE2944" i="1" s="1"/>
  <c r="AY2944" i="1"/>
  <c r="AX2944" i="1"/>
  <c r="AW2944" i="1"/>
  <c r="AU2944" i="1"/>
  <c r="V2944" i="1"/>
  <c r="X2944" i="1" s="1"/>
  <c r="BG2943" i="1"/>
  <c r="BD2943" i="1"/>
  <c r="BE2943" i="1" s="1"/>
  <c r="AY2943" i="1"/>
  <c r="AZ2943" i="1" s="1"/>
  <c r="T2943" i="1" s="1"/>
  <c r="BA2943" i="1" s="1"/>
  <c r="AX2943" i="1"/>
  <c r="AW2943" i="1"/>
  <c r="AU2943" i="1"/>
  <c r="AV2943" i="1" s="1"/>
  <c r="R2943" i="1" s="1"/>
  <c r="V2943" i="1"/>
  <c r="X2943" i="1" s="1"/>
  <c r="BG2942" i="1"/>
  <c r="BD2942" i="1"/>
  <c r="BE2942" i="1" s="1"/>
  <c r="AY2942" i="1"/>
  <c r="AX2942" i="1"/>
  <c r="AW2942" i="1"/>
  <c r="AU2942" i="1"/>
  <c r="AV2942" i="1" s="1"/>
  <c r="V2942" i="1"/>
  <c r="X2942" i="1" s="1"/>
  <c r="BG2941" i="1"/>
  <c r="BD2941" i="1"/>
  <c r="BE2941" i="1" s="1"/>
  <c r="BH2941" i="1" s="1"/>
  <c r="AY2941" i="1"/>
  <c r="AX2941" i="1"/>
  <c r="AW2941" i="1"/>
  <c r="AU2941" i="1"/>
  <c r="AV2941" i="1" s="1"/>
  <c r="R2941" i="1" s="1"/>
  <c r="V2941" i="1"/>
  <c r="X2941" i="1" s="1"/>
  <c r="BG2940" i="1"/>
  <c r="BD2940" i="1"/>
  <c r="BE2940" i="1" s="1"/>
  <c r="AY2940" i="1"/>
  <c r="AX2940" i="1"/>
  <c r="AW2940" i="1"/>
  <c r="AU2940" i="1"/>
  <c r="V2940" i="1"/>
  <c r="X2940" i="1" s="1"/>
  <c r="BG2939" i="1"/>
  <c r="BD2939" i="1"/>
  <c r="BE2939" i="1" s="1"/>
  <c r="BH2939" i="1" s="1"/>
  <c r="AY2939" i="1"/>
  <c r="AX2939" i="1"/>
  <c r="AW2939" i="1"/>
  <c r="AU2939" i="1"/>
  <c r="O2939" i="1" s="1"/>
  <c r="V2939" i="1"/>
  <c r="X2939" i="1" s="1"/>
  <c r="BG2938" i="1"/>
  <c r="BD2938" i="1"/>
  <c r="BE2938" i="1" s="1"/>
  <c r="AY2938" i="1"/>
  <c r="AX2938" i="1"/>
  <c r="AW2938" i="1"/>
  <c r="AU2938" i="1"/>
  <c r="AV2938" i="1" s="1"/>
  <c r="R2938" i="1" s="1"/>
  <c r="V2938" i="1"/>
  <c r="X2938" i="1" s="1"/>
  <c r="O2938" i="1"/>
  <c r="BG2937" i="1"/>
  <c r="BD2937" i="1"/>
  <c r="BE2937" i="1" s="1"/>
  <c r="BH2937" i="1" s="1"/>
  <c r="AY2937" i="1"/>
  <c r="AX2937" i="1"/>
  <c r="AW2937" i="1"/>
  <c r="AU2937" i="1"/>
  <c r="AV2937" i="1" s="1"/>
  <c r="V2937" i="1"/>
  <c r="X2937" i="1" s="1"/>
  <c r="BG2936" i="1"/>
  <c r="BD2936" i="1"/>
  <c r="BE2936" i="1" s="1"/>
  <c r="BH2936" i="1" s="1"/>
  <c r="AY2936" i="1"/>
  <c r="AX2936" i="1"/>
  <c r="AW2936" i="1"/>
  <c r="AV2936" i="1"/>
  <c r="AU2936" i="1"/>
  <c r="O2936" i="1" s="1"/>
  <c r="V2936" i="1"/>
  <c r="X2936" i="1" s="1"/>
  <c r="BG2935" i="1"/>
  <c r="BD2935" i="1"/>
  <c r="BE2935" i="1" s="1"/>
  <c r="AY2935" i="1"/>
  <c r="AX2935" i="1"/>
  <c r="AW2935" i="1"/>
  <c r="AU2935" i="1"/>
  <c r="V2935" i="1"/>
  <c r="X2935" i="1" s="1"/>
  <c r="BG2934" i="1"/>
  <c r="BD2934" i="1"/>
  <c r="BE2934" i="1" s="1"/>
  <c r="AY2934" i="1"/>
  <c r="AX2934" i="1"/>
  <c r="AW2934" i="1"/>
  <c r="AU2934" i="1"/>
  <c r="AV2934" i="1" s="1"/>
  <c r="V2934" i="1"/>
  <c r="X2934" i="1" s="1"/>
  <c r="BG2932" i="1"/>
  <c r="BD2932" i="1"/>
  <c r="BE2932" i="1" s="1"/>
  <c r="BH2932" i="1" s="1"/>
  <c r="AY2932" i="1"/>
  <c r="AX2932" i="1"/>
  <c r="AW2932" i="1"/>
  <c r="AU2932" i="1"/>
  <c r="V2932" i="1"/>
  <c r="X2932" i="1" s="1"/>
  <c r="BG2931" i="1"/>
  <c r="BD2931" i="1"/>
  <c r="BE2931" i="1" s="1"/>
  <c r="AY2931" i="1"/>
  <c r="AX2931" i="1"/>
  <c r="AW2931" i="1"/>
  <c r="AU2931" i="1"/>
  <c r="AV2931" i="1" s="1"/>
  <c r="R2931" i="1" s="1"/>
  <c r="V2931" i="1"/>
  <c r="X2931" i="1" s="1"/>
  <c r="O2931" i="1"/>
  <c r="BG2930" i="1"/>
  <c r="BD2930" i="1"/>
  <c r="BE2930" i="1" s="1"/>
  <c r="AY2930" i="1"/>
  <c r="AX2930" i="1"/>
  <c r="AW2930" i="1"/>
  <c r="AV2930" i="1"/>
  <c r="AU2930" i="1"/>
  <c r="O2930" i="1" s="1"/>
  <c r="V2930" i="1"/>
  <c r="X2930" i="1" s="1"/>
  <c r="BG2929" i="1"/>
  <c r="BD2929" i="1"/>
  <c r="BE2929" i="1" s="1"/>
  <c r="BH2929" i="1" s="1"/>
  <c r="AY2929" i="1"/>
  <c r="AX2929" i="1"/>
  <c r="AW2929" i="1"/>
  <c r="AU2929" i="1"/>
  <c r="O2929" i="1" s="1"/>
  <c r="V2929" i="1"/>
  <c r="X2929" i="1" s="1"/>
  <c r="BG2928" i="1"/>
  <c r="BD2928" i="1"/>
  <c r="BE2928" i="1" s="1"/>
  <c r="AY2928" i="1"/>
  <c r="AX2928" i="1"/>
  <c r="AW2928" i="1"/>
  <c r="AU2928" i="1"/>
  <c r="V2928" i="1"/>
  <c r="X2928" i="1" s="1"/>
  <c r="BG2927" i="1"/>
  <c r="BD2927" i="1"/>
  <c r="BE2927" i="1" s="1"/>
  <c r="AY2927" i="1"/>
  <c r="AX2927" i="1"/>
  <c r="AW2927" i="1"/>
  <c r="AU2927" i="1"/>
  <c r="AV2927" i="1" s="1"/>
  <c r="V2927" i="1"/>
  <c r="X2927" i="1" s="1"/>
  <c r="BG2926" i="1"/>
  <c r="BD2926" i="1"/>
  <c r="BE2926" i="1" s="1"/>
  <c r="AY2926" i="1"/>
  <c r="AX2926" i="1"/>
  <c r="AW2926" i="1"/>
  <c r="AU2926" i="1"/>
  <c r="O2926" i="1" s="1"/>
  <c r="V2926" i="1"/>
  <c r="X2926" i="1" s="1"/>
  <c r="BG2925" i="1"/>
  <c r="BD2925" i="1"/>
  <c r="BE2925" i="1" s="1"/>
  <c r="AY2925" i="1"/>
  <c r="AX2925" i="1"/>
  <c r="AW2925" i="1"/>
  <c r="AV2925" i="1"/>
  <c r="R2925" i="1" s="1"/>
  <c r="AU2925" i="1"/>
  <c r="X2925" i="1"/>
  <c r="V2925" i="1"/>
  <c r="O2925" i="1"/>
  <c r="BM2925" i="1" s="1"/>
  <c r="BG2924" i="1"/>
  <c r="BH2924" i="1" s="1"/>
  <c r="BD2924" i="1"/>
  <c r="BE2924" i="1" s="1"/>
  <c r="AY2924" i="1"/>
  <c r="AX2924" i="1"/>
  <c r="AW2924" i="1"/>
  <c r="AV2924" i="1"/>
  <c r="AU2924" i="1"/>
  <c r="X2924" i="1"/>
  <c r="BM2924" i="1" s="1"/>
  <c r="V2924" i="1"/>
  <c r="O2924" i="1"/>
  <c r="BG2923" i="1"/>
  <c r="BD2923" i="1"/>
  <c r="BE2923" i="1" s="1"/>
  <c r="BH2923" i="1" s="1"/>
  <c r="AY2923" i="1"/>
  <c r="AX2923" i="1"/>
  <c r="AW2923" i="1"/>
  <c r="AU2923" i="1"/>
  <c r="V2923" i="1"/>
  <c r="X2923" i="1" s="1"/>
  <c r="BG2922" i="1"/>
  <c r="BD2922" i="1"/>
  <c r="BE2922" i="1" s="1"/>
  <c r="AY2922" i="1"/>
  <c r="AZ2922" i="1" s="1"/>
  <c r="T2922" i="1" s="1"/>
  <c r="BA2922" i="1" s="1"/>
  <c r="AX2922" i="1"/>
  <c r="AW2922" i="1"/>
  <c r="AU2922" i="1"/>
  <c r="AV2922" i="1" s="1"/>
  <c r="R2922" i="1" s="1"/>
  <c r="V2922" i="1"/>
  <c r="X2922" i="1" s="1"/>
  <c r="BG2921" i="1"/>
  <c r="BD2921" i="1"/>
  <c r="BE2921" i="1" s="1"/>
  <c r="AY2921" i="1"/>
  <c r="AX2921" i="1"/>
  <c r="AW2921" i="1"/>
  <c r="AU2921" i="1"/>
  <c r="AV2921" i="1" s="1"/>
  <c r="V2921" i="1"/>
  <c r="X2921" i="1" s="1"/>
  <c r="O2921" i="1"/>
  <c r="BG2920" i="1"/>
  <c r="BE2920" i="1"/>
  <c r="BH2920" i="1" s="1"/>
  <c r="BD2920" i="1"/>
  <c r="AY2920" i="1"/>
  <c r="AX2920" i="1"/>
  <c r="AW2920" i="1"/>
  <c r="AV2920" i="1"/>
  <c r="AU2920" i="1"/>
  <c r="O2920" i="1" s="1"/>
  <c r="V2920" i="1"/>
  <c r="X2920" i="1" s="1"/>
  <c r="BG2919" i="1"/>
  <c r="BD2919" i="1"/>
  <c r="BE2919" i="1" s="1"/>
  <c r="BH2919" i="1" s="1"/>
  <c r="AY2919" i="1"/>
  <c r="AX2919" i="1"/>
  <c r="AW2919" i="1"/>
  <c r="AU2919" i="1"/>
  <c r="O2919" i="1" s="1"/>
  <c r="X2919" i="1"/>
  <c r="V2919" i="1"/>
  <c r="BG2918" i="1"/>
  <c r="BD2918" i="1"/>
  <c r="BE2918" i="1" s="1"/>
  <c r="BH2918" i="1" s="1"/>
  <c r="AY2918" i="1"/>
  <c r="AX2918" i="1"/>
  <c r="AW2918" i="1"/>
  <c r="AV2918" i="1"/>
  <c r="AU2918" i="1"/>
  <c r="V2918" i="1"/>
  <c r="X2918" i="1" s="1"/>
  <c r="O2918" i="1"/>
  <c r="BG2917" i="1"/>
  <c r="BD2917" i="1"/>
  <c r="BE2917" i="1" s="1"/>
  <c r="BH2917" i="1" s="1"/>
  <c r="AY2917" i="1"/>
  <c r="AX2917" i="1"/>
  <c r="AW2917" i="1"/>
  <c r="AU2917" i="1"/>
  <c r="O2917" i="1" s="1"/>
  <c r="V2917" i="1"/>
  <c r="X2917" i="1" s="1"/>
  <c r="BG2916" i="1"/>
  <c r="BD2916" i="1"/>
  <c r="BE2916" i="1" s="1"/>
  <c r="AY2916" i="1"/>
  <c r="AX2916" i="1"/>
  <c r="AW2916" i="1"/>
  <c r="AV2916" i="1"/>
  <c r="R2916" i="1" s="1"/>
  <c r="AU2916" i="1"/>
  <c r="V2916" i="1"/>
  <c r="X2916" i="1" s="1"/>
  <c r="O2916" i="1"/>
  <c r="BG2915" i="1"/>
  <c r="BD2915" i="1"/>
  <c r="BE2915" i="1" s="1"/>
  <c r="BH2915" i="1" s="1"/>
  <c r="AY2915" i="1"/>
  <c r="AX2915" i="1"/>
  <c r="AW2915" i="1"/>
  <c r="AU2915" i="1"/>
  <c r="AV2915" i="1" s="1"/>
  <c r="V2915" i="1"/>
  <c r="X2915" i="1" s="1"/>
  <c r="BG2913" i="1"/>
  <c r="BD2913" i="1"/>
  <c r="BE2913" i="1" s="1"/>
  <c r="BH2913" i="1" s="1"/>
  <c r="AY2913" i="1"/>
  <c r="AX2913" i="1"/>
  <c r="AW2913" i="1"/>
  <c r="AV2913" i="1"/>
  <c r="R2913" i="1" s="1"/>
  <c r="AU2913" i="1"/>
  <c r="O2913" i="1" s="1"/>
  <c r="V2913" i="1"/>
  <c r="X2913" i="1" s="1"/>
  <c r="BG2912" i="1"/>
  <c r="BD2912" i="1"/>
  <c r="BE2912" i="1" s="1"/>
  <c r="BH2912" i="1" s="1"/>
  <c r="AY2912" i="1"/>
  <c r="AX2912" i="1"/>
  <c r="AW2912" i="1"/>
  <c r="AU2912" i="1"/>
  <c r="O2912" i="1" s="1"/>
  <c r="V2912" i="1"/>
  <c r="X2912" i="1" s="1"/>
  <c r="BG2911" i="1"/>
  <c r="BD2911" i="1"/>
  <c r="BE2911" i="1" s="1"/>
  <c r="AY2911" i="1"/>
  <c r="AX2911" i="1"/>
  <c r="AW2911" i="1"/>
  <c r="AV2911" i="1"/>
  <c r="AU2911" i="1"/>
  <c r="O2911" i="1" s="1"/>
  <c r="V2911" i="1"/>
  <c r="X2911" i="1" s="1"/>
  <c r="BG2910" i="1"/>
  <c r="BD2910" i="1"/>
  <c r="BE2910" i="1" s="1"/>
  <c r="AY2910" i="1"/>
  <c r="AX2910" i="1"/>
  <c r="AW2910" i="1"/>
  <c r="AU2910" i="1"/>
  <c r="V2910" i="1"/>
  <c r="X2910" i="1" s="1"/>
  <c r="BG2909" i="1"/>
  <c r="BD2909" i="1"/>
  <c r="BE2909" i="1" s="1"/>
  <c r="AY2909" i="1"/>
  <c r="AX2909" i="1"/>
  <c r="AW2909" i="1"/>
  <c r="AU2909" i="1"/>
  <c r="V2909" i="1"/>
  <c r="X2909" i="1" s="1"/>
  <c r="BG2908" i="1"/>
  <c r="BD2908" i="1"/>
  <c r="BE2908" i="1" s="1"/>
  <c r="BH2908" i="1" s="1"/>
  <c r="AY2908" i="1"/>
  <c r="AX2908" i="1"/>
  <c r="AW2908" i="1"/>
  <c r="AU2908" i="1"/>
  <c r="O2908" i="1" s="1"/>
  <c r="X2908" i="1"/>
  <c r="V2908" i="1"/>
  <c r="BG2907" i="1"/>
  <c r="BE2907" i="1"/>
  <c r="BD2907" i="1"/>
  <c r="AY2907" i="1"/>
  <c r="AX2907" i="1"/>
  <c r="AW2907" i="1"/>
  <c r="AV2907" i="1"/>
  <c r="R2907" i="1" s="1"/>
  <c r="AU2907" i="1"/>
  <c r="O2907" i="1" s="1"/>
  <c r="V2907" i="1"/>
  <c r="X2907" i="1" s="1"/>
  <c r="BG2906" i="1"/>
  <c r="BD2906" i="1"/>
  <c r="BE2906" i="1" s="1"/>
  <c r="BH2906" i="1" s="1"/>
  <c r="AY2906" i="1"/>
  <c r="AX2906" i="1"/>
  <c r="AW2906" i="1"/>
  <c r="AU2906" i="1"/>
  <c r="V2906" i="1"/>
  <c r="X2906" i="1" s="1"/>
  <c r="BG2905" i="1"/>
  <c r="BD2905" i="1"/>
  <c r="BE2905" i="1" s="1"/>
  <c r="BH2905" i="1" s="1"/>
  <c r="AY2905" i="1"/>
  <c r="AX2905" i="1"/>
  <c r="AW2905" i="1"/>
  <c r="AU2905" i="1"/>
  <c r="V2905" i="1"/>
  <c r="X2905" i="1" s="1"/>
  <c r="BG2904" i="1"/>
  <c r="BD2904" i="1"/>
  <c r="BE2904" i="1" s="1"/>
  <c r="AY2904" i="1"/>
  <c r="AX2904" i="1"/>
  <c r="AW2904" i="1"/>
  <c r="AU2904" i="1"/>
  <c r="O2904" i="1" s="1"/>
  <c r="V2904" i="1"/>
  <c r="X2904" i="1" s="1"/>
  <c r="BG2903" i="1"/>
  <c r="BD2903" i="1"/>
  <c r="BE2903" i="1" s="1"/>
  <c r="AY2903" i="1"/>
  <c r="AX2903" i="1"/>
  <c r="AW2903" i="1"/>
  <c r="AV2903" i="1"/>
  <c r="R2903" i="1" s="1"/>
  <c r="AU2903" i="1"/>
  <c r="X2903" i="1"/>
  <c r="V2903" i="1"/>
  <c r="O2903" i="1"/>
  <c r="BG2902" i="1"/>
  <c r="BD2902" i="1"/>
  <c r="BE2902" i="1" s="1"/>
  <c r="AY2902" i="1"/>
  <c r="AX2902" i="1"/>
  <c r="AW2902" i="1"/>
  <c r="AU2902" i="1"/>
  <c r="O2902" i="1" s="1"/>
  <c r="V2902" i="1"/>
  <c r="X2902" i="1" s="1"/>
  <c r="BG2901" i="1"/>
  <c r="BD2901" i="1"/>
  <c r="BE2901" i="1" s="1"/>
  <c r="AY2901" i="1"/>
  <c r="AX2901" i="1"/>
  <c r="AW2901" i="1"/>
  <c r="AU2901" i="1"/>
  <c r="V2901" i="1"/>
  <c r="X2901" i="1" s="1"/>
  <c r="BG2900" i="1"/>
  <c r="BD2900" i="1"/>
  <c r="BE2900" i="1" s="1"/>
  <c r="AY2900" i="1"/>
  <c r="AX2900" i="1"/>
  <c r="AW2900" i="1"/>
  <c r="AU2900" i="1"/>
  <c r="O2900" i="1" s="1"/>
  <c r="V2900" i="1"/>
  <c r="X2900" i="1" s="1"/>
  <c r="BH2899" i="1"/>
  <c r="BG2899" i="1"/>
  <c r="BD2899" i="1"/>
  <c r="BE2899" i="1" s="1"/>
  <c r="AY2899" i="1"/>
  <c r="AX2899" i="1"/>
  <c r="AW2899" i="1"/>
  <c r="AU2899" i="1"/>
  <c r="AV2899" i="1" s="1"/>
  <c r="R2899" i="1" s="1"/>
  <c r="V2899" i="1"/>
  <c r="X2899" i="1" s="1"/>
  <c r="O2899" i="1"/>
  <c r="BM2899" i="1" s="1"/>
  <c r="BG2898" i="1"/>
  <c r="BD2898" i="1"/>
  <c r="BE2898" i="1" s="1"/>
  <c r="AY2898" i="1"/>
  <c r="AX2898" i="1"/>
  <c r="AW2898" i="1"/>
  <c r="AU2898" i="1"/>
  <c r="O2898" i="1" s="1"/>
  <c r="V2898" i="1"/>
  <c r="BG2897" i="1"/>
  <c r="BD2897" i="1"/>
  <c r="BE2897" i="1" s="1"/>
  <c r="BH2897" i="1" s="1"/>
  <c r="AY2897" i="1"/>
  <c r="AX2897" i="1"/>
  <c r="AW2897" i="1"/>
  <c r="AU2897" i="1"/>
  <c r="X2897" i="1"/>
  <c r="V2897" i="1"/>
  <c r="BG2896" i="1"/>
  <c r="BD2896" i="1"/>
  <c r="BE2896" i="1" s="1"/>
  <c r="AY2896" i="1"/>
  <c r="AX2896" i="1"/>
  <c r="AW2896" i="1"/>
  <c r="AU2896" i="1"/>
  <c r="V2896" i="1"/>
  <c r="X2896" i="1" s="1"/>
  <c r="BG2894" i="1"/>
  <c r="BD2894" i="1"/>
  <c r="BE2894" i="1" s="1"/>
  <c r="AY2894" i="1"/>
  <c r="AX2894" i="1"/>
  <c r="AW2894" i="1"/>
  <c r="AU2894" i="1"/>
  <c r="O2894" i="1" s="1"/>
  <c r="V2894" i="1"/>
  <c r="X2894" i="1" s="1"/>
  <c r="BG2893" i="1"/>
  <c r="BH2893" i="1" s="1"/>
  <c r="BD2893" i="1"/>
  <c r="BE2893" i="1" s="1"/>
  <c r="AY2893" i="1"/>
  <c r="AX2893" i="1"/>
  <c r="AW2893" i="1"/>
  <c r="AV2893" i="1"/>
  <c r="AU2893" i="1"/>
  <c r="X2893" i="1"/>
  <c r="V2893" i="1"/>
  <c r="O2893" i="1"/>
  <c r="BG2892" i="1"/>
  <c r="BD2892" i="1"/>
  <c r="BE2892" i="1" s="1"/>
  <c r="AY2892" i="1"/>
  <c r="AX2892" i="1"/>
  <c r="AW2892" i="1"/>
  <c r="AV2892" i="1"/>
  <c r="R2892" i="1" s="1"/>
  <c r="AU2892" i="1"/>
  <c r="X2892" i="1"/>
  <c r="BM2892" i="1" s="1"/>
  <c r="V2892" i="1"/>
  <c r="O2892" i="1"/>
  <c r="BG2891" i="1"/>
  <c r="BD2891" i="1"/>
  <c r="BE2891" i="1" s="1"/>
  <c r="BH2891" i="1" s="1"/>
  <c r="AY2891" i="1"/>
  <c r="AX2891" i="1"/>
  <c r="AW2891" i="1"/>
  <c r="AU2891" i="1"/>
  <c r="V2891" i="1"/>
  <c r="X2891" i="1" s="1"/>
  <c r="BG2890" i="1"/>
  <c r="BD2890" i="1"/>
  <c r="BE2890" i="1" s="1"/>
  <c r="AY2890" i="1"/>
  <c r="AX2890" i="1"/>
  <c r="AW2890" i="1"/>
  <c r="AU2890" i="1"/>
  <c r="AV2890" i="1" s="1"/>
  <c r="R2890" i="1" s="1"/>
  <c r="V2890" i="1"/>
  <c r="X2890" i="1" s="1"/>
  <c r="BG2889" i="1"/>
  <c r="BD2889" i="1"/>
  <c r="BE2889" i="1" s="1"/>
  <c r="AY2889" i="1"/>
  <c r="AX2889" i="1"/>
  <c r="AW2889" i="1"/>
  <c r="AV2889" i="1"/>
  <c r="R2889" i="1" s="1"/>
  <c r="AU2889" i="1"/>
  <c r="V2889" i="1"/>
  <c r="X2889" i="1" s="1"/>
  <c r="O2889" i="1"/>
  <c r="BG2888" i="1"/>
  <c r="BD2888" i="1"/>
  <c r="BE2888" i="1" s="1"/>
  <c r="AY2888" i="1"/>
  <c r="AX2888" i="1"/>
  <c r="AW2888" i="1"/>
  <c r="AV2888" i="1"/>
  <c r="R2888" i="1" s="1"/>
  <c r="AU2888" i="1"/>
  <c r="O2888" i="1" s="1"/>
  <c r="V2888" i="1"/>
  <c r="X2888" i="1" s="1"/>
  <c r="BG2887" i="1"/>
  <c r="BD2887" i="1"/>
  <c r="BE2887" i="1" s="1"/>
  <c r="AY2887" i="1"/>
  <c r="AX2887" i="1"/>
  <c r="AW2887" i="1"/>
  <c r="AU2887" i="1"/>
  <c r="V2887" i="1"/>
  <c r="X2887" i="1" s="1"/>
  <c r="BG2886" i="1"/>
  <c r="BD2886" i="1"/>
  <c r="BE2886" i="1" s="1"/>
  <c r="AY2886" i="1"/>
  <c r="AX2886" i="1"/>
  <c r="AW2886" i="1"/>
  <c r="AU2886" i="1"/>
  <c r="V2886" i="1"/>
  <c r="X2886" i="1" s="1"/>
  <c r="BG2885" i="1"/>
  <c r="BD2885" i="1"/>
  <c r="BE2885" i="1" s="1"/>
  <c r="AY2885" i="1"/>
  <c r="AX2885" i="1"/>
  <c r="AW2885" i="1"/>
  <c r="AU2885" i="1"/>
  <c r="O2885" i="1" s="1"/>
  <c r="V2885" i="1"/>
  <c r="X2885" i="1" s="1"/>
  <c r="BG2884" i="1"/>
  <c r="BD2884" i="1"/>
  <c r="BE2884" i="1" s="1"/>
  <c r="AY2884" i="1"/>
  <c r="AX2884" i="1"/>
  <c r="AW2884" i="1"/>
  <c r="AU2884" i="1"/>
  <c r="V2884" i="1"/>
  <c r="X2884" i="1" s="1"/>
  <c r="BG2883" i="1"/>
  <c r="BD2883" i="1"/>
  <c r="BE2883" i="1" s="1"/>
  <c r="BH2883" i="1" s="1"/>
  <c r="AY2883" i="1"/>
  <c r="AX2883" i="1"/>
  <c r="AW2883" i="1"/>
  <c r="AU2883" i="1"/>
  <c r="AV2883" i="1" s="1"/>
  <c r="R2883" i="1" s="1"/>
  <c r="V2883" i="1"/>
  <c r="X2883" i="1" s="1"/>
  <c r="BM2883" i="1" s="1"/>
  <c r="O2883" i="1"/>
  <c r="BG2882" i="1"/>
  <c r="BD2882" i="1"/>
  <c r="BE2882" i="1" s="1"/>
  <c r="BH2882" i="1" s="1"/>
  <c r="AY2882" i="1"/>
  <c r="AX2882" i="1"/>
  <c r="AW2882" i="1"/>
  <c r="AU2882" i="1"/>
  <c r="O2882" i="1" s="1"/>
  <c r="V2882" i="1"/>
  <c r="X2882" i="1" s="1"/>
  <c r="BG2881" i="1"/>
  <c r="BD2881" i="1"/>
  <c r="BE2881" i="1" s="1"/>
  <c r="AY2881" i="1"/>
  <c r="AX2881" i="1"/>
  <c r="AW2881" i="1"/>
  <c r="AU2881" i="1"/>
  <c r="V2881" i="1"/>
  <c r="X2881" i="1" s="1"/>
  <c r="BG2880" i="1"/>
  <c r="BD2880" i="1"/>
  <c r="BE2880" i="1" s="1"/>
  <c r="BH2880" i="1" s="1"/>
  <c r="AY2880" i="1"/>
  <c r="AX2880" i="1"/>
  <c r="AW2880" i="1"/>
  <c r="AU2880" i="1"/>
  <c r="V2880" i="1"/>
  <c r="X2880" i="1" s="1"/>
  <c r="BG2879" i="1"/>
  <c r="BD2879" i="1"/>
  <c r="BE2879" i="1" s="1"/>
  <c r="AY2879" i="1"/>
  <c r="AX2879" i="1"/>
  <c r="AW2879" i="1"/>
  <c r="AU2879" i="1"/>
  <c r="V2879" i="1"/>
  <c r="X2879" i="1" s="1"/>
  <c r="BG2878" i="1"/>
  <c r="BD2878" i="1"/>
  <c r="BE2878" i="1" s="1"/>
  <c r="AY2878" i="1"/>
  <c r="AX2878" i="1"/>
  <c r="AW2878" i="1"/>
  <c r="AU2878" i="1"/>
  <c r="O2878" i="1" s="1"/>
  <c r="X2878" i="1"/>
  <c r="V2878" i="1"/>
  <c r="BG2877" i="1"/>
  <c r="BE2877" i="1"/>
  <c r="BD2877" i="1"/>
  <c r="AY2877" i="1"/>
  <c r="AX2877" i="1"/>
  <c r="AW2877" i="1"/>
  <c r="AU2877" i="1"/>
  <c r="V2877" i="1"/>
  <c r="X2877" i="1" s="1"/>
  <c r="BG2875" i="1"/>
  <c r="BD2875" i="1"/>
  <c r="BE2875" i="1" s="1"/>
  <c r="AY2875" i="1"/>
  <c r="AX2875" i="1"/>
  <c r="AW2875" i="1"/>
  <c r="AV2875" i="1"/>
  <c r="R2875" i="1" s="1"/>
  <c r="AU2875" i="1"/>
  <c r="O2875" i="1" s="1"/>
  <c r="V2875" i="1"/>
  <c r="X2875" i="1" s="1"/>
  <c r="BG2874" i="1"/>
  <c r="BD2874" i="1"/>
  <c r="BE2874" i="1" s="1"/>
  <c r="AY2874" i="1"/>
  <c r="AX2874" i="1"/>
  <c r="AW2874" i="1"/>
  <c r="AU2874" i="1"/>
  <c r="O2874" i="1" s="1"/>
  <c r="X2874" i="1"/>
  <c r="V2874" i="1"/>
  <c r="BG2873" i="1"/>
  <c r="BD2873" i="1"/>
  <c r="BE2873" i="1" s="1"/>
  <c r="AY2873" i="1"/>
  <c r="AX2873" i="1"/>
  <c r="AW2873" i="1"/>
  <c r="AU2873" i="1"/>
  <c r="V2873" i="1"/>
  <c r="X2873" i="1" s="1"/>
  <c r="BG2872" i="1"/>
  <c r="BD2872" i="1"/>
  <c r="BE2872" i="1" s="1"/>
  <c r="BH2872" i="1" s="1"/>
  <c r="AY2872" i="1"/>
  <c r="AX2872" i="1"/>
  <c r="AW2872" i="1"/>
  <c r="AU2872" i="1"/>
  <c r="O2872" i="1" s="1"/>
  <c r="V2872" i="1"/>
  <c r="X2872" i="1" s="1"/>
  <c r="BG2871" i="1"/>
  <c r="BD2871" i="1"/>
  <c r="BE2871" i="1" s="1"/>
  <c r="BH2871" i="1" s="1"/>
  <c r="AY2871" i="1"/>
  <c r="AX2871" i="1"/>
  <c r="AW2871" i="1"/>
  <c r="AU2871" i="1"/>
  <c r="O2871" i="1" s="1"/>
  <c r="V2871" i="1"/>
  <c r="X2871" i="1" s="1"/>
  <c r="BG2870" i="1"/>
  <c r="BE2870" i="1"/>
  <c r="BD2870" i="1"/>
  <c r="AY2870" i="1"/>
  <c r="AX2870" i="1"/>
  <c r="AW2870" i="1"/>
  <c r="AU2870" i="1"/>
  <c r="V2870" i="1"/>
  <c r="X2870" i="1" s="1"/>
  <c r="BG2869" i="1"/>
  <c r="BD2869" i="1"/>
  <c r="BE2869" i="1" s="1"/>
  <c r="AY2869" i="1"/>
  <c r="AX2869" i="1"/>
  <c r="AW2869" i="1"/>
  <c r="AU2869" i="1"/>
  <c r="V2869" i="1"/>
  <c r="X2869" i="1" s="1"/>
  <c r="BG2868" i="1"/>
  <c r="BD2868" i="1"/>
  <c r="BE2868" i="1" s="1"/>
  <c r="AY2868" i="1"/>
  <c r="AX2868" i="1"/>
  <c r="AW2868" i="1"/>
  <c r="AU2868" i="1"/>
  <c r="O2868" i="1" s="1"/>
  <c r="V2868" i="1"/>
  <c r="X2868" i="1" s="1"/>
  <c r="BG2867" i="1"/>
  <c r="BD2867" i="1"/>
  <c r="BE2867" i="1" s="1"/>
  <c r="AY2867" i="1"/>
  <c r="AX2867" i="1"/>
  <c r="AW2867" i="1"/>
  <c r="AU2867" i="1"/>
  <c r="V2867" i="1"/>
  <c r="X2867" i="1" s="1"/>
  <c r="BG2866" i="1"/>
  <c r="BD2866" i="1"/>
  <c r="BE2866" i="1" s="1"/>
  <c r="AY2866" i="1"/>
  <c r="AX2866" i="1"/>
  <c r="AW2866" i="1"/>
  <c r="AU2866" i="1"/>
  <c r="AV2866" i="1" s="1"/>
  <c r="R2866" i="1" s="1"/>
  <c r="V2866" i="1"/>
  <c r="X2866" i="1" s="1"/>
  <c r="BG2865" i="1"/>
  <c r="BD2865" i="1"/>
  <c r="BE2865" i="1" s="1"/>
  <c r="AY2865" i="1"/>
  <c r="AX2865" i="1"/>
  <c r="AW2865" i="1"/>
  <c r="AU2865" i="1"/>
  <c r="V2865" i="1"/>
  <c r="X2865" i="1" s="1"/>
  <c r="BG2864" i="1"/>
  <c r="BD2864" i="1"/>
  <c r="BE2864" i="1" s="1"/>
  <c r="AY2864" i="1"/>
  <c r="AX2864" i="1"/>
  <c r="AW2864" i="1"/>
  <c r="AU2864" i="1"/>
  <c r="AV2864" i="1" s="1"/>
  <c r="V2864" i="1"/>
  <c r="X2864" i="1" s="1"/>
  <c r="BG2863" i="1"/>
  <c r="BE2863" i="1"/>
  <c r="BH2863" i="1" s="1"/>
  <c r="BD2863" i="1"/>
  <c r="AY2863" i="1"/>
  <c r="AX2863" i="1"/>
  <c r="AW2863" i="1"/>
  <c r="AU2863" i="1"/>
  <c r="V2863" i="1"/>
  <c r="X2863" i="1" s="1"/>
  <c r="BG2862" i="1"/>
  <c r="BD2862" i="1"/>
  <c r="BE2862" i="1" s="1"/>
  <c r="AY2862" i="1"/>
  <c r="AX2862" i="1"/>
  <c r="AW2862" i="1"/>
  <c r="AU2862" i="1"/>
  <c r="V2862" i="1"/>
  <c r="X2862" i="1" s="1"/>
  <c r="BG2861" i="1"/>
  <c r="BD2861" i="1"/>
  <c r="BE2861" i="1" s="1"/>
  <c r="AY2861" i="1"/>
  <c r="AX2861" i="1"/>
  <c r="AW2861" i="1"/>
  <c r="AU2861" i="1"/>
  <c r="AV2861" i="1" s="1"/>
  <c r="R2861" i="1" s="1"/>
  <c r="V2861" i="1"/>
  <c r="X2861" i="1" s="1"/>
  <c r="BG2860" i="1"/>
  <c r="BD2860" i="1"/>
  <c r="BE2860" i="1" s="1"/>
  <c r="AY2860" i="1"/>
  <c r="AX2860" i="1"/>
  <c r="AW2860" i="1"/>
  <c r="AU2860" i="1"/>
  <c r="AV2860" i="1" s="1"/>
  <c r="R2860" i="1" s="1"/>
  <c r="V2860" i="1"/>
  <c r="X2860" i="1" s="1"/>
  <c r="BG2859" i="1"/>
  <c r="BE2859" i="1"/>
  <c r="BD2859" i="1"/>
  <c r="AY2859" i="1"/>
  <c r="AX2859" i="1"/>
  <c r="AW2859" i="1"/>
  <c r="AU2859" i="1"/>
  <c r="V2859" i="1"/>
  <c r="X2859" i="1" s="1"/>
  <c r="BG2858" i="1"/>
  <c r="BD2858" i="1"/>
  <c r="BE2858" i="1" s="1"/>
  <c r="AY2858" i="1"/>
  <c r="AX2858" i="1"/>
  <c r="AW2858" i="1"/>
  <c r="AU2858" i="1"/>
  <c r="V2858" i="1"/>
  <c r="X2858" i="1" s="1"/>
  <c r="BG2856" i="1"/>
  <c r="BE2856" i="1"/>
  <c r="BD2856" i="1"/>
  <c r="AY2856" i="1"/>
  <c r="AX2856" i="1"/>
  <c r="AW2856" i="1"/>
  <c r="AV2856" i="1"/>
  <c r="R2856" i="1" s="1"/>
  <c r="AU2856" i="1"/>
  <c r="V2856" i="1"/>
  <c r="X2856" i="1" s="1"/>
  <c r="O2856" i="1"/>
  <c r="BG2855" i="1"/>
  <c r="BD2855" i="1"/>
  <c r="BE2855" i="1" s="1"/>
  <c r="AY2855" i="1"/>
  <c r="AX2855" i="1"/>
  <c r="AW2855" i="1"/>
  <c r="AU2855" i="1"/>
  <c r="V2855" i="1"/>
  <c r="X2855" i="1" s="1"/>
  <c r="BG2854" i="1"/>
  <c r="BD2854" i="1"/>
  <c r="BE2854" i="1" s="1"/>
  <c r="AY2854" i="1"/>
  <c r="AX2854" i="1"/>
  <c r="AW2854" i="1"/>
  <c r="AU2854" i="1"/>
  <c r="AV2854" i="1" s="1"/>
  <c r="V2854" i="1"/>
  <c r="X2854" i="1" s="1"/>
  <c r="BG2853" i="1"/>
  <c r="BD2853" i="1"/>
  <c r="BE2853" i="1" s="1"/>
  <c r="AY2853" i="1"/>
  <c r="AX2853" i="1"/>
  <c r="AW2853" i="1"/>
  <c r="AU2853" i="1"/>
  <c r="O2853" i="1" s="1"/>
  <c r="V2853" i="1"/>
  <c r="X2853" i="1" s="1"/>
  <c r="BG2852" i="1"/>
  <c r="BD2852" i="1"/>
  <c r="BE2852" i="1" s="1"/>
  <c r="AY2852" i="1"/>
  <c r="AX2852" i="1"/>
  <c r="AW2852" i="1"/>
  <c r="AU2852" i="1"/>
  <c r="V2852" i="1"/>
  <c r="X2852" i="1" s="1"/>
  <c r="BG2851" i="1"/>
  <c r="BD2851" i="1"/>
  <c r="BE2851" i="1" s="1"/>
  <c r="AY2851" i="1"/>
  <c r="AX2851" i="1"/>
  <c r="AW2851" i="1"/>
  <c r="AU2851" i="1"/>
  <c r="V2851" i="1"/>
  <c r="X2851" i="1" s="1"/>
  <c r="BG2850" i="1"/>
  <c r="BD2850" i="1"/>
  <c r="BE2850" i="1" s="1"/>
  <c r="AY2850" i="1"/>
  <c r="AX2850" i="1"/>
  <c r="AW2850" i="1"/>
  <c r="AV2850" i="1"/>
  <c r="R2850" i="1" s="1"/>
  <c r="AU2850" i="1"/>
  <c r="O2850" i="1" s="1"/>
  <c r="V2850" i="1"/>
  <c r="X2850" i="1" s="1"/>
  <c r="BG2849" i="1"/>
  <c r="BD2849" i="1"/>
  <c r="BE2849" i="1" s="1"/>
  <c r="AY2849" i="1"/>
  <c r="AX2849" i="1"/>
  <c r="AW2849" i="1"/>
  <c r="AU2849" i="1"/>
  <c r="V2849" i="1"/>
  <c r="X2849" i="1" s="1"/>
  <c r="BG2848" i="1"/>
  <c r="BD2848" i="1"/>
  <c r="BE2848" i="1" s="1"/>
  <c r="AY2848" i="1"/>
  <c r="AX2848" i="1"/>
  <c r="AW2848" i="1"/>
  <c r="AU2848" i="1"/>
  <c r="V2848" i="1"/>
  <c r="X2848" i="1" s="1"/>
  <c r="BG2847" i="1"/>
  <c r="BD2847" i="1"/>
  <c r="BE2847" i="1" s="1"/>
  <c r="AY2847" i="1"/>
  <c r="AX2847" i="1"/>
  <c r="AW2847" i="1"/>
  <c r="AU2847" i="1"/>
  <c r="V2847" i="1"/>
  <c r="X2847" i="1" s="1"/>
  <c r="BG2846" i="1"/>
  <c r="BD2846" i="1"/>
  <c r="BE2846" i="1" s="1"/>
  <c r="AY2846" i="1"/>
  <c r="AX2846" i="1"/>
  <c r="AW2846" i="1"/>
  <c r="AU2846" i="1"/>
  <c r="V2846" i="1"/>
  <c r="X2846" i="1" s="1"/>
  <c r="BG2845" i="1"/>
  <c r="BE2845" i="1"/>
  <c r="BD2845" i="1"/>
  <c r="AY2845" i="1"/>
  <c r="AX2845" i="1"/>
  <c r="AW2845" i="1"/>
  <c r="AU2845" i="1"/>
  <c r="AV2845" i="1" s="1"/>
  <c r="V2845" i="1"/>
  <c r="X2845" i="1" s="1"/>
  <c r="R2845" i="1"/>
  <c r="O2845" i="1"/>
  <c r="BG2844" i="1"/>
  <c r="BD2844" i="1"/>
  <c r="BE2844" i="1" s="1"/>
  <c r="BH2844" i="1" s="1"/>
  <c r="AY2844" i="1"/>
  <c r="AX2844" i="1"/>
  <c r="AW2844" i="1"/>
  <c r="AU2844" i="1"/>
  <c r="X2844" i="1"/>
  <c r="V2844" i="1"/>
  <c r="BG2843" i="1"/>
  <c r="BD2843" i="1"/>
  <c r="BE2843" i="1" s="1"/>
  <c r="BH2843" i="1" s="1"/>
  <c r="AY2843" i="1"/>
  <c r="AX2843" i="1"/>
  <c r="AW2843" i="1"/>
  <c r="AU2843" i="1"/>
  <c r="V2843" i="1"/>
  <c r="X2843" i="1" s="1"/>
  <c r="BG2842" i="1"/>
  <c r="BD2842" i="1"/>
  <c r="BE2842" i="1" s="1"/>
  <c r="AY2842" i="1"/>
  <c r="AX2842" i="1"/>
  <c r="AW2842" i="1"/>
  <c r="AU2842" i="1"/>
  <c r="V2842" i="1"/>
  <c r="X2842" i="1" s="1"/>
  <c r="BG2841" i="1"/>
  <c r="BD2841" i="1"/>
  <c r="BE2841" i="1" s="1"/>
  <c r="BH2841" i="1" s="1"/>
  <c r="AY2841" i="1"/>
  <c r="AX2841" i="1"/>
  <c r="AW2841" i="1"/>
  <c r="AU2841" i="1"/>
  <c r="V2841" i="1"/>
  <c r="X2841" i="1" s="1"/>
  <c r="BG2840" i="1"/>
  <c r="BD2840" i="1"/>
  <c r="BE2840" i="1" s="1"/>
  <c r="AY2840" i="1"/>
  <c r="AX2840" i="1"/>
  <c r="AW2840" i="1"/>
  <c r="AU2840" i="1"/>
  <c r="V2840" i="1"/>
  <c r="X2840" i="1" s="1"/>
  <c r="BG2838" i="1"/>
  <c r="BD2838" i="1"/>
  <c r="BE2838" i="1" s="1"/>
  <c r="AY2838" i="1"/>
  <c r="AX2838" i="1"/>
  <c r="AW2838" i="1"/>
  <c r="AU2838" i="1"/>
  <c r="AV2838" i="1" s="1"/>
  <c r="R2838" i="1" s="1"/>
  <c r="V2838" i="1"/>
  <c r="X2838" i="1" s="1"/>
  <c r="BG2837" i="1"/>
  <c r="BE2837" i="1"/>
  <c r="BH2837" i="1" s="1"/>
  <c r="BD2837" i="1"/>
  <c r="AY2837" i="1"/>
  <c r="AX2837" i="1"/>
  <c r="AW2837" i="1"/>
  <c r="AU2837" i="1"/>
  <c r="AV2837" i="1" s="1"/>
  <c r="V2837" i="1"/>
  <c r="X2837" i="1" s="1"/>
  <c r="O2837" i="1"/>
  <c r="BG2836" i="1"/>
  <c r="BD2836" i="1"/>
  <c r="BE2836" i="1" s="1"/>
  <c r="AY2836" i="1"/>
  <c r="AX2836" i="1"/>
  <c r="AW2836" i="1"/>
  <c r="AU2836" i="1"/>
  <c r="V2836" i="1"/>
  <c r="X2836" i="1" s="1"/>
  <c r="BG2835" i="1"/>
  <c r="BE2835" i="1"/>
  <c r="BD2835" i="1"/>
  <c r="AY2835" i="1"/>
  <c r="AX2835" i="1"/>
  <c r="AW2835" i="1"/>
  <c r="AU2835" i="1"/>
  <c r="AV2835" i="1" s="1"/>
  <c r="R2835" i="1" s="1"/>
  <c r="V2835" i="1"/>
  <c r="X2835" i="1" s="1"/>
  <c r="BG2834" i="1"/>
  <c r="BD2834" i="1"/>
  <c r="BE2834" i="1" s="1"/>
  <c r="AY2834" i="1"/>
  <c r="AX2834" i="1"/>
  <c r="AW2834" i="1"/>
  <c r="AV2834" i="1"/>
  <c r="AU2834" i="1"/>
  <c r="O2834" i="1" s="1"/>
  <c r="V2834" i="1"/>
  <c r="X2834" i="1" s="1"/>
  <c r="BG2833" i="1"/>
  <c r="BD2833" i="1"/>
  <c r="BE2833" i="1" s="1"/>
  <c r="AY2833" i="1"/>
  <c r="AX2833" i="1"/>
  <c r="AW2833" i="1"/>
  <c r="AU2833" i="1"/>
  <c r="V2833" i="1"/>
  <c r="X2833" i="1" s="1"/>
  <c r="BG2832" i="1"/>
  <c r="BD2832" i="1"/>
  <c r="BE2832" i="1" s="1"/>
  <c r="AY2832" i="1"/>
  <c r="AX2832" i="1"/>
  <c r="AW2832" i="1"/>
  <c r="AU2832" i="1"/>
  <c r="AV2832" i="1" s="1"/>
  <c r="R2832" i="1" s="1"/>
  <c r="V2832" i="1"/>
  <c r="X2832" i="1" s="1"/>
  <c r="BG2831" i="1"/>
  <c r="BD2831" i="1"/>
  <c r="BE2831" i="1" s="1"/>
  <c r="AY2831" i="1"/>
  <c r="AX2831" i="1"/>
  <c r="AW2831" i="1"/>
  <c r="AU2831" i="1"/>
  <c r="AV2831" i="1" s="1"/>
  <c r="R2831" i="1" s="1"/>
  <c r="X2831" i="1"/>
  <c r="V2831" i="1"/>
  <c r="O2831" i="1"/>
  <c r="BM2831" i="1" s="1"/>
  <c r="BG2830" i="1"/>
  <c r="BD2830" i="1"/>
  <c r="BE2830" i="1" s="1"/>
  <c r="AY2830" i="1"/>
  <c r="AX2830" i="1"/>
  <c r="AW2830" i="1"/>
  <c r="AU2830" i="1"/>
  <c r="X2830" i="1"/>
  <c r="V2830" i="1"/>
  <c r="BG2829" i="1"/>
  <c r="BD2829" i="1"/>
  <c r="BE2829" i="1" s="1"/>
  <c r="AY2829" i="1"/>
  <c r="AX2829" i="1"/>
  <c r="AW2829" i="1"/>
  <c r="AU2829" i="1"/>
  <c r="AV2829" i="1" s="1"/>
  <c r="R2829" i="1" s="1"/>
  <c r="V2829" i="1"/>
  <c r="X2829" i="1" s="1"/>
  <c r="BG2828" i="1"/>
  <c r="BE2828" i="1"/>
  <c r="BD2828" i="1"/>
  <c r="AY2828" i="1"/>
  <c r="AX2828" i="1"/>
  <c r="AW2828" i="1"/>
  <c r="AV2828" i="1"/>
  <c r="AU2828" i="1"/>
  <c r="O2828" i="1" s="1"/>
  <c r="V2828" i="1"/>
  <c r="X2828" i="1" s="1"/>
  <c r="BG2827" i="1"/>
  <c r="BD2827" i="1"/>
  <c r="BE2827" i="1" s="1"/>
  <c r="AY2827" i="1"/>
  <c r="AX2827" i="1"/>
  <c r="AW2827" i="1"/>
  <c r="AU2827" i="1"/>
  <c r="X2827" i="1"/>
  <c r="V2827" i="1"/>
  <c r="BG2826" i="1"/>
  <c r="BD2826" i="1"/>
  <c r="BE2826" i="1" s="1"/>
  <c r="AY2826" i="1"/>
  <c r="AX2826" i="1"/>
  <c r="AW2826" i="1"/>
  <c r="AU2826" i="1"/>
  <c r="AV2826" i="1" s="1"/>
  <c r="R2826" i="1" s="1"/>
  <c r="X2826" i="1"/>
  <c r="V2826" i="1"/>
  <c r="BG2825" i="1"/>
  <c r="BD2825" i="1"/>
  <c r="BE2825" i="1" s="1"/>
  <c r="BH2825" i="1" s="1"/>
  <c r="AY2825" i="1"/>
  <c r="AX2825" i="1"/>
  <c r="AW2825" i="1"/>
  <c r="AU2825" i="1"/>
  <c r="AV2825" i="1" s="1"/>
  <c r="R2825" i="1" s="1"/>
  <c r="V2825" i="1"/>
  <c r="X2825" i="1" s="1"/>
  <c r="BG2824" i="1"/>
  <c r="BD2824" i="1"/>
  <c r="BE2824" i="1" s="1"/>
  <c r="AY2824" i="1"/>
  <c r="AX2824" i="1"/>
  <c r="AW2824" i="1"/>
  <c r="AU2824" i="1"/>
  <c r="V2824" i="1"/>
  <c r="X2824" i="1" s="1"/>
  <c r="BG2823" i="1"/>
  <c r="BD2823" i="1"/>
  <c r="BE2823" i="1" s="1"/>
  <c r="AY2823" i="1"/>
  <c r="AX2823" i="1"/>
  <c r="AW2823" i="1"/>
  <c r="AU2823" i="1"/>
  <c r="V2823" i="1"/>
  <c r="X2823" i="1" s="1"/>
  <c r="BG2822" i="1"/>
  <c r="BD2822" i="1"/>
  <c r="BE2822" i="1" s="1"/>
  <c r="BH2822" i="1" s="1"/>
  <c r="AY2822" i="1"/>
  <c r="AX2822" i="1"/>
  <c r="AW2822" i="1"/>
  <c r="AU2822" i="1"/>
  <c r="AV2822" i="1" s="1"/>
  <c r="V2822" i="1"/>
  <c r="X2822" i="1" s="1"/>
  <c r="BG2821" i="1"/>
  <c r="BD2821" i="1"/>
  <c r="BE2821" i="1" s="1"/>
  <c r="BH2821" i="1" s="1"/>
  <c r="AY2821" i="1"/>
  <c r="AX2821" i="1"/>
  <c r="AW2821" i="1"/>
  <c r="AU2821" i="1"/>
  <c r="V2821" i="1"/>
  <c r="X2821" i="1" s="1"/>
  <c r="BG2819" i="1"/>
  <c r="BD2819" i="1"/>
  <c r="BE2819" i="1" s="1"/>
  <c r="AY2819" i="1"/>
  <c r="AX2819" i="1"/>
  <c r="AW2819" i="1"/>
  <c r="AU2819" i="1"/>
  <c r="AV2819" i="1" s="1"/>
  <c r="R2819" i="1" s="1"/>
  <c r="V2819" i="1"/>
  <c r="X2819" i="1" s="1"/>
  <c r="BH2818" i="1"/>
  <c r="BG2818" i="1"/>
  <c r="BE2818" i="1"/>
  <c r="BD2818" i="1"/>
  <c r="AY2818" i="1"/>
  <c r="AX2818" i="1"/>
  <c r="AW2818" i="1"/>
  <c r="AV2818" i="1"/>
  <c r="R2818" i="1" s="1"/>
  <c r="AU2818" i="1"/>
  <c r="O2818" i="1" s="1"/>
  <c r="V2818" i="1"/>
  <c r="X2818" i="1" s="1"/>
  <c r="BG2817" i="1"/>
  <c r="BD2817" i="1"/>
  <c r="BE2817" i="1" s="1"/>
  <c r="AY2817" i="1"/>
  <c r="AX2817" i="1"/>
  <c r="AW2817" i="1"/>
  <c r="AU2817" i="1"/>
  <c r="V2817" i="1"/>
  <c r="X2817" i="1" s="1"/>
  <c r="BG2816" i="1"/>
  <c r="BD2816" i="1"/>
  <c r="BE2816" i="1" s="1"/>
  <c r="AY2816" i="1"/>
  <c r="AX2816" i="1"/>
  <c r="AW2816" i="1"/>
  <c r="AU2816" i="1"/>
  <c r="V2816" i="1"/>
  <c r="X2816" i="1" s="1"/>
  <c r="BG2815" i="1"/>
  <c r="BE2815" i="1"/>
  <c r="BH2815" i="1" s="1"/>
  <c r="BD2815" i="1"/>
  <c r="AY2815" i="1"/>
  <c r="AX2815" i="1"/>
  <c r="AW2815" i="1"/>
  <c r="AU2815" i="1"/>
  <c r="AV2815" i="1" s="1"/>
  <c r="R2815" i="1" s="1"/>
  <c r="V2815" i="1"/>
  <c r="X2815" i="1" s="1"/>
  <c r="BG2814" i="1"/>
  <c r="BD2814" i="1"/>
  <c r="BE2814" i="1" s="1"/>
  <c r="AY2814" i="1"/>
  <c r="AX2814" i="1"/>
  <c r="AW2814" i="1"/>
  <c r="AU2814" i="1"/>
  <c r="V2814" i="1"/>
  <c r="X2814" i="1" s="1"/>
  <c r="BG2813" i="1"/>
  <c r="BD2813" i="1"/>
  <c r="BE2813" i="1" s="1"/>
  <c r="AY2813" i="1"/>
  <c r="AX2813" i="1"/>
  <c r="AW2813" i="1"/>
  <c r="AU2813" i="1"/>
  <c r="V2813" i="1"/>
  <c r="X2813" i="1" s="1"/>
  <c r="BG2812" i="1"/>
  <c r="BD2812" i="1"/>
  <c r="BE2812" i="1" s="1"/>
  <c r="BH2812" i="1" s="1"/>
  <c r="AY2812" i="1"/>
  <c r="AX2812" i="1"/>
  <c r="AW2812" i="1"/>
  <c r="AU2812" i="1"/>
  <c r="O2812" i="1" s="1"/>
  <c r="V2812" i="1"/>
  <c r="X2812" i="1" s="1"/>
  <c r="BG2811" i="1"/>
  <c r="BD2811" i="1"/>
  <c r="BE2811" i="1" s="1"/>
  <c r="BH2811" i="1" s="1"/>
  <c r="AY2811" i="1"/>
  <c r="AX2811" i="1"/>
  <c r="AW2811" i="1"/>
  <c r="AU2811" i="1"/>
  <c r="AV2811" i="1" s="1"/>
  <c r="R2811" i="1" s="1"/>
  <c r="X2811" i="1"/>
  <c r="V2811" i="1"/>
  <c r="BG2810" i="1"/>
  <c r="BD2810" i="1"/>
  <c r="BE2810" i="1" s="1"/>
  <c r="AY2810" i="1"/>
  <c r="AX2810" i="1"/>
  <c r="AW2810" i="1"/>
  <c r="AU2810" i="1"/>
  <c r="AV2810" i="1" s="1"/>
  <c r="V2810" i="1"/>
  <c r="X2810" i="1" s="1"/>
  <c r="BG2809" i="1"/>
  <c r="BD2809" i="1"/>
  <c r="BE2809" i="1" s="1"/>
  <c r="AY2809" i="1"/>
  <c r="AX2809" i="1"/>
  <c r="AW2809" i="1"/>
  <c r="AU2809" i="1"/>
  <c r="V2809" i="1"/>
  <c r="X2809" i="1" s="1"/>
  <c r="BG2808" i="1"/>
  <c r="BD2808" i="1"/>
  <c r="BE2808" i="1" s="1"/>
  <c r="AY2808" i="1"/>
  <c r="AX2808" i="1"/>
  <c r="AW2808" i="1"/>
  <c r="AU2808" i="1"/>
  <c r="V2808" i="1"/>
  <c r="X2808" i="1" s="1"/>
  <c r="BG2807" i="1"/>
  <c r="BH2807" i="1" s="1"/>
  <c r="BD2807" i="1"/>
  <c r="BE2807" i="1" s="1"/>
  <c r="AY2807" i="1"/>
  <c r="AX2807" i="1"/>
  <c r="AW2807" i="1"/>
  <c r="AU2807" i="1"/>
  <c r="AV2807" i="1" s="1"/>
  <c r="V2807" i="1"/>
  <c r="X2807" i="1" s="1"/>
  <c r="BG2806" i="1"/>
  <c r="BD2806" i="1"/>
  <c r="BE2806" i="1" s="1"/>
  <c r="BH2806" i="1" s="1"/>
  <c r="AY2806" i="1"/>
  <c r="AX2806" i="1"/>
  <c r="AW2806" i="1"/>
  <c r="AU2806" i="1"/>
  <c r="O2806" i="1" s="1"/>
  <c r="X2806" i="1"/>
  <c r="V2806" i="1"/>
  <c r="BG2805" i="1"/>
  <c r="BD2805" i="1"/>
  <c r="BE2805" i="1" s="1"/>
  <c r="AY2805" i="1"/>
  <c r="AX2805" i="1"/>
  <c r="AW2805" i="1"/>
  <c r="AU2805" i="1"/>
  <c r="AV2805" i="1" s="1"/>
  <c r="R2805" i="1" s="1"/>
  <c r="V2805" i="1"/>
  <c r="X2805" i="1" s="1"/>
  <c r="BG2804" i="1"/>
  <c r="BH2804" i="1" s="1"/>
  <c r="BD2804" i="1"/>
  <c r="BE2804" i="1" s="1"/>
  <c r="AY2804" i="1"/>
  <c r="AX2804" i="1"/>
  <c r="AW2804" i="1"/>
  <c r="AU2804" i="1"/>
  <c r="O2804" i="1" s="1"/>
  <c r="V2804" i="1"/>
  <c r="X2804" i="1" s="1"/>
  <c r="BG2803" i="1"/>
  <c r="BD2803" i="1"/>
  <c r="BE2803" i="1" s="1"/>
  <c r="AY2803" i="1"/>
  <c r="AX2803" i="1"/>
  <c r="AW2803" i="1"/>
  <c r="AV2803" i="1"/>
  <c r="R2803" i="1" s="1"/>
  <c r="AU2803" i="1"/>
  <c r="V2803" i="1"/>
  <c r="X2803" i="1" s="1"/>
  <c r="O2803" i="1"/>
  <c r="BG2801" i="1"/>
  <c r="BD2801" i="1"/>
  <c r="BE2801" i="1" s="1"/>
  <c r="AY2801" i="1"/>
  <c r="AX2801" i="1"/>
  <c r="AW2801" i="1"/>
  <c r="AV2801" i="1"/>
  <c r="R2801" i="1" s="1"/>
  <c r="AU2801" i="1"/>
  <c r="O2801" i="1" s="1"/>
  <c r="X2801" i="1"/>
  <c r="V2801" i="1"/>
  <c r="BG2800" i="1"/>
  <c r="BD2800" i="1"/>
  <c r="BE2800" i="1" s="1"/>
  <c r="AY2800" i="1"/>
  <c r="AX2800" i="1"/>
  <c r="AW2800" i="1"/>
  <c r="AV2800" i="1"/>
  <c r="AU2800" i="1"/>
  <c r="O2800" i="1" s="1"/>
  <c r="X2800" i="1"/>
  <c r="BM2800" i="1" s="1"/>
  <c r="V2800" i="1"/>
  <c r="BG2799" i="1"/>
  <c r="BE2799" i="1"/>
  <c r="BD2799" i="1"/>
  <c r="AY2799" i="1"/>
  <c r="AX2799" i="1"/>
  <c r="AW2799" i="1"/>
  <c r="AU2799" i="1"/>
  <c r="O2799" i="1" s="1"/>
  <c r="V2799" i="1"/>
  <c r="X2799" i="1" s="1"/>
  <c r="BG2798" i="1"/>
  <c r="BD2798" i="1"/>
  <c r="BE2798" i="1" s="1"/>
  <c r="BH2798" i="1" s="1"/>
  <c r="AY2798" i="1"/>
  <c r="AX2798" i="1"/>
  <c r="AW2798" i="1"/>
  <c r="AU2798" i="1"/>
  <c r="V2798" i="1"/>
  <c r="X2798" i="1" s="1"/>
  <c r="BG2797" i="1"/>
  <c r="BD2797" i="1"/>
  <c r="BE2797" i="1" s="1"/>
  <c r="AY2797" i="1"/>
  <c r="AX2797" i="1"/>
  <c r="AW2797" i="1"/>
  <c r="AU2797" i="1"/>
  <c r="O2797" i="1" s="1"/>
  <c r="X2797" i="1"/>
  <c r="V2797" i="1"/>
  <c r="BH2796" i="1"/>
  <c r="BG2796" i="1"/>
  <c r="BE2796" i="1"/>
  <c r="BD2796" i="1"/>
  <c r="AY2796" i="1"/>
  <c r="AX2796" i="1"/>
  <c r="AW2796" i="1"/>
  <c r="AV2796" i="1"/>
  <c r="R2796" i="1" s="1"/>
  <c r="AU2796" i="1"/>
  <c r="O2796" i="1" s="1"/>
  <c r="V2796" i="1"/>
  <c r="X2796" i="1" s="1"/>
  <c r="BG2795" i="1"/>
  <c r="BD2795" i="1"/>
  <c r="BE2795" i="1" s="1"/>
  <c r="AY2795" i="1"/>
  <c r="AX2795" i="1"/>
  <c r="AW2795" i="1"/>
  <c r="AU2795" i="1"/>
  <c r="X2795" i="1"/>
  <c r="V2795" i="1"/>
  <c r="BG2794" i="1"/>
  <c r="BD2794" i="1"/>
  <c r="BE2794" i="1" s="1"/>
  <c r="BH2794" i="1" s="1"/>
  <c r="AY2794" i="1"/>
  <c r="AX2794" i="1"/>
  <c r="AW2794" i="1"/>
  <c r="AU2794" i="1"/>
  <c r="X2794" i="1"/>
  <c r="V2794" i="1"/>
  <c r="BG2793" i="1"/>
  <c r="BD2793" i="1"/>
  <c r="BE2793" i="1" s="1"/>
  <c r="BH2793" i="1" s="1"/>
  <c r="AY2793" i="1"/>
  <c r="AX2793" i="1"/>
  <c r="AW2793" i="1"/>
  <c r="AU2793" i="1"/>
  <c r="V2793" i="1"/>
  <c r="X2793" i="1" s="1"/>
  <c r="BG2792" i="1"/>
  <c r="BD2792" i="1"/>
  <c r="BE2792" i="1" s="1"/>
  <c r="AY2792" i="1"/>
  <c r="AX2792" i="1"/>
  <c r="AW2792" i="1"/>
  <c r="AU2792" i="1"/>
  <c r="AV2792" i="1" s="1"/>
  <c r="R2792" i="1" s="1"/>
  <c r="V2792" i="1"/>
  <c r="X2792" i="1" s="1"/>
  <c r="BG2791" i="1"/>
  <c r="BD2791" i="1"/>
  <c r="BE2791" i="1" s="1"/>
  <c r="AY2791" i="1"/>
  <c r="AX2791" i="1"/>
  <c r="AW2791" i="1"/>
  <c r="AU2791" i="1"/>
  <c r="O2791" i="1" s="1"/>
  <c r="V2791" i="1"/>
  <c r="X2791" i="1" s="1"/>
  <c r="BG2790" i="1"/>
  <c r="BD2790" i="1"/>
  <c r="BE2790" i="1" s="1"/>
  <c r="AY2790" i="1"/>
  <c r="AX2790" i="1"/>
  <c r="AW2790" i="1"/>
  <c r="AV2790" i="1"/>
  <c r="R2790" i="1" s="1"/>
  <c r="AU2790" i="1"/>
  <c r="O2790" i="1" s="1"/>
  <c r="V2790" i="1"/>
  <c r="X2790" i="1" s="1"/>
  <c r="BG2789" i="1"/>
  <c r="BD2789" i="1"/>
  <c r="BE2789" i="1" s="1"/>
  <c r="AY2789" i="1"/>
  <c r="AX2789" i="1"/>
  <c r="AW2789" i="1"/>
  <c r="AU2789" i="1"/>
  <c r="AV2789" i="1" s="1"/>
  <c r="R2789" i="1" s="1"/>
  <c r="V2789" i="1"/>
  <c r="X2789" i="1" s="1"/>
  <c r="BG2788" i="1"/>
  <c r="BH2788" i="1" s="1"/>
  <c r="BD2788" i="1"/>
  <c r="BE2788" i="1" s="1"/>
  <c r="AY2788" i="1"/>
  <c r="AX2788" i="1"/>
  <c r="AW2788" i="1"/>
  <c r="AU2788" i="1"/>
  <c r="O2788" i="1" s="1"/>
  <c r="V2788" i="1"/>
  <c r="X2788" i="1" s="1"/>
  <c r="BG2787" i="1"/>
  <c r="BD2787" i="1"/>
  <c r="BE2787" i="1" s="1"/>
  <c r="AY2787" i="1"/>
  <c r="AX2787" i="1"/>
  <c r="AW2787" i="1"/>
  <c r="AU2787" i="1"/>
  <c r="AV2787" i="1" s="1"/>
  <c r="R2787" i="1" s="1"/>
  <c r="V2787" i="1"/>
  <c r="X2787" i="1" s="1"/>
  <c r="BG2786" i="1"/>
  <c r="BD2786" i="1"/>
  <c r="BE2786" i="1" s="1"/>
  <c r="AY2786" i="1"/>
  <c r="AX2786" i="1"/>
  <c r="AW2786" i="1"/>
  <c r="AV2786" i="1"/>
  <c r="R2786" i="1" s="1"/>
  <c r="AU2786" i="1"/>
  <c r="O2786" i="1" s="1"/>
  <c r="BM2786" i="1" s="1"/>
  <c r="X2786" i="1"/>
  <c r="V2786" i="1"/>
  <c r="BG2785" i="1"/>
  <c r="BD2785" i="1"/>
  <c r="BE2785" i="1" s="1"/>
  <c r="AY2785" i="1"/>
  <c r="AX2785" i="1"/>
  <c r="AW2785" i="1"/>
  <c r="AU2785" i="1"/>
  <c r="O2785" i="1" s="1"/>
  <c r="V2785" i="1"/>
  <c r="X2785" i="1" s="1"/>
  <c r="BG2784" i="1"/>
  <c r="BD2784" i="1"/>
  <c r="BE2784" i="1" s="1"/>
  <c r="BH2784" i="1" s="1"/>
  <c r="AY2784" i="1"/>
  <c r="AX2784" i="1"/>
  <c r="AW2784" i="1"/>
  <c r="AU2784" i="1"/>
  <c r="AV2784" i="1" s="1"/>
  <c r="R2784" i="1" s="1"/>
  <c r="V2784" i="1"/>
  <c r="X2784" i="1" s="1"/>
  <c r="BG2782" i="1"/>
  <c r="BD2782" i="1"/>
  <c r="BE2782" i="1" s="1"/>
  <c r="AY2782" i="1"/>
  <c r="AX2782" i="1"/>
  <c r="AW2782" i="1"/>
  <c r="AU2782" i="1"/>
  <c r="O2782" i="1" s="1"/>
  <c r="BM2782" i="1" s="1"/>
  <c r="V2782" i="1"/>
  <c r="X2782" i="1" s="1"/>
  <c r="BG2781" i="1"/>
  <c r="BD2781" i="1"/>
  <c r="BE2781" i="1" s="1"/>
  <c r="BH2781" i="1" s="1"/>
  <c r="AY2781" i="1"/>
  <c r="AX2781" i="1"/>
  <c r="AW2781" i="1"/>
  <c r="AU2781" i="1"/>
  <c r="X2781" i="1"/>
  <c r="V2781" i="1"/>
  <c r="BG2780" i="1"/>
  <c r="BD2780" i="1"/>
  <c r="BE2780" i="1" s="1"/>
  <c r="BH2780" i="1" s="1"/>
  <c r="AY2780" i="1"/>
  <c r="AX2780" i="1"/>
  <c r="AW2780" i="1"/>
  <c r="AU2780" i="1"/>
  <c r="AV2780" i="1" s="1"/>
  <c r="R2780" i="1" s="1"/>
  <c r="V2780" i="1"/>
  <c r="X2780" i="1" s="1"/>
  <c r="BG2779" i="1"/>
  <c r="BD2779" i="1"/>
  <c r="BE2779" i="1" s="1"/>
  <c r="AY2779" i="1"/>
  <c r="AX2779" i="1"/>
  <c r="AW2779" i="1"/>
  <c r="AU2779" i="1"/>
  <c r="O2779" i="1" s="1"/>
  <c r="V2779" i="1"/>
  <c r="X2779" i="1" s="1"/>
  <c r="BG2778" i="1"/>
  <c r="BD2778" i="1"/>
  <c r="BE2778" i="1" s="1"/>
  <c r="BH2778" i="1" s="1"/>
  <c r="AY2778" i="1"/>
  <c r="AX2778" i="1"/>
  <c r="AW2778" i="1"/>
  <c r="AU2778" i="1"/>
  <c r="O2778" i="1" s="1"/>
  <c r="V2778" i="1"/>
  <c r="X2778" i="1" s="1"/>
  <c r="BG2777" i="1"/>
  <c r="BD2777" i="1"/>
  <c r="BE2777" i="1" s="1"/>
  <c r="BH2777" i="1" s="1"/>
  <c r="AY2777" i="1"/>
  <c r="AX2777" i="1"/>
  <c r="AW2777" i="1"/>
  <c r="AU2777" i="1"/>
  <c r="AV2777" i="1" s="1"/>
  <c r="R2777" i="1" s="1"/>
  <c r="V2777" i="1"/>
  <c r="X2777" i="1" s="1"/>
  <c r="BG2776" i="1"/>
  <c r="BD2776" i="1"/>
  <c r="BE2776" i="1" s="1"/>
  <c r="AY2776" i="1"/>
  <c r="AX2776" i="1"/>
  <c r="AW2776" i="1"/>
  <c r="AU2776" i="1"/>
  <c r="AV2776" i="1" s="1"/>
  <c r="R2776" i="1" s="1"/>
  <c r="V2776" i="1"/>
  <c r="X2776" i="1" s="1"/>
  <c r="O2776" i="1"/>
  <c r="BG2775" i="1"/>
  <c r="BE2775" i="1"/>
  <c r="BD2775" i="1"/>
  <c r="AY2775" i="1"/>
  <c r="AX2775" i="1"/>
  <c r="AW2775" i="1"/>
  <c r="AU2775" i="1"/>
  <c r="AV2775" i="1" s="1"/>
  <c r="V2775" i="1"/>
  <c r="X2775" i="1" s="1"/>
  <c r="O2775" i="1"/>
  <c r="BG2774" i="1"/>
  <c r="BE2774" i="1"/>
  <c r="BH2774" i="1" s="1"/>
  <c r="BD2774" i="1"/>
  <c r="AY2774" i="1"/>
  <c r="AX2774" i="1"/>
  <c r="AW2774" i="1"/>
  <c r="AU2774" i="1"/>
  <c r="O2774" i="1" s="1"/>
  <c r="V2774" i="1"/>
  <c r="X2774" i="1" s="1"/>
  <c r="BG2773" i="1"/>
  <c r="BD2773" i="1"/>
  <c r="BE2773" i="1" s="1"/>
  <c r="AY2773" i="1"/>
  <c r="AX2773" i="1"/>
  <c r="AW2773" i="1"/>
  <c r="AU2773" i="1"/>
  <c r="O2773" i="1" s="1"/>
  <c r="V2773" i="1"/>
  <c r="X2773" i="1" s="1"/>
  <c r="BG2772" i="1"/>
  <c r="BD2772" i="1"/>
  <c r="BE2772" i="1" s="1"/>
  <c r="AY2772" i="1"/>
  <c r="AX2772" i="1"/>
  <c r="AW2772" i="1"/>
  <c r="AU2772" i="1"/>
  <c r="V2772" i="1"/>
  <c r="X2772" i="1" s="1"/>
  <c r="BG2771" i="1"/>
  <c r="BD2771" i="1"/>
  <c r="BE2771" i="1" s="1"/>
  <c r="AY2771" i="1"/>
  <c r="AX2771" i="1"/>
  <c r="AW2771" i="1"/>
  <c r="AU2771" i="1"/>
  <c r="AV2771" i="1" s="1"/>
  <c r="R2771" i="1" s="1"/>
  <c r="V2771" i="1"/>
  <c r="X2771" i="1" s="1"/>
  <c r="BG2770" i="1"/>
  <c r="BD2770" i="1"/>
  <c r="BE2770" i="1" s="1"/>
  <c r="AY2770" i="1"/>
  <c r="AX2770" i="1"/>
  <c r="AW2770" i="1"/>
  <c r="AV2770" i="1"/>
  <c r="R2770" i="1" s="1"/>
  <c r="AU2770" i="1"/>
  <c r="V2770" i="1"/>
  <c r="X2770" i="1" s="1"/>
  <c r="O2770" i="1"/>
  <c r="BG2769" i="1"/>
  <c r="BD2769" i="1"/>
  <c r="BE2769" i="1" s="1"/>
  <c r="AY2769" i="1"/>
  <c r="AX2769" i="1"/>
  <c r="AW2769" i="1"/>
  <c r="AU2769" i="1"/>
  <c r="V2769" i="1"/>
  <c r="X2769" i="1" s="1"/>
  <c r="BG2768" i="1"/>
  <c r="BD2768" i="1"/>
  <c r="BE2768" i="1" s="1"/>
  <c r="AY2768" i="1"/>
  <c r="AX2768" i="1"/>
  <c r="AW2768" i="1"/>
  <c r="AU2768" i="1"/>
  <c r="AV2768" i="1" s="1"/>
  <c r="X2768" i="1"/>
  <c r="V2768" i="1"/>
  <c r="BG2767" i="1"/>
  <c r="BD2767" i="1"/>
  <c r="BE2767" i="1" s="1"/>
  <c r="BH2767" i="1" s="1"/>
  <c r="AY2767" i="1"/>
  <c r="AX2767" i="1"/>
  <c r="AW2767" i="1"/>
  <c r="AU2767" i="1"/>
  <c r="O2767" i="1" s="1"/>
  <c r="V2767" i="1"/>
  <c r="X2767" i="1" s="1"/>
  <c r="BG2766" i="1"/>
  <c r="BE2766" i="1"/>
  <c r="BD2766" i="1"/>
  <c r="AY2766" i="1"/>
  <c r="AX2766" i="1"/>
  <c r="AW2766" i="1"/>
  <c r="AU2766" i="1"/>
  <c r="V2766" i="1"/>
  <c r="X2766" i="1" s="1"/>
  <c r="BG2765" i="1"/>
  <c r="BD2765" i="1"/>
  <c r="BE2765" i="1" s="1"/>
  <c r="AY2765" i="1"/>
  <c r="AX2765" i="1"/>
  <c r="AW2765" i="1"/>
  <c r="AU2765" i="1"/>
  <c r="AV2765" i="1" s="1"/>
  <c r="V2765" i="1"/>
  <c r="X2765" i="1" s="1"/>
  <c r="BG2763" i="1"/>
  <c r="BE2763" i="1"/>
  <c r="BH2763" i="1" s="1"/>
  <c r="BD2763" i="1"/>
  <c r="AY2763" i="1"/>
  <c r="AX2763" i="1"/>
  <c r="AW2763" i="1"/>
  <c r="AU2763" i="1"/>
  <c r="AV2763" i="1" s="1"/>
  <c r="R2763" i="1" s="1"/>
  <c r="V2763" i="1"/>
  <c r="X2763" i="1" s="1"/>
  <c r="O2763" i="1"/>
  <c r="BG2762" i="1"/>
  <c r="BE2762" i="1"/>
  <c r="BH2762" i="1" s="1"/>
  <c r="BD2762" i="1"/>
  <c r="AY2762" i="1"/>
  <c r="AX2762" i="1"/>
  <c r="AW2762" i="1"/>
  <c r="AU2762" i="1"/>
  <c r="V2762" i="1"/>
  <c r="X2762" i="1" s="1"/>
  <c r="BG2761" i="1"/>
  <c r="BD2761" i="1"/>
  <c r="BE2761" i="1" s="1"/>
  <c r="AY2761" i="1"/>
  <c r="AX2761" i="1"/>
  <c r="AW2761" i="1"/>
  <c r="AU2761" i="1"/>
  <c r="AV2761" i="1" s="1"/>
  <c r="V2761" i="1"/>
  <c r="X2761" i="1" s="1"/>
  <c r="BG2760" i="1"/>
  <c r="BD2760" i="1"/>
  <c r="BE2760" i="1" s="1"/>
  <c r="BH2760" i="1" s="1"/>
  <c r="AY2760" i="1"/>
  <c r="AX2760" i="1"/>
  <c r="AW2760" i="1"/>
  <c r="AV2760" i="1"/>
  <c r="R2760" i="1" s="1"/>
  <c r="AU2760" i="1"/>
  <c r="V2760" i="1"/>
  <c r="X2760" i="1" s="1"/>
  <c r="O2760" i="1"/>
  <c r="BG2759" i="1"/>
  <c r="BE2759" i="1"/>
  <c r="BD2759" i="1"/>
  <c r="AY2759" i="1"/>
  <c r="AX2759" i="1"/>
  <c r="AW2759" i="1"/>
  <c r="AU2759" i="1"/>
  <c r="V2759" i="1"/>
  <c r="X2759" i="1" s="1"/>
  <c r="BG2758" i="1"/>
  <c r="BD2758" i="1"/>
  <c r="BE2758" i="1" s="1"/>
  <c r="AY2758" i="1"/>
  <c r="AX2758" i="1"/>
  <c r="AW2758" i="1"/>
  <c r="AU2758" i="1"/>
  <c r="X2758" i="1"/>
  <c r="V2758" i="1"/>
  <c r="BG2757" i="1"/>
  <c r="BD2757" i="1"/>
  <c r="BE2757" i="1" s="1"/>
  <c r="AY2757" i="1"/>
  <c r="AX2757" i="1"/>
  <c r="AW2757" i="1"/>
  <c r="AU2757" i="1"/>
  <c r="O2757" i="1" s="1"/>
  <c r="V2757" i="1"/>
  <c r="X2757" i="1" s="1"/>
  <c r="BG2756" i="1"/>
  <c r="BD2756" i="1"/>
  <c r="BE2756" i="1" s="1"/>
  <c r="AY2756" i="1"/>
  <c r="AX2756" i="1"/>
  <c r="AW2756" i="1"/>
  <c r="AU2756" i="1"/>
  <c r="V2756" i="1"/>
  <c r="X2756" i="1" s="1"/>
  <c r="BG2755" i="1"/>
  <c r="BD2755" i="1"/>
  <c r="BE2755" i="1" s="1"/>
  <c r="AY2755" i="1"/>
  <c r="AX2755" i="1"/>
  <c r="AW2755" i="1"/>
  <c r="AU2755" i="1"/>
  <c r="AV2755" i="1" s="1"/>
  <c r="V2755" i="1"/>
  <c r="X2755" i="1" s="1"/>
  <c r="BG2754" i="1"/>
  <c r="BD2754" i="1"/>
  <c r="BE2754" i="1" s="1"/>
  <c r="AY2754" i="1"/>
  <c r="AX2754" i="1"/>
  <c r="AW2754" i="1"/>
  <c r="AV2754" i="1"/>
  <c r="R2754" i="1" s="1"/>
  <c r="AU2754" i="1"/>
  <c r="V2754" i="1"/>
  <c r="X2754" i="1" s="1"/>
  <c r="O2754" i="1"/>
  <c r="BG2753" i="1"/>
  <c r="BD2753" i="1"/>
  <c r="BE2753" i="1" s="1"/>
  <c r="AY2753" i="1"/>
  <c r="AX2753" i="1"/>
  <c r="AW2753" i="1"/>
  <c r="AU2753" i="1"/>
  <c r="V2753" i="1"/>
  <c r="X2753" i="1" s="1"/>
  <c r="BG2752" i="1"/>
  <c r="BD2752" i="1"/>
  <c r="BE2752" i="1" s="1"/>
  <c r="AY2752" i="1"/>
  <c r="AX2752" i="1"/>
  <c r="AW2752" i="1"/>
  <c r="AU2752" i="1"/>
  <c r="AV2752" i="1" s="1"/>
  <c r="V2752" i="1"/>
  <c r="X2752" i="1" s="1"/>
  <c r="BG2751" i="1"/>
  <c r="BD2751" i="1"/>
  <c r="BE2751" i="1" s="1"/>
  <c r="BH2751" i="1" s="1"/>
  <c r="AY2751" i="1"/>
  <c r="AX2751" i="1"/>
  <c r="AW2751" i="1"/>
  <c r="AV2751" i="1"/>
  <c r="R2751" i="1" s="1"/>
  <c r="AU2751" i="1"/>
  <c r="V2751" i="1"/>
  <c r="X2751" i="1" s="1"/>
  <c r="O2751" i="1"/>
  <c r="BG2750" i="1"/>
  <c r="BE2750" i="1"/>
  <c r="BD2750" i="1"/>
  <c r="AY2750" i="1"/>
  <c r="AX2750" i="1"/>
  <c r="AW2750" i="1"/>
  <c r="AU2750" i="1"/>
  <c r="V2750" i="1"/>
  <c r="X2750" i="1" s="1"/>
  <c r="BG2749" i="1"/>
  <c r="BD2749" i="1"/>
  <c r="BE2749" i="1" s="1"/>
  <c r="AY2749" i="1"/>
  <c r="AX2749" i="1"/>
  <c r="AW2749" i="1"/>
  <c r="AU2749" i="1"/>
  <c r="AV2749" i="1" s="1"/>
  <c r="X2749" i="1"/>
  <c r="V2749" i="1"/>
  <c r="O2749" i="1"/>
  <c r="BG2748" i="1"/>
  <c r="BE2748" i="1"/>
  <c r="BH2748" i="1" s="1"/>
  <c r="BD2748" i="1"/>
  <c r="AY2748" i="1"/>
  <c r="AX2748" i="1"/>
  <c r="AW2748" i="1"/>
  <c r="AV2748" i="1"/>
  <c r="AU2748" i="1"/>
  <c r="O2748" i="1" s="1"/>
  <c r="V2748" i="1"/>
  <c r="X2748" i="1" s="1"/>
  <c r="BG2747" i="1"/>
  <c r="BD2747" i="1"/>
  <c r="BE2747" i="1" s="1"/>
  <c r="BH2747" i="1" s="1"/>
  <c r="AY2747" i="1"/>
  <c r="AX2747" i="1"/>
  <c r="AW2747" i="1"/>
  <c r="AU2747" i="1"/>
  <c r="V2747" i="1"/>
  <c r="X2747" i="1" s="1"/>
  <c r="BG2746" i="1"/>
  <c r="BD2746" i="1"/>
  <c r="BE2746" i="1" s="1"/>
  <c r="AY2746" i="1"/>
  <c r="AX2746" i="1"/>
  <c r="AW2746" i="1"/>
  <c r="AU2746" i="1"/>
  <c r="AV2746" i="1" s="1"/>
  <c r="X2746" i="1"/>
  <c r="V2746" i="1"/>
  <c r="BG2744" i="1"/>
  <c r="BD2744" i="1"/>
  <c r="BE2744" i="1" s="1"/>
  <c r="BH2744" i="1" s="1"/>
  <c r="AY2744" i="1"/>
  <c r="AX2744" i="1"/>
  <c r="AW2744" i="1"/>
  <c r="AU2744" i="1"/>
  <c r="O2744" i="1" s="1"/>
  <c r="V2744" i="1"/>
  <c r="X2744" i="1" s="1"/>
  <c r="BG2743" i="1"/>
  <c r="BD2743" i="1"/>
  <c r="BE2743" i="1" s="1"/>
  <c r="AY2743" i="1"/>
  <c r="AX2743" i="1"/>
  <c r="AW2743" i="1"/>
  <c r="AU2743" i="1"/>
  <c r="V2743" i="1"/>
  <c r="X2743" i="1" s="1"/>
  <c r="BG2742" i="1"/>
  <c r="BD2742" i="1"/>
  <c r="BE2742" i="1" s="1"/>
  <c r="BH2742" i="1" s="1"/>
  <c r="AY2742" i="1"/>
  <c r="AX2742" i="1"/>
  <c r="AW2742" i="1"/>
  <c r="AU2742" i="1"/>
  <c r="AV2742" i="1" s="1"/>
  <c r="V2742" i="1"/>
  <c r="X2742" i="1" s="1"/>
  <c r="BG2741" i="1"/>
  <c r="BE2741" i="1"/>
  <c r="BH2741" i="1" s="1"/>
  <c r="BD2741" i="1"/>
  <c r="AY2741" i="1"/>
  <c r="AX2741" i="1"/>
  <c r="AW2741" i="1"/>
  <c r="AU2741" i="1"/>
  <c r="V2741" i="1"/>
  <c r="X2741" i="1" s="1"/>
  <c r="BG2740" i="1"/>
  <c r="BD2740" i="1"/>
  <c r="BE2740" i="1" s="1"/>
  <c r="AY2740" i="1"/>
  <c r="AX2740" i="1"/>
  <c r="AW2740" i="1"/>
  <c r="AU2740" i="1"/>
  <c r="V2740" i="1"/>
  <c r="X2740" i="1" s="1"/>
  <c r="BG2739" i="1"/>
  <c r="BD2739" i="1"/>
  <c r="BE2739" i="1" s="1"/>
  <c r="AY2739" i="1"/>
  <c r="AX2739" i="1"/>
  <c r="AW2739" i="1"/>
  <c r="AU2739" i="1"/>
  <c r="AV2739" i="1" s="1"/>
  <c r="X2739" i="1"/>
  <c r="V2739" i="1"/>
  <c r="O2739" i="1"/>
  <c r="BG2738" i="1"/>
  <c r="BD2738" i="1"/>
  <c r="BE2738" i="1" s="1"/>
  <c r="BH2738" i="1" s="1"/>
  <c r="AY2738" i="1"/>
  <c r="AX2738" i="1"/>
  <c r="AW2738" i="1"/>
  <c r="AU2738" i="1"/>
  <c r="AV2738" i="1" s="1"/>
  <c r="V2738" i="1"/>
  <c r="X2738" i="1" s="1"/>
  <c r="BG2737" i="1"/>
  <c r="BE2737" i="1"/>
  <c r="BD2737" i="1"/>
  <c r="AY2737" i="1"/>
  <c r="AX2737" i="1"/>
  <c r="AW2737" i="1"/>
  <c r="AU2737" i="1"/>
  <c r="V2737" i="1"/>
  <c r="X2737" i="1" s="1"/>
  <c r="BG2736" i="1"/>
  <c r="BD2736" i="1"/>
  <c r="BE2736" i="1" s="1"/>
  <c r="AY2736" i="1"/>
  <c r="AX2736" i="1"/>
  <c r="AW2736" i="1"/>
  <c r="AU2736" i="1"/>
  <c r="AV2736" i="1" s="1"/>
  <c r="V2736" i="1"/>
  <c r="X2736" i="1" s="1"/>
  <c r="BG2735" i="1"/>
  <c r="BD2735" i="1"/>
  <c r="BE2735" i="1" s="1"/>
  <c r="BH2735" i="1" s="1"/>
  <c r="AY2735" i="1"/>
  <c r="AX2735" i="1"/>
  <c r="AW2735" i="1"/>
  <c r="AU2735" i="1"/>
  <c r="V2735" i="1"/>
  <c r="X2735" i="1" s="1"/>
  <c r="BG2734" i="1"/>
  <c r="BE2734" i="1"/>
  <c r="BD2734" i="1"/>
  <c r="AY2734" i="1"/>
  <c r="AX2734" i="1"/>
  <c r="AW2734" i="1"/>
  <c r="AU2734" i="1"/>
  <c r="V2734" i="1"/>
  <c r="X2734" i="1" s="1"/>
  <c r="BG2733" i="1"/>
  <c r="BD2733" i="1"/>
  <c r="BE2733" i="1" s="1"/>
  <c r="AY2733" i="1"/>
  <c r="AX2733" i="1"/>
  <c r="AW2733" i="1"/>
  <c r="AU2733" i="1"/>
  <c r="AV2733" i="1" s="1"/>
  <c r="V2733" i="1"/>
  <c r="X2733" i="1" s="1"/>
  <c r="BG2732" i="1"/>
  <c r="BD2732" i="1"/>
  <c r="BE2732" i="1" s="1"/>
  <c r="BH2732" i="1" s="1"/>
  <c r="AY2732" i="1"/>
  <c r="AX2732" i="1"/>
  <c r="AW2732" i="1"/>
  <c r="AU2732" i="1"/>
  <c r="AV2732" i="1" s="1"/>
  <c r="V2732" i="1"/>
  <c r="X2732" i="1" s="1"/>
  <c r="BG2731" i="1"/>
  <c r="BE2731" i="1"/>
  <c r="BD2731" i="1"/>
  <c r="AY2731" i="1"/>
  <c r="AX2731" i="1"/>
  <c r="AW2731" i="1"/>
  <c r="AU2731" i="1"/>
  <c r="V2731" i="1"/>
  <c r="X2731" i="1" s="1"/>
  <c r="BG2730" i="1"/>
  <c r="BD2730" i="1"/>
  <c r="BE2730" i="1" s="1"/>
  <c r="AY2730" i="1"/>
  <c r="AX2730" i="1"/>
  <c r="AW2730" i="1"/>
  <c r="AU2730" i="1"/>
  <c r="AV2730" i="1" s="1"/>
  <c r="V2730" i="1"/>
  <c r="X2730" i="1" s="1"/>
  <c r="BG2729" i="1"/>
  <c r="BD2729" i="1"/>
  <c r="BE2729" i="1" s="1"/>
  <c r="BH2729" i="1" s="1"/>
  <c r="AY2729" i="1"/>
  <c r="AX2729" i="1"/>
  <c r="AW2729" i="1"/>
  <c r="AV2729" i="1"/>
  <c r="AU2729" i="1"/>
  <c r="V2729" i="1"/>
  <c r="X2729" i="1" s="1"/>
  <c r="O2729" i="1"/>
  <c r="BG2728" i="1"/>
  <c r="BE2728" i="1"/>
  <c r="BH2728" i="1" s="1"/>
  <c r="BD2728" i="1"/>
  <c r="AY2728" i="1"/>
  <c r="AX2728" i="1"/>
  <c r="AW2728" i="1"/>
  <c r="AU2728" i="1"/>
  <c r="AV2728" i="1" s="1"/>
  <c r="R2728" i="1" s="1"/>
  <c r="V2728" i="1"/>
  <c r="X2728" i="1" s="1"/>
  <c r="BG2727" i="1"/>
  <c r="BD2727" i="1"/>
  <c r="BE2727" i="1" s="1"/>
  <c r="AY2727" i="1"/>
  <c r="AX2727" i="1"/>
  <c r="AW2727" i="1"/>
  <c r="AU2727" i="1"/>
  <c r="AV2727" i="1" s="1"/>
  <c r="X2727" i="1"/>
  <c r="V2727" i="1"/>
  <c r="BG2725" i="1"/>
  <c r="BD2725" i="1"/>
  <c r="BE2725" i="1" s="1"/>
  <c r="AY2725" i="1"/>
  <c r="AX2725" i="1"/>
  <c r="AW2725" i="1"/>
  <c r="AU2725" i="1"/>
  <c r="AV2725" i="1" s="1"/>
  <c r="V2725" i="1"/>
  <c r="X2725" i="1" s="1"/>
  <c r="BG2724" i="1"/>
  <c r="BD2724" i="1"/>
  <c r="BE2724" i="1" s="1"/>
  <c r="BH2724" i="1" s="1"/>
  <c r="AY2724" i="1"/>
  <c r="AX2724" i="1"/>
  <c r="AW2724" i="1"/>
  <c r="AU2724" i="1"/>
  <c r="AV2724" i="1" s="1"/>
  <c r="R2724" i="1" s="1"/>
  <c r="V2724" i="1"/>
  <c r="X2724" i="1" s="1"/>
  <c r="BG2723" i="1"/>
  <c r="BD2723" i="1"/>
  <c r="BE2723" i="1" s="1"/>
  <c r="AY2723" i="1"/>
  <c r="AX2723" i="1"/>
  <c r="AW2723" i="1"/>
  <c r="AU2723" i="1"/>
  <c r="AV2723" i="1" s="1"/>
  <c r="X2723" i="1"/>
  <c r="V2723" i="1"/>
  <c r="BG2722" i="1"/>
  <c r="BD2722" i="1"/>
  <c r="BE2722" i="1" s="1"/>
  <c r="BH2722" i="1" s="1"/>
  <c r="AY2722" i="1"/>
  <c r="AX2722" i="1"/>
  <c r="AW2722" i="1"/>
  <c r="AU2722" i="1"/>
  <c r="O2722" i="1" s="1"/>
  <c r="V2722" i="1"/>
  <c r="X2722" i="1" s="1"/>
  <c r="BG2721" i="1"/>
  <c r="BD2721" i="1"/>
  <c r="BE2721" i="1" s="1"/>
  <c r="AY2721" i="1"/>
  <c r="AX2721" i="1"/>
  <c r="AW2721" i="1"/>
  <c r="AU2721" i="1"/>
  <c r="AV2721" i="1" s="1"/>
  <c r="R2721" i="1" s="1"/>
  <c r="V2721" i="1"/>
  <c r="X2721" i="1" s="1"/>
  <c r="BG2720" i="1"/>
  <c r="BD2720" i="1"/>
  <c r="BE2720" i="1" s="1"/>
  <c r="AY2720" i="1"/>
  <c r="AX2720" i="1"/>
  <c r="AW2720" i="1"/>
  <c r="AU2720" i="1"/>
  <c r="AV2720" i="1" s="1"/>
  <c r="X2720" i="1"/>
  <c r="V2720" i="1"/>
  <c r="O2720" i="1"/>
  <c r="BG2719" i="1"/>
  <c r="BD2719" i="1"/>
  <c r="BE2719" i="1" s="1"/>
  <c r="BH2719" i="1" s="1"/>
  <c r="AY2719" i="1"/>
  <c r="AX2719" i="1"/>
  <c r="AW2719" i="1"/>
  <c r="AU2719" i="1"/>
  <c r="O2719" i="1" s="1"/>
  <c r="V2719" i="1"/>
  <c r="X2719" i="1" s="1"/>
  <c r="BG2718" i="1"/>
  <c r="BD2718" i="1"/>
  <c r="BE2718" i="1" s="1"/>
  <c r="AY2718" i="1"/>
  <c r="AX2718" i="1"/>
  <c r="AW2718" i="1"/>
  <c r="AU2718" i="1"/>
  <c r="V2718" i="1"/>
  <c r="X2718" i="1" s="1"/>
  <c r="BG2717" i="1"/>
  <c r="BD2717" i="1"/>
  <c r="BE2717" i="1" s="1"/>
  <c r="AY2717" i="1"/>
  <c r="AX2717" i="1"/>
  <c r="AW2717" i="1"/>
  <c r="AU2717" i="1"/>
  <c r="AV2717" i="1" s="1"/>
  <c r="V2717" i="1"/>
  <c r="X2717" i="1" s="1"/>
  <c r="BG2716" i="1"/>
  <c r="BD2716" i="1"/>
  <c r="BE2716" i="1" s="1"/>
  <c r="AY2716" i="1"/>
  <c r="AX2716" i="1"/>
  <c r="AW2716" i="1"/>
  <c r="AV2716" i="1"/>
  <c r="AU2716" i="1"/>
  <c r="O2716" i="1" s="1"/>
  <c r="V2716" i="1"/>
  <c r="X2716" i="1" s="1"/>
  <c r="BG2715" i="1"/>
  <c r="BE2715" i="1"/>
  <c r="BH2715" i="1" s="1"/>
  <c r="BD2715" i="1"/>
  <c r="AY2715" i="1"/>
  <c r="AX2715" i="1"/>
  <c r="AW2715" i="1"/>
  <c r="AU2715" i="1"/>
  <c r="AV2715" i="1" s="1"/>
  <c r="R2715" i="1" s="1"/>
  <c r="V2715" i="1"/>
  <c r="X2715" i="1" s="1"/>
  <c r="O2715" i="1"/>
  <c r="BG2714" i="1"/>
  <c r="BD2714" i="1"/>
  <c r="BE2714" i="1" s="1"/>
  <c r="AY2714" i="1"/>
  <c r="AX2714" i="1"/>
  <c r="AW2714" i="1"/>
  <c r="AU2714" i="1"/>
  <c r="AV2714" i="1" s="1"/>
  <c r="V2714" i="1"/>
  <c r="X2714" i="1" s="1"/>
  <c r="BG2713" i="1"/>
  <c r="BD2713" i="1"/>
  <c r="BE2713" i="1" s="1"/>
  <c r="AY2713" i="1"/>
  <c r="AX2713" i="1"/>
  <c r="AW2713" i="1"/>
  <c r="AV2713" i="1"/>
  <c r="AU2713" i="1"/>
  <c r="V2713" i="1"/>
  <c r="X2713" i="1" s="1"/>
  <c r="O2713" i="1"/>
  <c r="BG2712" i="1"/>
  <c r="BE2712" i="1"/>
  <c r="BD2712" i="1"/>
  <c r="AY2712" i="1"/>
  <c r="AX2712" i="1"/>
  <c r="AW2712" i="1"/>
  <c r="AU2712" i="1"/>
  <c r="AV2712" i="1" s="1"/>
  <c r="R2712" i="1" s="1"/>
  <c r="V2712" i="1"/>
  <c r="X2712" i="1" s="1"/>
  <c r="BG2711" i="1"/>
  <c r="BD2711" i="1"/>
  <c r="BE2711" i="1" s="1"/>
  <c r="AY2711" i="1"/>
  <c r="AX2711" i="1"/>
  <c r="AW2711" i="1"/>
  <c r="AU2711" i="1"/>
  <c r="AV2711" i="1" s="1"/>
  <c r="R2711" i="1" s="1"/>
  <c r="V2711" i="1"/>
  <c r="X2711" i="1" s="1"/>
  <c r="BG2710" i="1"/>
  <c r="BD2710" i="1"/>
  <c r="BE2710" i="1" s="1"/>
  <c r="AY2710" i="1"/>
  <c r="AX2710" i="1"/>
  <c r="AW2710" i="1"/>
  <c r="AV2710" i="1"/>
  <c r="AU2710" i="1"/>
  <c r="O2710" i="1" s="1"/>
  <c r="V2710" i="1"/>
  <c r="X2710" i="1" s="1"/>
  <c r="BG2709" i="1"/>
  <c r="BD2709" i="1"/>
  <c r="BE2709" i="1" s="1"/>
  <c r="BH2709" i="1" s="1"/>
  <c r="AY2709" i="1"/>
  <c r="AX2709" i="1"/>
  <c r="AW2709" i="1"/>
  <c r="AU2709" i="1"/>
  <c r="O2709" i="1" s="1"/>
  <c r="BM2709" i="1" s="1"/>
  <c r="V2709" i="1"/>
  <c r="X2709" i="1" s="1"/>
  <c r="BG2708" i="1"/>
  <c r="BD2708" i="1"/>
  <c r="BE2708" i="1" s="1"/>
  <c r="AY2708" i="1"/>
  <c r="AX2708" i="1"/>
  <c r="AW2708" i="1"/>
  <c r="AU2708" i="1"/>
  <c r="X2708" i="1"/>
  <c r="V2708" i="1"/>
  <c r="BG2706" i="1"/>
  <c r="BD2706" i="1"/>
  <c r="BE2706" i="1" s="1"/>
  <c r="AY2706" i="1"/>
  <c r="AX2706" i="1"/>
  <c r="AW2706" i="1"/>
  <c r="AU2706" i="1"/>
  <c r="V2706" i="1"/>
  <c r="X2706" i="1" s="1"/>
  <c r="BG2705" i="1"/>
  <c r="BE2705" i="1"/>
  <c r="BD2705" i="1"/>
  <c r="AY2705" i="1"/>
  <c r="AX2705" i="1"/>
  <c r="AW2705" i="1"/>
  <c r="AU2705" i="1"/>
  <c r="O2705" i="1" s="1"/>
  <c r="V2705" i="1"/>
  <c r="X2705" i="1" s="1"/>
  <c r="BG2704" i="1"/>
  <c r="BD2704" i="1"/>
  <c r="BE2704" i="1" s="1"/>
  <c r="AY2704" i="1"/>
  <c r="AX2704" i="1"/>
  <c r="AW2704" i="1"/>
  <c r="AU2704" i="1"/>
  <c r="X2704" i="1"/>
  <c r="V2704" i="1"/>
  <c r="BG2703" i="1"/>
  <c r="BD2703" i="1"/>
  <c r="BE2703" i="1" s="1"/>
  <c r="AY2703" i="1"/>
  <c r="AX2703" i="1"/>
  <c r="AW2703" i="1"/>
  <c r="AU2703" i="1"/>
  <c r="V2703" i="1"/>
  <c r="X2703" i="1" s="1"/>
  <c r="BG2702" i="1"/>
  <c r="BE2702" i="1"/>
  <c r="BD2702" i="1"/>
  <c r="AZ2702" i="1"/>
  <c r="T2702" i="1" s="1"/>
  <c r="BA2702" i="1" s="1"/>
  <c r="AY2702" i="1"/>
  <c r="AX2702" i="1"/>
  <c r="AW2702" i="1"/>
  <c r="AU2702" i="1"/>
  <c r="AV2702" i="1" s="1"/>
  <c r="V2702" i="1"/>
  <c r="X2702" i="1" s="1"/>
  <c r="BG2701" i="1"/>
  <c r="BD2701" i="1"/>
  <c r="BE2701" i="1" s="1"/>
  <c r="AY2701" i="1"/>
  <c r="AX2701" i="1"/>
  <c r="AW2701" i="1"/>
  <c r="AU2701" i="1"/>
  <c r="X2701" i="1"/>
  <c r="V2701" i="1"/>
  <c r="BG2700" i="1"/>
  <c r="BD2700" i="1"/>
  <c r="BE2700" i="1" s="1"/>
  <c r="AY2700" i="1"/>
  <c r="AX2700" i="1"/>
  <c r="AW2700" i="1"/>
  <c r="AU2700" i="1"/>
  <c r="AV2700" i="1" s="1"/>
  <c r="V2700" i="1"/>
  <c r="X2700" i="1" s="1"/>
  <c r="O2700" i="1"/>
  <c r="BG2699" i="1"/>
  <c r="BD2699" i="1"/>
  <c r="BE2699" i="1" s="1"/>
  <c r="AY2699" i="1"/>
  <c r="AX2699" i="1"/>
  <c r="AW2699" i="1"/>
  <c r="AU2699" i="1"/>
  <c r="AV2699" i="1" s="1"/>
  <c r="V2699" i="1"/>
  <c r="X2699" i="1" s="1"/>
  <c r="BG2698" i="1"/>
  <c r="BD2698" i="1"/>
  <c r="BE2698" i="1" s="1"/>
  <c r="AY2698" i="1"/>
  <c r="AX2698" i="1"/>
  <c r="AW2698" i="1"/>
  <c r="AV2698" i="1"/>
  <c r="R2698" i="1" s="1"/>
  <c r="AU2698" i="1"/>
  <c r="O2698" i="1" s="1"/>
  <c r="X2698" i="1"/>
  <c r="V2698" i="1"/>
  <c r="BG2697" i="1"/>
  <c r="BD2697" i="1"/>
  <c r="BE2697" i="1" s="1"/>
  <c r="AY2697" i="1"/>
  <c r="AX2697" i="1"/>
  <c r="AW2697" i="1"/>
  <c r="AV2697" i="1"/>
  <c r="AU2697" i="1"/>
  <c r="O2697" i="1" s="1"/>
  <c r="V2697" i="1"/>
  <c r="X2697" i="1" s="1"/>
  <c r="BG2696" i="1"/>
  <c r="BE2696" i="1"/>
  <c r="BH2696" i="1" s="1"/>
  <c r="BD2696" i="1"/>
  <c r="AY2696" i="1"/>
  <c r="AX2696" i="1"/>
  <c r="AW2696" i="1"/>
  <c r="AU2696" i="1"/>
  <c r="V2696" i="1"/>
  <c r="X2696" i="1" s="1"/>
  <c r="BG2695" i="1"/>
  <c r="BD2695" i="1"/>
  <c r="BE2695" i="1" s="1"/>
  <c r="AY2695" i="1"/>
  <c r="AX2695" i="1"/>
  <c r="AW2695" i="1"/>
  <c r="AV2695" i="1"/>
  <c r="AU2695" i="1"/>
  <c r="O2695" i="1" s="1"/>
  <c r="X2695" i="1"/>
  <c r="V2695" i="1"/>
  <c r="BG2694" i="1"/>
  <c r="BD2694" i="1"/>
  <c r="BE2694" i="1" s="1"/>
  <c r="AY2694" i="1"/>
  <c r="AZ2694" i="1" s="1"/>
  <c r="T2694" i="1" s="1"/>
  <c r="BA2694" i="1" s="1"/>
  <c r="AX2694" i="1"/>
  <c r="AW2694" i="1"/>
  <c r="AV2694" i="1"/>
  <c r="R2694" i="1" s="1"/>
  <c r="AU2694" i="1"/>
  <c r="V2694" i="1"/>
  <c r="X2694" i="1" s="1"/>
  <c r="O2694" i="1"/>
  <c r="BG2693" i="1"/>
  <c r="BD2693" i="1"/>
  <c r="BE2693" i="1" s="1"/>
  <c r="BH2693" i="1" s="1"/>
  <c r="AY2693" i="1"/>
  <c r="AX2693" i="1"/>
  <c r="AW2693" i="1"/>
  <c r="AU2693" i="1"/>
  <c r="X2693" i="1"/>
  <c r="V2693" i="1"/>
  <c r="BG2692" i="1"/>
  <c r="BD2692" i="1"/>
  <c r="BE2692" i="1" s="1"/>
  <c r="AY2692" i="1"/>
  <c r="AX2692" i="1"/>
  <c r="AW2692" i="1"/>
  <c r="AU2692" i="1"/>
  <c r="AV2692" i="1" s="1"/>
  <c r="V2692" i="1"/>
  <c r="X2692" i="1" s="1"/>
  <c r="BG2691" i="1"/>
  <c r="BD2691" i="1"/>
  <c r="BE2691" i="1" s="1"/>
  <c r="AY2691" i="1"/>
  <c r="AX2691" i="1"/>
  <c r="AW2691" i="1"/>
  <c r="AU2691" i="1"/>
  <c r="V2691" i="1"/>
  <c r="X2691" i="1" s="1"/>
  <c r="BG2690" i="1"/>
  <c r="BD2690" i="1"/>
  <c r="BE2690" i="1" s="1"/>
  <c r="BH2690" i="1" s="1"/>
  <c r="AY2690" i="1"/>
  <c r="AX2690" i="1"/>
  <c r="AW2690" i="1"/>
  <c r="AU2690" i="1"/>
  <c r="AV2690" i="1" s="1"/>
  <c r="R2690" i="1" s="1"/>
  <c r="V2690" i="1"/>
  <c r="X2690" i="1" s="1"/>
  <c r="O2690" i="1"/>
  <c r="BG2689" i="1"/>
  <c r="BD2689" i="1"/>
  <c r="BE2689" i="1" s="1"/>
  <c r="BH2689" i="1" s="1"/>
  <c r="AY2689" i="1"/>
  <c r="AX2689" i="1"/>
  <c r="AW2689" i="1"/>
  <c r="AU2689" i="1"/>
  <c r="AV2689" i="1" s="1"/>
  <c r="X2689" i="1"/>
  <c r="V2689" i="1"/>
  <c r="BG2687" i="1"/>
  <c r="BD2687" i="1"/>
  <c r="BE2687" i="1" s="1"/>
  <c r="BH2687" i="1" s="1"/>
  <c r="AY2687" i="1"/>
  <c r="AX2687" i="1"/>
  <c r="AW2687" i="1"/>
  <c r="AU2687" i="1"/>
  <c r="V2687" i="1"/>
  <c r="X2687" i="1" s="1"/>
  <c r="BG2686" i="1"/>
  <c r="BD2686" i="1"/>
  <c r="BE2686" i="1" s="1"/>
  <c r="AY2686" i="1"/>
  <c r="AX2686" i="1"/>
  <c r="AW2686" i="1"/>
  <c r="AU2686" i="1"/>
  <c r="AV2686" i="1" s="1"/>
  <c r="R2686" i="1" s="1"/>
  <c r="V2686" i="1"/>
  <c r="X2686" i="1" s="1"/>
  <c r="O2686" i="1"/>
  <c r="BG2685" i="1"/>
  <c r="BD2685" i="1"/>
  <c r="BE2685" i="1" s="1"/>
  <c r="AY2685" i="1"/>
  <c r="AX2685" i="1"/>
  <c r="AW2685" i="1"/>
  <c r="AU2685" i="1"/>
  <c r="O2685" i="1" s="1"/>
  <c r="V2685" i="1"/>
  <c r="X2685" i="1" s="1"/>
  <c r="BG2684" i="1"/>
  <c r="BD2684" i="1"/>
  <c r="BE2684" i="1" s="1"/>
  <c r="AY2684" i="1"/>
  <c r="AX2684" i="1"/>
  <c r="AW2684" i="1"/>
  <c r="AU2684" i="1"/>
  <c r="O2684" i="1" s="1"/>
  <c r="V2684" i="1"/>
  <c r="X2684" i="1" s="1"/>
  <c r="BG2683" i="1"/>
  <c r="BD2683" i="1"/>
  <c r="BE2683" i="1" s="1"/>
  <c r="AY2683" i="1"/>
  <c r="AX2683" i="1"/>
  <c r="AW2683" i="1"/>
  <c r="AU2683" i="1"/>
  <c r="AV2683" i="1" s="1"/>
  <c r="V2683" i="1"/>
  <c r="X2683" i="1" s="1"/>
  <c r="R2683" i="1"/>
  <c r="BG2682" i="1"/>
  <c r="BD2682" i="1"/>
  <c r="BE2682" i="1" s="1"/>
  <c r="AY2682" i="1"/>
  <c r="AX2682" i="1"/>
  <c r="AW2682" i="1"/>
  <c r="AV2682" i="1"/>
  <c r="AU2682" i="1"/>
  <c r="O2682" i="1" s="1"/>
  <c r="X2682" i="1"/>
  <c r="V2682" i="1"/>
  <c r="BG2681" i="1"/>
  <c r="BD2681" i="1"/>
  <c r="BE2681" i="1" s="1"/>
  <c r="BH2681" i="1" s="1"/>
  <c r="AY2681" i="1"/>
  <c r="AX2681" i="1"/>
  <c r="AW2681" i="1"/>
  <c r="AV2681" i="1"/>
  <c r="AU2681" i="1"/>
  <c r="V2681" i="1"/>
  <c r="X2681" i="1" s="1"/>
  <c r="O2681" i="1"/>
  <c r="BG2680" i="1"/>
  <c r="BD2680" i="1"/>
  <c r="BE2680" i="1" s="1"/>
  <c r="AY2680" i="1"/>
  <c r="AX2680" i="1"/>
  <c r="AW2680" i="1"/>
  <c r="AU2680" i="1"/>
  <c r="O2680" i="1" s="1"/>
  <c r="V2680" i="1"/>
  <c r="X2680" i="1" s="1"/>
  <c r="BG2679" i="1"/>
  <c r="BD2679" i="1"/>
  <c r="BE2679" i="1" s="1"/>
  <c r="AY2679" i="1"/>
  <c r="AX2679" i="1"/>
  <c r="AW2679" i="1"/>
  <c r="AU2679" i="1"/>
  <c r="V2679" i="1"/>
  <c r="X2679" i="1" s="1"/>
  <c r="BG2678" i="1"/>
  <c r="BD2678" i="1"/>
  <c r="BE2678" i="1" s="1"/>
  <c r="BH2678" i="1" s="1"/>
  <c r="AY2678" i="1"/>
  <c r="AX2678" i="1"/>
  <c r="AW2678" i="1"/>
  <c r="AV2678" i="1"/>
  <c r="AU2678" i="1"/>
  <c r="O2678" i="1" s="1"/>
  <c r="V2678" i="1"/>
  <c r="X2678" i="1" s="1"/>
  <c r="BG2677" i="1"/>
  <c r="BD2677" i="1"/>
  <c r="BE2677" i="1" s="1"/>
  <c r="AY2677" i="1"/>
  <c r="AX2677" i="1"/>
  <c r="AW2677" i="1"/>
  <c r="AU2677" i="1"/>
  <c r="O2677" i="1" s="1"/>
  <c r="V2677" i="1"/>
  <c r="X2677" i="1" s="1"/>
  <c r="BG2676" i="1"/>
  <c r="BD2676" i="1"/>
  <c r="BE2676" i="1" s="1"/>
  <c r="AY2676" i="1"/>
  <c r="AX2676" i="1"/>
  <c r="AW2676" i="1"/>
  <c r="AV2676" i="1"/>
  <c r="R2676" i="1" s="1"/>
  <c r="AU2676" i="1"/>
  <c r="O2676" i="1" s="1"/>
  <c r="V2676" i="1"/>
  <c r="X2676" i="1" s="1"/>
  <c r="BG2675" i="1"/>
  <c r="BD2675" i="1"/>
  <c r="BE2675" i="1" s="1"/>
  <c r="AY2675" i="1"/>
  <c r="AX2675" i="1"/>
  <c r="AW2675" i="1"/>
  <c r="AU2675" i="1"/>
  <c r="V2675" i="1"/>
  <c r="X2675" i="1" s="1"/>
  <c r="BG2674" i="1"/>
  <c r="BD2674" i="1"/>
  <c r="BE2674" i="1" s="1"/>
  <c r="AY2674" i="1"/>
  <c r="AX2674" i="1"/>
  <c r="AW2674" i="1"/>
  <c r="AU2674" i="1"/>
  <c r="V2674" i="1"/>
  <c r="X2674" i="1" s="1"/>
  <c r="BG2673" i="1"/>
  <c r="BD2673" i="1"/>
  <c r="BE2673" i="1" s="1"/>
  <c r="AY2673" i="1"/>
  <c r="AX2673" i="1"/>
  <c r="AW2673" i="1"/>
  <c r="AV2673" i="1"/>
  <c r="R2673" i="1" s="1"/>
  <c r="AU2673" i="1"/>
  <c r="O2673" i="1" s="1"/>
  <c r="X2673" i="1"/>
  <c r="V2673" i="1"/>
  <c r="BG2672" i="1"/>
  <c r="BD2672" i="1"/>
  <c r="BE2672" i="1" s="1"/>
  <c r="AY2672" i="1"/>
  <c r="AX2672" i="1"/>
  <c r="AW2672" i="1"/>
  <c r="AU2672" i="1"/>
  <c r="V2672" i="1"/>
  <c r="X2672" i="1" s="1"/>
  <c r="BG2671" i="1"/>
  <c r="BD2671" i="1"/>
  <c r="BE2671" i="1" s="1"/>
  <c r="AY2671" i="1"/>
  <c r="AX2671" i="1"/>
  <c r="AW2671" i="1"/>
  <c r="AV2671" i="1"/>
  <c r="R2671" i="1" s="1"/>
  <c r="AU2671" i="1"/>
  <c r="O2671" i="1" s="1"/>
  <c r="V2671" i="1"/>
  <c r="X2671" i="1" s="1"/>
  <c r="BG2670" i="1"/>
  <c r="BD2670" i="1"/>
  <c r="BE2670" i="1" s="1"/>
  <c r="BH2670" i="1" s="1"/>
  <c r="AY2670" i="1"/>
  <c r="AX2670" i="1"/>
  <c r="AW2670" i="1"/>
  <c r="AV2670" i="1"/>
  <c r="R2670" i="1" s="1"/>
  <c r="AU2670" i="1"/>
  <c r="O2670" i="1" s="1"/>
  <c r="V2670" i="1"/>
  <c r="X2670" i="1" s="1"/>
  <c r="BG2668" i="1"/>
  <c r="BD2668" i="1"/>
  <c r="BE2668" i="1" s="1"/>
  <c r="AY2668" i="1"/>
  <c r="AX2668" i="1"/>
  <c r="AW2668" i="1"/>
  <c r="AU2668" i="1"/>
  <c r="V2668" i="1"/>
  <c r="X2668" i="1" s="1"/>
  <c r="BG2667" i="1"/>
  <c r="BD2667" i="1"/>
  <c r="BE2667" i="1" s="1"/>
  <c r="AY2667" i="1"/>
  <c r="AX2667" i="1"/>
  <c r="AW2667" i="1"/>
  <c r="AU2667" i="1"/>
  <c r="V2667" i="1"/>
  <c r="X2667" i="1" s="1"/>
  <c r="BG2666" i="1"/>
  <c r="BD2666" i="1"/>
  <c r="BE2666" i="1" s="1"/>
  <c r="AY2666" i="1"/>
  <c r="AX2666" i="1"/>
  <c r="AW2666" i="1"/>
  <c r="AU2666" i="1"/>
  <c r="O2666" i="1" s="1"/>
  <c r="V2666" i="1"/>
  <c r="X2666" i="1" s="1"/>
  <c r="BG2665" i="1"/>
  <c r="BD2665" i="1"/>
  <c r="BE2665" i="1" s="1"/>
  <c r="AY2665" i="1"/>
  <c r="AX2665" i="1"/>
  <c r="AW2665" i="1"/>
  <c r="AU2665" i="1"/>
  <c r="V2665" i="1"/>
  <c r="X2665" i="1" s="1"/>
  <c r="BG2664" i="1"/>
  <c r="BD2664" i="1"/>
  <c r="BE2664" i="1" s="1"/>
  <c r="AY2664" i="1"/>
  <c r="AX2664" i="1"/>
  <c r="AW2664" i="1"/>
  <c r="AU2664" i="1"/>
  <c r="V2664" i="1"/>
  <c r="X2664" i="1" s="1"/>
  <c r="BG2663" i="1"/>
  <c r="BD2663" i="1"/>
  <c r="BE2663" i="1" s="1"/>
  <c r="BH2663" i="1" s="1"/>
  <c r="AY2663" i="1"/>
  <c r="AX2663" i="1"/>
  <c r="AW2663" i="1"/>
  <c r="AU2663" i="1"/>
  <c r="V2663" i="1"/>
  <c r="X2663" i="1" s="1"/>
  <c r="BG2662" i="1"/>
  <c r="BD2662" i="1"/>
  <c r="BE2662" i="1" s="1"/>
  <c r="BH2662" i="1" s="1"/>
  <c r="AY2662" i="1"/>
  <c r="AX2662" i="1"/>
  <c r="AW2662" i="1"/>
  <c r="AU2662" i="1"/>
  <c r="V2662" i="1"/>
  <c r="X2662" i="1" s="1"/>
  <c r="BG2661" i="1"/>
  <c r="BD2661" i="1"/>
  <c r="BE2661" i="1" s="1"/>
  <c r="AY2661" i="1"/>
  <c r="AX2661" i="1"/>
  <c r="AW2661" i="1"/>
  <c r="AU2661" i="1"/>
  <c r="V2661" i="1"/>
  <c r="X2661" i="1" s="1"/>
  <c r="BG2660" i="1"/>
  <c r="BD2660" i="1"/>
  <c r="BE2660" i="1" s="1"/>
  <c r="BH2660" i="1" s="1"/>
  <c r="AY2660" i="1"/>
  <c r="AX2660" i="1"/>
  <c r="AW2660" i="1"/>
  <c r="AU2660" i="1"/>
  <c r="V2660" i="1"/>
  <c r="X2660" i="1" s="1"/>
  <c r="BG2659" i="1"/>
  <c r="BD2659" i="1"/>
  <c r="BE2659" i="1" s="1"/>
  <c r="AY2659" i="1"/>
  <c r="AX2659" i="1"/>
  <c r="AW2659" i="1"/>
  <c r="AU2659" i="1"/>
  <c r="AV2659" i="1" s="1"/>
  <c r="V2659" i="1"/>
  <c r="X2659" i="1" s="1"/>
  <c r="O2659" i="1"/>
  <c r="BG2658" i="1"/>
  <c r="BD2658" i="1"/>
  <c r="BE2658" i="1" s="1"/>
  <c r="BH2658" i="1" s="1"/>
  <c r="AY2658" i="1"/>
  <c r="AX2658" i="1"/>
  <c r="AW2658" i="1"/>
  <c r="AU2658" i="1"/>
  <c r="V2658" i="1"/>
  <c r="X2658" i="1" s="1"/>
  <c r="BG2657" i="1"/>
  <c r="BD2657" i="1"/>
  <c r="BE2657" i="1" s="1"/>
  <c r="AY2657" i="1"/>
  <c r="AX2657" i="1"/>
  <c r="AW2657" i="1"/>
  <c r="AV2657" i="1"/>
  <c r="R2657" i="1" s="1"/>
  <c r="AU2657" i="1"/>
  <c r="O2657" i="1" s="1"/>
  <c r="V2657" i="1"/>
  <c r="BG2656" i="1"/>
  <c r="BD2656" i="1"/>
  <c r="BE2656" i="1" s="1"/>
  <c r="AY2656" i="1"/>
  <c r="AX2656" i="1"/>
  <c r="AW2656" i="1"/>
  <c r="AU2656" i="1"/>
  <c r="V2656" i="1"/>
  <c r="X2656" i="1" s="1"/>
  <c r="BG2655" i="1"/>
  <c r="BD2655" i="1"/>
  <c r="BE2655" i="1" s="1"/>
  <c r="AY2655" i="1"/>
  <c r="AX2655" i="1"/>
  <c r="AW2655" i="1"/>
  <c r="AU2655" i="1"/>
  <c r="V2655" i="1"/>
  <c r="X2655" i="1" s="1"/>
  <c r="BG2654" i="1"/>
  <c r="BD2654" i="1"/>
  <c r="BE2654" i="1" s="1"/>
  <c r="BH2654" i="1" s="1"/>
  <c r="AY2654" i="1"/>
  <c r="AX2654" i="1"/>
  <c r="AW2654" i="1"/>
  <c r="AU2654" i="1"/>
  <c r="V2654" i="1"/>
  <c r="X2654" i="1" s="1"/>
  <c r="BG2653" i="1"/>
  <c r="BD2653" i="1"/>
  <c r="BE2653" i="1" s="1"/>
  <c r="AY2653" i="1"/>
  <c r="AX2653" i="1"/>
  <c r="AW2653" i="1"/>
  <c r="AV2653" i="1"/>
  <c r="AU2653" i="1"/>
  <c r="V2653" i="1"/>
  <c r="X2653" i="1" s="1"/>
  <c r="O2653" i="1"/>
  <c r="BG2652" i="1"/>
  <c r="BD2652" i="1"/>
  <c r="BE2652" i="1" s="1"/>
  <c r="BH2652" i="1" s="1"/>
  <c r="AY2652" i="1"/>
  <c r="AX2652" i="1"/>
  <c r="AW2652" i="1"/>
  <c r="AU2652" i="1"/>
  <c r="V2652" i="1"/>
  <c r="X2652" i="1" s="1"/>
  <c r="BG2650" i="1"/>
  <c r="BD2650" i="1"/>
  <c r="BE2650" i="1" s="1"/>
  <c r="AY2650" i="1"/>
  <c r="AX2650" i="1"/>
  <c r="AW2650" i="1"/>
  <c r="AU2650" i="1"/>
  <c r="O2650" i="1" s="1"/>
  <c r="V2650" i="1"/>
  <c r="X2650" i="1" s="1"/>
  <c r="BG2649" i="1"/>
  <c r="BD2649" i="1"/>
  <c r="BE2649" i="1" s="1"/>
  <c r="AY2649" i="1"/>
  <c r="AX2649" i="1"/>
  <c r="AW2649" i="1"/>
  <c r="AU2649" i="1"/>
  <c r="AV2649" i="1" s="1"/>
  <c r="V2649" i="1"/>
  <c r="X2649" i="1" s="1"/>
  <c r="BG2648" i="1"/>
  <c r="BD2648" i="1"/>
  <c r="BE2648" i="1" s="1"/>
  <c r="BH2648" i="1" s="1"/>
  <c r="AY2648" i="1"/>
  <c r="AX2648" i="1"/>
  <c r="AW2648" i="1"/>
  <c r="AU2648" i="1"/>
  <c r="V2648" i="1"/>
  <c r="X2648" i="1" s="1"/>
  <c r="BG2647" i="1"/>
  <c r="BD2647" i="1"/>
  <c r="BE2647" i="1" s="1"/>
  <c r="BH2647" i="1" s="1"/>
  <c r="AY2647" i="1"/>
  <c r="AX2647" i="1"/>
  <c r="AW2647" i="1"/>
  <c r="AU2647" i="1"/>
  <c r="X2647" i="1"/>
  <c r="V2647" i="1"/>
  <c r="BG2646" i="1"/>
  <c r="BD2646" i="1"/>
  <c r="BE2646" i="1" s="1"/>
  <c r="AY2646" i="1"/>
  <c r="AX2646" i="1"/>
  <c r="AW2646" i="1"/>
  <c r="AU2646" i="1"/>
  <c r="V2646" i="1"/>
  <c r="X2646" i="1" s="1"/>
  <c r="BG2645" i="1"/>
  <c r="BD2645" i="1"/>
  <c r="BE2645" i="1" s="1"/>
  <c r="AY2645" i="1"/>
  <c r="AX2645" i="1"/>
  <c r="AW2645" i="1"/>
  <c r="AV2645" i="1"/>
  <c r="R2645" i="1" s="1"/>
  <c r="AU2645" i="1"/>
  <c r="O2645" i="1" s="1"/>
  <c r="V2645" i="1"/>
  <c r="X2645" i="1" s="1"/>
  <c r="BG2644" i="1"/>
  <c r="BD2644" i="1"/>
  <c r="BE2644" i="1" s="1"/>
  <c r="AY2644" i="1"/>
  <c r="AX2644" i="1"/>
  <c r="AW2644" i="1"/>
  <c r="AU2644" i="1"/>
  <c r="O2644" i="1" s="1"/>
  <c r="V2644" i="1"/>
  <c r="X2644" i="1" s="1"/>
  <c r="BG2643" i="1"/>
  <c r="BD2643" i="1"/>
  <c r="BE2643" i="1" s="1"/>
  <c r="AY2643" i="1"/>
  <c r="AX2643" i="1"/>
  <c r="AW2643" i="1"/>
  <c r="AV2643" i="1"/>
  <c r="AU2643" i="1"/>
  <c r="O2643" i="1" s="1"/>
  <c r="V2643" i="1"/>
  <c r="X2643" i="1" s="1"/>
  <c r="BG2642" i="1"/>
  <c r="BD2642" i="1"/>
  <c r="BE2642" i="1" s="1"/>
  <c r="AY2642" i="1"/>
  <c r="AX2642" i="1"/>
  <c r="AW2642" i="1"/>
  <c r="AU2642" i="1"/>
  <c r="V2642" i="1"/>
  <c r="X2642" i="1" s="1"/>
  <c r="BG2641" i="1"/>
  <c r="BD2641" i="1"/>
  <c r="BE2641" i="1" s="1"/>
  <c r="BH2641" i="1" s="1"/>
  <c r="AY2641" i="1"/>
  <c r="AX2641" i="1"/>
  <c r="AW2641" i="1"/>
  <c r="AV2641" i="1"/>
  <c r="R2641" i="1" s="1"/>
  <c r="AU2641" i="1"/>
  <c r="O2641" i="1" s="1"/>
  <c r="V2641" i="1"/>
  <c r="X2641" i="1" s="1"/>
  <c r="BG2640" i="1"/>
  <c r="BD2640" i="1"/>
  <c r="BE2640" i="1" s="1"/>
  <c r="AY2640" i="1"/>
  <c r="AX2640" i="1"/>
  <c r="AW2640" i="1"/>
  <c r="AU2640" i="1"/>
  <c r="AV2640" i="1" s="1"/>
  <c r="V2640" i="1"/>
  <c r="X2640" i="1" s="1"/>
  <c r="BG2639" i="1"/>
  <c r="BD2639" i="1"/>
  <c r="BE2639" i="1" s="1"/>
  <c r="AY2639" i="1"/>
  <c r="AX2639" i="1"/>
  <c r="AW2639" i="1"/>
  <c r="AU2639" i="1"/>
  <c r="O2639" i="1" s="1"/>
  <c r="V2639" i="1"/>
  <c r="X2639" i="1" s="1"/>
  <c r="BG2638" i="1"/>
  <c r="BD2638" i="1"/>
  <c r="BE2638" i="1" s="1"/>
  <c r="AY2638" i="1"/>
  <c r="AX2638" i="1"/>
  <c r="AW2638" i="1"/>
  <c r="AU2638" i="1"/>
  <c r="O2638" i="1" s="1"/>
  <c r="V2638" i="1"/>
  <c r="X2638" i="1" s="1"/>
  <c r="BG2637" i="1"/>
  <c r="BD2637" i="1"/>
  <c r="BE2637" i="1" s="1"/>
  <c r="AY2637" i="1"/>
  <c r="AX2637" i="1"/>
  <c r="AW2637" i="1"/>
  <c r="AU2637" i="1"/>
  <c r="V2637" i="1"/>
  <c r="X2637" i="1" s="1"/>
  <c r="BG2636" i="1"/>
  <c r="BD2636" i="1"/>
  <c r="BE2636" i="1" s="1"/>
  <c r="AY2636" i="1"/>
  <c r="AX2636" i="1"/>
  <c r="AW2636" i="1"/>
  <c r="AU2636" i="1"/>
  <c r="AV2636" i="1" s="1"/>
  <c r="V2636" i="1"/>
  <c r="X2636" i="1" s="1"/>
  <c r="O2636" i="1"/>
  <c r="BG2635" i="1"/>
  <c r="BD2635" i="1"/>
  <c r="BE2635" i="1" s="1"/>
  <c r="AY2635" i="1"/>
  <c r="AX2635" i="1"/>
  <c r="AW2635" i="1"/>
  <c r="AU2635" i="1"/>
  <c r="V2635" i="1"/>
  <c r="X2635" i="1" s="1"/>
  <c r="BG2634" i="1"/>
  <c r="BD2634" i="1"/>
  <c r="BE2634" i="1" s="1"/>
  <c r="AY2634" i="1"/>
  <c r="AX2634" i="1"/>
  <c r="AW2634" i="1"/>
  <c r="AU2634" i="1"/>
  <c r="AV2634" i="1" s="1"/>
  <c r="V2634" i="1"/>
  <c r="X2634" i="1" s="1"/>
  <c r="O2634" i="1"/>
  <c r="BG2633" i="1"/>
  <c r="BD2633" i="1"/>
  <c r="BE2633" i="1" s="1"/>
  <c r="AY2633" i="1"/>
  <c r="AX2633" i="1"/>
  <c r="AW2633" i="1"/>
  <c r="AU2633" i="1"/>
  <c r="AV2633" i="1" s="1"/>
  <c r="V2633" i="1"/>
  <c r="X2633" i="1" s="1"/>
  <c r="O2633" i="1"/>
  <c r="BG2631" i="1"/>
  <c r="BD2631" i="1"/>
  <c r="BE2631" i="1" s="1"/>
  <c r="AY2631" i="1"/>
  <c r="AX2631" i="1"/>
  <c r="AW2631" i="1"/>
  <c r="AU2631" i="1"/>
  <c r="O2631" i="1" s="1"/>
  <c r="X2631" i="1"/>
  <c r="V2631" i="1"/>
  <c r="BG2630" i="1"/>
  <c r="BD2630" i="1"/>
  <c r="BE2630" i="1" s="1"/>
  <c r="BH2630" i="1" s="1"/>
  <c r="AY2630" i="1"/>
  <c r="AX2630" i="1"/>
  <c r="AW2630" i="1"/>
  <c r="AU2630" i="1"/>
  <c r="AV2630" i="1" s="1"/>
  <c r="V2630" i="1"/>
  <c r="X2630" i="1" s="1"/>
  <c r="O2630" i="1"/>
  <c r="BG2629" i="1"/>
  <c r="BD2629" i="1"/>
  <c r="BE2629" i="1" s="1"/>
  <c r="AY2629" i="1"/>
  <c r="AX2629" i="1"/>
  <c r="AW2629" i="1"/>
  <c r="AU2629" i="1"/>
  <c r="AV2629" i="1" s="1"/>
  <c r="V2629" i="1"/>
  <c r="X2629" i="1" s="1"/>
  <c r="O2629" i="1"/>
  <c r="BG2628" i="1"/>
  <c r="BD2628" i="1"/>
  <c r="BE2628" i="1" s="1"/>
  <c r="AY2628" i="1"/>
  <c r="AX2628" i="1"/>
  <c r="AW2628" i="1"/>
  <c r="AU2628" i="1"/>
  <c r="V2628" i="1"/>
  <c r="X2628" i="1" s="1"/>
  <c r="BG2627" i="1"/>
  <c r="BD2627" i="1"/>
  <c r="BE2627" i="1" s="1"/>
  <c r="AY2627" i="1"/>
  <c r="AX2627" i="1"/>
  <c r="AW2627" i="1"/>
  <c r="AU2627" i="1"/>
  <c r="V2627" i="1"/>
  <c r="X2627" i="1" s="1"/>
  <c r="BG2626" i="1"/>
  <c r="BD2626" i="1"/>
  <c r="BE2626" i="1" s="1"/>
  <c r="AZ2626" i="1"/>
  <c r="T2626" i="1" s="1"/>
  <c r="BA2626" i="1" s="1"/>
  <c r="AY2626" i="1"/>
  <c r="AX2626" i="1"/>
  <c r="AW2626" i="1"/>
  <c r="AU2626" i="1"/>
  <c r="AV2626" i="1" s="1"/>
  <c r="V2626" i="1"/>
  <c r="X2626" i="1" s="1"/>
  <c r="BG2625" i="1"/>
  <c r="BD2625" i="1"/>
  <c r="BE2625" i="1" s="1"/>
  <c r="AY2625" i="1"/>
  <c r="AX2625" i="1"/>
  <c r="AW2625" i="1"/>
  <c r="AU2625" i="1"/>
  <c r="O2625" i="1" s="1"/>
  <c r="V2625" i="1"/>
  <c r="X2625" i="1" s="1"/>
  <c r="BG2624" i="1"/>
  <c r="BD2624" i="1"/>
  <c r="BE2624" i="1" s="1"/>
  <c r="BH2624" i="1" s="1"/>
  <c r="AY2624" i="1"/>
  <c r="AX2624" i="1"/>
  <c r="AW2624" i="1"/>
  <c r="AU2624" i="1"/>
  <c r="AV2624" i="1" s="1"/>
  <c r="R2624" i="1" s="1"/>
  <c r="V2624" i="1"/>
  <c r="X2624" i="1" s="1"/>
  <c r="O2624" i="1"/>
  <c r="BG2623" i="1"/>
  <c r="BD2623" i="1"/>
  <c r="BE2623" i="1" s="1"/>
  <c r="AY2623" i="1"/>
  <c r="AX2623" i="1"/>
  <c r="AW2623" i="1"/>
  <c r="AU2623" i="1"/>
  <c r="AV2623" i="1" s="1"/>
  <c r="V2623" i="1"/>
  <c r="X2623" i="1" s="1"/>
  <c r="BG2622" i="1"/>
  <c r="BD2622" i="1"/>
  <c r="BE2622" i="1" s="1"/>
  <c r="BH2622" i="1" s="1"/>
  <c r="AY2622" i="1"/>
  <c r="AX2622" i="1"/>
  <c r="AW2622" i="1"/>
  <c r="AU2622" i="1"/>
  <c r="O2622" i="1" s="1"/>
  <c r="V2622" i="1"/>
  <c r="X2622" i="1" s="1"/>
  <c r="BG2621" i="1"/>
  <c r="BD2621" i="1"/>
  <c r="BE2621" i="1" s="1"/>
  <c r="BH2621" i="1" s="1"/>
  <c r="AY2621" i="1"/>
  <c r="AX2621" i="1"/>
  <c r="AW2621" i="1"/>
  <c r="AU2621" i="1"/>
  <c r="AV2621" i="1" s="1"/>
  <c r="R2621" i="1" s="1"/>
  <c r="V2621" i="1"/>
  <c r="X2621" i="1" s="1"/>
  <c r="BG2620" i="1"/>
  <c r="BD2620" i="1"/>
  <c r="BE2620" i="1" s="1"/>
  <c r="BH2620" i="1" s="1"/>
  <c r="AY2620" i="1"/>
  <c r="AX2620" i="1"/>
  <c r="AW2620" i="1"/>
  <c r="AU2620" i="1"/>
  <c r="AV2620" i="1" s="1"/>
  <c r="V2620" i="1"/>
  <c r="X2620" i="1" s="1"/>
  <c r="BG2619" i="1"/>
  <c r="BD2619" i="1"/>
  <c r="BE2619" i="1" s="1"/>
  <c r="BH2619" i="1" s="1"/>
  <c r="AY2619" i="1"/>
  <c r="AX2619" i="1"/>
  <c r="AW2619" i="1"/>
  <c r="AU2619" i="1"/>
  <c r="O2619" i="1" s="1"/>
  <c r="V2619" i="1"/>
  <c r="X2619" i="1" s="1"/>
  <c r="BG2618" i="1"/>
  <c r="BD2618" i="1"/>
  <c r="BE2618" i="1" s="1"/>
  <c r="AY2618" i="1"/>
  <c r="AX2618" i="1"/>
  <c r="AW2618" i="1"/>
  <c r="AU2618" i="1"/>
  <c r="V2618" i="1"/>
  <c r="X2618" i="1" s="1"/>
  <c r="BG2617" i="1"/>
  <c r="BD2617" i="1"/>
  <c r="BE2617" i="1" s="1"/>
  <c r="BH2617" i="1" s="1"/>
  <c r="AY2617" i="1"/>
  <c r="AX2617" i="1"/>
  <c r="AW2617" i="1"/>
  <c r="AU2617" i="1"/>
  <c r="AV2617" i="1" s="1"/>
  <c r="V2617" i="1"/>
  <c r="X2617" i="1" s="1"/>
  <c r="BG2616" i="1"/>
  <c r="BD2616" i="1"/>
  <c r="BE2616" i="1" s="1"/>
  <c r="AY2616" i="1"/>
  <c r="AX2616" i="1"/>
  <c r="AW2616" i="1"/>
  <c r="AU2616" i="1"/>
  <c r="O2616" i="1" s="1"/>
  <c r="V2616" i="1"/>
  <c r="X2616" i="1" s="1"/>
  <c r="BG2615" i="1"/>
  <c r="BD2615" i="1"/>
  <c r="BE2615" i="1" s="1"/>
  <c r="AY2615" i="1"/>
  <c r="AX2615" i="1"/>
  <c r="AW2615" i="1"/>
  <c r="AV2615" i="1"/>
  <c r="R2615" i="1" s="1"/>
  <c r="AU2615" i="1"/>
  <c r="V2615" i="1"/>
  <c r="X2615" i="1" s="1"/>
  <c r="O2615" i="1"/>
  <c r="BG2613" i="1"/>
  <c r="BD2613" i="1"/>
  <c r="BE2613" i="1" s="1"/>
  <c r="BH2613" i="1" s="1"/>
  <c r="AY2613" i="1"/>
  <c r="AX2613" i="1"/>
  <c r="AW2613" i="1"/>
  <c r="AU2613" i="1"/>
  <c r="V2613" i="1"/>
  <c r="X2613" i="1" s="1"/>
  <c r="BG2612" i="1"/>
  <c r="BD2612" i="1"/>
  <c r="BE2612" i="1" s="1"/>
  <c r="AY2612" i="1"/>
  <c r="AX2612" i="1"/>
  <c r="AW2612" i="1"/>
  <c r="AU2612" i="1"/>
  <c r="O2612" i="1" s="1"/>
  <c r="V2612" i="1"/>
  <c r="X2612" i="1" s="1"/>
  <c r="BG2611" i="1"/>
  <c r="BD2611" i="1"/>
  <c r="BE2611" i="1" s="1"/>
  <c r="BH2611" i="1" s="1"/>
  <c r="AY2611" i="1"/>
  <c r="AX2611" i="1"/>
  <c r="AW2611" i="1"/>
  <c r="AU2611" i="1"/>
  <c r="V2611" i="1"/>
  <c r="X2611" i="1" s="1"/>
  <c r="BG2610" i="1"/>
  <c r="BD2610" i="1"/>
  <c r="BE2610" i="1" s="1"/>
  <c r="AY2610" i="1"/>
  <c r="AX2610" i="1"/>
  <c r="AW2610" i="1"/>
  <c r="AU2610" i="1"/>
  <c r="AV2610" i="1" s="1"/>
  <c r="V2610" i="1"/>
  <c r="X2610" i="1" s="1"/>
  <c r="O2610" i="1"/>
  <c r="BM2610" i="1" s="1"/>
  <c r="BG2609" i="1"/>
  <c r="BD2609" i="1"/>
  <c r="BE2609" i="1" s="1"/>
  <c r="BH2609" i="1" s="1"/>
  <c r="AY2609" i="1"/>
  <c r="AX2609" i="1"/>
  <c r="AW2609" i="1"/>
  <c r="AU2609" i="1"/>
  <c r="O2609" i="1" s="1"/>
  <c r="V2609" i="1"/>
  <c r="X2609" i="1" s="1"/>
  <c r="BG2608" i="1"/>
  <c r="BD2608" i="1"/>
  <c r="BE2608" i="1" s="1"/>
  <c r="AY2608" i="1"/>
  <c r="AX2608" i="1"/>
  <c r="AW2608" i="1"/>
  <c r="AU2608" i="1"/>
  <c r="O2608" i="1" s="1"/>
  <c r="V2608" i="1"/>
  <c r="X2608" i="1" s="1"/>
  <c r="BG2607" i="1"/>
  <c r="BD2607" i="1"/>
  <c r="BE2607" i="1" s="1"/>
  <c r="BH2607" i="1" s="1"/>
  <c r="AY2607" i="1"/>
  <c r="AX2607" i="1"/>
  <c r="AW2607" i="1"/>
  <c r="AU2607" i="1"/>
  <c r="V2607" i="1"/>
  <c r="X2607" i="1" s="1"/>
  <c r="BG2606" i="1"/>
  <c r="BD2606" i="1"/>
  <c r="BE2606" i="1" s="1"/>
  <c r="AY2606" i="1"/>
  <c r="AX2606" i="1"/>
  <c r="AW2606" i="1"/>
  <c r="AU2606" i="1"/>
  <c r="AV2606" i="1" s="1"/>
  <c r="V2606" i="1"/>
  <c r="X2606" i="1" s="1"/>
  <c r="BG2605" i="1"/>
  <c r="BD2605" i="1"/>
  <c r="BE2605" i="1" s="1"/>
  <c r="BH2605" i="1" s="1"/>
  <c r="AY2605" i="1"/>
  <c r="AX2605" i="1"/>
  <c r="AW2605" i="1"/>
  <c r="AU2605" i="1"/>
  <c r="AV2605" i="1" s="1"/>
  <c r="R2605" i="1" s="1"/>
  <c r="V2605" i="1"/>
  <c r="X2605" i="1" s="1"/>
  <c r="BG2604" i="1"/>
  <c r="BD2604" i="1"/>
  <c r="BE2604" i="1" s="1"/>
  <c r="BH2604" i="1" s="1"/>
  <c r="AY2604" i="1"/>
  <c r="AX2604" i="1"/>
  <c r="AW2604" i="1"/>
  <c r="AU2604" i="1"/>
  <c r="O2604" i="1" s="1"/>
  <c r="V2604" i="1"/>
  <c r="X2604" i="1" s="1"/>
  <c r="BG2603" i="1"/>
  <c r="BD2603" i="1"/>
  <c r="BE2603" i="1" s="1"/>
  <c r="AY2603" i="1"/>
  <c r="AX2603" i="1"/>
  <c r="AW2603" i="1"/>
  <c r="AU2603" i="1"/>
  <c r="AV2603" i="1" s="1"/>
  <c r="V2603" i="1"/>
  <c r="X2603" i="1" s="1"/>
  <c r="BG2602" i="1"/>
  <c r="BD2602" i="1"/>
  <c r="BE2602" i="1" s="1"/>
  <c r="BH2602" i="1" s="1"/>
  <c r="AY2602" i="1"/>
  <c r="AX2602" i="1"/>
  <c r="AW2602" i="1"/>
  <c r="AU2602" i="1"/>
  <c r="AV2602" i="1" s="1"/>
  <c r="R2602" i="1" s="1"/>
  <c r="V2602" i="1"/>
  <c r="X2602" i="1" s="1"/>
  <c r="O2602" i="1"/>
  <c r="BG2601" i="1"/>
  <c r="BD2601" i="1"/>
  <c r="BE2601" i="1" s="1"/>
  <c r="BH2601" i="1" s="1"/>
  <c r="AY2601" i="1"/>
  <c r="AX2601" i="1"/>
  <c r="AW2601" i="1"/>
  <c r="AU2601" i="1"/>
  <c r="O2601" i="1" s="1"/>
  <c r="V2601" i="1"/>
  <c r="X2601" i="1" s="1"/>
  <c r="BG2600" i="1"/>
  <c r="BD2600" i="1"/>
  <c r="BE2600" i="1" s="1"/>
  <c r="BH2600" i="1" s="1"/>
  <c r="AY2600" i="1"/>
  <c r="AX2600" i="1"/>
  <c r="AW2600" i="1"/>
  <c r="AU2600" i="1"/>
  <c r="AV2600" i="1" s="1"/>
  <c r="V2600" i="1"/>
  <c r="X2600" i="1" s="1"/>
  <c r="BG2599" i="1"/>
  <c r="BD2599" i="1"/>
  <c r="BE2599" i="1" s="1"/>
  <c r="AY2599" i="1"/>
  <c r="AX2599" i="1"/>
  <c r="AW2599" i="1"/>
  <c r="AV2599" i="1"/>
  <c r="R2599" i="1" s="1"/>
  <c r="AU2599" i="1"/>
  <c r="V2599" i="1"/>
  <c r="X2599" i="1" s="1"/>
  <c r="O2599" i="1"/>
  <c r="BG2598" i="1"/>
  <c r="BE2598" i="1"/>
  <c r="BH2598" i="1" s="1"/>
  <c r="BD2598" i="1"/>
  <c r="AY2598" i="1"/>
  <c r="AX2598" i="1"/>
  <c r="AW2598" i="1"/>
  <c r="AU2598" i="1"/>
  <c r="O2598" i="1" s="1"/>
  <c r="V2598" i="1"/>
  <c r="X2598" i="1" s="1"/>
  <c r="BG2597" i="1"/>
  <c r="BD2597" i="1"/>
  <c r="BE2597" i="1" s="1"/>
  <c r="AY2597" i="1"/>
  <c r="AX2597" i="1"/>
  <c r="AW2597" i="1"/>
  <c r="AU2597" i="1"/>
  <c r="AV2597" i="1" s="1"/>
  <c r="V2597" i="1"/>
  <c r="X2597" i="1" s="1"/>
  <c r="BG2595" i="1"/>
  <c r="BE2595" i="1"/>
  <c r="BH2595" i="1" s="1"/>
  <c r="BD2595" i="1"/>
  <c r="AY2595" i="1"/>
  <c r="AX2595" i="1"/>
  <c r="AW2595" i="1"/>
  <c r="AU2595" i="1"/>
  <c r="V2595" i="1"/>
  <c r="X2595" i="1" s="1"/>
  <c r="BG2594" i="1"/>
  <c r="BD2594" i="1"/>
  <c r="BE2594" i="1" s="1"/>
  <c r="BH2594" i="1" s="1"/>
  <c r="AY2594" i="1"/>
  <c r="AX2594" i="1"/>
  <c r="AW2594" i="1"/>
  <c r="AU2594" i="1"/>
  <c r="O2594" i="1" s="1"/>
  <c r="V2594" i="1"/>
  <c r="X2594" i="1" s="1"/>
  <c r="BG2593" i="1"/>
  <c r="BD2593" i="1"/>
  <c r="BE2593" i="1" s="1"/>
  <c r="AY2593" i="1"/>
  <c r="AX2593" i="1"/>
  <c r="AW2593" i="1"/>
  <c r="AU2593" i="1"/>
  <c r="AV2593" i="1" s="1"/>
  <c r="V2593" i="1"/>
  <c r="X2593" i="1" s="1"/>
  <c r="BG2592" i="1"/>
  <c r="BD2592" i="1"/>
  <c r="BE2592" i="1" s="1"/>
  <c r="BH2592" i="1" s="1"/>
  <c r="AY2592" i="1"/>
  <c r="AX2592" i="1"/>
  <c r="AW2592" i="1"/>
  <c r="AU2592" i="1"/>
  <c r="AV2592" i="1" s="1"/>
  <c r="R2592" i="1" s="1"/>
  <c r="V2592" i="1"/>
  <c r="X2592" i="1" s="1"/>
  <c r="BG2591" i="1"/>
  <c r="BD2591" i="1"/>
  <c r="BE2591" i="1" s="1"/>
  <c r="AY2591" i="1"/>
  <c r="AX2591" i="1"/>
  <c r="AW2591" i="1"/>
  <c r="AU2591" i="1"/>
  <c r="O2591" i="1" s="1"/>
  <c r="V2591" i="1"/>
  <c r="X2591" i="1" s="1"/>
  <c r="BG2590" i="1"/>
  <c r="BD2590" i="1"/>
  <c r="BE2590" i="1" s="1"/>
  <c r="AY2590" i="1"/>
  <c r="AX2590" i="1"/>
  <c r="AW2590" i="1"/>
  <c r="AU2590" i="1"/>
  <c r="AV2590" i="1" s="1"/>
  <c r="V2590" i="1"/>
  <c r="X2590" i="1" s="1"/>
  <c r="O2590" i="1"/>
  <c r="BG2589" i="1"/>
  <c r="BD2589" i="1"/>
  <c r="BE2589" i="1" s="1"/>
  <c r="BH2589" i="1" s="1"/>
  <c r="AY2589" i="1"/>
  <c r="AX2589" i="1"/>
  <c r="AW2589" i="1"/>
  <c r="AU2589" i="1"/>
  <c r="V2589" i="1"/>
  <c r="X2589" i="1" s="1"/>
  <c r="BG2588" i="1"/>
  <c r="BD2588" i="1"/>
  <c r="BE2588" i="1" s="1"/>
  <c r="BH2588" i="1" s="1"/>
  <c r="AY2588" i="1"/>
  <c r="AX2588" i="1"/>
  <c r="AW2588" i="1"/>
  <c r="AU2588" i="1"/>
  <c r="O2588" i="1" s="1"/>
  <c r="V2588" i="1"/>
  <c r="X2588" i="1" s="1"/>
  <c r="BG2587" i="1"/>
  <c r="BD2587" i="1"/>
  <c r="BE2587" i="1" s="1"/>
  <c r="BH2587" i="1" s="1"/>
  <c r="AY2587" i="1"/>
  <c r="AX2587" i="1"/>
  <c r="AW2587" i="1"/>
  <c r="AU2587" i="1"/>
  <c r="AV2587" i="1" s="1"/>
  <c r="V2587" i="1"/>
  <c r="X2587" i="1" s="1"/>
  <c r="O2587" i="1"/>
  <c r="BG2586" i="1"/>
  <c r="BD2586" i="1"/>
  <c r="BE2586" i="1" s="1"/>
  <c r="AY2586" i="1"/>
  <c r="AX2586" i="1"/>
  <c r="AW2586" i="1"/>
  <c r="AU2586" i="1"/>
  <c r="O2586" i="1" s="1"/>
  <c r="V2586" i="1"/>
  <c r="X2586" i="1" s="1"/>
  <c r="BG2585" i="1"/>
  <c r="BD2585" i="1"/>
  <c r="BE2585" i="1" s="1"/>
  <c r="AY2585" i="1"/>
  <c r="AX2585" i="1"/>
  <c r="AW2585" i="1"/>
  <c r="AU2585" i="1"/>
  <c r="O2585" i="1" s="1"/>
  <c r="V2585" i="1"/>
  <c r="X2585" i="1" s="1"/>
  <c r="BG2584" i="1"/>
  <c r="BD2584" i="1"/>
  <c r="BE2584" i="1" s="1"/>
  <c r="AY2584" i="1"/>
  <c r="AX2584" i="1"/>
  <c r="AW2584" i="1"/>
  <c r="AU2584" i="1"/>
  <c r="AV2584" i="1" s="1"/>
  <c r="V2584" i="1"/>
  <c r="X2584" i="1" s="1"/>
  <c r="BG2583" i="1"/>
  <c r="BD2583" i="1"/>
  <c r="BE2583" i="1" s="1"/>
  <c r="BH2583" i="1" s="1"/>
  <c r="AY2583" i="1"/>
  <c r="AX2583" i="1"/>
  <c r="AW2583" i="1"/>
  <c r="AU2583" i="1"/>
  <c r="AV2583" i="1" s="1"/>
  <c r="R2583" i="1" s="1"/>
  <c r="V2583" i="1"/>
  <c r="X2583" i="1" s="1"/>
  <c r="BG2582" i="1"/>
  <c r="BD2582" i="1"/>
  <c r="BE2582" i="1" s="1"/>
  <c r="BH2582" i="1" s="1"/>
  <c r="AY2582" i="1"/>
  <c r="AX2582" i="1"/>
  <c r="AW2582" i="1"/>
  <c r="AU2582" i="1"/>
  <c r="O2582" i="1" s="1"/>
  <c r="V2582" i="1"/>
  <c r="X2582" i="1" s="1"/>
  <c r="BG2581" i="1"/>
  <c r="BD2581" i="1"/>
  <c r="BE2581" i="1" s="1"/>
  <c r="AY2581" i="1"/>
  <c r="AX2581" i="1"/>
  <c r="AW2581" i="1"/>
  <c r="AU2581" i="1"/>
  <c r="V2581" i="1"/>
  <c r="X2581" i="1" s="1"/>
  <c r="BG2580" i="1"/>
  <c r="BD2580" i="1"/>
  <c r="BE2580" i="1" s="1"/>
  <c r="BH2580" i="1" s="1"/>
  <c r="AY2580" i="1"/>
  <c r="AX2580" i="1"/>
  <c r="AW2580" i="1"/>
  <c r="AU2580" i="1"/>
  <c r="AV2580" i="1" s="1"/>
  <c r="R2580" i="1" s="1"/>
  <c r="V2580" i="1"/>
  <c r="X2580" i="1" s="1"/>
  <c r="O2580" i="1"/>
  <c r="BG2579" i="1"/>
  <c r="BD2579" i="1"/>
  <c r="BE2579" i="1" s="1"/>
  <c r="BH2579" i="1" s="1"/>
  <c r="AY2579" i="1"/>
  <c r="AX2579" i="1"/>
  <c r="AW2579" i="1"/>
  <c r="AU2579" i="1"/>
  <c r="O2579" i="1" s="1"/>
  <c r="X2579" i="1"/>
  <c r="V2579" i="1"/>
  <c r="BG2578" i="1"/>
  <c r="BD2578" i="1"/>
  <c r="BE2578" i="1" s="1"/>
  <c r="AY2578" i="1"/>
  <c r="AX2578" i="1"/>
  <c r="AW2578" i="1"/>
  <c r="AU2578" i="1"/>
  <c r="AV2578" i="1" s="1"/>
  <c r="V2578" i="1"/>
  <c r="X2578" i="1" s="1"/>
  <c r="BG2576" i="1"/>
  <c r="BD2576" i="1"/>
  <c r="BE2576" i="1" s="1"/>
  <c r="BH2576" i="1" s="1"/>
  <c r="AY2576" i="1"/>
  <c r="AX2576" i="1"/>
  <c r="AW2576" i="1"/>
  <c r="AU2576" i="1"/>
  <c r="AV2576" i="1" s="1"/>
  <c r="V2576" i="1"/>
  <c r="X2576" i="1" s="1"/>
  <c r="O2576" i="1"/>
  <c r="BG2575" i="1"/>
  <c r="BE2575" i="1"/>
  <c r="BD2575" i="1"/>
  <c r="AY2575" i="1"/>
  <c r="AX2575" i="1"/>
  <c r="AW2575" i="1"/>
  <c r="AU2575" i="1"/>
  <c r="O2575" i="1" s="1"/>
  <c r="X2575" i="1"/>
  <c r="V2575" i="1"/>
  <c r="BG2574" i="1"/>
  <c r="BD2574" i="1"/>
  <c r="BE2574" i="1" s="1"/>
  <c r="BH2574" i="1" s="1"/>
  <c r="AY2574" i="1"/>
  <c r="AX2574" i="1"/>
  <c r="AW2574" i="1"/>
  <c r="AU2574" i="1"/>
  <c r="AV2574" i="1" s="1"/>
  <c r="V2574" i="1"/>
  <c r="X2574" i="1" s="1"/>
  <c r="O2574" i="1"/>
  <c r="BG2573" i="1"/>
  <c r="BE2573" i="1"/>
  <c r="BD2573" i="1"/>
  <c r="AY2573" i="1"/>
  <c r="AX2573" i="1"/>
  <c r="AW2573" i="1"/>
  <c r="AV2573" i="1"/>
  <c r="R2573" i="1" s="1"/>
  <c r="AU2573" i="1"/>
  <c r="O2573" i="1" s="1"/>
  <c r="V2573" i="1"/>
  <c r="X2573" i="1" s="1"/>
  <c r="BG2572" i="1"/>
  <c r="BD2572" i="1"/>
  <c r="BE2572" i="1" s="1"/>
  <c r="BH2572" i="1" s="1"/>
  <c r="AY2572" i="1"/>
  <c r="AX2572" i="1"/>
  <c r="AW2572" i="1"/>
  <c r="AU2572" i="1"/>
  <c r="O2572" i="1" s="1"/>
  <c r="V2572" i="1"/>
  <c r="X2572" i="1" s="1"/>
  <c r="BG2571" i="1"/>
  <c r="BD2571" i="1"/>
  <c r="BE2571" i="1" s="1"/>
  <c r="AY2571" i="1"/>
  <c r="AX2571" i="1"/>
  <c r="AW2571" i="1"/>
  <c r="AU2571" i="1"/>
  <c r="AV2571" i="1" s="1"/>
  <c r="V2571" i="1"/>
  <c r="X2571" i="1" s="1"/>
  <c r="O2571" i="1"/>
  <c r="BM2571" i="1" s="1"/>
  <c r="BG2570" i="1"/>
  <c r="BD2570" i="1"/>
  <c r="BE2570" i="1" s="1"/>
  <c r="BH2570" i="1" s="1"/>
  <c r="AY2570" i="1"/>
  <c r="AX2570" i="1"/>
  <c r="AW2570" i="1"/>
  <c r="AU2570" i="1"/>
  <c r="V2570" i="1"/>
  <c r="X2570" i="1" s="1"/>
  <c r="BG2569" i="1"/>
  <c r="BD2569" i="1"/>
  <c r="BE2569" i="1" s="1"/>
  <c r="BH2569" i="1" s="1"/>
  <c r="AY2569" i="1"/>
  <c r="AX2569" i="1"/>
  <c r="AW2569" i="1"/>
  <c r="AU2569" i="1"/>
  <c r="O2569" i="1" s="1"/>
  <c r="V2569" i="1"/>
  <c r="X2569" i="1" s="1"/>
  <c r="BG2568" i="1"/>
  <c r="BD2568" i="1"/>
  <c r="BE2568" i="1" s="1"/>
  <c r="BH2568" i="1" s="1"/>
  <c r="AY2568" i="1"/>
  <c r="AX2568" i="1"/>
  <c r="AW2568" i="1"/>
  <c r="AU2568" i="1"/>
  <c r="AV2568" i="1" s="1"/>
  <c r="V2568" i="1"/>
  <c r="X2568" i="1" s="1"/>
  <c r="O2568" i="1"/>
  <c r="BG2567" i="1"/>
  <c r="BD2567" i="1"/>
  <c r="BE2567" i="1" s="1"/>
  <c r="BH2567" i="1" s="1"/>
  <c r="AY2567" i="1"/>
  <c r="AX2567" i="1"/>
  <c r="AW2567" i="1"/>
  <c r="AU2567" i="1"/>
  <c r="V2567" i="1"/>
  <c r="X2567" i="1" s="1"/>
  <c r="BG2566" i="1"/>
  <c r="BD2566" i="1"/>
  <c r="BE2566" i="1" s="1"/>
  <c r="AY2566" i="1"/>
  <c r="AX2566" i="1"/>
  <c r="AW2566" i="1"/>
  <c r="AU2566" i="1"/>
  <c r="O2566" i="1" s="1"/>
  <c r="V2566" i="1"/>
  <c r="X2566" i="1" s="1"/>
  <c r="BG2565" i="1"/>
  <c r="BD2565" i="1"/>
  <c r="BE2565" i="1" s="1"/>
  <c r="AY2565" i="1"/>
  <c r="AX2565" i="1"/>
  <c r="AW2565" i="1"/>
  <c r="AU2565" i="1"/>
  <c r="AV2565" i="1" s="1"/>
  <c r="V2565" i="1"/>
  <c r="X2565" i="1" s="1"/>
  <c r="BG2564" i="1"/>
  <c r="BD2564" i="1"/>
  <c r="BE2564" i="1" s="1"/>
  <c r="BH2564" i="1" s="1"/>
  <c r="AY2564" i="1"/>
  <c r="AX2564" i="1"/>
  <c r="AW2564" i="1"/>
  <c r="AU2564" i="1"/>
  <c r="AV2564" i="1" s="1"/>
  <c r="R2564" i="1" s="1"/>
  <c r="V2564" i="1"/>
  <c r="X2564" i="1" s="1"/>
  <c r="BG2563" i="1"/>
  <c r="BD2563" i="1"/>
  <c r="BE2563" i="1" s="1"/>
  <c r="BH2563" i="1" s="1"/>
  <c r="AY2563" i="1"/>
  <c r="AX2563" i="1"/>
  <c r="AW2563" i="1"/>
  <c r="AU2563" i="1"/>
  <c r="O2563" i="1" s="1"/>
  <c r="V2563" i="1"/>
  <c r="X2563" i="1" s="1"/>
  <c r="BG2562" i="1"/>
  <c r="BE2562" i="1"/>
  <c r="BD2562" i="1"/>
  <c r="AY2562" i="1"/>
  <c r="AX2562" i="1"/>
  <c r="AW2562" i="1"/>
  <c r="AU2562" i="1"/>
  <c r="AV2562" i="1" s="1"/>
  <c r="V2562" i="1"/>
  <c r="X2562" i="1" s="1"/>
  <c r="O2562" i="1"/>
  <c r="BG2561" i="1"/>
  <c r="BD2561" i="1"/>
  <c r="BE2561" i="1" s="1"/>
  <c r="AY2561" i="1"/>
  <c r="AX2561" i="1"/>
  <c r="AW2561" i="1"/>
  <c r="AV2561" i="1"/>
  <c r="R2561" i="1" s="1"/>
  <c r="AU2561" i="1"/>
  <c r="V2561" i="1"/>
  <c r="X2561" i="1" s="1"/>
  <c r="O2561" i="1"/>
  <c r="BG2560" i="1"/>
  <c r="BD2560" i="1"/>
  <c r="BE2560" i="1" s="1"/>
  <c r="AY2560" i="1"/>
  <c r="AX2560" i="1"/>
  <c r="AW2560" i="1"/>
  <c r="AU2560" i="1"/>
  <c r="O2560" i="1" s="1"/>
  <c r="V2560" i="1"/>
  <c r="X2560" i="1" s="1"/>
  <c r="BG2558" i="1"/>
  <c r="BD2558" i="1"/>
  <c r="BE2558" i="1" s="1"/>
  <c r="AY2558" i="1"/>
  <c r="AX2558" i="1"/>
  <c r="AW2558" i="1"/>
  <c r="AU2558" i="1"/>
  <c r="AV2558" i="1" s="1"/>
  <c r="V2558" i="1"/>
  <c r="X2558" i="1" s="1"/>
  <c r="O2558" i="1"/>
  <c r="BG2557" i="1"/>
  <c r="BD2557" i="1"/>
  <c r="BE2557" i="1" s="1"/>
  <c r="AY2557" i="1"/>
  <c r="AX2557" i="1"/>
  <c r="AW2557" i="1"/>
  <c r="AV2557" i="1"/>
  <c r="R2557" i="1" s="1"/>
  <c r="AU2557" i="1"/>
  <c r="V2557" i="1"/>
  <c r="X2557" i="1" s="1"/>
  <c r="O2557" i="1"/>
  <c r="BG2556" i="1"/>
  <c r="BE2556" i="1"/>
  <c r="BD2556" i="1"/>
  <c r="AY2556" i="1"/>
  <c r="AX2556" i="1"/>
  <c r="AW2556" i="1"/>
  <c r="AU2556" i="1"/>
  <c r="O2556" i="1" s="1"/>
  <c r="BM2556" i="1" s="1"/>
  <c r="V2556" i="1"/>
  <c r="X2556" i="1" s="1"/>
  <c r="BG2555" i="1"/>
  <c r="BD2555" i="1"/>
  <c r="BE2555" i="1" s="1"/>
  <c r="AY2555" i="1"/>
  <c r="AX2555" i="1"/>
  <c r="AW2555" i="1"/>
  <c r="AU2555" i="1"/>
  <c r="AV2555" i="1" s="1"/>
  <c r="V2555" i="1"/>
  <c r="X2555" i="1" s="1"/>
  <c r="BG2554" i="1"/>
  <c r="BD2554" i="1"/>
  <c r="BE2554" i="1" s="1"/>
  <c r="AY2554" i="1"/>
  <c r="AX2554" i="1"/>
  <c r="AW2554" i="1"/>
  <c r="AU2554" i="1"/>
  <c r="AV2554" i="1" s="1"/>
  <c r="R2554" i="1" s="1"/>
  <c r="V2554" i="1"/>
  <c r="X2554" i="1" s="1"/>
  <c r="BG2553" i="1"/>
  <c r="BD2553" i="1"/>
  <c r="BE2553" i="1" s="1"/>
  <c r="AY2553" i="1"/>
  <c r="AX2553" i="1"/>
  <c r="AW2553" i="1"/>
  <c r="AU2553" i="1"/>
  <c r="O2553" i="1" s="1"/>
  <c r="V2553" i="1"/>
  <c r="X2553" i="1" s="1"/>
  <c r="BG2552" i="1"/>
  <c r="BD2552" i="1"/>
  <c r="BE2552" i="1" s="1"/>
  <c r="AY2552" i="1"/>
  <c r="AX2552" i="1"/>
  <c r="AW2552" i="1"/>
  <c r="AU2552" i="1"/>
  <c r="V2552" i="1"/>
  <c r="X2552" i="1" s="1"/>
  <c r="BG2551" i="1"/>
  <c r="BD2551" i="1"/>
  <c r="BE2551" i="1" s="1"/>
  <c r="BH2551" i="1" s="1"/>
  <c r="AY2551" i="1"/>
  <c r="AX2551" i="1"/>
  <c r="AW2551" i="1"/>
  <c r="AU2551" i="1"/>
  <c r="AV2551" i="1" s="1"/>
  <c r="R2551" i="1" s="1"/>
  <c r="V2551" i="1"/>
  <c r="X2551" i="1" s="1"/>
  <c r="BG2550" i="1"/>
  <c r="BD2550" i="1"/>
  <c r="BE2550" i="1" s="1"/>
  <c r="AY2550" i="1"/>
  <c r="AX2550" i="1"/>
  <c r="AW2550" i="1"/>
  <c r="AU2550" i="1"/>
  <c r="V2550" i="1"/>
  <c r="X2550" i="1" s="1"/>
  <c r="BG2549" i="1"/>
  <c r="BD2549" i="1"/>
  <c r="BE2549" i="1" s="1"/>
  <c r="BH2549" i="1" s="1"/>
  <c r="AY2549" i="1"/>
  <c r="AX2549" i="1"/>
  <c r="AW2549" i="1"/>
  <c r="AU2549" i="1"/>
  <c r="AV2549" i="1" s="1"/>
  <c r="V2549" i="1"/>
  <c r="X2549" i="1" s="1"/>
  <c r="O2549" i="1"/>
  <c r="BG2548" i="1"/>
  <c r="BE2548" i="1"/>
  <c r="BH2548" i="1" s="1"/>
  <c r="BD2548" i="1"/>
  <c r="AY2548" i="1"/>
  <c r="AX2548" i="1"/>
  <c r="AW2548" i="1"/>
  <c r="AU2548" i="1"/>
  <c r="AV2548" i="1" s="1"/>
  <c r="R2548" i="1" s="1"/>
  <c r="V2548" i="1"/>
  <c r="X2548" i="1" s="1"/>
  <c r="BG2547" i="1"/>
  <c r="BD2547" i="1"/>
  <c r="BE2547" i="1" s="1"/>
  <c r="AY2547" i="1"/>
  <c r="AX2547" i="1"/>
  <c r="AW2547" i="1"/>
  <c r="AU2547" i="1"/>
  <c r="V2547" i="1"/>
  <c r="X2547" i="1" s="1"/>
  <c r="BG2546" i="1"/>
  <c r="BD2546" i="1"/>
  <c r="BE2546" i="1" s="1"/>
  <c r="BH2546" i="1" s="1"/>
  <c r="AY2546" i="1"/>
  <c r="AX2546" i="1"/>
  <c r="AW2546" i="1"/>
  <c r="AU2546" i="1"/>
  <c r="AV2546" i="1" s="1"/>
  <c r="V2546" i="1"/>
  <c r="X2546" i="1" s="1"/>
  <c r="BG2545" i="1"/>
  <c r="BD2545" i="1"/>
  <c r="BE2545" i="1" s="1"/>
  <c r="BH2545" i="1" s="1"/>
  <c r="AY2545" i="1"/>
  <c r="AX2545" i="1"/>
  <c r="AW2545" i="1"/>
  <c r="AU2545" i="1"/>
  <c r="V2545" i="1"/>
  <c r="X2545" i="1" s="1"/>
  <c r="BG2544" i="1"/>
  <c r="BD2544" i="1"/>
  <c r="BE2544" i="1" s="1"/>
  <c r="AY2544" i="1"/>
  <c r="AX2544" i="1"/>
  <c r="AW2544" i="1"/>
  <c r="AU2544" i="1"/>
  <c r="V2544" i="1"/>
  <c r="X2544" i="1" s="1"/>
  <c r="BG2543" i="1"/>
  <c r="BD2543" i="1"/>
  <c r="BE2543" i="1" s="1"/>
  <c r="AY2543" i="1"/>
  <c r="AX2543" i="1"/>
  <c r="AW2543" i="1"/>
  <c r="AU2543" i="1"/>
  <c r="AV2543" i="1" s="1"/>
  <c r="V2543" i="1"/>
  <c r="X2543" i="1" s="1"/>
  <c r="O2543" i="1"/>
  <c r="BG2542" i="1"/>
  <c r="BE2542" i="1"/>
  <c r="BD2542" i="1"/>
  <c r="AY2542" i="1"/>
  <c r="AX2542" i="1"/>
  <c r="AW2542" i="1"/>
  <c r="AV2542" i="1"/>
  <c r="R2542" i="1" s="1"/>
  <c r="AU2542" i="1"/>
  <c r="O2542" i="1" s="1"/>
  <c r="V2542" i="1"/>
  <c r="X2542" i="1" s="1"/>
  <c r="BG2540" i="1"/>
  <c r="BD2540" i="1"/>
  <c r="BE2540" i="1" s="1"/>
  <c r="BH2540" i="1" s="1"/>
  <c r="AY2540" i="1"/>
  <c r="AX2540" i="1"/>
  <c r="AW2540" i="1"/>
  <c r="AU2540" i="1"/>
  <c r="V2540" i="1"/>
  <c r="X2540" i="1" s="1"/>
  <c r="BG2539" i="1"/>
  <c r="BD2539" i="1"/>
  <c r="BE2539" i="1" s="1"/>
  <c r="AY2539" i="1"/>
  <c r="AX2539" i="1"/>
  <c r="AW2539" i="1"/>
  <c r="AU2539" i="1"/>
  <c r="AV2539" i="1" s="1"/>
  <c r="V2539" i="1"/>
  <c r="X2539" i="1" s="1"/>
  <c r="BG2538" i="1"/>
  <c r="BD2538" i="1"/>
  <c r="BE2538" i="1" s="1"/>
  <c r="AY2538" i="1"/>
  <c r="AX2538" i="1"/>
  <c r="AW2538" i="1"/>
  <c r="AV2538" i="1"/>
  <c r="R2538" i="1" s="1"/>
  <c r="AU2538" i="1"/>
  <c r="O2538" i="1" s="1"/>
  <c r="V2538" i="1"/>
  <c r="X2538" i="1" s="1"/>
  <c r="BG2537" i="1"/>
  <c r="BD2537" i="1"/>
  <c r="BE2537" i="1" s="1"/>
  <c r="BH2537" i="1" s="1"/>
  <c r="AY2537" i="1"/>
  <c r="AX2537" i="1"/>
  <c r="AW2537" i="1"/>
  <c r="AU2537" i="1"/>
  <c r="V2537" i="1"/>
  <c r="X2537" i="1" s="1"/>
  <c r="BG2536" i="1"/>
  <c r="BD2536" i="1"/>
  <c r="BE2536" i="1" s="1"/>
  <c r="BH2536" i="1" s="1"/>
  <c r="AY2536" i="1"/>
  <c r="AX2536" i="1"/>
  <c r="AW2536" i="1"/>
  <c r="AU2536" i="1"/>
  <c r="O2536" i="1" s="1"/>
  <c r="V2536" i="1"/>
  <c r="X2536" i="1" s="1"/>
  <c r="BG2535" i="1"/>
  <c r="BE2535" i="1"/>
  <c r="BD2535" i="1"/>
  <c r="AY2535" i="1"/>
  <c r="AX2535" i="1"/>
  <c r="AW2535" i="1"/>
  <c r="AU2535" i="1"/>
  <c r="V2535" i="1"/>
  <c r="X2535" i="1" s="1"/>
  <c r="BG2534" i="1"/>
  <c r="BD2534" i="1"/>
  <c r="BE2534" i="1" s="1"/>
  <c r="AY2534" i="1"/>
  <c r="AX2534" i="1"/>
  <c r="AW2534" i="1"/>
  <c r="AV2534" i="1"/>
  <c r="AU2534" i="1"/>
  <c r="V2534" i="1"/>
  <c r="X2534" i="1" s="1"/>
  <c r="O2534" i="1"/>
  <c r="BM2534" i="1" s="1"/>
  <c r="BG2533" i="1"/>
  <c r="BD2533" i="1"/>
  <c r="BE2533" i="1" s="1"/>
  <c r="AY2533" i="1"/>
  <c r="AX2533" i="1"/>
  <c r="AW2533" i="1"/>
  <c r="AU2533" i="1"/>
  <c r="O2533" i="1" s="1"/>
  <c r="V2533" i="1"/>
  <c r="X2533" i="1" s="1"/>
  <c r="BG2532" i="1"/>
  <c r="BD2532" i="1"/>
  <c r="BE2532" i="1" s="1"/>
  <c r="AY2532" i="1"/>
  <c r="AX2532" i="1"/>
  <c r="AW2532" i="1"/>
  <c r="AU2532" i="1"/>
  <c r="V2532" i="1"/>
  <c r="X2532" i="1" s="1"/>
  <c r="BG2531" i="1"/>
  <c r="BD2531" i="1"/>
  <c r="BE2531" i="1" s="1"/>
  <c r="AY2531" i="1"/>
  <c r="AX2531" i="1"/>
  <c r="AW2531" i="1"/>
  <c r="AV2531" i="1"/>
  <c r="AU2531" i="1"/>
  <c r="O2531" i="1" s="1"/>
  <c r="V2531" i="1"/>
  <c r="X2531" i="1" s="1"/>
  <c r="BG2530" i="1"/>
  <c r="BD2530" i="1"/>
  <c r="BE2530" i="1" s="1"/>
  <c r="AY2530" i="1"/>
  <c r="AX2530" i="1"/>
  <c r="AW2530" i="1"/>
  <c r="AU2530" i="1"/>
  <c r="V2530" i="1"/>
  <c r="X2530" i="1" s="1"/>
  <c r="BG2529" i="1"/>
  <c r="BE2529" i="1"/>
  <c r="BH2529" i="1" s="1"/>
  <c r="BD2529" i="1"/>
  <c r="AY2529" i="1"/>
  <c r="AX2529" i="1"/>
  <c r="AW2529" i="1"/>
  <c r="AU2529" i="1"/>
  <c r="AV2529" i="1" s="1"/>
  <c r="V2529" i="1"/>
  <c r="X2529" i="1" s="1"/>
  <c r="BG2528" i="1"/>
  <c r="BD2528" i="1"/>
  <c r="BE2528" i="1" s="1"/>
  <c r="AY2528" i="1"/>
  <c r="AX2528" i="1"/>
  <c r="AW2528" i="1"/>
  <c r="AU2528" i="1"/>
  <c r="AV2528" i="1" s="1"/>
  <c r="V2528" i="1"/>
  <c r="X2528" i="1" s="1"/>
  <c r="BG2527" i="1"/>
  <c r="BD2527" i="1"/>
  <c r="BE2527" i="1" s="1"/>
  <c r="BH2527" i="1" s="1"/>
  <c r="AY2527" i="1"/>
  <c r="AX2527" i="1"/>
  <c r="AW2527" i="1"/>
  <c r="AU2527" i="1"/>
  <c r="V2527" i="1"/>
  <c r="X2527" i="1" s="1"/>
  <c r="BG2526" i="1"/>
  <c r="BD2526" i="1"/>
  <c r="BE2526" i="1" s="1"/>
  <c r="BH2526" i="1" s="1"/>
  <c r="AY2526" i="1"/>
  <c r="AX2526" i="1"/>
  <c r="AW2526" i="1"/>
  <c r="AU2526" i="1"/>
  <c r="AV2526" i="1" s="1"/>
  <c r="V2526" i="1"/>
  <c r="X2526" i="1" s="1"/>
  <c r="O2526" i="1"/>
  <c r="BG2525" i="1"/>
  <c r="BE2525" i="1"/>
  <c r="BD2525" i="1"/>
  <c r="AY2525" i="1"/>
  <c r="AX2525" i="1"/>
  <c r="AW2525" i="1"/>
  <c r="AV2525" i="1"/>
  <c r="AU2525" i="1"/>
  <c r="O2525" i="1" s="1"/>
  <c r="V2525" i="1"/>
  <c r="X2525" i="1" s="1"/>
  <c r="BG2524" i="1"/>
  <c r="BD2524" i="1"/>
  <c r="BE2524" i="1" s="1"/>
  <c r="BH2524" i="1" s="1"/>
  <c r="AY2524" i="1"/>
  <c r="AX2524" i="1"/>
  <c r="AW2524" i="1"/>
  <c r="AU2524" i="1"/>
  <c r="V2524" i="1"/>
  <c r="X2524" i="1" s="1"/>
  <c r="BG2523" i="1"/>
  <c r="BD2523" i="1"/>
  <c r="BE2523" i="1" s="1"/>
  <c r="AY2523" i="1"/>
  <c r="AX2523" i="1"/>
  <c r="AW2523" i="1"/>
  <c r="AU2523" i="1"/>
  <c r="V2523" i="1"/>
  <c r="X2523" i="1" s="1"/>
  <c r="BG2521" i="1"/>
  <c r="BD2521" i="1"/>
  <c r="BE2521" i="1" s="1"/>
  <c r="BH2521" i="1" s="1"/>
  <c r="AY2521" i="1"/>
  <c r="AX2521" i="1"/>
  <c r="AW2521" i="1"/>
  <c r="AU2521" i="1"/>
  <c r="AV2521" i="1" s="1"/>
  <c r="V2521" i="1"/>
  <c r="X2521" i="1" s="1"/>
  <c r="BG2520" i="1"/>
  <c r="BD2520" i="1"/>
  <c r="BE2520" i="1" s="1"/>
  <c r="AY2520" i="1"/>
  <c r="AX2520" i="1"/>
  <c r="AW2520" i="1"/>
  <c r="AU2520" i="1"/>
  <c r="V2520" i="1"/>
  <c r="X2520" i="1" s="1"/>
  <c r="BG2519" i="1"/>
  <c r="BD2519" i="1"/>
  <c r="BE2519" i="1" s="1"/>
  <c r="BH2519" i="1" s="1"/>
  <c r="AY2519" i="1"/>
  <c r="AX2519" i="1"/>
  <c r="AW2519" i="1"/>
  <c r="AU2519" i="1"/>
  <c r="AV2519" i="1" s="1"/>
  <c r="V2519" i="1"/>
  <c r="X2519" i="1" s="1"/>
  <c r="O2519" i="1"/>
  <c r="BG2518" i="1"/>
  <c r="BE2518" i="1"/>
  <c r="BD2518" i="1"/>
  <c r="AY2518" i="1"/>
  <c r="AX2518" i="1"/>
  <c r="AW2518" i="1"/>
  <c r="AU2518" i="1"/>
  <c r="O2518" i="1" s="1"/>
  <c r="V2518" i="1"/>
  <c r="X2518" i="1" s="1"/>
  <c r="BG2517" i="1"/>
  <c r="BD2517" i="1"/>
  <c r="BE2517" i="1" s="1"/>
  <c r="AY2517" i="1"/>
  <c r="AX2517" i="1"/>
  <c r="AW2517" i="1"/>
  <c r="AU2517" i="1"/>
  <c r="V2517" i="1"/>
  <c r="X2517" i="1" s="1"/>
  <c r="BG2516" i="1"/>
  <c r="BD2516" i="1"/>
  <c r="BE2516" i="1" s="1"/>
  <c r="AY2516" i="1"/>
  <c r="AX2516" i="1"/>
  <c r="AW2516" i="1"/>
  <c r="AU2516" i="1"/>
  <c r="AV2516" i="1" s="1"/>
  <c r="V2516" i="1"/>
  <c r="X2516" i="1" s="1"/>
  <c r="BG2515" i="1"/>
  <c r="BD2515" i="1"/>
  <c r="BE2515" i="1" s="1"/>
  <c r="BH2515" i="1" s="1"/>
  <c r="AY2515" i="1"/>
  <c r="AX2515" i="1"/>
  <c r="AW2515" i="1"/>
  <c r="AU2515" i="1"/>
  <c r="AV2515" i="1" s="1"/>
  <c r="V2515" i="1"/>
  <c r="X2515" i="1" s="1"/>
  <c r="O2515" i="1"/>
  <c r="BG2514" i="1"/>
  <c r="BD2514" i="1"/>
  <c r="BE2514" i="1" s="1"/>
  <c r="AY2514" i="1"/>
  <c r="AX2514" i="1"/>
  <c r="AW2514" i="1"/>
  <c r="AU2514" i="1"/>
  <c r="V2514" i="1"/>
  <c r="X2514" i="1" s="1"/>
  <c r="BG2513" i="1"/>
  <c r="BD2513" i="1"/>
  <c r="BE2513" i="1" s="1"/>
  <c r="BH2513" i="1" s="1"/>
  <c r="AY2513" i="1"/>
  <c r="AX2513" i="1"/>
  <c r="AW2513" i="1"/>
  <c r="AU2513" i="1"/>
  <c r="AV2513" i="1" s="1"/>
  <c r="V2513" i="1"/>
  <c r="X2513" i="1" s="1"/>
  <c r="BG2512" i="1"/>
  <c r="BD2512" i="1"/>
  <c r="BE2512" i="1" s="1"/>
  <c r="BH2512" i="1" s="1"/>
  <c r="AY2512" i="1"/>
  <c r="AX2512" i="1"/>
  <c r="AW2512" i="1"/>
  <c r="AU2512" i="1"/>
  <c r="O2512" i="1" s="1"/>
  <c r="V2512" i="1"/>
  <c r="X2512" i="1" s="1"/>
  <c r="BG2511" i="1"/>
  <c r="BD2511" i="1"/>
  <c r="BE2511" i="1" s="1"/>
  <c r="AY2511" i="1"/>
  <c r="AX2511" i="1"/>
  <c r="AW2511" i="1"/>
  <c r="AU2511" i="1"/>
  <c r="V2511" i="1"/>
  <c r="X2511" i="1" s="1"/>
  <c r="BG2510" i="1"/>
  <c r="BE2510" i="1"/>
  <c r="BD2510" i="1"/>
  <c r="AY2510" i="1"/>
  <c r="AX2510" i="1"/>
  <c r="AW2510" i="1"/>
  <c r="AU2510" i="1"/>
  <c r="V2510" i="1"/>
  <c r="X2510" i="1" s="1"/>
  <c r="BG2509" i="1"/>
  <c r="BD2509" i="1"/>
  <c r="BE2509" i="1" s="1"/>
  <c r="AY2509" i="1"/>
  <c r="AX2509" i="1"/>
  <c r="AW2509" i="1"/>
  <c r="AV2509" i="1"/>
  <c r="AU2509" i="1"/>
  <c r="V2509" i="1"/>
  <c r="X2509" i="1" s="1"/>
  <c r="O2509" i="1"/>
  <c r="BG2508" i="1"/>
  <c r="BD2508" i="1"/>
  <c r="BE2508" i="1" s="1"/>
  <c r="AY2508" i="1"/>
  <c r="AX2508" i="1"/>
  <c r="AW2508" i="1"/>
  <c r="AU2508" i="1"/>
  <c r="V2508" i="1"/>
  <c r="X2508" i="1" s="1"/>
  <c r="BG2507" i="1"/>
  <c r="BD2507" i="1"/>
  <c r="BE2507" i="1" s="1"/>
  <c r="BH2507" i="1" s="1"/>
  <c r="AY2507" i="1"/>
  <c r="AX2507" i="1"/>
  <c r="AW2507" i="1"/>
  <c r="AU2507" i="1"/>
  <c r="AV2507" i="1" s="1"/>
  <c r="V2507" i="1"/>
  <c r="X2507" i="1" s="1"/>
  <c r="BG2506" i="1"/>
  <c r="BD2506" i="1"/>
  <c r="BE2506" i="1" s="1"/>
  <c r="AY2506" i="1"/>
  <c r="AX2506" i="1"/>
  <c r="AW2506" i="1"/>
  <c r="AU2506" i="1"/>
  <c r="O2506" i="1" s="1"/>
  <c r="V2506" i="1"/>
  <c r="X2506" i="1" s="1"/>
  <c r="BG2505" i="1"/>
  <c r="BD2505" i="1"/>
  <c r="BE2505" i="1" s="1"/>
  <c r="AY2505" i="1"/>
  <c r="AX2505" i="1"/>
  <c r="AW2505" i="1"/>
  <c r="AU2505" i="1"/>
  <c r="V2505" i="1"/>
  <c r="X2505" i="1" s="1"/>
  <c r="BG2503" i="1"/>
  <c r="BD2503" i="1"/>
  <c r="BE2503" i="1" s="1"/>
  <c r="AY2503" i="1"/>
  <c r="AX2503" i="1"/>
  <c r="AW2503" i="1"/>
  <c r="AU2503" i="1"/>
  <c r="AV2503" i="1" s="1"/>
  <c r="V2503" i="1"/>
  <c r="X2503" i="1" s="1"/>
  <c r="BG2502" i="1"/>
  <c r="BD2502" i="1"/>
  <c r="BE2502" i="1" s="1"/>
  <c r="BH2502" i="1" s="1"/>
  <c r="AY2502" i="1"/>
  <c r="AX2502" i="1"/>
  <c r="AW2502" i="1"/>
  <c r="AU2502" i="1"/>
  <c r="AV2502" i="1" s="1"/>
  <c r="V2502" i="1"/>
  <c r="X2502" i="1" s="1"/>
  <c r="BG2501" i="1"/>
  <c r="BD2501" i="1"/>
  <c r="BE2501" i="1" s="1"/>
  <c r="AY2501" i="1"/>
  <c r="AX2501" i="1"/>
  <c r="AW2501" i="1"/>
  <c r="AU2501" i="1"/>
  <c r="V2501" i="1"/>
  <c r="X2501" i="1" s="1"/>
  <c r="BG2500" i="1"/>
  <c r="BD2500" i="1"/>
  <c r="BE2500" i="1" s="1"/>
  <c r="BH2500" i="1" s="1"/>
  <c r="AY2500" i="1"/>
  <c r="AX2500" i="1"/>
  <c r="AW2500" i="1"/>
  <c r="AU2500" i="1"/>
  <c r="AV2500" i="1" s="1"/>
  <c r="V2500" i="1"/>
  <c r="X2500" i="1" s="1"/>
  <c r="O2500" i="1"/>
  <c r="BG2499" i="1"/>
  <c r="BD2499" i="1"/>
  <c r="BE2499" i="1" s="1"/>
  <c r="AY2499" i="1"/>
  <c r="AX2499" i="1"/>
  <c r="AW2499" i="1"/>
  <c r="AU2499" i="1"/>
  <c r="O2499" i="1" s="1"/>
  <c r="V2499" i="1"/>
  <c r="X2499" i="1" s="1"/>
  <c r="BG2498" i="1"/>
  <c r="BD2498" i="1"/>
  <c r="BE2498" i="1" s="1"/>
  <c r="AY2498" i="1"/>
  <c r="AX2498" i="1"/>
  <c r="AW2498" i="1"/>
  <c r="AU2498" i="1"/>
  <c r="V2498" i="1"/>
  <c r="X2498" i="1" s="1"/>
  <c r="BG2497" i="1"/>
  <c r="BE2497" i="1"/>
  <c r="BD2497" i="1"/>
  <c r="AY2497" i="1"/>
  <c r="AX2497" i="1"/>
  <c r="AW2497" i="1"/>
  <c r="AU2497" i="1"/>
  <c r="V2497" i="1"/>
  <c r="X2497" i="1" s="1"/>
  <c r="BG2496" i="1"/>
  <c r="BD2496" i="1"/>
  <c r="BE2496" i="1" s="1"/>
  <c r="BH2496" i="1" s="1"/>
  <c r="AY2496" i="1"/>
  <c r="AX2496" i="1"/>
  <c r="AW2496" i="1"/>
  <c r="AU2496" i="1"/>
  <c r="AV2496" i="1" s="1"/>
  <c r="V2496" i="1"/>
  <c r="X2496" i="1" s="1"/>
  <c r="BG2495" i="1"/>
  <c r="BD2495" i="1"/>
  <c r="BE2495" i="1" s="1"/>
  <c r="AY2495" i="1"/>
  <c r="AX2495" i="1"/>
  <c r="AW2495" i="1"/>
  <c r="AU2495" i="1"/>
  <c r="V2495" i="1"/>
  <c r="X2495" i="1" s="1"/>
  <c r="BG2494" i="1"/>
  <c r="BD2494" i="1"/>
  <c r="BE2494" i="1" s="1"/>
  <c r="BH2494" i="1" s="1"/>
  <c r="AY2494" i="1"/>
  <c r="AZ2494" i="1" s="1"/>
  <c r="T2494" i="1" s="1"/>
  <c r="BA2494" i="1" s="1"/>
  <c r="AX2494" i="1"/>
  <c r="AW2494" i="1"/>
  <c r="AU2494" i="1"/>
  <c r="AV2494" i="1" s="1"/>
  <c r="V2494" i="1"/>
  <c r="X2494" i="1" s="1"/>
  <c r="O2494" i="1"/>
  <c r="BG2493" i="1"/>
  <c r="BD2493" i="1"/>
  <c r="BE2493" i="1" s="1"/>
  <c r="AY2493" i="1"/>
  <c r="AX2493" i="1"/>
  <c r="AW2493" i="1"/>
  <c r="AU2493" i="1"/>
  <c r="AV2493" i="1" s="1"/>
  <c r="V2493" i="1"/>
  <c r="X2493" i="1" s="1"/>
  <c r="BG2492" i="1"/>
  <c r="BD2492" i="1"/>
  <c r="BE2492" i="1" s="1"/>
  <c r="AY2492" i="1"/>
  <c r="AX2492" i="1"/>
  <c r="AW2492" i="1"/>
  <c r="AU2492" i="1"/>
  <c r="V2492" i="1"/>
  <c r="X2492" i="1" s="1"/>
  <c r="BG2491" i="1"/>
  <c r="BD2491" i="1"/>
  <c r="BE2491" i="1" s="1"/>
  <c r="BH2491" i="1" s="1"/>
  <c r="AY2491" i="1"/>
  <c r="AX2491" i="1"/>
  <c r="AW2491" i="1"/>
  <c r="AU2491" i="1"/>
  <c r="AV2491" i="1" s="1"/>
  <c r="V2491" i="1"/>
  <c r="X2491" i="1" s="1"/>
  <c r="BG2490" i="1"/>
  <c r="BD2490" i="1"/>
  <c r="BE2490" i="1" s="1"/>
  <c r="BH2490" i="1" s="1"/>
  <c r="AY2490" i="1"/>
  <c r="AX2490" i="1"/>
  <c r="AW2490" i="1"/>
  <c r="AU2490" i="1"/>
  <c r="AV2490" i="1" s="1"/>
  <c r="V2490" i="1"/>
  <c r="X2490" i="1" s="1"/>
  <c r="BG2489" i="1"/>
  <c r="BD2489" i="1"/>
  <c r="BE2489" i="1" s="1"/>
  <c r="AY2489" i="1"/>
  <c r="AX2489" i="1"/>
  <c r="AW2489" i="1"/>
  <c r="AU2489" i="1"/>
  <c r="V2489" i="1"/>
  <c r="X2489" i="1" s="1"/>
  <c r="BG2488" i="1"/>
  <c r="BD2488" i="1"/>
  <c r="BE2488" i="1" s="1"/>
  <c r="BH2488" i="1" s="1"/>
  <c r="AY2488" i="1"/>
  <c r="AX2488" i="1"/>
  <c r="AW2488" i="1"/>
  <c r="AU2488" i="1"/>
  <c r="AV2488" i="1" s="1"/>
  <c r="V2488" i="1"/>
  <c r="X2488" i="1" s="1"/>
  <c r="BG2487" i="1"/>
  <c r="BD2487" i="1"/>
  <c r="BE2487" i="1" s="1"/>
  <c r="AY2487" i="1"/>
  <c r="AX2487" i="1"/>
  <c r="AW2487" i="1"/>
  <c r="AU2487" i="1"/>
  <c r="AV2487" i="1" s="1"/>
  <c r="V2487" i="1"/>
  <c r="X2487" i="1" s="1"/>
  <c r="O2487" i="1"/>
  <c r="BG2485" i="1"/>
  <c r="BE2485" i="1"/>
  <c r="BD2485" i="1"/>
  <c r="AY2485" i="1"/>
  <c r="AX2485" i="1"/>
  <c r="AW2485" i="1"/>
  <c r="AU2485" i="1"/>
  <c r="V2485" i="1"/>
  <c r="X2485" i="1" s="1"/>
  <c r="BG2484" i="1"/>
  <c r="BD2484" i="1"/>
  <c r="BE2484" i="1" s="1"/>
  <c r="BH2484" i="1" s="1"/>
  <c r="AY2484" i="1"/>
  <c r="AX2484" i="1"/>
  <c r="AW2484" i="1"/>
  <c r="AU2484" i="1"/>
  <c r="V2484" i="1"/>
  <c r="X2484" i="1" s="1"/>
  <c r="BG2483" i="1"/>
  <c r="BE2483" i="1"/>
  <c r="BH2483" i="1" s="1"/>
  <c r="BD2483" i="1"/>
  <c r="AY2483" i="1"/>
  <c r="AX2483" i="1"/>
  <c r="AW2483" i="1"/>
  <c r="AU2483" i="1"/>
  <c r="O2483" i="1" s="1"/>
  <c r="V2483" i="1"/>
  <c r="X2483" i="1" s="1"/>
  <c r="BG2482" i="1"/>
  <c r="BD2482" i="1"/>
  <c r="BE2482" i="1" s="1"/>
  <c r="AY2482" i="1"/>
  <c r="AX2482" i="1"/>
  <c r="AW2482" i="1"/>
  <c r="AU2482" i="1"/>
  <c r="V2482" i="1"/>
  <c r="X2482" i="1" s="1"/>
  <c r="BG2481" i="1"/>
  <c r="BD2481" i="1"/>
  <c r="BE2481" i="1" s="1"/>
  <c r="AY2481" i="1"/>
  <c r="AX2481" i="1"/>
  <c r="AW2481" i="1"/>
  <c r="AU2481" i="1"/>
  <c r="AV2481" i="1" s="1"/>
  <c r="V2481" i="1"/>
  <c r="X2481" i="1" s="1"/>
  <c r="BG2480" i="1"/>
  <c r="BD2480" i="1"/>
  <c r="BE2480" i="1" s="1"/>
  <c r="BH2480" i="1" s="1"/>
  <c r="AY2480" i="1"/>
  <c r="AX2480" i="1"/>
  <c r="AW2480" i="1"/>
  <c r="AU2480" i="1"/>
  <c r="AV2480" i="1" s="1"/>
  <c r="V2480" i="1"/>
  <c r="X2480" i="1" s="1"/>
  <c r="O2480" i="1"/>
  <c r="BM2480" i="1" s="1"/>
  <c r="BG2479" i="1"/>
  <c r="BE2479" i="1"/>
  <c r="BD2479" i="1"/>
  <c r="AY2479" i="1"/>
  <c r="AX2479" i="1"/>
  <c r="AW2479" i="1"/>
  <c r="AU2479" i="1"/>
  <c r="V2479" i="1"/>
  <c r="X2479" i="1" s="1"/>
  <c r="BG2478" i="1"/>
  <c r="BD2478" i="1"/>
  <c r="BE2478" i="1" s="1"/>
  <c r="AY2478" i="1"/>
  <c r="AX2478" i="1"/>
  <c r="AW2478" i="1"/>
  <c r="AU2478" i="1"/>
  <c r="AV2478" i="1" s="1"/>
  <c r="V2478" i="1"/>
  <c r="X2478" i="1" s="1"/>
  <c r="BG2477" i="1"/>
  <c r="BD2477" i="1"/>
  <c r="BE2477" i="1" s="1"/>
  <c r="AY2477" i="1"/>
  <c r="AX2477" i="1"/>
  <c r="AW2477" i="1"/>
  <c r="AU2477" i="1"/>
  <c r="AV2477" i="1" s="1"/>
  <c r="V2477" i="1"/>
  <c r="X2477" i="1" s="1"/>
  <c r="O2477" i="1"/>
  <c r="BM2477" i="1" s="1"/>
  <c r="BG2476" i="1"/>
  <c r="BD2476" i="1"/>
  <c r="BE2476" i="1" s="1"/>
  <c r="AY2476" i="1"/>
  <c r="AX2476" i="1"/>
  <c r="AW2476" i="1"/>
  <c r="AU2476" i="1"/>
  <c r="V2476" i="1"/>
  <c r="X2476" i="1" s="1"/>
  <c r="BG2475" i="1"/>
  <c r="BD2475" i="1"/>
  <c r="BE2475" i="1" s="1"/>
  <c r="BH2475" i="1" s="1"/>
  <c r="AY2475" i="1"/>
  <c r="AX2475" i="1"/>
  <c r="AW2475" i="1"/>
  <c r="AU2475" i="1"/>
  <c r="AV2475" i="1" s="1"/>
  <c r="V2475" i="1"/>
  <c r="X2475" i="1" s="1"/>
  <c r="BG2474" i="1"/>
  <c r="BD2474" i="1"/>
  <c r="BE2474" i="1" s="1"/>
  <c r="BH2474" i="1" s="1"/>
  <c r="AY2474" i="1"/>
  <c r="AX2474" i="1"/>
  <c r="AW2474" i="1"/>
  <c r="AU2474" i="1"/>
  <c r="AV2474" i="1" s="1"/>
  <c r="V2474" i="1"/>
  <c r="X2474" i="1" s="1"/>
  <c r="O2474" i="1"/>
  <c r="BG2473" i="1"/>
  <c r="BD2473" i="1"/>
  <c r="BE2473" i="1" s="1"/>
  <c r="AY2473" i="1"/>
  <c r="AX2473" i="1"/>
  <c r="AW2473" i="1"/>
  <c r="AU2473" i="1"/>
  <c r="V2473" i="1"/>
  <c r="X2473" i="1" s="1"/>
  <c r="BG2472" i="1"/>
  <c r="BD2472" i="1"/>
  <c r="BE2472" i="1" s="1"/>
  <c r="BH2472" i="1" s="1"/>
  <c r="AY2472" i="1"/>
  <c r="AX2472" i="1"/>
  <c r="AW2472" i="1"/>
  <c r="AU2472" i="1"/>
  <c r="AV2472" i="1" s="1"/>
  <c r="V2472" i="1"/>
  <c r="X2472" i="1" s="1"/>
  <c r="BG2471" i="1"/>
  <c r="BD2471" i="1"/>
  <c r="BE2471" i="1" s="1"/>
  <c r="AY2471" i="1"/>
  <c r="AX2471" i="1"/>
  <c r="AW2471" i="1"/>
  <c r="AU2471" i="1"/>
  <c r="V2471" i="1"/>
  <c r="X2471" i="1" s="1"/>
  <c r="BG2470" i="1"/>
  <c r="BD2470" i="1"/>
  <c r="BE2470" i="1" s="1"/>
  <c r="BH2470" i="1" s="1"/>
  <c r="AY2470" i="1"/>
  <c r="AX2470" i="1"/>
  <c r="AW2470" i="1"/>
  <c r="AU2470" i="1"/>
  <c r="O2470" i="1" s="1"/>
  <c r="V2470" i="1"/>
  <c r="X2470" i="1" s="1"/>
  <c r="BG2469" i="1"/>
  <c r="BD2469" i="1"/>
  <c r="BE2469" i="1" s="1"/>
  <c r="AY2469" i="1"/>
  <c r="AX2469" i="1"/>
  <c r="AW2469" i="1"/>
  <c r="AU2469" i="1"/>
  <c r="V2469" i="1"/>
  <c r="X2469" i="1" s="1"/>
  <c r="BH2468" i="1"/>
  <c r="BG2468" i="1"/>
  <c r="BE2468" i="1"/>
  <c r="BD2468" i="1"/>
  <c r="AY2468" i="1"/>
  <c r="AX2468" i="1"/>
  <c r="AW2468" i="1"/>
  <c r="AU2468" i="1"/>
  <c r="AV2468" i="1" s="1"/>
  <c r="R2468" i="1" s="1"/>
  <c r="V2468" i="1"/>
  <c r="X2468" i="1" s="1"/>
  <c r="O2468" i="1"/>
  <c r="BG2466" i="1"/>
  <c r="BD2466" i="1"/>
  <c r="BE2466" i="1" s="1"/>
  <c r="AY2466" i="1"/>
  <c r="AX2466" i="1"/>
  <c r="AW2466" i="1"/>
  <c r="AU2466" i="1"/>
  <c r="O2466" i="1" s="1"/>
  <c r="X2466" i="1"/>
  <c r="V2466" i="1"/>
  <c r="BG2465" i="1"/>
  <c r="BD2465" i="1"/>
  <c r="BE2465" i="1" s="1"/>
  <c r="AY2465" i="1"/>
  <c r="AX2465" i="1"/>
  <c r="AW2465" i="1"/>
  <c r="AU2465" i="1"/>
  <c r="V2465" i="1"/>
  <c r="X2465" i="1" s="1"/>
  <c r="BG2464" i="1"/>
  <c r="BE2464" i="1"/>
  <c r="BH2464" i="1" s="1"/>
  <c r="BD2464" i="1"/>
  <c r="AY2464" i="1"/>
  <c r="AX2464" i="1"/>
  <c r="AW2464" i="1"/>
  <c r="AU2464" i="1"/>
  <c r="AV2464" i="1" s="1"/>
  <c r="R2464" i="1" s="1"/>
  <c r="X2464" i="1"/>
  <c r="V2464" i="1"/>
  <c r="O2464" i="1"/>
  <c r="BG2463" i="1"/>
  <c r="BD2463" i="1"/>
  <c r="BE2463" i="1" s="1"/>
  <c r="AY2463" i="1"/>
  <c r="AX2463" i="1"/>
  <c r="AW2463" i="1"/>
  <c r="AU2463" i="1"/>
  <c r="O2463" i="1" s="1"/>
  <c r="V2463" i="1"/>
  <c r="X2463" i="1" s="1"/>
  <c r="BG2462" i="1"/>
  <c r="BD2462" i="1"/>
  <c r="BE2462" i="1" s="1"/>
  <c r="AY2462" i="1"/>
  <c r="AX2462" i="1"/>
  <c r="AW2462" i="1"/>
  <c r="AU2462" i="1"/>
  <c r="V2462" i="1"/>
  <c r="X2462" i="1" s="1"/>
  <c r="BG2461" i="1"/>
  <c r="BD2461" i="1"/>
  <c r="BE2461" i="1" s="1"/>
  <c r="AY2461" i="1"/>
  <c r="AX2461" i="1"/>
  <c r="AW2461" i="1"/>
  <c r="AU2461" i="1"/>
  <c r="O2461" i="1" s="1"/>
  <c r="V2461" i="1"/>
  <c r="X2461" i="1" s="1"/>
  <c r="BG2460" i="1"/>
  <c r="BD2460" i="1"/>
  <c r="BE2460" i="1" s="1"/>
  <c r="AY2460" i="1"/>
  <c r="AX2460" i="1"/>
  <c r="AW2460" i="1"/>
  <c r="AU2460" i="1"/>
  <c r="O2460" i="1" s="1"/>
  <c r="X2460" i="1"/>
  <c r="V2460" i="1"/>
  <c r="BG2459" i="1"/>
  <c r="BD2459" i="1"/>
  <c r="BE2459" i="1" s="1"/>
  <c r="AY2459" i="1"/>
  <c r="AX2459" i="1"/>
  <c r="AW2459" i="1"/>
  <c r="AU2459" i="1"/>
  <c r="V2459" i="1"/>
  <c r="X2459" i="1" s="1"/>
  <c r="BG2458" i="1"/>
  <c r="BD2458" i="1"/>
  <c r="BE2458" i="1" s="1"/>
  <c r="AY2458" i="1"/>
  <c r="AX2458" i="1"/>
  <c r="AW2458" i="1"/>
  <c r="AU2458" i="1"/>
  <c r="X2458" i="1"/>
  <c r="V2458" i="1"/>
  <c r="BG2457" i="1"/>
  <c r="BD2457" i="1"/>
  <c r="BE2457" i="1" s="1"/>
  <c r="AY2457" i="1"/>
  <c r="AX2457" i="1"/>
  <c r="AW2457" i="1"/>
  <c r="AU2457" i="1"/>
  <c r="O2457" i="1" s="1"/>
  <c r="V2457" i="1"/>
  <c r="X2457" i="1" s="1"/>
  <c r="BG2456" i="1"/>
  <c r="BD2456" i="1"/>
  <c r="BE2456" i="1" s="1"/>
  <c r="AY2456" i="1"/>
  <c r="AX2456" i="1"/>
  <c r="AW2456" i="1"/>
  <c r="AU2456" i="1"/>
  <c r="X2456" i="1"/>
  <c r="V2456" i="1"/>
  <c r="BG2455" i="1"/>
  <c r="BD2455" i="1"/>
  <c r="BE2455" i="1" s="1"/>
  <c r="AY2455" i="1"/>
  <c r="AX2455" i="1"/>
  <c r="AW2455" i="1"/>
  <c r="AU2455" i="1"/>
  <c r="O2455" i="1" s="1"/>
  <c r="V2455" i="1"/>
  <c r="X2455" i="1" s="1"/>
  <c r="BG2454" i="1"/>
  <c r="BD2454" i="1"/>
  <c r="BE2454" i="1" s="1"/>
  <c r="BH2454" i="1" s="1"/>
  <c r="AY2454" i="1"/>
  <c r="AX2454" i="1"/>
  <c r="AW2454" i="1"/>
  <c r="AU2454" i="1"/>
  <c r="O2454" i="1" s="1"/>
  <c r="V2454" i="1"/>
  <c r="X2454" i="1" s="1"/>
  <c r="BG2453" i="1"/>
  <c r="BD2453" i="1"/>
  <c r="BE2453" i="1" s="1"/>
  <c r="AY2453" i="1"/>
  <c r="AX2453" i="1"/>
  <c r="AW2453" i="1"/>
  <c r="AU2453" i="1"/>
  <c r="X2453" i="1"/>
  <c r="V2453" i="1"/>
  <c r="BG2452" i="1"/>
  <c r="BD2452" i="1"/>
  <c r="BE2452" i="1" s="1"/>
  <c r="BH2452" i="1" s="1"/>
  <c r="AY2452" i="1"/>
  <c r="AX2452" i="1"/>
  <c r="AW2452" i="1"/>
  <c r="AU2452" i="1"/>
  <c r="AV2452" i="1" s="1"/>
  <c r="R2452" i="1" s="1"/>
  <c r="V2452" i="1"/>
  <c r="X2452" i="1" s="1"/>
  <c r="BG2451" i="1"/>
  <c r="BD2451" i="1"/>
  <c r="BE2451" i="1" s="1"/>
  <c r="AY2451" i="1"/>
  <c r="AX2451" i="1"/>
  <c r="AW2451" i="1"/>
  <c r="AU2451" i="1"/>
  <c r="O2451" i="1" s="1"/>
  <c r="V2451" i="1"/>
  <c r="X2451" i="1" s="1"/>
  <c r="BG2450" i="1"/>
  <c r="BD2450" i="1"/>
  <c r="BE2450" i="1" s="1"/>
  <c r="AY2450" i="1"/>
  <c r="AX2450" i="1"/>
  <c r="AW2450" i="1"/>
  <c r="AU2450" i="1"/>
  <c r="V2450" i="1"/>
  <c r="X2450" i="1" s="1"/>
  <c r="BG2449" i="1"/>
  <c r="BD2449" i="1"/>
  <c r="BE2449" i="1" s="1"/>
  <c r="AY2449" i="1"/>
  <c r="AX2449" i="1"/>
  <c r="AW2449" i="1"/>
  <c r="AU2449" i="1"/>
  <c r="X2449" i="1"/>
  <c r="V2449" i="1"/>
  <c r="BG2447" i="1"/>
  <c r="BD2447" i="1"/>
  <c r="BE2447" i="1" s="1"/>
  <c r="BH2447" i="1" s="1"/>
  <c r="AY2447" i="1"/>
  <c r="AX2447" i="1"/>
  <c r="AW2447" i="1"/>
  <c r="AU2447" i="1"/>
  <c r="O2447" i="1" s="1"/>
  <c r="V2447" i="1"/>
  <c r="X2447" i="1" s="1"/>
  <c r="BG2446" i="1"/>
  <c r="BD2446" i="1"/>
  <c r="BE2446" i="1" s="1"/>
  <c r="AY2446" i="1"/>
  <c r="AX2446" i="1"/>
  <c r="AW2446" i="1"/>
  <c r="AU2446" i="1"/>
  <c r="V2446" i="1"/>
  <c r="X2446" i="1" s="1"/>
  <c r="BG2445" i="1"/>
  <c r="BD2445" i="1"/>
  <c r="BE2445" i="1" s="1"/>
  <c r="AY2445" i="1"/>
  <c r="AX2445" i="1"/>
  <c r="AW2445" i="1"/>
  <c r="AU2445" i="1"/>
  <c r="AV2445" i="1" s="1"/>
  <c r="R2445" i="1" s="1"/>
  <c r="X2445" i="1"/>
  <c r="V2445" i="1"/>
  <c r="BG2444" i="1"/>
  <c r="BD2444" i="1"/>
  <c r="BE2444" i="1" s="1"/>
  <c r="AY2444" i="1"/>
  <c r="AX2444" i="1"/>
  <c r="AW2444" i="1"/>
  <c r="AU2444" i="1"/>
  <c r="O2444" i="1" s="1"/>
  <c r="V2444" i="1"/>
  <c r="X2444" i="1" s="1"/>
  <c r="BG2443" i="1"/>
  <c r="BD2443" i="1"/>
  <c r="BE2443" i="1" s="1"/>
  <c r="AY2443" i="1"/>
  <c r="AX2443" i="1"/>
  <c r="AW2443" i="1"/>
  <c r="AU2443" i="1"/>
  <c r="V2443" i="1"/>
  <c r="X2443" i="1" s="1"/>
  <c r="BG2442" i="1"/>
  <c r="BD2442" i="1"/>
  <c r="BE2442" i="1" s="1"/>
  <c r="AY2442" i="1"/>
  <c r="AX2442" i="1"/>
  <c r="AW2442" i="1"/>
  <c r="AV2442" i="1"/>
  <c r="R2442" i="1" s="1"/>
  <c r="AU2442" i="1"/>
  <c r="O2442" i="1" s="1"/>
  <c r="V2442" i="1"/>
  <c r="X2442" i="1" s="1"/>
  <c r="BG2441" i="1"/>
  <c r="BD2441" i="1"/>
  <c r="BE2441" i="1" s="1"/>
  <c r="BH2441" i="1" s="1"/>
  <c r="AY2441" i="1"/>
  <c r="AX2441" i="1"/>
  <c r="AW2441" i="1"/>
  <c r="AU2441" i="1"/>
  <c r="O2441" i="1" s="1"/>
  <c r="V2441" i="1"/>
  <c r="X2441" i="1" s="1"/>
  <c r="BG2440" i="1"/>
  <c r="BD2440" i="1"/>
  <c r="BE2440" i="1" s="1"/>
  <c r="AY2440" i="1"/>
  <c r="AX2440" i="1"/>
  <c r="AW2440" i="1"/>
  <c r="AU2440" i="1"/>
  <c r="V2440" i="1"/>
  <c r="X2440" i="1" s="1"/>
  <c r="BG2439" i="1"/>
  <c r="BD2439" i="1"/>
  <c r="BE2439" i="1" s="1"/>
  <c r="AY2439" i="1"/>
  <c r="AX2439" i="1"/>
  <c r="AW2439" i="1"/>
  <c r="AV2439" i="1"/>
  <c r="R2439" i="1" s="1"/>
  <c r="AU2439" i="1"/>
  <c r="O2439" i="1" s="1"/>
  <c r="BM2439" i="1" s="1"/>
  <c r="X2439" i="1"/>
  <c r="V2439" i="1"/>
  <c r="BG2438" i="1"/>
  <c r="BD2438" i="1"/>
  <c r="BE2438" i="1" s="1"/>
  <c r="AY2438" i="1"/>
  <c r="AX2438" i="1"/>
  <c r="AW2438" i="1"/>
  <c r="AU2438" i="1"/>
  <c r="O2438" i="1" s="1"/>
  <c r="V2438" i="1"/>
  <c r="X2438" i="1" s="1"/>
  <c r="BG2437" i="1"/>
  <c r="BD2437" i="1"/>
  <c r="BE2437" i="1" s="1"/>
  <c r="AY2437" i="1"/>
  <c r="AX2437" i="1"/>
  <c r="AW2437" i="1"/>
  <c r="AU2437" i="1"/>
  <c r="V2437" i="1"/>
  <c r="X2437" i="1" s="1"/>
  <c r="BG2436" i="1"/>
  <c r="BD2436" i="1"/>
  <c r="BE2436" i="1" s="1"/>
  <c r="BH2436" i="1" s="1"/>
  <c r="AY2436" i="1"/>
  <c r="AX2436" i="1"/>
  <c r="AW2436" i="1"/>
  <c r="AU2436" i="1"/>
  <c r="AV2436" i="1" s="1"/>
  <c r="R2436" i="1" s="1"/>
  <c r="V2436" i="1"/>
  <c r="X2436" i="1" s="1"/>
  <c r="BG2435" i="1"/>
  <c r="BD2435" i="1"/>
  <c r="BE2435" i="1" s="1"/>
  <c r="BH2435" i="1" s="1"/>
  <c r="AY2435" i="1"/>
  <c r="AX2435" i="1"/>
  <c r="AW2435" i="1"/>
  <c r="AU2435" i="1"/>
  <c r="O2435" i="1" s="1"/>
  <c r="V2435" i="1"/>
  <c r="X2435" i="1" s="1"/>
  <c r="BG2434" i="1"/>
  <c r="BD2434" i="1"/>
  <c r="BE2434" i="1" s="1"/>
  <c r="AY2434" i="1"/>
  <c r="AX2434" i="1"/>
  <c r="AW2434" i="1"/>
  <c r="AU2434" i="1"/>
  <c r="V2434" i="1"/>
  <c r="X2434" i="1" s="1"/>
  <c r="BG2433" i="1"/>
  <c r="BD2433" i="1"/>
  <c r="BE2433" i="1" s="1"/>
  <c r="AY2433" i="1"/>
  <c r="AX2433" i="1"/>
  <c r="AW2433" i="1"/>
  <c r="AU2433" i="1"/>
  <c r="X2433" i="1"/>
  <c r="V2433" i="1"/>
  <c r="BG2432" i="1"/>
  <c r="BD2432" i="1"/>
  <c r="BE2432" i="1" s="1"/>
  <c r="BH2432" i="1" s="1"/>
  <c r="AY2432" i="1"/>
  <c r="AX2432" i="1"/>
  <c r="AW2432" i="1"/>
  <c r="AU2432" i="1"/>
  <c r="O2432" i="1" s="1"/>
  <c r="V2432" i="1"/>
  <c r="X2432" i="1" s="1"/>
  <c r="BG2431" i="1"/>
  <c r="BD2431" i="1"/>
  <c r="BE2431" i="1" s="1"/>
  <c r="AY2431" i="1"/>
  <c r="AX2431" i="1"/>
  <c r="AW2431" i="1"/>
  <c r="AU2431" i="1"/>
  <c r="V2431" i="1"/>
  <c r="X2431" i="1" s="1"/>
  <c r="BG2429" i="1"/>
  <c r="BD2429" i="1"/>
  <c r="BE2429" i="1" s="1"/>
  <c r="AY2429" i="1"/>
  <c r="AX2429" i="1"/>
  <c r="AW2429" i="1"/>
  <c r="AU2429" i="1"/>
  <c r="AV2429" i="1" s="1"/>
  <c r="R2429" i="1" s="1"/>
  <c r="V2429" i="1"/>
  <c r="X2429" i="1" s="1"/>
  <c r="O2429" i="1"/>
  <c r="BG2428" i="1"/>
  <c r="BD2428" i="1"/>
  <c r="BE2428" i="1" s="1"/>
  <c r="AY2428" i="1"/>
  <c r="AX2428" i="1"/>
  <c r="AW2428" i="1"/>
  <c r="AU2428" i="1"/>
  <c r="O2428" i="1" s="1"/>
  <c r="V2428" i="1"/>
  <c r="X2428" i="1" s="1"/>
  <c r="BG2427" i="1"/>
  <c r="BD2427" i="1"/>
  <c r="BE2427" i="1" s="1"/>
  <c r="BH2427" i="1" s="1"/>
  <c r="AY2427" i="1"/>
  <c r="AX2427" i="1"/>
  <c r="AW2427" i="1"/>
  <c r="AU2427" i="1"/>
  <c r="V2427" i="1"/>
  <c r="X2427" i="1" s="1"/>
  <c r="BG2426" i="1"/>
  <c r="BD2426" i="1"/>
  <c r="BE2426" i="1" s="1"/>
  <c r="BH2426" i="1" s="1"/>
  <c r="AY2426" i="1"/>
  <c r="AX2426" i="1"/>
  <c r="AW2426" i="1"/>
  <c r="AU2426" i="1"/>
  <c r="AV2426" i="1" s="1"/>
  <c r="R2426" i="1" s="1"/>
  <c r="V2426" i="1"/>
  <c r="X2426" i="1" s="1"/>
  <c r="O2426" i="1"/>
  <c r="BG2425" i="1"/>
  <c r="BD2425" i="1"/>
  <c r="BE2425" i="1" s="1"/>
  <c r="BH2425" i="1" s="1"/>
  <c r="AY2425" i="1"/>
  <c r="AX2425" i="1"/>
  <c r="AW2425" i="1"/>
  <c r="AU2425" i="1"/>
  <c r="O2425" i="1" s="1"/>
  <c r="V2425" i="1"/>
  <c r="X2425" i="1" s="1"/>
  <c r="BG2424" i="1"/>
  <c r="BD2424" i="1"/>
  <c r="BE2424" i="1" s="1"/>
  <c r="AY2424" i="1"/>
  <c r="AX2424" i="1"/>
  <c r="AW2424" i="1"/>
  <c r="AU2424" i="1"/>
  <c r="V2424" i="1"/>
  <c r="X2424" i="1" s="1"/>
  <c r="BG2423" i="1"/>
  <c r="BD2423" i="1"/>
  <c r="BE2423" i="1" s="1"/>
  <c r="AY2423" i="1"/>
  <c r="AX2423" i="1"/>
  <c r="AW2423" i="1"/>
  <c r="AV2423" i="1"/>
  <c r="R2423" i="1" s="1"/>
  <c r="AU2423" i="1"/>
  <c r="O2423" i="1" s="1"/>
  <c r="V2423" i="1"/>
  <c r="X2423" i="1" s="1"/>
  <c r="BG2422" i="1"/>
  <c r="BD2422" i="1"/>
  <c r="BE2422" i="1" s="1"/>
  <c r="AY2422" i="1"/>
  <c r="AX2422" i="1"/>
  <c r="AW2422" i="1"/>
  <c r="AU2422" i="1"/>
  <c r="O2422" i="1" s="1"/>
  <c r="V2422" i="1"/>
  <c r="X2422" i="1" s="1"/>
  <c r="BG2421" i="1"/>
  <c r="BD2421" i="1"/>
  <c r="BE2421" i="1" s="1"/>
  <c r="AY2421" i="1"/>
  <c r="AX2421" i="1"/>
  <c r="AW2421" i="1"/>
  <c r="AU2421" i="1"/>
  <c r="V2421" i="1"/>
  <c r="X2421" i="1" s="1"/>
  <c r="BG2420" i="1"/>
  <c r="BD2420" i="1"/>
  <c r="BE2420" i="1" s="1"/>
  <c r="BH2420" i="1" s="1"/>
  <c r="AY2420" i="1"/>
  <c r="AX2420" i="1"/>
  <c r="AW2420" i="1"/>
  <c r="AU2420" i="1"/>
  <c r="AV2420" i="1" s="1"/>
  <c r="R2420" i="1" s="1"/>
  <c r="V2420" i="1"/>
  <c r="X2420" i="1" s="1"/>
  <c r="O2420" i="1"/>
  <c r="BG2419" i="1"/>
  <c r="BD2419" i="1"/>
  <c r="BE2419" i="1" s="1"/>
  <c r="AY2419" i="1"/>
  <c r="AX2419" i="1"/>
  <c r="AW2419" i="1"/>
  <c r="AU2419" i="1"/>
  <c r="O2419" i="1" s="1"/>
  <c r="V2419" i="1"/>
  <c r="X2419" i="1" s="1"/>
  <c r="BG2418" i="1"/>
  <c r="BD2418" i="1"/>
  <c r="BE2418" i="1" s="1"/>
  <c r="BH2418" i="1" s="1"/>
  <c r="AY2418" i="1"/>
  <c r="AX2418" i="1"/>
  <c r="AW2418" i="1"/>
  <c r="AU2418" i="1"/>
  <c r="O2418" i="1" s="1"/>
  <c r="V2418" i="1"/>
  <c r="X2418" i="1" s="1"/>
  <c r="BG2417" i="1"/>
  <c r="BD2417" i="1"/>
  <c r="BE2417" i="1" s="1"/>
  <c r="BH2417" i="1" s="1"/>
  <c r="AY2417" i="1"/>
  <c r="AX2417" i="1"/>
  <c r="AW2417" i="1"/>
  <c r="AU2417" i="1"/>
  <c r="AV2417" i="1" s="1"/>
  <c r="R2417" i="1" s="1"/>
  <c r="V2417" i="1"/>
  <c r="X2417" i="1" s="1"/>
  <c r="BG2416" i="1"/>
  <c r="BD2416" i="1"/>
  <c r="BE2416" i="1" s="1"/>
  <c r="AY2416" i="1"/>
  <c r="AX2416" i="1"/>
  <c r="AW2416" i="1"/>
  <c r="AU2416" i="1"/>
  <c r="O2416" i="1" s="1"/>
  <c r="V2416" i="1"/>
  <c r="X2416" i="1" s="1"/>
  <c r="BG2415" i="1"/>
  <c r="BD2415" i="1"/>
  <c r="BE2415" i="1" s="1"/>
  <c r="BH2415" i="1" s="1"/>
  <c r="AY2415" i="1"/>
  <c r="AX2415" i="1"/>
  <c r="AW2415" i="1"/>
  <c r="AV2415" i="1"/>
  <c r="AU2415" i="1"/>
  <c r="O2415" i="1" s="1"/>
  <c r="V2415" i="1"/>
  <c r="X2415" i="1" s="1"/>
  <c r="BG2414" i="1"/>
  <c r="BD2414" i="1"/>
  <c r="BE2414" i="1" s="1"/>
  <c r="AY2414" i="1"/>
  <c r="AX2414" i="1"/>
  <c r="AW2414" i="1"/>
  <c r="AV2414" i="1"/>
  <c r="AU2414" i="1"/>
  <c r="O2414" i="1" s="1"/>
  <c r="V2414" i="1"/>
  <c r="X2414" i="1" s="1"/>
  <c r="R2414" i="1"/>
  <c r="BG2413" i="1"/>
  <c r="BD2413" i="1"/>
  <c r="BE2413" i="1" s="1"/>
  <c r="BH2413" i="1" s="1"/>
  <c r="AY2413" i="1"/>
  <c r="AX2413" i="1"/>
  <c r="AW2413" i="1"/>
  <c r="AU2413" i="1"/>
  <c r="O2413" i="1" s="1"/>
  <c r="V2413" i="1"/>
  <c r="X2413" i="1" s="1"/>
  <c r="BG2411" i="1"/>
  <c r="BH2411" i="1" s="1"/>
  <c r="BD2411" i="1"/>
  <c r="BE2411" i="1" s="1"/>
  <c r="AY2411" i="1"/>
  <c r="AX2411" i="1"/>
  <c r="AW2411" i="1"/>
  <c r="AU2411" i="1"/>
  <c r="V2411" i="1"/>
  <c r="X2411" i="1" s="1"/>
  <c r="BG2410" i="1"/>
  <c r="BD2410" i="1"/>
  <c r="BE2410" i="1" s="1"/>
  <c r="BH2410" i="1" s="1"/>
  <c r="AY2410" i="1"/>
  <c r="AZ2410" i="1" s="1"/>
  <c r="T2410" i="1" s="1"/>
  <c r="BA2410" i="1" s="1"/>
  <c r="S2410" i="1" s="1"/>
  <c r="AX2410" i="1"/>
  <c r="AW2410" i="1"/>
  <c r="AV2410" i="1"/>
  <c r="AU2410" i="1"/>
  <c r="V2410" i="1"/>
  <c r="X2410" i="1" s="1"/>
  <c r="R2410" i="1"/>
  <c r="O2410" i="1"/>
  <c r="BG2409" i="1"/>
  <c r="BD2409" i="1"/>
  <c r="BE2409" i="1" s="1"/>
  <c r="BH2409" i="1" s="1"/>
  <c r="AY2409" i="1"/>
  <c r="AX2409" i="1"/>
  <c r="AW2409" i="1"/>
  <c r="AU2409" i="1"/>
  <c r="O2409" i="1" s="1"/>
  <c r="X2409" i="1"/>
  <c r="V2409" i="1"/>
  <c r="BG2408" i="1"/>
  <c r="BD2408" i="1"/>
  <c r="BE2408" i="1" s="1"/>
  <c r="AY2408" i="1"/>
  <c r="AX2408" i="1"/>
  <c r="AW2408" i="1"/>
  <c r="AU2408" i="1"/>
  <c r="O2408" i="1" s="1"/>
  <c r="V2408" i="1"/>
  <c r="X2408" i="1" s="1"/>
  <c r="BG2407" i="1"/>
  <c r="BD2407" i="1"/>
  <c r="BE2407" i="1" s="1"/>
  <c r="BH2407" i="1" s="1"/>
  <c r="AY2407" i="1"/>
  <c r="AX2407" i="1"/>
  <c r="AW2407" i="1"/>
  <c r="AU2407" i="1"/>
  <c r="O2407" i="1" s="1"/>
  <c r="V2407" i="1"/>
  <c r="X2407" i="1" s="1"/>
  <c r="BG2406" i="1"/>
  <c r="BD2406" i="1"/>
  <c r="BE2406" i="1" s="1"/>
  <c r="BH2406" i="1" s="1"/>
  <c r="AY2406" i="1"/>
  <c r="AX2406" i="1"/>
  <c r="AW2406" i="1"/>
  <c r="AU2406" i="1"/>
  <c r="V2406" i="1"/>
  <c r="X2406" i="1" s="1"/>
  <c r="BG2405" i="1"/>
  <c r="BD2405" i="1"/>
  <c r="BE2405" i="1" s="1"/>
  <c r="AY2405" i="1"/>
  <c r="AX2405" i="1"/>
  <c r="AW2405" i="1"/>
  <c r="AU2405" i="1"/>
  <c r="AV2405" i="1" s="1"/>
  <c r="V2405" i="1"/>
  <c r="X2405" i="1" s="1"/>
  <c r="BG2404" i="1"/>
  <c r="BD2404" i="1"/>
  <c r="BE2404" i="1" s="1"/>
  <c r="AY2404" i="1"/>
  <c r="AX2404" i="1"/>
  <c r="AW2404" i="1"/>
  <c r="AU2404" i="1"/>
  <c r="O2404" i="1" s="1"/>
  <c r="V2404" i="1"/>
  <c r="X2404" i="1" s="1"/>
  <c r="BG2403" i="1"/>
  <c r="BD2403" i="1"/>
  <c r="BE2403" i="1" s="1"/>
  <c r="AY2403" i="1"/>
  <c r="AX2403" i="1"/>
  <c r="AW2403" i="1"/>
  <c r="AU2403" i="1"/>
  <c r="AV2403" i="1" s="1"/>
  <c r="R2403" i="1" s="1"/>
  <c r="V2403" i="1"/>
  <c r="X2403" i="1" s="1"/>
  <c r="O2403" i="1"/>
  <c r="BG2402" i="1"/>
  <c r="BD2402" i="1"/>
  <c r="BE2402" i="1" s="1"/>
  <c r="BH2402" i="1" s="1"/>
  <c r="AY2402" i="1"/>
  <c r="AX2402" i="1"/>
  <c r="AW2402" i="1"/>
  <c r="AV2402" i="1"/>
  <c r="AU2402" i="1"/>
  <c r="O2402" i="1" s="1"/>
  <c r="V2402" i="1"/>
  <c r="X2402" i="1" s="1"/>
  <c r="BG2401" i="1"/>
  <c r="BE2401" i="1"/>
  <c r="BD2401" i="1"/>
  <c r="AY2401" i="1"/>
  <c r="AX2401" i="1"/>
  <c r="AW2401" i="1"/>
  <c r="AU2401" i="1"/>
  <c r="O2401" i="1" s="1"/>
  <c r="V2401" i="1"/>
  <c r="X2401" i="1" s="1"/>
  <c r="BG2400" i="1"/>
  <c r="BD2400" i="1"/>
  <c r="BE2400" i="1" s="1"/>
  <c r="AY2400" i="1"/>
  <c r="AX2400" i="1"/>
  <c r="AW2400" i="1"/>
  <c r="AV2400" i="1"/>
  <c r="R2400" i="1" s="1"/>
  <c r="AU2400" i="1"/>
  <c r="O2400" i="1" s="1"/>
  <c r="V2400" i="1"/>
  <c r="X2400" i="1" s="1"/>
  <c r="BG2399" i="1"/>
  <c r="BD2399" i="1"/>
  <c r="BE2399" i="1" s="1"/>
  <c r="BH2399" i="1" s="1"/>
  <c r="AY2399" i="1"/>
  <c r="AX2399" i="1"/>
  <c r="AW2399" i="1"/>
  <c r="AU2399" i="1"/>
  <c r="V2399" i="1"/>
  <c r="X2399" i="1" s="1"/>
  <c r="BG2398" i="1"/>
  <c r="BE2398" i="1"/>
  <c r="BH2398" i="1" s="1"/>
  <c r="BD2398" i="1"/>
  <c r="AY2398" i="1"/>
  <c r="AX2398" i="1"/>
  <c r="AW2398" i="1"/>
  <c r="AU2398" i="1"/>
  <c r="O2398" i="1" s="1"/>
  <c r="V2398" i="1"/>
  <c r="X2398" i="1" s="1"/>
  <c r="BG2397" i="1"/>
  <c r="BD2397" i="1"/>
  <c r="BE2397" i="1" s="1"/>
  <c r="BH2397" i="1" s="1"/>
  <c r="AY2397" i="1"/>
  <c r="AX2397" i="1"/>
  <c r="AW2397" i="1"/>
  <c r="AV2397" i="1"/>
  <c r="R2397" i="1" s="1"/>
  <c r="AU2397" i="1"/>
  <c r="O2397" i="1" s="1"/>
  <c r="V2397" i="1"/>
  <c r="X2397" i="1" s="1"/>
  <c r="BG2396" i="1"/>
  <c r="BD2396" i="1"/>
  <c r="BE2396" i="1" s="1"/>
  <c r="BH2396" i="1" s="1"/>
  <c r="AY2396" i="1"/>
  <c r="AX2396" i="1"/>
  <c r="AW2396" i="1"/>
  <c r="AU2396" i="1"/>
  <c r="O2396" i="1" s="1"/>
  <c r="V2396" i="1"/>
  <c r="X2396" i="1" s="1"/>
  <c r="BM2396" i="1" s="1"/>
  <c r="BG2395" i="1"/>
  <c r="BE2395" i="1"/>
  <c r="BD2395" i="1"/>
  <c r="AY2395" i="1"/>
  <c r="AX2395" i="1"/>
  <c r="AW2395" i="1"/>
  <c r="AU2395" i="1"/>
  <c r="O2395" i="1" s="1"/>
  <c r="V2395" i="1"/>
  <c r="X2395" i="1" s="1"/>
  <c r="BG2393" i="1"/>
  <c r="BD2393" i="1"/>
  <c r="BE2393" i="1" s="1"/>
  <c r="AY2393" i="1"/>
  <c r="AX2393" i="1"/>
  <c r="AW2393" i="1"/>
  <c r="AV2393" i="1"/>
  <c r="R2393" i="1" s="1"/>
  <c r="AU2393" i="1"/>
  <c r="O2393" i="1" s="1"/>
  <c r="V2393" i="1"/>
  <c r="X2393" i="1" s="1"/>
  <c r="BG2392" i="1"/>
  <c r="BD2392" i="1"/>
  <c r="BE2392" i="1" s="1"/>
  <c r="AY2392" i="1"/>
  <c r="AX2392" i="1"/>
  <c r="AW2392" i="1"/>
  <c r="AU2392" i="1"/>
  <c r="O2392" i="1" s="1"/>
  <c r="BM2392" i="1" s="1"/>
  <c r="V2392" i="1"/>
  <c r="X2392" i="1" s="1"/>
  <c r="BG2391" i="1"/>
  <c r="BD2391" i="1"/>
  <c r="BE2391" i="1" s="1"/>
  <c r="AY2391" i="1"/>
  <c r="AX2391" i="1"/>
  <c r="AW2391" i="1"/>
  <c r="AU2391" i="1"/>
  <c r="O2391" i="1" s="1"/>
  <c r="V2391" i="1"/>
  <c r="X2391" i="1" s="1"/>
  <c r="BG2390" i="1"/>
  <c r="BD2390" i="1"/>
  <c r="BE2390" i="1" s="1"/>
  <c r="AY2390" i="1"/>
  <c r="AX2390" i="1"/>
  <c r="AW2390" i="1"/>
  <c r="AU2390" i="1"/>
  <c r="O2390" i="1" s="1"/>
  <c r="V2390" i="1"/>
  <c r="X2390" i="1" s="1"/>
  <c r="BG2389" i="1"/>
  <c r="BE2389" i="1"/>
  <c r="BH2389" i="1" s="1"/>
  <c r="BD2389" i="1"/>
  <c r="AY2389" i="1"/>
  <c r="AX2389" i="1"/>
  <c r="AW2389" i="1"/>
  <c r="AU2389" i="1"/>
  <c r="O2389" i="1" s="1"/>
  <c r="V2389" i="1"/>
  <c r="X2389" i="1" s="1"/>
  <c r="BG2388" i="1"/>
  <c r="BD2388" i="1"/>
  <c r="BE2388" i="1" s="1"/>
  <c r="BH2388" i="1" s="1"/>
  <c r="AY2388" i="1"/>
  <c r="AX2388" i="1"/>
  <c r="AW2388" i="1"/>
  <c r="AU2388" i="1"/>
  <c r="O2388" i="1" s="1"/>
  <c r="V2388" i="1"/>
  <c r="X2388" i="1" s="1"/>
  <c r="BG2387" i="1"/>
  <c r="BD2387" i="1"/>
  <c r="BE2387" i="1" s="1"/>
  <c r="AY2387" i="1"/>
  <c r="AX2387" i="1"/>
  <c r="AW2387" i="1"/>
  <c r="AU2387" i="1"/>
  <c r="AV2387" i="1" s="1"/>
  <c r="R2387" i="1" s="1"/>
  <c r="V2387" i="1"/>
  <c r="X2387" i="1" s="1"/>
  <c r="BG2386" i="1"/>
  <c r="BD2386" i="1"/>
  <c r="BE2386" i="1" s="1"/>
  <c r="BH2386" i="1" s="1"/>
  <c r="AY2386" i="1"/>
  <c r="AX2386" i="1"/>
  <c r="AW2386" i="1"/>
  <c r="AU2386" i="1"/>
  <c r="O2386" i="1" s="1"/>
  <c r="V2386" i="1"/>
  <c r="X2386" i="1" s="1"/>
  <c r="BG2385" i="1"/>
  <c r="BE2385" i="1"/>
  <c r="BD2385" i="1"/>
  <c r="AY2385" i="1"/>
  <c r="AX2385" i="1"/>
  <c r="AW2385" i="1"/>
  <c r="AU2385" i="1"/>
  <c r="O2385" i="1" s="1"/>
  <c r="V2385" i="1"/>
  <c r="X2385" i="1" s="1"/>
  <c r="BG2384" i="1"/>
  <c r="BD2384" i="1"/>
  <c r="BE2384" i="1" s="1"/>
  <c r="BH2384" i="1" s="1"/>
  <c r="AY2384" i="1"/>
  <c r="AX2384" i="1"/>
  <c r="AW2384" i="1"/>
  <c r="AV2384" i="1"/>
  <c r="R2384" i="1" s="1"/>
  <c r="AU2384" i="1"/>
  <c r="O2384" i="1" s="1"/>
  <c r="V2384" i="1"/>
  <c r="X2384" i="1" s="1"/>
  <c r="BG2383" i="1"/>
  <c r="BD2383" i="1"/>
  <c r="BE2383" i="1" s="1"/>
  <c r="BH2383" i="1" s="1"/>
  <c r="AY2383" i="1"/>
  <c r="AX2383" i="1"/>
  <c r="AW2383" i="1"/>
  <c r="AU2383" i="1"/>
  <c r="O2383" i="1" s="1"/>
  <c r="BM2383" i="1" s="1"/>
  <c r="V2383" i="1"/>
  <c r="X2383" i="1" s="1"/>
  <c r="BG2382" i="1"/>
  <c r="BE2382" i="1"/>
  <c r="BH2382" i="1" s="1"/>
  <c r="BD2382" i="1"/>
  <c r="AY2382" i="1"/>
  <c r="AX2382" i="1"/>
  <c r="AW2382" i="1"/>
  <c r="AU2382" i="1"/>
  <c r="O2382" i="1" s="1"/>
  <c r="V2382" i="1"/>
  <c r="X2382" i="1" s="1"/>
  <c r="BG2381" i="1"/>
  <c r="BD2381" i="1"/>
  <c r="BE2381" i="1" s="1"/>
  <c r="BH2381" i="1" s="1"/>
  <c r="AY2381" i="1"/>
  <c r="AX2381" i="1"/>
  <c r="AW2381" i="1"/>
  <c r="AV2381" i="1"/>
  <c r="R2381" i="1" s="1"/>
  <c r="AU2381" i="1"/>
  <c r="O2381" i="1" s="1"/>
  <c r="V2381" i="1"/>
  <c r="X2381" i="1" s="1"/>
  <c r="BG2380" i="1"/>
  <c r="BD2380" i="1"/>
  <c r="BE2380" i="1" s="1"/>
  <c r="BH2380" i="1" s="1"/>
  <c r="AY2380" i="1"/>
  <c r="AX2380" i="1"/>
  <c r="AW2380" i="1"/>
  <c r="AU2380" i="1"/>
  <c r="O2380" i="1" s="1"/>
  <c r="V2380" i="1"/>
  <c r="X2380" i="1" s="1"/>
  <c r="BG2379" i="1"/>
  <c r="BD2379" i="1"/>
  <c r="BE2379" i="1" s="1"/>
  <c r="BH2379" i="1" s="1"/>
  <c r="AY2379" i="1"/>
  <c r="AX2379" i="1"/>
  <c r="AW2379" i="1"/>
  <c r="AU2379" i="1"/>
  <c r="O2379" i="1" s="1"/>
  <c r="V2379" i="1"/>
  <c r="X2379" i="1" s="1"/>
  <c r="BG2378" i="1"/>
  <c r="BD2378" i="1"/>
  <c r="BE2378" i="1" s="1"/>
  <c r="BH2378" i="1" s="1"/>
  <c r="AY2378" i="1"/>
  <c r="AX2378" i="1"/>
  <c r="AW2378" i="1"/>
  <c r="AU2378" i="1"/>
  <c r="AV2378" i="1" s="1"/>
  <c r="R2378" i="1" s="1"/>
  <c r="V2378" i="1"/>
  <c r="X2378" i="1" s="1"/>
  <c r="BG2377" i="1"/>
  <c r="BD2377" i="1"/>
  <c r="BE2377" i="1" s="1"/>
  <c r="BH2377" i="1" s="1"/>
  <c r="AY2377" i="1"/>
  <c r="AX2377" i="1"/>
  <c r="AW2377" i="1"/>
  <c r="AU2377" i="1"/>
  <c r="O2377" i="1" s="1"/>
  <c r="V2377" i="1"/>
  <c r="X2377" i="1" s="1"/>
  <c r="BG2375" i="1"/>
  <c r="BD2375" i="1"/>
  <c r="BE2375" i="1" s="1"/>
  <c r="AY2375" i="1"/>
  <c r="AX2375" i="1"/>
  <c r="AW2375" i="1"/>
  <c r="AU2375" i="1"/>
  <c r="O2375" i="1" s="1"/>
  <c r="V2375" i="1"/>
  <c r="X2375" i="1" s="1"/>
  <c r="BG2374" i="1"/>
  <c r="BD2374" i="1"/>
  <c r="BE2374" i="1" s="1"/>
  <c r="BH2374" i="1" s="1"/>
  <c r="AY2374" i="1"/>
  <c r="AX2374" i="1"/>
  <c r="AW2374" i="1"/>
  <c r="AU2374" i="1"/>
  <c r="O2374" i="1" s="1"/>
  <c r="V2374" i="1"/>
  <c r="X2374" i="1" s="1"/>
  <c r="BG2373" i="1"/>
  <c r="BD2373" i="1"/>
  <c r="BE2373" i="1" s="1"/>
  <c r="BH2373" i="1" s="1"/>
  <c r="AY2373" i="1"/>
  <c r="AX2373" i="1"/>
  <c r="AW2373" i="1"/>
  <c r="AU2373" i="1"/>
  <c r="O2373" i="1" s="1"/>
  <c r="V2373" i="1"/>
  <c r="X2373" i="1" s="1"/>
  <c r="BG2372" i="1"/>
  <c r="BE2372" i="1"/>
  <c r="BH2372" i="1" s="1"/>
  <c r="BD2372" i="1"/>
  <c r="AY2372" i="1"/>
  <c r="AX2372" i="1"/>
  <c r="AW2372" i="1"/>
  <c r="AU2372" i="1"/>
  <c r="O2372" i="1" s="1"/>
  <c r="V2372" i="1"/>
  <c r="X2372" i="1" s="1"/>
  <c r="BG2371" i="1"/>
  <c r="BD2371" i="1"/>
  <c r="BE2371" i="1" s="1"/>
  <c r="AY2371" i="1"/>
  <c r="AX2371" i="1"/>
  <c r="AW2371" i="1"/>
  <c r="AV2371" i="1"/>
  <c r="R2371" i="1" s="1"/>
  <c r="AU2371" i="1"/>
  <c r="O2371" i="1" s="1"/>
  <c r="V2371" i="1"/>
  <c r="X2371" i="1" s="1"/>
  <c r="BG2370" i="1"/>
  <c r="BD2370" i="1"/>
  <c r="BE2370" i="1" s="1"/>
  <c r="BH2370" i="1" s="1"/>
  <c r="AY2370" i="1"/>
  <c r="AX2370" i="1"/>
  <c r="AW2370" i="1"/>
  <c r="AU2370" i="1"/>
  <c r="V2370" i="1"/>
  <c r="X2370" i="1" s="1"/>
  <c r="BG2369" i="1"/>
  <c r="BD2369" i="1"/>
  <c r="BE2369" i="1" s="1"/>
  <c r="AY2369" i="1"/>
  <c r="AX2369" i="1"/>
  <c r="AW2369" i="1"/>
  <c r="AU2369" i="1"/>
  <c r="O2369" i="1" s="1"/>
  <c r="V2369" i="1"/>
  <c r="X2369" i="1" s="1"/>
  <c r="BG2368" i="1"/>
  <c r="BD2368" i="1"/>
  <c r="BE2368" i="1" s="1"/>
  <c r="BH2368" i="1" s="1"/>
  <c r="AY2368" i="1"/>
  <c r="AX2368" i="1"/>
  <c r="AW2368" i="1"/>
  <c r="AV2368" i="1"/>
  <c r="R2368" i="1" s="1"/>
  <c r="AU2368" i="1"/>
  <c r="O2368" i="1" s="1"/>
  <c r="V2368" i="1"/>
  <c r="X2368" i="1" s="1"/>
  <c r="BG2367" i="1"/>
  <c r="BE2367" i="1"/>
  <c r="BH2367" i="1" s="1"/>
  <c r="BD2367" i="1"/>
  <c r="AY2367" i="1"/>
  <c r="AX2367" i="1"/>
  <c r="AW2367" i="1"/>
  <c r="AU2367" i="1"/>
  <c r="O2367" i="1" s="1"/>
  <c r="BM2367" i="1" s="1"/>
  <c r="V2367" i="1"/>
  <c r="X2367" i="1" s="1"/>
  <c r="BG2366" i="1"/>
  <c r="BD2366" i="1"/>
  <c r="BE2366" i="1" s="1"/>
  <c r="AY2366" i="1"/>
  <c r="AX2366" i="1"/>
  <c r="AW2366" i="1"/>
  <c r="AU2366" i="1"/>
  <c r="O2366" i="1" s="1"/>
  <c r="V2366" i="1"/>
  <c r="X2366" i="1" s="1"/>
  <c r="BG2365" i="1"/>
  <c r="BD2365" i="1"/>
  <c r="BE2365" i="1" s="1"/>
  <c r="BH2365" i="1" s="1"/>
  <c r="AY2365" i="1"/>
  <c r="AX2365" i="1"/>
  <c r="AW2365" i="1"/>
  <c r="AU2365" i="1"/>
  <c r="V2365" i="1"/>
  <c r="X2365" i="1" s="1"/>
  <c r="BG2364" i="1"/>
  <c r="BD2364" i="1"/>
  <c r="BE2364" i="1" s="1"/>
  <c r="BH2364" i="1" s="1"/>
  <c r="AY2364" i="1"/>
  <c r="AX2364" i="1"/>
  <c r="AW2364" i="1"/>
  <c r="AU2364" i="1"/>
  <c r="O2364" i="1" s="1"/>
  <c r="V2364" i="1"/>
  <c r="X2364" i="1" s="1"/>
  <c r="BM2364" i="1" s="1"/>
  <c r="BG2363" i="1"/>
  <c r="BE2363" i="1"/>
  <c r="BD2363" i="1"/>
  <c r="AY2363" i="1"/>
  <c r="AX2363" i="1"/>
  <c r="AW2363" i="1"/>
  <c r="AU2363" i="1"/>
  <c r="O2363" i="1" s="1"/>
  <c r="BM2363" i="1" s="1"/>
  <c r="V2363" i="1"/>
  <c r="X2363" i="1" s="1"/>
  <c r="BG2362" i="1"/>
  <c r="BD2362" i="1"/>
  <c r="BE2362" i="1" s="1"/>
  <c r="BH2362" i="1" s="1"/>
  <c r="AY2362" i="1"/>
  <c r="AX2362" i="1"/>
  <c r="AW2362" i="1"/>
  <c r="AV2362" i="1"/>
  <c r="R2362" i="1" s="1"/>
  <c r="AU2362" i="1"/>
  <c r="V2362" i="1"/>
  <c r="X2362" i="1" s="1"/>
  <c r="O2362" i="1"/>
  <c r="BG2361" i="1"/>
  <c r="BD2361" i="1"/>
  <c r="BE2361" i="1" s="1"/>
  <c r="AY2361" i="1"/>
  <c r="AX2361" i="1"/>
  <c r="AW2361" i="1"/>
  <c r="AU2361" i="1"/>
  <c r="O2361" i="1" s="1"/>
  <c r="V2361" i="1"/>
  <c r="X2361" i="1" s="1"/>
  <c r="BG2360" i="1"/>
  <c r="BD2360" i="1"/>
  <c r="BE2360" i="1" s="1"/>
  <c r="BH2360" i="1" s="1"/>
  <c r="AY2360" i="1"/>
  <c r="AX2360" i="1"/>
  <c r="AW2360" i="1"/>
  <c r="AU2360" i="1"/>
  <c r="O2360" i="1" s="1"/>
  <c r="V2360" i="1"/>
  <c r="X2360" i="1" s="1"/>
  <c r="BG2359" i="1"/>
  <c r="BD2359" i="1"/>
  <c r="BE2359" i="1" s="1"/>
  <c r="AY2359" i="1"/>
  <c r="AX2359" i="1"/>
  <c r="AW2359" i="1"/>
  <c r="AV2359" i="1"/>
  <c r="R2359" i="1" s="1"/>
  <c r="AU2359" i="1"/>
  <c r="O2359" i="1" s="1"/>
  <c r="V2359" i="1"/>
  <c r="X2359" i="1" s="1"/>
  <c r="BG2358" i="1"/>
  <c r="BD2358" i="1"/>
  <c r="BE2358" i="1" s="1"/>
  <c r="AY2358" i="1"/>
  <c r="AX2358" i="1"/>
  <c r="AW2358" i="1"/>
  <c r="AU2358" i="1"/>
  <c r="V2358" i="1"/>
  <c r="X2358" i="1" s="1"/>
  <c r="BG2356" i="1"/>
  <c r="BE2356" i="1"/>
  <c r="BD2356" i="1"/>
  <c r="AY2356" i="1"/>
  <c r="AX2356" i="1"/>
  <c r="AW2356" i="1"/>
  <c r="AU2356" i="1"/>
  <c r="O2356" i="1" s="1"/>
  <c r="BM2356" i="1" s="1"/>
  <c r="V2356" i="1"/>
  <c r="X2356" i="1" s="1"/>
  <c r="BG2355" i="1"/>
  <c r="BD2355" i="1"/>
  <c r="BE2355" i="1" s="1"/>
  <c r="BH2355" i="1" s="1"/>
  <c r="AY2355" i="1"/>
  <c r="AX2355" i="1"/>
  <c r="AW2355" i="1"/>
  <c r="AV2355" i="1"/>
  <c r="R2355" i="1" s="1"/>
  <c r="AU2355" i="1"/>
  <c r="V2355" i="1"/>
  <c r="X2355" i="1" s="1"/>
  <c r="O2355" i="1"/>
  <c r="BH2354" i="1"/>
  <c r="BG2354" i="1"/>
  <c r="BE2354" i="1"/>
  <c r="BD2354" i="1"/>
  <c r="AY2354" i="1"/>
  <c r="AX2354" i="1"/>
  <c r="AW2354" i="1"/>
  <c r="AU2354" i="1"/>
  <c r="O2354" i="1" s="1"/>
  <c r="BM2354" i="1" s="1"/>
  <c r="V2354" i="1"/>
  <c r="X2354" i="1" s="1"/>
  <c r="BG2353" i="1"/>
  <c r="BD2353" i="1"/>
  <c r="BE2353" i="1" s="1"/>
  <c r="BH2353" i="1" s="1"/>
  <c r="AY2353" i="1"/>
  <c r="AX2353" i="1"/>
  <c r="AW2353" i="1"/>
  <c r="AU2353" i="1"/>
  <c r="O2353" i="1" s="1"/>
  <c r="V2353" i="1"/>
  <c r="X2353" i="1" s="1"/>
  <c r="BM2353" i="1" s="1"/>
  <c r="BG2352" i="1"/>
  <c r="BE2352" i="1"/>
  <c r="BH2352" i="1" s="1"/>
  <c r="BD2352" i="1"/>
  <c r="AY2352" i="1"/>
  <c r="AX2352" i="1"/>
  <c r="AW2352" i="1"/>
  <c r="AU2352" i="1"/>
  <c r="O2352" i="1" s="1"/>
  <c r="V2352" i="1"/>
  <c r="X2352" i="1" s="1"/>
  <c r="BG2351" i="1"/>
  <c r="BD2351" i="1"/>
  <c r="BE2351" i="1" s="1"/>
  <c r="BH2351" i="1" s="1"/>
  <c r="AY2351" i="1"/>
  <c r="AX2351" i="1"/>
  <c r="AW2351" i="1"/>
  <c r="AU2351" i="1"/>
  <c r="O2351" i="1" s="1"/>
  <c r="V2351" i="1"/>
  <c r="X2351" i="1" s="1"/>
  <c r="BG2350" i="1"/>
  <c r="BD2350" i="1"/>
  <c r="BE2350" i="1" s="1"/>
  <c r="AY2350" i="1"/>
  <c r="AX2350" i="1"/>
  <c r="AW2350" i="1"/>
  <c r="AU2350" i="1"/>
  <c r="V2350" i="1"/>
  <c r="X2350" i="1" s="1"/>
  <c r="BG2349" i="1"/>
  <c r="BD2349" i="1"/>
  <c r="BE2349" i="1" s="1"/>
  <c r="BH2349" i="1" s="1"/>
  <c r="AY2349" i="1"/>
  <c r="AX2349" i="1"/>
  <c r="AW2349" i="1"/>
  <c r="AU2349" i="1"/>
  <c r="AV2349" i="1" s="1"/>
  <c r="R2349" i="1" s="1"/>
  <c r="V2349" i="1"/>
  <c r="X2349" i="1" s="1"/>
  <c r="O2349" i="1"/>
  <c r="BG2348" i="1"/>
  <c r="BD2348" i="1"/>
  <c r="BE2348" i="1" s="1"/>
  <c r="AY2348" i="1"/>
  <c r="AX2348" i="1"/>
  <c r="AW2348" i="1"/>
  <c r="AV2348" i="1"/>
  <c r="AU2348" i="1"/>
  <c r="O2348" i="1" s="1"/>
  <c r="V2348" i="1"/>
  <c r="X2348" i="1" s="1"/>
  <c r="BG2347" i="1"/>
  <c r="BD2347" i="1"/>
  <c r="BE2347" i="1" s="1"/>
  <c r="AY2347" i="1"/>
  <c r="AX2347" i="1"/>
  <c r="AW2347" i="1"/>
  <c r="AU2347" i="1"/>
  <c r="V2347" i="1"/>
  <c r="X2347" i="1" s="1"/>
  <c r="BG2346" i="1"/>
  <c r="BD2346" i="1"/>
  <c r="BE2346" i="1" s="1"/>
  <c r="AY2346" i="1"/>
  <c r="AX2346" i="1"/>
  <c r="AW2346" i="1"/>
  <c r="AU2346" i="1"/>
  <c r="O2346" i="1" s="1"/>
  <c r="V2346" i="1"/>
  <c r="X2346" i="1" s="1"/>
  <c r="BG2345" i="1"/>
  <c r="BD2345" i="1"/>
  <c r="BE2345" i="1" s="1"/>
  <c r="BH2345" i="1" s="1"/>
  <c r="AY2345" i="1"/>
  <c r="AX2345" i="1"/>
  <c r="AW2345" i="1"/>
  <c r="AU2345" i="1"/>
  <c r="V2345" i="1"/>
  <c r="X2345" i="1" s="1"/>
  <c r="BG2344" i="1"/>
  <c r="BD2344" i="1"/>
  <c r="BE2344" i="1" s="1"/>
  <c r="AY2344" i="1"/>
  <c r="AX2344" i="1"/>
  <c r="AW2344" i="1"/>
  <c r="AU2344" i="1"/>
  <c r="V2344" i="1"/>
  <c r="X2344" i="1" s="1"/>
  <c r="BG2343" i="1"/>
  <c r="BD2343" i="1"/>
  <c r="BE2343" i="1" s="1"/>
  <c r="BH2343" i="1" s="1"/>
  <c r="AY2343" i="1"/>
  <c r="AX2343" i="1"/>
  <c r="AW2343" i="1"/>
  <c r="AU2343" i="1"/>
  <c r="AV2343" i="1" s="1"/>
  <c r="R2343" i="1" s="1"/>
  <c r="V2343" i="1"/>
  <c r="X2343" i="1" s="1"/>
  <c r="O2343" i="1"/>
  <c r="BG2342" i="1"/>
  <c r="BD2342" i="1"/>
  <c r="BE2342" i="1" s="1"/>
  <c r="AY2342" i="1"/>
  <c r="AX2342" i="1"/>
  <c r="AW2342" i="1"/>
  <c r="AU2342" i="1"/>
  <c r="O2342" i="1" s="1"/>
  <c r="V2342" i="1"/>
  <c r="X2342" i="1" s="1"/>
  <c r="BG2341" i="1"/>
  <c r="BD2341" i="1"/>
  <c r="BE2341" i="1" s="1"/>
  <c r="BH2341" i="1" s="1"/>
  <c r="AY2341" i="1"/>
  <c r="AX2341" i="1"/>
  <c r="AW2341" i="1"/>
  <c r="AU2341" i="1"/>
  <c r="V2341" i="1"/>
  <c r="X2341" i="1" s="1"/>
  <c r="BG2340" i="1"/>
  <c r="BD2340" i="1"/>
  <c r="BE2340" i="1" s="1"/>
  <c r="BH2340" i="1" s="1"/>
  <c r="AY2340" i="1"/>
  <c r="AX2340" i="1"/>
  <c r="AW2340" i="1"/>
  <c r="AU2340" i="1"/>
  <c r="V2340" i="1"/>
  <c r="X2340" i="1" s="1"/>
  <c r="BG2338" i="1"/>
  <c r="BD2338" i="1"/>
  <c r="BE2338" i="1" s="1"/>
  <c r="BH2338" i="1" s="1"/>
  <c r="AY2338" i="1"/>
  <c r="AX2338" i="1"/>
  <c r="AW2338" i="1"/>
  <c r="AU2338" i="1"/>
  <c r="O2338" i="1" s="1"/>
  <c r="V2338" i="1"/>
  <c r="X2338" i="1" s="1"/>
  <c r="BG2337" i="1"/>
  <c r="BD2337" i="1"/>
  <c r="BE2337" i="1" s="1"/>
  <c r="AY2337" i="1"/>
  <c r="AX2337" i="1"/>
  <c r="AW2337" i="1"/>
  <c r="AU2337" i="1"/>
  <c r="V2337" i="1"/>
  <c r="X2337" i="1" s="1"/>
  <c r="BG2336" i="1"/>
  <c r="BD2336" i="1"/>
  <c r="BE2336" i="1" s="1"/>
  <c r="BH2336" i="1" s="1"/>
  <c r="AY2336" i="1"/>
  <c r="AX2336" i="1"/>
  <c r="AW2336" i="1"/>
  <c r="AU2336" i="1"/>
  <c r="V2336" i="1"/>
  <c r="X2336" i="1" s="1"/>
  <c r="BG2335" i="1"/>
  <c r="BD2335" i="1"/>
  <c r="BE2335" i="1" s="1"/>
  <c r="BH2335" i="1" s="1"/>
  <c r="AY2335" i="1"/>
  <c r="AX2335" i="1"/>
  <c r="AW2335" i="1"/>
  <c r="AU2335" i="1"/>
  <c r="O2335" i="1" s="1"/>
  <c r="V2335" i="1"/>
  <c r="X2335" i="1" s="1"/>
  <c r="BG2334" i="1"/>
  <c r="BD2334" i="1"/>
  <c r="BE2334" i="1" s="1"/>
  <c r="AY2334" i="1"/>
  <c r="AX2334" i="1"/>
  <c r="AW2334" i="1"/>
  <c r="AU2334" i="1"/>
  <c r="AV2334" i="1" s="1"/>
  <c r="R2334" i="1" s="1"/>
  <c r="V2334" i="1"/>
  <c r="X2334" i="1" s="1"/>
  <c r="BG2333" i="1"/>
  <c r="BD2333" i="1"/>
  <c r="BE2333" i="1" s="1"/>
  <c r="AY2333" i="1"/>
  <c r="AX2333" i="1"/>
  <c r="AW2333" i="1"/>
  <c r="AV2333" i="1"/>
  <c r="AU2333" i="1"/>
  <c r="O2333" i="1" s="1"/>
  <c r="V2333" i="1"/>
  <c r="X2333" i="1" s="1"/>
  <c r="BG2332" i="1"/>
  <c r="BD2332" i="1"/>
  <c r="BE2332" i="1" s="1"/>
  <c r="BH2332" i="1" s="1"/>
  <c r="AY2332" i="1"/>
  <c r="AX2332" i="1"/>
  <c r="AW2332" i="1"/>
  <c r="AU2332" i="1"/>
  <c r="O2332" i="1" s="1"/>
  <c r="V2332" i="1"/>
  <c r="X2332" i="1" s="1"/>
  <c r="BG2331" i="1"/>
  <c r="BD2331" i="1"/>
  <c r="BE2331" i="1" s="1"/>
  <c r="AY2331" i="1"/>
  <c r="AX2331" i="1"/>
  <c r="AW2331" i="1"/>
  <c r="AU2331" i="1"/>
  <c r="AV2331" i="1" s="1"/>
  <c r="R2331" i="1" s="1"/>
  <c r="V2331" i="1"/>
  <c r="X2331" i="1" s="1"/>
  <c r="BG2330" i="1"/>
  <c r="BD2330" i="1"/>
  <c r="BE2330" i="1" s="1"/>
  <c r="AY2330" i="1"/>
  <c r="AX2330" i="1"/>
  <c r="AW2330" i="1"/>
  <c r="AV2330" i="1"/>
  <c r="AU2330" i="1"/>
  <c r="O2330" i="1" s="1"/>
  <c r="BM2330" i="1" s="1"/>
  <c r="V2330" i="1"/>
  <c r="X2330" i="1" s="1"/>
  <c r="BG2329" i="1"/>
  <c r="BD2329" i="1"/>
  <c r="BE2329" i="1" s="1"/>
  <c r="BH2329" i="1" s="1"/>
  <c r="AY2329" i="1"/>
  <c r="AX2329" i="1"/>
  <c r="AW2329" i="1"/>
  <c r="AU2329" i="1"/>
  <c r="AV2329" i="1" s="1"/>
  <c r="R2329" i="1" s="1"/>
  <c r="V2329" i="1"/>
  <c r="X2329" i="1" s="1"/>
  <c r="O2329" i="1"/>
  <c r="BM2329" i="1" s="1"/>
  <c r="BG2328" i="1"/>
  <c r="BD2328" i="1"/>
  <c r="BE2328" i="1" s="1"/>
  <c r="AY2328" i="1"/>
  <c r="AX2328" i="1"/>
  <c r="AW2328" i="1"/>
  <c r="AV2328" i="1"/>
  <c r="AU2328" i="1"/>
  <c r="O2328" i="1" s="1"/>
  <c r="V2328" i="1"/>
  <c r="X2328" i="1" s="1"/>
  <c r="BG2327" i="1"/>
  <c r="BD2327" i="1"/>
  <c r="BE2327" i="1" s="1"/>
  <c r="BH2327" i="1" s="1"/>
  <c r="AY2327" i="1"/>
  <c r="AX2327" i="1"/>
  <c r="AW2327" i="1"/>
  <c r="AU2327" i="1"/>
  <c r="AV2327" i="1" s="1"/>
  <c r="R2327" i="1" s="1"/>
  <c r="V2327" i="1"/>
  <c r="X2327" i="1" s="1"/>
  <c r="BG2326" i="1"/>
  <c r="BD2326" i="1"/>
  <c r="BE2326" i="1" s="1"/>
  <c r="BH2326" i="1" s="1"/>
  <c r="AY2326" i="1"/>
  <c r="AX2326" i="1"/>
  <c r="AW2326" i="1"/>
  <c r="AU2326" i="1"/>
  <c r="O2326" i="1" s="1"/>
  <c r="V2326" i="1"/>
  <c r="X2326" i="1" s="1"/>
  <c r="BG2325" i="1"/>
  <c r="BD2325" i="1"/>
  <c r="BE2325" i="1" s="1"/>
  <c r="AY2325" i="1"/>
  <c r="AX2325" i="1"/>
  <c r="AW2325" i="1"/>
  <c r="AU2325" i="1"/>
  <c r="AV2325" i="1" s="1"/>
  <c r="V2325" i="1"/>
  <c r="X2325" i="1" s="1"/>
  <c r="BG2324" i="1"/>
  <c r="BD2324" i="1"/>
  <c r="BE2324" i="1" s="1"/>
  <c r="AY2324" i="1"/>
  <c r="AX2324" i="1"/>
  <c r="AW2324" i="1"/>
  <c r="AU2324" i="1"/>
  <c r="AV2324" i="1" s="1"/>
  <c r="R2324" i="1" s="1"/>
  <c r="X2324" i="1"/>
  <c r="V2324" i="1"/>
  <c r="BG2323" i="1"/>
  <c r="BD2323" i="1"/>
  <c r="BE2323" i="1" s="1"/>
  <c r="BH2323" i="1" s="1"/>
  <c r="AY2323" i="1"/>
  <c r="AX2323" i="1"/>
  <c r="AW2323" i="1"/>
  <c r="AU2323" i="1"/>
  <c r="O2323" i="1" s="1"/>
  <c r="V2323" i="1"/>
  <c r="X2323" i="1" s="1"/>
  <c r="BG2322" i="1"/>
  <c r="BD2322" i="1"/>
  <c r="BE2322" i="1" s="1"/>
  <c r="BH2322" i="1" s="1"/>
  <c r="AY2322" i="1"/>
  <c r="AX2322" i="1"/>
  <c r="AW2322" i="1"/>
  <c r="AU2322" i="1"/>
  <c r="AV2322" i="1" s="1"/>
  <c r="V2322" i="1"/>
  <c r="X2322" i="1" s="1"/>
  <c r="O2322" i="1"/>
  <c r="BG2320" i="1"/>
  <c r="BD2320" i="1"/>
  <c r="BE2320" i="1" s="1"/>
  <c r="AY2320" i="1"/>
  <c r="AX2320" i="1"/>
  <c r="AW2320" i="1"/>
  <c r="AU2320" i="1"/>
  <c r="AV2320" i="1" s="1"/>
  <c r="R2320" i="1" s="1"/>
  <c r="V2320" i="1"/>
  <c r="X2320" i="1" s="1"/>
  <c r="BG2319" i="1"/>
  <c r="BD2319" i="1"/>
  <c r="BE2319" i="1" s="1"/>
  <c r="BH2319" i="1" s="1"/>
  <c r="AY2319" i="1"/>
  <c r="AX2319" i="1"/>
  <c r="AW2319" i="1"/>
  <c r="AU2319" i="1"/>
  <c r="O2319" i="1" s="1"/>
  <c r="V2319" i="1"/>
  <c r="X2319" i="1" s="1"/>
  <c r="BG2318" i="1"/>
  <c r="BD2318" i="1"/>
  <c r="BE2318" i="1" s="1"/>
  <c r="AY2318" i="1"/>
  <c r="AX2318" i="1"/>
  <c r="AW2318" i="1"/>
  <c r="AU2318" i="1"/>
  <c r="AV2318" i="1" s="1"/>
  <c r="V2318" i="1"/>
  <c r="X2318" i="1" s="1"/>
  <c r="O2318" i="1"/>
  <c r="BG2317" i="1"/>
  <c r="BD2317" i="1"/>
  <c r="BE2317" i="1" s="1"/>
  <c r="AY2317" i="1"/>
  <c r="AX2317" i="1"/>
  <c r="AW2317" i="1"/>
  <c r="AU2317" i="1"/>
  <c r="AV2317" i="1" s="1"/>
  <c r="R2317" i="1" s="1"/>
  <c r="V2317" i="1"/>
  <c r="X2317" i="1" s="1"/>
  <c r="BG2316" i="1"/>
  <c r="BD2316" i="1"/>
  <c r="BE2316" i="1" s="1"/>
  <c r="AY2316" i="1"/>
  <c r="AX2316" i="1"/>
  <c r="AW2316" i="1"/>
  <c r="AU2316" i="1"/>
  <c r="O2316" i="1" s="1"/>
  <c r="V2316" i="1"/>
  <c r="X2316" i="1" s="1"/>
  <c r="BG2315" i="1"/>
  <c r="BD2315" i="1"/>
  <c r="BE2315" i="1" s="1"/>
  <c r="AY2315" i="1"/>
  <c r="AX2315" i="1"/>
  <c r="AW2315" i="1"/>
  <c r="AU2315" i="1"/>
  <c r="O2315" i="1" s="1"/>
  <c r="V2315" i="1"/>
  <c r="X2315" i="1" s="1"/>
  <c r="BG2314" i="1"/>
  <c r="BD2314" i="1"/>
  <c r="BE2314" i="1" s="1"/>
  <c r="BH2314" i="1" s="1"/>
  <c r="AY2314" i="1"/>
  <c r="AX2314" i="1"/>
  <c r="AW2314" i="1"/>
  <c r="AU2314" i="1"/>
  <c r="AV2314" i="1" s="1"/>
  <c r="R2314" i="1" s="1"/>
  <c r="V2314" i="1"/>
  <c r="X2314" i="1" s="1"/>
  <c r="BG2313" i="1"/>
  <c r="BD2313" i="1"/>
  <c r="BE2313" i="1" s="1"/>
  <c r="BH2313" i="1" s="1"/>
  <c r="AY2313" i="1"/>
  <c r="AX2313" i="1"/>
  <c r="AW2313" i="1"/>
  <c r="AU2313" i="1"/>
  <c r="O2313" i="1" s="1"/>
  <c r="V2313" i="1"/>
  <c r="X2313" i="1" s="1"/>
  <c r="BG2312" i="1"/>
  <c r="BD2312" i="1"/>
  <c r="BE2312" i="1" s="1"/>
  <c r="AY2312" i="1"/>
  <c r="AX2312" i="1"/>
  <c r="AW2312" i="1"/>
  <c r="AU2312" i="1"/>
  <c r="O2312" i="1" s="1"/>
  <c r="V2312" i="1"/>
  <c r="X2312" i="1" s="1"/>
  <c r="BG2311" i="1"/>
  <c r="BD2311" i="1"/>
  <c r="BE2311" i="1" s="1"/>
  <c r="BH2311" i="1" s="1"/>
  <c r="AY2311" i="1"/>
  <c r="AX2311" i="1"/>
  <c r="AW2311" i="1"/>
  <c r="AU2311" i="1"/>
  <c r="AV2311" i="1" s="1"/>
  <c r="R2311" i="1" s="1"/>
  <c r="V2311" i="1"/>
  <c r="X2311" i="1" s="1"/>
  <c r="BG2310" i="1"/>
  <c r="BD2310" i="1"/>
  <c r="BE2310" i="1" s="1"/>
  <c r="BH2310" i="1" s="1"/>
  <c r="AY2310" i="1"/>
  <c r="AX2310" i="1"/>
  <c r="AW2310" i="1"/>
  <c r="AU2310" i="1"/>
  <c r="O2310" i="1" s="1"/>
  <c r="V2310" i="1"/>
  <c r="X2310" i="1" s="1"/>
  <c r="BG2309" i="1"/>
  <c r="BD2309" i="1"/>
  <c r="BE2309" i="1" s="1"/>
  <c r="BH2309" i="1" s="1"/>
  <c r="AY2309" i="1"/>
  <c r="AX2309" i="1"/>
  <c r="AW2309" i="1"/>
  <c r="AU2309" i="1"/>
  <c r="O2309" i="1" s="1"/>
  <c r="V2309" i="1"/>
  <c r="X2309" i="1" s="1"/>
  <c r="BG2308" i="1"/>
  <c r="BD2308" i="1"/>
  <c r="BE2308" i="1" s="1"/>
  <c r="BH2308" i="1" s="1"/>
  <c r="AY2308" i="1"/>
  <c r="AX2308" i="1"/>
  <c r="AW2308" i="1"/>
  <c r="AU2308" i="1"/>
  <c r="AV2308" i="1" s="1"/>
  <c r="R2308" i="1" s="1"/>
  <c r="V2308" i="1"/>
  <c r="X2308" i="1" s="1"/>
  <c r="BG2307" i="1"/>
  <c r="BD2307" i="1"/>
  <c r="BE2307" i="1" s="1"/>
  <c r="AY2307" i="1"/>
  <c r="AX2307" i="1"/>
  <c r="AW2307" i="1"/>
  <c r="AU2307" i="1"/>
  <c r="O2307" i="1" s="1"/>
  <c r="V2307" i="1"/>
  <c r="X2307" i="1" s="1"/>
  <c r="BG2306" i="1"/>
  <c r="BD2306" i="1"/>
  <c r="BE2306" i="1" s="1"/>
  <c r="AY2306" i="1"/>
  <c r="AX2306" i="1"/>
  <c r="AW2306" i="1"/>
  <c r="AU2306" i="1"/>
  <c r="AV2306" i="1" s="1"/>
  <c r="V2306" i="1"/>
  <c r="X2306" i="1" s="1"/>
  <c r="BG2305" i="1"/>
  <c r="BD2305" i="1"/>
  <c r="BE2305" i="1" s="1"/>
  <c r="AY2305" i="1"/>
  <c r="AX2305" i="1"/>
  <c r="AW2305" i="1"/>
  <c r="AU2305" i="1"/>
  <c r="AV2305" i="1" s="1"/>
  <c r="V2305" i="1"/>
  <c r="X2305" i="1" s="1"/>
  <c r="BG2304" i="1"/>
  <c r="BD2304" i="1"/>
  <c r="BE2304" i="1" s="1"/>
  <c r="AY2304" i="1"/>
  <c r="AX2304" i="1"/>
  <c r="AW2304" i="1"/>
  <c r="AU2304" i="1"/>
  <c r="O2304" i="1" s="1"/>
  <c r="V2304" i="1"/>
  <c r="X2304" i="1" s="1"/>
  <c r="BG2302" i="1"/>
  <c r="BD2302" i="1"/>
  <c r="BE2302" i="1" s="1"/>
  <c r="AY2302" i="1"/>
  <c r="AX2302" i="1"/>
  <c r="AW2302" i="1"/>
  <c r="AU2302" i="1"/>
  <c r="AV2302" i="1" s="1"/>
  <c r="V2302" i="1"/>
  <c r="X2302" i="1" s="1"/>
  <c r="BG2301" i="1"/>
  <c r="BD2301" i="1"/>
  <c r="BE2301" i="1" s="1"/>
  <c r="BH2301" i="1" s="1"/>
  <c r="AY2301" i="1"/>
  <c r="AX2301" i="1"/>
  <c r="AW2301" i="1"/>
  <c r="AU2301" i="1"/>
  <c r="AV2301" i="1" s="1"/>
  <c r="R2301" i="1" s="1"/>
  <c r="V2301" i="1"/>
  <c r="X2301" i="1" s="1"/>
  <c r="BG2300" i="1"/>
  <c r="BD2300" i="1"/>
  <c r="BE2300" i="1" s="1"/>
  <c r="AY2300" i="1"/>
  <c r="AX2300" i="1"/>
  <c r="AW2300" i="1"/>
  <c r="AU2300" i="1"/>
  <c r="O2300" i="1" s="1"/>
  <c r="V2300" i="1"/>
  <c r="X2300" i="1" s="1"/>
  <c r="BG2299" i="1"/>
  <c r="BD2299" i="1"/>
  <c r="BE2299" i="1" s="1"/>
  <c r="BH2299" i="1" s="1"/>
  <c r="AY2299" i="1"/>
  <c r="AX2299" i="1"/>
  <c r="AW2299" i="1"/>
  <c r="AU2299" i="1"/>
  <c r="AV2299" i="1" s="1"/>
  <c r="V2299" i="1"/>
  <c r="X2299" i="1" s="1"/>
  <c r="BG2298" i="1"/>
  <c r="BD2298" i="1"/>
  <c r="BE2298" i="1" s="1"/>
  <c r="BH2298" i="1" s="1"/>
  <c r="AY2298" i="1"/>
  <c r="AX2298" i="1"/>
  <c r="AW2298" i="1"/>
  <c r="AU2298" i="1"/>
  <c r="AV2298" i="1" s="1"/>
  <c r="R2298" i="1" s="1"/>
  <c r="V2298" i="1"/>
  <c r="X2298" i="1" s="1"/>
  <c r="BG2297" i="1"/>
  <c r="BD2297" i="1"/>
  <c r="BE2297" i="1" s="1"/>
  <c r="AY2297" i="1"/>
  <c r="AX2297" i="1"/>
  <c r="AW2297" i="1"/>
  <c r="AU2297" i="1"/>
  <c r="O2297" i="1" s="1"/>
  <c r="V2297" i="1"/>
  <c r="X2297" i="1" s="1"/>
  <c r="BG2296" i="1"/>
  <c r="BD2296" i="1"/>
  <c r="BE2296" i="1" s="1"/>
  <c r="BH2296" i="1" s="1"/>
  <c r="AY2296" i="1"/>
  <c r="AX2296" i="1"/>
  <c r="AW2296" i="1"/>
  <c r="AU2296" i="1"/>
  <c r="AV2296" i="1" s="1"/>
  <c r="V2296" i="1"/>
  <c r="X2296" i="1" s="1"/>
  <c r="O2296" i="1"/>
  <c r="BG2295" i="1"/>
  <c r="BD2295" i="1"/>
  <c r="BE2295" i="1" s="1"/>
  <c r="BH2295" i="1" s="1"/>
  <c r="AY2295" i="1"/>
  <c r="AX2295" i="1"/>
  <c r="AW2295" i="1"/>
  <c r="AU2295" i="1"/>
  <c r="AV2295" i="1" s="1"/>
  <c r="R2295" i="1" s="1"/>
  <c r="V2295" i="1"/>
  <c r="X2295" i="1" s="1"/>
  <c r="BG2294" i="1"/>
  <c r="BD2294" i="1"/>
  <c r="BE2294" i="1" s="1"/>
  <c r="AY2294" i="1"/>
  <c r="AX2294" i="1"/>
  <c r="AW2294" i="1"/>
  <c r="AU2294" i="1"/>
  <c r="O2294" i="1" s="1"/>
  <c r="V2294" i="1"/>
  <c r="X2294" i="1" s="1"/>
  <c r="BG2293" i="1"/>
  <c r="BD2293" i="1"/>
  <c r="BE2293" i="1" s="1"/>
  <c r="BH2293" i="1" s="1"/>
  <c r="AY2293" i="1"/>
  <c r="AX2293" i="1"/>
  <c r="AW2293" i="1"/>
  <c r="AU2293" i="1"/>
  <c r="AV2293" i="1" s="1"/>
  <c r="V2293" i="1"/>
  <c r="X2293" i="1" s="1"/>
  <c r="BG2292" i="1"/>
  <c r="BD2292" i="1"/>
  <c r="BE2292" i="1" s="1"/>
  <c r="AY2292" i="1"/>
  <c r="AZ2292" i="1" s="1"/>
  <c r="T2292" i="1" s="1"/>
  <c r="BA2292" i="1" s="1"/>
  <c r="AX2292" i="1"/>
  <c r="AW2292" i="1"/>
  <c r="AU2292" i="1"/>
  <c r="AV2292" i="1" s="1"/>
  <c r="R2292" i="1" s="1"/>
  <c r="V2292" i="1"/>
  <c r="X2292" i="1" s="1"/>
  <c r="BG2291" i="1"/>
  <c r="BD2291" i="1"/>
  <c r="BE2291" i="1" s="1"/>
  <c r="AY2291" i="1"/>
  <c r="AX2291" i="1"/>
  <c r="AW2291" i="1"/>
  <c r="AU2291" i="1"/>
  <c r="O2291" i="1" s="1"/>
  <c r="V2291" i="1"/>
  <c r="X2291" i="1" s="1"/>
  <c r="BG2290" i="1"/>
  <c r="BD2290" i="1"/>
  <c r="BE2290" i="1" s="1"/>
  <c r="AY2290" i="1"/>
  <c r="AX2290" i="1"/>
  <c r="AW2290" i="1"/>
  <c r="AU2290" i="1"/>
  <c r="AV2290" i="1" s="1"/>
  <c r="V2290" i="1"/>
  <c r="X2290" i="1" s="1"/>
  <c r="BG2289" i="1"/>
  <c r="BD2289" i="1"/>
  <c r="BE2289" i="1" s="1"/>
  <c r="AY2289" i="1"/>
  <c r="AX2289" i="1"/>
  <c r="AW2289" i="1"/>
  <c r="AZ2289" i="1" s="1"/>
  <c r="T2289" i="1" s="1"/>
  <c r="BA2289" i="1" s="1"/>
  <c r="AU2289" i="1"/>
  <c r="AV2289" i="1" s="1"/>
  <c r="R2289" i="1" s="1"/>
  <c r="V2289" i="1"/>
  <c r="X2289" i="1" s="1"/>
  <c r="BG2288" i="1"/>
  <c r="BD2288" i="1"/>
  <c r="BE2288" i="1" s="1"/>
  <c r="AY2288" i="1"/>
  <c r="AX2288" i="1"/>
  <c r="AW2288" i="1"/>
  <c r="AU2288" i="1"/>
  <c r="O2288" i="1" s="1"/>
  <c r="V2288" i="1"/>
  <c r="X2288" i="1" s="1"/>
  <c r="BG2287" i="1"/>
  <c r="BD2287" i="1"/>
  <c r="BE2287" i="1" s="1"/>
  <c r="BH2287" i="1" s="1"/>
  <c r="AY2287" i="1"/>
  <c r="AX2287" i="1"/>
  <c r="AW2287" i="1"/>
  <c r="AV2287" i="1"/>
  <c r="AU2287" i="1"/>
  <c r="O2287" i="1" s="1"/>
  <c r="V2287" i="1"/>
  <c r="X2287" i="1" s="1"/>
  <c r="BG2286" i="1"/>
  <c r="BD2286" i="1"/>
  <c r="BE2286" i="1" s="1"/>
  <c r="AY2286" i="1"/>
  <c r="AX2286" i="1"/>
  <c r="AW2286" i="1"/>
  <c r="AU2286" i="1"/>
  <c r="AV2286" i="1" s="1"/>
  <c r="R2286" i="1" s="1"/>
  <c r="V2286" i="1"/>
  <c r="X2286" i="1" s="1"/>
  <c r="BG2284" i="1"/>
  <c r="BD2284" i="1"/>
  <c r="BE2284" i="1" s="1"/>
  <c r="AY2284" i="1"/>
  <c r="AX2284" i="1"/>
  <c r="AW2284" i="1"/>
  <c r="AU2284" i="1"/>
  <c r="V2284" i="1"/>
  <c r="X2284" i="1" s="1"/>
  <c r="BG2283" i="1"/>
  <c r="BD2283" i="1"/>
  <c r="BE2283" i="1" s="1"/>
  <c r="AY2283" i="1"/>
  <c r="AX2283" i="1"/>
  <c r="AW2283" i="1"/>
  <c r="AU2283" i="1"/>
  <c r="AV2283" i="1" s="1"/>
  <c r="V2283" i="1"/>
  <c r="X2283" i="1" s="1"/>
  <c r="O2283" i="1"/>
  <c r="BG2282" i="1"/>
  <c r="BD2282" i="1"/>
  <c r="BE2282" i="1" s="1"/>
  <c r="AY2282" i="1"/>
  <c r="AX2282" i="1"/>
  <c r="AW2282" i="1"/>
  <c r="AU2282" i="1"/>
  <c r="AV2282" i="1" s="1"/>
  <c r="R2282" i="1" s="1"/>
  <c r="V2282" i="1"/>
  <c r="X2282" i="1" s="1"/>
  <c r="BG2281" i="1"/>
  <c r="BD2281" i="1"/>
  <c r="BE2281" i="1" s="1"/>
  <c r="AY2281" i="1"/>
  <c r="AX2281" i="1"/>
  <c r="AW2281" i="1"/>
  <c r="AU2281" i="1"/>
  <c r="V2281" i="1"/>
  <c r="X2281" i="1" s="1"/>
  <c r="BG2280" i="1"/>
  <c r="BD2280" i="1"/>
  <c r="BE2280" i="1" s="1"/>
  <c r="BH2280" i="1" s="1"/>
  <c r="AY2280" i="1"/>
  <c r="AX2280" i="1"/>
  <c r="AW2280" i="1"/>
  <c r="AU2280" i="1"/>
  <c r="AV2280" i="1" s="1"/>
  <c r="V2280" i="1"/>
  <c r="X2280" i="1" s="1"/>
  <c r="BG2279" i="1"/>
  <c r="BD2279" i="1"/>
  <c r="BE2279" i="1" s="1"/>
  <c r="AY2279" i="1"/>
  <c r="AX2279" i="1"/>
  <c r="AW2279" i="1"/>
  <c r="AU2279" i="1"/>
  <c r="AV2279" i="1" s="1"/>
  <c r="R2279" i="1" s="1"/>
  <c r="V2279" i="1"/>
  <c r="X2279" i="1" s="1"/>
  <c r="BG2278" i="1"/>
  <c r="BD2278" i="1"/>
  <c r="BE2278" i="1" s="1"/>
  <c r="AY2278" i="1"/>
  <c r="AX2278" i="1"/>
  <c r="AW2278" i="1"/>
  <c r="AU2278" i="1"/>
  <c r="V2278" i="1"/>
  <c r="X2278" i="1" s="1"/>
  <c r="BG2277" i="1"/>
  <c r="BD2277" i="1"/>
  <c r="BE2277" i="1" s="1"/>
  <c r="AY2277" i="1"/>
  <c r="AX2277" i="1"/>
  <c r="AW2277" i="1"/>
  <c r="AV2277" i="1"/>
  <c r="AU2277" i="1"/>
  <c r="V2277" i="1"/>
  <c r="X2277" i="1" s="1"/>
  <c r="O2277" i="1"/>
  <c r="BG2276" i="1"/>
  <c r="BD2276" i="1"/>
  <c r="BE2276" i="1" s="1"/>
  <c r="AY2276" i="1"/>
  <c r="AZ2276" i="1" s="1"/>
  <c r="T2276" i="1" s="1"/>
  <c r="BA2276" i="1" s="1"/>
  <c r="BB2276" i="1" s="1"/>
  <c r="BC2276" i="1" s="1"/>
  <c r="BF2276" i="1" s="1"/>
  <c r="P2276" i="1" s="1"/>
  <c r="AX2276" i="1"/>
  <c r="AW2276" i="1"/>
  <c r="AU2276" i="1"/>
  <c r="AV2276" i="1" s="1"/>
  <c r="R2276" i="1" s="1"/>
  <c r="V2276" i="1"/>
  <c r="X2276" i="1" s="1"/>
  <c r="BG2275" i="1"/>
  <c r="BD2275" i="1"/>
  <c r="BE2275" i="1" s="1"/>
  <c r="AY2275" i="1"/>
  <c r="AX2275" i="1"/>
  <c r="AW2275" i="1"/>
  <c r="AU2275" i="1"/>
  <c r="V2275" i="1"/>
  <c r="X2275" i="1" s="1"/>
  <c r="BG2274" i="1"/>
  <c r="BD2274" i="1"/>
  <c r="BE2274" i="1" s="1"/>
  <c r="AY2274" i="1"/>
  <c r="AX2274" i="1"/>
  <c r="AW2274" i="1"/>
  <c r="AU2274" i="1"/>
  <c r="AV2274" i="1" s="1"/>
  <c r="V2274" i="1"/>
  <c r="X2274" i="1" s="1"/>
  <c r="BG2273" i="1"/>
  <c r="BD2273" i="1"/>
  <c r="BE2273" i="1" s="1"/>
  <c r="BH2273" i="1" s="1"/>
  <c r="AY2273" i="1"/>
  <c r="AZ2273" i="1" s="1"/>
  <c r="T2273" i="1" s="1"/>
  <c r="BA2273" i="1" s="1"/>
  <c r="BB2273" i="1" s="1"/>
  <c r="BC2273" i="1" s="1"/>
  <c r="BF2273" i="1" s="1"/>
  <c r="P2273" i="1" s="1"/>
  <c r="BI2273" i="1" s="1"/>
  <c r="AX2273" i="1"/>
  <c r="AW2273" i="1"/>
  <c r="AU2273" i="1"/>
  <c r="AV2273" i="1" s="1"/>
  <c r="R2273" i="1" s="1"/>
  <c r="V2273" i="1"/>
  <c r="X2273" i="1" s="1"/>
  <c r="BG2272" i="1"/>
  <c r="BD2272" i="1"/>
  <c r="BE2272" i="1" s="1"/>
  <c r="AY2272" i="1"/>
  <c r="AX2272" i="1"/>
  <c r="AW2272" i="1"/>
  <c r="AU2272" i="1"/>
  <c r="V2272" i="1"/>
  <c r="X2272" i="1" s="1"/>
  <c r="BG2271" i="1"/>
  <c r="BH2271" i="1" s="1"/>
  <c r="BD2271" i="1"/>
  <c r="BE2271" i="1" s="1"/>
  <c r="AY2271" i="1"/>
  <c r="AX2271" i="1"/>
  <c r="AW2271" i="1"/>
  <c r="AV2271" i="1"/>
  <c r="AU2271" i="1"/>
  <c r="V2271" i="1"/>
  <c r="X2271" i="1" s="1"/>
  <c r="O2271" i="1"/>
  <c r="BG2270" i="1"/>
  <c r="BD2270" i="1"/>
  <c r="BE2270" i="1" s="1"/>
  <c r="BH2270" i="1" s="1"/>
  <c r="AY2270" i="1"/>
  <c r="AX2270" i="1"/>
  <c r="AW2270" i="1"/>
  <c r="AU2270" i="1"/>
  <c r="AV2270" i="1" s="1"/>
  <c r="R2270" i="1" s="1"/>
  <c r="V2270" i="1"/>
  <c r="X2270" i="1" s="1"/>
  <c r="BG2269" i="1"/>
  <c r="BD2269" i="1"/>
  <c r="BE2269" i="1" s="1"/>
  <c r="AY2269" i="1"/>
  <c r="AX2269" i="1"/>
  <c r="AW2269" i="1"/>
  <c r="AU2269" i="1"/>
  <c r="V2269" i="1"/>
  <c r="X2269" i="1" s="1"/>
  <c r="BG2268" i="1"/>
  <c r="BE2268" i="1"/>
  <c r="BD2268" i="1"/>
  <c r="AY2268" i="1"/>
  <c r="AX2268" i="1"/>
  <c r="AW2268" i="1"/>
  <c r="AU2268" i="1"/>
  <c r="AV2268" i="1" s="1"/>
  <c r="V2268" i="1"/>
  <c r="X2268" i="1" s="1"/>
  <c r="BG2267" i="1"/>
  <c r="BD2267" i="1"/>
  <c r="BE2267" i="1" s="1"/>
  <c r="AY2267" i="1"/>
  <c r="AX2267" i="1"/>
  <c r="AW2267" i="1"/>
  <c r="AU2267" i="1"/>
  <c r="AV2267" i="1" s="1"/>
  <c r="R2267" i="1" s="1"/>
  <c r="V2267" i="1"/>
  <c r="X2267" i="1" s="1"/>
  <c r="BG2265" i="1"/>
  <c r="BD2265" i="1"/>
  <c r="BE2265" i="1" s="1"/>
  <c r="AY2265" i="1"/>
  <c r="AX2265" i="1"/>
  <c r="AW2265" i="1"/>
  <c r="AU2265" i="1"/>
  <c r="V2265" i="1"/>
  <c r="X2265" i="1" s="1"/>
  <c r="BG2264" i="1"/>
  <c r="BD2264" i="1"/>
  <c r="BE2264" i="1" s="1"/>
  <c r="AY2264" i="1"/>
  <c r="AX2264" i="1"/>
  <c r="AW2264" i="1"/>
  <c r="AU2264" i="1"/>
  <c r="AV2264" i="1" s="1"/>
  <c r="V2264" i="1"/>
  <c r="X2264" i="1" s="1"/>
  <c r="BG2263" i="1"/>
  <c r="BD2263" i="1"/>
  <c r="BE2263" i="1" s="1"/>
  <c r="AY2263" i="1"/>
  <c r="AZ2263" i="1" s="1"/>
  <c r="T2263" i="1" s="1"/>
  <c r="BA2263" i="1" s="1"/>
  <c r="AX2263" i="1"/>
  <c r="AW2263" i="1"/>
  <c r="AU2263" i="1"/>
  <c r="AV2263" i="1" s="1"/>
  <c r="R2263" i="1" s="1"/>
  <c r="V2263" i="1"/>
  <c r="X2263" i="1" s="1"/>
  <c r="BG2262" i="1"/>
  <c r="BD2262" i="1"/>
  <c r="BE2262" i="1" s="1"/>
  <c r="AY2262" i="1"/>
  <c r="AX2262" i="1"/>
  <c r="AW2262" i="1"/>
  <c r="AU2262" i="1"/>
  <c r="V2262" i="1"/>
  <c r="X2262" i="1" s="1"/>
  <c r="BG2261" i="1"/>
  <c r="BD2261" i="1"/>
  <c r="BE2261" i="1" s="1"/>
  <c r="AY2261" i="1"/>
  <c r="AX2261" i="1"/>
  <c r="AW2261" i="1"/>
  <c r="AU2261" i="1"/>
  <c r="AV2261" i="1" s="1"/>
  <c r="V2261" i="1"/>
  <c r="X2261" i="1" s="1"/>
  <c r="BG2260" i="1"/>
  <c r="BD2260" i="1"/>
  <c r="BE2260" i="1" s="1"/>
  <c r="BH2260" i="1" s="1"/>
  <c r="AY2260" i="1"/>
  <c r="AX2260" i="1"/>
  <c r="AZ2260" i="1" s="1"/>
  <c r="T2260" i="1" s="1"/>
  <c r="BA2260" i="1" s="1"/>
  <c r="AW2260" i="1"/>
  <c r="AU2260" i="1"/>
  <c r="AV2260" i="1" s="1"/>
  <c r="R2260" i="1" s="1"/>
  <c r="X2260" i="1"/>
  <c r="V2260" i="1"/>
  <c r="BG2259" i="1"/>
  <c r="BD2259" i="1"/>
  <c r="BE2259" i="1" s="1"/>
  <c r="BH2259" i="1" s="1"/>
  <c r="AY2259" i="1"/>
  <c r="AX2259" i="1"/>
  <c r="AW2259" i="1"/>
  <c r="AU2259" i="1"/>
  <c r="V2259" i="1"/>
  <c r="X2259" i="1" s="1"/>
  <c r="BG2258" i="1"/>
  <c r="BD2258" i="1"/>
  <c r="BE2258" i="1" s="1"/>
  <c r="AY2258" i="1"/>
  <c r="AX2258" i="1"/>
  <c r="AW2258" i="1"/>
  <c r="AU2258" i="1"/>
  <c r="AV2258" i="1" s="1"/>
  <c r="V2258" i="1"/>
  <c r="X2258" i="1" s="1"/>
  <c r="BG2257" i="1"/>
  <c r="BD2257" i="1"/>
  <c r="BE2257" i="1" s="1"/>
  <c r="BH2257" i="1" s="1"/>
  <c r="AY2257" i="1"/>
  <c r="AX2257" i="1"/>
  <c r="AW2257" i="1"/>
  <c r="AU2257" i="1"/>
  <c r="AV2257" i="1" s="1"/>
  <c r="R2257" i="1" s="1"/>
  <c r="X2257" i="1"/>
  <c r="V2257" i="1"/>
  <c r="BG2256" i="1"/>
  <c r="BD2256" i="1"/>
  <c r="BE2256" i="1" s="1"/>
  <c r="AY2256" i="1"/>
  <c r="AX2256" i="1"/>
  <c r="AW2256" i="1"/>
  <c r="AU2256" i="1"/>
  <c r="V2256" i="1"/>
  <c r="X2256" i="1" s="1"/>
  <c r="BG2255" i="1"/>
  <c r="BD2255" i="1"/>
  <c r="BE2255" i="1" s="1"/>
  <c r="BH2255" i="1" s="1"/>
  <c r="AY2255" i="1"/>
  <c r="AX2255" i="1"/>
  <c r="AW2255" i="1"/>
  <c r="AV2255" i="1"/>
  <c r="AU2255" i="1"/>
  <c r="O2255" i="1" s="1"/>
  <c r="V2255" i="1"/>
  <c r="X2255" i="1" s="1"/>
  <c r="BG2254" i="1"/>
  <c r="BD2254" i="1"/>
  <c r="BE2254" i="1" s="1"/>
  <c r="AY2254" i="1"/>
  <c r="AX2254" i="1"/>
  <c r="AW2254" i="1"/>
  <c r="AU2254" i="1"/>
  <c r="AV2254" i="1" s="1"/>
  <c r="R2254" i="1" s="1"/>
  <c r="V2254" i="1"/>
  <c r="X2254" i="1" s="1"/>
  <c r="BG2253" i="1"/>
  <c r="BD2253" i="1"/>
  <c r="BE2253" i="1" s="1"/>
  <c r="AY2253" i="1"/>
  <c r="AX2253" i="1"/>
  <c r="AW2253" i="1"/>
  <c r="AU2253" i="1"/>
  <c r="V2253" i="1"/>
  <c r="X2253" i="1" s="1"/>
  <c r="BG2252" i="1"/>
  <c r="BH2252" i="1" s="1"/>
  <c r="BE2252" i="1"/>
  <c r="BD2252" i="1"/>
  <c r="AY2252" i="1"/>
  <c r="AX2252" i="1"/>
  <c r="AW2252" i="1"/>
  <c r="AU2252" i="1"/>
  <c r="O2252" i="1" s="1"/>
  <c r="V2252" i="1"/>
  <c r="X2252" i="1" s="1"/>
  <c r="BG2251" i="1"/>
  <c r="BD2251" i="1"/>
  <c r="BE2251" i="1" s="1"/>
  <c r="BH2251" i="1" s="1"/>
  <c r="AY2251" i="1"/>
  <c r="AZ2251" i="1" s="1"/>
  <c r="T2251" i="1" s="1"/>
  <c r="BA2251" i="1" s="1"/>
  <c r="AX2251" i="1"/>
  <c r="AW2251" i="1"/>
  <c r="AU2251" i="1"/>
  <c r="AV2251" i="1" s="1"/>
  <c r="R2251" i="1" s="1"/>
  <c r="V2251" i="1"/>
  <c r="X2251" i="1" s="1"/>
  <c r="BG2250" i="1"/>
  <c r="BD2250" i="1"/>
  <c r="BE2250" i="1" s="1"/>
  <c r="AY2250" i="1"/>
  <c r="AX2250" i="1"/>
  <c r="AW2250" i="1"/>
  <c r="AU2250" i="1"/>
  <c r="V2250" i="1"/>
  <c r="X2250" i="1" s="1"/>
  <c r="BG2249" i="1"/>
  <c r="BE2249" i="1"/>
  <c r="BH2249" i="1" s="1"/>
  <c r="BD2249" i="1"/>
  <c r="AY2249" i="1"/>
  <c r="AX2249" i="1"/>
  <c r="AW2249" i="1"/>
  <c r="AU2249" i="1"/>
  <c r="AV2249" i="1" s="1"/>
  <c r="V2249" i="1"/>
  <c r="X2249" i="1" s="1"/>
  <c r="BG2248" i="1"/>
  <c r="BD2248" i="1"/>
  <c r="BE2248" i="1" s="1"/>
  <c r="AY2248" i="1"/>
  <c r="AX2248" i="1"/>
  <c r="AW2248" i="1"/>
  <c r="AU2248" i="1"/>
  <c r="AV2248" i="1" s="1"/>
  <c r="R2248" i="1" s="1"/>
  <c r="V2248" i="1"/>
  <c r="X2248" i="1" s="1"/>
  <c r="BG2246" i="1"/>
  <c r="BD2246" i="1"/>
  <c r="BE2246" i="1" s="1"/>
  <c r="AY2246" i="1"/>
  <c r="AX2246" i="1"/>
  <c r="AW2246" i="1"/>
  <c r="AU2246" i="1"/>
  <c r="V2246" i="1"/>
  <c r="X2246" i="1" s="1"/>
  <c r="BG2245" i="1"/>
  <c r="BD2245" i="1"/>
  <c r="BE2245" i="1" s="1"/>
  <c r="BH2245" i="1" s="1"/>
  <c r="AY2245" i="1"/>
  <c r="AX2245" i="1"/>
  <c r="AW2245" i="1"/>
  <c r="AU2245" i="1"/>
  <c r="AV2245" i="1" s="1"/>
  <c r="V2245" i="1"/>
  <c r="X2245" i="1" s="1"/>
  <c r="BG2244" i="1"/>
  <c r="BD2244" i="1"/>
  <c r="BE2244" i="1" s="1"/>
  <c r="BH2244" i="1" s="1"/>
  <c r="AY2244" i="1"/>
  <c r="AX2244" i="1"/>
  <c r="AW2244" i="1"/>
  <c r="AU2244" i="1"/>
  <c r="V2244" i="1"/>
  <c r="X2244" i="1" s="1"/>
  <c r="BG2243" i="1"/>
  <c r="BD2243" i="1"/>
  <c r="BE2243" i="1" s="1"/>
  <c r="AY2243" i="1"/>
  <c r="AX2243" i="1"/>
  <c r="AW2243" i="1"/>
  <c r="AU2243" i="1"/>
  <c r="AV2243" i="1" s="1"/>
  <c r="V2243" i="1"/>
  <c r="X2243" i="1" s="1"/>
  <c r="BG2242" i="1"/>
  <c r="BD2242" i="1"/>
  <c r="BE2242" i="1" s="1"/>
  <c r="BH2242" i="1" s="1"/>
  <c r="AY2242" i="1"/>
  <c r="AX2242" i="1"/>
  <c r="AW2242" i="1"/>
  <c r="AU2242" i="1"/>
  <c r="AV2242" i="1" s="1"/>
  <c r="V2242" i="1"/>
  <c r="X2242" i="1" s="1"/>
  <c r="BG2241" i="1"/>
  <c r="BD2241" i="1"/>
  <c r="BE2241" i="1" s="1"/>
  <c r="AY2241" i="1"/>
  <c r="AX2241" i="1"/>
  <c r="AW2241" i="1"/>
  <c r="AU2241" i="1"/>
  <c r="X2241" i="1"/>
  <c r="V2241" i="1"/>
  <c r="BG2240" i="1"/>
  <c r="BD2240" i="1"/>
  <c r="BE2240" i="1" s="1"/>
  <c r="AY2240" i="1"/>
  <c r="AX2240" i="1"/>
  <c r="AW2240" i="1"/>
  <c r="AU2240" i="1"/>
  <c r="AV2240" i="1" s="1"/>
  <c r="V2240" i="1"/>
  <c r="X2240" i="1" s="1"/>
  <c r="BG2239" i="1"/>
  <c r="BD2239" i="1"/>
  <c r="BE2239" i="1" s="1"/>
  <c r="BH2239" i="1" s="1"/>
  <c r="AY2239" i="1"/>
  <c r="AX2239" i="1"/>
  <c r="AW2239" i="1"/>
  <c r="AV2239" i="1"/>
  <c r="AU2239" i="1"/>
  <c r="V2239" i="1"/>
  <c r="X2239" i="1" s="1"/>
  <c r="O2239" i="1"/>
  <c r="BG2238" i="1"/>
  <c r="BD2238" i="1"/>
  <c r="BE2238" i="1" s="1"/>
  <c r="AY2238" i="1"/>
  <c r="AX2238" i="1"/>
  <c r="AW2238" i="1"/>
  <c r="AU2238" i="1"/>
  <c r="AV2238" i="1" s="1"/>
  <c r="R2238" i="1" s="1"/>
  <c r="V2238" i="1"/>
  <c r="X2238" i="1" s="1"/>
  <c r="BG2237" i="1"/>
  <c r="BD2237" i="1"/>
  <c r="BE2237" i="1" s="1"/>
  <c r="AY2237" i="1"/>
  <c r="AX2237" i="1"/>
  <c r="AW2237" i="1"/>
  <c r="AU2237" i="1"/>
  <c r="V2237" i="1"/>
  <c r="X2237" i="1" s="1"/>
  <c r="BG2236" i="1"/>
  <c r="BD2236" i="1"/>
  <c r="BE2236" i="1" s="1"/>
  <c r="AY2236" i="1"/>
  <c r="AX2236" i="1"/>
  <c r="AW2236" i="1"/>
  <c r="AU2236" i="1"/>
  <c r="AV2236" i="1" s="1"/>
  <c r="V2236" i="1"/>
  <c r="X2236" i="1" s="1"/>
  <c r="BG2235" i="1"/>
  <c r="BD2235" i="1"/>
  <c r="BE2235" i="1" s="1"/>
  <c r="BH2235" i="1" s="1"/>
  <c r="AY2235" i="1"/>
  <c r="AZ2235" i="1" s="1"/>
  <c r="T2235" i="1" s="1"/>
  <c r="BA2235" i="1" s="1"/>
  <c r="BB2235" i="1" s="1"/>
  <c r="BC2235" i="1" s="1"/>
  <c r="BF2235" i="1" s="1"/>
  <c r="P2235" i="1" s="1"/>
  <c r="BI2235" i="1" s="1"/>
  <c r="Q2235" i="1" s="1"/>
  <c r="AX2235" i="1"/>
  <c r="AW2235" i="1"/>
  <c r="AU2235" i="1"/>
  <c r="AV2235" i="1" s="1"/>
  <c r="V2235" i="1"/>
  <c r="X2235" i="1" s="1"/>
  <c r="O2235" i="1"/>
  <c r="BG2234" i="1"/>
  <c r="BD2234" i="1"/>
  <c r="BE2234" i="1" s="1"/>
  <c r="AY2234" i="1"/>
  <c r="AX2234" i="1"/>
  <c r="AW2234" i="1"/>
  <c r="AU2234" i="1"/>
  <c r="V2234" i="1"/>
  <c r="X2234" i="1" s="1"/>
  <c r="BG2233" i="1"/>
  <c r="BD2233" i="1"/>
  <c r="BE2233" i="1" s="1"/>
  <c r="AY2233" i="1"/>
  <c r="AX2233" i="1"/>
  <c r="AW2233" i="1"/>
  <c r="AU2233" i="1"/>
  <c r="AV2233" i="1" s="1"/>
  <c r="X2233" i="1"/>
  <c r="V2233" i="1"/>
  <c r="BG2232" i="1"/>
  <c r="BD2232" i="1"/>
  <c r="BE2232" i="1" s="1"/>
  <c r="BH2232" i="1" s="1"/>
  <c r="AY2232" i="1"/>
  <c r="AX2232" i="1"/>
  <c r="AW2232" i="1"/>
  <c r="AU2232" i="1"/>
  <c r="AV2232" i="1" s="1"/>
  <c r="V2232" i="1"/>
  <c r="X2232" i="1" s="1"/>
  <c r="BG2231" i="1"/>
  <c r="BD2231" i="1"/>
  <c r="BE2231" i="1" s="1"/>
  <c r="AY2231" i="1"/>
  <c r="AX2231" i="1"/>
  <c r="AW2231" i="1"/>
  <c r="AU2231" i="1"/>
  <c r="V2231" i="1"/>
  <c r="X2231" i="1" s="1"/>
  <c r="BG2230" i="1"/>
  <c r="BD2230" i="1"/>
  <c r="BE2230" i="1" s="1"/>
  <c r="AY2230" i="1"/>
  <c r="AX2230" i="1"/>
  <c r="AW2230" i="1"/>
  <c r="AU2230" i="1"/>
  <c r="AV2230" i="1" s="1"/>
  <c r="X2230" i="1"/>
  <c r="V2230" i="1"/>
  <c r="BG2228" i="1"/>
  <c r="BD2228" i="1"/>
  <c r="BE2228" i="1" s="1"/>
  <c r="BH2228" i="1" s="1"/>
  <c r="AY2228" i="1"/>
  <c r="AX2228" i="1"/>
  <c r="AW2228" i="1"/>
  <c r="AU2228" i="1"/>
  <c r="AV2228" i="1" s="1"/>
  <c r="V2228" i="1"/>
  <c r="X2228" i="1" s="1"/>
  <c r="BG2227" i="1"/>
  <c r="BD2227" i="1"/>
  <c r="BE2227" i="1" s="1"/>
  <c r="AY2227" i="1"/>
  <c r="AX2227" i="1"/>
  <c r="AW2227" i="1"/>
  <c r="AU2227" i="1"/>
  <c r="V2227" i="1"/>
  <c r="X2227" i="1" s="1"/>
  <c r="BG2226" i="1"/>
  <c r="BD2226" i="1"/>
  <c r="BE2226" i="1" s="1"/>
  <c r="AY2226" i="1"/>
  <c r="AX2226" i="1"/>
  <c r="AW2226" i="1"/>
  <c r="AU2226" i="1"/>
  <c r="AV2226" i="1" s="1"/>
  <c r="V2226" i="1"/>
  <c r="X2226" i="1" s="1"/>
  <c r="BG2225" i="1"/>
  <c r="BD2225" i="1"/>
  <c r="BE2225" i="1" s="1"/>
  <c r="BH2225" i="1" s="1"/>
  <c r="AY2225" i="1"/>
  <c r="AX2225" i="1"/>
  <c r="AW2225" i="1"/>
  <c r="AU2225" i="1"/>
  <c r="AV2225" i="1" s="1"/>
  <c r="V2225" i="1"/>
  <c r="X2225" i="1" s="1"/>
  <c r="BG2224" i="1"/>
  <c r="BD2224" i="1"/>
  <c r="BE2224" i="1" s="1"/>
  <c r="BH2224" i="1" s="1"/>
  <c r="AY2224" i="1"/>
  <c r="AX2224" i="1"/>
  <c r="AW2224" i="1"/>
  <c r="AU2224" i="1"/>
  <c r="V2224" i="1"/>
  <c r="X2224" i="1" s="1"/>
  <c r="BG2223" i="1"/>
  <c r="BD2223" i="1"/>
  <c r="BE2223" i="1" s="1"/>
  <c r="AY2223" i="1"/>
  <c r="AX2223" i="1"/>
  <c r="AW2223" i="1"/>
  <c r="AU2223" i="1"/>
  <c r="AV2223" i="1" s="1"/>
  <c r="X2223" i="1"/>
  <c r="V2223" i="1"/>
  <c r="BG2222" i="1"/>
  <c r="BD2222" i="1"/>
  <c r="BE2222" i="1" s="1"/>
  <c r="BH2222" i="1" s="1"/>
  <c r="AY2222" i="1"/>
  <c r="AX2222" i="1"/>
  <c r="AW2222" i="1"/>
  <c r="AU2222" i="1"/>
  <c r="AV2222" i="1" s="1"/>
  <c r="V2222" i="1"/>
  <c r="X2222" i="1" s="1"/>
  <c r="BG2221" i="1"/>
  <c r="BD2221" i="1"/>
  <c r="BE2221" i="1" s="1"/>
  <c r="AY2221" i="1"/>
  <c r="AX2221" i="1"/>
  <c r="AW2221" i="1"/>
  <c r="AU2221" i="1"/>
  <c r="V2221" i="1"/>
  <c r="X2221" i="1" s="1"/>
  <c r="BG2220" i="1"/>
  <c r="BD2220" i="1"/>
  <c r="BE2220" i="1" s="1"/>
  <c r="AY2220" i="1"/>
  <c r="AX2220" i="1"/>
  <c r="AW2220" i="1"/>
  <c r="AU2220" i="1"/>
  <c r="AV2220" i="1" s="1"/>
  <c r="V2220" i="1"/>
  <c r="X2220" i="1" s="1"/>
  <c r="BG2219" i="1"/>
  <c r="BD2219" i="1"/>
  <c r="BE2219" i="1" s="1"/>
  <c r="BH2219" i="1" s="1"/>
  <c r="AY2219" i="1"/>
  <c r="AX2219" i="1"/>
  <c r="AW2219" i="1"/>
  <c r="AU2219" i="1"/>
  <c r="AV2219" i="1" s="1"/>
  <c r="V2219" i="1"/>
  <c r="X2219" i="1" s="1"/>
  <c r="BG2218" i="1"/>
  <c r="BD2218" i="1"/>
  <c r="BE2218" i="1" s="1"/>
  <c r="BH2218" i="1" s="1"/>
  <c r="AY2218" i="1"/>
  <c r="AX2218" i="1"/>
  <c r="AW2218" i="1"/>
  <c r="AU2218" i="1"/>
  <c r="V2218" i="1"/>
  <c r="X2218" i="1" s="1"/>
  <c r="BG2217" i="1"/>
  <c r="BD2217" i="1"/>
  <c r="BE2217" i="1" s="1"/>
  <c r="AY2217" i="1"/>
  <c r="AX2217" i="1"/>
  <c r="AW2217" i="1"/>
  <c r="AU2217" i="1"/>
  <c r="AV2217" i="1" s="1"/>
  <c r="V2217" i="1"/>
  <c r="X2217" i="1" s="1"/>
  <c r="O2217" i="1"/>
  <c r="BG2216" i="1"/>
  <c r="BD2216" i="1"/>
  <c r="BE2216" i="1" s="1"/>
  <c r="BH2216" i="1" s="1"/>
  <c r="AY2216" i="1"/>
  <c r="AX2216" i="1"/>
  <c r="AW2216" i="1"/>
  <c r="AU2216" i="1"/>
  <c r="AV2216" i="1" s="1"/>
  <c r="V2216" i="1"/>
  <c r="X2216" i="1" s="1"/>
  <c r="BG2215" i="1"/>
  <c r="BD2215" i="1"/>
  <c r="BE2215" i="1" s="1"/>
  <c r="AY2215" i="1"/>
  <c r="AX2215" i="1"/>
  <c r="AW2215" i="1"/>
  <c r="AU2215" i="1"/>
  <c r="V2215" i="1"/>
  <c r="X2215" i="1" s="1"/>
  <c r="BG2214" i="1"/>
  <c r="BD2214" i="1"/>
  <c r="BE2214" i="1" s="1"/>
  <c r="AY2214" i="1"/>
  <c r="AX2214" i="1"/>
  <c r="AW2214" i="1"/>
  <c r="AU2214" i="1"/>
  <c r="AV2214" i="1" s="1"/>
  <c r="V2214" i="1"/>
  <c r="X2214" i="1" s="1"/>
  <c r="O2214" i="1"/>
  <c r="BG2213" i="1"/>
  <c r="BD2213" i="1"/>
  <c r="BE2213" i="1" s="1"/>
  <c r="BH2213" i="1" s="1"/>
  <c r="AY2213" i="1"/>
  <c r="AX2213" i="1"/>
  <c r="AW2213" i="1"/>
  <c r="AU2213" i="1"/>
  <c r="AV2213" i="1" s="1"/>
  <c r="V2213" i="1"/>
  <c r="X2213" i="1" s="1"/>
  <c r="BG2212" i="1"/>
  <c r="BD2212" i="1"/>
  <c r="BE2212" i="1" s="1"/>
  <c r="AY2212" i="1"/>
  <c r="AX2212" i="1"/>
  <c r="AW2212" i="1"/>
  <c r="AU2212" i="1"/>
  <c r="V2212" i="1"/>
  <c r="X2212" i="1" s="1"/>
  <c r="BG2210" i="1"/>
  <c r="BD2210" i="1"/>
  <c r="BE2210" i="1" s="1"/>
  <c r="AY2210" i="1"/>
  <c r="AX2210" i="1"/>
  <c r="AW2210" i="1"/>
  <c r="AU2210" i="1"/>
  <c r="AV2210" i="1" s="1"/>
  <c r="V2210" i="1"/>
  <c r="X2210" i="1" s="1"/>
  <c r="O2210" i="1"/>
  <c r="BG2209" i="1"/>
  <c r="BD2209" i="1"/>
  <c r="BE2209" i="1" s="1"/>
  <c r="BH2209" i="1" s="1"/>
  <c r="AY2209" i="1"/>
  <c r="AX2209" i="1"/>
  <c r="AW2209" i="1"/>
  <c r="AU2209" i="1"/>
  <c r="AV2209" i="1" s="1"/>
  <c r="V2209" i="1"/>
  <c r="X2209" i="1" s="1"/>
  <c r="BG2208" i="1"/>
  <c r="BD2208" i="1"/>
  <c r="BE2208" i="1" s="1"/>
  <c r="AY2208" i="1"/>
  <c r="AX2208" i="1"/>
  <c r="AW2208" i="1"/>
  <c r="AU2208" i="1"/>
  <c r="V2208" i="1"/>
  <c r="X2208" i="1" s="1"/>
  <c r="BG2207" i="1"/>
  <c r="BD2207" i="1"/>
  <c r="BE2207" i="1" s="1"/>
  <c r="AY2207" i="1"/>
  <c r="AX2207" i="1"/>
  <c r="AW2207" i="1"/>
  <c r="AU2207" i="1"/>
  <c r="AV2207" i="1" s="1"/>
  <c r="V2207" i="1"/>
  <c r="X2207" i="1" s="1"/>
  <c r="O2207" i="1"/>
  <c r="BG2206" i="1"/>
  <c r="BD2206" i="1"/>
  <c r="BE2206" i="1" s="1"/>
  <c r="BH2206" i="1" s="1"/>
  <c r="AY2206" i="1"/>
  <c r="AX2206" i="1"/>
  <c r="AW2206" i="1"/>
  <c r="AU2206" i="1"/>
  <c r="AV2206" i="1" s="1"/>
  <c r="V2206" i="1"/>
  <c r="X2206" i="1" s="1"/>
  <c r="BG2205" i="1"/>
  <c r="BD2205" i="1"/>
  <c r="BE2205" i="1" s="1"/>
  <c r="BH2205" i="1" s="1"/>
  <c r="AY2205" i="1"/>
  <c r="AX2205" i="1"/>
  <c r="AW2205" i="1"/>
  <c r="AU2205" i="1"/>
  <c r="V2205" i="1"/>
  <c r="X2205" i="1" s="1"/>
  <c r="BG2204" i="1"/>
  <c r="BD2204" i="1"/>
  <c r="BE2204" i="1" s="1"/>
  <c r="AY2204" i="1"/>
  <c r="AX2204" i="1"/>
  <c r="AW2204" i="1"/>
  <c r="AU2204" i="1"/>
  <c r="AV2204" i="1" s="1"/>
  <c r="V2204" i="1"/>
  <c r="X2204" i="1" s="1"/>
  <c r="BG2203" i="1"/>
  <c r="BD2203" i="1"/>
  <c r="BE2203" i="1" s="1"/>
  <c r="AY2203" i="1"/>
  <c r="AX2203" i="1"/>
  <c r="AW2203" i="1"/>
  <c r="AU2203" i="1"/>
  <c r="AV2203" i="1" s="1"/>
  <c r="V2203" i="1"/>
  <c r="X2203" i="1" s="1"/>
  <c r="O2203" i="1"/>
  <c r="BG2202" i="1"/>
  <c r="BD2202" i="1"/>
  <c r="BE2202" i="1" s="1"/>
  <c r="AY2202" i="1"/>
  <c r="AX2202" i="1"/>
  <c r="AW2202" i="1"/>
  <c r="AU2202" i="1"/>
  <c r="V2202" i="1"/>
  <c r="X2202" i="1" s="1"/>
  <c r="BG2201" i="1"/>
  <c r="BD2201" i="1"/>
  <c r="BE2201" i="1" s="1"/>
  <c r="BH2201" i="1" s="1"/>
  <c r="AY2201" i="1"/>
  <c r="AX2201" i="1"/>
  <c r="AW2201" i="1"/>
  <c r="AU2201" i="1"/>
  <c r="AV2201" i="1" s="1"/>
  <c r="V2201" i="1"/>
  <c r="X2201" i="1" s="1"/>
  <c r="BG2200" i="1"/>
  <c r="BD2200" i="1"/>
  <c r="BE2200" i="1" s="1"/>
  <c r="BH2200" i="1" s="1"/>
  <c r="AY2200" i="1"/>
  <c r="AX2200" i="1"/>
  <c r="AW2200" i="1"/>
  <c r="AU2200" i="1"/>
  <c r="AV2200" i="1" s="1"/>
  <c r="V2200" i="1"/>
  <c r="X2200" i="1" s="1"/>
  <c r="O2200" i="1"/>
  <c r="BG2199" i="1"/>
  <c r="BD2199" i="1"/>
  <c r="BE2199" i="1" s="1"/>
  <c r="AY2199" i="1"/>
  <c r="AX2199" i="1"/>
  <c r="AW2199" i="1"/>
  <c r="AU2199" i="1"/>
  <c r="AV2199" i="1" s="1"/>
  <c r="V2199" i="1"/>
  <c r="X2199" i="1" s="1"/>
  <c r="BG2198" i="1"/>
  <c r="BD2198" i="1"/>
  <c r="BE2198" i="1" s="1"/>
  <c r="AY2198" i="1"/>
  <c r="AX2198" i="1"/>
  <c r="AW2198" i="1"/>
  <c r="AU2198" i="1"/>
  <c r="AV2198" i="1" s="1"/>
  <c r="V2198" i="1"/>
  <c r="X2198" i="1" s="1"/>
  <c r="BG2197" i="1"/>
  <c r="BD2197" i="1"/>
  <c r="BE2197" i="1" s="1"/>
  <c r="AY2197" i="1"/>
  <c r="AX2197" i="1"/>
  <c r="AW2197" i="1"/>
  <c r="AU2197" i="1"/>
  <c r="AV2197" i="1" s="1"/>
  <c r="V2197" i="1"/>
  <c r="X2197" i="1" s="1"/>
  <c r="BG2196" i="1"/>
  <c r="BD2196" i="1"/>
  <c r="BE2196" i="1" s="1"/>
  <c r="BH2196" i="1" s="1"/>
  <c r="AY2196" i="1"/>
  <c r="AX2196" i="1"/>
  <c r="AW2196" i="1"/>
  <c r="AU2196" i="1"/>
  <c r="AV2196" i="1" s="1"/>
  <c r="V2196" i="1"/>
  <c r="X2196" i="1" s="1"/>
  <c r="BG2195" i="1"/>
  <c r="BD2195" i="1"/>
  <c r="BE2195" i="1" s="1"/>
  <c r="AY2195" i="1"/>
  <c r="AX2195" i="1"/>
  <c r="AW2195" i="1"/>
  <c r="AU2195" i="1"/>
  <c r="AV2195" i="1" s="1"/>
  <c r="V2195" i="1"/>
  <c r="X2195" i="1" s="1"/>
  <c r="BG2194" i="1"/>
  <c r="BD2194" i="1"/>
  <c r="BE2194" i="1" s="1"/>
  <c r="BH2194" i="1" s="1"/>
  <c r="AY2194" i="1"/>
  <c r="AX2194" i="1"/>
  <c r="AW2194" i="1"/>
  <c r="AU2194" i="1"/>
  <c r="AV2194" i="1" s="1"/>
  <c r="V2194" i="1"/>
  <c r="X2194" i="1" s="1"/>
  <c r="BG2192" i="1"/>
  <c r="BD2192" i="1"/>
  <c r="BE2192" i="1" s="1"/>
  <c r="AY2192" i="1"/>
  <c r="AX2192" i="1"/>
  <c r="AW2192" i="1"/>
  <c r="AU2192" i="1"/>
  <c r="AV2192" i="1" s="1"/>
  <c r="V2192" i="1"/>
  <c r="X2192" i="1" s="1"/>
  <c r="O2192" i="1"/>
  <c r="BG2191" i="1"/>
  <c r="BD2191" i="1"/>
  <c r="BE2191" i="1" s="1"/>
  <c r="AY2191" i="1"/>
  <c r="AX2191" i="1"/>
  <c r="AW2191" i="1"/>
  <c r="AU2191" i="1"/>
  <c r="AV2191" i="1" s="1"/>
  <c r="V2191" i="1"/>
  <c r="X2191" i="1" s="1"/>
  <c r="BG2190" i="1"/>
  <c r="BD2190" i="1"/>
  <c r="BE2190" i="1" s="1"/>
  <c r="AY2190" i="1"/>
  <c r="AX2190" i="1"/>
  <c r="AW2190" i="1"/>
  <c r="AU2190" i="1"/>
  <c r="AV2190" i="1" s="1"/>
  <c r="V2190" i="1"/>
  <c r="X2190" i="1" s="1"/>
  <c r="O2190" i="1"/>
  <c r="BG2189" i="1"/>
  <c r="BD2189" i="1"/>
  <c r="BE2189" i="1" s="1"/>
  <c r="AY2189" i="1"/>
  <c r="AX2189" i="1"/>
  <c r="AW2189" i="1"/>
  <c r="AU2189" i="1"/>
  <c r="AV2189" i="1" s="1"/>
  <c r="V2189" i="1"/>
  <c r="X2189" i="1" s="1"/>
  <c r="BG2188" i="1"/>
  <c r="BD2188" i="1"/>
  <c r="BE2188" i="1" s="1"/>
  <c r="AY2188" i="1"/>
  <c r="AX2188" i="1"/>
  <c r="AW2188" i="1"/>
  <c r="AU2188" i="1"/>
  <c r="AV2188" i="1" s="1"/>
  <c r="V2188" i="1"/>
  <c r="X2188" i="1" s="1"/>
  <c r="BG2187" i="1"/>
  <c r="BD2187" i="1"/>
  <c r="BE2187" i="1" s="1"/>
  <c r="BH2187" i="1" s="1"/>
  <c r="AY2187" i="1"/>
  <c r="AX2187" i="1"/>
  <c r="AW2187" i="1"/>
  <c r="AU2187" i="1"/>
  <c r="AV2187" i="1" s="1"/>
  <c r="V2187" i="1"/>
  <c r="X2187" i="1" s="1"/>
  <c r="BG2186" i="1"/>
  <c r="BD2186" i="1"/>
  <c r="BE2186" i="1" s="1"/>
  <c r="AY2186" i="1"/>
  <c r="AX2186" i="1"/>
  <c r="AW2186" i="1"/>
  <c r="AU2186" i="1"/>
  <c r="AV2186" i="1" s="1"/>
  <c r="V2186" i="1"/>
  <c r="X2186" i="1" s="1"/>
  <c r="BG2185" i="1"/>
  <c r="BD2185" i="1"/>
  <c r="BE2185" i="1" s="1"/>
  <c r="BH2185" i="1" s="1"/>
  <c r="AY2185" i="1"/>
  <c r="AX2185" i="1"/>
  <c r="AW2185" i="1"/>
  <c r="AU2185" i="1"/>
  <c r="AV2185" i="1" s="1"/>
  <c r="V2185" i="1"/>
  <c r="X2185" i="1" s="1"/>
  <c r="BG2184" i="1"/>
  <c r="BD2184" i="1"/>
  <c r="BE2184" i="1" s="1"/>
  <c r="AY2184" i="1"/>
  <c r="AX2184" i="1"/>
  <c r="AW2184" i="1"/>
  <c r="AU2184" i="1"/>
  <c r="V2184" i="1"/>
  <c r="X2184" i="1" s="1"/>
  <c r="BG2183" i="1"/>
  <c r="BD2183" i="1"/>
  <c r="BE2183" i="1" s="1"/>
  <c r="AY2183" i="1"/>
  <c r="AX2183" i="1"/>
  <c r="AW2183" i="1"/>
  <c r="AU2183" i="1"/>
  <c r="V2183" i="1"/>
  <c r="X2183" i="1" s="1"/>
  <c r="BG2182" i="1"/>
  <c r="BD2182" i="1"/>
  <c r="BE2182" i="1" s="1"/>
  <c r="AY2182" i="1"/>
  <c r="AX2182" i="1"/>
  <c r="AW2182" i="1"/>
  <c r="AU2182" i="1"/>
  <c r="AV2182" i="1" s="1"/>
  <c r="V2182" i="1"/>
  <c r="X2182" i="1" s="1"/>
  <c r="BG2181" i="1"/>
  <c r="BD2181" i="1"/>
  <c r="BE2181" i="1" s="1"/>
  <c r="BH2181" i="1" s="1"/>
  <c r="AY2181" i="1"/>
  <c r="AX2181" i="1"/>
  <c r="AW2181" i="1"/>
  <c r="AU2181" i="1"/>
  <c r="AV2181" i="1" s="1"/>
  <c r="V2181" i="1"/>
  <c r="X2181" i="1" s="1"/>
  <c r="O2181" i="1"/>
  <c r="BG2180" i="1"/>
  <c r="BD2180" i="1"/>
  <c r="BE2180" i="1" s="1"/>
  <c r="AY2180" i="1"/>
  <c r="AX2180" i="1"/>
  <c r="AW2180" i="1"/>
  <c r="AU2180" i="1"/>
  <c r="AV2180" i="1" s="1"/>
  <c r="V2180" i="1"/>
  <c r="X2180" i="1" s="1"/>
  <c r="O2180" i="1"/>
  <c r="BG2179" i="1"/>
  <c r="BD2179" i="1"/>
  <c r="BE2179" i="1" s="1"/>
  <c r="BH2179" i="1" s="1"/>
  <c r="AY2179" i="1"/>
  <c r="AX2179" i="1"/>
  <c r="AW2179" i="1"/>
  <c r="AU2179" i="1"/>
  <c r="AV2179" i="1" s="1"/>
  <c r="V2179" i="1"/>
  <c r="X2179" i="1" s="1"/>
  <c r="BG2178" i="1"/>
  <c r="BD2178" i="1"/>
  <c r="BE2178" i="1" s="1"/>
  <c r="AY2178" i="1"/>
  <c r="AX2178" i="1"/>
  <c r="AW2178" i="1"/>
  <c r="AU2178" i="1"/>
  <c r="AV2178" i="1" s="1"/>
  <c r="V2178" i="1"/>
  <c r="X2178" i="1" s="1"/>
  <c r="BG2177" i="1"/>
  <c r="BD2177" i="1"/>
  <c r="BE2177" i="1" s="1"/>
  <c r="BH2177" i="1" s="1"/>
  <c r="AY2177" i="1"/>
  <c r="AZ2177" i="1" s="1"/>
  <c r="T2177" i="1" s="1"/>
  <c r="BA2177" i="1" s="1"/>
  <c r="BB2177" i="1" s="1"/>
  <c r="BC2177" i="1" s="1"/>
  <c r="BF2177" i="1" s="1"/>
  <c r="P2177" i="1" s="1"/>
  <c r="BI2177" i="1" s="1"/>
  <c r="AX2177" i="1"/>
  <c r="AW2177" i="1"/>
  <c r="AU2177" i="1"/>
  <c r="AV2177" i="1" s="1"/>
  <c r="V2177" i="1"/>
  <c r="X2177" i="1" s="1"/>
  <c r="BG2176" i="1"/>
  <c r="BD2176" i="1"/>
  <c r="BE2176" i="1" s="1"/>
  <c r="AY2176" i="1"/>
  <c r="AX2176" i="1"/>
  <c r="AW2176" i="1"/>
  <c r="AU2176" i="1"/>
  <c r="AV2176" i="1" s="1"/>
  <c r="V2176" i="1"/>
  <c r="X2176" i="1" s="1"/>
  <c r="O2176" i="1"/>
  <c r="BG2174" i="1"/>
  <c r="BD2174" i="1"/>
  <c r="BE2174" i="1" s="1"/>
  <c r="BH2174" i="1" s="1"/>
  <c r="AY2174" i="1"/>
  <c r="AX2174" i="1"/>
  <c r="AW2174" i="1"/>
  <c r="AU2174" i="1"/>
  <c r="AV2174" i="1" s="1"/>
  <c r="V2174" i="1"/>
  <c r="X2174" i="1" s="1"/>
  <c r="O2174" i="1"/>
  <c r="BG2173" i="1"/>
  <c r="BD2173" i="1"/>
  <c r="BE2173" i="1" s="1"/>
  <c r="AY2173" i="1"/>
  <c r="AX2173" i="1"/>
  <c r="AW2173" i="1"/>
  <c r="AU2173" i="1"/>
  <c r="AV2173" i="1" s="1"/>
  <c r="V2173" i="1"/>
  <c r="X2173" i="1" s="1"/>
  <c r="O2173" i="1"/>
  <c r="BG2172" i="1"/>
  <c r="BD2172" i="1"/>
  <c r="BE2172" i="1" s="1"/>
  <c r="AY2172" i="1"/>
  <c r="AX2172" i="1"/>
  <c r="AW2172" i="1"/>
  <c r="AU2172" i="1"/>
  <c r="AV2172" i="1" s="1"/>
  <c r="V2172" i="1"/>
  <c r="X2172" i="1" s="1"/>
  <c r="BG2171" i="1"/>
  <c r="BD2171" i="1"/>
  <c r="BE2171" i="1" s="1"/>
  <c r="AY2171" i="1"/>
  <c r="AX2171" i="1"/>
  <c r="AW2171" i="1"/>
  <c r="AU2171" i="1"/>
  <c r="AV2171" i="1" s="1"/>
  <c r="V2171" i="1"/>
  <c r="X2171" i="1" s="1"/>
  <c r="BG2170" i="1"/>
  <c r="BD2170" i="1"/>
  <c r="BE2170" i="1" s="1"/>
  <c r="BH2170" i="1" s="1"/>
  <c r="AY2170" i="1"/>
  <c r="AX2170" i="1"/>
  <c r="AW2170" i="1"/>
  <c r="AU2170" i="1"/>
  <c r="AV2170" i="1" s="1"/>
  <c r="V2170" i="1"/>
  <c r="X2170" i="1" s="1"/>
  <c r="BG2169" i="1"/>
  <c r="BD2169" i="1"/>
  <c r="BE2169" i="1" s="1"/>
  <c r="AY2169" i="1"/>
  <c r="AX2169" i="1"/>
  <c r="AW2169" i="1"/>
  <c r="AU2169" i="1"/>
  <c r="AV2169" i="1" s="1"/>
  <c r="V2169" i="1"/>
  <c r="X2169" i="1" s="1"/>
  <c r="BG2168" i="1"/>
  <c r="BD2168" i="1"/>
  <c r="BE2168" i="1" s="1"/>
  <c r="AY2168" i="1"/>
  <c r="AX2168" i="1"/>
  <c r="AW2168" i="1"/>
  <c r="AU2168" i="1"/>
  <c r="AV2168" i="1" s="1"/>
  <c r="V2168" i="1"/>
  <c r="X2168" i="1" s="1"/>
  <c r="BG2167" i="1"/>
  <c r="BD2167" i="1"/>
  <c r="BE2167" i="1" s="1"/>
  <c r="AY2167" i="1"/>
  <c r="AX2167" i="1"/>
  <c r="AW2167" i="1"/>
  <c r="AU2167" i="1"/>
  <c r="AV2167" i="1" s="1"/>
  <c r="V2167" i="1"/>
  <c r="X2167" i="1" s="1"/>
  <c r="BG2166" i="1"/>
  <c r="BD2166" i="1"/>
  <c r="BE2166" i="1" s="1"/>
  <c r="AY2166" i="1"/>
  <c r="AX2166" i="1"/>
  <c r="AW2166" i="1"/>
  <c r="AU2166" i="1"/>
  <c r="V2166" i="1"/>
  <c r="X2166" i="1" s="1"/>
  <c r="BG2165" i="1"/>
  <c r="BD2165" i="1"/>
  <c r="BE2165" i="1" s="1"/>
  <c r="AY2165" i="1"/>
  <c r="AX2165" i="1"/>
  <c r="AW2165" i="1"/>
  <c r="AU2165" i="1"/>
  <c r="AV2165" i="1" s="1"/>
  <c r="V2165" i="1"/>
  <c r="X2165" i="1" s="1"/>
  <c r="BG2164" i="1"/>
  <c r="BD2164" i="1"/>
  <c r="BE2164" i="1" s="1"/>
  <c r="BH2164" i="1" s="1"/>
  <c r="AY2164" i="1"/>
  <c r="AX2164" i="1"/>
  <c r="AW2164" i="1"/>
  <c r="AU2164" i="1"/>
  <c r="AV2164" i="1" s="1"/>
  <c r="V2164" i="1"/>
  <c r="X2164" i="1" s="1"/>
  <c r="BG2163" i="1"/>
  <c r="BD2163" i="1"/>
  <c r="BE2163" i="1" s="1"/>
  <c r="AY2163" i="1"/>
  <c r="AX2163" i="1"/>
  <c r="AW2163" i="1"/>
  <c r="AU2163" i="1"/>
  <c r="AV2163" i="1" s="1"/>
  <c r="V2163" i="1"/>
  <c r="X2163" i="1" s="1"/>
  <c r="O2163" i="1"/>
  <c r="BG2162" i="1"/>
  <c r="BD2162" i="1"/>
  <c r="BE2162" i="1" s="1"/>
  <c r="BH2162" i="1" s="1"/>
  <c r="AY2162" i="1"/>
  <c r="AX2162" i="1"/>
  <c r="AW2162" i="1"/>
  <c r="AU2162" i="1"/>
  <c r="AV2162" i="1" s="1"/>
  <c r="V2162" i="1"/>
  <c r="X2162" i="1" s="1"/>
  <c r="BG2161" i="1"/>
  <c r="BD2161" i="1"/>
  <c r="BE2161" i="1" s="1"/>
  <c r="AY2161" i="1"/>
  <c r="AX2161" i="1"/>
  <c r="AW2161" i="1"/>
  <c r="AU2161" i="1"/>
  <c r="V2161" i="1"/>
  <c r="X2161" i="1" s="1"/>
  <c r="BG2160" i="1"/>
  <c r="BD2160" i="1"/>
  <c r="BE2160" i="1" s="1"/>
  <c r="AY2160" i="1"/>
  <c r="AX2160" i="1"/>
  <c r="AW2160" i="1"/>
  <c r="AU2160" i="1"/>
  <c r="AV2160" i="1" s="1"/>
  <c r="V2160" i="1"/>
  <c r="X2160" i="1" s="1"/>
  <c r="BG2159" i="1"/>
  <c r="BD2159" i="1"/>
  <c r="BE2159" i="1" s="1"/>
  <c r="AY2159" i="1"/>
  <c r="AX2159" i="1"/>
  <c r="AW2159" i="1"/>
  <c r="AU2159" i="1"/>
  <c r="AV2159" i="1" s="1"/>
  <c r="V2159" i="1"/>
  <c r="X2159" i="1" s="1"/>
  <c r="O2159" i="1"/>
  <c r="BG2158" i="1"/>
  <c r="BD2158" i="1"/>
  <c r="BE2158" i="1" s="1"/>
  <c r="BH2158" i="1" s="1"/>
  <c r="AY2158" i="1"/>
  <c r="AX2158" i="1"/>
  <c r="AW2158" i="1"/>
  <c r="AU2158" i="1"/>
  <c r="V2158" i="1"/>
  <c r="X2158" i="1" s="1"/>
  <c r="BG2157" i="1"/>
  <c r="BD2157" i="1"/>
  <c r="BE2157" i="1" s="1"/>
  <c r="AY2157" i="1"/>
  <c r="AX2157" i="1"/>
  <c r="AW2157" i="1"/>
  <c r="AU2157" i="1"/>
  <c r="AV2157" i="1" s="1"/>
  <c r="V2157" i="1"/>
  <c r="X2157" i="1" s="1"/>
  <c r="O2157" i="1"/>
  <c r="BG2155" i="1"/>
  <c r="BD2155" i="1"/>
  <c r="BE2155" i="1" s="1"/>
  <c r="BH2155" i="1" s="1"/>
  <c r="AY2155" i="1"/>
  <c r="AX2155" i="1"/>
  <c r="AW2155" i="1"/>
  <c r="AU2155" i="1"/>
  <c r="AV2155" i="1" s="1"/>
  <c r="V2155" i="1"/>
  <c r="X2155" i="1" s="1"/>
  <c r="BG2154" i="1"/>
  <c r="BD2154" i="1"/>
  <c r="BE2154" i="1" s="1"/>
  <c r="AY2154" i="1"/>
  <c r="AX2154" i="1"/>
  <c r="AW2154" i="1"/>
  <c r="AU2154" i="1"/>
  <c r="V2154" i="1"/>
  <c r="X2154" i="1" s="1"/>
  <c r="BG2153" i="1"/>
  <c r="BD2153" i="1"/>
  <c r="BE2153" i="1" s="1"/>
  <c r="AY2153" i="1"/>
  <c r="AX2153" i="1"/>
  <c r="AW2153" i="1"/>
  <c r="AU2153" i="1"/>
  <c r="AV2153" i="1" s="1"/>
  <c r="V2153" i="1"/>
  <c r="X2153" i="1" s="1"/>
  <c r="BG2152" i="1"/>
  <c r="BD2152" i="1"/>
  <c r="BE2152" i="1" s="1"/>
  <c r="BH2152" i="1" s="1"/>
  <c r="AY2152" i="1"/>
  <c r="AX2152" i="1"/>
  <c r="AW2152" i="1"/>
  <c r="AU2152" i="1"/>
  <c r="AV2152" i="1" s="1"/>
  <c r="V2152" i="1"/>
  <c r="X2152" i="1" s="1"/>
  <c r="O2152" i="1"/>
  <c r="BG2151" i="1"/>
  <c r="BD2151" i="1"/>
  <c r="BE2151" i="1" s="1"/>
  <c r="BH2151" i="1" s="1"/>
  <c r="AY2151" i="1"/>
  <c r="AX2151" i="1"/>
  <c r="AW2151" i="1"/>
  <c r="AU2151" i="1"/>
  <c r="V2151" i="1"/>
  <c r="X2151" i="1" s="1"/>
  <c r="BG2150" i="1"/>
  <c r="BD2150" i="1"/>
  <c r="BE2150" i="1" s="1"/>
  <c r="BH2150" i="1" s="1"/>
  <c r="AY2150" i="1"/>
  <c r="AX2150" i="1"/>
  <c r="AW2150" i="1"/>
  <c r="AU2150" i="1"/>
  <c r="AV2150" i="1" s="1"/>
  <c r="V2150" i="1"/>
  <c r="X2150" i="1" s="1"/>
  <c r="O2150" i="1"/>
  <c r="BG2149" i="1"/>
  <c r="BD2149" i="1"/>
  <c r="BE2149" i="1" s="1"/>
  <c r="AY2149" i="1"/>
  <c r="AX2149" i="1"/>
  <c r="AW2149" i="1"/>
  <c r="AU2149" i="1"/>
  <c r="AV2149" i="1" s="1"/>
  <c r="V2149" i="1"/>
  <c r="X2149" i="1" s="1"/>
  <c r="BG2148" i="1"/>
  <c r="BD2148" i="1"/>
  <c r="BE2148" i="1" s="1"/>
  <c r="AY2148" i="1"/>
  <c r="AX2148" i="1"/>
  <c r="AW2148" i="1"/>
  <c r="AU2148" i="1"/>
  <c r="V2148" i="1"/>
  <c r="X2148" i="1" s="1"/>
  <c r="BG2147" i="1"/>
  <c r="BD2147" i="1"/>
  <c r="BE2147" i="1" s="1"/>
  <c r="BH2147" i="1" s="1"/>
  <c r="AY2147" i="1"/>
  <c r="AX2147" i="1"/>
  <c r="AW2147" i="1"/>
  <c r="AU2147" i="1"/>
  <c r="AV2147" i="1" s="1"/>
  <c r="V2147" i="1"/>
  <c r="X2147" i="1" s="1"/>
  <c r="BG2146" i="1"/>
  <c r="BD2146" i="1"/>
  <c r="BE2146" i="1" s="1"/>
  <c r="BH2146" i="1" s="1"/>
  <c r="AY2146" i="1"/>
  <c r="AX2146" i="1"/>
  <c r="AW2146" i="1"/>
  <c r="AU2146" i="1"/>
  <c r="AV2146" i="1" s="1"/>
  <c r="V2146" i="1"/>
  <c r="X2146" i="1" s="1"/>
  <c r="BG2145" i="1"/>
  <c r="BD2145" i="1"/>
  <c r="BE2145" i="1" s="1"/>
  <c r="AY2145" i="1"/>
  <c r="AX2145" i="1"/>
  <c r="AW2145" i="1"/>
  <c r="AU2145" i="1"/>
  <c r="V2145" i="1"/>
  <c r="X2145" i="1" s="1"/>
  <c r="BG2144" i="1"/>
  <c r="BD2144" i="1"/>
  <c r="BE2144" i="1" s="1"/>
  <c r="AY2144" i="1"/>
  <c r="AX2144" i="1"/>
  <c r="AW2144" i="1"/>
  <c r="AU2144" i="1"/>
  <c r="AV2144" i="1" s="1"/>
  <c r="V2144" i="1"/>
  <c r="X2144" i="1" s="1"/>
  <c r="BG2143" i="1"/>
  <c r="BD2143" i="1"/>
  <c r="BE2143" i="1" s="1"/>
  <c r="BH2143" i="1" s="1"/>
  <c r="AY2143" i="1"/>
  <c r="AX2143" i="1"/>
  <c r="AW2143" i="1"/>
  <c r="AU2143" i="1"/>
  <c r="AV2143" i="1" s="1"/>
  <c r="V2143" i="1"/>
  <c r="X2143" i="1" s="1"/>
  <c r="BG2142" i="1"/>
  <c r="BD2142" i="1"/>
  <c r="BE2142" i="1" s="1"/>
  <c r="AY2142" i="1"/>
  <c r="AX2142" i="1"/>
  <c r="AW2142" i="1"/>
  <c r="AU2142" i="1"/>
  <c r="V2142" i="1"/>
  <c r="X2142" i="1" s="1"/>
  <c r="BG2141" i="1"/>
  <c r="BD2141" i="1"/>
  <c r="BE2141" i="1" s="1"/>
  <c r="BH2141" i="1" s="1"/>
  <c r="AY2141" i="1"/>
  <c r="AX2141" i="1"/>
  <c r="AW2141" i="1"/>
  <c r="AU2141" i="1"/>
  <c r="AV2141" i="1" s="1"/>
  <c r="V2141" i="1"/>
  <c r="X2141" i="1" s="1"/>
  <c r="BG2140" i="1"/>
  <c r="BD2140" i="1"/>
  <c r="BE2140" i="1" s="1"/>
  <c r="AY2140" i="1"/>
  <c r="AX2140" i="1"/>
  <c r="AW2140" i="1"/>
  <c r="AU2140" i="1"/>
  <c r="AV2140" i="1" s="1"/>
  <c r="V2140" i="1"/>
  <c r="X2140" i="1" s="1"/>
  <c r="O2140" i="1"/>
  <c r="BG2139" i="1"/>
  <c r="BD2139" i="1"/>
  <c r="BE2139" i="1" s="1"/>
  <c r="BH2139" i="1" s="1"/>
  <c r="AY2139" i="1"/>
  <c r="AX2139" i="1"/>
  <c r="AW2139" i="1"/>
  <c r="AU2139" i="1"/>
  <c r="V2139" i="1"/>
  <c r="X2139" i="1" s="1"/>
  <c r="BG2137" i="1"/>
  <c r="BD2137" i="1"/>
  <c r="BE2137" i="1" s="1"/>
  <c r="BH2137" i="1" s="1"/>
  <c r="AY2137" i="1"/>
  <c r="AX2137" i="1"/>
  <c r="AW2137" i="1"/>
  <c r="AU2137" i="1"/>
  <c r="AV2137" i="1" s="1"/>
  <c r="V2137" i="1"/>
  <c r="X2137" i="1" s="1"/>
  <c r="BG2136" i="1"/>
  <c r="BD2136" i="1"/>
  <c r="BE2136" i="1" s="1"/>
  <c r="BH2136" i="1" s="1"/>
  <c r="AY2136" i="1"/>
  <c r="AX2136" i="1"/>
  <c r="AW2136" i="1"/>
  <c r="AU2136" i="1"/>
  <c r="AV2136" i="1" s="1"/>
  <c r="V2136" i="1"/>
  <c r="X2136" i="1" s="1"/>
  <c r="BG2135" i="1"/>
  <c r="BD2135" i="1"/>
  <c r="BE2135" i="1" s="1"/>
  <c r="AY2135" i="1"/>
  <c r="AX2135" i="1"/>
  <c r="AW2135" i="1"/>
  <c r="AU2135" i="1"/>
  <c r="V2135" i="1"/>
  <c r="X2135" i="1" s="1"/>
  <c r="BG2134" i="1"/>
  <c r="BD2134" i="1"/>
  <c r="BE2134" i="1" s="1"/>
  <c r="BH2134" i="1" s="1"/>
  <c r="AY2134" i="1"/>
  <c r="AX2134" i="1"/>
  <c r="AW2134" i="1"/>
  <c r="AU2134" i="1"/>
  <c r="AV2134" i="1" s="1"/>
  <c r="V2134" i="1"/>
  <c r="X2134" i="1" s="1"/>
  <c r="BG2133" i="1"/>
  <c r="BD2133" i="1"/>
  <c r="BE2133" i="1" s="1"/>
  <c r="BH2133" i="1" s="1"/>
  <c r="AY2133" i="1"/>
  <c r="AX2133" i="1"/>
  <c r="AW2133" i="1"/>
  <c r="AU2133" i="1"/>
  <c r="AV2133" i="1" s="1"/>
  <c r="V2133" i="1"/>
  <c r="X2133" i="1" s="1"/>
  <c r="O2133" i="1"/>
  <c r="BG2132" i="1"/>
  <c r="BD2132" i="1"/>
  <c r="BE2132" i="1" s="1"/>
  <c r="BH2132" i="1" s="1"/>
  <c r="AY2132" i="1"/>
  <c r="AX2132" i="1"/>
  <c r="AW2132" i="1"/>
  <c r="AU2132" i="1"/>
  <c r="V2132" i="1"/>
  <c r="X2132" i="1" s="1"/>
  <c r="BG2131" i="1"/>
  <c r="BD2131" i="1"/>
  <c r="BE2131" i="1" s="1"/>
  <c r="BH2131" i="1" s="1"/>
  <c r="AY2131" i="1"/>
  <c r="AX2131" i="1"/>
  <c r="AW2131" i="1"/>
  <c r="AU2131" i="1"/>
  <c r="AV2131" i="1" s="1"/>
  <c r="V2131" i="1"/>
  <c r="X2131" i="1" s="1"/>
  <c r="O2131" i="1"/>
  <c r="BG2130" i="1"/>
  <c r="BD2130" i="1"/>
  <c r="BE2130" i="1" s="1"/>
  <c r="BH2130" i="1" s="1"/>
  <c r="AY2130" i="1"/>
  <c r="AX2130" i="1"/>
  <c r="AW2130" i="1"/>
  <c r="AU2130" i="1"/>
  <c r="AV2130" i="1" s="1"/>
  <c r="V2130" i="1"/>
  <c r="X2130" i="1" s="1"/>
  <c r="BG2129" i="1"/>
  <c r="BD2129" i="1"/>
  <c r="BE2129" i="1" s="1"/>
  <c r="AY2129" i="1"/>
  <c r="AX2129" i="1"/>
  <c r="AW2129" i="1"/>
  <c r="AU2129" i="1"/>
  <c r="V2129" i="1"/>
  <c r="X2129" i="1" s="1"/>
  <c r="BG2128" i="1"/>
  <c r="BD2128" i="1"/>
  <c r="BE2128" i="1" s="1"/>
  <c r="BH2128" i="1" s="1"/>
  <c r="AY2128" i="1"/>
  <c r="AX2128" i="1"/>
  <c r="AW2128" i="1"/>
  <c r="AU2128" i="1"/>
  <c r="AV2128" i="1" s="1"/>
  <c r="V2128" i="1"/>
  <c r="X2128" i="1" s="1"/>
  <c r="BG2127" i="1"/>
  <c r="BD2127" i="1"/>
  <c r="BE2127" i="1" s="1"/>
  <c r="BH2127" i="1" s="1"/>
  <c r="AY2127" i="1"/>
  <c r="AZ2127" i="1" s="1"/>
  <c r="T2127" i="1" s="1"/>
  <c r="BA2127" i="1" s="1"/>
  <c r="BB2127" i="1" s="1"/>
  <c r="BC2127" i="1" s="1"/>
  <c r="BF2127" i="1" s="1"/>
  <c r="AX2127" i="1"/>
  <c r="AW2127" i="1"/>
  <c r="AU2127" i="1"/>
  <c r="AV2127" i="1" s="1"/>
  <c r="V2127" i="1"/>
  <c r="X2127" i="1" s="1"/>
  <c r="BG2126" i="1"/>
  <c r="BD2126" i="1"/>
  <c r="BE2126" i="1" s="1"/>
  <c r="AY2126" i="1"/>
  <c r="AX2126" i="1"/>
  <c r="AW2126" i="1"/>
  <c r="AU2126" i="1"/>
  <c r="V2126" i="1"/>
  <c r="X2126" i="1" s="1"/>
  <c r="BG2125" i="1"/>
  <c r="BD2125" i="1"/>
  <c r="BE2125" i="1" s="1"/>
  <c r="BH2125" i="1" s="1"/>
  <c r="AY2125" i="1"/>
  <c r="AX2125" i="1"/>
  <c r="AW2125" i="1"/>
  <c r="AU2125" i="1"/>
  <c r="AV2125" i="1" s="1"/>
  <c r="V2125" i="1"/>
  <c r="X2125" i="1" s="1"/>
  <c r="BG2124" i="1"/>
  <c r="BD2124" i="1"/>
  <c r="BE2124" i="1" s="1"/>
  <c r="BH2124" i="1" s="1"/>
  <c r="AY2124" i="1"/>
  <c r="AX2124" i="1"/>
  <c r="AW2124" i="1"/>
  <c r="AU2124" i="1"/>
  <c r="AV2124" i="1" s="1"/>
  <c r="V2124" i="1"/>
  <c r="X2124" i="1" s="1"/>
  <c r="BG2123" i="1"/>
  <c r="BD2123" i="1"/>
  <c r="BE2123" i="1" s="1"/>
  <c r="AY2123" i="1"/>
  <c r="AX2123" i="1"/>
  <c r="AW2123" i="1"/>
  <c r="AU2123" i="1"/>
  <c r="V2123" i="1"/>
  <c r="X2123" i="1" s="1"/>
  <c r="BG2122" i="1"/>
  <c r="BD2122" i="1"/>
  <c r="BE2122" i="1" s="1"/>
  <c r="AY2122" i="1"/>
  <c r="AX2122" i="1"/>
  <c r="AW2122" i="1"/>
  <c r="AU2122" i="1"/>
  <c r="AV2122" i="1" s="1"/>
  <c r="V2122" i="1"/>
  <c r="X2122" i="1" s="1"/>
  <c r="O2122" i="1"/>
  <c r="BG2121" i="1"/>
  <c r="BD2121" i="1"/>
  <c r="BE2121" i="1" s="1"/>
  <c r="BH2121" i="1" s="1"/>
  <c r="AY2121" i="1"/>
  <c r="AX2121" i="1"/>
  <c r="AW2121" i="1"/>
  <c r="AU2121" i="1"/>
  <c r="AV2121" i="1" s="1"/>
  <c r="V2121" i="1"/>
  <c r="X2121" i="1" s="1"/>
  <c r="BG2119" i="1"/>
  <c r="BD2119" i="1"/>
  <c r="BE2119" i="1" s="1"/>
  <c r="AY2119" i="1"/>
  <c r="AX2119" i="1"/>
  <c r="AW2119" i="1"/>
  <c r="AU2119" i="1"/>
  <c r="X2119" i="1"/>
  <c r="V2119" i="1"/>
  <c r="BG2118" i="1"/>
  <c r="BD2118" i="1"/>
  <c r="BE2118" i="1" s="1"/>
  <c r="AY2118" i="1"/>
  <c r="AX2118" i="1"/>
  <c r="AW2118" i="1"/>
  <c r="AU2118" i="1"/>
  <c r="AV2118" i="1" s="1"/>
  <c r="V2118" i="1"/>
  <c r="X2118" i="1" s="1"/>
  <c r="BG2117" i="1"/>
  <c r="BD2117" i="1"/>
  <c r="BE2117" i="1" s="1"/>
  <c r="AY2117" i="1"/>
  <c r="AX2117" i="1"/>
  <c r="AW2117" i="1"/>
  <c r="AU2117" i="1"/>
  <c r="AV2117" i="1" s="1"/>
  <c r="V2117" i="1"/>
  <c r="X2117" i="1" s="1"/>
  <c r="BG2116" i="1"/>
  <c r="BD2116" i="1"/>
  <c r="BE2116" i="1" s="1"/>
  <c r="AY2116" i="1"/>
  <c r="AX2116" i="1"/>
  <c r="AW2116" i="1"/>
  <c r="AU2116" i="1"/>
  <c r="X2116" i="1"/>
  <c r="V2116" i="1"/>
  <c r="BG2115" i="1"/>
  <c r="BD2115" i="1"/>
  <c r="BE2115" i="1" s="1"/>
  <c r="BH2115" i="1" s="1"/>
  <c r="AY2115" i="1"/>
  <c r="AX2115" i="1"/>
  <c r="AW2115" i="1"/>
  <c r="AU2115" i="1"/>
  <c r="AV2115" i="1" s="1"/>
  <c r="V2115" i="1"/>
  <c r="X2115" i="1" s="1"/>
  <c r="O2115" i="1"/>
  <c r="BG2114" i="1"/>
  <c r="BD2114" i="1"/>
  <c r="BE2114" i="1" s="1"/>
  <c r="BH2114" i="1" s="1"/>
  <c r="AY2114" i="1"/>
  <c r="AX2114" i="1"/>
  <c r="AW2114" i="1"/>
  <c r="AU2114" i="1"/>
  <c r="AV2114" i="1" s="1"/>
  <c r="V2114" i="1"/>
  <c r="X2114" i="1" s="1"/>
  <c r="BG2113" i="1"/>
  <c r="BD2113" i="1"/>
  <c r="BE2113" i="1" s="1"/>
  <c r="AY2113" i="1"/>
  <c r="AX2113" i="1"/>
  <c r="AW2113" i="1"/>
  <c r="AU2113" i="1"/>
  <c r="V2113" i="1"/>
  <c r="X2113" i="1" s="1"/>
  <c r="BG2112" i="1"/>
  <c r="BD2112" i="1"/>
  <c r="BE2112" i="1" s="1"/>
  <c r="AY2112" i="1"/>
  <c r="AX2112" i="1"/>
  <c r="AW2112" i="1"/>
  <c r="AU2112" i="1"/>
  <c r="AV2112" i="1" s="1"/>
  <c r="V2112" i="1"/>
  <c r="X2112" i="1" s="1"/>
  <c r="O2112" i="1"/>
  <c r="BG2111" i="1"/>
  <c r="BD2111" i="1"/>
  <c r="BE2111" i="1" s="1"/>
  <c r="BH2111" i="1" s="1"/>
  <c r="AY2111" i="1"/>
  <c r="AX2111" i="1"/>
  <c r="AW2111" i="1"/>
  <c r="AU2111" i="1"/>
  <c r="AV2111" i="1" s="1"/>
  <c r="V2111" i="1"/>
  <c r="X2111" i="1" s="1"/>
  <c r="BG2110" i="1"/>
  <c r="BD2110" i="1"/>
  <c r="BE2110" i="1" s="1"/>
  <c r="BH2110" i="1" s="1"/>
  <c r="AY2110" i="1"/>
  <c r="AX2110" i="1"/>
  <c r="AW2110" i="1"/>
  <c r="AU2110" i="1"/>
  <c r="X2110" i="1"/>
  <c r="V2110" i="1"/>
  <c r="BG2109" i="1"/>
  <c r="BD2109" i="1"/>
  <c r="BE2109" i="1" s="1"/>
  <c r="AY2109" i="1"/>
  <c r="AX2109" i="1"/>
  <c r="AW2109" i="1"/>
  <c r="AU2109" i="1"/>
  <c r="AV2109" i="1" s="1"/>
  <c r="X2109" i="1"/>
  <c r="V2109" i="1"/>
  <c r="BG2108" i="1"/>
  <c r="BD2108" i="1"/>
  <c r="BE2108" i="1" s="1"/>
  <c r="BH2108" i="1" s="1"/>
  <c r="AY2108" i="1"/>
  <c r="AX2108" i="1"/>
  <c r="AW2108" i="1"/>
  <c r="AU2108" i="1"/>
  <c r="AV2108" i="1" s="1"/>
  <c r="V2108" i="1"/>
  <c r="X2108" i="1" s="1"/>
  <c r="O2108" i="1"/>
  <c r="BG2107" i="1"/>
  <c r="BD2107" i="1"/>
  <c r="BE2107" i="1" s="1"/>
  <c r="AY2107" i="1"/>
  <c r="AX2107" i="1"/>
  <c r="AW2107" i="1"/>
  <c r="AU2107" i="1"/>
  <c r="V2107" i="1"/>
  <c r="X2107" i="1" s="1"/>
  <c r="BG2106" i="1"/>
  <c r="BD2106" i="1"/>
  <c r="BE2106" i="1" s="1"/>
  <c r="BH2106" i="1" s="1"/>
  <c r="AY2106" i="1"/>
  <c r="AX2106" i="1"/>
  <c r="AW2106" i="1"/>
  <c r="AU2106" i="1"/>
  <c r="AV2106" i="1" s="1"/>
  <c r="V2106" i="1"/>
  <c r="X2106" i="1" s="1"/>
  <c r="R2106" i="1"/>
  <c r="BG2105" i="1"/>
  <c r="BD2105" i="1"/>
  <c r="BE2105" i="1" s="1"/>
  <c r="AY2105" i="1"/>
  <c r="AX2105" i="1"/>
  <c r="AW2105" i="1"/>
  <c r="AU2105" i="1"/>
  <c r="AV2105" i="1" s="1"/>
  <c r="V2105" i="1"/>
  <c r="X2105" i="1" s="1"/>
  <c r="BG2104" i="1"/>
  <c r="BD2104" i="1"/>
  <c r="BE2104" i="1" s="1"/>
  <c r="AY2104" i="1"/>
  <c r="AX2104" i="1"/>
  <c r="AW2104" i="1"/>
  <c r="AU2104" i="1"/>
  <c r="V2104" i="1"/>
  <c r="X2104" i="1" s="1"/>
  <c r="BG2103" i="1"/>
  <c r="BD2103" i="1"/>
  <c r="BE2103" i="1" s="1"/>
  <c r="AY2103" i="1"/>
  <c r="AX2103" i="1"/>
  <c r="AW2103" i="1"/>
  <c r="AU2103" i="1"/>
  <c r="AV2103" i="1" s="1"/>
  <c r="R2103" i="1" s="1"/>
  <c r="V2103" i="1"/>
  <c r="X2103" i="1" s="1"/>
  <c r="BG2102" i="1"/>
  <c r="BD2102" i="1"/>
  <c r="BE2102" i="1" s="1"/>
  <c r="AY2102" i="1"/>
  <c r="AX2102" i="1"/>
  <c r="AW2102" i="1"/>
  <c r="AU2102" i="1"/>
  <c r="AV2102" i="1" s="1"/>
  <c r="V2102" i="1"/>
  <c r="X2102" i="1" s="1"/>
  <c r="BG2100" i="1"/>
  <c r="BD2100" i="1"/>
  <c r="BE2100" i="1" s="1"/>
  <c r="BH2100" i="1" s="1"/>
  <c r="AY2100" i="1"/>
  <c r="AX2100" i="1"/>
  <c r="AW2100" i="1"/>
  <c r="AU2100" i="1"/>
  <c r="V2100" i="1"/>
  <c r="X2100" i="1" s="1"/>
  <c r="BG2099" i="1"/>
  <c r="BD2099" i="1"/>
  <c r="BE2099" i="1" s="1"/>
  <c r="AY2099" i="1"/>
  <c r="AX2099" i="1"/>
  <c r="AW2099" i="1"/>
  <c r="AU2099" i="1"/>
  <c r="AV2099" i="1" s="1"/>
  <c r="R2099" i="1" s="1"/>
  <c r="V2099" i="1"/>
  <c r="X2099" i="1" s="1"/>
  <c r="BG2098" i="1"/>
  <c r="BD2098" i="1"/>
  <c r="BE2098" i="1" s="1"/>
  <c r="BH2098" i="1" s="1"/>
  <c r="AY2098" i="1"/>
  <c r="AX2098" i="1"/>
  <c r="AW2098" i="1"/>
  <c r="AU2098" i="1"/>
  <c r="AV2098" i="1" s="1"/>
  <c r="X2098" i="1"/>
  <c r="V2098" i="1"/>
  <c r="BG2097" i="1"/>
  <c r="BD2097" i="1"/>
  <c r="BE2097" i="1" s="1"/>
  <c r="AY2097" i="1"/>
  <c r="AX2097" i="1"/>
  <c r="AW2097" i="1"/>
  <c r="AU2097" i="1"/>
  <c r="V2097" i="1"/>
  <c r="X2097" i="1" s="1"/>
  <c r="BG2096" i="1"/>
  <c r="BD2096" i="1"/>
  <c r="BE2096" i="1" s="1"/>
  <c r="BH2096" i="1" s="1"/>
  <c r="AY2096" i="1"/>
  <c r="AX2096" i="1"/>
  <c r="AW2096" i="1"/>
  <c r="AU2096" i="1"/>
  <c r="AV2096" i="1" s="1"/>
  <c r="R2096" i="1" s="1"/>
  <c r="X2096" i="1"/>
  <c r="V2096" i="1"/>
  <c r="BG2095" i="1"/>
  <c r="BD2095" i="1"/>
  <c r="BE2095" i="1" s="1"/>
  <c r="BH2095" i="1" s="1"/>
  <c r="AY2095" i="1"/>
  <c r="AX2095" i="1"/>
  <c r="AW2095" i="1"/>
  <c r="AU2095" i="1"/>
  <c r="AV2095" i="1" s="1"/>
  <c r="V2095" i="1"/>
  <c r="X2095" i="1" s="1"/>
  <c r="BG2094" i="1"/>
  <c r="BD2094" i="1"/>
  <c r="BE2094" i="1" s="1"/>
  <c r="BH2094" i="1" s="1"/>
  <c r="AY2094" i="1"/>
  <c r="AX2094" i="1"/>
  <c r="AW2094" i="1"/>
  <c r="AU2094" i="1"/>
  <c r="V2094" i="1"/>
  <c r="X2094" i="1" s="1"/>
  <c r="BG2093" i="1"/>
  <c r="BD2093" i="1"/>
  <c r="BE2093" i="1" s="1"/>
  <c r="BH2093" i="1" s="1"/>
  <c r="AY2093" i="1"/>
  <c r="AX2093" i="1"/>
  <c r="AW2093" i="1"/>
  <c r="AU2093" i="1"/>
  <c r="AV2093" i="1" s="1"/>
  <c r="R2093" i="1" s="1"/>
  <c r="V2093" i="1"/>
  <c r="X2093" i="1" s="1"/>
  <c r="BG2092" i="1"/>
  <c r="BD2092" i="1"/>
  <c r="BE2092" i="1" s="1"/>
  <c r="BH2092" i="1" s="1"/>
  <c r="AY2092" i="1"/>
  <c r="AX2092" i="1"/>
  <c r="AW2092" i="1"/>
  <c r="AU2092" i="1"/>
  <c r="AV2092" i="1" s="1"/>
  <c r="V2092" i="1"/>
  <c r="X2092" i="1" s="1"/>
  <c r="BG2091" i="1"/>
  <c r="BD2091" i="1"/>
  <c r="BE2091" i="1" s="1"/>
  <c r="BH2091" i="1" s="1"/>
  <c r="AY2091" i="1"/>
  <c r="AX2091" i="1"/>
  <c r="AW2091" i="1"/>
  <c r="AU2091" i="1"/>
  <c r="V2091" i="1"/>
  <c r="X2091" i="1" s="1"/>
  <c r="BG2090" i="1"/>
  <c r="BD2090" i="1"/>
  <c r="BE2090" i="1" s="1"/>
  <c r="BH2090" i="1" s="1"/>
  <c r="AY2090" i="1"/>
  <c r="AX2090" i="1"/>
  <c r="AW2090" i="1"/>
  <c r="AU2090" i="1"/>
  <c r="AV2090" i="1" s="1"/>
  <c r="V2090" i="1"/>
  <c r="X2090" i="1" s="1"/>
  <c r="O2090" i="1"/>
  <c r="BM2090" i="1" s="1"/>
  <c r="BG2089" i="1"/>
  <c r="BD2089" i="1"/>
  <c r="BE2089" i="1" s="1"/>
  <c r="AY2089" i="1"/>
  <c r="AX2089" i="1"/>
  <c r="AW2089" i="1"/>
  <c r="AU2089" i="1"/>
  <c r="AV2089" i="1" s="1"/>
  <c r="V2089" i="1"/>
  <c r="X2089" i="1" s="1"/>
  <c r="BG2088" i="1"/>
  <c r="BD2088" i="1"/>
  <c r="BE2088" i="1" s="1"/>
  <c r="AY2088" i="1"/>
  <c r="AX2088" i="1"/>
  <c r="AW2088" i="1"/>
  <c r="AU2088" i="1"/>
  <c r="V2088" i="1"/>
  <c r="X2088" i="1" s="1"/>
  <c r="BG2087" i="1"/>
  <c r="BD2087" i="1"/>
  <c r="BE2087" i="1" s="1"/>
  <c r="AY2087" i="1"/>
  <c r="AX2087" i="1"/>
  <c r="AW2087" i="1"/>
  <c r="AU2087" i="1"/>
  <c r="AV2087" i="1" s="1"/>
  <c r="V2087" i="1"/>
  <c r="X2087" i="1" s="1"/>
  <c r="BG2086" i="1"/>
  <c r="BD2086" i="1"/>
  <c r="BE2086" i="1" s="1"/>
  <c r="BH2086" i="1" s="1"/>
  <c r="AY2086" i="1"/>
  <c r="AX2086" i="1"/>
  <c r="AW2086" i="1"/>
  <c r="AU2086" i="1"/>
  <c r="AV2086" i="1" s="1"/>
  <c r="R2086" i="1" s="1"/>
  <c r="V2086" i="1"/>
  <c r="X2086" i="1" s="1"/>
  <c r="BG2085" i="1"/>
  <c r="BD2085" i="1"/>
  <c r="BE2085" i="1" s="1"/>
  <c r="AY2085" i="1"/>
  <c r="AX2085" i="1"/>
  <c r="AW2085" i="1"/>
  <c r="AU2085" i="1"/>
  <c r="O2085" i="1" s="1"/>
  <c r="V2085" i="1"/>
  <c r="X2085" i="1" s="1"/>
  <c r="BG2084" i="1"/>
  <c r="BD2084" i="1"/>
  <c r="BE2084" i="1" s="1"/>
  <c r="AY2084" i="1"/>
  <c r="AX2084" i="1"/>
  <c r="AW2084" i="1"/>
  <c r="AU2084" i="1"/>
  <c r="AV2084" i="1" s="1"/>
  <c r="V2084" i="1"/>
  <c r="X2084" i="1" s="1"/>
  <c r="BG2083" i="1"/>
  <c r="BD2083" i="1"/>
  <c r="BE2083" i="1" s="1"/>
  <c r="BH2083" i="1" s="1"/>
  <c r="AY2083" i="1"/>
  <c r="AX2083" i="1"/>
  <c r="AW2083" i="1"/>
  <c r="AU2083" i="1"/>
  <c r="AV2083" i="1" s="1"/>
  <c r="V2083" i="1"/>
  <c r="X2083" i="1" s="1"/>
  <c r="BG2081" i="1"/>
  <c r="BD2081" i="1"/>
  <c r="BE2081" i="1" s="1"/>
  <c r="BH2081" i="1" s="1"/>
  <c r="AY2081" i="1"/>
  <c r="AX2081" i="1"/>
  <c r="AW2081" i="1"/>
  <c r="AU2081" i="1"/>
  <c r="O2081" i="1" s="1"/>
  <c r="V2081" i="1"/>
  <c r="X2081" i="1" s="1"/>
  <c r="BG2080" i="1"/>
  <c r="BD2080" i="1"/>
  <c r="BE2080" i="1" s="1"/>
  <c r="BH2080" i="1" s="1"/>
  <c r="AY2080" i="1"/>
  <c r="AX2080" i="1"/>
  <c r="AW2080" i="1"/>
  <c r="AU2080" i="1"/>
  <c r="AV2080" i="1" s="1"/>
  <c r="V2080" i="1"/>
  <c r="X2080" i="1" s="1"/>
  <c r="O2080" i="1"/>
  <c r="BG2079" i="1"/>
  <c r="BE2079" i="1"/>
  <c r="BD2079" i="1"/>
  <c r="AY2079" i="1"/>
  <c r="AX2079" i="1"/>
  <c r="AW2079" i="1"/>
  <c r="AU2079" i="1"/>
  <c r="AV2079" i="1" s="1"/>
  <c r="V2079" i="1"/>
  <c r="X2079" i="1" s="1"/>
  <c r="O2079" i="1"/>
  <c r="BG2078" i="1"/>
  <c r="BD2078" i="1"/>
  <c r="BE2078" i="1" s="1"/>
  <c r="BH2078" i="1" s="1"/>
  <c r="AY2078" i="1"/>
  <c r="AX2078" i="1"/>
  <c r="AW2078" i="1"/>
  <c r="AU2078" i="1"/>
  <c r="O2078" i="1" s="1"/>
  <c r="V2078" i="1"/>
  <c r="X2078" i="1" s="1"/>
  <c r="BG2077" i="1"/>
  <c r="BD2077" i="1"/>
  <c r="BE2077" i="1" s="1"/>
  <c r="AY2077" i="1"/>
  <c r="AX2077" i="1"/>
  <c r="AW2077" i="1"/>
  <c r="AU2077" i="1"/>
  <c r="AV2077" i="1" s="1"/>
  <c r="V2077" i="1"/>
  <c r="X2077" i="1" s="1"/>
  <c r="BG2076" i="1"/>
  <c r="BD2076" i="1"/>
  <c r="BE2076" i="1" s="1"/>
  <c r="BH2076" i="1" s="1"/>
  <c r="AY2076" i="1"/>
  <c r="AX2076" i="1"/>
  <c r="AW2076" i="1"/>
  <c r="AU2076" i="1"/>
  <c r="AV2076" i="1" s="1"/>
  <c r="V2076" i="1"/>
  <c r="X2076" i="1" s="1"/>
  <c r="O2076" i="1"/>
  <c r="BG2075" i="1"/>
  <c r="BE2075" i="1"/>
  <c r="BH2075" i="1" s="1"/>
  <c r="BD2075" i="1"/>
  <c r="AY2075" i="1"/>
  <c r="AX2075" i="1"/>
  <c r="AW2075" i="1"/>
  <c r="AU2075" i="1"/>
  <c r="O2075" i="1" s="1"/>
  <c r="V2075" i="1"/>
  <c r="X2075" i="1" s="1"/>
  <c r="BG2074" i="1"/>
  <c r="BD2074" i="1"/>
  <c r="BE2074" i="1" s="1"/>
  <c r="AY2074" i="1"/>
  <c r="AX2074" i="1"/>
  <c r="AW2074" i="1"/>
  <c r="AU2074" i="1"/>
  <c r="AV2074" i="1" s="1"/>
  <c r="V2074" i="1"/>
  <c r="X2074" i="1" s="1"/>
  <c r="BG2073" i="1"/>
  <c r="BD2073" i="1"/>
  <c r="BE2073" i="1" s="1"/>
  <c r="BH2073" i="1" s="1"/>
  <c r="AY2073" i="1"/>
  <c r="AX2073" i="1"/>
  <c r="AW2073" i="1"/>
  <c r="AU2073" i="1"/>
  <c r="AV2073" i="1" s="1"/>
  <c r="V2073" i="1"/>
  <c r="X2073" i="1" s="1"/>
  <c r="BG2072" i="1"/>
  <c r="BD2072" i="1"/>
  <c r="BE2072" i="1" s="1"/>
  <c r="BH2072" i="1" s="1"/>
  <c r="AY2072" i="1"/>
  <c r="AX2072" i="1"/>
  <c r="AW2072" i="1"/>
  <c r="AU2072" i="1"/>
  <c r="O2072" i="1" s="1"/>
  <c r="V2072" i="1"/>
  <c r="X2072" i="1" s="1"/>
  <c r="BG2071" i="1"/>
  <c r="BD2071" i="1"/>
  <c r="BE2071" i="1" s="1"/>
  <c r="AY2071" i="1"/>
  <c r="AX2071" i="1"/>
  <c r="AW2071" i="1"/>
  <c r="AU2071" i="1"/>
  <c r="AV2071" i="1" s="1"/>
  <c r="V2071" i="1"/>
  <c r="X2071" i="1" s="1"/>
  <c r="BG2070" i="1"/>
  <c r="BD2070" i="1"/>
  <c r="BE2070" i="1" s="1"/>
  <c r="BH2070" i="1" s="1"/>
  <c r="AY2070" i="1"/>
  <c r="AX2070" i="1"/>
  <c r="AW2070" i="1"/>
  <c r="AU2070" i="1"/>
  <c r="AV2070" i="1" s="1"/>
  <c r="V2070" i="1"/>
  <c r="X2070" i="1" s="1"/>
  <c r="O2070" i="1"/>
  <c r="BG2069" i="1"/>
  <c r="BD2069" i="1"/>
  <c r="BE2069" i="1" s="1"/>
  <c r="BH2069" i="1" s="1"/>
  <c r="AY2069" i="1"/>
  <c r="AX2069" i="1"/>
  <c r="AW2069" i="1"/>
  <c r="AU2069" i="1"/>
  <c r="O2069" i="1" s="1"/>
  <c r="V2069" i="1"/>
  <c r="X2069" i="1" s="1"/>
  <c r="BG2068" i="1"/>
  <c r="BD2068" i="1"/>
  <c r="BE2068" i="1" s="1"/>
  <c r="AY2068" i="1"/>
  <c r="AX2068" i="1"/>
  <c r="AW2068" i="1"/>
  <c r="AU2068" i="1"/>
  <c r="AV2068" i="1" s="1"/>
  <c r="X2068" i="1"/>
  <c r="V2068" i="1"/>
  <c r="BG2067" i="1"/>
  <c r="BD2067" i="1"/>
  <c r="BE2067" i="1" s="1"/>
  <c r="BH2067" i="1" s="1"/>
  <c r="AY2067" i="1"/>
  <c r="AX2067" i="1"/>
  <c r="AW2067" i="1"/>
  <c r="AU2067" i="1"/>
  <c r="AV2067" i="1" s="1"/>
  <c r="V2067" i="1"/>
  <c r="X2067" i="1" s="1"/>
  <c r="O2067" i="1"/>
  <c r="BG2066" i="1"/>
  <c r="BE2066" i="1"/>
  <c r="BD2066" i="1"/>
  <c r="AY2066" i="1"/>
  <c r="AX2066" i="1"/>
  <c r="AW2066" i="1"/>
  <c r="AU2066" i="1"/>
  <c r="O2066" i="1" s="1"/>
  <c r="V2066" i="1"/>
  <c r="X2066" i="1" s="1"/>
  <c r="BG2065" i="1"/>
  <c r="BD2065" i="1"/>
  <c r="BE2065" i="1" s="1"/>
  <c r="AY2065" i="1"/>
  <c r="AX2065" i="1"/>
  <c r="AW2065" i="1"/>
  <c r="AU2065" i="1"/>
  <c r="AV2065" i="1" s="1"/>
  <c r="V2065" i="1"/>
  <c r="X2065" i="1" s="1"/>
  <c r="BM2070" i="1" l="1"/>
  <c r="BH2071" i="1"/>
  <c r="BH2089" i="1"/>
  <c r="BH2102" i="1"/>
  <c r="O2125" i="1"/>
  <c r="AZ2140" i="1"/>
  <c r="T2140" i="1" s="1"/>
  <c r="BA2140" i="1" s="1"/>
  <c r="BB2140" i="1" s="1"/>
  <c r="BC2140" i="1" s="1"/>
  <c r="BF2140" i="1" s="1"/>
  <c r="O2144" i="1"/>
  <c r="O2223" i="1"/>
  <c r="O2258" i="1"/>
  <c r="O2261" i="1"/>
  <c r="O2274" i="1"/>
  <c r="O2302" i="1"/>
  <c r="O2306" i="1"/>
  <c r="AZ2402" i="1"/>
  <c r="T2402" i="1" s="1"/>
  <c r="BA2402" i="1" s="1"/>
  <c r="O2436" i="1"/>
  <c r="O2445" i="1"/>
  <c r="O2507" i="1"/>
  <c r="O2513" i="1"/>
  <c r="BH2517" i="1"/>
  <c r="BH2538" i="1"/>
  <c r="AZ2641" i="1"/>
  <c r="T2641" i="1" s="1"/>
  <c r="BA2641" i="1" s="1"/>
  <c r="BH2126" i="1"/>
  <c r="AZ2131" i="1"/>
  <c r="T2131" i="1" s="1"/>
  <c r="BA2131" i="1" s="1"/>
  <c r="BH2140" i="1"/>
  <c r="BH2145" i="1"/>
  <c r="BH2159" i="1"/>
  <c r="AZ2189" i="1"/>
  <c r="T2189" i="1" s="1"/>
  <c r="BA2189" i="1" s="1"/>
  <c r="BB2189" i="1" s="1"/>
  <c r="BC2189" i="1" s="1"/>
  <c r="BF2189" i="1" s="1"/>
  <c r="P2189" i="1" s="1"/>
  <c r="BI2189" i="1" s="1"/>
  <c r="BH2203" i="1"/>
  <c r="O2226" i="1"/>
  <c r="BH2234" i="1"/>
  <c r="O2242" i="1"/>
  <c r="O2245" i="1"/>
  <c r="BH2272" i="1"/>
  <c r="BH2278" i="1"/>
  <c r="O2299" i="1"/>
  <c r="O2325" i="1"/>
  <c r="BH2342" i="1"/>
  <c r="BH2358" i="1"/>
  <c r="BH2361" i="1"/>
  <c r="BH2392" i="1"/>
  <c r="BH2419" i="1"/>
  <c r="BH2450" i="1"/>
  <c r="BH2458" i="1"/>
  <c r="BH2493" i="1"/>
  <c r="BH2514" i="1"/>
  <c r="O2521" i="1"/>
  <c r="O2528" i="1"/>
  <c r="BH2532" i="1"/>
  <c r="BH2535" i="1"/>
  <c r="O2548" i="1"/>
  <c r="BM2548" i="1" s="1"/>
  <c r="O2551" i="1"/>
  <c r="BM2551" i="1" s="1"/>
  <c r="BH2558" i="1"/>
  <c r="BH2403" i="1"/>
  <c r="BH2434" i="1"/>
  <c r="BH2440" i="1"/>
  <c r="BH2455" i="1"/>
  <c r="BH2469" i="1"/>
  <c r="BH2487" i="1"/>
  <c r="BH2544" i="1"/>
  <c r="BH2562" i="1"/>
  <c r="BH2573" i="1"/>
  <c r="O2628" i="1"/>
  <c r="AV2628" i="1"/>
  <c r="R2628" i="1" s="1"/>
  <c r="O2635" i="1"/>
  <c r="AV2635" i="1"/>
  <c r="R2635" i="1" s="1"/>
  <c r="O3038" i="1"/>
  <c r="BM3038" i="1" s="1"/>
  <c r="AV3038" i="1"/>
  <c r="R3038" i="1" s="1"/>
  <c r="AV3117" i="1"/>
  <c r="R3117" i="1" s="1"/>
  <c r="O3117" i="1"/>
  <c r="BM3117" i="1" s="1"/>
  <c r="O2127" i="1"/>
  <c r="O2146" i="1"/>
  <c r="BM2343" i="1"/>
  <c r="O2654" i="1"/>
  <c r="AV2654" i="1"/>
  <c r="R2654" i="1" s="1"/>
  <c r="BH2085" i="1"/>
  <c r="O2065" i="1"/>
  <c r="O2095" i="1"/>
  <c r="O2068" i="1"/>
  <c r="O2074" i="1"/>
  <c r="O2098" i="1"/>
  <c r="O2137" i="1"/>
  <c r="AZ2152" i="1"/>
  <c r="T2152" i="1" s="1"/>
  <c r="BA2152" i="1" s="1"/>
  <c r="BB2152" i="1" s="1"/>
  <c r="BC2152" i="1" s="1"/>
  <c r="BF2152" i="1" s="1"/>
  <c r="O2222" i="1"/>
  <c r="O2225" i="1"/>
  <c r="O2228" i="1"/>
  <c r="AV2346" i="1"/>
  <c r="R2346" i="1" s="1"/>
  <c r="BM2355" i="1"/>
  <c r="BM2371" i="1"/>
  <c r="BM2381" i="1"/>
  <c r="AV2407" i="1"/>
  <c r="R2407" i="1" s="1"/>
  <c r="O2417" i="1"/>
  <c r="O2488" i="1"/>
  <c r="O2584" i="1"/>
  <c r="O2813" i="1"/>
  <c r="AV2813" i="1"/>
  <c r="R2813" i="1" s="1"/>
  <c r="AV3057" i="1"/>
  <c r="R3057" i="1" s="1"/>
  <c r="O3057" i="1"/>
  <c r="BH2066" i="1"/>
  <c r="O2071" i="1"/>
  <c r="BM2071" i="1" s="1"/>
  <c r="O2077" i="1"/>
  <c r="BH2079" i="1"/>
  <c r="O2084" i="1"/>
  <c r="O2089" i="1"/>
  <c r="O2092" i="1"/>
  <c r="O2102" i="1"/>
  <c r="AZ2144" i="1"/>
  <c r="T2144" i="1" s="1"/>
  <c r="BA2144" i="1" s="1"/>
  <c r="O2162" i="1"/>
  <c r="O2206" i="1"/>
  <c r="O2209" i="1"/>
  <c r="O2213" i="1"/>
  <c r="O2216" i="1"/>
  <c r="O2219" i="1"/>
  <c r="AZ2236" i="1"/>
  <c r="T2236" i="1" s="1"/>
  <c r="BA2236" i="1" s="1"/>
  <c r="BH2264" i="1"/>
  <c r="BH2268" i="1"/>
  <c r="AZ2277" i="1"/>
  <c r="T2277" i="1" s="1"/>
  <c r="BA2277" i="1" s="1"/>
  <c r="AZ2286" i="1"/>
  <c r="T2286" i="1" s="1"/>
  <c r="BA2286" i="1" s="1"/>
  <c r="AZ2311" i="1"/>
  <c r="T2311" i="1" s="1"/>
  <c r="BA2311" i="1" s="1"/>
  <c r="BH2316" i="1"/>
  <c r="BH2366" i="1"/>
  <c r="O2378" i="1"/>
  <c r="O2387" i="1"/>
  <c r="BH2391" i="1"/>
  <c r="BM2423" i="1"/>
  <c r="BH2457" i="1"/>
  <c r="O2478" i="1"/>
  <c r="BM2478" i="1" s="1"/>
  <c r="BH2489" i="1"/>
  <c r="O2502" i="1"/>
  <c r="AV2512" i="1"/>
  <c r="AV2545" i="1"/>
  <c r="O2545" i="1"/>
  <c r="BM2545" i="1" s="1"/>
  <c r="AV2656" i="1"/>
  <c r="O2656" i="1"/>
  <c r="AZ2670" i="1"/>
  <c r="T2670" i="1" s="1"/>
  <c r="BA2670" i="1" s="1"/>
  <c r="O2798" i="1"/>
  <c r="BM2798" i="1" s="1"/>
  <c r="AV2798" i="1"/>
  <c r="R2798" i="1" s="1"/>
  <c r="AV3114" i="1"/>
  <c r="R3114" i="1" s="1"/>
  <c r="O3114" i="1"/>
  <c r="O2117" i="1"/>
  <c r="BH2144" i="1"/>
  <c r="BH2149" i="1"/>
  <c r="AZ2180" i="1"/>
  <c r="T2180" i="1" s="1"/>
  <c r="BA2180" i="1" s="1"/>
  <c r="BB2180" i="1" s="1"/>
  <c r="BC2180" i="1" s="1"/>
  <c r="BF2180" i="1" s="1"/>
  <c r="P2180" i="1" s="1"/>
  <c r="BI2180" i="1" s="1"/>
  <c r="Q2180" i="1" s="1"/>
  <c r="O2182" i="1"/>
  <c r="O2187" i="1"/>
  <c r="AZ2199" i="1"/>
  <c r="T2199" i="1" s="1"/>
  <c r="BA2199" i="1" s="1"/>
  <c r="BB2199" i="1" s="1"/>
  <c r="BC2199" i="1" s="1"/>
  <c r="BF2199" i="1" s="1"/>
  <c r="P2199" i="1" s="1"/>
  <c r="BI2199" i="1" s="1"/>
  <c r="AZ2270" i="1"/>
  <c r="T2270" i="1" s="1"/>
  <c r="BA2270" i="1" s="1"/>
  <c r="BM2368" i="1"/>
  <c r="BM2387" i="1"/>
  <c r="O2481" i="1"/>
  <c r="O2493" i="1"/>
  <c r="O2496" i="1"/>
  <c r="AZ2528" i="1"/>
  <c r="T2528" i="1" s="1"/>
  <c r="BA2528" i="1" s="1"/>
  <c r="O2565" i="1"/>
  <c r="O2578" i="1"/>
  <c r="AV2672" i="1"/>
  <c r="O2672" i="1"/>
  <c r="BH2831" i="1"/>
  <c r="AZ2122" i="1"/>
  <c r="T2122" i="1" s="1"/>
  <c r="BA2122" i="1" s="1"/>
  <c r="BH2163" i="1"/>
  <c r="BH2168" i="1"/>
  <c r="BH2180" i="1"/>
  <c r="BH2220" i="1"/>
  <c r="BH2226" i="1"/>
  <c r="AZ2248" i="1"/>
  <c r="T2248" i="1" s="1"/>
  <c r="BA2248" i="1" s="1"/>
  <c r="BH2258" i="1"/>
  <c r="BH2261" i="1"/>
  <c r="BH2274" i="1"/>
  <c r="BH2277" i="1"/>
  <c r="BH2291" i="1"/>
  <c r="BH2302" i="1"/>
  <c r="BH2306" i="1"/>
  <c r="BH2325" i="1"/>
  <c r="BH2331" i="1"/>
  <c r="AV2342" i="1"/>
  <c r="AV2354" i="1"/>
  <c r="BH2369" i="1"/>
  <c r="AV2374" i="1"/>
  <c r="R2374" i="1" s="1"/>
  <c r="BH2401" i="1"/>
  <c r="BH2433" i="1"/>
  <c r="BH2442" i="1"/>
  <c r="BH2466" i="1"/>
  <c r="BH2473" i="1"/>
  <c r="AV2499" i="1"/>
  <c r="AZ2500" i="1"/>
  <c r="T2500" i="1" s="1"/>
  <c r="BA2500" i="1" s="1"/>
  <c r="BH2528" i="1"/>
  <c r="BH2539" i="1"/>
  <c r="BH2543" i="1"/>
  <c r="BM2558" i="1"/>
  <c r="BM2565" i="1"/>
  <c r="BH2566" i="1"/>
  <c r="O2627" i="1"/>
  <c r="AV2627" i="1"/>
  <c r="R2627" i="1" s="1"/>
  <c r="O2880" i="1"/>
  <c r="BM2880" i="1" s="1"/>
  <c r="AV2880" i="1"/>
  <c r="R2880" i="1" s="1"/>
  <c r="BM2084" i="1"/>
  <c r="AV2535" i="1"/>
  <c r="O2535" i="1"/>
  <c r="AV2589" i="1"/>
  <c r="R2589" i="1" s="1"/>
  <c r="O2589" i="1"/>
  <c r="O2613" i="1"/>
  <c r="AV2613" i="1"/>
  <c r="R2613" i="1" s="1"/>
  <c r="O2658" i="1"/>
  <c r="AV2658" i="1"/>
  <c r="R2658" i="1" s="1"/>
  <c r="O2663" i="1"/>
  <c r="AV2663" i="1"/>
  <c r="R2663" i="1" s="1"/>
  <c r="AZ2157" i="1"/>
  <c r="T2157" i="1" s="1"/>
  <c r="BA2157" i="1" s="1"/>
  <c r="AZ2257" i="1"/>
  <c r="T2257" i="1" s="1"/>
  <c r="BA2257" i="1" s="1"/>
  <c r="BB2257" i="1" s="1"/>
  <c r="BC2257" i="1" s="1"/>
  <c r="BF2257" i="1" s="1"/>
  <c r="P2257" i="1" s="1"/>
  <c r="AZ2327" i="1"/>
  <c r="T2327" i="1" s="1"/>
  <c r="BA2327" i="1" s="1"/>
  <c r="AV2361" i="1"/>
  <c r="AV2367" i="1"/>
  <c r="BM2373" i="1"/>
  <c r="BM2389" i="1"/>
  <c r="AV2392" i="1"/>
  <c r="AZ2392" i="1" s="1"/>
  <c r="T2392" i="1" s="1"/>
  <c r="BA2392" i="1" s="1"/>
  <c r="AV2532" i="1"/>
  <c r="O2532" i="1"/>
  <c r="AZ2677" i="1"/>
  <c r="T2677" i="1" s="1"/>
  <c r="BA2677" i="1" s="1"/>
  <c r="AV2858" i="1"/>
  <c r="R2858" i="1" s="1"/>
  <c r="O2858" i="1"/>
  <c r="AV2991" i="1"/>
  <c r="O2991" i="1"/>
  <c r="BM2332" i="1"/>
  <c r="AV2364" i="1"/>
  <c r="BH2371" i="1"/>
  <c r="AV2373" i="1"/>
  <c r="AV2380" i="1"/>
  <c r="AV2383" i="1"/>
  <c r="AV2389" i="1"/>
  <c r="BH2393" i="1"/>
  <c r="AV2396" i="1"/>
  <c r="BH2414" i="1"/>
  <c r="AZ2417" i="1"/>
  <c r="T2417" i="1" s="1"/>
  <c r="BA2417" i="1" s="1"/>
  <c r="S2417" i="1" s="1"/>
  <c r="BM2483" i="1"/>
  <c r="BH2509" i="1"/>
  <c r="AV2567" i="1"/>
  <c r="R2567" i="1" s="1"/>
  <c r="O2567" i="1"/>
  <c r="AV2586" i="1"/>
  <c r="R2586" i="1" s="1"/>
  <c r="AZ2634" i="1"/>
  <c r="T2634" i="1" s="1"/>
  <c r="BA2634" i="1" s="1"/>
  <c r="AV2665" i="1"/>
  <c r="O2665" i="1"/>
  <c r="AV2965" i="1"/>
  <c r="O2965" i="1"/>
  <c r="BM2067" i="1"/>
  <c r="BM2076" i="1"/>
  <c r="BM2079" i="1"/>
  <c r="O2096" i="1"/>
  <c r="BM2096" i="1" s="1"/>
  <c r="O2233" i="1"/>
  <c r="O2236" i="1"/>
  <c r="BH2315" i="1"/>
  <c r="AV2552" i="1"/>
  <c r="O2552" i="1"/>
  <c r="O2652" i="1"/>
  <c r="AV2652" i="1"/>
  <c r="R2652" i="1" s="1"/>
  <c r="O2660" i="1"/>
  <c r="AV2660" i="1"/>
  <c r="R2660" i="1" s="1"/>
  <c r="BH2757" i="1"/>
  <c r="O3041" i="1"/>
  <c r="AV3041" i="1"/>
  <c r="BH2591" i="1"/>
  <c r="AZ2615" i="1"/>
  <c r="T2615" i="1" s="1"/>
  <c r="BA2615" i="1" s="1"/>
  <c r="BH2636" i="1"/>
  <c r="BH2644" i="1"/>
  <c r="BH2668" i="1"/>
  <c r="AV2677" i="1"/>
  <c r="R2677" i="1" s="1"/>
  <c r="AV2680" i="1"/>
  <c r="R2680" i="1" s="1"/>
  <c r="BH2713" i="1"/>
  <c r="BH2754" i="1"/>
  <c r="AZ2760" i="1"/>
  <c r="T2760" i="1" s="1"/>
  <c r="BA2760" i="1" s="1"/>
  <c r="BB2760" i="1" s="1"/>
  <c r="BC2760" i="1" s="1"/>
  <c r="BF2760" i="1" s="1"/>
  <c r="P2760" i="1" s="1"/>
  <c r="BI2760" i="1" s="1"/>
  <c r="Q2760" i="1" s="1"/>
  <c r="BH2779" i="1"/>
  <c r="BM2785" i="1"/>
  <c r="BM2788" i="1"/>
  <c r="BH2789" i="1"/>
  <c r="AV2791" i="1"/>
  <c r="BH2808" i="1"/>
  <c r="AZ2811" i="1"/>
  <c r="T2811" i="1" s="1"/>
  <c r="BA2811" i="1" s="1"/>
  <c r="BH2828" i="1"/>
  <c r="BH2834" i="1"/>
  <c r="BH2849" i="1"/>
  <c r="BH2852" i="1"/>
  <c r="BH2866" i="1"/>
  <c r="BH2887" i="1"/>
  <c r="BH2910" i="1"/>
  <c r="AV2912" i="1"/>
  <c r="R2912" i="1" s="1"/>
  <c r="BM2916" i="1"/>
  <c r="AV2917" i="1"/>
  <c r="BM2920" i="1"/>
  <c r="BH2926" i="1"/>
  <c r="BH2948" i="1"/>
  <c r="BH2974" i="1"/>
  <c r="BM2997" i="1"/>
  <c r="BM3005" i="1"/>
  <c r="BM3012" i="1"/>
  <c r="BH3016" i="1"/>
  <c r="BH3021" i="1"/>
  <c r="AV3023" i="1"/>
  <c r="R3023" i="1" s="1"/>
  <c r="BH3052" i="1"/>
  <c r="BH3068" i="1"/>
  <c r="BH3090" i="1"/>
  <c r="AZ3098" i="1"/>
  <c r="T3098" i="1" s="1"/>
  <c r="BA3098" i="1" s="1"/>
  <c r="BH2593" i="1"/>
  <c r="BH2597" i="1"/>
  <c r="BH2625" i="1"/>
  <c r="BH2628" i="1"/>
  <c r="BH2631" i="1"/>
  <c r="BH2638" i="1"/>
  <c r="BH2656" i="1"/>
  <c r="BH2665" i="1"/>
  <c r="BH2699" i="1"/>
  <c r="O2717" i="1"/>
  <c r="BM2717" i="1" s="1"/>
  <c r="O2736" i="1"/>
  <c r="O2755" i="1"/>
  <c r="O2771" i="1"/>
  <c r="O2777" i="1"/>
  <c r="O2780" i="1"/>
  <c r="BH2792" i="1"/>
  <c r="BH2795" i="1"/>
  <c r="O2819" i="1"/>
  <c r="BM2819" i="1" s="1"/>
  <c r="BH2854" i="1"/>
  <c r="O2861" i="1"/>
  <c r="BM2861" i="1" s="1"/>
  <c r="BH2868" i="1"/>
  <c r="BH2878" i="1"/>
  <c r="BH2894" i="1"/>
  <c r="BH2901" i="1"/>
  <c r="BH2904" i="1"/>
  <c r="O2949" i="1"/>
  <c r="BM2949" i="1" s="1"/>
  <c r="O2961" i="1"/>
  <c r="BM2961" i="1" s="1"/>
  <c r="O2972" i="1"/>
  <c r="BM2972" i="1" s="1"/>
  <c r="O2975" i="1"/>
  <c r="BM2975" i="1" s="1"/>
  <c r="AZ2982" i="1"/>
  <c r="T2982" i="1" s="1"/>
  <c r="BA2982" i="1" s="1"/>
  <c r="BH2998" i="1"/>
  <c r="O3022" i="1"/>
  <c r="O3029" i="1"/>
  <c r="AZ3035" i="1"/>
  <c r="T3035" i="1" s="1"/>
  <c r="BA3035" i="1" s="1"/>
  <c r="BH3039" i="1"/>
  <c r="BH3046" i="1"/>
  <c r="BH3058" i="1"/>
  <c r="O3091" i="1"/>
  <c r="BH3095" i="1"/>
  <c r="BH3112" i="1"/>
  <c r="O3131" i="1"/>
  <c r="O5034" i="1"/>
  <c r="BM5034" i="1" s="1"/>
  <c r="BH2554" i="1"/>
  <c r="BH2557" i="1"/>
  <c r="BH2561" i="1"/>
  <c r="BH2578" i="1"/>
  <c r="BH2584" i="1"/>
  <c r="O2621" i="1"/>
  <c r="AZ2680" i="1"/>
  <c r="T2680" i="1" s="1"/>
  <c r="BA2680" i="1" s="1"/>
  <c r="BH2695" i="1"/>
  <c r="BM2697" i="1"/>
  <c r="BH2705" i="1"/>
  <c r="BH2712" i="1"/>
  <c r="BH2740" i="1"/>
  <c r="BM2749" i="1"/>
  <c r="BH2756" i="1"/>
  <c r="BH2769" i="1"/>
  <c r="BH2775" i="1"/>
  <c r="O2784" i="1"/>
  <c r="BM2797" i="1"/>
  <c r="BH2799" i="1"/>
  <c r="O2832" i="1"/>
  <c r="BM2832" i="1" s="1"/>
  <c r="BH2836" i="1"/>
  <c r="O2860" i="1"/>
  <c r="BH2865" i="1"/>
  <c r="BH2884" i="1"/>
  <c r="O2915" i="1"/>
  <c r="BH2928" i="1"/>
  <c r="O2943" i="1"/>
  <c r="O2946" i="1"/>
  <c r="AZ2956" i="1"/>
  <c r="T2956" i="1" s="1"/>
  <c r="BA2956" i="1" s="1"/>
  <c r="O2968" i="1"/>
  <c r="BM2968" i="1" s="1"/>
  <c r="O2986" i="1"/>
  <c r="BM2986" i="1" s="1"/>
  <c r="O2993" i="1"/>
  <c r="BM2993" i="1" s="1"/>
  <c r="O3014" i="1"/>
  <c r="BH3018" i="1"/>
  <c r="BH3054" i="1"/>
  <c r="BH3061" i="1"/>
  <c r="BH3070" i="1"/>
  <c r="BH3084" i="1"/>
  <c r="BH3132" i="1"/>
  <c r="BH5038" i="1"/>
  <c r="O5042" i="1"/>
  <c r="BM2801" i="1"/>
  <c r="BM2850" i="1"/>
  <c r="BM2930" i="1"/>
  <c r="O2937" i="1"/>
  <c r="O2967" i="1"/>
  <c r="BM2967" i="1" s="1"/>
  <c r="AZ3038" i="1"/>
  <c r="T3038" i="1" s="1"/>
  <c r="BA3038" i="1" s="1"/>
  <c r="S3038" i="1" s="1"/>
  <c r="O5045" i="1"/>
  <c r="BH2610" i="1"/>
  <c r="BH2655" i="1"/>
  <c r="BH2667" i="1"/>
  <c r="BH2671" i="1"/>
  <c r="BH2694" i="1"/>
  <c r="BH2698" i="1"/>
  <c r="BH2785" i="1"/>
  <c r="AV2797" i="1"/>
  <c r="O2811" i="1"/>
  <c r="AV2812" i="1"/>
  <c r="R2812" i="1" s="1"/>
  <c r="BM2837" i="1"/>
  <c r="BH2848" i="1"/>
  <c r="BH2851" i="1"/>
  <c r="BH2858" i="1"/>
  <c r="O2866" i="1"/>
  <c r="BH2873" i="1"/>
  <c r="AV2882" i="1"/>
  <c r="R2882" i="1" s="1"/>
  <c r="BM2885" i="1"/>
  <c r="BH2886" i="1"/>
  <c r="BM2908" i="1"/>
  <c r="BH2909" i="1"/>
  <c r="BH2935" i="1"/>
  <c r="BH2944" i="1"/>
  <c r="BH2959" i="1"/>
  <c r="BH2965" i="1"/>
  <c r="BM2999" i="1"/>
  <c r="BH3020" i="1"/>
  <c r="BH3051" i="1"/>
  <c r="BM3055" i="1"/>
  <c r="BH3057" i="1"/>
  <c r="AZ3060" i="1"/>
  <c r="T3060" i="1" s="1"/>
  <c r="BA3060" i="1" s="1"/>
  <c r="BH3072" i="1"/>
  <c r="BH3086" i="1"/>
  <c r="BH3097" i="1"/>
  <c r="AZ2683" i="1"/>
  <c r="T2683" i="1" s="1"/>
  <c r="BA2683" i="1" s="1"/>
  <c r="AZ2777" i="1"/>
  <c r="T2777" i="1" s="1"/>
  <c r="BA2777" i="1" s="1"/>
  <c r="AZ2790" i="1"/>
  <c r="T2790" i="1" s="1"/>
  <c r="BA2790" i="1" s="1"/>
  <c r="O2792" i="1"/>
  <c r="BM2792" i="1" s="1"/>
  <c r="O2922" i="1"/>
  <c r="O3136" i="1"/>
  <c r="AZ2534" i="1"/>
  <c r="T2534" i="1" s="1"/>
  <c r="BA2534" i="1" s="1"/>
  <c r="BM2574" i="1"/>
  <c r="BH2637" i="1"/>
  <c r="AZ2663" i="1"/>
  <c r="T2663" i="1" s="1"/>
  <c r="BA2663" i="1" s="1"/>
  <c r="AZ2697" i="1"/>
  <c r="T2697" i="1" s="1"/>
  <c r="BA2697" i="1" s="1"/>
  <c r="O2699" i="1"/>
  <c r="O2712" i="1"/>
  <c r="AZ2739" i="1"/>
  <c r="T2739" i="1" s="1"/>
  <c r="BA2739" i="1" s="1"/>
  <c r="BM2751" i="1"/>
  <c r="AZ2752" i="1"/>
  <c r="T2752" i="1" s="1"/>
  <c r="BA2752" i="1" s="1"/>
  <c r="AV2757" i="1"/>
  <c r="R2757" i="1" s="1"/>
  <c r="BH2803" i="1"/>
  <c r="BH2809" i="1"/>
  <c r="BH2823" i="1"/>
  <c r="BH2853" i="1"/>
  <c r="O2890" i="1"/>
  <c r="BH2892" i="1"/>
  <c r="BH2900" i="1"/>
  <c r="BM2907" i="1"/>
  <c r="AZ2916" i="1"/>
  <c r="T2916" i="1" s="1"/>
  <c r="BA2916" i="1" s="1"/>
  <c r="S2916" i="1" s="1"/>
  <c r="BH2927" i="1"/>
  <c r="AV2929" i="1"/>
  <c r="O2966" i="1"/>
  <c r="O2989" i="1"/>
  <c r="O3001" i="1"/>
  <c r="BM3001" i="1" s="1"/>
  <c r="BH3017" i="1"/>
  <c r="BM3021" i="1"/>
  <c r="BH3026" i="1"/>
  <c r="AV3028" i="1"/>
  <c r="R3028" i="1" s="1"/>
  <c r="AV3055" i="1"/>
  <c r="R3055" i="1" s="1"/>
  <c r="BH3060" i="1"/>
  <c r="O3098" i="1"/>
  <c r="O3115" i="1"/>
  <c r="O3118" i="1"/>
  <c r="BM3118" i="1" s="1"/>
  <c r="BH2534" i="1"/>
  <c r="BH2553" i="1"/>
  <c r="BM2561" i="1"/>
  <c r="AZ2580" i="1"/>
  <c r="T2580" i="1" s="1"/>
  <c r="BA2580" i="1" s="1"/>
  <c r="S2580" i="1" s="1"/>
  <c r="O2597" i="1"/>
  <c r="BH2612" i="1"/>
  <c r="BH2616" i="1"/>
  <c r="BH2634" i="1"/>
  <c r="BH2736" i="1"/>
  <c r="BH2761" i="1"/>
  <c r="BH2771" i="1"/>
  <c r="BM2779" i="1"/>
  <c r="O2807" i="1"/>
  <c r="BM2807" i="1" s="1"/>
  <c r="BH2845" i="1"/>
  <c r="BH2856" i="1"/>
  <c r="BH2911" i="1"/>
  <c r="BH2916" i="1"/>
  <c r="AZ2949" i="1"/>
  <c r="T2949" i="1" s="1"/>
  <c r="BA2949" i="1" s="1"/>
  <c r="BH2972" i="1"/>
  <c r="BH2975" i="1"/>
  <c r="BH3002" i="1"/>
  <c r="BH3022" i="1"/>
  <c r="BH3029" i="1"/>
  <c r="BM3036" i="1"/>
  <c r="BM3046" i="1"/>
  <c r="BH3053" i="1"/>
  <c r="BM3058" i="1"/>
  <c r="BH3066" i="1"/>
  <c r="BM3068" i="1"/>
  <c r="BH3069" i="1"/>
  <c r="BH3079" i="1"/>
  <c r="BH3088" i="1"/>
  <c r="AZ2717" i="1"/>
  <c r="T2717" i="1" s="1"/>
  <c r="BA2717" i="1" s="1"/>
  <c r="BB2717" i="1" s="1"/>
  <c r="BC2717" i="1" s="1"/>
  <c r="BF2717" i="1" s="1"/>
  <c r="P2717" i="1" s="1"/>
  <c r="BI2717" i="1" s="1"/>
  <c r="Q2717" i="1" s="1"/>
  <c r="AZ2937" i="1"/>
  <c r="T2937" i="1" s="1"/>
  <c r="BA2937" i="1" s="1"/>
  <c r="O3018" i="1"/>
  <c r="AZ5045" i="1"/>
  <c r="T5045" i="1" s="1"/>
  <c r="BA5045" i="1" s="1"/>
  <c r="BH2555" i="1"/>
  <c r="BH2565" i="1"/>
  <c r="O2600" i="1"/>
  <c r="O2617" i="1"/>
  <c r="BH2626" i="1"/>
  <c r="BH2629" i="1"/>
  <c r="BH2633" i="1"/>
  <c r="BH2682" i="1"/>
  <c r="BH2685" i="1"/>
  <c r="BH2692" i="1"/>
  <c r="BH2700" i="1"/>
  <c r="BH2703" i="1"/>
  <c r="AV2705" i="1"/>
  <c r="R2705" i="1" s="1"/>
  <c r="BH2706" i="1"/>
  <c r="AZ2757" i="1"/>
  <c r="T2757" i="1" s="1"/>
  <c r="BA2757" i="1" s="1"/>
  <c r="BB2757" i="1" s="1"/>
  <c r="BC2757" i="1" s="1"/>
  <c r="BF2757" i="1" s="1"/>
  <c r="P2757" i="1" s="1"/>
  <c r="BI2757" i="1" s="1"/>
  <c r="BH2773" i="1"/>
  <c r="BH2787" i="1"/>
  <c r="BM2791" i="1"/>
  <c r="AV2799" i="1"/>
  <c r="R2799" i="1" s="1"/>
  <c r="BH2805" i="1"/>
  <c r="BH2847" i="1"/>
  <c r="BH2850" i="1"/>
  <c r="BH2869" i="1"/>
  <c r="BH2875" i="1"/>
  <c r="BH2885" i="1"/>
  <c r="BM2889" i="1"/>
  <c r="AV2894" i="1"/>
  <c r="R2894" i="1" s="1"/>
  <c r="AV2898" i="1"/>
  <c r="R2898" i="1" s="1"/>
  <c r="BM2921" i="1"/>
  <c r="BH2934" i="1"/>
  <c r="BH2943" i="1"/>
  <c r="BH2958" i="1"/>
  <c r="BH2983" i="1"/>
  <c r="BH2986" i="1"/>
  <c r="BH2993" i="1"/>
  <c r="BH3004" i="1"/>
  <c r="BH3008" i="1"/>
  <c r="BH3019" i="1"/>
  <c r="BM3023" i="1"/>
  <c r="BH3034" i="1"/>
  <c r="AV3039" i="1"/>
  <c r="AV3046" i="1"/>
  <c r="BH3047" i="1"/>
  <c r="AV3058" i="1"/>
  <c r="R3058" i="1" s="1"/>
  <c r="BH3062" i="1"/>
  <c r="AZ3133" i="1"/>
  <c r="T3133" i="1" s="1"/>
  <c r="BA3133" i="1" s="1"/>
  <c r="BH3134" i="1"/>
  <c r="AZ2789" i="1"/>
  <c r="T2789" i="1" s="1"/>
  <c r="BA2789" i="1" s="1"/>
  <c r="AZ2866" i="1"/>
  <c r="T2866" i="1" s="1"/>
  <c r="BA2866" i="1" s="1"/>
  <c r="BB2270" i="1"/>
  <c r="BC2270" i="1" s="1"/>
  <c r="BF2270" i="1" s="1"/>
  <c r="P2270" i="1" s="1"/>
  <c r="S2270" i="1"/>
  <c r="BB2251" i="1"/>
  <c r="BC2251" i="1" s="1"/>
  <c r="BF2251" i="1" s="1"/>
  <c r="P2251" i="1" s="1"/>
  <c r="BI2251" i="1" s="1"/>
  <c r="S2251" i="1"/>
  <c r="BB2263" i="1"/>
  <c r="BC2263" i="1" s="1"/>
  <c r="BF2263" i="1" s="1"/>
  <c r="P2263" i="1" s="1"/>
  <c r="S2263" i="1"/>
  <c r="P2140" i="1"/>
  <c r="BI2140" i="1" s="1"/>
  <c r="Q2140" i="1" s="1"/>
  <c r="AV2336" i="1"/>
  <c r="O2336" i="1"/>
  <c r="BM2336" i="1" s="1"/>
  <c r="AV2433" i="1"/>
  <c r="R2433" i="1" s="1"/>
  <c r="O2433" i="1"/>
  <c r="BM2433" i="1" s="1"/>
  <c r="R2630" i="1"/>
  <c r="AZ2630" i="1"/>
  <c r="T2630" i="1" s="1"/>
  <c r="BA2630" i="1" s="1"/>
  <c r="P2127" i="1"/>
  <c r="BI2127" i="1" s="1"/>
  <c r="Q2127" i="1" s="1"/>
  <c r="BM2133" i="1"/>
  <c r="BM2159" i="1"/>
  <c r="AZ2172" i="1"/>
  <c r="T2172" i="1" s="1"/>
  <c r="BA2172" i="1" s="1"/>
  <c r="O2073" i="1"/>
  <c r="BM2073" i="1" s="1"/>
  <c r="O2083" i="1"/>
  <c r="BM2083" i="1" s="1"/>
  <c r="BM2098" i="1"/>
  <c r="BM2108" i="1"/>
  <c r="BH2122" i="1"/>
  <c r="O2170" i="1"/>
  <c r="O2189" i="1"/>
  <c r="BH2195" i="1"/>
  <c r="O2199" i="1"/>
  <c r="AZ2206" i="1"/>
  <c r="T2206" i="1" s="1"/>
  <c r="BA2206" i="1" s="1"/>
  <c r="BB2206" i="1" s="1"/>
  <c r="BC2206" i="1" s="1"/>
  <c r="BF2206" i="1" s="1"/>
  <c r="P2206" i="1" s="1"/>
  <c r="BI2206" i="1" s="1"/>
  <c r="Q2206" i="1" s="1"/>
  <c r="AZ2216" i="1"/>
  <c r="T2216" i="1" s="1"/>
  <c r="BA2216" i="1" s="1"/>
  <c r="BB2216" i="1" s="1"/>
  <c r="BC2216" i="1" s="1"/>
  <c r="BF2216" i="1" s="1"/>
  <c r="P2216" i="1" s="1"/>
  <c r="BI2216" i="1" s="1"/>
  <c r="Q2216" i="1" s="1"/>
  <c r="AZ2219" i="1"/>
  <c r="T2219" i="1" s="1"/>
  <c r="BA2219" i="1" s="1"/>
  <c r="BH2223" i="1"/>
  <c r="O2232" i="1"/>
  <c r="BH2241" i="1"/>
  <c r="AV2252" i="1"/>
  <c r="O2264" i="1"/>
  <c r="BM2264" i="1" s="1"/>
  <c r="BH2275" i="1"/>
  <c r="O2280" i="1"/>
  <c r="BH2282" i="1"/>
  <c r="BH2290" i="1"/>
  <c r="AZ2317" i="1"/>
  <c r="T2317" i="1" s="1"/>
  <c r="BA2317" i="1" s="1"/>
  <c r="AZ2324" i="1"/>
  <c r="T2324" i="1" s="1"/>
  <c r="BA2324" i="1" s="1"/>
  <c r="BH2334" i="1"/>
  <c r="AV2352" i="1"/>
  <c r="R2352" i="1" s="1"/>
  <c r="BM2359" i="1"/>
  <c r="AZ2383" i="1"/>
  <c r="T2383" i="1" s="1"/>
  <c r="BA2383" i="1" s="1"/>
  <c r="BH2387" i="1"/>
  <c r="AZ2389" i="1"/>
  <c r="T2389" i="1" s="1"/>
  <c r="BA2389" i="1" s="1"/>
  <c r="AV2449" i="1"/>
  <c r="R2449" i="1" s="1"/>
  <c r="O2449" i="1"/>
  <c r="AZ2452" i="1"/>
  <c r="T2452" i="1" s="1"/>
  <c r="BA2452" i="1" s="1"/>
  <c r="AV2483" i="1"/>
  <c r="AZ2515" i="1"/>
  <c r="T2515" i="1" s="1"/>
  <c r="BA2515" i="1" s="1"/>
  <c r="BM2552" i="1"/>
  <c r="BH2560" i="1"/>
  <c r="BM2562" i="1"/>
  <c r="O2944" i="1"/>
  <c r="AV2944" i="1"/>
  <c r="O2087" i="1"/>
  <c r="AZ2092" i="1"/>
  <c r="T2092" i="1" s="1"/>
  <c r="BA2092" i="1" s="1"/>
  <c r="BB2092" i="1" s="1"/>
  <c r="BC2092" i="1" s="1"/>
  <c r="BF2092" i="1" s="1"/>
  <c r="P2092" i="1" s="1"/>
  <c r="BI2092" i="1" s="1"/>
  <c r="Q2092" i="1" s="1"/>
  <c r="AZ2096" i="1"/>
  <c r="T2096" i="1" s="1"/>
  <c r="BA2096" i="1" s="1"/>
  <c r="S2096" i="1" s="1"/>
  <c r="O2103" i="1"/>
  <c r="BM2103" i="1" s="1"/>
  <c r="BH2117" i="1"/>
  <c r="AZ2125" i="1"/>
  <c r="T2125" i="1" s="1"/>
  <c r="BA2125" i="1" s="1"/>
  <c r="BM2127" i="1"/>
  <c r="AZ2133" i="1"/>
  <c r="T2133" i="1" s="1"/>
  <c r="BA2133" i="1" s="1"/>
  <c r="BB2133" i="1" s="1"/>
  <c r="BC2133" i="1" s="1"/>
  <c r="BF2133" i="1" s="1"/>
  <c r="P2133" i="1" s="1"/>
  <c r="BI2133" i="1" s="1"/>
  <c r="Q2133" i="1" s="1"/>
  <c r="AZ2137" i="1"/>
  <c r="T2137" i="1" s="1"/>
  <c r="BA2137" i="1" s="1"/>
  <c r="BM2140" i="1"/>
  <c r="AZ2146" i="1"/>
  <c r="T2146" i="1" s="1"/>
  <c r="BA2146" i="1" s="1"/>
  <c r="BB2146" i="1" s="1"/>
  <c r="BC2146" i="1" s="1"/>
  <c r="BF2146" i="1" s="1"/>
  <c r="P2146" i="1" s="1"/>
  <c r="BI2146" i="1" s="1"/>
  <c r="AZ2150" i="1"/>
  <c r="T2150" i="1" s="1"/>
  <c r="BA2150" i="1" s="1"/>
  <c r="S2150" i="1" s="1"/>
  <c r="BM2152" i="1"/>
  <c r="AZ2159" i="1"/>
  <c r="T2159" i="1" s="1"/>
  <c r="BA2159" i="1" s="1"/>
  <c r="BB2159" i="1" s="1"/>
  <c r="BC2159" i="1" s="1"/>
  <c r="BF2159" i="1" s="1"/>
  <c r="P2159" i="1" s="1"/>
  <c r="BI2159" i="1" s="1"/>
  <c r="Q2159" i="1" s="1"/>
  <c r="BH2160" i="1"/>
  <c r="AZ2163" i="1"/>
  <c r="T2163" i="1" s="1"/>
  <c r="BA2163" i="1" s="1"/>
  <c r="BH2176" i="1"/>
  <c r="AZ2200" i="1"/>
  <c r="T2200" i="1" s="1"/>
  <c r="BA2200" i="1" s="1"/>
  <c r="BB2200" i="1" s="1"/>
  <c r="BC2200" i="1" s="1"/>
  <c r="BF2200" i="1" s="1"/>
  <c r="P2200" i="1" s="1"/>
  <c r="BI2200" i="1" s="1"/>
  <c r="Q2200" i="1" s="1"/>
  <c r="AZ2226" i="1"/>
  <c r="T2226" i="1" s="1"/>
  <c r="BA2226" i="1" s="1"/>
  <c r="BH2237" i="1"/>
  <c r="BH2253" i="1"/>
  <c r="BH2267" i="1"/>
  <c r="BH2286" i="1"/>
  <c r="AZ2299" i="1"/>
  <c r="T2299" i="1" s="1"/>
  <c r="BA2299" i="1" s="1"/>
  <c r="S2299" i="1" s="1"/>
  <c r="AZ2302" i="1"/>
  <c r="T2302" i="1" s="1"/>
  <c r="BA2302" i="1" s="1"/>
  <c r="BH2320" i="1"/>
  <c r="BH2324" i="1"/>
  <c r="BH2461" i="1"/>
  <c r="AV2471" i="1"/>
  <c r="O2471" i="1"/>
  <c r="BH2481" i="1"/>
  <c r="BH2525" i="1"/>
  <c r="AZ2592" i="1"/>
  <c r="T2592" i="1" s="1"/>
  <c r="BA2592" i="1" s="1"/>
  <c r="S2592" i="1" s="1"/>
  <c r="AV2718" i="1"/>
  <c r="R2718" i="1" s="1"/>
  <c r="O2718" i="1"/>
  <c r="AV2842" i="1"/>
  <c r="R2842" i="1" s="1"/>
  <c r="O2842" i="1"/>
  <c r="BM2065" i="1"/>
  <c r="AZ2070" i="1"/>
  <c r="T2070" i="1" s="1"/>
  <c r="BA2070" i="1" s="1"/>
  <c r="AZ2079" i="1"/>
  <c r="T2079" i="1" s="1"/>
  <c r="BA2079" i="1" s="1"/>
  <c r="BM2102" i="1"/>
  <c r="O2111" i="1"/>
  <c r="BM2111" i="1" s="1"/>
  <c r="AZ2194" i="1"/>
  <c r="T2194" i="1" s="1"/>
  <c r="BA2194" i="1" s="1"/>
  <c r="BB2194" i="1" s="1"/>
  <c r="BC2194" i="1" s="1"/>
  <c r="BF2194" i="1" s="1"/>
  <c r="P2194" i="1" s="1"/>
  <c r="BI2194" i="1" s="1"/>
  <c r="AZ2230" i="1"/>
  <c r="T2230" i="1" s="1"/>
  <c r="BA2230" i="1" s="1"/>
  <c r="S2235" i="1"/>
  <c r="AZ2336" i="1"/>
  <c r="T2336" i="1" s="1"/>
  <c r="BA2336" i="1" s="1"/>
  <c r="O2086" i="1"/>
  <c r="AZ2109" i="1"/>
  <c r="T2109" i="1" s="1"/>
  <c r="BA2109" i="1" s="1"/>
  <c r="BB2109" i="1" s="1"/>
  <c r="BC2109" i="1" s="1"/>
  <c r="BF2109" i="1" s="1"/>
  <c r="P2109" i="1" s="1"/>
  <c r="BI2109" i="1" s="1"/>
  <c r="Q2109" i="1" s="1"/>
  <c r="O2118" i="1"/>
  <c r="AZ2174" i="1"/>
  <c r="T2174" i="1" s="1"/>
  <c r="BA2174" i="1" s="1"/>
  <c r="BB2174" i="1" s="1"/>
  <c r="BC2174" i="1" s="1"/>
  <c r="BF2174" i="1" s="1"/>
  <c r="P2174" i="1" s="1"/>
  <c r="BI2174" i="1" s="1"/>
  <c r="Q2174" i="1" s="1"/>
  <c r="AZ2181" i="1"/>
  <c r="T2181" i="1" s="1"/>
  <c r="BA2181" i="1" s="1"/>
  <c r="BB2181" i="1" s="1"/>
  <c r="BC2181" i="1" s="1"/>
  <c r="BF2181" i="1" s="1"/>
  <c r="P2181" i="1" s="1"/>
  <c r="BI2181" i="1" s="1"/>
  <c r="Q2181" i="1" s="1"/>
  <c r="AZ2225" i="1"/>
  <c r="T2225" i="1" s="1"/>
  <c r="BA2225" i="1" s="1"/>
  <c r="BH2230" i="1"/>
  <c r="BH2248" i="1"/>
  <c r="AZ2252" i="1"/>
  <c r="T2252" i="1" s="1"/>
  <c r="BA2252" i="1" s="1"/>
  <c r="BH2256" i="1"/>
  <c r="O2268" i="1"/>
  <c r="BM2268" i="1" s="1"/>
  <c r="BH2281" i="1"/>
  <c r="BH2289" i="1"/>
  <c r="BH2330" i="1"/>
  <c r="AV2332" i="1"/>
  <c r="R2332" i="1" s="1"/>
  <c r="O2345" i="1"/>
  <c r="AV2345" i="1"/>
  <c r="BH2346" i="1"/>
  <c r="O2399" i="1"/>
  <c r="AV2399" i="1"/>
  <c r="AZ2399" i="1" s="1"/>
  <c r="T2399" i="1" s="1"/>
  <c r="BA2399" i="1" s="1"/>
  <c r="BH2477" i="1"/>
  <c r="BH2499" i="1"/>
  <c r="BH2533" i="1"/>
  <c r="BH2599" i="1"/>
  <c r="O2618" i="1"/>
  <c r="AV2618" i="1"/>
  <c r="R2618" i="1" s="1"/>
  <c r="AZ2629" i="1"/>
  <c r="T2629" i="1" s="1"/>
  <c r="BA2629" i="1" s="1"/>
  <c r="R2629" i="1"/>
  <c r="R2633" i="1"/>
  <c r="AZ2633" i="1"/>
  <c r="T2633" i="1" s="1"/>
  <c r="BA2633" i="1" s="1"/>
  <c r="AZ2657" i="1"/>
  <c r="T2657" i="1" s="1"/>
  <c r="BA2657" i="1" s="1"/>
  <c r="X2657" i="1"/>
  <c r="BM2657" i="1" s="1"/>
  <c r="O2679" i="1"/>
  <c r="AV2679" i="1"/>
  <c r="R2679" i="1" s="1"/>
  <c r="AZ2179" i="1"/>
  <c r="T2179" i="1" s="1"/>
  <c r="BA2179" i="1" s="1"/>
  <c r="AZ2282" i="1"/>
  <c r="T2282" i="1" s="1"/>
  <c r="BA2282" i="1" s="1"/>
  <c r="BB2282" i="1" s="1"/>
  <c r="BC2282" i="1" s="1"/>
  <c r="BF2282" i="1" s="1"/>
  <c r="P2282" i="1" s="1"/>
  <c r="BI2282" i="1" s="1"/>
  <c r="O2093" i="1"/>
  <c r="BM2093" i="1" s="1"/>
  <c r="AZ2095" i="1"/>
  <c r="T2095" i="1" s="1"/>
  <c r="BA2095" i="1" s="1"/>
  <c r="BB2095" i="1" s="1"/>
  <c r="BC2095" i="1" s="1"/>
  <c r="BF2095" i="1" s="1"/>
  <c r="P2095" i="1" s="1"/>
  <c r="BI2095" i="1" s="1"/>
  <c r="Q2095" i="1" s="1"/>
  <c r="BH2099" i="1"/>
  <c r="BH2105" i="1"/>
  <c r="BH2109" i="1"/>
  <c r="O2114" i="1"/>
  <c r="BM2114" i="1" s="1"/>
  <c r="AZ2128" i="1"/>
  <c r="T2128" i="1" s="1"/>
  <c r="BA2128" i="1" s="1"/>
  <c r="O2130" i="1"/>
  <c r="BM2130" i="1" s="1"/>
  <c r="O2134" i="1"/>
  <c r="AZ2141" i="1"/>
  <c r="T2141" i="1" s="1"/>
  <c r="BA2141" i="1" s="1"/>
  <c r="O2143" i="1"/>
  <c r="BM2143" i="1" s="1"/>
  <c r="O2147" i="1"/>
  <c r="AZ2153" i="1"/>
  <c r="T2153" i="1" s="1"/>
  <c r="BA2153" i="1" s="1"/>
  <c r="O2155" i="1"/>
  <c r="BM2155" i="1" s="1"/>
  <c r="O2160" i="1"/>
  <c r="O2220" i="1"/>
  <c r="AZ2228" i="1"/>
  <c r="T2228" i="1" s="1"/>
  <c r="BA2228" i="1" s="1"/>
  <c r="BH2233" i="1"/>
  <c r="BH2284" i="1"/>
  <c r="BH2292" i="1"/>
  <c r="AZ2332" i="1"/>
  <c r="T2332" i="1" s="1"/>
  <c r="BA2332" i="1" s="1"/>
  <c r="AV2365" i="1"/>
  <c r="R2365" i="1" s="1"/>
  <c r="O2365" i="1"/>
  <c r="BM2365" i="1" s="1"/>
  <c r="AZ2420" i="1"/>
  <c r="T2420" i="1" s="1"/>
  <c r="BA2420" i="1" s="1"/>
  <c r="BB2420" i="1" s="1"/>
  <c r="BC2420" i="1" s="1"/>
  <c r="BF2420" i="1" s="1"/>
  <c r="P2420" i="1" s="1"/>
  <c r="BI2420" i="1" s="1"/>
  <c r="Q2420" i="1" s="1"/>
  <c r="BJ2420" i="1" s="1"/>
  <c r="AZ2442" i="1"/>
  <c r="T2442" i="1" s="1"/>
  <c r="BA2442" i="1" s="1"/>
  <c r="BH2449" i="1"/>
  <c r="AV2523" i="1"/>
  <c r="O2523" i="1"/>
  <c r="AV2570" i="1"/>
  <c r="O2570" i="1"/>
  <c r="BM2570" i="1" s="1"/>
  <c r="O2611" i="1"/>
  <c r="AV2611" i="1"/>
  <c r="R2611" i="1" s="1"/>
  <c r="Q2189" i="1"/>
  <c r="BJ2189" i="1" s="1"/>
  <c r="Q2199" i="1"/>
  <c r="O2201" i="1"/>
  <c r="BM2201" i="1" s="1"/>
  <c r="O2249" i="1"/>
  <c r="O2290" i="1"/>
  <c r="AV2510" i="1"/>
  <c r="O2510" i="1"/>
  <c r="AV2703" i="1"/>
  <c r="AZ2703" i="1" s="1"/>
  <c r="T2703" i="1" s="1"/>
  <c r="BA2703" i="1" s="1"/>
  <c r="O2703" i="1"/>
  <c r="BM2146" i="1"/>
  <c r="O2191" i="1"/>
  <c r="BH2065" i="1"/>
  <c r="AZ2073" i="1"/>
  <c r="T2073" i="1" s="1"/>
  <c r="BA2073" i="1" s="1"/>
  <c r="BH2074" i="1"/>
  <c r="AZ2083" i="1"/>
  <c r="T2083" i="1" s="1"/>
  <c r="BA2083" i="1" s="1"/>
  <c r="BH2084" i="1"/>
  <c r="O2106" i="1"/>
  <c r="AZ2108" i="1"/>
  <c r="T2108" i="1" s="1"/>
  <c r="BA2108" i="1" s="1"/>
  <c r="BB2108" i="1" s="1"/>
  <c r="BC2108" i="1" s="1"/>
  <c r="BF2108" i="1" s="1"/>
  <c r="P2108" i="1" s="1"/>
  <c r="BI2108" i="1" s="1"/>
  <c r="Q2108" i="1" s="1"/>
  <c r="BH2112" i="1"/>
  <c r="BM2117" i="1"/>
  <c r="BH2119" i="1"/>
  <c r="O2172" i="1"/>
  <c r="BH2189" i="1"/>
  <c r="O2195" i="1"/>
  <c r="BH2199" i="1"/>
  <c r="BH2221" i="1"/>
  <c r="BH2236" i="1"/>
  <c r="BH2243" i="1"/>
  <c r="BH2246" i="1"/>
  <c r="AZ2264" i="1"/>
  <c r="T2264" i="1" s="1"/>
  <c r="BA2264" i="1" s="1"/>
  <c r="BH2288" i="1"/>
  <c r="O2293" i="1"/>
  <c r="BM2293" i="1" s="1"/>
  <c r="BH2305" i="1"/>
  <c r="AV2315" i="1"/>
  <c r="O2358" i="1"/>
  <c r="BM2358" i="1" s="1"/>
  <c r="AV2358" i="1"/>
  <c r="BH2359" i="1"/>
  <c r="BH2375" i="1"/>
  <c r="O2411" i="1"/>
  <c r="AV2411" i="1"/>
  <c r="R2411" i="1" s="1"/>
  <c r="AV2497" i="1"/>
  <c r="O2497" i="1"/>
  <c r="BM2581" i="1"/>
  <c r="AZ2679" i="1"/>
  <c r="T2679" i="1" s="1"/>
  <c r="BA2679" i="1" s="1"/>
  <c r="S2679" i="1" s="1"/>
  <c r="O2735" i="1"/>
  <c r="AV2735" i="1"/>
  <c r="BM2092" i="1"/>
  <c r="P2152" i="1"/>
  <c r="BI2152" i="1" s="1"/>
  <c r="Q2152" i="1" s="1"/>
  <c r="AZ2103" i="1"/>
  <c r="T2103" i="1" s="1"/>
  <c r="BA2103" i="1" s="1"/>
  <c r="AZ2111" i="1"/>
  <c r="T2111" i="1" s="1"/>
  <c r="BA2111" i="1" s="1"/>
  <c r="BB2111" i="1" s="1"/>
  <c r="BC2111" i="1" s="1"/>
  <c r="BF2111" i="1" s="1"/>
  <c r="P2111" i="1" s="1"/>
  <c r="BI2111" i="1" s="1"/>
  <c r="O2121" i="1"/>
  <c r="BM2121" i="1" s="1"/>
  <c r="O2230" i="1"/>
  <c r="AZ2238" i="1"/>
  <c r="T2238" i="1" s="1"/>
  <c r="BA2238" i="1" s="1"/>
  <c r="AZ2242" i="1"/>
  <c r="T2242" i="1" s="1"/>
  <c r="BA2242" i="1" s="1"/>
  <c r="BB2242" i="1" s="1"/>
  <c r="BC2242" i="1" s="1"/>
  <c r="BF2242" i="1" s="1"/>
  <c r="P2242" i="1" s="1"/>
  <c r="BI2242" i="1" s="1"/>
  <c r="Q2242" i="1" s="1"/>
  <c r="AV2312" i="1"/>
  <c r="AZ2325" i="1"/>
  <c r="T2325" i="1" s="1"/>
  <c r="BA2325" i="1" s="1"/>
  <c r="S2325" i="1" s="1"/>
  <c r="O2370" i="1"/>
  <c r="AV2370" i="1"/>
  <c r="AV2390" i="1"/>
  <c r="R2390" i="1" s="1"/>
  <c r="BM2407" i="1"/>
  <c r="AV2461" i="1"/>
  <c r="R2461" i="1" s="1"/>
  <c r="AV2484" i="1"/>
  <c r="O2484" i="1"/>
  <c r="AV2518" i="1"/>
  <c r="O2595" i="1"/>
  <c r="AV2595" i="1"/>
  <c r="R2595" i="1" s="1"/>
  <c r="R2617" i="1"/>
  <c r="AZ2617" i="1"/>
  <c r="T2617" i="1" s="1"/>
  <c r="BA2617" i="1" s="1"/>
  <c r="S2617" i="1" s="1"/>
  <c r="BH2153" i="1"/>
  <c r="AV2581" i="1"/>
  <c r="AZ2581" i="1" s="1"/>
  <c r="T2581" i="1" s="1"/>
  <c r="BA2581" i="1" s="1"/>
  <c r="O2581" i="1"/>
  <c r="AZ2068" i="1"/>
  <c r="T2068" i="1" s="1"/>
  <c r="BA2068" i="1" s="1"/>
  <c r="AZ2077" i="1"/>
  <c r="T2077" i="1" s="1"/>
  <c r="BA2077" i="1" s="1"/>
  <c r="O2099" i="1"/>
  <c r="BM2099" i="1" s="1"/>
  <c r="AZ2102" i="1"/>
  <c r="T2102" i="1" s="1"/>
  <c r="BA2102" i="1" s="1"/>
  <c r="O2105" i="1"/>
  <c r="O2109" i="1"/>
  <c r="O2171" i="1"/>
  <c r="O2194" i="1"/>
  <c r="BM2194" i="1" s="1"/>
  <c r="AZ2198" i="1"/>
  <c r="T2198" i="1" s="1"/>
  <c r="BA2198" i="1" s="1"/>
  <c r="AZ2207" i="1"/>
  <c r="T2207" i="1" s="1"/>
  <c r="BA2207" i="1" s="1"/>
  <c r="AZ2210" i="1"/>
  <c r="T2210" i="1" s="1"/>
  <c r="BA2210" i="1" s="1"/>
  <c r="S2210" i="1" s="1"/>
  <c r="AZ2217" i="1"/>
  <c r="T2217" i="1" s="1"/>
  <c r="BA2217" i="1" s="1"/>
  <c r="BH2238" i="1"/>
  <c r="BH2254" i="1"/>
  <c r="BH2276" i="1"/>
  <c r="BH2283" i="1"/>
  <c r="BH2294" i="1"/>
  <c r="BH2297" i="1"/>
  <c r="BH2300" i="1"/>
  <c r="AV2309" i="1"/>
  <c r="R2309" i="1" s="1"/>
  <c r="AZ2318" i="1"/>
  <c r="T2318" i="1" s="1"/>
  <c r="BA2318" i="1" s="1"/>
  <c r="BM2346" i="1"/>
  <c r="AZ2368" i="1"/>
  <c r="T2368" i="1" s="1"/>
  <c r="BA2368" i="1" s="1"/>
  <c r="AZ2373" i="1"/>
  <c r="T2373" i="1" s="1"/>
  <c r="BA2373" i="1" s="1"/>
  <c r="BM2380" i="1"/>
  <c r="BH2385" i="1"/>
  <c r="BH2453" i="1"/>
  <c r="BM2496" i="1"/>
  <c r="AV2506" i="1"/>
  <c r="AZ2507" i="1"/>
  <c r="T2507" i="1" s="1"/>
  <c r="BA2507" i="1" s="1"/>
  <c r="BH2516" i="1"/>
  <c r="BH2542" i="1"/>
  <c r="AV2646" i="1"/>
  <c r="AZ2646" i="1" s="1"/>
  <c r="T2646" i="1" s="1"/>
  <c r="BA2646" i="1" s="1"/>
  <c r="O2646" i="1"/>
  <c r="AV2458" i="1"/>
  <c r="R2458" i="1" s="1"/>
  <c r="O2458" i="1"/>
  <c r="AV2668" i="1"/>
  <c r="O2668" i="1"/>
  <c r="AZ2067" i="1"/>
  <c r="T2067" i="1" s="1"/>
  <c r="BA2067" i="1" s="1"/>
  <c r="BH2068" i="1"/>
  <c r="AZ2076" i="1"/>
  <c r="T2076" i="1" s="1"/>
  <c r="BA2076" i="1" s="1"/>
  <c r="BH2077" i="1"/>
  <c r="AZ2086" i="1"/>
  <c r="T2086" i="1" s="1"/>
  <c r="BA2086" i="1" s="1"/>
  <c r="S2086" i="1" s="1"/>
  <c r="AZ2093" i="1"/>
  <c r="T2093" i="1" s="1"/>
  <c r="BA2093" i="1" s="1"/>
  <c r="S2093" i="1" s="1"/>
  <c r="BH2097" i="1"/>
  <c r="BH2103" i="1"/>
  <c r="BH2107" i="1"/>
  <c r="AZ2114" i="1"/>
  <c r="T2114" i="1" s="1"/>
  <c r="BA2114" i="1" s="1"/>
  <c r="BB2114" i="1" s="1"/>
  <c r="BC2114" i="1" s="1"/>
  <c r="BF2114" i="1" s="1"/>
  <c r="P2114" i="1" s="1"/>
  <c r="BI2114" i="1" s="1"/>
  <c r="Q2114" i="1" s="1"/>
  <c r="BH2118" i="1"/>
  <c r="O2124" i="1"/>
  <c r="BM2124" i="1" s="1"/>
  <c r="O2128" i="1"/>
  <c r="AZ2134" i="1"/>
  <c r="T2134" i="1" s="1"/>
  <c r="BA2134" i="1" s="1"/>
  <c r="O2136" i="1"/>
  <c r="BM2136" i="1" s="1"/>
  <c r="O2141" i="1"/>
  <c r="BM2141" i="1" s="1"/>
  <c r="AZ2147" i="1"/>
  <c r="T2147" i="1" s="1"/>
  <c r="BA2147" i="1" s="1"/>
  <c r="O2149" i="1"/>
  <c r="BM2149" i="1" s="1"/>
  <c r="O2153" i="1"/>
  <c r="BM2153" i="1" s="1"/>
  <c r="BH2157" i="1"/>
  <c r="AZ2160" i="1"/>
  <c r="T2160" i="1" s="1"/>
  <c r="BA2160" i="1" s="1"/>
  <c r="BM2162" i="1"/>
  <c r="BH2169" i="1"/>
  <c r="BH2188" i="1"/>
  <c r="AZ2191" i="1"/>
  <c r="T2191" i="1" s="1"/>
  <c r="BA2191" i="1" s="1"/>
  <c r="BH2198" i="1"/>
  <c r="AZ2201" i="1"/>
  <c r="T2201" i="1" s="1"/>
  <c r="BA2201" i="1" s="1"/>
  <c r="BH2204" i="1"/>
  <c r="BH2210" i="1"/>
  <c r="BH2214" i="1"/>
  <c r="BH2217" i="1"/>
  <c r="BH2231" i="1"/>
  <c r="AZ2258" i="1"/>
  <c r="T2258" i="1" s="1"/>
  <c r="BA2258" i="1" s="1"/>
  <c r="BH2263" i="1"/>
  <c r="BH2279" i="1"/>
  <c r="AZ2287" i="1"/>
  <c r="T2287" i="1" s="1"/>
  <c r="BA2287" i="1" s="1"/>
  <c r="BH2304" i="1"/>
  <c r="BH2307" i="1"/>
  <c r="BH2318" i="1"/>
  <c r="AV2340" i="1"/>
  <c r="R2340" i="1" s="1"/>
  <c r="O2340" i="1"/>
  <c r="BM2340" i="1" s="1"/>
  <c r="BM2349" i="1"/>
  <c r="AZ2378" i="1"/>
  <c r="T2378" i="1" s="1"/>
  <c r="BA2378" i="1" s="1"/>
  <c r="BH2395" i="1"/>
  <c r="BM2417" i="1"/>
  <c r="BH2503" i="1"/>
  <c r="O2607" i="1"/>
  <c r="BM2607" i="1" s="1"/>
  <c r="AV2607" i="1"/>
  <c r="R2607" i="1" s="1"/>
  <c r="O2772" i="1"/>
  <c r="AV2772" i="1"/>
  <c r="R2772" i="1" s="1"/>
  <c r="BH2333" i="1"/>
  <c r="AZ2359" i="1"/>
  <c r="T2359" i="1" s="1"/>
  <c r="BA2359" i="1" s="1"/>
  <c r="S2359" i="1" s="1"/>
  <c r="BH2363" i="1"/>
  <c r="AZ2381" i="1"/>
  <c r="T2381" i="1" s="1"/>
  <c r="BA2381" i="1" s="1"/>
  <c r="BH2390" i="1"/>
  <c r="BH2400" i="1"/>
  <c r="BH2416" i="1"/>
  <c r="BH2428" i="1"/>
  <c r="BH2444" i="1"/>
  <c r="AZ2449" i="1"/>
  <c r="T2449" i="1" s="1"/>
  <c r="BA2449" i="1" s="1"/>
  <c r="BH2463" i="1"/>
  <c r="BM2506" i="1"/>
  <c r="BM2518" i="1"/>
  <c r="BM2531" i="1"/>
  <c r="AZ2564" i="1"/>
  <c r="T2564" i="1" s="1"/>
  <c r="BA2564" i="1" s="1"/>
  <c r="BB2564" i="1" s="1"/>
  <c r="BC2564" i="1" s="1"/>
  <c r="BF2564" i="1" s="1"/>
  <c r="P2564" i="1" s="1"/>
  <c r="BI2564" i="1" s="1"/>
  <c r="AZ2583" i="1"/>
  <c r="T2583" i="1" s="1"/>
  <c r="BA2583" i="1" s="1"/>
  <c r="S2583" i="1" s="1"/>
  <c r="BM2595" i="1"/>
  <c r="BH2603" i="1"/>
  <c r="O2605" i="1"/>
  <c r="O2606" i="1"/>
  <c r="BH2615" i="1"/>
  <c r="O2623" i="1"/>
  <c r="BM2623" i="1" s="1"/>
  <c r="BH2627" i="1"/>
  <c r="AV2639" i="1"/>
  <c r="AZ2639" i="1" s="1"/>
  <c r="T2639" i="1" s="1"/>
  <c r="BA2639" i="1" s="1"/>
  <c r="O2649" i="1"/>
  <c r="BH2674" i="1"/>
  <c r="O2732" i="1"/>
  <c r="BM2732" i="1" s="1"/>
  <c r="BH2737" i="1"/>
  <c r="O2794" i="1"/>
  <c r="BM2794" i="1" s="1"/>
  <c r="AV2794" i="1"/>
  <c r="O2909" i="1"/>
  <c r="AV2909" i="1"/>
  <c r="R2909" i="1" s="1"/>
  <c r="BM2590" i="1"/>
  <c r="AZ2602" i="1"/>
  <c r="T2602" i="1" s="1"/>
  <c r="BA2602" i="1" s="1"/>
  <c r="S2602" i="1" s="1"/>
  <c r="AZ2608" i="1"/>
  <c r="T2608" i="1" s="1"/>
  <c r="BA2608" i="1" s="1"/>
  <c r="S2608" i="1" s="1"/>
  <c r="AZ2624" i="1"/>
  <c r="T2624" i="1" s="1"/>
  <c r="BA2624" i="1" s="1"/>
  <c r="O2661" i="1"/>
  <c r="AV2661" i="1"/>
  <c r="R2661" i="1" s="1"/>
  <c r="AV2691" i="1"/>
  <c r="R2691" i="1" s="1"/>
  <c r="O2691" i="1"/>
  <c r="AV2706" i="1"/>
  <c r="O2706" i="1"/>
  <c r="AZ2711" i="1"/>
  <c r="T2711" i="1" s="1"/>
  <c r="BA2711" i="1" s="1"/>
  <c r="AV2809" i="1"/>
  <c r="R2809" i="1" s="1"/>
  <c r="O2809" i="1"/>
  <c r="AV2823" i="1"/>
  <c r="R2823" i="1" s="1"/>
  <c r="O2823" i="1"/>
  <c r="AZ2306" i="1"/>
  <c r="T2306" i="1" s="1"/>
  <c r="BA2306" i="1" s="1"/>
  <c r="AZ2331" i="1"/>
  <c r="T2331" i="1" s="1"/>
  <c r="BA2331" i="1" s="1"/>
  <c r="AZ2362" i="1"/>
  <c r="T2362" i="1" s="1"/>
  <c r="BA2362" i="1" s="1"/>
  <c r="BM2378" i="1"/>
  <c r="BM2397" i="1"/>
  <c r="AZ2436" i="1"/>
  <c r="T2436" i="1" s="1"/>
  <c r="BA2436" i="1" s="1"/>
  <c r="AZ2468" i="1"/>
  <c r="T2468" i="1" s="1"/>
  <c r="BA2468" i="1" s="1"/>
  <c r="BM2509" i="1"/>
  <c r="BM2521" i="1"/>
  <c r="BM2580" i="1"/>
  <c r="BM2600" i="1"/>
  <c r="AV2631" i="1"/>
  <c r="O2642" i="1"/>
  <c r="BM2642" i="1" s="1"/>
  <c r="AV2642" i="1"/>
  <c r="AZ2642" i="1" s="1"/>
  <c r="T2642" i="1" s="1"/>
  <c r="BA2642" i="1" s="1"/>
  <c r="O2664" i="1"/>
  <c r="AV2664" i="1"/>
  <c r="AV2675" i="1"/>
  <c r="AZ2675" i="1" s="1"/>
  <c r="T2675" i="1" s="1"/>
  <c r="BA2675" i="1" s="1"/>
  <c r="O2675" i="1"/>
  <c r="AZ2676" i="1"/>
  <c r="T2676" i="1" s="1"/>
  <c r="BA2676" i="1" s="1"/>
  <c r="AV2741" i="1"/>
  <c r="AZ2741" i="1" s="1"/>
  <c r="T2741" i="1" s="1"/>
  <c r="BA2741" i="1" s="1"/>
  <c r="O2741" i="1"/>
  <c r="BM2741" i="1" s="1"/>
  <c r="AV2744" i="1"/>
  <c r="O2793" i="1"/>
  <c r="BM2793" i="1" s="1"/>
  <c r="AV2793" i="1"/>
  <c r="R2793" i="1" s="1"/>
  <c r="O3032" i="1"/>
  <c r="AV3032" i="1"/>
  <c r="R3032" i="1" s="1"/>
  <c r="AZ2334" i="1"/>
  <c r="T2334" i="1" s="1"/>
  <c r="BA2334" i="1" s="1"/>
  <c r="AV2338" i="1"/>
  <c r="AZ2338" i="1" s="1"/>
  <c r="T2338" i="1" s="1"/>
  <c r="BA2338" i="1" s="1"/>
  <c r="AV2351" i="1"/>
  <c r="AZ2374" i="1"/>
  <c r="T2374" i="1" s="1"/>
  <c r="BA2374" i="1" s="1"/>
  <c r="BM2377" i="1"/>
  <c r="AZ2393" i="1"/>
  <c r="T2393" i="1" s="1"/>
  <c r="BA2393" i="1" s="1"/>
  <c r="BH2443" i="1"/>
  <c r="BH2451" i="1"/>
  <c r="AV2455" i="1"/>
  <c r="R2455" i="1" s="1"/>
  <c r="BM2487" i="1"/>
  <c r="BH2571" i="1"/>
  <c r="AZ2586" i="1"/>
  <c r="T2586" i="1" s="1"/>
  <c r="BA2586" i="1" s="1"/>
  <c r="BM2589" i="1"/>
  <c r="BH2608" i="1"/>
  <c r="AZ2618" i="1"/>
  <c r="T2618" i="1" s="1"/>
  <c r="BA2618" i="1" s="1"/>
  <c r="AV2622" i="1"/>
  <c r="AV2638" i="1"/>
  <c r="R2638" i="1" s="1"/>
  <c r="BH2639" i="1"/>
  <c r="AZ2654" i="1"/>
  <c r="T2654" i="1" s="1"/>
  <c r="BA2654" i="1" s="1"/>
  <c r="AZ2658" i="1"/>
  <c r="T2658" i="1" s="1"/>
  <c r="BA2658" i="1" s="1"/>
  <c r="S2658" i="1" s="1"/>
  <c r="AZ2673" i="1"/>
  <c r="T2673" i="1" s="1"/>
  <c r="BA2673" i="1" s="1"/>
  <c r="BH2676" i="1"/>
  <c r="BM2705" i="1"/>
  <c r="AZ2724" i="1"/>
  <c r="T2724" i="1" s="1"/>
  <c r="BA2724" i="1" s="1"/>
  <c r="BM2771" i="1"/>
  <c r="O2891" i="1"/>
  <c r="AV2891" i="1"/>
  <c r="AZ2891" i="1" s="1"/>
  <c r="T2891" i="1" s="1"/>
  <c r="BA2891" i="1" s="1"/>
  <c r="AV2905" i="1"/>
  <c r="R2905" i="1" s="1"/>
  <c r="O2905" i="1"/>
  <c r="BM2905" i="1" s="1"/>
  <c r="AZ2312" i="1"/>
  <c r="T2312" i="1" s="1"/>
  <c r="BA2312" i="1" s="1"/>
  <c r="AZ2352" i="1"/>
  <c r="T2352" i="1" s="1"/>
  <c r="BA2352" i="1" s="1"/>
  <c r="BB2352" i="1" s="1"/>
  <c r="BC2352" i="1" s="1"/>
  <c r="BF2352" i="1" s="1"/>
  <c r="P2352" i="1" s="1"/>
  <c r="BI2352" i="1" s="1"/>
  <c r="Q2352" i="1" s="1"/>
  <c r="AZ2364" i="1"/>
  <c r="T2364" i="1" s="1"/>
  <c r="BA2364" i="1" s="1"/>
  <c r="AV2377" i="1"/>
  <c r="AZ2377" i="1" s="1"/>
  <c r="T2377" i="1" s="1"/>
  <c r="BA2377" i="1" s="1"/>
  <c r="AV2386" i="1"/>
  <c r="AZ2386" i="1" s="1"/>
  <c r="T2386" i="1" s="1"/>
  <c r="BA2386" i="1" s="1"/>
  <c r="AZ2423" i="1"/>
  <c r="T2423" i="1" s="1"/>
  <c r="BA2423" i="1" s="1"/>
  <c r="AZ2439" i="1"/>
  <c r="T2439" i="1" s="1"/>
  <c r="BA2439" i="1" s="1"/>
  <c r="BB2439" i="1" s="1"/>
  <c r="BC2439" i="1" s="1"/>
  <c r="BF2439" i="1" s="1"/>
  <c r="P2439" i="1" s="1"/>
  <c r="BI2439" i="1" s="1"/>
  <c r="Q2439" i="1" s="1"/>
  <c r="AZ2483" i="1"/>
  <c r="T2483" i="1" s="1"/>
  <c r="BA2483" i="1" s="1"/>
  <c r="O2491" i="1"/>
  <c r="O2555" i="1"/>
  <c r="O2583" i="1"/>
  <c r="BM2583" i="1" s="1"/>
  <c r="BM2584" i="1"/>
  <c r="O2593" i="1"/>
  <c r="BM2593" i="1" s="1"/>
  <c r="AZ2595" i="1"/>
  <c r="T2595" i="1" s="1"/>
  <c r="BA2595" i="1" s="1"/>
  <c r="BM2599" i="1"/>
  <c r="AV2604" i="1"/>
  <c r="R2604" i="1" s="1"/>
  <c r="AZ2607" i="1"/>
  <c r="T2607" i="1" s="1"/>
  <c r="BA2607" i="1" s="1"/>
  <c r="O2689" i="1"/>
  <c r="BM2689" i="1" s="1"/>
  <c r="AZ2691" i="1"/>
  <c r="T2691" i="1" s="1"/>
  <c r="BA2691" i="1" s="1"/>
  <c r="O2723" i="1"/>
  <c r="BH2725" i="1"/>
  <c r="AZ2793" i="1"/>
  <c r="T2793" i="1" s="1"/>
  <c r="BA2793" i="1" s="1"/>
  <c r="BB2793" i="1" s="1"/>
  <c r="BC2793" i="1" s="1"/>
  <c r="BF2793" i="1" s="1"/>
  <c r="P2793" i="1" s="1"/>
  <c r="BI2793" i="1" s="1"/>
  <c r="AZ2796" i="1"/>
  <c r="T2796" i="1" s="1"/>
  <c r="BA2796" i="1" s="1"/>
  <c r="BH2312" i="1"/>
  <c r="BH2344" i="1"/>
  <c r="BH2348" i="1"/>
  <c r="BH2356" i="1"/>
  <c r="BM2390" i="1"/>
  <c r="AZ2396" i="1"/>
  <c r="T2396" i="1" s="1"/>
  <c r="BA2396" i="1" s="1"/>
  <c r="BM2400" i="1"/>
  <c r="BH2405" i="1"/>
  <c r="BM2420" i="1"/>
  <c r="BH2423" i="1"/>
  <c r="BH2431" i="1"/>
  <c r="O2452" i="1"/>
  <c r="O2490" i="1"/>
  <c r="BM2490" i="1" s="1"/>
  <c r="BM2499" i="1"/>
  <c r="O2503" i="1"/>
  <c r="BM2512" i="1"/>
  <c r="O2516" i="1"/>
  <c r="BM2516" i="1" s="1"/>
  <c r="BM2525" i="1"/>
  <c r="O2529" i="1"/>
  <c r="O2554" i="1"/>
  <c r="BM2554" i="1" s="1"/>
  <c r="O2564" i="1"/>
  <c r="BM2564" i="1" s="1"/>
  <c r="BM2573" i="1"/>
  <c r="BH2581" i="1"/>
  <c r="O2592" i="1"/>
  <c r="O2603" i="1"/>
  <c r="AV2616" i="1"/>
  <c r="R2616" i="1" s="1"/>
  <c r="BH2618" i="1"/>
  <c r="O2620" i="1"/>
  <c r="O2626" i="1"/>
  <c r="BM2626" i="1" s="1"/>
  <c r="O2637" i="1"/>
  <c r="AV2637" i="1"/>
  <c r="AZ2637" i="1" s="1"/>
  <c r="T2637" i="1" s="1"/>
  <c r="BA2637" i="1" s="1"/>
  <c r="O2640" i="1"/>
  <c r="O2648" i="1"/>
  <c r="AV2648" i="1"/>
  <c r="R2648" i="1" s="1"/>
  <c r="BH2649" i="1"/>
  <c r="BH2661" i="1"/>
  <c r="O2667" i="1"/>
  <c r="AV2667" i="1"/>
  <c r="R2667" i="1" s="1"/>
  <c r="BH2691" i="1"/>
  <c r="AV2709" i="1"/>
  <c r="R2709" i="1" s="1"/>
  <c r="AZ2721" i="1"/>
  <c r="T2721" i="1" s="1"/>
  <c r="BA2721" i="1" s="1"/>
  <c r="AV2782" i="1"/>
  <c r="R2782" i="1" s="1"/>
  <c r="AZ2787" i="1"/>
  <c r="T2787" i="1" s="1"/>
  <c r="BA2787" i="1" s="1"/>
  <c r="BH2790" i="1"/>
  <c r="AV3004" i="1"/>
  <c r="O3004" i="1"/>
  <c r="BM3004" i="1" s="1"/>
  <c r="R3019" i="1"/>
  <c r="AZ3019" i="1"/>
  <c r="T3019" i="1" s="1"/>
  <c r="BA3019" i="1" s="1"/>
  <c r="BM2399" i="1"/>
  <c r="AZ2414" i="1"/>
  <c r="T2414" i="1" s="1"/>
  <c r="BA2414" i="1" s="1"/>
  <c r="BH2422" i="1"/>
  <c r="AZ2426" i="1"/>
  <c r="T2426" i="1" s="1"/>
  <c r="BA2426" i="1" s="1"/>
  <c r="BB2426" i="1" s="1"/>
  <c r="BC2426" i="1" s="1"/>
  <c r="BF2426" i="1" s="1"/>
  <c r="P2426" i="1" s="1"/>
  <c r="BI2426" i="1" s="1"/>
  <c r="Q2426" i="1" s="1"/>
  <c r="BM2436" i="1"/>
  <c r="BH2438" i="1"/>
  <c r="BH2439" i="1"/>
  <c r="BH2460" i="1"/>
  <c r="BH2471" i="1"/>
  <c r="AZ2474" i="1"/>
  <c r="T2474" i="1" s="1"/>
  <c r="BA2474" i="1" s="1"/>
  <c r="BH2479" i="1"/>
  <c r="BH2497" i="1"/>
  <c r="BH2506" i="1"/>
  <c r="BH2510" i="1"/>
  <c r="BH2518" i="1"/>
  <c r="BH2523" i="1"/>
  <c r="BH2531" i="1"/>
  <c r="BH2547" i="1"/>
  <c r="BH2552" i="1"/>
  <c r="BH2556" i="1"/>
  <c r="BH2575" i="1"/>
  <c r="BH2585" i="1"/>
  <c r="BH2586" i="1"/>
  <c r="BH2590" i="1"/>
  <c r="BM2603" i="1"/>
  <c r="AZ2605" i="1"/>
  <c r="T2605" i="1" s="1"/>
  <c r="BA2605" i="1" s="1"/>
  <c r="BH2606" i="1"/>
  <c r="BH2623" i="1"/>
  <c r="BH2635" i="1"/>
  <c r="BH2642" i="1"/>
  <c r="BH2672" i="1"/>
  <c r="BH2675" i="1"/>
  <c r="AZ2678" i="1"/>
  <c r="T2678" i="1" s="1"/>
  <c r="BA2678" i="1" s="1"/>
  <c r="AZ2699" i="1"/>
  <c r="T2699" i="1" s="1"/>
  <c r="BA2699" i="1" s="1"/>
  <c r="S2699" i="1" s="1"/>
  <c r="BH2710" i="1"/>
  <c r="BH2721" i="1"/>
  <c r="BM2592" i="1"/>
  <c r="AZ2621" i="1"/>
  <c r="T2621" i="1" s="1"/>
  <c r="BA2621" i="1" s="1"/>
  <c r="O2674" i="1"/>
  <c r="AV2674" i="1"/>
  <c r="R2674" i="1" s="1"/>
  <c r="BM2781" i="1"/>
  <c r="O2795" i="1"/>
  <c r="BM2795" i="1" s="1"/>
  <c r="AV2795" i="1"/>
  <c r="R2795" i="1" s="1"/>
  <c r="O2881" i="1"/>
  <c r="AV2881" i="1"/>
  <c r="R2881" i="1" s="1"/>
  <c r="BM2403" i="1"/>
  <c r="BM2502" i="1"/>
  <c r="BM2515" i="1"/>
  <c r="BM2528" i="1"/>
  <c r="BM2549" i="1"/>
  <c r="BM2568" i="1"/>
  <c r="AZ2574" i="1"/>
  <c r="T2574" i="1" s="1"/>
  <c r="BA2574" i="1" s="1"/>
  <c r="BM2578" i="1"/>
  <c r="AZ2584" i="1"/>
  <c r="T2584" i="1" s="1"/>
  <c r="BA2584" i="1" s="1"/>
  <c r="AZ2589" i="1"/>
  <c r="T2589" i="1" s="1"/>
  <c r="BA2589" i="1" s="1"/>
  <c r="S2589" i="1" s="1"/>
  <c r="BM2602" i="1"/>
  <c r="AV2644" i="1"/>
  <c r="R2644" i="1" s="1"/>
  <c r="O2655" i="1"/>
  <c r="AV2655" i="1"/>
  <c r="AV2662" i="1"/>
  <c r="AZ2662" i="1" s="1"/>
  <c r="T2662" i="1" s="1"/>
  <c r="BA2662" i="1" s="1"/>
  <c r="O2662" i="1"/>
  <c r="AZ2690" i="1"/>
  <c r="T2690" i="1" s="1"/>
  <c r="BA2690" i="1" s="1"/>
  <c r="AV2767" i="1"/>
  <c r="R2767" i="1" s="1"/>
  <c r="O2781" i="1"/>
  <c r="AV2781" i="1"/>
  <c r="O2901" i="1"/>
  <c r="BM2901" i="1" s="1"/>
  <c r="AV2901" i="1"/>
  <c r="O2331" i="1"/>
  <c r="BM2362" i="1"/>
  <c r="BM2366" i="1"/>
  <c r="AZ2380" i="1"/>
  <c r="T2380" i="1" s="1"/>
  <c r="BA2380" i="1" s="1"/>
  <c r="BH2408" i="1"/>
  <c r="AZ2429" i="1"/>
  <c r="T2429" i="1" s="1"/>
  <c r="BA2429" i="1" s="1"/>
  <c r="AZ2445" i="1"/>
  <c r="T2445" i="1" s="1"/>
  <c r="BA2445" i="1" s="1"/>
  <c r="S2445" i="1" s="1"/>
  <c r="AZ2464" i="1"/>
  <c r="T2464" i="1" s="1"/>
  <c r="BA2464" i="1" s="1"/>
  <c r="AZ2555" i="1"/>
  <c r="T2555" i="1" s="1"/>
  <c r="BA2555" i="1" s="1"/>
  <c r="BM2567" i="1"/>
  <c r="BM2576" i="1"/>
  <c r="BM2587" i="1"/>
  <c r="AZ2599" i="1"/>
  <c r="T2599" i="1" s="1"/>
  <c r="BA2599" i="1" s="1"/>
  <c r="S2599" i="1" s="1"/>
  <c r="AZ2603" i="1"/>
  <c r="T2603" i="1" s="1"/>
  <c r="BA2603" i="1" s="1"/>
  <c r="O2647" i="1"/>
  <c r="AV2647" i="1"/>
  <c r="R2647" i="1" s="1"/>
  <c r="AV2650" i="1"/>
  <c r="R2650" i="1" s="1"/>
  <c r="AZ2660" i="1"/>
  <c r="T2660" i="1" s="1"/>
  <c r="BA2660" i="1" s="1"/>
  <c r="AZ2671" i="1"/>
  <c r="T2671" i="1" s="1"/>
  <c r="BA2671" i="1" s="1"/>
  <c r="BB2671" i="1" s="1"/>
  <c r="BC2671" i="1" s="1"/>
  <c r="BF2671" i="1" s="1"/>
  <c r="P2671" i="1" s="1"/>
  <c r="BI2671" i="1" s="1"/>
  <c r="Q2671" i="1" s="1"/>
  <c r="AZ2682" i="1"/>
  <c r="T2682" i="1" s="1"/>
  <c r="BA2682" i="1" s="1"/>
  <c r="AV2719" i="1"/>
  <c r="BH2317" i="1"/>
  <c r="BH2328" i="1"/>
  <c r="BM2374" i="1"/>
  <c r="BM2384" i="1"/>
  <c r="BM2393" i="1"/>
  <c r="BH2404" i="1"/>
  <c r="BH2421" i="1"/>
  <c r="BM2426" i="1"/>
  <c r="BH2429" i="1"/>
  <c r="BH2445" i="1"/>
  <c r="BH2459" i="1"/>
  <c r="BM2493" i="1"/>
  <c r="AZ2516" i="1"/>
  <c r="T2516" i="1" s="1"/>
  <c r="BA2516" i="1" s="1"/>
  <c r="BM2557" i="1"/>
  <c r="BM2586" i="1"/>
  <c r="BM2597" i="1"/>
  <c r="AV2608" i="1"/>
  <c r="AV2619" i="1"/>
  <c r="R2619" i="1" s="1"/>
  <c r="AV2625" i="1"/>
  <c r="R2625" i="1" s="1"/>
  <c r="BM2629" i="1"/>
  <c r="BM2633" i="1"/>
  <c r="AZ2636" i="1"/>
  <c r="T2636" i="1" s="1"/>
  <c r="BA2636" i="1" s="1"/>
  <c r="R2636" i="1"/>
  <c r="AZ2640" i="1"/>
  <c r="T2640" i="1" s="1"/>
  <c r="BA2640" i="1" s="1"/>
  <c r="S2640" i="1" s="1"/>
  <c r="AV2666" i="1"/>
  <c r="R2666" i="1" s="1"/>
  <c r="AZ2674" i="1"/>
  <c r="T2674" i="1" s="1"/>
  <c r="BA2674" i="1" s="1"/>
  <c r="BH2702" i="1"/>
  <c r="AZ2727" i="1"/>
  <c r="T2727" i="1" s="1"/>
  <c r="BA2727" i="1" s="1"/>
  <c r="Q2757" i="1"/>
  <c r="BJ2757" i="1" s="1"/>
  <c r="AZ2786" i="1"/>
  <c r="T2786" i="1" s="1"/>
  <c r="BA2786" i="1" s="1"/>
  <c r="AZ2799" i="1"/>
  <c r="T2799" i="1" s="1"/>
  <c r="BA2799" i="1" s="1"/>
  <c r="AZ2888" i="1"/>
  <c r="T2888" i="1" s="1"/>
  <c r="BA2888" i="1" s="1"/>
  <c r="O2897" i="1"/>
  <c r="AV2897" i="1"/>
  <c r="AZ2931" i="1"/>
  <c r="T2931" i="1" s="1"/>
  <c r="BA2931" i="1" s="1"/>
  <c r="S2931" i="1" s="1"/>
  <c r="AV2953" i="1"/>
  <c r="R2953" i="1" s="1"/>
  <c r="O2953" i="1"/>
  <c r="BM2953" i="1" s="1"/>
  <c r="AV2962" i="1"/>
  <c r="O2962" i="1"/>
  <c r="BH2640" i="1"/>
  <c r="BH2645" i="1"/>
  <c r="BH2650" i="1"/>
  <c r="AZ2665" i="1"/>
  <c r="T2665" i="1" s="1"/>
  <c r="BA2665" i="1" s="1"/>
  <c r="S2665" i="1" s="1"/>
  <c r="BH2679" i="1"/>
  <c r="O2692" i="1"/>
  <c r="BM2692" i="1" s="1"/>
  <c r="AZ2715" i="1"/>
  <c r="T2715" i="1" s="1"/>
  <c r="BA2715" i="1" s="1"/>
  <c r="BB2715" i="1" s="1"/>
  <c r="BC2715" i="1" s="1"/>
  <c r="BF2715" i="1" s="1"/>
  <c r="P2715" i="1" s="1"/>
  <c r="BH2716" i="1"/>
  <c r="O2738" i="1"/>
  <c r="BM2738" i="1" s="1"/>
  <c r="BH2746" i="1"/>
  <c r="BH2768" i="1"/>
  <c r="BH2772" i="1"/>
  <c r="AZ2776" i="1"/>
  <c r="T2776" i="1" s="1"/>
  <c r="BA2776" i="1" s="1"/>
  <c r="AZ2784" i="1"/>
  <c r="T2784" i="1" s="1"/>
  <c r="BA2784" i="1" s="1"/>
  <c r="O2789" i="1"/>
  <c r="BM2789" i="1" s="1"/>
  <c r="BH2800" i="1"/>
  <c r="BH2801" i="1"/>
  <c r="AV2806" i="1"/>
  <c r="R2806" i="1" s="1"/>
  <c r="AZ2822" i="1"/>
  <c r="T2822" i="1" s="1"/>
  <c r="BA2822" i="1" s="1"/>
  <c r="O2825" i="1"/>
  <c r="BM2825" i="1" s="1"/>
  <c r="O2826" i="1"/>
  <c r="BH2829" i="1"/>
  <c r="AV2848" i="1"/>
  <c r="O2848" i="1"/>
  <c r="BM2848" i="1" s="1"/>
  <c r="O2887" i="1"/>
  <c r="BM2887" i="1" s="1"/>
  <c r="AV2887" i="1"/>
  <c r="R2887" i="1" s="1"/>
  <c r="BH2888" i="1"/>
  <c r="AZ2892" i="1"/>
  <c r="T2892" i="1" s="1"/>
  <c r="BA2892" i="1" s="1"/>
  <c r="BH2898" i="1"/>
  <c r="BH2902" i="1"/>
  <c r="AV2908" i="1"/>
  <c r="R2908" i="1" s="1"/>
  <c r="BM2911" i="1"/>
  <c r="AZ2929" i="1"/>
  <c r="T2929" i="1" s="1"/>
  <c r="BA2929" i="1" s="1"/>
  <c r="R2929" i="1"/>
  <c r="BM2937" i="1"/>
  <c r="BH2957" i="1"/>
  <c r="AV2973" i="1"/>
  <c r="R2973" i="1" s="1"/>
  <c r="O2973" i="1"/>
  <c r="AV3076" i="1"/>
  <c r="R3076" i="1" s="1"/>
  <c r="BH2666" i="1"/>
  <c r="BH2673" i="1"/>
  <c r="BH2684" i="1"/>
  <c r="BH2701" i="1"/>
  <c r="BH2720" i="1"/>
  <c r="BH2750" i="1"/>
  <c r="O2752" i="1"/>
  <c r="BM2752" i="1" s="1"/>
  <c r="AZ2754" i="1"/>
  <c r="T2754" i="1" s="1"/>
  <c r="BA2754" i="1" s="1"/>
  <c r="BB2754" i="1" s="1"/>
  <c r="BC2754" i="1" s="1"/>
  <c r="BF2754" i="1" s="1"/>
  <c r="P2754" i="1" s="1"/>
  <c r="BI2754" i="1" s="1"/>
  <c r="Q2754" i="1" s="1"/>
  <c r="AZ2755" i="1"/>
  <c r="T2755" i="1" s="1"/>
  <c r="BA2755" i="1" s="1"/>
  <c r="BH2776" i="1"/>
  <c r="BM2778" i="1"/>
  <c r="BH2786" i="1"/>
  <c r="AZ2795" i="1"/>
  <c r="T2795" i="1" s="1"/>
  <c r="BA2795" i="1" s="1"/>
  <c r="BM2813" i="1"/>
  <c r="BH2874" i="1"/>
  <c r="AZ2941" i="1"/>
  <c r="T2941" i="1" s="1"/>
  <c r="BA2941" i="1" s="1"/>
  <c r="AZ3026" i="1"/>
  <c r="T3026" i="1" s="1"/>
  <c r="BA3026" i="1" s="1"/>
  <c r="AZ3032" i="1"/>
  <c r="T3032" i="1" s="1"/>
  <c r="BA3032" i="1" s="1"/>
  <c r="O3048" i="1"/>
  <c r="AV3048" i="1"/>
  <c r="BH3106" i="1"/>
  <c r="BH3109" i="1"/>
  <c r="AV2841" i="1"/>
  <c r="AZ2841" i="1" s="1"/>
  <c r="T2841" i="1" s="1"/>
  <c r="BA2841" i="1" s="1"/>
  <c r="O2841" i="1"/>
  <c r="BH2659" i="1"/>
  <c r="BH2677" i="1"/>
  <c r="BH2683" i="1"/>
  <c r="AZ2700" i="1"/>
  <c r="T2700" i="1" s="1"/>
  <c r="BA2700" i="1" s="1"/>
  <c r="BM2712" i="1"/>
  <c r="AZ2718" i="1"/>
  <c r="T2718" i="1" s="1"/>
  <c r="BA2718" i="1" s="1"/>
  <c r="BH2727" i="1"/>
  <c r="BH2755" i="1"/>
  <c r="AZ2771" i="1"/>
  <c r="T2771" i="1" s="1"/>
  <c r="BA2771" i="1" s="1"/>
  <c r="AV2778" i="1"/>
  <c r="AZ2778" i="1" s="1"/>
  <c r="T2778" i="1" s="1"/>
  <c r="BA2778" i="1" s="1"/>
  <c r="AV2779" i="1"/>
  <c r="AZ2780" i="1"/>
  <c r="T2780" i="1" s="1"/>
  <c r="BA2780" i="1" s="1"/>
  <c r="BH2782" i="1"/>
  <c r="AZ2792" i="1"/>
  <c r="T2792" i="1" s="1"/>
  <c r="BA2792" i="1" s="1"/>
  <c r="O2844" i="1"/>
  <c r="BM2844" i="1" s="1"/>
  <c r="AV2844" i="1"/>
  <c r="R2844" i="1" s="1"/>
  <c r="BH2855" i="1"/>
  <c r="O2863" i="1"/>
  <c r="AV2863" i="1"/>
  <c r="R2863" i="1" s="1"/>
  <c r="BH2864" i="1"/>
  <c r="O2869" i="1"/>
  <c r="AV2869" i="1"/>
  <c r="R2869" i="1" s="1"/>
  <c r="BM2875" i="1"/>
  <c r="AV2896" i="1"/>
  <c r="O2896" i="1"/>
  <c r="BM2896" i="1" s="1"/>
  <c r="AV2900" i="1"/>
  <c r="R2900" i="1" s="1"/>
  <c r="AZ2907" i="1"/>
  <c r="T2907" i="1" s="1"/>
  <c r="BA2907" i="1" s="1"/>
  <c r="BM2915" i="1"/>
  <c r="O2932" i="1"/>
  <c r="BM2932" i="1" s="1"/>
  <c r="AV2932" i="1"/>
  <c r="AZ2938" i="1"/>
  <c r="T2938" i="1" s="1"/>
  <c r="BA2938" i="1" s="1"/>
  <c r="AV2955" i="1"/>
  <c r="O2955" i="1"/>
  <c r="AV2987" i="1"/>
  <c r="R2987" i="1" s="1"/>
  <c r="O2987" i="1"/>
  <c r="O3031" i="1"/>
  <c r="BM3031" i="1" s="1"/>
  <c r="AV3031" i="1"/>
  <c r="R3031" i="1" s="1"/>
  <c r="AZ3051" i="1"/>
  <c r="T3051" i="1" s="1"/>
  <c r="BA3051" i="1" s="1"/>
  <c r="BH3083" i="1"/>
  <c r="BH3091" i="1"/>
  <c r="BH3103" i="1"/>
  <c r="O2787" i="1"/>
  <c r="O2815" i="1"/>
  <c r="BM2815" i="1" s="1"/>
  <c r="AZ2818" i="1"/>
  <c r="T2818" i="1" s="1"/>
  <c r="BA2818" i="1" s="1"/>
  <c r="BB2818" i="1" s="1"/>
  <c r="BC2818" i="1" s="1"/>
  <c r="BF2818" i="1" s="1"/>
  <c r="P2818" i="1" s="1"/>
  <c r="BI2818" i="1" s="1"/>
  <c r="Q2818" i="1" s="1"/>
  <c r="AZ2819" i="1"/>
  <c r="T2819" i="1" s="1"/>
  <c r="BA2819" i="1" s="1"/>
  <c r="O2822" i="1"/>
  <c r="O2829" i="1"/>
  <c r="BM2829" i="1" s="1"/>
  <c r="AV2847" i="1"/>
  <c r="O2847" i="1"/>
  <c r="BM2847" i="1" s="1"/>
  <c r="O2886" i="1"/>
  <c r="BM2886" i="1" s="1"/>
  <c r="AV2886" i="1"/>
  <c r="R2886" i="1" s="1"/>
  <c r="O2928" i="1"/>
  <c r="AV2928" i="1"/>
  <c r="R2928" i="1" s="1"/>
  <c r="O2951" i="1"/>
  <c r="AV2951" i="1"/>
  <c r="R2951" i="1" s="1"/>
  <c r="AZ3048" i="1"/>
  <c r="T3048" i="1" s="1"/>
  <c r="BA3048" i="1" s="1"/>
  <c r="S3048" i="1" s="1"/>
  <c r="AZ3058" i="1"/>
  <c r="T3058" i="1" s="1"/>
  <c r="BA3058" i="1" s="1"/>
  <c r="AV5030" i="1"/>
  <c r="R5030" i="1" s="1"/>
  <c r="O5030" i="1"/>
  <c r="AV5039" i="1"/>
  <c r="R5039" i="1" s="1"/>
  <c r="O5039" i="1"/>
  <c r="BH2643" i="1"/>
  <c r="BH2653" i="1"/>
  <c r="BH2664" i="1"/>
  <c r="AZ2668" i="1"/>
  <c r="T2668" i="1" s="1"/>
  <c r="BA2668" i="1" s="1"/>
  <c r="BH2686" i="1"/>
  <c r="BH2714" i="1"/>
  <c r="BH2770" i="1"/>
  <c r="AV2788" i="1"/>
  <c r="AV2804" i="1"/>
  <c r="R2804" i="1" s="1"/>
  <c r="AZ2805" i="1"/>
  <c r="T2805" i="1" s="1"/>
  <c r="BA2805" i="1" s="1"/>
  <c r="S2805" i="1" s="1"/>
  <c r="BH2819" i="1"/>
  <c r="BH2833" i="1"/>
  <c r="BH2860" i="1"/>
  <c r="AV2872" i="1"/>
  <c r="R2872" i="1" s="1"/>
  <c r="O2879" i="1"/>
  <c r="AV2879" i="1"/>
  <c r="AZ2880" i="1"/>
  <c r="T2880" i="1" s="1"/>
  <c r="BA2880" i="1" s="1"/>
  <c r="S2880" i="1" s="1"/>
  <c r="BM2902" i="1"/>
  <c r="AZ2946" i="1"/>
  <c r="T2946" i="1" s="1"/>
  <c r="BA2946" i="1" s="1"/>
  <c r="S2946" i="1" s="1"/>
  <c r="AV2978" i="1"/>
  <c r="O2978" i="1"/>
  <c r="BH3045" i="1"/>
  <c r="BH3099" i="1"/>
  <c r="AV3127" i="1"/>
  <c r="R3127" i="1" s="1"/>
  <c r="O3127" i="1"/>
  <c r="BM3127" i="1" s="1"/>
  <c r="BM2775" i="1"/>
  <c r="AZ2807" i="1"/>
  <c r="T2807" i="1" s="1"/>
  <c r="BA2807" i="1" s="1"/>
  <c r="AZ2837" i="1"/>
  <c r="T2837" i="1" s="1"/>
  <c r="BA2837" i="1" s="1"/>
  <c r="AZ2883" i="1"/>
  <c r="T2883" i="1" s="1"/>
  <c r="BA2883" i="1" s="1"/>
  <c r="BB2883" i="1" s="1"/>
  <c r="BC2883" i="1" s="1"/>
  <c r="BF2883" i="1" s="1"/>
  <c r="P2883" i="1" s="1"/>
  <c r="AV2906" i="1"/>
  <c r="O2906" i="1"/>
  <c r="O2910" i="1"/>
  <c r="AV2910" i="1"/>
  <c r="R2910" i="1" s="1"/>
  <c r="O2923" i="1"/>
  <c r="AV2923" i="1"/>
  <c r="AV2785" i="1"/>
  <c r="BH2813" i="1"/>
  <c r="BH2826" i="1"/>
  <c r="AZ2832" i="1"/>
  <c r="T2832" i="1" s="1"/>
  <c r="BA2832" i="1" s="1"/>
  <c r="S2832" i="1" s="1"/>
  <c r="AV2853" i="1"/>
  <c r="R2853" i="1" s="1"/>
  <c r="AZ2889" i="1"/>
  <c r="T2889" i="1" s="1"/>
  <c r="BA2889" i="1" s="1"/>
  <c r="S2889" i="1" s="1"/>
  <c r="BH2896" i="1"/>
  <c r="AZ2899" i="1"/>
  <c r="T2899" i="1" s="1"/>
  <c r="BA2899" i="1" s="1"/>
  <c r="AV2902" i="1"/>
  <c r="AZ2903" i="1"/>
  <c r="T2903" i="1" s="1"/>
  <c r="BA2903" i="1" s="1"/>
  <c r="BH2907" i="1"/>
  <c r="BB2916" i="1"/>
  <c r="BC2916" i="1" s="1"/>
  <c r="BF2916" i="1" s="1"/>
  <c r="P2916" i="1" s="1"/>
  <c r="BI2916" i="1" s="1"/>
  <c r="Q2916" i="1" s="1"/>
  <c r="BM2918" i="1"/>
  <c r="AZ2928" i="1"/>
  <c r="T2928" i="1" s="1"/>
  <c r="BA2928" i="1" s="1"/>
  <c r="AV2935" i="1"/>
  <c r="O2935" i="1"/>
  <c r="BM2935" i="1" s="1"/>
  <c r="AV2954" i="1"/>
  <c r="O2954" i="1"/>
  <c r="BM2954" i="1" s="1"/>
  <c r="AV3017" i="1"/>
  <c r="O3017" i="1"/>
  <c r="BM3017" i="1" s="1"/>
  <c r="BM3049" i="1"/>
  <c r="AZ3064" i="1"/>
  <c r="T3064" i="1" s="1"/>
  <c r="BA3064" i="1" s="1"/>
  <c r="AZ2882" i="1"/>
  <c r="T2882" i="1" s="1"/>
  <c r="BA2882" i="1" s="1"/>
  <c r="AV3077" i="1"/>
  <c r="R3077" i="1" s="1"/>
  <c r="O3077" i="1"/>
  <c r="AZ3127" i="1"/>
  <c r="T3127" i="1" s="1"/>
  <c r="BA3127" i="1" s="1"/>
  <c r="S3127" i="1" s="1"/>
  <c r="BH2646" i="1"/>
  <c r="BH2657" i="1"/>
  <c r="BH2680" i="1"/>
  <c r="BH2697" i="1"/>
  <c r="AZ2716" i="1"/>
  <c r="T2716" i="1" s="1"/>
  <c r="BA2716" i="1" s="1"/>
  <c r="AZ2733" i="1"/>
  <c r="T2733" i="1" s="1"/>
  <c r="BA2733" i="1" s="1"/>
  <c r="BM2735" i="1"/>
  <c r="AZ2801" i="1"/>
  <c r="T2801" i="1" s="1"/>
  <c r="BA2801" i="1" s="1"/>
  <c r="BH2830" i="1"/>
  <c r="BH2832" i="1"/>
  <c r="BH2879" i="1"/>
  <c r="AZ2894" i="1"/>
  <c r="T2894" i="1" s="1"/>
  <c r="BA2894" i="1" s="1"/>
  <c r="BB2894" i="1" s="1"/>
  <c r="BC2894" i="1" s="1"/>
  <c r="BF2894" i="1" s="1"/>
  <c r="P2894" i="1" s="1"/>
  <c r="BI2894" i="1" s="1"/>
  <c r="Q2894" i="1" s="1"/>
  <c r="AZ2913" i="1"/>
  <c r="T2913" i="1" s="1"/>
  <c r="BA2913" i="1" s="1"/>
  <c r="AV2947" i="1"/>
  <c r="O2947" i="1"/>
  <c r="AZ3005" i="1"/>
  <c r="T3005" i="1" s="1"/>
  <c r="BA3005" i="1" s="1"/>
  <c r="BH3015" i="1"/>
  <c r="AV3049" i="1"/>
  <c r="R3049" i="1" s="1"/>
  <c r="O3059" i="1"/>
  <c r="AV3059" i="1"/>
  <c r="R3059" i="1" s="1"/>
  <c r="AV3097" i="1"/>
  <c r="O3097" i="1"/>
  <c r="BH3122" i="1"/>
  <c r="BH2842" i="1"/>
  <c r="AZ2848" i="1"/>
  <c r="T2848" i="1" s="1"/>
  <c r="BA2848" i="1" s="1"/>
  <c r="S2848" i="1" s="1"/>
  <c r="BH2903" i="1"/>
  <c r="BH2925" i="1"/>
  <c r="O2927" i="1"/>
  <c r="BM2927" i="1" s="1"/>
  <c r="AZ2934" i="1"/>
  <c r="T2934" i="1" s="1"/>
  <c r="BA2934" i="1" s="1"/>
  <c r="AZ2963" i="1"/>
  <c r="T2963" i="1" s="1"/>
  <c r="BA2963" i="1" s="1"/>
  <c r="BB2963" i="1" s="1"/>
  <c r="BC2963" i="1" s="1"/>
  <c r="BF2963" i="1" s="1"/>
  <c r="P2963" i="1" s="1"/>
  <c r="BI2963" i="1" s="1"/>
  <c r="BH3037" i="1"/>
  <c r="AV3050" i="1"/>
  <c r="AV3062" i="1"/>
  <c r="R3062" i="1" s="1"/>
  <c r="AZ3094" i="1"/>
  <c r="T3094" i="1" s="1"/>
  <c r="BA3094" i="1" s="1"/>
  <c r="BM3128" i="1"/>
  <c r="BH3131" i="1"/>
  <c r="BM5039" i="1"/>
  <c r="AZ2920" i="1"/>
  <c r="T2920" i="1" s="1"/>
  <c r="BA2920" i="1" s="1"/>
  <c r="AZ2921" i="1"/>
  <c r="T2921" i="1" s="1"/>
  <c r="BA2921" i="1" s="1"/>
  <c r="AZ2989" i="1"/>
  <c r="T2989" i="1" s="1"/>
  <c r="BA2989" i="1" s="1"/>
  <c r="AZ3023" i="1"/>
  <c r="T3023" i="1" s="1"/>
  <c r="BA3023" i="1" s="1"/>
  <c r="S3023" i="1" s="1"/>
  <c r="BM3040" i="1"/>
  <c r="AZ3061" i="1"/>
  <c r="T3061" i="1" s="1"/>
  <c r="BA3061" i="1" s="1"/>
  <c r="BH3125" i="1"/>
  <c r="BH5037" i="1"/>
  <c r="AZ2864" i="1"/>
  <c r="T2864" i="1" s="1"/>
  <c r="BA2864" i="1" s="1"/>
  <c r="BM2893" i="1"/>
  <c r="BM2904" i="1"/>
  <c r="AZ2908" i="1"/>
  <c r="T2908" i="1" s="1"/>
  <c r="BA2908" i="1" s="1"/>
  <c r="AV2919" i="1"/>
  <c r="AV2939" i="1"/>
  <c r="O2960" i="1"/>
  <c r="O2971" i="1"/>
  <c r="BM2971" i="1" s="1"/>
  <c r="AV3030" i="1"/>
  <c r="R3030" i="1" s="1"/>
  <c r="BM3039" i="1"/>
  <c r="AV3040" i="1"/>
  <c r="R3040" i="1" s="1"/>
  <c r="AV3047" i="1"/>
  <c r="R3047" i="1" s="1"/>
  <c r="O3054" i="1"/>
  <c r="BH3064" i="1"/>
  <c r="BH3065" i="1"/>
  <c r="O3084" i="1"/>
  <c r="O3095" i="1"/>
  <c r="BM3095" i="1" s="1"/>
  <c r="AZ3097" i="1"/>
  <c r="T3097" i="1" s="1"/>
  <c r="BA3097" i="1" s="1"/>
  <c r="O3122" i="1"/>
  <c r="BM3122" i="1" s="1"/>
  <c r="BM3131" i="1"/>
  <c r="BH5028" i="1"/>
  <c r="BH2889" i="1"/>
  <c r="BH2890" i="1"/>
  <c r="AV2904" i="1"/>
  <c r="R2904" i="1" s="1"/>
  <c r="AZ2906" i="1"/>
  <c r="T2906" i="1" s="1"/>
  <c r="BA2906" i="1" s="1"/>
  <c r="S2906" i="1" s="1"/>
  <c r="BH2921" i="1"/>
  <c r="BH2922" i="1"/>
  <c r="AV2926" i="1"/>
  <c r="R2926" i="1" s="1"/>
  <c r="BH2930" i="1"/>
  <c r="BH2931" i="1"/>
  <c r="O2934" i="1"/>
  <c r="BM2934" i="1" s="1"/>
  <c r="O3019" i="1"/>
  <c r="AV3021" i="1"/>
  <c r="R3021" i="1" s="1"/>
  <c r="BH3033" i="1"/>
  <c r="O3045" i="1"/>
  <c r="BM3045" i="1" s="1"/>
  <c r="AZ3059" i="1"/>
  <c r="T3059" i="1" s="1"/>
  <c r="BA3059" i="1" s="1"/>
  <c r="O3067" i="1"/>
  <c r="O3070" i="1"/>
  <c r="O3073" i="1"/>
  <c r="BM3073" i="1" s="1"/>
  <c r="O3074" i="1"/>
  <c r="BH5040" i="1"/>
  <c r="AZ2879" i="1"/>
  <c r="T2879" i="1" s="1"/>
  <c r="BA2879" i="1" s="1"/>
  <c r="BB2879" i="1" s="1"/>
  <c r="BC2879" i="1" s="1"/>
  <c r="BF2879" i="1" s="1"/>
  <c r="P2879" i="1" s="1"/>
  <c r="BI2879" i="1" s="1"/>
  <c r="AZ2944" i="1"/>
  <c r="T2944" i="1" s="1"/>
  <c r="BA2944" i="1" s="1"/>
  <c r="BM2956" i="1"/>
  <c r="O2980" i="1"/>
  <c r="BM2980" i="1" s="1"/>
  <c r="O3011" i="1"/>
  <c r="BM3011" i="1" s="1"/>
  <c r="O3015" i="1"/>
  <c r="O3026" i="1"/>
  <c r="AZ3030" i="1"/>
  <c r="T3030" i="1" s="1"/>
  <c r="BA3030" i="1" s="1"/>
  <c r="O3035" i="1"/>
  <c r="BH3042" i="1"/>
  <c r="AZ3054" i="1"/>
  <c r="T3054" i="1" s="1"/>
  <c r="BA3054" i="1" s="1"/>
  <c r="BM3056" i="1"/>
  <c r="O3087" i="1"/>
  <c r="O3125" i="1"/>
  <c r="BM3125" i="1" s="1"/>
  <c r="BM3134" i="1"/>
  <c r="O5037" i="1"/>
  <c r="BM5037" i="1" s="1"/>
  <c r="AZ2881" i="1"/>
  <c r="T2881" i="1" s="1"/>
  <c r="BA2881" i="1" s="1"/>
  <c r="O2941" i="1"/>
  <c r="O2969" i="1"/>
  <c r="O2994" i="1"/>
  <c r="BM2994" i="1" s="1"/>
  <c r="O3002" i="1"/>
  <c r="BM3002" i="1" s="1"/>
  <c r="AZ3022" i="1"/>
  <c r="T3022" i="1" s="1"/>
  <c r="BA3022" i="1" s="1"/>
  <c r="BH3032" i="1"/>
  <c r="AV3037" i="1"/>
  <c r="R3037" i="1" s="1"/>
  <c r="AZ3039" i="1"/>
  <c r="T3039" i="1" s="1"/>
  <c r="BA3039" i="1" s="1"/>
  <c r="O3051" i="1"/>
  <c r="X3054" i="1"/>
  <c r="AV3056" i="1"/>
  <c r="R3056" i="1" s="1"/>
  <c r="BH3059" i="1"/>
  <c r="O3064" i="1"/>
  <c r="AZ3067" i="1"/>
  <c r="T3067" i="1" s="1"/>
  <c r="BA3067" i="1" s="1"/>
  <c r="BH3075" i="1"/>
  <c r="O3094" i="1"/>
  <c r="AZ3095" i="1"/>
  <c r="T3095" i="1" s="1"/>
  <c r="BA3095" i="1" s="1"/>
  <c r="BH3114" i="1"/>
  <c r="AZ3118" i="1"/>
  <c r="T3118" i="1" s="1"/>
  <c r="BA3118" i="1" s="1"/>
  <c r="O3121" i="1"/>
  <c r="BH3123" i="1"/>
  <c r="O5028" i="1"/>
  <c r="BM5028" i="1" s="1"/>
  <c r="BH5043" i="1"/>
  <c r="BM3042" i="1"/>
  <c r="AZ3057" i="1"/>
  <c r="T3057" i="1" s="1"/>
  <c r="BA3057" i="1" s="1"/>
  <c r="AZ2915" i="1"/>
  <c r="T2915" i="1" s="1"/>
  <c r="BA2915" i="1" s="1"/>
  <c r="AZ2925" i="1"/>
  <c r="T2925" i="1" s="1"/>
  <c r="BA2925" i="1" s="1"/>
  <c r="AZ2960" i="1"/>
  <c r="T2960" i="1" s="1"/>
  <c r="BA2960" i="1" s="1"/>
  <c r="AV3027" i="1"/>
  <c r="AV3036" i="1"/>
  <c r="R3036" i="1" s="1"/>
  <c r="AV3052" i="1"/>
  <c r="BM3069" i="1"/>
  <c r="BM5040" i="1"/>
  <c r="BM2858" i="1"/>
  <c r="AZ2912" i="1"/>
  <c r="T2912" i="1" s="1"/>
  <c r="BA2912" i="1" s="1"/>
  <c r="BM2958" i="1"/>
  <c r="BH2961" i="1"/>
  <c r="AZ2995" i="1"/>
  <c r="T2995" i="1" s="1"/>
  <c r="BA2995" i="1" s="1"/>
  <c r="BM3014" i="1"/>
  <c r="AZ3028" i="1"/>
  <c r="T3028" i="1" s="1"/>
  <c r="BA3028" i="1" s="1"/>
  <c r="AV3043" i="1"/>
  <c r="AV3053" i="1"/>
  <c r="AZ3055" i="1"/>
  <c r="T3055" i="1" s="1"/>
  <c r="BA3055" i="1" s="1"/>
  <c r="S3055" i="1" s="1"/>
  <c r="AV3065" i="1"/>
  <c r="AV3068" i="1"/>
  <c r="R3068" i="1" s="1"/>
  <c r="AV3069" i="1"/>
  <c r="R3069" i="1" s="1"/>
  <c r="AV3112" i="1"/>
  <c r="BH3118" i="1"/>
  <c r="BM3124" i="1"/>
  <c r="AZ5033" i="1"/>
  <c r="T5033" i="1" s="1"/>
  <c r="BA5033" i="1" s="1"/>
  <c r="BM2882" i="1"/>
  <c r="AZ2964" i="1"/>
  <c r="T2964" i="1" s="1"/>
  <c r="BA2964" i="1" s="1"/>
  <c r="BH2977" i="1"/>
  <c r="AZ3018" i="1"/>
  <c r="T3018" i="1" s="1"/>
  <c r="BA3018" i="1" s="1"/>
  <c r="AV3024" i="1"/>
  <c r="R3024" i="1" s="1"/>
  <c r="AV3034" i="1"/>
  <c r="R3034" i="1" s="1"/>
  <c r="AZ3045" i="1"/>
  <c r="T3045" i="1" s="1"/>
  <c r="BA3045" i="1" s="1"/>
  <c r="BM3062" i="1"/>
  <c r="AV3066" i="1"/>
  <c r="R3066" i="1" s="1"/>
  <c r="BH5034" i="1"/>
  <c r="BM5043" i="1"/>
  <c r="BK2127" i="1"/>
  <c r="BJ2127" i="1"/>
  <c r="BK2140" i="1"/>
  <c r="BJ2140" i="1"/>
  <c r="BK2152" i="1"/>
  <c r="BJ2152" i="1"/>
  <c r="BM2066" i="1"/>
  <c r="S2068" i="1"/>
  <c r="BB2068" i="1"/>
  <c r="BC2068" i="1" s="1"/>
  <c r="BF2068" i="1" s="1"/>
  <c r="P2068" i="1" s="1"/>
  <c r="BI2068" i="1" s="1"/>
  <c r="Q2068" i="1" s="1"/>
  <c r="BM2075" i="1"/>
  <c r="S2077" i="1"/>
  <c r="BB2077" i="1"/>
  <c r="BC2077" i="1" s="1"/>
  <c r="BF2077" i="1" s="1"/>
  <c r="P2077" i="1" s="1"/>
  <c r="BI2077" i="1" s="1"/>
  <c r="Q2077" i="1" s="1"/>
  <c r="BM2085" i="1"/>
  <c r="BB2067" i="1"/>
  <c r="BC2067" i="1" s="1"/>
  <c r="BF2067" i="1" s="1"/>
  <c r="P2067" i="1" s="1"/>
  <c r="BI2067" i="1" s="1"/>
  <c r="Q2067" i="1" s="1"/>
  <c r="S2067" i="1"/>
  <c r="R2071" i="1"/>
  <c r="S2076" i="1"/>
  <c r="BB2076" i="1"/>
  <c r="BC2076" i="1" s="1"/>
  <c r="BF2076" i="1" s="1"/>
  <c r="P2076" i="1" s="1"/>
  <c r="BI2076" i="1" s="1"/>
  <c r="Q2076" i="1" s="1"/>
  <c r="R2080" i="1"/>
  <c r="BK2114" i="1"/>
  <c r="BJ2114" i="1"/>
  <c r="BM2069" i="1"/>
  <c r="AZ2071" i="1"/>
  <c r="T2071" i="1" s="1"/>
  <c r="BA2071" i="1" s="1"/>
  <c r="BM2078" i="1"/>
  <c r="AZ2080" i="1"/>
  <c r="T2080" i="1" s="1"/>
  <c r="BA2080" i="1" s="1"/>
  <c r="BK2092" i="1"/>
  <c r="BJ2092" i="1"/>
  <c r="BK2133" i="1"/>
  <c r="BJ2133" i="1"/>
  <c r="BK2159" i="1"/>
  <c r="BJ2159" i="1"/>
  <c r="R2065" i="1"/>
  <c r="S2070" i="1"/>
  <c r="BB2070" i="1"/>
  <c r="BC2070" i="1" s="1"/>
  <c r="BF2070" i="1" s="1"/>
  <c r="P2070" i="1" s="1"/>
  <c r="BI2070" i="1" s="1"/>
  <c r="Q2070" i="1" s="1"/>
  <c r="R2074" i="1"/>
  <c r="S2079" i="1"/>
  <c r="BB2079" i="1"/>
  <c r="BC2079" i="1" s="1"/>
  <c r="BF2079" i="1" s="1"/>
  <c r="P2079" i="1" s="1"/>
  <c r="BI2079" i="1" s="1"/>
  <c r="Q2079" i="1" s="1"/>
  <c r="R2084" i="1"/>
  <c r="BK2095" i="1"/>
  <c r="BJ2095" i="1"/>
  <c r="AZ2065" i="1"/>
  <c r="T2065" i="1" s="1"/>
  <c r="BA2065" i="1" s="1"/>
  <c r="BM2072" i="1"/>
  <c r="AZ2074" i="1"/>
  <c r="T2074" i="1" s="1"/>
  <c r="BA2074" i="1" s="1"/>
  <c r="BM2081" i="1"/>
  <c r="AZ2084" i="1"/>
  <c r="T2084" i="1" s="1"/>
  <c r="BA2084" i="1" s="1"/>
  <c r="R2068" i="1"/>
  <c r="S2073" i="1"/>
  <c r="BB2073" i="1"/>
  <c r="BC2073" i="1" s="1"/>
  <c r="BF2073" i="1" s="1"/>
  <c r="P2073" i="1" s="1"/>
  <c r="BI2073" i="1" s="1"/>
  <c r="Q2073" i="1" s="1"/>
  <c r="R2077" i="1"/>
  <c r="BL2077" i="1"/>
  <c r="S2083" i="1"/>
  <c r="BB2083" i="1"/>
  <c r="BC2083" i="1" s="1"/>
  <c r="BF2083" i="1" s="1"/>
  <c r="P2083" i="1" s="1"/>
  <c r="BI2083" i="1" s="1"/>
  <c r="Q2083" i="1" s="1"/>
  <c r="BK2108" i="1"/>
  <c r="BJ2108" i="1"/>
  <c r="R2130" i="1"/>
  <c r="R2143" i="1"/>
  <c r="R2149" i="1"/>
  <c r="R2155" i="1"/>
  <c r="R2162" i="1"/>
  <c r="BJ2180" i="1"/>
  <c r="BK2180" i="1"/>
  <c r="S2201" i="1"/>
  <c r="BB2201" i="1"/>
  <c r="BC2201" i="1" s="1"/>
  <c r="BF2201" i="1" s="1"/>
  <c r="P2201" i="1" s="1"/>
  <c r="BI2201" i="1" s="1"/>
  <c r="Q2201" i="1" s="1"/>
  <c r="R2223" i="1"/>
  <c r="BB2238" i="1"/>
  <c r="BC2238" i="1" s="1"/>
  <c r="BF2238" i="1" s="1"/>
  <c r="P2238" i="1" s="1"/>
  <c r="BI2238" i="1" s="1"/>
  <c r="S2238" i="1"/>
  <c r="O2091" i="1"/>
  <c r="AV2091" i="1"/>
  <c r="R2070" i="1"/>
  <c r="R2073" i="1"/>
  <c r="R2076" i="1"/>
  <c r="R2079" i="1"/>
  <c r="R2083" i="1"/>
  <c r="O2088" i="1"/>
  <c r="AV2088" i="1"/>
  <c r="AZ2088" i="1" s="1"/>
  <c r="T2088" i="1" s="1"/>
  <c r="BA2088" i="1" s="1"/>
  <c r="R2089" i="1"/>
  <c r="BB2096" i="1"/>
  <c r="BC2096" i="1" s="1"/>
  <c r="BF2096" i="1" s="1"/>
  <c r="P2096" i="1" s="1"/>
  <c r="BI2096" i="1" s="1"/>
  <c r="Q2096" i="1" s="1"/>
  <c r="O2107" i="1"/>
  <c r="AV2107" i="1"/>
  <c r="AZ2107" i="1" s="1"/>
  <c r="T2107" i="1" s="1"/>
  <c r="BA2107" i="1" s="1"/>
  <c r="S2111" i="1"/>
  <c r="S2125" i="1"/>
  <c r="BB2125" i="1"/>
  <c r="BC2125" i="1" s="1"/>
  <c r="BF2125" i="1" s="1"/>
  <c r="P2125" i="1" s="1"/>
  <c r="BI2125" i="1" s="1"/>
  <c r="Q2125" i="1" s="1"/>
  <c r="BM2128" i="1"/>
  <c r="S2131" i="1"/>
  <c r="BB2131" i="1"/>
  <c r="BC2131" i="1" s="1"/>
  <c r="BF2131" i="1" s="1"/>
  <c r="P2131" i="1" s="1"/>
  <c r="BI2131" i="1" s="1"/>
  <c r="Q2131" i="1" s="1"/>
  <c r="BM2134" i="1"/>
  <c r="S2137" i="1"/>
  <c r="BB2137" i="1"/>
  <c r="BC2137" i="1" s="1"/>
  <c r="BF2137" i="1" s="1"/>
  <c r="P2137" i="1" s="1"/>
  <c r="BI2137" i="1" s="1"/>
  <c r="Q2137" i="1" s="1"/>
  <c r="S2144" i="1"/>
  <c r="BB2144" i="1"/>
  <c r="BC2144" i="1" s="1"/>
  <c r="BF2144" i="1" s="1"/>
  <c r="P2144" i="1" s="1"/>
  <c r="BI2144" i="1" s="1"/>
  <c r="Q2144" i="1" s="1"/>
  <c r="BM2147" i="1"/>
  <c r="BB2150" i="1"/>
  <c r="BC2150" i="1" s="1"/>
  <c r="BF2150" i="1" s="1"/>
  <c r="P2150" i="1" s="1"/>
  <c r="BI2150" i="1" s="1"/>
  <c r="Q2150" i="1" s="1"/>
  <c r="S2157" i="1"/>
  <c r="BB2157" i="1"/>
  <c r="BC2157" i="1" s="1"/>
  <c r="BF2157" i="1" s="1"/>
  <c r="P2157" i="1" s="1"/>
  <c r="BI2157" i="1" s="1"/>
  <c r="Q2157" i="1" s="1"/>
  <c r="BM2160" i="1"/>
  <c r="BB2163" i="1"/>
  <c r="BC2163" i="1" s="1"/>
  <c r="BF2163" i="1" s="1"/>
  <c r="P2163" i="1" s="1"/>
  <c r="BI2163" i="1" s="1"/>
  <c r="Q2163" i="1" s="1"/>
  <c r="S2163" i="1"/>
  <c r="BM2170" i="1"/>
  <c r="S2207" i="1"/>
  <c r="BB2207" i="1"/>
  <c r="BC2207" i="1" s="1"/>
  <c r="BF2207" i="1" s="1"/>
  <c r="P2207" i="1" s="1"/>
  <c r="BI2207" i="1" s="1"/>
  <c r="Q2207" i="1" s="1"/>
  <c r="R2209" i="1"/>
  <c r="O2237" i="1"/>
  <c r="AV2237" i="1"/>
  <c r="S2109" i="1"/>
  <c r="R2124" i="1"/>
  <c r="BB2086" i="1"/>
  <c r="BC2086" i="1" s="1"/>
  <c r="BF2086" i="1" s="1"/>
  <c r="P2086" i="1" s="1"/>
  <c r="BI2086" i="1" s="1"/>
  <c r="Q2086" i="1" s="1"/>
  <c r="BB2093" i="1"/>
  <c r="BC2093" i="1" s="1"/>
  <c r="BF2093" i="1" s="1"/>
  <c r="P2093" i="1" s="1"/>
  <c r="BI2093" i="1" s="1"/>
  <c r="Q2093" i="1" s="1"/>
  <c r="R2112" i="1"/>
  <c r="R2117" i="1"/>
  <c r="BM2122" i="1"/>
  <c r="O2123" i="1"/>
  <c r="AV2123" i="1"/>
  <c r="AZ2123" i="1" s="1"/>
  <c r="T2123" i="1" s="1"/>
  <c r="BA2123" i="1" s="1"/>
  <c r="O2129" i="1"/>
  <c r="AV2129" i="1"/>
  <c r="AZ2129" i="1" s="1"/>
  <c r="T2129" i="1" s="1"/>
  <c r="BA2129" i="1" s="1"/>
  <c r="O2135" i="1"/>
  <c r="AV2135" i="1"/>
  <c r="O2142" i="1"/>
  <c r="AV2142" i="1"/>
  <c r="O2148" i="1"/>
  <c r="AV2148" i="1"/>
  <c r="AZ2148" i="1" s="1"/>
  <c r="T2148" i="1" s="1"/>
  <c r="BA2148" i="1" s="1"/>
  <c r="O2154" i="1"/>
  <c r="AV2154" i="1"/>
  <c r="O2161" i="1"/>
  <c r="AV2161" i="1"/>
  <c r="BB2172" i="1"/>
  <c r="BC2172" i="1" s="1"/>
  <c r="BF2172" i="1" s="1"/>
  <c r="P2172" i="1" s="1"/>
  <c r="BI2172" i="1" s="1"/>
  <c r="Q2172" i="1" s="1"/>
  <c r="S2172" i="1"/>
  <c r="AV2066" i="1"/>
  <c r="AV2069" i="1"/>
  <c r="AV2072" i="1"/>
  <c r="AV2075" i="1"/>
  <c r="AV2078" i="1"/>
  <c r="AV2081" i="1"/>
  <c r="AV2085" i="1"/>
  <c r="AZ2090" i="1"/>
  <c r="T2090" i="1" s="1"/>
  <c r="BA2090" i="1" s="1"/>
  <c r="AZ2091" i="1"/>
  <c r="T2091" i="1" s="1"/>
  <c r="BA2091" i="1" s="1"/>
  <c r="R2105" i="1"/>
  <c r="BH2113" i="1"/>
  <c r="AZ2118" i="1"/>
  <c r="T2118" i="1" s="1"/>
  <c r="BA2118" i="1" s="1"/>
  <c r="AZ2124" i="1"/>
  <c r="T2124" i="1" s="1"/>
  <c r="BA2124" i="1" s="1"/>
  <c r="S2127" i="1"/>
  <c r="AZ2130" i="1"/>
  <c r="T2130" i="1" s="1"/>
  <c r="BA2130" i="1" s="1"/>
  <c r="S2133" i="1"/>
  <c r="AZ2136" i="1"/>
  <c r="T2136" i="1" s="1"/>
  <c r="BA2136" i="1" s="1"/>
  <c r="S2140" i="1"/>
  <c r="AZ2143" i="1"/>
  <c r="T2143" i="1" s="1"/>
  <c r="BA2143" i="1" s="1"/>
  <c r="S2146" i="1"/>
  <c r="AZ2149" i="1"/>
  <c r="T2149" i="1" s="1"/>
  <c r="BA2149" i="1" s="1"/>
  <c r="S2152" i="1"/>
  <c r="AZ2155" i="1"/>
  <c r="T2155" i="1" s="1"/>
  <c r="BA2155" i="1" s="1"/>
  <c r="S2159" i="1"/>
  <c r="AZ2162" i="1"/>
  <c r="T2162" i="1" s="1"/>
  <c r="BA2162" i="1" s="1"/>
  <c r="BJ2200" i="1"/>
  <c r="BK2200" i="1"/>
  <c r="BM2074" i="1"/>
  <c r="BM2077" i="1"/>
  <c r="BN2077" i="1" s="1"/>
  <c r="BM2080" i="1"/>
  <c r="BM2086" i="1"/>
  <c r="AZ2087" i="1"/>
  <c r="T2087" i="1" s="1"/>
  <c r="BA2087" i="1" s="1"/>
  <c r="AZ2089" i="1"/>
  <c r="T2089" i="1" s="1"/>
  <c r="BA2089" i="1" s="1"/>
  <c r="O2104" i="1"/>
  <c r="AV2104" i="1"/>
  <c r="BL2111" i="1"/>
  <c r="BN2111" i="1" s="1"/>
  <c r="R2111" i="1"/>
  <c r="BM2115" i="1"/>
  <c r="O2116" i="1"/>
  <c r="AV2116" i="1"/>
  <c r="AZ2116" i="1" s="1"/>
  <c r="T2116" i="1" s="1"/>
  <c r="BA2116" i="1" s="1"/>
  <c r="R2128" i="1"/>
  <c r="R2134" i="1"/>
  <c r="R2141" i="1"/>
  <c r="BL2141" i="1"/>
  <c r="R2147" i="1"/>
  <c r="R2153" i="1"/>
  <c r="R2160" i="1"/>
  <c r="AV2184" i="1"/>
  <c r="AZ2184" i="1" s="1"/>
  <c r="T2184" i="1" s="1"/>
  <c r="BA2184" i="1" s="1"/>
  <c r="O2184" i="1"/>
  <c r="BJ2206" i="1"/>
  <c r="BK2206" i="1"/>
  <c r="BK2216" i="1"/>
  <c r="BJ2216" i="1"/>
  <c r="BB2219" i="1"/>
  <c r="BC2219" i="1" s="1"/>
  <c r="BF2219" i="1" s="1"/>
  <c r="P2219" i="1" s="1"/>
  <c r="BI2219" i="1" s="1"/>
  <c r="Q2219" i="1" s="1"/>
  <c r="S2219" i="1"/>
  <c r="R2233" i="1"/>
  <c r="R2067" i="1"/>
  <c r="BM2068" i="1"/>
  <c r="BM2095" i="1"/>
  <c r="R2102" i="1"/>
  <c r="AZ2112" i="1"/>
  <c r="T2112" i="1" s="1"/>
  <c r="BA2112" i="1" s="1"/>
  <c r="AZ2117" i="1"/>
  <c r="T2117" i="1" s="1"/>
  <c r="BA2117" i="1" s="1"/>
  <c r="R2122" i="1"/>
  <c r="AZ2135" i="1"/>
  <c r="T2135" i="1" s="1"/>
  <c r="BA2135" i="1" s="1"/>
  <c r="AZ2142" i="1"/>
  <c r="T2142" i="1" s="1"/>
  <c r="BA2142" i="1" s="1"/>
  <c r="AZ2154" i="1"/>
  <c r="T2154" i="1" s="1"/>
  <c r="BA2154" i="1" s="1"/>
  <c r="O2218" i="1"/>
  <c r="AV2218" i="1"/>
  <c r="AZ2218" i="1" s="1"/>
  <c r="T2218" i="1" s="1"/>
  <c r="BA2218" i="1" s="1"/>
  <c r="R2118" i="1"/>
  <c r="R2136" i="1"/>
  <c r="BH2087" i="1"/>
  <c r="BH2088" i="1"/>
  <c r="S2095" i="1"/>
  <c r="O2100" i="1"/>
  <c r="AV2100" i="1"/>
  <c r="AZ2100" i="1" s="1"/>
  <c r="T2100" i="1" s="1"/>
  <c r="BA2100" i="1" s="1"/>
  <c r="AZ2105" i="1"/>
  <c r="T2105" i="1" s="1"/>
  <c r="BA2105" i="1" s="1"/>
  <c r="AZ2106" i="1"/>
  <c r="T2106" i="1" s="1"/>
  <c r="BA2106" i="1" s="1"/>
  <c r="BM2109" i="1"/>
  <c r="O2110" i="1"/>
  <c r="AV2110" i="1"/>
  <c r="AZ2110" i="1" s="1"/>
  <c r="T2110" i="1" s="1"/>
  <c r="BA2110" i="1" s="1"/>
  <c r="S2114" i="1"/>
  <c r="BH2123" i="1"/>
  <c r="BL2127" i="1"/>
  <c r="BN2127" i="1" s="1"/>
  <c r="R2127" i="1"/>
  <c r="BH2129" i="1"/>
  <c r="BL2133" i="1"/>
  <c r="BN2133" i="1" s="1"/>
  <c r="R2133" i="1"/>
  <c r="BH2135" i="1"/>
  <c r="BL2140" i="1"/>
  <c r="BN2140" i="1" s="1"/>
  <c r="R2140" i="1"/>
  <c r="BH2142" i="1"/>
  <c r="BL2146" i="1"/>
  <c r="BN2146" i="1" s="1"/>
  <c r="R2146" i="1"/>
  <c r="BH2148" i="1"/>
  <c r="BL2152" i="1"/>
  <c r="BN2152" i="1" s="1"/>
  <c r="R2152" i="1"/>
  <c r="BH2154" i="1"/>
  <c r="BL2159" i="1"/>
  <c r="BN2159" i="1" s="1"/>
  <c r="R2159" i="1"/>
  <c r="BH2161" i="1"/>
  <c r="BJ2174" i="1"/>
  <c r="BK2174" i="1"/>
  <c r="R2115" i="1"/>
  <c r="R2121" i="1"/>
  <c r="BM2125" i="1"/>
  <c r="S2128" i="1"/>
  <c r="BB2128" i="1"/>
  <c r="BC2128" i="1" s="1"/>
  <c r="BF2128" i="1" s="1"/>
  <c r="P2128" i="1" s="1"/>
  <c r="BI2128" i="1" s="1"/>
  <c r="Q2128" i="1" s="1"/>
  <c r="BM2131" i="1"/>
  <c r="BM2137" i="1"/>
  <c r="S2141" i="1"/>
  <c r="BB2141" i="1"/>
  <c r="BC2141" i="1" s="1"/>
  <c r="BF2141" i="1" s="1"/>
  <c r="P2141" i="1" s="1"/>
  <c r="BI2141" i="1" s="1"/>
  <c r="BM2144" i="1"/>
  <c r="S2147" i="1"/>
  <c r="BB2147" i="1"/>
  <c r="BC2147" i="1" s="1"/>
  <c r="BF2147" i="1" s="1"/>
  <c r="P2147" i="1" s="1"/>
  <c r="BI2147" i="1" s="1"/>
  <c r="Q2147" i="1" s="1"/>
  <c r="BM2150" i="1"/>
  <c r="S2153" i="1"/>
  <c r="BB2153" i="1"/>
  <c r="BC2153" i="1" s="1"/>
  <c r="BF2153" i="1" s="1"/>
  <c r="P2153" i="1" s="1"/>
  <c r="BI2153" i="1" s="1"/>
  <c r="BM2157" i="1"/>
  <c r="S2160" i="1"/>
  <c r="BB2160" i="1"/>
  <c r="BC2160" i="1" s="1"/>
  <c r="BF2160" i="1" s="1"/>
  <c r="P2160" i="1" s="1"/>
  <c r="BI2160" i="1" s="1"/>
  <c r="Q2160" i="1" s="1"/>
  <c r="BM2163" i="1"/>
  <c r="BJ2199" i="1"/>
  <c r="BK2199" i="1"/>
  <c r="S2134" i="1"/>
  <c r="BB2134" i="1"/>
  <c r="BC2134" i="1" s="1"/>
  <c r="BF2134" i="1" s="1"/>
  <c r="P2134" i="1" s="1"/>
  <c r="BI2134" i="1" s="1"/>
  <c r="Q2134" i="1" s="1"/>
  <c r="S2092" i="1"/>
  <c r="O2097" i="1"/>
  <c r="AV2097" i="1"/>
  <c r="AZ2097" i="1" s="1"/>
  <c r="T2097" i="1" s="1"/>
  <c r="BA2097" i="1" s="1"/>
  <c r="BH2104" i="1"/>
  <c r="S2108" i="1"/>
  <c r="BH2116" i="1"/>
  <c r="S2122" i="1"/>
  <c r="BB2122" i="1"/>
  <c r="BC2122" i="1" s="1"/>
  <c r="BF2122" i="1" s="1"/>
  <c r="P2122" i="1" s="1"/>
  <c r="BI2122" i="1" s="1"/>
  <c r="Q2122" i="1" s="1"/>
  <c r="O2126" i="1"/>
  <c r="AV2126" i="1"/>
  <c r="O2132" i="1"/>
  <c r="AV2132" i="1"/>
  <c r="AZ2132" i="1" s="1"/>
  <c r="T2132" i="1" s="1"/>
  <c r="BA2132" i="1" s="1"/>
  <c r="O2139" i="1"/>
  <c r="AV2139" i="1"/>
  <c r="O2145" i="1"/>
  <c r="AV2145" i="1"/>
  <c r="AZ2145" i="1" s="1"/>
  <c r="T2145" i="1" s="1"/>
  <c r="BA2145" i="1" s="1"/>
  <c r="O2151" i="1"/>
  <c r="AV2151" i="1"/>
  <c r="O2158" i="1"/>
  <c r="AV2158" i="1"/>
  <c r="AZ2158" i="1" s="1"/>
  <c r="T2158" i="1" s="1"/>
  <c r="BA2158" i="1" s="1"/>
  <c r="AV2166" i="1"/>
  <c r="AZ2166" i="1" s="1"/>
  <c r="T2166" i="1" s="1"/>
  <c r="BA2166" i="1" s="1"/>
  <c r="O2166" i="1"/>
  <c r="BJ2181" i="1"/>
  <c r="BK2181" i="1"/>
  <c r="BB2228" i="1"/>
  <c r="BC2228" i="1" s="1"/>
  <c r="BF2228" i="1" s="1"/>
  <c r="P2228" i="1" s="1"/>
  <c r="BI2228" i="1" s="1"/>
  <c r="Q2228" i="1" s="1"/>
  <c r="S2228" i="1"/>
  <c r="R2098" i="1"/>
  <c r="BM2087" i="1"/>
  <c r="BL2095" i="1"/>
  <c r="R2095" i="1"/>
  <c r="BL2096" i="1"/>
  <c r="BN2096" i="1" s="1"/>
  <c r="R2109" i="1"/>
  <c r="BL2114" i="1"/>
  <c r="BN2114" i="1" s="1"/>
  <c r="R2114" i="1"/>
  <c r="BM2118" i="1"/>
  <c r="O2119" i="1"/>
  <c r="AV2119" i="1"/>
  <c r="AV2183" i="1"/>
  <c r="AZ2183" i="1" s="1"/>
  <c r="T2183" i="1" s="1"/>
  <c r="BA2183" i="1" s="1"/>
  <c r="O2183" i="1"/>
  <c r="BB2191" i="1"/>
  <c r="BC2191" i="1" s="1"/>
  <c r="BF2191" i="1" s="1"/>
  <c r="P2191" i="1" s="1"/>
  <c r="BI2191" i="1" s="1"/>
  <c r="S2191" i="1"/>
  <c r="O2227" i="1"/>
  <c r="AV2227" i="1"/>
  <c r="AZ2227" i="1" s="1"/>
  <c r="T2227" i="1" s="1"/>
  <c r="BA2227" i="1" s="1"/>
  <c r="BM2089" i="1"/>
  <c r="R2090" i="1"/>
  <c r="O2094" i="1"/>
  <c r="AV2094" i="1"/>
  <c r="AZ2094" i="1" s="1"/>
  <c r="T2094" i="1" s="1"/>
  <c r="BA2094" i="1" s="1"/>
  <c r="AZ2098" i="1"/>
  <c r="T2098" i="1" s="1"/>
  <c r="BA2098" i="1" s="1"/>
  <c r="AZ2099" i="1"/>
  <c r="T2099" i="1" s="1"/>
  <c r="BA2099" i="1" s="1"/>
  <c r="AZ2115" i="1"/>
  <c r="T2115" i="1" s="1"/>
  <c r="BA2115" i="1" s="1"/>
  <c r="AZ2121" i="1"/>
  <c r="T2121" i="1" s="1"/>
  <c r="BA2121" i="1" s="1"/>
  <c r="R2125" i="1"/>
  <c r="R2131" i="1"/>
  <c r="R2137" i="1"/>
  <c r="BL2137" i="1"/>
  <c r="R2144" i="1"/>
  <c r="BL2144" i="1"/>
  <c r="R2150" i="1"/>
  <c r="BL2150" i="1"/>
  <c r="BN2150" i="1" s="1"/>
  <c r="R2157" i="1"/>
  <c r="BL2163" i="1"/>
  <c r="R2163" i="1"/>
  <c r="R2087" i="1"/>
  <c r="BL2092" i="1"/>
  <c r="BN2092" i="1" s="1"/>
  <c r="R2092" i="1"/>
  <c r="BM2105" i="1"/>
  <c r="BM2106" i="1"/>
  <c r="BL2108" i="1"/>
  <c r="BN2108" i="1" s="1"/>
  <c r="R2108" i="1"/>
  <c r="BM2112" i="1"/>
  <c r="O2113" i="1"/>
  <c r="AV2113" i="1"/>
  <c r="AZ2113" i="1" s="1"/>
  <c r="T2113" i="1" s="1"/>
  <c r="BA2113" i="1" s="1"/>
  <c r="AZ2139" i="1"/>
  <c r="T2139" i="1" s="1"/>
  <c r="BA2139" i="1" s="1"/>
  <c r="AZ2151" i="1"/>
  <c r="T2151" i="1" s="1"/>
  <c r="BA2151" i="1" s="1"/>
  <c r="BB2198" i="1"/>
  <c r="BC2198" i="1" s="1"/>
  <c r="BF2198" i="1" s="1"/>
  <c r="P2198" i="1" s="1"/>
  <c r="BI2198" i="1" s="1"/>
  <c r="S2198" i="1"/>
  <c r="BK2235" i="1"/>
  <c r="BJ2235" i="1"/>
  <c r="R2164" i="1"/>
  <c r="R2165" i="1"/>
  <c r="BH2172" i="1"/>
  <c r="BH2173" i="1"/>
  <c r="AZ2178" i="1"/>
  <c r="T2178" i="1" s="1"/>
  <c r="BA2178" i="1" s="1"/>
  <c r="R2182" i="1"/>
  <c r="O2186" i="1"/>
  <c r="BM2187" i="1"/>
  <c r="O2188" i="1"/>
  <c r="BH2191" i="1"/>
  <c r="BH2192" i="1"/>
  <c r="AZ2196" i="1"/>
  <c r="T2196" i="1" s="1"/>
  <c r="BA2196" i="1" s="1"/>
  <c r="AZ2197" i="1"/>
  <c r="T2197" i="1" s="1"/>
  <c r="BA2197" i="1" s="1"/>
  <c r="AZ2203" i="1"/>
  <c r="T2203" i="1" s="1"/>
  <c r="BA2203" i="1" s="1"/>
  <c r="AZ2204" i="1"/>
  <c r="T2204" i="1" s="1"/>
  <c r="BA2204" i="1" s="1"/>
  <c r="BH2207" i="1"/>
  <c r="BM2214" i="1"/>
  <c r="AZ2220" i="1"/>
  <c r="T2220" i="1" s="1"/>
  <c r="BA2220" i="1" s="1"/>
  <c r="S2230" i="1"/>
  <c r="BB2230" i="1"/>
  <c r="BC2230" i="1" s="1"/>
  <c r="BF2230" i="1" s="1"/>
  <c r="P2230" i="1" s="1"/>
  <c r="BI2230" i="1" s="1"/>
  <c r="Q2230" i="1" s="1"/>
  <c r="BB2260" i="1"/>
  <c r="BC2260" i="1" s="1"/>
  <c r="BF2260" i="1" s="1"/>
  <c r="P2260" i="1" s="1"/>
  <c r="BI2260" i="1" s="1"/>
  <c r="S2260" i="1"/>
  <c r="S2317" i="1"/>
  <c r="BB2317" i="1"/>
  <c r="BC2317" i="1" s="1"/>
  <c r="BF2317" i="1" s="1"/>
  <c r="P2317" i="1" s="1"/>
  <c r="BI2317" i="1" s="1"/>
  <c r="R2167" i="1"/>
  <c r="R2168" i="1"/>
  <c r="BM2171" i="1"/>
  <c r="R2185" i="1"/>
  <c r="BM2189" i="1"/>
  <c r="BN2189" i="1" s="1"/>
  <c r="BM2190" i="1"/>
  <c r="R2214" i="1"/>
  <c r="BH2215" i="1"/>
  <c r="R2222" i="1"/>
  <c r="BM2226" i="1"/>
  <c r="R2232" i="1"/>
  <c r="BM2236" i="1"/>
  <c r="AZ2164" i="1"/>
  <c r="T2164" i="1" s="1"/>
  <c r="BA2164" i="1" s="1"/>
  <c r="AZ2165" i="1"/>
  <c r="T2165" i="1" s="1"/>
  <c r="BA2165" i="1" s="1"/>
  <c r="R2169" i="1"/>
  <c r="BM2172" i="1"/>
  <c r="BH2178" i="1"/>
  <c r="AZ2182" i="1"/>
  <c r="T2182" i="1" s="1"/>
  <c r="BA2182" i="1" s="1"/>
  <c r="R2186" i="1"/>
  <c r="R2187" i="1"/>
  <c r="S2189" i="1"/>
  <c r="BM2191" i="1"/>
  <c r="BH2197" i="1"/>
  <c r="BH2202" i="1"/>
  <c r="BM2217" i="1"/>
  <c r="R2245" i="1"/>
  <c r="BI2270" i="1"/>
  <c r="BL2270" i="1"/>
  <c r="R2305" i="1"/>
  <c r="AZ2305" i="1"/>
  <c r="T2305" i="1" s="1"/>
  <c r="BA2305" i="1" s="1"/>
  <c r="R2170" i="1"/>
  <c r="BM2173" i="1"/>
  <c r="BM2174" i="1"/>
  <c r="R2188" i="1"/>
  <c r="BM2192" i="1"/>
  <c r="BM2206" i="1"/>
  <c r="BM2207" i="1"/>
  <c r="O2208" i="1"/>
  <c r="AV2208" i="1"/>
  <c r="AZ2209" i="1"/>
  <c r="T2209" i="1" s="1"/>
  <c r="BA2209" i="1" s="1"/>
  <c r="R2213" i="1"/>
  <c r="AZ2223" i="1"/>
  <c r="T2223" i="1" s="1"/>
  <c r="BA2223" i="1" s="1"/>
  <c r="AZ2233" i="1"/>
  <c r="T2233" i="1" s="1"/>
  <c r="BA2233" i="1" s="1"/>
  <c r="BJ2242" i="1"/>
  <c r="BK2242" i="1"/>
  <c r="BI2263" i="1"/>
  <c r="BL2263" i="1"/>
  <c r="AZ2167" i="1"/>
  <c r="T2167" i="1" s="1"/>
  <c r="BA2167" i="1" s="1"/>
  <c r="AZ2168" i="1"/>
  <c r="T2168" i="1" s="1"/>
  <c r="BA2168" i="1" s="1"/>
  <c r="R2171" i="1"/>
  <c r="S2174" i="1"/>
  <c r="BM2176" i="1"/>
  <c r="AZ2185" i="1"/>
  <c r="T2185" i="1" s="1"/>
  <c r="BA2185" i="1" s="1"/>
  <c r="R2189" i="1"/>
  <c r="BL2189" i="1"/>
  <c r="R2190" i="1"/>
  <c r="S2194" i="1"/>
  <c r="BM2195" i="1"/>
  <c r="S2206" i="1"/>
  <c r="AZ2214" i="1"/>
  <c r="T2214" i="1" s="1"/>
  <c r="BA2214" i="1" s="1"/>
  <c r="S2216" i="1"/>
  <c r="R2217" i="1"/>
  <c r="O2221" i="1"/>
  <c r="AV2221" i="1"/>
  <c r="AZ2221" i="1" s="1"/>
  <c r="T2221" i="1" s="1"/>
  <c r="BA2221" i="1" s="1"/>
  <c r="AZ2222" i="1"/>
  <c r="T2222" i="1" s="1"/>
  <c r="BA2222" i="1" s="1"/>
  <c r="R2226" i="1"/>
  <c r="BH2227" i="1"/>
  <c r="O2231" i="1"/>
  <c r="AV2231" i="1"/>
  <c r="AZ2231" i="1" s="1"/>
  <c r="T2231" i="1" s="1"/>
  <c r="BA2231" i="1" s="1"/>
  <c r="AZ2232" i="1"/>
  <c r="T2232" i="1" s="1"/>
  <c r="BA2232" i="1" s="1"/>
  <c r="R2236" i="1"/>
  <c r="BH2165" i="1"/>
  <c r="AZ2169" i="1"/>
  <c r="T2169" i="1" s="1"/>
  <c r="BA2169" i="1" s="1"/>
  <c r="R2172" i="1"/>
  <c r="BL2172" i="1"/>
  <c r="BN2172" i="1" s="1"/>
  <c r="O2177" i="1"/>
  <c r="O2178" i="1"/>
  <c r="O2179" i="1"/>
  <c r="BH2182" i="1"/>
  <c r="BH2183" i="1"/>
  <c r="AZ2186" i="1"/>
  <c r="T2186" i="1" s="1"/>
  <c r="BA2186" i="1" s="1"/>
  <c r="AZ2187" i="1"/>
  <c r="T2187" i="1" s="1"/>
  <c r="BA2187" i="1" s="1"/>
  <c r="R2191" i="1"/>
  <c r="BL2191" i="1"/>
  <c r="O2196" i="1"/>
  <c r="O2197" i="1"/>
  <c r="O2198" i="1"/>
  <c r="BM2203" i="1"/>
  <c r="O2204" i="1"/>
  <c r="BM2220" i="1"/>
  <c r="R2225" i="1"/>
  <c r="BM2230" i="1"/>
  <c r="R2235" i="1"/>
  <c r="BL2235" i="1"/>
  <c r="O2272" i="1"/>
  <c r="AV2272" i="1"/>
  <c r="BM2294" i="1"/>
  <c r="S2312" i="1"/>
  <c r="BB2312" i="1"/>
  <c r="BC2312" i="1" s="1"/>
  <c r="BF2312" i="1" s="1"/>
  <c r="P2312" i="1" s="1"/>
  <c r="BI2312" i="1" s="1"/>
  <c r="Q2312" i="1" s="1"/>
  <c r="BH2166" i="1"/>
  <c r="BH2167" i="1"/>
  <c r="AZ2170" i="1"/>
  <c r="T2170" i="1" s="1"/>
  <c r="BA2170" i="1" s="1"/>
  <c r="R2173" i="1"/>
  <c r="R2174" i="1"/>
  <c r="BL2174" i="1"/>
  <c r="BN2174" i="1" s="1"/>
  <c r="S2177" i="1"/>
  <c r="BH2184" i="1"/>
  <c r="AZ2188" i="1"/>
  <c r="T2188" i="1" s="1"/>
  <c r="BA2188" i="1" s="1"/>
  <c r="R2192" i="1"/>
  <c r="R2194" i="1"/>
  <c r="BL2194" i="1"/>
  <c r="R2206" i="1"/>
  <c r="BL2206" i="1"/>
  <c r="R2207" i="1"/>
  <c r="BL2207" i="1"/>
  <c r="BN2207" i="1" s="1"/>
  <c r="AZ2208" i="1"/>
  <c r="T2208" i="1" s="1"/>
  <c r="BA2208" i="1" s="1"/>
  <c r="O2212" i="1"/>
  <c r="AV2212" i="1"/>
  <c r="AZ2213" i="1"/>
  <c r="T2213" i="1" s="1"/>
  <c r="BA2213" i="1" s="1"/>
  <c r="R2216" i="1"/>
  <c r="BL2216" i="1"/>
  <c r="R2239" i="1"/>
  <c r="BI2276" i="1"/>
  <c r="BL2276" i="1"/>
  <c r="R2322" i="1"/>
  <c r="S2334" i="1"/>
  <c r="BB2334" i="1"/>
  <c r="BC2334" i="1" s="1"/>
  <c r="BF2334" i="1" s="1"/>
  <c r="P2334" i="1" s="1"/>
  <c r="BI2334" i="1" s="1"/>
  <c r="AZ2171" i="1"/>
  <c r="T2171" i="1" s="1"/>
  <c r="BA2171" i="1" s="1"/>
  <c r="R2176" i="1"/>
  <c r="BM2180" i="1"/>
  <c r="BM2181" i="1"/>
  <c r="BH2186" i="1"/>
  <c r="AZ2190" i="1"/>
  <c r="T2190" i="1" s="1"/>
  <c r="BA2190" i="1" s="1"/>
  <c r="R2195" i="1"/>
  <c r="BM2199" i="1"/>
  <c r="BM2200" i="1"/>
  <c r="O2205" i="1"/>
  <c r="AV2205" i="1"/>
  <c r="BH2208" i="1"/>
  <c r="S2217" i="1"/>
  <c r="BB2217" i="1"/>
  <c r="BC2217" i="1" s="1"/>
  <c r="BF2217" i="1" s="1"/>
  <c r="P2217" i="1" s="1"/>
  <c r="BI2217" i="1" s="1"/>
  <c r="Q2217" i="1" s="1"/>
  <c r="S2226" i="1"/>
  <c r="BB2226" i="1"/>
  <c r="BC2226" i="1" s="1"/>
  <c r="BF2226" i="1" s="1"/>
  <c r="P2226" i="1" s="1"/>
  <c r="BI2226" i="1" s="1"/>
  <c r="Q2226" i="1" s="1"/>
  <c r="S2236" i="1"/>
  <c r="BB2236" i="1"/>
  <c r="BC2236" i="1" s="1"/>
  <c r="BF2236" i="1" s="1"/>
  <c r="P2236" i="1" s="1"/>
  <c r="BI2236" i="1" s="1"/>
  <c r="Q2236" i="1" s="1"/>
  <c r="O2164" i="1"/>
  <c r="O2165" i="1"/>
  <c r="R2177" i="1"/>
  <c r="BL2177" i="1"/>
  <c r="R2178" i="1"/>
  <c r="S2180" i="1"/>
  <c r="S2181" i="1"/>
  <c r="BM2182" i="1"/>
  <c r="R2196" i="1"/>
  <c r="R2197" i="1"/>
  <c r="S2199" i="1"/>
  <c r="S2200" i="1"/>
  <c r="R2203" i="1"/>
  <c r="R2204" i="1"/>
  <c r="BM2210" i="1"/>
  <c r="R2220" i="1"/>
  <c r="O2224" i="1"/>
  <c r="AV2224" i="1"/>
  <c r="R2230" i="1"/>
  <c r="BL2230" i="1"/>
  <c r="BN2230" i="1" s="1"/>
  <c r="O2234" i="1"/>
  <c r="AV2234" i="1"/>
  <c r="AZ2173" i="1"/>
  <c r="T2173" i="1" s="1"/>
  <c r="BA2173" i="1" s="1"/>
  <c r="R2179" i="1"/>
  <c r="O2185" i="1"/>
  <c r="AZ2192" i="1"/>
  <c r="T2192" i="1" s="1"/>
  <c r="BA2192" i="1" s="1"/>
  <c r="R2198" i="1"/>
  <c r="O2202" i="1"/>
  <c r="AV2202" i="1"/>
  <c r="O2215" i="1"/>
  <c r="AV2215" i="1"/>
  <c r="AZ2215" i="1" s="1"/>
  <c r="T2215" i="1" s="1"/>
  <c r="BA2215" i="1" s="1"/>
  <c r="R2219" i="1"/>
  <c r="BL2219" i="1"/>
  <c r="BM2223" i="1"/>
  <c r="R2228" i="1"/>
  <c r="BL2228" i="1"/>
  <c r="BM2233" i="1"/>
  <c r="BB2248" i="1"/>
  <c r="BC2248" i="1" s="1"/>
  <c r="BF2248" i="1" s="1"/>
  <c r="P2248" i="1" s="1"/>
  <c r="BI2248" i="1" s="1"/>
  <c r="S2248" i="1"/>
  <c r="O2281" i="1"/>
  <c r="AV2281" i="1"/>
  <c r="O2167" i="1"/>
  <c r="O2168" i="1"/>
  <c r="O2169" i="1"/>
  <c r="BH2171" i="1"/>
  <c r="AZ2176" i="1"/>
  <c r="T2176" i="1" s="1"/>
  <c r="BA2176" i="1" s="1"/>
  <c r="R2180" i="1"/>
  <c r="BL2180" i="1"/>
  <c r="BN2180" i="1" s="1"/>
  <c r="R2181" i="1"/>
  <c r="BL2181" i="1"/>
  <c r="BN2181" i="1" s="1"/>
  <c r="BH2190" i="1"/>
  <c r="AZ2195" i="1"/>
  <c r="T2195" i="1" s="1"/>
  <c r="BA2195" i="1" s="1"/>
  <c r="R2199" i="1"/>
  <c r="BL2199" i="1"/>
  <c r="R2200" i="1"/>
  <c r="BL2200" i="1"/>
  <c r="R2201" i="1"/>
  <c r="R2210" i="1"/>
  <c r="BH2212" i="1"/>
  <c r="BL2251" i="1"/>
  <c r="O2256" i="1"/>
  <c r="AV2256" i="1"/>
  <c r="AZ2256" i="1" s="1"/>
  <c r="T2256" i="1" s="1"/>
  <c r="BA2256" i="1" s="1"/>
  <c r="AZ2274" i="1"/>
  <c r="T2274" i="1" s="1"/>
  <c r="BA2274" i="1" s="1"/>
  <c r="AZ2283" i="1"/>
  <c r="T2283" i="1" s="1"/>
  <c r="BA2283" i="1" s="1"/>
  <c r="AZ2290" i="1"/>
  <c r="T2290" i="1" s="1"/>
  <c r="BA2290" i="1" s="1"/>
  <c r="AZ2295" i="1"/>
  <c r="T2295" i="1" s="1"/>
  <c r="BA2295" i="1" s="1"/>
  <c r="R2299" i="1"/>
  <c r="BM2310" i="1"/>
  <c r="AZ2328" i="1"/>
  <c r="T2328" i="1" s="1"/>
  <c r="BA2328" i="1" s="1"/>
  <c r="S2352" i="1"/>
  <c r="S2362" i="1"/>
  <c r="BB2362" i="1"/>
  <c r="BC2362" i="1" s="1"/>
  <c r="BF2362" i="1" s="1"/>
  <c r="P2362" i="1" s="1"/>
  <c r="BI2362" i="1" s="1"/>
  <c r="Q2362" i="1" s="1"/>
  <c r="R2240" i="1"/>
  <c r="BM2242" i="1"/>
  <c r="BM2252" i="1"/>
  <c r="R2255" i="1"/>
  <c r="S2258" i="1"/>
  <c r="BB2258" i="1"/>
  <c r="BC2258" i="1" s="1"/>
  <c r="BF2258" i="1" s="1"/>
  <c r="P2258" i="1" s="1"/>
  <c r="BI2258" i="1" s="1"/>
  <c r="Q2258" i="1" s="1"/>
  <c r="R2271" i="1"/>
  <c r="R2280" i="1"/>
  <c r="BM2288" i="1"/>
  <c r="S2306" i="1"/>
  <c r="BB2306" i="1"/>
  <c r="BC2306" i="1" s="1"/>
  <c r="BF2306" i="1" s="1"/>
  <c r="P2306" i="1" s="1"/>
  <c r="BI2306" i="1" s="1"/>
  <c r="Q2306" i="1" s="1"/>
  <c r="S2311" i="1"/>
  <c r="BB2311" i="1"/>
  <c r="BC2311" i="1" s="1"/>
  <c r="BF2311" i="1" s="1"/>
  <c r="P2311" i="1" s="1"/>
  <c r="BI2311" i="1" s="1"/>
  <c r="R2315" i="1"/>
  <c r="BM2326" i="1"/>
  <c r="BB2332" i="1"/>
  <c r="BC2332" i="1" s="1"/>
  <c r="BF2332" i="1" s="1"/>
  <c r="P2332" i="1" s="1"/>
  <c r="BI2332" i="1" s="1"/>
  <c r="Q2332" i="1" s="1"/>
  <c r="S2332" i="1"/>
  <c r="O2238" i="1"/>
  <c r="AZ2239" i="1"/>
  <c r="T2239" i="1" s="1"/>
  <c r="BA2239" i="1" s="1"/>
  <c r="AV2241" i="1"/>
  <c r="O2241" i="1"/>
  <c r="S2242" i="1"/>
  <c r="AZ2245" i="1"/>
  <c r="T2245" i="1" s="1"/>
  <c r="BA2245" i="1" s="1"/>
  <c r="O2269" i="1"/>
  <c r="AV2269" i="1"/>
  <c r="AZ2269" i="1" s="1"/>
  <c r="T2269" i="1" s="1"/>
  <c r="BA2269" i="1" s="1"/>
  <c r="AZ2272" i="1"/>
  <c r="T2272" i="1" s="1"/>
  <c r="BA2272" i="1" s="1"/>
  <c r="S2276" i="1"/>
  <c r="BM2277" i="1"/>
  <c r="AZ2281" i="1"/>
  <c r="T2281" i="1" s="1"/>
  <c r="BA2281" i="1" s="1"/>
  <c r="S2289" i="1"/>
  <c r="BB2289" i="1"/>
  <c r="BC2289" i="1" s="1"/>
  <c r="BF2289" i="1" s="1"/>
  <c r="P2289" i="1" s="1"/>
  <c r="BI2289" i="1" s="1"/>
  <c r="R2293" i="1"/>
  <c r="BM2304" i="1"/>
  <c r="BL2317" i="1"/>
  <c r="AZ2322" i="1"/>
  <c r="T2322" i="1" s="1"/>
  <c r="BA2322" i="1" s="1"/>
  <c r="S2327" i="1"/>
  <c r="BB2327" i="1"/>
  <c r="BC2327" i="1" s="1"/>
  <c r="BF2327" i="1" s="1"/>
  <c r="P2327" i="1" s="1"/>
  <c r="BI2327" i="1" s="1"/>
  <c r="S2383" i="1"/>
  <c r="BB2383" i="1"/>
  <c r="BC2383" i="1" s="1"/>
  <c r="BF2383" i="1" s="1"/>
  <c r="P2383" i="1" s="1"/>
  <c r="BI2383" i="1" s="1"/>
  <c r="Q2383" i="1" s="1"/>
  <c r="AZ2237" i="1"/>
  <c r="T2237" i="1" s="1"/>
  <c r="BA2237" i="1" s="1"/>
  <c r="O2253" i="1"/>
  <c r="AV2253" i="1"/>
  <c r="AZ2253" i="1" s="1"/>
  <c r="T2253" i="1" s="1"/>
  <c r="BA2253" i="1" s="1"/>
  <c r="BL2260" i="1"/>
  <c r="R2268" i="1"/>
  <c r="O2278" i="1"/>
  <c r="AV2278" i="1"/>
  <c r="BB2299" i="1"/>
  <c r="BC2299" i="1" s="1"/>
  <c r="BF2299" i="1" s="1"/>
  <c r="P2299" i="1" s="1"/>
  <c r="BI2299" i="1" s="1"/>
  <c r="Q2299" i="1" s="1"/>
  <c r="BM2319" i="1"/>
  <c r="S2402" i="1"/>
  <c r="BB2402" i="1"/>
  <c r="BC2402" i="1" s="1"/>
  <c r="BF2402" i="1" s="1"/>
  <c r="P2402" i="1" s="1"/>
  <c r="BI2402" i="1" s="1"/>
  <c r="Q2402" i="1" s="1"/>
  <c r="AZ2240" i="1"/>
  <c r="T2240" i="1" s="1"/>
  <c r="BA2240" i="1" s="1"/>
  <c r="O2243" i="1"/>
  <c r="BM2249" i="1"/>
  <c r="R2252" i="1"/>
  <c r="AZ2255" i="1"/>
  <c r="T2255" i="1" s="1"/>
  <c r="BA2255" i="1" s="1"/>
  <c r="BM2261" i="1"/>
  <c r="O2265" i="1"/>
  <c r="AV2265" i="1"/>
  <c r="AZ2265" i="1" s="1"/>
  <c r="T2265" i="1" s="1"/>
  <c r="BA2265" i="1" s="1"/>
  <c r="AZ2271" i="1"/>
  <c r="T2271" i="1" s="1"/>
  <c r="BA2271" i="1" s="1"/>
  <c r="AZ2280" i="1"/>
  <c r="T2280" i="1" s="1"/>
  <c r="BA2280" i="1" s="1"/>
  <c r="R2287" i="1"/>
  <c r="BM2297" i="1"/>
  <c r="BL2311" i="1"/>
  <c r="AZ2315" i="1"/>
  <c r="T2315" i="1" s="1"/>
  <c r="BA2315" i="1" s="1"/>
  <c r="AZ2320" i="1"/>
  <c r="T2320" i="1" s="1"/>
  <c r="BA2320" i="1" s="1"/>
  <c r="R2325" i="1"/>
  <c r="S2364" i="1"/>
  <c r="BB2364" i="1"/>
  <c r="BC2364" i="1" s="1"/>
  <c r="BF2364" i="1" s="1"/>
  <c r="P2364" i="1" s="1"/>
  <c r="BI2364" i="1" s="1"/>
  <c r="Q2364" i="1" s="1"/>
  <c r="BM2386" i="1"/>
  <c r="BL2238" i="1"/>
  <c r="R2242" i="1"/>
  <c r="BL2242" i="1"/>
  <c r="AZ2254" i="1"/>
  <c r="T2254" i="1" s="1"/>
  <c r="BA2254" i="1" s="1"/>
  <c r="R2264" i="1"/>
  <c r="BL2273" i="1"/>
  <c r="R2277" i="1"/>
  <c r="AZ2279" i="1"/>
  <c r="T2279" i="1" s="1"/>
  <c r="BA2279" i="1" s="1"/>
  <c r="BL2282" i="1"/>
  <c r="BL2289" i="1"/>
  <c r="AZ2293" i="1"/>
  <c r="T2293" i="1" s="1"/>
  <c r="BA2293" i="1" s="1"/>
  <c r="AZ2298" i="1"/>
  <c r="T2298" i="1" s="1"/>
  <c r="BA2298" i="1" s="1"/>
  <c r="R2302" i="1"/>
  <c r="BM2313" i="1"/>
  <c r="BH2240" i="1"/>
  <c r="O2250" i="1"/>
  <c r="AV2250" i="1"/>
  <c r="O2262" i="1"/>
  <c r="AV2262" i="1"/>
  <c r="AZ2267" i="1"/>
  <c r="T2267" i="1" s="1"/>
  <c r="BA2267" i="1" s="1"/>
  <c r="AZ2268" i="1"/>
  <c r="T2268" i="1" s="1"/>
  <c r="BA2268" i="1" s="1"/>
  <c r="BH2269" i="1"/>
  <c r="S2273" i="1"/>
  <c r="BM2274" i="1"/>
  <c r="AZ2278" i="1"/>
  <c r="T2278" i="1" s="1"/>
  <c r="BA2278" i="1" s="1"/>
  <c r="S2282" i="1"/>
  <c r="BM2283" i="1"/>
  <c r="BM2291" i="1"/>
  <c r="AZ2309" i="1"/>
  <c r="T2309" i="1" s="1"/>
  <c r="BA2309" i="1" s="1"/>
  <c r="AZ2314" i="1"/>
  <c r="T2314" i="1" s="1"/>
  <c r="BA2314" i="1" s="1"/>
  <c r="R2318" i="1"/>
  <c r="R2330" i="1"/>
  <c r="BM2239" i="1"/>
  <c r="R2243" i="1"/>
  <c r="BM2245" i="1"/>
  <c r="R2249" i="1"/>
  <c r="S2252" i="1"/>
  <c r="BB2252" i="1"/>
  <c r="BC2252" i="1" s="1"/>
  <c r="BF2252" i="1" s="1"/>
  <c r="P2252" i="1" s="1"/>
  <c r="BI2252" i="1" s="1"/>
  <c r="Q2252" i="1" s="1"/>
  <c r="BM2258" i="1"/>
  <c r="R2261" i="1"/>
  <c r="O2275" i="1"/>
  <c r="AV2275" i="1"/>
  <c r="O2284" i="1"/>
  <c r="AV2284" i="1"/>
  <c r="S2287" i="1"/>
  <c r="BB2287" i="1"/>
  <c r="BC2287" i="1" s="1"/>
  <c r="BF2287" i="1" s="1"/>
  <c r="P2287" i="1" s="1"/>
  <c r="BI2287" i="1" s="1"/>
  <c r="Q2287" i="1" s="1"/>
  <c r="S2292" i="1"/>
  <c r="BB2292" i="1"/>
  <c r="BC2292" i="1" s="1"/>
  <c r="BF2292" i="1" s="1"/>
  <c r="P2292" i="1" s="1"/>
  <c r="BI2292" i="1" s="1"/>
  <c r="R2296" i="1"/>
  <c r="BM2307" i="1"/>
  <c r="S2331" i="1"/>
  <c r="BB2331" i="1"/>
  <c r="BC2331" i="1" s="1"/>
  <c r="BF2331" i="1" s="1"/>
  <c r="P2331" i="1" s="1"/>
  <c r="BI2331" i="1" s="1"/>
  <c r="Q2331" i="1" s="1"/>
  <c r="AV2244" i="1"/>
  <c r="O2244" i="1"/>
  <c r="S2264" i="1"/>
  <c r="BB2264" i="1"/>
  <c r="BC2264" i="1" s="1"/>
  <c r="BF2264" i="1" s="1"/>
  <c r="P2264" i="1" s="1"/>
  <c r="BI2264" i="1" s="1"/>
  <c r="Q2264" i="1" s="1"/>
  <c r="BH2265" i="1"/>
  <c r="S2277" i="1"/>
  <c r="BB2277" i="1"/>
  <c r="BC2277" i="1" s="1"/>
  <c r="BF2277" i="1" s="1"/>
  <c r="P2277" i="1" s="1"/>
  <c r="BI2277" i="1" s="1"/>
  <c r="Q2277" i="1" s="1"/>
  <c r="S2286" i="1"/>
  <c r="BB2286" i="1"/>
  <c r="BC2286" i="1" s="1"/>
  <c r="BF2286" i="1" s="1"/>
  <c r="P2286" i="1" s="1"/>
  <c r="S2302" i="1"/>
  <c r="BB2302" i="1"/>
  <c r="BC2302" i="1" s="1"/>
  <c r="BF2302" i="1" s="1"/>
  <c r="P2302" i="1" s="1"/>
  <c r="BI2302" i="1" s="1"/>
  <c r="Q2302" i="1" s="1"/>
  <c r="AZ2308" i="1"/>
  <c r="T2308" i="1" s="1"/>
  <c r="BA2308" i="1" s="1"/>
  <c r="R2312" i="1"/>
  <c r="BM2323" i="1"/>
  <c r="BM2209" i="1"/>
  <c r="BM2213" i="1"/>
  <c r="BM2216" i="1"/>
  <c r="BM2219" i="1"/>
  <c r="BN2219" i="1" s="1"/>
  <c r="BM2222" i="1"/>
  <c r="BM2225" i="1"/>
  <c r="BM2228" i="1"/>
  <c r="BM2232" i="1"/>
  <c r="BM2235" i="1"/>
  <c r="O2246" i="1"/>
  <c r="AV2246" i="1"/>
  <c r="AZ2250" i="1"/>
  <c r="T2250" i="1" s="1"/>
  <c r="BA2250" i="1" s="1"/>
  <c r="O2259" i="1"/>
  <c r="AV2259" i="1"/>
  <c r="AZ2259" i="1" s="1"/>
  <c r="T2259" i="1" s="1"/>
  <c r="BA2259" i="1" s="1"/>
  <c r="R2274" i="1"/>
  <c r="R2283" i="1"/>
  <c r="R2290" i="1"/>
  <c r="BM2300" i="1"/>
  <c r="S2318" i="1"/>
  <c r="BB2318" i="1"/>
  <c r="BC2318" i="1" s="1"/>
  <c r="BF2318" i="1" s="1"/>
  <c r="P2318" i="1" s="1"/>
  <c r="BI2318" i="1" s="1"/>
  <c r="Q2318" i="1" s="1"/>
  <c r="S2324" i="1"/>
  <c r="BB2324" i="1"/>
  <c r="BC2324" i="1" s="1"/>
  <c r="BF2324" i="1" s="1"/>
  <c r="P2324" i="1" s="1"/>
  <c r="BI2324" i="1" s="1"/>
  <c r="R2328" i="1"/>
  <c r="BB2359" i="1"/>
  <c r="BC2359" i="1" s="1"/>
  <c r="BF2359" i="1" s="1"/>
  <c r="P2359" i="1" s="1"/>
  <c r="BI2359" i="1" s="1"/>
  <c r="Q2359" i="1" s="1"/>
  <c r="BM2361" i="1"/>
  <c r="S2368" i="1"/>
  <c r="BB2368" i="1"/>
  <c r="BC2368" i="1" s="1"/>
  <c r="BF2368" i="1" s="1"/>
  <c r="P2368" i="1" s="1"/>
  <c r="BI2368" i="1" s="1"/>
  <c r="Q2368" i="1" s="1"/>
  <c r="BM2370" i="1"/>
  <c r="BM2395" i="1"/>
  <c r="O2240" i="1"/>
  <c r="AZ2243" i="1"/>
  <c r="T2243" i="1" s="1"/>
  <c r="BA2243" i="1" s="1"/>
  <c r="AZ2249" i="1"/>
  <c r="T2249" i="1" s="1"/>
  <c r="BA2249" i="1" s="1"/>
  <c r="BH2250" i="1"/>
  <c r="BM2255" i="1"/>
  <c r="R2258" i="1"/>
  <c r="AZ2261" i="1"/>
  <c r="T2261" i="1" s="1"/>
  <c r="BA2261" i="1" s="1"/>
  <c r="BH2262" i="1"/>
  <c r="BM2271" i="1"/>
  <c r="BM2280" i="1"/>
  <c r="AZ2284" i="1"/>
  <c r="T2284" i="1" s="1"/>
  <c r="BA2284" i="1" s="1"/>
  <c r="AZ2296" i="1"/>
  <c r="T2296" i="1" s="1"/>
  <c r="BA2296" i="1" s="1"/>
  <c r="AZ2301" i="1"/>
  <c r="T2301" i="1" s="1"/>
  <c r="BA2301" i="1" s="1"/>
  <c r="R2306" i="1"/>
  <c r="BM2316" i="1"/>
  <c r="S2380" i="1"/>
  <c r="BB2380" i="1"/>
  <c r="BC2380" i="1" s="1"/>
  <c r="BF2380" i="1" s="1"/>
  <c r="P2380" i="1" s="1"/>
  <c r="BI2380" i="1" s="1"/>
  <c r="Q2380" i="1" s="1"/>
  <c r="O2248" i="1"/>
  <c r="O2251" i="1"/>
  <c r="O2254" i="1"/>
  <c r="O2257" i="1"/>
  <c r="O2260" i="1"/>
  <c r="O2263" i="1"/>
  <c r="O2267" i="1"/>
  <c r="O2270" i="1"/>
  <c r="O2273" i="1"/>
  <c r="Q2273" i="1" s="1"/>
  <c r="O2276" i="1"/>
  <c r="O2279" i="1"/>
  <c r="O2282" i="1"/>
  <c r="O2286" i="1"/>
  <c r="O2289" i="1"/>
  <c r="O2292" i="1"/>
  <c r="O2295" i="1"/>
  <c r="O2298" i="1"/>
  <c r="O2301" i="1"/>
  <c r="O2305" i="1"/>
  <c r="O2308" i="1"/>
  <c r="O2311" i="1"/>
  <c r="O2314" i="1"/>
  <c r="O2317" i="1"/>
  <c r="O2320" i="1"/>
  <c r="O2324" i="1"/>
  <c r="O2327" i="1"/>
  <c r="AZ2333" i="1"/>
  <c r="T2333" i="1" s="1"/>
  <c r="BA2333" i="1" s="1"/>
  <c r="R2338" i="1"/>
  <c r="AZ2342" i="1"/>
  <c r="T2342" i="1" s="1"/>
  <c r="BA2342" i="1" s="1"/>
  <c r="BH2347" i="1"/>
  <c r="AZ2355" i="1"/>
  <c r="T2355" i="1" s="1"/>
  <c r="BA2355" i="1" s="1"/>
  <c r="AZ2365" i="1"/>
  <c r="T2365" i="1" s="1"/>
  <c r="BA2365" i="1" s="1"/>
  <c r="BM2372" i="1"/>
  <c r="BM2429" i="1"/>
  <c r="O2443" i="1"/>
  <c r="AV2443" i="1"/>
  <c r="AZ2443" i="1" s="1"/>
  <c r="T2443" i="1" s="1"/>
  <c r="BA2443" i="1" s="1"/>
  <c r="R2361" i="1"/>
  <c r="R2370" i="1"/>
  <c r="S2373" i="1"/>
  <c r="BB2373" i="1"/>
  <c r="BC2373" i="1" s="1"/>
  <c r="BF2373" i="1" s="1"/>
  <c r="P2373" i="1" s="1"/>
  <c r="BI2373" i="1" s="1"/>
  <c r="Q2373" i="1" s="1"/>
  <c r="S2374" i="1"/>
  <c r="BB2374" i="1"/>
  <c r="BC2374" i="1" s="1"/>
  <c r="BF2374" i="1" s="1"/>
  <c r="P2374" i="1" s="1"/>
  <c r="BI2374" i="1" s="1"/>
  <c r="Q2374" i="1" s="1"/>
  <c r="BM2379" i="1"/>
  <c r="S2414" i="1"/>
  <c r="BB2414" i="1"/>
  <c r="BC2414" i="1" s="1"/>
  <c r="BF2414" i="1" s="1"/>
  <c r="P2414" i="1" s="1"/>
  <c r="BI2414" i="1" s="1"/>
  <c r="Q2414" i="1" s="1"/>
  <c r="BH2337" i="1"/>
  <c r="AZ2361" i="1"/>
  <c r="T2361" i="1" s="1"/>
  <c r="BA2361" i="1" s="1"/>
  <c r="AZ2370" i="1"/>
  <c r="T2370" i="1" s="1"/>
  <c r="BA2370" i="1" s="1"/>
  <c r="S2396" i="1"/>
  <c r="BB2396" i="1"/>
  <c r="BC2396" i="1" s="1"/>
  <c r="BF2396" i="1" s="1"/>
  <c r="P2396" i="1" s="1"/>
  <c r="BI2396" i="1" s="1"/>
  <c r="Q2396" i="1" s="1"/>
  <c r="AZ2397" i="1"/>
  <c r="T2397" i="1" s="1"/>
  <c r="BA2397" i="1" s="1"/>
  <c r="BM2401" i="1"/>
  <c r="BM2536" i="1"/>
  <c r="AZ2330" i="1"/>
  <c r="T2330" i="1" s="1"/>
  <c r="BA2330" i="1" s="1"/>
  <c r="O2350" i="1"/>
  <c r="AV2350" i="1"/>
  <c r="S2381" i="1"/>
  <c r="BB2381" i="1"/>
  <c r="BC2381" i="1" s="1"/>
  <c r="BF2381" i="1" s="1"/>
  <c r="P2381" i="1" s="1"/>
  <c r="BI2381" i="1" s="1"/>
  <c r="Q2381" i="1" s="1"/>
  <c r="BM2385" i="1"/>
  <c r="O2421" i="1"/>
  <c r="AV2421" i="1"/>
  <c r="O2434" i="1"/>
  <c r="AV2434" i="1"/>
  <c r="AV2288" i="1"/>
  <c r="AV2291" i="1"/>
  <c r="AV2294" i="1"/>
  <c r="AV2297" i="1"/>
  <c r="AZ2297" i="1" s="1"/>
  <c r="T2297" i="1" s="1"/>
  <c r="BA2297" i="1" s="1"/>
  <c r="AV2300" i="1"/>
  <c r="AZ2300" i="1" s="1"/>
  <c r="T2300" i="1" s="1"/>
  <c r="BA2300" i="1" s="1"/>
  <c r="AV2304" i="1"/>
  <c r="AZ2304" i="1" s="1"/>
  <c r="T2304" i="1" s="1"/>
  <c r="BA2304" i="1" s="1"/>
  <c r="AV2307" i="1"/>
  <c r="AZ2307" i="1" s="1"/>
  <c r="T2307" i="1" s="1"/>
  <c r="BA2307" i="1" s="1"/>
  <c r="AV2310" i="1"/>
  <c r="AV2313" i="1"/>
  <c r="AV2316" i="1"/>
  <c r="AZ2316" i="1" s="1"/>
  <c r="T2316" i="1" s="1"/>
  <c r="BA2316" i="1" s="1"/>
  <c r="AV2319" i="1"/>
  <c r="AZ2319" i="1" s="1"/>
  <c r="T2319" i="1" s="1"/>
  <c r="BA2319" i="1" s="1"/>
  <c r="AV2323" i="1"/>
  <c r="AZ2323" i="1" s="1"/>
  <c r="T2323" i="1" s="1"/>
  <c r="BA2323" i="1" s="1"/>
  <c r="AV2326" i="1"/>
  <c r="AZ2326" i="1" s="1"/>
  <c r="T2326" i="1" s="1"/>
  <c r="BA2326" i="1" s="1"/>
  <c r="R2336" i="1"/>
  <c r="O2347" i="1"/>
  <c r="AV2347" i="1"/>
  <c r="AZ2349" i="1"/>
  <c r="T2349" i="1" s="1"/>
  <c r="BA2349" i="1" s="1"/>
  <c r="R2354" i="1"/>
  <c r="AZ2403" i="1"/>
  <c r="T2403" i="1" s="1"/>
  <c r="BA2403" i="1" s="1"/>
  <c r="R2405" i="1"/>
  <c r="BJ2426" i="1"/>
  <c r="BK2426" i="1"/>
  <c r="BJ2439" i="1"/>
  <c r="BK2439" i="1"/>
  <c r="BM2287" i="1"/>
  <c r="BM2290" i="1"/>
  <c r="BM2296" i="1"/>
  <c r="BM2299" i="1"/>
  <c r="BM2302" i="1"/>
  <c r="BM2306" i="1"/>
  <c r="BM2309" i="1"/>
  <c r="BM2312" i="1"/>
  <c r="BM2315" i="1"/>
  <c r="BM2318" i="1"/>
  <c r="BM2322" i="1"/>
  <c r="BM2325" i="1"/>
  <c r="BM2328" i="1"/>
  <c r="BL2331" i="1"/>
  <c r="O2344" i="1"/>
  <c r="AV2344" i="1"/>
  <c r="AZ2344" i="1" s="1"/>
  <c r="T2344" i="1" s="1"/>
  <c r="BA2344" i="1" s="1"/>
  <c r="AZ2346" i="1"/>
  <c r="T2346" i="1" s="1"/>
  <c r="BA2346" i="1" s="1"/>
  <c r="AZ2354" i="1"/>
  <c r="T2354" i="1" s="1"/>
  <c r="BA2354" i="1" s="1"/>
  <c r="R2364" i="1"/>
  <c r="AZ2387" i="1"/>
  <c r="T2387" i="1" s="1"/>
  <c r="BA2387" i="1" s="1"/>
  <c r="BM2391" i="1"/>
  <c r="BM2409" i="1"/>
  <c r="BM2331" i="1"/>
  <c r="O2341" i="1"/>
  <c r="AV2341" i="1"/>
  <c r="AZ2341" i="1" s="1"/>
  <c r="T2341" i="1" s="1"/>
  <c r="BA2341" i="1" s="1"/>
  <c r="AZ2343" i="1"/>
  <c r="T2343" i="1" s="1"/>
  <c r="BA2343" i="1" s="1"/>
  <c r="BM2351" i="1"/>
  <c r="AZ2371" i="1"/>
  <c r="T2371" i="1" s="1"/>
  <c r="BA2371" i="1" s="1"/>
  <c r="BM2375" i="1"/>
  <c r="BL2383" i="1"/>
  <c r="BN2383" i="1" s="1"/>
  <c r="AZ2329" i="1"/>
  <c r="T2329" i="1" s="1"/>
  <c r="BA2329" i="1" s="1"/>
  <c r="O2337" i="1"/>
  <c r="AV2337" i="1"/>
  <c r="BM2348" i="1"/>
  <c r="R2351" i="1"/>
  <c r="S2393" i="1"/>
  <c r="BB2393" i="1"/>
  <c r="BC2393" i="1" s="1"/>
  <c r="BF2393" i="1" s="1"/>
  <c r="P2393" i="1" s="1"/>
  <c r="BI2393" i="1" s="1"/>
  <c r="Q2393" i="1" s="1"/>
  <c r="BM2398" i="1"/>
  <c r="R2333" i="1"/>
  <c r="BM2333" i="1"/>
  <c r="AV2335" i="1"/>
  <c r="BM2345" i="1"/>
  <c r="R2348" i="1"/>
  <c r="AZ2351" i="1"/>
  <c r="T2351" i="1" s="1"/>
  <c r="BA2351" i="1" s="1"/>
  <c r="BM2382" i="1"/>
  <c r="BM2419" i="1"/>
  <c r="AZ2424" i="1"/>
  <c r="T2424" i="1" s="1"/>
  <c r="BA2424" i="1" s="1"/>
  <c r="O2334" i="1"/>
  <c r="BM2335" i="1"/>
  <c r="BM2342" i="1"/>
  <c r="R2345" i="1"/>
  <c r="AZ2348" i="1"/>
  <c r="T2348" i="1" s="1"/>
  <c r="BA2348" i="1" s="1"/>
  <c r="BM2352" i="1"/>
  <c r="R2358" i="1"/>
  <c r="BM2360" i="1"/>
  <c r="R2367" i="1"/>
  <c r="BM2369" i="1"/>
  <c r="AZ2400" i="1"/>
  <c r="T2400" i="1" s="1"/>
  <c r="BA2400" i="1" s="1"/>
  <c r="BM2402" i="1"/>
  <c r="BM2404" i="1"/>
  <c r="BM2338" i="1"/>
  <c r="R2342" i="1"/>
  <c r="AZ2345" i="1"/>
  <c r="T2345" i="1" s="1"/>
  <c r="BA2345" i="1" s="1"/>
  <c r="BH2350" i="1"/>
  <c r="AZ2358" i="1"/>
  <c r="T2358" i="1" s="1"/>
  <c r="BA2358" i="1" s="1"/>
  <c r="AZ2367" i="1"/>
  <c r="T2367" i="1" s="1"/>
  <c r="BA2367" i="1" s="1"/>
  <c r="AZ2384" i="1"/>
  <c r="T2384" i="1" s="1"/>
  <c r="BA2384" i="1" s="1"/>
  <c r="BM2388" i="1"/>
  <c r="BL2396" i="1"/>
  <c r="BN2396" i="1" s="1"/>
  <c r="R2373" i="1"/>
  <c r="R2377" i="1"/>
  <c r="R2380" i="1"/>
  <c r="R2383" i="1"/>
  <c r="R2386" i="1"/>
  <c r="R2389" i="1"/>
  <c r="R2392" i="1"/>
  <c r="R2396" i="1"/>
  <c r="R2399" i="1"/>
  <c r="R2402" i="1"/>
  <c r="AZ2405" i="1"/>
  <c r="T2405" i="1" s="1"/>
  <c r="BA2405" i="1" s="1"/>
  <c r="BM2415" i="1"/>
  <c r="BH2424" i="1"/>
  <c r="BM2432" i="1"/>
  <c r="BH2437" i="1"/>
  <c r="R2477" i="1"/>
  <c r="S2555" i="1"/>
  <c r="BB2555" i="1"/>
  <c r="BC2555" i="1" s="1"/>
  <c r="BF2555" i="1" s="1"/>
  <c r="P2555" i="1" s="1"/>
  <c r="BI2555" i="1" s="1"/>
  <c r="O2406" i="1"/>
  <c r="AV2406" i="1"/>
  <c r="S2423" i="1"/>
  <c r="S2436" i="1"/>
  <c r="BM2447" i="1"/>
  <c r="BM2452" i="1"/>
  <c r="O2456" i="1"/>
  <c r="AV2456" i="1"/>
  <c r="AZ2456" i="1" s="1"/>
  <c r="T2456" i="1" s="1"/>
  <c r="BA2456" i="1" s="1"/>
  <c r="BM2461" i="1"/>
  <c r="O2465" i="1"/>
  <c r="AV2465" i="1"/>
  <c r="S2468" i="1"/>
  <c r="BB2468" i="1"/>
  <c r="BC2468" i="1" s="1"/>
  <c r="BF2468" i="1" s="1"/>
  <c r="P2468" i="1" s="1"/>
  <c r="BI2468" i="1" s="1"/>
  <c r="Q2468" i="1" s="1"/>
  <c r="BL2468" i="1"/>
  <c r="BM2471" i="1"/>
  <c r="BB2483" i="1"/>
  <c r="BC2483" i="1" s="1"/>
  <c r="BF2483" i="1" s="1"/>
  <c r="P2483" i="1" s="1"/>
  <c r="BI2483" i="1" s="1"/>
  <c r="Q2483" i="1" s="1"/>
  <c r="S2483" i="1"/>
  <c r="S2494" i="1"/>
  <c r="BB2494" i="1"/>
  <c r="BC2494" i="1" s="1"/>
  <c r="BF2494" i="1" s="1"/>
  <c r="P2494" i="1" s="1"/>
  <c r="BI2494" i="1" s="1"/>
  <c r="Q2494" i="1" s="1"/>
  <c r="BB2528" i="1"/>
  <c r="BC2528" i="1" s="1"/>
  <c r="BF2528" i="1" s="1"/>
  <c r="P2528" i="1" s="1"/>
  <c r="BI2528" i="1" s="1"/>
  <c r="Q2528" i="1" s="1"/>
  <c r="S2528" i="1"/>
  <c r="AV2353" i="1"/>
  <c r="AZ2353" i="1" s="1"/>
  <c r="T2353" i="1" s="1"/>
  <c r="BA2353" i="1" s="1"/>
  <c r="AV2356" i="1"/>
  <c r="AV2360" i="1"/>
  <c r="AV2363" i="1"/>
  <c r="AV2366" i="1"/>
  <c r="BL2368" i="1"/>
  <c r="BN2368" i="1" s="1"/>
  <c r="AV2369" i="1"/>
  <c r="AV2372" i="1"/>
  <c r="BL2374" i="1"/>
  <c r="BN2374" i="1" s="1"/>
  <c r="AV2375" i="1"/>
  <c r="AV2379" i="1"/>
  <c r="AV2382" i="1"/>
  <c r="AV2385" i="1"/>
  <c r="AV2388" i="1"/>
  <c r="AV2391" i="1"/>
  <c r="AV2395" i="1"/>
  <c r="AV2398" i="1"/>
  <c r="AV2401" i="1"/>
  <c r="AV2404" i="1"/>
  <c r="AZ2421" i="1"/>
  <c r="T2421" i="1" s="1"/>
  <c r="BA2421" i="1" s="1"/>
  <c r="BB2423" i="1"/>
  <c r="BC2423" i="1" s="1"/>
  <c r="BF2423" i="1" s="1"/>
  <c r="P2423" i="1" s="1"/>
  <c r="BI2423" i="1" s="1"/>
  <c r="Q2423" i="1" s="1"/>
  <c r="O2431" i="1"/>
  <c r="AV2431" i="1"/>
  <c r="AZ2434" i="1"/>
  <c r="T2434" i="1" s="1"/>
  <c r="BA2434" i="1" s="1"/>
  <c r="BB2436" i="1"/>
  <c r="BC2436" i="1" s="1"/>
  <c r="BF2436" i="1" s="1"/>
  <c r="P2436" i="1" s="1"/>
  <c r="BI2436" i="1" s="1"/>
  <c r="Q2436" i="1" s="1"/>
  <c r="BM2454" i="1"/>
  <c r="BM2463" i="1"/>
  <c r="BM2416" i="1"/>
  <c r="BM2428" i="1"/>
  <c r="BM2441" i="1"/>
  <c r="BM2445" i="1"/>
  <c r="O2405" i="1"/>
  <c r="BM2411" i="1"/>
  <c r="BM2414" i="1"/>
  <c r="AZ2415" i="1"/>
  <c r="T2415" i="1" s="1"/>
  <c r="BA2415" i="1" s="1"/>
  <c r="S2420" i="1"/>
  <c r="BL2420" i="1"/>
  <c r="O2446" i="1"/>
  <c r="AV2446" i="1"/>
  <c r="S2449" i="1"/>
  <c r="BB2449" i="1"/>
  <c r="BC2449" i="1" s="1"/>
  <c r="BF2449" i="1" s="1"/>
  <c r="P2449" i="1" s="1"/>
  <c r="BI2449" i="1" s="1"/>
  <c r="Q2449" i="1" s="1"/>
  <c r="BL2449" i="1"/>
  <c r="BN2449" i="1" s="1"/>
  <c r="AZ2465" i="1"/>
  <c r="T2465" i="1" s="1"/>
  <c r="BA2465" i="1" s="1"/>
  <c r="O2427" i="1"/>
  <c r="AV2427" i="1"/>
  <c r="AZ2427" i="1" s="1"/>
  <c r="T2427" i="1" s="1"/>
  <c r="BA2427" i="1" s="1"/>
  <c r="AZ2431" i="1"/>
  <c r="T2431" i="1" s="1"/>
  <c r="BA2431" i="1" s="1"/>
  <c r="O2440" i="1"/>
  <c r="AV2440" i="1"/>
  <c r="O2453" i="1"/>
  <c r="AV2453" i="1"/>
  <c r="AZ2453" i="1" s="1"/>
  <c r="T2453" i="1" s="1"/>
  <c r="BA2453" i="1" s="1"/>
  <c r="BH2456" i="1"/>
  <c r="BM2458" i="1"/>
  <c r="O2462" i="1"/>
  <c r="AV2462" i="1"/>
  <c r="AZ2462" i="1" s="1"/>
  <c r="T2462" i="1" s="1"/>
  <c r="BA2462" i="1" s="1"/>
  <c r="S2464" i="1"/>
  <c r="BB2464" i="1"/>
  <c r="BC2464" i="1" s="1"/>
  <c r="BF2464" i="1" s="1"/>
  <c r="P2464" i="1" s="1"/>
  <c r="BI2464" i="1" s="1"/>
  <c r="Q2464" i="1" s="1"/>
  <c r="BH2465" i="1"/>
  <c r="BM2468" i="1"/>
  <c r="BN2468" i="1" s="1"/>
  <c r="BM2425" i="1"/>
  <c r="BM2438" i="1"/>
  <c r="S2442" i="1"/>
  <c r="BB2442" i="1"/>
  <c r="BC2442" i="1" s="1"/>
  <c r="BF2442" i="1" s="1"/>
  <c r="P2442" i="1" s="1"/>
  <c r="BI2442" i="1" s="1"/>
  <c r="Q2442" i="1" s="1"/>
  <c r="BM2451" i="1"/>
  <c r="BM2460" i="1"/>
  <c r="BM2470" i="1"/>
  <c r="BB2410" i="1"/>
  <c r="BC2410" i="1" s="1"/>
  <c r="BF2410" i="1" s="1"/>
  <c r="P2410" i="1" s="1"/>
  <c r="BI2410" i="1" s="1"/>
  <c r="Q2410" i="1" s="1"/>
  <c r="BM2413" i="1"/>
  <c r="S2429" i="1"/>
  <c r="S2507" i="1"/>
  <c r="BB2507" i="1"/>
  <c r="BC2507" i="1" s="1"/>
  <c r="BF2507" i="1" s="1"/>
  <c r="P2507" i="1" s="1"/>
  <c r="BI2507" i="1" s="1"/>
  <c r="Q2507" i="1" s="1"/>
  <c r="R2519" i="1"/>
  <c r="BM2408" i="1"/>
  <c r="BM2410" i="1"/>
  <c r="AZ2411" i="1"/>
  <c r="T2411" i="1" s="1"/>
  <c r="BA2411" i="1" s="1"/>
  <c r="BM2418" i="1"/>
  <c r="BK2420" i="1"/>
  <c r="O2424" i="1"/>
  <c r="AV2424" i="1"/>
  <c r="BB2429" i="1"/>
  <c r="BC2429" i="1" s="1"/>
  <c r="BF2429" i="1" s="1"/>
  <c r="P2429" i="1" s="1"/>
  <c r="BI2429" i="1" s="1"/>
  <c r="Q2429" i="1" s="1"/>
  <c r="O2437" i="1"/>
  <c r="AV2437" i="1"/>
  <c r="AZ2437" i="1" s="1"/>
  <c r="T2437" i="1" s="1"/>
  <c r="BA2437" i="1" s="1"/>
  <c r="AZ2440" i="1"/>
  <c r="T2440" i="1" s="1"/>
  <c r="BA2440" i="1" s="1"/>
  <c r="BM2444" i="1"/>
  <c r="BH2446" i="1"/>
  <c r="BM2449" i="1"/>
  <c r="AZ2451" i="1"/>
  <c r="T2451" i="1" s="1"/>
  <c r="BA2451" i="1" s="1"/>
  <c r="BM2523" i="1"/>
  <c r="S2534" i="1"/>
  <c r="BB2534" i="1"/>
  <c r="BC2534" i="1" s="1"/>
  <c r="BF2534" i="1" s="1"/>
  <c r="P2534" i="1" s="1"/>
  <c r="BI2534" i="1" s="1"/>
  <c r="Q2534" i="1" s="1"/>
  <c r="AV2408" i="1"/>
  <c r="AZ2408" i="1" s="1"/>
  <c r="T2408" i="1" s="1"/>
  <c r="BA2408" i="1" s="1"/>
  <c r="AV2418" i="1"/>
  <c r="AZ2418" i="1" s="1"/>
  <c r="T2418" i="1" s="1"/>
  <c r="BA2418" i="1" s="1"/>
  <c r="BN2420" i="1"/>
  <c r="BM2422" i="1"/>
  <c r="BM2435" i="1"/>
  <c r="O2450" i="1"/>
  <c r="AV2450" i="1"/>
  <c r="S2452" i="1"/>
  <c r="BB2452" i="1"/>
  <c r="BC2452" i="1" s="1"/>
  <c r="BF2452" i="1" s="1"/>
  <c r="P2452" i="1" s="1"/>
  <c r="BI2452" i="1" s="1"/>
  <c r="Q2452" i="1" s="1"/>
  <c r="BM2455" i="1"/>
  <c r="O2459" i="1"/>
  <c r="AV2459" i="1"/>
  <c r="AZ2459" i="1" s="1"/>
  <c r="T2459" i="1" s="1"/>
  <c r="BA2459" i="1" s="1"/>
  <c r="BH2462" i="1"/>
  <c r="BM2464" i="1"/>
  <c r="O2469" i="1"/>
  <c r="AV2469" i="1"/>
  <c r="AZ2469" i="1" s="1"/>
  <c r="T2469" i="1" s="1"/>
  <c r="BA2469" i="1" s="1"/>
  <c r="BB2474" i="1"/>
  <c r="BC2474" i="1" s="1"/>
  <c r="BF2474" i="1" s="1"/>
  <c r="P2474" i="1" s="1"/>
  <c r="BI2474" i="1" s="1"/>
  <c r="Q2474" i="1" s="1"/>
  <c r="S2474" i="1"/>
  <c r="R2415" i="1"/>
  <c r="S2426" i="1"/>
  <c r="BL2426" i="1"/>
  <c r="BN2426" i="1" s="1"/>
  <c r="S2439" i="1"/>
  <c r="BL2439" i="1"/>
  <c r="BN2439" i="1" s="1"/>
  <c r="BM2442" i="1"/>
  <c r="BM2457" i="1"/>
  <c r="BM2466" i="1"/>
  <c r="S2500" i="1"/>
  <c r="BB2500" i="1"/>
  <c r="BC2500" i="1" s="1"/>
  <c r="BF2500" i="1" s="1"/>
  <c r="P2500" i="1" s="1"/>
  <c r="BI2500" i="1" s="1"/>
  <c r="Q2500" i="1" s="1"/>
  <c r="BB2515" i="1"/>
  <c r="BC2515" i="1" s="1"/>
  <c r="BF2515" i="1" s="1"/>
  <c r="P2515" i="1" s="1"/>
  <c r="BI2515" i="1" s="1"/>
  <c r="Q2515" i="1" s="1"/>
  <c r="S2515" i="1"/>
  <c r="O2475" i="1"/>
  <c r="BH2478" i="1"/>
  <c r="AZ2484" i="1"/>
  <c r="T2484" i="1" s="1"/>
  <c r="BA2484" i="1" s="1"/>
  <c r="BH2492" i="1"/>
  <c r="AZ2493" i="1"/>
  <c r="T2493" i="1" s="1"/>
  <c r="BA2493" i="1" s="1"/>
  <c r="O2495" i="1"/>
  <c r="AV2495" i="1"/>
  <c r="BH2498" i="1"/>
  <c r="AZ2499" i="1"/>
  <c r="T2499" i="1" s="1"/>
  <c r="BA2499" i="1" s="1"/>
  <c r="O2501" i="1"/>
  <c r="AV2501" i="1"/>
  <c r="AZ2501" i="1" s="1"/>
  <c r="T2501" i="1" s="1"/>
  <c r="BA2501" i="1" s="1"/>
  <c r="BH2505" i="1"/>
  <c r="AZ2506" i="1"/>
  <c r="T2506" i="1" s="1"/>
  <c r="BA2506" i="1" s="1"/>
  <c r="O2508" i="1"/>
  <c r="AV2508" i="1"/>
  <c r="AZ2508" i="1" s="1"/>
  <c r="T2508" i="1" s="1"/>
  <c r="BA2508" i="1" s="1"/>
  <c r="BH2511" i="1"/>
  <c r="AZ2513" i="1"/>
  <c r="T2513" i="1" s="1"/>
  <c r="BA2513" i="1" s="1"/>
  <c r="O2520" i="1"/>
  <c r="AV2520" i="1"/>
  <c r="AZ2520" i="1" s="1"/>
  <c r="T2520" i="1" s="1"/>
  <c r="BA2520" i="1" s="1"/>
  <c r="BH2530" i="1"/>
  <c r="AZ2532" i="1"/>
  <c r="T2532" i="1" s="1"/>
  <c r="BA2532" i="1" s="1"/>
  <c r="R2472" i="1"/>
  <c r="S2516" i="1"/>
  <c r="BB2516" i="1"/>
  <c r="BC2516" i="1" s="1"/>
  <c r="BF2516" i="1" s="1"/>
  <c r="P2516" i="1" s="1"/>
  <c r="BI2516" i="1" s="1"/>
  <c r="O2524" i="1"/>
  <c r="AV2524" i="1"/>
  <c r="BM2608" i="1"/>
  <c r="S2663" i="1"/>
  <c r="BB2663" i="1"/>
  <c r="BC2663" i="1" s="1"/>
  <c r="BF2663" i="1" s="1"/>
  <c r="P2663" i="1" s="1"/>
  <c r="BI2663" i="1" s="1"/>
  <c r="Q2663" i="1" s="1"/>
  <c r="BH2476" i="1"/>
  <c r="R2480" i="1"/>
  <c r="BM2491" i="1"/>
  <c r="BM2497" i="1"/>
  <c r="BM2503" i="1"/>
  <c r="BM2510" i="1"/>
  <c r="AZ2518" i="1"/>
  <c r="T2518" i="1" s="1"/>
  <c r="BA2518" i="1" s="1"/>
  <c r="R2523" i="1"/>
  <c r="BM2526" i="1"/>
  <c r="R2475" i="1"/>
  <c r="AZ2477" i="1"/>
  <c r="T2477" i="1" s="1"/>
  <c r="BA2477" i="1" s="1"/>
  <c r="R2487" i="1"/>
  <c r="AZ2519" i="1"/>
  <c r="T2519" i="1" s="1"/>
  <c r="BA2519" i="1" s="1"/>
  <c r="O2527" i="1"/>
  <c r="AV2527" i="1"/>
  <c r="AZ2527" i="1" s="1"/>
  <c r="T2527" i="1" s="1"/>
  <c r="BA2527" i="1" s="1"/>
  <c r="R2535" i="1"/>
  <c r="BM2606" i="1"/>
  <c r="AZ2472" i="1"/>
  <c r="T2472" i="1" s="1"/>
  <c r="BA2472" i="1" s="1"/>
  <c r="O2473" i="1"/>
  <c r="AV2473" i="1"/>
  <c r="BL2483" i="1"/>
  <c r="BN2483" i="1" s="1"/>
  <c r="R2483" i="1"/>
  <c r="R2491" i="1"/>
  <c r="R2497" i="1"/>
  <c r="R2503" i="1"/>
  <c r="R2510" i="1"/>
  <c r="AZ2521" i="1"/>
  <c r="T2521" i="1" s="1"/>
  <c r="BA2521" i="1" s="1"/>
  <c r="R2526" i="1"/>
  <c r="BM2529" i="1"/>
  <c r="AV2409" i="1"/>
  <c r="AV2413" i="1"/>
  <c r="AV2416" i="1"/>
  <c r="AZ2416" i="1" s="1"/>
  <c r="T2416" i="1" s="1"/>
  <c r="BA2416" i="1" s="1"/>
  <c r="AV2419" i="1"/>
  <c r="AV2422" i="1"/>
  <c r="AZ2422" i="1" s="1"/>
  <c r="T2422" i="1" s="1"/>
  <c r="BA2422" i="1" s="1"/>
  <c r="AV2425" i="1"/>
  <c r="AV2428" i="1"/>
  <c r="AZ2428" i="1" s="1"/>
  <c r="T2428" i="1" s="1"/>
  <c r="BA2428" i="1" s="1"/>
  <c r="AV2432" i="1"/>
  <c r="AZ2432" i="1" s="1"/>
  <c r="T2432" i="1" s="1"/>
  <c r="BA2432" i="1" s="1"/>
  <c r="AV2435" i="1"/>
  <c r="AV2438" i="1"/>
  <c r="AZ2438" i="1" s="1"/>
  <c r="T2438" i="1" s="1"/>
  <c r="BA2438" i="1" s="1"/>
  <c r="AV2441" i="1"/>
  <c r="AV2444" i="1"/>
  <c r="AV2447" i="1"/>
  <c r="AZ2447" i="1" s="1"/>
  <c r="T2447" i="1" s="1"/>
  <c r="BA2447" i="1" s="1"/>
  <c r="AV2451" i="1"/>
  <c r="AV2454" i="1"/>
  <c r="AZ2454" i="1" s="1"/>
  <c r="T2454" i="1" s="1"/>
  <c r="BA2454" i="1" s="1"/>
  <c r="AV2457" i="1"/>
  <c r="AV2460" i="1"/>
  <c r="AZ2460" i="1" s="1"/>
  <c r="T2460" i="1" s="1"/>
  <c r="BA2460" i="1" s="1"/>
  <c r="AV2463" i="1"/>
  <c r="AV2466" i="1"/>
  <c r="AZ2466" i="1" s="1"/>
  <c r="T2466" i="1" s="1"/>
  <c r="BA2466" i="1" s="1"/>
  <c r="AV2470" i="1"/>
  <c r="R2478" i="1"/>
  <c r="AZ2480" i="1"/>
  <c r="T2480" i="1" s="1"/>
  <c r="BA2480" i="1" s="1"/>
  <c r="BM2481" i="1"/>
  <c r="BH2485" i="1"/>
  <c r="BM2488" i="1"/>
  <c r="AZ2490" i="1"/>
  <c r="T2490" i="1" s="1"/>
  <c r="BA2490" i="1" s="1"/>
  <c r="O2492" i="1"/>
  <c r="AV2492" i="1"/>
  <c r="BH2495" i="1"/>
  <c r="AZ2496" i="1"/>
  <c r="T2496" i="1" s="1"/>
  <c r="BA2496" i="1" s="1"/>
  <c r="O2498" i="1"/>
  <c r="AV2498" i="1"/>
  <c r="BH2501" i="1"/>
  <c r="AZ2502" i="1"/>
  <c r="T2502" i="1" s="1"/>
  <c r="BA2502" i="1" s="1"/>
  <c r="O2505" i="1"/>
  <c r="AV2505" i="1"/>
  <c r="AZ2505" i="1" s="1"/>
  <c r="T2505" i="1" s="1"/>
  <c r="BA2505" i="1" s="1"/>
  <c r="BH2508" i="1"/>
  <c r="AZ2509" i="1"/>
  <c r="T2509" i="1" s="1"/>
  <c r="BA2509" i="1" s="1"/>
  <c r="O2511" i="1"/>
  <c r="AV2511" i="1"/>
  <c r="BH2520" i="1"/>
  <c r="AZ2523" i="1"/>
  <c r="T2523" i="1" s="1"/>
  <c r="BA2523" i="1" s="1"/>
  <c r="BL2528" i="1"/>
  <c r="BN2528" i="1" s="1"/>
  <c r="O2530" i="1"/>
  <c r="AV2530" i="1"/>
  <c r="BM2533" i="1"/>
  <c r="R2545" i="1"/>
  <c r="S2574" i="1"/>
  <c r="BB2574" i="1"/>
  <c r="BC2574" i="1" s="1"/>
  <c r="BF2574" i="1" s="1"/>
  <c r="P2574" i="1" s="1"/>
  <c r="BI2574" i="1" s="1"/>
  <c r="Q2574" i="1" s="1"/>
  <c r="R2471" i="1"/>
  <c r="AZ2475" i="1"/>
  <c r="T2475" i="1" s="1"/>
  <c r="BA2475" i="1" s="1"/>
  <c r="O2476" i="1"/>
  <c r="AV2476" i="1"/>
  <c r="AZ2476" i="1" s="1"/>
  <c r="T2476" i="1" s="1"/>
  <c r="BA2476" i="1" s="1"/>
  <c r="BH2482" i="1"/>
  <c r="BM2484" i="1"/>
  <c r="AZ2487" i="1"/>
  <c r="T2487" i="1" s="1"/>
  <c r="BA2487" i="1" s="1"/>
  <c r="AZ2511" i="1"/>
  <c r="T2511" i="1" s="1"/>
  <c r="BA2511" i="1" s="1"/>
  <c r="BM2513" i="1"/>
  <c r="AZ2525" i="1"/>
  <c r="T2525" i="1" s="1"/>
  <c r="BA2525" i="1" s="1"/>
  <c r="R2529" i="1"/>
  <c r="AZ2530" i="1"/>
  <c r="T2530" i="1" s="1"/>
  <c r="BA2530" i="1" s="1"/>
  <c r="BM2532" i="1"/>
  <c r="AZ2535" i="1"/>
  <c r="T2535" i="1" s="1"/>
  <c r="BA2535" i="1" s="1"/>
  <c r="R2481" i="1"/>
  <c r="R2488" i="1"/>
  <c r="AZ2491" i="1"/>
  <c r="T2491" i="1" s="1"/>
  <c r="BA2491" i="1" s="1"/>
  <c r="AZ2497" i="1"/>
  <c r="T2497" i="1" s="1"/>
  <c r="BA2497" i="1" s="1"/>
  <c r="AZ2503" i="1"/>
  <c r="T2503" i="1" s="1"/>
  <c r="BA2503" i="1" s="1"/>
  <c r="AZ2510" i="1"/>
  <c r="T2510" i="1" s="1"/>
  <c r="BA2510" i="1" s="1"/>
  <c r="O2514" i="1"/>
  <c r="AV2514" i="1"/>
  <c r="AZ2526" i="1"/>
  <c r="T2526" i="1" s="1"/>
  <c r="BA2526" i="1" s="1"/>
  <c r="S2564" i="1"/>
  <c r="O2472" i="1"/>
  <c r="AZ2478" i="1"/>
  <c r="T2478" i="1" s="1"/>
  <c r="BA2478" i="1" s="1"/>
  <c r="O2479" i="1"/>
  <c r="AV2479" i="1"/>
  <c r="R2484" i="1"/>
  <c r="BM2494" i="1"/>
  <c r="BM2500" i="1"/>
  <c r="BM2507" i="1"/>
  <c r="R2513" i="1"/>
  <c r="R2532" i="1"/>
  <c r="AV2537" i="1"/>
  <c r="O2537" i="1"/>
  <c r="R2576" i="1"/>
  <c r="AZ2471" i="1"/>
  <c r="T2471" i="1" s="1"/>
  <c r="BA2471" i="1" s="1"/>
  <c r="O2489" i="1"/>
  <c r="AV2489" i="1"/>
  <c r="O2517" i="1"/>
  <c r="AV2517" i="1"/>
  <c r="AZ2517" i="1" s="1"/>
  <c r="T2517" i="1" s="1"/>
  <c r="BA2517" i="1" s="1"/>
  <c r="AZ2529" i="1"/>
  <c r="T2529" i="1" s="1"/>
  <c r="BA2529" i="1" s="1"/>
  <c r="S2584" i="1"/>
  <c r="BB2584" i="1"/>
  <c r="BC2584" i="1" s="1"/>
  <c r="BF2584" i="1" s="1"/>
  <c r="P2584" i="1" s="1"/>
  <c r="BI2584" i="1" s="1"/>
  <c r="Q2584" i="1" s="1"/>
  <c r="R2474" i="1"/>
  <c r="BM2474" i="1"/>
  <c r="AZ2481" i="1"/>
  <c r="T2481" i="1" s="1"/>
  <c r="BA2481" i="1" s="1"/>
  <c r="O2482" i="1"/>
  <c r="AV2482" i="1"/>
  <c r="O2485" i="1"/>
  <c r="AV2485" i="1"/>
  <c r="AZ2488" i="1"/>
  <c r="T2488" i="1" s="1"/>
  <c r="BA2488" i="1" s="1"/>
  <c r="R2494" i="1"/>
  <c r="R2500" i="1"/>
  <c r="BL2500" i="1"/>
  <c r="BN2500" i="1" s="1"/>
  <c r="R2507" i="1"/>
  <c r="AZ2512" i="1"/>
  <c r="T2512" i="1" s="1"/>
  <c r="BA2512" i="1" s="1"/>
  <c r="R2516" i="1"/>
  <c r="BL2516" i="1"/>
  <c r="BM2519" i="1"/>
  <c r="AZ2531" i="1"/>
  <c r="T2531" i="1" s="1"/>
  <c r="BA2531" i="1" s="1"/>
  <c r="O2547" i="1"/>
  <c r="AV2547" i="1"/>
  <c r="R2490" i="1"/>
  <c r="R2493" i="1"/>
  <c r="R2496" i="1"/>
  <c r="R2499" i="1"/>
  <c r="R2502" i="1"/>
  <c r="R2506" i="1"/>
  <c r="R2509" i="1"/>
  <c r="R2512" i="1"/>
  <c r="R2515" i="1"/>
  <c r="R2518" i="1"/>
  <c r="R2521" i="1"/>
  <c r="R2525" i="1"/>
  <c r="R2528" i="1"/>
  <c r="R2531" i="1"/>
  <c r="R2534" i="1"/>
  <c r="BH2550" i="1"/>
  <c r="R2562" i="1"/>
  <c r="R2565" i="1"/>
  <c r="AZ2568" i="1"/>
  <c r="T2568" i="1" s="1"/>
  <c r="BA2568" i="1" s="1"/>
  <c r="AZ2590" i="1"/>
  <c r="T2590" i="1" s="1"/>
  <c r="BA2590" i="1" s="1"/>
  <c r="AZ2600" i="1"/>
  <c r="T2600" i="1" s="1"/>
  <c r="BA2600" i="1" s="1"/>
  <c r="R2608" i="1"/>
  <c r="S2678" i="1"/>
  <c r="BB2678" i="1"/>
  <c r="BC2678" i="1" s="1"/>
  <c r="BF2678" i="1" s="1"/>
  <c r="P2678" i="1" s="1"/>
  <c r="BI2678" i="1" s="1"/>
  <c r="Q2678" i="1" s="1"/>
  <c r="AZ2543" i="1"/>
  <c r="T2543" i="1" s="1"/>
  <c r="BA2543" i="1" s="1"/>
  <c r="R2549" i="1"/>
  <c r="AZ2558" i="1"/>
  <c r="T2558" i="1" s="1"/>
  <c r="BA2558" i="1" s="1"/>
  <c r="BM2560" i="1"/>
  <c r="BM2566" i="1"/>
  <c r="R2578" i="1"/>
  <c r="BM2579" i="1"/>
  <c r="R2587" i="1"/>
  <c r="R2597" i="1"/>
  <c r="S2621" i="1"/>
  <c r="BB2621" i="1"/>
  <c r="BC2621" i="1" s="1"/>
  <c r="BF2621" i="1" s="1"/>
  <c r="P2621" i="1" s="1"/>
  <c r="BI2621" i="1" s="1"/>
  <c r="Q2621" i="1" s="1"/>
  <c r="BL2621" i="1"/>
  <c r="S2660" i="1"/>
  <c r="BB2660" i="1"/>
  <c r="BC2660" i="1" s="1"/>
  <c r="BF2660" i="1" s="1"/>
  <c r="P2660" i="1" s="1"/>
  <c r="BI2660" i="1" s="1"/>
  <c r="Q2660" i="1" s="1"/>
  <c r="AV2533" i="1"/>
  <c r="AV2536" i="1"/>
  <c r="AZ2536" i="1" s="1"/>
  <c r="T2536" i="1" s="1"/>
  <c r="BA2536" i="1" s="1"/>
  <c r="R2539" i="1"/>
  <c r="AZ2545" i="1"/>
  <c r="T2545" i="1" s="1"/>
  <c r="BA2545" i="1" s="1"/>
  <c r="O2546" i="1"/>
  <c r="AZ2576" i="1"/>
  <c r="T2576" i="1" s="1"/>
  <c r="BA2576" i="1" s="1"/>
  <c r="BM2585" i="1"/>
  <c r="BB2589" i="1"/>
  <c r="BC2589" i="1" s="1"/>
  <c r="BF2589" i="1" s="1"/>
  <c r="P2589" i="1" s="1"/>
  <c r="BI2589" i="1" s="1"/>
  <c r="Q2589" i="1" s="1"/>
  <c r="BM2594" i="1"/>
  <c r="BB2599" i="1"/>
  <c r="BC2599" i="1" s="1"/>
  <c r="BF2599" i="1" s="1"/>
  <c r="P2599" i="1" s="1"/>
  <c r="BI2599" i="1" s="1"/>
  <c r="Q2599" i="1" s="1"/>
  <c r="BM2604" i="1"/>
  <c r="R2606" i="1"/>
  <c r="BM2611" i="1"/>
  <c r="BM2676" i="1"/>
  <c r="BM2535" i="1"/>
  <c r="O2544" i="1"/>
  <c r="AV2544" i="1"/>
  <c r="AZ2551" i="1"/>
  <c r="T2551" i="1" s="1"/>
  <c r="BA2551" i="1" s="1"/>
  <c r="AZ2562" i="1"/>
  <c r="T2562" i="1" s="1"/>
  <c r="BA2562" i="1" s="1"/>
  <c r="BM2563" i="1"/>
  <c r="AZ2565" i="1"/>
  <c r="T2565" i="1" s="1"/>
  <c r="BA2565" i="1" s="1"/>
  <c r="R2571" i="1"/>
  <c r="BM2572" i="1"/>
  <c r="BM2582" i="1"/>
  <c r="S2615" i="1"/>
  <c r="BB2615" i="1"/>
  <c r="BC2615" i="1" s="1"/>
  <c r="BF2615" i="1" s="1"/>
  <c r="P2615" i="1" s="1"/>
  <c r="BI2615" i="1" s="1"/>
  <c r="Q2615" i="1" s="1"/>
  <c r="S2636" i="1"/>
  <c r="BB2636" i="1"/>
  <c r="BC2636" i="1" s="1"/>
  <c r="BF2636" i="1" s="1"/>
  <c r="P2636" i="1" s="1"/>
  <c r="BI2636" i="1" s="1"/>
  <c r="Q2636" i="1" s="1"/>
  <c r="BM2542" i="1"/>
  <c r="AZ2549" i="1"/>
  <c r="T2549" i="1" s="1"/>
  <c r="BA2549" i="1" s="1"/>
  <c r="AZ2570" i="1"/>
  <c r="T2570" i="1" s="1"/>
  <c r="BA2570" i="1" s="1"/>
  <c r="AZ2578" i="1"/>
  <c r="T2578" i="1" s="1"/>
  <c r="BA2578" i="1" s="1"/>
  <c r="R2581" i="1"/>
  <c r="R2584" i="1"/>
  <c r="AZ2587" i="1"/>
  <c r="T2587" i="1" s="1"/>
  <c r="BA2587" i="1" s="1"/>
  <c r="AZ2597" i="1"/>
  <c r="T2597" i="1" s="1"/>
  <c r="BA2597" i="1" s="1"/>
  <c r="S2642" i="1"/>
  <c r="BB2642" i="1"/>
  <c r="BC2642" i="1" s="1"/>
  <c r="BF2642" i="1" s="1"/>
  <c r="P2642" i="1" s="1"/>
  <c r="BI2642" i="1" s="1"/>
  <c r="Q2642" i="1" s="1"/>
  <c r="AZ2539" i="1"/>
  <c r="T2539" i="1" s="1"/>
  <c r="BA2539" i="1" s="1"/>
  <c r="O2550" i="1"/>
  <c r="AV2550" i="1"/>
  <c r="AZ2550" i="1" s="1"/>
  <c r="T2550" i="1" s="1"/>
  <c r="BA2550" i="1" s="1"/>
  <c r="R2593" i="1"/>
  <c r="R2603" i="1"/>
  <c r="S2607" i="1"/>
  <c r="BB2607" i="1"/>
  <c r="BC2607" i="1" s="1"/>
  <c r="BF2607" i="1" s="1"/>
  <c r="P2607" i="1" s="1"/>
  <c r="BI2607" i="1" s="1"/>
  <c r="Q2607" i="1" s="1"/>
  <c r="AZ2542" i="1"/>
  <c r="T2542" i="1" s="1"/>
  <c r="BA2542" i="1" s="1"/>
  <c r="R2546" i="1"/>
  <c r="R2552" i="1"/>
  <c r="AZ2554" i="1"/>
  <c r="T2554" i="1" s="1"/>
  <c r="BA2554" i="1" s="1"/>
  <c r="AZ2571" i="1"/>
  <c r="T2571" i="1" s="1"/>
  <c r="BA2571" i="1" s="1"/>
  <c r="BM2591" i="1"/>
  <c r="BM2601" i="1"/>
  <c r="AZ2606" i="1"/>
  <c r="T2606" i="1" s="1"/>
  <c r="BA2606" i="1" s="1"/>
  <c r="S2630" i="1"/>
  <c r="BB2630" i="1"/>
  <c r="BC2630" i="1" s="1"/>
  <c r="BF2630" i="1" s="1"/>
  <c r="P2630" i="1" s="1"/>
  <c r="BI2630" i="1" s="1"/>
  <c r="Q2630" i="1" s="1"/>
  <c r="BL2630" i="1"/>
  <c r="S2668" i="1"/>
  <c r="BB2668" i="1"/>
  <c r="BC2668" i="1" s="1"/>
  <c r="BF2668" i="1" s="1"/>
  <c r="P2668" i="1" s="1"/>
  <c r="BI2668" i="1" s="1"/>
  <c r="Q2668" i="1" s="1"/>
  <c r="O2540" i="1"/>
  <c r="AV2540" i="1"/>
  <c r="S2603" i="1"/>
  <c r="BB2603" i="1"/>
  <c r="BC2603" i="1" s="1"/>
  <c r="BF2603" i="1" s="1"/>
  <c r="P2603" i="1" s="1"/>
  <c r="BI2603" i="1" s="1"/>
  <c r="Q2603" i="1" s="1"/>
  <c r="BM2538" i="1"/>
  <c r="R2555" i="1"/>
  <c r="AZ2557" i="1"/>
  <c r="T2557" i="1" s="1"/>
  <c r="BA2557" i="1" s="1"/>
  <c r="AZ2567" i="1"/>
  <c r="T2567" i="1" s="1"/>
  <c r="BA2567" i="1" s="1"/>
  <c r="R2574" i="1"/>
  <c r="BM2575" i="1"/>
  <c r="BB2580" i="1"/>
  <c r="BC2580" i="1" s="1"/>
  <c r="BF2580" i="1" s="1"/>
  <c r="P2580" i="1" s="1"/>
  <c r="BI2580" i="1" s="1"/>
  <c r="Q2580" i="1" s="1"/>
  <c r="BB2583" i="1"/>
  <c r="BC2583" i="1" s="1"/>
  <c r="BF2583" i="1" s="1"/>
  <c r="P2583" i="1" s="1"/>
  <c r="BI2583" i="1" s="1"/>
  <c r="Q2583" i="1" s="1"/>
  <c r="AZ2593" i="1"/>
  <c r="T2593" i="1" s="1"/>
  <c r="BA2593" i="1" s="1"/>
  <c r="R2610" i="1"/>
  <c r="AZ2610" i="1"/>
  <c r="T2610" i="1" s="1"/>
  <c r="BA2610" i="1" s="1"/>
  <c r="R2623" i="1"/>
  <c r="AZ2623" i="1"/>
  <c r="T2623" i="1" s="1"/>
  <c r="BA2623" i="1" s="1"/>
  <c r="S2624" i="1"/>
  <c r="BB2624" i="1"/>
  <c r="BC2624" i="1" s="1"/>
  <c r="BF2624" i="1" s="1"/>
  <c r="P2624" i="1" s="1"/>
  <c r="BI2624" i="1" s="1"/>
  <c r="Q2624" i="1" s="1"/>
  <c r="S2626" i="1"/>
  <c r="BB2626" i="1"/>
  <c r="BC2626" i="1" s="1"/>
  <c r="BF2626" i="1" s="1"/>
  <c r="P2626" i="1" s="1"/>
  <c r="BI2626" i="1" s="1"/>
  <c r="BM2666" i="1"/>
  <c r="BM2543" i="1"/>
  <c r="AZ2546" i="1"/>
  <c r="T2546" i="1" s="1"/>
  <c r="BA2546" i="1" s="1"/>
  <c r="AZ2552" i="1"/>
  <c r="T2552" i="1" s="1"/>
  <c r="BA2552" i="1" s="1"/>
  <c r="BM2553" i="1"/>
  <c r="R2568" i="1"/>
  <c r="AZ2573" i="1"/>
  <c r="T2573" i="1" s="1"/>
  <c r="BA2573" i="1" s="1"/>
  <c r="R2590" i="1"/>
  <c r="R2600" i="1"/>
  <c r="S2618" i="1"/>
  <c r="BB2618" i="1"/>
  <c r="BC2618" i="1" s="1"/>
  <c r="BF2618" i="1" s="1"/>
  <c r="P2618" i="1" s="1"/>
  <c r="BI2618" i="1" s="1"/>
  <c r="Q2618" i="1" s="1"/>
  <c r="BL2618" i="1"/>
  <c r="BN2618" i="1" s="1"/>
  <c r="S2657" i="1"/>
  <c r="BB2657" i="1"/>
  <c r="BC2657" i="1" s="1"/>
  <c r="BF2657" i="1" s="1"/>
  <c r="BM2684" i="1"/>
  <c r="AZ2538" i="1"/>
  <c r="T2538" i="1" s="1"/>
  <c r="BA2538" i="1" s="1"/>
  <c r="O2539" i="1"/>
  <c r="R2543" i="1"/>
  <c r="AZ2548" i="1"/>
  <c r="T2548" i="1" s="1"/>
  <c r="BA2548" i="1" s="1"/>
  <c r="R2558" i="1"/>
  <c r="AZ2561" i="1"/>
  <c r="T2561" i="1" s="1"/>
  <c r="BA2561" i="1" s="1"/>
  <c r="BM2569" i="1"/>
  <c r="R2570" i="1"/>
  <c r="BM2588" i="1"/>
  <c r="BB2592" i="1"/>
  <c r="BC2592" i="1" s="1"/>
  <c r="BF2592" i="1" s="1"/>
  <c r="P2592" i="1" s="1"/>
  <c r="BI2592" i="1" s="1"/>
  <c r="Q2592" i="1" s="1"/>
  <c r="BM2598" i="1"/>
  <c r="BB2602" i="1"/>
  <c r="BC2602" i="1" s="1"/>
  <c r="BF2602" i="1" s="1"/>
  <c r="P2602" i="1" s="1"/>
  <c r="BI2602" i="1" s="1"/>
  <c r="Q2602" i="1" s="1"/>
  <c r="S2634" i="1"/>
  <c r="BB2634" i="1"/>
  <c r="BC2634" i="1" s="1"/>
  <c r="BF2634" i="1" s="1"/>
  <c r="P2634" i="1" s="1"/>
  <c r="BI2634" i="1" s="1"/>
  <c r="Q2634" i="1" s="1"/>
  <c r="S2641" i="1"/>
  <c r="BB2641" i="1"/>
  <c r="BC2641" i="1" s="1"/>
  <c r="BF2641" i="1" s="1"/>
  <c r="P2641" i="1" s="1"/>
  <c r="BI2641" i="1" s="1"/>
  <c r="Q2641" i="1" s="1"/>
  <c r="S2671" i="1"/>
  <c r="S2680" i="1"/>
  <c r="BB2680" i="1"/>
  <c r="BC2680" i="1" s="1"/>
  <c r="BF2680" i="1" s="1"/>
  <c r="P2680" i="1" s="1"/>
  <c r="BI2680" i="1" s="1"/>
  <c r="Q2680" i="1" s="1"/>
  <c r="BM2685" i="1"/>
  <c r="R2695" i="1"/>
  <c r="BM2699" i="1"/>
  <c r="BM2636" i="1"/>
  <c r="R2642" i="1"/>
  <c r="S2673" i="1"/>
  <c r="BB2673" i="1"/>
  <c r="BC2673" i="1" s="1"/>
  <c r="BF2673" i="1" s="1"/>
  <c r="P2673" i="1" s="1"/>
  <c r="BI2673" i="1" s="1"/>
  <c r="Q2673" i="1" s="1"/>
  <c r="S2682" i="1"/>
  <c r="BB2682" i="1"/>
  <c r="BC2682" i="1" s="1"/>
  <c r="BF2682" i="1" s="1"/>
  <c r="P2682" i="1" s="1"/>
  <c r="BI2682" i="1" s="1"/>
  <c r="Q2682" i="1" s="1"/>
  <c r="AV2553" i="1"/>
  <c r="AV2556" i="1"/>
  <c r="AV2560" i="1"/>
  <c r="AZ2560" i="1" s="1"/>
  <c r="T2560" i="1" s="1"/>
  <c r="BA2560" i="1" s="1"/>
  <c r="AV2563" i="1"/>
  <c r="AV2566" i="1"/>
  <c r="AZ2566" i="1" s="1"/>
  <c r="T2566" i="1" s="1"/>
  <c r="BA2566" i="1" s="1"/>
  <c r="AV2569" i="1"/>
  <c r="AZ2569" i="1" s="1"/>
  <c r="T2569" i="1" s="1"/>
  <c r="BA2569" i="1" s="1"/>
  <c r="AV2572" i="1"/>
  <c r="AV2575" i="1"/>
  <c r="AV2579" i="1"/>
  <c r="AZ2579" i="1" s="1"/>
  <c r="T2579" i="1" s="1"/>
  <c r="BA2579" i="1" s="1"/>
  <c r="AV2582" i="1"/>
  <c r="AV2585" i="1"/>
  <c r="AV2588" i="1"/>
  <c r="AZ2588" i="1" s="1"/>
  <c r="T2588" i="1" s="1"/>
  <c r="BA2588" i="1" s="1"/>
  <c r="AV2591" i="1"/>
  <c r="AZ2591" i="1" s="1"/>
  <c r="T2591" i="1" s="1"/>
  <c r="BA2591" i="1" s="1"/>
  <c r="AV2594" i="1"/>
  <c r="AV2598" i="1"/>
  <c r="AZ2598" i="1" s="1"/>
  <c r="T2598" i="1" s="1"/>
  <c r="BA2598" i="1" s="1"/>
  <c r="AV2601" i="1"/>
  <c r="AZ2601" i="1" s="1"/>
  <c r="T2601" i="1" s="1"/>
  <c r="BA2601" i="1" s="1"/>
  <c r="R2634" i="1"/>
  <c r="R2640" i="1"/>
  <c r="BM2641" i="1"/>
  <c r="BM2664" i="1"/>
  <c r="R2665" i="1"/>
  <c r="BM2674" i="1"/>
  <c r="R2675" i="1"/>
  <c r="R2692" i="1"/>
  <c r="BM2635" i="1"/>
  <c r="S2654" i="1"/>
  <c r="BB2654" i="1"/>
  <c r="BC2654" i="1" s="1"/>
  <c r="BF2654" i="1" s="1"/>
  <c r="P2654" i="1" s="1"/>
  <c r="BI2654" i="1" s="1"/>
  <c r="Q2654" i="1" s="1"/>
  <c r="BM2663" i="1"/>
  <c r="S2677" i="1"/>
  <c r="BB2677" i="1"/>
  <c r="BC2677" i="1" s="1"/>
  <c r="BF2677" i="1" s="1"/>
  <c r="P2677" i="1" s="1"/>
  <c r="BI2677" i="1" s="1"/>
  <c r="Q2677" i="1" s="1"/>
  <c r="BB2694" i="1"/>
  <c r="BC2694" i="1" s="1"/>
  <c r="BF2694" i="1" s="1"/>
  <c r="P2694" i="1" s="1"/>
  <c r="BI2694" i="1" s="1"/>
  <c r="Q2694" i="1" s="1"/>
  <c r="S2694" i="1"/>
  <c r="BM2713" i="1"/>
  <c r="BM2609" i="1"/>
  <c r="BM2631" i="1"/>
  <c r="BM2673" i="1"/>
  <c r="BM2682" i="1"/>
  <c r="BB2700" i="1"/>
  <c r="BC2700" i="1" s="1"/>
  <c r="BF2700" i="1" s="1"/>
  <c r="P2700" i="1" s="1"/>
  <c r="BI2700" i="1" s="1"/>
  <c r="Q2700" i="1" s="1"/>
  <c r="S2700" i="1"/>
  <c r="BJ2717" i="1"/>
  <c r="BK2717" i="1"/>
  <c r="AV2609" i="1"/>
  <c r="AZ2620" i="1"/>
  <c r="T2620" i="1" s="1"/>
  <c r="BA2620" i="1" s="1"/>
  <c r="BM2628" i="1"/>
  <c r="BM2645" i="1"/>
  <c r="BM2648" i="1"/>
  <c r="BM2652" i="1"/>
  <c r="BM2661" i="1"/>
  <c r="R2662" i="1"/>
  <c r="S2670" i="1"/>
  <c r="BB2670" i="1"/>
  <c r="BC2670" i="1" s="1"/>
  <c r="BF2670" i="1" s="1"/>
  <c r="P2670" i="1" s="1"/>
  <c r="BI2670" i="1" s="1"/>
  <c r="Q2670" i="1" s="1"/>
  <c r="R2689" i="1"/>
  <c r="BM2625" i="1"/>
  <c r="BM2644" i="1"/>
  <c r="BM2647" i="1"/>
  <c r="BM2650" i="1"/>
  <c r="BM2654" i="1"/>
  <c r="BM2655" i="1"/>
  <c r="BM2658" i="1"/>
  <c r="BM2671" i="1"/>
  <c r="R2672" i="1"/>
  <c r="BM2680" i="1"/>
  <c r="R2681" i="1"/>
  <c r="BB2683" i="1"/>
  <c r="BC2683" i="1" s="1"/>
  <c r="BF2683" i="1" s="1"/>
  <c r="P2683" i="1" s="1"/>
  <c r="BI2683" i="1" s="1"/>
  <c r="S2683" i="1"/>
  <c r="O2687" i="1"/>
  <c r="AV2687" i="1"/>
  <c r="BB2690" i="1"/>
  <c r="BC2690" i="1" s="1"/>
  <c r="BF2690" i="1" s="1"/>
  <c r="P2690" i="1" s="1"/>
  <c r="BI2690" i="1" s="1"/>
  <c r="Q2690" i="1" s="1"/>
  <c r="S2690" i="1"/>
  <c r="BM2613" i="1"/>
  <c r="BM2620" i="1"/>
  <c r="BM2622" i="1"/>
  <c r="R2626" i="1"/>
  <c r="AZ2627" i="1"/>
  <c r="T2627" i="1" s="1"/>
  <c r="BA2627" i="1" s="1"/>
  <c r="R2643" i="1"/>
  <c r="R2649" i="1"/>
  <c r="R2653" i="1"/>
  <c r="BM2660" i="1"/>
  <c r="S2674" i="1"/>
  <c r="BB2674" i="1"/>
  <c r="BC2674" i="1" s="1"/>
  <c r="BF2674" i="1" s="1"/>
  <c r="P2674" i="1" s="1"/>
  <c r="BI2674" i="1" s="1"/>
  <c r="Q2674" i="1" s="1"/>
  <c r="BB2711" i="1"/>
  <c r="BC2711" i="1" s="1"/>
  <c r="BF2711" i="1" s="1"/>
  <c r="P2711" i="1" s="1"/>
  <c r="BI2711" i="1" s="1"/>
  <c r="S2711" i="1"/>
  <c r="BM2612" i="1"/>
  <c r="BM2617" i="1"/>
  <c r="BM2619" i="1"/>
  <c r="R2639" i="1"/>
  <c r="R2656" i="1"/>
  <c r="R2659" i="1"/>
  <c r="BM2670" i="1"/>
  <c r="AZ2672" i="1"/>
  <c r="T2672" i="1" s="1"/>
  <c r="BA2672" i="1" s="1"/>
  <c r="BM2679" i="1"/>
  <c r="AZ2681" i="1"/>
  <c r="T2681" i="1" s="1"/>
  <c r="BA2681" i="1" s="1"/>
  <c r="BM2605" i="1"/>
  <c r="AV2612" i="1"/>
  <c r="BM2616" i="1"/>
  <c r="R2620" i="1"/>
  <c r="R2637" i="1"/>
  <c r="BM2638" i="1"/>
  <c r="AZ2643" i="1"/>
  <c r="T2643" i="1" s="1"/>
  <c r="BA2643" i="1" s="1"/>
  <c r="AZ2649" i="1"/>
  <c r="T2649" i="1" s="1"/>
  <c r="BA2649" i="1" s="1"/>
  <c r="AZ2653" i="1"/>
  <c r="T2653" i="1" s="1"/>
  <c r="BA2653" i="1" s="1"/>
  <c r="S2676" i="1"/>
  <c r="BB2676" i="1"/>
  <c r="BC2676" i="1" s="1"/>
  <c r="BF2676" i="1" s="1"/>
  <c r="P2676" i="1" s="1"/>
  <c r="BI2676" i="1" s="1"/>
  <c r="Q2676" i="1" s="1"/>
  <c r="BL2676" i="1"/>
  <c r="BN2676" i="1" s="1"/>
  <c r="AZ2687" i="1"/>
  <c r="T2687" i="1" s="1"/>
  <c r="BA2687" i="1" s="1"/>
  <c r="S2697" i="1"/>
  <c r="BB2697" i="1"/>
  <c r="BC2697" i="1" s="1"/>
  <c r="BF2697" i="1" s="1"/>
  <c r="P2697" i="1" s="1"/>
  <c r="BI2697" i="1" s="1"/>
  <c r="Q2697" i="1" s="1"/>
  <c r="S2702" i="1"/>
  <c r="BB2702" i="1"/>
  <c r="BC2702" i="1" s="1"/>
  <c r="BF2702" i="1" s="1"/>
  <c r="P2702" i="1" s="1"/>
  <c r="BI2702" i="1" s="1"/>
  <c r="AZ2628" i="1"/>
  <c r="T2628" i="1" s="1"/>
  <c r="BA2628" i="1" s="1"/>
  <c r="BM2639" i="1"/>
  <c r="AZ2645" i="1"/>
  <c r="T2645" i="1" s="1"/>
  <c r="BA2645" i="1" s="1"/>
  <c r="AZ2648" i="1"/>
  <c r="T2648" i="1" s="1"/>
  <c r="BA2648" i="1" s="1"/>
  <c r="AZ2652" i="1"/>
  <c r="T2652" i="1" s="1"/>
  <c r="BA2652" i="1" s="1"/>
  <c r="AZ2656" i="1"/>
  <c r="T2656" i="1" s="1"/>
  <c r="BA2656" i="1" s="1"/>
  <c r="AZ2659" i="1"/>
  <c r="T2659" i="1" s="1"/>
  <c r="BA2659" i="1" s="1"/>
  <c r="BM2667" i="1"/>
  <c r="R2668" i="1"/>
  <c r="BM2677" i="1"/>
  <c r="R2678" i="1"/>
  <c r="BL2678" i="1"/>
  <c r="BM2690" i="1"/>
  <c r="BB2724" i="1"/>
  <c r="BC2724" i="1" s="1"/>
  <c r="BF2724" i="1" s="1"/>
  <c r="P2724" i="1" s="1"/>
  <c r="BI2724" i="1" s="1"/>
  <c r="S2724" i="1"/>
  <c r="O2750" i="1"/>
  <c r="AV2750" i="1"/>
  <c r="S2752" i="1"/>
  <c r="BB2752" i="1"/>
  <c r="BC2752" i="1" s="1"/>
  <c r="BF2752" i="1" s="1"/>
  <c r="P2752" i="1" s="1"/>
  <c r="BI2752" i="1" s="1"/>
  <c r="Q2752" i="1" s="1"/>
  <c r="S2789" i="1"/>
  <c r="BB2789" i="1"/>
  <c r="BC2789" i="1" s="1"/>
  <c r="BF2789" i="1" s="1"/>
  <c r="P2789" i="1" s="1"/>
  <c r="BI2789" i="1" s="1"/>
  <c r="BL2789" i="1"/>
  <c r="BN2789" i="1" s="1"/>
  <c r="S2801" i="1"/>
  <c r="BB2801" i="1"/>
  <c r="BC2801" i="1" s="1"/>
  <c r="BF2801" i="1" s="1"/>
  <c r="P2801" i="1" s="1"/>
  <c r="BI2801" i="1" s="1"/>
  <c r="Q2801" i="1" s="1"/>
  <c r="O2696" i="1"/>
  <c r="AV2696" i="1"/>
  <c r="AV2708" i="1"/>
  <c r="O2708" i="1"/>
  <c r="BM2719" i="1"/>
  <c r="R2738" i="1"/>
  <c r="AZ2689" i="1"/>
  <c r="T2689" i="1" s="1"/>
  <c r="BA2689" i="1" s="1"/>
  <c r="AZ2695" i="1"/>
  <c r="T2695" i="1" s="1"/>
  <c r="BA2695" i="1" s="1"/>
  <c r="R2697" i="1"/>
  <c r="R2706" i="1"/>
  <c r="S2717" i="1"/>
  <c r="R2719" i="1"/>
  <c r="R2699" i="1"/>
  <c r="BM2722" i="1"/>
  <c r="AZ2728" i="1"/>
  <c r="T2728" i="1" s="1"/>
  <c r="BA2728" i="1" s="1"/>
  <c r="BM2615" i="1"/>
  <c r="BM2618" i="1"/>
  <c r="BM2621" i="1"/>
  <c r="BM2624" i="1"/>
  <c r="BM2627" i="1"/>
  <c r="BM2630" i="1"/>
  <c r="BM2634" i="1"/>
  <c r="BM2637" i="1"/>
  <c r="BM2640" i="1"/>
  <c r="BM2643" i="1"/>
  <c r="BM2646" i="1"/>
  <c r="BM2649" i="1"/>
  <c r="BM2653" i="1"/>
  <c r="BM2656" i="1"/>
  <c r="BM2659" i="1"/>
  <c r="BM2662" i="1"/>
  <c r="BM2665" i="1"/>
  <c r="BM2668" i="1"/>
  <c r="BM2672" i="1"/>
  <c r="BM2675" i="1"/>
  <c r="BM2678" i="1"/>
  <c r="BM2681" i="1"/>
  <c r="AV2684" i="1"/>
  <c r="BM2694" i="1"/>
  <c r="O2731" i="1"/>
  <c r="AV2731" i="1"/>
  <c r="AZ2731" i="1" s="1"/>
  <c r="T2731" i="1" s="1"/>
  <c r="BA2731" i="1" s="1"/>
  <c r="BJ2760" i="1"/>
  <c r="BK2760" i="1"/>
  <c r="BM2777" i="1"/>
  <c r="AV2685" i="1"/>
  <c r="BM2691" i="1"/>
  <c r="AZ2692" i="1"/>
  <c r="T2692" i="1" s="1"/>
  <c r="BA2692" i="1" s="1"/>
  <c r="AZ2698" i="1"/>
  <c r="T2698" i="1" s="1"/>
  <c r="BA2698" i="1" s="1"/>
  <c r="O2702" i="1"/>
  <c r="AZ2712" i="1"/>
  <c r="T2712" i="1" s="1"/>
  <c r="BA2712" i="1" s="1"/>
  <c r="BM2716" i="1"/>
  <c r="BB2718" i="1"/>
  <c r="BC2718" i="1" s="1"/>
  <c r="BF2718" i="1" s="1"/>
  <c r="P2718" i="1" s="1"/>
  <c r="BI2718" i="1" s="1"/>
  <c r="Q2718" i="1" s="1"/>
  <c r="S2718" i="1"/>
  <c r="S2733" i="1"/>
  <c r="BB2733" i="1"/>
  <c r="BC2733" i="1" s="1"/>
  <c r="BF2733" i="1" s="1"/>
  <c r="P2733" i="1" s="1"/>
  <c r="BI2733" i="1" s="1"/>
  <c r="O2762" i="1"/>
  <c r="AV2762" i="1"/>
  <c r="AZ2762" i="1" s="1"/>
  <c r="T2762" i="1" s="1"/>
  <c r="BA2762" i="1" s="1"/>
  <c r="BM2776" i="1"/>
  <c r="AZ2686" i="1"/>
  <c r="T2686" i="1" s="1"/>
  <c r="BA2686" i="1" s="1"/>
  <c r="BM2695" i="1"/>
  <c r="BM2703" i="1"/>
  <c r="BB2792" i="1"/>
  <c r="BC2792" i="1" s="1"/>
  <c r="BF2792" i="1" s="1"/>
  <c r="P2792" i="1" s="1"/>
  <c r="BI2792" i="1" s="1"/>
  <c r="Q2792" i="1" s="1"/>
  <c r="S2792" i="1"/>
  <c r="BM2686" i="1"/>
  <c r="R2702" i="1"/>
  <c r="O2693" i="1"/>
  <c r="AV2693" i="1"/>
  <c r="R2700" i="1"/>
  <c r="AV2701" i="1"/>
  <c r="AZ2701" i="1" s="1"/>
  <c r="T2701" i="1" s="1"/>
  <c r="BA2701" i="1" s="1"/>
  <c r="O2701" i="1"/>
  <c r="R2725" i="1"/>
  <c r="BB2727" i="1"/>
  <c r="BC2727" i="1" s="1"/>
  <c r="BF2727" i="1" s="1"/>
  <c r="P2727" i="1" s="1"/>
  <c r="BI2727" i="1" s="1"/>
  <c r="Q2727" i="1" s="1"/>
  <c r="S2727" i="1"/>
  <c r="AV2758" i="1"/>
  <c r="O2758" i="1"/>
  <c r="R2682" i="1"/>
  <c r="O2683" i="1"/>
  <c r="BB2716" i="1"/>
  <c r="BC2716" i="1" s="1"/>
  <c r="BF2716" i="1" s="1"/>
  <c r="P2716" i="1" s="1"/>
  <c r="BI2716" i="1" s="1"/>
  <c r="Q2716" i="1" s="1"/>
  <c r="S2716" i="1"/>
  <c r="BM2720" i="1"/>
  <c r="BM2739" i="1"/>
  <c r="BJ2754" i="1"/>
  <c r="BK2754" i="1"/>
  <c r="BM2698" i="1"/>
  <c r="AV2704" i="1"/>
  <c r="O2704" i="1"/>
  <c r="BM2706" i="1"/>
  <c r="BB2721" i="1"/>
  <c r="BC2721" i="1" s="1"/>
  <c r="BF2721" i="1" s="1"/>
  <c r="P2721" i="1" s="1"/>
  <c r="BI2721" i="1" s="1"/>
  <c r="S2739" i="1"/>
  <c r="BB2739" i="1"/>
  <c r="BC2739" i="1" s="1"/>
  <c r="BF2739" i="1" s="1"/>
  <c r="P2739" i="1" s="1"/>
  <c r="BI2739" i="1" s="1"/>
  <c r="Q2739" i="1" s="1"/>
  <c r="AZ2710" i="1"/>
  <c r="T2710" i="1" s="1"/>
  <c r="BA2710" i="1" s="1"/>
  <c r="BH2711" i="1"/>
  <c r="AZ2713" i="1"/>
  <c r="T2713" i="1" s="1"/>
  <c r="BA2713" i="1" s="1"/>
  <c r="AZ2723" i="1"/>
  <c r="T2723" i="1" s="1"/>
  <c r="BA2723" i="1" s="1"/>
  <c r="O2725" i="1"/>
  <c r="R2730" i="1"/>
  <c r="BH2743" i="1"/>
  <c r="AZ2744" i="1"/>
  <c r="T2744" i="1" s="1"/>
  <c r="BA2744" i="1" s="1"/>
  <c r="R2749" i="1"/>
  <c r="BH2753" i="1"/>
  <c r="O2759" i="1"/>
  <c r="AV2759" i="1"/>
  <c r="AZ2759" i="1" s="1"/>
  <c r="T2759" i="1" s="1"/>
  <c r="BA2759" i="1" s="1"/>
  <c r="O2768" i="1"/>
  <c r="BM2770" i="1"/>
  <c r="S2790" i="1"/>
  <c r="BB2790" i="1"/>
  <c r="BC2790" i="1" s="1"/>
  <c r="BF2790" i="1" s="1"/>
  <c r="P2790" i="1" s="1"/>
  <c r="BI2790" i="1" s="1"/>
  <c r="Q2790" i="1" s="1"/>
  <c r="R2797" i="1"/>
  <c r="AZ2797" i="1"/>
  <c r="T2797" i="1" s="1"/>
  <c r="BA2797" i="1" s="1"/>
  <c r="R2800" i="1"/>
  <c r="AZ2800" i="1"/>
  <c r="T2800" i="1" s="1"/>
  <c r="BA2800" i="1" s="1"/>
  <c r="BM2715" i="1"/>
  <c r="R2746" i="1"/>
  <c r="AZ2750" i="1"/>
  <c r="T2750" i="1" s="1"/>
  <c r="BA2750" i="1" s="1"/>
  <c r="R2761" i="1"/>
  <c r="O2766" i="1"/>
  <c r="AV2766" i="1"/>
  <c r="S2793" i="1"/>
  <c r="BB2795" i="1"/>
  <c r="BC2795" i="1" s="1"/>
  <c r="BF2795" i="1" s="1"/>
  <c r="P2795" i="1" s="1"/>
  <c r="BI2795" i="1" s="1"/>
  <c r="Q2795" i="1" s="1"/>
  <c r="R2714" i="1"/>
  <c r="BH2718" i="1"/>
  <c r="AV2722" i="1"/>
  <c r="AZ2722" i="1" s="1"/>
  <c r="T2722" i="1" s="1"/>
  <c r="BA2722" i="1" s="1"/>
  <c r="BH2723" i="1"/>
  <c r="AZ2730" i="1"/>
  <c r="T2730" i="1" s="1"/>
  <c r="BA2730" i="1" s="1"/>
  <c r="BH2733" i="1"/>
  <c r="R2735" i="1"/>
  <c r="O2747" i="1"/>
  <c r="AV2747" i="1"/>
  <c r="AZ2747" i="1" s="1"/>
  <c r="T2747" i="1" s="1"/>
  <c r="BA2747" i="1" s="1"/>
  <c r="AZ2749" i="1"/>
  <c r="T2749" i="1" s="1"/>
  <c r="BA2749" i="1" s="1"/>
  <c r="S2755" i="1"/>
  <c r="BB2755" i="1"/>
  <c r="BC2755" i="1" s="1"/>
  <c r="BF2755" i="1" s="1"/>
  <c r="P2755" i="1" s="1"/>
  <c r="BI2755" i="1" s="1"/>
  <c r="Q2755" i="1" s="1"/>
  <c r="R2765" i="1"/>
  <c r="AZ2766" i="1"/>
  <c r="T2766" i="1" s="1"/>
  <c r="BA2766" i="1" s="1"/>
  <c r="O2769" i="1"/>
  <c r="AV2769" i="1"/>
  <c r="AZ2769" i="1" s="1"/>
  <c r="T2769" i="1" s="1"/>
  <c r="BA2769" i="1" s="1"/>
  <c r="BB2771" i="1"/>
  <c r="BC2771" i="1" s="1"/>
  <c r="BF2771" i="1" s="1"/>
  <c r="P2771" i="1" s="1"/>
  <c r="BI2771" i="1" s="1"/>
  <c r="Q2771" i="1" s="1"/>
  <c r="S2771" i="1"/>
  <c r="BM2774" i="1"/>
  <c r="BB2786" i="1"/>
  <c r="BC2786" i="1" s="1"/>
  <c r="BF2786" i="1" s="1"/>
  <c r="P2786" i="1" s="1"/>
  <c r="BI2786" i="1" s="1"/>
  <c r="Q2786" i="1" s="1"/>
  <c r="S2786" i="1"/>
  <c r="BH2791" i="1"/>
  <c r="S2796" i="1"/>
  <c r="BB2796" i="1"/>
  <c r="BC2796" i="1" s="1"/>
  <c r="BF2796" i="1" s="1"/>
  <c r="P2796" i="1" s="1"/>
  <c r="BI2796" i="1" s="1"/>
  <c r="Q2796" i="1" s="1"/>
  <c r="BM2718" i="1"/>
  <c r="AZ2719" i="1"/>
  <c r="T2719" i="1" s="1"/>
  <c r="BA2719" i="1" s="1"/>
  <c r="AZ2738" i="1"/>
  <c r="T2738" i="1" s="1"/>
  <c r="BA2738" i="1" s="1"/>
  <c r="R2742" i="1"/>
  <c r="AZ2758" i="1"/>
  <c r="T2758" i="1" s="1"/>
  <c r="BA2758" i="1" s="1"/>
  <c r="R2768" i="1"/>
  <c r="BM2773" i="1"/>
  <c r="S2799" i="1"/>
  <c r="BB2799" i="1"/>
  <c r="BC2799" i="1" s="1"/>
  <c r="BF2799" i="1" s="1"/>
  <c r="P2799" i="1" s="1"/>
  <c r="BI2799" i="1" s="1"/>
  <c r="Q2799" i="1" s="1"/>
  <c r="BL2799" i="1"/>
  <c r="BN2799" i="1" s="1"/>
  <c r="BL2711" i="1"/>
  <c r="R2717" i="1"/>
  <c r="BL2717" i="1"/>
  <c r="BN2717" i="1" s="1"/>
  <c r="O2727" i="1"/>
  <c r="BH2730" i="1"/>
  <c r="R2732" i="1"/>
  <c r="O2733" i="1"/>
  <c r="BM2736" i="1"/>
  <c r="O2743" i="1"/>
  <c r="AV2743" i="1"/>
  <c r="AZ2746" i="1"/>
  <c r="T2746" i="1" s="1"/>
  <c r="BA2746" i="1" s="1"/>
  <c r="BH2749" i="1"/>
  <c r="S2754" i="1"/>
  <c r="AZ2761" i="1"/>
  <c r="T2761" i="1" s="1"/>
  <c r="BA2761" i="1" s="1"/>
  <c r="AZ2763" i="1"/>
  <c r="T2763" i="1" s="1"/>
  <c r="BA2763" i="1" s="1"/>
  <c r="R2775" i="1"/>
  <c r="AZ2775" i="1"/>
  <c r="T2775" i="1" s="1"/>
  <c r="BA2775" i="1" s="1"/>
  <c r="S2777" i="1"/>
  <c r="BB2777" i="1"/>
  <c r="BC2777" i="1" s="1"/>
  <c r="BF2777" i="1" s="1"/>
  <c r="P2777" i="1" s="1"/>
  <c r="BI2777" i="1" s="1"/>
  <c r="Q2777" i="1" s="1"/>
  <c r="BH2797" i="1"/>
  <c r="BM2700" i="1"/>
  <c r="AZ2714" i="1"/>
  <c r="T2714" i="1" s="1"/>
  <c r="BA2714" i="1" s="1"/>
  <c r="O2721" i="1"/>
  <c r="BM2729" i="1"/>
  <c r="BH2734" i="1"/>
  <c r="AZ2735" i="1"/>
  <c r="T2735" i="1" s="1"/>
  <c r="BA2735" i="1" s="1"/>
  <c r="R2739" i="1"/>
  <c r="BM2748" i="1"/>
  <c r="AZ2751" i="1"/>
  <c r="T2751" i="1" s="1"/>
  <c r="BA2751" i="1" s="1"/>
  <c r="R2752" i="1"/>
  <c r="BL2752" i="1"/>
  <c r="BN2752" i="1" s="1"/>
  <c r="O2753" i="1"/>
  <c r="AV2753" i="1"/>
  <c r="AZ2753" i="1" s="1"/>
  <c r="T2753" i="1" s="1"/>
  <c r="BA2753" i="1" s="1"/>
  <c r="BM2754" i="1"/>
  <c r="BH2758" i="1"/>
  <c r="BH2759" i="1"/>
  <c r="AZ2765" i="1"/>
  <c r="T2765" i="1" s="1"/>
  <c r="BA2765" i="1" s="1"/>
  <c r="R2785" i="1"/>
  <c r="AZ2785" i="1"/>
  <c r="T2785" i="1" s="1"/>
  <c r="BA2785" i="1" s="1"/>
  <c r="R2720" i="1"/>
  <c r="BM2723" i="1"/>
  <c r="R2729" i="1"/>
  <c r="O2730" i="1"/>
  <c r="O2740" i="1"/>
  <c r="AV2740" i="1"/>
  <c r="AZ2740" i="1" s="1"/>
  <c r="T2740" i="1" s="1"/>
  <c r="BA2740" i="1" s="1"/>
  <c r="AZ2742" i="1"/>
  <c r="T2742" i="1" s="1"/>
  <c r="BA2742" i="1" s="1"/>
  <c r="R2748" i="1"/>
  <c r="AZ2768" i="1"/>
  <c r="T2768" i="1" s="1"/>
  <c r="BA2768" i="1" s="1"/>
  <c r="AZ2770" i="1"/>
  <c r="T2770" i="1" s="1"/>
  <c r="BA2770" i="1" s="1"/>
  <c r="AZ2772" i="1"/>
  <c r="T2772" i="1" s="1"/>
  <c r="BA2772" i="1" s="1"/>
  <c r="S2780" i="1"/>
  <c r="BB2780" i="1"/>
  <c r="BC2780" i="1" s="1"/>
  <c r="BF2780" i="1" s="1"/>
  <c r="P2780" i="1" s="1"/>
  <c r="BI2780" i="1" s="1"/>
  <c r="Q2780" i="1" s="1"/>
  <c r="O2724" i="1"/>
  <c r="AZ2725" i="1"/>
  <c r="T2725" i="1" s="1"/>
  <c r="BA2725" i="1" s="1"/>
  <c r="BH2731" i="1"/>
  <c r="AZ2732" i="1"/>
  <c r="T2732" i="1" s="1"/>
  <c r="BA2732" i="1" s="1"/>
  <c r="R2736" i="1"/>
  <c r="BM2744" i="1"/>
  <c r="BM2755" i="1"/>
  <c r="BM2757" i="1"/>
  <c r="BK2757" i="1"/>
  <c r="BH2765" i="1"/>
  <c r="BH2766" i="1"/>
  <c r="BM2796" i="1"/>
  <c r="R2710" i="1"/>
  <c r="BM2710" i="1"/>
  <c r="R2713" i="1"/>
  <c r="O2714" i="1"/>
  <c r="R2723" i="1"/>
  <c r="O2737" i="1"/>
  <c r="AV2737" i="1"/>
  <c r="R2744" i="1"/>
  <c r="O2746" i="1"/>
  <c r="S2757" i="1"/>
  <c r="BM2760" i="1"/>
  <c r="S2795" i="1"/>
  <c r="BM2799" i="1"/>
  <c r="BH2704" i="1"/>
  <c r="O2711" i="1"/>
  <c r="AZ2720" i="1"/>
  <c r="T2720" i="1" s="1"/>
  <c r="BA2720" i="1" s="1"/>
  <c r="O2728" i="1"/>
  <c r="AZ2729" i="1"/>
  <c r="T2729" i="1" s="1"/>
  <c r="BA2729" i="1" s="1"/>
  <c r="R2733" i="1"/>
  <c r="AZ2748" i="1"/>
  <c r="T2748" i="1" s="1"/>
  <c r="BA2748" i="1" s="1"/>
  <c r="S2760" i="1"/>
  <c r="O2761" i="1"/>
  <c r="BM2763" i="1"/>
  <c r="S2784" i="1"/>
  <c r="BB2784" i="1"/>
  <c r="BC2784" i="1" s="1"/>
  <c r="BF2784" i="1" s="1"/>
  <c r="P2784" i="1" s="1"/>
  <c r="BI2784" i="1" s="1"/>
  <c r="Q2784" i="1" s="1"/>
  <c r="R2791" i="1"/>
  <c r="AZ2791" i="1"/>
  <c r="T2791" i="1" s="1"/>
  <c r="BA2791" i="1" s="1"/>
  <c r="AZ2706" i="1"/>
  <c r="T2706" i="1" s="1"/>
  <c r="BA2706" i="1" s="1"/>
  <c r="BH2708" i="1"/>
  <c r="R2716" i="1"/>
  <c r="BH2717" i="1"/>
  <c r="R2727" i="1"/>
  <c r="O2734" i="1"/>
  <c r="AV2734" i="1"/>
  <c r="AZ2736" i="1"/>
  <c r="T2736" i="1" s="1"/>
  <c r="BA2736" i="1" s="1"/>
  <c r="BH2739" i="1"/>
  <c r="O2742" i="1"/>
  <c r="BH2752" i="1"/>
  <c r="R2755" i="1"/>
  <c r="O2756" i="1"/>
  <c r="AV2756" i="1"/>
  <c r="O2765" i="1"/>
  <c r="BM2767" i="1"/>
  <c r="BM2772" i="1"/>
  <c r="S2787" i="1"/>
  <c r="BB2787" i="1"/>
  <c r="BC2787" i="1" s="1"/>
  <c r="BF2787" i="1" s="1"/>
  <c r="P2787" i="1" s="1"/>
  <c r="BI2787" i="1" s="1"/>
  <c r="Q2787" i="1" s="1"/>
  <c r="BL2787" i="1"/>
  <c r="R2794" i="1"/>
  <c r="AZ2794" i="1"/>
  <c r="T2794" i="1" s="1"/>
  <c r="BA2794" i="1" s="1"/>
  <c r="BL2780" i="1"/>
  <c r="BN2780" i="1" s="1"/>
  <c r="BM2809" i="1"/>
  <c r="S2837" i="1"/>
  <c r="BB2837" i="1"/>
  <c r="BC2837" i="1" s="1"/>
  <c r="BF2837" i="1" s="1"/>
  <c r="P2837" i="1" s="1"/>
  <c r="BI2837" i="1" s="1"/>
  <c r="Q2837" i="1" s="1"/>
  <c r="BK2916" i="1"/>
  <c r="BJ2916" i="1"/>
  <c r="BM2812" i="1"/>
  <c r="BM2818" i="1"/>
  <c r="BM2784" i="1"/>
  <c r="BM2879" i="1"/>
  <c r="R2788" i="1"/>
  <c r="AZ2788" i="1"/>
  <c r="T2788" i="1" s="1"/>
  <c r="BA2788" i="1" s="1"/>
  <c r="R2810" i="1"/>
  <c r="BM2872" i="1"/>
  <c r="AZ2809" i="1"/>
  <c r="T2809" i="1" s="1"/>
  <c r="BA2809" i="1" s="1"/>
  <c r="O2814" i="1"/>
  <c r="AV2814" i="1"/>
  <c r="AV2773" i="1"/>
  <c r="AV2774" i="1"/>
  <c r="AZ2803" i="1"/>
  <c r="T2803" i="1" s="1"/>
  <c r="BA2803" i="1" s="1"/>
  <c r="BB2805" i="1"/>
  <c r="BC2805" i="1" s="1"/>
  <c r="BF2805" i="1" s="1"/>
  <c r="P2805" i="1" s="1"/>
  <c r="BI2805" i="1" s="1"/>
  <c r="BL2805" i="1"/>
  <c r="AV2808" i="1"/>
  <c r="O2808" i="1"/>
  <c r="AZ2812" i="1"/>
  <c r="T2812" i="1" s="1"/>
  <c r="BA2812" i="1" s="1"/>
  <c r="R2781" i="1"/>
  <c r="AZ2781" i="1"/>
  <c r="T2781" i="1" s="1"/>
  <c r="BA2781" i="1" s="1"/>
  <c r="BM2787" i="1"/>
  <c r="BN2787" i="1" s="1"/>
  <c r="BM2828" i="1"/>
  <c r="BB2811" i="1"/>
  <c r="BC2811" i="1" s="1"/>
  <c r="BF2811" i="1" s="1"/>
  <c r="P2811" i="1" s="1"/>
  <c r="BI2811" i="1" s="1"/>
  <c r="Q2811" i="1" s="1"/>
  <c r="BL2811" i="1"/>
  <c r="S2811" i="1"/>
  <c r="AV2816" i="1"/>
  <c r="AZ2816" i="1" s="1"/>
  <c r="T2816" i="1" s="1"/>
  <c r="BA2816" i="1" s="1"/>
  <c r="O2816" i="1"/>
  <c r="BL2754" i="1"/>
  <c r="BN2754" i="1" s="1"/>
  <c r="BL2757" i="1"/>
  <c r="BN2757" i="1" s="1"/>
  <c r="BL2760" i="1"/>
  <c r="BM2780" i="1"/>
  <c r="AZ2808" i="1"/>
  <c r="T2808" i="1" s="1"/>
  <c r="BA2808" i="1" s="1"/>
  <c r="BH2810" i="1"/>
  <c r="S2819" i="1"/>
  <c r="BB2819" i="1"/>
  <c r="BC2819" i="1" s="1"/>
  <c r="BF2819" i="1" s="1"/>
  <c r="P2819" i="1" s="1"/>
  <c r="BI2819" i="1" s="1"/>
  <c r="Q2819" i="1" s="1"/>
  <c r="BM2790" i="1"/>
  <c r="BM2804" i="1"/>
  <c r="BM2806" i="1"/>
  <c r="BM2826" i="1"/>
  <c r="O2810" i="1"/>
  <c r="AZ2815" i="1"/>
  <c r="T2815" i="1" s="1"/>
  <c r="BA2815" i="1" s="1"/>
  <c r="AZ2823" i="1"/>
  <c r="T2823" i="1" s="1"/>
  <c r="BA2823" i="1" s="1"/>
  <c r="AZ2825" i="1"/>
  <c r="T2825" i="1" s="1"/>
  <c r="BA2825" i="1" s="1"/>
  <c r="BM2845" i="1"/>
  <c r="BB2888" i="1"/>
  <c r="BC2888" i="1" s="1"/>
  <c r="BF2888" i="1" s="1"/>
  <c r="P2888" i="1" s="1"/>
  <c r="BI2888" i="1" s="1"/>
  <c r="Q2888" i="1" s="1"/>
  <c r="R2896" i="1"/>
  <c r="AZ2896" i="1"/>
  <c r="T2896" i="1" s="1"/>
  <c r="BA2896" i="1" s="1"/>
  <c r="O2824" i="1"/>
  <c r="AV2824" i="1"/>
  <c r="AZ2824" i="1" s="1"/>
  <c r="T2824" i="1" s="1"/>
  <c r="BA2824" i="1" s="1"/>
  <c r="AZ2829" i="1"/>
  <c r="T2829" i="1" s="1"/>
  <c r="BA2829" i="1" s="1"/>
  <c r="AZ2831" i="1"/>
  <c r="T2831" i="1" s="1"/>
  <c r="BA2831" i="1" s="1"/>
  <c r="BM2842" i="1"/>
  <c r="R2879" i="1"/>
  <c r="BH2827" i="1"/>
  <c r="BH2838" i="1"/>
  <c r="BM2874" i="1"/>
  <c r="BM2878" i="1"/>
  <c r="O2830" i="1"/>
  <c r="AV2830" i="1"/>
  <c r="R2834" i="1"/>
  <c r="O2846" i="1"/>
  <c r="AV2846" i="1"/>
  <c r="AZ2846" i="1" s="1"/>
  <c r="T2846" i="1" s="1"/>
  <c r="BA2846" i="1" s="1"/>
  <c r="AV2870" i="1"/>
  <c r="O2870" i="1"/>
  <c r="AV2873" i="1"/>
  <c r="AZ2873" i="1" s="1"/>
  <c r="T2873" i="1" s="1"/>
  <c r="BA2873" i="1" s="1"/>
  <c r="O2873" i="1"/>
  <c r="S2891" i="1"/>
  <c r="BB2891" i="1"/>
  <c r="BC2891" i="1" s="1"/>
  <c r="BF2891" i="1" s="1"/>
  <c r="P2891" i="1" s="1"/>
  <c r="BI2891" i="1" s="1"/>
  <c r="Q2891" i="1" s="1"/>
  <c r="R2847" i="1"/>
  <c r="BM2803" i="1"/>
  <c r="R2807" i="1"/>
  <c r="BH2817" i="1"/>
  <c r="O2843" i="1"/>
  <c r="AV2843" i="1"/>
  <c r="AZ2804" i="1"/>
  <c r="T2804" i="1" s="1"/>
  <c r="BA2804" i="1" s="1"/>
  <c r="O2805" i="1"/>
  <c r="AZ2813" i="1"/>
  <c r="T2813" i="1" s="1"/>
  <c r="BA2813" i="1" s="1"/>
  <c r="O2821" i="1"/>
  <c r="AV2821" i="1"/>
  <c r="AZ2821" i="1" s="1"/>
  <c r="T2821" i="1" s="1"/>
  <c r="BA2821" i="1" s="1"/>
  <c r="AZ2826" i="1"/>
  <c r="T2826" i="1" s="1"/>
  <c r="BA2826" i="1" s="1"/>
  <c r="AZ2828" i="1"/>
  <c r="T2828" i="1" s="1"/>
  <c r="BA2828" i="1" s="1"/>
  <c r="AZ2834" i="1"/>
  <c r="T2834" i="1" s="1"/>
  <c r="BA2834" i="1" s="1"/>
  <c r="R2848" i="1"/>
  <c r="O2849" i="1"/>
  <c r="AV2849" i="1"/>
  <c r="O2865" i="1"/>
  <c r="AV2865" i="1"/>
  <c r="AZ2865" i="1" s="1"/>
  <c r="T2865" i="1" s="1"/>
  <c r="BA2865" i="1" s="1"/>
  <c r="S2892" i="1"/>
  <c r="BB2892" i="1"/>
  <c r="BC2892" i="1" s="1"/>
  <c r="BF2892" i="1" s="1"/>
  <c r="P2892" i="1" s="1"/>
  <c r="BI2892" i="1" s="1"/>
  <c r="Q2892" i="1" s="1"/>
  <c r="BH2814" i="1"/>
  <c r="BM2822" i="1"/>
  <c r="BM2823" i="1"/>
  <c r="BH2824" i="1"/>
  <c r="R2822" i="1"/>
  <c r="O2827" i="1"/>
  <c r="AV2827" i="1"/>
  <c r="AZ2835" i="1"/>
  <c r="T2835" i="1" s="1"/>
  <c r="BA2835" i="1" s="1"/>
  <c r="BM2856" i="1"/>
  <c r="S2903" i="1"/>
  <c r="BB2903" i="1"/>
  <c r="BC2903" i="1" s="1"/>
  <c r="BF2903" i="1" s="1"/>
  <c r="P2903" i="1" s="1"/>
  <c r="BI2903" i="1" s="1"/>
  <c r="Q2903" i="1" s="1"/>
  <c r="S2925" i="1"/>
  <c r="BB2925" i="1"/>
  <c r="BC2925" i="1" s="1"/>
  <c r="BF2925" i="1" s="1"/>
  <c r="P2925" i="1" s="1"/>
  <c r="BI2925" i="1" s="1"/>
  <c r="Q2925" i="1" s="1"/>
  <c r="BM2841" i="1"/>
  <c r="AV2851" i="1"/>
  <c r="O2851" i="1"/>
  <c r="AZ2810" i="1"/>
  <c r="T2810" i="1" s="1"/>
  <c r="BA2810" i="1" s="1"/>
  <c r="BM2811" i="1"/>
  <c r="BH2816" i="1"/>
  <c r="O2817" i="1"/>
  <c r="AV2817" i="1"/>
  <c r="R2828" i="1"/>
  <c r="BB2832" i="1"/>
  <c r="BC2832" i="1" s="1"/>
  <c r="BF2832" i="1" s="1"/>
  <c r="P2832" i="1" s="1"/>
  <c r="BI2832" i="1" s="1"/>
  <c r="Q2832" i="1" s="1"/>
  <c r="O2833" i="1"/>
  <c r="AV2833" i="1"/>
  <c r="AZ2833" i="1" s="1"/>
  <c r="T2833" i="1" s="1"/>
  <c r="BA2833" i="1" s="1"/>
  <c r="BB2848" i="1"/>
  <c r="BC2848" i="1" s="1"/>
  <c r="BF2848" i="1" s="1"/>
  <c r="P2848" i="1" s="1"/>
  <c r="BI2848" i="1" s="1"/>
  <c r="Q2848" i="1" s="1"/>
  <c r="BM2860" i="1"/>
  <c r="BH2862" i="1"/>
  <c r="S2864" i="1"/>
  <c r="BB2864" i="1"/>
  <c r="BC2864" i="1" s="1"/>
  <c r="BF2864" i="1" s="1"/>
  <c r="P2864" i="1" s="1"/>
  <c r="BI2864" i="1" s="1"/>
  <c r="Q2864" i="1" s="1"/>
  <c r="S2866" i="1"/>
  <c r="BB2866" i="1"/>
  <c r="BC2866" i="1" s="1"/>
  <c r="BF2866" i="1" s="1"/>
  <c r="P2866" i="1" s="1"/>
  <c r="BI2866" i="1" s="1"/>
  <c r="Q2866" i="1" s="1"/>
  <c r="BM2834" i="1"/>
  <c r="AZ2850" i="1"/>
  <c r="T2850" i="1" s="1"/>
  <c r="BA2850" i="1" s="1"/>
  <c r="O2852" i="1"/>
  <c r="AV2852" i="1"/>
  <c r="BM2869" i="1"/>
  <c r="BB2880" i="1"/>
  <c r="BC2880" i="1" s="1"/>
  <c r="BF2880" i="1" s="1"/>
  <c r="P2880" i="1" s="1"/>
  <c r="BI2880" i="1" s="1"/>
  <c r="Q2880" i="1" s="1"/>
  <c r="S2882" i="1"/>
  <c r="O2884" i="1"/>
  <c r="AV2884" i="1"/>
  <c r="S2907" i="1"/>
  <c r="BB2907" i="1"/>
  <c r="BC2907" i="1" s="1"/>
  <c r="BF2907" i="1" s="1"/>
  <c r="P2907" i="1" s="1"/>
  <c r="BI2907" i="1" s="1"/>
  <c r="Q2907" i="1" s="1"/>
  <c r="R2932" i="1"/>
  <c r="AZ2932" i="1"/>
  <c r="T2932" i="1" s="1"/>
  <c r="BA2932" i="1" s="1"/>
  <c r="S2937" i="1"/>
  <c r="BB2937" i="1"/>
  <c r="BC2937" i="1" s="1"/>
  <c r="BF2937" i="1" s="1"/>
  <c r="P2937" i="1" s="1"/>
  <c r="BI2937" i="1" s="1"/>
  <c r="Q2937" i="1" s="1"/>
  <c r="AZ2838" i="1"/>
  <c r="T2838" i="1" s="1"/>
  <c r="BA2838" i="1" s="1"/>
  <c r="BH2840" i="1"/>
  <c r="BM2853" i="1"/>
  <c r="AZ2861" i="1"/>
  <c r="T2861" i="1" s="1"/>
  <c r="BA2861" i="1" s="1"/>
  <c r="BM2868" i="1"/>
  <c r="AV2877" i="1"/>
  <c r="AZ2877" i="1" s="1"/>
  <c r="T2877" i="1" s="1"/>
  <c r="BA2877" i="1" s="1"/>
  <c r="O2877" i="1"/>
  <c r="S2881" i="1"/>
  <c r="BM2888" i="1"/>
  <c r="S2915" i="1"/>
  <c r="BB2915" i="1"/>
  <c r="BC2915" i="1" s="1"/>
  <c r="BF2915" i="1" s="1"/>
  <c r="P2915" i="1" s="1"/>
  <c r="BI2915" i="1" s="1"/>
  <c r="Q2915" i="1" s="1"/>
  <c r="BM2947" i="1"/>
  <c r="O2835" i="1"/>
  <c r="AZ2852" i="1"/>
  <c r="T2852" i="1" s="1"/>
  <c r="BA2852" i="1" s="1"/>
  <c r="BM2863" i="1"/>
  <c r="BH2870" i="1"/>
  <c r="AZ2875" i="1"/>
  <c r="T2875" i="1" s="1"/>
  <c r="BA2875" i="1" s="1"/>
  <c r="BB2881" i="1"/>
  <c r="BC2881" i="1" s="1"/>
  <c r="BF2881" i="1" s="1"/>
  <c r="P2881" i="1" s="1"/>
  <c r="BI2881" i="1" s="1"/>
  <c r="BB2882" i="1"/>
  <c r="BC2882" i="1" s="1"/>
  <c r="BF2882" i="1" s="1"/>
  <c r="P2882" i="1" s="1"/>
  <c r="BI2882" i="1" s="1"/>
  <c r="Q2882" i="1" s="1"/>
  <c r="S2938" i="1"/>
  <c r="BB2938" i="1"/>
  <c r="BC2938" i="1" s="1"/>
  <c r="BF2938" i="1" s="1"/>
  <c r="P2938" i="1" s="1"/>
  <c r="BI2938" i="1" s="1"/>
  <c r="Q2938" i="1" s="1"/>
  <c r="BH2835" i="1"/>
  <c r="O2836" i="1"/>
  <c r="AV2836" i="1"/>
  <c r="AZ2842" i="1"/>
  <c r="T2842" i="1" s="1"/>
  <c r="BA2842" i="1" s="1"/>
  <c r="AZ2854" i="1"/>
  <c r="T2854" i="1" s="1"/>
  <c r="BA2854" i="1" s="1"/>
  <c r="AZ2856" i="1"/>
  <c r="T2856" i="1" s="1"/>
  <c r="BA2856" i="1" s="1"/>
  <c r="O2862" i="1"/>
  <c r="AV2862" i="1"/>
  <c r="BM2866" i="1"/>
  <c r="BH2881" i="1"/>
  <c r="BM2894" i="1"/>
  <c r="X2898" i="1"/>
  <c r="BM2898" i="1" s="1"/>
  <c r="AZ2898" i="1"/>
  <c r="T2898" i="1" s="1"/>
  <c r="BA2898" i="1" s="1"/>
  <c r="S2920" i="1"/>
  <c r="BB2920" i="1"/>
  <c r="BC2920" i="1" s="1"/>
  <c r="BF2920" i="1" s="1"/>
  <c r="P2920" i="1" s="1"/>
  <c r="BI2920" i="1" s="1"/>
  <c r="Q2920" i="1" s="1"/>
  <c r="S2921" i="1"/>
  <c r="BB2921" i="1"/>
  <c r="BC2921" i="1" s="1"/>
  <c r="BF2921" i="1" s="1"/>
  <c r="P2921" i="1" s="1"/>
  <c r="BI2921" i="1" s="1"/>
  <c r="Q2921" i="1" s="1"/>
  <c r="BL2943" i="1"/>
  <c r="S2943" i="1"/>
  <c r="BB2943" i="1"/>
  <c r="BC2943" i="1" s="1"/>
  <c r="BF2943" i="1" s="1"/>
  <c r="P2943" i="1" s="1"/>
  <c r="BI2943" i="1" s="1"/>
  <c r="Q2943" i="1" s="1"/>
  <c r="BM2910" i="1"/>
  <c r="S2922" i="1"/>
  <c r="BB2922" i="1"/>
  <c r="BC2922" i="1" s="1"/>
  <c r="BF2922" i="1" s="1"/>
  <c r="P2922" i="1" s="1"/>
  <c r="BI2922" i="1" s="1"/>
  <c r="Q2922" i="1" s="1"/>
  <c r="BL2922" i="1"/>
  <c r="S2929" i="1"/>
  <c r="BB2929" i="1"/>
  <c r="BC2929" i="1" s="1"/>
  <c r="BF2929" i="1" s="1"/>
  <c r="P2929" i="1" s="1"/>
  <c r="BI2929" i="1" s="1"/>
  <c r="Q2929" i="1" s="1"/>
  <c r="S2949" i="1"/>
  <c r="BB2949" i="1"/>
  <c r="BC2949" i="1" s="1"/>
  <c r="BF2949" i="1" s="1"/>
  <c r="P2949" i="1" s="1"/>
  <c r="BI2949" i="1" s="1"/>
  <c r="Q2949" i="1" s="1"/>
  <c r="O2838" i="1"/>
  <c r="O2840" i="1"/>
  <c r="AV2840" i="1"/>
  <c r="AZ2845" i="1"/>
  <c r="T2845" i="1" s="1"/>
  <c r="BA2845" i="1" s="1"/>
  <c r="BH2846" i="1"/>
  <c r="O2855" i="1"/>
  <c r="AV2855" i="1"/>
  <c r="BH2859" i="1"/>
  <c r="BH2861" i="1"/>
  <c r="AZ2862" i="1"/>
  <c r="T2862" i="1" s="1"/>
  <c r="BA2862" i="1" s="1"/>
  <c r="BH2867" i="1"/>
  <c r="AZ2890" i="1"/>
  <c r="T2890" i="1" s="1"/>
  <c r="BA2890" i="1" s="1"/>
  <c r="BM2906" i="1"/>
  <c r="S2894" i="1"/>
  <c r="R2901" i="1"/>
  <c r="AZ2901" i="1"/>
  <c r="T2901" i="1" s="1"/>
  <c r="BA2901" i="1" s="1"/>
  <c r="S2913" i="1"/>
  <c r="BB2913" i="1"/>
  <c r="BC2913" i="1" s="1"/>
  <c r="BF2913" i="1" s="1"/>
  <c r="P2913" i="1" s="1"/>
  <c r="BI2913" i="1" s="1"/>
  <c r="Q2913" i="1" s="1"/>
  <c r="S2912" i="1"/>
  <c r="BB2912" i="1"/>
  <c r="BC2912" i="1" s="1"/>
  <c r="BF2912" i="1" s="1"/>
  <c r="P2912" i="1" s="1"/>
  <c r="BI2912" i="1" s="1"/>
  <c r="Q2912" i="1" s="1"/>
  <c r="BL2949" i="1"/>
  <c r="BN2949" i="1" s="1"/>
  <c r="R2837" i="1"/>
  <c r="AZ2844" i="1"/>
  <c r="T2844" i="1" s="1"/>
  <c r="BA2844" i="1" s="1"/>
  <c r="O2854" i="1"/>
  <c r="AZ2858" i="1"/>
  <c r="T2858" i="1" s="1"/>
  <c r="BA2858" i="1" s="1"/>
  <c r="AZ2860" i="1"/>
  <c r="T2860" i="1" s="1"/>
  <c r="BA2860" i="1" s="1"/>
  <c r="O2864" i="1"/>
  <c r="BH2877" i="1"/>
  <c r="AZ2847" i="1"/>
  <c r="T2847" i="1" s="1"/>
  <c r="BA2847" i="1" s="1"/>
  <c r="AZ2853" i="1"/>
  <c r="T2853" i="1" s="1"/>
  <c r="BA2853" i="1" s="1"/>
  <c r="R2854" i="1"/>
  <c r="O2859" i="1"/>
  <c r="AV2859" i="1"/>
  <c r="R2864" i="1"/>
  <c r="AV2867" i="1"/>
  <c r="AZ2867" i="1" s="1"/>
  <c r="T2867" i="1" s="1"/>
  <c r="BA2867" i="1" s="1"/>
  <c r="O2867" i="1"/>
  <c r="BM2871" i="1"/>
  <c r="BL2881" i="1"/>
  <c r="S2899" i="1"/>
  <c r="BB2899" i="1"/>
  <c r="BC2899" i="1" s="1"/>
  <c r="BF2899" i="1" s="1"/>
  <c r="P2899" i="1" s="1"/>
  <c r="BI2899" i="1" s="1"/>
  <c r="Q2899" i="1" s="1"/>
  <c r="S2908" i="1"/>
  <c r="BB2908" i="1"/>
  <c r="BC2908" i="1" s="1"/>
  <c r="BF2908" i="1" s="1"/>
  <c r="P2908" i="1" s="1"/>
  <c r="S2928" i="1"/>
  <c r="BB2928" i="1"/>
  <c r="BC2928" i="1" s="1"/>
  <c r="BF2928" i="1" s="1"/>
  <c r="P2928" i="1" s="1"/>
  <c r="BI2928" i="1" s="1"/>
  <c r="Q2928" i="1" s="1"/>
  <c r="R2891" i="1"/>
  <c r="AZ2893" i="1"/>
  <c r="T2893" i="1" s="1"/>
  <c r="BA2893" i="1" s="1"/>
  <c r="R2921" i="1"/>
  <c r="BL2921" i="1"/>
  <c r="BN2921" i="1" s="1"/>
  <c r="AZ2927" i="1"/>
  <c r="T2927" i="1" s="1"/>
  <c r="BA2927" i="1" s="1"/>
  <c r="AZ2909" i="1"/>
  <c r="T2909" i="1" s="1"/>
  <c r="BA2909" i="1" s="1"/>
  <c r="R2915" i="1"/>
  <c r="R2920" i="1"/>
  <c r="AZ2923" i="1"/>
  <c r="T2923" i="1" s="1"/>
  <c r="BA2923" i="1" s="1"/>
  <c r="BM2926" i="1"/>
  <c r="BL2929" i="1"/>
  <c r="S2934" i="1"/>
  <c r="BB2934" i="1"/>
  <c r="BC2934" i="1" s="1"/>
  <c r="BF2934" i="1" s="1"/>
  <c r="P2934" i="1" s="1"/>
  <c r="BI2934" i="1" s="1"/>
  <c r="Q2934" i="1" s="1"/>
  <c r="AZ2936" i="1"/>
  <c r="T2936" i="1" s="1"/>
  <c r="BA2936" i="1" s="1"/>
  <c r="BM2946" i="1"/>
  <c r="R2967" i="1"/>
  <c r="AV2868" i="1"/>
  <c r="AV2871" i="1"/>
  <c r="AZ2871" i="1" s="1"/>
  <c r="T2871" i="1" s="1"/>
  <c r="BA2871" i="1" s="1"/>
  <c r="AV2874" i="1"/>
  <c r="AV2878" i="1"/>
  <c r="AZ2878" i="1" s="1"/>
  <c r="T2878" i="1" s="1"/>
  <c r="BA2878" i="1" s="1"/>
  <c r="AV2885" i="1"/>
  <c r="BM2890" i="1"/>
  <c r="BM2891" i="1"/>
  <c r="R2893" i="1"/>
  <c r="BM2909" i="1"/>
  <c r="BM2929" i="1"/>
  <c r="R2937" i="1"/>
  <c r="BL2937" i="1"/>
  <c r="BN2937" i="1" s="1"/>
  <c r="AV2959" i="1"/>
  <c r="AZ2959" i="1" s="1"/>
  <c r="T2959" i="1" s="1"/>
  <c r="BA2959" i="1" s="1"/>
  <c r="O2959" i="1"/>
  <c r="BM2965" i="1"/>
  <c r="AZ2917" i="1"/>
  <c r="T2917" i="1" s="1"/>
  <c r="BA2917" i="1" s="1"/>
  <c r="R2942" i="1"/>
  <c r="R2947" i="1"/>
  <c r="O2948" i="1"/>
  <c r="AV2948" i="1"/>
  <c r="AZ2948" i="1" s="1"/>
  <c r="T2948" i="1" s="1"/>
  <c r="BA2948" i="1" s="1"/>
  <c r="AV2950" i="1"/>
  <c r="AZ2950" i="1" s="1"/>
  <c r="T2950" i="1" s="1"/>
  <c r="BA2950" i="1" s="1"/>
  <c r="O2950" i="1"/>
  <c r="BM2951" i="1"/>
  <c r="BM3019" i="1"/>
  <c r="R2924" i="1"/>
  <c r="BM2931" i="1"/>
  <c r="BM2939" i="1"/>
  <c r="BM2955" i="1"/>
  <c r="AV2957" i="1"/>
  <c r="O2957" i="1"/>
  <c r="BB2960" i="1"/>
  <c r="BC2960" i="1" s="1"/>
  <c r="BF2960" i="1" s="1"/>
  <c r="P2960" i="1" s="1"/>
  <c r="BI2960" i="1" s="1"/>
  <c r="Q2960" i="1" s="1"/>
  <c r="S2960" i="1"/>
  <c r="AV2990" i="1"/>
  <c r="O2990" i="1"/>
  <c r="BM2913" i="1"/>
  <c r="BL2916" i="1"/>
  <c r="BN2916" i="1" s="1"/>
  <c r="BM2919" i="1"/>
  <c r="R2934" i="1"/>
  <c r="AV2940" i="1"/>
  <c r="AZ2940" i="1" s="1"/>
  <c r="T2940" i="1" s="1"/>
  <c r="BA2940" i="1" s="1"/>
  <c r="O2940" i="1"/>
  <c r="BL2899" i="1"/>
  <c r="BN2899" i="1" s="1"/>
  <c r="BM2903" i="1"/>
  <c r="R2906" i="1"/>
  <c r="R2918" i="1"/>
  <c r="R2923" i="1"/>
  <c r="AZ2924" i="1"/>
  <c r="T2924" i="1" s="1"/>
  <c r="BA2924" i="1" s="1"/>
  <c r="R2936" i="1"/>
  <c r="AZ2942" i="1"/>
  <c r="T2942" i="1" s="1"/>
  <c r="BA2942" i="1" s="1"/>
  <c r="BM2945" i="1"/>
  <c r="AZ2947" i="1"/>
  <c r="T2947" i="1" s="1"/>
  <c r="BA2947" i="1" s="1"/>
  <c r="R2955" i="1"/>
  <c r="R3011" i="1"/>
  <c r="AZ2905" i="1"/>
  <c r="T2905" i="1" s="1"/>
  <c r="BA2905" i="1" s="1"/>
  <c r="BM2912" i="1"/>
  <c r="BM2928" i="1"/>
  <c r="S2941" i="1"/>
  <c r="BB2941" i="1"/>
  <c r="BC2941" i="1" s="1"/>
  <c r="BF2941" i="1" s="1"/>
  <c r="P2941" i="1" s="1"/>
  <c r="BH2942" i="1"/>
  <c r="BM2900" i="1"/>
  <c r="R2911" i="1"/>
  <c r="R2917" i="1"/>
  <c r="AZ2918" i="1"/>
  <c r="T2918" i="1" s="1"/>
  <c r="BA2918" i="1" s="1"/>
  <c r="BM2923" i="1"/>
  <c r="R2930" i="1"/>
  <c r="BM2936" i="1"/>
  <c r="BB2956" i="1"/>
  <c r="BC2956" i="1" s="1"/>
  <c r="BF2956" i="1" s="1"/>
  <c r="P2956" i="1" s="1"/>
  <c r="BI2956" i="1" s="1"/>
  <c r="Q2956" i="1" s="1"/>
  <c r="S2956" i="1"/>
  <c r="BM2962" i="1"/>
  <c r="BM2987" i="1"/>
  <c r="R2927" i="1"/>
  <c r="BB2946" i="1"/>
  <c r="BC2946" i="1" s="1"/>
  <c r="BF2946" i="1" s="1"/>
  <c r="P2946" i="1" s="1"/>
  <c r="BI2946" i="1" s="1"/>
  <c r="Q2946" i="1" s="1"/>
  <c r="BB2964" i="1"/>
  <c r="BC2964" i="1" s="1"/>
  <c r="BF2964" i="1" s="1"/>
  <c r="P2964" i="1" s="1"/>
  <c r="BI2964" i="1" s="1"/>
  <c r="Q2964" i="1" s="1"/>
  <c r="S2964" i="1"/>
  <c r="BM2969" i="1"/>
  <c r="BL2892" i="1"/>
  <c r="BN2892" i="1" s="1"/>
  <c r="BM2897" i="1"/>
  <c r="AZ2911" i="1"/>
  <c r="T2911" i="1" s="1"/>
  <c r="BA2911" i="1" s="1"/>
  <c r="BM2917" i="1"/>
  <c r="BM2922" i="1"/>
  <c r="AZ2930" i="1"/>
  <c r="T2930" i="1" s="1"/>
  <c r="BA2930" i="1" s="1"/>
  <c r="BH2938" i="1"/>
  <c r="BM2943" i="1"/>
  <c r="BH2946" i="1"/>
  <c r="BM2944" i="1"/>
  <c r="BB2995" i="1"/>
  <c r="BC2995" i="1" s="1"/>
  <c r="BF2995" i="1" s="1"/>
  <c r="P2995" i="1" s="1"/>
  <c r="BI2995" i="1" s="1"/>
  <c r="Q2995" i="1" s="1"/>
  <c r="S2995" i="1"/>
  <c r="AV2985" i="1"/>
  <c r="AZ2985" i="1" s="1"/>
  <c r="T2985" i="1" s="1"/>
  <c r="BA2985" i="1" s="1"/>
  <c r="O2985" i="1"/>
  <c r="X5042" i="1"/>
  <c r="BM5042" i="1" s="1"/>
  <c r="AZ5042" i="1"/>
  <c r="T5042" i="1" s="1"/>
  <c r="BA5042" i="1" s="1"/>
  <c r="R2944" i="1"/>
  <c r="O2963" i="1"/>
  <c r="Q2963" i="1" s="1"/>
  <c r="R2939" i="1"/>
  <c r="O2942" i="1"/>
  <c r="AZ2966" i="1"/>
  <c r="T2966" i="1" s="1"/>
  <c r="BA2966" i="1" s="1"/>
  <c r="BM2977" i="1"/>
  <c r="AV2983" i="1"/>
  <c r="O2983" i="1"/>
  <c r="S3005" i="1"/>
  <c r="BB3005" i="1"/>
  <c r="BC3005" i="1" s="1"/>
  <c r="BF3005" i="1" s="1"/>
  <c r="P3005" i="1" s="1"/>
  <c r="BI3005" i="1" s="1"/>
  <c r="Q3005" i="1" s="1"/>
  <c r="S2963" i="1"/>
  <c r="BM2973" i="1"/>
  <c r="BB2989" i="1"/>
  <c r="BC2989" i="1" s="1"/>
  <c r="BF2989" i="1" s="1"/>
  <c r="P2989" i="1" s="1"/>
  <c r="BI2989" i="1" s="1"/>
  <c r="Q2989" i="1" s="1"/>
  <c r="S2989" i="1"/>
  <c r="BM2941" i="1"/>
  <c r="AV2945" i="1"/>
  <c r="AZ2945" i="1" s="1"/>
  <c r="T2945" i="1" s="1"/>
  <c r="BA2945" i="1" s="1"/>
  <c r="AZ2955" i="1"/>
  <c r="T2955" i="1" s="1"/>
  <c r="BA2955" i="1" s="1"/>
  <c r="R2958" i="1"/>
  <c r="AZ2961" i="1"/>
  <c r="T2961" i="1" s="1"/>
  <c r="BA2961" i="1" s="1"/>
  <c r="BM2976" i="1"/>
  <c r="AV2979" i="1"/>
  <c r="O2979" i="1"/>
  <c r="R2981" i="1"/>
  <c r="O3013" i="1"/>
  <c r="AV3013" i="1"/>
  <c r="S3018" i="1"/>
  <c r="BB3018" i="1"/>
  <c r="BC3018" i="1" s="1"/>
  <c r="BF3018" i="1" s="1"/>
  <c r="P3018" i="1" s="1"/>
  <c r="BI3018" i="1" s="1"/>
  <c r="Q3018" i="1" s="1"/>
  <c r="BM2938" i="1"/>
  <c r="AZ2939" i="1"/>
  <c r="T2939" i="1" s="1"/>
  <c r="BA2939" i="1" s="1"/>
  <c r="BM2960" i="1"/>
  <c r="R2963" i="1"/>
  <c r="BL2963" i="1"/>
  <c r="BM2964" i="1"/>
  <c r="R3008" i="1"/>
  <c r="AV2996" i="1"/>
  <c r="O2996" i="1"/>
  <c r="S3019" i="1"/>
  <c r="BB3019" i="1"/>
  <c r="BC3019" i="1" s="1"/>
  <c r="BF3019" i="1" s="1"/>
  <c r="P3019" i="1" s="1"/>
  <c r="BI3019" i="1" s="1"/>
  <c r="Q3019" i="1" s="1"/>
  <c r="S3058" i="1"/>
  <c r="BB3058" i="1"/>
  <c r="BC3058" i="1" s="1"/>
  <c r="BF3058" i="1" s="1"/>
  <c r="P3058" i="1" s="1"/>
  <c r="BI3058" i="1" s="1"/>
  <c r="Q3058" i="1" s="1"/>
  <c r="AZ2958" i="1"/>
  <c r="T2958" i="1" s="1"/>
  <c r="BA2958" i="1" s="1"/>
  <c r="R2964" i="1"/>
  <c r="BM2966" i="1"/>
  <c r="AZ2969" i="1"/>
  <c r="T2969" i="1" s="1"/>
  <c r="BA2969" i="1" s="1"/>
  <c r="BB2982" i="1"/>
  <c r="BC2982" i="1" s="1"/>
  <c r="BF2982" i="1" s="1"/>
  <c r="P2982" i="1" s="1"/>
  <c r="BI2982" i="1" s="1"/>
  <c r="Q2982" i="1" s="1"/>
  <c r="S2982" i="1"/>
  <c r="R3012" i="1"/>
  <c r="BH2940" i="1"/>
  <c r="AV2992" i="1"/>
  <c r="O2992" i="1"/>
  <c r="R2994" i="1"/>
  <c r="BB3008" i="1"/>
  <c r="BC3008" i="1" s="1"/>
  <c r="BF3008" i="1" s="1"/>
  <c r="P3008" i="1" s="1"/>
  <c r="BI3008" i="1" s="1"/>
  <c r="Q3008" i="1" s="1"/>
  <c r="S3008" i="1"/>
  <c r="AZ2951" i="1"/>
  <c r="T2951" i="1" s="1"/>
  <c r="BA2951" i="1" s="1"/>
  <c r="R2960" i="1"/>
  <c r="BL2960" i="1"/>
  <c r="R2961" i="1"/>
  <c r="AZ2973" i="1"/>
  <c r="T2973" i="1" s="1"/>
  <c r="BA2973" i="1" s="1"/>
  <c r="AZ2976" i="1"/>
  <c r="T2976" i="1" s="1"/>
  <c r="BA2976" i="1" s="1"/>
  <c r="R2962" i="1"/>
  <c r="R2965" i="1"/>
  <c r="R2968" i="1"/>
  <c r="R2972" i="1"/>
  <c r="R2975" i="1"/>
  <c r="BH2979" i="1"/>
  <c r="BH2981" i="1"/>
  <c r="BH2985" i="1"/>
  <c r="BH2987" i="1"/>
  <c r="BH2992" i="1"/>
  <c r="BH2994" i="1"/>
  <c r="BH2999" i="1"/>
  <c r="R3009" i="1"/>
  <c r="O3010" i="1"/>
  <c r="AV3010" i="1"/>
  <c r="BM3018" i="1"/>
  <c r="BB3023" i="1"/>
  <c r="BC3023" i="1" s="1"/>
  <c r="BF3023" i="1" s="1"/>
  <c r="P3023" i="1" s="1"/>
  <c r="BI3023" i="1" s="1"/>
  <c r="Q3023" i="1" s="1"/>
  <c r="S3028" i="1"/>
  <c r="BB3028" i="1"/>
  <c r="BC3028" i="1" s="1"/>
  <c r="BF3028" i="1" s="1"/>
  <c r="P3028" i="1" s="1"/>
  <c r="BI3028" i="1" s="1"/>
  <c r="Q3028" i="1" s="1"/>
  <c r="R3033" i="1"/>
  <c r="AZ3033" i="1"/>
  <c r="T3033" i="1" s="1"/>
  <c r="BA3033" i="1" s="1"/>
  <c r="S3057" i="1"/>
  <c r="BB3057" i="1"/>
  <c r="BC3057" i="1" s="1"/>
  <c r="BF3057" i="1" s="1"/>
  <c r="P3057" i="1" s="1"/>
  <c r="BI3057" i="1" s="1"/>
  <c r="Q3057" i="1" s="1"/>
  <c r="BL3057" i="1"/>
  <c r="AZ2978" i="1"/>
  <c r="T2978" i="1" s="1"/>
  <c r="BA2978" i="1" s="1"/>
  <c r="AZ2980" i="1"/>
  <c r="T2980" i="1" s="1"/>
  <c r="BA2980" i="1" s="1"/>
  <c r="AZ2984" i="1"/>
  <c r="T2984" i="1" s="1"/>
  <c r="BA2984" i="1" s="1"/>
  <c r="AZ2986" i="1"/>
  <c r="T2986" i="1" s="1"/>
  <c r="BA2986" i="1" s="1"/>
  <c r="AZ2991" i="1"/>
  <c r="T2991" i="1" s="1"/>
  <c r="BA2991" i="1" s="1"/>
  <c r="AZ2993" i="1"/>
  <c r="T2993" i="1" s="1"/>
  <c r="BA2993" i="1" s="1"/>
  <c r="AZ2997" i="1"/>
  <c r="T2997" i="1" s="1"/>
  <c r="BA2997" i="1" s="1"/>
  <c r="AZ3001" i="1"/>
  <c r="T3001" i="1" s="1"/>
  <c r="BA3001" i="1" s="1"/>
  <c r="R3002" i="1"/>
  <c r="R3014" i="1"/>
  <c r="R3015" i="1"/>
  <c r="O3016" i="1"/>
  <c r="AV3016" i="1"/>
  <c r="R3027" i="1"/>
  <c r="AZ3027" i="1"/>
  <c r="T3027" i="1" s="1"/>
  <c r="BA3027" i="1" s="1"/>
  <c r="S3039" i="1"/>
  <c r="BB3039" i="1"/>
  <c r="BC3039" i="1" s="1"/>
  <c r="BF3039" i="1" s="1"/>
  <c r="P3039" i="1" s="1"/>
  <c r="BI3039" i="1" s="1"/>
  <c r="Q3039" i="1" s="1"/>
  <c r="R3050" i="1"/>
  <c r="AZ3050" i="1"/>
  <c r="T3050" i="1" s="1"/>
  <c r="BA3050" i="1" s="1"/>
  <c r="BH2960" i="1"/>
  <c r="AZ2962" i="1"/>
  <c r="T2962" i="1" s="1"/>
  <c r="BA2962" i="1" s="1"/>
  <c r="BH2963" i="1"/>
  <c r="AZ2965" i="1"/>
  <c r="T2965" i="1" s="1"/>
  <c r="BA2965" i="1" s="1"/>
  <c r="BH2966" i="1"/>
  <c r="AZ2968" i="1"/>
  <c r="T2968" i="1" s="1"/>
  <c r="BA2968" i="1" s="1"/>
  <c r="BH2969" i="1"/>
  <c r="AZ2972" i="1"/>
  <c r="T2972" i="1" s="1"/>
  <c r="BA2972" i="1" s="1"/>
  <c r="BH2973" i="1"/>
  <c r="AZ2975" i="1"/>
  <c r="T2975" i="1" s="1"/>
  <c r="BA2975" i="1" s="1"/>
  <c r="BH2976" i="1"/>
  <c r="R2998" i="1"/>
  <c r="BH3000" i="1"/>
  <c r="O3003" i="1"/>
  <c r="AV3003" i="1"/>
  <c r="AZ3003" i="1" s="1"/>
  <c r="T3003" i="1" s="1"/>
  <c r="BA3003" i="1" s="1"/>
  <c r="AZ3009" i="1"/>
  <c r="T3009" i="1" s="1"/>
  <c r="BA3009" i="1" s="1"/>
  <c r="AZ3010" i="1"/>
  <c r="T3010" i="1" s="1"/>
  <c r="BA3010" i="1" s="1"/>
  <c r="R3017" i="1"/>
  <c r="R3018" i="1"/>
  <c r="S3032" i="1"/>
  <c r="BB3032" i="1"/>
  <c r="BC3032" i="1" s="1"/>
  <c r="BF3032" i="1" s="1"/>
  <c r="P3032" i="1" s="1"/>
  <c r="BI3032" i="1" s="1"/>
  <c r="Q3032" i="1" s="1"/>
  <c r="R3035" i="1"/>
  <c r="AZ3011" i="1"/>
  <c r="T3011" i="1" s="1"/>
  <c r="BA3011" i="1" s="1"/>
  <c r="AZ3012" i="1"/>
  <c r="T3012" i="1" s="1"/>
  <c r="BA3012" i="1" s="1"/>
  <c r="AZ3013" i="1"/>
  <c r="T3013" i="1" s="1"/>
  <c r="BA3013" i="1" s="1"/>
  <c r="R3046" i="1"/>
  <c r="AZ3046" i="1"/>
  <c r="T3046" i="1" s="1"/>
  <c r="BA3046" i="1" s="1"/>
  <c r="S3051" i="1"/>
  <c r="BB3051" i="1"/>
  <c r="BC3051" i="1" s="1"/>
  <c r="BF3051" i="1" s="1"/>
  <c r="P3051" i="1" s="1"/>
  <c r="BI3051" i="1" s="1"/>
  <c r="Q3051" i="1" s="1"/>
  <c r="BM5033" i="1"/>
  <c r="AZ3002" i="1"/>
  <c r="T3002" i="1" s="1"/>
  <c r="BA3002" i="1" s="1"/>
  <c r="R3004" i="1"/>
  <c r="AZ3014" i="1"/>
  <c r="T3014" i="1" s="1"/>
  <c r="BA3014" i="1" s="1"/>
  <c r="AZ3015" i="1"/>
  <c r="T3015" i="1" s="1"/>
  <c r="BA3015" i="1" s="1"/>
  <c r="AZ3016" i="1"/>
  <c r="T3016" i="1" s="1"/>
  <c r="BA3016" i="1" s="1"/>
  <c r="S3026" i="1"/>
  <c r="BB3026" i="1"/>
  <c r="BC3026" i="1" s="1"/>
  <c r="BF3026" i="1" s="1"/>
  <c r="P3026" i="1" s="1"/>
  <c r="BI3026" i="1" s="1"/>
  <c r="Q3026" i="1" s="1"/>
  <c r="R3029" i="1"/>
  <c r="BH2978" i="1"/>
  <c r="BH2982" i="1"/>
  <c r="BH2984" i="1"/>
  <c r="BH2989" i="1"/>
  <c r="BH2991" i="1"/>
  <c r="BH2995" i="1"/>
  <c r="BH2997" i="1"/>
  <c r="AZ2998" i="1"/>
  <c r="T2998" i="1" s="1"/>
  <c r="BA2998" i="1" s="1"/>
  <c r="R2999" i="1"/>
  <c r="BH3010" i="1"/>
  <c r="AZ3017" i="1"/>
  <c r="T3017" i="1" s="1"/>
  <c r="BA3017" i="1" s="1"/>
  <c r="AZ3036" i="1"/>
  <c r="T3036" i="1" s="1"/>
  <c r="BA3036" i="1" s="1"/>
  <c r="R3043" i="1"/>
  <c r="AZ3043" i="1"/>
  <c r="T3043" i="1" s="1"/>
  <c r="BA3043" i="1" s="1"/>
  <c r="BL3061" i="1"/>
  <c r="BN3061" i="1" s="1"/>
  <c r="AZ2967" i="1"/>
  <c r="T2967" i="1" s="1"/>
  <c r="BA2967" i="1" s="1"/>
  <c r="AZ2971" i="1"/>
  <c r="T2971" i="1" s="1"/>
  <c r="BA2971" i="1" s="1"/>
  <c r="AZ2974" i="1"/>
  <c r="T2974" i="1" s="1"/>
  <c r="BA2974" i="1" s="1"/>
  <c r="AZ2977" i="1"/>
  <c r="T2977" i="1" s="1"/>
  <c r="BA2977" i="1" s="1"/>
  <c r="BH2980" i="1"/>
  <c r="R3005" i="1"/>
  <c r="S3035" i="1"/>
  <c r="BB3035" i="1"/>
  <c r="BC3035" i="1" s="1"/>
  <c r="BF3035" i="1" s="1"/>
  <c r="P3035" i="1" s="1"/>
  <c r="BI3035" i="1" s="1"/>
  <c r="Q3035" i="1" s="1"/>
  <c r="R3041" i="1"/>
  <c r="R3042" i="1"/>
  <c r="BB3048" i="1"/>
  <c r="BC3048" i="1" s="1"/>
  <c r="BF3048" i="1" s="1"/>
  <c r="P3048" i="1" s="1"/>
  <c r="BI3048" i="1" s="1"/>
  <c r="Q3048" i="1" s="1"/>
  <c r="AZ2979" i="1"/>
  <c r="T2979" i="1" s="1"/>
  <c r="BA2979" i="1" s="1"/>
  <c r="AZ2981" i="1"/>
  <c r="T2981" i="1" s="1"/>
  <c r="BA2981" i="1" s="1"/>
  <c r="AZ2990" i="1"/>
  <c r="T2990" i="1" s="1"/>
  <c r="BA2990" i="1" s="1"/>
  <c r="AZ2994" i="1"/>
  <c r="T2994" i="1" s="1"/>
  <c r="BA2994" i="1" s="1"/>
  <c r="AZ2996" i="1"/>
  <c r="T2996" i="1" s="1"/>
  <c r="BA2996" i="1" s="1"/>
  <c r="O3000" i="1"/>
  <c r="AV3000" i="1"/>
  <c r="AZ3000" i="1" s="1"/>
  <c r="T3000" i="1" s="1"/>
  <c r="BA3000" i="1" s="1"/>
  <c r="AZ3004" i="1"/>
  <c r="T3004" i="1" s="1"/>
  <c r="BA3004" i="1" s="1"/>
  <c r="O3006" i="1"/>
  <c r="AV3006" i="1"/>
  <c r="AZ3006" i="1" s="1"/>
  <c r="T3006" i="1" s="1"/>
  <c r="BA3006" i="1" s="1"/>
  <c r="S3045" i="1"/>
  <c r="BB3045" i="1"/>
  <c r="BC3045" i="1" s="1"/>
  <c r="BF3045" i="1" s="1"/>
  <c r="P3045" i="1" s="1"/>
  <c r="BI3045" i="1" s="1"/>
  <c r="S3061" i="1"/>
  <c r="BB3061" i="1"/>
  <c r="BC3061" i="1" s="1"/>
  <c r="BF3061" i="1" s="1"/>
  <c r="P3061" i="1" s="1"/>
  <c r="BI3061" i="1" s="1"/>
  <c r="Q3061" i="1" s="1"/>
  <c r="AZ2999" i="1"/>
  <c r="T2999" i="1" s="1"/>
  <c r="BA2999" i="1" s="1"/>
  <c r="BH3003" i="1"/>
  <c r="BM3009" i="1"/>
  <c r="AZ3029" i="1"/>
  <c r="T3029" i="1" s="1"/>
  <c r="BA3029" i="1" s="1"/>
  <c r="BB3038" i="1"/>
  <c r="BC3038" i="1" s="1"/>
  <c r="BF3038" i="1" s="1"/>
  <c r="P3038" i="1" s="1"/>
  <c r="BI3038" i="1" s="1"/>
  <c r="Q3038" i="1" s="1"/>
  <c r="AZ3040" i="1"/>
  <c r="T3040" i="1" s="1"/>
  <c r="BA3040" i="1" s="1"/>
  <c r="AZ3042" i="1"/>
  <c r="T3042" i="1" s="1"/>
  <c r="BA3042" i="1" s="1"/>
  <c r="S3064" i="1"/>
  <c r="BB3064" i="1"/>
  <c r="BC3064" i="1" s="1"/>
  <c r="BF3064" i="1" s="1"/>
  <c r="P3064" i="1" s="1"/>
  <c r="BI3064" i="1" s="1"/>
  <c r="Q3064" i="1" s="1"/>
  <c r="S3022" i="1"/>
  <c r="S3059" i="1"/>
  <c r="BB3059" i="1"/>
  <c r="BC3059" i="1" s="1"/>
  <c r="BF3059" i="1" s="1"/>
  <c r="P3059" i="1" s="1"/>
  <c r="BI3059" i="1" s="1"/>
  <c r="Q3059" i="1" s="1"/>
  <c r="S3060" i="1"/>
  <c r="BB3060" i="1"/>
  <c r="BC3060" i="1" s="1"/>
  <c r="BF3060" i="1" s="1"/>
  <c r="P3060" i="1" s="1"/>
  <c r="BI3060" i="1" s="1"/>
  <c r="Q3060" i="1" s="1"/>
  <c r="R2978" i="1"/>
  <c r="BM2978" i="1"/>
  <c r="R2982" i="1"/>
  <c r="BM2982" i="1"/>
  <c r="R2984" i="1"/>
  <c r="BM2984" i="1"/>
  <c r="R2989" i="1"/>
  <c r="BM2989" i="1"/>
  <c r="R2991" i="1"/>
  <c r="BM2991" i="1"/>
  <c r="R2995" i="1"/>
  <c r="BM2995" i="1"/>
  <c r="R2997" i="1"/>
  <c r="O2998" i="1"/>
  <c r="R3001" i="1"/>
  <c r="BM3015" i="1"/>
  <c r="BB3022" i="1"/>
  <c r="BC3022" i="1" s="1"/>
  <c r="BF3022" i="1" s="1"/>
  <c r="P3022" i="1" s="1"/>
  <c r="BI3022" i="1" s="1"/>
  <c r="Q3022" i="1" s="1"/>
  <c r="BM3029" i="1"/>
  <c r="BM3035" i="1"/>
  <c r="BH3040" i="1"/>
  <c r="BM3054" i="1"/>
  <c r="AZ3070" i="1"/>
  <c r="T3070" i="1" s="1"/>
  <c r="BA3070" i="1" s="1"/>
  <c r="BB3098" i="1"/>
  <c r="BC3098" i="1" s="1"/>
  <c r="BF3098" i="1" s="1"/>
  <c r="P3098" i="1" s="1"/>
  <c r="BI3098" i="1" s="1"/>
  <c r="Q3098" i="1" s="1"/>
  <c r="S3098" i="1"/>
  <c r="BL3058" i="1"/>
  <c r="BN3058" i="1" s="1"/>
  <c r="BM3087" i="1"/>
  <c r="BB3097" i="1"/>
  <c r="BC3097" i="1" s="1"/>
  <c r="BF3097" i="1" s="1"/>
  <c r="P3097" i="1" s="1"/>
  <c r="BI3097" i="1" s="1"/>
  <c r="Q3097" i="1" s="1"/>
  <c r="S3097" i="1"/>
  <c r="BM3110" i="1"/>
  <c r="BM3024" i="1"/>
  <c r="BL3032" i="1"/>
  <c r="BN3032" i="1" s="1"/>
  <c r="BM3037" i="1"/>
  <c r="AZ3041" i="1"/>
  <c r="T3041" i="1" s="1"/>
  <c r="BA3041" i="1" s="1"/>
  <c r="AV3088" i="1"/>
  <c r="O3088" i="1"/>
  <c r="BM3060" i="1"/>
  <c r="AV3020" i="1"/>
  <c r="R3039" i="1"/>
  <c r="BM3067" i="1"/>
  <c r="AZ3068" i="1"/>
  <c r="T3068" i="1" s="1"/>
  <c r="BA3068" i="1" s="1"/>
  <c r="AV3085" i="1"/>
  <c r="O3085" i="1"/>
  <c r="BB3133" i="1"/>
  <c r="BC3133" i="1" s="1"/>
  <c r="BF3133" i="1" s="1"/>
  <c r="P3133" i="1" s="1"/>
  <c r="BI3133" i="1" s="1"/>
  <c r="Q3133" i="1" s="1"/>
  <c r="S3133" i="1"/>
  <c r="AV5032" i="1"/>
  <c r="AZ5032" i="1" s="1"/>
  <c r="T5032" i="1" s="1"/>
  <c r="BA5032" i="1" s="1"/>
  <c r="O5032" i="1"/>
  <c r="BM3026" i="1"/>
  <c r="BM3032" i="1"/>
  <c r="BM3074" i="1"/>
  <c r="BM3080" i="1"/>
  <c r="BM5030" i="1"/>
  <c r="AV3072" i="1"/>
  <c r="AZ3072" i="1" s="1"/>
  <c r="T3072" i="1" s="1"/>
  <c r="BA3072" i="1" s="1"/>
  <c r="O3072" i="1"/>
  <c r="AV3081" i="1"/>
  <c r="O3081" i="1"/>
  <c r="BB5045" i="1"/>
  <c r="BC5045" i="1" s="1"/>
  <c r="BF5045" i="1" s="1"/>
  <c r="P5045" i="1" s="1"/>
  <c r="BI5045" i="1" s="1"/>
  <c r="Q5045" i="1" s="1"/>
  <c r="S5045" i="1"/>
  <c r="BM3028" i="1"/>
  <c r="BM3034" i="1"/>
  <c r="R3048" i="1"/>
  <c r="O3071" i="1"/>
  <c r="AV3071" i="1"/>
  <c r="AZ3071" i="1" s="1"/>
  <c r="T3071" i="1" s="1"/>
  <c r="BA3071" i="1" s="1"/>
  <c r="AZ3073" i="1"/>
  <c r="T3073" i="1" s="1"/>
  <c r="BA3073" i="1" s="1"/>
  <c r="R3073" i="1"/>
  <c r="BM3077" i="1"/>
  <c r="AV3092" i="1"/>
  <c r="O3092" i="1"/>
  <c r="BB3094" i="1"/>
  <c r="BC3094" i="1" s="1"/>
  <c r="BF3094" i="1" s="1"/>
  <c r="P3094" i="1" s="1"/>
  <c r="BI3094" i="1" s="1"/>
  <c r="Q3094" i="1" s="1"/>
  <c r="S3094" i="1"/>
  <c r="AV3078" i="1"/>
  <c r="O3078" i="1"/>
  <c r="AZ3084" i="1"/>
  <c r="T3084" i="1" s="1"/>
  <c r="BA3084" i="1" s="1"/>
  <c r="BM3022" i="1"/>
  <c r="BM3043" i="1"/>
  <c r="BM3050" i="1"/>
  <c r="BM3090" i="1"/>
  <c r="BM3115" i="1"/>
  <c r="BM3041" i="1"/>
  <c r="BM3051" i="1"/>
  <c r="BM3053" i="1"/>
  <c r="BM3064" i="1"/>
  <c r="BM3066" i="1"/>
  <c r="BM3097" i="1"/>
  <c r="BM3047" i="1"/>
  <c r="BH3071" i="1"/>
  <c r="BH3078" i="1"/>
  <c r="AZ3080" i="1"/>
  <c r="T3080" i="1" s="1"/>
  <c r="BA3080" i="1" s="1"/>
  <c r="BM3084" i="1"/>
  <c r="BH3085" i="1"/>
  <c r="AZ3087" i="1"/>
  <c r="T3087" i="1" s="1"/>
  <c r="BA3087" i="1" s="1"/>
  <c r="BM3091" i="1"/>
  <c r="R3125" i="1"/>
  <c r="AZ3074" i="1"/>
  <c r="T3074" i="1" s="1"/>
  <c r="BA3074" i="1" s="1"/>
  <c r="AV3075" i="1"/>
  <c r="AZ3075" i="1" s="1"/>
  <c r="T3075" i="1" s="1"/>
  <c r="BA3075" i="1" s="1"/>
  <c r="O3075" i="1"/>
  <c r="AV3083" i="1"/>
  <c r="O3083" i="1"/>
  <c r="R3089" i="1"/>
  <c r="AV3105" i="1"/>
  <c r="O3105" i="1"/>
  <c r="BM3048" i="1"/>
  <c r="BM3057" i="1"/>
  <c r="BM3059" i="1"/>
  <c r="BM3070" i="1"/>
  <c r="BH3074" i="1"/>
  <c r="AZ3083" i="1"/>
  <c r="T3083" i="1" s="1"/>
  <c r="BA3083" i="1" s="1"/>
  <c r="AZ3089" i="1"/>
  <c r="T3089" i="1" s="1"/>
  <c r="BA3089" i="1" s="1"/>
  <c r="BB3095" i="1"/>
  <c r="BC3095" i="1" s="1"/>
  <c r="BF3095" i="1" s="1"/>
  <c r="P3095" i="1" s="1"/>
  <c r="BI3095" i="1" s="1"/>
  <c r="Q3095" i="1" s="1"/>
  <c r="S3095" i="1"/>
  <c r="AV3104" i="1"/>
  <c r="AZ3104" i="1" s="1"/>
  <c r="T3104" i="1" s="1"/>
  <c r="BA3104" i="1" s="1"/>
  <c r="O3104" i="1"/>
  <c r="AZ3112" i="1"/>
  <c r="T3112" i="1" s="1"/>
  <c r="BA3112" i="1" s="1"/>
  <c r="AV3079" i="1"/>
  <c r="O3079" i="1"/>
  <c r="AV3086" i="1"/>
  <c r="AZ3086" i="1" s="1"/>
  <c r="T3086" i="1" s="1"/>
  <c r="BA3086" i="1" s="1"/>
  <c r="O3086" i="1"/>
  <c r="AV3102" i="1"/>
  <c r="AZ3102" i="1" s="1"/>
  <c r="T3102" i="1" s="1"/>
  <c r="BA3102" i="1" s="1"/>
  <c r="O3102" i="1"/>
  <c r="BM3121" i="1"/>
  <c r="BM3076" i="1"/>
  <c r="BH3077" i="1"/>
  <c r="BM3107" i="1"/>
  <c r="R5043" i="1"/>
  <c r="AV3096" i="1"/>
  <c r="O3096" i="1"/>
  <c r="AV3126" i="1"/>
  <c r="AZ3126" i="1" s="1"/>
  <c r="T3126" i="1" s="1"/>
  <c r="BA3126" i="1" s="1"/>
  <c r="O3126" i="1"/>
  <c r="R3128" i="1"/>
  <c r="AZ3131" i="1"/>
  <c r="T3131" i="1" s="1"/>
  <c r="BA3131" i="1" s="1"/>
  <c r="AZ3091" i="1"/>
  <c r="T3091" i="1" s="1"/>
  <c r="BA3091" i="1" s="1"/>
  <c r="BH3094" i="1"/>
  <c r="BM3098" i="1"/>
  <c r="AV3103" i="1"/>
  <c r="O3103" i="1"/>
  <c r="R3115" i="1"/>
  <c r="AZ3115" i="1"/>
  <c r="T3115" i="1" s="1"/>
  <c r="BA3115" i="1" s="1"/>
  <c r="BM5045" i="1"/>
  <c r="R3112" i="1"/>
  <c r="AV3113" i="1"/>
  <c r="AZ3113" i="1" s="1"/>
  <c r="T3113" i="1" s="1"/>
  <c r="BA3113" i="1" s="1"/>
  <c r="O3113" i="1"/>
  <c r="BB3118" i="1"/>
  <c r="BC3118" i="1" s="1"/>
  <c r="BF3118" i="1" s="1"/>
  <c r="P3118" i="1" s="1"/>
  <c r="BI3118" i="1" s="1"/>
  <c r="Q3118" i="1" s="1"/>
  <c r="S3118" i="1"/>
  <c r="BB3127" i="1"/>
  <c r="BC3127" i="1" s="1"/>
  <c r="BF3127" i="1" s="1"/>
  <c r="P3127" i="1" s="1"/>
  <c r="BI3127" i="1" s="1"/>
  <c r="Q3127" i="1" s="1"/>
  <c r="R5034" i="1"/>
  <c r="AZ5036" i="1"/>
  <c r="T5036" i="1" s="1"/>
  <c r="BA5036" i="1" s="1"/>
  <c r="O3089" i="1"/>
  <c r="AV3093" i="1"/>
  <c r="AZ3093" i="1" s="1"/>
  <c r="T3093" i="1" s="1"/>
  <c r="BA3093" i="1" s="1"/>
  <c r="O3093" i="1"/>
  <c r="BM3094" i="1"/>
  <c r="R3098" i="1"/>
  <c r="BL3098" i="1"/>
  <c r="AV3123" i="1"/>
  <c r="AZ3123" i="1" s="1"/>
  <c r="T3123" i="1" s="1"/>
  <c r="BA3123" i="1" s="1"/>
  <c r="O3123" i="1"/>
  <c r="AZ3124" i="1"/>
  <c r="T3124" i="1" s="1"/>
  <c r="BA3124" i="1" s="1"/>
  <c r="R3080" i="1"/>
  <c r="R3084" i="1"/>
  <c r="R3087" i="1"/>
  <c r="R3090" i="1"/>
  <c r="AV3099" i="1"/>
  <c r="AZ3099" i="1" s="1"/>
  <c r="T3099" i="1" s="1"/>
  <c r="BA3099" i="1" s="1"/>
  <c r="O3099" i="1"/>
  <c r="O3101" i="1"/>
  <c r="BB5033" i="1"/>
  <c r="BC5033" i="1" s="1"/>
  <c r="BF5033" i="1" s="1"/>
  <c r="P5033" i="1" s="1"/>
  <c r="BI5033" i="1" s="1"/>
  <c r="Q5033" i="1" s="1"/>
  <c r="S5033" i="1"/>
  <c r="AZ5034" i="1"/>
  <c r="T5034" i="1" s="1"/>
  <c r="BA5034" i="1" s="1"/>
  <c r="AZ3090" i="1"/>
  <c r="T3090" i="1" s="1"/>
  <c r="BA3090" i="1" s="1"/>
  <c r="R3101" i="1"/>
  <c r="R3095" i="1"/>
  <c r="R3107" i="1"/>
  <c r="AZ3121" i="1"/>
  <c r="T3121" i="1" s="1"/>
  <c r="BA3121" i="1" s="1"/>
  <c r="AV3129" i="1"/>
  <c r="AZ3129" i="1" s="1"/>
  <c r="T3129" i="1" s="1"/>
  <c r="BA3129" i="1" s="1"/>
  <c r="O3129" i="1"/>
  <c r="AV5029" i="1"/>
  <c r="O5029" i="1"/>
  <c r="R5040" i="1"/>
  <c r="AZ3106" i="1"/>
  <c r="T3106" i="1" s="1"/>
  <c r="BA3106" i="1" s="1"/>
  <c r="AZ3108" i="1"/>
  <c r="T3108" i="1" s="1"/>
  <c r="BA3108" i="1" s="1"/>
  <c r="AZ3110" i="1"/>
  <c r="T3110" i="1" s="1"/>
  <c r="BA3110" i="1" s="1"/>
  <c r="AZ3117" i="1"/>
  <c r="T3117" i="1" s="1"/>
  <c r="BA3117" i="1" s="1"/>
  <c r="R3118" i="1"/>
  <c r="BH3129" i="1"/>
  <c r="AV3132" i="1"/>
  <c r="AZ3132" i="1" s="1"/>
  <c r="T3132" i="1" s="1"/>
  <c r="BA3132" i="1" s="1"/>
  <c r="O3132" i="1"/>
  <c r="AZ5028" i="1"/>
  <c r="T5028" i="1" s="1"/>
  <c r="BA5028" i="1" s="1"/>
  <c r="BH3116" i="1"/>
  <c r="AV3120" i="1"/>
  <c r="O3120" i="1"/>
  <c r="AZ3125" i="1"/>
  <c r="T3125" i="1" s="1"/>
  <c r="BA3125" i="1" s="1"/>
  <c r="R5037" i="1"/>
  <c r="BH5041" i="1"/>
  <c r="R3111" i="1"/>
  <c r="R5031" i="1"/>
  <c r="AV5044" i="1"/>
  <c r="O5044" i="1"/>
  <c r="BH3102" i="1"/>
  <c r="BH3104" i="1"/>
  <c r="O3106" i="1"/>
  <c r="O3108" i="1"/>
  <c r="BH3108" i="1"/>
  <c r="BH3110" i="1"/>
  <c r="R3134" i="1"/>
  <c r="BM3136" i="1"/>
  <c r="BH5029" i="1"/>
  <c r="AV5038" i="1"/>
  <c r="O5038" i="1"/>
  <c r="R3091" i="1"/>
  <c r="R3094" i="1"/>
  <c r="R3097" i="1"/>
  <c r="AZ3101" i="1"/>
  <c r="T3101" i="1" s="1"/>
  <c r="BA3101" i="1" s="1"/>
  <c r="AZ3105" i="1"/>
  <c r="T3105" i="1" s="1"/>
  <c r="BA3105" i="1" s="1"/>
  <c r="AZ3107" i="1"/>
  <c r="T3107" i="1" s="1"/>
  <c r="BA3107" i="1" s="1"/>
  <c r="AZ3109" i="1"/>
  <c r="T3109" i="1" s="1"/>
  <c r="BA3109" i="1" s="1"/>
  <c r="AZ3111" i="1"/>
  <c r="T3111" i="1" s="1"/>
  <c r="BA3111" i="1" s="1"/>
  <c r="AZ3114" i="1"/>
  <c r="T3114" i="1" s="1"/>
  <c r="BA3114" i="1" s="1"/>
  <c r="R3122" i="1"/>
  <c r="BH3126" i="1"/>
  <c r="AV3135" i="1"/>
  <c r="O3135" i="1"/>
  <c r="R3108" i="1"/>
  <c r="R3110" i="1"/>
  <c r="BM3114" i="1"/>
  <c r="AV3116" i="1"/>
  <c r="AZ3116" i="1" s="1"/>
  <c r="T3116" i="1" s="1"/>
  <c r="BA3116" i="1" s="1"/>
  <c r="O3116" i="1"/>
  <c r="AZ3135" i="1"/>
  <c r="T3135" i="1" s="1"/>
  <c r="BA3135" i="1" s="1"/>
  <c r="AZ3136" i="1"/>
  <c r="T3136" i="1" s="1"/>
  <c r="BA3136" i="1" s="1"/>
  <c r="R5028" i="1"/>
  <c r="AV5041" i="1"/>
  <c r="O5041" i="1"/>
  <c r="BH3101" i="1"/>
  <c r="BH3105" i="1"/>
  <c r="BH3107" i="1"/>
  <c r="O3109" i="1"/>
  <c r="O3111" i="1"/>
  <c r="BH3111" i="1"/>
  <c r="AZ3130" i="1"/>
  <c r="T3130" i="1" s="1"/>
  <c r="BA3130" i="1" s="1"/>
  <c r="R3131" i="1"/>
  <c r="BM3133" i="1"/>
  <c r="BH5032" i="1"/>
  <c r="AV5035" i="1"/>
  <c r="O5035" i="1"/>
  <c r="AZ5040" i="1"/>
  <c r="T5040" i="1" s="1"/>
  <c r="BA5040" i="1" s="1"/>
  <c r="BH3121" i="1"/>
  <c r="BH3127" i="1"/>
  <c r="BH3133" i="1"/>
  <c r="BH5030" i="1"/>
  <c r="BH5036" i="1"/>
  <c r="BH5042" i="1"/>
  <c r="AZ3122" i="1"/>
  <c r="T3122" i="1" s="1"/>
  <c r="BA3122" i="1" s="1"/>
  <c r="AZ3128" i="1"/>
  <c r="T3128" i="1" s="1"/>
  <c r="BA3128" i="1" s="1"/>
  <c r="AZ3134" i="1"/>
  <c r="T3134" i="1" s="1"/>
  <c r="BA3134" i="1" s="1"/>
  <c r="AZ5031" i="1"/>
  <c r="T5031" i="1" s="1"/>
  <c r="BA5031" i="1" s="1"/>
  <c r="AZ5037" i="1"/>
  <c r="T5037" i="1" s="1"/>
  <c r="BA5037" i="1" s="1"/>
  <c r="AZ5041" i="1"/>
  <c r="T5041" i="1" s="1"/>
  <c r="BA5041" i="1" s="1"/>
  <c r="AZ5043" i="1"/>
  <c r="T5043" i="1" s="1"/>
  <c r="BA5043" i="1" s="1"/>
  <c r="BL3133" i="1"/>
  <c r="BN3133" i="1" s="1"/>
  <c r="BH3117" i="1"/>
  <c r="BH3124" i="1"/>
  <c r="BH3130" i="1"/>
  <c r="BH3136" i="1"/>
  <c r="BH5033" i="1"/>
  <c r="BH5039" i="1"/>
  <c r="BL5045" i="1"/>
  <c r="S2399" i="1" l="1"/>
  <c r="BB2399" i="1"/>
  <c r="BC2399" i="1" s="1"/>
  <c r="BF2399" i="1" s="1"/>
  <c r="P2399" i="1" s="1"/>
  <c r="BI2399" i="1" s="1"/>
  <c r="Q2399" i="1" s="1"/>
  <c r="S2392" i="1"/>
  <c r="BB2392" i="1"/>
  <c r="BC2392" i="1" s="1"/>
  <c r="BF2392" i="1" s="1"/>
  <c r="P2392" i="1" s="1"/>
  <c r="BI2392" i="1" s="1"/>
  <c r="Q2392" i="1" s="1"/>
  <c r="S2675" i="1"/>
  <c r="BB2675" i="1"/>
  <c r="BC2675" i="1" s="1"/>
  <c r="BF2675" i="1" s="1"/>
  <c r="P2675" i="1" s="1"/>
  <c r="BI2675" i="1" s="1"/>
  <c r="Q2675" i="1" s="1"/>
  <c r="BB2338" i="1"/>
  <c r="BC2338" i="1" s="1"/>
  <c r="BF2338" i="1" s="1"/>
  <c r="P2338" i="1" s="1"/>
  <c r="BI2338" i="1" s="1"/>
  <c r="Q2338" i="1" s="1"/>
  <c r="S2338" i="1"/>
  <c r="BI2257" i="1"/>
  <c r="Q2257" i="1" s="1"/>
  <c r="BL2257" i="1"/>
  <c r="BL3028" i="1"/>
  <c r="BN2929" i="1"/>
  <c r="BL2771" i="1"/>
  <c r="BN2771" i="1" s="1"/>
  <c r="BL2697" i="1"/>
  <c r="BN2697" i="1" s="1"/>
  <c r="BL2680" i="1"/>
  <c r="BN2680" i="1" s="1"/>
  <c r="BL2364" i="1"/>
  <c r="BN2364" i="1" s="1"/>
  <c r="BN2235" i="1"/>
  <c r="AZ3077" i="1"/>
  <c r="T3077" i="1" s="1"/>
  <c r="BA3077" i="1" s="1"/>
  <c r="Q2793" i="1"/>
  <c r="AZ2613" i="1"/>
  <c r="T2613" i="1" s="1"/>
  <c r="BA2613" i="1" s="1"/>
  <c r="BL2373" i="1"/>
  <c r="BN2373" i="1" s="1"/>
  <c r="AZ2455" i="1"/>
  <c r="T2455" i="1" s="1"/>
  <c r="BA2455" i="1" s="1"/>
  <c r="AZ2625" i="1"/>
  <c r="T2625" i="1" s="1"/>
  <c r="BA2625" i="1" s="1"/>
  <c r="S2257" i="1"/>
  <c r="BN2678" i="1"/>
  <c r="BL2402" i="1"/>
  <c r="Q2564" i="1"/>
  <c r="BN2242" i="1"/>
  <c r="AZ2926" i="1"/>
  <c r="T2926" i="1" s="1"/>
  <c r="BA2926" i="1" s="1"/>
  <c r="BN2331" i="1"/>
  <c r="BN2206" i="1"/>
  <c r="AZ3076" i="1"/>
  <c r="T3076" i="1" s="1"/>
  <c r="BA3076" i="1" s="1"/>
  <c r="AZ2863" i="1"/>
  <c r="T2863" i="1" s="1"/>
  <c r="BA2863" i="1" s="1"/>
  <c r="BL2721" i="1"/>
  <c r="BN2516" i="1"/>
  <c r="BN2630" i="1"/>
  <c r="BN2621" i="1"/>
  <c r="BL2217" i="1"/>
  <c r="BN2217" i="1" s="1"/>
  <c r="BL2888" i="1"/>
  <c r="BN2888" i="1" s="1"/>
  <c r="BB2417" i="1"/>
  <c r="BC2417" i="1" s="1"/>
  <c r="BF2417" i="1" s="1"/>
  <c r="P2417" i="1" s="1"/>
  <c r="AZ2407" i="1"/>
  <c r="T2407" i="1" s="1"/>
  <c r="BA2407" i="1" s="1"/>
  <c r="BL2724" i="1"/>
  <c r="BL2790" i="1"/>
  <c r="BN2790" i="1" s="1"/>
  <c r="BN2228" i="1"/>
  <c r="Q2111" i="1"/>
  <c r="AZ2798" i="1"/>
  <c r="T2798" i="1" s="1"/>
  <c r="BA2798" i="1" s="1"/>
  <c r="BL2925" i="1"/>
  <c r="BN2925" i="1" s="1"/>
  <c r="BL2615" i="1"/>
  <c r="BN2615" i="1" s="1"/>
  <c r="BL2312" i="1"/>
  <c r="BL2318" i="1"/>
  <c r="BN2318" i="1" s="1"/>
  <c r="Q2879" i="1"/>
  <c r="AZ3066" i="1"/>
  <c r="T3066" i="1" s="1"/>
  <c r="BA3066" i="1" s="1"/>
  <c r="AZ2619" i="1"/>
  <c r="T2619" i="1" s="1"/>
  <c r="BA2619" i="1" s="1"/>
  <c r="AZ2635" i="1"/>
  <c r="T2635" i="1" s="1"/>
  <c r="BA2635" i="1" s="1"/>
  <c r="AZ2705" i="1"/>
  <c r="T2705" i="1" s="1"/>
  <c r="BA2705" i="1" s="1"/>
  <c r="BN2760" i="1"/>
  <c r="BL2739" i="1"/>
  <c r="BN2739" i="1" s="1"/>
  <c r="BN2312" i="1"/>
  <c r="AZ3037" i="1"/>
  <c r="T3037" i="1" s="1"/>
  <c r="BA3037" i="1" s="1"/>
  <c r="Q2146" i="1"/>
  <c r="BI2715" i="1"/>
  <c r="Q2715" i="1" s="1"/>
  <c r="BL2715" i="1"/>
  <c r="BN2715" i="1" s="1"/>
  <c r="S2386" i="1"/>
  <c r="BB2386" i="1"/>
  <c r="BC2386" i="1" s="1"/>
  <c r="BF2386" i="1" s="1"/>
  <c r="P2386" i="1" s="1"/>
  <c r="BI2386" i="1" s="1"/>
  <c r="Q2386" i="1" s="1"/>
  <c r="BB2741" i="1"/>
  <c r="BC2741" i="1" s="1"/>
  <c r="BF2741" i="1" s="1"/>
  <c r="P2741" i="1" s="1"/>
  <c r="BI2741" i="1" s="1"/>
  <c r="Q2741" i="1" s="1"/>
  <c r="S2741" i="1"/>
  <c r="BI2883" i="1"/>
  <c r="Q2883" i="1" s="1"/>
  <c r="BK2883" i="1" s="1"/>
  <c r="BL2883" i="1"/>
  <c r="BN2883" i="1" s="1"/>
  <c r="S2581" i="1"/>
  <c r="BB2581" i="1"/>
  <c r="BC2581" i="1" s="1"/>
  <c r="BF2581" i="1" s="1"/>
  <c r="P2581" i="1" s="1"/>
  <c r="BI2581" i="1" s="1"/>
  <c r="Q2581" i="1" s="1"/>
  <c r="BB2637" i="1"/>
  <c r="BC2637" i="1" s="1"/>
  <c r="BF2637" i="1" s="1"/>
  <c r="P2637" i="1" s="1"/>
  <c r="BI2637" i="1" s="1"/>
  <c r="Q2637" i="1" s="1"/>
  <c r="S2637" i="1"/>
  <c r="S2377" i="1"/>
  <c r="BB2377" i="1"/>
  <c r="BC2377" i="1" s="1"/>
  <c r="BF2377" i="1" s="1"/>
  <c r="P2377" i="1" s="1"/>
  <c r="BI2377" i="1" s="1"/>
  <c r="Q2377" i="1" s="1"/>
  <c r="BJ2377" i="1" s="1"/>
  <c r="S2639" i="1"/>
  <c r="BB2639" i="1"/>
  <c r="BC2639" i="1" s="1"/>
  <c r="BF2639" i="1" s="1"/>
  <c r="P2639" i="1" s="1"/>
  <c r="BI2639" i="1" s="1"/>
  <c r="Q2639" i="1" s="1"/>
  <c r="S2662" i="1"/>
  <c r="BB2662" i="1"/>
  <c r="BC2662" i="1" s="1"/>
  <c r="BF2662" i="1" s="1"/>
  <c r="P2662" i="1" s="1"/>
  <c r="BI2662" i="1" s="1"/>
  <c r="Q2662" i="1" s="1"/>
  <c r="BB2691" i="1"/>
  <c r="BC2691" i="1" s="1"/>
  <c r="BF2691" i="1" s="1"/>
  <c r="P2691" i="1" s="1"/>
  <c r="S2691" i="1"/>
  <c r="BL3094" i="1"/>
  <c r="BN3094" i="1" s="1"/>
  <c r="BL3019" i="1"/>
  <c r="BN3019" i="1" s="1"/>
  <c r="BL3045" i="1"/>
  <c r="BN3045" i="1" s="1"/>
  <c r="BB2906" i="1"/>
  <c r="BC2906" i="1" s="1"/>
  <c r="BF2906" i="1" s="1"/>
  <c r="P2906" i="1" s="1"/>
  <c r="BI2906" i="1" s="1"/>
  <c r="Q2906" i="1" s="1"/>
  <c r="BL2866" i="1"/>
  <c r="BN2866" i="1" s="1"/>
  <c r="BL2913" i="1"/>
  <c r="BN2913" i="1" s="1"/>
  <c r="BL2837" i="1"/>
  <c r="BN2837" i="1" s="1"/>
  <c r="BB2889" i="1"/>
  <c r="BC2889" i="1" s="1"/>
  <c r="BF2889" i="1" s="1"/>
  <c r="P2889" i="1" s="1"/>
  <c r="S2888" i="1"/>
  <c r="BL2755" i="1"/>
  <c r="BN2755" i="1" s="1"/>
  <c r="BL2796" i="1"/>
  <c r="AZ2767" i="1"/>
  <c r="T2767" i="1" s="1"/>
  <c r="BA2767" i="1" s="1"/>
  <c r="R2778" i="1"/>
  <c r="BL2359" i="1"/>
  <c r="BN2359" i="1" s="1"/>
  <c r="BB2378" i="1"/>
  <c r="BC2378" i="1" s="1"/>
  <c r="BF2378" i="1" s="1"/>
  <c r="P2378" i="1" s="1"/>
  <c r="BI2378" i="1" s="1"/>
  <c r="Q2378" i="1" s="1"/>
  <c r="BL2201" i="1"/>
  <c r="BN2201" i="1" s="1"/>
  <c r="AZ3053" i="1"/>
  <c r="T3053" i="1" s="1"/>
  <c r="BA3053" i="1" s="1"/>
  <c r="R3053" i="1"/>
  <c r="AZ3047" i="1"/>
  <c r="T3047" i="1" s="1"/>
  <c r="BA3047" i="1" s="1"/>
  <c r="AZ5039" i="1"/>
  <c r="T5039" i="1" s="1"/>
  <c r="BA5039" i="1" s="1"/>
  <c r="AZ2709" i="1"/>
  <c r="T2709" i="1" s="1"/>
  <c r="BA2709" i="1" s="1"/>
  <c r="AZ2604" i="1"/>
  <c r="T2604" i="1" s="1"/>
  <c r="BA2604" i="1" s="1"/>
  <c r="R2622" i="1"/>
  <c r="AZ2622" i="1"/>
  <c r="T2622" i="1" s="1"/>
  <c r="BA2622" i="1" s="1"/>
  <c r="AZ2650" i="1"/>
  <c r="T2650" i="1" s="1"/>
  <c r="BA2650" i="1" s="1"/>
  <c r="R2935" i="1"/>
  <c r="AZ2935" i="1"/>
  <c r="T2935" i="1" s="1"/>
  <c r="BA2935" i="1" s="1"/>
  <c r="S2883" i="1"/>
  <c r="BL2864" i="1"/>
  <c r="S2818" i="1"/>
  <c r="BL2777" i="1"/>
  <c r="BN2777" i="1" s="1"/>
  <c r="BL2716" i="1"/>
  <c r="BN2716" i="1" s="1"/>
  <c r="BN2796" i="1"/>
  <c r="BL2679" i="1"/>
  <c r="BN2679" i="1" s="1"/>
  <c r="BB2665" i="1"/>
  <c r="BC2665" i="1" s="1"/>
  <c r="BF2665" i="1" s="1"/>
  <c r="P2665" i="1" s="1"/>
  <c r="BI2665" i="1" s="1"/>
  <c r="Q2665" i="1" s="1"/>
  <c r="BL2660" i="1"/>
  <c r="BN2660" i="1" s="1"/>
  <c r="BL2381" i="1"/>
  <c r="BN2381" i="1" s="1"/>
  <c r="BB2445" i="1"/>
  <c r="BC2445" i="1" s="1"/>
  <c r="BF2445" i="1" s="1"/>
  <c r="P2445" i="1" s="1"/>
  <c r="BI2445" i="1" s="1"/>
  <c r="Q2445" i="1" s="1"/>
  <c r="S2378" i="1"/>
  <c r="BN2194" i="1"/>
  <c r="BL2226" i="1"/>
  <c r="BN2226" i="1" s="1"/>
  <c r="BN2144" i="1"/>
  <c r="AZ2904" i="1"/>
  <c r="T2904" i="1" s="1"/>
  <c r="BA2904" i="1" s="1"/>
  <c r="AZ2782" i="1"/>
  <c r="T2782" i="1" s="1"/>
  <c r="BA2782" i="1" s="1"/>
  <c r="AZ2638" i="1"/>
  <c r="T2638" i="1" s="1"/>
  <c r="BA2638" i="1" s="1"/>
  <c r="AZ2661" i="1"/>
  <c r="T2661" i="1" s="1"/>
  <c r="BA2661" i="1" s="1"/>
  <c r="AZ2458" i="1"/>
  <c r="T2458" i="1" s="1"/>
  <c r="BA2458" i="1" s="1"/>
  <c r="S2633" i="1"/>
  <c r="BB2633" i="1"/>
  <c r="BC2633" i="1" s="1"/>
  <c r="BF2633" i="1" s="1"/>
  <c r="P2633" i="1" s="1"/>
  <c r="Q2194" i="1"/>
  <c r="BL5033" i="1"/>
  <c r="BN5033" i="1" s="1"/>
  <c r="BN3098" i="1"/>
  <c r="BL3059" i="1"/>
  <c r="BN3059" i="1" s="1"/>
  <c r="BB3055" i="1"/>
  <c r="BC3055" i="1" s="1"/>
  <c r="BF3055" i="1" s="1"/>
  <c r="P3055" i="1" s="1"/>
  <c r="BI3055" i="1" s="1"/>
  <c r="Q3055" i="1" s="1"/>
  <c r="BL2733" i="1"/>
  <c r="BL2702" i="1"/>
  <c r="R2646" i="1"/>
  <c r="BB2679" i="1"/>
  <c r="BC2679" i="1" s="1"/>
  <c r="BF2679" i="1" s="1"/>
  <c r="P2679" i="1" s="1"/>
  <c r="BI2679" i="1" s="1"/>
  <c r="Q2679" i="1" s="1"/>
  <c r="Q2626" i="1"/>
  <c r="BJ2626" i="1" s="1"/>
  <c r="Q2516" i="1"/>
  <c r="BL2464" i="1"/>
  <c r="BN2464" i="1" s="1"/>
  <c r="BL2423" i="1"/>
  <c r="BN2423" i="1" s="1"/>
  <c r="BL2306" i="1"/>
  <c r="BN2306" i="1" s="1"/>
  <c r="BN2200" i="1"/>
  <c r="BB2210" i="1"/>
  <c r="BC2210" i="1" s="1"/>
  <c r="BF2210" i="1" s="1"/>
  <c r="P2210" i="1" s="1"/>
  <c r="BI2210" i="1" s="1"/>
  <c r="Q2210" i="1" s="1"/>
  <c r="AZ2887" i="1"/>
  <c r="T2887" i="1" s="1"/>
  <c r="BA2887" i="1" s="1"/>
  <c r="BB2776" i="1"/>
  <c r="BC2776" i="1" s="1"/>
  <c r="BF2776" i="1" s="1"/>
  <c r="P2776" i="1" s="1"/>
  <c r="S2776" i="1"/>
  <c r="AZ2667" i="1"/>
  <c r="T2667" i="1" s="1"/>
  <c r="BA2667" i="1" s="1"/>
  <c r="AZ2611" i="1"/>
  <c r="T2611" i="1" s="1"/>
  <c r="BA2611" i="1" s="1"/>
  <c r="AZ2461" i="1"/>
  <c r="T2461" i="1" s="1"/>
  <c r="BA2461" i="1" s="1"/>
  <c r="AZ2987" i="1"/>
  <c r="T2987" i="1" s="1"/>
  <c r="BA2987" i="1" s="1"/>
  <c r="BB2987" i="1" s="1"/>
  <c r="BC2987" i="1" s="1"/>
  <c r="BF2987" i="1" s="1"/>
  <c r="P2987" i="1" s="1"/>
  <c r="R2841" i="1"/>
  <c r="BL2718" i="1"/>
  <c r="BN2718" i="1" s="1"/>
  <c r="BB2640" i="1"/>
  <c r="BC2640" i="1" s="1"/>
  <c r="BF2640" i="1" s="1"/>
  <c r="P2640" i="1" s="1"/>
  <c r="BL2352" i="1"/>
  <c r="BN2352" i="1" s="1"/>
  <c r="BB2389" i="1"/>
  <c r="BC2389" i="1" s="1"/>
  <c r="BF2389" i="1" s="1"/>
  <c r="P2389" i="1" s="1"/>
  <c r="BI2389" i="1" s="1"/>
  <c r="Q2389" i="1" s="1"/>
  <c r="BN2216" i="1"/>
  <c r="BN2137" i="1"/>
  <c r="BL2093" i="1"/>
  <c r="BN2093" i="1" s="1"/>
  <c r="Q2153" i="1"/>
  <c r="S3030" i="1"/>
  <c r="BB3030" i="1"/>
  <c r="BC3030" i="1" s="1"/>
  <c r="BF3030" i="1" s="1"/>
  <c r="P3030" i="1" s="1"/>
  <c r="AZ5030" i="1"/>
  <c r="T5030" i="1" s="1"/>
  <c r="BA5030" i="1" s="1"/>
  <c r="AZ2900" i="1"/>
  <c r="T2900" i="1" s="1"/>
  <c r="BA2900" i="1" s="1"/>
  <c r="R2664" i="1"/>
  <c r="AZ2664" i="1"/>
  <c r="T2664" i="1" s="1"/>
  <c r="BA2664" i="1" s="1"/>
  <c r="BB2102" i="1"/>
  <c r="BC2102" i="1" s="1"/>
  <c r="BF2102" i="1" s="1"/>
  <c r="P2102" i="1" s="1"/>
  <c r="S2102" i="1"/>
  <c r="S3054" i="1"/>
  <c r="BB3054" i="1"/>
  <c r="BC3054" i="1" s="1"/>
  <c r="BF3054" i="1" s="1"/>
  <c r="P3054" i="1" s="1"/>
  <c r="BI3054" i="1" s="1"/>
  <c r="Q3054" i="1" s="1"/>
  <c r="BK3054" i="1" s="1"/>
  <c r="BL2894" i="1"/>
  <c r="BN2894" i="1" s="1"/>
  <c r="AZ2872" i="1"/>
  <c r="T2872" i="1" s="1"/>
  <c r="BA2872" i="1" s="1"/>
  <c r="BN2943" i="1"/>
  <c r="Q2881" i="1"/>
  <c r="BL2741" i="1"/>
  <c r="BN2741" i="1" s="1"/>
  <c r="BL2334" i="1"/>
  <c r="BL2338" i="1"/>
  <c r="BN2338" i="1" s="1"/>
  <c r="S2389" i="1"/>
  <c r="BN2199" i="1"/>
  <c r="AZ2869" i="1"/>
  <c r="T2869" i="1" s="1"/>
  <c r="BA2869" i="1" s="1"/>
  <c r="AZ2390" i="1"/>
  <c r="T2390" i="1" s="1"/>
  <c r="BA2390" i="1" s="1"/>
  <c r="S2586" i="1"/>
  <c r="BB2586" i="1"/>
  <c r="BC2586" i="1" s="1"/>
  <c r="BF2586" i="1" s="1"/>
  <c r="P2586" i="1" s="1"/>
  <c r="AZ2433" i="1"/>
  <c r="T2433" i="1" s="1"/>
  <c r="BA2433" i="1" s="1"/>
  <c r="S2629" i="1"/>
  <c r="BB2629" i="1"/>
  <c r="BC2629" i="1" s="1"/>
  <c r="BF2629" i="1" s="1"/>
  <c r="P2629" i="1" s="1"/>
  <c r="BB2225" i="1"/>
  <c r="BC2225" i="1" s="1"/>
  <c r="BF2225" i="1" s="1"/>
  <c r="P2225" i="1" s="1"/>
  <c r="S2225" i="1"/>
  <c r="R3052" i="1"/>
  <c r="AZ3052" i="1"/>
  <c r="T3052" i="1" s="1"/>
  <c r="BA3052" i="1" s="1"/>
  <c r="BN5045" i="1"/>
  <c r="BL3022" i="1"/>
  <c r="Q3045" i="1"/>
  <c r="R2741" i="1"/>
  <c r="Q2683" i="1"/>
  <c r="BL2581" i="1"/>
  <c r="BN2581" i="1" s="1"/>
  <c r="BL2474" i="1"/>
  <c r="BN2474" i="1" s="1"/>
  <c r="BB2325" i="1"/>
  <c r="BC2325" i="1" s="1"/>
  <c r="BF2325" i="1" s="1"/>
  <c r="P2325" i="1" s="1"/>
  <c r="BI2325" i="1" s="1"/>
  <c r="Q2325" i="1" s="1"/>
  <c r="BL2131" i="1"/>
  <c r="BN2131" i="1" s="1"/>
  <c r="BL2109" i="1"/>
  <c r="BN2109" i="1" s="1"/>
  <c r="BN2095" i="1"/>
  <c r="S2179" i="1"/>
  <c r="R2902" i="1"/>
  <c r="AZ2902" i="1"/>
  <c r="T2902" i="1" s="1"/>
  <c r="BA2902" i="1" s="1"/>
  <c r="BB3076" i="1"/>
  <c r="BC3076" i="1" s="1"/>
  <c r="BF3076" i="1" s="1"/>
  <c r="P3076" i="1" s="1"/>
  <c r="S3076" i="1"/>
  <c r="R2655" i="1"/>
  <c r="AZ2655" i="1"/>
  <c r="T2655" i="1" s="1"/>
  <c r="BA2655" i="1" s="1"/>
  <c r="AZ3062" i="1"/>
  <c r="T3062" i="1" s="1"/>
  <c r="BA3062" i="1" s="1"/>
  <c r="S2605" i="1"/>
  <c r="BB2605" i="1"/>
  <c r="BC2605" i="1" s="1"/>
  <c r="BF2605" i="1" s="1"/>
  <c r="P2605" i="1" s="1"/>
  <c r="AZ2340" i="1"/>
  <c r="T2340" i="1" s="1"/>
  <c r="BA2340" i="1" s="1"/>
  <c r="BL2819" i="1"/>
  <c r="BN2819" i="1" s="1"/>
  <c r="BB2608" i="1"/>
  <c r="BC2608" i="1" s="1"/>
  <c r="BF2608" i="1" s="1"/>
  <c r="P2608" i="1" s="1"/>
  <c r="BI2608" i="1" s="1"/>
  <c r="Q2608" i="1" s="1"/>
  <c r="Q2555" i="1"/>
  <c r="BL2292" i="1"/>
  <c r="BN2191" i="1"/>
  <c r="BK2189" i="1"/>
  <c r="BB2179" i="1"/>
  <c r="BC2179" i="1" s="1"/>
  <c r="BF2179" i="1" s="1"/>
  <c r="P2179" i="1" s="1"/>
  <c r="BI2179" i="1" s="1"/>
  <c r="AZ3069" i="1"/>
  <c r="T3069" i="1" s="1"/>
  <c r="BA3069" i="1" s="1"/>
  <c r="AZ3021" i="1"/>
  <c r="T3021" i="1" s="1"/>
  <c r="BA3021" i="1" s="1"/>
  <c r="R2919" i="1"/>
  <c r="AZ2919" i="1"/>
  <c r="T2919" i="1" s="1"/>
  <c r="BA2919" i="1" s="1"/>
  <c r="S2595" i="1"/>
  <c r="BB2595" i="1"/>
  <c r="BC2595" i="1" s="1"/>
  <c r="BF2595" i="1" s="1"/>
  <c r="P2595" i="1" s="1"/>
  <c r="AZ2806" i="1"/>
  <c r="T2806" i="1" s="1"/>
  <c r="BA2806" i="1" s="1"/>
  <c r="S2103" i="1"/>
  <c r="BB2103" i="1"/>
  <c r="BC2103" i="1" s="1"/>
  <c r="BF2103" i="1" s="1"/>
  <c r="P2103" i="1" s="1"/>
  <c r="BN2141" i="1"/>
  <c r="BL3018" i="1"/>
  <c r="BN3018" i="1" s="1"/>
  <c r="BN2960" i="1"/>
  <c r="BL2784" i="1"/>
  <c r="BN2784" i="1" s="1"/>
  <c r="R2703" i="1"/>
  <c r="BL2700" i="1"/>
  <c r="BN2700" i="1" s="1"/>
  <c r="S2715" i="1"/>
  <c r="BL2671" i="1"/>
  <c r="BN2671" i="1" s="1"/>
  <c r="BL2399" i="1"/>
  <c r="BN2399" i="1" s="1"/>
  <c r="BL2125" i="1"/>
  <c r="BN2125" i="1" s="1"/>
  <c r="BL2160" i="1"/>
  <c r="BN2160" i="1" s="1"/>
  <c r="BL2073" i="1"/>
  <c r="BN2073" i="1" s="1"/>
  <c r="AZ3056" i="1"/>
  <c r="T3056" i="1" s="1"/>
  <c r="BA3056" i="1" s="1"/>
  <c r="AZ2910" i="1"/>
  <c r="T2910" i="1" s="1"/>
  <c r="BA2910" i="1" s="1"/>
  <c r="BB2822" i="1"/>
  <c r="BC2822" i="1" s="1"/>
  <c r="BF2822" i="1" s="1"/>
  <c r="P2822" i="1" s="1"/>
  <c r="S2822" i="1"/>
  <c r="BM2555" i="1"/>
  <c r="AZ2666" i="1"/>
  <c r="T2666" i="1" s="1"/>
  <c r="BA2666" i="1" s="1"/>
  <c r="AZ2616" i="1"/>
  <c r="T2616" i="1" s="1"/>
  <c r="BA2616" i="1" s="1"/>
  <c r="S3067" i="1"/>
  <c r="BB3067" i="1"/>
  <c r="BC3067" i="1" s="1"/>
  <c r="BF3067" i="1" s="1"/>
  <c r="P3067" i="1" s="1"/>
  <c r="BI3067" i="1" s="1"/>
  <c r="Q3067" i="1" s="1"/>
  <c r="R2631" i="1"/>
  <c r="AZ2631" i="1"/>
  <c r="T2631" i="1" s="1"/>
  <c r="BA2631" i="1" s="1"/>
  <c r="BN2163" i="1"/>
  <c r="BB2931" i="1"/>
  <c r="BC2931" i="1" s="1"/>
  <c r="BF2931" i="1" s="1"/>
  <c r="P2931" i="1" s="1"/>
  <c r="BI2931" i="1" s="1"/>
  <c r="Q2931" i="1" s="1"/>
  <c r="BN2922" i="1"/>
  <c r="BM2881" i="1"/>
  <c r="BN2881" i="1" s="1"/>
  <c r="S2879" i="1"/>
  <c r="S2721" i="1"/>
  <c r="BB2699" i="1"/>
  <c r="BC2699" i="1" s="1"/>
  <c r="BF2699" i="1" s="1"/>
  <c r="P2699" i="1" s="1"/>
  <c r="BI2699" i="1" s="1"/>
  <c r="Q2699" i="1" s="1"/>
  <c r="BJ2699" i="1" s="1"/>
  <c r="Q2789" i="1"/>
  <c r="BB2658" i="1"/>
  <c r="BC2658" i="1" s="1"/>
  <c r="BF2658" i="1" s="1"/>
  <c r="P2658" i="1" s="1"/>
  <c r="P2657" i="1"/>
  <c r="BB2617" i="1"/>
  <c r="BC2617" i="1" s="1"/>
  <c r="BF2617" i="1" s="1"/>
  <c r="P2617" i="1" s="1"/>
  <c r="BL2380" i="1"/>
  <c r="BN2380" i="1" s="1"/>
  <c r="BN2402" i="1"/>
  <c r="BL2157" i="1"/>
  <c r="BN2157" i="1" s="1"/>
  <c r="Q2191" i="1"/>
  <c r="Q2141" i="1"/>
  <c r="S2944" i="1"/>
  <c r="BB2944" i="1"/>
  <c r="BC2944" i="1" s="1"/>
  <c r="BF2944" i="1" s="1"/>
  <c r="P2944" i="1" s="1"/>
  <c r="BI2944" i="1" s="1"/>
  <c r="Q2944" i="1" s="1"/>
  <c r="R2954" i="1"/>
  <c r="AZ2954" i="1"/>
  <c r="T2954" i="1" s="1"/>
  <c r="BA2954" i="1" s="1"/>
  <c r="AZ3024" i="1"/>
  <c r="T3024" i="1" s="1"/>
  <c r="BA3024" i="1" s="1"/>
  <c r="AZ2953" i="1"/>
  <c r="T2953" i="1" s="1"/>
  <c r="BA2953" i="1" s="1"/>
  <c r="R2897" i="1"/>
  <c r="AZ2897" i="1"/>
  <c r="T2897" i="1" s="1"/>
  <c r="BA2897" i="1" s="1"/>
  <c r="BL3095" i="1"/>
  <c r="BN3095" i="1" s="1"/>
  <c r="BL2882" i="1"/>
  <c r="BN2882" i="1" s="1"/>
  <c r="BL2912" i="1"/>
  <c r="BN2912" i="1" s="1"/>
  <c r="BL2903" i="1"/>
  <c r="BL2786" i="1"/>
  <c r="BN2786" i="1" s="1"/>
  <c r="BL2555" i="1"/>
  <c r="BN2555" i="1" s="1"/>
  <c r="R3065" i="1"/>
  <c r="AZ3065" i="1"/>
  <c r="T3065" i="1" s="1"/>
  <c r="BA3065" i="1" s="1"/>
  <c r="AZ2886" i="1"/>
  <c r="T2886" i="1" s="1"/>
  <c r="BA2886" i="1" s="1"/>
  <c r="AZ3031" i="1"/>
  <c r="T3031" i="1" s="1"/>
  <c r="BA3031" i="1" s="1"/>
  <c r="AZ3049" i="1"/>
  <c r="T3049" i="1" s="1"/>
  <c r="BA3049" i="1" s="1"/>
  <c r="S2807" i="1"/>
  <c r="BB2807" i="1"/>
  <c r="BC2807" i="1" s="1"/>
  <c r="BF2807" i="1" s="1"/>
  <c r="P2807" i="1" s="1"/>
  <c r="AZ3034" i="1"/>
  <c r="T3034" i="1" s="1"/>
  <c r="BA3034" i="1" s="1"/>
  <c r="R2779" i="1"/>
  <c r="AZ2779" i="1"/>
  <c r="T2779" i="1" s="1"/>
  <c r="BA2779" i="1" s="1"/>
  <c r="AZ2644" i="1"/>
  <c r="T2644" i="1" s="1"/>
  <c r="BA2644" i="1" s="1"/>
  <c r="AZ2647" i="1"/>
  <c r="T2647" i="1" s="1"/>
  <c r="BA2647" i="1" s="1"/>
  <c r="BB2336" i="1"/>
  <c r="BC2336" i="1" s="1"/>
  <c r="BF2336" i="1" s="1"/>
  <c r="P2336" i="1" s="1"/>
  <c r="S2336" i="1"/>
  <c r="S2221" i="1"/>
  <c r="BB2221" i="1"/>
  <c r="BC2221" i="1" s="1"/>
  <c r="BF2221" i="1" s="1"/>
  <c r="P2221" i="1" s="1"/>
  <c r="BI2221" i="1" s="1"/>
  <c r="Q2221" i="1" s="1"/>
  <c r="BB2422" i="1"/>
  <c r="BC2422" i="1" s="1"/>
  <c r="BF2422" i="1" s="1"/>
  <c r="P2422" i="1" s="1"/>
  <c r="BI2422" i="1" s="1"/>
  <c r="Q2422" i="1" s="1"/>
  <c r="S2422" i="1"/>
  <c r="S2110" i="1"/>
  <c r="BB2110" i="1"/>
  <c r="BC2110" i="1" s="1"/>
  <c r="BF2110" i="1" s="1"/>
  <c r="P2110" i="1" s="1"/>
  <c r="BI2110" i="1" s="1"/>
  <c r="Q2110" i="1" s="1"/>
  <c r="BB2753" i="1"/>
  <c r="BC2753" i="1" s="1"/>
  <c r="BF2753" i="1" s="1"/>
  <c r="P2753" i="1" s="1"/>
  <c r="BI2753" i="1" s="1"/>
  <c r="Q2753" i="1" s="1"/>
  <c r="S2753" i="1"/>
  <c r="BB2184" i="1"/>
  <c r="BC2184" i="1" s="1"/>
  <c r="BF2184" i="1" s="1"/>
  <c r="P2184" i="1" s="1"/>
  <c r="BI2184" i="1" s="1"/>
  <c r="Q2184" i="1" s="1"/>
  <c r="S2184" i="1"/>
  <c r="BB2701" i="1"/>
  <c r="BC2701" i="1" s="1"/>
  <c r="BF2701" i="1" s="1"/>
  <c r="P2701" i="1" s="1"/>
  <c r="BI2701" i="1" s="1"/>
  <c r="Q2701" i="1" s="1"/>
  <c r="S2701" i="1"/>
  <c r="S2588" i="1"/>
  <c r="BB2588" i="1"/>
  <c r="BC2588" i="1" s="1"/>
  <c r="BF2588" i="1" s="1"/>
  <c r="P2588" i="1" s="1"/>
  <c r="BI2588" i="1" s="1"/>
  <c r="Q2588" i="1" s="1"/>
  <c r="BB2416" i="1"/>
  <c r="BC2416" i="1" s="1"/>
  <c r="BF2416" i="1" s="1"/>
  <c r="P2416" i="1" s="1"/>
  <c r="BI2416" i="1" s="1"/>
  <c r="Q2416" i="1" s="1"/>
  <c r="S2416" i="1"/>
  <c r="S2443" i="1"/>
  <c r="BB2443" i="1"/>
  <c r="BC2443" i="1" s="1"/>
  <c r="BF2443" i="1" s="1"/>
  <c r="P2443" i="1" s="1"/>
  <c r="BI2443" i="1" s="1"/>
  <c r="Q2443" i="1" s="1"/>
  <c r="BB2878" i="1"/>
  <c r="BC2878" i="1" s="1"/>
  <c r="BF2878" i="1" s="1"/>
  <c r="P2878" i="1" s="1"/>
  <c r="BI2878" i="1" s="1"/>
  <c r="Q2878" i="1" s="1"/>
  <c r="S2878" i="1"/>
  <c r="S2867" i="1"/>
  <c r="BB2867" i="1"/>
  <c r="BC2867" i="1" s="1"/>
  <c r="BF2867" i="1" s="1"/>
  <c r="P2867" i="1" s="1"/>
  <c r="BI2867" i="1" s="1"/>
  <c r="Q2867" i="1" s="1"/>
  <c r="S2113" i="1"/>
  <c r="BB2113" i="1"/>
  <c r="BC2113" i="1" s="1"/>
  <c r="BF2113" i="1" s="1"/>
  <c r="P2113" i="1" s="1"/>
  <c r="BI2113" i="1" s="1"/>
  <c r="Q2113" i="1" s="1"/>
  <c r="BB2460" i="1"/>
  <c r="BC2460" i="1" s="1"/>
  <c r="BF2460" i="1" s="1"/>
  <c r="P2460" i="1" s="1"/>
  <c r="BI2460" i="1" s="1"/>
  <c r="Q2460" i="1" s="1"/>
  <c r="S2460" i="1"/>
  <c r="S2418" i="1"/>
  <c r="BB2418" i="1"/>
  <c r="BC2418" i="1" s="1"/>
  <c r="BF2418" i="1" s="1"/>
  <c r="P2418" i="1" s="1"/>
  <c r="BI2418" i="1" s="1"/>
  <c r="Q2418" i="1" s="1"/>
  <c r="S2129" i="1"/>
  <c r="BB2129" i="1"/>
  <c r="BC2129" i="1" s="1"/>
  <c r="BF2129" i="1" s="1"/>
  <c r="P2129" i="1" s="1"/>
  <c r="BI2129" i="1" s="1"/>
  <c r="Q2129" i="1" s="1"/>
  <c r="BB2731" i="1"/>
  <c r="BC2731" i="1" s="1"/>
  <c r="BF2731" i="1" s="1"/>
  <c r="P2731" i="1" s="1"/>
  <c r="BI2731" i="1" s="1"/>
  <c r="Q2731" i="1" s="1"/>
  <c r="S2731" i="1"/>
  <c r="BB2871" i="1"/>
  <c r="BC2871" i="1" s="1"/>
  <c r="BF2871" i="1" s="1"/>
  <c r="P2871" i="1" s="1"/>
  <c r="BI2871" i="1" s="1"/>
  <c r="Q2871" i="1" s="1"/>
  <c r="S2871" i="1"/>
  <c r="S2816" i="1"/>
  <c r="BB2816" i="1"/>
  <c r="BC2816" i="1" s="1"/>
  <c r="BF2816" i="1" s="1"/>
  <c r="P2816" i="1" s="1"/>
  <c r="BI2816" i="1" s="1"/>
  <c r="Q2816" i="1" s="1"/>
  <c r="S2437" i="1"/>
  <c r="BB2437" i="1"/>
  <c r="BC2437" i="1" s="1"/>
  <c r="BF2437" i="1" s="1"/>
  <c r="P2437" i="1" s="1"/>
  <c r="BI2437" i="1" s="1"/>
  <c r="Q2437" i="1" s="1"/>
  <c r="BB2959" i="1"/>
  <c r="BC2959" i="1" s="1"/>
  <c r="BF2959" i="1" s="1"/>
  <c r="P2959" i="1" s="1"/>
  <c r="BI2959" i="1" s="1"/>
  <c r="Q2959" i="1" s="1"/>
  <c r="S2959" i="1"/>
  <c r="S2536" i="1"/>
  <c r="BB2536" i="1"/>
  <c r="BC2536" i="1" s="1"/>
  <c r="BF2536" i="1" s="1"/>
  <c r="P2536" i="1" s="1"/>
  <c r="BI2536" i="1" s="1"/>
  <c r="Q2536" i="1" s="1"/>
  <c r="BB2326" i="1"/>
  <c r="BC2326" i="1" s="1"/>
  <c r="BF2326" i="1" s="1"/>
  <c r="P2326" i="1" s="1"/>
  <c r="BI2326" i="1" s="1"/>
  <c r="Q2326" i="1" s="1"/>
  <c r="S2326" i="1"/>
  <c r="BJ2273" i="1"/>
  <c r="BK2273" i="1"/>
  <c r="S2569" i="1"/>
  <c r="BB2569" i="1"/>
  <c r="BC2569" i="1" s="1"/>
  <c r="BF2569" i="1" s="1"/>
  <c r="P2569" i="1" s="1"/>
  <c r="BI2569" i="1" s="1"/>
  <c r="Q2569" i="1" s="1"/>
  <c r="BB2269" i="1"/>
  <c r="BC2269" i="1" s="1"/>
  <c r="BF2269" i="1" s="1"/>
  <c r="P2269" i="1" s="1"/>
  <c r="BI2269" i="1" s="1"/>
  <c r="Q2269" i="1" s="1"/>
  <c r="S2269" i="1"/>
  <c r="S2833" i="1"/>
  <c r="BB2833" i="1"/>
  <c r="BC2833" i="1" s="1"/>
  <c r="BF2833" i="1" s="1"/>
  <c r="P2833" i="1" s="1"/>
  <c r="BI2833" i="1" s="1"/>
  <c r="Q2833" i="1" s="1"/>
  <c r="S2821" i="1"/>
  <c r="BB2821" i="1"/>
  <c r="BC2821" i="1" s="1"/>
  <c r="BF2821" i="1" s="1"/>
  <c r="P2821" i="1" s="1"/>
  <c r="BI2821" i="1" s="1"/>
  <c r="Q2821" i="1" s="1"/>
  <c r="S2341" i="1"/>
  <c r="BB2341" i="1"/>
  <c r="BC2341" i="1" s="1"/>
  <c r="BF2341" i="1" s="1"/>
  <c r="P2341" i="1" s="1"/>
  <c r="BI2341" i="1" s="1"/>
  <c r="Q2341" i="1" s="1"/>
  <c r="S2094" i="1"/>
  <c r="BB2094" i="1"/>
  <c r="BC2094" i="1" s="1"/>
  <c r="BF2094" i="1" s="1"/>
  <c r="P2094" i="1" s="1"/>
  <c r="BI2094" i="1" s="1"/>
  <c r="Q2094" i="1" s="1"/>
  <c r="BB3132" i="1"/>
  <c r="BC3132" i="1" s="1"/>
  <c r="BF3132" i="1" s="1"/>
  <c r="P3132" i="1" s="1"/>
  <c r="BI3132" i="1" s="1"/>
  <c r="Q3132" i="1" s="1"/>
  <c r="S3132" i="1"/>
  <c r="S2601" i="1"/>
  <c r="BB2601" i="1"/>
  <c r="BC2601" i="1" s="1"/>
  <c r="BF2601" i="1" s="1"/>
  <c r="P2601" i="1" s="1"/>
  <c r="BI2601" i="1" s="1"/>
  <c r="Q2601" i="1" s="1"/>
  <c r="BB2428" i="1"/>
  <c r="BC2428" i="1" s="1"/>
  <c r="BF2428" i="1" s="1"/>
  <c r="P2428" i="1" s="1"/>
  <c r="BI2428" i="1" s="1"/>
  <c r="Q2428" i="1" s="1"/>
  <c r="S2428" i="1"/>
  <c r="S2353" i="1"/>
  <c r="BB2353" i="1"/>
  <c r="BC2353" i="1" s="1"/>
  <c r="BF2353" i="1" s="1"/>
  <c r="P2353" i="1" s="1"/>
  <c r="BI2353" i="1" s="1"/>
  <c r="Q2353" i="1" s="1"/>
  <c r="BB2316" i="1"/>
  <c r="BC2316" i="1" s="1"/>
  <c r="BF2316" i="1" s="1"/>
  <c r="P2316" i="1" s="1"/>
  <c r="BI2316" i="1" s="1"/>
  <c r="Q2316" i="1" s="1"/>
  <c r="S2316" i="1"/>
  <c r="BB3123" i="1"/>
  <c r="BC3123" i="1" s="1"/>
  <c r="BF3123" i="1" s="1"/>
  <c r="P3123" i="1" s="1"/>
  <c r="BI3123" i="1" s="1"/>
  <c r="Q3123" i="1" s="1"/>
  <c r="S3123" i="1"/>
  <c r="BB3086" i="1"/>
  <c r="BC3086" i="1" s="1"/>
  <c r="BF3086" i="1" s="1"/>
  <c r="P3086" i="1" s="1"/>
  <c r="BI3086" i="1" s="1"/>
  <c r="Q3086" i="1" s="1"/>
  <c r="S3086" i="1"/>
  <c r="BJ2963" i="1"/>
  <c r="BK2963" i="1"/>
  <c r="BB2759" i="1"/>
  <c r="BC2759" i="1" s="1"/>
  <c r="BF2759" i="1" s="1"/>
  <c r="P2759" i="1" s="1"/>
  <c r="BI2759" i="1" s="1"/>
  <c r="Q2759" i="1" s="1"/>
  <c r="S2759" i="1"/>
  <c r="S2598" i="1"/>
  <c r="BB2598" i="1"/>
  <c r="BC2598" i="1" s="1"/>
  <c r="BF2598" i="1" s="1"/>
  <c r="P2598" i="1" s="1"/>
  <c r="BI2598" i="1" s="1"/>
  <c r="Q2598" i="1" s="1"/>
  <c r="S2560" i="1"/>
  <c r="BB2560" i="1"/>
  <c r="BC2560" i="1" s="1"/>
  <c r="BF2560" i="1" s="1"/>
  <c r="P2560" i="1" s="1"/>
  <c r="BI2560" i="1" s="1"/>
  <c r="Q2560" i="1" s="1"/>
  <c r="S2116" i="1"/>
  <c r="BB2116" i="1"/>
  <c r="BC2116" i="1" s="1"/>
  <c r="BF2116" i="1" s="1"/>
  <c r="P2116" i="1" s="1"/>
  <c r="BI2116" i="1" s="1"/>
  <c r="Q2116" i="1" s="1"/>
  <c r="S2148" i="1"/>
  <c r="BB2148" i="1"/>
  <c r="BC2148" i="1" s="1"/>
  <c r="BF2148" i="1" s="1"/>
  <c r="P2148" i="1" s="1"/>
  <c r="BI2148" i="1" s="1"/>
  <c r="Q2148" i="1" s="1"/>
  <c r="BB5041" i="1"/>
  <c r="BC5041" i="1" s="1"/>
  <c r="BF5041" i="1" s="1"/>
  <c r="P5041" i="1" s="1"/>
  <c r="BI5041" i="1" s="1"/>
  <c r="Q5041" i="1" s="1"/>
  <c r="S5041" i="1"/>
  <c r="BM3103" i="1"/>
  <c r="BK3023" i="1"/>
  <c r="BJ3023" i="1"/>
  <c r="R5035" i="1"/>
  <c r="BJ3097" i="1"/>
  <c r="BK3097" i="1"/>
  <c r="BJ3035" i="1"/>
  <c r="BK3035" i="1"/>
  <c r="BB2978" i="1"/>
  <c r="BC2978" i="1" s="1"/>
  <c r="BF2978" i="1" s="1"/>
  <c r="P2978" i="1" s="1"/>
  <c r="BI2978" i="1" s="1"/>
  <c r="Q2978" i="1" s="1"/>
  <c r="S2978" i="1"/>
  <c r="R2992" i="1"/>
  <c r="S2838" i="1"/>
  <c r="BB2838" i="1"/>
  <c r="BC2838" i="1" s="1"/>
  <c r="BF2838" i="1" s="1"/>
  <c r="P2838" i="1" s="1"/>
  <c r="BB3111" i="1"/>
  <c r="BC3111" i="1" s="1"/>
  <c r="BF3111" i="1" s="1"/>
  <c r="P3111" i="1" s="1"/>
  <c r="BI3111" i="1" s="1"/>
  <c r="Q3111" i="1" s="1"/>
  <c r="S3111" i="1"/>
  <c r="BB5032" i="1"/>
  <c r="BC5032" i="1" s="1"/>
  <c r="BF5032" i="1" s="1"/>
  <c r="P5032" i="1" s="1"/>
  <c r="BI5032" i="1" s="1"/>
  <c r="Q5032" i="1" s="1"/>
  <c r="S5032" i="1"/>
  <c r="BB3091" i="1"/>
  <c r="BC3091" i="1" s="1"/>
  <c r="BF3091" i="1" s="1"/>
  <c r="P3091" i="1" s="1"/>
  <c r="BI3091" i="1" s="1"/>
  <c r="Q3091" i="1" s="1"/>
  <c r="S3091" i="1"/>
  <c r="R3079" i="1"/>
  <c r="BM3078" i="1"/>
  <c r="BB3134" i="1"/>
  <c r="BC3134" i="1" s="1"/>
  <c r="BF3134" i="1" s="1"/>
  <c r="P3134" i="1" s="1"/>
  <c r="BI3134" i="1" s="1"/>
  <c r="Q3134" i="1" s="1"/>
  <c r="S3134" i="1"/>
  <c r="BB3109" i="1"/>
  <c r="BC3109" i="1" s="1"/>
  <c r="BF3109" i="1" s="1"/>
  <c r="P3109" i="1" s="1"/>
  <c r="S3109" i="1"/>
  <c r="R5038" i="1"/>
  <c r="BM5044" i="1"/>
  <c r="BB3125" i="1"/>
  <c r="BC3125" i="1" s="1"/>
  <c r="BF3125" i="1" s="1"/>
  <c r="P3125" i="1" s="1"/>
  <c r="BI3125" i="1" s="1"/>
  <c r="Q3125" i="1" s="1"/>
  <c r="S3125" i="1"/>
  <c r="BB3117" i="1"/>
  <c r="BC3117" i="1" s="1"/>
  <c r="BF3117" i="1" s="1"/>
  <c r="P3117" i="1" s="1"/>
  <c r="S3117" i="1"/>
  <c r="BM5029" i="1"/>
  <c r="BB3090" i="1"/>
  <c r="BC3090" i="1" s="1"/>
  <c r="BF3090" i="1" s="1"/>
  <c r="P3090" i="1" s="1"/>
  <c r="S3090" i="1"/>
  <c r="R3093" i="1"/>
  <c r="BB3131" i="1"/>
  <c r="BC3131" i="1" s="1"/>
  <c r="BF3131" i="1" s="1"/>
  <c r="P3131" i="1" s="1"/>
  <c r="S3131" i="1"/>
  <c r="R3078" i="1"/>
  <c r="AZ3078" i="1"/>
  <c r="T3078" i="1" s="1"/>
  <c r="BA3078" i="1" s="1"/>
  <c r="R3081" i="1"/>
  <c r="AZ3081" i="1"/>
  <c r="T3081" i="1" s="1"/>
  <c r="BA3081" i="1" s="1"/>
  <c r="BJ3045" i="1"/>
  <c r="BK3045" i="1"/>
  <c r="S2987" i="1"/>
  <c r="BB2967" i="1"/>
  <c r="BC2967" i="1" s="1"/>
  <c r="BF2967" i="1" s="1"/>
  <c r="P2967" i="1" s="1"/>
  <c r="BI2967" i="1" s="1"/>
  <c r="Q2967" i="1" s="1"/>
  <c r="S2967" i="1"/>
  <c r="BB3014" i="1"/>
  <c r="BC3014" i="1" s="1"/>
  <c r="BF3014" i="1" s="1"/>
  <c r="P3014" i="1" s="1"/>
  <c r="S3014" i="1"/>
  <c r="BN3028" i="1"/>
  <c r="BM3010" i="1"/>
  <c r="BL2964" i="1"/>
  <c r="BN2964" i="1" s="1"/>
  <c r="R2996" i="1"/>
  <c r="BB2966" i="1"/>
  <c r="BC2966" i="1" s="1"/>
  <c r="BF2966" i="1" s="1"/>
  <c r="P2966" i="1" s="1"/>
  <c r="S2966" i="1"/>
  <c r="S2924" i="1"/>
  <c r="BB2924" i="1"/>
  <c r="BC2924" i="1" s="1"/>
  <c r="BF2924" i="1" s="1"/>
  <c r="P2924" i="1" s="1"/>
  <c r="BI2924" i="1" s="1"/>
  <c r="Q2924" i="1" s="1"/>
  <c r="BL2934" i="1"/>
  <c r="BN2934" i="1" s="1"/>
  <c r="BM2957" i="1"/>
  <c r="R2874" i="1"/>
  <c r="S2927" i="1"/>
  <c r="BB2927" i="1"/>
  <c r="BC2927" i="1" s="1"/>
  <c r="BF2927" i="1" s="1"/>
  <c r="P2927" i="1" s="1"/>
  <c r="S2860" i="1"/>
  <c r="BB2860" i="1"/>
  <c r="BC2860" i="1" s="1"/>
  <c r="BF2860" i="1" s="1"/>
  <c r="P2860" i="1" s="1"/>
  <c r="BJ2949" i="1"/>
  <c r="BK2949" i="1"/>
  <c r="BM2836" i="1"/>
  <c r="BM2877" i="1"/>
  <c r="S2932" i="1"/>
  <c r="BB2932" i="1"/>
  <c r="BC2932" i="1" s="1"/>
  <c r="BF2932" i="1" s="1"/>
  <c r="P2932" i="1" s="1"/>
  <c r="BJ2866" i="1"/>
  <c r="BK2866" i="1"/>
  <c r="BB2865" i="1"/>
  <c r="BC2865" i="1" s="1"/>
  <c r="BF2865" i="1" s="1"/>
  <c r="P2865" i="1" s="1"/>
  <c r="BI2865" i="1" s="1"/>
  <c r="Q2865" i="1" s="1"/>
  <c r="S2865" i="1"/>
  <c r="R2849" i="1"/>
  <c r="AZ2849" i="1"/>
  <c r="T2849" i="1" s="1"/>
  <c r="BA2849" i="1" s="1"/>
  <c r="BM2805" i="1"/>
  <c r="BN2805" i="1" s="1"/>
  <c r="BM2870" i="1"/>
  <c r="Q2805" i="1"/>
  <c r="BM2756" i="1"/>
  <c r="BK2784" i="1"/>
  <c r="BJ2784" i="1"/>
  <c r="BM2728" i="1"/>
  <c r="BB2778" i="1"/>
  <c r="BC2778" i="1" s="1"/>
  <c r="BF2778" i="1" s="1"/>
  <c r="P2778" i="1" s="1"/>
  <c r="S2778" i="1"/>
  <c r="BM2730" i="1"/>
  <c r="BJ2777" i="1"/>
  <c r="BK2777" i="1"/>
  <c r="BM2743" i="1"/>
  <c r="BJ2799" i="1"/>
  <c r="BK2799" i="1"/>
  <c r="BB2719" i="1"/>
  <c r="BC2719" i="1" s="1"/>
  <c r="BF2719" i="1" s="1"/>
  <c r="P2719" i="1" s="1"/>
  <c r="BI2719" i="1" s="1"/>
  <c r="Q2719" i="1" s="1"/>
  <c r="S2719" i="1"/>
  <c r="R2722" i="1"/>
  <c r="BB2710" i="1"/>
  <c r="BC2710" i="1" s="1"/>
  <c r="BF2710" i="1" s="1"/>
  <c r="P2710" i="1" s="1"/>
  <c r="BI2710" i="1" s="1"/>
  <c r="Q2710" i="1" s="1"/>
  <c r="S2710" i="1"/>
  <c r="BL2792" i="1"/>
  <c r="BN2792" i="1" s="1"/>
  <c r="Q2733" i="1"/>
  <c r="BB2728" i="1"/>
  <c r="BC2728" i="1" s="1"/>
  <c r="BF2728" i="1" s="1"/>
  <c r="P2728" i="1" s="1"/>
  <c r="BI2728" i="1" s="1"/>
  <c r="Q2728" i="1" s="1"/>
  <c r="S2728" i="1"/>
  <c r="S2659" i="1"/>
  <c r="BB2659" i="1"/>
  <c r="BC2659" i="1" s="1"/>
  <c r="BF2659" i="1" s="1"/>
  <c r="P2659" i="1" s="1"/>
  <c r="BL2677" i="1"/>
  <c r="BN2677" i="1" s="1"/>
  <c r="R2585" i="1"/>
  <c r="BL2574" i="1"/>
  <c r="BN2574" i="1" s="1"/>
  <c r="BB2542" i="1"/>
  <c r="BC2542" i="1" s="1"/>
  <c r="BF2542" i="1" s="1"/>
  <c r="P2542" i="1" s="1"/>
  <c r="S2542" i="1"/>
  <c r="S2539" i="1"/>
  <c r="BB2539" i="1"/>
  <c r="BC2539" i="1" s="1"/>
  <c r="BF2539" i="1" s="1"/>
  <c r="P2539" i="1" s="1"/>
  <c r="BL2583" i="1"/>
  <c r="BN2583" i="1" s="1"/>
  <c r="BL2636" i="1"/>
  <c r="BN2636" i="1" s="1"/>
  <c r="R2544" i="1"/>
  <c r="AZ2544" i="1"/>
  <c r="T2544" i="1" s="1"/>
  <c r="BA2544" i="1" s="1"/>
  <c r="S2576" i="1"/>
  <c r="BB2576" i="1"/>
  <c r="BC2576" i="1" s="1"/>
  <c r="BF2576" i="1" s="1"/>
  <c r="P2576" i="1" s="1"/>
  <c r="BI2576" i="1" s="1"/>
  <c r="Q2576" i="1" s="1"/>
  <c r="S2488" i="1"/>
  <c r="BB2488" i="1"/>
  <c r="BC2488" i="1" s="1"/>
  <c r="BF2488" i="1" s="1"/>
  <c r="P2488" i="1" s="1"/>
  <c r="BM2472" i="1"/>
  <c r="BB2487" i="1"/>
  <c r="BC2487" i="1" s="1"/>
  <c r="BF2487" i="1" s="1"/>
  <c r="P2487" i="1" s="1"/>
  <c r="S2487" i="1"/>
  <c r="BM2505" i="1"/>
  <c r="R2447" i="1"/>
  <c r="R2409" i="1"/>
  <c r="S2472" i="1"/>
  <c r="BB2472" i="1"/>
  <c r="BC2472" i="1" s="1"/>
  <c r="BF2472" i="1" s="1"/>
  <c r="P2472" i="1" s="1"/>
  <c r="BI2472" i="1" s="1"/>
  <c r="Q2472" i="1" s="1"/>
  <c r="BM2508" i="1"/>
  <c r="R2408" i="1"/>
  <c r="BM2424" i="1"/>
  <c r="BL2429" i="1"/>
  <c r="BN2429" i="1" s="1"/>
  <c r="BJ2442" i="1"/>
  <c r="BK2442" i="1"/>
  <c r="R2462" i="1"/>
  <c r="BM2440" i="1"/>
  <c r="BB2454" i="1"/>
  <c r="BC2454" i="1" s="1"/>
  <c r="BF2454" i="1" s="1"/>
  <c r="P2454" i="1" s="1"/>
  <c r="BI2454" i="1" s="1"/>
  <c r="Q2454" i="1" s="1"/>
  <c r="S2454" i="1"/>
  <c r="BJ2423" i="1"/>
  <c r="BK2423" i="1"/>
  <c r="R2388" i="1"/>
  <c r="AZ2388" i="1"/>
  <c r="T2388" i="1" s="1"/>
  <c r="BA2388" i="1" s="1"/>
  <c r="R2369" i="1"/>
  <c r="AZ2369" i="1"/>
  <c r="T2369" i="1" s="1"/>
  <c r="BA2369" i="1" s="1"/>
  <c r="R2456" i="1"/>
  <c r="AZ2409" i="1"/>
  <c r="T2409" i="1" s="1"/>
  <c r="BA2409" i="1" s="1"/>
  <c r="BJ2445" i="1"/>
  <c r="BK2445" i="1"/>
  <c r="BK2377" i="1"/>
  <c r="S2354" i="1"/>
  <c r="BB2354" i="1"/>
  <c r="BC2354" i="1" s="1"/>
  <c r="BF2354" i="1" s="1"/>
  <c r="P2354" i="1" s="1"/>
  <c r="R2297" i="1"/>
  <c r="BK2381" i="1"/>
  <c r="BJ2381" i="1"/>
  <c r="BM2301" i="1"/>
  <c r="BM2263" i="1"/>
  <c r="BN2263" i="1" s="1"/>
  <c r="S2308" i="1"/>
  <c r="BB2308" i="1"/>
  <c r="BC2308" i="1" s="1"/>
  <c r="BF2308" i="1" s="1"/>
  <c r="P2308" i="1" s="1"/>
  <c r="BI2308" i="1" s="1"/>
  <c r="Q2308" i="1" s="1"/>
  <c r="R2244" i="1"/>
  <c r="AZ2244" i="1"/>
  <c r="T2244" i="1" s="1"/>
  <c r="BA2244" i="1" s="1"/>
  <c r="Q2292" i="1"/>
  <c r="BB2267" i="1"/>
  <c r="BC2267" i="1" s="1"/>
  <c r="BF2267" i="1" s="1"/>
  <c r="P2267" i="1" s="1"/>
  <c r="BI2267" i="1" s="1"/>
  <c r="Q2267" i="1" s="1"/>
  <c r="S2267" i="1"/>
  <c r="BL2267" i="1"/>
  <c r="BL2287" i="1"/>
  <c r="BN2287" i="1" s="1"/>
  <c r="S2237" i="1"/>
  <c r="BB2237" i="1"/>
  <c r="BC2237" i="1" s="1"/>
  <c r="BF2237" i="1" s="1"/>
  <c r="P2237" i="1" s="1"/>
  <c r="BI2237" i="1" s="1"/>
  <c r="Q2237" i="1" s="1"/>
  <c r="S2295" i="1"/>
  <c r="BB2295" i="1"/>
  <c r="BC2295" i="1" s="1"/>
  <c r="BF2295" i="1" s="1"/>
  <c r="P2295" i="1" s="1"/>
  <c r="BI2295" i="1" s="1"/>
  <c r="Q2295" i="1" s="1"/>
  <c r="BB2195" i="1"/>
  <c r="BC2195" i="1" s="1"/>
  <c r="BF2195" i="1" s="1"/>
  <c r="P2195" i="1" s="1"/>
  <c r="BI2195" i="1" s="1"/>
  <c r="Q2195" i="1" s="1"/>
  <c r="S2195" i="1"/>
  <c r="R2281" i="1"/>
  <c r="R2215" i="1"/>
  <c r="BB2173" i="1"/>
  <c r="BC2173" i="1" s="1"/>
  <c r="BF2173" i="1" s="1"/>
  <c r="P2173" i="1" s="1"/>
  <c r="BI2173" i="1" s="1"/>
  <c r="Q2173" i="1" s="1"/>
  <c r="S2173" i="1"/>
  <c r="BB2213" i="1"/>
  <c r="BC2213" i="1" s="1"/>
  <c r="BF2213" i="1" s="1"/>
  <c r="P2213" i="1" s="1"/>
  <c r="BI2213" i="1" s="1"/>
  <c r="Q2213" i="1" s="1"/>
  <c r="S2213" i="1"/>
  <c r="BB2188" i="1"/>
  <c r="BC2188" i="1" s="1"/>
  <c r="BF2188" i="1" s="1"/>
  <c r="P2188" i="1" s="1"/>
  <c r="S2188" i="1"/>
  <c r="R2231" i="1"/>
  <c r="BB2168" i="1"/>
  <c r="BC2168" i="1" s="1"/>
  <c r="BF2168" i="1" s="1"/>
  <c r="P2168" i="1" s="1"/>
  <c r="S2168" i="1"/>
  <c r="BB2166" i="1"/>
  <c r="BC2166" i="1" s="1"/>
  <c r="BF2166" i="1" s="1"/>
  <c r="P2166" i="1" s="1"/>
  <c r="BI2166" i="1" s="1"/>
  <c r="Q2166" i="1" s="1"/>
  <c r="S2166" i="1"/>
  <c r="BM2113" i="1"/>
  <c r="R2227" i="1"/>
  <c r="BK2228" i="1"/>
  <c r="BJ2228" i="1"/>
  <c r="R2139" i="1"/>
  <c r="BM2097" i="1"/>
  <c r="BB2130" i="1"/>
  <c r="BC2130" i="1" s="1"/>
  <c r="BF2130" i="1" s="1"/>
  <c r="P2130" i="1" s="1"/>
  <c r="BI2130" i="1" s="1"/>
  <c r="Q2130" i="1" s="1"/>
  <c r="S2130" i="1"/>
  <c r="AZ2081" i="1"/>
  <c r="T2081" i="1" s="1"/>
  <c r="BA2081" i="1" s="1"/>
  <c r="R2081" i="1"/>
  <c r="BM2154" i="1"/>
  <c r="BL2237" i="1"/>
  <c r="R2237" i="1"/>
  <c r="BL2079" i="1"/>
  <c r="BN2079" i="1" s="1"/>
  <c r="BB2958" i="1"/>
  <c r="BC2958" i="1" s="1"/>
  <c r="BF2958" i="1" s="1"/>
  <c r="P2958" i="1" s="1"/>
  <c r="BI2958" i="1" s="1"/>
  <c r="Q2958" i="1" s="1"/>
  <c r="S2958" i="1"/>
  <c r="S2930" i="1"/>
  <c r="BB2930" i="1"/>
  <c r="BC2930" i="1" s="1"/>
  <c r="BF2930" i="1" s="1"/>
  <c r="P2930" i="1" s="1"/>
  <c r="BI2930" i="1" s="1"/>
  <c r="Q2930" i="1" s="1"/>
  <c r="S2905" i="1"/>
  <c r="BB2905" i="1"/>
  <c r="BC2905" i="1" s="1"/>
  <c r="BF2905" i="1" s="1"/>
  <c r="P2905" i="1" s="1"/>
  <c r="BI2905" i="1" s="1"/>
  <c r="Q2905" i="1" s="1"/>
  <c r="R2957" i="1"/>
  <c r="BK2912" i="1"/>
  <c r="BJ2912" i="1"/>
  <c r="BM2835" i="1"/>
  <c r="R2877" i="1"/>
  <c r="BM2849" i="1"/>
  <c r="S2804" i="1"/>
  <c r="BB2804" i="1"/>
  <c r="BC2804" i="1" s="1"/>
  <c r="BF2804" i="1" s="1"/>
  <c r="P2804" i="1" s="1"/>
  <c r="BI2804" i="1" s="1"/>
  <c r="Q2804" i="1" s="1"/>
  <c r="R2870" i="1"/>
  <c r="S2803" i="1"/>
  <c r="BB2803" i="1"/>
  <c r="BC2803" i="1" s="1"/>
  <c r="BF2803" i="1" s="1"/>
  <c r="P2803" i="1" s="1"/>
  <c r="BI2803" i="1" s="1"/>
  <c r="Q2803" i="1" s="1"/>
  <c r="BB2794" i="1"/>
  <c r="BC2794" i="1" s="1"/>
  <c r="BF2794" i="1" s="1"/>
  <c r="P2794" i="1" s="1"/>
  <c r="BI2794" i="1" s="1"/>
  <c r="Q2794" i="1" s="1"/>
  <c r="S2794" i="1"/>
  <c r="BB2720" i="1"/>
  <c r="BC2720" i="1" s="1"/>
  <c r="BF2720" i="1" s="1"/>
  <c r="P2720" i="1" s="1"/>
  <c r="BI2720" i="1" s="1"/>
  <c r="Q2720" i="1" s="1"/>
  <c r="S2720" i="1"/>
  <c r="BB2732" i="1"/>
  <c r="BC2732" i="1" s="1"/>
  <c r="BF2732" i="1" s="1"/>
  <c r="P2732" i="1" s="1"/>
  <c r="BI2732" i="1" s="1"/>
  <c r="Q2732" i="1" s="1"/>
  <c r="S2732" i="1"/>
  <c r="BB2772" i="1"/>
  <c r="BC2772" i="1" s="1"/>
  <c r="BF2772" i="1" s="1"/>
  <c r="P2772" i="1" s="1"/>
  <c r="BI2772" i="1" s="1"/>
  <c r="Q2772" i="1" s="1"/>
  <c r="S2772" i="1"/>
  <c r="BB2767" i="1"/>
  <c r="BC2767" i="1" s="1"/>
  <c r="BF2767" i="1" s="1"/>
  <c r="P2767" i="1" s="1"/>
  <c r="BI2767" i="1" s="1"/>
  <c r="Q2767" i="1" s="1"/>
  <c r="S2767" i="1"/>
  <c r="BB2797" i="1"/>
  <c r="BC2797" i="1" s="1"/>
  <c r="BF2797" i="1" s="1"/>
  <c r="P2797" i="1" s="1"/>
  <c r="BI2797" i="1" s="1"/>
  <c r="Q2797" i="1" s="1"/>
  <c r="S2797" i="1"/>
  <c r="BM2704" i="1"/>
  <c r="BJ2792" i="1"/>
  <c r="BK2792" i="1"/>
  <c r="R2685" i="1"/>
  <c r="R2684" i="1"/>
  <c r="BM2708" i="1"/>
  <c r="BJ2752" i="1"/>
  <c r="BK2752" i="1"/>
  <c r="S2656" i="1"/>
  <c r="BB2656" i="1"/>
  <c r="BC2656" i="1" s="1"/>
  <c r="BF2656" i="1" s="1"/>
  <c r="P2656" i="1" s="1"/>
  <c r="BI2656" i="1" s="1"/>
  <c r="Q2656" i="1" s="1"/>
  <c r="S2687" i="1"/>
  <c r="BB2687" i="1"/>
  <c r="BC2687" i="1" s="1"/>
  <c r="BF2687" i="1" s="1"/>
  <c r="P2687" i="1" s="1"/>
  <c r="BI2687" i="1" s="1"/>
  <c r="Q2687" i="1" s="1"/>
  <c r="S2681" i="1"/>
  <c r="BB2681" i="1"/>
  <c r="BC2681" i="1" s="1"/>
  <c r="BF2681" i="1" s="1"/>
  <c r="P2681" i="1" s="1"/>
  <c r="BK2662" i="1"/>
  <c r="BJ2662" i="1"/>
  <c r="S2620" i="1"/>
  <c r="BB2620" i="1"/>
  <c r="BC2620" i="1" s="1"/>
  <c r="BF2620" i="1" s="1"/>
  <c r="P2620" i="1" s="1"/>
  <c r="BK2665" i="1"/>
  <c r="BJ2665" i="1"/>
  <c r="R2582" i="1"/>
  <c r="BK2682" i="1"/>
  <c r="BJ2682" i="1"/>
  <c r="S2561" i="1"/>
  <c r="BB2561" i="1"/>
  <c r="BC2561" i="1" s="1"/>
  <c r="BF2561" i="1" s="1"/>
  <c r="P2561" i="1" s="1"/>
  <c r="BI2561" i="1" s="1"/>
  <c r="Q2561" i="1" s="1"/>
  <c r="BK2603" i="1"/>
  <c r="BJ2603" i="1"/>
  <c r="BJ2607" i="1"/>
  <c r="BK2607" i="1"/>
  <c r="AZ2582" i="1"/>
  <c r="T2582" i="1" s="1"/>
  <c r="BA2582" i="1" s="1"/>
  <c r="BM2544" i="1"/>
  <c r="S2566" i="1"/>
  <c r="BB2566" i="1"/>
  <c r="BC2566" i="1" s="1"/>
  <c r="BF2566" i="1" s="1"/>
  <c r="P2566" i="1" s="1"/>
  <c r="BI2566" i="1" s="1"/>
  <c r="Q2566" i="1" s="1"/>
  <c r="BB2471" i="1"/>
  <c r="BC2471" i="1" s="1"/>
  <c r="BF2471" i="1" s="1"/>
  <c r="P2471" i="1" s="1"/>
  <c r="BI2471" i="1" s="1"/>
  <c r="Q2471" i="1" s="1"/>
  <c r="S2471" i="1"/>
  <c r="BK2564" i="1"/>
  <c r="BJ2564" i="1"/>
  <c r="S2497" i="1"/>
  <c r="BB2497" i="1"/>
  <c r="BC2497" i="1" s="1"/>
  <c r="BF2497" i="1" s="1"/>
  <c r="P2497" i="1" s="1"/>
  <c r="BI2497" i="1" s="1"/>
  <c r="Q2497" i="1" s="1"/>
  <c r="BB2502" i="1"/>
  <c r="BC2502" i="1" s="1"/>
  <c r="BF2502" i="1" s="1"/>
  <c r="P2502" i="1" s="1"/>
  <c r="BI2502" i="1" s="1"/>
  <c r="Q2502" i="1" s="1"/>
  <c r="S2502" i="1"/>
  <c r="BB2480" i="1"/>
  <c r="BC2480" i="1" s="1"/>
  <c r="BF2480" i="1" s="1"/>
  <c r="P2480" i="1" s="1"/>
  <c r="BI2480" i="1" s="1"/>
  <c r="Q2480" i="1" s="1"/>
  <c r="S2480" i="1"/>
  <c r="R2444" i="1"/>
  <c r="S2579" i="1"/>
  <c r="BB2579" i="1"/>
  <c r="BC2579" i="1" s="1"/>
  <c r="BF2579" i="1" s="1"/>
  <c r="P2579" i="1" s="1"/>
  <c r="BI2579" i="1" s="1"/>
  <c r="Q2579" i="1" s="1"/>
  <c r="S2519" i="1"/>
  <c r="BB2519" i="1"/>
  <c r="BC2519" i="1" s="1"/>
  <c r="BF2519" i="1" s="1"/>
  <c r="P2519" i="1" s="1"/>
  <c r="BI2519" i="1" s="1"/>
  <c r="Q2519" i="1" s="1"/>
  <c r="BB2506" i="1"/>
  <c r="BC2506" i="1" s="1"/>
  <c r="BF2506" i="1" s="1"/>
  <c r="P2506" i="1" s="1"/>
  <c r="BI2506" i="1" s="1"/>
  <c r="Q2506" i="1" s="1"/>
  <c r="S2506" i="1"/>
  <c r="R2450" i="1"/>
  <c r="BK2534" i="1"/>
  <c r="BJ2534" i="1"/>
  <c r="BM2462" i="1"/>
  <c r="S2431" i="1"/>
  <c r="BB2431" i="1"/>
  <c r="BC2431" i="1" s="1"/>
  <c r="BF2431" i="1" s="1"/>
  <c r="P2431" i="1" s="1"/>
  <c r="BI2431" i="1" s="1"/>
  <c r="Q2431" i="1" s="1"/>
  <c r="BB2476" i="1"/>
  <c r="BC2476" i="1" s="1"/>
  <c r="BF2476" i="1" s="1"/>
  <c r="P2476" i="1" s="1"/>
  <c r="BI2476" i="1" s="1"/>
  <c r="Q2476" i="1" s="1"/>
  <c r="S2476" i="1"/>
  <c r="S2421" i="1"/>
  <c r="BB2421" i="1"/>
  <c r="BC2421" i="1" s="1"/>
  <c r="BF2421" i="1" s="1"/>
  <c r="P2421" i="1" s="1"/>
  <c r="BI2421" i="1" s="1"/>
  <c r="Q2421" i="1" s="1"/>
  <c r="BM2456" i="1"/>
  <c r="R2406" i="1"/>
  <c r="S2367" i="1"/>
  <c r="BB2367" i="1"/>
  <c r="BC2367" i="1" s="1"/>
  <c r="BF2367" i="1" s="1"/>
  <c r="P2367" i="1" s="1"/>
  <c r="BI2367" i="1" s="1"/>
  <c r="Q2367" i="1" s="1"/>
  <c r="S2424" i="1"/>
  <c r="BB2424" i="1"/>
  <c r="BC2424" i="1" s="1"/>
  <c r="BF2424" i="1" s="1"/>
  <c r="P2424" i="1" s="1"/>
  <c r="BI2424" i="1" s="1"/>
  <c r="Q2424" i="1" s="1"/>
  <c r="R2335" i="1"/>
  <c r="AZ2335" i="1"/>
  <c r="T2335" i="1" s="1"/>
  <c r="BA2335" i="1" s="1"/>
  <c r="S2346" i="1"/>
  <c r="BB2346" i="1"/>
  <c r="BC2346" i="1" s="1"/>
  <c r="BF2346" i="1" s="1"/>
  <c r="P2346" i="1" s="1"/>
  <c r="S2403" i="1"/>
  <c r="BB2403" i="1"/>
  <c r="BC2403" i="1" s="1"/>
  <c r="BF2403" i="1" s="1"/>
  <c r="P2403" i="1" s="1"/>
  <c r="BI2403" i="1" s="1"/>
  <c r="Q2403" i="1" s="1"/>
  <c r="R2294" i="1"/>
  <c r="BJ2414" i="1"/>
  <c r="BK2414" i="1"/>
  <c r="BM2298" i="1"/>
  <c r="BM2260" i="1"/>
  <c r="BN2260" i="1" s="1"/>
  <c r="BB2307" i="1"/>
  <c r="BC2307" i="1" s="1"/>
  <c r="BF2307" i="1" s="1"/>
  <c r="P2307" i="1" s="1"/>
  <c r="BI2307" i="1" s="1"/>
  <c r="Q2307" i="1" s="1"/>
  <c r="S2307" i="1"/>
  <c r="BK2318" i="1"/>
  <c r="BJ2318" i="1"/>
  <c r="BK2302" i="1"/>
  <c r="BJ2302" i="1"/>
  <c r="BL2332" i="1"/>
  <c r="BN2332" i="1" s="1"/>
  <c r="BJ2252" i="1"/>
  <c r="BK2252" i="1"/>
  <c r="R2262" i="1"/>
  <c r="S2344" i="1"/>
  <c r="BB2344" i="1"/>
  <c r="BC2344" i="1" s="1"/>
  <c r="BF2344" i="1" s="1"/>
  <c r="P2344" i="1" s="1"/>
  <c r="BI2344" i="1" s="1"/>
  <c r="Q2344" i="1" s="1"/>
  <c r="BM2243" i="1"/>
  <c r="BK2299" i="1"/>
  <c r="BJ2299" i="1"/>
  <c r="BB2245" i="1"/>
  <c r="BC2245" i="1" s="1"/>
  <c r="BF2245" i="1" s="1"/>
  <c r="P2245" i="1" s="1"/>
  <c r="BI2245" i="1" s="1"/>
  <c r="Q2245" i="1" s="1"/>
  <c r="S2245" i="1"/>
  <c r="BJ2258" i="1"/>
  <c r="BK2258" i="1"/>
  <c r="BK2362" i="1"/>
  <c r="BJ2362" i="1"/>
  <c r="S2290" i="1"/>
  <c r="BB2290" i="1"/>
  <c r="BC2290" i="1" s="1"/>
  <c r="BF2290" i="1" s="1"/>
  <c r="P2290" i="1" s="1"/>
  <c r="BM2281" i="1"/>
  <c r="BM2215" i="1"/>
  <c r="BJ2217" i="1"/>
  <c r="BK2217" i="1"/>
  <c r="BB2190" i="1"/>
  <c r="BC2190" i="1" s="1"/>
  <c r="BF2190" i="1" s="1"/>
  <c r="P2190" i="1" s="1"/>
  <c r="BI2190" i="1" s="1"/>
  <c r="Q2190" i="1" s="1"/>
  <c r="S2190" i="1"/>
  <c r="R2212" i="1"/>
  <c r="BM2204" i="1"/>
  <c r="BM2179" i="1"/>
  <c r="BM2231" i="1"/>
  <c r="BB2167" i="1"/>
  <c r="BC2167" i="1" s="1"/>
  <c r="BF2167" i="1" s="1"/>
  <c r="P2167" i="1" s="1"/>
  <c r="BI2167" i="1" s="1"/>
  <c r="Q2167" i="1" s="1"/>
  <c r="S2167" i="1"/>
  <c r="BB2209" i="1"/>
  <c r="BC2209" i="1" s="1"/>
  <c r="BF2209" i="1" s="1"/>
  <c r="P2209" i="1" s="1"/>
  <c r="BI2209" i="1" s="1"/>
  <c r="Q2209" i="1" s="1"/>
  <c r="S2209" i="1"/>
  <c r="Q2317" i="1"/>
  <c r="S2204" i="1"/>
  <c r="BB2204" i="1"/>
  <c r="BC2204" i="1" s="1"/>
  <c r="BF2204" i="1" s="1"/>
  <c r="P2204" i="1" s="1"/>
  <c r="BI2204" i="1" s="1"/>
  <c r="Q2204" i="1" s="1"/>
  <c r="BB2178" i="1"/>
  <c r="BC2178" i="1" s="1"/>
  <c r="BF2178" i="1" s="1"/>
  <c r="P2178" i="1" s="1"/>
  <c r="S2178" i="1"/>
  <c r="BM2227" i="1"/>
  <c r="S2215" i="1"/>
  <c r="BB2215" i="1"/>
  <c r="BC2215" i="1" s="1"/>
  <c r="BF2215" i="1" s="1"/>
  <c r="P2215" i="1" s="1"/>
  <c r="BI2215" i="1" s="1"/>
  <c r="Q2215" i="1" s="1"/>
  <c r="BM2139" i="1"/>
  <c r="S2142" i="1"/>
  <c r="BB2142" i="1"/>
  <c r="BC2142" i="1" s="1"/>
  <c r="BF2142" i="1" s="1"/>
  <c r="P2142" i="1" s="1"/>
  <c r="BI2142" i="1" s="1"/>
  <c r="Q2142" i="1" s="1"/>
  <c r="S2107" i="1"/>
  <c r="BB2107" i="1"/>
  <c r="BC2107" i="1" s="1"/>
  <c r="BF2107" i="1" s="1"/>
  <c r="P2107" i="1" s="1"/>
  <c r="BI2107" i="1" s="1"/>
  <c r="Q2107" i="1" s="1"/>
  <c r="R2078" i="1"/>
  <c r="AZ2078" i="1"/>
  <c r="T2078" i="1" s="1"/>
  <c r="BA2078" i="1" s="1"/>
  <c r="R2148" i="1"/>
  <c r="BN2237" i="1"/>
  <c r="BM2237" i="1"/>
  <c r="R2107" i="1"/>
  <c r="S2074" i="1"/>
  <c r="BB2074" i="1"/>
  <c r="BC2074" i="1" s="1"/>
  <c r="BF2074" i="1" s="1"/>
  <c r="P2074" i="1" s="1"/>
  <c r="BI2074" i="1" s="1"/>
  <c r="Q2074" i="1" s="1"/>
  <c r="BK2079" i="1"/>
  <c r="BJ2079" i="1"/>
  <c r="BM5035" i="1"/>
  <c r="BM3108" i="1"/>
  <c r="R3103" i="1"/>
  <c r="R3020" i="1"/>
  <c r="R5044" i="1"/>
  <c r="R5029" i="1"/>
  <c r="BB3072" i="1"/>
  <c r="BC3072" i="1" s="1"/>
  <c r="BF3072" i="1" s="1"/>
  <c r="P3072" i="1" s="1"/>
  <c r="BI3072" i="1" s="1"/>
  <c r="Q3072" i="1" s="1"/>
  <c r="S3072" i="1"/>
  <c r="S3042" i="1"/>
  <c r="BB3042" i="1"/>
  <c r="BC3042" i="1" s="1"/>
  <c r="BF3042" i="1" s="1"/>
  <c r="P3042" i="1" s="1"/>
  <c r="BI3042" i="1" s="1"/>
  <c r="Q3042" i="1" s="1"/>
  <c r="BK2906" i="1"/>
  <c r="BJ2906" i="1"/>
  <c r="BB3129" i="1"/>
  <c r="BC3129" i="1" s="1"/>
  <c r="BF3129" i="1" s="1"/>
  <c r="P3129" i="1" s="1"/>
  <c r="BI3129" i="1" s="1"/>
  <c r="Q3129" i="1" s="1"/>
  <c r="S3129" i="1"/>
  <c r="BK3032" i="1"/>
  <c r="BJ3032" i="1"/>
  <c r="BB2997" i="1"/>
  <c r="BC2997" i="1" s="1"/>
  <c r="BF2997" i="1" s="1"/>
  <c r="P2997" i="1" s="1"/>
  <c r="BI2997" i="1" s="1"/>
  <c r="Q2997" i="1" s="1"/>
  <c r="S2997" i="1"/>
  <c r="BB2945" i="1"/>
  <c r="BC2945" i="1" s="1"/>
  <c r="BF2945" i="1" s="1"/>
  <c r="P2945" i="1" s="1"/>
  <c r="BI2945" i="1" s="1"/>
  <c r="Q2945" i="1" s="1"/>
  <c r="S2945" i="1"/>
  <c r="S3071" i="1"/>
  <c r="BB3071" i="1"/>
  <c r="BC3071" i="1" s="1"/>
  <c r="BF3071" i="1" s="1"/>
  <c r="P3071" i="1" s="1"/>
  <c r="BI3071" i="1" s="1"/>
  <c r="Q3071" i="1" s="1"/>
  <c r="BM2942" i="1"/>
  <c r="R2985" i="1"/>
  <c r="BJ2964" i="1"/>
  <c r="BK2964" i="1"/>
  <c r="S2940" i="1"/>
  <c r="BB2940" i="1"/>
  <c r="BC2940" i="1" s="1"/>
  <c r="BF2940" i="1" s="1"/>
  <c r="P2940" i="1" s="1"/>
  <c r="BI2940" i="1" s="1"/>
  <c r="Q2940" i="1" s="1"/>
  <c r="R2868" i="1"/>
  <c r="R2859" i="1"/>
  <c r="BM2854" i="1"/>
  <c r="BK2929" i="1"/>
  <c r="BJ2929" i="1"/>
  <c r="BK2921" i="1"/>
  <c r="BJ2921" i="1"/>
  <c r="BK2938" i="1"/>
  <c r="BJ2938" i="1"/>
  <c r="BK2864" i="1"/>
  <c r="BJ2864" i="1"/>
  <c r="BB2846" i="1"/>
  <c r="BC2846" i="1" s="1"/>
  <c r="BF2846" i="1" s="1"/>
  <c r="P2846" i="1" s="1"/>
  <c r="BI2846" i="1" s="1"/>
  <c r="Q2846" i="1" s="1"/>
  <c r="S2846" i="1"/>
  <c r="R2846" i="1"/>
  <c r="BK2818" i="1"/>
  <c r="BJ2818" i="1"/>
  <c r="BL2794" i="1"/>
  <c r="BN2794" i="1" s="1"/>
  <c r="BM2711" i="1"/>
  <c r="BN2711" i="1" s="1"/>
  <c r="R2737" i="1"/>
  <c r="AZ2737" i="1"/>
  <c r="T2737" i="1" s="1"/>
  <c r="BA2737" i="1" s="1"/>
  <c r="BB2770" i="1"/>
  <c r="BC2770" i="1" s="1"/>
  <c r="BF2770" i="1" s="1"/>
  <c r="P2770" i="1" s="1"/>
  <c r="S2770" i="1"/>
  <c r="S2765" i="1"/>
  <c r="BB2765" i="1"/>
  <c r="BC2765" i="1" s="1"/>
  <c r="BF2765" i="1" s="1"/>
  <c r="P2765" i="1" s="1"/>
  <c r="BI2765" i="1" s="1"/>
  <c r="Q2765" i="1" s="1"/>
  <c r="BN2733" i="1"/>
  <c r="BM2733" i="1"/>
  <c r="S2749" i="1"/>
  <c r="BB2749" i="1"/>
  <c r="BC2749" i="1" s="1"/>
  <c r="BF2749" i="1" s="1"/>
  <c r="P2749" i="1" s="1"/>
  <c r="R2704" i="1"/>
  <c r="BM2683" i="1"/>
  <c r="R2708" i="1"/>
  <c r="S2652" i="1"/>
  <c r="BB2652" i="1"/>
  <c r="BC2652" i="1" s="1"/>
  <c r="BF2652" i="1" s="1"/>
  <c r="P2652" i="1" s="1"/>
  <c r="BK2690" i="1"/>
  <c r="BJ2690" i="1"/>
  <c r="R2609" i="1"/>
  <c r="AZ2609" i="1"/>
  <c r="T2609" i="1" s="1"/>
  <c r="BA2609" i="1" s="1"/>
  <c r="BK2654" i="1"/>
  <c r="BJ2654" i="1"/>
  <c r="BL2665" i="1"/>
  <c r="BN2665" i="1" s="1"/>
  <c r="R2579" i="1"/>
  <c r="BI2658" i="1"/>
  <c r="Q2658" i="1" s="1"/>
  <c r="BL2658" i="1"/>
  <c r="BN2658" i="1" s="1"/>
  <c r="BK2602" i="1"/>
  <c r="BJ2602" i="1"/>
  <c r="BK2626" i="1"/>
  <c r="S2567" i="1"/>
  <c r="BB2567" i="1"/>
  <c r="BC2567" i="1" s="1"/>
  <c r="BF2567" i="1" s="1"/>
  <c r="P2567" i="1" s="1"/>
  <c r="BK2630" i="1"/>
  <c r="BJ2630" i="1"/>
  <c r="BK2642" i="1"/>
  <c r="BJ2642" i="1"/>
  <c r="BK2615" i="1"/>
  <c r="BJ2615" i="1"/>
  <c r="BM2546" i="1"/>
  <c r="BK2621" i="1"/>
  <c r="BJ2621" i="1"/>
  <c r="S2517" i="1"/>
  <c r="BB2517" i="1"/>
  <c r="BC2517" i="1" s="1"/>
  <c r="BF2517" i="1" s="1"/>
  <c r="P2517" i="1" s="1"/>
  <c r="BI2517" i="1" s="1"/>
  <c r="Q2517" i="1" s="1"/>
  <c r="R2485" i="1"/>
  <c r="AZ2485" i="1"/>
  <c r="T2485" i="1" s="1"/>
  <c r="BA2485" i="1" s="1"/>
  <c r="S2529" i="1"/>
  <c r="BB2529" i="1"/>
  <c r="BC2529" i="1" s="1"/>
  <c r="BF2529" i="1" s="1"/>
  <c r="P2529" i="1" s="1"/>
  <c r="BI2529" i="1" s="1"/>
  <c r="Q2529" i="1" s="1"/>
  <c r="BL2506" i="1"/>
  <c r="BN2506" i="1" s="1"/>
  <c r="S2530" i="1"/>
  <c r="BB2530" i="1"/>
  <c r="BC2530" i="1" s="1"/>
  <c r="BF2530" i="1" s="1"/>
  <c r="P2530" i="1" s="1"/>
  <c r="BI2530" i="1" s="1"/>
  <c r="Q2530" i="1" s="1"/>
  <c r="R2530" i="1"/>
  <c r="BL2530" i="1"/>
  <c r="R2441" i="1"/>
  <c r="R2524" i="1"/>
  <c r="BM2475" i="1"/>
  <c r="BM2450" i="1"/>
  <c r="BJ2449" i="1"/>
  <c r="BK2449" i="1"/>
  <c r="R2404" i="1"/>
  <c r="AZ2404" i="1"/>
  <c r="T2404" i="1" s="1"/>
  <c r="BA2404" i="1" s="1"/>
  <c r="R2385" i="1"/>
  <c r="AZ2385" i="1"/>
  <c r="T2385" i="1" s="1"/>
  <c r="BA2385" i="1" s="1"/>
  <c r="R2366" i="1"/>
  <c r="AZ2366" i="1"/>
  <c r="T2366" i="1" s="1"/>
  <c r="BA2366" i="1" s="1"/>
  <c r="BM2406" i="1"/>
  <c r="S2358" i="1"/>
  <c r="BB2358" i="1"/>
  <c r="BC2358" i="1" s="1"/>
  <c r="BF2358" i="1" s="1"/>
  <c r="P2358" i="1" s="1"/>
  <c r="BI2358" i="1" s="1"/>
  <c r="Q2358" i="1" s="1"/>
  <c r="R2344" i="1"/>
  <c r="R2291" i="1"/>
  <c r="S2397" i="1"/>
  <c r="BB2397" i="1"/>
  <c r="BC2397" i="1" s="1"/>
  <c r="BF2397" i="1" s="1"/>
  <c r="P2397" i="1" s="1"/>
  <c r="BL2414" i="1"/>
  <c r="BN2414" i="1" s="1"/>
  <c r="BB2333" i="1"/>
  <c r="BC2333" i="1" s="1"/>
  <c r="BF2333" i="1" s="1"/>
  <c r="P2333" i="1" s="1"/>
  <c r="BI2333" i="1" s="1"/>
  <c r="Q2333" i="1" s="1"/>
  <c r="S2333" i="1"/>
  <c r="BM2295" i="1"/>
  <c r="BM2257" i="1"/>
  <c r="BN2257" i="1" s="1"/>
  <c r="S2261" i="1"/>
  <c r="BB2261" i="1"/>
  <c r="BC2261" i="1" s="1"/>
  <c r="BF2261" i="1" s="1"/>
  <c r="P2261" i="1" s="1"/>
  <c r="AZ2262" i="1"/>
  <c r="T2262" i="1" s="1"/>
  <c r="BA2262" i="1" s="1"/>
  <c r="BJ2331" i="1"/>
  <c r="BK2331" i="1"/>
  <c r="BK2287" i="1"/>
  <c r="BJ2287" i="1"/>
  <c r="BM2262" i="1"/>
  <c r="S2280" i="1"/>
  <c r="BB2280" i="1"/>
  <c r="BC2280" i="1" s="1"/>
  <c r="BF2280" i="1" s="1"/>
  <c r="P2280" i="1" s="1"/>
  <c r="BB2240" i="1"/>
  <c r="BC2240" i="1" s="1"/>
  <c r="BF2240" i="1" s="1"/>
  <c r="P2240" i="1" s="1"/>
  <c r="S2240" i="1"/>
  <c r="BK2383" i="1"/>
  <c r="BJ2383" i="1"/>
  <c r="Q2289" i="1"/>
  <c r="AZ2212" i="1"/>
  <c r="T2212" i="1" s="1"/>
  <c r="BA2212" i="1" s="1"/>
  <c r="R2234" i="1"/>
  <c r="BM2212" i="1"/>
  <c r="BM2178" i="1"/>
  <c r="R2208" i="1"/>
  <c r="BB2203" i="1"/>
  <c r="BC2203" i="1" s="1"/>
  <c r="BF2203" i="1" s="1"/>
  <c r="P2203" i="1" s="1"/>
  <c r="S2203" i="1"/>
  <c r="BB2121" i="1"/>
  <c r="BC2121" i="1" s="1"/>
  <c r="BF2121" i="1" s="1"/>
  <c r="P2121" i="1" s="1"/>
  <c r="BI2121" i="1" s="1"/>
  <c r="Q2121" i="1" s="1"/>
  <c r="S2121" i="1"/>
  <c r="R2132" i="1"/>
  <c r="S2135" i="1"/>
  <c r="BB2135" i="1"/>
  <c r="BC2135" i="1" s="1"/>
  <c r="BF2135" i="1" s="1"/>
  <c r="P2135" i="1" s="1"/>
  <c r="BI2135" i="1" s="1"/>
  <c r="Q2135" i="1" s="1"/>
  <c r="R2104" i="1"/>
  <c r="BB2162" i="1"/>
  <c r="BC2162" i="1" s="1"/>
  <c r="BF2162" i="1" s="1"/>
  <c r="P2162" i="1" s="1"/>
  <c r="BI2162" i="1" s="1"/>
  <c r="Q2162" i="1" s="1"/>
  <c r="S2162" i="1"/>
  <c r="BB2124" i="1"/>
  <c r="BC2124" i="1" s="1"/>
  <c r="BF2124" i="1" s="1"/>
  <c r="P2124" i="1" s="1"/>
  <c r="S2124" i="1"/>
  <c r="R2075" i="1"/>
  <c r="AZ2075" i="1"/>
  <c r="T2075" i="1" s="1"/>
  <c r="BA2075" i="1" s="1"/>
  <c r="BM2148" i="1"/>
  <c r="BL2209" i="1"/>
  <c r="BN2209" i="1" s="1"/>
  <c r="BJ2157" i="1"/>
  <c r="BK2157" i="1"/>
  <c r="BJ2137" i="1"/>
  <c r="BK2137" i="1"/>
  <c r="BM2107" i="1"/>
  <c r="BK2083" i="1"/>
  <c r="BJ2083" i="1"/>
  <c r="BL2070" i="1"/>
  <c r="BN2070" i="1" s="1"/>
  <c r="BK2067" i="1"/>
  <c r="BJ2067" i="1"/>
  <c r="BB3083" i="1"/>
  <c r="BC3083" i="1" s="1"/>
  <c r="BF3083" i="1" s="1"/>
  <c r="P3083" i="1" s="1"/>
  <c r="BI3083" i="1" s="1"/>
  <c r="Q3083" i="1" s="1"/>
  <c r="S3083" i="1"/>
  <c r="BB2951" i="1"/>
  <c r="BC2951" i="1" s="1"/>
  <c r="BF2951" i="1" s="1"/>
  <c r="P2951" i="1" s="1"/>
  <c r="BI2951" i="1" s="1"/>
  <c r="Q2951" i="1" s="1"/>
  <c r="S2951" i="1"/>
  <c r="BJ2956" i="1"/>
  <c r="BK2956" i="1"/>
  <c r="BB3128" i="1"/>
  <c r="BC3128" i="1" s="1"/>
  <c r="BF3128" i="1" s="1"/>
  <c r="P3128" i="1" s="1"/>
  <c r="S3128" i="1"/>
  <c r="BB3105" i="1"/>
  <c r="BC3105" i="1" s="1"/>
  <c r="BF3105" i="1" s="1"/>
  <c r="P3105" i="1" s="1"/>
  <c r="BI3105" i="1" s="1"/>
  <c r="Q3105" i="1" s="1"/>
  <c r="S3105" i="1"/>
  <c r="R3120" i="1"/>
  <c r="BM3104" i="1"/>
  <c r="S3040" i="1"/>
  <c r="BB3040" i="1"/>
  <c r="BC3040" i="1" s="1"/>
  <c r="BF3040" i="1" s="1"/>
  <c r="P3040" i="1" s="1"/>
  <c r="S3043" i="1"/>
  <c r="BB3043" i="1"/>
  <c r="BC3043" i="1" s="1"/>
  <c r="BF3043" i="1" s="1"/>
  <c r="P3043" i="1" s="1"/>
  <c r="BI3043" i="1" s="1"/>
  <c r="Q3043" i="1" s="1"/>
  <c r="BB3126" i="1"/>
  <c r="BC3126" i="1" s="1"/>
  <c r="BF3126" i="1" s="1"/>
  <c r="P3126" i="1" s="1"/>
  <c r="BI3126" i="1" s="1"/>
  <c r="Q3126" i="1" s="1"/>
  <c r="S3126" i="1"/>
  <c r="BB3135" i="1"/>
  <c r="BC3135" i="1" s="1"/>
  <c r="BF3135" i="1" s="1"/>
  <c r="P3135" i="1" s="1"/>
  <c r="BI3135" i="1" s="1"/>
  <c r="Q3135" i="1" s="1"/>
  <c r="S3135" i="1"/>
  <c r="AZ3103" i="1"/>
  <c r="T3103" i="1" s="1"/>
  <c r="BA3103" i="1" s="1"/>
  <c r="BB3110" i="1"/>
  <c r="BC3110" i="1" s="1"/>
  <c r="BF3110" i="1" s="1"/>
  <c r="P3110" i="1" s="1"/>
  <c r="BI3110" i="1" s="1"/>
  <c r="Q3110" i="1" s="1"/>
  <c r="S3110" i="1"/>
  <c r="R3129" i="1"/>
  <c r="BL3129" i="1"/>
  <c r="BN3129" i="1" s="1"/>
  <c r="BJ5033" i="1"/>
  <c r="BK5033" i="1"/>
  <c r="AZ5038" i="1"/>
  <c r="T5038" i="1" s="1"/>
  <c r="BA5038" i="1" s="1"/>
  <c r="BM3126" i="1"/>
  <c r="R3104" i="1"/>
  <c r="BM3105" i="1"/>
  <c r="BJ3054" i="1"/>
  <c r="R3071" i="1"/>
  <c r="BM5032" i="1"/>
  <c r="BL3026" i="1"/>
  <c r="BN3026" i="1" s="1"/>
  <c r="BK3038" i="1"/>
  <c r="BJ3038" i="1"/>
  <c r="R3006" i="1"/>
  <c r="BB2981" i="1"/>
  <c r="BC2981" i="1" s="1"/>
  <c r="BF2981" i="1" s="1"/>
  <c r="P2981" i="1" s="1"/>
  <c r="S2981" i="1"/>
  <c r="S3002" i="1"/>
  <c r="BB3002" i="1"/>
  <c r="BC3002" i="1" s="1"/>
  <c r="BF3002" i="1" s="1"/>
  <c r="P3002" i="1" s="1"/>
  <c r="S3012" i="1"/>
  <c r="BB3012" i="1"/>
  <c r="BC3012" i="1" s="1"/>
  <c r="BF3012" i="1" s="1"/>
  <c r="P3012" i="1" s="1"/>
  <c r="S3027" i="1"/>
  <c r="BB3027" i="1"/>
  <c r="BC3027" i="1" s="1"/>
  <c r="BF3027" i="1" s="1"/>
  <c r="P3027" i="1" s="1"/>
  <c r="BI3027" i="1" s="1"/>
  <c r="Q3027" i="1" s="1"/>
  <c r="S2993" i="1"/>
  <c r="BB2993" i="1"/>
  <c r="BC2993" i="1" s="1"/>
  <c r="BF2993" i="1" s="1"/>
  <c r="P2993" i="1" s="1"/>
  <c r="S3033" i="1"/>
  <c r="BB3033" i="1"/>
  <c r="BC3033" i="1" s="1"/>
  <c r="BF3033" i="1" s="1"/>
  <c r="P3033" i="1" s="1"/>
  <c r="BK3058" i="1"/>
  <c r="BJ3058" i="1"/>
  <c r="BK3018" i="1"/>
  <c r="BJ3018" i="1"/>
  <c r="BL2958" i="1"/>
  <c r="BN2958" i="1" s="1"/>
  <c r="BL2946" i="1"/>
  <c r="BN2946" i="1" s="1"/>
  <c r="S2917" i="1"/>
  <c r="BB2917" i="1"/>
  <c r="BC2917" i="1" s="1"/>
  <c r="BF2917" i="1" s="1"/>
  <c r="P2917" i="1" s="1"/>
  <c r="S2923" i="1"/>
  <c r="BB2923" i="1"/>
  <c r="BC2923" i="1" s="1"/>
  <c r="BF2923" i="1" s="1"/>
  <c r="P2923" i="1" s="1"/>
  <c r="BI2923" i="1" s="1"/>
  <c r="Q2923" i="1" s="1"/>
  <c r="S2893" i="1"/>
  <c r="BB2893" i="1"/>
  <c r="BC2893" i="1" s="1"/>
  <c r="BF2893" i="1" s="1"/>
  <c r="P2893" i="1" s="1"/>
  <c r="BI2893" i="1" s="1"/>
  <c r="Q2893" i="1" s="1"/>
  <c r="BK2899" i="1"/>
  <c r="BJ2899" i="1"/>
  <c r="BM2859" i="1"/>
  <c r="BB2844" i="1"/>
  <c r="BC2844" i="1" s="1"/>
  <c r="BF2844" i="1" s="1"/>
  <c r="P2844" i="1" s="1"/>
  <c r="S2844" i="1"/>
  <c r="AZ2868" i="1"/>
  <c r="T2868" i="1" s="1"/>
  <c r="BA2868" i="1" s="1"/>
  <c r="BL2907" i="1"/>
  <c r="BN2907" i="1" s="1"/>
  <c r="AZ2859" i="1"/>
  <c r="T2859" i="1" s="1"/>
  <c r="BA2859" i="1" s="1"/>
  <c r="R2817" i="1"/>
  <c r="BM2851" i="1"/>
  <c r="BL2848" i="1"/>
  <c r="BN2848" i="1" s="1"/>
  <c r="R2843" i="1"/>
  <c r="AZ2843" i="1"/>
  <c r="T2843" i="1" s="1"/>
  <c r="BA2843" i="1" s="1"/>
  <c r="BM2846" i="1"/>
  <c r="S2831" i="1"/>
  <c r="BB2831" i="1"/>
  <c r="BC2831" i="1" s="1"/>
  <c r="BF2831" i="1" s="1"/>
  <c r="P2831" i="1" s="1"/>
  <c r="BK2888" i="1"/>
  <c r="BJ2888" i="1"/>
  <c r="BK2879" i="1"/>
  <c r="BJ2879" i="1"/>
  <c r="BM2737" i="1"/>
  <c r="BB2725" i="1"/>
  <c r="BC2725" i="1" s="1"/>
  <c r="BF2725" i="1" s="1"/>
  <c r="P2725" i="1" s="1"/>
  <c r="S2725" i="1"/>
  <c r="S2768" i="1"/>
  <c r="BB2768" i="1"/>
  <c r="BC2768" i="1" s="1"/>
  <c r="BF2768" i="1" s="1"/>
  <c r="P2768" i="1" s="1"/>
  <c r="BI2768" i="1" s="1"/>
  <c r="Q2768" i="1" s="1"/>
  <c r="BB2735" i="1"/>
  <c r="BC2735" i="1" s="1"/>
  <c r="BF2735" i="1" s="1"/>
  <c r="P2735" i="1" s="1"/>
  <c r="S2735" i="1"/>
  <c r="BB2775" i="1"/>
  <c r="BC2775" i="1" s="1"/>
  <c r="BF2775" i="1" s="1"/>
  <c r="P2775" i="1" s="1"/>
  <c r="S2775" i="1"/>
  <c r="R2747" i="1"/>
  <c r="BB2750" i="1"/>
  <c r="BC2750" i="1" s="1"/>
  <c r="BF2750" i="1" s="1"/>
  <c r="P2750" i="1" s="1"/>
  <c r="BI2750" i="1" s="1"/>
  <c r="Q2750" i="1" s="1"/>
  <c r="S2750" i="1"/>
  <c r="BB2744" i="1"/>
  <c r="BC2744" i="1" s="1"/>
  <c r="BF2744" i="1" s="1"/>
  <c r="P2744" i="1" s="1"/>
  <c r="S2744" i="1"/>
  <c r="BJ2741" i="1"/>
  <c r="BK2741" i="1"/>
  <c r="R2693" i="1"/>
  <c r="AZ2693" i="1"/>
  <c r="T2693" i="1" s="1"/>
  <c r="BA2693" i="1" s="1"/>
  <c r="R2696" i="1"/>
  <c r="AZ2696" i="1"/>
  <c r="T2696" i="1" s="1"/>
  <c r="BA2696" i="1" s="1"/>
  <c r="R2750" i="1"/>
  <c r="S2648" i="1"/>
  <c r="BB2648" i="1"/>
  <c r="BC2648" i="1" s="1"/>
  <c r="BF2648" i="1" s="1"/>
  <c r="P2648" i="1" s="1"/>
  <c r="BK2676" i="1"/>
  <c r="BJ2676" i="1"/>
  <c r="R2687" i="1"/>
  <c r="BL2694" i="1"/>
  <c r="BN2694" i="1" s="1"/>
  <c r="BL2634" i="1"/>
  <c r="BN2634" i="1" s="1"/>
  <c r="R2575" i="1"/>
  <c r="AZ2575" i="1"/>
  <c r="T2575" i="1" s="1"/>
  <c r="BA2575" i="1" s="1"/>
  <c r="BL2673" i="1"/>
  <c r="BN2673" i="1" s="1"/>
  <c r="BL2599" i="1"/>
  <c r="BN2599" i="1" s="1"/>
  <c r="BK2618" i="1"/>
  <c r="BJ2618" i="1"/>
  <c r="S2552" i="1"/>
  <c r="BB2552" i="1"/>
  <c r="BC2552" i="1" s="1"/>
  <c r="BF2552" i="1" s="1"/>
  <c r="P2552" i="1" s="1"/>
  <c r="BL2603" i="1"/>
  <c r="BN2603" i="1" s="1"/>
  <c r="S2545" i="1"/>
  <c r="BB2545" i="1"/>
  <c r="BC2545" i="1" s="1"/>
  <c r="BF2545" i="1" s="1"/>
  <c r="P2545" i="1" s="1"/>
  <c r="BI2545" i="1" s="1"/>
  <c r="Q2545" i="1" s="1"/>
  <c r="BM2485" i="1"/>
  <c r="R2517" i="1"/>
  <c r="S2550" i="1"/>
  <c r="BB2550" i="1"/>
  <c r="BC2550" i="1" s="1"/>
  <c r="BF2550" i="1" s="1"/>
  <c r="P2550" i="1" s="1"/>
  <c r="BI2550" i="1" s="1"/>
  <c r="Q2550" i="1" s="1"/>
  <c r="S2491" i="1"/>
  <c r="BB2491" i="1"/>
  <c r="BC2491" i="1" s="1"/>
  <c r="BF2491" i="1" s="1"/>
  <c r="P2491" i="1" s="1"/>
  <c r="BI2491" i="1" s="1"/>
  <c r="Q2491" i="1" s="1"/>
  <c r="BL2529" i="1"/>
  <c r="BN2529" i="1" s="1"/>
  <c r="R2476" i="1"/>
  <c r="BL2476" i="1"/>
  <c r="BN2476" i="1" s="1"/>
  <c r="BM2530" i="1"/>
  <c r="R2498" i="1"/>
  <c r="R2438" i="1"/>
  <c r="AZ2524" i="1"/>
  <c r="T2524" i="1" s="1"/>
  <c r="BA2524" i="1" s="1"/>
  <c r="BM2524" i="1"/>
  <c r="R2501" i="1"/>
  <c r="S2440" i="1"/>
  <c r="BB2440" i="1"/>
  <c r="BC2440" i="1" s="1"/>
  <c r="BF2440" i="1" s="1"/>
  <c r="P2440" i="1" s="1"/>
  <c r="BI2440" i="1" s="1"/>
  <c r="Q2440" i="1" s="1"/>
  <c r="S2411" i="1"/>
  <c r="BB2411" i="1"/>
  <c r="BC2411" i="1" s="1"/>
  <c r="BF2411" i="1" s="1"/>
  <c r="P2411" i="1" s="1"/>
  <c r="R2427" i="1"/>
  <c r="BM2405" i="1"/>
  <c r="BL2403" i="1"/>
  <c r="BN2403" i="1" s="1"/>
  <c r="BJ2468" i="1"/>
  <c r="BK2468" i="1"/>
  <c r="BK2555" i="1"/>
  <c r="BJ2555" i="1"/>
  <c r="BM2344" i="1"/>
  <c r="R2326" i="1"/>
  <c r="BL2326" i="1"/>
  <c r="BN2326" i="1" s="1"/>
  <c r="R2288" i="1"/>
  <c r="BK2396" i="1"/>
  <c r="BJ2396" i="1"/>
  <c r="BM2292" i="1"/>
  <c r="BN2292" i="1" s="1"/>
  <c r="BM2254" i="1"/>
  <c r="BL2258" i="1"/>
  <c r="BN2258" i="1" s="1"/>
  <c r="BK2368" i="1"/>
  <c r="BJ2368" i="1"/>
  <c r="R2259" i="1"/>
  <c r="BB2304" i="1"/>
  <c r="BC2304" i="1" s="1"/>
  <c r="BF2304" i="1" s="1"/>
  <c r="P2304" i="1" s="1"/>
  <c r="BI2304" i="1" s="1"/>
  <c r="Q2304" i="1" s="1"/>
  <c r="S2304" i="1"/>
  <c r="BL2264" i="1"/>
  <c r="BN2264" i="1" s="1"/>
  <c r="BL2325" i="1"/>
  <c r="BN2325" i="1" s="1"/>
  <c r="S2271" i="1"/>
  <c r="BB2271" i="1"/>
  <c r="BC2271" i="1" s="1"/>
  <c r="BF2271" i="1" s="1"/>
  <c r="P2271" i="1" s="1"/>
  <c r="BI2271" i="1" s="1"/>
  <c r="Q2271" i="1" s="1"/>
  <c r="BK2402" i="1"/>
  <c r="BJ2402" i="1"/>
  <c r="R2278" i="1"/>
  <c r="BM2241" i="1"/>
  <c r="Q2311" i="1"/>
  <c r="BK2352" i="1"/>
  <c r="BJ2352" i="1"/>
  <c r="S2283" i="1"/>
  <c r="BB2283" i="1"/>
  <c r="BC2283" i="1" s="1"/>
  <c r="BF2283" i="1" s="1"/>
  <c r="P2283" i="1" s="1"/>
  <c r="BL2210" i="1"/>
  <c r="BN2210" i="1" s="1"/>
  <c r="Q2248" i="1"/>
  <c r="BM2234" i="1"/>
  <c r="S2208" i="1"/>
  <c r="BB2208" i="1"/>
  <c r="BC2208" i="1" s="1"/>
  <c r="BF2208" i="1" s="1"/>
  <c r="P2208" i="1" s="1"/>
  <c r="BI2208" i="1" s="1"/>
  <c r="Q2208" i="1" s="1"/>
  <c r="R2272" i="1"/>
  <c r="BM2177" i="1"/>
  <c r="BN2177" i="1" s="1"/>
  <c r="BL2190" i="1"/>
  <c r="BN2190" i="1" s="1"/>
  <c r="Q2263" i="1"/>
  <c r="BM2208" i="1"/>
  <c r="BB2197" i="1"/>
  <c r="BC2197" i="1" s="1"/>
  <c r="BF2197" i="1" s="1"/>
  <c r="P2197" i="1" s="1"/>
  <c r="S2197" i="1"/>
  <c r="S2115" i="1"/>
  <c r="BB2115" i="1"/>
  <c r="BC2115" i="1" s="1"/>
  <c r="BF2115" i="1" s="1"/>
  <c r="P2115" i="1" s="1"/>
  <c r="BJ2191" i="1"/>
  <c r="BK2191" i="1"/>
  <c r="S2100" i="1"/>
  <c r="BB2100" i="1"/>
  <c r="BC2100" i="1" s="1"/>
  <c r="BF2100" i="1" s="1"/>
  <c r="P2100" i="1" s="1"/>
  <c r="BI2100" i="1" s="1"/>
  <c r="Q2100" i="1" s="1"/>
  <c r="BM2132" i="1"/>
  <c r="BJ2134" i="1"/>
  <c r="BK2134" i="1"/>
  <c r="BJ2160" i="1"/>
  <c r="BK2160" i="1"/>
  <c r="BJ2141" i="1"/>
  <c r="BK2141" i="1"/>
  <c r="BM2184" i="1"/>
  <c r="BL2134" i="1"/>
  <c r="BN2134" i="1" s="1"/>
  <c r="BM2104" i="1"/>
  <c r="S2118" i="1"/>
  <c r="BB2118" i="1"/>
  <c r="BC2118" i="1" s="1"/>
  <c r="BF2118" i="1" s="1"/>
  <c r="P2118" i="1" s="1"/>
  <c r="R2072" i="1"/>
  <c r="AZ2072" i="1"/>
  <c r="T2072" i="1" s="1"/>
  <c r="BA2072" i="1" s="1"/>
  <c r="R2142" i="1"/>
  <c r="BL2074" i="1"/>
  <c r="BN2074" i="1" s="1"/>
  <c r="BM3132" i="1"/>
  <c r="BM3083" i="1"/>
  <c r="S2980" i="1"/>
  <c r="BB2980" i="1"/>
  <c r="BC2980" i="1" s="1"/>
  <c r="BF2980" i="1" s="1"/>
  <c r="P2980" i="1" s="1"/>
  <c r="BI2980" i="1" s="1"/>
  <c r="Q2980" i="1" s="1"/>
  <c r="S2996" i="1"/>
  <c r="BB2996" i="1"/>
  <c r="BC2996" i="1" s="1"/>
  <c r="BF2996" i="1" s="1"/>
  <c r="P2996" i="1" s="1"/>
  <c r="BI2996" i="1" s="1"/>
  <c r="Q2996" i="1" s="1"/>
  <c r="BB5034" i="1"/>
  <c r="BC5034" i="1" s="1"/>
  <c r="BF5034" i="1" s="1"/>
  <c r="P5034" i="1" s="1"/>
  <c r="BI5034" i="1" s="1"/>
  <c r="Q5034" i="1" s="1"/>
  <c r="S5034" i="1"/>
  <c r="BB3112" i="1"/>
  <c r="BC3112" i="1" s="1"/>
  <c r="BF3112" i="1" s="1"/>
  <c r="P3112" i="1" s="1"/>
  <c r="BI3112" i="1" s="1"/>
  <c r="Q3112" i="1" s="1"/>
  <c r="S3112" i="1"/>
  <c r="BM3072" i="1"/>
  <c r="BB3000" i="1"/>
  <c r="BC3000" i="1" s="1"/>
  <c r="BF3000" i="1" s="1"/>
  <c r="P3000" i="1" s="1"/>
  <c r="BI3000" i="1" s="1"/>
  <c r="Q3000" i="1" s="1"/>
  <c r="S3000" i="1"/>
  <c r="BL2978" i="1"/>
  <c r="BN2978" i="1" s="1"/>
  <c r="BL3023" i="1"/>
  <c r="BN3023" i="1" s="1"/>
  <c r="BB2939" i="1"/>
  <c r="BC2939" i="1" s="1"/>
  <c r="BF2939" i="1" s="1"/>
  <c r="P2939" i="1" s="1"/>
  <c r="BI2939" i="1" s="1"/>
  <c r="Q2939" i="1" s="1"/>
  <c r="S2939" i="1"/>
  <c r="BM2985" i="1"/>
  <c r="BL2906" i="1"/>
  <c r="BN2906" i="1" s="1"/>
  <c r="AZ5044" i="1"/>
  <c r="T5044" i="1" s="1"/>
  <c r="BA5044" i="1" s="1"/>
  <c r="BB5036" i="1"/>
  <c r="BC5036" i="1" s="1"/>
  <c r="BF5036" i="1" s="1"/>
  <c r="P5036" i="1" s="1"/>
  <c r="S5036" i="1"/>
  <c r="R3072" i="1"/>
  <c r="BL3072" i="1"/>
  <c r="BN3072" i="1" s="1"/>
  <c r="BM2998" i="1"/>
  <c r="S3013" i="1"/>
  <c r="BB3013" i="1"/>
  <c r="BC3013" i="1" s="1"/>
  <c r="BF3013" i="1" s="1"/>
  <c r="P3013" i="1" s="1"/>
  <c r="BI3013" i="1" s="1"/>
  <c r="Q3013" i="1" s="1"/>
  <c r="BL3127" i="1"/>
  <c r="BN3127" i="1" s="1"/>
  <c r="BB3101" i="1"/>
  <c r="BC3101" i="1" s="1"/>
  <c r="BF3101" i="1" s="1"/>
  <c r="P3101" i="1" s="1"/>
  <c r="S3101" i="1"/>
  <c r="BB3108" i="1"/>
  <c r="BC3108" i="1" s="1"/>
  <c r="BF3108" i="1" s="1"/>
  <c r="P3108" i="1" s="1"/>
  <c r="S3108" i="1"/>
  <c r="BM3101" i="1"/>
  <c r="BB3115" i="1"/>
  <c r="BC3115" i="1" s="1"/>
  <c r="BF3115" i="1" s="1"/>
  <c r="P3115" i="1" s="1"/>
  <c r="BI3115" i="1" s="1"/>
  <c r="Q3115" i="1" s="1"/>
  <c r="S3115" i="1"/>
  <c r="R3105" i="1"/>
  <c r="AZ3079" i="1"/>
  <c r="T3079" i="1" s="1"/>
  <c r="BA3079" i="1" s="1"/>
  <c r="R5032" i="1"/>
  <c r="BL3048" i="1"/>
  <c r="BN3048" i="1" s="1"/>
  <c r="BK3059" i="1"/>
  <c r="BJ3059" i="1"/>
  <c r="BB2979" i="1"/>
  <c r="BC2979" i="1" s="1"/>
  <c r="BF2979" i="1" s="1"/>
  <c r="P2979" i="1" s="1"/>
  <c r="BI2979" i="1" s="1"/>
  <c r="Q2979" i="1" s="1"/>
  <c r="S2979" i="1"/>
  <c r="BB3011" i="1"/>
  <c r="BC3011" i="1" s="1"/>
  <c r="BF3011" i="1" s="1"/>
  <c r="P3011" i="1" s="1"/>
  <c r="S3011" i="1"/>
  <c r="BK3055" i="1"/>
  <c r="BJ3055" i="1"/>
  <c r="BK3008" i="1"/>
  <c r="BJ3008" i="1"/>
  <c r="BB2955" i="1"/>
  <c r="BC2955" i="1" s="1"/>
  <c r="BF2955" i="1" s="1"/>
  <c r="P2955" i="1" s="1"/>
  <c r="BI2955" i="1" s="1"/>
  <c r="Q2955" i="1" s="1"/>
  <c r="S2955" i="1"/>
  <c r="BJ3005" i="1"/>
  <c r="BK3005" i="1"/>
  <c r="BJ2946" i="1"/>
  <c r="BK2946" i="1"/>
  <c r="AZ2957" i="1"/>
  <c r="T2957" i="1" s="1"/>
  <c r="BA2957" i="1" s="1"/>
  <c r="BL2967" i="1"/>
  <c r="BN2967" i="1" s="1"/>
  <c r="R2855" i="1"/>
  <c r="BK2920" i="1"/>
  <c r="BJ2920" i="1"/>
  <c r="BK2907" i="1"/>
  <c r="BJ2907" i="1"/>
  <c r="BM2817" i="1"/>
  <c r="R2851" i="1"/>
  <c r="S2835" i="1"/>
  <c r="BB2835" i="1"/>
  <c r="BC2835" i="1" s="1"/>
  <c r="BF2835" i="1" s="1"/>
  <c r="P2835" i="1" s="1"/>
  <c r="BI2835" i="1" s="1"/>
  <c r="Q2835" i="1" s="1"/>
  <c r="BM2843" i="1"/>
  <c r="AZ2874" i="1"/>
  <c r="T2874" i="1" s="1"/>
  <c r="BA2874" i="1" s="1"/>
  <c r="S2829" i="1"/>
  <c r="BB2829" i="1"/>
  <c r="BC2829" i="1" s="1"/>
  <c r="BF2829" i="1" s="1"/>
  <c r="P2829" i="1" s="1"/>
  <c r="R2774" i="1"/>
  <c r="BB2788" i="1"/>
  <c r="BC2788" i="1" s="1"/>
  <c r="BF2788" i="1" s="1"/>
  <c r="P2788" i="1" s="1"/>
  <c r="BI2788" i="1" s="1"/>
  <c r="Q2788" i="1" s="1"/>
  <c r="S2788" i="1"/>
  <c r="AZ2851" i="1"/>
  <c r="T2851" i="1" s="1"/>
  <c r="BA2851" i="1" s="1"/>
  <c r="BM2742" i="1"/>
  <c r="BM2761" i="1"/>
  <c r="BB2703" i="1"/>
  <c r="BC2703" i="1" s="1"/>
  <c r="BF2703" i="1" s="1"/>
  <c r="P2703" i="1" s="1"/>
  <c r="BI2703" i="1" s="1"/>
  <c r="Q2703" i="1" s="1"/>
  <c r="S2703" i="1"/>
  <c r="BM2724" i="1"/>
  <c r="BN2724" i="1" s="1"/>
  <c r="BL2720" i="1"/>
  <c r="BN2720" i="1" s="1"/>
  <c r="BB2769" i="1"/>
  <c r="BC2769" i="1" s="1"/>
  <c r="BF2769" i="1" s="1"/>
  <c r="P2769" i="1" s="1"/>
  <c r="BI2769" i="1" s="1"/>
  <c r="Q2769" i="1" s="1"/>
  <c r="S2769" i="1"/>
  <c r="BM2747" i="1"/>
  <c r="BK2790" i="1"/>
  <c r="BJ2790" i="1"/>
  <c r="BB2740" i="1"/>
  <c r="BC2740" i="1" s="1"/>
  <c r="BF2740" i="1" s="1"/>
  <c r="P2740" i="1" s="1"/>
  <c r="BI2740" i="1" s="1"/>
  <c r="Q2740" i="1" s="1"/>
  <c r="S2740" i="1"/>
  <c r="BM2758" i="1"/>
  <c r="BM2693" i="1"/>
  <c r="S2695" i="1"/>
  <c r="BB2695" i="1"/>
  <c r="BC2695" i="1" s="1"/>
  <c r="BF2695" i="1" s="1"/>
  <c r="P2695" i="1" s="1"/>
  <c r="BI2695" i="1" s="1"/>
  <c r="Q2695" i="1" s="1"/>
  <c r="BM2696" i="1"/>
  <c r="BM2750" i="1"/>
  <c r="BL2674" i="1"/>
  <c r="BN2674" i="1" s="1"/>
  <c r="S2645" i="1"/>
  <c r="BB2645" i="1"/>
  <c r="BC2645" i="1" s="1"/>
  <c r="BF2645" i="1" s="1"/>
  <c r="P2645" i="1" s="1"/>
  <c r="BI2645" i="1" s="1"/>
  <c r="Q2645" i="1" s="1"/>
  <c r="S2672" i="1"/>
  <c r="BB2672" i="1"/>
  <c r="BC2672" i="1" s="1"/>
  <c r="BF2672" i="1" s="1"/>
  <c r="P2672" i="1" s="1"/>
  <c r="BM2687" i="1"/>
  <c r="BJ2694" i="1"/>
  <c r="BK2694" i="1"/>
  <c r="R2572" i="1"/>
  <c r="AZ2572" i="1"/>
  <c r="T2572" i="1" s="1"/>
  <c r="BA2572" i="1" s="1"/>
  <c r="BK2673" i="1"/>
  <c r="BJ2673" i="1"/>
  <c r="S2548" i="1"/>
  <c r="BB2548" i="1"/>
  <c r="BC2548" i="1" s="1"/>
  <c r="BF2548" i="1" s="1"/>
  <c r="P2548" i="1" s="1"/>
  <c r="BK2624" i="1"/>
  <c r="BJ2624" i="1"/>
  <c r="S2610" i="1"/>
  <c r="BB2610" i="1"/>
  <c r="BC2610" i="1" s="1"/>
  <c r="BF2610" i="1" s="1"/>
  <c r="P2610" i="1" s="1"/>
  <c r="BI2610" i="1" s="1"/>
  <c r="Q2610" i="1" s="1"/>
  <c r="BL2564" i="1"/>
  <c r="BN2564" i="1" s="1"/>
  <c r="S2591" i="1"/>
  <c r="BB2591" i="1"/>
  <c r="BC2591" i="1" s="1"/>
  <c r="BF2591" i="1" s="1"/>
  <c r="P2591" i="1" s="1"/>
  <c r="BI2591" i="1" s="1"/>
  <c r="Q2591" i="1" s="1"/>
  <c r="BB2606" i="1"/>
  <c r="BC2606" i="1" s="1"/>
  <c r="BF2606" i="1" s="1"/>
  <c r="P2606" i="1" s="1"/>
  <c r="BI2606" i="1" s="1"/>
  <c r="Q2606" i="1" s="1"/>
  <c r="S2606" i="1"/>
  <c r="S2571" i="1"/>
  <c r="BB2571" i="1"/>
  <c r="BC2571" i="1" s="1"/>
  <c r="BF2571" i="1" s="1"/>
  <c r="P2571" i="1" s="1"/>
  <c r="BI2571" i="1" s="1"/>
  <c r="Q2571" i="1" s="1"/>
  <c r="BL2626" i="1"/>
  <c r="BN2626" i="1" s="1"/>
  <c r="BL2580" i="1"/>
  <c r="BN2580" i="1" s="1"/>
  <c r="BK2599" i="1"/>
  <c r="BJ2599" i="1"/>
  <c r="R2482" i="1"/>
  <c r="AZ2482" i="1"/>
  <c r="T2482" i="1" s="1"/>
  <c r="BA2482" i="1" s="1"/>
  <c r="BM2517" i="1"/>
  <c r="BM2537" i="1"/>
  <c r="BM2476" i="1"/>
  <c r="BM2498" i="1"/>
  <c r="R2435" i="1"/>
  <c r="BL2534" i="1"/>
  <c r="BN2534" i="1" s="1"/>
  <c r="S2532" i="1"/>
  <c r="BB2532" i="1"/>
  <c r="BC2532" i="1" s="1"/>
  <c r="BF2532" i="1" s="1"/>
  <c r="P2532" i="1" s="1"/>
  <c r="BI2532" i="1" s="1"/>
  <c r="Q2532" i="1" s="1"/>
  <c r="BM2501" i="1"/>
  <c r="BK2515" i="1"/>
  <c r="BJ2515" i="1"/>
  <c r="BB2438" i="1"/>
  <c r="BC2438" i="1" s="1"/>
  <c r="BF2438" i="1" s="1"/>
  <c r="P2438" i="1" s="1"/>
  <c r="BI2438" i="1" s="1"/>
  <c r="Q2438" i="1" s="1"/>
  <c r="S2438" i="1"/>
  <c r="BJ2410" i="1"/>
  <c r="BK2410" i="1"/>
  <c r="BM2427" i="1"/>
  <c r="R2446" i="1"/>
  <c r="BB2447" i="1"/>
  <c r="BC2447" i="1" s="1"/>
  <c r="BF2447" i="1" s="1"/>
  <c r="P2447" i="1" s="1"/>
  <c r="BI2447" i="1" s="1"/>
  <c r="Q2447" i="1" s="1"/>
  <c r="S2447" i="1"/>
  <c r="R2401" i="1"/>
  <c r="AZ2401" i="1"/>
  <c r="T2401" i="1" s="1"/>
  <c r="BA2401" i="1" s="1"/>
  <c r="R2382" i="1"/>
  <c r="AZ2382" i="1"/>
  <c r="T2382" i="1" s="1"/>
  <c r="BA2382" i="1" s="1"/>
  <c r="R2363" i="1"/>
  <c r="AZ2363" i="1"/>
  <c r="T2363" i="1" s="1"/>
  <c r="BA2363" i="1" s="1"/>
  <c r="BB2345" i="1"/>
  <c r="BC2345" i="1" s="1"/>
  <c r="BF2345" i="1" s="1"/>
  <c r="P2345" i="1" s="1"/>
  <c r="S2345" i="1"/>
  <c r="BB2348" i="1"/>
  <c r="BC2348" i="1" s="1"/>
  <c r="BF2348" i="1" s="1"/>
  <c r="P2348" i="1" s="1"/>
  <c r="BI2348" i="1" s="1"/>
  <c r="Q2348" i="1" s="1"/>
  <c r="S2348" i="1"/>
  <c r="R2323" i="1"/>
  <c r="R2434" i="1"/>
  <c r="BM2327" i="1"/>
  <c r="BN2289" i="1"/>
  <c r="BM2289" i="1"/>
  <c r="BM2251" i="1"/>
  <c r="BN2251" i="1" s="1"/>
  <c r="S2301" i="1"/>
  <c r="BB2301" i="1"/>
  <c r="BC2301" i="1" s="1"/>
  <c r="BF2301" i="1" s="1"/>
  <c r="P2301" i="1" s="1"/>
  <c r="BI2301" i="1" s="1"/>
  <c r="Q2301" i="1" s="1"/>
  <c r="BM2259" i="1"/>
  <c r="BI2286" i="1"/>
  <c r="Q2286" i="1" s="1"/>
  <c r="BL2286" i="1"/>
  <c r="BK2325" i="1"/>
  <c r="BJ2325" i="1"/>
  <c r="R2284" i="1"/>
  <c r="BB2253" i="1"/>
  <c r="BC2253" i="1" s="1"/>
  <c r="BF2253" i="1" s="1"/>
  <c r="P2253" i="1" s="1"/>
  <c r="BI2253" i="1" s="1"/>
  <c r="Q2253" i="1" s="1"/>
  <c r="S2253" i="1"/>
  <c r="BL2302" i="1"/>
  <c r="BN2302" i="1" s="1"/>
  <c r="R2265" i="1"/>
  <c r="BM2278" i="1"/>
  <c r="Q2327" i="1"/>
  <c r="BB2281" i="1"/>
  <c r="BC2281" i="1" s="1"/>
  <c r="BF2281" i="1" s="1"/>
  <c r="P2281" i="1" s="1"/>
  <c r="BI2281" i="1" s="1"/>
  <c r="Q2281" i="1" s="1"/>
  <c r="S2281" i="1"/>
  <c r="R2241" i="1"/>
  <c r="AZ2241" i="1"/>
  <c r="T2241" i="1" s="1"/>
  <c r="BA2241" i="1" s="1"/>
  <c r="S2274" i="1"/>
  <c r="BB2274" i="1"/>
  <c r="BC2274" i="1" s="1"/>
  <c r="BF2274" i="1" s="1"/>
  <c r="P2274" i="1" s="1"/>
  <c r="BI2274" i="1" s="1"/>
  <c r="Q2274" i="1" s="1"/>
  <c r="R2202" i="1"/>
  <c r="R2205" i="1"/>
  <c r="BM2272" i="1"/>
  <c r="BM2198" i="1"/>
  <c r="BB2183" i="1"/>
  <c r="BC2183" i="1" s="1"/>
  <c r="BF2183" i="1" s="1"/>
  <c r="P2183" i="1" s="1"/>
  <c r="BI2183" i="1" s="1"/>
  <c r="Q2183" i="1" s="1"/>
  <c r="S2183" i="1"/>
  <c r="S2305" i="1"/>
  <c r="BB2305" i="1"/>
  <c r="BC2305" i="1" s="1"/>
  <c r="BF2305" i="1" s="1"/>
  <c r="P2305" i="1" s="1"/>
  <c r="BI2305" i="1" s="1"/>
  <c r="Q2305" i="1" s="1"/>
  <c r="BB2165" i="1"/>
  <c r="BC2165" i="1" s="1"/>
  <c r="BF2165" i="1" s="1"/>
  <c r="P2165" i="1" s="1"/>
  <c r="BI2165" i="1" s="1"/>
  <c r="Q2165" i="1" s="1"/>
  <c r="S2165" i="1"/>
  <c r="Q2260" i="1"/>
  <c r="BB2196" i="1"/>
  <c r="BC2196" i="1" s="1"/>
  <c r="BF2196" i="1" s="1"/>
  <c r="P2196" i="1" s="1"/>
  <c r="S2196" i="1"/>
  <c r="BL2165" i="1"/>
  <c r="Q2198" i="1"/>
  <c r="S2099" i="1"/>
  <c r="BB2099" i="1"/>
  <c r="BC2099" i="1" s="1"/>
  <c r="BF2099" i="1" s="1"/>
  <c r="P2099" i="1" s="1"/>
  <c r="BI2099" i="1" s="1"/>
  <c r="Q2099" i="1" s="1"/>
  <c r="BM2183" i="1"/>
  <c r="BM2166" i="1"/>
  <c r="R2126" i="1"/>
  <c r="R2110" i="1"/>
  <c r="BL2110" i="1"/>
  <c r="S2123" i="1"/>
  <c r="BB2123" i="1"/>
  <c r="BC2123" i="1" s="1"/>
  <c r="BF2123" i="1" s="1"/>
  <c r="P2123" i="1" s="1"/>
  <c r="BI2123" i="1" s="1"/>
  <c r="Q2123" i="1" s="1"/>
  <c r="R2184" i="1"/>
  <c r="BL2184" i="1"/>
  <c r="BN2184" i="1" s="1"/>
  <c r="BB2089" i="1"/>
  <c r="BC2089" i="1" s="1"/>
  <c r="BF2089" i="1" s="1"/>
  <c r="P2089" i="1" s="1"/>
  <c r="S2089" i="1"/>
  <c r="BB2155" i="1"/>
  <c r="BC2155" i="1" s="1"/>
  <c r="BF2155" i="1" s="1"/>
  <c r="P2155" i="1" s="1"/>
  <c r="BI2155" i="1" s="1"/>
  <c r="Q2155" i="1" s="1"/>
  <c r="S2155" i="1"/>
  <c r="R2069" i="1"/>
  <c r="AZ2069" i="1"/>
  <c r="T2069" i="1" s="1"/>
  <c r="BA2069" i="1" s="1"/>
  <c r="BM2142" i="1"/>
  <c r="BJ2207" i="1"/>
  <c r="BK2207" i="1"/>
  <c r="BJ2096" i="1"/>
  <c r="BK2096" i="1"/>
  <c r="R2091" i="1"/>
  <c r="S2065" i="1"/>
  <c r="BB2065" i="1"/>
  <c r="BC2065" i="1" s="1"/>
  <c r="BF2065" i="1" s="1"/>
  <c r="P2065" i="1" s="1"/>
  <c r="R3096" i="1"/>
  <c r="BM3000" i="1"/>
  <c r="R2983" i="1"/>
  <c r="R3132" i="1"/>
  <c r="BL3132" i="1"/>
  <c r="BN3132" i="1" s="1"/>
  <c r="BM3086" i="1"/>
  <c r="BM3092" i="1"/>
  <c r="BL2982" i="1"/>
  <c r="BN2982" i="1" s="1"/>
  <c r="BB3130" i="1"/>
  <c r="BC3130" i="1" s="1"/>
  <c r="BF3130" i="1" s="1"/>
  <c r="P3130" i="1" s="1"/>
  <c r="BI3130" i="1" s="1"/>
  <c r="Q3130" i="1" s="1"/>
  <c r="S3130" i="1"/>
  <c r="BB3116" i="1"/>
  <c r="BC3116" i="1" s="1"/>
  <c r="BF3116" i="1" s="1"/>
  <c r="P3116" i="1" s="1"/>
  <c r="BI3116" i="1" s="1"/>
  <c r="Q3116" i="1" s="1"/>
  <c r="S3116" i="1"/>
  <c r="BM3089" i="1"/>
  <c r="BB3073" i="1"/>
  <c r="BC3073" i="1" s="1"/>
  <c r="BF3073" i="1" s="1"/>
  <c r="P3073" i="1" s="1"/>
  <c r="BI3073" i="1" s="1"/>
  <c r="Q3073" i="1" s="1"/>
  <c r="S3073" i="1"/>
  <c r="BL2989" i="1"/>
  <c r="BN2989" i="1" s="1"/>
  <c r="BB2985" i="1"/>
  <c r="BC2985" i="1" s="1"/>
  <c r="BF2985" i="1" s="1"/>
  <c r="P2985" i="1" s="1"/>
  <c r="BI2985" i="1" s="1"/>
  <c r="Q2985" i="1" s="1"/>
  <c r="S2985" i="1"/>
  <c r="BL3035" i="1"/>
  <c r="BN3035" i="1" s="1"/>
  <c r="BB3001" i="1"/>
  <c r="BC3001" i="1" s="1"/>
  <c r="BF3001" i="1" s="1"/>
  <c r="P3001" i="1" s="1"/>
  <c r="BI3001" i="1" s="1"/>
  <c r="Q3001" i="1" s="1"/>
  <c r="S3001" i="1"/>
  <c r="BB2948" i="1"/>
  <c r="BC2948" i="1" s="1"/>
  <c r="BF2948" i="1" s="1"/>
  <c r="P2948" i="1" s="1"/>
  <c r="BI2948" i="1" s="1"/>
  <c r="Q2948" i="1" s="1"/>
  <c r="S2948" i="1"/>
  <c r="S2858" i="1"/>
  <c r="BB2858" i="1"/>
  <c r="BC2858" i="1" s="1"/>
  <c r="BF2858" i="1" s="1"/>
  <c r="P2858" i="1" s="1"/>
  <c r="BI2858" i="1" s="1"/>
  <c r="Q2858" i="1" s="1"/>
  <c r="BB3136" i="1"/>
  <c r="BC3136" i="1" s="1"/>
  <c r="BF3136" i="1" s="1"/>
  <c r="P3136" i="1" s="1"/>
  <c r="S3136" i="1"/>
  <c r="BM3129" i="1"/>
  <c r="BK3060" i="1"/>
  <c r="BJ3060" i="1"/>
  <c r="AZ2983" i="1"/>
  <c r="T2983" i="1" s="1"/>
  <c r="BA2983" i="1" s="1"/>
  <c r="BB2998" i="1"/>
  <c r="BC2998" i="1" s="1"/>
  <c r="BF2998" i="1" s="1"/>
  <c r="P2998" i="1" s="1"/>
  <c r="BI2998" i="1" s="1"/>
  <c r="Q2998" i="1" s="1"/>
  <c r="S2998" i="1"/>
  <c r="BL2998" i="1"/>
  <c r="BN2998" i="1" s="1"/>
  <c r="BB3122" i="1"/>
  <c r="BC3122" i="1" s="1"/>
  <c r="BF3122" i="1" s="1"/>
  <c r="P3122" i="1" s="1"/>
  <c r="S3122" i="1"/>
  <c r="BM3135" i="1"/>
  <c r="BB3113" i="1"/>
  <c r="BC3113" i="1" s="1"/>
  <c r="BF3113" i="1" s="1"/>
  <c r="P3113" i="1" s="1"/>
  <c r="BI3113" i="1" s="1"/>
  <c r="Q3113" i="1" s="1"/>
  <c r="S3113" i="1"/>
  <c r="BB3121" i="1"/>
  <c r="BC3121" i="1" s="1"/>
  <c r="BF3121" i="1" s="1"/>
  <c r="P3121" i="1" s="1"/>
  <c r="BI3121" i="1" s="1"/>
  <c r="Q3121" i="1" s="1"/>
  <c r="S3121" i="1"/>
  <c r="BB3124" i="1"/>
  <c r="BC3124" i="1" s="1"/>
  <c r="BF3124" i="1" s="1"/>
  <c r="P3124" i="1" s="1"/>
  <c r="BI3124" i="1" s="1"/>
  <c r="Q3124" i="1" s="1"/>
  <c r="S3124" i="1"/>
  <c r="R3126" i="1"/>
  <c r="BB3087" i="1"/>
  <c r="BC3087" i="1" s="1"/>
  <c r="BF3087" i="1" s="1"/>
  <c r="P3087" i="1" s="1"/>
  <c r="S3087" i="1"/>
  <c r="BM3071" i="1"/>
  <c r="BB3075" i="1"/>
  <c r="BC3075" i="1" s="1"/>
  <c r="BF3075" i="1" s="1"/>
  <c r="P3075" i="1" s="1"/>
  <c r="BI3075" i="1" s="1"/>
  <c r="Q3075" i="1" s="1"/>
  <c r="S3075" i="1"/>
  <c r="BL2997" i="1"/>
  <c r="BN2997" i="1" s="1"/>
  <c r="S3029" i="1"/>
  <c r="BB3029" i="1"/>
  <c r="BC3029" i="1" s="1"/>
  <c r="BF3029" i="1" s="1"/>
  <c r="P3029" i="1" s="1"/>
  <c r="BM3006" i="1"/>
  <c r="BB2991" i="1"/>
  <c r="BC2991" i="1" s="1"/>
  <c r="BF2991" i="1" s="1"/>
  <c r="P2991" i="1" s="1"/>
  <c r="S2991" i="1"/>
  <c r="AZ3120" i="1"/>
  <c r="T3120" i="1" s="1"/>
  <c r="BA3120" i="1" s="1"/>
  <c r="BM3111" i="1"/>
  <c r="BM3116" i="1"/>
  <c r="R3135" i="1"/>
  <c r="BL3111" i="1"/>
  <c r="BB3106" i="1"/>
  <c r="BC3106" i="1" s="1"/>
  <c r="BF3106" i="1" s="1"/>
  <c r="P3106" i="1" s="1"/>
  <c r="S3106" i="1"/>
  <c r="BM3099" i="1"/>
  <c r="BM3123" i="1"/>
  <c r="BL3115" i="1"/>
  <c r="BN3115" i="1" s="1"/>
  <c r="BJ3095" i="1"/>
  <c r="BK3095" i="1"/>
  <c r="BL3060" i="1"/>
  <c r="BN3060" i="1" s="1"/>
  <c r="BJ3022" i="1"/>
  <c r="BK3022" i="1"/>
  <c r="AZ3020" i="1"/>
  <c r="T3020" i="1" s="1"/>
  <c r="BA3020" i="1" s="1"/>
  <c r="BB3004" i="1"/>
  <c r="BC3004" i="1" s="1"/>
  <c r="BF3004" i="1" s="1"/>
  <c r="P3004" i="1" s="1"/>
  <c r="S3004" i="1"/>
  <c r="BL3039" i="1"/>
  <c r="BN3039" i="1" s="1"/>
  <c r="BL3038" i="1"/>
  <c r="BN3038" i="1" s="1"/>
  <c r="BB2975" i="1"/>
  <c r="BC2975" i="1" s="1"/>
  <c r="BF2975" i="1" s="1"/>
  <c r="P2975" i="1" s="1"/>
  <c r="S2975" i="1"/>
  <c r="BL3055" i="1"/>
  <c r="BN3055" i="1" s="1"/>
  <c r="R3016" i="1"/>
  <c r="S2986" i="1"/>
  <c r="BB2986" i="1"/>
  <c r="BC2986" i="1" s="1"/>
  <c r="BF2986" i="1" s="1"/>
  <c r="P2986" i="1" s="1"/>
  <c r="BK3028" i="1"/>
  <c r="BJ3028" i="1"/>
  <c r="R3013" i="1"/>
  <c r="R2945" i="1"/>
  <c r="BL2945" i="1"/>
  <c r="BN2945" i="1" s="1"/>
  <c r="S2911" i="1"/>
  <c r="BB2911" i="1"/>
  <c r="BC2911" i="1" s="1"/>
  <c r="BF2911" i="1" s="1"/>
  <c r="P2911" i="1" s="1"/>
  <c r="BI2911" i="1" s="1"/>
  <c r="Q2911" i="1" s="1"/>
  <c r="BL2930" i="1"/>
  <c r="BN2930" i="1" s="1"/>
  <c r="BL2956" i="1"/>
  <c r="BN2956" i="1" s="1"/>
  <c r="BM2950" i="1"/>
  <c r="BL2915" i="1"/>
  <c r="BN2915" i="1" s="1"/>
  <c r="S2853" i="1"/>
  <c r="BB2853" i="1"/>
  <c r="BC2853" i="1" s="1"/>
  <c r="BF2853" i="1" s="1"/>
  <c r="P2853" i="1" s="1"/>
  <c r="BI2853" i="1" s="1"/>
  <c r="Q2853" i="1" s="1"/>
  <c r="BL2835" i="1"/>
  <c r="BN2835" i="1" s="1"/>
  <c r="BK2913" i="1"/>
  <c r="BJ2913" i="1"/>
  <c r="BL2893" i="1"/>
  <c r="BN2893" i="1" s="1"/>
  <c r="BM2855" i="1"/>
  <c r="BK2922" i="1"/>
  <c r="BJ2922" i="1"/>
  <c r="R2862" i="1"/>
  <c r="BK2882" i="1"/>
  <c r="BJ2882" i="1"/>
  <c r="BL2920" i="1"/>
  <c r="BN2920" i="1" s="1"/>
  <c r="S2861" i="1"/>
  <c r="BB2861" i="1"/>
  <c r="BC2861" i="1" s="1"/>
  <c r="BF2861" i="1" s="1"/>
  <c r="P2861" i="1" s="1"/>
  <c r="R2827" i="1"/>
  <c r="BB2834" i="1"/>
  <c r="BC2834" i="1" s="1"/>
  <c r="BF2834" i="1" s="1"/>
  <c r="P2834" i="1" s="1"/>
  <c r="BI2834" i="1" s="1"/>
  <c r="Q2834" i="1" s="1"/>
  <c r="S2834" i="1"/>
  <c r="BB2841" i="1"/>
  <c r="BC2841" i="1" s="1"/>
  <c r="BF2841" i="1" s="1"/>
  <c r="P2841" i="1" s="1"/>
  <c r="S2841" i="1"/>
  <c r="R2824" i="1"/>
  <c r="AZ2817" i="1"/>
  <c r="T2817" i="1" s="1"/>
  <c r="BA2817" i="1" s="1"/>
  <c r="AZ2773" i="1"/>
  <c r="T2773" i="1" s="1"/>
  <c r="BA2773" i="1" s="1"/>
  <c r="R2773" i="1"/>
  <c r="BJ2837" i="1"/>
  <c r="BK2837" i="1"/>
  <c r="BK2787" i="1"/>
  <c r="BJ2787" i="1"/>
  <c r="BL2793" i="1"/>
  <c r="BN2793" i="1" s="1"/>
  <c r="AZ2774" i="1"/>
  <c r="T2774" i="1" s="1"/>
  <c r="BA2774" i="1" s="1"/>
  <c r="BJ2796" i="1"/>
  <c r="BK2796" i="1"/>
  <c r="BK2771" i="1"/>
  <c r="BJ2771" i="1"/>
  <c r="BL2795" i="1"/>
  <c r="BN2795" i="1" s="1"/>
  <c r="BJ2739" i="1"/>
  <c r="BK2739" i="1"/>
  <c r="R2758" i="1"/>
  <c r="AZ2685" i="1"/>
  <c r="T2685" i="1" s="1"/>
  <c r="BA2685" i="1" s="1"/>
  <c r="BJ2718" i="1"/>
  <c r="BK2718" i="1"/>
  <c r="BL2801" i="1"/>
  <c r="BN2801" i="1" s="1"/>
  <c r="BL2668" i="1"/>
  <c r="BN2668" i="1" s="1"/>
  <c r="S2627" i="1"/>
  <c r="BB2627" i="1"/>
  <c r="BC2627" i="1" s="1"/>
  <c r="BF2627" i="1" s="1"/>
  <c r="P2627" i="1" s="1"/>
  <c r="BI2627" i="1" s="1"/>
  <c r="Q2627" i="1" s="1"/>
  <c r="BK2679" i="1"/>
  <c r="BJ2679" i="1"/>
  <c r="BK2639" i="1"/>
  <c r="BJ2639" i="1"/>
  <c r="AZ2684" i="1"/>
  <c r="T2684" i="1" s="1"/>
  <c r="BA2684" i="1" s="1"/>
  <c r="R2569" i="1"/>
  <c r="BL2569" i="1"/>
  <c r="BN2569" i="1" s="1"/>
  <c r="S2546" i="1"/>
  <c r="BB2546" i="1"/>
  <c r="BC2546" i="1" s="1"/>
  <c r="BF2546" i="1" s="1"/>
  <c r="P2546" i="1" s="1"/>
  <c r="BL2602" i="1"/>
  <c r="BN2602" i="1" s="1"/>
  <c r="S2578" i="1"/>
  <c r="BB2578" i="1"/>
  <c r="BC2578" i="1" s="1"/>
  <c r="BF2578" i="1" s="1"/>
  <c r="P2578" i="1" s="1"/>
  <c r="BL2608" i="1"/>
  <c r="BN2608" i="1" s="1"/>
  <c r="BB2512" i="1"/>
  <c r="BC2512" i="1" s="1"/>
  <c r="BF2512" i="1" s="1"/>
  <c r="P2512" i="1" s="1"/>
  <c r="S2512" i="1"/>
  <c r="BM2482" i="1"/>
  <c r="BL2515" i="1"/>
  <c r="BN2515" i="1" s="1"/>
  <c r="R2537" i="1"/>
  <c r="AZ2537" i="1"/>
  <c r="T2537" i="1" s="1"/>
  <c r="BA2537" i="1" s="1"/>
  <c r="S2526" i="1"/>
  <c r="BB2526" i="1"/>
  <c r="BC2526" i="1" s="1"/>
  <c r="BF2526" i="1" s="1"/>
  <c r="P2526" i="1" s="1"/>
  <c r="BB2525" i="1"/>
  <c r="BC2525" i="1" s="1"/>
  <c r="BF2525" i="1" s="1"/>
  <c r="P2525" i="1" s="1"/>
  <c r="S2525" i="1"/>
  <c r="S2475" i="1"/>
  <c r="BB2475" i="1"/>
  <c r="BC2475" i="1" s="1"/>
  <c r="BF2475" i="1" s="1"/>
  <c r="P2475" i="1" s="1"/>
  <c r="BI2475" i="1" s="1"/>
  <c r="Q2475" i="1" s="1"/>
  <c r="S2523" i="1"/>
  <c r="BB2523" i="1"/>
  <c r="BC2523" i="1" s="1"/>
  <c r="BF2523" i="1" s="1"/>
  <c r="P2523" i="1" s="1"/>
  <c r="BB2496" i="1"/>
  <c r="BC2496" i="1" s="1"/>
  <c r="BF2496" i="1" s="1"/>
  <c r="P2496" i="1" s="1"/>
  <c r="S2496" i="1"/>
  <c r="R2470" i="1"/>
  <c r="R2432" i="1"/>
  <c r="BL2491" i="1"/>
  <c r="BN2491" i="1" s="1"/>
  <c r="BL2480" i="1"/>
  <c r="BN2480" i="1" s="1"/>
  <c r="BJ2516" i="1"/>
  <c r="BK2516" i="1"/>
  <c r="BB2499" i="1"/>
  <c r="BC2499" i="1" s="1"/>
  <c r="BF2499" i="1" s="1"/>
  <c r="P2499" i="1" s="1"/>
  <c r="S2499" i="1"/>
  <c r="BJ2500" i="1"/>
  <c r="BK2500" i="1"/>
  <c r="AZ2470" i="1"/>
  <c r="T2470" i="1" s="1"/>
  <c r="BA2470" i="1" s="1"/>
  <c r="R2437" i="1"/>
  <c r="BL2437" i="1"/>
  <c r="BM2446" i="1"/>
  <c r="BL2362" i="1"/>
  <c r="BN2362" i="1" s="1"/>
  <c r="R2465" i="1"/>
  <c r="S2400" i="1"/>
  <c r="BB2400" i="1"/>
  <c r="BC2400" i="1" s="1"/>
  <c r="BF2400" i="1" s="1"/>
  <c r="P2400" i="1" s="1"/>
  <c r="S2371" i="1"/>
  <c r="BB2371" i="1"/>
  <c r="BC2371" i="1" s="1"/>
  <c r="BF2371" i="1" s="1"/>
  <c r="P2371" i="1" s="1"/>
  <c r="R2319" i="1"/>
  <c r="BM2434" i="1"/>
  <c r="BM2324" i="1"/>
  <c r="BM2286" i="1"/>
  <c r="BN2286" i="1" s="1"/>
  <c r="BM2248" i="1"/>
  <c r="S2296" i="1"/>
  <c r="BB2296" i="1"/>
  <c r="BC2296" i="1" s="1"/>
  <c r="BF2296" i="1" s="1"/>
  <c r="P2296" i="1" s="1"/>
  <c r="BI2296" i="1" s="1"/>
  <c r="Q2296" i="1" s="1"/>
  <c r="BM2284" i="1"/>
  <c r="R2250" i="1"/>
  <c r="BB2254" i="1"/>
  <c r="BC2254" i="1" s="1"/>
  <c r="BF2254" i="1" s="1"/>
  <c r="P2254" i="1" s="1"/>
  <c r="S2254" i="1"/>
  <c r="S2320" i="1"/>
  <c r="BB2320" i="1"/>
  <c r="BC2320" i="1" s="1"/>
  <c r="BF2320" i="1" s="1"/>
  <c r="P2320" i="1" s="1"/>
  <c r="BI2320" i="1" s="1"/>
  <c r="Q2320" i="1" s="1"/>
  <c r="BM2265" i="1"/>
  <c r="BB2239" i="1"/>
  <c r="BC2239" i="1" s="1"/>
  <c r="BF2239" i="1" s="1"/>
  <c r="P2239" i="1" s="1"/>
  <c r="BI2239" i="1" s="1"/>
  <c r="Q2239" i="1" s="1"/>
  <c r="S2239" i="1"/>
  <c r="BK2306" i="1"/>
  <c r="BJ2306" i="1"/>
  <c r="S2328" i="1"/>
  <c r="BB2328" i="1"/>
  <c r="BC2328" i="1" s="1"/>
  <c r="BF2328" i="1" s="1"/>
  <c r="P2328" i="1" s="1"/>
  <c r="AZ2205" i="1"/>
  <c r="T2205" i="1" s="1"/>
  <c r="BA2205" i="1" s="1"/>
  <c r="BM2202" i="1"/>
  <c r="BN2165" i="1"/>
  <c r="BM2165" i="1"/>
  <c r="BM2205" i="1"/>
  <c r="Q2276" i="1"/>
  <c r="BL2173" i="1"/>
  <c r="BN2173" i="1" s="1"/>
  <c r="BM2197" i="1"/>
  <c r="BB2222" i="1"/>
  <c r="BC2222" i="1" s="1"/>
  <c r="BF2222" i="1" s="1"/>
  <c r="P2222" i="1" s="1"/>
  <c r="S2222" i="1"/>
  <c r="BB2164" i="1"/>
  <c r="BC2164" i="1" s="1"/>
  <c r="BF2164" i="1" s="1"/>
  <c r="P2164" i="1" s="1"/>
  <c r="BI2164" i="1" s="1"/>
  <c r="Q2164" i="1" s="1"/>
  <c r="S2164" i="1"/>
  <c r="AZ2234" i="1"/>
  <c r="T2234" i="1" s="1"/>
  <c r="BA2234" i="1" s="1"/>
  <c r="S2158" i="1"/>
  <c r="BB2158" i="1"/>
  <c r="BC2158" i="1" s="1"/>
  <c r="BF2158" i="1" s="1"/>
  <c r="P2158" i="1" s="1"/>
  <c r="BI2158" i="1" s="1"/>
  <c r="Q2158" i="1" s="1"/>
  <c r="BB2098" i="1"/>
  <c r="BC2098" i="1" s="1"/>
  <c r="BF2098" i="1" s="1"/>
  <c r="P2098" i="1" s="1"/>
  <c r="BI2098" i="1" s="1"/>
  <c r="Q2098" i="1" s="1"/>
  <c r="S2098" i="1"/>
  <c r="R2183" i="1"/>
  <c r="BL2183" i="1"/>
  <c r="BN2183" i="1" s="1"/>
  <c r="R2166" i="1"/>
  <c r="BM2126" i="1"/>
  <c r="AZ2104" i="1"/>
  <c r="T2104" i="1" s="1"/>
  <c r="BA2104" i="1" s="1"/>
  <c r="BM2110" i="1"/>
  <c r="BN2110" i="1" s="1"/>
  <c r="BL2122" i="1"/>
  <c r="BN2122" i="1" s="1"/>
  <c r="BL2128" i="1"/>
  <c r="BN2128" i="1" s="1"/>
  <c r="BB2088" i="1"/>
  <c r="BC2088" i="1" s="1"/>
  <c r="BF2088" i="1" s="1"/>
  <c r="P2088" i="1" s="1"/>
  <c r="BI2088" i="1" s="1"/>
  <c r="Q2088" i="1" s="1"/>
  <c r="S2088" i="1"/>
  <c r="R2066" i="1"/>
  <c r="AZ2066" i="1"/>
  <c r="T2066" i="1" s="1"/>
  <c r="BA2066" i="1" s="1"/>
  <c r="R2135" i="1"/>
  <c r="BM2091" i="1"/>
  <c r="BJ2070" i="1"/>
  <c r="BK2070" i="1"/>
  <c r="S2080" i="1"/>
  <c r="BB2080" i="1"/>
  <c r="BC2080" i="1" s="1"/>
  <c r="BF2080" i="1" s="1"/>
  <c r="P2080" i="1" s="1"/>
  <c r="BK2077" i="1"/>
  <c r="BJ2077" i="1"/>
  <c r="BB3093" i="1"/>
  <c r="BC3093" i="1" s="1"/>
  <c r="BF3093" i="1" s="1"/>
  <c r="P3093" i="1" s="1"/>
  <c r="BI3093" i="1" s="1"/>
  <c r="Q3093" i="1" s="1"/>
  <c r="S3093" i="1"/>
  <c r="BK3051" i="1"/>
  <c r="BJ3051" i="1"/>
  <c r="BB3080" i="1"/>
  <c r="BC3080" i="1" s="1"/>
  <c r="BF3080" i="1" s="1"/>
  <c r="P3080" i="1" s="1"/>
  <c r="BI3080" i="1" s="1"/>
  <c r="Q3080" i="1" s="1"/>
  <c r="S3080" i="1"/>
  <c r="BM3085" i="1"/>
  <c r="BB3107" i="1"/>
  <c r="BC3107" i="1" s="1"/>
  <c r="BF3107" i="1" s="1"/>
  <c r="P3107" i="1" s="1"/>
  <c r="BI3107" i="1" s="1"/>
  <c r="Q3107" i="1" s="1"/>
  <c r="S3107" i="1"/>
  <c r="BM3120" i="1"/>
  <c r="BJ3048" i="1"/>
  <c r="BK3048" i="1"/>
  <c r="BB2962" i="1"/>
  <c r="BC2962" i="1" s="1"/>
  <c r="BF2962" i="1" s="1"/>
  <c r="P2962" i="1" s="1"/>
  <c r="S2962" i="1"/>
  <c r="BB2961" i="1"/>
  <c r="BC2961" i="1" s="1"/>
  <c r="BF2961" i="1" s="1"/>
  <c r="P2961" i="1" s="1"/>
  <c r="S2961" i="1"/>
  <c r="R2871" i="1"/>
  <c r="BL2871" i="1"/>
  <c r="BN2871" i="1" s="1"/>
  <c r="BB5043" i="1"/>
  <c r="BC5043" i="1" s="1"/>
  <c r="BF5043" i="1" s="1"/>
  <c r="P5043" i="1" s="1"/>
  <c r="S5043" i="1"/>
  <c r="BB5040" i="1"/>
  <c r="BC5040" i="1" s="1"/>
  <c r="BF5040" i="1" s="1"/>
  <c r="P5040" i="1" s="1"/>
  <c r="BI5040" i="1" s="1"/>
  <c r="Q5040" i="1" s="1"/>
  <c r="S5040" i="1"/>
  <c r="BM3109" i="1"/>
  <c r="R3116" i="1"/>
  <c r="BL3097" i="1"/>
  <c r="BN3097" i="1" s="1"/>
  <c r="BB5028" i="1"/>
  <c r="BC5028" i="1" s="1"/>
  <c r="BF5028" i="1" s="1"/>
  <c r="P5028" i="1" s="1"/>
  <c r="BI5028" i="1" s="1"/>
  <c r="Q5028" i="1" s="1"/>
  <c r="S5028" i="1"/>
  <c r="BB3104" i="1"/>
  <c r="BC3104" i="1" s="1"/>
  <c r="BF3104" i="1" s="1"/>
  <c r="P3104" i="1" s="1"/>
  <c r="BI3104" i="1" s="1"/>
  <c r="Q3104" i="1" s="1"/>
  <c r="S3104" i="1"/>
  <c r="R3099" i="1"/>
  <c r="R3123" i="1"/>
  <c r="BL3123" i="1"/>
  <c r="BN3123" i="1" s="1"/>
  <c r="BJ3127" i="1"/>
  <c r="BK3127" i="1"/>
  <c r="BM3096" i="1"/>
  <c r="BM3102" i="1"/>
  <c r="BB3089" i="1"/>
  <c r="BC3089" i="1" s="1"/>
  <c r="BF3089" i="1" s="1"/>
  <c r="P3089" i="1" s="1"/>
  <c r="BI3089" i="1" s="1"/>
  <c r="Q3089" i="1" s="1"/>
  <c r="S3089" i="1"/>
  <c r="BJ3094" i="1"/>
  <c r="BK3094" i="1"/>
  <c r="BJ3133" i="1"/>
  <c r="BK3133" i="1"/>
  <c r="BM3088" i="1"/>
  <c r="BL2995" i="1"/>
  <c r="BN2995" i="1" s="1"/>
  <c r="BL3000" i="1"/>
  <c r="BN3000" i="1" s="1"/>
  <c r="R3000" i="1"/>
  <c r="BB2977" i="1"/>
  <c r="BC2977" i="1" s="1"/>
  <c r="BF2977" i="1" s="1"/>
  <c r="P2977" i="1" s="1"/>
  <c r="BI2977" i="1" s="1"/>
  <c r="Q2977" i="1" s="1"/>
  <c r="S2977" i="1"/>
  <c r="S3036" i="1"/>
  <c r="BB3036" i="1"/>
  <c r="BC3036" i="1" s="1"/>
  <c r="BF3036" i="1" s="1"/>
  <c r="P3036" i="1" s="1"/>
  <c r="BL3051" i="1"/>
  <c r="BN3051" i="1" s="1"/>
  <c r="BM3016" i="1"/>
  <c r="BB2984" i="1"/>
  <c r="BC2984" i="1" s="1"/>
  <c r="BF2984" i="1" s="1"/>
  <c r="P2984" i="1" s="1"/>
  <c r="S2984" i="1"/>
  <c r="BL3008" i="1"/>
  <c r="BN3008" i="1" s="1"/>
  <c r="BM3013" i="1"/>
  <c r="BM2983" i="1"/>
  <c r="BM2963" i="1"/>
  <c r="BN2963" i="1" s="1"/>
  <c r="S2950" i="1"/>
  <c r="BB2950" i="1"/>
  <c r="BC2950" i="1" s="1"/>
  <c r="BF2950" i="1" s="1"/>
  <c r="P2950" i="1" s="1"/>
  <c r="BI2950" i="1" s="1"/>
  <c r="Q2950" i="1" s="1"/>
  <c r="R2950" i="1"/>
  <c r="BM2959" i="1"/>
  <c r="S2847" i="1"/>
  <c r="BB2847" i="1"/>
  <c r="BC2847" i="1" s="1"/>
  <c r="BF2847" i="1" s="1"/>
  <c r="P2847" i="1" s="1"/>
  <c r="S2890" i="1"/>
  <c r="BB2890" i="1"/>
  <c r="BC2890" i="1" s="1"/>
  <c r="BF2890" i="1" s="1"/>
  <c r="P2890" i="1" s="1"/>
  <c r="S2898" i="1"/>
  <c r="BB2898" i="1"/>
  <c r="BC2898" i="1" s="1"/>
  <c r="BF2898" i="1" s="1"/>
  <c r="P2898" i="1" s="1"/>
  <c r="BM2862" i="1"/>
  <c r="BJ2881" i="1"/>
  <c r="BK2881" i="1"/>
  <c r="BK2915" i="1"/>
  <c r="BJ2915" i="1"/>
  <c r="R2884" i="1"/>
  <c r="AZ2884" i="1"/>
  <c r="T2884" i="1" s="1"/>
  <c r="BA2884" i="1" s="1"/>
  <c r="R2852" i="1"/>
  <c r="BK2925" i="1"/>
  <c r="BJ2925" i="1"/>
  <c r="BM2827" i="1"/>
  <c r="BK2892" i="1"/>
  <c r="BJ2892" i="1"/>
  <c r="BB2828" i="1"/>
  <c r="BC2828" i="1" s="1"/>
  <c r="BF2828" i="1" s="1"/>
  <c r="P2828" i="1" s="1"/>
  <c r="S2828" i="1"/>
  <c r="BL2832" i="1"/>
  <c r="BN2832" i="1" s="1"/>
  <c r="R2830" i="1"/>
  <c r="BM2824" i="1"/>
  <c r="AZ2830" i="1"/>
  <c r="T2830" i="1" s="1"/>
  <c r="BA2830" i="1" s="1"/>
  <c r="BM2816" i="1"/>
  <c r="S2824" i="1"/>
  <c r="BB2824" i="1"/>
  <c r="BC2824" i="1" s="1"/>
  <c r="BF2824" i="1" s="1"/>
  <c r="P2824" i="1" s="1"/>
  <c r="BI2824" i="1" s="1"/>
  <c r="Q2824" i="1" s="1"/>
  <c r="BM2714" i="1"/>
  <c r="BL2703" i="1"/>
  <c r="BN2703" i="1" s="1"/>
  <c r="R2753" i="1"/>
  <c r="BL2753" i="1"/>
  <c r="BB2722" i="1"/>
  <c r="BC2722" i="1" s="1"/>
  <c r="BF2722" i="1" s="1"/>
  <c r="P2722" i="1" s="1"/>
  <c r="BI2722" i="1" s="1"/>
  <c r="Q2722" i="1" s="1"/>
  <c r="S2722" i="1"/>
  <c r="BB2763" i="1"/>
  <c r="BC2763" i="1" s="1"/>
  <c r="BF2763" i="1" s="1"/>
  <c r="P2763" i="1" s="1"/>
  <c r="BI2763" i="1" s="1"/>
  <c r="Q2763" i="1" s="1"/>
  <c r="S2763" i="1"/>
  <c r="BM2727" i="1"/>
  <c r="R2769" i="1"/>
  <c r="BL2769" i="1"/>
  <c r="BJ2795" i="1"/>
  <c r="BK2795" i="1"/>
  <c r="BB2747" i="1"/>
  <c r="BC2747" i="1" s="1"/>
  <c r="BF2747" i="1" s="1"/>
  <c r="P2747" i="1" s="1"/>
  <c r="BI2747" i="1" s="1"/>
  <c r="Q2747" i="1" s="1"/>
  <c r="S2747" i="1"/>
  <c r="BL2690" i="1"/>
  <c r="BN2690" i="1" s="1"/>
  <c r="S2689" i="1"/>
  <c r="BB2689" i="1"/>
  <c r="BC2689" i="1" s="1"/>
  <c r="BF2689" i="1" s="1"/>
  <c r="P2689" i="1" s="1"/>
  <c r="BI2689" i="1" s="1"/>
  <c r="Q2689" i="1" s="1"/>
  <c r="BJ2801" i="1"/>
  <c r="BK2801" i="1"/>
  <c r="Q2724" i="1"/>
  <c r="Q2711" i="1"/>
  <c r="BL2683" i="1"/>
  <c r="BN2683" i="1" s="1"/>
  <c r="BK2700" i="1"/>
  <c r="BJ2700" i="1"/>
  <c r="R2566" i="1"/>
  <c r="BL2566" i="1"/>
  <c r="BN2566" i="1" s="1"/>
  <c r="BL2642" i="1"/>
  <c r="BN2642" i="1" s="1"/>
  <c r="BL2641" i="1"/>
  <c r="BN2641" i="1" s="1"/>
  <c r="BK2592" i="1"/>
  <c r="BJ2592" i="1"/>
  <c r="S2623" i="1"/>
  <c r="BB2623" i="1"/>
  <c r="BC2623" i="1" s="1"/>
  <c r="BF2623" i="1" s="1"/>
  <c r="P2623" i="1" s="1"/>
  <c r="BL2610" i="1"/>
  <c r="BN2610" i="1" s="1"/>
  <c r="S2557" i="1"/>
  <c r="BB2557" i="1"/>
  <c r="BC2557" i="1" s="1"/>
  <c r="BF2557" i="1" s="1"/>
  <c r="P2557" i="1" s="1"/>
  <c r="BL2561" i="1"/>
  <c r="BN2561" i="1" s="1"/>
  <c r="S2554" i="1"/>
  <c r="BB2554" i="1"/>
  <c r="BC2554" i="1" s="1"/>
  <c r="BF2554" i="1" s="1"/>
  <c r="P2554" i="1" s="1"/>
  <c r="BI2554" i="1" s="1"/>
  <c r="Q2554" i="1" s="1"/>
  <c r="BK2608" i="1"/>
  <c r="BJ2608" i="1"/>
  <c r="S2565" i="1"/>
  <c r="BB2565" i="1"/>
  <c r="BC2565" i="1" s="1"/>
  <c r="BF2565" i="1" s="1"/>
  <c r="P2565" i="1" s="1"/>
  <c r="BI2565" i="1" s="1"/>
  <c r="Q2565" i="1" s="1"/>
  <c r="BK2637" i="1"/>
  <c r="BJ2637" i="1"/>
  <c r="BL2536" i="1"/>
  <c r="BN2536" i="1" s="1"/>
  <c r="R2536" i="1"/>
  <c r="BL2507" i="1"/>
  <c r="BN2507" i="1" s="1"/>
  <c r="S2481" i="1"/>
  <c r="BB2481" i="1"/>
  <c r="BC2481" i="1" s="1"/>
  <c r="BF2481" i="1" s="1"/>
  <c r="P2481" i="1" s="1"/>
  <c r="BI2481" i="1" s="1"/>
  <c r="Q2481" i="1" s="1"/>
  <c r="BL2532" i="1"/>
  <c r="BN2532" i="1" s="1"/>
  <c r="R2514" i="1"/>
  <c r="R2466" i="1"/>
  <c r="BL2428" i="1"/>
  <c r="BN2428" i="1" s="1"/>
  <c r="R2428" i="1"/>
  <c r="BK2581" i="1"/>
  <c r="BJ2581" i="1"/>
  <c r="BB2518" i="1"/>
  <c r="BC2518" i="1" s="1"/>
  <c r="BF2518" i="1" s="1"/>
  <c r="P2518" i="1" s="1"/>
  <c r="S2518" i="1"/>
  <c r="R2520" i="1"/>
  <c r="R2459" i="1"/>
  <c r="S2462" i="1"/>
  <c r="BB2462" i="1"/>
  <c r="BC2462" i="1" s="1"/>
  <c r="BF2462" i="1" s="1"/>
  <c r="P2462" i="1" s="1"/>
  <c r="BI2462" i="1" s="1"/>
  <c r="Q2462" i="1" s="1"/>
  <c r="BM2437" i="1"/>
  <c r="BN2437" i="1" s="1"/>
  <c r="BL2519" i="1"/>
  <c r="BN2519" i="1" s="1"/>
  <c r="R2398" i="1"/>
  <c r="AZ2398" i="1"/>
  <c r="T2398" i="1" s="1"/>
  <c r="BA2398" i="1" s="1"/>
  <c r="R2379" i="1"/>
  <c r="AZ2379" i="1"/>
  <c r="T2379" i="1" s="1"/>
  <c r="BA2379" i="1" s="1"/>
  <c r="R2360" i="1"/>
  <c r="AZ2360" i="1"/>
  <c r="T2360" i="1" s="1"/>
  <c r="BA2360" i="1" s="1"/>
  <c r="BK2528" i="1"/>
  <c r="BJ2528" i="1"/>
  <c r="BM2465" i="1"/>
  <c r="BL2436" i="1"/>
  <c r="BN2436" i="1" s="1"/>
  <c r="BL2410" i="1"/>
  <c r="BN2410" i="1" s="1"/>
  <c r="R2316" i="1"/>
  <c r="BL2316" i="1"/>
  <c r="BN2316" i="1" s="1"/>
  <c r="R2421" i="1"/>
  <c r="BL2421" i="1"/>
  <c r="R2350" i="1"/>
  <c r="AZ2350" i="1"/>
  <c r="T2350" i="1" s="1"/>
  <c r="BA2350" i="1" s="1"/>
  <c r="S2365" i="1"/>
  <c r="BB2365" i="1"/>
  <c r="BC2365" i="1" s="1"/>
  <c r="BF2365" i="1" s="1"/>
  <c r="P2365" i="1" s="1"/>
  <c r="BM2320" i="1"/>
  <c r="BM2282" i="1"/>
  <c r="BN2282" i="1" s="1"/>
  <c r="BK2380" i="1"/>
  <c r="BJ2380" i="1"/>
  <c r="AZ2291" i="1"/>
  <c r="T2291" i="1" s="1"/>
  <c r="BA2291" i="1" s="1"/>
  <c r="BB2250" i="1"/>
  <c r="BC2250" i="1" s="1"/>
  <c r="BF2250" i="1" s="1"/>
  <c r="P2250" i="1" s="1"/>
  <c r="BI2250" i="1" s="1"/>
  <c r="Q2250" i="1" s="1"/>
  <c r="S2250" i="1"/>
  <c r="BJ2277" i="1"/>
  <c r="BK2277" i="1"/>
  <c r="R2275" i="1"/>
  <c r="BB2278" i="1"/>
  <c r="BC2278" i="1" s="1"/>
  <c r="BF2278" i="1" s="1"/>
  <c r="P2278" i="1" s="1"/>
  <c r="BI2278" i="1" s="1"/>
  <c r="Q2278" i="1" s="1"/>
  <c r="S2278" i="1"/>
  <c r="BM2250" i="1"/>
  <c r="S2298" i="1"/>
  <c r="BB2298" i="1"/>
  <c r="BC2298" i="1" s="1"/>
  <c r="BF2298" i="1" s="1"/>
  <c r="P2298" i="1" s="1"/>
  <c r="S2315" i="1"/>
  <c r="BB2315" i="1"/>
  <c r="BC2315" i="1" s="1"/>
  <c r="BF2315" i="1" s="1"/>
  <c r="P2315" i="1" s="1"/>
  <c r="BK2338" i="1"/>
  <c r="BJ2338" i="1"/>
  <c r="S2322" i="1"/>
  <c r="BB2322" i="1"/>
  <c r="BC2322" i="1" s="1"/>
  <c r="BF2322" i="1" s="1"/>
  <c r="P2322" i="1" s="1"/>
  <c r="BM2238" i="1"/>
  <c r="BN2238" i="1" s="1"/>
  <c r="BB2176" i="1"/>
  <c r="BC2176" i="1" s="1"/>
  <c r="BF2176" i="1" s="1"/>
  <c r="P2176" i="1" s="1"/>
  <c r="S2176" i="1"/>
  <c r="BL2198" i="1"/>
  <c r="BN2198" i="1" s="1"/>
  <c r="R2224" i="1"/>
  <c r="BM2164" i="1"/>
  <c r="BL2239" i="1"/>
  <c r="BN2239" i="1" s="1"/>
  <c r="BM2196" i="1"/>
  <c r="BB2169" i="1"/>
  <c r="BC2169" i="1" s="1"/>
  <c r="BF2169" i="1" s="1"/>
  <c r="P2169" i="1" s="1"/>
  <c r="BI2169" i="1" s="1"/>
  <c r="Q2169" i="1" s="1"/>
  <c r="S2169" i="1"/>
  <c r="R2221" i="1"/>
  <c r="BL2221" i="1"/>
  <c r="S2233" i="1"/>
  <c r="BB2233" i="1"/>
  <c r="BC2233" i="1" s="1"/>
  <c r="BF2233" i="1" s="1"/>
  <c r="P2233" i="1" s="1"/>
  <c r="BK2399" i="1"/>
  <c r="BJ2399" i="1"/>
  <c r="BJ2230" i="1"/>
  <c r="BK2230" i="1"/>
  <c r="S2151" i="1"/>
  <c r="BB2151" i="1"/>
  <c r="BC2151" i="1" s="1"/>
  <c r="BF2151" i="1" s="1"/>
  <c r="P2151" i="1" s="1"/>
  <c r="BI2151" i="1" s="1"/>
  <c r="Q2151" i="1" s="1"/>
  <c r="R2094" i="1"/>
  <c r="BL2094" i="1"/>
  <c r="R2119" i="1"/>
  <c r="R2158" i="1"/>
  <c r="BJ2122" i="1"/>
  <c r="BK2122" i="1"/>
  <c r="BL2099" i="1"/>
  <c r="BN2099" i="1" s="1"/>
  <c r="Q2177" i="1"/>
  <c r="Q2179" i="1"/>
  <c r="S2087" i="1"/>
  <c r="BB2087" i="1"/>
  <c r="BC2087" i="1" s="1"/>
  <c r="BF2087" i="1" s="1"/>
  <c r="P2087" i="1" s="1"/>
  <c r="BI2087" i="1" s="1"/>
  <c r="Q2087" i="1" s="1"/>
  <c r="BB2149" i="1"/>
  <c r="BC2149" i="1" s="1"/>
  <c r="BF2149" i="1" s="1"/>
  <c r="P2149" i="1" s="1"/>
  <c r="S2149" i="1"/>
  <c r="BM2135" i="1"/>
  <c r="BJ2093" i="1"/>
  <c r="BK2093" i="1"/>
  <c r="BJ2150" i="1"/>
  <c r="BK2150" i="1"/>
  <c r="BJ2131" i="1"/>
  <c r="BK2131" i="1"/>
  <c r="BK2073" i="1"/>
  <c r="BJ2073" i="1"/>
  <c r="BJ2995" i="1"/>
  <c r="BK2995" i="1"/>
  <c r="S2947" i="1"/>
  <c r="BB2947" i="1"/>
  <c r="BC2947" i="1" s="1"/>
  <c r="BF2947" i="1" s="1"/>
  <c r="P2947" i="1" s="1"/>
  <c r="BI2947" i="1" s="1"/>
  <c r="Q2947" i="1" s="1"/>
  <c r="R2948" i="1"/>
  <c r="BL2948" i="1"/>
  <c r="BL2959" i="1"/>
  <c r="BN2959" i="1" s="1"/>
  <c r="R2959" i="1"/>
  <c r="BL2891" i="1"/>
  <c r="BN2891" i="1" s="1"/>
  <c r="S2909" i="1"/>
  <c r="BB2909" i="1"/>
  <c r="BC2909" i="1" s="1"/>
  <c r="BF2909" i="1" s="1"/>
  <c r="P2909" i="1" s="1"/>
  <c r="BI2909" i="1" s="1"/>
  <c r="Q2909" i="1" s="1"/>
  <c r="BL2928" i="1"/>
  <c r="BN2928" i="1" s="1"/>
  <c r="BL2931" i="1"/>
  <c r="BN2931" i="1" s="1"/>
  <c r="S2901" i="1"/>
  <c r="BB2901" i="1"/>
  <c r="BC2901" i="1" s="1"/>
  <c r="BF2901" i="1" s="1"/>
  <c r="P2901" i="1" s="1"/>
  <c r="BI2901" i="1" s="1"/>
  <c r="Q2901" i="1" s="1"/>
  <c r="S2845" i="1"/>
  <c r="BB2845" i="1"/>
  <c r="BC2845" i="1" s="1"/>
  <c r="BF2845" i="1" s="1"/>
  <c r="P2845" i="1" s="1"/>
  <c r="BI2845" i="1" s="1"/>
  <c r="Q2845" i="1" s="1"/>
  <c r="S2856" i="1"/>
  <c r="BB2856" i="1"/>
  <c r="BC2856" i="1" s="1"/>
  <c r="BF2856" i="1" s="1"/>
  <c r="P2856" i="1" s="1"/>
  <c r="BI2856" i="1" s="1"/>
  <c r="Q2856" i="1" s="1"/>
  <c r="S2875" i="1"/>
  <c r="BB2875" i="1"/>
  <c r="BC2875" i="1" s="1"/>
  <c r="BF2875" i="1" s="1"/>
  <c r="P2875" i="1" s="1"/>
  <c r="BI2875" i="1" s="1"/>
  <c r="Q2875" i="1" s="1"/>
  <c r="BM2884" i="1"/>
  <c r="BM2852" i="1"/>
  <c r="BK2848" i="1"/>
  <c r="BJ2848" i="1"/>
  <c r="S2810" i="1"/>
  <c r="BB2810" i="1"/>
  <c r="BC2810" i="1" s="1"/>
  <c r="BF2810" i="1" s="1"/>
  <c r="P2810" i="1" s="1"/>
  <c r="BI2810" i="1" s="1"/>
  <c r="Q2810" i="1" s="1"/>
  <c r="S2826" i="1"/>
  <c r="BB2826" i="1"/>
  <c r="BC2826" i="1" s="1"/>
  <c r="BF2826" i="1" s="1"/>
  <c r="P2826" i="1" s="1"/>
  <c r="BI2826" i="1" s="1"/>
  <c r="Q2826" i="1" s="1"/>
  <c r="BM2830" i="1"/>
  <c r="BL2803" i="1"/>
  <c r="BN2803" i="1" s="1"/>
  <c r="BL2816" i="1"/>
  <c r="BN2816" i="1" s="1"/>
  <c r="R2816" i="1"/>
  <c r="R2814" i="1"/>
  <c r="AZ2814" i="1"/>
  <c r="T2814" i="1" s="1"/>
  <c r="BA2814" i="1" s="1"/>
  <c r="BB2706" i="1"/>
  <c r="BC2706" i="1" s="1"/>
  <c r="BF2706" i="1" s="1"/>
  <c r="P2706" i="1" s="1"/>
  <c r="BI2706" i="1" s="1"/>
  <c r="Q2706" i="1" s="1"/>
  <c r="S2706" i="1"/>
  <c r="BB2748" i="1"/>
  <c r="BC2748" i="1" s="1"/>
  <c r="BF2748" i="1" s="1"/>
  <c r="P2748" i="1" s="1"/>
  <c r="BI2748" i="1" s="1"/>
  <c r="Q2748" i="1" s="1"/>
  <c r="S2748" i="1"/>
  <c r="BM2753" i="1"/>
  <c r="BN2753" i="1" s="1"/>
  <c r="BM2721" i="1"/>
  <c r="BN2721" i="1" s="1"/>
  <c r="S2761" i="1"/>
  <c r="BB2761" i="1"/>
  <c r="BC2761" i="1" s="1"/>
  <c r="BF2761" i="1" s="1"/>
  <c r="P2761" i="1" s="1"/>
  <c r="BI2761" i="1" s="1"/>
  <c r="Q2761" i="1" s="1"/>
  <c r="S2758" i="1"/>
  <c r="BB2758" i="1"/>
  <c r="BC2758" i="1" s="1"/>
  <c r="BF2758" i="1" s="1"/>
  <c r="P2758" i="1" s="1"/>
  <c r="BI2758" i="1" s="1"/>
  <c r="Q2758" i="1" s="1"/>
  <c r="BM2769" i="1"/>
  <c r="BJ2793" i="1"/>
  <c r="BK2793" i="1"/>
  <c r="BJ2727" i="1"/>
  <c r="BK2727" i="1"/>
  <c r="S2686" i="1"/>
  <c r="BB2686" i="1"/>
  <c r="BC2686" i="1" s="1"/>
  <c r="BF2686" i="1" s="1"/>
  <c r="P2686" i="1" s="1"/>
  <c r="BI2686" i="1" s="1"/>
  <c r="Q2686" i="1" s="1"/>
  <c r="R2731" i="1"/>
  <c r="BL2731" i="1"/>
  <c r="S2628" i="1"/>
  <c r="BB2628" i="1"/>
  <c r="BC2628" i="1" s="1"/>
  <c r="BF2628" i="1" s="1"/>
  <c r="P2628" i="1" s="1"/>
  <c r="BI2628" i="1" s="1"/>
  <c r="Q2628" i="1" s="1"/>
  <c r="BK2683" i="1"/>
  <c r="BJ2683" i="1"/>
  <c r="BL2670" i="1"/>
  <c r="BN2670" i="1" s="1"/>
  <c r="BK2677" i="1"/>
  <c r="BJ2677" i="1"/>
  <c r="R2601" i="1"/>
  <c r="BL2601" i="1"/>
  <c r="BN2601" i="1" s="1"/>
  <c r="R2563" i="1"/>
  <c r="AZ2563" i="1"/>
  <c r="T2563" i="1" s="1"/>
  <c r="BA2563" i="1" s="1"/>
  <c r="BK2641" i="1"/>
  <c r="BJ2641" i="1"/>
  <c r="BL2589" i="1"/>
  <c r="BN2589" i="1" s="1"/>
  <c r="BM2539" i="1"/>
  <c r="S2593" i="1"/>
  <c r="BB2593" i="1"/>
  <c r="BC2593" i="1" s="1"/>
  <c r="BF2593" i="1" s="1"/>
  <c r="P2593" i="1" s="1"/>
  <c r="BI2593" i="1" s="1"/>
  <c r="Q2593" i="1" s="1"/>
  <c r="S2570" i="1"/>
  <c r="BB2570" i="1"/>
  <c r="BC2570" i="1" s="1"/>
  <c r="BF2570" i="1" s="1"/>
  <c r="P2570" i="1" s="1"/>
  <c r="BI2570" i="1" s="1"/>
  <c r="Q2570" i="1" s="1"/>
  <c r="R2533" i="1"/>
  <c r="S2558" i="1"/>
  <c r="BB2558" i="1"/>
  <c r="BC2558" i="1" s="1"/>
  <c r="BF2558" i="1" s="1"/>
  <c r="P2558" i="1" s="1"/>
  <c r="BI2558" i="1" s="1"/>
  <c r="Q2558" i="1" s="1"/>
  <c r="S2600" i="1"/>
  <c r="BB2600" i="1"/>
  <c r="BC2600" i="1" s="1"/>
  <c r="BF2600" i="1" s="1"/>
  <c r="P2600" i="1" s="1"/>
  <c r="BI2600" i="1" s="1"/>
  <c r="Q2600" i="1" s="1"/>
  <c r="BM2514" i="1"/>
  <c r="BL2471" i="1"/>
  <c r="BN2471" i="1" s="1"/>
  <c r="R2511" i="1"/>
  <c r="R2492" i="1"/>
  <c r="R2463" i="1"/>
  <c r="R2425" i="1"/>
  <c r="S2527" i="1"/>
  <c r="BB2527" i="1"/>
  <c r="BC2527" i="1" s="1"/>
  <c r="BF2527" i="1" s="1"/>
  <c r="P2527" i="1" s="1"/>
  <c r="BI2527" i="1" s="1"/>
  <c r="Q2527" i="1" s="1"/>
  <c r="BL2663" i="1"/>
  <c r="BN2663" i="1" s="1"/>
  <c r="BM2520" i="1"/>
  <c r="R2495" i="1"/>
  <c r="BM2459" i="1"/>
  <c r="S2520" i="1"/>
  <c r="BB2520" i="1"/>
  <c r="BC2520" i="1" s="1"/>
  <c r="BF2520" i="1" s="1"/>
  <c r="P2520" i="1" s="1"/>
  <c r="BI2520" i="1" s="1"/>
  <c r="Q2520" i="1" s="1"/>
  <c r="BJ2436" i="1"/>
  <c r="BK2436" i="1"/>
  <c r="S2508" i="1"/>
  <c r="BB2508" i="1"/>
  <c r="BC2508" i="1" s="1"/>
  <c r="BF2508" i="1" s="1"/>
  <c r="P2508" i="1" s="1"/>
  <c r="BI2508" i="1" s="1"/>
  <c r="Q2508" i="1" s="1"/>
  <c r="S2469" i="1"/>
  <c r="BB2469" i="1"/>
  <c r="BC2469" i="1" s="1"/>
  <c r="BF2469" i="1" s="1"/>
  <c r="P2469" i="1" s="1"/>
  <c r="BI2469" i="1" s="1"/>
  <c r="Q2469" i="1" s="1"/>
  <c r="S2408" i="1"/>
  <c r="BB2408" i="1"/>
  <c r="BC2408" i="1" s="1"/>
  <c r="BF2408" i="1" s="1"/>
  <c r="P2408" i="1" s="1"/>
  <c r="BI2408" i="1" s="1"/>
  <c r="Q2408" i="1" s="1"/>
  <c r="BB2351" i="1"/>
  <c r="BC2351" i="1" s="1"/>
  <c r="BF2351" i="1" s="1"/>
  <c r="P2351" i="1" s="1"/>
  <c r="BI2351" i="1" s="1"/>
  <c r="Q2351" i="1" s="1"/>
  <c r="S2351" i="1"/>
  <c r="BK2393" i="1"/>
  <c r="BJ2393" i="1"/>
  <c r="R2313" i="1"/>
  <c r="BM2421" i="1"/>
  <c r="BM2350" i="1"/>
  <c r="S2370" i="1"/>
  <c r="BB2370" i="1"/>
  <c r="BC2370" i="1" s="1"/>
  <c r="BF2370" i="1" s="1"/>
  <c r="P2370" i="1" s="1"/>
  <c r="BI2370" i="1" s="1"/>
  <c r="Q2370" i="1" s="1"/>
  <c r="BM2317" i="1"/>
  <c r="BN2317" i="1" s="1"/>
  <c r="BM2279" i="1"/>
  <c r="BB2284" i="1"/>
  <c r="BC2284" i="1" s="1"/>
  <c r="BF2284" i="1" s="1"/>
  <c r="P2284" i="1" s="1"/>
  <c r="BI2284" i="1" s="1"/>
  <c r="Q2284" i="1" s="1"/>
  <c r="S2284" i="1"/>
  <c r="BK2359" i="1"/>
  <c r="BJ2359" i="1"/>
  <c r="R2246" i="1"/>
  <c r="BM2275" i="1"/>
  <c r="BB2319" i="1"/>
  <c r="BC2319" i="1" s="1"/>
  <c r="BF2319" i="1" s="1"/>
  <c r="P2319" i="1" s="1"/>
  <c r="BI2319" i="1" s="1"/>
  <c r="Q2319" i="1" s="1"/>
  <c r="S2319" i="1"/>
  <c r="S2293" i="1"/>
  <c r="BB2293" i="1"/>
  <c r="BC2293" i="1" s="1"/>
  <c r="BF2293" i="1" s="1"/>
  <c r="P2293" i="1" s="1"/>
  <c r="BI2293" i="1" s="1"/>
  <c r="Q2293" i="1" s="1"/>
  <c r="BB2259" i="1"/>
  <c r="BC2259" i="1" s="1"/>
  <c r="BF2259" i="1" s="1"/>
  <c r="P2259" i="1" s="1"/>
  <c r="BI2259" i="1" s="1"/>
  <c r="Q2259" i="1" s="1"/>
  <c r="S2259" i="1"/>
  <c r="BM2224" i="1"/>
  <c r="BJ2236" i="1"/>
  <c r="BK2236" i="1"/>
  <c r="BB2170" i="1"/>
  <c r="BC2170" i="1" s="1"/>
  <c r="BF2170" i="1" s="1"/>
  <c r="P2170" i="1" s="1"/>
  <c r="BI2170" i="1" s="1"/>
  <c r="Q2170" i="1" s="1"/>
  <c r="S2170" i="1"/>
  <c r="BM2221" i="1"/>
  <c r="BN2221" i="1" s="1"/>
  <c r="BB2185" i="1"/>
  <c r="BC2185" i="1" s="1"/>
  <c r="BF2185" i="1" s="1"/>
  <c r="P2185" i="1" s="1"/>
  <c r="BI2185" i="1" s="1"/>
  <c r="Q2185" i="1" s="1"/>
  <c r="S2185" i="1"/>
  <c r="S2227" i="1"/>
  <c r="BB2227" i="1"/>
  <c r="BC2227" i="1" s="1"/>
  <c r="BF2227" i="1" s="1"/>
  <c r="P2227" i="1" s="1"/>
  <c r="BI2227" i="1" s="1"/>
  <c r="Q2227" i="1" s="1"/>
  <c r="BM2188" i="1"/>
  <c r="S2145" i="1"/>
  <c r="BB2145" i="1"/>
  <c r="BC2145" i="1" s="1"/>
  <c r="BF2145" i="1" s="1"/>
  <c r="P2145" i="1" s="1"/>
  <c r="BI2145" i="1" s="1"/>
  <c r="Q2145" i="1" s="1"/>
  <c r="BM2094" i="1"/>
  <c r="BN2094" i="1" s="1"/>
  <c r="BM2119" i="1"/>
  <c r="BM2158" i="1"/>
  <c r="BJ2153" i="1"/>
  <c r="BK2153" i="1"/>
  <c r="R2218" i="1"/>
  <c r="BB2117" i="1"/>
  <c r="BC2117" i="1" s="1"/>
  <c r="BF2117" i="1" s="1"/>
  <c r="P2117" i="1" s="1"/>
  <c r="BI2117" i="1" s="1"/>
  <c r="Q2117" i="1" s="1"/>
  <c r="S2117" i="1"/>
  <c r="R2116" i="1"/>
  <c r="BL2116" i="1"/>
  <c r="R2129" i="1"/>
  <c r="BL2129" i="1"/>
  <c r="BJ2086" i="1"/>
  <c r="BK2086" i="1"/>
  <c r="Q2238" i="1"/>
  <c r="BJ2982" i="1"/>
  <c r="BK2982" i="1"/>
  <c r="BB3099" i="1"/>
  <c r="BC3099" i="1" s="1"/>
  <c r="BF3099" i="1" s="1"/>
  <c r="P3099" i="1" s="1"/>
  <c r="BI3099" i="1" s="1"/>
  <c r="Q3099" i="1" s="1"/>
  <c r="S3099" i="1"/>
  <c r="BK3026" i="1"/>
  <c r="BJ3026" i="1"/>
  <c r="BB2976" i="1"/>
  <c r="BC2976" i="1" s="1"/>
  <c r="BF2976" i="1" s="1"/>
  <c r="P2976" i="1" s="1"/>
  <c r="BI2976" i="1" s="1"/>
  <c r="Q2976" i="1" s="1"/>
  <c r="S2976" i="1"/>
  <c r="BI2941" i="1"/>
  <c r="Q2941" i="1" s="1"/>
  <c r="BL2941" i="1"/>
  <c r="BN2941" i="1" s="1"/>
  <c r="BK2928" i="1"/>
  <c r="BJ2928" i="1"/>
  <c r="S2850" i="1"/>
  <c r="BB2850" i="1"/>
  <c r="BC2850" i="1" s="1"/>
  <c r="BF2850" i="1" s="1"/>
  <c r="P2850" i="1" s="1"/>
  <c r="BI2850" i="1" s="1"/>
  <c r="Q2850" i="1" s="1"/>
  <c r="BL2821" i="1"/>
  <c r="R2821" i="1"/>
  <c r="BB2781" i="1"/>
  <c r="BC2781" i="1" s="1"/>
  <c r="BF2781" i="1" s="1"/>
  <c r="P2781" i="1" s="1"/>
  <c r="BI2781" i="1" s="1"/>
  <c r="Q2781" i="1" s="1"/>
  <c r="S2781" i="1"/>
  <c r="BB2714" i="1"/>
  <c r="BC2714" i="1" s="1"/>
  <c r="BF2714" i="1" s="1"/>
  <c r="P2714" i="1" s="1"/>
  <c r="BI2714" i="1" s="1"/>
  <c r="Q2714" i="1" s="1"/>
  <c r="S2714" i="1"/>
  <c r="BB2766" i="1"/>
  <c r="BC2766" i="1" s="1"/>
  <c r="BF2766" i="1" s="1"/>
  <c r="P2766" i="1" s="1"/>
  <c r="BI2766" i="1" s="1"/>
  <c r="Q2766" i="1" s="1"/>
  <c r="S2766" i="1"/>
  <c r="BM2768" i="1"/>
  <c r="BM2725" i="1"/>
  <c r="S2712" i="1"/>
  <c r="BB2712" i="1"/>
  <c r="BC2712" i="1" s="1"/>
  <c r="BF2712" i="1" s="1"/>
  <c r="P2712" i="1" s="1"/>
  <c r="BI2712" i="1" s="1"/>
  <c r="Q2712" i="1" s="1"/>
  <c r="BM2731" i="1"/>
  <c r="BN2731" i="1" s="1"/>
  <c r="S2653" i="1"/>
  <c r="BB2653" i="1"/>
  <c r="BC2653" i="1" s="1"/>
  <c r="BF2653" i="1" s="1"/>
  <c r="P2653" i="1" s="1"/>
  <c r="BI2653" i="1" s="1"/>
  <c r="Q2653" i="1" s="1"/>
  <c r="BK2674" i="1"/>
  <c r="BJ2674" i="1"/>
  <c r="BK2670" i="1"/>
  <c r="BJ2670" i="1"/>
  <c r="R2598" i="1"/>
  <c r="BL2598" i="1"/>
  <c r="BN2598" i="1" s="1"/>
  <c r="R2560" i="1"/>
  <c r="BL2560" i="1"/>
  <c r="BN2560" i="1" s="1"/>
  <c r="BK2680" i="1"/>
  <c r="BJ2680" i="1"/>
  <c r="S2538" i="1"/>
  <c r="BB2538" i="1"/>
  <c r="BC2538" i="1" s="1"/>
  <c r="BF2538" i="1" s="1"/>
  <c r="P2538" i="1" s="1"/>
  <c r="BI2538" i="1" s="1"/>
  <c r="Q2538" i="1" s="1"/>
  <c r="BK2583" i="1"/>
  <c r="BJ2583" i="1"/>
  <c r="R2540" i="1"/>
  <c r="AZ2540" i="1"/>
  <c r="T2540" i="1" s="1"/>
  <c r="BA2540" i="1" s="1"/>
  <c r="S2597" i="1"/>
  <c r="BB2597" i="1"/>
  <c r="BC2597" i="1" s="1"/>
  <c r="BF2597" i="1" s="1"/>
  <c r="P2597" i="1" s="1"/>
  <c r="BI2597" i="1" s="1"/>
  <c r="Q2597" i="1" s="1"/>
  <c r="BK2589" i="1"/>
  <c r="BJ2589" i="1"/>
  <c r="S2590" i="1"/>
  <c r="BB2590" i="1"/>
  <c r="BC2590" i="1" s="1"/>
  <c r="BF2590" i="1" s="1"/>
  <c r="P2590" i="1" s="1"/>
  <c r="BI2590" i="1" s="1"/>
  <c r="Q2590" i="1" s="1"/>
  <c r="R2547" i="1"/>
  <c r="AZ2547" i="1"/>
  <c r="T2547" i="1" s="1"/>
  <c r="BA2547" i="1" s="1"/>
  <c r="S2511" i="1"/>
  <c r="BB2511" i="1"/>
  <c r="BC2511" i="1" s="1"/>
  <c r="BF2511" i="1" s="1"/>
  <c r="P2511" i="1" s="1"/>
  <c r="BI2511" i="1" s="1"/>
  <c r="Q2511" i="1" s="1"/>
  <c r="BK2574" i="1"/>
  <c r="BJ2574" i="1"/>
  <c r="BM2511" i="1"/>
  <c r="BM2492" i="1"/>
  <c r="BL2460" i="1"/>
  <c r="BN2460" i="1" s="1"/>
  <c r="R2460" i="1"/>
  <c r="BL2422" i="1"/>
  <c r="BN2422" i="1" s="1"/>
  <c r="R2422" i="1"/>
  <c r="BK2663" i="1"/>
  <c r="BJ2663" i="1"/>
  <c r="BM2495" i="1"/>
  <c r="S2453" i="1"/>
  <c r="BB2453" i="1"/>
  <c r="BC2453" i="1" s="1"/>
  <c r="BF2453" i="1" s="1"/>
  <c r="P2453" i="1" s="1"/>
  <c r="BI2453" i="1" s="1"/>
  <c r="Q2453" i="1" s="1"/>
  <c r="BJ2429" i="1"/>
  <c r="BK2429" i="1"/>
  <c r="BJ2507" i="1"/>
  <c r="BK2507" i="1"/>
  <c r="R2453" i="1"/>
  <c r="S2501" i="1"/>
  <c r="BB2501" i="1"/>
  <c r="BC2501" i="1" s="1"/>
  <c r="BF2501" i="1" s="1"/>
  <c r="P2501" i="1" s="1"/>
  <c r="BI2501" i="1" s="1"/>
  <c r="Q2501" i="1" s="1"/>
  <c r="S2434" i="1"/>
  <c r="BB2434" i="1"/>
  <c r="BC2434" i="1" s="1"/>
  <c r="BF2434" i="1" s="1"/>
  <c r="P2434" i="1" s="1"/>
  <c r="BI2434" i="1" s="1"/>
  <c r="Q2434" i="1" s="1"/>
  <c r="R2395" i="1"/>
  <c r="AZ2395" i="1"/>
  <c r="T2395" i="1" s="1"/>
  <c r="BA2395" i="1" s="1"/>
  <c r="R2375" i="1"/>
  <c r="AZ2375" i="1"/>
  <c r="T2375" i="1" s="1"/>
  <c r="BA2375" i="1" s="1"/>
  <c r="R2356" i="1"/>
  <c r="AZ2356" i="1"/>
  <c r="T2356" i="1" s="1"/>
  <c r="BA2356" i="1" s="1"/>
  <c r="BJ2494" i="1"/>
  <c r="BK2494" i="1"/>
  <c r="BB2466" i="1"/>
  <c r="BC2466" i="1" s="1"/>
  <c r="BF2466" i="1" s="1"/>
  <c r="P2466" i="1" s="1"/>
  <c r="BI2466" i="1" s="1"/>
  <c r="Q2466" i="1" s="1"/>
  <c r="S2466" i="1"/>
  <c r="S2405" i="1"/>
  <c r="BB2405" i="1"/>
  <c r="BC2405" i="1" s="1"/>
  <c r="BF2405" i="1" s="1"/>
  <c r="P2405" i="1" s="1"/>
  <c r="BI2405" i="1" s="1"/>
  <c r="Q2405" i="1" s="1"/>
  <c r="R2337" i="1"/>
  <c r="S2343" i="1"/>
  <c r="BB2343" i="1"/>
  <c r="BC2343" i="1" s="1"/>
  <c r="BF2343" i="1" s="1"/>
  <c r="P2343" i="1" s="1"/>
  <c r="BI2343" i="1" s="1"/>
  <c r="Q2343" i="1" s="1"/>
  <c r="S2387" i="1"/>
  <c r="BB2387" i="1"/>
  <c r="BC2387" i="1" s="1"/>
  <c r="BF2387" i="1" s="1"/>
  <c r="P2387" i="1" s="1"/>
  <c r="BI2387" i="1" s="1"/>
  <c r="Q2387" i="1" s="1"/>
  <c r="R2310" i="1"/>
  <c r="BB2330" i="1"/>
  <c r="BC2330" i="1" s="1"/>
  <c r="BF2330" i="1" s="1"/>
  <c r="P2330" i="1" s="1"/>
  <c r="BI2330" i="1" s="1"/>
  <c r="Q2330" i="1" s="1"/>
  <c r="S2330" i="1"/>
  <c r="S2361" i="1"/>
  <c r="BB2361" i="1"/>
  <c r="BC2361" i="1" s="1"/>
  <c r="BF2361" i="1" s="1"/>
  <c r="P2361" i="1" s="1"/>
  <c r="BI2361" i="1" s="1"/>
  <c r="Q2361" i="1" s="1"/>
  <c r="R2443" i="1"/>
  <c r="BL2443" i="1"/>
  <c r="BN2443" i="1" s="1"/>
  <c r="S2355" i="1"/>
  <c r="BB2355" i="1"/>
  <c r="BC2355" i="1" s="1"/>
  <c r="BF2355" i="1" s="1"/>
  <c r="P2355" i="1" s="1"/>
  <c r="BI2355" i="1" s="1"/>
  <c r="Q2355" i="1" s="1"/>
  <c r="BM2314" i="1"/>
  <c r="BM2276" i="1"/>
  <c r="BN2276" i="1" s="1"/>
  <c r="S2249" i="1"/>
  <c r="BB2249" i="1"/>
  <c r="BC2249" i="1" s="1"/>
  <c r="BF2249" i="1" s="1"/>
  <c r="P2249" i="1" s="1"/>
  <c r="BI2249" i="1" s="1"/>
  <c r="Q2249" i="1" s="1"/>
  <c r="BM2246" i="1"/>
  <c r="BB2265" i="1"/>
  <c r="BC2265" i="1" s="1"/>
  <c r="BF2265" i="1" s="1"/>
  <c r="P2265" i="1" s="1"/>
  <c r="BI2265" i="1" s="1"/>
  <c r="Q2265" i="1" s="1"/>
  <c r="S2265" i="1"/>
  <c r="S2255" i="1"/>
  <c r="BB2255" i="1"/>
  <c r="BC2255" i="1" s="1"/>
  <c r="BF2255" i="1" s="1"/>
  <c r="P2255" i="1" s="1"/>
  <c r="BI2255" i="1" s="1"/>
  <c r="Q2255" i="1" s="1"/>
  <c r="BB2256" i="1"/>
  <c r="BC2256" i="1" s="1"/>
  <c r="BF2256" i="1" s="1"/>
  <c r="P2256" i="1" s="1"/>
  <c r="BI2256" i="1" s="1"/>
  <c r="Q2256" i="1" s="1"/>
  <c r="S2256" i="1"/>
  <c r="BB2272" i="1"/>
  <c r="BC2272" i="1" s="1"/>
  <c r="BF2272" i="1" s="1"/>
  <c r="P2272" i="1" s="1"/>
  <c r="BI2272" i="1" s="1"/>
  <c r="Q2272" i="1" s="1"/>
  <c r="S2272" i="1"/>
  <c r="BK2332" i="1"/>
  <c r="BJ2332" i="1"/>
  <c r="R2256" i="1"/>
  <c r="BM2169" i="1"/>
  <c r="BB2192" i="1"/>
  <c r="BC2192" i="1" s="1"/>
  <c r="BF2192" i="1" s="1"/>
  <c r="P2192" i="1" s="1"/>
  <c r="BI2192" i="1" s="1"/>
  <c r="Q2192" i="1" s="1"/>
  <c r="S2192" i="1"/>
  <c r="BB2323" i="1"/>
  <c r="BC2323" i="1" s="1"/>
  <c r="BF2323" i="1" s="1"/>
  <c r="P2323" i="1" s="1"/>
  <c r="BI2323" i="1" s="1"/>
  <c r="Q2323" i="1" s="1"/>
  <c r="S2323" i="1"/>
  <c r="S2223" i="1"/>
  <c r="BB2223" i="1"/>
  <c r="BC2223" i="1" s="1"/>
  <c r="BF2223" i="1" s="1"/>
  <c r="P2223" i="1" s="1"/>
  <c r="BI2223" i="1" s="1"/>
  <c r="Q2223" i="1" s="1"/>
  <c r="Q2270" i="1"/>
  <c r="BL2324" i="1"/>
  <c r="AZ2224" i="1"/>
  <c r="T2224" i="1" s="1"/>
  <c r="BA2224" i="1" s="1"/>
  <c r="S2139" i="1"/>
  <c r="BB2139" i="1"/>
  <c r="BC2139" i="1" s="1"/>
  <c r="BF2139" i="1" s="1"/>
  <c r="P2139" i="1" s="1"/>
  <c r="BI2139" i="1" s="1"/>
  <c r="Q2139" i="1" s="1"/>
  <c r="S2097" i="1"/>
  <c r="BB2097" i="1"/>
  <c r="BC2097" i="1" s="1"/>
  <c r="BF2097" i="1" s="1"/>
  <c r="P2097" i="1" s="1"/>
  <c r="BI2097" i="1" s="1"/>
  <c r="Q2097" i="1" s="1"/>
  <c r="R2151" i="1"/>
  <c r="BL2151" i="1"/>
  <c r="S2106" i="1"/>
  <c r="BB2106" i="1"/>
  <c r="BC2106" i="1" s="1"/>
  <c r="BF2106" i="1" s="1"/>
  <c r="P2106" i="1" s="1"/>
  <c r="BI2106" i="1" s="1"/>
  <c r="Q2106" i="1" s="1"/>
  <c r="BM2218" i="1"/>
  <c r="S2112" i="1"/>
  <c r="BB2112" i="1"/>
  <c r="BC2112" i="1" s="1"/>
  <c r="BF2112" i="1" s="1"/>
  <c r="P2112" i="1" s="1"/>
  <c r="BM2116" i="1"/>
  <c r="BB2143" i="1"/>
  <c r="BC2143" i="1" s="1"/>
  <c r="BF2143" i="1" s="1"/>
  <c r="P2143" i="1" s="1"/>
  <c r="S2143" i="1"/>
  <c r="BJ2172" i="1"/>
  <c r="BK2172" i="1"/>
  <c r="BM2129" i="1"/>
  <c r="R2088" i="1"/>
  <c r="BL2068" i="1"/>
  <c r="BN2068" i="1" s="1"/>
  <c r="BL2083" i="1"/>
  <c r="BN2083" i="1" s="1"/>
  <c r="S2071" i="1"/>
  <c r="BB2071" i="1"/>
  <c r="BC2071" i="1" s="1"/>
  <c r="BF2071" i="1" s="1"/>
  <c r="P2071" i="1" s="1"/>
  <c r="BI2071" i="1" s="1"/>
  <c r="Q2071" i="1" s="1"/>
  <c r="BB2812" i="1"/>
  <c r="BC2812" i="1" s="1"/>
  <c r="BF2812" i="1" s="1"/>
  <c r="P2812" i="1" s="1"/>
  <c r="BI2812" i="1" s="1"/>
  <c r="Q2812" i="1" s="1"/>
  <c r="S2812" i="1"/>
  <c r="BL3130" i="1"/>
  <c r="BN3130" i="1" s="1"/>
  <c r="AZ5035" i="1"/>
  <c r="T5035" i="1" s="1"/>
  <c r="BA5035" i="1" s="1"/>
  <c r="BM3106" i="1"/>
  <c r="BM3113" i="1"/>
  <c r="R3092" i="1"/>
  <c r="AZ3092" i="1"/>
  <c r="T3092" i="1" s="1"/>
  <c r="BA3092" i="1" s="1"/>
  <c r="AZ3096" i="1"/>
  <c r="T3096" i="1" s="1"/>
  <c r="BA3096" i="1" s="1"/>
  <c r="S3006" i="1"/>
  <c r="BB3006" i="1"/>
  <c r="BC3006" i="1" s="1"/>
  <c r="BF3006" i="1" s="1"/>
  <c r="P3006" i="1" s="1"/>
  <c r="BI3006" i="1" s="1"/>
  <c r="Q3006" i="1" s="1"/>
  <c r="S2999" i="1"/>
  <c r="BB2999" i="1"/>
  <c r="BC2999" i="1" s="1"/>
  <c r="BF2999" i="1" s="1"/>
  <c r="P2999" i="1" s="1"/>
  <c r="BI2999" i="1" s="1"/>
  <c r="Q2999" i="1" s="1"/>
  <c r="S3046" i="1"/>
  <c r="BB3046" i="1"/>
  <c r="BC3046" i="1" s="1"/>
  <c r="BF3046" i="1" s="1"/>
  <c r="P3046" i="1" s="1"/>
  <c r="BI3046" i="1" s="1"/>
  <c r="Q3046" i="1" s="1"/>
  <c r="S3009" i="1"/>
  <c r="BB3009" i="1"/>
  <c r="BC3009" i="1" s="1"/>
  <c r="BF3009" i="1" s="1"/>
  <c r="P3009" i="1" s="1"/>
  <c r="BB2968" i="1"/>
  <c r="BC2968" i="1" s="1"/>
  <c r="BF2968" i="1" s="1"/>
  <c r="P2968" i="1" s="1"/>
  <c r="BI2968" i="1" s="1"/>
  <c r="Q2968" i="1" s="1"/>
  <c r="S2968" i="1"/>
  <c r="BN3057" i="1"/>
  <c r="BB2973" i="1"/>
  <c r="BC2973" i="1" s="1"/>
  <c r="BF2973" i="1" s="1"/>
  <c r="P2973" i="1" s="1"/>
  <c r="S2973" i="1"/>
  <c r="BJ3019" i="1"/>
  <c r="BK3019" i="1"/>
  <c r="BM2979" i="1"/>
  <c r="BB5042" i="1"/>
  <c r="BC5042" i="1" s="1"/>
  <c r="BF5042" i="1" s="1"/>
  <c r="P5042" i="1" s="1"/>
  <c r="S5042" i="1"/>
  <c r="BM2940" i="1"/>
  <c r="R2990" i="1"/>
  <c r="BL2947" i="1"/>
  <c r="BN2947" i="1" s="1"/>
  <c r="AZ2870" i="1"/>
  <c r="T2870" i="1" s="1"/>
  <c r="BA2870" i="1" s="1"/>
  <c r="R2840" i="1"/>
  <c r="AZ2840" i="1"/>
  <c r="T2840" i="1" s="1"/>
  <c r="BA2840" i="1" s="1"/>
  <c r="S2842" i="1"/>
  <c r="BB2842" i="1"/>
  <c r="BC2842" i="1" s="1"/>
  <c r="BF2842" i="1" s="1"/>
  <c r="P2842" i="1" s="1"/>
  <c r="BI2842" i="1" s="1"/>
  <c r="Q2842" i="1" s="1"/>
  <c r="BL2833" i="1"/>
  <c r="R2833" i="1"/>
  <c r="BN2903" i="1"/>
  <c r="S2873" i="1"/>
  <c r="BB2873" i="1"/>
  <c r="BC2873" i="1" s="1"/>
  <c r="BF2873" i="1" s="1"/>
  <c r="P2873" i="1" s="1"/>
  <c r="BI2873" i="1" s="1"/>
  <c r="Q2873" i="1" s="1"/>
  <c r="BM2821" i="1"/>
  <c r="BL2826" i="1"/>
  <c r="BN2826" i="1" s="1"/>
  <c r="S2823" i="1"/>
  <c r="BB2823" i="1"/>
  <c r="BC2823" i="1" s="1"/>
  <c r="BF2823" i="1" s="1"/>
  <c r="P2823" i="1" s="1"/>
  <c r="BN2811" i="1"/>
  <c r="BM2808" i="1"/>
  <c r="R2734" i="1"/>
  <c r="AZ2734" i="1"/>
  <c r="T2734" i="1" s="1"/>
  <c r="BA2734" i="1" s="1"/>
  <c r="BB2791" i="1"/>
  <c r="BC2791" i="1" s="1"/>
  <c r="BF2791" i="1" s="1"/>
  <c r="P2791" i="1" s="1"/>
  <c r="BI2791" i="1" s="1"/>
  <c r="Q2791" i="1" s="1"/>
  <c r="S2791" i="1"/>
  <c r="S2742" i="1"/>
  <c r="BB2742" i="1"/>
  <c r="BC2742" i="1" s="1"/>
  <c r="BF2742" i="1" s="1"/>
  <c r="P2742" i="1" s="1"/>
  <c r="BI2742" i="1" s="1"/>
  <c r="Q2742" i="1" s="1"/>
  <c r="BB2785" i="1"/>
  <c r="BC2785" i="1" s="1"/>
  <c r="BF2785" i="1" s="1"/>
  <c r="P2785" i="1" s="1"/>
  <c r="BI2785" i="1" s="1"/>
  <c r="Q2785" i="1" s="1"/>
  <c r="S2785" i="1"/>
  <c r="BL2765" i="1"/>
  <c r="BN2765" i="1" s="1"/>
  <c r="S2730" i="1"/>
  <c r="BB2730" i="1"/>
  <c r="BC2730" i="1" s="1"/>
  <c r="BF2730" i="1" s="1"/>
  <c r="P2730" i="1" s="1"/>
  <c r="BI2730" i="1" s="1"/>
  <c r="Q2730" i="1" s="1"/>
  <c r="R2766" i="1"/>
  <c r="R2759" i="1"/>
  <c r="BL2759" i="1"/>
  <c r="BB2723" i="1"/>
  <c r="BC2723" i="1" s="1"/>
  <c r="BF2723" i="1" s="1"/>
  <c r="P2723" i="1" s="1"/>
  <c r="S2723" i="1"/>
  <c r="Q2721" i="1"/>
  <c r="BM2702" i="1"/>
  <c r="BN2702" i="1" s="1"/>
  <c r="AZ2708" i="1"/>
  <c r="T2708" i="1" s="1"/>
  <c r="BA2708" i="1" s="1"/>
  <c r="BL2682" i="1"/>
  <c r="BN2682" i="1" s="1"/>
  <c r="BJ2789" i="1"/>
  <c r="BK2789" i="1"/>
  <c r="BJ2715" i="1"/>
  <c r="BK2715" i="1"/>
  <c r="Q2702" i="1"/>
  <c r="S2649" i="1"/>
  <c r="BB2649" i="1"/>
  <c r="BC2649" i="1" s="1"/>
  <c r="BF2649" i="1" s="1"/>
  <c r="P2649" i="1" s="1"/>
  <c r="BI2649" i="1" s="1"/>
  <c r="Q2649" i="1" s="1"/>
  <c r="R2612" i="1"/>
  <c r="AZ2612" i="1"/>
  <c r="T2612" i="1" s="1"/>
  <c r="BA2612" i="1" s="1"/>
  <c r="BL2656" i="1"/>
  <c r="BN2656" i="1" s="1"/>
  <c r="BK2675" i="1"/>
  <c r="BJ2675" i="1"/>
  <c r="BL2675" i="1"/>
  <c r="BN2675" i="1" s="1"/>
  <c r="BL2645" i="1"/>
  <c r="BN2645" i="1" s="1"/>
  <c r="R2594" i="1"/>
  <c r="R2556" i="1"/>
  <c r="AZ2556" i="1"/>
  <c r="T2556" i="1" s="1"/>
  <c r="BA2556" i="1" s="1"/>
  <c r="BL2654" i="1"/>
  <c r="BN2654" i="1" s="1"/>
  <c r="BK2580" i="1"/>
  <c r="BJ2580" i="1"/>
  <c r="BM2540" i="1"/>
  <c r="S2587" i="1"/>
  <c r="BB2587" i="1"/>
  <c r="BC2587" i="1" s="1"/>
  <c r="BF2587" i="1" s="1"/>
  <c r="P2587" i="1" s="1"/>
  <c r="BI2587" i="1" s="1"/>
  <c r="Q2587" i="1" s="1"/>
  <c r="S2549" i="1"/>
  <c r="BB2549" i="1"/>
  <c r="BC2549" i="1" s="1"/>
  <c r="BF2549" i="1" s="1"/>
  <c r="P2549" i="1" s="1"/>
  <c r="AZ2594" i="1"/>
  <c r="T2594" i="1" s="1"/>
  <c r="BA2594" i="1" s="1"/>
  <c r="S2562" i="1"/>
  <c r="BB2562" i="1"/>
  <c r="BC2562" i="1" s="1"/>
  <c r="BF2562" i="1" s="1"/>
  <c r="P2562" i="1" s="1"/>
  <c r="BI2562" i="1" s="1"/>
  <c r="Q2562" i="1" s="1"/>
  <c r="BK2660" i="1"/>
  <c r="BJ2660" i="1"/>
  <c r="S2568" i="1"/>
  <c r="BB2568" i="1"/>
  <c r="BC2568" i="1" s="1"/>
  <c r="BF2568" i="1" s="1"/>
  <c r="P2568" i="1" s="1"/>
  <c r="BI2568" i="1" s="1"/>
  <c r="Q2568" i="1" s="1"/>
  <c r="BM2547" i="1"/>
  <c r="R2479" i="1"/>
  <c r="AZ2479" i="1"/>
  <c r="T2479" i="1" s="1"/>
  <c r="BA2479" i="1" s="1"/>
  <c r="S2510" i="1"/>
  <c r="BB2510" i="1"/>
  <c r="BC2510" i="1" s="1"/>
  <c r="BF2510" i="1" s="1"/>
  <c r="P2510" i="1" s="1"/>
  <c r="BI2510" i="1" s="1"/>
  <c r="Q2510" i="1" s="1"/>
  <c r="S2505" i="1"/>
  <c r="BB2505" i="1"/>
  <c r="BC2505" i="1" s="1"/>
  <c r="BF2505" i="1" s="1"/>
  <c r="P2505" i="1" s="1"/>
  <c r="BI2505" i="1" s="1"/>
  <c r="Q2505" i="1" s="1"/>
  <c r="BB2509" i="1"/>
  <c r="BC2509" i="1" s="1"/>
  <c r="BF2509" i="1" s="1"/>
  <c r="P2509" i="1" s="1"/>
  <c r="BI2509" i="1" s="1"/>
  <c r="Q2509" i="1" s="1"/>
  <c r="S2509" i="1"/>
  <c r="BB2490" i="1"/>
  <c r="BC2490" i="1" s="1"/>
  <c r="BF2490" i="1" s="1"/>
  <c r="P2490" i="1" s="1"/>
  <c r="BI2490" i="1" s="1"/>
  <c r="Q2490" i="1" s="1"/>
  <c r="S2490" i="1"/>
  <c r="R2457" i="1"/>
  <c r="R2419" i="1"/>
  <c r="BB2477" i="1"/>
  <c r="BC2477" i="1" s="1"/>
  <c r="BF2477" i="1" s="1"/>
  <c r="P2477" i="1" s="1"/>
  <c r="BI2477" i="1" s="1"/>
  <c r="Q2477" i="1" s="1"/>
  <c r="S2477" i="1"/>
  <c r="S2513" i="1"/>
  <c r="BB2513" i="1"/>
  <c r="BC2513" i="1" s="1"/>
  <c r="BF2513" i="1" s="1"/>
  <c r="P2513" i="1" s="1"/>
  <c r="BI2513" i="1" s="1"/>
  <c r="Q2513" i="1" s="1"/>
  <c r="BB2493" i="1"/>
  <c r="BC2493" i="1" s="1"/>
  <c r="BF2493" i="1" s="1"/>
  <c r="P2493" i="1" s="1"/>
  <c r="BI2493" i="1" s="1"/>
  <c r="Q2493" i="1" s="1"/>
  <c r="S2493" i="1"/>
  <c r="BJ2474" i="1"/>
  <c r="BK2474" i="1"/>
  <c r="BL2418" i="1"/>
  <c r="BN2418" i="1" s="1"/>
  <c r="R2418" i="1"/>
  <c r="BB2451" i="1"/>
  <c r="BC2451" i="1" s="1"/>
  <c r="BF2451" i="1" s="1"/>
  <c r="P2451" i="1" s="1"/>
  <c r="BI2451" i="1" s="1"/>
  <c r="Q2451" i="1" s="1"/>
  <c r="S2451" i="1"/>
  <c r="S2427" i="1"/>
  <c r="BB2427" i="1"/>
  <c r="BC2427" i="1" s="1"/>
  <c r="BF2427" i="1" s="1"/>
  <c r="P2427" i="1" s="1"/>
  <c r="BI2427" i="1" s="1"/>
  <c r="Q2427" i="1" s="1"/>
  <c r="BM2453" i="1"/>
  <c r="S2465" i="1"/>
  <c r="BB2465" i="1"/>
  <c r="BC2465" i="1" s="1"/>
  <c r="BF2465" i="1" s="1"/>
  <c r="P2465" i="1" s="1"/>
  <c r="BI2465" i="1" s="1"/>
  <c r="Q2465" i="1" s="1"/>
  <c r="BB2432" i="1"/>
  <c r="BC2432" i="1" s="1"/>
  <c r="BF2432" i="1" s="1"/>
  <c r="P2432" i="1" s="1"/>
  <c r="BI2432" i="1" s="1"/>
  <c r="Q2432" i="1" s="1"/>
  <c r="S2432" i="1"/>
  <c r="BL2393" i="1"/>
  <c r="BN2393" i="1" s="1"/>
  <c r="S2459" i="1"/>
  <c r="BB2459" i="1"/>
  <c r="BC2459" i="1" s="1"/>
  <c r="BF2459" i="1" s="1"/>
  <c r="P2459" i="1" s="1"/>
  <c r="BI2459" i="1" s="1"/>
  <c r="Q2459" i="1" s="1"/>
  <c r="BK2392" i="1"/>
  <c r="BJ2392" i="1"/>
  <c r="BM2337" i="1"/>
  <c r="R2341" i="1"/>
  <c r="BL2341" i="1"/>
  <c r="BN2341" i="1" s="1"/>
  <c r="S2349" i="1"/>
  <c r="BB2349" i="1"/>
  <c r="BC2349" i="1" s="1"/>
  <c r="BF2349" i="1" s="1"/>
  <c r="P2349" i="1" s="1"/>
  <c r="BI2349" i="1" s="1"/>
  <c r="Q2349" i="1" s="1"/>
  <c r="R2307" i="1"/>
  <c r="BL2307" i="1"/>
  <c r="BN2307" i="1" s="1"/>
  <c r="BL2392" i="1"/>
  <c r="BN2392" i="1" s="1"/>
  <c r="BK2374" i="1"/>
  <c r="BJ2374" i="1"/>
  <c r="BM2443" i="1"/>
  <c r="BM2311" i="1"/>
  <c r="BN2311" i="1" s="1"/>
  <c r="BN2273" i="1"/>
  <c r="BM2273" i="1"/>
  <c r="BB2243" i="1"/>
  <c r="BC2243" i="1" s="1"/>
  <c r="BF2243" i="1" s="1"/>
  <c r="P2243" i="1" s="1"/>
  <c r="S2243" i="1"/>
  <c r="AZ2313" i="1"/>
  <c r="T2313" i="1" s="1"/>
  <c r="BA2313" i="1" s="1"/>
  <c r="BJ2264" i="1"/>
  <c r="BK2264" i="1"/>
  <c r="BB2297" i="1"/>
  <c r="BC2297" i="1" s="1"/>
  <c r="BF2297" i="1" s="1"/>
  <c r="P2297" i="1" s="1"/>
  <c r="BI2297" i="1" s="1"/>
  <c r="Q2297" i="1" s="1"/>
  <c r="S2297" i="1"/>
  <c r="BL2252" i="1"/>
  <c r="BN2252" i="1" s="1"/>
  <c r="R2253" i="1"/>
  <c r="BL2253" i="1"/>
  <c r="R2269" i="1"/>
  <c r="BL2269" i="1"/>
  <c r="BN2269" i="1" s="1"/>
  <c r="BB2300" i="1"/>
  <c r="BC2300" i="1" s="1"/>
  <c r="BF2300" i="1" s="1"/>
  <c r="P2300" i="1" s="1"/>
  <c r="BI2300" i="1" s="1"/>
  <c r="Q2300" i="1" s="1"/>
  <c r="S2300" i="1"/>
  <c r="BM2256" i="1"/>
  <c r="BM2168" i="1"/>
  <c r="BM2185" i="1"/>
  <c r="S2231" i="1"/>
  <c r="BB2231" i="1"/>
  <c r="BC2231" i="1" s="1"/>
  <c r="BF2231" i="1" s="1"/>
  <c r="P2231" i="1" s="1"/>
  <c r="BI2231" i="1" s="1"/>
  <c r="Q2231" i="1" s="1"/>
  <c r="BB2187" i="1"/>
  <c r="BC2187" i="1" s="1"/>
  <c r="BF2187" i="1" s="1"/>
  <c r="P2187" i="1" s="1"/>
  <c r="S2187" i="1"/>
  <c r="BL2236" i="1"/>
  <c r="BN2236" i="1" s="1"/>
  <c r="S2218" i="1"/>
  <c r="BB2218" i="1"/>
  <c r="BC2218" i="1" s="1"/>
  <c r="BF2218" i="1" s="1"/>
  <c r="P2218" i="1" s="1"/>
  <c r="BI2218" i="1" s="1"/>
  <c r="Q2218" i="1" s="1"/>
  <c r="BL2245" i="1"/>
  <c r="BN2245" i="1" s="1"/>
  <c r="Q2251" i="1"/>
  <c r="BJ2210" i="1"/>
  <c r="BK2210" i="1"/>
  <c r="S2220" i="1"/>
  <c r="BB2220" i="1"/>
  <c r="BC2220" i="1" s="1"/>
  <c r="BF2220" i="1" s="1"/>
  <c r="P2220" i="1" s="1"/>
  <c r="S2132" i="1"/>
  <c r="BB2132" i="1"/>
  <c r="BC2132" i="1" s="1"/>
  <c r="BF2132" i="1" s="1"/>
  <c r="P2132" i="1" s="1"/>
  <c r="BI2132" i="1" s="1"/>
  <c r="Q2132" i="1" s="1"/>
  <c r="BM2151" i="1"/>
  <c r="BJ2128" i="1"/>
  <c r="BK2128" i="1"/>
  <c r="BB2105" i="1"/>
  <c r="BC2105" i="1" s="1"/>
  <c r="BF2105" i="1" s="1"/>
  <c r="P2105" i="1" s="1"/>
  <c r="S2105" i="1"/>
  <c r="BL2153" i="1"/>
  <c r="BN2153" i="1" s="1"/>
  <c r="S2091" i="1"/>
  <c r="BB2091" i="1"/>
  <c r="BC2091" i="1" s="1"/>
  <c r="BF2091" i="1" s="1"/>
  <c r="P2091" i="1" s="1"/>
  <c r="BI2091" i="1" s="1"/>
  <c r="Q2091" i="1" s="1"/>
  <c r="R2161" i="1"/>
  <c r="R2123" i="1"/>
  <c r="BL2123" i="1"/>
  <c r="BM2088" i="1"/>
  <c r="BK2076" i="1"/>
  <c r="BJ2076" i="1"/>
  <c r="BJ2068" i="1"/>
  <c r="BK2068" i="1"/>
  <c r="BB3102" i="1"/>
  <c r="BC3102" i="1" s="1"/>
  <c r="BF3102" i="1" s="1"/>
  <c r="P3102" i="1" s="1"/>
  <c r="BI3102" i="1" s="1"/>
  <c r="Q3102" i="1" s="1"/>
  <c r="S3102" i="1"/>
  <c r="S3050" i="1"/>
  <c r="BB3050" i="1"/>
  <c r="BC3050" i="1" s="1"/>
  <c r="BF3050" i="1" s="1"/>
  <c r="P3050" i="1" s="1"/>
  <c r="BI3050" i="1" s="1"/>
  <c r="Q3050" i="1" s="1"/>
  <c r="BJ3118" i="1"/>
  <c r="BK3118" i="1"/>
  <c r="BJ3098" i="1"/>
  <c r="BK3098" i="1"/>
  <c r="BB3017" i="1"/>
  <c r="BC3017" i="1" s="1"/>
  <c r="BF3017" i="1" s="1"/>
  <c r="P3017" i="1" s="1"/>
  <c r="BI3017" i="1" s="1"/>
  <c r="Q3017" i="1" s="1"/>
  <c r="S3017" i="1"/>
  <c r="BJ2989" i="1"/>
  <c r="BK2989" i="1"/>
  <c r="S2918" i="1"/>
  <c r="BB2918" i="1"/>
  <c r="BC2918" i="1" s="1"/>
  <c r="BF2918" i="1" s="1"/>
  <c r="P2918" i="1" s="1"/>
  <c r="BI2918" i="1" s="1"/>
  <c r="Q2918" i="1" s="1"/>
  <c r="BK2931" i="1"/>
  <c r="BJ2931" i="1"/>
  <c r="S2854" i="1"/>
  <c r="BB2854" i="1"/>
  <c r="BC2854" i="1" s="1"/>
  <c r="BF2854" i="1" s="1"/>
  <c r="P2854" i="1" s="1"/>
  <c r="BI2854" i="1" s="1"/>
  <c r="Q2854" i="1" s="1"/>
  <c r="S2877" i="1"/>
  <c r="BB2877" i="1"/>
  <c r="BC2877" i="1" s="1"/>
  <c r="BF2877" i="1" s="1"/>
  <c r="P2877" i="1" s="1"/>
  <c r="BI2877" i="1" s="1"/>
  <c r="Q2877" i="1" s="1"/>
  <c r="S2808" i="1"/>
  <c r="BB2808" i="1"/>
  <c r="BC2808" i="1" s="1"/>
  <c r="BF2808" i="1" s="1"/>
  <c r="P2808" i="1" s="1"/>
  <c r="BI2808" i="1" s="1"/>
  <c r="Q2808" i="1" s="1"/>
  <c r="BM2814" i="1"/>
  <c r="S2736" i="1"/>
  <c r="BB2736" i="1"/>
  <c r="BC2736" i="1" s="1"/>
  <c r="BF2736" i="1" s="1"/>
  <c r="P2736" i="1" s="1"/>
  <c r="BI2736" i="1" s="1"/>
  <c r="Q2736" i="1" s="1"/>
  <c r="BB3114" i="1"/>
  <c r="BC3114" i="1" s="1"/>
  <c r="BF3114" i="1" s="1"/>
  <c r="P3114" i="1" s="1"/>
  <c r="S3114" i="1"/>
  <c r="BL5040" i="1"/>
  <c r="BN5040" i="1" s="1"/>
  <c r="BL3086" i="1"/>
  <c r="BN3086" i="1" s="1"/>
  <c r="R3086" i="1"/>
  <c r="BM3075" i="1"/>
  <c r="R3085" i="1"/>
  <c r="AZ3085" i="1"/>
  <c r="T3085" i="1" s="1"/>
  <c r="BA3085" i="1" s="1"/>
  <c r="S3070" i="1"/>
  <c r="BB3070" i="1"/>
  <c r="BC3070" i="1" s="1"/>
  <c r="BF3070" i="1" s="1"/>
  <c r="P3070" i="1" s="1"/>
  <c r="BI3070" i="1" s="1"/>
  <c r="Q3070" i="1" s="1"/>
  <c r="BN3022" i="1"/>
  <c r="BB2994" i="1"/>
  <c r="BC2994" i="1" s="1"/>
  <c r="BF2994" i="1" s="1"/>
  <c r="P2994" i="1" s="1"/>
  <c r="BI2994" i="1" s="1"/>
  <c r="Q2994" i="1" s="1"/>
  <c r="S2994" i="1"/>
  <c r="BB5031" i="1"/>
  <c r="BC5031" i="1" s="1"/>
  <c r="BF5031" i="1" s="1"/>
  <c r="P5031" i="1" s="1"/>
  <c r="S5031" i="1"/>
  <c r="BM5041" i="1"/>
  <c r="BL3110" i="1"/>
  <c r="BN3110" i="1" s="1"/>
  <c r="BL3091" i="1"/>
  <c r="BN3091" i="1" s="1"/>
  <c r="BL3118" i="1"/>
  <c r="BN3118" i="1" s="1"/>
  <c r="R3113" i="1"/>
  <c r="BL3113" i="1"/>
  <c r="BN3113" i="1" s="1"/>
  <c r="BM3079" i="1"/>
  <c r="R3075" i="1"/>
  <c r="BL3075" i="1"/>
  <c r="BN3075" i="1" s="1"/>
  <c r="BB3084" i="1"/>
  <c r="BC3084" i="1" s="1"/>
  <c r="BF3084" i="1" s="1"/>
  <c r="P3084" i="1" s="1"/>
  <c r="S3084" i="1"/>
  <c r="BJ5045" i="1"/>
  <c r="BK5045" i="1"/>
  <c r="BL2980" i="1"/>
  <c r="BN2980" i="1" s="1"/>
  <c r="BL3064" i="1"/>
  <c r="BN3064" i="1" s="1"/>
  <c r="BK3061" i="1"/>
  <c r="BJ3061" i="1"/>
  <c r="AZ2992" i="1"/>
  <c r="T2992" i="1" s="1"/>
  <c r="BA2992" i="1" s="1"/>
  <c r="BL3005" i="1"/>
  <c r="BN3005" i="1" s="1"/>
  <c r="BB2971" i="1"/>
  <c r="BC2971" i="1" s="1"/>
  <c r="BF2971" i="1" s="1"/>
  <c r="P2971" i="1" s="1"/>
  <c r="S2971" i="1"/>
  <c r="S3016" i="1"/>
  <c r="BB3016" i="1"/>
  <c r="BC3016" i="1" s="1"/>
  <c r="BF3016" i="1" s="1"/>
  <c r="P3016" i="1" s="1"/>
  <c r="BI3016" i="1" s="1"/>
  <c r="Q3016" i="1" s="1"/>
  <c r="BL3046" i="1"/>
  <c r="BN3046" i="1" s="1"/>
  <c r="R3003" i="1"/>
  <c r="BK3057" i="1"/>
  <c r="BJ3057" i="1"/>
  <c r="R2979" i="1"/>
  <c r="BL2979" i="1"/>
  <c r="BN2979" i="1" s="1"/>
  <c r="BL2911" i="1"/>
  <c r="BN2911" i="1" s="1"/>
  <c r="BB2942" i="1"/>
  <c r="BC2942" i="1" s="1"/>
  <c r="BF2942" i="1" s="1"/>
  <c r="P2942" i="1" s="1"/>
  <c r="S2942" i="1"/>
  <c r="R2940" i="1"/>
  <c r="BL2940" i="1"/>
  <c r="BL2924" i="1"/>
  <c r="BN2924" i="1" s="1"/>
  <c r="R2885" i="1"/>
  <c r="S2936" i="1"/>
  <c r="BB2936" i="1"/>
  <c r="BC2936" i="1" s="1"/>
  <c r="BF2936" i="1" s="1"/>
  <c r="P2936" i="1" s="1"/>
  <c r="BL2923" i="1"/>
  <c r="BN2923" i="1" s="1"/>
  <c r="BM2867" i="1"/>
  <c r="BM2864" i="1"/>
  <c r="BN2864" i="1" s="1"/>
  <c r="BK2894" i="1"/>
  <c r="BJ2894" i="1"/>
  <c r="BM2840" i="1"/>
  <c r="AZ2885" i="1"/>
  <c r="T2885" i="1" s="1"/>
  <c r="BA2885" i="1" s="1"/>
  <c r="BK2937" i="1"/>
  <c r="BJ2937" i="1"/>
  <c r="BL2880" i="1"/>
  <c r="BN2880" i="1" s="1"/>
  <c r="BM2833" i="1"/>
  <c r="BK2903" i="1"/>
  <c r="BJ2903" i="1"/>
  <c r="R2865" i="1"/>
  <c r="BL2865" i="1"/>
  <c r="BL2818" i="1"/>
  <c r="BN2818" i="1" s="1"/>
  <c r="BM2873" i="1"/>
  <c r="BL2879" i="1"/>
  <c r="BN2879" i="1" s="1"/>
  <c r="BB2815" i="1"/>
  <c r="BC2815" i="1" s="1"/>
  <c r="BF2815" i="1" s="1"/>
  <c r="P2815" i="1" s="1"/>
  <c r="S2815" i="1"/>
  <c r="BK2811" i="1"/>
  <c r="BJ2811" i="1"/>
  <c r="R2808" i="1"/>
  <c r="S2809" i="1"/>
  <c r="BB2809" i="1"/>
  <c r="BC2809" i="1" s="1"/>
  <c r="BF2809" i="1" s="1"/>
  <c r="P2809" i="1" s="1"/>
  <c r="BI2809" i="1" s="1"/>
  <c r="Q2809" i="1" s="1"/>
  <c r="BM2765" i="1"/>
  <c r="BM2734" i="1"/>
  <c r="BL2791" i="1"/>
  <c r="BN2791" i="1" s="1"/>
  <c r="BL2710" i="1"/>
  <c r="BN2710" i="1" s="1"/>
  <c r="BJ2780" i="1"/>
  <c r="BK2780" i="1"/>
  <c r="R2740" i="1"/>
  <c r="BL2740" i="1"/>
  <c r="BB2751" i="1"/>
  <c r="BC2751" i="1" s="1"/>
  <c r="BF2751" i="1" s="1"/>
  <c r="P2751" i="1" s="1"/>
  <c r="S2751" i="1"/>
  <c r="S2746" i="1"/>
  <c r="BB2746" i="1"/>
  <c r="BC2746" i="1" s="1"/>
  <c r="BF2746" i="1" s="1"/>
  <c r="P2746" i="1" s="1"/>
  <c r="AZ2827" i="1"/>
  <c r="T2827" i="1" s="1"/>
  <c r="BA2827" i="1" s="1"/>
  <c r="BJ2786" i="1"/>
  <c r="BK2786" i="1"/>
  <c r="BM2766" i="1"/>
  <c r="BB2800" i="1"/>
  <c r="BC2800" i="1" s="1"/>
  <c r="BF2800" i="1" s="1"/>
  <c r="P2800" i="1" s="1"/>
  <c r="S2800" i="1"/>
  <c r="BM2759" i="1"/>
  <c r="BN2759" i="1" s="1"/>
  <c r="BB2713" i="1"/>
  <c r="BC2713" i="1" s="1"/>
  <c r="BF2713" i="1" s="1"/>
  <c r="P2713" i="1" s="1"/>
  <c r="S2713" i="1"/>
  <c r="BL2712" i="1"/>
  <c r="BN2712" i="1" s="1"/>
  <c r="BM2701" i="1"/>
  <c r="R2762" i="1"/>
  <c r="BB2698" i="1"/>
  <c r="BC2698" i="1" s="1"/>
  <c r="BF2698" i="1" s="1"/>
  <c r="P2698" i="1" s="1"/>
  <c r="S2698" i="1"/>
  <c r="BL2719" i="1"/>
  <c r="BN2719" i="1" s="1"/>
  <c r="S2646" i="1"/>
  <c r="BB2646" i="1"/>
  <c r="BC2646" i="1" s="1"/>
  <c r="BF2646" i="1" s="1"/>
  <c r="P2646" i="1" s="1"/>
  <c r="BL2662" i="1"/>
  <c r="BN2662" i="1" s="1"/>
  <c r="R2591" i="1"/>
  <c r="BL2591" i="1"/>
  <c r="BN2591" i="1" s="1"/>
  <c r="R2553" i="1"/>
  <c r="AZ2553" i="1"/>
  <c r="T2553" i="1" s="1"/>
  <c r="BA2553" i="1" s="1"/>
  <c r="S2573" i="1"/>
  <c r="BB2573" i="1"/>
  <c r="BC2573" i="1" s="1"/>
  <c r="BF2573" i="1" s="1"/>
  <c r="P2573" i="1" s="1"/>
  <c r="BL2538" i="1"/>
  <c r="BN2538" i="1" s="1"/>
  <c r="BL2592" i="1"/>
  <c r="BN2592" i="1" s="1"/>
  <c r="R2550" i="1"/>
  <c r="BL2550" i="1"/>
  <c r="BL2584" i="1"/>
  <c r="BN2584" i="1" s="1"/>
  <c r="BL2554" i="1"/>
  <c r="BN2554" i="1" s="1"/>
  <c r="S2543" i="1"/>
  <c r="BB2543" i="1"/>
  <c r="BC2543" i="1" s="1"/>
  <c r="BF2543" i="1" s="1"/>
  <c r="P2543" i="1" s="1"/>
  <c r="BL2565" i="1"/>
  <c r="BN2565" i="1" s="1"/>
  <c r="BL2494" i="1"/>
  <c r="BN2494" i="1" s="1"/>
  <c r="R2489" i="1"/>
  <c r="AZ2489" i="1"/>
  <c r="T2489" i="1" s="1"/>
  <c r="BA2489" i="1" s="1"/>
  <c r="AZ2514" i="1"/>
  <c r="T2514" i="1" s="1"/>
  <c r="BA2514" i="1" s="1"/>
  <c r="BM2479" i="1"/>
  <c r="S2535" i="1"/>
  <c r="BB2535" i="1"/>
  <c r="BC2535" i="1" s="1"/>
  <c r="BF2535" i="1" s="1"/>
  <c r="P2535" i="1" s="1"/>
  <c r="AZ2498" i="1"/>
  <c r="T2498" i="1" s="1"/>
  <c r="BA2498" i="1" s="1"/>
  <c r="R2454" i="1"/>
  <c r="BL2416" i="1"/>
  <c r="BN2416" i="1" s="1"/>
  <c r="R2416" i="1"/>
  <c r="BB2521" i="1"/>
  <c r="BC2521" i="1" s="1"/>
  <c r="BF2521" i="1" s="1"/>
  <c r="P2521" i="1" s="1"/>
  <c r="S2521" i="1"/>
  <c r="R2473" i="1"/>
  <c r="AZ2473" i="1"/>
  <c r="T2473" i="1" s="1"/>
  <c r="BA2473" i="1" s="1"/>
  <c r="R2527" i="1"/>
  <c r="BL2527" i="1"/>
  <c r="BL2475" i="1"/>
  <c r="BN2475" i="1" s="1"/>
  <c r="R2469" i="1"/>
  <c r="BL2469" i="1"/>
  <c r="BL2452" i="1"/>
  <c r="BN2452" i="1" s="1"/>
  <c r="AZ2425" i="1"/>
  <c r="T2425" i="1" s="1"/>
  <c r="BA2425" i="1" s="1"/>
  <c r="AZ2495" i="1"/>
  <c r="T2495" i="1" s="1"/>
  <c r="BA2495" i="1" s="1"/>
  <c r="BJ2464" i="1"/>
  <c r="BK2464" i="1"/>
  <c r="AZ2441" i="1"/>
  <c r="T2441" i="1" s="1"/>
  <c r="BA2441" i="1" s="1"/>
  <c r="AZ2463" i="1"/>
  <c r="T2463" i="1" s="1"/>
  <c r="BA2463" i="1" s="1"/>
  <c r="R2431" i="1"/>
  <c r="BL2431" i="1"/>
  <c r="R2391" i="1"/>
  <c r="AZ2391" i="1"/>
  <c r="T2391" i="1" s="1"/>
  <c r="BA2391" i="1" s="1"/>
  <c r="R2372" i="1"/>
  <c r="AZ2372" i="1"/>
  <c r="T2372" i="1" s="1"/>
  <c r="BA2372" i="1" s="1"/>
  <c r="R2353" i="1"/>
  <c r="BL2353" i="1"/>
  <c r="BN2353" i="1" s="1"/>
  <c r="AZ2419" i="1"/>
  <c r="T2419" i="1" s="1"/>
  <c r="BA2419" i="1" s="1"/>
  <c r="AZ2457" i="1"/>
  <c r="T2457" i="1" s="1"/>
  <c r="BA2457" i="1" s="1"/>
  <c r="BK2378" i="1"/>
  <c r="BJ2378" i="1"/>
  <c r="BL2348" i="1"/>
  <c r="BN2348" i="1" s="1"/>
  <c r="BM2341" i="1"/>
  <c r="R2347" i="1"/>
  <c r="AZ2347" i="1"/>
  <c r="T2347" i="1" s="1"/>
  <c r="BA2347" i="1" s="1"/>
  <c r="R2304" i="1"/>
  <c r="BL2304" i="1"/>
  <c r="BN2304" i="1" s="1"/>
  <c r="BB2342" i="1"/>
  <c r="BC2342" i="1" s="1"/>
  <c r="BF2342" i="1" s="1"/>
  <c r="P2342" i="1" s="1"/>
  <c r="S2342" i="1"/>
  <c r="BM2308" i="1"/>
  <c r="BM2270" i="1"/>
  <c r="BN2270" i="1" s="1"/>
  <c r="AZ2275" i="1"/>
  <c r="T2275" i="1" s="1"/>
  <c r="BA2275" i="1" s="1"/>
  <c r="BM2240" i="1"/>
  <c r="S2314" i="1"/>
  <c r="BB2314" i="1"/>
  <c r="BC2314" i="1" s="1"/>
  <c r="BF2314" i="1" s="1"/>
  <c r="P2314" i="1" s="1"/>
  <c r="BI2314" i="1" s="1"/>
  <c r="Q2314" i="1" s="1"/>
  <c r="AZ2337" i="1"/>
  <c r="T2337" i="1" s="1"/>
  <c r="BA2337" i="1" s="1"/>
  <c r="BB2279" i="1"/>
  <c r="BC2279" i="1" s="1"/>
  <c r="BF2279" i="1" s="1"/>
  <c r="P2279" i="1" s="1"/>
  <c r="S2279" i="1"/>
  <c r="AZ2310" i="1"/>
  <c r="T2310" i="1" s="1"/>
  <c r="BA2310" i="1" s="1"/>
  <c r="BM2253" i="1"/>
  <c r="BM2269" i="1"/>
  <c r="BL2299" i="1"/>
  <c r="BN2299" i="1" s="1"/>
  <c r="BM2167" i="1"/>
  <c r="BJ2226" i="1"/>
  <c r="BK2226" i="1"/>
  <c r="BB2171" i="1"/>
  <c r="BC2171" i="1" s="1"/>
  <c r="BF2171" i="1" s="1"/>
  <c r="P2171" i="1" s="1"/>
  <c r="BI2171" i="1" s="1"/>
  <c r="Q2171" i="1" s="1"/>
  <c r="S2171" i="1"/>
  <c r="BL2192" i="1"/>
  <c r="BN2192" i="1" s="1"/>
  <c r="BK2312" i="1"/>
  <c r="BJ2312" i="1"/>
  <c r="BB2186" i="1"/>
  <c r="BC2186" i="1" s="1"/>
  <c r="BF2186" i="1" s="1"/>
  <c r="P2186" i="1" s="1"/>
  <c r="S2186" i="1"/>
  <c r="BL2170" i="1"/>
  <c r="BN2170" i="1" s="1"/>
  <c r="BM2186" i="1"/>
  <c r="AZ2126" i="1"/>
  <c r="T2126" i="1" s="1"/>
  <c r="BA2126" i="1" s="1"/>
  <c r="BL2086" i="1"/>
  <c r="BN2086" i="1" s="1"/>
  <c r="BL2098" i="1"/>
  <c r="BN2098" i="1" s="1"/>
  <c r="R2145" i="1"/>
  <c r="BL2145" i="1"/>
  <c r="AZ2202" i="1"/>
  <c r="T2202" i="1" s="1"/>
  <c r="BA2202" i="1" s="1"/>
  <c r="R2100" i="1"/>
  <c r="BL2100" i="1"/>
  <c r="BN2100" i="1" s="1"/>
  <c r="AZ2161" i="1"/>
  <c r="T2161" i="1" s="1"/>
  <c r="BA2161" i="1" s="1"/>
  <c r="BK2219" i="1"/>
  <c r="BJ2219" i="1"/>
  <c r="BB2136" i="1"/>
  <c r="BC2136" i="1" s="1"/>
  <c r="BF2136" i="1" s="1"/>
  <c r="P2136" i="1" s="1"/>
  <c r="S2136" i="1"/>
  <c r="S2090" i="1"/>
  <c r="BB2090" i="1"/>
  <c r="BC2090" i="1" s="1"/>
  <c r="BF2090" i="1" s="1"/>
  <c r="P2090" i="1" s="1"/>
  <c r="BI2090" i="1" s="1"/>
  <c r="Q2090" i="1" s="1"/>
  <c r="BM2161" i="1"/>
  <c r="BM2123" i="1"/>
  <c r="BN2123" i="1" s="1"/>
  <c r="BJ2109" i="1"/>
  <c r="BK2109" i="1"/>
  <c r="BJ2144" i="1"/>
  <c r="BK2144" i="1"/>
  <c r="BJ2125" i="1"/>
  <c r="BK2125" i="1"/>
  <c r="BL2087" i="1"/>
  <c r="BN2087" i="1" s="1"/>
  <c r="BJ2201" i="1"/>
  <c r="BK2201" i="1"/>
  <c r="S2084" i="1"/>
  <c r="BB2084" i="1"/>
  <c r="BC2084" i="1" s="1"/>
  <c r="BF2084" i="1" s="1"/>
  <c r="P2084" i="1" s="1"/>
  <c r="BI2084" i="1" s="1"/>
  <c r="Q2084" i="1" s="1"/>
  <c r="BL2076" i="1"/>
  <c r="BN2076" i="1" s="1"/>
  <c r="R3102" i="1"/>
  <c r="R3088" i="1"/>
  <c r="AZ3088" i="1"/>
  <c r="T3088" i="1" s="1"/>
  <c r="BA3088" i="1" s="1"/>
  <c r="BB2972" i="1"/>
  <c r="BC2972" i="1" s="1"/>
  <c r="BF2972" i="1" s="1"/>
  <c r="P2972" i="1" s="1"/>
  <c r="BI2972" i="1" s="1"/>
  <c r="Q2972" i="1" s="1"/>
  <c r="S2972" i="1"/>
  <c r="BM2992" i="1"/>
  <c r="BB5037" i="1"/>
  <c r="BC5037" i="1" s="1"/>
  <c r="BF5037" i="1" s="1"/>
  <c r="P5037" i="1" s="1"/>
  <c r="BI5037" i="1" s="1"/>
  <c r="Q5037" i="1" s="1"/>
  <c r="S5037" i="1"/>
  <c r="BL3083" i="1"/>
  <c r="BN3083" i="1" s="1"/>
  <c r="R3083" i="1"/>
  <c r="BB2974" i="1"/>
  <c r="BC2974" i="1" s="1"/>
  <c r="BF2974" i="1" s="1"/>
  <c r="P2974" i="1" s="1"/>
  <c r="S2974" i="1"/>
  <c r="S3010" i="1"/>
  <c r="BB3010" i="1"/>
  <c r="BC3010" i="1" s="1"/>
  <c r="BF3010" i="1" s="1"/>
  <c r="P3010" i="1" s="1"/>
  <c r="BI3010" i="1" s="1"/>
  <c r="Q3010" i="1" s="1"/>
  <c r="BB2969" i="1"/>
  <c r="BC2969" i="1" s="1"/>
  <c r="BF2969" i="1" s="1"/>
  <c r="P2969" i="1" s="1"/>
  <c r="S2969" i="1"/>
  <c r="BM2990" i="1"/>
  <c r="BM2948" i="1"/>
  <c r="BN2948" i="1" s="1"/>
  <c r="S2872" i="1"/>
  <c r="BB2872" i="1"/>
  <c r="BC2872" i="1" s="1"/>
  <c r="BF2872" i="1" s="1"/>
  <c r="P2872" i="1" s="1"/>
  <c r="BI2872" i="1" s="1"/>
  <c r="Q2872" i="1" s="1"/>
  <c r="BK2891" i="1"/>
  <c r="BJ2891" i="1"/>
  <c r="S2825" i="1"/>
  <c r="BB2825" i="1"/>
  <c r="BC2825" i="1" s="1"/>
  <c r="BF2825" i="1" s="1"/>
  <c r="P2825" i="1" s="1"/>
  <c r="BI2825" i="1" s="1"/>
  <c r="Q2825" i="1" s="1"/>
  <c r="AZ5029" i="1"/>
  <c r="T5029" i="1" s="1"/>
  <c r="BA5029" i="1" s="1"/>
  <c r="R5041" i="1"/>
  <c r="BL5041" i="1"/>
  <c r="BN5041" i="1" s="1"/>
  <c r="BM5038" i="1"/>
  <c r="BM3093" i="1"/>
  <c r="S3074" i="1"/>
  <c r="BB3074" i="1"/>
  <c r="BC3074" i="1" s="1"/>
  <c r="BF3074" i="1" s="1"/>
  <c r="P3074" i="1" s="1"/>
  <c r="BI3074" i="1" s="1"/>
  <c r="Q3074" i="1" s="1"/>
  <c r="BM3081" i="1"/>
  <c r="S3068" i="1"/>
  <c r="BB3068" i="1"/>
  <c r="BC3068" i="1" s="1"/>
  <c r="BF3068" i="1" s="1"/>
  <c r="P3068" i="1" s="1"/>
  <c r="BI3068" i="1" s="1"/>
  <c r="Q3068" i="1" s="1"/>
  <c r="S3041" i="1"/>
  <c r="BB3041" i="1"/>
  <c r="BC3041" i="1" s="1"/>
  <c r="BF3041" i="1" s="1"/>
  <c r="P3041" i="1" s="1"/>
  <c r="BI3041" i="1" s="1"/>
  <c r="Q3041" i="1" s="1"/>
  <c r="BK3067" i="1"/>
  <c r="BJ3067" i="1"/>
  <c r="BL3001" i="1"/>
  <c r="BN3001" i="1" s="1"/>
  <c r="BK3064" i="1"/>
  <c r="BJ3064" i="1"/>
  <c r="S2990" i="1"/>
  <c r="BB2990" i="1"/>
  <c r="BC2990" i="1" s="1"/>
  <c r="BF2990" i="1" s="1"/>
  <c r="P2990" i="1" s="1"/>
  <c r="BI2990" i="1" s="1"/>
  <c r="Q2990" i="1" s="1"/>
  <c r="S3003" i="1"/>
  <c r="BB3003" i="1"/>
  <c r="BC3003" i="1" s="1"/>
  <c r="BF3003" i="1" s="1"/>
  <c r="P3003" i="1" s="1"/>
  <c r="BI3003" i="1" s="1"/>
  <c r="Q3003" i="1" s="1"/>
  <c r="S3015" i="1"/>
  <c r="BB3015" i="1"/>
  <c r="BC3015" i="1" s="1"/>
  <c r="BF3015" i="1" s="1"/>
  <c r="P3015" i="1" s="1"/>
  <c r="BM3003" i="1"/>
  <c r="BB2965" i="1"/>
  <c r="BC2965" i="1" s="1"/>
  <c r="BF2965" i="1" s="1"/>
  <c r="P2965" i="1" s="1"/>
  <c r="BI2965" i="1" s="1"/>
  <c r="Q2965" i="1" s="1"/>
  <c r="S2965" i="1"/>
  <c r="BK3039" i="1"/>
  <c r="BJ3039" i="1"/>
  <c r="R3010" i="1"/>
  <c r="BM2996" i="1"/>
  <c r="BL2938" i="1"/>
  <c r="BN2938" i="1" s="1"/>
  <c r="BJ2960" i="1"/>
  <c r="BK2960" i="1"/>
  <c r="R2878" i="1"/>
  <c r="BL2878" i="1"/>
  <c r="BN2878" i="1" s="1"/>
  <c r="BK2934" i="1"/>
  <c r="BJ2934" i="1"/>
  <c r="BI2908" i="1"/>
  <c r="Q2908" i="1" s="1"/>
  <c r="BL2908" i="1"/>
  <c r="BN2908" i="1" s="1"/>
  <c r="BL2867" i="1"/>
  <c r="BN2867" i="1" s="1"/>
  <c r="R2867" i="1"/>
  <c r="BB2862" i="1"/>
  <c r="BC2862" i="1" s="1"/>
  <c r="BF2862" i="1" s="1"/>
  <c r="P2862" i="1" s="1"/>
  <c r="BI2862" i="1" s="1"/>
  <c r="Q2862" i="1" s="1"/>
  <c r="S2862" i="1"/>
  <c r="BM2838" i="1"/>
  <c r="BJ2943" i="1"/>
  <c r="BK2943" i="1"/>
  <c r="R2836" i="1"/>
  <c r="AZ2836" i="1"/>
  <c r="T2836" i="1" s="1"/>
  <c r="BA2836" i="1" s="1"/>
  <c r="BB2852" i="1"/>
  <c r="BC2852" i="1" s="1"/>
  <c r="BF2852" i="1" s="1"/>
  <c r="P2852" i="1" s="1"/>
  <c r="BI2852" i="1" s="1"/>
  <c r="Q2852" i="1" s="1"/>
  <c r="S2852" i="1"/>
  <c r="BK2880" i="1"/>
  <c r="BJ2880" i="1"/>
  <c r="BK2832" i="1"/>
  <c r="BJ2832" i="1"/>
  <c r="BM2865" i="1"/>
  <c r="BN2865" i="1" s="1"/>
  <c r="S2813" i="1"/>
  <c r="BB2813" i="1"/>
  <c r="BC2813" i="1" s="1"/>
  <c r="BF2813" i="1" s="1"/>
  <c r="P2813" i="1" s="1"/>
  <c r="BI2813" i="1" s="1"/>
  <c r="Q2813" i="1" s="1"/>
  <c r="BL2873" i="1"/>
  <c r="R2873" i="1"/>
  <c r="BL2804" i="1"/>
  <c r="BN2804" i="1" s="1"/>
  <c r="AZ2855" i="1"/>
  <c r="T2855" i="1" s="1"/>
  <c r="BA2855" i="1" s="1"/>
  <c r="S2896" i="1"/>
  <c r="BB2896" i="1"/>
  <c r="BC2896" i="1" s="1"/>
  <c r="BF2896" i="1" s="1"/>
  <c r="P2896" i="1" s="1"/>
  <c r="BI2896" i="1" s="1"/>
  <c r="Q2896" i="1" s="1"/>
  <c r="BM2810" i="1"/>
  <c r="BJ2819" i="1"/>
  <c r="BK2819" i="1"/>
  <c r="BL2767" i="1"/>
  <c r="BN2767" i="1" s="1"/>
  <c r="R2756" i="1"/>
  <c r="BL2727" i="1"/>
  <c r="BN2727" i="1" s="1"/>
  <c r="BB2729" i="1"/>
  <c r="BC2729" i="1" s="1"/>
  <c r="BF2729" i="1" s="1"/>
  <c r="P2729" i="1" s="1"/>
  <c r="S2729" i="1"/>
  <c r="BM2746" i="1"/>
  <c r="BL2736" i="1"/>
  <c r="BN2736" i="1" s="1"/>
  <c r="BN2740" i="1"/>
  <c r="BM2740" i="1"/>
  <c r="R2743" i="1"/>
  <c r="AZ2743" i="1"/>
  <c r="T2743" i="1" s="1"/>
  <c r="BA2743" i="1" s="1"/>
  <c r="BB2738" i="1"/>
  <c r="BC2738" i="1" s="1"/>
  <c r="BF2738" i="1" s="1"/>
  <c r="P2738" i="1" s="1"/>
  <c r="BI2738" i="1" s="1"/>
  <c r="Q2738" i="1" s="1"/>
  <c r="S2738" i="1"/>
  <c r="BJ2755" i="1"/>
  <c r="BK2755" i="1"/>
  <c r="BB2762" i="1"/>
  <c r="BC2762" i="1" s="1"/>
  <c r="BF2762" i="1" s="1"/>
  <c r="P2762" i="1" s="1"/>
  <c r="BI2762" i="1" s="1"/>
  <c r="Q2762" i="1" s="1"/>
  <c r="S2762" i="1"/>
  <c r="AZ2756" i="1"/>
  <c r="T2756" i="1" s="1"/>
  <c r="BA2756" i="1" s="1"/>
  <c r="BJ2716" i="1"/>
  <c r="BK2716" i="1"/>
  <c r="R2701" i="1"/>
  <c r="BL2701" i="1"/>
  <c r="BN2701" i="1" s="1"/>
  <c r="BM2762" i="1"/>
  <c r="S2692" i="1"/>
  <c r="BB2692" i="1"/>
  <c r="BC2692" i="1" s="1"/>
  <c r="BF2692" i="1" s="1"/>
  <c r="P2692" i="1" s="1"/>
  <c r="BJ2697" i="1"/>
  <c r="BK2697" i="1"/>
  <c r="S2643" i="1"/>
  <c r="BB2643" i="1"/>
  <c r="BC2643" i="1" s="1"/>
  <c r="BF2643" i="1" s="1"/>
  <c r="P2643" i="1" s="1"/>
  <c r="R2588" i="1"/>
  <c r="BL2588" i="1"/>
  <c r="BN2588" i="1" s="1"/>
  <c r="AZ2704" i="1"/>
  <c r="T2704" i="1" s="1"/>
  <c r="BA2704" i="1" s="1"/>
  <c r="BL2624" i="1"/>
  <c r="BN2624" i="1" s="1"/>
  <c r="BK2671" i="1"/>
  <c r="BJ2671" i="1"/>
  <c r="BK2634" i="1"/>
  <c r="BJ2634" i="1"/>
  <c r="BK2668" i="1"/>
  <c r="BJ2668" i="1"/>
  <c r="BM2550" i="1"/>
  <c r="BK2636" i="1"/>
  <c r="BJ2636" i="1"/>
  <c r="AZ2585" i="1"/>
  <c r="T2585" i="1" s="1"/>
  <c r="BA2585" i="1" s="1"/>
  <c r="S2551" i="1"/>
  <c r="BB2551" i="1"/>
  <c r="BC2551" i="1" s="1"/>
  <c r="BF2551" i="1" s="1"/>
  <c r="P2551" i="1" s="1"/>
  <c r="BL2607" i="1"/>
  <c r="BN2607" i="1" s="1"/>
  <c r="BK2678" i="1"/>
  <c r="BJ2678" i="1"/>
  <c r="BB2531" i="1"/>
  <c r="BC2531" i="1" s="1"/>
  <c r="BF2531" i="1" s="1"/>
  <c r="P2531" i="1" s="1"/>
  <c r="S2531" i="1"/>
  <c r="BK2584" i="1"/>
  <c r="BJ2584" i="1"/>
  <c r="BM2489" i="1"/>
  <c r="BL2513" i="1"/>
  <c r="BN2513" i="1" s="1"/>
  <c r="S2478" i="1"/>
  <c r="BB2478" i="1"/>
  <c r="BC2478" i="1" s="1"/>
  <c r="BF2478" i="1" s="1"/>
  <c r="P2478" i="1" s="1"/>
  <c r="S2503" i="1"/>
  <c r="BB2503" i="1"/>
  <c r="BC2503" i="1" s="1"/>
  <c r="BF2503" i="1" s="1"/>
  <c r="P2503" i="1" s="1"/>
  <c r="AZ2533" i="1"/>
  <c r="T2533" i="1" s="1"/>
  <c r="BA2533" i="1" s="1"/>
  <c r="AZ2492" i="1"/>
  <c r="T2492" i="1" s="1"/>
  <c r="BA2492" i="1" s="1"/>
  <c r="BL2545" i="1"/>
  <c r="BN2545" i="1" s="1"/>
  <c r="R2505" i="1"/>
  <c r="BL2505" i="1"/>
  <c r="BN2505" i="1" s="1"/>
  <c r="BL2451" i="1"/>
  <c r="BN2451" i="1" s="1"/>
  <c r="R2451" i="1"/>
  <c r="R2413" i="1"/>
  <c r="BM2473" i="1"/>
  <c r="BM2527" i="1"/>
  <c r="BL2502" i="1"/>
  <c r="BN2502" i="1" s="1"/>
  <c r="R2508" i="1"/>
  <c r="BL2508" i="1"/>
  <c r="BN2508" i="1" s="1"/>
  <c r="S2484" i="1"/>
  <c r="BB2484" i="1"/>
  <c r="BC2484" i="1" s="1"/>
  <c r="BF2484" i="1" s="1"/>
  <c r="P2484" i="1" s="1"/>
  <c r="AZ2444" i="1"/>
  <c r="T2444" i="1" s="1"/>
  <c r="BA2444" i="1" s="1"/>
  <c r="BM2469" i="1"/>
  <c r="BJ2452" i="1"/>
  <c r="BK2452" i="1"/>
  <c r="AZ2413" i="1"/>
  <c r="T2413" i="1" s="1"/>
  <c r="BA2413" i="1" s="1"/>
  <c r="R2424" i="1"/>
  <c r="BL2424" i="1"/>
  <c r="BN2424" i="1" s="1"/>
  <c r="AZ2446" i="1"/>
  <c r="T2446" i="1" s="1"/>
  <c r="BA2446" i="1" s="1"/>
  <c r="BL2442" i="1"/>
  <c r="BN2442" i="1" s="1"/>
  <c r="R2440" i="1"/>
  <c r="BL2440" i="1"/>
  <c r="BN2440" i="1" s="1"/>
  <c r="S2456" i="1"/>
  <c r="BB2456" i="1"/>
  <c r="BC2456" i="1" s="1"/>
  <c r="BF2456" i="1" s="1"/>
  <c r="P2456" i="1" s="1"/>
  <c r="BI2456" i="1" s="1"/>
  <c r="Q2456" i="1" s="1"/>
  <c r="S2415" i="1"/>
  <c r="BB2415" i="1"/>
  <c r="BC2415" i="1" s="1"/>
  <c r="BF2415" i="1" s="1"/>
  <c r="P2415" i="1" s="1"/>
  <c r="BI2415" i="1" s="1"/>
  <c r="Q2415" i="1" s="1"/>
  <c r="BM2431" i="1"/>
  <c r="BN2431" i="1" s="1"/>
  <c r="BK2483" i="1"/>
  <c r="BJ2483" i="1"/>
  <c r="AZ2450" i="1"/>
  <c r="T2450" i="1" s="1"/>
  <c r="BA2450" i="1" s="1"/>
  <c r="S2384" i="1"/>
  <c r="BB2384" i="1"/>
  <c r="BC2384" i="1" s="1"/>
  <c r="BF2384" i="1" s="1"/>
  <c r="P2384" i="1" s="1"/>
  <c r="BL2445" i="1"/>
  <c r="BN2445" i="1" s="1"/>
  <c r="BL2367" i="1"/>
  <c r="BN2367" i="1" s="1"/>
  <c r="BM2334" i="1"/>
  <c r="BN2334" i="1" s="1"/>
  <c r="BB2329" i="1"/>
  <c r="BC2329" i="1" s="1"/>
  <c r="BF2329" i="1" s="1"/>
  <c r="P2329" i="1" s="1"/>
  <c r="S2329" i="1"/>
  <c r="BM2347" i="1"/>
  <c r="R2300" i="1"/>
  <c r="AZ2406" i="1"/>
  <c r="T2406" i="1" s="1"/>
  <c r="BA2406" i="1" s="1"/>
  <c r="AZ2435" i="1"/>
  <c r="T2435" i="1" s="1"/>
  <c r="BA2435" i="1" s="1"/>
  <c r="BK2373" i="1"/>
  <c r="BJ2373" i="1"/>
  <c r="BM2305" i="1"/>
  <c r="BM2267" i="1"/>
  <c r="BN2267" i="1" s="1"/>
  <c r="Q2324" i="1"/>
  <c r="BM2244" i="1"/>
  <c r="BK2386" i="1"/>
  <c r="BJ2386" i="1"/>
  <c r="S2309" i="1"/>
  <c r="BB2309" i="1"/>
  <c r="BC2309" i="1" s="1"/>
  <c r="BF2309" i="1" s="1"/>
  <c r="P2309" i="1" s="1"/>
  <c r="BI2309" i="1" s="1"/>
  <c r="Q2309" i="1" s="1"/>
  <c r="S2268" i="1"/>
  <c r="BB2268" i="1"/>
  <c r="BC2268" i="1" s="1"/>
  <c r="BF2268" i="1" s="1"/>
  <c r="P2268" i="1" s="1"/>
  <c r="BI2268" i="1" s="1"/>
  <c r="Q2268" i="1" s="1"/>
  <c r="BL2327" i="1"/>
  <c r="BN2327" i="1" s="1"/>
  <c r="BL2277" i="1"/>
  <c r="BN2277" i="1" s="1"/>
  <c r="BK2364" i="1"/>
  <c r="BJ2364" i="1"/>
  <c r="AZ2288" i="1"/>
  <c r="T2288" i="1" s="1"/>
  <c r="BA2288" i="1" s="1"/>
  <c r="BL2248" i="1"/>
  <c r="BN2248" i="1" s="1"/>
  <c r="AZ2294" i="1"/>
  <c r="T2294" i="1" s="1"/>
  <c r="BA2294" i="1" s="1"/>
  <c r="BL2271" i="1"/>
  <c r="BN2271" i="1" s="1"/>
  <c r="BK2389" i="1"/>
  <c r="BJ2389" i="1"/>
  <c r="AZ2246" i="1"/>
  <c r="T2246" i="1" s="1"/>
  <c r="BA2246" i="1" s="1"/>
  <c r="Q2282" i="1"/>
  <c r="BL2195" i="1"/>
  <c r="BN2195" i="1" s="1"/>
  <c r="Q2334" i="1"/>
  <c r="BB2232" i="1"/>
  <c r="BC2232" i="1" s="1"/>
  <c r="BF2232" i="1" s="1"/>
  <c r="P2232" i="1" s="1"/>
  <c r="BI2232" i="1" s="1"/>
  <c r="Q2232" i="1" s="1"/>
  <c r="S2232" i="1"/>
  <c r="S2214" i="1"/>
  <c r="BB2214" i="1"/>
  <c r="BC2214" i="1" s="1"/>
  <c r="BF2214" i="1" s="1"/>
  <c r="P2214" i="1" s="1"/>
  <c r="BL2213" i="1"/>
  <c r="BN2213" i="1" s="1"/>
  <c r="BB2182" i="1"/>
  <c r="BC2182" i="1" s="1"/>
  <c r="BF2182" i="1" s="1"/>
  <c r="P2182" i="1" s="1"/>
  <c r="BI2182" i="1" s="1"/>
  <c r="Q2182" i="1" s="1"/>
  <c r="S2182" i="1"/>
  <c r="BL2167" i="1"/>
  <c r="BN2167" i="1" s="1"/>
  <c r="R2113" i="1"/>
  <c r="BL2113" i="1"/>
  <c r="BN2113" i="1" s="1"/>
  <c r="BM2145" i="1"/>
  <c r="R2097" i="1"/>
  <c r="BL2097" i="1"/>
  <c r="BN2097" i="1" s="1"/>
  <c r="BJ2147" i="1"/>
  <c r="BK2147" i="1"/>
  <c r="BM2100" i="1"/>
  <c r="S2154" i="1"/>
  <c r="BB2154" i="1"/>
  <c r="BC2154" i="1" s="1"/>
  <c r="BF2154" i="1" s="1"/>
  <c r="P2154" i="1" s="1"/>
  <c r="BI2154" i="1" s="1"/>
  <c r="Q2154" i="1" s="1"/>
  <c r="BL2147" i="1"/>
  <c r="BN2147" i="1" s="1"/>
  <c r="AZ2119" i="1"/>
  <c r="T2119" i="1" s="1"/>
  <c r="BA2119" i="1" s="1"/>
  <c r="AZ2085" i="1"/>
  <c r="T2085" i="1" s="1"/>
  <c r="BA2085" i="1" s="1"/>
  <c r="R2085" i="1"/>
  <c r="R2154" i="1"/>
  <c r="BL2154" i="1"/>
  <c r="BJ2163" i="1"/>
  <c r="BK2163" i="1"/>
  <c r="BL2130" i="1"/>
  <c r="BN2130" i="1" s="1"/>
  <c r="BL2084" i="1"/>
  <c r="BN2084" i="1" s="1"/>
  <c r="BL2071" i="1"/>
  <c r="BN2071" i="1" s="1"/>
  <c r="BL2067" i="1"/>
  <c r="BN2067" i="1" s="1"/>
  <c r="BJ2257" i="1" l="1"/>
  <c r="BK2257" i="1"/>
  <c r="BN2940" i="1"/>
  <c r="BL2732" i="1"/>
  <c r="BN2732" i="1" s="1"/>
  <c r="BL2579" i="1"/>
  <c r="BN2579" i="1" s="1"/>
  <c r="S3037" i="1"/>
  <c r="BB3037" i="1"/>
  <c r="BC3037" i="1" s="1"/>
  <c r="BF3037" i="1" s="1"/>
  <c r="P3037" i="1" s="1"/>
  <c r="BI3037" i="1" s="1"/>
  <c r="Q3037" i="1" s="1"/>
  <c r="BN2769" i="1"/>
  <c r="S2798" i="1"/>
  <c r="BB2798" i="1"/>
  <c r="BC2798" i="1" s="1"/>
  <c r="BF2798" i="1" s="1"/>
  <c r="P2798" i="1" s="1"/>
  <c r="S2625" i="1"/>
  <c r="BB2625" i="1"/>
  <c r="BC2625" i="1" s="1"/>
  <c r="BF2625" i="1" s="1"/>
  <c r="P2625" i="1" s="1"/>
  <c r="BI2625" i="1" s="1"/>
  <c r="Q2625" i="1" s="1"/>
  <c r="BN2421" i="1"/>
  <c r="BL3099" i="1"/>
  <c r="BN3099" i="1" s="1"/>
  <c r="BK2111" i="1"/>
  <c r="BJ2111" i="1"/>
  <c r="S2455" i="1"/>
  <c r="BB2455" i="1"/>
  <c r="BC2455" i="1" s="1"/>
  <c r="BF2455" i="1" s="1"/>
  <c r="P2455" i="1" s="1"/>
  <c r="BN2129" i="1"/>
  <c r="BB2863" i="1"/>
  <c r="BC2863" i="1" s="1"/>
  <c r="BF2863" i="1" s="1"/>
  <c r="P2863" i="1" s="1"/>
  <c r="BI2863" i="1" s="1"/>
  <c r="Q2863" i="1" s="1"/>
  <c r="S2863" i="1"/>
  <c r="BN2324" i="1"/>
  <c r="BL3089" i="1"/>
  <c r="BN3089" i="1" s="1"/>
  <c r="BL2788" i="1"/>
  <c r="BN2788" i="1" s="1"/>
  <c r="BL2497" i="1"/>
  <c r="BN2497" i="1" s="1"/>
  <c r="BL2846" i="1"/>
  <c r="BN2846" i="1" s="1"/>
  <c r="BB2705" i="1"/>
  <c r="BC2705" i="1" s="1"/>
  <c r="BF2705" i="1" s="1"/>
  <c r="P2705" i="1" s="1"/>
  <c r="S2705" i="1"/>
  <c r="S2613" i="1"/>
  <c r="BB2613" i="1"/>
  <c r="BC2613" i="1" s="1"/>
  <c r="BF2613" i="1" s="1"/>
  <c r="P2613" i="1" s="1"/>
  <c r="BN2116" i="1"/>
  <c r="S2635" i="1"/>
  <c r="BB2635" i="1"/>
  <c r="BC2635" i="1" s="1"/>
  <c r="BF2635" i="1" s="1"/>
  <c r="P2635" i="1" s="1"/>
  <c r="BI2635" i="1" s="1"/>
  <c r="Q2635" i="1" s="1"/>
  <c r="BL2635" i="1"/>
  <c r="BN2635" i="1" s="1"/>
  <c r="BL2510" i="1"/>
  <c r="BN2510" i="1" s="1"/>
  <c r="S2619" i="1"/>
  <c r="BB2619" i="1"/>
  <c r="BC2619" i="1" s="1"/>
  <c r="BF2619" i="1" s="1"/>
  <c r="P2619" i="1" s="1"/>
  <c r="S2407" i="1"/>
  <c r="BB2407" i="1"/>
  <c r="BC2407" i="1" s="1"/>
  <c r="BF2407" i="1" s="1"/>
  <c r="P2407" i="1" s="1"/>
  <c r="BI2407" i="1" s="1"/>
  <c r="Q2407" i="1" s="1"/>
  <c r="BL2407" i="1"/>
  <c r="BN2407" i="1" s="1"/>
  <c r="BB3077" i="1"/>
  <c r="BC3077" i="1" s="1"/>
  <c r="BF3077" i="1" s="1"/>
  <c r="P3077" i="1" s="1"/>
  <c r="BI3077" i="1" s="1"/>
  <c r="Q3077" i="1" s="1"/>
  <c r="S3077" i="1"/>
  <c r="S3066" i="1"/>
  <c r="BB3066" i="1"/>
  <c r="BC3066" i="1" s="1"/>
  <c r="BF3066" i="1" s="1"/>
  <c r="P3066" i="1" s="1"/>
  <c r="BI2417" i="1"/>
  <c r="Q2417" i="1" s="1"/>
  <c r="BL2417" i="1"/>
  <c r="BN2417" i="1" s="1"/>
  <c r="S2926" i="1"/>
  <c r="BB2926" i="1"/>
  <c r="BC2926" i="1" s="1"/>
  <c r="BF2926" i="1" s="1"/>
  <c r="P2926" i="1" s="1"/>
  <c r="BI2926" i="1" s="1"/>
  <c r="Q2926" i="1" s="1"/>
  <c r="BL2223" i="1"/>
  <c r="BN2223" i="1" s="1"/>
  <c r="BL2944" i="1"/>
  <c r="BN2944" i="1" s="1"/>
  <c r="BN2821" i="1"/>
  <c r="BN2530" i="1"/>
  <c r="BN2253" i="1"/>
  <c r="BL2812" i="1"/>
  <c r="BN2812" i="1" s="1"/>
  <c r="BL3027" i="1"/>
  <c r="BN3027" i="1" s="1"/>
  <c r="BK2146" i="1"/>
  <c r="BJ2146" i="1"/>
  <c r="BI2987" i="1"/>
  <c r="Q2987" i="1" s="1"/>
  <c r="BJ2987" i="1" s="1"/>
  <c r="BL2987" i="1"/>
  <c r="BN2987" i="1" s="1"/>
  <c r="BB2779" i="1"/>
  <c r="BC2779" i="1" s="1"/>
  <c r="BF2779" i="1" s="1"/>
  <c r="P2779" i="1" s="1"/>
  <c r="BI2779" i="1" s="1"/>
  <c r="Q2779" i="1" s="1"/>
  <c r="S2779" i="1"/>
  <c r="BB2666" i="1"/>
  <c r="BC2666" i="1" s="1"/>
  <c r="BF2666" i="1" s="1"/>
  <c r="P2666" i="1" s="1"/>
  <c r="S2666" i="1"/>
  <c r="BI2595" i="1"/>
  <c r="Q2595" i="1" s="1"/>
  <c r="BL2595" i="1"/>
  <c r="BN2595" i="1" s="1"/>
  <c r="BB2390" i="1"/>
  <c r="BC2390" i="1" s="1"/>
  <c r="BF2390" i="1" s="1"/>
  <c r="P2390" i="1" s="1"/>
  <c r="S2390" i="1"/>
  <c r="S2461" i="1"/>
  <c r="BB2461" i="1"/>
  <c r="BC2461" i="1" s="1"/>
  <c r="BF2461" i="1" s="1"/>
  <c r="P2461" i="1" s="1"/>
  <c r="S2935" i="1"/>
  <c r="BB2935" i="1"/>
  <c r="BC2935" i="1" s="1"/>
  <c r="BF2935" i="1" s="1"/>
  <c r="P2935" i="1" s="1"/>
  <c r="BI2935" i="1" s="1"/>
  <c r="Q2935" i="1" s="1"/>
  <c r="BL3010" i="1"/>
  <c r="BN3010" i="1" s="1"/>
  <c r="BL2296" i="1"/>
  <c r="BN2296" i="1" s="1"/>
  <c r="BN2469" i="1"/>
  <c r="BL2454" i="1"/>
  <c r="BN2454" i="1" s="1"/>
  <c r="BL2901" i="1"/>
  <c r="BN2901" i="1" s="1"/>
  <c r="BL2155" i="1"/>
  <c r="BN2155" i="1" s="1"/>
  <c r="BL5032" i="1"/>
  <c r="BN5032" i="1" s="1"/>
  <c r="BL2344" i="1"/>
  <c r="BN2344" i="1" s="1"/>
  <c r="BL2308" i="1"/>
  <c r="BJ2944" i="1"/>
  <c r="BK2944" i="1"/>
  <c r="S2340" i="1"/>
  <c r="BB2340" i="1"/>
  <c r="BC2340" i="1" s="1"/>
  <c r="BF2340" i="1" s="1"/>
  <c r="P2340" i="1" s="1"/>
  <c r="BL3054" i="1"/>
  <c r="BN3054" i="1" s="1"/>
  <c r="S2869" i="1"/>
  <c r="BB2869" i="1"/>
  <c r="BC2869" i="1" s="1"/>
  <c r="BF2869" i="1" s="1"/>
  <c r="P2869" i="1" s="1"/>
  <c r="BI2869" i="1" s="1"/>
  <c r="Q2869" i="1" s="1"/>
  <c r="BB2611" i="1"/>
  <c r="BC2611" i="1" s="1"/>
  <c r="BF2611" i="1" s="1"/>
  <c r="P2611" i="1" s="1"/>
  <c r="BI2611" i="1" s="1"/>
  <c r="Q2611" i="1" s="1"/>
  <c r="S2611" i="1"/>
  <c r="BJ2194" i="1"/>
  <c r="BK2194" i="1"/>
  <c r="BL2166" i="1"/>
  <c r="BN2166" i="1" s="1"/>
  <c r="S3034" i="1"/>
  <c r="BB3034" i="1"/>
  <c r="BC3034" i="1" s="1"/>
  <c r="BF3034" i="1" s="1"/>
  <c r="P3034" i="1" s="1"/>
  <c r="BI3034" i="1" s="1"/>
  <c r="Q3034" i="1" s="1"/>
  <c r="S2919" i="1"/>
  <c r="BB2919" i="1"/>
  <c r="BC2919" i="1" s="1"/>
  <c r="BF2919" i="1" s="1"/>
  <c r="P2919" i="1" s="1"/>
  <c r="BI2919" i="1" s="1"/>
  <c r="Q2919" i="1" s="1"/>
  <c r="BI2605" i="1"/>
  <c r="Q2605" i="1" s="1"/>
  <c r="BL2605" i="1"/>
  <c r="BN2605" i="1" s="1"/>
  <c r="S2667" i="1"/>
  <c r="BB2667" i="1"/>
  <c r="BC2667" i="1" s="1"/>
  <c r="BF2667" i="1" s="1"/>
  <c r="P2667" i="1" s="1"/>
  <c r="BI2667" i="1" s="1"/>
  <c r="Q2667" i="1" s="1"/>
  <c r="BI2633" i="1"/>
  <c r="Q2633" i="1" s="1"/>
  <c r="BL2633" i="1"/>
  <c r="BN2633" i="1" s="1"/>
  <c r="S2650" i="1"/>
  <c r="BB2650" i="1"/>
  <c r="BC2650" i="1" s="1"/>
  <c r="BF2650" i="1" s="1"/>
  <c r="P2650" i="1" s="1"/>
  <c r="BI2650" i="1" s="1"/>
  <c r="Q2650" i="1" s="1"/>
  <c r="BN2154" i="1"/>
  <c r="BL2171" i="1"/>
  <c r="BN2171" i="1" s="1"/>
  <c r="BN2550" i="1"/>
  <c r="BL2748" i="1"/>
  <c r="BN2748" i="1" s="1"/>
  <c r="BL2481" i="1"/>
  <c r="BN2481" i="1" s="1"/>
  <c r="BL2135" i="1"/>
  <c r="BN2135" i="1" s="1"/>
  <c r="BL2517" i="1"/>
  <c r="BN2517" i="1" s="1"/>
  <c r="BL2750" i="1"/>
  <c r="BN2750" i="1" s="1"/>
  <c r="BK2699" i="1"/>
  <c r="BJ2883" i="1"/>
  <c r="BI2807" i="1"/>
  <c r="Q2807" i="1" s="1"/>
  <c r="BL2807" i="1"/>
  <c r="BN2807" i="1" s="1"/>
  <c r="BI2822" i="1"/>
  <c r="Q2822" i="1" s="1"/>
  <c r="BL2822" i="1"/>
  <c r="BN2822" i="1" s="1"/>
  <c r="S3052" i="1"/>
  <c r="BB3052" i="1"/>
  <c r="BC3052" i="1" s="1"/>
  <c r="BF3052" i="1" s="1"/>
  <c r="P3052" i="1" s="1"/>
  <c r="S2622" i="1"/>
  <c r="BB2622" i="1"/>
  <c r="BC2622" i="1" s="1"/>
  <c r="BF2622" i="1" s="1"/>
  <c r="P2622" i="1" s="1"/>
  <c r="BI2622" i="1" s="1"/>
  <c r="Q2622" i="1" s="1"/>
  <c r="BL2622" i="1"/>
  <c r="BN2622" i="1" s="1"/>
  <c r="BL2377" i="1"/>
  <c r="BN2377" i="1" s="1"/>
  <c r="BL2389" i="1"/>
  <c r="BN2389" i="1" s="1"/>
  <c r="BN2527" i="1"/>
  <c r="BL2762" i="1"/>
  <c r="BN2762" i="1" s="1"/>
  <c r="BL2158" i="1"/>
  <c r="BN2158" i="1" s="1"/>
  <c r="BN3111" i="1"/>
  <c r="BL3105" i="1"/>
  <c r="BN3105" i="1" s="1"/>
  <c r="BL3125" i="1"/>
  <c r="BN3125" i="1" s="1"/>
  <c r="S2910" i="1"/>
  <c r="BB2910" i="1"/>
  <c r="BC2910" i="1" s="1"/>
  <c r="BF2910" i="1" s="1"/>
  <c r="P2910" i="1" s="1"/>
  <c r="S3021" i="1"/>
  <c r="BB3021" i="1"/>
  <c r="BC3021" i="1" s="1"/>
  <c r="BF3021" i="1" s="1"/>
  <c r="P3021" i="1" s="1"/>
  <c r="S3062" i="1"/>
  <c r="BB3062" i="1"/>
  <c r="BC3062" i="1" s="1"/>
  <c r="BF3062" i="1" s="1"/>
  <c r="P3062" i="1" s="1"/>
  <c r="BI2776" i="1"/>
  <c r="Q2776" i="1" s="1"/>
  <c r="BL2776" i="1"/>
  <c r="BN2776" i="1" s="1"/>
  <c r="S2458" i="1"/>
  <c r="BB2458" i="1"/>
  <c r="BC2458" i="1" s="1"/>
  <c r="BF2458" i="1" s="1"/>
  <c r="P2458" i="1" s="1"/>
  <c r="BI2458" i="1" s="1"/>
  <c r="Q2458" i="1" s="1"/>
  <c r="BL2458" i="1"/>
  <c r="BN2458" i="1" s="1"/>
  <c r="BL2637" i="1"/>
  <c r="BN2637" i="1" s="1"/>
  <c r="BL2179" i="1"/>
  <c r="BN2179" i="1" s="1"/>
  <c r="BL2768" i="1"/>
  <c r="BL3135" i="1"/>
  <c r="BN3135" i="1" s="1"/>
  <c r="S3049" i="1"/>
  <c r="BB3049" i="1"/>
  <c r="BC3049" i="1" s="1"/>
  <c r="BF3049" i="1" s="1"/>
  <c r="P3049" i="1" s="1"/>
  <c r="BI3049" i="1" s="1"/>
  <c r="Q3049" i="1" s="1"/>
  <c r="S3056" i="1"/>
  <c r="BB3056" i="1"/>
  <c r="BC3056" i="1" s="1"/>
  <c r="BF3056" i="1" s="1"/>
  <c r="P3056" i="1" s="1"/>
  <c r="S3069" i="1"/>
  <c r="BB3069" i="1"/>
  <c r="BC3069" i="1" s="1"/>
  <c r="BF3069" i="1" s="1"/>
  <c r="P3069" i="1" s="1"/>
  <c r="BB2655" i="1"/>
  <c r="BC2655" i="1" s="1"/>
  <c r="BF2655" i="1" s="1"/>
  <c r="P2655" i="1" s="1"/>
  <c r="S2655" i="1"/>
  <c r="BI2102" i="1"/>
  <c r="Q2102" i="1" s="1"/>
  <c r="BL2102" i="1"/>
  <c r="BN2102" i="1" s="1"/>
  <c r="S2887" i="1"/>
  <c r="BB2887" i="1"/>
  <c r="BC2887" i="1" s="1"/>
  <c r="BF2887" i="1" s="1"/>
  <c r="P2887" i="1" s="1"/>
  <c r="S2661" i="1"/>
  <c r="BB2661" i="1"/>
  <c r="BC2661" i="1" s="1"/>
  <c r="BF2661" i="1" s="1"/>
  <c r="P2661" i="1" s="1"/>
  <c r="S2604" i="1"/>
  <c r="BB2604" i="1"/>
  <c r="BC2604" i="1" s="1"/>
  <c r="BF2604" i="1" s="1"/>
  <c r="P2604" i="1" s="1"/>
  <c r="BN2873" i="1"/>
  <c r="BL3102" i="1"/>
  <c r="BN3102" i="1" s="1"/>
  <c r="BN2308" i="1"/>
  <c r="BL2509" i="1"/>
  <c r="BN2509" i="1" s="1"/>
  <c r="BL2766" i="1"/>
  <c r="BN2766" i="1" s="1"/>
  <c r="BN2768" i="1"/>
  <c r="BL3116" i="1"/>
  <c r="BN3116" i="1" s="1"/>
  <c r="BL3042" i="1"/>
  <c r="BN3042" i="1" s="1"/>
  <c r="BB3031" i="1"/>
  <c r="BC3031" i="1" s="1"/>
  <c r="BF3031" i="1" s="1"/>
  <c r="P3031" i="1" s="1"/>
  <c r="BI3031" i="1" s="1"/>
  <c r="Q3031" i="1" s="1"/>
  <c r="S3031" i="1"/>
  <c r="BI2225" i="1"/>
  <c r="Q2225" i="1" s="1"/>
  <c r="BL2225" i="1"/>
  <c r="BN2225" i="1" s="1"/>
  <c r="S2664" i="1"/>
  <c r="BB2664" i="1"/>
  <c r="BC2664" i="1" s="1"/>
  <c r="BF2664" i="1" s="1"/>
  <c r="P2664" i="1" s="1"/>
  <c r="BI2664" i="1" s="1"/>
  <c r="Q2664" i="1" s="1"/>
  <c r="BL2664" i="1"/>
  <c r="BN2664" i="1" s="1"/>
  <c r="BI2640" i="1"/>
  <c r="Q2640" i="1" s="1"/>
  <c r="BL2640" i="1"/>
  <c r="BN2640" i="1" s="1"/>
  <c r="S2638" i="1"/>
  <c r="BB2638" i="1"/>
  <c r="BC2638" i="1" s="1"/>
  <c r="BF2638" i="1" s="1"/>
  <c r="P2638" i="1" s="1"/>
  <c r="BB2709" i="1"/>
  <c r="BC2709" i="1" s="1"/>
  <c r="BF2709" i="1" s="1"/>
  <c r="P2709" i="1" s="1"/>
  <c r="S2709" i="1"/>
  <c r="BN2833" i="1"/>
  <c r="BL2088" i="1"/>
  <c r="BN2088" i="1" s="1"/>
  <c r="BL2977" i="1"/>
  <c r="BN2977" i="1" s="1"/>
  <c r="BB2886" i="1"/>
  <c r="BC2886" i="1" s="1"/>
  <c r="BF2886" i="1" s="1"/>
  <c r="P2886" i="1" s="1"/>
  <c r="BI2886" i="1" s="1"/>
  <c r="Q2886" i="1" s="1"/>
  <c r="S2886" i="1"/>
  <c r="S2897" i="1"/>
  <c r="BB2897" i="1"/>
  <c r="BC2897" i="1" s="1"/>
  <c r="BF2897" i="1" s="1"/>
  <c r="P2897" i="1" s="1"/>
  <c r="BI2897" i="1" s="1"/>
  <c r="Q2897" i="1" s="1"/>
  <c r="S2631" i="1"/>
  <c r="BB2631" i="1"/>
  <c r="BC2631" i="1" s="1"/>
  <c r="BF2631" i="1" s="1"/>
  <c r="P2631" i="1" s="1"/>
  <c r="BI2629" i="1"/>
  <c r="Q2629" i="1" s="1"/>
  <c r="BL2629" i="1"/>
  <c r="BN2629" i="1" s="1"/>
  <c r="BL2699" i="1"/>
  <c r="BN2699" i="1" s="1"/>
  <c r="S2782" i="1"/>
  <c r="BB2782" i="1"/>
  <c r="BC2782" i="1" s="1"/>
  <c r="BF2782" i="1" s="1"/>
  <c r="P2782" i="1" s="1"/>
  <c r="BB5039" i="1"/>
  <c r="BC5039" i="1" s="1"/>
  <c r="BF5039" i="1" s="1"/>
  <c r="P5039" i="1" s="1"/>
  <c r="BI5039" i="1" s="1"/>
  <c r="Q5039" i="1" s="1"/>
  <c r="S5039" i="1"/>
  <c r="BI2691" i="1"/>
  <c r="Q2691" i="1" s="1"/>
  <c r="BL2691" i="1"/>
  <c r="BN2691" i="1" s="1"/>
  <c r="BL3067" i="1"/>
  <c r="BN3067" i="1" s="1"/>
  <c r="BL2781" i="1"/>
  <c r="BN2781" i="1" s="1"/>
  <c r="S3065" i="1"/>
  <c r="BB3065" i="1"/>
  <c r="BC3065" i="1" s="1"/>
  <c r="BF3065" i="1" s="1"/>
  <c r="P3065" i="1" s="1"/>
  <c r="BI3065" i="1" s="1"/>
  <c r="Q3065" i="1" s="1"/>
  <c r="BI2617" i="1"/>
  <c r="Q2617" i="1" s="1"/>
  <c r="BL2617" i="1"/>
  <c r="BN2617" i="1" s="1"/>
  <c r="BI3076" i="1"/>
  <c r="Q3076" i="1" s="1"/>
  <c r="BL3076" i="1"/>
  <c r="BN3076" i="1" s="1"/>
  <c r="S2900" i="1"/>
  <c r="BB2900" i="1"/>
  <c r="BC2900" i="1" s="1"/>
  <c r="BF2900" i="1" s="1"/>
  <c r="P2900" i="1" s="1"/>
  <c r="BB2904" i="1"/>
  <c r="BC2904" i="1" s="1"/>
  <c r="BF2904" i="1" s="1"/>
  <c r="P2904" i="1" s="1"/>
  <c r="S2904" i="1"/>
  <c r="S3047" i="1"/>
  <c r="BB3047" i="1"/>
  <c r="BC3047" i="1" s="1"/>
  <c r="BF3047" i="1" s="1"/>
  <c r="P3047" i="1" s="1"/>
  <c r="BL2300" i="1"/>
  <c r="BN2300" i="1" s="1"/>
  <c r="BN2145" i="1"/>
  <c r="BL2568" i="1"/>
  <c r="BN2568" i="1" s="1"/>
  <c r="BN2151" i="1"/>
  <c r="BL2950" i="1"/>
  <c r="BN2950" i="1" s="1"/>
  <c r="BL3126" i="1"/>
  <c r="BN3126" i="1" s="1"/>
  <c r="BL2162" i="1"/>
  <c r="BN2162" i="1" s="1"/>
  <c r="BL2687" i="1"/>
  <c r="BN2687" i="1" s="1"/>
  <c r="BL3134" i="1"/>
  <c r="BN3134" i="1" s="1"/>
  <c r="BL2148" i="1"/>
  <c r="BN2148" i="1" s="1"/>
  <c r="BI2336" i="1"/>
  <c r="Q2336" i="1" s="1"/>
  <c r="BL2336" i="1"/>
  <c r="BN2336" i="1" s="1"/>
  <c r="S2953" i="1"/>
  <c r="BB2953" i="1"/>
  <c r="BC2953" i="1" s="1"/>
  <c r="BF2953" i="1" s="1"/>
  <c r="P2953" i="1" s="1"/>
  <c r="BI2953" i="1" s="1"/>
  <c r="Q2953" i="1" s="1"/>
  <c r="BI2657" i="1"/>
  <c r="Q2657" i="1" s="1"/>
  <c r="BL2657" i="1"/>
  <c r="BN2657" i="1" s="1"/>
  <c r="BI2103" i="1"/>
  <c r="Q2103" i="1" s="1"/>
  <c r="BL2103" i="1"/>
  <c r="BN2103" i="1" s="1"/>
  <c r="S2902" i="1"/>
  <c r="BB2902" i="1"/>
  <c r="BC2902" i="1" s="1"/>
  <c r="BF2902" i="1" s="1"/>
  <c r="P2902" i="1" s="1"/>
  <c r="BI2902" i="1" s="1"/>
  <c r="Q2902" i="1" s="1"/>
  <c r="BB2433" i="1"/>
  <c r="BC2433" i="1" s="1"/>
  <c r="BF2433" i="1" s="1"/>
  <c r="P2433" i="1" s="1"/>
  <c r="S2433" i="1"/>
  <c r="BB5030" i="1"/>
  <c r="BC5030" i="1" s="1"/>
  <c r="BF5030" i="1" s="1"/>
  <c r="P5030" i="1" s="1"/>
  <c r="BI5030" i="1" s="1"/>
  <c r="Q5030" i="1" s="1"/>
  <c r="S5030" i="1"/>
  <c r="BI2889" i="1"/>
  <c r="Q2889" i="1" s="1"/>
  <c r="BL2889" i="1"/>
  <c r="BN2889" i="1" s="1"/>
  <c r="BL2386" i="1"/>
  <c r="BN2386" i="1" s="1"/>
  <c r="BB2647" i="1"/>
  <c r="BC2647" i="1" s="1"/>
  <c r="BF2647" i="1" s="1"/>
  <c r="P2647" i="1" s="1"/>
  <c r="S2647" i="1"/>
  <c r="S3024" i="1"/>
  <c r="BB3024" i="1"/>
  <c r="BC3024" i="1" s="1"/>
  <c r="BF3024" i="1" s="1"/>
  <c r="P3024" i="1" s="1"/>
  <c r="BI3024" i="1" s="1"/>
  <c r="Q3024" i="1" s="1"/>
  <c r="BI2586" i="1"/>
  <c r="Q2586" i="1" s="1"/>
  <c r="BL2586" i="1"/>
  <c r="BN2586" i="1" s="1"/>
  <c r="BI3030" i="1"/>
  <c r="Q3030" i="1" s="1"/>
  <c r="BL3030" i="1"/>
  <c r="BN3030" i="1" s="1"/>
  <c r="S3053" i="1"/>
  <c r="BB3053" i="1"/>
  <c r="BC3053" i="1" s="1"/>
  <c r="BF3053" i="1" s="1"/>
  <c r="P3053" i="1" s="1"/>
  <c r="BI3053" i="1" s="1"/>
  <c r="Q3053" i="1" s="1"/>
  <c r="BL2639" i="1"/>
  <c r="BN2639" i="1" s="1"/>
  <c r="BL2378" i="1"/>
  <c r="BN2378" i="1" s="1"/>
  <c r="BL2785" i="1"/>
  <c r="BN2785" i="1" s="1"/>
  <c r="BL3003" i="1"/>
  <c r="BN3003" i="1" s="1"/>
  <c r="BL3124" i="1"/>
  <c r="BN3124" i="1" s="1"/>
  <c r="BL2355" i="1"/>
  <c r="BN2355" i="1" s="1"/>
  <c r="BL2164" i="1"/>
  <c r="BN2164" i="1" s="1"/>
  <c r="BL3013" i="1"/>
  <c r="BN3013" i="1" s="1"/>
  <c r="BL2333" i="1"/>
  <c r="BN2333" i="1" s="1"/>
  <c r="BB2644" i="1"/>
  <c r="BC2644" i="1" s="1"/>
  <c r="BF2644" i="1" s="1"/>
  <c r="P2644" i="1" s="1"/>
  <c r="S2644" i="1"/>
  <c r="BB2954" i="1"/>
  <c r="BC2954" i="1" s="1"/>
  <c r="BF2954" i="1" s="1"/>
  <c r="P2954" i="1" s="1"/>
  <c r="BI2954" i="1" s="1"/>
  <c r="Q2954" i="1" s="1"/>
  <c r="S2954" i="1"/>
  <c r="S2616" i="1"/>
  <c r="BB2616" i="1"/>
  <c r="BC2616" i="1" s="1"/>
  <c r="BF2616" i="1" s="1"/>
  <c r="P2616" i="1" s="1"/>
  <c r="S2806" i="1"/>
  <c r="BB2806" i="1"/>
  <c r="BC2806" i="1" s="1"/>
  <c r="BF2806" i="1" s="1"/>
  <c r="P2806" i="1" s="1"/>
  <c r="BI2806" i="1" s="1"/>
  <c r="Q2806" i="1" s="1"/>
  <c r="BL3024" i="1"/>
  <c r="BN3024" i="1" s="1"/>
  <c r="BI2384" i="1"/>
  <c r="Q2384" i="1" s="1"/>
  <c r="BL2384" i="1"/>
  <c r="BN2384" i="1" s="1"/>
  <c r="BK2232" i="1"/>
  <c r="BJ2232" i="1"/>
  <c r="BK2877" i="1"/>
  <c r="BJ2877" i="1"/>
  <c r="BK2587" i="1"/>
  <c r="BJ2587" i="1"/>
  <c r="BJ2721" i="1"/>
  <c r="BK2721" i="1"/>
  <c r="BK2785" i="1"/>
  <c r="BJ2785" i="1"/>
  <c r="BI2823" i="1"/>
  <c r="Q2823" i="1" s="1"/>
  <c r="BL2823" i="1"/>
  <c r="BN2823" i="1" s="1"/>
  <c r="BL2256" i="1"/>
  <c r="BN2256" i="1" s="1"/>
  <c r="BK2590" i="1"/>
  <c r="BJ2590" i="1"/>
  <c r="BK2766" i="1"/>
  <c r="BJ2766" i="1"/>
  <c r="BK2941" i="1"/>
  <c r="BJ2941" i="1"/>
  <c r="S2563" i="1"/>
  <c r="BB2563" i="1"/>
  <c r="BC2563" i="1" s="1"/>
  <c r="BF2563" i="1" s="1"/>
  <c r="P2563" i="1" s="1"/>
  <c r="BI2563" i="1" s="1"/>
  <c r="Q2563" i="1" s="1"/>
  <c r="BK2628" i="1"/>
  <c r="BJ2628" i="1"/>
  <c r="BI2898" i="1"/>
  <c r="Q2898" i="1" s="1"/>
  <c r="BL2898" i="1"/>
  <c r="BN2898" i="1" s="1"/>
  <c r="BJ5028" i="1"/>
  <c r="BK5028" i="1"/>
  <c r="BK2627" i="1"/>
  <c r="BJ2627" i="1"/>
  <c r="BJ2834" i="1"/>
  <c r="BK2834" i="1"/>
  <c r="BI2986" i="1"/>
  <c r="Q2986" i="1" s="1"/>
  <c r="BL2986" i="1"/>
  <c r="BN2986" i="1" s="1"/>
  <c r="BI2991" i="1"/>
  <c r="Q2991" i="1" s="1"/>
  <c r="BL2991" i="1"/>
  <c r="BN2991" i="1" s="1"/>
  <c r="BK2123" i="1"/>
  <c r="BJ2123" i="1"/>
  <c r="BJ2198" i="1"/>
  <c r="BK2198" i="1"/>
  <c r="S2363" i="1"/>
  <c r="BB2363" i="1"/>
  <c r="BC2363" i="1" s="1"/>
  <c r="BF2363" i="1" s="1"/>
  <c r="P2363" i="1" s="1"/>
  <c r="BI2363" i="1" s="1"/>
  <c r="Q2363" i="1" s="1"/>
  <c r="BK2532" i="1"/>
  <c r="BJ2532" i="1"/>
  <c r="S3079" i="1"/>
  <c r="BB3079" i="1"/>
  <c r="BC3079" i="1" s="1"/>
  <c r="BF3079" i="1" s="1"/>
  <c r="P3079" i="1" s="1"/>
  <c r="BI3079" i="1" s="1"/>
  <c r="Q3079" i="1" s="1"/>
  <c r="BK3013" i="1"/>
  <c r="BJ3013" i="1"/>
  <c r="BJ3112" i="1"/>
  <c r="BK3112" i="1"/>
  <c r="BL2259" i="1"/>
  <c r="BN2259" i="1" s="1"/>
  <c r="BJ2491" i="1"/>
  <c r="BK2491" i="1"/>
  <c r="BL3006" i="1"/>
  <c r="BN3006" i="1" s="1"/>
  <c r="BJ2951" i="1"/>
  <c r="BK2951" i="1"/>
  <c r="BI2240" i="1"/>
  <c r="Q2240" i="1" s="1"/>
  <c r="BL2240" i="1"/>
  <c r="BN2240" i="1" s="1"/>
  <c r="BK2424" i="1"/>
  <c r="BJ2424" i="1"/>
  <c r="BK2431" i="1"/>
  <c r="BJ2431" i="1"/>
  <c r="BK2579" i="1"/>
  <c r="BJ2579" i="1"/>
  <c r="BK2561" i="1"/>
  <c r="BJ2561" i="1"/>
  <c r="BI2681" i="1"/>
  <c r="Q2681" i="1" s="1"/>
  <c r="BL2681" i="1"/>
  <c r="BN2681" i="1" s="1"/>
  <c r="BK2905" i="1"/>
  <c r="BJ2905" i="1"/>
  <c r="BI2778" i="1"/>
  <c r="Q2778" i="1" s="1"/>
  <c r="BL2778" i="1"/>
  <c r="BN2778" i="1" s="1"/>
  <c r="BI3131" i="1"/>
  <c r="Q3131" i="1" s="1"/>
  <c r="BL3131" i="1"/>
  <c r="BN3131" i="1" s="1"/>
  <c r="BJ3091" i="1"/>
  <c r="BK3091" i="1"/>
  <c r="BJ3086" i="1"/>
  <c r="BK3086" i="1"/>
  <c r="BK2601" i="1"/>
  <c r="BJ2601" i="1"/>
  <c r="BK2269" i="1"/>
  <c r="BJ2269" i="1"/>
  <c r="BK2536" i="1"/>
  <c r="BJ2536" i="1"/>
  <c r="BL2965" i="1"/>
  <c r="BN2965" i="1" s="1"/>
  <c r="BL2493" i="1"/>
  <c r="BN2493" i="1" s="1"/>
  <c r="BL2896" i="1"/>
  <c r="BN2896" i="1" s="1"/>
  <c r="BL2714" i="1"/>
  <c r="BN2714" i="1" s="1"/>
  <c r="BK2110" i="1"/>
  <c r="BJ2110" i="1"/>
  <c r="S2391" i="1"/>
  <c r="BB2391" i="1"/>
  <c r="BC2391" i="1" s="1"/>
  <c r="BF2391" i="1" s="1"/>
  <c r="P2391" i="1" s="1"/>
  <c r="BI2391" i="1" s="1"/>
  <c r="Q2391" i="1" s="1"/>
  <c r="BJ2334" i="1"/>
  <c r="BK2334" i="1"/>
  <c r="S2492" i="1"/>
  <c r="BB2492" i="1"/>
  <c r="BC2492" i="1" s="1"/>
  <c r="BF2492" i="1" s="1"/>
  <c r="P2492" i="1" s="1"/>
  <c r="BI2492" i="1" s="1"/>
  <c r="Q2492" i="1" s="1"/>
  <c r="BI2531" i="1"/>
  <c r="Q2531" i="1" s="1"/>
  <c r="BL2531" i="1"/>
  <c r="BN2531" i="1" s="1"/>
  <c r="BB2704" i="1"/>
  <c r="BC2704" i="1" s="1"/>
  <c r="BF2704" i="1" s="1"/>
  <c r="P2704" i="1" s="1"/>
  <c r="BI2704" i="1" s="1"/>
  <c r="Q2704" i="1" s="1"/>
  <c r="S2704" i="1"/>
  <c r="BK3041" i="1"/>
  <c r="BJ3041" i="1"/>
  <c r="BJ2090" i="1"/>
  <c r="BK2090" i="1"/>
  <c r="BL2391" i="1"/>
  <c r="BN2391" i="1" s="1"/>
  <c r="BI2543" i="1"/>
  <c r="Q2543" i="1" s="1"/>
  <c r="BL2543" i="1"/>
  <c r="BN2543" i="1" s="1"/>
  <c r="S2553" i="1"/>
  <c r="BB2553" i="1"/>
  <c r="BC2553" i="1" s="1"/>
  <c r="BF2553" i="1" s="1"/>
  <c r="P2553" i="1" s="1"/>
  <c r="BI2553" i="1" s="1"/>
  <c r="Q2553" i="1" s="1"/>
  <c r="BI2713" i="1"/>
  <c r="Q2713" i="1" s="1"/>
  <c r="BL2713" i="1"/>
  <c r="BN2713" i="1" s="1"/>
  <c r="BK2300" i="1"/>
  <c r="BJ2300" i="1"/>
  <c r="BI2243" i="1"/>
  <c r="Q2243" i="1" s="1"/>
  <c r="BL2243" i="1"/>
  <c r="BN2243" i="1" s="1"/>
  <c r="BJ2349" i="1"/>
  <c r="BK2349" i="1"/>
  <c r="BK2649" i="1"/>
  <c r="BJ2649" i="1"/>
  <c r="BJ2742" i="1"/>
  <c r="BK2742" i="1"/>
  <c r="BB2840" i="1"/>
  <c r="BC2840" i="1" s="1"/>
  <c r="BF2840" i="1" s="1"/>
  <c r="P2840" i="1" s="1"/>
  <c r="BI2840" i="1" s="1"/>
  <c r="Q2840" i="1" s="1"/>
  <c r="S2840" i="1"/>
  <c r="BI5042" i="1"/>
  <c r="Q5042" i="1" s="1"/>
  <c r="BL5042" i="1"/>
  <c r="BN5042" i="1" s="1"/>
  <c r="BK3046" i="1"/>
  <c r="BJ3046" i="1"/>
  <c r="BI2112" i="1"/>
  <c r="Q2112" i="1" s="1"/>
  <c r="BL2112" i="1"/>
  <c r="BN2112" i="1" s="1"/>
  <c r="S2224" i="1"/>
  <c r="BB2224" i="1"/>
  <c r="BC2224" i="1" s="1"/>
  <c r="BF2224" i="1" s="1"/>
  <c r="P2224" i="1" s="1"/>
  <c r="BK2265" i="1"/>
  <c r="BJ2265" i="1"/>
  <c r="BK2653" i="1"/>
  <c r="BJ2653" i="1"/>
  <c r="BK2319" i="1"/>
  <c r="BJ2319" i="1"/>
  <c r="BK2351" i="1"/>
  <c r="BJ2351" i="1"/>
  <c r="BJ2758" i="1"/>
  <c r="BK2758" i="1"/>
  <c r="BK2706" i="1"/>
  <c r="BJ2706" i="1"/>
  <c r="BK2810" i="1"/>
  <c r="BJ2810" i="1"/>
  <c r="BK2845" i="1"/>
  <c r="BJ2845" i="1"/>
  <c r="BJ2722" i="1"/>
  <c r="BK2722" i="1"/>
  <c r="BL2852" i="1"/>
  <c r="BN2852" i="1" s="1"/>
  <c r="BI3036" i="1"/>
  <c r="Q3036" i="1" s="1"/>
  <c r="BL3036" i="1"/>
  <c r="BN3036" i="1" s="1"/>
  <c r="BI2961" i="1"/>
  <c r="Q2961" i="1" s="1"/>
  <c r="BL2961" i="1"/>
  <c r="BN2961" i="1" s="1"/>
  <c r="BJ3080" i="1"/>
  <c r="BK3080" i="1"/>
  <c r="S2234" i="1"/>
  <c r="BB2234" i="1"/>
  <c r="BC2234" i="1" s="1"/>
  <c r="BF2234" i="1" s="1"/>
  <c r="P2234" i="1" s="1"/>
  <c r="BI2234" i="1" s="1"/>
  <c r="Q2234" i="1" s="1"/>
  <c r="BI2400" i="1"/>
  <c r="Q2400" i="1" s="1"/>
  <c r="BL2400" i="1"/>
  <c r="BN2400" i="1" s="1"/>
  <c r="BI2496" i="1"/>
  <c r="Q2496" i="1" s="1"/>
  <c r="BL2496" i="1"/>
  <c r="BN2496" i="1" s="1"/>
  <c r="BI3106" i="1"/>
  <c r="Q3106" i="1" s="1"/>
  <c r="BL3106" i="1"/>
  <c r="BN3106" i="1" s="1"/>
  <c r="BK2948" i="1"/>
  <c r="BJ2948" i="1"/>
  <c r="BJ3116" i="1"/>
  <c r="BK3116" i="1"/>
  <c r="BK2281" i="1"/>
  <c r="BJ2281" i="1"/>
  <c r="BB2482" i="1"/>
  <c r="BC2482" i="1" s="1"/>
  <c r="BF2482" i="1" s="1"/>
  <c r="P2482" i="1" s="1"/>
  <c r="S2482" i="1"/>
  <c r="BI2672" i="1"/>
  <c r="Q2672" i="1" s="1"/>
  <c r="BL2672" i="1"/>
  <c r="BN2672" i="1" s="1"/>
  <c r="BK2769" i="1"/>
  <c r="BJ2769" i="1"/>
  <c r="BK2788" i="1"/>
  <c r="BJ2788" i="1"/>
  <c r="BL2951" i="1"/>
  <c r="BN2951" i="1" s="1"/>
  <c r="BK2939" i="1"/>
  <c r="BJ2939" i="1"/>
  <c r="BL2142" i="1"/>
  <c r="BN2142" i="1" s="1"/>
  <c r="BI2115" i="1"/>
  <c r="Q2115" i="1" s="1"/>
  <c r="BL2115" i="1"/>
  <c r="BN2115" i="1" s="1"/>
  <c r="BK2208" i="1"/>
  <c r="BJ2208" i="1"/>
  <c r="S2524" i="1"/>
  <c r="BB2524" i="1"/>
  <c r="BC2524" i="1" s="1"/>
  <c r="BF2524" i="1" s="1"/>
  <c r="P2524" i="1" s="1"/>
  <c r="BI2280" i="1"/>
  <c r="Q2280" i="1" s="1"/>
  <c r="BL2280" i="1"/>
  <c r="BN2280" i="1" s="1"/>
  <c r="BL2358" i="1"/>
  <c r="BN2358" i="1" s="1"/>
  <c r="S2404" i="1"/>
  <c r="BB2404" i="1"/>
  <c r="BC2404" i="1" s="1"/>
  <c r="BF2404" i="1" s="1"/>
  <c r="P2404" i="1" s="1"/>
  <c r="BK2517" i="1"/>
  <c r="BJ2517" i="1"/>
  <c r="BJ2765" i="1"/>
  <c r="BK2765" i="1"/>
  <c r="BK3072" i="1"/>
  <c r="BJ3072" i="1"/>
  <c r="BJ2167" i="1"/>
  <c r="BK2167" i="1"/>
  <c r="BK2471" i="1"/>
  <c r="BJ2471" i="1"/>
  <c r="BJ2732" i="1"/>
  <c r="BK2732" i="1"/>
  <c r="S2081" i="1"/>
  <c r="BB2081" i="1"/>
  <c r="BC2081" i="1" s="1"/>
  <c r="BF2081" i="1" s="1"/>
  <c r="P2081" i="1" s="1"/>
  <c r="BI2081" i="1" s="1"/>
  <c r="Q2081" i="1" s="1"/>
  <c r="BJ2173" i="1"/>
  <c r="BK2173" i="1"/>
  <c r="BL2408" i="1"/>
  <c r="BN2408" i="1" s="1"/>
  <c r="BK2116" i="1"/>
  <c r="BJ2116" i="1"/>
  <c r="BK2759" i="1"/>
  <c r="BJ2759" i="1"/>
  <c r="BL2590" i="1"/>
  <c r="BN2590" i="1" s="1"/>
  <c r="BL2255" i="1"/>
  <c r="BN2255" i="1" s="1"/>
  <c r="BL3112" i="1"/>
  <c r="BN3112" i="1" s="1"/>
  <c r="BL2689" i="1"/>
  <c r="BN2689" i="1" s="1"/>
  <c r="BL2854" i="1"/>
  <c r="BN2854" i="1" s="1"/>
  <c r="BL2856" i="1"/>
  <c r="BN2856" i="1" s="1"/>
  <c r="BJ2184" i="1"/>
  <c r="BK2184" i="1"/>
  <c r="BB2085" i="1"/>
  <c r="BC2085" i="1" s="1"/>
  <c r="BF2085" i="1" s="1"/>
  <c r="P2085" i="1" s="1"/>
  <c r="BI2085" i="1" s="1"/>
  <c r="Q2085" i="1" s="1"/>
  <c r="S2085" i="1"/>
  <c r="BJ2324" i="1"/>
  <c r="BK2324" i="1"/>
  <c r="BB2756" i="1"/>
  <c r="BC2756" i="1" s="1"/>
  <c r="BF2756" i="1" s="1"/>
  <c r="P2756" i="1" s="1"/>
  <c r="BI2756" i="1" s="1"/>
  <c r="Q2756" i="1" s="1"/>
  <c r="S2756" i="1"/>
  <c r="BB2310" i="1"/>
  <c r="BC2310" i="1" s="1"/>
  <c r="BF2310" i="1" s="1"/>
  <c r="P2310" i="1" s="1"/>
  <c r="BI2310" i="1" s="1"/>
  <c r="Q2310" i="1" s="1"/>
  <c r="S2310" i="1"/>
  <c r="S2119" i="1"/>
  <c r="BB2119" i="1"/>
  <c r="BC2119" i="1" s="1"/>
  <c r="BF2119" i="1" s="1"/>
  <c r="P2119" i="1" s="1"/>
  <c r="BI2119" i="1" s="1"/>
  <c r="Q2119" i="1" s="1"/>
  <c r="BI2329" i="1"/>
  <c r="Q2329" i="1" s="1"/>
  <c r="BL2329" i="1"/>
  <c r="BN2329" i="1" s="1"/>
  <c r="BB2413" i="1"/>
  <c r="BC2413" i="1" s="1"/>
  <c r="BF2413" i="1" s="1"/>
  <c r="P2413" i="1" s="1"/>
  <c r="S2413" i="1"/>
  <c r="S2533" i="1"/>
  <c r="BB2533" i="1"/>
  <c r="BC2533" i="1" s="1"/>
  <c r="BF2533" i="1" s="1"/>
  <c r="P2533" i="1" s="1"/>
  <c r="BI2533" i="1" s="1"/>
  <c r="Q2533" i="1" s="1"/>
  <c r="BK2762" i="1"/>
  <c r="BJ2762" i="1"/>
  <c r="BI3015" i="1"/>
  <c r="Q3015" i="1" s="1"/>
  <c r="BL3015" i="1"/>
  <c r="BN3015" i="1" s="1"/>
  <c r="BJ2171" i="1"/>
  <c r="BK2171" i="1"/>
  <c r="BI2279" i="1"/>
  <c r="Q2279" i="1" s="1"/>
  <c r="BL2279" i="1"/>
  <c r="BN2279" i="1" s="1"/>
  <c r="S2498" i="1"/>
  <c r="BB2498" i="1"/>
  <c r="BC2498" i="1" s="1"/>
  <c r="BF2498" i="1" s="1"/>
  <c r="P2498" i="1" s="1"/>
  <c r="BI2498" i="1" s="1"/>
  <c r="Q2498" i="1" s="1"/>
  <c r="BL2553" i="1"/>
  <c r="BN2553" i="1" s="1"/>
  <c r="BI2751" i="1"/>
  <c r="Q2751" i="1" s="1"/>
  <c r="BL2751" i="1"/>
  <c r="BN2751" i="1" s="1"/>
  <c r="BL2809" i="1"/>
  <c r="BN2809" i="1" s="1"/>
  <c r="BK2994" i="1"/>
  <c r="BJ2994" i="1"/>
  <c r="BK2854" i="1"/>
  <c r="BJ2854" i="1"/>
  <c r="BK2432" i="1"/>
  <c r="BJ2432" i="1"/>
  <c r="BI2723" i="1"/>
  <c r="Q2723" i="1" s="1"/>
  <c r="BL2723" i="1"/>
  <c r="BN2723" i="1" s="1"/>
  <c r="BK2361" i="1"/>
  <c r="BJ2361" i="1"/>
  <c r="BK2405" i="1"/>
  <c r="BJ2405" i="1"/>
  <c r="S2395" i="1"/>
  <c r="BB2395" i="1"/>
  <c r="BC2395" i="1" s="1"/>
  <c r="BF2395" i="1" s="1"/>
  <c r="P2395" i="1" s="1"/>
  <c r="BJ2714" i="1"/>
  <c r="BK2714" i="1"/>
  <c r="BJ2976" i="1"/>
  <c r="BK2976" i="1"/>
  <c r="BK2370" i="1"/>
  <c r="BJ2370" i="1"/>
  <c r="BK2408" i="1"/>
  <c r="BJ2408" i="1"/>
  <c r="BK2570" i="1"/>
  <c r="BJ2570" i="1"/>
  <c r="BI2315" i="1"/>
  <c r="Q2315" i="1" s="1"/>
  <c r="BL2315" i="1"/>
  <c r="BN2315" i="1" s="1"/>
  <c r="S2350" i="1"/>
  <c r="BB2350" i="1"/>
  <c r="BC2350" i="1" s="1"/>
  <c r="BF2350" i="1" s="1"/>
  <c r="P2350" i="1" s="1"/>
  <c r="S2360" i="1"/>
  <c r="BB2360" i="1"/>
  <c r="BC2360" i="1" s="1"/>
  <c r="BF2360" i="1" s="1"/>
  <c r="P2360" i="1" s="1"/>
  <c r="BI2557" i="1"/>
  <c r="Q2557" i="1" s="1"/>
  <c r="BL2557" i="1"/>
  <c r="BN2557" i="1" s="1"/>
  <c r="BI2890" i="1"/>
  <c r="Q2890" i="1" s="1"/>
  <c r="BL2890" i="1"/>
  <c r="BN2890" i="1" s="1"/>
  <c r="S2104" i="1"/>
  <c r="BB2104" i="1"/>
  <c r="BC2104" i="1" s="1"/>
  <c r="BF2104" i="1" s="1"/>
  <c r="P2104" i="1" s="1"/>
  <c r="BI2104" i="1" s="1"/>
  <c r="Q2104" i="1" s="1"/>
  <c r="BL2320" i="1"/>
  <c r="BN2320" i="1" s="1"/>
  <c r="BI2523" i="1"/>
  <c r="Q2523" i="1" s="1"/>
  <c r="BL2523" i="1"/>
  <c r="BN2523" i="1" s="1"/>
  <c r="BK2911" i="1"/>
  <c r="BJ2911" i="1"/>
  <c r="BJ2998" i="1"/>
  <c r="BK2998" i="1"/>
  <c r="BJ2327" i="1"/>
  <c r="BK2327" i="1"/>
  <c r="S2382" i="1"/>
  <c r="BB2382" i="1"/>
  <c r="BC2382" i="1" s="1"/>
  <c r="BF2382" i="1" s="1"/>
  <c r="P2382" i="1" s="1"/>
  <c r="BK2606" i="1"/>
  <c r="BJ2606" i="1"/>
  <c r="BL2955" i="1"/>
  <c r="BN2955" i="1" s="1"/>
  <c r="BJ5034" i="1"/>
  <c r="BK5034" i="1"/>
  <c r="BL2278" i="1"/>
  <c r="BN2278" i="1" s="1"/>
  <c r="BL2427" i="1"/>
  <c r="BN2427" i="1" s="1"/>
  <c r="BK2550" i="1"/>
  <c r="BJ2550" i="1"/>
  <c r="BI2552" i="1"/>
  <c r="Q2552" i="1" s="1"/>
  <c r="BL2552" i="1"/>
  <c r="BN2552" i="1" s="1"/>
  <c r="BB2693" i="1"/>
  <c r="BC2693" i="1" s="1"/>
  <c r="BF2693" i="1" s="1"/>
  <c r="P2693" i="1" s="1"/>
  <c r="S2693" i="1"/>
  <c r="BI3012" i="1"/>
  <c r="Q3012" i="1" s="1"/>
  <c r="BL3012" i="1"/>
  <c r="BN3012" i="1" s="1"/>
  <c r="BJ3110" i="1"/>
  <c r="BK3110" i="1"/>
  <c r="BJ3083" i="1"/>
  <c r="BK3083" i="1"/>
  <c r="BK2135" i="1"/>
  <c r="BJ2135" i="1"/>
  <c r="BK2358" i="1"/>
  <c r="BJ2358" i="1"/>
  <c r="BI2567" i="1"/>
  <c r="Q2567" i="1" s="1"/>
  <c r="BL2567" i="1"/>
  <c r="BN2567" i="1" s="1"/>
  <c r="BJ2997" i="1"/>
  <c r="BK2997" i="1"/>
  <c r="S2078" i="1"/>
  <c r="BB2078" i="1"/>
  <c r="BC2078" i="1" s="1"/>
  <c r="BF2078" i="1" s="1"/>
  <c r="P2078" i="1" s="1"/>
  <c r="BK2367" i="1"/>
  <c r="BJ2367" i="1"/>
  <c r="BK2566" i="1"/>
  <c r="BJ2566" i="1"/>
  <c r="BJ2687" i="1"/>
  <c r="BK2687" i="1"/>
  <c r="BK2930" i="1"/>
  <c r="BJ2930" i="1"/>
  <c r="BL2215" i="1"/>
  <c r="BN2215" i="1" s="1"/>
  <c r="BB2409" i="1"/>
  <c r="BC2409" i="1" s="1"/>
  <c r="BF2409" i="1" s="1"/>
  <c r="P2409" i="1" s="1"/>
  <c r="BI2409" i="1" s="1"/>
  <c r="Q2409" i="1" s="1"/>
  <c r="S2409" i="1"/>
  <c r="BK2454" i="1"/>
  <c r="BJ2454" i="1"/>
  <c r="BI2487" i="1"/>
  <c r="Q2487" i="1" s="1"/>
  <c r="BL2487" i="1"/>
  <c r="BN2487" i="1" s="1"/>
  <c r="BI2539" i="1"/>
  <c r="Q2539" i="1" s="1"/>
  <c r="BL2539" i="1"/>
  <c r="BN2539" i="1" s="1"/>
  <c r="BI2659" i="1"/>
  <c r="Q2659" i="1" s="1"/>
  <c r="BL2659" i="1"/>
  <c r="BN2659" i="1" s="1"/>
  <c r="BJ2719" i="1"/>
  <c r="BK2719" i="1"/>
  <c r="BL3093" i="1"/>
  <c r="BN3093" i="1" s="1"/>
  <c r="BJ5032" i="1"/>
  <c r="BK5032" i="1"/>
  <c r="BL2763" i="1"/>
  <c r="BN2763" i="1" s="1"/>
  <c r="BJ3123" i="1"/>
  <c r="BK3123" i="1"/>
  <c r="BL2738" i="1"/>
  <c r="BN2738" i="1" s="1"/>
  <c r="BL2653" i="1"/>
  <c r="BN2653" i="1" s="1"/>
  <c r="BL2343" i="1"/>
  <c r="BN2343" i="1" s="1"/>
  <c r="BL2810" i="1"/>
  <c r="BN2810" i="1" s="1"/>
  <c r="BK2867" i="1"/>
  <c r="BJ2867" i="1"/>
  <c r="BK2443" i="1"/>
  <c r="BJ2443" i="1"/>
  <c r="BL2185" i="1"/>
  <c r="BN2185" i="1" s="1"/>
  <c r="BL2274" i="1"/>
  <c r="BN2274" i="1" s="1"/>
  <c r="S2337" i="1"/>
  <c r="BB2337" i="1"/>
  <c r="BC2337" i="1" s="1"/>
  <c r="BF2337" i="1" s="1"/>
  <c r="P2337" i="1" s="1"/>
  <c r="BI2337" i="1" s="1"/>
  <c r="Q2337" i="1" s="1"/>
  <c r="BI2535" i="1"/>
  <c r="Q2535" i="1" s="1"/>
  <c r="BL2535" i="1"/>
  <c r="BN2535" i="1" s="1"/>
  <c r="S2885" i="1"/>
  <c r="BB2885" i="1"/>
  <c r="BC2885" i="1" s="1"/>
  <c r="BF2885" i="1" s="1"/>
  <c r="P2885" i="1" s="1"/>
  <c r="BI2885" i="1" s="1"/>
  <c r="Q2885" i="1" s="1"/>
  <c r="BK3016" i="1"/>
  <c r="BJ3016" i="1"/>
  <c r="BK2132" i="1"/>
  <c r="BJ2132" i="1"/>
  <c r="BI2187" i="1"/>
  <c r="Q2187" i="1" s="1"/>
  <c r="BL2187" i="1"/>
  <c r="BN2187" i="1" s="1"/>
  <c r="BK2465" i="1"/>
  <c r="BJ2465" i="1"/>
  <c r="BK2490" i="1"/>
  <c r="BJ2490" i="1"/>
  <c r="BK2568" i="1"/>
  <c r="BJ2568" i="1"/>
  <c r="BJ2702" i="1"/>
  <c r="BK2702" i="1"/>
  <c r="BJ2270" i="1"/>
  <c r="BK2270" i="1"/>
  <c r="BK2453" i="1"/>
  <c r="BJ2453" i="1"/>
  <c r="BJ2170" i="1"/>
  <c r="BK2170" i="1"/>
  <c r="BL2511" i="1"/>
  <c r="BN2511" i="1" s="1"/>
  <c r="BJ2761" i="1"/>
  <c r="BK2761" i="1"/>
  <c r="S2814" i="1"/>
  <c r="BB2814" i="1"/>
  <c r="BC2814" i="1" s="1"/>
  <c r="BF2814" i="1" s="1"/>
  <c r="P2814" i="1" s="1"/>
  <c r="BI2814" i="1" s="1"/>
  <c r="Q2814" i="1" s="1"/>
  <c r="BK2901" i="1"/>
  <c r="BJ2901" i="1"/>
  <c r="BK2250" i="1"/>
  <c r="BJ2250" i="1"/>
  <c r="BK2747" i="1"/>
  <c r="BJ2747" i="1"/>
  <c r="S2884" i="1"/>
  <c r="BB2884" i="1"/>
  <c r="BC2884" i="1" s="1"/>
  <c r="BF2884" i="1" s="1"/>
  <c r="P2884" i="1" s="1"/>
  <c r="BI2884" i="1" s="1"/>
  <c r="Q2884" i="1" s="1"/>
  <c r="BI2962" i="1"/>
  <c r="Q2962" i="1" s="1"/>
  <c r="BL2962" i="1"/>
  <c r="BN2962" i="1" s="1"/>
  <c r="BJ2164" i="1"/>
  <c r="BK2164" i="1"/>
  <c r="BJ2320" i="1"/>
  <c r="BK2320" i="1"/>
  <c r="BL2465" i="1"/>
  <c r="BN2465" i="1" s="1"/>
  <c r="BI2499" i="1"/>
  <c r="Q2499" i="1" s="1"/>
  <c r="BL2499" i="1"/>
  <c r="BN2499" i="1" s="1"/>
  <c r="S2773" i="1"/>
  <c r="BB2773" i="1"/>
  <c r="BC2773" i="1" s="1"/>
  <c r="BF2773" i="1" s="1"/>
  <c r="P2773" i="1" s="1"/>
  <c r="BI2773" i="1" s="1"/>
  <c r="Q2773" i="1" s="1"/>
  <c r="BI2861" i="1"/>
  <c r="Q2861" i="1" s="1"/>
  <c r="BL2861" i="1"/>
  <c r="BN2861" i="1" s="1"/>
  <c r="BL3016" i="1"/>
  <c r="BN3016" i="1" s="1"/>
  <c r="BI3029" i="1"/>
  <c r="Q3029" i="1" s="1"/>
  <c r="BL3029" i="1"/>
  <c r="BN3029" i="1" s="1"/>
  <c r="BJ3124" i="1"/>
  <c r="BK3124" i="1"/>
  <c r="S2983" i="1"/>
  <c r="BB2983" i="1"/>
  <c r="BC2983" i="1" s="1"/>
  <c r="BF2983" i="1" s="1"/>
  <c r="P2983" i="1" s="1"/>
  <c r="BJ3001" i="1"/>
  <c r="BK3001" i="1"/>
  <c r="BJ3130" i="1"/>
  <c r="BK3130" i="1"/>
  <c r="BB2069" i="1"/>
  <c r="BC2069" i="1" s="1"/>
  <c r="BF2069" i="1" s="1"/>
  <c r="P2069" i="1" s="1"/>
  <c r="BI2069" i="1" s="1"/>
  <c r="Q2069" i="1" s="1"/>
  <c r="S2069" i="1"/>
  <c r="BI2196" i="1"/>
  <c r="Q2196" i="1" s="1"/>
  <c r="BL2196" i="1"/>
  <c r="BN2196" i="1" s="1"/>
  <c r="BJ2286" i="1"/>
  <c r="BK2286" i="1"/>
  <c r="BL2434" i="1"/>
  <c r="BN2434" i="1" s="1"/>
  <c r="BK2591" i="1"/>
  <c r="BJ2591" i="1"/>
  <c r="BK2645" i="1"/>
  <c r="BJ2645" i="1"/>
  <c r="S2957" i="1"/>
  <c r="BB2957" i="1"/>
  <c r="BC2957" i="1" s="1"/>
  <c r="BF2957" i="1" s="1"/>
  <c r="P2957" i="1" s="1"/>
  <c r="BI2957" i="1" s="1"/>
  <c r="Q2957" i="1" s="1"/>
  <c r="BI3011" i="1"/>
  <c r="Q3011" i="1" s="1"/>
  <c r="BL3011" i="1"/>
  <c r="BN3011" i="1" s="1"/>
  <c r="BJ2996" i="1"/>
  <c r="BK2996" i="1"/>
  <c r="BL2985" i="1"/>
  <c r="BN2985" i="1" s="1"/>
  <c r="BJ2245" i="1"/>
  <c r="BK2245" i="1"/>
  <c r="BJ2720" i="1"/>
  <c r="BK2720" i="1"/>
  <c r="BL2877" i="1"/>
  <c r="BN2877" i="1" s="1"/>
  <c r="BK2130" i="1"/>
  <c r="BJ2130" i="1"/>
  <c r="BJ2166" i="1"/>
  <c r="BK2166" i="1"/>
  <c r="BL2456" i="1"/>
  <c r="BN2456" i="1" s="1"/>
  <c r="BB2849" i="1"/>
  <c r="BC2849" i="1" s="1"/>
  <c r="BF2849" i="1" s="1"/>
  <c r="P2849" i="1" s="1"/>
  <c r="BI2849" i="1" s="1"/>
  <c r="Q2849" i="1" s="1"/>
  <c r="S2849" i="1"/>
  <c r="BL2249" i="1"/>
  <c r="BN2249" i="1" s="1"/>
  <c r="BL2813" i="1"/>
  <c r="BN2813" i="1" s="1"/>
  <c r="BL2825" i="1"/>
  <c r="BN2825" i="1" s="1"/>
  <c r="BK2821" i="1"/>
  <c r="BJ2821" i="1"/>
  <c r="BL2600" i="1"/>
  <c r="BN2600" i="1" s="1"/>
  <c r="BK2959" i="1"/>
  <c r="BJ2959" i="1"/>
  <c r="BK2731" i="1"/>
  <c r="BJ2731" i="1"/>
  <c r="BL2939" i="1"/>
  <c r="BN2939" i="1" s="1"/>
  <c r="BL2761" i="1"/>
  <c r="BN2761" i="1" s="1"/>
  <c r="BL2361" i="1"/>
  <c r="BN2361" i="1" s="1"/>
  <c r="BJ2282" i="1"/>
  <c r="BK2282" i="1"/>
  <c r="BK2896" i="1"/>
  <c r="BJ2896" i="1"/>
  <c r="BI2969" i="1"/>
  <c r="Q2969" i="1" s="1"/>
  <c r="BL2969" i="1"/>
  <c r="BN2969" i="1" s="1"/>
  <c r="BK2972" i="1"/>
  <c r="BJ2972" i="1"/>
  <c r="S2126" i="1"/>
  <c r="BB2126" i="1"/>
  <c r="BC2126" i="1" s="1"/>
  <c r="BF2126" i="1" s="1"/>
  <c r="P2126" i="1" s="1"/>
  <c r="BI2126" i="1" s="1"/>
  <c r="Q2126" i="1" s="1"/>
  <c r="BB2457" i="1"/>
  <c r="BC2457" i="1" s="1"/>
  <c r="BF2457" i="1" s="1"/>
  <c r="P2457" i="1" s="1"/>
  <c r="BI2457" i="1" s="1"/>
  <c r="Q2457" i="1" s="1"/>
  <c r="S2457" i="1"/>
  <c r="BK2809" i="1"/>
  <c r="BJ2809" i="1"/>
  <c r="BK2154" i="1"/>
  <c r="BJ2154" i="1"/>
  <c r="BL2182" i="1"/>
  <c r="BN2182" i="1" s="1"/>
  <c r="BB2246" i="1"/>
  <c r="BC2246" i="1" s="1"/>
  <c r="BF2246" i="1" s="1"/>
  <c r="P2246" i="1" s="1"/>
  <c r="BI2246" i="1" s="1"/>
  <c r="Q2246" i="1" s="1"/>
  <c r="S2246" i="1"/>
  <c r="BJ2268" i="1"/>
  <c r="BK2268" i="1"/>
  <c r="BK2415" i="1"/>
  <c r="BJ2415" i="1"/>
  <c r="BI2692" i="1"/>
  <c r="Q2692" i="1" s="1"/>
  <c r="BL2692" i="1"/>
  <c r="BN2692" i="1" s="1"/>
  <c r="BI2729" i="1"/>
  <c r="Q2729" i="1" s="1"/>
  <c r="BL2729" i="1"/>
  <c r="BN2729" i="1" s="1"/>
  <c r="BK2862" i="1"/>
  <c r="BJ2862" i="1"/>
  <c r="BK3003" i="1"/>
  <c r="BJ3003" i="1"/>
  <c r="BK2825" i="1"/>
  <c r="BJ2825" i="1"/>
  <c r="BK3010" i="1"/>
  <c r="BJ3010" i="1"/>
  <c r="BB3088" i="1"/>
  <c r="BC3088" i="1" s="1"/>
  <c r="BF3088" i="1" s="1"/>
  <c r="P3088" i="1" s="1"/>
  <c r="S3088" i="1"/>
  <c r="BI2136" i="1"/>
  <c r="Q2136" i="1" s="1"/>
  <c r="BL2136" i="1"/>
  <c r="BN2136" i="1" s="1"/>
  <c r="BL2314" i="1"/>
  <c r="BN2314" i="1" s="1"/>
  <c r="BI2342" i="1"/>
  <c r="Q2342" i="1" s="1"/>
  <c r="BL2342" i="1"/>
  <c r="BN2342" i="1" s="1"/>
  <c r="BB2419" i="1"/>
  <c r="BC2419" i="1" s="1"/>
  <c r="BF2419" i="1" s="1"/>
  <c r="P2419" i="1" s="1"/>
  <c r="S2419" i="1"/>
  <c r="BI2942" i="1"/>
  <c r="Q2942" i="1" s="1"/>
  <c r="BL2942" i="1"/>
  <c r="BN2942" i="1" s="1"/>
  <c r="BL3070" i="1"/>
  <c r="BN3070" i="1" s="1"/>
  <c r="BI3114" i="1"/>
  <c r="Q3114" i="1" s="1"/>
  <c r="BL3114" i="1"/>
  <c r="BN3114" i="1" s="1"/>
  <c r="BK3050" i="1"/>
  <c r="BJ3050" i="1"/>
  <c r="BK2231" i="1"/>
  <c r="BJ2231" i="1"/>
  <c r="BK2493" i="1"/>
  <c r="BJ2493" i="1"/>
  <c r="BK2791" i="1"/>
  <c r="BJ2791" i="1"/>
  <c r="BJ2999" i="1"/>
  <c r="BK2999" i="1"/>
  <c r="BB5035" i="1"/>
  <c r="BC5035" i="1" s="1"/>
  <c r="BF5035" i="1" s="1"/>
  <c r="P5035" i="1" s="1"/>
  <c r="BI5035" i="1" s="1"/>
  <c r="Q5035" i="1" s="1"/>
  <c r="S5035" i="1"/>
  <c r="BJ2223" i="1"/>
  <c r="BK2223" i="1"/>
  <c r="BJ2249" i="1"/>
  <c r="BK2249" i="1"/>
  <c r="BK2597" i="1"/>
  <c r="BJ2597" i="1"/>
  <c r="BK2781" i="1"/>
  <c r="BJ2781" i="1"/>
  <c r="BK2145" i="1"/>
  <c r="BJ2145" i="1"/>
  <c r="BK2469" i="1"/>
  <c r="BJ2469" i="1"/>
  <c r="BK2593" i="1"/>
  <c r="BJ2593" i="1"/>
  <c r="BL2686" i="1"/>
  <c r="BN2686" i="1" s="1"/>
  <c r="BK2947" i="1"/>
  <c r="BJ2947" i="1"/>
  <c r="BI2233" i="1"/>
  <c r="Q2233" i="1" s="1"/>
  <c r="BL2233" i="1"/>
  <c r="BN2233" i="1" s="1"/>
  <c r="BI2298" i="1"/>
  <c r="Q2298" i="1" s="1"/>
  <c r="BL2298" i="1"/>
  <c r="BN2298" i="1" s="1"/>
  <c r="BB2291" i="1"/>
  <c r="BC2291" i="1" s="1"/>
  <c r="BF2291" i="1" s="1"/>
  <c r="P2291" i="1" s="1"/>
  <c r="BI2291" i="1" s="1"/>
  <c r="Q2291" i="1" s="1"/>
  <c r="S2291" i="1"/>
  <c r="BK2462" i="1"/>
  <c r="BJ2462" i="1"/>
  <c r="BI2847" i="1"/>
  <c r="Q2847" i="1" s="1"/>
  <c r="BL2847" i="1"/>
  <c r="BN2847" i="1" s="1"/>
  <c r="BJ2977" i="1"/>
  <c r="BK2977" i="1"/>
  <c r="BL2305" i="1"/>
  <c r="BN2305" i="1" s="1"/>
  <c r="BJ2475" i="1"/>
  <c r="BK2475" i="1"/>
  <c r="S2817" i="1"/>
  <c r="BB2817" i="1"/>
  <c r="BC2817" i="1" s="1"/>
  <c r="BF2817" i="1" s="1"/>
  <c r="P2817" i="1" s="1"/>
  <c r="BI2817" i="1" s="1"/>
  <c r="Q2817" i="1" s="1"/>
  <c r="BL2069" i="1"/>
  <c r="BN2069" i="1" s="1"/>
  <c r="BJ2260" i="1"/>
  <c r="BK2260" i="1"/>
  <c r="BI2829" i="1"/>
  <c r="Q2829" i="1" s="1"/>
  <c r="BL2829" i="1"/>
  <c r="BN2829" i="1" s="1"/>
  <c r="BL3043" i="1"/>
  <c r="BN3043" i="1" s="1"/>
  <c r="BJ3115" i="1"/>
  <c r="BK3115" i="1"/>
  <c r="BB2072" i="1"/>
  <c r="BC2072" i="1" s="1"/>
  <c r="BF2072" i="1" s="1"/>
  <c r="P2072" i="1" s="1"/>
  <c r="S2072" i="1"/>
  <c r="BI2197" i="1"/>
  <c r="Q2197" i="1" s="1"/>
  <c r="BL2197" i="1"/>
  <c r="BN2197" i="1" s="1"/>
  <c r="BI2411" i="1"/>
  <c r="Q2411" i="1" s="1"/>
  <c r="BL2411" i="1"/>
  <c r="BN2411" i="1" s="1"/>
  <c r="BL2438" i="1"/>
  <c r="BN2438" i="1" s="1"/>
  <c r="BL2576" i="1"/>
  <c r="BN2576" i="1" s="1"/>
  <c r="BI2775" i="1"/>
  <c r="Q2775" i="1" s="1"/>
  <c r="BL2775" i="1"/>
  <c r="BN2775" i="1" s="1"/>
  <c r="BK2893" i="1"/>
  <c r="BJ2893" i="1"/>
  <c r="BI3002" i="1"/>
  <c r="Q3002" i="1" s="1"/>
  <c r="BL3002" i="1"/>
  <c r="BN3002" i="1" s="1"/>
  <c r="S3103" i="1"/>
  <c r="BB3103" i="1"/>
  <c r="BC3103" i="1" s="1"/>
  <c r="BF3103" i="1" s="1"/>
  <c r="P3103" i="1" s="1"/>
  <c r="BL2121" i="1"/>
  <c r="BN2121" i="1" s="1"/>
  <c r="BI2770" i="1"/>
  <c r="Q2770" i="1" s="1"/>
  <c r="BL2770" i="1"/>
  <c r="BN2770" i="1" s="1"/>
  <c r="BI2178" i="1"/>
  <c r="Q2178" i="1" s="1"/>
  <c r="BL2178" i="1"/>
  <c r="BN2178" i="1" s="1"/>
  <c r="BK2656" i="1"/>
  <c r="BJ2656" i="1"/>
  <c r="BL2281" i="1"/>
  <c r="BN2281" i="1" s="1"/>
  <c r="BJ2267" i="1"/>
  <c r="BK2267" i="1"/>
  <c r="BL2472" i="1"/>
  <c r="BN2472" i="1" s="1"/>
  <c r="BL2728" i="1"/>
  <c r="BN2728" i="1" s="1"/>
  <c r="BB3081" i="1"/>
  <c r="BC3081" i="1" s="1"/>
  <c r="BF3081" i="1" s="1"/>
  <c r="P3081" i="1" s="1"/>
  <c r="BI3081" i="1" s="1"/>
  <c r="Q3081" i="1" s="1"/>
  <c r="S3081" i="1"/>
  <c r="BI3090" i="1"/>
  <c r="Q3090" i="1" s="1"/>
  <c r="BL3090" i="1"/>
  <c r="BN3090" i="1" s="1"/>
  <c r="BI3109" i="1"/>
  <c r="Q3109" i="1" s="1"/>
  <c r="BL3109" i="1"/>
  <c r="BN3109" i="1" s="1"/>
  <c r="BJ3111" i="1"/>
  <c r="BK3111" i="1"/>
  <c r="BL2370" i="1"/>
  <c r="BN2370" i="1" s="1"/>
  <c r="BL2918" i="1"/>
  <c r="BN2918" i="1" s="1"/>
  <c r="BK2316" i="1"/>
  <c r="BJ2316" i="1"/>
  <c r="BL2999" i="1"/>
  <c r="BN2999" i="1" s="1"/>
  <c r="BK2569" i="1"/>
  <c r="BJ2569" i="1"/>
  <c r="BL2293" i="1"/>
  <c r="BN2293" i="1" s="1"/>
  <c r="BL2706" i="1"/>
  <c r="BN2706" i="1" s="1"/>
  <c r="BL3080" i="1"/>
  <c r="BN3080" i="1" s="1"/>
  <c r="BL2349" i="1"/>
  <c r="BN2349" i="1" s="1"/>
  <c r="BL2850" i="1"/>
  <c r="BN2850" i="1" s="1"/>
  <c r="BL2351" i="1"/>
  <c r="BN2351" i="1" s="1"/>
  <c r="BI2503" i="1"/>
  <c r="Q2503" i="1" s="1"/>
  <c r="BL2503" i="1"/>
  <c r="BN2503" i="1" s="1"/>
  <c r="BB5029" i="1"/>
  <c r="BC5029" i="1" s="1"/>
  <c r="BF5029" i="1" s="1"/>
  <c r="P5029" i="1" s="1"/>
  <c r="BI5029" i="1" s="1"/>
  <c r="Q5029" i="1" s="1"/>
  <c r="S5029" i="1"/>
  <c r="BI2478" i="1"/>
  <c r="Q2478" i="1" s="1"/>
  <c r="BL2478" i="1"/>
  <c r="BN2478" i="1" s="1"/>
  <c r="BJ2314" i="1"/>
  <c r="BK2314" i="1"/>
  <c r="BB2463" i="1"/>
  <c r="BC2463" i="1" s="1"/>
  <c r="BF2463" i="1" s="1"/>
  <c r="P2463" i="1" s="1"/>
  <c r="BI2463" i="1" s="1"/>
  <c r="Q2463" i="1" s="1"/>
  <c r="S2463" i="1"/>
  <c r="BI2800" i="1"/>
  <c r="Q2800" i="1" s="1"/>
  <c r="BL2800" i="1"/>
  <c r="BN2800" i="1" s="1"/>
  <c r="BK3070" i="1"/>
  <c r="BJ3070" i="1"/>
  <c r="BJ2736" i="1"/>
  <c r="BK2736" i="1"/>
  <c r="BI2220" i="1"/>
  <c r="Q2220" i="1" s="1"/>
  <c r="BL2220" i="1"/>
  <c r="BN2220" i="1" s="1"/>
  <c r="BJ2513" i="1"/>
  <c r="BK2513" i="1"/>
  <c r="BK2509" i="1"/>
  <c r="BJ2509" i="1"/>
  <c r="BB2734" i="1"/>
  <c r="BC2734" i="1" s="1"/>
  <c r="BF2734" i="1" s="1"/>
  <c r="P2734" i="1" s="1"/>
  <c r="BI2734" i="1" s="1"/>
  <c r="Q2734" i="1" s="1"/>
  <c r="S2734" i="1"/>
  <c r="BK2873" i="1"/>
  <c r="BJ2873" i="1"/>
  <c r="BJ2106" i="1"/>
  <c r="BK2106" i="1"/>
  <c r="BK2272" i="1"/>
  <c r="BJ2272" i="1"/>
  <c r="BJ2330" i="1"/>
  <c r="BK2330" i="1"/>
  <c r="BK2466" i="1"/>
  <c r="BJ2466" i="1"/>
  <c r="BK2434" i="1"/>
  <c r="BJ2434" i="1"/>
  <c r="BJ2712" i="1"/>
  <c r="BK2712" i="1"/>
  <c r="BK2117" i="1"/>
  <c r="BJ2117" i="1"/>
  <c r="BK2686" i="1"/>
  <c r="BJ2686" i="1"/>
  <c r="BL2119" i="1"/>
  <c r="BN2119" i="1" s="1"/>
  <c r="S2379" i="1"/>
  <c r="BB2379" i="1"/>
  <c r="BC2379" i="1" s="1"/>
  <c r="BF2379" i="1" s="1"/>
  <c r="P2379" i="1" s="1"/>
  <c r="BI2379" i="1" s="1"/>
  <c r="Q2379" i="1" s="1"/>
  <c r="BL2466" i="1"/>
  <c r="BN2466" i="1" s="1"/>
  <c r="BK2565" i="1"/>
  <c r="BJ2565" i="1"/>
  <c r="BI2623" i="1"/>
  <c r="Q2623" i="1" s="1"/>
  <c r="BL2623" i="1"/>
  <c r="BN2623" i="1" s="1"/>
  <c r="BJ2711" i="1"/>
  <c r="BK2711" i="1"/>
  <c r="BJ3093" i="1"/>
  <c r="BK3093" i="1"/>
  <c r="BB2205" i="1"/>
  <c r="BC2205" i="1" s="1"/>
  <c r="BF2205" i="1" s="1"/>
  <c r="P2205" i="1" s="1"/>
  <c r="BI2205" i="1" s="1"/>
  <c r="Q2205" i="1" s="1"/>
  <c r="S2205" i="1"/>
  <c r="BI2512" i="1"/>
  <c r="Q2512" i="1" s="1"/>
  <c r="BL2512" i="1"/>
  <c r="BN2512" i="1" s="1"/>
  <c r="BL2853" i="1"/>
  <c r="BN2853" i="1" s="1"/>
  <c r="BJ3121" i="1"/>
  <c r="BK3121" i="1"/>
  <c r="BI2065" i="1"/>
  <c r="Q2065" i="1" s="1"/>
  <c r="BL2065" i="1"/>
  <c r="BN2065" i="1" s="1"/>
  <c r="BL2265" i="1"/>
  <c r="BN2265" i="1" s="1"/>
  <c r="BL2323" i="1"/>
  <c r="BN2323" i="1" s="1"/>
  <c r="S2401" i="1"/>
  <c r="BB2401" i="1"/>
  <c r="BC2401" i="1" s="1"/>
  <c r="BF2401" i="1" s="1"/>
  <c r="P2401" i="1" s="1"/>
  <c r="BI2401" i="1" s="1"/>
  <c r="Q2401" i="1" s="1"/>
  <c r="BK2438" i="1"/>
  <c r="BJ2438" i="1"/>
  <c r="S2572" i="1"/>
  <c r="BB2572" i="1"/>
  <c r="BC2572" i="1" s="1"/>
  <c r="BF2572" i="1" s="1"/>
  <c r="P2572" i="1" s="1"/>
  <c r="BI2572" i="1" s="1"/>
  <c r="Q2572" i="1" s="1"/>
  <c r="BK2740" i="1"/>
  <c r="BJ2740" i="1"/>
  <c r="BJ2980" i="1"/>
  <c r="BK2980" i="1"/>
  <c r="BJ2248" i="1"/>
  <c r="BK2248" i="1"/>
  <c r="BI2648" i="1"/>
  <c r="Q2648" i="1" s="1"/>
  <c r="BL2648" i="1"/>
  <c r="BN2648" i="1" s="1"/>
  <c r="BI2831" i="1"/>
  <c r="Q2831" i="1" s="1"/>
  <c r="BL2831" i="1"/>
  <c r="BN2831" i="1" s="1"/>
  <c r="BB2859" i="1"/>
  <c r="BC2859" i="1" s="1"/>
  <c r="BF2859" i="1" s="1"/>
  <c r="P2859" i="1" s="1"/>
  <c r="S2859" i="1"/>
  <c r="BL3104" i="1"/>
  <c r="BN3104" i="1" s="1"/>
  <c r="S2075" i="1"/>
  <c r="BB2075" i="1"/>
  <c r="BC2075" i="1" s="1"/>
  <c r="BF2075" i="1" s="1"/>
  <c r="P2075" i="1" s="1"/>
  <c r="BL2132" i="1"/>
  <c r="BN2132" i="1" s="1"/>
  <c r="BL2234" i="1"/>
  <c r="BN2234" i="1" s="1"/>
  <c r="BJ2333" i="1"/>
  <c r="BK2333" i="1"/>
  <c r="BK2530" i="1"/>
  <c r="BJ2530" i="1"/>
  <c r="BB2737" i="1"/>
  <c r="BC2737" i="1" s="1"/>
  <c r="BF2737" i="1" s="1"/>
  <c r="P2737" i="1" s="1"/>
  <c r="BI2737" i="1" s="1"/>
  <c r="Q2737" i="1" s="1"/>
  <c r="S2737" i="1"/>
  <c r="BK2107" i="1"/>
  <c r="BJ2107" i="1"/>
  <c r="BJ2204" i="1"/>
  <c r="BK2204" i="1"/>
  <c r="BK2403" i="1"/>
  <c r="BJ2403" i="1"/>
  <c r="BJ2480" i="1"/>
  <c r="BK2480" i="1"/>
  <c r="BK2794" i="1"/>
  <c r="BJ2794" i="1"/>
  <c r="BJ2958" i="1"/>
  <c r="BK2958" i="1"/>
  <c r="BI2168" i="1"/>
  <c r="Q2168" i="1" s="1"/>
  <c r="BL2168" i="1"/>
  <c r="BN2168" i="1" s="1"/>
  <c r="BJ2292" i="1"/>
  <c r="BK2292" i="1"/>
  <c r="S2369" i="1"/>
  <c r="BB2369" i="1"/>
  <c r="BC2369" i="1" s="1"/>
  <c r="BF2369" i="1" s="1"/>
  <c r="P2369" i="1" s="1"/>
  <c r="BI2369" i="1" s="1"/>
  <c r="Q2369" i="1" s="1"/>
  <c r="BL2462" i="1"/>
  <c r="BN2462" i="1" s="1"/>
  <c r="BJ2472" i="1"/>
  <c r="BK2472" i="1"/>
  <c r="BI2488" i="1"/>
  <c r="Q2488" i="1" s="1"/>
  <c r="BL2488" i="1"/>
  <c r="BN2488" i="1" s="1"/>
  <c r="BI2542" i="1"/>
  <c r="Q2542" i="1" s="1"/>
  <c r="BL2542" i="1"/>
  <c r="BN2542" i="1" s="1"/>
  <c r="BK2924" i="1"/>
  <c r="BJ2924" i="1"/>
  <c r="BL3081" i="1"/>
  <c r="BN3081" i="1" s="1"/>
  <c r="BI2838" i="1"/>
  <c r="Q2838" i="1" s="1"/>
  <c r="BL2838" i="1"/>
  <c r="BN2838" i="1" s="1"/>
  <c r="BL2558" i="1"/>
  <c r="BN2558" i="1" s="1"/>
  <c r="BK2353" i="1"/>
  <c r="BJ2353" i="1"/>
  <c r="BK2833" i="1"/>
  <c r="BJ2833" i="1"/>
  <c r="BK2437" i="1"/>
  <c r="BJ2437" i="1"/>
  <c r="BK2129" i="1"/>
  <c r="BJ2129" i="1"/>
  <c r="BJ2878" i="1"/>
  <c r="BK2878" i="1"/>
  <c r="BL2872" i="1"/>
  <c r="BN2872" i="1" s="1"/>
  <c r="BK3068" i="1"/>
  <c r="BJ3068" i="1"/>
  <c r="BB2855" i="1"/>
  <c r="BC2855" i="1" s="1"/>
  <c r="BF2855" i="1" s="1"/>
  <c r="P2855" i="1" s="1"/>
  <c r="BI2855" i="1" s="1"/>
  <c r="Q2855" i="1" s="1"/>
  <c r="S2855" i="1"/>
  <c r="BK2309" i="1"/>
  <c r="BJ2309" i="1"/>
  <c r="BK2456" i="1"/>
  <c r="BJ2456" i="1"/>
  <c r="BJ2738" i="1"/>
  <c r="BK2738" i="1"/>
  <c r="BL2756" i="1"/>
  <c r="BN2756" i="1" s="1"/>
  <c r="BJ2990" i="1"/>
  <c r="BK2990" i="1"/>
  <c r="BB2441" i="1"/>
  <c r="BC2441" i="1" s="1"/>
  <c r="BF2441" i="1" s="1"/>
  <c r="P2441" i="1" s="1"/>
  <c r="BI2441" i="1" s="1"/>
  <c r="Q2441" i="1" s="1"/>
  <c r="S2441" i="1"/>
  <c r="BB2473" i="1"/>
  <c r="BC2473" i="1" s="1"/>
  <c r="BF2473" i="1" s="1"/>
  <c r="P2473" i="1" s="1"/>
  <c r="S2473" i="1"/>
  <c r="BI2698" i="1"/>
  <c r="Q2698" i="1" s="1"/>
  <c r="BL2698" i="1"/>
  <c r="BN2698" i="1" s="1"/>
  <c r="BL2808" i="1"/>
  <c r="BN2808" i="1" s="1"/>
  <c r="BI2971" i="1"/>
  <c r="Q2971" i="1" s="1"/>
  <c r="BL2971" i="1"/>
  <c r="BN2971" i="1" s="1"/>
  <c r="BK2918" i="1"/>
  <c r="BJ2918" i="1"/>
  <c r="BK2091" i="1"/>
  <c r="BJ2091" i="1"/>
  <c r="BK2505" i="1"/>
  <c r="BJ2505" i="1"/>
  <c r="BL2734" i="1"/>
  <c r="BN2734" i="1" s="1"/>
  <c r="S2870" i="1"/>
  <c r="BB2870" i="1"/>
  <c r="BC2870" i="1" s="1"/>
  <c r="BF2870" i="1" s="1"/>
  <c r="P2870" i="1" s="1"/>
  <c r="BI2870" i="1" s="1"/>
  <c r="Q2870" i="1" s="1"/>
  <c r="BK3006" i="1"/>
  <c r="BJ3006" i="1"/>
  <c r="BL2310" i="1"/>
  <c r="BN2310" i="1" s="1"/>
  <c r="BB2540" i="1"/>
  <c r="BC2540" i="1" s="1"/>
  <c r="BF2540" i="1" s="1"/>
  <c r="P2540" i="1" s="1"/>
  <c r="S2540" i="1"/>
  <c r="BJ3099" i="1"/>
  <c r="BK3099" i="1"/>
  <c r="BL2218" i="1"/>
  <c r="BN2218" i="1" s="1"/>
  <c r="BK2508" i="1"/>
  <c r="BJ2508" i="1"/>
  <c r="BL2459" i="1"/>
  <c r="BN2459" i="1" s="1"/>
  <c r="BI2828" i="1"/>
  <c r="Q2828" i="1" s="1"/>
  <c r="BL2828" i="1"/>
  <c r="BN2828" i="1" s="1"/>
  <c r="S2066" i="1"/>
  <c r="BB2066" i="1"/>
  <c r="BC2066" i="1" s="1"/>
  <c r="BF2066" i="1" s="1"/>
  <c r="P2066" i="1" s="1"/>
  <c r="BI2222" i="1"/>
  <c r="Q2222" i="1" s="1"/>
  <c r="BL2222" i="1"/>
  <c r="BN2222" i="1" s="1"/>
  <c r="BI2328" i="1"/>
  <c r="Q2328" i="1" s="1"/>
  <c r="BL2328" i="1"/>
  <c r="BN2328" i="1" s="1"/>
  <c r="BI2254" i="1"/>
  <c r="Q2254" i="1" s="1"/>
  <c r="BL2254" i="1"/>
  <c r="BN2254" i="1" s="1"/>
  <c r="BB2684" i="1"/>
  <c r="BC2684" i="1" s="1"/>
  <c r="BF2684" i="1" s="1"/>
  <c r="P2684" i="1" s="1"/>
  <c r="BI2684" i="1" s="1"/>
  <c r="Q2684" i="1" s="1"/>
  <c r="S2684" i="1"/>
  <c r="BB2774" i="1"/>
  <c r="BC2774" i="1" s="1"/>
  <c r="BF2774" i="1" s="1"/>
  <c r="P2774" i="1" s="1"/>
  <c r="BI2774" i="1" s="1"/>
  <c r="Q2774" i="1" s="1"/>
  <c r="S2774" i="1"/>
  <c r="BL2824" i="1"/>
  <c r="BN2824" i="1" s="1"/>
  <c r="BI2975" i="1"/>
  <c r="Q2975" i="1" s="1"/>
  <c r="BL2975" i="1"/>
  <c r="BN2975" i="1" s="1"/>
  <c r="BJ2985" i="1"/>
  <c r="BK2985" i="1"/>
  <c r="BJ2165" i="1"/>
  <c r="BK2165" i="1"/>
  <c r="BL2301" i="1"/>
  <c r="BN2301" i="1" s="1"/>
  <c r="BL2571" i="1"/>
  <c r="BN2571" i="1" s="1"/>
  <c r="BK2610" i="1"/>
  <c r="BJ2610" i="1"/>
  <c r="BK2703" i="1"/>
  <c r="BJ2703" i="1"/>
  <c r="BB2874" i="1"/>
  <c r="BC2874" i="1" s="1"/>
  <c r="BF2874" i="1" s="1"/>
  <c r="P2874" i="1" s="1"/>
  <c r="BI2874" i="1" s="1"/>
  <c r="Q2874" i="1" s="1"/>
  <c r="S2874" i="1"/>
  <c r="BJ2979" i="1"/>
  <c r="BK2979" i="1"/>
  <c r="BI2118" i="1"/>
  <c r="Q2118" i="1" s="1"/>
  <c r="BL2118" i="1"/>
  <c r="BN2118" i="1" s="1"/>
  <c r="BJ2271" i="1"/>
  <c r="BK2271" i="1"/>
  <c r="BK2440" i="1"/>
  <c r="BJ2440" i="1"/>
  <c r="BI2735" i="1"/>
  <c r="Q2735" i="1" s="1"/>
  <c r="BL2735" i="1"/>
  <c r="BN2735" i="1" s="1"/>
  <c r="BK2923" i="1"/>
  <c r="BJ2923" i="1"/>
  <c r="BJ3135" i="1"/>
  <c r="BK3135" i="1"/>
  <c r="BJ3105" i="1"/>
  <c r="BK3105" i="1"/>
  <c r="S2366" i="1"/>
  <c r="BB2366" i="1"/>
  <c r="BC2366" i="1" s="1"/>
  <c r="BF2366" i="1" s="1"/>
  <c r="P2366" i="1" s="1"/>
  <c r="BB2609" i="1"/>
  <c r="BC2609" i="1" s="1"/>
  <c r="BF2609" i="1" s="1"/>
  <c r="P2609" i="1" s="1"/>
  <c r="S2609" i="1"/>
  <c r="BL2704" i="1"/>
  <c r="BN2704" i="1" s="1"/>
  <c r="BL2737" i="1"/>
  <c r="BN2737" i="1" s="1"/>
  <c r="BK2846" i="1"/>
  <c r="BJ2846" i="1"/>
  <c r="BJ3129" i="1"/>
  <c r="BK3129" i="1"/>
  <c r="BK2074" i="1"/>
  <c r="BJ2074" i="1"/>
  <c r="BK2803" i="1"/>
  <c r="BJ2803" i="1"/>
  <c r="BL2139" i="1"/>
  <c r="BN2139" i="1" s="1"/>
  <c r="BL2231" i="1"/>
  <c r="BN2231" i="1" s="1"/>
  <c r="BB2244" i="1"/>
  <c r="BC2244" i="1" s="1"/>
  <c r="BF2244" i="1" s="1"/>
  <c r="P2244" i="1" s="1"/>
  <c r="S2244" i="1"/>
  <c r="BL2297" i="1"/>
  <c r="BN2297" i="1" s="1"/>
  <c r="BJ2728" i="1"/>
  <c r="BK2728" i="1"/>
  <c r="BK2865" i="1"/>
  <c r="BJ2865" i="1"/>
  <c r="BJ3134" i="1"/>
  <c r="BK3134" i="1"/>
  <c r="BL2587" i="1"/>
  <c r="BN2587" i="1" s="1"/>
  <c r="BJ3132" i="1"/>
  <c r="BK3132" i="1"/>
  <c r="BL5028" i="1"/>
  <c r="BN5028" i="1" s="1"/>
  <c r="BK2460" i="1"/>
  <c r="BJ2460" i="1"/>
  <c r="BL2968" i="1"/>
  <c r="BN2968" i="1" s="1"/>
  <c r="BK2416" i="1"/>
  <c r="BJ2416" i="1"/>
  <c r="BL3041" i="1"/>
  <c r="BN3041" i="1" s="1"/>
  <c r="BK2422" i="1"/>
  <c r="BJ2422" i="1"/>
  <c r="BB3085" i="1"/>
  <c r="BC3085" i="1" s="1"/>
  <c r="BF3085" i="1" s="1"/>
  <c r="P3085" i="1" s="1"/>
  <c r="BI3085" i="1" s="1"/>
  <c r="Q3085" i="1" s="1"/>
  <c r="S3085" i="1"/>
  <c r="BJ3102" i="1"/>
  <c r="BK3102" i="1"/>
  <c r="BK2427" i="1"/>
  <c r="BJ2427" i="1"/>
  <c r="BK2562" i="1"/>
  <c r="BJ2562" i="1"/>
  <c r="BJ2730" i="1"/>
  <c r="BK2730" i="1"/>
  <c r="BI2973" i="1"/>
  <c r="Q2973" i="1" s="1"/>
  <c r="BL2973" i="1"/>
  <c r="BN2973" i="1" s="1"/>
  <c r="BK2323" i="1"/>
  <c r="BJ2323" i="1"/>
  <c r="BK2256" i="1"/>
  <c r="BJ2256" i="1"/>
  <c r="BK2501" i="1"/>
  <c r="BJ2501" i="1"/>
  <c r="BK2511" i="1"/>
  <c r="BJ2511" i="1"/>
  <c r="BJ2850" i="1"/>
  <c r="BK2850" i="1"/>
  <c r="BK2527" i="1"/>
  <c r="BJ2527" i="1"/>
  <c r="BI2149" i="1"/>
  <c r="Q2149" i="1" s="1"/>
  <c r="BL2149" i="1"/>
  <c r="BN2149" i="1" s="1"/>
  <c r="BI2176" i="1"/>
  <c r="Q2176" i="1" s="1"/>
  <c r="BL2176" i="1"/>
  <c r="BN2176" i="1" s="1"/>
  <c r="BK2824" i="1"/>
  <c r="BJ2824" i="1"/>
  <c r="BJ5040" i="1"/>
  <c r="BK5040" i="1"/>
  <c r="BL2250" i="1"/>
  <c r="BN2250" i="1" s="1"/>
  <c r="BI2525" i="1"/>
  <c r="Q2525" i="1" s="1"/>
  <c r="BL2525" i="1"/>
  <c r="BN2525" i="1" s="1"/>
  <c r="BI2578" i="1"/>
  <c r="Q2578" i="1" s="1"/>
  <c r="BL2578" i="1"/>
  <c r="BN2578" i="1" s="1"/>
  <c r="BB2685" i="1"/>
  <c r="BC2685" i="1" s="1"/>
  <c r="BF2685" i="1" s="1"/>
  <c r="P2685" i="1" s="1"/>
  <c r="BI2685" i="1" s="1"/>
  <c r="Q2685" i="1" s="1"/>
  <c r="S2685" i="1"/>
  <c r="BJ2853" i="1"/>
  <c r="BK2853" i="1"/>
  <c r="BK3075" i="1"/>
  <c r="BJ3075" i="1"/>
  <c r="BJ3113" i="1"/>
  <c r="BK3113" i="1"/>
  <c r="BL2091" i="1"/>
  <c r="BN2091" i="1" s="1"/>
  <c r="BK2155" i="1"/>
  <c r="BJ2155" i="1"/>
  <c r="BJ2305" i="1"/>
  <c r="BK2305" i="1"/>
  <c r="BJ2274" i="1"/>
  <c r="BK2274" i="1"/>
  <c r="BJ2301" i="1"/>
  <c r="BK2301" i="1"/>
  <c r="BI5036" i="1"/>
  <c r="Q5036" i="1" s="1"/>
  <c r="BL5036" i="1"/>
  <c r="BN5036" i="1" s="1"/>
  <c r="BJ2263" i="1"/>
  <c r="BK2263" i="1"/>
  <c r="BI2283" i="1"/>
  <c r="Q2283" i="1" s="1"/>
  <c r="BL2283" i="1"/>
  <c r="BN2283" i="1" s="1"/>
  <c r="BJ2768" i="1"/>
  <c r="BK2768" i="1"/>
  <c r="BB2868" i="1"/>
  <c r="BC2868" i="1" s="1"/>
  <c r="BF2868" i="1" s="1"/>
  <c r="P2868" i="1" s="1"/>
  <c r="BI2868" i="1" s="1"/>
  <c r="Q2868" i="1" s="1"/>
  <c r="S2868" i="1"/>
  <c r="BI3033" i="1"/>
  <c r="Q3033" i="1" s="1"/>
  <c r="BL3033" i="1"/>
  <c r="BN3033" i="1" s="1"/>
  <c r="S2212" i="1"/>
  <c r="BB2212" i="1"/>
  <c r="BC2212" i="1" s="1"/>
  <c r="BF2212" i="1" s="1"/>
  <c r="P2212" i="1" s="1"/>
  <c r="BI2212" i="1" s="1"/>
  <c r="Q2212" i="1" s="1"/>
  <c r="BI2397" i="1"/>
  <c r="Q2397" i="1" s="1"/>
  <c r="BL2397" i="1"/>
  <c r="BN2397" i="1" s="1"/>
  <c r="BJ3071" i="1"/>
  <c r="BK3071" i="1"/>
  <c r="BK2142" i="1"/>
  <c r="BJ2142" i="1"/>
  <c r="BJ2317" i="1"/>
  <c r="BK2317" i="1"/>
  <c r="BI2346" i="1"/>
  <c r="Q2346" i="1" s="1"/>
  <c r="BL2346" i="1"/>
  <c r="BN2346" i="1" s="1"/>
  <c r="BK2502" i="1"/>
  <c r="BJ2502" i="1"/>
  <c r="S2582" i="1"/>
  <c r="BB2582" i="1"/>
  <c r="BC2582" i="1" s="1"/>
  <c r="BF2582" i="1" s="1"/>
  <c r="P2582" i="1" s="1"/>
  <c r="BI2582" i="1" s="1"/>
  <c r="Q2582" i="1" s="1"/>
  <c r="BK2797" i="1"/>
  <c r="BJ2797" i="1"/>
  <c r="BJ2195" i="1"/>
  <c r="BK2195" i="1"/>
  <c r="BK2576" i="1"/>
  <c r="BJ2576" i="1"/>
  <c r="BJ2733" i="1"/>
  <c r="BK2733" i="1"/>
  <c r="BK2805" i="1"/>
  <c r="BJ2805" i="1"/>
  <c r="BI3014" i="1"/>
  <c r="Q3014" i="1" s="1"/>
  <c r="BL3014" i="1"/>
  <c r="BN3014" i="1" s="1"/>
  <c r="BB3078" i="1"/>
  <c r="BC3078" i="1" s="1"/>
  <c r="BF3078" i="1" s="1"/>
  <c r="P3078" i="1" s="1"/>
  <c r="BI3078" i="1" s="1"/>
  <c r="Q3078" i="1" s="1"/>
  <c r="S3078" i="1"/>
  <c r="BL2593" i="1"/>
  <c r="BN2593" i="1" s="1"/>
  <c r="BL2976" i="1"/>
  <c r="BN2976" i="1" s="1"/>
  <c r="BL2909" i="1"/>
  <c r="BN2909" i="1" s="1"/>
  <c r="BL2845" i="1"/>
  <c r="BN2845" i="1" s="1"/>
  <c r="BL5037" i="1"/>
  <c r="BN5037" i="1" s="1"/>
  <c r="BL2477" i="1"/>
  <c r="BN2477" i="1" s="1"/>
  <c r="BL2232" i="1"/>
  <c r="BN2232" i="1" s="1"/>
  <c r="BK2113" i="1"/>
  <c r="BJ2113" i="1"/>
  <c r="BL3068" i="1"/>
  <c r="BN3068" i="1" s="1"/>
  <c r="BK2588" i="1"/>
  <c r="BJ2588" i="1"/>
  <c r="BL2169" i="1"/>
  <c r="BN2169" i="1" s="1"/>
  <c r="BL2730" i="1"/>
  <c r="BN2730" i="1" s="1"/>
  <c r="BJ2182" i="1"/>
  <c r="BK2182" i="1"/>
  <c r="BB2444" i="1"/>
  <c r="BC2444" i="1" s="1"/>
  <c r="BF2444" i="1" s="1"/>
  <c r="P2444" i="1" s="1"/>
  <c r="BI2444" i="1" s="1"/>
  <c r="Q2444" i="1" s="1"/>
  <c r="S2444" i="1"/>
  <c r="BK2852" i="1"/>
  <c r="BJ2852" i="1"/>
  <c r="BJ3074" i="1"/>
  <c r="BK3074" i="1"/>
  <c r="BI2974" i="1"/>
  <c r="Q2974" i="1" s="1"/>
  <c r="BL2974" i="1"/>
  <c r="BN2974" i="1" s="1"/>
  <c r="S2161" i="1"/>
  <c r="BB2161" i="1"/>
  <c r="BC2161" i="1" s="1"/>
  <c r="BF2161" i="1" s="1"/>
  <c r="P2161" i="1" s="1"/>
  <c r="BI2161" i="1" s="1"/>
  <c r="Q2161" i="1" s="1"/>
  <c r="S2514" i="1"/>
  <c r="BB2514" i="1"/>
  <c r="BC2514" i="1" s="1"/>
  <c r="BF2514" i="1" s="1"/>
  <c r="P2514" i="1" s="1"/>
  <c r="BI2514" i="1" s="1"/>
  <c r="Q2514" i="1" s="1"/>
  <c r="BB2294" i="1"/>
  <c r="BC2294" i="1" s="1"/>
  <c r="BF2294" i="1" s="1"/>
  <c r="P2294" i="1" s="1"/>
  <c r="BI2294" i="1" s="1"/>
  <c r="Q2294" i="1" s="1"/>
  <c r="S2294" i="1"/>
  <c r="BB2406" i="1"/>
  <c r="BC2406" i="1" s="1"/>
  <c r="BF2406" i="1" s="1"/>
  <c r="P2406" i="1" s="1"/>
  <c r="BI2406" i="1" s="1"/>
  <c r="Q2406" i="1" s="1"/>
  <c r="S2406" i="1"/>
  <c r="BI2484" i="1"/>
  <c r="Q2484" i="1" s="1"/>
  <c r="BL2484" i="1"/>
  <c r="BN2484" i="1" s="1"/>
  <c r="BB2743" i="1"/>
  <c r="BC2743" i="1" s="1"/>
  <c r="BF2743" i="1" s="1"/>
  <c r="P2743" i="1" s="1"/>
  <c r="S2743" i="1"/>
  <c r="BK2908" i="1"/>
  <c r="BJ2908" i="1"/>
  <c r="BJ2872" i="1"/>
  <c r="BK2872" i="1"/>
  <c r="S2347" i="1"/>
  <c r="BB2347" i="1"/>
  <c r="BC2347" i="1" s="1"/>
  <c r="BF2347" i="1" s="1"/>
  <c r="P2347" i="1" s="1"/>
  <c r="S2489" i="1"/>
  <c r="BB2489" i="1"/>
  <c r="BC2489" i="1" s="1"/>
  <c r="BF2489" i="1" s="1"/>
  <c r="P2489" i="1" s="1"/>
  <c r="BI2936" i="1"/>
  <c r="Q2936" i="1" s="1"/>
  <c r="BL2936" i="1"/>
  <c r="BN2936" i="1" s="1"/>
  <c r="BL3085" i="1"/>
  <c r="BN3085" i="1" s="1"/>
  <c r="BK2297" i="1"/>
  <c r="BJ2297" i="1"/>
  <c r="BJ2510" i="1"/>
  <c r="BK2510" i="1"/>
  <c r="BL2649" i="1"/>
  <c r="BN2649" i="1" s="1"/>
  <c r="S3096" i="1"/>
  <c r="BB3096" i="1"/>
  <c r="BC3096" i="1" s="1"/>
  <c r="BF3096" i="1" s="1"/>
  <c r="P3096" i="1" s="1"/>
  <c r="BI3096" i="1" s="1"/>
  <c r="Q3096" i="1" s="1"/>
  <c r="BJ2255" i="1"/>
  <c r="BK2255" i="1"/>
  <c r="BK2387" i="1"/>
  <c r="BJ2387" i="1"/>
  <c r="S2356" i="1"/>
  <c r="BB2356" i="1"/>
  <c r="BC2356" i="1" s="1"/>
  <c r="BF2356" i="1" s="1"/>
  <c r="P2356" i="1" s="1"/>
  <c r="BK2227" i="1"/>
  <c r="BJ2227" i="1"/>
  <c r="BK2600" i="1"/>
  <c r="BJ2600" i="1"/>
  <c r="BJ2087" i="1"/>
  <c r="BK2087" i="1"/>
  <c r="S2398" i="1"/>
  <c r="BB2398" i="1"/>
  <c r="BC2398" i="1" s="1"/>
  <c r="BF2398" i="1" s="1"/>
  <c r="P2398" i="1" s="1"/>
  <c r="BL2520" i="1"/>
  <c r="BN2520" i="1" s="1"/>
  <c r="BJ2724" i="1"/>
  <c r="BK2724" i="1"/>
  <c r="BI2984" i="1"/>
  <c r="Q2984" i="1" s="1"/>
  <c r="BL2984" i="1"/>
  <c r="BN2984" i="1" s="1"/>
  <c r="BL3107" i="1"/>
  <c r="BN3107" i="1" s="1"/>
  <c r="BI2080" i="1"/>
  <c r="Q2080" i="1" s="1"/>
  <c r="BL2080" i="1"/>
  <c r="BN2080" i="1" s="1"/>
  <c r="BI2526" i="1"/>
  <c r="Q2526" i="1" s="1"/>
  <c r="BL2526" i="1"/>
  <c r="BN2526" i="1" s="1"/>
  <c r="BL2758" i="1"/>
  <c r="BN2758" i="1" s="1"/>
  <c r="BL2834" i="1"/>
  <c r="BN2834" i="1" s="1"/>
  <c r="BL2862" i="1"/>
  <c r="BN2862" i="1" s="1"/>
  <c r="BK2348" i="1"/>
  <c r="BJ2348" i="1"/>
  <c r="BI3108" i="1"/>
  <c r="Q3108" i="1" s="1"/>
  <c r="BL3108" i="1"/>
  <c r="BN3108" i="1" s="1"/>
  <c r="BB5044" i="1"/>
  <c r="BC5044" i="1" s="1"/>
  <c r="BF5044" i="1" s="1"/>
  <c r="P5044" i="1" s="1"/>
  <c r="BI5044" i="1" s="1"/>
  <c r="Q5044" i="1" s="1"/>
  <c r="S5044" i="1"/>
  <c r="BK3000" i="1"/>
  <c r="BJ3000" i="1"/>
  <c r="S2575" i="1"/>
  <c r="BB2575" i="1"/>
  <c r="BC2575" i="1" s="1"/>
  <c r="BF2575" i="1" s="1"/>
  <c r="P2575" i="1" s="1"/>
  <c r="BI2744" i="1"/>
  <c r="Q2744" i="1" s="1"/>
  <c r="BL2744" i="1"/>
  <c r="BN2744" i="1" s="1"/>
  <c r="BL2905" i="1"/>
  <c r="BN2905" i="1" s="1"/>
  <c r="BB5038" i="1"/>
  <c r="BC5038" i="1" s="1"/>
  <c r="BF5038" i="1" s="1"/>
  <c r="P5038" i="1" s="1"/>
  <c r="BI5038" i="1" s="1"/>
  <c r="Q5038" i="1" s="1"/>
  <c r="S5038" i="1"/>
  <c r="BJ3126" i="1"/>
  <c r="BK3126" i="1"/>
  <c r="BI3128" i="1"/>
  <c r="Q3128" i="1" s="1"/>
  <c r="BL3128" i="1"/>
  <c r="BN3128" i="1" s="1"/>
  <c r="BK2121" i="1"/>
  <c r="BJ2121" i="1"/>
  <c r="BJ2289" i="1"/>
  <c r="BK2289" i="1"/>
  <c r="BJ2529" i="1"/>
  <c r="BK2529" i="1"/>
  <c r="BL2797" i="1"/>
  <c r="BN2797" i="1" s="1"/>
  <c r="BL2107" i="1"/>
  <c r="BN2107" i="1" s="1"/>
  <c r="BI2290" i="1"/>
  <c r="Q2290" i="1" s="1"/>
  <c r="BL2290" i="1"/>
  <c r="BN2290" i="1" s="1"/>
  <c r="BK2344" i="1"/>
  <c r="BJ2344" i="1"/>
  <c r="BK2307" i="1"/>
  <c r="BJ2307" i="1"/>
  <c r="BK2421" i="1"/>
  <c r="BJ2421" i="1"/>
  <c r="BJ2497" i="1"/>
  <c r="BK2497" i="1"/>
  <c r="BI2620" i="1"/>
  <c r="Q2620" i="1" s="1"/>
  <c r="BL2620" i="1"/>
  <c r="BN2620" i="1" s="1"/>
  <c r="BL2295" i="1"/>
  <c r="BN2295" i="1" s="1"/>
  <c r="BI2354" i="1"/>
  <c r="Q2354" i="1" s="1"/>
  <c r="BL2354" i="1"/>
  <c r="BN2354" i="1" s="1"/>
  <c r="S2388" i="1"/>
  <c r="BB2388" i="1"/>
  <c r="BC2388" i="1" s="1"/>
  <c r="BF2388" i="1" s="1"/>
  <c r="P2388" i="1" s="1"/>
  <c r="BI2860" i="1"/>
  <c r="Q2860" i="1" s="1"/>
  <c r="BL2860" i="1"/>
  <c r="BN2860" i="1" s="1"/>
  <c r="BI3117" i="1"/>
  <c r="Q3117" i="1" s="1"/>
  <c r="BL3117" i="1"/>
  <c r="BN3117" i="1" s="1"/>
  <c r="BK2560" i="1"/>
  <c r="BJ2560" i="1"/>
  <c r="BL3017" i="1"/>
  <c r="BN3017" i="1" s="1"/>
  <c r="BK2428" i="1"/>
  <c r="BJ2428" i="1"/>
  <c r="BL2090" i="1"/>
  <c r="BN2090" i="1" s="1"/>
  <c r="BL2994" i="1"/>
  <c r="BN2994" i="1" s="1"/>
  <c r="BK2816" i="1"/>
  <c r="BJ2816" i="1"/>
  <c r="BL2330" i="1"/>
  <c r="BN2330" i="1" s="1"/>
  <c r="BL2106" i="1"/>
  <c r="BN2106" i="1" s="1"/>
  <c r="BL2405" i="1"/>
  <c r="BN2405" i="1" s="1"/>
  <c r="BL2858" i="1"/>
  <c r="BN2858" i="1" s="1"/>
  <c r="S2372" i="1"/>
  <c r="BB2372" i="1"/>
  <c r="BC2372" i="1" s="1"/>
  <c r="BF2372" i="1" s="1"/>
  <c r="P2372" i="1" s="1"/>
  <c r="BI2372" i="1" s="1"/>
  <c r="Q2372" i="1" s="1"/>
  <c r="BI2521" i="1"/>
  <c r="Q2521" i="1" s="1"/>
  <c r="BL2521" i="1"/>
  <c r="BN2521" i="1" s="1"/>
  <c r="BJ2808" i="1"/>
  <c r="BK2808" i="1"/>
  <c r="BJ2251" i="1"/>
  <c r="BK2251" i="1"/>
  <c r="BK2459" i="1"/>
  <c r="BJ2459" i="1"/>
  <c r="BJ2477" i="1"/>
  <c r="BK2477" i="1"/>
  <c r="S2594" i="1"/>
  <c r="BB2594" i="1"/>
  <c r="BC2594" i="1" s="1"/>
  <c r="BF2594" i="1" s="1"/>
  <c r="P2594" i="1" s="1"/>
  <c r="BI2594" i="1" s="1"/>
  <c r="Q2594" i="1" s="1"/>
  <c r="BB2708" i="1"/>
  <c r="BC2708" i="1" s="1"/>
  <c r="BF2708" i="1" s="1"/>
  <c r="P2708" i="1" s="1"/>
  <c r="BI2708" i="1" s="1"/>
  <c r="Q2708" i="1" s="1"/>
  <c r="S2708" i="1"/>
  <c r="BL2990" i="1"/>
  <c r="BN2990" i="1" s="1"/>
  <c r="BJ2812" i="1"/>
  <c r="BK2812" i="1"/>
  <c r="BK2097" i="1"/>
  <c r="BJ2097" i="1"/>
  <c r="BJ2192" i="1"/>
  <c r="BK2192" i="1"/>
  <c r="BL2453" i="1"/>
  <c r="BN2453" i="1" s="1"/>
  <c r="BJ2238" i="1"/>
  <c r="BK2238" i="1"/>
  <c r="BK2259" i="1"/>
  <c r="BJ2259" i="1"/>
  <c r="BK2284" i="1"/>
  <c r="BJ2284" i="1"/>
  <c r="BJ2875" i="1"/>
  <c r="BK2875" i="1"/>
  <c r="BK2909" i="1"/>
  <c r="BJ2909" i="1"/>
  <c r="BK2151" i="1"/>
  <c r="BJ2151" i="1"/>
  <c r="BJ2169" i="1"/>
  <c r="BK2169" i="1"/>
  <c r="BK2278" i="1"/>
  <c r="BJ2278" i="1"/>
  <c r="BJ3089" i="1"/>
  <c r="BK3089" i="1"/>
  <c r="BI5043" i="1"/>
  <c r="Q5043" i="1" s="1"/>
  <c r="BL5043" i="1"/>
  <c r="BN5043" i="1" s="1"/>
  <c r="BK3107" i="1"/>
  <c r="BJ3107" i="1"/>
  <c r="BK2088" i="1"/>
  <c r="BJ2088" i="1"/>
  <c r="BL2319" i="1"/>
  <c r="BN2319" i="1" s="1"/>
  <c r="BL2432" i="1"/>
  <c r="BN2432" i="1" s="1"/>
  <c r="BB3120" i="1"/>
  <c r="BC3120" i="1" s="1"/>
  <c r="BF3120" i="1" s="1"/>
  <c r="P3120" i="1" s="1"/>
  <c r="BI3120" i="1" s="1"/>
  <c r="Q3120" i="1" s="1"/>
  <c r="S3120" i="1"/>
  <c r="BI3136" i="1"/>
  <c r="Q3136" i="1" s="1"/>
  <c r="BL3136" i="1"/>
  <c r="BN3136" i="1" s="1"/>
  <c r="BJ3073" i="1"/>
  <c r="BK3073" i="1"/>
  <c r="BI2089" i="1"/>
  <c r="Q2089" i="1" s="1"/>
  <c r="BL2089" i="1"/>
  <c r="BN2089" i="1" s="1"/>
  <c r="BK2253" i="1"/>
  <c r="BJ2253" i="1"/>
  <c r="BK2447" i="1"/>
  <c r="BJ2447" i="1"/>
  <c r="BL2855" i="1"/>
  <c r="BN2855" i="1" s="1"/>
  <c r="BK2955" i="1"/>
  <c r="BJ2955" i="1"/>
  <c r="BK2100" i="1"/>
  <c r="BJ2100" i="1"/>
  <c r="BL2501" i="1"/>
  <c r="BN2501" i="1" s="1"/>
  <c r="BB2696" i="1"/>
  <c r="BC2696" i="1" s="1"/>
  <c r="BF2696" i="1" s="1"/>
  <c r="P2696" i="1" s="1"/>
  <c r="BI2696" i="1" s="1"/>
  <c r="Q2696" i="1" s="1"/>
  <c r="S2696" i="1"/>
  <c r="BB2843" i="1"/>
  <c r="BC2843" i="1" s="1"/>
  <c r="BF2843" i="1" s="1"/>
  <c r="P2843" i="1" s="1"/>
  <c r="BI2843" i="1" s="1"/>
  <c r="Q2843" i="1" s="1"/>
  <c r="S2843" i="1"/>
  <c r="BI2917" i="1"/>
  <c r="Q2917" i="1" s="1"/>
  <c r="BL2917" i="1"/>
  <c r="BN2917" i="1" s="1"/>
  <c r="BI2993" i="1"/>
  <c r="Q2993" i="1" s="1"/>
  <c r="BL2993" i="1"/>
  <c r="BN2993" i="1" s="1"/>
  <c r="BK3043" i="1"/>
  <c r="BJ3043" i="1"/>
  <c r="BI2124" i="1"/>
  <c r="Q2124" i="1" s="1"/>
  <c r="BL2124" i="1"/>
  <c r="BN2124" i="1" s="1"/>
  <c r="BB2262" i="1"/>
  <c r="BC2262" i="1" s="1"/>
  <c r="BF2262" i="1" s="1"/>
  <c r="P2262" i="1" s="1"/>
  <c r="BI2262" i="1" s="1"/>
  <c r="Q2262" i="1" s="1"/>
  <c r="S2262" i="1"/>
  <c r="S2385" i="1"/>
  <c r="BB2385" i="1"/>
  <c r="BC2385" i="1" s="1"/>
  <c r="BF2385" i="1" s="1"/>
  <c r="P2385" i="1" s="1"/>
  <c r="BI2385" i="1" s="1"/>
  <c r="Q2385" i="1" s="1"/>
  <c r="BI2749" i="1"/>
  <c r="Q2749" i="1" s="1"/>
  <c r="BL2749" i="1"/>
  <c r="BN2749" i="1" s="1"/>
  <c r="BB2335" i="1"/>
  <c r="BC2335" i="1" s="1"/>
  <c r="BF2335" i="1" s="1"/>
  <c r="P2335" i="1" s="1"/>
  <c r="BI2335" i="1" s="1"/>
  <c r="Q2335" i="1" s="1"/>
  <c r="S2335" i="1"/>
  <c r="BK2506" i="1"/>
  <c r="BJ2506" i="1"/>
  <c r="BJ2767" i="1"/>
  <c r="BK2767" i="1"/>
  <c r="BL2870" i="1"/>
  <c r="BN2870" i="1" s="1"/>
  <c r="BI2188" i="1"/>
  <c r="Q2188" i="1" s="1"/>
  <c r="BL2188" i="1"/>
  <c r="BN2188" i="1" s="1"/>
  <c r="BJ2295" i="1"/>
  <c r="BK2295" i="1"/>
  <c r="BI2932" i="1"/>
  <c r="Q2932" i="1" s="1"/>
  <c r="BL2932" i="1"/>
  <c r="BN2932" i="1" s="1"/>
  <c r="BI2966" i="1"/>
  <c r="Q2966" i="1" s="1"/>
  <c r="BL2966" i="1"/>
  <c r="BN2966" i="1" s="1"/>
  <c r="BJ2967" i="1"/>
  <c r="BK2967" i="1"/>
  <c r="BL3073" i="1"/>
  <c r="BN3073" i="1" s="1"/>
  <c r="BL2562" i="1"/>
  <c r="BN2562" i="1" s="1"/>
  <c r="BK2094" i="1"/>
  <c r="BJ2094" i="1"/>
  <c r="BL5034" i="1"/>
  <c r="BN5034" i="1" s="1"/>
  <c r="BL2387" i="1"/>
  <c r="BN2387" i="1" s="1"/>
  <c r="BL2570" i="1"/>
  <c r="BN2570" i="1" s="1"/>
  <c r="BL2204" i="1"/>
  <c r="BN2204" i="1" s="1"/>
  <c r="BL3050" i="1"/>
  <c r="BN3050" i="1" s="1"/>
  <c r="BI2551" i="1"/>
  <c r="Q2551" i="1" s="1"/>
  <c r="BL2551" i="1"/>
  <c r="BN2551" i="1" s="1"/>
  <c r="BI2214" i="1"/>
  <c r="Q2214" i="1" s="1"/>
  <c r="BL2214" i="1"/>
  <c r="BN2214" i="1" s="1"/>
  <c r="S2450" i="1"/>
  <c r="BB2450" i="1"/>
  <c r="BC2450" i="1" s="1"/>
  <c r="BF2450" i="1" s="1"/>
  <c r="P2450" i="1" s="1"/>
  <c r="BI2450" i="1" s="1"/>
  <c r="Q2450" i="1" s="1"/>
  <c r="S2585" i="1"/>
  <c r="BB2585" i="1"/>
  <c r="BC2585" i="1" s="1"/>
  <c r="BF2585" i="1" s="1"/>
  <c r="P2585" i="1" s="1"/>
  <c r="BI2585" i="1" s="1"/>
  <c r="Q2585" i="1" s="1"/>
  <c r="BB2836" i="1"/>
  <c r="BC2836" i="1" s="1"/>
  <c r="BF2836" i="1" s="1"/>
  <c r="P2836" i="1" s="1"/>
  <c r="BI2836" i="1" s="1"/>
  <c r="Q2836" i="1" s="1"/>
  <c r="S2836" i="1"/>
  <c r="BI2186" i="1"/>
  <c r="Q2186" i="1" s="1"/>
  <c r="BL2186" i="1"/>
  <c r="BN2186" i="1" s="1"/>
  <c r="S2495" i="1"/>
  <c r="BB2495" i="1"/>
  <c r="BC2495" i="1" s="1"/>
  <c r="BF2495" i="1" s="1"/>
  <c r="P2495" i="1" s="1"/>
  <c r="BI2495" i="1" s="1"/>
  <c r="Q2495" i="1" s="1"/>
  <c r="BL2309" i="1"/>
  <c r="BN2309" i="1" s="1"/>
  <c r="BL2415" i="1"/>
  <c r="BN2415" i="1" s="1"/>
  <c r="BI2643" i="1"/>
  <c r="Q2643" i="1" s="1"/>
  <c r="BL2643" i="1"/>
  <c r="BN2643" i="1" s="1"/>
  <c r="BK2813" i="1"/>
  <c r="BJ2813" i="1"/>
  <c r="BK2084" i="1"/>
  <c r="BJ2084" i="1"/>
  <c r="BB2202" i="1"/>
  <c r="BC2202" i="1" s="1"/>
  <c r="BF2202" i="1" s="1"/>
  <c r="P2202" i="1" s="1"/>
  <c r="BI2202" i="1" s="1"/>
  <c r="Q2202" i="1" s="1"/>
  <c r="S2202" i="1"/>
  <c r="BB2275" i="1"/>
  <c r="BC2275" i="1" s="1"/>
  <c r="BF2275" i="1" s="1"/>
  <c r="P2275" i="1" s="1"/>
  <c r="BI2275" i="1" s="1"/>
  <c r="Q2275" i="1" s="1"/>
  <c r="S2275" i="1"/>
  <c r="BL2372" i="1"/>
  <c r="BN2372" i="1" s="1"/>
  <c r="BB2425" i="1"/>
  <c r="BC2425" i="1" s="1"/>
  <c r="BF2425" i="1" s="1"/>
  <c r="P2425" i="1" s="1"/>
  <c r="BI2425" i="1" s="1"/>
  <c r="Q2425" i="1" s="1"/>
  <c r="S2425" i="1"/>
  <c r="BI2646" i="1"/>
  <c r="Q2646" i="1" s="1"/>
  <c r="BL2646" i="1"/>
  <c r="BN2646" i="1" s="1"/>
  <c r="S2827" i="1"/>
  <c r="BB2827" i="1"/>
  <c r="BC2827" i="1" s="1"/>
  <c r="BF2827" i="1" s="1"/>
  <c r="P2827" i="1" s="1"/>
  <c r="BI2827" i="1" s="1"/>
  <c r="Q2827" i="1" s="1"/>
  <c r="BI2815" i="1"/>
  <c r="Q2815" i="1" s="1"/>
  <c r="BL2815" i="1"/>
  <c r="BN2815" i="1" s="1"/>
  <c r="BL2885" i="1"/>
  <c r="BN2885" i="1" s="1"/>
  <c r="BB2992" i="1"/>
  <c r="BC2992" i="1" s="1"/>
  <c r="BF2992" i="1" s="1"/>
  <c r="P2992" i="1" s="1"/>
  <c r="BI2992" i="1" s="1"/>
  <c r="Q2992" i="1" s="1"/>
  <c r="S2992" i="1"/>
  <c r="BI3084" i="1"/>
  <c r="Q3084" i="1" s="1"/>
  <c r="BL3084" i="1"/>
  <c r="BN3084" i="1" s="1"/>
  <c r="BI2105" i="1"/>
  <c r="Q2105" i="1" s="1"/>
  <c r="BL2105" i="1"/>
  <c r="BN2105" i="1" s="1"/>
  <c r="BK2451" i="1"/>
  <c r="BJ2451" i="1"/>
  <c r="BB2479" i="1"/>
  <c r="BC2479" i="1" s="1"/>
  <c r="BF2479" i="1" s="1"/>
  <c r="P2479" i="1" s="1"/>
  <c r="S2479" i="1"/>
  <c r="BI2549" i="1"/>
  <c r="Q2549" i="1" s="1"/>
  <c r="BL2549" i="1"/>
  <c r="BN2549" i="1" s="1"/>
  <c r="S2612" i="1"/>
  <c r="BB2612" i="1"/>
  <c r="BC2612" i="1" s="1"/>
  <c r="BF2612" i="1" s="1"/>
  <c r="P2612" i="1" s="1"/>
  <c r="BL2742" i="1"/>
  <c r="BN2742" i="1" s="1"/>
  <c r="BL2842" i="1"/>
  <c r="BN2842" i="1" s="1"/>
  <c r="BK2968" i="1"/>
  <c r="BJ2968" i="1"/>
  <c r="BB3092" i="1"/>
  <c r="BC3092" i="1" s="1"/>
  <c r="BF3092" i="1" s="1"/>
  <c r="P3092" i="1" s="1"/>
  <c r="S3092" i="1"/>
  <c r="BK2071" i="1"/>
  <c r="BJ2071" i="1"/>
  <c r="BI2143" i="1"/>
  <c r="Q2143" i="1" s="1"/>
  <c r="BL2143" i="1"/>
  <c r="BN2143" i="1" s="1"/>
  <c r="BK2355" i="1"/>
  <c r="BJ2355" i="1"/>
  <c r="BJ2343" i="1"/>
  <c r="BK2343" i="1"/>
  <c r="BB2547" i="1"/>
  <c r="BC2547" i="1" s="1"/>
  <c r="BF2547" i="1" s="1"/>
  <c r="P2547" i="1" s="1"/>
  <c r="S2547" i="1"/>
  <c r="BK2293" i="1"/>
  <c r="BJ2293" i="1"/>
  <c r="BK2520" i="1"/>
  <c r="BJ2520" i="1"/>
  <c r="BK2558" i="1"/>
  <c r="BJ2558" i="1"/>
  <c r="BJ2179" i="1"/>
  <c r="BK2179" i="1"/>
  <c r="BI2322" i="1"/>
  <c r="Q2322" i="1" s="1"/>
  <c r="BL2322" i="1"/>
  <c r="BN2322" i="1" s="1"/>
  <c r="BJ2481" i="1"/>
  <c r="BK2481" i="1"/>
  <c r="BK2950" i="1"/>
  <c r="BJ2950" i="1"/>
  <c r="BK3104" i="1"/>
  <c r="BJ3104" i="1"/>
  <c r="BK2098" i="1"/>
  <c r="BJ2098" i="1"/>
  <c r="BJ2276" i="1"/>
  <c r="BK2276" i="1"/>
  <c r="BI2841" i="1"/>
  <c r="Q2841" i="1" s="1"/>
  <c r="BL2841" i="1"/>
  <c r="BN2841" i="1" s="1"/>
  <c r="BI3004" i="1"/>
  <c r="Q3004" i="1" s="1"/>
  <c r="BL3004" i="1"/>
  <c r="BN3004" i="1" s="1"/>
  <c r="BL3121" i="1"/>
  <c r="BN3121" i="1" s="1"/>
  <c r="BK2858" i="1"/>
  <c r="BJ2858" i="1"/>
  <c r="BJ2099" i="1"/>
  <c r="BK2099" i="1"/>
  <c r="BJ2183" i="1"/>
  <c r="BK2183" i="1"/>
  <c r="BB2241" i="1"/>
  <c r="BC2241" i="1" s="1"/>
  <c r="BF2241" i="1" s="1"/>
  <c r="P2241" i="1" s="1"/>
  <c r="S2241" i="1"/>
  <c r="BL2284" i="1"/>
  <c r="BN2284" i="1" s="1"/>
  <c r="BI2345" i="1"/>
  <c r="Q2345" i="1" s="1"/>
  <c r="BL2345" i="1"/>
  <c r="BN2345" i="1" s="1"/>
  <c r="BI2548" i="1"/>
  <c r="Q2548" i="1" s="1"/>
  <c r="BL2548" i="1"/>
  <c r="BN2548" i="1" s="1"/>
  <c r="BK2695" i="1"/>
  <c r="BJ2695" i="1"/>
  <c r="BI3101" i="1"/>
  <c r="Q3101" i="1" s="1"/>
  <c r="BL3101" i="1"/>
  <c r="BN3101" i="1" s="1"/>
  <c r="BK2750" i="1"/>
  <c r="BJ2750" i="1"/>
  <c r="BI2725" i="1"/>
  <c r="Q2725" i="1" s="1"/>
  <c r="BL2725" i="1"/>
  <c r="BN2725" i="1" s="1"/>
  <c r="BL2843" i="1"/>
  <c r="BN2843" i="1" s="1"/>
  <c r="BI2981" i="1"/>
  <c r="Q2981" i="1" s="1"/>
  <c r="BL2981" i="1"/>
  <c r="BN2981" i="1" s="1"/>
  <c r="BI2203" i="1"/>
  <c r="Q2203" i="1" s="1"/>
  <c r="BL2203" i="1"/>
  <c r="BN2203" i="1" s="1"/>
  <c r="BI2261" i="1"/>
  <c r="Q2261" i="1" s="1"/>
  <c r="BL2261" i="1"/>
  <c r="BN2261" i="1" s="1"/>
  <c r="S2485" i="1"/>
  <c r="BB2485" i="1"/>
  <c r="BC2485" i="1" s="1"/>
  <c r="BF2485" i="1" s="1"/>
  <c r="P2485" i="1" s="1"/>
  <c r="BI2652" i="1"/>
  <c r="Q2652" i="1" s="1"/>
  <c r="BL2652" i="1"/>
  <c r="BN2652" i="1" s="1"/>
  <c r="BK2945" i="1"/>
  <c r="BJ2945" i="1"/>
  <c r="BK3042" i="1"/>
  <c r="BJ3042" i="1"/>
  <c r="BJ2519" i="1"/>
  <c r="BK2519" i="1"/>
  <c r="BK2804" i="1"/>
  <c r="BJ2804" i="1"/>
  <c r="BL2227" i="1"/>
  <c r="BN2227" i="1" s="1"/>
  <c r="BJ2308" i="1"/>
  <c r="BK2308" i="1"/>
  <c r="BL2447" i="1"/>
  <c r="BN2447" i="1" s="1"/>
  <c r="BB2544" i="1"/>
  <c r="BC2544" i="1" s="1"/>
  <c r="BF2544" i="1" s="1"/>
  <c r="P2544" i="1" s="1"/>
  <c r="S2544" i="1"/>
  <c r="BK2710" i="1"/>
  <c r="BJ2710" i="1"/>
  <c r="BI2927" i="1"/>
  <c r="Q2927" i="1" s="1"/>
  <c r="BL2927" i="1"/>
  <c r="BN2927" i="1" s="1"/>
  <c r="BJ3125" i="1"/>
  <c r="BK3125" i="1"/>
  <c r="BL3079" i="1"/>
  <c r="BN3079" i="1" s="1"/>
  <c r="BJ2978" i="1"/>
  <c r="BK2978" i="1"/>
  <c r="BJ5041" i="1"/>
  <c r="BK5041" i="1"/>
  <c r="BK2598" i="1"/>
  <c r="BJ2598" i="1"/>
  <c r="BL3074" i="1"/>
  <c r="BN3074" i="1" s="1"/>
  <c r="BL2597" i="1"/>
  <c r="BN2597" i="1" s="1"/>
  <c r="BL2117" i="1"/>
  <c r="BN2117" i="1" s="1"/>
  <c r="BK2418" i="1"/>
  <c r="BJ2418" i="1"/>
  <c r="BL2695" i="1"/>
  <c r="BN2695" i="1" s="1"/>
  <c r="BL2268" i="1"/>
  <c r="BN2268" i="1" s="1"/>
  <c r="BJ2701" i="1"/>
  <c r="BK2701" i="1"/>
  <c r="BK2753" i="1"/>
  <c r="BJ2753" i="1"/>
  <c r="BK2221" i="1"/>
  <c r="BJ2221" i="1"/>
  <c r="BB2435" i="1"/>
  <c r="BC2435" i="1" s="1"/>
  <c r="BF2435" i="1" s="1"/>
  <c r="P2435" i="1" s="1"/>
  <c r="BI2435" i="1" s="1"/>
  <c r="Q2435" i="1" s="1"/>
  <c r="S2435" i="1"/>
  <c r="BB2288" i="1"/>
  <c r="BC2288" i="1" s="1"/>
  <c r="BF2288" i="1" s="1"/>
  <c r="P2288" i="1" s="1"/>
  <c r="BI2288" i="1" s="1"/>
  <c r="Q2288" i="1" s="1"/>
  <c r="S2288" i="1"/>
  <c r="S2446" i="1"/>
  <c r="BB2446" i="1"/>
  <c r="BC2446" i="1" s="1"/>
  <c r="BF2446" i="1" s="1"/>
  <c r="P2446" i="1" s="1"/>
  <c r="BI2446" i="1" s="1"/>
  <c r="Q2446" i="1" s="1"/>
  <c r="BK2965" i="1"/>
  <c r="BJ2965" i="1"/>
  <c r="BJ5037" i="1"/>
  <c r="BK5037" i="1"/>
  <c r="BI2573" i="1"/>
  <c r="Q2573" i="1" s="1"/>
  <c r="BL2573" i="1"/>
  <c r="BN2573" i="1" s="1"/>
  <c r="BI2746" i="1"/>
  <c r="Q2746" i="1" s="1"/>
  <c r="BL2746" i="1"/>
  <c r="BN2746" i="1" s="1"/>
  <c r="BI5031" i="1"/>
  <c r="Q5031" i="1" s="1"/>
  <c r="BL5031" i="1"/>
  <c r="BN5031" i="1" s="1"/>
  <c r="BK3017" i="1"/>
  <c r="BJ3017" i="1"/>
  <c r="BK2218" i="1"/>
  <c r="BJ2218" i="1"/>
  <c r="BB2313" i="1"/>
  <c r="BC2313" i="1" s="1"/>
  <c r="BF2313" i="1" s="1"/>
  <c r="P2313" i="1" s="1"/>
  <c r="BI2313" i="1" s="1"/>
  <c r="Q2313" i="1" s="1"/>
  <c r="S2313" i="1"/>
  <c r="S2556" i="1"/>
  <c r="BB2556" i="1"/>
  <c r="BC2556" i="1" s="1"/>
  <c r="BF2556" i="1" s="1"/>
  <c r="P2556" i="1" s="1"/>
  <c r="BJ2842" i="1"/>
  <c r="BK2842" i="1"/>
  <c r="BI3009" i="1"/>
  <c r="Q3009" i="1" s="1"/>
  <c r="BL3009" i="1"/>
  <c r="BN3009" i="1" s="1"/>
  <c r="BK2139" i="1"/>
  <c r="BJ2139" i="1"/>
  <c r="S2375" i="1"/>
  <c r="BB2375" i="1"/>
  <c r="BC2375" i="1" s="1"/>
  <c r="BF2375" i="1" s="1"/>
  <c r="P2375" i="1" s="1"/>
  <c r="BJ2538" i="1"/>
  <c r="BK2538" i="1"/>
  <c r="BJ2185" i="1"/>
  <c r="BK2185" i="1"/>
  <c r="BL2563" i="1"/>
  <c r="BN2563" i="1" s="1"/>
  <c r="BL2628" i="1"/>
  <c r="BN2628" i="1" s="1"/>
  <c r="BJ2748" i="1"/>
  <c r="BK2748" i="1"/>
  <c r="BK2826" i="1"/>
  <c r="BJ2826" i="1"/>
  <c r="BJ2856" i="1"/>
  <c r="BK2856" i="1"/>
  <c r="BJ2177" i="1"/>
  <c r="BK2177" i="1"/>
  <c r="BI2365" i="1"/>
  <c r="Q2365" i="1" s="1"/>
  <c r="BL2365" i="1"/>
  <c r="BN2365" i="1" s="1"/>
  <c r="BI2518" i="1"/>
  <c r="Q2518" i="1" s="1"/>
  <c r="BL2518" i="1"/>
  <c r="BN2518" i="1" s="1"/>
  <c r="BK2554" i="1"/>
  <c r="BJ2554" i="1"/>
  <c r="BK2689" i="1"/>
  <c r="BJ2689" i="1"/>
  <c r="BJ2763" i="1"/>
  <c r="BK2763" i="1"/>
  <c r="S2830" i="1"/>
  <c r="BB2830" i="1"/>
  <c r="BC2830" i="1" s="1"/>
  <c r="BF2830" i="1" s="1"/>
  <c r="P2830" i="1" s="1"/>
  <c r="BK2158" i="1"/>
  <c r="BJ2158" i="1"/>
  <c r="BJ2239" i="1"/>
  <c r="BK2239" i="1"/>
  <c r="BK2296" i="1"/>
  <c r="BJ2296" i="1"/>
  <c r="BI2371" i="1"/>
  <c r="Q2371" i="1" s="1"/>
  <c r="BL2371" i="1"/>
  <c r="BN2371" i="1" s="1"/>
  <c r="BB2470" i="1"/>
  <c r="BC2470" i="1" s="1"/>
  <c r="BF2470" i="1" s="1"/>
  <c r="P2470" i="1" s="1"/>
  <c r="BI2470" i="1" s="1"/>
  <c r="Q2470" i="1" s="1"/>
  <c r="S2470" i="1"/>
  <c r="BB2537" i="1"/>
  <c r="BC2537" i="1" s="1"/>
  <c r="BF2537" i="1" s="1"/>
  <c r="P2537" i="1" s="1"/>
  <c r="BI2537" i="1" s="1"/>
  <c r="Q2537" i="1" s="1"/>
  <c r="S2537" i="1"/>
  <c r="BI2546" i="1"/>
  <c r="Q2546" i="1" s="1"/>
  <c r="BL2546" i="1"/>
  <c r="BN2546" i="1" s="1"/>
  <c r="BL2627" i="1"/>
  <c r="BN2627" i="1" s="1"/>
  <c r="S3020" i="1"/>
  <c r="BB3020" i="1"/>
  <c r="BC3020" i="1" s="1"/>
  <c r="BF3020" i="1" s="1"/>
  <c r="P3020" i="1" s="1"/>
  <c r="BI3020" i="1" s="1"/>
  <c r="Q3020" i="1" s="1"/>
  <c r="BI3087" i="1"/>
  <c r="Q3087" i="1" s="1"/>
  <c r="BL3087" i="1"/>
  <c r="BN3087" i="1" s="1"/>
  <c r="BI3122" i="1"/>
  <c r="Q3122" i="1" s="1"/>
  <c r="BL3122" i="1"/>
  <c r="BN3122" i="1" s="1"/>
  <c r="BL2363" i="1"/>
  <c r="BN2363" i="1" s="1"/>
  <c r="BK2571" i="1"/>
  <c r="BJ2571" i="1"/>
  <c r="S2851" i="1"/>
  <c r="BB2851" i="1"/>
  <c r="BC2851" i="1" s="1"/>
  <c r="BF2851" i="1" s="1"/>
  <c r="P2851" i="1" s="1"/>
  <c r="BI2851" i="1" s="1"/>
  <c r="Q2851" i="1" s="1"/>
  <c r="BK2835" i="1"/>
  <c r="BJ2835" i="1"/>
  <c r="BL2272" i="1"/>
  <c r="BN2272" i="1" s="1"/>
  <c r="BJ2311" i="1"/>
  <c r="BK2311" i="1"/>
  <c r="BK2304" i="1"/>
  <c r="BJ2304" i="1"/>
  <c r="BJ2545" i="1"/>
  <c r="BK2545" i="1"/>
  <c r="BL2747" i="1"/>
  <c r="BN2747" i="1" s="1"/>
  <c r="BI2844" i="1"/>
  <c r="Q2844" i="1" s="1"/>
  <c r="BL2844" i="1"/>
  <c r="BN2844" i="1" s="1"/>
  <c r="BK3027" i="1"/>
  <c r="BJ3027" i="1"/>
  <c r="BL3071" i="1"/>
  <c r="BN3071" i="1" s="1"/>
  <c r="BI3040" i="1"/>
  <c r="Q3040" i="1" s="1"/>
  <c r="BL3040" i="1"/>
  <c r="BN3040" i="1" s="1"/>
  <c r="BK2162" i="1"/>
  <c r="BJ2162" i="1"/>
  <c r="BL2208" i="1"/>
  <c r="BN2208" i="1" s="1"/>
  <c r="BK2658" i="1"/>
  <c r="BJ2658" i="1"/>
  <c r="BJ2940" i="1"/>
  <c r="BK2940" i="1"/>
  <c r="BK2215" i="1"/>
  <c r="BJ2215" i="1"/>
  <c r="BK2209" i="1"/>
  <c r="BJ2209" i="1"/>
  <c r="BJ2190" i="1"/>
  <c r="BK2190" i="1"/>
  <c r="BK2476" i="1"/>
  <c r="BJ2476" i="1"/>
  <c r="BL2684" i="1"/>
  <c r="BN2684" i="1" s="1"/>
  <c r="BK2772" i="1"/>
  <c r="BJ2772" i="1"/>
  <c r="BL2957" i="1"/>
  <c r="BN2957" i="1" s="1"/>
  <c r="BL2081" i="1"/>
  <c r="BN2081" i="1" s="1"/>
  <c r="BK2213" i="1"/>
  <c r="BJ2213" i="1"/>
  <c r="BK2237" i="1"/>
  <c r="BJ2237" i="1"/>
  <c r="BL2722" i="1"/>
  <c r="BN2722" i="1" s="1"/>
  <c r="BL2996" i="1"/>
  <c r="BN2996" i="1" s="1"/>
  <c r="BK2148" i="1"/>
  <c r="BJ2148" i="1"/>
  <c r="BL2606" i="1"/>
  <c r="BN2606" i="1" s="1"/>
  <c r="BK2341" i="1"/>
  <c r="BJ2341" i="1"/>
  <c r="BK2326" i="1"/>
  <c r="BJ2326" i="1"/>
  <c r="BK2871" i="1"/>
  <c r="BJ2871" i="1"/>
  <c r="BL2772" i="1"/>
  <c r="BN2772" i="1" s="1"/>
  <c r="BL2490" i="1"/>
  <c r="BN2490" i="1" s="1"/>
  <c r="BL2972" i="1"/>
  <c r="BN2972" i="1" s="1"/>
  <c r="BL2875" i="1"/>
  <c r="BN2875" i="1" s="1"/>
  <c r="BL3078" i="1" l="1"/>
  <c r="BN3078" i="1" s="1"/>
  <c r="BK2987" i="1"/>
  <c r="BI2798" i="1"/>
  <c r="Q2798" i="1" s="1"/>
  <c r="BL2798" i="1"/>
  <c r="BN2798" i="1" s="1"/>
  <c r="BL2126" i="1"/>
  <c r="BN2126" i="1" s="1"/>
  <c r="BJ2863" i="1"/>
  <c r="BK2863" i="1"/>
  <c r="BL3065" i="1"/>
  <c r="BN3065" i="1" s="1"/>
  <c r="BL3049" i="1"/>
  <c r="BN3049" i="1" s="1"/>
  <c r="BL3077" i="1"/>
  <c r="BN3077" i="1" s="1"/>
  <c r="BI2613" i="1"/>
  <c r="Q2613" i="1" s="1"/>
  <c r="BL2613" i="1"/>
  <c r="BN2613" i="1" s="1"/>
  <c r="BK3077" i="1"/>
  <c r="BJ3077" i="1"/>
  <c r="BI2455" i="1"/>
  <c r="Q2455" i="1" s="1"/>
  <c r="BL2455" i="1"/>
  <c r="BN2455" i="1" s="1"/>
  <c r="BL3037" i="1"/>
  <c r="BN3037" i="1" s="1"/>
  <c r="BK3037" i="1"/>
  <c r="BJ3037" i="1"/>
  <c r="BL5030" i="1"/>
  <c r="BN5030" i="1" s="1"/>
  <c r="BJ2407" i="1"/>
  <c r="BK2407" i="1"/>
  <c r="BI2705" i="1"/>
  <c r="Q2705" i="1" s="1"/>
  <c r="BL2705" i="1"/>
  <c r="BN2705" i="1" s="1"/>
  <c r="BL2897" i="1"/>
  <c r="BN2897" i="1" s="1"/>
  <c r="BK2926" i="1"/>
  <c r="BJ2926" i="1"/>
  <c r="BI2619" i="1"/>
  <c r="Q2619" i="1" s="1"/>
  <c r="BL2619" i="1"/>
  <c r="BN2619" i="1" s="1"/>
  <c r="BL2625" i="1"/>
  <c r="BN2625" i="1" s="1"/>
  <c r="BL2926" i="1"/>
  <c r="BN2926" i="1" s="1"/>
  <c r="BL2275" i="1"/>
  <c r="BN2275" i="1" s="1"/>
  <c r="BJ2417" i="1"/>
  <c r="BK2417" i="1"/>
  <c r="BK2625" i="1"/>
  <c r="BJ2625" i="1"/>
  <c r="BL2288" i="1"/>
  <c r="BN2288" i="1" s="1"/>
  <c r="BL2498" i="1"/>
  <c r="BN2498" i="1" s="1"/>
  <c r="BL2935" i="1"/>
  <c r="BN2935" i="1" s="1"/>
  <c r="BI3066" i="1"/>
  <c r="Q3066" i="1" s="1"/>
  <c r="BL3066" i="1"/>
  <c r="BN3066" i="1" s="1"/>
  <c r="BK2635" i="1"/>
  <c r="BJ2635" i="1"/>
  <c r="BL2863" i="1"/>
  <c r="BN2863" i="1" s="1"/>
  <c r="BK2954" i="1"/>
  <c r="BJ2954" i="1"/>
  <c r="BI2647" i="1"/>
  <c r="Q2647" i="1" s="1"/>
  <c r="BL2647" i="1"/>
  <c r="BN2647" i="1" s="1"/>
  <c r="BK2902" i="1"/>
  <c r="BJ2902" i="1"/>
  <c r="BI2904" i="1"/>
  <c r="Q2904" i="1" s="1"/>
  <c r="BL2904" i="1"/>
  <c r="BN2904" i="1" s="1"/>
  <c r="BI2638" i="1"/>
  <c r="Q2638" i="1" s="1"/>
  <c r="BL2638" i="1"/>
  <c r="BN2638" i="1" s="1"/>
  <c r="BI2887" i="1"/>
  <c r="Q2887" i="1" s="1"/>
  <c r="BL2887" i="1"/>
  <c r="BN2887" i="1" s="1"/>
  <c r="BL3021" i="1"/>
  <c r="BN3021" i="1" s="1"/>
  <c r="BI3021" i="1"/>
  <c r="Q3021" i="1" s="1"/>
  <c r="BK2667" i="1"/>
  <c r="BJ2667" i="1"/>
  <c r="BL2585" i="1"/>
  <c r="BN2585" i="1" s="1"/>
  <c r="BL2212" i="1"/>
  <c r="BN2212" i="1" s="1"/>
  <c r="BL2954" i="1"/>
  <c r="BN2954" i="1" s="1"/>
  <c r="BI2900" i="1"/>
  <c r="Q2900" i="1" s="1"/>
  <c r="BL2900" i="1"/>
  <c r="BN2900" i="1" s="1"/>
  <c r="BJ2691" i="1"/>
  <c r="BK2691" i="1"/>
  <c r="BK2897" i="1"/>
  <c r="BJ2897" i="1"/>
  <c r="BK2622" i="1"/>
  <c r="BJ2622" i="1"/>
  <c r="BI2390" i="1"/>
  <c r="Q2390" i="1" s="1"/>
  <c r="BL2390" i="1"/>
  <c r="BN2390" i="1" s="1"/>
  <c r="BL2291" i="1"/>
  <c r="BN2291" i="1" s="1"/>
  <c r="BL2667" i="1"/>
  <c r="BN2667" i="1" s="1"/>
  <c r="BL3053" i="1"/>
  <c r="BN3053" i="1" s="1"/>
  <c r="BL5039" i="1"/>
  <c r="BN5039" i="1" s="1"/>
  <c r="BI2910" i="1"/>
  <c r="Q2910" i="1" s="1"/>
  <c r="BL2910" i="1"/>
  <c r="BN2910" i="1" s="1"/>
  <c r="BK2611" i="1"/>
  <c r="BJ2611" i="1"/>
  <c r="BK3053" i="1"/>
  <c r="BJ3053" i="1"/>
  <c r="BJ2103" i="1"/>
  <c r="BK2103" i="1"/>
  <c r="BL2886" i="1"/>
  <c r="BN2886" i="1" s="1"/>
  <c r="BK2640" i="1"/>
  <c r="BJ2640" i="1"/>
  <c r="BK2102" i="1"/>
  <c r="BJ2102" i="1"/>
  <c r="BI3052" i="1"/>
  <c r="Q3052" i="1" s="1"/>
  <c r="BL3052" i="1"/>
  <c r="BN3052" i="1" s="1"/>
  <c r="BK2605" i="1"/>
  <c r="BJ2605" i="1"/>
  <c r="BL2611" i="1"/>
  <c r="BN2611" i="1" s="1"/>
  <c r="BK2595" i="1"/>
  <c r="BJ2595" i="1"/>
  <c r="BI2644" i="1"/>
  <c r="Q2644" i="1" s="1"/>
  <c r="BL2644" i="1"/>
  <c r="BN2644" i="1" s="1"/>
  <c r="BJ2889" i="1"/>
  <c r="BK2889" i="1"/>
  <c r="BJ3076" i="1"/>
  <c r="BK3076" i="1"/>
  <c r="BJ5039" i="1"/>
  <c r="BK5039" i="1"/>
  <c r="BK2919" i="1"/>
  <c r="BJ2919" i="1"/>
  <c r="BJ2869" i="1"/>
  <c r="BK2869" i="1"/>
  <c r="BL2385" i="1"/>
  <c r="BN2385" i="1" s="1"/>
  <c r="BL2696" i="1"/>
  <c r="BN2696" i="1" s="1"/>
  <c r="BL2533" i="1"/>
  <c r="BN2533" i="1" s="1"/>
  <c r="BK2657" i="1"/>
  <c r="BJ2657" i="1"/>
  <c r="BI2782" i="1"/>
  <c r="Q2782" i="1" s="1"/>
  <c r="BL2782" i="1"/>
  <c r="BN2782" i="1" s="1"/>
  <c r="BK2886" i="1"/>
  <c r="BJ2886" i="1"/>
  <c r="BK2664" i="1"/>
  <c r="BJ2664" i="1"/>
  <c r="BI2655" i="1"/>
  <c r="Q2655" i="1" s="1"/>
  <c r="BL2655" i="1"/>
  <c r="BN2655" i="1" s="1"/>
  <c r="BL2919" i="1"/>
  <c r="BN2919" i="1" s="1"/>
  <c r="BI2666" i="1"/>
  <c r="Q2666" i="1" s="1"/>
  <c r="BL2666" i="1"/>
  <c r="BN2666" i="1" s="1"/>
  <c r="BL2401" i="1"/>
  <c r="BN2401" i="1" s="1"/>
  <c r="BL2379" i="1"/>
  <c r="BN2379" i="1" s="1"/>
  <c r="BL2492" i="1"/>
  <c r="BN2492" i="1" s="1"/>
  <c r="BK3030" i="1"/>
  <c r="BJ3030" i="1"/>
  <c r="BJ5030" i="1"/>
  <c r="BK5030" i="1"/>
  <c r="BL2953" i="1"/>
  <c r="BN2953" i="1" s="1"/>
  <c r="BK2617" i="1"/>
  <c r="BJ2617" i="1"/>
  <c r="BI3069" i="1"/>
  <c r="Q3069" i="1" s="1"/>
  <c r="BL3069" i="1"/>
  <c r="BN3069" i="1" s="1"/>
  <c r="BJ2458" i="1"/>
  <c r="BK2458" i="1"/>
  <c r="BK2822" i="1"/>
  <c r="BJ2822" i="1"/>
  <c r="BL2409" i="1"/>
  <c r="BN2409" i="1" s="1"/>
  <c r="BJ2806" i="1"/>
  <c r="BK2806" i="1"/>
  <c r="BJ2953" i="1"/>
  <c r="BK2953" i="1"/>
  <c r="BK2650" i="1"/>
  <c r="BJ2650" i="1"/>
  <c r="BK3034" i="1"/>
  <c r="BJ3034" i="1"/>
  <c r="BI2340" i="1"/>
  <c r="Q2340" i="1" s="1"/>
  <c r="BL2340" i="1"/>
  <c r="BN2340" i="1" s="1"/>
  <c r="BJ2779" i="1"/>
  <c r="BK2779" i="1"/>
  <c r="BL2262" i="1"/>
  <c r="BN2262" i="1" s="1"/>
  <c r="BL2817" i="1"/>
  <c r="BN2817" i="1" s="1"/>
  <c r="BK2586" i="1"/>
  <c r="BJ2586" i="1"/>
  <c r="BK3065" i="1"/>
  <c r="BJ3065" i="1"/>
  <c r="BK2225" i="1"/>
  <c r="BJ2225" i="1"/>
  <c r="BI2604" i="1"/>
  <c r="Q2604" i="1" s="1"/>
  <c r="BL2604" i="1"/>
  <c r="BN2604" i="1" s="1"/>
  <c r="BI3056" i="1"/>
  <c r="Q3056" i="1" s="1"/>
  <c r="BL3056" i="1"/>
  <c r="BN3056" i="1" s="1"/>
  <c r="BJ2807" i="1"/>
  <c r="BK2807" i="1"/>
  <c r="BK2935" i="1"/>
  <c r="BJ2935" i="1"/>
  <c r="BL2779" i="1"/>
  <c r="BN2779" i="1" s="1"/>
  <c r="BL2425" i="1"/>
  <c r="BN2425" i="1" s="1"/>
  <c r="BI2616" i="1"/>
  <c r="Q2616" i="1" s="1"/>
  <c r="BL2616" i="1"/>
  <c r="BN2616" i="1" s="1"/>
  <c r="BJ3024" i="1"/>
  <c r="BK3024" i="1"/>
  <c r="BI2433" i="1"/>
  <c r="Q2433" i="1" s="1"/>
  <c r="BL2433" i="1"/>
  <c r="BN2433" i="1" s="1"/>
  <c r="BI3047" i="1"/>
  <c r="Q3047" i="1" s="1"/>
  <c r="BL3047" i="1"/>
  <c r="BN3047" i="1" s="1"/>
  <c r="BK2629" i="1"/>
  <c r="BJ2629" i="1"/>
  <c r="BL3031" i="1"/>
  <c r="BN3031" i="1" s="1"/>
  <c r="BK2776" i="1"/>
  <c r="BJ2776" i="1"/>
  <c r="BL2650" i="1"/>
  <c r="BN2650" i="1" s="1"/>
  <c r="BL3034" i="1"/>
  <c r="BN3034" i="1" s="1"/>
  <c r="BL2840" i="1"/>
  <c r="BN2840" i="1" s="1"/>
  <c r="BL2869" i="1"/>
  <c r="BN2869" i="1" s="1"/>
  <c r="BK2336" i="1"/>
  <c r="BJ2336" i="1"/>
  <c r="BI2631" i="1"/>
  <c r="Q2631" i="1" s="1"/>
  <c r="BL2631" i="1"/>
  <c r="BN2631" i="1" s="1"/>
  <c r="BI2661" i="1"/>
  <c r="Q2661" i="1" s="1"/>
  <c r="BL2661" i="1"/>
  <c r="BN2661" i="1" s="1"/>
  <c r="BI3062" i="1"/>
  <c r="Q3062" i="1" s="1"/>
  <c r="BL3062" i="1"/>
  <c r="BN3062" i="1" s="1"/>
  <c r="BI2461" i="1"/>
  <c r="Q2461" i="1" s="1"/>
  <c r="BL2461" i="1"/>
  <c r="BN2461" i="1" s="1"/>
  <c r="BL2902" i="1"/>
  <c r="BN2902" i="1" s="1"/>
  <c r="BI2709" i="1"/>
  <c r="Q2709" i="1" s="1"/>
  <c r="BL2709" i="1"/>
  <c r="BN2709" i="1" s="1"/>
  <c r="BK3031" i="1"/>
  <c r="BJ3031" i="1"/>
  <c r="BK3049" i="1"/>
  <c r="BJ3049" i="1"/>
  <c r="BK2633" i="1"/>
  <c r="BJ2633" i="1"/>
  <c r="BL2806" i="1"/>
  <c r="BN2806" i="1" s="1"/>
  <c r="BJ3087" i="1"/>
  <c r="BK3087" i="1"/>
  <c r="BK2371" i="1"/>
  <c r="BJ2371" i="1"/>
  <c r="BK2652" i="1"/>
  <c r="BJ2652" i="1"/>
  <c r="BJ2725" i="1"/>
  <c r="BK2725" i="1"/>
  <c r="BK2646" i="1"/>
  <c r="BJ2646" i="1"/>
  <c r="BK2450" i="1"/>
  <c r="BJ2450" i="1"/>
  <c r="BJ2188" i="1"/>
  <c r="BK2188" i="1"/>
  <c r="BK2080" i="1"/>
  <c r="BJ2080" i="1"/>
  <c r="BK2868" i="1"/>
  <c r="BJ2868" i="1"/>
  <c r="BJ2176" i="1"/>
  <c r="BK2176" i="1"/>
  <c r="BK2874" i="1"/>
  <c r="BJ2874" i="1"/>
  <c r="BK2222" i="1"/>
  <c r="BJ2222" i="1"/>
  <c r="BK2369" i="1"/>
  <c r="BJ2369" i="1"/>
  <c r="BJ3090" i="1"/>
  <c r="BK3090" i="1"/>
  <c r="BK2829" i="1"/>
  <c r="BJ2829" i="1"/>
  <c r="BK2342" i="1"/>
  <c r="BJ2342" i="1"/>
  <c r="BJ2969" i="1"/>
  <c r="BK2969" i="1"/>
  <c r="BK2861" i="1"/>
  <c r="BJ2861" i="1"/>
  <c r="BJ2884" i="1"/>
  <c r="BK2884" i="1"/>
  <c r="BK2535" i="1"/>
  <c r="BJ2535" i="1"/>
  <c r="BK2539" i="1"/>
  <c r="BJ2539" i="1"/>
  <c r="BK2681" i="1"/>
  <c r="BJ2681" i="1"/>
  <c r="BL2594" i="1"/>
  <c r="BN2594" i="1" s="1"/>
  <c r="BL2294" i="1"/>
  <c r="BN2294" i="1" s="1"/>
  <c r="BJ3020" i="1"/>
  <c r="BK3020" i="1"/>
  <c r="BI2485" i="1"/>
  <c r="Q2485" i="1" s="1"/>
  <c r="BL2485" i="1"/>
  <c r="BN2485" i="1" s="1"/>
  <c r="BJ2841" i="1"/>
  <c r="BK2841" i="1"/>
  <c r="BI2547" i="1"/>
  <c r="Q2547" i="1" s="1"/>
  <c r="BL2547" i="1"/>
  <c r="BN2547" i="1" s="1"/>
  <c r="BK2105" i="1"/>
  <c r="BJ2105" i="1"/>
  <c r="BK2643" i="1"/>
  <c r="BJ2643" i="1"/>
  <c r="BK2843" i="1"/>
  <c r="BJ2843" i="1"/>
  <c r="BK2620" i="1"/>
  <c r="BJ2620" i="1"/>
  <c r="BJ3108" i="1"/>
  <c r="BK3108" i="1"/>
  <c r="BK2161" i="1"/>
  <c r="BJ2161" i="1"/>
  <c r="BK2685" i="1"/>
  <c r="BJ2685" i="1"/>
  <c r="BK2975" i="1"/>
  <c r="BJ2975" i="1"/>
  <c r="BI2066" i="1"/>
  <c r="Q2066" i="1" s="1"/>
  <c r="BL2066" i="1"/>
  <c r="BN2066" i="1" s="1"/>
  <c r="BI2540" i="1"/>
  <c r="Q2540" i="1" s="1"/>
  <c r="BL2540" i="1"/>
  <c r="BN2540" i="1" s="1"/>
  <c r="BJ2838" i="1"/>
  <c r="BK2838" i="1"/>
  <c r="BL2884" i="1"/>
  <c r="BN2884" i="1" s="1"/>
  <c r="BJ2220" i="1"/>
  <c r="BK2220" i="1"/>
  <c r="BJ2478" i="1"/>
  <c r="BK2478" i="1"/>
  <c r="BJ2770" i="1"/>
  <c r="BK2770" i="1"/>
  <c r="BJ2847" i="1"/>
  <c r="BK2847" i="1"/>
  <c r="BJ2773" i="1"/>
  <c r="BK2773" i="1"/>
  <c r="BK2337" i="1"/>
  <c r="BJ2337" i="1"/>
  <c r="BK2557" i="1"/>
  <c r="BJ2557" i="1"/>
  <c r="BK2498" i="1"/>
  <c r="BJ2498" i="1"/>
  <c r="BI2482" i="1"/>
  <c r="Q2482" i="1" s="1"/>
  <c r="BL2482" i="1"/>
  <c r="BN2482" i="1" s="1"/>
  <c r="BK2400" i="1"/>
  <c r="BJ2400" i="1"/>
  <c r="BJ5042" i="1"/>
  <c r="BK5042" i="1"/>
  <c r="BK2363" i="1"/>
  <c r="BJ2363" i="1"/>
  <c r="BL2450" i="1"/>
  <c r="BN2450" i="1" s="1"/>
  <c r="BL2161" i="1"/>
  <c r="BN2161" i="1" s="1"/>
  <c r="BL2851" i="1"/>
  <c r="BN2851" i="1" s="1"/>
  <c r="BJ3009" i="1"/>
  <c r="BK3009" i="1"/>
  <c r="BJ5031" i="1"/>
  <c r="BK5031" i="1"/>
  <c r="BK2288" i="1"/>
  <c r="BJ2288" i="1"/>
  <c r="BI2241" i="1"/>
  <c r="Q2241" i="1" s="1"/>
  <c r="BL2241" i="1"/>
  <c r="BN2241" i="1" s="1"/>
  <c r="BK2322" i="1"/>
  <c r="BJ2322" i="1"/>
  <c r="BK2425" i="1"/>
  <c r="BJ2425" i="1"/>
  <c r="BJ3117" i="1"/>
  <c r="BK3117" i="1"/>
  <c r="BJ5038" i="1"/>
  <c r="BK5038" i="1"/>
  <c r="BK2149" i="1"/>
  <c r="BJ2149" i="1"/>
  <c r="BI2244" i="1"/>
  <c r="Q2244" i="1" s="1"/>
  <c r="BL2244" i="1"/>
  <c r="BN2244" i="1" s="1"/>
  <c r="BJ2735" i="1"/>
  <c r="BK2735" i="1"/>
  <c r="BI2075" i="1"/>
  <c r="Q2075" i="1" s="1"/>
  <c r="BL2075" i="1"/>
  <c r="BN2075" i="1" s="1"/>
  <c r="BJ3081" i="1"/>
  <c r="BK3081" i="1"/>
  <c r="BK2487" i="1"/>
  <c r="BJ2487" i="1"/>
  <c r="BI2360" i="1"/>
  <c r="Q2360" i="1" s="1"/>
  <c r="BL2360" i="1"/>
  <c r="BN2360" i="1" s="1"/>
  <c r="BJ2723" i="1"/>
  <c r="BK2723" i="1"/>
  <c r="BI2413" i="1"/>
  <c r="Q2413" i="1" s="1"/>
  <c r="BL2413" i="1"/>
  <c r="BN2413" i="1" s="1"/>
  <c r="BK2234" i="1"/>
  <c r="BJ2234" i="1"/>
  <c r="BL2774" i="1"/>
  <c r="BN2774" i="1" s="1"/>
  <c r="BL3096" i="1"/>
  <c r="BN3096" i="1" s="1"/>
  <c r="BL2205" i="1"/>
  <c r="BN2205" i="1" s="1"/>
  <c r="BJ3084" i="1"/>
  <c r="BK3084" i="1"/>
  <c r="BJ2214" i="1"/>
  <c r="BK2214" i="1"/>
  <c r="BK2262" i="1"/>
  <c r="BJ2262" i="1"/>
  <c r="BK2696" i="1"/>
  <c r="BJ2696" i="1"/>
  <c r="BK2089" i="1"/>
  <c r="BJ2089" i="1"/>
  <c r="BJ2984" i="1"/>
  <c r="BK2984" i="1"/>
  <c r="BI2356" i="1"/>
  <c r="Q2356" i="1" s="1"/>
  <c r="BL2356" i="1"/>
  <c r="BN2356" i="1" s="1"/>
  <c r="BK2578" i="1"/>
  <c r="BJ2578" i="1"/>
  <c r="BJ2971" i="1"/>
  <c r="BK2971" i="1"/>
  <c r="BK2065" i="1"/>
  <c r="BJ2065" i="1"/>
  <c r="BJ5029" i="1"/>
  <c r="BK5029" i="1"/>
  <c r="BI3103" i="1"/>
  <c r="Q3103" i="1" s="1"/>
  <c r="BL3103" i="1"/>
  <c r="BN3103" i="1" s="1"/>
  <c r="BK2411" i="1"/>
  <c r="BJ2411" i="1"/>
  <c r="BK2136" i="1"/>
  <c r="BJ2136" i="1"/>
  <c r="BJ2729" i="1"/>
  <c r="BK2729" i="1"/>
  <c r="BK2085" i="1"/>
  <c r="BJ2085" i="1"/>
  <c r="BJ2280" i="1"/>
  <c r="BK2280" i="1"/>
  <c r="BK2840" i="1"/>
  <c r="BJ2840" i="1"/>
  <c r="BJ2713" i="1"/>
  <c r="BK2713" i="1"/>
  <c r="BL2827" i="1"/>
  <c r="BN2827" i="1" s="1"/>
  <c r="BL5038" i="1"/>
  <c r="BN5038" i="1" s="1"/>
  <c r="BL2992" i="1"/>
  <c r="BN2992" i="1" s="1"/>
  <c r="BJ2844" i="1"/>
  <c r="BK2844" i="1"/>
  <c r="BK2851" i="1"/>
  <c r="BJ2851" i="1"/>
  <c r="BK2518" i="1"/>
  <c r="BJ2518" i="1"/>
  <c r="BJ2746" i="1"/>
  <c r="BK2746" i="1"/>
  <c r="BK2435" i="1"/>
  <c r="BJ2435" i="1"/>
  <c r="BK2927" i="1"/>
  <c r="BJ2927" i="1"/>
  <c r="BI2612" i="1"/>
  <c r="Q2612" i="1" s="1"/>
  <c r="BL2612" i="1"/>
  <c r="BN2612" i="1" s="1"/>
  <c r="BK2495" i="1"/>
  <c r="BJ2495" i="1"/>
  <c r="BI2743" i="1"/>
  <c r="Q2743" i="1" s="1"/>
  <c r="BL2743" i="1"/>
  <c r="BN2743" i="1" s="1"/>
  <c r="BJ2974" i="1"/>
  <c r="BK2974" i="1"/>
  <c r="BJ3078" i="1"/>
  <c r="BK3078" i="1"/>
  <c r="BJ2283" i="1"/>
  <c r="BK2283" i="1"/>
  <c r="BJ3085" i="1"/>
  <c r="BK3085" i="1"/>
  <c r="BI2609" i="1"/>
  <c r="Q2609" i="1" s="1"/>
  <c r="BL2609" i="1"/>
  <c r="BN2609" i="1" s="1"/>
  <c r="BK2774" i="1"/>
  <c r="BJ2774" i="1"/>
  <c r="BK2828" i="1"/>
  <c r="BJ2828" i="1"/>
  <c r="BI2983" i="1"/>
  <c r="Q2983" i="1" s="1"/>
  <c r="BL2983" i="1"/>
  <c r="BN2983" i="1" s="1"/>
  <c r="BK2499" i="1"/>
  <c r="BJ2499" i="1"/>
  <c r="BJ2187" i="1"/>
  <c r="BK2187" i="1"/>
  <c r="BI2078" i="1"/>
  <c r="Q2078" i="1" s="1"/>
  <c r="BL2078" i="1"/>
  <c r="BN2078" i="1" s="1"/>
  <c r="BI2350" i="1"/>
  <c r="Q2350" i="1" s="1"/>
  <c r="BL2350" i="1"/>
  <c r="BN2350" i="1" s="1"/>
  <c r="BJ2279" i="1"/>
  <c r="BK2279" i="1"/>
  <c r="BK2329" i="1"/>
  <c r="BJ2329" i="1"/>
  <c r="BJ2704" i="1"/>
  <c r="BK2704" i="1"/>
  <c r="BL2514" i="1"/>
  <c r="BN2514" i="1" s="1"/>
  <c r="BL3020" i="1"/>
  <c r="BN3020" i="1" s="1"/>
  <c r="BL2495" i="1"/>
  <c r="BN2495" i="1" s="1"/>
  <c r="BK2546" i="1"/>
  <c r="BJ2546" i="1"/>
  <c r="BI2556" i="1"/>
  <c r="Q2556" i="1" s="1"/>
  <c r="BL2556" i="1"/>
  <c r="BN2556" i="1" s="1"/>
  <c r="BL2335" i="1"/>
  <c r="BN2335" i="1" s="1"/>
  <c r="BJ2261" i="1"/>
  <c r="BK2261" i="1"/>
  <c r="BK3101" i="1"/>
  <c r="BJ3101" i="1"/>
  <c r="BJ2992" i="1"/>
  <c r="BK2992" i="1"/>
  <c r="BK2275" i="1"/>
  <c r="BJ2275" i="1"/>
  <c r="BK2551" i="1"/>
  <c r="BJ2551" i="1"/>
  <c r="BK2124" i="1"/>
  <c r="BJ2124" i="1"/>
  <c r="BJ5043" i="1"/>
  <c r="BK5043" i="1"/>
  <c r="BJ2860" i="1"/>
  <c r="BK2860" i="1"/>
  <c r="BJ2744" i="1"/>
  <c r="BK2744" i="1"/>
  <c r="BK2582" i="1"/>
  <c r="BJ2582" i="1"/>
  <c r="BK2525" i="1"/>
  <c r="BJ2525" i="1"/>
  <c r="BI2366" i="1"/>
  <c r="Q2366" i="1" s="1"/>
  <c r="BL2366" i="1"/>
  <c r="BN2366" i="1" s="1"/>
  <c r="BK2870" i="1"/>
  <c r="BJ2870" i="1"/>
  <c r="BJ2168" i="1"/>
  <c r="BK2168" i="1"/>
  <c r="BK2623" i="1"/>
  <c r="BJ2623" i="1"/>
  <c r="BJ2503" i="1"/>
  <c r="BK2503" i="1"/>
  <c r="BJ2197" i="1"/>
  <c r="BK2197" i="1"/>
  <c r="BK2817" i="1"/>
  <c r="BJ2817" i="1"/>
  <c r="BK2291" i="1"/>
  <c r="BJ2291" i="1"/>
  <c r="BL2246" i="1"/>
  <c r="BN2246" i="1" s="1"/>
  <c r="BJ5035" i="1"/>
  <c r="BK5035" i="1"/>
  <c r="BJ3114" i="1"/>
  <c r="BK3114" i="1"/>
  <c r="BI3088" i="1"/>
  <c r="Q3088" i="1" s="1"/>
  <c r="BL3088" i="1"/>
  <c r="BN3088" i="1" s="1"/>
  <c r="BK2692" i="1"/>
  <c r="BJ2692" i="1"/>
  <c r="BK2119" i="1"/>
  <c r="BJ2119" i="1"/>
  <c r="BL2463" i="1"/>
  <c r="BN2463" i="1" s="1"/>
  <c r="BL2773" i="1"/>
  <c r="BN2773" i="1" s="1"/>
  <c r="BL2337" i="1"/>
  <c r="BN2337" i="1" s="1"/>
  <c r="BK2365" i="1"/>
  <c r="BJ2365" i="1"/>
  <c r="BK2573" i="1"/>
  <c r="BJ2573" i="1"/>
  <c r="BJ2966" i="1"/>
  <c r="BK2966" i="1"/>
  <c r="BI2575" i="1"/>
  <c r="Q2575" i="1" s="1"/>
  <c r="BL2575" i="1"/>
  <c r="BN2575" i="1" s="1"/>
  <c r="BK2936" i="1"/>
  <c r="BJ2936" i="1"/>
  <c r="BJ2484" i="1"/>
  <c r="BK2484" i="1"/>
  <c r="BK3014" i="1"/>
  <c r="BJ3014" i="1"/>
  <c r="BK2397" i="1"/>
  <c r="BJ2397" i="1"/>
  <c r="BJ2973" i="1"/>
  <c r="BK2973" i="1"/>
  <c r="BK2684" i="1"/>
  <c r="BJ2684" i="1"/>
  <c r="BJ2698" i="1"/>
  <c r="BK2698" i="1"/>
  <c r="BJ2542" i="1"/>
  <c r="BK2542" i="1"/>
  <c r="BI2859" i="1"/>
  <c r="Q2859" i="1" s="1"/>
  <c r="BL2859" i="1"/>
  <c r="BN2859" i="1" s="1"/>
  <c r="BK2572" i="1"/>
  <c r="BJ2572" i="1"/>
  <c r="BJ3002" i="1"/>
  <c r="BK3002" i="1"/>
  <c r="BK2457" i="1"/>
  <c r="BJ2457" i="1"/>
  <c r="BK2409" i="1"/>
  <c r="BJ2409" i="1"/>
  <c r="BJ2523" i="1"/>
  <c r="BK2523" i="1"/>
  <c r="BI2395" i="1"/>
  <c r="Q2395" i="1" s="1"/>
  <c r="BL2395" i="1"/>
  <c r="BN2395" i="1" s="1"/>
  <c r="BI2524" i="1"/>
  <c r="Q2524" i="1" s="1"/>
  <c r="BL2524" i="1"/>
  <c r="BN2524" i="1" s="1"/>
  <c r="BI2224" i="1"/>
  <c r="Q2224" i="1" s="1"/>
  <c r="BL2224" i="1"/>
  <c r="BN2224" i="1" s="1"/>
  <c r="BK2553" i="1"/>
  <c r="BJ2553" i="1"/>
  <c r="BK2531" i="1"/>
  <c r="BJ2531" i="1"/>
  <c r="BJ3131" i="1"/>
  <c r="BK3131" i="1"/>
  <c r="BK2898" i="1"/>
  <c r="BJ2898" i="1"/>
  <c r="BL2457" i="1"/>
  <c r="BN2457" i="1" s="1"/>
  <c r="BL2537" i="1"/>
  <c r="BN2537" i="1" s="1"/>
  <c r="BL5044" i="1"/>
  <c r="BN5044" i="1" s="1"/>
  <c r="BK2537" i="1"/>
  <c r="BJ2537" i="1"/>
  <c r="BI2830" i="1"/>
  <c r="Q2830" i="1" s="1"/>
  <c r="BL2830" i="1"/>
  <c r="BN2830" i="1" s="1"/>
  <c r="BJ2203" i="1"/>
  <c r="BK2203" i="1"/>
  <c r="BK2143" i="1"/>
  <c r="BJ2143" i="1"/>
  <c r="BJ2549" i="1"/>
  <c r="BK2549" i="1"/>
  <c r="BK2202" i="1"/>
  <c r="BJ2202" i="1"/>
  <c r="BJ2186" i="1"/>
  <c r="BK2186" i="1"/>
  <c r="BK2335" i="1"/>
  <c r="BJ2335" i="1"/>
  <c r="BJ3136" i="1"/>
  <c r="BK3136" i="1"/>
  <c r="BI2388" i="1"/>
  <c r="Q2388" i="1" s="1"/>
  <c r="BL2388" i="1"/>
  <c r="BN2388" i="1" s="1"/>
  <c r="BI2398" i="1"/>
  <c r="Q2398" i="1" s="1"/>
  <c r="BL2398" i="1"/>
  <c r="BN2398" i="1" s="1"/>
  <c r="BI2489" i="1"/>
  <c r="Q2489" i="1" s="1"/>
  <c r="BL2489" i="1"/>
  <c r="BN2489" i="1" s="1"/>
  <c r="BK2212" i="1"/>
  <c r="BJ2212" i="1"/>
  <c r="BK2737" i="1"/>
  <c r="BJ2737" i="1"/>
  <c r="BK2734" i="1"/>
  <c r="BJ2734" i="1"/>
  <c r="BK2800" i="1"/>
  <c r="BJ2800" i="1"/>
  <c r="BI2072" i="1"/>
  <c r="Q2072" i="1" s="1"/>
  <c r="BL2072" i="1"/>
  <c r="BN2072" i="1" s="1"/>
  <c r="BJ2298" i="1"/>
  <c r="BK2298" i="1"/>
  <c r="BK2126" i="1"/>
  <c r="BJ2126" i="1"/>
  <c r="BK2849" i="1"/>
  <c r="BJ2849" i="1"/>
  <c r="BJ3012" i="1"/>
  <c r="BK3012" i="1"/>
  <c r="BK2315" i="1"/>
  <c r="BJ2315" i="1"/>
  <c r="BL2085" i="1"/>
  <c r="BN2085" i="1" s="1"/>
  <c r="BJ2961" i="1"/>
  <c r="BK2961" i="1"/>
  <c r="BK2492" i="1"/>
  <c r="BJ2492" i="1"/>
  <c r="BK2823" i="1"/>
  <c r="BJ2823" i="1"/>
  <c r="BK2384" i="1"/>
  <c r="BJ2384" i="1"/>
  <c r="BL2435" i="1"/>
  <c r="BN2435" i="1" s="1"/>
  <c r="BL2444" i="1"/>
  <c r="BN2444" i="1" s="1"/>
  <c r="BL3120" i="1"/>
  <c r="BN3120" i="1" s="1"/>
  <c r="BL2470" i="1"/>
  <c r="BN2470" i="1" s="1"/>
  <c r="BK2313" i="1"/>
  <c r="BJ2313" i="1"/>
  <c r="BI2544" i="1"/>
  <c r="Q2544" i="1" s="1"/>
  <c r="BL2544" i="1"/>
  <c r="BN2544" i="1" s="1"/>
  <c r="BK2815" i="1"/>
  <c r="BJ2815" i="1"/>
  <c r="BK2932" i="1"/>
  <c r="BJ2932" i="1"/>
  <c r="BL2868" i="1"/>
  <c r="BN2868" i="1" s="1"/>
  <c r="BK2406" i="1"/>
  <c r="BJ2406" i="1"/>
  <c r="BJ5036" i="1"/>
  <c r="BK5036" i="1"/>
  <c r="BJ2118" i="1"/>
  <c r="BK2118" i="1"/>
  <c r="BJ2254" i="1"/>
  <c r="BK2254" i="1"/>
  <c r="BI2473" i="1"/>
  <c r="Q2473" i="1" s="1"/>
  <c r="BL2473" i="1"/>
  <c r="BN2473" i="1" s="1"/>
  <c r="BJ2488" i="1"/>
  <c r="BK2488" i="1"/>
  <c r="BK2831" i="1"/>
  <c r="BJ2831" i="1"/>
  <c r="BK2512" i="1"/>
  <c r="BJ2512" i="1"/>
  <c r="BK2942" i="1"/>
  <c r="BJ2942" i="1"/>
  <c r="BK2814" i="1"/>
  <c r="BJ2814" i="1"/>
  <c r="BK2104" i="1"/>
  <c r="BJ2104" i="1"/>
  <c r="BJ3015" i="1"/>
  <c r="BK3015" i="1"/>
  <c r="BK2778" i="1"/>
  <c r="BJ2778" i="1"/>
  <c r="BJ2991" i="1"/>
  <c r="BK2991" i="1"/>
  <c r="BL2441" i="1"/>
  <c r="BN2441" i="1" s="1"/>
  <c r="BL2849" i="1"/>
  <c r="BN2849" i="1" s="1"/>
  <c r="BL2104" i="1"/>
  <c r="BN2104" i="1" s="1"/>
  <c r="BL2582" i="1"/>
  <c r="BN2582" i="1" s="1"/>
  <c r="BI2375" i="1"/>
  <c r="Q2375" i="1" s="1"/>
  <c r="BL2375" i="1"/>
  <c r="BN2375" i="1" s="1"/>
  <c r="BK2981" i="1"/>
  <c r="BJ2981" i="1"/>
  <c r="BK2548" i="1"/>
  <c r="BJ2548" i="1"/>
  <c r="BI2479" i="1"/>
  <c r="Q2479" i="1" s="1"/>
  <c r="BL2479" i="1"/>
  <c r="BN2479" i="1" s="1"/>
  <c r="BK2827" i="1"/>
  <c r="BJ2827" i="1"/>
  <c r="BK2836" i="1"/>
  <c r="BJ2836" i="1"/>
  <c r="BJ2993" i="1"/>
  <c r="BK2993" i="1"/>
  <c r="BJ3120" i="1"/>
  <c r="BK3120" i="1"/>
  <c r="BJ2708" i="1"/>
  <c r="BK2708" i="1"/>
  <c r="BK2521" i="1"/>
  <c r="BJ2521" i="1"/>
  <c r="BJ3096" i="1"/>
  <c r="BK3096" i="1"/>
  <c r="BI2347" i="1"/>
  <c r="Q2347" i="1" s="1"/>
  <c r="BL2347" i="1"/>
  <c r="BN2347" i="1" s="1"/>
  <c r="BK2855" i="1"/>
  <c r="BJ2855" i="1"/>
  <c r="BK2379" i="1"/>
  <c r="BJ2379" i="1"/>
  <c r="BK2463" i="1"/>
  <c r="BJ2463" i="1"/>
  <c r="BJ2233" i="1"/>
  <c r="BK2233" i="1"/>
  <c r="BJ2196" i="1"/>
  <c r="BK2196" i="1"/>
  <c r="BJ3029" i="1"/>
  <c r="BK3029" i="1"/>
  <c r="BK2885" i="1"/>
  <c r="BJ2885" i="1"/>
  <c r="BK2567" i="1"/>
  <c r="BJ2567" i="1"/>
  <c r="BI2693" i="1"/>
  <c r="Q2693" i="1" s="1"/>
  <c r="BL2693" i="1"/>
  <c r="BN2693" i="1" s="1"/>
  <c r="BI2382" i="1"/>
  <c r="Q2382" i="1" s="1"/>
  <c r="BL2382" i="1"/>
  <c r="BN2382" i="1" s="1"/>
  <c r="BK2310" i="1"/>
  <c r="BJ2310" i="1"/>
  <c r="BK2081" i="1"/>
  <c r="BJ2081" i="1"/>
  <c r="BK2672" i="1"/>
  <c r="BJ2672" i="1"/>
  <c r="BJ3106" i="1"/>
  <c r="BK3106" i="1"/>
  <c r="BK3036" i="1"/>
  <c r="BJ3036" i="1"/>
  <c r="BJ2112" i="1"/>
  <c r="BK2112" i="1"/>
  <c r="BK2543" i="1"/>
  <c r="BJ2543" i="1"/>
  <c r="BJ3079" i="1"/>
  <c r="BK3079" i="1"/>
  <c r="BK2563" i="1"/>
  <c r="BJ2563" i="1"/>
  <c r="BL2202" i="1"/>
  <c r="BN2202" i="1" s="1"/>
  <c r="BL5029" i="1"/>
  <c r="BN5029" i="1" s="1"/>
  <c r="BL2313" i="1"/>
  <c r="BN2313" i="1" s="1"/>
  <c r="BL2685" i="1"/>
  <c r="BN2685" i="1" s="1"/>
  <c r="BJ3122" i="1"/>
  <c r="BK3122" i="1"/>
  <c r="BK2470" i="1"/>
  <c r="BJ2470" i="1"/>
  <c r="BK2585" i="1"/>
  <c r="BJ2585" i="1"/>
  <c r="BJ2749" i="1"/>
  <c r="BK2749" i="1"/>
  <c r="BK2594" i="1"/>
  <c r="BJ2594" i="1"/>
  <c r="BK2372" i="1"/>
  <c r="BJ2372" i="1"/>
  <c r="BK2354" i="1"/>
  <c r="BJ2354" i="1"/>
  <c r="BJ3128" i="1"/>
  <c r="BK3128" i="1"/>
  <c r="BJ2526" i="1"/>
  <c r="BK2526" i="1"/>
  <c r="BK2294" i="1"/>
  <c r="BJ2294" i="1"/>
  <c r="BK2444" i="1"/>
  <c r="BJ2444" i="1"/>
  <c r="BJ2346" i="1"/>
  <c r="BK2346" i="1"/>
  <c r="BK3033" i="1"/>
  <c r="BJ3033" i="1"/>
  <c r="BK2328" i="1"/>
  <c r="BJ2328" i="1"/>
  <c r="BK2441" i="1"/>
  <c r="BJ2441" i="1"/>
  <c r="BK2648" i="1"/>
  <c r="BJ2648" i="1"/>
  <c r="BK2401" i="1"/>
  <c r="BJ2401" i="1"/>
  <c r="BK2205" i="1"/>
  <c r="BJ2205" i="1"/>
  <c r="BJ3109" i="1"/>
  <c r="BK3109" i="1"/>
  <c r="BI2419" i="1"/>
  <c r="Q2419" i="1" s="1"/>
  <c r="BL2419" i="1"/>
  <c r="BN2419" i="1" s="1"/>
  <c r="BK3011" i="1"/>
  <c r="BJ3011" i="1"/>
  <c r="BK2659" i="1"/>
  <c r="BJ2659" i="1"/>
  <c r="BJ2240" i="1"/>
  <c r="BK2240" i="1"/>
  <c r="BJ2986" i="1"/>
  <c r="BK2986" i="1"/>
  <c r="BL2446" i="1"/>
  <c r="BN2446" i="1" s="1"/>
  <c r="BL2836" i="1"/>
  <c r="BN2836" i="1" s="1"/>
  <c r="BL2572" i="1"/>
  <c r="BN2572" i="1" s="1"/>
  <c r="BL2814" i="1"/>
  <c r="BN2814" i="1" s="1"/>
  <c r="BK3040" i="1"/>
  <c r="BJ3040" i="1"/>
  <c r="BK2446" i="1"/>
  <c r="BJ2446" i="1"/>
  <c r="BK2345" i="1"/>
  <c r="BJ2345" i="1"/>
  <c r="BK3004" i="1"/>
  <c r="BJ3004" i="1"/>
  <c r="BI3092" i="1"/>
  <c r="Q3092" i="1" s="1"/>
  <c r="BL3092" i="1"/>
  <c r="BN3092" i="1" s="1"/>
  <c r="BK2385" i="1"/>
  <c r="BJ2385" i="1"/>
  <c r="BK2917" i="1"/>
  <c r="BJ2917" i="1"/>
  <c r="BK2290" i="1"/>
  <c r="BJ2290" i="1"/>
  <c r="BJ5044" i="1"/>
  <c r="BK5044" i="1"/>
  <c r="BK2514" i="1"/>
  <c r="BJ2514" i="1"/>
  <c r="BL2369" i="1"/>
  <c r="BN2369" i="1" s="1"/>
  <c r="BJ2178" i="1"/>
  <c r="BK2178" i="1"/>
  <c r="BK2775" i="1"/>
  <c r="BJ2775" i="1"/>
  <c r="BK2246" i="1"/>
  <c r="BJ2246" i="1"/>
  <c r="BJ2957" i="1"/>
  <c r="BK2957" i="1"/>
  <c r="BK2069" i="1"/>
  <c r="BJ2069" i="1"/>
  <c r="BK2962" i="1"/>
  <c r="BJ2962" i="1"/>
  <c r="BK2552" i="1"/>
  <c r="BJ2552" i="1"/>
  <c r="BK2890" i="1"/>
  <c r="BJ2890" i="1"/>
  <c r="BJ2751" i="1"/>
  <c r="BK2751" i="1"/>
  <c r="BK2533" i="1"/>
  <c r="BJ2533" i="1"/>
  <c r="BK2756" i="1"/>
  <c r="BJ2756" i="1"/>
  <c r="BI2404" i="1"/>
  <c r="Q2404" i="1" s="1"/>
  <c r="BL2404" i="1"/>
  <c r="BN2404" i="1" s="1"/>
  <c r="BJ2115" i="1"/>
  <c r="BK2115" i="1"/>
  <c r="BK2496" i="1"/>
  <c r="BJ2496" i="1"/>
  <c r="BJ2243" i="1"/>
  <c r="BK2243" i="1"/>
  <c r="BK2391" i="1"/>
  <c r="BJ2391" i="1"/>
  <c r="BL2406" i="1"/>
  <c r="BN2406" i="1" s="1"/>
  <c r="BL2874" i="1"/>
  <c r="BN2874" i="1" s="1"/>
  <c r="BL2708" i="1"/>
  <c r="BN2708" i="1" s="1"/>
  <c r="BL5035" i="1"/>
  <c r="BN5035" i="1" s="1"/>
  <c r="BJ2705" i="1" l="1"/>
  <c r="BK2705" i="1"/>
  <c r="BK2613" i="1"/>
  <c r="BJ2613" i="1"/>
  <c r="BJ2455" i="1"/>
  <c r="BK2455" i="1"/>
  <c r="BJ2798" i="1"/>
  <c r="BK2798" i="1"/>
  <c r="BK2619" i="1"/>
  <c r="BJ2619" i="1"/>
  <c r="BK3066" i="1"/>
  <c r="BJ3066" i="1"/>
  <c r="BJ2887" i="1"/>
  <c r="BK2887" i="1"/>
  <c r="BJ2461" i="1"/>
  <c r="BK2461" i="1"/>
  <c r="BK2910" i="1"/>
  <c r="BJ2910" i="1"/>
  <c r="BK2604" i="1"/>
  <c r="BJ2604" i="1"/>
  <c r="BK2616" i="1"/>
  <c r="BJ2616" i="1"/>
  <c r="BK2638" i="1"/>
  <c r="BJ2638" i="1"/>
  <c r="BK3062" i="1"/>
  <c r="BJ3062" i="1"/>
  <c r="BK3069" i="1"/>
  <c r="BJ3069" i="1"/>
  <c r="BK2666" i="1"/>
  <c r="BJ2666" i="1"/>
  <c r="BK2900" i="1"/>
  <c r="BJ2900" i="1"/>
  <c r="BK2904" i="1"/>
  <c r="BJ2904" i="1"/>
  <c r="BJ2782" i="1"/>
  <c r="BK2782" i="1"/>
  <c r="BK2661" i="1"/>
  <c r="BJ2661" i="1"/>
  <c r="BK2644" i="1"/>
  <c r="BJ2644" i="1"/>
  <c r="BK2655" i="1"/>
  <c r="BJ2655" i="1"/>
  <c r="BK3052" i="1"/>
  <c r="BJ3052" i="1"/>
  <c r="BK2631" i="1"/>
  <c r="BJ2631" i="1"/>
  <c r="BK2390" i="1"/>
  <c r="BJ2390" i="1"/>
  <c r="BK3047" i="1"/>
  <c r="BJ3047" i="1"/>
  <c r="BK2647" i="1"/>
  <c r="BJ2647" i="1"/>
  <c r="BK3021" i="1"/>
  <c r="BJ3021" i="1"/>
  <c r="BJ2340" i="1"/>
  <c r="BK2340" i="1"/>
  <c r="BJ2709" i="1"/>
  <c r="BK2709" i="1"/>
  <c r="BJ2433" i="1"/>
  <c r="BK2433" i="1"/>
  <c r="BJ3056" i="1"/>
  <c r="BK3056" i="1"/>
  <c r="BK2375" i="1"/>
  <c r="BJ2375" i="1"/>
  <c r="BK2473" i="1"/>
  <c r="BJ2473" i="1"/>
  <c r="BK2830" i="1"/>
  <c r="BJ2830" i="1"/>
  <c r="BK2356" i="1"/>
  <c r="BJ2356" i="1"/>
  <c r="BK2575" i="1"/>
  <c r="BJ2575" i="1"/>
  <c r="BK2366" i="1"/>
  <c r="BJ2366" i="1"/>
  <c r="BK2066" i="1"/>
  <c r="BJ2066" i="1"/>
  <c r="BK2347" i="1"/>
  <c r="BJ2347" i="1"/>
  <c r="BK2556" i="1"/>
  <c r="BJ2556" i="1"/>
  <c r="BJ3103" i="1"/>
  <c r="BK3103" i="1"/>
  <c r="BK2482" i="1"/>
  <c r="BJ2482" i="1"/>
  <c r="BK2544" i="1"/>
  <c r="BJ2544" i="1"/>
  <c r="BK2224" i="1"/>
  <c r="BJ2224" i="1"/>
  <c r="BK2350" i="1"/>
  <c r="BJ2350" i="1"/>
  <c r="BK2743" i="1"/>
  <c r="BJ2743" i="1"/>
  <c r="BK2419" i="1"/>
  <c r="BJ2419" i="1"/>
  <c r="BK2489" i="1"/>
  <c r="BJ2489" i="1"/>
  <c r="BJ3088" i="1"/>
  <c r="BK3088" i="1"/>
  <c r="BK2524" i="1"/>
  <c r="BJ2524" i="1"/>
  <c r="BK2078" i="1"/>
  <c r="BJ2078" i="1"/>
  <c r="BK2609" i="1"/>
  <c r="BJ2609" i="1"/>
  <c r="BK2075" i="1"/>
  <c r="BJ2075" i="1"/>
  <c r="BJ3092" i="1"/>
  <c r="BK3092" i="1"/>
  <c r="BK2382" i="1"/>
  <c r="BJ2382" i="1"/>
  <c r="BK2479" i="1"/>
  <c r="BJ2479" i="1"/>
  <c r="BK2072" i="1"/>
  <c r="BJ2072" i="1"/>
  <c r="BK2398" i="1"/>
  <c r="BJ2398" i="1"/>
  <c r="BJ2404" i="1"/>
  <c r="BK2404" i="1"/>
  <c r="BK2395" i="1"/>
  <c r="BJ2395" i="1"/>
  <c r="BK2859" i="1"/>
  <c r="BJ2859" i="1"/>
  <c r="BK2612" i="1"/>
  <c r="BJ2612" i="1"/>
  <c r="BK2413" i="1"/>
  <c r="BJ2413" i="1"/>
  <c r="BK2547" i="1"/>
  <c r="BJ2547" i="1"/>
  <c r="BK2693" i="1"/>
  <c r="BJ2693" i="1"/>
  <c r="BK2388" i="1"/>
  <c r="BJ2388" i="1"/>
  <c r="BJ2244" i="1"/>
  <c r="BK2244" i="1"/>
  <c r="BJ2241" i="1"/>
  <c r="BK2241" i="1"/>
  <c r="BJ2983" i="1"/>
  <c r="BK2983" i="1"/>
  <c r="BK2360" i="1"/>
  <c r="BJ2360" i="1"/>
  <c r="BK2540" i="1"/>
  <c r="BJ2540" i="1"/>
  <c r="BK2485" i="1"/>
  <c r="BJ2485" i="1"/>
  <c r="BG2026" i="1" l="1"/>
  <c r="BD2026" i="1"/>
  <c r="BE2026" i="1" s="1"/>
  <c r="BH2026" i="1" s="1"/>
  <c r="AY2026" i="1"/>
  <c r="AX2026" i="1"/>
  <c r="AW2026" i="1"/>
  <c r="AU2026" i="1"/>
  <c r="AV2026" i="1" s="1"/>
  <c r="R2026" i="1" s="1"/>
  <c r="V2026" i="1"/>
  <c r="X2026" i="1" s="1"/>
  <c r="BG2025" i="1"/>
  <c r="BD2025" i="1"/>
  <c r="BE2025" i="1" s="1"/>
  <c r="AY2025" i="1"/>
  <c r="AX2025" i="1"/>
  <c r="AW2025" i="1"/>
  <c r="AU2025" i="1"/>
  <c r="V2025" i="1"/>
  <c r="X2025" i="1" s="1"/>
  <c r="BG2024" i="1"/>
  <c r="BD2024" i="1"/>
  <c r="BE2024" i="1" s="1"/>
  <c r="AY2024" i="1"/>
  <c r="AX2024" i="1"/>
  <c r="AW2024" i="1"/>
  <c r="AU2024" i="1"/>
  <c r="O2024" i="1" s="1"/>
  <c r="V2024" i="1"/>
  <c r="X2024" i="1" s="1"/>
  <c r="BG2023" i="1"/>
  <c r="BD2023" i="1"/>
  <c r="BE2023" i="1" s="1"/>
  <c r="BH2023" i="1" s="1"/>
  <c r="AY2023" i="1"/>
  <c r="AX2023" i="1"/>
  <c r="AW2023" i="1"/>
  <c r="AU2023" i="1"/>
  <c r="V2023" i="1"/>
  <c r="X2023" i="1" s="1"/>
  <c r="BG2022" i="1"/>
  <c r="BD2022" i="1"/>
  <c r="BE2022" i="1" s="1"/>
  <c r="AY2022" i="1"/>
  <c r="AX2022" i="1"/>
  <c r="AW2022" i="1"/>
  <c r="AU2022" i="1"/>
  <c r="AV2022" i="1" s="1"/>
  <c r="R2022" i="1" s="1"/>
  <c r="V2022" i="1"/>
  <c r="X2022" i="1" s="1"/>
  <c r="O2022" i="1"/>
  <c r="BG2021" i="1"/>
  <c r="BD2021" i="1"/>
  <c r="BE2021" i="1" s="1"/>
  <c r="AY2021" i="1"/>
  <c r="AX2021" i="1"/>
  <c r="AW2021" i="1"/>
  <c r="AV2021" i="1"/>
  <c r="AU2021" i="1"/>
  <c r="O2021" i="1" s="1"/>
  <c r="V2021" i="1"/>
  <c r="X2021" i="1" s="1"/>
  <c r="BG2020" i="1"/>
  <c r="BD2020" i="1"/>
  <c r="BE2020" i="1" s="1"/>
  <c r="AY2020" i="1"/>
  <c r="AX2020" i="1"/>
  <c r="AW2020" i="1"/>
  <c r="AU2020" i="1"/>
  <c r="V2020" i="1"/>
  <c r="X2020" i="1" s="1"/>
  <c r="BG2019" i="1"/>
  <c r="BD2019" i="1"/>
  <c r="BE2019" i="1" s="1"/>
  <c r="BH2019" i="1" s="1"/>
  <c r="AY2019" i="1"/>
  <c r="AX2019" i="1"/>
  <c r="AW2019" i="1"/>
  <c r="AU2019" i="1"/>
  <c r="AV2019" i="1" s="1"/>
  <c r="V2019" i="1"/>
  <c r="X2019" i="1" s="1"/>
  <c r="O2019" i="1"/>
  <c r="BG2018" i="1"/>
  <c r="BD2018" i="1"/>
  <c r="BE2018" i="1" s="1"/>
  <c r="AY2018" i="1"/>
  <c r="AX2018" i="1"/>
  <c r="AW2018" i="1"/>
  <c r="AV2018" i="1"/>
  <c r="AU2018" i="1"/>
  <c r="O2018" i="1" s="1"/>
  <c r="V2018" i="1"/>
  <c r="X2018" i="1" s="1"/>
  <c r="BG2017" i="1"/>
  <c r="BD2017" i="1"/>
  <c r="BE2017" i="1" s="1"/>
  <c r="AY2017" i="1"/>
  <c r="AX2017" i="1"/>
  <c r="AW2017" i="1"/>
  <c r="AU2017" i="1"/>
  <c r="AV2017" i="1" s="1"/>
  <c r="V2017" i="1"/>
  <c r="X2017" i="1" s="1"/>
  <c r="R2017" i="1"/>
  <c r="O2017" i="1"/>
  <c r="BG2016" i="1"/>
  <c r="BD2016" i="1"/>
  <c r="BE2016" i="1" s="1"/>
  <c r="BH2016" i="1" s="1"/>
  <c r="AY2016" i="1"/>
  <c r="AX2016" i="1"/>
  <c r="AW2016" i="1"/>
  <c r="AU2016" i="1"/>
  <c r="AV2016" i="1" s="1"/>
  <c r="R2016" i="1" s="1"/>
  <c r="V2016" i="1"/>
  <c r="X2016" i="1" s="1"/>
  <c r="O2016" i="1"/>
  <c r="BG2015" i="1"/>
  <c r="BD2015" i="1"/>
  <c r="BE2015" i="1" s="1"/>
  <c r="AY2015" i="1"/>
  <c r="AX2015" i="1"/>
  <c r="AW2015" i="1"/>
  <c r="AU2015" i="1"/>
  <c r="V2015" i="1"/>
  <c r="X2015" i="1" s="1"/>
  <c r="BG2014" i="1"/>
  <c r="BD2014" i="1"/>
  <c r="BE2014" i="1" s="1"/>
  <c r="BH2014" i="1" s="1"/>
  <c r="AY2014" i="1"/>
  <c r="AX2014" i="1"/>
  <c r="AW2014" i="1"/>
  <c r="AU2014" i="1"/>
  <c r="V2014" i="1"/>
  <c r="X2014" i="1" s="1"/>
  <c r="BG2013" i="1"/>
  <c r="BD2013" i="1"/>
  <c r="BE2013" i="1" s="1"/>
  <c r="AY2013" i="1"/>
  <c r="AX2013" i="1"/>
  <c r="AW2013" i="1"/>
  <c r="AU2013" i="1"/>
  <c r="AV2013" i="1" s="1"/>
  <c r="R2013" i="1" s="1"/>
  <c r="V2013" i="1"/>
  <c r="X2013" i="1" s="1"/>
  <c r="O2013" i="1"/>
  <c r="BG2012" i="1"/>
  <c r="BD2012" i="1"/>
  <c r="BE2012" i="1" s="1"/>
  <c r="AY2012" i="1"/>
  <c r="AX2012" i="1"/>
  <c r="AW2012" i="1"/>
  <c r="AU2012" i="1"/>
  <c r="AV2012" i="1" s="1"/>
  <c r="V2012" i="1"/>
  <c r="X2012" i="1" s="1"/>
  <c r="BG2011" i="1"/>
  <c r="BD2011" i="1"/>
  <c r="BE2011" i="1" s="1"/>
  <c r="AY2011" i="1"/>
  <c r="AX2011" i="1"/>
  <c r="AW2011" i="1"/>
  <c r="AU2011" i="1"/>
  <c r="V2011" i="1"/>
  <c r="X2011" i="1" s="1"/>
  <c r="BG2010" i="1"/>
  <c r="BD2010" i="1"/>
  <c r="BE2010" i="1" s="1"/>
  <c r="AY2010" i="1"/>
  <c r="AX2010" i="1"/>
  <c r="AW2010" i="1"/>
  <c r="AU2010" i="1"/>
  <c r="AV2010" i="1" s="1"/>
  <c r="R2010" i="1" s="1"/>
  <c r="V2010" i="1"/>
  <c r="X2010" i="1" s="1"/>
  <c r="BG2009" i="1"/>
  <c r="BD2009" i="1"/>
  <c r="BE2009" i="1" s="1"/>
  <c r="BH2009" i="1" s="1"/>
  <c r="AY2009" i="1"/>
  <c r="AX2009" i="1"/>
  <c r="AW2009" i="1"/>
  <c r="AU2009" i="1"/>
  <c r="AV2009" i="1" s="1"/>
  <c r="V2009" i="1"/>
  <c r="X2009" i="1" s="1"/>
  <c r="BG2007" i="1"/>
  <c r="BD2007" i="1"/>
  <c r="BE2007" i="1" s="1"/>
  <c r="AY2007" i="1"/>
  <c r="AX2007" i="1"/>
  <c r="AW2007" i="1"/>
  <c r="AU2007" i="1"/>
  <c r="AV2007" i="1" s="1"/>
  <c r="R2007" i="1" s="1"/>
  <c r="V2007" i="1"/>
  <c r="X2007" i="1" s="1"/>
  <c r="BG2006" i="1"/>
  <c r="BD2006" i="1"/>
  <c r="BE2006" i="1" s="1"/>
  <c r="AY2006" i="1"/>
  <c r="AX2006" i="1"/>
  <c r="AW2006" i="1"/>
  <c r="AU2006" i="1"/>
  <c r="AV2006" i="1" s="1"/>
  <c r="V2006" i="1"/>
  <c r="X2006" i="1" s="1"/>
  <c r="BG2005" i="1"/>
  <c r="BD2005" i="1"/>
  <c r="BE2005" i="1" s="1"/>
  <c r="AY2005" i="1"/>
  <c r="AX2005" i="1"/>
  <c r="AW2005" i="1"/>
  <c r="AU2005" i="1"/>
  <c r="V2005" i="1"/>
  <c r="X2005" i="1" s="1"/>
  <c r="BG2004" i="1"/>
  <c r="BE2004" i="1"/>
  <c r="BD2004" i="1"/>
  <c r="AY2004" i="1"/>
  <c r="AX2004" i="1"/>
  <c r="AW2004" i="1"/>
  <c r="AU2004" i="1"/>
  <c r="AV2004" i="1" s="1"/>
  <c r="R2004" i="1" s="1"/>
  <c r="V2004" i="1"/>
  <c r="X2004" i="1" s="1"/>
  <c r="BG2003" i="1"/>
  <c r="BD2003" i="1"/>
  <c r="BE2003" i="1" s="1"/>
  <c r="BH2003" i="1" s="1"/>
  <c r="AY2003" i="1"/>
  <c r="AX2003" i="1"/>
  <c r="AW2003" i="1"/>
  <c r="AU2003" i="1"/>
  <c r="AV2003" i="1" s="1"/>
  <c r="R2003" i="1" s="1"/>
  <c r="V2003" i="1"/>
  <c r="X2003" i="1" s="1"/>
  <c r="BG2002" i="1"/>
  <c r="BD2002" i="1"/>
  <c r="BE2002" i="1" s="1"/>
  <c r="AY2002" i="1"/>
  <c r="AX2002" i="1"/>
  <c r="AW2002" i="1"/>
  <c r="AU2002" i="1"/>
  <c r="V2002" i="1"/>
  <c r="X2002" i="1" s="1"/>
  <c r="BG2001" i="1"/>
  <c r="BD2001" i="1"/>
  <c r="BE2001" i="1" s="1"/>
  <c r="BH2001" i="1" s="1"/>
  <c r="AY2001" i="1"/>
  <c r="AX2001" i="1"/>
  <c r="AW2001" i="1"/>
  <c r="AU2001" i="1"/>
  <c r="V2001" i="1"/>
  <c r="X2001" i="1" s="1"/>
  <c r="BG2000" i="1"/>
  <c r="BD2000" i="1"/>
  <c r="BE2000" i="1" s="1"/>
  <c r="AY2000" i="1"/>
  <c r="AX2000" i="1"/>
  <c r="AW2000" i="1"/>
  <c r="AU2000" i="1"/>
  <c r="AV2000" i="1" s="1"/>
  <c r="R2000" i="1" s="1"/>
  <c r="V2000" i="1"/>
  <c r="X2000" i="1" s="1"/>
  <c r="BG1999" i="1"/>
  <c r="BD1999" i="1"/>
  <c r="BE1999" i="1" s="1"/>
  <c r="AY1999" i="1"/>
  <c r="AX1999" i="1"/>
  <c r="AW1999" i="1"/>
  <c r="AU1999" i="1"/>
  <c r="V1999" i="1"/>
  <c r="X1999" i="1" s="1"/>
  <c r="BG1998" i="1"/>
  <c r="BD1998" i="1"/>
  <c r="BE1998" i="1" s="1"/>
  <c r="BH1998" i="1" s="1"/>
  <c r="AY1998" i="1"/>
  <c r="AX1998" i="1"/>
  <c r="AW1998" i="1"/>
  <c r="AU1998" i="1"/>
  <c r="V1998" i="1"/>
  <c r="X1998" i="1" s="1"/>
  <c r="BG1997" i="1"/>
  <c r="BD1997" i="1"/>
  <c r="BE1997" i="1" s="1"/>
  <c r="AY1997" i="1"/>
  <c r="AX1997" i="1"/>
  <c r="AW1997" i="1"/>
  <c r="AU1997" i="1"/>
  <c r="AV1997" i="1" s="1"/>
  <c r="R1997" i="1" s="1"/>
  <c r="X1997" i="1"/>
  <c r="V1997" i="1"/>
  <c r="BG1996" i="1"/>
  <c r="BD1996" i="1"/>
  <c r="BE1996" i="1" s="1"/>
  <c r="AY1996" i="1"/>
  <c r="AX1996" i="1"/>
  <c r="AW1996" i="1"/>
  <c r="AV1996" i="1"/>
  <c r="AU1996" i="1"/>
  <c r="V1996" i="1"/>
  <c r="X1996" i="1" s="1"/>
  <c r="O1996" i="1"/>
  <c r="BG1995" i="1"/>
  <c r="BD1995" i="1"/>
  <c r="BE1995" i="1" s="1"/>
  <c r="BH1995" i="1" s="1"/>
  <c r="AY1995" i="1"/>
  <c r="AX1995" i="1"/>
  <c r="AW1995" i="1"/>
  <c r="AU1995" i="1"/>
  <c r="V1995" i="1"/>
  <c r="X1995" i="1" s="1"/>
  <c r="BG1994" i="1"/>
  <c r="BD1994" i="1"/>
  <c r="BE1994" i="1" s="1"/>
  <c r="AY1994" i="1"/>
  <c r="AX1994" i="1"/>
  <c r="AW1994" i="1"/>
  <c r="AU1994" i="1"/>
  <c r="X1994" i="1"/>
  <c r="V1994" i="1"/>
  <c r="BG1993" i="1"/>
  <c r="BD1993" i="1"/>
  <c r="BE1993" i="1" s="1"/>
  <c r="BH1993" i="1" s="1"/>
  <c r="AY1993" i="1"/>
  <c r="AX1993" i="1"/>
  <c r="AW1993" i="1"/>
  <c r="AU1993" i="1"/>
  <c r="V1993" i="1"/>
  <c r="X1993" i="1" s="1"/>
  <c r="BG1992" i="1"/>
  <c r="BD1992" i="1"/>
  <c r="BE1992" i="1" s="1"/>
  <c r="BH1992" i="1" s="1"/>
  <c r="AY1992" i="1"/>
  <c r="AX1992" i="1"/>
  <c r="AW1992" i="1"/>
  <c r="AU1992" i="1"/>
  <c r="AV1992" i="1" s="1"/>
  <c r="R1992" i="1" s="1"/>
  <c r="V1992" i="1"/>
  <c r="X1992" i="1" s="1"/>
  <c r="BG1991" i="1"/>
  <c r="BD1991" i="1"/>
  <c r="BE1991" i="1" s="1"/>
  <c r="AY1991" i="1"/>
  <c r="AX1991" i="1"/>
  <c r="AW1991" i="1"/>
  <c r="AU1991" i="1"/>
  <c r="V1991" i="1"/>
  <c r="X1991" i="1" s="1"/>
  <c r="BG1989" i="1"/>
  <c r="BD1989" i="1"/>
  <c r="BE1989" i="1" s="1"/>
  <c r="AY1989" i="1"/>
  <c r="AX1989" i="1"/>
  <c r="AW1989" i="1"/>
  <c r="AU1989" i="1"/>
  <c r="AV1989" i="1" s="1"/>
  <c r="R1989" i="1" s="1"/>
  <c r="V1989" i="1"/>
  <c r="X1989" i="1" s="1"/>
  <c r="BG1988" i="1"/>
  <c r="BD1988" i="1"/>
  <c r="BE1988" i="1" s="1"/>
  <c r="AY1988" i="1"/>
  <c r="AX1988" i="1"/>
  <c r="AW1988" i="1"/>
  <c r="AU1988" i="1"/>
  <c r="AV1988" i="1" s="1"/>
  <c r="V1988" i="1"/>
  <c r="X1988" i="1" s="1"/>
  <c r="BG1987" i="1"/>
  <c r="BD1987" i="1"/>
  <c r="BE1987" i="1" s="1"/>
  <c r="AY1987" i="1"/>
  <c r="AX1987" i="1"/>
  <c r="AW1987" i="1"/>
  <c r="AU1987" i="1"/>
  <c r="V1987" i="1"/>
  <c r="X1987" i="1" s="1"/>
  <c r="BG1986" i="1"/>
  <c r="BD1986" i="1"/>
  <c r="BE1986" i="1" s="1"/>
  <c r="AY1986" i="1"/>
  <c r="AX1986" i="1"/>
  <c r="AW1986" i="1"/>
  <c r="AU1986" i="1"/>
  <c r="AV1986" i="1" s="1"/>
  <c r="R1986" i="1" s="1"/>
  <c r="V1986" i="1"/>
  <c r="X1986" i="1" s="1"/>
  <c r="BG1985" i="1"/>
  <c r="BD1985" i="1"/>
  <c r="BE1985" i="1" s="1"/>
  <c r="BH1985" i="1" s="1"/>
  <c r="AY1985" i="1"/>
  <c r="AX1985" i="1"/>
  <c r="AW1985" i="1"/>
  <c r="AU1985" i="1"/>
  <c r="O1985" i="1" s="1"/>
  <c r="V1985" i="1"/>
  <c r="X1985" i="1" s="1"/>
  <c r="BG1984" i="1"/>
  <c r="BD1984" i="1"/>
  <c r="BE1984" i="1" s="1"/>
  <c r="AY1984" i="1"/>
  <c r="AX1984" i="1"/>
  <c r="AW1984" i="1"/>
  <c r="AU1984" i="1"/>
  <c r="V1984" i="1"/>
  <c r="X1984" i="1" s="1"/>
  <c r="BG1983" i="1"/>
  <c r="BD1983" i="1"/>
  <c r="BE1983" i="1" s="1"/>
  <c r="BH1983" i="1" s="1"/>
  <c r="AY1983" i="1"/>
  <c r="AX1983" i="1"/>
  <c r="AW1983" i="1"/>
  <c r="AU1983" i="1"/>
  <c r="AV1983" i="1" s="1"/>
  <c r="R1983" i="1" s="1"/>
  <c r="V1983" i="1"/>
  <c r="X1983" i="1" s="1"/>
  <c r="BG1982" i="1"/>
  <c r="BD1982" i="1"/>
  <c r="BE1982" i="1" s="1"/>
  <c r="AY1982" i="1"/>
  <c r="AX1982" i="1"/>
  <c r="AW1982" i="1"/>
  <c r="AU1982" i="1"/>
  <c r="AV1982" i="1" s="1"/>
  <c r="V1982" i="1"/>
  <c r="X1982" i="1" s="1"/>
  <c r="BG1981" i="1"/>
  <c r="BD1981" i="1"/>
  <c r="BE1981" i="1" s="1"/>
  <c r="AY1981" i="1"/>
  <c r="AX1981" i="1"/>
  <c r="AW1981" i="1"/>
  <c r="AU1981" i="1"/>
  <c r="O1981" i="1" s="1"/>
  <c r="V1981" i="1"/>
  <c r="X1981" i="1" s="1"/>
  <c r="BG1980" i="1"/>
  <c r="BD1980" i="1"/>
  <c r="BE1980" i="1" s="1"/>
  <c r="AY1980" i="1"/>
  <c r="AX1980" i="1"/>
  <c r="AW1980" i="1"/>
  <c r="AU1980" i="1"/>
  <c r="V1980" i="1"/>
  <c r="X1980" i="1" s="1"/>
  <c r="BG1979" i="1"/>
  <c r="BD1979" i="1"/>
  <c r="BE1979" i="1" s="1"/>
  <c r="BH1979" i="1" s="1"/>
  <c r="AY1979" i="1"/>
  <c r="AX1979" i="1"/>
  <c r="AW1979" i="1"/>
  <c r="AV1979" i="1"/>
  <c r="R1979" i="1" s="1"/>
  <c r="AU1979" i="1"/>
  <c r="O1979" i="1" s="1"/>
  <c r="V1979" i="1"/>
  <c r="X1979" i="1" s="1"/>
  <c r="BG1978" i="1"/>
  <c r="BD1978" i="1"/>
  <c r="BE1978" i="1" s="1"/>
  <c r="BH1978" i="1" s="1"/>
  <c r="AY1978" i="1"/>
  <c r="AX1978" i="1"/>
  <c r="AW1978" i="1"/>
  <c r="AU1978" i="1"/>
  <c r="X1978" i="1"/>
  <c r="V1978" i="1"/>
  <c r="BG1977" i="1"/>
  <c r="BD1977" i="1"/>
  <c r="BE1977" i="1" s="1"/>
  <c r="AY1977" i="1"/>
  <c r="AX1977" i="1"/>
  <c r="AW1977" i="1"/>
  <c r="AU1977" i="1"/>
  <c r="AV1977" i="1" s="1"/>
  <c r="V1977" i="1"/>
  <c r="X1977" i="1" s="1"/>
  <c r="BG1976" i="1"/>
  <c r="BD1976" i="1"/>
  <c r="BE1976" i="1" s="1"/>
  <c r="BH1976" i="1" s="1"/>
  <c r="AY1976" i="1"/>
  <c r="AX1976" i="1"/>
  <c r="AW1976" i="1"/>
  <c r="AV1976" i="1"/>
  <c r="R1976" i="1" s="1"/>
  <c r="AU1976" i="1"/>
  <c r="O1976" i="1" s="1"/>
  <c r="V1976" i="1"/>
  <c r="X1976" i="1" s="1"/>
  <c r="BG1975" i="1"/>
  <c r="BD1975" i="1"/>
  <c r="BE1975" i="1" s="1"/>
  <c r="AY1975" i="1"/>
  <c r="AX1975" i="1"/>
  <c r="AW1975" i="1"/>
  <c r="AU1975" i="1"/>
  <c r="O1975" i="1" s="1"/>
  <c r="V1975" i="1"/>
  <c r="X1975" i="1" s="1"/>
  <c r="BG1974" i="1"/>
  <c r="BD1974" i="1"/>
  <c r="BE1974" i="1" s="1"/>
  <c r="BH1974" i="1" s="1"/>
  <c r="AY1974" i="1"/>
  <c r="AX1974" i="1"/>
  <c r="AW1974" i="1"/>
  <c r="AU1974" i="1"/>
  <c r="V1974" i="1"/>
  <c r="X1974" i="1" s="1"/>
  <c r="BG1973" i="1"/>
  <c r="BD1973" i="1"/>
  <c r="BE1973" i="1" s="1"/>
  <c r="AY1973" i="1"/>
  <c r="AX1973" i="1"/>
  <c r="AW1973" i="1"/>
  <c r="AU1973" i="1"/>
  <c r="V1973" i="1"/>
  <c r="X1973" i="1" s="1"/>
  <c r="BG1972" i="1"/>
  <c r="BD1972" i="1"/>
  <c r="BE1972" i="1" s="1"/>
  <c r="AY1972" i="1"/>
  <c r="AX1972" i="1"/>
  <c r="AW1972" i="1"/>
  <c r="AU1972" i="1"/>
  <c r="V1972" i="1"/>
  <c r="X1972" i="1" s="1"/>
  <c r="BG1970" i="1"/>
  <c r="BE1970" i="1"/>
  <c r="BD1970" i="1"/>
  <c r="AY1970" i="1"/>
  <c r="AX1970" i="1"/>
  <c r="AW1970" i="1"/>
  <c r="AU1970" i="1"/>
  <c r="O1970" i="1" s="1"/>
  <c r="V1970" i="1"/>
  <c r="X1970" i="1" s="1"/>
  <c r="BG1969" i="1"/>
  <c r="BD1969" i="1"/>
  <c r="BE1969" i="1" s="1"/>
  <c r="BH1969" i="1" s="1"/>
  <c r="AY1969" i="1"/>
  <c r="AX1969" i="1"/>
  <c r="AW1969" i="1"/>
  <c r="AU1969" i="1"/>
  <c r="AV1969" i="1" s="1"/>
  <c r="R1969" i="1" s="1"/>
  <c r="V1969" i="1"/>
  <c r="X1969" i="1" s="1"/>
  <c r="BG1968" i="1"/>
  <c r="BD1968" i="1"/>
  <c r="BE1968" i="1" s="1"/>
  <c r="AY1968" i="1"/>
  <c r="AX1968" i="1"/>
  <c r="AW1968" i="1"/>
  <c r="AU1968" i="1"/>
  <c r="O1968" i="1" s="1"/>
  <c r="V1968" i="1"/>
  <c r="X1968" i="1" s="1"/>
  <c r="BG1967" i="1"/>
  <c r="BD1967" i="1"/>
  <c r="BE1967" i="1" s="1"/>
  <c r="BH1967" i="1" s="1"/>
  <c r="AY1967" i="1"/>
  <c r="AX1967" i="1"/>
  <c r="AW1967" i="1"/>
  <c r="AU1967" i="1"/>
  <c r="V1967" i="1"/>
  <c r="X1967" i="1" s="1"/>
  <c r="BG1966" i="1"/>
  <c r="BD1966" i="1"/>
  <c r="BE1966" i="1" s="1"/>
  <c r="BH1966" i="1" s="1"/>
  <c r="AY1966" i="1"/>
  <c r="AX1966" i="1"/>
  <c r="AW1966" i="1"/>
  <c r="AU1966" i="1"/>
  <c r="AV1966" i="1" s="1"/>
  <c r="V1966" i="1"/>
  <c r="X1966" i="1" s="1"/>
  <c r="BG1965" i="1"/>
  <c r="BD1965" i="1"/>
  <c r="BE1965" i="1" s="1"/>
  <c r="AY1965" i="1"/>
  <c r="AX1965" i="1"/>
  <c r="AW1965" i="1"/>
  <c r="AU1965" i="1"/>
  <c r="V1965" i="1"/>
  <c r="X1965" i="1" s="1"/>
  <c r="BG1964" i="1"/>
  <c r="BD1964" i="1"/>
  <c r="BE1964" i="1" s="1"/>
  <c r="AY1964" i="1"/>
  <c r="AX1964" i="1"/>
  <c r="AW1964" i="1"/>
  <c r="AU1964" i="1"/>
  <c r="AV1964" i="1" s="1"/>
  <c r="V1964" i="1"/>
  <c r="X1964" i="1" s="1"/>
  <c r="BG1963" i="1"/>
  <c r="BD1963" i="1"/>
  <c r="BE1963" i="1" s="1"/>
  <c r="BH1963" i="1" s="1"/>
  <c r="AY1963" i="1"/>
  <c r="AX1963" i="1"/>
  <c r="AW1963" i="1"/>
  <c r="AU1963" i="1"/>
  <c r="O1963" i="1" s="1"/>
  <c r="V1963" i="1"/>
  <c r="X1963" i="1" s="1"/>
  <c r="BG1962" i="1"/>
  <c r="BD1962" i="1"/>
  <c r="BE1962" i="1" s="1"/>
  <c r="AY1962" i="1"/>
  <c r="AX1962" i="1"/>
  <c r="AW1962" i="1"/>
  <c r="AU1962" i="1"/>
  <c r="V1962" i="1"/>
  <c r="X1962" i="1" s="1"/>
  <c r="BG1961" i="1"/>
  <c r="BD1961" i="1"/>
  <c r="BE1961" i="1" s="1"/>
  <c r="AY1961" i="1"/>
  <c r="AX1961" i="1"/>
  <c r="AW1961" i="1"/>
  <c r="AU1961" i="1"/>
  <c r="AV1961" i="1" s="1"/>
  <c r="R1961" i="1" s="1"/>
  <c r="V1961" i="1"/>
  <c r="X1961" i="1" s="1"/>
  <c r="BG1960" i="1"/>
  <c r="BD1960" i="1"/>
  <c r="BE1960" i="1" s="1"/>
  <c r="BH1960" i="1" s="1"/>
  <c r="AY1960" i="1"/>
  <c r="AX1960" i="1"/>
  <c r="AW1960" i="1"/>
  <c r="AU1960" i="1"/>
  <c r="AV1960" i="1" s="1"/>
  <c r="R1960" i="1" s="1"/>
  <c r="V1960" i="1"/>
  <c r="X1960" i="1" s="1"/>
  <c r="BG1959" i="1"/>
  <c r="BD1959" i="1"/>
  <c r="BE1959" i="1" s="1"/>
  <c r="BH1959" i="1" s="1"/>
  <c r="AY1959" i="1"/>
  <c r="AX1959" i="1"/>
  <c r="AW1959" i="1"/>
  <c r="AU1959" i="1"/>
  <c r="O1959" i="1" s="1"/>
  <c r="X1959" i="1"/>
  <c r="V1959" i="1"/>
  <c r="BG1958" i="1"/>
  <c r="BD1958" i="1"/>
  <c r="BE1958" i="1" s="1"/>
  <c r="BH1958" i="1" s="1"/>
  <c r="AY1958" i="1"/>
  <c r="AX1958" i="1"/>
  <c r="AW1958" i="1"/>
  <c r="AU1958" i="1"/>
  <c r="AV1958" i="1" s="1"/>
  <c r="V1958" i="1"/>
  <c r="X1958" i="1" s="1"/>
  <c r="BG1957" i="1"/>
  <c r="BD1957" i="1"/>
  <c r="BE1957" i="1" s="1"/>
  <c r="AY1957" i="1"/>
  <c r="AX1957" i="1"/>
  <c r="AW1957" i="1"/>
  <c r="AU1957" i="1"/>
  <c r="V1957" i="1"/>
  <c r="X1957" i="1" s="1"/>
  <c r="BG1956" i="1"/>
  <c r="BD1956" i="1"/>
  <c r="BE1956" i="1" s="1"/>
  <c r="AY1956" i="1"/>
  <c r="AX1956" i="1"/>
  <c r="AW1956" i="1"/>
  <c r="AU1956" i="1"/>
  <c r="AV1956" i="1" s="1"/>
  <c r="R1956" i="1" s="1"/>
  <c r="V1956" i="1"/>
  <c r="X1956" i="1" s="1"/>
  <c r="BG1955" i="1"/>
  <c r="BD1955" i="1"/>
  <c r="BE1955" i="1" s="1"/>
  <c r="AY1955" i="1"/>
  <c r="AX1955" i="1"/>
  <c r="AW1955" i="1"/>
  <c r="AU1955" i="1"/>
  <c r="AV1955" i="1" s="1"/>
  <c r="V1955" i="1"/>
  <c r="X1955" i="1" s="1"/>
  <c r="BG1954" i="1"/>
  <c r="BD1954" i="1"/>
  <c r="BE1954" i="1" s="1"/>
  <c r="BH1954" i="1" s="1"/>
  <c r="AY1954" i="1"/>
  <c r="AX1954" i="1"/>
  <c r="AW1954" i="1"/>
  <c r="AU1954" i="1"/>
  <c r="AV1954" i="1" s="1"/>
  <c r="V1954" i="1"/>
  <c r="X1954" i="1" s="1"/>
  <c r="BG1953" i="1"/>
  <c r="BD1953" i="1"/>
  <c r="BE1953" i="1" s="1"/>
  <c r="AY1953" i="1"/>
  <c r="AX1953" i="1"/>
  <c r="AW1953" i="1"/>
  <c r="AU1953" i="1"/>
  <c r="V1953" i="1"/>
  <c r="X1953" i="1" s="1"/>
  <c r="BG1951" i="1"/>
  <c r="BD1951" i="1"/>
  <c r="BE1951" i="1" s="1"/>
  <c r="AY1951" i="1"/>
  <c r="AX1951" i="1"/>
  <c r="AW1951" i="1"/>
  <c r="AU1951" i="1"/>
  <c r="O1951" i="1" s="1"/>
  <c r="V1951" i="1"/>
  <c r="X1951" i="1" s="1"/>
  <c r="BG1950" i="1"/>
  <c r="BD1950" i="1"/>
  <c r="BE1950" i="1" s="1"/>
  <c r="BH1950" i="1" s="1"/>
  <c r="AY1950" i="1"/>
  <c r="AX1950" i="1"/>
  <c r="AW1950" i="1"/>
  <c r="AU1950" i="1"/>
  <c r="O1950" i="1" s="1"/>
  <c r="V1950" i="1"/>
  <c r="X1950" i="1" s="1"/>
  <c r="BG1949" i="1"/>
  <c r="BD1949" i="1"/>
  <c r="BE1949" i="1" s="1"/>
  <c r="AY1949" i="1"/>
  <c r="AX1949" i="1"/>
  <c r="AW1949" i="1"/>
  <c r="AU1949" i="1"/>
  <c r="V1949" i="1"/>
  <c r="X1949" i="1" s="1"/>
  <c r="BG1948" i="1"/>
  <c r="BD1948" i="1"/>
  <c r="BE1948" i="1" s="1"/>
  <c r="BH1948" i="1" s="1"/>
  <c r="AY1948" i="1"/>
  <c r="AX1948" i="1"/>
  <c r="AW1948" i="1"/>
  <c r="AU1948" i="1"/>
  <c r="AV1948" i="1" s="1"/>
  <c r="V1948" i="1"/>
  <c r="X1948" i="1" s="1"/>
  <c r="BG1947" i="1"/>
  <c r="BE1947" i="1"/>
  <c r="BD1947" i="1"/>
  <c r="AY1947" i="1"/>
  <c r="AX1947" i="1"/>
  <c r="AW1947" i="1"/>
  <c r="AU1947" i="1"/>
  <c r="AV1947" i="1" s="1"/>
  <c r="V1947" i="1"/>
  <c r="X1947" i="1" s="1"/>
  <c r="BG1946" i="1"/>
  <c r="BD1946" i="1"/>
  <c r="BE1946" i="1" s="1"/>
  <c r="AY1946" i="1"/>
  <c r="AX1946" i="1"/>
  <c r="AW1946" i="1"/>
  <c r="AU1946" i="1"/>
  <c r="V1946" i="1"/>
  <c r="X1946" i="1" s="1"/>
  <c r="BG1945" i="1"/>
  <c r="BD1945" i="1"/>
  <c r="BE1945" i="1" s="1"/>
  <c r="BH1945" i="1" s="1"/>
  <c r="AY1945" i="1"/>
  <c r="AX1945" i="1"/>
  <c r="AW1945" i="1"/>
  <c r="AU1945" i="1"/>
  <c r="V1945" i="1"/>
  <c r="X1945" i="1" s="1"/>
  <c r="BG1944" i="1"/>
  <c r="BD1944" i="1"/>
  <c r="BE1944" i="1" s="1"/>
  <c r="BH1944" i="1" s="1"/>
  <c r="AY1944" i="1"/>
  <c r="AX1944" i="1"/>
  <c r="AW1944" i="1"/>
  <c r="AU1944" i="1"/>
  <c r="O1944" i="1" s="1"/>
  <c r="V1944" i="1"/>
  <c r="X1944" i="1" s="1"/>
  <c r="BG1943" i="1"/>
  <c r="BD1943" i="1"/>
  <c r="BE1943" i="1" s="1"/>
  <c r="AY1943" i="1"/>
  <c r="AX1943" i="1"/>
  <c r="AW1943" i="1"/>
  <c r="AU1943" i="1"/>
  <c r="V1943" i="1"/>
  <c r="X1943" i="1" s="1"/>
  <c r="BG1942" i="1"/>
  <c r="BD1942" i="1"/>
  <c r="BE1942" i="1" s="1"/>
  <c r="AY1942" i="1"/>
  <c r="AX1942" i="1"/>
  <c r="AW1942" i="1"/>
  <c r="AU1942" i="1"/>
  <c r="V1942" i="1"/>
  <c r="X1942" i="1" s="1"/>
  <c r="BG1941" i="1"/>
  <c r="BD1941" i="1"/>
  <c r="BE1941" i="1" s="1"/>
  <c r="AY1941" i="1"/>
  <c r="AX1941" i="1"/>
  <c r="AW1941" i="1"/>
  <c r="AU1941" i="1"/>
  <c r="AV1941" i="1" s="1"/>
  <c r="R1941" i="1" s="1"/>
  <c r="V1941" i="1"/>
  <c r="X1941" i="1" s="1"/>
  <c r="BG1940" i="1"/>
  <c r="BD1940" i="1"/>
  <c r="BE1940" i="1" s="1"/>
  <c r="BH1940" i="1" s="1"/>
  <c r="AY1940" i="1"/>
  <c r="AX1940" i="1"/>
  <c r="AW1940" i="1"/>
  <c r="AU1940" i="1"/>
  <c r="V1940" i="1"/>
  <c r="X1940" i="1" s="1"/>
  <c r="BG1939" i="1"/>
  <c r="BD1939" i="1"/>
  <c r="BE1939" i="1" s="1"/>
  <c r="AY1939" i="1"/>
  <c r="AX1939" i="1"/>
  <c r="AW1939" i="1"/>
  <c r="AU1939" i="1"/>
  <c r="AV1939" i="1" s="1"/>
  <c r="R1939" i="1" s="1"/>
  <c r="V1939" i="1"/>
  <c r="X1939" i="1" s="1"/>
  <c r="BG1938" i="1"/>
  <c r="BD1938" i="1"/>
  <c r="BE1938" i="1" s="1"/>
  <c r="AY1938" i="1"/>
  <c r="AX1938" i="1"/>
  <c r="AW1938" i="1"/>
  <c r="AU1938" i="1"/>
  <c r="V1938" i="1"/>
  <c r="X1938" i="1" s="1"/>
  <c r="BG1937" i="1"/>
  <c r="BD1937" i="1"/>
  <c r="BE1937" i="1" s="1"/>
  <c r="AY1937" i="1"/>
  <c r="AX1937" i="1"/>
  <c r="AW1937" i="1"/>
  <c r="AU1937" i="1"/>
  <c r="V1937" i="1"/>
  <c r="X1937" i="1" s="1"/>
  <c r="BG1936" i="1"/>
  <c r="BE1936" i="1"/>
  <c r="BH1936" i="1" s="1"/>
  <c r="BD1936" i="1"/>
  <c r="AY1936" i="1"/>
  <c r="AX1936" i="1"/>
  <c r="AW1936" i="1"/>
  <c r="AU1936" i="1"/>
  <c r="AV1936" i="1" s="1"/>
  <c r="R1936" i="1" s="1"/>
  <c r="V1936" i="1"/>
  <c r="X1936" i="1" s="1"/>
  <c r="BG1935" i="1"/>
  <c r="BD1935" i="1"/>
  <c r="BE1935" i="1" s="1"/>
  <c r="BH1935" i="1" s="1"/>
  <c r="AY1935" i="1"/>
  <c r="AX1935" i="1"/>
  <c r="AW1935" i="1"/>
  <c r="AU1935" i="1"/>
  <c r="V1935" i="1"/>
  <c r="X1935" i="1" s="1"/>
  <c r="BG1934" i="1"/>
  <c r="BD1934" i="1"/>
  <c r="BE1934" i="1" s="1"/>
  <c r="BH1934" i="1" s="1"/>
  <c r="AY1934" i="1"/>
  <c r="AX1934" i="1"/>
  <c r="AW1934" i="1"/>
  <c r="AU1934" i="1"/>
  <c r="AV1934" i="1" s="1"/>
  <c r="R1934" i="1" s="1"/>
  <c r="V1934" i="1"/>
  <c r="X1934" i="1" s="1"/>
  <c r="O1934" i="1"/>
  <c r="BG1932" i="1"/>
  <c r="BD1932" i="1"/>
  <c r="BE1932" i="1" s="1"/>
  <c r="BH1932" i="1" s="1"/>
  <c r="AY1932" i="1"/>
  <c r="AX1932" i="1"/>
  <c r="AW1932" i="1"/>
  <c r="AU1932" i="1"/>
  <c r="O1932" i="1" s="1"/>
  <c r="V1932" i="1"/>
  <c r="X1932" i="1" s="1"/>
  <c r="BG1931" i="1"/>
  <c r="BD1931" i="1"/>
  <c r="BE1931" i="1" s="1"/>
  <c r="AY1931" i="1"/>
  <c r="AX1931" i="1"/>
  <c r="AW1931" i="1"/>
  <c r="AU1931" i="1"/>
  <c r="AV1931" i="1" s="1"/>
  <c r="R1931" i="1" s="1"/>
  <c r="V1931" i="1"/>
  <c r="X1931" i="1" s="1"/>
  <c r="BG1930" i="1"/>
  <c r="BD1930" i="1"/>
  <c r="BE1930" i="1" s="1"/>
  <c r="AY1930" i="1"/>
  <c r="AX1930" i="1"/>
  <c r="AW1930" i="1"/>
  <c r="AU1930" i="1"/>
  <c r="AV1930" i="1" s="1"/>
  <c r="R1930" i="1" s="1"/>
  <c r="V1930" i="1"/>
  <c r="X1930" i="1" s="1"/>
  <c r="BG1929" i="1"/>
  <c r="BD1929" i="1"/>
  <c r="BE1929" i="1" s="1"/>
  <c r="AY1929" i="1"/>
  <c r="AX1929" i="1"/>
  <c r="AW1929" i="1"/>
  <c r="AU1929" i="1"/>
  <c r="O1929" i="1" s="1"/>
  <c r="V1929" i="1"/>
  <c r="X1929" i="1" s="1"/>
  <c r="BG1928" i="1"/>
  <c r="BD1928" i="1"/>
  <c r="BE1928" i="1" s="1"/>
  <c r="BH1928" i="1" s="1"/>
  <c r="AY1928" i="1"/>
  <c r="AX1928" i="1"/>
  <c r="AW1928" i="1"/>
  <c r="AU1928" i="1"/>
  <c r="V1928" i="1"/>
  <c r="X1928" i="1" s="1"/>
  <c r="BG1927" i="1"/>
  <c r="BD1927" i="1"/>
  <c r="BE1927" i="1" s="1"/>
  <c r="AY1927" i="1"/>
  <c r="AX1927" i="1"/>
  <c r="AW1927" i="1"/>
  <c r="AU1927" i="1"/>
  <c r="AV1927" i="1" s="1"/>
  <c r="R1927" i="1" s="1"/>
  <c r="V1927" i="1"/>
  <c r="X1927" i="1" s="1"/>
  <c r="BG1926" i="1"/>
  <c r="BD1926" i="1"/>
  <c r="BE1926" i="1" s="1"/>
  <c r="AY1926" i="1"/>
  <c r="AX1926" i="1"/>
  <c r="AW1926" i="1"/>
  <c r="AU1926" i="1"/>
  <c r="O1926" i="1" s="1"/>
  <c r="V1926" i="1"/>
  <c r="X1926" i="1" s="1"/>
  <c r="BG1925" i="1"/>
  <c r="BD1925" i="1"/>
  <c r="BE1925" i="1" s="1"/>
  <c r="AY1925" i="1"/>
  <c r="AX1925" i="1"/>
  <c r="AW1925" i="1"/>
  <c r="AU1925" i="1"/>
  <c r="V1925" i="1"/>
  <c r="X1925" i="1" s="1"/>
  <c r="BG1924" i="1"/>
  <c r="BD1924" i="1"/>
  <c r="BE1924" i="1" s="1"/>
  <c r="BH1924" i="1" s="1"/>
  <c r="AY1924" i="1"/>
  <c r="AX1924" i="1"/>
  <c r="AW1924" i="1"/>
  <c r="AU1924" i="1"/>
  <c r="V1924" i="1"/>
  <c r="X1924" i="1" s="1"/>
  <c r="BG1923" i="1"/>
  <c r="BD1923" i="1"/>
  <c r="BE1923" i="1" s="1"/>
  <c r="BH1923" i="1" s="1"/>
  <c r="AY1923" i="1"/>
  <c r="AX1923" i="1"/>
  <c r="AW1923" i="1"/>
  <c r="AU1923" i="1"/>
  <c r="O1923" i="1" s="1"/>
  <c r="V1923" i="1"/>
  <c r="X1923" i="1" s="1"/>
  <c r="BG1922" i="1"/>
  <c r="BD1922" i="1"/>
  <c r="BE1922" i="1" s="1"/>
  <c r="AY1922" i="1"/>
  <c r="AX1922" i="1"/>
  <c r="AW1922" i="1"/>
  <c r="AU1922" i="1"/>
  <c r="AV1922" i="1" s="1"/>
  <c r="V1922" i="1"/>
  <c r="X1922" i="1" s="1"/>
  <c r="BG1921" i="1"/>
  <c r="BD1921" i="1"/>
  <c r="BE1921" i="1" s="1"/>
  <c r="AY1921" i="1"/>
  <c r="AX1921" i="1"/>
  <c r="AW1921" i="1"/>
  <c r="AU1921" i="1"/>
  <c r="AV1921" i="1" s="1"/>
  <c r="R1921" i="1" s="1"/>
  <c r="V1921" i="1"/>
  <c r="X1921" i="1" s="1"/>
  <c r="BG1920" i="1"/>
  <c r="BD1920" i="1"/>
  <c r="BE1920" i="1" s="1"/>
  <c r="AY1920" i="1"/>
  <c r="AX1920" i="1"/>
  <c r="AW1920" i="1"/>
  <c r="AV1920" i="1"/>
  <c r="AU1920" i="1"/>
  <c r="O1920" i="1" s="1"/>
  <c r="V1920" i="1"/>
  <c r="X1920" i="1" s="1"/>
  <c r="BG1919" i="1"/>
  <c r="BD1919" i="1"/>
  <c r="BE1919" i="1" s="1"/>
  <c r="BH1919" i="1" s="1"/>
  <c r="AY1919" i="1"/>
  <c r="AX1919" i="1"/>
  <c r="AW1919" i="1"/>
  <c r="AU1919" i="1"/>
  <c r="V1919" i="1"/>
  <c r="X1919" i="1" s="1"/>
  <c r="BG1918" i="1"/>
  <c r="BD1918" i="1"/>
  <c r="BE1918" i="1" s="1"/>
  <c r="AY1918" i="1"/>
  <c r="AX1918" i="1"/>
  <c r="AW1918" i="1"/>
  <c r="AU1918" i="1"/>
  <c r="AV1918" i="1" s="1"/>
  <c r="R1918" i="1" s="1"/>
  <c r="V1918" i="1"/>
  <c r="X1918" i="1" s="1"/>
  <c r="BG1917" i="1"/>
  <c r="BD1917" i="1"/>
  <c r="BE1917" i="1" s="1"/>
  <c r="AY1917" i="1"/>
  <c r="AX1917" i="1"/>
  <c r="AW1917" i="1"/>
  <c r="AU1917" i="1"/>
  <c r="O1917" i="1" s="1"/>
  <c r="V1917" i="1"/>
  <c r="X1917" i="1" s="1"/>
  <c r="BG1916" i="1"/>
  <c r="BD1916" i="1"/>
  <c r="BE1916" i="1" s="1"/>
  <c r="AY1916" i="1"/>
  <c r="AX1916" i="1"/>
  <c r="AW1916" i="1"/>
  <c r="AU1916" i="1"/>
  <c r="V1916" i="1"/>
  <c r="X1916" i="1" s="1"/>
  <c r="BG1914" i="1"/>
  <c r="BD1914" i="1"/>
  <c r="BE1914" i="1" s="1"/>
  <c r="AY1914" i="1"/>
  <c r="AX1914" i="1"/>
  <c r="AW1914" i="1"/>
  <c r="AU1914" i="1"/>
  <c r="AV1914" i="1" s="1"/>
  <c r="R1914" i="1" s="1"/>
  <c r="V1914" i="1"/>
  <c r="X1914" i="1" s="1"/>
  <c r="BG1913" i="1"/>
  <c r="BD1913" i="1"/>
  <c r="BE1913" i="1" s="1"/>
  <c r="BH1913" i="1" s="1"/>
  <c r="AY1913" i="1"/>
  <c r="AX1913" i="1"/>
  <c r="AW1913" i="1"/>
  <c r="AU1913" i="1"/>
  <c r="AV1913" i="1" s="1"/>
  <c r="V1913" i="1"/>
  <c r="X1913" i="1" s="1"/>
  <c r="O1913" i="1"/>
  <c r="BG1912" i="1"/>
  <c r="BD1912" i="1"/>
  <c r="BE1912" i="1" s="1"/>
  <c r="BH1912" i="1" s="1"/>
  <c r="AY1912" i="1"/>
  <c r="AX1912" i="1"/>
  <c r="AW1912" i="1"/>
  <c r="AU1912" i="1"/>
  <c r="O1912" i="1" s="1"/>
  <c r="V1912" i="1"/>
  <c r="X1912" i="1" s="1"/>
  <c r="BG1911" i="1"/>
  <c r="BD1911" i="1"/>
  <c r="BE1911" i="1" s="1"/>
  <c r="AY1911" i="1"/>
  <c r="AX1911" i="1"/>
  <c r="AW1911" i="1"/>
  <c r="AU1911" i="1"/>
  <c r="V1911" i="1"/>
  <c r="X1911" i="1" s="1"/>
  <c r="BG1910" i="1"/>
  <c r="BD1910" i="1"/>
  <c r="BE1910" i="1" s="1"/>
  <c r="BH1910" i="1" s="1"/>
  <c r="AY1910" i="1"/>
  <c r="AX1910" i="1"/>
  <c r="AW1910" i="1"/>
  <c r="AU1910" i="1"/>
  <c r="V1910" i="1"/>
  <c r="X1910" i="1" s="1"/>
  <c r="BG1909" i="1"/>
  <c r="BD1909" i="1"/>
  <c r="BE1909" i="1" s="1"/>
  <c r="AY1909" i="1"/>
  <c r="AX1909" i="1"/>
  <c r="AW1909" i="1"/>
  <c r="AU1909" i="1"/>
  <c r="V1909" i="1"/>
  <c r="X1909" i="1" s="1"/>
  <c r="BG1908" i="1"/>
  <c r="BD1908" i="1"/>
  <c r="BE1908" i="1" s="1"/>
  <c r="AY1908" i="1"/>
  <c r="AX1908" i="1"/>
  <c r="AW1908" i="1"/>
  <c r="AU1908" i="1"/>
  <c r="AV1908" i="1" s="1"/>
  <c r="R1908" i="1" s="1"/>
  <c r="V1908" i="1"/>
  <c r="X1908" i="1" s="1"/>
  <c r="BG1907" i="1"/>
  <c r="BD1907" i="1"/>
  <c r="BE1907" i="1" s="1"/>
  <c r="AY1907" i="1"/>
  <c r="AX1907" i="1"/>
  <c r="AW1907" i="1"/>
  <c r="AU1907" i="1"/>
  <c r="AV1907" i="1" s="1"/>
  <c r="R1907" i="1" s="1"/>
  <c r="V1907" i="1"/>
  <c r="X1907" i="1" s="1"/>
  <c r="BG1906" i="1"/>
  <c r="BD1906" i="1"/>
  <c r="BE1906" i="1" s="1"/>
  <c r="BH1906" i="1" s="1"/>
  <c r="AY1906" i="1"/>
  <c r="AX1906" i="1"/>
  <c r="AW1906" i="1"/>
  <c r="AU1906" i="1"/>
  <c r="AV1906" i="1" s="1"/>
  <c r="V1906" i="1"/>
  <c r="X1906" i="1" s="1"/>
  <c r="BG1905" i="1"/>
  <c r="BD1905" i="1"/>
  <c r="BE1905" i="1" s="1"/>
  <c r="AY1905" i="1"/>
  <c r="AX1905" i="1"/>
  <c r="AW1905" i="1"/>
  <c r="AU1905" i="1"/>
  <c r="V1905" i="1"/>
  <c r="X1905" i="1" s="1"/>
  <c r="BG1904" i="1"/>
  <c r="BD1904" i="1"/>
  <c r="BE1904" i="1" s="1"/>
  <c r="AY1904" i="1"/>
  <c r="AX1904" i="1"/>
  <c r="AW1904" i="1"/>
  <c r="AU1904" i="1"/>
  <c r="AV1904" i="1" s="1"/>
  <c r="R1904" i="1" s="1"/>
  <c r="V1904" i="1"/>
  <c r="X1904" i="1" s="1"/>
  <c r="BG1903" i="1"/>
  <c r="BD1903" i="1"/>
  <c r="BE1903" i="1" s="1"/>
  <c r="AY1903" i="1"/>
  <c r="AX1903" i="1"/>
  <c r="AW1903" i="1"/>
  <c r="AU1903" i="1"/>
  <c r="AV1903" i="1" s="1"/>
  <c r="V1903" i="1"/>
  <c r="X1903" i="1" s="1"/>
  <c r="BG1902" i="1"/>
  <c r="BD1902" i="1"/>
  <c r="BE1902" i="1" s="1"/>
  <c r="AY1902" i="1"/>
  <c r="AX1902" i="1"/>
  <c r="AW1902" i="1"/>
  <c r="AU1902" i="1"/>
  <c r="AV1902" i="1" s="1"/>
  <c r="R1902" i="1" s="1"/>
  <c r="V1902" i="1"/>
  <c r="X1902" i="1" s="1"/>
  <c r="BG1901" i="1"/>
  <c r="BD1901" i="1"/>
  <c r="BE1901" i="1" s="1"/>
  <c r="BH1901" i="1" s="1"/>
  <c r="AY1901" i="1"/>
  <c r="AX1901" i="1"/>
  <c r="AW1901" i="1"/>
  <c r="AU1901" i="1"/>
  <c r="V1901" i="1"/>
  <c r="X1901" i="1" s="1"/>
  <c r="BG1900" i="1"/>
  <c r="BD1900" i="1"/>
  <c r="BE1900" i="1" s="1"/>
  <c r="BH1900" i="1" s="1"/>
  <c r="AY1900" i="1"/>
  <c r="AX1900" i="1"/>
  <c r="AW1900" i="1"/>
  <c r="AU1900" i="1"/>
  <c r="V1900" i="1"/>
  <c r="X1900" i="1" s="1"/>
  <c r="BG1899" i="1"/>
  <c r="BD1899" i="1"/>
  <c r="BE1899" i="1" s="1"/>
  <c r="AY1899" i="1"/>
  <c r="AX1899" i="1"/>
  <c r="AW1899" i="1"/>
  <c r="AU1899" i="1"/>
  <c r="AV1899" i="1" s="1"/>
  <c r="R1899" i="1" s="1"/>
  <c r="V1899" i="1"/>
  <c r="X1899" i="1" s="1"/>
  <c r="BG1898" i="1"/>
  <c r="BD1898" i="1"/>
  <c r="BE1898" i="1" s="1"/>
  <c r="AY1898" i="1"/>
  <c r="AX1898" i="1"/>
  <c r="AW1898" i="1"/>
  <c r="AU1898" i="1"/>
  <c r="X1898" i="1"/>
  <c r="V1898" i="1"/>
  <c r="BG1896" i="1"/>
  <c r="BD1896" i="1"/>
  <c r="BE1896" i="1" s="1"/>
  <c r="AY1896" i="1"/>
  <c r="AX1896" i="1"/>
  <c r="AW1896" i="1"/>
  <c r="AV1896" i="1"/>
  <c r="R1896" i="1" s="1"/>
  <c r="AU1896" i="1"/>
  <c r="O1896" i="1" s="1"/>
  <c r="V1896" i="1"/>
  <c r="X1896" i="1" s="1"/>
  <c r="BG1895" i="1"/>
  <c r="BD1895" i="1"/>
  <c r="BE1895" i="1" s="1"/>
  <c r="AY1895" i="1"/>
  <c r="AX1895" i="1"/>
  <c r="AW1895" i="1"/>
  <c r="AU1895" i="1"/>
  <c r="O1895" i="1" s="1"/>
  <c r="BM1895" i="1" s="1"/>
  <c r="V1895" i="1"/>
  <c r="X1895" i="1" s="1"/>
  <c r="BG1894" i="1"/>
  <c r="BD1894" i="1"/>
  <c r="BE1894" i="1" s="1"/>
  <c r="AY1894" i="1"/>
  <c r="AX1894" i="1"/>
  <c r="AW1894" i="1"/>
  <c r="AU1894" i="1"/>
  <c r="V1894" i="1"/>
  <c r="X1894" i="1" s="1"/>
  <c r="BG1893" i="1"/>
  <c r="BD1893" i="1"/>
  <c r="BE1893" i="1" s="1"/>
  <c r="BH1893" i="1" s="1"/>
  <c r="AY1893" i="1"/>
  <c r="AX1893" i="1"/>
  <c r="AW1893" i="1"/>
  <c r="AU1893" i="1"/>
  <c r="AV1893" i="1" s="1"/>
  <c r="R1893" i="1" s="1"/>
  <c r="V1893" i="1"/>
  <c r="X1893" i="1" s="1"/>
  <c r="BG1892" i="1"/>
  <c r="BD1892" i="1"/>
  <c r="BE1892" i="1" s="1"/>
  <c r="AY1892" i="1"/>
  <c r="AX1892" i="1"/>
  <c r="AW1892" i="1"/>
  <c r="AU1892" i="1"/>
  <c r="O1892" i="1" s="1"/>
  <c r="V1892" i="1"/>
  <c r="X1892" i="1" s="1"/>
  <c r="BG1891" i="1"/>
  <c r="BD1891" i="1"/>
  <c r="BE1891" i="1" s="1"/>
  <c r="AY1891" i="1"/>
  <c r="AX1891" i="1"/>
  <c r="AW1891" i="1"/>
  <c r="AU1891" i="1"/>
  <c r="V1891" i="1"/>
  <c r="X1891" i="1" s="1"/>
  <c r="BG1890" i="1"/>
  <c r="BD1890" i="1"/>
  <c r="BE1890" i="1" s="1"/>
  <c r="AY1890" i="1"/>
  <c r="AX1890" i="1"/>
  <c r="AW1890" i="1"/>
  <c r="AU1890" i="1"/>
  <c r="AV1890" i="1" s="1"/>
  <c r="R1890" i="1" s="1"/>
  <c r="V1890" i="1"/>
  <c r="X1890" i="1" s="1"/>
  <c r="BG1889" i="1"/>
  <c r="BD1889" i="1"/>
  <c r="BE1889" i="1" s="1"/>
  <c r="AY1889" i="1"/>
  <c r="AX1889" i="1"/>
  <c r="AW1889" i="1"/>
  <c r="AU1889" i="1"/>
  <c r="AV1889" i="1" s="1"/>
  <c r="V1889" i="1"/>
  <c r="X1889" i="1" s="1"/>
  <c r="BG1888" i="1"/>
  <c r="BD1888" i="1"/>
  <c r="BE1888" i="1" s="1"/>
  <c r="AY1888" i="1"/>
  <c r="AX1888" i="1"/>
  <c r="AW1888" i="1"/>
  <c r="AU1888" i="1"/>
  <c r="AV1888" i="1" s="1"/>
  <c r="V1888" i="1"/>
  <c r="X1888" i="1" s="1"/>
  <c r="BG1887" i="1"/>
  <c r="BD1887" i="1"/>
  <c r="BE1887" i="1" s="1"/>
  <c r="AY1887" i="1"/>
  <c r="AX1887" i="1"/>
  <c r="AW1887" i="1"/>
  <c r="AU1887" i="1"/>
  <c r="AV1887" i="1" s="1"/>
  <c r="R1887" i="1" s="1"/>
  <c r="V1887" i="1"/>
  <c r="X1887" i="1" s="1"/>
  <c r="BG1886" i="1"/>
  <c r="BD1886" i="1"/>
  <c r="BE1886" i="1" s="1"/>
  <c r="AY1886" i="1"/>
  <c r="AX1886" i="1"/>
  <c r="AW1886" i="1"/>
  <c r="AU1886" i="1"/>
  <c r="AV1886" i="1" s="1"/>
  <c r="R1886" i="1" s="1"/>
  <c r="V1886" i="1"/>
  <c r="X1886" i="1" s="1"/>
  <c r="BG1885" i="1"/>
  <c r="BD1885" i="1"/>
  <c r="BE1885" i="1" s="1"/>
  <c r="AY1885" i="1"/>
  <c r="AX1885" i="1"/>
  <c r="AW1885" i="1"/>
  <c r="AU1885" i="1"/>
  <c r="V1885" i="1"/>
  <c r="X1885" i="1" s="1"/>
  <c r="BG1884" i="1"/>
  <c r="BD1884" i="1"/>
  <c r="BE1884" i="1" s="1"/>
  <c r="BH1884" i="1" s="1"/>
  <c r="AY1884" i="1"/>
  <c r="AX1884" i="1"/>
  <c r="AW1884" i="1"/>
  <c r="AU1884" i="1"/>
  <c r="AV1884" i="1" s="1"/>
  <c r="V1884" i="1"/>
  <c r="X1884" i="1" s="1"/>
  <c r="BG1883" i="1"/>
  <c r="BD1883" i="1"/>
  <c r="BE1883" i="1" s="1"/>
  <c r="AY1883" i="1"/>
  <c r="AX1883" i="1"/>
  <c r="AW1883" i="1"/>
  <c r="AU1883" i="1"/>
  <c r="V1883" i="1"/>
  <c r="X1883" i="1" s="1"/>
  <c r="BG1882" i="1"/>
  <c r="BE1882" i="1"/>
  <c r="BD1882" i="1"/>
  <c r="AY1882" i="1"/>
  <c r="AX1882" i="1"/>
  <c r="AW1882" i="1"/>
  <c r="AU1882" i="1"/>
  <c r="V1882" i="1"/>
  <c r="X1882" i="1" s="1"/>
  <c r="BG1881" i="1"/>
  <c r="BD1881" i="1"/>
  <c r="BE1881" i="1" s="1"/>
  <c r="BH1881" i="1" s="1"/>
  <c r="AY1881" i="1"/>
  <c r="AX1881" i="1"/>
  <c r="AW1881" i="1"/>
  <c r="AU1881" i="1"/>
  <c r="V1881" i="1"/>
  <c r="X1881" i="1" s="1"/>
  <c r="BG1880" i="1"/>
  <c r="BD1880" i="1"/>
  <c r="BE1880" i="1" s="1"/>
  <c r="AY1880" i="1"/>
  <c r="AX1880" i="1"/>
  <c r="AW1880" i="1"/>
  <c r="AU1880" i="1"/>
  <c r="V1880" i="1"/>
  <c r="X1880" i="1" s="1"/>
  <c r="BG1878" i="1"/>
  <c r="BD1878" i="1"/>
  <c r="BE1878" i="1" s="1"/>
  <c r="AY1878" i="1"/>
  <c r="AX1878" i="1"/>
  <c r="AW1878" i="1"/>
  <c r="AU1878" i="1"/>
  <c r="V1878" i="1"/>
  <c r="X1878" i="1" s="1"/>
  <c r="BG1877" i="1"/>
  <c r="BD1877" i="1"/>
  <c r="BE1877" i="1" s="1"/>
  <c r="AY1877" i="1"/>
  <c r="AX1877" i="1"/>
  <c r="AW1877" i="1"/>
  <c r="AU1877" i="1"/>
  <c r="AV1877" i="1" s="1"/>
  <c r="V1877" i="1"/>
  <c r="X1877" i="1" s="1"/>
  <c r="BG1876" i="1"/>
  <c r="BD1876" i="1"/>
  <c r="BE1876" i="1" s="1"/>
  <c r="AY1876" i="1"/>
  <c r="AX1876" i="1"/>
  <c r="AW1876" i="1"/>
  <c r="AU1876" i="1"/>
  <c r="O1876" i="1" s="1"/>
  <c r="V1876" i="1"/>
  <c r="X1876" i="1" s="1"/>
  <c r="BG1875" i="1"/>
  <c r="BD1875" i="1"/>
  <c r="BE1875" i="1" s="1"/>
  <c r="AY1875" i="1"/>
  <c r="AX1875" i="1"/>
  <c r="AW1875" i="1"/>
  <c r="AZ1875" i="1" s="1"/>
  <c r="T1875" i="1" s="1"/>
  <c r="BA1875" i="1" s="1"/>
  <c r="S1875" i="1" s="1"/>
  <c r="AU1875" i="1"/>
  <c r="AV1875" i="1" s="1"/>
  <c r="V1875" i="1"/>
  <c r="X1875" i="1" s="1"/>
  <c r="BG1874" i="1"/>
  <c r="BD1874" i="1"/>
  <c r="BE1874" i="1" s="1"/>
  <c r="AY1874" i="1"/>
  <c r="AX1874" i="1"/>
  <c r="AW1874" i="1"/>
  <c r="AU1874" i="1"/>
  <c r="V1874" i="1"/>
  <c r="X1874" i="1" s="1"/>
  <c r="BG1873" i="1"/>
  <c r="BD1873" i="1"/>
  <c r="BE1873" i="1" s="1"/>
  <c r="AY1873" i="1"/>
  <c r="AX1873" i="1"/>
  <c r="AW1873" i="1"/>
  <c r="AU1873" i="1"/>
  <c r="O1873" i="1" s="1"/>
  <c r="V1873" i="1"/>
  <c r="X1873" i="1" s="1"/>
  <c r="BG1872" i="1"/>
  <c r="BD1872" i="1"/>
  <c r="BE1872" i="1" s="1"/>
  <c r="AY1872" i="1"/>
  <c r="AX1872" i="1"/>
  <c r="AW1872" i="1"/>
  <c r="AU1872" i="1"/>
  <c r="O1872" i="1" s="1"/>
  <c r="V1872" i="1"/>
  <c r="X1872" i="1" s="1"/>
  <c r="BG1871" i="1"/>
  <c r="BD1871" i="1"/>
  <c r="BE1871" i="1" s="1"/>
  <c r="BH1871" i="1" s="1"/>
  <c r="AY1871" i="1"/>
  <c r="AX1871" i="1"/>
  <c r="AW1871" i="1"/>
  <c r="AU1871" i="1"/>
  <c r="V1871" i="1"/>
  <c r="X1871" i="1" s="1"/>
  <c r="BG1870" i="1"/>
  <c r="BD1870" i="1"/>
  <c r="BE1870" i="1" s="1"/>
  <c r="AY1870" i="1"/>
  <c r="AX1870" i="1"/>
  <c r="AW1870" i="1"/>
  <c r="AU1870" i="1"/>
  <c r="AV1870" i="1" s="1"/>
  <c r="R1870" i="1" s="1"/>
  <c r="V1870" i="1"/>
  <c r="X1870" i="1" s="1"/>
  <c r="BG1869" i="1"/>
  <c r="BD1869" i="1"/>
  <c r="BE1869" i="1" s="1"/>
  <c r="AY1869" i="1"/>
  <c r="AX1869" i="1"/>
  <c r="AW1869" i="1"/>
  <c r="AU1869" i="1"/>
  <c r="O1869" i="1" s="1"/>
  <c r="V1869" i="1"/>
  <c r="X1869" i="1" s="1"/>
  <c r="BG1868" i="1"/>
  <c r="BD1868" i="1"/>
  <c r="BE1868" i="1" s="1"/>
  <c r="BH1868" i="1" s="1"/>
  <c r="AY1868" i="1"/>
  <c r="AX1868" i="1"/>
  <c r="AW1868" i="1"/>
  <c r="AU1868" i="1"/>
  <c r="V1868" i="1"/>
  <c r="X1868" i="1" s="1"/>
  <c r="BG1867" i="1"/>
  <c r="BD1867" i="1"/>
  <c r="BE1867" i="1" s="1"/>
  <c r="AY1867" i="1"/>
  <c r="AX1867" i="1"/>
  <c r="AW1867" i="1"/>
  <c r="AU1867" i="1"/>
  <c r="O1867" i="1" s="1"/>
  <c r="V1867" i="1"/>
  <c r="X1867" i="1" s="1"/>
  <c r="BG1866" i="1"/>
  <c r="BD1866" i="1"/>
  <c r="BE1866" i="1" s="1"/>
  <c r="AY1866" i="1"/>
  <c r="AX1866" i="1"/>
  <c r="AW1866" i="1"/>
  <c r="AU1866" i="1"/>
  <c r="X1866" i="1"/>
  <c r="V1866" i="1"/>
  <c r="BG1865" i="1"/>
  <c r="BD1865" i="1"/>
  <c r="BE1865" i="1" s="1"/>
  <c r="AY1865" i="1"/>
  <c r="AX1865" i="1"/>
  <c r="AW1865" i="1"/>
  <c r="AU1865" i="1"/>
  <c r="AV1865" i="1" s="1"/>
  <c r="R1865" i="1" s="1"/>
  <c r="V1865" i="1"/>
  <c r="X1865" i="1" s="1"/>
  <c r="BG1864" i="1"/>
  <c r="BD1864" i="1"/>
  <c r="BE1864" i="1" s="1"/>
  <c r="AY1864" i="1"/>
  <c r="AX1864" i="1"/>
  <c r="AW1864" i="1"/>
  <c r="AU1864" i="1"/>
  <c r="AV1864" i="1" s="1"/>
  <c r="R1864" i="1" s="1"/>
  <c r="V1864" i="1"/>
  <c r="X1864" i="1" s="1"/>
  <c r="BG1863" i="1"/>
  <c r="BD1863" i="1"/>
  <c r="BE1863" i="1" s="1"/>
  <c r="BH1863" i="1" s="1"/>
  <c r="AY1863" i="1"/>
  <c r="AX1863" i="1"/>
  <c r="AW1863" i="1"/>
  <c r="AU1863" i="1"/>
  <c r="O1863" i="1" s="1"/>
  <c r="V1863" i="1"/>
  <c r="X1863" i="1" s="1"/>
  <c r="BG1862" i="1"/>
  <c r="BD1862" i="1"/>
  <c r="BE1862" i="1" s="1"/>
  <c r="AY1862" i="1"/>
  <c r="AX1862" i="1"/>
  <c r="AW1862" i="1"/>
  <c r="AU1862" i="1"/>
  <c r="O1862" i="1" s="1"/>
  <c r="V1862" i="1"/>
  <c r="X1862" i="1" s="1"/>
  <c r="BG1861" i="1"/>
  <c r="BD1861" i="1"/>
  <c r="BE1861" i="1" s="1"/>
  <c r="AY1861" i="1"/>
  <c r="AX1861" i="1"/>
  <c r="AW1861" i="1"/>
  <c r="AU1861" i="1"/>
  <c r="AV1861" i="1" s="1"/>
  <c r="V1861" i="1"/>
  <c r="X1861" i="1" s="1"/>
  <c r="BG1859" i="1"/>
  <c r="BD1859" i="1"/>
  <c r="BE1859" i="1" s="1"/>
  <c r="AY1859" i="1"/>
  <c r="AX1859" i="1"/>
  <c r="AW1859" i="1"/>
  <c r="AU1859" i="1"/>
  <c r="O1859" i="1" s="1"/>
  <c r="V1859" i="1"/>
  <c r="X1859" i="1" s="1"/>
  <c r="BG1858" i="1"/>
  <c r="BD1858" i="1"/>
  <c r="BE1858" i="1" s="1"/>
  <c r="BH1858" i="1" s="1"/>
  <c r="AY1858" i="1"/>
  <c r="AX1858" i="1"/>
  <c r="AW1858" i="1"/>
  <c r="AU1858" i="1"/>
  <c r="AV1858" i="1" s="1"/>
  <c r="R1858" i="1" s="1"/>
  <c r="V1858" i="1"/>
  <c r="X1858" i="1" s="1"/>
  <c r="BG1857" i="1"/>
  <c r="BD1857" i="1"/>
  <c r="BE1857" i="1" s="1"/>
  <c r="AY1857" i="1"/>
  <c r="AX1857" i="1"/>
  <c r="AW1857" i="1"/>
  <c r="AU1857" i="1"/>
  <c r="O1857" i="1" s="1"/>
  <c r="X1857" i="1"/>
  <c r="V1857" i="1"/>
  <c r="BG1856" i="1"/>
  <c r="BD1856" i="1"/>
  <c r="BE1856" i="1" s="1"/>
  <c r="AY1856" i="1"/>
  <c r="AX1856" i="1"/>
  <c r="AW1856" i="1"/>
  <c r="AU1856" i="1"/>
  <c r="V1856" i="1"/>
  <c r="X1856" i="1" s="1"/>
  <c r="BG1855" i="1"/>
  <c r="BD1855" i="1"/>
  <c r="BE1855" i="1" s="1"/>
  <c r="BH1855" i="1" s="1"/>
  <c r="AY1855" i="1"/>
  <c r="AX1855" i="1"/>
  <c r="AW1855" i="1"/>
  <c r="AU1855" i="1"/>
  <c r="AV1855" i="1" s="1"/>
  <c r="V1855" i="1"/>
  <c r="X1855" i="1" s="1"/>
  <c r="BH1854" i="1"/>
  <c r="BG1854" i="1"/>
  <c r="BD1854" i="1"/>
  <c r="BE1854" i="1" s="1"/>
  <c r="AY1854" i="1"/>
  <c r="AX1854" i="1"/>
  <c r="AW1854" i="1"/>
  <c r="AU1854" i="1"/>
  <c r="AV1854" i="1" s="1"/>
  <c r="R1854" i="1" s="1"/>
  <c r="V1854" i="1"/>
  <c r="O1854" i="1"/>
  <c r="BG1853" i="1"/>
  <c r="BD1853" i="1"/>
  <c r="BE1853" i="1" s="1"/>
  <c r="AY1853" i="1"/>
  <c r="AX1853" i="1"/>
  <c r="AW1853" i="1"/>
  <c r="AU1853" i="1"/>
  <c r="O1853" i="1" s="1"/>
  <c r="X1853" i="1"/>
  <c r="V1853" i="1"/>
  <c r="BG1852" i="1"/>
  <c r="BD1852" i="1"/>
  <c r="BE1852" i="1" s="1"/>
  <c r="AY1852" i="1"/>
  <c r="AX1852" i="1"/>
  <c r="AW1852" i="1"/>
  <c r="AU1852" i="1"/>
  <c r="O1852" i="1" s="1"/>
  <c r="V1852" i="1"/>
  <c r="X1852" i="1" s="1"/>
  <c r="BG1851" i="1"/>
  <c r="BD1851" i="1"/>
  <c r="BE1851" i="1" s="1"/>
  <c r="AY1851" i="1"/>
  <c r="AX1851" i="1"/>
  <c r="AW1851" i="1"/>
  <c r="AU1851" i="1"/>
  <c r="AV1851" i="1" s="1"/>
  <c r="V1851" i="1"/>
  <c r="X1851" i="1" s="1"/>
  <c r="BG1850" i="1"/>
  <c r="BD1850" i="1"/>
  <c r="BE1850" i="1" s="1"/>
  <c r="AY1850" i="1"/>
  <c r="AX1850" i="1"/>
  <c r="AW1850" i="1"/>
  <c r="AU1850" i="1"/>
  <c r="O1850" i="1" s="1"/>
  <c r="V1850" i="1"/>
  <c r="X1850" i="1" s="1"/>
  <c r="BG1849" i="1"/>
  <c r="BD1849" i="1"/>
  <c r="BE1849" i="1" s="1"/>
  <c r="AY1849" i="1"/>
  <c r="AX1849" i="1"/>
  <c r="AW1849" i="1"/>
  <c r="AU1849" i="1"/>
  <c r="AV1849" i="1" s="1"/>
  <c r="R1849" i="1" s="1"/>
  <c r="X1849" i="1"/>
  <c r="V1849" i="1"/>
  <c r="BG1848" i="1"/>
  <c r="BD1848" i="1"/>
  <c r="BE1848" i="1" s="1"/>
  <c r="AY1848" i="1"/>
  <c r="AX1848" i="1"/>
  <c r="AW1848" i="1"/>
  <c r="AU1848" i="1"/>
  <c r="AV1848" i="1" s="1"/>
  <c r="R1848" i="1" s="1"/>
  <c r="V1848" i="1"/>
  <c r="X1848" i="1" s="1"/>
  <c r="BG1847" i="1"/>
  <c r="BD1847" i="1"/>
  <c r="BE1847" i="1" s="1"/>
  <c r="AY1847" i="1"/>
  <c r="AX1847" i="1"/>
  <c r="AW1847" i="1"/>
  <c r="AU1847" i="1"/>
  <c r="O1847" i="1" s="1"/>
  <c r="V1847" i="1"/>
  <c r="X1847" i="1" s="1"/>
  <c r="BG1846" i="1"/>
  <c r="BD1846" i="1"/>
  <c r="BE1846" i="1" s="1"/>
  <c r="AY1846" i="1"/>
  <c r="AX1846" i="1"/>
  <c r="AW1846" i="1"/>
  <c r="AV1846" i="1"/>
  <c r="R1846" i="1" s="1"/>
  <c r="AU1846" i="1"/>
  <c r="O1846" i="1" s="1"/>
  <c r="V1846" i="1"/>
  <c r="X1846" i="1" s="1"/>
  <c r="BG1845" i="1"/>
  <c r="BD1845" i="1"/>
  <c r="BE1845" i="1" s="1"/>
  <c r="BH1845" i="1" s="1"/>
  <c r="AY1845" i="1"/>
  <c r="AX1845" i="1"/>
  <c r="AW1845" i="1"/>
  <c r="AU1845" i="1"/>
  <c r="AV1845" i="1" s="1"/>
  <c r="R1845" i="1" s="1"/>
  <c r="V1845" i="1"/>
  <c r="X1845" i="1" s="1"/>
  <c r="O1845" i="1"/>
  <c r="BG1844" i="1"/>
  <c r="BD1844" i="1"/>
  <c r="BE1844" i="1" s="1"/>
  <c r="AY1844" i="1"/>
  <c r="AX1844" i="1"/>
  <c r="AW1844" i="1"/>
  <c r="AU1844" i="1"/>
  <c r="V1844" i="1"/>
  <c r="X1844" i="1" s="1"/>
  <c r="BG1843" i="1"/>
  <c r="BD1843" i="1"/>
  <c r="BE1843" i="1" s="1"/>
  <c r="AY1843" i="1"/>
  <c r="AX1843" i="1"/>
  <c r="AW1843" i="1"/>
  <c r="AV1843" i="1"/>
  <c r="AU1843" i="1"/>
  <c r="O1843" i="1" s="1"/>
  <c r="V1843" i="1"/>
  <c r="X1843" i="1" s="1"/>
  <c r="BG1842" i="1"/>
  <c r="BD1842" i="1"/>
  <c r="BE1842" i="1" s="1"/>
  <c r="AY1842" i="1"/>
  <c r="AX1842" i="1"/>
  <c r="AW1842" i="1"/>
  <c r="AU1842" i="1"/>
  <c r="AV1842" i="1" s="1"/>
  <c r="R1842" i="1" s="1"/>
  <c r="V1842" i="1"/>
  <c r="X1842" i="1" s="1"/>
  <c r="BG1840" i="1"/>
  <c r="BD1840" i="1"/>
  <c r="BE1840" i="1" s="1"/>
  <c r="AY1840" i="1"/>
  <c r="AX1840" i="1"/>
  <c r="AW1840" i="1"/>
  <c r="AU1840" i="1"/>
  <c r="O1840" i="1" s="1"/>
  <c r="V1840" i="1"/>
  <c r="X1840" i="1" s="1"/>
  <c r="BG1839" i="1"/>
  <c r="BD1839" i="1"/>
  <c r="BE1839" i="1" s="1"/>
  <c r="BH1839" i="1" s="1"/>
  <c r="AY1839" i="1"/>
  <c r="AX1839" i="1"/>
  <c r="AW1839" i="1"/>
  <c r="AV1839" i="1"/>
  <c r="R1839" i="1" s="1"/>
  <c r="AU1839" i="1"/>
  <c r="O1839" i="1" s="1"/>
  <c r="V1839" i="1"/>
  <c r="X1839" i="1" s="1"/>
  <c r="BG1838" i="1"/>
  <c r="BD1838" i="1"/>
  <c r="BE1838" i="1" s="1"/>
  <c r="AY1838" i="1"/>
  <c r="AX1838" i="1"/>
  <c r="AW1838" i="1"/>
  <c r="AU1838" i="1"/>
  <c r="AV1838" i="1" s="1"/>
  <c r="V1838" i="1"/>
  <c r="X1838" i="1" s="1"/>
  <c r="BG1837" i="1"/>
  <c r="BD1837" i="1"/>
  <c r="BE1837" i="1" s="1"/>
  <c r="AY1837" i="1"/>
  <c r="AX1837" i="1"/>
  <c r="AW1837" i="1"/>
  <c r="AU1837" i="1"/>
  <c r="O1837" i="1" s="1"/>
  <c r="V1837" i="1"/>
  <c r="X1837" i="1" s="1"/>
  <c r="BG1836" i="1"/>
  <c r="BD1836" i="1"/>
  <c r="BE1836" i="1" s="1"/>
  <c r="AY1836" i="1"/>
  <c r="AX1836" i="1"/>
  <c r="AW1836" i="1"/>
  <c r="AU1836" i="1"/>
  <c r="AV1836" i="1" s="1"/>
  <c r="R1836" i="1" s="1"/>
  <c r="V1836" i="1"/>
  <c r="X1836" i="1" s="1"/>
  <c r="BG1835" i="1"/>
  <c r="BD1835" i="1"/>
  <c r="BE1835" i="1" s="1"/>
  <c r="AY1835" i="1"/>
  <c r="AX1835" i="1"/>
  <c r="AW1835" i="1"/>
  <c r="AU1835" i="1"/>
  <c r="AV1835" i="1" s="1"/>
  <c r="R1835" i="1" s="1"/>
  <c r="V1835" i="1"/>
  <c r="X1835" i="1" s="1"/>
  <c r="BG1834" i="1"/>
  <c r="BD1834" i="1"/>
  <c r="BE1834" i="1" s="1"/>
  <c r="AY1834" i="1"/>
  <c r="AX1834" i="1"/>
  <c r="AW1834" i="1"/>
  <c r="AU1834" i="1"/>
  <c r="O1834" i="1" s="1"/>
  <c r="V1834" i="1"/>
  <c r="X1834" i="1" s="1"/>
  <c r="BG1833" i="1"/>
  <c r="BD1833" i="1"/>
  <c r="BE1833" i="1" s="1"/>
  <c r="AY1833" i="1"/>
  <c r="AX1833" i="1"/>
  <c r="AW1833" i="1"/>
  <c r="AU1833" i="1"/>
  <c r="O1833" i="1" s="1"/>
  <c r="V1833" i="1"/>
  <c r="X1833" i="1" s="1"/>
  <c r="BG1832" i="1"/>
  <c r="BD1832" i="1"/>
  <c r="BE1832" i="1" s="1"/>
  <c r="BH1832" i="1" s="1"/>
  <c r="AY1832" i="1"/>
  <c r="AX1832" i="1"/>
  <c r="AW1832" i="1"/>
  <c r="AU1832" i="1"/>
  <c r="V1832" i="1"/>
  <c r="X1832" i="1" s="1"/>
  <c r="BG1831" i="1"/>
  <c r="BD1831" i="1"/>
  <c r="BE1831" i="1" s="1"/>
  <c r="AY1831" i="1"/>
  <c r="AX1831" i="1"/>
  <c r="AW1831" i="1"/>
  <c r="AU1831" i="1"/>
  <c r="O1831" i="1" s="1"/>
  <c r="BM1831" i="1" s="1"/>
  <c r="V1831" i="1"/>
  <c r="X1831" i="1" s="1"/>
  <c r="BG1830" i="1"/>
  <c r="BD1830" i="1"/>
  <c r="BE1830" i="1" s="1"/>
  <c r="AY1830" i="1"/>
  <c r="AX1830" i="1"/>
  <c r="AW1830" i="1"/>
  <c r="AU1830" i="1"/>
  <c r="AV1830" i="1" s="1"/>
  <c r="R1830" i="1" s="1"/>
  <c r="V1830" i="1"/>
  <c r="X1830" i="1" s="1"/>
  <c r="BG1829" i="1"/>
  <c r="BD1829" i="1"/>
  <c r="BE1829" i="1" s="1"/>
  <c r="AY1829" i="1"/>
  <c r="AX1829" i="1"/>
  <c r="AW1829" i="1"/>
  <c r="AU1829" i="1"/>
  <c r="AV1829" i="1" s="1"/>
  <c r="V1829" i="1"/>
  <c r="X1829" i="1" s="1"/>
  <c r="BG1828" i="1"/>
  <c r="BD1828" i="1"/>
  <c r="BE1828" i="1" s="1"/>
  <c r="BH1828" i="1" s="1"/>
  <c r="AY1828" i="1"/>
  <c r="AX1828" i="1"/>
  <c r="AW1828" i="1"/>
  <c r="AV1828" i="1"/>
  <c r="AU1828" i="1"/>
  <c r="O1828" i="1" s="1"/>
  <c r="V1828" i="1"/>
  <c r="X1828" i="1" s="1"/>
  <c r="BG1827" i="1"/>
  <c r="BD1827" i="1"/>
  <c r="BE1827" i="1" s="1"/>
  <c r="AY1827" i="1"/>
  <c r="AX1827" i="1"/>
  <c r="AW1827" i="1"/>
  <c r="AU1827" i="1"/>
  <c r="AV1827" i="1" s="1"/>
  <c r="R1827" i="1" s="1"/>
  <c r="V1827" i="1"/>
  <c r="X1827" i="1" s="1"/>
  <c r="BG1826" i="1"/>
  <c r="BD1826" i="1"/>
  <c r="BE1826" i="1" s="1"/>
  <c r="BH1826" i="1" s="1"/>
  <c r="AY1826" i="1"/>
  <c r="AX1826" i="1"/>
  <c r="AW1826" i="1"/>
  <c r="AU1826" i="1"/>
  <c r="AV1826" i="1" s="1"/>
  <c r="R1826" i="1" s="1"/>
  <c r="V1826" i="1"/>
  <c r="X1826" i="1" s="1"/>
  <c r="BG1825" i="1"/>
  <c r="BD1825" i="1"/>
  <c r="BE1825" i="1" s="1"/>
  <c r="BH1825" i="1" s="1"/>
  <c r="AY1825" i="1"/>
  <c r="AX1825" i="1"/>
  <c r="AW1825" i="1"/>
  <c r="AU1825" i="1"/>
  <c r="O1825" i="1" s="1"/>
  <c r="V1825" i="1"/>
  <c r="X1825" i="1" s="1"/>
  <c r="BG1824" i="1"/>
  <c r="BD1824" i="1"/>
  <c r="BE1824" i="1" s="1"/>
  <c r="BH1824" i="1" s="1"/>
  <c r="AY1824" i="1"/>
  <c r="AX1824" i="1"/>
  <c r="AW1824" i="1"/>
  <c r="AU1824" i="1"/>
  <c r="O1824" i="1" s="1"/>
  <c r="V1824" i="1"/>
  <c r="X1824" i="1" s="1"/>
  <c r="BG1822" i="1"/>
  <c r="BD1822" i="1"/>
  <c r="BE1822" i="1" s="1"/>
  <c r="AY1822" i="1"/>
  <c r="AX1822" i="1"/>
  <c r="AW1822" i="1"/>
  <c r="AU1822" i="1"/>
  <c r="O1822" i="1" s="1"/>
  <c r="V1822" i="1"/>
  <c r="X1822" i="1" s="1"/>
  <c r="BG1821" i="1"/>
  <c r="BD1821" i="1"/>
  <c r="BE1821" i="1" s="1"/>
  <c r="AY1821" i="1"/>
  <c r="AX1821" i="1"/>
  <c r="AW1821" i="1"/>
  <c r="AU1821" i="1"/>
  <c r="V1821" i="1"/>
  <c r="X1821" i="1" s="1"/>
  <c r="BG1820" i="1"/>
  <c r="BD1820" i="1"/>
  <c r="BE1820" i="1" s="1"/>
  <c r="AY1820" i="1"/>
  <c r="AX1820" i="1"/>
  <c r="AW1820" i="1"/>
  <c r="AU1820" i="1"/>
  <c r="AV1820" i="1" s="1"/>
  <c r="V1820" i="1"/>
  <c r="X1820" i="1" s="1"/>
  <c r="BG1819" i="1"/>
  <c r="BD1819" i="1"/>
  <c r="BE1819" i="1" s="1"/>
  <c r="BH1819" i="1" s="1"/>
  <c r="AY1819" i="1"/>
  <c r="AX1819" i="1"/>
  <c r="AW1819" i="1"/>
  <c r="AU1819" i="1"/>
  <c r="AV1819" i="1" s="1"/>
  <c r="R1819" i="1" s="1"/>
  <c r="V1819" i="1"/>
  <c r="X1819" i="1" s="1"/>
  <c r="BG1818" i="1"/>
  <c r="BD1818" i="1"/>
  <c r="BE1818" i="1" s="1"/>
  <c r="AY1818" i="1"/>
  <c r="AX1818" i="1"/>
  <c r="AW1818" i="1"/>
  <c r="AU1818" i="1"/>
  <c r="V1818" i="1"/>
  <c r="X1818" i="1" s="1"/>
  <c r="BG1817" i="1"/>
  <c r="BD1817" i="1"/>
  <c r="BE1817" i="1" s="1"/>
  <c r="AY1817" i="1"/>
  <c r="AX1817" i="1"/>
  <c r="AW1817" i="1"/>
  <c r="AU1817" i="1"/>
  <c r="V1817" i="1"/>
  <c r="X1817" i="1" s="1"/>
  <c r="BG1816" i="1"/>
  <c r="BD1816" i="1"/>
  <c r="BE1816" i="1" s="1"/>
  <c r="BH1816" i="1" s="1"/>
  <c r="AY1816" i="1"/>
  <c r="AX1816" i="1"/>
  <c r="AW1816" i="1"/>
  <c r="AU1816" i="1"/>
  <c r="AV1816" i="1" s="1"/>
  <c r="V1816" i="1"/>
  <c r="X1816" i="1" s="1"/>
  <c r="O1816" i="1"/>
  <c r="BG1815" i="1"/>
  <c r="BD1815" i="1"/>
  <c r="BE1815" i="1" s="1"/>
  <c r="AY1815" i="1"/>
  <c r="AX1815" i="1"/>
  <c r="AW1815" i="1"/>
  <c r="AU1815" i="1"/>
  <c r="O1815" i="1" s="1"/>
  <c r="V1815" i="1"/>
  <c r="X1815" i="1" s="1"/>
  <c r="BG1814" i="1"/>
  <c r="BD1814" i="1"/>
  <c r="BE1814" i="1" s="1"/>
  <c r="AY1814" i="1"/>
  <c r="AX1814" i="1"/>
  <c r="AW1814" i="1"/>
  <c r="AU1814" i="1"/>
  <c r="O1814" i="1" s="1"/>
  <c r="V1814" i="1"/>
  <c r="X1814" i="1" s="1"/>
  <c r="BG1813" i="1"/>
  <c r="BD1813" i="1"/>
  <c r="BE1813" i="1" s="1"/>
  <c r="BH1813" i="1" s="1"/>
  <c r="AY1813" i="1"/>
  <c r="AX1813" i="1"/>
  <c r="AW1813" i="1"/>
  <c r="AU1813" i="1"/>
  <c r="O1813" i="1" s="1"/>
  <c r="V1813" i="1"/>
  <c r="X1813" i="1" s="1"/>
  <c r="BG1812" i="1"/>
  <c r="BD1812" i="1"/>
  <c r="BE1812" i="1" s="1"/>
  <c r="AY1812" i="1"/>
  <c r="AX1812" i="1"/>
  <c r="AW1812" i="1"/>
  <c r="AU1812" i="1"/>
  <c r="O1812" i="1" s="1"/>
  <c r="BM1812" i="1" s="1"/>
  <c r="V1812" i="1"/>
  <c r="X1812" i="1" s="1"/>
  <c r="BG1811" i="1"/>
  <c r="BD1811" i="1"/>
  <c r="BE1811" i="1" s="1"/>
  <c r="AY1811" i="1"/>
  <c r="AX1811" i="1"/>
  <c r="AW1811" i="1"/>
  <c r="AU1811" i="1"/>
  <c r="O1811" i="1" s="1"/>
  <c r="V1811" i="1"/>
  <c r="X1811" i="1" s="1"/>
  <c r="BM1811" i="1" s="1"/>
  <c r="BG1810" i="1"/>
  <c r="BD1810" i="1"/>
  <c r="BE1810" i="1" s="1"/>
  <c r="BH1810" i="1" s="1"/>
  <c r="AY1810" i="1"/>
  <c r="AX1810" i="1"/>
  <c r="AW1810" i="1"/>
  <c r="AU1810" i="1"/>
  <c r="AV1810" i="1" s="1"/>
  <c r="R1810" i="1" s="1"/>
  <c r="V1810" i="1"/>
  <c r="X1810" i="1" s="1"/>
  <c r="BG1809" i="1"/>
  <c r="BD1809" i="1"/>
  <c r="BE1809" i="1" s="1"/>
  <c r="AY1809" i="1"/>
  <c r="AX1809" i="1"/>
  <c r="AW1809" i="1"/>
  <c r="AU1809" i="1"/>
  <c r="O1809" i="1" s="1"/>
  <c r="BM1809" i="1" s="1"/>
  <c r="V1809" i="1"/>
  <c r="X1809" i="1" s="1"/>
  <c r="BG1808" i="1"/>
  <c r="BD1808" i="1"/>
  <c r="BE1808" i="1" s="1"/>
  <c r="AY1808" i="1"/>
  <c r="AX1808" i="1"/>
  <c r="AW1808" i="1"/>
  <c r="AU1808" i="1"/>
  <c r="AV1808" i="1" s="1"/>
  <c r="R1808" i="1" s="1"/>
  <c r="V1808" i="1"/>
  <c r="BG1807" i="1"/>
  <c r="BE1807" i="1"/>
  <c r="BH1807" i="1" s="1"/>
  <c r="BD1807" i="1"/>
  <c r="AY1807" i="1"/>
  <c r="AX1807" i="1"/>
  <c r="AW1807" i="1"/>
  <c r="AU1807" i="1"/>
  <c r="AV1807" i="1" s="1"/>
  <c r="R1807" i="1" s="1"/>
  <c r="V1807" i="1"/>
  <c r="X1807" i="1" s="1"/>
  <c r="BG1806" i="1"/>
  <c r="BD1806" i="1"/>
  <c r="BE1806" i="1" s="1"/>
  <c r="AY1806" i="1"/>
  <c r="AX1806" i="1"/>
  <c r="AW1806" i="1"/>
  <c r="AU1806" i="1"/>
  <c r="V1806" i="1"/>
  <c r="X1806" i="1" s="1"/>
  <c r="BG1804" i="1"/>
  <c r="BD1804" i="1"/>
  <c r="BE1804" i="1" s="1"/>
  <c r="BH1804" i="1" s="1"/>
  <c r="AY1804" i="1"/>
  <c r="AX1804" i="1"/>
  <c r="AW1804" i="1"/>
  <c r="AU1804" i="1"/>
  <c r="V1804" i="1"/>
  <c r="X1804" i="1" s="1"/>
  <c r="BG1803" i="1"/>
  <c r="BD1803" i="1"/>
  <c r="BE1803" i="1" s="1"/>
  <c r="BH1803" i="1" s="1"/>
  <c r="AY1803" i="1"/>
  <c r="AZ1803" i="1" s="1"/>
  <c r="T1803" i="1" s="1"/>
  <c r="BA1803" i="1" s="1"/>
  <c r="AX1803" i="1"/>
  <c r="AW1803" i="1"/>
  <c r="AU1803" i="1"/>
  <c r="AV1803" i="1" s="1"/>
  <c r="R1803" i="1" s="1"/>
  <c r="V1803" i="1"/>
  <c r="X1803" i="1" s="1"/>
  <c r="O1803" i="1"/>
  <c r="BG1802" i="1"/>
  <c r="BD1802" i="1"/>
  <c r="BE1802" i="1" s="1"/>
  <c r="AY1802" i="1"/>
  <c r="AX1802" i="1"/>
  <c r="AW1802" i="1"/>
  <c r="AU1802" i="1"/>
  <c r="V1802" i="1"/>
  <c r="X1802" i="1" s="1"/>
  <c r="BG1801" i="1"/>
  <c r="BD1801" i="1"/>
  <c r="BE1801" i="1" s="1"/>
  <c r="BH1801" i="1" s="1"/>
  <c r="AY1801" i="1"/>
  <c r="AX1801" i="1"/>
  <c r="AW1801" i="1"/>
  <c r="AU1801" i="1"/>
  <c r="AV1801" i="1" s="1"/>
  <c r="R1801" i="1" s="1"/>
  <c r="V1801" i="1"/>
  <c r="X1801" i="1" s="1"/>
  <c r="BG1800" i="1"/>
  <c r="BD1800" i="1"/>
  <c r="BE1800" i="1" s="1"/>
  <c r="BH1800" i="1" s="1"/>
  <c r="AY1800" i="1"/>
  <c r="AX1800" i="1"/>
  <c r="AW1800" i="1"/>
  <c r="AU1800" i="1"/>
  <c r="O1800" i="1" s="1"/>
  <c r="V1800" i="1"/>
  <c r="X1800" i="1" s="1"/>
  <c r="BG1799" i="1"/>
  <c r="BD1799" i="1"/>
  <c r="BE1799" i="1" s="1"/>
  <c r="BH1799" i="1" s="1"/>
  <c r="AY1799" i="1"/>
  <c r="AX1799" i="1"/>
  <c r="AW1799" i="1"/>
  <c r="AU1799" i="1"/>
  <c r="V1799" i="1"/>
  <c r="X1799" i="1" s="1"/>
  <c r="BG1798" i="1"/>
  <c r="BD1798" i="1"/>
  <c r="BE1798" i="1" s="1"/>
  <c r="AY1798" i="1"/>
  <c r="AX1798" i="1"/>
  <c r="AW1798" i="1"/>
  <c r="AU1798" i="1"/>
  <c r="X1798" i="1"/>
  <c r="V1798" i="1"/>
  <c r="BG1797" i="1"/>
  <c r="BD1797" i="1"/>
  <c r="BE1797" i="1" s="1"/>
  <c r="AY1797" i="1"/>
  <c r="AX1797" i="1"/>
  <c r="AW1797" i="1"/>
  <c r="AU1797" i="1"/>
  <c r="AV1797" i="1" s="1"/>
  <c r="V1797" i="1"/>
  <c r="X1797" i="1" s="1"/>
  <c r="BG1796" i="1"/>
  <c r="BD1796" i="1"/>
  <c r="BE1796" i="1" s="1"/>
  <c r="AY1796" i="1"/>
  <c r="AX1796" i="1"/>
  <c r="AW1796" i="1"/>
  <c r="AU1796" i="1"/>
  <c r="O1796" i="1" s="1"/>
  <c r="V1796" i="1"/>
  <c r="X1796" i="1" s="1"/>
  <c r="BG1795" i="1"/>
  <c r="BD1795" i="1"/>
  <c r="BE1795" i="1" s="1"/>
  <c r="BH1795" i="1" s="1"/>
  <c r="AY1795" i="1"/>
  <c r="AX1795" i="1"/>
  <c r="AW1795" i="1"/>
  <c r="AU1795" i="1"/>
  <c r="AV1795" i="1" s="1"/>
  <c r="V1795" i="1"/>
  <c r="X1795" i="1" s="1"/>
  <c r="O1795" i="1"/>
  <c r="BG1794" i="1"/>
  <c r="BD1794" i="1"/>
  <c r="BE1794" i="1" s="1"/>
  <c r="AY1794" i="1"/>
  <c r="AX1794" i="1"/>
  <c r="AW1794" i="1"/>
  <c r="AU1794" i="1"/>
  <c r="O1794" i="1" s="1"/>
  <c r="V1794" i="1"/>
  <c r="X1794" i="1" s="1"/>
  <c r="BG1793" i="1"/>
  <c r="BD1793" i="1"/>
  <c r="BE1793" i="1" s="1"/>
  <c r="AY1793" i="1"/>
  <c r="AX1793" i="1"/>
  <c r="AW1793" i="1"/>
  <c r="AU1793" i="1"/>
  <c r="AV1793" i="1" s="1"/>
  <c r="R1793" i="1" s="1"/>
  <c r="V1793" i="1"/>
  <c r="X1793" i="1" s="1"/>
  <c r="O1793" i="1"/>
  <c r="BG1792" i="1"/>
  <c r="BD1792" i="1"/>
  <c r="BE1792" i="1" s="1"/>
  <c r="BH1792" i="1" s="1"/>
  <c r="AY1792" i="1"/>
  <c r="AX1792" i="1"/>
  <c r="AW1792" i="1"/>
  <c r="AU1792" i="1"/>
  <c r="O1792" i="1" s="1"/>
  <c r="V1792" i="1"/>
  <c r="X1792" i="1" s="1"/>
  <c r="BG1791" i="1"/>
  <c r="BD1791" i="1"/>
  <c r="BE1791" i="1" s="1"/>
  <c r="BH1791" i="1" s="1"/>
  <c r="AY1791" i="1"/>
  <c r="AX1791" i="1"/>
  <c r="AW1791" i="1"/>
  <c r="AU1791" i="1"/>
  <c r="AV1791" i="1" s="1"/>
  <c r="V1791" i="1"/>
  <c r="X1791" i="1" s="1"/>
  <c r="BG1790" i="1"/>
  <c r="BD1790" i="1"/>
  <c r="BE1790" i="1" s="1"/>
  <c r="AY1790" i="1"/>
  <c r="AX1790" i="1"/>
  <c r="AW1790" i="1"/>
  <c r="AU1790" i="1"/>
  <c r="X1790" i="1"/>
  <c r="V1790" i="1"/>
  <c r="BG1789" i="1"/>
  <c r="BD1789" i="1"/>
  <c r="BE1789" i="1" s="1"/>
  <c r="AY1789" i="1"/>
  <c r="AX1789" i="1"/>
  <c r="AW1789" i="1"/>
  <c r="AU1789" i="1"/>
  <c r="O1789" i="1" s="1"/>
  <c r="V1789" i="1"/>
  <c r="X1789" i="1" s="1"/>
  <c r="BG1788" i="1"/>
  <c r="BD1788" i="1"/>
  <c r="BE1788" i="1" s="1"/>
  <c r="AY1788" i="1"/>
  <c r="AX1788" i="1"/>
  <c r="AW1788" i="1"/>
  <c r="AU1788" i="1"/>
  <c r="AV1788" i="1" s="1"/>
  <c r="V1788" i="1"/>
  <c r="X1788" i="1" s="1"/>
  <c r="BG1786" i="1"/>
  <c r="BD1786" i="1"/>
  <c r="BE1786" i="1" s="1"/>
  <c r="BH1786" i="1" s="1"/>
  <c r="AY1786" i="1"/>
  <c r="AX1786" i="1"/>
  <c r="AW1786" i="1"/>
  <c r="AU1786" i="1"/>
  <c r="AV1786" i="1" s="1"/>
  <c r="V1786" i="1"/>
  <c r="X1786" i="1" s="1"/>
  <c r="BG1785" i="1"/>
  <c r="BD1785" i="1"/>
  <c r="BE1785" i="1" s="1"/>
  <c r="AY1785" i="1"/>
  <c r="AX1785" i="1"/>
  <c r="AW1785" i="1"/>
  <c r="AU1785" i="1"/>
  <c r="O1785" i="1" s="1"/>
  <c r="V1785" i="1"/>
  <c r="X1785" i="1" s="1"/>
  <c r="BG1784" i="1"/>
  <c r="BE1784" i="1"/>
  <c r="BH1784" i="1" s="1"/>
  <c r="BD1784" i="1"/>
  <c r="AY1784" i="1"/>
  <c r="AX1784" i="1"/>
  <c r="AW1784" i="1"/>
  <c r="AU1784" i="1"/>
  <c r="AV1784" i="1" s="1"/>
  <c r="V1784" i="1"/>
  <c r="X1784" i="1" s="1"/>
  <c r="BG1783" i="1"/>
  <c r="BD1783" i="1"/>
  <c r="BE1783" i="1" s="1"/>
  <c r="BH1783" i="1" s="1"/>
  <c r="AY1783" i="1"/>
  <c r="AX1783" i="1"/>
  <c r="AW1783" i="1"/>
  <c r="AU1783" i="1"/>
  <c r="AV1783" i="1" s="1"/>
  <c r="V1783" i="1"/>
  <c r="X1783" i="1" s="1"/>
  <c r="O1783" i="1"/>
  <c r="BG1782" i="1"/>
  <c r="BD1782" i="1"/>
  <c r="BE1782" i="1" s="1"/>
  <c r="AY1782" i="1"/>
  <c r="AX1782" i="1"/>
  <c r="AW1782" i="1"/>
  <c r="AU1782" i="1"/>
  <c r="O1782" i="1" s="1"/>
  <c r="V1782" i="1"/>
  <c r="X1782" i="1" s="1"/>
  <c r="BG1781" i="1"/>
  <c r="BD1781" i="1"/>
  <c r="BE1781" i="1" s="1"/>
  <c r="BH1781" i="1" s="1"/>
  <c r="AY1781" i="1"/>
  <c r="AX1781" i="1"/>
  <c r="AW1781" i="1"/>
  <c r="AU1781" i="1"/>
  <c r="V1781" i="1"/>
  <c r="X1781" i="1" s="1"/>
  <c r="BG1780" i="1"/>
  <c r="BD1780" i="1"/>
  <c r="BE1780" i="1" s="1"/>
  <c r="AY1780" i="1"/>
  <c r="AX1780" i="1"/>
  <c r="AW1780" i="1"/>
  <c r="AU1780" i="1"/>
  <c r="AV1780" i="1" s="1"/>
  <c r="V1780" i="1"/>
  <c r="X1780" i="1" s="1"/>
  <c r="O1780" i="1"/>
  <c r="BG1779" i="1"/>
  <c r="BD1779" i="1"/>
  <c r="BE1779" i="1" s="1"/>
  <c r="AY1779" i="1"/>
  <c r="AX1779" i="1"/>
  <c r="AW1779" i="1"/>
  <c r="AV1779" i="1"/>
  <c r="AU1779" i="1"/>
  <c r="O1779" i="1" s="1"/>
  <c r="V1779" i="1"/>
  <c r="X1779" i="1" s="1"/>
  <c r="BG1778" i="1"/>
  <c r="BD1778" i="1"/>
  <c r="BE1778" i="1" s="1"/>
  <c r="BH1778" i="1" s="1"/>
  <c r="AY1778" i="1"/>
  <c r="AX1778" i="1"/>
  <c r="AW1778" i="1"/>
  <c r="AU1778" i="1"/>
  <c r="AV1778" i="1" s="1"/>
  <c r="V1778" i="1"/>
  <c r="X1778" i="1" s="1"/>
  <c r="BG1777" i="1"/>
  <c r="BD1777" i="1"/>
  <c r="BE1777" i="1" s="1"/>
  <c r="AY1777" i="1"/>
  <c r="AX1777" i="1"/>
  <c r="AW1777" i="1"/>
  <c r="AZ1777" i="1" s="1"/>
  <c r="T1777" i="1" s="1"/>
  <c r="BA1777" i="1" s="1"/>
  <c r="AU1777" i="1"/>
  <c r="AV1777" i="1" s="1"/>
  <c r="V1777" i="1"/>
  <c r="X1777" i="1" s="1"/>
  <c r="O1777" i="1"/>
  <c r="BG1776" i="1"/>
  <c r="BD1776" i="1"/>
  <c r="BE1776" i="1" s="1"/>
  <c r="BH1776" i="1" s="1"/>
  <c r="AY1776" i="1"/>
  <c r="AX1776" i="1"/>
  <c r="AW1776" i="1"/>
  <c r="AU1776" i="1"/>
  <c r="V1776" i="1"/>
  <c r="X1776" i="1" s="1"/>
  <c r="BG1775" i="1"/>
  <c r="BD1775" i="1"/>
  <c r="BE1775" i="1" s="1"/>
  <c r="AY1775" i="1"/>
  <c r="AX1775" i="1"/>
  <c r="AW1775" i="1"/>
  <c r="AU1775" i="1"/>
  <c r="AV1775" i="1" s="1"/>
  <c r="V1775" i="1"/>
  <c r="X1775" i="1" s="1"/>
  <c r="BG1774" i="1"/>
  <c r="BD1774" i="1"/>
  <c r="BE1774" i="1" s="1"/>
  <c r="AY1774" i="1"/>
  <c r="AX1774" i="1"/>
  <c r="AW1774" i="1"/>
  <c r="AU1774" i="1"/>
  <c r="AV1774" i="1" s="1"/>
  <c r="V1774" i="1"/>
  <c r="X1774" i="1" s="1"/>
  <c r="BG1773" i="1"/>
  <c r="BD1773" i="1"/>
  <c r="BE1773" i="1" s="1"/>
  <c r="BH1773" i="1" s="1"/>
  <c r="AY1773" i="1"/>
  <c r="AX1773" i="1"/>
  <c r="AW1773" i="1"/>
  <c r="AV1773" i="1"/>
  <c r="AU1773" i="1"/>
  <c r="O1773" i="1" s="1"/>
  <c r="V1773" i="1"/>
  <c r="X1773" i="1" s="1"/>
  <c r="BG1772" i="1"/>
  <c r="BD1772" i="1"/>
  <c r="BE1772" i="1" s="1"/>
  <c r="BH1772" i="1" s="1"/>
  <c r="AY1772" i="1"/>
  <c r="AX1772" i="1"/>
  <c r="AW1772" i="1"/>
  <c r="AU1772" i="1"/>
  <c r="AV1772" i="1" s="1"/>
  <c r="V1772" i="1"/>
  <c r="X1772" i="1" s="1"/>
  <c r="BG1771" i="1"/>
  <c r="BD1771" i="1"/>
  <c r="BE1771" i="1" s="1"/>
  <c r="AY1771" i="1"/>
  <c r="AX1771" i="1"/>
  <c r="AW1771" i="1"/>
  <c r="AU1771" i="1"/>
  <c r="AV1771" i="1" s="1"/>
  <c r="V1771" i="1"/>
  <c r="X1771" i="1" s="1"/>
  <c r="BG1770" i="1"/>
  <c r="BD1770" i="1"/>
  <c r="BE1770" i="1" s="1"/>
  <c r="AY1770" i="1"/>
  <c r="AX1770" i="1"/>
  <c r="AW1770" i="1"/>
  <c r="AU1770" i="1"/>
  <c r="O1770" i="1" s="1"/>
  <c r="V1770" i="1"/>
  <c r="X1770" i="1" s="1"/>
  <c r="BG1769" i="1"/>
  <c r="BD1769" i="1"/>
  <c r="BE1769" i="1" s="1"/>
  <c r="BH1769" i="1" s="1"/>
  <c r="AY1769" i="1"/>
  <c r="AX1769" i="1"/>
  <c r="AW1769" i="1"/>
  <c r="AU1769" i="1"/>
  <c r="AV1769" i="1" s="1"/>
  <c r="V1769" i="1"/>
  <c r="X1769" i="1" s="1"/>
  <c r="BG1767" i="1"/>
  <c r="BD1767" i="1"/>
  <c r="BE1767" i="1" s="1"/>
  <c r="BH1767" i="1" s="1"/>
  <c r="AY1767" i="1"/>
  <c r="AX1767" i="1"/>
  <c r="AW1767" i="1"/>
  <c r="AU1767" i="1"/>
  <c r="AV1767" i="1" s="1"/>
  <c r="V1767" i="1"/>
  <c r="X1767" i="1" s="1"/>
  <c r="BG1766" i="1"/>
  <c r="BD1766" i="1"/>
  <c r="BE1766" i="1" s="1"/>
  <c r="BH1766" i="1" s="1"/>
  <c r="AY1766" i="1"/>
  <c r="AX1766" i="1"/>
  <c r="AW1766" i="1"/>
  <c r="AU1766" i="1"/>
  <c r="V1766" i="1"/>
  <c r="X1766" i="1" s="1"/>
  <c r="BG1765" i="1"/>
  <c r="BD1765" i="1"/>
  <c r="BE1765" i="1" s="1"/>
  <c r="AY1765" i="1"/>
  <c r="AX1765" i="1"/>
  <c r="AW1765" i="1"/>
  <c r="AU1765" i="1"/>
  <c r="AV1765" i="1" s="1"/>
  <c r="V1765" i="1"/>
  <c r="X1765" i="1" s="1"/>
  <c r="BG1764" i="1"/>
  <c r="BD1764" i="1"/>
  <c r="BE1764" i="1" s="1"/>
  <c r="BH1764" i="1" s="1"/>
  <c r="AY1764" i="1"/>
  <c r="AX1764" i="1"/>
  <c r="AW1764" i="1"/>
  <c r="AU1764" i="1"/>
  <c r="AV1764" i="1" s="1"/>
  <c r="V1764" i="1"/>
  <c r="X1764" i="1" s="1"/>
  <c r="BG1763" i="1"/>
  <c r="BD1763" i="1"/>
  <c r="BE1763" i="1" s="1"/>
  <c r="AY1763" i="1"/>
  <c r="AX1763" i="1"/>
  <c r="AW1763" i="1"/>
  <c r="AU1763" i="1"/>
  <c r="V1763" i="1"/>
  <c r="X1763" i="1" s="1"/>
  <c r="BG1762" i="1"/>
  <c r="BD1762" i="1"/>
  <c r="BE1762" i="1" s="1"/>
  <c r="BH1762" i="1" s="1"/>
  <c r="AY1762" i="1"/>
  <c r="AX1762" i="1"/>
  <c r="AW1762" i="1"/>
  <c r="AU1762" i="1"/>
  <c r="V1762" i="1"/>
  <c r="X1762" i="1" s="1"/>
  <c r="BG1761" i="1"/>
  <c r="BD1761" i="1"/>
  <c r="BE1761" i="1" s="1"/>
  <c r="AY1761" i="1"/>
  <c r="AX1761" i="1"/>
  <c r="AW1761" i="1"/>
  <c r="AU1761" i="1"/>
  <c r="AV1761" i="1" s="1"/>
  <c r="V1761" i="1"/>
  <c r="X1761" i="1" s="1"/>
  <c r="BG1760" i="1"/>
  <c r="BD1760" i="1"/>
  <c r="BE1760" i="1" s="1"/>
  <c r="AY1760" i="1"/>
  <c r="AX1760" i="1"/>
  <c r="AW1760" i="1"/>
  <c r="AU1760" i="1"/>
  <c r="O1760" i="1" s="1"/>
  <c r="V1760" i="1"/>
  <c r="X1760" i="1" s="1"/>
  <c r="BG1759" i="1"/>
  <c r="BD1759" i="1"/>
  <c r="BE1759" i="1" s="1"/>
  <c r="AY1759" i="1"/>
  <c r="AX1759" i="1"/>
  <c r="AW1759" i="1"/>
  <c r="AU1759" i="1"/>
  <c r="AV1759" i="1" s="1"/>
  <c r="V1759" i="1"/>
  <c r="X1759" i="1" s="1"/>
  <c r="BG1758" i="1"/>
  <c r="BD1758" i="1"/>
  <c r="BE1758" i="1" s="1"/>
  <c r="BH1758" i="1" s="1"/>
  <c r="AY1758" i="1"/>
  <c r="AX1758" i="1"/>
  <c r="AW1758" i="1"/>
  <c r="AU1758" i="1"/>
  <c r="AV1758" i="1" s="1"/>
  <c r="X1758" i="1"/>
  <c r="V1758" i="1"/>
  <c r="BG1757" i="1"/>
  <c r="BD1757" i="1"/>
  <c r="BE1757" i="1" s="1"/>
  <c r="BH1757" i="1" s="1"/>
  <c r="AY1757" i="1"/>
  <c r="AX1757" i="1"/>
  <c r="AW1757" i="1"/>
  <c r="AV1757" i="1"/>
  <c r="AU1757" i="1"/>
  <c r="O1757" i="1" s="1"/>
  <c r="V1757" i="1"/>
  <c r="X1757" i="1" s="1"/>
  <c r="BG1756" i="1"/>
  <c r="BD1756" i="1"/>
  <c r="BE1756" i="1" s="1"/>
  <c r="BH1756" i="1" s="1"/>
  <c r="AY1756" i="1"/>
  <c r="AX1756" i="1"/>
  <c r="AW1756" i="1"/>
  <c r="AU1756" i="1"/>
  <c r="AV1756" i="1" s="1"/>
  <c r="V1756" i="1"/>
  <c r="X1756" i="1" s="1"/>
  <c r="BG1755" i="1"/>
  <c r="BD1755" i="1"/>
  <c r="BE1755" i="1" s="1"/>
  <c r="AY1755" i="1"/>
  <c r="AX1755" i="1"/>
  <c r="AW1755" i="1"/>
  <c r="AU1755" i="1"/>
  <c r="AV1755" i="1" s="1"/>
  <c r="V1755" i="1"/>
  <c r="X1755" i="1" s="1"/>
  <c r="O1755" i="1"/>
  <c r="BG1754" i="1"/>
  <c r="BD1754" i="1"/>
  <c r="BE1754" i="1" s="1"/>
  <c r="AY1754" i="1"/>
  <c r="AX1754" i="1"/>
  <c r="AW1754" i="1"/>
  <c r="AU1754" i="1"/>
  <c r="V1754" i="1"/>
  <c r="X1754" i="1" s="1"/>
  <c r="BG1753" i="1"/>
  <c r="BD1753" i="1"/>
  <c r="BE1753" i="1" s="1"/>
  <c r="BH1753" i="1" s="1"/>
  <c r="AY1753" i="1"/>
  <c r="AX1753" i="1"/>
  <c r="AW1753" i="1"/>
  <c r="AU1753" i="1"/>
  <c r="AV1753" i="1" s="1"/>
  <c r="R1753" i="1" s="1"/>
  <c r="V1753" i="1"/>
  <c r="X1753" i="1" s="1"/>
  <c r="O1753" i="1"/>
  <c r="BG1752" i="1"/>
  <c r="BD1752" i="1"/>
  <c r="BE1752" i="1" s="1"/>
  <c r="AY1752" i="1"/>
  <c r="AX1752" i="1"/>
  <c r="AW1752" i="1"/>
  <c r="AU1752" i="1"/>
  <c r="AV1752" i="1" s="1"/>
  <c r="V1752" i="1"/>
  <c r="X1752" i="1" s="1"/>
  <c r="BG1751" i="1"/>
  <c r="BD1751" i="1"/>
  <c r="BE1751" i="1" s="1"/>
  <c r="AY1751" i="1"/>
  <c r="AX1751" i="1"/>
  <c r="AW1751" i="1"/>
  <c r="AU1751" i="1"/>
  <c r="O1751" i="1" s="1"/>
  <c r="V1751" i="1"/>
  <c r="X1751" i="1" s="1"/>
  <c r="BG1750" i="1"/>
  <c r="BD1750" i="1"/>
  <c r="BE1750" i="1" s="1"/>
  <c r="AY1750" i="1"/>
  <c r="AX1750" i="1"/>
  <c r="AW1750" i="1"/>
  <c r="AU1750" i="1"/>
  <c r="AV1750" i="1" s="1"/>
  <c r="R1750" i="1" s="1"/>
  <c r="V1750" i="1"/>
  <c r="X1750" i="1" s="1"/>
  <c r="O1750" i="1"/>
  <c r="BG1748" i="1"/>
  <c r="BD1748" i="1"/>
  <c r="BE1748" i="1" s="1"/>
  <c r="AY1748" i="1"/>
  <c r="AX1748" i="1"/>
  <c r="AW1748" i="1"/>
  <c r="AU1748" i="1"/>
  <c r="AV1748" i="1" s="1"/>
  <c r="V1748" i="1"/>
  <c r="X1748" i="1" s="1"/>
  <c r="BG1747" i="1"/>
  <c r="BD1747" i="1"/>
  <c r="BE1747" i="1" s="1"/>
  <c r="BH1747" i="1" s="1"/>
  <c r="AY1747" i="1"/>
  <c r="AX1747" i="1"/>
  <c r="AW1747" i="1"/>
  <c r="AU1747" i="1"/>
  <c r="AV1747" i="1" s="1"/>
  <c r="V1747" i="1"/>
  <c r="X1747" i="1" s="1"/>
  <c r="BG1746" i="1"/>
  <c r="BD1746" i="1"/>
  <c r="BE1746" i="1" s="1"/>
  <c r="AY1746" i="1"/>
  <c r="AX1746" i="1"/>
  <c r="AW1746" i="1"/>
  <c r="AU1746" i="1"/>
  <c r="V1746" i="1"/>
  <c r="X1746" i="1" s="1"/>
  <c r="BG1745" i="1"/>
  <c r="BD1745" i="1"/>
  <c r="BE1745" i="1" s="1"/>
  <c r="AY1745" i="1"/>
  <c r="AX1745" i="1"/>
  <c r="AW1745" i="1"/>
  <c r="AU1745" i="1"/>
  <c r="V1745" i="1"/>
  <c r="X1745" i="1" s="1"/>
  <c r="BG1744" i="1"/>
  <c r="BD1744" i="1"/>
  <c r="BE1744" i="1" s="1"/>
  <c r="AY1744" i="1"/>
  <c r="AX1744" i="1"/>
  <c r="AW1744" i="1"/>
  <c r="AU1744" i="1"/>
  <c r="O1744" i="1" s="1"/>
  <c r="X1744" i="1"/>
  <c r="V1744" i="1"/>
  <c r="BG1743" i="1"/>
  <c r="BD1743" i="1"/>
  <c r="BE1743" i="1" s="1"/>
  <c r="BH1743" i="1" s="1"/>
  <c r="AY1743" i="1"/>
  <c r="AX1743" i="1"/>
  <c r="AW1743" i="1"/>
  <c r="AU1743" i="1"/>
  <c r="V1743" i="1"/>
  <c r="X1743" i="1" s="1"/>
  <c r="BG1742" i="1"/>
  <c r="BD1742" i="1"/>
  <c r="BE1742" i="1" s="1"/>
  <c r="BH1742" i="1" s="1"/>
  <c r="AY1742" i="1"/>
  <c r="AX1742" i="1"/>
  <c r="AW1742" i="1"/>
  <c r="AU1742" i="1"/>
  <c r="AV1742" i="1" s="1"/>
  <c r="V1742" i="1"/>
  <c r="X1742" i="1" s="1"/>
  <c r="O1742" i="1"/>
  <c r="BM1742" i="1" s="1"/>
  <c r="BG1741" i="1"/>
  <c r="BD1741" i="1"/>
  <c r="BE1741" i="1" s="1"/>
  <c r="AY1741" i="1"/>
  <c r="AX1741" i="1"/>
  <c r="AW1741" i="1"/>
  <c r="AU1741" i="1"/>
  <c r="O1741" i="1" s="1"/>
  <c r="BM1741" i="1" s="1"/>
  <c r="V1741" i="1"/>
  <c r="X1741" i="1" s="1"/>
  <c r="BG1740" i="1"/>
  <c r="BD1740" i="1"/>
  <c r="BE1740" i="1" s="1"/>
  <c r="BH1740" i="1" s="1"/>
  <c r="AY1740" i="1"/>
  <c r="AX1740" i="1"/>
  <c r="AW1740" i="1"/>
  <c r="AU1740" i="1"/>
  <c r="AV1740" i="1" s="1"/>
  <c r="R1740" i="1" s="1"/>
  <c r="V1740" i="1"/>
  <c r="X1740" i="1" s="1"/>
  <c r="BG1739" i="1"/>
  <c r="BD1739" i="1"/>
  <c r="BE1739" i="1" s="1"/>
  <c r="AY1739" i="1"/>
  <c r="AX1739" i="1"/>
  <c r="AW1739" i="1"/>
  <c r="AU1739" i="1"/>
  <c r="AV1739" i="1" s="1"/>
  <c r="V1739" i="1"/>
  <c r="X1739" i="1" s="1"/>
  <c r="BG1738" i="1"/>
  <c r="BD1738" i="1"/>
  <c r="BE1738" i="1" s="1"/>
  <c r="BH1738" i="1" s="1"/>
  <c r="AY1738" i="1"/>
  <c r="AX1738" i="1"/>
  <c r="AW1738" i="1"/>
  <c r="AU1738" i="1"/>
  <c r="AV1738" i="1" s="1"/>
  <c r="R1738" i="1" s="1"/>
  <c r="V1738" i="1"/>
  <c r="X1738" i="1" s="1"/>
  <c r="BG1737" i="1"/>
  <c r="BD1737" i="1"/>
  <c r="BE1737" i="1" s="1"/>
  <c r="BH1737" i="1" s="1"/>
  <c r="AY1737" i="1"/>
  <c r="AX1737" i="1"/>
  <c r="AW1737" i="1"/>
  <c r="AU1737" i="1"/>
  <c r="V1737" i="1"/>
  <c r="X1737" i="1" s="1"/>
  <c r="BG1736" i="1"/>
  <c r="BD1736" i="1"/>
  <c r="BE1736" i="1" s="1"/>
  <c r="AY1736" i="1"/>
  <c r="AX1736" i="1"/>
  <c r="AW1736" i="1"/>
  <c r="AU1736" i="1"/>
  <c r="V1736" i="1"/>
  <c r="X1736" i="1" s="1"/>
  <c r="BG1735" i="1"/>
  <c r="BD1735" i="1"/>
  <c r="BE1735" i="1" s="1"/>
  <c r="AY1735" i="1"/>
  <c r="AX1735" i="1"/>
  <c r="AW1735" i="1"/>
  <c r="AU1735" i="1"/>
  <c r="O1735" i="1" s="1"/>
  <c r="V1735" i="1"/>
  <c r="X1735" i="1" s="1"/>
  <c r="BG1734" i="1"/>
  <c r="BD1734" i="1"/>
  <c r="BE1734" i="1" s="1"/>
  <c r="AY1734" i="1"/>
  <c r="AX1734" i="1"/>
  <c r="AW1734" i="1"/>
  <c r="AU1734" i="1"/>
  <c r="O1734" i="1" s="1"/>
  <c r="V1734" i="1"/>
  <c r="X1734" i="1" s="1"/>
  <c r="BG1733" i="1"/>
  <c r="BD1733" i="1"/>
  <c r="BE1733" i="1" s="1"/>
  <c r="AY1733" i="1"/>
  <c r="AX1733" i="1"/>
  <c r="AW1733" i="1"/>
  <c r="AU1733" i="1"/>
  <c r="V1733" i="1"/>
  <c r="X1733" i="1" s="1"/>
  <c r="BG1732" i="1"/>
  <c r="BD1732" i="1"/>
  <c r="BE1732" i="1" s="1"/>
  <c r="AY1732" i="1"/>
  <c r="AX1732" i="1"/>
  <c r="AW1732" i="1"/>
  <c r="AU1732" i="1"/>
  <c r="O1732" i="1" s="1"/>
  <c r="V1732" i="1"/>
  <c r="X1732" i="1" s="1"/>
  <c r="BG1731" i="1"/>
  <c r="BD1731" i="1"/>
  <c r="BE1731" i="1" s="1"/>
  <c r="AY1731" i="1"/>
  <c r="AX1731" i="1"/>
  <c r="AW1731" i="1"/>
  <c r="AU1731" i="1"/>
  <c r="O1731" i="1" s="1"/>
  <c r="BM1731" i="1" s="1"/>
  <c r="V1731" i="1"/>
  <c r="X1731" i="1" s="1"/>
  <c r="BG1729" i="1"/>
  <c r="BD1729" i="1"/>
  <c r="BE1729" i="1" s="1"/>
  <c r="BH1729" i="1" s="1"/>
  <c r="AY1729" i="1"/>
  <c r="AX1729" i="1"/>
  <c r="AW1729" i="1"/>
  <c r="AU1729" i="1"/>
  <c r="V1729" i="1"/>
  <c r="X1729" i="1" s="1"/>
  <c r="BG1728" i="1"/>
  <c r="BD1728" i="1"/>
  <c r="BE1728" i="1" s="1"/>
  <c r="BH1728" i="1" s="1"/>
  <c r="AY1728" i="1"/>
  <c r="AX1728" i="1"/>
  <c r="AW1728" i="1"/>
  <c r="AU1728" i="1"/>
  <c r="O1728" i="1" s="1"/>
  <c r="V1728" i="1"/>
  <c r="X1728" i="1" s="1"/>
  <c r="BG1727" i="1"/>
  <c r="BD1727" i="1"/>
  <c r="BE1727" i="1" s="1"/>
  <c r="AY1727" i="1"/>
  <c r="AX1727" i="1"/>
  <c r="AW1727" i="1"/>
  <c r="AU1727" i="1"/>
  <c r="AV1727" i="1" s="1"/>
  <c r="R1727" i="1" s="1"/>
  <c r="V1727" i="1"/>
  <c r="X1727" i="1" s="1"/>
  <c r="O1727" i="1"/>
  <c r="BG1726" i="1"/>
  <c r="BD1726" i="1"/>
  <c r="BE1726" i="1" s="1"/>
  <c r="AY1726" i="1"/>
  <c r="AX1726" i="1"/>
  <c r="AW1726" i="1"/>
  <c r="AU1726" i="1"/>
  <c r="O1726" i="1" s="1"/>
  <c r="V1726" i="1"/>
  <c r="X1726" i="1" s="1"/>
  <c r="BG1725" i="1"/>
  <c r="BD1725" i="1"/>
  <c r="BE1725" i="1" s="1"/>
  <c r="BH1725" i="1" s="1"/>
  <c r="AY1725" i="1"/>
  <c r="AX1725" i="1"/>
  <c r="AW1725" i="1"/>
  <c r="AU1725" i="1"/>
  <c r="V1725" i="1"/>
  <c r="X1725" i="1" s="1"/>
  <c r="BG1724" i="1"/>
  <c r="BD1724" i="1"/>
  <c r="BE1724" i="1" s="1"/>
  <c r="BH1724" i="1" s="1"/>
  <c r="AY1724" i="1"/>
  <c r="AX1724" i="1"/>
  <c r="AW1724" i="1"/>
  <c r="AU1724" i="1"/>
  <c r="AV1724" i="1" s="1"/>
  <c r="R1724" i="1" s="1"/>
  <c r="V1724" i="1"/>
  <c r="BG1723" i="1"/>
  <c r="BD1723" i="1"/>
  <c r="BE1723" i="1" s="1"/>
  <c r="AY1723" i="1"/>
  <c r="AX1723" i="1"/>
  <c r="AW1723" i="1"/>
  <c r="AU1723" i="1"/>
  <c r="AV1723" i="1" s="1"/>
  <c r="R1723" i="1" s="1"/>
  <c r="V1723" i="1"/>
  <c r="X1723" i="1" s="1"/>
  <c r="BG1722" i="1"/>
  <c r="BD1722" i="1"/>
  <c r="BE1722" i="1" s="1"/>
  <c r="AY1722" i="1"/>
  <c r="AX1722" i="1"/>
  <c r="AW1722" i="1"/>
  <c r="AU1722" i="1"/>
  <c r="AV1722" i="1" s="1"/>
  <c r="R1722" i="1" s="1"/>
  <c r="V1722" i="1"/>
  <c r="X1722" i="1" s="1"/>
  <c r="BG1721" i="1"/>
  <c r="BD1721" i="1"/>
  <c r="BE1721" i="1" s="1"/>
  <c r="AY1721" i="1"/>
  <c r="AX1721" i="1"/>
  <c r="AW1721" i="1"/>
  <c r="AU1721" i="1"/>
  <c r="AV1721" i="1" s="1"/>
  <c r="R1721" i="1" s="1"/>
  <c r="V1721" i="1"/>
  <c r="X1721" i="1" s="1"/>
  <c r="BG1720" i="1"/>
  <c r="BD1720" i="1"/>
  <c r="BE1720" i="1" s="1"/>
  <c r="BH1720" i="1" s="1"/>
  <c r="AY1720" i="1"/>
  <c r="AX1720" i="1"/>
  <c r="AW1720" i="1"/>
  <c r="AU1720" i="1"/>
  <c r="V1720" i="1"/>
  <c r="X1720" i="1" s="1"/>
  <c r="BG1719" i="1"/>
  <c r="BD1719" i="1"/>
  <c r="BE1719" i="1" s="1"/>
  <c r="BH1719" i="1" s="1"/>
  <c r="AY1719" i="1"/>
  <c r="AX1719" i="1"/>
  <c r="AW1719" i="1"/>
  <c r="AU1719" i="1"/>
  <c r="O1719" i="1" s="1"/>
  <c r="V1719" i="1"/>
  <c r="X1719" i="1" s="1"/>
  <c r="BG1718" i="1"/>
  <c r="BD1718" i="1"/>
  <c r="BE1718" i="1" s="1"/>
  <c r="AY1718" i="1"/>
  <c r="AX1718" i="1"/>
  <c r="AW1718" i="1"/>
  <c r="AU1718" i="1"/>
  <c r="AV1718" i="1" s="1"/>
  <c r="V1718" i="1"/>
  <c r="X1718" i="1" s="1"/>
  <c r="BG1717" i="1"/>
  <c r="BD1717" i="1"/>
  <c r="BE1717" i="1" s="1"/>
  <c r="AY1717" i="1"/>
  <c r="AX1717" i="1"/>
  <c r="AW1717" i="1"/>
  <c r="AU1717" i="1"/>
  <c r="V1717" i="1"/>
  <c r="X1717" i="1" s="1"/>
  <c r="BG1716" i="1"/>
  <c r="BD1716" i="1"/>
  <c r="BE1716" i="1" s="1"/>
  <c r="AY1716" i="1"/>
  <c r="AX1716" i="1"/>
  <c r="AW1716" i="1"/>
  <c r="AU1716" i="1"/>
  <c r="AV1716" i="1" s="1"/>
  <c r="V1716" i="1"/>
  <c r="X1716" i="1" s="1"/>
  <c r="O1716" i="1"/>
  <c r="BG1715" i="1"/>
  <c r="BD1715" i="1"/>
  <c r="BE1715" i="1" s="1"/>
  <c r="AY1715" i="1"/>
  <c r="AX1715" i="1"/>
  <c r="AW1715" i="1"/>
  <c r="AU1715" i="1"/>
  <c r="V1715" i="1"/>
  <c r="X1715" i="1" s="1"/>
  <c r="BG1714" i="1"/>
  <c r="BD1714" i="1"/>
  <c r="BE1714" i="1" s="1"/>
  <c r="AY1714" i="1"/>
  <c r="AX1714" i="1"/>
  <c r="AW1714" i="1"/>
  <c r="AU1714" i="1"/>
  <c r="AV1714" i="1" s="1"/>
  <c r="R1714" i="1" s="1"/>
  <c r="V1714" i="1"/>
  <c r="X1714" i="1" s="1"/>
  <c r="BG1713" i="1"/>
  <c r="BD1713" i="1"/>
  <c r="BE1713" i="1" s="1"/>
  <c r="BH1713" i="1" s="1"/>
  <c r="AY1713" i="1"/>
  <c r="AX1713" i="1"/>
  <c r="AW1713" i="1"/>
  <c r="AU1713" i="1"/>
  <c r="O1713" i="1" s="1"/>
  <c r="V1713" i="1"/>
  <c r="X1713" i="1" s="1"/>
  <c r="BG1712" i="1"/>
  <c r="BD1712" i="1"/>
  <c r="BE1712" i="1" s="1"/>
  <c r="AY1712" i="1"/>
  <c r="AX1712" i="1"/>
  <c r="AW1712" i="1"/>
  <c r="AU1712" i="1"/>
  <c r="O1712" i="1" s="1"/>
  <c r="V1712" i="1"/>
  <c r="X1712" i="1" s="1"/>
  <c r="BG1710" i="1"/>
  <c r="BD1710" i="1"/>
  <c r="BE1710" i="1" s="1"/>
  <c r="AY1710" i="1"/>
  <c r="AX1710" i="1"/>
  <c r="AW1710" i="1"/>
  <c r="AU1710" i="1"/>
  <c r="V1710" i="1"/>
  <c r="X1710" i="1" s="1"/>
  <c r="BG1709" i="1"/>
  <c r="BD1709" i="1"/>
  <c r="BE1709" i="1" s="1"/>
  <c r="AY1709" i="1"/>
  <c r="AX1709" i="1"/>
  <c r="AW1709" i="1"/>
  <c r="AU1709" i="1"/>
  <c r="AV1709" i="1" s="1"/>
  <c r="R1709" i="1" s="1"/>
  <c r="V1709" i="1"/>
  <c r="X1709" i="1" s="1"/>
  <c r="BG1708" i="1"/>
  <c r="BD1708" i="1"/>
  <c r="BE1708" i="1" s="1"/>
  <c r="AY1708" i="1"/>
  <c r="AX1708" i="1"/>
  <c r="AW1708" i="1"/>
  <c r="AU1708" i="1"/>
  <c r="AV1708" i="1" s="1"/>
  <c r="R1708" i="1" s="1"/>
  <c r="V1708" i="1"/>
  <c r="X1708" i="1" s="1"/>
  <c r="BG1707" i="1"/>
  <c r="BD1707" i="1"/>
  <c r="BE1707" i="1" s="1"/>
  <c r="AY1707" i="1"/>
  <c r="AX1707" i="1"/>
  <c r="AW1707" i="1"/>
  <c r="AV1707" i="1"/>
  <c r="AU1707" i="1"/>
  <c r="O1707" i="1" s="1"/>
  <c r="BM1707" i="1" s="1"/>
  <c r="V1707" i="1"/>
  <c r="X1707" i="1" s="1"/>
  <c r="BG1706" i="1"/>
  <c r="BD1706" i="1"/>
  <c r="BE1706" i="1" s="1"/>
  <c r="AY1706" i="1"/>
  <c r="AX1706" i="1"/>
  <c r="AW1706" i="1"/>
  <c r="AU1706" i="1"/>
  <c r="AV1706" i="1" s="1"/>
  <c r="V1706" i="1"/>
  <c r="X1706" i="1" s="1"/>
  <c r="BG1705" i="1"/>
  <c r="BD1705" i="1"/>
  <c r="BE1705" i="1" s="1"/>
  <c r="BH1705" i="1" s="1"/>
  <c r="AY1705" i="1"/>
  <c r="AX1705" i="1"/>
  <c r="AW1705" i="1"/>
  <c r="AU1705" i="1"/>
  <c r="AV1705" i="1" s="1"/>
  <c r="R1705" i="1" s="1"/>
  <c r="V1705" i="1"/>
  <c r="X1705" i="1" s="1"/>
  <c r="BG1704" i="1"/>
  <c r="BD1704" i="1"/>
  <c r="BE1704" i="1" s="1"/>
  <c r="AY1704" i="1"/>
  <c r="AX1704" i="1"/>
  <c r="AW1704" i="1"/>
  <c r="AU1704" i="1"/>
  <c r="O1704" i="1" s="1"/>
  <c r="V1704" i="1"/>
  <c r="X1704" i="1" s="1"/>
  <c r="BG1703" i="1"/>
  <c r="BD1703" i="1"/>
  <c r="BE1703" i="1" s="1"/>
  <c r="AY1703" i="1"/>
  <c r="AX1703" i="1"/>
  <c r="AW1703" i="1"/>
  <c r="AU1703" i="1"/>
  <c r="AV1703" i="1" s="1"/>
  <c r="R1703" i="1" s="1"/>
  <c r="V1703" i="1"/>
  <c r="X1703" i="1" s="1"/>
  <c r="BG1702" i="1"/>
  <c r="BD1702" i="1"/>
  <c r="BE1702" i="1" s="1"/>
  <c r="AY1702" i="1"/>
  <c r="AX1702" i="1"/>
  <c r="AW1702" i="1"/>
  <c r="AU1702" i="1"/>
  <c r="V1702" i="1"/>
  <c r="X1702" i="1" s="1"/>
  <c r="BG1701" i="1"/>
  <c r="BD1701" i="1"/>
  <c r="BE1701" i="1" s="1"/>
  <c r="AY1701" i="1"/>
  <c r="AX1701" i="1"/>
  <c r="AW1701" i="1"/>
  <c r="AU1701" i="1"/>
  <c r="AV1701" i="1" s="1"/>
  <c r="R1701" i="1" s="1"/>
  <c r="V1701" i="1"/>
  <c r="X1701" i="1" s="1"/>
  <c r="O1701" i="1"/>
  <c r="BG1700" i="1"/>
  <c r="BD1700" i="1"/>
  <c r="BE1700" i="1" s="1"/>
  <c r="AY1700" i="1"/>
  <c r="AX1700" i="1"/>
  <c r="AW1700" i="1"/>
  <c r="AU1700" i="1"/>
  <c r="AV1700" i="1" s="1"/>
  <c r="V1700" i="1"/>
  <c r="X1700" i="1" s="1"/>
  <c r="BG1699" i="1"/>
  <c r="BD1699" i="1"/>
  <c r="BE1699" i="1" s="1"/>
  <c r="AY1699" i="1"/>
  <c r="AX1699" i="1"/>
  <c r="AW1699" i="1"/>
  <c r="AU1699" i="1"/>
  <c r="AV1699" i="1" s="1"/>
  <c r="R1699" i="1" s="1"/>
  <c r="V1699" i="1"/>
  <c r="X1699" i="1" s="1"/>
  <c r="BG1698" i="1"/>
  <c r="BD1698" i="1"/>
  <c r="BE1698" i="1" s="1"/>
  <c r="AY1698" i="1"/>
  <c r="AX1698" i="1"/>
  <c r="AW1698" i="1"/>
  <c r="AU1698" i="1"/>
  <c r="O1698" i="1" s="1"/>
  <c r="BM1698" i="1" s="1"/>
  <c r="V1698" i="1"/>
  <c r="X1698" i="1" s="1"/>
  <c r="BG1697" i="1"/>
  <c r="BD1697" i="1"/>
  <c r="BE1697" i="1" s="1"/>
  <c r="BH1697" i="1" s="1"/>
  <c r="AY1697" i="1"/>
  <c r="AX1697" i="1"/>
  <c r="AW1697" i="1"/>
  <c r="AU1697" i="1"/>
  <c r="AV1697" i="1" s="1"/>
  <c r="R1697" i="1" s="1"/>
  <c r="V1697" i="1"/>
  <c r="X1697" i="1" s="1"/>
  <c r="BG1696" i="1"/>
  <c r="BD1696" i="1"/>
  <c r="BE1696" i="1" s="1"/>
  <c r="BH1696" i="1" s="1"/>
  <c r="AY1696" i="1"/>
  <c r="AX1696" i="1"/>
  <c r="AW1696" i="1"/>
  <c r="AU1696" i="1"/>
  <c r="AV1696" i="1" s="1"/>
  <c r="R1696" i="1" s="1"/>
  <c r="V1696" i="1"/>
  <c r="X1696" i="1" s="1"/>
  <c r="BG1695" i="1"/>
  <c r="BD1695" i="1"/>
  <c r="BE1695" i="1" s="1"/>
  <c r="AY1695" i="1"/>
  <c r="AX1695" i="1"/>
  <c r="AW1695" i="1"/>
  <c r="AV1695" i="1"/>
  <c r="R1695" i="1" s="1"/>
  <c r="AU1695" i="1"/>
  <c r="O1695" i="1" s="1"/>
  <c r="V1695" i="1"/>
  <c r="X1695" i="1" s="1"/>
  <c r="BG1694" i="1"/>
  <c r="BD1694" i="1"/>
  <c r="BE1694" i="1" s="1"/>
  <c r="AY1694" i="1"/>
  <c r="AX1694" i="1"/>
  <c r="AW1694" i="1"/>
  <c r="AU1694" i="1"/>
  <c r="AV1694" i="1" s="1"/>
  <c r="R1694" i="1" s="1"/>
  <c r="V1694" i="1"/>
  <c r="X1694" i="1" s="1"/>
  <c r="BG1693" i="1"/>
  <c r="BD1693" i="1"/>
  <c r="BE1693" i="1" s="1"/>
  <c r="BH1693" i="1" s="1"/>
  <c r="AY1693" i="1"/>
  <c r="AX1693" i="1"/>
  <c r="AW1693" i="1"/>
  <c r="AU1693" i="1"/>
  <c r="AV1693" i="1" s="1"/>
  <c r="R1693" i="1" s="1"/>
  <c r="V1693" i="1"/>
  <c r="X1693" i="1" s="1"/>
  <c r="BG1691" i="1"/>
  <c r="BD1691" i="1"/>
  <c r="BE1691" i="1" s="1"/>
  <c r="BH1691" i="1" s="1"/>
  <c r="AY1691" i="1"/>
  <c r="AX1691" i="1"/>
  <c r="AW1691" i="1"/>
  <c r="AU1691" i="1"/>
  <c r="O1691" i="1" s="1"/>
  <c r="V1691" i="1"/>
  <c r="X1691" i="1" s="1"/>
  <c r="BG1690" i="1"/>
  <c r="BD1690" i="1"/>
  <c r="BE1690" i="1" s="1"/>
  <c r="BH1690" i="1" s="1"/>
  <c r="AY1690" i="1"/>
  <c r="AX1690" i="1"/>
  <c r="AW1690" i="1"/>
  <c r="AU1690" i="1"/>
  <c r="AV1690" i="1" s="1"/>
  <c r="R1690" i="1" s="1"/>
  <c r="V1690" i="1"/>
  <c r="X1690" i="1" s="1"/>
  <c r="BG1689" i="1"/>
  <c r="BD1689" i="1"/>
  <c r="BE1689" i="1" s="1"/>
  <c r="AY1689" i="1"/>
  <c r="AX1689" i="1"/>
  <c r="AW1689" i="1"/>
  <c r="AU1689" i="1"/>
  <c r="AV1689" i="1" s="1"/>
  <c r="R1689" i="1" s="1"/>
  <c r="V1689" i="1"/>
  <c r="X1689" i="1" s="1"/>
  <c r="BG1688" i="1"/>
  <c r="BD1688" i="1"/>
  <c r="BE1688" i="1" s="1"/>
  <c r="BH1688" i="1" s="1"/>
  <c r="AY1688" i="1"/>
  <c r="AX1688" i="1"/>
  <c r="AW1688" i="1"/>
  <c r="AU1688" i="1"/>
  <c r="AV1688" i="1" s="1"/>
  <c r="R1688" i="1" s="1"/>
  <c r="V1688" i="1"/>
  <c r="X1688" i="1" s="1"/>
  <c r="BG1687" i="1"/>
  <c r="BD1687" i="1"/>
  <c r="BE1687" i="1" s="1"/>
  <c r="AY1687" i="1"/>
  <c r="AX1687" i="1"/>
  <c r="AW1687" i="1"/>
  <c r="AU1687" i="1"/>
  <c r="AV1687" i="1" s="1"/>
  <c r="R1687" i="1" s="1"/>
  <c r="X1687" i="1"/>
  <c r="V1687" i="1"/>
  <c r="BG1686" i="1"/>
  <c r="BD1686" i="1"/>
  <c r="BE1686" i="1" s="1"/>
  <c r="AY1686" i="1"/>
  <c r="AX1686" i="1"/>
  <c r="AW1686" i="1"/>
  <c r="AU1686" i="1"/>
  <c r="AV1686" i="1" s="1"/>
  <c r="R1686" i="1" s="1"/>
  <c r="V1686" i="1"/>
  <c r="X1686" i="1" s="1"/>
  <c r="BG1685" i="1"/>
  <c r="BD1685" i="1"/>
  <c r="BE1685" i="1" s="1"/>
  <c r="AY1685" i="1"/>
  <c r="AX1685" i="1"/>
  <c r="AW1685" i="1"/>
  <c r="AU1685" i="1"/>
  <c r="AV1685" i="1" s="1"/>
  <c r="R1685" i="1" s="1"/>
  <c r="V1685" i="1"/>
  <c r="X1685" i="1" s="1"/>
  <c r="BG1684" i="1"/>
  <c r="BD1684" i="1"/>
  <c r="BE1684" i="1" s="1"/>
  <c r="AY1684" i="1"/>
  <c r="AX1684" i="1"/>
  <c r="AW1684" i="1"/>
  <c r="AU1684" i="1"/>
  <c r="AV1684" i="1" s="1"/>
  <c r="V1684" i="1"/>
  <c r="X1684" i="1" s="1"/>
  <c r="BG1683" i="1"/>
  <c r="BD1683" i="1"/>
  <c r="BE1683" i="1" s="1"/>
  <c r="AY1683" i="1"/>
  <c r="AX1683" i="1"/>
  <c r="AW1683" i="1"/>
  <c r="AU1683" i="1"/>
  <c r="AV1683" i="1" s="1"/>
  <c r="R1683" i="1" s="1"/>
  <c r="V1683" i="1"/>
  <c r="X1683" i="1" s="1"/>
  <c r="BG1682" i="1"/>
  <c r="BD1682" i="1"/>
  <c r="BE1682" i="1" s="1"/>
  <c r="AY1682" i="1"/>
  <c r="AX1682" i="1"/>
  <c r="AW1682" i="1"/>
  <c r="AU1682" i="1"/>
  <c r="AV1682" i="1" s="1"/>
  <c r="V1682" i="1"/>
  <c r="X1682" i="1" s="1"/>
  <c r="O1682" i="1"/>
  <c r="BG1681" i="1"/>
  <c r="BD1681" i="1"/>
  <c r="BE1681" i="1" s="1"/>
  <c r="BH1681" i="1" s="1"/>
  <c r="AY1681" i="1"/>
  <c r="AX1681" i="1"/>
  <c r="AW1681" i="1"/>
  <c r="AU1681" i="1"/>
  <c r="AV1681" i="1" s="1"/>
  <c r="V1681" i="1"/>
  <c r="X1681" i="1" s="1"/>
  <c r="BG1680" i="1"/>
  <c r="BD1680" i="1"/>
  <c r="BE1680" i="1" s="1"/>
  <c r="AY1680" i="1"/>
  <c r="AX1680" i="1"/>
  <c r="AW1680" i="1"/>
  <c r="AU1680" i="1"/>
  <c r="AV1680" i="1" s="1"/>
  <c r="R1680" i="1" s="1"/>
  <c r="V1680" i="1"/>
  <c r="X1680" i="1" s="1"/>
  <c r="BG1679" i="1"/>
  <c r="BD1679" i="1"/>
  <c r="BE1679" i="1" s="1"/>
  <c r="AY1679" i="1"/>
  <c r="AX1679" i="1"/>
  <c r="AW1679" i="1"/>
  <c r="AU1679" i="1"/>
  <c r="O1679" i="1" s="1"/>
  <c r="V1679" i="1"/>
  <c r="X1679" i="1" s="1"/>
  <c r="BG1678" i="1"/>
  <c r="BD1678" i="1"/>
  <c r="BE1678" i="1" s="1"/>
  <c r="BH1678" i="1" s="1"/>
  <c r="AY1678" i="1"/>
  <c r="AX1678" i="1"/>
  <c r="AW1678" i="1"/>
  <c r="AU1678" i="1"/>
  <c r="AV1678" i="1" s="1"/>
  <c r="R1678" i="1" s="1"/>
  <c r="V1678" i="1"/>
  <c r="X1678" i="1" s="1"/>
  <c r="BG1677" i="1"/>
  <c r="BD1677" i="1"/>
  <c r="BE1677" i="1" s="1"/>
  <c r="BH1677" i="1" s="1"/>
  <c r="AY1677" i="1"/>
  <c r="AX1677" i="1"/>
  <c r="AW1677" i="1"/>
  <c r="AU1677" i="1"/>
  <c r="AV1677" i="1" s="1"/>
  <c r="R1677" i="1" s="1"/>
  <c r="V1677" i="1"/>
  <c r="X1677" i="1" s="1"/>
  <c r="BG1676" i="1"/>
  <c r="BD1676" i="1"/>
  <c r="BE1676" i="1" s="1"/>
  <c r="AY1676" i="1"/>
  <c r="AX1676" i="1"/>
  <c r="AW1676" i="1"/>
  <c r="AU1676" i="1"/>
  <c r="AV1676" i="1" s="1"/>
  <c r="R1676" i="1" s="1"/>
  <c r="V1676" i="1"/>
  <c r="X1676" i="1" s="1"/>
  <c r="BG1675" i="1"/>
  <c r="BD1675" i="1"/>
  <c r="BE1675" i="1" s="1"/>
  <c r="AY1675" i="1"/>
  <c r="AX1675" i="1"/>
  <c r="AW1675" i="1"/>
  <c r="AU1675" i="1"/>
  <c r="AV1675" i="1" s="1"/>
  <c r="R1675" i="1" s="1"/>
  <c r="V1675" i="1"/>
  <c r="X1675" i="1" s="1"/>
  <c r="BG1673" i="1"/>
  <c r="BD1673" i="1"/>
  <c r="BE1673" i="1" s="1"/>
  <c r="AY1673" i="1"/>
  <c r="AX1673" i="1"/>
  <c r="AW1673" i="1"/>
  <c r="AU1673" i="1"/>
  <c r="AV1673" i="1" s="1"/>
  <c r="R1673" i="1" s="1"/>
  <c r="V1673" i="1"/>
  <c r="X1673" i="1" s="1"/>
  <c r="BG1672" i="1"/>
  <c r="BD1672" i="1"/>
  <c r="BE1672" i="1" s="1"/>
  <c r="AY1672" i="1"/>
  <c r="AX1672" i="1"/>
  <c r="AW1672" i="1"/>
  <c r="AU1672" i="1"/>
  <c r="O1672" i="1" s="1"/>
  <c r="BM1672" i="1" s="1"/>
  <c r="V1672" i="1"/>
  <c r="X1672" i="1" s="1"/>
  <c r="BG1671" i="1"/>
  <c r="BD1671" i="1"/>
  <c r="BE1671" i="1" s="1"/>
  <c r="BH1671" i="1" s="1"/>
  <c r="AY1671" i="1"/>
  <c r="AX1671" i="1"/>
  <c r="AW1671" i="1"/>
  <c r="AU1671" i="1"/>
  <c r="AV1671" i="1" s="1"/>
  <c r="V1671" i="1"/>
  <c r="X1671" i="1" s="1"/>
  <c r="BG1670" i="1"/>
  <c r="BD1670" i="1"/>
  <c r="BE1670" i="1" s="1"/>
  <c r="AY1670" i="1"/>
  <c r="AX1670" i="1"/>
  <c r="AW1670" i="1"/>
  <c r="AU1670" i="1"/>
  <c r="AV1670" i="1" s="1"/>
  <c r="R1670" i="1" s="1"/>
  <c r="V1670" i="1"/>
  <c r="X1670" i="1" s="1"/>
  <c r="BG1669" i="1"/>
  <c r="BD1669" i="1"/>
  <c r="BE1669" i="1" s="1"/>
  <c r="AY1669" i="1"/>
  <c r="AX1669" i="1"/>
  <c r="AW1669" i="1"/>
  <c r="AV1669" i="1"/>
  <c r="R1669" i="1" s="1"/>
  <c r="AU1669" i="1"/>
  <c r="V1669" i="1"/>
  <c r="X1669" i="1" s="1"/>
  <c r="O1669" i="1"/>
  <c r="BM1669" i="1" s="1"/>
  <c r="BG1668" i="1"/>
  <c r="BD1668" i="1"/>
  <c r="BE1668" i="1" s="1"/>
  <c r="BH1668" i="1" s="1"/>
  <c r="AY1668" i="1"/>
  <c r="AX1668" i="1"/>
  <c r="AW1668" i="1"/>
  <c r="AU1668" i="1"/>
  <c r="AV1668" i="1" s="1"/>
  <c r="V1668" i="1"/>
  <c r="X1668" i="1" s="1"/>
  <c r="BG1667" i="1"/>
  <c r="BD1667" i="1"/>
  <c r="BE1667" i="1" s="1"/>
  <c r="BH1667" i="1" s="1"/>
  <c r="AY1667" i="1"/>
  <c r="AX1667" i="1"/>
  <c r="AW1667" i="1"/>
  <c r="AU1667" i="1"/>
  <c r="O1667" i="1" s="1"/>
  <c r="V1667" i="1"/>
  <c r="X1667" i="1" s="1"/>
  <c r="BG1666" i="1"/>
  <c r="BD1666" i="1"/>
  <c r="BE1666" i="1" s="1"/>
  <c r="AY1666" i="1"/>
  <c r="AX1666" i="1"/>
  <c r="AW1666" i="1"/>
  <c r="AU1666" i="1"/>
  <c r="O1666" i="1" s="1"/>
  <c r="V1666" i="1"/>
  <c r="X1666" i="1" s="1"/>
  <c r="BG1665" i="1"/>
  <c r="BD1665" i="1"/>
  <c r="BE1665" i="1" s="1"/>
  <c r="BH1665" i="1" s="1"/>
  <c r="AY1665" i="1"/>
  <c r="AX1665" i="1"/>
  <c r="AW1665" i="1"/>
  <c r="AU1665" i="1"/>
  <c r="AV1665" i="1" s="1"/>
  <c r="R1665" i="1" s="1"/>
  <c r="V1665" i="1"/>
  <c r="X1665" i="1" s="1"/>
  <c r="BG1664" i="1"/>
  <c r="BD1664" i="1"/>
  <c r="BE1664" i="1" s="1"/>
  <c r="BH1664" i="1" s="1"/>
  <c r="AY1664" i="1"/>
  <c r="AX1664" i="1"/>
  <c r="AW1664" i="1"/>
  <c r="AU1664" i="1"/>
  <c r="AV1664" i="1" s="1"/>
  <c r="R1664" i="1" s="1"/>
  <c r="V1664" i="1"/>
  <c r="X1664" i="1" s="1"/>
  <c r="BG1663" i="1"/>
  <c r="BD1663" i="1"/>
  <c r="BE1663" i="1" s="1"/>
  <c r="BH1663" i="1" s="1"/>
  <c r="AY1663" i="1"/>
  <c r="AX1663" i="1"/>
  <c r="AW1663" i="1"/>
  <c r="AU1663" i="1"/>
  <c r="AV1663" i="1" s="1"/>
  <c r="V1663" i="1"/>
  <c r="X1663" i="1" s="1"/>
  <c r="BG1662" i="1"/>
  <c r="BD1662" i="1"/>
  <c r="BE1662" i="1" s="1"/>
  <c r="AY1662" i="1"/>
  <c r="AX1662" i="1"/>
  <c r="AW1662" i="1"/>
  <c r="AU1662" i="1"/>
  <c r="AV1662" i="1" s="1"/>
  <c r="V1662" i="1"/>
  <c r="X1662" i="1" s="1"/>
  <c r="BG1661" i="1"/>
  <c r="BD1661" i="1"/>
  <c r="BE1661" i="1" s="1"/>
  <c r="BH1661" i="1" s="1"/>
  <c r="AY1661" i="1"/>
  <c r="AX1661" i="1"/>
  <c r="AW1661" i="1"/>
  <c r="AU1661" i="1"/>
  <c r="AV1661" i="1" s="1"/>
  <c r="R1661" i="1" s="1"/>
  <c r="V1661" i="1"/>
  <c r="X1661" i="1" s="1"/>
  <c r="O1661" i="1"/>
  <c r="BG1660" i="1"/>
  <c r="BD1660" i="1"/>
  <c r="BE1660" i="1" s="1"/>
  <c r="BH1660" i="1" s="1"/>
  <c r="AY1660" i="1"/>
  <c r="AX1660" i="1"/>
  <c r="AW1660" i="1"/>
  <c r="AU1660" i="1"/>
  <c r="AV1660" i="1" s="1"/>
  <c r="V1660" i="1"/>
  <c r="X1660" i="1" s="1"/>
  <c r="BG1659" i="1"/>
  <c r="BD1659" i="1"/>
  <c r="BE1659" i="1" s="1"/>
  <c r="BH1659" i="1" s="1"/>
  <c r="AY1659" i="1"/>
  <c r="AX1659" i="1"/>
  <c r="AW1659" i="1"/>
  <c r="AU1659" i="1"/>
  <c r="AV1659" i="1" s="1"/>
  <c r="R1659" i="1" s="1"/>
  <c r="V1659" i="1"/>
  <c r="BG1658" i="1"/>
  <c r="BD1658" i="1"/>
  <c r="BE1658" i="1" s="1"/>
  <c r="AY1658" i="1"/>
  <c r="AX1658" i="1"/>
  <c r="AW1658" i="1"/>
  <c r="AU1658" i="1"/>
  <c r="AV1658" i="1" s="1"/>
  <c r="V1658" i="1"/>
  <c r="X1658" i="1" s="1"/>
  <c r="BG1657" i="1"/>
  <c r="BD1657" i="1"/>
  <c r="BE1657" i="1" s="1"/>
  <c r="AY1657" i="1"/>
  <c r="AX1657" i="1"/>
  <c r="AW1657" i="1"/>
  <c r="AU1657" i="1"/>
  <c r="AV1657" i="1" s="1"/>
  <c r="V1657" i="1"/>
  <c r="X1657" i="1" s="1"/>
  <c r="BG1655" i="1"/>
  <c r="BD1655" i="1"/>
  <c r="BE1655" i="1" s="1"/>
  <c r="AY1655" i="1"/>
  <c r="AX1655" i="1"/>
  <c r="AW1655" i="1"/>
  <c r="AU1655" i="1"/>
  <c r="O1655" i="1" s="1"/>
  <c r="V1655" i="1"/>
  <c r="X1655" i="1" s="1"/>
  <c r="BG1654" i="1"/>
  <c r="BD1654" i="1"/>
  <c r="BE1654" i="1" s="1"/>
  <c r="BH1654" i="1" s="1"/>
  <c r="AY1654" i="1"/>
  <c r="AX1654" i="1"/>
  <c r="AW1654" i="1"/>
  <c r="AU1654" i="1"/>
  <c r="O1654" i="1" s="1"/>
  <c r="V1654" i="1"/>
  <c r="X1654" i="1" s="1"/>
  <c r="BG1653" i="1"/>
  <c r="BD1653" i="1"/>
  <c r="BE1653" i="1" s="1"/>
  <c r="AY1653" i="1"/>
  <c r="AX1653" i="1"/>
  <c r="AW1653" i="1"/>
  <c r="AU1653" i="1"/>
  <c r="O1653" i="1" s="1"/>
  <c r="V1653" i="1"/>
  <c r="X1653" i="1" s="1"/>
  <c r="BG1652" i="1"/>
  <c r="BD1652" i="1"/>
  <c r="BE1652" i="1" s="1"/>
  <c r="AY1652" i="1"/>
  <c r="AX1652" i="1"/>
  <c r="AW1652" i="1"/>
  <c r="AU1652" i="1"/>
  <c r="AV1652" i="1" s="1"/>
  <c r="R1652" i="1" s="1"/>
  <c r="V1652" i="1"/>
  <c r="X1652" i="1" s="1"/>
  <c r="O1652" i="1"/>
  <c r="BG1651" i="1"/>
  <c r="BD1651" i="1"/>
  <c r="BE1651" i="1" s="1"/>
  <c r="BH1651" i="1" s="1"/>
  <c r="AY1651" i="1"/>
  <c r="AX1651" i="1"/>
  <c r="AW1651" i="1"/>
  <c r="AU1651" i="1"/>
  <c r="O1651" i="1" s="1"/>
  <c r="V1651" i="1"/>
  <c r="X1651" i="1" s="1"/>
  <c r="BG1650" i="1"/>
  <c r="BD1650" i="1"/>
  <c r="BE1650" i="1" s="1"/>
  <c r="AY1650" i="1"/>
  <c r="AX1650" i="1"/>
  <c r="AW1650" i="1"/>
  <c r="AU1650" i="1"/>
  <c r="O1650" i="1" s="1"/>
  <c r="V1650" i="1"/>
  <c r="X1650" i="1" s="1"/>
  <c r="BG1649" i="1"/>
  <c r="BD1649" i="1"/>
  <c r="BE1649" i="1" s="1"/>
  <c r="BH1649" i="1" s="1"/>
  <c r="AY1649" i="1"/>
  <c r="AX1649" i="1"/>
  <c r="AW1649" i="1"/>
  <c r="AU1649" i="1"/>
  <c r="O1649" i="1" s="1"/>
  <c r="V1649" i="1"/>
  <c r="X1649" i="1" s="1"/>
  <c r="BG1648" i="1"/>
  <c r="BD1648" i="1"/>
  <c r="BE1648" i="1" s="1"/>
  <c r="AY1648" i="1"/>
  <c r="AX1648" i="1"/>
  <c r="AW1648" i="1"/>
  <c r="AV1648" i="1"/>
  <c r="R1648" i="1" s="1"/>
  <c r="AU1648" i="1"/>
  <c r="O1648" i="1" s="1"/>
  <c r="V1648" i="1"/>
  <c r="X1648" i="1" s="1"/>
  <c r="BG1647" i="1"/>
  <c r="BD1647" i="1"/>
  <c r="BE1647" i="1" s="1"/>
  <c r="BH1647" i="1" s="1"/>
  <c r="AY1647" i="1"/>
  <c r="AX1647" i="1"/>
  <c r="AW1647" i="1"/>
  <c r="AU1647" i="1"/>
  <c r="O1647" i="1" s="1"/>
  <c r="BM1647" i="1" s="1"/>
  <c r="V1647" i="1"/>
  <c r="X1647" i="1" s="1"/>
  <c r="BG1646" i="1"/>
  <c r="BD1646" i="1"/>
  <c r="BE1646" i="1" s="1"/>
  <c r="BH1646" i="1" s="1"/>
  <c r="AY1646" i="1"/>
  <c r="AX1646" i="1"/>
  <c r="AW1646" i="1"/>
  <c r="AU1646" i="1"/>
  <c r="AV1646" i="1" s="1"/>
  <c r="V1646" i="1"/>
  <c r="X1646" i="1" s="1"/>
  <c r="O1646" i="1"/>
  <c r="BG1645" i="1"/>
  <c r="BD1645" i="1"/>
  <c r="BE1645" i="1" s="1"/>
  <c r="AY1645" i="1"/>
  <c r="AX1645" i="1"/>
  <c r="AW1645" i="1"/>
  <c r="AU1645" i="1"/>
  <c r="AV1645" i="1" s="1"/>
  <c r="V1645" i="1"/>
  <c r="X1645" i="1" s="1"/>
  <c r="BG1644" i="1"/>
  <c r="BD1644" i="1"/>
  <c r="BE1644" i="1" s="1"/>
  <c r="AY1644" i="1"/>
  <c r="AX1644" i="1"/>
  <c r="AW1644" i="1"/>
  <c r="AU1644" i="1"/>
  <c r="AV1644" i="1" s="1"/>
  <c r="V1644" i="1"/>
  <c r="X1644" i="1" s="1"/>
  <c r="BG1643" i="1"/>
  <c r="BD1643" i="1"/>
  <c r="BE1643" i="1" s="1"/>
  <c r="AY1643" i="1"/>
  <c r="AX1643" i="1"/>
  <c r="AW1643" i="1"/>
  <c r="AU1643" i="1"/>
  <c r="AV1643" i="1" s="1"/>
  <c r="V1643" i="1"/>
  <c r="X1643" i="1" s="1"/>
  <c r="BG1642" i="1"/>
  <c r="BD1642" i="1"/>
  <c r="BE1642" i="1" s="1"/>
  <c r="AY1642" i="1"/>
  <c r="AX1642" i="1"/>
  <c r="AW1642" i="1"/>
  <c r="AU1642" i="1"/>
  <c r="AV1642" i="1" s="1"/>
  <c r="V1642" i="1"/>
  <c r="X1642" i="1" s="1"/>
  <c r="BG1641" i="1"/>
  <c r="BD1641" i="1"/>
  <c r="BE1641" i="1" s="1"/>
  <c r="BH1641" i="1" s="1"/>
  <c r="AY1641" i="1"/>
  <c r="AZ1641" i="1" s="1"/>
  <c r="T1641" i="1" s="1"/>
  <c r="BA1641" i="1" s="1"/>
  <c r="AX1641" i="1"/>
  <c r="AW1641" i="1"/>
  <c r="AU1641" i="1"/>
  <c r="AV1641" i="1" s="1"/>
  <c r="V1641" i="1"/>
  <c r="X1641" i="1" s="1"/>
  <c r="BG1640" i="1"/>
  <c r="BD1640" i="1"/>
  <c r="BE1640" i="1" s="1"/>
  <c r="AY1640" i="1"/>
  <c r="AX1640" i="1"/>
  <c r="AW1640" i="1"/>
  <c r="AU1640" i="1"/>
  <c r="V1640" i="1"/>
  <c r="X1640" i="1" s="1"/>
  <c r="BG1639" i="1"/>
  <c r="BD1639" i="1"/>
  <c r="BE1639" i="1" s="1"/>
  <c r="AY1639" i="1"/>
  <c r="AX1639" i="1"/>
  <c r="AW1639" i="1"/>
  <c r="AU1639" i="1"/>
  <c r="AV1639" i="1" s="1"/>
  <c r="V1639" i="1"/>
  <c r="X1639" i="1" s="1"/>
  <c r="BG1637" i="1"/>
  <c r="BD1637" i="1"/>
  <c r="BE1637" i="1" s="1"/>
  <c r="BH1637" i="1" s="1"/>
  <c r="AY1637" i="1"/>
  <c r="AX1637" i="1"/>
  <c r="AW1637" i="1"/>
  <c r="AU1637" i="1"/>
  <c r="V1637" i="1"/>
  <c r="X1637" i="1" s="1"/>
  <c r="BG1636" i="1"/>
  <c r="BD1636" i="1"/>
  <c r="BE1636" i="1" s="1"/>
  <c r="BH1636" i="1" s="1"/>
  <c r="AY1636" i="1"/>
  <c r="AX1636" i="1"/>
  <c r="AW1636" i="1"/>
  <c r="AU1636" i="1"/>
  <c r="O1636" i="1" s="1"/>
  <c r="V1636" i="1"/>
  <c r="X1636" i="1" s="1"/>
  <c r="BG1635" i="1"/>
  <c r="BD1635" i="1"/>
  <c r="BE1635" i="1" s="1"/>
  <c r="AY1635" i="1"/>
  <c r="AX1635" i="1"/>
  <c r="AW1635" i="1"/>
  <c r="AU1635" i="1"/>
  <c r="O1635" i="1" s="1"/>
  <c r="V1635" i="1"/>
  <c r="X1635" i="1" s="1"/>
  <c r="BG1634" i="1"/>
  <c r="BD1634" i="1"/>
  <c r="BE1634" i="1" s="1"/>
  <c r="AY1634" i="1"/>
  <c r="AX1634" i="1"/>
  <c r="AW1634" i="1"/>
  <c r="AU1634" i="1"/>
  <c r="O1634" i="1" s="1"/>
  <c r="V1634" i="1"/>
  <c r="X1634" i="1" s="1"/>
  <c r="BG1633" i="1"/>
  <c r="BD1633" i="1"/>
  <c r="BE1633" i="1" s="1"/>
  <c r="AY1633" i="1"/>
  <c r="AX1633" i="1"/>
  <c r="AW1633" i="1"/>
  <c r="AU1633" i="1"/>
  <c r="AV1633" i="1" s="1"/>
  <c r="R1633" i="1" s="1"/>
  <c r="V1633" i="1"/>
  <c r="X1633" i="1" s="1"/>
  <c r="O1633" i="1"/>
  <c r="BG1632" i="1"/>
  <c r="BD1632" i="1"/>
  <c r="BE1632" i="1" s="1"/>
  <c r="BH1632" i="1" s="1"/>
  <c r="AY1632" i="1"/>
  <c r="AX1632" i="1"/>
  <c r="AW1632" i="1"/>
  <c r="AU1632" i="1"/>
  <c r="O1632" i="1" s="1"/>
  <c r="V1632" i="1"/>
  <c r="X1632" i="1" s="1"/>
  <c r="BG1631" i="1"/>
  <c r="BD1631" i="1"/>
  <c r="BE1631" i="1" s="1"/>
  <c r="BH1631" i="1" s="1"/>
  <c r="AY1631" i="1"/>
  <c r="AX1631" i="1"/>
  <c r="AW1631" i="1"/>
  <c r="AU1631" i="1"/>
  <c r="O1631" i="1" s="1"/>
  <c r="V1631" i="1"/>
  <c r="X1631" i="1" s="1"/>
  <c r="BG1630" i="1"/>
  <c r="BD1630" i="1"/>
  <c r="BE1630" i="1" s="1"/>
  <c r="BH1630" i="1" s="1"/>
  <c r="AY1630" i="1"/>
  <c r="AX1630" i="1"/>
  <c r="AW1630" i="1"/>
  <c r="AU1630" i="1"/>
  <c r="O1630" i="1" s="1"/>
  <c r="V1630" i="1"/>
  <c r="X1630" i="1" s="1"/>
  <c r="BG1629" i="1"/>
  <c r="BD1629" i="1"/>
  <c r="BE1629" i="1" s="1"/>
  <c r="BH1629" i="1" s="1"/>
  <c r="AY1629" i="1"/>
  <c r="AX1629" i="1"/>
  <c r="AW1629" i="1"/>
  <c r="AU1629" i="1"/>
  <c r="O1629" i="1" s="1"/>
  <c r="V1629" i="1"/>
  <c r="X1629" i="1" s="1"/>
  <c r="BG1628" i="1"/>
  <c r="BE1628" i="1"/>
  <c r="BD1628" i="1"/>
  <c r="AY1628" i="1"/>
  <c r="AX1628" i="1"/>
  <c r="AW1628" i="1"/>
  <c r="AU1628" i="1"/>
  <c r="AV1628" i="1" s="1"/>
  <c r="R1628" i="1" s="1"/>
  <c r="V1628" i="1"/>
  <c r="X1628" i="1" s="1"/>
  <c r="BG1627" i="1"/>
  <c r="BD1627" i="1"/>
  <c r="BE1627" i="1" s="1"/>
  <c r="BH1627" i="1" s="1"/>
  <c r="AY1627" i="1"/>
  <c r="AX1627" i="1"/>
  <c r="AW1627" i="1"/>
  <c r="AU1627" i="1"/>
  <c r="AV1627" i="1" s="1"/>
  <c r="R1627" i="1" s="1"/>
  <c r="V1627" i="1"/>
  <c r="X1627" i="1" s="1"/>
  <c r="BG1626" i="1"/>
  <c r="BD1626" i="1"/>
  <c r="BE1626" i="1" s="1"/>
  <c r="BH1626" i="1" s="1"/>
  <c r="AY1626" i="1"/>
  <c r="AX1626" i="1"/>
  <c r="AW1626" i="1"/>
  <c r="AU1626" i="1"/>
  <c r="O1626" i="1" s="1"/>
  <c r="V1626" i="1"/>
  <c r="X1626" i="1" s="1"/>
  <c r="BG1625" i="1"/>
  <c r="BD1625" i="1"/>
  <c r="BE1625" i="1" s="1"/>
  <c r="AY1625" i="1"/>
  <c r="AX1625" i="1"/>
  <c r="AW1625" i="1"/>
  <c r="AU1625" i="1"/>
  <c r="AV1625" i="1" s="1"/>
  <c r="R1625" i="1" s="1"/>
  <c r="V1625" i="1"/>
  <c r="X1625" i="1" s="1"/>
  <c r="BG1624" i="1"/>
  <c r="BD1624" i="1"/>
  <c r="BE1624" i="1" s="1"/>
  <c r="AY1624" i="1"/>
  <c r="AX1624" i="1"/>
  <c r="AW1624" i="1"/>
  <c r="AU1624" i="1"/>
  <c r="AV1624" i="1" s="1"/>
  <c r="R1624" i="1" s="1"/>
  <c r="V1624" i="1"/>
  <c r="X1624" i="1" s="1"/>
  <c r="O1624" i="1"/>
  <c r="BH1623" i="1"/>
  <c r="BG1623" i="1"/>
  <c r="BD1623" i="1"/>
  <c r="BE1623" i="1" s="1"/>
  <c r="AY1623" i="1"/>
  <c r="AX1623" i="1"/>
  <c r="AW1623" i="1"/>
  <c r="AU1623" i="1"/>
  <c r="O1623" i="1" s="1"/>
  <c r="V1623" i="1"/>
  <c r="X1623" i="1" s="1"/>
  <c r="BG1622" i="1"/>
  <c r="BD1622" i="1"/>
  <c r="BE1622" i="1" s="1"/>
  <c r="AY1622" i="1"/>
  <c r="AX1622" i="1"/>
  <c r="AW1622" i="1"/>
  <c r="AU1622" i="1"/>
  <c r="V1622" i="1"/>
  <c r="X1622" i="1" s="1"/>
  <c r="BG1621" i="1"/>
  <c r="BD1621" i="1"/>
  <c r="BE1621" i="1" s="1"/>
  <c r="AY1621" i="1"/>
  <c r="AX1621" i="1"/>
  <c r="AW1621" i="1"/>
  <c r="AU1621" i="1"/>
  <c r="AV1621" i="1" s="1"/>
  <c r="R1621" i="1" s="1"/>
  <c r="X1621" i="1"/>
  <c r="V1621" i="1"/>
  <c r="BG1620" i="1"/>
  <c r="BD1620" i="1"/>
  <c r="BE1620" i="1" s="1"/>
  <c r="AY1620" i="1"/>
  <c r="AX1620" i="1"/>
  <c r="AW1620" i="1"/>
  <c r="AU1620" i="1"/>
  <c r="O1620" i="1" s="1"/>
  <c r="V1620" i="1"/>
  <c r="X1620" i="1" s="1"/>
  <c r="BG1618" i="1"/>
  <c r="BD1618" i="1"/>
  <c r="BE1618" i="1" s="1"/>
  <c r="AY1618" i="1"/>
  <c r="AX1618" i="1"/>
  <c r="AW1618" i="1"/>
  <c r="AU1618" i="1"/>
  <c r="V1618" i="1"/>
  <c r="X1618" i="1" s="1"/>
  <c r="BG1617" i="1"/>
  <c r="BD1617" i="1"/>
  <c r="BE1617" i="1" s="1"/>
  <c r="BH1617" i="1" s="1"/>
  <c r="AY1617" i="1"/>
  <c r="AX1617" i="1"/>
  <c r="AW1617" i="1"/>
  <c r="AU1617" i="1"/>
  <c r="AV1617" i="1" s="1"/>
  <c r="V1617" i="1"/>
  <c r="X1617" i="1" s="1"/>
  <c r="BG1616" i="1"/>
  <c r="BD1616" i="1"/>
  <c r="BE1616" i="1" s="1"/>
  <c r="BH1616" i="1" s="1"/>
  <c r="AY1616" i="1"/>
  <c r="AX1616" i="1"/>
  <c r="AW1616" i="1"/>
  <c r="AU1616" i="1"/>
  <c r="O1616" i="1" s="1"/>
  <c r="V1616" i="1"/>
  <c r="X1616" i="1" s="1"/>
  <c r="BG1615" i="1"/>
  <c r="BD1615" i="1"/>
  <c r="BE1615" i="1" s="1"/>
  <c r="AY1615" i="1"/>
  <c r="AX1615" i="1"/>
  <c r="AW1615" i="1"/>
  <c r="AU1615" i="1"/>
  <c r="O1615" i="1" s="1"/>
  <c r="V1615" i="1"/>
  <c r="X1615" i="1" s="1"/>
  <c r="BG1614" i="1"/>
  <c r="BD1614" i="1"/>
  <c r="BE1614" i="1" s="1"/>
  <c r="BH1614" i="1" s="1"/>
  <c r="AY1614" i="1"/>
  <c r="AX1614" i="1"/>
  <c r="AW1614" i="1"/>
  <c r="AU1614" i="1"/>
  <c r="AV1614" i="1" s="1"/>
  <c r="R1614" i="1" s="1"/>
  <c r="X1614" i="1"/>
  <c r="V1614" i="1"/>
  <c r="BG1613" i="1"/>
  <c r="BD1613" i="1"/>
  <c r="BE1613" i="1" s="1"/>
  <c r="BH1613" i="1" s="1"/>
  <c r="AY1613" i="1"/>
  <c r="AX1613" i="1"/>
  <c r="AW1613" i="1"/>
  <c r="AV1613" i="1"/>
  <c r="R1613" i="1" s="1"/>
  <c r="AU1613" i="1"/>
  <c r="O1613" i="1" s="1"/>
  <c r="BM1613" i="1" s="1"/>
  <c r="V1613" i="1"/>
  <c r="X1613" i="1" s="1"/>
  <c r="BG1612" i="1"/>
  <c r="BD1612" i="1"/>
  <c r="BE1612" i="1" s="1"/>
  <c r="AY1612" i="1"/>
  <c r="AX1612" i="1"/>
  <c r="AW1612" i="1"/>
  <c r="AU1612" i="1"/>
  <c r="O1612" i="1" s="1"/>
  <c r="V1612" i="1"/>
  <c r="X1612" i="1" s="1"/>
  <c r="BG1611" i="1"/>
  <c r="BD1611" i="1"/>
  <c r="BE1611" i="1" s="1"/>
  <c r="AY1611" i="1"/>
  <c r="AX1611" i="1"/>
  <c r="AW1611" i="1"/>
  <c r="AU1611" i="1"/>
  <c r="AV1611" i="1" s="1"/>
  <c r="R1611" i="1" s="1"/>
  <c r="V1611" i="1"/>
  <c r="X1611" i="1" s="1"/>
  <c r="BG1610" i="1"/>
  <c r="BD1610" i="1"/>
  <c r="BE1610" i="1" s="1"/>
  <c r="BH1610" i="1" s="1"/>
  <c r="AY1610" i="1"/>
  <c r="AX1610" i="1"/>
  <c r="AW1610" i="1"/>
  <c r="AU1610" i="1"/>
  <c r="O1610" i="1" s="1"/>
  <c r="BM1610" i="1" s="1"/>
  <c r="V1610" i="1"/>
  <c r="X1610" i="1" s="1"/>
  <c r="BG1609" i="1"/>
  <c r="BD1609" i="1"/>
  <c r="BE1609" i="1" s="1"/>
  <c r="AY1609" i="1"/>
  <c r="AX1609" i="1"/>
  <c r="AW1609" i="1"/>
  <c r="AU1609" i="1"/>
  <c r="O1609" i="1" s="1"/>
  <c r="V1609" i="1"/>
  <c r="X1609" i="1" s="1"/>
  <c r="BM1609" i="1" s="1"/>
  <c r="BG1608" i="1"/>
  <c r="BE1608" i="1"/>
  <c r="BH1608" i="1" s="1"/>
  <c r="BD1608" i="1"/>
  <c r="AY1608" i="1"/>
  <c r="AX1608" i="1"/>
  <c r="AW1608" i="1"/>
  <c r="AU1608" i="1"/>
  <c r="AV1608" i="1" s="1"/>
  <c r="R1608" i="1" s="1"/>
  <c r="V1608" i="1"/>
  <c r="X1608" i="1" s="1"/>
  <c r="BG1607" i="1"/>
  <c r="BD1607" i="1"/>
  <c r="BE1607" i="1" s="1"/>
  <c r="BH1607" i="1" s="1"/>
  <c r="AY1607" i="1"/>
  <c r="AX1607" i="1"/>
  <c r="AW1607" i="1"/>
  <c r="AU1607" i="1"/>
  <c r="O1607" i="1" s="1"/>
  <c r="V1607" i="1"/>
  <c r="X1607" i="1" s="1"/>
  <c r="BG1606" i="1"/>
  <c r="BD1606" i="1"/>
  <c r="BE1606" i="1" s="1"/>
  <c r="AY1606" i="1"/>
  <c r="AX1606" i="1"/>
  <c r="AW1606" i="1"/>
  <c r="AU1606" i="1"/>
  <c r="O1606" i="1" s="1"/>
  <c r="V1606" i="1"/>
  <c r="X1606" i="1" s="1"/>
  <c r="BG1605" i="1"/>
  <c r="BD1605" i="1"/>
  <c r="BE1605" i="1" s="1"/>
  <c r="AY1605" i="1"/>
  <c r="AX1605" i="1"/>
  <c r="AW1605" i="1"/>
  <c r="AU1605" i="1"/>
  <c r="AV1605" i="1" s="1"/>
  <c r="R1605" i="1" s="1"/>
  <c r="V1605" i="1"/>
  <c r="BG1604" i="1"/>
  <c r="BD1604" i="1"/>
  <c r="BE1604" i="1" s="1"/>
  <c r="AY1604" i="1"/>
  <c r="AX1604" i="1"/>
  <c r="AW1604" i="1"/>
  <c r="AU1604" i="1"/>
  <c r="O1604" i="1" s="1"/>
  <c r="V1604" i="1"/>
  <c r="X1604" i="1" s="1"/>
  <c r="BG1603" i="1"/>
  <c r="BD1603" i="1"/>
  <c r="BE1603" i="1" s="1"/>
  <c r="BH1603" i="1" s="1"/>
  <c r="AY1603" i="1"/>
  <c r="AX1603" i="1"/>
  <c r="AW1603" i="1"/>
  <c r="AU1603" i="1"/>
  <c r="O1603" i="1" s="1"/>
  <c r="V1603" i="1"/>
  <c r="X1603" i="1" s="1"/>
  <c r="BG1602" i="1"/>
  <c r="BD1602" i="1"/>
  <c r="BE1602" i="1" s="1"/>
  <c r="BH1602" i="1" s="1"/>
  <c r="AY1602" i="1"/>
  <c r="AX1602" i="1"/>
  <c r="AW1602" i="1"/>
  <c r="AU1602" i="1"/>
  <c r="AV1602" i="1" s="1"/>
  <c r="R1602" i="1" s="1"/>
  <c r="V1602" i="1"/>
  <c r="X1602" i="1" s="1"/>
  <c r="O1602" i="1"/>
  <c r="BG1601" i="1"/>
  <c r="BD1601" i="1"/>
  <c r="BE1601" i="1" s="1"/>
  <c r="BH1601" i="1" s="1"/>
  <c r="AY1601" i="1"/>
  <c r="AX1601" i="1"/>
  <c r="AW1601" i="1"/>
  <c r="AU1601" i="1"/>
  <c r="O1601" i="1" s="1"/>
  <c r="V1601" i="1"/>
  <c r="X1601" i="1" s="1"/>
  <c r="BG1599" i="1"/>
  <c r="BD1599" i="1"/>
  <c r="BE1599" i="1" s="1"/>
  <c r="BH1599" i="1" s="1"/>
  <c r="AY1599" i="1"/>
  <c r="AX1599" i="1"/>
  <c r="AW1599" i="1"/>
  <c r="AU1599" i="1"/>
  <c r="O1599" i="1" s="1"/>
  <c r="V1599" i="1"/>
  <c r="X1599" i="1" s="1"/>
  <c r="BG1598" i="1"/>
  <c r="BD1598" i="1"/>
  <c r="BE1598" i="1" s="1"/>
  <c r="BH1598" i="1" s="1"/>
  <c r="AY1598" i="1"/>
  <c r="AX1598" i="1"/>
  <c r="AW1598" i="1"/>
  <c r="AU1598" i="1"/>
  <c r="AV1598" i="1" s="1"/>
  <c r="R1598" i="1" s="1"/>
  <c r="V1598" i="1"/>
  <c r="X1598" i="1" s="1"/>
  <c r="BG1597" i="1"/>
  <c r="BD1597" i="1"/>
  <c r="BE1597" i="1" s="1"/>
  <c r="BH1597" i="1" s="1"/>
  <c r="AY1597" i="1"/>
  <c r="AX1597" i="1"/>
  <c r="AW1597" i="1"/>
  <c r="AU1597" i="1"/>
  <c r="O1597" i="1" s="1"/>
  <c r="V1597" i="1"/>
  <c r="X1597" i="1" s="1"/>
  <c r="BG1596" i="1"/>
  <c r="BD1596" i="1"/>
  <c r="BE1596" i="1" s="1"/>
  <c r="BH1596" i="1" s="1"/>
  <c r="AY1596" i="1"/>
  <c r="AX1596" i="1"/>
  <c r="AW1596" i="1"/>
  <c r="AU1596" i="1"/>
  <c r="O1596" i="1" s="1"/>
  <c r="BM1596" i="1" s="1"/>
  <c r="X1596" i="1"/>
  <c r="V1596" i="1"/>
  <c r="BG1595" i="1"/>
  <c r="BD1595" i="1"/>
  <c r="BE1595" i="1" s="1"/>
  <c r="BH1595" i="1" s="1"/>
  <c r="AY1595" i="1"/>
  <c r="AX1595" i="1"/>
  <c r="AW1595" i="1"/>
  <c r="AU1595" i="1"/>
  <c r="AV1595" i="1" s="1"/>
  <c r="R1595" i="1" s="1"/>
  <c r="V1595" i="1"/>
  <c r="X1595" i="1" s="1"/>
  <c r="O1595" i="1"/>
  <c r="BG1594" i="1"/>
  <c r="BD1594" i="1"/>
  <c r="BE1594" i="1" s="1"/>
  <c r="AY1594" i="1"/>
  <c r="AX1594" i="1"/>
  <c r="AW1594" i="1"/>
  <c r="AU1594" i="1"/>
  <c r="O1594" i="1" s="1"/>
  <c r="V1594" i="1"/>
  <c r="X1594" i="1" s="1"/>
  <c r="BG1593" i="1"/>
  <c r="BD1593" i="1"/>
  <c r="BE1593" i="1" s="1"/>
  <c r="BH1593" i="1" s="1"/>
  <c r="AY1593" i="1"/>
  <c r="AX1593" i="1"/>
  <c r="AW1593" i="1"/>
  <c r="AU1593" i="1"/>
  <c r="O1593" i="1" s="1"/>
  <c r="V1593" i="1"/>
  <c r="X1593" i="1" s="1"/>
  <c r="BG1592" i="1"/>
  <c r="BD1592" i="1"/>
  <c r="BE1592" i="1" s="1"/>
  <c r="BH1592" i="1" s="1"/>
  <c r="AY1592" i="1"/>
  <c r="AX1592" i="1"/>
  <c r="AW1592" i="1"/>
  <c r="AU1592" i="1"/>
  <c r="AV1592" i="1" s="1"/>
  <c r="R1592" i="1" s="1"/>
  <c r="V1592" i="1"/>
  <c r="X1592" i="1" s="1"/>
  <c r="BG1591" i="1"/>
  <c r="BD1591" i="1"/>
  <c r="BE1591" i="1" s="1"/>
  <c r="AY1591" i="1"/>
  <c r="AX1591" i="1"/>
  <c r="AW1591" i="1"/>
  <c r="AU1591" i="1"/>
  <c r="O1591" i="1" s="1"/>
  <c r="V1591" i="1"/>
  <c r="X1591" i="1" s="1"/>
  <c r="BG1590" i="1"/>
  <c r="BD1590" i="1"/>
  <c r="BE1590" i="1" s="1"/>
  <c r="AY1590" i="1"/>
  <c r="AX1590" i="1"/>
  <c r="AW1590" i="1"/>
  <c r="AU1590" i="1"/>
  <c r="O1590" i="1" s="1"/>
  <c r="V1590" i="1"/>
  <c r="X1590" i="1" s="1"/>
  <c r="BG1589" i="1"/>
  <c r="BD1589" i="1"/>
  <c r="BE1589" i="1" s="1"/>
  <c r="BH1589" i="1" s="1"/>
  <c r="AY1589" i="1"/>
  <c r="AX1589" i="1"/>
  <c r="AW1589" i="1"/>
  <c r="AU1589" i="1"/>
  <c r="AV1589" i="1" s="1"/>
  <c r="R1589" i="1" s="1"/>
  <c r="V1589" i="1"/>
  <c r="X1589" i="1" s="1"/>
  <c r="BG1588" i="1"/>
  <c r="BD1588" i="1"/>
  <c r="BE1588" i="1" s="1"/>
  <c r="AY1588" i="1"/>
  <c r="AX1588" i="1"/>
  <c r="AW1588" i="1"/>
  <c r="AU1588" i="1"/>
  <c r="O1588" i="1" s="1"/>
  <c r="BM1588" i="1" s="1"/>
  <c r="V1588" i="1"/>
  <c r="X1588" i="1" s="1"/>
  <c r="BG1587" i="1"/>
  <c r="BD1587" i="1"/>
  <c r="BE1587" i="1" s="1"/>
  <c r="AY1587" i="1"/>
  <c r="AX1587" i="1"/>
  <c r="AW1587" i="1"/>
  <c r="AU1587" i="1"/>
  <c r="O1587" i="1" s="1"/>
  <c r="V1587" i="1"/>
  <c r="X1587" i="1" s="1"/>
  <c r="BG1586" i="1"/>
  <c r="BD1586" i="1"/>
  <c r="BE1586" i="1" s="1"/>
  <c r="AY1586" i="1"/>
  <c r="AZ1586" i="1" s="1"/>
  <c r="T1586" i="1" s="1"/>
  <c r="BA1586" i="1" s="1"/>
  <c r="AX1586" i="1"/>
  <c r="AW1586" i="1"/>
  <c r="AU1586" i="1"/>
  <c r="AV1586" i="1" s="1"/>
  <c r="R1586" i="1" s="1"/>
  <c r="V1586" i="1"/>
  <c r="X1586" i="1" s="1"/>
  <c r="BG1585" i="1"/>
  <c r="BD1585" i="1"/>
  <c r="BE1585" i="1" s="1"/>
  <c r="BH1585" i="1" s="1"/>
  <c r="AY1585" i="1"/>
  <c r="AX1585" i="1"/>
  <c r="AW1585" i="1"/>
  <c r="AU1585" i="1"/>
  <c r="O1585" i="1" s="1"/>
  <c r="V1585" i="1"/>
  <c r="X1585" i="1" s="1"/>
  <c r="BG1584" i="1"/>
  <c r="BD1584" i="1"/>
  <c r="BE1584" i="1" s="1"/>
  <c r="AY1584" i="1"/>
  <c r="AX1584" i="1"/>
  <c r="AW1584" i="1"/>
  <c r="AU1584" i="1"/>
  <c r="O1584" i="1" s="1"/>
  <c r="V1584" i="1"/>
  <c r="X1584" i="1" s="1"/>
  <c r="BG1583" i="1"/>
  <c r="BD1583" i="1"/>
  <c r="BE1583" i="1" s="1"/>
  <c r="BH1583" i="1" s="1"/>
  <c r="AY1583" i="1"/>
  <c r="AX1583" i="1"/>
  <c r="AW1583" i="1"/>
  <c r="AU1583" i="1"/>
  <c r="AV1583" i="1" s="1"/>
  <c r="R1583" i="1" s="1"/>
  <c r="V1583" i="1"/>
  <c r="X1583" i="1" s="1"/>
  <c r="BG1582" i="1"/>
  <c r="BD1582" i="1"/>
  <c r="BE1582" i="1" s="1"/>
  <c r="AY1582" i="1"/>
  <c r="AX1582" i="1"/>
  <c r="AW1582" i="1"/>
  <c r="AU1582" i="1"/>
  <c r="O1582" i="1" s="1"/>
  <c r="V1582" i="1"/>
  <c r="X1582" i="1" s="1"/>
  <c r="O1678" i="1" l="1"/>
  <c r="O1797" i="1"/>
  <c r="AV1822" i="1"/>
  <c r="R1822" i="1" s="1"/>
  <c r="AV1873" i="1"/>
  <c r="O1884" i="1"/>
  <c r="AV1912" i="1"/>
  <c r="R1912" i="1" s="1"/>
  <c r="AV1944" i="1"/>
  <c r="R1944" i="1" s="1"/>
  <c r="O1955" i="1"/>
  <c r="BH1604" i="1"/>
  <c r="O1683" i="1"/>
  <c r="BM1683" i="1" s="1"/>
  <c r="O1722" i="1"/>
  <c r="AV1734" i="1"/>
  <c r="BH1745" i="1"/>
  <c r="O1769" i="1"/>
  <c r="BH1815" i="1"/>
  <c r="BH1820" i="1"/>
  <c r="BH1851" i="1"/>
  <c r="BM1862" i="1"/>
  <c r="BH1885" i="1"/>
  <c r="O1908" i="1"/>
  <c r="AZ1921" i="1"/>
  <c r="T1921" i="1" s="1"/>
  <c r="BA1921" i="1" s="1"/>
  <c r="BH1937" i="1"/>
  <c r="BH1961" i="1"/>
  <c r="BH2005" i="1"/>
  <c r="O2010" i="1"/>
  <c r="BM2010" i="1" s="1"/>
  <c r="BH2020" i="1"/>
  <c r="BH1687" i="1"/>
  <c r="BH1699" i="1"/>
  <c r="O1714" i="1"/>
  <c r="BH1723" i="1"/>
  <c r="BH1732" i="1"/>
  <c r="AZ1747" i="1"/>
  <c r="T1747" i="1" s="1"/>
  <c r="BA1747" i="1" s="1"/>
  <c r="BH1759" i="1"/>
  <c r="BH1790" i="1"/>
  <c r="BH1834" i="1"/>
  <c r="BH1865" i="1"/>
  <c r="BH1899" i="1"/>
  <c r="BH1921" i="1"/>
  <c r="BM1932" i="1"/>
  <c r="BH1947" i="1"/>
  <c r="BH1988" i="1"/>
  <c r="BH1584" i="1"/>
  <c r="AV1591" i="1"/>
  <c r="R1591" i="1" s="1"/>
  <c r="AZ1625" i="1"/>
  <c r="T1625" i="1" s="1"/>
  <c r="BA1625" i="1" s="1"/>
  <c r="BB1625" i="1" s="1"/>
  <c r="BC1625" i="1" s="1"/>
  <c r="BF1625" i="1" s="1"/>
  <c r="P1625" i="1" s="1"/>
  <c r="BI1625" i="1" s="1"/>
  <c r="AV1599" i="1"/>
  <c r="R1599" i="1" s="1"/>
  <c r="O1724" i="1"/>
  <c r="BM1779" i="1"/>
  <c r="AV1782" i="1"/>
  <c r="O1835" i="1"/>
  <c r="AV1869" i="1"/>
  <c r="R1869" i="1" s="1"/>
  <c r="AV1872" i="1"/>
  <c r="R1872" i="1" s="1"/>
  <c r="O1877" i="1"/>
  <c r="AV1951" i="1"/>
  <c r="R1951" i="1" s="1"/>
  <c r="O1969" i="1"/>
  <c r="AV2024" i="1"/>
  <c r="AV1588" i="1"/>
  <c r="R1588" i="1" s="1"/>
  <c r="AZ1664" i="1"/>
  <c r="T1664" i="1" s="1"/>
  <c r="BA1664" i="1" s="1"/>
  <c r="S1664" i="1" s="1"/>
  <c r="AZ1750" i="1"/>
  <c r="T1750" i="1" s="1"/>
  <c r="BA1750" i="1" s="1"/>
  <c r="S1750" i="1" s="1"/>
  <c r="O1767" i="1"/>
  <c r="BH1780" i="1"/>
  <c r="O1788" i="1"/>
  <c r="O1808" i="1"/>
  <c r="O1827" i="1"/>
  <c r="BM1827" i="1" s="1"/>
  <c r="BH1836" i="1"/>
  <c r="BH1842" i="1"/>
  <c r="BM1917" i="1"/>
  <c r="BH1939" i="1"/>
  <c r="BM1975" i="1"/>
  <c r="BM1607" i="1"/>
  <c r="AV1691" i="1"/>
  <c r="R1691" i="1" s="1"/>
  <c r="AV1593" i="1"/>
  <c r="R1593" i="1" s="1"/>
  <c r="AZ1671" i="1"/>
  <c r="T1671" i="1" s="1"/>
  <c r="BA1671" i="1" s="1"/>
  <c r="O1690" i="1"/>
  <c r="BM1690" i="1" s="1"/>
  <c r="BH1698" i="1"/>
  <c r="AV1813" i="1"/>
  <c r="AZ1813" i="1" s="1"/>
  <c r="T1813" i="1" s="1"/>
  <c r="BA1813" i="1" s="1"/>
  <c r="O1890" i="1"/>
  <c r="BM1890" i="1" s="1"/>
  <c r="O1988" i="1"/>
  <c r="BH1703" i="1"/>
  <c r="BH1708" i="1"/>
  <c r="BH1736" i="1"/>
  <c r="BH1755" i="1"/>
  <c r="AZ1767" i="1"/>
  <c r="T1767" i="1" s="1"/>
  <c r="BA1767" i="1" s="1"/>
  <c r="BH1782" i="1"/>
  <c r="BH1785" i="1"/>
  <c r="BH1821" i="1"/>
  <c r="O1826" i="1"/>
  <c r="BH1847" i="1"/>
  <c r="BH1852" i="1"/>
  <c r="BM1863" i="1"/>
  <c r="BH1872" i="1"/>
  <c r="BH1886" i="1"/>
  <c r="BH1943" i="1"/>
  <c r="BH1962" i="1"/>
  <c r="BH2006" i="1"/>
  <c r="BH2024" i="1"/>
  <c r="BH1588" i="1"/>
  <c r="O1592" i="1"/>
  <c r="BM1592" i="1" s="1"/>
  <c r="BM1735" i="1"/>
  <c r="AZ1602" i="1"/>
  <c r="T1602" i="1" s="1"/>
  <c r="BA1602" i="1" s="1"/>
  <c r="BH1621" i="1"/>
  <c r="AV1649" i="1"/>
  <c r="R1649" i="1" s="1"/>
  <c r="BH1835" i="1"/>
  <c r="BH1840" i="1"/>
  <c r="BH1861" i="1"/>
  <c r="BH1866" i="1"/>
  <c r="AV1876" i="1"/>
  <c r="AZ1876" i="1" s="1"/>
  <c r="T1876" i="1" s="1"/>
  <c r="BA1876" i="1" s="1"/>
  <c r="BH1883" i="1"/>
  <c r="BH1888" i="1"/>
  <c r="AV1895" i="1"/>
  <c r="R1895" i="1" s="1"/>
  <c r="BM1934" i="1"/>
  <c r="BH2012" i="1"/>
  <c r="O1689" i="1"/>
  <c r="AZ1697" i="1"/>
  <c r="T1697" i="1" s="1"/>
  <c r="BA1697" i="1" s="1"/>
  <c r="BM1985" i="1"/>
  <c r="BM1612" i="1"/>
  <c r="BM1593" i="1"/>
  <c r="BM1615" i="1"/>
  <c r="O1660" i="1"/>
  <c r="AZ1670" i="1"/>
  <c r="T1670" i="1" s="1"/>
  <c r="BA1670" i="1" s="1"/>
  <c r="AV1726" i="1"/>
  <c r="R1726" i="1" s="1"/>
  <c r="AV1744" i="1"/>
  <c r="R1744" i="1" s="1"/>
  <c r="BH1775" i="1"/>
  <c r="BH1789" i="1"/>
  <c r="AZ1810" i="1"/>
  <c r="T1810" i="1" s="1"/>
  <c r="BA1810" i="1" s="1"/>
  <c r="AV1824" i="1"/>
  <c r="BM1828" i="1"/>
  <c r="BH1864" i="1"/>
  <c r="AV1867" i="1"/>
  <c r="BH1874" i="1"/>
  <c r="BH1898" i="1"/>
  <c r="BH1902" i="1"/>
  <c r="BH1922" i="1"/>
  <c r="O1936" i="1"/>
  <c r="AZ1954" i="1"/>
  <c r="T1954" i="1" s="1"/>
  <c r="BA1954" i="1" s="1"/>
  <c r="BH1957" i="1"/>
  <c r="BM1968" i="1"/>
  <c r="BH1987" i="1"/>
  <c r="O1989" i="1"/>
  <c r="BM1989" i="1" s="1"/>
  <c r="BH1994" i="1"/>
  <c r="O2004" i="1"/>
  <c r="AV1654" i="1"/>
  <c r="R1654" i="1" s="1"/>
  <c r="AV1698" i="1"/>
  <c r="AZ1771" i="1"/>
  <c r="T1771" i="1" s="1"/>
  <c r="BA1771" i="1" s="1"/>
  <c r="BH1853" i="1"/>
  <c r="O1855" i="1"/>
  <c r="BM1855" i="1" s="1"/>
  <c r="O1608" i="1"/>
  <c r="BH1620" i="1"/>
  <c r="AV1631" i="1"/>
  <c r="R1631" i="1" s="1"/>
  <c r="AV1666" i="1"/>
  <c r="AZ1666" i="1" s="1"/>
  <c r="T1666" i="1" s="1"/>
  <c r="BA1666" i="1" s="1"/>
  <c r="O1676" i="1"/>
  <c r="BM1676" i="1" s="1"/>
  <c r="O1706" i="1"/>
  <c r="BH1739" i="1"/>
  <c r="BM1814" i="1"/>
  <c r="BM1837" i="1"/>
  <c r="O1848" i="1"/>
  <c r="O1865" i="1"/>
  <c r="BM1872" i="1"/>
  <c r="O1899" i="1"/>
  <c r="BM1899" i="1" s="1"/>
  <c r="AV1917" i="1"/>
  <c r="AV1968" i="1"/>
  <c r="R1968" i="1" s="1"/>
  <c r="O1586" i="1"/>
  <c r="BM1586" i="1" s="1"/>
  <c r="O1589" i="1"/>
  <c r="O1617" i="1"/>
  <c r="BM1617" i="1" s="1"/>
  <c r="O1709" i="1"/>
  <c r="BM1816" i="1"/>
  <c r="BH1846" i="1"/>
  <c r="BM1869" i="1"/>
  <c r="BM1926" i="1"/>
  <c r="AV1929" i="1"/>
  <c r="AV1932" i="1"/>
  <c r="BH1582" i="1"/>
  <c r="BH1612" i="1"/>
  <c r="AZ1628" i="1"/>
  <c r="T1628" i="1" s="1"/>
  <c r="BA1628" i="1" s="1"/>
  <c r="S1628" i="1" s="1"/>
  <c r="AV1636" i="1"/>
  <c r="AZ1636" i="1" s="1"/>
  <c r="T1636" i="1" s="1"/>
  <c r="BA1636" i="1" s="1"/>
  <c r="AV1672" i="1"/>
  <c r="R1672" i="1" s="1"/>
  <c r="AV1719" i="1"/>
  <c r="AZ1719" i="1" s="1"/>
  <c r="T1719" i="1" s="1"/>
  <c r="BA1719" i="1" s="1"/>
  <c r="AV1732" i="1"/>
  <c r="R1732" i="1" s="1"/>
  <c r="BH1744" i="1"/>
  <c r="AV1923" i="1"/>
  <c r="O1961" i="1"/>
  <c r="BM1961" i="1" s="1"/>
  <c r="BH1973" i="1"/>
  <c r="AZ2004" i="1"/>
  <c r="T2004" i="1" s="1"/>
  <c r="BA2004" i="1" s="1"/>
  <c r="AZ2021" i="1"/>
  <c r="T2021" i="1" s="1"/>
  <c r="BA2021" i="1" s="1"/>
  <c r="BB2021" i="1" s="1"/>
  <c r="BC2021" i="1" s="1"/>
  <c r="BF2021" i="1" s="1"/>
  <c r="P2021" i="1" s="1"/>
  <c r="O1685" i="1"/>
  <c r="O1721" i="1"/>
  <c r="AZ1724" i="1"/>
  <c r="T1724" i="1" s="1"/>
  <c r="BA1724" i="1" s="1"/>
  <c r="BB1724" i="1" s="1"/>
  <c r="BC1724" i="1" s="1"/>
  <c r="BF1724" i="1" s="1"/>
  <c r="AV1728" i="1"/>
  <c r="BH1856" i="1"/>
  <c r="BH1859" i="1"/>
  <c r="AV1862" i="1"/>
  <c r="R1862" i="1" s="1"/>
  <c r="BH1867" i="1"/>
  <c r="O1947" i="1"/>
  <c r="BM1947" i="1" s="1"/>
  <c r="BH2011" i="1"/>
  <c r="BH2021" i="1"/>
  <c r="AZ1689" i="1"/>
  <c r="T1689" i="1" s="1"/>
  <c r="BA1689" i="1" s="1"/>
  <c r="BB1689" i="1" s="1"/>
  <c r="BC1689" i="1" s="1"/>
  <c r="BF1689" i="1" s="1"/>
  <c r="P1689" i="1" s="1"/>
  <c r="BI1689" i="1" s="1"/>
  <c r="O1696" i="1"/>
  <c r="O1705" i="1"/>
  <c r="BM1705" i="1" s="1"/>
  <c r="BH1717" i="1"/>
  <c r="BH1761" i="1"/>
  <c r="BH1806" i="1"/>
  <c r="BH1814" i="1"/>
  <c r="AV1833" i="1"/>
  <c r="R1833" i="1" s="1"/>
  <c r="BH1837" i="1"/>
  <c r="O1861" i="1"/>
  <c r="O1887" i="1"/>
  <c r="BH1942" i="1"/>
  <c r="BH1953" i="1"/>
  <c r="O1960" i="1"/>
  <c r="BM1960" i="1" s="1"/>
  <c r="AV1985" i="1"/>
  <c r="R1985" i="1" s="1"/>
  <c r="BH1989" i="1"/>
  <c r="AV1650" i="1"/>
  <c r="R1650" i="1" s="1"/>
  <c r="AZ1592" i="1"/>
  <c r="T1592" i="1" s="1"/>
  <c r="BA1592" i="1" s="1"/>
  <c r="BH1611" i="1"/>
  <c r="AZ1826" i="1"/>
  <c r="T1826" i="1" s="1"/>
  <c r="BA1826" i="1" s="1"/>
  <c r="S1826" i="1" s="1"/>
  <c r="BM1843" i="1"/>
  <c r="AV1847" i="1"/>
  <c r="R1847" i="1" s="1"/>
  <c r="BH1892" i="1"/>
  <c r="AV1950" i="1"/>
  <c r="AV1970" i="1"/>
  <c r="BM1620" i="1"/>
  <c r="BH1642" i="1"/>
  <c r="AV1655" i="1"/>
  <c r="R1655" i="1" s="1"/>
  <c r="BH1657" i="1"/>
  <c r="O1670" i="1"/>
  <c r="BM1670" i="1" s="1"/>
  <c r="O1687" i="1"/>
  <c r="BM1687" i="1" s="1"/>
  <c r="BM1691" i="1"/>
  <c r="BM1850" i="1"/>
  <c r="AV1857" i="1"/>
  <c r="R1857" i="1" s="1"/>
  <c r="O1918" i="1"/>
  <c r="BH1926" i="1"/>
  <c r="O1930" i="1"/>
  <c r="BM1930" i="1" s="1"/>
  <c r="AV1981" i="1"/>
  <c r="AZ1981" i="1" s="1"/>
  <c r="T1981" i="1" s="1"/>
  <c r="BA1981" i="1" s="1"/>
  <c r="AZ2016" i="1"/>
  <c r="T2016" i="1" s="1"/>
  <c r="BA2016" i="1" s="1"/>
  <c r="BH2017" i="1"/>
  <c r="AZ1583" i="1"/>
  <c r="T1583" i="1" s="1"/>
  <c r="BA1583" i="1" s="1"/>
  <c r="AV1594" i="1"/>
  <c r="R1594" i="1" s="1"/>
  <c r="BM1597" i="1"/>
  <c r="AV1601" i="1"/>
  <c r="R1601" i="1" s="1"/>
  <c r="AV1604" i="1"/>
  <c r="R1604" i="1" s="1"/>
  <c r="O1677" i="1"/>
  <c r="O1680" i="1"/>
  <c r="BM1680" i="1" s="1"/>
  <c r="BM1701" i="1"/>
  <c r="O1764" i="1"/>
  <c r="O1771" i="1"/>
  <c r="AV1800" i="1"/>
  <c r="R1800" i="1" s="1"/>
  <c r="AZ1830" i="1"/>
  <c r="T1830" i="1" s="1"/>
  <c r="BA1830" i="1" s="1"/>
  <c r="BH1844" i="1"/>
  <c r="O1889" i="1"/>
  <c r="O1921" i="1"/>
  <c r="AZ1931" i="1"/>
  <c r="T1931" i="1" s="1"/>
  <c r="BA1931" i="1" s="1"/>
  <c r="AZ1961" i="1"/>
  <c r="T1961" i="1" s="1"/>
  <c r="BA1961" i="1" s="1"/>
  <c r="BH1972" i="1"/>
  <c r="BM1590" i="1"/>
  <c r="AV1626" i="1"/>
  <c r="R1626" i="1" s="1"/>
  <c r="BH1716" i="1"/>
  <c r="AZ1739" i="1"/>
  <c r="T1739" i="1" s="1"/>
  <c r="BA1739" i="1" s="1"/>
  <c r="BB1739" i="1" s="1"/>
  <c r="BC1739" i="1" s="1"/>
  <c r="BF1739" i="1" s="1"/>
  <c r="P1739" i="1" s="1"/>
  <c r="AV1751" i="1"/>
  <c r="BM1873" i="1"/>
  <c r="BM1876" i="1"/>
  <c r="O1956" i="1"/>
  <c r="BM1956" i="1" s="1"/>
  <c r="AV1963" i="1"/>
  <c r="R1963" i="1" s="1"/>
  <c r="BH2000" i="1"/>
  <c r="BH2025" i="1"/>
  <c r="AV1817" i="1"/>
  <c r="AZ1817" i="1" s="1"/>
  <c r="T1817" i="1" s="1"/>
  <c r="BA1817" i="1" s="1"/>
  <c r="O1817" i="1"/>
  <c r="AV1597" i="1"/>
  <c r="R1597" i="1" s="1"/>
  <c r="AV1630" i="1"/>
  <c r="R1630" i="1" s="1"/>
  <c r="BM1616" i="1"/>
  <c r="AZ1631" i="1"/>
  <c r="T1631" i="1" s="1"/>
  <c r="BA1631" i="1" s="1"/>
  <c r="AZ1694" i="1"/>
  <c r="T1694" i="1" s="1"/>
  <c r="BA1694" i="1" s="1"/>
  <c r="AV1762" i="1"/>
  <c r="AZ1762" i="1" s="1"/>
  <c r="T1762" i="1" s="1"/>
  <c r="BA1762" i="1" s="1"/>
  <c r="O1762" i="1"/>
  <c r="O1583" i="1"/>
  <c r="AV1596" i="1"/>
  <c r="AZ1596" i="1" s="1"/>
  <c r="T1596" i="1" s="1"/>
  <c r="BA1596" i="1" s="1"/>
  <c r="S1596" i="1" s="1"/>
  <c r="BH1606" i="1"/>
  <c r="AV1609" i="1"/>
  <c r="R1609" i="1" s="1"/>
  <c r="O1614" i="1"/>
  <c r="AV1616" i="1"/>
  <c r="R1616" i="1" s="1"/>
  <c r="O1621" i="1"/>
  <c r="BM1621" i="1" s="1"/>
  <c r="AV1629" i="1"/>
  <c r="R1629" i="1" s="1"/>
  <c r="BH1640" i="1"/>
  <c r="BH1644" i="1"/>
  <c r="AZ1652" i="1"/>
  <c r="T1652" i="1" s="1"/>
  <c r="BA1652" i="1" s="1"/>
  <c r="S1652" i="1" s="1"/>
  <c r="AZ1668" i="1"/>
  <c r="T1668" i="1" s="1"/>
  <c r="BA1668" i="1" s="1"/>
  <c r="S1668" i="1" s="1"/>
  <c r="BH1669" i="1"/>
  <c r="O1671" i="1"/>
  <c r="BM1671" i="1" s="1"/>
  <c r="AV1679" i="1"/>
  <c r="AZ1679" i="1" s="1"/>
  <c r="T1679" i="1" s="1"/>
  <c r="BA1679" i="1" s="1"/>
  <c r="O1688" i="1"/>
  <c r="BM1688" i="1" s="1"/>
  <c r="O1697" i="1"/>
  <c r="BH1700" i="1"/>
  <c r="AV1702" i="1"/>
  <c r="R1702" i="1" s="1"/>
  <c r="O1702" i="1"/>
  <c r="AZ1703" i="1"/>
  <c r="T1703" i="1" s="1"/>
  <c r="BA1703" i="1" s="1"/>
  <c r="AV1712" i="1"/>
  <c r="O1718" i="1"/>
  <c r="AZ1727" i="1"/>
  <c r="T1727" i="1" s="1"/>
  <c r="BA1727" i="1" s="1"/>
  <c r="BH1735" i="1"/>
  <c r="AV1781" i="1"/>
  <c r="R1781" i="1" s="1"/>
  <c r="O1781" i="1"/>
  <c r="AV1924" i="1"/>
  <c r="O1924" i="1"/>
  <c r="BM1924" i="1" s="1"/>
  <c r="O1973" i="1"/>
  <c r="AV1973" i="1"/>
  <c r="BH1586" i="1"/>
  <c r="AV1615" i="1"/>
  <c r="AZ1615" i="1" s="1"/>
  <c r="T1615" i="1" s="1"/>
  <c r="BA1615" i="1" s="1"/>
  <c r="BH1625" i="1"/>
  <c r="O1627" i="1"/>
  <c r="BH1635" i="1"/>
  <c r="O1641" i="1"/>
  <c r="BM1641" i="1" s="1"/>
  <c r="BH1652" i="1"/>
  <c r="O1662" i="1"/>
  <c r="BM1662" i="1" s="1"/>
  <c r="AZ1663" i="1"/>
  <c r="T1663" i="1" s="1"/>
  <c r="BA1663" i="1" s="1"/>
  <c r="BM1666" i="1"/>
  <c r="BH1675" i="1"/>
  <c r="BM1678" i="1"/>
  <c r="BH1680" i="1"/>
  <c r="BH1694" i="1"/>
  <c r="BH1704" i="1"/>
  <c r="BH1709" i="1"/>
  <c r="O1748" i="1"/>
  <c r="BM1748" i="1" s="1"/>
  <c r="AZ1854" i="1"/>
  <c r="T1854" i="1" s="1"/>
  <c r="BA1854" i="1" s="1"/>
  <c r="X1854" i="1"/>
  <c r="BM1854" i="1" s="1"/>
  <c r="AV1885" i="1"/>
  <c r="R1885" i="1" s="1"/>
  <c r="O1885" i="1"/>
  <c r="BM1885" i="1" s="1"/>
  <c r="AZ1675" i="1"/>
  <c r="T1675" i="1" s="1"/>
  <c r="BA1675" i="1" s="1"/>
  <c r="AV1785" i="1"/>
  <c r="BH1591" i="1"/>
  <c r="BH1605" i="1"/>
  <c r="BH1624" i="1"/>
  <c r="AZ1630" i="1"/>
  <c r="T1630" i="1" s="1"/>
  <c r="BA1630" i="1" s="1"/>
  <c r="BH1639" i="1"/>
  <c r="BH1648" i="1"/>
  <c r="BH1655" i="1"/>
  <c r="BH1673" i="1"/>
  <c r="BH1685" i="1"/>
  <c r="AZ1708" i="1"/>
  <c r="T1708" i="1" s="1"/>
  <c r="BA1708" i="1" s="1"/>
  <c r="AV1725" i="1"/>
  <c r="R1725" i="1" s="1"/>
  <c r="O1725" i="1"/>
  <c r="BH1765" i="1"/>
  <c r="AV1953" i="1"/>
  <c r="R1953" i="1" s="1"/>
  <c r="O1953" i="1"/>
  <c r="BM1953" i="1" s="1"/>
  <c r="BM1988" i="1"/>
  <c r="BH1587" i="1"/>
  <c r="AV1610" i="1"/>
  <c r="R1610" i="1" s="1"/>
  <c r="BH1618" i="1"/>
  <c r="AZ1660" i="1"/>
  <c r="T1660" i="1" s="1"/>
  <c r="BA1660" i="1" s="1"/>
  <c r="AZ1690" i="1"/>
  <c r="T1690" i="1" s="1"/>
  <c r="BA1690" i="1" s="1"/>
  <c r="AZ1722" i="1"/>
  <c r="T1722" i="1" s="1"/>
  <c r="BA1722" i="1" s="1"/>
  <c r="BL1722" i="1" s="1"/>
  <c r="BN1722" i="1" s="1"/>
  <c r="O1962" i="1"/>
  <c r="BM1962" i="1" s="1"/>
  <c r="AV1962" i="1"/>
  <c r="R1962" i="1" s="1"/>
  <c r="BM1719" i="1"/>
  <c r="O2005" i="1"/>
  <c r="AV2005" i="1"/>
  <c r="AZ1611" i="1"/>
  <c r="T1611" i="1" s="1"/>
  <c r="BA1611" i="1" s="1"/>
  <c r="BB1611" i="1" s="1"/>
  <c r="BC1611" i="1" s="1"/>
  <c r="BF1611" i="1" s="1"/>
  <c r="P1611" i="1" s="1"/>
  <c r="BI1611" i="1" s="1"/>
  <c r="Q1611" i="1" s="1"/>
  <c r="AV1623" i="1"/>
  <c r="R1623" i="1" s="1"/>
  <c r="AV1647" i="1"/>
  <c r="R1647" i="1" s="1"/>
  <c r="AZ1589" i="1"/>
  <c r="T1589" i="1" s="1"/>
  <c r="BA1589" i="1" s="1"/>
  <c r="S1589" i="1" s="1"/>
  <c r="BM1594" i="1"/>
  <c r="AZ1595" i="1"/>
  <c r="T1595" i="1" s="1"/>
  <c r="BA1595" i="1" s="1"/>
  <c r="AZ1604" i="1"/>
  <c r="T1604" i="1" s="1"/>
  <c r="BA1604" i="1" s="1"/>
  <c r="AV1607" i="1"/>
  <c r="R1607" i="1" s="1"/>
  <c r="AZ1608" i="1"/>
  <c r="T1608" i="1" s="1"/>
  <c r="BA1608" i="1" s="1"/>
  <c r="BB1608" i="1" s="1"/>
  <c r="BC1608" i="1" s="1"/>
  <c r="BF1608" i="1" s="1"/>
  <c r="P1608" i="1" s="1"/>
  <c r="BI1608" i="1" s="1"/>
  <c r="Q1608" i="1" s="1"/>
  <c r="AV1620" i="1"/>
  <c r="R1620" i="1" s="1"/>
  <c r="AV1632" i="1"/>
  <c r="R1632" i="1" s="1"/>
  <c r="BH1634" i="1"/>
  <c r="BH1643" i="1"/>
  <c r="AZ1654" i="1"/>
  <c r="T1654" i="1" s="1"/>
  <c r="BA1654" i="1" s="1"/>
  <c r="S1654" i="1" s="1"/>
  <c r="O1681" i="1"/>
  <c r="BM1681" i="1" s="1"/>
  <c r="AZ1683" i="1"/>
  <c r="T1683" i="1" s="1"/>
  <c r="BA1683" i="1" s="1"/>
  <c r="O1686" i="1"/>
  <c r="AV1710" i="1"/>
  <c r="R1710" i="1" s="1"/>
  <c r="O1710" i="1"/>
  <c r="BM1710" i="1" s="1"/>
  <c r="BH1712" i="1"/>
  <c r="X1724" i="1"/>
  <c r="BM1724" i="1" s="1"/>
  <c r="BH1726" i="1"/>
  <c r="O1738" i="1"/>
  <c r="O1758" i="1"/>
  <c r="AZ1851" i="1"/>
  <c r="T1851" i="1" s="1"/>
  <c r="BA1851" i="1" s="1"/>
  <c r="AZ1899" i="1"/>
  <c r="T1899" i="1" s="1"/>
  <c r="BA1899" i="1" s="1"/>
  <c r="AZ1648" i="1"/>
  <c r="T1648" i="1" s="1"/>
  <c r="BA1648" i="1" s="1"/>
  <c r="BB1648" i="1" s="1"/>
  <c r="BC1648" i="1" s="1"/>
  <c r="BF1648" i="1" s="1"/>
  <c r="P1648" i="1" s="1"/>
  <c r="BI1648" i="1" s="1"/>
  <c r="Q1648" i="1" s="1"/>
  <c r="AV1582" i="1"/>
  <c r="R1582" i="1" s="1"/>
  <c r="O1598" i="1"/>
  <c r="O1611" i="1"/>
  <c r="BM1626" i="1"/>
  <c r="O1644" i="1"/>
  <c r="BM1644" i="1" s="1"/>
  <c r="AV1653" i="1"/>
  <c r="R1653" i="1" s="1"/>
  <c r="BH1658" i="1"/>
  <c r="O1668" i="1"/>
  <c r="BM1668" i="1" s="1"/>
  <c r="BH1672" i="1"/>
  <c r="O1675" i="1"/>
  <c r="BM1675" i="1" s="1"/>
  <c r="AZ1678" i="1"/>
  <c r="T1678" i="1" s="1"/>
  <c r="BA1678" i="1" s="1"/>
  <c r="BB1678" i="1" s="1"/>
  <c r="BC1678" i="1" s="1"/>
  <c r="BF1678" i="1" s="1"/>
  <c r="P1678" i="1" s="1"/>
  <c r="BI1678" i="1" s="1"/>
  <c r="Q1678" i="1" s="1"/>
  <c r="BH1684" i="1"/>
  <c r="O1694" i="1"/>
  <c r="BM1694" i="1" s="1"/>
  <c r="O1700" i="1"/>
  <c r="BH1702" i="1"/>
  <c r="BM1727" i="1"/>
  <c r="BM1728" i="1"/>
  <c r="O1766" i="1"/>
  <c r="BM1766" i="1" s="1"/>
  <c r="AV1766" i="1"/>
  <c r="R1766" i="1" s="1"/>
  <c r="O1776" i="1"/>
  <c r="AV1776" i="1"/>
  <c r="AZ1807" i="1"/>
  <c r="T1807" i="1" s="1"/>
  <c r="BA1807" i="1" s="1"/>
  <c r="BB1807" i="1" s="1"/>
  <c r="BC1807" i="1" s="1"/>
  <c r="BF1807" i="1" s="1"/>
  <c r="P1807" i="1" s="1"/>
  <c r="BI1807" i="1" s="1"/>
  <c r="Q1807" i="1" s="1"/>
  <c r="O1868" i="1"/>
  <c r="BM1868" i="1" s="1"/>
  <c r="AV1868" i="1"/>
  <c r="R1868" i="1" s="1"/>
  <c r="AV1881" i="1"/>
  <c r="R1881" i="1" s="1"/>
  <c r="O1881" i="1"/>
  <c r="BM1623" i="1"/>
  <c r="AV1667" i="1"/>
  <c r="R1667" i="1" s="1"/>
  <c r="BM1606" i="1"/>
  <c r="AZ1614" i="1"/>
  <c r="T1614" i="1" s="1"/>
  <c r="BA1614" i="1" s="1"/>
  <c r="S1614" i="1" s="1"/>
  <c r="BH1622" i="1"/>
  <c r="AZ1633" i="1"/>
  <c r="T1633" i="1" s="1"/>
  <c r="BA1633" i="1" s="1"/>
  <c r="S1633" i="1" s="1"/>
  <c r="AZ1645" i="1"/>
  <c r="T1645" i="1" s="1"/>
  <c r="BA1645" i="1" s="1"/>
  <c r="S1645" i="1" s="1"/>
  <c r="AZ1650" i="1"/>
  <c r="T1650" i="1" s="1"/>
  <c r="BA1650" i="1" s="1"/>
  <c r="AZ1662" i="1"/>
  <c r="T1662" i="1" s="1"/>
  <c r="BA1662" i="1" s="1"/>
  <c r="AV1717" i="1"/>
  <c r="R1717" i="1" s="1"/>
  <c r="O1717" i="1"/>
  <c r="AZ1721" i="1"/>
  <c r="T1721" i="1" s="1"/>
  <c r="BA1721" i="1" s="1"/>
  <c r="O1723" i="1"/>
  <c r="BM1723" i="1" s="1"/>
  <c r="O1763" i="1"/>
  <c r="AV1763" i="1"/>
  <c r="BH1771" i="1"/>
  <c r="R1829" i="1"/>
  <c r="AZ1829" i="1"/>
  <c r="T1829" i="1" s="1"/>
  <c r="BA1829" i="1" s="1"/>
  <c r="O1874" i="1"/>
  <c r="AV1874" i="1"/>
  <c r="AV1919" i="1"/>
  <c r="R1919" i="1" s="1"/>
  <c r="O1919" i="1"/>
  <c r="BM1919" i="1" s="1"/>
  <c r="O1938" i="1"/>
  <c r="BM1938" i="1" s="1"/>
  <c r="AV1938" i="1"/>
  <c r="BH1965" i="1"/>
  <c r="AZ1593" i="1"/>
  <c r="T1593" i="1" s="1"/>
  <c r="BA1593" i="1" s="1"/>
  <c r="BB1593" i="1" s="1"/>
  <c r="BC1593" i="1" s="1"/>
  <c r="BF1593" i="1" s="1"/>
  <c r="P1593" i="1" s="1"/>
  <c r="BI1593" i="1" s="1"/>
  <c r="Q1593" i="1" s="1"/>
  <c r="BH1609" i="1"/>
  <c r="AV1612" i="1"/>
  <c r="BH1615" i="1"/>
  <c r="AZ1621" i="1"/>
  <c r="T1621" i="1" s="1"/>
  <c r="BA1621" i="1" s="1"/>
  <c r="S1621" i="1" s="1"/>
  <c r="BH1628" i="1"/>
  <c r="BH1633" i="1"/>
  <c r="BH1650" i="1"/>
  <c r="O1659" i="1"/>
  <c r="BH1666" i="1"/>
  <c r="O1703" i="1"/>
  <c r="BM1703" i="1" s="1"/>
  <c r="BH1721" i="1"/>
  <c r="AV1735" i="1"/>
  <c r="AV1741" i="1"/>
  <c r="R1741" i="1" s="1"/>
  <c r="BH1774" i="1"/>
  <c r="O1832" i="1"/>
  <c r="BM1832" i="1" s="1"/>
  <c r="AV1832" i="1"/>
  <c r="R1832" i="1" s="1"/>
  <c r="AZ1988" i="1"/>
  <c r="T1988" i="1" s="1"/>
  <c r="BA1988" i="1" s="1"/>
  <c r="AV1585" i="1"/>
  <c r="R1585" i="1" s="1"/>
  <c r="BM1629" i="1"/>
  <c r="AZ1639" i="1"/>
  <c r="T1639" i="1" s="1"/>
  <c r="BA1639" i="1" s="1"/>
  <c r="AV1651" i="1"/>
  <c r="R1651" i="1" s="1"/>
  <c r="O1605" i="1"/>
  <c r="BM1605" i="1" s="1"/>
  <c r="AZ1626" i="1"/>
  <c r="T1626" i="1" s="1"/>
  <c r="BA1626" i="1" s="1"/>
  <c r="S1626" i="1" s="1"/>
  <c r="AZ1665" i="1"/>
  <c r="T1665" i="1" s="1"/>
  <c r="BA1665" i="1" s="1"/>
  <c r="O1673" i="1"/>
  <c r="BM1673" i="1" s="1"/>
  <c r="O1699" i="1"/>
  <c r="O1740" i="1"/>
  <c r="AV1790" i="1"/>
  <c r="AZ1790" i="1" s="1"/>
  <c r="T1790" i="1" s="1"/>
  <c r="BA1790" i="1" s="1"/>
  <c r="O1790" i="1"/>
  <c r="BM1918" i="1"/>
  <c r="AV1590" i="1"/>
  <c r="AV1634" i="1"/>
  <c r="AZ1634" i="1" s="1"/>
  <c r="T1634" i="1" s="1"/>
  <c r="BA1634" i="1" s="1"/>
  <c r="BH1590" i="1"/>
  <c r="BM1591" i="1"/>
  <c r="BH1594" i="1"/>
  <c r="AZ1601" i="1"/>
  <c r="T1601" i="1" s="1"/>
  <c r="BA1601" i="1" s="1"/>
  <c r="AZ1605" i="1"/>
  <c r="T1605" i="1" s="1"/>
  <c r="BA1605" i="1" s="1"/>
  <c r="AV1635" i="1"/>
  <c r="AZ1635" i="1" s="1"/>
  <c r="T1635" i="1" s="1"/>
  <c r="BA1635" i="1" s="1"/>
  <c r="BH1645" i="1"/>
  <c r="AZ1649" i="1"/>
  <c r="T1649" i="1" s="1"/>
  <c r="BA1649" i="1" s="1"/>
  <c r="BB1649" i="1" s="1"/>
  <c r="BC1649" i="1" s="1"/>
  <c r="BF1649" i="1" s="1"/>
  <c r="P1649" i="1" s="1"/>
  <c r="BI1649" i="1" s="1"/>
  <c r="Q1649" i="1" s="1"/>
  <c r="BH1653" i="1"/>
  <c r="AZ1659" i="1"/>
  <c r="T1659" i="1" s="1"/>
  <c r="BA1659" i="1" s="1"/>
  <c r="BB1659" i="1" s="1"/>
  <c r="BC1659" i="1" s="1"/>
  <c r="BF1659" i="1" s="1"/>
  <c r="AZ1661" i="1"/>
  <c r="T1661" i="1" s="1"/>
  <c r="BA1661" i="1" s="1"/>
  <c r="BH1662" i="1"/>
  <c r="BH1670" i="1"/>
  <c r="BH1682" i="1"/>
  <c r="O1684" i="1"/>
  <c r="BM1684" i="1" s="1"/>
  <c r="AZ1686" i="1"/>
  <c r="T1686" i="1" s="1"/>
  <c r="BA1686" i="1" s="1"/>
  <c r="S1686" i="1" s="1"/>
  <c r="O1693" i="1"/>
  <c r="BM1693" i="1" s="1"/>
  <c r="AV1704" i="1"/>
  <c r="R1704" i="1" s="1"/>
  <c r="AZ1706" i="1"/>
  <c r="T1706" i="1" s="1"/>
  <c r="BA1706" i="1" s="1"/>
  <c r="BB1706" i="1" s="1"/>
  <c r="BC1706" i="1" s="1"/>
  <c r="BF1706" i="1" s="1"/>
  <c r="P1706" i="1" s="1"/>
  <c r="BI1706" i="1" s="1"/>
  <c r="O1708" i="1"/>
  <c r="BH1714" i="1"/>
  <c r="BM1722" i="1"/>
  <c r="AZ1732" i="1"/>
  <c r="T1732" i="1" s="1"/>
  <c r="BA1732" i="1" s="1"/>
  <c r="AZ1738" i="1"/>
  <c r="T1738" i="1" s="1"/>
  <c r="BA1738" i="1" s="1"/>
  <c r="S1738" i="1" s="1"/>
  <c r="BM1751" i="1"/>
  <c r="AV1754" i="1"/>
  <c r="R1754" i="1" s="1"/>
  <c r="O1754" i="1"/>
  <c r="BM1754" i="1" s="1"/>
  <c r="BH1788" i="1"/>
  <c r="AZ1864" i="1"/>
  <c r="T1864" i="1" s="1"/>
  <c r="BA1864" i="1" s="1"/>
  <c r="BH1822" i="1"/>
  <c r="BH1829" i="1"/>
  <c r="BH1848" i="1"/>
  <c r="BH1896" i="1"/>
  <c r="AZ1902" i="1"/>
  <c r="T1902" i="1" s="1"/>
  <c r="BA1902" i="1" s="1"/>
  <c r="BB1902" i="1" s="1"/>
  <c r="BC1902" i="1" s="1"/>
  <c r="BF1902" i="1" s="1"/>
  <c r="P1902" i="1" s="1"/>
  <c r="BI1902" i="1" s="1"/>
  <c r="Q1902" i="1" s="1"/>
  <c r="BM1908" i="1"/>
  <c r="BH1916" i="1"/>
  <c r="BH1941" i="1"/>
  <c r="BH1977" i="1"/>
  <c r="BH1982" i="1"/>
  <c r="BH1996" i="1"/>
  <c r="BH2013" i="1"/>
  <c r="BH1718" i="1"/>
  <c r="AZ1758" i="1"/>
  <c r="T1758" i="1" s="1"/>
  <c r="BA1758" i="1" s="1"/>
  <c r="O1775" i="1"/>
  <c r="BH1818" i="1"/>
  <c r="O1842" i="1"/>
  <c r="BM1842" i="1" s="1"/>
  <c r="O1849" i="1"/>
  <c r="BM1849" i="1" s="1"/>
  <c r="BH1895" i="1"/>
  <c r="BH1903" i="1"/>
  <c r="O1931" i="1"/>
  <c r="BM1931" i="1" s="1"/>
  <c r="AZ1939" i="1"/>
  <c r="T1939" i="1" s="1"/>
  <c r="BA1939" i="1" s="1"/>
  <c r="O1997" i="1"/>
  <c r="BM1997" i="1" s="1"/>
  <c r="BH2007" i="1"/>
  <c r="BH1733" i="1"/>
  <c r="AZ1753" i="1"/>
  <c r="T1753" i="1" s="1"/>
  <c r="BA1753" i="1" s="1"/>
  <c r="BB1753" i="1" s="1"/>
  <c r="BC1753" i="1" s="1"/>
  <c r="BF1753" i="1" s="1"/>
  <c r="P1753" i="1" s="1"/>
  <c r="BI1753" i="1" s="1"/>
  <c r="Q1753" i="1" s="1"/>
  <c r="BH1754" i="1"/>
  <c r="BH1763" i="1"/>
  <c r="AZ1780" i="1"/>
  <c r="T1780" i="1" s="1"/>
  <c r="BA1780" i="1" s="1"/>
  <c r="BH1794" i="1"/>
  <c r="BH1798" i="1"/>
  <c r="AZ1801" i="1"/>
  <c r="T1801" i="1" s="1"/>
  <c r="BA1801" i="1" s="1"/>
  <c r="BH1802" i="1"/>
  <c r="O1819" i="1"/>
  <c r="AZ1820" i="1"/>
  <c r="T1820" i="1" s="1"/>
  <c r="BA1820" i="1" s="1"/>
  <c r="S1820" i="1" s="1"/>
  <c r="AZ1827" i="1"/>
  <c r="T1827" i="1" s="1"/>
  <c r="BA1827" i="1" s="1"/>
  <c r="O1829" i="1"/>
  <c r="BM1829" i="1" s="1"/>
  <c r="O1830" i="1"/>
  <c r="BM1830" i="1" s="1"/>
  <c r="BH1877" i="1"/>
  <c r="BH1882" i="1"/>
  <c r="BH1887" i="1"/>
  <c r="BH1891" i="1"/>
  <c r="O1904" i="1"/>
  <c r="BH1914" i="1"/>
  <c r="O1927" i="1"/>
  <c r="O1941" i="1"/>
  <c r="BM1941" i="1" s="1"/>
  <c r="BM1950" i="1"/>
  <c r="O1966" i="1"/>
  <c r="BM1966" i="1" s="1"/>
  <c r="AZ1968" i="1"/>
  <c r="T1968" i="1" s="1"/>
  <c r="BA1968" i="1" s="1"/>
  <c r="S1968" i="1" s="1"/>
  <c r="O1977" i="1"/>
  <c r="BH1980" i="1"/>
  <c r="O1982" i="1"/>
  <c r="BM1982" i="1" s="1"/>
  <c r="O1983" i="1"/>
  <c r="BM1983" i="1" s="1"/>
  <c r="BH1986" i="1"/>
  <c r="O2000" i="1"/>
  <c r="O2003" i="1"/>
  <c r="O2009" i="1"/>
  <c r="AZ1705" i="1"/>
  <c r="T1705" i="1" s="1"/>
  <c r="BA1705" i="1" s="1"/>
  <c r="BB1705" i="1" s="1"/>
  <c r="BC1705" i="1" s="1"/>
  <c r="BF1705" i="1" s="1"/>
  <c r="P1705" i="1" s="1"/>
  <c r="BI1705" i="1" s="1"/>
  <c r="Q1705" i="1" s="1"/>
  <c r="BH1707" i="1"/>
  <c r="AZ1740" i="1"/>
  <c r="T1740" i="1" s="1"/>
  <c r="BA1740" i="1" s="1"/>
  <c r="S1740" i="1" s="1"/>
  <c r="O1756" i="1"/>
  <c r="BM1756" i="1" s="1"/>
  <c r="AZ1761" i="1"/>
  <c r="T1761" i="1" s="1"/>
  <c r="BA1761" i="1" s="1"/>
  <c r="BH1777" i="1"/>
  <c r="BH1833" i="1"/>
  <c r="BH1838" i="1"/>
  <c r="BH1857" i="1"/>
  <c r="AZ1861" i="1"/>
  <c r="T1861" i="1" s="1"/>
  <c r="BA1861" i="1" s="1"/>
  <c r="BH1869" i="1"/>
  <c r="BH1870" i="1"/>
  <c r="AZ1885" i="1"/>
  <c r="T1885" i="1" s="1"/>
  <c r="BA1885" i="1" s="1"/>
  <c r="BB1885" i="1" s="1"/>
  <c r="BC1885" i="1" s="1"/>
  <c r="BF1885" i="1" s="1"/>
  <c r="P1885" i="1" s="1"/>
  <c r="BI1885" i="1" s="1"/>
  <c r="Q1885" i="1" s="1"/>
  <c r="O1922" i="1"/>
  <c r="AZ1956" i="1"/>
  <c r="T1956" i="1" s="1"/>
  <c r="BA1956" i="1" s="1"/>
  <c r="S1956" i="1" s="1"/>
  <c r="BH1964" i="1"/>
  <c r="AZ1793" i="1"/>
  <c r="T1793" i="1" s="1"/>
  <c r="BA1793" i="1" s="1"/>
  <c r="AZ1918" i="1"/>
  <c r="T1918" i="1" s="1"/>
  <c r="BA1918" i="1" s="1"/>
  <c r="AZ1934" i="1"/>
  <c r="T1934" i="1" s="1"/>
  <c r="BA1934" i="1" s="1"/>
  <c r="BH1991" i="1"/>
  <c r="BH1748" i="1"/>
  <c r="BM1760" i="1"/>
  <c r="O1810" i="1"/>
  <c r="BM1810" i="1" s="1"/>
  <c r="BH1817" i="1"/>
  <c r="AV1840" i="1"/>
  <c r="AZ1840" i="1" s="1"/>
  <c r="T1840" i="1" s="1"/>
  <c r="BA1840" i="1" s="1"/>
  <c r="AZ1845" i="1"/>
  <c r="T1845" i="1" s="1"/>
  <c r="BA1845" i="1" s="1"/>
  <c r="AZ1855" i="1"/>
  <c r="T1855" i="1" s="1"/>
  <c r="BA1855" i="1" s="1"/>
  <c r="O1858" i="1"/>
  <c r="O1864" i="1"/>
  <c r="BH1876" i="1"/>
  <c r="O1903" i="1"/>
  <c r="BH1920" i="1"/>
  <c r="O1958" i="1"/>
  <c r="AV1959" i="1"/>
  <c r="AZ1979" i="1"/>
  <c r="T1979" i="1" s="1"/>
  <c r="BA1979" i="1" s="1"/>
  <c r="AZ1702" i="1"/>
  <c r="T1702" i="1" s="1"/>
  <c r="BA1702" i="1" s="1"/>
  <c r="BB1702" i="1" s="1"/>
  <c r="BC1702" i="1" s="1"/>
  <c r="BF1702" i="1" s="1"/>
  <c r="P1702" i="1" s="1"/>
  <c r="BI1702" i="1" s="1"/>
  <c r="Q1702" i="1" s="1"/>
  <c r="BM1708" i="1"/>
  <c r="AZ1726" i="1"/>
  <c r="T1726" i="1" s="1"/>
  <c r="BA1726" i="1" s="1"/>
  <c r="BB1726" i="1" s="1"/>
  <c r="BC1726" i="1" s="1"/>
  <c r="BF1726" i="1" s="1"/>
  <c r="P1726" i="1" s="1"/>
  <c r="BH1727" i="1"/>
  <c r="AZ1756" i="1"/>
  <c r="T1756" i="1" s="1"/>
  <c r="BA1756" i="1" s="1"/>
  <c r="AV1760" i="1"/>
  <c r="AZ1760" i="1" s="1"/>
  <c r="T1760" i="1" s="1"/>
  <c r="BA1760" i="1" s="1"/>
  <c r="AV1770" i="1"/>
  <c r="AZ1774" i="1"/>
  <c r="T1774" i="1" s="1"/>
  <c r="BA1774" i="1" s="1"/>
  <c r="BH1797" i="1"/>
  <c r="O1807" i="1"/>
  <c r="BM1807" i="1" s="1"/>
  <c r="BH1831" i="1"/>
  <c r="AZ1836" i="1"/>
  <c r="T1836" i="1" s="1"/>
  <c r="BA1836" i="1" s="1"/>
  <c r="BB1836" i="1" s="1"/>
  <c r="BC1836" i="1" s="1"/>
  <c r="BF1836" i="1" s="1"/>
  <c r="P1836" i="1" s="1"/>
  <c r="BI1836" i="1" s="1"/>
  <c r="BM1858" i="1"/>
  <c r="O1870" i="1"/>
  <c r="AZ1872" i="1"/>
  <c r="T1872" i="1" s="1"/>
  <c r="BA1872" i="1" s="1"/>
  <c r="AZ1889" i="1"/>
  <c r="T1889" i="1" s="1"/>
  <c r="BA1889" i="1" s="1"/>
  <c r="BM1892" i="1"/>
  <c r="O1902" i="1"/>
  <c r="BH1905" i="1"/>
  <c r="AV1926" i="1"/>
  <c r="AZ1926" i="1" s="1"/>
  <c r="T1926" i="1" s="1"/>
  <c r="BA1926" i="1" s="1"/>
  <c r="BH1956" i="1"/>
  <c r="AZ1960" i="1"/>
  <c r="T1960" i="1" s="1"/>
  <c r="BA1960" i="1" s="1"/>
  <c r="O1964" i="1"/>
  <c r="AZ1989" i="1"/>
  <c r="T1989" i="1" s="1"/>
  <c r="BA1989" i="1" s="1"/>
  <c r="O1992" i="1"/>
  <c r="BM1992" i="1" s="1"/>
  <c r="AZ1783" i="1"/>
  <c r="T1783" i="1" s="1"/>
  <c r="BA1783" i="1" s="1"/>
  <c r="BB1783" i="1" s="1"/>
  <c r="BC1783" i="1" s="1"/>
  <c r="BF1783" i="1" s="1"/>
  <c r="P1783" i="1" s="1"/>
  <c r="AZ1800" i="1"/>
  <c r="T1800" i="1" s="1"/>
  <c r="BA1800" i="1" s="1"/>
  <c r="S1800" i="1" s="1"/>
  <c r="BM1834" i="1"/>
  <c r="O1838" i="1"/>
  <c r="BM1838" i="1" s="1"/>
  <c r="AZ1842" i="1"/>
  <c r="T1842" i="1" s="1"/>
  <c r="BA1842" i="1" s="1"/>
  <c r="AZ1849" i="1"/>
  <c r="T1849" i="1" s="1"/>
  <c r="BA1849" i="1" s="1"/>
  <c r="BB1849" i="1" s="1"/>
  <c r="BC1849" i="1" s="1"/>
  <c r="BF1849" i="1" s="1"/>
  <c r="P1849" i="1" s="1"/>
  <c r="O1851" i="1"/>
  <c r="BM1851" i="1" s="1"/>
  <c r="O1875" i="1"/>
  <c r="BM1875" i="1" s="1"/>
  <c r="BH1875" i="1"/>
  <c r="O1906" i="1"/>
  <c r="BM1906" i="1" s="1"/>
  <c r="AZ2010" i="1"/>
  <c r="T2010" i="1" s="1"/>
  <c r="BA2010" i="1" s="1"/>
  <c r="S2010" i="1" s="1"/>
  <c r="O2012" i="1"/>
  <c r="BH1710" i="1"/>
  <c r="BH1715" i="1"/>
  <c r="BH1731" i="1"/>
  <c r="BH1746" i="1"/>
  <c r="AZ1755" i="1"/>
  <c r="T1755" i="1" s="1"/>
  <c r="BA1755" i="1" s="1"/>
  <c r="AZ1764" i="1"/>
  <c r="T1764" i="1" s="1"/>
  <c r="BA1764" i="1" s="1"/>
  <c r="BH1779" i="1"/>
  <c r="BH1796" i="1"/>
  <c r="AV1809" i="1"/>
  <c r="R1809" i="1" s="1"/>
  <c r="AV1814" i="1"/>
  <c r="R1814" i="1" s="1"/>
  <c r="AV1834" i="1"/>
  <c r="R1834" i="1" s="1"/>
  <c r="BM1847" i="1"/>
  <c r="BH1849" i="1"/>
  <c r="AV1852" i="1"/>
  <c r="R1852" i="1" s="1"/>
  <c r="BH1873" i="1"/>
  <c r="BH1880" i="1"/>
  <c r="AZ1888" i="1"/>
  <c r="T1888" i="1" s="1"/>
  <c r="BA1888" i="1" s="1"/>
  <c r="AZ1895" i="1"/>
  <c r="T1895" i="1" s="1"/>
  <c r="BA1895" i="1" s="1"/>
  <c r="BH1904" i="1"/>
  <c r="O1914" i="1"/>
  <c r="BM1914" i="1" s="1"/>
  <c r="BH1927" i="1"/>
  <c r="AV1975" i="1"/>
  <c r="AZ1975" i="1" s="1"/>
  <c r="T1975" i="1" s="1"/>
  <c r="BA1975" i="1" s="1"/>
  <c r="AZ1982" i="1"/>
  <c r="T1982" i="1" s="1"/>
  <c r="BA1982" i="1" s="1"/>
  <c r="O1986" i="1"/>
  <c r="BH1997" i="1"/>
  <c r="AZ2003" i="1"/>
  <c r="T2003" i="1" s="1"/>
  <c r="BA2003" i="1" s="1"/>
  <c r="S2003" i="1" s="1"/>
  <c r="O2006" i="1"/>
  <c r="AZ2009" i="1"/>
  <c r="T2009" i="1" s="1"/>
  <c r="BA2009" i="1" s="1"/>
  <c r="BH2010" i="1"/>
  <c r="BH2018" i="1"/>
  <c r="AZ1786" i="1"/>
  <c r="T1786" i="1" s="1"/>
  <c r="BA1786" i="1" s="1"/>
  <c r="AZ1808" i="1"/>
  <c r="T1808" i="1" s="1"/>
  <c r="BA1808" i="1" s="1"/>
  <c r="S1808" i="1" s="1"/>
  <c r="O1948" i="1"/>
  <c r="BM1948" i="1" s="1"/>
  <c r="BH1760" i="1"/>
  <c r="BH1770" i="1"/>
  <c r="AZ1795" i="1"/>
  <c r="T1795" i="1" s="1"/>
  <c r="BA1795" i="1" s="1"/>
  <c r="BH1811" i="1"/>
  <c r="BH1830" i="1"/>
  <c r="AZ1835" i="1"/>
  <c r="T1835" i="1" s="1"/>
  <c r="BA1835" i="1" s="1"/>
  <c r="S1835" i="1" s="1"/>
  <c r="AZ1848" i="1"/>
  <c r="T1848" i="1" s="1"/>
  <c r="BA1848" i="1" s="1"/>
  <c r="S1848" i="1" s="1"/>
  <c r="AZ1865" i="1"/>
  <c r="T1865" i="1" s="1"/>
  <c r="BA1865" i="1" s="1"/>
  <c r="BL1865" i="1" s="1"/>
  <c r="BH1908" i="1"/>
  <c r="BH1911" i="1"/>
  <c r="BM1920" i="1"/>
  <c r="BH1955" i="1"/>
  <c r="AZ1976" i="1"/>
  <c r="T1976" i="1" s="1"/>
  <c r="BA1976" i="1" s="1"/>
  <c r="BH2004" i="1"/>
  <c r="BH2022" i="1"/>
  <c r="BB1592" i="1"/>
  <c r="BC1592" i="1" s="1"/>
  <c r="BF1592" i="1" s="1"/>
  <c r="P1592" i="1" s="1"/>
  <c r="BI1592" i="1" s="1"/>
  <c r="Q1592" i="1" s="1"/>
  <c r="S1592" i="1"/>
  <c r="S1611" i="1"/>
  <c r="S1615" i="1"/>
  <c r="BB1615" i="1"/>
  <c r="BC1615" i="1" s="1"/>
  <c r="BF1615" i="1" s="1"/>
  <c r="P1615" i="1" s="1"/>
  <c r="BI1615" i="1" s="1"/>
  <c r="Q1615" i="1" s="1"/>
  <c r="BB1589" i="1"/>
  <c r="BC1589" i="1" s="1"/>
  <c r="BF1589" i="1" s="1"/>
  <c r="P1589" i="1" s="1"/>
  <c r="BI1589" i="1" s="1"/>
  <c r="Q1589" i="1" s="1"/>
  <c r="BB1595" i="1"/>
  <c r="BC1595" i="1" s="1"/>
  <c r="BF1595" i="1" s="1"/>
  <c r="P1595" i="1" s="1"/>
  <c r="BI1595" i="1" s="1"/>
  <c r="Q1595" i="1" s="1"/>
  <c r="S1595" i="1"/>
  <c r="S1604" i="1"/>
  <c r="BB1604" i="1"/>
  <c r="BC1604" i="1" s="1"/>
  <c r="BF1604" i="1" s="1"/>
  <c r="P1604" i="1" s="1"/>
  <c r="BI1604" i="1" s="1"/>
  <c r="Q1604" i="1" s="1"/>
  <c r="BB1586" i="1"/>
  <c r="BC1586" i="1" s="1"/>
  <c r="BF1586" i="1" s="1"/>
  <c r="P1586" i="1" s="1"/>
  <c r="BI1586" i="1" s="1"/>
  <c r="S1586" i="1"/>
  <c r="BB1583" i="1"/>
  <c r="BC1583" i="1" s="1"/>
  <c r="BF1583" i="1" s="1"/>
  <c r="P1583" i="1" s="1"/>
  <c r="BI1583" i="1" s="1"/>
  <c r="Q1583" i="1" s="1"/>
  <c r="S1583" i="1"/>
  <c r="BB1621" i="1"/>
  <c r="BC1621" i="1" s="1"/>
  <c r="BF1621" i="1" s="1"/>
  <c r="P1621" i="1" s="1"/>
  <c r="BI1621" i="1" s="1"/>
  <c r="Q1621" i="1" s="1"/>
  <c r="S1593" i="1"/>
  <c r="BB1614" i="1"/>
  <c r="BC1614" i="1" s="1"/>
  <c r="BF1614" i="1" s="1"/>
  <c r="P1614" i="1" s="1"/>
  <c r="BI1614" i="1" s="1"/>
  <c r="Q1614" i="1" s="1"/>
  <c r="BB1602" i="1"/>
  <c r="BC1602" i="1" s="1"/>
  <c r="BF1602" i="1" s="1"/>
  <c r="P1602" i="1" s="1"/>
  <c r="BI1602" i="1" s="1"/>
  <c r="Q1602" i="1" s="1"/>
  <c r="S1602" i="1"/>
  <c r="BB1605" i="1"/>
  <c r="BC1605" i="1" s="1"/>
  <c r="BF1605" i="1" s="1"/>
  <c r="S1605" i="1"/>
  <c r="AZ1607" i="1"/>
  <c r="T1607" i="1" s="1"/>
  <c r="BA1607" i="1" s="1"/>
  <c r="R1644" i="1"/>
  <c r="BM1648" i="1"/>
  <c r="BM1589" i="1"/>
  <c r="AZ1597" i="1"/>
  <c r="T1597" i="1" s="1"/>
  <c r="BA1597" i="1" s="1"/>
  <c r="AZ1599" i="1"/>
  <c r="T1599" i="1" s="1"/>
  <c r="BA1599" i="1" s="1"/>
  <c r="R1643" i="1"/>
  <c r="AZ1643" i="1"/>
  <c r="T1643" i="1" s="1"/>
  <c r="BA1643" i="1" s="1"/>
  <c r="AZ1644" i="1"/>
  <c r="T1644" i="1" s="1"/>
  <c r="BA1644" i="1" s="1"/>
  <c r="BM1651" i="1"/>
  <c r="BB1664" i="1"/>
  <c r="BC1664" i="1" s="1"/>
  <c r="BF1664" i="1" s="1"/>
  <c r="P1664" i="1" s="1"/>
  <c r="BI1664" i="1" s="1"/>
  <c r="BB1708" i="1"/>
  <c r="BC1708" i="1" s="1"/>
  <c r="BF1708" i="1" s="1"/>
  <c r="P1708" i="1" s="1"/>
  <c r="BI1708" i="1" s="1"/>
  <c r="Q1708" i="1" s="1"/>
  <c r="S1708" i="1"/>
  <c r="BM1611" i="1"/>
  <c r="S1648" i="1"/>
  <c r="BB1660" i="1"/>
  <c r="BC1660" i="1" s="1"/>
  <c r="BF1660" i="1" s="1"/>
  <c r="P1660" i="1" s="1"/>
  <c r="BI1660" i="1" s="1"/>
  <c r="Q1660" i="1" s="1"/>
  <c r="S1660" i="1"/>
  <c r="BB1675" i="1"/>
  <c r="BC1675" i="1" s="1"/>
  <c r="BF1675" i="1" s="1"/>
  <c r="P1675" i="1" s="1"/>
  <c r="BI1675" i="1" s="1"/>
  <c r="S1675" i="1"/>
  <c r="BB1694" i="1"/>
  <c r="BC1694" i="1" s="1"/>
  <c r="BF1694" i="1" s="1"/>
  <c r="P1694" i="1" s="1"/>
  <c r="BI1694" i="1" s="1"/>
  <c r="Q1694" i="1" s="1"/>
  <c r="S1694" i="1"/>
  <c r="S1625" i="1"/>
  <c r="BB1633" i="1"/>
  <c r="BC1633" i="1" s="1"/>
  <c r="BF1633" i="1" s="1"/>
  <c r="P1633" i="1" s="1"/>
  <c r="BI1633" i="1" s="1"/>
  <c r="Q1633" i="1" s="1"/>
  <c r="R1646" i="1"/>
  <c r="BB1652" i="1"/>
  <c r="BC1652" i="1" s="1"/>
  <c r="BF1652" i="1" s="1"/>
  <c r="P1652" i="1" s="1"/>
  <c r="BI1652" i="1" s="1"/>
  <c r="Q1652" i="1" s="1"/>
  <c r="BM1601" i="1"/>
  <c r="X1605" i="1"/>
  <c r="BB1628" i="1"/>
  <c r="BC1628" i="1" s="1"/>
  <c r="BF1628" i="1" s="1"/>
  <c r="P1628" i="1" s="1"/>
  <c r="BM1654" i="1"/>
  <c r="BB1663" i="1"/>
  <c r="BC1663" i="1" s="1"/>
  <c r="BF1663" i="1" s="1"/>
  <c r="P1663" i="1" s="1"/>
  <c r="BI1663" i="1" s="1"/>
  <c r="S1663" i="1"/>
  <c r="AV1603" i="1"/>
  <c r="BM1585" i="1"/>
  <c r="AV1587" i="1"/>
  <c r="BM1602" i="1"/>
  <c r="BM1603" i="1"/>
  <c r="AZ1616" i="1"/>
  <c r="T1616" i="1" s="1"/>
  <c r="BA1616" i="1" s="1"/>
  <c r="AV1618" i="1"/>
  <c r="O1618" i="1"/>
  <c r="AZ1627" i="1"/>
  <c r="T1627" i="1" s="1"/>
  <c r="BA1627" i="1" s="1"/>
  <c r="O1639" i="1"/>
  <c r="R1641" i="1"/>
  <c r="BM1650" i="1"/>
  <c r="AZ1658" i="1"/>
  <c r="T1658" i="1" s="1"/>
  <c r="BA1658" i="1" s="1"/>
  <c r="BM1595" i="1"/>
  <c r="AZ1588" i="1"/>
  <c r="T1588" i="1" s="1"/>
  <c r="BA1588" i="1" s="1"/>
  <c r="R1615" i="1"/>
  <c r="R1642" i="1"/>
  <c r="AZ1642" i="1"/>
  <c r="T1642" i="1" s="1"/>
  <c r="BA1642" i="1" s="1"/>
  <c r="BM1587" i="1"/>
  <c r="AZ1594" i="1"/>
  <c r="T1594" i="1" s="1"/>
  <c r="BA1594" i="1" s="1"/>
  <c r="AV1622" i="1"/>
  <c r="O1622" i="1"/>
  <c r="R1636" i="1"/>
  <c r="R1645" i="1"/>
  <c r="AZ1646" i="1"/>
  <c r="T1646" i="1" s="1"/>
  <c r="BA1646" i="1" s="1"/>
  <c r="R1662" i="1"/>
  <c r="BB1671" i="1"/>
  <c r="BC1671" i="1" s="1"/>
  <c r="BF1671" i="1" s="1"/>
  <c r="P1671" i="1" s="1"/>
  <c r="BI1671" i="1" s="1"/>
  <c r="Q1671" i="1" s="1"/>
  <c r="S1671" i="1"/>
  <c r="BB1722" i="1"/>
  <c r="BC1722" i="1" s="1"/>
  <c r="BF1722" i="1" s="1"/>
  <c r="P1722" i="1" s="1"/>
  <c r="BI1722" i="1" s="1"/>
  <c r="Q1722" i="1" s="1"/>
  <c r="S1722" i="1"/>
  <c r="S1724" i="1"/>
  <c r="R1617" i="1"/>
  <c r="AZ1624" i="1"/>
  <c r="T1624" i="1" s="1"/>
  <c r="BA1624" i="1" s="1"/>
  <c r="S1631" i="1"/>
  <c r="BB1631" i="1"/>
  <c r="BC1631" i="1" s="1"/>
  <c r="BF1631" i="1" s="1"/>
  <c r="P1631" i="1" s="1"/>
  <c r="BI1631" i="1" s="1"/>
  <c r="Q1631" i="1" s="1"/>
  <c r="R1658" i="1"/>
  <c r="AZ1598" i="1"/>
  <c r="T1598" i="1" s="1"/>
  <c r="BA1598" i="1" s="1"/>
  <c r="BM1608" i="1"/>
  <c r="BL1615" i="1"/>
  <c r="BN1615" i="1" s="1"/>
  <c r="AZ1617" i="1"/>
  <c r="T1617" i="1" s="1"/>
  <c r="BA1617" i="1" s="1"/>
  <c r="O1640" i="1"/>
  <c r="AV1640" i="1"/>
  <c r="BM1653" i="1"/>
  <c r="BB1654" i="1"/>
  <c r="BC1654" i="1" s="1"/>
  <c r="BF1654" i="1" s="1"/>
  <c r="P1654" i="1" s="1"/>
  <c r="BI1654" i="1" s="1"/>
  <c r="Q1654" i="1" s="1"/>
  <c r="BB1683" i="1"/>
  <c r="BC1683" i="1" s="1"/>
  <c r="BF1683" i="1" s="1"/>
  <c r="P1683" i="1" s="1"/>
  <c r="BI1683" i="1" s="1"/>
  <c r="Q1683" i="1" s="1"/>
  <c r="S1683" i="1"/>
  <c r="AV1637" i="1"/>
  <c r="AZ1637" i="1" s="1"/>
  <c r="T1637" i="1" s="1"/>
  <c r="BA1637" i="1" s="1"/>
  <c r="O1637" i="1"/>
  <c r="R1639" i="1"/>
  <c r="R1657" i="1"/>
  <c r="S1678" i="1"/>
  <c r="BM1614" i="1"/>
  <c r="BM1636" i="1"/>
  <c r="BB1639" i="1"/>
  <c r="BC1639" i="1" s="1"/>
  <c r="BF1639" i="1" s="1"/>
  <c r="P1639" i="1" s="1"/>
  <c r="BI1639" i="1" s="1"/>
  <c r="S1639" i="1"/>
  <c r="S1641" i="1"/>
  <c r="BB1641" i="1"/>
  <c r="BC1641" i="1" s="1"/>
  <c r="BF1641" i="1" s="1"/>
  <c r="P1641" i="1" s="1"/>
  <c r="BI1641" i="1" s="1"/>
  <c r="BB1645" i="1"/>
  <c r="BC1645" i="1" s="1"/>
  <c r="BF1645" i="1" s="1"/>
  <c r="P1645" i="1" s="1"/>
  <c r="BI1645" i="1" s="1"/>
  <c r="S1650" i="1"/>
  <c r="BB1650" i="1"/>
  <c r="BC1650" i="1" s="1"/>
  <c r="BF1650" i="1" s="1"/>
  <c r="P1650" i="1" s="1"/>
  <c r="BI1650" i="1" s="1"/>
  <c r="Q1650" i="1" s="1"/>
  <c r="S1662" i="1"/>
  <c r="BB1662" i="1"/>
  <c r="BC1662" i="1" s="1"/>
  <c r="BF1662" i="1" s="1"/>
  <c r="P1662" i="1" s="1"/>
  <c r="BI1662" i="1" s="1"/>
  <c r="Q1662" i="1" s="1"/>
  <c r="BB1670" i="1"/>
  <c r="BC1670" i="1" s="1"/>
  <c r="BF1670" i="1" s="1"/>
  <c r="P1670" i="1" s="1"/>
  <c r="BI1670" i="1" s="1"/>
  <c r="Q1670" i="1" s="1"/>
  <c r="S1670" i="1"/>
  <c r="BM1582" i="1"/>
  <c r="BM1599" i="1"/>
  <c r="BM1635" i="1"/>
  <c r="BB1697" i="1"/>
  <c r="BC1697" i="1" s="1"/>
  <c r="BF1697" i="1" s="1"/>
  <c r="P1697" i="1" s="1"/>
  <c r="BI1697" i="1" s="1"/>
  <c r="Q1697" i="1" s="1"/>
  <c r="S1697" i="1"/>
  <c r="BM1583" i="1"/>
  <c r="BM1584" i="1"/>
  <c r="AZ1591" i="1"/>
  <c r="T1591" i="1" s="1"/>
  <c r="BA1591" i="1" s="1"/>
  <c r="BM1604" i="1"/>
  <c r="AV1606" i="1"/>
  <c r="BM1632" i="1"/>
  <c r="R1634" i="1"/>
  <c r="R1635" i="1"/>
  <c r="AZ1657" i="1"/>
  <c r="T1657" i="1" s="1"/>
  <c r="BA1657" i="1" s="1"/>
  <c r="R1660" i="1"/>
  <c r="BB1665" i="1"/>
  <c r="BC1665" i="1" s="1"/>
  <c r="BF1665" i="1" s="1"/>
  <c r="P1665" i="1" s="1"/>
  <c r="BI1665" i="1" s="1"/>
  <c r="S1665" i="1"/>
  <c r="AV1584" i="1"/>
  <c r="BM1598" i="1"/>
  <c r="BM1634" i="1"/>
  <c r="AZ1613" i="1"/>
  <c r="T1613" i="1" s="1"/>
  <c r="BA1613" i="1" s="1"/>
  <c r="BB1630" i="1"/>
  <c r="BC1630" i="1" s="1"/>
  <c r="BF1630" i="1" s="1"/>
  <c r="P1630" i="1" s="1"/>
  <c r="S1630" i="1"/>
  <c r="BM1631" i="1"/>
  <c r="S1649" i="1"/>
  <c r="S1659" i="1"/>
  <c r="BB1661" i="1"/>
  <c r="BC1661" i="1" s="1"/>
  <c r="BF1661" i="1" s="1"/>
  <c r="P1661" i="1" s="1"/>
  <c r="BI1661" i="1" s="1"/>
  <c r="Q1661" i="1" s="1"/>
  <c r="S1661" i="1"/>
  <c r="BB1686" i="1"/>
  <c r="BC1686" i="1" s="1"/>
  <c r="BF1686" i="1" s="1"/>
  <c r="P1686" i="1" s="1"/>
  <c r="BI1686" i="1" s="1"/>
  <c r="Q1686" i="1" s="1"/>
  <c r="O1625" i="1"/>
  <c r="O1628" i="1"/>
  <c r="O1643" i="1"/>
  <c r="R1698" i="1"/>
  <c r="S1706" i="1"/>
  <c r="R1728" i="1"/>
  <c r="BB1732" i="1"/>
  <c r="BC1732" i="1" s="1"/>
  <c r="BF1732" i="1" s="1"/>
  <c r="P1732" i="1" s="1"/>
  <c r="BI1732" i="1" s="1"/>
  <c r="Q1732" i="1" s="1"/>
  <c r="S1732" i="1"/>
  <c r="BM1744" i="1"/>
  <c r="BM1646" i="1"/>
  <c r="O1663" i="1"/>
  <c r="R1681" i="1"/>
  <c r="R1700" i="1"/>
  <c r="BM1716" i="1"/>
  <c r="BB1750" i="1"/>
  <c r="BC1750" i="1" s="1"/>
  <c r="BF1750" i="1" s="1"/>
  <c r="P1750" i="1" s="1"/>
  <c r="BI1750" i="1" s="1"/>
  <c r="Q1750" i="1" s="1"/>
  <c r="R1762" i="1"/>
  <c r="O1642" i="1"/>
  <c r="BM1649" i="1"/>
  <c r="O1658" i="1"/>
  <c r="R1684" i="1"/>
  <c r="AZ1699" i="1"/>
  <c r="T1699" i="1" s="1"/>
  <c r="BA1699" i="1" s="1"/>
  <c r="AZ1700" i="1"/>
  <c r="T1700" i="1" s="1"/>
  <c r="BA1700" i="1" s="1"/>
  <c r="BB1727" i="1"/>
  <c r="BC1727" i="1" s="1"/>
  <c r="BF1727" i="1" s="1"/>
  <c r="P1727" i="1" s="1"/>
  <c r="BI1727" i="1" s="1"/>
  <c r="Q1727" i="1" s="1"/>
  <c r="S1727" i="1"/>
  <c r="BB1758" i="1"/>
  <c r="BC1758" i="1" s="1"/>
  <c r="BF1758" i="1" s="1"/>
  <c r="P1758" i="1" s="1"/>
  <c r="BI1758" i="1" s="1"/>
  <c r="Q1758" i="1" s="1"/>
  <c r="S1758" i="1"/>
  <c r="O1645" i="1"/>
  <c r="BM1652" i="1"/>
  <c r="O1657" i="1"/>
  <c r="X1659" i="1"/>
  <c r="BM1659" i="1" s="1"/>
  <c r="R1663" i="1"/>
  <c r="BM1667" i="1"/>
  <c r="BB1668" i="1"/>
  <c r="BC1668" i="1" s="1"/>
  <c r="BF1668" i="1" s="1"/>
  <c r="P1668" i="1" s="1"/>
  <c r="BI1668" i="1" s="1"/>
  <c r="Q1668" i="1" s="1"/>
  <c r="AZ1676" i="1"/>
  <c r="T1676" i="1" s="1"/>
  <c r="BA1676" i="1" s="1"/>
  <c r="AZ1680" i="1"/>
  <c r="T1680" i="1" s="1"/>
  <c r="BA1680" i="1" s="1"/>
  <c r="AZ1684" i="1"/>
  <c r="T1684" i="1" s="1"/>
  <c r="BA1684" i="1" s="1"/>
  <c r="BM1696" i="1"/>
  <c r="R1707" i="1"/>
  <c r="BM1718" i="1"/>
  <c r="BM1725" i="1"/>
  <c r="AZ1655" i="1"/>
  <c r="T1655" i="1" s="1"/>
  <c r="BA1655" i="1" s="1"/>
  <c r="R1671" i="1"/>
  <c r="AZ1673" i="1"/>
  <c r="T1673" i="1" s="1"/>
  <c r="BA1673" i="1" s="1"/>
  <c r="AZ1677" i="1"/>
  <c r="T1677" i="1" s="1"/>
  <c r="BA1677" i="1" s="1"/>
  <c r="BM1679" i="1"/>
  <c r="BM1685" i="1"/>
  <c r="BM1697" i="1"/>
  <c r="BM1713" i="1"/>
  <c r="BB1740" i="1"/>
  <c r="BC1740" i="1" s="1"/>
  <c r="BF1740" i="1" s="1"/>
  <c r="P1740" i="1" s="1"/>
  <c r="BI1740" i="1" s="1"/>
  <c r="Q1740" i="1" s="1"/>
  <c r="BM1660" i="1"/>
  <c r="O1665" i="1"/>
  <c r="R1668" i="1"/>
  <c r="AZ1672" i="1"/>
  <c r="T1672" i="1" s="1"/>
  <c r="BA1672" i="1" s="1"/>
  <c r="AZ1681" i="1"/>
  <c r="T1681" i="1" s="1"/>
  <c r="BA1681" i="1" s="1"/>
  <c r="BM1682" i="1"/>
  <c r="BH1683" i="1"/>
  <c r="AV1713" i="1"/>
  <c r="AZ1713" i="1" s="1"/>
  <c r="T1713" i="1" s="1"/>
  <c r="BA1713" i="1" s="1"/>
  <c r="AV1715" i="1"/>
  <c r="O1715" i="1"/>
  <c r="BM1717" i="1"/>
  <c r="O1736" i="1"/>
  <c r="AV1736" i="1"/>
  <c r="AZ1736" i="1" s="1"/>
  <c r="T1736" i="1" s="1"/>
  <c r="BA1736" i="1" s="1"/>
  <c r="BH1676" i="1"/>
  <c r="R1682" i="1"/>
  <c r="AZ1687" i="1"/>
  <c r="T1687" i="1" s="1"/>
  <c r="BA1687" i="1" s="1"/>
  <c r="BH1689" i="1"/>
  <c r="AV1733" i="1"/>
  <c r="O1733" i="1"/>
  <c r="BM1734" i="1"/>
  <c r="R1735" i="1"/>
  <c r="BB1747" i="1"/>
  <c r="BC1747" i="1" s="1"/>
  <c r="BF1747" i="1" s="1"/>
  <c r="P1747" i="1" s="1"/>
  <c r="BI1747" i="1" s="1"/>
  <c r="S1747" i="1"/>
  <c r="BM1661" i="1"/>
  <c r="R1716" i="1"/>
  <c r="R1718" i="1"/>
  <c r="R1734" i="1"/>
  <c r="AZ1734" i="1"/>
  <c r="T1734" i="1" s="1"/>
  <c r="BA1734" i="1" s="1"/>
  <c r="S1739" i="1"/>
  <c r="S1756" i="1"/>
  <c r="BB1756" i="1"/>
  <c r="BC1756" i="1" s="1"/>
  <c r="BF1756" i="1" s="1"/>
  <c r="P1756" i="1" s="1"/>
  <c r="BI1756" i="1" s="1"/>
  <c r="R1778" i="1"/>
  <c r="AZ1778" i="1"/>
  <c r="T1778" i="1" s="1"/>
  <c r="BA1778" i="1" s="1"/>
  <c r="R1788" i="1"/>
  <c r="BM1630" i="1"/>
  <c r="BM1689" i="1"/>
  <c r="AZ1695" i="1"/>
  <c r="T1695" i="1" s="1"/>
  <c r="BA1695" i="1" s="1"/>
  <c r="AZ1696" i="1"/>
  <c r="T1696" i="1" s="1"/>
  <c r="BA1696" i="1" s="1"/>
  <c r="BM1700" i="1"/>
  <c r="AZ1716" i="1"/>
  <c r="T1716" i="1" s="1"/>
  <c r="BA1716" i="1" s="1"/>
  <c r="R1751" i="1"/>
  <c r="S1783" i="1"/>
  <c r="AZ1788" i="1"/>
  <c r="T1788" i="1" s="1"/>
  <c r="BA1788" i="1" s="1"/>
  <c r="BM1633" i="1"/>
  <c r="BM1699" i="1"/>
  <c r="AZ1714" i="1"/>
  <c r="T1714" i="1" s="1"/>
  <c r="BA1714" i="1" s="1"/>
  <c r="AZ1723" i="1"/>
  <c r="T1723" i="1" s="1"/>
  <c r="BA1723" i="1" s="1"/>
  <c r="AV1729" i="1"/>
  <c r="AZ1729" i="1" s="1"/>
  <c r="T1729" i="1" s="1"/>
  <c r="BA1729" i="1" s="1"/>
  <c r="O1729" i="1"/>
  <c r="BB1738" i="1"/>
  <c r="BC1738" i="1" s="1"/>
  <c r="BF1738" i="1" s="1"/>
  <c r="P1738" i="1" s="1"/>
  <c r="BM1624" i="1"/>
  <c r="BM1627" i="1"/>
  <c r="O1664" i="1"/>
  <c r="BM1677" i="1"/>
  <c r="AZ1693" i="1"/>
  <c r="T1693" i="1" s="1"/>
  <c r="BA1693" i="1" s="1"/>
  <c r="AZ1701" i="1"/>
  <c r="T1701" i="1" s="1"/>
  <c r="BA1701" i="1" s="1"/>
  <c r="BB1721" i="1"/>
  <c r="BC1721" i="1" s="1"/>
  <c r="BF1721" i="1" s="1"/>
  <c r="P1721" i="1" s="1"/>
  <c r="BI1721" i="1" s="1"/>
  <c r="Q1721" i="1" s="1"/>
  <c r="S1721" i="1"/>
  <c r="AZ1725" i="1"/>
  <c r="T1725" i="1" s="1"/>
  <c r="BA1725" i="1" s="1"/>
  <c r="AZ1735" i="1"/>
  <c r="T1735" i="1" s="1"/>
  <c r="BA1735" i="1" s="1"/>
  <c r="BM1655" i="1"/>
  <c r="BH1695" i="1"/>
  <c r="BH1701" i="1"/>
  <c r="BM1709" i="1"/>
  <c r="BM1740" i="1"/>
  <c r="BH1679" i="1"/>
  <c r="AZ1682" i="1"/>
  <c r="T1682" i="1" s="1"/>
  <c r="BA1682" i="1" s="1"/>
  <c r="BL1706" i="1"/>
  <c r="R1712" i="1"/>
  <c r="O1720" i="1"/>
  <c r="AV1720" i="1"/>
  <c r="AZ1720" i="1" s="1"/>
  <c r="T1720" i="1" s="1"/>
  <c r="BA1720" i="1" s="1"/>
  <c r="BM1721" i="1"/>
  <c r="BH1734" i="1"/>
  <c r="R1772" i="1"/>
  <c r="AZ1772" i="1"/>
  <c r="T1772" i="1" s="1"/>
  <c r="BA1772" i="1" s="1"/>
  <c r="BB1777" i="1"/>
  <c r="BC1777" i="1" s="1"/>
  <c r="BF1777" i="1" s="1"/>
  <c r="P1777" i="1" s="1"/>
  <c r="BI1777" i="1" s="1"/>
  <c r="Q1777" i="1" s="1"/>
  <c r="S1777" i="1"/>
  <c r="R1784" i="1"/>
  <c r="AZ1784" i="1"/>
  <c r="T1784" i="1" s="1"/>
  <c r="BA1784" i="1" s="1"/>
  <c r="AZ1669" i="1"/>
  <c r="T1669" i="1" s="1"/>
  <c r="BA1669" i="1" s="1"/>
  <c r="AZ1707" i="1"/>
  <c r="T1707" i="1" s="1"/>
  <c r="BA1707" i="1" s="1"/>
  <c r="AV1743" i="1"/>
  <c r="AZ1743" i="1" s="1"/>
  <c r="T1743" i="1" s="1"/>
  <c r="BA1743" i="1" s="1"/>
  <c r="O1743" i="1"/>
  <c r="R1752" i="1"/>
  <c r="R1765" i="1"/>
  <c r="AZ1765" i="1"/>
  <c r="T1765" i="1" s="1"/>
  <c r="BA1765" i="1" s="1"/>
  <c r="R1775" i="1"/>
  <c r="AZ1685" i="1"/>
  <c r="T1685" i="1" s="1"/>
  <c r="BA1685" i="1" s="1"/>
  <c r="BM1695" i="1"/>
  <c r="BH1706" i="1"/>
  <c r="BH1722" i="1"/>
  <c r="BB1771" i="1"/>
  <c r="BC1771" i="1" s="1"/>
  <c r="BF1771" i="1" s="1"/>
  <c r="P1771" i="1" s="1"/>
  <c r="BI1771" i="1" s="1"/>
  <c r="Q1771" i="1" s="1"/>
  <c r="S1771" i="1"/>
  <c r="AZ1775" i="1"/>
  <c r="T1775" i="1" s="1"/>
  <c r="BA1775" i="1" s="1"/>
  <c r="BB1793" i="1"/>
  <c r="BC1793" i="1" s="1"/>
  <c r="BF1793" i="1" s="1"/>
  <c r="P1793" i="1" s="1"/>
  <c r="BI1793" i="1" s="1"/>
  <c r="Q1793" i="1" s="1"/>
  <c r="S1793" i="1"/>
  <c r="BH1686" i="1"/>
  <c r="BM1702" i="1"/>
  <c r="S1705" i="1"/>
  <c r="BM1706" i="1"/>
  <c r="AZ1733" i="1"/>
  <c r="T1733" i="1" s="1"/>
  <c r="BA1733" i="1" s="1"/>
  <c r="R1756" i="1"/>
  <c r="R1742" i="1"/>
  <c r="R1759" i="1"/>
  <c r="AZ1759" i="1"/>
  <c r="T1759" i="1" s="1"/>
  <c r="BA1759" i="1" s="1"/>
  <c r="BB1764" i="1"/>
  <c r="BC1764" i="1" s="1"/>
  <c r="BF1764" i="1" s="1"/>
  <c r="P1764" i="1" s="1"/>
  <c r="BI1764" i="1" s="1"/>
  <c r="Q1764" i="1" s="1"/>
  <c r="S1764" i="1"/>
  <c r="R1769" i="1"/>
  <c r="R1791" i="1"/>
  <c r="AZ1791" i="1"/>
  <c r="T1791" i="1" s="1"/>
  <c r="BA1791" i="1" s="1"/>
  <c r="AZ1688" i="1"/>
  <c r="T1688" i="1" s="1"/>
  <c r="BA1688" i="1" s="1"/>
  <c r="BL1697" i="1"/>
  <c r="BM1704" i="1"/>
  <c r="AZ1709" i="1"/>
  <c r="T1709" i="1" s="1"/>
  <c r="BA1709" i="1" s="1"/>
  <c r="AZ1717" i="1"/>
  <c r="T1717" i="1" s="1"/>
  <c r="BA1717" i="1" s="1"/>
  <c r="AZ1728" i="1"/>
  <c r="T1728" i="1" s="1"/>
  <c r="BA1728" i="1" s="1"/>
  <c r="AZ1769" i="1"/>
  <c r="T1769" i="1" s="1"/>
  <c r="BA1769" i="1" s="1"/>
  <c r="R1679" i="1"/>
  <c r="BM1686" i="1"/>
  <c r="AZ1698" i="1"/>
  <c r="T1698" i="1" s="1"/>
  <c r="BA1698" i="1" s="1"/>
  <c r="BM1712" i="1"/>
  <c r="AZ1718" i="1"/>
  <c r="T1718" i="1" s="1"/>
  <c r="BA1718" i="1" s="1"/>
  <c r="O1737" i="1"/>
  <c r="AV1737" i="1"/>
  <c r="AZ1712" i="1"/>
  <c r="T1712" i="1" s="1"/>
  <c r="BA1712" i="1" s="1"/>
  <c r="AV1731" i="1"/>
  <c r="BL1732" i="1"/>
  <c r="O1739" i="1"/>
  <c r="O1747" i="1"/>
  <c r="AZ1748" i="1"/>
  <c r="T1748" i="1" s="1"/>
  <c r="BA1748" i="1" s="1"/>
  <c r="O1752" i="1"/>
  <c r="O1761" i="1"/>
  <c r="O1765" i="1"/>
  <c r="O1774" i="1"/>
  <c r="O1778" i="1"/>
  <c r="O1786" i="1"/>
  <c r="O1791" i="1"/>
  <c r="S1801" i="1"/>
  <c r="BB1801" i="1"/>
  <c r="BC1801" i="1" s="1"/>
  <c r="BF1801" i="1" s="1"/>
  <c r="P1801" i="1" s="1"/>
  <c r="BI1801" i="1" s="1"/>
  <c r="AV1746" i="1"/>
  <c r="O1746" i="1"/>
  <c r="R1764" i="1"/>
  <c r="BM1769" i="1"/>
  <c r="BM1773" i="1"/>
  <c r="R1777" i="1"/>
  <c r="BM1781" i="1"/>
  <c r="BM1785" i="1"/>
  <c r="R1790" i="1"/>
  <c r="BM1753" i="1"/>
  <c r="BB1755" i="1"/>
  <c r="BC1755" i="1" s="1"/>
  <c r="BF1755" i="1" s="1"/>
  <c r="P1755" i="1" s="1"/>
  <c r="BI1755" i="1" s="1"/>
  <c r="Q1755" i="1" s="1"/>
  <c r="S1755" i="1"/>
  <c r="R1760" i="1"/>
  <c r="BB1767" i="1"/>
  <c r="BC1767" i="1" s="1"/>
  <c r="BF1767" i="1" s="1"/>
  <c r="P1767" i="1" s="1"/>
  <c r="BI1767" i="1" s="1"/>
  <c r="Q1767" i="1" s="1"/>
  <c r="S1767" i="1"/>
  <c r="R1773" i="1"/>
  <c r="BB1780" i="1"/>
  <c r="BC1780" i="1" s="1"/>
  <c r="BF1780" i="1" s="1"/>
  <c r="P1780" i="1" s="1"/>
  <c r="BI1780" i="1" s="1"/>
  <c r="Q1780" i="1" s="1"/>
  <c r="S1780" i="1"/>
  <c r="R1785" i="1"/>
  <c r="O1804" i="1"/>
  <c r="AV1804" i="1"/>
  <c r="BB1820" i="1"/>
  <c r="BC1820" i="1" s="1"/>
  <c r="BF1820" i="1" s="1"/>
  <c r="P1820" i="1" s="1"/>
  <c r="BI1820" i="1" s="1"/>
  <c r="BM1758" i="1"/>
  <c r="BM1771" i="1"/>
  <c r="BM1783" i="1"/>
  <c r="BB1800" i="1"/>
  <c r="BC1800" i="1" s="1"/>
  <c r="BF1800" i="1" s="1"/>
  <c r="P1800" i="1" s="1"/>
  <c r="BI1800" i="1" s="1"/>
  <c r="Q1800" i="1" s="1"/>
  <c r="S1827" i="1"/>
  <c r="BB1827" i="1"/>
  <c r="BC1827" i="1" s="1"/>
  <c r="BF1827" i="1" s="1"/>
  <c r="P1827" i="1" s="1"/>
  <c r="BI1827" i="1" s="1"/>
  <c r="Q1827" i="1" s="1"/>
  <c r="AZ1710" i="1"/>
  <c r="T1710" i="1" s="1"/>
  <c r="BA1710" i="1" s="1"/>
  <c r="R1739" i="1"/>
  <c r="R1747" i="1"/>
  <c r="R1748" i="1"/>
  <c r="BH1750" i="1"/>
  <c r="BM1757" i="1"/>
  <c r="R1761" i="1"/>
  <c r="BM1770" i="1"/>
  <c r="R1774" i="1"/>
  <c r="BM1782" i="1"/>
  <c r="R1786" i="1"/>
  <c r="R1706" i="1"/>
  <c r="BL1708" i="1"/>
  <c r="BN1708" i="1" s="1"/>
  <c r="BH1741" i="1"/>
  <c r="BM1750" i="1"/>
  <c r="AZ1751" i="1"/>
  <c r="T1751" i="1" s="1"/>
  <c r="BA1751" i="1" s="1"/>
  <c r="R1757" i="1"/>
  <c r="R1770" i="1"/>
  <c r="R1782" i="1"/>
  <c r="BM1793" i="1"/>
  <c r="BM1755" i="1"/>
  <c r="O1759" i="1"/>
  <c r="BM1767" i="1"/>
  <c r="O1772" i="1"/>
  <c r="BM1780" i="1"/>
  <c r="O1784" i="1"/>
  <c r="BH1751" i="1"/>
  <c r="R1758" i="1"/>
  <c r="BM1762" i="1"/>
  <c r="R1771" i="1"/>
  <c r="BM1775" i="1"/>
  <c r="R1783" i="1"/>
  <c r="BM1788" i="1"/>
  <c r="BM1792" i="1"/>
  <c r="BM1795" i="1"/>
  <c r="BM1797" i="1"/>
  <c r="BB1761" i="1"/>
  <c r="BC1761" i="1" s="1"/>
  <c r="BF1761" i="1" s="1"/>
  <c r="P1761" i="1" s="1"/>
  <c r="BI1761" i="1" s="1"/>
  <c r="S1761" i="1"/>
  <c r="BB1774" i="1"/>
  <c r="BC1774" i="1" s="1"/>
  <c r="BF1774" i="1" s="1"/>
  <c r="P1774" i="1" s="1"/>
  <c r="BI1774" i="1" s="1"/>
  <c r="S1774" i="1"/>
  <c r="R1779" i="1"/>
  <c r="BB1786" i="1"/>
  <c r="BC1786" i="1" s="1"/>
  <c r="BF1786" i="1" s="1"/>
  <c r="P1786" i="1" s="1"/>
  <c r="BI1786" i="1" s="1"/>
  <c r="S1786" i="1"/>
  <c r="AV1792" i="1"/>
  <c r="AZ1792" i="1" s="1"/>
  <c r="T1792" i="1" s="1"/>
  <c r="BA1792" i="1" s="1"/>
  <c r="BM1800" i="1"/>
  <c r="BM1764" i="1"/>
  <c r="BM1777" i="1"/>
  <c r="BM1790" i="1"/>
  <c r="BM1794" i="1"/>
  <c r="BB1808" i="1"/>
  <c r="BC1808" i="1" s="1"/>
  <c r="BF1808" i="1" s="1"/>
  <c r="BM1726" i="1"/>
  <c r="BM1732" i="1"/>
  <c r="BM1738" i="1"/>
  <c r="AZ1744" i="1"/>
  <c r="T1744" i="1" s="1"/>
  <c r="BA1744" i="1" s="1"/>
  <c r="AV1745" i="1"/>
  <c r="AZ1745" i="1" s="1"/>
  <c r="T1745" i="1" s="1"/>
  <c r="BA1745" i="1" s="1"/>
  <c r="O1745" i="1"/>
  <c r="BH1752" i="1"/>
  <c r="R1755" i="1"/>
  <c r="BM1763" i="1"/>
  <c r="R1767" i="1"/>
  <c r="BM1776" i="1"/>
  <c r="R1780" i="1"/>
  <c r="BL1780" i="1"/>
  <c r="BN1780" i="1" s="1"/>
  <c r="BM1789" i="1"/>
  <c r="AV1794" i="1"/>
  <c r="AZ1794" i="1" s="1"/>
  <c r="T1794" i="1" s="1"/>
  <c r="BA1794" i="1" s="1"/>
  <c r="O1799" i="1"/>
  <c r="AV1799" i="1"/>
  <c r="BB1803" i="1"/>
  <c r="BC1803" i="1" s="1"/>
  <c r="BF1803" i="1" s="1"/>
  <c r="P1803" i="1" s="1"/>
  <c r="BI1803" i="1" s="1"/>
  <c r="Q1803" i="1" s="1"/>
  <c r="S1803" i="1"/>
  <c r="BB1829" i="1"/>
  <c r="BC1829" i="1" s="1"/>
  <c r="BF1829" i="1" s="1"/>
  <c r="P1829" i="1" s="1"/>
  <c r="BI1829" i="1" s="1"/>
  <c r="S1829" i="1"/>
  <c r="S1830" i="1"/>
  <c r="BB1830" i="1"/>
  <c r="BC1830" i="1" s="1"/>
  <c r="BF1830" i="1" s="1"/>
  <c r="P1830" i="1" s="1"/>
  <c r="BI1830" i="1" s="1"/>
  <c r="Q1830" i="1" s="1"/>
  <c r="BM1714" i="1"/>
  <c r="R1763" i="1"/>
  <c r="R1776" i="1"/>
  <c r="AV1789" i="1"/>
  <c r="R1797" i="1"/>
  <c r="AZ1757" i="1"/>
  <c r="T1757" i="1" s="1"/>
  <c r="BA1757" i="1" s="1"/>
  <c r="AZ1763" i="1"/>
  <c r="T1763" i="1" s="1"/>
  <c r="BA1763" i="1" s="1"/>
  <c r="AZ1770" i="1"/>
  <c r="T1770" i="1" s="1"/>
  <c r="BA1770" i="1" s="1"/>
  <c r="AZ1776" i="1"/>
  <c r="T1776" i="1" s="1"/>
  <c r="BA1776" i="1" s="1"/>
  <c r="AZ1782" i="1"/>
  <c r="T1782" i="1" s="1"/>
  <c r="BA1782" i="1" s="1"/>
  <c r="BH1793" i="1"/>
  <c r="R1795" i="1"/>
  <c r="O1806" i="1"/>
  <c r="AV1806" i="1"/>
  <c r="AZ1806" i="1" s="1"/>
  <c r="T1806" i="1" s="1"/>
  <c r="BA1806" i="1" s="1"/>
  <c r="BM1826" i="1"/>
  <c r="R1816" i="1"/>
  <c r="AZ1816" i="1"/>
  <c r="T1816" i="1" s="1"/>
  <c r="BA1816" i="1" s="1"/>
  <c r="BL1820" i="1"/>
  <c r="S1836" i="1"/>
  <c r="S1861" i="1"/>
  <c r="BB1861" i="1"/>
  <c r="BC1861" i="1" s="1"/>
  <c r="BF1861" i="1" s="1"/>
  <c r="P1861" i="1" s="1"/>
  <c r="BI1861" i="1" s="1"/>
  <c r="Q1861" i="1" s="1"/>
  <c r="AZ1797" i="1"/>
  <c r="T1797" i="1" s="1"/>
  <c r="BA1797" i="1" s="1"/>
  <c r="AV1798" i="1"/>
  <c r="O1798" i="1"/>
  <c r="S1807" i="1"/>
  <c r="BB1810" i="1"/>
  <c r="BC1810" i="1" s="1"/>
  <c r="BF1810" i="1" s="1"/>
  <c r="P1810" i="1" s="1"/>
  <c r="BI1810" i="1" s="1"/>
  <c r="Q1810" i="1" s="1"/>
  <c r="S1810" i="1"/>
  <c r="BL1810" i="1"/>
  <c r="BN1810" i="1" s="1"/>
  <c r="BB1826" i="1"/>
  <c r="BC1826" i="1" s="1"/>
  <c r="BF1826" i="1" s="1"/>
  <c r="P1826" i="1" s="1"/>
  <c r="BI1826" i="1" s="1"/>
  <c r="Q1826" i="1" s="1"/>
  <c r="S1855" i="1"/>
  <c r="BB1855" i="1"/>
  <c r="BC1855" i="1" s="1"/>
  <c r="BF1855" i="1" s="1"/>
  <c r="P1855" i="1" s="1"/>
  <c r="BI1855" i="1" s="1"/>
  <c r="Q1855" i="1" s="1"/>
  <c r="AZ1742" i="1"/>
  <c r="T1742" i="1" s="1"/>
  <c r="BA1742" i="1" s="1"/>
  <c r="AZ1752" i="1"/>
  <c r="T1752" i="1" s="1"/>
  <c r="BA1752" i="1" s="1"/>
  <c r="AZ1754" i="1"/>
  <c r="T1754" i="1" s="1"/>
  <c r="BA1754" i="1" s="1"/>
  <c r="AZ1766" i="1"/>
  <c r="T1766" i="1" s="1"/>
  <c r="BA1766" i="1" s="1"/>
  <c r="AZ1773" i="1"/>
  <c r="T1773" i="1" s="1"/>
  <c r="BA1773" i="1" s="1"/>
  <c r="AZ1779" i="1"/>
  <c r="T1779" i="1" s="1"/>
  <c r="BA1779" i="1" s="1"/>
  <c r="AZ1785" i="1"/>
  <c r="T1785" i="1" s="1"/>
  <c r="BA1785" i="1" s="1"/>
  <c r="R1824" i="1"/>
  <c r="BB1835" i="1"/>
  <c r="BC1835" i="1" s="1"/>
  <c r="BF1835" i="1" s="1"/>
  <c r="P1835" i="1" s="1"/>
  <c r="BI1835" i="1" s="1"/>
  <c r="Q1835" i="1" s="1"/>
  <c r="R1838" i="1"/>
  <c r="AZ1838" i="1"/>
  <c r="T1838" i="1" s="1"/>
  <c r="BA1838" i="1" s="1"/>
  <c r="BM1817" i="1"/>
  <c r="O1821" i="1"/>
  <c r="AV1821" i="1"/>
  <c r="AZ1821" i="1" s="1"/>
  <c r="T1821" i="1" s="1"/>
  <c r="BA1821" i="1" s="1"/>
  <c r="BM1881" i="1"/>
  <c r="O1801" i="1"/>
  <c r="BH1808" i="1"/>
  <c r="AZ1822" i="1"/>
  <c r="T1822" i="1" s="1"/>
  <c r="BA1822" i="1" s="1"/>
  <c r="BM1824" i="1"/>
  <c r="AZ1843" i="1"/>
  <c r="T1843" i="1" s="1"/>
  <c r="BA1843" i="1" s="1"/>
  <c r="BB1864" i="1"/>
  <c r="BC1864" i="1" s="1"/>
  <c r="BF1864" i="1" s="1"/>
  <c r="P1864" i="1" s="1"/>
  <c r="BI1864" i="1" s="1"/>
  <c r="Q1864" i="1" s="1"/>
  <c r="S1864" i="1"/>
  <c r="BM1846" i="1"/>
  <c r="BB1851" i="1"/>
  <c r="BC1851" i="1" s="1"/>
  <c r="BF1851" i="1" s="1"/>
  <c r="P1851" i="1" s="1"/>
  <c r="BI1851" i="1" s="1"/>
  <c r="Q1851" i="1" s="1"/>
  <c r="S1851" i="1"/>
  <c r="BM1903" i="1"/>
  <c r="X1808" i="1"/>
  <c r="BM1808" i="1" s="1"/>
  <c r="O1820" i="1"/>
  <c r="AZ1824" i="1"/>
  <c r="T1824" i="1" s="1"/>
  <c r="BA1824" i="1" s="1"/>
  <c r="BH1827" i="1"/>
  <c r="AZ1832" i="1"/>
  <c r="T1832" i="1" s="1"/>
  <c r="BA1832" i="1" s="1"/>
  <c r="R1840" i="1"/>
  <c r="AZ1847" i="1"/>
  <c r="T1847" i="1" s="1"/>
  <c r="BA1847" i="1" s="1"/>
  <c r="BB1888" i="1"/>
  <c r="BC1888" i="1" s="1"/>
  <c r="BF1888" i="1" s="1"/>
  <c r="P1888" i="1" s="1"/>
  <c r="BI1888" i="1" s="1"/>
  <c r="S1888" i="1"/>
  <c r="R1817" i="1"/>
  <c r="R1820" i="1"/>
  <c r="S1854" i="1"/>
  <c r="BB1854" i="1"/>
  <c r="BC1854" i="1" s="1"/>
  <c r="BF1854" i="1" s="1"/>
  <c r="P1854" i="1" s="1"/>
  <c r="BI1854" i="1" s="1"/>
  <c r="Q1854" i="1" s="1"/>
  <c r="AV1891" i="1"/>
  <c r="AZ1891" i="1" s="1"/>
  <c r="T1891" i="1" s="1"/>
  <c r="BA1891" i="1" s="1"/>
  <c r="O1891" i="1"/>
  <c r="S1895" i="1"/>
  <c r="BB1895" i="1"/>
  <c r="BC1895" i="1" s="1"/>
  <c r="BF1895" i="1" s="1"/>
  <c r="P1895" i="1" s="1"/>
  <c r="BI1895" i="1" s="1"/>
  <c r="Q1895" i="1" s="1"/>
  <c r="BM1815" i="1"/>
  <c r="BM1825" i="1"/>
  <c r="AZ1833" i="1"/>
  <c r="T1833" i="1" s="1"/>
  <c r="BA1833" i="1" s="1"/>
  <c r="AZ1834" i="1"/>
  <c r="T1834" i="1" s="1"/>
  <c r="BA1834" i="1" s="1"/>
  <c r="AZ1839" i="1"/>
  <c r="T1839" i="1" s="1"/>
  <c r="BA1839" i="1" s="1"/>
  <c r="BB1845" i="1"/>
  <c r="BC1845" i="1" s="1"/>
  <c r="BF1845" i="1" s="1"/>
  <c r="P1845" i="1" s="1"/>
  <c r="BI1845" i="1" s="1"/>
  <c r="Q1845" i="1" s="1"/>
  <c r="S1845" i="1"/>
  <c r="S1849" i="1"/>
  <c r="O1880" i="1"/>
  <c r="AV1880" i="1"/>
  <c r="AV1796" i="1"/>
  <c r="BM1796" i="1"/>
  <c r="BH1809" i="1"/>
  <c r="R1813" i="1"/>
  <c r="BM1813" i="1"/>
  <c r="AV1815" i="1"/>
  <c r="AZ1819" i="1"/>
  <c r="T1819" i="1" s="1"/>
  <c r="BA1819" i="1" s="1"/>
  <c r="AV1825" i="1"/>
  <c r="AZ1825" i="1" s="1"/>
  <c r="T1825" i="1" s="1"/>
  <c r="BA1825" i="1" s="1"/>
  <c r="AZ1828" i="1"/>
  <c r="T1828" i="1" s="1"/>
  <c r="BA1828" i="1" s="1"/>
  <c r="S1842" i="1"/>
  <c r="BB1842" i="1"/>
  <c r="BC1842" i="1" s="1"/>
  <c r="BF1842" i="1" s="1"/>
  <c r="P1842" i="1" s="1"/>
  <c r="BI1842" i="1" s="1"/>
  <c r="O1802" i="1"/>
  <c r="AV1802" i="1"/>
  <c r="BH1812" i="1"/>
  <c r="O1818" i="1"/>
  <c r="AV1818" i="1"/>
  <c r="R1843" i="1"/>
  <c r="BB1848" i="1"/>
  <c r="BC1848" i="1" s="1"/>
  <c r="BF1848" i="1" s="1"/>
  <c r="P1848" i="1" s="1"/>
  <c r="BI1848" i="1" s="1"/>
  <c r="Q1848" i="1" s="1"/>
  <c r="BM1833" i="1"/>
  <c r="S1865" i="1"/>
  <c r="BB1865" i="1"/>
  <c r="BC1865" i="1" s="1"/>
  <c r="BF1865" i="1" s="1"/>
  <c r="P1865" i="1" s="1"/>
  <c r="BI1865" i="1" s="1"/>
  <c r="Q1865" i="1" s="1"/>
  <c r="BL1800" i="1"/>
  <c r="BN1800" i="1" s="1"/>
  <c r="R1828" i="1"/>
  <c r="AZ1857" i="1"/>
  <c r="T1857" i="1" s="1"/>
  <c r="BA1857" i="1" s="1"/>
  <c r="BB1872" i="1"/>
  <c r="BC1872" i="1" s="1"/>
  <c r="BF1872" i="1" s="1"/>
  <c r="P1872" i="1" s="1"/>
  <c r="BI1872" i="1" s="1"/>
  <c r="Q1872" i="1" s="1"/>
  <c r="S1872" i="1"/>
  <c r="BM1835" i="1"/>
  <c r="BM1839" i="1"/>
  <c r="O1856" i="1"/>
  <c r="AV1856" i="1"/>
  <c r="AZ1862" i="1"/>
  <c r="T1862" i="1" s="1"/>
  <c r="BA1862" i="1" s="1"/>
  <c r="BM1864" i="1"/>
  <c r="AZ1867" i="1"/>
  <c r="T1867" i="1" s="1"/>
  <c r="BA1867" i="1" s="1"/>
  <c r="BM1884" i="1"/>
  <c r="AZ1886" i="1"/>
  <c r="T1886" i="1" s="1"/>
  <c r="BA1886" i="1" s="1"/>
  <c r="R1889" i="1"/>
  <c r="AZ1893" i="1"/>
  <c r="T1893" i="1" s="1"/>
  <c r="BA1893" i="1" s="1"/>
  <c r="BM1902" i="1"/>
  <c r="R1874" i="1"/>
  <c r="O1844" i="1"/>
  <c r="AV1844" i="1"/>
  <c r="O1866" i="1"/>
  <c r="AV1866" i="1"/>
  <c r="AV1882" i="1"/>
  <c r="AZ1882" i="1" s="1"/>
  <c r="T1882" i="1" s="1"/>
  <c r="BA1882" i="1" s="1"/>
  <c r="O1882" i="1"/>
  <c r="BB1956" i="1"/>
  <c r="BC1956" i="1" s="1"/>
  <c r="BF1956" i="1" s="1"/>
  <c r="P1956" i="1" s="1"/>
  <c r="BI1956" i="1" s="1"/>
  <c r="Q1956" i="1" s="1"/>
  <c r="BM1819" i="1"/>
  <c r="BH1843" i="1"/>
  <c r="BH1862" i="1"/>
  <c r="AZ1870" i="1"/>
  <c r="T1870" i="1" s="1"/>
  <c r="BA1870" i="1" s="1"/>
  <c r="AV1871" i="1"/>
  <c r="O1871" i="1"/>
  <c r="O1883" i="1"/>
  <c r="AV1883" i="1"/>
  <c r="BM1853" i="1"/>
  <c r="AZ1858" i="1"/>
  <c r="T1858" i="1" s="1"/>
  <c r="BA1858" i="1" s="1"/>
  <c r="R1867" i="1"/>
  <c r="AZ1874" i="1"/>
  <c r="T1874" i="1" s="1"/>
  <c r="BA1874" i="1" s="1"/>
  <c r="BB1889" i="1"/>
  <c r="BC1889" i="1" s="1"/>
  <c r="BF1889" i="1" s="1"/>
  <c r="P1889" i="1" s="1"/>
  <c r="BI1889" i="1" s="1"/>
  <c r="Q1889" i="1" s="1"/>
  <c r="S1889" i="1"/>
  <c r="AV1901" i="1"/>
  <c r="O1901" i="1"/>
  <c r="BM1803" i="1"/>
  <c r="BM1822" i="1"/>
  <c r="AZ1846" i="1"/>
  <c r="T1846" i="1" s="1"/>
  <c r="BA1846" i="1" s="1"/>
  <c r="R1851" i="1"/>
  <c r="BL1851" i="1"/>
  <c r="AV1853" i="1"/>
  <c r="AZ1853" i="1" s="1"/>
  <c r="T1853" i="1" s="1"/>
  <c r="BA1853" i="1" s="1"/>
  <c r="BM1865" i="1"/>
  <c r="O1886" i="1"/>
  <c r="S1902" i="1"/>
  <c r="AV1811" i="1"/>
  <c r="AZ1811" i="1" s="1"/>
  <c r="T1811" i="1" s="1"/>
  <c r="BA1811" i="1" s="1"/>
  <c r="AV1812" i="1"/>
  <c r="AV1831" i="1"/>
  <c r="AZ1831" i="1" s="1"/>
  <c r="T1831" i="1" s="1"/>
  <c r="BA1831" i="1" s="1"/>
  <c r="O1836" i="1"/>
  <c r="BM1840" i="1"/>
  <c r="BH1850" i="1"/>
  <c r="BL1855" i="1"/>
  <c r="R1855" i="1"/>
  <c r="O1888" i="1"/>
  <c r="BM1859" i="1"/>
  <c r="BM1887" i="1"/>
  <c r="AV1894" i="1"/>
  <c r="O1894" i="1"/>
  <c r="AV1859" i="1"/>
  <c r="AZ1859" i="1" s="1"/>
  <c r="T1859" i="1" s="1"/>
  <c r="BA1859" i="1" s="1"/>
  <c r="BM1861" i="1"/>
  <c r="BM1889" i="1"/>
  <c r="BB1921" i="1"/>
  <c r="BC1921" i="1" s="1"/>
  <c r="BF1921" i="1" s="1"/>
  <c r="P1921" i="1" s="1"/>
  <c r="BI1921" i="1" s="1"/>
  <c r="Q1921" i="1" s="1"/>
  <c r="S1921" i="1"/>
  <c r="BM1848" i="1"/>
  <c r="BM1852" i="1"/>
  <c r="R1861" i="1"/>
  <c r="R1873" i="1"/>
  <c r="BB1875" i="1"/>
  <c r="BC1875" i="1" s="1"/>
  <c r="BF1875" i="1" s="1"/>
  <c r="P1875" i="1" s="1"/>
  <c r="BI1875" i="1" s="1"/>
  <c r="Q1875" i="1" s="1"/>
  <c r="R1888" i="1"/>
  <c r="AV1837" i="1"/>
  <c r="AV1850" i="1"/>
  <c r="BM1877" i="1"/>
  <c r="BH1878" i="1"/>
  <c r="R1884" i="1"/>
  <c r="BM1896" i="1"/>
  <c r="AV1905" i="1"/>
  <c r="O1905" i="1"/>
  <c r="R1948" i="1"/>
  <c r="AV1946" i="1"/>
  <c r="AZ1946" i="1" s="1"/>
  <c r="T1946" i="1" s="1"/>
  <c r="BA1946" i="1" s="1"/>
  <c r="O1946" i="1"/>
  <c r="AZ1904" i="1"/>
  <c r="T1904" i="1" s="1"/>
  <c r="BA1904" i="1" s="1"/>
  <c r="R1906" i="1"/>
  <c r="AV1916" i="1"/>
  <c r="O1916" i="1"/>
  <c r="BM1870" i="1"/>
  <c r="R1875" i="1"/>
  <c r="BH1889" i="1"/>
  <c r="O1900" i="1"/>
  <c r="AV1900" i="1"/>
  <c r="AZ1907" i="1"/>
  <c r="T1907" i="1" s="1"/>
  <c r="BA1907" i="1" s="1"/>
  <c r="BM1923" i="1"/>
  <c r="AV1928" i="1"/>
  <c r="O1928" i="1"/>
  <c r="O1945" i="1"/>
  <c r="AV1945" i="1"/>
  <c r="AZ1945" i="1" s="1"/>
  <c r="T1945" i="1" s="1"/>
  <c r="BA1945" i="1" s="1"/>
  <c r="R1923" i="1"/>
  <c r="R1932" i="1"/>
  <c r="AV1942" i="1"/>
  <c r="O1942" i="1"/>
  <c r="BM1951" i="1"/>
  <c r="BB1989" i="1"/>
  <c r="BC1989" i="1" s="1"/>
  <c r="BF1989" i="1" s="1"/>
  <c r="P1989" i="1" s="1"/>
  <c r="BI1989" i="1" s="1"/>
  <c r="Q1989" i="1" s="1"/>
  <c r="S1989" i="1"/>
  <c r="AZ1873" i="1"/>
  <c r="T1873" i="1" s="1"/>
  <c r="BA1873" i="1" s="1"/>
  <c r="AV1878" i="1"/>
  <c r="O1878" i="1"/>
  <c r="AV1898" i="1"/>
  <c r="AZ1898" i="1" s="1"/>
  <c r="T1898" i="1" s="1"/>
  <c r="BA1898" i="1" s="1"/>
  <c r="O1898" i="1"/>
  <c r="AZ1906" i="1"/>
  <c r="T1906" i="1" s="1"/>
  <c r="BA1906" i="1" s="1"/>
  <c r="AZ1908" i="1"/>
  <c r="T1908" i="1" s="1"/>
  <c r="BA1908" i="1" s="1"/>
  <c r="AZ1914" i="1"/>
  <c r="T1914" i="1" s="1"/>
  <c r="BA1914" i="1" s="1"/>
  <c r="R1917" i="1"/>
  <c r="AZ1930" i="1"/>
  <c r="T1930" i="1" s="1"/>
  <c r="BA1930" i="1" s="1"/>
  <c r="S1954" i="1"/>
  <c r="BB1954" i="1"/>
  <c r="BC1954" i="1" s="1"/>
  <c r="BF1954" i="1" s="1"/>
  <c r="P1954" i="1" s="1"/>
  <c r="BI1954" i="1" s="1"/>
  <c r="BB1988" i="1"/>
  <c r="BC1988" i="1" s="1"/>
  <c r="BF1988" i="1" s="1"/>
  <c r="P1988" i="1" s="1"/>
  <c r="BI1988" i="1" s="1"/>
  <c r="Q1988" i="1" s="1"/>
  <c r="S1988" i="1"/>
  <c r="AV1863" i="1"/>
  <c r="BM1867" i="1"/>
  <c r="BH1890" i="1"/>
  <c r="AV1892" i="1"/>
  <c r="AZ1892" i="1" s="1"/>
  <c r="T1892" i="1" s="1"/>
  <c r="BA1892" i="1" s="1"/>
  <c r="R1973" i="1"/>
  <c r="BM1979" i="1"/>
  <c r="R1903" i="1"/>
  <c r="BH1907" i="1"/>
  <c r="AV1909" i="1"/>
  <c r="O1909" i="1"/>
  <c r="BB1934" i="1"/>
  <c r="BC1934" i="1" s="1"/>
  <c r="BF1934" i="1" s="1"/>
  <c r="P1934" i="1" s="1"/>
  <c r="BI1934" i="1" s="1"/>
  <c r="Q1934" i="1" s="1"/>
  <c r="S1934" i="1"/>
  <c r="R1950" i="1"/>
  <c r="AV1910" i="1"/>
  <c r="AZ1910" i="1" s="1"/>
  <c r="T1910" i="1" s="1"/>
  <c r="BA1910" i="1" s="1"/>
  <c r="O1910" i="1"/>
  <c r="BB1918" i="1"/>
  <c r="BC1918" i="1" s="1"/>
  <c r="BF1918" i="1" s="1"/>
  <c r="P1918" i="1" s="1"/>
  <c r="BI1918" i="1" s="1"/>
  <c r="Q1918" i="1" s="1"/>
  <c r="S1918" i="1"/>
  <c r="BB1939" i="1"/>
  <c r="BC1939" i="1" s="1"/>
  <c r="BF1939" i="1" s="1"/>
  <c r="P1939" i="1" s="1"/>
  <c r="BI1939" i="1" s="1"/>
  <c r="S1939" i="1"/>
  <c r="AV1957" i="1"/>
  <c r="O1957" i="1"/>
  <c r="R1959" i="1"/>
  <c r="AZ1938" i="1"/>
  <c r="T1938" i="1" s="1"/>
  <c r="BA1938" i="1" s="1"/>
  <c r="BM1845" i="1"/>
  <c r="BM1857" i="1"/>
  <c r="R1876" i="1"/>
  <c r="BM1913" i="1"/>
  <c r="BM1944" i="1"/>
  <c r="R1958" i="1"/>
  <c r="AZ1884" i="1"/>
  <c r="T1884" i="1" s="1"/>
  <c r="BA1884" i="1" s="1"/>
  <c r="O1893" i="1"/>
  <c r="AZ1903" i="1"/>
  <c r="T1903" i="1" s="1"/>
  <c r="BA1903" i="1" s="1"/>
  <c r="BH1909" i="1"/>
  <c r="AZ1922" i="1"/>
  <c r="T1922" i="1" s="1"/>
  <c r="BA1922" i="1" s="1"/>
  <c r="AZ1923" i="1"/>
  <c r="T1923" i="1" s="1"/>
  <c r="BA1923" i="1" s="1"/>
  <c r="S1931" i="1"/>
  <c r="BB1931" i="1"/>
  <c r="BC1931" i="1" s="1"/>
  <c r="BF1931" i="1" s="1"/>
  <c r="P1931" i="1" s="1"/>
  <c r="BI1931" i="1" s="1"/>
  <c r="BM1936" i="1"/>
  <c r="AV1943" i="1"/>
  <c r="O1943" i="1"/>
  <c r="R1955" i="1"/>
  <c r="R1977" i="1"/>
  <c r="AZ1977" i="1"/>
  <c r="T1977" i="1" s="1"/>
  <c r="BA1977" i="1" s="1"/>
  <c r="R1877" i="1"/>
  <c r="AZ1887" i="1"/>
  <c r="T1887" i="1" s="1"/>
  <c r="BA1887" i="1" s="1"/>
  <c r="AZ1941" i="1"/>
  <c r="T1941" i="1" s="1"/>
  <c r="BA1941" i="1" s="1"/>
  <c r="S1960" i="1"/>
  <c r="BB1960" i="1"/>
  <c r="BC1960" i="1" s="1"/>
  <c r="BF1960" i="1" s="1"/>
  <c r="P1960" i="1" s="1"/>
  <c r="BI1960" i="1" s="1"/>
  <c r="Q1960" i="1" s="1"/>
  <c r="BB1979" i="1"/>
  <c r="BC1979" i="1" s="1"/>
  <c r="BF1979" i="1" s="1"/>
  <c r="P1979" i="1" s="1"/>
  <c r="BI1979" i="1" s="1"/>
  <c r="Q1979" i="1" s="1"/>
  <c r="S1979" i="1"/>
  <c r="BL1979" i="1"/>
  <c r="BM1912" i="1"/>
  <c r="AZ1913" i="1"/>
  <c r="T1913" i="1" s="1"/>
  <c r="BA1913" i="1" s="1"/>
  <c r="BM1929" i="1"/>
  <c r="AZ1948" i="1"/>
  <c r="T1948" i="1" s="1"/>
  <c r="BA1948" i="1" s="1"/>
  <c r="AZ1950" i="1"/>
  <c r="T1950" i="1" s="1"/>
  <c r="BA1950" i="1" s="1"/>
  <c r="S1961" i="1"/>
  <c r="BB1961" i="1"/>
  <c r="BC1961" i="1" s="1"/>
  <c r="BF1961" i="1" s="1"/>
  <c r="P1961" i="1" s="1"/>
  <c r="BI1961" i="1" s="1"/>
  <c r="Q1961" i="1" s="1"/>
  <c r="AV1994" i="1"/>
  <c r="O1994" i="1"/>
  <c r="BM1874" i="1"/>
  <c r="AZ1877" i="1"/>
  <c r="T1877" i="1" s="1"/>
  <c r="BA1877" i="1" s="1"/>
  <c r="AZ1890" i="1"/>
  <c r="T1890" i="1" s="1"/>
  <c r="BA1890" i="1" s="1"/>
  <c r="BH1894" i="1"/>
  <c r="AZ1896" i="1"/>
  <c r="T1896" i="1" s="1"/>
  <c r="BA1896" i="1" s="1"/>
  <c r="BH1917" i="1"/>
  <c r="BM1921" i="1"/>
  <c r="BM1922" i="1"/>
  <c r="AZ1927" i="1"/>
  <c r="T1927" i="1" s="1"/>
  <c r="BA1927" i="1" s="1"/>
  <c r="R1938" i="1"/>
  <c r="AZ1947" i="1"/>
  <c r="T1947" i="1" s="1"/>
  <c r="BA1947" i="1" s="1"/>
  <c r="R1981" i="1"/>
  <c r="BM2009" i="1"/>
  <c r="AV1998" i="1"/>
  <c r="O1998" i="1"/>
  <c r="BB2004" i="1"/>
  <c r="BC2004" i="1" s="1"/>
  <c r="BF2004" i="1" s="1"/>
  <c r="P2004" i="1" s="1"/>
  <c r="BI2004" i="1" s="1"/>
  <c r="Q2004" i="1" s="1"/>
  <c r="S2004" i="1"/>
  <c r="BB2003" i="1"/>
  <c r="BC2003" i="1" s="1"/>
  <c r="BF2003" i="1" s="1"/>
  <c r="P2003" i="1" s="1"/>
  <c r="BI2003" i="1" s="1"/>
  <c r="Q2003" i="1" s="1"/>
  <c r="BM1904" i="1"/>
  <c r="AV1925" i="1"/>
  <c r="AZ1925" i="1" s="1"/>
  <c r="T1925" i="1" s="1"/>
  <c r="BA1925" i="1" s="1"/>
  <c r="O1925" i="1"/>
  <c r="AV1940" i="1"/>
  <c r="AZ1940" i="1" s="1"/>
  <c r="T1940" i="1" s="1"/>
  <c r="BA1940" i="1" s="1"/>
  <c r="O1940" i="1"/>
  <c r="BH1951" i="1"/>
  <c r="BM1955" i="1"/>
  <c r="S1981" i="1"/>
  <c r="BB1981" i="1"/>
  <c r="BC1981" i="1" s="1"/>
  <c r="BF1981" i="1" s="1"/>
  <c r="P1981" i="1" s="1"/>
  <c r="BI1981" i="1" s="1"/>
  <c r="Q1981" i="1" s="1"/>
  <c r="R1964" i="1"/>
  <c r="AZ1964" i="1"/>
  <c r="T1964" i="1" s="1"/>
  <c r="BA1964" i="1" s="1"/>
  <c r="AV1999" i="1"/>
  <c r="O1999" i="1"/>
  <c r="O1907" i="1"/>
  <c r="R1922" i="1"/>
  <c r="AV1935" i="1"/>
  <c r="O1935" i="1"/>
  <c r="O1954" i="1"/>
  <c r="O1993" i="1"/>
  <c r="AV1993" i="1"/>
  <c r="AZ1993" i="1" s="1"/>
  <c r="T1993" i="1" s="1"/>
  <c r="BA1993" i="1" s="1"/>
  <c r="AZ1917" i="1"/>
  <c r="T1917" i="1" s="1"/>
  <c r="BA1917" i="1" s="1"/>
  <c r="BM1927" i="1"/>
  <c r="AZ1929" i="1"/>
  <c r="T1929" i="1" s="1"/>
  <c r="BA1929" i="1" s="1"/>
  <c r="R1954" i="1"/>
  <c r="R1966" i="1"/>
  <c r="R1970" i="1"/>
  <c r="AZ1970" i="1"/>
  <c r="T1970" i="1" s="1"/>
  <c r="BA1970" i="1" s="1"/>
  <c r="S1982" i="1"/>
  <c r="BB1982" i="1"/>
  <c r="BC1982" i="1" s="1"/>
  <c r="BF1982" i="1" s="1"/>
  <c r="P1982" i="1" s="1"/>
  <c r="BI1982" i="1" s="1"/>
  <c r="Q1982" i="1" s="1"/>
  <c r="AZ1983" i="1"/>
  <c r="T1983" i="1" s="1"/>
  <c r="BA1983" i="1" s="1"/>
  <c r="BB2016" i="1"/>
  <c r="BC2016" i="1" s="1"/>
  <c r="BF2016" i="1" s="1"/>
  <c r="P2016" i="1" s="1"/>
  <c r="BI2016" i="1" s="1"/>
  <c r="Q2016" i="1" s="1"/>
  <c r="S2016" i="1"/>
  <c r="AZ1909" i="1"/>
  <c r="T1909" i="1" s="1"/>
  <c r="BA1909" i="1" s="1"/>
  <c r="O1911" i="1"/>
  <c r="AV1911" i="1"/>
  <c r="AZ1911" i="1" s="1"/>
  <c r="T1911" i="1" s="1"/>
  <c r="BA1911" i="1" s="1"/>
  <c r="BH1929" i="1"/>
  <c r="BH1938" i="1"/>
  <c r="BM1964" i="1"/>
  <c r="AV1991" i="1"/>
  <c r="AZ1991" i="1" s="1"/>
  <c r="T1991" i="1" s="1"/>
  <c r="BA1991" i="1" s="1"/>
  <c r="O1991" i="1"/>
  <c r="AV1995" i="1"/>
  <c r="O1995" i="1"/>
  <c r="AV2020" i="1"/>
  <c r="O2020" i="1"/>
  <c r="R1920" i="1"/>
  <c r="BH1949" i="1"/>
  <c r="BM1970" i="1"/>
  <c r="BM1973" i="1"/>
  <c r="R1982" i="1"/>
  <c r="R1996" i="1"/>
  <c r="AV2014" i="1"/>
  <c r="O2014" i="1"/>
  <c r="R1913" i="1"/>
  <c r="BH1918" i="1"/>
  <c r="AZ1920" i="1"/>
  <c r="T1920" i="1" s="1"/>
  <c r="BA1920" i="1" s="1"/>
  <c r="BH1931" i="1"/>
  <c r="AZ1936" i="1"/>
  <c r="T1936" i="1" s="1"/>
  <c r="BA1936" i="1" s="1"/>
  <c r="O1939" i="1"/>
  <c r="R1947" i="1"/>
  <c r="AZ1953" i="1"/>
  <c r="T1953" i="1" s="1"/>
  <c r="BA1953" i="1" s="1"/>
  <c r="O1972" i="1"/>
  <c r="AV1972" i="1"/>
  <c r="AV1987" i="1"/>
  <c r="O1987" i="1"/>
  <c r="BM2019" i="1"/>
  <c r="AZ1966" i="1"/>
  <c r="T1966" i="1" s="1"/>
  <c r="BA1966" i="1" s="1"/>
  <c r="AV1967" i="1"/>
  <c r="O1967" i="1"/>
  <c r="R1988" i="1"/>
  <c r="BM2018" i="1"/>
  <c r="R1929" i="1"/>
  <c r="AV1937" i="1"/>
  <c r="O1937" i="1"/>
  <c r="AZ1944" i="1"/>
  <c r="T1944" i="1" s="1"/>
  <c r="BA1944" i="1" s="1"/>
  <c r="AZ1973" i="1"/>
  <c r="T1973" i="1" s="1"/>
  <c r="BA1973" i="1" s="1"/>
  <c r="BM2006" i="1"/>
  <c r="AZ1912" i="1"/>
  <c r="T1912" i="1" s="1"/>
  <c r="BA1912" i="1" s="1"/>
  <c r="BH1925" i="1"/>
  <c r="BH1930" i="1"/>
  <c r="AZ1932" i="1"/>
  <c r="T1932" i="1" s="1"/>
  <c r="BA1932" i="1" s="1"/>
  <c r="AV1949" i="1"/>
  <c r="O1949" i="1"/>
  <c r="BM1977" i="1"/>
  <c r="BM2003" i="1"/>
  <c r="BM2016" i="1"/>
  <c r="BM2024" i="1"/>
  <c r="R1926" i="1"/>
  <c r="BH1946" i="1"/>
  <c r="BM1958" i="1"/>
  <c r="BB2009" i="1"/>
  <c r="BC2009" i="1" s="1"/>
  <c r="BF2009" i="1" s="1"/>
  <c r="P2009" i="1" s="1"/>
  <c r="BI2009" i="1" s="1"/>
  <c r="Q2009" i="1" s="1"/>
  <c r="S2009" i="1"/>
  <c r="BH1970" i="1"/>
  <c r="BM1986" i="1"/>
  <c r="AV2023" i="1"/>
  <c r="AZ2023" i="1" s="1"/>
  <c r="T2023" i="1" s="1"/>
  <c r="BA2023" i="1" s="1"/>
  <c r="O2023" i="1"/>
  <c r="AZ1963" i="1"/>
  <c r="T1963" i="1" s="1"/>
  <c r="BA1963" i="1" s="1"/>
  <c r="O1965" i="1"/>
  <c r="AV1965" i="1"/>
  <c r="AZ1965" i="1" s="1"/>
  <c r="T1965" i="1" s="1"/>
  <c r="BA1965" i="1" s="1"/>
  <c r="O1974" i="1"/>
  <c r="AV1974" i="1"/>
  <c r="AV2001" i="1"/>
  <c r="O2001" i="1"/>
  <c r="BM2012" i="1"/>
  <c r="AZ2026" i="1"/>
  <c r="T2026" i="1" s="1"/>
  <c r="BA2026" i="1" s="1"/>
  <c r="AZ1951" i="1"/>
  <c r="T1951" i="1" s="1"/>
  <c r="BA1951" i="1" s="1"/>
  <c r="BM1959" i="1"/>
  <c r="AZ1962" i="1"/>
  <c r="T1962" i="1" s="1"/>
  <c r="BA1962" i="1" s="1"/>
  <c r="BH1999" i="1"/>
  <c r="AZ2000" i="1"/>
  <c r="T2000" i="1" s="1"/>
  <c r="BA2000" i="1" s="1"/>
  <c r="R2006" i="1"/>
  <c r="AZ1955" i="1"/>
  <c r="T1955" i="1" s="1"/>
  <c r="BA1955" i="1" s="1"/>
  <c r="AZ1959" i="1"/>
  <c r="T1959" i="1" s="1"/>
  <c r="BA1959" i="1" s="1"/>
  <c r="AV2002" i="1"/>
  <c r="O2002" i="1"/>
  <c r="BM2004" i="1"/>
  <c r="AZ2007" i="1"/>
  <c r="T2007" i="1" s="1"/>
  <c r="BA2007" i="1" s="1"/>
  <c r="AZ2013" i="1"/>
  <c r="T2013" i="1" s="1"/>
  <c r="BA2013" i="1" s="1"/>
  <c r="AV2015" i="1"/>
  <c r="O2015" i="1"/>
  <c r="BM2017" i="1"/>
  <c r="AV2025" i="1"/>
  <c r="AZ2025" i="1" s="1"/>
  <c r="T2025" i="1" s="1"/>
  <c r="BA2025" i="1" s="1"/>
  <c r="O2025" i="1"/>
  <c r="BH1968" i="1"/>
  <c r="AZ1972" i="1"/>
  <c r="T1972" i="1" s="1"/>
  <c r="BA1972" i="1" s="1"/>
  <c r="BH1975" i="1"/>
  <c r="O1978" i="1"/>
  <c r="AV1978" i="1"/>
  <c r="O1980" i="1"/>
  <c r="AV1980" i="1"/>
  <c r="BH1981" i="1"/>
  <c r="BH1984" i="1"/>
  <c r="BM2000" i="1"/>
  <c r="AV2011" i="1"/>
  <c r="O2011" i="1"/>
  <c r="BM2005" i="1"/>
  <c r="R2018" i="1"/>
  <c r="AZ1958" i="1"/>
  <c r="T1958" i="1" s="1"/>
  <c r="BA1958" i="1" s="1"/>
  <c r="AZ1969" i="1"/>
  <c r="T1969" i="1" s="1"/>
  <c r="BA1969" i="1" s="1"/>
  <c r="AZ1992" i="1"/>
  <c r="T1992" i="1" s="1"/>
  <c r="BA1992" i="1" s="1"/>
  <c r="BM1996" i="1"/>
  <c r="R2005" i="1"/>
  <c r="R2012" i="1"/>
  <c r="AZ2017" i="1"/>
  <c r="T2017" i="1" s="1"/>
  <c r="BA2017" i="1" s="1"/>
  <c r="R2019" i="1"/>
  <c r="BM2022" i="1"/>
  <c r="AZ2006" i="1"/>
  <c r="T2006" i="1" s="1"/>
  <c r="BA2006" i="1" s="1"/>
  <c r="R2009" i="1"/>
  <c r="BM1969" i="1"/>
  <c r="AZ1997" i="1"/>
  <c r="T1997" i="1" s="1"/>
  <c r="BA1997" i="1" s="1"/>
  <c r="BH2015" i="1"/>
  <c r="BM2021" i="1"/>
  <c r="R2021" i="1"/>
  <c r="R2024" i="1"/>
  <c r="BM1963" i="1"/>
  <c r="BM1976" i="1"/>
  <c r="BM1981" i="1"/>
  <c r="AZ1986" i="1"/>
  <c r="T1986" i="1" s="1"/>
  <c r="BA1986" i="1" s="1"/>
  <c r="AZ1996" i="1"/>
  <c r="T1996" i="1" s="1"/>
  <c r="BA1996" i="1" s="1"/>
  <c r="O2007" i="1"/>
  <c r="BM2013" i="1"/>
  <c r="O2026" i="1"/>
  <c r="AV1984" i="1"/>
  <c r="AZ1984" i="1" s="1"/>
  <c r="T1984" i="1" s="1"/>
  <c r="BA1984" i="1" s="1"/>
  <c r="O1984" i="1"/>
  <c r="BH2002" i="1"/>
  <c r="AZ2019" i="1"/>
  <c r="T2019" i="1" s="1"/>
  <c r="BA2019" i="1" s="1"/>
  <c r="AZ2022" i="1"/>
  <c r="T2022" i="1" s="1"/>
  <c r="BA2022" i="1" s="1"/>
  <c r="AZ1999" i="1"/>
  <c r="T1999" i="1" s="1"/>
  <c r="BA1999" i="1" s="1"/>
  <c r="AZ2005" i="1"/>
  <c r="T2005" i="1" s="1"/>
  <c r="BA2005" i="1" s="1"/>
  <c r="AZ2012" i="1"/>
  <c r="T2012" i="1" s="1"/>
  <c r="BA2012" i="1" s="1"/>
  <c r="AZ2018" i="1"/>
  <c r="T2018" i="1" s="1"/>
  <c r="BA2018" i="1" s="1"/>
  <c r="AZ2024" i="1"/>
  <c r="T2024" i="1" s="1"/>
  <c r="BA2024" i="1" s="1"/>
  <c r="S1840" i="1" l="1"/>
  <c r="BB1840" i="1"/>
  <c r="BC1840" i="1" s="1"/>
  <c r="BF1840" i="1" s="1"/>
  <c r="P1840" i="1" s="1"/>
  <c r="BI1840" i="1" s="1"/>
  <c r="Q1840" i="1" s="1"/>
  <c r="BB1876" i="1"/>
  <c r="BC1876" i="1" s="1"/>
  <c r="BF1876" i="1" s="1"/>
  <c r="P1876" i="1" s="1"/>
  <c r="BI1876" i="1" s="1"/>
  <c r="Q1876" i="1" s="1"/>
  <c r="S1876" i="1"/>
  <c r="BI1849" i="1"/>
  <c r="Q1849" i="1" s="1"/>
  <c r="BL1849" i="1"/>
  <c r="BI1739" i="1"/>
  <c r="BL1739" i="1"/>
  <c r="BB1813" i="1"/>
  <c r="BC1813" i="1" s="1"/>
  <c r="BF1813" i="1" s="1"/>
  <c r="P1813" i="1" s="1"/>
  <c r="BI1813" i="1" s="1"/>
  <c r="Q1813" i="1" s="1"/>
  <c r="S1813" i="1"/>
  <c r="BL1961" i="1"/>
  <c r="BN1961" i="1" s="1"/>
  <c r="BL1988" i="1"/>
  <c r="BN1988" i="1" s="1"/>
  <c r="AZ1852" i="1"/>
  <c r="T1852" i="1" s="1"/>
  <c r="BA1852" i="1" s="1"/>
  <c r="AZ1691" i="1"/>
  <c r="T1691" i="1" s="1"/>
  <c r="BA1691" i="1" s="1"/>
  <c r="S1691" i="1" s="1"/>
  <c r="S1726" i="1"/>
  <c r="Q1706" i="1"/>
  <c r="BL1848" i="1"/>
  <c r="AZ1919" i="1"/>
  <c r="T1919" i="1" s="1"/>
  <c r="BA1919" i="1" s="1"/>
  <c r="BN1979" i="1"/>
  <c r="BL1827" i="1"/>
  <c r="BN1827" i="1" s="1"/>
  <c r="Q1774" i="1"/>
  <c r="Q1689" i="1"/>
  <c r="BN1855" i="1"/>
  <c r="Q1931" i="1"/>
  <c r="AZ1868" i="1"/>
  <c r="T1868" i="1" s="1"/>
  <c r="BA1868" i="1" s="1"/>
  <c r="BL1756" i="1"/>
  <c r="BL1660" i="1"/>
  <c r="BN1660" i="1" s="1"/>
  <c r="AZ1985" i="1"/>
  <c r="T1985" i="1" s="1"/>
  <c r="BA1985" i="1" s="1"/>
  <c r="AZ1869" i="1"/>
  <c r="T1869" i="1" s="1"/>
  <c r="BA1869" i="1" s="1"/>
  <c r="AZ1582" i="1"/>
  <c r="T1582" i="1" s="1"/>
  <c r="BA1582" i="1" s="1"/>
  <c r="S1582" i="1" s="1"/>
  <c r="AZ1609" i="1"/>
  <c r="T1609" i="1" s="1"/>
  <c r="BA1609" i="1" s="1"/>
  <c r="S1609" i="1" s="1"/>
  <c r="BL1683" i="1"/>
  <c r="BN1683" i="1" s="1"/>
  <c r="BN1756" i="1"/>
  <c r="BB1626" i="1"/>
  <c r="BC1626" i="1" s="1"/>
  <c r="BF1626" i="1" s="1"/>
  <c r="P1626" i="1" s="1"/>
  <c r="BI1626" i="1" s="1"/>
  <c r="Q1626" i="1" s="1"/>
  <c r="AZ1881" i="1"/>
  <c r="T1881" i="1" s="1"/>
  <c r="BA1881" i="1" s="1"/>
  <c r="AZ1629" i="1"/>
  <c r="T1629" i="1" s="1"/>
  <c r="BA1629" i="1" s="1"/>
  <c r="S1629" i="1" s="1"/>
  <c r="S1817" i="1"/>
  <c r="BB1817" i="1"/>
  <c r="BC1817" i="1" s="1"/>
  <c r="BF1817" i="1" s="1"/>
  <c r="P1817" i="1" s="1"/>
  <c r="BI1817" i="1" s="1"/>
  <c r="Q1817" i="1" s="1"/>
  <c r="BI2021" i="1"/>
  <c r="Q2021" i="1" s="1"/>
  <c r="BL2021" i="1"/>
  <c r="BN2021" i="1" s="1"/>
  <c r="S1679" i="1"/>
  <c r="BB1679" i="1"/>
  <c r="BC1679" i="1" s="1"/>
  <c r="BF1679" i="1" s="1"/>
  <c r="P1679" i="1" s="1"/>
  <c r="BI1679" i="1" s="1"/>
  <c r="Q1679" i="1" s="1"/>
  <c r="S1719" i="1"/>
  <c r="BB1719" i="1"/>
  <c r="BC1719" i="1" s="1"/>
  <c r="BF1719" i="1" s="1"/>
  <c r="P1719" i="1" s="1"/>
  <c r="BB1635" i="1"/>
  <c r="BC1635" i="1" s="1"/>
  <c r="BF1635" i="1" s="1"/>
  <c r="P1635" i="1" s="1"/>
  <c r="BI1635" i="1" s="1"/>
  <c r="Q1635" i="1" s="1"/>
  <c r="S1635" i="1"/>
  <c r="AZ1781" i="1"/>
  <c r="T1781" i="1" s="1"/>
  <c r="BA1781" i="1" s="1"/>
  <c r="BL1934" i="1"/>
  <c r="BN1934" i="1" s="1"/>
  <c r="AZ1814" i="1"/>
  <c r="T1814" i="1" s="1"/>
  <c r="BA1814" i="1" s="1"/>
  <c r="BB1596" i="1"/>
  <c r="BC1596" i="1" s="1"/>
  <c r="BF1596" i="1" s="1"/>
  <c r="P1596" i="1" s="1"/>
  <c r="BI1596" i="1" s="1"/>
  <c r="Q1596" i="1" s="1"/>
  <c r="BN1849" i="1"/>
  <c r="Q1665" i="1"/>
  <c r="S1689" i="1"/>
  <c r="S2021" i="1"/>
  <c r="BL1960" i="1"/>
  <c r="BN1960" i="1" s="1"/>
  <c r="S1885" i="1"/>
  <c r="R1666" i="1"/>
  <c r="BL1645" i="1"/>
  <c r="R1596" i="1"/>
  <c r="AZ1653" i="1"/>
  <c r="T1653" i="1" s="1"/>
  <c r="BA1653" i="1" s="1"/>
  <c r="BL1956" i="1"/>
  <c r="BN1956" i="1" s="1"/>
  <c r="Q1829" i="1"/>
  <c r="BB1582" i="1"/>
  <c r="BC1582" i="1" s="1"/>
  <c r="BF1582" i="1" s="1"/>
  <c r="P1582" i="1" s="1"/>
  <c r="BI1582" i="1" s="1"/>
  <c r="Q1582" i="1" s="1"/>
  <c r="Q1586" i="1"/>
  <c r="AZ1741" i="1"/>
  <c r="T1741" i="1" s="1"/>
  <c r="BA1741" i="1" s="1"/>
  <c r="R1719" i="1"/>
  <c r="BL1888" i="1"/>
  <c r="BN1851" i="1"/>
  <c r="BL1854" i="1"/>
  <c r="BN1854" i="1" s="1"/>
  <c r="Q1747" i="1"/>
  <c r="BL1740" i="1"/>
  <c r="BN1740" i="1" s="1"/>
  <c r="BL1671" i="1"/>
  <c r="BN1671" i="1" s="1"/>
  <c r="S1608" i="1"/>
  <c r="Q1842" i="1"/>
  <c r="S1753" i="1"/>
  <c r="P1724" i="1"/>
  <c r="BB1629" i="1"/>
  <c r="BC1629" i="1" s="1"/>
  <c r="BF1629" i="1" s="1"/>
  <c r="P1629" i="1" s="1"/>
  <c r="BI1629" i="1" s="1"/>
  <c r="Q1629" i="1" s="1"/>
  <c r="BB1968" i="1"/>
  <c r="BC1968" i="1" s="1"/>
  <c r="BF1968" i="1" s="1"/>
  <c r="P1968" i="1" s="1"/>
  <c r="BI1968" i="1" s="1"/>
  <c r="Q1968" i="1" s="1"/>
  <c r="Q1641" i="1"/>
  <c r="BL1589" i="1"/>
  <c r="BN1589" i="1" s="1"/>
  <c r="AZ1667" i="1"/>
  <c r="T1667" i="1" s="1"/>
  <c r="BA1667" i="1" s="1"/>
  <c r="R1975" i="1"/>
  <c r="Q1801" i="1"/>
  <c r="BL1981" i="1"/>
  <c r="BN1865" i="1"/>
  <c r="BL1872" i="1"/>
  <c r="BN1872" i="1" s="1"/>
  <c r="BL1604" i="1"/>
  <c r="BN1604" i="1" s="1"/>
  <c r="BL1625" i="1"/>
  <c r="AZ1620" i="1"/>
  <c r="T1620" i="1" s="1"/>
  <c r="BA1620" i="1" s="1"/>
  <c r="S1620" i="1" s="1"/>
  <c r="BB2010" i="1"/>
  <c r="BC2010" i="1" s="1"/>
  <c r="BF2010" i="1" s="1"/>
  <c r="P2010" i="1" s="1"/>
  <c r="BI2010" i="1" s="1"/>
  <c r="Q2010" i="1" s="1"/>
  <c r="BK2010" i="1" s="1"/>
  <c r="BL1727" i="1"/>
  <c r="BN1727" i="1" s="1"/>
  <c r="BL1593" i="1"/>
  <c r="BN1593" i="1" s="1"/>
  <c r="BL1633" i="1"/>
  <c r="BN1633" i="1" s="1"/>
  <c r="AZ1704" i="1"/>
  <c r="T1704" i="1" s="1"/>
  <c r="BA1704" i="1" s="1"/>
  <c r="BB1790" i="1"/>
  <c r="BC1790" i="1" s="1"/>
  <c r="BF1790" i="1" s="1"/>
  <c r="P1790" i="1" s="1"/>
  <c r="BI1790" i="1" s="1"/>
  <c r="Q1790" i="1" s="1"/>
  <c r="S1790" i="1"/>
  <c r="BI1726" i="1"/>
  <c r="Q1726" i="1" s="1"/>
  <c r="BL1726" i="1"/>
  <c r="BN1726" i="1" s="1"/>
  <c r="BI1783" i="1"/>
  <c r="Q1783" i="1" s="1"/>
  <c r="BJ1783" i="1" s="1"/>
  <c r="BL1783" i="1"/>
  <c r="BN1783" i="1" s="1"/>
  <c r="S1975" i="1"/>
  <c r="BB1975" i="1"/>
  <c r="BC1975" i="1" s="1"/>
  <c r="BF1975" i="1" s="1"/>
  <c r="P1975" i="1" s="1"/>
  <c r="BI1975" i="1" s="1"/>
  <c r="Q1975" i="1" s="1"/>
  <c r="BJ1975" i="1" s="1"/>
  <c r="BL2009" i="1"/>
  <c r="BN2009" i="1" s="1"/>
  <c r="BB1609" i="1"/>
  <c r="BC1609" i="1" s="1"/>
  <c r="BF1609" i="1" s="1"/>
  <c r="P1609" i="1" s="1"/>
  <c r="BI1609" i="1" s="1"/>
  <c r="Q1609" i="1" s="1"/>
  <c r="BJ1609" i="1" s="1"/>
  <c r="AZ1612" i="1"/>
  <c r="T1612" i="1" s="1"/>
  <c r="BA1612" i="1" s="1"/>
  <c r="R1612" i="1"/>
  <c r="AZ1623" i="1"/>
  <c r="T1623" i="1" s="1"/>
  <c r="BA1623" i="1" s="1"/>
  <c r="BL1885" i="1"/>
  <c r="BN1885" i="1" s="1"/>
  <c r="BL1876" i="1"/>
  <c r="BN1876" i="1" s="1"/>
  <c r="BL1807" i="1"/>
  <c r="BN1807" i="1" s="1"/>
  <c r="Q1786" i="1"/>
  <c r="BJ1786" i="1" s="1"/>
  <c r="Q1756" i="1"/>
  <c r="S1702" i="1"/>
  <c r="Q1675" i="1"/>
  <c r="BK1675" i="1" s="1"/>
  <c r="AZ1651" i="1"/>
  <c r="T1651" i="1" s="1"/>
  <c r="BA1651" i="1" s="1"/>
  <c r="BB1703" i="1"/>
  <c r="BC1703" i="1" s="1"/>
  <c r="BF1703" i="1" s="1"/>
  <c r="P1703" i="1" s="1"/>
  <c r="S1703" i="1"/>
  <c r="BL1954" i="1"/>
  <c r="BL1902" i="1"/>
  <c r="BN1902" i="1" s="1"/>
  <c r="BL1829" i="1"/>
  <c r="BN1829" i="1" s="1"/>
  <c r="BL1767" i="1"/>
  <c r="BN1767" i="1" s="1"/>
  <c r="BL1649" i="1"/>
  <c r="BN1649" i="1" s="1"/>
  <c r="BL1608" i="1"/>
  <c r="BN1608" i="1" s="1"/>
  <c r="Q1645" i="1"/>
  <c r="BK1645" i="1" s="1"/>
  <c r="BL1663" i="1"/>
  <c r="R1590" i="1"/>
  <c r="AZ1590" i="1"/>
  <c r="T1590" i="1" s="1"/>
  <c r="BA1590" i="1" s="1"/>
  <c r="BL1801" i="1"/>
  <c r="BN1706" i="1"/>
  <c r="BL1721" i="1"/>
  <c r="BN1721" i="1" s="1"/>
  <c r="BL1621" i="1"/>
  <c r="BN1621" i="1" s="1"/>
  <c r="AZ1647" i="1"/>
  <c r="T1647" i="1" s="1"/>
  <c r="BA1647" i="1" s="1"/>
  <c r="BN1732" i="1"/>
  <c r="BL1611" i="1"/>
  <c r="BN1611" i="1" s="1"/>
  <c r="BL2016" i="1"/>
  <c r="BN2016" i="1" s="1"/>
  <c r="BN1848" i="1"/>
  <c r="BL1793" i="1"/>
  <c r="BN1793" i="1" s="1"/>
  <c r="R1924" i="1"/>
  <c r="AZ1924" i="1"/>
  <c r="T1924" i="1" s="1"/>
  <c r="BA1924" i="1" s="1"/>
  <c r="BL1989" i="1"/>
  <c r="BN1989" i="1" s="1"/>
  <c r="BL1842" i="1"/>
  <c r="BN1842" i="1" s="1"/>
  <c r="Q1888" i="1"/>
  <c r="BJ1888" i="1" s="1"/>
  <c r="BL1631" i="1"/>
  <c r="BN1631" i="1" s="1"/>
  <c r="AZ1610" i="1"/>
  <c r="T1610" i="1" s="1"/>
  <c r="BA1610" i="1" s="1"/>
  <c r="S1610" i="1" s="1"/>
  <c r="BL1614" i="1"/>
  <c r="BN1614" i="1" s="1"/>
  <c r="P1605" i="1"/>
  <c r="BI1605" i="1" s="1"/>
  <c r="Q1605" i="1" s="1"/>
  <c r="S1795" i="1"/>
  <c r="BB1795" i="1"/>
  <c r="BC1795" i="1" s="1"/>
  <c r="BF1795" i="1" s="1"/>
  <c r="P1795" i="1" s="1"/>
  <c r="BB1690" i="1"/>
  <c r="BC1690" i="1" s="1"/>
  <c r="BF1690" i="1" s="1"/>
  <c r="P1690" i="1" s="1"/>
  <c r="S1690" i="1"/>
  <c r="BL1939" i="1"/>
  <c r="BL1982" i="1"/>
  <c r="BN1982" i="1" s="1"/>
  <c r="BL1835" i="1"/>
  <c r="BN1835" i="1" s="1"/>
  <c r="BL1761" i="1"/>
  <c r="BL1662" i="1"/>
  <c r="BN1662" i="1" s="1"/>
  <c r="BB1976" i="1"/>
  <c r="BC1976" i="1" s="1"/>
  <c r="BF1976" i="1" s="1"/>
  <c r="P1976" i="1" s="1"/>
  <c r="S1976" i="1"/>
  <c r="AZ1632" i="1"/>
  <c r="T1632" i="1" s="1"/>
  <c r="BA1632" i="1" s="1"/>
  <c r="Q1954" i="1"/>
  <c r="Q1836" i="1"/>
  <c r="BL1694" i="1"/>
  <c r="BN1694" i="1" s="1"/>
  <c r="BL1586" i="1"/>
  <c r="BN1586" i="1" s="1"/>
  <c r="S1601" i="1"/>
  <c r="BB1601" i="1"/>
  <c r="BC1601" i="1" s="1"/>
  <c r="BF1601" i="1" s="1"/>
  <c r="P1601" i="1" s="1"/>
  <c r="S1634" i="1"/>
  <c r="BB1634" i="1"/>
  <c r="BC1634" i="1" s="1"/>
  <c r="BF1634" i="1" s="1"/>
  <c r="P1634" i="1" s="1"/>
  <c r="AZ1809" i="1"/>
  <c r="T1809" i="1" s="1"/>
  <c r="BA1809" i="1" s="1"/>
  <c r="BL1652" i="1"/>
  <c r="BN1652" i="1" s="1"/>
  <c r="BB1899" i="1"/>
  <c r="BC1899" i="1" s="1"/>
  <c r="BF1899" i="1" s="1"/>
  <c r="P1899" i="1" s="1"/>
  <c r="S1899" i="1"/>
  <c r="AZ1585" i="1"/>
  <c r="T1585" i="1" s="1"/>
  <c r="BA1585" i="1" s="1"/>
  <c r="S1859" i="1"/>
  <c r="BB1859" i="1"/>
  <c r="BC1859" i="1" s="1"/>
  <c r="BF1859" i="1" s="1"/>
  <c r="P1859" i="1" s="1"/>
  <c r="BI1859" i="1" s="1"/>
  <c r="Q1859" i="1" s="1"/>
  <c r="BB1853" i="1"/>
  <c r="BC1853" i="1" s="1"/>
  <c r="BF1853" i="1" s="1"/>
  <c r="P1853" i="1" s="1"/>
  <c r="BI1853" i="1" s="1"/>
  <c r="Q1853" i="1" s="1"/>
  <c r="S1853" i="1"/>
  <c r="BB1946" i="1"/>
  <c r="BC1946" i="1" s="1"/>
  <c r="BF1946" i="1" s="1"/>
  <c r="P1946" i="1" s="1"/>
  <c r="BI1946" i="1" s="1"/>
  <c r="Q1946" i="1" s="1"/>
  <c r="S1946" i="1"/>
  <c r="S1811" i="1"/>
  <c r="BB1811" i="1"/>
  <c r="BC1811" i="1" s="1"/>
  <c r="BF1811" i="1" s="1"/>
  <c r="P1811" i="1" s="1"/>
  <c r="BI1811" i="1" s="1"/>
  <c r="Q1811" i="1" s="1"/>
  <c r="S1720" i="1"/>
  <c r="BB1720" i="1"/>
  <c r="BC1720" i="1" s="1"/>
  <c r="BF1720" i="1" s="1"/>
  <c r="P1720" i="1" s="1"/>
  <c r="BI1720" i="1" s="1"/>
  <c r="Q1720" i="1" s="1"/>
  <c r="BB1821" i="1"/>
  <c r="BC1821" i="1" s="1"/>
  <c r="BF1821" i="1" s="1"/>
  <c r="P1821" i="1" s="1"/>
  <c r="BI1821" i="1" s="1"/>
  <c r="Q1821" i="1" s="1"/>
  <c r="S1821" i="1"/>
  <c r="BB1911" i="1"/>
  <c r="BC1911" i="1" s="1"/>
  <c r="BF1911" i="1" s="1"/>
  <c r="P1911" i="1" s="1"/>
  <c r="BI1911" i="1" s="1"/>
  <c r="Q1911" i="1" s="1"/>
  <c r="S1911" i="1"/>
  <c r="S1713" i="1"/>
  <c r="BB1713" i="1"/>
  <c r="BC1713" i="1" s="1"/>
  <c r="BF1713" i="1" s="1"/>
  <c r="P1713" i="1" s="1"/>
  <c r="BI1713" i="1" s="1"/>
  <c r="Q1713" i="1" s="1"/>
  <c r="BB2005" i="1"/>
  <c r="BC2005" i="1" s="1"/>
  <c r="BF2005" i="1" s="1"/>
  <c r="P2005" i="1" s="1"/>
  <c r="BI2005" i="1" s="1"/>
  <c r="Q2005" i="1" s="1"/>
  <c r="S2005" i="1"/>
  <c r="BM2026" i="1"/>
  <c r="BB1958" i="1"/>
  <c r="BC1958" i="1" s="1"/>
  <c r="BF1958" i="1" s="1"/>
  <c r="P1958" i="1" s="1"/>
  <c r="BI1958" i="1" s="1"/>
  <c r="Q1958" i="1" s="1"/>
  <c r="S1958" i="1"/>
  <c r="BM2015" i="1"/>
  <c r="BJ2010" i="1"/>
  <c r="BB1991" i="1"/>
  <c r="BC1991" i="1" s="1"/>
  <c r="BF1991" i="1" s="1"/>
  <c r="P1991" i="1" s="1"/>
  <c r="BI1991" i="1" s="1"/>
  <c r="Q1991" i="1" s="1"/>
  <c r="S1991" i="1"/>
  <c r="BB1932" i="1"/>
  <c r="BC1932" i="1" s="1"/>
  <c r="BF1932" i="1" s="1"/>
  <c r="P1932" i="1" s="1"/>
  <c r="S1932" i="1"/>
  <c r="R1937" i="1"/>
  <c r="AZ1937" i="1"/>
  <c r="T1937" i="1" s="1"/>
  <c r="BA1937" i="1" s="1"/>
  <c r="BB1920" i="1"/>
  <c r="BC1920" i="1" s="1"/>
  <c r="BF1920" i="1" s="1"/>
  <c r="P1920" i="1" s="1"/>
  <c r="BI1920" i="1" s="1"/>
  <c r="Q1920" i="1" s="1"/>
  <c r="S1920" i="1"/>
  <c r="S1983" i="1"/>
  <c r="BB1983" i="1"/>
  <c r="BC1983" i="1" s="1"/>
  <c r="BF1983" i="1" s="1"/>
  <c r="P1983" i="1" s="1"/>
  <c r="BB1917" i="1"/>
  <c r="BC1917" i="1" s="1"/>
  <c r="BF1917" i="1" s="1"/>
  <c r="P1917" i="1" s="1"/>
  <c r="BI1917" i="1" s="1"/>
  <c r="Q1917" i="1" s="1"/>
  <c r="S1917" i="1"/>
  <c r="BM1999" i="1"/>
  <c r="R1925" i="1"/>
  <c r="BM1994" i="1"/>
  <c r="BJ1918" i="1"/>
  <c r="BK1918" i="1"/>
  <c r="BB1914" i="1"/>
  <c r="BC1914" i="1" s="1"/>
  <c r="BF1914" i="1" s="1"/>
  <c r="P1914" i="1" s="1"/>
  <c r="BI1914" i="1" s="1"/>
  <c r="Q1914" i="1" s="1"/>
  <c r="S1914" i="1"/>
  <c r="BL1968" i="1"/>
  <c r="BN1968" i="1" s="1"/>
  <c r="R1945" i="1"/>
  <c r="R1850" i="1"/>
  <c r="BL1921" i="1"/>
  <c r="BN1921" i="1" s="1"/>
  <c r="BM1886" i="1"/>
  <c r="BM1866" i="1"/>
  <c r="BJ1895" i="1"/>
  <c r="BK1895" i="1"/>
  <c r="BM1820" i="1"/>
  <c r="BN1820" i="1" s="1"/>
  <c r="S1843" i="1"/>
  <c r="BB1843" i="1"/>
  <c r="BC1843" i="1" s="1"/>
  <c r="BF1843" i="1" s="1"/>
  <c r="P1843" i="1" s="1"/>
  <c r="S1754" i="1"/>
  <c r="BB1754" i="1"/>
  <c r="BC1754" i="1" s="1"/>
  <c r="BF1754" i="1" s="1"/>
  <c r="P1754" i="1" s="1"/>
  <c r="BI1754" i="1" s="1"/>
  <c r="Q1754" i="1" s="1"/>
  <c r="BM1798" i="1"/>
  <c r="S1782" i="1"/>
  <c r="BB1782" i="1"/>
  <c r="BC1782" i="1" s="1"/>
  <c r="BF1782" i="1" s="1"/>
  <c r="P1782" i="1" s="1"/>
  <c r="BI1782" i="1" s="1"/>
  <c r="Q1782" i="1" s="1"/>
  <c r="BL1755" i="1"/>
  <c r="BN1755" i="1" s="1"/>
  <c r="BM1772" i="1"/>
  <c r="BL1786" i="1"/>
  <c r="BK1780" i="1"/>
  <c r="BJ1780" i="1"/>
  <c r="BL1790" i="1"/>
  <c r="BN1790" i="1" s="1"/>
  <c r="BM1774" i="1"/>
  <c r="R1737" i="1"/>
  <c r="AZ1737" i="1"/>
  <c r="T1737" i="1" s="1"/>
  <c r="BA1737" i="1" s="1"/>
  <c r="S1791" i="1"/>
  <c r="BB1791" i="1"/>
  <c r="BC1791" i="1" s="1"/>
  <c r="BF1791" i="1" s="1"/>
  <c r="P1791" i="1" s="1"/>
  <c r="BI1791" i="1" s="1"/>
  <c r="Q1791" i="1" s="1"/>
  <c r="BJ1705" i="1"/>
  <c r="BK1705" i="1"/>
  <c r="BK1783" i="1"/>
  <c r="BB1695" i="1"/>
  <c r="BC1695" i="1" s="1"/>
  <c r="BF1695" i="1" s="1"/>
  <c r="P1695" i="1" s="1"/>
  <c r="S1695" i="1"/>
  <c r="Q1739" i="1"/>
  <c r="BL1664" i="1"/>
  <c r="BJ1727" i="1"/>
  <c r="BK1727" i="1"/>
  <c r="BJ1697" i="1"/>
  <c r="BK1697" i="1"/>
  <c r="BJ1670" i="1"/>
  <c r="BK1670" i="1"/>
  <c r="BK1726" i="1"/>
  <c r="BJ1726" i="1"/>
  <c r="BJ1671" i="1"/>
  <c r="BK1671" i="1"/>
  <c r="S1588" i="1"/>
  <c r="BB1588" i="1"/>
  <c r="BC1588" i="1" s="1"/>
  <c r="BF1588" i="1" s="1"/>
  <c r="P1588" i="1" s="1"/>
  <c r="BJ1675" i="1"/>
  <c r="S1597" i="1"/>
  <c r="BB1597" i="1"/>
  <c r="BC1597" i="1" s="1"/>
  <c r="BF1597" i="1" s="1"/>
  <c r="P1597" i="1" s="1"/>
  <c r="BJ1615" i="1"/>
  <c r="BK1615" i="1"/>
  <c r="BB1999" i="1"/>
  <c r="BC1999" i="1" s="1"/>
  <c r="BF1999" i="1" s="1"/>
  <c r="P1999" i="1" s="1"/>
  <c r="BI1999" i="1" s="1"/>
  <c r="Q1999" i="1" s="1"/>
  <c r="S1999" i="1"/>
  <c r="R1980" i="1"/>
  <c r="R2015" i="1"/>
  <c r="BB2000" i="1"/>
  <c r="BC2000" i="1" s="1"/>
  <c r="BF2000" i="1" s="1"/>
  <c r="P2000" i="1" s="1"/>
  <c r="BI2000" i="1" s="1"/>
  <c r="Q2000" i="1" s="1"/>
  <c r="S2000" i="1"/>
  <c r="BM2001" i="1"/>
  <c r="BJ1982" i="1"/>
  <c r="BK1982" i="1"/>
  <c r="R1993" i="1"/>
  <c r="R1999" i="1"/>
  <c r="R1994" i="1"/>
  <c r="BL1931" i="1"/>
  <c r="BN1931" i="1" s="1"/>
  <c r="BM1910" i="1"/>
  <c r="S1908" i="1"/>
  <c r="BB1908" i="1"/>
  <c r="BC1908" i="1" s="1"/>
  <c r="BF1908" i="1" s="1"/>
  <c r="P1908" i="1" s="1"/>
  <c r="BK1968" i="1"/>
  <c r="BJ1968" i="1"/>
  <c r="BM1945" i="1"/>
  <c r="R1837" i="1"/>
  <c r="BB1882" i="1"/>
  <c r="BC1882" i="1" s="1"/>
  <c r="BF1882" i="1" s="1"/>
  <c r="P1882" i="1" s="1"/>
  <c r="BI1882" i="1" s="1"/>
  <c r="Q1882" i="1" s="1"/>
  <c r="S1882" i="1"/>
  <c r="S1858" i="1"/>
  <c r="BB1858" i="1"/>
  <c r="BC1858" i="1" s="1"/>
  <c r="BF1858" i="1" s="1"/>
  <c r="P1858" i="1" s="1"/>
  <c r="BI1858" i="1" s="1"/>
  <c r="Q1858" i="1" s="1"/>
  <c r="AZ1850" i="1"/>
  <c r="T1850" i="1" s="1"/>
  <c r="BA1850" i="1" s="1"/>
  <c r="BL1861" i="1"/>
  <c r="BN1861" i="1" s="1"/>
  <c r="BK1872" i="1"/>
  <c r="BJ1872" i="1"/>
  <c r="BB1831" i="1"/>
  <c r="BC1831" i="1" s="1"/>
  <c r="BF1831" i="1" s="1"/>
  <c r="P1831" i="1" s="1"/>
  <c r="BI1831" i="1" s="1"/>
  <c r="Q1831" i="1" s="1"/>
  <c r="S1831" i="1"/>
  <c r="AZ1802" i="1"/>
  <c r="T1802" i="1" s="1"/>
  <c r="BA1802" i="1" s="1"/>
  <c r="R1802" i="1"/>
  <c r="BK1888" i="1"/>
  <c r="S1814" i="1"/>
  <c r="BB1814" i="1"/>
  <c r="BC1814" i="1" s="1"/>
  <c r="BF1814" i="1" s="1"/>
  <c r="P1814" i="1" s="1"/>
  <c r="BI1814" i="1" s="1"/>
  <c r="Q1814" i="1" s="1"/>
  <c r="BJ1835" i="1"/>
  <c r="BK1835" i="1"/>
  <c r="S1752" i="1"/>
  <c r="BB1752" i="1"/>
  <c r="BC1752" i="1" s="1"/>
  <c r="BF1752" i="1" s="1"/>
  <c r="P1752" i="1" s="1"/>
  <c r="R1798" i="1"/>
  <c r="AZ1798" i="1"/>
  <c r="T1798" i="1" s="1"/>
  <c r="BA1798" i="1" s="1"/>
  <c r="S1776" i="1"/>
  <c r="BB1776" i="1"/>
  <c r="BC1776" i="1" s="1"/>
  <c r="BF1776" i="1" s="1"/>
  <c r="P1776" i="1" s="1"/>
  <c r="BI1776" i="1" s="1"/>
  <c r="Q1776" i="1" s="1"/>
  <c r="BK1803" i="1"/>
  <c r="BJ1803" i="1"/>
  <c r="R1792" i="1"/>
  <c r="BL1754" i="1"/>
  <c r="BN1754" i="1" s="1"/>
  <c r="BL1771" i="1"/>
  <c r="BN1771" i="1" s="1"/>
  <c r="BM1746" i="1"/>
  <c r="BM1765" i="1"/>
  <c r="BM1737" i="1"/>
  <c r="S1685" i="1"/>
  <c r="BB1685" i="1"/>
  <c r="BC1685" i="1" s="1"/>
  <c r="BF1685" i="1" s="1"/>
  <c r="P1685" i="1" s="1"/>
  <c r="BI1685" i="1" s="1"/>
  <c r="Q1685" i="1" s="1"/>
  <c r="BB1707" i="1"/>
  <c r="BC1707" i="1" s="1"/>
  <c r="BF1707" i="1" s="1"/>
  <c r="P1707" i="1" s="1"/>
  <c r="BI1707" i="1" s="1"/>
  <c r="Q1707" i="1" s="1"/>
  <c r="S1707" i="1"/>
  <c r="BB1691" i="1"/>
  <c r="BC1691" i="1" s="1"/>
  <c r="BF1691" i="1" s="1"/>
  <c r="P1691" i="1" s="1"/>
  <c r="S1655" i="1"/>
  <c r="BB1655" i="1"/>
  <c r="BC1655" i="1" s="1"/>
  <c r="BF1655" i="1" s="1"/>
  <c r="P1655" i="1" s="1"/>
  <c r="BI1655" i="1" s="1"/>
  <c r="Q1655" i="1" s="1"/>
  <c r="S1684" i="1"/>
  <c r="BB1684" i="1"/>
  <c r="BC1684" i="1" s="1"/>
  <c r="BF1684" i="1" s="1"/>
  <c r="P1684" i="1" s="1"/>
  <c r="BI1684" i="1" s="1"/>
  <c r="Q1684" i="1" s="1"/>
  <c r="BM1645" i="1"/>
  <c r="BN1645" i="1" s="1"/>
  <c r="S1700" i="1"/>
  <c r="BB1700" i="1"/>
  <c r="BC1700" i="1" s="1"/>
  <c r="BF1700" i="1" s="1"/>
  <c r="P1700" i="1" s="1"/>
  <c r="BI1700" i="1" s="1"/>
  <c r="Q1700" i="1" s="1"/>
  <c r="BM1663" i="1"/>
  <c r="BN1663" i="1" s="1"/>
  <c r="BB1591" i="1"/>
  <c r="BC1591" i="1" s="1"/>
  <c r="BF1591" i="1" s="1"/>
  <c r="P1591" i="1" s="1"/>
  <c r="BI1591" i="1" s="1"/>
  <c r="Q1591" i="1" s="1"/>
  <c r="S1591" i="1"/>
  <c r="BJ1662" i="1"/>
  <c r="BK1662" i="1"/>
  <c r="Q1639" i="1"/>
  <c r="BL1639" i="1"/>
  <c r="BB1624" i="1"/>
  <c r="BC1624" i="1" s="1"/>
  <c r="BF1624" i="1" s="1"/>
  <c r="P1624" i="1" s="1"/>
  <c r="BI1624" i="1" s="1"/>
  <c r="Q1624" i="1" s="1"/>
  <c r="S1624" i="1"/>
  <c r="BJ1633" i="1"/>
  <c r="BK1633" i="1"/>
  <c r="BL1596" i="1"/>
  <c r="BN1596" i="1" s="1"/>
  <c r="BJ1621" i="1"/>
  <c r="BK1621" i="1"/>
  <c r="BB1993" i="1"/>
  <c r="BC1993" i="1" s="1"/>
  <c r="BF1993" i="1" s="1"/>
  <c r="P1993" i="1" s="1"/>
  <c r="BI1993" i="1" s="1"/>
  <c r="Q1993" i="1" s="1"/>
  <c r="S1993" i="1"/>
  <c r="BB2017" i="1"/>
  <c r="BC2017" i="1" s="1"/>
  <c r="BF2017" i="1" s="1"/>
  <c r="P2017" i="1" s="1"/>
  <c r="BI2017" i="1" s="1"/>
  <c r="Q2017" i="1" s="1"/>
  <c r="S2017" i="1"/>
  <c r="BM1980" i="1"/>
  <c r="BB2013" i="1"/>
  <c r="BC2013" i="1" s="1"/>
  <c r="BF2013" i="1" s="1"/>
  <c r="P2013" i="1" s="1"/>
  <c r="BI2013" i="1" s="1"/>
  <c r="Q2013" i="1" s="1"/>
  <c r="S2013" i="1"/>
  <c r="R2001" i="1"/>
  <c r="AZ2001" i="1"/>
  <c r="T2001" i="1" s="1"/>
  <c r="BA2001" i="1" s="1"/>
  <c r="S1945" i="1"/>
  <c r="BB1945" i="1"/>
  <c r="BC1945" i="1" s="1"/>
  <c r="BF1945" i="1" s="1"/>
  <c r="P1945" i="1" s="1"/>
  <c r="BI1945" i="1" s="1"/>
  <c r="Q1945" i="1" s="1"/>
  <c r="BM1987" i="1"/>
  <c r="BB1940" i="1"/>
  <c r="BC1940" i="1" s="1"/>
  <c r="BF1940" i="1" s="1"/>
  <c r="P1940" i="1" s="1"/>
  <c r="BI1940" i="1" s="1"/>
  <c r="Q1940" i="1" s="1"/>
  <c r="S1940" i="1"/>
  <c r="BM1993" i="1"/>
  <c r="S1964" i="1"/>
  <c r="BB1964" i="1"/>
  <c r="BC1964" i="1" s="1"/>
  <c r="BF1964" i="1" s="1"/>
  <c r="P1964" i="1" s="1"/>
  <c r="BI1964" i="1" s="1"/>
  <c r="Q1964" i="1" s="1"/>
  <c r="S1896" i="1"/>
  <c r="BB1896" i="1"/>
  <c r="BC1896" i="1" s="1"/>
  <c r="BF1896" i="1" s="1"/>
  <c r="P1896" i="1" s="1"/>
  <c r="BI1896" i="1" s="1"/>
  <c r="Q1896" i="1" s="1"/>
  <c r="BK1975" i="1"/>
  <c r="BB1887" i="1"/>
  <c r="BC1887" i="1" s="1"/>
  <c r="BF1887" i="1" s="1"/>
  <c r="P1887" i="1" s="1"/>
  <c r="BI1887" i="1" s="1"/>
  <c r="Q1887" i="1" s="1"/>
  <c r="S1887" i="1"/>
  <c r="BJ1931" i="1"/>
  <c r="BK1931" i="1"/>
  <c r="R1910" i="1"/>
  <c r="S1906" i="1"/>
  <c r="BB1906" i="1"/>
  <c r="BC1906" i="1" s="1"/>
  <c r="BF1906" i="1" s="1"/>
  <c r="P1906" i="1" s="1"/>
  <c r="BM1928" i="1"/>
  <c r="BJ1921" i="1"/>
  <c r="BK1921" i="1"/>
  <c r="BM1836" i="1"/>
  <c r="S1852" i="1"/>
  <c r="BB1852" i="1"/>
  <c r="BC1852" i="1" s="1"/>
  <c r="BF1852" i="1" s="1"/>
  <c r="P1852" i="1" s="1"/>
  <c r="BI1852" i="1" s="1"/>
  <c r="Q1852" i="1" s="1"/>
  <c r="S1893" i="1"/>
  <c r="BB1893" i="1"/>
  <c r="BC1893" i="1" s="1"/>
  <c r="BF1893" i="1" s="1"/>
  <c r="P1893" i="1" s="1"/>
  <c r="S1867" i="1"/>
  <c r="BB1867" i="1"/>
  <c r="BC1867" i="1" s="1"/>
  <c r="BF1867" i="1" s="1"/>
  <c r="P1867" i="1" s="1"/>
  <c r="BI1867" i="1" s="1"/>
  <c r="Q1867" i="1" s="1"/>
  <c r="BB1857" i="1"/>
  <c r="BC1857" i="1" s="1"/>
  <c r="BF1857" i="1" s="1"/>
  <c r="P1857" i="1" s="1"/>
  <c r="BI1857" i="1" s="1"/>
  <c r="Q1857" i="1" s="1"/>
  <c r="S1857" i="1"/>
  <c r="BM1802" i="1"/>
  <c r="R1796" i="1"/>
  <c r="BB1833" i="1"/>
  <c r="BC1833" i="1" s="1"/>
  <c r="BF1833" i="1" s="1"/>
  <c r="P1833" i="1" s="1"/>
  <c r="BI1833" i="1" s="1"/>
  <c r="Q1833" i="1" s="1"/>
  <c r="S1833" i="1"/>
  <c r="BM1891" i="1"/>
  <c r="S1742" i="1"/>
  <c r="BB1742" i="1"/>
  <c r="BC1742" i="1" s="1"/>
  <c r="BF1742" i="1" s="1"/>
  <c r="P1742" i="1" s="1"/>
  <c r="BI1742" i="1" s="1"/>
  <c r="Q1742" i="1" s="1"/>
  <c r="BB1797" i="1"/>
  <c r="BC1797" i="1" s="1"/>
  <c r="BF1797" i="1" s="1"/>
  <c r="P1797" i="1" s="1"/>
  <c r="S1797" i="1"/>
  <c r="S1770" i="1"/>
  <c r="BB1770" i="1"/>
  <c r="BC1770" i="1" s="1"/>
  <c r="BF1770" i="1" s="1"/>
  <c r="P1770" i="1" s="1"/>
  <c r="BI1770" i="1" s="1"/>
  <c r="Q1770" i="1" s="1"/>
  <c r="R1799" i="1"/>
  <c r="R1746" i="1"/>
  <c r="AZ1746" i="1"/>
  <c r="T1746" i="1" s="1"/>
  <c r="BA1746" i="1" s="1"/>
  <c r="BM1761" i="1"/>
  <c r="S1729" i="1"/>
  <c r="BB1729" i="1"/>
  <c r="BC1729" i="1" s="1"/>
  <c r="BF1729" i="1" s="1"/>
  <c r="P1729" i="1" s="1"/>
  <c r="BI1729" i="1" s="1"/>
  <c r="Q1729" i="1" s="1"/>
  <c r="S1733" i="1"/>
  <c r="BB1733" i="1"/>
  <c r="BC1733" i="1" s="1"/>
  <c r="BF1733" i="1" s="1"/>
  <c r="P1733" i="1" s="1"/>
  <c r="BI1733" i="1" s="1"/>
  <c r="Q1733" i="1" s="1"/>
  <c r="BK1777" i="1"/>
  <c r="BJ1777" i="1"/>
  <c r="BL1665" i="1"/>
  <c r="BM1664" i="1"/>
  <c r="BB1734" i="1"/>
  <c r="BC1734" i="1" s="1"/>
  <c r="BF1734" i="1" s="1"/>
  <c r="P1734" i="1" s="1"/>
  <c r="S1734" i="1"/>
  <c r="BJ1747" i="1"/>
  <c r="BK1747" i="1"/>
  <c r="S1681" i="1"/>
  <c r="BB1681" i="1"/>
  <c r="BC1681" i="1" s="1"/>
  <c r="BF1681" i="1" s="1"/>
  <c r="P1681" i="1" s="1"/>
  <c r="BI1681" i="1" s="1"/>
  <c r="Q1681" i="1" s="1"/>
  <c r="BB1680" i="1"/>
  <c r="BC1680" i="1" s="1"/>
  <c r="BF1680" i="1" s="1"/>
  <c r="P1680" i="1" s="1"/>
  <c r="BI1680" i="1" s="1"/>
  <c r="Q1680" i="1" s="1"/>
  <c r="S1680" i="1"/>
  <c r="BB1699" i="1"/>
  <c r="BC1699" i="1" s="1"/>
  <c r="BF1699" i="1" s="1"/>
  <c r="P1699" i="1" s="1"/>
  <c r="BI1699" i="1" s="1"/>
  <c r="Q1699" i="1" s="1"/>
  <c r="S1699" i="1"/>
  <c r="BL1661" i="1"/>
  <c r="BN1661" i="1" s="1"/>
  <c r="BL1686" i="1"/>
  <c r="BN1686" i="1" s="1"/>
  <c r="S1637" i="1"/>
  <c r="BB1637" i="1"/>
  <c r="BC1637" i="1" s="1"/>
  <c r="BF1637" i="1" s="1"/>
  <c r="P1637" i="1" s="1"/>
  <c r="BI1637" i="1" s="1"/>
  <c r="Q1637" i="1" s="1"/>
  <c r="BL1702" i="1"/>
  <c r="BN1702" i="1" s="1"/>
  <c r="S1594" i="1"/>
  <c r="BB1594" i="1"/>
  <c r="BC1594" i="1" s="1"/>
  <c r="BF1594" i="1" s="1"/>
  <c r="P1594" i="1" s="1"/>
  <c r="BI1628" i="1"/>
  <c r="Q1628" i="1" s="1"/>
  <c r="BL1628" i="1"/>
  <c r="BB2025" i="1"/>
  <c r="BC2025" i="1" s="1"/>
  <c r="BF2025" i="1" s="1"/>
  <c r="P2025" i="1" s="1"/>
  <c r="BI2025" i="1" s="1"/>
  <c r="Q2025" i="1" s="1"/>
  <c r="S2025" i="1"/>
  <c r="BM2007" i="1"/>
  <c r="R1978" i="1"/>
  <c r="BB2007" i="1"/>
  <c r="BC2007" i="1" s="1"/>
  <c r="BF2007" i="1" s="1"/>
  <c r="P2007" i="1" s="1"/>
  <c r="S2007" i="1"/>
  <c r="BB1962" i="1"/>
  <c r="BC1962" i="1" s="1"/>
  <c r="BF1962" i="1" s="1"/>
  <c r="P1962" i="1" s="1"/>
  <c r="BI1962" i="1" s="1"/>
  <c r="Q1962" i="1" s="1"/>
  <c r="S1962" i="1"/>
  <c r="R1974" i="1"/>
  <c r="S1912" i="1"/>
  <c r="BB1912" i="1"/>
  <c r="BC1912" i="1" s="1"/>
  <c r="BF1912" i="1" s="1"/>
  <c r="P1912" i="1" s="1"/>
  <c r="BI1912" i="1" s="1"/>
  <c r="Q1912" i="1" s="1"/>
  <c r="R1987" i="1"/>
  <c r="AZ1987" i="1"/>
  <c r="T1987" i="1" s="1"/>
  <c r="BA1987" i="1" s="1"/>
  <c r="S1970" i="1"/>
  <c r="BB1970" i="1"/>
  <c r="BC1970" i="1" s="1"/>
  <c r="BF1970" i="1" s="1"/>
  <c r="P1970" i="1" s="1"/>
  <c r="BI1970" i="1" s="1"/>
  <c r="Q1970" i="1" s="1"/>
  <c r="BN1981" i="1"/>
  <c r="BB1938" i="1"/>
  <c r="BC1938" i="1" s="1"/>
  <c r="BF1938" i="1" s="1"/>
  <c r="P1938" i="1" s="1"/>
  <c r="S1938" i="1"/>
  <c r="R1863" i="1"/>
  <c r="BM1898" i="1"/>
  <c r="R1928" i="1"/>
  <c r="AZ1928" i="1"/>
  <c r="T1928" i="1" s="1"/>
  <c r="BA1928" i="1" s="1"/>
  <c r="BM1916" i="1"/>
  <c r="BM1905" i="1"/>
  <c r="BB1892" i="1"/>
  <c r="BC1892" i="1" s="1"/>
  <c r="BF1892" i="1" s="1"/>
  <c r="P1892" i="1" s="1"/>
  <c r="BI1892" i="1" s="1"/>
  <c r="Q1892" i="1" s="1"/>
  <c r="S1892" i="1"/>
  <c r="BB1828" i="1"/>
  <c r="BC1828" i="1" s="1"/>
  <c r="BF1828" i="1" s="1"/>
  <c r="P1828" i="1" s="1"/>
  <c r="BI1828" i="1" s="1"/>
  <c r="Q1828" i="1" s="1"/>
  <c r="S1828" i="1"/>
  <c r="R1880" i="1"/>
  <c r="AZ1880" i="1"/>
  <c r="T1880" i="1" s="1"/>
  <c r="BA1880" i="1" s="1"/>
  <c r="R1891" i="1"/>
  <c r="BK1855" i="1"/>
  <c r="BJ1855" i="1"/>
  <c r="BJ1861" i="1"/>
  <c r="BK1861" i="1"/>
  <c r="BK1813" i="1"/>
  <c r="BJ1813" i="1"/>
  <c r="S1763" i="1"/>
  <c r="BB1763" i="1"/>
  <c r="BC1763" i="1" s="1"/>
  <c r="BF1763" i="1" s="1"/>
  <c r="P1763" i="1" s="1"/>
  <c r="BI1763" i="1" s="1"/>
  <c r="Q1763" i="1" s="1"/>
  <c r="BM1799" i="1"/>
  <c r="BM1745" i="1"/>
  <c r="BK1786" i="1"/>
  <c r="BK1753" i="1"/>
  <c r="BJ1753" i="1"/>
  <c r="BM1759" i="1"/>
  <c r="BL1774" i="1"/>
  <c r="BN1774" i="1" s="1"/>
  <c r="S1745" i="1"/>
  <c r="BB1745" i="1"/>
  <c r="BC1745" i="1" s="1"/>
  <c r="BF1745" i="1" s="1"/>
  <c r="P1745" i="1" s="1"/>
  <c r="BI1745" i="1" s="1"/>
  <c r="Q1745" i="1" s="1"/>
  <c r="BM1752" i="1"/>
  <c r="S1769" i="1"/>
  <c r="BB1769" i="1"/>
  <c r="BC1769" i="1" s="1"/>
  <c r="BF1769" i="1" s="1"/>
  <c r="P1769" i="1" s="1"/>
  <c r="BI1769" i="1" s="1"/>
  <c r="Q1769" i="1" s="1"/>
  <c r="BJ1793" i="1"/>
  <c r="BK1793" i="1"/>
  <c r="S1772" i="1"/>
  <c r="BB1772" i="1"/>
  <c r="BC1772" i="1" s="1"/>
  <c r="BF1772" i="1" s="1"/>
  <c r="P1772" i="1" s="1"/>
  <c r="BI1772" i="1" s="1"/>
  <c r="Q1772" i="1" s="1"/>
  <c r="S1736" i="1"/>
  <c r="BB1736" i="1"/>
  <c r="BC1736" i="1" s="1"/>
  <c r="BF1736" i="1" s="1"/>
  <c r="P1736" i="1" s="1"/>
  <c r="BI1736" i="1" s="1"/>
  <c r="Q1736" i="1" s="1"/>
  <c r="R1736" i="1"/>
  <c r="BB1672" i="1"/>
  <c r="BC1672" i="1" s="1"/>
  <c r="BF1672" i="1" s="1"/>
  <c r="P1672" i="1" s="1"/>
  <c r="BI1672" i="1" s="1"/>
  <c r="Q1672" i="1" s="1"/>
  <c r="S1672" i="1"/>
  <c r="BB1676" i="1"/>
  <c r="BC1676" i="1" s="1"/>
  <c r="BF1676" i="1" s="1"/>
  <c r="P1676" i="1" s="1"/>
  <c r="BI1676" i="1" s="1"/>
  <c r="Q1676" i="1" s="1"/>
  <c r="S1676" i="1"/>
  <c r="BK1790" i="1"/>
  <c r="BJ1790" i="1"/>
  <c r="BJ1686" i="1"/>
  <c r="BK1686" i="1"/>
  <c r="BI1630" i="1"/>
  <c r="Q1630" i="1" s="1"/>
  <c r="BL1630" i="1"/>
  <c r="BN1630" i="1" s="1"/>
  <c r="BJ1702" i="1"/>
  <c r="BK1702" i="1"/>
  <c r="BM1637" i="1"/>
  <c r="BK1660" i="1"/>
  <c r="BJ1660" i="1"/>
  <c r="BK1635" i="1"/>
  <c r="BJ1635" i="1"/>
  <c r="BK1605" i="1"/>
  <c r="BJ1605" i="1"/>
  <c r="BJ1608" i="1"/>
  <c r="BK1608" i="1"/>
  <c r="BB2022" i="1"/>
  <c r="BC2022" i="1" s="1"/>
  <c r="BF2022" i="1" s="1"/>
  <c r="P2022" i="1" s="1"/>
  <c r="BI2022" i="1" s="1"/>
  <c r="Q2022" i="1" s="1"/>
  <c r="S2022" i="1"/>
  <c r="BB1996" i="1"/>
  <c r="BC1996" i="1" s="1"/>
  <c r="BF1996" i="1" s="1"/>
  <c r="P1996" i="1" s="1"/>
  <c r="S1996" i="1"/>
  <c r="BB1997" i="1"/>
  <c r="BC1997" i="1" s="1"/>
  <c r="BF1997" i="1" s="1"/>
  <c r="P1997" i="1" s="1"/>
  <c r="BI1997" i="1" s="1"/>
  <c r="Q1997" i="1" s="1"/>
  <c r="S1997" i="1"/>
  <c r="BM1978" i="1"/>
  <c r="BM1974" i="1"/>
  <c r="R1972" i="1"/>
  <c r="BM2014" i="1"/>
  <c r="BB1965" i="1"/>
  <c r="BC1965" i="1" s="1"/>
  <c r="BF1965" i="1" s="1"/>
  <c r="P1965" i="1" s="1"/>
  <c r="BI1965" i="1" s="1"/>
  <c r="Q1965" i="1" s="1"/>
  <c r="S1965" i="1"/>
  <c r="BK1981" i="1"/>
  <c r="BJ1981" i="1"/>
  <c r="BL2003" i="1"/>
  <c r="BN2003" i="1" s="1"/>
  <c r="BJ1961" i="1"/>
  <c r="BK1961" i="1"/>
  <c r="BJ1979" i="1"/>
  <c r="BK1979" i="1"/>
  <c r="BB1923" i="1"/>
  <c r="BC1923" i="1" s="1"/>
  <c r="BF1923" i="1" s="1"/>
  <c r="P1923" i="1" s="1"/>
  <c r="BI1923" i="1" s="1"/>
  <c r="Q1923" i="1" s="1"/>
  <c r="S1923" i="1"/>
  <c r="R1898" i="1"/>
  <c r="AZ1916" i="1"/>
  <c r="T1916" i="1" s="1"/>
  <c r="BA1916" i="1" s="1"/>
  <c r="R1916" i="1"/>
  <c r="R1905" i="1"/>
  <c r="AZ1905" i="1"/>
  <c r="T1905" i="1" s="1"/>
  <c r="BA1905" i="1" s="1"/>
  <c r="BJ1875" i="1"/>
  <c r="BK1875" i="1"/>
  <c r="R1831" i="1"/>
  <c r="AZ1978" i="1"/>
  <c r="T1978" i="1" s="1"/>
  <c r="BA1978" i="1" s="1"/>
  <c r="R1883" i="1"/>
  <c r="AZ1883" i="1"/>
  <c r="T1883" i="1" s="1"/>
  <c r="BA1883" i="1" s="1"/>
  <c r="R1844" i="1"/>
  <c r="BL1889" i="1"/>
  <c r="BN1889" i="1" s="1"/>
  <c r="S1862" i="1"/>
  <c r="BB1862" i="1"/>
  <c r="BC1862" i="1" s="1"/>
  <c r="BF1862" i="1" s="1"/>
  <c r="P1862" i="1" s="1"/>
  <c r="R1825" i="1"/>
  <c r="BM1880" i="1"/>
  <c r="S1847" i="1"/>
  <c r="BB1847" i="1"/>
  <c r="BC1847" i="1" s="1"/>
  <c r="BF1847" i="1" s="1"/>
  <c r="P1847" i="1" s="1"/>
  <c r="BI1847" i="1" s="1"/>
  <c r="Q1847" i="1" s="1"/>
  <c r="BB1822" i="1"/>
  <c r="BC1822" i="1" s="1"/>
  <c r="BF1822" i="1" s="1"/>
  <c r="P1822" i="1" s="1"/>
  <c r="BI1822" i="1" s="1"/>
  <c r="Q1822" i="1" s="1"/>
  <c r="S1822" i="1"/>
  <c r="S1757" i="1"/>
  <c r="BB1757" i="1"/>
  <c r="BC1757" i="1" s="1"/>
  <c r="BF1757" i="1" s="1"/>
  <c r="P1757" i="1" s="1"/>
  <c r="R1794" i="1"/>
  <c r="R1745" i="1"/>
  <c r="BB1710" i="1"/>
  <c r="BC1710" i="1" s="1"/>
  <c r="BF1710" i="1" s="1"/>
  <c r="P1710" i="1" s="1"/>
  <c r="S1710" i="1"/>
  <c r="BK1767" i="1"/>
  <c r="BJ1767" i="1"/>
  <c r="BL1777" i="1"/>
  <c r="BN1777" i="1" s="1"/>
  <c r="BB1748" i="1"/>
  <c r="BC1748" i="1" s="1"/>
  <c r="BF1748" i="1" s="1"/>
  <c r="P1748" i="1" s="1"/>
  <c r="BI1748" i="1" s="1"/>
  <c r="Q1748" i="1" s="1"/>
  <c r="S1748" i="1"/>
  <c r="BB1718" i="1"/>
  <c r="BC1718" i="1" s="1"/>
  <c r="BF1718" i="1" s="1"/>
  <c r="P1718" i="1" s="1"/>
  <c r="S1718" i="1"/>
  <c r="S1765" i="1"/>
  <c r="BB1765" i="1"/>
  <c r="BC1765" i="1" s="1"/>
  <c r="BF1765" i="1" s="1"/>
  <c r="P1765" i="1" s="1"/>
  <c r="BI1765" i="1" s="1"/>
  <c r="Q1765" i="1" s="1"/>
  <c r="BL1679" i="1"/>
  <c r="BN1679" i="1" s="1"/>
  <c r="S1682" i="1"/>
  <c r="BB1682" i="1"/>
  <c r="BC1682" i="1" s="1"/>
  <c r="BF1682" i="1" s="1"/>
  <c r="P1682" i="1" s="1"/>
  <c r="S1735" i="1"/>
  <c r="BB1735" i="1"/>
  <c r="BC1735" i="1" s="1"/>
  <c r="BF1735" i="1" s="1"/>
  <c r="P1735" i="1" s="1"/>
  <c r="BI1735" i="1" s="1"/>
  <c r="Q1735" i="1" s="1"/>
  <c r="BM1736" i="1"/>
  <c r="BJ1668" i="1"/>
  <c r="BK1668" i="1"/>
  <c r="BL1684" i="1"/>
  <c r="BN1684" i="1" s="1"/>
  <c r="BL1668" i="1"/>
  <c r="BN1668" i="1" s="1"/>
  <c r="BL1689" i="1"/>
  <c r="BN1689" i="1" s="1"/>
  <c r="R1637" i="1"/>
  <c r="BJ1683" i="1"/>
  <c r="BK1683" i="1"/>
  <c r="BB1598" i="1"/>
  <c r="BC1598" i="1" s="1"/>
  <c r="BF1598" i="1" s="1"/>
  <c r="P1598" i="1" s="1"/>
  <c r="BI1598" i="1" s="1"/>
  <c r="Q1598" i="1" s="1"/>
  <c r="S1598" i="1"/>
  <c r="BK1582" i="1"/>
  <c r="BJ1582" i="1"/>
  <c r="BL1648" i="1"/>
  <c r="BN1648" i="1" s="1"/>
  <c r="BK1708" i="1"/>
  <c r="BJ1708" i="1"/>
  <c r="BL1626" i="1"/>
  <c r="BN1626" i="1" s="1"/>
  <c r="BL1602" i="1"/>
  <c r="BN1602" i="1" s="1"/>
  <c r="BL1583" i="1"/>
  <c r="BN1583" i="1" s="1"/>
  <c r="BK1604" i="1"/>
  <c r="BJ1604" i="1"/>
  <c r="BK1589" i="1"/>
  <c r="BJ1589" i="1"/>
  <c r="BJ1611" i="1"/>
  <c r="BK1611" i="1"/>
  <c r="BB2019" i="1"/>
  <c r="BC2019" i="1" s="1"/>
  <c r="BF2019" i="1" s="1"/>
  <c r="P2019" i="1" s="1"/>
  <c r="S2019" i="1"/>
  <c r="AZ1994" i="1"/>
  <c r="T1994" i="1" s="1"/>
  <c r="BA1994" i="1" s="1"/>
  <c r="BL2004" i="1"/>
  <c r="BN2004" i="1" s="1"/>
  <c r="BL2005" i="1"/>
  <c r="BN2005" i="1" s="1"/>
  <c r="AZ2015" i="1"/>
  <c r="T2015" i="1" s="1"/>
  <c r="BA2015" i="1" s="1"/>
  <c r="BM2002" i="1"/>
  <c r="R1965" i="1"/>
  <c r="BM1972" i="1"/>
  <c r="R2014" i="1"/>
  <c r="AZ2014" i="1"/>
  <c r="T2014" i="1" s="1"/>
  <c r="BA2014" i="1" s="1"/>
  <c r="BB1926" i="1"/>
  <c r="BC1926" i="1" s="1"/>
  <c r="BF1926" i="1" s="1"/>
  <c r="P1926" i="1" s="1"/>
  <c r="S1926" i="1"/>
  <c r="BM1954" i="1"/>
  <c r="BN1954" i="1" s="1"/>
  <c r="BB1947" i="1"/>
  <c r="BC1947" i="1" s="1"/>
  <c r="BF1947" i="1" s="1"/>
  <c r="P1947" i="1" s="1"/>
  <c r="S1947" i="1"/>
  <c r="S1890" i="1"/>
  <c r="BB1890" i="1"/>
  <c r="BC1890" i="1" s="1"/>
  <c r="BF1890" i="1" s="1"/>
  <c r="P1890" i="1" s="1"/>
  <c r="BJ1960" i="1"/>
  <c r="BK1960" i="1"/>
  <c r="S1922" i="1"/>
  <c r="BB1922" i="1"/>
  <c r="BC1922" i="1" s="1"/>
  <c r="BF1922" i="1" s="1"/>
  <c r="P1922" i="1" s="1"/>
  <c r="BJ1988" i="1"/>
  <c r="BK1988" i="1"/>
  <c r="BL1895" i="1"/>
  <c r="BN1895" i="1" s="1"/>
  <c r="BN1888" i="1"/>
  <c r="BM1888" i="1"/>
  <c r="BL1826" i="1"/>
  <c r="BN1826" i="1" s="1"/>
  <c r="BM1883" i="1"/>
  <c r="BM1844" i="1"/>
  <c r="BJ1848" i="1"/>
  <c r="BK1848" i="1"/>
  <c r="BK1842" i="1"/>
  <c r="BJ1842" i="1"/>
  <c r="BJ1849" i="1"/>
  <c r="BK1849" i="1"/>
  <c r="BK1854" i="1"/>
  <c r="BJ1854" i="1"/>
  <c r="AZ1844" i="1"/>
  <c r="T1844" i="1" s="1"/>
  <c r="BA1844" i="1" s="1"/>
  <c r="BL1836" i="1"/>
  <c r="R1806" i="1"/>
  <c r="AZ1799" i="1"/>
  <c r="T1799" i="1" s="1"/>
  <c r="BA1799" i="1" s="1"/>
  <c r="BL1830" i="1"/>
  <c r="BN1830" i="1" s="1"/>
  <c r="BB1744" i="1"/>
  <c r="BC1744" i="1" s="1"/>
  <c r="BF1744" i="1" s="1"/>
  <c r="P1744" i="1" s="1"/>
  <c r="S1744" i="1"/>
  <c r="BL1758" i="1"/>
  <c r="BN1758" i="1" s="1"/>
  <c r="BB1751" i="1"/>
  <c r="BC1751" i="1" s="1"/>
  <c r="BF1751" i="1" s="1"/>
  <c r="P1751" i="1" s="1"/>
  <c r="S1751" i="1"/>
  <c r="BJ1827" i="1"/>
  <c r="BK1827" i="1"/>
  <c r="Q1820" i="1"/>
  <c r="BL1705" i="1"/>
  <c r="BN1705" i="1" s="1"/>
  <c r="BM1747" i="1"/>
  <c r="BB1728" i="1"/>
  <c r="BC1728" i="1" s="1"/>
  <c r="BF1728" i="1" s="1"/>
  <c r="P1728" i="1" s="1"/>
  <c r="S1728" i="1"/>
  <c r="S1775" i="1"/>
  <c r="BB1775" i="1"/>
  <c r="BC1775" i="1" s="1"/>
  <c r="BF1775" i="1" s="1"/>
  <c r="P1775" i="1" s="1"/>
  <c r="S1669" i="1"/>
  <c r="BB1669" i="1"/>
  <c r="BC1669" i="1" s="1"/>
  <c r="BF1669" i="1" s="1"/>
  <c r="P1669" i="1" s="1"/>
  <c r="S1725" i="1"/>
  <c r="BB1725" i="1"/>
  <c r="BC1725" i="1" s="1"/>
  <c r="BF1725" i="1" s="1"/>
  <c r="P1725" i="1" s="1"/>
  <c r="BM1665" i="1"/>
  <c r="S1762" i="1"/>
  <c r="BB1762" i="1"/>
  <c r="BC1762" i="1" s="1"/>
  <c r="BF1762" i="1" s="1"/>
  <c r="P1762" i="1" s="1"/>
  <c r="BL1750" i="1"/>
  <c r="BN1750" i="1" s="1"/>
  <c r="R1584" i="1"/>
  <c r="AZ1584" i="1"/>
  <c r="T1584" i="1" s="1"/>
  <c r="BA1584" i="1" s="1"/>
  <c r="BL1582" i="1"/>
  <c r="BN1582" i="1" s="1"/>
  <c r="BL1650" i="1"/>
  <c r="BN1650" i="1" s="1"/>
  <c r="BL1595" i="1"/>
  <c r="BN1595" i="1" s="1"/>
  <c r="S1646" i="1"/>
  <c r="BB1646" i="1"/>
  <c r="BC1646" i="1" s="1"/>
  <c r="BF1646" i="1" s="1"/>
  <c r="P1646" i="1" s="1"/>
  <c r="BI1646" i="1" s="1"/>
  <c r="Q1646" i="1" s="1"/>
  <c r="BL1641" i="1"/>
  <c r="BN1641" i="1" s="1"/>
  <c r="Q1625" i="1"/>
  <c r="BL1609" i="1"/>
  <c r="BN1609" i="1" s="1"/>
  <c r="S1986" i="1"/>
  <c r="BB1986" i="1"/>
  <c r="BC1986" i="1" s="1"/>
  <c r="BF1986" i="1" s="1"/>
  <c r="P1986" i="1" s="1"/>
  <c r="BI1986" i="1" s="1"/>
  <c r="Q1986" i="1" s="1"/>
  <c r="BM2011" i="1"/>
  <c r="BB1972" i="1"/>
  <c r="BC1972" i="1" s="1"/>
  <c r="BF1972" i="1" s="1"/>
  <c r="P1972" i="1" s="1"/>
  <c r="BI1972" i="1" s="1"/>
  <c r="Q1972" i="1" s="1"/>
  <c r="S1972" i="1"/>
  <c r="R2002" i="1"/>
  <c r="BB1951" i="1"/>
  <c r="BC1951" i="1" s="1"/>
  <c r="BF1951" i="1" s="1"/>
  <c r="P1951" i="1" s="1"/>
  <c r="BI1951" i="1" s="1"/>
  <c r="Q1951" i="1" s="1"/>
  <c r="S1951" i="1"/>
  <c r="BM1965" i="1"/>
  <c r="BB1953" i="1"/>
  <c r="BC1953" i="1" s="1"/>
  <c r="BF1953" i="1" s="1"/>
  <c r="P1953" i="1" s="1"/>
  <c r="BI1953" i="1" s="1"/>
  <c r="Q1953" i="1" s="1"/>
  <c r="S1953" i="1"/>
  <c r="BM2020" i="1"/>
  <c r="BL1911" i="1"/>
  <c r="R1911" i="1"/>
  <c r="BJ2003" i="1"/>
  <c r="BK2003" i="1"/>
  <c r="S1950" i="1"/>
  <c r="BB1950" i="1"/>
  <c r="BC1950" i="1" s="1"/>
  <c r="BF1950" i="1" s="1"/>
  <c r="P1950" i="1" s="1"/>
  <c r="BI1950" i="1" s="1"/>
  <c r="Q1950" i="1" s="1"/>
  <c r="S1977" i="1"/>
  <c r="BB1977" i="1"/>
  <c r="BC1977" i="1" s="1"/>
  <c r="BF1977" i="1" s="1"/>
  <c r="P1977" i="1" s="1"/>
  <c r="BI1977" i="1" s="1"/>
  <c r="Q1977" i="1" s="1"/>
  <c r="BM1957" i="1"/>
  <c r="BJ1954" i="1"/>
  <c r="BK1954" i="1"/>
  <c r="BM1878" i="1"/>
  <c r="BM1942" i="1"/>
  <c r="R1812" i="1"/>
  <c r="BM1901" i="1"/>
  <c r="BB1898" i="1"/>
  <c r="BC1898" i="1" s="1"/>
  <c r="BF1898" i="1" s="1"/>
  <c r="P1898" i="1" s="1"/>
  <c r="BI1898" i="1" s="1"/>
  <c r="Q1898" i="1" s="1"/>
  <c r="S1898" i="1"/>
  <c r="S1886" i="1"/>
  <c r="BB1886" i="1"/>
  <c r="BC1886" i="1" s="1"/>
  <c r="BF1886" i="1" s="1"/>
  <c r="P1886" i="1" s="1"/>
  <c r="R1856" i="1"/>
  <c r="AZ1856" i="1"/>
  <c r="T1856" i="1" s="1"/>
  <c r="BA1856" i="1" s="1"/>
  <c r="BB1819" i="1"/>
  <c r="BC1819" i="1" s="1"/>
  <c r="BF1819" i="1" s="1"/>
  <c r="P1819" i="1" s="1"/>
  <c r="BI1819" i="1" s="1"/>
  <c r="Q1819" i="1" s="1"/>
  <c r="S1819" i="1"/>
  <c r="R1821" i="1"/>
  <c r="BL1821" i="1"/>
  <c r="S1792" i="1"/>
  <c r="BB1792" i="1"/>
  <c r="BC1792" i="1" s="1"/>
  <c r="BF1792" i="1" s="1"/>
  <c r="P1792" i="1" s="1"/>
  <c r="BI1792" i="1" s="1"/>
  <c r="Q1792" i="1" s="1"/>
  <c r="BK1826" i="1"/>
  <c r="BJ1826" i="1"/>
  <c r="BJ1836" i="1"/>
  <c r="BK1836" i="1"/>
  <c r="BM1806" i="1"/>
  <c r="BJ1830" i="1"/>
  <c r="BK1830" i="1"/>
  <c r="BB1743" i="1"/>
  <c r="BC1743" i="1" s="1"/>
  <c r="BF1743" i="1" s="1"/>
  <c r="P1743" i="1" s="1"/>
  <c r="BI1743" i="1" s="1"/>
  <c r="Q1743" i="1" s="1"/>
  <c r="S1743" i="1"/>
  <c r="BM1739" i="1"/>
  <c r="BN1739" i="1" s="1"/>
  <c r="S1717" i="1"/>
  <c r="BB1717" i="1"/>
  <c r="BC1717" i="1" s="1"/>
  <c r="BF1717" i="1" s="1"/>
  <c r="P1717" i="1" s="1"/>
  <c r="BI1717" i="1" s="1"/>
  <c r="Q1717" i="1" s="1"/>
  <c r="BK1764" i="1"/>
  <c r="BJ1764" i="1"/>
  <c r="S1784" i="1"/>
  <c r="BB1784" i="1"/>
  <c r="BC1784" i="1" s="1"/>
  <c r="BF1784" i="1" s="1"/>
  <c r="P1784" i="1" s="1"/>
  <c r="BI1784" i="1" s="1"/>
  <c r="Q1784" i="1" s="1"/>
  <c r="BI1738" i="1"/>
  <c r="Q1738" i="1" s="1"/>
  <c r="BL1738" i="1"/>
  <c r="BN1738" i="1" s="1"/>
  <c r="S1778" i="1"/>
  <c r="BB1778" i="1"/>
  <c r="BC1778" i="1" s="1"/>
  <c r="BF1778" i="1" s="1"/>
  <c r="P1778" i="1" s="1"/>
  <c r="BI1778" i="1" s="1"/>
  <c r="Q1778" i="1" s="1"/>
  <c r="BL1719" i="1"/>
  <c r="BN1719" i="1" s="1"/>
  <c r="BI1719" i="1"/>
  <c r="Q1719" i="1" s="1"/>
  <c r="BK1750" i="1"/>
  <c r="BJ1750" i="1"/>
  <c r="S1666" i="1"/>
  <c r="BB1666" i="1"/>
  <c r="BC1666" i="1" s="1"/>
  <c r="BF1666" i="1" s="1"/>
  <c r="P1666" i="1" s="1"/>
  <c r="BI1666" i="1" s="1"/>
  <c r="Q1666" i="1" s="1"/>
  <c r="BK1661" i="1"/>
  <c r="BJ1661" i="1"/>
  <c r="S1613" i="1"/>
  <c r="BB1613" i="1"/>
  <c r="BC1613" i="1" s="1"/>
  <c r="BF1613" i="1" s="1"/>
  <c r="P1613" i="1" s="1"/>
  <c r="BI1613" i="1" s="1"/>
  <c r="Q1613" i="1" s="1"/>
  <c r="BK1650" i="1"/>
  <c r="BJ1650" i="1"/>
  <c r="BJ1689" i="1"/>
  <c r="BK1689" i="1"/>
  <c r="BK1654" i="1"/>
  <c r="BJ1654" i="1"/>
  <c r="BM1639" i="1"/>
  <c r="BN1639" i="1" s="1"/>
  <c r="R1587" i="1"/>
  <c r="AZ1587" i="1"/>
  <c r="T1587" i="1" s="1"/>
  <c r="BA1587" i="1" s="1"/>
  <c r="BJ1648" i="1"/>
  <c r="BK1648" i="1"/>
  <c r="Q1664" i="1"/>
  <c r="BK1602" i="1"/>
  <c r="BJ1602" i="1"/>
  <c r="BK1583" i="1"/>
  <c r="BJ1583" i="1"/>
  <c r="BJ1596" i="1"/>
  <c r="BK1596" i="1"/>
  <c r="BB2023" i="1"/>
  <c r="BC2023" i="1" s="1"/>
  <c r="BF2023" i="1" s="1"/>
  <c r="P2023" i="1" s="1"/>
  <c r="BI2023" i="1" s="1"/>
  <c r="Q2023" i="1" s="1"/>
  <c r="S2023" i="1"/>
  <c r="R2011" i="1"/>
  <c r="AZ2011" i="1"/>
  <c r="T2011" i="1" s="1"/>
  <c r="BA2011" i="1" s="1"/>
  <c r="S1963" i="1"/>
  <c r="BB1963" i="1"/>
  <c r="BC1963" i="1" s="1"/>
  <c r="BF1963" i="1" s="1"/>
  <c r="P1963" i="1" s="1"/>
  <c r="BI1963" i="1" s="1"/>
  <c r="Q1963" i="1" s="1"/>
  <c r="R2020" i="1"/>
  <c r="BM1911" i="1"/>
  <c r="BM1935" i="1"/>
  <c r="BB1927" i="1"/>
  <c r="BC1927" i="1" s="1"/>
  <c r="BF1927" i="1" s="1"/>
  <c r="P1927" i="1" s="1"/>
  <c r="BI1927" i="1" s="1"/>
  <c r="Q1927" i="1" s="1"/>
  <c r="S1927" i="1"/>
  <c r="BB1948" i="1"/>
  <c r="BC1948" i="1" s="1"/>
  <c r="BF1948" i="1" s="1"/>
  <c r="P1948" i="1" s="1"/>
  <c r="BI1948" i="1" s="1"/>
  <c r="Q1948" i="1" s="1"/>
  <c r="S1948" i="1"/>
  <c r="R1957" i="1"/>
  <c r="AZ1957" i="1"/>
  <c r="T1957" i="1" s="1"/>
  <c r="BA1957" i="1" s="1"/>
  <c r="R1878" i="1"/>
  <c r="R1942" i="1"/>
  <c r="BB1907" i="1"/>
  <c r="BC1907" i="1" s="1"/>
  <c r="BF1907" i="1" s="1"/>
  <c r="P1907" i="1" s="1"/>
  <c r="BI1907" i="1" s="1"/>
  <c r="Q1907" i="1" s="1"/>
  <c r="S1907" i="1"/>
  <c r="BB1904" i="1"/>
  <c r="BC1904" i="1" s="1"/>
  <c r="BF1904" i="1" s="1"/>
  <c r="P1904" i="1" s="1"/>
  <c r="BI1904" i="1" s="1"/>
  <c r="Q1904" i="1" s="1"/>
  <c r="S1904" i="1"/>
  <c r="BL1811" i="1"/>
  <c r="BN1811" i="1" s="1"/>
  <c r="R1811" i="1"/>
  <c r="BL1853" i="1"/>
  <c r="BN1853" i="1" s="1"/>
  <c r="R1853" i="1"/>
  <c r="R1901" i="1"/>
  <c r="BM1871" i="1"/>
  <c r="BB1891" i="1"/>
  <c r="BC1891" i="1" s="1"/>
  <c r="BF1891" i="1" s="1"/>
  <c r="P1891" i="1" s="1"/>
  <c r="BI1891" i="1" s="1"/>
  <c r="Q1891" i="1" s="1"/>
  <c r="S1891" i="1"/>
  <c r="BM1856" i="1"/>
  <c r="BK1840" i="1"/>
  <c r="BJ1840" i="1"/>
  <c r="BL1840" i="1"/>
  <c r="BN1840" i="1" s="1"/>
  <c r="BM1821" i="1"/>
  <c r="BN1821" i="1" s="1"/>
  <c r="S1785" i="1"/>
  <c r="BB1785" i="1"/>
  <c r="BC1785" i="1" s="1"/>
  <c r="BF1785" i="1" s="1"/>
  <c r="P1785" i="1" s="1"/>
  <c r="BI1785" i="1" s="1"/>
  <c r="Q1785" i="1" s="1"/>
  <c r="BK1774" i="1"/>
  <c r="BJ1774" i="1"/>
  <c r="R1804" i="1"/>
  <c r="BJ1801" i="1"/>
  <c r="BK1801" i="1"/>
  <c r="S1709" i="1"/>
  <c r="BB1709" i="1"/>
  <c r="BC1709" i="1" s="1"/>
  <c r="BF1709" i="1" s="1"/>
  <c r="P1709" i="1" s="1"/>
  <c r="BI1709" i="1" s="1"/>
  <c r="Q1709" i="1" s="1"/>
  <c r="S1759" i="1"/>
  <c r="BB1759" i="1"/>
  <c r="BC1759" i="1" s="1"/>
  <c r="BF1759" i="1" s="1"/>
  <c r="P1759" i="1" s="1"/>
  <c r="BI1759" i="1" s="1"/>
  <c r="Q1759" i="1" s="1"/>
  <c r="BK1771" i="1"/>
  <c r="BJ1771" i="1"/>
  <c r="BM1729" i="1"/>
  <c r="S1716" i="1"/>
  <c r="BB1716" i="1"/>
  <c r="BC1716" i="1" s="1"/>
  <c r="BF1716" i="1" s="1"/>
  <c r="P1716" i="1" s="1"/>
  <c r="BI1716" i="1" s="1"/>
  <c r="Q1716" i="1" s="1"/>
  <c r="BM1733" i="1"/>
  <c r="BM1715" i="1"/>
  <c r="BB1677" i="1"/>
  <c r="BC1677" i="1" s="1"/>
  <c r="BF1677" i="1" s="1"/>
  <c r="P1677" i="1" s="1"/>
  <c r="BI1677" i="1" s="1"/>
  <c r="Q1677" i="1" s="1"/>
  <c r="S1677" i="1"/>
  <c r="BK1758" i="1"/>
  <c r="BJ1758" i="1"/>
  <c r="BJ1732" i="1"/>
  <c r="BK1732" i="1"/>
  <c r="BJ1665" i="1"/>
  <c r="BK1665" i="1"/>
  <c r="BB1642" i="1"/>
  <c r="BC1642" i="1" s="1"/>
  <c r="BF1642" i="1" s="1"/>
  <c r="P1642" i="1" s="1"/>
  <c r="BI1642" i="1" s="1"/>
  <c r="Q1642" i="1" s="1"/>
  <c r="S1642" i="1"/>
  <c r="BB1658" i="1"/>
  <c r="BC1658" i="1" s="1"/>
  <c r="BF1658" i="1" s="1"/>
  <c r="P1658" i="1" s="1"/>
  <c r="BI1658" i="1" s="1"/>
  <c r="Q1658" i="1" s="1"/>
  <c r="S1658" i="1"/>
  <c r="BB1627" i="1"/>
  <c r="BC1627" i="1" s="1"/>
  <c r="BF1627" i="1" s="1"/>
  <c r="P1627" i="1" s="1"/>
  <c r="BI1627" i="1" s="1"/>
  <c r="Q1627" i="1" s="1"/>
  <c r="S1627" i="1"/>
  <c r="BL1629" i="1"/>
  <c r="BN1629" i="1" s="1"/>
  <c r="BK1595" i="1"/>
  <c r="BJ1595" i="1"/>
  <c r="AZ2020" i="1"/>
  <c r="T2020" i="1" s="1"/>
  <c r="BA2020" i="1" s="1"/>
  <c r="AZ2002" i="1"/>
  <c r="T2002" i="1" s="1"/>
  <c r="BA2002" i="1" s="1"/>
  <c r="BM2025" i="1"/>
  <c r="BB1984" i="1"/>
  <c r="BC1984" i="1" s="1"/>
  <c r="BF1984" i="1" s="1"/>
  <c r="P1984" i="1" s="1"/>
  <c r="BI1984" i="1" s="1"/>
  <c r="Q1984" i="1" s="1"/>
  <c r="S1984" i="1"/>
  <c r="BB2026" i="1"/>
  <c r="BC2026" i="1" s="1"/>
  <c r="BF2026" i="1" s="1"/>
  <c r="P2026" i="1" s="1"/>
  <c r="BI2026" i="1" s="1"/>
  <c r="Q2026" i="1" s="1"/>
  <c r="S2026" i="1"/>
  <c r="BJ2009" i="1"/>
  <c r="BK2009" i="1"/>
  <c r="S1973" i="1"/>
  <c r="BB1973" i="1"/>
  <c r="BC1973" i="1" s="1"/>
  <c r="BF1973" i="1" s="1"/>
  <c r="P1973" i="1" s="1"/>
  <c r="BM1995" i="1"/>
  <c r="S1909" i="1"/>
  <c r="BB1909" i="1"/>
  <c r="BC1909" i="1" s="1"/>
  <c r="BF1909" i="1" s="1"/>
  <c r="P1909" i="1" s="1"/>
  <c r="BI1909" i="1" s="1"/>
  <c r="Q1909" i="1" s="1"/>
  <c r="R1935" i="1"/>
  <c r="AZ1935" i="1"/>
  <c r="T1935" i="1" s="1"/>
  <c r="BA1935" i="1" s="1"/>
  <c r="BJ2004" i="1"/>
  <c r="BK2004" i="1"/>
  <c r="S1877" i="1"/>
  <c r="BB1877" i="1"/>
  <c r="BC1877" i="1" s="1"/>
  <c r="BF1877" i="1" s="1"/>
  <c r="P1877" i="1" s="1"/>
  <c r="BI1877" i="1" s="1"/>
  <c r="Q1877" i="1" s="1"/>
  <c r="BB1941" i="1"/>
  <c r="BC1941" i="1" s="1"/>
  <c r="BF1941" i="1" s="1"/>
  <c r="P1941" i="1" s="1"/>
  <c r="BI1941" i="1" s="1"/>
  <c r="Q1941" i="1" s="1"/>
  <c r="S1941" i="1"/>
  <c r="S1903" i="1"/>
  <c r="BB1903" i="1"/>
  <c r="BC1903" i="1" s="1"/>
  <c r="BF1903" i="1" s="1"/>
  <c r="P1903" i="1" s="1"/>
  <c r="BI1903" i="1" s="1"/>
  <c r="Q1903" i="1" s="1"/>
  <c r="BB1910" i="1"/>
  <c r="BC1910" i="1" s="1"/>
  <c r="BF1910" i="1" s="1"/>
  <c r="P1910" i="1" s="1"/>
  <c r="BI1910" i="1" s="1"/>
  <c r="Q1910" i="1" s="1"/>
  <c r="S1910" i="1"/>
  <c r="BJ1934" i="1"/>
  <c r="BK1934" i="1"/>
  <c r="BB1930" i="1"/>
  <c r="BC1930" i="1" s="1"/>
  <c r="BF1930" i="1" s="1"/>
  <c r="P1930" i="1" s="1"/>
  <c r="BI1930" i="1" s="1"/>
  <c r="Q1930" i="1" s="1"/>
  <c r="S1930" i="1"/>
  <c r="S1873" i="1"/>
  <c r="BB1873" i="1"/>
  <c r="BC1873" i="1" s="1"/>
  <c r="BF1873" i="1" s="1"/>
  <c r="P1873" i="1" s="1"/>
  <c r="R1900" i="1"/>
  <c r="BM1946" i="1"/>
  <c r="BL1859" i="1"/>
  <c r="BN1859" i="1" s="1"/>
  <c r="R1859" i="1"/>
  <c r="R1871" i="1"/>
  <c r="AZ1871" i="1"/>
  <c r="T1871" i="1" s="1"/>
  <c r="BA1871" i="1" s="1"/>
  <c r="BJ1956" i="1"/>
  <c r="BK1956" i="1"/>
  <c r="AZ1878" i="1"/>
  <c r="T1878" i="1" s="1"/>
  <c r="BA1878" i="1" s="1"/>
  <c r="BK1885" i="1"/>
  <c r="BJ1885" i="1"/>
  <c r="S1825" i="1"/>
  <c r="BB1825" i="1"/>
  <c r="BC1825" i="1" s="1"/>
  <c r="BF1825" i="1" s="1"/>
  <c r="P1825" i="1" s="1"/>
  <c r="BI1825" i="1" s="1"/>
  <c r="Q1825" i="1" s="1"/>
  <c r="R1815" i="1"/>
  <c r="BL1845" i="1"/>
  <c r="BN1845" i="1" s="1"/>
  <c r="BL1817" i="1"/>
  <c r="BN1817" i="1" s="1"/>
  <c r="BB1832" i="1"/>
  <c r="BC1832" i="1" s="1"/>
  <c r="BF1832" i="1" s="1"/>
  <c r="P1832" i="1" s="1"/>
  <c r="S1832" i="1"/>
  <c r="BL1864" i="1"/>
  <c r="BN1864" i="1" s="1"/>
  <c r="S1779" i="1"/>
  <c r="BB1779" i="1"/>
  <c r="BC1779" i="1" s="1"/>
  <c r="BF1779" i="1" s="1"/>
  <c r="P1779" i="1" s="1"/>
  <c r="BI1779" i="1" s="1"/>
  <c r="Q1779" i="1" s="1"/>
  <c r="R1789" i="1"/>
  <c r="BJ1800" i="1"/>
  <c r="BK1800" i="1"/>
  <c r="BM1804" i="1"/>
  <c r="BK1755" i="1"/>
  <c r="BJ1755" i="1"/>
  <c r="BL1764" i="1"/>
  <c r="BN1764" i="1" s="1"/>
  <c r="R1731" i="1"/>
  <c r="BK1721" i="1"/>
  <c r="BJ1721" i="1"/>
  <c r="R1729" i="1"/>
  <c r="BL1729" i="1"/>
  <c r="BN1729" i="1" s="1"/>
  <c r="BL1733" i="1"/>
  <c r="R1733" i="1"/>
  <c r="R1715" i="1"/>
  <c r="AZ1715" i="1"/>
  <c r="T1715" i="1" s="1"/>
  <c r="BA1715" i="1" s="1"/>
  <c r="BB1673" i="1"/>
  <c r="BC1673" i="1" s="1"/>
  <c r="BF1673" i="1" s="1"/>
  <c r="P1673" i="1" s="1"/>
  <c r="BI1673" i="1" s="1"/>
  <c r="Q1673" i="1" s="1"/>
  <c r="S1673" i="1"/>
  <c r="BL1673" i="1"/>
  <c r="BN1673" i="1" s="1"/>
  <c r="BM1658" i="1"/>
  <c r="AZ1731" i="1"/>
  <c r="T1731" i="1" s="1"/>
  <c r="BA1731" i="1" s="1"/>
  <c r="BM1643" i="1"/>
  <c r="P1659" i="1"/>
  <c r="BL1678" i="1"/>
  <c r="BN1678" i="1" s="1"/>
  <c r="BJ1722" i="1"/>
  <c r="BK1722" i="1"/>
  <c r="BK1626" i="1"/>
  <c r="BJ1626" i="1"/>
  <c r="BJ1652" i="1"/>
  <c r="BK1652" i="1"/>
  <c r="BK1614" i="1"/>
  <c r="BJ1614" i="1"/>
  <c r="BB2024" i="1"/>
  <c r="BC2024" i="1" s="1"/>
  <c r="BF2024" i="1" s="1"/>
  <c r="P2024" i="1" s="1"/>
  <c r="BI2024" i="1" s="1"/>
  <c r="Q2024" i="1" s="1"/>
  <c r="S2024" i="1"/>
  <c r="BB2006" i="1"/>
  <c r="BC2006" i="1" s="1"/>
  <c r="BF2006" i="1" s="1"/>
  <c r="P2006" i="1" s="1"/>
  <c r="BI2006" i="1" s="1"/>
  <c r="Q2006" i="1" s="1"/>
  <c r="S2006" i="1"/>
  <c r="BB1992" i="1"/>
  <c r="BC1992" i="1" s="1"/>
  <c r="BF1992" i="1" s="1"/>
  <c r="P1992" i="1" s="1"/>
  <c r="BI1992" i="1" s="1"/>
  <c r="Q1992" i="1" s="1"/>
  <c r="S1992" i="1"/>
  <c r="R2025" i="1"/>
  <c r="BL2025" i="1"/>
  <c r="BB1959" i="1"/>
  <c r="BC1959" i="1" s="1"/>
  <c r="BF1959" i="1" s="1"/>
  <c r="P1959" i="1" s="1"/>
  <c r="BI1959" i="1" s="1"/>
  <c r="Q1959" i="1" s="1"/>
  <c r="S1959" i="1"/>
  <c r="BM2023" i="1"/>
  <c r="AZ1974" i="1"/>
  <c r="T1974" i="1" s="1"/>
  <c r="BA1974" i="1" s="1"/>
  <c r="BM1949" i="1"/>
  <c r="BM1967" i="1"/>
  <c r="BM1939" i="1"/>
  <c r="BN1939" i="1" s="1"/>
  <c r="R1995" i="1"/>
  <c r="BB1929" i="1"/>
  <c r="BC1929" i="1" s="1"/>
  <c r="BF1929" i="1" s="1"/>
  <c r="P1929" i="1" s="1"/>
  <c r="S1929" i="1"/>
  <c r="BM1940" i="1"/>
  <c r="BM1998" i="1"/>
  <c r="BM1893" i="1"/>
  <c r="Q1939" i="1"/>
  <c r="AZ1901" i="1"/>
  <c r="T1901" i="1" s="1"/>
  <c r="BA1901" i="1" s="1"/>
  <c r="S1925" i="1"/>
  <c r="BB1925" i="1"/>
  <c r="BC1925" i="1" s="1"/>
  <c r="BF1925" i="1" s="1"/>
  <c r="P1925" i="1" s="1"/>
  <c r="BI1925" i="1" s="1"/>
  <c r="Q1925" i="1" s="1"/>
  <c r="BM1900" i="1"/>
  <c r="R1946" i="1"/>
  <c r="BM1894" i="1"/>
  <c r="BJ1889" i="1"/>
  <c r="BK1889" i="1"/>
  <c r="S1870" i="1"/>
  <c r="BB1870" i="1"/>
  <c r="BC1870" i="1" s="1"/>
  <c r="BF1870" i="1" s="1"/>
  <c r="P1870" i="1" s="1"/>
  <c r="BI1870" i="1" s="1"/>
  <c r="Q1870" i="1" s="1"/>
  <c r="BM1882" i="1"/>
  <c r="BJ1865" i="1"/>
  <c r="BK1865" i="1"/>
  <c r="R1818" i="1"/>
  <c r="AZ1818" i="1"/>
  <c r="T1818" i="1" s="1"/>
  <c r="BA1818" i="1" s="1"/>
  <c r="BJ1845" i="1"/>
  <c r="BK1845" i="1"/>
  <c r="BJ1864" i="1"/>
  <c r="BK1864" i="1"/>
  <c r="AZ1804" i="1"/>
  <c r="T1804" i="1" s="1"/>
  <c r="BA1804" i="1" s="1"/>
  <c r="S1773" i="1"/>
  <c r="BB1773" i="1"/>
  <c r="BC1773" i="1" s="1"/>
  <c r="BF1773" i="1" s="1"/>
  <c r="P1773" i="1" s="1"/>
  <c r="BI1773" i="1" s="1"/>
  <c r="Q1773" i="1" s="1"/>
  <c r="BJ1810" i="1"/>
  <c r="BK1810" i="1"/>
  <c r="BJ1817" i="1"/>
  <c r="BK1817" i="1"/>
  <c r="BB1794" i="1"/>
  <c r="BC1794" i="1" s="1"/>
  <c r="BF1794" i="1" s="1"/>
  <c r="P1794" i="1" s="1"/>
  <c r="BI1794" i="1" s="1"/>
  <c r="Q1794" i="1" s="1"/>
  <c r="S1794" i="1"/>
  <c r="BM1784" i="1"/>
  <c r="BM1791" i="1"/>
  <c r="S1698" i="1"/>
  <c r="BB1698" i="1"/>
  <c r="BC1698" i="1" s="1"/>
  <c r="BF1698" i="1" s="1"/>
  <c r="P1698" i="1" s="1"/>
  <c r="BI1698" i="1" s="1"/>
  <c r="Q1698" i="1" s="1"/>
  <c r="S1701" i="1"/>
  <c r="BB1701" i="1"/>
  <c r="BC1701" i="1" s="1"/>
  <c r="BF1701" i="1" s="1"/>
  <c r="P1701" i="1" s="1"/>
  <c r="BI1701" i="1" s="1"/>
  <c r="Q1701" i="1" s="1"/>
  <c r="R1713" i="1"/>
  <c r="BL1713" i="1"/>
  <c r="BN1713" i="1" s="1"/>
  <c r="BM1657" i="1"/>
  <c r="BM1628" i="1"/>
  <c r="BJ1645" i="1"/>
  <c r="BJ1678" i="1"/>
  <c r="BK1678" i="1"/>
  <c r="R1640" i="1"/>
  <c r="AZ1640" i="1"/>
  <c r="T1640" i="1" s="1"/>
  <c r="BA1640" i="1" s="1"/>
  <c r="BK1679" i="1"/>
  <c r="BJ1679" i="1"/>
  <c r="BK1629" i="1"/>
  <c r="BJ1629" i="1"/>
  <c r="BM1618" i="1"/>
  <c r="R1603" i="1"/>
  <c r="AZ1603" i="1"/>
  <c r="T1603" i="1" s="1"/>
  <c r="BA1603" i="1" s="1"/>
  <c r="BJ1694" i="1"/>
  <c r="BK1694" i="1"/>
  <c r="S1636" i="1"/>
  <c r="BB1636" i="1"/>
  <c r="BC1636" i="1" s="1"/>
  <c r="BF1636" i="1" s="1"/>
  <c r="P1636" i="1" s="1"/>
  <c r="BI1636" i="1" s="1"/>
  <c r="Q1636" i="1" s="1"/>
  <c r="BJ1593" i="1"/>
  <c r="BK1593" i="1"/>
  <c r="BJ1592" i="1"/>
  <c r="BK1592" i="1"/>
  <c r="BB2018" i="1"/>
  <c r="BC2018" i="1" s="1"/>
  <c r="BF2018" i="1" s="1"/>
  <c r="P2018" i="1" s="1"/>
  <c r="S2018" i="1"/>
  <c r="BM1984" i="1"/>
  <c r="AZ1980" i="1"/>
  <c r="T1980" i="1" s="1"/>
  <c r="BA1980" i="1" s="1"/>
  <c r="BB1955" i="1"/>
  <c r="BC1955" i="1" s="1"/>
  <c r="BF1955" i="1" s="1"/>
  <c r="P1955" i="1" s="1"/>
  <c r="S1955" i="1"/>
  <c r="R2023" i="1"/>
  <c r="R1949" i="1"/>
  <c r="S1944" i="1"/>
  <c r="BB1944" i="1"/>
  <c r="BC1944" i="1" s="1"/>
  <c r="BF1944" i="1" s="1"/>
  <c r="P1944" i="1" s="1"/>
  <c r="R1967" i="1"/>
  <c r="AZ1967" i="1"/>
  <c r="T1967" i="1" s="1"/>
  <c r="BA1967" i="1" s="1"/>
  <c r="S1936" i="1"/>
  <c r="BB1936" i="1"/>
  <c r="BC1936" i="1" s="1"/>
  <c r="BF1936" i="1" s="1"/>
  <c r="P1936" i="1" s="1"/>
  <c r="BM1991" i="1"/>
  <c r="R1940" i="1"/>
  <c r="BL1940" i="1"/>
  <c r="BN1940" i="1" s="1"/>
  <c r="R1998" i="1"/>
  <c r="AZ1998" i="1"/>
  <c r="T1998" i="1" s="1"/>
  <c r="BA1998" i="1" s="1"/>
  <c r="BB1913" i="1"/>
  <c r="BC1913" i="1" s="1"/>
  <c r="BF1913" i="1" s="1"/>
  <c r="P1913" i="1" s="1"/>
  <c r="S1913" i="1"/>
  <c r="BM1943" i="1"/>
  <c r="BL1887" i="1"/>
  <c r="BN1887" i="1" s="1"/>
  <c r="BL1918" i="1"/>
  <c r="BN1918" i="1" s="1"/>
  <c r="BM1909" i="1"/>
  <c r="AZ1900" i="1"/>
  <c r="T1900" i="1" s="1"/>
  <c r="BA1900" i="1" s="1"/>
  <c r="BL1912" i="1"/>
  <c r="BN1912" i="1" s="1"/>
  <c r="R1894" i="1"/>
  <c r="AZ1894" i="1"/>
  <c r="T1894" i="1" s="1"/>
  <c r="BA1894" i="1" s="1"/>
  <c r="S1846" i="1"/>
  <c r="BB1846" i="1"/>
  <c r="BC1846" i="1" s="1"/>
  <c r="BF1846" i="1" s="1"/>
  <c r="P1846" i="1" s="1"/>
  <c r="BI1846" i="1" s="1"/>
  <c r="Q1846" i="1" s="1"/>
  <c r="S1874" i="1"/>
  <c r="BB1874" i="1"/>
  <c r="BC1874" i="1" s="1"/>
  <c r="BF1874" i="1" s="1"/>
  <c r="P1874" i="1" s="1"/>
  <c r="BI1874" i="1" s="1"/>
  <c r="Q1874" i="1" s="1"/>
  <c r="AZ1863" i="1"/>
  <c r="T1863" i="1" s="1"/>
  <c r="BA1863" i="1" s="1"/>
  <c r="R1882" i="1"/>
  <c r="BL1882" i="1"/>
  <c r="BK1876" i="1"/>
  <c r="BJ1876" i="1"/>
  <c r="BM1818" i="1"/>
  <c r="BL1813" i="1"/>
  <c r="BN1813" i="1" s="1"/>
  <c r="S1839" i="1"/>
  <c r="BB1839" i="1"/>
  <c r="BC1839" i="1" s="1"/>
  <c r="BF1839" i="1" s="1"/>
  <c r="P1839" i="1" s="1"/>
  <c r="BI1839" i="1" s="1"/>
  <c r="Q1839" i="1" s="1"/>
  <c r="AZ1812" i="1"/>
  <c r="T1812" i="1" s="1"/>
  <c r="BA1812" i="1" s="1"/>
  <c r="BK1851" i="1"/>
  <c r="BJ1851" i="1"/>
  <c r="BM1801" i="1"/>
  <c r="BN1801" i="1" s="1"/>
  <c r="BB1838" i="1"/>
  <c r="BC1838" i="1" s="1"/>
  <c r="BF1838" i="1" s="1"/>
  <c r="P1838" i="1" s="1"/>
  <c r="BI1838" i="1" s="1"/>
  <c r="Q1838" i="1" s="1"/>
  <c r="S1838" i="1"/>
  <c r="S1766" i="1"/>
  <c r="BB1766" i="1"/>
  <c r="BC1766" i="1" s="1"/>
  <c r="BF1766" i="1" s="1"/>
  <c r="P1766" i="1" s="1"/>
  <c r="BL1776" i="1"/>
  <c r="BN1776" i="1" s="1"/>
  <c r="BJ1829" i="1"/>
  <c r="BK1829" i="1"/>
  <c r="BL1814" i="1"/>
  <c r="BN1814" i="1" s="1"/>
  <c r="BL1785" i="1"/>
  <c r="BN1785" i="1" s="1"/>
  <c r="BM1786" i="1"/>
  <c r="BN1786" i="1" s="1"/>
  <c r="BB1712" i="1"/>
  <c r="BC1712" i="1" s="1"/>
  <c r="BF1712" i="1" s="1"/>
  <c r="P1712" i="1" s="1"/>
  <c r="S1712" i="1"/>
  <c r="BN1697" i="1"/>
  <c r="BM1743" i="1"/>
  <c r="R1720" i="1"/>
  <c r="BL1720" i="1"/>
  <c r="BB1693" i="1"/>
  <c r="BC1693" i="1" s="1"/>
  <c r="BF1693" i="1" s="1"/>
  <c r="P1693" i="1" s="1"/>
  <c r="BI1693" i="1" s="1"/>
  <c r="Q1693" i="1" s="1"/>
  <c r="S1693" i="1"/>
  <c r="S1723" i="1"/>
  <c r="BB1723" i="1"/>
  <c r="BC1723" i="1" s="1"/>
  <c r="BF1723" i="1" s="1"/>
  <c r="P1723" i="1" s="1"/>
  <c r="BI1723" i="1" s="1"/>
  <c r="Q1723" i="1" s="1"/>
  <c r="S1788" i="1"/>
  <c r="BB1788" i="1"/>
  <c r="BC1788" i="1" s="1"/>
  <c r="BF1788" i="1" s="1"/>
  <c r="P1788" i="1" s="1"/>
  <c r="BI1788" i="1" s="1"/>
  <c r="Q1788" i="1" s="1"/>
  <c r="BJ1756" i="1"/>
  <c r="BK1756" i="1"/>
  <c r="BK1740" i="1"/>
  <c r="BJ1740" i="1"/>
  <c r="BL1654" i="1"/>
  <c r="BN1654" i="1" s="1"/>
  <c r="BM1642" i="1"/>
  <c r="BL1700" i="1"/>
  <c r="BN1700" i="1" s="1"/>
  <c r="BM1625" i="1"/>
  <c r="BN1625" i="1" s="1"/>
  <c r="BJ1649" i="1"/>
  <c r="BK1649" i="1"/>
  <c r="BL1592" i="1"/>
  <c r="BN1592" i="1" s="1"/>
  <c r="S1657" i="1"/>
  <c r="BB1657" i="1"/>
  <c r="BC1657" i="1" s="1"/>
  <c r="BF1657" i="1" s="1"/>
  <c r="P1657" i="1" s="1"/>
  <c r="BI1657" i="1" s="1"/>
  <c r="Q1657" i="1" s="1"/>
  <c r="R1606" i="1"/>
  <c r="AZ1606" i="1"/>
  <c r="T1606" i="1" s="1"/>
  <c r="BA1606" i="1" s="1"/>
  <c r="BL1670" i="1"/>
  <c r="BN1670" i="1" s="1"/>
  <c r="BJ1641" i="1"/>
  <c r="BK1641" i="1"/>
  <c r="BM1640" i="1"/>
  <c r="BJ1631" i="1"/>
  <c r="BK1631" i="1"/>
  <c r="BM1622" i="1"/>
  <c r="R1618" i="1"/>
  <c r="AZ1618" i="1"/>
  <c r="T1618" i="1" s="1"/>
  <c r="BA1618" i="1" s="1"/>
  <c r="BL1646" i="1"/>
  <c r="BN1646" i="1" s="1"/>
  <c r="BL1675" i="1"/>
  <c r="BN1675" i="1" s="1"/>
  <c r="S1644" i="1"/>
  <c r="BB1644" i="1"/>
  <c r="BC1644" i="1" s="1"/>
  <c r="BF1644" i="1" s="1"/>
  <c r="P1644" i="1" s="1"/>
  <c r="BB1607" i="1"/>
  <c r="BC1607" i="1" s="1"/>
  <c r="BF1607" i="1" s="1"/>
  <c r="P1607" i="1" s="1"/>
  <c r="S1607" i="1"/>
  <c r="BB2012" i="1"/>
  <c r="BC2012" i="1" s="1"/>
  <c r="BF2012" i="1" s="1"/>
  <c r="P2012" i="1" s="1"/>
  <c r="S2012" i="1"/>
  <c r="R1984" i="1"/>
  <c r="S1969" i="1"/>
  <c r="BB1969" i="1"/>
  <c r="BC1969" i="1" s="1"/>
  <c r="BF1969" i="1" s="1"/>
  <c r="P1969" i="1" s="1"/>
  <c r="BI1969" i="1" s="1"/>
  <c r="Q1969" i="1" s="1"/>
  <c r="BL2010" i="1"/>
  <c r="BN2010" i="1" s="1"/>
  <c r="AZ1942" i="1"/>
  <c r="T1942" i="1" s="1"/>
  <c r="BA1942" i="1" s="1"/>
  <c r="BM1937" i="1"/>
  <c r="S1966" i="1"/>
  <c r="BB1966" i="1"/>
  <c r="BC1966" i="1" s="1"/>
  <c r="BF1966" i="1" s="1"/>
  <c r="P1966" i="1" s="1"/>
  <c r="R1991" i="1"/>
  <c r="BL1991" i="1"/>
  <c r="BN1991" i="1" s="1"/>
  <c r="BJ2016" i="1"/>
  <c r="BK2016" i="1"/>
  <c r="BM1907" i="1"/>
  <c r="BM1925" i="1"/>
  <c r="AZ1995" i="1"/>
  <c r="T1995" i="1" s="1"/>
  <c r="BA1995" i="1" s="1"/>
  <c r="R1943" i="1"/>
  <c r="AZ1943" i="1"/>
  <c r="T1943" i="1" s="1"/>
  <c r="BA1943" i="1" s="1"/>
  <c r="S1884" i="1"/>
  <c r="BB1884" i="1"/>
  <c r="BC1884" i="1" s="1"/>
  <c r="BF1884" i="1" s="1"/>
  <c r="P1884" i="1" s="1"/>
  <c r="BL1909" i="1"/>
  <c r="BN1909" i="1" s="1"/>
  <c r="R1909" i="1"/>
  <c r="BL1892" i="1"/>
  <c r="BN1892" i="1" s="1"/>
  <c r="R1892" i="1"/>
  <c r="BL1917" i="1"/>
  <c r="BN1917" i="1" s="1"/>
  <c r="BJ1989" i="1"/>
  <c r="BK1989" i="1"/>
  <c r="BL1923" i="1"/>
  <c r="BN1923" i="1" s="1"/>
  <c r="BL1875" i="1"/>
  <c r="BN1875" i="1" s="1"/>
  <c r="AZ1949" i="1"/>
  <c r="T1949" i="1" s="1"/>
  <c r="BA1949" i="1" s="1"/>
  <c r="BJ1902" i="1"/>
  <c r="BK1902" i="1"/>
  <c r="AZ1837" i="1"/>
  <c r="T1837" i="1" s="1"/>
  <c r="BA1837" i="1" s="1"/>
  <c r="S1868" i="1"/>
  <c r="BB1868" i="1"/>
  <c r="BC1868" i="1" s="1"/>
  <c r="BF1868" i="1" s="1"/>
  <c r="P1868" i="1" s="1"/>
  <c r="BI1868" i="1" s="1"/>
  <c r="Q1868" i="1" s="1"/>
  <c r="R1866" i="1"/>
  <c r="AZ1815" i="1"/>
  <c r="T1815" i="1" s="1"/>
  <c r="BA1815" i="1" s="1"/>
  <c r="AZ1866" i="1"/>
  <c r="T1866" i="1" s="1"/>
  <c r="BA1866" i="1" s="1"/>
  <c r="S1834" i="1"/>
  <c r="BB1834" i="1"/>
  <c r="BC1834" i="1" s="1"/>
  <c r="BF1834" i="1" s="1"/>
  <c r="P1834" i="1" s="1"/>
  <c r="S1806" i="1"/>
  <c r="BB1806" i="1"/>
  <c r="BC1806" i="1" s="1"/>
  <c r="BF1806" i="1" s="1"/>
  <c r="P1806" i="1" s="1"/>
  <c r="BI1806" i="1" s="1"/>
  <c r="Q1806" i="1" s="1"/>
  <c r="S1824" i="1"/>
  <c r="BB1824" i="1"/>
  <c r="BC1824" i="1" s="1"/>
  <c r="BF1824" i="1" s="1"/>
  <c r="P1824" i="1" s="1"/>
  <c r="S1760" i="1"/>
  <c r="BB1760" i="1"/>
  <c r="BC1760" i="1" s="1"/>
  <c r="BF1760" i="1" s="1"/>
  <c r="P1760" i="1" s="1"/>
  <c r="BK1807" i="1"/>
  <c r="BJ1807" i="1"/>
  <c r="BB1816" i="1"/>
  <c r="BC1816" i="1" s="1"/>
  <c r="BF1816" i="1" s="1"/>
  <c r="P1816" i="1" s="1"/>
  <c r="S1816" i="1"/>
  <c r="AZ1789" i="1"/>
  <c r="T1789" i="1" s="1"/>
  <c r="BA1789" i="1" s="1"/>
  <c r="BL1803" i="1"/>
  <c r="BN1803" i="1" s="1"/>
  <c r="P1808" i="1"/>
  <c r="Q1761" i="1"/>
  <c r="BL1747" i="1"/>
  <c r="AZ1796" i="1"/>
  <c r="T1796" i="1" s="1"/>
  <c r="BA1796" i="1" s="1"/>
  <c r="BL1753" i="1"/>
  <c r="BN1753" i="1" s="1"/>
  <c r="BM1778" i="1"/>
  <c r="BB1688" i="1"/>
  <c r="BC1688" i="1" s="1"/>
  <c r="BF1688" i="1" s="1"/>
  <c r="P1688" i="1" s="1"/>
  <c r="S1688" i="1"/>
  <c r="BL1742" i="1"/>
  <c r="BN1742" i="1" s="1"/>
  <c r="R1743" i="1"/>
  <c r="BL1743" i="1"/>
  <c r="BN1743" i="1" s="1"/>
  <c r="BM1720" i="1"/>
  <c r="BB1714" i="1"/>
  <c r="BC1714" i="1" s="1"/>
  <c r="BF1714" i="1" s="1"/>
  <c r="P1714" i="1" s="1"/>
  <c r="BI1714" i="1" s="1"/>
  <c r="Q1714" i="1" s="1"/>
  <c r="S1714" i="1"/>
  <c r="BB1696" i="1"/>
  <c r="BC1696" i="1" s="1"/>
  <c r="BF1696" i="1" s="1"/>
  <c r="P1696" i="1" s="1"/>
  <c r="BI1696" i="1" s="1"/>
  <c r="Q1696" i="1" s="1"/>
  <c r="S1696" i="1"/>
  <c r="S1687" i="1"/>
  <c r="BB1687" i="1"/>
  <c r="BC1687" i="1" s="1"/>
  <c r="BF1687" i="1" s="1"/>
  <c r="P1687" i="1" s="1"/>
  <c r="BI1687" i="1" s="1"/>
  <c r="Q1687" i="1" s="1"/>
  <c r="BL1707" i="1"/>
  <c r="BN1707" i="1" s="1"/>
  <c r="BL1635" i="1"/>
  <c r="BN1635" i="1" s="1"/>
  <c r="BL1591" i="1"/>
  <c r="BN1591" i="1" s="1"/>
  <c r="BB1617" i="1"/>
  <c r="BC1617" i="1" s="1"/>
  <c r="BF1617" i="1" s="1"/>
  <c r="P1617" i="1" s="1"/>
  <c r="S1617" i="1"/>
  <c r="R1622" i="1"/>
  <c r="AZ1622" i="1"/>
  <c r="T1622" i="1" s="1"/>
  <c r="BA1622" i="1" s="1"/>
  <c r="S1616" i="1"/>
  <c r="BB1616" i="1"/>
  <c r="BC1616" i="1" s="1"/>
  <c r="BF1616" i="1" s="1"/>
  <c r="P1616" i="1" s="1"/>
  <c r="Q1663" i="1"/>
  <c r="S1643" i="1"/>
  <c r="BB1643" i="1"/>
  <c r="BC1643" i="1" s="1"/>
  <c r="BF1643" i="1" s="1"/>
  <c r="P1643" i="1" s="1"/>
  <c r="S1599" i="1"/>
  <c r="BB1599" i="1"/>
  <c r="BC1599" i="1" s="1"/>
  <c r="BF1599" i="1" s="1"/>
  <c r="P1599" i="1" s="1"/>
  <c r="BK1586" i="1"/>
  <c r="BJ1586" i="1"/>
  <c r="S1881" i="1" l="1"/>
  <c r="BB1881" i="1"/>
  <c r="BC1881" i="1" s="1"/>
  <c r="BF1881" i="1" s="1"/>
  <c r="P1881" i="1" s="1"/>
  <c r="BL1839" i="1"/>
  <c r="BN1839" i="1" s="1"/>
  <c r="BL1709" i="1"/>
  <c r="BN1709" i="1" s="1"/>
  <c r="BN1836" i="1"/>
  <c r="BL1975" i="1"/>
  <c r="BN1975" i="1" s="1"/>
  <c r="BN1665" i="1"/>
  <c r="BL1772" i="1"/>
  <c r="BN1772" i="1" s="1"/>
  <c r="BL1658" i="1"/>
  <c r="BL1984" i="1"/>
  <c r="BL1745" i="1"/>
  <c r="BN1745" i="1" s="1"/>
  <c r="BB1869" i="1"/>
  <c r="BC1869" i="1" s="1"/>
  <c r="BF1869" i="1" s="1"/>
  <c r="P1869" i="1" s="1"/>
  <c r="BI1869" i="1" s="1"/>
  <c r="Q1869" i="1" s="1"/>
  <c r="S1869" i="1"/>
  <c r="S1919" i="1"/>
  <c r="BB1919" i="1"/>
  <c r="BC1919" i="1" s="1"/>
  <c r="BF1919" i="1" s="1"/>
  <c r="P1919" i="1" s="1"/>
  <c r="BI1919" i="1" s="1"/>
  <c r="Q1919" i="1" s="1"/>
  <c r="S1985" i="1"/>
  <c r="BB1985" i="1"/>
  <c r="BC1985" i="1" s="1"/>
  <c r="BF1985" i="1" s="1"/>
  <c r="P1985" i="1" s="1"/>
  <c r="BK1706" i="1"/>
  <c r="BJ1706" i="1"/>
  <c r="BL1920" i="1"/>
  <c r="BN1920" i="1" s="1"/>
  <c r="BL1858" i="1"/>
  <c r="BN1858" i="1" s="1"/>
  <c r="BL2022" i="1"/>
  <c r="BN2022" i="1" s="1"/>
  <c r="BL1914" i="1"/>
  <c r="BN1914" i="1" s="1"/>
  <c r="S1704" i="1"/>
  <c r="BB1704" i="1"/>
  <c r="BC1704" i="1" s="1"/>
  <c r="BF1704" i="1" s="1"/>
  <c r="P1704" i="1" s="1"/>
  <c r="BI1704" i="1" s="1"/>
  <c r="Q1704" i="1" s="1"/>
  <c r="BL1704" i="1"/>
  <c r="BN1704" i="1" s="1"/>
  <c r="BN1664" i="1"/>
  <c r="BB1781" i="1"/>
  <c r="BC1781" i="1" s="1"/>
  <c r="BF1781" i="1" s="1"/>
  <c r="P1781" i="1" s="1"/>
  <c r="BI1781" i="1" s="1"/>
  <c r="Q1781" i="1" s="1"/>
  <c r="S1781" i="1"/>
  <c r="BB1667" i="1"/>
  <c r="BC1667" i="1" s="1"/>
  <c r="BF1667" i="1" s="1"/>
  <c r="P1667" i="1" s="1"/>
  <c r="S1667" i="1"/>
  <c r="BL1846" i="1"/>
  <c r="BN1846" i="1" s="1"/>
  <c r="BN1658" i="1"/>
  <c r="BN1733" i="1"/>
  <c r="BL1972" i="1"/>
  <c r="BN1972" i="1" s="1"/>
  <c r="BN1761" i="1"/>
  <c r="BL1958" i="1"/>
  <c r="BN1958" i="1" s="1"/>
  <c r="BL1681" i="1"/>
  <c r="BN1681" i="1" s="1"/>
  <c r="S1741" i="1"/>
  <c r="BB1741" i="1"/>
  <c r="BC1741" i="1" s="1"/>
  <c r="BF1741" i="1" s="1"/>
  <c r="P1741" i="1" s="1"/>
  <c r="BN1720" i="1"/>
  <c r="BL1992" i="1"/>
  <c r="BN1992" i="1" s="1"/>
  <c r="BI1724" i="1"/>
  <c r="Q1724" i="1" s="1"/>
  <c r="BL1724" i="1"/>
  <c r="BN1724" i="1" s="1"/>
  <c r="BL1969" i="1"/>
  <c r="BN1969" i="1" s="1"/>
  <c r="BJ2021" i="1"/>
  <c r="BK2021" i="1"/>
  <c r="BN1882" i="1"/>
  <c r="BL1847" i="1"/>
  <c r="BN1847" i="1" s="1"/>
  <c r="BB1620" i="1"/>
  <c r="BC1620" i="1" s="1"/>
  <c r="BF1620" i="1" s="1"/>
  <c r="P1620" i="1" s="1"/>
  <c r="BI1620" i="1" s="1"/>
  <c r="Q1620" i="1" s="1"/>
  <c r="BN1984" i="1"/>
  <c r="BN2025" i="1"/>
  <c r="BL1927" i="1"/>
  <c r="BN1927" i="1" s="1"/>
  <c r="S1653" i="1"/>
  <c r="BB1653" i="1"/>
  <c r="BC1653" i="1" s="1"/>
  <c r="BF1653" i="1" s="1"/>
  <c r="P1653" i="1" s="1"/>
  <c r="BL1964" i="1"/>
  <c r="BN1964" i="1" s="1"/>
  <c r="BI1634" i="1"/>
  <c r="Q1634" i="1" s="1"/>
  <c r="BL1634" i="1"/>
  <c r="BN1634" i="1" s="1"/>
  <c r="S1612" i="1"/>
  <c r="BB1612" i="1"/>
  <c r="BC1612" i="1" s="1"/>
  <c r="BF1612" i="1" s="1"/>
  <c r="P1612" i="1" s="1"/>
  <c r="BI1612" i="1" s="1"/>
  <c r="Q1612" i="1" s="1"/>
  <c r="BN1747" i="1"/>
  <c r="BI1601" i="1"/>
  <c r="Q1601" i="1" s="1"/>
  <c r="BL1601" i="1"/>
  <c r="BN1601" i="1" s="1"/>
  <c r="BL1714" i="1"/>
  <c r="BN1714" i="1" s="1"/>
  <c r="BL1685" i="1"/>
  <c r="BN1685" i="1" s="1"/>
  <c r="BL2023" i="1"/>
  <c r="BN2023" i="1" s="1"/>
  <c r="BL1904" i="1"/>
  <c r="BN1904" i="1" s="1"/>
  <c r="BL1748" i="1"/>
  <c r="BN1748" i="1" s="1"/>
  <c r="BL1657" i="1"/>
  <c r="BN1657" i="1" s="1"/>
  <c r="BB1610" i="1"/>
  <c r="BC1610" i="1" s="1"/>
  <c r="BF1610" i="1" s="1"/>
  <c r="P1610" i="1" s="1"/>
  <c r="BL1945" i="1"/>
  <c r="BN1945" i="1" s="1"/>
  <c r="BL1874" i="1"/>
  <c r="BN1874" i="1" s="1"/>
  <c r="BL1907" i="1"/>
  <c r="BN1907" i="1" s="1"/>
  <c r="BL1898" i="1"/>
  <c r="BN1898" i="1" s="1"/>
  <c r="BL1736" i="1"/>
  <c r="BN1736" i="1" s="1"/>
  <c r="BL1624" i="1"/>
  <c r="BN1624" i="1" s="1"/>
  <c r="BB1647" i="1"/>
  <c r="BC1647" i="1" s="1"/>
  <c r="BF1647" i="1" s="1"/>
  <c r="P1647" i="1" s="1"/>
  <c r="S1647" i="1"/>
  <c r="BL1870" i="1"/>
  <c r="BN1870" i="1" s="1"/>
  <c r="BL1759" i="1"/>
  <c r="BN1759" i="1" s="1"/>
  <c r="BL1896" i="1"/>
  <c r="BN1896" i="1" s="1"/>
  <c r="S1585" i="1"/>
  <c r="BB1585" i="1"/>
  <c r="BC1585" i="1" s="1"/>
  <c r="BF1585" i="1" s="1"/>
  <c r="P1585" i="1" s="1"/>
  <c r="BI1585" i="1" s="1"/>
  <c r="Q1585" i="1" s="1"/>
  <c r="BB1924" i="1"/>
  <c r="BC1924" i="1" s="1"/>
  <c r="BF1924" i="1" s="1"/>
  <c r="P1924" i="1" s="1"/>
  <c r="BI1924" i="1" s="1"/>
  <c r="Q1924" i="1" s="1"/>
  <c r="S1924" i="1"/>
  <c r="BL1613" i="1"/>
  <c r="BN1613" i="1" s="1"/>
  <c r="BL1999" i="1"/>
  <c r="BN1999" i="1" s="1"/>
  <c r="S1632" i="1"/>
  <c r="BB1632" i="1"/>
  <c r="BC1632" i="1" s="1"/>
  <c r="BF1632" i="1" s="1"/>
  <c r="P1632" i="1" s="1"/>
  <c r="BI1632" i="1" s="1"/>
  <c r="Q1632" i="1" s="1"/>
  <c r="S1623" i="1"/>
  <c r="BB1623" i="1"/>
  <c r="BC1623" i="1" s="1"/>
  <c r="BF1623" i="1" s="1"/>
  <c r="P1623" i="1" s="1"/>
  <c r="BL1782" i="1"/>
  <c r="BN1782" i="1" s="1"/>
  <c r="BI1899" i="1"/>
  <c r="Q1899" i="1" s="1"/>
  <c r="BL1899" i="1"/>
  <c r="BN1899" i="1" s="1"/>
  <c r="BI1690" i="1"/>
  <c r="Q1690" i="1" s="1"/>
  <c r="BL1690" i="1"/>
  <c r="BN1690" i="1" s="1"/>
  <c r="BI1703" i="1"/>
  <c r="Q1703" i="1" s="1"/>
  <c r="BL1703" i="1"/>
  <c r="BN1703" i="1" s="1"/>
  <c r="BL1693" i="1"/>
  <c r="BN1693" i="1" s="1"/>
  <c r="BL1642" i="1"/>
  <c r="BN1642" i="1" s="1"/>
  <c r="BN1911" i="1"/>
  <c r="BL1867" i="1"/>
  <c r="BN1867" i="1" s="1"/>
  <c r="BL1831" i="1"/>
  <c r="BN1831" i="1" s="1"/>
  <c r="BN1628" i="1"/>
  <c r="BK1609" i="1"/>
  <c r="BI1976" i="1"/>
  <c r="Q1976" i="1" s="1"/>
  <c r="BL1976" i="1"/>
  <c r="BN1976" i="1" s="1"/>
  <c r="BI1795" i="1"/>
  <c r="Q1795" i="1" s="1"/>
  <c r="BL1795" i="1"/>
  <c r="BN1795" i="1" s="1"/>
  <c r="S1590" i="1"/>
  <c r="BB1590" i="1"/>
  <c r="BC1590" i="1" s="1"/>
  <c r="BF1590" i="1" s="1"/>
  <c r="P1590" i="1" s="1"/>
  <c r="BB1651" i="1"/>
  <c r="BC1651" i="1" s="1"/>
  <c r="BF1651" i="1" s="1"/>
  <c r="P1651" i="1" s="1"/>
  <c r="BI1651" i="1" s="1"/>
  <c r="Q1651" i="1" s="1"/>
  <c r="S1651" i="1"/>
  <c r="BL1868" i="1"/>
  <c r="BN1868" i="1" s="1"/>
  <c r="BL1946" i="1"/>
  <c r="BN1946" i="1" s="1"/>
  <c r="BL1784" i="1"/>
  <c r="BN1784" i="1" s="1"/>
  <c r="BL1819" i="1"/>
  <c r="BN1819" i="1" s="1"/>
  <c r="BL1637" i="1"/>
  <c r="BN1637" i="1" s="1"/>
  <c r="BL1997" i="1"/>
  <c r="BN1997" i="1" s="1"/>
  <c r="BL1962" i="1"/>
  <c r="BN1962" i="1" s="1"/>
  <c r="BL1857" i="1"/>
  <c r="BN1857" i="1" s="1"/>
  <c r="BL2013" i="1"/>
  <c r="BN2013" i="1" s="1"/>
  <c r="BL1605" i="1"/>
  <c r="BN1605" i="1" s="1"/>
  <c r="S1809" i="1"/>
  <c r="BB1809" i="1"/>
  <c r="BC1809" i="1" s="1"/>
  <c r="BF1809" i="1" s="1"/>
  <c r="P1809" i="1" s="1"/>
  <c r="BL1585" i="1"/>
  <c r="BN1585" i="1" s="1"/>
  <c r="BJ1714" i="1"/>
  <c r="BK1714" i="1"/>
  <c r="BK1868" i="1"/>
  <c r="BJ1868" i="1"/>
  <c r="BJ1839" i="1"/>
  <c r="BK1839" i="1"/>
  <c r="BI1936" i="1"/>
  <c r="Q1936" i="1" s="1"/>
  <c r="BL1936" i="1"/>
  <c r="BN1936" i="1" s="1"/>
  <c r="BI1955" i="1"/>
  <c r="Q1955" i="1" s="1"/>
  <c r="BL1955" i="1"/>
  <c r="BN1955" i="1" s="1"/>
  <c r="BK1939" i="1"/>
  <c r="BJ1939" i="1"/>
  <c r="BJ1677" i="1"/>
  <c r="BK1677" i="1"/>
  <c r="BJ1778" i="1"/>
  <c r="BK1778" i="1"/>
  <c r="BK1898" i="1"/>
  <c r="BJ1898" i="1"/>
  <c r="BL1953" i="1"/>
  <c r="BN1953" i="1" s="1"/>
  <c r="BK1972" i="1"/>
  <c r="BJ1972" i="1"/>
  <c r="BI1669" i="1"/>
  <c r="Q1669" i="1" s="1"/>
  <c r="BL1669" i="1"/>
  <c r="BN1669" i="1" s="1"/>
  <c r="BI1922" i="1"/>
  <c r="Q1922" i="1" s="1"/>
  <c r="BL1922" i="1"/>
  <c r="BN1922" i="1" s="1"/>
  <c r="BJ1735" i="1"/>
  <c r="BK1735" i="1"/>
  <c r="BJ1748" i="1"/>
  <c r="BK1748" i="1"/>
  <c r="S1905" i="1"/>
  <c r="BB1905" i="1"/>
  <c r="BC1905" i="1" s="1"/>
  <c r="BF1905" i="1" s="1"/>
  <c r="P1905" i="1" s="1"/>
  <c r="BJ1630" i="1"/>
  <c r="BK1630" i="1"/>
  <c r="BL1680" i="1"/>
  <c r="BN1680" i="1" s="1"/>
  <c r="BK1770" i="1"/>
  <c r="BJ1770" i="1"/>
  <c r="BI1691" i="1"/>
  <c r="Q1691" i="1" s="1"/>
  <c r="BL1691" i="1"/>
  <c r="BN1691" i="1" s="1"/>
  <c r="BI1588" i="1"/>
  <c r="Q1588" i="1" s="1"/>
  <c r="BL1588" i="1"/>
  <c r="BN1588" i="1" s="1"/>
  <c r="BI1983" i="1"/>
  <c r="Q1983" i="1" s="1"/>
  <c r="BL1983" i="1"/>
  <c r="BN1983" i="1" s="1"/>
  <c r="BL1636" i="1"/>
  <c r="BN1636" i="1" s="1"/>
  <c r="BL1698" i="1"/>
  <c r="BN1698" i="1" s="1"/>
  <c r="BL1950" i="1"/>
  <c r="BN1950" i="1" s="1"/>
  <c r="BJ1663" i="1"/>
  <c r="BK1663" i="1"/>
  <c r="BK1761" i="1"/>
  <c r="BJ1761" i="1"/>
  <c r="BI1824" i="1"/>
  <c r="Q1824" i="1" s="1"/>
  <c r="BL1824" i="1"/>
  <c r="BN1824" i="1" s="1"/>
  <c r="BL2006" i="1"/>
  <c r="BN2006" i="1" s="1"/>
  <c r="BK1846" i="1"/>
  <c r="BJ1846" i="1"/>
  <c r="BL1986" i="1"/>
  <c r="BN1986" i="1" s="1"/>
  <c r="BJ1992" i="1"/>
  <c r="BK1992" i="1"/>
  <c r="BJ1673" i="1"/>
  <c r="BK1673" i="1"/>
  <c r="BL1941" i="1"/>
  <c r="BN1941" i="1" s="1"/>
  <c r="BK1642" i="1"/>
  <c r="BJ1642" i="1"/>
  <c r="BJ1759" i="1"/>
  <c r="BK1759" i="1"/>
  <c r="BJ2023" i="1"/>
  <c r="BK2023" i="1"/>
  <c r="BL1977" i="1"/>
  <c r="BN1977" i="1" s="1"/>
  <c r="BB2014" i="1"/>
  <c r="BC2014" i="1" s="1"/>
  <c r="BF2014" i="1" s="1"/>
  <c r="P2014" i="1" s="1"/>
  <c r="S2014" i="1"/>
  <c r="BK1822" i="1"/>
  <c r="BJ1822" i="1"/>
  <c r="BJ1772" i="1"/>
  <c r="BK1772" i="1"/>
  <c r="BJ1680" i="1"/>
  <c r="BK1680" i="1"/>
  <c r="BK1733" i="1"/>
  <c r="BJ1733" i="1"/>
  <c r="BJ1940" i="1"/>
  <c r="BK1940" i="1"/>
  <c r="BJ1999" i="1"/>
  <c r="BK1999" i="1"/>
  <c r="BK1739" i="1"/>
  <c r="BJ1739" i="1"/>
  <c r="BL1770" i="1"/>
  <c r="BN1770" i="1" s="1"/>
  <c r="BL1773" i="1"/>
  <c r="BN1773" i="1" s="1"/>
  <c r="BL1788" i="1"/>
  <c r="BN1788" i="1" s="1"/>
  <c r="BI1616" i="1"/>
  <c r="Q1616" i="1" s="1"/>
  <c r="BL1616" i="1"/>
  <c r="BN1616" i="1" s="1"/>
  <c r="BI1808" i="1"/>
  <c r="Q1808" i="1" s="1"/>
  <c r="BL1808" i="1"/>
  <c r="BN1808" i="1" s="1"/>
  <c r="S1837" i="1"/>
  <c r="BB1837" i="1"/>
  <c r="BC1837" i="1" s="1"/>
  <c r="BF1837" i="1" s="1"/>
  <c r="P1837" i="1" s="1"/>
  <c r="BI1837" i="1" s="1"/>
  <c r="Q1837" i="1" s="1"/>
  <c r="BK1969" i="1"/>
  <c r="BJ1969" i="1"/>
  <c r="S1967" i="1"/>
  <c r="BB1967" i="1"/>
  <c r="BC1967" i="1" s="1"/>
  <c r="BF1967" i="1" s="1"/>
  <c r="P1967" i="1" s="1"/>
  <c r="BI1967" i="1" s="1"/>
  <c r="Q1967" i="1" s="1"/>
  <c r="S1980" i="1"/>
  <c r="BB1980" i="1"/>
  <c r="BC1980" i="1" s="1"/>
  <c r="BF1980" i="1" s="1"/>
  <c r="P1980" i="1" s="1"/>
  <c r="BI1980" i="1" s="1"/>
  <c r="Q1980" i="1" s="1"/>
  <c r="BJ1636" i="1"/>
  <c r="BK1636" i="1"/>
  <c r="BB1715" i="1"/>
  <c r="BC1715" i="1" s="1"/>
  <c r="BF1715" i="1" s="1"/>
  <c r="P1715" i="1" s="1"/>
  <c r="S1715" i="1"/>
  <c r="BB1878" i="1"/>
  <c r="BC1878" i="1" s="1"/>
  <c r="BF1878" i="1" s="1"/>
  <c r="P1878" i="1" s="1"/>
  <c r="BI1878" i="1" s="1"/>
  <c r="Q1878" i="1" s="1"/>
  <c r="S1878" i="1"/>
  <c r="BI1873" i="1"/>
  <c r="Q1873" i="1" s="1"/>
  <c r="BL1873" i="1"/>
  <c r="BN1873" i="1" s="1"/>
  <c r="BB2002" i="1"/>
  <c r="BC2002" i="1" s="1"/>
  <c r="BF2002" i="1" s="1"/>
  <c r="P2002" i="1" s="1"/>
  <c r="S2002" i="1"/>
  <c r="BK1613" i="1"/>
  <c r="BJ1613" i="1"/>
  <c r="BL1717" i="1"/>
  <c r="BN1717" i="1" s="1"/>
  <c r="BK1743" i="1"/>
  <c r="BJ1743" i="1"/>
  <c r="BK1977" i="1"/>
  <c r="BJ1977" i="1"/>
  <c r="BJ1953" i="1"/>
  <c r="BK1953" i="1"/>
  <c r="S1584" i="1"/>
  <c r="BB1584" i="1"/>
  <c r="BC1584" i="1" s="1"/>
  <c r="BF1584" i="1" s="1"/>
  <c r="P1584" i="1" s="1"/>
  <c r="BI1584" i="1" s="1"/>
  <c r="Q1584" i="1" s="1"/>
  <c r="BL1765" i="1"/>
  <c r="BN1765" i="1" s="1"/>
  <c r="BI1751" i="1"/>
  <c r="Q1751" i="1" s="1"/>
  <c r="BL1751" i="1"/>
  <c r="BN1751" i="1" s="1"/>
  <c r="BB1994" i="1"/>
  <c r="BC1994" i="1" s="1"/>
  <c r="BF1994" i="1" s="1"/>
  <c r="P1994" i="1" s="1"/>
  <c r="S1994" i="1"/>
  <c r="BI1682" i="1"/>
  <c r="Q1682" i="1" s="1"/>
  <c r="BL1682" i="1"/>
  <c r="BN1682" i="1" s="1"/>
  <c r="BK1847" i="1"/>
  <c r="BJ1847" i="1"/>
  <c r="BJ1912" i="1"/>
  <c r="BK1912" i="1"/>
  <c r="BK1637" i="1"/>
  <c r="BJ1637" i="1"/>
  <c r="BJ1681" i="1"/>
  <c r="BK1681" i="1"/>
  <c r="BJ1887" i="1"/>
  <c r="BK1887" i="1"/>
  <c r="BJ1700" i="1"/>
  <c r="BK1700" i="1"/>
  <c r="BK1707" i="1"/>
  <c r="BJ1707" i="1"/>
  <c r="BI1908" i="1"/>
  <c r="Q1908" i="1" s="1"/>
  <c r="BL1908" i="1"/>
  <c r="BN1908" i="1" s="1"/>
  <c r="BK1754" i="1"/>
  <c r="BJ1754" i="1"/>
  <c r="BL1833" i="1"/>
  <c r="BN1833" i="1" s="1"/>
  <c r="BK1806" i="1"/>
  <c r="BJ1806" i="1"/>
  <c r="BI1884" i="1"/>
  <c r="Q1884" i="1" s="1"/>
  <c r="BL1884" i="1"/>
  <c r="BN1884" i="1" s="1"/>
  <c r="BJ1788" i="1"/>
  <c r="BK1788" i="1"/>
  <c r="BL1701" i="1"/>
  <c r="BN1701" i="1" s="1"/>
  <c r="BI1766" i="1"/>
  <c r="Q1766" i="1" s="1"/>
  <c r="BL1766" i="1"/>
  <c r="BN1766" i="1" s="1"/>
  <c r="S1640" i="1"/>
  <c r="BB1640" i="1"/>
  <c r="BC1640" i="1" s="1"/>
  <c r="BF1640" i="1" s="1"/>
  <c r="P1640" i="1" s="1"/>
  <c r="BI1640" i="1" s="1"/>
  <c r="Q1640" i="1" s="1"/>
  <c r="BJ1794" i="1"/>
  <c r="BK1794" i="1"/>
  <c r="S1818" i="1"/>
  <c r="BB1818" i="1"/>
  <c r="BC1818" i="1" s="1"/>
  <c r="BF1818" i="1" s="1"/>
  <c r="P1818" i="1" s="1"/>
  <c r="BI1818" i="1" s="1"/>
  <c r="Q1818" i="1" s="1"/>
  <c r="BJ2006" i="1"/>
  <c r="BK2006" i="1"/>
  <c r="BJ1941" i="1"/>
  <c r="BK1941" i="1"/>
  <c r="BI1973" i="1"/>
  <c r="Q1973" i="1" s="1"/>
  <c r="BL1973" i="1"/>
  <c r="BN1973" i="1" s="1"/>
  <c r="BB2020" i="1"/>
  <c r="BC2020" i="1" s="1"/>
  <c r="BF2020" i="1" s="1"/>
  <c r="P2020" i="1" s="1"/>
  <c r="BI2020" i="1" s="1"/>
  <c r="Q2020" i="1" s="1"/>
  <c r="S2020" i="1"/>
  <c r="BJ1709" i="1"/>
  <c r="BK1709" i="1"/>
  <c r="BJ1986" i="1"/>
  <c r="BK1986" i="1"/>
  <c r="BI1775" i="1"/>
  <c r="Q1775" i="1" s="1"/>
  <c r="BL1775" i="1"/>
  <c r="BN1775" i="1" s="1"/>
  <c r="BK1828" i="1"/>
  <c r="BJ1828" i="1"/>
  <c r="BK1729" i="1"/>
  <c r="BJ1729" i="1"/>
  <c r="BI1797" i="1"/>
  <c r="Q1797" i="1" s="1"/>
  <c r="BL1797" i="1"/>
  <c r="BN1797" i="1" s="1"/>
  <c r="BJ2017" i="1"/>
  <c r="BK2017" i="1"/>
  <c r="BJ1685" i="1"/>
  <c r="BK1685" i="1"/>
  <c r="BL1792" i="1"/>
  <c r="BN1792" i="1" s="1"/>
  <c r="BJ1814" i="1"/>
  <c r="BK1814" i="1"/>
  <c r="S1850" i="1"/>
  <c r="BB1850" i="1"/>
  <c r="BC1850" i="1" s="1"/>
  <c r="BF1850" i="1" s="1"/>
  <c r="P1850" i="1" s="1"/>
  <c r="BI1850" i="1" s="1"/>
  <c r="Q1850" i="1" s="1"/>
  <c r="BI1695" i="1"/>
  <c r="Q1695" i="1" s="1"/>
  <c r="BL1695" i="1"/>
  <c r="BN1695" i="1" s="1"/>
  <c r="BJ1920" i="1"/>
  <c r="BK1920" i="1"/>
  <c r="BL1903" i="1"/>
  <c r="BN1903" i="1" s="1"/>
  <c r="BK1821" i="1"/>
  <c r="BJ1821" i="1"/>
  <c r="BK1853" i="1"/>
  <c r="BJ1853" i="1"/>
  <c r="BL1687" i="1"/>
  <c r="BN1687" i="1" s="1"/>
  <c r="S1789" i="1"/>
  <c r="BB1789" i="1"/>
  <c r="BC1789" i="1" s="1"/>
  <c r="BF1789" i="1" s="1"/>
  <c r="P1789" i="1" s="1"/>
  <c r="BI1789" i="1" s="1"/>
  <c r="Q1789" i="1" s="1"/>
  <c r="S1618" i="1"/>
  <c r="BB1618" i="1"/>
  <c r="BC1618" i="1" s="1"/>
  <c r="BF1618" i="1" s="1"/>
  <c r="P1618" i="1" s="1"/>
  <c r="BI1913" i="1"/>
  <c r="Q1913" i="1" s="1"/>
  <c r="BL1913" i="1"/>
  <c r="BN1913" i="1" s="1"/>
  <c r="BL1930" i="1"/>
  <c r="BN1930" i="1" s="1"/>
  <c r="BJ1877" i="1"/>
  <c r="BK1877" i="1"/>
  <c r="S1957" i="1"/>
  <c r="BB1957" i="1"/>
  <c r="BC1957" i="1" s="1"/>
  <c r="BF1957" i="1" s="1"/>
  <c r="P1957" i="1" s="1"/>
  <c r="BJ1738" i="1"/>
  <c r="BK1738" i="1"/>
  <c r="BJ1950" i="1"/>
  <c r="BK1950" i="1"/>
  <c r="BI1890" i="1"/>
  <c r="Q1890" i="1" s="1"/>
  <c r="BL1890" i="1"/>
  <c r="BN1890" i="1" s="1"/>
  <c r="BI2019" i="1"/>
  <c r="Q2019" i="1" s="1"/>
  <c r="BL2019" i="1"/>
  <c r="BN2019" i="1" s="1"/>
  <c r="BB1883" i="1"/>
  <c r="BC1883" i="1" s="1"/>
  <c r="BF1883" i="1" s="1"/>
  <c r="P1883" i="1" s="1"/>
  <c r="BI1883" i="1" s="1"/>
  <c r="Q1883" i="1" s="1"/>
  <c r="S1883" i="1"/>
  <c r="S1916" i="1"/>
  <c r="BB1916" i="1"/>
  <c r="BC1916" i="1" s="1"/>
  <c r="BF1916" i="1" s="1"/>
  <c r="P1916" i="1" s="1"/>
  <c r="BI1916" i="1" s="1"/>
  <c r="Q1916" i="1" s="1"/>
  <c r="BJ2025" i="1"/>
  <c r="BK2025" i="1"/>
  <c r="BJ1742" i="1"/>
  <c r="BK1742" i="1"/>
  <c r="BK1857" i="1"/>
  <c r="BJ1857" i="1"/>
  <c r="BK1945" i="1"/>
  <c r="BJ1945" i="1"/>
  <c r="BJ1858" i="1"/>
  <c r="BK1858" i="1"/>
  <c r="BI1843" i="1"/>
  <c r="Q1843" i="1" s="1"/>
  <c r="BL1843" i="1"/>
  <c r="BN1843" i="1" s="1"/>
  <c r="BB1937" i="1"/>
  <c r="BC1937" i="1" s="1"/>
  <c r="BF1937" i="1" s="1"/>
  <c r="P1937" i="1" s="1"/>
  <c r="BI1937" i="1" s="1"/>
  <c r="Q1937" i="1" s="1"/>
  <c r="S1937" i="1"/>
  <c r="BJ1958" i="1"/>
  <c r="BK1958" i="1"/>
  <c r="BL1877" i="1"/>
  <c r="BN1877" i="1" s="1"/>
  <c r="BK1720" i="1"/>
  <c r="BJ1720" i="1"/>
  <c r="BK1859" i="1"/>
  <c r="BJ1859" i="1"/>
  <c r="S1622" i="1"/>
  <c r="BB1622" i="1"/>
  <c r="BC1622" i="1" s="1"/>
  <c r="BF1622" i="1" s="1"/>
  <c r="P1622" i="1" s="1"/>
  <c r="BI1622" i="1" s="1"/>
  <c r="Q1622" i="1" s="1"/>
  <c r="BJ1687" i="1"/>
  <c r="BK1687" i="1"/>
  <c r="BI1834" i="1"/>
  <c r="Q1834" i="1" s="1"/>
  <c r="BL1834" i="1"/>
  <c r="BN1834" i="1" s="1"/>
  <c r="BB1949" i="1"/>
  <c r="BC1949" i="1" s="1"/>
  <c r="BF1949" i="1" s="1"/>
  <c r="P1949" i="1" s="1"/>
  <c r="S1949" i="1"/>
  <c r="BB1943" i="1"/>
  <c r="BC1943" i="1" s="1"/>
  <c r="BF1943" i="1" s="1"/>
  <c r="P1943" i="1" s="1"/>
  <c r="S1943" i="1"/>
  <c r="S1606" i="1"/>
  <c r="BB1606" i="1"/>
  <c r="BC1606" i="1" s="1"/>
  <c r="BF1606" i="1" s="1"/>
  <c r="P1606" i="1" s="1"/>
  <c r="BL1723" i="1"/>
  <c r="BN1723" i="1" s="1"/>
  <c r="BB1894" i="1"/>
  <c r="BC1894" i="1" s="1"/>
  <c r="BF1894" i="1" s="1"/>
  <c r="P1894" i="1" s="1"/>
  <c r="S1894" i="1"/>
  <c r="BB1998" i="1"/>
  <c r="BC1998" i="1" s="1"/>
  <c r="BF1998" i="1" s="1"/>
  <c r="P1998" i="1" s="1"/>
  <c r="S1998" i="1"/>
  <c r="BI1944" i="1"/>
  <c r="Q1944" i="1" s="1"/>
  <c r="BL1944" i="1"/>
  <c r="BN1944" i="1" s="1"/>
  <c r="BL1716" i="1"/>
  <c r="BN1716" i="1" s="1"/>
  <c r="S1974" i="1"/>
  <c r="BB1974" i="1"/>
  <c r="BC1974" i="1" s="1"/>
  <c r="BF1974" i="1" s="1"/>
  <c r="P1974" i="1" s="1"/>
  <c r="BI1974" i="1" s="1"/>
  <c r="Q1974" i="1" s="1"/>
  <c r="BJ2024" i="1"/>
  <c r="BK2024" i="1"/>
  <c r="BI1659" i="1"/>
  <c r="Q1659" i="1" s="1"/>
  <c r="BL1659" i="1"/>
  <c r="BN1659" i="1" s="1"/>
  <c r="BI1832" i="1"/>
  <c r="Q1832" i="1" s="1"/>
  <c r="BL1832" i="1"/>
  <c r="BN1832" i="1" s="1"/>
  <c r="S1871" i="1"/>
  <c r="BB1871" i="1"/>
  <c r="BC1871" i="1" s="1"/>
  <c r="BF1871" i="1" s="1"/>
  <c r="P1871" i="1" s="1"/>
  <c r="BL1778" i="1"/>
  <c r="BN1778" i="1" s="1"/>
  <c r="BJ1784" i="1"/>
  <c r="BK1784" i="1"/>
  <c r="BJ1819" i="1"/>
  <c r="BK1819" i="1"/>
  <c r="BI1744" i="1"/>
  <c r="Q1744" i="1" s="1"/>
  <c r="BL1744" i="1"/>
  <c r="BN1744" i="1" s="1"/>
  <c r="BL1822" i="1"/>
  <c r="BN1822" i="1" s="1"/>
  <c r="BI1710" i="1"/>
  <c r="Q1710" i="1" s="1"/>
  <c r="BL1710" i="1"/>
  <c r="BN1710" i="1" s="1"/>
  <c r="BJ1997" i="1"/>
  <c r="BK1997" i="1"/>
  <c r="BL1769" i="1"/>
  <c r="BN1769" i="1" s="1"/>
  <c r="BJ1892" i="1"/>
  <c r="BK1892" i="1"/>
  <c r="BJ1867" i="1"/>
  <c r="BK1867" i="1"/>
  <c r="BJ1896" i="1"/>
  <c r="BK1896" i="1"/>
  <c r="BJ1993" i="1"/>
  <c r="BK1993" i="1"/>
  <c r="BK1624" i="1"/>
  <c r="BJ1624" i="1"/>
  <c r="BL1791" i="1"/>
  <c r="BN1791" i="1" s="1"/>
  <c r="BL2000" i="1"/>
  <c r="BN2000" i="1" s="1"/>
  <c r="BL1598" i="1"/>
  <c r="BN1598" i="1" s="1"/>
  <c r="BI1816" i="1"/>
  <c r="Q1816" i="1" s="1"/>
  <c r="BL1816" i="1"/>
  <c r="BN1816" i="1" s="1"/>
  <c r="BJ1723" i="1"/>
  <c r="BK1723" i="1"/>
  <c r="BI1712" i="1"/>
  <c r="Q1712" i="1" s="1"/>
  <c r="BL1712" i="1"/>
  <c r="BN1712" i="1" s="1"/>
  <c r="BK1838" i="1"/>
  <c r="BJ1838" i="1"/>
  <c r="BK1701" i="1"/>
  <c r="BJ1701" i="1"/>
  <c r="BJ1930" i="1"/>
  <c r="BK1930" i="1"/>
  <c r="BJ1716" i="1"/>
  <c r="BK1716" i="1"/>
  <c r="BJ1963" i="1"/>
  <c r="BK1963" i="1"/>
  <c r="BK1666" i="1"/>
  <c r="BJ1666" i="1"/>
  <c r="BB1856" i="1"/>
  <c r="BC1856" i="1" s="1"/>
  <c r="BF1856" i="1" s="1"/>
  <c r="P1856" i="1" s="1"/>
  <c r="BI1856" i="1" s="1"/>
  <c r="Q1856" i="1" s="1"/>
  <c r="S1856" i="1"/>
  <c r="BI1762" i="1"/>
  <c r="Q1762" i="1" s="1"/>
  <c r="BL1762" i="1"/>
  <c r="BN1762" i="1" s="1"/>
  <c r="BI1728" i="1"/>
  <c r="Q1728" i="1" s="1"/>
  <c r="BL1728" i="1"/>
  <c r="BN1728" i="1" s="1"/>
  <c r="BJ1765" i="1"/>
  <c r="BK1765" i="1"/>
  <c r="BK1965" i="1"/>
  <c r="BJ1965" i="1"/>
  <c r="BK1676" i="1"/>
  <c r="BJ1676" i="1"/>
  <c r="BJ1769" i="1"/>
  <c r="BK1769" i="1"/>
  <c r="BI1938" i="1"/>
  <c r="Q1938" i="1" s="1"/>
  <c r="BL1938" i="1"/>
  <c r="BN1938" i="1" s="1"/>
  <c r="BJ1684" i="1"/>
  <c r="BK1684" i="1"/>
  <c r="BK1776" i="1"/>
  <c r="BJ1776" i="1"/>
  <c r="BI1597" i="1"/>
  <c r="Q1597" i="1" s="1"/>
  <c r="BL1597" i="1"/>
  <c r="BN1597" i="1" s="1"/>
  <c r="BL1925" i="1"/>
  <c r="BN1925" i="1" s="1"/>
  <c r="BJ1713" i="1"/>
  <c r="BK1713" i="1"/>
  <c r="BL1779" i="1"/>
  <c r="BN1779" i="1" s="1"/>
  <c r="BL1696" i="1"/>
  <c r="BN1696" i="1" s="1"/>
  <c r="BI1688" i="1"/>
  <c r="Q1688" i="1" s="1"/>
  <c r="BL1688" i="1"/>
  <c r="BN1688" i="1" s="1"/>
  <c r="BI1966" i="1"/>
  <c r="Q1966" i="1" s="1"/>
  <c r="BL1966" i="1"/>
  <c r="BN1966" i="1" s="1"/>
  <c r="BI2018" i="1"/>
  <c r="Q2018" i="1" s="1"/>
  <c r="BL2018" i="1"/>
  <c r="BN2018" i="1" s="1"/>
  <c r="S1603" i="1"/>
  <c r="BB1603" i="1"/>
  <c r="BC1603" i="1" s="1"/>
  <c r="BF1603" i="1" s="1"/>
  <c r="P1603" i="1" s="1"/>
  <c r="BJ1625" i="1"/>
  <c r="BK1625" i="1"/>
  <c r="S1799" i="1"/>
  <c r="BB1799" i="1"/>
  <c r="BC1799" i="1" s="1"/>
  <c r="BF1799" i="1" s="1"/>
  <c r="P1799" i="1" s="1"/>
  <c r="BI1799" i="1" s="1"/>
  <c r="Q1799" i="1" s="1"/>
  <c r="BI1947" i="1"/>
  <c r="Q1947" i="1" s="1"/>
  <c r="BL1947" i="1"/>
  <c r="BN1947" i="1" s="1"/>
  <c r="BB1978" i="1"/>
  <c r="BC1978" i="1" s="1"/>
  <c r="BF1978" i="1" s="1"/>
  <c r="P1978" i="1" s="1"/>
  <c r="BI1978" i="1" s="1"/>
  <c r="Q1978" i="1" s="1"/>
  <c r="S1978" i="1"/>
  <c r="BI1996" i="1"/>
  <c r="Q1996" i="1" s="1"/>
  <c r="BL1996" i="1"/>
  <c r="BN1996" i="1" s="1"/>
  <c r="BI1734" i="1"/>
  <c r="Q1734" i="1" s="1"/>
  <c r="BL1734" i="1"/>
  <c r="BN1734" i="1" s="1"/>
  <c r="BB1746" i="1"/>
  <c r="BC1746" i="1" s="1"/>
  <c r="BF1746" i="1" s="1"/>
  <c r="P1746" i="1" s="1"/>
  <c r="BI1746" i="1" s="1"/>
  <c r="Q1746" i="1" s="1"/>
  <c r="S1746" i="1"/>
  <c r="BI1893" i="1"/>
  <c r="Q1893" i="1" s="1"/>
  <c r="BL1893" i="1"/>
  <c r="BN1893" i="1" s="1"/>
  <c r="BI1906" i="1"/>
  <c r="Q1906" i="1" s="1"/>
  <c r="BL1906" i="1"/>
  <c r="BN1906" i="1" s="1"/>
  <c r="BB2001" i="1"/>
  <c r="BC2001" i="1" s="1"/>
  <c r="BF2001" i="1" s="1"/>
  <c r="P2001" i="1" s="1"/>
  <c r="BI2001" i="1" s="1"/>
  <c r="Q2001" i="1" s="1"/>
  <c r="S2001" i="1"/>
  <c r="BK1639" i="1"/>
  <c r="BJ1639" i="1"/>
  <c r="BK1882" i="1"/>
  <c r="BJ1882" i="1"/>
  <c r="BJ2000" i="1"/>
  <c r="BK2000" i="1"/>
  <c r="BJ1811" i="1"/>
  <c r="BK1811" i="1"/>
  <c r="BL1828" i="1"/>
  <c r="BN1828" i="1" s="1"/>
  <c r="BB1866" i="1"/>
  <c r="BC1866" i="1" s="1"/>
  <c r="BF1866" i="1" s="1"/>
  <c r="P1866" i="1" s="1"/>
  <c r="BI1866" i="1" s="1"/>
  <c r="Q1866" i="1" s="1"/>
  <c r="S1866" i="1"/>
  <c r="BI1599" i="1"/>
  <c r="Q1599" i="1" s="1"/>
  <c r="BL1599" i="1"/>
  <c r="BN1599" i="1" s="1"/>
  <c r="BI1617" i="1"/>
  <c r="Q1617" i="1" s="1"/>
  <c r="BL1617" i="1"/>
  <c r="BN1617" i="1" s="1"/>
  <c r="S1815" i="1"/>
  <c r="BB1815" i="1"/>
  <c r="BC1815" i="1" s="1"/>
  <c r="BF1815" i="1" s="1"/>
  <c r="P1815" i="1" s="1"/>
  <c r="BI2012" i="1"/>
  <c r="Q2012" i="1" s="1"/>
  <c r="BL2012" i="1"/>
  <c r="BN2012" i="1" s="1"/>
  <c r="BK1657" i="1"/>
  <c r="BJ1657" i="1"/>
  <c r="S1900" i="1"/>
  <c r="BB1900" i="1"/>
  <c r="BC1900" i="1" s="1"/>
  <c r="BF1900" i="1" s="1"/>
  <c r="P1900" i="1" s="1"/>
  <c r="BI1900" i="1" s="1"/>
  <c r="Q1900" i="1" s="1"/>
  <c r="BK1698" i="1"/>
  <c r="BJ1698" i="1"/>
  <c r="BK1773" i="1"/>
  <c r="BJ1773" i="1"/>
  <c r="BI1929" i="1"/>
  <c r="Q1929" i="1" s="1"/>
  <c r="BL1929" i="1"/>
  <c r="BN1929" i="1" s="1"/>
  <c r="BB1731" i="1"/>
  <c r="BC1731" i="1" s="1"/>
  <c r="BF1731" i="1" s="1"/>
  <c r="P1731" i="1" s="1"/>
  <c r="S1731" i="1"/>
  <c r="S1935" i="1"/>
  <c r="BB1935" i="1"/>
  <c r="BC1935" i="1" s="1"/>
  <c r="BF1935" i="1" s="1"/>
  <c r="P1935" i="1" s="1"/>
  <c r="BI1935" i="1" s="1"/>
  <c r="Q1935" i="1" s="1"/>
  <c r="BL2026" i="1"/>
  <c r="BN2026" i="1" s="1"/>
  <c r="BL1627" i="1"/>
  <c r="BN1627" i="1" s="1"/>
  <c r="BJ1904" i="1"/>
  <c r="BK1904" i="1"/>
  <c r="BJ1948" i="1"/>
  <c r="BK1948" i="1"/>
  <c r="BL1963" i="1"/>
  <c r="BN1963" i="1" s="1"/>
  <c r="BJ1664" i="1"/>
  <c r="BK1664" i="1"/>
  <c r="BK1951" i="1"/>
  <c r="BJ1951" i="1"/>
  <c r="BL1806" i="1"/>
  <c r="BN1806" i="1" s="1"/>
  <c r="BL1965" i="1"/>
  <c r="BN1965" i="1" s="1"/>
  <c r="BL1794" i="1"/>
  <c r="BN1794" i="1" s="1"/>
  <c r="BL1825" i="1"/>
  <c r="BN1825" i="1" s="1"/>
  <c r="BK1672" i="1"/>
  <c r="BJ1672" i="1"/>
  <c r="BL1970" i="1"/>
  <c r="BN1970" i="1" s="1"/>
  <c r="BK1962" i="1"/>
  <c r="BJ1962" i="1"/>
  <c r="BJ1628" i="1"/>
  <c r="BK1628" i="1"/>
  <c r="BL1699" i="1"/>
  <c r="BN1699" i="1" s="1"/>
  <c r="BK1964" i="1"/>
  <c r="BJ1964" i="1"/>
  <c r="BL1655" i="1"/>
  <c r="BN1655" i="1" s="1"/>
  <c r="S1798" i="1"/>
  <c r="BB1798" i="1"/>
  <c r="BC1798" i="1" s="1"/>
  <c r="BF1798" i="1" s="1"/>
  <c r="P1798" i="1" s="1"/>
  <c r="BB1802" i="1"/>
  <c r="BC1802" i="1" s="1"/>
  <c r="BF1802" i="1" s="1"/>
  <c r="P1802" i="1" s="1"/>
  <c r="S1802" i="1"/>
  <c r="BL1837" i="1"/>
  <c r="BN1837" i="1" s="1"/>
  <c r="BJ1791" i="1"/>
  <c r="BK1791" i="1"/>
  <c r="BI1932" i="1"/>
  <c r="Q1932" i="1" s="1"/>
  <c r="BL1932" i="1"/>
  <c r="BN1932" i="1" s="1"/>
  <c r="BK2005" i="1"/>
  <c r="BJ2005" i="1"/>
  <c r="BL1951" i="1"/>
  <c r="BN1951" i="1" s="1"/>
  <c r="BI1760" i="1"/>
  <c r="Q1760" i="1" s="1"/>
  <c r="BL1760" i="1"/>
  <c r="BN1760" i="1" s="1"/>
  <c r="BJ1925" i="1"/>
  <c r="BK1925" i="1"/>
  <c r="BK1959" i="1"/>
  <c r="BJ1959" i="1"/>
  <c r="BJ2026" i="1"/>
  <c r="BK2026" i="1"/>
  <c r="BK1627" i="1"/>
  <c r="BJ1627" i="1"/>
  <c r="BJ1891" i="1"/>
  <c r="BK1891" i="1"/>
  <c r="BB2011" i="1"/>
  <c r="BC2011" i="1" s="1"/>
  <c r="BF2011" i="1" s="1"/>
  <c r="P2011" i="1" s="1"/>
  <c r="BI2011" i="1" s="1"/>
  <c r="Q2011" i="1" s="1"/>
  <c r="S2011" i="1"/>
  <c r="BJ1717" i="1"/>
  <c r="BK1717" i="1"/>
  <c r="BI1886" i="1"/>
  <c r="Q1886" i="1" s="1"/>
  <c r="BL1886" i="1"/>
  <c r="BN1886" i="1" s="1"/>
  <c r="BJ1646" i="1"/>
  <c r="BK1646" i="1"/>
  <c r="BJ1923" i="1"/>
  <c r="BK1923" i="1"/>
  <c r="BL1891" i="1"/>
  <c r="BN1891" i="1" s="1"/>
  <c r="BK1970" i="1"/>
  <c r="BJ1970" i="1"/>
  <c r="BJ1833" i="1"/>
  <c r="BK1833" i="1"/>
  <c r="BJ1852" i="1"/>
  <c r="BK1852" i="1"/>
  <c r="BL1910" i="1"/>
  <c r="BN1910" i="1" s="1"/>
  <c r="BJ1655" i="1"/>
  <c r="BK1655" i="1"/>
  <c r="BJ1911" i="1"/>
  <c r="BK1911" i="1"/>
  <c r="BL1948" i="1"/>
  <c r="BN1948" i="1" s="1"/>
  <c r="BL1676" i="1"/>
  <c r="BN1676" i="1" s="1"/>
  <c r="BJ1696" i="1"/>
  <c r="BK1696" i="1"/>
  <c r="BI1643" i="1"/>
  <c r="Q1643" i="1" s="1"/>
  <c r="BL1643" i="1"/>
  <c r="BN1643" i="1" s="1"/>
  <c r="BB1995" i="1"/>
  <c r="BC1995" i="1" s="1"/>
  <c r="BF1995" i="1" s="1"/>
  <c r="P1995" i="1" s="1"/>
  <c r="S1995" i="1"/>
  <c r="BI1607" i="1"/>
  <c r="Q1607" i="1" s="1"/>
  <c r="BL1607" i="1"/>
  <c r="BN1607" i="1" s="1"/>
  <c r="BJ1693" i="1"/>
  <c r="BK1693" i="1"/>
  <c r="BB1863" i="1"/>
  <c r="BC1863" i="1" s="1"/>
  <c r="BF1863" i="1" s="1"/>
  <c r="P1863" i="1" s="1"/>
  <c r="BI1863" i="1" s="1"/>
  <c r="Q1863" i="1" s="1"/>
  <c r="S1863" i="1"/>
  <c r="S1804" i="1"/>
  <c r="BB1804" i="1"/>
  <c r="BC1804" i="1" s="1"/>
  <c r="BF1804" i="1" s="1"/>
  <c r="P1804" i="1" s="1"/>
  <c r="BJ1870" i="1"/>
  <c r="BK1870" i="1"/>
  <c r="BL1789" i="1"/>
  <c r="BN1789" i="1" s="1"/>
  <c r="BK1825" i="1"/>
  <c r="BJ1825" i="1"/>
  <c r="BJ1910" i="1"/>
  <c r="BK1910" i="1"/>
  <c r="BL1935" i="1"/>
  <c r="BN1935" i="1" s="1"/>
  <c r="BL1677" i="1"/>
  <c r="BN1677" i="1" s="1"/>
  <c r="BJ1719" i="1"/>
  <c r="BK1719" i="1"/>
  <c r="BI1725" i="1"/>
  <c r="Q1725" i="1" s="1"/>
  <c r="BL1725" i="1"/>
  <c r="BN1725" i="1" s="1"/>
  <c r="BJ1820" i="1"/>
  <c r="BK1820" i="1"/>
  <c r="BI1718" i="1"/>
  <c r="Q1718" i="1" s="1"/>
  <c r="BL1718" i="1"/>
  <c r="BN1718" i="1" s="1"/>
  <c r="BI1757" i="1"/>
  <c r="Q1757" i="1" s="1"/>
  <c r="BL1757" i="1"/>
  <c r="BN1757" i="1" s="1"/>
  <c r="BL1852" i="1"/>
  <c r="BN1852" i="1" s="1"/>
  <c r="BJ2022" i="1"/>
  <c r="BK2022" i="1"/>
  <c r="BJ1745" i="1"/>
  <c r="BK1745" i="1"/>
  <c r="BI2007" i="1"/>
  <c r="Q2007" i="1" s="1"/>
  <c r="BL2007" i="1"/>
  <c r="BN2007" i="1" s="1"/>
  <c r="BJ1699" i="1"/>
  <c r="BK1699" i="1"/>
  <c r="BB1737" i="1"/>
  <c r="BC1737" i="1" s="1"/>
  <c r="BF1737" i="1" s="1"/>
  <c r="P1737" i="1" s="1"/>
  <c r="BI1737" i="1" s="1"/>
  <c r="Q1737" i="1" s="1"/>
  <c r="S1737" i="1"/>
  <c r="BK1782" i="1"/>
  <c r="BJ1782" i="1"/>
  <c r="BJ1914" i="1"/>
  <c r="BK1914" i="1"/>
  <c r="BK1991" i="1"/>
  <c r="BJ1991" i="1"/>
  <c r="BL2017" i="1"/>
  <c r="BN2017" i="1" s="1"/>
  <c r="BL1959" i="1"/>
  <c r="BN1959" i="1" s="1"/>
  <c r="BL1672" i="1"/>
  <c r="BN1672" i="1" s="1"/>
  <c r="S1796" i="1"/>
  <c r="BB1796" i="1"/>
  <c r="BC1796" i="1" s="1"/>
  <c r="BF1796" i="1" s="1"/>
  <c r="P1796" i="1" s="1"/>
  <c r="BI1796" i="1" s="1"/>
  <c r="Q1796" i="1" s="1"/>
  <c r="BL1838" i="1"/>
  <c r="BN1838" i="1" s="1"/>
  <c r="S1942" i="1"/>
  <c r="BB1942" i="1"/>
  <c r="BC1942" i="1" s="1"/>
  <c r="BF1942" i="1" s="1"/>
  <c r="P1942" i="1" s="1"/>
  <c r="BI1942" i="1" s="1"/>
  <c r="Q1942" i="1" s="1"/>
  <c r="BI1644" i="1"/>
  <c r="Q1644" i="1" s="1"/>
  <c r="BL1644" i="1"/>
  <c r="BN1644" i="1" s="1"/>
  <c r="BB1812" i="1"/>
  <c r="BC1812" i="1" s="1"/>
  <c r="BF1812" i="1" s="1"/>
  <c r="P1812" i="1" s="1"/>
  <c r="BI1812" i="1" s="1"/>
  <c r="Q1812" i="1" s="1"/>
  <c r="S1812" i="1"/>
  <c r="BJ1874" i="1"/>
  <c r="BK1874" i="1"/>
  <c r="BB1901" i="1"/>
  <c r="BC1901" i="1" s="1"/>
  <c r="BF1901" i="1" s="1"/>
  <c r="P1901" i="1" s="1"/>
  <c r="BI1901" i="1" s="1"/>
  <c r="Q1901" i="1" s="1"/>
  <c r="S1901" i="1"/>
  <c r="BK1779" i="1"/>
  <c r="BJ1779" i="1"/>
  <c r="BK1903" i="1"/>
  <c r="BJ1903" i="1"/>
  <c r="BJ1909" i="1"/>
  <c r="BK1909" i="1"/>
  <c r="BK1984" i="1"/>
  <c r="BJ1984" i="1"/>
  <c r="BK1658" i="1"/>
  <c r="BJ1658" i="1"/>
  <c r="BK1785" i="1"/>
  <c r="BJ1785" i="1"/>
  <c r="BK1907" i="1"/>
  <c r="BJ1907" i="1"/>
  <c r="BJ1927" i="1"/>
  <c r="BK1927" i="1"/>
  <c r="S1587" i="1"/>
  <c r="BB1587" i="1"/>
  <c r="BC1587" i="1" s="1"/>
  <c r="BF1587" i="1" s="1"/>
  <c r="P1587" i="1" s="1"/>
  <c r="BI1587" i="1" s="1"/>
  <c r="Q1587" i="1" s="1"/>
  <c r="BJ1792" i="1"/>
  <c r="BK1792" i="1"/>
  <c r="BB1844" i="1"/>
  <c r="BC1844" i="1" s="1"/>
  <c r="BF1844" i="1" s="1"/>
  <c r="P1844" i="1" s="1"/>
  <c r="BI1844" i="1" s="1"/>
  <c r="Q1844" i="1" s="1"/>
  <c r="S1844" i="1"/>
  <c r="BI1926" i="1"/>
  <c r="Q1926" i="1" s="1"/>
  <c r="BL1926" i="1"/>
  <c r="BN1926" i="1" s="1"/>
  <c r="BB2015" i="1"/>
  <c r="BC2015" i="1" s="1"/>
  <c r="BF2015" i="1" s="1"/>
  <c r="P2015" i="1" s="1"/>
  <c r="BI2015" i="1" s="1"/>
  <c r="Q2015" i="1" s="1"/>
  <c r="S2015" i="1"/>
  <c r="BJ1598" i="1"/>
  <c r="BK1598" i="1"/>
  <c r="BL1735" i="1"/>
  <c r="BN1735" i="1" s="1"/>
  <c r="BI1862" i="1"/>
  <c r="Q1862" i="1" s="1"/>
  <c r="BL1862" i="1"/>
  <c r="BN1862" i="1" s="1"/>
  <c r="BK1736" i="1"/>
  <c r="BJ1736" i="1"/>
  <c r="BK1763" i="1"/>
  <c r="BJ1763" i="1"/>
  <c r="S1880" i="1"/>
  <c r="BB1880" i="1"/>
  <c r="BC1880" i="1" s="1"/>
  <c r="BF1880" i="1" s="1"/>
  <c r="P1880" i="1" s="1"/>
  <c r="BI1880" i="1" s="1"/>
  <c r="Q1880" i="1" s="1"/>
  <c r="S1928" i="1"/>
  <c r="BB1928" i="1"/>
  <c r="BC1928" i="1" s="1"/>
  <c r="BF1928" i="1" s="1"/>
  <c r="P1928" i="1" s="1"/>
  <c r="BB1987" i="1"/>
  <c r="BC1987" i="1" s="1"/>
  <c r="BF1987" i="1" s="1"/>
  <c r="P1987" i="1" s="1"/>
  <c r="S1987" i="1"/>
  <c r="BL1978" i="1"/>
  <c r="BN1978" i="1" s="1"/>
  <c r="BI1594" i="1"/>
  <c r="Q1594" i="1" s="1"/>
  <c r="BL1594" i="1"/>
  <c r="BN1594" i="1" s="1"/>
  <c r="BJ2013" i="1"/>
  <c r="BK2013" i="1"/>
  <c r="BK1591" i="1"/>
  <c r="BJ1591" i="1"/>
  <c r="BI1752" i="1"/>
  <c r="Q1752" i="1" s="1"/>
  <c r="BL1752" i="1"/>
  <c r="BN1752" i="1" s="1"/>
  <c r="BK1831" i="1"/>
  <c r="BJ1831" i="1"/>
  <c r="BL1993" i="1"/>
  <c r="BN1993" i="1" s="1"/>
  <c r="BJ1917" i="1"/>
  <c r="BK1917" i="1"/>
  <c r="BL1763" i="1"/>
  <c r="BN1763" i="1" s="1"/>
  <c r="BL1666" i="1"/>
  <c r="BN1666" i="1" s="1"/>
  <c r="BJ1946" i="1"/>
  <c r="BK1946" i="1"/>
  <c r="BL2024" i="1"/>
  <c r="BN2024" i="1" s="1"/>
  <c r="BL1916" i="1" l="1"/>
  <c r="BN1916" i="1" s="1"/>
  <c r="BL1856" i="1"/>
  <c r="BN1856" i="1" s="1"/>
  <c r="BL1632" i="1"/>
  <c r="BN1632" i="1" s="1"/>
  <c r="BL1620" i="1"/>
  <c r="BN1620" i="1" s="1"/>
  <c r="BI1985" i="1"/>
  <c r="Q1985" i="1" s="1"/>
  <c r="BL1985" i="1"/>
  <c r="BN1985" i="1" s="1"/>
  <c r="BJ1919" i="1"/>
  <c r="BK1919" i="1"/>
  <c r="BI1881" i="1"/>
  <c r="Q1881" i="1" s="1"/>
  <c r="BL1881" i="1"/>
  <c r="BN1881" i="1" s="1"/>
  <c r="BL1584" i="1"/>
  <c r="BN1584" i="1" s="1"/>
  <c r="BL1818" i="1"/>
  <c r="BN1818" i="1" s="1"/>
  <c r="BK1869" i="1"/>
  <c r="BJ1869" i="1"/>
  <c r="BL1869" i="1"/>
  <c r="BN1869" i="1" s="1"/>
  <c r="BL1967" i="1"/>
  <c r="BN1967" i="1" s="1"/>
  <c r="BL1919" i="1"/>
  <c r="BN1919" i="1" s="1"/>
  <c r="BI1653" i="1"/>
  <c r="Q1653" i="1" s="1"/>
  <c r="BL1653" i="1"/>
  <c r="BN1653" i="1" s="1"/>
  <c r="BJ1724" i="1"/>
  <c r="BK1724" i="1"/>
  <c r="BI1667" i="1"/>
  <c r="Q1667" i="1" s="1"/>
  <c r="BL1667" i="1"/>
  <c r="BN1667" i="1" s="1"/>
  <c r="BI1741" i="1"/>
  <c r="Q1741" i="1" s="1"/>
  <c r="BL1741" i="1"/>
  <c r="BN1741" i="1" s="1"/>
  <c r="BJ1781" i="1"/>
  <c r="BK1781" i="1"/>
  <c r="BL1883" i="1"/>
  <c r="BN1883" i="1" s="1"/>
  <c r="BK1704" i="1"/>
  <c r="BJ1704" i="1"/>
  <c r="BL1651" i="1"/>
  <c r="BN1651" i="1" s="1"/>
  <c r="BL1781" i="1"/>
  <c r="BN1781" i="1" s="1"/>
  <c r="BL1796" i="1"/>
  <c r="BN1796" i="1" s="1"/>
  <c r="BJ1795" i="1"/>
  <c r="BK1795" i="1"/>
  <c r="BI1647" i="1"/>
  <c r="Q1647" i="1" s="1"/>
  <c r="BL1647" i="1"/>
  <c r="BN1647" i="1" s="1"/>
  <c r="BL1980" i="1"/>
  <c r="BN1980" i="1" s="1"/>
  <c r="BK1976" i="1"/>
  <c r="BJ1976" i="1"/>
  <c r="BL1622" i="1"/>
  <c r="BN1622" i="1" s="1"/>
  <c r="BJ1690" i="1"/>
  <c r="BK1690" i="1"/>
  <c r="BL1924" i="1"/>
  <c r="BN1924" i="1" s="1"/>
  <c r="BK1703" i="1"/>
  <c r="BJ1703" i="1"/>
  <c r="BL1863" i="1"/>
  <c r="BN1863" i="1" s="1"/>
  <c r="BK1601" i="1"/>
  <c r="BJ1601" i="1"/>
  <c r="BJ1899" i="1"/>
  <c r="BK1899" i="1"/>
  <c r="BJ1924" i="1"/>
  <c r="BK1924" i="1"/>
  <c r="BI1809" i="1"/>
  <c r="Q1809" i="1" s="1"/>
  <c r="BL1809" i="1"/>
  <c r="BN1809" i="1" s="1"/>
  <c r="BJ1585" i="1"/>
  <c r="BK1585" i="1"/>
  <c r="BJ1612" i="1"/>
  <c r="BK1612" i="1"/>
  <c r="BI1623" i="1"/>
  <c r="Q1623" i="1" s="1"/>
  <c r="BL1623" i="1"/>
  <c r="BN1623" i="1" s="1"/>
  <c r="BL1937" i="1"/>
  <c r="BN1937" i="1" s="1"/>
  <c r="BJ1651" i="1"/>
  <c r="BK1651" i="1"/>
  <c r="BI1610" i="1"/>
  <c r="Q1610" i="1" s="1"/>
  <c r="BL1610" i="1"/>
  <c r="BN1610" i="1" s="1"/>
  <c r="BL1612" i="1"/>
  <c r="BN1612" i="1" s="1"/>
  <c r="BI1590" i="1"/>
  <c r="Q1590" i="1" s="1"/>
  <c r="BL1590" i="1"/>
  <c r="BN1590" i="1" s="1"/>
  <c r="BK1632" i="1"/>
  <c r="BJ1632" i="1"/>
  <c r="BK1634" i="1"/>
  <c r="BJ1634" i="1"/>
  <c r="BL1799" i="1"/>
  <c r="BN1799" i="1" s="1"/>
  <c r="BL1640" i="1"/>
  <c r="BN1640" i="1" s="1"/>
  <c r="BJ1620" i="1"/>
  <c r="BK1620" i="1"/>
  <c r="BK1796" i="1"/>
  <c r="BJ1796" i="1"/>
  <c r="BK1737" i="1"/>
  <c r="BJ1737" i="1"/>
  <c r="BK1900" i="1"/>
  <c r="BJ1900" i="1"/>
  <c r="BJ2001" i="1"/>
  <c r="BK2001" i="1"/>
  <c r="BK1978" i="1"/>
  <c r="BJ1978" i="1"/>
  <c r="BJ1816" i="1"/>
  <c r="BK1816" i="1"/>
  <c r="BJ1659" i="1"/>
  <c r="BK1659" i="1"/>
  <c r="BI1894" i="1"/>
  <c r="Q1894" i="1" s="1"/>
  <c r="BL1894" i="1"/>
  <c r="BN1894" i="1" s="1"/>
  <c r="BJ1622" i="1"/>
  <c r="BK1622" i="1"/>
  <c r="BK1843" i="1"/>
  <c r="BJ1843" i="1"/>
  <c r="BI1618" i="1"/>
  <c r="Q1618" i="1" s="1"/>
  <c r="BL1618" i="1"/>
  <c r="BN1618" i="1" s="1"/>
  <c r="BL1850" i="1"/>
  <c r="BN1850" i="1" s="1"/>
  <c r="BJ1640" i="1"/>
  <c r="BK1640" i="1"/>
  <c r="BL1878" i="1"/>
  <c r="BN1878" i="1" s="1"/>
  <c r="BK1691" i="1"/>
  <c r="BJ1691" i="1"/>
  <c r="BK1926" i="1"/>
  <c r="BJ1926" i="1"/>
  <c r="BK1866" i="1"/>
  <c r="BJ1866" i="1"/>
  <c r="BJ1966" i="1"/>
  <c r="BK1966" i="1"/>
  <c r="BL1974" i="1"/>
  <c r="BN1974" i="1" s="1"/>
  <c r="BJ1744" i="1"/>
  <c r="BK1744" i="1"/>
  <c r="BJ1797" i="1"/>
  <c r="BK1797" i="1"/>
  <c r="BJ2020" i="1"/>
  <c r="BK2020" i="1"/>
  <c r="BJ1584" i="1"/>
  <c r="BK1584" i="1"/>
  <c r="BJ1967" i="1"/>
  <c r="BK1967" i="1"/>
  <c r="BJ1922" i="1"/>
  <c r="BK1922" i="1"/>
  <c r="BL1900" i="1"/>
  <c r="BN1900" i="1" s="1"/>
  <c r="BK1901" i="1"/>
  <c r="BJ1901" i="1"/>
  <c r="BK1757" i="1"/>
  <c r="BJ1757" i="1"/>
  <c r="BL1746" i="1"/>
  <c r="BN1746" i="1" s="1"/>
  <c r="BJ1935" i="1"/>
  <c r="BK1935" i="1"/>
  <c r="BK1906" i="1"/>
  <c r="BJ1906" i="1"/>
  <c r="BJ1947" i="1"/>
  <c r="BK1947" i="1"/>
  <c r="BJ1728" i="1"/>
  <c r="BK1728" i="1"/>
  <c r="BI1606" i="1"/>
  <c r="Q1606" i="1" s="1"/>
  <c r="BL1606" i="1"/>
  <c r="BN1606" i="1" s="1"/>
  <c r="BJ1883" i="1"/>
  <c r="BK1883" i="1"/>
  <c r="BL2020" i="1"/>
  <c r="BN2020" i="1" s="1"/>
  <c r="BK1789" i="1"/>
  <c r="BJ1789" i="1"/>
  <c r="BK1695" i="1"/>
  <c r="BJ1695" i="1"/>
  <c r="BI2002" i="1"/>
  <c r="Q2002" i="1" s="1"/>
  <c r="BL2002" i="1"/>
  <c r="BN2002" i="1" s="1"/>
  <c r="BL1901" i="1"/>
  <c r="BN1901" i="1" s="1"/>
  <c r="BK1607" i="1"/>
  <c r="BJ1607" i="1"/>
  <c r="BK1932" i="1"/>
  <c r="BJ1932" i="1"/>
  <c r="BK1799" i="1"/>
  <c r="BJ1799" i="1"/>
  <c r="BK1688" i="1"/>
  <c r="BJ1688" i="1"/>
  <c r="BJ1974" i="1"/>
  <c r="BK1974" i="1"/>
  <c r="BI1957" i="1"/>
  <c r="Q1957" i="1" s="1"/>
  <c r="BL1957" i="1"/>
  <c r="BN1957" i="1" s="1"/>
  <c r="BK1850" i="1"/>
  <c r="BJ1850" i="1"/>
  <c r="BJ1973" i="1"/>
  <c r="BK1973" i="1"/>
  <c r="BK1766" i="1"/>
  <c r="BJ1766" i="1"/>
  <c r="BJ1908" i="1"/>
  <c r="BK1908" i="1"/>
  <c r="BJ1669" i="1"/>
  <c r="BK1669" i="1"/>
  <c r="BL1844" i="1"/>
  <c r="BN1844" i="1" s="1"/>
  <c r="BK1844" i="1"/>
  <c r="BJ1844" i="1"/>
  <c r="BL1737" i="1"/>
  <c r="BN1737" i="1" s="1"/>
  <c r="BK1718" i="1"/>
  <c r="BJ1718" i="1"/>
  <c r="BJ1893" i="1"/>
  <c r="BK1893" i="1"/>
  <c r="BJ1938" i="1"/>
  <c r="BK1938" i="1"/>
  <c r="BJ1762" i="1"/>
  <c r="BK1762" i="1"/>
  <c r="BJ2019" i="1"/>
  <c r="BK2019" i="1"/>
  <c r="BK1873" i="1"/>
  <c r="BJ1873" i="1"/>
  <c r="BJ1955" i="1"/>
  <c r="BK1955" i="1"/>
  <c r="BL1880" i="1"/>
  <c r="BN1880" i="1" s="1"/>
  <c r="BK1594" i="1"/>
  <c r="BJ1594" i="1"/>
  <c r="BI1995" i="1"/>
  <c r="Q1995" i="1" s="1"/>
  <c r="BL1995" i="1"/>
  <c r="BN1995" i="1" s="1"/>
  <c r="BJ1886" i="1"/>
  <c r="BK1886" i="1"/>
  <c r="BI1731" i="1"/>
  <c r="Q1731" i="1" s="1"/>
  <c r="BL1731" i="1"/>
  <c r="BN1731" i="1" s="1"/>
  <c r="BJ2012" i="1"/>
  <c r="BK2012" i="1"/>
  <c r="BI1943" i="1"/>
  <c r="Q1943" i="1" s="1"/>
  <c r="BL1943" i="1"/>
  <c r="BN1943" i="1" s="1"/>
  <c r="BK1837" i="1"/>
  <c r="BJ1837" i="1"/>
  <c r="BI2014" i="1"/>
  <c r="Q2014" i="1" s="1"/>
  <c r="BL2014" i="1"/>
  <c r="BN2014" i="1" s="1"/>
  <c r="BL1587" i="1"/>
  <c r="BN1587" i="1" s="1"/>
  <c r="BJ1862" i="1"/>
  <c r="BK1862" i="1"/>
  <c r="BJ1587" i="1"/>
  <c r="BK1587" i="1"/>
  <c r="BK1812" i="1"/>
  <c r="BJ1812" i="1"/>
  <c r="BI1815" i="1"/>
  <c r="Q1815" i="1" s="1"/>
  <c r="BL1815" i="1"/>
  <c r="BN1815" i="1" s="1"/>
  <c r="BK1746" i="1"/>
  <c r="BJ1746" i="1"/>
  <c r="BK1856" i="1"/>
  <c r="BJ1856" i="1"/>
  <c r="BJ1890" i="1"/>
  <c r="BK1890" i="1"/>
  <c r="BK1878" i="1"/>
  <c r="BJ1878" i="1"/>
  <c r="BI1905" i="1"/>
  <c r="Q1905" i="1" s="1"/>
  <c r="BL1905" i="1"/>
  <c r="BN1905" i="1" s="1"/>
  <c r="BK1936" i="1"/>
  <c r="BJ1936" i="1"/>
  <c r="BJ2007" i="1"/>
  <c r="BK2007" i="1"/>
  <c r="BJ1643" i="1"/>
  <c r="BK1643" i="1"/>
  <c r="BJ1929" i="1"/>
  <c r="BK1929" i="1"/>
  <c r="BI1871" i="1"/>
  <c r="Q1871" i="1" s="1"/>
  <c r="BL1871" i="1"/>
  <c r="BN1871" i="1" s="1"/>
  <c r="BI1949" i="1"/>
  <c r="Q1949" i="1" s="1"/>
  <c r="BL1949" i="1"/>
  <c r="BN1949" i="1" s="1"/>
  <c r="BJ1775" i="1"/>
  <c r="BK1775" i="1"/>
  <c r="BK1682" i="1"/>
  <c r="BJ1682" i="1"/>
  <c r="BL1812" i="1"/>
  <c r="BN1812" i="1" s="1"/>
  <c r="BI1987" i="1"/>
  <c r="Q1987" i="1" s="1"/>
  <c r="BL1987" i="1"/>
  <c r="BN1987" i="1" s="1"/>
  <c r="BL2011" i="1"/>
  <c r="BN2011" i="1" s="1"/>
  <c r="BK1644" i="1"/>
  <c r="BJ1644" i="1"/>
  <c r="BJ1725" i="1"/>
  <c r="BK1725" i="1"/>
  <c r="BI1804" i="1"/>
  <c r="Q1804" i="1" s="1"/>
  <c r="BL1804" i="1"/>
  <c r="BN1804" i="1" s="1"/>
  <c r="BL1866" i="1"/>
  <c r="BN1866" i="1" s="1"/>
  <c r="BI1802" i="1"/>
  <c r="Q1802" i="1" s="1"/>
  <c r="BL1802" i="1"/>
  <c r="BN1802" i="1" s="1"/>
  <c r="BJ1734" i="1"/>
  <c r="BK1734" i="1"/>
  <c r="BI1603" i="1"/>
  <c r="Q1603" i="1" s="1"/>
  <c r="BL1603" i="1"/>
  <c r="BN1603" i="1" s="1"/>
  <c r="BK1712" i="1"/>
  <c r="BJ1712" i="1"/>
  <c r="BJ1944" i="1"/>
  <c r="BK1944" i="1"/>
  <c r="BK1818" i="1"/>
  <c r="BJ1818" i="1"/>
  <c r="BJ1884" i="1"/>
  <c r="BK1884" i="1"/>
  <c r="BI1715" i="1"/>
  <c r="Q1715" i="1" s="1"/>
  <c r="BL1715" i="1"/>
  <c r="BN1715" i="1" s="1"/>
  <c r="BJ1808" i="1"/>
  <c r="BK1808" i="1"/>
  <c r="BJ1983" i="1"/>
  <c r="BK1983" i="1"/>
  <c r="BL2001" i="1"/>
  <c r="BN2001" i="1" s="1"/>
  <c r="BI1928" i="1"/>
  <c r="Q1928" i="1" s="1"/>
  <c r="BL1928" i="1"/>
  <c r="BN1928" i="1" s="1"/>
  <c r="BJ2011" i="1"/>
  <c r="BK2011" i="1"/>
  <c r="BI1798" i="1"/>
  <c r="Q1798" i="1" s="1"/>
  <c r="BL1798" i="1"/>
  <c r="BN1798" i="1" s="1"/>
  <c r="BK1617" i="1"/>
  <c r="BJ1617" i="1"/>
  <c r="BK1834" i="1"/>
  <c r="BJ1834" i="1"/>
  <c r="BI1994" i="1"/>
  <c r="Q1994" i="1" s="1"/>
  <c r="BL1994" i="1"/>
  <c r="BN1994" i="1" s="1"/>
  <c r="BJ1752" i="1"/>
  <c r="BK1752" i="1"/>
  <c r="BK1760" i="1"/>
  <c r="BJ1760" i="1"/>
  <c r="BJ1996" i="1"/>
  <c r="BK1996" i="1"/>
  <c r="BK1597" i="1"/>
  <c r="BJ1597" i="1"/>
  <c r="BJ1710" i="1"/>
  <c r="BK1710" i="1"/>
  <c r="BK1832" i="1"/>
  <c r="BJ1832" i="1"/>
  <c r="BI1998" i="1"/>
  <c r="Q1998" i="1" s="1"/>
  <c r="BL1998" i="1"/>
  <c r="BN1998" i="1" s="1"/>
  <c r="BJ1937" i="1"/>
  <c r="BK1937" i="1"/>
  <c r="BJ1616" i="1"/>
  <c r="BK1616" i="1"/>
  <c r="BK1588" i="1"/>
  <c r="BJ1588" i="1"/>
  <c r="BL1942" i="1"/>
  <c r="BN1942" i="1" s="1"/>
  <c r="BK1942" i="1"/>
  <c r="BJ1942" i="1"/>
  <c r="BJ1880" i="1"/>
  <c r="BK1880" i="1"/>
  <c r="BK2015" i="1"/>
  <c r="BJ2015" i="1"/>
  <c r="BK1863" i="1"/>
  <c r="BJ1863" i="1"/>
  <c r="BJ1599" i="1"/>
  <c r="BK1599" i="1"/>
  <c r="BK2018" i="1"/>
  <c r="BJ2018" i="1"/>
  <c r="BJ1916" i="1"/>
  <c r="BK1916" i="1"/>
  <c r="BK1913" i="1"/>
  <c r="BJ1913" i="1"/>
  <c r="BJ1751" i="1"/>
  <c r="BK1751" i="1"/>
  <c r="BJ1980" i="1"/>
  <c r="BK1980" i="1"/>
  <c r="BJ1824" i="1"/>
  <c r="BK1824" i="1"/>
  <c r="BL2015" i="1"/>
  <c r="BN2015" i="1" s="1"/>
  <c r="BJ1881" i="1" l="1"/>
  <c r="BK1881" i="1"/>
  <c r="BK1985" i="1"/>
  <c r="BJ1985" i="1"/>
  <c r="BJ1741" i="1"/>
  <c r="BK1741" i="1"/>
  <c r="BJ1667" i="1"/>
  <c r="BK1667" i="1"/>
  <c r="BK1653" i="1"/>
  <c r="BJ1653" i="1"/>
  <c r="BK1809" i="1"/>
  <c r="BJ1809" i="1"/>
  <c r="BK1610" i="1"/>
  <c r="BJ1610" i="1"/>
  <c r="BJ1623" i="1"/>
  <c r="BK1623" i="1"/>
  <c r="BJ1647" i="1"/>
  <c r="BK1647" i="1"/>
  <c r="BJ1590" i="1"/>
  <c r="BK1590" i="1"/>
  <c r="BJ1957" i="1"/>
  <c r="BK1957" i="1"/>
  <c r="BK1715" i="1"/>
  <c r="BJ1715" i="1"/>
  <c r="BK1987" i="1"/>
  <c r="BJ1987" i="1"/>
  <c r="BK2002" i="1"/>
  <c r="BJ2002" i="1"/>
  <c r="BJ1798" i="1"/>
  <c r="BK1798" i="1"/>
  <c r="BJ2014" i="1"/>
  <c r="BK2014" i="1"/>
  <c r="BK1802" i="1"/>
  <c r="BJ1802" i="1"/>
  <c r="BJ1995" i="1"/>
  <c r="BK1995" i="1"/>
  <c r="BJ1618" i="1"/>
  <c r="BK1618" i="1"/>
  <c r="BJ1998" i="1"/>
  <c r="BK1998" i="1"/>
  <c r="BJ1928" i="1"/>
  <c r="BK1928" i="1"/>
  <c r="BJ1804" i="1"/>
  <c r="BK1804" i="1"/>
  <c r="BK1815" i="1"/>
  <c r="BJ1815" i="1"/>
  <c r="BK1943" i="1"/>
  <c r="BJ1943" i="1"/>
  <c r="BJ1994" i="1"/>
  <c r="BK1994" i="1"/>
  <c r="BK1949" i="1"/>
  <c r="BJ1949" i="1"/>
  <c r="BJ1905" i="1"/>
  <c r="BK1905" i="1"/>
  <c r="BK1871" i="1"/>
  <c r="BJ1871" i="1"/>
  <c r="BJ1606" i="1"/>
  <c r="BK1606" i="1"/>
  <c r="BK1894" i="1"/>
  <c r="BJ1894" i="1"/>
  <c r="BJ1603" i="1"/>
  <c r="BK1603" i="1"/>
  <c r="BJ1731" i="1"/>
  <c r="BK1731" i="1"/>
  <c r="V932" i="1" l="1"/>
  <c r="X932" i="1" s="1"/>
  <c r="AU932" i="1"/>
  <c r="O932" i="1" s="1"/>
  <c r="AW932" i="1"/>
  <c r="AX932" i="1"/>
  <c r="AY932" i="1"/>
  <c r="BD932" i="1"/>
  <c r="BE932" i="1" s="1"/>
  <c r="BG932" i="1"/>
  <c r="V933" i="1"/>
  <c r="X933" i="1" s="1"/>
  <c r="AU933" i="1"/>
  <c r="AV933" i="1" s="1"/>
  <c r="AW933" i="1"/>
  <c r="AX933" i="1"/>
  <c r="AY933" i="1"/>
  <c r="BD933" i="1"/>
  <c r="BE933" i="1" s="1"/>
  <c r="BG933" i="1"/>
  <c r="V934" i="1"/>
  <c r="X934" i="1" s="1"/>
  <c r="AU934" i="1"/>
  <c r="O934" i="1" s="1"/>
  <c r="AW934" i="1"/>
  <c r="AX934" i="1"/>
  <c r="AY934" i="1"/>
  <c r="BD934" i="1"/>
  <c r="BE934" i="1" s="1"/>
  <c r="BG934" i="1"/>
  <c r="V935" i="1"/>
  <c r="X935" i="1" s="1"/>
  <c r="AU935" i="1"/>
  <c r="O935" i="1" s="1"/>
  <c r="AW935" i="1"/>
  <c r="AX935" i="1"/>
  <c r="AY935" i="1"/>
  <c r="BD935" i="1"/>
  <c r="BE935" i="1" s="1"/>
  <c r="BG935" i="1"/>
  <c r="V936" i="1"/>
  <c r="X936" i="1" s="1"/>
  <c r="AU936" i="1"/>
  <c r="O936" i="1" s="1"/>
  <c r="AW936" i="1"/>
  <c r="AX936" i="1"/>
  <c r="AY936" i="1"/>
  <c r="BD936" i="1"/>
  <c r="BE936" i="1" s="1"/>
  <c r="BG936" i="1"/>
  <c r="V937" i="1"/>
  <c r="X937" i="1" s="1"/>
  <c r="AU937" i="1"/>
  <c r="O937" i="1" s="1"/>
  <c r="AW937" i="1"/>
  <c r="AX937" i="1"/>
  <c r="AY937" i="1"/>
  <c r="BD937" i="1"/>
  <c r="BE937" i="1" s="1"/>
  <c r="BG937" i="1"/>
  <c r="V938" i="1"/>
  <c r="X938" i="1" s="1"/>
  <c r="AU938" i="1"/>
  <c r="O938" i="1" s="1"/>
  <c r="AW938" i="1"/>
  <c r="AX938" i="1"/>
  <c r="AY938" i="1"/>
  <c r="BD938" i="1"/>
  <c r="BE938" i="1" s="1"/>
  <c r="BG938" i="1"/>
  <c r="V939" i="1"/>
  <c r="X939" i="1" s="1"/>
  <c r="AU939" i="1"/>
  <c r="O939" i="1" s="1"/>
  <c r="AW939" i="1"/>
  <c r="AX939" i="1"/>
  <c r="AY939" i="1"/>
  <c r="BD939" i="1"/>
  <c r="BE939" i="1" s="1"/>
  <c r="BG939" i="1"/>
  <c r="V940" i="1"/>
  <c r="X940" i="1" s="1"/>
  <c r="AU940" i="1"/>
  <c r="O940" i="1" s="1"/>
  <c r="AW940" i="1"/>
  <c r="AX940" i="1"/>
  <c r="AY940" i="1"/>
  <c r="BD940" i="1"/>
  <c r="BE940" i="1" s="1"/>
  <c r="BG940" i="1"/>
  <c r="V941" i="1"/>
  <c r="X941" i="1" s="1"/>
  <c r="AU941" i="1"/>
  <c r="O941" i="1" s="1"/>
  <c r="AW941" i="1"/>
  <c r="AX941" i="1"/>
  <c r="AY941" i="1"/>
  <c r="BD941" i="1"/>
  <c r="BE941" i="1" s="1"/>
  <c r="BG941" i="1"/>
  <c r="V942" i="1"/>
  <c r="X942" i="1" s="1"/>
  <c r="AU942" i="1"/>
  <c r="O942" i="1" s="1"/>
  <c r="AW942" i="1"/>
  <c r="AX942" i="1"/>
  <c r="AY942" i="1"/>
  <c r="BD942" i="1"/>
  <c r="BE942" i="1" s="1"/>
  <c r="BG942" i="1"/>
  <c r="V943" i="1"/>
  <c r="X943" i="1" s="1"/>
  <c r="AU943" i="1"/>
  <c r="AV943" i="1" s="1"/>
  <c r="R943" i="1" s="1"/>
  <c r="AW943" i="1"/>
  <c r="AX943" i="1"/>
  <c r="AY943" i="1"/>
  <c r="BD943" i="1"/>
  <c r="BE943" i="1" s="1"/>
  <c r="BG943" i="1"/>
  <c r="V944" i="1"/>
  <c r="X944" i="1" s="1"/>
  <c r="AU944" i="1"/>
  <c r="O944" i="1" s="1"/>
  <c r="AW944" i="1"/>
  <c r="AX944" i="1"/>
  <c r="AY944" i="1"/>
  <c r="BD944" i="1"/>
  <c r="BE944" i="1" s="1"/>
  <c r="BG944" i="1"/>
  <c r="V945" i="1"/>
  <c r="X945" i="1" s="1"/>
  <c r="AU945" i="1"/>
  <c r="O945" i="1" s="1"/>
  <c r="AW945" i="1"/>
  <c r="AX945" i="1"/>
  <c r="AY945" i="1"/>
  <c r="BD945" i="1"/>
  <c r="BE945" i="1" s="1"/>
  <c r="BG945" i="1"/>
  <c r="V946" i="1"/>
  <c r="X946" i="1" s="1"/>
  <c r="AU946" i="1"/>
  <c r="O946" i="1" s="1"/>
  <c r="AW946" i="1"/>
  <c r="AX946" i="1"/>
  <c r="AY946" i="1"/>
  <c r="BD946" i="1"/>
  <c r="BE946" i="1" s="1"/>
  <c r="BG946" i="1"/>
  <c r="V947" i="1"/>
  <c r="X947" i="1" s="1"/>
  <c r="AU947" i="1"/>
  <c r="O947" i="1" s="1"/>
  <c r="AW947" i="1"/>
  <c r="AX947" i="1"/>
  <c r="AY947" i="1"/>
  <c r="BD947" i="1"/>
  <c r="BE947" i="1" s="1"/>
  <c r="BG947" i="1"/>
  <c r="V948" i="1"/>
  <c r="X948" i="1" s="1"/>
  <c r="AU948" i="1"/>
  <c r="O948" i="1" s="1"/>
  <c r="AV948" i="1"/>
  <c r="R948" i="1" s="1"/>
  <c r="AW948" i="1"/>
  <c r="AX948" i="1"/>
  <c r="AY948" i="1"/>
  <c r="BD948" i="1"/>
  <c r="BE948" i="1" s="1"/>
  <c r="BG948" i="1"/>
  <c r="V949" i="1"/>
  <c r="X949" i="1" s="1"/>
  <c r="AU949" i="1"/>
  <c r="O949" i="1" s="1"/>
  <c r="AW949" i="1"/>
  <c r="AX949" i="1"/>
  <c r="AY949" i="1"/>
  <c r="BD949" i="1"/>
  <c r="BE949" i="1" s="1"/>
  <c r="BG949" i="1"/>
  <c r="AV949" i="1" l="1"/>
  <c r="R949" i="1" s="1"/>
  <c r="AV946" i="1"/>
  <c r="R946" i="1" s="1"/>
  <c r="AV939" i="1"/>
  <c r="R939" i="1" s="1"/>
  <c r="AV936" i="1"/>
  <c r="R936" i="1" s="1"/>
  <c r="AV944" i="1"/>
  <c r="BM937" i="1"/>
  <c r="BH938" i="1"/>
  <c r="AV937" i="1"/>
  <c r="R937" i="1" s="1"/>
  <c r="AV934" i="1"/>
  <c r="R934" i="1" s="1"/>
  <c r="AV940" i="1"/>
  <c r="R940" i="1" s="1"/>
  <c r="BH949" i="1"/>
  <c r="AV941" i="1"/>
  <c r="AZ941" i="1" s="1"/>
  <c r="T941" i="1" s="1"/>
  <c r="BA941" i="1" s="1"/>
  <c r="BB941" i="1" s="1"/>
  <c r="BC941" i="1" s="1"/>
  <c r="BF941" i="1" s="1"/>
  <c r="P941" i="1" s="1"/>
  <c r="BH936" i="1"/>
  <c r="BH944" i="1"/>
  <c r="O943" i="1"/>
  <c r="BM943" i="1" s="1"/>
  <c r="BH948" i="1"/>
  <c r="BH945" i="1"/>
  <c r="BM934" i="1"/>
  <c r="AV935" i="1"/>
  <c r="R935" i="1" s="1"/>
  <c r="AV945" i="1"/>
  <c r="R945" i="1" s="1"/>
  <c r="BH947" i="1"/>
  <c r="O933" i="1"/>
  <c r="BM933" i="1" s="1"/>
  <c r="BH946" i="1"/>
  <c r="AV938" i="1"/>
  <c r="R938" i="1" s="1"/>
  <c r="BM946" i="1"/>
  <c r="BH937" i="1"/>
  <c r="BH935" i="1"/>
  <c r="AV947" i="1"/>
  <c r="AZ947" i="1" s="1"/>
  <c r="T947" i="1" s="1"/>
  <c r="BA947" i="1" s="1"/>
  <c r="BM940" i="1"/>
  <c r="BH939" i="1"/>
  <c r="BM949" i="1"/>
  <c r="BM936" i="1"/>
  <c r="BH932" i="1"/>
  <c r="BH942" i="1"/>
  <c r="BH933" i="1"/>
  <c r="BH941" i="1"/>
  <c r="AZ943" i="1"/>
  <c r="T943" i="1" s="1"/>
  <c r="BA943" i="1" s="1"/>
  <c r="S943" i="1" s="1"/>
  <c r="BH934" i="1"/>
  <c r="AV942" i="1"/>
  <c r="R942" i="1" s="1"/>
  <c r="AZ944" i="1"/>
  <c r="T944" i="1" s="1"/>
  <c r="BA944" i="1" s="1"/>
  <c r="BB944" i="1" s="1"/>
  <c r="BC944" i="1" s="1"/>
  <c r="BF944" i="1" s="1"/>
  <c r="P944" i="1" s="1"/>
  <c r="BI944" i="1" s="1"/>
  <c r="Q944" i="1" s="1"/>
  <c r="AZ933" i="1"/>
  <c r="T933" i="1" s="1"/>
  <c r="BA933" i="1" s="1"/>
  <c r="BB933" i="1" s="1"/>
  <c r="BC933" i="1" s="1"/>
  <c r="BF933" i="1" s="1"/>
  <c r="P933" i="1" s="1"/>
  <c r="BI933" i="1" s="1"/>
  <c r="AV932" i="1"/>
  <c r="R932" i="1" s="1"/>
  <c r="AZ948" i="1"/>
  <c r="T948" i="1" s="1"/>
  <c r="BA948" i="1" s="1"/>
  <c r="S948" i="1" s="1"/>
  <c r="BH943" i="1"/>
  <c r="AZ946" i="1"/>
  <c r="T946" i="1" s="1"/>
  <c r="BA946" i="1" s="1"/>
  <c r="S946" i="1" s="1"/>
  <c r="BH940" i="1"/>
  <c r="AZ937" i="1"/>
  <c r="T937" i="1" s="1"/>
  <c r="BA937" i="1" s="1"/>
  <c r="BB937" i="1" s="1"/>
  <c r="BC937" i="1" s="1"/>
  <c r="BF937" i="1" s="1"/>
  <c r="P937" i="1" s="1"/>
  <c r="BI937" i="1" s="1"/>
  <c r="Q937" i="1" s="1"/>
  <c r="BM945" i="1"/>
  <c r="BM938" i="1"/>
  <c r="BM939" i="1"/>
  <c r="BM935" i="1"/>
  <c r="BM948" i="1"/>
  <c r="BM941" i="1"/>
  <c r="BM947" i="1"/>
  <c r="BM942" i="1"/>
  <c r="BM932" i="1"/>
  <c r="R933" i="1"/>
  <c r="BM944" i="1"/>
  <c r="R944" i="1"/>
  <c r="AU1024" i="1"/>
  <c r="O1024" i="1" s="1"/>
  <c r="AY1024" i="1"/>
  <c r="AX1024" i="1"/>
  <c r="AW1024" i="1"/>
  <c r="V1024" i="1"/>
  <c r="X1024" i="1" s="1"/>
  <c r="BD1024" i="1"/>
  <c r="BE1024" i="1" s="1"/>
  <c r="BG1024" i="1"/>
  <c r="AU1023" i="1"/>
  <c r="AY1023" i="1"/>
  <c r="AX1023" i="1"/>
  <c r="AW1023" i="1"/>
  <c r="V1023" i="1"/>
  <c r="X1023" i="1" s="1"/>
  <c r="BD1023" i="1"/>
  <c r="BE1023" i="1" s="1"/>
  <c r="BG1023" i="1"/>
  <c r="AU1022" i="1"/>
  <c r="AY1022" i="1"/>
  <c r="AX1022" i="1"/>
  <c r="AW1022" i="1"/>
  <c r="V1022" i="1"/>
  <c r="X1022" i="1" s="1"/>
  <c r="BD1022" i="1"/>
  <c r="BE1022" i="1" s="1"/>
  <c r="BG1022" i="1"/>
  <c r="AU1021" i="1"/>
  <c r="AY1021" i="1"/>
  <c r="AX1021" i="1"/>
  <c r="AW1021" i="1"/>
  <c r="V1021" i="1"/>
  <c r="X1021" i="1" s="1"/>
  <c r="BD1021" i="1"/>
  <c r="BE1021" i="1" s="1"/>
  <c r="BG1021" i="1"/>
  <c r="AU1020" i="1"/>
  <c r="AY1020" i="1"/>
  <c r="AX1020" i="1"/>
  <c r="AW1020" i="1"/>
  <c r="V1020" i="1"/>
  <c r="X1020" i="1" s="1"/>
  <c r="BD1020" i="1"/>
  <c r="BE1020" i="1" s="1"/>
  <c r="BG1020" i="1"/>
  <c r="AU1019" i="1"/>
  <c r="O1019" i="1" s="1"/>
  <c r="AY1019" i="1"/>
  <c r="AX1019" i="1"/>
  <c r="AW1019" i="1"/>
  <c r="V1019" i="1"/>
  <c r="X1019" i="1" s="1"/>
  <c r="BD1019" i="1"/>
  <c r="BE1019" i="1" s="1"/>
  <c r="BG1019" i="1"/>
  <c r="AU1018" i="1"/>
  <c r="O1018" i="1" s="1"/>
  <c r="AY1018" i="1"/>
  <c r="AX1018" i="1"/>
  <c r="AW1018" i="1"/>
  <c r="V1018" i="1"/>
  <c r="X1018" i="1" s="1"/>
  <c r="BD1018" i="1"/>
  <c r="BE1018" i="1" s="1"/>
  <c r="BG1018" i="1"/>
  <c r="AU1017" i="1"/>
  <c r="AY1017" i="1"/>
  <c r="AX1017" i="1"/>
  <c r="AW1017" i="1"/>
  <c r="V1017" i="1"/>
  <c r="X1017" i="1" s="1"/>
  <c r="BD1017" i="1"/>
  <c r="BE1017" i="1" s="1"/>
  <c r="BG1017" i="1"/>
  <c r="AU1016" i="1"/>
  <c r="O1016" i="1" s="1"/>
  <c r="AY1016" i="1"/>
  <c r="AX1016" i="1"/>
  <c r="AW1016" i="1"/>
  <c r="V1016" i="1"/>
  <c r="X1016" i="1" s="1"/>
  <c r="BD1016" i="1"/>
  <c r="BE1016" i="1" s="1"/>
  <c r="BG1016" i="1"/>
  <c r="AU1015" i="1"/>
  <c r="O1015" i="1" s="1"/>
  <c r="AY1015" i="1"/>
  <c r="AX1015" i="1"/>
  <c r="AW1015" i="1"/>
  <c r="V1015" i="1"/>
  <c r="X1015" i="1" s="1"/>
  <c r="BD1015" i="1"/>
  <c r="BE1015" i="1" s="1"/>
  <c r="BG1015" i="1"/>
  <c r="AU1014" i="1"/>
  <c r="AY1014" i="1"/>
  <c r="AX1014" i="1"/>
  <c r="AW1014" i="1"/>
  <c r="V1014" i="1"/>
  <c r="X1014" i="1" s="1"/>
  <c r="BD1014" i="1"/>
  <c r="BE1014" i="1" s="1"/>
  <c r="BG1014" i="1"/>
  <c r="AU1013" i="1"/>
  <c r="AY1013" i="1"/>
  <c r="AX1013" i="1"/>
  <c r="AW1013" i="1"/>
  <c r="V1013" i="1"/>
  <c r="X1013" i="1" s="1"/>
  <c r="BD1013" i="1"/>
  <c r="BE1013" i="1" s="1"/>
  <c r="BG1013" i="1"/>
  <c r="AU1012" i="1"/>
  <c r="O1012" i="1" s="1"/>
  <c r="AY1012" i="1"/>
  <c r="AX1012" i="1"/>
  <c r="AW1012" i="1"/>
  <c r="V1012" i="1"/>
  <c r="X1012" i="1" s="1"/>
  <c r="BD1012" i="1"/>
  <c r="BE1012" i="1" s="1"/>
  <c r="BG1012" i="1"/>
  <c r="AU1011" i="1"/>
  <c r="AY1011" i="1"/>
  <c r="AX1011" i="1"/>
  <c r="AW1011" i="1"/>
  <c r="V1011" i="1"/>
  <c r="X1011" i="1" s="1"/>
  <c r="BD1011" i="1"/>
  <c r="BE1011" i="1" s="1"/>
  <c r="BG1011" i="1"/>
  <c r="AU1010" i="1"/>
  <c r="O1010" i="1" s="1"/>
  <c r="AY1010" i="1"/>
  <c r="AX1010" i="1"/>
  <c r="AW1010" i="1"/>
  <c r="V1010" i="1"/>
  <c r="X1010" i="1" s="1"/>
  <c r="BD1010" i="1"/>
  <c r="BE1010" i="1" s="1"/>
  <c r="BG1010" i="1"/>
  <c r="AU1009" i="1"/>
  <c r="O1009" i="1" s="1"/>
  <c r="AY1009" i="1"/>
  <c r="AX1009" i="1"/>
  <c r="AW1009" i="1"/>
  <c r="V1009" i="1"/>
  <c r="X1009" i="1" s="1"/>
  <c r="BD1009" i="1"/>
  <c r="BE1009" i="1" s="1"/>
  <c r="BG1009" i="1"/>
  <c r="AU1008" i="1"/>
  <c r="AY1008" i="1"/>
  <c r="AX1008" i="1"/>
  <c r="AW1008" i="1"/>
  <c r="V1008" i="1"/>
  <c r="X1008" i="1" s="1"/>
  <c r="BD1008" i="1"/>
  <c r="BE1008" i="1" s="1"/>
  <c r="BG1008" i="1"/>
  <c r="AU1006" i="1"/>
  <c r="AY1006" i="1"/>
  <c r="AX1006" i="1"/>
  <c r="AW1006" i="1"/>
  <c r="V1006" i="1"/>
  <c r="X1006" i="1" s="1"/>
  <c r="BD1006" i="1"/>
  <c r="BE1006" i="1" s="1"/>
  <c r="BG1006" i="1"/>
  <c r="AU1005" i="1"/>
  <c r="O1005" i="1" s="1"/>
  <c r="AY1005" i="1"/>
  <c r="AX1005" i="1"/>
  <c r="AW1005" i="1"/>
  <c r="V1005" i="1"/>
  <c r="X1005" i="1" s="1"/>
  <c r="BD1005" i="1"/>
  <c r="BE1005" i="1" s="1"/>
  <c r="BG1005" i="1"/>
  <c r="AU1004" i="1"/>
  <c r="O1004" i="1" s="1"/>
  <c r="AY1004" i="1"/>
  <c r="AX1004" i="1"/>
  <c r="AW1004" i="1"/>
  <c r="V1004" i="1"/>
  <c r="BD1004" i="1"/>
  <c r="BE1004" i="1" s="1"/>
  <c r="BG1004" i="1"/>
  <c r="AU1003" i="1"/>
  <c r="O1003" i="1" s="1"/>
  <c r="AY1003" i="1"/>
  <c r="AX1003" i="1"/>
  <c r="AW1003" i="1"/>
  <c r="V1003" i="1"/>
  <c r="X1003" i="1" s="1"/>
  <c r="BD1003" i="1"/>
  <c r="BE1003" i="1" s="1"/>
  <c r="BG1003" i="1"/>
  <c r="AU1002" i="1"/>
  <c r="O1002" i="1" s="1"/>
  <c r="AY1002" i="1"/>
  <c r="AX1002" i="1"/>
  <c r="AW1002" i="1"/>
  <c r="V1002" i="1"/>
  <c r="X1002" i="1" s="1"/>
  <c r="BD1002" i="1"/>
  <c r="BE1002" i="1" s="1"/>
  <c r="BG1002" i="1"/>
  <c r="AU1001" i="1"/>
  <c r="O1001" i="1" s="1"/>
  <c r="AY1001" i="1"/>
  <c r="AX1001" i="1"/>
  <c r="AW1001" i="1"/>
  <c r="V1001" i="1"/>
  <c r="X1001" i="1" s="1"/>
  <c r="BD1001" i="1"/>
  <c r="BE1001" i="1" s="1"/>
  <c r="BG1001" i="1"/>
  <c r="AU1000" i="1"/>
  <c r="O1000" i="1" s="1"/>
  <c r="AY1000" i="1"/>
  <c r="AX1000" i="1"/>
  <c r="AW1000" i="1"/>
  <c r="V1000" i="1"/>
  <c r="X1000" i="1" s="1"/>
  <c r="BD1000" i="1"/>
  <c r="BE1000" i="1" s="1"/>
  <c r="BG1000" i="1"/>
  <c r="AU999" i="1"/>
  <c r="O999" i="1" s="1"/>
  <c r="AY999" i="1"/>
  <c r="AX999" i="1"/>
  <c r="AW999" i="1"/>
  <c r="V999" i="1"/>
  <c r="X999" i="1" s="1"/>
  <c r="BD999" i="1"/>
  <c r="BE999" i="1" s="1"/>
  <c r="BG999" i="1"/>
  <c r="AU998" i="1"/>
  <c r="O998" i="1" s="1"/>
  <c r="AY998" i="1"/>
  <c r="AX998" i="1"/>
  <c r="AW998" i="1"/>
  <c r="V998" i="1"/>
  <c r="X998" i="1" s="1"/>
  <c r="BD998" i="1"/>
  <c r="BE998" i="1" s="1"/>
  <c r="BG998" i="1"/>
  <c r="AU997" i="1"/>
  <c r="O997" i="1" s="1"/>
  <c r="AY997" i="1"/>
  <c r="AX997" i="1"/>
  <c r="AW997" i="1"/>
  <c r="V997" i="1"/>
  <c r="X997" i="1" s="1"/>
  <c r="BD997" i="1"/>
  <c r="BE997" i="1" s="1"/>
  <c r="BG997" i="1"/>
  <c r="AU996" i="1"/>
  <c r="O996" i="1" s="1"/>
  <c r="AY996" i="1"/>
  <c r="AX996" i="1"/>
  <c r="AW996" i="1"/>
  <c r="V996" i="1"/>
  <c r="X996" i="1" s="1"/>
  <c r="BD996" i="1"/>
  <c r="BE996" i="1" s="1"/>
  <c r="BG996" i="1"/>
  <c r="AU995" i="1"/>
  <c r="AV995" i="1" s="1"/>
  <c r="R995" i="1" s="1"/>
  <c r="AY995" i="1"/>
  <c r="AX995" i="1"/>
  <c r="AW995" i="1"/>
  <c r="V995" i="1"/>
  <c r="X995" i="1" s="1"/>
  <c r="BD995" i="1"/>
  <c r="BE995" i="1" s="1"/>
  <c r="BG995" i="1"/>
  <c r="AU994" i="1"/>
  <c r="O994" i="1" s="1"/>
  <c r="AY994" i="1"/>
  <c r="AX994" i="1"/>
  <c r="AW994" i="1"/>
  <c r="V994" i="1"/>
  <c r="X994" i="1" s="1"/>
  <c r="BD994" i="1"/>
  <c r="BE994" i="1" s="1"/>
  <c r="BG994" i="1"/>
  <c r="AU993" i="1"/>
  <c r="O993" i="1" s="1"/>
  <c r="AY993" i="1"/>
  <c r="AX993" i="1"/>
  <c r="AW993" i="1"/>
  <c r="V993" i="1"/>
  <c r="X993" i="1" s="1"/>
  <c r="BD993" i="1"/>
  <c r="BE993" i="1" s="1"/>
  <c r="BG993" i="1"/>
  <c r="AU992" i="1"/>
  <c r="AY992" i="1"/>
  <c r="AX992" i="1"/>
  <c r="AW992" i="1"/>
  <c r="V992" i="1"/>
  <c r="BD992" i="1"/>
  <c r="BE992" i="1" s="1"/>
  <c r="BG992" i="1"/>
  <c r="AU991" i="1"/>
  <c r="O991" i="1" s="1"/>
  <c r="AY991" i="1"/>
  <c r="AX991" i="1"/>
  <c r="AW991" i="1"/>
  <c r="V991" i="1"/>
  <c r="X991" i="1" s="1"/>
  <c r="BD991" i="1"/>
  <c r="BE991" i="1" s="1"/>
  <c r="BG991" i="1"/>
  <c r="AU990" i="1"/>
  <c r="O990" i="1" s="1"/>
  <c r="AY990" i="1"/>
  <c r="AX990" i="1"/>
  <c r="AW990" i="1"/>
  <c r="V990" i="1"/>
  <c r="X990" i="1" s="1"/>
  <c r="BD990" i="1"/>
  <c r="BE990" i="1" s="1"/>
  <c r="BG990" i="1"/>
  <c r="AU989" i="1"/>
  <c r="O989" i="1" s="1"/>
  <c r="AY989" i="1"/>
  <c r="AX989" i="1"/>
  <c r="AW989" i="1"/>
  <c r="V989" i="1"/>
  <c r="X989" i="1" s="1"/>
  <c r="BD989" i="1"/>
  <c r="BE989" i="1" s="1"/>
  <c r="BG989" i="1"/>
  <c r="AU987" i="1"/>
  <c r="O987" i="1" s="1"/>
  <c r="AY987" i="1"/>
  <c r="AX987" i="1"/>
  <c r="AW987" i="1"/>
  <c r="V987" i="1"/>
  <c r="X987" i="1" s="1"/>
  <c r="BD987" i="1"/>
  <c r="BE987" i="1" s="1"/>
  <c r="BG987" i="1"/>
  <c r="AU986" i="1"/>
  <c r="O986" i="1" s="1"/>
  <c r="AY986" i="1"/>
  <c r="AX986" i="1"/>
  <c r="AW986" i="1"/>
  <c r="V986" i="1"/>
  <c r="X986" i="1" s="1"/>
  <c r="BD986" i="1"/>
  <c r="BE986" i="1" s="1"/>
  <c r="BG986" i="1"/>
  <c r="AU985" i="1"/>
  <c r="AV985" i="1" s="1"/>
  <c r="R985" i="1" s="1"/>
  <c r="AY985" i="1"/>
  <c r="AX985" i="1"/>
  <c r="AW985" i="1"/>
  <c r="V985" i="1"/>
  <c r="X985" i="1" s="1"/>
  <c r="BD985" i="1"/>
  <c r="BE985" i="1" s="1"/>
  <c r="BG985" i="1"/>
  <c r="AU984" i="1"/>
  <c r="O984" i="1" s="1"/>
  <c r="AY984" i="1"/>
  <c r="AX984" i="1"/>
  <c r="AW984" i="1"/>
  <c r="V984" i="1"/>
  <c r="X984" i="1" s="1"/>
  <c r="BD984" i="1"/>
  <c r="BE984" i="1" s="1"/>
  <c r="BG984" i="1"/>
  <c r="AU983" i="1"/>
  <c r="O983" i="1" s="1"/>
  <c r="AY983" i="1"/>
  <c r="AX983" i="1"/>
  <c r="AW983" i="1"/>
  <c r="V983" i="1"/>
  <c r="X983" i="1" s="1"/>
  <c r="BD983" i="1"/>
  <c r="BE983" i="1" s="1"/>
  <c r="BG983" i="1"/>
  <c r="AU982" i="1"/>
  <c r="AY982" i="1"/>
  <c r="AX982" i="1"/>
  <c r="AW982" i="1"/>
  <c r="V982" i="1"/>
  <c r="BD982" i="1"/>
  <c r="BE982" i="1" s="1"/>
  <c r="BG982" i="1"/>
  <c r="AU981" i="1"/>
  <c r="AY981" i="1"/>
  <c r="AX981" i="1"/>
  <c r="AW981" i="1"/>
  <c r="V981" i="1"/>
  <c r="X981" i="1" s="1"/>
  <c r="BD981" i="1"/>
  <c r="BE981" i="1" s="1"/>
  <c r="BG981" i="1"/>
  <c r="AU980" i="1"/>
  <c r="O980" i="1" s="1"/>
  <c r="AY980" i="1"/>
  <c r="AX980" i="1"/>
  <c r="AW980" i="1"/>
  <c r="V980" i="1"/>
  <c r="X980" i="1" s="1"/>
  <c r="BD980" i="1"/>
  <c r="BE980" i="1" s="1"/>
  <c r="BG980" i="1"/>
  <c r="AU979" i="1"/>
  <c r="O979" i="1" s="1"/>
  <c r="AY979" i="1"/>
  <c r="AX979" i="1"/>
  <c r="AW979" i="1"/>
  <c r="V979" i="1"/>
  <c r="X979" i="1" s="1"/>
  <c r="BD979" i="1"/>
  <c r="BE979" i="1" s="1"/>
  <c r="BG979" i="1"/>
  <c r="AU978" i="1"/>
  <c r="O978" i="1" s="1"/>
  <c r="AY978" i="1"/>
  <c r="AX978" i="1"/>
  <c r="AW978" i="1"/>
  <c r="V978" i="1"/>
  <c r="X978" i="1" s="1"/>
  <c r="BD978" i="1"/>
  <c r="BE978" i="1" s="1"/>
  <c r="BG978" i="1"/>
  <c r="AU977" i="1"/>
  <c r="O977" i="1" s="1"/>
  <c r="AY977" i="1"/>
  <c r="AX977" i="1"/>
  <c r="AW977" i="1"/>
  <c r="V977" i="1"/>
  <c r="X977" i="1" s="1"/>
  <c r="BD977" i="1"/>
  <c r="BE977" i="1" s="1"/>
  <c r="BG977" i="1"/>
  <c r="AU976" i="1"/>
  <c r="O976" i="1" s="1"/>
  <c r="AY976" i="1"/>
  <c r="AX976" i="1"/>
  <c r="AW976" i="1"/>
  <c r="V976" i="1"/>
  <c r="X976" i="1" s="1"/>
  <c r="BD976" i="1"/>
  <c r="BE976" i="1" s="1"/>
  <c r="BG976" i="1"/>
  <c r="AU975" i="1"/>
  <c r="O975" i="1" s="1"/>
  <c r="AY975" i="1"/>
  <c r="AX975" i="1"/>
  <c r="AW975" i="1"/>
  <c r="V975" i="1"/>
  <c r="X975" i="1" s="1"/>
  <c r="BD975" i="1"/>
  <c r="BE975" i="1" s="1"/>
  <c r="BG975" i="1"/>
  <c r="AU974" i="1"/>
  <c r="O974" i="1" s="1"/>
  <c r="AY974" i="1"/>
  <c r="AX974" i="1"/>
  <c r="AW974" i="1"/>
  <c r="V974" i="1"/>
  <c r="X974" i="1" s="1"/>
  <c r="BD974" i="1"/>
  <c r="BE974" i="1" s="1"/>
  <c r="BG974" i="1"/>
  <c r="AU973" i="1"/>
  <c r="O973" i="1" s="1"/>
  <c r="AY973" i="1"/>
  <c r="AX973" i="1"/>
  <c r="AW973" i="1"/>
  <c r="V973" i="1"/>
  <c r="BD973" i="1"/>
  <c r="BE973" i="1" s="1"/>
  <c r="BG973" i="1"/>
  <c r="AU972" i="1"/>
  <c r="AY972" i="1"/>
  <c r="AX972" i="1"/>
  <c r="AW972" i="1"/>
  <c r="V972" i="1"/>
  <c r="X972" i="1" s="1"/>
  <c r="BD972" i="1"/>
  <c r="BE972" i="1" s="1"/>
  <c r="BG972" i="1"/>
  <c r="AU971" i="1"/>
  <c r="AY971" i="1"/>
  <c r="AX971" i="1"/>
  <c r="AW971" i="1"/>
  <c r="V971" i="1"/>
  <c r="X971" i="1" s="1"/>
  <c r="BD971" i="1"/>
  <c r="BE971" i="1" s="1"/>
  <c r="BG971" i="1"/>
  <c r="AU970" i="1"/>
  <c r="AY970" i="1"/>
  <c r="AX970" i="1"/>
  <c r="AW970" i="1"/>
  <c r="V970" i="1"/>
  <c r="X970" i="1" s="1"/>
  <c r="BD970" i="1"/>
  <c r="BE970" i="1" s="1"/>
  <c r="BG970" i="1"/>
  <c r="AU968" i="1"/>
  <c r="AV968" i="1" s="1"/>
  <c r="AY968" i="1"/>
  <c r="AX968" i="1"/>
  <c r="AW968" i="1"/>
  <c r="V968" i="1"/>
  <c r="X968" i="1" s="1"/>
  <c r="BD968" i="1"/>
  <c r="BE968" i="1" s="1"/>
  <c r="BG968" i="1"/>
  <c r="AU967" i="1"/>
  <c r="O967" i="1" s="1"/>
  <c r="AY967" i="1"/>
  <c r="AX967" i="1"/>
  <c r="AW967" i="1"/>
  <c r="V967" i="1"/>
  <c r="X967" i="1" s="1"/>
  <c r="BD967" i="1"/>
  <c r="BE967" i="1" s="1"/>
  <c r="BG967" i="1"/>
  <c r="AU966" i="1"/>
  <c r="AY966" i="1"/>
  <c r="AX966" i="1"/>
  <c r="AW966" i="1"/>
  <c r="V966" i="1"/>
  <c r="X966" i="1" s="1"/>
  <c r="BD966" i="1"/>
  <c r="BE966" i="1" s="1"/>
  <c r="BG966" i="1"/>
  <c r="AU965" i="1"/>
  <c r="AY965" i="1"/>
  <c r="AX965" i="1"/>
  <c r="AW965" i="1"/>
  <c r="V965" i="1"/>
  <c r="X965" i="1" s="1"/>
  <c r="BD965" i="1"/>
  <c r="BE965" i="1" s="1"/>
  <c r="BG965" i="1"/>
  <c r="AU964" i="1"/>
  <c r="O964" i="1" s="1"/>
  <c r="AY964" i="1"/>
  <c r="AX964" i="1"/>
  <c r="AW964" i="1"/>
  <c r="V964" i="1"/>
  <c r="X964" i="1" s="1"/>
  <c r="BD964" i="1"/>
  <c r="BE964" i="1" s="1"/>
  <c r="BG964" i="1"/>
  <c r="AU963" i="1"/>
  <c r="AY963" i="1"/>
  <c r="AX963" i="1"/>
  <c r="AW963" i="1"/>
  <c r="V963" i="1"/>
  <c r="X963" i="1" s="1"/>
  <c r="BD963" i="1"/>
  <c r="BE963" i="1" s="1"/>
  <c r="BG963" i="1"/>
  <c r="AU962" i="1"/>
  <c r="O962" i="1" s="1"/>
  <c r="AY962" i="1"/>
  <c r="AX962" i="1"/>
  <c r="AW962" i="1"/>
  <c r="V962" i="1"/>
  <c r="X962" i="1" s="1"/>
  <c r="BD962" i="1"/>
  <c r="BE962" i="1" s="1"/>
  <c r="BG962" i="1"/>
  <c r="AU961" i="1"/>
  <c r="O961" i="1" s="1"/>
  <c r="AY961" i="1"/>
  <c r="AX961" i="1"/>
  <c r="AW961" i="1"/>
  <c r="V961" i="1"/>
  <c r="X961" i="1" s="1"/>
  <c r="BD961" i="1"/>
  <c r="BE961" i="1" s="1"/>
  <c r="BG961" i="1"/>
  <c r="AU960" i="1"/>
  <c r="AY960" i="1"/>
  <c r="AX960" i="1"/>
  <c r="AW960" i="1"/>
  <c r="V960" i="1"/>
  <c r="X960" i="1" s="1"/>
  <c r="BD960" i="1"/>
  <c r="BE960" i="1" s="1"/>
  <c r="BG960" i="1"/>
  <c r="AU959" i="1"/>
  <c r="AY959" i="1"/>
  <c r="AX959" i="1"/>
  <c r="AW959" i="1"/>
  <c r="V959" i="1"/>
  <c r="X959" i="1" s="1"/>
  <c r="BD959" i="1"/>
  <c r="BE959" i="1" s="1"/>
  <c r="BG959" i="1"/>
  <c r="AU958" i="1"/>
  <c r="AY958" i="1"/>
  <c r="AX958" i="1"/>
  <c r="AW958" i="1"/>
  <c r="V958" i="1"/>
  <c r="X958" i="1" s="1"/>
  <c r="BD958" i="1"/>
  <c r="BE958" i="1" s="1"/>
  <c r="BG958" i="1"/>
  <c r="AU957" i="1"/>
  <c r="AY957" i="1"/>
  <c r="AX957" i="1"/>
  <c r="AW957" i="1"/>
  <c r="V957" i="1"/>
  <c r="X957" i="1" s="1"/>
  <c r="BD957" i="1"/>
  <c r="BE957" i="1" s="1"/>
  <c r="BG957" i="1"/>
  <c r="AU956" i="1"/>
  <c r="AY956" i="1"/>
  <c r="AX956" i="1"/>
  <c r="AW956" i="1"/>
  <c r="V956" i="1"/>
  <c r="X956" i="1" s="1"/>
  <c r="BD956" i="1"/>
  <c r="BE956" i="1" s="1"/>
  <c r="BG956" i="1"/>
  <c r="AU955" i="1"/>
  <c r="O955" i="1" s="1"/>
  <c r="AY955" i="1"/>
  <c r="AX955" i="1"/>
  <c r="AW955" i="1"/>
  <c r="V955" i="1"/>
  <c r="X955" i="1" s="1"/>
  <c r="BD955" i="1"/>
  <c r="BE955" i="1" s="1"/>
  <c r="BG955" i="1"/>
  <c r="AU954" i="1"/>
  <c r="AY954" i="1"/>
  <c r="AX954" i="1"/>
  <c r="AW954" i="1"/>
  <c r="V954" i="1"/>
  <c r="X954" i="1" s="1"/>
  <c r="BD954" i="1"/>
  <c r="BE954" i="1" s="1"/>
  <c r="BG954" i="1"/>
  <c r="AU953" i="1"/>
  <c r="O953" i="1" s="1"/>
  <c r="AY953" i="1"/>
  <c r="AX953" i="1"/>
  <c r="AW953" i="1"/>
  <c r="V953" i="1"/>
  <c r="X953" i="1" s="1"/>
  <c r="BD953" i="1"/>
  <c r="BE953" i="1" s="1"/>
  <c r="BG953" i="1"/>
  <c r="AU952" i="1"/>
  <c r="O952" i="1" s="1"/>
  <c r="AY952" i="1"/>
  <c r="AX952" i="1"/>
  <c r="AW952" i="1"/>
  <c r="V952" i="1"/>
  <c r="X952" i="1" s="1"/>
  <c r="BD952" i="1"/>
  <c r="BE952" i="1" s="1"/>
  <c r="BG952" i="1"/>
  <c r="AU951" i="1"/>
  <c r="AY951" i="1"/>
  <c r="AX951" i="1"/>
  <c r="AW951" i="1"/>
  <c r="V951" i="1"/>
  <c r="X951" i="1" s="1"/>
  <c r="BD951" i="1"/>
  <c r="BE951" i="1" s="1"/>
  <c r="BG951" i="1"/>
  <c r="AU930" i="1"/>
  <c r="O930" i="1" s="1"/>
  <c r="AY930" i="1"/>
  <c r="AX930" i="1"/>
  <c r="AW930" i="1"/>
  <c r="V930" i="1"/>
  <c r="X930" i="1" s="1"/>
  <c r="BD930" i="1"/>
  <c r="BE930" i="1" s="1"/>
  <c r="BG930" i="1"/>
  <c r="AU929" i="1"/>
  <c r="AY929" i="1"/>
  <c r="AX929" i="1"/>
  <c r="AW929" i="1"/>
  <c r="V929" i="1"/>
  <c r="X929" i="1" s="1"/>
  <c r="BD929" i="1"/>
  <c r="BE929" i="1" s="1"/>
  <c r="BG929" i="1"/>
  <c r="AU928" i="1"/>
  <c r="AV928" i="1" s="1"/>
  <c r="AY928" i="1"/>
  <c r="AX928" i="1"/>
  <c r="AW928" i="1"/>
  <c r="V928" i="1"/>
  <c r="X928" i="1" s="1"/>
  <c r="BD928" i="1"/>
  <c r="BE928" i="1" s="1"/>
  <c r="BG928" i="1"/>
  <c r="AU927" i="1"/>
  <c r="AY927" i="1"/>
  <c r="AX927" i="1"/>
  <c r="AW927" i="1"/>
  <c r="V927" i="1"/>
  <c r="X927" i="1" s="1"/>
  <c r="BD927" i="1"/>
  <c r="BE927" i="1" s="1"/>
  <c r="BG927" i="1"/>
  <c r="AU926" i="1"/>
  <c r="AV926" i="1" s="1"/>
  <c r="AY926" i="1"/>
  <c r="AX926" i="1"/>
  <c r="AW926" i="1"/>
  <c r="V926" i="1"/>
  <c r="X926" i="1" s="1"/>
  <c r="BD926" i="1"/>
  <c r="BE926" i="1" s="1"/>
  <c r="BG926" i="1"/>
  <c r="AU925" i="1"/>
  <c r="AY925" i="1"/>
  <c r="AX925" i="1"/>
  <c r="AW925" i="1"/>
  <c r="V925" i="1"/>
  <c r="X925" i="1" s="1"/>
  <c r="BD925" i="1"/>
  <c r="BE925" i="1" s="1"/>
  <c r="BG925" i="1"/>
  <c r="AU924" i="1"/>
  <c r="O924" i="1" s="1"/>
  <c r="AY924" i="1"/>
  <c r="AX924" i="1"/>
  <c r="AW924" i="1"/>
  <c r="V924" i="1"/>
  <c r="X924" i="1" s="1"/>
  <c r="BD924" i="1"/>
  <c r="BE924" i="1" s="1"/>
  <c r="BG924" i="1"/>
  <c r="AU923" i="1"/>
  <c r="O923" i="1" s="1"/>
  <c r="AY923" i="1"/>
  <c r="AX923" i="1"/>
  <c r="AW923" i="1"/>
  <c r="V923" i="1"/>
  <c r="X923" i="1" s="1"/>
  <c r="BD923" i="1"/>
  <c r="BE923" i="1" s="1"/>
  <c r="BG923" i="1"/>
  <c r="AU922" i="1"/>
  <c r="AV922" i="1" s="1"/>
  <c r="AY922" i="1"/>
  <c r="AX922" i="1"/>
  <c r="AW922" i="1"/>
  <c r="V922" i="1"/>
  <c r="X922" i="1" s="1"/>
  <c r="BD922" i="1"/>
  <c r="BE922" i="1" s="1"/>
  <c r="BG922" i="1"/>
  <c r="AU921" i="1"/>
  <c r="O921" i="1" s="1"/>
  <c r="AY921" i="1"/>
  <c r="AX921" i="1"/>
  <c r="AW921" i="1"/>
  <c r="V921" i="1"/>
  <c r="X921" i="1" s="1"/>
  <c r="BD921" i="1"/>
  <c r="BE921" i="1" s="1"/>
  <c r="BG921" i="1"/>
  <c r="AU920" i="1"/>
  <c r="O920" i="1" s="1"/>
  <c r="AY920" i="1"/>
  <c r="AX920" i="1"/>
  <c r="AW920" i="1"/>
  <c r="V920" i="1"/>
  <c r="X920" i="1" s="1"/>
  <c r="BD920" i="1"/>
  <c r="BE920" i="1" s="1"/>
  <c r="BG920" i="1"/>
  <c r="AU919" i="1"/>
  <c r="AV919" i="1" s="1"/>
  <c r="AY919" i="1"/>
  <c r="AX919" i="1"/>
  <c r="AW919" i="1"/>
  <c r="V919" i="1"/>
  <c r="X919" i="1" s="1"/>
  <c r="BD919" i="1"/>
  <c r="BE919" i="1" s="1"/>
  <c r="BG919" i="1"/>
  <c r="AU918" i="1"/>
  <c r="O918" i="1" s="1"/>
  <c r="AY918" i="1"/>
  <c r="AX918" i="1"/>
  <c r="AW918" i="1"/>
  <c r="V918" i="1"/>
  <c r="X918" i="1" s="1"/>
  <c r="BD918" i="1"/>
  <c r="BE918" i="1" s="1"/>
  <c r="BG918" i="1"/>
  <c r="AU917" i="1"/>
  <c r="O917" i="1" s="1"/>
  <c r="AY917" i="1"/>
  <c r="AX917" i="1"/>
  <c r="AW917" i="1"/>
  <c r="V917" i="1"/>
  <c r="X917" i="1" s="1"/>
  <c r="BD917" i="1"/>
  <c r="BE917" i="1" s="1"/>
  <c r="BG917" i="1"/>
  <c r="AU916" i="1"/>
  <c r="AV916" i="1" s="1"/>
  <c r="AY916" i="1"/>
  <c r="AX916" i="1"/>
  <c r="AW916" i="1"/>
  <c r="V916" i="1"/>
  <c r="X916" i="1" s="1"/>
  <c r="BD916" i="1"/>
  <c r="BE916" i="1" s="1"/>
  <c r="BG916" i="1"/>
  <c r="AU915" i="1"/>
  <c r="O915" i="1" s="1"/>
  <c r="AY915" i="1"/>
  <c r="AX915" i="1"/>
  <c r="AW915" i="1"/>
  <c r="V915" i="1"/>
  <c r="X915" i="1" s="1"/>
  <c r="BD915" i="1"/>
  <c r="BE915" i="1" s="1"/>
  <c r="BG915" i="1"/>
  <c r="AU914" i="1"/>
  <c r="O914" i="1" s="1"/>
  <c r="AY914" i="1"/>
  <c r="AX914" i="1"/>
  <c r="AW914" i="1"/>
  <c r="V914" i="1"/>
  <c r="X914" i="1" s="1"/>
  <c r="BD914" i="1"/>
  <c r="BE914" i="1" s="1"/>
  <c r="BG914" i="1"/>
  <c r="AU912" i="1"/>
  <c r="O912" i="1" s="1"/>
  <c r="AY912" i="1"/>
  <c r="AX912" i="1"/>
  <c r="AW912" i="1"/>
  <c r="V912" i="1"/>
  <c r="X912" i="1" s="1"/>
  <c r="BD912" i="1"/>
  <c r="BE912" i="1" s="1"/>
  <c r="BG912" i="1"/>
  <c r="AU911" i="1"/>
  <c r="AV911" i="1" s="1"/>
  <c r="R911" i="1" s="1"/>
  <c r="AY911" i="1"/>
  <c r="AX911" i="1"/>
  <c r="AW911" i="1"/>
  <c r="V911" i="1"/>
  <c r="X911" i="1" s="1"/>
  <c r="BD911" i="1"/>
  <c r="BE911" i="1" s="1"/>
  <c r="BG911" i="1"/>
  <c r="AU910" i="1"/>
  <c r="AV910" i="1" s="1"/>
  <c r="R910" i="1" s="1"/>
  <c r="AY910" i="1"/>
  <c r="AX910" i="1"/>
  <c r="AW910" i="1"/>
  <c r="V910" i="1"/>
  <c r="X910" i="1" s="1"/>
  <c r="BD910" i="1"/>
  <c r="BE910" i="1" s="1"/>
  <c r="BG910" i="1"/>
  <c r="AU909" i="1"/>
  <c r="AY909" i="1"/>
  <c r="AX909" i="1"/>
  <c r="AW909" i="1"/>
  <c r="V909" i="1"/>
  <c r="X909" i="1" s="1"/>
  <c r="BD909" i="1"/>
  <c r="BE909" i="1" s="1"/>
  <c r="BG909" i="1"/>
  <c r="AU908" i="1"/>
  <c r="AV908" i="1" s="1"/>
  <c r="R908" i="1" s="1"/>
  <c r="AY908" i="1"/>
  <c r="AX908" i="1"/>
  <c r="AW908" i="1"/>
  <c r="V908" i="1"/>
  <c r="X908" i="1" s="1"/>
  <c r="BD908" i="1"/>
  <c r="BE908" i="1" s="1"/>
  <c r="BG908" i="1"/>
  <c r="AU907" i="1"/>
  <c r="AV907" i="1" s="1"/>
  <c r="R907" i="1" s="1"/>
  <c r="AY907" i="1"/>
  <c r="AX907" i="1"/>
  <c r="AW907" i="1"/>
  <c r="V907" i="1"/>
  <c r="X907" i="1" s="1"/>
  <c r="BD907" i="1"/>
  <c r="BE907" i="1" s="1"/>
  <c r="BG907" i="1"/>
  <c r="AU906" i="1"/>
  <c r="AY906" i="1"/>
  <c r="AX906" i="1"/>
  <c r="AW906" i="1"/>
  <c r="V906" i="1"/>
  <c r="X906" i="1" s="1"/>
  <c r="BD906" i="1"/>
  <c r="BE906" i="1" s="1"/>
  <c r="BG906" i="1"/>
  <c r="AU905" i="1"/>
  <c r="O905" i="1" s="1"/>
  <c r="AY905" i="1"/>
  <c r="AX905" i="1"/>
  <c r="AW905" i="1"/>
  <c r="V905" i="1"/>
  <c r="X905" i="1" s="1"/>
  <c r="BD905" i="1"/>
  <c r="BE905" i="1" s="1"/>
  <c r="BG905" i="1"/>
  <c r="AU904" i="1"/>
  <c r="AV904" i="1" s="1"/>
  <c r="R904" i="1" s="1"/>
  <c r="AY904" i="1"/>
  <c r="AX904" i="1"/>
  <c r="AW904" i="1"/>
  <c r="V904" i="1"/>
  <c r="X904" i="1" s="1"/>
  <c r="BD904" i="1"/>
  <c r="BE904" i="1" s="1"/>
  <c r="BG904" i="1"/>
  <c r="AU903" i="1"/>
  <c r="AY903" i="1"/>
  <c r="AX903" i="1"/>
  <c r="AW903" i="1"/>
  <c r="V903" i="1"/>
  <c r="X903" i="1" s="1"/>
  <c r="BD903" i="1"/>
  <c r="BE903" i="1" s="1"/>
  <c r="BG903" i="1"/>
  <c r="AU902" i="1"/>
  <c r="AY902" i="1"/>
  <c r="AX902" i="1"/>
  <c r="AW902" i="1"/>
  <c r="V902" i="1"/>
  <c r="X902" i="1" s="1"/>
  <c r="BD902" i="1"/>
  <c r="BE902" i="1" s="1"/>
  <c r="BG902" i="1"/>
  <c r="AU901" i="1"/>
  <c r="O901" i="1" s="1"/>
  <c r="AY901" i="1"/>
  <c r="AX901" i="1"/>
  <c r="AW901" i="1"/>
  <c r="V901" i="1"/>
  <c r="X901" i="1" s="1"/>
  <c r="BD901" i="1"/>
  <c r="BE901" i="1" s="1"/>
  <c r="BG901" i="1"/>
  <c r="AU900" i="1"/>
  <c r="AY900" i="1"/>
  <c r="AX900" i="1"/>
  <c r="AW900" i="1"/>
  <c r="V900" i="1"/>
  <c r="X900" i="1" s="1"/>
  <c r="BD900" i="1"/>
  <c r="BE900" i="1" s="1"/>
  <c r="BG900" i="1"/>
  <c r="AU899" i="1"/>
  <c r="AV899" i="1" s="1"/>
  <c r="AY899" i="1"/>
  <c r="AX899" i="1"/>
  <c r="AW899" i="1"/>
  <c r="V899" i="1"/>
  <c r="X899" i="1" s="1"/>
  <c r="BD899" i="1"/>
  <c r="BE899" i="1" s="1"/>
  <c r="BG899" i="1"/>
  <c r="AU898" i="1"/>
  <c r="O898" i="1" s="1"/>
  <c r="AY898" i="1"/>
  <c r="AX898" i="1"/>
  <c r="AW898" i="1"/>
  <c r="V898" i="1"/>
  <c r="X898" i="1" s="1"/>
  <c r="BD898" i="1"/>
  <c r="BE898" i="1" s="1"/>
  <c r="BG898" i="1"/>
  <c r="AU897" i="1"/>
  <c r="AY897" i="1"/>
  <c r="AX897" i="1"/>
  <c r="AW897" i="1"/>
  <c r="V897" i="1"/>
  <c r="X897" i="1" s="1"/>
  <c r="BD897" i="1"/>
  <c r="BE897" i="1" s="1"/>
  <c r="BG897" i="1"/>
  <c r="AU896" i="1"/>
  <c r="O896" i="1" s="1"/>
  <c r="AY896" i="1"/>
  <c r="AX896" i="1"/>
  <c r="AW896" i="1"/>
  <c r="V896" i="1"/>
  <c r="X896" i="1" s="1"/>
  <c r="BD896" i="1"/>
  <c r="BE896" i="1" s="1"/>
  <c r="BG896" i="1"/>
  <c r="AU895" i="1"/>
  <c r="O895" i="1" s="1"/>
  <c r="AY895" i="1"/>
  <c r="AX895" i="1"/>
  <c r="AW895" i="1"/>
  <c r="V895" i="1"/>
  <c r="X895" i="1" s="1"/>
  <c r="BD895" i="1"/>
  <c r="BE895" i="1" s="1"/>
  <c r="BG895" i="1"/>
  <c r="AU893" i="1"/>
  <c r="AY893" i="1"/>
  <c r="AX893" i="1"/>
  <c r="AW893" i="1"/>
  <c r="V893" i="1"/>
  <c r="X893" i="1" s="1"/>
  <c r="BD893" i="1"/>
  <c r="BE893" i="1" s="1"/>
  <c r="BG893" i="1"/>
  <c r="AU892" i="1"/>
  <c r="O892" i="1" s="1"/>
  <c r="AY892" i="1"/>
  <c r="AX892" i="1"/>
  <c r="AW892" i="1"/>
  <c r="V892" i="1"/>
  <c r="X892" i="1" s="1"/>
  <c r="BD892" i="1"/>
  <c r="BE892" i="1" s="1"/>
  <c r="BG892" i="1"/>
  <c r="AU891" i="1"/>
  <c r="O891" i="1" s="1"/>
  <c r="AY891" i="1"/>
  <c r="AX891" i="1"/>
  <c r="AW891" i="1"/>
  <c r="V891" i="1"/>
  <c r="X891" i="1" s="1"/>
  <c r="BD891" i="1"/>
  <c r="BE891" i="1" s="1"/>
  <c r="BG891" i="1"/>
  <c r="AU890" i="1"/>
  <c r="AY890" i="1"/>
  <c r="AX890" i="1"/>
  <c r="AW890" i="1"/>
  <c r="V890" i="1"/>
  <c r="X890" i="1" s="1"/>
  <c r="BD890" i="1"/>
  <c r="BE890" i="1" s="1"/>
  <c r="BG890" i="1"/>
  <c r="AU889" i="1"/>
  <c r="AY889" i="1"/>
  <c r="AX889" i="1"/>
  <c r="AW889" i="1"/>
  <c r="V889" i="1"/>
  <c r="X889" i="1" s="1"/>
  <c r="BD889" i="1"/>
  <c r="BE889" i="1" s="1"/>
  <c r="BG889" i="1"/>
  <c r="AU888" i="1"/>
  <c r="O888" i="1" s="1"/>
  <c r="AY888" i="1"/>
  <c r="AX888" i="1"/>
  <c r="AW888" i="1"/>
  <c r="V888" i="1"/>
  <c r="X888" i="1" s="1"/>
  <c r="BD888" i="1"/>
  <c r="BE888" i="1" s="1"/>
  <c r="BG888" i="1"/>
  <c r="AU887" i="1"/>
  <c r="AY887" i="1"/>
  <c r="AX887" i="1"/>
  <c r="AW887" i="1"/>
  <c r="V887" i="1"/>
  <c r="X887" i="1" s="1"/>
  <c r="BD887" i="1"/>
  <c r="BE887" i="1" s="1"/>
  <c r="BG887" i="1"/>
  <c r="AU886" i="1"/>
  <c r="AV886" i="1" s="1"/>
  <c r="AY886" i="1"/>
  <c r="AX886" i="1"/>
  <c r="AW886" i="1"/>
  <c r="V886" i="1"/>
  <c r="X886" i="1" s="1"/>
  <c r="BD886" i="1"/>
  <c r="BE886" i="1" s="1"/>
  <c r="BG886" i="1"/>
  <c r="AU885" i="1"/>
  <c r="O885" i="1" s="1"/>
  <c r="AY885" i="1"/>
  <c r="AX885" i="1"/>
  <c r="AW885" i="1"/>
  <c r="V885" i="1"/>
  <c r="X885" i="1" s="1"/>
  <c r="BD885" i="1"/>
  <c r="BE885" i="1" s="1"/>
  <c r="BG885" i="1"/>
  <c r="AU884" i="1"/>
  <c r="AY884" i="1"/>
  <c r="AX884" i="1"/>
  <c r="AW884" i="1"/>
  <c r="V884" i="1"/>
  <c r="X884" i="1" s="1"/>
  <c r="BD884" i="1"/>
  <c r="BE884" i="1" s="1"/>
  <c r="BG884" i="1"/>
  <c r="AU883" i="1"/>
  <c r="O883" i="1" s="1"/>
  <c r="AY883" i="1"/>
  <c r="AX883" i="1"/>
  <c r="AW883" i="1"/>
  <c r="V883" i="1"/>
  <c r="X883" i="1" s="1"/>
  <c r="BD883" i="1"/>
  <c r="BE883" i="1" s="1"/>
  <c r="BG883" i="1"/>
  <c r="AU882" i="1"/>
  <c r="O882" i="1" s="1"/>
  <c r="AY882" i="1"/>
  <c r="AX882" i="1"/>
  <c r="AW882" i="1"/>
  <c r="V882" i="1"/>
  <c r="X882" i="1" s="1"/>
  <c r="BD882" i="1"/>
  <c r="BE882" i="1" s="1"/>
  <c r="BG882" i="1"/>
  <c r="AU881" i="1"/>
  <c r="AY881" i="1"/>
  <c r="AX881" i="1"/>
  <c r="AW881" i="1"/>
  <c r="V881" i="1"/>
  <c r="X881" i="1" s="1"/>
  <c r="BD881" i="1"/>
  <c r="BE881" i="1" s="1"/>
  <c r="BG881" i="1"/>
  <c r="AU880" i="1"/>
  <c r="O880" i="1" s="1"/>
  <c r="AY880" i="1"/>
  <c r="AX880" i="1"/>
  <c r="AW880" i="1"/>
  <c r="V880" i="1"/>
  <c r="X880" i="1" s="1"/>
  <c r="BD880" i="1"/>
  <c r="BE880" i="1" s="1"/>
  <c r="BG880" i="1"/>
  <c r="AU879" i="1"/>
  <c r="O879" i="1" s="1"/>
  <c r="AY879" i="1"/>
  <c r="AX879" i="1"/>
  <c r="AW879" i="1"/>
  <c r="V879" i="1"/>
  <c r="X879" i="1" s="1"/>
  <c r="BD879" i="1"/>
  <c r="BE879" i="1" s="1"/>
  <c r="BG879" i="1"/>
  <c r="AU878" i="1"/>
  <c r="AY878" i="1"/>
  <c r="AX878" i="1"/>
  <c r="AW878" i="1"/>
  <c r="V878" i="1"/>
  <c r="X878" i="1" s="1"/>
  <c r="BD878" i="1"/>
  <c r="BE878" i="1" s="1"/>
  <c r="BG878" i="1"/>
  <c r="AU877" i="1"/>
  <c r="O877" i="1" s="1"/>
  <c r="AY877" i="1"/>
  <c r="AX877" i="1"/>
  <c r="AW877" i="1"/>
  <c r="V877" i="1"/>
  <c r="X877" i="1" s="1"/>
  <c r="BD877" i="1"/>
  <c r="BE877" i="1" s="1"/>
  <c r="BG877" i="1"/>
  <c r="AU876" i="1"/>
  <c r="O876" i="1" s="1"/>
  <c r="AY876" i="1"/>
  <c r="AX876" i="1"/>
  <c r="AW876" i="1"/>
  <c r="V876" i="1"/>
  <c r="X876" i="1" s="1"/>
  <c r="BD876" i="1"/>
  <c r="BE876" i="1" s="1"/>
  <c r="BG876" i="1"/>
  <c r="AU874" i="1"/>
  <c r="AY874" i="1"/>
  <c r="AX874" i="1"/>
  <c r="AW874" i="1"/>
  <c r="V874" i="1"/>
  <c r="X874" i="1" s="1"/>
  <c r="BD874" i="1"/>
  <c r="BE874" i="1" s="1"/>
  <c r="BG874" i="1"/>
  <c r="AU873" i="1"/>
  <c r="O873" i="1" s="1"/>
  <c r="AY873" i="1"/>
  <c r="AX873" i="1"/>
  <c r="AW873" i="1"/>
  <c r="V873" i="1"/>
  <c r="X873" i="1" s="1"/>
  <c r="BD873" i="1"/>
  <c r="BE873" i="1" s="1"/>
  <c r="BG873" i="1"/>
  <c r="AU872" i="1"/>
  <c r="O872" i="1" s="1"/>
  <c r="AY872" i="1"/>
  <c r="AX872" i="1"/>
  <c r="AW872" i="1"/>
  <c r="V872" i="1"/>
  <c r="X872" i="1" s="1"/>
  <c r="BD872" i="1"/>
  <c r="BE872" i="1" s="1"/>
  <c r="BG872" i="1"/>
  <c r="AU871" i="1"/>
  <c r="AY871" i="1"/>
  <c r="AX871" i="1"/>
  <c r="AW871" i="1"/>
  <c r="V871" i="1"/>
  <c r="X871" i="1" s="1"/>
  <c r="BD871" i="1"/>
  <c r="BE871" i="1" s="1"/>
  <c r="BG871" i="1"/>
  <c r="AU870" i="1"/>
  <c r="AV870" i="1" s="1"/>
  <c r="R870" i="1" s="1"/>
  <c r="AY870" i="1"/>
  <c r="AX870" i="1"/>
  <c r="AW870" i="1"/>
  <c r="V870" i="1"/>
  <c r="X870" i="1" s="1"/>
  <c r="BD870" i="1"/>
  <c r="BE870" i="1" s="1"/>
  <c r="BG870" i="1"/>
  <c r="AU869" i="1"/>
  <c r="O869" i="1" s="1"/>
  <c r="AY869" i="1"/>
  <c r="AX869" i="1"/>
  <c r="AW869" i="1"/>
  <c r="V869" i="1"/>
  <c r="X869" i="1" s="1"/>
  <c r="BD869" i="1"/>
  <c r="BE869" i="1" s="1"/>
  <c r="BG869" i="1"/>
  <c r="AU868" i="1"/>
  <c r="AY868" i="1"/>
  <c r="AX868" i="1"/>
  <c r="AW868" i="1"/>
  <c r="V868" i="1"/>
  <c r="X868" i="1" s="1"/>
  <c r="BD868" i="1"/>
  <c r="BE868" i="1" s="1"/>
  <c r="BG868" i="1"/>
  <c r="AU867" i="1"/>
  <c r="O867" i="1" s="1"/>
  <c r="AY867" i="1"/>
  <c r="AX867" i="1"/>
  <c r="AW867" i="1"/>
  <c r="V867" i="1"/>
  <c r="X867" i="1" s="1"/>
  <c r="BD867" i="1"/>
  <c r="BE867" i="1" s="1"/>
  <c r="BG867" i="1"/>
  <c r="AU866" i="1"/>
  <c r="O866" i="1" s="1"/>
  <c r="AY866" i="1"/>
  <c r="AX866" i="1"/>
  <c r="AW866" i="1"/>
  <c r="V866" i="1"/>
  <c r="X866" i="1" s="1"/>
  <c r="BD866" i="1"/>
  <c r="BE866" i="1" s="1"/>
  <c r="BG866" i="1"/>
  <c r="AU865" i="1"/>
  <c r="AY865" i="1"/>
  <c r="AX865" i="1"/>
  <c r="AW865" i="1"/>
  <c r="V865" i="1"/>
  <c r="X865" i="1" s="1"/>
  <c r="BD865" i="1"/>
  <c r="BE865" i="1" s="1"/>
  <c r="BG865" i="1"/>
  <c r="AU864" i="1"/>
  <c r="O864" i="1" s="1"/>
  <c r="AY864" i="1"/>
  <c r="AX864" i="1"/>
  <c r="AW864" i="1"/>
  <c r="V864" i="1"/>
  <c r="X864" i="1" s="1"/>
  <c r="BD864" i="1"/>
  <c r="BE864" i="1" s="1"/>
  <c r="BG864" i="1"/>
  <c r="AU863" i="1"/>
  <c r="O863" i="1" s="1"/>
  <c r="AY863" i="1"/>
  <c r="AX863" i="1"/>
  <c r="AW863" i="1"/>
  <c r="V863" i="1"/>
  <c r="X863" i="1" s="1"/>
  <c r="BD863" i="1"/>
  <c r="BE863" i="1" s="1"/>
  <c r="BG863" i="1"/>
  <c r="AU862" i="1"/>
  <c r="AY862" i="1"/>
  <c r="AX862" i="1"/>
  <c r="AW862" i="1"/>
  <c r="V862" i="1"/>
  <c r="X862" i="1" s="1"/>
  <c r="BD862" i="1"/>
  <c r="BE862" i="1" s="1"/>
  <c r="BG862" i="1"/>
  <c r="AU861" i="1"/>
  <c r="O861" i="1" s="1"/>
  <c r="AY861" i="1"/>
  <c r="AX861" i="1"/>
  <c r="AW861" i="1"/>
  <c r="V861" i="1"/>
  <c r="X861" i="1" s="1"/>
  <c r="BD861" i="1"/>
  <c r="BE861" i="1" s="1"/>
  <c r="BG861" i="1"/>
  <c r="AU860" i="1"/>
  <c r="O860" i="1" s="1"/>
  <c r="AY860" i="1"/>
  <c r="AX860" i="1"/>
  <c r="AW860" i="1"/>
  <c r="V860" i="1"/>
  <c r="X860" i="1" s="1"/>
  <c r="BD860" i="1"/>
  <c r="BE860" i="1" s="1"/>
  <c r="BG860" i="1"/>
  <c r="AU859" i="1"/>
  <c r="AV859" i="1" s="1"/>
  <c r="AY859" i="1"/>
  <c r="AX859" i="1"/>
  <c r="AW859" i="1"/>
  <c r="V859" i="1"/>
  <c r="X859" i="1" s="1"/>
  <c r="BD859" i="1"/>
  <c r="BE859" i="1" s="1"/>
  <c r="BG859" i="1"/>
  <c r="AU858" i="1"/>
  <c r="O858" i="1" s="1"/>
  <c r="AY858" i="1"/>
  <c r="AX858" i="1"/>
  <c r="AW858" i="1"/>
  <c r="V858" i="1"/>
  <c r="X858" i="1" s="1"/>
  <c r="BD858" i="1"/>
  <c r="BE858" i="1" s="1"/>
  <c r="BG858" i="1"/>
  <c r="AU856" i="1"/>
  <c r="O856" i="1" s="1"/>
  <c r="AY856" i="1"/>
  <c r="AX856" i="1"/>
  <c r="AW856" i="1"/>
  <c r="V856" i="1"/>
  <c r="X856" i="1" s="1"/>
  <c r="BD856" i="1"/>
  <c r="BE856" i="1" s="1"/>
  <c r="BG856" i="1"/>
  <c r="AU855" i="1"/>
  <c r="AV855" i="1" s="1"/>
  <c r="AY855" i="1"/>
  <c r="AX855" i="1"/>
  <c r="AW855" i="1"/>
  <c r="V855" i="1"/>
  <c r="X855" i="1" s="1"/>
  <c r="BD855" i="1"/>
  <c r="BE855" i="1" s="1"/>
  <c r="BG855" i="1"/>
  <c r="AU854" i="1"/>
  <c r="AY854" i="1"/>
  <c r="AX854" i="1"/>
  <c r="AW854" i="1"/>
  <c r="V854" i="1"/>
  <c r="X854" i="1" s="1"/>
  <c r="BD854" i="1"/>
  <c r="BE854" i="1" s="1"/>
  <c r="BG854" i="1"/>
  <c r="AU853" i="1"/>
  <c r="O853" i="1" s="1"/>
  <c r="AY853" i="1"/>
  <c r="AX853" i="1"/>
  <c r="AW853" i="1"/>
  <c r="V853" i="1"/>
  <c r="X853" i="1" s="1"/>
  <c r="BD853" i="1"/>
  <c r="BE853" i="1" s="1"/>
  <c r="BG853" i="1"/>
  <c r="AU852" i="1"/>
  <c r="AV852" i="1" s="1"/>
  <c r="AY852" i="1"/>
  <c r="AX852" i="1"/>
  <c r="AW852" i="1"/>
  <c r="V852" i="1"/>
  <c r="X852" i="1" s="1"/>
  <c r="BD852" i="1"/>
  <c r="BE852" i="1" s="1"/>
  <c r="BG852" i="1"/>
  <c r="AU851" i="1"/>
  <c r="AV851" i="1" s="1"/>
  <c r="AY851" i="1"/>
  <c r="AX851" i="1"/>
  <c r="AW851" i="1"/>
  <c r="V851" i="1"/>
  <c r="X851" i="1" s="1"/>
  <c r="BD851" i="1"/>
  <c r="BE851" i="1" s="1"/>
  <c r="BG851" i="1"/>
  <c r="AU850" i="1"/>
  <c r="O850" i="1" s="1"/>
  <c r="AY850" i="1"/>
  <c r="AX850" i="1"/>
  <c r="AW850" i="1"/>
  <c r="V850" i="1"/>
  <c r="X850" i="1" s="1"/>
  <c r="BD850" i="1"/>
  <c r="BE850" i="1" s="1"/>
  <c r="BG850" i="1"/>
  <c r="AU849" i="1"/>
  <c r="AV849" i="1" s="1"/>
  <c r="AY849" i="1"/>
  <c r="AX849" i="1"/>
  <c r="AW849" i="1"/>
  <c r="V849" i="1"/>
  <c r="X849" i="1" s="1"/>
  <c r="BD849" i="1"/>
  <c r="BE849" i="1" s="1"/>
  <c r="BG849" i="1"/>
  <c r="AU848" i="1"/>
  <c r="AV848" i="1" s="1"/>
  <c r="AY848" i="1"/>
  <c r="AX848" i="1"/>
  <c r="AW848" i="1"/>
  <c r="V848" i="1"/>
  <c r="X848" i="1" s="1"/>
  <c r="BD848" i="1"/>
  <c r="BE848" i="1" s="1"/>
  <c r="BG848" i="1"/>
  <c r="AU847" i="1"/>
  <c r="O847" i="1" s="1"/>
  <c r="AY847" i="1"/>
  <c r="AX847" i="1"/>
  <c r="AW847" i="1"/>
  <c r="V847" i="1"/>
  <c r="X847" i="1" s="1"/>
  <c r="BD847" i="1"/>
  <c r="BE847" i="1" s="1"/>
  <c r="BG847" i="1"/>
  <c r="AU846" i="1"/>
  <c r="AY846" i="1"/>
  <c r="AX846" i="1"/>
  <c r="AW846" i="1"/>
  <c r="V846" i="1"/>
  <c r="X846" i="1" s="1"/>
  <c r="BD846" i="1"/>
  <c r="BE846" i="1" s="1"/>
  <c r="BG846" i="1"/>
  <c r="AU845" i="1"/>
  <c r="O845" i="1" s="1"/>
  <c r="AY845" i="1"/>
  <c r="AX845" i="1"/>
  <c r="AW845" i="1"/>
  <c r="V845" i="1"/>
  <c r="X845" i="1" s="1"/>
  <c r="BD845" i="1"/>
  <c r="BE845" i="1" s="1"/>
  <c r="BG845" i="1"/>
  <c r="AU844" i="1"/>
  <c r="O844" i="1" s="1"/>
  <c r="AY844" i="1"/>
  <c r="AX844" i="1"/>
  <c r="AW844" i="1"/>
  <c r="V844" i="1"/>
  <c r="X844" i="1" s="1"/>
  <c r="BD844" i="1"/>
  <c r="BE844" i="1" s="1"/>
  <c r="BG844" i="1"/>
  <c r="AU843" i="1"/>
  <c r="AV843" i="1" s="1"/>
  <c r="AY843" i="1"/>
  <c r="AX843" i="1"/>
  <c r="AW843" i="1"/>
  <c r="V843" i="1"/>
  <c r="X843" i="1" s="1"/>
  <c r="BD843" i="1"/>
  <c r="BE843" i="1" s="1"/>
  <c r="BG843" i="1"/>
  <c r="AU842" i="1"/>
  <c r="AV842" i="1" s="1"/>
  <c r="AY842" i="1"/>
  <c r="AX842" i="1"/>
  <c r="AW842" i="1"/>
  <c r="V842" i="1"/>
  <c r="X842" i="1" s="1"/>
  <c r="BD842" i="1"/>
  <c r="BE842" i="1" s="1"/>
  <c r="BG842" i="1"/>
  <c r="AU841" i="1"/>
  <c r="O841" i="1" s="1"/>
  <c r="AY841" i="1"/>
  <c r="AX841" i="1"/>
  <c r="AW841" i="1"/>
  <c r="V841" i="1"/>
  <c r="X841" i="1" s="1"/>
  <c r="BD841" i="1"/>
  <c r="BE841" i="1" s="1"/>
  <c r="BG841" i="1"/>
  <c r="AU840" i="1"/>
  <c r="O840" i="1" s="1"/>
  <c r="AY840" i="1"/>
  <c r="AX840" i="1"/>
  <c r="AW840" i="1"/>
  <c r="V840" i="1"/>
  <c r="X840" i="1" s="1"/>
  <c r="BD840" i="1"/>
  <c r="BE840" i="1" s="1"/>
  <c r="BG840" i="1"/>
  <c r="AU838" i="1"/>
  <c r="AV838" i="1" s="1"/>
  <c r="R838" i="1" s="1"/>
  <c r="AY838" i="1"/>
  <c r="AX838" i="1"/>
  <c r="AW838" i="1"/>
  <c r="V838" i="1"/>
  <c r="X838" i="1" s="1"/>
  <c r="BD838" i="1"/>
  <c r="BE838" i="1" s="1"/>
  <c r="BG838" i="1"/>
  <c r="AU837" i="1"/>
  <c r="O837" i="1" s="1"/>
  <c r="AY837" i="1"/>
  <c r="AX837" i="1"/>
  <c r="AW837" i="1"/>
  <c r="V837" i="1"/>
  <c r="X837" i="1" s="1"/>
  <c r="BD837" i="1"/>
  <c r="BE837" i="1" s="1"/>
  <c r="BG837" i="1"/>
  <c r="AU836" i="1"/>
  <c r="AV836" i="1" s="1"/>
  <c r="AY836" i="1"/>
  <c r="AX836" i="1"/>
  <c r="AW836" i="1"/>
  <c r="V836" i="1"/>
  <c r="X836" i="1" s="1"/>
  <c r="BD836" i="1"/>
  <c r="BE836" i="1" s="1"/>
  <c r="BG836" i="1"/>
  <c r="AU835" i="1"/>
  <c r="AV835" i="1" s="1"/>
  <c r="R835" i="1" s="1"/>
  <c r="AY835" i="1"/>
  <c r="AX835" i="1"/>
  <c r="AW835" i="1"/>
  <c r="V835" i="1"/>
  <c r="X835" i="1" s="1"/>
  <c r="BD835" i="1"/>
  <c r="BE835" i="1" s="1"/>
  <c r="BG835" i="1"/>
  <c r="AU834" i="1"/>
  <c r="O834" i="1" s="1"/>
  <c r="AY834" i="1"/>
  <c r="AX834" i="1"/>
  <c r="AW834" i="1"/>
  <c r="V834" i="1"/>
  <c r="X834" i="1" s="1"/>
  <c r="BD834" i="1"/>
  <c r="BE834" i="1" s="1"/>
  <c r="BG834" i="1"/>
  <c r="AU833" i="1"/>
  <c r="O833" i="1" s="1"/>
  <c r="AY833" i="1"/>
  <c r="AX833" i="1"/>
  <c r="AW833" i="1"/>
  <c r="V833" i="1"/>
  <c r="X833" i="1" s="1"/>
  <c r="BD833" i="1"/>
  <c r="BE833" i="1" s="1"/>
  <c r="BG833" i="1"/>
  <c r="AU832" i="1"/>
  <c r="AY832" i="1"/>
  <c r="AX832" i="1"/>
  <c r="AW832" i="1"/>
  <c r="V832" i="1"/>
  <c r="X832" i="1" s="1"/>
  <c r="BD832" i="1"/>
  <c r="BE832" i="1" s="1"/>
  <c r="BG832" i="1"/>
  <c r="AU831" i="1"/>
  <c r="O831" i="1" s="1"/>
  <c r="AY831" i="1"/>
  <c r="AX831" i="1"/>
  <c r="AW831" i="1"/>
  <c r="V831" i="1"/>
  <c r="X831" i="1" s="1"/>
  <c r="BD831" i="1"/>
  <c r="BE831" i="1" s="1"/>
  <c r="BG831" i="1"/>
  <c r="AU830" i="1"/>
  <c r="AY830" i="1"/>
  <c r="AX830" i="1"/>
  <c r="AW830" i="1"/>
  <c r="V830" i="1"/>
  <c r="X830" i="1" s="1"/>
  <c r="BD830" i="1"/>
  <c r="BE830" i="1" s="1"/>
  <c r="BG830" i="1"/>
  <c r="AU829" i="1"/>
  <c r="O829" i="1" s="1"/>
  <c r="AY829" i="1"/>
  <c r="AX829" i="1"/>
  <c r="AW829" i="1"/>
  <c r="V829" i="1"/>
  <c r="X829" i="1" s="1"/>
  <c r="BD829" i="1"/>
  <c r="BE829" i="1" s="1"/>
  <c r="BG829" i="1"/>
  <c r="AU828" i="1"/>
  <c r="O828" i="1" s="1"/>
  <c r="AY828" i="1"/>
  <c r="AX828" i="1"/>
  <c r="AW828" i="1"/>
  <c r="V828" i="1"/>
  <c r="X828" i="1" s="1"/>
  <c r="BD828" i="1"/>
  <c r="BE828" i="1" s="1"/>
  <c r="BG828" i="1"/>
  <c r="AU827" i="1"/>
  <c r="AV827" i="1" s="1"/>
  <c r="AY827" i="1"/>
  <c r="AX827" i="1"/>
  <c r="AW827" i="1"/>
  <c r="V827" i="1"/>
  <c r="X827" i="1" s="1"/>
  <c r="BD827" i="1"/>
  <c r="BE827" i="1" s="1"/>
  <c r="BG827" i="1"/>
  <c r="AU826" i="1"/>
  <c r="O826" i="1" s="1"/>
  <c r="AY826" i="1"/>
  <c r="AX826" i="1"/>
  <c r="AW826" i="1"/>
  <c r="V826" i="1"/>
  <c r="X826" i="1" s="1"/>
  <c r="BD826" i="1"/>
  <c r="BE826" i="1" s="1"/>
  <c r="BG826" i="1"/>
  <c r="AU825" i="1"/>
  <c r="O825" i="1" s="1"/>
  <c r="AY825" i="1"/>
  <c r="AX825" i="1"/>
  <c r="AW825" i="1"/>
  <c r="V825" i="1"/>
  <c r="X825" i="1" s="1"/>
  <c r="BD825" i="1"/>
  <c r="BE825" i="1" s="1"/>
  <c r="BG825" i="1"/>
  <c r="AU824" i="1"/>
  <c r="O824" i="1" s="1"/>
  <c r="AY824" i="1"/>
  <c r="AX824" i="1"/>
  <c r="AW824" i="1"/>
  <c r="V824" i="1"/>
  <c r="X824" i="1" s="1"/>
  <c r="BD824" i="1"/>
  <c r="BE824" i="1" s="1"/>
  <c r="BG824" i="1"/>
  <c r="AU823" i="1"/>
  <c r="AY823" i="1"/>
  <c r="AX823" i="1"/>
  <c r="AW823" i="1"/>
  <c r="V823" i="1"/>
  <c r="X823" i="1" s="1"/>
  <c r="BD823" i="1"/>
  <c r="BE823" i="1" s="1"/>
  <c r="BG823" i="1"/>
  <c r="AU822" i="1"/>
  <c r="AY822" i="1"/>
  <c r="AX822" i="1"/>
  <c r="AW822" i="1"/>
  <c r="V822" i="1"/>
  <c r="X822" i="1" s="1"/>
  <c r="BD822" i="1"/>
  <c r="BE822" i="1" s="1"/>
  <c r="BG822" i="1"/>
  <c r="AU821" i="1"/>
  <c r="O821" i="1" s="1"/>
  <c r="AY821" i="1"/>
  <c r="AX821" i="1"/>
  <c r="AW821" i="1"/>
  <c r="V821" i="1"/>
  <c r="X821" i="1" s="1"/>
  <c r="BD821" i="1"/>
  <c r="BE821" i="1" s="1"/>
  <c r="BG821" i="1"/>
  <c r="AU819" i="1"/>
  <c r="O819" i="1" s="1"/>
  <c r="AY819" i="1"/>
  <c r="AX819" i="1"/>
  <c r="AW819" i="1"/>
  <c r="V819" i="1"/>
  <c r="X819" i="1" s="1"/>
  <c r="BD819" i="1"/>
  <c r="BE819" i="1" s="1"/>
  <c r="BG819" i="1"/>
  <c r="AU818" i="1"/>
  <c r="AV818" i="1" s="1"/>
  <c r="AY818" i="1"/>
  <c r="AX818" i="1"/>
  <c r="AW818" i="1"/>
  <c r="V818" i="1"/>
  <c r="X818" i="1" s="1"/>
  <c r="BD818" i="1"/>
  <c r="BE818" i="1" s="1"/>
  <c r="BG818" i="1"/>
  <c r="AU817" i="1"/>
  <c r="O817" i="1" s="1"/>
  <c r="AY817" i="1"/>
  <c r="AX817" i="1"/>
  <c r="AW817" i="1"/>
  <c r="V817" i="1"/>
  <c r="X817" i="1" s="1"/>
  <c r="BD817" i="1"/>
  <c r="BE817" i="1" s="1"/>
  <c r="BG817" i="1"/>
  <c r="AU816" i="1"/>
  <c r="O816" i="1" s="1"/>
  <c r="AY816" i="1"/>
  <c r="AX816" i="1"/>
  <c r="AW816" i="1"/>
  <c r="V816" i="1"/>
  <c r="X816" i="1" s="1"/>
  <c r="BD816" i="1"/>
  <c r="BE816" i="1" s="1"/>
  <c r="BG816" i="1"/>
  <c r="AU815" i="1"/>
  <c r="AY815" i="1"/>
  <c r="AX815" i="1"/>
  <c r="AW815" i="1"/>
  <c r="V815" i="1"/>
  <c r="X815" i="1" s="1"/>
  <c r="BD815" i="1"/>
  <c r="BE815" i="1" s="1"/>
  <c r="BG815" i="1"/>
  <c r="AU814" i="1"/>
  <c r="O814" i="1" s="1"/>
  <c r="AY814" i="1"/>
  <c r="AX814" i="1"/>
  <c r="AW814" i="1"/>
  <c r="V814" i="1"/>
  <c r="X814" i="1" s="1"/>
  <c r="BD814" i="1"/>
  <c r="BE814" i="1" s="1"/>
  <c r="BG814" i="1"/>
  <c r="AU813" i="1"/>
  <c r="AV813" i="1" s="1"/>
  <c r="AY813" i="1"/>
  <c r="AX813" i="1"/>
  <c r="AW813" i="1"/>
  <c r="V813" i="1"/>
  <c r="X813" i="1" s="1"/>
  <c r="BD813" i="1"/>
  <c r="BE813" i="1" s="1"/>
  <c r="BG813" i="1"/>
  <c r="AU812" i="1"/>
  <c r="AY812" i="1"/>
  <c r="AX812" i="1"/>
  <c r="AW812" i="1"/>
  <c r="V812" i="1"/>
  <c r="X812" i="1" s="1"/>
  <c r="BD812" i="1"/>
  <c r="BE812" i="1" s="1"/>
  <c r="BG812" i="1"/>
  <c r="AU811" i="1"/>
  <c r="O811" i="1" s="1"/>
  <c r="AY811" i="1"/>
  <c r="AX811" i="1"/>
  <c r="AW811" i="1"/>
  <c r="V811" i="1"/>
  <c r="X811" i="1" s="1"/>
  <c r="BD811" i="1"/>
  <c r="BE811" i="1" s="1"/>
  <c r="BG811" i="1"/>
  <c r="AU810" i="1"/>
  <c r="O810" i="1" s="1"/>
  <c r="AY810" i="1"/>
  <c r="AX810" i="1"/>
  <c r="AW810" i="1"/>
  <c r="V810" i="1"/>
  <c r="X810" i="1" s="1"/>
  <c r="BD810" i="1"/>
  <c r="BE810" i="1" s="1"/>
  <c r="BG810" i="1"/>
  <c r="AU809" i="1"/>
  <c r="AV809" i="1" s="1"/>
  <c r="AY809" i="1"/>
  <c r="AX809" i="1"/>
  <c r="AW809" i="1"/>
  <c r="V809" i="1"/>
  <c r="X809" i="1" s="1"/>
  <c r="BD809" i="1"/>
  <c r="BE809" i="1" s="1"/>
  <c r="BG809" i="1"/>
  <c r="AU808" i="1"/>
  <c r="O808" i="1" s="1"/>
  <c r="AY808" i="1"/>
  <c r="AX808" i="1"/>
  <c r="AW808" i="1"/>
  <c r="V808" i="1"/>
  <c r="X808" i="1" s="1"/>
  <c r="BD808" i="1"/>
  <c r="BE808" i="1" s="1"/>
  <c r="BG808" i="1"/>
  <c r="AU807" i="1"/>
  <c r="AY807" i="1"/>
  <c r="AX807" i="1"/>
  <c r="AW807" i="1"/>
  <c r="V807" i="1"/>
  <c r="X807" i="1" s="1"/>
  <c r="BD807" i="1"/>
  <c r="BE807" i="1" s="1"/>
  <c r="BG807" i="1"/>
  <c r="AU806" i="1"/>
  <c r="AY806" i="1"/>
  <c r="AX806" i="1"/>
  <c r="AW806" i="1"/>
  <c r="V806" i="1"/>
  <c r="X806" i="1" s="1"/>
  <c r="BD806" i="1"/>
  <c r="BE806" i="1" s="1"/>
  <c r="BG806" i="1"/>
  <c r="AU805" i="1"/>
  <c r="O805" i="1" s="1"/>
  <c r="AY805" i="1"/>
  <c r="AX805" i="1"/>
  <c r="AW805" i="1"/>
  <c r="V805" i="1"/>
  <c r="X805" i="1" s="1"/>
  <c r="BD805" i="1"/>
  <c r="BE805" i="1" s="1"/>
  <c r="BG805" i="1"/>
  <c r="AU804" i="1"/>
  <c r="AV804" i="1" s="1"/>
  <c r="AY804" i="1"/>
  <c r="AX804" i="1"/>
  <c r="AW804" i="1"/>
  <c r="V804" i="1"/>
  <c r="X804" i="1" s="1"/>
  <c r="BD804" i="1"/>
  <c r="BE804" i="1" s="1"/>
  <c r="BG804" i="1"/>
  <c r="AU803" i="1"/>
  <c r="O803" i="1" s="1"/>
  <c r="AY803" i="1"/>
  <c r="AX803" i="1"/>
  <c r="AW803" i="1"/>
  <c r="V803" i="1"/>
  <c r="X803" i="1" s="1"/>
  <c r="BD803" i="1"/>
  <c r="BE803" i="1" s="1"/>
  <c r="BG803" i="1"/>
  <c r="AU802" i="1"/>
  <c r="O802" i="1" s="1"/>
  <c r="AY802" i="1"/>
  <c r="AX802" i="1"/>
  <c r="AW802" i="1"/>
  <c r="V802" i="1"/>
  <c r="X802" i="1" s="1"/>
  <c r="BD802" i="1"/>
  <c r="BE802" i="1" s="1"/>
  <c r="BG802" i="1"/>
  <c r="AU800" i="1"/>
  <c r="O800" i="1" s="1"/>
  <c r="AY800" i="1"/>
  <c r="AX800" i="1"/>
  <c r="AW800" i="1"/>
  <c r="V800" i="1"/>
  <c r="X800" i="1" s="1"/>
  <c r="BD800" i="1"/>
  <c r="BE800" i="1" s="1"/>
  <c r="BG800" i="1"/>
  <c r="AU799" i="1"/>
  <c r="O799" i="1" s="1"/>
  <c r="AY799" i="1"/>
  <c r="AX799" i="1"/>
  <c r="AW799" i="1"/>
  <c r="V799" i="1"/>
  <c r="X799" i="1" s="1"/>
  <c r="BD799" i="1"/>
  <c r="BE799" i="1" s="1"/>
  <c r="BG799" i="1"/>
  <c r="AU798" i="1"/>
  <c r="AV798" i="1" s="1"/>
  <c r="R798" i="1" s="1"/>
  <c r="AY798" i="1"/>
  <c r="AX798" i="1"/>
  <c r="AW798" i="1"/>
  <c r="V798" i="1"/>
  <c r="X798" i="1" s="1"/>
  <c r="BD798" i="1"/>
  <c r="BE798" i="1" s="1"/>
  <c r="BG798" i="1"/>
  <c r="AU797" i="1"/>
  <c r="O797" i="1" s="1"/>
  <c r="AY797" i="1"/>
  <c r="AX797" i="1"/>
  <c r="AW797" i="1"/>
  <c r="V797" i="1"/>
  <c r="X797" i="1" s="1"/>
  <c r="BD797" i="1"/>
  <c r="BE797" i="1" s="1"/>
  <c r="BG797" i="1"/>
  <c r="AU796" i="1"/>
  <c r="O796" i="1" s="1"/>
  <c r="AY796" i="1"/>
  <c r="AX796" i="1"/>
  <c r="AW796" i="1"/>
  <c r="V796" i="1"/>
  <c r="X796" i="1" s="1"/>
  <c r="BD796" i="1"/>
  <c r="BE796" i="1" s="1"/>
  <c r="BG796" i="1"/>
  <c r="AU795" i="1"/>
  <c r="O795" i="1" s="1"/>
  <c r="AY795" i="1"/>
  <c r="AX795" i="1"/>
  <c r="AW795" i="1"/>
  <c r="V795" i="1"/>
  <c r="X795" i="1" s="1"/>
  <c r="BD795" i="1"/>
  <c r="BE795" i="1" s="1"/>
  <c r="BG795" i="1"/>
  <c r="AU794" i="1"/>
  <c r="O794" i="1" s="1"/>
  <c r="AY794" i="1"/>
  <c r="AX794" i="1"/>
  <c r="AW794" i="1"/>
  <c r="V794" i="1"/>
  <c r="X794" i="1" s="1"/>
  <c r="BD794" i="1"/>
  <c r="BE794" i="1" s="1"/>
  <c r="BG794" i="1"/>
  <c r="AU793" i="1"/>
  <c r="O793" i="1" s="1"/>
  <c r="AY793" i="1"/>
  <c r="AX793" i="1"/>
  <c r="AW793" i="1"/>
  <c r="V793" i="1"/>
  <c r="X793" i="1" s="1"/>
  <c r="BD793" i="1"/>
  <c r="BE793" i="1" s="1"/>
  <c r="BG793" i="1"/>
  <c r="AU792" i="1"/>
  <c r="O792" i="1" s="1"/>
  <c r="AY792" i="1"/>
  <c r="AX792" i="1"/>
  <c r="AW792" i="1"/>
  <c r="V792" i="1"/>
  <c r="X792" i="1" s="1"/>
  <c r="BD792" i="1"/>
  <c r="BE792" i="1" s="1"/>
  <c r="BG792" i="1"/>
  <c r="AU791" i="1"/>
  <c r="O791" i="1" s="1"/>
  <c r="AY791" i="1"/>
  <c r="AX791" i="1"/>
  <c r="AW791" i="1"/>
  <c r="V791" i="1"/>
  <c r="X791" i="1" s="1"/>
  <c r="BD791" i="1"/>
  <c r="BE791" i="1" s="1"/>
  <c r="BG791" i="1"/>
  <c r="AU790" i="1"/>
  <c r="AV790" i="1" s="1"/>
  <c r="AY790" i="1"/>
  <c r="AX790" i="1"/>
  <c r="AW790" i="1"/>
  <c r="V790" i="1"/>
  <c r="X790" i="1" s="1"/>
  <c r="BD790" i="1"/>
  <c r="BE790" i="1" s="1"/>
  <c r="BG790" i="1"/>
  <c r="AU789" i="1"/>
  <c r="AV789" i="1" s="1"/>
  <c r="R789" i="1" s="1"/>
  <c r="AY789" i="1"/>
  <c r="AX789" i="1"/>
  <c r="AW789" i="1"/>
  <c r="V789" i="1"/>
  <c r="X789" i="1" s="1"/>
  <c r="BD789" i="1"/>
  <c r="BE789" i="1" s="1"/>
  <c r="BG789" i="1"/>
  <c r="AU788" i="1"/>
  <c r="O788" i="1" s="1"/>
  <c r="AY788" i="1"/>
  <c r="AX788" i="1"/>
  <c r="AW788" i="1"/>
  <c r="V788" i="1"/>
  <c r="X788" i="1" s="1"/>
  <c r="BD788" i="1"/>
  <c r="BE788" i="1" s="1"/>
  <c r="BG788" i="1"/>
  <c r="AU787" i="1"/>
  <c r="AV787" i="1" s="1"/>
  <c r="AY787" i="1"/>
  <c r="AX787" i="1"/>
  <c r="AW787" i="1"/>
  <c r="V787" i="1"/>
  <c r="X787" i="1" s="1"/>
  <c r="BD787" i="1"/>
  <c r="BE787" i="1" s="1"/>
  <c r="BG787" i="1"/>
  <c r="AU786" i="1"/>
  <c r="AV786" i="1" s="1"/>
  <c r="R786" i="1" s="1"/>
  <c r="AY786" i="1"/>
  <c r="AX786" i="1"/>
  <c r="AW786" i="1"/>
  <c r="V786" i="1"/>
  <c r="X786" i="1" s="1"/>
  <c r="BD786" i="1"/>
  <c r="BE786" i="1" s="1"/>
  <c r="BG786" i="1"/>
  <c r="AU785" i="1"/>
  <c r="AY785" i="1"/>
  <c r="AX785" i="1"/>
  <c r="AW785" i="1"/>
  <c r="V785" i="1"/>
  <c r="X785" i="1" s="1"/>
  <c r="BD785" i="1"/>
  <c r="BE785" i="1" s="1"/>
  <c r="BG785" i="1"/>
  <c r="AU784" i="1"/>
  <c r="AY784" i="1"/>
  <c r="AX784" i="1"/>
  <c r="AW784" i="1"/>
  <c r="V784" i="1"/>
  <c r="X784" i="1" s="1"/>
  <c r="BD784" i="1"/>
  <c r="BE784" i="1" s="1"/>
  <c r="BG784" i="1"/>
  <c r="AU783" i="1"/>
  <c r="AY783" i="1"/>
  <c r="AX783" i="1"/>
  <c r="AW783" i="1"/>
  <c r="V783" i="1"/>
  <c r="X783" i="1" s="1"/>
  <c r="BD783" i="1"/>
  <c r="BE783" i="1" s="1"/>
  <c r="BG783" i="1"/>
  <c r="AU781" i="1"/>
  <c r="AY781" i="1"/>
  <c r="AX781" i="1"/>
  <c r="AW781" i="1"/>
  <c r="V781" i="1"/>
  <c r="X781" i="1" s="1"/>
  <c r="BD781" i="1"/>
  <c r="BE781" i="1" s="1"/>
  <c r="BG781" i="1"/>
  <c r="AU780" i="1"/>
  <c r="O780" i="1" s="1"/>
  <c r="AY780" i="1"/>
  <c r="AX780" i="1"/>
  <c r="AW780" i="1"/>
  <c r="V780" i="1"/>
  <c r="X780" i="1" s="1"/>
  <c r="BD780" i="1"/>
  <c r="BE780" i="1" s="1"/>
  <c r="BG780" i="1"/>
  <c r="AU779" i="1"/>
  <c r="O779" i="1" s="1"/>
  <c r="AY779" i="1"/>
  <c r="AX779" i="1"/>
  <c r="AW779" i="1"/>
  <c r="V779" i="1"/>
  <c r="X779" i="1" s="1"/>
  <c r="BD779" i="1"/>
  <c r="BE779" i="1" s="1"/>
  <c r="BG779" i="1"/>
  <c r="AU778" i="1"/>
  <c r="O778" i="1" s="1"/>
  <c r="AY778" i="1"/>
  <c r="AX778" i="1"/>
  <c r="AW778" i="1"/>
  <c r="V778" i="1"/>
  <c r="X778" i="1" s="1"/>
  <c r="BD778" i="1"/>
  <c r="BE778" i="1" s="1"/>
  <c r="BG778" i="1"/>
  <c r="AU777" i="1"/>
  <c r="AV777" i="1" s="1"/>
  <c r="AY777" i="1"/>
  <c r="AX777" i="1"/>
  <c r="AW777" i="1"/>
  <c r="V777" i="1"/>
  <c r="X777" i="1" s="1"/>
  <c r="BD777" i="1"/>
  <c r="BE777" i="1" s="1"/>
  <c r="BG777" i="1"/>
  <c r="AU776" i="1"/>
  <c r="O776" i="1" s="1"/>
  <c r="AY776" i="1"/>
  <c r="AX776" i="1"/>
  <c r="AW776" i="1"/>
  <c r="V776" i="1"/>
  <c r="X776" i="1" s="1"/>
  <c r="BD776" i="1"/>
  <c r="BE776" i="1" s="1"/>
  <c r="BG776" i="1"/>
  <c r="AU775" i="1"/>
  <c r="O775" i="1" s="1"/>
  <c r="AY775" i="1"/>
  <c r="AX775" i="1"/>
  <c r="AW775" i="1"/>
  <c r="V775" i="1"/>
  <c r="X775" i="1" s="1"/>
  <c r="BD775" i="1"/>
  <c r="BE775" i="1" s="1"/>
  <c r="BG775" i="1"/>
  <c r="AU774" i="1"/>
  <c r="AY774" i="1"/>
  <c r="AX774" i="1"/>
  <c r="AW774" i="1"/>
  <c r="V774" i="1"/>
  <c r="X774" i="1" s="1"/>
  <c r="BD774" i="1"/>
  <c r="BE774" i="1" s="1"/>
  <c r="BG774" i="1"/>
  <c r="AU773" i="1"/>
  <c r="AY773" i="1"/>
  <c r="AX773" i="1"/>
  <c r="AW773" i="1"/>
  <c r="V773" i="1"/>
  <c r="X773" i="1" s="1"/>
  <c r="BD773" i="1"/>
  <c r="BE773" i="1" s="1"/>
  <c r="BG773" i="1"/>
  <c r="AU772" i="1"/>
  <c r="O772" i="1" s="1"/>
  <c r="AY772" i="1"/>
  <c r="AX772" i="1"/>
  <c r="AW772" i="1"/>
  <c r="V772" i="1"/>
  <c r="X772" i="1" s="1"/>
  <c r="BD772" i="1"/>
  <c r="BE772" i="1" s="1"/>
  <c r="BG772" i="1"/>
  <c r="AU771" i="1"/>
  <c r="AV771" i="1" s="1"/>
  <c r="AY771" i="1"/>
  <c r="AX771" i="1"/>
  <c r="AW771" i="1"/>
  <c r="V771" i="1"/>
  <c r="X771" i="1" s="1"/>
  <c r="BD771" i="1"/>
  <c r="BE771" i="1" s="1"/>
  <c r="BG771" i="1"/>
  <c r="AU770" i="1"/>
  <c r="AV770" i="1" s="1"/>
  <c r="AY770" i="1"/>
  <c r="AX770" i="1"/>
  <c r="AW770" i="1"/>
  <c r="V770" i="1"/>
  <c r="X770" i="1" s="1"/>
  <c r="BD770" i="1"/>
  <c r="BE770" i="1" s="1"/>
  <c r="BG770" i="1"/>
  <c r="AU769" i="1"/>
  <c r="O769" i="1" s="1"/>
  <c r="AY769" i="1"/>
  <c r="AX769" i="1"/>
  <c r="AW769" i="1"/>
  <c r="V769" i="1"/>
  <c r="X769" i="1" s="1"/>
  <c r="BD769" i="1"/>
  <c r="BE769" i="1" s="1"/>
  <c r="BG769" i="1"/>
  <c r="AU768" i="1"/>
  <c r="AV768" i="1" s="1"/>
  <c r="AY768" i="1"/>
  <c r="AX768" i="1"/>
  <c r="AW768" i="1"/>
  <c r="V768" i="1"/>
  <c r="X768" i="1" s="1"/>
  <c r="BD768" i="1"/>
  <c r="BE768" i="1" s="1"/>
  <c r="BG768" i="1"/>
  <c r="AU767" i="1"/>
  <c r="AY767" i="1"/>
  <c r="AX767" i="1"/>
  <c r="AW767" i="1"/>
  <c r="V767" i="1"/>
  <c r="X767" i="1" s="1"/>
  <c r="BD767" i="1"/>
  <c r="BE767" i="1" s="1"/>
  <c r="BG767" i="1"/>
  <c r="AU766" i="1"/>
  <c r="O766" i="1" s="1"/>
  <c r="AY766" i="1"/>
  <c r="AX766" i="1"/>
  <c r="AW766" i="1"/>
  <c r="V766" i="1"/>
  <c r="X766" i="1" s="1"/>
  <c r="BD766" i="1"/>
  <c r="BE766" i="1" s="1"/>
  <c r="BG766" i="1"/>
  <c r="AU765" i="1"/>
  <c r="AV765" i="1" s="1"/>
  <c r="AY765" i="1"/>
  <c r="AX765" i="1"/>
  <c r="AW765" i="1"/>
  <c r="V765" i="1"/>
  <c r="X765" i="1" s="1"/>
  <c r="BD765" i="1"/>
  <c r="BE765" i="1" s="1"/>
  <c r="BG765" i="1"/>
  <c r="AU764" i="1"/>
  <c r="AY764" i="1"/>
  <c r="AX764" i="1"/>
  <c r="AW764" i="1"/>
  <c r="V764" i="1"/>
  <c r="X764" i="1" s="1"/>
  <c r="BD764" i="1"/>
  <c r="BE764" i="1" s="1"/>
  <c r="BG764" i="1"/>
  <c r="AU762" i="1"/>
  <c r="AV762" i="1" s="1"/>
  <c r="AY762" i="1"/>
  <c r="AX762" i="1"/>
  <c r="AW762" i="1"/>
  <c r="V762" i="1"/>
  <c r="X762" i="1" s="1"/>
  <c r="BD762" i="1"/>
  <c r="BE762" i="1" s="1"/>
  <c r="BG762" i="1"/>
  <c r="AU761" i="1"/>
  <c r="AY761" i="1"/>
  <c r="AX761" i="1"/>
  <c r="AW761" i="1"/>
  <c r="V761" i="1"/>
  <c r="X761" i="1" s="1"/>
  <c r="BD761" i="1"/>
  <c r="BE761" i="1" s="1"/>
  <c r="BG761" i="1"/>
  <c r="AU760" i="1"/>
  <c r="O760" i="1" s="1"/>
  <c r="AY760" i="1"/>
  <c r="AX760" i="1"/>
  <c r="AW760" i="1"/>
  <c r="V760" i="1"/>
  <c r="X760" i="1" s="1"/>
  <c r="BD760" i="1"/>
  <c r="BE760" i="1" s="1"/>
  <c r="BG760" i="1"/>
  <c r="AU759" i="1"/>
  <c r="O759" i="1" s="1"/>
  <c r="AY759" i="1"/>
  <c r="AX759" i="1"/>
  <c r="AW759" i="1"/>
  <c r="V759" i="1"/>
  <c r="X759" i="1" s="1"/>
  <c r="BD759" i="1"/>
  <c r="BE759" i="1" s="1"/>
  <c r="BG759" i="1"/>
  <c r="AU758" i="1"/>
  <c r="AY758" i="1"/>
  <c r="AX758" i="1"/>
  <c r="AW758" i="1"/>
  <c r="V758" i="1"/>
  <c r="X758" i="1" s="1"/>
  <c r="BD758" i="1"/>
  <c r="BE758" i="1" s="1"/>
  <c r="BG758" i="1"/>
  <c r="AU757" i="1"/>
  <c r="O757" i="1" s="1"/>
  <c r="AY757" i="1"/>
  <c r="AX757" i="1"/>
  <c r="AW757" i="1"/>
  <c r="V757" i="1"/>
  <c r="X757" i="1" s="1"/>
  <c r="BD757" i="1"/>
  <c r="BE757" i="1" s="1"/>
  <c r="BG757" i="1"/>
  <c r="AU756" i="1"/>
  <c r="O756" i="1" s="1"/>
  <c r="AY756" i="1"/>
  <c r="AX756" i="1"/>
  <c r="AW756" i="1"/>
  <c r="V756" i="1"/>
  <c r="X756" i="1" s="1"/>
  <c r="BD756" i="1"/>
  <c r="BE756" i="1" s="1"/>
  <c r="BG756" i="1"/>
  <c r="AU755" i="1"/>
  <c r="AV755" i="1" s="1"/>
  <c r="AY755" i="1"/>
  <c r="AX755" i="1"/>
  <c r="AW755" i="1"/>
  <c r="V755" i="1"/>
  <c r="X755" i="1" s="1"/>
  <c r="BD755" i="1"/>
  <c r="BE755" i="1" s="1"/>
  <c r="BG755" i="1"/>
  <c r="AU754" i="1"/>
  <c r="AV754" i="1" s="1"/>
  <c r="AY754" i="1"/>
  <c r="AX754" i="1"/>
  <c r="AW754" i="1"/>
  <c r="V754" i="1"/>
  <c r="X754" i="1" s="1"/>
  <c r="BD754" i="1"/>
  <c r="BE754" i="1" s="1"/>
  <c r="BG754" i="1"/>
  <c r="AU753" i="1"/>
  <c r="AY753" i="1"/>
  <c r="AX753" i="1"/>
  <c r="AW753" i="1"/>
  <c r="V753" i="1"/>
  <c r="X753" i="1" s="1"/>
  <c r="BD753" i="1"/>
  <c r="BE753" i="1" s="1"/>
  <c r="BG753" i="1"/>
  <c r="AU752" i="1"/>
  <c r="AV752" i="1" s="1"/>
  <c r="AY752" i="1"/>
  <c r="AX752" i="1"/>
  <c r="AW752" i="1"/>
  <c r="V752" i="1"/>
  <c r="X752" i="1" s="1"/>
  <c r="BD752" i="1"/>
  <c r="BE752" i="1" s="1"/>
  <c r="BG752" i="1"/>
  <c r="AU751" i="1"/>
  <c r="AV751" i="1" s="1"/>
  <c r="AY751" i="1"/>
  <c r="AX751" i="1"/>
  <c r="AW751" i="1"/>
  <c r="V751" i="1"/>
  <c r="X751" i="1" s="1"/>
  <c r="BD751" i="1"/>
  <c r="BE751" i="1" s="1"/>
  <c r="BG751" i="1"/>
  <c r="AU750" i="1"/>
  <c r="AV750" i="1" s="1"/>
  <c r="AY750" i="1"/>
  <c r="AX750" i="1"/>
  <c r="AW750" i="1"/>
  <c r="V750" i="1"/>
  <c r="X750" i="1" s="1"/>
  <c r="BD750" i="1"/>
  <c r="BE750" i="1" s="1"/>
  <c r="BG750" i="1"/>
  <c r="AU749" i="1"/>
  <c r="AY749" i="1"/>
  <c r="AX749" i="1"/>
  <c r="AW749" i="1"/>
  <c r="V749" i="1"/>
  <c r="X749" i="1" s="1"/>
  <c r="BD749" i="1"/>
  <c r="BE749" i="1" s="1"/>
  <c r="BG749" i="1"/>
  <c r="AU748" i="1"/>
  <c r="AY748" i="1"/>
  <c r="AX748" i="1"/>
  <c r="AW748" i="1"/>
  <c r="V748" i="1"/>
  <c r="X748" i="1" s="1"/>
  <c r="BD748" i="1"/>
  <c r="BE748" i="1" s="1"/>
  <c r="BG748" i="1"/>
  <c r="AU747" i="1"/>
  <c r="AV747" i="1" s="1"/>
  <c r="AY747" i="1"/>
  <c r="AX747" i="1"/>
  <c r="AW747" i="1"/>
  <c r="V747" i="1"/>
  <c r="X747" i="1" s="1"/>
  <c r="BD747" i="1"/>
  <c r="BE747" i="1" s="1"/>
  <c r="BG747" i="1"/>
  <c r="AU746" i="1"/>
  <c r="AV746" i="1" s="1"/>
  <c r="AY746" i="1"/>
  <c r="AX746" i="1"/>
  <c r="AW746" i="1"/>
  <c r="V746" i="1"/>
  <c r="X746" i="1" s="1"/>
  <c r="BD746" i="1"/>
  <c r="BE746" i="1" s="1"/>
  <c r="BG746" i="1"/>
  <c r="AU744" i="1"/>
  <c r="O744" i="1" s="1"/>
  <c r="AY744" i="1"/>
  <c r="AX744" i="1"/>
  <c r="AW744" i="1"/>
  <c r="V744" i="1"/>
  <c r="X744" i="1" s="1"/>
  <c r="BD744" i="1"/>
  <c r="BE744" i="1" s="1"/>
  <c r="BG744" i="1"/>
  <c r="AU743" i="1"/>
  <c r="AV743" i="1" s="1"/>
  <c r="AY743" i="1"/>
  <c r="AX743" i="1"/>
  <c r="AW743" i="1"/>
  <c r="V743" i="1"/>
  <c r="X743" i="1" s="1"/>
  <c r="BD743" i="1"/>
  <c r="BE743" i="1" s="1"/>
  <c r="BG743" i="1"/>
  <c r="AU742" i="1"/>
  <c r="AY742" i="1"/>
  <c r="AX742" i="1"/>
  <c r="AW742" i="1"/>
  <c r="V742" i="1"/>
  <c r="X742" i="1" s="1"/>
  <c r="BD742" i="1"/>
  <c r="BE742" i="1" s="1"/>
  <c r="BG742" i="1"/>
  <c r="AU741" i="1"/>
  <c r="AV741" i="1" s="1"/>
  <c r="AY741" i="1"/>
  <c r="AX741" i="1"/>
  <c r="AW741" i="1"/>
  <c r="V741" i="1"/>
  <c r="X741" i="1" s="1"/>
  <c r="BD741" i="1"/>
  <c r="BE741" i="1" s="1"/>
  <c r="BG741" i="1"/>
  <c r="AU740" i="1"/>
  <c r="AY740" i="1"/>
  <c r="AX740" i="1"/>
  <c r="AW740" i="1"/>
  <c r="V740" i="1"/>
  <c r="X740" i="1" s="1"/>
  <c r="BD740" i="1"/>
  <c r="BE740" i="1" s="1"/>
  <c r="BG740" i="1"/>
  <c r="AU739" i="1"/>
  <c r="AV739" i="1" s="1"/>
  <c r="R739" i="1" s="1"/>
  <c r="AY739" i="1"/>
  <c r="AX739" i="1"/>
  <c r="AW739" i="1"/>
  <c r="V739" i="1"/>
  <c r="X739" i="1" s="1"/>
  <c r="BD739" i="1"/>
  <c r="BE739" i="1" s="1"/>
  <c r="BG739" i="1"/>
  <c r="AU738" i="1"/>
  <c r="O738" i="1" s="1"/>
  <c r="AY738" i="1"/>
  <c r="AX738" i="1"/>
  <c r="AW738" i="1"/>
  <c r="V738" i="1"/>
  <c r="X738" i="1" s="1"/>
  <c r="BD738" i="1"/>
  <c r="BE738" i="1" s="1"/>
  <c r="BG738" i="1"/>
  <c r="AU737" i="1"/>
  <c r="AV737" i="1" s="1"/>
  <c r="AY737" i="1"/>
  <c r="AX737" i="1"/>
  <c r="AW737" i="1"/>
  <c r="V737" i="1"/>
  <c r="X737" i="1" s="1"/>
  <c r="BD737" i="1"/>
  <c r="BE737" i="1" s="1"/>
  <c r="BG737" i="1"/>
  <c r="AU736" i="1"/>
  <c r="AV736" i="1" s="1"/>
  <c r="R736" i="1" s="1"/>
  <c r="AY736" i="1"/>
  <c r="AX736" i="1"/>
  <c r="AW736" i="1"/>
  <c r="V736" i="1"/>
  <c r="X736" i="1" s="1"/>
  <c r="BD736" i="1"/>
  <c r="BE736" i="1" s="1"/>
  <c r="BG736" i="1"/>
  <c r="AU735" i="1"/>
  <c r="AY735" i="1"/>
  <c r="AX735" i="1"/>
  <c r="AW735" i="1"/>
  <c r="V735" i="1"/>
  <c r="X735" i="1" s="1"/>
  <c r="BD735" i="1"/>
  <c r="BE735" i="1" s="1"/>
  <c r="BG735" i="1"/>
  <c r="AU734" i="1"/>
  <c r="AV734" i="1" s="1"/>
  <c r="AY734" i="1"/>
  <c r="AX734" i="1"/>
  <c r="AW734" i="1"/>
  <c r="V734" i="1"/>
  <c r="X734" i="1" s="1"/>
  <c r="BD734" i="1"/>
  <c r="BE734" i="1" s="1"/>
  <c r="BG734" i="1"/>
  <c r="AU733" i="1"/>
  <c r="AY733" i="1"/>
  <c r="AX733" i="1"/>
  <c r="AW733" i="1"/>
  <c r="V733" i="1"/>
  <c r="X733" i="1" s="1"/>
  <c r="BD733" i="1"/>
  <c r="BE733" i="1" s="1"/>
  <c r="BG733" i="1"/>
  <c r="AU732" i="1"/>
  <c r="O732" i="1" s="1"/>
  <c r="AY732" i="1"/>
  <c r="AX732" i="1"/>
  <c r="AW732" i="1"/>
  <c r="V732" i="1"/>
  <c r="X732" i="1" s="1"/>
  <c r="BD732" i="1"/>
  <c r="BE732" i="1" s="1"/>
  <c r="BG732" i="1"/>
  <c r="AU731" i="1"/>
  <c r="AV731" i="1" s="1"/>
  <c r="AY731" i="1"/>
  <c r="AX731" i="1"/>
  <c r="AW731" i="1"/>
  <c r="V731" i="1"/>
  <c r="X731" i="1" s="1"/>
  <c r="BD731" i="1"/>
  <c r="BE731" i="1" s="1"/>
  <c r="BG731" i="1"/>
  <c r="AU730" i="1"/>
  <c r="AY730" i="1"/>
  <c r="AX730" i="1"/>
  <c r="AW730" i="1"/>
  <c r="V730" i="1"/>
  <c r="X730" i="1" s="1"/>
  <c r="BD730" i="1"/>
  <c r="BE730" i="1" s="1"/>
  <c r="BG730" i="1"/>
  <c r="AU729" i="1"/>
  <c r="O729" i="1" s="1"/>
  <c r="AY729" i="1"/>
  <c r="AX729" i="1"/>
  <c r="AW729" i="1"/>
  <c r="V729" i="1"/>
  <c r="X729" i="1" s="1"/>
  <c r="BD729" i="1"/>
  <c r="BE729" i="1" s="1"/>
  <c r="BG729" i="1"/>
  <c r="AU728" i="1"/>
  <c r="AV728" i="1" s="1"/>
  <c r="AY728" i="1"/>
  <c r="AX728" i="1"/>
  <c r="AW728" i="1"/>
  <c r="V728" i="1"/>
  <c r="X728" i="1" s="1"/>
  <c r="BD728" i="1"/>
  <c r="BE728" i="1" s="1"/>
  <c r="BG728" i="1"/>
  <c r="AU726" i="1"/>
  <c r="AY726" i="1"/>
  <c r="AX726" i="1"/>
  <c r="AW726" i="1"/>
  <c r="V726" i="1"/>
  <c r="X726" i="1" s="1"/>
  <c r="BD726" i="1"/>
  <c r="BE726" i="1" s="1"/>
  <c r="BG726" i="1"/>
  <c r="AU725" i="1"/>
  <c r="O725" i="1" s="1"/>
  <c r="AY725" i="1"/>
  <c r="AX725" i="1"/>
  <c r="AW725" i="1"/>
  <c r="V725" i="1"/>
  <c r="X725" i="1" s="1"/>
  <c r="BD725" i="1"/>
  <c r="BE725" i="1" s="1"/>
  <c r="BG725" i="1"/>
  <c r="AU724" i="1"/>
  <c r="AV724" i="1" s="1"/>
  <c r="AY724" i="1"/>
  <c r="AX724" i="1"/>
  <c r="AW724" i="1"/>
  <c r="V724" i="1"/>
  <c r="X724" i="1" s="1"/>
  <c r="BD724" i="1"/>
  <c r="BE724" i="1" s="1"/>
  <c r="BG724" i="1"/>
  <c r="AU723" i="1"/>
  <c r="AY723" i="1"/>
  <c r="AX723" i="1"/>
  <c r="AW723" i="1"/>
  <c r="V723" i="1"/>
  <c r="X723" i="1" s="1"/>
  <c r="BD723" i="1"/>
  <c r="BE723" i="1" s="1"/>
  <c r="BG723" i="1"/>
  <c r="AU722" i="1"/>
  <c r="O722" i="1" s="1"/>
  <c r="AY722" i="1"/>
  <c r="AX722" i="1"/>
  <c r="AW722" i="1"/>
  <c r="V722" i="1"/>
  <c r="X722" i="1" s="1"/>
  <c r="BD722" i="1"/>
  <c r="BE722" i="1" s="1"/>
  <c r="BG722" i="1"/>
  <c r="AU721" i="1"/>
  <c r="AV721" i="1" s="1"/>
  <c r="AY721" i="1"/>
  <c r="AX721" i="1"/>
  <c r="AW721" i="1"/>
  <c r="V721" i="1"/>
  <c r="X721" i="1" s="1"/>
  <c r="BD721" i="1"/>
  <c r="BE721" i="1" s="1"/>
  <c r="BG721" i="1"/>
  <c r="AU720" i="1"/>
  <c r="AY720" i="1"/>
  <c r="AX720" i="1"/>
  <c r="AW720" i="1"/>
  <c r="V720" i="1"/>
  <c r="X720" i="1" s="1"/>
  <c r="BD720" i="1"/>
  <c r="BE720" i="1" s="1"/>
  <c r="BG720" i="1"/>
  <c r="AU719" i="1"/>
  <c r="O719" i="1" s="1"/>
  <c r="AY719" i="1"/>
  <c r="AX719" i="1"/>
  <c r="AW719" i="1"/>
  <c r="V719" i="1"/>
  <c r="X719" i="1" s="1"/>
  <c r="BD719" i="1"/>
  <c r="BE719" i="1" s="1"/>
  <c r="BG719" i="1"/>
  <c r="AU718" i="1"/>
  <c r="AV718" i="1" s="1"/>
  <c r="AY718" i="1"/>
  <c r="AX718" i="1"/>
  <c r="AW718" i="1"/>
  <c r="V718" i="1"/>
  <c r="X718" i="1" s="1"/>
  <c r="BD718" i="1"/>
  <c r="BE718" i="1" s="1"/>
  <c r="BG718" i="1"/>
  <c r="AU717" i="1"/>
  <c r="AY717" i="1"/>
  <c r="AX717" i="1"/>
  <c r="AW717" i="1"/>
  <c r="V717" i="1"/>
  <c r="X717" i="1" s="1"/>
  <c r="BD717" i="1"/>
  <c r="BE717" i="1" s="1"/>
  <c r="BG717" i="1"/>
  <c r="AU716" i="1"/>
  <c r="O716" i="1" s="1"/>
  <c r="AY716" i="1"/>
  <c r="AX716" i="1"/>
  <c r="AW716" i="1"/>
  <c r="V716" i="1"/>
  <c r="X716" i="1" s="1"/>
  <c r="BD716" i="1"/>
  <c r="BE716" i="1" s="1"/>
  <c r="BG716" i="1"/>
  <c r="AU715" i="1"/>
  <c r="O715" i="1" s="1"/>
  <c r="AY715" i="1"/>
  <c r="AX715" i="1"/>
  <c r="AW715" i="1"/>
  <c r="V715" i="1"/>
  <c r="X715" i="1" s="1"/>
  <c r="BD715" i="1"/>
  <c r="BE715" i="1" s="1"/>
  <c r="BG715" i="1"/>
  <c r="AU714" i="1"/>
  <c r="AY714" i="1"/>
  <c r="AX714" i="1"/>
  <c r="AW714" i="1"/>
  <c r="V714" i="1"/>
  <c r="X714" i="1" s="1"/>
  <c r="BD714" i="1"/>
  <c r="BE714" i="1" s="1"/>
  <c r="BG714" i="1"/>
  <c r="AU713" i="1"/>
  <c r="O713" i="1" s="1"/>
  <c r="AY713" i="1"/>
  <c r="AX713" i="1"/>
  <c r="AW713" i="1"/>
  <c r="V713" i="1"/>
  <c r="X713" i="1" s="1"/>
  <c r="BD713" i="1"/>
  <c r="BE713" i="1" s="1"/>
  <c r="BG713" i="1"/>
  <c r="AU712" i="1"/>
  <c r="AV712" i="1" s="1"/>
  <c r="R712" i="1" s="1"/>
  <c r="AY712" i="1"/>
  <c r="AX712" i="1"/>
  <c r="AW712" i="1"/>
  <c r="V712" i="1"/>
  <c r="X712" i="1" s="1"/>
  <c r="BD712" i="1"/>
  <c r="BE712" i="1" s="1"/>
  <c r="BG712" i="1"/>
  <c r="AU711" i="1"/>
  <c r="AY711" i="1"/>
  <c r="AX711" i="1"/>
  <c r="AW711" i="1"/>
  <c r="V711" i="1"/>
  <c r="X711" i="1" s="1"/>
  <c r="BD711" i="1"/>
  <c r="BE711" i="1" s="1"/>
  <c r="BG711" i="1"/>
  <c r="AU710" i="1"/>
  <c r="O710" i="1" s="1"/>
  <c r="AY710" i="1"/>
  <c r="AX710" i="1"/>
  <c r="AW710" i="1"/>
  <c r="V710" i="1"/>
  <c r="X710" i="1" s="1"/>
  <c r="BD710" i="1"/>
  <c r="BE710" i="1" s="1"/>
  <c r="BG710" i="1"/>
  <c r="AU709" i="1"/>
  <c r="AY709" i="1"/>
  <c r="AX709" i="1"/>
  <c r="AW709" i="1"/>
  <c r="V709" i="1"/>
  <c r="X709" i="1" s="1"/>
  <c r="BD709" i="1"/>
  <c r="BE709" i="1" s="1"/>
  <c r="BG709" i="1"/>
  <c r="AU707" i="1"/>
  <c r="AY707" i="1"/>
  <c r="AX707" i="1"/>
  <c r="AW707" i="1"/>
  <c r="V707" i="1"/>
  <c r="X707" i="1" s="1"/>
  <c r="BD707" i="1"/>
  <c r="BE707" i="1" s="1"/>
  <c r="BG707" i="1"/>
  <c r="AU706" i="1"/>
  <c r="O706" i="1" s="1"/>
  <c r="AY706" i="1"/>
  <c r="AX706" i="1"/>
  <c r="AW706" i="1"/>
  <c r="V706" i="1"/>
  <c r="X706" i="1" s="1"/>
  <c r="BD706" i="1"/>
  <c r="BE706" i="1" s="1"/>
  <c r="BG706" i="1"/>
  <c r="AU705" i="1"/>
  <c r="AV705" i="1" s="1"/>
  <c r="AY705" i="1"/>
  <c r="AX705" i="1"/>
  <c r="AW705" i="1"/>
  <c r="V705" i="1"/>
  <c r="X705" i="1" s="1"/>
  <c r="BD705" i="1"/>
  <c r="BE705" i="1" s="1"/>
  <c r="BG705" i="1"/>
  <c r="AU704" i="1"/>
  <c r="AY704" i="1"/>
  <c r="AX704" i="1"/>
  <c r="AW704" i="1"/>
  <c r="V704" i="1"/>
  <c r="X704" i="1" s="1"/>
  <c r="BD704" i="1"/>
  <c r="BE704" i="1" s="1"/>
  <c r="BG704" i="1"/>
  <c r="AU703" i="1"/>
  <c r="O703" i="1" s="1"/>
  <c r="AY703" i="1"/>
  <c r="AX703" i="1"/>
  <c r="AW703" i="1"/>
  <c r="V703" i="1"/>
  <c r="X703" i="1" s="1"/>
  <c r="BD703" i="1"/>
  <c r="BE703" i="1" s="1"/>
  <c r="BG703" i="1"/>
  <c r="AU702" i="1"/>
  <c r="AY702" i="1"/>
  <c r="AX702" i="1"/>
  <c r="AW702" i="1"/>
  <c r="V702" i="1"/>
  <c r="X702" i="1" s="1"/>
  <c r="BD702" i="1"/>
  <c r="BE702" i="1" s="1"/>
  <c r="BG702" i="1"/>
  <c r="AU701" i="1"/>
  <c r="AY701" i="1"/>
  <c r="AX701" i="1"/>
  <c r="AW701" i="1"/>
  <c r="V701" i="1"/>
  <c r="X701" i="1" s="1"/>
  <c r="BD701" i="1"/>
  <c r="BE701" i="1" s="1"/>
  <c r="BG701" i="1"/>
  <c r="AU700" i="1"/>
  <c r="O700" i="1" s="1"/>
  <c r="AY700" i="1"/>
  <c r="AX700" i="1"/>
  <c r="AW700" i="1"/>
  <c r="V700" i="1"/>
  <c r="X700" i="1" s="1"/>
  <c r="BD700" i="1"/>
  <c r="BE700" i="1" s="1"/>
  <c r="BG700" i="1"/>
  <c r="AU699" i="1"/>
  <c r="AV699" i="1" s="1"/>
  <c r="AY699" i="1"/>
  <c r="AX699" i="1"/>
  <c r="AW699" i="1"/>
  <c r="V699" i="1"/>
  <c r="X699" i="1" s="1"/>
  <c r="BD699" i="1"/>
  <c r="BE699" i="1" s="1"/>
  <c r="BG699" i="1"/>
  <c r="AU698" i="1"/>
  <c r="AY698" i="1"/>
  <c r="AX698" i="1"/>
  <c r="AW698" i="1"/>
  <c r="V698" i="1"/>
  <c r="X698" i="1" s="1"/>
  <c r="BD698" i="1"/>
  <c r="BE698" i="1" s="1"/>
  <c r="BG698" i="1"/>
  <c r="AU697" i="1"/>
  <c r="AY697" i="1"/>
  <c r="AX697" i="1"/>
  <c r="AW697" i="1"/>
  <c r="V697" i="1"/>
  <c r="X697" i="1" s="1"/>
  <c r="BD697" i="1"/>
  <c r="BE697" i="1" s="1"/>
  <c r="BG697" i="1"/>
  <c r="AU696" i="1"/>
  <c r="AV696" i="1" s="1"/>
  <c r="AY696" i="1"/>
  <c r="AX696" i="1"/>
  <c r="AW696" i="1"/>
  <c r="V696" i="1"/>
  <c r="X696" i="1" s="1"/>
  <c r="BD696" i="1"/>
  <c r="BE696" i="1" s="1"/>
  <c r="BG696" i="1"/>
  <c r="AU695" i="1"/>
  <c r="AY695" i="1"/>
  <c r="AX695" i="1"/>
  <c r="AW695" i="1"/>
  <c r="V695" i="1"/>
  <c r="X695" i="1" s="1"/>
  <c r="BD695" i="1"/>
  <c r="BE695" i="1" s="1"/>
  <c r="BG695" i="1"/>
  <c r="AU694" i="1"/>
  <c r="O694" i="1" s="1"/>
  <c r="AY694" i="1"/>
  <c r="AX694" i="1"/>
  <c r="AW694" i="1"/>
  <c r="V694" i="1"/>
  <c r="X694" i="1" s="1"/>
  <c r="BD694" i="1"/>
  <c r="BE694" i="1" s="1"/>
  <c r="BG694" i="1"/>
  <c r="AU693" i="1"/>
  <c r="O693" i="1" s="1"/>
  <c r="AY693" i="1"/>
  <c r="AX693" i="1"/>
  <c r="AW693" i="1"/>
  <c r="V693" i="1"/>
  <c r="X693" i="1" s="1"/>
  <c r="BD693" i="1"/>
  <c r="BE693" i="1" s="1"/>
  <c r="BG693" i="1"/>
  <c r="AU692" i="1"/>
  <c r="AY692" i="1"/>
  <c r="AX692" i="1"/>
  <c r="AW692" i="1"/>
  <c r="V692" i="1"/>
  <c r="X692" i="1" s="1"/>
  <c r="BD692" i="1"/>
  <c r="BE692" i="1" s="1"/>
  <c r="BG692" i="1"/>
  <c r="AU691" i="1"/>
  <c r="O691" i="1" s="1"/>
  <c r="AY691" i="1"/>
  <c r="AX691" i="1"/>
  <c r="AW691" i="1"/>
  <c r="V691" i="1"/>
  <c r="X691" i="1" s="1"/>
  <c r="BD691" i="1"/>
  <c r="BE691" i="1" s="1"/>
  <c r="BG691" i="1"/>
  <c r="AU689" i="1"/>
  <c r="O689" i="1" s="1"/>
  <c r="AY689" i="1"/>
  <c r="AX689" i="1"/>
  <c r="AW689" i="1"/>
  <c r="V689" i="1"/>
  <c r="X689" i="1" s="1"/>
  <c r="BD689" i="1"/>
  <c r="BE689" i="1" s="1"/>
  <c r="BG689" i="1"/>
  <c r="AU688" i="1"/>
  <c r="AY688" i="1"/>
  <c r="AX688" i="1"/>
  <c r="AW688" i="1"/>
  <c r="V688" i="1"/>
  <c r="X688" i="1" s="1"/>
  <c r="BD688" i="1"/>
  <c r="BE688" i="1" s="1"/>
  <c r="BG688" i="1"/>
  <c r="AU687" i="1"/>
  <c r="AY687" i="1"/>
  <c r="AX687" i="1"/>
  <c r="AW687" i="1"/>
  <c r="V687" i="1"/>
  <c r="X687" i="1" s="1"/>
  <c r="BD687" i="1"/>
  <c r="BE687" i="1" s="1"/>
  <c r="BG687" i="1"/>
  <c r="AU686" i="1"/>
  <c r="O686" i="1" s="1"/>
  <c r="AY686" i="1"/>
  <c r="AX686" i="1"/>
  <c r="AW686" i="1"/>
  <c r="V686" i="1"/>
  <c r="X686" i="1" s="1"/>
  <c r="BD686" i="1"/>
  <c r="BE686" i="1" s="1"/>
  <c r="BG686" i="1"/>
  <c r="AU685" i="1"/>
  <c r="AY685" i="1"/>
  <c r="AX685" i="1"/>
  <c r="AW685" i="1"/>
  <c r="V685" i="1"/>
  <c r="X685" i="1" s="1"/>
  <c r="BD685" i="1"/>
  <c r="BE685" i="1" s="1"/>
  <c r="BG685" i="1"/>
  <c r="AU684" i="1"/>
  <c r="O684" i="1" s="1"/>
  <c r="AY684" i="1"/>
  <c r="AX684" i="1"/>
  <c r="AW684" i="1"/>
  <c r="V684" i="1"/>
  <c r="X684" i="1" s="1"/>
  <c r="BD684" i="1"/>
  <c r="BE684" i="1" s="1"/>
  <c r="BG684" i="1"/>
  <c r="AU683" i="1"/>
  <c r="O683" i="1" s="1"/>
  <c r="AY683" i="1"/>
  <c r="AX683" i="1"/>
  <c r="AW683" i="1"/>
  <c r="V683" i="1"/>
  <c r="X683" i="1" s="1"/>
  <c r="BD683" i="1"/>
  <c r="BE683" i="1" s="1"/>
  <c r="BG683" i="1"/>
  <c r="AU682" i="1"/>
  <c r="AY682" i="1"/>
  <c r="AX682" i="1"/>
  <c r="AW682" i="1"/>
  <c r="V682" i="1"/>
  <c r="X682" i="1" s="1"/>
  <c r="BD682" i="1"/>
  <c r="BE682" i="1" s="1"/>
  <c r="BG682" i="1"/>
  <c r="AU681" i="1"/>
  <c r="O681" i="1" s="1"/>
  <c r="AY681" i="1"/>
  <c r="AX681" i="1"/>
  <c r="AW681" i="1"/>
  <c r="V681" i="1"/>
  <c r="X681" i="1" s="1"/>
  <c r="BD681" i="1"/>
  <c r="BE681" i="1" s="1"/>
  <c r="BG681" i="1"/>
  <c r="AU680" i="1"/>
  <c r="O680" i="1" s="1"/>
  <c r="AY680" i="1"/>
  <c r="AX680" i="1"/>
  <c r="AW680" i="1"/>
  <c r="V680" i="1"/>
  <c r="X680" i="1" s="1"/>
  <c r="BD680" i="1"/>
  <c r="BE680" i="1" s="1"/>
  <c r="BG680" i="1"/>
  <c r="AU679" i="1"/>
  <c r="AY679" i="1"/>
  <c r="AX679" i="1"/>
  <c r="AW679" i="1"/>
  <c r="V679" i="1"/>
  <c r="X679" i="1" s="1"/>
  <c r="BD679" i="1"/>
  <c r="BE679" i="1" s="1"/>
  <c r="BG679" i="1"/>
  <c r="AU678" i="1"/>
  <c r="O678" i="1" s="1"/>
  <c r="AY678" i="1"/>
  <c r="AX678" i="1"/>
  <c r="AW678" i="1"/>
  <c r="V678" i="1"/>
  <c r="X678" i="1" s="1"/>
  <c r="BD678" i="1"/>
  <c r="BE678" i="1" s="1"/>
  <c r="BG678" i="1"/>
  <c r="AU677" i="1"/>
  <c r="O677" i="1" s="1"/>
  <c r="AY677" i="1"/>
  <c r="AX677" i="1"/>
  <c r="AW677" i="1"/>
  <c r="V677" i="1"/>
  <c r="X677" i="1" s="1"/>
  <c r="BD677" i="1"/>
  <c r="BE677" i="1" s="1"/>
  <c r="BG677" i="1"/>
  <c r="AU676" i="1"/>
  <c r="AY676" i="1"/>
  <c r="AX676" i="1"/>
  <c r="AW676" i="1"/>
  <c r="V676" i="1"/>
  <c r="X676" i="1" s="1"/>
  <c r="BD676" i="1"/>
  <c r="BE676" i="1" s="1"/>
  <c r="BG676" i="1"/>
  <c r="AU675" i="1"/>
  <c r="O675" i="1" s="1"/>
  <c r="AY675" i="1"/>
  <c r="AX675" i="1"/>
  <c r="AW675" i="1"/>
  <c r="V675" i="1"/>
  <c r="X675" i="1" s="1"/>
  <c r="BD675" i="1"/>
  <c r="BE675" i="1" s="1"/>
  <c r="BG675" i="1"/>
  <c r="AU674" i="1"/>
  <c r="O674" i="1" s="1"/>
  <c r="AY674" i="1"/>
  <c r="AX674" i="1"/>
  <c r="AW674" i="1"/>
  <c r="V674" i="1"/>
  <c r="X674" i="1" s="1"/>
  <c r="BD674" i="1"/>
  <c r="BE674" i="1" s="1"/>
  <c r="BG674" i="1"/>
  <c r="AU673" i="1"/>
  <c r="AY673" i="1"/>
  <c r="AX673" i="1"/>
  <c r="AW673" i="1"/>
  <c r="V673" i="1"/>
  <c r="X673" i="1" s="1"/>
  <c r="BD673" i="1"/>
  <c r="BE673" i="1" s="1"/>
  <c r="BG673" i="1"/>
  <c r="AU671" i="1"/>
  <c r="O671" i="1" s="1"/>
  <c r="AY671" i="1"/>
  <c r="AX671" i="1"/>
  <c r="AW671" i="1"/>
  <c r="V671" i="1"/>
  <c r="X671" i="1" s="1"/>
  <c r="BD671" i="1"/>
  <c r="BE671" i="1" s="1"/>
  <c r="BG671" i="1"/>
  <c r="AU670" i="1"/>
  <c r="O670" i="1" s="1"/>
  <c r="AY670" i="1"/>
  <c r="AX670" i="1"/>
  <c r="AW670" i="1"/>
  <c r="V670" i="1"/>
  <c r="X670" i="1" s="1"/>
  <c r="BD670" i="1"/>
  <c r="BE670" i="1" s="1"/>
  <c r="BG670" i="1"/>
  <c r="AU669" i="1"/>
  <c r="AY669" i="1"/>
  <c r="AX669" i="1"/>
  <c r="AW669" i="1"/>
  <c r="V669" i="1"/>
  <c r="X669" i="1" s="1"/>
  <c r="BD669" i="1"/>
  <c r="BE669" i="1" s="1"/>
  <c r="BG669" i="1"/>
  <c r="AU668" i="1"/>
  <c r="AY668" i="1"/>
  <c r="AX668" i="1"/>
  <c r="AW668" i="1"/>
  <c r="V668" i="1"/>
  <c r="X668" i="1" s="1"/>
  <c r="BD668" i="1"/>
  <c r="BE668" i="1" s="1"/>
  <c r="BG668" i="1"/>
  <c r="AU667" i="1"/>
  <c r="O667" i="1" s="1"/>
  <c r="AY667" i="1"/>
  <c r="AX667" i="1"/>
  <c r="AW667" i="1"/>
  <c r="V667" i="1"/>
  <c r="X667" i="1" s="1"/>
  <c r="BD667" i="1"/>
  <c r="BE667" i="1" s="1"/>
  <c r="BG667" i="1"/>
  <c r="AU666" i="1"/>
  <c r="AY666" i="1"/>
  <c r="AX666" i="1"/>
  <c r="AW666" i="1"/>
  <c r="V666" i="1"/>
  <c r="X666" i="1" s="1"/>
  <c r="BD666" i="1"/>
  <c r="BE666" i="1" s="1"/>
  <c r="BG666" i="1"/>
  <c r="AU665" i="1"/>
  <c r="O665" i="1" s="1"/>
  <c r="AY665" i="1"/>
  <c r="AX665" i="1"/>
  <c r="AW665" i="1"/>
  <c r="V665" i="1"/>
  <c r="X665" i="1" s="1"/>
  <c r="BD665" i="1"/>
  <c r="BE665" i="1" s="1"/>
  <c r="BG665" i="1"/>
  <c r="AU664" i="1"/>
  <c r="O664" i="1" s="1"/>
  <c r="AY664" i="1"/>
  <c r="AX664" i="1"/>
  <c r="AW664" i="1"/>
  <c r="V664" i="1"/>
  <c r="X664" i="1" s="1"/>
  <c r="BD664" i="1"/>
  <c r="BE664" i="1" s="1"/>
  <c r="BG664" i="1"/>
  <c r="AU663" i="1"/>
  <c r="AY663" i="1"/>
  <c r="AX663" i="1"/>
  <c r="AW663" i="1"/>
  <c r="V663" i="1"/>
  <c r="X663" i="1" s="1"/>
  <c r="BD663" i="1"/>
  <c r="BE663" i="1" s="1"/>
  <c r="BG663" i="1"/>
  <c r="AU662" i="1"/>
  <c r="O662" i="1" s="1"/>
  <c r="AY662" i="1"/>
  <c r="AX662" i="1"/>
  <c r="AW662" i="1"/>
  <c r="V662" i="1"/>
  <c r="X662" i="1" s="1"/>
  <c r="BD662" i="1"/>
  <c r="BE662" i="1" s="1"/>
  <c r="BG662" i="1"/>
  <c r="AU661" i="1"/>
  <c r="O661" i="1" s="1"/>
  <c r="AY661" i="1"/>
  <c r="AX661" i="1"/>
  <c r="AW661" i="1"/>
  <c r="V661" i="1"/>
  <c r="X661" i="1" s="1"/>
  <c r="BD661" i="1"/>
  <c r="BE661" i="1" s="1"/>
  <c r="BG661" i="1"/>
  <c r="AU660" i="1"/>
  <c r="AY660" i="1"/>
  <c r="AX660" i="1"/>
  <c r="AW660" i="1"/>
  <c r="V660" i="1"/>
  <c r="X660" i="1" s="1"/>
  <c r="BD660" i="1"/>
  <c r="BE660" i="1" s="1"/>
  <c r="BG660" i="1"/>
  <c r="AU659" i="1"/>
  <c r="AV659" i="1" s="1"/>
  <c r="R659" i="1" s="1"/>
  <c r="AY659" i="1"/>
  <c r="AX659" i="1"/>
  <c r="AW659" i="1"/>
  <c r="V659" i="1"/>
  <c r="X659" i="1" s="1"/>
  <c r="BD659" i="1"/>
  <c r="BE659" i="1" s="1"/>
  <c r="BG659" i="1"/>
  <c r="AU658" i="1"/>
  <c r="O658" i="1" s="1"/>
  <c r="AY658" i="1"/>
  <c r="AX658" i="1"/>
  <c r="AW658" i="1"/>
  <c r="V658" i="1"/>
  <c r="X658" i="1" s="1"/>
  <c r="BD658" i="1"/>
  <c r="BE658" i="1" s="1"/>
  <c r="BG658" i="1"/>
  <c r="AU657" i="1"/>
  <c r="AY657" i="1"/>
  <c r="AX657" i="1"/>
  <c r="AW657" i="1"/>
  <c r="V657" i="1"/>
  <c r="X657" i="1" s="1"/>
  <c r="BD657" i="1"/>
  <c r="BE657" i="1" s="1"/>
  <c r="BG657" i="1"/>
  <c r="AU656" i="1"/>
  <c r="AV656" i="1" s="1"/>
  <c r="R656" i="1" s="1"/>
  <c r="AY656" i="1"/>
  <c r="AX656" i="1"/>
  <c r="AW656" i="1"/>
  <c r="V656" i="1"/>
  <c r="X656" i="1" s="1"/>
  <c r="BD656" i="1"/>
  <c r="BE656" i="1" s="1"/>
  <c r="BG656" i="1"/>
  <c r="AU655" i="1"/>
  <c r="O655" i="1" s="1"/>
  <c r="AY655" i="1"/>
  <c r="AX655" i="1"/>
  <c r="AW655" i="1"/>
  <c r="V655" i="1"/>
  <c r="X655" i="1" s="1"/>
  <c r="BD655" i="1"/>
  <c r="BE655" i="1" s="1"/>
  <c r="BG655" i="1"/>
  <c r="AU653" i="1"/>
  <c r="AY653" i="1"/>
  <c r="AX653" i="1"/>
  <c r="AW653" i="1"/>
  <c r="V653" i="1"/>
  <c r="X653" i="1" s="1"/>
  <c r="BD653" i="1"/>
  <c r="BE653" i="1" s="1"/>
  <c r="BG653" i="1"/>
  <c r="AU652" i="1"/>
  <c r="O652" i="1" s="1"/>
  <c r="AY652" i="1"/>
  <c r="AX652" i="1"/>
  <c r="AW652" i="1"/>
  <c r="V652" i="1"/>
  <c r="X652" i="1" s="1"/>
  <c r="BD652" i="1"/>
  <c r="BE652" i="1" s="1"/>
  <c r="BG652" i="1"/>
  <c r="AU651" i="1"/>
  <c r="O651" i="1" s="1"/>
  <c r="AY651" i="1"/>
  <c r="AX651" i="1"/>
  <c r="AW651" i="1"/>
  <c r="V651" i="1"/>
  <c r="X651" i="1" s="1"/>
  <c r="BD651" i="1"/>
  <c r="BE651" i="1" s="1"/>
  <c r="BG651" i="1"/>
  <c r="AU650" i="1"/>
  <c r="AY650" i="1"/>
  <c r="AX650" i="1"/>
  <c r="AW650" i="1"/>
  <c r="V650" i="1"/>
  <c r="X650" i="1" s="1"/>
  <c r="BD650" i="1"/>
  <c r="BE650" i="1" s="1"/>
  <c r="BG650" i="1"/>
  <c r="AU649" i="1"/>
  <c r="AV649" i="1" s="1"/>
  <c r="R649" i="1" s="1"/>
  <c r="AY649" i="1"/>
  <c r="AX649" i="1"/>
  <c r="AW649" i="1"/>
  <c r="V649" i="1"/>
  <c r="X649" i="1" s="1"/>
  <c r="BD649" i="1"/>
  <c r="BE649" i="1" s="1"/>
  <c r="BG649" i="1"/>
  <c r="AU648" i="1"/>
  <c r="O648" i="1" s="1"/>
  <c r="AY648" i="1"/>
  <c r="AX648" i="1"/>
  <c r="AW648" i="1"/>
  <c r="V648" i="1"/>
  <c r="X648" i="1" s="1"/>
  <c r="BD648" i="1"/>
  <c r="BE648" i="1" s="1"/>
  <c r="BG648" i="1"/>
  <c r="AU647" i="1"/>
  <c r="AY647" i="1"/>
  <c r="AX647" i="1"/>
  <c r="AW647" i="1"/>
  <c r="V647" i="1"/>
  <c r="X647" i="1" s="1"/>
  <c r="BD647" i="1"/>
  <c r="BE647" i="1" s="1"/>
  <c r="BG647" i="1"/>
  <c r="AU646" i="1"/>
  <c r="O646" i="1" s="1"/>
  <c r="AY646" i="1"/>
  <c r="AX646" i="1"/>
  <c r="AW646" i="1"/>
  <c r="V646" i="1"/>
  <c r="X646" i="1" s="1"/>
  <c r="BD646" i="1"/>
  <c r="BE646" i="1" s="1"/>
  <c r="BG646" i="1"/>
  <c r="AU645" i="1"/>
  <c r="O645" i="1" s="1"/>
  <c r="AY645" i="1"/>
  <c r="AX645" i="1"/>
  <c r="AW645" i="1"/>
  <c r="V645" i="1"/>
  <c r="X645" i="1" s="1"/>
  <c r="BD645" i="1"/>
  <c r="BE645" i="1" s="1"/>
  <c r="BG645" i="1"/>
  <c r="AU644" i="1"/>
  <c r="AY644" i="1"/>
  <c r="AX644" i="1"/>
  <c r="AW644" i="1"/>
  <c r="V644" i="1"/>
  <c r="X644" i="1" s="1"/>
  <c r="BD644" i="1"/>
  <c r="BE644" i="1" s="1"/>
  <c r="BG644" i="1"/>
  <c r="AU643" i="1"/>
  <c r="AY643" i="1"/>
  <c r="AX643" i="1"/>
  <c r="AW643" i="1"/>
  <c r="V643" i="1"/>
  <c r="X643" i="1" s="1"/>
  <c r="BD643" i="1"/>
  <c r="BE643" i="1" s="1"/>
  <c r="BG643" i="1"/>
  <c r="AU642" i="1"/>
  <c r="O642" i="1" s="1"/>
  <c r="AY642" i="1"/>
  <c r="AX642" i="1"/>
  <c r="AW642" i="1"/>
  <c r="V642" i="1"/>
  <c r="X642" i="1" s="1"/>
  <c r="BD642" i="1"/>
  <c r="BE642" i="1" s="1"/>
  <c r="BG642" i="1"/>
  <c r="AU641" i="1"/>
  <c r="AY641" i="1"/>
  <c r="AX641" i="1"/>
  <c r="AW641" i="1"/>
  <c r="V641" i="1"/>
  <c r="X641" i="1" s="1"/>
  <c r="BD641" i="1"/>
  <c r="BE641" i="1" s="1"/>
  <c r="BG641" i="1"/>
  <c r="AU640" i="1"/>
  <c r="O640" i="1" s="1"/>
  <c r="AY640" i="1"/>
  <c r="AX640" i="1"/>
  <c r="AW640" i="1"/>
  <c r="V640" i="1"/>
  <c r="X640" i="1" s="1"/>
  <c r="BD640" i="1"/>
  <c r="BE640" i="1" s="1"/>
  <c r="BG640" i="1"/>
  <c r="AU639" i="1"/>
  <c r="O639" i="1" s="1"/>
  <c r="AY639" i="1"/>
  <c r="AX639" i="1"/>
  <c r="AW639" i="1"/>
  <c r="V639" i="1"/>
  <c r="X639" i="1" s="1"/>
  <c r="BD639" i="1"/>
  <c r="BE639" i="1" s="1"/>
  <c r="BG639" i="1"/>
  <c r="AU638" i="1"/>
  <c r="AY638" i="1"/>
  <c r="AX638" i="1"/>
  <c r="AW638" i="1"/>
  <c r="V638" i="1"/>
  <c r="X638" i="1" s="1"/>
  <c r="BD638" i="1"/>
  <c r="BE638" i="1" s="1"/>
  <c r="BG638" i="1"/>
  <c r="AU637" i="1"/>
  <c r="O637" i="1" s="1"/>
  <c r="AY637" i="1"/>
  <c r="AX637" i="1"/>
  <c r="AW637" i="1"/>
  <c r="V637" i="1"/>
  <c r="X637" i="1" s="1"/>
  <c r="BD637" i="1"/>
  <c r="BE637" i="1" s="1"/>
  <c r="BG637" i="1"/>
  <c r="AU636" i="1"/>
  <c r="O636" i="1" s="1"/>
  <c r="AY636" i="1"/>
  <c r="AX636" i="1"/>
  <c r="AW636" i="1"/>
  <c r="V636" i="1"/>
  <c r="X636" i="1" s="1"/>
  <c r="BD636" i="1"/>
  <c r="BE636" i="1" s="1"/>
  <c r="BG636" i="1"/>
  <c r="AU634" i="1"/>
  <c r="AY634" i="1"/>
  <c r="AX634" i="1"/>
  <c r="AW634" i="1"/>
  <c r="V634" i="1"/>
  <c r="X634" i="1" s="1"/>
  <c r="BD634" i="1"/>
  <c r="BE634" i="1" s="1"/>
  <c r="BG634" i="1"/>
  <c r="AU633" i="1"/>
  <c r="AY633" i="1"/>
  <c r="AX633" i="1"/>
  <c r="AW633" i="1"/>
  <c r="V633" i="1"/>
  <c r="X633" i="1" s="1"/>
  <c r="BD633" i="1"/>
  <c r="BE633" i="1" s="1"/>
  <c r="BG633" i="1"/>
  <c r="AU632" i="1"/>
  <c r="O632" i="1" s="1"/>
  <c r="AY632" i="1"/>
  <c r="AX632" i="1"/>
  <c r="AW632" i="1"/>
  <c r="V632" i="1"/>
  <c r="X632" i="1" s="1"/>
  <c r="BD632" i="1"/>
  <c r="BE632" i="1" s="1"/>
  <c r="BG632" i="1"/>
  <c r="AU631" i="1"/>
  <c r="AY631" i="1"/>
  <c r="AX631" i="1"/>
  <c r="AW631" i="1"/>
  <c r="V631" i="1"/>
  <c r="X631" i="1" s="1"/>
  <c r="BD631" i="1"/>
  <c r="BE631" i="1" s="1"/>
  <c r="BG631" i="1"/>
  <c r="AU630" i="1"/>
  <c r="AV630" i="1" s="1"/>
  <c r="R630" i="1" s="1"/>
  <c r="AY630" i="1"/>
  <c r="AX630" i="1"/>
  <c r="AW630" i="1"/>
  <c r="V630" i="1"/>
  <c r="X630" i="1" s="1"/>
  <c r="BD630" i="1"/>
  <c r="BE630" i="1" s="1"/>
  <c r="BG630" i="1"/>
  <c r="AU629" i="1"/>
  <c r="O629" i="1" s="1"/>
  <c r="AY629" i="1"/>
  <c r="AX629" i="1"/>
  <c r="AW629" i="1"/>
  <c r="V629" i="1"/>
  <c r="X629" i="1" s="1"/>
  <c r="BD629" i="1"/>
  <c r="BE629" i="1" s="1"/>
  <c r="BG629" i="1"/>
  <c r="AU628" i="1"/>
  <c r="AY628" i="1"/>
  <c r="AX628" i="1"/>
  <c r="AW628" i="1"/>
  <c r="V628" i="1"/>
  <c r="X628" i="1" s="1"/>
  <c r="BD628" i="1"/>
  <c r="BE628" i="1" s="1"/>
  <c r="BG628" i="1"/>
  <c r="AU627" i="1"/>
  <c r="AY627" i="1"/>
  <c r="AX627" i="1"/>
  <c r="AW627" i="1"/>
  <c r="V627" i="1"/>
  <c r="X627" i="1" s="1"/>
  <c r="BD627" i="1"/>
  <c r="BE627" i="1" s="1"/>
  <c r="BG627" i="1"/>
  <c r="AU626" i="1"/>
  <c r="O626" i="1" s="1"/>
  <c r="AY626" i="1"/>
  <c r="AX626" i="1"/>
  <c r="AW626" i="1"/>
  <c r="V626" i="1"/>
  <c r="X626" i="1" s="1"/>
  <c r="BD626" i="1"/>
  <c r="BE626" i="1" s="1"/>
  <c r="BG626" i="1"/>
  <c r="AU625" i="1"/>
  <c r="AY625" i="1"/>
  <c r="AX625" i="1"/>
  <c r="AW625" i="1"/>
  <c r="V625" i="1"/>
  <c r="X625" i="1" s="1"/>
  <c r="BD625" i="1"/>
  <c r="BE625" i="1" s="1"/>
  <c r="BG625" i="1"/>
  <c r="AU624" i="1"/>
  <c r="AV624" i="1" s="1"/>
  <c r="R624" i="1" s="1"/>
  <c r="AY624" i="1"/>
  <c r="AX624" i="1"/>
  <c r="AW624" i="1"/>
  <c r="V624" i="1"/>
  <c r="X624" i="1" s="1"/>
  <c r="BD624" i="1"/>
  <c r="BE624" i="1" s="1"/>
  <c r="BG624" i="1"/>
  <c r="AU623" i="1"/>
  <c r="O623" i="1" s="1"/>
  <c r="AY623" i="1"/>
  <c r="AX623" i="1"/>
  <c r="AW623" i="1"/>
  <c r="V623" i="1"/>
  <c r="X623" i="1" s="1"/>
  <c r="BD623" i="1"/>
  <c r="BE623" i="1" s="1"/>
  <c r="BG623" i="1"/>
  <c r="AU622" i="1"/>
  <c r="AY622" i="1"/>
  <c r="AX622" i="1"/>
  <c r="AW622" i="1"/>
  <c r="V622" i="1"/>
  <c r="X622" i="1" s="1"/>
  <c r="BD622" i="1"/>
  <c r="BE622" i="1" s="1"/>
  <c r="BG622" i="1"/>
  <c r="AU621" i="1"/>
  <c r="O621" i="1" s="1"/>
  <c r="AY621" i="1"/>
  <c r="AX621" i="1"/>
  <c r="AW621" i="1"/>
  <c r="V621" i="1"/>
  <c r="X621" i="1" s="1"/>
  <c r="BD621" i="1"/>
  <c r="BE621" i="1" s="1"/>
  <c r="BG621" i="1"/>
  <c r="AU620" i="1"/>
  <c r="O620" i="1" s="1"/>
  <c r="AY620" i="1"/>
  <c r="AX620" i="1"/>
  <c r="AW620" i="1"/>
  <c r="V620" i="1"/>
  <c r="X620" i="1" s="1"/>
  <c r="BD620" i="1"/>
  <c r="BE620" i="1" s="1"/>
  <c r="BG620" i="1"/>
  <c r="AU619" i="1"/>
  <c r="AY619" i="1"/>
  <c r="AX619" i="1"/>
  <c r="AW619" i="1"/>
  <c r="V619" i="1"/>
  <c r="X619" i="1" s="1"/>
  <c r="BD619" i="1"/>
  <c r="BE619" i="1" s="1"/>
  <c r="BG619" i="1"/>
  <c r="AU618" i="1"/>
  <c r="O618" i="1" s="1"/>
  <c r="AY618" i="1"/>
  <c r="AX618" i="1"/>
  <c r="AW618" i="1"/>
  <c r="V618" i="1"/>
  <c r="X618" i="1" s="1"/>
  <c r="BD618" i="1"/>
  <c r="BE618" i="1" s="1"/>
  <c r="BG618" i="1"/>
  <c r="AU617" i="1"/>
  <c r="O617" i="1" s="1"/>
  <c r="AY617" i="1"/>
  <c r="AX617" i="1"/>
  <c r="AW617" i="1"/>
  <c r="V617" i="1"/>
  <c r="X617" i="1" s="1"/>
  <c r="BD617" i="1"/>
  <c r="BE617" i="1" s="1"/>
  <c r="BG617" i="1"/>
  <c r="AU615" i="1"/>
  <c r="O615" i="1" s="1"/>
  <c r="AY615" i="1"/>
  <c r="AX615" i="1"/>
  <c r="AW615" i="1"/>
  <c r="V615" i="1"/>
  <c r="BD615" i="1"/>
  <c r="BE615" i="1" s="1"/>
  <c r="BG615" i="1"/>
  <c r="AU614" i="1"/>
  <c r="O614" i="1" s="1"/>
  <c r="AY614" i="1"/>
  <c r="AX614" i="1"/>
  <c r="AW614" i="1"/>
  <c r="V614" i="1"/>
  <c r="X614" i="1" s="1"/>
  <c r="BD614" i="1"/>
  <c r="BE614" i="1" s="1"/>
  <c r="BG614" i="1"/>
  <c r="AU613" i="1"/>
  <c r="O613" i="1" s="1"/>
  <c r="AY613" i="1"/>
  <c r="AX613" i="1"/>
  <c r="AW613" i="1"/>
  <c r="V613" i="1"/>
  <c r="X613" i="1" s="1"/>
  <c r="BD613" i="1"/>
  <c r="BE613" i="1" s="1"/>
  <c r="BG613" i="1"/>
  <c r="AU612" i="1"/>
  <c r="AY612" i="1"/>
  <c r="AX612" i="1"/>
  <c r="AW612" i="1"/>
  <c r="V612" i="1"/>
  <c r="X612" i="1" s="1"/>
  <c r="BD612" i="1"/>
  <c r="BE612" i="1" s="1"/>
  <c r="BG612" i="1"/>
  <c r="AU611" i="1"/>
  <c r="AY611" i="1"/>
  <c r="AX611" i="1"/>
  <c r="AW611" i="1"/>
  <c r="V611" i="1"/>
  <c r="X611" i="1" s="1"/>
  <c r="BD611" i="1"/>
  <c r="BE611" i="1" s="1"/>
  <c r="BG611" i="1"/>
  <c r="AU610" i="1"/>
  <c r="O610" i="1" s="1"/>
  <c r="AY610" i="1"/>
  <c r="AX610" i="1"/>
  <c r="AW610" i="1"/>
  <c r="V610" i="1"/>
  <c r="X610" i="1" s="1"/>
  <c r="BD610" i="1"/>
  <c r="BE610" i="1" s="1"/>
  <c r="BG610" i="1"/>
  <c r="AU609" i="1"/>
  <c r="AY609" i="1"/>
  <c r="AX609" i="1"/>
  <c r="AW609" i="1"/>
  <c r="V609" i="1"/>
  <c r="X609" i="1" s="1"/>
  <c r="BD609" i="1"/>
  <c r="BE609" i="1" s="1"/>
  <c r="BG609" i="1"/>
  <c r="AU608" i="1"/>
  <c r="O608" i="1" s="1"/>
  <c r="AY608" i="1"/>
  <c r="AX608" i="1"/>
  <c r="AW608" i="1"/>
  <c r="V608" i="1"/>
  <c r="X608" i="1" s="1"/>
  <c r="BD608" i="1"/>
  <c r="BE608" i="1" s="1"/>
  <c r="BG608" i="1"/>
  <c r="AU607" i="1"/>
  <c r="AY607" i="1"/>
  <c r="AX607" i="1"/>
  <c r="AW607" i="1"/>
  <c r="V607" i="1"/>
  <c r="X607" i="1" s="1"/>
  <c r="BD607" i="1"/>
  <c r="BE607" i="1" s="1"/>
  <c r="BG607" i="1"/>
  <c r="AU606" i="1"/>
  <c r="O606" i="1" s="1"/>
  <c r="AY606" i="1"/>
  <c r="AX606" i="1"/>
  <c r="AW606" i="1"/>
  <c r="V606" i="1"/>
  <c r="X606" i="1" s="1"/>
  <c r="BD606" i="1"/>
  <c r="BE606" i="1" s="1"/>
  <c r="BG606" i="1"/>
  <c r="AU605" i="1"/>
  <c r="O605" i="1" s="1"/>
  <c r="AY605" i="1"/>
  <c r="AX605" i="1"/>
  <c r="AW605" i="1"/>
  <c r="V605" i="1"/>
  <c r="X605" i="1" s="1"/>
  <c r="BD605" i="1"/>
  <c r="BE605" i="1" s="1"/>
  <c r="BG605" i="1"/>
  <c r="AU604" i="1"/>
  <c r="O604" i="1" s="1"/>
  <c r="AY604" i="1"/>
  <c r="AX604" i="1"/>
  <c r="AW604" i="1"/>
  <c r="V604" i="1"/>
  <c r="X604" i="1" s="1"/>
  <c r="BD604" i="1"/>
  <c r="BE604" i="1" s="1"/>
  <c r="BG604" i="1"/>
  <c r="AU603" i="1"/>
  <c r="AY603" i="1"/>
  <c r="AX603" i="1"/>
  <c r="AW603" i="1"/>
  <c r="V603" i="1"/>
  <c r="X603" i="1" s="1"/>
  <c r="BD603" i="1"/>
  <c r="BE603" i="1" s="1"/>
  <c r="BG603" i="1"/>
  <c r="AU602" i="1"/>
  <c r="O602" i="1" s="1"/>
  <c r="AY602" i="1"/>
  <c r="AX602" i="1"/>
  <c r="AW602" i="1"/>
  <c r="V602" i="1"/>
  <c r="X602" i="1" s="1"/>
  <c r="BD602" i="1"/>
  <c r="BE602" i="1" s="1"/>
  <c r="BG602" i="1"/>
  <c r="AU601" i="1"/>
  <c r="AV601" i="1" s="1"/>
  <c r="AY601" i="1"/>
  <c r="AX601" i="1"/>
  <c r="AW601" i="1"/>
  <c r="V601" i="1"/>
  <c r="X601" i="1" s="1"/>
  <c r="BD601" i="1"/>
  <c r="BE601" i="1" s="1"/>
  <c r="BG601" i="1"/>
  <c r="AU600" i="1"/>
  <c r="O600" i="1" s="1"/>
  <c r="AY600" i="1"/>
  <c r="AX600" i="1"/>
  <c r="AW600" i="1"/>
  <c r="V600" i="1"/>
  <c r="X600" i="1" s="1"/>
  <c r="BD600" i="1"/>
  <c r="BE600" i="1" s="1"/>
  <c r="BG600" i="1"/>
  <c r="AU599" i="1"/>
  <c r="AY599" i="1"/>
  <c r="AX599" i="1"/>
  <c r="AW599" i="1"/>
  <c r="V599" i="1"/>
  <c r="X599" i="1" s="1"/>
  <c r="BD599" i="1"/>
  <c r="BE599" i="1" s="1"/>
  <c r="BG599" i="1"/>
  <c r="AU597" i="1"/>
  <c r="O597" i="1" s="1"/>
  <c r="AY597" i="1"/>
  <c r="AX597" i="1"/>
  <c r="AW597" i="1"/>
  <c r="V597" i="1"/>
  <c r="X597" i="1" s="1"/>
  <c r="BD597" i="1"/>
  <c r="BE597" i="1" s="1"/>
  <c r="BG597" i="1"/>
  <c r="AU596" i="1"/>
  <c r="O596" i="1" s="1"/>
  <c r="AY596" i="1"/>
  <c r="AX596" i="1"/>
  <c r="AW596" i="1"/>
  <c r="V596" i="1"/>
  <c r="X596" i="1" s="1"/>
  <c r="BD596" i="1"/>
  <c r="BE596" i="1" s="1"/>
  <c r="BG596" i="1"/>
  <c r="AU595" i="1"/>
  <c r="O595" i="1" s="1"/>
  <c r="AY595" i="1"/>
  <c r="AX595" i="1"/>
  <c r="AW595" i="1"/>
  <c r="V595" i="1"/>
  <c r="X595" i="1" s="1"/>
  <c r="BD595" i="1"/>
  <c r="BE595" i="1" s="1"/>
  <c r="BG595" i="1"/>
  <c r="AU594" i="1"/>
  <c r="O594" i="1" s="1"/>
  <c r="AY594" i="1"/>
  <c r="AX594" i="1"/>
  <c r="AW594" i="1"/>
  <c r="V594" i="1"/>
  <c r="X594" i="1" s="1"/>
  <c r="BD594" i="1"/>
  <c r="BE594" i="1" s="1"/>
  <c r="BG594" i="1"/>
  <c r="AU593" i="1"/>
  <c r="O593" i="1" s="1"/>
  <c r="AY593" i="1"/>
  <c r="AX593" i="1"/>
  <c r="AW593" i="1"/>
  <c r="V593" i="1"/>
  <c r="X593" i="1" s="1"/>
  <c r="BD593" i="1"/>
  <c r="BE593" i="1" s="1"/>
  <c r="BG593" i="1"/>
  <c r="AU592" i="1"/>
  <c r="O592" i="1" s="1"/>
  <c r="AY592" i="1"/>
  <c r="AX592" i="1"/>
  <c r="AW592" i="1"/>
  <c r="V592" i="1"/>
  <c r="X592" i="1" s="1"/>
  <c r="BD592" i="1"/>
  <c r="BE592" i="1" s="1"/>
  <c r="BG592" i="1"/>
  <c r="AU591" i="1"/>
  <c r="O591" i="1" s="1"/>
  <c r="AY591" i="1"/>
  <c r="AX591" i="1"/>
  <c r="AW591" i="1"/>
  <c r="V591" i="1"/>
  <c r="X591" i="1" s="1"/>
  <c r="BD591" i="1"/>
  <c r="BE591" i="1" s="1"/>
  <c r="BG591" i="1"/>
  <c r="AU590" i="1"/>
  <c r="AY590" i="1"/>
  <c r="AX590" i="1"/>
  <c r="AW590" i="1"/>
  <c r="V590" i="1"/>
  <c r="X590" i="1" s="1"/>
  <c r="BD590" i="1"/>
  <c r="BE590" i="1" s="1"/>
  <c r="BG590" i="1"/>
  <c r="AU589" i="1"/>
  <c r="O589" i="1" s="1"/>
  <c r="AY589" i="1"/>
  <c r="AX589" i="1"/>
  <c r="AW589" i="1"/>
  <c r="V589" i="1"/>
  <c r="X589" i="1" s="1"/>
  <c r="BD589" i="1"/>
  <c r="BE589" i="1" s="1"/>
  <c r="BG589" i="1"/>
  <c r="AU588" i="1"/>
  <c r="O588" i="1" s="1"/>
  <c r="AY588" i="1"/>
  <c r="AX588" i="1"/>
  <c r="AW588" i="1"/>
  <c r="V588" i="1"/>
  <c r="X588" i="1" s="1"/>
  <c r="BD588" i="1"/>
  <c r="BE588" i="1" s="1"/>
  <c r="BG588" i="1"/>
  <c r="AU587" i="1"/>
  <c r="O587" i="1" s="1"/>
  <c r="AY587" i="1"/>
  <c r="AX587" i="1"/>
  <c r="AW587" i="1"/>
  <c r="V587" i="1"/>
  <c r="X587" i="1" s="1"/>
  <c r="BD587" i="1"/>
  <c r="BE587" i="1" s="1"/>
  <c r="BG587" i="1"/>
  <c r="AU586" i="1"/>
  <c r="AY586" i="1"/>
  <c r="AX586" i="1"/>
  <c r="AW586" i="1"/>
  <c r="V586" i="1"/>
  <c r="X586" i="1" s="1"/>
  <c r="BD586" i="1"/>
  <c r="BE586" i="1" s="1"/>
  <c r="BG586" i="1"/>
  <c r="AU585" i="1"/>
  <c r="O585" i="1" s="1"/>
  <c r="AY585" i="1"/>
  <c r="AX585" i="1"/>
  <c r="AW585" i="1"/>
  <c r="V585" i="1"/>
  <c r="X585" i="1" s="1"/>
  <c r="BD585" i="1"/>
  <c r="BE585" i="1" s="1"/>
  <c r="BG585" i="1"/>
  <c r="AU584" i="1"/>
  <c r="O584" i="1" s="1"/>
  <c r="AY584" i="1"/>
  <c r="AX584" i="1"/>
  <c r="AW584" i="1"/>
  <c r="V584" i="1"/>
  <c r="X584" i="1" s="1"/>
  <c r="BD584" i="1"/>
  <c r="BE584" i="1" s="1"/>
  <c r="BG584" i="1"/>
  <c r="AU583" i="1"/>
  <c r="AY583" i="1"/>
  <c r="AX583" i="1"/>
  <c r="AW583" i="1"/>
  <c r="V583" i="1"/>
  <c r="X583" i="1" s="1"/>
  <c r="BD583" i="1"/>
  <c r="BE583" i="1" s="1"/>
  <c r="BG583" i="1"/>
  <c r="AU582" i="1"/>
  <c r="O582" i="1" s="1"/>
  <c r="AY582" i="1"/>
  <c r="AX582" i="1"/>
  <c r="AW582" i="1"/>
  <c r="V582" i="1"/>
  <c r="X582" i="1" s="1"/>
  <c r="BD582" i="1"/>
  <c r="BE582" i="1" s="1"/>
  <c r="BG582" i="1"/>
  <c r="AU581" i="1"/>
  <c r="O581" i="1" s="1"/>
  <c r="AY581" i="1"/>
  <c r="AX581" i="1"/>
  <c r="AW581" i="1"/>
  <c r="V581" i="1"/>
  <c r="X581" i="1" s="1"/>
  <c r="BD581" i="1"/>
  <c r="BE581" i="1" s="1"/>
  <c r="BG581" i="1"/>
  <c r="AU580" i="1"/>
  <c r="AV580" i="1" s="1"/>
  <c r="R580" i="1" s="1"/>
  <c r="AY580" i="1"/>
  <c r="AX580" i="1"/>
  <c r="AW580" i="1"/>
  <c r="V580" i="1"/>
  <c r="X580" i="1" s="1"/>
  <c r="BD580" i="1"/>
  <c r="BE580" i="1" s="1"/>
  <c r="BG580" i="1"/>
  <c r="AU578" i="1"/>
  <c r="O578" i="1" s="1"/>
  <c r="AY578" i="1"/>
  <c r="AX578" i="1"/>
  <c r="AW578" i="1"/>
  <c r="V578" i="1"/>
  <c r="X578" i="1" s="1"/>
  <c r="BD578" i="1"/>
  <c r="BE578" i="1" s="1"/>
  <c r="BG578" i="1"/>
  <c r="AU577" i="1"/>
  <c r="O577" i="1" s="1"/>
  <c r="AY577" i="1"/>
  <c r="AX577" i="1"/>
  <c r="AW577" i="1"/>
  <c r="V577" i="1"/>
  <c r="X577" i="1" s="1"/>
  <c r="BD577" i="1"/>
  <c r="BE577" i="1" s="1"/>
  <c r="BG577" i="1"/>
  <c r="AU576" i="1"/>
  <c r="AV576" i="1" s="1"/>
  <c r="R576" i="1" s="1"/>
  <c r="AY576" i="1"/>
  <c r="AX576" i="1"/>
  <c r="AW576" i="1"/>
  <c r="V576" i="1"/>
  <c r="X576" i="1" s="1"/>
  <c r="BD576" i="1"/>
  <c r="BE576" i="1" s="1"/>
  <c r="BG576" i="1"/>
  <c r="AU575" i="1"/>
  <c r="O575" i="1" s="1"/>
  <c r="AY575" i="1"/>
  <c r="AX575" i="1"/>
  <c r="AW575" i="1"/>
  <c r="V575" i="1"/>
  <c r="X575" i="1" s="1"/>
  <c r="BD575" i="1"/>
  <c r="BE575" i="1" s="1"/>
  <c r="BG575" i="1"/>
  <c r="AU574" i="1"/>
  <c r="O574" i="1" s="1"/>
  <c r="AY574" i="1"/>
  <c r="AX574" i="1"/>
  <c r="AW574" i="1"/>
  <c r="V574" i="1"/>
  <c r="BD574" i="1"/>
  <c r="BE574" i="1" s="1"/>
  <c r="BG574" i="1"/>
  <c r="AU573" i="1"/>
  <c r="O573" i="1" s="1"/>
  <c r="AY573" i="1"/>
  <c r="AX573" i="1"/>
  <c r="AW573" i="1"/>
  <c r="V573" i="1"/>
  <c r="X573" i="1" s="1"/>
  <c r="BD573" i="1"/>
  <c r="BE573" i="1" s="1"/>
  <c r="BG573" i="1"/>
  <c r="AU572" i="1"/>
  <c r="O572" i="1" s="1"/>
  <c r="AY572" i="1"/>
  <c r="AX572" i="1"/>
  <c r="AW572" i="1"/>
  <c r="V572" i="1"/>
  <c r="X572" i="1" s="1"/>
  <c r="BD572" i="1"/>
  <c r="BE572" i="1" s="1"/>
  <c r="BG572" i="1"/>
  <c r="AU571" i="1"/>
  <c r="O571" i="1" s="1"/>
  <c r="AY571" i="1"/>
  <c r="AX571" i="1"/>
  <c r="AW571" i="1"/>
  <c r="V571" i="1"/>
  <c r="X571" i="1" s="1"/>
  <c r="BD571" i="1"/>
  <c r="BE571" i="1" s="1"/>
  <c r="BG571" i="1"/>
  <c r="AU570" i="1"/>
  <c r="O570" i="1" s="1"/>
  <c r="AY570" i="1"/>
  <c r="AX570" i="1"/>
  <c r="AW570" i="1"/>
  <c r="V570" i="1"/>
  <c r="X570" i="1" s="1"/>
  <c r="BD570" i="1"/>
  <c r="BE570" i="1" s="1"/>
  <c r="BG570" i="1"/>
  <c r="AU569" i="1"/>
  <c r="O569" i="1" s="1"/>
  <c r="AY569" i="1"/>
  <c r="AX569" i="1"/>
  <c r="AW569" i="1"/>
  <c r="V569" i="1"/>
  <c r="X569" i="1" s="1"/>
  <c r="BD569" i="1"/>
  <c r="BE569" i="1" s="1"/>
  <c r="BG569" i="1"/>
  <c r="AU568" i="1"/>
  <c r="O568" i="1" s="1"/>
  <c r="AY568" i="1"/>
  <c r="AX568" i="1"/>
  <c r="AW568" i="1"/>
  <c r="V568" i="1"/>
  <c r="X568" i="1" s="1"/>
  <c r="BD568" i="1"/>
  <c r="BE568" i="1" s="1"/>
  <c r="BG568" i="1"/>
  <c r="AU567" i="1"/>
  <c r="O567" i="1" s="1"/>
  <c r="AY567" i="1"/>
  <c r="AX567" i="1"/>
  <c r="AW567" i="1"/>
  <c r="V567" i="1"/>
  <c r="X567" i="1" s="1"/>
  <c r="BD567" i="1"/>
  <c r="BE567" i="1" s="1"/>
  <c r="BG567" i="1"/>
  <c r="AU566" i="1"/>
  <c r="O566" i="1" s="1"/>
  <c r="AY566" i="1"/>
  <c r="AX566" i="1"/>
  <c r="AW566" i="1"/>
  <c r="V566" i="1"/>
  <c r="X566" i="1" s="1"/>
  <c r="BD566" i="1"/>
  <c r="BE566" i="1" s="1"/>
  <c r="BG566" i="1"/>
  <c r="AU565" i="1"/>
  <c r="AY565" i="1"/>
  <c r="AX565" i="1"/>
  <c r="AW565" i="1"/>
  <c r="V565" i="1"/>
  <c r="X565" i="1" s="1"/>
  <c r="BD565" i="1"/>
  <c r="BE565" i="1" s="1"/>
  <c r="BG565" i="1"/>
  <c r="AU564" i="1"/>
  <c r="AY564" i="1"/>
  <c r="AX564" i="1"/>
  <c r="AW564" i="1"/>
  <c r="V564" i="1"/>
  <c r="X564" i="1" s="1"/>
  <c r="BD564" i="1"/>
  <c r="BE564" i="1" s="1"/>
  <c r="BG564" i="1"/>
  <c r="AU563" i="1"/>
  <c r="O563" i="1" s="1"/>
  <c r="AY563" i="1"/>
  <c r="AX563" i="1"/>
  <c r="AW563" i="1"/>
  <c r="V563" i="1"/>
  <c r="X563" i="1" s="1"/>
  <c r="BD563" i="1"/>
  <c r="BE563" i="1" s="1"/>
  <c r="BG563" i="1"/>
  <c r="AU562" i="1"/>
  <c r="O562" i="1" s="1"/>
  <c r="AY562" i="1"/>
  <c r="AX562" i="1"/>
  <c r="AW562" i="1"/>
  <c r="V562" i="1"/>
  <c r="BD562" i="1"/>
  <c r="BE562" i="1" s="1"/>
  <c r="BG562" i="1"/>
  <c r="AU561" i="1"/>
  <c r="AY561" i="1"/>
  <c r="AX561" i="1"/>
  <c r="AW561" i="1"/>
  <c r="V561" i="1"/>
  <c r="X561" i="1" s="1"/>
  <c r="BD561" i="1"/>
  <c r="BE561" i="1" s="1"/>
  <c r="BG561" i="1"/>
  <c r="AU559" i="1"/>
  <c r="AY559" i="1"/>
  <c r="AX559" i="1"/>
  <c r="AW559" i="1"/>
  <c r="V559" i="1"/>
  <c r="X559" i="1" s="1"/>
  <c r="BD559" i="1"/>
  <c r="BE559" i="1" s="1"/>
  <c r="BG559" i="1"/>
  <c r="AU558" i="1"/>
  <c r="AV558" i="1" s="1"/>
  <c r="AY558" i="1"/>
  <c r="AX558" i="1"/>
  <c r="AW558" i="1"/>
  <c r="V558" i="1"/>
  <c r="X558" i="1" s="1"/>
  <c r="BD558" i="1"/>
  <c r="BE558" i="1" s="1"/>
  <c r="BG558" i="1"/>
  <c r="AU557" i="1"/>
  <c r="AY557" i="1"/>
  <c r="AX557" i="1"/>
  <c r="AW557" i="1"/>
  <c r="V557" i="1"/>
  <c r="X557" i="1" s="1"/>
  <c r="BD557" i="1"/>
  <c r="BE557" i="1" s="1"/>
  <c r="BG557" i="1"/>
  <c r="AU556" i="1"/>
  <c r="AY556" i="1"/>
  <c r="AX556" i="1"/>
  <c r="AW556" i="1"/>
  <c r="V556" i="1"/>
  <c r="X556" i="1" s="1"/>
  <c r="BD556" i="1"/>
  <c r="BE556" i="1" s="1"/>
  <c r="BG556" i="1"/>
  <c r="AU555" i="1"/>
  <c r="O555" i="1" s="1"/>
  <c r="AY555" i="1"/>
  <c r="AX555" i="1"/>
  <c r="AW555" i="1"/>
  <c r="V555" i="1"/>
  <c r="X555" i="1" s="1"/>
  <c r="BD555" i="1"/>
  <c r="BE555" i="1" s="1"/>
  <c r="BG555" i="1"/>
  <c r="AU554" i="1"/>
  <c r="AY554" i="1"/>
  <c r="AX554" i="1"/>
  <c r="AW554" i="1"/>
  <c r="V554" i="1"/>
  <c r="X554" i="1" s="1"/>
  <c r="BD554" i="1"/>
  <c r="BE554" i="1" s="1"/>
  <c r="BG554" i="1"/>
  <c r="AU553" i="1"/>
  <c r="AY553" i="1"/>
  <c r="AX553" i="1"/>
  <c r="AW553" i="1"/>
  <c r="V553" i="1"/>
  <c r="X553" i="1" s="1"/>
  <c r="BD553" i="1"/>
  <c r="BE553" i="1" s="1"/>
  <c r="BG553" i="1"/>
  <c r="AU552" i="1"/>
  <c r="O552" i="1" s="1"/>
  <c r="AY552" i="1"/>
  <c r="AX552" i="1"/>
  <c r="AW552" i="1"/>
  <c r="V552" i="1"/>
  <c r="X552" i="1" s="1"/>
  <c r="BD552" i="1"/>
  <c r="BE552" i="1" s="1"/>
  <c r="BG552" i="1"/>
  <c r="AU551" i="1"/>
  <c r="AV551" i="1" s="1"/>
  <c r="AY551" i="1"/>
  <c r="AX551" i="1"/>
  <c r="AW551" i="1"/>
  <c r="V551" i="1"/>
  <c r="X551" i="1" s="1"/>
  <c r="BD551" i="1"/>
  <c r="BE551" i="1" s="1"/>
  <c r="BG551" i="1"/>
  <c r="AU550" i="1"/>
  <c r="AY550" i="1"/>
  <c r="AX550" i="1"/>
  <c r="AW550" i="1"/>
  <c r="V550" i="1"/>
  <c r="X550" i="1" s="1"/>
  <c r="BD550" i="1"/>
  <c r="BE550" i="1" s="1"/>
  <c r="BG550" i="1"/>
  <c r="AU549" i="1"/>
  <c r="AV549" i="1" s="1"/>
  <c r="AY549" i="1"/>
  <c r="AX549" i="1"/>
  <c r="AW549" i="1"/>
  <c r="V549" i="1"/>
  <c r="X549" i="1" s="1"/>
  <c r="BD549" i="1"/>
  <c r="BE549" i="1" s="1"/>
  <c r="BG549" i="1"/>
  <c r="AU548" i="1"/>
  <c r="AV548" i="1" s="1"/>
  <c r="AY548" i="1"/>
  <c r="AX548" i="1"/>
  <c r="AW548" i="1"/>
  <c r="V548" i="1"/>
  <c r="X548" i="1" s="1"/>
  <c r="BD548" i="1"/>
  <c r="BE548" i="1" s="1"/>
  <c r="BG548" i="1"/>
  <c r="AU547" i="1"/>
  <c r="AY547" i="1"/>
  <c r="AX547" i="1"/>
  <c r="AW547" i="1"/>
  <c r="V547" i="1"/>
  <c r="X547" i="1" s="1"/>
  <c r="BD547" i="1"/>
  <c r="BE547" i="1" s="1"/>
  <c r="BG547" i="1"/>
  <c r="AU546" i="1"/>
  <c r="AV546" i="1" s="1"/>
  <c r="AY546" i="1"/>
  <c r="AX546" i="1"/>
  <c r="AW546" i="1"/>
  <c r="V546" i="1"/>
  <c r="X546" i="1" s="1"/>
  <c r="BD546" i="1"/>
  <c r="BE546" i="1" s="1"/>
  <c r="BG546" i="1"/>
  <c r="AU545" i="1"/>
  <c r="AV545" i="1" s="1"/>
  <c r="AY545" i="1"/>
  <c r="AX545" i="1"/>
  <c r="AW545" i="1"/>
  <c r="V545" i="1"/>
  <c r="X545" i="1" s="1"/>
  <c r="BD545" i="1"/>
  <c r="BE545" i="1" s="1"/>
  <c r="BG545" i="1"/>
  <c r="AU544" i="1"/>
  <c r="O544" i="1" s="1"/>
  <c r="AY544" i="1"/>
  <c r="AX544" i="1"/>
  <c r="AW544" i="1"/>
  <c r="V544" i="1"/>
  <c r="X544" i="1" s="1"/>
  <c r="BD544" i="1"/>
  <c r="BE544" i="1" s="1"/>
  <c r="BG544" i="1"/>
  <c r="AU543" i="1"/>
  <c r="AV543" i="1" s="1"/>
  <c r="AY543" i="1"/>
  <c r="AX543" i="1"/>
  <c r="AW543" i="1"/>
  <c r="V543" i="1"/>
  <c r="X543" i="1" s="1"/>
  <c r="BD543" i="1"/>
  <c r="BE543" i="1" s="1"/>
  <c r="BG543" i="1"/>
  <c r="AU542" i="1"/>
  <c r="AV542" i="1" s="1"/>
  <c r="AY542" i="1"/>
  <c r="AX542" i="1"/>
  <c r="AW542" i="1"/>
  <c r="V542" i="1"/>
  <c r="X542" i="1" s="1"/>
  <c r="BD542" i="1"/>
  <c r="BE542" i="1" s="1"/>
  <c r="BG542" i="1"/>
  <c r="AU540" i="1"/>
  <c r="O540" i="1" s="1"/>
  <c r="AY540" i="1"/>
  <c r="AX540" i="1"/>
  <c r="AW540" i="1"/>
  <c r="V540" i="1"/>
  <c r="X540" i="1" s="1"/>
  <c r="BD540" i="1"/>
  <c r="BE540" i="1" s="1"/>
  <c r="BG540" i="1"/>
  <c r="AU539" i="1"/>
  <c r="AY539" i="1"/>
  <c r="AX539" i="1"/>
  <c r="AW539" i="1"/>
  <c r="V539" i="1"/>
  <c r="X539" i="1" s="1"/>
  <c r="BD539" i="1"/>
  <c r="BE539" i="1" s="1"/>
  <c r="BG539" i="1"/>
  <c r="AU538" i="1"/>
  <c r="AV538" i="1" s="1"/>
  <c r="AY538" i="1"/>
  <c r="AX538" i="1"/>
  <c r="AW538" i="1"/>
  <c r="V538" i="1"/>
  <c r="X538" i="1" s="1"/>
  <c r="BD538" i="1"/>
  <c r="BE538" i="1" s="1"/>
  <c r="BG538" i="1"/>
  <c r="AU537" i="1"/>
  <c r="O537" i="1" s="1"/>
  <c r="AY537" i="1"/>
  <c r="AX537" i="1"/>
  <c r="AW537" i="1"/>
  <c r="V537" i="1"/>
  <c r="X537" i="1" s="1"/>
  <c r="BD537" i="1"/>
  <c r="BE537" i="1" s="1"/>
  <c r="BG537" i="1"/>
  <c r="AU536" i="1"/>
  <c r="O536" i="1" s="1"/>
  <c r="AY536" i="1"/>
  <c r="AX536" i="1"/>
  <c r="AW536" i="1"/>
  <c r="V536" i="1"/>
  <c r="X536" i="1" s="1"/>
  <c r="BD536" i="1"/>
  <c r="BE536" i="1" s="1"/>
  <c r="BG536" i="1"/>
  <c r="AU535" i="1"/>
  <c r="AV535" i="1" s="1"/>
  <c r="AY535" i="1"/>
  <c r="AX535" i="1"/>
  <c r="AW535" i="1"/>
  <c r="V535" i="1"/>
  <c r="X535" i="1" s="1"/>
  <c r="BD535" i="1"/>
  <c r="BE535" i="1" s="1"/>
  <c r="BG535" i="1"/>
  <c r="AU534" i="1"/>
  <c r="O534" i="1" s="1"/>
  <c r="AY534" i="1"/>
  <c r="AX534" i="1"/>
  <c r="AW534" i="1"/>
  <c r="V534" i="1"/>
  <c r="X534" i="1" s="1"/>
  <c r="BD534" i="1"/>
  <c r="BE534" i="1" s="1"/>
  <c r="BG534" i="1"/>
  <c r="AU533" i="1"/>
  <c r="O533" i="1" s="1"/>
  <c r="AY533" i="1"/>
  <c r="AX533" i="1"/>
  <c r="AW533" i="1"/>
  <c r="V533" i="1"/>
  <c r="X533" i="1" s="1"/>
  <c r="BD533" i="1"/>
  <c r="BE533" i="1" s="1"/>
  <c r="BG533" i="1"/>
  <c r="AU532" i="1"/>
  <c r="AV532" i="1" s="1"/>
  <c r="AY532" i="1"/>
  <c r="AX532" i="1"/>
  <c r="AW532" i="1"/>
  <c r="V532" i="1"/>
  <c r="X532" i="1" s="1"/>
  <c r="BD532" i="1"/>
  <c r="BE532" i="1" s="1"/>
  <c r="BG532" i="1"/>
  <c r="AU531" i="1"/>
  <c r="O531" i="1" s="1"/>
  <c r="AY531" i="1"/>
  <c r="AX531" i="1"/>
  <c r="AW531" i="1"/>
  <c r="V531" i="1"/>
  <c r="X531" i="1" s="1"/>
  <c r="BD531" i="1"/>
  <c r="BE531" i="1" s="1"/>
  <c r="BG531" i="1"/>
  <c r="AU530" i="1"/>
  <c r="O530" i="1" s="1"/>
  <c r="AY530" i="1"/>
  <c r="AX530" i="1"/>
  <c r="AW530" i="1"/>
  <c r="V530" i="1"/>
  <c r="X530" i="1" s="1"/>
  <c r="BD530" i="1"/>
  <c r="BE530" i="1" s="1"/>
  <c r="BG530" i="1"/>
  <c r="AU529" i="1"/>
  <c r="O529" i="1" s="1"/>
  <c r="AY529" i="1"/>
  <c r="AX529" i="1"/>
  <c r="AW529" i="1"/>
  <c r="V529" i="1"/>
  <c r="X529" i="1" s="1"/>
  <c r="BD529" i="1"/>
  <c r="BE529" i="1" s="1"/>
  <c r="BG529" i="1"/>
  <c r="AU528" i="1"/>
  <c r="O528" i="1" s="1"/>
  <c r="AY528" i="1"/>
  <c r="AX528" i="1"/>
  <c r="AW528" i="1"/>
  <c r="V528" i="1"/>
  <c r="X528" i="1" s="1"/>
  <c r="BD528" i="1"/>
  <c r="BE528" i="1" s="1"/>
  <c r="BG528" i="1"/>
  <c r="AU527" i="1"/>
  <c r="O527" i="1" s="1"/>
  <c r="AY527" i="1"/>
  <c r="AX527" i="1"/>
  <c r="AW527" i="1"/>
  <c r="V527" i="1"/>
  <c r="X527" i="1" s="1"/>
  <c r="BD527" i="1"/>
  <c r="BE527" i="1" s="1"/>
  <c r="BG527" i="1"/>
  <c r="AU526" i="1"/>
  <c r="O526" i="1" s="1"/>
  <c r="AY526" i="1"/>
  <c r="AX526" i="1"/>
  <c r="AW526" i="1"/>
  <c r="V526" i="1"/>
  <c r="X526" i="1" s="1"/>
  <c r="BD526" i="1"/>
  <c r="BE526" i="1" s="1"/>
  <c r="BG526" i="1"/>
  <c r="AU525" i="1"/>
  <c r="O525" i="1" s="1"/>
  <c r="AY525" i="1"/>
  <c r="AX525" i="1"/>
  <c r="AW525" i="1"/>
  <c r="V525" i="1"/>
  <c r="X525" i="1" s="1"/>
  <c r="BD525" i="1"/>
  <c r="BE525" i="1" s="1"/>
  <c r="BG525" i="1"/>
  <c r="AU524" i="1"/>
  <c r="AY524" i="1"/>
  <c r="AX524" i="1"/>
  <c r="AW524" i="1"/>
  <c r="V524" i="1"/>
  <c r="X524" i="1" s="1"/>
  <c r="BD524" i="1"/>
  <c r="BE524" i="1" s="1"/>
  <c r="BG524" i="1"/>
  <c r="AU523" i="1"/>
  <c r="O523" i="1" s="1"/>
  <c r="AY523" i="1"/>
  <c r="AX523" i="1"/>
  <c r="AW523" i="1"/>
  <c r="V523" i="1"/>
  <c r="X523" i="1" s="1"/>
  <c r="BD523" i="1"/>
  <c r="BE523" i="1" s="1"/>
  <c r="BG523" i="1"/>
  <c r="AU521" i="1"/>
  <c r="O521" i="1" s="1"/>
  <c r="AY521" i="1"/>
  <c r="AX521" i="1"/>
  <c r="AW521" i="1"/>
  <c r="V521" i="1"/>
  <c r="X521" i="1" s="1"/>
  <c r="BD521" i="1"/>
  <c r="BE521" i="1" s="1"/>
  <c r="BG521" i="1"/>
  <c r="AU520" i="1"/>
  <c r="O520" i="1" s="1"/>
  <c r="AY520" i="1"/>
  <c r="AX520" i="1"/>
  <c r="AW520" i="1"/>
  <c r="V520" i="1"/>
  <c r="X520" i="1" s="1"/>
  <c r="BD520" i="1"/>
  <c r="BE520" i="1" s="1"/>
  <c r="BG520" i="1"/>
  <c r="AU519" i="1"/>
  <c r="AY519" i="1"/>
  <c r="AX519" i="1"/>
  <c r="AW519" i="1"/>
  <c r="V519" i="1"/>
  <c r="X519" i="1" s="1"/>
  <c r="BD519" i="1"/>
  <c r="BE519" i="1" s="1"/>
  <c r="BG519" i="1"/>
  <c r="AU518" i="1"/>
  <c r="O518" i="1" s="1"/>
  <c r="AY518" i="1"/>
  <c r="AX518" i="1"/>
  <c r="AW518" i="1"/>
  <c r="V518" i="1"/>
  <c r="X518" i="1" s="1"/>
  <c r="BD518" i="1"/>
  <c r="BE518" i="1" s="1"/>
  <c r="BG518" i="1"/>
  <c r="AU517" i="1"/>
  <c r="O517" i="1" s="1"/>
  <c r="AY517" i="1"/>
  <c r="AX517" i="1"/>
  <c r="AW517" i="1"/>
  <c r="V517" i="1"/>
  <c r="X517" i="1" s="1"/>
  <c r="BD517" i="1"/>
  <c r="BE517" i="1" s="1"/>
  <c r="BG517" i="1"/>
  <c r="AU516" i="1"/>
  <c r="AV516" i="1" s="1"/>
  <c r="AY516" i="1"/>
  <c r="AX516" i="1"/>
  <c r="AW516" i="1"/>
  <c r="V516" i="1"/>
  <c r="X516" i="1" s="1"/>
  <c r="BD516" i="1"/>
  <c r="BE516" i="1" s="1"/>
  <c r="BG516" i="1"/>
  <c r="AU515" i="1"/>
  <c r="O515" i="1" s="1"/>
  <c r="AY515" i="1"/>
  <c r="AX515" i="1"/>
  <c r="AW515" i="1"/>
  <c r="V515" i="1"/>
  <c r="X515" i="1" s="1"/>
  <c r="BD515" i="1"/>
  <c r="BE515" i="1" s="1"/>
  <c r="BG515" i="1"/>
  <c r="AU514" i="1"/>
  <c r="O514" i="1" s="1"/>
  <c r="AY514" i="1"/>
  <c r="AX514" i="1"/>
  <c r="AW514" i="1"/>
  <c r="V514" i="1"/>
  <c r="X514" i="1" s="1"/>
  <c r="BD514" i="1"/>
  <c r="BE514" i="1" s="1"/>
  <c r="BG514" i="1"/>
  <c r="AU513" i="1"/>
  <c r="O513" i="1" s="1"/>
  <c r="AY513" i="1"/>
  <c r="AX513" i="1"/>
  <c r="AW513" i="1"/>
  <c r="V513" i="1"/>
  <c r="X513" i="1" s="1"/>
  <c r="BD513" i="1"/>
  <c r="BE513" i="1" s="1"/>
  <c r="BG513" i="1"/>
  <c r="AU512" i="1"/>
  <c r="AV512" i="1" s="1"/>
  <c r="R512" i="1" s="1"/>
  <c r="AY512" i="1"/>
  <c r="AX512" i="1"/>
  <c r="AW512" i="1"/>
  <c r="V512" i="1"/>
  <c r="X512" i="1" s="1"/>
  <c r="BD512" i="1"/>
  <c r="BE512" i="1" s="1"/>
  <c r="BG512" i="1"/>
  <c r="AU511" i="1"/>
  <c r="AY511" i="1"/>
  <c r="AX511" i="1"/>
  <c r="AW511" i="1"/>
  <c r="V511" i="1"/>
  <c r="X511" i="1" s="1"/>
  <c r="BD511" i="1"/>
  <c r="BE511" i="1" s="1"/>
  <c r="BG511" i="1"/>
  <c r="AU510" i="1"/>
  <c r="O510" i="1" s="1"/>
  <c r="AY510" i="1"/>
  <c r="AX510" i="1"/>
  <c r="AW510" i="1"/>
  <c r="V510" i="1"/>
  <c r="X510" i="1" s="1"/>
  <c r="BD510" i="1"/>
  <c r="BE510" i="1" s="1"/>
  <c r="BG510" i="1"/>
  <c r="AU509" i="1"/>
  <c r="O509" i="1" s="1"/>
  <c r="AY509" i="1"/>
  <c r="AX509" i="1"/>
  <c r="AW509" i="1"/>
  <c r="V509" i="1"/>
  <c r="X509" i="1" s="1"/>
  <c r="BD509" i="1"/>
  <c r="BE509" i="1" s="1"/>
  <c r="BG509" i="1"/>
  <c r="AU508" i="1"/>
  <c r="AY508" i="1"/>
  <c r="AX508" i="1"/>
  <c r="AW508" i="1"/>
  <c r="V508" i="1"/>
  <c r="X508" i="1" s="1"/>
  <c r="BD508" i="1"/>
  <c r="BE508" i="1" s="1"/>
  <c r="BG508" i="1"/>
  <c r="AU507" i="1"/>
  <c r="AV507" i="1" s="1"/>
  <c r="AY507" i="1"/>
  <c r="AX507" i="1"/>
  <c r="AW507" i="1"/>
  <c r="V507" i="1"/>
  <c r="X507" i="1" s="1"/>
  <c r="BD507" i="1"/>
  <c r="BE507" i="1" s="1"/>
  <c r="BG507" i="1"/>
  <c r="AU506" i="1"/>
  <c r="O506" i="1" s="1"/>
  <c r="AY506" i="1"/>
  <c r="AX506" i="1"/>
  <c r="AW506" i="1"/>
  <c r="V506" i="1"/>
  <c r="X506" i="1" s="1"/>
  <c r="BD506" i="1"/>
  <c r="BE506" i="1" s="1"/>
  <c r="BG506" i="1"/>
  <c r="AU505" i="1"/>
  <c r="AY505" i="1"/>
  <c r="AX505" i="1"/>
  <c r="AW505" i="1"/>
  <c r="V505" i="1"/>
  <c r="X505" i="1" s="1"/>
  <c r="BD505" i="1"/>
  <c r="BE505" i="1" s="1"/>
  <c r="BG505" i="1"/>
  <c r="AU503" i="1"/>
  <c r="AV503" i="1" s="1"/>
  <c r="AY503" i="1"/>
  <c r="AX503" i="1"/>
  <c r="AW503" i="1"/>
  <c r="V503" i="1"/>
  <c r="X503" i="1" s="1"/>
  <c r="BD503" i="1"/>
  <c r="BE503" i="1" s="1"/>
  <c r="BG503" i="1"/>
  <c r="AU502" i="1"/>
  <c r="AY502" i="1"/>
  <c r="AX502" i="1"/>
  <c r="AW502" i="1"/>
  <c r="V502" i="1"/>
  <c r="X502" i="1" s="1"/>
  <c r="BD502" i="1"/>
  <c r="BE502" i="1" s="1"/>
  <c r="BG502" i="1"/>
  <c r="AU501" i="1"/>
  <c r="O501" i="1" s="1"/>
  <c r="AY501" i="1"/>
  <c r="AX501" i="1"/>
  <c r="AW501" i="1"/>
  <c r="V501" i="1"/>
  <c r="X501" i="1" s="1"/>
  <c r="BD501" i="1"/>
  <c r="BE501" i="1" s="1"/>
  <c r="BG501" i="1"/>
  <c r="AU500" i="1"/>
  <c r="AV500" i="1" s="1"/>
  <c r="AY500" i="1"/>
  <c r="AX500" i="1"/>
  <c r="AW500" i="1"/>
  <c r="V500" i="1"/>
  <c r="X500" i="1" s="1"/>
  <c r="BD500" i="1"/>
  <c r="BE500" i="1" s="1"/>
  <c r="BG500" i="1"/>
  <c r="AU499" i="1"/>
  <c r="AY499" i="1"/>
  <c r="AX499" i="1"/>
  <c r="AW499" i="1"/>
  <c r="V499" i="1"/>
  <c r="X499" i="1" s="1"/>
  <c r="BD499" i="1"/>
  <c r="BE499" i="1" s="1"/>
  <c r="BG499" i="1"/>
  <c r="AU498" i="1"/>
  <c r="O498" i="1" s="1"/>
  <c r="AY498" i="1"/>
  <c r="AX498" i="1"/>
  <c r="AW498" i="1"/>
  <c r="V498" i="1"/>
  <c r="X498" i="1" s="1"/>
  <c r="BD498" i="1"/>
  <c r="BE498" i="1" s="1"/>
  <c r="BG498" i="1"/>
  <c r="AU497" i="1"/>
  <c r="AV497" i="1" s="1"/>
  <c r="AY497" i="1"/>
  <c r="AX497" i="1"/>
  <c r="AW497" i="1"/>
  <c r="V497" i="1"/>
  <c r="X497" i="1" s="1"/>
  <c r="BD497" i="1"/>
  <c r="BE497" i="1" s="1"/>
  <c r="BG497" i="1"/>
  <c r="AU496" i="1"/>
  <c r="AY496" i="1"/>
  <c r="AX496" i="1"/>
  <c r="AW496" i="1"/>
  <c r="V496" i="1"/>
  <c r="X496" i="1" s="1"/>
  <c r="BD496" i="1"/>
  <c r="BE496" i="1" s="1"/>
  <c r="BG496" i="1"/>
  <c r="AU495" i="1"/>
  <c r="O495" i="1" s="1"/>
  <c r="AY495" i="1"/>
  <c r="AX495" i="1"/>
  <c r="AW495" i="1"/>
  <c r="V495" i="1"/>
  <c r="X495" i="1" s="1"/>
  <c r="BD495" i="1"/>
  <c r="BE495" i="1" s="1"/>
  <c r="BG495" i="1"/>
  <c r="AU494" i="1"/>
  <c r="AV494" i="1" s="1"/>
  <c r="AY494" i="1"/>
  <c r="AX494" i="1"/>
  <c r="AW494" i="1"/>
  <c r="V494" i="1"/>
  <c r="X494" i="1" s="1"/>
  <c r="BD494" i="1"/>
  <c r="BE494" i="1" s="1"/>
  <c r="BG494" i="1"/>
  <c r="AU493" i="1"/>
  <c r="AY493" i="1"/>
  <c r="AX493" i="1"/>
  <c r="AW493" i="1"/>
  <c r="V493" i="1"/>
  <c r="X493" i="1" s="1"/>
  <c r="BD493" i="1"/>
  <c r="BE493" i="1" s="1"/>
  <c r="BG493" i="1"/>
  <c r="AU492" i="1"/>
  <c r="O492" i="1" s="1"/>
  <c r="AY492" i="1"/>
  <c r="AX492" i="1"/>
  <c r="AW492" i="1"/>
  <c r="V492" i="1"/>
  <c r="X492" i="1" s="1"/>
  <c r="BD492" i="1"/>
  <c r="BE492" i="1" s="1"/>
  <c r="BG492" i="1"/>
  <c r="AU491" i="1"/>
  <c r="O491" i="1" s="1"/>
  <c r="AY491" i="1"/>
  <c r="AX491" i="1"/>
  <c r="AW491" i="1"/>
  <c r="V491" i="1"/>
  <c r="X491" i="1" s="1"/>
  <c r="BD491" i="1"/>
  <c r="BE491" i="1" s="1"/>
  <c r="BG491" i="1"/>
  <c r="AU490" i="1"/>
  <c r="AV490" i="1" s="1"/>
  <c r="R490" i="1" s="1"/>
  <c r="AY490" i="1"/>
  <c r="AX490" i="1"/>
  <c r="AW490" i="1"/>
  <c r="V490" i="1"/>
  <c r="X490" i="1" s="1"/>
  <c r="BD490" i="1"/>
  <c r="BE490" i="1" s="1"/>
  <c r="BG490" i="1"/>
  <c r="AU489" i="1"/>
  <c r="O489" i="1" s="1"/>
  <c r="AY489" i="1"/>
  <c r="AX489" i="1"/>
  <c r="AW489" i="1"/>
  <c r="V489" i="1"/>
  <c r="X489" i="1" s="1"/>
  <c r="BD489" i="1"/>
  <c r="BE489" i="1" s="1"/>
  <c r="BG489" i="1"/>
  <c r="AU488" i="1"/>
  <c r="O488" i="1" s="1"/>
  <c r="AY488" i="1"/>
  <c r="AX488" i="1"/>
  <c r="AW488" i="1"/>
  <c r="V488" i="1"/>
  <c r="X488" i="1" s="1"/>
  <c r="BD488" i="1"/>
  <c r="BE488" i="1" s="1"/>
  <c r="BG488" i="1"/>
  <c r="AU487" i="1"/>
  <c r="O487" i="1" s="1"/>
  <c r="AY487" i="1"/>
  <c r="AX487" i="1"/>
  <c r="AW487" i="1"/>
  <c r="V487" i="1"/>
  <c r="BD487" i="1"/>
  <c r="BE487" i="1" s="1"/>
  <c r="BG487" i="1"/>
  <c r="AU486" i="1"/>
  <c r="AY486" i="1"/>
  <c r="AX486" i="1"/>
  <c r="AW486" i="1"/>
  <c r="V486" i="1"/>
  <c r="X486" i="1" s="1"/>
  <c r="BD486" i="1"/>
  <c r="BE486" i="1" s="1"/>
  <c r="BG486" i="1"/>
  <c r="AU447" i="1"/>
  <c r="AV447" i="1" s="1"/>
  <c r="R447" i="1" s="1"/>
  <c r="AY447" i="1"/>
  <c r="AX447" i="1"/>
  <c r="AW447" i="1"/>
  <c r="V447" i="1"/>
  <c r="X447" i="1" s="1"/>
  <c r="BD447" i="1"/>
  <c r="BE447" i="1" s="1"/>
  <c r="BG447" i="1"/>
  <c r="AU446" i="1"/>
  <c r="O446" i="1" s="1"/>
  <c r="AY446" i="1"/>
  <c r="AX446" i="1"/>
  <c r="AW446" i="1"/>
  <c r="V446" i="1"/>
  <c r="X446" i="1" s="1"/>
  <c r="BD446" i="1"/>
  <c r="BE446" i="1" s="1"/>
  <c r="BG446" i="1"/>
  <c r="AU445" i="1"/>
  <c r="AV445" i="1" s="1"/>
  <c r="R445" i="1" s="1"/>
  <c r="AY445" i="1"/>
  <c r="AX445" i="1"/>
  <c r="AW445" i="1"/>
  <c r="V445" i="1"/>
  <c r="X445" i="1" s="1"/>
  <c r="BD445" i="1"/>
  <c r="BE445" i="1" s="1"/>
  <c r="BG445" i="1"/>
  <c r="AU444" i="1"/>
  <c r="AV444" i="1" s="1"/>
  <c r="R444" i="1" s="1"/>
  <c r="AY444" i="1"/>
  <c r="AX444" i="1"/>
  <c r="AW444" i="1"/>
  <c r="V444" i="1"/>
  <c r="X444" i="1" s="1"/>
  <c r="BD444" i="1"/>
  <c r="BE444" i="1" s="1"/>
  <c r="BG444" i="1"/>
  <c r="AU443" i="1"/>
  <c r="O443" i="1" s="1"/>
  <c r="AY443" i="1"/>
  <c r="AX443" i="1"/>
  <c r="AW443" i="1"/>
  <c r="V443" i="1"/>
  <c r="X443" i="1" s="1"/>
  <c r="BD443" i="1"/>
  <c r="BE443" i="1" s="1"/>
  <c r="BG443" i="1"/>
  <c r="AU442" i="1"/>
  <c r="O442" i="1" s="1"/>
  <c r="AY442" i="1"/>
  <c r="AX442" i="1"/>
  <c r="AW442" i="1"/>
  <c r="V442" i="1"/>
  <c r="X442" i="1" s="1"/>
  <c r="BD442" i="1"/>
  <c r="BE442" i="1" s="1"/>
  <c r="BG442" i="1"/>
  <c r="AU441" i="1"/>
  <c r="O441" i="1" s="1"/>
  <c r="AY441" i="1"/>
  <c r="AX441" i="1"/>
  <c r="AW441" i="1"/>
  <c r="V441" i="1"/>
  <c r="X441" i="1" s="1"/>
  <c r="BD441" i="1"/>
  <c r="BE441" i="1" s="1"/>
  <c r="BG441" i="1"/>
  <c r="AU440" i="1"/>
  <c r="O440" i="1" s="1"/>
  <c r="AY440" i="1"/>
  <c r="AX440" i="1"/>
  <c r="AW440" i="1"/>
  <c r="V440" i="1"/>
  <c r="X440" i="1" s="1"/>
  <c r="BD440" i="1"/>
  <c r="BE440" i="1" s="1"/>
  <c r="BG440" i="1"/>
  <c r="AU439" i="1"/>
  <c r="O439" i="1" s="1"/>
  <c r="AY439" i="1"/>
  <c r="AX439" i="1"/>
  <c r="AW439" i="1"/>
  <c r="V439" i="1"/>
  <c r="X439" i="1" s="1"/>
  <c r="BD439" i="1"/>
  <c r="BE439" i="1" s="1"/>
  <c r="BG439" i="1"/>
  <c r="AU438" i="1"/>
  <c r="AV438" i="1" s="1"/>
  <c r="R438" i="1" s="1"/>
  <c r="AY438" i="1"/>
  <c r="AX438" i="1"/>
  <c r="AW438" i="1"/>
  <c r="V438" i="1"/>
  <c r="X438" i="1" s="1"/>
  <c r="BD438" i="1"/>
  <c r="BE438" i="1" s="1"/>
  <c r="BG438" i="1"/>
  <c r="AU437" i="1"/>
  <c r="O437" i="1" s="1"/>
  <c r="AY437" i="1"/>
  <c r="AX437" i="1"/>
  <c r="AW437" i="1"/>
  <c r="V437" i="1"/>
  <c r="X437" i="1" s="1"/>
  <c r="BD437" i="1"/>
  <c r="BE437" i="1" s="1"/>
  <c r="BG437" i="1"/>
  <c r="AU436" i="1"/>
  <c r="O436" i="1" s="1"/>
  <c r="AY436" i="1"/>
  <c r="AX436" i="1"/>
  <c r="AW436" i="1"/>
  <c r="V436" i="1"/>
  <c r="X436" i="1" s="1"/>
  <c r="BD436" i="1"/>
  <c r="BE436" i="1" s="1"/>
  <c r="BG436" i="1"/>
  <c r="AU435" i="1"/>
  <c r="O435" i="1" s="1"/>
  <c r="AY435" i="1"/>
  <c r="AX435" i="1"/>
  <c r="AW435" i="1"/>
  <c r="V435" i="1"/>
  <c r="X435" i="1" s="1"/>
  <c r="BD435" i="1"/>
  <c r="BE435" i="1" s="1"/>
  <c r="BG435" i="1"/>
  <c r="AU434" i="1"/>
  <c r="O434" i="1" s="1"/>
  <c r="AY434" i="1"/>
  <c r="AX434" i="1"/>
  <c r="AW434" i="1"/>
  <c r="V434" i="1"/>
  <c r="X434" i="1" s="1"/>
  <c r="BD434" i="1"/>
  <c r="BE434" i="1" s="1"/>
  <c r="BG434" i="1"/>
  <c r="AU433" i="1"/>
  <c r="AV433" i="1" s="1"/>
  <c r="R433" i="1" s="1"/>
  <c r="AY433" i="1"/>
  <c r="AX433" i="1"/>
  <c r="AW433" i="1"/>
  <c r="V433" i="1"/>
  <c r="X433" i="1" s="1"/>
  <c r="BD433" i="1"/>
  <c r="BE433" i="1" s="1"/>
  <c r="BG433" i="1"/>
  <c r="AU432" i="1"/>
  <c r="AV432" i="1" s="1"/>
  <c r="AY432" i="1"/>
  <c r="AX432" i="1"/>
  <c r="AW432" i="1"/>
  <c r="V432" i="1"/>
  <c r="X432" i="1" s="1"/>
  <c r="BD432" i="1"/>
  <c r="BE432" i="1" s="1"/>
  <c r="BG432" i="1"/>
  <c r="AU431" i="1"/>
  <c r="O431" i="1" s="1"/>
  <c r="AY431" i="1"/>
  <c r="AX431" i="1"/>
  <c r="AW431" i="1"/>
  <c r="V431" i="1"/>
  <c r="X431" i="1" s="1"/>
  <c r="BD431" i="1"/>
  <c r="BE431" i="1" s="1"/>
  <c r="BG431" i="1"/>
  <c r="AU430" i="1"/>
  <c r="O430" i="1" s="1"/>
  <c r="AY430" i="1"/>
  <c r="AX430" i="1"/>
  <c r="AW430" i="1"/>
  <c r="V430" i="1"/>
  <c r="X430" i="1" s="1"/>
  <c r="BD430" i="1"/>
  <c r="BE430" i="1" s="1"/>
  <c r="BG430" i="1"/>
  <c r="AU428" i="1"/>
  <c r="O428" i="1" s="1"/>
  <c r="AY428" i="1"/>
  <c r="AX428" i="1"/>
  <c r="AW428" i="1"/>
  <c r="V428" i="1"/>
  <c r="X428" i="1" s="1"/>
  <c r="BD428" i="1"/>
  <c r="BE428" i="1" s="1"/>
  <c r="BG428" i="1"/>
  <c r="AU427" i="1"/>
  <c r="O427" i="1" s="1"/>
  <c r="AY427" i="1"/>
  <c r="AX427" i="1"/>
  <c r="AW427" i="1"/>
  <c r="V427" i="1"/>
  <c r="X427" i="1" s="1"/>
  <c r="BD427" i="1"/>
  <c r="BE427" i="1" s="1"/>
  <c r="BG427" i="1"/>
  <c r="AU426" i="1"/>
  <c r="AY426" i="1"/>
  <c r="AX426" i="1"/>
  <c r="AW426" i="1"/>
  <c r="V426" i="1"/>
  <c r="X426" i="1" s="1"/>
  <c r="BD426" i="1"/>
  <c r="BE426" i="1" s="1"/>
  <c r="BG426" i="1"/>
  <c r="AU425" i="1"/>
  <c r="AY425" i="1"/>
  <c r="AX425" i="1"/>
  <c r="AW425" i="1"/>
  <c r="V425" i="1"/>
  <c r="X425" i="1" s="1"/>
  <c r="BD425" i="1"/>
  <c r="BE425" i="1" s="1"/>
  <c r="BG425" i="1"/>
  <c r="AU424" i="1"/>
  <c r="O424" i="1" s="1"/>
  <c r="AY424" i="1"/>
  <c r="AX424" i="1"/>
  <c r="AW424" i="1"/>
  <c r="V424" i="1"/>
  <c r="X424" i="1" s="1"/>
  <c r="BD424" i="1"/>
  <c r="BE424" i="1" s="1"/>
  <c r="BG424" i="1"/>
  <c r="AU423" i="1"/>
  <c r="AV423" i="1" s="1"/>
  <c r="R423" i="1" s="1"/>
  <c r="AY423" i="1"/>
  <c r="AX423" i="1"/>
  <c r="AW423" i="1"/>
  <c r="V423" i="1"/>
  <c r="X423" i="1" s="1"/>
  <c r="BD423" i="1"/>
  <c r="BE423" i="1" s="1"/>
  <c r="BG423" i="1"/>
  <c r="AU422" i="1"/>
  <c r="O422" i="1" s="1"/>
  <c r="AY422" i="1"/>
  <c r="AX422" i="1"/>
  <c r="AW422" i="1"/>
  <c r="V422" i="1"/>
  <c r="X422" i="1" s="1"/>
  <c r="BD422" i="1"/>
  <c r="BE422" i="1" s="1"/>
  <c r="BG422" i="1"/>
  <c r="AU421" i="1"/>
  <c r="O421" i="1" s="1"/>
  <c r="AY421" i="1"/>
  <c r="AX421" i="1"/>
  <c r="AW421" i="1"/>
  <c r="V421" i="1"/>
  <c r="X421" i="1" s="1"/>
  <c r="BD421" i="1"/>
  <c r="BE421" i="1" s="1"/>
  <c r="BG421" i="1"/>
  <c r="AU420" i="1"/>
  <c r="AV420" i="1" s="1"/>
  <c r="R420" i="1" s="1"/>
  <c r="AY420" i="1"/>
  <c r="AX420" i="1"/>
  <c r="AW420" i="1"/>
  <c r="V420" i="1"/>
  <c r="X420" i="1" s="1"/>
  <c r="BD420" i="1"/>
  <c r="BE420" i="1" s="1"/>
  <c r="BG420" i="1"/>
  <c r="AU419" i="1"/>
  <c r="O419" i="1" s="1"/>
  <c r="AY419" i="1"/>
  <c r="AX419" i="1"/>
  <c r="AW419" i="1"/>
  <c r="V419" i="1"/>
  <c r="X419" i="1" s="1"/>
  <c r="BD419" i="1"/>
  <c r="BE419" i="1" s="1"/>
  <c r="BG419" i="1"/>
  <c r="AU418" i="1"/>
  <c r="O418" i="1" s="1"/>
  <c r="AY418" i="1"/>
  <c r="AX418" i="1"/>
  <c r="AW418" i="1"/>
  <c r="V418" i="1"/>
  <c r="X418" i="1" s="1"/>
  <c r="BD418" i="1"/>
  <c r="BE418" i="1" s="1"/>
  <c r="BG418" i="1"/>
  <c r="AU417" i="1"/>
  <c r="O417" i="1" s="1"/>
  <c r="AY417" i="1"/>
  <c r="AX417" i="1"/>
  <c r="AW417" i="1"/>
  <c r="V417" i="1"/>
  <c r="X417" i="1" s="1"/>
  <c r="BD417" i="1"/>
  <c r="BE417" i="1" s="1"/>
  <c r="BG417" i="1"/>
  <c r="AU416" i="1"/>
  <c r="O416" i="1" s="1"/>
  <c r="AY416" i="1"/>
  <c r="AX416" i="1"/>
  <c r="AW416" i="1"/>
  <c r="V416" i="1"/>
  <c r="X416" i="1" s="1"/>
  <c r="BD416" i="1"/>
  <c r="BE416" i="1" s="1"/>
  <c r="BG416" i="1"/>
  <c r="AU415" i="1"/>
  <c r="O415" i="1" s="1"/>
  <c r="AY415" i="1"/>
  <c r="AX415" i="1"/>
  <c r="AW415" i="1"/>
  <c r="V415" i="1"/>
  <c r="X415" i="1" s="1"/>
  <c r="BD415" i="1"/>
  <c r="BE415" i="1" s="1"/>
  <c r="BG415" i="1"/>
  <c r="AU414" i="1"/>
  <c r="AV414" i="1" s="1"/>
  <c r="R414" i="1" s="1"/>
  <c r="AY414" i="1"/>
  <c r="AX414" i="1"/>
  <c r="AW414" i="1"/>
  <c r="V414" i="1"/>
  <c r="X414" i="1" s="1"/>
  <c r="BD414" i="1"/>
  <c r="BE414" i="1" s="1"/>
  <c r="BG414" i="1"/>
  <c r="AU413" i="1"/>
  <c r="O413" i="1" s="1"/>
  <c r="AY413" i="1"/>
  <c r="AX413" i="1"/>
  <c r="AW413" i="1"/>
  <c r="V413" i="1"/>
  <c r="X413" i="1" s="1"/>
  <c r="BD413" i="1"/>
  <c r="BE413" i="1" s="1"/>
  <c r="BG413" i="1"/>
  <c r="AU412" i="1"/>
  <c r="O412" i="1" s="1"/>
  <c r="AY412" i="1"/>
  <c r="AX412" i="1"/>
  <c r="AW412" i="1"/>
  <c r="V412" i="1"/>
  <c r="X412" i="1" s="1"/>
  <c r="BD412" i="1"/>
  <c r="BE412" i="1" s="1"/>
  <c r="BG412" i="1"/>
  <c r="AU410" i="1"/>
  <c r="AV410" i="1" s="1"/>
  <c r="AY410" i="1"/>
  <c r="AX410" i="1"/>
  <c r="AW410" i="1"/>
  <c r="V410" i="1"/>
  <c r="X410" i="1" s="1"/>
  <c r="BD410" i="1"/>
  <c r="BE410" i="1" s="1"/>
  <c r="BG410" i="1"/>
  <c r="AU409" i="1"/>
  <c r="AV409" i="1" s="1"/>
  <c r="AY409" i="1"/>
  <c r="AX409" i="1"/>
  <c r="AW409" i="1"/>
  <c r="V409" i="1"/>
  <c r="X409" i="1" s="1"/>
  <c r="BD409" i="1"/>
  <c r="BE409" i="1" s="1"/>
  <c r="BG409" i="1"/>
  <c r="AU408" i="1"/>
  <c r="O408" i="1" s="1"/>
  <c r="AY408" i="1"/>
  <c r="AX408" i="1"/>
  <c r="AW408" i="1"/>
  <c r="V408" i="1"/>
  <c r="X408" i="1" s="1"/>
  <c r="BD408" i="1"/>
  <c r="BE408" i="1" s="1"/>
  <c r="BG408" i="1"/>
  <c r="AU407" i="1"/>
  <c r="AV407" i="1" s="1"/>
  <c r="AY407" i="1"/>
  <c r="AX407" i="1"/>
  <c r="AW407" i="1"/>
  <c r="V407" i="1"/>
  <c r="X407" i="1" s="1"/>
  <c r="BD407" i="1"/>
  <c r="BE407" i="1" s="1"/>
  <c r="BG407" i="1"/>
  <c r="AU406" i="1"/>
  <c r="O406" i="1" s="1"/>
  <c r="AY406" i="1"/>
  <c r="AX406" i="1"/>
  <c r="AW406" i="1"/>
  <c r="V406" i="1"/>
  <c r="X406" i="1" s="1"/>
  <c r="BD406" i="1"/>
  <c r="BE406" i="1" s="1"/>
  <c r="BG406" i="1"/>
  <c r="AU405" i="1"/>
  <c r="AV405" i="1" s="1"/>
  <c r="AY405" i="1"/>
  <c r="AX405" i="1"/>
  <c r="AW405" i="1"/>
  <c r="V405" i="1"/>
  <c r="X405" i="1" s="1"/>
  <c r="BD405" i="1"/>
  <c r="BE405" i="1" s="1"/>
  <c r="BG405" i="1"/>
  <c r="AU404" i="1"/>
  <c r="AV404" i="1" s="1"/>
  <c r="AY404" i="1"/>
  <c r="AX404" i="1"/>
  <c r="AW404" i="1"/>
  <c r="V404" i="1"/>
  <c r="X404" i="1" s="1"/>
  <c r="BD404" i="1"/>
  <c r="BE404" i="1" s="1"/>
  <c r="BG404" i="1"/>
  <c r="AU403" i="1"/>
  <c r="AY403" i="1"/>
  <c r="AX403" i="1"/>
  <c r="AW403" i="1"/>
  <c r="V403" i="1"/>
  <c r="X403" i="1" s="1"/>
  <c r="BD403" i="1"/>
  <c r="BE403" i="1" s="1"/>
  <c r="BG403" i="1"/>
  <c r="AU402" i="1"/>
  <c r="O402" i="1" s="1"/>
  <c r="AY402" i="1"/>
  <c r="AX402" i="1"/>
  <c r="AW402" i="1"/>
  <c r="V402" i="1"/>
  <c r="X402" i="1" s="1"/>
  <c r="BD402" i="1"/>
  <c r="BE402" i="1" s="1"/>
  <c r="BG402" i="1"/>
  <c r="AU401" i="1"/>
  <c r="AV401" i="1" s="1"/>
  <c r="AY401" i="1"/>
  <c r="AX401" i="1"/>
  <c r="AW401" i="1"/>
  <c r="V401" i="1"/>
  <c r="X401" i="1" s="1"/>
  <c r="BD401" i="1"/>
  <c r="BE401" i="1" s="1"/>
  <c r="BG401" i="1"/>
  <c r="AU400" i="1"/>
  <c r="O400" i="1" s="1"/>
  <c r="AY400" i="1"/>
  <c r="AX400" i="1"/>
  <c r="AW400" i="1"/>
  <c r="V400" i="1"/>
  <c r="X400" i="1" s="1"/>
  <c r="BD400" i="1"/>
  <c r="BE400" i="1" s="1"/>
  <c r="BG400" i="1"/>
  <c r="AU399" i="1"/>
  <c r="O399" i="1" s="1"/>
  <c r="AY399" i="1"/>
  <c r="AX399" i="1"/>
  <c r="AW399" i="1"/>
  <c r="V399" i="1"/>
  <c r="X399" i="1" s="1"/>
  <c r="BD399" i="1"/>
  <c r="BE399" i="1" s="1"/>
  <c r="BG399" i="1"/>
  <c r="AU398" i="1"/>
  <c r="AV398" i="1" s="1"/>
  <c r="AY398" i="1"/>
  <c r="AX398" i="1"/>
  <c r="AW398" i="1"/>
  <c r="V398" i="1"/>
  <c r="X398" i="1" s="1"/>
  <c r="BD398" i="1"/>
  <c r="BE398" i="1" s="1"/>
  <c r="BG398" i="1"/>
  <c r="AU397" i="1"/>
  <c r="O397" i="1" s="1"/>
  <c r="AY397" i="1"/>
  <c r="AX397" i="1"/>
  <c r="AW397" i="1"/>
  <c r="V397" i="1"/>
  <c r="X397" i="1" s="1"/>
  <c r="BD397" i="1"/>
  <c r="BE397" i="1" s="1"/>
  <c r="BG397" i="1"/>
  <c r="AU396" i="1"/>
  <c r="AV396" i="1" s="1"/>
  <c r="AY396" i="1"/>
  <c r="AX396" i="1"/>
  <c r="AW396" i="1"/>
  <c r="V396" i="1"/>
  <c r="X396" i="1" s="1"/>
  <c r="BD396" i="1"/>
  <c r="BE396" i="1" s="1"/>
  <c r="BG396" i="1"/>
  <c r="AU395" i="1"/>
  <c r="AV395" i="1" s="1"/>
  <c r="AY395" i="1"/>
  <c r="AX395" i="1"/>
  <c r="AW395" i="1"/>
  <c r="V395" i="1"/>
  <c r="X395" i="1" s="1"/>
  <c r="BD395" i="1"/>
  <c r="BE395" i="1" s="1"/>
  <c r="BG395" i="1"/>
  <c r="AU394" i="1"/>
  <c r="O394" i="1" s="1"/>
  <c r="AY394" i="1"/>
  <c r="AX394" i="1"/>
  <c r="AW394" i="1"/>
  <c r="V394" i="1"/>
  <c r="X394" i="1" s="1"/>
  <c r="BD394" i="1"/>
  <c r="BE394" i="1" s="1"/>
  <c r="BG394" i="1"/>
  <c r="AU393" i="1"/>
  <c r="AV393" i="1" s="1"/>
  <c r="AY393" i="1"/>
  <c r="AX393" i="1"/>
  <c r="AW393" i="1"/>
  <c r="V393" i="1"/>
  <c r="X393" i="1" s="1"/>
  <c r="BD393" i="1"/>
  <c r="BE393" i="1" s="1"/>
  <c r="BG393" i="1"/>
  <c r="AU391" i="1"/>
  <c r="AV391" i="1" s="1"/>
  <c r="AY391" i="1"/>
  <c r="AX391" i="1"/>
  <c r="AW391" i="1"/>
  <c r="V391" i="1"/>
  <c r="X391" i="1" s="1"/>
  <c r="BD391" i="1"/>
  <c r="BE391" i="1" s="1"/>
  <c r="BG391" i="1"/>
  <c r="AU390" i="1"/>
  <c r="AY390" i="1"/>
  <c r="AX390" i="1"/>
  <c r="AW390" i="1"/>
  <c r="V390" i="1"/>
  <c r="X390" i="1" s="1"/>
  <c r="BD390" i="1"/>
  <c r="BE390" i="1" s="1"/>
  <c r="BG390" i="1"/>
  <c r="AU389" i="1"/>
  <c r="AY389" i="1"/>
  <c r="AX389" i="1"/>
  <c r="AW389" i="1"/>
  <c r="V389" i="1"/>
  <c r="X389" i="1" s="1"/>
  <c r="BD389" i="1"/>
  <c r="BE389" i="1" s="1"/>
  <c r="BG389" i="1"/>
  <c r="AU388" i="1"/>
  <c r="AV388" i="1" s="1"/>
  <c r="AY388" i="1"/>
  <c r="AX388" i="1"/>
  <c r="AW388" i="1"/>
  <c r="V388" i="1"/>
  <c r="X388" i="1" s="1"/>
  <c r="BD388" i="1"/>
  <c r="BE388" i="1" s="1"/>
  <c r="BG388" i="1"/>
  <c r="AU387" i="1"/>
  <c r="O387" i="1" s="1"/>
  <c r="AY387" i="1"/>
  <c r="AX387" i="1"/>
  <c r="AW387" i="1"/>
  <c r="V387" i="1"/>
  <c r="X387" i="1" s="1"/>
  <c r="BD387" i="1"/>
  <c r="BE387" i="1" s="1"/>
  <c r="BG387" i="1"/>
  <c r="AU386" i="1"/>
  <c r="O386" i="1" s="1"/>
  <c r="AY386" i="1"/>
  <c r="AX386" i="1"/>
  <c r="AW386" i="1"/>
  <c r="V386" i="1"/>
  <c r="X386" i="1" s="1"/>
  <c r="BD386" i="1"/>
  <c r="BE386" i="1" s="1"/>
  <c r="BG386" i="1"/>
  <c r="AU385" i="1"/>
  <c r="AV385" i="1" s="1"/>
  <c r="AY385" i="1"/>
  <c r="AX385" i="1"/>
  <c r="AW385" i="1"/>
  <c r="V385" i="1"/>
  <c r="X385" i="1" s="1"/>
  <c r="BD385" i="1"/>
  <c r="BE385" i="1" s="1"/>
  <c r="BG385" i="1"/>
  <c r="AU384" i="1"/>
  <c r="O384" i="1" s="1"/>
  <c r="AY384" i="1"/>
  <c r="AX384" i="1"/>
  <c r="AW384" i="1"/>
  <c r="V384" i="1"/>
  <c r="X384" i="1" s="1"/>
  <c r="BD384" i="1"/>
  <c r="BE384" i="1" s="1"/>
  <c r="BG384" i="1"/>
  <c r="AU383" i="1"/>
  <c r="AV383" i="1" s="1"/>
  <c r="AY383" i="1"/>
  <c r="AX383" i="1"/>
  <c r="AW383" i="1"/>
  <c r="V383" i="1"/>
  <c r="X383" i="1" s="1"/>
  <c r="BD383" i="1"/>
  <c r="BE383" i="1" s="1"/>
  <c r="BG383" i="1"/>
  <c r="AU382" i="1"/>
  <c r="AV382" i="1" s="1"/>
  <c r="AY382" i="1"/>
  <c r="AX382" i="1"/>
  <c r="AW382" i="1"/>
  <c r="V382" i="1"/>
  <c r="X382" i="1" s="1"/>
  <c r="BD382" i="1"/>
  <c r="BE382" i="1" s="1"/>
  <c r="BG382" i="1"/>
  <c r="AU381" i="1"/>
  <c r="O381" i="1" s="1"/>
  <c r="AY381" i="1"/>
  <c r="AX381" i="1"/>
  <c r="AW381" i="1"/>
  <c r="V381" i="1"/>
  <c r="X381" i="1" s="1"/>
  <c r="BD381" i="1"/>
  <c r="BE381" i="1" s="1"/>
  <c r="BG381" i="1"/>
  <c r="AU380" i="1"/>
  <c r="O380" i="1" s="1"/>
  <c r="AY380" i="1"/>
  <c r="AX380" i="1"/>
  <c r="AW380" i="1"/>
  <c r="V380" i="1"/>
  <c r="X380" i="1" s="1"/>
  <c r="BD380" i="1"/>
  <c r="BE380" i="1" s="1"/>
  <c r="BG380" i="1"/>
  <c r="AU379" i="1"/>
  <c r="AV379" i="1" s="1"/>
  <c r="AY379" i="1"/>
  <c r="AX379" i="1"/>
  <c r="AW379" i="1"/>
  <c r="V379" i="1"/>
  <c r="X379" i="1" s="1"/>
  <c r="BD379" i="1"/>
  <c r="BE379" i="1" s="1"/>
  <c r="BG379" i="1"/>
  <c r="AU378" i="1"/>
  <c r="O378" i="1" s="1"/>
  <c r="AY378" i="1"/>
  <c r="AX378" i="1"/>
  <c r="AW378" i="1"/>
  <c r="V378" i="1"/>
  <c r="X378" i="1" s="1"/>
  <c r="BD378" i="1"/>
  <c r="BE378" i="1" s="1"/>
  <c r="BG378" i="1"/>
  <c r="AU377" i="1"/>
  <c r="AY377" i="1"/>
  <c r="AX377" i="1"/>
  <c r="AW377" i="1"/>
  <c r="V377" i="1"/>
  <c r="X377" i="1" s="1"/>
  <c r="BD377" i="1"/>
  <c r="BE377" i="1" s="1"/>
  <c r="BG377" i="1"/>
  <c r="AU376" i="1"/>
  <c r="AV376" i="1" s="1"/>
  <c r="AY376" i="1"/>
  <c r="AX376" i="1"/>
  <c r="AW376" i="1"/>
  <c r="V376" i="1"/>
  <c r="X376" i="1" s="1"/>
  <c r="BD376" i="1"/>
  <c r="BE376" i="1" s="1"/>
  <c r="BG376" i="1"/>
  <c r="AU375" i="1"/>
  <c r="O375" i="1" s="1"/>
  <c r="AY375" i="1"/>
  <c r="AX375" i="1"/>
  <c r="AW375" i="1"/>
  <c r="V375" i="1"/>
  <c r="X375" i="1" s="1"/>
  <c r="BD375" i="1"/>
  <c r="BE375" i="1" s="1"/>
  <c r="BG375" i="1"/>
  <c r="AU374" i="1"/>
  <c r="AV374" i="1" s="1"/>
  <c r="AY374" i="1"/>
  <c r="AX374" i="1"/>
  <c r="AW374" i="1"/>
  <c r="V374" i="1"/>
  <c r="X374" i="1" s="1"/>
  <c r="BD374" i="1"/>
  <c r="BE374" i="1" s="1"/>
  <c r="BG374" i="1"/>
  <c r="AU372" i="1"/>
  <c r="AV372" i="1" s="1"/>
  <c r="AY372" i="1"/>
  <c r="AX372" i="1"/>
  <c r="AW372" i="1"/>
  <c r="V372" i="1"/>
  <c r="X372" i="1" s="1"/>
  <c r="BD372" i="1"/>
  <c r="BE372" i="1" s="1"/>
  <c r="BG372" i="1"/>
  <c r="AU371" i="1"/>
  <c r="AY371" i="1"/>
  <c r="AX371" i="1"/>
  <c r="AW371" i="1"/>
  <c r="V371" i="1"/>
  <c r="X371" i="1" s="1"/>
  <c r="BD371" i="1"/>
  <c r="BE371" i="1" s="1"/>
  <c r="BG371" i="1"/>
  <c r="AU370" i="1"/>
  <c r="AY370" i="1"/>
  <c r="AX370" i="1"/>
  <c r="AW370" i="1"/>
  <c r="V370" i="1"/>
  <c r="X370" i="1" s="1"/>
  <c r="BD370" i="1"/>
  <c r="BE370" i="1" s="1"/>
  <c r="BG370" i="1"/>
  <c r="AU369" i="1"/>
  <c r="AV369" i="1" s="1"/>
  <c r="AY369" i="1"/>
  <c r="AX369" i="1"/>
  <c r="AW369" i="1"/>
  <c r="V369" i="1"/>
  <c r="X369" i="1" s="1"/>
  <c r="BD369" i="1"/>
  <c r="BE369" i="1" s="1"/>
  <c r="BG369" i="1"/>
  <c r="AU368" i="1"/>
  <c r="O368" i="1" s="1"/>
  <c r="AY368" i="1"/>
  <c r="AX368" i="1"/>
  <c r="AW368" i="1"/>
  <c r="V368" i="1"/>
  <c r="X368" i="1" s="1"/>
  <c r="BD368" i="1"/>
  <c r="BE368" i="1" s="1"/>
  <c r="BG368" i="1"/>
  <c r="AU367" i="1"/>
  <c r="O367" i="1" s="1"/>
  <c r="AY367" i="1"/>
  <c r="AX367" i="1"/>
  <c r="AW367" i="1"/>
  <c r="V367" i="1"/>
  <c r="X367" i="1" s="1"/>
  <c r="BD367" i="1"/>
  <c r="BE367" i="1" s="1"/>
  <c r="BG367" i="1"/>
  <c r="AU366" i="1"/>
  <c r="O366" i="1" s="1"/>
  <c r="AY366" i="1"/>
  <c r="AX366" i="1"/>
  <c r="AW366" i="1"/>
  <c r="V366" i="1"/>
  <c r="X366" i="1" s="1"/>
  <c r="BD366" i="1"/>
  <c r="BE366" i="1" s="1"/>
  <c r="BG366" i="1"/>
  <c r="AU365" i="1"/>
  <c r="O365" i="1" s="1"/>
  <c r="AY365" i="1"/>
  <c r="AX365" i="1"/>
  <c r="AW365" i="1"/>
  <c r="V365" i="1"/>
  <c r="X365" i="1" s="1"/>
  <c r="BD365" i="1"/>
  <c r="BE365" i="1" s="1"/>
  <c r="BG365" i="1"/>
  <c r="AU364" i="1"/>
  <c r="O364" i="1" s="1"/>
  <c r="AY364" i="1"/>
  <c r="AX364" i="1"/>
  <c r="AW364" i="1"/>
  <c r="V364" i="1"/>
  <c r="X364" i="1" s="1"/>
  <c r="BD364" i="1"/>
  <c r="BE364" i="1" s="1"/>
  <c r="BG364" i="1"/>
  <c r="AU363" i="1"/>
  <c r="O363" i="1" s="1"/>
  <c r="AY363" i="1"/>
  <c r="AX363" i="1"/>
  <c r="AW363" i="1"/>
  <c r="V363" i="1"/>
  <c r="X363" i="1" s="1"/>
  <c r="BD363" i="1"/>
  <c r="BE363" i="1" s="1"/>
  <c r="BG363" i="1"/>
  <c r="AU362" i="1"/>
  <c r="AV362" i="1" s="1"/>
  <c r="AY362" i="1"/>
  <c r="AX362" i="1"/>
  <c r="AW362" i="1"/>
  <c r="V362" i="1"/>
  <c r="X362" i="1" s="1"/>
  <c r="BD362" i="1"/>
  <c r="BE362" i="1" s="1"/>
  <c r="BG362" i="1"/>
  <c r="AU361" i="1"/>
  <c r="O361" i="1" s="1"/>
  <c r="AY361" i="1"/>
  <c r="AX361" i="1"/>
  <c r="AW361" i="1"/>
  <c r="V361" i="1"/>
  <c r="X361" i="1" s="1"/>
  <c r="BD361" i="1"/>
  <c r="BE361" i="1" s="1"/>
  <c r="BG361" i="1"/>
  <c r="AU360" i="1"/>
  <c r="O360" i="1" s="1"/>
  <c r="AY360" i="1"/>
  <c r="AX360" i="1"/>
  <c r="AW360" i="1"/>
  <c r="V360" i="1"/>
  <c r="X360" i="1" s="1"/>
  <c r="BD360" i="1"/>
  <c r="BE360" i="1" s="1"/>
  <c r="BG360" i="1"/>
  <c r="AU359" i="1"/>
  <c r="O359" i="1" s="1"/>
  <c r="AY359" i="1"/>
  <c r="AX359" i="1"/>
  <c r="AW359" i="1"/>
  <c r="V359" i="1"/>
  <c r="X359" i="1" s="1"/>
  <c r="BD359" i="1"/>
  <c r="BE359" i="1" s="1"/>
  <c r="BG359" i="1"/>
  <c r="AU358" i="1"/>
  <c r="AV358" i="1" s="1"/>
  <c r="AY358" i="1"/>
  <c r="AX358" i="1"/>
  <c r="AW358" i="1"/>
  <c r="V358" i="1"/>
  <c r="X358" i="1" s="1"/>
  <c r="BD358" i="1"/>
  <c r="BE358" i="1" s="1"/>
  <c r="BG358" i="1"/>
  <c r="AU357" i="1"/>
  <c r="O357" i="1" s="1"/>
  <c r="AY357" i="1"/>
  <c r="AX357" i="1"/>
  <c r="AW357" i="1"/>
  <c r="V357" i="1"/>
  <c r="X357" i="1" s="1"/>
  <c r="BD357" i="1"/>
  <c r="BE357" i="1" s="1"/>
  <c r="BG357" i="1"/>
  <c r="AU356" i="1"/>
  <c r="AV356" i="1" s="1"/>
  <c r="AY356" i="1"/>
  <c r="AX356" i="1"/>
  <c r="AW356" i="1"/>
  <c r="V356" i="1"/>
  <c r="X356" i="1" s="1"/>
  <c r="BD356" i="1"/>
  <c r="BE356" i="1" s="1"/>
  <c r="BG356" i="1"/>
  <c r="AU355" i="1"/>
  <c r="AV355" i="1" s="1"/>
  <c r="AY355" i="1"/>
  <c r="AX355" i="1"/>
  <c r="AW355" i="1"/>
  <c r="V355" i="1"/>
  <c r="X355" i="1" s="1"/>
  <c r="BD355" i="1"/>
  <c r="BE355" i="1" s="1"/>
  <c r="BG355" i="1"/>
  <c r="AU337" i="1"/>
  <c r="O337" i="1" s="1"/>
  <c r="AY337" i="1"/>
  <c r="AX337" i="1"/>
  <c r="AW337" i="1"/>
  <c r="V337" i="1"/>
  <c r="X337" i="1" s="1"/>
  <c r="BD337" i="1"/>
  <c r="BE337" i="1" s="1"/>
  <c r="BG337" i="1"/>
  <c r="AU336" i="1"/>
  <c r="O336" i="1" s="1"/>
  <c r="AY336" i="1"/>
  <c r="AX336" i="1"/>
  <c r="AW336" i="1"/>
  <c r="V336" i="1"/>
  <c r="X336" i="1" s="1"/>
  <c r="BD336" i="1"/>
  <c r="BE336" i="1" s="1"/>
  <c r="BG336" i="1"/>
  <c r="AU335" i="1"/>
  <c r="O335" i="1" s="1"/>
  <c r="AY335" i="1"/>
  <c r="AX335" i="1"/>
  <c r="AW335" i="1"/>
  <c r="V335" i="1"/>
  <c r="X335" i="1" s="1"/>
  <c r="BD335" i="1"/>
  <c r="BE335" i="1" s="1"/>
  <c r="BG335" i="1"/>
  <c r="AU334" i="1"/>
  <c r="O334" i="1" s="1"/>
  <c r="AY334" i="1"/>
  <c r="AX334" i="1"/>
  <c r="AW334" i="1"/>
  <c r="V334" i="1"/>
  <c r="X334" i="1" s="1"/>
  <c r="BD334" i="1"/>
  <c r="BE334" i="1" s="1"/>
  <c r="BG334" i="1"/>
  <c r="AU333" i="1"/>
  <c r="O333" i="1" s="1"/>
  <c r="AY333" i="1"/>
  <c r="AX333" i="1"/>
  <c r="AW333" i="1"/>
  <c r="V333" i="1"/>
  <c r="X333" i="1" s="1"/>
  <c r="BD333" i="1"/>
  <c r="BE333" i="1" s="1"/>
  <c r="BG333" i="1"/>
  <c r="AU332" i="1"/>
  <c r="O332" i="1" s="1"/>
  <c r="AY332" i="1"/>
  <c r="AX332" i="1"/>
  <c r="AW332" i="1"/>
  <c r="V332" i="1"/>
  <c r="X332" i="1" s="1"/>
  <c r="BD332" i="1"/>
  <c r="BE332" i="1" s="1"/>
  <c r="BG332" i="1"/>
  <c r="AU331" i="1"/>
  <c r="O331" i="1" s="1"/>
  <c r="AY331" i="1"/>
  <c r="AX331" i="1"/>
  <c r="AW331" i="1"/>
  <c r="V331" i="1"/>
  <c r="X331" i="1" s="1"/>
  <c r="BD331" i="1"/>
  <c r="BE331" i="1" s="1"/>
  <c r="BG331" i="1"/>
  <c r="AU330" i="1"/>
  <c r="O330" i="1" s="1"/>
  <c r="AY330" i="1"/>
  <c r="AX330" i="1"/>
  <c r="AW330" i="1"/>
  <c r="V330" i="1"/>
  <c r="X330" i="1" s="1"/>
  <c r="BD330" i="1"/>
  <c r="BE330" i="1" s="1"/>
  <c r="BG330" i="1"/>
  <c r="AU329" i="1"/>
  <c r="O329" i="1" s="1"/>
  <c r="AY329" i="1"/>
  <c r="AX329" i="1"/>
  <c r="AW329" i="1"/>
  <c r="V329" i="1"/>
  <c r="X329" i="1" s="1"/>
  <c r="BD329" i="1"/>
  <c r="BE329" i="1" s="1"/>
  <c r="BG329" i="1"/>
  <c r="AU328" i="1"/>
  <c r="O328" i="1" s="1"/>
  <c r="AY328" i="1"/>
  <c r="AX328" i="1"/>
  <c r="AW328" i="1"/>
  <c r="V328" i="1"/>
  <c r="X328" i="1" s="1"/>
  <c r="BD328" i="1"/>
  <c r="BE328" i="1" s="1"/>
  <c r="BG328" i="1"/>
  <c r="AU327" i="1"/>
  <c r="AY327" i="1"/>
  <c r="AX327" i="1"/>
  <c r="AW327" i="1"/>
  <c r="V327" i="1"/>
  <c r="X327" i="1" s="1"/>
  <c r="BD327" i="1"/>
  <c r="BE327" i="1" s="1"/>
  <c r="BG327" i="1"/>
  <c r="AU326" i="1"/>
  <c r="AV326" i="1" s="1"/>
  <c r="AY326" i="1"/>
  <c r="AX326" i="1"/>
  <c r="AW326" i="1"/>
  <c r="V326" i="1"/>
  <c r="X326" i="1" s="1"/>
  <c r="BD326" i="1"/>
  <c r="BE326" i="1" s="1"/>
  <c r="BG326" i="1"/>
  <c r="AU325" i="1"/>
  <c r="O325" i="1" s="1"/>
  <c r="AY325" i="1"/>
  <c r="AX325" i="1"/>
  <c r="AW325" i="1"/>
  <c r="V325" i="1"/>
  <c r="X325" i="1" s="1"/>
  <c r="BD325" i="1"/>
  <c r="BE325" i="1" s="1"/>
  <c r="BG325" i="1"/>
  <c r="AU324" i="1"/>
  <c r="O324" i="1" s="1"/>
  <c r="AY324" i="1"/>
  <c r="AX324" i="1"/>
  <c r="AW324" i="1"/>
  <c r="V324" i="1"/>
  <c r="X324" i="1" s="1"/>
  <c r="BD324" i="1"/>
  <c r="BE324" i="1" s="1"/>
  <c r="BG324" i="1"/>
  <c r="AU323" i="1"/>
  <c r="AV323" i="1" s="1"/>
  <c r="AY323" i="1"/>
  <c r="AX323" i="1"/>
  <c r="AW323" i="1"/>
  <c r="V323" i="1"/>
  <c r="X323" i="1" s="1"/>
  <c r="BD323" i="1"/>
  <c r="BE323" i="1" s="1"/>
  <c r="BG323" i="1"/>
  <c r="AU322" i="1"/>
  <c r="O322" i="1" s="1"/>
  <c r="AY322" i="1"/>
  <c r="AX322" i="1"/>
  <c r="AW322" i="1"/>
  <c r="V322" i="1"/>
  <c r="X322" i="1" s="1"/>
  <c r="BD322" i="1"/>
  <c r="BE322" i="1" s="1"/>
  <c r="BG322" i="1"/>
  <c r="AU321" i="1"/>
  <c r="AV321" i="1" s="1"/>
  <c r="AY321" i="1"/>
  <c r="AX321" i="1"/>
  <c r="AW321" i="1"/>
  <c r="V321" i="1"/>
  <c r="X321" i="1" s="1"/>
  <c r="BD321" i="1"/>
  <c r="BE321" i="1" s="1"/>
  <c r="BG321" i="1"/>
  <c r="AU320" i="1"/>
  <c r="AY320" i="1"/>
  <c r="AX320" i="1"/>
  <c r="AW320" i="1"/>
  <c r="V320" i="1"/>
  <c r="X320" i="1" s="1"/>
  <c r="BD320" i="1"/>
  <c r="BE320" i="1" s="1"/>
  <c r="BG320" i="1"/>
  <c r="AU318" i="1"/>
  <c r="O318" i="1" s="1"/>
  <c r="AY318" i="1"/>
  <c r="AX318" i="1"/>
  <c r="AW318" i="1"/>
  <c r="V318" i="1"/>
  <c r="X318" i="1" s="1"/>
  <c r="BD318" i="1"/>
  <c r="BE318" i="1" s="1"/>
  <c r="BG318" i="1"/>
  <c r="AU317" i="1"/>
  <c r="O317" i="1" s="1"/>
  <c r="AY317" i="1"/>
  <c r="AX317" i="1"/>
  <c r="AW317" i="1"/>
  <c r="V317" i="1"/>
  <c r="X317" i="1" s="1"/>
  <c r="BD317" i="1"/>
  <c r="BE317" i="1" s="1"/>
  <c r="BG317" i="1"/>
  <c r="AU316" i="1"/>
  <c r="AV316" i="1" s="1"/>
  <c r="AY316" i="1"/>
  <c r="AX316" i="1"/>
  <c r="AW316" i="1"/>
  <c r="V316" i="1"/>
  <c r="X316" i="1" s="1"/>
  <c r="BD316" i="1"/>
  <c r="BE316" i="1" s="1"/>
  <c r="BG316" i="1"/>
  <c r="AU315" i="1"/>
  <c r="O315" i="1" s="1"/>
  <c r="AY315" i="1"/>
  <c r="AX315" i="1"/>
  <c r="AW315" i="1"/>
  <c r="V315" i="1"/>
  <c r="X315" i="1" s="1"/>
  <c r="BD315" i="1"/>
  <c r="BE315" i="1" s="1"/>
  <c r="BG315" i="1"/>
  <c r="AU314" i="1"/>
  <c r="O314" i="1" s="1"/>
  <c r="AY314" i="1"/>
  <c r="AX314" i="1"/>
  <c r="AW314" i="1"/>
  <c r="V314" i="1"/>
  <c r="X314" i="1" s="1"/>
  <c r="BD314" i="1"/>
  <c r="BE314" i="1" s="1"/>
  <c r="BG314" i="1"/>
  <c r="AU313" i="1"/>
  <c r="AV313" i="1" s="1"/>
  <c r="AY313" i="1"/>
  <c r="AX313" i="1"/>
  <c r="AW313" i="1"/>
  <c r="V313" i="1"/>
  <c r="X313" i="1" s="1"/>
  <c r="BD313" i="1"/>
  <c r="BE313" i="1" s="1"/>
  <c r="BG313" i="1"/>
  <c r="AU312" i="1"/>
  <c r="O312" i="1" s="1"/>
  <c r="AY312" i="1"/>
  <c r="AX312" i="1"/>
  <c r="AW312" i="1"/>
  <c r="V312" i="1"/>
  <c r="X312" i="1" s="1"/>
  <c r="BD312" i="1"/>
  <c r="BE312" i="1" s="1"/>
  <c r="BG312" i="1"/>
  <c r="AU311" i="1"/>
  <c r="O311" i="1" s="1"/>
  <c r="AY311" i="1"/>
  <c r="AX311" i="1"/>
  <c r="AW311" i="1"/>
  <c r="V311" i="1"/>
  <c r="X311" i="1" s="1"/>
  <c r="BD311" i="1"/>
  <c r="BE311" i="1" s="1"/>
  <c r="BG311" i="1"/>
  <c r="AU310" i="1"/>
  <c r="AV310" i="1" s="1"/>
  <c r="AY310" i="1"/>
  <c r="AX310" i="1"/>
  <c r="AW310" i="1"/>
  <c r="V310" i="1"/>
  <c r="X310" i="1" s="1"/>
  <c r="BD310" i="1"/>
  <c r="BE310" i="1" s="1"/>
  <c r="BG310" i="1"/>
  <c r="AU309" i="1"/>
  <c r="O309" i="1" s="1"/>
  <c r="AY309" i="1"/>
  <c r="AX309" i="1"/>
  <c r="AW309" i="1"/>
  <c r="V309" i="1"/>
  <c r="X309" i="1" s="1"/>
  <c r="BD309" i="1"/>
  <c r="BE309" i="1" s="1"/>
  <c r="BG309" i="1"/>
  <c r="AU308" i="1"/>
  <c r="O308" i="1" s="1"/>
  <c r="AY308" i="1"/>
  <c r="AX308" i="1"/>
  <c r="AW308" i="1"/>
  <c r="V308" i="1"/>
  <c r="X308" i="1" s="1"/>
  <c r="BD308" i="1"/>
  <c r="BE308" i="1" s="1"/>
  <c r="BG308" i="1"/>
  <c r="AU307" i="1"/>
  <c r="O307" i="1" s="1"/>
  <c r="AY307" i="1"/>
  <c r="AX307" i="1"/>
  <c r="AW307" i="1"/>
  <c r="V307" i="1"/>
  <c r="X307" i="1" s="1"/>
  <c r="BD307" i="1"/>
  <c r="BE307" i="1" s="1"/>
  <c r="BG307" i="1"/>
  <c r="AU306" i="1"/>
  <c r="O306" i="1" s="1"/>
  <c r="AY306" i="1"/>
  <c r="AX306" i="1"/>
  <c r="AW306" i="1"/>
  <c r="V306" i="1"/>
  <c r="X306" i="1" s="1"/>
  <c r="BD306" i="1"/>
  <c r="BE306" i="1" s="1"/>
  <c r="BG306" i="1"/>
  <c r="AU305" i="1"/>
  <c r="O305" i="1" s="1"/>
  <c r="AY305" i="1"/>
  <c r="AX305" i="1"/>
  <c r="AW305" i="1"/>
  <c r="V305" i="1"/>
  <c r="X305" i="1" s="1"/>
  <c r="BD305" i="1"/>
  <c r="BE305" i="1" s="1"/>
  <c r="BG305" i="1"/>
  <c r="AU304" i="1"/>
  <c r="O304" i="1" s="1"/>
  <c r="AY304" i="1"/>
  <c r="AX304" i="1"/>
  <c r="AW304" i="1"/>
  <c r="V304" i="1"/>
  <c r="X304" i="1" s="1"/>
  <c r="BD304" i="1"/>
  <c r="BE304" i="1" s="1"/>
  <c r="BG304" i="1"/>
  <c r="AU303" i="1"/>
  <c r="O303" i="1" s="1"/>
  <c r="AY303" i="1"/>
  <c r="AX303" i="1"/>
  <c r="AW303" i="1"/>
  <c r="V303" i="1"/>
  <c r="X303" i="1" s="1"/>
  <c r="BD303" i="1"/>
  <c r="BE303" i="1" s="1"/>
  <c r="BG303" i="1"/>
  <c r="AU302" i="1"/>
  <c r="O302" i="1" s="1"/>
  <c r="AY302" i="1"/>
  <c r="AX302" i="1"/>
  <c r="AW302" i="1"/>
  <c r="V302" i="1"/>
  <c r="X302" i="1" s="1"/>
  <c r="BD302" i="1"/>
  <c r="BE302" i="1" s="1"/>
  <c r="BG302" i="1"/>
  <c r="AU301" i="1"/>
  <c r="O301" i="1" s="1"/>
  <c r="AY301" i="1"/>
  <c r="AX301" i="1"/>
  <c r="AW301" i="1"/>
  <c r="V301" i="1"/>
  <c r="X301" i="1" s="1"/>
  <c r="BD301" i="1"/>
  <c r="BE301" i="1" s="1"/>
  <c r="BG301" i="1"/>
  <c r="AU261" i="1"/>
  <c r="O261" i="1" s="1"/>
  <c r="AY261" i="1"/>
  <c r="AX261" i="1"/>
  <c r="AW261" i="1"/>
  <c r="V261" i="1"/>
  <c r="X261" i="1" s="1"/>
  <c r="BD261" i="1"/>
  <c r="BE261" i="1" s="1"/>
  <c r="BG261" i="1"/>
  <c r="AU260" i="1"/>
  <c r="O260" i="1" s="1"/>
  <c r="AY260" i="1"/>
  <c r="AX260" i="1"/>
  <c r="AW260" i="1"/>
  <c r="V260" i="1"/>
  <c r="X260" i="1" s="1"/>
  <c r="BD260" i="1"/>
  <c r="BE260" i="1" s="1"/>
  <c r="BG260" i="1"/>
  <c r="AU259" i="1"/>
  <c r="AV259" i="1" s="1"/>
  <c r="AY259" i="1"/>
  <c r="AX259" i="1"/>
  <c r="AW259" i="1"/>
  <c r="V259" i="1"/>
  <c r="X259" i="1" s="1"/>
  <c r="BD259" i="1"/>
  <c r="BE259" i="1" s="1"/>
  <c r="BG259" i="1"/>
  <c r="AU258" i="1"/>
  <c r="O258" i="1" s="1"/>
  <c r="AY258" i="1"/>
  <c r="AX258" i="1"/>
  <c r="AW258" i="1"/>
  <c r="V258" i="1"/>
  <c r="X258" i="1" s="1"/>
  <c r="BD258" i="1"/>
  <c r="BE258" i="1" s="1"/>
  <c r="BG258" i="1"/>
  <c r="AU257" i="1"/>
  <c r="O257" i="1" s="1"/>
  <c r="AY257" i="1"/>
  <c r="AX257" i="1"/>
  <c r="AW257" i="1"/>
  <c r="V257" i="1"/>
  <c r="X257" i="1" s="1"/>
  <c r="BD257" i="1"/>
  <c r="BE257" i="1" s="1"/>
  <c r="BG257" i="1"/>
  <c r="AU256" i="1"/>
  <c r="O256" i="1" s="1"/>
  <c r="AY256" i="1"/>
  <c r="AX256" i="1"/>
  <c r="AW256" i="1"/>
  <c r="V256" i="1"/>
  <c r="X256" i="1" s="1"/>
  <c r="BD256" i="1"/>
  <c r="BE256" i="1" s="1"/>
  <c r="BG256" i="1"/>
  <c r="AU255" i="1"/>
  <c r="O255" i="1" s="1"/>
  <c r="AY255" i="1"/>
  <c r="AX255" i="1"/>
  <c r="AW255" i="1"/>
  <c r="V255" i="1"/>
  <c r="X255" i="1" s="1"/>
  <c r="BD255" i="1"/>
  <c r="BE255" i="1" s="1"/>
  <c r="BG255" i="1"/>
  <c r="AU254" i="1"/>
  <c r="O254" i="1" s="1"/>
  <c r="AY254" i="1"/>
  <c r="AX254" i="1"/>
  <c r="AW254" i="1"/>
  <c r="V254" i="1"/>
  <c r="X254" i="1" s="1"/>
  <c r="BD254" i="1"/>
  <c r="BE254" i="1" s="1"/>
  <c r="BG254" i="1"/>
  <c r="AU253" i="1"/>
  <c r="AV253" i="1" s="1"/>
  <c r="AY253" i="1"/>
  <c r="AX253" i="1"/>
  <c r="AW253" i="1"/>
  <c r="V253" i="1"/>
  <c r="X253" i="1" s="1"/>
  <c r="BD253" i="1"/>
  <c r="BE253" i="1" s="1"/>
  <c r="BG253" i="1"/>
  <c r="AU252" i="1"/>
  <c r="O252" i="1" s="1"/>
  <c r="AY252" i="1"/>
  <c r="AX252" i="1"/>
  <c r="AW252" i="1"/>
  <c r="V252" i="1"/>
  <c r="X252" i="1" s="1"/>
  <c r="BD252" i="1"/>
  <c r="BE252" i="1" s="1"/>
  <c r="BG252" i="1"/>
  <c r="AU251" i="1"/>
  <c r="O251" i="1" s="1"/>
  <c r="AY251" i="1"/>
  <c r="AX251" i="1"/>
  <c r="AW251" i="1"/>
  <c r="V251" i="1"/>
  <c r="X251" i="1" s="1"/>
  <c r="BD251" i="1"/>
  <c r="BE251" i="1" s="1"/>
  <c r="BG251" i="1"/>
  <c r="AU250" i="1"/>
  <c r="AV250" i="1" s="1"/>
  <c r="AY250" i="1"/>
  <c r="AX250" i="1"/>
  <c r="AW250" i="1"/>
  <c r="V250" i="1"/>
  <c r="X250" i="1" s="1"/>
  <c r="BD250" i="1"/>
  <c r="BE250" i="1" s="1"/>
  <c r="BG250" i="1"/>
  <c r="AU249" i="1"/>
  <c r="O249" i="1" s="1"/>
  <c r="AY249" i="1"/>
  <c r="AX249" i="1"/>
  <c r="AW249" i="1"/>
  <c r="V249" i="1"/>
  <c r="X249" i="1" s="1"/>
  <c r="BD249" i="1"/>
  <c r="BE249" i="1" s="1"/>
  <c r="BG249" i="1"/>
  <c r="AU248" i="1"/>
  <c r="O248" i="1" s="1"/>
  <c r="AY248" i="1"/>
  <c r="AX248" i="1"/>
  <c r="AW248" i="1"/>
  <c r="V248" i="1"/>
  <c r="X248" i="1" s="1"/>
  <c r="BD248" i="1"/>
  <c r="BE248" i="1" s="1"/>
  <c r="BG248" i="1"/>
  <c r="AU247" i="1"/>
  <c r="AY247" i="1"/>
  <c r="AX247" i="1"/>
  <c r="AW247" i="1"/>
  <c r="V247" i="1"/>
  <c r="X247" i="1" s="1"/>
  <c r="BD247" i="1"/>
  <c r="BE247" i="1" s="1"/>
  <c r="BG247" i="1"/>
  <c r="AU246" i="1"/>
  <c r="O246" i="1" s="1"/>
  <c r="AY246" i="1"/>
  <c r="AX246" i="1"/>
  <c r="AW246" i="1"/>
  <c r="V246" i="1"/>
  <c r="X246" i="1" s="1"/>
  <c r="BD246" i="1"/>
  <c r="BE246" i="1" s="1"/>
  <c r="BG246" i="1"/>
  <c r="AU245" i="1"/>
  <c r="O245" i="1" s="1"/>
  <c r="AY245" i="1"/>
  <c r="AX245" i="1"/>
  <c r="AW245" i="1"/>
  <c r="V245" i="1"/>
  <c r="X245" i="1" s="1"/>
  <c r="BD245" i="1"/>
  <c r="BE245" i="1" s="1"/>
  <c r="BG245" i="1"/>
  <c r="AU243" i="1"/>
  <c r="AV243" i="1" s="1"/>
  <c r="AY243" i="1"/>
  <c r="AX243" i="1"/>
  <c r="AW243" i="1"/>
  <c r="V243" i="1"/>
  <c r="X243" i="1" s="1"/>
  <c r="BD243" i="1"/>
  <c r="BE243" i="1" s="1"/>
  <c r="BG243" i="1"/>
  <c r="AU242" i="1"/>
  <c r="O242" i="1" s="1"/>
  <c r="AY242" i="1"/>
  <c r="AX242" i="1"/>
  <c r="AW242" i="1"/>
  <c r="V242" i="1"/>
  <c r="X242" i="1" s="1"/>
  <c r="BD242" i="1"/>
  <c r="BE242" i="1" s="1"/>
  <c r="BG242" i="1"/>
  <c r="AU241" i="1"/>
  <c r="O241" i="1" s="1"/>
  <c r="AY241" i="1"/>
  <c r="AX241" i="1"/>
  <c r="AW241" i="1"/>
  <c r="V241" i="1"/>
  <c r="X241" i="1" s="1"/>
  <c r="BD241" i="1"/>
  <c r="BE241" i="1" s="1"/>
  <c r="BG241" i="1"/>
  <c r="AU240" i="1"/>
  <c r="O240" i="1" s="1"/>
  <c r="AY240" i="1"/>
  <c r="AX240" i="1"/>
  <c r="AW240" i="1"/>
  <c r="V240" i="1"/>
  <c r="X240" i="1" s="1"/>
  <c r="BD240" i="1"/>
  <c r="BE240" i="1" s="1"/>
  <c r="BG240" i="1"/>
  <c r="AU239" i="1"/>
  <c r="O239" i="1" s="1"/>
  <c r="AY239" i="1"/>
  <c r="AX239" i="1"/>
  <c r="AW239" i="1"/>
  <c r="V239" i="1"/>
  <c r="X239" i="1" s="1"/>
  <c r="BD239" i="1"/>
  <c r="BE239" i="1" s="1"/>
  <c r="BG239" i="1"/>
  <c r="AU238" i="1"/>
  <c r="O238" i="1" s="1"/>
  <c r="AY238" i="1"/>
  <c r="AX238" i="1"/>
  <c r="AW238" i="1"/>
  <c r="V238" i="1"/>
  <c r="X238" i="1" s="1"/>
  <c r="BD238" i="1"/>
  <c r="BE238" i="1" s="1"/>
  <c r="BG238" i="1"/>
  <c r="AU237" i="1"/>
  <c r="O237" i="1" s="1"/>
  <c r="AY237" i="1"/>
  <c r="AX237" i="1"/>
  <c r="AW237" i="1"/>
  <c r="V237" i="1"/>
  <c r="X237" i="1" s="1"/>
  <c r="BD237" i="1"/>
  <c r="BE237" i="1" s="1"/>
  <c r="BG237" i="1"/>
  <c r="AU236" i="1"/>
  <c r="O236" i="1" s="1"/>
  <c r="AY236" i="1"/>
  <c r="AX236" i="1"/>
  <c r="AW236" i="1"/>
  <c r="V236" i="1"/>
  <c r="X236" i="1" s="1"/>
  <c r="BD236" i="1"/>
  <c r="BE236" i="1" s="1"/>
  <c r="BG236" i="1"/>
  <c r="AU235" i="1"/>
  <c r="AY235" i="1"/>
  <c r="AX235" i="1"/>
  <c r="AW235" i="1"/>
  <c r="V235" i="1"/>
  <c r="X235" i="1" s="1"/>
  <c r="BD235" i="1"/>
  <c r="BE235" i="1" s="1"/>
  <c r="BG235" i="1"/>
  <c r="AU234" i="1"/>
  <c r="O234" i="1" s="1"/>
  <c r="AY234" i="1"/>
  <c r="AX234" i="1"/>
  <c r="AW234" i="1"/>
  <c r="V234" i="1"/>
  <c r="X234" i="1" s="1"/>
  <c r="BD234" i="1"/>
  <c r="BE234" i="1" s="1"/>
  <c r="BG234" i="1"/>
  <c r="AU233" i="1"/>
  <c r="O233" i="1" s="1"/>
  <c r="AY233" i="1"/>
  <c r="AX233" i="1"/>
  <c r="AW233" i="1"/>
  <c r="V233" i="1"/>
  <c r="X233" i="1" s="1"/>
  <c r="BD233" i="1"/>
  <c r="BE233" i="1" s="1"/>
  <c r="BG233" i="1"/>
  <c r="AU232" i="1"/>
  <c r="O232" i="1" s="1"/>
  <c r="AY232" i="1"/>
  <c r="AX232" i="1"/>
  <c r="AW232" i="1"/>
  <c r="V232" i="1"/>
  <c r="X232" i="1" s="1"/>
  <c r="BD232" i="1"/>
  <c r="BE232" i="1" s="1"/>
  <c r="BG232" i="1"/>
  <c r="AU231" i="1"/>
  <c r="AY231" i="1"/>
  <c r="AX231" i="1"/>
  <c r="AW231" i="1"/>
  <c r="V231" i="1"/>
  <c r="X231" i="1" s="1"/>
  <c r="BD231" i="1"/>
  <c r="BE231" i="1" s="1"/>
  <c r="BG231" i="1"/>
  <c r="AU230" i="1"/>
  <c r="O230" i="1" s="1"/>
  <c r="AY230" i="1"/>
  <c r="AX230" i="1"/>
  <c r="AW230" i="1"/>
  <c r="V230" i="1"/>
  <c r="X230" i="1" s="1"/>
  <c r="BD230" i="1"/>
  <c r="BE230" i="1" s="1"/>
  <c r="BG230" i="1"/>
  <c r="AU229" i="1"/>
  <c r="O229" i="1" s="1"/>
  <c r="AY229" i="1"/>
  <c r="AX229" i="1"/>
  <c r="AW229" i="1"/>
  <c r="V229" i="1"/>
  <c r="X229" i="1" s="1"/>
  <c r="BD229" i="1"/>
  <c r="BE229" i="1" s="1"/>
  <c r="BG229" i="1"/>
  <c r="AU228" i="1"/>
  <c r="AV228" i="1" s="1"/>
  <c r="AY228" i="1"/>
  <c r="AX228" i="1"/>
  <c r="AW228" i="1"/>
  <c r="V228" i="1"/>
  <c r="X228" i="1" s="1"/>
  <c r="BD228" i="1"/>
  <c r="BE228" i="1" s="1"/>
  <c r="BG228" i="1"/>
  <c r="AU227" i="1"/>
  <c r="O227" i="1" s="1"/>
  <c r="AY227" i="1"/>
  <c r="AX227" i="1"/>
  <c r="AW227" i="1"/>
  <c r="V227" i="1"/>
  <c r="X227" i="1" s="1"/>
  <c r="BD227" i="1"/>
  <c r="BE227" i="1" s="1"/>
  <c r="BG227" i="1"/>
  <c r="AU226" i="1"/>
  <c r="O226" i="1" s="1"/>
  <c r="AY226" i="1"/>
  <c r="AX226" i="1"/>
  <c r="AW226" i="1"/>
  <c r="V226" i="1"/>
  <c r="X226" i="1" s="1"/>
  <c r="BD226" i="1"/>
  <c r="BE226" i="1" s="1"/>
  <c r="BG226" i="1"/>
  <c r="AU224" i="1"/>
  <c r="AV224" i="1" s="1"/>
  <c r="AY224" i="1"/>
  <c r="AX224" i="1"/>
  <c r="AW224" i="1"/>
  <c r="V224" i="1"/>
  <c r="X224" i="1" s="1"/>
  <c r="BD224" i="1"/>
  <c r="BE224" i="1" s="1"/>
  <c r="BG224" i="1"/>
  <c r="AU223" i="1"/>
  <c r="O223" i="1" s="1"/>
  <c r="AY223" i="1"/>
  <c r="AX223" i="1"/>
  <c r="AW223" i="1"/>
  <c r="V223" i="1"/>
  <c r="X223" i="1" s="1"/>
  <c r="BD223" i="1"/>
  <c r="BE223" i="1" s="1"/>
  <c r="BG223" i="1"/>
  <c r="AU222" i="1"/>
  <c r="O222" i="1" s="1"/>
  <c r="AY222" i="1"/>
  <c r="AX222" i="1"/>
  <c r="AW222" i="1"/>
  <c r="V222" i="1"/>
  <c r="X222" i="1" s="1"/>
  <c r="BD222" i="1"/>
  <c r="BE222" i="1" s="1"/>
  <c r="BG222" i="1"/>
  <c r="AU221" i="1"/>
  <c r="O221" i="1" s="1"/>
  <c r="AY221" i="1"/>
  <c r="AX221" i="1"/>
  <c r="AW221" i="1"/>
  <c r="V221" i="1"/>
  <c r="X221" i="1" s="1"/>
  <c r="BD221" i="1"/>
  <c r="BE221" i="1" s="1"/>
  <c r="BG221" i="1"/>
  <c r="AU220" i="1"/>
  <c r="O220" i="1" s="1"/>
  <c r="AY220" i="1"/>
  <c r="AX220" i="1"/>
  <c r="AW220" i="1"/>
  <c r="V220" i="1"/>
  <c r="X220" i="1" s="1"/>
  <c r="BD220" i="1"/>
  <c r="BE220" i="1" s="1"/>
  <c r="BG220" i="1"/>
  <c r="AU219" i="1"/>
  <c r="O219" i="1" s="1"/>
  <c r="AY219" i="1"/>
  <c r="AX219" i="1"/>
  <c r="AW219" i="1"/>
  <c r="V219" i="1"/>
  <c r="X219" i="1" s="1"/>
  <c r="BD219" i="1"/>
  <c r="BE219" i="1" s="1"/>
  <c r="BG219" i="1"/>
  <c r="AU218" i="1"/>
  <c r="AY218" i="1"/>
  <c r="AX218" i="1"/>
  <c r="AW218" i="1"/>
  <c r="V218" i="1"/>
  <c r="X218" i="1" s="1"/>
  <c r="BD218" i="1"/>
  <c r="BE218" i="1" s="1"/>
  <c r="BG218" i="1"/>
  <c r="AU217" i="1"/>
  <c r="O217" i="1" s="1"/>
  <c r="AY217" i="1"/>
  <c r="AX217" i="1"/>
  <c r="AW217" i="1"/>
  <c r="V217" i="1"/>
  <c r="X217" i="1" s="1"/>
  <c r="BD217" i="1"/>
  <c r="BE217" i="1" s="1"/>
  <c r="BG217" i="1"/>
  <c r="AU216" i="1"/>
  <c r="O216" i="1" s="1"/>
  <c r="AY216" i="1"/>
  <c r="AX216" i="1"/>
  <c r="AW216" i="1"/>
  <c r="V216" i="1"/>
  <c r="X216" i="1" s="1"/>
  <c r="BD216" i="1"/>
  <c r="BE216" i="1" s="1"/>
  <c r="BG216" i="1"/>
  <c r="AU215" i="1"/>
  <c r="AY215" i="1"/>
  <c r="AX215" i="1"/>
  <c r="AW215" i="1"/>
  <c r="V215" i="1"/>
  <c r="X215" i="1" s="1"/>
  <c r="BD215" i="1"/>
  <c r="BE215" i="1" s="1"/>
  <c r="BG215" i="1"/>
  <c r="AU214" i="1"/>
  <c r="O214" i="1" s="1"/>
  <c r="AY214" i="1"/>
  <c r="AX214" i="1"/>
  <c r="AW214" i="1"/>
  <c r="V214" i="1"/>
  <c r="X214" i="1" s="1"/>
  <c r="BD214" i="1"/>
  <c r="BE214" i="1" s="1"/>
  <c r="BG214" i="1"/>
  <c r="AU213" i="1"/>
  <c r="O213" i="1" s="1"/>
  <c r="AY213" i="1"/>
  <c r="AX213" i="1"/>
  <c r="AW213" i="1"/>
  <c r="V213" i="1"/>
  <c r="X213" i="1" s="1"/>
  <c r="BD213" i="1"/>
  <c r="BE213" i="1" s="1"/>
  <c r="BG213" i="1"/>
  <c r="AU212" i="1"/>
  <c r="AV212" i="1" s="1"/>
  <c r="AY212" i="1"/>
  <c r="AX212" i="1"/>
  <c r="AW212" i="1"/>
  <c r="V212" i="1"/>
  <c r="X212" i="1" s="1"/>
  <c r="BD212" i="1"/>
  <c r="BE212" i="1" s="1"/>
  <c r="BG212" i="1"/>
  <c r="AU211" i="1"/>
  <c r="O211" i="1" s="1"/>
  <c r="AY211" i="1"/>
  <c r="AX211" i="1"/>
  <c r="AW211" i="1"/>
  <c r="V211" i="1"/>
  <c r="X211" i="1" s="1"/>
  <c r="BD211" i="1"/>
  <c r="BE211" i="1" s="1"/>
  <c r="BG211" i="1"/>
  <c r="AU210" i="1"/>
  <c r="O210" i="1" s="1"/>
  <c r="AY210" i="1"/>
  <c r="AX210" i="1"/>
  <c r="AW210" i="1"/>
  <c r="V210" i="1"/>
  <c r="X210" i="1" s="1"/>
  <c r="BD210" i="1"/>
  <c r="BE210" i="1" s="1"/>
  <c r="BG210" i="1"/>
  <c r="AU209" i="1"/>
  <c r="O209" i="1" s="1"/>
  <c r="AY209" i="1"/>
  <c r="AX209" i="1"/>
  <c r="AW209" i="1"/>
  <c r="V209" i="1"/>
  <c r="X209" i="1" s="1"/>
  <c r="BD209" i="1"/>
  <c r="BE209" i="1" s="1"/>
  <c r="BG209" i="1"/>
  <c r="AU208" i="1"/>
  <c r="O208" i="1" s="1"/>
  <c r="AY208" i="1"/>
  <c r="AX208" i="1"/>
  <c r="AW208" i="1"/>
  <c r="V208" i="1"/>
  <c r="X208" i="1" s="1"/>
  <c r="BD208" i="1"/>
  <c r="BE208" i="1" s="1"/>
  <c r="BG208" i="1"/>
  <c r="AU207" i="1"/>
  <c r="O207" i="1" s="1"/>
  <c r="AY207" i="1"/>
  <c r="AX207" i="1"/>
  <c r="AW207" i="1"/>
  <c r="V207" i="1"/>
  <c r="X207" i="1" s="1"/>
  <c r="BD207" i="1"/>
  <c r="BE207" i="1" s="1"/>
  <c r="BG207" i="1"/>
  <c r="AU205" i="1"/>
  <c r="AV205" i="1" s="1"/>
  <c r="AY205" i="1"/>
  <c r="AX205" i="1"/>
  <c r="AW205" i="1"/>
  <c r="V205" i="1"/>
  <c r="X205" i="1" s="1"/>
  <c r="BD205" i="1"/>
  <c r="BE205" i="1" s="1"/>
  <c r="BG205" i="1"/>
  <c r="AU204" i="1"/>
  <c r="O204" i="1" s="1"/>
  <c r="AY204" i="1"/>
  <c r="AX204" i="1"/>
  <c r="AW204" i="1"/>
  <c r="V204" i="1"/>
  <c r="X204" i="1" s="1"/>
  <c r="BD204" i="1"/>
  <c r="BE204" i="1" s="1"/>
  <c r="BG204" i="1"/>
  <c r="AU203" i="1"/>
  <c r="O203" i="1" s="1"/>
  <c r="AY203" i="1"/>
  <c r="AX203" i="1"/>
  <c r="AW203" i="1"/>
  <c r="V203" i="1"/>
  <c r="X203" i="1" s="1"/>
  <c r="BD203" i="1"/>
  <c r="BE203" i="1" s="1"/>
  <c r="BG203" i="1"/>
  <c r="AU202" i="1"/>
  <c r="O202" i="1" s="1"/>
  <c r="AY202" i="1"/>
  <c r="AX202" i="1"/>
  <c r="AW202" i="1"/>
  <c r="V202" i="1"/>
  <c r="X202" i="1" s="1"/>
  <c r="BD202" i="1"/>
  <c r="BE202" i="1" s="1"/>
  <c r="BG202" i="1"/>
  <c r="AU201" i="1"/>
  <c r="O201" i="1" s="1"/>
  <c r="AY201" i="1"/>
  <c r="AX201" i="1"/>
  <c r="AW201" i="1"/>
  <c r="V201" i="1"/>
  <c r="X201" i="1" s="1"/>
  <c r="BD201" i="1"/>
  <c r="BE201" i="1" s="1"/>
  <c r="BG201" i="1"/>
  <c r="AU200" i="1"/>
  <c r="O200" i="1" s="1"/>
  <c r="AY200" i="1"/>
  <c r="AX200" i="1"/>
  <c r="AW200" i="1"/>
  <c r="V200" i="1"/>
  <c r="X200" i="1" s="1"/>
  <c r="BD200" i="1"/>
  <c r="BE200" i="1" s="1"/>
  <c r="BG200" i="1"/>
  <c r="AU199" i="1"/>
  <c r="AY199" i="1"/>
  <c r="AX199" i="1"/>
  <c r="AW199" i="1"/>
  <c r="V199" i="1"/>
  <c r="X199" i="1" s="1"/>
  <c r="BD199" i="1"/>
  <c r="BE199" i="1" s="1"/>
  <c r="BG199" i="1"/>
  <c r="AU198" i="1"/>
  <c r="O198" i="1" s="1"/>
  <c r="AY198" i="1"/>
  <c r="AX198" i="1"/>
  <c r="AW198" i="1"/>
  <c r="V198" i="1"/>
  <c r="X198" i="1" s="1"/>
  <c r="BD198" i="1"/>
  <c r="BE198" i="1" s="1"/>
  <c r="BG198" i="1"/>
  <c r="AU197" i="1"/>
  <c r="O197" i="1" s="1"/>
  <c r="AY197" i="1"/>
  <c r="AX197" i="1"/>
  <c r="AW197" i="1"/>
  <c r="V197" i="1"/>
  <c r="X197" i="1" s="1"/>
  <c r="BD197" i="1"/>
  <c r="BE197" i="1" s="1"/>
  <c r="BG197" i="1"/>
  <c r="AU196" i="1"/>
  <c r="O196" i="1" s="1"/>
  <c r="AY196" i="1"/>
  <c r="AX196" i="1"/>
  <c r="AW196" i="1"/>
  <c r="V196" i="1"/>
  <c r="X196" i="1" s="1"/>
  <c r="BD196" i="1"/>
  <c r="BE196" i="1" s="1"/>
  <c r="BG196" i="1"/>
  <c r="AU195" i="1"/>
  <c r="O195" i="1" s="1"/>
  <c r="AY195" i="1"/>
  <c r="AX195" i="1"/>
  <c r="AW195" i="1"/>
  <c r="V195" i="1"/>
  <c r="X195" i="1" s="1"/>
  <c r="BD195" i="1"/>
  <c r="BE195" i="1" s="1"/>
  <c r="BG195" i="1"/>
  <c r="AU194" i="1"/>
  <c r="AY194" i="1"/>
  <c r="AX194" i="1"/>
  <c r="AW194" i="1"/>
  <c r="V194" i="1"/>
  <c r="X194" i="1" s="1"/>
  <c r="BD194" i="1"/>
  <c r="BE194" i="1" s="1"/>
  <c r="BG194" i="1"/>
  <c r="AU193" i="1"/>
  <c r="O193" i="1" s="1"/>
  <c r="AY193" i="1"/>
  <c r="AX193" i="1"/>
  <c r="AW193" i="1"/>
  <c r="V193" i="1"/>
  <c r="X193" i="1" s="1"/>
  <c r="BD193" i="1"/>
  <c r="BE193" i="1" s="1"/>
  <c r="BG193" i="1"/>
  <c r="AU192" i="1"/>
  <c r="O192" i="1" s="1"/>
  <c r="AY192" i="1"/>
  <c r="AX192" i="1"/>
  <c r="AW192" i="1"/>
  <c r="V192" i="1"/>
  <c r="X192" i="1" s="1"/>
  <c r="BD192" i="1"/>
  <c r="BE192" i="1" s="1"/>
  <c r="BG192" i="1"/>
  <c r="AU191" i="1"/>
  <c r="AY191" i="1"/>
  <c r="AX191" i="1"/>
  <c r="AW191" i="1"/>
  <c r="V191" i="1"/>
  <c r="X191" i="1" s="1"/>
  <c r="BD191" i="1"/>
  <c r="BE191" i="1" s="1"/>
  <c r="BG191" i="1"/>
  <c r="AU190" i="1"/>
  <c r="AY190" i="1"/>
  <c r="AX190" i="1"/>
  <c r="AW190" i="1"/>
  <c r="V190" i="1"/>
  <c r="X190" i="1" s="1"/>
  <c r="BD190" i="1"/>
  <c r="BE190" i="1" s="1"/>
  <c r="BG190" i="1"/>
  <c r="AU189" i="1"/>
  <c r="O189" i="1" s="1"/>
  <c r="AY189" i="1"/>
  <c r="AX189" i="1"/>
  <c r="AW189" i="1"/>
  <c r="V189" i="1"/>
  <c r="X189" i="1" s="1"/>
  <c r="BD189" i="1"/>
  <c r="BE189" i="1" s="1"/>
  <c r="BG189" i="1"/>
  <c r="AU188" i="1"/>
  <c r="O188" i="1" s="1"/>
  <c r="AY188" i="1"/>
  <c r="AX188" i="1"/>
  <c r="AW188" i="1"/>
  <c r="V188" i="1"/>
  <c r="X188" i="1" s="1"/>
  <c r="BD188" i="1"/>
  <c r="BE188" i="1" s="1"/>
  <c r="BG188" i="1"/>
  <c r="AU186" i="1"/>
  <c r="AY186" i="1"/>
  <c r="AX186" i="1"/>
  <c r="AW186" i="1"/>
  <c r="V186" i="1"/>
  <c r="X186" i="1" s="1"/>
  <c r="BD186" i="1"/>
  <c r="BE186" i="1" s="1"/>
  <c r="BG186" i="1"/>
  <c r="AU185" i="1"/>
  <c r="O185" i="1" s="1"/>
  <c r="AY185" i="1"/>
  <c r="AX185" i="1"/>
  <c r="AW185" i="1"/>
  <c r="V185" i="1"/>
  <c r="X185" i="1" s="1"/>
  <c r="BD185" i="1"/>
  <c r="BE185" i="1" s="1"/>
  <c r="BG185" i="1"/>
  <c r="AU184" i="1"/>
  <c r="O184" i="1" s="1"/>
  <c r="AY184" i="1"/>
  <c r="AX184" i="1"/>
  <c r="AW184" i="1"/>
  <c r="V184" i="1"/>
  <c r="X184" i="1" s="1"/>
  <c r="BD184" i="1"/>
  <c r="BE184" i="1" s="1"/>
  <c r="BG184" i="1"/>
  <c r="AU183" i="1"/>
  <c r="O183" i="1" s="1"/>
  <c r="AY183" i="1"/>
  <c r="AX183" i="1"/>
  <c r="AW183" i="1"/>
  <c r="V183" i="1"/>
  <c r="X183" i="1" s="1"/>
  <c r="BD183" i="1"/>
  <c r="BE183" i="1" s="1"/>
  <c r="BG183" i="1"/>
  <c r="AU182" i="1"/>
  <c r="O182" i="1" s="1"/>
  <c r="AY182" i="1"/>
  <c r="AX182" i="1"/>
  <c r="AW182" i="1"/>
  <c r="V182" i="1"/>
  <c r="X182" i="1" s="1"/>
  <c r="BD182" i="1"/>
  <c r="BE182" i="1" s="1"/>
  <c r="BG182" i="1"/>
  <c r="AU181" i="1"/>
  <c r="O181" i="1" s="1"/>
  <c r="AY181" i="1"/>
  <c r="AX181" i="1"/>
  <c r="AW181" i="1"/>
  <c r="V181" i="1"/>
  <c r="X181" i="1" s="1"/>
  <c r="BD181" i="1"/>
  <c r="BE181" i="1" s="1"/>
  <c r="BG181" i="1"/>
  <c r="AU180" i="1"/>
  <c r="O180" i="1" s="1"/>
  <c r="AY180" i="1"/>
  <c r="AX180" i="1"/>
  <c r="AW180" i="1"/>
  <c r="V180" i="1"/>
  <c r="X180" i="1" s="1"/>
  <c r="BD180" i="1"/>
  <c r="BE180" i="1" s="1"/>
  <c r="BG180" i="1"/>
  <c r="AU179" i="1"/>
  <c r="O179" i="1" s="1"/>
  <c r="AY179" i="1"/>
  <c r="AX179" i="1"/>
  <c r="AW179" i="1"/>
  <c r="V179" i="1"/>
  <c r="X179" i="1" s="1"/>
  <c r="BD179" i="1"/>
  <c r="BE179" i="1" s="1"/>
  <c r="BG179" i="1"/>
  <c r="AU178" i="1"/>
  <c r="O178" i="1" s="1"/>
  <c r="AY178" i="1"/>
  <c r="AX178" i="1"/>
  <c r="AW178" i="1"/>
  <c r="V178" i="1"/>
  <c r="X178" i="1" s="1"/>
  <c r="BD178" i="1"/>
  <c r="BE178" i="1" s="1"/>
  <c r="BG178" i="1"/>
  <c r="AU177" i="1"/>
  <c r="O177" i="1" s="1"/>
  <c r="AY177" i="1"/>
  <c r="AX177" i="1"/>
  <c r="AW177" i="1"/>
  <c r="V177" i="1"/>
  <c r="X177" i="1" s="1"/>
  <c r="BD177" i="1"/>
  <c r="BE177" i="1" s="1"/>
  <c r="BG177" i="1"/>
  <c r="AU176" i="1"/>
  <c r="O176" i="1" s="1"/>
  <c r="AY176" i="1"/>
  <c r="AX176" i="1"/>
  <c r="AW176" i="1"/>
  <c r="V176" i="1"/>
  <c r="X176" i="1" s="1"/>
  <c r="BD176" i="1"/>
  <c r="BE176" i="1" s="1"/>
  <c r="BG176" i="1"/>
  <c r="AU175" i="1"/>
  <c r="O175" i="1" s="1"/>
  <c r="AY175" i="1"/>
  <c r="AX175" i="1"/>
  <c r="AW175" i="1"/>
  <c r="V175" i="1"/>
  <c r="X175" i="1" s="1"/>
  <c r="BD175" i="1"/>
  <c r="BE175" i="1" s="1"/>
  <c r="BG175" i="1"/>
  <c r="AU174" i="1"/>
  <c r="O174" i="1" s="1"/>
  <c r="AY174" i="1"/>
  <c r="AX174" i="1"/>
  <c r="AW174" i="1"/>
  <c r="V174" i="1"/>
  <c r="X174" i="1" s="1"/>
  <c r="BD174" i="1"/>
  <c r="BE174" i="1" s="1"/>
  <c r="BG174" i="1"/>
  <c r="AU173" i="1"/>
  <c r="O173" i="1" s="1"/>
  <c r="AY173" i="1"/>
  <c r="AX173" i="1"/>
  <c r="AW173" i="1"/>
  <c r="V173" i="1"/>
  <c r="X173" i="1" s="1"/>
  <c r="BD173" i="1"/>
  <c r="BE173" i="1" s="1"/>
  <c r="BG173" i="1"/>
  <c r="AU172" i="1"/>
  <c r="AY172" i="1"/>
  <c r="AX172" i="1"/>
  <c r="AW172" i="1"/>
  <c r="V172" i="1"/>
  <c r="X172" i="1" s="1"/>
  <c r="BD172" i="1"/>
  <c r="BE172" i="1" s="1"/>
  <c r="BG172" i="1"/>
  <c r="AU171" i="1"/>
  <c r="O171" i="1" s="1"/>
  <c r="AY171" i="1"/>
  <c r="AX171" i="1"/>
  <c r="AW171" i="1"/>
  <c r="V171" i="1"/>
  <c r="X171" i="1" s="1"/>
  <c r="BD171" i="1"/>
  <c r="BE171" i="1" s="1"/>
  <c r="BG171" i="1"/>
  <c r="AU170" i="1"/>
  <c r="O170" i="1" s="1"/>
  <c r="AY170" i="1"/>
  <c r="AX170" i="1"/>
  <c r="AW170" i="1"/>
  <c r="V170" i="1"/>
  <c r="X170" i="1" s="1"/>
  <c r="BD170" i="1"/>
  <c r="BE170" i="1" s="1"/>
  <c r="BG170" i="1"/>
  <c r="AU169" i="1"/>
  <c r="O169" i="1" s="1"/>
  <c r="AY169" i="1"/>
  <c r="AX169" i="1"/>
  <c r="AW169" i="1"/>
  <c r="V169" i="1"/>
  <c r="X169" i="1" s="1"/>
  <c r="BD169" i="1"/>
  <c r="BE169" i="1" s="1"/>
  <c r="BG169" i="1"/>
  <c r="AU167" i="1"/>
  <c r="O167" i="1" s="1"/>
  <c r="AY167" i="1"/>
  <c r="AX167" i="1"/>
  <c r="AW167" i="1"/>
  <c r="V167" i="1"/>
  <c r="X167" i="1" s="1"/>
  <c r="BD167" i="1"/>
  <c r="BE167" i="1" s="1"/>
  <c r="BG167" i="1"/>
  <c r="AU166" i="1"/>
  <c r="O166" i="1" s="1"/>
  <c r="AY166" i="1"/>
  <c r="AX166" i="1"/>
  <c r="AW166" i="1"/>
  <c r="V166" i="1"/>
  <c r="X166" i="1" s="1"/>
  <c r="BD166" i="1"/>
  <c r="BE166" i="1" s="1"/>
  <c r="BG166" i="1"/>
  <c r="AU165" i="1"/>
  <c r="O165" i="1" s="1"/>
  <c r="AY165" i="1"/>
  <c r="AX165" i="1"/>
  <c r="AW165" i="1"/>
  <c r="V165" i="1"/>
  <c r="X165" i="1" s="1"/>
  <c r="BD165" i="1"/>
  <c r="BE165" i="1" s="1"/>
  <c r="BG165" i="1"/>
  <c r="AU164" i="1"/>
  <c r="O164" i="1" s="1"/>
  <c r="AY164" i="1"/>
  <c r="AX164" i="1"/>
  <c r="AW164" i="1"/>
  <c r="V164" i="1"/>
  <c r="X164" i="1" s="1"/>
  <c r="BD164" i="1"/>
  <c r="BE164" i="1" s="1"/>
  <c r="BG164" i="1"/>
  <c r="AU163" i="1"/>
  <c r="AY163" i="1"/>
  <c r="AX163" i="1"/>
  <c r="AW163" i="1"/>
  <c r="V163" i="1"/>
  <c r="X163" i="1" s="1"/>
  <c r="BD163" i="1"/>
  <c r="BE163" i="1" s="1"/>
  <c r="BG163" i="1"/>
  <c r="AU162" i="1"/>
  <c r="O162" i="1" s="1"/>
  <c r="AY162" i="1"/>
  <c r="AX162" i="1"/>
  <c r="AW162" i="1"/>
  <c r="V162" i="1"/>
  <c r="X162" i="1" s="1"/>
  <c r="BD162" i="1"/>
  <c r="BE162" i="1" s="1"/>
  <c r="BG162" i="1"/>
  <c r="AU161" i="1"/>
  <c r="AY161" i="1"/>
  <c r="AX161" i="1"/>
  <c r="AW161" i="1"/>
  <c r="V161" i="1"/>
  <c r="X161" i="1" s="1"/>
  <c r="BD161" i="1"/>
  <c r="BE161" i="1" s="1"/>
  <c r="BG161" i="1"/>
  <c r="AU160" i="1"/>
  <c r="AY160" i="1"/>
  <c r="AX160" i="1"/>
  <c r="AW160" i="1"/>
  <c r="V160" i="1"/>
  <c r="X160" i="1" s="1"/>
  <c r="BD160" i="1"/>
  <c r="BE160" i="1" s="1"/>
  <c r="BG160" i="1"/>
  <c r="AU159" i="1"/>
  <c r="O159" i="1" s="1"/>
  <c r="AY159" i="1"/>
  <c r="AX159" i="1"/>
  <c r="AW159" i="1"/>
  <c r="V159" i="1"/>
  <c r="X159" i="1" s="1"/>
  <c r="BD159" i="1"/>
  <c r="BE159" i="1" s="1"/>
  <c r="BG159" i="1"/>
  <c r="AU158" i="1"/>
  <c r="AY158" i="1"/>
  <c r="AX158" i="1"/>
  <c r="AW158" i="1"/>
  <c r="V158" i="1"/>
  <c r="X158" i="1" s="1"/>
  <c r="BD158" i="1"/>
  <c r="BE158" i="1" s="1"/>
  <c r="BG158" i="1"/>
  <c r="AU157" i="1"/>
  <c r="O157" i="1" s="1"/>
  <c r="AY157" i="1"/>
  <c r="AX157" i="1"/>
  <c r="AW157" i="1"/>
  <c r="V157" i="1"/>
  <c r="X157" i="1" s="1"/>
  <c r="BD157" i="1"/>
  <c r="BE157" i="1" s="1"/>
  <c r="BG157" i="1"/>
  <c r="AU156" i="1"/>
  <c r="O156" i="1" s="1"/>
  <c r="AY156" i="1"/>
  <c r="AX156" i="1"/>
  <c r="AW156" i="1"/>
  <c r="V156" i="1"/>
  <c r="X156" i="1" s="1"/>
  <c r="BD156" i="1"/>
  <c r="BE156" i="1" s="1"/>
  <c r="BG156" i="1"/>
  <c r="AU155" i="1"/>
  <c r="AY155" i="1"/>
  <c r="AX155" i="1"/>
  <c r="AW155" i="1"/>
  <c r="V155" i="1"/>
  <c r="X155" i="1" s="1"/>
  <c r="BD155" i="1"/>
  <c r="BE155" i="1" s="1"/>
  <c r="BG155" i="1"/>
  <c r="AU154" i="1"/>
  <c r="AY154" i="1"/>
  <c r="AX154" i="1"/>
  <c r="AW154" i="1"/>
  <c r="V154" i="1"/>
  <c r="X154" i="1" s="1"/>
  <c r="BD154" i="1"/>
  <c r="BE154" i="1" s="1"/>
  <c r="BG154" i="1"/>
  <c r="AU153" i="1"/>
  <c r="O153" i="1" s="1"/>
  <c r="AY153" i="1"/>
  <c r="AX153" i="1"/>
  <c r="AW153" i="1"/>
  <c r="V153" i="1"/>
  <c r="X153" i="1" s="1"/>
  <c r="BD153" i="1"/>
  <c r="BE153" i="1" s="1"/>
  <c r="BG153" i="1"/>
  <c r="AU152" i="1"/>
  <c r="AY152" i="1"/>
  <c r="AX152" i="1"/>
  <c r="AW152" i="1"/>
  <c r="V152" i="1"/>
  <c r="X152" i="1" s="1"/>
  <c r="BD152" i="1"/>
  <c r="BE152" i="1" s="1"/>
  <c r="BG152" i="1"/>
  <c r="AU151" i="1"/>
  <c r="O151" i="1" s="1"/>
  <c r="AY151" i="1"/>
  <c r="AX151" i="1"/>
  <c r="AW151" i="1"/>
  <c r="V151" i="1"/>
  <c r="X151" i="1" s="1"/>
  <c r="BD151" i="1"/>
  <c r="BE151" i="1" s="1"/>
  <c r="BG151" i="1"/>
  <c r="AU150" i="1"/>
  <c r="O150" i="1" s="1"/>
  <c r="AY150" i="1"/>
  <c r="AX150" i="1"/>
  <c r="AW150" i="1"/>
  <c r="V150" i="1"/>
  <c r="X150" i="1" s="1"/>
  <c r="BD150" i="1"/>
  <c r="BE150" i="1" s="1"/>
  <c r="BG150" i="1"/>
  <c r="AU148" i="1"/>
  <c r="AY148" i="1"/>
  <c r="AX148" i="1"/>
  <c r="AW148" i="1"/>
  <c r="V148" i="1"/>
  <c r="X148" i="1" s="1"/>
  <c r="BD148" i="1"/>
  <c r="BE148" i="1" s="1"/>
  <c r="BG148" i="1"/>
  <c r="AU147" i="1"/>
  <c r="AY147" i="1"/>
  <c r="AX147" i="1"/>
  <c r="AW147" i="1"/>
  <c r="V147" i="1"/>
  <c r="X147" i="1" s="1"/>
  <c r="BD147" i="1"/>
  <c r="BE147" i="1" s="1"/>
  <c r="BG147" i="1"/>
  <c r="AU146" i="1"/>
  <c r="O146" i="1" s="1"/>
  <c r="AY146" i="1"/>
  <c r="AX146" i="1"/>
  <c r="AW146" i="1"/>
  <c r="V146" i="1"/>
  <c r="X146" i="1" s="1"/>
  <c r="BD146" i="1"/>
  <c r="BE146" i="1" s="1"/>
  <c r="BG146" i="1"/>
  <c r="AU145" i="1"/>
  <c r="AY145" i="1"/>
  <c r="AX145" i="1"/>
  <c r="AW145" i="1"/>
  <c r="V145" i="1"/>
  <c r="X145" i="1" s="1"/>
  <c r="BD145" i="1"/>
  <c r="BE145" i="1" s="1"/>
  <c r="BG145" i="1"/>
  <c r="AU144" i="1"/>
  <c r="O144" i="1" s="1"/>
  <c r="AY144" i="1"/>
  <c r="AX144" i="1"/>
  <c r="AW144" i="1"/>
  <c r="V144" i="1"/>
  <c r="X144" i="1" s="1"/>
  <c r="BD144" i="1"/>
  <c r="BE144" i="1" s="1"/>
  <c r="BG144" i="1"/>
  <c r="AU143" i="1"/>
  <c r="O143" i="1" s="1"/>
  <c r="AY143" i="1"/>
  <c r="AX143" i="1"/>
  <c r="AW143" i="1"/>
  <c r="V143" i="1"/>
  <c r="X143" i="1" s="1"/>
  <c r="BD143" i="1"/>
  <c r="BE143" i="1" s="1"/>
  <c r="BG143" i="1"/>
  <c r="AU142" i="1"/>
  <c r="AY142" i="1"/>
  <c r="AX142" i="1"/>
  <c r="AW142" i="1"/>
  <c r="V142" i="1"/>
  <c r="X142" i="1" s="1"/>
  <c r="BD142" i="1"/>
  <c r="BE142" i="1" s="1"/>
  <c r="BG142" i="1"/>
  <c r="AU141" i="1"/>
  <c r="O141" i="1" s="1"/>
  <c r="AY141" i="1"/>
  <c r="AX141" i="1"/>
  <c r="AW141" i="1"/>
  <c r="V141" i="1"/>
  <c r="X141" i="1" s="1"/>
  <c r="BD141" i="1"/>
  <c r="BE141" i="1" s="1"/>
  <c r="BG141" i="1"/>
  <c r="AU140" i="1"/>
  <c r="AY140" i="1"/>
  <c r="AX140" i="1"/>
  <c r="AW140" i="1"/>
  <c r="V140" i="1"/>
  <c r="X140" i="1" s="1"/>
  <c r="BD140" i="1"/>
  <c r="BE140" i="1" s="1"/>
  <c r="BG140" i="1"/>
  <c r="AU139" i="1"/>
  <c r="AY139" i="1"/>
  <c r="AX139" i="1"/>
  <c r="AW139" i="1"/>
  <c r="V139" i="1"/>
  <c r="X139" i="1" s="1"/>
  <c r="BD139" i="1"/>
  <c r="BE139" i="1" s="1"/>
  <c r="BG139" i="1"/>
  <c r="AU138" i="1"/>
  <c r="O138" i="1" s="1"/>
  <c r="AY138" i="1"/>
  <c r="AX138" i="1"/>
  <c r="AW138" i="1"/>
  <c r="V138" i="1"/>
  <c r="X138" i="1" s="1"/>
  <c r="BD138" i="1"/>
  <c r="BE138" i="1" s="1"/>
  <c r="BG138" i="1"/>
  <c r="AU137" i="1"/>
  <c r="O137" i="1" s="1"/>
  <c r="AY137" i="1"/>
  <c r="AX137" i="1"/>
  <c r="AW137" i="1"/>
  <c r="V137" i="1"/>
  <c r="X137" i="1" s="1"/>
  <c r="BD137" i="1"/>
  <c r="BE137" i="1" s="1"/>
  <c r="BG137" i="1"/>
  <c r="AU136" i="1"/>
  <c r="AY136" i="1"/>
  <c r="AX136" i="1"/>
  <c r="AW136" i="1"/>
  <c r="V136" i="1"/>
  <c r="X136" i="1" s="1"/>
  <c r="BD136" i="1"/>
  <c r="BE136" i="1" s="1"/>
  <c r="BG136" i="1"/>
  <c r="AU135" i="1"/>
  <c r="O135" i="1" s="1"/>
  <c r="AY135" i="1"/>
  <c r="AX135" i="1"/>
  <c r="AW135" i="1"/>
  <c r="V135" i="1"/>
  <c r="X135" i="1" s="1"/>
  <c r="BD135" i="1"/>
  <c r="BE135" i="1" s="1"/>
  <c r="BG135" i="1"/>
  <c r="AU134" i="1"/>
  <c r="O134" i="1" s="1"/>
  <c r="AY134" i="1"/>
  <c r="AX134" i="1"/>
  <c r="AW134" i="1"/>
  <c r="V134" i="1"/>
  <c r="X134" i="1" s="1"/>
  <c r="BD134" i="1"/>
  <c r="BE134" i="1" s="1"/>
  <c r="BG134" i="1"/>
  <c r="AU133" i="1"/>
  <c r="AY133" i="1"/>
  <c r="AX133" i="1"/>
  <c r="AW133" i="1"/>
  <c r="V133" i="1"/>
  <c r="X133" i="1" s="1"/>
  <c r="BD133" i="1"/>
  <c r="BE133" i="1" s="1"/>
  <c r="BG133" i="1"/>
  <c r="AU132" i="1"/>
  <c r="O132" i="1" s="1"/>
  <c r="AY132" i="1"/>
  <c r="AX132" i="1"/>
  <c r="AW132" i="1"/>
  <c r="V132" i="1"/>
  <c r="X132" i="1" s="1"/>
  <c r="BD132" i="1"/>
  <c r="BE132" i="1" s="1"/>
  <c r="BG132" i="1"/>
  <c r="AU131" i="1"/>
  <c r="O131" i="1" s="1"/>
  <c r="AY131" i="1"/>
  <c r="AX131" i="1"/>
  <c r="AW131" i="1"/>
  <c r="V131" i="1"/>
  <c r="X131" i="1" s="1"/>
  <c r="BD131" i="1"/>
  <c r="BE131" i="1" s="1"/>
  <c r="BG131" i="1"/>
  <c r="AU129" i="1"/>
  <c r="AY129" i="1"/>
  <c r="AX129" i="1"/>
  <c r="AW129" i="1"/>
  <c r="V129" i="1"/>
  <c r="X129" i="1" s="1"/>
  <c r="BD129" i="1"/>
  <c r="BE129" i="1" s="1"/>
  <c r="BG129" i="1"/>
  <c r="AU128" i="1"/>
  <c r="O128" i="1" s="1"/>
  <c r="AY128" i="1"/>
  <c r="AX128" i="1"/>
  <c r="AW128" i="1"/>
  <c r="V128" i="1"/>
  <c r="X128" i="1" s="1"/>
  <c r="BD128" i="1"/>
  <c r="BE128" i="1" s="1"/>
  <c r="BG128" i="1"/>
  <c r="AU127" i="1"/>
  <c r="O127" i="1" s="1"/>
  <c r="AY127" i="1"/>
  <c r="AX127" i="1"/>
  <c r="AW127" i="1"/>
  <c r="V127" i="1"/>
  <c r="X127" i="1" s="1"/>
  <c r="BD127" i="1"/>
  <c r="BE127" i="1" s="1"/>
  <c r="BG127" i="1"/>
  <c r="AU126" i="1"/>
  <c r="AV126" i="1" s="1"/>
  <c r="AY126" i="1"/>
  <c r="AX126" i="1"/>
  <c r="AW126" i="1"/>
  <c r="V126" i="1"/>
  <c r="X126" i="1" s="1"/>
  <c r="BD126" i="1"/>
  <c r="BE126" i="1" s="1"/>
  <c r="BG126" i="1"/>
  <c r="AU125" i="1"/>
  <c r="O125" i="1" s="1"/>
  <c r="AY125" i="1"/>
  <c r="AX125" i="1"/>
  <c r="AW125" i="1"/>
  <c r="V125" i="1"/>
  <c r="X125" i="1" s="1"/>
  <c r="BD125" i="1"/>
  <c r="BE125" i="1" s="1"/>
  <c r="BG125" i="1"/>
  <c r="AU124" i="1"/>
  <c r="O124" i="1" s="1"/>
  <c r="AY124" i="1"/>
  <c r="AX124" i="1"/>
  <c r="AW124" i="1"/>
  <c r="V124" i="1"/>
  <c r="X124" i="1" s="1"/>
  <c r="BD124" i="1"/>
  <c r="BE124" i="1" s="1"/>
  <c r="BG124" i="1"/>
  <c r="AU123" i="1"/>
  <c r="AV123" i="1" s="1"/>
  <c r="AY123" i="1"/>
  <c r="AX123" i="1"/>
  <c r="AW123" i="1"/>
  <c r="V123" i="1"/>
  <c r="X123" i="1" s="1"/>
  <c r="BD123" i="1"/>
  <c r="BE123" i="1" s="1"/>
  <c r="BG123" i="1"/>
  <c r="AU122" i="1"/>
  <c r="O122" i="1" s="1"/>
  <c r="AY122" i="1"/>
  <c r="AX122" i="1"/>
  <c r="AW122" i="1"/>
  <c r="V122" i="1"/>
  <c r="X122" i="1" s="1"/>
  <c r="BD122" i="1"/>
  <c r="BE122" i="1" s="1"/>
  <c r="BG122" i="1"/>
  <c r="AU121" i="1"/>
  <c r="AY121" i="1"/>
  <c r="AX121" i="1"/>
  <c r="AW121" i="1"/>
  <c r="V121" i="1"/>
  <c r="X121" i="1" s="1"/>
  <c r="BD121" i="1"/>
  <c r="BE121" i="1" s="1"/>
  <c r="BG121" i="1"/>
  <c r="AU120" i="1"/>
  <c r="AV120" i="1" s="1"/>
  <c r="AY120" i="1"/>
  <c r="AX120" i="1"/>
  <c r="AW120" i="1"/>
  <c r="V120" i="1"/>
  <c r="X120" i="1" s="1"/>
  <c r="BD120" i="1"/>
  <c r="BE120" i="1" s="1"/>
  <c r="BG120" i="1"/>
  <c r="AU119" i="1"/>
  <c r="O119" i="1" s="1"/>
  <c r="AY119" i="1"/>
  <c r="AX119" i="1"/>
  <c r="AW119" i="1"/>
  <c r="V119" i="1"/>
  <c r="X119" i="1" s="1"/>
  <c r="BD119" i="1"/>
  <c r="BE119" i="1" s="1"/>
  <c r="BG119" i="1"/>
  <c r="AU118" i="1"/>
  <c r="AV118" i="1" s="1"/>
  <c r="AY118" i="1"/>
  <c r="AX118" i="1"/>
  <c r="AW118" i="1"/>
  <c r="V118" i="1"/>
  <c r="X118" i="1" s="1"/>
  <c r="BD118" i="1"/>
  <c r="BE118" i="1" s="1"/>
  <c r="BG118" i="1"/>
  <c r="AU117" i="1"/>
  <c r="AV117" i="1" s="1"/>
  <c r="AY117" i="1"/>
  <c r="AX117" i="1"/>
  <c r="AW117" i="1"/>
  <c r="V117" i="1"/>
  <c r="X117" i="1" s="1"/>
  <c r="BD117" i="1"/>
  <c r="BE117" i="1" s="1"/>
  <c r="BG117" i="1"/>
  <c r="AU116" i="1"/>
  <c r="AY116" i="1"/>
  <c r="AX116" i="1"/>
  <c r="AW116" i="1"/>
  <c r="V116" i="1"/>
  <c r="X116" i="1" s="1"/>
  <c r="BD116" i="1"/>
  <c r="BE116" i="1" s="1"/>
  <c r="BG116" i="1"/>
  <c r="AU115" i="1"/>
  <c r="AV115" i="1" s="1"/>
  <c r="AY115" i="1"/>
  <c r="AX115" i="1"/>
  <c r="AW115" i="1"/>
  <c r="V115" i="1"/>
  <c r="X115" i="1" s="1"/>
  <c r="BD115" i="1"/>
  <c r="BE115" i="1" s="1"/>
  <c r="BG115" i="1"/>
  <c r="AU114" i="1"/>
  <c r="AV114" i="1" s="1"/>
  <c r="AY114" i="1"/>
  <c r="AX114" i="1"/>
  <c r="AW114" i="1"/>
  <c r="V114" i="1"/>
  <c r="X114" i="1" s="1"/>
  <c r="BD114" i="1"/>
  <c r="BE114" i="1" s="1"/>
  <c r="BG114" i="1"/>
  <c r="AU113" i="1"/>
  <c r="AY113" i="1"/>
  <c r="AX113" i="1"/>
  <c r="AW113" i="1"/>
  <c r="V113" i="1"/>
  <c r="X113" i="1" s="1"/>
  <c r="BD113" i="1"/>
  <c r="BE113" i="1" s="1"/>
  <c r="BG113" i="1"/>
  <c r="AU112" i="1"/>
  <c r="O112" i="1" s="1"/>
  <c r="AY112" i="1"/>
  <c r="AX112" i="1"/>
  <c r="AW112" i="1"/>
  <c r="V112" i="1"/>
  <c r="X112" i="1" s="1"/>
  <c r="BD112" i="1"/>
  <c r="BE112" i="1" s="1"/>
  <c r="BG112" i="1"/>
  <c r="AU110" i="1"/>
  <c r="AV110" i="1" s="1"/>
  <c r="AY110" i="1"/>
  <c r="AX110" i="1"/>
  <c r="AW110" i="1"/>
  <c r="V110" i="1"/>
  <c r="X110" i="1" s="1"/>
  <c r="BD110" i="1"/>
  <c r="BE110" i="1" s="1"/>
  <c r="BG110" i="1"/>
  <c r="AU109" i="1"/>
  <c r="AV109" i="1" s="1"/>
  <c r="AY109" i="1"/>
  <c r="AX109" i="1"/>
  <c r="AW109" i="1"/>
  <c r="V109" i="1"/>
  <c r="X109" i="1" s="1"/>
  <c r="BD109" i="1"/>
  <c r="BE109" i="1" s="1"/>
  <c r="BG109" i="1"/>
  <c r="AU108" i="1"/>
  <c r="AV108" i="1" s="1"/>
  <c r="AY108" i="1"/>
  <c r="AX108" i="1"/>
  <c r="AW108" i="1"/>
  <c r="V108" i="1"/>
  <c r="X108" i="1" s="1"/>
  <c r="BD108" i="1"/>
  <c r="BE108" i="1" s="1"/>
  <c r="BG108" i="1"/>
  <c r="AU107" i="1"/>
  <c r="AV107" i="1" s="1"/>
  <c r="AY107" i="1"/>
  <c r="AX107" i="1"/>
  <c r="AW107" i="1"/>
  <c r="V107" i="1"/>
  <c r="X107" i="1" s="1"/>
  <c r="BD107" i="1"/>
  <c r="BE107" i="1" s="1"/>
  <c r="BG107" i="1"/>
  <c r="AU106" i="1"/>
  <c r="O106" i="1" s="1"/>
  <c r="AY106" i="1"/>
  <c r="AX106" i="1"/>
  <c r="AW106" i="1"/>
  <c r="V106" i="1"/>
  <c r="X106" i="1" s="1"/>
  <c r="BD106" i="1"/>
  <c r="BE106" i="1" s="1"/>
  <c r="BG106" i="1"/>
  <c r="AU105" i="1"/>
  <c r="O105" i="1" s="1"/>
  <c r="AY105" i="1"/>
  <c r="AX105" i="1"/>
  <c r="AW105" i="1"/>
  <c r="V105" i="1"/>
  <c r="X105" i="1" s="1"/>
  <c r="BD105" i="1"/>
  <c r="BE105" i="1" s="1"/>
  <c r="BG105" i="1"/>
  <c r="AU104" i="1"/>
  <c r="AV104" i="1" s="1"/>
  <c r="AY104" i="1"/>
  <c r="AX104" i="1"/>
  <c r="AW104" i="1"/>
  <c r="V104" i="1"/>
  <c r="X104" i="1" s="1"/>
  <c r="BD104" i="1"/>
  <c r="BE104" i="1" s="1"/>
  <c r="BG104" i="1"/>
  <c r="AU103" i="1"/>
  <c r="O103" i="1" s="1"/>
  <c r="AY103" i="1"/>
  <c r="AX103" i="1"/>
  <c r="AW103" i="1"/>
  <c r="V103" i="1"/>
  <c r="X103" i="1" s="1"/>
  <c r="BD103" i="1"/>
  <c r="BE103" i="1" s="1"/>
  <c r="BG103" i="1"/>
  <c r="AU102" i="1"/>
  <c r="AY102" i="1"/>
  <c r="AX102" i="1"/>
  <c r="AW102" i="1"/>
  <c r="V102" i="1"/>
  <c r="X102" i="1" s="1"/>
  <c r="BD102" i="1"/>
  <c r="BE102" i="1" s="1"/>
  <c r="BG102" i="1"/>
  <c r="AU101" i="1"/>
  <c r="AV101" i="1" s="1"/>
  <c r="AY101" i="1"/>
  <c r="AX101" i="1"/>
  <c r="AW101" i="1"/>
  <c r="V101" i="1"/>
  <c r="X101" i="1" s="1"/>
  <c r="BD101" i="1"/>
  <c r="BE101" i="1" s="1"/>
  <c r="BG101" i="1"/>
  <c r="AU100" i="1"/>
  <c r="O100" i="1" s="1"/>
  <c r="AY100" i="1"/>
  <c r="AX100" i="1"/>
  <c r="AW100" i="1"/>
  <c r="V100" i="1"/>
  <c r="X100" i="1" s="1"/>
  <c r="BD100" i="1"/>
  <c r="BE100" i="1" s="1"/>
  <c r="BG100" i="1"/>
  <c r="AU99" i="1"/>
  <c r="AV99" i="1" s="1"/>
  <c r="AY99" i="1"/>
  <c r="AX99" i="1"/>
  <c r="AW99" i="1"/>
  <c r="V99" i="1"/>
  <c r="X99" i="1" s="1"/>
  <c r="BD99" i="1"/>
  <c r="BE99" i="1" s="1"/>
  <c r="BG99" i="1"/>
  <c r="AU98" i="1"/>
  <c r="AV98" i="1" s="1"/>
  <c r="AY98" i="1"/>
  <c r="AX98" i="1"/>
  <c r="AW98" i="1"/>
  <c r="V98" i="1"/>
  <c r="X98" i="1" s="1"/>
  <c r="BD98" i="1"/>
  <c r="BE98" i="1" s="1"/>
  <c r="BG98" i="1"/>
  <c r="AU97" i="1"/>
  <c r="AY97" i="1"/>
  <c r="AX97" i="1"/>
  <c r="AW97" i="1"/>
  <c r="V97" i="1"/>
  <c r="X97" i="1" s="1"/>
  <c r="BD97" i="1"/>
  <c r="BE97" i="1" s="1"/>
  <c r="BG97" i="1"/>
  <c r="AU96" i="1"/>
  <c r="AV96" i="1" s="1"/>
  <c r="AY96" i="1"/>
  <c r="AX96" i="1"/>
  <c r="AW96" i="1"/>
  <c r="V96" i="1"/>
  <c r="X96" i="1" s="1"/>
  <c r="BD96" i="1"/>
  <c r="BE96" i="1" s="1"/>
  <c r="BG96" i="1"/>
  <c r="AU95" i="1"/>
  <c r="AV95" i="1" s="1"/>
  <c r="AY95" i="1"/>
  <c r="AX95" i="1"/>
  <c r="AW95" i="1"/>
  <c r="V95" i="1"/>
  <c r="X95" i="1" s="1"/>
  <c r="BD95" i="1"/>
  <c r="BE95" i="1" s="1"/>
  <c r="BG95" i="1"/>
  <c r="AU94" i="1"/>
  <c r="O94" i="1" s="1"/>
  <c r="AY94" i="1"/>
  <c r="AX94" i="1"/>
  <c r="AW94" i="1"/>
  <c r="V94" i="1"/>
  <c r="X94" i="1" s="1"/>
  <c r="BD94" i="1"/>
  <c r="BE94" i="1" s="1"/>
  <c r="BG94" i="1"/>
  <c r="AU93" i="1"/>
  <c r="O93" i="1" s="1"/>
  <c r="AY93" i="1"/>
  <c r="AX93" i="1"/>
  <c r="AW93" i="1"/>
  <c r="V93" i="1"/>
  <c r="X93" i="1" s="1"/>
  <c r="BD93" i="1"/>
  <c r="BE93" i="1" s="1"/>
  <c r="BG93" i="1"/>
  <c r="AU91" i="1"/>
  <c r="AV91" i="1" s="1"/>
  <c r="AY91" i="1"/>
  <c r="AX91" i="1"/>
  <c r="AW91" i="1"/>
  <c r="V91" i="1"/>
  <c r="X91" i="1" s="1"/>
  <c r="BD91" i="1"/>
  <c r="BE91" i="1" s="1"/>
  <c r="BG91" i="1"/>
  <c r="AU90" i="1"/>
  <c r="O90" i="1" s="1"/>
  <c r="AY90" i="1"/>
  <c r="AX90" i="1"/>
  <c r="AW90" i="1"/>
  <c r="V90" i="1"/>
  <c r="X90" i="1" s="1"/>
  <c r="BD90" i="1"/>
  <c r="BE90" i="1" s="1"/>
  <c r="BG90" i="1"/>
  <c r="AU89" i="1"/>
  <c r="O89" i="1" s="1"/>
  <c r="AY89" i="1"/>
  <c r="AX89" i="1"/>
  <c r="AW89" i="1"/>
  <c r="V89" i="1"/>
  <c r="X89" i="1" s="1"/>
  <c r="BD89" i="1"/>
  <c r="BE89" i="1" s="1"/>
  <c r="BG89" i="1"/>
  <c r="AU88" i="1"/>
  <c r="AV88" i="1" s="1"/>
  <c r="AY88" i="1"/>
  <c r="AX88" i="1"/>
  <c r="AW88" i="1"/>
  <c r="V88" i="1"/>
  <c r="X88" i="1" s="1"/>
  <c r="BD88" i="1"/>
  <c r="BE88" i="1" s="1"/>
  <c r="BG88" i="1"/>
  <c r="AU87" i="1"/>
  <c r="O87" i="1" s="1"/>
  <c r="AY87" i="1"/>
  <c r="AX87" i="1"/>
  <c r="AW87" i="1"/>
  <c r="V87" i="1"/>
  <c r="X87" i="1" s="1"/>
  <c r="BD87" i="1"/>
  <c r="BE87" i="1" s="1"/>
  <c r="BG87" i="1"/>
  <c r="AU86" i="1"/>
  <c r="O86" i="1" s="1"/>
  <c r="AY86" i="1"/>
  <c r="AX86" i="1"/>
  <c r="AW86" i="1"/>
  <c r="V86" i="1"/>
  <c r="X86" i="1" s="1"/>
  <c r="BD86" i="1"/>
  <c r="BE86" i="1" s="1"/>
  <c r="BG86" i="1"/>
  <c r="AU85" i="1"/>
  <c r="AV85" i="1" s="1"/>
  <c r="AY85" i="1"/>
  <c r="AX85" i="1"/>
  <c r="AW85" i="1"/>
  <c r="V85" i="1"/>
  <c r="X85" i="1" s="1"/>
  <c r="BD85" i="1"/>
  <c r="BE85" i="1" s="1"/>
  <c r="BG85" i="1"/>
  <c r="AU84" i="1"/>
  <c r="O84" i="1" s="1"/>
  <c r="AY84" i="1"/>
  <c r="AX84" i="1"/>
  <c r="AW84" i="1"/>
  <c r="V84" i="1"/>
  <c r="X84" i="1" s="1"/>
  <c r="BD84" i="1"/>
  <c r="BE84" i="1" s="1"/>
  <c r="BG84" i="1"/>
  <c r="AU83" i="1"/>
  <c r="AY83" i="1"/>
  <c r="AX83" i="1"/>
  <c r="AW83" i="1"/>
  <c r="V83" i="1"/>
  <c r="X83" i="1" s="1"/>
  <c r="BD83" i="1"/>
  <c r="BE83" i="1" s="1"/>
  <c r="BG83" i="1"/>
  <c r="AU82" i="1"/>
  <c r="AV82" i="1" s="1"/>
  <c r="AY82" i="1"/>
  <c r="AX82" i="1"/>
  <c r="AW82" i="1"/>
  <c r="V82" i="1"/>
  <c r="X82" i="1" s="1"/>
  <c r="BD82" i="1"/>
  <c r="BE82" i="1" s="1"/>
  <c r="BG82" i="1"/>
  <c r="AU81" i="1"/>
  <c r="O81" i="1" s="1"/>
  <c r="AY81" i="1"/>
  <c r="AX81" i="1"/>
  <c r="AW81" i="1"/>
  <c r="V81" i="1"/>
  <c r="X81" i="1" s="1"/>
  <c r="BD81" i="1"/>
  <c r="BE81" i="1" s="1"/>
  <c r="BG81" i="1"/>
  <c r="AU80" i="1"/>
  <c r="O80" i="1" s="1"/>
  <c r="AY80" i="1"/>
  <c r="AX80" i="1"/>
  <c r="AW80" i="1"/>
  <c r="V80" i="1"/>
  <c r="X80" i="1" s="1"/>
  <c r="BD80" i="1"/>
  <c r="BE80" i="1" s="1"/>
  <c r="BG80" i="1"/>
  <c r="AU79" i="1"/>
  <c r="AV79" i="1" s="1"/>
  <c r="AY79" i="1"/>
  <c r="AX79" i="1"/>
  <c r="AW79" i="1"/>
  <c r="V79" i="1"/>
  <c r="X79" i="1" s="1"/>
  <c r="BD79" i="1"/>
  <c r="BE79" i="1" s="1"/>
  <c r="BG79" i="1"/>
  <c r="AU78" i="1"/>
  <c r="O78" i="1" s="1"/>
  <c r="AY78" i="1"/>
  <c r="AX78" i="1"/>
  <c r="AW78" i="1"/>
  <c r="V78" i="1"/>
  <c r="X78" i="1" s="1"/>
  <c r="BD78" i="1"/>
  <c r="BE78" i="1" s="1"/>
  <c r="BG78" i="1"/>
  <c r="AU77" i="1"/>
  <c r="AY77" i="1"/>
  <c r="AX77" i="1"/>
  <c r="AW77" i="1"/>
  <c r="V77" i="1"/>
  <c r="X77" i="1" s="1"/>
  <c r="BD77" i="1"/>
  <c r="BE77" i="1" s="1"/>
  <c r="BG77" i="1"/>
  <c r="AU76" i="1"/>
  <c r="AV76" i="1" s="1"/>
  <c r="AY76" i="1"/>
  <c r="AX76" i="1"/>
  <c r="AW76" i="1"/>
  <c r="V76" i="1"/>
  <c r="X76" i="1" s="1"/>
  <c r="BD76" i="1"/>
  <c r="BE76" i="1" s="1"/>
  <c r="BG76" i="1"/>
  <c r="AU75" i="1"/>
  <c r="O75" i="1" s="1"/>
  <c r="AY75" i="1"/>
  <c r="AX75" i="1"/>
  <c r="AW75" i="1"/>
  <c r="V75" i="1"/>
  <c r="X75" i="1" s="1"/>
  <c r="BD75" i="1"/>
  <c r="BE75" i="1" s="1"/>
  <c r="BG75" i="1"/>
  <c r="AU73" i="1"/>
  <c r="AV73" i="1" s="1"/>
  <c r="AY73" i="1"/>
  <c r="AX73" i="1"/>
  <c r="AW73" i="1"/>
  <c r="V73" i="1"/>
  <c r="X73" i="1" s="1"/>
  <c r="BD73" i="1"/>
  <c r="BE73" i="1" s="1"/>
  <c r="BG73" i="1"/>
  <c r="AU72" i="1"/>
  <c r="AV72" i="1" s="1"/>
  <c r="AY72" i="1"/>
  <c r="AX72" i="1"/>
  <c r="AW72" i="1"/>
  <c r="V72" i="1"/>
  <c r="X72" i="1" s="1"/>
  <c r="BD72" i="1"/>
  <c r="BE72" i="1" s="1"/>
  <c r="BG72" i="1"/>
  <c r="AU71" i="1"/>
  <c r="O71" i="1" s="1"/>
  <c r="AY71" i="1"/>
  <c r="AX71" i="1"/>
  <c r="AW71" i="1"/>
  <c r="V71" i="1"/>
  <c r="X71" i="1" s="1"/>
  <c r="BD71" i="1"/>
  <c r="BE71" i="1" s="1"/>
  <c r="BG71" i="1"/>
  <c r="AU70" i="1"/>
  <c r="O70" i="1" s="1"/>
  <c r="AY70" i="1"/>
  <c r="AX70" i="1"/>
  <c r="AW70" i="1"/>
  <c r="V70" i="1"/>
  <c r="X70" i="1" s="1"/>
  <c r="BD70" i="1"/>
  <c r="BE70" i="1" s="1"/>
  <c r="BG70" i="1"/>
  <c r="AU69" i="1"/>
  <c r="AV69" i="1" s="1"/>
  <c r="AY69" i="1"/>
  <c r="AX69" i="1"/>
  <c r="AW69" i="1"/>
  <c r="V69" i="1"/>
  <c r="X69" i="1" s="1"/>
  <c r="BD69" i="1"/>
  <c r="BE69" i="1" s="1"/>
  <c r="BG69" i="1"/>
  <c r="AU68" i="1"/>
  <c r="O68" i="1" s="1"/>
  <c r="AY68" i="1"/>
  <c r="AX68" i="1"/>
  <c r="AW68" i="1"/>
  <c r="V68" i="1"/>
  <c r="X68" i="1" s="1"/>
  <c r="BD68" i="1"/>
  <c r="BE68" i="1" s="1"/>
  <c r="BG68" i="1"/>
  <c r="AU67" i="1"/>
  <c r="AV67" i="1" s="1"/>
  <c r="AY67" i="1"/>
  <c r="AX67" i="1"/>
  <c r="AW67" i="1"/>
  <c r="V67" i="1"/>
  <c r="X67" i="1" s="1"/>
  <c r="BD67" i="1"/>
  <c r="BE67" i="1" s="1"/>
  <c r="BG67" i="1"/>
  <c r="AU66" i="1"/>
  <c r="AV66" i="1" s="1"/>
  <c r="AY66" i="1"/>
  <c r="AX66" i="1"/>
  <c r="AW66" i="1"/>
  <c r="V66" i="1"/>
  <c r="X66" i="1" s="1"/>
  <c r="BD66" i="1"/>
  <c r="BE66" i="1" s="1"/>
  <c r="BG66" i="1"/>
  <c r="AU65" i="1"/>
  <c r="O65" i="1" s="1"/>
  <c r="AY65" i="1"/>
  <c r="AX65" i="1"/>
  <c r="AW65" i="1"/>
  <c r="V65" i="1"/>
  <c r="X65" i="1" s="1"/>
  <c r="BD65" i="1"/>
  <c r="BE65" i="1" s="1"/>
  <c r="BG65" i="1"/>
  <c r="AU64" i="1"/>
  <c r="AV64" i="1" s="1"/>
  <c r="AY64" i="1"/>
  <c r="AX64" i="1"/>
  <c r="AW64" i="1"/>
  <c r="V64" i="1"/>
  <c r="X64" i="1" s="1"/>
  <c r="BD64" i="1"/>
  <c r="BE64" i="1" s="1"/>
  <c r="BG64" i="1"/>
  <c r="AU63" i="1"/>
  <c r="AV63" i="1" s="1"/>
  <c r="AY63" i="1"/>
  <c r="AX63" i="1"/>
  <c r="AW63" i="1"/>
  <c r="V63" i="1"/>
  <c r="X63" i="1" s="1"/>
  <c r="BD63" i="1"/>
  <c r="BE63" i="1" s="1"/>
  <c r="BG63" i="1"/>
  <c r="AU62" i="1"/>
  <c r="O62" i="1" s="1"/>
  <c r="AY62" i="1"/>
  <c r="AX62" i="1"/>
  <c r="AW62" i="1"/>
  <c r="V62" i="1"/>
  <c r="X62" i="1" s="1"/>
  <c r="BD62" i="1"/>
  <c r="BE62" i="1" s="1"/>
  <c r="BG62" i="1"/>
  <c r="AU61" i="1"/>
  <c r="O61" i="1" s="1"/>
  <c r="AY61" i="1"/>
  <c r="AX61" i="1"/>
  <c r="AW61" i="1"/>
  <c r="V61" i="1"/>
  <c r="X61" i="1" s="1"/>
  <c r="BD61" i="1"/>
  <c r="BE61" i="1" s="1"/>
  <c r="BG61" i="1"/>
  <c r="AU60" i="1"/>
  <c r="AV60" i="1" s="1"/>
  <c r="AY60" i="1"/>
  <c r="AX60" i="1"/>
  <c r="AW60" i="1"/>
  <c r="V60" i="1"/>
  <c r="X60" i="1" s="1"/>
  <c r="BD60" i="1"/>
  <c r="BE60" i="1" s="1"/>
  <c r="BG60" i="1"/>
  <c r="AU59" i="1"/>
  <c r="O59" i="1" s="1"/>
  <c r="AY59" i="1"/>
  <c r="AX59" i="1"/>
  <c r="AW59" i="1"/>
  <c r="V59" i="1"/>
  <c r="X59" i="1" s="1"/>
  <c r="BD59" i="1"/>
  <c r="BE59" i="1" s="1"/>
  <c r="BG59" i="1"/>
  <c r="AU58" i="1"/>
  <c r="O58" i="1" s="1"/>
  <c r="AY58" i="1"/>
  <c r="AX58" i="1"/>
  <c r="AW58" i="1"/>
  <c r="V58" i="1"/>
  <c r="X58" i="1" s="1"/>
  <c r="BD58" i="1"/>
  <c r="BE58" i="1" s="1"/>
  <c r="BG58" i="1"/>
  <c r="AU57" i="1"/>
  <c r="AV57" i="1" s="1"/>
  <c r="AY57" i="1"/>
  <c r="AX57" i="1"/>
  <c r="AW57" i="1"/>
  <c r="V57" i="1"/>
  <c r="X57" i="1" s="1"/>
  <c r="BD57" i="1"/>
  <c r="BE57" i="1" s="1"/>
  <c r="BG57" i="1"/>
  <c r="AU55" i="1"/>
  <c r="O55" i="1" s="1"/>
  <c r="AY55" i="1"/>
  <c r="AX55" i="1"/>
  <c r="AW55" i="1"/>
  <c r="V55" i="1"/>
  <c r="X55" i="1" s="1"/>
  <c r="BD55" i="1"/>
  <c r="BE55" i="1" s="1"/>
  <c r="BG55" i="1"/>
  <c r="AU54" i="1"/>
  <c r="O54" i="1" s="1"/>
  <c r="AY54" i="1"/>
  <c r="AX54" i="1"/>
  <c r="AW54" i="1"/>
  <c r="V54" i="1"/>
  <c r="X54" i="1" s="1"/>
  <c r="BD54" i="1"/>
  <c r="BE54" i="1" s="1"/>
  <c r="BG54" i="1"/>
  <c r="AU53" i="1"/>
  <c r="AV53" i="1" s="1"/>
  <c r="AY53" i="1"/>
  <c r="AX53" i="1"/>
  <c r="AW53" i="1"/>
  <c r="V53" i="1"/>
  <c r="X53" i="1" s="1"/>
  <c r="BD53" i="1"/>
  <c r="BE53" i="1" s="1"/>
  <c r="BG53" i="1"/>
  <c r="AU52" i="1"/>
  <c r="O52" i="1" s="1"/>
  <c r="AY52" i="1"/>
  <c r="AX52" i="1"/>
  <c r="AW52" i="1"/>
  <c r="V52" i="1"/>
  <c r="X52" i="1" s="1"/>
  <c r="BD52" i="1"/>
  <c r="BE52" i="1" s="1"/>
  <c r="BG52" i="1"/>
  <c r="AU51" i="1"/>
  <c r="O51" i="1" s="1"/>
  <c r="AY51" i="1"/>
  <c r="AX51" i="1"/>
  <c r="AW51" i="1"/>
  <c r="V51" i="1"/>
  <c r="X51" i="1" s="1"/>
  <c r="BD51" i="1"/>
  <c r="BE51" i="1" s="1"/>
  <c r="BG51" i="1"/>
  <c r="AU50" i="1"/>
  <c r="AV50" i="1" s="1"/>
  <c r="AY50" i="1"/>
  <c r="AX50" i="1"/>
  <c r="AW50" i="1"/>
  <c r="V50" i="1"/>
  <c r="X50" i="1" s="1"/>
  <c r="BD50" i="1"/>
  <c r="BE50" i="1" s="1"/>
  <c r="BG50" i="1"/>
  <c r="AU49" i="1"/>
  <c r="O49" i="1" s="1"/>
  <c r="AY49" i="1"/>
  <c r="AX49" i="1"/>
  <c r="AW49" i="1"/>
  <c r="V49" i="1"/>
  <c r="X49" i="1" s="1"/>
  <c r="BD49" i="1"/>
  <c r="BE49" i="1" s="1"/>
  <c r="BG49" i="1"/>
  <c r="AU48" i="1"/>
  <c r="O48" i="1" s="1"/>
  <c r="AY48" i="1"/>
  <c r="AX48" i="1"/>
  <c r="AW48" i="1"/>
  <c r="V48" i="1"/>
  <c r="X48" i="1" s="1"/>
  <c r="BD48" i="1"/>
  <c r="BE48" i="1" s="1"/>
  <c r="BG48" i="1"/>
  <c r="AU47" i="1"/>
  <c r="AV47" i="1" s="1"/>
  <c r="AY47" i="1"/>
  <c r="AX47" i="1"/>
  <c r="AW47" i="1"/>
  <c r="V47" i="1"/>
  <c r="X47" i="1" s="1"/>
  <c r="BD47" i="1"/>
  <c r="BE47" i="1" s="1"/>
  <c r="BG47" i="1"/>
  <c r="AU46" i="1"/>
  <c r="O46" i="1" s="1"/>
  <c r="AY46" i="1"/>
  <c r="AX46" i="1"/>
  <c r="AW46" i="1"/>
  <c r="V46" i="1"/>
  <c r="X46" i="1" s="1"/>
  <c r="BD46" i="1"/>
  <c r="BE46" i="1" s="1"/>
  <c r="BG46" i="1"/>
  <c r="AU45" i="1"/>
  <c r="AY45" i="1"/>
  <c r="AX45" i="1"/>
  <c r="AW45" i="1"/>
  <c r="V45" i="1"/>
  <c r="X45" i="1" s="1"/>
  <c r="BD45" i="1"/>
  <c r="BE45" i="1" s="1"/>
  <c r="BG45" i="1"/>
  <c r="AU44" i="1"/>
  <c r="AV44" i="1" s="1"/>
  <c r="AY44" i="1"/>
  <c r="AX44" i="1"/>
  <c r="AW44" i="1"/>
  <c r="V44" i="1"/>
  <c r="X44" i="1" s="1"/>
  <c r="BD44" i="1"/>
  <c r="BE44" i="1" s="1"/>
  <c r="BG44" i="1"/>
  <c r="AU43" i="1"/>
  <c r="O43" i="1" s="1"/>
  <c r="AY43" i="1"/>
  <c r="AX43" i="1"/>
  <c r="AW43" i="1"/>
  <c r="V43" i="1"/>
  <c r="X43" i="1" s="1"/>
  <c r="BD43" i="1"/>
  <c r="BE43" i="1" s="1"/>
  <c r="BG43" i="1"/>
  <c r="AU42" i="1"/>
  <c r="O42" i="1" s="1"/>
  <c r="AY42" i="1"/>
  <c r="AX42" i="1"/>
  <c r="AW42" i="1"/>
  <c r="V42" i="1"/>
  <c r="X42" i="1" s="1"/>
  <c r="BD42" i="1"/>
  <c r="BE42" i="1" s="1"/>
  <c r="BG42" i="1"/>
  <c r="AU41" i="1"/>
  <c r="AV41" i="1" s="1"/>
  <c r="AY41" i="1"/>
  <c r="AX41" i="1"/>
  <c r="AW41" i="1"/>
  <c r="V41" i="1"/>
  <c r="X41" i="1" s="1"/>
  <c r="BD41" i="1"/>
  <c r="BE41" i="1" s="1"/>
  <c r="BG41" i="1"/>
  <c r="AU40" i="1"/>
  <c r="O40" i="1" s="1"/>
  <c r="AY40" i="1"/>
  <c r="AX40" i="1"/>
  <c r="AW40" i="1"/>
  <c r="V40" i="1"/>
  <c r="X40" i="1" s="1"/>
  <c r="BD40" i="1"/>
  <c r="BE40" i="1" s="1"/>
  <c r="BG40" i="1"/>
  <c r="AU39" i="1"/>
  <c r="O39" i="1" s="1"/>
  <c r="AY39" i="1"/>
  <c r="AX39" i="1"/>
  <c r="AW39" i="1"/>
  <c r="V39" i="1"/>
  <c r="X39" i="1" s="1"/>
  <c r="BD39" i="1"/>
  <c r="BE39" i="1" s="1"/>
  <c r="BG39" i="1"/>
  <c r="AU38" i="1"/>
  <c r="AV38" i="1" s="1"/>
  <c r="AY38" i="1"/>
  <c r="AX38" i="1"/>
  <c r="AW38" i="1"/>
  <c r="V38" i="1"/>
  <c r="X38" i="1" s="1"/>
  <c r="BD38" i="1"/>
  <c r="BE38" i="1" s="1"/>
  <c r="BG38" i="1"/>
  <c r="AU36" i="1"/>
  <c r="O36" i="1" s="1"/>
  <c r="AY36" i="1"/>
  <c r="AX36" i="1"/>
  <c r="AW36" i="1"/>
  <c r="V36" i="1"/>
  <c r="X36" i="1" s="1"/>
  <c r="BD36" i="1"/>
  <c r="BE36" i="1" s="1"/>
  <c r="BG36" i="1"/>
  <c r="AU35" i="1"/>
  <c r="O35" i="1" s="1"/>
  <c r="AY35" i="1"/>
  <c r="AX35" i="1"/>
  <c r="AW35" i="1"/>
  <c r="V35" i="1"/>
  <c r="X35" i="1" s="1"/>
  <c r="BD35" i="1"/>
  <c r="BE35" i="1" s="1"/>
  <c r="BG35" i="1"/>
  <c r="AU34" i="1"/>
  <c r="AV34" i="1" s="1"/>
  <c r="AY34" i="1"/>
  <c r="AX34" i="1"/>
  <c r="AW34" i="1"/>
  <c r="V34" i="1"/>
  <c r="X34" i="1" s="1"/>
  <c r="BD34" i="1"/>
  <c r="BE34" i="1" s="1"/>
  <c r="BG34" i="1"/>
  <c r="AU33" i="1"/>
  <c r="O33" i="1" s="1"/>
  <c r="AY33" i="1"/>
  <c r="AX33" i="1"/>
  <c r="AW33" i="1"/>
  <c r="V33" i="1"/>
  <c r="X33" i="1" s="1"/>
  <c r="BD33" i="1"/>
  <c r="BE33" i="1" s="1"/>
  <c r="BG33" i="1"/>
  <c r="AU32" i="1"/>
  <c r="O32" i="1" s="1"/>
  <c r="AY32" i="1"/>
  <c r="AX32" i="1"/>
  <c r="AW32" i="1"/>
  <c r="V32" i="1"/>
  <c r="X32" i="1" s="1"/>
  <c r="BD32" i="1"/>
  <c r="BE32" i="1" s="1"/>
  <c r="BG32" i="1"/>
  <c r="AU31" i="1"/>
  <c r="AV31" i="1" s="1"/>
  <c r="AY31" i="1"/>
  <c r="AX31" i="1"/>
  <c r="AW31" i="1"/>
  <c r="V31" i="1"/>
  <c r="X31" i="1" s="1"/>
  <c r="BD31" i="1"/>
  <c r="BE31" i="1" s="1"/>
  <c r="BG31" i="1"/>
  <c r="AU30" i="1"/>
  <c r="O30" i="1" s="1"/>
  <c r="AY30" i="1"/>
  <c r="AX30" i="1"/>
  <c r="AW30" i="1"/>
  <c r="V30" i="1"/>
  <c r="X30" i="1" s="1"/>
  <c r="BD30" i="1"/>
  <c r="BE30" i="1" s="1"/>
  <c r="BG30" i="1"/>
  <c r="AU29" i="1"/>
  <c r="AY29" i="1"/>
  <c r="AX29" i="1"/>
  <c r="AW29" i="1"/>
  <c r="V29" i="1"/>
  <c r="X29" i="1" s="1"/>
  <c r="BD29" i="1"/>
  <c r="BE29" i="1" s="1"/>
  <c r="BG29" i="1"/>
  <c r="AU28" i="1"/>
  <c r="AV28" i="1" s="1"/>
  <c r="AY28" i="1"/>
  <c r="AX28" i="1"/>
  <c r="AW28" i="1"/>
  <c r="V28" i="1"/>
  <c r="X28" i="1" s="1"/>
  <c r="BD28" i="1"/>
  <c r="BE28" i="1" s="1"/>
  <c r="BG28" i="1"/>
  <c r="AU27" i="1"/>
  <c r="O27" i="1" s="1"/>
  <c r="AY27" i="1"/>
  <c r="AX27" i="1"/>
  <c r="AW27" i="1"/>
  <c r="V27" i="1"/>
  <c r="X27" i="1" s="1"/>
  <c r="BD27" i="1"/>
  <c r="BE27" i="1" s="1"/>
  <c r="BG27" i="1"/>
  <c r="AU26" i="1"/>
  <c r="AV26" i="1" s="1"/>
  <c r="AY26" i="1"/>
  <c r="AX26" i="1"/>
  <c r="AW26" i="1"/>
  <c r="V26" i="1"/>
  <c r="X26" i="1" s="1"/>
  <c r="BD26" i="1"/>
  <c r="BE26" i="1" s="1"/>
  <c r="BG26" i="1"/>
  <c r="AU25" i="1"/>
  <c r="AV25" i="1" s="1"/>
  <c r="AY25" i="1"/>
  <c r="AX25" i="1"/>
  <c r="AW25" i="1"/>
  <c r="V25" i="1"/>
  <c r="X25" i="1" s="1"/>
  <c r="BD25" i="1"/>
  <c r="BE25" i="1" s="1"/>
  <c r="BG25" i="1"/>
  <c r="AU24" i="1"/>
  <c r="O24" i="1" s="1"/>
  <c r="AY24" i="1"/>
  <c r="AX24" i="1"/>
  <c r="AW24" i="1"/>
  <c r="V24" i="1"/>
  <c r="X24" i="1" s="1"/>
  <c r="BD24" i="1"/>
  <c r="BE24" i="1" s="1"/>
  <c r="BG24" i="1"/>
  <c r="AU23" i="1"/>
  <c r="O23" i="1" s="1"/>
  <c r="AY23" i="1"/>
  <c r="AX23" i="1"/>
  <c r="AW23" i="1"/>
  <c r="V23" i="1"/>
  <c r="X23" i="1" s="1"/>
  <c r="BD23" i="1"/>
  <c r="BE23" i="1" s="1"/>
  <c r="BG23" i="1"/>
  <c r="AU22" i="1"/>
  <c r="AV22" i="1" s="1"/>
  <c r="AY22" i="1"/>
  <c r="AX22" i="1"/>
  <c r="AW22" i="1"/>
  <c r="V22" i="1"/>
  <c r="X22" i="1" s="1"/>
  <c r="BD22" i="1"/>
  <c r="BE22" i="1" s="1"/>
  <c r="BG22" i="1"/>
  <c r="AU21" i="1"/>
  <c r="O21" i="1" s="1"/>
  <c r="AY21" i="1"/>
  <c r="AX21" i="1"/>
  <c r="AW21" i="1"/>
  <c r="V21" i="1"/>
  <c r="X21" i="1" s="1"/>
  <c r="BD21" i="1"/>
  <c r="BE21" i="1" s="1"/>
  <c r="BG21" i="1"/>
  <c r="AU20" i="1"/>
  <c r="AY20" i="1"/>
  <c r="AX20" i="1"/>
  <c r="AW20" i="1"/>
  <c r="V20" i="1"/>
  <c r="X20" i="1" s="1"/>
  <c r="BD20" i="1"/>
  <c r="BE20" i="1" s="1"/>
  <c r="BG20" i="1"/>
  <c r="AU18" i="1"/>
  <c r="AV18" i="1" s="1"/>
  <c r="AY18" i="1"/>
  <c r="AX18" i="1"/>
  <c r="AW18" i="1"/>
  <c r="V18" i="1"/>
  <c r="X18" i="1" s="1"/>
  <c r="BD18" i="1"/>
  <c r="BE18" i="1" s="1"/>
  <c r="BG18" i="1"/>
  <c r="AU17" i="1"/>
  <c r="O17" i="1" s="1"/>
  <c r="AY17" i="1"/>
  <c r="AX17" i="1"/>
  <c r="AW17" i="1"/>
  <c r="V17" i="1"/>
  <c r="X17" i="1" s="1"/>
  <c r="BD17" i="1"/>
  <c r="BE17" i="1" s="1"/>
  <c r="BG17" i="1"/>
  <c r="AU16" i="1"/>
  <c r="O16" i="1" s="1"/>
  <c r="AY16" i="1"/>
  <c r="AX16" i="1"/>
  <c r="AW16" i="1"/>
  <c r="V16" i="1"/>
  <c r="X16" i="1" s="1"/>
  <c r="BD16" i="1"/>
  <c r="BE16" i="1" s="1"/>
  <c r="BG16" i="1"/>
  <c r="AU15" i="1"/>
  <c r="AV15" i="1" s="1"/>
  <c r="AY15" i="1"/>
  <c r="AX15" i="1"/>
  <c r="AW15" i="1"/>
  <c r="V15" i="1"/>
  <c r="X15" i="1" s="1"/>
  <c r="BD15" i="1"/>
  <c r="BE15" i="1" s="1"/>
  <c r="BG15" i="1"/>
  <c r="AU14" i="1"/>
  <c r="O14" i="1" s="1"/>
  <c r="AY14" i="1"/>
  <c r="AX14" i="1"/>
  <c r="AW14" i="1"/>
  <c r="V14" i="1"/>
  <c r="X14" i="1" s="1"/>
  <c r="BD14" i="1"/>
  <c r="BE14" i="1" s="1"/>
  <c r="BG14" i="1"/>
  <c r="AU13" i="1"/>
  <c r="AY13" i="1"/>
  <c r="AX13" i="1"/>
  <c r="AW13" i="1"/>
  <c r="V13" i="1"/>
  <c r="X13" i="1" s="1"/>
  <c r="BD13" i="1"/>
  <c r="BE13" i="1" s="1"/>
  <c r="BG13" i="1"/>
  <c r="AU12" i="1"/>
  <c r="AV12" i="1" s="1"/>
  <c r="AY12" i="1"/>
  <c r="AX12" i="1"/>
  <c r="AW12" i="1"/>
  <c r="V12" i="1"/>
  <c r="X12" i="1" s="1"/>
  <c r="BD12" i="1"/>
  <c r="BE12" i="1" s="1"/>
  <c r="BG12" i="1"/>
  <c r="AU11" i="1"/>
  <c r="O11" i="1" s="1"/>
  <c r="AY11" i="1"/>
  <c r="AX11" i="1"/>
  <c r="AW11" i="1"/>
  <c r="V11" i="1"/>
  <c r="X11" i="1" s="1"/>
  <c r="BD11" i="1"/>
  <c r="BE11" i="1" s="1"/>
  <c r="BG11" i="1"/>
  <c r="AU10" i="1"/>
  <c r="AY10" i="1"/>
  <c r="AX10" i="1"/>
  <c r="AW10" i="1"/>
  <c r="V10" i="1"/>
  <c r="X10" i="1" s="1"/>
  <c r="BD10" i="1"/>
  <c r="BE10" i="1" s="1"/>
  <c r="BG10" i="1"/>
  <c r="AU9" i="1"/>
  <c r="AV9" i="1" s="1"/>
  <c r="AY9" i="1"/>
  <c r="AX9" i="1"/>
  <c r="AW9" i="1"/>
  <c r="V9" i="1"/>
  <c r="X9" i="1" s="1"/>
  <c r="BD9" i="1"/>
  <c r="BE9" i="1" s="1"/>
  <c r="BG9" i="1"/>
  <c r="AU8" i="1"/>
  <c r="O8" i="1" s="1"/>
  <c r="AY8" i="1"/>
  <c r="AX8" i="1"/>
  <c r="AW8" i="1"/>
  <c r="V8" i="1"/>
  <c r="X8" i="1" s="1"/>
  <c r="BD8" i="1"/>
  <c r="BE8" i="1" s="1"/>
  <c r="BG8" i="1"/>
  <c r="AU7" i="1"/>
  <c r="AY7" i="1"/>
  <c r="AX7" i="1"/>
  <c r="AW7" i="1"/>
  <c r="V7" i="1"/>
  <c r="X7" i="1" s="1"/>
  <c r="BD7" i="1"/>
  <c r="BE7" i="1" s="1"/>
  <c r="BG7" i="1"/>
  <c r="AU6" i="1"/>
  <c r="AV6" i="1" s="1"/>
  <c r="AY6" i="1"/>
  <c r="AX6" i="1"/>
  <c r="AW6" i="1"/>
  <c r="V6" i="1"/>
  <c r="X6" i="1" s="1"/>
  <c r="BD6" i="1"/>
  <c r="BE6" i="1" s="1"/>
  <c r="BG6" i="1"/>
  <c r="AU5" i="1"/>
  <c r="O5" i="1" s="1"/>
  <c r="AY5" i="1"/>
  <c r="AX5" i="1"/>
  <c r="AW5" i="1"/>
  <c r="V5" i="1"/>
  <c r="X5" i="1" s="1"/>
  <c r="BD5" i="1"/>
  <c r="BE5" i="1" s="1"/>
  <c r="BG5" i="1"/>
  <c r="AU4" i="1"/>
  <c r="O4" i="1" s="1"/>
  <c r="AY4" i="1"/>
  <c r="AX4" i="1"/>
  <c r="AW4" i="1"/>
  <c r="V4" i="1"/>
  <c r="X4" i="1" s="1"/>
  <c r="BD4" i="1"/>
  <c r="BE4" i="1" s="1"/>
  <c r="BG4" i="1"/>
  <c r="AU3" i="1"/>
  <c r="AV3" i="1" s="1"/>
  <c r="AY3" i="1"/>
  <c r="AX3" i="1"/>
  <c r="AW3" i="1"/>
  <c r="V3" i="1"/>
  <c r="X3" i="1" s="1"/>
  <c r="BD3" i="1"/>
  <c r="BE3" i="1" s="1"/>
  <c r="BG3" i="1"/>
  <c r="AU2" i="1"/>
  <c r="O2" i="1" s="1"/>
  <c r="AY2" i="1"/>
  <c r="AX2" i="1"/>
  <c r="AW2" i="1"/>
  <c r="V2" i="1"/>
  <c r="X2" i="1" s="1"/>
  <c r="BD2" i="1"/>
  <c r="BE2" i="1" s="1"/>
  <c r="BG2" i="1"/>
  <c r="AZ934" i="1" l="1"/>
  <c r="T934" i="1" s="1"/>
  <c r="BA934" i="1" s="1"/>
  <c r="S934" i="1" s="1"/>
  <c r="AZ949" i="1"/>
  <c r="T949" i="1" s="1"/>
  <c r="BA949" i="1" s="1"/>
  <c r="S949" i="1" s="1"/>
  <c r="AZ939" i="1"/>
  <c r="T939" i="1" s="1"/>
  <c r="BA939" i="1" s="1"/>
  <c r="BB939" i="1" s="1"/>
  <c r="BC939" i="1" s="1"/>
  <c r="BF939" i="1" s="1"/>
  <c r="P939" i="1" s="1"/>
  <c r="BI939" i="1" s="1"/>
  <c r="Q939" i="1" s="1"/>
  <c r="BJ939" i="1" s="1"/>
  <c r="AZ940" i="1"/>
  <c r="T940" i="1" s="1"/>
  <c r="BA940" i="1" s="1"/>
  <c r="BB940" i="1" s="1"/>
  <c r="BC940" i="1" s="1"/>
  <c r="BF940" i="1" s="1"/>
  <c r="P940" i="1" s="1"/>
  <c r="BI940" i="1" s="1"/>
  <c r="Q940" i="1" s="1"/>
  <c r="BJ940" i="1" s="1"/>
  <c r="O96" i="1"/>
  <c r="Q933" i="1"/>
  <c r="BK933" i="1" s="1"/>
  <c r="AZ936" i="1"/>
  <c r="T936" i="1" s="1"/>
  <c r="BA936" i="1" s="1"/>
  <c r="BB936" i="1" s="1"/>
  <c r="BC936" i="1" s="1"/>
  <c r="BF936" i="1" s="1"/>
  <c r="P936" i="1" s="1"/>
  <c r="BI936" i="1" s="1"/>
  <c r="Q936" i="1" s="1"/>
  <c r="BK936" i="1" s="1"/>
  <c r="R947" i="1"/>
  <c r="O369" i="1"/>
  <c r="R941" i="1"/>
  <c r="BB948" i="1"/>
  <c r="BC948" i="1" s="1"/>
  <c r="BF948" i="1" s="1"/>
  <c r="P948" i="1" s="1"/>
  <c r="BI948" i="1" s="1"/>
  <c r="Q948" i="1" s="1"/>
  <c r="BK948" i="1" s="1"/>
  <c r="S933" i="1"/>
  <c r="S944" i="1"/>
  <c r="BB946" i="1"/>
  <c r="BC946" i="1" s="1"/>
  <c r="BF946" i="1" s="1"/>
  <c r="P946" i="1" s="1"/>
  <c r="BI946" i="1" s="1"/>
  <c r="Q946" i="1" s="1"/>
  <c r="BJ946" i="1" s="1"/>
  <c r="AZ935" i="1"/>
  <c r="T935" i="1" s="1"/>
  <c r="BA935" i="1" s="1"/>
  <c r="BB935" i="1" s="1"/>
  <c r="BC935" i="1" s="1"/>
  <c r="BF935" i="1" s="1"/>
  <c r="P935" i="1" s="1"/>
  <c r="BI935" i="1" s="1"/>
  <c r="Q935" i="1" s="1"/>
  <c r="BK935" i="1" s="1"/>
  <c r="AZ945" i="1"/>
  <c r="T945" i="1" s="1"/>
  <c r="BA945" i="1" s="1"/>
  <c r="S941" i="1"/>
  <c r="S947" i="1"/>
  <c r="BB947" i="1"/>
  <c r="BC947" i="1" s="1"/>
  <c r="BF947" i="1" s="1"/>
  <c r="P947" i="1" s="1"/>
  <c r="BI947" i="1" s="1"/>
  <c r="Q947" i="1" s="1"/>
  <c r="BJ947" i="1" s="1"/>
  <c r="BH185" i="1"/>
  <c r="AZ942" i="1"/>
  <c r="T942" i="1" s="1"/>
  <c r="BA942" i="1" s="1"/>
  <c r="S939" i="1"/>
  <c r="BL937" i="1"/>
  <c r="BN937" i="1" s="1"/>
  <c r="AZ938" i="1"/>
  <c r="T938" i="1" s="1"/>
  <c r="BA938" i="1" s="1"/>
  <c r="BI941" i="1"/>
  <c r="Q941" i="1" s="1"/>
  <c r="BK941" i="1" s="1"/>
  <c r="BL941" i="1"/>
  <c r="BN941" i="1" s="1"/>
  <c r="S937" i="1"/>
  <c r="AZ932" i="1"/>
  <c r="T932" i="1" s="1"/>
  <c r="BA932" i="1" s="1"/>
  <c r="BB943" i="1"/>
  <c r="BC943" i="1" s="1"/>
  <c r="BF943" i="1" s="1"/>
  <c r="P943" i="1" s="1"/>
  <c r="BI943" i="1" s="1"/>
  <c r="Q943" i="1" s="1"/>
  <c r="BJ943" i="1" s="1"/>
  <c r="BL933" i="1"/>
  <c r="BN933" i="1" s="1"/>
  <c r="BB934" i="1"/>
  <c r="BC934" i="1" s="1"/>
  <c r="BF934" i="1" s="1"/>
  <c r="P934" i="1" s="1"/>
  <c r="BI934" i="1" s="1"/>
  <c r="Q934" i="1" s="1"/>
  <c r="BK934" i="1" s="1"/>
  <c r="BJ936" i="1"/>
  <c r="BK944" i="1"/>
  <c r="BJ944" i="1"/>
  <c r="BL936" i="1"/>
  <c r="BN936" i="1" s="1"/>
  <c r="BL944" i="1"/>
  <c r="BN944" i="1" s="1"/>
  <c r="BL940" i="1"/>
  <c r="BN940" i="1" s="1"/>
  <c r="BJ937" i="1"/>
  <c r="BK937" i="1"/>
  <c r="BJ933" i="1"/>
  <c r="O789" i="1"/>
  <c r="BH795" i="1"/>
  <c r="AV665" i="1"/>
  <c r="R665" i="1" s="1"/>
  <c r="O649" i="1"/>
  <c r="BM649" i="1" s="1"/>
  <c r="O741" i="1"/>
  <c r="BM741" i="1" s="1"/>
  <c r="BH321" i="1"/>
  <c r="BH821" i="1"/>
  <c r="O904" i="1"/>
  <c r="BM904" i="1" s="1"/>
  <c r="BH957" i="1"/>
  <c r="O545" i="1"/>
  <c r="BM545" i="1" s="1"/>
  <c r="O224" i="1"/>
  <c r="BM224" i="1" s="1"/>
  <c r="BM335" i="1"/>
  <c r="BH787" i="1"/>
  <c r="BH805" i="1"/>
  <c r="BH817" i="1"/>
  <c r="BH410" i="1"/>
  <c r="BH758" i="1"/>
  <c r="BH337" i="1"/>
  <c r="AV254" i="1"/>
  <c r="AZ254" i="1" s="1"/>
  <c r="T254" i="1" s="1"/>
  <c r="BA254" i="1" s="1"/>
  <c r="AV175" i="1"/>
  <c r="AZ175" i="1" s="1"/>
  <c r="T175" i="1" s="1"/>
  <c r="BA175" i="1" s="1"/>
  <c r="BB175" i="1" s="1"/>
  <c r="BC175" i="1" s="1"/>
  <c r="BF175" i="1" s="1"/>
  <c r="P175" i="1" s="1"/>
  <c r="BI175" i="1" s="1"/>
  <c r="Q175" i="1" s="1"/>
  <c r="BK175" i="1" s="1"/>
  <c r="BH440" i="1"/>
  <c r="BH361" i="1"/>
  <c r="BH599" i="1"/>
  <c r="BH744" i="1"/>
  <c r="AV621" i="1"/>
  <c r="R621" i="1" s="1"/>
  <c r="O313" i="1"/>
  <c r="BM313" i="1" s="1"/>
  <c r="O420" i="1"/>
  <c r="BM420" i="1" s="1"/>
  <c r="BH446" i="1"/>
  <c r="O512" i="1"/>
  <c r="BM512" i="1" s="1"/>
  <c r="O543" i="1"/>
  <c r="BM543" i="1" s="1"/>
  <c r="AV196" i="1"/>
  <c r="AZ196" i="1" s="1"/>
  <c r="T196" i="1" s="1"/>
  <c r="BA196" i="1" s="1"/>
  <c r="BH825" i="1"/>
  <c r="BH27" i="1"/>
  <c r="AV973" i="1"/>
  <c r="R973" i="1" s="1"/>
  <c r="BH34" i="1"/>
  <c r="BH673" i="1"/>
  <c r="BH759" i="1"/>
  <c r="BH951" i="1"/>
  <c r="BH963" i="1"/>
  <c r="BH981" i="1"/>
  <c r="BH994" i="1"/>
  <c r="BH323" i="1"/>
  <c r="BH126" i="1"/>
  <c r="BH182" i="1"/>
  <c r="BH402" i="1"/>
  <c r="O922" i="1"/>
  <c r="BM922" i="1" s="1"/>
  <c r="BH188" i="1"/>
  <c r="BH310" i="1"/>
  <c r="BH828" i="1"/>
  <c r="BH899" i="1"/>
  <c r="O546" i="1"/>
  <c r="BM546" i="1" s="1"/>
  <c r="AV684" i="1"/>
  <c r="AZ684" i="1" s="1"/>
  <c r="T684" i="1" s="1"/>
  <c r="BA684" i="1" s="1"/>
  <c r="BH979" i="1"/>
  <c r="O423" i="1"/>
  <c r="BM423" i="1" s="1"/>
  <c r="AV428" i="1"/>
  <c r="R428" i="1" s="1"/>
  <c r="AV514" i="1"/>
  <c r="R514" i="1" s="1"/>
  <c r="O712" i="1"/>
  <c r="BM712" i="1" s="1"/>
  <c r="BH435" i="1"/>
  <c r="BH971" i="1"/>
  <c r="BH738" i="1"/>
  <c r="BH766" i="1"/>
  <c r="BH549" i="1"/>
  <c r="BH512" i="1"/>
  <c r="BH661" i="1"/>
  <c r="BH751" i="1"/>
  <c r="BH419" i="1"/>
  <c r="BH242" i="1"/>
  <c r="BH260" i="1"/>
  <c r="BH100" i="1"/>
  <c r="BH556" i="1"/>
  <c r="BM869" i="1"/>
  <c r="BH315" i="1"/>
  <c r="BH95" i="1"/>
  <c r="BH181" i="1"/>
  <c r="BM952" i="1"/>
  <c r="BH422" i="1"/>
  <c r="BH427" i="1"/>
  <c r="BH433" i="1"/>
  <c r="BH438" i="1"/>
  <c r="BH755" i="1"/>
  <c r="BH874" i="1"/>
  <c r="BH960" i="1"/>
  <c r="BH248" i="1"/>
  <c r="BH322" i="1"/>
  <c r="BH527" i="1"/>
  <c r="BH793" i="1"/>
  <c r="BH806" i="1"/>
  <c r="BH856" i="1"/>
  <c r="BH955" i="1"/>
  <c r="BH967" i="1"/>
  <c r="AV441" i="1"/>
  <c r="AZ441" i="1" s="1"/>
  <c r="T441" i="1" s="1"/>
  <c r="BA441" i="1" s="1"/>
  <c r="BH662" i="1"/>
  <c r="AV582" i="1"/>
  <c r="R582" i="1" s="1"/>
  <c r="O624" i="1"/>
  <c r="BM624" i="1" s="1"/>
  <c r="BH367" i="1"/>
  <c r="BH372" i="1"/>
  <c r="BM378" i="1"/>
  <c r="BH416" i="1"/>
  <c r="BH437" i="1"/>
  <c r="BH601" i="1"/>
  <c r="AV381" i="1"/>
  <c r="AZ381" i="1" s="1"/>
  <c r="T381" i="1" s="1"/>
  <c r="BA381" i="1" s="1"/>
  <c r="BH552" i="1"/>
  <c r="BH986" i="1"/>
  <c r="O73" i="1"/>
  <c r="BM73" i="1" s="1"/>
  <c r="O447" i="1"/>
  <c r="BM447" i="1" s="1"/>
  <c r="O490" i="1"/>
  <c r="BM490" i="1" s="1"/>
  <c r="O731" i="1"/>
  <c r="BM731" i="1" s="1"/>
  <c r="O787" i="1"/>
  <c r="AV159" i="1"/>
  <c r="AZ159" i="1" s="1"/>
  <c r="T159" i="1" s="1"/>
  <c r="BA159" i="1" s="1"/>
  <c r="O243" i="1"/>
  <c r="BM243" i="1" s="1"/>
  <c r="O444" i="1"/>
  <c r="BM444" i="1" s="1"/>
  <c r="BH768" i="1"/>
  <c r="BH786" i="1"/>
  <c r="BH863" i="1"/>
  <c r="BH414" i="1"/>
  <c r="BH959" i="1"/>
  <c r="BH191" i="1"/>
  <c r="BH221" i="1"/>
  <c r="BH239" i="1"/>
  <c r="BH378" i="1"/>
  <c r="BH383" i="1"/>
  <c r="BH542" i="1"/>
  <c r="BH747" i="1"/>
  <c r="BH885" i="1"/>
  <c r="BH804" i="1"/>
  <c r="BH622" i="1"/>
  <c r="BH250" i="1"/>
  <c r="BH255" i="1"/>
  <c r="BH498" i="1"/>
  <c r="BH511" i="1"/>
  <c r="BH816" i="1"/>
  <c r="BH1000" i="1"/>
  <c r="AV780" i="1"/>
  <c r="R780" i="1" s="1"/>
  <c r="AV840" i="1"/>
  <c r="AZ840" i="1" s="1"/>
  <c r="T840" i="1" s="1"/>
  <c r="BA840" i="1" s="1"/>
  <c r="BM888" i="1"/>
  <c r="BH521" i="1"/>
  <c r="BH729" i="1"/>
  <c r="BH852" i="1"/>
  <c r="BH972" i="1"/>
  <c r="BH982" i="1"/>
  <c r="BH995" i="1"/>
  <c r="AV61" i="1"/>
  <c r="R61" i="1" s="1"/>
  <c r="O630" i="1"/>
  <c r="BM630" i="1" s="1"/>
  <c r="AV757" i="1"/>
  <c r="R757" i="1" s="1"/>
  <c r="BH226" i="1"/>
  <c r="BH312" i="1"/>
  <c r="BH554" i="1"/>
  <c r="BH674" i="1"/>
  <c r="BH740" i="1"/>
  <c r="BH746" i="1"/>
  <c r="BH781" i="1"/>
  <c r="BH953" i="1"/>
  <c r="BH891" i="1"/>
  <c r="BH973" i="1"/>
  <c r="AV640" i="1"/>
  <c r="R640" i="1" s="1"/>
  <c r="BH911" i="1"/>
  <c r="AV125" i="1"/>
  <c r="AZ125" i="1" s="1"/>
  <c r="T125" i="1" s="1"/>
  <c r="BA125" i="1" s="1"/>
  <c r="AV302" i="1"/>
  <c r="AZ302" i="1" s="1"/>
  <c r="T302" i="1" s="1"/>
  <c r="BA302" i="1" s="1"/>
  <c r="AV330" i="1"/>
  <c r="R330" i="1" s="1"/>
  <c r="BH515" i="1"/>
  <c r="BH545" i="1"/>
  <c r="BH548" i="1"/>
  <c r="O549" i="1"/>
  <c r="BM549" i="1" s="1"/>
  <c r="BH604" i="1"/>
  <c r="O790" i="1"/>
  <c r="BM790" i="1" s="1"/>
  <c r="AV867" i="1"/>
  <c r="R867" i="1" s="1"/>
  <c r="BH905" i="1"/>
  <c r="AV967" i="1"/>
  <c r="AZ967" i="1" s="1"/>
  <c r="T967" i="1" s="1"/>
  <c r="BA967" i="1" s="1"/>
  <c r="BH193" i="1"/>
  <c r="BH336" i="1"/>
  <c r="BH370" i="1"/>
  <c r="BH376" i="1"/>
  <c r="BH507" i="1"/>
  <c r="BH555" i="1"/>
  <c r="BH652" i="1"/>
  <c r="BH855" i="1"/>
  <c r="BH873" i="1"/>
  <c r="BH886" i="1"/>
  <c r="BH907" i="1"/>
  <c r="BH956" i="1"/>
  <c r="BH977" i="1"/>
  <c r="BH990" i="1"/>
  <c r="BH1008" i="1"/>
  <c r="AV492" i="1"/>
  <c r="R492" i="1" s="1"/>
  <c r="BH811" i="1"/>
  <c r="BH992" i="1"/>
  <c r="AV417" i="1"/>
  <c r="AZ417" i="1" s="1"/>
  <c r="T417" i="1" s="1"/>
  <c r="BA417" i="1" s="1"/>
  <c r="BB417" i="1" s="1"/>
  <c r="BC417" i="1" s="1"/>
  <c r="BF417" i="1" s="1"/>
  <c r="P417" i="1" s="1"/>
  <c r="BI417" i="1" s="1"/>
  <c r="Q417" i="1" s="1"/>
  <c r="AV575" i="1"/>
  <c r="R575" i="1" s="1"/>
  <c r="BH222" i="1"/>
  <c r="O326" i="1"/>
  <c r="BM326" i="1" s="1"/>
  <c r="BH516" i="1"/>
  <c r="AV845" i="1"/>
  <c r="AV577" i="1"/>
  <c r="R577" i="1" s="1"/>
  <c r="O968" i="1"/>
  <c r="BM968" i="1" s="1"/>
  <c r="O445" i="1"/>
  <c r="BM445" i="1" s="1"/>
  <c r="BH551" i="1"/>
  <c r="BH561" i="1"/>
  <c r="AV615" i="1"/>
  <c r="AZ615" i="1" s="1"/>
  <c r="T615" i="1" s="1"/>
  <c r="BA615" i="1" s="1"/>
  <c r="BH869" i="1"/>
  <c r="AV896" i="1"/>
  <c r="AZ896" i="1" s="1"/>
  <c r="T896" i="1" s="1"/>
  <c r="BA896" i="1" s="1"/>
  <c r="AV901" i="1"/>
  <c r="R901" i="1" s="1"/>
  <c r="BH985" i="1"/>
  <c r="BH1003" i="1"/>
  <c r="BH1016" i="1"/>
  <c r="AV895" i="1"/>
  <c r="R895" i="1" s="1"/>
  <c r="O916" i="1"/>
  <c r="BM916" i="1" s="1"/>
  <c r="BH29" i="1"/>
  <c r="BH60" i="1"/>
  <c r="BH531" i="1"/>
  <c r="BH543" i="1"/>
  <c r="BH590" i="1"/>
  <c r="BH608" i="1"/>
  <c r="BH231" i="1"/>
  <c r="BH308" i="1"/>
  <c r="BH399" i="1"/>
  <c r="BH436" i="1"/>
  <c r="BH490" i="1"/>
  <c r="BH510" i="1"/>
  <c r="BH538" i="1"/>
  <c r="BH569" i="1"/>
  <c r="BH585" i="1"/>
  <c r="BH597" i="1"/>
  <c r="BH603" i="1"/>
  <c r="BH615" i="1"/>
  <c r="BH722" i="1"/>
  <c r="O734" i="1"/>
  <c r="BM734" i="1" s="1"/>
  <c r="O750" i="1"/>
  <c r="BM750" i="1" s="1"/>
  <c r="BH771" i="1"/>
  <c r="BH844" i="1"/>
  <c r="BH854" i="1"/>
  <c r="AV873" i="1"/>
  <c r="R873" i="1" s="1"/>
  <c r="BH917" i="1"/>
  <c r="O928" i="1"/>
  <c r="BM928" i="1" s="1"/>
  <c r="BM955" i="1"/>
  <c r="BH962" i="1"/>
  <c r="BH976" i="1"/>
  <c r="BH989" i="1"/>
  <c r="AV188" i="1"/>
  <c r="R188" i="1" s="1"/>
  <c r="AV552" i="1"/>
  <c r="AZ552" i="1" s="1"/>
  <c r="T552" i="1" s="1"/>
  <c r="BA552" i="1" s="1"/>
  <c r="BH667" i="1"/>
  <c r="O838" i="1"/>
  <c r="BM838" i="1" s="1"/>
  <c r="O842" i="1"/>
  <c r="BM842" i="1" s="1"/>
  <c r="BH230" i="1"/>
  <c r="BH424" i="1"/>
  <c r="BH430" i="1"/>
  <c r="BH558" i="1"/>
  <c r="BH578" i="1"/>
  <c r="BH596" i="1"/>
  <c r="BH703" i="1"/>
  <c r="BH726" i="1"/>
  <c r="BH802" i="1"/>
  <c r="BH814" i="1"/>
  <c r="BH827" i="1"/>
  <c r="BH43" i="1"/>
  <c r="BH48" i="1"/>
  <c r="BH253" i="1"/>
  <c r="BH258" i="1"/>
  <c r="O321" i="1"/>
  <c r="BM321" i="1" s="1"/>
  <c r="BH405" i="1"/>
  <c r="BH494" i="1"/>
  <c r="BH591" i="1"/>
  <c r="BH609" i="1"/>
  <c r="BH677" i="1"/>
  <c r="O754" i="1"/>
  <c r="BM754" i="1" s="1"/>
  <c r="BH770" i="1"/>
  <c r="BH796" i="1"/>
  <c r="BH853" i="1"/>
  <c r="BH961" i="1"/>
  <c r="BM640" i="1"/>
  <c r="AV706" i="1"/>
  <c r="R706" i="1" s="1"/>
  <c r="BH79" i="1"/>
  <c r="AV80" i="1"/>
  <c r="R80" i="1" s="1"/>
  <c r="AV90" i="1"/>
  <c r="AZ90" i="1" s="1"/>
  <c r="T90" i="1" s="1"/>
  <c r="BA90" i="1" s="1"/>
  <c r="BB90" i="1" s="1"/>
  <c r="BC90" i="1" s="1"/>
  <c r="BF90" i="1" s="1"/>
  <c r="P90" i="1" s="1"/>
  <c r="BI90" i="1" s="1"/>
  <c r="Q90" i="1" s="1"/>
  <c r="BH180" i="1"/>
  <c r="AV240" i="1"/>
  <c r="AZ240" i="1" s="1"/>
  <c r="T240" i="1" s="1"/>
  <c r="BA240" i="1" s="1"/>
  <c r="BM791" i="1"/>
  <c r="BH17" i="1"/>
  <c r="AV23" i="1"/>
  <c r="R23" i="1" s="1"/>
  <c r="O64" i="1"/>
  <c r="BM64" i="1" s="1"/>
  <c r="AV119" i="1"/>
  <c r="R119" i="1" s="1"/>
  <c r="AV489" i="1"/>
  <c r="R489" i="1" s="1"/>
  <c r="BM517" i="1"/>
  <c r="AV602" i="1"/>
  <c r="R602" i="1" s="1"/>
  <c r="BM715" i="1"/>
  <c r="AV48" i="1"/>
  <c r="R48" i="1" s="1"/>
  <c r="BM122" i="1"/>
  <c r="BH241" i="1"/>
  <c r="BH247" i="1"/>
  <c r="BH313" i="1"/>
  <c r="BH329" i="1"/>
  <c r="BH334" i="1"/>
  <c r="BH374" i="1"/>
  <c r="BH407" i="1"/>
  <c r="BH418" i="1"/>
  <c r="BH684" i="1"/>
  <c r="BH689" i="1"/>
  <c r="BH785" i="1"/>
  <c r="BH865" i="1"/>
  <c r="BH870" i="1"/>
  <c r="BH902" i="1"/>
  <c r="BH914" i="1"/>
  <c r="BH927" i="1"/>
  <c r="BH958" i="1"/>
  <c r="BH984" i="1"/>
  <c r="BH997" i="1"/>
  <c r="BH1002" i="1"/>
  <c r="BH363" i="1"/>
  <c r="BM489" i="1"/>
  <c r="BM794" i="1"/>
  <c r="BH386" i="1"/>
  <c r="BM311" i="1"/>
  <c r="BM332" i="1"/>
  <c r="AV566" i="1"/>
  <c r="R566" i="1" s="1"/>
  <c r="AV652" i="1"/>
  <c r="R652" i="1" s="1"/>
  <c r="BH681" i="1"/>
  <c r="BH686" i="1"/>
  <c r="BH697" i="1"/>
  <c r="AV703" i="1"/>
  <c r="AZ703" i="1" s="1"/>
  <c r="T703" i="1" s="1"/>
  <c r="BA703" i="1" s="1"/>
  <c r="BM805" i="1"/>
  <c r="AV42" i="1"/>
  <c r="R42" i="1" s="1"/>
  <c r="O212" i="1"/>
  <c r="BM212" i="1" s="1"/>
  <c r="BH388" i="1"/>
  <c r="O576" i="1"/>
  <c r="BM576" i="1" s="1"/>
  <c r="O746" i="1"/>
  <c r="BM746" i="1" s="1"/>
  <c r="O852" i="1"/>
  <c r="BM852" i="1" s="1"/>
  <c r="O910" i="1"/>
  <c r="BM910" i="1" s="1"/>
  <c r="O26" i="1"/>
  <c r="BM26" i="1" s="1"/>
  <c r="BM80" i="1"/>
  <c r="BH109" i="1"/>
  <c r="AV144" i="1"/>
  <c r="R144" i="1" s="1"/>
  <c r="BH166" i="1"/>
  <c r="O228" i="1"/>
  <c r="BM228" i="1" s="1"/>
  <c r="BH302" i="1"/>
  <c r="O358" i="1"/>
  <c r="BH362" i="1"/>
  <c r="O391" i="1"/>
  <c r="BM391" i="1" s="1"/>
  <c r="BH431" i="1"/>
  <c r="O432" i="1"/>
  <c r="BM432" i="1" s="1"/>
  <c r="BH447" i="1"/>
  <c r="BH496" i="1"/>
  <c r="O497" i="1"/>
  <c r="BM497" i="1" s="1"/>
  <c r="BH501" i="1"/>
  <c r="AV510" i="1"/>
  <c r="AZ510" i="1" s="1"/>
  <c r="T510" i="1" s="1"/>
  <c r="BA510" i="1" s="1"/>
  <c r="BH530" i="1"/>
  <c r="BH559" i="1"/>
  <c r="BH611" i="1"/>
  <c r="BH624" i="1"/>
  <c r="BH659" i="1"/>
  <c r="BH704" i="1"/>
  <c r="BH789" i="1"/>
  <c r="BH797" i="1"/>
  <c r="BH826" i="1"/>
  <c r="O827" i="1"/>
  <c r="BM827" i="1" s="1"/>
  <c r="BH831" i="1"/>
  <c r="BH895" i="1"/>
  <c r="O899" i="1"/>
  <c r="BM899" i="1" s="1"/>
  <c r="O907" i="1"/>
  <c r="BM907" i="1" s="1"/>
  <c r="BH918" i="1"/>
  <c r="O919" i="1"/>
  <c r="BM919" i="1" s="1"/>
  <c r="BH991" i="1"/>
  <c r="BH1009" i="1"/>
  <c r="AV1010" i="1"/>
  <c r="R1010" i="1" s="1"/>
  <c r="AV1015" i="1"/>
  <c r="R1015" i="1" s="1"/>
  <c r="BH61" i="1"/>
  <c r="BH77" i="1"/>
  <c r="BH106" i="1"/>
  <c r="BH112" i="1"/>
  <c r="BH309" i="1"/>
  <c r="BH503" i="1"/>
  <c r="BH519" i="1"/>
  <c r="BH532" i="1"/>
  <c r="BH574" i="1"/>
  <c r="BH583" i="1"/>
  <c r="BH613" i="1"/>
  <c r="BH794" i="1"/>
  <c r="BH833" i="1"/>
  <c r="BH884" i="1"/>
  <c r="BH923" i="1"/>
  <c r="BM141" i="1"/>
  <c r="BM146" i="1"/>
  <c r="AV251" i="1"/>
  <c r="AZ251" i="1" s="1"/>
  <c r="T251" i="1" s="1"/>
  <c r="BA251" i="1" s="1"/>
  <c r="BM528" i="1"/>
  <c r="O99" i="1"/>
  <c r="BM99" i="1" s="1"/>
  <c r="O401" i="1"/>
  <c r="BM401" i="1" s="1"/>
  <c r="O736" i="1"/>
  <c r="BM736" i="1" s="1"/>
  <c r="AV792" i="1"/>
  <c r="R792" i="1" s="1"/>
  <c r="O836" i="1"/>
  <c r="BM836" i="1" s="1"/>
  <c r="O843" i="1"/>
  <c r="BM843" i="1" s="1"/>
  <c r="AV898" i="1"/>
  <c r="R898" i="1" s="1"/>
  <c r="O886" i="1"/>
  <c r="BM886" i="1" s="1"/>
  <c r="BH58" i="1"/>
  <c r="BH176" i="1"/>
  <c r="BH10" i="1"/>
  <c r="BH47" i="1"/>
  <c r="BH68" i="1"/>
  <c r="BH71" i="1"/>
  <c r="BH85" i="1"/>
  <c r="BH88" i="1"/>
  <c r="BH147" i="1"/>
  <c r="BH223" i="1"/>
  <c r="BH227" i="1"/>
  <c r="BH232" i="1"/>
  <c r="BH364" i="1"/>
  <c r="BH396" i="1"/>
  <c r="BH406" i="1"/>
  <c r="BH425" i="1"/>
  <c r="BH434" i="1"/>
  <c r="BH523" i="1"/>
  <c r="BH540" i="1"/>
  <c r="BH563" i="1"/>
  <c r="BH573" i="1"/>
  <c r="BH582" i="1"/>
  <c r="BH600" i="1"/>
  <c r="BH691" i="1"/>
  <c r="AV732" i="1"/>
  <c r="AZ732" i="1" s="1"/>
  <c r="T732" i="1" s="1"/>
  <c r="BA732" i="1" s="1"/>
  <c r="BH809" i="1"/>
  <c r="BH812" i="1"/>
  <c r="BM817" i="1"/>
  <c r="BH835" i="1"/>
  <c r="BH850" i="1"/>
  <c r="O851" i="1"/>
  <c r="BM851" i="1" s="1"/>
  <c r="BH859" i="1"/>
  <c r="BH882" i="1"/>
  <c r="BH892" i="1"/>
  <c r="BH952" i="1"/>
  <c r="AV1000" i="1"/>
  <c r="R1000" i="1" s="1"/>
  <c r="AV1024" i="1"/>
  <c r="R1024" i="1" s="1"/>
  <c r="BH160" i="1"/>
  <c r="BH199" i="1"/>
  <c r="AV238" i="1"/>
  <c r="AZ238" i="1" s="1"/>
  <c r="T238" i="1" s="1"/>
  <c r="BA238" i="1" s="1"/>
  <c r="BH877" i="1"/>
  <c r="BH196" i="1"/>
  <c r="BM399" i="1"/>
  <c r="BH636" i="1"/>
  <c r="BH649" i="1"/>
  <c r="BH671" i="1"/>
  <c r="AV810" i="1"/>
  <c r="R810" i="1" s="1"/>
  <c r="BM821" i="1"/>
  <c r="BH980" i="1"/>
  <c r="AV202" i="1"/>
  <c r="R202" i="1" s="1"/>
  <c r="BH682" i="1"/>
  <c r="BH687" i="1"/>
  <c r="BH3" i="1"/>
  <c r="BH36" i="1"/>
  <c r="BH103" i="1"/>
  <c r="BH380" i="1"/>
  <c r="BH623" i="1"/>
  <c r="BH761" i="1"/>
  <c r="BM70" i="1"/>
  <c r="AV301" i="1"/>
  <c r="R301" i="1" s="1"/>
  <c r="O385" i="1"/>
  <c r="BM385" i="1" s="1"/>
  <c r="BM646" i="1"/>
  <c r="BH243" i="1"/>
  <c r="BH445" i="1"/>
  <c r="BH487" i="1"/>
  <c r="BH528" i="1"/>
  <c r="BH592" i="1"/>
  <c r="BH650" i="1"/>
  <c r="BH707" i="1"/>
  <c r="BH14" i="1"/>
  <c r="BH9" i="1"/>
  <c r="BH128" i="1"/>
  <c r="BH141" i="1"/>
  <c r="O809" i="1"/>
  <c r="BM809" i="1" s="1"/>
  <c r="BH1022" i="1"/>
  <c r="BH240" i="1"/>
  <c r="BH628" i="1"/>
  <c r="BH713" i="1"/>
  <c r="BH16" i="1"/>
  <c r="BH38" i="1"/>
  <c r="BH59" i="1"/>
  <c r="AV94" i="1"/>
  <c r="R94" i="1" s="1"/>
  <c r="BH136" i="1"/>
  <c r="BH172" i="1"/>
  <c r="BM521" i="1"/>
  <c r="BH593" i="1"/>
  <c r="BH629" i="1"/>
  <c r="BH640" i="1"/>
  <c r="BH651" i="1"/>
  <c r="BH197" i="1"/>
  <c r="BH401" i="1"/>
  <c r="BH546" i="1"/>
  <c r="BH742" i="1"/>
  <c r="BH67" i="1"/>
  <c r="BM39" i="1"/>
  <c r="BM105" i="1"/>
  <c r="BH233" i="1"/>
  <c r="AV234" i="1"/>
  <c r="AZ234" i="1" s="1"/>
  <c r="T234" i="1" s="1"/>
  <c r="BA234" i="1" s="1"/>
  <c r="BM510" i="1"/>
  <c r="BM525" i="1"/>
  <c r="BH670" i="1"/>
  <c r="BM789" i="1"/>
  <c r="BH836" i="1"/>
  <c r="BH840" i="1"/>
  <c r="BH860" i="1"/>
  <c r="BH893" i="1"/>
  <c r="BH897" i="1"/>
  <c r="BH908" i="1"/>
  <c r="BH91" i="1"/>
  <c r="BH442" i="1"/>
  <c r="BH639" i="1"/>
  <c r="BH62" i="1"/>
  <c r="BH134" i="1"/>
  <c r="AV70" i="1"/>
  <c r="AZ70" i="1" s="1"/>
  <c r="T70" i="1" s="1"/>
  <c r="BA70" i="1" s="1"/>
  <c r="BB70" i="1" s="1"/>
  <c r="BC70" i="1" s="1"/>
  <c r="BF70" i="1" s="1"/>
  <c r="P70" i="1" s="1"/>
  <c r="BI70" i="1" s="1"/>
  <c r="Q70" i="1" s="1"/>
  <c r="AV87" i="1"/>
  <c r="BM131" i="1"/>
  <c r="BM229" i="1"/>
  <c r="AV256" i="1"/>
  <c r="AZ256" i="1" s="1"/>
  <c r="T256" i="1" s="1"/>
  <c r="BA256" i="1" s="1"/>
  <c r="AV646" i="1"/>
  <c r="R646" i="1" s="1"/>
  <c r="O755" i="1"/>
  <c r="BM755" i="1" s="1"/>
  <c r="AV858" i="1"/>
  <c r="R858" i="1" s="1"/>
  <c r="AV987" i="1"/>
  <c r="R987" i="1" s="1"/>
  <c r="BH25" i="1"/>
  <c r="O67" i="1"/>
  <c r="BM67" i="1" s="1"/>
  <c r="AV84" i="1"/>
  <c r="R84" i="1" s="1"/>
  <c r="AV207" i="1"/>
  <c r="AZ207" i="1" s="1"/>
  <c r="T207" i="1" s="1"/>
  <c r="BA207" i="1" s="1"/>
  <c r="O253" i="1"/>
  <c r="BM253" i="1" s="1"/>
  <c r="O310" i="1"/>
  <c r="BM310" i="1" s="1"/>
  <c r="O395" i="1"/>
  <c r="BM395" i="1" s="1"/>
  <c r="BM400" i="1"/>
  <c r="O405" i="1"/>
  <c r="BM405" i="1" s="1"/>
  <c r="BH566" i="1"/>
  <c r="O724" i="1"/>
  <c r="BM724" i="1" s="1"/>
  <c r="O747" i="1"/>
  <c r="BM747" i="1" s="1"/>
  <c r="O849" i="1"/>
  <c r="BM849" i="1" s="1"/>
  <c r="AV1012" i="1"/>
  <c r="R1012" i="1" s="1"/>
  <c r="BM1015" i="1"/>
  <c r="AV523" i="1"/>
  <c r="R523" i="1" s="1"/>
  <c r="O656" i="1"/>
  <c r="BM656" i="1" s="1"/>
  <c r="O659" i="1"/>
  <c r="BM659" i="1" s="1"/>
  <c r="AV715" i="1"/>
  <c r="R715" i="1" s="1"/>
  <c r="AV725" i="1"/>
  <c r="R725" i="1" s="1"/>
  <c r="O786" i="1"/>
  <c r="BM786" i="1" s="1"/>
  <c r="O908" i="1"/>
  <c r="BM908" i="1" s="1"/>
  <c r="BH251" i="1"/>
  <c r="BH306" i="1"/>
  <c r="BH325" i="1"/>
  <c r="BH335" i="1"/>
  <c r="BH357" i="1"/>
  <c r="BH365" i="1"/>
  <c r="BH395" i="1"/>
  <c r="BH400" i="1"/>
  <c r="BH403" i="1"/>
  <c r="BH408" i="1"/>
  <c r="BH417" i="1"/>
  <c r="BH420" i="1"/>
  <c r="O433" i="1"/>
  <c r="BM433" i="1" s="1"/>
  <c r="BH489" i="1"/>
  <c r="BH492" i="1"/>
  <c r="BM495" i="1"/>
  <c r="BH529" i="1"/>
  <c r="BH534" i="1"/>
  <c r="BH564" i="1"/>
  <c r="BH589" i="1"/>
  <c r="BH612" i="1"/>
  <c r="BH678" i="1"/>
  <c r="BH683" i="1"/>
  <c r="BH694" i="1"/>
  <c r="BH753" i="1"/>
  <c r="BH760" i="1"/>
  <c r="BH773" i="1"/>
  <c r="BH778" i="1"/>
  <c r="BH815" i="1"/>
  <c r="BH849" i="1"/>
  <c r="BH888" i="1"/>
  <c r="BH906" i="1"/>
  <c r="BH922" i="1"/>
  <c r="BH965" i="1"/>
  <c r="BH987" i="1"/>
  <c r="BH999" i="1"/>
  <c r="BH1005" i="1"/>
  <c r="BH1017" i="1"/>
  <c r="BH213" i="1"/>
  <c r="BH35" i="1"/>
  <c r="BH13" i="1"/>
  <c r="BH24" i="1"/>
  <c r="BH49" i="1"/>
  <c r="BH123" i="1"/>
  <c r="BH163" i="1"/>
  <c r="BH215" i="1"/>
  <c r="BM417" i="1"/>
  <c r="AZ535" i="1"/>
  <c r="T535" i="1" s="1"/>
  <c r="BA535" i="1" s="1"/>
  <c r="S535" i="1" s="1"/>
  <c r="BH657" i="1"/>
  <c r="BH675" i="1"/>
  <c r="O870" i="1"/>
  <c r="BM870" i="1" s="1"/>
  <c r="AZ886" i="1"/>
  <c r="T886" i="1" s="1"/>
  <c r="BA886" i="1" s="1"/>
  <c r="BB886" i="1" s="1"/>
  <c r="BC886" i="1" s="1"/>
  <c r="BF886" i="1" s="1"/>
  <c r="P886" i="1" s="1"/>
  <c r="BI886" i="1" s="1"/>
  <c r="BH1014" i="1"/>
  <c r="BH1024" i="1"/>
  <c r="BH81" i="1"/>
  <c r="BH201" i="1"/>
  <c r="BH254" i="1"/>
  <c r="AZ433" i="1"/>
  <c r="T433" i="1" s="1"/>
  <c r="BA433" i="1" s="1"/>
  <c r="BB433" i="1" s="1"/>
  <c r="BC433" i="1" s="1"/>
  <c r="BF433" i="1" s="1"/>
  <c r="P433" i="1" s="1"/>
  <c r="BH104" i="1"/>
  <c r="BM84" i="1"/>
  <c r="BM124" i="1"/>
  <c r="BM387" i="1"/>
  <c r="O393" i="1"/>
  <c r="BM393" i="1" s="1"/>
  <c r="BH668" i="1"/>
  <c r="BH735" i="1"/>
  <c r="BH780" i="1"/>
  <c r="BH866" i="1"/>
  <c r="BH974" i="1"/>
  <c r="BH993" i="1"/>
  <c r="BH1011" i="1"/>
  <c r="BH1019" i="1"/>
  <c r="BH52" i="1"/>
  <c r="BH118" i="1"/>
  <c r="BH389" i="1"/>
  <c r="BH63" i="1"/>
  <c r="BH113" i="1"/>
  <c r="AV39" i="1"/>
  <c r="R39" i="1" s="1"/>
  <c r="AV58" i="1"/>
  <c r="AZ58" i="1" s="1"/>
  <c r="T58" i="1" s="1"/>
  <c r="BA58" i="1" s="1"/>
  <c r="BM93" i="1"/>
  <c r="BM96" i="1"/>
  <c r="AV127" i="1"/>
  <c r="AZ127" i="1" s="1"/>
  <c r="T127" i="1" s="1"/>
  <c r="BA127" i="1" s="1"/>
  <c r="BM368" i="1"/>
  <c r="AV555" i="1"/>
  <c r="R555" i="1" s="1"/>
  <c r="BM610" i="1"/>
  <c r="BH210" i="1"/>
  <c r="BH423" i="1"/>
  <c r="BH66" i="1"/>
  <c r="BH107" i="1"/>
  <c r="BH169" i="1"/>
  <c r="BM89" i="1"/>
  <c r="O118" i="1"/>
  <c r="BM118" i="1" s="1"/>
  <c r="AV210" i="1"/>
  <c r="R210" i="1" s="1"/>
  <c r="BM397" i="1"/>
  <c r="AV567" i="1"/>
  <c r="R567" i="1" s="1"/>
  <c r="AV578" i="1"/>
  <c r="AZ578" i="1" s="1"/>
  <c r="T578" i="1" s="1"/>
  <c r="BA578" i="1" s="1"/>
  <c r="BM621" i="1"/>
  <c r="BH710" i="1"/>
  <c r="O768" i="1"/>
  <c r="BM768" i="1" s="1"/>
  <c r="O804" i="1"/>
  <c r="BM804" i="1" s="1"/>
  <c r="O855" i="1"/>
  <c r="BM855" i="1" s="1"/>
  <c r="O859" i="1"/>
  <c r="BM859" i="1" s="1"/>
  <c r="AV991" i="1"/>
  <c r="R991" i="1" s="1"/>
  <c r="BH693" i="1"/>
  <c r="AV694" i="1"/>
  <c r="R694" i="1" s="1"/>
  <c r="BH30" i="1"/>
  <c r="BH121" i="1"/>
  <c r="BH7" i="1"/>
  <c r="BH12" i="1"/>
  <c r="BH31" i="1"/>
  <c r="AV32" i="1"/>
  <c r="R32" i="1" s="1"/>
  <c r="BH73" i="1"/>
  <c r="BH90" i="1"/>
  <c r="BH97" i="1"/>
  <c r="BH202" i="1"/>
  <c r="BH205" i="1"/>
  <c r="BH214" i="1"/>
  <c r="BH413" i="1"/>
  <c r="BH576" i="1"/>
  <c r="AV671" i="1"/>
  <c r="BH915" i="1"/>
  <c r="BH983" i="1"/>
  <c r="BH218" i="1"/>
  <c r="BH428" i="1"/>
  <c r="BH500" i="1"/>
  <c r="BH20" i="1"/>
  <c r="BH40" i="1"/>
  <c r="BH175" i="1"/>
  <c r="AV308" i="1"/>
  <c r="AZ308" i="1" s="1"/>
  <c r="T308" i="1" s="1"/>
  <c r="BA308" i="1" s="1"/>
  <c r="O362" i="1"/>
  <c r="BM362" i="1" s="1"/>
  <c r="AV367" i="1"/>
  <c r="R367" i="1" s="1"/>
  <c r="AV591" i="1"/>
  <c r="AZ591" i="1" s="1"/>
  <c r="T591" i="1" s="1"/>
  <c r="BA591" i="1" s="1"/>
  <c r="AV614" i="1"/>
  <c r="R614" i="1" s="1"/>
  <c r="BM620" i="1"/>
  <c r="BM637" i="1"/>
  <c r="BM652" i="1"/>
  <c r="AV803" i="1"/>
  <c r="R803" i="1" s="1"/>
  <c r="BH384" i="1"/>
  <c r="AV103" i="1"/>
  <c r="AZ103" i="1" s="1"/>
  <c r="T103" i="1" s="1"/>
  <c r="BA103" i="1" s="1"/>
  <c r="AV106" i="1"/>
  <c r="AZ106" i="1" s="1"/>
  <c r="T106" i="1" s="1"/>
  <c r="BA106" i="1" s="1"/>
  <c r="AV203" i="1"/>
  <c r="AV359" i="1"/>
  <c r="AZ359" i="1" s="1"/>
  <c r="T359" i="1" s="1"/>
  <c r="BA359" i="1" s="1"/>
  <c r="AV402" i="1"/>
  <c r="AZ402" i="1" s="1"/>
  <c r="T402" i="1" s="1"/>
  <c r="BA402" i="1" s="1"/>
  <c r="AV416" i="1"/>
  <c r="R416" i="1" s="1"/>
  <c r="BM665" i="1"/>
  <c r="AV677" i="1"/>
  <c r="R677" i="1" s="1"/>
  <c r="BH736" i="1"/>
  <c r="AV756" i="1"/>
  <c r="R756" i="1" s="1"/>
  <c r="AV1004" i="1"/>
  <c r="R1004" i="1" s="1"/>
  <c r="BH204" i="1"/>
  <c r="BM137" i="1"/>
  <c r="AV197" i="1"/>
  <c r="AZ197" i="1" s="1"/>
  <c r="T197" i="1" s="1"/>
  <c r="BA197" i="1" s="1"/>
  <c r="BH249" i="1"/>
  <c r="O250" i="1"/>
  <c r="BM250" i="1" s="1"/>
  <c r="BH355" i="1"/>
  <c r="O356" i="1"/>
  <c r="BM356" i="1" s="1"/>
  <c r="BH421" i="1"/>
  <c r="BH426" i="1"/>
  <c r="BH443" i="1"/>
  <c r="AV588" i="1"/>
  <c r="R588" i="1" s="1"/>
  <c r="BH658" i="1"/>
  <c r="AV662" i="1"/>
  <c r="R662" i="1" s="1"/>
  <c r="AV759" i="1"/>
  <c r="R759" i="1" s="1"/>
  <c r="O777" i="1"/>
  <c r="BM777" i="1" s="1"/>
  <c r="BM800" i="1"/>
  <c r="O848" i="1"/>
  <c r="BM848" i="1" s="1"/>
  <c r="BM961" i="1"/>
  <c r="O995" i="1"/>
  <c r="BM995" i="1" s="1"/>
  <c r="O586" i="1"/>
  <c r="BM586" i="1" s="1"/>
  <c r="AV586" i="1"/>
  <c r="R586" i="1" s="1"/>
  <c r="BH5" i="1"/>
  <c r="O612" i="1"/>
  <c r="BM612" i="1" s="1"/>
  <c r="AV612" i="1"/>
  <c r="AZ612" i="1" s="1"/>
  <c r="T612" i="1" s="1"/>
  <c r="BA612" i="1" s="1"/>
  <c r="BB612" i="1" s="1"/>
  <c r="BC612" i="1" s="1"/>
  <c r="BF612" i="1" s="1"/>
  <c r="P612" i="1" s="1"/>
  <c r="BI612" i="1" s="1"/>
  <c r="AV832" i="1"/>
  <c r="R832" i="1" s="1"/>
  <c r="O832" i="1"/>
  <c r="BM832" i="1" s="1"/>
  <c r="BH46" i="1"/>
  <c r="AZ82" i="1"/>
  <c r="T82" i="1" s="1"/>
  <c r="BA82" i="1" s="1"/>
  <c r="S82" i="1" s="1"/>
  <c r="AV113" i="1"/>
  <c r="R113" i="1" s="1"/>
  <c r="O113" i="1"/>
  <c r="BM113" i="1" s="1"/>
  <c r="BH234" i="1"/>
  <c r="AV389" i="1"/>
  <c r="AZ389" i="1" s="1"/>
  <c r="T389" i="1" s="1"/>
  <c r="BA389" i="1" s="1"/>
  <c r="O389" i="1"/>
  <c r="BM389" i="1" s="1"/>
  <c r="BH514" i="1"/>
  <c r="BH587" i="1"/>
  <c r="BH790" i="1"/>
  <c r="AV992" i="1"/>
  <c r="R992" i="1" s="1"/>
  <c r="O992" i="1"/>
  <c r="BM430" i="1"/>
  <c r="O583" i="1"/>
  <c r="BM583" i="1" s="1"/>
  <c r="AV583" i="1"/>
  <c r="R583" i="1" s="1"/>
  <c r="BH2" i="1"/>
  <c r="AZ15" i="1"/>
  <c r="T15" i="1" s="1"/>
  <c r="BA15" i="1" s="1"/>
  <c r="S15" i="1" s="1"/>
  <c r="O109" i="1"/>
  <c r="BM109" i="1" s="1"/>
  <c r="BH114" i="1"/>
  <c r="O115" i="1"/>
  <c r="BM115" i="1" s="1"/>
  <c r="BH153" i="1"/>
  <c r="O199" i="1"/>
  <c r="BM199" i="1" s="1"/>
  <c r="AV199" i="1"/>
  <c r="AZ199" i="1" s="1"/>
  <c r="T199" i="1" s="1"/>
  <c r="BA199" i="1" s="1"/>
  <c r="O235" i="1"/>
  <c r="BM235" i="1" s="1"/>
  <c r="AV235" i="1"/>
  <c r="R235" i="1" s="1"/>
  <c r="BH390" i="1"/>
  <c r="BH432" i="1"/>
  <c r="O580" i="1"/>
  <c r="BM580" i="1" s="1"/>
  <c r="O609" i="1"/>
  <c r="BM609" i="1" s="1"/>
  <c r="AV609" i="1"/>
  <c r="AZ609" i="1" s="1"/>
  <c r="T609" i="1" s="1"/>
  <c r="BA609" i="1" s="1"/>
  <c r="O985" i="1"/>
  <c r="BM985" i="1" s="1"/>
  <c r="O172" i="1"/>
  <c r="BM172" i="1" s="1"/>
  <c r="AV172" i="1"/>
  <c r="AZ172" i="1" s="1"/>
  <c r="T172" i="1" s="1"/>
  <c r="BA172" i="1" s="1"/>
  <c r="BB172" i="1" s="1"/>
  <c r="BC172" i="1" s="1"/>
  <c r="BF172" i="1" s="1"/>
  <c r="P172" i="1" s="1"/>
  <c r="BI172" i="1" s="1"/>
  <c r="O668" i="1"/>
  <c r="BM668" i="1" s="1"/>
  <c r="AV668" i="1"/>
  <c r="R668" i="1" s="1"/>
  <c r="BH21" i="1"/>
  <c r="BH237" i="1"/>
  <c r="O13" i="1"/>
  <c r="BM13" i="1" s="1"/>
  <c r="AV13" i="1"/>
  <c r="R13" i="1" s="1"/>
  <c r="AV21" i="1"/>
  <c r="AZ21" i="1" s="1"/>
  <c r="T21" i="1" s="1"/>
  <c r="BA21" i="1" s="1"/>
  <c r="BB21" i="1" s="1"/>
  <c r="BC21" i="1" s="1"/>
  <c r="BF21" i="1" s="1"/>
  <c r="P21" i="1" s="1"/>
  <c r="BI21" i="1" s="1"/>
  <c r="Q21" i="1" s="1"/>
  <c r="AZ26" i="1"/>
  <c r="T26" i="1" s="1"/>
  <c r="BA26" i="1" s="1"/>
  <c r="S26" i="1" s="1"/>
  <c r="AZ108" i="1"/>
  <c r="T108" i="1" s="1"/>
  <c r="BA108" i="1" s="1"/>
  <c r="BB108" i="1" s="1"/>
  <c r="BC108" i="1" s="1"/>
  <c r="BF108" i="1" s="1"/>
  <c r="P108" i="1" s="1"/>
  <c r="BI108" i="1" s="1"/>
  <c r="BH200" i="1"/>
  <c r="O218" i="1"/>
  <c r="BM218" i="1" s="1"/>
  <c r="AV218" i="1"/>
  <c r="AZ218" i="1" s="1"/>
  <c r="T218" i="1" s="1"/>
  <c r="BA218" i="1" s="1"/>
  <c r="O383" i="1"/>
  <c r="BM383" i="1" s="1"/>
  <c r="AV408" i="1"/>
  <c r="AZ408" i="1" s="1"/>
  <c r="T408" i="1" s="1"/>
  <c r="BA408" i="1" s="1"/>
  <c r="BH497" i="1"/>
  <c r="AV570" i="1"/>
  <c r="AZ570" i="1" s="1"/>
  <c r="T570" i="1" s="1"/>
  <c r="BA570" i="1" s="1"/>
  <c r="BH577" i="1"/>
  <c r="BH605" i="1"/>
  <c r="AV606" i="1"/>
  <c r="AZ606" i="1" s="1"/>
  <c r="T606" i="1" s="1"/>
  <c r="BA606" i="1" s="1"/>
  <c r="BH610" i="1"/>
  <c r="O965" i="1"/>
  <c r="BM965" i="1" s="1"/>
  <c r="AV965" i="1"/>
  <c r="R965" i="1" s="1"/>
  <c r="BH11" i="1"/>
  <c r="BH28" i="1"/>
  <c r="AV29" i="1"/>
  <c r="AZ29" i="1" s="1"/>
  <c r="T29" i="1" s="1"/>
  <c r="BA29" i="1" s="1"/>
  <c r="O29" i="1"/>
  <c r="BM29" i="1" s="1"/>
  <c r="BH33" i="1"/>
  <c r="O140" i="1"/>
  <c r="BM140" i="1" s="1"/>
  <c r="AV140" i="1"/>
  <c r="R140" i="1" s="1"/>
  <c r="O190" i="1"/>
  <c r="BM190" i="1" s="1"/>
  <c r="AV190" i="1"/>
  <c r="AZ190" i="1" s="1"/>
  <c r="T190" i="1" s="1"/>
  <c r="BA190" i="1" s="1"/>
  <c r="BH261" i="1"/>
  <c r="BH486" i="1"/>
  <c r="O564" i="1"/>
  <c r="BM564" i="1" s="1"/>
  <c r="AV564" i="1"/>
  <c r="AZ564" i="1" s="1"/>
  <c r="T564" i="1" s="1"/>
  <c r="BA564" i="1" s="1"/>
  <c r="BH602" i="1"/>
  <c r="BH655" i="1"/>
  <c r="O194" i="1"/>
  <c r="BM194" i="1" s="1"/>
  <c r="AV194" i="1"/>
  <c r="R194" i="1" s="1"/>
  <c r="O320" i="1"/>
  <c r="BM320" i="1" s="1"/>
  <c r="AV320" i="1"/>
  <c r="AZ320" i="1" s="1"/>
  <c r="T320" i="1" s="1"/>
  <c r="BA320" i="1" s="1"/>
  <c r="O323" i="1"/>
  <c r="BM323" i="1" s="1"/>
  <c r="AV399" i="1"/>
  <c r="R399" i="1" s="1"/>
  <c r="O438" i="1"/>
  <c r="BM438" i="1" s="1"/>
  <c r="O538" i="1"/>
  <c r="BM538" i="1" s="1"/>
  <c r="AV554" i="1"/>
  <c r="AZ554" i="1" s="1"/>
  <c r="T554" i="1" s="1"/>
  <c r="BA554" i="1" s="1"/>
  <c r="O554" i="1"/>
  <c r="BM554" i="1" s="1"/>
  <c r="BH41" i="1"/>
  <c r="AV122" i="1"/>
  <c r="R122" i="1" s="1"/>
  <c r="O147" i="1"/>
  <c r="BM147" i="1" s="1"/>
  <c r="AV147" i="1"/>
  <c r="AZ147" i="1" s="1"/>
  <c r="T147" i="1" s="1"/>
  <c r="BA147" i="1" s="1"/>
  <c r="O186" i="1"/>
  <c r="BM186" i="1" s="1"/>
  <c r="AV186" i="1"/>
  <c r="R186" i="1" s="1"/>
  <c r="O259" i="1"/>
  <c r="BM259" i="1" s="1"/>
  <c r="O371" i="1"/>
  <c r="BM371" i="1" s="1"/>
  <c r="AV371" i="1"/>
  <c r="AZ371" i="1" s="1"/>
  <c r="T371" i="1" s="1"/>
  <c r="BA371" i="1" s="1"/>
  <c r="O414" i="1"/>
  <c r="BM414" i="1" s="1"/>
  <c r="AV435" i="1"/>
  <c r="R435" i="1" s="1"/>
  <c r="AV594" i="1"/>
  <c r="R594" i="1" s="1"/>
  <c r="AV600" i="1"/>
  <c r="AZ600" i="1" s="1"/>
  <c r="T600" i="1" s="1"/>
  <c r="BA600" i="1" s="1"/>
  <c r="O20" i="1"/>
  <c r="BM20" i="1" s="1"/>
  <c r="AV20" i="1"/>
  <c r="AZ20" i="1" s="1"/>
  <c r="T20" i="1" s="1"/>
  <c r="BA20" i="1" s="1"/>
  <c r="BB20" i="1" s="1"/>
  <c r="BC20" i="1" s="1"/>
  <c r="BF20" i="1" s="1"/>
  <c r="P20" i="1" s="1"/>
  <c r="BI20" i="1" s="1"/>
  <c r="O316" i="1"/>
  <c r="BM316" i="1" s="1"/>
  <c r="O396" i="1"/>
  <c r="BM396" i="1" s="1"/>
  <c r="O516" i="1"/>
  <c r="BM516" i="1" s="1"/>
  <c r="O535" i="1"/>
  <c r="BM535" i="1" s="1"/>
  <c r="AV830" i="1"/>
  <c r="R830" i="1" s="1"/>
  <c r="O830" i="1"/>
  <c r="BM830" i="1" s="1"/>
  <c r="O835" i="1"/>
  <c r="BM835" i="1" s="1"/>
  <c r="AV16" i="1"/>
  <c r="R16" i="1" s="1"/>
  <c r="BH22" i="1"/>
  <c r="BH54" i="1"/>
  <c r="BH84" i="1"/>
  <c r="BH94" i="1"/>
  <c r="BH110" i="1"/>
  <c r="AV112" i="1"/>
  <c r="AZ112" i="1" s="1"/>
  <c r="T112" i="1" s="1"/>
  <c r="BA112" i="1" s="1"/>
  <c r="BB112" i="1" s="1"/>
  <c r="BC112" i="1" s="1"/>
  <c r="BF112" i="1" s="1"/>
  <c r="P112" i="1" s="1"/>
  <c r="BI112" i="1" s="1"/>
  <c r="Q112" i="1" s="1"/>
  <c r="BH117" i="1"/>
  <c r="BM134" i="1"/>
  <c r="BH138" i="1"/>
  <c r="BH146" i="1"/>
  <c r="AV151" i="1"/>
  <c r="R151" i="1" s="1"/>
  <c r="AV156" i="1"/>
  <c r="AZ156" i="1" s="1"/>
  <c r="T156" i="1" s="1"/>
  <c r="BA156" i="1" s="1"/>
  <c r="BH165" i="1"/>
  <c r="BH171" i="1"/>
  <c r="BH179" i="1"/>
  <c r="BH209" i="1"/>
  <c r="BH217" i="1"/>
  <c r="BH229" i="1"/>
  <c r="BH246" i="1"/>
  <c r="BH311" i="1"/>
  <c r="BH314" i="1"/>
  <c r="BH317" i="1"/>
  <c r="BH324" i="1"/>
  <c r="BH327" i="1"/>
  <c r="BH332" i="1"/>
  <c r="AV333" i="1"/>
  <c r="AZ333" i="1" s="1"/>
  <c r="T333" i="1" s="1"/>
  <c r="BA333" i="1" s="1"/>
  <c r="O374" i="1"/>
  <c r="BM374" i="1" s="1"/>
  <c r="BH387" i="1"/>
  <c r="BH394" i="1"/>
  <c r="BH397" i="1"/>
  <c r="BH439" i="1"/>
  <c r="BH491" i="1"/>
  <c r="BH513" i="1"/>
  <c r="BH526" i="1"/>
  <c r="BH539" i="1"/>
  <c r="BH562" i="1"/>
  <c r="BH571" i="1"/>
  <c r="BH581" i="1"/>
  <c r="AV585" i="1"/>
  <c r="AZ585" i="1" s="1"/>
  <c r="T585" i="1" s="1"/>
  <c r="BA585" i="1" s="1"/>
  <c r="AZ624" i="1"/>
  <c r="T624" i="1" s="1"/>
  <c r="BA624" i="1" s="1"/>
  <c r="S624" i="1" s="1"/>
  <c r="BH645" i="1"/>
  <c r="O687" i="1"/>
  <c r="BM687" i="1" s="1"/>
  <c r="AV687" i="1"/>
  <c r="AZ687" i="1" s="1"/>
  <c r="T687" i="1" s="1"/>
  <c r="BA687" i="1" s="1"/>
  <c r="BH692" i="1"/>
  <c r="BH734" i="1"/>
  <c r="BH737" i="1"/>
  <c r="AV929" i="1"/>
  <c r="R929" i="1" s="1"/>
  <c r="O929" i="1"/>
  <c r="BM929" i="1" s="1"/>
  <c r="BH1004" i="1"/>
  <c r="BM51" i="1"/>
  <c r="BH69" i="1"/>
  <c r="BM112" i="1"/>
  <c r="BH186" i="1"/>
  <c r="O355" i="1"/>
  <c r="BM355" i="1" s="1"/>
  <c r="AV413" i="1"/>
  <c r="R413" i="1" s="1"/>
  <c r="AZ420" i="1"/>
  <c r="T420" i="1" s="1"/>
  <c r="BA420" i="1" s="1"/>
  <c r="BB420" i="1" s="1"/>
  <c r="BC420" i="1" s="1"/>
  <c r="BF420" i="1" s="1"/>
  <c r="P420" i="1" s="1"/>
  <c r="BI420" i="1" s="1"/>
  <c r="AV430" i="1"/>
  <c r="R430" i="1" s="1"/>
  <c r="BM537" i="1"/>
  <c r="AV569" i="1"/>
  <c r="R569" i="1" s="1"/>
  <c r="AV361" i="1"/>
  <c r="R361" i="1" s="1"/>
  <c r="BH393" i="1"/>
  <c r="O404" i="1"/>
  <c r="BM404" i="1" s="1"/>
  <c r="AZ407" i="1"/>
  <c r="T407" i="1" s="1"/>
  <c r="BA407" i="1" s="1"/>
  <c r="S407" i="1" s="1"/>
  <c r="AV530" i="1"/>
  <c r="R530" i="1" s="1"/>
  <c r="BM569" i="1"/>
  <c r="AV729" i="1"/>
  <c r="O770" i="1"/>
  <c r="BM770" i="1" s="1"/>
  <c r="AV799" i="1"/>
  <c r="R799" i="1" s="1"/>
  <c r="BH129" i="1"/>
  <c r="BH157" i="1"/>
  <c r="BH162" i="1"/>
  <c r="BM207" i="1"/>
  <c r="BH211" i="1"/>
  <c r="BH257" i="1"/>
  <c r="AV364" i="1"/>
  <c r="AZ364" i="1" s="1"/>
  <c r="T364" i="1" s="1"/>
  <c r="BA364" i="1" s="1"/>
  <c r="BH375" i="1"/>
  <c r="AZ376" i="1"/>
  <c r="T376" i="1" s="1"/>
  <c r="BA376" i="1" s="1"/>
  <c r="S376" i="1" s="1"/>
  <c r="BM527" i="1"/>
  <c r="AV643" i="1"/>
  <c r="R643" i="1" s="1"/>
  <c r="O643" i="1"/>
  <c r="BM643" i="1" s="1"/>
  <c r="BH39" i="1"/>
  <c r="BH45" i="1"/>
  <c r="BH50" i="1"/>
  <c r="BH78" i="1"/>
  <c r="BH96" i="1"/>
  <c r="BH122" i="1"/>
  <c r="BH148" i="1"/>
  <c r="BH170" i="1"/>
  <c r="BH173" i="1"/>
  <c r="BH183" i="1"/>
  <c r="BH195" i="1"/>
  <c r="BH219" i="1"/>
  <c r="BH224" i="1"/>
  <c r="BM364" i="1"/>
  <c r="BM406" i="1"/>
  <c r="AV419" i="1"/>
  <c r="R419" i="1" s="1"/>
  <c r="BH441" i="1"/>
  <c r="BH444" i="1"/>
  <c r="AZ507" i="1"/>
  <c r="T507" i="1" s="1"/>
  <c r="BA507" i="1" s="1"/>
  <c r="S507" i="1" s="1"/>
  <c r="AV533" i="1"/>
  <c r="AZ533" i="1" s="1"/>
  <c r="T533" i="1" s="1"/>
  <c r="BA533" i="1" s="1"/>
  <c r="BH557" i="1"/>
  <c r="BH567" i="1"/>
  <c r="BH570" i="1"/>
  <c r="BH575" i="1"/>
  <c r="AV584" i="1"/>
  <c r="R584" i="1" s="1"/>
  <c r="AV587" i="1"/>
  <c r="AZ587" i="1" s="1"/>
  <c r="T587" i="1" s="1"/>
  <c r="BA587" i="1" s="1"/>
  <c r="BH594" i="1"/>
  <c r="AV610" i="1"/>
  <c r="AZ610" i="1" s="1"/>
  <c r="T610" i="1" s="1"/>
  <c r="BA610" i="1" s="1"/>
  <c r="AV740" i="1"/>
  <c r="R740" i="1" s="1"/>
  <c r="O740" i="1"/>
  <c r="BM740" i="1" s="1"/>
  <c r="BM756" i="1"/>
  <c r="BH830" i="1"/>
  <c r="AV51" i="1"/>
  <c r="AZ51" i="1" s="1"/>
  <c r="T51" i="1" s="1"/>
  <c r="BA51" i="1" s="1"/>
  <c r="BH65" i="1"/>
  <c r="BH83" i="1"/>
  <c r="BH93" i="1"/>
  <c r="BH99" i="1"/>
  <c r="BH116" i="1"/>
  <c r="BH119" i="1"/>
  <c r="BH137" i="1"/>
  <c r="BH178" i="1"/>
  <c r="BH198" i="1"/>
  <c r="BH208" i="1"/>
  <c r="BH245" i="1"/>
  <c r="BH256" i="1"/>
  <c r="BH304" i="1"/>
  <c r="BH331" i="1"/>
  <c r="BH359" i="1"/>
  <c r="BH368" i="1"/>
  <c r="BM381" i="1"/>
  <c r="BM394" i="1"/>
  <c r="AV439" i="1"/>
  <c r="R439" i="1" s="1"/>
  <c r="AV526" i="1"/>
  <c r="R526" i="1" s="1"/>
  <c r="AZ532" i="1"/>
  <c r="T532" i="1" s="1"/>
  <c r="BA532" i="1" s="1"/>
  <c r="BB532" i="1" s="1"/>
  <c r="BC532" i="1" s="1"/>
  <c r="BF532" i="1" s="1"/>
  <c r="P532" i="1" s="1"/>
  <c r="BI532" i="1" s="1"/>
  <c r="AV562" i="1"/>
  <c r="AZ562" i="1" s="1"/>
  <c r="T562" i="1" s="1"/>
  <c r="BA562" i="1" s="1"/>
  <c r="AV595" i="1"/>
  <c r="R595" i="1" s="1"/>
  <c r="AV709" i="1"/>
  <c r="R709" i="1" s="1"/>
  <c r="O709" i="1"/>
  <c r="BM709" i="1" s="1"/>
  <c r="BH75" i="1"/>
  <c r="BH80" i="1"/>
  <c r="BH102" i="1"/>
  <c r="BH105" i="1"/>
  <c r="BH115" i="1"/>
  <c r="AZ120" i="1"/>
  <c r="T120" i="1" s="1"/>
  <c r="BA120" i="1" s="1"/>
  <c r="BB120" i="1" s="1"/>
  <c r="BC120" i="1" s="1"/>
  <c r="BF120" i="1" s="1"/>
  <c r="P120" i="1" s="1"/>
  <c r="BI120" i="1" s="1"/>
  <c r="O205" i="1"/>
  <c r="BM205" i="1" s="1"/>
  <c r="AV222" i="1"/>
  <c r="R222" i="1" s="1"/>
  <c r="BH238" i="1"/>
  <c r="AV305" i="1"/>
  <c r="AZ305" i="1" s="1"/>
  <c r="T305" i="1" s="1"/>
  <c r="BA305" i="1" s="1"/>
  <c r="AV378" i="1"/>
  <c r="R378" i="1" s="1"/>
  <c r="AV384" i="1"/>
  <c r="AZ384" i="1" s="1"/>
  <c r="T384" i="1" s="1"/>
  <c r="BA384" i="1" s="1"/>
  <c r="BB384" i="1" s="1"/>
  <c r="BC384" i="1" s="1"/>
  <c r="BF384" i="1" s="1"/>
  <c r="P384" i="1" s="1"/>
  <c r="BI384" i="1" s="1"/>
  <c r="Q384" i="1" s="1"/>
  <c r="BM402" i="1"/>
  <c r="AV513" i="1"/>
  <c r="AZ513" i="1" s="1"/>
  <c r="T513" i="1" s="1"/>
  <c r="BA513" i="1" s="1"/>
  <c r="O542" i="1"/>
  <c r="BM542" i="1" s="1"/>
  <c r="O601" i="1"/>
  <c r="BM601" i="1" s="1"/>
  <c r="AV604" i="1"/>
  <c r="AZ604" i="1" s="1"/>
  <c r="T604" i="1" s="1"/>
  <c r="BA604" i="1" s="1"/>
  <c r="S604" i="1" s="1"/>
  <c r="AV749" i="1"/>
  <c r="O749" i="1"/>
  <c r="BM749" i="1" s="1"/>
  <c r="O764" i="1"/>
  <c r="BM764" i="1" s="1"/>
  <c r="AV764" i="1"/>
  <c r="AZ764" i="1" s="1"/>
  <c r="T764" i="1" s="1"/>
  <c r="BA764" i="1" s="1"/>
  <c r="AV812" i="1"/>
  <c r="R812" i="1" s="1"/>
  <c r="O812" i="1"/>
  <c r="BM812" i="1" s="1"/>
  <c r="AV846" i="1"/>
  <c r="AZ846" i="1" s="1"/>
  <c r="T846" i="1" s="1"/>
  <c r="BA846" i="1" s="1"/>
  <c r="S846" i="1" s="1"/>
  <c r="O846" i="1"/>
  <c r="BM846" i="1" s="1"/>
  <c r="O1021" i="1"/>
  <c r="BM1021" i="1" s="1"/>
  <c r="AV1021" i="1"/>
  <c r="R1021" i="1" s="1"/>
  <c r="BM90" i="1"/>
  <c r="BM226" i="1"/>
  <c r="AV260" i="1"/>
  <c r="R260" i="1" s="1"/>
  <c r="BH333" i="1"/>
  <c r="AZ516" i="1"/>
  <c r="T516" i="1" s="1"/>
  <c r="BA516" i="1" s="1"/>
  <c r="O532" i="1"/>
  <c r="BM532" i="1" s="1"/>
  <c r="AV742" i="1"/>
  <c r="R742" i="1" s="1"/>
  <c r="O742" i="1"/>
  <c r="BM742" i="1" s="1"/>
  <c r="BH765" i="1"/>
  <c r="O823" i="1"/>
  <c r="BM823" i="1" s="1"/>
  <c r="AV823" i="1"/>
  <c r="R823" i="1" s="1"/>
  <c r="BH929" i="1"/>
  <c r="O956" i="1"/>
  <c r="BM956" i="1" s="1"/>
  <c r="AV956" i="1"/>
  <c r="R956" i="1" s="1"/>
  <c r="BM980" i="1"/>
  <c r="BM157" i="1"/>
  <c r="BM162" i="1"/>
  <c r="BH235" i="1"/>
  <c r="BM254" i="1"/>
  <c r="BH358" i="1"/>
  <c r="BH385" i="1"/>
  <c r="AZ630" i="1"/>
  <c r="T630" i="1" s="1"/>
  <c r="BA630" i="1" s="1"/>
  <c r="BB630" i="1" s="1"/>
  <c r="BC630" i="1" s="1"/>
  <c r="BF630" i="1" s="1"/>
  <c r="P630" i="1" s="1"/>
  <c r="BI630" i="1" s="1"/>
  <c r="O697" i="1"/>
  <c r="BM697" i="1" s="1"/>
  <c r="AV697" i="1"/>
  <c r="R697" i="1" s="1"/>
  <c r="BH813" i="1"/>
  <c r="BH910" i="1"/>
  <c r="BH926" i="1"/>
  <c r="BH719" i="1"/>
  <c r="BH732" i="1"/>
  <c r="BH762" i="1"/>
  <c r="AZ770" i="1"/>
  <c r="T770" i="1" s="1"/>
  <c r="BA770" i="1" s="1"/>
  <c r="S770" i="1" s="1"/>
  <c r="BH775" i="1"/>
  <c r="BM778" i="1"/>
  <c r="BH788" i="1"/>
  <c r="BH808" i="1"/>
  <c r="BH822" i="1"/>
  <c r="AV833" i="1"/>
  <c r="R833" i="1" s="1"/>
  <c r="BH842" i="1"/>
  <c r="BH845" i="1"/>
  <c r="BH851" i="1"/>
  <c r="AV892" i="1"/>
  <c r="R892" i="1" s="1"/>
  <c r="BH898" i="1"/>
  <c r="BH901" i="1"/>
  <c r="BH916" i="1"/>
  <c r="BH919" i="1"/>
  <c r="AZ928" i="1"/>
  <c r="T928" i="1" s="1"/>
  <c r="BA928" i="1" s="1"/>
  <c r="S928" i="1" s="1"/>
  <c r="BH954" i="1"/>
  <c r="AV964" i="1"/>
  <c r="AZ964" i="1" s="1"/>
  <c r="T964" i="1" s="1"/>
  <c r="BA964" i="1" s="1"/>
  <c r="BH998" i="1"/>
  <c r="BH1001" i="1"/>
  <c r="AV1019" i="1"/>
  <c r="R1019" i="1" s="1"/>
  <c r="BH630" i="1"/>
  <c r="BH633" i="1"/>
  <c r="BH656" i="1"/>
  <c r="BH680" i="1"/>
  <c r="O696" i="1"/>
  <c r="BM696" i="1" s="1"/>
  <c r="AZ789" i="1"/>
  <c r="T789" i="1" s="1"/>
  <c r="BA789" i="1" s="1"/>
  <c r="S789" i="1" s="1"/>
  <c r="O813" i="1"/>
  <c r="BM813" i="1" s="1"/>
  <c r="AV816" i="1"/>
  <c r="AZ816" i="1" s="1"/>
  <c r="T816" i="1" s="1"/>
  <c r="BA816" i="1" s="1"/>
  <c r="AV819" i="1"/>
  <c r="R819" i="1" s="1"/>
  <c r="BM833" i="1"/>
  <c r="AV880" i="1"/>
  <c r="R880" i="1" s="1"/>
  <c r="BM964" i="1"/>
  <c r="AV1016" i="1"/>
  <c r="R1016" i="1" s="1"/>
  <c r="AZ985" i="1"/>
  <c r="T985" i="1" s="1"/>
  <c r="BA985" i="1" s="1"/>
  <c r="S985" i="1" s="1"/>
  <c r="AZ995" i="1"/>
  <c r="T995" i="1" s="1"/>
  <c r="BA995" i="1" s="1"/>
  <c r="BB995" i="1" s="1"/>
  <c r="BC995" i="1" s="1"/>
  <c r="BF995" i="1" s="1"/>
  <c r="P995" i="1" s="1"/>
  <c r="BI995" i="1" s="1"/>
  <c r="BH642" i="1"/>
  <c r="BH648" i="1"/>
  <c r="AZ649" i="1"/>
  <c r="T649" i="1" s="1"/>
  <c r="BA649" i="1" s="1"/>
  <c r="BB649" i="1" s="1"/>
  <c r="BC649" i="1" s="1"/>
  <c r="BF649" i="1" s="1"/>
  <c r="P649" i="1" s="1"/>
  <c r="BI649" i="1" s="1"/>
  <c r="BH663" i="1"/>
  <c r="BM664" i="1"/>
  <c r="BH721" i="1"/>
  <c r="BH724" i="1"/>
  <c r="BH728" i="1"/>
  <c r="BH772" i="1"/>
  <c r="BM802" i="1"/>
  <c r="BH837" i="1"/>
  <c r="BH872" i="1"/>
  <c r="BH887" i="1"/>
  <c r="AZ907" i="1"/>
  <c r="T907" i="1" s="1"/>
  <c r="BA907" i="1" s="1"/>
  <c r="S907" i="1" s="1"/>
  <c r="BH924" i="1"/>
  <c r="BH975" i="1"/>
  <c r="BH978" i="1"/>
  <c r="BH1020" i="1"/>
  <c r="BH1006" i="1"/>
  <c r="BH1013" i="1"/>
  <c r="BH620" i="1"/>
  <c r="BH626" i="1"/>
  <c r="BH632" i="1"/>
  <c r="BH638" i="1"/>
  <c r="BH679" i="1"/>
  <c r="BH715" i="1"/>
  <c r="BH743" i="1"/>
  <c r="BM808" i="1"/>
  <c r="BH824" i="1"/>
  <c r="BH878" i="1"/>
  <c r="BM879" i="1"/>
  <c r="BH883" i="1"/>
  <c r="BH912" i="1"/>
  <c r="BM632" i="1"/>
  <c r="AV713" i="1"/>
  <c r="AZ713" i="1" s="1"/>
  <c r="T713" i="1" s="1"/>
  <c r="BA713" i="1" s="1"/>
  <c r="BM759" i="1"/>
  <c r="BM795" i="1"/>
  <c r="O798" i="1"/>
  <c r="BM798" i="1" s="1"/>
  <c r="BM811" i="1"/>
  <c r="BM858" i="1"/>
  <c r="AV861" i="1"/>
  <c r="R861" i="1" s="1"/>
  <c r="BM930" i="1"/>
  <c r="AV962" i="1"/>
  <c r="R962" i="1" s="1"/>
  <c r="BM892" i="1"/>
  <c r="BM636" i="1"/>
  <c r="AZ659" i="1"/>
  <c r="T659" i="1" s="1"/>
  <c r="BA659" i="1" s="1"/>
  <c r="S659" i="1" s="1"/>
  <c r="BH767" i="1"/>
  <c r="BH829" i="1"/>
  <c r="BH832" i="1"/>
  <c r="BH920" i="1"/>
  <c r="BH646" i="1"/>
  <c r="AZ665" i="1"/>
  <c r="T665" i="1" s="1"/>
  <c r="BA665" i="1" s="1"/>
  <c r="BB665" i="1" s="1"/>
  <c r="BC665" i="1" s="1"/>
  <c r="BF665" i="1" s="1"/>
  <c r="P665" i="1" s="1"/>
  <c r="BI665" i="1" s="1"/>
  <c r="Q665" i="1" s="1"/>
  <c r="AZ743" i="1"/>
  <c r="T743" i="1" s="1"/>
  <c r="BA743" i="1" s="1"/>
  <c r="S743" i="1" s="1"/>
  <c r="O370" i="1"/>
  <c r="BM370" i="1" s="1"/>
  <c r="AV370" i="1"/>
  <c r="R370" i="1" s="1"/>
  <c r="O163" i="1"/>
  <c r="BM163" i="1" s="1"/>
  <c r="AV163" i="1"/>
  <c r="AZ163" i="1" s="1"/>
  <c r="T163" i="1" s="1"/>
  <c r="BA163" i="1" s="1"/>
  <c r="BM58" i="1"/>
  <c r="BM127" i="1"/>
  <c r="O191" i="1"/>
  <c r="BM191" i="1" s="1"/>
  <c r="AV191" i="1"/>
  <c r="R191" i="1" s="1"/>
  <c r="O327" i="1"/>
  <c r="BM327" i="1" s="1"/>
  <c r="AV327" i="1"/>
  <c r="AZ327" i="1" s="1"/>
  <c r="T327" i="1" s="1"/>
  <c r="BA327" i="1" s="1"/>
  <c r="O390" i="1"/>
  <c r="BM390" i="1" s="1"/>
  <c r="AV390" i="1"/>
  <c r="R390" i="1" s="1"/>
  <c r="O773" i="1"/>
  <c r="BM773" i="1" s="1"/>
  <c r="AV773" i="1"/>
  <c r="AZ773" i="1" s="1"/>
  <c r="T773" i="1" s="1"/>
  <c r="BA773" i="1" s="1"/>
  <c r="O160" i="1"/>
  <c r="BM160" i="1" s="1"/>
  <c r="AV160" i="1"/>
  <c r="AZ160" i="1" s="1"/>
  <c r="T160" i="1" s="1"/>
  <c r="BA160" i="1" s="1"/>
  <c r="O77" i="1"/>
  <c r="BM77" i="1" s="1"/>
  <c r="AV77" i="1"/>
  <c r="AZ77" i="1" s="1"/>
  <c r="T77" i="1" s="1"/>
  <c r="BA77" i="1" s="1"/>
  <c r="O121" i="1"/>
  <c r="BM121" i="1" s="1"/>
  <c r="AV121" i="1"/>
  <c r="R121" i="1" s="1"/>
  <c r="O215" i="1"/>
  <c r="BM215" i="1" s="1"/>
  <c r="AV215" i="1"/>
  <c r="AZ215" i="1" s="1"/>
  <c r="T215" i="1" s="1"/>
  <c r="BA215" i="1" s="1"/>
  <c r="O97" i="1"/>
  <c r="BM97" i="1" s="1"/>
  <c r="AV97" i="1"/>
  <c r="AZ97" i="1" s="1"/>
  <c r="T97" i="1" s="1"/>
  <c r="BA97" i="1" s="1"/>
  <c r="BB97" i="1" s="1"/>
  <c r="BC97" i="1" s="1"/>
  <c r="BF97" i="1" s="1"/>
  <c r="P97" i="1" s="1"/>
  <c r="BI97" i="1" s="1"/>
  <c r="BM143" i="1"/>
  <c r="O231" i="1"/>
  <c r="BM231" i="1" s="1"/>
  <c r="AV231" i="1"/>
  <c r="AZ231" i="1" s="1"/>
  <c r="T231" i="1" s="1"/>
  <c r="BA231" i="1" s="1"/>
  <c r="BM329" i="1"/>
  <c r="O10" i="1"/>
  <c r="BM10" i="1" s="1"/>
  <c r="AV10" i="1"/>
  <c r="AZ10" i="1" s="1"/>
  <c r="T10" i="1" s="1"/>
  <c r="BA10" i="1" s="1"/>
  <c r="O7" i="1"/>
  <c r="BM7" i="1" s="1"/>
  <c r="AV7" i="1"/>
  <c r="AZ7" i="1" s="1"/>
  <c r="T7" i="1" s="1"/>
  <c r="BA7" i="1" s="1"/>
  <c r="O403" i="1"/>
  <c r="BM403" i="1" s="1"/>
  <c r="AV403" i="1"/>
  <c r="AZ403" i="1" s="1"/>
  <c r="T403" i="1" s="1"/>
  <c r="BA403" i="1" s="1"/>
  <c r="O627" i="1"/>
  <c r="BM627" i="1" s="1"/>
  <c r="AV627" i="1"/>
  <c r="R627" i="1" s="1"/>
  <c r="O45" i="1"/>
  <c r="BM45" i="1" s="1"/>
  <c r="AV45" i="1"/>
  <c r="AZ45" i="1" s="1"/>
  <c r="T45" i="1" s="1"/>
  <c r="BA45" i="1" s="1"/>
  <c r="BM86" i="1"/>
  <c r="O83" i="1"/>
  <c r="BM83" i="1" s="1"/>
  <c r="AV83" i="1"/>
  <c r="AZ83" i="1" s="1"/>
  <c r="T83" i="1" s="1"/>
  <c r="BA83" i="1" s="1"/>
  <c r="O116" i="1"/>
  <c r="BM116" i="1" s="1"/>
  <c r="AV116" i="1"/>
  <c r="AZ116" i="1" s="1"/>
  <c r="T116" i="1" s="1"/>
  <c r="BA116" i="1" s="1"/>
  <c r="O154" i="1"/>
  <c r="BM154" i="1" s="1"/>
  <c r="AV154" i="1"/>
  <c r="AZ154" i="1" s="1"/>
  <c r="T154" i="1" s="1"/>
  <c r="BA154" i="1" s="1"/>
  <c r="BH212" i="1"/>
  <c r="O102" i="1"/>
  <c r="BM102" i="1" s="1"/>
  <c r="AV102" i="1"/>
  <c r="AZ102" i="1" s="1"/>
  <c r="T102" i="1" s="1"/>
  <c r="BA102" i="1" s="1"/>
  <c r="AZ64" i="1"/>
  <c r="T64" i="1" s="1"/>
  <c r="BA64" i="1" s="1"/>
  <c r="BB64" i="1" s="1"/>
  <c r="BC64" i="1" s="1"/>
  <c r="BF64" i="1" s="1"/>
  <c r="P64" i="1" s="1"/>
  <c r="BI64" i="1" s="1"/>
  <c r="O247" i="1"/>
  <c r="BM247" i="1" s="1"/>
  <c r="AV247" i="1"/>
  <c r="AZ247" i="1" s="1"/>
  <c r="T247" i="1" s="1"/>
  <c r="BA247" i="1" s="1"/>
  <c r="AZ60" i="1"/>
  <c r="T60" i="1" s="1"/>
  <c r="BA60" i="1" s="1"/>
  <c r="BB60" i="1" s="1"/>
  <c r="BC60" i="1" s="1"/>
  <c r="BF60" i="1" s="1"/>
  <c r="P60" i="1" s="1"/>
  <c r="BI60" i="1" s="1"/>
  <c r="AZ67" i="1"/>
  <c r="T67" i="1" s="1"/>
  <c r="BA67" i="1" s="1"/>
  <c r="BB67" i="1" s="1"/>
  <c r="BC67" i="1" s="1"/>
  <c r="BF67" i="1" s="1"/>
  <c r="P67" i="1" s="1"/>
  <c r="BI67" i="1" s="1"/>
  <c r="AV86" i="1"/>
  <c r="R86" i="1" s="1"/>
  <c r="O108" i="1"/>
  <c r="BM108" i="1" s="1"/>
  <c r="AZ118" i="1"/>
  <c r="T118" i="1" s="1"/>
  <c r="BA118" i="1" s="1"/>
  <c r="S118" i="1" s="1"/>
  <c r="AV124" i="1"/>
  <c r="AZ124" i="1" s="1"/>
  <c r="T124" i="1" s="1"/>
  <c r="BA124" i="1" s="1"/>
  <c r="BM203" i="1"/>
  <c r="BM232" i="1"/>
  <c r="BM248" i="1"/>
  <c r="O409" i="1"/>
  <c r="BM409" i="1" s="1"/>
  <c r="BM498" i="1"/>
  <c r="O519" i="1"/>
  <c r="BM519" i="1" s="1"/>
  <c r="AV519" i="1"/>
  <c r="R519" i="1" s="1"/>
  <c r="AV557" i="1"/>
  <c r="AZ557" i="1" s="1"/>
  <c r="T557" i="1" s="1"/>
  <c r="BA557" i="1" s="1"/>
  <c r="O557" i="1"/>
  <c r="BM557" i="1" s="1"/>
  <c r="BM658" i="1"/>
  <c r="AZ96" i="1"/>
  <c r="T96" i="1" s="1"/>
  <c r="BA96" i="1" s="1"/>
  <c r="BB96" i="1" s="1"/>
  <c r="BC96" i="1" s="1"/>
  <c r="BF96" i="1" s="1"/>
  <c r="P96" i="1" s="1"/>
  <c r="BI96" i="1" s="1"/>
  <c r="Q96" i="1" s="1"/>
  <c r="AV138" i="1"/>
  <c r="AZ138" i="1" s="1"/>
  <c r="T138" i="1" s="1"/>
  <c r="BA138" i="1" s="1"/>
  <c r="AV166" i="1"/>
  <c r="AV219" i="1"/>
  <c r="R219" i="1" s="1"/>
  <c r="BH307" i="1"/>
  <c r="AZ323" i="1"/>
  <c r="T323" i="1" s="1"/>
  <c r="BA323" i="1" s="1"/>
  <c r="BB323" i="1" s="1"/>
  <c r="BC323" i="1" s="1"/>
  <c r="BF323" i="1" s="1"/>
  <c r="P323" i="1" s="1"/>
  <c r="BI323" i="1" s="1"/>
  <c r="AV397" i="1"/>
  <c r="R397" i="1" s="1"/>
  <c r="AZ414" i="1"/>
  <c r="T414" i="1" s="1"/>
  <c r="BA414" i="1" s="1"/>
  <c r="BB414" i="1" s="1"/>
  <c r="BC414" i="1" s="1"/>
  <c r="BF414" i="1" s="1"/>
  <c r="P414" i="1" s="1"/>
  <c r="O426" i="1"/>
  <c r="BM426" i="1" s="1"/>
  <c r="AV426" i="1"/>
  <c r="R426" i="1" s="1"/>
  <c r="O561" i="1"/>
  <c r="BM561" i="1" s="1"/>
  <c r="AV561" i="1"/>
  <c r="R561" i="1" s="1"/>
  <c r="O607" i="1"/>
  <c r="BM607" i="1" s="1"/>
  <c r="AV607" i="1"/>
  <c r="AZ607" i="1" s="1"/>
  <c r="T607" i="1" s="1"/>
  <c r="BA607" i="1" s="1"/>
  <c r="BM662" i="1"/>
  <c r="AZ3" i="1"/>
  <c r="T3" i="1" s="1"/>
  <c r="BA3" i="1" s="1"/>
  <c r="BB3" i="1" s="1"/>
  <c r="BC3" i="1" s="1"/>
  <c r="BF3" i="1" s="1"/>
  <c r="P3" i="1" s="1"/>
  <c r="BI3" i="1" s="1"/>
  <c r="AZ22" i="1"/>
  <c r="T22" i="1" s="1"/>
  <c r="BA22" i="1" s="1"/>
  <c r="BB22" i="1" s="1"/>
  <c r="BC22" i="1" s="1"/>
  <c r="BF22" i="1" s="1"/>
  <c r="P22" i="1" s="1"/>
  <c r="BI22" i="1" s="1"/>
  <c r="AZ41" i="1"/>
  <c r="T41" i="1" s="1"/>
  <c r="BA41" i="1" s="1"/>
  <c r="S41" i="1" s="1"/>
  <c r="AZ85" i="1"/>
  <c r="T85" i="1" s="1"/>
  <c r="BA85" i="1" s="1"/>
  <c r="BB85" i="1" s="1"/>
  <c r="BC85" i="1" s="1"/>
  <c r="BF85" i="1" s="1"/>
  <c r="P85" i="1" s="1"/>
  <c r="BI85" i="1" s="1"/>
  <c r="AZ123" i="1"/>
  <c r="T123" i="1" s="1"/>
  <c r="BA123" i="1" s="1"/>
  <c r="S123" i="1" s="1"/>
  <c r="AZ358" i="1"/>
  <c r="T358" i="1" s="1"/>
  <c r="BA358" i="1" s="1"/>
  <c r="BB358" i="1" s="1"/>
  <c r="BC358" i="1" s="1"/>
  <c r="BF358" i="1" s="1"/>
  <c r="P358" i="1" s="1"/>
  <c r="BI358" i="1" s="1"/>
  <c r="Q358" i="1" s="1"/>
  <c r="BK358" i="1" s="1"/>
  <c r="BM492" i="1"/>
  <c r="BM689" i="1"/>
  <c r="BH64" i="1"/>
  <c r="AZ66" i="1"/>
  <c r="T66" i="1" s="1"/>
  <c r="BA66" i="1" s="1"/>
  <c r="S66" i="1" s="1"/>
  <c r="BH82" i="1"/>
  <c r="BH87" i="1"/>
  <c r="BH108" i="1"/>
  <c r="AZ117" i="1"/>
  <c r="T117" i="1" s="1"/>
  <c r="BA117" i="1" s="1"/>
  <c r="S117" i="1" s="1"/>
  <c r="BH120" i="1"/>
  <c r="BH125" i="1"/>
  <c r="BH133" i="1"/>
  <c r="BH139" i="1"/>
  <c r="BH158" i="1"/>
  <c r="BH167" i="1"/>
  <c r="BH174" i="1"/>
  <c r="BH184" i="1"/>
  <c r="BH189" i="1"/>
  <c r="BH203" i="1"/>
  <c r="AZ205" i="1"/>
  <c r="T205" i="1" s="1"/>
  <c r="BA205" i="1" s="1"/>
  <c r="BH220" i="1"/>
  <c r="BH228" i="1"/>
  <c r="BH236" i="1"/>
  <c r="BH252" i="1"/>
  <c r="BH259" i="1"/>
  <c r="BH303" i="1"/>
  <c r="BH316" i="1"/>
  <c r="AZ326" i="1"/>
  <c r="T326" i="1" s="1"/>
  <c r="BA326" i="1" s="1"/>
  <c r="BH356" i="1"/>
  <c r="BM358" i="1"/>
  <c r="BH360" i="1"/>
  <c r="BH379" i="1"/>
  <c r="BH398" i="1"/>
  <c r="AZ401" i="1"/>
  <c r="T401" i="1" s="1"/>
  <c r="BA401" i="1" s="1"/>
  <c r="S401" i="1" s="1"/>
  <c r="BH409" i="1"/>
  <c r="O486" i="1"/>
  <c r="BM486" i="1" s="1"/>
  <c r="AV486" i="1"/>
  <c r="R486" i="1" s="1"/>
  <c r="O633" i="1"/>
  <c r="BM633" i="1" s="1"/>
  <c r="AV633" i="1"/>
  <c r="R633" i="1" s="1"/>
  <c r="BH26" i="1"/>
  <c r="BH4" i="1"/>
  <c r="BH8" i="1"/>
  <c r="BH18" i="1"/>
  <c r="BH23" i="1"/>
  <c r="BH42" i="1"/>
  <c r="BH53" i="1"/>
  <c r="BH57" i="1"/>
  <c r="BH72" i="1"/>
  <c r="BH86" i="1"/>
  <c r="AV89" i="1"/>
  <c r="AZ89" i="1" s="1"/>
  <c r="T89" i="1" s="1"/>
  <c r="BA89" i="1" s="1"/>
  <c r="BH98" i="1"/>
  <c r="BH124" i="1"/>
  <c r="BH142" i="1"/>
  <c r="BH177" i="1"/>
  <c r="BH192" i="1"/>
  <c r="BH216" i="1"/>
  <c r="AV241" i="1"/>
  <c r="AZ241" i="1" s="1"/>
  <c r="T241" i="1" s="1"/>
  <c r="BA241" i="1" s="1"/>
  <c r="AV311" i="1"/>
  <c r="AZ311" i="1" s="1"/>
  <c r="T311" i="1" s="1"/>
  <c r="BA311" i="1" s="1"/>
  <c r="BH320" i="1"/>
  <c r="BH328" i="1"/>
  <c r="BM333" i="1"/>
  <c r="BH371" i="1"/>
  <c r="BH382" i="1"/>
  <c r="O388" i="1"/>
  <c r="BM388" i="1" s="1"/>
  <c r="BH391" i="1"/>
  <c r="BH404" i="1"/>
  <c r="AZ656" i="1"/>
  <c r="T656" i="1" s="1"/>
  <c r="BA656" i="1" s="1"/>
  <c r="S656" i="1" s="1"/>
  <c r="AZ28" i="1"/>
  <c r="T28" i="1" s="1"/>
  <c r="BA28" i="1" s="1"/>
  <c r="S28" i="1" s="1"/>
  <c r="AZ12" i="1"/>
  <c r="T12" i="1" s="1"/>
  <c r="BA12" i="1" s="1"/>
  <c r="S12" i="1" s="1"/>
  <c r="AZ47" i="1"/>
  <c r="T47" i="1" s="1"/>
  <c r="BA47" i="1" s="1"/>
  <c r="S47" i="1" s="1"/>
  <c r="AZ79" i="1"/>
  <c r="T79" i="1" s="1"/>
  <c r="BA79" i="1" s="1"/>
  <c r="S79" i="1" s="1"/>
  <c r="AZ99" i="1"/>
  <c r="T99" i="1" s="1"/>
  <c r="BA99" i="1" s="1"/>
  <c r="BB99" i="1" s="1"/>
  <c r="BC99" i="1" s="1"/>
  <c r="BF99" i="1" s="1"/>
  <c r="P99" i="1" s="1"/>
  <c r="BI99" i="1" s="1"/>
  <c r="AV100" i="1"/>
  <c r="AZ100" i="1" s="1"/>
  <c r="T100" i="1" s="1"/>
  <c r="BA100" i="1" s="1"/>
  <c r="AV105" i="1"/>
  <c r="AZ105" i="1" s="1"/>
  <c r="T105" i="1" s="1"/>
  <c r="BA105" i="1" s="1"/>
  <c r="AZ110" i="1"/>
  <c r="T110" i="1" s="1"/>
  <c r="BA110" i="1" s="1"/>
  <c r="S110" i="1" s="1"/>
  <c r="AV193" i="1"/>
  <c r="AZ193" i="1" s="1"/>
  <c r="T193" i="1" s="1"/>
  <c r="BA193" i="1" s="1"/>
  <c r="AV221" i="1"/>
  <c r="AZ221" i="1" s="1"/>
  <c r="T221" i="1" s="1"/>
  <c r="BA221" i="1" s="1"/>
  <c r="AV226" i="1"/>
  <c r="AZ226" i="1" s="1"/>
  <c r="T226" i="1" s="1"/>
  <c r="BA226" i="1" s="1"/>
  <c r="AV237" i="1"/>
  <c r="AZ237" i="1" s="1"/>
  <c r="T237" i="1" s="1"/>
  <c r="BA237" i="1" s="1"/>
  <c r="BM241" i="1"/>
  <c r="AV257" i="1"/>
  <c r="R257" i="1" s="1"/>
  <c r="AV304" i="1"/>
  <c r="AZ304" i="1" s="1"/>
  <c r="T304" i="1" s="1"/>
  <c r="BA304" i="1" s="1"/>
  <c r="AV314" i="1"/>
  <c r="AZ314" i="1" s="1"/>
  <c r="T314" i="1" s="1"/>
  <c r="BA314" i="1" s="1"/>
  <c r="AV329" i="1"/>
  <c r="R329" i="1" s="1"/>
  <c r="AZ356" i="1"/>
  <c r="T356" i="1" s="1"/>
  <c r="BA356" i="1" s="1"/>
  <c r="BB356" i="1" s="1"/>
  <c r="BC356" i="1" s="1"/>
  <c r="BF356" i="1" s="1"/>
  <c r="P356" i="1" s="1"/>
  <c r="BI356" i="1" s="1"/>
  <c r="BM361" i="1"/>
  <c r="AV365" i="1"/>
  <c r="AZ365" i="1" s="1"/>
  <c r="T365" i="1" s="1"/>
  <c r="BA365" i="1" s="1"/>
  <c r="AV406" i="1"/>
  <c r="R406" i="1" s="1"/>
  <c r="BH415" i="1"/>
  <c r="O425" i="1"/>
  <c r="BM425" i="1" s="1"/>
  <c r="AV425" i="1"/>
  <c r="R425" i="1" s="1"/>
  <c r="O524" i="1"/>
  <c r="BM524" i="1" s="1"/>
  <c r="AV524" i="1"/>
  <c r="R524" i="1" s="1"/>
  <c r="O603" i="1"/>
  <c r="BM603" i="1" s="1"/>
  <c r="AV603" i="1"/>
  <c r="AZ603" i="1" s="1"/>
  <c r="T603" i="1" s="1"/>
  <c r="BA603" i="1" s="1"/>
  <c r="BM618" i="1"/>
  <c r="BM639" i="1"/>
  <c r="BH665" i="1"/>
  <c r="BM671" i="1"/>
  <c r="AV815" i="1"/>
  <c r="R815" i="1" s="1"/>
  <c r="O815" i="1"/>
  <c r="BM815" i="1" s="1"/>
  <c r="BH15" i="1"/>
  <c r="AZ31" i="1"/>
  <c r="T31" i="1" s="1"/>
  <c r="BA31" i="1" s="1"/>
  <c r="S31" i="1" s="1"/>
  <c r="AV35" i="1"/>
  <c r="AZ35" i="1" s="1"/>
  <c r="T35" i="1" s="1"/>
  <c r="BA35" i="1" s="1"/>
  <c r="AZ50" i="1"/>
  <c r="T50" i="1" s="1"/>
  <c r="BA50" i="1" s="1"/>
  <c r="S50" i="1" s="1"/>
  <c r="AV54" i="1"/>
  <c r="AZ54" i="1" s="1"/>
  <c r="T54" i="1" s="1"/>
  <c r="BA54" i="1" s="1"/>
  <c r="BB54" i="1" s="1"/>
  <c r="BC54" i="1" s="1"/>
  <c r="BF54" i="1" s="1"/>
  <c r="P54" i="1" s="1"/>
  <c r="BI54" i="1" s="1"/>
  <c r="Q54" i="1" s="1"/>
  <c r="AZ69" i="1"/>
  <c r="T69" i="1" s="1"/>
  <c r="BA69" i="1" s="1"/>
  <c r="S69" i="1" s="1"/>
  <c r="AZ88" i="1"/>
  <c r="T88" i="1" s="1"/>
  <c r="BA88" i="1" s="1"/>
  <c r="S88" i="1" s="1"/>
  <c r="AZ115" i="1"/>
  <c r="T115" i="1" s="1"/>
  <c r="BA115" i="1" s="1"/>
  <c r="S115" i="1" s="1"/>
  <c r="AZ126" i="1"/>
  <c r="T126" i="1" s="1"/>
  <c r="BA126" i="1" s="1"/>
  <c r="S126" i="1" s="1"/>
  <c r="AV143" i="1"/>
  <c r="R143" i="1" s="1"/>
  <c r="BM150" i="1"/>
  <c r="AV178" i="1"/>
  <c r="AZ178" i="1" s="1"/>
  <c r="T178" i="1" s="1"/>
  <c r="BA178" i="1" s="1"/>
  <c r="BM197" i="1"/>
  <c r="AV209" i="1"/>
  <c r="R209" i="1" s="1"/>
  <c r="AV307" i="1"/>
  <c r="AZ307" i="1" s="1"/>
  <c r="T307" i="1" s="1"/>
  <c r="BA307" i="1" s="1"/>
  <c r="AV317" i="1"/>
  <c r="R317" i="1" s="1"/>
  <c r="AV332" i="1"/>
  <c r="R332" i="1" s="1"/>
  <c r="AV336" i="1"/>
  <c r="R336" i="1" s="1"/>
  <c r="BM375" i="1"/>
  <c r="AV380" i="1"/>
  <c r="R380" i="1" s="1"/>
  <c r="AZ410" i="1"/>
  <c r="T410" i="1" s="1"/>
  <c r="BA410" i="1" s="1"/>
  <c r="BB410" i="1" s="1"/>
  <c r="BC410" i="1" s="1"/>
  <c r="BF410" i="1" s="1"/>
  <c r="P410" i="1" s="1"/>
  <c r="BI410" i="1" s="1"/>
  <c r="AZ34" i="1"/>
  <c r="T34" i="1" s="1"/>
  <c r="BA34" i="1" s="1"/>
  <c r="S34" i="1" s="1"/>
  <c r="AZ73" i="1"/>
  <c r="T73" i="1" s="1"/>
  <c r="BA73" i="1" s="1"/>
  <c r="BB73" i="1" s="1"/>
  <c r="BC73" i="1" s="1"/>
  <c r="BF73" i="1" s="1"/>
  <c r="P73" i="1" s="1"/>
  <c r="BI73" i="1" s="1"/>
  <c r="AZ109" i="1"/>
  <c r="T109" i="1" s="1"/>
  <c r="BA109" i="1" s="1"/>
  <c r="BB109" i="1" s="1"/>
  <c r="BC109" i="1" s="1"/>
  <c r="BF109" i="1" s="1"/>
  <c r="P109" i="1" s="1"/>
  <c r="BI109" i="1" s="1"/>
  <c r="AV181" i="1"/>
  <c r="R181" i="1" s="1"/>
  <c r="AV200" i="1"/>
  <c r="AZ200" i="1" s="1"/>
  <c r="T200" i="1" s="1"/>
  <c r="BA200" i="1" s="1"/>
  <c r="AV213" i="1"/>
  <c r="AZ213" i="1" s="1"/>
  <c r="T213" i="1" s="1"/>
  <c r="BA213" i="1" s="1"/>
  <c r="AV229" i="1"/>
  <c r="AZ229" i="1" s="1"/>
  <c r="T229" i="1" s="1"/>
  <c r="BA229" i="1" s="1"/>
  <c r="AV245" i="1"/>
  <c r="AZ245" i="1" s="1"/>
  <c r="T245" i="1" s="1"/>
  <c r="BA245" i="1" s="1"/>
  <c r="AZ316" i="1"/>
  <c r="T316" i="1" s="1"/>
  <c r="BA316" i="1" s="1"/>
  <c r="BB316" i="1" s="1"/>
  <c r="BC316" i="1" s="1"/>
  <c r="BF316" i="1" s="1"/>
  <c r="P316" i="1" s="1"/>
  <c r="BI316" i="1" s="1"/>
  <c r="AV368" i="1"/>
  <c r="AZ368" i="1" s="1"/>
  <c r="T368" i="1" s="1"/>
  <c r="BA368" i="1" s="1"/>
  <c r="AV387" i="1"/>
  <c r="AZ387" i="1" s="1"/>
  <c r="T387" i="1" s="1"/>
  <c r="BA387" i="1" s="1"/>
  <c r="AV394" i="1"/>
  <c r="R394" i="1" s="1"/>
  <c r="AV400" i="1"/>
  <c r="AZ400" i="1" s="1"/>
  <c r="T400" i="1" s="1"/>
  <c r="BA400" i="1" s="1"/>
  <c r="O565" i="1"/>
  <c r="BM565" i="1" s="1"/>
  <c r="AV565" i="1"/>
  <c r="AZ565" i="1" s="1"/>
  <c r="T565" i="1" s="1"/>
  <c r="BA565" i="1" s="1"/>
  <c r="O590" i="1"/>
  <c r="BM590" i="1" s="1"/>
  <c r="AV590" i="1"/>
  <c r="AZ590" i="1" s="1"/>
  <c r="T590" i="1" s="1"/>
  <c r="BA590" i="1" s="1"/>
  <c r="O611" i="1"/>
  <c r="BM611" i="1" s="1"/>
  <c r="AV611" i="1"/>
  <c r="R611" i="1" s="1"/>
  <c r="BM651" i="1"/>
  <c r="BM677" i="1"/>
  <c r="AZ259" i="1"/>
  <c r="T259" i="1" s="1"/>
  <c r="BA259" i="1" s="1"/>
  <c r="BB259" i="1" s="1"/>
  <c r="BC259" i="1" s="1"/>
  <c r="BF259" i="1" s="1"/>
  <c r="P259" i="1" s="1"/>
  <c r="BI259" i="1" s="1"/>
  <c r="O599" i="1"/>
  <c r="BM599" i="1" s="1"/>
  <c r="AV599" i="1"/>
  <c r="R599" i="1" s="1"/>
  <c r="BH6" i="1"/>
  <c r="BH32" i="1"/>
  <c r="BH44" i="1"/>
  <c r="BH51" i="1"/>
  <c r="BH55" i="1"/>
  <c r="BH70" i="1"/>
  <c r="BH76" i="1"/>
  <c r="BH89" i="1"/>
  <c r="AV93" i="1"/>
  <c r="AZ93" i="1" s="1"/>
  <c r="T93" i="1" s="1"/>
  <c r="BA93" i="1" s="1"/>
  <c r="BH101" i="1"/>
  <c r="BH127" i="1"/>
  <c r="BH194" i="1"/>
  <c r="BH207" i="1"/>
  <c r="BM260" i="1"/>
  <c r="BH301" i="1"/>
  <c r="BH305" i="1"/>
  <c r="BH318" i="1"/>
  <c r="BH326" i="1"/>
  <c r="BH330" i="1"/>
  <c r="AV335" i="1"/>
  <c r="AZ335" i="1" s="1"/>
  <c r="T335" i="1" s="1"/>
  <c r="BA335" i="1" s="1"/>
  <c r="BH366" i="1"/>
  <c r="BH369" i="1"/>
  <c r="BH381" i="1"/>
  <c r="AZ391" i="1"/>
  <c r="T391" i="1" s="1"/>
  <c r="BA391" i="1" s="1"/>
  <c r="AZ398" i="1"/>
  <c r="T398" i="1" s="1"/>
  <c r="BA398" i="1" s="1"/>
  <c r="S398" i="1" s="1"/>
  <c r="BH412" i="1"/>
  <c r="AZ503" i="1"/>
  <c r="T503" i="1" s="1"/>
  <c r="BA503" i="1" s="1"/>
  <c r="S503" i="1" s="1"/>
  <c r="BH547" i="1"/>
  <c r="BH664" i="1"/>
  <c r="AV4" i="1"/>
  <c r="AZ4" i="1" s="1"/>
  <c r="T4" i="1" s="1"/>
  <c r="BA4" i="1" s="1"/>
  <c r="BM151" i="1"/>
  <c r="AV184" i="1"/>
  <c r="R184" i="1" s="1"/>
  <c r="BH190" i="1"/>
  <c r="AV216" i="1"/>
  <c r="AZ216" i="1" s="1"/>
  <c r="T216" i="1" s="1"/>
  <c r="BA216" i="1" s="1"/>
  <c r="AV232" i="1"/>
  <c r="AZ232" i="1" s="1"/>
  <c r="T232" i="1" s="1"/>
  <c r="BA232" i="1" s="1"/>
  <c r="AV248" i="1"/>
  <c r="AZ248" i="1" s="1"/>
  <c r="T248" i="1" s="1"/>
  <c r="BA248" i="1" s="1"/>
  <c r="AV324" i="1"/>
  <c r="AZ324" i="1" s="1"/>
  <c r="T324" i="1" s="1"/>
  <c r="BA324" i="1" s="1"/>
  <c r="AZ362" i="1"/>
  <c r="T362" i="1" s="1"/>
  <c r="BA362" i="1" s="1"/>
  <c r="BB362" i="1" s="1"/>
  <c r="BC362" i="1" s="1"/>
  <c r="BF362" i="1" s="1"/>
  <c r="P362" i="1" s="1"/>
  <c r="BI362" i="1" s="1"/>
  <c r="AV375" i="1"/>
  <c r="AZ375" i="1" s="1"/>
  <c r="T375" i="1" s="1"/>
  <c r="BA375" i="1" s="1"/>
  <c r="BH377" i="1"/>
  <c r="O382" i="1"/>
  <c r="BM382" i="1" s="1"/>
  <c r="AV702" i="1"/>
  <c r="R702" i="1" s="1"/>
  <c r="O702" i="1"/>
  <c r="BM702" i="1" s="1"/>
  <c r="AV487" i="1"/>
  <c r="R487" i="1" s="1"/>
  <c r="AZ497" i="1"/>
  <c r="T497" i="1" s="1"/>
  <c r="BA497" i="1" s="1"/>
  <c r="S497" i="1" s="1"/>
  <c r="AV501" i="1"/>
  <c r="R501" i="1" s="1"/>
  <c r="O507" i="1"/>
  <c r="BM507" i="1" s="1"/>
  <c r="O558" i="1"/>
  <c r="BM558" i="1" s="1"/>
  <c r="BH572" i="1"/>
  <c r="AV574" i="1"/>
  <c r="AZ574" i="1" s="1"/>
  <c r="T574" i="1" s="1"/>
  <c r="BA574" i="1" s="1"/>
  <c r="BH586" i="1"/>
  <c r="BH614" i="1"/>
  <c r="BH618" i="1"/>
  <c r="BH637" i="1"/>
  <c r="AV675" i="1"/>
  <c r="AZ675" i="1" s="1"/>
  <c r="T675" i="1" s="1"/>
  <c r="BA675" i="1" s="1"/>
  <c r="BH709" i="1"/>
  <c r="BH718" i="1"/>
  <c r="BH757" i="1"/>
  <c r="AZ445" i="1"/>
  <c r="T445" i="1" s="1"/>
  <c r="BA445" i="1" s="1"/>
  <c r="BB445" i="1" s="1"/>
  <c r="BC445" i="1" s="1"/>
  <c r="BF445" i="1" s="1"/>
  <c r="P445" i="1" s="1"/>
  <c r="BI445" i="1" s="1"/>
  <c r="AZ500" i="1"/>
  <c r="T500" i="1" s="1"/>
  <c r="BA500" i="1" s="1"/>
  <c r="S500" i="1" s="1"/>
  <c r="BM501" i="1"/>
  <c r="BM513" i="1"/>
  <c r="AV536" i="1"/>
  <c r="R536" i="1" s="1"/>
  <c r="BM661" i="1"/>
  <c r="O699" i="1"/>
  <c r="BM699" i="1" s="1"/>
  <c r="AV716" i="1"/>
  <c r="AZ716" i="1" s="1"/>
  <c r="T716" i="1" s="1"/>
  <c r="BA716" i="1" s="1"/>
  <c r="AV767" i="1"/>
  <c r="AZ767" i="1" s="1"/>
  <c r="T767" i="1" s="1"/>
  <c r="BA767" i="1" s="1"/>
  <c r="BB767" i="1" s="1"/>
  <c r="BC767" i="1" s="1"/>
  <c r="BF767" i="1" s="1"/>
  <c r="P767" i="1" s="1"/>
  <c r="BI767" i="1" s="1"/>
  <c r="O767" i="1"/>
  <c r="BM767" i="1" s="1"/>
  <c r="BM776" i="1"/>
  <c r="BH784" i="1"/>
  <c r="BH807" i="1"/>
  <c r="AZ444" i="1"/>
  <c r="T444" i="1" s="1"/>
  <c r="BA444" i="1" s="1"/>
  <c r="BB444" i="1" s="1"/>
  <c r="BC444" i="1" s="1"/>
  <c r="BF444" i="1" s="1"/>
  <c r="P444" i="1" s="1"/>
  <c r="BI444" i="1" s="1"/>
  <c r="BM509" i="1"/>
  <c r="BM642" i="1"/>
  <c r="O958" i="1"/>
  <c r="BM958" i="1" s="1"/>
  <c r="AV958" i="1"/>
  <c r="AZ958" i="1" s="1"/>
  <c r="T958" i="1" s="1"/>
  <c r="BA958" i="1" s="1"/>
  <c r="BM436" i="1"/>
  <c r="BM442" i="1"/>
  <c r="BH488" i="1"/>
  <c r="BM518" i="1"/>
  <c r="BH537" i="1"/>
  <c r="AV568" i="1"/>
  <c r="R568" i="1" s="1"/>
  <c r="AV573" i="1"/>
  <c r="R573" i="1" s="1"/>
  <c r="BH588" i="1"/>
  <c r="AV593" i="1"/>
  <c r="R593" i="1" s="1"/>
  <c r="AV597" i="1"/>
  <c r="AZ597" i="1" s="1"/>
  <c r="T597" i="1" s="1"/>
  <c r="BA597" i="1" s="1"/>
  <c r="BH617" i="1"/>
  <c r="BH627" i="1"/>
  <c r="BH643" i="1"/>
  <c r="AV678" i="1"/>
  <c r="AZ678" i="1" s="1"/>
  <c r="T678" i="1" s="1"/>
  <c r="BA678" i="1" s="1"/>
  <c r="AV681" i="1"/>
  <c r="R681" i="1" s="1"/>
  <c r="AV691" i="1"/>
  <c r="AZ691" i="1" s="1"/>
  <c r="T691" i="1" s="1"/>
  <c r="BA691" i="1" s="1"/>
  <c r="BH696" i="1"/>
  <c r="BH700" i="1"/>
  <c r="O705" i="1"/>
  <c r="BM705" i="1" s="1"/>
  <c r="AV710" i="1"/>
  <c r="AZ710" i="1" s="1"/>
  <c r="T710" i="1" s="1"/>
  <c r="BA710" i="1" s="1"/>
  <c r="BH712" i="1"/>
  <c r="AV719" i="1"/>
  <c r="R719" i="1" s="1"/>
  <c r="BH731" i="1"/>
  <c r="BH525" i="1"/>
  <c r="O548" i="1"/>
  <c r="BM548" i="1" s="1"/>
  <c r="AV753" i="1"/>
  <c r="AZ753" i="1" s="1"/>
  <c r="T753" i="1" s="1"/>
  <c r="BA753" i="1" s="1"/>
  <c r="O753" i="1"/>
  <c r="BM753" i="1" s="1"/>
  <c r="AZ494" i="1"/>
  <c r="T494" i="1" s="1"/>
  <c r="BA494" i="1" s="1"/>
  <c r="S494" i="1" s="1"/>
  <c r="BM514" i="1"/>
  <c r="AV572" i="1"/>
  <c r="AZ572" i="1" s="1"/>
  <c r="T572" i="1" s="1"/>
  <c r="BA572" i="1" s="1"/>
  <c r="BH580" i="1"/>
  <c r="BH584" i="1"/>
  <c r="AV589" i="1"/>
  <c r="R589" i="1" s="1"/>
  <c r="BH595" i="1"/>
  <c r="BH607" i="1"/>
  <c r="BH621" i="1"/>
  <c r="BH685" i="1"/>
  <c r="BH688" i="1"/>
  <c r="BH699" i="1"/>
  <c r="BH725" i="1"/>
  <c r="AZ728" i="1"/>
  <c r="T728" i="1" s="1"/>
  <c r="BA728" i="1" s="1"/>
  <c r="AV854" i="1"/>
  <c r="R854" i="1" s="1"/>
  <c r="O854" i="1"/>
  <c r="BM854" i="1" s="1"/>
  <c r="AV422" i="1"/>
  <c r="R422" i="1" s="1"/>
  <c r="AZ538" i="1"/>
  <c r="T538" i="1" s="1"/>
  <c r="BA538" i="1" s="1"/>
  <c r="S538" i="1" s="1"/>
  <c r="BM544" i="1"/>
  <c r="AZ601" i="1"/>
  <c r="T601" i="1" s="1"/>
  <c r="BA601" i="1" s="1"/>
  <c r="AV605" i="1"/>
  <c r="R605" i="1" s="1"/>
  <c r="AV613" i="1"/>
  <c r="AZ613" i="1" s="1"/>
  <c r="T613" i="1" s="1"/>
  <c r="BA613" i="1" s="1"/>
  <c r="BM655" i="1"/>
  <c r="BH702" i="1"/>
  <c r="BH706" i="1"/>
  <c r="BH716" i="1"/>
  <c r="O718" i="1"/>
  <c r="BM718" i="1" s="1"/>
  <c r="O728" i="1"/>
  <c r="BM728" i="1" s="1"/>
  <c r="AZ798" i="1"/>
  <c r="T798" i="1" s="1"/>
  <c r="BA798" i="1" s="1"/>
  <c r="BB798" i="1" s="1"/>
  <c r="BC798" i="1" s="1"/>
  <c r="BF798" i="1" s="1"/>
  <c r="P798" i="1" s="1"/>
  <c r="BI798" i="1" s="1"/>
  <c r="AV436" i="1"/>
  <c r="R436" i="1" s="1"/>
  <c r="AV442" i="1"/>
  <c r="R442" i="1" s="1"/>
  <c r="O494" i="1"/>
  <c r="BM494" i="1" s="1"/>
  <c r="BH506" i="1"/>
  <c r="AV529" i="1"/>
  <c r="AZ529" i="1" s="1"/>
  <c r="T529" i="1" s="1"/>
  <c r="BA529" i="1" s="1"/>
  <c r="S529" i="1" s="1"/>
  <c r="BH535" i="1"/>
  <c r="AZ551" i="1"/>
  <c r="T551" i="1" s="1"/>
  <c r="BA551" i="1" s="1"/>
  <c r="S551" i="1" s="1"/>
  <c r="BH565" i="1"/>
  <c r="AV592" i="1"/>
  <c r="R592" i="1" s="1"/>
  <c r="AV596" i="1"/>
  <c r="AZ596" i="1" s="1"/>
  <c r="T596" i="1" s="1"/>
  <c r="BA596" i="1" s="1"/>
  <c r="BB596" i="1" s="1"/>
  <c r="BC596" i="1" s="1"/>
  <c r="BF596" i="1" s="1"/>
  <c r="P596" i="1" s="1"/>
  <c r="BI596" i="1" s="1"/>
  <c r="Q596" i="1" s="1"/>
  <c r="AV618" i="1"/>
  <c r="BM680" i="1"/>
  <c r="AV807" i="1"/>
  <c r="AZ807" i="1" s="1"/>
  <c r="T807" i="1" s="1"/>
  <c r="BA807" i="1" s="1"/>
  <c r="BB807" i="1" s="1"/>
  <c r="BC807" i="1" s="1"/>
  <c r="BF807" i="1" s="1"/>
  <c r="P807" i="1" s="1"/>
  <c r="BI807" i="1" s="1"/>
  <c r="O807" i="1"/>
  <c r="BM807" i="1" s="1"/>
  <c r="AZ447" i="1"/>
  <c r="T447" i="1" s="1"/>
  <c r="BA447" i="1" s="1"/>
  <c r="BB447" i="1" s="1"/>
  <c r="BC447" i="1" s="1"/>
  <c r="BF447" i="1" s="1"/>
  <c r="P447" i="1" s="1"/>
  <c r="BI447" i="1" s="1"/>
  <c r="O551" i="1"/>
  <c r="BM551" i="1" s="1"/>
  <c r="AV563" i="1"/>
  <c r="R563" i="1" s="1"/>
  <c r="AV571" i="1"/>
  <c r="AZ571" i="1" s="1"/>
  <c r="T571" i="1" s="1"/>
  <c r="BA571" i="1" s="1"/>
  <c r="AV581" i="1"/>
  <c r="AZ581" i="1" s="1"/>
  <c r="T581" i="1" s="1"/>
  <c r="BA581" i="1" s="1"/>
  <c r="BM617" i="1"/>
  <c r="AV637" i="1"/>
  <c r="R637" i="1" s="1"/>
  <c r="AV700" i="1"/>
  <c r="R700" i="1" s="1"/>
  <c r="BH705" i="1"/>
  <c r="AV722" i="1"/>
  <c r="AZ722" i="1" s="1"/>
  <c r="T722" i="1" s="1"/>
  <c r="BA722" i="1" s="1"/>
  <c r="BM738" i="1"/>
  <c r="AZ786" i="1"/>
  <c r="T786" i="1" s="1"/>
  <c r="BA786" i="1" s="1"/>
  <c r="BB786" i="1" s="1"/>
  <c r="BC786" i="1" s="1"/>
  <c r="BF786" i="1" s="1"/>
  <c r="P786" i="1" s="1"/>
  <c r="BI786" i="1" s="1"/>
  <c r="BM439" i="1"/>
  <c r="BH606" i="1"/>
  <c r="AV608" i="1"/>
  <c r="R608" i="1" s="1"/>
  <c r="AZ712" i="1"/>
  <c r="T712" i="1" s="1"/>
  <c r="BA712" i="1" s="1"/>
  <c r="S712" i="1" s="1"/>
  <c r="O721" i="1"/>
  <c r="BM721" i="1" s="1"/>
  <c r="O735" i="1"/>
  <c r="BM735" i="1" s="1"/>
  <c r="AV735" i="1"/>
  <c r="R735" i="1" s="1"/>
  <c r="AV774" i="1"/>
  <c r="AZ774" i="1" s="1"/>
  <c r="T774" i="1" s="1"/>
  <c r="BA774" i="1" s="1"/>
  <c r="O774" i="1"/>
  <c r="BM774" i="1" s="1"/>
  <c r="BM506" i="1"/>
  <c r="BH509" i="1"/>
  <c r="BH518" i="1"/>
  <c r="AV520" i="1"/>
  <c r="R520" i="1" s="1"/>
  <c r="BM533" i="1"/>
  <c r="BH568" i="1"/>
  <c r="AV783" i="1"/>
  <c r="R783" i="1" s="1"/>
  <c r="O783" i="1"/>
  <c r="BM783" i="1" s="1"/>
  <c r="AV806" i="1"/>
  <c r="R806" i="1" s="1"/>
  <c r="O806" i="1"/>
  <c r="BM806" i="1" s="1"/>
  <c r="AV902" i="1"/>
  <c r="R902" i="1" s="1"/>
  <c r="O902" i="1"/>
  <c r="BM902" i="1" s="1"/>
  <c r="AZ734" i="1"/>
  <c r="T734" i="1" s="1"/>
  <c r="BA734" i="1" s="1"/>
  <c r="S734" i="1" s="1"/>
  <c r="BH750" i="1"/>
  <c r="BH756" i="1"/>
  <c r="BH769" i="1"/>
  <c r="BH792" i="1"/>
  <c r="BM797" i="1"/>
  <c r="BH818" i="1"/>
  <c r="BH823" i="1"/>
  <c r="BH834" i="1"/>
  <c r="BH838" i="1"/>
  <c r="AZ845" i="1"/>
  <c r="T845" i="1" s="1"/>
  <c r="BA845" i="1" s="1"/>
  <c r="BB845" i="1" s="1"/>
  <c r="BC845" i="1" s="1"/>
  <c r="BF845" i="1" s="1"/>
  <c r="P845" i="1" s="1"/>
  <c r="BI845" i="1" s="1"/>
  <c r="Q845" i="1" s="1"/>
  <c r="BK845" i="1" s="1"/>
  <c r="R899" i="1"/>
  <c r="BM905" i="1"/>
  <c r="BH749" i="1"/>
  <c r="BH754" i="1"/>
  <c r="AZ765" i="1"/>
  <c r="T765" i="1" s="1"/>
  <c r="BA765" i="1" s="1"/>
  <c r="BB765" i="1" s="1"/>
  <c r="BC765" i="1" s="1"/>
  <c r="BF765" i="1" s="1"/>
  <c r="P765" i="1" s="1"/>
  <c r="BI765" i="1" s="1"/>
  <c r="BH774" i="1"/>
  <c r="BH779" i="1"/>
  <c r="BH783" i="1"/>
  <c r="BH791" i="1"/>
  <c r="AV795" i="1"/>
  <c r="R795" i="1" s="1"/>
  <c r="AV796" i="1"/>
  <c r="R796" i="1" s="1"/>
  <c r="BH800" i="1"/>
  <c r="BM803" i="1"/>
  <c r="AV826" i="1"/>
  <c r="AZ826" i="1" s="1"/>
  <c r="T826" i="1" s="1"/>
  <c r="BA826" i="1" s="1"/>
  <c r="AZ835" i="1"/>
  <c r="T835" i="1" s="1"/>
  <c r="BA835" i="1" s="1"/>
  <c r="BB835" i="1" s="1"/>
  <c r="BC835" i="1" s="1"/>
  <c r="BF835" i="1" s="1"/>
  <c r="P835" i="1" s="1"/>
  <c r="BI835" i="1" s="1"/>
  <c r="BH843" i="1"/>
  <c r="BH847" i="1"/>
  <c r="BH925" i="1"/>
  <c r="O971" i="1"/>
  <c r="BM971" i="1" s="1"/>
  <c r="AV971" i="1"/>
  <c r="AZ971" i="1" s="1"/>
  <c r="T971" i="1" s="1"/>
  <c r="BA971" i="1" s="1"/>
  <c r="BH741" i="1"/>
  <c r="O765" i="1"/>
  <c r="BM765" i="1" s="1"/>
  <c r="AZ777" i="1"/>
  <c r="T777" i="1" s="1"/>
  <c r="BA777" i="1" s="1"/>
  <c r="BB777" i="1" s="1"/>
  <c r="BC777" i="1" s="1"/>
  <c r="BF777" i="1" s="1"/>
  <c r="P777" i="1" s="1"/>
  <c r="BI777" i="1" s="1"/>
  <c r="BH798" i="1"/>
  <c r="BH799" i="1"/>
  <c r="BH880" i="1"/>
  <c r="BM898" i="1"/>
  <c r="BM901" i="1"/>
  <c r="BH748" i="1"/>
  <c r="AV982" i="1"/>
  <c r="R982" i="1" s="1"/>
  <c r="O982" i="1"/>
  <c r="O1006" i="1"/>
  <c r="BM1006" i="1" s="1"/>
  <c r="AV1006" i="1"/>
  <c r="AZ1006" i="1" s="1"/>
  <c r="T1006" i="1" s="1"/>
  <c r="BA1006" i="1" s="1"/>
  <c r="AV738" i="1"/>
  <c r="R738" i="1" s="1"/>
  <c r="AV776" i="1"/>
  <c r="AZ776" i="1" s="1"/>
  <c r="T776" i="1" s="1"/>
  <c r="BA776" i="1" s="1"/>
  <c r="BH803" i="1"/>
  <c r="AV824" i="1"/>
  <c r="R824" i="1" s="1"/>
  <c r="AV829" i="1"/>
  <c r="R829" i="1" s="1"/>
  <c r="BH846" i="1"/>
  <c r="BH858" i="1"/>
  <c r="AZ736" i="1"/>
  <c r="T736" i="1" s="1"/>
  <c r="BA736" i="1" s="1"/>
  <c r="BB736" i="1" s="1"/>
  <c r="BC736" i="1" s="1"/>
  <c r="BF736" i="1" s="1"/>
  <c r="P736" i="1" s="1"/>
  <c r="O737" i="1"/>
  <c r="BM737" i="1" s="1"/>
  <c r="O751" i="1"/>
  <c r="BM751" i="1" s="1"/>
  <c r="O762" i="1"/>
  <c r="BM762" i="1" s="1"/>
  <c r="BM775" i="1"/>
  <c r="BH810" i="1"/>
  <c r="O818" i="1"/>
  <c r="BM818" i="1" s="1"/>
  <c r="AZ838" i="1"/>
  <c r="T838" i="1" s="1"/>
  <c r="BA838" i="1" s="1"/>
  <c r="BB838" i="1" s="1"/>
  <c r="BC838" i="1" s="1"/>
  <c r="BF838" i="1" s="1"/>
  <c r="P838" i="1" s="1"/>
  <c r="BI838" i="1" s="1"/>
  <c r="O1013" i="1"/>
  <c r="BM1013" i="1" s="1"/>
  <c r="AV1013" i="1"/>
  <c r="R1013" i="1" s="1"/>
  <c r="BM788" i="1"/>
  <c r="AV925" i="1"/>
  <c r="AZ925" i="1" s="1"/>
  <c r="T925" i="1" s="1"/>
  <c r="BA925" i="1" s="1"/>
  <c r="O925" i="1"/>
  <c r="BM925" i="1" s="1"/>
  <c r="AV953" i="1"/>
  <c r="R953" i="1" s="1"/>
  <c r="BH764" i="1"/>
  <c r="AZ768" i="1"/>
  <c r="T768" i="1" s="1"/>
  <c r="BA768" i="1" s="1"/>
  <c r="BB768" i="1" s="1"/>
  <c r="BC768" i="1" s="1"/>
  <c r="BF768" i="1" s="1"/>
  <c r="P768" i="1" s="1"/>
  <c r="BI768" i="1" s="1"/>
  <c r="BH776" i="1"/>
  <c r="BH777" i="1"/>
  <c r="BH819" i="1"/>
  <c r="BH841" i="1"/>
  <c r="O889" i="1"/>
  <c r="BM889" i="1" s="1"/>
  <c r="AV889" i="1"/>
  <c r="AZ889" i="1" s="1"/>
  <c r="T889" i="1" s="1"/>
  <c r="BA889" i="1" s="1"/>
  <c r="AV959" i="1"/>
  <c r="R959" i="1" s="1"/>
  <c r="O959" i="1"/>
  <c r="BM959" i="1" s="1"/>
  <c r="O981" i="1"/>
  <c r="BM981" i="1" s="1"/>
  <c r="AV981" i="1"/>
  <c r="R981" i="1" s="1"/>
  <c r="O1022" i="1"/>
  <c r="BM1022" i="1" s="1"/>
  <c r="AV1022" i="1"/>
  <c r="R1022" i="1" s="1"/>
  <c r="BH739" i="1"/>
  <c r="O743" i="1"/>
  <c r="BM743" i="1" s="1"/>
  <c r="BH752" i="1"/>
  <c r="BM792" i="1"/>
  <c r="BH848" i="1"/>
  <c r="AZ849" i="1"/>
  <c r="T849" i="1" s="1"/>
  <c r="BA849" i="1" s="1"/>
  <c r="BB849" i="1" s="1"/>
  <c r="BC849" i="1" s="1"/>
  <c r="BF849" i="1" s="1"/>
  <c r="P849" i="1" s="1"/>
  <c r="BI849" i="1" s="1"/>
  <c r="BH876" i="1"/>
  <c r="O972" i="1"/>
  <c r="BM972" i="1" s="1"/>
  <c r="AV972" i="1"/>
  <c r="AZ972" i="1" s="1"/>
  <c r="T972" i="1" s="1"/>
  <c r="BA972" i="1" s="1"/>
  <c r="AV1001" i="1"/>
  <c r="R1001" i="1" s="1"/>
  <c r="BM1012" i="1"/>
  <c r="BM1016" i="1"/>
  <c r="BM861" i="1"/>
  <c r="R886" i="1"/>
  <c r="BH904" i="1"/>
  <c r="BH867" i="1"/>
  <c r="BH996" i="1"/>
  <c r="BH861" i="1"/>
  <c r="BH896" i="1"/>
  <c r="AZ899" i="1"/>
  <c r="T899" i="1" s="1"/>
  <c r="BA899" i="1" s="1"/>
  <c r="BB899" i="1" s="1"/>
  <c r="BC899" i="1" s="1"/>
  <c r="BF899" i="1" s="1"/>
  <c r="P899" i="1" s="1"/>
  <c r="BI899" i="1" s="1"/>
  <c r="BH921" i="1"/>
  <c r="BH930" i="1"/>
  <c r="AV952" i="1"/>
  <c r="AZ952" i="1" s="1"/>
  <c r="T952" i="1" s="1"/>
  <c r="BA952" i="1" s="1"/>
  <c r="BH964" i="1"/>
  <c r="BH968" i="1"/>
  <c r="AV978" i="1"/>
  <c r="R978" i="1" s="1"/>
  <c r="BM990" i="1"/>
  <c r="BH1018" i="1"/>
  <c r="AV905" i="1"/>
  <c r="AZ905" i="1" s="1"/>
  <c r="T905" i="1" s="1"/>
  <c r="BA905" i="1" s="1"/>
  <c r="AV979" i="1"/>
  <c r="R979" i="1" s="1"/>
  <c r="AV864" i="1"/>
  <c r="R864" i="1" s="1"/>
  <c r="AV883" i="1"/>
  <c r="R883" i="1" s="1"/>
  <c r="BH889" i="1"/>
  <c r="O911" i="1"/>
  <c r="BM911" i="1" s="1"/>
  <c r="AV989" i="1"/>
  <c r="AV997" i="1"/>
  <c r="R997" i="1" s="1"/>
  <c r="BH1012" i="1"/>
  <c r="BM914" i="1"/>
  <c r="AV961" i="1"/>
  <c r="AZ961" i="1" s="1"/>
  <c r="T961" i="1" s="1"/>
  <c r="BA961" i="1" s="1"/>
  <c r="BM986" i="1"/>
  <c r="AV998" i="1"/>
  <c r="BH864" i="1"/>
  <c r="AZ870" i="1"/>
  <c r="T870" i="1" s="1"/>
  <c r="BA870" i="1" s="1"/>
  <c r="BB870" i="1" s="1"/>
  <c r="BC870" i="1" s="1"/>
  <c r="BF870" i="1" s="1"/>
  <c r="P870" i="1" s="1"/>
  <c r="BI870" i="1" s="1"/>
  <c r="BH879" i="1"/>
  <c r="AV975" i="1"/>
  <c r="AV976" i="1"/>
  <c r="R976" i="1" s="1"/>
  <c r="AV984" i="1"/>
  <c r="R984" i="1" s="1"/>
  <c r="BM996" i="1"/>
  <c r="AV1003" i="1"/>
  <c r="R1003" i="1" s="1"/>
  <c r="AV1009" i="1"/>
  <c r="R1009" i="1" s="1"/>
  <c r="AV877" i="1"/>
  <c r="O926" i="1"/>
  <c r="BM926" i="1" s="1"/>
  <c r="AV955" i="1"/>
  <c r="AZ955" i="1" s="1"/>
  <c r="T955" i="1" s="1"/>
  <c r="BA955" i="1" s="1"/>
  <c r="BM974" i="1"/>
  <c r="AV994" i="1"/>
  <c r="R994" i="1" s="1"/>
  <c r="BM1009" i="1"/>
  <c r="BM983" i="1"/>
  <c r="AZ908" i="1"/>
  <c r="T908" i="1" s="1"/>
  <c r="BA908" i="1" s="1"/>
  <c r="BB908" i="1" s="1"/>
  <c r="BC908" i="1" s="1"/>
  <c r="BF908" i="1" s="1"/>
  <c r="P908" i="1" s="1"/>
  <c r="BI908" i="1" s="1"/>
  <c r="BM993" i="1"/>
  <c r="BH1010" i="1"/>
  <c r="BM16" i="1"/>
  <c r="AZ25" i="1"/>
  <c r="T25" i="1" s="1"/>
  <c r="BA25" i="1" s="1"/>
  <c r="BM33" i="1"/>
  <c r="R60" i="1"/>
  <c r="AZ63" i="1"/>
  <c r="T63" i="1" s="1"/>
  <c r="BA63" i="1" s="1"/>
  <c r="R91" i="1"/>
  <c r="AZ107" i="1"/>
  <c r="T107" i="1" s="1"/>
  <c r="BA107" i="1" s="1"/>
  <c r="BM119" i="1"/>
  <c r="BM14" i="1"/>
  <c r="R63" i="1"/>
  <c r="BM81" i="1"/>
  <c r="R107" i="1"/>
  <c r="R3" i="1"/>
  <c r="AZ6" i="1"/>
  <c r="T6" i="1" s="1"/>
  <c r="BA6" i="1" s="1"/>
  <c r="BM17" i="1"/>
  <c r="R22" i="1"/>
  <c r="R41" i="1"/>
  <c r="AZ44" i="1"/>
  <c r="T44" i="1" s="1"/>
  <c r="BA44" i="1" s="1"/>
  <c r="BM52" i="1"/>
  <c r="BM55" i="1"/>
  <c r="BM71" i="1"/>
  <c r="AZ76" i="1"/>
  <c r="T76" i="1" s="1"/>
  <c r="BA76" i="1" s="1"/>
  <c r="R85" i="1"/>
  <c r="AZ101" i="1"/>
  <c r="T101" i="1" s="1"/>
  <c r="BA101" i="1" s="1"/>
  <c r="R123" i="1"/>
  <c r="R76" i="1"/>
  <c r="R101" i="1"/>
  <c r="BB117" i="1"/>
  <c r="BC117" i="1" s="1"/>
  <c r="BF117" i="1" s="1"/>
  <c r="P117" i="1" s="1"/>
  <c r="BI117" i="1" s="1"/>
  <c r="BM128" i="1"/>
  <c r="R25" i="1"/>
  <c r="R6" i="1"/>
  <c r="BM36" i="1"/>
  <c r="R44" i="1"/>
  <c r="BM48" i="1"/>
  <c r="AZ9" i="1"/>
  <c r="T9" i="1" s="1"/>
  <c r="BA9" i="1" s="1"/>
  <c r="R28" i="1"/>
  <c r="BM32" i="1"/>
  <c r="BM59" i="1"/>
  <c r="R66" i="1"/>
  <c r="AZ95" i="1"/>
  <c r="T95" i="1" s="1"/>
  <c r="BA95" i="1" s="1"/>
  <c r="BM106" i="1"/>
  <c r="R117" i="1"/>
  <c r="BM62" i="1"/>
  <c r="R95" i="1"/>
  <c r="R47" i="1"/>
  <c r="R79" i="1"/>
  <c r="BM100" i="1"/>
  <c r="R110" i="1"/>
  <c r="R31" i="1"/>
  <c r="BM35" i="1"/>
  <c r="BM43" i="1"/>
  <c r="R50" i="1"/>
  <c r="BM54" i="1"/>
  <c r="R69" i="1"/>
  <c r="BM75" i="1"/>
  <c r="R88" i="1"/>
  <c r="AZ104" i="1"/>
  <c r="T104" i="1" s="1"/>
  <c r="BA104" i="1" s="1"/>
  <c r="R126" i="1"/>
  <c r="BM24" i="1"/>
  <c r="BM65" i="1"/>
  <c r="BM94" i="1"/>
  <c r="R104" i="1"/>
  <c r="BM2" i="1"/>
  <c r="BM21" i="1"/>
  <c r="BM8" i="1"/>
  <c r="R15" i="1"/>
  <c r="AZ18" i="1"/>
  <c r="T18" i="1" s="1"/>
  <c r="BA18" i="1" s="1"/>
  <c r="AZ53" i="1"/>
  <c r="T53" i="1" s="1"/>
  <c r="BA53" i="1" s="1"/>
  <c r="AZ57" i="1"/>
  <c r="T57" i="1" s="1"/>
  <c r="BA57" i="1" s="1"/>
  <c r="BM61" i="1"/>
  <c r="AZ72" i="1"/>
  <c r="T72" i="1" s="1"/>
  <c r="BA72" i="1" s="1"/>
  <c r="R82" i="1"/>
  <c r="AZ98" i="1"/>
  <c r="T98" i="1" s="1"/>
  <c r="BA98" i="1" s="1"/>
  <c r="R120" i="1"/>
  <c r="R12" i="1"/>
  <c r="BM5" i="1"/>
  <c r="BM11" i="1"/>
  <c r="R18" i="1"/>
  <c r="BM23" i="1"/>
  <c r="AZ38" i="1"/>
  <c r="T38" i="1" s="1"/>
  <c r="BA38" i="1" s="1"/>
  <c r="BM46" i="1"/>
  <c r="R53" i="1"/>
  <c r="R57" i="1"/>
  <c r="R72" i="1"/>
  <c r="BM78" i="1"/>
  <c r="BM87" i="1"/>
  <c r="R98" i="1"/>
  <c r="AZ114" i="1"/>
  <c r="T114" i="1" s="1"/>
  <c r="BA114" i="1" s="1"/>
  <c r="BM125" i="1"/>
  <c r="R9" i="1"/>
  <c r="BM40" i="1"/>
  <c r="BM27" i="1"/>
  <c r="R34" i="1"/>
  <c r="BM4" i="1"/>
  <c r="BM30" i="1"/>
  <c r="R38" i="1"/>
  <c r="BM42" i="1"/>
  <c r="BM49" i="1"/>
  <c r="BM68" i="1"/>
  <c r="AZ91" i="1"/>
  <c r="T91" i="1" s="1"/>
  <c r="BA91" i="1" s="1"/>
  <c r="BM103" i="1"/>
  <c r="R114" i="1"/>
  <c r="O3" i="1"/>
  <c r="O6" i="1"/>
  <c r="O9" i="1"/>
  <c r="O12" i="1"/>
  <c r="O15" i="1"/>
  <c r="O18" i="1"/>
  <c r="O22" i="1"/>
  <c r="O25" i="1"/>
  <c r="O28" i="1"/>
  <c r="O31" i="1"/>
  <c r="O34" i="1"/>
  <c r="O38" i="1"/>
  <c r="O41" i="1"/>
  <c r="O44" i="1"/>
  <c r="O47" i="1"/>
  <c r="O50" i="1"/>
  <c r="O53" i="1"/>
  <c r="O57" i="1"/>
  <c r="O60" i="1"/>
  <c r="O63" i="1"/>
  <c r="O66" i="1"/>
  <c r="O69" i="1"/>
  <c r="O72" i="1"/>
  <c r="O76" i="1"/>
  <c r="O79" i="1"/>
  <c r="O82" i="1"/>
  <c r="O85" i="1"/>
  <c r="O88" i="1"/>
  <c r="O91" i="1"/>
  <c r="O95" i="1"/>
  <c r="O98" i="1"/>
  <c r="O101" i="1"/>
  <c r="O104" i="1"/>
  <c r="O107" i="1"/>
  <c r="O110" i="1"/>
  <c r="O114" i="1"/>
  <c r="O117" i="1"/>
  <c r="O120" i="1"/>
  <c r="O123" i="1"/>
  <c r="O126" i="1"/>
  <c r="AV150" i="1"/>
  <c r="AV153" i="1"/>
  <c r="AZ153" i="1" s="1"/>
  <c r="T153" i="1" s="1"/>
  <c r="BA153" i="1" s="1"/>
  <c r="AV157" i="1"/>
  <c r="AZ157" i="1" s="1"/>
  <c r="T157" i="1" s="1"/>
  <c r="BA157" i="1" s="1"/>
  <c r="BM171" i="1"/>
  <c r="BM242" i="1"/>
  <c r="R26" i="1"/>
  <c r="R64" i="1"/>
  <c r="R67" i="1"/>
  <c r="R73" i="1"/>
  <c r="R96" i="1"/>
  <c r="R99" i="1"/>
  <c r="R108" i="1"/>
  <c r="R115" i="1"/>
  <c r="R118" i="1"/>
  <c r="AV132" i="1"/>
  <c r="AZ132" i="1" s="1"/>
  <c r="T132" i="1" s="1"/>
  <c r="BA132" i="1" s="1"/>
  <c r="AV134" i="1"/>
  <c r="BH140" i="1"/>
  <c r="BH144" i="1"/>
  <c r="O158" i="1"/>
  <c r="AV158" i="1"/>
  <c r="AZ158" i="1" s="1"/>
  <c r="T158" i="1" s="1"/>
  <c r="BA158" i="1" s="1"/>
  <c r="AV165" i="1"/>
  <c r="AV169" i="1"/>
  <c r="BM181" i="1"/>
  <c r="O136" i="1"/>
  <c r="AV136" i="1"/>
  <c r="AZ136" i="1" s="1"/>
  <c r="T136" i="1" s="1"/>
  <c r="BA136" i="1" s="1"/>
  <c r="BM153" i="1"/>
  <c r="BM164" i="1"/>
  <c r="BM165" i="1"/>
  <c r="BM167" i="1"/>
  <c r="BM169" i="1"/>
  <c r="BM180" i="1"/>
  <c r="BM132" i="1"/>
  <c r="BH151" i="1"/>
  <c r="BH154" i="1"/>
  <c r="BM175" i="1"/>
  <c r="O129" i="1"/>
  <c r="AV129" i="1"/>
  <c r="BH131" i="1"/>
  <c r="O142" i="1"/>
  <c r="AV142" i="1"/>
  <c r="AZ142" i="1" s="1"/>
  <c r="T142" i="1" s="1"/>
  <c r="BA142" i="1" s="1"/>
  <c r="BH159" i="1"/>
  <c r="BH164" i="1"/>
  <c r="BM174" i="1"/>
  <c r="BM176" i="1"/>
  <c r="BM322" i="1"/>
  <c r="R109" i="1"/>
  <c r="AV128" i="1"/>
  <c r="BH135" i="1"/>
  <c r="BM138" i="1"/>
  <c r="BM144" i="1"/>
  <c r="O155" i="1"/>
  <c r="AV155" i="1"/>
  <c r="BM179" i="1"/>
  <c r="BM261" i="1"/>
  <c r="AV2" i="1"/>
  <c r="AZ2" i="1" s="1"/>
  <c r="T2" i="1" s="1"/>
  <c r="BA2" i="1" s="1"/>
  <c r="AV5" i="1"/>
  <c r="AV8" i="1"/>
  <c r="AV11" i="1"/>
  <c r="AZ11" i="1" s="1"/>
  <c r="T11" i="1" s="1"/>
  <c r="BA11" i="1" s="1"/>
  <c r="AV14" i="1"/>
  <c r="AZ14" i="1" s="1"/>
  <c r="T14" i="1" s="1"/>
  <c r="BA14" i="1" s="1"/>
  <c r="AV17" i="1"/>
  <c r="AV24" i="1"/>
  <c r="AZ24" i="1" s="1"/>
  <c r="T24" i="1" s="1"/>
  <c r="BA24" i="1" s="1"/>
  <c r="AV27" i="1"/>
  <c r="AV30" i="1"/>
  <c r="AV33" i="1"/>
  <c r="AZ33" i="1" s="1"/>
  <c r="T33" i="1" s="1"/>
  <c r="BA33" i="1" s="1"/>
  <c r="AV36" i="1"/>
  <c r="AV40" i="1"/>
  <c r="AZ40" i="1" s="1"/>
  <c r="T40" i="1" s="1"/>
  <c r="BA40" i="1" s="1"/>
  <c r="AV43" i="1"/>
  <c r="AZ43" i="1" s="1"/>
  <c r="T43" i="1" s="1"/>
  <c r="BA43" i="1" s="1"/>
  <c r="AV46" i="1"/>
  <c r="AZ46" i="1" s="1"/>
  <c r="T46" i="1" s="1"/>
  <c r="BA46" i="1" s="1"/>
  <c r="AV49" i="1"/>
  <c r="AV52" i="1"/>
  <c r="AZ52" i="1" s="1"/>
  <c r="T52" i="1" s="1"/>
  <c r="BA52" i="1" s="1"/>
  <c r="AV55" i="1"/>
  <c r="AZ55" i="1" s="1"/>
  <c r="T55" i="1" s="1"/>
  <c r="BA55" i="1" s="1"/>
  <c r="AV59" i="1"/>
  <c r="AZ59" i="1" s="1"/>
  <c r="T59" i="1" s="1"/>
  <c r="BA59" i="1" s="1"/>
  <c r="AV62" i="1"/>
  <c r="AZ62" i="1" s="1"/>
  <c r="T62" i="1" s="1"/>
  <c r="BA62" i="1" s="1"/>
  <c r="AV65" i="1"/>
  <c r="AZ65" i="1" s="1"/>
  <c r="T65" i="1" s="1"/>
  <c r="BA65" i="1" s="1"/>
  <c r="AV68" i="1"/>
  <c r="AV71" i="1"/>
  <c r="AV75" i="1"/>
  <c r="AV78" i="1"/>
  <c r="AZ78" i="1" s="1"/>
  <c r="T78" i="1" s="1"/>
  <c r="BA78" i="1" s="1"/>
  <c r="AV81" i="1"/>
  <c r="AZ81" i="1" s="1"/>
  <c r="T81" i="1" s="1"/>
  <c r="BA81" i="1" s="1"/>
  <c r="AV131" i="1"/>
  <c r="BH145" i="1"/>
  <c r="O145" i="1"/>
  <c r="AV145" i="1"/>
  <c r="AZ145" i="1" s="1"/>
  <c r="T145" i="1" s="1"/>
  <c r="BA145" i="1" s="1"/>
  <c r="BH155" i="1"/>
  <c r="BM159" i="1"/>
  <c r="O133" i="1"/>
  <c r="AV133" i="1"/>
  <c r="O148" i="1"/>
  <c r="AV148" i="1"/>
  <c r="AZ148" i="1" s="1"/>
  <c r="T148" i="1" s="1"/>
  <c r="BA148" i="1" s="1"/>
  <c r="BM170" i="1"/>
  <c r="BM173" i="1"/>
  <c r="BM183" i="1"/>
  <c r="BM214" i="1"/>
  <c r="BM245" i="1"/>
  <c r="AV135" i="1"/>
  <c r="AV137" i="1"/>
  <c r="BH143" i="1"/>
  <c r="BH152" i="1"/>
  <c r="O152" i="1"/>
  <c r="AV152" i="1"/>
  <c r="AZ152" i="1" s="1"/>
  <c r="T152" i="1" s="1"/>
  <c r="BA152" i="1" s="1"/>
  <c r="BH156" i="1"/>
  <c r="BM166" i="1"/>
  <c r="BM178" i="1"/>
  <c r="BM184" i="1"/>
  <c r="O139" i="1"/>
  <c r="AV139" i="1"/>
  <c r="AZ139" i="1" s="1"/>
  <c r="T139" i="1" s="1"/>
  <c r="BA139" i="1" s="1"/>
  <c r="O161" i="1"/>
  <c r="AV161" i="1"/>
  <c r="AZ161" i="1" s="1"/>
  <c r="T161" i="1" s="1"/>
  <c r="BA161" i="1" s="1"/>
  <c r="BM177" i="1"/>
  <c r="BH132" i="1"/>
  <c r="BM135" i="1"/>
  <c r="AV141" i="1"/>
  <c r="AZ141" i="1" s="1"/>
  <c r="T141" i="1" s="1"/>
  <c r="BA141" i="1" s="1"/>
  <c r="AV146" i="1"/>
  <c r="BH150" i="1"/>
  <c r="BM156" i="1"/>
  <c r="BH161" i="1"/>
  <c r="AV162" i="1"/>
  <c r="BM182" i="1"/>
  <c r="BM210" i="1"/>
  <c r="AZ243" i="1"/>
  <c r="T243" i="1" s="1"/>
  <c r="BA243" i="1" s="1"/>
  <c r="R243" i="1"/>
  <c r="BM309" i="1"/>
  <c r="AZ321" i="1"/>
  <c r="T321" i="1" s="1"/>
  <c r="BA321" i="1" s="1"/>
  <c r="R323" i="1"/>
  <c r="BM328" i="1"/>
  <c r="AV377" i="1"/>
  <c r="AZ377" i="1" s="1"/>
  <c r="T377" i="1" s="1"/>
  <c r="BA377" i="1" s="1"/>
  <c r="O377" i="1"/>
  <c r="BM185" i="1"/>
  <c r="BM213" i="1"/>
  <c r="R259" i="1"/>
  <c r="BM308" i="1"/>
  <c r="AZ355" i="1"/>
  <c r="T355" i="1" s="1"/>
  <c r="BA355" i="1" s="1"/>
  <c r="BM380" i="1"/>
  <c r="BM189" i="1"/>
  <c r="BM217" i="1"/>
  <c r="BM258" i="1"/>
  <c r="BM306" i="1"/>
  <c r="BM307" i="1"/>
  <c r="BM318" i="1"/>
  <c r="R355" i="1"/>
  <c r="BM367" i="1"/>
  <c r="BM188" i="1"/>
  <c r="BM192" i="1"/>
  <c r="BM216" i="1"/>
  <c r="BM239" i="1"/>
  <c r="BM240" i="1"/>
  <c r="BM384" i="1"/>
  <c r="AV170" i="1"/>
  <c r="AV173" i="1"/>
  <c r="AV176" i="1"/>
  <c r="AZ176" i="1" s="1"/>
  <c r="T176" i="1" s="1"/>
  <c r="BA176" i="1" s="1"/>
  <c r="AV179" i="1"/>
  <c r="AZ179" i="1" s="1"/>
  <c r="T179" i="1" s="1"/>
  <c r="BA179" i="1" s="1"/>
  <c r="AV182" i="1"/>
  <c r="AZ182" i="1" s="1"/>
  <c r="T182" i="1" s="1"/>
  <c r="BA182" i="1" s="1"/>
  <c r="BM193" i="1"/>
  <c r="BM195" i="1"/>
  <c r="BM220" i="1"/>
  <c r="BM255" i="1"/>
  <c r="BM256" i="1"/>
  <c r="BM257" i="1"/>
  <c r="BM305" i="1"/>
  <c r="R316" i="1"/>
  <c r="BM317" i="1"/>
  <c r="R326" i="1"/>
  <c r="BM331" i="1"/>
  <c r="BM337" i="1"/>
  <c r="BM360" i="1"/>
  <c r="BM366" i="1"/>
  <c r="R405" i="1"/>
  <c r="BM196" i="1"/>
  <c r="BM198" i="1"/>
  <c r="BM219" i="1"/>
  <c r="BM221" i="1"/>
  <c r="BM236" i="1"/>
  <c r="BM237" i="1"/>
  <c r="BM238" i="1"/>
  <c r="AZ253" i="1"/>
  <c r="T253" i="1" s="1"/>
  <c r="BA253" i="1" s="1"/>
  <c r="R253" i="1"/>
  <c r="BM303" i="1"/>
  <c r="BM304" i="1"/>
  <c r="BM315" i="1"/>
  <c r="BM201" i="1"/>
  <c r="BM223" i="1"/>
  <c r="AZ224" i="1"/>
  <c r="T224" i="1" s="1"/>
  <c r="BA224" i="1" s="1"/>
  <c r="R224" i="1"/>
  <c r="BM252" i="1"/>
  <c r="AZ313" i="1"/>
  <c r="T313" i="1" s="1"/>
  <c r="BA313" i="1" s="1"/>
  <c r="BM325" i="1"/>
  <c r="BM424" i="1"/>
  <c r="BM200" i="1"/>
  <c r="BM202" i="1"/>
  <c r="BM204" i="1"/>
  <c r="R205" i="1"/>
  <c r="BM222" i="1"/>
  <c r="BM233" i="1"/>
  <c r="BM234" i="1"/>
  <c r="AZ250" i="1"/>
  <c r="T250" i="1" s="1"/>
  <c r="BA250" i="1" s="1"/>
  <c r="R250" i="1"/>
  <c r="BM302" i="1"/>
  <c r="R313" i="1"/>
  <c r="BM314" i="1"/>
  <c r="BM336" i="1"/>
  <c r="BM359" i="1"/>
  <c r="BM365" i="1"/>
  <c r="BM369" i="1"/>
  <c r="AV164" i="1"/>
  <c r="AZ164" i="1" s="1"/>
  <c r="T164" i="1" s="1"/>
  <c r="BA164" i="1" s="1"/>
  <c r="AV167" i="1"/>
  <c r="AZ167" i="1" s="1"/>
  <c r="T167" i="1" s="1"/>
  <c r="BA167" i="1" s="1"/>
  <c r="AV171" i="1"/>
  <c r="AZ171" i="1" s="1"/>
  <c r="T171" i="1" s="1"/>
  <c r="BA171" i="1" s="1"/>
  <c r="AV174" i="1"/>
  <c r="AV177" i="1"/>
  <c r="AZ177" i="1" s="1"/>
  <c r="T177" i="1" s="1"/>
  <c r="BA177" i="1" s="1"/>
  <c r="AV180" i="1"/>
  <c r="AZ180" i="1" s="1"/>
  <c r="T180" i="1" s="1"/>
  <c r="BA180" i="1" s="1"/>
  <c r="AV183" i="1"/>
  <c r="BM208" i="1"/>
  <c r="BM227" i="1"/>
  <c r="AZ228" i="1"/>
  <c r="T228" i="1" s="1"/>
  <c r="BA228" i="1" s="1"/>
  <c r="R228" i="1"/>
  <c r="BM249" i="1"/>
  <c r="BM251" i="1"/>
  <c r="BM301" i="1"/>
  <c r="AZ310" i="1"/>
  <c r="T310" i="1" s="1"/>
  <c r="BA310" i="1" s="1"/>
  <c r="BM312" i="1"/>
  <c r="BM330" i="1"/>
  <c r="R358" i="1"/>
  <c r="R374" i="1"/>
  <c r="BM209" i="1"/>
  <c r="BM230" i="1"/>
  <c r="BM386" i="1"/>
  <c r="BM408" i="1"/>
  <c r="BM211" i="1"/>
  <c r="AZ212" i="1"/>
  <c r="T212" i="1" s="1"/>
  <c r="BA212" i="1" s="1"/>
  <c r="R212" i="1"/>
  <c r="BM246" i="1"/>
  <c r="R310" i="1"/>
  <c r="BM324" i="1"/>
  <c r="BM334" i="1"/>
  <c r="BM357" i="1"/>
  <c r="BM363" i="1"/>
  <c r="AZ369" i="1"/>
  <c r="T369" i="1" s="1"/>
  <c r="BA369" i="1" s="1"/>
  <c r="AZ382" i="1"/>
  <c r="T382" i="1" s="1"/>
  <c r="BA382" i="1" s="1"/>
  <c r="R369" i="1"/>
  <c r="R382" i="1"/>
  <c r="AZ372" i="1"/>
  <c r="T372" i="1" s="1"/>
  <c r="BA372" i="1" s="1"/>
  <c r="AZ383" i="1"/>
  <c r="T383" i="1" s="1"/>
  <c r="BA383" i="1" s="1"/>
  <c r="R391" i="1"/>
  <c r="R401" i="1"/>
  <c r="O410" i="1"/>
  <c r="R321" i="1"/>
  <c r="R356" i="1"/>
  <c r="R362" i="1"/>
  <c r="O372" i="1"/>
  <c r="AZ385" i="1"/>
  <c r="T385" i="1" s="1"/>
  <c r="BA385" i="1" s="1"/>
  <c r="AZ393" i="1"/>
  <c r="T393" i="1" s="1"/>
  <c r="BA393" i="1" s="1"/>
  <c r="R410" i="1"/>
  <c r="BM418" i="1"/>
  <c r="R372" i="1"/>
  <c r="R383" i="1"/>
  <c r="AZ395" i="1"/>
  <c r="T395" i="1" s="1"/>
  <c r="BA395" i="1" s="1"/>
  <c r="AZ404" i="1"/>
  <c r="T404" i="1" s="1"/>
  <c r="BA404" i="1" s="1"/>
  <c r="R385" i="1"/>
  <c r="R393" i="1"/>
  <c r="BM416" i="1"/>
  <c r="AZ374" i="1"/>
  <c r="T374" i="1" s="1"/>
  <c r="BA374" i="1" s="1"/>
  <c r="O376" i="1"/>
  <c r="R395" i="1"/>
  <c r="R404" i="1"/>
  <c r="R376" i="1"/>
  <c r="AZ388" i="1"/>
  <c r="T388" i="1" s="1"/>
  <c r="BA388" i="1" s="1"/>
  <c r="AZ396" i="1"/>
  <c r="T396" i="1" s="1"/>
  <c r="BA396" i="1" s="1"/>
  <c r="AZ405" i="1"/>
  <c r="T405" i="1" s="1"/>
  <c r="BA405" i="1" s="1"/>
  <c r="AZ409" i="1"/>
  <c r="T409" i="1" s="1"/>
  <c r="BA409" i="1" s="1"/>
  <c r="X487" i="1"/>
  <c r="BM487" i="1" s="1"/>
  <c r="AV185" i="1"/>
  <c r="AV189" i="1"/>
  <c r="AV192" i="1"/>
  <c r="AZ192" i="1" s="1"/>
  <c r="T192" i="1" s="1"/>
  <c r="BA192" i="1" s="1"/>
  <c r="AV195" i="1"/>
  <c r="AZ195" i="1" s="1"/>
  <c r="T195" i="1" s="1"/>
  <c r="BA195" i="1" s="1"/>
  <c r="AV198" i="1"/>
  <c r="AV201" i="1"/>
  <c r="AZ201" i="1" s="1"/>
  <c r="T201" i="1" s="1"/>
  <c r="BA201" i="1" s="1"/>
  <c r="AV204" i="1"/>
  <c r="AV208" i="1"/>
  <c r="AV211" i="1"/>
  <c r="AV214" i="1"/>
  <c r="AV217" i="1"/>
  <c r="AV220" i="1"/>
  <c r="AV223" i="1"/>
  <c r="AZ223" i="1" s="1"/>
  <c r="T223" i="1" s="1"/>
  <c r="BA223" i="1" s="1"/>
  <c r="AV227" i="1"/>
  <c r="AV230" i="1"/>
  <c r="AZ230" i="1" s="1"/>
  <c r="T230" i="1" s="1"/>
  <c r="BA230" i="1" s="1"/>
  <c r="AV233" i="1"/>
  <c r="AZ233" i="1" s="1"/>
  <c r="T233" i="1" s="1"/>
  <c r="BA233" i="1" s="1"/>
  <c r="AV236" i="1"/>
  <c r="AV239" i="1"/>
  <c r="AV242" i="1"/>
  <c r="AZ242" i="1" s="1"/>
  <c r="T242" i="1" s="1"/>
  <c r="BA242" i="1" s="1"/>
  <c r="AV246" i="1"/>
  <c r="AV249" i="1"/>
  <c r="AV252" i="1"/>
  <c r="AV255" i="1"/>
  <c r="AV258" i="1"/>
  <c r="AV261" i="1"/>
  <c r="AZ261" i="1" s="1"/>
  <c r="T261" i="1" s="1"/>
  <c r="BA261" i="1" s="1"/>
  <c r="AV303" i="1"/>
  <c r="AZ303" i="1" s="1"/>
  <c r="T303" i="1" s="1"/>
  <c r="BA303" i="1" s="1"/>
  <c r="AV306" i="1"/>
  <c r="AV309" i="1"/>
  <c r="AV312" i="1"/>
  <c r="AV315" i="1"/>
  <c r="AZ315" i="1" s="1"/>
  <c r="T315" i="1" s="1"/>
  <c r="BA315" i="1" s="1"/>
  <c r="AV318" i="1"/>
  <c r="AV322" i="1"/>
  <c r="AV325" i="1"/>
  <c r="AZ325" i="1" s="1"/>
  <c r="T325" i="1" s="1"/>
  <c r="BA325" i="1" s="1"/>
  <c r="AV328" i="1"/>
  <c r="AZ328" i="1" s="1"/>
  <c r="T328" i="1" s="1"/>
  <c r="BA328" i="1" s="1"/>
  <c r="AV331" i="1"/>
  <c r="AZ331" i="1" s="1"/>
  <c r="T331" i="1" s="1"/>
  <c r="BA331" i="1" s="1"/>
  <c r="AV334" i="1"/>
  <c r="AZ334" i="1" s="1"/>
  <c r="T334" i="1" s="1"/>
  <c r="BA334" i="1" s="1"/>
  <c r="AV337" i="1"/>
  <c r="AZ337" i="1" s="1"/>
  <c r="T337" i="1" s="1"/>
  <c r="BA337" i="1" s="1"/>
  <c r="AV357" i="1"/>
  <c r="AZ357" i="1" s="1"/>
  <c r="T357" i="1" s="1"/>
  <c r="BA357" i="1" s="1"/>
  <c r="AV360" i="1"/>
  <c r="AV363" i="1"/>
  <c r="AZ363" i="1" s="1"/>
  <c r="T363" i="1" s="1"/>
  <c r="BA363" i="1" s="1"/>
  <c r="AV366" i="1"/>
  <c r="AZ379" i="1"/>
  <c r="T379" i="1" s="1"/>
  <c r="BA379" i="1" s="1"/>
  <c r="AV386" i="1"/>
  <c r="R409" i="1"/>
  <c r="O379" i="1"/>
  <c r="R388" i="1"/>
  <c r="R396" i="1"/>
  <c r="O398" i="1"/>
  <c r="O407" i="1"/>
  <c r="R379" i="1"/>
  <c r="R398" i="1"/>
  <c r="R407" i="1"/>
  <c r="BM446" i="1"/>
  <c r="BM440" i="1"/>
  <c r="BM431" i="1"/>
  <c r="R432" i="1"/>
  <c r="AZ432" i="1"/>
  <c r="T432" i="1" s="1"/>
  <c r="BA432" i="1" s="1"/>
  <c r="AZ490" i="1"/>
  <c r="T490" i="1" s="1"/>
  <c r="BA490" i="1" s="1"/>
  <c r="BM595" i="1"/>
  <c r="BM413" i="1"/>
  <c r="AZ423" i="1"/>
  <c r="T423" i="1" s="1"/>
  <c r="BA423" i="1" s="1"/>
  <c r="BM437" i="1"/>
  <c r="BM488" i="1"/>
  <c r="BM415" i="1"/>
  <c r="AZ438" i="1"/>
  <c r="T438" i="1" s="1"/>
  <c r="BA438" i="1" s="1"/>
  <c r="O496" i="1"/>
  <c r="AV496" i="1"/>
  <c r="AZ496" i="1" s="1"/>
  <c r="T496" i="1" s="1"/>
  <c r="BA496" i="1" s="1"/>
  <c r="BM443" i="1"/>
  <c r="O511" i="1"/>
  <c r="AV511" i="1"/>
  <c r="AZ511" i="1" s="1"/>
  <c r="T511" i="1" s="1"/>
  <c r="BA511" i="1" s="1"/>
  <c r="BM427" i="1"/>
  <c r="BM419" i="1"/>
  <c r="BM491" i="1"/>
  <c r="BM412" i="1"/>
  <c r="BM421" i="1"/>
  <c r="BM434" i="1"/>
  <c r="R533" i="1"/>
  <c r="BM422" i="1"/>
  <c r="BM428" i="1"/>
  <c r="BM435" i="1"/>
  <c r="BM441" i="1"/>
  <c r="R503" i="1"/>
  <c r="R494" i="1"/>
  <c r="BH499" i="1"/>
  <c r="BM526" i="1"/>
  <c r="BM587" i="1"/>
  <c r="O499" i="1"/>
  <c r="AV499" i="1"/>
  <c r="AZ499" i="1" s="1"/>
  <c r="T499" i="1" s="1"/>
  <c r="BA499" i="1" s="1"/>
  <c r="AV505" i="1"/>
  <c r="O505" i="1"/>
  <c r="AV508" i="1"/>
  <c r="AZ508" i="1" s="1"/>
  <c r="T508" i="1" s="1"/>
  <c r="BA508" i="1" s="1"/>
  <c r="O508" i="1"/>
  <c r="R548" i="1"/>
  <c r="BH495" i="1"/>
  <c r="R497" i="1"/>
  <c r="BH502" i="1"/>
  <c r="R507" i="1"/>
  <c r="BM536" i="1"/>
  <c r="R542" i="1"/>
  <c r="O502" i="1"/>
  <c r="AV502" i="1"/>
  <c r="AZ502" i="1" s="1"/>
  <c r="T502" i="1" s="1"/>
  <c r="BA502" i="1" s="1"/>
  <c r="BH493" i="1"/>
  <c r="AV495" i="1"/>
  <c r="AZ495" i="1" s="1"/>
  <c r="T495" i="1" s="1"/>
  <c r="BA495" i="1" s="1"/>
  <c r="O500" i="1"/>
  <c r="BH505" i="1"/>
  <c r="BH508" i="1"/>
  <c r="R500" i="1"/>
  <c r="BM523" i="1"/>
  <c r="O547" i="1"/>
  <c r="AV547" i="1"/>
  <c r="AZ547" i="1" s="1"/>
  <c r="T547" i="1" s="1"/>
  <c r="BA547" i="1" s="1"/>
  <c r="BM571" i="1"/>
  <c r="AV412" i="1"/>
  <c r="AV415" i="1"/>
  <c r="AV418" i="1"/>
  <c r="AZ418" i="1" s="1"/>
  <c r="T418" i="1" s="1"/>
  <c r="BA418" i="1" s="1"/>
  <c r="AV421" i="1"/>
  <c r="AV424" i="1"/>
  <c r="AV427" i="1"/>
  <c r="AV431" i="1"/>
  <c r="AV434" i="1"/>
  <c r="AV437" i="1"/>
  <c r="AV440" i="1"/>
  <c r="AV443" i="1"/>
  <c r="AV446" i="1"/>
  <c r="AV488" i="1"/>
  <c r="AV491" i="1"/>
  <c r="O493" i="1"/>
  <c r="AV493" i="1"/>
  <c r="O539" i="1"/>
  <c r="AV539" i="1"/>
  <c r="AZ539" i="1" s="1"/>
  <c r="T539" i="1" s="1"/>
  <c r="BA539" i="1" s="1"/>
  <c r="AV498" i="1"/>
  <c r="O503" i="1"/>
  <c r="BH536" i="1"/>
  <c r="BM529" i="1"/>
  <c r="AZ542" i="1"/>
  <c r="T542" i="1" s="1"/>
  <c r="BA542" i="1" s="1"/>
  <c r="AZ548" i="1"/>
  <c r="T548" i="1" s="1"/>
  <c r="BA548" i="1" s="1"/>
  <c r="X574" i="1"/>
  <c r="BM574" i="1" s="1"/>
  <c r="AV506" i="1"/>
  <c r="AV509" i="1"/>
  <c r="AZ512" i="1"/>
  <c r="T512" i="1" s="1"/>
  <c r="BA512" i="1" s="1"/>
  <c r="BH533" i="1"/>
  <c r="AZ549" i="1"/>
  <c r="T549" i="1" s="1"/>
  <c r="BA549" i="1" s="1"/>
  <c r="R549" i="1"/>
  <c r="AV653" i="1"/>
  <c r="AZ653" i="1" s="1"/>
  <c r="T653" i="1" s="1"/>
  <c r="BA653" i="1" s="1"/>
  <c r="O653" i="1"/>
  <c r="BM667" i="1"/>
  <c r="BH517" i="1"/>
  <c r="AV517" i="1"/>
  <c r="AV527" i="1"/>
  <c r="AZ527" i="1" s="1"/>
  <c r="T527" i="1" s="1"/>
  <c r="BA527" i="1" s="1"/>
  <c r="BM530" i="1"/>
  <c r="AZ543" i="1"/>
  <c r="T543" i="1" s="1"/>
  <c r="BA543" i="1" s="1"/>
  <c r="R543" i="1"/>
  <c r="O550" i="1"/>
  <c r="AV550" i="1"/>
  <c r="AZ550" i="1" s="1"/>
  <c r="T550" i="1" s="1"/>
  <c r="BA550" i="1" s="1"/>
  <c r="R551" i="1"/>
  <c r="BM594" i="1"/>
  <c r="AZ520" i="1"/>
  <c r="T520" i="1" s="1"/>
  <c r="BA520" i="1" s="1"/>
  <c r="BM626" i="1"/>
  <c r="BH524" i="1"/>
  <c r="BM552" i="1"/>
  <c r="O553" i="1"/>
  <c r="AV553" i="1"/>
  <c r="AZ553" i="1" s="1"/>
  <c r="T553" i="1" s="1"/>
  <c r="BA553" i="1" s="1"/>
  <c r="BM614" i="1"/>
  <c r="BM515" i="1"/>
  <c r="BH520" i="1"/>
  <c r="BM520" i="1"/>
  <c r="BM540" i="1"/>
  <c r="AV544" i="1"/>
  <c r="AZ544" i="1" s="1"/>
  <c r="T544" i="1" s="1"/>
  <c r="BA544" i="1" s="1"/>
  <c r="AZ545" i="1"/>
  <c r="T545" i="1" s="1"/>
  <c r="BA545" i="1" s="1"/>
  <c r="BH550" i="1"/>
  <c r="X562" i="1"/>
  <c r="BM562" i="1" s="1"/>
  <c r="R699" i="1"/>
  <c r="R538" i="1"/>
  <c r="BM555" i="1"/>
  <c r="O556" i="1"/>
  <c r="AV556" i="1"/>
  <c r="AZ556" i="1" s="1"/>
  <c r="T556" i="1" s="1"/>
  <c r="BA556" i="1" s="1"/>
  <c r="BM534" i="1"/>
  <c r="R535" i="1"/>
  <c r="BH544" i="1"/>
  <c r="R545" i="1"/>
  <c r="BH553" i="1"/>
  <c r="AZ558" i="1"/>
  <c r="T558" i="1" s="1"/>
  <c r="BA558" i="1" s="1"/>
  <c r="R558" i="1"/>
  <c r="BM573" i="1"/>
  <c r="X615" i="1"/>
  <c r="BM615" i="1" s="1"/>
  <c r="R516" i="1"/>
  <c r="BM531" i="1"/>
  <c r="R532" i="1"/>
  <c r="O559" i="1"/>
  <c r="AV559" i="1"/>
  <c r="BM596" i="1"/>
  <c r="AZ546" i="1"/>
  <c r="T546" i="1" s="1"/>
  <c r="BA546" i="1" s="1"/>
  <c r="R546" i="1"/>
  <c r="BM572" i="1"/>
  <c r="AV619" i="1"/>
  <c r="AZ619" i="1" s="1"/>
  <c r="T619" i="1" s="1"/>
  <c r="BA619" i="1" s="1"/>
  <c r="O619" i="1"/>
  <c r="BM597" i="1"/>
  <c r="BM670" i="1"/>
  <c r="BM566" i="1"/>
  <c r="BM568" i="1"/>
  <c r="BM570" i="1"/>
  <c r="BM593" i="1"/>
  <c r="BM567" i="1"/>
  <c r="BM591" i="1"/>
  <c r="BM592" i="1"/>
  <c r="BM563" i="1"/>
  <c r="AV650" i="1"/>
  <c r="AZ650" i="1" s="1"/>
  <c r="T650" i="1" s="1"/>
  <c r="BA650" i="1" s="1"/>
  <c r="O650" i="1"/>
  <c r="BM588" i="1"/>
  <c r="BM589" i="1"/>
  <c r="BM613" i="1"/>
  <c r="BM648" i="1"/>
  <c r="AV663" i="1"/>
  <c r="AZ663" i="1" s="1"/>
  <c r="T663" i="1" s="1"/>
  <c r="BA663" i="1" s="1"/>
  <c r="O663" i="1"/>
  <c r="BM585" i="1"/>
  <c r="BM623" i="1"/>
  <c r="AV660" i="1"/>
  <c r="AZ660" i="1" s="1"/>
  <c r="T660" i="1" s="1"/>
  <c r="BA660" i="1" s="1"/>
  <c r="O660" i="1"/>
  <c r="AV515" i="1"/>
  <c r="AV518" i="1"/>
  <c r="AV521" i="1"/>
  <c r="AV525" i="1"/>
  <c r="AV528" i="1"/>
  <c r="AV531" i="1"/>
  <c r="AZ531" i="1" s="1"/>
  <c r="T531" i="1" s="1"/>
  <c r="BA531" i="1" s="1"/>
  <c r="AV534" i="1"/>
  <c r="AV537" i="1"/>
  <c r="AZ537" i="1" s="1"/>
  <c r="T537" i="1" s="1"/>
  <c r="BA537" i="1" s="1"/>
  <c r="AV540" i="1"/>
  <c r="AZ540" i="1" s="1"/>
  <c r="T540" i="1" s="1"/>
  <c r="BA540" i="1" s="1"/>
  <c r="AZ576" i="1"/>
  <c r="T576" i="1" s="1"/>
  <c r="BA576" i="1" s="1"/>
  <c r="AZ580" i="1"/>
  <c r="T580" i="1" s="1"/>
  <c r="BA580" i="1" s="1"/>
  <c r="BM584" i="1"/>
  <c r="BM604" i="1"/>
  <c r="BM606" i="1"/>
  <c r="BM608" i="1"/>
  <c r="BM582" i="1"/>
  <c r="BM605" i="1"/>
  <c r="BM645" i="1"/>
  <c r="BM575" i="1"/>
  <c r="BM577" i="1"/>
  <c r="BM578" i="1"/>
  <c r="BM581" i="1"/>
  <c r="BM600" i="1"/>
  <c r="BM602" i="1"/>
  <c r="BH641" i="1"/>
  <c r="AV657" i="1"/>
  <c r="AZ657" i="1" s="1"/>
  <c r="T657" i="1" s="1"/>
  <c r="BA657" i="1" s="1"/>
  <c r="O657" i="1"/>
  <c r="AV622" i="1"/>
  <c r="AZ622" i="1" s="1"/>
  <c r="T622" i="1" s="1"/>
  <c r="BA622" i="1" s="1"/>
  <c r="O622" i="1"/>
  <c r="AV647" i="1"/>
  <c r="AZ647" i="1" s="1"/>
  <c r="T647" i="1" s="1"/>
  <c r="BA647" i="1" s="1"/>
  <c r="O647" i="1"/>
  <c r="AV666" i="1"/>
  <c r="O666" i="1"/>
  <c r="BM686" i="1"/>
  <c r="AV784" i="1"/>
  <c r="AZ784" i="1" s="1"/>
  <c r="T784" i="1" s="1"/>
  <c r="BA784" i="1" s="1"/>
  <c r="O784" i="1"/>
  <c r="AV625" i="1"/>
  <c r="AZ625" i="1" s="1"/>
  <c r="T625" i="1" s="1"/>
  <c r="BA625" i="1" s="1"/>
  <c r="O625" i="1"/>
  <c r="AV644" i="1"/>
  <c r="O644" i="1"/>
  <c r="AV669" i="1"/>
  <c r="O669" i="1"/>
  <c r="R741" i="1"/>
  <c r="BH619" i="1"/>
  <c r="AV628" i="1"/>
  <c r="O628" i="1"/>
  <c r="BH653" i="1"/>
  <c r="BH660" i="1"/>
  <c r="AV673" i="1"/>
  <c r="O673" i="1"/>
  <c r="AV631" i="1"/>
  <c r="O631" i="1"/>
  <c r="BH625" i="1"/>
  <c r="BH647" i="1"/>
  <c r="BH666" i="1"/>
  <c r="AV634" i="1"/>
  <c r="AZ634" i="1" s="1"/>
  <c r="T634" i="1" s="1"/>
  <c r="BA634" i="1" s="1"/>
  <c r="O634" i="1"/>
  <c r="AV641" i="1"/>
  <c r="O641" i="1"/>
  <c r="BH644" i="1"/>
  <c r="BH669" i="1"/>
  <c r="R601" i="1"/>
  <c r="BM629" i="1"/>
  <c r="BH631" i="1"/>
  <c r="AV638" i="1"/>
  <c r="AZ638" i="1" s="1"/>
  <c r="T638" i="1" s="1"/>
  <c r="BA638" i="1" s="1"/>
  <c r="O638" i="1"/>
  <c r="BM700" i="1"/>
  <c r="R718" i="1"/>
  <c r="BH634" i="1"/>
  <c r="O679" i="1"/>
  <c r="AV679" i="1"/>
  <c r="AZ679" i="1" s="1"/>
  <c r="T679" i="1" s="1"/>
  <c r="BA679" i="1" s="1"/>
  <c r="O720" i="1"/>
  <c r="AV720" i="1"/>
  <c r="AZ720" i="1" s="1"/>
  <c r="T720" i="1" s="1"/>
  <c r="BA720" i="1" s="1"/>
  <c r="BM722" i="1"/>
  <c r="BM744" i="1"/>
  <c r="O676" i="1"/>
  <c r="AV676" i="1"/>
  <c r="AZ676" i="1" s="1"/>
  <c r="T676" i="1" s="1"/>
  <c r="BA676" i="1" s="1"/>
  <c r="AZ696" i="1"/>
  <c r="T696" i="1" s="1"/>
  <c r="BA696" i="1" s="1"/>
  <c r="O698" i="1"/>
  <c r="AV698" i="1"/>
  <c r="O714" i="1"/>
  <c r="AV714" i="1"/>
  <c r="AZ714" i="1" s="1"/>
  <c r="T714" i="1" s="1"/>
  <c r="BA714" i="1" s="1"/>
  <c r="O717" i="1"/>
  <c r="AV717" i="1"/>
  <c r="AZ717" i="1" s="1"/>
  <c r="T717" i="1" s="1"/>
  <c r="BA717" i="1" s="1"/>
  <c r="BM719" i="1"/>
  <c r="BH723" i="1"/>
  <c r="R754" i="1"/>
  <c r="BM757" i="1"/>
  <c r="AV617" i="1"/>
  <c r="AV620" i="1"/>
  <c r="AZ620" i="1" s="1"/>
  <c r="T620" i="1" s="1"/>
  <c r="BA620" i="1" s="1"/>
  <c r="AV623" i="1"/>
  <c r="AZ623" i="1" s="1"/>
  <c r="T623" i="1" s="1"/>
  <c r="BA623" i="1" s="1"/>
  <c r="AV626" i="1"/>
  <c r="AZ626" i="1" s="1"/>
  <c r="T626" i="1" s="1"/>
  <c r="BA626" i="1" s="1"/>
  <c r="AV629" i="1"/>
  <c r="AZ629" i="1" s="1"/>
  <c r="T629" i="1" s="1"/>
  <c r="BA629" i="1" s="1"/>
  <c r="AV632" i="1"/>
  <c r="AZ632" i="1" s="1"/>
  <c r="T632" i="1" s="1"/>
  <c r="BA632" i="1" s="1"/>
  <c r="AV636" i="1"/>
  <c r="AZ636" i="1" s="1"/>
  <c r="T636" i="1" s="1"/>
  <c r="BA636" i="1" s="1"/>
  <c r="AV639" i="1"/>
  <c r="AV642" i="1"/>
  <c r="AV645" i="1"/>
  <c r="AV648" i="1"/>
  <c r="AV651" i="1"/>
  <c r="AZ651" i="1" s="1"/>
  <c r="T651" i="1" s="1"/>
  <c r="BA651" i="1" s="1"/>
  <c r="AV655" i="1"/>
  <c r="AV658" i="1"/>
  <c r="AZ658" i="1" s="1"/>
  <c r="T658" i="1" s="1"/>
  <c r="BA658" i="1" s="1"/>
  <c r="AV661" i="1"/>
  <c r="AZ661" i="1" s="1"/>
  <c r="T661" i="1" s="1"/>
  <c r="BA661" i="1" s="1"/>
  <c r="AV664" i="1"/>
  <c r="AZ664" i="1" s="1"/>
  <c r="T664" i="1" s="1"/>
  <c r="BA664" i="1" s="1"/>
  <c r="AV667" i="1"/>
  <c r="AZ667" i="1" s="1"/>
  <c r="T667" i="1" s="1"/>
  <c r="BA667" i="1" s="1"/>
  <c r="AV670" i="1"/>
  <c r="BM678" i="1"/>
  <c r="O685" i="1"/>
  <c r="AV685" i="1"/>
  <c r="BH701" i="1"/>
  <c r="O711" i="1"/>
  <c r="AV711" i="1"/>
  <c r="AZ711" i="1" s="1"/>
  <c r="T711" i="1" s="1"/>
  <c r="BA711" i="1" s="1"/>
  <c r="AZ731" i="1"/>
  <c r="T731" i="1" s="1"/>
  <c r="BA731" i="1" s="1"/>
  <c r="R734" i="1"/>
  <c r="BM766" i="1"/>
  <c r="BM772" i="1"/>
  <c r="R696" i="1"/>
  <c r="AZ705" i="1"/>
  <c r="T705" i="1" s="1"/>
  <c r="BA705" i="1" s="1"/>
  <c r="O707" i="1"/>
  <c r="AV707" i="1"/>
  <c r="BM713" i="1"/>
  <c r="BM716" i="1"/>
  <c r="BH720" i="1"/>
  <c r="O733" i="1"/>
  <c r="AV733" i="1"/>
  <c r="BM675" i="1"/>
  <c r="O695" i="1"/>
  <c r="AV695" i="1"/>
  <c r="AZ695" i="1" s="1"/>
  <c r="T695" i="1" s="1"/>
  <c r="BA695" i="1" s="1"/>
  <c r="BM710" i="1"/>
  <c r="R731" i="1"/>
  <c r="BM684" i="1"/>
  <c r="R705" i="1"/>
  <c r="BM706" i="1"/>
  <c r="BH714" i="1"/>
  <c r="BH717" i="1"/>
  <c r="O730" i="1"/>
  <c r="AV730" i="1"/>
  <c r="BM732" i="1"/>
  <c r="R750" i="1"/>
  <c r="BH676" i="1"/>
  <c r="BM694" i="1"/>
  <c r="BH698" i="1"/>
  <c r="O704" i="1"/>
  <c r="AV704" i="1"/>
  <c r="AZ704" i="1" s="1"/>
  <c r="T704" i="1" s="1"/>
  <c r="BA704" i="1" s="1"/>
  <c r="BH711" i="1"/>
  <c r="AZ724" i="1"/>
  <c r="T724" i="1" s="1"/>
  <c r="BA724" i="1" s="1"/>
  <c r="R728" i="1"/>
  <c r="R751" i="1"/>
  <c r="O682" i="1"/>
  <c r="AV682" i="1"/>
  <c r="AZ682" i="1" s="1"/>
  <c r="T682" i="1" s="1"/>
  <c r="BA682" i="1" s="1"/>
  <c r="O692" i="1"/>
  <c r="AV692" i="1"/>
  <c r="AZ692" i="1" s="1"/>
  <c r="T692" i="1" s="1"/>
  <c r="BA692" i="1" s="1"/>
  <c r="O726" i="1"/>
  <c r="AV726" i="1"/>
  <c r="AZ726" i="1" s="1"/>
  <c r="T726" i="1" s="1"/>
  <c r="BA726" i="1" s="1"/>
  <c r="BM729" i="1"/>
  <c r="BH733" i="1"/>
  <c r="O748" i="1"/>
  <c r="AV748" i="1"/>
  <c r="AZ748" i="1" s="1"/>
  <c r="T748" i="1" s="1"/>
  <c r="BA748" i="1" s="1"/>
  <c r="BH695" i="1"/>
  <c r="AZ721" i="1"/>
  <c r="T721" i="1" s="1"/>
  <c r="BA721" i="1" s="1"/>
  <c r="R724" i="1"/>
  <c r="BM760" i="1"/>
  <c r="BM691" i="1"/>
  <c r="O701" i="1"/>
  <c r="AV701" i="1"/>
  <c r="AZ701" i="1" s="1"/>
  <c r="T701" i="1" s="1"/>
  <c r="BA701" i="1" s="1"/>
  <c r="BM703" i="1"/>
  <c r="O723" i="1"/>
  <c r="AV723" i="1"/>
  <c r="AZ723" i="1" s="1"/>
  <c r="T723" i="1" s="1"/>
  <c r="BA723" i="1" s="1"/>
  <c r="BM725" i="1"/>
  <c r="BH730" i="1"/>
  <c r="AZ737" i="1"/>
  <c r="T737" i="1" s="1"/>
  <c r="BA737" i="1" s="1"/>
  <c r="AZ739" i="1"/>
  <c r="T739" i="1" s="1"/>
  <c r="BA739" i="1" s="1"/>
  <c r="BM674" i="1"/>
  <c r="BM681" i="1"/>
  <c r="BM683" i="1"/>
  <c r="O688" i="1"/>
  <c r="AV688" i="1"/>
  <c r="BM693" i="1"/>
  <c r="AZ699" i="1"/>
  <c r="T699" i="1" s="1"/>
  <c r="BA699" i="1" s="1"/>
  <c r="AZ718" i="1"/>
  <c r="T718" i="1" s="1"/>
  <c r="BA718" i="1" s="1"/>
  <c r="R721" i="1"/>
  <c r="R747" i="1"/>
  <c r="O758" i="1"/>
  <c r="AV758" i="1"/>
  <c r="AZ758" i="1" s="1"/>
  <c r="T758" i="1" s="1"/>
  <c r="BA758" i="1" s="1"/>
  <c r="R762" i="1"/>
  <c r="AV744" i="1"/>
  <c r="AZ744" i="1" s="1"/>
  <c r="T744" i="1" s="1"/>
  <c r="BA744" i="1" s="1"/>
  <c r="R737" i="1"/>
  <c r="AZ741" i="1"/>
  <c r="T741" i="1" s="1"/>
  <c r="BA741" i="1" s="1"/>
  <c r="AZ751" i="1"/>
  <c r="T751" i="1" s="1"/>
  <c r="BA751" i="1" s="1"/>
  <c r="AZ746" i="1"/>
  <c r="T746" i="1" s="1"/>
  <c r="BA746" i="1" s="1"/>
  <c r="AZ754" i="1"/>
  <c r="T754" i="1" s="1"/>
  <c r="BA754" i="1" s="1"/>
  <c r="BM769" i="1"/>
  <c r="R790" i="1"/>
  <c r="AZ790" i="1"/>
  <c r="T790" i="1" s="1"/>
  <c r="BA790" i="1" s="1"/>
  <c r="R746" i="1"/>
  <c r="AZ752" i="1"/>
  <c r="T752" i="1" s="1"/>
  <c r="BA752" i="1" s="1"/>
  <c r="AV760" i="1"/>
  <c r="AZ760" i="1" s="1"/>
  <c r="T760" i="1" s="1"/>
  <c r="BA760" i="1" s="1"/>
  <c r="BM814" i="1"/>
  <c r="AV674" i="1"/>
  <c r="AV680" i="1"/>
  <c r="AV683" i="1"/>
  <c r="AV686" i="1"/>
  <c r="AV689" i="1"/>
  <c r="AV693" i="1"/>
  <c r="AZ693" i="1" s="1"/>
  <c r="T693" i="1" s="1"/>
  <c r="BA693" i="1" s="1"/>
  <c r="R743" i="1"/>
  <c r="AZ747" i="1"/>
  <c r="T747" i="1" s="1"/>
  <c r="BA747" i="1" s="1"/>
  <c r="O752" i="1"/>
  <c r="AZ755" i="1"/>
  <c r="T755" i="1" s="1"/>
  <c r="BA755" i="1" s="1"/>
  <c r="O761" i="1"/>
  <c r="AV761" i="1"/>
  <c r="AZ761" i="1" s="1"/>
  <c r="T761" i="1" s="1"/>
  <c r="BA761" i="1" s="1"/>
  <c r="AZ762" i="1"/>
  <c r="T762" i="1" s="1"/>
  <c r="BA762" i="1" s="1"/>
  <c r="BM780" i="1"/>
  <c r="AZ750" i="1"/>
  <c r="T750" i="1" s="1"/>
  <c r="BA750" i="1" s="1"/>
  <c r="R752" i="1"/>
  <c r="O739" i="1"/>
  <c r="R755" i="1"/>
  <c r="AZ771" i="1"/>
  <c r="T771" i="1" s="1"/>
  <c r="BA771" i="1" s="1"/>
  <c r="R813" i="1"/>
  <c r="R827" i="1"/>
  <c r="R765" i="1"/>
  <c r="R768" i="1"/>
  <c r="O771" i="1"/>
  <c r="BM779" i="1"/>
  <c r="R771" i="1"/>
  <c r="R804" i="1"/>
  <c r="AZ804" i="1"/>
  <c r="T804" i="1" s="1"/>
  <c r="BA804" i="1" s="1"/>
  <c r="BM819" i="1"/>
  <c r="R777" i="1"/>
  <c r="BM799" i="1"/>
  <c r="AZ796" i="1"/>
  <c r="T796" i="1" s="1"/>
  <c r="BA796" i="1" s="1"/>
  <c r="R787" i="1"/>
  <c r="AZ787" i="1"/>
  <c r="T787" i="1" s="1"/>
  <c r="BA787" i="1" s="1"/>
  <c r="BM810" i="1"/>
  <c r="BM787" i="1"/>
  <c r="BM793" i="1"/>
  <c r="BM796" i="1"/>
  <c r="AV766" i="1"/>
  <c r="AZ766" i="1" s="1"/>
  <c r="T766" i="1" s="1"/>
  <c r="BA766" i="1" s="1"/>
  <c r="AV769" i="1"/>
  <c r="AZ769" i="1" s="1"/>
  <c r="T769" i="1" s="1"/>
  <c r="BA769" i="1" s="1"/>
  <c r="AV772" i="1"/>
  <c r="AZ772" i="1" s="1"/>
  <c r="T772" i="1" s="1"/>
  <c r="BA772" i="1" s="1"/>
  <c r="AV775" i="1"/>
  <c r="AZ775" i="1" s="1"/>
  <c r="T775" i="1" s="1"/>
  <c r="BA775" i="1" s="1"/>
  <c r="AV778" i="1"/>
  <c r="O781" i="1"/>
  <c r="AV781" i="1"/>
  <c r="AV793" i="1"/>
  <c r="AZ836" i="1"/>
  <c r="T836" i="1" s="1"/>
  <c r="BA836" i="1" s="1"/>
  <c r="AZ848" i="1"/>
  <c r="T848" i="1" s="1"/>
  <c r="BA848" i="1" s="1"/>
  <c r="R848" i="1"/>
  <c r="BM816" i="1"/>
  <c r="AZ843" i="1"/>
  <c r="T843" i="1" s="1"/>
  <c r="BA843" i="1" s="1"/>
  <c r="R770" i="1"/>
  <c r="AV779" i="1"/>
  <c r="O785" i="1"/>
  <c r="AV785" i="1"/>
  <c r="AZ785" i="1" s="1"/>
  <c r="T785" i="1" s="1"/>
  <c r="BA785" i="1" s="1"/>
  <c r="R809" i="1"/>
  <c r="AZ809" i="1"/>
  <c r="T809" i="1" s="1"/>
  <c r="BA809" i="1" s="1"/>
  <c r="R818" i="1"/>
  <c r="AZ818" i="1"/>
  <c r="T818" i="1" s="1"/>
  <c r="BA818" i="1" s="1"/>
  <c r="O822" i="1"/>
  <c r="AV822" i="1"/>
  <c r="BM824" i="1"/>
  <c r="AZ813" i="1"/>
  <c r="T813" i="1" s="1"/>
  <c r="BA813" i="1" s="1"/>
  <c r="AZ827" i="1"/>
  <c r="T827" i="1" s="1"/>
  <c r="BA827" i="1" s="1"/>
  <c r="BM850" i="1"/>
  <c r="R851" i="1"/>
  <c r="BM860" i="1"/>
  <c r="BM834" i="1"/>
  <c r="BM847" i="1"/>
  <c r="AV788" i="1"/>
  <c r="AV791" i="1"/>
  <c r="AV794" i="1"/>
  <c r="AV797" i="1"/>
  <c r="AV800" i="1"/>
  <c r="AZ800" i="1" s="1"/>
  <c r="T800" i="1" s="1"/>
  <c r="BA800" i="1" s="1"/>
  <c r="AV802" i="1"/>
  <c r="AV805" i="1"/>
  <c r="AV808" i="1"/>
  <c r="AV811" i="1"/>
  <c r="AZ811" i="1" s="1"/>
  <c r="T811" i="1" s="1"/>
  <c r="BA811" i="1" s="1"/>
  <c r="AV814" i="1"/>
  <c r="AV817" i="1"/>
  <c r="AV821" i="1"/>
  <c r="BM825" i="1"/>
  <c r="R845" i="1"/>
  <c r="BM828" i="1"/>
  <c r="AZ842" i="1"/>
  <c r="T842" i="1" s="1"/>
  <c r="BA842" i="1" s="1"/>
  <c r="BM844" i="1"/>
  <c r="BM845" i="1"/>
  <c r="AZ855" i="1"/>
  <c r="T855" i="1" s="1"/>
  <c r="BA855" i="1" s="1"/>
  <c r="BM831" i="1"/>
  <c r="R842" i="1"/>
  <c r="BM856" i="1"/>
  <c r="BM837" i="1"/>
  <c r="BM841" i="1"/>
  <c r="BM840" i="1"/>
  <c r="AZ852" i="1"/>
  <c r="T852" i="1" s="1"/>
  <c r="BA852" i="1" s="1"/>
  <c r="BM826" i="1"/>
  <c r="BM829" i="1"/>
  <c r="AZ851" i="1"/>
  <c r="T851" i="1" s="1"/>
  <c r="BA851" i="1" s="1"/>
  <c r="BM853" i="1"/>
  <c r="AZ859" i="1"/>
  <c r="T859" i="1" s="1"/>
  <c r="BA859" i="1" s="1"/>
  <c r="BH862" i="1"/>
  <c r="BM880" i="1"/>
  <c r="BM921" i="1"/>
  <c r="AV862" i="1"/>
  <c r="O862" i="1"/>
  <c r="AV871" i="1"/>
  <c r="O871" i="1"/>
  <c r="AV881" i="1"/>
  <c r="O881" i="1"/>
  <c r="AV890" i="1"/>
  <c r="O890" i="1"/>
  <c r="AV909" i="1"/>
  <c r="O909" i="1"/>
  <c r="BM912" i="1"/>
  <c r="R836" i="1"/>
  <c r="R843" i="1"/>
  <c r="R849" i="1"/>
  <c r="R852" i="1"/>
  <c r="R855" i="1"/>
  <c r="R859" i="1"/>
  <c r="BM866" i="1"/>
  <c r="BH871" i="1"/>
  <c r="BM876" i="1"/>
  <c r="BH881" i="1"/>
  <c r="BM885" i="1"/>
  <c r="BH890" i="1"/>
  <c r="BM895" i="1"/>
  <c r="AV906" i="1"/>
  <c r="O906" i="1"/>
  <c r="BH909" i="1"/>
  <c r="BM867" i="1"/>
  <c r="AV903" i="1"/>
  <c r="O903" i="1"/>
  <c r="AV868" i="1"/>
  <c r="O868" i="1"/>
  <c r="BM877" i="1"/>
  <c r="AV900" i="1"/>
  <c r="O900" i="1"/>
  <c r="BH903" i="1"/>
  <c r="AZ904" i="1"/>
  <c r="T904" i="1" s="1"/>
  <c r="BA904" i="1" s="1"/>
  <c r="BH868" i="1"/>
  <c r="AV878" i="1"/>
  <c r="O878" i="1"/>
  <c r="BM896" i="1"/>
  <c r="BH900" i="1"/>
  <c r="BM863" i="1"/>
  <c r="BM872" i="1"/>
  <c r="BM882" i="1"/>
  <c r="AV887" i="1"/>
  <c r="O887" i="1"/>
  <c r="BM891" i="1"/>
  <c r="AV897" i="1"/>
  <c r="O897" i="1"/>
  <c r="AV825" i="1"/>
  <c r="AV828" i="1"/>
  <c r="AZ828" i="1" s="1"/>
  <c r="T828" i="1" s="1"/>
  <c r="BA828" i="1" s="1"/>
  <c r="AV831" i="1"/>
  <c r="AZ831" i="1" s="1"/>
  <c r="T831" i="1" s="1"/>
  <c r="BA831" i="1" s="1"/>
  <c r="AV834" i="1"/>
  <c r="AZ834" i="1" s="1"/>
  <c r="T834" i="1" s="1"/>
  <c r="BA834" i="1" s="1"/>
  <c r="AV837" i="1"/>
  <c r="AV841" i="1"/>
  <c r="AV844" i="1"/>
  <c r="AV847" i="1"/>
  <c r="AV850" i="1"/>
  <c r="AZ850" i="1" s="1"/>
  <c r="T850" i="1" s="1"/>
  <c r="BA850" i="1" s="1"/>
  <c r="AV853" i="1"/>
  <c r="AZ853" i="1" s="1"/>
  <c r="T853" i="1" s="1"/>
  <c r="BA853" i="1" s="1"/>
  <c r="AV856" i="1"/>
  <c r="AZ856" i="1" s="1"/>
  <c r="T856" i="1" s="1"/>
  <c r="BA856" i="1" s="1"/>
  <c r="AV860" i="1"/>
  <c r="BM864" i="1"/>
  <c r="BM873" i="1"/>
  <c r="BM883" i="1"/>
  <c r="AV865" i="1"/>
  <c r="O865" i="1"/>
  <c r="AV874" i="1"/>
  <c r="O874" i="1"/>
  <c r="AV884" i="1"/>
  <c r="O884" i="1"/>
  <c r="AV893" i="1"/>
  <c r="O893" i="1"/>
  <c r="BM924" i="1"/>
  <c r="AV863" i="1"/>
  <c r="AZ863" i="1" s="1"/>
  <c r="T863" i="1" s="1"/>
  <c r="BA863" i="1" s="1"/>
  <c r="AV866" i="1"/>
  <c r="AZ866" i="1" s="1"/>
  <c r="T866" i="1" s="1"/>
  <c r="BA866" i="1" s="1"/>
  <c r="AV869" i="1"/>
  <c r="AZ869" i="1" s="1"/>
  <c r="T869" i="1" s="1"/>
  <c r="BA869" i="1" s="1"/>
  <c r="AV872" i="1"/>
  <c r="AZ872" i="1" s="1"/>
  <c r="T872" i="1" s="1"/>
  <c r="BA872" i="1" s="1"/>
  <c r="AV876" i="1"/>
  <c r="AZ876" i="1" s="1"/>
  <c r="T876" i="1" s="1"/>
  <c r="BA876" i="1" s="1"/>
  <c r="AV879" i="1"/>
  <c r="AZ879" i="1" s="1"/>
  <c r="T879" i="1" s="1"/>
  <c r="BA879" i="1" s="1"/>
  <c r="AV882" i="1"/>
  <c r="AV885" i="1"/>
  <c r="AV888" i="1"/>
  <c r="AV891" i="1"/>
  <c r="AZ911" i="1"/>
  <c r="T911" i="1" s="1"/>
  <c r="BA911" i="1" s="1"/>
  <c r="BM923" i="1"/>
  <c r="AZ922" i="1"/>
  <c r="T922" i="1" s="1"/>
  <c r="BA922" i="1" s="1"/>
  <c r="R922" i="1"/>
  <c r="AZ910" i="1"/>
  <c r="T910" i="1" s="1"/>
  <c r="BA910" i="1" s="1"/>
  <c r="AV912" i="1"/>
  <c r="BH928" i="1"/>
  <c r="BM918" i="1"/>
  <c r="AZ919" i="1"/>
  <c r="T919" i="1" s="1"/>
  <c r="BA919" i="1" s="1"/>
  <c r="R919" i="1"/>
  <c r="BM920" i="1"/>
  <c r="BM915" i="1"/>
  <c r="AZ916" i="1"/>
  <c r="T916" i="1" s="1"/>
  <c r="BA916" i="1" s="1"/>
  <c r="R916" i="1"/>
  <c r="BM917" i="1"/>
  <c r="AZ926" i="1"/>
  <c r="T926" i="1" s="1"/>
  <c r="BA926" i="1" s="1"/>
  <c r="R928" i="1"/>
  <c r="R926" i="1"/>
  <c r="AV914" i="1"/>
  <c r="AV917" i="1"/>
  <c r="AZ917" i="1" s="1"/>
  <c r="T917" i="1" s="1"/>
  <c r="BA917" i="1" s="1"/>
  <c r="AV920" i="1"/>
  <c r="AV923" i="1"/>
  <c r="AV966" i="1"/>
  <c r="O966" i="1"/>
  <c r="BM977" i="1"/>
  <c r="AV915" i="1"/>
  <c r="AV918" i="1"/>
  <c r="AV921" i="1"/>
  <c r="AV924" i="1"/>
  <c r="O927" i="1"/>
  <c r="AV927" i="1"/>
  <c r="BM1000" i="1"/>
  <c r="AV930" i="1"/>
  <c r="AZ930" i="1" s="1"/>
  <c r="T930" i="1" s="1"/>
  <c r="BA930" i="1" s="1"/>
  <c r="AV970" i="1"/>
  <c r="O970" i="1"/>
  <c r="AV951" i="1"/>
  <c r="O951" i="1"/>
  <c r="AV954" i="1"/>
  <c r="O954" i="1"/>
  <c r="AV957" i="1"/>
  <c r="O957" i="1"/>
  <c r="AV960" i="1"/>
  <c r="O960" i="1"/>
  <c r="AV963" i="1"/>
  <c r="O963" i="1"/>
  <c r="BH970" i="1"/>
  <c r="BM953" i="1"/>
  <c r="BM962" i="1"/>
  <c r="X973" i="1"/>
  <c r="BM973" i="1" s="1"/>
  <c r="BH966" i="1"/>
  <c r="BM967" i="1"/>
  <c r="AZ968" i="1"/>
  <c r="T968" i="1" s="1"/>
  <c r="BA968" i="1" s="1"/>
  <c r="BM991" i="1"/>
  <c r="BM1001" i="1"/>
  <c r="BM1002" i="1"/>
  <c r="X1004" i="1"/>
  <c r="BM1004" i="1" s="1"/>
  <c r="BH1015" i="1"/>
  <c r="O1020" i="1"/>
  <c r="AV1020" i="1"/>
  <c r="R968" i="1"/>
  <c r="BM975" i="1"/>
  <c r="BM978" i="1"/>
  <c r="BM987" i="1"/>
  <c r="BM997" i="1"/>
  <c r="AV1018" i="1"/>
  <c r="AZ1018" i="1" s="1"/>
  <c r="T1018" i="1" s="1"/>
  <c r="BA1018" i="1" s="1"/>
  <c r="BM1018" i="1"/>
  <c r="BM1003" i="1"/>
  <c r="BH1023" i="1"/>
  <c r="BM979" i="1"/>
  <c r="BM989" i="1"/>
  <c r="BM998" i="1"/>
  <c r="BM999" i="1"/>
  <c r="BM1010" i="1"/>
  <c r="BM976" i="1"/>
  <c r="X982" i="1"/>
  <c r="BM984" i="1"/>
  <c r="X992" i="1"/>
  <c r="BM992" i="1" s="1"/>
  <c r="BM994" i="1"/>
  <c r="BM1005" i="1"/>
  <c r="O1008" i="1"/>
  <c r="AV1008" i="1"/>
  <c r="O1014" i="1"/>
  <c r="AV1014" i="1"/>
  <c r="BH1021" i="1"/>
  <c r="O1023" i="1"/>
  <c r="AV1023" i="1"/>
  <c r="O1017" i="1"/>
  <c r="AV1017" i="1"/>
  <c r="AV974" i="1"/>
  <c r="AV977" i="1"/>
  <c r="AZ977" i="1" s="1"/>
  <c r="T977" i="1" s="1"/>
  <c r="BA977" i="1" s="1"/>
  <c r="AV980" i="1"/>
  <c r="AV983" i="1"/>
  <c r="AV986" i="1"/>
  <c r="AZ986" i="1" s="1"/>
  <c r="T986" i="1" s="1"/>
  <c r="BA986" i="1" s="1"/>
  <c r="AV990" i="1"/>
  <c r="AV993" i="1"/>
  <c r="AZ993" i="1" s="1"/>
  <c r="T993" i="1" s="1"/>
  <c r="BA993" i="1" s="1"/>
  <c r="AV996" i="1"/>
  <c r="AV999" i="1"/>
  <c r="AZ999" i="1" s="1"/>
  <c r="T999" i="1" s="1"/>
  <c r="BA999" i="1" s="1"/>
  <c r="AV1002" i="1"/>
  <c r="AZ1002" i="1" s="1"/>
  <c r="T1002" i="1" s="1"/>
  <c r="BA1002" i="1" s="1"/>
  <c r="AV1005" i="1"/>
  <c r="AZ1005" i="1" s="1"/>
  <c r="T1005" i="1" s="1"/>
  <c r="BA1005" i="1" s="1"/>
  <c r="O1011" i="1"/>
  <c r="AV1011" i="1"/>
  <c r="BM1019" i="1"/>
  <c r="BM1024" i="1"/>
  <c r="BK939" i="1" l="1"/>
  <c r="BB949" i="1"/>
  <c r="BC949" i="1" s="1"/>
  <c r="BF949" i="1" s="1"/>
  <c r="P949" i="1" s="1"/>
  <c r="BI949" i="1" s="1"/>
  <c r="Q949" i="1" s="1"/>
  <c r="BJ949" i="1" s="1"/>
  <c r="BL939" i="1"/>
  <c r="BN939" i="1" s="1"/>
  <c r="BL946" i="1"/>
  <c r="BN946" i="1" s="1"/>
  <c r="BL948" i="1"/>
  <c r="BN948" i="1" s="1"/>
  <c r="BJ948" i="1"/>
  <c r="S936" i="1"/>
  <c r="BK940" i="1"/>
  <c r="S940" i="1"/>
  <c r="BB118" i="1"/>
  <c r="BC118" i="1" s="1"/>
  <c r="BF118" i="1" s="1"/>
  <c r="P118" i="1" s="1"/>
  <c r="BI118" i="1" s="1"/>
  <c r="Q118" i="1" s="1"/>
  <c r="BK118" i="1" s="1"/>
  <c r="BJ935" i="1"/>
  <c r="AZ568" i="1"/>
  <c r="T568" i="1" s="1"/>
  <c r="BA568" i="1" s="1"/>
  <c r="BK946" i="1"/>
  <c r="BL935" i="1"/>
  <c r="BN935" i="1" s="1"/>
  <c r="S935" i="1"/>
  <c r="AZ582" i="1"/>
  <c r="T582" i="1" s="1"/>
  <c r="BA582" i="1" s="1"/>
  <c r="S582" i="1" s="1"/>
  <c r="S945" i="1"/>
  <c r="BB945" i="1"/>
  <c r="BC945" i="1" s="1"/>
  <c r="BF945" i="1" s="1"/>
  <c r="P945" i="1" s="1"/>
  <c r="Q777" i="1"/>
  <c r="AZ861" i="1"/>
  <c r="T861" i="1" s="1"/>
  <c r="BA861" i="1" s="1"/>
  <c r="S861" i="1" s="1"/>
  <c r="R590" i="1"/>
  <c r="BL943" i="1"/>
  <c r="BN943" i="1" s="1"/>
  <c r="AZ694" i="1"/>
  <c r="T694" i="1" s="1"/>
  <c r="BA694" i="1" s="1"/>
  <c r="S694" i="1" s="1"/>
  <c r="BK947" i="1"/>
  <c r="BB938" i="1"/>
  <c r="BC938" i="1" s="1"/>
  <c r="BF938" i="1" s="1"/>
  <c r="P938" i="1" s="1"/>
  <c r="S938" i="1"/>
  <c r="AZ588" i="1"/>
  <c r="T588" i="1" s="1"/>
  <c r="BA588" i="1" s="1"/>
  <c r="S588" i="1" s="1"/>
  <c r="BK949" i="1"/>
  <c r="Q649" i="1"/>
  <c r="BB942" i="1"/>
  <c r="BC942" i="1" s="1"/>
  <c r="BF942" i="1" s="1"/>
  <c r="P942" i="1" s="1"/>
  <c r="BI942" i="1" s="1"/>
  <c r="Q942" i="1" s="1"/>
  <c r="S942" i="1"/>
  <c r="BJ941" i="1"/>
  <c r="BJ934" i="1"/>
  <c r="BL947" i="1"/>
  <c r="BN947" i="1" s="1"/>
  <c r="Q420" i="1"/>
  <c r="BJ420" i="1" s="1"/>
  <c r="BL934" i="1"/>
  <c r="BN934" i="1" s="1"/>
  <c r="AZ406" i="1"/>
  <c r="T406" i="1" s="1"/>
  <c r="BA406" i="1" s="1"/>
  <c r="BK943" i="1"/>
  <c r="BL949" i="1"/>
  <c r="BN949" i="1" s="1"/>
  <c r="R302" i="1"/>
  <c r="BB932" i="1"/>
  <c r="BC932" i="1" s="1"/>
  <c r="BF932" i="1" s="1"/>
  <c r="P932" i="1" s="1"/>
  <c r="BI932" i="1" s="1"/>
  <c r="Q932" i="1" s="1"/>
  <c r="S932" i="1"/>
  <c r="R103" i="1"/>
  <c r="R578" i="1"/>
  <c r="R896" i="1"/>
  <c r="R840" i="1"/>
  <c r="BL444" i="1"/>
  <c r="BN444" i="1" s="1"/>
  <c r="AZ1015" i="1"/>
  <c r="T1015" i="1" s="1"/>
  <c r="BA1015" i="1" s="1"/>
  <c r="S1015" i="1" s="1"/>
  <c r="AZ697" i="1"/>
  <c r="T697" i="1" s="1"/>
  <c r="BA697" i="1" s="1"/>
  <c r="BB697" i="1" s="1"/>
  <c r="BC697" i="1" s="1"/>
  <c r="BF697" i="1" s="1"/>
  <c r="P697" i="1" s="1"/>
  <c r="BI697" i="1" s="1"/>
  <c r="Q697" i="1" s="1"/>
  <c r="BB659" i="1"/>
  <c r="BC659" i="1" s="1"/>
  <c r="BF659" i="1" s="1"/>
  <c r="P659" i="1" s="1"/>
  <c r="BI659" i="1" s="1"/>
  <c r="Q659" i="1" s="1"/>
  <c r="BJ659" i="1" s="1"/>
  <c r="AZ378" i="1"/>
  <c r="T378" i="1" s="1"/>
  <c r="BA378" i="1" s="1"/>
  <c r="BB378" i="1" s="1"/>
  <c r="BC378" i="1" s="1"/>
  <c r="BF378" i="1" s="1"/>
  <c r="P378" i="1" s="1"/>
  <c r="AZ810" i="1"/>
  <c r="T810" i="1" s="1"/>
  <c r="BA810" i="1" s="1"/>
  <c r="Q447" i="1"/>
  <c r="BK447" i="1" s="1"/>
  <c r="AZ709" i="1"/>
  <c r="T709" i="1" s="1"/>
  <c r="BA709" i="1" s="1"/>
  <c r="S709" i="1" s="1"/>
  <c r="R105" i="1"/>
  <c r="R400" i="1"/>
  <c r="AZ524" i="1"/>
  <c r="T524" i="1" s="1"/>
  <c r="BA524" i="1" s="1"/>
  <c r="AZ973" i="1"/>
  <c r="T973" i="1" s="1"/>
  <c r="BA973" i="1" s="1"/>
  <c r="BB973" i="1" s="1"/>
  <c r="BC973" i="1" s="1"/>
  <c r="BF973" i="1" s="1"/>
  <c r="P973" i="1" s="1"/>
  <c r="BI973" i="1" s="1"/>
  <c r="Q973" i="1" s="1"/>
  <c r="AZ824" i="1"/>
  <c r="T824" i="1" s="1"/>
  <c r="BA824" i="1" s="1"/>
  <c r="BB824" i="1" s="1"/>
  <c r="BC824" i="1" s="1"/>
  <c r="BF824" i="1" s="1"/>
  <c r="P824" i="1" s="1"/>
  <c r="BI824" i="1" s="1"/>
  <c r="Q824" i="1" s="1"/>
  <c r="Q356" i="1"/>
  <c r="BK356" i="1" s="1"/>
  <c r="R675" i="1"/>
  <c r="AZ757" i="1"/>
  <c r="T757" i="1" s="1"/>
  <c r="BA757" i="1" s="1"/>
  <c r="BB757" i="1" s="1"/>
  <c r="BC757" i="1" s="1"/>
  <c r="BF757" i="1" s="1"/>
  <c r="P757" i="1" s="1"/>
  <c r="AZ819" i="1"/>
  <c r="T819" i="1" s="1"/>
  <c r="BA819" i="1" s="1"/>
  <c r="S819" i="1" s="1"/>
  <c r="AZ113" i="1"/>
  <c r="T113" i="1" s="1"/>
  <c r="BA113" i="1" s="1"/>
  <c r="BB113" i="1" s="1"/>
  <c r="BC113" i="1" s="1"/>
  <c r="BF113" i="1" s="1"/>
  <c r="P113" i="1" s="1"/>
  <c r="BI113" i="1" s="1"/>
  <c r="Q113" i="1" s="1"/>
  <c r="BJ113" i="1" s="1"/>
  <c r="AZ830" i="1"/>
  <c r="T830" i="1" s="1"/>
  <c r="BA830" i="1" s="1"/>
  <c r="BB830" i="1" s="1"/>
  <c r="BC830" i="1" s="1"/>
  <c r="BF830" i="1" s="1"/>
  <c r="P830" i="1" s="1"/>
  <c r="R247" i="1"/>
  <c r="R564" i="1"/>
  <c r="Q838" i="1"/>
  <c r="BK838" i="1" s="1"/>
  <c r="R408" i="1"/>
  <c r="AZ735" i="1"/>
  <c r="T735" i="1" s="1"/>
  <c r="BA735" i="1" s="1"/>
  <c r="S735" i="1" s="1"/>
  <c r="AZ32" i="1"/>
  <c r="T32" i="1" s="1"/>
  <c r="BA32" i="1" s="1"/>
  <c r="S32" i="1" s="1"/>
  <c r="Q323" i="1"/>
  <c r="BK323" i="1" s="1"/>
  <c r="BB503" i="1"/>
  <c r="BC503" i="1" s="1"/>
  <c r="BF503" i="1" s="1"/>
  <c r="P503" i="1" s="1"/>
  <c r="BI503" i="1" s="1"/>
  <c r="Q503" i="1" s="1"/>
  <c r="BJ503" i="1" s="1"/>
  <c r="R238" i="1"/>
  <c r="R254" i="1"/>
  <c r="AZ987" i="1"/>
  <c r="T987" i="1" s="1"/>
  <c r="BA987" i="1" s="1"/>
  <c r="S987" i="1" s="1"/>
  <c r="BB31" i="1"/>
  <c r="BC31" i="1" s="1"/>
  <c r="BF31" i="1" s="1"/>
  <c r="P31" i="1" s="1"/>
  <c r="BI31" i="1" s="1"/>
  <c r="AZ756" i="1"/>
  <c r="T756" i="1" s="1"/>
  <c r="BA756" i="1" s="1"/>
  <c r="R967" i="1"/>
  <c r="AZ523" i="1"/>
  <c r="T523" i="1" s="1"/>
  <c r="BA523" i="1" s="1"/>
  <c r="S523" i="1" s="1"/>
  <c r="BB407" i="1"/>
  <c r="BC407" i="1" s="1"/>
  <c r="BF407" i="1" s="1"/>
  <c r="P407" i="1" s="1"/>
  <c r="BI407" i="1" s="1"/>
  <c r="Q407" i="1" s="1"/>
  <c r="BK407" i="1" s="1"/>
  <c r="R196" i="1"/>
  <c r="AZ219" i="1"/>
  <c r="T219" i="1" s="1"/>
  <c r="BA219" i="1" s="1"/>
  <c r="BB219" i="1" s="1"/>
  <c r="BC219" i="1" s="1"/>
  <c r="BF219" i="1" s="1"/>
  <c r="P219" i="1" s="1"/>
  <c r="BB123" i="1"/>
  <c r="BC123" i="1" s="1"/>
  <c r="BF123" i="1" s="1"/>
  <c r="P123" i="1" s="1"/>
  <c r="BI123" i="1" s="1"/>
  <c r="Q123" i="1" s="1"/>
  <c r="BJ123" i="1" s="1"/>
  <c r="BB928" i="1"/>
  <c r="BC928" i="1" s="1"/>
  <c r="BF928" i="1" s="1"/>
  <c r="P928" i="1" s="1"/>
  <c r="BI928" i="1" s="1"/>
  <c r="Q928" i="1" s="1"/>
  <c r="R807" i="1"/>
  <c r="R678" i="1"/>
  <c r="R684" i="1"/>
  <c r="S896" i="1"/>
  <c r="BB896" i="1"/>
  <c r="BC896" i="1" s="1"/>
  <c r="BF896" i="1" s="1"/>
  <c r="P896" i="1" s="1"/>
  <c r="BI896" i="1" s="1"/>
  <c r="Q896" i="1" s="1"/>
  <c r="BJ896" i="1" s="1"/>
  <c r="R231" i="1"/>
  <c r="S786" i="1"/>
  <c r="AZ895" i="1"/>
  <c r="T895" i="1" s="1"/>
  <c r="BA895" i="1" s="1"/>
  <c r="S895" i="1" s="1"/>
  <c r="AZ901" i="1"/>
  <c r="T901" i="1" s="1"/>
  <c r="BA901" i="1" s="1"/>
  <c r="S901" i="1" s="1"/>
  <c r="R889" i="1"/>
  <c r="R604" i="1"/>
  <c r="S532" i="1"/>
  <c r="R175" i="1"/>
  <c r="R387" i="1"/>
  <c r="AZ487" i="1"/>
  <c r="T487" i="1" s="1"/>
  <c r="BA487" i="1" s="1"/>
  <c r="S487" i="1" s="1"/>
  <c r="BL259" i="1"/>
  <c r="BN259" i="1" s="1"/>
  <c r="R20" i="1"/>
  <c r="AZ526" i="1"/>
  <c r="T526" i="1" s="1"/>
  <c r="BA526" i="1" s="1"/>
  <c r="BB526" i="1" s="1"/>
  <c r="BC526" i="1" s="1"/>
  <c r="BF526" i="1" s="1"/>
  <c r="P526" i="1" s="1"/>
  <c r="AZ330" i="1"/>
  <c r="T330" i="1" s="1"/>
  <c r="BA330" i="1" s="1"/>
  <c r="S330" i="1" s="1"/>
  <c r="R237" i="1"/>
  <c r="S259" i="1"/>
  <c r="Q109" i="1"/>
  <c r="BK109" i="1" s="1"/>
  <c r="R774" i="1"/>
  <c r="AZ489" i="1"/>
  <c r="T489" i="1" s="1"/>
  <c r="BA489" i="1" s="1"/>
  <c r="BB489" i="1" s="1"/>
  <c r="BC489" i="1" s="1"/>
  <c r="BF489" i="1" s="1"/>
  <c r="P489" i="1" s="1"/>
  <c r="BI489" i="1" s="1"/>
  <c r="Q489" i="1" s="1"/>
  <c r="AZ501" i="1"/>
  <c r="T501" i="1" s="1"/>
  <c r="BA501" i="1" s="1"/>
  <c r="S501" i="1" s="1"/>
  <c r="R160" i="1"/>
  <c r="S60" i="1"/>
  <c r="AZ997" i="1"/>
  <c r="T997" i="1" s="1"/>
  <c r="BA997" i="1" s="1"/>
  <c r="BB997" i="1" s="1"/>
  <c r="BC997" i="1" s="1"/>
  <c r="BF997" i="1" s="1"/>
  <c r="P997" i="1" s="1"/>
  <c r="R365" i="1"/>
  <c r="R163" i="1"/>
  <c r="AZ530" i="1"/>
  <c r="T530" i="1" s="1"/>
  <c r="BA530" i="1" s="1"/>
  <c r="BB530" i="1" s="1"/>
  <c r="BC530" i="1" s="1"/>
  <c r="BF530" i="1" s="1"/>
  <c r="P530" i="1" s="1"/>
  <c r="BI530" i="1" s="1"/>
  <c r="Q530" i="1" s="1"/>
  <c r="BK530" i="1" s="1"/>
  <c r="AZ867" i="1"/>
  <c r="T867" i="1" s="1"/>
  <c r="BA867" i="1" s="1"/>
  <c r="BB867" i="1" s="1"/>
  <c r="BC867" i="1" s="1"/>
  <c r="BF867" i="1" s="1"/>
  <c r="P867" i="1" s="1"/>
  <c r="BI867" i="1" s="1"/>
  <c r="Q867" i="1" s="1"/>
  <c r="BJ867" i="1" s="1"/>
  <c r="R587" i="1"/>
  <c r="Q870" i="1"/>
  <c r="BJ870" i="1" s="1"/>
  <c r="AZ621" i="1"/>
  <c r="T621" i="1" s="1"/>
  <c r="BA621" i="1" s="1"/>
  <c r="S621" i="1" s="1"/>
  <c r="AZ812" i="1"/>
  <c r="T812" i="1" s="1"/>
  <c r="BA812" i="1" s="1"/>
  <c r="S812" i="1" s="1"/>
  <c r="Q445" i="1"/>
  <c r="BJ445" i="1" s="1"/>
  <c r="AZ39" i="1"/>
  <c r="T39" i="1" s="1"/>
  <c r="BA39" i="1" s="1"/>
  <c r="BB39" i="1" s="1"/>
  <c r="BC39" i="1" s="1"/>
  <c r="BF39" i="1" s="1"/>
  <c r="P39" i="1" s="1"/>
  <c r="BI39" i="1" s="1"/>
  <c r="Q39" i="1" s="1"/>
  <c r="BK39" i="1" s="1"/>
  <c r="R256" i="1"/>
  <c r="BB88" i="1"/>
  <c r="BC88" i="1" s="1"/>
  <c r="BF88" i="1" s="1"/>
  <c r="P88" i="1" s="1"/>
  <c r="BI88" i="1" s="1"/>
  <c r="Q88" i="1" s="1"/>
  <c r="Q73" i="1"/>
  <c r="BK73" i="1" s="1"/>
  <c r="R846" i="1"/>
  <c r="R552" i="1"/>
  <c r="R441" i="1"/>
  <c r="R54" i="1"/>
  <c r="AZ48" i="1"/>
  <c r="T48" i="1" s="1"/>
  <c r="BA48" i="1" s="1"/>
  <c r="BB48" i="1" s="1"/>
  <c r="BC48" i="1" s="1"/>
  <c r="BF48" i="1" s="1"/>
  <c r="P48" i="1" s="1"/>
  <c r="BI48" i="1" s="1"/>
  <c r="Q48" i="1" s="1"/>
  <c r="BJ48" i="1" s="1"/>
  <c r="R200" i="1"/>
  <c r="AZ719" i="1"/>
  <c r="T719" i="1" s="1"/>
  <c r="BA719" i="1" s="1"/>
  <c r="S719" i="1" s="1"/>
  <c r="R597" i="1"/>
  <c r="AZ652" i="1"/>
  <c r="T652" i="1" s="1"/>
  <c r="BA652" i="1" s="1"/>
  <c r="S652" i="1" s="1"/>
  <c r="BB398" i="1"/>
  <c r="BC398" i="1" s="1"/>
  <c r="BF398" i="1" s="1"/>
  <c r="P398" i="1" s="1"/>
  <c r="BI398" i="1" s="1"/>
  <c r="Q398" i="1" s="1"/>
  <c r="BJ398" i="1" s="1"/>
  <c r="R574" i="1"/>
  <c r="R251" i="1"/>
  <c r="AZ332" i="1"/>
  <c r="T332" i="1" s="1"/>
  <c r="BA332" i="1" s="1"/>
  <c r="BB332" i="1" s="1"/>
  <c r="BC332" i="1" s="1"/>
  <c r="BF332" i="1" s="1"/>
  <c r="P332" i="1" s="1"/>
  <c r="BI332" i="1" s="1"/>
  <c r="Q332" i="1" s="1"/>
  <c r="AZ792" i="1"/>
  <c r="T792" i="1" s="1"/>
  <c r="BA792" i="1" s="1"/>
  <c r="R572" i="1"/>
  <c r="AZ260" i="1"/>
  <c r="T260" i="1" s="1"/>
  <c r="BA260" i="1" s="1"/>
  <c r="BB260" i="1" s="1"/>
  <c r="BC260" i="1" s="1"/>
  <c r="BF260" i="1" s="1"/>
  <c r="P260" i="1" s="1"/>
  <c r="BI260" i="1" s="1"/>
  <c r="Q260" i="1" s="1"/>
  <c r="BJ260" i="1" s="1"/>
  <c r="BB538" i="1"/>
  <c r="BC538" i="1" s="1"/>
  <c r="BF538" i="1" s="1"/>
  <c r="P538" i="1" s="1"/>
  <c r="BI538" i="1" s="1"/>
  <c r="Q538" i="1" s="1"/>
  <c r="BJ538" i="1" s="1"/>
  <c r="R417" i="1"/>
  <c r="R925" i="1"/>
  <c r="AZ514" i="1"/>
  <c r="T514" i="1" s="1"/>
  <c r="BA514" i="1" s="1"/>
  <c r="BB514" i="1" s="1"/>
  <c r="BC514" i="1" s="1"/>
  <c r="BF514" i="1" s="1"/>
  <c r="P514" i="1" s="1"/>
  <c r="BI514" i="1" s="1"/>
  <c r="Q514" i="1" s="1"/>
  <c r="AZ428" i="1"/>
  <c r="T428" i="1" s="1"/>
  <c r="BA428" i="1" s="1"/>
  <c r="BB428" i="1" s="1"/>
  <c r="BC428" i="1" s="1"/>
  <c r="BF428" i="1" s="1"/>
  <c r="P428" i="1" s="1"/>
  <c r="BI428" i="1" s="1"/>
  <c r="Q428" i="1" s="1"/>
  <c r="R510" i="1"/>
  <c r="R570" i="1"/>
  <c r="AZ80" i="1"/>
  <c r="T80" i="1" s="1"/>
  <c r="BA80" i="1" s="1"/>
  <c r="BB80" i="1" s="1"/>
  <c r="BC80" i="1" s="1"/>
  <c r="BF80" i="1" s="1"/>
  <c r="P80" i="1" s="1"/>
  <c r="BI80" i="1" s="1"/>
  <c r="Q80" i="1" s="1"/>
  <c r="BK80" i="1" s="1"/>
  <c r="AZ898" i="1"/>
  <c r="T898" i="1" s="1"/>
  <c r="BA898" i="1" s="1"/>
  <c r="S898" i="1" s="1"/>
  <c r="AZ833" i="1"/>
  <c r="T833" i="1" s="1"/>
  <c r="BA833" i="1" s="1"/>
  <c r="R613" i="1"/>
  <c r="Q444" i="1"/>
  <c r="BK444" i="1" s="1"/>
  <c r="AZ202" i="1"/>
  <c r="T202" i="1" s="1"/>
  <c r="BA202" i="1" s="1"/>
  <c r="S768" i="1"/>
  <c r="R125" i="1"/>
  <c r="BB47" i="1"/>
  <c r="BC47" i="1" s="1"/>
  <c r="BF47" i="1" s="1"/>
  <c r="P47" i="1" s="1"/>
  <c r="BI47" i="1" s="1"/>
  <c r="Q47" i="1" s="1"/>
  <c r="AZ823" i="1"/>
  <c r="T823" i="1" s="1"/>
  <c r="BA823" i="1" s="1"/>
  <c r="S823" i="1" s="1"/>
  <c r="R232" i="1"/>
  <c r="Q798" i="1"/>
  <c r="BK798" i="1" s="1"/>
  <c r="AZ23" i="1"/>
  <c r="T23" i="1" s="1"/>
  <c r="BA23" i="1" s="1"/>
  <c r="BB23" i="1" s="1"/>
  <c r="BC23" i="1" s="1"/>
  <c r="BF23" i="1" s="1"/>
  <c r="P23" i="1" s="1"/>
  <c r="BI23" i="1" s="1"/>
  <c r="Q23" i="1" s="1"/>
  <c r="BK23" i="1" s="1"/>
  <c r="BB656" i="1"/>
  <c r="BC656" i="1" s="1"/>
  <c r="BF656" i="1" s="1"/>
  <c r="P656" i="1" s="1"/>
  <c r="BI656" i="1" s="1"/>
  <c r="Q656" i="1" s="1"/>
  <c r="AZ640" i="1"/>
  <c r="T640" i="1" s="1"/>
  <c r="BA640" i="1" s="1"/>
  <c r="BB640" i="1" s="1"/>
  <c r="BC640" i="1" s="1"/>
  <c r="BF640" i="1" s="1"/>
  <c r="P640" i="1" s="1"/>
  <c r="BI640" i="1" s="1"/>
  <c r="Q640" i="1" s="1"/>
  <c r="BJ640" i="1" s="1"/>
  <c r="AZ643" i="1"/>
  <c r="T643" i="1" s="1"/>
  <c r="BA643" i="1" s="1"/>
  <c r="S643" i="1" s="1"/>
  <c r="R384" i="1"/>
  <c r="R389" i="1"/>
  <c r="AZ492" i="1"/>
  <c r="T492" i="1" s="1"/>
  <c r="BA492" i="1" s="1"/>
  <c r="BB492" i="1" s="1"/>
  <c r="BC492" i="1" s="1"/>
  <c r="BF492" i="1" s="1"/>
  <c r="P492" i="1" s="1"/>
  <c r="BI492" i="1" s="1"/>
  <c r="Q492" i="1" s="1"/>
  <c r="BK492" i="1" s="1"/>
  <c r="AZ367" i="1"/>
  <c r="T367" i="1" s="1"/>
  <c r="BA367" i="1" s="1"/>
  <c r="BB367" i="1" s="1"/>
  <c r="BC367" i="1" s="1"/>
  <c r="BF367" i="1" s="1"/>
  <c r="P367" i="1" s="1"/>
  <c r="BI367" i="1" s="1"/>
  <c r="Q367" i="1" s="1"/>
  <c r="BK367" i="1" s="1"/>
  <c r="AZ577" i="1"/>
  <c r="T577" i="1" s="1"/>
  <c r="BA577" i="1" s="1"/>
  <c r="BB577" i="1" s="1"/>
  <c r="BC577" i="1" s="1"/>
  <c r="BF577" i="1" s="1"/>
  <c r="P577" i="1" s="1"/>
  <c r="BI577" i="1" s="1"/>
  <c r="Q577" i="1" s="1"/>
  <c r="BJ577" i="1" s="1"/>
  <c r="AZ1003" i="1"/>
  <c r="T1003" i="1" s="1"/>
  <c r="BA1003" i="1" s="1"/>
  <c r="BB1003" i="1" s="1"/>
  <c r="BC1003" i="1" s="1"/>
  <c r="BF1003" i="1" s="1"/>
  <c r="P1003" i="1" s="1"/>
  <c r="BI1003" i="1" s="1"/>
  <c r="Q1003" i="1" s="1"/>
  <c r="R581" i="1"/>
  <c r="AZ235" i="1"/>
  <c r="T235" i="1" s="1"/>
  <c r="BA235" i="1" s="1"/>
  <c r="S235" i="1" s="1"/>
  <c r="R172" i="1"/>
  <c r="Q899" i="1"/>
  <c r="BK899" i="1" s="1"/>
  <c r="Q362" i="1"/>
  <c r="BJ362" i="1" s="1"/>
  <c r="AZ662" i="1"/>
  <c r="T662" i="1" s="1"/>
  <c r="BA662" i="1" s="1"/>
  <c r="BB662" i="1" s="1"/>
  <c r="BC662" i="1" s="1"/>
  <c r="BF662" i="1" s="1"/>
  <c r="P662" i="1" s="1"/>
  <c r="BI662" i="1" s="1"/>
  <c r="Q662" i="1" s="1"/>
  <c r="BK662" i="1" s="1"/>
  <c r="Q886" i="1"/>
  <c r="BJ886" i="1" s="1"/>
  <c r="BB333" i="1"/>
  <c r="BC333" i="1" s="1"/>
  <c r="BF333" i="1" s="1"/>
  <c r="P333" i="1" s="1"/>
  <c r="BI333" i="1" s="1"/>
  <c r="Q333" i="1" s="1"/>
  <c r="BK333" i="1" s="1"/>
  <c r="S333" i="1"/>
  <c r="R333" i="1"/>
  <c r="AZ188" i="1"/>
  <c r="T188" i="1" s="1"/>
  <c r="BA188" i="1" s="1"/>
  <c r="R106" i="1"/>
  <c r="BB26" i="1"/>
  <c r="BC26" i="1" s="1"/>
  <c r="BF26" i="1" s="1"/>
  <c r="P26" i="1" s="1"/>
  <c r="BI26" i="1" s="1"/>
  <c r="Q26" i="1" s="1"/>
  <c r="BK26" i="1" s="1"/>
  <c r="S870" i="1"/>
  <c r="BB497" i="1"/>
  <c r="BC497" i="1" s="1"/>
  <c r="BF497" i="1" s="1"/>
  <c r="P497" i="1" s="1"/>
  <c r="BI497" i="1" s="1"/>
  <c r="Q497" i="1" s="1"/>
  <c r="BJ497" i="1" s="1"/>
  <c r="AZ186" i="1"/>
  <c r="T186" i="1" s="1"/>
  <c r="BA186" i="1" s="1"/>
  <c r="BB186" i="1" s="1"/>
  <c r="BC186" i="1" s="1"/>
  <c r="BF186" i="1" s="1"/>
  <c r="P186" i="1" s="1"/>
  <c r="BI186" i="1" s="1"/>
  <c r="Q186" i="1" s="1"/>
  <c r="BJ186" i="1" s="1"/>
  <c r="Q532" i="1"/>
  <c r="BK532" i="1" s="1"/>
  <c r="BB734" i="1"/>
  <c r="BC734" i="1" s="1"/>
  <c r="BF734" i="1" s="1"/>
  <c r="P734" i="1" s="1"/>
  <c r="BI734" i="1" s="1"/>
  <c r="Q734" i="1" s="1"/>
  <c r="BJ734" i="1" s="1"/>
  <c r="R364" i="1"/>
  <c r="S358" i="1"/>
  <c r="AZ209" i="1"/>
  <c r="T209" i="1" s="1"/>
  <c r="BA209" i="1" s="1"/>
  <c r="S209" i="1" s="1"/>
  <c r="BJ358" i="1"/>
  <c r="S736" i="1"/>
  <c r="Q995" i="1"/>
  <c r="BJ995" i="1" s="1"/>
  <c r="AZ1024" i="1"/>
  <c r="T1024" i="1" s="1"/>
  <c r="BA1024" i="1" s="1"/>
  <c r="BB1024" i="1" s="1"/>
  <c r="BC1024" i="1" s="1"/>
  <c r="BF1024" i="1" s="1"/>
  <c r="P1024" i="1" s="1"/>
  <c r="BI1024" i="1" s="1"/>
  <c r="Q1024" i="1" s="1"/>
  <c r="R776" i="1"/>
  <c r="R716" i="1"/>
  <c r="AZ1021" i="1"/>
  <c r="T1021" i="1" s="1"/>
  <c r="BA1021" i="1" s="1"/>
  <c r="S1021" i="1" s="1"/>
  <c r="BB29" i="1"/>
  <c r="BC29" i="1" s="1"/>
  <c r="BF29" i="1" s="1"/>
  <c r="P29" i="1" s="1"/>
  <c r="BI29" i="1" s="1"/>
  <c r="Q29" i="1" s="1"/>
  <c r="BK29" i="1" s="1"/>
  <c r="S29" i="1"/>
  <c r="BB58" i="1"/>
  <c r="BC58" i="1" s="1"/>
  <c r="BF58" i="1" s="1"/>
  <c r="P58" i="1" s="1"/>
  <c r="BI58" i="1" s="1"/>
  <c r="Q58" i="1" s="1"/>
  <c r="BJ58" i="1" s="1"/>
  <c r="S58" i="1"/>
  <c r="R767" i="1"/>
  <c r="AZ706" i="1"/>
  <c r="T706" i="1" s="1"/>
  <c r="BA706" i="1" s="1"/>
  <c r="S706" i="1" s="1"/>
  <c r="R529" i="1"/>
  <c r="AZ119" i="1"/>
  <c r="T119" i="1" s="1"/>
  <c r="BA119" i="1" s="1"/>
  <c r="R159" i="1"/>
  <c r="AZ829" i="1"/>
  <c r="T829" i="1" s="1"/>
  <c r="BA829" i="1" s="1"/>
  <c r="S829" i="1" s="1"/>
  <c r="BB624" i="1"/>
  <c r="BC624" i="1" s="1"/>
  <c r="BF624" i="1" s="1"/>
  <c r="P624" i="1" s="1"/>
  <c r="BI624" i="1" s="1"/>
  <c r="Q624" i="1" s="1"/>
  <c r="BJ624" i="1" s="1"/>
  <c r="BB529" i="1"/>
  <c r="BC529" i="1" s="1"/>
  <c r="BF529" i="1" s="1"/>
  <c r="P529" i="1" s="1"/>
  <c r="BI529" i="1" s="1"/>
  <c r="Q529" i="1" s="1"/>
  <c r="BK529" i="1" s="1"/>
  <c r="R381" i="1"/>
  <c r="Q259" i="1"/>
  <c r="BJ259" i="1" s="1"/>
  <c r="S323" i="1"/>
  <c r="R112" i="1"/>
  <c r="R29" i="1"/>
  <c r="S109" i="1"/>
  <c r="R703" i="1"/>
  <c r="S665" i="1"/>
  <c r="AZ394" i="1"/>
  <c r="T394" i="1" s="1"/>
  <c r="BA394" i="1" s="1"/>
  <c r="S394" i="1" s="1"/>
  <c r="AZ317" i="1"/>
  <c r="T317" i="1" s="1"/>
  <c r="BA317" i="1" s="1"/>
  <c r="BB317" i="1" s="1"/>
  <c r="BC317" i="1" s="1"/>
  <c r="BF317" i="1" s="1"/>
  <c r="P317" i="1" s="1"/>
  <c r="BI317" i="1" s="1"/>
  <c r="Q317" i="1" s="1"/>
  <c r="Q316" i="1"/>
  <c r="BK316" i="1" s="1"/>
  <c r="AZ555" i="1"/>
  <c r="T555" i="1" s="1"/>
  <c r="BA555" i="1" s="1"/>
  <c r="S555" i="1" s="1"/>
  <c r="BB516" i="1"/>
  <c r="BC516" i="1" s="1"/>
  <c r="BF516" i="1" s="1"/>
  <c r="P516" i="1" s="1"/>
  <c r="BI516" i="1" s="1"/>
  <c r="Q516" i="1" s="1"/>
  <c r="BJ516" i="1" s="1"/>
  <c r="AZ210" i="1"/>
  <c r="T210" i="1" s="1"/>
  <c r="BA210" i="1" s="1"/>
  <c r="BB210" i="1" s="1"/>
  <c r="BC210" i="1" s="1"/>
  <c r="BF210" i="1" s="1"/>
  <c r="P210" i="1" s="1"/>
  <c r="R307" i="1"/>
  <c r="AZ566" i="1"/>
  <c r="T566" i="1" s="1"/>
  <c r="BA566" i="1" s="1"/>
  <c r="Q64" i="1"/>
  <c r="BK64" i="1" s="1"/>
  <c r="Q786" i="1"/>
  <c r="BJ786" i="1" s="1"/>
  <c r="S516" i="1"/>
  <c r="AZ519" i="1"/>
  <c r="T519" i="1" s="1"/>
  <c r="BA519" i="1" s="1"/>
  <c r="BB519" i="1" s="1"/>
  <c r="BC519" i="1" s="1"/>
  <c r="BF519" i="1" s="1"/>
  <c r="P519" i="1" s="1"/>
  <c r="BI519" i="1" s="1"/>
  <c r="Q519" i="1" s="1"/>
  <c r="AZ873" i="1"/>
  <c r="T873" i="1" s="1"/>
  <c r="BA873" i="1" s="1"/>
  <c r="BB873" i="1" s="1"/>
  <c r="BC873" i="1" s="1"/>
  <c r="BF873" i="1" s="1"/>
  <c r="P873" i="1" s="1"/>
  <c r="BB15" i="1"/>
  <c r="BC15" i="1" s="1"/>
  <c r="BF15" i="1" s="1"/>
  <c r="P15" i="1" s="1"/>
  <c r="BI15" i="1" s="1"/>
  <c r="Q15" i="1" s="1"/>
  <c r="BK15" i="1" s="1"/>
  <c r="S73" i="1"/>
  <c r="R964" i="1"/>
  <c r="AZ854" i="1"/>
  <c r="T854" i="1" s="1"/>
  <c r="BA854" i="1" s="1"/>
  <c r="BB854" i="1" s="1"/>
  <c r="BC854" i="1" s="1"/>
  <c r="BF854" i="1" s="1"/>
  <c r="P854" i="1" s="1"/>
  <c r="BB770" i="1"/>
  <c r="BC770" i="1" s="1"/>
  <c r="BF770" i="1" s="1"/>
  <c r="P770" i="1" s="1"/>
  <c r="BI770" i="1" s="1"/>
  <c r="Q770" i="1" s="1"/>
  <c r="BJ770" i="1" s="1"/>
  <c r="R615" i="1"/>
  <c r="S67" i="1"/>
  <c r="AZ832" i="1"/>
  <c r="T832" i="1" s="1"/>
  <c r="BA832" i="1" s="1"/>
  <c r="BB832" i="1" s="1"/>
  <c r="BC832" i="1" s="1"/>
  <c r="BF832" i="1" s="1"/>
  <c r="P832" i="1" s="1"/>
  <c r="BI832" i="1" s="1"/>
  <c r="Q832" i="1" s="1"/>
  <c r="S356" i="1"/>
  <c r="R58" i="1"/>
  <c r="AZ892" i="1"/>
  <c r="T892" i="1" s="1"/>
  <c r="BA892" i="1" s="1"/>
  <c r="BB892" i="1" s="1"/>
  <c r="BC892" i="1" s="1"/>
  <c r="BF892" i="1" s="1"/>
  <c r="P892" i="1" s="1"/>
  <c r="BI892" i="1" s="1"/>
  <c r="Q892" i="1" s="1"/>
  <c r="BK892" i="1" s="1"/>
  <c r="AZ486" i="1"/>
  <c r="T486" i="1" s="1"/>
  <c r="BA486" i="1" s="1"/>
  <c r="BB486" i="1" s="1"/>
  <c r="BC486" i="1" s="1"/>
  <c r="BF486" i="1" s="1"/>
  <c r="P486" i="1" s="1"/>
  <c r="BI486" i="1" s="1"/>
  <c r="Q486" i="1" s="1"/>
  <c r="BK486" i="1" s="1"/>
  <c r="BI414" i="1"/>
  <c r="Q414" i="1" s="1"/>
  <c r="BJ414" i="1" s="1"/>
  <c r="BL414" i="1"/>
  <c r="BN414" i="1" s="1"/>
  <c r="BB985" i="1"/>
  <c r="BC985" i="1" s="1"/>
  <c r="BF985" i="1" s="1"/>
  <c r="P985" i="1" s="1"/>
  <c r="BI985" i="1" s="1"/>
  <c r="Q985" i="1" s="1"/>
  <c r="AZ602" i="1"/>
  <c r="T602" i="1" s="1"/>
  <c r="BA602" i="1" s="1"/>
  <c r="BB602" i="1" s="1"/>
  <c r="BC602" i="1" s="1"/>
  <c r="BF602" i="1" s="1"/>
  <c r="P602" i="1" s="1"/>
  <c r="BI602" i="1" s="1"/>
  <c r="Q602" i="1" s="1"/>
  <c r="S899" i="1"/>
  <c r="R314" i="1"/>
  <c r="AZ725" i="1"/>
  <c r="T725" i="1" s="1"/>
  <c r="BA725" i="1" s="1"/>
  <c r="BB725" i="1" s="1"/>
  <c r="BC725" i="1" s="1"/>
  <c r="BF725" i="1" s="1"/>
  <c r="P725" i="1" s="1"/>
  <c r="BI725" i="1" s="1"/>
  <c r="Q725" i="1" s="1"/>
  <c r="BJ725" i="1" s="1"/>
  <c r="AZ780" i="1"/>
  <c r="T780" i="1" s="1"/>
  <c r="BA780" i="1" s="1"/>
  <c r="S780" i="1" s="1"/>
  <c r="AZ584" i="1"/>
  <c r="T584" i="1" s="1"/>
  <c r="BA584" i="1" s="1"/>
  <c r="BB584" i="1" s="1"/>
  <c r="BC584" i="1" s="1"/>
  <c r="BF584" i="1" s="1"/>
  <c r="P584" i="1" s="1"/>
  <c r="S414" i="1"/>
  <c r="R403" i="1"/>
  <c r="S316" i="1"/>
  <c r="AZ956" i="1"/>
  <c r="T956" i="1" s="1"/>
  <c r="BA956" i="1" s="1"/>
  <c r="AZ700" i="1"/>
  <c r="T700" i="1" s="1"/>
  <c r="BA700" i="1" s="1"/>
  <c r="BB700" i="1" s="1"/>
  <c r="BC700" i="1" s="1"/>
  <c r="BF700" i="1" s="1"/>
  <c r="P700" i="1" s="1"/>
  <c r="BI700" i="1" s="1"/>
  <c r="Q700" i="1" s="1"/>
  <c r="AZ13" i="1"/>
  <c r="T13" i="1" s="1"/>
  <c r="BA13" i="1" s="1"/>
  <c r="S13" i="1" s="1"/>
  <c r="Q630" i="1"/>
  <c r="BK630" i="1" s="1"/>
  <c r="S995" i="1"/>
  <c r="AZ611" i="1"/>
  <c r="T611" i="1" s="1"/>
  <c r="BA611" i="1" s="1"/>
  <c r="BB611" i="1" s="1"/>
  <c r="BC611" i="1" s="1"/>
  <c r="BF611" i="1" s="1"/>
  <c r="P611" i="1" s="1"/>
  <c r="BI611" i="1" s="1"/>
  <c r="Q611" i="1" s="1"/>
  <c r="R375" i="1"/>
  <c r="BL316" i="1"/>
  <c r="BN316" i="1" s="1"/>
  <c r="R90" i="1"/>
  <c r="AZ880" i="1"/>
  <c r="T880" i="1" s="1"/>
  <c r="BA880" i="1" s="1"/>
  <c r="BB880" i="1" s="1"/>
  <c r="BC880" i="1" s="1"/>
  <c r="BF880" i="1" s="1"/>
  <c r="P880" i="1" s="1"/>
  <c r="R713" i="1"/>
  <c r="AZ61" i="1"/>
  <c r="T61" i="1" s="1"/>
  <c r="BA61" i="1" s="1"/>
  <c r="AZ329" i="1"/>
  <c r="T329" i="1" s="1"/>
  <c r="BA329" i="1" s="1"/>
  <c r="BB329" i="1" s="1"/>
  <c r="BC329" i="1" s="1"/>
  <c r="BF329" i="1" s="1"/>
  <c r="P329" i="1" s="1"/>
  <c r="BI329" i="1" s="1"/>
  <c r="Q329" i="1" s="1"/>
  <c r="S445" i="1"/>
  <c r="AZ194" i="1"/>
  <c r="T194" i="1" s="1"/>
  <c r="BA194" i="1" s="1"/>
  <c r="BB194" i="1" s="1"/>
  <c r="BC194" i="1" s="1"/>
  <c r="BF194" i="1" s="1"/>
  <c r="P194" i="1" s="1"/>
  <c r="R215" i="1"/>
  <c r="R124" i="1"/>
  <c r="S85" i="1"/>
  <c r="Q108" i="1"/>
  <c r="BK108" i="1" s="1"/>
  <c r="AZ681" i="1"/>
  <c r="T681" i="1" s="1"/>
  <c r="BA681" i="1" s="1"/>
  <c r="BB681" i="1" s="1"/>
  <c r="BC681" i="1" s="1"/>
  <c r="BF681" i="1" s="1"/>
  <c r="P681" i="1" s="1"/>
  <c r="AZ929" i="1"/>
  <c r="T929" i="1" s="1"/>
  <c r="BA929" i="1" s="1"/>
  <c r="BB929" i="1" s="1"/>
  <c r="BC929" i="1" s="1"/>
  <c r="BF929" i="1" s="1"/>
  <c r="P929" i="1" s="1"/>
  <c r="R612" i="1"/>
  <c r="AZ536" i="1"/>
  <c r="T536" i="1" s="1"/>
  <c r="BA536" i="1" s="1"/>
  <c r="BB536" i="1" s="1"/>
  <c r="BC536" i="1" s="1"/>
  <c r="BF536" i="1" s="1"/>
  <c r="P536" i="1" s="1"/>
  <c r="BI536" i="1" s="1"/>
  <c r="Q536" i="1" s="1"/>
  <c r="R154" i="1"/>
  <c r="R70" i="1"/>
  <c r="AZ759" i="1"/>
  <c r="T759" i="1" s="1"/>
  <c r="BA759" i="1" s="1"/>
  <c r="S759" i="1" s="1"/>
  <c r="AZ575" i="1"/>
  <c r="T575" i="1" s="1"/>
  <c r="BA575" i="1" s="1"/>
  <c r="BB575" i="1" s="1"/>
  <c r="BC575" i="1" s="1"/>
  <c r="BF575" i="1" s="1"/>
  <c r="P575" i="1" s="1"/>
  <c r="R305" i="1"/>
  <c r="S20" i="1"/>
  <c r="AZ583" i="1"/>
  <c r="T583" i="1" s="1"/>
  <c r="BA583" i="1" s="1"/>
  <c r="AZ42" i="1"/>
  <c r="T42" i="1" s="1"/>
  <c r="BA42" i="1" s="1"/>
  <c r="BB500" i="1"/>
  <c r="BC500" i="1" s="1"/>
  <c r="BF500" i="1" s="1"/>
  <c r="P500" i="1" s="1"/>
  <c r="BI500" i="1" s="1"/>
  <c r="Q500" i="1" s="1"/>
  <c r="BB110" i="1"/>
  <c r="BC110" i="1" s="1"/>
  <c r="BF110" i="1" s="1"/>
  <c r="P110" i="1" s="1"/>
  <c r="BI110" i="1" s="1"/>
  <c r="Q110" i="1" s="1"/>
  <c r="BB66" i="1"/>
  <c r="BC66" i="1" s="1"/>
  <c r="BF66" i="1" s="1"/>
  <c r="P66" i="1" s="1"/>
  <c r="BI66" i="1" s="1"/>
  <c r="Q66" i="1" s="1"/>
  <c r="AZ677" i="1"/>
  <c r="T677" i="1" s="1"/>
  <c r="BA677" i="1" s="1"/>
  <c r="BB677" i="1" s="1"/>
  <c r="BC677" i="1" s="1"/>
  <c r="BF677" i="1" s="1"/>
  <c r="P677" i="1" s="1"/>
  <c r="S96" i="1"/>
  <c r="AZ426" i="1"/>
  <c r="T426" i="1" s="1"/>
  <c r="BA426" i="1" s="1"/>
  <c r="BB426" i="1" s="1"/>
  <c r="BC426" i="1" s="1"/>
  <c r="BF426" i="1" s="1"/>
  <c r="P426" i="1" s="1"/>
  <c r="BI426" i="1" s="1"/>
  <c r="Q426" i="1" s="1"/>
  <c r="BK426" i="1" s="1"/>
  <c r="AZ567" i="1"/>
  <c r="T567" i="1" s="1"/>
  <c r="BA567" i="1" s="1"/>
  <c r="S567" i="1" s="1"/>
  <c r="S410" i="1"/>
  <c r="R240" i="1"/>
  <c r="R21" i="1"/>
  <c r="Q67" i="1"/>
  <c r="BK67" i="1" s="1"/>
  <c r="AZ122" i="1"/>
  <c r="T122" i="1" s="1"/>
  <c r="BA122" i="1" s="1"/>
  <c r="BB122" i="1" s="1"/>
  <c r="BC122" i="1" s="1"/>
  <c r="BF122" i="1" s="1"/>
  <c r="P122" i="1" s="1"/>
  <c r="BI122" i="1" s="1"/>
  <c r="Q122" i="1" s="1"/>
  <c r="BK122" i="1" s="1"/>
  <c r="R952" i="1"/>
  <c r="R197" i="1"/>
  <c r="R89" i="1"/>
  <c r="BB513" i="1"/>
  <c r="BC513" i="1" s="1"/>
  <c r="BF513" i="1" s="1"/>
  <c r="P513" i="1" s="1"/>
  <c r="BI513" i="1" s="1"/>
  <c r="Q513" i="1" s="1"/>
  <c r="BK513" i="1" s="1"/>
  <c r="S513" i="1"/>
  <c r="BB703" i="1"/>
  <c r="BC703" i="1" s="1"/>
  <c r="BF703" i="1" s="1"/>
  <c r="P703" i="1" s="1"/>
  <c r="BL703" i="1" s="1"/>
  <c r="BN703" i="1" s="1"/>
  <c r="S703" i="1"/>
  <c r="S767" i="1"/>
  <c r="R585" i="1"/>
  <c r="AZ586" i="1"/>
  <c r="T586" i="1" s="1"/>
  <c r="BA586" i="1" s="1"/>
  <c r="BB586" i="1" s="1"/>
  <c r="BC586" i="1" s="1"/>
  <c r="BF586" i="1" s="1"/>
  <c r="P586" i="1" s="1"/>
  <c r="BI586" i="1" s="1"/>
  <c r="Q586" i="1" s="1"/>
  <c r="Q97" i="1"/>
  <c r="BJ97" i="1" s="1"/>
  <c r="AZ361" i="1"/>
  <c r="T361" i="1" s="1"/>
  <c r="BA361" i="1" s="1"/>
  <c r="S361" i="1" s="1"/>
  <c r="Q807" i="1"/>
  <c r="BK807" i="1" s="1"/>
  <c r="BL835" i="1"/>
  <c r="BN835" i="1" s="1"/>
  <c r="S612" i="1"/>
  <c r="R371" i="1"/>
  <c r="R368" i="1"/>
  <c r="R207" i="1"/>
  <c r="R193" i="1"/>
  <c r="BB907" i="1"/>
  <c r="BC907" i="1" s="1"/>
  <c r="BF907" i="1" s="1"/>
  <c r="P907" i="1" s="1"/>
  <c r="BI907" i="1" s="1"/>
  <c r="Q907" i="1" s="1"/>
  <c r="BK907" i="1" s="1"/>
  <c r="AZ399" i="1"/>
  <c r="T399" i="1" s="1"/>
  <c r="BA399" i="1" s="1"/>
  <c r="BB399" i="1" s="1"/>
  <c r="BC399" i="1" s="1"/>
  <c r="BF399" i="1" s="1"/>
  <c r="P399" i="1" s="1"/>
  <c r="S433" i="1"/>
  <c r="R513" i="1"/>
  <c r="Q99" i="1"/>
  <c r="BJ99" i="1" s="1"/>
  <c r="AZ858" i="1"/>
  <c r="T858" i="1" s="1"/>
  <c r="BA858" i="1" s="1"/>
  <c r="BB858" i="1" s="1"/>
  <c r="BC858" i="1" s="1"/>
  <c r="BF858" i="1" s="1"/>
  <c r="P858" i="1" s="1"/>
  <c r="R732" i="1"/>
  <c r="AZ380" i="1"/>
  <c r="T380" i="1" s="1"/>
  <c r="BA380" i="1" s="1"/>
  <c r="BB380" i="1" s="1"/>
  <c r="BC380" i="1" s="1"/>
  <c r="BF380" i="1" s="1"/>
  <c r="P380" i="1" s="1"/>
  <c r="AZ151" i="1"/>
  <c r="T151" i="1" s="1"/>
  <c r="BA151" i="1" s="1"/>
  <c r="BB151" i="1" s="1"/>
  <c r="BC151" i="1" s="1"/>
  <c r="BF151" i="1" s="1"/>
  <c r="P151" i="1" s="1"/>
  <c r="BI151" i="1" s="1"/>
  <c r="Q151" i="1" s="1"/>
  <c r="BL765" i="1"/>
  <c r="BN765" i="1" s="1"/>
  <c r="R311" i="1"/>
  <c r="R138" i="1"/>
  <c r="R127" i="1"/>
  <c r="S108" i="1"/>
  <c r="BB34" i="1"/>
  <c r="BC34" i="1" s="1"/>
  <c r="BF34" i="1" s="1"/>
  <c r="P34" i="1" s="1"/>
  <c r="BI34" i="1" s="1"/>
  <c r="Q34" i="1" s="1"/>
  <c r="AZ416" i="1"/>
  <c r="T416" i="1" s="1"/>
  <c r="BA416" i="1" s="1"/>
  <c r="S416" i="1" s="1"/>
  <c r="AZ16" i="1"/>
  <c r="T16" i="1" s="1"/>
  <c r="BA16" i="1" s="1"/>
  <c r="S908" i="1"/>
  <c r="AZ815" i="1"/>
  <c r="T815" i="1" s="1"/>
  <c r="BA815" i="1" s="1"/>
  <c r="S815" i="1" s="1"/>
  <c r="R308" i="1"/>
  <c r="AZ715" i="1"/>
  <c r="T715" i="1" s="1"/>
  <c r="BA715" i="1" s="1"/>
  <c r="S715" i="1" s="1"/>
  <c r="R958" i="1"/>
  <c r="BB45" i="1"/>
  <c r="BC45" i="1" s="1"/>
  <c r="BF45" i="1" s="1"/>
  <c r="P45" i="1" s="1"/>
  <c r="BI45" i="1" s="1"/>
  <c r="Q45" i="1" s="1"/>
  <c r="BK45" i="1" s="1"/>
  <c r="S45" i="1"/>
  <c r="S102" i="1"/>
  <c r="BB102" i="1"/>
  <c r="BC102" i="1" s="1"/>
  <c r="BF102" i="1" s="1"/>
  <c r="P102" i="1" s="1"/>
  <c r="BI102" i="1" s="1"/>
  <c r="Q102" i="1" s="1"/>
  <c r="BJ102" i="1" s="1"/>
  <c r="S773" i="1"/>
  <c r="BB773" i="1"/>
  <c r="BC773" i="1" s="1"/>
  <c r="BF773" i="1" s="1"/>
  <c r="P773" i="1" s="1"/>
  <c r="BI773" i="1" s="1"/>
  <c r="Q773" i="1" s="1"/>
  <c r="S958" i="1"/>
  <c r="BB958" i="1"/>
  <c r="BC958" i="1" s="1"/>
  <c r="BF958" i="1" s="1"/>
  <c r="P958" i="1" s="1"/>
  <c r="BI958" i="1" s="1"/>
  <c r="Q958" i="1" s="1"/>
  <c r="BK958" i="1" s="1"/>
  <c r="S320" i="1"/>
  <c r="BB320" i="1"/>
  <c r="BC320" i="1" s="1"/>
  <c r="BF320" i="1" s="1"/>
  <c r="P320" i="1" s="1"/>
  <c r="BI320" i="1" s="1"/>
  <c r="Q320" i="1" s="1"/>
  <c r="R905" i="1"/>
  <c r="R816" i="1"/>
  <c r="S765" i="1"/>
  <c r="R722" i="1"/>
  <c r="R610" i="1"/>
  <c r="BB507" i="1"/>
  <c r="BC507" i="1" s="1"/>
  <c r="BF507" i="1" s="1"/>
  <c r="P507" i="1" s="1"/>
  <c r="BI507" i="1" s="1"/>
  <c r="Q507" i="1" s="1"/>
  <c r="BJ507" i="1" s="1"/>
  <c r="AZ397" i="1"/>
  <c r="T397" i="1" s="1"/>
  <c r="BA397" i="1" s="1"/>
  <c r="BB397" i="1" s="1"/>
  <c r="BC397" i="1" s="1"/>
  <c r="BF397" i="1" s="1"/>
  <c r="P397" i="1" s="1"/>
  <c r="AZ370" i="1"/>
  <c r="T370" i="1" s="1"/>
  <c r="BA370" i="1" s="1"/>
  <c r="S370" i="1" s="1"/>
  <c r="BB115" i="1"/>
  <c r="BC115" i="1" s="1"/>
  <c r="BF115" i="1" s="1"/>
  <c r="P115" i="1" s="1"/>
  <c r="BI115" i="1" s="1"/>
  <c r="Q115" i="1" s="1"/>
  <c r="S3" i="1"/>
  <c r="S22" i="1"/>
  <c r="AZ301" i="1"/>
  <c r="T301" i="1" s="1"/>
  <c r="BA301" i="1" s="1"/>
  <c r="BB301" i="1" s="1"/>
  <c r="BC301" i="1" s="1"/>
  <c r="BF301" i="1" s="1"/>
  <c r="P301" i="1" s="1"/>
  <c r="Q768" i="1"/>
  <c r="BK768" i="1" s="1"/>
  <c r="BL845" i="1"/>
  <c r="BN845" i="1" s="1"/>
  <c r="BL798" i="1"/>
  <c r="BN798" i="1" s="1"/>
  <c r="R557" i="1"/>
  <c r="S570" i="1"/>
  <c r="BL358" i="1"/>
  <c r="BN358" i="1" s="1"/>
  <c r="R320" i="1"/>
  <c r="AZ959" i="1"/>
  <c r="T959" i="1" s="1"/>
  <c r="BA959" i="1" s="1"/>
  <c r="AZ144" i="1"/>
  <c r="T144" i="1" s="1"/>
  <c r="BA144" i="1" s="1"/>
  <c r="S144" i="1" s="1"/>
  <c r="R773" i="1"/>
  <c r="R571" i="1"/>
  <c r="S798" i="1"/>
  <c r="R753" i="1"/>
  <c r="R565" i="1"/>
  <c r="BB570" i="1"/>
  <c r="BC570" i="1" s="1"/>
  <c r="BF570" i="1" s="1"/>
  <c r="P570" i="1" s="1"/>
  <c r="BI570" i="1" s="1"/>
  <c r="Q570" i="1" s="1"/>
  <c r="BJ570" i="1" s="1"/>
  <c r="R335" i="1"/>
  <c r="R216" i="1"/>
  <c r="AZ181" i="1"/>
  <c r="T181" i="1" s="1"/>
  <c r="BA181" i="1" s="1"/>
  <c r="BB181" i="1" s="1"/>
  <c r="BC181" i="1" s="1"/>
  <c r="BF181" i="1" s="1"/>
  <c r="P181" i="1" s="1"/>
  <c r="R100" i="1"/>
  <c r="BB69" i="1"/>
  <c r="BC69" i="1" s="1"/>
  <c r="BF69" i="1" s="1"/>
  <c r="P69" i="1" s="1"/>
  <c r="BI69" i="1" s="1"/>
  <c r="Q69" i="1" s="1"/>
  <c r="BB535" i="1"/>
  <c r="BC535" i="1" s="1"/>
  <c r="BF535" i="1" s="1"/>
  <c r="P535" i="1" s="1"/>
  <c r="BI535" i="1" s="1"/>
  <c r="Q535" i="1" s="1"/>
  <c r="BJ535" i="1" s="1"/>
  <c r="Q172" i="1"/>
  <c r="BK172" i="1" s="1"/>
  <c r="BL323" i="1"/>
  <c r="BN323" i="1" s="1"/>
  <c r="R97" i="1"/>
  <c r="S99" i="1"/>
  <c r="AZ992" i="1"/>
  <c r="T992" i="1" s="1"/>
  <c r="BA992" i="1" s="1"/>
  <c r="AZ1010" i="1"/>
  <c r="T1010" i="1" s="1"/>
  <c r="BA1010" i="1" s="1"/>
  <c r="BB1010" i="1" s="1"/>
  <c r="BC1010" i="1" s="1"/>
  <c r="BF1010" i="1" s="1"/>
  <c r="P1010" i="1" s="1"/>
  <c r="BI1010" i="1" s="1"/>
  <c r="Q1010" i="1" s="1"/>
  <c r="BK1010" i="1" s="1"/>
  <c r="S444" i="1"/>
  <c r="R359" i="1"/>
  <c r="R147" i="1"/>
  <c r="R102" i="1"/>
  <c r="R51" i="1"/>
  <c r="S103" i="1"/>
  <c r="AZ599" i="1"/>
  <c r="T599" i="1" s="1"/>
  <c r="BA599" i="1" s="1"/>
  <c r="BB599" i="1" s="1"/>
  <c r="BC599" i="1" s="1"/>
  <c r="BF599" i="1" s="1"/>
  <c r="P599" i="1" s="1"/>
  <c r="AZ84" i="1"/>
  <c r="T84" i="1" s="1"/>
  <c r="BA84" i="1" s="1"/>
  <c r="BB84" i="1" s="1"/>
  <c r="BC84" i="1" s="1"/>
  <c r="BF84" i="1" s="1"/>
  <c r="P84" i="1" s="1"/>
  <c r="BI84" i="1" s="1"/>
  <c r="Q84" i="1" s="1"/>
  <c r="BJ84" i="1" s="1"/>
  <c r="AZ87" i="1"/>
  <c r="T87" i="1" s="1"/>
  <c r="BA87" i="1" s="1"/>
  <c r="BJ845" i="1"/>
  <c r="S845" i="1"/>
  <c r="S835" i="1"/>
  <c r="R600" i="1"/>
  <c r="BB401" i="1"/>
  <c r="BC401" i="1" s="1"/>
  <c r="BF401" i="1" s="1"/>
  <c r="P401" i="1" s="1"/>
  <c r="BI401" i="1" s="1"/>
  <c r="Q401" i="1" s="1"/>
  <c r="BK401" i="1" s="1"/>
  <c r="AZ336" i="1"/>
  <c r="T336" i="1" s="1"/>
  <c r="BA336" i="1" s="1"/>
  <c r="BB336" i="1" s="1"/>
  <c r="BC336" i="1" s="1"/>
  <c r="BF336" i="1" s="1"/>
  <c r="P336" i="1" s="1"/>
  <c r="BI336" i="1" s="1"/>
  <c r="Q336" i="1" s="1"/>
  <c r="S384" i="1"/>
  <c r="R87" i="1"/>
  <c r="BB103" i="1"/>
  <c r="BC103" i="1" s="1"/>
  <c r="BF103" i="1" s="1"/>
  <c r="P103" i="1" s="1"/>
  <c r="BI103" i="1" s="1"/>
  <c r="Q103" i="1" s="1"/>
  <c r="BK103" i="1" s="1"/>
  <c r="BB126" i="1"/>
  <c r="BC126" i="1" s="1"/>
  <c r="BF126" i="1" s="1"/>
  <c r="P126" i="1" s="1"/>
  <c r="BI126" i="1" s="1"/>
  <c r="Q126" i="1" s="1"/>
  <c r="S849" i="1"/>
  <c r="BM982" i="1"/>
  <c r="R691" i="1"/>
  <c r="BB712" i="1"/>
  <c r="BC712" i="1" s="1"/>
  <c r="BF712" i="1" s="1"/>
  <c r="P712" i="1" s="1"/>
  <c r="BI712" i="1" s="1"/>
  <c r="Q712" i="1" s="1"/>
  <c r="BK712" i="1" s="1"/>
  <c r="BB551" i="1"/>
  <c r="BC551" i="1" s="1"/>
  <c r="BF551" i="1" s="1"/>
  <c r="P551" i="1" s="1"/>
  <c r="BI551" i="1" s="1"/>
  <c r="Q551" i="1" s="1"/>
  <c r="BK551" i="1" s="1"/>
  <c r="R402" i="1"/>
  <c r="S417" i="1"/>
  <c r="R45" i="1"/>
  <c r="S21" i="1"/>
  <c r="AZ902" i="1"/>
  <c r="T902" i="1" s="1"/>
  <c r="BA902" i="1" s="1"/>
  <c r="AZ1019" i="1"/>
  <c r="T1019" i="1" s="1"/>
  <c r="BA1019" i="1" s="1"/>
  <c r="R826" i="1"/>
  <c r="R248" i="1"/>
  <c r="AZ806" i="1"/>
  <c r="T806" i="1" s="1"/>
  <c r="BA806" i="1" s="1"/>
  <c r="S806" i="1" s="1"/>
  <c r="BB116" i="1"/>
  <c r="BC116" i="1" s="1"/>
  <c r="BF116" i="1" s="1"/>
  <c r="P116" i="1" s="1"/>
  <c r="BI116" i="1" s="1"/>
  <c r="Q116" i="1" s="1"/>
  <c r="S116" i="1"/>
  <c r="BB127" i="1"/>
  <c r="BC127" i="1" s="1"/>
  <c r="BF127" i="1" s="1"/>
  <c r="P127" i="1" s="1"/>
  <c r="BI127" i="1" s="1"/>
  <c r="Q127" i="1" s="1"/>
  <c r="BJ127" i="1" s="1"/>
  <c r="S127" i="1"/>
  <c r="BB124" i="1"/>
  <c r="BC124" i="1" s="1"/>
  <c r="BF124" i="1" s="1"/>
  <c r="P124" i="1" s="1"/>
  <c r="BI124" i="1" s="1"/>
  <c r="Q124" i="1" s="1"/>
  <c r="BK124" i="1" s="1"/>
  <c r="S124" i="1"/>
  <c r="R687" i="1"/>
  <c r="AZ191" i="1"/>
  <c r="T191" i="1" s="1"/>
  <c r="BA191" i="1" s="1"/>
  <c r="BB191" i="1" s="1"/>
  <c r="BC191" i="1" s="1"/>
  <c r="BF191" i="1" s="1"/>
  <c r="P191" i="1" s="1"/>
  <c r="S112" i="1"/>
  <c r="BB12" i="1"/>
  <c r="BC12" i="1" s="1"/>
  <c r="BF12" i="1" s="1"/>
  <c r="P12" i="1" s="1"/>
  <c r="BI12" i="1" s="1"/>
  <c r="Q12" i="1" s="1"/>
  <c r="BK12" i="1" s="1"/>
  <c r="S90" i="1"/>
  <c r="AZ166" i="1"/>
  <c r="T166" i="1" s="1"/>
  <c r="BA166" i="1" s="1"/>
  <c r="AZ646" i="1"/>
  <c r="T646" i="1" s="1"/>
  <c r="BA646" i="1" s="1"/>
  <c r="AZ561" i="1"/>
  <c r="T561" i="1" s="1"/>
  <c r="BA561" i="1" s="1"/>
  <c r="BB561" i="1" s="1"/>
  <c r="BC561" i="1" s="1"/>
  <c r="BF561" i="1" s="1"/>
  <c r="P561" i="1" s="1"/>
  <c r="BI561" i="1" s="1"/>
  <c r="Q561" i="1" s="1"/>
  <c r="BK561" i="1" s="1"/>
  <c r="R1006" i="1"/>
  <c r="BB789" i="1"/>
  <c r="BC789" i="1" s="1"/>
  <c r="BF789" i="1" s="1"/>
  <c r="P789" i="1" s="1"/>
  <c r="BI789" i="1" s="1"/>
  <c r="Q789" i="1" s="1"/>
  <c r="S807" i="1"/>
  <c r="BB743" i="1"/>
  <c r="BC743" i="1" s="1"/>
  <c r="BF743" i="1" s="1"/>
  <c r="P743" i="1" s="1"/>
  <c r="BI743" i="1" s="1"/>
  <c r="Q743" i="1" s="1"/>
  <c r="BJ743" i="1" s="1"/>
  <c r="S420" i="1"/>
  <c r="R190" i="1"/>
  <c r="R116" i="1"/>
  <c r="AZ608" i="1"/>
  <c r="T608" i="1" s="1"/>
  <c r="BA608" i="1" s="1"/>
  <c r="AZ86" i="1"/>
  <c r="T86" i="1" s="1"/>
  <c r="BA86" i="1" s="1"/>
  <c r="AZ589" i="1"/>
  <c r="T589" i="1" s="1"/>
  <c r="BA589" i="1" s="1"/>
  <c r="S589" i="1" s="1"/>
  <c r="R764" i="1"/>
  <c r="AZ783" i="1"/>
  <c r="T783" i="1" s="1"/>
  <c r="BA783" i="1" s="1"/>
  <c r="BB783" i="1" s="1"/>
  <c r="BC783" i="1" s="1"/>
  <c r="BF783" i="1" s="1"/>
  <c r="P783" i="1" s="1"/>
  <c r="R226" i="1"/>
  <c r="AZ962" i="1"/>
  <c r="T962" i="1" s="1"/>
  <c r="BA962" i="1" s="1"/>
  <c r="AZ1016" i="1"/>
  <c r="T1016" i="1" s="1"/>
  <c r="BA1016" i="1" s="1"/>
  <c r="S1016" i="1" s="1"/>
  <c r="R710" i="1"/>
  <c r="BL630" i="1"/>
  <c r="BN630" i="1" s="1"/>
  <c r="BL175" i="1"/>
  <c r="BN175" i="1" s="1"/>
  <c r="AZ94" i="1"/>
  <c r="T94" i="1" s="1"/>
  <c r="BA94" i="1" s="1"/>
  <c r="AZ668" i="1"/>
  <c r="T668" i="1" s="1"/>
  <c r="BA668" i="1" s="1"/>
  <c r="S668" i="1" s="1"/>
  <c r="AZ1000" i="1"/>
  <c r="T1000" i="1" s="1"/>
  <c r="BA1000" i="1" s="1"/>
  <c r="S1000" i="1" s="1"/>
  <c r="AZ991" i="1"/>
  <c r="T991" i="1" s="1"/>
  <c r="BA991" i="1" s="1"/>
  <c r="BB991" i="1" s="1"/>
  <c r="BC991" i="1" s="1"/>
  <c r="BF991" i="1" s="1"/>
  <c r="P991" i="1" s="1"/>
  <c r="BI991" i="1" s="1"/>
  <c r="Q991" i="1" s="1"/>
  <c r="Q849" i="1"/>
  <c r="BK849" i="1" s="1"/>
  <c r="S630" i="1"/>
  <c r="R93" i="1"/>
  <c r="AZ435" i="1"/>
  <c r="T435" i="1" s="1"/>
  <c r="BA435" i="1" s="1"/>
  <c r="R234" i="1"/>
  <c r="S649" i="1"/>
  <c r="AZ595" i="1"/>
  <c r="T595" i="1" s="1"/>
  <c r="BA595" i="1" s="1"/>
  <c r="BB595" i="1" s="1"/>
  <c r="BC595" i="1" s="1"/>
  <c r="BF595" i="1" s="1"/>
  <c r="P595" i="1" s="1"/>
  <c r="BI595" i="1" s="1"/>
  <c r="Q595" i="1" s="1"/>
  <c r="R245" i="1"/>
  <c r="BB376" i="1"/>
  <c r="BC376" i="1" s="1"/>
  <c r="BF376" i="1" s="1"/>
  <c r="P376" i="1" s="1"/>
  <c r="BI376" i="1" s="1"/>
  <c r="Q376" i="1" s="1"/>
  <c r="R221" i="1"/>
  <c r="R166" i="1"/>
  <c r="Q908" i="1"/>
  <c r="BK908" i="1" s="1"/>
  <c r="R729" i="1"/>
  <c r="AZ729" i="1"/>
  <c r="T729" i="1" s="1"/>
  <c r="BA729" i="1" s="1"/>
  <c r="AZ594" i="1"/>
  <c r="T594" i="1" s="1"/>
  <c r="BA594" i="1" s="1"/>
  <c r="S594" i="1" s="1"/>
  <c r="AZ953" i="1"/>
  <c r="T953" i="1" s="1"/>
  <c r="BA953" i="1" s="1"/>
  <c r="BB953" i="1" s="1"/>
  <c r="BC953" i="1" s="1"/>
  <c r="BF953" i="1" s="1"/>
  <c r="P953" i="1" s="1"/>
  <c r="BI953" i="1" s="1"/>
  <c r="Q953" i="1" s="1"/>
  <c r="BK953" i="1" s="1"/>
  <c r="AZ1012" i="1"/>
  <c r="T1012" i="1" s="1"/>
  <c r="BA1012" i="1" s="1"/>
  <c r="BB1012" i="1" s="1"/>
  <c r="BC1012" i="1" s="1"/>
  <c r="BF1012" i="1" s="1"/>
  <c r="P1012" i="1" s="1"/>
  <c r="R955" i="1"/>
  <c r="Q612" i="1"/>
  <c r="BJ612" i="1" s="1"/>
  <c r="R35" i="1"/>
  <c r="BB28" i="1"/>
  <c r="BC28" i="1" s="1"/>
  <c r="BF28" i="1" s="1"/>
  <c r="P28" i="1" s="1"/>
  <c r="BI28" i="1" s="1"/>
  <c r="Q28" i="1" s="1"/>
  <c r="AZ965" i="1"/>
  <c r="T965" i="1" s="1"/>
  <c r="BA965" i="1" s="1"/>
  <c r="BB965" i="1" s="1"/>
  <c r="BC965" i="1" s="1"/>
  <c r="BF965" i="1" s="1"/>
  <c r="P965" i="1" s="1"/>
  <c r="BI965" i="1" s="1"/>
  <c r="Q965" i="1" s="1"/>
  <c r="BB83" i="1"/>
  <c r="BC83" i="1" s="1"/>
  <c r="BF83" i="1" s="1"/>
  <c r="P83" i="1" s="1"/>
  <c r="BI83" i="1" s="1"/>
  <c r="Q83" i="1" s="1"/>
  <c r="BK83" i="1" s="1"/>
  <c r="S83" i="1"/>
  <c r="S106" i="1"/>
  <c r="BB106" i="1"/>
  <c r="BC106" i="1" s="1"/>
  <c r="BF106" i="1" s="1"/>
  <c r="P106" i="1" s="1"/>
  <c r="BI106" i="1" s="1"/>
  <c r="Q106" i="1" s="1"/>
  <c r="BK106" i="1" s="1"/>
  <c r="BB591" i="1"/>
  <c r="BC591" i="1" s="1"/>
  <c r="BF591" i="1" s="1"/>
  <c r="P591" i="1" s="1"/>
  <c r="BI591" i="1" s="1"/>
  <c r="Q591" i="1" s="1"/>
  <c r="BJ591" i="1" s="1"/>
  <c r="S591" i="1"/>
  <c r="R972" i="1"/>
  <c r="BB846" i="1"/>
  <c r="BC846" i="1" s="1"/>
  <c r="BF846" i="1" s="1"/>
  <c r="P846" i="1" s="1"/>
  <c r="BI846" i="1" s="1"/>
  <c r="Q846" i="1" s="1"/>
  <c r="BJ846" i="1" s="1"/>
  <c r="Q765" i="1"/>
  <c r="BK765" i="1" s="1"/>
  <c r="AZ257" i="1"/>
  <c r="T257" i="1" s="1"/>
  <c r="BA257" i="1" s="1"/>
  <c r="BB257" i="1" s="1"/>
  <c r="BC257" i="1" s="1"/>
  <c r="BF257" i="1" s="1"/>
  <c r="P257" i="1" s="1"/>
  <c r="BI257" i="1" s="1"/>
  <c r="Q257" i="1" s="1"/>
  <c r="S120" i="1"/>
  <c r="AZ982" i="1"/>
  <c r="T982" i="1" s="1"/>
  <c r="BA982" i="1" s="1"/>
  <c r="R671" i="1"/>
  <c r="AZ671" i="1"/>
  <c r="T671" i="1" s="1"/>
  <c r="BA671" i="1" s="1"/>
  <c r="R591" i="1"/>
  <c r="R606" i="1"/>
  <c r="S447" i="1"/>
  <c r="R218" i="1"/>
  <c r="AZ203" i="1"/>
  <c r="T203" i="1" s="1"/>
  <c r="BA203" i="1" s="1"/>
  <c r="S172" i="1"/>
  <c r="AZ799" i="1"/>
  <c r="T799" i="1" s="1"/>
  <c r="BA799" i="1" s="1"/>
  <c r="BB799" i="1" s="1"/>
  <c r="BC799" i="1" s="1"/>
  <c r="BF799" i="1" s="1"/>
  <c r="P799" i="1" s="1"/>
  <c r="BI799" i="1" s="1"/>
  <c r="Q799" i="1" s="1"/>
  <c r="R603" i="1"/>
  <c r="AZ593" i="1"/>
  <c r="T593" i="1" s="1"/>
  <c r="BA593" i="1" s="1"/>
  <c r="BB593" i="1" s="1"/>
  <c r="BC593" i="1" s="1"/>
  <c r="BF593" i="1" s="1"/>
  <c r="P593" i="1" s="1"/>
  <c r="BI593" i="1" s="1"/>
  <c r="Q593" i="1" s="1"/>
  <c r="S596" i="1"/>
  <c r="BL447" i="1"/>
  <c r="BN447" i="1" s="1"/>
  <c r="AZ740" i="1"/>
  <c r="T740" i="1" s="1"/>
  <c r="BA740" i="1" s="1"/>
  <c r="R562" i="1"/>
  <c r="R324" i="1"/>
  <c r="R7" i="1"/>
  <c r="S54" i="1"/>
  <c r="AZ749" i="1"/>
  <c r="T749" i="1" s="1"/>
  <c r="BA749" i="1" s="1"/>
  <c r="AZ803" i="1"/>
  <c r="T803" i="1" s="1"/>
  <c r="BA803" i="1" s="1"/>
  <c r="R971" i="1"/>
  <c r="R596" i="1"/>
  <c r="AZ390" i="1"/>
  <c r="T390" i="1" s="1"/>
  <c r="BA390" i="1" s="1"/>
  <c r="BB390" i="1" s="1"/>
  <c r="BC390" i="1" s="1"/>
  <c r="BF390" i="1" s="1"/>
  <c r="P390" i="1" s="1"/>
  <c r="BB391" i="1"/>
  <c r="BC391" i="1" s="1"/>
  <c r="BF391" i="1" s="1"/>
  <c r="P391" i="1" s="1"/>
  <c r="BI391" i="1" s="1"/>
  <c r="Q391" i="1" s="1"/>
  <c r="BK391" i="1" s="1"/>
  <c r="R178" i="1"/>
  <c r="R4" i="1"/>
  <c r="Q20" i="1"/>
  <c r="BK20" i="1" s="1"/>
  <c r="AZ430" i="1"/>
  <c r="T430" i="1" s="1"/>
  <c r="BA430" i="1" s="1"/>
  <c r="AZ121" i="1"/>
  <c r="T121" i="1" s="1"/>
  <c r="BA121" i="1" s="1"/>
  <c r="AZ140" i="1"/>
  <c r="T140" i="1" s="1"/>
  <c r="BA140" i="1" s="1"/>
  <c r="R749" i="1"/>
  <c r="Q767" i="1"/>
  <c r="BK767" i="1" s="1"/>
  <c r="AZ742" i="1"/>
  <c r="T742" i="1" s="1"/>
  <c r="BA742" i="1" s="1"/>
  <c r="BB742" i="1" s="1"/>
  <c r="BC742" i="1" s="1"/>
  <c r="BF742" i="1" s="1"/>
  <c r="P742" i="1" s="1"/>
  <c r="BI742" i="1" s="1"/>
  <c r="Q742" i="1" s="1"/>
  <c r="S391" i="1"/>
  <c r="R83" i="1"/>
  <c r="BB82" i="1"/>
  <c r="BC82" i="1" s="1"/>
  <c r="BF82" i="1" s="1"/>
  <c r="P82" i="1" s="1"/>
  <c r="BI82" i="1" s="1"/>
  <c r="Q82" i="1" s="1"/>
  <c r="S70" i="1"/>
  <c r="BJ447" i="1"/>
  <c r="R199" i="1"/>
  <c r="R213" i="1"/>
  <c r="S838" i="1"/>
  <c r="S362" i="1"/>
  <c r="S175" i="1"/>
  <c r="BJ175" i="1"/>
  <c r="AZ1004" i="1"/>
  <c r="T1004" i="1" s="1"/>
  <c r="BA1004" i="1" s="1"/>
  <c r="R961" i="1"/>
  <c r="S886" i="1"/>
  <c r="BL838" i="1"/>
  <c r="BN838" i="1" s="1"/>
  <c r="R607" i="1"/>
  <c r="R554" i="1"/>
  <c r="R203" i="1"/>
  <c r="R156" i="1"/>
  <c r="S64" i="1"/>
  <c r="AZ738" i="1"/>
  <c r="T738" i="1" s="1"/>
  <c r="BA738" i="1" s="1"/>
  <c r="AZ614" i="1"/>
  <c r="T614" i="1" s="1"/>
  <c r="BA614" i="1" s="1"/>
  <c r="BL99" i="1"/>
  <c r="BN99" i="1" s="1"/>
  <c r="AZ984" i="1"/>
  <c r="T984" i="1" s="1"/>
  <c r="BA984" i="1" s="1"/>
  <c r="BB163" i="1"/>
  <c r="BC163" i="1" s="1"/>
  <c r="BF163" i="1" s="1"/>
  <c r="P163" i="1" s="1"/>
  <c r="BI163" i="1" s="1"/>
  <c r="Q163" i="1" s="1"/>
  <c r="BJ163" i="1" s="1"/>
  <c r="S163" i="1"/>
  <c r="BB307" i="1"/>
  <c r="BC307" i="1" s="1"/>
  <c r="BF307" i="1" s="1"/>
  <c r="P307" i="1" s="1"/>
  <c r="BI307" i="1" s="1"/>
  <c r="Q307" i="1" s="1"/>
  <c r="BJ307" i="1" s="1"/>
  <c r="S307" i="1"/>
  <c r="S764" i="1"/>
  <c r="BB764" i="1"/>
  <c r="BC764" i="1" s="1"/>
  <c r="BF764" i="1" s="1"/>
  <c r="P764" i="1" s="1"/>
  <c r="BI764" i="1" s="1"/>
  <c r="Q764" i="1" s="1"/>
  <c r="BK764" i="1" s="1"/>
  <c r="BB241" i="1"/>
  <c r="BC241" i="1" s="1"/>
  <c r="BF241" i="1" s="1"/>
  <c r="P241" i="1" s="1"/>
  <c r="BI241" i="1" s="1"/>
  <c r="Q241" i="1" s="1"/>
  <c r="BK241" i="1" s="1"/>
  <c r="S241" i="1"/>
  <c r="BB609" i="1"/>
  <c r="BC609" i="1" s="1"/>
  <c r="BF609" i="1" s="1"/>
  <c r="P609" i="1" s="1"/>
  <c r="BI609" i="1" s="1"/>
  <c r="Q609" i="1" s="1"/>
  <c r="BK609" i="1" s="1"/>
  <c r="S609" i="1"/>
  <c r="S613" i="1"/>
  <c r="BB613" i="1"/>
  <c r="BC613" i="1" s="1"/>
  <c r="BF613" i="1" s="1"/>
  <c r="P613" i="1" s="1"/>
  <c r="BI613" i="1" s="1"/>
  <c r="Q613" i="1" s="1"/>
  <c r="BK613" i="1" s="1"/>
  <c r="BB35" i="1"/>
  <c r="BC35" i="1" s="1"/>
  <c r="BF35" i="1" s="1"/>
  <c r="P35" i="1" s="1"/>
  <c r="BI35" i="1" s="1"/>
  <c r="Q35" i="1" s="1"/>
  <c r="BK35" i="1" s="1"/>
  <c r="S35" i="1"/>
  <c r="BB51" i="1"/>
  <c r="BC51" i="1" s="1"/>
  <c r="BF51" i="1" s="1"/>
  <c r="P51" i="1" s="1"/>
  <c r="BI51" i="1" s="1"/>
  <c r="Q51" i="1" s="1"/>
  <c r="BK51" i="1" s="1"/>
  <c r="S51" i="1"/>
  <c r="BB905" i="1"/>
  <c r="BC905" i="1" s="1"/>
  <c r="BF905" i="1" s="1"/>
  <c r="P905" i="1" s="1"/>
  <c r="BI905" i="1" s="1"/>
  <c r="Q905" i="1" s="1"/>
  <c r="BJ905" i="1" s="1"/>
  <c r="S905" i="1"/>
  <c r="S776" i="1"/>
  <c r="BB776" i="1"/>
  <c r="BC776" i="1" s="1"/>
  <c r="BF776" i="1" s="1"/>
  <c r="P776" i="1" s="1"/>
  <c r="BI776" i="1" s="1"/>
  <c r="Q776" i="1" s="1"/>
  <c r="BK776" i="1" s="1"/>
  <c r="BB10" i="1"/>
  <c r="BC10" i="1" s="1"/>
  <c r="BF10" i="1" s="1"/>
  <c r="P10" i="1" s="1"/>
  <c r="BI10" i="1" s="1"/>
  <c r="Q10" i="1" s="1"/>
  <c r="BJ10" i="1" s="1"/>
  <c r="S10" i="1"/>
  <c r="BB77" i="1"/>
  <c r="BC77" i="1" s="1"/>
  <c r="BF77" i="1" s="1"/>
  <c r="P77" i="1" s="1"/>
  <c r="BI77" i="1" s="1"/>
  <c r="Q77" i="1" s="1"/>
  <c r="BK77" i="1" s="1"/>
  <c r="S77" i="1"/>
  <c r="BB335" i="1"/>
  <c r="BC335" i="1" s="1"/>
  <c r="BF335" i="1" s="1"/>
  <c r="P335" i="1" s="1"/>
  <c r="BI335" i="1" s="1"/>
  <c r="Q335" i="1" s="1"/>
  <c r="S335" i="1"/>
  <c r="BB193" i="1"/>
  <c r="BC193" i="1" s="1"/>
  <c r="BF193" i="1" s="1"/>
  <c r="P193" i="1" s="1"/>
  <c r="BI193" i="1" s="1"/>
  <c r="Q193" i="1" s="1"/>
  <c r="S193" i="1"/>
  <c r="BB600" i="1"/>
  <c r="BC600" i="1" s="1"/>
  <c r="BF600" i="1" s="1"/>
  <c r="P600" i="1" s="1"/>
  <c r="BI600" i="1" s="1"/>
  <c r="Q600" i="1" s="1"/>
  <c r="BJ600" i="1" s="1"/>
  <c r="S600" i="1"/>
  <c r="BB713" i="1"/>
  <c r="BC713" i="1" s="1"/>
  <c r="BF713" i="1" s="1"/>
  <c r="P713" i="1" s="1"/>
  <c r="BI713" i="1" s="1"/>
  <c r="Q713" i="1" s="1"/>
  <c r="BJ713" i="1" s="1"/>
  <c r="S713" i="1"/>
  <c r="AZ979" i="1"/>
  <c r="T979" i="1" s="1"/>
  <c r="BA979" i="1" s="1"/>
  <c r="AZ981" i="1"/>
  <c r="T981" i="1" s="1"/>
  <c r="BA981" i="1" s="1"/>
  <c r="BB981" i="1" s="1"/>
  <c r="BC981" i="1" s="1"/>
  <c r="BF981" i="1" s="1"/>
  <c r="P981" i="1" s="1"/>
  <c r="BI981" i="1" s="1"/>
  <c r="Q981" i="1" s="1"/>
  <c r="BB604" i="1"/>
  <c r="BC604" i="1" s="1"/>
  <c r="BF604" i="1" s="1"/>
  <c r="P604" i="1" s="1"/>
  <c r="AZ222" i="1"/>
  <c r="T222" i="1" s="1"/>
  <c r="BA222" i="1" s="1"/>
  <c r="BB222" i="1" s="1"/>
  <c r="BC222" i="1" s="1"/>
  <c r="BF222" i="1" s="1"/>
  <c r="P222" i="1" s="1"/>
  <c r="BI222" i="1" s="1"/>
  <c r="Q222" i="1" s="1"/>
  <c r="S97" i="1"/>
  <c r="BL117" i="1"/>
  <c r="BB494" i="1"/>
  <c r="BC494" i="1" s="1"/>
  <c r="BF494" i="1" s="1"/>
  <c r="P494" i="1" s="1"/>
  <c r="BI494" i="1" s="1"/>
  <c r="Q494" i="1" s="1"/>
  <c r="R241" i="1"/>
  <c r="S125" i="1"/>
  <c r="AZ978" i="1"/>
  <c r="T978" i="1" s="1"/>
  <c r="BA978" i="1" s="1"/>
  <c r="R609" i="1"/>
  <c r="R10" i="1"/>
  <c r="BB125" i="1"/>
  <c r="BC125" i="1" s="1"/>
  <c r="BF125" i="1" s="1"/>
  <c r="P125" i="1" s="1"/>
  <c r="BI125" i="1" s="1"/>
  <c r="Q125" i="1" s="1"/>
  <c r="BK125" i="1" s="1"/>
  <c r="BL786" i="1"/>
  <c r="BN786" i="1" s="1"/>
  <c r="BL596" i="1"/>
  <c r="BN596" i="1" s="1"/>
  <c r="AZ1001" i="1"/>
  <c r="T1001" i="1" s="1"/>
  <c r="BA1001" i="1" s="1"/>
  <c r="AZ569" i="1"/>
  <c r="T569" i="1" s="1"/>
  <c r="BA569" i="1" s="1"/>
  <c r="BB569" i="1" s="1"/>
  <c r="BC569" i="1" s="1"/>
  <c r="BF569" i="1" s="1"/>
  <c r="P569" i="1" s="1"/>
  <c r="R229" i="1"/>
  <c r="R77" i="1"/>
  <c r="S777" i="1"/>
  <c r="BL172" i="1"/>
  <c r="BN172" i="1" s="1"/>
  <c r="BB79" i="1"/>
  <c r="BC79" i="1" s="1"/>
  <c r="BF79" i="1" s="1"/>
  <c r="P79" i="1" s="1"/>
  <c r="BI79" i="1" s="1"/>
  <c r="Q79" i="1" s="1"/>
  <c r="BK79" i="1" s="1"/>
  <c r="BL21" i="1"/>
  <c r="BN21" i="1" s="1"/>
  <c r="BL767" i="1"/>
  <c r="BN767" i="1" s="1"/>
  <c r="AZ702" i="1"/>
  <c r="T702" i="1" s="1"/>
  <c r="BA702" i="1" s="1"/>
  <c r="S702" i="1" s="1"/>
  <c r="BB41" i="1"/>
  <c r="BC41" i="1" s="1"/>
  <c r="BF41" i="1" s="1"/>
  <c r="P41" i="1" s="1"/>
  <c r="BI41" i="1" s="1"/>
  <c r="Q41" i="1" s="1"/>
  <c r="BB50" i="1"/>
  <c r="BC50" i="1" s="1"/>
  <c r="BF50" i="1" s="1"/>
  <c r="P50" i="1" s="1"/>
  <c r="BI50" i="1" s="1"/>
  <c r="Q50" i="1" s="1"/>
  <c r="Q835" i="1"/>
  <c r="AZ425" i="1"/>
  <c r="T425" i="1" s="1"/>
  <c r="BA425" i="1" s="1"/>
  <c r="AZ419" i="1"/>
  <c r="T419" i="1" s="1"/>
  <c r="BA419" i="1" s="1"/>
  <c r="AZ413" i="1"/>
  <c r="T413" i="1" s="1"/>
  <c r="BA413" i="1" s="1"/>
  <c r="BL532" i="1"/>
  <c r="BN532" i="1" s="1"/>
  <c r="R327" i="1"/>
  <c r="R304" i="1"/>
  <c r="AZ627" i="1"/>
  <c r="T627" i="1" s="1"/>
  <c r="BA627" i="1" s="1"/>
  <c r="AZ439" i="1"/>
  <c r="T439" i="1" s="1"/>
  <c r="BA439" i="1" s="1"/>
  <c r="BB952" i="1"/>
  <c r="BC952" i="1" s="1"/>
  <c r="BF952" i="1" s="1"/>
  <c r="P952" i="1" s="1"/>
  <c r="BI952" i="1" s="1"/>
  <c r="Q952" i="1" s="1"/>
  <c r="BK952" i="1" s="1"/>
  <c r="S952" i="1"/>
  <c r="BB232" i="1"/>
  <c r="BC232" i="1" s="1"/>
  <c r="BF232" i="1" s="1"/>
  <c r="P232" i="1" s="1"/>
  <c r="BI232" i="1" s="1"/>
  <c r="Q232" i="1" s="1"/>
  <c r="BK232" i="1" s="1"/>
  <c r="S232" i="1"/>
  <c r="BB955" i="1"/>
  <c r="BC955" i="1" s="1"/>
  <c r="BF955" i="1" s="1"/>
  <c r="P955" i="1" s="1"/>
  <c r="BI955" i="1" s="1"/>
  <c r="Q955" i="1" s="1"/>
  <c r="BK955" i="1" s="1"/>
  <c r="S955" i="1"/>
  <c r="BB971" i="1"/>
  <c r="BC971" i="1" s="1"/>
  <c r="BF971" i="1" s="1"/>
  <c r="P971" i="1" s="1"/>
  <c r="BI971" i="1" s="1"/>
  <c r="Q971" i="1" s="1"/>
  <c r="BK971" i="1" s="1"/>
  <c r="S971" i="1"/>
  <c r="BB716" i="1"/>
  <c r="BC716" i="1" s="1"/>
  <c r="BF716" i="1" s="1"/>
  <c r="P716" i="1" s="1"/>
  <c r="BI716" i="1" s="1"/>
  <c r="Q716" i="1" s="1"/>
  <c r="BK716" i="1" s="1"/>
  <c r="S716" i="1"/>
  <c r="BB565" i="1"/>
  <c r="BC565" i="1" s="1"/>
  <c r="BF565" i="1" s="1"/>
  <c r="P565" i="1" s="1"/>
  <c r="BI565" i="1" s="1"/>
  <c r="Q565" i="1" s="1"/>
  <c r="S565" i="1"/>
  <c r="BB710" i="1"/>
  <c r="BC710" i="1" s="1"/>
  <c r="BF710" i="1" s="1"/>
  <c r="P710" i="1" s="1"/>
  <c r="BI710" i="1" s="1"/>
  <c r="Q710" i="1" s="1"/>
  <c r="BJ710" i="1" s="1"/>
  <c r="S710" i="1"/>
  <c r="S597" i="1"/>
  <c r="BB597" i="1"/>
  <c r="BC597" i="1" s="1"/>
  <c r="BF597" i="1" s="1"/>
  <c r="P597" i="1" s="1"/>
  <c r="BI597" i="1" s="1"/>
  <c r="Q597" i="1" s="1"/>
  <c r="BK597" i="1" s="1"/>
  <c r="BB245" i="1"/>
  <c r="BC245" i="1" s="1"/>
  <c r="BF245" i="1" s="1"/>
  <c r="P245" i="1" s="1"/>
  <c r="BI245" i="1" s="1"/>
  <c r="Q245" i="1" s="1"/>
  <c r="BK245" i="1" s="1"/>
  <c r="S245" i="1"/>
  <c r="BB581" i="1"/>
  <c r="BC581" i="1" s="1"/>
  <c r="BF581" i="1" s="1"/>
  <c r="P581" i="1" s="1"/>
  <c r="BI581" i="1" s="1"/>
  <c r="Q581" i="1" s="1"/>
  <c r="BJ581" i="1" s="1"/>
  <c r="S581" i="1"/>
  <c r="S105" i="1"/>
  <c r="BB105" i="1"/>
  <c r="BC105" i="1" s="1"/>
  <c r="BF105" i="1" s="1"/>
  <c r="P105" i="1" s="1"/>
  <c r="BI105" i="1" s="1"/>
  <c r="Q105" i="1" s="1"/>
  <c r="BJ105" i="1" s="1"/>
  <c r="BB304" i="1"/>
  <c r="BC304" i="1" s="1"/>
  <c r="BF304" i="1" s="1"/>
  <c r="P304" i="1" s="1"/>
  <c r="BI304" i="1" s="1"/>
  <c r="Q304" i="1" s="1"/>
  <c r="S304" i="1"/>
  <c r="BB100" i="1"/>
  <c r="BC100" i="1" s="1"/>
  <c r="BF100" i="1" s="1"/>
  <c r="P100" i="1" s="1"/>
  <c r="BI100" i="1" s="1"/>
  <c r="Q100" i="1" s="1"/>
  <c r="BK100" i="1" s="1"/>
  <c r="S100" i="1"/>
  <c r="BB89" i="1"/>
  <c r="BC89" i="1" s="1"/>
  <c r="BF89" i="1" s="1"/>
  <c r="P89" i="1" s="1"/>
  <c r="BI89" i="1" s="1"/>
  <c r="Q89" i="1" s="1"/>
  <c r="BK89" i="1" s="1"/>
  <c r="S89" i="1"/>
  <c r="BB961" i="1"/>
  <c r="BC961" i="1" s="1"/>
  <c r="BF961" i="1" s="1"/>
  <c r="P961" i="1" s="1"/>
  <c r="BI961" i="1" s="1"/>
  <c r="Q961" i="1" s="1"/>
  <c r="BK961" i="1" s="1"/>
  <c r="S961" i="1"/>
  <c r="BB571" i="1"/>
  <c r="BC571" i="1" s="1"/>
  <c r="BF571" i="1" s="1"/>
  <c r="P571" i="1" s="1"/>
  <c r="BI571" i="1" s="1"/>
  <c r="Q571" i="1" s="1"/>
  <c r="BJ571" i="1" s="1"/>
  <c r="S571" i="1"/>
  <c r="S572" i="1"/>
  <c r="BB572" i="1"/>
  <c r="BC572" i="1" s="1"/>
  <c r="BF572" i="1" s="1"/>
  <c r="P572" i="1" s="1"/>
  <c r="BI572" i="1" s="1"/>
  <c r="Q572" i="1" s="1"/>
  <c r="BJ572" i="1" s="1"/>
  <c r="BB311" i="1"/>
  <c r="BC311" i="1" s="1"/>
  <c r="BF311" i="1" s="1"/>
  <c r="P311" i="1" s="1"/>
  <c r="BI311" i="1" s="1"/>
  <c r="Q311" i="1" s="1"/>
  <c r="BK311" i="1" s="1"/>
  <c r="S311" i="1"/>
  <c r="BB691" i="1"/>
  <c r="BC691" i="1" s="1"/>
  <c r="BF691" i="1" s="1"/>
  <c r="P691" i="1" s="1"/>
  <c r="BI691" i="1" s="1"/>
  <c r="Q691" i="1" s="1"/>
  <c r="BK691" i="1" s="1"/>
  <c r="S691" i="1"/>
  <c r="BB375" i="1"/>
  <c r="BC375" i="1" s="1"/>
  <c r="BF375" i="1" s="1"/>
  <c r="P375" i="1" s="1"/>
  <c r="BI375" i="1" s="1"/>
  <c r="Q375" i="1" s="1"/>
  <c r="BK375" i="1" s="1"/>
  <c r="S375" i="1"/>
  <c r="BB678" i="1"/>
  <c r="BC678" i="1" s="1"/>
  <c r="BF678" i="1" s="1"/>
  <c r="P678" i="1" s="1"/>
  <c r="BL678" i="1" s="1"/>
  <c r="BN678" i="1" s="1"/>
  <c r="S678" i="1"/>
  <c r="BB7" i="1"/>
  <c r="BC7" i="1" s="1"/>
  <c r="BF7" i="1" s="1"/>
  <c r="P7" i="1" s="1"/>
  <c r="BI7" i="1" s="1"/>
  <c r="Q7" i="1" s="1"/>
  <c r="BK7" i="1" s="1"/>
  <c r="S7" i="1"/>
  <c r="S826" i="1"/>
  <c r="BB826" i="1"/>
  <c r="BC826" i="1" s="1"/>
  <c r="BF826" i="1" s="1"/>
  <c r="P826" i="1" s="1"/>
  <c r="BI826" i="1" s="1"/>
  <c r="Q826" i="1" s="1"/>
  <c r="BK826" i="1" s="1"/>
  <c r="BB324" i="1"/>
  <c r="BC324" i="1" s="1"/>
  <c r="BF324" i="1" s="1"/>
  <c r="P324" i="1" s="1"/>
  <c r="BI324" i="1" s="1"/>
  <c r="Q324" i="1" s="1"/>
  <c r="BJ324" i="1" s="1"/>
  <c r="S324" i="1"/>
  <c r="S4" i="1"/>
  <c r="BB4" i="1"/>
  <c r="BC4" i="1" s="1"/>
  <c r="BF4" i="1" s="1"/>
  <c r="P4" i="1" s="1"/>
  <c r="BI4" i="1" s="1"/>
  <c r="Q4" i="1" s="1"/>
  <c r="BK4" i="1" s="1"/>
  <c r="BB93" i="1"/>
  <c r="BC93" i="1" s="1"/>
  <c r="BF93" i="1" s="1"/>
  <c r="P93" i="1" s="1"/>
  <c r="BI93" i="1" s="1"/>
  <c r="Q93" i="1" s="1"/>
  <c r="BK93" i="1" s="1"/>
  <c r="S93" i="1"/>
  <c r="BB226" i="1"/>
  <c r="BC226" i="1" s="1"/>
  <c r="BF226" i="1" s="1"/>
  <c r="P226" i="1" s="1"/>
  <c r="BI226" i="1" s="1"/>
  <c r="Q226" i="1" s="1"/>
  <c r="S226" i="1"/>
  <c r="BL807" i="1"/>
  <c r="BN807" i="1" s="1"/>
  <c r="BL649" i="1"/>
  <c r="BN649" i="1" s="1"/>
  <c r="BB326" i="1"/>
  <c r="BC326" i="1" s="1"/>
  <c r="BF326" i="1" s="1"/>
  <c r="P326" i="1" s="1"/>
  <c r="S326" i="1"/>
  <c r="S205" i="1"/>
  <c r="BB205" i="1"/>
  <c r="BC205" i="1" s="1"/>
  <c r="BF205" i="1" s="1"/>
  <c r="P205" i="1" s="1"/>
  <c r="BL108" i="1"/>
  <c r="BN108" i="1" s="1"/>
  <c r="BL96" i="1"/>
  <c r="BN96" i="1" s="1"/>
  <c r="BL899" i="1"/>
  <c r="BN899" i="1" s="1"/>
  <c r="AZ883" i="1"/>
  <c r="T883" i="1" s="1"/>
  <c r="BA883" i="1" s="1"/>
  <c r="AZ184" i="1"/>
  <c r="T184" i="1" s="1"/>
  <c r="BA184" i="1" s="1"/>
  <c r="S585" i="1"/>
  <c r="BB585" i="1"/>
  <c r="BC585" i="1" s="1"/>
  <c r="BF585" i="1" s="1"/>
  <c r="P585" i="1" s="1"/>
  <c r="BL665" i="1"/>
  <c r="BN665" i="1" s="1"/>
  <c r="BL612" i="1"/>
  <c r="BN612" i="1" s="1"/>
  <c r="Q410" i="1"/>
  <c r="BK410" i="1" s="1"/>
  <c r="BL995" i="1"/>
  <c r="BN995" i="1" s="1"/>
  <c r="R998" i="1"/>
  <c r="AZ998" i="1"/>
  <c r="T998" i="1" s="1"/>
  <c r="BA998" i="1" s="1"/>
  <c r="AZ563" i="1"/>
  <c r="T563" i="1" s="1"/>
  <c r="BA563" i="1" s="1"/>
  <c r="AZ442" i="1"/>
  <c r="T442" i="1" s="1"/>
  <c r="BA442" i="1" s="1"/>
  <c r="AZ573" i="1"/>
  <c r="T573" i="1" s="1"/>
  <c r="BA573" i="1" s="1"/>
  <c r="BL445" i="1"/>
  <c r="BN445" i="1" s="1"/>
  <c r="AZ994" i="1"/>
  <c r="T994" i="1" s="1"/>
  <c r="BA994" i="1" s="1"/>
  <c r="AZ976" i="1"/>
  <c r="T976" i="1" s="1"/>
  <c r="BA976" i="1" s="1"/>
  <c r="AZ1022" i="1"/>
  <c r="T1022" i="1" s="1"/>
  <c r="BA1022" i="1" s="1"/>
  <c r="AZ436" i="1"/>
  <c r="T436" i="1" s="1"/>
  <c r="BA436" i="1" s="1"/>
  <c r="AZ864" i="1"/>
  <c r="T864" i="1" s="1"/>
  <c r="BA864" i="1" s="1"/>
  <c r="BB722" i="1"/>
  <c r="BC722" i="1" s="1"/>
  <c r="BF722" i="1" s="1"/>
  <c r="P722" i="1" s="1"/>
  <c r="S722" i="1"/>
  <c r="AZ605" i="1"/>
  <c r="T605" i="1" s="1"/>
  <c r="BA605" i="1" s="1"/>
  <c r="BB207" i="1"/>
  <c r="BC207" i="1" s="1"/>
  <c r="BF207" i="1" s="1"/>
  <c r="P207" i="1" s="1"/>
  <c r="S207" i="1"/>
  <c r="BL31" i="1"/>
  <c r="AZ795" i="1"/>
  <c r="T795" i="1" s="1"/>
  <c r="BA795" i="1" s="1"/>
  <c r="S601" i="1"/>
  <c r="BB601" i="1"/>
  <c r="BC601" i="1" s="1"/>
  <c r="BF601" i="1" s="1"/>
  <c r="P601" i="1" s="1"/>
  <c r="S728" i="1"/>
  <c r="BB728" i="1"/>
  <c r="BC728" i="1" s="1"/>
  <c r="BF728" i="1" s="1"/>
  <c r="P728" i="1" s="1"/>
  <c r="S607" i="1"/>
  <c r="BB607" i="1"/>
  <c r="BC607" i="1" s="1"/>
  <c r="BF607" i="1" s="1"/>
  <c r="P607" i="1" s="1"/>
  <c r="S196" i="1"/>
  <c r="BB196" i="1"/>
  <c r="BC196" i="1" s="1"/>
  <c r="BF196" i="1" s="1"/>
  <c r="P196" i="1" s="1"/>
  <c r="R877" i="1"/>
  <c r="AZ877" i="1"/>
  <c r="T877" i="1" s="1"/>
  <c r="BA877" i="1" s="1"/>
  <c r="R618" i="1"/>
  <c r="AZ618" i="1"/>
  <c r="T618" i="1" s="1"/>
  <c r="BA618" i="1" s="1"/>
  <c r="AZ592" i="1"/>
  <c r="T592" i="1" s="1"/>
  <c r="BA592" i="1" s="1"/>
  <c r="Q3" i="1"/>
  <c r="BK3" i="1" s="1"/>
  <c r="R975" i="1"/>
  <c r="AZ975" i="1"/>
  <c r="T975" i="1" s="1"/>
  <c r="BA975" i="1" s="1"/>
  <c r="AZ1009" i="1"/>
  <c r="T1009" i="1" s="1"/>
  <c r="BA1009" i="1" s="1"/>
  <c r="S610" i="1"/>
  <c r="BB610" i="1"/>
  <c r="BC610" i="1" s="1"/>
  <c r="BF610" i="1" s="1"/>
  <c r="P610" i="1" s="1"/>
  <c r="BL420" i="1"/>
  <c r="BN420" i="1" s="1"/>
  <c r="BL120" i="1"/>
  <c r="BL73" i="1"/>
  <c r="BN73" i="1" s="1"/>
  <c r="AZ1013" i="1"/>
  <c r="T1013" i="1" s="1"/>
  <c r="BA1013" i="1" s="1"/>
  <c r="AZ422" i="1"/>
  <c r="T422" i="1" s="1"/>
  <c r="BA422" i="1" s="1"/>
  <c r="AZ633" i="1"/>
  <c r="T633" i="1" s="1"/>
  <c r="BA633" i="1" s="1"/>
  <c r="BL384" i="1"/>
  <c r="BN384" i="1" s="1"/>
  <c r="BL64" i="1"/>
  <c r="BN64" i="1" s="1"/>
  <c r="BL70" i="1"/>
  <c r="BN70" i="1" s="1"/>
  <c r="R989" i="1"/>
  <c r="AZ989" i="1"/>
  <c r="T989" i="1" s="1"/>
  <c r="BA989" i="1" s="1"/>
  <c r="S578" i="1"/>
  <c r="BB578" i="1"/>
  <c r="BC578" i="1" s="1"/>
  <c r="BF578" i="1" s="1"/>
  <c r="P578" i="1" s="1"/>
  <c r="BB364" i="1"/>
  <c r="BC364" i="1" s="1"/>
  <c r="BF364" i="1" s="1"/>
  <c r="P364" i="1" s="1"/>
  <c r="S364" i="1"/>
  <c r="AZ143" i="1"/>
  <c r="T143" i="1" s="1"/>
  <c r="BA143" i="1" s="1"/>
  <c r="AZ637" i="1"/>
  <c r="T637" i="1" s="1"/>
  <c r="BA637" i="1" s="1"/>
  <c r="BB744" i="1"/>
  <c r="BC744" i="1" s="1"/>
  <c r="BF744" i="1" s="1"/>
  <c r="P744" i="1" s="1"/>
  <c r="BI744" i="1" s="1"/>
  <c r="Q744" i="1" s="1"/>
  <c r="S744" i="1"/>
  <c r="S999" i="1"/>
  <c r="BB999" i="1"/>
  <c r="BC999" i="1" s="1"/>
  <c r="BF999" i="1" s="1"/>
  <c r="P999" i="1" s="1"/>
  <c r="BI999" i="1" s="1"/>
  <c r="Q999" i="1" s="1"/>
  <c r="BB769" i="1"/>
  <c r="BC769" i="1" s="1"/>
  <c r="BF769" i="1" s="1"/>
  <c r="P769" i="1" s="1"/>
  <c r="BI769" i="1" s="1"/>
  <c r="Q769" i="1" s="1"/>
  <c r="S769" i="1"/>
  <c r="S856" i="1"/>
  <c r="BB856" i="1"/>
  <c r="BC856" i="1" s="1"/>
  <c r="BF856" i="1" s="1"/>
  <c r="P856" i="1" s="1"/>
  <c r="BI856" i="1" s="1"/>
  <c r="Q856" i="1" s="1"/>
  <c r="BB766" i="1"/>
  <c r="BC766" i="1" s="1"/>
  <c r="BF766" i="1" s="1"/>
  <c r="P766" i="1" s="1"/>
  <c r="BI766" i="1" s="1"/>
  <c r="Q766" i="1" s="1"/>
  <c r="S766" i="1"/>
  <c r="BB761" i="1"/>
  <c r="BC761" i="1" s="1"/>
  <c r="BF761" i="1" s="1"/>
  <c r="P761" i="1" s="1"/>
  <c r="BI761" i="1" s="1"/>
  <c r="Q761" i="1" s="1"/>
  <c r="S761" i="1"/>
  <c r="S993" i="1"/>
  <c r="BB993" i="1"/>
  <c r="BC993" i="1" s="1"/>
  <c r="BF993" i="1" s="1"/>
  <c r="P993" i="1" s="1"/>
  <c r="BI993" i="1" s="1"/>
  <c r="Q993" i="1" s="1"/>
  <c r="S869" i="1"/>
  <c r="BB869" i="1"/>
  <c r="BC869" i="1" s="1"/>
  <c r="BF869" i="1" s="1"/>
  <c r="P869" i="1" s="1"/>
  <c r="BI869" i="1" s="1"/>
  <c r="Q869" i="1" s="1"/>
  <c r="S853" i="1"/>
  <c r="BB853" i="1"/>
  <c r="BC853" i="1" s="1"/>
  <c r="BF853" i="1" s="1"/>
  <c r="P853" i="1" s="1"/>
  <c r="BI853" i="1" s="1"/>
  <c r="Q853" i="1" s="1"/>
  <c r="S693" i="1"/>
  <c r="BB693" i="1"/>
  <c r="BC693" i="1" s="1"/>
  <c r="BF693" i="1" s="1"/>
  <c r="P693" i="1" s="1"/>
  <c r="BI693" i="1" s="1"/>
  <c r="Q693" i="1" s="1"/>
  <c r="BB760" i="1"/>
  <c r="BC760" i="1" s="1"/>
  <c r="BF760" i="1" s="1"/>
  <c r="P760" i="1" s="1"/>
  <c r="BI760" i="1" s="1"/>
  <c r="Q760" i="1" s="1"/>
  <c r="S760" i="1"/>
  <c r="S863" i="1"/>
  <c r="BB863" i="1"/>
  <c r="BC863" i="1" s="1"/>
  <c r="BF863" i="1" s="1"/>
  <c r="P863" i="1" s="1"/>
  <c r="BI863" i="1" s="1"/>
  <c r="Q863" i="1" s="1"/>
  <c r="S977" i="1"/>
  <c r="BB977" i="1"/>
  <c r="BC977" i="1" s="1"/>
  <c r="BF977" i="1" s="1"/>
  <c r="P977" i="1" s="1"/>
  <c r="BI977" i="1" s="1"/>
  <c r="Q977" i="1" s="1"/>
  <c r="S828" i="1"/>
  <c r="BB828" i="1"/>
  <c r="BC828" i="1" s="1"/>
  <c r="BF828" i="1" s="1"/>
  <c r="P828" i="1" s="1"/>
  <c r="BI828" i="1" s="1"/>
  <c r="Q828" i="1" s="1"/>
  <c r="BB775" i="1"/>
  <c r="BC775" i="1" s="1"/>
  <c r="BF775" i="1" s="1"/>
  <c r="P775" i="1" s="1"/>
  <c r="BI775" i="1" s="1"/>
  <c r="Q775" i="1" s="1"/>
  <c r="S775" i="1"/>
  <c r="S1005" i="1"/>
  <c r="BB1005" i="1"/>
  <c r="BC1005" i="1" s="1"/>
  <c r="BF1005" i="1" s="1"/>
  <c r="P1005" i="1" s="1"/>
  <c r="BI1005" i="1" s="1"/>
  <c r="Q1005" i="1" s="1"/>
  <c r="S1002" i="1"/>
  <c r="BB1002" i="1"/>
  <c r="BC1002" i="1" s="1"/>
  <c r="BF1002" i="1" s="1"/>
  <c r="P1002" i="1" s="1"/>
  <c r="BI1002" i="1" s="1"/>
  <c r="Q1002" i="1" s="1"/>
  <c r="BB772" i="1"/>
  <c r="BC772" i="1" s="1"/>
  <c r="BF772" i="1" s="1"/>
  <c r="P772" i="1" s="1"/>
  <c r="BI772" i="1" s="1"/>
  <c r="Q772" i="1" s="1"/>
  <c r="S772" i="1"/>
  <c r="R888" i="1"/>
  <c r="R900" i="1"/>
  <c r="AZ900" i="1"/>
  <c r="T900" i="1" s="1"/>
  <c r="BA900" i="1" s="1"/>
  <c r="R817" i="1"/>
  <c r="R642" i="1"/>
  <c r="AZ642" i="1"/>
  <c r="T642" i="1" s="1"/>
  <c r="BA642" i="1" s="1"/>
  <c r="R930" i="1"/>
  <c r="BM862" i="1"/>
  <c r="R1011" i="1"/>
  <c r="AZ1011" i="1"/>
  <c r="T1011" i="1" s="1"/>
  <c r="BA1011" i="1" s="1"/>
  <c r="R996" i="1"/>
  <c r="S1018" i="1"/>
  <c r="BB1018" i="1"/>
  <c r="BC1018" i="1" s="1"/>
  <c r="BF1018" i="1" s="1"/>
  <c r="P1018" i="1" s="1"/>
  <c r="BI1018" i="1" s="1"/>
  <c r="Q1018" i="1" s="1"/>
  <c r="S986" i="1"/>
  <c r="BB986" i="1"/>
  <c r="BC986" i="1" s="1"/>
  <c r="BF986" i="1" s="1"/>
  <c r="P986" i="1" s="1"/>
  <c r="BI986" i="1" s="1"/>
  <c r="Q986" i="1" s="1"/>
  <c r="R923" i="1"/>
  <c r="BB926" i="1"/>
  <c r="BC926" i="1" s="1"/>
  <c r="BF926" i="1" s="1"/>
  <c r="P926" i="1" s="1"/>
  <c r="S926" i="1"/>
  <c r="AZ923" i="1"/>
  <c r="T923" i="1" s="1"/>
  <c r="BA923" i="1" s="1"/>
  <c r="R891" i="1"/>
  <c r="BM874" i="1"/>
  <c r="R847" i="1"/>
  <c r="BM900" i="1"/>
  <c r="R881" i="1"/>
  <c r="AZ881" i="1"/>
  <c r="T881" i="1" s="1"/>
  <c r="BA881" i="1" s="1"/>
  <c r="S850" i="1"/>
  <c r="BB850" i="1"/>
  <c r="BC850" i="1" s="1"/>
  <c r="BF850" i="1" s="1"/>
  <c r="P850" i="1" s="1"/>
  <c r="BI850" i="1" s="1"/>
  <c r="Q850" i="1" s="1"/>
  <c r="R821" i="1"/>
  <c r="R800" i="1"/>
  <c r="S834" i="1"/>
  <c r="BB834" i="1"/>
  <c r="BC834" i="1" s="1"/>
  <c r="BF834" i="1" s="1"/>
  <c r="P834" i="1" s="1"/>
  <c r="BI834" i="1" s="1"/>
  <c r="Q834" i="1" s="1"/>
  <c r="AZ817" i="1"/>
  <c r="T817" i="1" s="1"/>
  <c r="BA817" i="1" s="1"/>
  <c r="BB774" i="1"/>
  <c r="BC774" i="1" s="1"/>
  <c r="BF774" i="1" s="1"/>
  <c r="P774" i="1" s="1"/>
  <c r="BI774" i="1" s="1"/>
  <c r="Q774" i="1" s="1"/>
  <c r="S774" i="1"/>
  <c r="R680" i="1"/>
  <c r="AZ680" i="1"/>
  <c r="T680" i="1" s="1"/>
  <c r="BA680" i="1" s="1"/>
  <c r="BM758" i="1"/>
  <c r="S721" i="1"/>
  <c r="BB721" i="1"/>
  <c r="BC721" i="1" s="1"/>
  <c r="BF721" i="1" s="1"/>
  <c r="P721" i="1" s="1"/>
  <c r="BI721" i="1" s="1"/>
  <c r="Q721" i="1" s="1"/>
  <c r="BB651" i="1"/>
  <c r="BC651" i="1" s="1"/>
  <c r="BF651" i="1" s="1"/>
  <c r="P651" i="1" s="1"/>
  <c r="BI651" i="1" s="1"/>
  <c r="Q651" i="1" s="1"/>
  <c r="S651" i="1"/>
  <c r="BB636" i="1"/>
  <c r="BC636" i="1" s="1"/>
  <c r="BF636" i="1" s="1"/>
  <c r="P636" i="1" s="1"/>
  <c r="BI636" i="1" s="1"/>
  <c r="Q636" i="1" s="1"/>
  <c r="S636" i="1"/>
  <c r="S418" i="1"/>
  <c r="BB418" i="1"/>
  <c r="BC418" i="1" s="1"/>
  <c r="BF418" i="1" s="1"/>
  <c r="P418" i="1" s="1"/>
  <c r="BI418" i="1" s="1"/>
  <c r="Q418" i="1" s="1"/>
  <c r="S363" i="1"/>
  <c r="BB363" i="1"/>
  <c r="BC363" i="1" s="1"/>
  <c r="BF363" i="1" s="1"/>
  <c r="P363" i="1" s="1"/>
  <c r="BI363" i="1" s="1"/>
  <c r="Q363" i="1" s="1"/>
  <c r="S872" i="1"/>
  <c r="BB872" i="1"/>
  <c r="BC872" i="1" s="1"/>
  <c r="BF872" i="1" s="1"/>
  <c r="P872" i="1" s="1"/>
  <c r="BI872" i="1" s="1"/>
  <c r="Q872" i="1" s="1"/>
  <c r="R927" i="1"/>
  <c r="R885" i="1"/>
  <c r="S866" i="1"/>
  <c r="BB866" i="1"/>
  <c r="BC866" i="1" s="1"/>
  <c r="BF866" i="1" s="1"/>
  <c r="P866" i="1" s="1"/>
  <c r="BI866" i="1" s="1"/>
  <c r="Q866" i="1" s="1"/>
  <c r="R841" i="1"/>
  <c r="S879" i="1"/>
  <c r="BB879" i="1"/>
  <c r="BC879" i="1" s="1"/>
  <c r="BF879" i="1" s="1"/>
  <c r="P879" i="1" s="1"/>
  <c r="BI879" i="1" s="1"/>
  <c r="Q879" i="1" s="1"/>
  <c r="BM871" i="1"/>
  <c r="BB889" i="1"/>
  <c r="BC889" i="1" s="1"/>
  <c r="BF889" i="1" s="1"/>
  <c r="P889" i="1" s="1"/>
  <c r="BI889" i="1" s="1"/>
  <c r="Q889" i="1" s="1"/>
  <c r="S889" i="1"/>
  <c r="S831" i="1"/>
  <c r="BB831" i="1"/>
  <c r="BC831" i="1" s="1"/>
  <c r="BF831" i="1" s="1"/>
  <c r="P831" i="1" s="1"/>
  <c r="BI831" i="1" s="1"/>
  <c r="Q831" i="1" s="1"/>
  <c r="R814" i="1"/>
  <c r="AZ814" i="1"/>
  <c r="T814" i="1" s="1"/>
  <c r="BA814" i="1" s="1"/>
  <c r="R794" i="1"/>
  <c r="R822" i="1"/>
  <c r="BM771" i="1"/>
  <c r="S747" i="1"/>
  <c r="BB747" i="1"/>
  <c r="BC747" i="1" s="1"/>
  <c r="BF747" i="1" s="1"/>
  <c r="P747" i="1" s="1"/>
  <c r="BI747" i="1" s="1"/>
  <c r="Q747" i="1" s="1"/>
  <c r="BB741" i="1"/>
  <c r="BC741" i="1" s="1"/>
  <c r="BF741" i="1" s="1"/>
  <c r="P741" i="1" s="1"/>
  <c r="BI741" i="1" s="1"/>
  <c r="Q741" i="1" s="1"/>
  <c r="S741" i="1"/>
  <c r="BM688" i="1"/>
  <c r="BM695" i="1"/>
  <c r="R631" i="1"/>
  <c r="AZ631" i="1"/>
  <c r="T631" i="1" s="1"/>
  <c r="BA631" i="1" s="1"/>
  <c r="S540" i="1"/>
  <c r="BB540" i="1"/>
  <c r="BC540" i="1" s="1"/>
  <c r="BF540" i="1" s="1"/>
  <c r="P540" i="1" s="1"/>
  <c r="BI540" i="1" s="1"/>
  <c r="Q540" i="1" s="1"/>
  <c r="BB527" i="1"/>
  <c r="BC527" i="1" s="1"/>
  <c r="BF527" i="1" s="1"/>
  <c r="P527" i="1" s="1"/>
  <c r="BI527" i="1" s="1"/>
  <c r="Q527" i="1" s="1"/>
  <c r="S527" i="1"/>
  <c r="S303" i="1"/>
  <c r="BB303" i="1"/>
  <c r="BC303" i="1" s="1"/>
  <c r="BF303" i="1" s="1"/>
  <c r="P303" i="1" s="1"/>
  <c r="BI303" i="1" s="1"/>
  <c r="Q303" i="1" s="1"/>
  <c r="BB62" i="1"/>
  <c r="BC62" i="1" s="1"/>
  <c r="BF62" i="1" s="1"/>
  <c r="P62" i="1" s="1"/>
  <c r="BI62" i="1" s="1"/>
  <c r="Q62" i="1" s="1"/>
  <c r="S62" i="1"/>
  <c r="BB24" i="1"/>
  <c r="BC24" i="1" s="1"/>
  <c r="BF24" i="1" s="1"/>
  <c r="P24" i="1" s="1"/>
  <c r="BI24" i="1" s="1"/>
  <c r="Q24" i="1" s="1"/>
  <c r="S24" i="1"/>
  <c r="BB790" i="1"/>
  <c r="BC790" i="1" s="1"/>
  <c r="BF790" i="1" s="1"/>
  <c r="P790" i="1" s="1"/>
  <c r="BI790" i="1" s="1"/>
  <c r="Q790" i="1" s="1"/>
  <c r="S790" i="1"/>
  <c r="R1008" i="1"/>
  <c r="AZ1008" i="1"/>
  <c r="T1008" i="1" s="1"/>
  <c r="BA1008" i="1" s="1"/>
  <c r="BB1006" i="1"/>
  <c r="BC1006" i="1" s="1"/>
  <c r="BF1006" i="1" s="1"/>
  <c r="P1006" i="1" s="1"/>
  <c r="BI1006" i="1" s="1"/>
  <c r="Q1006" i="1" s="1"/>
  <c r="S1006" i="1"/>
  <c r="R957" i="1"/>
  <c r="AZ957" i="1"/>
  <c r="T957" i="1" s="1"/>
  <c r="BA957" i="1" s="1"/>
  <c r="BM970" i="1"/>
  <c r="R917" i="1"/>
  <c r="R986" i="1"/>
  <c r="BM1017" i="1"/>
  <c r="BM1008" i="1"/>
  <c r="R970" i="1"/>
  <c r="AZ970" i="1"/>
  <c r="T970" i="1" s="1"/>
  <c r="BA970" i="1" s="1"/>
  <c r="BM927" i="1"/>
  <c r="R921" i="1"/>
  <c r="R914" i="1"/>
  <c r="R882" i="1"/>
  <c r="BM865" i="1"/>
  <c r="R837" i="1"/>
  <c r="BM897" i="1"/>
  <c r="BM878" i="1"/>
  <c r="BM909" i="1"/>
  <c r="R871" i="1"/>
  <c r="AZ871" i="1"/>
  <c r="T871" i="1" s="1"/>
  <c r="BA871" i="1" s="1"/>
  <c r="BB855" i="1"/>
  <c r="BC855" i="1" s="1"/>
  <c r="BF855" i="1" s="1"/>
  <c r="P855" i="1" s="1"/>
  <c r="S855" i="1"/>
  <c r="R811" i="1"/>
  <c r="R791" i="1"/>
  <c r="AZ822" i="1"/>
  <c r="T822" i="1" s="1"/>
  <c r="BA822" i="1" s="1"/>
  <c r="BM822" i="1"/>
  <c r="R785" i="1"/>
  <c r="AZ794" i="1"/>
  <c r="T794" i="1" s="1"/>
  <c r="BA794" i="1" s="1"/>
  <c r="R793" i="1"/>
  <c r="AZ793" i="1"/>
  <c r="T793" i="1" s="1"/>
  <c r="BA793" i="1" s="1"/>
  <c r="BB804" i="1"/>
  <c r="BC804" i="1" s="1"/>
  <c r="BF804" i="1" s="1"/>
  <c r="P804" i="1" s="1"/>
  <c r="S804" i="1"/>
  <c r="BB748" i="1"/>
  <c r="BC748" i="1" s="1"/>
  <c r="BF748" i="1" s="1"/>
  <c r="P748" i="1" s="1"/>
  <c r="BI748" i="1" s="1"/>
  <c r="Q748" i="1" s="1"/>
  <c r="S748" i="1"/>
  <c r="BI736" i="1"/>
  <c r="Q736" i="1" s="1"/>
  <c r="BL736" i="1"/>
  <c r="BN736" i="1" s="1"/>
  <c r="BB692" i="1"/>
  <c r="BC692" i="1" s="1"/>
  <c r="BF692" i="1" s="1"/>
  <c r="P692" i="1" s="1"/>
  <c r="BI692" i="1" s="1"/>
  <c r="Q692" i="1" s="1"/>
  <c r="S692" i="1"/>
  <c r="BM730" i="1"/>
  <c r="R733" i="1"/>
  <c r="AZ733" i="1"/>
  <c r="T733" i="1" s="1"/>
  <c r="BA733" i="1" s="1"/>
  <c r="BJ665" i="1"/>
  <c r="BK665" i="1"/>
  <c r="R641" i="1"/>
  <c r="AZ641" i="1"/>
  <c r="T641" i="1" s="1"/>
  <c r="BA641" i="1" s="1"/>
  <c r="R644" i="1"/>
  <c r="AZ644" i="1"/>
  <c r="T644" i="1" s="1"/>
  <c r="BA644" i="1" s="1"/>
  <c r="S537" i="1"/>
  <c r="BB537" i="1"/>
  <c r="BC537" i="1" s="1"/>
  <c r="BF537" i="1" s="1"/>
  <c r="P537" i="1" s="1"/>
  <c r="BI537" i="1" s="1"/>
  <c r="Q537" i="1" s="1"/>
  <c r="S337" i="1"/>
  <c r="BB337" i="1"/>
  <c r="BC337" i="1" s="1"/>
  <c r="BF337" i="1" s="1"/>
  <c r="P337" i="1" s="1"/>
  <c r="BI337" i="1" s="1"/>
  <c r="Q337" i="1" s="1"/>
  <c r="S242" i="1"/>
  <c r="BB242" i="1"/>
  <c r="BC242" i="1" s="1"/>
  <c r="BF242" i="1" s="1"/>
  <c r="P242" i="1" s="1"/>
  <c r="BI242" i="1" s="1"/>
  <c r="Q242" i="1" s="1"/>
  <c r="S180" i="1"/>
  <c r="BB180" i="1"/>
  <c r="BC180" i="1" s="1"/>
  <c r="BF180" i="1" s="1"/>
  <c r="P180" i="1" s="1"/>
  <c r="BI180" i="1" s="1"/>
  <c r="Q180" i="1" s="1"/>
  <c r="BB179" i="1"/>
  <c r="BC179" i="1" s="1"/>
  <c r="BF179" i="1" s="1"/>
  <c r="P179" i="1" s="1"/>
  <c r="BI179" i="1" s="1"/>
  <c r="Q179" i="1" s="1"/>
  <c r="S179" i="1"/>
  <c r="BB59" i="1"/>
  <c r="BC59" i="1" s="1"/>
  <c r="BF59" i="1" s="1"/>
  <c r="P59" i="1" s="1"/>
  <c r="BI59" i="1" s="1"/>
  <c r="Q59" i="1" s="1"/>
  <c r="S59" i="1"/>
  <c r="R990" i="1"/>
  <c r="R924" i="1"/>
  <c r="R918" i="1"/>
  <c r="R912" i="1"/>
  <c r="R879" i="1"/>
  <c r="BB925" i="1"/>
  <c r="BC925" i="1" s="1"/>
  <c r="BF925" i="1" s="1"/>
  <c r="P925" i="1" s="1"/>
  <c r="BI925" i="1" s="1"/>
  <c r="Q925" i="1" s="1"/>
  <c r="S925" i="1"/>
  <c r="R865" i="1"/>
  <c r="AZ865" i="1"/>
  <c r="T865" i="1" s="1"/>
  <c r="BA865" i="1" s="1"/>
  <c r="R834" i="1"/>
  <c r="R897" i="1"/>
  <c r="AZ897" i="1"/>
  <c r="T897" i="1" s="1"/>
  <c r="BA897" i="1" s="1"/>
  <c r="R878" i="1"/>
  <c r="AZ878" i="1"/>
  <c r="T878" i="1" s="1"/>
  <c r="BA878" i="1" s="1"/>
  <c r="R909" i="1"/>
  <c r="AZ909" i="1"/>
  <c r="T909" i="1" s="1"/>
  <c r="BA909" i="1" s="1"/>
  <c r="BL870" i="1"/>
  <c r="BN870" i="1" s="1"/>
  <c r="R808" i="1"/>
  <c r="R788" i="1"/>
  <c r="AZ821" i="1"/>
  <c r="T821" i="1" s="1"/>
  <c r="BA821" i="1" s="1"/>
  <c r="BM785" i="1"/>
  <c r="AZ808" i="1"/>
  <c r="T808" i="1" s="1"/>
  <c r="BA808" i="1" s="1"/>
  <c r="R781" i="1"/>
  <c r="R744" i="1"/>
  <c r="BB701" i="1"/>
  <c r="BC701" i="1" s="1"/>
  <c r="BF701" i="1" s="1"/>
  <c r="P701" i="1" s="1"/>
  <c r="BI701" i="1" s="1"/>
  <c r="Q701" i="1" s="1"/>
  <c r="S701" i="1"/>
  <c r="BB726" i="1"/>
  <c r="BC726" i="1" s="1"/>
  <c r="BF726" i="1" s="1"/>
  <c r="P726" i="1" s="1"/>
  <c r="BI726" i="1" s="1"/>
  <c r="Q726" i="1" s="1"/>
  <c r="S726" i="1"/>
  <c r="BB632" i="1"/>
  <c r="BC632" i="1" s="1"/>
  <c r="BF632" i="1" s="1"/>
  <c r="P632" i="1" s="1"/>
  <c r="BI632" i="1" s="1"/>
  <c r="Q632" i="1" s="1"/>
  <c r="S632" i="1"/>
  <c r="BM698" i="1"/>
  <c r="S657" i="1"/>
  <c r="BB657" i="1"/>
  <c r="BC657" i="1" s="1"/>
  <c r="BF657" i="1" s="1"/>
  <c r="P657" i="1" s="1"/>
  <c r="BI657" i="1" s="1"/>
  <c r="Q657" i="1" s="1"/>
  <c r="R628" i="1"/>
  <c r="AZ628" i="1"/>
  <c r="T628" i="1" s="1"/>
  <c r="BA628" i="1" s="1"/>
  <c r="R534" i="1"/>
  <c r="AZ534" i="1"/>
  <c r="T534" i="1" s="1"/>
  <c r="BA534" i="1" s="1"/>
  <c r="S334" i="1"/>
  <c r="BB334" i="1"/>
  <c r="BC334" i="1" s="1"/>
  <c r="BF334" i="1" s="1"/>
  <c r="P334" i="1" s="1"/>
  <c r="BI334" i="1" s="1"/>
  <c r="Q334" i="1" s="1"/>
  <c r="S201" i="1"/>
  <c r="BB201" i="1"/>
  <c r="BC201" i="1" s="1"/>
  <c r="BF201" i="1" s="1"/>
  <c r="P201" i="1" s="1"/>
  <c r="BI201" i="1" s="1"/>
  <c r="Q201" i="1" s="1"/>
  <c r="S177" i="1"/>
  <c r="BB177" i="1"/>
  <c r="BC177" i="1" s="1"/>
  <c r="BF177" i="1" s="1"/>
  <c r="P177" i="1" s="1"/>
  <c r="BI177" i="1" s="1"/>
  <c r="Q177" i="1" s="1"/>
  <c r="BB55" i="1"/>
  <c r="BC55" i="1" s="1"/>
  <c r="BF55" i="1" s="1"/>
  <c r="P55" i="1" s="1"/>
  <c r="BI55" i="1" s="1"/>
  <c r="Q55" i="1" s="1"/>
  <c r="S55" i="1"/>
  <c r="BB14" i="1"/>
  <c r="BC14" i="1" s="1"/>
  <c r="BF14" i="1" s="1"/>
  <c r="P14" i="1" s="1"/>
  <c r="BI14" i="1" s="1"/>
  <c r="Q14" i="1" s="1"/>
  <c r="S14" i="1"/>
  <c r="S930" i="1"/>
  <c r="BB930" i="1"/>
  <c r="BC930" i="1" s="1"/>
  <c r="BF930" i="1" s="1"/>
  <c r="P930" i="1" s="1"/>
  <c r="BI930" i="1" s="1"/>
  <c r="Q930" i="1" s="1"/>
  <c r="R920" i="1"/>
  <c r="R844" i="1"/>
  <c r="R797" i="1"/>
  <c r="R674" i="1"/>
  <c r="AZ674" i="1"/>
  <c r="T674" i="1" s="1"/>
  <c r="BA674" i="1" s="1"/>
  <c r="BM666" i="1"/>
  <c r="BB65" i="1"/>
  <c r="BC65" i="1" s="1"/>
  <c r="BF65" i="1" s="1"/>
  <c r="P65" i="1" s="1"/>
  <c r="BI65" i="1" s="1"/>
  <c r="Q65" i="1" s="1"/>
  <c r="S65" i="1"/>
  <c r="R1017" i="1"/>
  <c r="AZ1017" i="1"/>
  <c r="T1017" i="1" s="1"/>
  <c r="BA1017" i="1" s="1"/>
  <c r="R983" i="1"/>
  <c r="R980" i="1"/>
  <c r="R1020" i="1"/>
  <c r="AZ1020" i="1"/>
  <c r="T1020" i="1" s="1"/>
  <c r="BA1020" i="1" s="1"/>
  <c r="BM963" i="1"/>
  <c r="BM954" i="1"/>
  <c r="BB967" i="1"/>
  <c r="BC967" i="1" s="1"/>
  <c r="BF967" i="1" s="1"/>
  <c r="P967" i="1" s="1"/>
  <c r="S967" i="1"/>
  <c r="AZ927" i="1"/>
  <c r="T927" i="1" s="1"/>
  <c r="BA927" i="1" s="1"/>
  <c r="R915" i="1"/>
  <c r="AZ918" i="1"/>
  <c r="T918" i="1" s="1"/>
  <c r="BA918" i="1" s="1"/>
  <c r="AZ920" i="1"/>
  <c r="T920" i="1" s="1"/>
  <c r="BA920" i="1" s="1"/>
  <c r="BB922" i="1"/>
  <c r="BC922" i="1" s="1"/>
  <c r="BF922" i="1" s="1"/>
  <c r="P922" i="1" s="1"/>
  <c r="S922" i="1"/>
  <c r="R876" i="1"/>
  <c r="R831" i="1"/>
  <c r="R805" i="1"/>
  <c r="S818" i="1"/>
  <c r="BB818" i="1"/>
  <c r="BC818" i="1" s="1"/>
  <c r="BF818" i="1" s="1"/>
  <c r="P818" i="1" s="1"/>
  <c r="BI818" i="1" s="1"/>
  <c r="Q818" i="1" s="1"/>
  <c r="BB810" i="1"/>
  <c r="BC810" i="1" s="1"/>
  <c r="BF810" i="1" s="1"/>
  <c r="P810" i="1" s="1"/>
  <c r="BI810" i="1" s="1"/>
  <c r="Q810" i="1" s="1"/>
  <c r="S810" i="1"/>
  <c r="BM781" i="1"/>
  <c r="BB787" i="1"/>
  <c r="BC787" i="1" s="1"/>
  <c r="BF787" i="1" s="1"/>
  <c r="P787" i="1" s="1"/>
  <c r="BI787" i="1" s="1"/>
  <c r="Q787" i="1" s="1"/>
  <c r="S787" i="1"/>
  <c r="BK777" i="1"/>
  <c r="BJ777" i="1"/>
  <c r="BL768" i="1"/>
  <c r="BN768" i="1" s="1"/>
  <c r="BB754" i="1"/>
  <c r="BC754" i="1" s="1"/>
  <c r="BF754" i="1" s="1"/>
  <c r="P754" i="1" s="1"/>
  <c r="BI754" i="1" s="1"/>
  <c r="Q754" i="1" s="1"/>
  <c r="S754" i="1"/>
  <c r="BB711" i="1"/>
  <c r="BC711" i="1" s="1"/>
  <c r="BF711" i="1" s="1"/>
  <c r="P711" i="1" s="1"/>
  <c r="BI711" i="1" s="1"/>
  <c r="Q711" i="1" s="1"/>
  <c r="S711" i="1"/>
  <c r="BB667" i="1"/>
  <c r="BC667" i="1" s="1"/>
  <c r="BF667" i="1" s="1"/>
  <c r="P667" i="1" s="1"/>
  <c r="BI667" i="1" s="1"/>
  <c r="Q667" i="1" s="1"/>
  <c r="S667" i="1"/>
  <c r="BB590" i="1"/>
  <c r="BC590" i="1" s="1"/>
  <c r="BF590" i="1" s="1"/>
  <c r="P590" i="1" s="1"/>
  <c r="BI590" i="1" s="1"/>
  <c r="Q590" i="1" s="1"/>
  <c r="S590" i="1"/>
  <c r="S331" i="1"/>
  <c r="BB331" i="1"/>
  <c r="BC331" i="1" s="1"/>
  <c r="BF331" i="1" s="1"/>
  <c r="P331" i="1" s="1"/>
  <c r="BI331" i="1" s="1"/>
  <c r="Q331" i="1" s="1"/>
  <c r="BB52" i="1"/>
  <c r="BC52" i="1" s="1"/>
  <c r="BF52" i="1" s="1"/>
  <c r="P52" i="1" s="1"/>
  <c r="BI52" i="1" s="1"/>
  <c r="Q52" i="1" s="1"/>
  <c r="S52" i="1"/>
  <c r="AZ788" i="1"/>
  <c r="T788" i="1" s="1"/>
  <c r="BA788" i="1" s="1"/>
  <c r="BB848" i="1"/>
  <c r="BC848" i="1" s="1"/>
  <c r="BF848" i="1" s="1"/>
  <c r="P848" i="1" s="1"/>
  <c r="BI848" i="1" s="1"/>
  <c r="Q848" i="1" s="1"/>
  <c r="S848" i="1"/>
  <c r="R778" i="1"/>
  <c r="AZ778" i="1"/>
  <c r="T778" i="1" s="1"/>
  <c r="BA778" i="1" s="1"/>
  <c r="S762" i="1"/>
  <c r="BB762" i="1"/>
  <c r="BC762" i="1" s="1"/>
  <c r="BF762" i="1" s="1"/>
  <c r="P762" i="1" s="1"/>
  <c r="BI762" i="1" s="1"/>
  <c r="Q762" i="1" s="1"/>
  <c r="BB746" i="1"/>
  <c r="BC746" i="1" s="1"/>
  <c r="BF746" i="1" s="1"/>
  <c r="P746" i="1" s="1"/>
  <c r="S746" i="1"/>
  <c r="R723" i="1"/>
  <c r="BB664" i="1"/>
  <c r="BC664" i="1" s="1"/>
  <c r="BF664" i="1" s="1"/>
  <c r="P664" i="1" s="1"/>
  <c r="BI664" i="1" s="1"/>
  <c r="Q664" i="1" s="1"/>
  <c r="S664" i="1"/>
  <c r="BB550" i="1"/>
  <c r="BC550" i="1" s="1"/>
  <c r="BF550" i="1" s="1"/>
  <c r="P550" i="1" s="1"/>
  <c r="BI550" i="1" s="1"/>
  <c r="Q550" i="1" s="1"/>
  <c r="S550" i="1"/>
  <c r="S328" i="1"/>
  <c r="BB328" i="1"/>
  <c r="BC328" i="1" s="1"/>
  <c r="BF328" i="1" s="1"/>
  <c r="P328" i="1" s="1"/>
  <c r="BI328" i="1" s="1"/>
  <c r="Q328" i="1" s="1"/>
  <c r="S233" i="1"/>
  <c r="BB233" i="1"/>
  <c r="BC233" i="1" s="1"/>
  <c r="BF233" i="1" s="1"/>
  <c r="P233" i="1" s="1"/>
  <c r="BI233" i="1" s="1"/>
  <c r="Q233" i="1" s="1"/>
  <c r="S195" i="1"/>
  <c r="BB195" i="1"/>
  <c r="BC195" i="1" s="1"/>
  <c r="BF195" i="1" s="1"/>
  <c r="P195" i="1" s="1"/>
  <c r="BI195" i="1" s="1"/>
  <c r="Q195" i="1" s="1"/>
  <c r="R874" i="1"/>
  <c r="AZ874" i="1"/>
  <c r="T874" i="1" s="1"/>
  <c r="BA874" i="1" s="1"/>
  <c r="R977" i="1"/>
  <c r="R802" i="1"/>
  <c r="R974" i="1"/>
  <c r="AZ974" i="1"/>
  <c r="T974" i="1" s="1"/>
  <c r="BA974" i="1" s="1"/>
  <c r="AZ980" i="1"/>
  <c r="T980" i="1" s="1"/>
  <c r="BA980" i="1" s="1"/>
  <c r="BB972" i="1"/>
  <c r="BC972" i="1" s="1"/>
  <c r="BF972" i="1" s="1"/>
  <c r="P972" i="1" s="1"/>
  <c r="S972" i="1"/>
  <c r="BB916" i="1"/>
  <c r="BC916" i="1" s="1"/>
  <c r="BF916" i="1" s="1"/>
  <c r="P916" i="1" s="1"/>
  <c r="S916" i="1"/>
  <c r="BB919" i="1"/>
  <c r="BC919" i="1" s="1"/>
  <c r="BF919" i="1" s="1"/>
  <c r="P919" i="1" s="1"/>
  <c r="S919" i="1"/>
  <c r="R869" i="1"/>
  <c r="R893" i="1"/>
  <c r="AZ893" i="1"/>
  <c r="T893" i="1" s="1"/>
  <c r="BA893" i="1" s="1"/>
  <c r="R825" i="1"/>
  <c r="AZ888" i="1"/>
  <c r="T888" i="1" s="1"/>
  <c r="BA888" i="1" s="1"/>
  <c r="R868" i="1"/>
  <c r="AZ868" i="1"/>
  <c r="T868" i="1" s="1"/>
  <c r="BA868" i="1" s="1"/>
  <c r="AZ891" i="1"/>
  <c r="T891" i="1" s="1"/>
  <c r="BA891" i="1" s="1"/>
  <c r="AZ862" i="1"/>
  <c r="T862" i="1" s="1"/>
  <c r="BA862" i="1" s="1"/>
  <c r="R862" i="1"/>
  <c r="BB859" i="1"/>
  <c r="BC859" i="1" s="1"/>
  <c r="BF859" i="1" s="1"/>
  <c r="P859" i="1" s="1"/>
  <c r="BI859" i="1" s="1"/>
  <c r="Q859" i="1" s="1"/>
  <c r="S859" i="1"/>
  <c r="AZ841" i="1"/>
  <c r="T841" i="1" s="1"/>
  <c r="BA841" i="1" s="1"/>
  <c r="BL886" i="1"/>
  <c r="BN886" i="1" s="1"/>
  <c r="AZ805" i="1"/>
  <c r="T805" i="1" s="1"/>
  <c r="BA805" i="1" s="1"/>
  <c r="BB836" i="1"/>
  <c r="BC836" i="1" s="1"/>
  <c r="BF836" i="1" s="1"/>
  <c r="P836" i="1" s="1"/>
  <c r="S836" i="1"/>
  <c r="R775" i="1"/>
  <c r="BB796" i="1"/>
  <c r="BC796" i="1" s="1"/>
  <c r="BF796" i="1" s="1"/>
  <c r="P796" i="1" s="1"/>
  <c r="S796" i="1"/>
  <c r="BB771" i="1"/>
  <c r="BC771" i="1" s="1"/>
  <c r="BF771" i="1" s="1"/>
  <c r="P771" i="1" s="1"/>
  <c r="BI771" i="1" s="1"/>
  <c r="Q771" i="1" s="1"/>
  <c r="S771" i="1"/>
  <c r="BB758" i="1"/>
  <c r="BC758" i="1" s="1"/>
  <c r="BF758" i="1" s="1"/>
  <c r="P758" i="1" s="1"/>
  <c r="BI758" i="1" s="1"/>
  <c r="Q758" i="1" s="1"/>
  <c r="S758" i="1"/>
  <c r="R761" i="1"/>
  <c r="R760" i="1"/>
  <c r="BM723" i="1"/>
  <c r="BB623" i="1"/>
  <c r="BC623" i="1" s="1"/>
  <c r="BF623" i="1" s="1"/>
  <c r="P623" i="1" s="1"/>
  <c r="BI623" i="1" s="1"/>
  <c r="Q623" i="1" s="1"/>
  <c r="S623" i="1"/>
  <c r="BB714" i="1"/>
  <c r="BC714" i="1" s="1"/>
  <c r="BF714" i="1" s="1"/>
  <c r="P714" i="1" s="1"/>
  <c r="BI714" i="1" s="1"/>
  <c r="Q714" i="1" s="1"/>
  <c r="S714" i="1"/>
  <c r="S325" i="1"/>
  <c r="BB325" i="1"/>
  <c r="BC325" i="1" s="1"/>
  <c r="BF325" i="1" s="1"/>
  <c r="P325" i="1" s="1"/>
  <c r="BI325" i="1" s="1"/>
  <c r="Q325" i="1" s="1"/>
  <c r="S192" i="1"/>
  <c r="BB192" i="1"/>
  <c r="BC192" i="1" s="1"/>
  <c r="BF192" i="1" s="1"/>
  <c r="P192" i="1" s="1"/>
  <c r="BI192" i="1" s="1"/>
  <c r="Q192" i="1" s="1"/>
  <c r="BB141" i="1"/>
  <c r="BC141" i="1" s="1"/>
  <c r="BF141" i="1" s="1"/>
  <c r="P141" i="1" s="1"/>
  <c r="BI141" i="1" s="1"/>
  <c r="Q141" i="1" s="1"/>
  <c r="S141" i="1"/>
  <c r="BB46" i="1"/>
  <c r="BC46" i="1" s="1"/>
  <c r="BF46" i="1" s="1"/>
  <c r="P46" i="1" s="1"/>
  <c r="BI46" i="1" s="1"/>
  <c r="Q46" i="1" s="1"/>
  <c r="S46" i="1"/>
  <c r="BB917" i="1"/>
  <c r="BC917" i="1" s="1"/>
  <c r="BF917" i="1" s="1"/>
  <c r="P917" i="1" s="1"/>
  <c r="BI917" i="1" s="1"/>
  <c r="Q917" i="1" s="1"/>
  <c r="S917" i="1"/>
  <c r="R872" i="1"/>
  <c r="R1023" i="1"/>
  <c r="AZ1023" i="1"/>
  <c r="T1023" i="1" s="1"/>
  <c r="BA1023" i="1" s="1"/>
  <c r="R1018" i="1"/>
  <c r="BB968" i="1"/>
  <c r="BC968" i="1" s="1"/>
  <c r="BF968" i="1" s="1"/>
  <c r="P968" i="1" s="1"/>
  <c r="BI968" i="1" s="1"/>
  <c r="Q968" i="1" s="1"/>
  <c r="S968" i="1"/>
  <c r="BB910" i="1"/>
  <c r="BC910" i="1" s="1"/>
  <c r="BF910" i="1" s="1"/>
  <c r="P910" i="1" s="1"/>
  <c r="BI910" i="1" s="1"/>
  <c r="Q910" i="1" s="1"/>
  <c r="S910" i="1"/>
  <c r="R866" i="1"/>
  <c r="AZ885" i="1"/>
  <c r="T885" i="1" s="1"/>
  <c r="BA885" i="1" s="1"/>
  <c r="R860" i="1"/>
  <c r="BM887" i="1"/>
  <c r="BM890" i="1"/>
  <c r="BB840" i="1"/>
  <c r="BC840" i="1" s="1"/>
  <c r="BF840" i="1" s="1"/>
  <c r="P840" i="1" s="1"/>
  <c r="S840" i="1"/>
  <c r="BB827" i="1"/>
  <c r="BC827" i="1" s="1"/>
  <c r="BF827" i="1" s="1"/>
  <c r="P827" i="1" s="1"/>
  <c r="S827" i="1"/>
  <c r="S809" i="1"/>
  <c r="BB809" i="1"/>
  <c r="BC809" i="1" s="1"/>
  <c r="BF809" i="1" s="1"/>
  <c r="P809" i="1" s="1"/>
  <c r="AZ791" i="1"/>
  <c r="T791" i="1" s="1"/>
  <c r="BA791" i="1" s="1"/>
  <c r="R772" i="1"/>
  <c r="AZ844" i="1"/>
  <c r="T844" i="1" s="1"/>
  <c r="BA844" i="1" s="1"/>
  <c r="AZ781" i="1"/>
  <c r="T781" i="1" s="1"/>
  <c r="BA781" i="1" s="1"/>
  <c r="BL777" i="1"/>
  <c r="BN777" i="1" s="1"/>
  <c r="S750" i="1"/>
  <c r="BB750" i="1"/>
  <c r="BC750" i="1" s="1"/>
  <c r="BF750" i="1" s="1"/>
  <c r="P750" i="1" s="1"/>
  <c r="BI750" i="1" s="1"/>
  <c r="Q750" i="1" s="1"/>
  <c r="BM761" i="1"/>
  <c r="R693" i="1"/>
  <c r="BB720" i="1"/>
  <c r="BC720" i="1" s="1"/>
  <c r="BF720" i="1" s="1"/>
  <c r="P720" i="1" s="1"/>
  <c r="BI720" i="1" s="1"/>
  <c r="Q720" i="1" s="1"/>
  <c r="S720" i="1"/>
  <c r="R726" i="1"/>
  <c r="S724" i="1"/>
  <c r="BB724" i="1"/>
  <c r="BC724" i="1" s="1"/>
  <c r="BF724" i="1" s="1"/>
  <c r="P724" i="1" s="1"/>
  <c r="BI724" i="1" s="1"/>
  <c r="Q724" i="1" s="1"/>
  <c r="BB658" i="1"/>
  <c r="BC658" i="1" s="1"/>
  <c r="BF658" i="1" s="1"/>
  <c r="P658" i="1" s="1"/>
  <c r="BI658" i="1" s="1"/>
  <c r="Q658" i="1" s="1"/>
  <c r="S658" i="1"/>
  <c r="BB620" i="1"/>
  <c r="BC620" i="1" s="1"/>
  <c r="BF620" i="1" s="1"/>
  <c r="P620" i="1" s="1"/>
  <c r="BI620" i="1" s="1"/>
  <c r="Q620" i="1" s="1"/>
  <c r="S620" i="1"/>
  <c r="BB576" i="1"/>
  <c r="BC576" i="1" s="1"/>
  <c r="BF576" i="1" s="1"/>
  <c r="P576" i="1" s="1"/>
  <c r="BI576" i="1" s="1"/>
  <c r="Q576" i="1" s="1"/>
  <c r="S576" i="1"/>
  <c r="BB502" i="1"/>
  <c r="BC502" i="1" s="1"/>
  <c r="BF502" i="1" s="1"/>
  <c r="P502" i="1" s="1"/>
  <c r="BI502" i="1" s="1"/>
  <c r="Q502" i="1" s="1"/>
  <c r="S502" i="1"/>
  <c r="S164" i="1"/>
  <c r="BB164" i="1"/>
  <c r="BC164" i="1" s="1"/>
  <c r="BF164" i="1" s="1"/>
  <c r="P164" i="1" s="1"/>
  <c r="BI164" i="1" s="1"/>
  <c r="Q164" i="1" s="1"/>
  <c r="BB81" i="1"/>
  <c r="BC81" i="1" s="1"/>
  <c r="BF81" i="1" s="1"/>
  <c r="P81" i="1" s="1"/>
  <c r="BI81" i="1" s="1"/>
  <c r="Q81" i="1" s="1"/>
  <c r="S81" i="1"/>
  <c r="BB43" i="1"/>
  <c r="BC43" i="1" s="1"/>
  <c r="BF43" i="1" s="1"/>
  <c r="P43" i="1" s="1"/>
  <c r="BI43" i="1" s="1"/>
  <c r="Q43" i="1" s="1"/>
  <c r="S43" i="1"/>
  <c r="BB2" i="1"/>
  <c r="BC2" i="1" s="1"/>
  <c r="BF2" i="1" s="1"/>
  <c r="P2" i="1" s="1"/>
  <c r="BI2" i="1" s="1"/>
  <c r="Q2" i="1" s="1"/>
  <c r="S2" i="1"/>
  <c r="R993" i="1"/>
  <c r="BM957" i="1"/>
  <c r="BB811" i="1"/>
  <c r="BC811" i="1" s="1"/>
  <c r="BF811" i="1" s="1"/>
  <c r="P811" i="1" s="1"/>
  <c r="BI811" i="1" s="1"/>
  <c r="Q811" i="1" s="1"/>
  <c r="S811" i="1"/>
  <c r="BB751" i="1"/>
  <c r="BC751" i="1" s="1"/>
  <c r="BF751" i="1" s="1"/>
  <c r="P751" i="1" s="1"/>
  <c r="BI751" i="1" s="1"/>
  <c r="Q751" i="1" s="1"/>
  <c r="S751" i="1"/>
  <c r="R688" i="1"/>
  <c r="AZ688" i="1"/>
  <c r="T688" i="1" s="1"/>
  <c r="BA688" i="1" s="1"/>
  <c r="BB661" i="1"/>
  <c r="BC661" i="1" s="1"/>
  <c r="BF661" i="1" s="1"/>
  <c r="P661" i="1" s="1"/>
  <c r="BI661" i="1" s="1"/>
  <c r="Q661" i="1" s="1"/>
  <c r="S661" i="1"/>
  <c r="BM893" i="1"/>
  <c r="BB800" i="1"/>
  <c r="BC800" i="1" s="1"/>
  <c r="BF800" i="1" s="1"/>
  <c r="P800" i="1" s="1"/>
  <c r="BI800" i="1" s="1"/>
  <c r="Q800" i="1" s="1"/>
  <c r="S800" i="1"/>
  <c r="R1005" i="1"/>
  <c r="BM1023" i="1"/>
  <c r="BM960" i="1"/>
  <c r="BM951" i="1"/>
  <c r="BB964" i="1"/>
  <c r="BC964" i="1" s="1"/>
  <c r="BF964" i="1" s="1"/>
  <c r="P964" i="1" s="1"/>
  <c r="BI964" i="1" s="1"/>
  <c r="Q964" i="1" s="1"/>
  <c r="S964" i="1"/>
  <c r="BM966" i="1"/>
  <c r="AZ921" i="1"/>
  <c r="T921" i="1" s="1"/>
  <c r="BA921" i="1" s="1"/>
  <c r="R863" i="1"/>
  <c r="BM884" i="1"/>
  <c r="R856" i="1"/>
  <c r="R887" i="1"/>
  <c r="AZ887" i="1"/>
  <c r="T887" i="1" s="1"/>
  <c r="BA887" i="1" s="1"/>
  <c r="S904" i="1"/>
  <c r="BB904" i="1"/>
  <c r="BC904" i="1" s="1"/>
  <c r="BF904" i="1" s="1"/>
  <c r="P904" i="1" s="1"/>
  <c r="BI904" i="1" s="1"/>
  <c r="Q904" i="1" s="1"/>
  <c r="BM903" i="1"/>
  <c r="BL908" i="1"/>
  <c r="BN908" i="1" s="1"/>
  <c r="R890" i="1"/>
  <c r="AZ890" i="1"/>
  <c r="T890" i="1" s="1"/>
  <c r="BA890" i="1" s="1"/>
  <c r="AZ860" i="1"/>
  <c r="T860" i="1" s="1"/>
  <c r="BA860" i="1" s="1"/>
  <c r="BB842" i="1"/>
  <c r="BC842" i="1" s="1"/>
  <c r="BF842" i="1" s="1"/>
  <c r="P842" i="1" s="1"/>
  <c r="S842" i="1"/>
  <c r="AZ837" i="1"/>
  <c r="T837" i="1" s="1"/>
  <c r="BA837" i="1" s="1"/>
  <c r="AZ825" i="1"/>
  <c r="T825" i="1" s="1"/>
  <c r="BA825" i="1" s="1"/>
  <c r="AZ847" i="1"/>
  <c r="T847" i="1" s="1"/>
  <c r="BA847" i="1" s="1"/>
  <c r="S785" i="1"/>
  <c r="BB785" i="1"/>
  <c r="BC785" i="1" s="1"/>
  <c r="BF785" i="1" s="1"/>
  <c r="P785" i="1" s="1"/>
  <c r="BI785" i="1" s="1"/>
  <c r="Q785" i="1" s="1"/>
  <c r="R769" i="1"/>
  <c r="AZ797" i="1"/>
  <c r="T797" i="1" s="1"/>
  <c r="BA797" i="1" s="1"/>
  <c r="R689" i="1"/>
  <c r="AZ689" i="1"/>
  <c r="T689" i="1" s="1"/>
  <c r="BA689" i="1" s="1"/>
  <c r="S718" i="1"/>
  <c r="BB718" i="1"/>
  <c r="BC718" i="1" s="1"/>
  <c r="BF718" i="1" s="1"/>
  <c r="P718" i="1" s="1"/>
  <c r="BI718" i="1" s="1"/>
  <c r="Q718" i="1" s="1"/>
  <c r="BM726" i="1"/>
  <c r="BB704" i="1"/>
  <c r="BC704" i="1" s="1"/>
  <c r="BF704" i="1" s="1"/>
  <c r="P704" i="1" s="1"/>
  <c r="BI704" i="1" s="1"/>
  <c r="Q704" i="1" s="1"/>
  <c r="S704" i="1"/>
  <c r="BB684" i="1"/>
  <c r="BC684" i="1" s="1"/>
  <c r="BF684" i="1" s="1"/>
  <c r="P684" i="1" s="1"/>
  <c r="S684" i="1"/>
  <c r="R655" i="1"/>
  <c r="AZ655" i="1"/>
  <c r="T655" i="1" s="1"/>
  <c r="BA655" i="1" s="1"/>
  <c r="R617" i="1"/>
  <c r="AZ617" i="1"/>
  <c r="T617" i="1" s="1"/>
  <c r="BA617" i="1" s="1"/>
  <c r="S261" i="1"/>
  <c r="BB261" i="1"/>
  <c r="BC261" i="1" s="1"/>
  <c r="BF261" i="1" s="1"/>
  <c r="P261" i="1" s="1"/>
  <c r="BI261" i="1" s="1"/>
  <c r="Q261" i="1" s="1"/>
  <c r="S223" i="1"/>
  <c r="BB223" i="1"/>
  <c r="BC223" i="1" s="1"/>
  <c r="BF223" i="1" s="1"/>
  <c r="P223" i="1" s="1"/>
  <c r="BI223" i="1" s="1"/>
  <c r="Q223" i="1" s="1"/>
  <c r="BB40" i="1"/>
  <c r="BC40" i="1" s="1"/>
  <c r="BF40" i="1" s="1"/>
  <c r="P40" i="1" s="1"/>
  <c r="BI40" i="1" s="1"/>
  <c r="Q40" i="1" s="1"/>
  <c r="S40" i="1"/>
  <c r="BB132" i="1"/>
  <c r="BC132" i="1" s="1"/>
  <c r="BF132" i="1" s="1"/>
  <c r="P132" i="1" s="1"/>
  <c r="BI132" i="1" s="1"/>
  <c r="Q132" i="1" s="1"/>
  <c r="S132" i="1"/>
  <c r="BB816" i="1"/>
  <c r="BC816" i="1" s="1"/>
  <c r="BF816" i="1" s="1"/>
  <c r="P816" i="1" s="1"/>
  <c r="BI816" i="1" s="1"/>
  <c r="Q816" i="1" s="1"/>
  <c r="S816" i="1"/>
  <c r="R963" i="1"/>
  <c r="AZ963" i="1"/>
  <c r="T963" i="1" s="1"/>
  <c r="BA963" i="1" s="1"/>
  <c r="R954" i="1"/>
  <c r="AZ954" i="1"/>
  <c r="T954" i="1" s="1"/>
  <c r="BA954" i="1" s="1"/>
  <c r="BM868" i="1"/>
  <c r="R1002" i="1"/>
  <c r="R1014" i="1"/>
  <c r="AZ1014" i="1"/>
  <c r="T1014" i="1" s="1"/>
  <c r="BA1014" i="1" s="1"/>
  <c r="AZ983" i="1"/>
  <c r="T983" i="1" s="1"/>
  <c r="BA983" i="1" s="1"/>
  <c r="R960" i="1"/>
  <c r="AZ960" i="1"/>
  <c r="T960" i="1" s="1"/>
  <c r="BA960" i="1" s="1"/>
  <c r="R951" i="1"/>
  <c r="AZ951" i="1"/>
  <c r="T951" i="1" s="1"/>
  <c r="BA951" i="1" s="1"/>
  <c r="R966" i="1"/>
  <c r="AZ966" i="1"/>
  <c r="T966" i="1" s="1"/>
  <c r="BA966" i="1" s="1"/>
  <c r="AZ914" i="1"/>
  <c r="T914" i="1" s="1"/>
  <c r="BA914" i="1" s="1"/>
  <c r="AZ915" i="1"/>
  <c r="T915" i="1" s="1"/>
  <c r="BA915" i="1" s="1"/>
  <c r="R884" i="1"/>
  <c r="AZ884" i="1"/>
  <c r="T884" i="1" s="1"/>
  <c r="BA884" i="1" s="1"/>
  <c r="R853" i="1"/>
  <c r="R903" i="1"/>
  <c r="AZ903" i="1"/>
  <c r="T903" i="1" s="1"/>
  <c r="BA903" i="1" s="1"/>
  <c r="BM906" i="1"/>
  <c r="AZ882" i="1"/>
  <c r="T882" i="1" s="1"/>
  <c r="BA882" i="1" s="1"/>
  <c r="AZ912" i="1"/>
  <c r="T912" i="1" s="1"/>
  <c r="BA912" i="1" s="1"/>
  <c r="BB852" i="1"/>
  <c r="BC852" i="1" s="1"/>
  <c r="BF852" i="1" s="1"/>
  <c r="P852" i="1" s="1"/>
  <c r="S852" i="1"/>
  <c r="BB819" i="1"/>
  <c r="BC819" i="1" s="1"/>
  <c r="BF819" i="1" s="1"/>
  <c r="P819" i="1" s="1"/>
  <c r="R779" i="1"/>
  <c r="AZ779" i="1"/>
  <c r="T779" i="1" s="1"/>
  <c r="BA779" i="1" s="1"/>
  <c r="R766" i="1"/>
  <c r="BB784" i="1"/>
  <c r="BC784" i="1" s="1"/>
  <c r="BF784" i="1" s="1"/>
  <c r="P784" i="1" s="1"/>
  <c r="BI784" i="1" s="1"/>
  <c r="Q784" i="1" s="1"/>
  <c r="S784" i="1"/>
  <c r="BL849" i="1"/>
  <c r="BN849" i="1" s="1"/>
  <c r="S753" i="1"/>
  <c r="BB753" i="1"/>
  <c r="BC753" i="1" s="1"/>
  <c r="BF753" i="1" s="1"/>
  <c r="P753" i="1" s="1"/>
  <c r="BI753" i="1" s="1"/>
  <c r="Q753" i="1" s="1"/>
  <c r="BB755" i="1"/>
  <c r="BC755" i="1" s="1"/>
  <c r="BF755" i="1" s="1"/>
  <c r="P755" i="1" s="1"/>
  <c r="S755" i="1"/>
  <c r="R686" i="1"/>
  <c r="AZ686" i="1"/>
  <c r="T686" i="1" s="1"/>
  <c r="BA686" i="1" s="1"/>
  <c r="BB752" i="1"/>
  <c r="BC752" i="1" s="1"/>
  <c r="BF752" i="1" s="1"/>
  <c r="P752" i="1" s="1"/>
  <c r="S752" i="1"/>
  <c r="BB723" i="1"/>
  <c r="BC723" i="1" s="1"/>
  <c r="BF723" i="1" s="1"/>
  <c r="P723" i="1" s="1"/>
  <c r="BI723" i="1" s="1"/>
  <c r="Q723" i="1" s="1"/>
  <c r="S723" i="1"/>
  <c r="BB676" i="1"/>
  <c r="BC676" i="1" s="1"/>
  <c r="BF676" i="1" s="1"/>
  <c r="P676" i="1" s="1"/>
  <c r="BI676" i="1" s="1"/>
  <c r="Q676" i="1" s="1"/>
  <c r="S676" i="1"/>
  <c r="R784" i="1"/>
  <c r="S315" i="1"/>
  <c r="BB315" i="1"/>
  <c r="BC315" i="1" s="1"/>
  <c r="BF315" i="1" s="1"/>
  <c r="P315" i="1" s="1"/>
  <c r="BI315" i="1" s="1"/>
  <c r="Q315" i="1" s="1"/>
  <c r="S153" i="1"/>
  <c r="BB153" i="1"/>
  <c r="BC153" i="1" s="1"/>
  <c r="BF153" i="1" s="1"/>
  <c r="P153" i="1" s="1"/>
  <c r="BI153" i="1" s="1"/>
  <c r="Q153" i="1" s="1"/>
  <c r="BM1011" i="1"/>
  <c r="BM1020" i="1"/>
  <c r="R828" i="1"/>
  <c r="BB813" i="1"/>
  <c r="BC813" i="1" s="1"/>
  <c r="BF813" i="1" s="1"/>
  <c r="P813" i="1" s="1"/>
  <c r="BI813" i="1" s="1"/>
  <c r="Q813" i="1" s="1"/>
  <c r="S813" i="1"/>
  <c r="R999" i="1"/>
  <c r="BM1014" i="1"/>
  <c r="AZ996" i="1"/>
  <c r="T996" i="1" s="1"/>
  <c r="BA996" i="1" s="1"/>
  <c r="AZ990" i="1"/>
  <c r="T990" i="1" s="1"/>
  <c r="BA990" i="1" s="1"/>
  <c r="AZ924" i="1"/>
  <c r="T924" i="1" s="1"/>
  <c r="BA924" i="1" s="1"/>
  <c r="S911" i="1"/>
  <c r="BB911" i="1"/>
  <c r="BC911" i="1" s="1"/>
  <c r="BF911" i="1" s="1"/>
  <c r="P911" i="1" s="1"/>
  <c r="BI911" i="1" s="1"/>
  <c r="Q911" i="1" s="1"/>
  <c r="S876" i="1"/>
  <c r="BB876" i="1"/>
  <c r="BC876" i="1" s="1"/>
  <c r="BF876" i="1" s="1"/>
  <c r="P876" i="1" s="1"/>
  <c r="BI876" i="1" s="1"/>
  <c r="Q876" i="1" s="1"/>
  <c r="R850" i="1"/>
  <c r="R906" i="1"/>
  <c r="AZ906" i="1"/>
  <c r="T906" i="1" s="1"/>
  <c r="BA906" i="1" s="1"/>
  <c r="BM881" i="1"/>
  <c r="BB851" i="1"/>
  <c r="BC851" i="1" s="1"/>
  <c r="BF851" i="1" s="1"/>
  <c r="P851" i="1" s="1"/>
  <c r="BI851" i="1" s="1"/>
  <c r="Q851" i="1" s="1"/>
  <c r="S851" i="1"/>
  <c r="BB843" i="1"/>
  <c r="BC843" i="1" s="1"/>
  <c r="BF843" i="1" s="1"/>
  <c r="P843" i="1" s="1"/>
  <c r="S843" i="1"/>
  <c r="AZ802" i="1"/>
  <c r="T802" i="1" s="1"/>
  <c r="BA802" i="1" s="1"/>
  <c r="BM739" i="1"/>
  <c r="BM752" i="1"/>
  <c r="R683" i="1"/>
  <c r="AZ683" i="1"/>
  <c r="T683" i="1" s="1"/>
  <c r="BA683" i="1" s="1"/>
  <c r="R758" i="1"/>
  <c r="R685" i="1"/>
  <c r="AZ685" i="1"/>
  <c r="T685" i="1" s="1"/>
  <c r="BA685" i="1" s="1"/>
  <c r="R648" i="1"/>
  <c r="AZ648" i="1"/>
  <c r="T648" i="1" s="1"/>
  <c r="BA648" i="1" s="1"/>
  <c r="R673" i="1"/>
  <c r="AZ673" i="1"/>
  <c r="T673" i="1" s="1"/>
  <c r="BA673" i="1" s="1"/>
  <c r="S622" i="1"/>
  <c r="BB622" i="1"/>
  <c r="BC622" i="1" s="1"/>
  <c r="BF622" i="1" s="1"/>
  <c r="P622" i="1" s="1"/>
  <c r="BI622" i="1" s="1"/>
  <c r="Q622" i="1" s="1"/>
  <c r="BB553" i="1"/>
  <c r="BC553" i="1" s="1"/>
  <c r="BF553" i="1" s="1"/>
  <c r="P553" i="1" s="1"/>
  <c r="BI553" i="1" s="1"/>
  <c r="Q553" i="1" s="1"/>
  <c r="S553" i="1"/>
  <c r="BB33" i="1"/>
  <c r="BC33" i="1" s="1"/>
  <c r="BF33" i="1" s="1"/>
  <c r="P33" i="1" s="1"/>
  <c r="BI33" i="1" s="1"/>
  <c r="Q33" i="1" s="1"/>
  <c r="S33" i="1"/>
  <c r="S699" i="1"/>
  <c r="BB699" i="1"/>
  <c r="BC699" i="1" s="1"/>
  <c r="BF699" i="1" s="1"/>
  <c r="P699" i="1" s="1"/>
  <c r="BI699" i="1" s="1"/>
  <c r="Q699" i="1" s="1"/>
  <c r="BB682" i="1"/>
  <c r="BC682" i="1" s="1"/>
  <c r="BF682" i="1" s="1"/>
  <c r="P682" i="1" s="1"/>
  <c r="BI682" i="1" s="1"/>
  <c r="Q682" i="1" s="1"/>
  <c r="S682" i="1"/>
  <c r="R730" i="1"/>
  <c r="BB695" i="1"/>
  <c r="BC695" i="1" s="1"/>
  <c r="BF695" i="1" s="1"/>
  <c r="P695" i="1" s="1"/>
  <c r="BI695" i="1" s="1"/>
  <c r="Q695" i="1" s="1"/>
  <c r="S695" i="1"/>
  <c r="S731" i="1"/>
  <c r="BB731" i="1"/>
  <c r="BC731" i="1" s="1"/>
  <c r="BF731" i="1" s="1"/>
  <c r="P731" i="1" s="1"/>
  <c r="R651" i="1"/>
  <c r="R698" i="1"/>
  <c r="S650" i="1"/>
  <c r="BB650" i="1"/>
  <c r="BC650" i="1" s="1"/>
  <c r="BF650" i="1" s="1"/>
  <c r="P650" i="1" s="1"/>
  <c r="BI650" i="1" s="1"/>
  <c r="Q650" i="1" s="1"/>
  <c r="BJ649" i="1"/>
  <c r="BK649" i="1"/>
  <c r="BM631" i="1"/>
  <c r="BM673" i="1"/>
  <c r="BM644" i="1"/>
  <c r="BB568" i="1"/>
  <c r="BC568" i="1" s="1"/>
  <c r="BF568" i="1" s="1"/>
  <c r="P568" i="1" s="1"/>
  <c r="BI568" i="1" s="1"/>
  <c r="Q568" i="1" s="1"/>
  <c r="S568" i="1"/>
  <c r="R531" i="1"/>
  <c r="BB539" i="1"/>
  <c r="BC539" i="1" s="1"/>
  <c r="BF539" i="1" s="1"/>
  <c r="P539" i="1" s="1"/>
  <c r="BI539" i="1" s="1"/>
  <c r="Q539" i="1" s="1"/>
  <c r="S539" i="1"/>
  <c r="R559" i="1"/>
  <c r="BB524" i="1"/>
  <c r="BC524" i="1" s="1"/>
  <c r="BF524" i="1" s="1"/>
  <c r="P524" i="1" s="1"/>
  <c r="S524" i="1"/>
  <c r="R509" i="1"/>
  <c r="R498" i="1"/>
  <c r="R491" i="1"/>
  <c r="AZ491" i="1"/>
  <c r="T491" i="1" s="1"/>
  <c r="BA491" i="1" s="1"/>
  <c r="R415" i="1"/>
  <c r="AZ415" i="1"/>
  <c r="T415" i="1" s="1"/>
  <c r="BA415" i="1" s="1"/>
  <c r="R495" i="1"/>
  <c r="BM499" i="1"/>
  <c r="BM496" i="1"/>
  <c r="S377" i="1"/>
  <c r="BB377" i="1"/>
  <c r="BC377" i="1" s="1"/>
  <c r="BF377" i="1" s="1"/>
  <c r="P377" i="1" s="1"/>
  <c r="BI377" i="1" s="1"/>
  <c r="Q377" i="1" s="1"/>
  <c r="R322" i="1"/>
  <c r="R227" i="1"/>
  <c r="R189" i="1"/>
  <c r="BB400" i="1"/>
  <c r="BC400" i="1" s="1"/>
  <c r="BF400" i="1" s="1"/>
  <c r="P400" i="1" s="1"/>
  <c r="S400" i="1"/>
  <c r="S395" i="1"/>
  <c r="BB395" i="1"/>
  <c r="BC395" i="1" s="1"/>
  <c r="BF395" i="1" s="1"/>
  <c r="P395" i="1" s="1"/>
  <c r="BB408" i="1"/>
  <c r="BC408" i="1" s="1"/>
  <c r="BF408" i="1" s="1"/>
  <c r="P408" i="1" s="1"/>
  <c r="BI408" i="1" s="1"/>
  <c r="Q408" i="1" s="1"/>
  <c r="S408" i="1"/>
  <c r="R173" i="1"/>
  <c r="AZ322" i="1"/>
  <c r="T322" i="1" s="1"/>
  <c r="BA322" i="1" s="1"/>
  <c r="BM152" i="1"/>
  <c r="R75" i="1"/>
  <c r="R36" i="1"/>
  <c r="AZ173" i="1"/>
  <c r="T173" i="1" s="1"/>
  <c r="BA173" i="1" s="1"/>
  <c r="BM142" i="1"/>
  <c r="R129" i="1"/>
  <c r="BB147" i="1"/>
  <c r="BC147" i="1" s="1"/>
  <c r="BF147" i="1" s="1"/>
  <c r="P147" i="1" s="1"/>
  <c r="S147" i="1"/>
  <c r="R157" i="1"/>
  <c r="BM107" i="1"/>
  <c r="BM69" i="1"/>
  <c r="BM31" i="1"/>
  <c r="S25" i="1"/>
  <c r="BB25" i="1"/>
  <c r="BC25" i="1" s="1"/>
  <c r="BF25" i="1" s="1"/>
  <c r="P25" i="1" s="1"/>
  <c r="R528" i="1"/>
  <c r="BB629" i="1"/>
  <c r="BC629" i="1" s="1"/>
  <c r="BF629" i="1" s="1"/>
  <c r="P629" i="1" s="1"/>
  <c r="BI629" i="1" s="1"/>
  <c r="Q629" i="1" s="1"/>
  <c r="S629" i="1"/>
  <c r="BM650" i="1"/>
  <c r="BB626" i="1"/>
  <c r="BC626" i="1" s="1"/>
  <c r="BF626" i="1" s="1"/>
  <c r="P626" i="1" s="1"/>
  <c r="BI626" i="1" s="1"/>
  <c r="Q626" i="1" s="1"/>
  <c r="S626" i="1"/>
  <c r="BM559" i="1"/>
  <c r="BB615" i="1"/>
  <c r="BC615" i="1" s="1"/>
  <c r="BF615" i="1" s="1"/>
  <c r="P615" i="1" s="1"/>
  <c r="BI615" i="1" s="1"/>
  <c r="Q615" i="1" s="1"/>
  <c r="S615" i="1"/>
  <c r="BB556" i="1"/>
  <c r="BC556" i="1" s="1"/>
  <c r="BF556" i="1" s="1"/>
  <c r="P556" i="1" s="1"/>
  <c r="BI556" i="1" s="1"/>
  <c r="Q556" i="1" s="1"/>
  <c r="S556" i="1"/>
  <c r="AZ528" i="1"/>
  <c r="T528" i="1" s="1"/>
  <c r="BA528" i="1" s="1"/>
  <c r="R517" i="1"/>
  <c r="R506" i="1"/>
  <c r="R488" i="1"/>
  <c r="AZ488" i="1"/>
  <c r="T488" i="1" s="1"/>
  <c r="BA488" i="1" s="1"/>
  <c r="R412" i="1"/>
  <c r="AZ412" i="1"/>
  <c r="T412" i="1" s="1"/>
  <c r="BA412" i="1" s="1"/>
  <c r="BB495" i="1"/>
  <c r="BC495" i="1" s="1"/>
  <c r="BF495" i="1" s="1"/>
  <c r="P495" i="1" s="1"/>
  <c r="BI495" i="1" s="1"/>
  <c r="Q495" i="1" s="1"/>
  <c r="S495" i="1"/>
  <c r="BJ494" i="1"/>
  <c r="BK494" i="1"/>
  <c r="BB371" i="1"/>
  <c r="BC371" i="1" s="1"/>
  <c r="BF371" i="1" s="1"/>
  <c r="P371" i="1" s="1"/>
  <c r="BI371" i="1" s="1"/>
  <c r="Q371" i="1" s="1"/>
  <c r="S371" i="1"/>
  <c r="R386" i="1"/>
  <c r="R318" i="1"/>
  <c r="R261" i="1"/>
  <c r="R223" i="1"/>
  <c r="R185" i="1"/>
  <c r="S396" i="1"/>
  <c r="BB396" i="1"/>
  <c r="BC396" i="1" s="1"/>
  <c r="BF396" i="1" s="1"/>
  <c r="P396" i="1" s="1"/>
  <c r="BI396" i="1" s="1"/>
  <c r="Q396" i="1" s="1"/>
  <c r="AZ386" i="1"/>
  <c r="T386" i="1" s="1"/>
  <c r="BA386" i="1" s="1"/>
  <c r="S385" i="1"/>
  <c r="BB385" i="1"/>
  <c r="BC385" i="1" s="1"/>
  <c r="BF385" i="1" s="1"/>
  <c r="P385" i="1" s="1"/>
  <c r="BI385" i="1" s="1"/>
  <c r="Q385" i="1" s="1"/>
  <c r="BB403" i="1"/>
  <c r="BC403" i="1" s="1"/>
  <c r="BF403" i="1" s="1"/>
  <c r="P403" i="1" s="1"/>
  <c r="BI403" i="1" s="1"/>
  <c r="Q403" i="1" s="1"/>
  <c r="S403" i="1"/>
  <c r="S357" i="1"/>
  <c r="BB357" i="1"/>
  <c r="BC357" i="1" s="1"/>
  <c r="BF357" i="1" s="1"/>
  <c r="P357" i="1" s="1"/>
  <c r="BI357" i="1" s="1"/>
  <c r="Q357" i="1" s="1"/>
  <c r="S228" i="1"/>
  <c r="BB228" i="1"/>
  <c r="BC228" i="1" s="1"/>
  <c r="BF228" i="1" s="1"/>
  <c r="P228" i="1" s="1"/>
  <c r="BI228" i="1" s="1"/>
  <c r="Q228" i="1" s="1"/>
  <c r="BB314" i="1"/>
  <c r="BC314" i="1" s="1"/>
  <c r="BF314" i="1" s="1"/>
  <c r="P314" i="1" s="1"/>
  <c r="BI314" i="1" s="1"/>
  <c r="Q314" i="1" s="1"/>
  <c r="S314" i="1"/>
  <c r="R170" i="1"/>
  <c r="BB327" i="1"/>
  <c r="BC327" i="1" s="1"/>
  <c r="BF327" i="1" s="1"/>
  <c r="P327" i="1" s="1"/>
  <c r="BI327" i="1" s="1"/>
  <c r="Q327" i="1" s="1"/>
  <c r="S327" i="1"/>
  <c r="BB321" i="1"/>
  <c r="BC321" i="1" s="1"/>
  <c r="BF321" i="1" s="1"/>
  <c r="P321" i="1" s="1"/>
  <c r="BI321" i="1" s="1"/>
  <c r="Q321" i="1" s="1"/>
  <c r="S321" i="1"/>
  <c r="BL245" i="1"/>
  <c r="BN245" i="1" s="1"/>
  <c r="S171" i="1"/>
  <c r="BB171" i="1"/>
  <c r="BC171" i="1" s="1"/>
  <c r="BF171" i="1" s="1"/>
  <c r="P171" i="1" s="1"/>
  <c r="BI171" i="1" s="1"/>
  <c r="Q171" i="1" s="1"/>
  <c r="BB182" i="1"/>
  <c r="BC182" i="1" s="1"/>
  <c r="BF182" i="1" s="1"/>
  <c r="P182" i="1" s="1"/>
  <c r="BI182" i="1" s="1"/>
  <c r="Q182" i="1" s="1"/>
  <c r="S182" i="1"/>
  <c r="S152" i="1"/>
  <c r="BB152" i="1"/>
  <c r="BC152" i="1" s="1"/>
  <c r="BF152" i="1" s="1"/>
  <c r="P152" i="1" s="1"/>
  <c r="BI152" i="1" s="1"/>
  <c r="Q152" i="1" s="1"/>
  <c r="R71" i="1"/>
  <c r="R33" i="1"/>
  <c r="BB160" i="1"/>
  <c r="BC160" i="1" s="1"/>
  <c r="BF160" i="1" s="1"/>
  <c r="P160" i="1" s="1"/>
  <c r="BI160" i="1" s="1"/>
  <c r="Q160" i="1" s="1"/>
  <c r="S160" i="1"/>
  <c r="BM129" i="1"/>
  <c r="R153" i="1"/>
  <c r="BM104" i="1"/>
  <c r="BM66" i="1"/>
  <c r="BM28" i="1"/>
  <c r="BB78" i="1"/>
  <c r="BC78" i="1" s="1"/>
  <c r="BF78" i="1" s="1"/>
  <c r="P78" i="1" s="1"/>
  <c r="BI78" i="1" s="1"/>
  <c r="Q78" i="1" s="1"/>
  <c r="S78" i="1"/>
  <c r="BB11" i="1"/>
  <c r="BC11" i="1" s="1"/>
  <c r="BF11" i="1" s="1"/>
  <c r="P11" i="1" s="1"/>
  <c r="BI11" i="1" s="1"/>
  <c r="Q11" i="1" s="1"/>
  <c r="S11" i="1"/>
  <c r="S104" i="1"/>
  <c r="BB104" i="1"/>
  <c r="BC104" i="1" s="1"/>
  <c r="BF104" i="1" s="1"/>
  <c r="P104" i="1" s="1"/>
  <c r="S6" i="1"/>
  <c r="BB6" i="1"/>
  <c r="BC6" i="1" s="1"/>
  <c r="BF6" i="1" s="1"/>
  <c r="P6" i="1" s="1"/>
  <c r="BI6" i="1" s="1"/>
  <c r="Q6" i="1" s="1"/>
  <c r="BM685" i="1"/>
  <c r="R645" i="1"/>
  <c r="S696" i="1"/>
  <c r="BB696" i="1"/>
  <c r="BC696" i="1" s="1"/>
  <c r="BF696" i="1" s="1"/>
  <c r="P696" i="1" s="1"/>
  <c r="BM641" i="1"/>
  <c r="S625" i="1"/>
  <c r="BB625" i="1"/>
  <c r="BC625" i="1" s="1"/>
  <c r="BF625" i="1" s="1"/>
  <c r="P625" i="1" s="1"/>
  <c r="BI625" i="1" s="1"/>
  <c r="Q625" i="1" s="1"/>
  <c r="R525" i="1"/>
  <c r="S619" i="1"/>
  <c r="BB619" i="1"/>
  <c r="BC619" i="1" s="1"/>
  <c r="BF619" i="1" s="1"/>
  <c r="P619" i="1" s="1"/>
  <c r="BI619" i="1" s="1"/>
  <c r="Q619" i="1" s="1"/>
  <c r="R650" i="1"/>
  <c r="R553" i="1"/>
  <c r="S548" i="1"/>
  <c r="BB548" i="1"/>
  <c r="BC548" i="1" s="1"/>
  <c r="BF548" i="1" s="1"/>
  <c r="P548" i="1" s="1"/>
  <c r="BI548" i="1" s="1"/>
  <c r="Q548" i="1" s="1"/>
  <c r="R446" i="1"/>
  <c r="AZ446" i="1"/>
  <c r="T446" i="1" s="1"/>
  <c r="BA446" i="1" s="1"/>
  <c r="BB547" i="1"/>
  <c r="BC547" i="1" s="1"/>
  <c r="BF547" i="1" s="1"/>
  <c r="P547" i="1" s="1"/>
  <c r="BI547" i="1" s="1"/>
  <c r="Q547" i="1" s="1"/>
  <c r="S547" i="1"/>
  <c r="S379" i="1"/>
  <c r="BB379" i="1"/>
  <c r="BC379" i="1" s="1"/>
  <c r="BF379" i="1" s="1"/>
  <c r="P379" i="1" s="1"/>
  <c r="BI379" i="1" s="1"/>
  <c r="Q379" i="1" s="1"/>
  <c r="R315" i="1"/>
  <c r="R258" i="1"/>
  <c r="R220" i="1"/>
  <c r="BB387" i="1"/>
  <c r="BC387" i="1" s="1"/>
  <c r="BF387" i="1" s="1"/>
  <c r="P387" i="1" s="1"/>
  <c r="BI387" i="1" s="1"/>
  <c r="Q387" i="1" s="1"/>
  <c r="S387" i="1"/>
  <c r="S221" i="1"/>
  <c r="BB221" i="1"/>
  <c r="BC221" i="1" s="1"/>
  <c r="BF221" i="1" s="1"/>
  <c r="P221" i="1" s="1"/>
  <c r="BL362" i="1"/>
  <c r="BN362" i="1" s="1"/>
  <c r="AZ170" i="1"/>
  <c r="T170" i="1" s="1"/>
  <c r="BA170" i="1" s="1"/>
  <c r="R139" i="1"/>
  <c r="R148" i="1"/>
  <c r="R68" i="1"/>
  <c r="R30" i="1"/>
  <c r="BL356" i="1"/>
  <c r="BN356" i="1" s="1"/>
  <c r="S156" i="1"/>
  <c r="BB156" i="1"/>
  <c r="BC156" i="1" s="1"/>
  <c r="BF156" i="1" s="1"/>
  <c r="P156" i="1" s="1"/>
  <c r="R169" i="1"/>
  <c r="R150" i="1"/>
  <c r="BM101" i="1"/>
  <c r="BM63" i="1"/>
  <c r="BM25" i="1"/>
  <c r="S114" i="1"/>
  <c r="BB114" i="1"/>
  <c r="BC114" i="1" s="1"/>
  <c r="BF114" i="1" s="1"/>
  <c r="P114" i="1" s="1"/>
  <c r="Q22" i="1"/>
  <c r="BL85" i="1"/>
  <c r="AZ71" i="1"/>
  <c r="T71" i="1" s="1"/>
  <c r="BA71" i="1" s="1"/>
  <c r="R521" i="1"/>
  <c r="BM553" i="1"/>
  <c r="BB552" i="1"/>
  <c r="BC552" i="1" s="1"/>
  <c r="BF552" i="1" s="1"/>
  <c r="P552" i="1" s="1"/>
  <c r="BI552" i="1" s="1"/>
  <c r="Q552" i="1" s="1"/>
  <c r="S552" i="1"/>
  <c r="S531" i="1"/>
  <c r="BB531" i="1"/>
  <c r="BC531" i="1" s="1"/>
  <c r="BF531" i="1" s="1"/>
  <c r="P531" i="1" s="1"/>
  <c r="BI531" i="1" s="1"/>
  <c r="Q531" i="1" s="1"/>
  <c r="R443" i="1"/>
  <c r="AZ443" i="1"/>
  <c r="T443" i="1" s="1"/>
  <c r="BA443" i="1" s="1"/>
  <c r="BB432" i="1"/>
  <c r="BC432" i="1" s="1"/>
  <c r="BF432" i="1" s="1"/>
  <c r="P432" i="1" s="1"/>
  <c r="BI432" i="1" s="1"/>
  <c r="Q432" i="1" s="1"/>
  <c r="S432" i="1"/>
  <c r="R366" i="1"/>
  <c r="R312" i="1"/>
  <c r="R255" i="1"/>
  <c r="R217" i="1"/>
  <c r="BB381" i="1"/>
  <c r="BC381" i="1" s="1"/>
  <c r="BF381" i="1" s="1"/>
  <c r="P381" i="1" s="1"/>
  <c r="BI381" i="1" s="1"/>
  <c r="Q381" i="1" s="1"/>
  <c r="S381" i="1"/>
  <c r="BB441" i="1"/>
  <c r="BC441" i="1" s="1"/>
  <c r="BF441" i="1" s="1"/>
  <c r="P441" i="1" s="1"/>
  <c r="BI441" i="1" s="1"/>
  <c r="Q441" i="1" s="1"/>
  <c r="S441" i="1"/>
  <c r="BM372" i="1"/>
  <c r="S383" i="1"/>
  <c r="BB383" i="1"/>
  <c r="BC383" i="1" s="1"/>
  <c r="BF383" i="1" s="1"/>
  <c r="P383" i="1" s="1"/>
  <c r="BI383" i="1" s="1"/>
  <c r="Q383" i="1" s="1"/>
  <c r="S224" i="1"/>
  <c r="BB224" i="1"/>
  <c r="BC224" i="1" s="1"/>
  <c r="BF224" i="1" s="1"/>
  <c r="P224" i="1" s="1"/>
  <c r="BI224" i="1" s="1"/>
  <c r="Q224" i="1" s="1"/>
  <c r="BB256" i="1"/>
  <c r="BC256" i="1" s="1"/>
  <c r="BF256" i="1" s="1"/>
  <c r="P256" i="1" s="1"/>
  <c r="BI256" i="1" s="1"/>
  <c r="Q256" i="1" s="1"/>
  <c r="S256" i="1"/>
  <c r="S317" i="1"/>
  <c r="R162" i="1"/>
  <c r="BM139" i="1"/>
  <c r="S139" i="1"/>
  <c r="BB139" i="1"/>
  <c r="BC139" i="1" s="1"/>
  <c r="BF139" i="1" s="1"/>
  <c r="P139" i="1" s="1"/>
  <c r="BI139" i="1" s="1"/>
  <c r="Q139" i="1" s="1"/>
  <c r="BM148" i="1"/>
  <c r="S148" i="1"/>
  <c r="BB148" i="1"/>
  <c r="BC148" i="1" s="1"/>
  <c r="BF148" i="1" s="1"/>
  <c r="P148" i="1" s="1"/>
  <c r="BI148" i="1" s="1"/>
  <c r="Q148" i="1" s="1"/>
  <c r="R65" i="1"/>
  <c r="R27" i="1"/>
  <c r="R155" i="1"/>
  <c r="S167" i="1"/>
  <c r="BB167" i="1"/>
  <c r="BC167" i="1" s="1"/>
  <c r="BF167" i="1" s="1"/>
  <c r="P167" i="1" s="1"/>
  <c r="BI167" i="1" s="1"/>
  <c r="Q167" i="1" s="1"/>
  <c r="S136" i="1"/>
  <c r="BB136" i="1"/>
  <c r="BC136" i="1" s="1"/>
  <c r="BF136" i="1" s="1"/>
  <c r="P136" i="1" s="1"/>
  <c r="BI136" i="1" s="1"/>
  <c r="Q136" i="1" s="1"/>
  <c r="BM98" i="1"/>
  <c r="BM60" i="1"/>
  <c r="BM22" i="1"/>
  <c r="S72" i="1"/>
  <c r="BB72" i="1"/>
  <c r="BC72" i="1" s="1"/>
  <c r="BF72" i="1" s="1"/>
  <c r="P72" i="1" s="1"/>
  <c r="AZ75" i="1"/>
  <c r="T75" i="1" s="1"/>
  <c r="BA75" i="1" s="1"/>
  <c r="BK21" i="1"/>
  <c r="BJ21" i="1"/>
  <c r="S76" i="1"/>
  <c r="BB76" i="1"/>
  <c r="BC76" i="1" s="1"/>
  <c r="BF76" i="1" s="1"/>
  <c r="P76" i="1" s="1"/>
  <c r="BI76" i="1" s="1"/>
  <c r="Q76" i="1" s="1"/>
  <c r="S44" i="1"/>
  <c r="BB44" i="1"/>
  <c r="BC44" i="1" s="1"/>
  <c r="BF44" i="1" s="1"/>
  <c r="P44" i="1" s="1"/>
  <c r="BI44" i="1" s="1"/>
  <c r="Q44" i="1" s="1"/>
  <c r="BL3" i="1"/>
  <c r="R701" i="1"/>
  <c r="R748" i="1"/>
  <c r="R692" i="1"/>
  <c r="BM733" i="1"/>
  <c r="R707" i="1"/>
  <c r="R639" i="1"/>
  <c r="S660" i="1"/>
  <c r="BB660" i="1"/>
  <c r="BC660" i="1" s="1"/>
  <c r="BF660" i="1" s="1"/>
  <c r="P660" i="1" s="1"/>
  <c r="BI660" i="1" s="1"/>
  <c r="Q660" i="1" s="1"/>
  <c r="BM634" i="1"/>
  <c r="BM625" i="1"/>
  <c r="R666" i="1"/>
  <c r="BM622" i="1"/>
  <c r="AZ666" i="1"/>
  <c r="T666" i="1" s="1"/>
  <c r="BA666" i="1" s="1"/>
  <c r="R518" i="1"/>
  <c r="BB543" i="1"/>
  <c r="BC543" i="1" s="1"/>
  <c r="BF543" i="1" s="1"/>
  <c r="P543" i="1" s="1"/>
  <c r="S543" i="1"/>
  <c r="R440" i="1"/>
  <c r="AZ440" i="1"/>
  <c r="T440" i="1" s="1"/>
  <c r="BA440" i="1" s="1"/>
  <c r="AZ518" i="1"/>
  <c r="T518" i="1" s="1"/>
  <c r="BA518" i="1" s="1"/>
  <c r="BB496" i="1"/>
  <c r="BC496" i="1" s="1"/>
  <c r="BF496" i="1" s="1"/>
  <c r="P496" i="1" s="1"/>
  <c r="BI496" i="1" s="1"/>
  <c r="Q496" i="1" s="1"/>
  <c r="S496" i="1"/>
  <c r="BB423" i="1"/>
  <c r="BC423" i="1" s="1"/>
  <c r="BF423" i="1" s="1"/>
  <c r="P423" i="1" s="1"/>
  <c r="BI423" i="1" s="1"/>
  <c r="Q423" i="1" s="1"/>
  <c r="S423" i="1"/>
  <c r="R363" i="1"/>
  <c r="R309" i="1"/>
  <c r="R252" i="1"/>
  <c r="R214" i="1"/>
  <c r="S388" i="1"/>
  <c r="BB388" i="1"/>
  <c r="BC388" i="1" s="1"/>
  <c r="BF388" i="1" s="1"/>
  <c r="P388" i="1" s="1"/>
  <c r="BM376" i="1"/>
  <c r="BL410" i="1"/>
  <c r="S372" i="1"/>
  <c r="BB372" i="1"/>
  <c r="BC372" i="1" s="1"/>
  <c r="BF372" i="1" s="1"/>
  <c r="P372" i="1" s="1"/>
  <c r="BI372" i="1" s="1"/>
  <c r="Q372" i="1" s="1"/>
  <c r="BB229" i="1"/>
  <c r="BC229" i="1" s="1"/>
  <c r="BF229" i="1" s="1"/>
  <c r="P229" i="1" s="1"/>
  <c r="BI229" i="1" s="1"/>
  <c r="Q229" i="1" s="1"/>
  <c r="S229" i="1"/>
  <c r="BB248" i="1"/>
  <c r="BC248" i="1" s="1"/>
  <c r="BF248" i="1" s="1"/>
  <c r="P248" i="1" s="1"/>
  <c r="BI248" i="1" s="1"/>
  <c r="Q248" i="1" s="1"/>
  <c r="S248" i="1"/>
  <c r="R183" i="1"/>
  <c r="BB253" i="1"/>
  <c r="BC253" i="1" s="1"/>
  <c r="BF253" i="1" s="1"/>
  <c r="P253" i="1" s="1"/>
  <c r="S253" i="1"/>
  <c r="BB254" i="1"/>
  <c r="BC254" i="1" s="1"/>
  <c r="BF254" i="1" s="1"/>
  <c r="P254" i="1" s="1"/>
  <c r="S254" i="1"/>
  <c r="AZ255" i="1"/>
  <c r="T255" i="1" s="1"/>
  <c r="BA255" i="1" s="1"/>
  <c r="BB190" i="1"/>
  <c r="BC190" i="1" s="1"/>
  <c r="BF190" i="1" s="1"/>
  <c r="P190" i="1" s="1"/>
  <c r="BI190" i="1" s="1"/>
  <c r="Q190" i="1" s="1"/>
  <c r="S190" i="1"/>
  <c r="BM377" i="1"/>
  <c r="BB243" i="1"/>
  <c r="BC243" i="1" s="1"/>
  <c r="BF243" i="1" s="1"/>
  <c r="P243" i="1" s="1"/>
  <c r="S243" i="1"/>
  <c r="R137" i="1"/>
  <c r="R133" i="1"/>
  <c r="R62" i="1"/>
  <c r="R24" i="1"/>
  <c r="BM155" i="1"/>
  <c r="R165" i="1"/>
  <c r="R134" i="1"/>
  <c r="BM95" i="1"/>
  <c r="BM57" i="1"/>
  <c r="BM18" i="1"/>
  <c r="Q60" i="1"/>
  <c r="AZ68" i="1"/>
  <c r="T68" i="1" s="1"/>
  <c r="BA68" i="1" s="1"/>
  <c r="S38" i="1"/>
  <c r="BB38" i="1"/>
  <c r="BC38" i="1" s="1"/>
  <c r="BF38" i="1" s="1"/>
  <c r="P38" i="1" s="1"/>
  <c r="BI38" i="1" s="1"/>
  <c r="Q38" i="1" s="1"/>
  <c r="AZ27" i="1"/>
  <c r="T27" i="1" s="1"/>
  <c r="BA27" i="1" s="1"/>
  <c r="S9" i="1"/>
  <c r="BB9" i="1"/>
  <c r="BC9" i="1" s="1"/>
  <c r="BF9" i="1" s="1"/>
  <c r="P9" i="1" s="1"/>
  <c r="Q117" i="1"/>
  <c r="S63" i="1"/>
  <c r="BB63" i="1"/>
  <c r="BC63" i="1" s="1"/>
  <c r="BF63" i="1" s="1"/>
  <c r="P63" i="1" s="1"/>
  <c r="BB739" i="1"/>
  <c r="BC739" i="1" s="1"/>
  <c r="BF739" i="1" s="1"/>
  <c r="P739" i="1" s="1"/>
  <c r="S739" i="1"/>
  <c r="BM701" i="1"/>
  <c r="BM748" i="1"/>
  <c r="BM692" i="1"/>
  <c r="R704" i="1"/>
  <c r="BB732" i="1"/>
  <c r="BC732" i="1" s="1"/>
  <c r="BF732" i="1" s="1"/>
  <c r="P732" i="1" s="1"/>
  <c r="S732" i="1"/>
  <c r="BM707" i="1"/>
  <c r="BB675" i="1"/>
  <c r="BC675" i="1" s="1"/>
  <c r="BF675" i="1" s="1"/>
  <c r="P675" i="1" s="1"/>
  <c r="S675" i="1"/>
  <c r="R636" i="1"/>
  <c r="BB687" i="1"/>
  <c r="BC687" i="1" s="1"/>
  <c r="BF687" i="1" s="1"/>
  <c r="P687" i="1" s="1"/>
  <c r="S687" i="1"/>
  <c r="R634" i="1"/>
  <c r="R625" i="1"/>
  <c r="R622" i="1"/>
  <c r="AZ645" i="1"/>
  <c r="T645" i="1" s="1"/>
  <c r="BA645" i="1" s="1"/>
  <c r="R515" i="1"/>
  <c r="BB587" i="1"/>
  <c r="BC587" i="1" s="1"/>
  <c r="BF587" i="1" s="1"/>
  <c r="P587" i="1" s="1"/>
  <c r="S587" i="1"/>
  <c r="BB574" i="1"/>
  <c r="BC574" i="1" s="1"/>
  <c r="BF574" i="1" s="1"/>
  <c r="P574" i="1" s="1"/>
  <c r="S574" i="1"/>
  <c r="R437" i="1"/>
  <c r="AZ437" i="1"/>
  <c r="T437" i="1" s="1"/>
  <c r="BA437" i="1" s="1"/>
  <c r="R547" i="1"/>
  <c r="BM407" i="1"/>
  <c r="R360" i="1"/>
  <c r="R306" i="1"/>
  <c r="R249" i="1"/>
  <c r="R211" i="1"/>
  <c r="S374" i="1"/>
  <c r="BB374" i="1"/>
  <c r="BC374" i="1" s="1"/>
  <c r="BF374" i="1" s="1"/>
  <c r="P374" i="1" s="1"/>
  <c r="BI374" i="1" s="1"/>
  <c r="Q374" i="1" s="1"/>
  <c r="BB406" i="1"/>
  <c r="BC406" i="1" s="1"/>
  <c r="BF406" i="1" s="1"/>
  <c r="P406" i="1" s="1"/>
  <c r="BI406" i="1" s="1"/>
  <c r="Q406" i="1" s="1"/>
  <c r="S406" i="1"/>
  <c r="BB212" i="1"/>
  <c r="BC212" i="1" s="1"/>
  <c r="BF212" i="1" s="1"/>
  <c r="P212" i="1" s="1"/>
  <c r="S212" i="1"/>
  <c r="R180" i="1"/>
  <c r="BB313" i="1"/>
  <c r="BC313" i="1" s="1"/>
  <c r="BF313" i="1" s="1"/>
  <c r="P313" i="1" s="1"/>
  <c r="BI313" i="1" s="1"/>
  <c r="Q313" i="1" s="1"/>
  <c r="S313" i="1"/>
  <c r="AZ252" i="1"/>
  <c r="T252" i="1" s="1"/>
  <c r="BA252" i="1" s="1"/>
  <c r="S202" i="1"/>
  <c r="BB202" i="1"/>
  <c r="BC202" i="1" s="1"/>
  <c r="BF202" i="1" s="1"/>
  <c r="P202" i="1" s="1"/>
  <c r="AZ189" i="1"/>
  <c r="T189" i="1" s="1"/>
  <c r="BA189" i="1" s="1"/>
  <c r="R377" i="1"/>
  <c r="R135" i="1"/>
  <c r="AZ135" i="1"/>
  <c r="T135" i="1" s="1"/>
  <c r="BA135" i="1" s="1"/>
  <c r="BM133" i="1"/>
  <c r="R145" i="1"/>
  <c r="R59" i="1"/>
  <c r="R17" i="1"/>
  <c r="BL417" i="1"/>
  <c r="BN417" i="1" s="1"/>
  <c r="R132" i="1"/>
  <c r="AZ129" i="1"/>
  <c r="T129" i="1" s="1"/>
  <c r="BA129" i="1" s="1"/>
  <c r="BM91" i="1"/>
  <c r="BM53" i="1"/>
  <c r="BM15" i="1"/>
  <c r="Q31" i="1"/>
  <c r="AZ30" i="1"/>
  <c r="T30" i="1" s="1"/>
  <c r="BA30" i="1" s="1"/>
  <c r="BL112" i="1"/>
  <c r="BN112" i="1" s="1"/>
  <c r="Q85" i="1"/>
  <c r="BL20" i="1"/>
  <c r="BN20" i="1" s="1"/>
  <c r="S737" i="1"/>
  <c r="BB737" i="1"/>
  <c r="BC737" i="1" s="1"/>
  <c r="BF737" i="1" s="1"/>
  <c r="P737" i="1" s="1"/>
  <c r="BM704" i="1"/>
  <c r="R711" i="1"/>
  <c r="R670" i="1"/>
  <c r="R632" i="1"/>
  <c r="R717" i="1"/>
  <c r="R720" i="1"/>
  <c r="BM657" i="1"/>
  <c r="AZ670" i="1"/>
  <c r="T670" i="1" s="1"/>
  <c r="BA670" i="1" s="1"/>
  <c r="AZ698" i="1"/>
  <c r="T698" i="1" s="1"/>
  <c r="BA698" i="1" s="1"/>
  <c r="BB606" i="1"/>
  <c r="BC606" i="1" s="1"/>
  <c r="BF606" i="1" s="1"/>
  <c r="P606" i="1" s="1"/>
  <c r="S606" i="1"/>
  <c r="S545" i="1"/>
  <c r="BB545" i="1"/>
  <c r="BC545" i="1" s="1"/>
  <c r="BF545" i="1" s="1"/>
  <c r="P545" i="1" s="1"/>
  <c r="BB544" i="1"/>
  <c r="BC544" i="1" s="1"/>
  <c r="BF544" i="1" s="1"/>
  <c r="P544" i="1" s="1"/>
  <c r="BI544" i="1" s="1"/>
  <c r="Q544" i="1" s="1"/>
  <c r="S544" i="1"/>
  <c r="BB520" i="1"/>
  <c r="BC520" i="1" s="1"/>
  <c r="BF520" i="1" s="1"/>
  <c r="P520" i="1" s="1"/>
  <c r="BI520" i="1" s="1"/>
  <c r="Q520" i="1" s="1"/>
  <c r="S520" i="1"/>
  <c r="BM653" i="1"/>
  <c r="S542" i="1"/>
  <c r="BB542" i="1"/>
  <c r="BC542" i="1" s="1"/>
  <c r="BF542" i="1" s="1"/>
  <c r="P542" i="1" s="1"/>
  <c r="BI542" i="1" s="1"/>
  <c r="Q542" i="1" s="1"/>
  <c r="R434" i="1"/>
  <c r="AZ434" i="1"/>
  <c r="T434" i="1" s="1"/>
  <c r="BA434" i="1" s="1"/>
  <c r="BM547" i="1"/>
  <c r="BB499" i="1"/>
  <c r="BC499" i="1" s="1"/>
  <c r="BF499" i="1" s="1"/>
  <c r="P499" i="1" s="1"/>
  <c r="BI499" i="1" s="1"/>
  <c r="Q499" i="1" s="1"/>
  <c r="S499" i="1"/>
  <c r="BM398" i="1"/>
  <c r="R357" i="1"/>
  <c r="R303" i="1"/>
  <c r="R246" i="1"/>
  <c r="R208" i="1"/>
  <c r="S382" i="1"/>
  <c r="BB382" i="1"/>
  <c r="BC382" i="1" s="1"/>
  <c r="BF382" i="1" s="1"/>
  <c r="P382" i="1" s="1"/>
  <c r="BI382" i="1" s="1"/>
  <c r="Q382" i="1" s="1"/>
  <c r="R177" i="1"/>
  <c r="BB302" i="1"/>
  <c r="BC302" i="1" s="1"/>
  <c r="BF302" i="1" s="1"/>
  <c r="P302" i="1" s="1"/>
  <c r="BI302" i="1" s="1"/>
  <c r="Q302" i="1" s="1"/>
  <c r="S302" i="1"/>
  <c r="BJ384" i="1"/>
  <c r="BK384" i="1"/>
  <c r="AZ318" i="1"/>
  <c r="T318" i="1" s="1"/>
  <c r="BA318" i="1" s="1"/>
  <c r="BB188" i="1"/>
  <c r="BC188" i="1" s="1"/>
  <c r="BF188" i="1" s="1"/>
  <c r="P188" i="1" s="1"/>
  <c r="BI188" i="1" s="1"/>
  <c r="Q188" i="1" s="1"/>
  <c r="S188" i="1"/>
  <c r="BB308" i="1"/>
  <c r="BC308" i="1" s="1"/>
  <c r="BF308" i="1" s="1"/>
  <c r="P308" i="1" s="1"/>
  <c r="BI308" i="1" s="1"/>
  <c r="Q308" i="1" s="1"/>
  <c r="S308" i="1"/>
  <c r="AZ214" i="1"/>
  <c r="T214" i="1" s="1"/>
  <c r="BA214" i="1" s="1"/>
  <c r="AZ162" i="1"/>
  <c r="T162" i="1" s="1"/>
  <c r="BA162" i="1" s="1"/>
  <c r="BM145" i="1"/>
  <c r="R55" i="1"/>
  <c r="R14" i="1"/>
  <c r="S145" i="1"/>
  <c r="BB145" i="1"/>
  <c r="BC145" i="1" s="1"/>
  <c r="BF145" i="1" s="1"/>
  <c r="P145" i="1" s="1"/>
  <c r="BI145" i="1" s="1"/>
  <c r="Q145" i="1" s="1"/>
  <c r="AZ155" i="1"/>
  <c r="T155" i="1" s="1"/>
  <c r="BA155" i="1" s="1"/>
  <c r="BJ417" i="1"/>
  <c r="BK417" i="1"/>
  <c r="BM126" i="1"/>
  <c r="BM88" i="1"/>
  <c r="BM50" i="1"/>
  <c r="BM12" i="1"/>
  <c r="S98" i="1"/>
  <c r="BB98" i="1"/>
  <c r="BC98" i="1" s="1"/>
  <c r="BF98" i="1" s="1"/>
  <c r="P98" i="1" s="1"/>
  <c r="S57" i="1"/>
  <c r="BB57" i="1"/>
  <c r="BC57" i="1" s="1"/>
  <c r="BF57" i="1" s="1"/>
  <c r="P57" i="1" s="1"/>
  <c r="Q120" i="1"/>
  <c r="AZ150" i="1"/>
  <c r="T150" i="1" s="1"/>
  <c r="BA150" i="1" s="1"/>
  <c r="AZ36" i="1"/>
  <c r="T36" i="1" s="1"/>
  <c r="BA36" i="1" s="1"/>
  <c r="BL118" i="1"/>
  <c r="BN118" i="1" s="1"/>
  <c r="BL60" i="1"/>
  <c r="BL54" i="1"/>
  <c r="BN54" i="1" s="1"/>
  <c r="BB679" i="1"/>
  <c r="BC679" i="1" s="1"/>
  <c r="BF679" i="1" s="1"/>
  <c r="P679" i="1" s="1"/>
  <c r="BI679" i="1" s="1"/>
  <c r="Q679" i="1" s="1"/>
  <c r="S679" i="1"/>
  <c r="R682" i="1"/>
  <c r="AZ730" i="1"/>
  <c r="T730" i="1" s="1"/>
  <c r="BA730" i="1" s="1"/>
  <c r="S705" i="1"/>
  <c r="BB705" i="1"/>
  <c r="BC705" i="1" s="1"/>
  <c r="BF705" i="1" s="1"/>
  <c r="P705" i="1" s="1"/>
  <c r="BM711" i="1"/>
  <c r="R667" i="1"/>
  <c r="R629" i="1"/>
  <c r="BM717" i="1"/>
  <c r="BM720" i="1"/>
  <c r="R679" i="1"/>
  <c r="S653" i="1"/>
  <c r="BB653" i="1"/>
  <c r="BC653" i="1" s="1"/>
  <c r="BF653" i="1" s="1"/>
  <c r="P653" i="1" s="1"/>
  <c r="BI653" i="1" s="1"/>
  <c r="Q653" i="1" s="1"/>
  <c r="BM647" i="1"/>
  <c r="R657" i="1"/>
  <c r="BM660" i="1"/>
  <c r="BB564" i="1"/>
  <c r="BC564" i="1" s="1"/>
  <c r="BF564" i="1" s="1"/>
  <c r="P564" i="1" s="1"/>
  <c r="BI564" i="1" s="1"/>
  <c r="Q564" i="1" s="1"/>
  <c r="S564" i="1"/>
  <c r="S546" i="1"/>
  <c r="BB546" i="1"/>
  <c r="BC546" i="1" s="1"/>
  <c r="BF546" i="1" s="1"/>
  <c r="P546" i="1" s="1"/>
  <c r="BB511" i="1"/>
  <c r="BC511" i="1" s="1"/>
  <c r="BF511" i="1" s="1"/>
  <c r="P511" i="1" s="1"/>
  <c r="BI511" i="1" s="1"/>
  <c r="Q511" i="1" s="1"/>
  <c r="S511" i="1"/>
  <c r="AZ559" i="1"/>
  <c r="T559" i="1" s="1"/>
  <c r="BA559" i="1" s="1"/>
  <c r="R544" i="1"/>
  <c r="S554" i="1"/>
  <c r="BB554" i="1"/>
  <c r="BC554" i="1" s="1"/>
  <c r="BF554" i="1" s="1"/>
  <c r="P554" i="1" s="1"/>
  <c r="R653" i="1"/>
  <c r="R539" i="1"/>
  <c r="R431" i="1"/>
  <c r="AZ431" i="1"/>
  <c r="T431" i="1" s="1"/>
  <c r="BA431" i="1" s="1"/>
  <c r="BM508" i="1"/>
  <c r="BB490" i="1"/>
  <c r="BC490" i="1" s="1"/>
  <c r="BF490" i="1" s="1"/>
  <c r="P490" i="1" s="1"/>
  <c r="BI490" i="1" s="1"/>
  <c r="Q490" i="1" s="1"/>
  <c r="S490" i="1"/>
  <c r="R337" i="1"/>
  <c r="R242" i="1"/>
  <c r="R204" i="1"/>
  <c r="BB368" i="1"/>
  <c r="BC368" i="1" s="1"/>
  <c r="BF368" i="1" s="1"/>
  <c r="P368" i="1" s="1"/>
  <c r="S368" i="1"/>
  <c r="S402" i="1"/>
  <c r="BB402" i="1"/>
  <c r="BC402" i="1" s="1"/>
  <c r="BF402" i="1" s="1"/>
  <c r="P402" i="1" s="1"/>
  <c r="R174" i="1"/>
  <c r="AZ227" i="1"/>
  <c r="T227" i="1" s="1"/>
  <c r="BA227" i="1" s="1"/>
  <c r="BB251" i="1"/>
  <c r="BC251" i="1" s="1"/>
  <c r="BF251" i="1" s="1"/>
  <c r="P251" i="1" s="1"/>
  <c r="S251" i="1"/>
  <c r="BB200" i="1"/>
  <c r="BC200" i="1" s="1"/>
  <c r="BF200" i="1" s="1"/>
  <c r="P200" i="1" s="1"/>
  <c r="S200" i="1"/>
  <c r="BB240" i="1"/>
  <c r="BC240" i="1" s="1"/>
  <c r="BF240" i="1" s="1"/>
  <c r="P240" i="1" s="1"/>
  <c r="S240" i="1"/>
  <c r="BB213" i="1"/>
  <c r="BC213" i="1" s="1"/>
  <c r="BF213" i="1" s="1"/>
  <c r="P213" i="1" s="1"/>
  <c r="BI213" i="1" s="1"/>
  <c r="Q213" i="1" s="1"/>
  <c r="S213" i="1"/>
  <c r="R146" i="1"/>
  <c r="S161" i="1"/>
  <c r="BB161" i="1"/>
  <c r="BC161" i="1" s="1"/>
  <c r="BF161" i="1" s="1"/>
  <c r="P161" i="1" s="1"/>
  <c r="BI161" i="1" s="1"/>
  <c r="Q161" i="1" s="1"/>
  <c r="R52" i="1"/>
  <c r="R11" i="1"/>
  <c r="BM123" i="1"/>
  <c r="BM85" i="1"/>
  <c r="BM47" i="1"/>
  <c r="BM9" i="1"/>
  <c r="S53" i="1"/>
  <c r="BB53" i="1"/>
  <c r="BC53" i="1" s="1"/>
  <c r="BF53" i="1" s="1"/>
  <c r="P53" i="1" s="1"/>
  <c r="BI53" i="1" s="1"/>
  <c r="Q53" i="1" s="1"/>
  <c r="S95" i="1"/>
  <c r="BB95" i="1"/>
  <c r="BC95" i="1" s="1"/>
  <c r="BF95" i="1" s="1"/>
  <c r="P95" i="1" s="1"/>
  <c r="BK70" i="1"/>
  <c r="BJ70" i="1"/>
  <c r="S107" i="1"/>
  <c r="BB107" i="1"/>
  <c r="BC107" i="1" s="1"/>
  <c r="BF107" i="1" s="1"/>
  <c r="P107" i="1" s="1"/>
  <c r="BI107" i="1" s="1"/>
  <c r="Q107" i="1" s="1"/>
  <c r="BM682" i="1"/>
  <c r="AZ707" i="1"/>
  <c r="T707" i="1" s="1"/>
  <c r="BA707" i="1" s="1"/>
  <c r="R664" i="1"/>
  <c r="R626" i="1"/>
  <c r="BM679" i="1"/>
  <c r="S663" i="1"/>
  <c r="BB663" i="1"/>
  <c r="BC663" i="1" s="1"/>
  <c r="BF663" i="1" s="1"/>
  <c r="P663" i="1" s="1"/>
  <c r="BI663" i="1" s="1"/>
  <c r="Q663" i="1" s="1"/>
  <c r="BM638" i="1"/>
  <c r="S634" i="1"/>
  <c r="BB634" i="1"/>
  <c r="BC634" i="1" s="1"/>
  <c r="BF634" i="1" s="1"/>
  <c r="P634" i="1" s="1"/>
  <c r="BI634" i="1" s="1"/>
  <c r="Q634" i="1" s="1"/>
  <c r="BM669" i="1"/>
  <c r="R647" i="1"/>
  <c r="R660" i="1"/>
  <c r="BB603" i="1"/>
  <c r="BC603" i="1" s="1"/>
  <c r="BF603" i="1" s="1"/>
  <c r="P603" i="1" s="1"/>
  <c r="S603" i="1"/>
  <c r="BB562" i="1"/>
  <c r="BC562" i="1" s="1"/>
  <c r="BF562" i="1" s="1"/>
  <c r="P562" i="1" s="1"/>
  <c r="S562" i="1"/>
  <c r="BB549" i="1"/>
  <c r="BC549" i="1" s="1"/>
  <c r="BF549" i="1" s="1"/>
  <c r="P549" i="1" s="1"/>
  <c r="S549" i="1"/>
  <c r="BM539" i="1"/>
  <c r="R427" i="1"/>
  <c r="AZ427" i="1"/>
  <c r="T427" i="1" s="1"/>
  <c r="BA427" i="1" s="1"/>
  <c r="R508" i="1"/>
  <c r="AZ509" i="1"/>
  <c r="T509" i="1" s="1"/>
  <c r="BA509" i="1" s="1"/>
  <c r="R511" i="1"/>
  <c r="R334" i="1"/>
  <c r="R239" i="1"/>
  <c r="R201" i="1"/>
  <c r="BM410" i="1"/>
  <c r="S369" i="1"/>
  <c r="BB369" i="1"/>
  <c r="BC369" i="1" s="1"/>
  <c r="BF369" i="1" s="1"/>
  <c r="P369" i="1" s="1"/>
  <c r="AZ211" i="1"/>
  <c r="T211" i="1" s="1"/>
  <c r="BA211" i="1" s="1"/>
  <c r="R171" i="1"/>
  <c r="AZ204" i="1"/>
  <c r="T204" i="1" s="1"/>
  <c r="BA204" i="1" s="1"/>
  <c r="S199" i="1"/>
  <c r="BB199" i="1"/>
  <c r="BC199" i="1" s="1"/>
  <c r="BF199" i="1" s="1"/>
  <c r="P199" i="1" s="1"/>
  <c r="BI199" i="1" s="1"/>
  <c r="Q199" i="1" s="1"/>
  <c r="BB305" i="1"/>
  <c r="BC305" i="1" s="1"/>
  <c r="BF305" i="1" s="1"/>
  <c r="P305" i="1" s="1"/>
  <c r="S305" i="1"/>
  <c r="AZ239" i="1"/>
  <c r="T239" i="1" s="1"/>
  <c r="BA239" i="1" s="1"/>
  <c r="AZ258" i="1"/>
  <c r="T258" i="1" s="1"/>
  <c r="BA258" i="1" s="1"/>
  <c r="AZ133" i="1"/>
  <c r="T133" i="1" s="1"/>
  <c r="BA133" i="1" s="1"/>
  <c r="R49" i="1"/>
  <c r="R8" i="1"/>
  <c r="AZ8" i="1"/>
  <c r="T8" i="1" s="1"/>
  <c r="BA8" i="1" s="1"/>
  <c r="R136" i="1"/>
  <c r="BB159" i="1"/>
  <c r="BC159" i="1" s="1"/>
  <c r="BF159" i="1" s="1"/>
  <c r="P159" i="1" s="1"/>
  <c r="S159" i="1"/>
  <c r="BM120" i="1"/>
  <c r="BM82" i="1"/>
  <c r="BM44" i="1"/>
  <c r="BM6" i="1"/>
  <c r="S101" i="1"/>
  <c r="BB101" i="1"/>
  <c r="BC101" i="1" s="1"/>
  <c r="BF101" i="1" s="1"/>
  <c r="P101" i="1" s="1"/>
  <c r="BL22" i="1"/>
  <c r="R695" i="1"/>
  <c r="R661" i="1"/>
  <c r="R623" i="1"/>
  <c r="R714" i="1"/>
  <c r="R676" i="1"/>
  <c r="R638" i="1"/>
  <c r="AZ639" i="1"/>
  <c r="T639" i="1" s="1"/>
  <c r="BA639" i="1" s="1"/>
  <c r="R669" i="1"/>
  <c r="BL540" i="1"/>
  <c r="BN540" i="1" s="1"/>
  <c r="R540" i="1"/>
  <c r="BM663" i="1"/>
  <c r="R556" i="1"/>
  <c r="AZ525" i="1"/>
  <c r="T525" i="1" s="1"/>
  <c r="BA525" i="1" s="1"/>
  <c r="AZ498" i="1"/>
  <c r="T498" i="1" s="1"/>
  <c r="BA498" i="1" s="1"/>
  <c r="R424" i="1"/>
  <c r="AZ424" i="1"/>
  <c r="T424" i="1" s="1"/>
  <c r="BA424" i="1" s="1"/>
  <c r="AZ515" i="1"/>
  <c r="T515" i="1" s="1"/>
  <c r="BA515" i="1" s="1"/>
  <c r="S508" i="1"/>
  <c r="BB508" i="1"/>
  <c r="BC508" i="1" s="1"/>
  <c r="BF508" i="1" s="1"/>
  <c r="P508" i="1" s="1"/>
  <c r="BI508" i="1" s="1"/>
  <c r="Q508" i="1" s="1"/>
  <c r="BL494" i="1"/>
  <c r="BN494" i="1" s="1"/>
  <c r="BM511" i="1"/>
  <c r="BL433" i="1"/>
  <c r="BN433" i="1" s="1"/>
  <c r="BI433" i="1"/>
  <c r="Q433" i="1" s="1"/>
  <c r="R331" i="1"/>
  <c r="R236" i="1"/>
  <c r="R198" i="1"/>
  <c r="S404" i="1"/>
  <c r="BB404" i="1"/>
  <c r="BC404" i="1" s="1"/>
  <c r="BF404" i="1" s="1"/>
  <c r="P404" i="1" s="1"/>
  <c r="BB231" i="1"/>
  <c r="BC231" i="1" s="1"/>
  <c r="BF231" i="1" s="1"/>
  <c r="P231" i="1" s="1"/>
  <c r="S231" i="1"/>
  <c r="R167" i="1"/>
  <c r="BB237" i="1"/>
  <c r="BC237" i="1" s="1"/>
  <c r="BF237" i="1" s="1"/>
  <c r="P237" i="1" s="1"/>
  <c r="S237" i="1"/>
  <c r="AZ198" i="1"/>
  <c r="T198" i="1" s="1"/>
  <c r="BA198" i="1" s="1"/>
  <c r="R182" i="1"/>
  <c r="BB365" i="1"/>
  <c r="BC365" i="1" s="1"/>
  <c r="BF365" i="1" s="1"/>
  <c r="P365" i="1" s="1"/>
  <c r="S365" i="1"/>
  <c r="BB238" i="1"/>
  <c r="BC238" i="1" s="1"/>
  <c r="BF238" i="1" s="1"/>
  <c r="P238" i="1" s="1"/>
  <c r="S238" i="1"/>
  <c r="AZ366" i="1"/>
  <c r="T366" i="1" s="1"/>
  <c r="BA366" i="1" s="1"/>
  <c r="R141" i="1"/>
  <c r="R161" i="1"/>
  <c r="R131" i="1"/>
  <c r="R46" i="1"/>
  <c r="R5" i="1"/>
  <c r="BM136" i="1"/>
  <c r="R158" i="1"/>
  <c r="AZ169" i="1"/>
  <c r="T169" i="1" s="1"/>
  <c r="BA169" i="1" s="1"/>
  <c r="BM117" i="1"/>
  <c r="BM79" i="1"/>
  <c r="BM41" i="1"/>
  <c r="BM3" i="1"/>
  <c r="BL109" i="1"/>
  <c r="BN109" i="1" s="1"/>
  <c r="AZ131" i="1"/>
  <c r="T131" i="1" s="1"/>
  <c r="BA131" i="1" s="1"/>
  <c r="BL67" i="1"/>
  <c r="BN67" i="1" s="1"/>
  <c r="AZ17" i="1"/>
  <c r="T17" i="1" s="1"/>
  <c r="BA17" i="1" s="1"/>
  <c r="BL97" i="1"/>
  <c r="BN97" i="1" s="1"/>
  <c r="R658" i="1"/>
  <c r="R620" i="1"/>
  <c r="BM714" i="1"/>
  <c r="BM676" i="1"/>
  <c r="BB717" i="1"/>
  <c r="BC717" i="1" s="1"/>
  <c r="BF717" i="1" s="1"/>
  <c r="P717" i="1" s="1"/>
  <c r="BI717" i="1" s="1"/>
  <c r="Q717" i="1" s="1"/>
  <c r="S717" i="1"/>
  <c r="S638" i="1"/>
  <c r="BB638" i="1"/>
  <c r="BC638" i="1" s="1"/>
  <c r="BF638" i="1" s="1"/>
  <c r="P638" i="1" s="1"/>
  <c r="BI638" i="1" s="1"/>
  <c r="Q638" i="1" s="1"/>
  <c r="BM628" i="1"/>
  <c r="BM784" i="1"/>
  <c r="S647" i="1"/>
  <c r="BB647" i="1"/>
  <c r="BC647" i="1" s="1"/>
  <c r="BF647" i="1" s="1"/>
  <c r="P647" i="1" s="1"/>
  <c r="BI647" i="1" s="1"/>
  <c r="Q647" i="1" s="1"/>
  <c r="BB580" i="1"/>
  <c r="BC580" i="1" s="1"/>
  <c r="BF580" i="1" s="1"/>
  <c r="P580" i="1" s="1"/>
  <c r="BI580" i="1" s="1"/>
  <c r="Q580" i="1" s="1"/>
  <c r="S580" i="1"/>
  <c r="R537" i="1"/>
  <c r="R663" i="1"/>
  <c r="BM619" i="1"/>
  <c r="BB558" i="1"/>
  <c r="BC558" i="1" s="1"/>
  <c r="BF558" i="1" s="1"/>
  <c r="P558" i="1" s="1"/>
  <c r="BI558" i="1" s="1"/>
  <c r="Q558" i="1" s="1"/>
  <c r="S558" i="1"/>
  <c r="BM556" i="1"/>
  <c r="R550" i="1"/>
  <c r="AZ517" i="1"/>
  <c r="T517" i="1" s="1"/>
  <c r="BA517" i="1" s="1"/>
  <c r="R493" i="1"/>
  <c r="R421" i="1"/>
  <c r="AZ421" i="1"/>
  <c r="T421" i="1" s="1"/>
  <c r="BA421" i="1" s="1"/>
  <c r="AZ493" i="1"/>
  <c r="T493" i="1" s="1"/>
  <c r="BA493" i="1" s="1"/>
  <c r="R502" i="1"/>
  <c r="BM505" i="1"/>
  <c r="AZ506" i="1"/>
  <c r="T506" i="1" s="1"/>
  <c r="BA506" i="1" s="1"/>
  <c r="BB533" i="1"/>
  <c r="BC533" i="1" s="1"/>
  <c r="BF533" i="1" s="1"/>
  <c r="P533" i="1" s="1"/>
  <c r="BI533" i="1" s="1"/>
  <c r="Q533" i="1" s="1"/>
  <c r="S533" i="1"/>
  <c r="BB438" i="1"/>
  <c r="BC438" i="1" s="1"/>
  <c r="BF438" i="1" s="1"/>
  <c r="P438" i="1" s="1"/>
  <c r="BI438" i="1" s="1"/>
  <c r="Q438" i="1" s="1"/>
  <c r="S438" i="1"/>
  <c r="S389" i="1"/>
  <c r="BB389" i="1"/>
  <c r="BC389" i="1" s="1"/>
  <c r="BF389" i="1" s="1"/>
  <c r="P389" i="1" s="1"/>
  <c r="BI389" i="1" s="1"/>
  <c r="Q389" i="1" s="1"/>
  <c r="R328" i="1"/>
  <c r="R233" i="1"/>
  <c r="R195" i="1"/>
  <c r="BB409" i="1"/>
  <c r="BC409" i="1" s="1"/>
  <c r="BF409" i="1" s="1"/>
  <c r="P409" i="1" s="1"/>
  <c r="BI409" i="1" s="1"/>
  <c r="Q409" i="1" s="1"/>
  <c r="S409" i="1"/>
  <c r="S393" i="1"/>
  <c r="BB393" i="1"/>
  <c r="BC393" i="1" s="1"/>
  <c r="BF393" i="1" s="1"/>
  <c r="P393" i="1" s="1"/>
  <c r="BI393" i="1" s="1"/>
  <c r="Q393" i="1" s="1"/>
  <c r="AZ309" i="1"/>
  <c r="T309" i="1" s="1"/>
  <c r="BA309" i="1" s="1"/>
  <c r="BB247" i="1"/>
  <c r="BC247" i="1" s="1"/>
  <c r="BF247" i="1" s="1"/>
  <c r="P247" i="1" s="1"/>
  <c r="BI247" i="1" s="1"/>
  <c r="Q247" i="1" s="1"/>
  <c r="S247" i="1"/>
  <c r="S230" i="1"/>
  <c r="BB230" i="1"/>
  <c r="BC230" i="1" s="1"/>
  <c r="BF230" i="1" s="1"/>
  <c r="P230" i="1" s="1"/>
  <c r="BI230" i="1" s="1"/>
  <c r="Q230" i="1" s="1"/>
  <c r="R164" i="1"/>
  <c r="AZ312" i="1"/>
  <c r="T312" i="1" s="1"/>
  <c r="BA312" i="1" s="1"/>
  <c r="BB250" i="1"/>
  <c r="BC250" i="1" s="1"/>
  <c r="BF250" i="1" s="1"/>
  <c r="P250" i="1" s="1"/>
  <c r="BI250" i="1" s="1"/>
  <c r="Q250" i="1" s="1"/>
  <c r="S250" i="1"/>
  <c r="AZ236" i="1"/>
  <c r="T236" i="1" s="1"/>
  <c r="BA236" i="1" s="1"/>
  <c r="BB197" i="1"/>
  <c r="BC197" i="1" s="1"/>
  <c r="BF197" i="1" s="1"/>
  <c r="P197" i="1" s="1"/>
  <c r="S197" i="1"/>
  <c r="R179" i="1"/>
  <c r="AZ360" i="1"/>
  <c r="T360" i="1" s="1"/>
  <c r="BA360" i="1" s="1"/>
  <c r="AZ306" i="1"/>
  <c r="T306" i="1" s="1"/>
  <c r="BA306" i="1" s="1"/>
  <c r="AZ217" i="1"/>
  <c r="T217" i="1" s="1"/>
  <c r="BA217" i="1" s="1"/>
  <c r="BB176" i="1"/>
  <c r="BC176" i="1" s="1"/>
  <c r="BF176" i="1" s="1"/>
  <c r="P176" i="1" s="1"/>
  <c r="BI176" i="1" s="1"/>
  <c r="Q176" i="1" s="1"/>
  <c r="S176" i="1"/>
  <c r="BB138" i="1"/>
  <c r="BC138" i="1" s="1"/>
  <c r="BF138" i="1" s="1"/>
  <c r="P138" i="1" s="1"/>
  <c r="BI138" i="1" s="1"/>
  <c r="Q138" i="1" s="1"/>
  <c r="S138" i="1"/>
  <c r="BM161" i="1"/>
  <c r="R81" i="1"/>
  <c r="R43" i="1"/>
  <c r="R2" i="1"/>
  <c r="BB178" i="1"/>
  <c r="BC178" i="1" s="1"/>
  <c r="BF178" i="1" s="1"/>
  <c r="P178" i="1" s="1"/>
  <c r="BI178" i="1" s="1"/>
  <c r="Q178" i="1" s="1"/>
  <c r="S178" i="1"/>
  <c r="BB215" i="1"/>
  <c r="BC215" i="1" s="1"/>
  <c r="BF215" i="1" s="1"/>
  <c r="P215" i="1" s="1"/>
  <c r="BI215" i="1" s="1"/>
  <c r="Q215" i="1" s="1"/>
  <c r="S215" i="1"/>
  <c r="S158" i="1"/>
  <c r="BB158" i="1"/>
  <c r="BC158" i="1" s="1"/>
  <c r="BF158" i="1" s="1"/>
  <c r="P158" i="1" s="1"/>
  <c r="BI158" i="1" s="1"/>
  <c r="Q158" i="1" s="1"/>
  <c r="AZ174" i="1"/>
  <c r="T174" i="1" s="1"/>
  <c r="BA174" i="1" s="1"/>
  <c r="S142" i="1"/>
  <c r="BB142" i="1"/>
  <c r="BC142" i="1" s="1"/>
  <c r="BF142" i="1" s="1"/>
  <c r="P142" i="1" s="1"/>
  <c r="BI142" i="1" s="1"/>
  <c r="Q142" i="1" s="1"/>
  <c r="AZ185" i="1"/>
  <c r="T185" i="1" s="1"/>
  <c r="BA185" i="1" s="1"/>
  <c r="BM158" i="1"/>
  <c r="AZ165" i="1"/>
  <c r="T165" i="1" s="1"/>
  <c r="BA165" i="1" s="1"/>
  <c r="BM114" i="1"/>
  <c r="BM76" i="1"/>
  <c r="BM38" i="1"/>
  <c r="S91" i="1"/>
  <c r="BB91" i="1"/>
  <c r="BC91" i="1" s="1"/>
  <c r="BF91" i="1" s="1"/>
  <c r="P91" i="1" s="1"/>
  <c r="BI91" i="1" s="1"/>
  <c r="Q91" i="1" s="1"/>
  <c r="AZ49" i="1"/>
  <c r="T49" i="1" s="1"/>
  <c r="BA49" i="1" s="1"/>
  <c r="S18" i="1"/>
  <c r="BB18" i="1"/>
  <c r="BC18" i="1" s="1"/>
  <c r="BF18" i="1" s="1"/>
  <c r="P18" i="1" s="1"/>
  <c r="BK112" i="1"/>
  <c r="BJ112" i="1"/>
  <c r="AZ5" i="1"/>
  <c r="T5" i="1" s="1"/>
  <c r="BA5" i="1" s="1"/>
  <c r="AZ137" i="1"/>
  <c r="T137" i="1" s="1"/>
  <c r="BA137" i="1" s="1"/>
  <c r="BL90" i="1"/>
  <c r="BN90" i="1" s="1"/>
  <c r="AZ669" i="1"/>
  <c r="T669" i="1" s="1"/>
  <c r="BA669" i="1" s="1"/>
  <c r="R619" i="1"/>
  <c r="AZ521" i="1"/>
  <c r="T521" i="1" s="1"/>
  <c r="BA521" i="1" s="1"/>
  <c r="S557" i="1"/>
  <c r="BB557" i="1"/>
  <c r="BC557" i="1" s="1"/>
  <c r="BF557" i="1" s="1"/>
  <c r="P557" i="1" s="1"/>
  <c r="BI557" i="1" s="1"/>
  <c r="Q557" i="1" s="1"/>
  <c r="BJ596" i="1"/>
  <c r="BK596" i="1"/>
  <c r="BM550" i="1"/>
  <c r="R527" i="1"/>
  <c r="S512" i="1"/>
  <c r="BB512" i="1"/>
  <c r="BC512" i="1" s="1"/>
  <c r="BF512" i="1" s="1"/>
  <c r="P512" i="1" s="1"/>
  <c r="BI512" i="1" s="1"/>
  <c r="Q512" i="1" s="1"/>
  <c r="BB510" i="1"/>
  <c r="BC510" i="1" s="1"/>
  <c r="BF510" i="1" s="1"/>
  <c r="P510" i="1" s="1"/>
  <c r="BI510" i="1" s="1"/>
  <c r="Q510" i="1" s="1"/>
  <c r="S510" i="1"/>
  <c r="BM503" i="1"/>
  <c r="BM493" i="1"/>
  <c r="R418" i="1"/>
  <c r="BM500" i="1"/>
  <c r="BM502" i="1"/>
  <c r="R505" i="1"/>
  <c r="R499" i="1"/>
  <c r="AZ505" i="1"/>
  <c r="T505" i="1" s="1"/>
  <c r="BA505" i="1" s="1"/>
  <c r="R496" i="1"/>
  <c r="BM379" i="1"/>
  <c r="R325" i="1"/>
  <c r="R230" i="1"/>
  <c r="R192" i="1"/>
  <c r="S405" i="1"/>
  <c r="BB405" i="1"/>
  <c r="BC405" i="1" s="1"/>
  <c r="BF405" i="1" s="1"/>
  <c r="P405" i="1" s="1"/>
  <c r="BI405" i="1" s="1"/>
  <c r="Q405" i="1" s="1"/>
  <c r="AZ246" i="1"/>
  <c r="T246" i="1" s="1"/>
  <c r="BA246" i="1" s="1"/>
  <c r="BB310" i="1"/>
  <c r="BC310" i="1" s="1"/>
  <c r="BF310" i="1" s="1"/>
  <c r="P310" i="1" s="1"/>
  <c r="BI310" i="1" s="1"/>
  <c r="Q310" i="1" s="1"/>
  <c r="S310" i="1"/>
  <c r="AZ249" i="1"/>
  <c r="T249" i="1" s="1"/>
  <c r="BA249" i="1" s="1"/>
  <c r="AZ208" i="1"/>
  <c r="T208" i="1" s="1"/>
  <c r="BA208" i="1" s="1"/>
  <c r="BB234" i="1"/>
  <c r="BC234" i="1" s="1"/>
  <c r="BF234" i="1" s="1"/>
  <c r="P234" i="1" s="1"/>
  <c r="S234" i="1"/>
  <c r="R176" i="1"/>
  <c r="BB359" i="1"/>
  <c r="BC359" i="1" s="1"/>
  <c r="BF359" i="1" s="1"/>
  <c r="P359" i="1" s="1"/>
  <c r="BI359" i="1" s="1"/>
  <c r="Q359" i="1" s="1"/>
  <c r="S359" i="1"/>
  <c r="AZ220" i="1"/>
  <c r="T220" i="1" s="1"/>
  <c r="BA220" i="1" s="1"/>
  <c r="BB218" i="1"/>
  <c r="BC218" i="1" s="1"/>
  <c r="BF218" i="1" s="1"/>
  <c r="P218" i="1" s="1"/>
  <c r="S218" i="1"/>
  <c r="BB355" i="1"/>
  <c r="BC355" i="1" s="1"/>
  <c r="BF355" i="1" s="1"/>
  <c r="P355" i="1" s="1"/>
  <c r="BI355" i="1" s="1"/>
  <c r="Q355" i="1" s="1"/>
  <c r="S355" i="1"/>
  <c r="BB216" i="1"/>
  <c r="BC216" i="1" s="1"/>
  <c r="BF216" i="1" s="1"/>
  <c r="P216" i="1" s="1"/>
  <c r="S216" i="1"/>
  <c r="BB157" i="1"/>
  <c r="BC157" i="1" s="1"/>
  <c r="BF157" i="1" s="1"/>
  <c r="P157" i="1" s="1"/>
  <c r="BI157" i="1" s="1"/>
  <c r="Q157" i="1" s="1"/>
  <c r="S157" i="1"/>
  <c r="R152" i="1"/>
  <c r="AZ183" i="1"/>
  <c r="T183" i="1" s="1"/>
  <c r="BA183" i="1" s="1"/>
  <c r="R78" i="1"/>
  <c r="R40" i="1"/>
  <c r="R128" i="1"/>
  <c r="AZ128" i="1"/>
  <c r="T128" i="1" s="1"/>
  <c r="BA128" i="1" s="1"/>
  <c r="R142" i="1"/>
  <c r="BB154" i="1"/>
  <c r="BC154" i="1" s="1"/>
  <c r="BF154" i="1" s="1"/>
  <c r="P154" i="1" s="1"/>
  <c r="S154" i="1"/>
  <c r="BM110" i="1"/>
  <c r="BM72" i="1"/>
  <c r="BM34" i="1"/>
  <c r="AZ146" i="1"/>
  <c r="T146" i="1" s="1"/>
  <c r="BA146" i="1" s="1"/>
  <c r="BK54" i="1"/>
  <c r="BJ54" i="1"/>
  <c r="BL122" i="1"/>
  <c r="BN122" i="1" s="1"/>
  <c r="AZ134" i="1"/>
  <c r="T134" i="1" s="1"/>
  <c r="BA134" i="1" s="1"/>
  <c r="BK90" i="1"/>
  <c r="BJ90" i="1"/>
  <c r="BK96" i="1"/>
  <c r="BJ96" i="1"/>
  <c r="BB582" i="1" l="1"/>
  <c r="BC582" i="1" s="1"/>
  <c r="BF582" i="1" s="1"/>
  <c r="P582" i="1" s="1"/>
  <c r="BL530" i="1"/>
  <c r="BN530" i="1" s="1"/>
  <c r="BB861" i="1"/>
  <c r="BC861" i="1" s="1"/>
  <c r="BF861" i="1" s="1"/>
  <c r="P861" i="1" s="1"/>
  <c r="BI861" i="1" s="1"/>
  <c r="Q861" i="1" s="1"/>
  <c r="BK861" i="1" s="1"/>
  <c r="BB901" i="1"/>
  <c r="BC901" i="1" s="1"/>
  <c r="BF901" i="1" s="1"/>
  <c r="P901" i="1" s="1"/>
  <c r="BI901" i="1" s="1"/>
  <c r="Q901" i="1" s="1"/>
  <c r="BB643" i="1"/>
  <c r="BC643" i="1" s="1"/>
  <c r="BF643" i="1" s="1"/>
  <c r="P643" i="1" s="1"/>
  <c r="BI643" i="1" s="1"/>
  <c r="Q643" i="1" s="1"/>
  <c r="BB694" i="1"/>
  <c r="BC694" i="1" s="1"/>
  <c r="BF694" i="1" s="1"/>
  <c r="P694" i="1" s="1"/>
  <c r="S194" i="1"/>
  <c r="BK420" i="1"/>
  <c r="BB361" i="1"/>
  <c r="BC361" i="1" s="1"/>
  <c r="BF361" i="1" s="1"/>
  <c r="P361" i="1" s="1"/>
  <c r="BJ807" i="1"/>
  <c r="BJ530" i="1"/>
  <c r="BL66" i="1"/>
  <c r="BI945" i="1"/>
  <c r="Q945" i="1" s="1"/>
  <c r="BL945" i="1"/>
  <c r="BN945" i="1" s="1"/>
  <c r="S530" i="1"/>
  <c r="BK659" i="1"/>
  <c r="S757" i="1"/>
  <c r="S378" i="1"/>
  <c r="BB815" i="1"/>
  <c r="BC815" i="1" s="1"/>
  <c r="BF815" i="1" s="1"/>
  <c r="P815" i="1" s="1"/>
  <c r="BI815" i="1" s="1"/>
  <c r="Q815" i="1" s="1"/>
  <c r="S593" i="1"/>
  <c r="BL701" i="1"/>
  <c r="BL26" i="1"/>
  <c r="BN26" i="1" s="1"/>
  <c r="BL659" i="1"/>
  <c r="BN659" i="1" s="1"/>
  <c r="BB588" i="1"/>
  <c r="BC588" i="1" s="1"/>
  <c r="BF588" i="1" s="1"/>
  <c r="P588" i="1" s="1"/>
  <c r="BI588" i="1" s="1"/>
  <c r="Q588" i="1" s="1"/>
  <c r="BK588" i="1" s="1"/>
  <c r="BJ942" i="1"/>
  <c r="BK942" i="1"/>
  <c r="BJ73" i="1"/>
  <c r="BI938" i="1"/>
  <c r="Q938" i="1" s="1"/>
  <c r="BL938" i="1"/>
  <c r="BN938" i="1" s="1"/>
  <c r="BL331" i="1"/>
  <c r="BN331" i="1" s="1"/>
  <c r="BL942" i="1"/>
  <c r="BN942" i="1" s="1"/>
  <c r="S697" i="1"/>
  <c r="BB652" i="1"/>
  <c r="BC652" i="1" s="1"/>
  <c r="BF652" i="1" s="1"/>
  <c r="P652" i="1" s="1"/>
  <c r="BI652" i="1" s="1"/>
  <c r="Q652" i="1" s="1"/>
  <c r="BK652" i="1" s="1"/>
  <c r="BJ444" i="1"/>
  <c r="BL761" i="1"/>
  <c r="BN761" i="1" s="1"/>
  <c r="S526" i="1"/>
  <c r="BB1015" i="1"/>
  <c r="BC1015" i="1" s="1"/>
  <c r="BF1015" i="1" s="1"/>
  <c r="P1015" i="1" s="1"/>
  <c r="BI1015" i="1" s="1"/>
  <c r="Q1015" i="1" s="1"/>
  <c r="BB235" i="1"/>
  <c r="BC235" i="1" s="1"/>
  <c r="BF235" i="1" s="1"/>
  <c r="P235" i="1" s="1"/>
  <c r="BI235" i="1" s="1"/>
  <c r="Q235" i="1" s="1"/>
  <c r="BK235" i="1" s="1"/>
  <c r="BL932" i="1"/>
  <c r="BN932" i="1" s="1"/>
  <c r="BL116" i="1"/>
  <c r="BN116" i="1" s="1"/>
  <c r="BK932" i="1"/>
  <c r="BJ932" i="1"/>
  <c r="BL928" i="1"/>
  <c r="BN928" i="1" s="1"/>
  <c r="BB709" i="1"/>
  <c r="BC709" i="1" s="1"/>
  <c r="BF709" i="1" s="1"/>
  <c r="P709" i="1" s="1"/>
  <c r="BI709" i="1" s="1"/>
  <c r="Q709" i="1" s="1"/>
  <c r="BK709" i="1" s="1"/>
  <c r="S113" i="1"/>
  <c r="BL113" i="1"/>
  <c r="BN113" i="1" s="1"/>
  <c r="BB987" i="1"/>
  <c r="BC987" i="1" s="1"/>
  <c r="BF987" i="1" s="1"/>
  <c r="P987" i="1" s="1"/>
  <c r="BI987" i="1" s="1"/>
  <c r="Q987" i="1" s="1"/>
  <c r="BK987" i="1" s="1"/>
  <c r="BK624" i="1"/>
  <c r="S867" i="1"/>
  <c r="BJ367" i="1"/>
  <c r="BJ109" i="1"/>
  <c r="BK867" i="1"/>
  <c r="S390" i="1"/>
  <c r="BL29" i="1"/>
  <c r="BN29" i="1" s="1"/>
  <c r="BL734" i="1"/>
  <c r="BN734" i="1" s="1"/>
  <c r="S830" i="1"/>
  <c r="BJ529" i="1"/>
  <c r="BB523" i="1"/>
  <c r="BC523" i="1" s="1"/>
  <c r="BF523" i="1" s="1"/>
  <c r="P523" i="1" s="1"/>
  <c r="BI523" i="1" s="1"/>
  <c r="Q523" i="1" s="1"/>
  <c r="S489" i="1"/>
  <c r="S80" i="1"/>
  <c r="S191" i="1"/>
  <c r="BL896" i="1"/>
  <c r="BN896" i="1" s="1"/>
  <c r="S181" i="1"/>
  <c r="BK99" i="1"/>
  <c r="BK896" i="1"/>
  <c r="S973" i="1"/>
  <c r="BB487" i="1"/>
  <c r="BC487" i="1" s="1"/>
  <c r="BF487" i="1" s="1"/>
  <c r="P487" i="1" s="1"/>
  <c r="BI487" i="1" s="1"/>
  <c r="Q487" i="1" s="1"/>
  <c r="BJ487" i="1" s="1"/>
  <c r="BB812" i="1"/>
  <c r="BC812" i="1" s="1"/>
  <c r="BF812" i="1" s="1"/>
  <c r="P812" i="1" s="1"/>
  <c r="BI812" i="1" s="1"/>
  <c r="Q812" i="1" s="1"/>
  <c r="BB501" i="1"/>
  <c r="BC501" i="1" s="1"/>
  <c r="BF501" i="1" s="1"/>
  <c r="P501" i="1" s="1"/>
  <c r="BL501" i="1" s="1"/>
  <c r="BN501" i="1" s="1"/>
  <c r="BJ20" i="1"/>
  <c r="BJ67" i="1"/>
  <c r="BB735" i="1"/>
  <c r="BC735" i="1" s="1"/>
  <c r="BF735" i="1" s="1"/>
  <c r="P735" i="1" s="1"/>
  <c r="BI735" i="1" s="1"/>
  <c r="Q735" i="1" s="1"/>
  <c r="S799" i="1"/>
  <c r="S824" i="1"/>
  <c r="BJ356" i="1"/>
  <c r="BJ108" i="1"/>
  <c r="BB719" i="1"/>
  <c r="BC719" i="1" s="1"/>
  <c r="BF719" i="1" s="1"/>
  <c r="P719" i="1" s="1"/>
  <c r="BL719" i="1" s="1"/>
  <c r="BN719" i="1" s="1"/>
  <c r="BJ513" i="1"/>
  <c r="BL867" i="1"/>
  <c r="BN867" i="1" s="1"/>
  <c r="BJ39" i="1"/>
  <c r="S151" i="1"/>
  <c r="BK445" i="1"/>
  <c r="BL407" i="1"/>
  <c r="BN407" i="1" s="1"/>
  <c r="BB32" i="1"/>
  <c r="BC32" i="1" s="1"/>
  <c r="BF32" i="1" s="1"/>
  <c r="P32" i="1" s="1"/>
  <c r="BI32" i="1" s="1"/>
  <c r="Q32" i="1" s="1"/>
  <c r="BK32" i="1" s="1"/>
  <c r="BK47" i="1"/>
  <c r="BJ47" i="1"/>
  <c r="BK113" i="1"/>
  <c r="BL513" i="1"/>
  <c r="BN513" i="1" s="1"/>
  <c r="S486" i="1"/>
  <c r="BK640" i="1"/>
  <c r="BL126" i="1"/>
  <c r="BN126" i="1" s="1"/>
  <c r="BL398" i="1"/>
  <c r="BN398" i="1" s="1"/>
  <c r="BJ838" i="1"/>
  <c r="BL160" i="1"/>
  <c r="BN160" i="1" s="1"/>
  <c r="BK48" i="1"/>
  <c r="S332" i="1"/>
  <c r="S640" i="1"/>
  <c r="BL47" i="1"/>
  <c r="BN47" i="1" s="1"/>
  <c r="BL14" i="1"/>
  <c r="BN14" i="1" s="1"/>
  <c r="S602" i="1"/>
  <c r="BB1000" i="1"/>
  <c r="BC1000" i="1" s="1"/>
  <c r="BF1000" i="1" s="1"/>
  <c r="P1000" i="1" s="1"/>
  <c r="BI1000" i="1" s="1"/>
  <c r="Q1000" i="1" s="1"/>
  <c r="BK1000" i="1" s="1"/>
  <c r="BL640" i="1"/>
  <c r="BN640" i="1" s="1"/>
  <c r="BL124" i="1"/>
  <c r="BN124" i="1" s="1"/>
  <c r="BL486" i="1"/>
  <c r="BN486" i="1" s="1"/>
  <c r="BB594" i="1"/>
  <c r="BC594" i="1" s="1"/>
  <c r="BF594" i="1" s="1"/>
  <c r="P594" i="1" s="1"/>
  <c r="BL594" i="1" s="1"/>
  <c r="BN594" i="1" s="1"/>
  <c r="BK928" i="1"/>
  <c r="BJ928" i="1"/>
  <c r="BK786" i="1"/>
  <c r="BK581" i="1"/>
  <c r="BK127" i="1"/>
  <c r="BB394" i="1"/>
  <c r="BC394" i="1" s="1"/>
  <c r="BF394" i="1" s="1"/>
  <c r="P394" i="1" s="1"/>
  <c r="BI394" i="1" s="1"/>
  <c r="Q394" i="1" s="1"/>
  <c r="BK394" i="1" s="1"/>
  <c r="BK163" i="1"/>
  <c r="BL55" i="1"/>
  <c r="BN55" i="1" s="1"/>
  <c r="S997" i="1"/>
  <c r="BL748" i="1"/>
  <c r="BN748" i="1" s="1"/>
  <c r="BB567" i="1"/>
  <c r="BC567" i="1" s="1"/>
  <c r="BF567" i="1" s="1"/>
  <c r="P567" i="1" s="1"/>
  <c r="BI567" i="1" s="1"/>
  <c r="Q567" i="1" s="1"/>
  <c r="BB898" i="1"/>
  <c r="BC898" i="1" s="1"/>
  <c r="BF898" i="1" s="1"/>
  <c r="P898" i="1" s="1"/>
  <c r="BI898" i="1" s="1"/>
  <c r="Q898" i="1" s="1"/>
  <c r="BB1021" i="1"/>
  <c r="BC1021" i="1" s="1"/>
  <c r="BF1021" i="1" s="1"/>
  <c r="P1021" i="1" s="1"/>
  <c r="BI1021" i="1" s="1"/>
  <c r="Q1021" i="1" s="1"/>
  <c r="BJ323" i="1"/>
  <c r="BB829" i="1"/>
  <c r="BC829" i="1" s="1"/>
  <c r="BF829" i="1" s="1"/>
  <c r="P829" i="1" s="1"/>
  <c r="BI829" i="1" s="1"/>
  <c r="Q829" i="1" s="1"/>
  <c r="BK829" i="1" s="1"/>
  <c r="BB330" i="1"/>
  <c r="BC330" i="1" s="1"/>
  <c r="BF330" i="1" s="1"/>
  <c r="P330" i="1" s="1"/>
  <c r="BI330" i="1" s="1"/>
  <c r="Q330" i="1" s="1"/>
  <c r="BJ330" i="1" s="1"/>
  <c r="BL551" i="1"/>
  <c r="BN551" i="1" s="1"/>
  <c r="BL503" i="1"/>
  <c r="BN503" i="1" s="1"/>
  <c r="BJ985" i="1"/>
  <c r="BK985" i="1"/>
  <c r="BL39" i="1"/>
  <c r="BN39" i="1" s="1"/>
  <c r="BJ172" i="1"/>
  <c r="BL123" i="1"/>
  <c r="BN123" i="1" s="1"/>
  <c r="BL662" i="1"/>
  <c r="BN662" i="1" s="1"/>
  <c r="S854" i="1"/>
  <c r="BB823" i="1"/>
  <c r="BC823" i="1" s="1"/>
  <c r="BF823" i="1" s="1"/>
  <c r="P823" i="1" s="1"/>
  <c r="BI823" i="1" s="1"/>
  <c r="Q823" i="1" s="1"/>
  <c r="BL985" i="1"/>
  <c r="BN985" i="1" s="1"/>
  <c r="S39" i="1"/>
  <c r="S756" i="1"/>
  <c r="BB756" i="1"/>
  <c r="BC756" i="1" s="1"/>
  <c r="BF756" i="1" s="1"/>
  <c r="P756" i="1" s="1"/>
  <c r="BB895" i="1"/>
  <c r="BC895" i="1" s="1"/>
  <c r="BF895" i="1" s="1"/>
  <c r="P895" i="1" s="1"/>
  <c r="BI895" i="1" s="1"/>
  <c r="Q895" i="1" s="1"/>
  <c r="BK895" i="1" s="1"/>
  <c r="BJ103" i="1"/>
  <c r="BL34" i="1"/>
  <c r="BN34" i="1" s="1"/>
  <c r="S186" i="1"/>
  <c r="BJ80" i="1"/>
  <c r="BL80" i="1"/>
  <c r="BN80" i="1" s="1"/>
  <c r="BL127" i="1"/>
  <c r="BN127" i="1" s="1"/>
  <c r="BL45" i="1"/>
  <c r="BN45" i="1" s="1"/>
  <c r="S219" i="1"/>
  <c r="BL624" i="1"/>
  <c r="BN624" i="1" s="1"/>
  <c r="BL192" i="1"/>
  <c r="BN192" i="1" s="1"/>
  <c r="BL619" i="1"/>
  <c r="BK260" i="1"/>
  <c r="BL88" i="1"/>
  <c r="BN88" i="1" s="1"/>
  <c r="BL23" i="1"/>
  <c r="BN23" i="1" s="1"/>
  <c r="BJ597" i="1"/>
  <c r="BL141" i="1"/>
  <c r="BN141" i="1" s="1"/>
  <c r="BL333" i="1"/>
  <c r="BN333" i="1" s="1"/>
  <c r="S260" i="1"/>
  <c r="BL770" i="1"/>
  <c r="BN770" i="1" s="1"/>
  <c r="BK734" i="1"/>
  <c r="BJ64" i="1"/>
  <c r="BJ333" i="1"/>
  <c r="BL260" i="1"/>
  <c r="BN260" i="1" s="1"/>
  <c r="BB806" i="1"/>
  <c r="BC806" i="1" s="1"/>
  <c r="BF806" i="1" s="1"/>
  <c r="P806" i="1" s="1"/>
  <c r="BI806" i="1" s="1"/>
  <c r="Q806" i="1" s="1"/>
  <c r="BK806" i="1" s="1"/>
  <c r="BL376" i="1"/>
  <c r="BN376" i="1" s="1"/>
  <c r="S48" i="1"/>
  <c r="BL164" i="1"/>
  <c r="BN164" i="1" s="1"/>
  <c r="BL907" i="1"/>
  <c r="BN907" i="1" s="1"/>
  <c r="BB209" i="1"/>
  <c r="BC209" i="1" s="1"/>
  <c r="BF209" i="1" s="1"/>
  <c r="P209" i="1" s="1"/>
  <c r="BI209" i="1" s="1"/>
  <c r="Q209" i="1" s="1"/>
  <c r="S514" i="1"/>
  <c r="BB555" i="1"/>
  <c r="BC555" i="1" s="1"/>
  <c r="BF555" i="1" s="1"/>
  <c r="P555" i="1" s="1"/>
  <c r="BI555" i="1" s="1"/>
  <c r="Q555" i="1" s="1"/>
  <c r="BK362" i="1"/>
  <c r="BK870" i="1"/>
  <c r="BL48" i="1"/>
  <c r="BN48" i="1" s="1"/>
  <c r="BL789" i="1"/>
  <c r="BN789" i="1" s="1"/>
  <c r="BK612" i="1"/>
  <c r="BJ691" i="1"/>
  <c r="BL538" i="1"/>
  <c r="BN538" i="1" s="1"/>
  <c r="BJ899" i="1"/>
  <c r="S428" i="1"/>
  <c r="S742" i="1"/>
  <c r="BL328" i="1"/>
  <c r="BN328" i="1" s="1"/>
  <c r="BJ971" i="1"/>
  <c r="BB621" i="1"/>
  <c r="BC621" i="1" s="1"/>
  <c r="BF621" i="1" s="1"/>
  <c r="P621" i="1" s="1"/>
  <c r="BI621" i="1" s="1"/>
  <c r="Q621" i="1" s="1"/>
  <c r="BL869" i="1"/>
  <c r="BN869" i="1" s="1"/>
  <c r="BL879" i="1"/>
  <c r="BN879" i="1" s="1"/>
  <c r="BK324" i="1"/>
  <c r="BJ1010" i="1"/>
  <c r="S832" i="1"/>
  <c r="S792" i="1"/>
  <c r="BB792" i="1"/>
  <c r="BC792" i="1" s="1"/>
  <c r="BF792" i="1" s="1"/>
  <c r="P792" i="1" s="1"/>
  <c r="S380" i="1"/>
  <c r="BL327" i="1"/>
  <c r="BN327" i="1" s="1"/>
  <c r="BJ122" i="1"/>
  <c r="BJ656" i="1"/>
  <c r="BK656" i="1"/>
  <c r="BK886" i="1"/>
  <c r="S569" i="1"/>
  <c r="BB833" i="1"/>
  <c r="BC833" i="1" s="1"/>
  <c r="BF833" i="1" s="1"/>
  <c r="P833" i="1" s="1"/>
  <c r="S833" i="1"/>
  <c r="BK97" i="1"/>
  <c r="BK538" i="1"/>
  <c r="BJ23" i="1"/>
  <c r="BK123" i="1"/>
  <c r="BJ716" i="1"/>
  <c r="BL769" i="1"/>
  <c r="BN769" i="1" s="1"/>
  <c r="S725" i="1"/>
  <c r="BL535" i="1"/>
  <c r="BN535" i="1" s="1"/>
  <c r="BJ958" i="1"/>
  <c r="BJ953" i="1"/>
  <c r="BJ768" i="1"/>
  <c r="BJ798" i="1"/>
  <c r="S367" i="1"/>
  <c r="BL77" i="1"/>
  <c r="BN77" i="1" s="1"/>
  <c r="BJ89" i="1"/>
  <c r="BL656" i="1"/>
  <c r="BN656" i="1" s="1"/>
  <c r="BK535" i="1"/>
  <c r="BJ961" i="1"/>
  <c r="S584" i="1"/>
  <c r="BJ662" i="1"/>
  <c r="BN22" i="1"/>
  <c r="S397" i="1"/>
  <c r="BK414" i="1"/>
  <c r="BL79" i="1"/>
  <c r="BN79" i="1" s="1"/>
  <c r="BL507" i="1"/>
  <c r="BN507" i="1" s="1"/>
  <c r="BL577" i="1"/>
  <c r="BN577" i="1" s="1"/>
  <c r="S329" i="1"/>
  <c r="BK770" i="1"/>
  <c r="S577" i="1"/>
  <c r="BL332" i="1"/>
  <c r="BN332" i="1" s="1"/>
  <c r="S681" i="1"/>
  <c r="BJ29" i="1"/>
  <c r="BJ77" i="1"/>
  <c r="S1024" i="1"/>
  <c r="BL961" i="1"/>
  <c r="BN961" i="1" s="1"/>
  <c r="BL725" i="1"/>
  <c r="BN725" i="1" s="1"/>
  <c r="BJ83" i="1"/>
  <c r="S611" i="1"/>
  <c r="BJ613" i="1"/>
  <c r="BK307" i="1"/>
  <c r="S783" i="1"/>
  <c r="BB780" i="1"/>
  <c r="BC780" i="1" s="1"/>
  <c r="BF780" i="1" s="1"/>
  <c r="P780" i="1" s="1"/>
  <c r="BI780" i="1" s="1"/>
  <c r="Q780" i="1" s="1"/>
  <c r="BK780" i="1" s="1"/>
  <c r="BL82" i="1"/>
  <c r="BN82" i="1" s="1"/>
  <c r="BL367" i="1"/>
  <c r="BN367" i="1" s="1"/>
  <c r="BL324" i="1"/>
  <c r="BN324" i="1" s="1"/>
  <c r="S586" i="1"/>
  <c r="BJ3" i="1"/>
  <c r="BL15" i="1"/>
  <c r="BN15" i="1" s="1"/>
  <c r="BK725" i="1"/>
  <c r="S1003" i="1"/>
  <c r="S929" i="1"/>
  <c r="BL186" i="1"/>
  <c r="BN186" i="1" s="1"/>
  <c r="S23" i="1"/>
  <c r="BJ35" i="1"/>
  <c r="BB706" i="1"/>
  <c r="BC706" i="1" s="1"/>
  <c r="BF706" i="1" s="1"/>
  <c r="P706" i="1" s="1"/>
  <c r="BI706" i="1" s="1"/>
  <c r="Q706" i="1" s="1"/>
  <c r="BL958" i="1"/>
  <c r="BN958" i="1" s="1"/>
  <c r="S662" i="1"/>
  <c r="S599" i="1"/>
  <c r="BB759" i="1"/>
  <c r="BC759" i="1" s="1"/>
  <c r="BF759" i="1" s="1"/>
  <c r="P759" i="1" s="1"/>
  <c r="BI759" i="1" s="1"/>
  <c r="Q759" i="1" s="1"/>
  <c r="BJ759" i="1" s="1"/>
  <c r="BL1005" i="1"/>
  <c r="BN1005" i="1" s="1"/>
  <c r="BL84" i="1"/>
  <c r="BN84" i="1" s="1"/>
  <c r="BL676" i="1"/>
  <c r="BN676" i="1" s="1"/>
  <c r="BL664" i="1"/>
  <c r="BN664" i="1" s="1"/>
  <c r="BK58" i="1"/>
  <c r="BK186" i="1"/>
  <c r="BK259" i="1"/>
  <c r="BK570" i="1"/>
  <c r="BJ588" i="1"/>
  <c r="BJ124" i="1"/>
  <c r="BL58" i="1"/>
  <c r="BN58" i="1" s="1"/>
  <c r="BL110" i="1"/>
  <c r="BN110" i="1" s="1"/>
  <c r="S700" i="1"/>
  <c r="BJ492" i="1"/>
  <c r="BN31" i="1"/>
  <c r="BL303" i="1"/>
  <c r="BN303" i="1" s="1"/>
  <c r="BL889" i="1"/>
  <c r="BN889" i="1" s="1"/>
  <c r="S519" i="1"/>
  <c r="S336" i="1"/>
  <c r="BL529" i="1"/>
  <c r="BN529" i="1" s="1"/>
  <c r="S873" i="1"/>
  <c r="BL497" i="1"/>
  <c r="BN497" i="1" s="1"/>
  <c r="BL59" i="1"/>
  <c r="BN59" i="1" s="1"/>
  <c r="BL62" i="1"/>
  <c r="BN62" i="1" s="1"/>
  <c r="BJ15" i="1"/>
  <c r="BL492" i="1"/>
  <c r="BN492" i="1" s="1"/>
  <c r="S492" i="1"/>
  <c r="BJ316" i="1"/>
  <c r="BJ4" i="1"/>
  <c r="BK376" i="1"/>
  <c r="BJ376" i="1"/>
  <c r="BK116" i="1"/>
  <c r="BJ116" i="1"/>
  <c r="S575" i="1"/>
  <c r="BL760" i="1"/>
  <c r="BN760" i="1" s="1"/>
  <c r="BL775" i="1"/>
  <c r="BN775" i="1" s="1"/>
  <c r="BL595" i="1"/>
  <c r="BN595" i="1" s="1"/>
  <c r="BL81" i="1"/>
  <c r="BN81" i="1" s="1"/>
  <c r="BJ776" i="1"/>
  <c r="S1012" i="1"/>
  <c r="BJ892" i="1"/>
  <c r="BL401" i="1"/>
  <c r="BN401" i="1" s="1"/>
  <c r="BL12" i="1"/>
  <c r="BN12" i="1" s="1"/>
  <c r="BL714" i="1"/>
  <c r="BN714" i="1" s="1"/>
  <c r="S595" i="1"/>
  <c r="BK743" i="1"/>
  <c r="BL776" i="1"/>
  <c r="BN776" i="1" s="1"/>
  <c r="BK105" i="1"/>
  <c r="BK577" i="1"/>
  <c r="BI703" i="1"/>
  <c r="Q703" i="1" s="1"/>
  <c r="BJ703" i="1" s="1"/>
  <c r="BK995" i="1"/>
  <c r="BL772" i="1"/>
  <c r="BN772" i="1" s="1"/>
  <c r="BL163" i="1"/>
  <c r="BN163" i="1" s="1"/>
  <c r="BL550" i="1"/>
  <c r="BN550" i="1" s="1"/>
  <c r="BJ532" i="1"/>
  <c r="BL242" i="1"/>
  <c r="BN242" i="1" s="1"/>
  <c r="BJ26" i="1"/>
  <c r="BL83" i="1"/>
  <c r="BN83" i="1" s="1"/>
  <c r="BJ401" i="1"/>
  <c r="BK10" i="1"/>
  <c r="BJ93" i="1"/>
  <c r="S399" i="1"/>
  <c r="BJ907" i="1"/>
  <c r="BN120" i="1"/>
  <c r="BI678" i="1"/>
  <c r="Q678" i="1" s="1"/>
  <c r="BJ678" i="1" s="1"/>
  <c r="BL743" i="1"/>
  <c r="BN743" i="1" s="1"/>
  <c r="S119" i="1"/>
  <c r="BB119" i="1"/>
  <c r="BC119" i="1" s="1"/>
  <c r="BF119" i="1" s="1"/>
  <c r="P119" i="1" s="1"/>
  <c r="BI119" i="1" s="1"/>
  <c r="Q119" i="1" s="1"/>
  <c r="BB144" i="1"/>
  <c r="BC144" i="1" s="1"/>
  <c r="BF144" i="1" s="1"/>
  <c r="P144" i="1" s="1"/>
  <c r="BI144" i="1" s="1"/>
  <c r="Q144" i="1" s="1"/>
  <c r="BJ712" i="1"/>
  <c r="BL636" i="1"/>
  <c r="BN636" i="1" s="1"/>
  <c r="BJ245" i="1"/>
  <c r="BL872" i="1"/>
  <c r="BN872" i="1" s="1"/>
  <c r="S892" i="1"/>
  <c r="BJ391" i="1"/>
  <c r="BJ630" i="1"/>
  <c r="BL106" i="1"/>
  <c r="BN106" i="1" s="1"/>
  <c r="BJ125" i="1"/>
  <c r="BB370" i="1"/>
  <c r="BC370" i="1" s="1"/>
  <c r="BF370" i="1" s="1"/>
  <c r="P370" i="1" s="1"/>
  <c r="BI370" i="1" s="1"/>
  <c r="Q370" i="1" s="1"/>
  <c r="BL892" i="1"/>
  <c r="BN892" i="1" s="1"/>
  <c r="S210" i="1"/>
  <c r="BL609" i="1"/>
  <c r="BN609" i="1" s="1"/>
  <c r="BJ118" i="1"/>
  <c r="BL516" i="1"/>
  <c r="BN516" i="1" s="1"/>
  <c r="S301" i="1"/>
  <c r="BJ100" i="1"/>
  <c r="BL720" i="1"/>
  <c r="BN720" i="1" s="1"/>
  <c r="S965" i="1"/>
  <c r="BB715" i="1"/>
  <c r="BC715" i="1" s="1"/>
  <c r="BF715" i="1" s="1"/>
  <c r="P715" i="1" s="1"/>
  <c r="BI715" i="1" s="1"/>
  <c r="Q715" i="1" s="1"/>
  <c r="BJ106" i="1"/>
  <c r="BL658" i="1"/>
  <c r="BN658" i="1" s="1"/>
  <c r="S566" i="1"/>
  <c r="BB566" i="1"/>
  <c r="BC566" i="1" s="1"/>
  <c r="BF566" i="1" s="1"/>
  <c r="P566" i="1" s="1"/>
  <c r="BL986" i="1"/>
  <c r="BN986" i="1" s="1"/>
  <c r="BJ241" i="1"/>
  <c r="BL861" i="1"/>
  <c r="BN861" i="1" s="1"/>
  <c r="BL195" i="1"/>
  <c r="BN195" i="1" s="1"/>
  <c r="BL337" i="1"/>
  <c r="BN337" i="1" s="1"/>
  <c r="BK102" i="1"/>
  <c r="BK516" i="1"/>
  <c r="BL853" i="1"/>
  <c r="BN853" i="1" s="1"/>
  <c r="BL744" i="1"/>
  <c r="BN744" i="1" s="1"/>
  <c r="BL43" i="1"/>
  <c r="BN43" i="1" s="1"/>
  <c r="BJ410" i="1"/>
  <c r="BL102" i="1"/>
  <c r="BN102" i="1" s="1"/>
  <c r="BJ7" i="1"/>
  <c r="BJ861" i="1"/>
  <c r="BJ764" i="1"/>
  <c r="BB13" i="1"/>
  <c r="BC13" i="1" s="1"/>
  <c r="BF13" i="1" s="1"/>
  <c r="P13" i="1" s="1"/>
  <c r="BI13" i="1" s="1"/>
  <c r="Q13" i="1" s="1"/>
  <c r="BL40" i="1"/>
  <c r="BN40" i="1" s="1"/>
  <c r="BL377" i="1"/>
  <c r="BN377" i="1" s="1"/>
  <c r="BB956" i="1"/>
  <c r="BC956" i="1" s="1"/>
  <c r="BF956" i="1" s="1"/>
  <c r="P956" i="1" s="1"/>
  <c r="S956" i="1"/>
  <c r="BL758" i="1"/>
  <c r="BN758" i="1" s="1"/>
  <c r="S426" i="1"/>
  <c r="BL223" i="1"/>
  <c r="BN223" i="1" s="1"/>
  <c r="BL426" i="1"/>
  <c r="BN426" i="1" s="1"/>
  <c r="BB589" i="1"/>
  <c r="BC589" i="1" s="1"/>
  <c r="BF589" i="1" s="1"/>
  <c r="P589" i="1" s="1"/>
  <c r="BI589" i="1" s="1"/>
  <c r="Q589" i="1" s="1"/>
  <c r="BK589" i="1" s="1"/>
  <c r="BK497" i="1"/>
  <c r="BL704" i="1"/>
  <c r="BN704" i="1" s="1"/>
  <c r="BL848" i="1"/>
  <c r="BN848" i="1" s="1"/>
  <c r="S880" i="1"/>
  <c r="BB61" i="1"/>
  <c r="BC61" i="1" s="1"/>
  <c r="BF61" i="1" s="1"/>
  <c r="P61" i="1" s="1"/>
  <c r="S61" i="1"/>
  <c r="BK591" i="1"/>
  <c r="BJ407" i="1"/>
  <c r="BL500" i="1"/>
  <c r="BN500" i="1" s="1"/>
  <c r="BL385" i="1"/>
  <c r="BN385" i="1" s="1"/>
  <c r="BL418" i="1"/>
  <c r="BN418" i="1" s="1"/>
  <c r="BL320" i="1"/>
  <c r="BN320" i="1" s="1"/>
  <c r="BK398" i="1"/>
  <c r="S677" i="1"/>
  <c r="BL613" i="1"/>
  <c r="BN613" i="1" s="1"/>
  <c r="BB42" i="1"/>
  <c r="BC42" i="1" s="1"/>
  <c r="BF42" i="1" s="1"/>
  <c r="P42" i="1" s="1"/>
  <c r="S42" i="1"/>
  <c r="BK572" i="1"/>
  <c r="S953" i="1"/>
  <c r="BB583" i="1"/>
  <c r="BC583" i="1" s="1"/>
  <c r="BF583" i="1" s="1"/>
  <c r="P583" i="1" s="1"/>
  <c r="S583" i="1"/>
  <c r="BJ45" i="1"/>
  <c r="S536" i="1"/>
  <c r="S858" i="1"/>
  <c r="BL201" i="1"/>
  <c r="BN201" i="1" s="1"/>
  <c r="BL682" i="1"/>
  <c r="BN682" i="1" s="1"/>
  <c r="BJ551" i="1"/>
  <c r="BL307" i="1"/>
  <c r="BN307" i="1" s="1"/>
  <c r="BJ12" i="1"/>
  <c r="S222" i="1"/>
  <c r="BK713" i="1"/>
  <c r="BL953" i="1"/>
  <c r="BN953" i="1" s="1"/>
  <c r="BB416" i="1"/>
  <c r="BC416" i="1" s="1"/>
  <c r="BF416" i="1" s="1"/>
  <c r="P416" i="1" s="1"/>
  <c r="S122" i="1"/>
  <c r="BL2" i="1"/>
  <c r="BN2" i="1" s="1"/>
  <c r="BL78" i="1"/>
  <c r="BN78" i="1" s="1"/>
  <c r="BL499" i="1"/>
  <c r="BN499" i="1" s="1"/>
  <c r="BK503" i="1"/>
  <c r="BL357" i="1"/>
  <c r="BN357" i="1" s="1"/>
  <c r="BK507" i="1"/>
  <c r="S991" i="1"/>
  <c r="BL620" i="1"/>
  <c r="BN620" i="1" s="1"/>
  <c r="BL667" i="1"/>
  <c r="BN667" i="1" s="1"/>
  <c r="BL712" i="1"/>
  <c r="BN712" i="1" s="1"/>
  <c r="BK773" i="1"/>
  <c r="BJ773" i="1"/>
  <c r="BK84" i="1"/>
  <c r="BN117" i="1"/>
  <c r="BJ426" i="1"/>
  <c r="S257" i="1"/>
  <c r="BJ486" i="1"/>
  <c r="BL69" i="1"/>
  <c r="BN69" i="1" s="1"/>
  <c r="BL103" i="1"/>
  <c r="BN103" i="1" s="1"/>
  <c r="BL632" i="1"/>
  <c r="BN632" i="1" s="1"/>
  <c r="BL519" i="1"/>
  <c r="BN519" i="1" s="1"/>
  <c r="BL6" i="1"/>
  <c r="BN6" i="1" s="1"/>
  <c r="BL334" i="1"/>
  <c r="BN334" i="1" s="1"/>
  <c r="BL315" i="1"/>
  <c r="BN315" i="1" s="1"/>
  <c r="BL565" i="1"/>
  <c r="BN565" i="1" s="1"/>
  <c r="BL850" i="1"/>
  <c r="BN850" i="1" s="1"/>
  <c r="S84" i="1"/>
  <c r="BL408" i="1"/>
  <c r="BN408" i="1" s="1"/>
  <c r="BL371" i="1"/>
  <c r="BN371" i="1" s="1"/>
  <c r="BJ79" i="1"/>
  <c r="S981" i="1"/>
  <c r="BL1010" i="1"/>
  <c r="BN1010" i="1" s="1"/>
  <c r="BB16" i="1"/>
  <c r="BC16" i="1" s="1"/>
  <c r="BF16" i="1" s="1"/>
  <c r="P16" i="1" s="1"/>
  <c r="S16" i="1"/>
  <c r="S1010" i="1"/>
  <c r="BL773" i="1"/>
  <c r="BN773" i="1" s="1"/>
  <c r="BK115" i="1"/>
  <c r="BJ115" i="1"/>
  <c r="BK320" i="1"/>
  <c r="BJ320" i="1"/>
  <c r="BL993" i="1"/>
  <c r="BN993" i="1" s="1"/>
  <c r="BB902" i="1"/>
  <c r="BC902" i="1" s="1"/>
  <c r="BF902" i="1" s="1"/>
  <c r="P902" i="1" s="1"/>
  <c r="S902" i="1"/>
  <c r="BL38" i="1"/>
  <c r="BN38" i="1" s="1"/>
  <c r="BL536" i="1"/>
  <c r="BN536" i="1" s="1"/>
  <c r="BL576" i="1"/>
  <c r="BN576" i="1" s="1"/>
  <c r="BL955" i="1"/>
  <c r="BN955" i="1" s="1"/>
  <c r="BB668" i="1"/>
  <c r="BC668" i="1" s="1"/>
  <c r="BF668" i="1" s="1"/>
  <c r="P668" i="1" s="1"/>
  <c r="BL568" i="1"/>
  <c r="BN568" i="1" s="1"/>
  <c r="BB1016" i="1"/>
  <c r="BC1016" i="1" s="1"/>
  <c r="BF1016" i="1" s="1"/>
  <c r="P1016" i="1" s="1"/>
  <c r="BI1016" i="1" s="1"/>
  <c r="Q1016" i="1" s="1"/>
  <c r="BJ908" i="1"/>
  <c r="S561" i="1"/>
  <c r="BJ311" i="1"/>
  <c r="BK710" i="1"/>
  <c r="BJ767" i="1"/>
  <c r="BL115" i="1"/>
  <c r="BN115" i="1" s="1"/>
  <c r="BL570" i="1"/>
  <c r="BN570" i="1" s="1"/>
  <c r="BL188" i="1"/>
  <c r="BN188" i="1" s="1"/>
  <c r="BJ561" i="1"/>
  <c r="S959" i="1"/>
  <c r="BB959" i="1"/>
  <c r="BC959" i="1" s="1"/>
  <c r="BF959" i="1" s="1"/>
  <c r="P959" i="1" s="1"/>
  <c r="S87" i="1"/>
  <c r="BB87" i="1"/>
  <c r="BC87" i="1" s="1"/>
  <c r="BF87" i="1" s="1"/>
  <c r="P87" i="1" s="1"/>
  <c r="BI87" i="1" s="1"/>
  <c r="Q87" i="1" s="1"/>
  <c r="BL542" i="1"/>
  <c r="BN542" i="1" s="1"/>
  <c r="BL544" i="1"/>
  <c r="BN544" i="1" s="1"/>
  <c r="BJ51" i="1"/>
  <c r="BL693" i="1"/>
  <c r="BN693" i="1" s="1"/>
  <c r="BK600" i="1"/>
  <c r="BL561" i="1"/>
  <c r="BN561" i="1" s="1"/>
  <c r="BL51" i="1"/>
  <c r="BN51" i="1" s="1"/>
  <c r="BL999" i="1"/>
  <c r="BN999" i="1" s="1"/>
  <c r="BL764" i="1"/>
  <c r="BN764" i="1" s="1"/>
  <c r="S1019" i="1"/>
  <c r="BB1019" i="1"/>
  <c r="BC1019" i="1" s="1"/>
  <c r="BF1019" i="1" s="1"/>
  <c r="P1019" i="1" s="1"/>
  <c r="BB992" i="1"/>
  <c r="BC992" i="1" s="1"/>
  <c r="BF992" i="1" s="1"/>
  <c r="P992" i="1" s="1"/>
  <c r="BL992" i="1" s="1"/>
  <c r="BN992" i="1" s="1"/>
  <c r="S992" i="1"/>
  <c r="BL726" i="1"/>
  <c r="BN726" i="1" s="1"/>
  <c r="BB729" i="1"/>
  <c r="BC729" i="1" s="1"/>
  <c r="BF729" i="1" s="1"/>
  <c r="P729" i="1" s="1"/>
  <c r="BI729" i="1" s="1"/>
  <c r="Q729" i="1" s="1"/>
  <c r="S729" i="1"/>
  <c r="BB86" i="1"/>
  <c r="BC86" i="1" s="1"/>
  <c r="BF86" i="1" s="1"/>
  <c r="P86" i="1" s="1"/>
  <c r="S86" i="1"/>
  <c r="BL24" i="1"/>
  <c r="BN24" i="1" s="1"/>
  <c r="BN3" i="1"/>
  <c r="BL28" i="1"/>
  <c r="BN28" i="1" s="1"/>
  <c r="S608" i="1"/>
  <c r="BB608" i="1"/>
  <c r="BC608" i="1" s="1"/>
  <c r="BF608" i="1" s="1"/>
  <c r="P608" i="1" s="1"/>
  <c r="BL537" i="1"/>
  <c r="BN537" i="1" s="1"/>
  <c r="BL790" i="1"/>
  <c r="BN790" i="1" s="1"/>
  <c r="BJ609" i="1"/>
  <c r="BL193" i="1"/>
  <c r="BN193" i="1" s="1"/>
  <c r="BL10" i="1"/>
  <c r="BN10" i="1" s="1"/>
  <c r="BB94" i="1"/>
  <c r="BC94" i="1" s="1"/>
  <c r="BF94" i="1" s="1"/>
  <c r="P94" i="1" s="1"/>
  <c r="S94" i="1"/>
  <c r="BB962" i="1"/>
  <c r="BC962" i="1" s="1"/>
  <c r="BF962" i="1" s="1"/>
  <c r="P962" i="1" s="1"/>
  <c r="S962" i="1"/>
  <c r="BJ765" i="1"/>
  <c r="BB435" i="1"/>
  <c r="BC435" i="1" s="1"/>
  <c r="BF435" i="1" s="1"/>
  <c r="P435" i="1" s="1"/>
  <c r="S435" i="1"/>
  <c r="BL171" i="1"/>
  <c r="BN171" i="1" s="1"/>
  <c r="BJ232" i="1"/>
  <c r="BB646" i="1"/>
  <c r="BC646" i="1" s="1"/>
  <c r="BF646" i="1" s="1"/>
  <c r="P646" i="1" s="1"/>
  <c r="S646" i="1"/>
  <c r="BL539" i="1"/>
  <c r="BN539" i="1" s="1"/>
  <c r="BL314" i="1"/>
  <c r="BN314" i="1" s="1"/>
  <c r="BJ849" i="1"/>
  <c r="BL41" i="1"/>
  <c r="BN41" i="1" s="1"/>
  <c r="BB166" i="1"/>
  <c r="BC166" i="1" s="1"/>
  <c r="BF166" i="1" s="1"/>
  <c r="P166" i="1" s="1"/>
  <c r="BI166" i="1" s="1"/>
  <c r="Q166" i="1" s="1"/>
  <c r="S166" i="1"/>
  <c r="BL199" i="1"/>
  <c r="BN199" i="1" s="1"/>
  <c r="BL629" i="1"/>
  <c r="BN629" i="1" s="1"/>
  <c r="BL572" i="1"/>
  <c r="BN572" i="1" s="1"/>
  <c r="BN619" i="1"/>
  <c r="BL179" i="1"/>
  <c r="BN179" i="1" s="1"/>
  <c r="BK846" i="1"/>
  <c r="BL710" i="1"/>
  <c r="BN710" i="1" s="1"/>
  <c r="BL905" i="1"/>
  <c r="BN905" i="1" s="1"/>
  <c r="BB203" i="1"/>
  <c r="BC203" i="1" s="1"/>
  <c r="BF203" i="1" s="1"/>
  <c r="P203" i="1" s="1"/>
  <c r="BI203" i="1" s="1"/>
  <c r="Q203" i="1" s="1"/>
  <c r="S203" i="1"/>
  <c r="BL391" i="1"/>
  <c r="BN391" i="1" s="1"/>
  <c r="BJ826" i="1"/>
  <c r="S140" i="1"/>
  <c r="BB140" i="1"/>
  <c r="BC140" i="1" s="1"/>
  <c r="BF140" i="1" s="1"/>
  <c r="P140" i="1" s="1"/>
  <c r="BI140" i="1" s="1"/>
  <c r="Q140" i="1" s="1"/>
  <c r="BL496" i="1"/>
  <c r="BN496" i="1" s="1"/>
  <c r="BL233" i="1"/>
  <c r="BN233" i="1" s="1"/>
  <c r="BL53" i="1"/>
  <c r="BN53" i="1" s="1"/>
  <c r="BB614" i="1"/>
  <c r="BC614" i="1" s="1"/>
  <c r="BF614" i="1" s="1"/>
  <c r="P614" i="1" s="1"/>
  <c r="S614" i="1"/>
  <c r="BB121" i="1"/>
  <c r="BC121" i="1" s="1"/>
  <c r="BF121" i="1" s="1"/>
  <c r="P121" i="1" s="1"/>
  <c r="S121" i="1"/>
  <c r="BL643" i="1"/>
  <c r="BN643" i="1" s="1"/>
  <c r="BL846" i="1"/>
  <c r="BN846" i="1" s="1"/>
  <c r="S738" i="1"/>
  <c r="BB738" i="1"/>
  <c r="BC738" i="1" s="1"/>
  <c r="BF738" i="1" s="1"/>
  <c r="P738" i="1" s="1"/>
  <c r="BB430" i="1"/>
  <c r="BC430" i="1" s="1"/>
  <c r="BF430" i="1" s="1"/>
  <c r="P430" i="1" s="1"/>
  <c r="S430" i="1"/>
  <c r="BB982" i="1"/>
  <c r="BC982" i="1" s="1"/>
  <c r="BF982" i="1" s="1"/>
  <c r="P982" i="1" s="1"/>
  <c r="S982" i="1"/>
  <c r="BL657" i="1"/>
  <c r="BN657" i="1" s="1"/>
  <c r="BL695" i="1"/>
  <c r="BN695" i="1" s="1"/>
  <c r="BL403" i="1"/>
  <c r="BN403" i="1" s="1"/>
  <c r="BL321" i="1"/>
  <c r="BN321" i="1" s="1"/>
  <c r="BL581" i="1"/>
  <c r="BN581" i="1" s="1"/>
  <c r="BL716" i="1"/>
  <c r="BN716" i="1" s="1"/>
  <c r="BL241" i="1"/>
  <c r="BN241" i="1" s="1"/>
  <c r="BL125" i="1"/>
  <c r="BN125" i="1" s="1"/>
  <c r="BK905" i="1"/>
  <c r="BL713" i="1"/>
  <c r="BN713" i="1" s="1"/>
  <c r="BL46" i="1"/>
  <c r="BN46" i="1" s="1"/>
  <c r="BB702" i="1"/>
  <c r="BC702" i="1" s="1"/>
  <c r="BF702" i="1" s="1"/>
  <c r="P702" i="1" s="1"/>
  <c r="BI702" i="1" s="1"/>
  <c r="Q702" i="1" s="1"/>
  <c r="BK571" i="1"/>
  <c r="BL866" i="1"/>
  <c r="BN866" i="1" s="1"/>
  <c r="BL591" i="1"/>
  <c r="BN591" i="1" s="1"/>
  <c r="BL132" i="1"/>
  <c r="BN132" i="1" s="1"/>
  <c r="BL33" i="1"/>
  <c r="BN33" i="1" s="1"/>
  <c r="BL651" i="1"/>
  <c r="BN651" i="1" s="1"/>
  <c r="BL774" i="1"/>
  <c r="BN774" i="1" s="1"/>
  <c r="S803" i="1"/>
  <c r="BB803" i="1"/>
  <c r="BC803" i="1" s="1"/>
  <c r="BF803" i="1" s="1"/>
  <c r="P803" i="1" s="1"/>
  <c r="BL182" i="1"/>
  <c r="BN182" i="1" s="1"/>
  <c r="BL856" i="1"/>
  <c r="BN856" i="1" s="1"/>
  <c r="S984" i="1"/>
  <c r="BB984" i="1"/>
  <c r="BC984" i="1" s="1"/>
  <c r="BF984" i="1" s="1"/>
  <c r="P984" i="1" s="1"/>
  <c r="BL222" i="1"/>
  <c r="BN222" i="1" s="1"/>
  <c r="BL571" i="1"/>
  <c r="BN571" i="1" s="1"/>
  <c r="BL556" i="1"/>
  <c r="BN556" i="1" s="1"/>
  <c r="BL372" i="1"/>
  <c r="BN372" i="1" s="1"/>
  <c r="BL626" i="1"/>
  <c r="BN626" i="1" s="1"/>
  <c r="BJ375" i="1"/>
  <c r="BL180" i="1"/>
  <c r="BN180" i="1" s="1"/>
  <c r="BL692" i="1"/>
  <c r="BN692" i="1" s="1"/>
  <c r="BB749" i="1"/>
  <c r="BC749" i="1" s="1"/>
  <c r="BF749" i="1" s="1"/>
  <c r="P749" i="1" s="1"/>
  <c r="BI749" i="1" s="1"/>
  <c r="Q749" i="1" s="1"/>
  <c r="S749" i="1"/>
  <c r="S671" i="1"/>
  <c r="BB671" i="1"/>
  <c r="BC671" i="1" s="1"/>
  <c r="BF671" i="1" s="1"/>
  <c r="P671" i="1" s="1"/>
  <c r="BL622" i="1"/>
  <c r="BN622" i="1" s="1"/>
  <c r="BL826" i="1"/>
  <c r="BN826" i="1" s="1"/>
  <c r="BL787" i="1"/>
  <c r="BN787" i="1" s="1"/>
  <c r="BL590" i="1"/>
  <c r="BN590" i="1" s="1"/>
  <c r="BL600" i="1"/>
  <c r="BN600" i="1" s="1"/>
  <c r="BB1004" i="1"/>
  <c r="BC1004" i="1" s="1"/>
  <c r="BF1004" i="1" s="1"/>
  <c r="P1004" i="1" s="1"/>
  <c r="BI1004" i="1" s="1"/>
  <c r="Q1004" i="1" s="1"/>
  <c r="S1004" i="1"/>
  <c r="S740" i="1"/>
  <c r="BB740" i="1"/>
  <c r="BC740" i="1" s="1"/>
  <c r="BF740" i="1" s="1"/>
  <c r="P740" i="1" s="1"/>
  <c r="BB425" i="1"/>
  <c r="BC425" i="1" s="1"/>
  <c r="BF425" i="1" s="1"/>
  <c r="P425" i="1" s="1"/>
  <c r="S425" i="1"/>
  <c r="S439" i="1"/>
  <c r="BB439" i="1"/>
  <c r="BC439" i="1" s="1"/>
  <c r="BF439" i="1" s="1"/>
  <c r="P439" i="1" s="1"/>
  <c r="BK835" i="1"/>
  <c r="BJ835" i="1"/>
  <c r="BJ193" i="1"/>
  <c r="BK193" i="1"/>
  <c r="BL190" i="1"/>
  <c r="BN190" i="1" s="1"/>
  <c r="BL527" i="1"/>
  <c r="BN527" i="1" s="1"/>
  <c r="BL623" i="1"/>
  <c r="BN623" i="1" s="1"/>
  <c r="BN85" i="1"/>
  <c r="BL423" i="1"/>
  <c r="BN423" i="1" s="1"/>
  <c r="BL1006" i="1"/>
  <c r="BN1006" i="1" s="1"/>
  <c r="BL831" i="1"/>
  <c r="BN831" i="1" s="1"/>
  <c r="BL741" i="1"/>
  <c r="BN741" i="1" s="1"/>
  <c r="BB627" i="1"/>
  <c r="BC627" i="1" s="1"/>
  <c r="BF627" i="1" s="1"/>
  <c r="P627" i="1" s="1"/>
  <c r="S627" i="1"/>
  <c r="BL771" i="1"/>
  <c r="BN771" i="1" s="1"/>
  <c r="BL930" i="1"/>
  <c r="BN930" i="1" s="1"/>
  <c r="BL7" i="1"/>
  <c r="BN7" i="1" s="1"/>
  <c r="BL105" i="1"/>
  <c r="BN105" i="1" s="1"/>
  <c r="BB979" i="1"/>
  <c r="BC979" i="1" s="1"/>
  <c r="BF979" i="1" s="1"/>
  <c r="P979" i="1" s="1"/>
  <c r="S979" i="1"/>
  <c r="BL335" i="1"/>
  <c r="BN335" i="1" s="1"/>
  <c r="BL329" i="1"/>
  <c r="BN329" i="1" s="1"/>
  <c r="BL650" i="1"/>
  <c r="BN650" i="1" s="1"/>
  <c r="BL1002" i="1"/>
  <c r="BN1002" i="1" s="1"/>
  <c r="BJ952" i="1"/>
  <c r="BK335" i="1"/>
  <c r="BJ335" i="1"/>
  <c r="BJ955" i="1"/>
  <c r="BL799" i="1"/>
  <c r="BN799" i="1" s="1"/>
  <c r="BL89" i="1"/>
  <c r="BN89" i="1" s="1"/>
  <c r="BL50" i="1"/>
  <c r="BN50" i="1" s="1"/>
  <c r="BL35" i="1"/>
  <c r="BN35" i="1" s="1"/>
  <c r="BL580" i="1"/>
  <c r="BN580" i="1" s="1"/>
  <c r="BL660" i="1"/>
  <c r="BN660" i="1" s="1"/>
  <c r="BN66" i="1"/>
  <c r="BL699" i="1"/>
  <c r="BN699" i="1" s="1"/>
  <c r="BL261" i="1"/>
  <c r="BN261" i="1" s="1"/>
  <c r="BL100" i="1"/>
  <c r="BN100" i="1" s="1"/>
  <c r="BB978" i="1"/>
  <c r="BC978" i="1" s="1"/>
  <c r="BF978" i="1" s="1"/>
  <c r="P978" i="1" s="1"/>
  <c r="BI978" i="1" s="1"/>
  <c r="Q978" i="1" s="1"/>
  <c r="S978" i="1"/>
  <c r="BI604" i="1"/>
  <c r="Q604" i="1" s="1"/>
  <c r="BL604" i="1"/>
  <c r="BN604" i="1" s="1"/>
  <c r="BL107" i="1"/>
  <c r="BN107" i="1" s="1"/>
  <c r="BN410" i="1"/>
  <c r="BB1001" i="1"/>
  <c r="BC1001" i="1" s="1"/>
  <c r="BF1001" i="1" s="1"/>
  <c r="P1001" i="1" s="1"/>
  <c r="S1001" i="1"/>
  <c r="BL325" i="1"/>
  <c r="BN325" i="1" s="1"/>
  <c r="BL76" i="1"/>
  <c r="BN76" i="1" s="1"/>
  <c r="BL383" i="1"/>
  <c r="BN383" i="1" s="1"/>
  <c r="BL828" i="1"/>
  <c r="BN828" i="1" s="1"/>
  <c r="BL747" i="1"/>
  <c r="BN747" i="1" s="1"/>
  <c r="BB413" i="1"/>
  <c r="BC413" i="1" s="1"/>
  <c r="BF413" i="1" s="1"/>
  <c r="P413" i="1" s="1"/>
  <c r="BI413" i="1" s="1"/>
  <c r="Q413" i="1" s="1"/>
  <c r="S413" i="1"/>
  <c r="BL151" i="1"/>
  <c r="BN151" i="1" s="1"/>
  <c r="BL625" i="1"/>
  <c r="BN625" i="1" s="1"/>
  <c r="BL375" i="1"/>
  <c r="BN375" i="1" s="1"/>
  <c r="S419" i="1"/>
  <c r="BB419" i="1"/>
  <c r="BC419" i="1" s="1"/>
  <c r="BF419" i="1" s="1"/>
  <c r="P419" i="1" s="1"/>
  <c r="BI419" i="1" s="1"/>
  <c r="Q419" i="1" s="1"/>
  <c r="BB994" i="1"/>
  <c r="BC994" i="1" s="1"/>
  <c r="BF994" i="1" s="1"/>
  <c r="P994" i="1" s="1"/>
  <c r="S994" i="1"/>
  <c r="BI585" i="1"/>
  <c r="Q585" i="1" s="1"/>
  <c r="BL585" i="1"/>
  <c r="BN585" i="1" s="1"/>
  <c r="BI578" i="1"/>
  <c r="Q578" i="1" s="1"/>
  <c r="BL578" i="1"/>
  <c r="BN578" i="1" s="1"/>
  <c r="BB1013" i="1"/>
  <c r="BC1013" i="1" s="1"/>
  <c r="BF1013" i="1" s="1"/>
  <c r="P1013" i="1" s="1"/>
  <c r="BI1013" i="1" s="1"/>
  <c r="Q1013" i="1" s="1"/>
  <c r="S1013" i="1"/>
  <c r="BB975" i="1"/>
  <c r="BC975" i="1" s="1"/>
  <c r="BF975" i="1" s="1"/>
  <c r="P975" i="1" s="1"/>
  <c r="S975" i="1"/>
  <c r="S592" i="1"/>
  <c r="BB592" i="1"/>
  <c r="BC592" i="1" s="1"/>
  <c r="BF592" i="1" s="1"/>
  <c r="P592" i="1" s="1"/>
  <c r="BI592" i="1" s="1"/>
  <c r="Q592" i="1" s="1"/>
  <c r="BI205" i="1"/>
  <c r="Q205" i="1" s="1"/>
  <c r="BL205" i="1"/>
  <c r="BN205" i="1" s="1"/>
  <c r="BL634" i="1"/>
  <c r="BN634" i="1" s="1"/>
  <c r="BL148" i="1"/>
  <c r="BN148" i="1" s="1"/>
  <c r="BL911" i="1"/>
  <c r="BN911" i="1" s="1"/>
  <c r="BL256" i="1"/>
  <c r="BN256" i="1" s="1"/>
  <c r="BB989" i="1"/>
  <c r="BC989" i="1" s="1"/>
  <c r="BF989" i="1" s="1"/>
  <c r="P989" i="1" s="1"/>
  <c r="S989" i="1"/>
  <c r="BB618" i="1"/>
  <c r="BC618" i="1" s="1"/>
  <c r="BF618" i="1" s="1"/>
  <c r="P618" i="1" s="1"/>
  <c r="BI618" i="1" s="1"/>
  <c r="Q618" i="1" s="1"/>
  <c r="S618" i="1"/>
  <c r="BI207" i="1"/>
  <c r="Q207" i="1" s="1"/>
  <c r="BL207" i="1"/>
  <c r="BN207" i="1" s="1"/>
  <c r="BL311" i="1"/>
  <c r="BN311" i="1" s="1"/>
  <c r="BL859" i="1"/>
  <c r="BN859" i="1" s="1"/>
  <c r="BL735" i="1"/>
  <c r="BN735" i="1" s="1"/>
  <c r="BI677" i="1"/>
  <c r="Q677" i="1" s="1"/>
  <c r="BL677" i="1"/>
  <c r="BN677" i="1" s="1"/>
  <c r="BB633" i="1"/>
  <c r="BC633" i="1" s="1"/>
  <c r="BF633" i="1" s="1"/>
  <c r="P633" i="1" s="1"/>
  <c r="S633" i="1"/>
  <c r="BI601" i="1"/>
  <c r="Q601" i="1" s="1"/>
  <c r="BL601" i="1"/>
  <c r="BN601" i="1" s="1"/>
  <c r="BB605" i="1"/>
  <c r="BC605" i="1" s="1"/>
  <c r="BF605" i="1" s="1"/>
  <c r="P605" i="1" s="1"/>
  <c r="BI605" i="1" s="1"/>
  <c r="Q605" i="1" s="1"/>
  <c r="S605" i="1"/>
  <c r="BB864" i="1"/>
  <c r="BC864" i="1" s="1"/>
  <c r="BF864" i="1" s="1"/>
  <c r="P864" i="1" s="1"/>
  <c r="BI864" i="1" s="1"/>
  <c r="Q864" i="1" s="1"/>
  <c r="S864" i="1"/>
  <c r="BN60" i="1"/>
  <c r="BL615" i="1"/>
  <c r="BN615" i="1" s="1"/>
  <c r="BL428" i="1"/>
  <c r="BN428" i="1" s="1"/>
  <c r="BB442" i="1"/>
  <c r="BC442" i="1" s="1"/>
  <c r="BF442" i="1" s="1"/>
  <c r="P442" i="1" s="1"/>
  <c r="S442" i="1"/>
  <c r="BI326" i="1"/>
  <c r="Q326" i="1" s="1"/>
  <c r="BL326" i="1"/>
  <c r="BN326" i="1" s="1"/>
  <c r="BL226" i="1"/>
  <c r="BN226" i="1" s="1"/>
  <c r="BI575" i="1"/>
  <c r="Q575" i="1" s="1"/>
  <c r="BL575" i="1"/>
  <c r="BN575" i="1" s="1"/>
  <c r="BB795" i="1"/>
  <c r="BC795" i="1" s="1"/>
  <c r="BF795" i="1" s="1"/>
  <c r="P795" i="1" s="1"/>
  <c r="BI795" i="1" s="1"/>
  <c r="Q795" i="1" s="1"/>
  <c r="S795" i="1"/>
  <c r="BI722" i="1"/>
  <c r="Q722" i="1" s="1"/>
  <c r="BL722" i="1"/>
  <c r="BN722" i="1" s="1"/>
  <c r="BL304" i="1"/>
  <c r="BN304" i="1" s="1"/>
  <c r="BL153" i="1"/>
  <c r="BN153" i="1" s="1"/>
  <c r="BL359" i="1"/>
  <c r="BN359" i="1" s="1"/>
  <c r="BL1000" i="1"/>
  <c r="BN1000" i="1" s="1"/>
  <c r="BB422" i="1"/>
  <c r="BC422" i="1" s="1"/>
  <c r="BF422" i="1" s="1"/>
  <c r="P422" i="1" s="1"/>
  <c r="BI422" i="1" s="1"/>
  <c r="Q422" i="1" s="1"/>
  <c r="S422" i="1"/>
  <c r="BI610" i="1"/>
  <c r="Q610" i="1" s="1"/>
  <c r="BL610" i="1"/>
  <c r="BN610" i="1" s="1"/>
  <c r="S877" i="1"/>
  <c r="BB877" i="1"/>
  <c r="BC877" i="1" s="1"/>
  <c r="BF877" i="1" s="1"/>
  <c r="P877" i="1" s="1"/>
  <c r="BI877" i="1" s="1"/>
  <c r="Q877" i="1" s="1"/>
  <c r="BI599" i="1"/>
  <c r="Q599" i="1" s="1"/>
  <c r="BL599" i="1"/>
  <c r="BN599" i="1" s="1"/>
  <c r="S563" i="1"/>
  <c r="BB563" i="1"/>
  <c r="BC563" i="1" s="1"/>
  <c r="BF563" i="1" s="1"/>
  <c r="P563" i="1" s="1"/>
  <c r="BI563" i="1" s="1"/>
  <c r="Q563" i="1" s="1"/>
  <c r="BI569" i="1"/>
  <c r="Q569" i="1" s="1"/>
  <c r="BL569" i="1"/>
  <c r="BN569" i="1" s="1"/>
  <c r="BK226" i="1"/>
  <c r="BJ226" i="1"/>
  <c r="BK304" i="1"/>
  <c r="BJ304" i="1"/>
  <c r="BL232" i="1"/>
  <c r="BN232" i="1" s="1"/>
  <c r="BL230" i="1"/>
  <c r="BN230" i="1" s="1"/>
  <c r="BL406" i="1"/>
  <c r="BN406" i="1" s="1"/>
  <c r="BL653" i="1"/>
  <c r="BN653" i="1" s="1"/>
  <c r="BN701" i="1"/>
  <c r="BB637" i="1"/>
  <c r="BC637" i="1" s="1"/>
  <c r="BF637" i="1" s="1"/>
  <c r="P637" i="1" s="1"/>
  <c r="S637" i="1"/>
  <c r="BI196" i="1"/>
  <c r="Q196" i="1" s="1"/>
  <c r="BL196" i="1"/>
  <c r="BN196" i="1" s="1"/>
  <c r="S184" i="1"/>
  <c r="BB184" i="1"/>
  <c r="BC184" i="1" s="1"/>
  <c r="BF184" i="1" s="1"/>
  <c r="P184" i="1" s="1"/>
  <c r="BL161" i="1"/>
  <c r="BN161" i="1" s="1"/>
  <c r="BL557" i="1"/>
  <c r="BN557" i="1" s="1"/>
  <c r="BL785" i="1"/>
  <c r="BN785" i="1" s="1"/>
  <c r="S143" i="1"/>
  <c r="BB143" i="1"/>
  <c r="BC143" i="1" s="1"/>
  <c r="BF143" i="1" s="1"/>
  <c r="P143" i="1" s="1"/>
  <c r="BI143" i="1" s="1"/>
  <c r="Q143" i="1" s="1"/>
  <c r="BL873" i="1"/>
  <c r="BN873" i="1" s="1"/>
  <c r="BI873" i="1"/>
  <c r="Q873" i="1" s="1"/>
  <c r="BL691" i="1"/>
  <c r="BN691" i="1" s="1"/>
  <c r="BL152" i="1"/>
  <c r="BN152" i="1" s="1"/>
  <c r="BL44" i="1"/>
  <c r="BN44" i="1" s="1"/>
  <c r="BL553" i="1"/>
  <c r="BN553" i="1" s="1"/>
  <c r="BL718" i="1"/>
  <c r="BN718" i="1" s="1"/>
  <c r="BL981" i="1"/>
  <c r="BN981" i="1" s="1"/>
  <c r="BI607" i="1"/>
  <c r="Q607" i="1" s="1"/>
  <c r="BL607" i="1"/>
  <c r="BN607" i="1" s="1"/>
  <c r="BB436" i="1"/>
  <c r="BC436" i="1" s="1"/>
  <c r="BF436" i="1" s="1"/>
  <c r="P436" i="1" s="1"/>
  <c r="BI436" i="1" s="1"/>
  <c r="Q436" i="1" s="1"/>
  <c r="S436" i="1"/>
  <c r="BB573" i="1"/>
  <c r="BC573" i="1" s="1"/>
  <c r="BF573" i="1" s="1"/>
  <c r="P573" i="1" s="1"/>
  <c r="BI573" i="1" s="1"/>
  <c r="Q573" i="1" s="1"/>
  <c r="S573" i="1"/>
  <c r="S998" i="1"/>
  <c r="BB998" i="1"/>
  <c r="BC998" i="1" s="1"/>
  <c r="BF998" i="1" s="1"/>
  <c r="P998" i="1" s="1"/>
  <c r="BB883" i="1"/>
  <c r="BC883" i="1" s="1"/>
  <c r="BF883" i="1" s="1"/>
  <c r="P883" i="1" s="1"/>
  <c r="BI883" i="1" s="1"/>
  <c r="Q883" i="1" s="1"/>
  <c r="S883" i="1"/>
  <c r="BL93" i="1"/>
  <c r="BN93" i="1" s="1"/>
  <c r="BL597" i="1"/>
  <c r="BN597" i="1" s="1"/>
  <c r="BL490" i="1"/>
  <c r="BN490" i="1" s="1"/>
  <c r="BL586" i="1"/>
  <c r="BN586" i="1" s="1"/>
  <c r="BB1022" i="1"/>
  <c r="BC1022" i="1" s="1"/>
  <c r="BF1022" i="1" s="1"/>
  <c r="P1022" i="1" s="1"/>
  <c r="S1022" i="1"/>
  <c r="BL336" i="1"/>
  <c r="BN336" i="1" s="1"/>
  <c r="BI364" i="1"/>
  <c r="Q364" i="1" s="1"/>
  <c r="BL364" i="1"/>
  <c r="BN364" i="1" s="1"/>
  <c r="BB1009" i="1"/>
  <c r="BC1009" i="1" s="1"/>
  <c r="BF1009" i="1" s="1"/>
  <c r="P1009" i="1" s="1"/>
  <c r="BI1009" i="1" s="1"/>
  <c r="Q1009" i="1" s="1"/>
  <c r="S1009" i="1"/>
  <c r="BI728" i="1"/>
  <c r="Q728" i="1" s="1"/>
  <c r="BL728" i="1"/>
  <c r="BN728" i="1" s="1"/>
  <c r="S976" i="1"/>
  <c r="BB976" i="1"/>
  <c r="BC976" i="1" s="1"/>
  <c r="BF976" i="1" s="1"/>
  <c r="P976" i="1" s="1"/>
  <c r="BI976" i="1" s="1"/>
  <c r="Q976" i="1" s="1"/>
  <c r="BL4" i="1"/>
  <c r="BN4" i="1" s="1"/>
  <c r="BL971" i="1"/>
  <c r="BN971" i="1" s="1"/>
  <c r="BL952" i="1"/>
  <c r="BN952" i="1" s="1"/>
  <c r="BJ558" i="1"/>
  <c r="BK558" i="1"/>
  <c r="BI827" i="1"/>
  <c r="Q827" i="1" s="1"/>
  <c r="BL827" i="1"/>
  <c r="BN827" i="1" s="1"/>
  <c r="BJ762" i="1"/>
  <c r="BK762" i="1"/>
  <c r="BK711" i="1"/>
  <c r="BJ711" i="1"/>
  <c r="BI216" i="1"/>
  <c r="Q216" i="1" s="1"/>
  <c r="BL216" i="1"/>
  <c r="BN216" i="1" s="1"/>
  <c r="BJ235" i="1"/>
  <c r="S505" i="1"/>
  <c r="BB505" i="1"/>
  <c r="BC505" i="1" s="1"/>
  <c r="BF505" i="1" s="1"/>
  <c r="P505" i="1" s="1"/>
  <c r="BI505" i="1" s="1"/>
  <c r="Q505" i="1" s="1"/>
  <c r="BB49" i="1"/>
  <c r="BC49" i="1" s="1"/>
  <c r="BF49" i="1" s="1"/>
  <c r="P49" i="1" s="1"/>
  <c r="S49" i="1"/>
  <c r="S185" i="1"/>
  <c r="BB185" i="1"/>
  <c r="BC185" i="1" s="1"/>
  <c r="BF185" i="1" s="1"/>
  <c r="P185" i="1" s="1"/>
  <c r="BI185" i="1" s="1"/>
  <c r="Q185" i="1" s="1"/>
  <c r="BK176" i="1"/>
  <c r="BJ176" i="1"/>
  <c r="S236" i="1"/>
  <c r="BB236" i="1"/>
  <c r="BC236" i="1" s="1"/>
  <c r="BF236" i="1" s="1"/>
  <c r="P236" i="1" s="1"/>
  <c r="BK389" i="1"/>
  <c r="BJ389" i="1"/>
  <c r="BK533" i="1"/>
  <c r="BJ533" i="1"/>
  <c r="BL502" i="1"/>
  <c r="BN502" i="1" s="1"/>
  <c r="S131" i="1"/>
  <c r="BB131" i="1"/>
  <c r="BC131" i="1" s="1"/>
  <c r="BF131" i="1" s="1"/>
  <c r="P131" i="1" s="1"/>
  <c r="BI231" i="1"/>
  <c r="Q231" i="1" s="1"/>
  <c r="BL231" i="1"/>
  <c r="BN231" i="1" s="1"/>
  <c r="S424" i="1"/>
  <c r="BB424" i="1"/>
  <c r="BC424" i="1" s="1"/>
  <c r="BF424" i="1" s="1"/>
  <c r="P424" i="1" s="1"/>
  <c r="BI424" i="1" s="1"/>
  <c r="Q424" i="1" s="1"/>
  <c r="BK514" i="1"/>
  <c r="BJ514" i="1"/>
  <c r="S427" i="1"/>
  <c r="BB427" i="1"/>
  <c r="BC427" i="1" s="1"/>
  <c r="BF427" i="1" s="1"/>
  <c r="P427" i="1" s="1"/>
  <c r="BI427" i="1" s="1"/>
  <c r="Q427" i="1" s="1"/>
  <c r="BJ161" i="1"/>
  <c r="BK161" i="1"/>
  <c r="BI368" i="1"/>
  <c r="Q368" i="1" s="1"/>
  <c r="BL368" i="1"/>
  <c r="BN368" i="1" s="1"/>
  <c r="BI546" i="1"/>
  <c r="Q546" i="1" s="1"/>
  <c r="BL546" i="1"/>
  <c r="BN546" i="1" s="1"/>
  <c r="BK520" i="1"/>
  <c r="BJ520" i="1"/>
  <c r="BI202" i="1"/>
  <c r="Q202" i="1" s="1"/>
  <c r="BL202" i="1"/>
  <c r="BN202" i="1" s="1"/>
  <c r="BK602" i="1"/>
  <c r="BJ602" i="1"/>
  <c r="BK76" i="1"/>
  <c r="BJ76" i="1"/>
  <c r="BB75" i="1"/>
  <c r="BC75" i="1" s="1"/>
  <c r="BF75" i="1" s="1"/>
  <c r="P75" i="1" s="1"/>
  <c r="BI75" i="1" s="1"/>
  <c r="Q75" i="1" s="1"/>
  <c r="S75" i="1"/>
  <c r="BK317" i="1"/>
  <c r="BJ317" i="1"/>
  <c r="BI696" i="1"/>
  <c r="Q696" i="1" s="1"/>
  <c r="BL696" i="1"/>
  <c r="BN696" i="1" s="1"/>
  <c r="BK321" i="1"/>
  <c r="BJ321" i="1"/>
  <c r="BK403" i="1"/>
  <c r="BJ403" i="1"/>
  <c r="BJ495" i="1"/>
  <c r="BK495" i="1"/>
  <c r="BI147" i="1"/>
  <c r="Q147" i="1" s="1"/>
  <c r="BL147" i="1"/>
  <c r="BN147" i="1" s="1"/>
  <c r="BJ568" i="1"/>
  <c r="BK568" i="1"/>
  <c r="S673" i="1"/>
  <c r="BB673" i="1"/>
  <c r="BC673" i="1" s="1"/>
  <c r="BF673" i="1" s="1"/>
  <c r="P673" i="1" s="1"/>
  <c r="BI673" i="1" s="1"/>
  <c r="Q673" i="1" s="1"/>
  <c r="BK911" i="1"/>
  <c r="BJ911" i="1"/>
  <c r="BL766" i="1"/>
  <c r="BN766" i="1" s="1"/>
  <c r="S954" i="1"/>
  <c r="BB954" i="1"/>
  <c r="BC954" i="1" s="1"/>
  <c r="BF954" i="1" s="1"/>
  <c r="P954" i="1" s="1"/>
  <c r="BI954" i="1" s="1"/>
  <c r="Q954" i="1" s="1"/>
  <c r="BK816" i="1"/>
  <c r="BJ816" i="1"/>
  <c r="BL533" i="1"/>
  <c r="BN533" i="1" s="1"/>
  <c r="BL863" i="1"/>
  <c r="BN863" i="1" s="1"/>
  <c r="BK2" i="1"/>
  <c r="BJ2" i="1"/>
  <c r="BK724" i="1"/>
  <c r="BJ724" i="1"/>
  <c r="BI809" i="1"/>
  <c r="Q809" i="1" s="1"/>
  <c r="BL809" i="1"/>
  <c r="BN809" i="1" s="1"/>
  <c r="BJ965" i="1"/>
  <c r="BK965" i="1"/>
  <c r="S874" i="1"/>
  <c r="BB874" i="1"/>
  <c r="BC874" i="1" s="1"/>
  <c r="BF874" i="1" s="1"/>
  <c r="P874" i="1" s="1"/>
  <c r="BI874" i="1" s="1"/>
  <c r="Q874" i="1" s="1"/>
  <c r="BK233" i="1"/>
  <c r="BJ233" i="1"/>
  <c r="BK848" i="1"/>
  <c r="BJ848" i="1"/>
  <c r="S1020" i="1"/>
  <c r="BB1020" i="1"/>
  <c r="BC1020" i="1" s="1"/>
  <c r="BF1020" i="1" s="1"/>
  <c r="P1020" i="1" s="1"/>
  <c r="BI1020" i="1" s="1"/>
  <c r="Q1020" i="1" s="1"/>
  <c r="BK14" i="1"/>
  <c r="BJ14" i="1"/>
  <c r="BK632" i="1"/>
  <c r="BJ632" i="1"/>
  <c r="BK180" i="1"/>
  <c r="BJ180" i="1"/>
  <c r="S644" i="1"/>
  <c r="BB644" i="1"/>
  <c r="BC644" i="1" s="1"/>
  <c r="BF644" i="1" s="1"/>
  <c r="P644" i="1" s="1"/>
  <c r="BI644" i="1" s="1"/>
  <c r="Q644" i="1" s="1"/>
  <c r="BK742" i="1"/>
  <c r="BJ742" i="1"/>
  <c r="BK973" i="1"/>
  <c r="BJ973" i="1"/>
  <c r="BK790" i="1"/>
  <c r="BJ790" i="1"/>
  <c r="BJ889" i="1"/>
  <c r="BK889" i="1"/>
  <c r="BK872" i="1"/>
  <c r="BJ872" i="1"/>
  <c r="S881" i="1"/>
  <c r="BB881" i="1"/>
  <c r="BC881" i="1" s="1"/>
  <c r="BF881" i="1" s="1"/>
  <c r="P881" i="1" s="1"/>
  <c r="BI881" i="1" s="1"/>
  <c r="Q881" i="1" s="1"/>
  <c r="BI926" i="1"/>
  <c r="Q926" i="1" s="1"/>
  <c r="BL926" i="1"/>
  <c r="BN926" i="1" s="1"/>
  <c r="S900" i="1"/>
  <c r="BB900" i="1"/>
  <c r="BC900" i="1" s="1"/>
  <c r="BF900" i="1" s="1"/>
  <c r="P900" i="1" s="1"/>
  <c r="BI900" i="1" s="1"/>
  <c r="Q900" i="1" s="1"/>
  <c r="BK1002" i="1"/>
  <c r="BJ1002" i="1"/>
  <c r="BK828" i="1"/>
  <c r="BJ828" i="1"/>
  <c r="BK853" i="1"/>
  <c r="BJ853" i="1"/>
  <c r="BJ142" i="1"/>
  <c r="BK142" i="1"/>
  <c r="S217" i="1"/>
  <c r="BB217" i="1"/>
  <c r="BC217" i="1" s="1"/>
  <c r="BF217" i="1" s="1"/>
  <c r="P217" i="1" s="1"/>
  <c r="BI217" i="1" s="1"/>
  <c r="Q217" i="1" s="1"/>
  <c r="BI369" i="1"/>
  <c r="Q369" i="1" s="1"/>
  <c r="BL369" i="1"/>
  <c r="BN369" i="1" s="1"/>
  <c r="BI200" i="1"/>
  <c r="Q200" i="1" s="1"/>
  <c r="BL200" i="1"/>
  <c r="BN200" i="1" s="1"/>
  <c r="S162" i="1"/>
  <c r="BB162" i="1"/>
  <c r="BC162" i="1" s="1"/>
  <c r="BF162" i="1" s="1"/>
  <c r="P162" i="1" s="1"/>
  <c r="BI162" i="1" s="1"/>
  <c r="Q162" i="1" s="1"/>
  <c r="BB30" i="1"/>
  <c r="BC30" i="1" s="1"/>
  <c r="BF30" i="1" s="1"/>
  <c r="P30" i="1" s="1"/>
  <c r="BI30" i="1" s="1"/>
  <c r="Q30" i="1" s="1"/>
  <c r="S30" i="1"/>
  <c r="BK257" i="1"/>
  <c r="BJ257" i="1"/>
  <c r="BL489" i="1"/>
  <c r="BN489" i="1" s="1"/>
  <c r="BK110" i="1"/>
  <c r="BJ110" i="1"/>
  <c r="BK619" i="1"/>
  <c r="BJ619" i="1"/>
  <c r="BK396" i="1"/>
  <c r="BJ396" i="1"/>
  <c r="S491" i="1"/>
  <c r="BB491" i="1"/>
  <c r="BC491" i="1" s="1"/>
  <c r="BF491" i="1" s="1"/>
  <c r="P491" i="1" s="1"/>
  <c r="BK813" i="1"/>
  <c r="BJ813" i="1"/>
  <c r="BI752" i="1"/>
  <c r="Q752" i="1" s="1"/>
  <c r="BL752" i="1"/>
  <c r="BN752" i="1" s="1"/>
  <c r="BK704" i="1"/>
  <c r="BJ704" i="1"/>
  <c r="BK904" i="1"/>
  <c r="BJ904" i="1"/>
  <c r="BI919" i="1"/>
  <c r="Q919" i="1" s="1"/>
  <c r="BL919" i="1"/>
  <c r="BN919" i="1" s="1"/>
  <c r="BK824" i="1"/>
  <c r="BJ824" i="1"/>
  <c r="BB778" i="1"/>
  <c r="BC778" i="1" s="1"/>
  <c r="BF778" i="1" s="1"/>
  <c r="P778" i="1" s="1"/>
  <c r="BI778" i="1" s="1"/>
  <c r="Q778" i="1" s="1"/>
  <c r="S778" i="1"/>
  <c r="BB788" i="1"/>
  <c r="BC788" i="1" s="1"/>
  <c r="BF788" i="1" s="1"/>
  <c r="P788" i="1" s="1"/>
  <c r="BI788" i="1" s="1"/>
  <c r="Q788" i="1" s="1"/>
  <c r="S788" i="1"/>
  <c r="BL754" i="1"/>
  <c r="BN754" i="1" s="1"/>
  <c r="BB920" i="1"/>
  <c r="BC920" i="1" s="1"/>
  <c r="BF920" i="1" s="1"/>
  <c r="P920" i="1" s="1"/>
  <c r="S920" i="1"/>
  <c r="BL91" i="1"/>
  <c r="BN91" i="1" s="1"/>
  <c r="BB733" i="1"/>
  <c r="BC733" i="1" s="1"/>
  <c r="BF733" i="1" s="1"/>
  <c r="P733" i="1" s="1"/>
  <c r="S733" i="1"/>
  <c r="S871" i="1"/>
  <c r="BB871" i="1"/>
  <c r="BC871" i="1" s="1"/>
  <c r="BF871" i="1" s="1"/>
  <c r="P871" i="1" s="1"/>
  <c r="BK834" i="1"/>
  <c r="BJ834" i="1"/>
  <c r="BK1018" i="1"/>
  <c r="BJ1018" i="1"/>
  <c r="BK977" i="1"/>
  <c r="BJ977" i="1"/>
  <c r="BK766" i="1"/>
  <c r="BJ766" i="1"/>
  <c r="S521" i="1"/>
  <c r="BB521" i="1"/>
  <c r="BC521" i="1" s="1"/>
  <c r="BF521" i="1" s="1"/>
  <c r="P521" i="1" s="1"/>
  <c r="BI521" i="1" s="1"/>
  <c r="Q521" i="1" s="1"/>
  <c r="BK91" i="1"/>
  <c r="BJ91" i="1"/>
  <c r="BK409" i="1"/>
  <c r="BJ409" i="1"/>
  <c r="BI305" i="1"/>
  <c r="Q305" i="1" s="1"/>
  <c r="BL305" i="1"/>
  <c r="BN305" i="1" s="1"/>
  <c r="BB707" i="1"/>
  <c r="BC707" i="1" s="1"/>
  <c r="BF707" i="1" s="1"/>
  <c r="P707" i="1" s="1"/>
  <c r="BI707" i="1" s="1"/>
  <c r="Q707" i="1" s="1"/>
  <c r="S707" i="1"/>
  <c r="BI732" i="1"/>
  <c r="Q732" i="1" s="1"/>
  <c r="BL732" i="1"/>
  <c r="BN732" i="1" s="1"/>
  <c r="BK69" i="1"/>
  <c r="BJ69" i="1"/>
  <c r="BJ136" i="1"/>
  <c r="BK136" i="1"/>
  <c r="BJ552" i="1"/>
  <c r="BK552" i="1"/>
  <c r="BK228" i="1"/>
  <c r="BJ228" i="1"/>
  <c r="BI25" i="1"/>
  <c r="Q25" i="1" s="1"/>
  <c r="BL25" i="1"/>
  <c r="BN25" i="1" s="1"/>
  <c r="BK539" i="1"/>
  <c r="BJ539" i="1"/>
  <c r="BL784" i="1"/>
  <c r="BN784" i="1" s="1"/>
  <c r="BK661" i="1"/>
  <c r="BJ661" i="1"/>
  <c r="BK502" i="1"/>
  <c r="BJ502" i="1"/>
  <c r="BJ141" i="1"/>
  <c r="BK141" i="1"/>
  <c r="BK355" i="1"/>
  <c r="BJ355" i="1"/>
  <c r="BB5" i="1"/>
  <c r="BC5" i="1" s="1"/>
  <c r="BF5" i="1" s="1"/>
  <c r="P5" i="1" s="1"/>
  <c r="S5" i="1"/>
  <c r="S306" i="1"/>
  <c r="BB306" i="1"/>
  <c r="BC306" i="1" s="1"/>
  <c r="BF306" i="1" s="1"/>
  <c r="P306" i="1" s="1"/>
  <c r="BI306" i="1" s="1"/>
  <c r="Q306" i="1" s="1"/>
  <c r="BK247" i="1"/>
  <c r="BJ247" i="1"/>
  <c r="BK580" i="1"/>
  <c r="BJ580" i="1"/>
  <c r="BJ697" i="1"/>
  <c r="BK697" i="1"/>
  <c r="S198" i="1"/>
  <c r="BB198" i="1"/>
  <c r="BC198" i="1" s="1"/>
  <c r="BF198" i="1" s="1"/>
  <c r="P198" i="1" s="1"/>
  <c r="BK199" i="1"/>
  <c r="BJ199" i="1"/>
  <c r="BB509" i="1"/>
  <c r="BC509" i="1" s="1"/>
  <c r="BF509" i="1" s="1"/>
  <c r="P509" i="1" s="1"/>
  <c r="S509" i="1"/>
  <c r="BL647" i="1"/>
  <c r="BN647" i="1" s="1"/>
  <c r="S214" i="1"/>
  <c r="BB214" i="1"/>
  <c r="BC214" i="1" s="1"/>
  <c r="BF214" i="1" s="1"/>
  <c r="P214" i="1" s="1"/>
  <c r="BB698" i="1"/>
  <c r="BC698" i="1" s="1"/>
  <c r="BF698" i="1" s="1"/>
  <c r="P698" i="1" s="1"/>
  <c r="BI698" i="1" s="1"/>
  <c r="Q698" i="1" s="1"/>
  <c r="S698" i="1"/>
  <c r="BK31" i="1"/>
  <c r="BJ31" i="1"/>
  <c r="BJ151" i="1"/>
  <c r="BK151" i="1"/>
  <c r="S252" i="1"/>
  <c r="BB252" i="1"/>
  <c r="BC252" i="1" s="1"/>
  <c r="BF252" i="1" s="1"/>
  <c r="P252" i="1" s="1"/>
  <c r="BI252" i="1" s="1"/>
  <c r="Q252" i="1" s="1"/>
  <c r="BI587" i="1"/>
  <c r="Q587" i="1" s="1"/>
  <c r="BL587" i="1"/>
  <c r="BN587" i="1" s="1"/>
  <c r="BK60" i="1"/>
  <c r="BJ60" i="1"/>
  <c r="S255" i="1"/>
  <c r="BB255" i="1"/>
  <c r="BC255" i="1" s="1"/>
  <c r="BF255" i="1" s="1"/>
  <c r="P255" i="1" s="1"/>
  <c r="BJ500" i="1"/>
  <c r="BK500" i="1"/>
  <c r="S666" i="1"/>
  <c r="BB666" i="1"/>
  <c r="BC666" i="1" s="1"/>
  <c r="BF666" i="1" s="1"/>
  <c r="P666" i="1" s="1"/>
  <c r="BI666" i="1" s="1"/>
  <c r="Q666" i="1" s="1"/>
  <c r="BK441" i="1"/>
  <c r="BJ441" i="1"/>
  <c r="S443" i="1"/>
  <c r="BB443" i="1"/>
  <c r="BC443" i="1" s="1"/>
  <c r="BF443" i="1" s="1"/>
  <c r="P443" i="1" s="1"/>
  <c r="BK6" i="1"/>
  <c r="BJ6" i="1"/>
  <c r="BK327" i="1"/>
  <c r="BJ327" i="1"/>
  <c r="BK595" i="1"/>
  <c r="BJ595" i="1"/>
  <c r="S322" i="1"/>
  <c r="BB322" i="1"/>
  <c r="BC322" i="1" s="1"/>
  <c r="BF322" i="1" s="1"/>
  <c r="P322" i="1" s="1"/>
  <c r="BI322" i="1" s="1"/>
  <c r="Q322" i="1" s="1"/>
  <c r="BK408" i="1"/>
  <c r="BJ408" i="1"/>
  <c r="BI694" i="1"/>
  <c r="Q694" i="1" s="1"/>
  <c r="BL694" i="1"/>
  <c r="BN694" i="1" s="1"/>
  <c r="BK33" i="1"/>
  <c r="BJ33" i="1"/>
  <c r="BL753" i="1"/>
  <c r="BN753" i="1" s="1"/>
  <c r="S903" i="1"/>
  <c r="BB903" i="1"/>
  <c r="BC903" i="1" s="1"/>
  <c r="BF903" i="1" s="1"/>
  <c r="P903" i="1" s="1"/>
  <c r="S847" i="1"/>
  <c r="BB847" i="1"/>
  <c r="BC847" i="1" s="1"/>
  <c r="BF847" i="1" s="1"/>
  <c r="P847" i="1" s="1"/>
  <c r="BI847" i="1" s="1"/>
  <c r="Q847" i="1" s="1"/>
  <c r="S860" i="1"/>
  <c r="BB860" i="1"/>
  <c r="BC860" i="1" s="1"/>
  <c r="BF860" i="1" s="1"/>
  <c r="P860" i="1" s="1"/>
  <c r="BI860" i="1" s="1"/>
  <c r="Q860" i="1" s="1"/>
  <c r="BL904" i="1"/>
  <c r="BN904" i="1" s="1"/>
  <c r="BB688" i="1"/>
  <c r="BC688" i="1" s="1"/>
  <c r="BF688" i="1" s="1"/>
  <c r="P688" i="1" s="1"/>
  <c r="S688" i="1"/>
  <c r="BK43" i="1"/>
  <c r="BJ43" i="1"/>
  <c r="BL520" i="1"/>
  <c r="BN520" i="1" s="1"/>
  <c r="S862" i="1"/>
  <c r="BB862" i="1"/>
  <c r="BC862" i="1" s="1"/>
  <c r="BF862" i="1" s="1"/>
  <c r="P862" i="1" s="1"/>
  <c r="BK328" i="1"/>
  <c r="BJ328" i="1"/>
  <c r="BK664" i="1"/>
  <c r="BJ664" i="1"/>
  <c r="BL762" i="1"/>
  <c r="BN762" i="1" s="1"/>
  <c r="BL593" i="1"/>
  <c r="BN593" i="1" s="1"/>
  <c r="BJ787" i="1"/>
  <c r="BK787" i="1"/>
  <c r="BK810" i="1"/>
  <c r="BJ810" i="1"/>
  <c r="S674" i="1"/>
  <c r="BB674" i="1"/>
  <c r="BC674" i="1" s="1"/>
  <c r="BF674" i="1" s="1"/>
  <c r="P674" i="1" s="1"/>
  <c r="BK55" i="1"/>
  <c r="BJ55" i="1"/>
  <c r="BK726" i="1"/>
  <c r="BJ726" i="1"/>
  <c r="S909" i="1"/>
  <c r="BB909" i="1"/>
  <c r="BC909" i="1" s="1"/>
  <c r="BF909" i="1" s="1"/>
  <c r="P909" i="1" s="1"/>
  <c r="BL834" i="1"/>
  <c r="BN834" i="1" s="1"/>
  <c r="BK242" i="1"/>
  <c r="BJ242" i="1"/>
  <c r="BK981" i="1"/>
  <c r="BJ981" i="1"/>
  <c r="BK1006" i="1"/>
  <c r="BJ1006" i="1"/>
  <c r="BL178" i="1"/>
  <c r="BN178" i="1" s="1"/>
  <c r="BK866" i="1"/>
  <c r="BJ866" i="1"/>
  <c r="BL721" i="1"/>
  <c r="BN721" i="1" s="1"/>
  <c r="BK1005" i="1"/>
  <c r="BJ1005" i="1"/>
  <c r="BL824" i="1"/>
  <c r="BN824" i="1" s="1"/>
  <c r="BK869" i="1"/>
  <c r="BJ869" i="1"/>
  <c r="BK856" i="1"/>
  <c r="BJ856" i="1"/>
  <c r="BK564" i="1"/>
  <c r="BJ564" i="1"/>
  <c r="BK379" i="1"/>
  <c r="BJ379" i="1"/>
  <c r="BI380" i="1"/>
  <c r="Q380" i="1" s="1"/>
  <c r="BL380" i="1"/>
  <c r="BN380" i="1" s="1"/>
  <c r="S155" i="1"/>
  <c r="BB155" i="1"/>
  <c r="BC155" i="1" s="1"/>
  <c r="BF155" i="1" s="1"/>
  <c r="P155" i="1" s="1"/>
  <c r="BI155" i="1" s="1"/>
  <c r="Q155" i="1" s="1"/>
  <c r="BJ593" i="1"/>
  <c r="BK593" i="1"/>
  <c r="BI737" i="1"/>
  <c r="Q737" i="1" s="1"/>
  <c r="BL737" i="1"/>
  <c r="BN737" i="1" s="1"/>
  <c r="BB27" i="1"/>
  <c r="BC27" i="1" s="1"/>
  <c r="BF27" i="1" s="1"/>
  <c r="P27" i="1" s="1"/>
  <c r="BI27" i="1" s="1"/>
  <c r="Q27" i="1" s="1"/>
  <c r="S27" i="1"/>
  <c r="BK248" i="1"/>
  <c r="BJ248" i="1"/>
  <c r="S440" i="1"/>
  <c r="BB440" i="1"/>
  <c r="BC440" i="1" s="1"/>
  <c r="BF440" i="1" s="1"/>
  <c r="P440" i="1" s="1"/>
  <c r="BI440" i="1" s="1"/>
  <c r="Q440" i="1" s="1"/>
  <c r="BK256" i="1"/>
  <c r="BJ256" i="1"/>
  <c r="BK381" i="1"/>
  <c r="BJ381" i="1"/>
  <c r="BK547" i="1"/>
  <c r="BJ547" i="1"/>
  <c r="BJ152" i="1"/>
  <c r="BK152" i="1"/>
  <c r="BK336" i="1"/>
  <c r="BJ336" i="1"/>
  <c r="BK385" i="1"/>
  <c r="BJ385" i="1"/>
  <c r="S528" i="1"/>
  <c r="BB528" i="1"/>
  <c r="BC528" i="1" s="1"/>
  <c r="BF528" i="1" s="1"/>
  <c r="P528" i="1" s="1"/>
  <c r="BI528" i="1" s="1"/>
  <c r="Q528" i="1" s="1"/>
  <c r="BK626" i="1"/>
  <c r="BJ626" i="1"/>
  <c r="BK332" i="1"/>
  <c r="BJ332" i="1"/>
  <c r="BL552" i="1"/>
  <c r="BN552" i="1" s="1"/>
  <c r="BI997" i="1"/>
  <c r="Q997" i="1" s="1"/>
  <c r="BL997" i="1"/>
  <c r="BN997" i="1" s="1"/>
  <c r="BJ153" i="1"/>
  <c r="BK153" i="1"/>
  <c r="S686" i="1"/>
  <c r="BB686" i="1"/>
  <c r="BC686" i="1" s="1"/>
  <c r="BF686" i="1" s="1"/>
  <c r="P686" i="1" s="1"/>
  <c r="BI686" i="1" s="1"/>
  <c r="Q686" i="1" s="1"/>
  <c r="BJ789" i="1"/>
  <c r="BK789" i="1"/>
  <c r="S983" i="1"/>
  <c r="BB983" i="1"/>
  <c r="BC983" i="1" s="1"/>
  <c r="BF983" i="1" s="1"/>
  <c r="P983" i="1" s="1"/>
  <c r="BI983" i="1" s="1"/>
  <c r="Q983" i="1" s="1"/>
  <c r="BJ132" i="1"/>
  <c r="BK132" i="1"/>
  <c r="BB617" i="1"/>
  <c r="BC617" i="1" s="1"/>
  <c r="BF617" i="1" s="1"/>
  <c r="P617" i="1" s="1"/>
  <c r="BI617" i="1" s="1"/>
  <c r="Q617" i="1" s="1"/>
  <c r="S617" i="1"/>
  <c r="S887" i="1"/>
  <c r="BB887" i="1"/>
  <c r="BC887" i="1" s="1"/>
  <c r="BF887" i="1" s="1"/>
  <c r="P887" i="1" s="1"/>
  <c r="BI887" i="1" s="1"/>
  <c r="Q887" i="1" s="1"/>
  <c r="S921" i="1"/>
  <c r="BB921" i="1"/>
  <c r="BC921" i="1" s="1"/>
  <c r="BF921" i="1" s="1"/>
  <c r="P921" i="1" s="1"/>
  <c r="BI921" i="1" s="1"/>
  <c r="Q921" i="1" s="1"/>
  <c r="BK81" i="1"/>
  <c r="BJ81" i="1"/>
  <c r="S781" i="1"/>
  <c r="BB781" i="1"/>
  <c r="BC781" i="1" s="1"/>
  <c r="BF781" i="1" s="1"/>
  <c r="P781" i="1" s="1"/>
  <c r="BI781" i="1" s="1"/>
  <c r="Q781" i="1" s="1"/>
  <c r="BJ968" i="1"/>
  <c r="BK968" i="1"/>
  <c r="BK758" i="1"/>
  <c r="BJ758" i="1"/>
  <c r="BI796" i="1"/>
  <c r="Q796" i="1" s="1"/>
  <c r="BL796" i="1"/>
  <c r="BN796" i="1" s="1"/>
  <c r="S868" i="1"/>
  <c r="BB868" i="1"/>
  <c r="BC868" i="1" s="1"/>
  <c r="BF868" i="1" s="1"/>
  <c r="P868" i="1" s="1"/>
  <c r="BI868" i="1" s="1"/>
  <c r="Q868" i="1" s="1"/>
  <c r="BL510" i="1"/>
  <c r="BN510" i="1" s="1"/>
  <c r="BL723" i="1"/>
  <c r="BN723" i="1" s="1"/>
  <c r="BL393" i="1"/>
  <c r="BN393" i="1" s="1"/>
  <c r="S918" i="1"/>
  <c r="BB918" i="1"/>
  <c r="BC918" i="1" s="1"/>
  <c r="BF918" i="1" s="1"/>
  <c r="P918" i="1" s="1"/>
  <c r="BI918" i="1" s="1"/>
  <c r="Q918" i="1" s="1"/>
  <c r="BL387" i="1"/>
  <c r="BN387" i="1" s="1"/>
  <c r="BK930" i="1"/>
  <c r="BJ930" i="1"/>
  <c r="S628" i="1"/>
  <c r="BB628" i="1"/>
  <c r="BC628" i="1" s="1"/>
  <c r="BF628" i="1" s="1"/>
  <c r="P628" i="1" s="1"/>
  <c r="BI628" i="1" s="1"/>
  <c r="Q628" i="1" s="1"/>
  <c r="BK701" i="1"/>
  <c r="BJ701" i="1"/>
  <c r="S822" i="1"/>
  <c r="BB822" i="1"/>
  <c r="BC822" i="1" s="1"/>
  <c r="BF822" i="1" s="1"/>
  <c r="P822" i="1" s="1"/>
  <c r="S970" i="1"/>
  <c r="BB970" i="1"/>
  <c r="BC970" i="1" s="1"/>
  <c r="BF970" i="1" s="1"/>
  <c r="P970" i="1" s="1"/>
  <c r="BI970" i="1" s="1"/>
  <c r="Q970" i="1" s="1"/>
  <c r="S1008" i="1"/>
  <c r="BB1008" i="1"/>
  <c r="BC1008" i="1" s="1"/>
  <c r="BF1008" i="1" s="1"/>
  <c r="P1008" i="1" s="1"/>
  <c r="BK24" i="1"/>
  <c r="BJ24" i="1"/>
  <c r="BL512" i="1"/>
  <c r="BN512" i="1" s="1"/>
  <c r="BL800" i="1"/>
  <c r="BN800" i="1" s="1"/>
  <c r="BL991" i="1"/>
  <c r="BN991" i="1" s="1"/>
  <c r="S174" i="1"/>
  <c r="BB174" i="1"/>
  <c r="BC174" i="1" s="1"/>
  <c r="BF174" i="1" s="1"/>
  <c r="P174" i="1" s="1"/>
  <c r="BI174" i="1" s="1"/>
  <c r="Q174" i="1" s="1"/>
  <c r="BI95" i="1"/>
  <c r="Q95" i="1" s="1"/>
  <c r="BL95" i="1"/>
  <c r="BN95" i="1" s="1"/>
  <c r="BB648" i="1"/>
  <c r="BC648" i="1" s="1"/>
  <c r="BF648" i="1" s="1"/>
  <c r="P648" i="1" s="1"/>
  <c r="BI648" i="1" s="1"/>
  <c r="Q648" i="1" s="1"/>
  <c r="S648" i="1"/>
  <c r="S134" i="1"/>
  <c r="BB134" i="1"/>
  <c r="BC134" i="1" s="1"/>
  <c r="BF134" i="1" s="1"/>
  <c r="P134" i="1" s="1"/>
  <c r="BI134" i="1" s="1"/>
  <c r="Q134" i="1" s="1"/>
  <c r="BJ158" i="1"/>
  <c r="BK158" i="1"/>
  <c r="BL564" i="1"/>
  <c r="BN564" i="1" s="1"/>
  <c r="S189" i="1"/>
  <c r="BB189" i="1"/>
  <c r="BC189" i="1" s="1"/>
  <c r="BF189" i="1" s="1"/>
  <c r="P189" i="1" s="1"/>
  <c r="BI189" i="1" s="1"/>
  <c r="Q189" i="1" s="1"/>
  <c r="BI154" i="1"/>
  <c r="Q154" i="1" s="1"/>
  <c r="BL154" i="1"/>
  <c r="BN154" i="1" s="1"/>
  <c r="BI218" i="1"/>
  <c r="Q218" i="1" s="1"/>
  <c r="BL218" i="1"/>
  <c r="BN218" i="1" s="1"/>
  <c r="S249" i="1"/>
  <c r="BB249" i="1"/>
  <c r="BC249" i="1" s="1"/>
  <c r="BF249" i="1" s="1"/>
  <c r="P249" i="1" s="1"/>
  <c r="BK250" i="1"/>
  <c r="BJ250" i="1"/>
  <c r="BL438" i="1"/>
  <c r="BN438" i="1" s="1"/>
  <c r="BB17" i="1"/>
  <c r="BC17" i="1" s="1"/>
  <c r="BF17" i="1" s="1"/>
  <c r="P17" i="1" s="1"/>
  <c r="S17" i="1"/>
  <c r="S366" i="1"/>
  <c r="BB366" i="1"/>
  <c r="BC366" i="1" s="1"/>
  <c r="BF366" i="1" s="1"/>
  <c r="P366" i="1" s="1"/>
  <c r="BI366" i="1" s="1"/>
  <c r="Q366" i="1" s="1"/>
  <c r="BL396" i="1"/>
  <c r="BN396" i="1" s="1"/>
  <c r="BK213" i="1"/>
  <c r="BJ213" i="1"/>
  <c r="BL302" i="1"/>
  <c r="BN302" i="1" s="1"/>
  <c r="BJ490" i="1"/>
  <c r="BK490" i="1"/>
  <c r="BB559" i="1"/>
  <c r="BC559" i="1" s="1"/>
  <c r="BF559" i="1" s="1"/>
  <c r="P559" i="1" s="1"/>
  <c r="BI559" i="1" s="1"/>
  <c r="Q559" i="1" s="1"/>
  <c r="S559" i="1"/>
  <c r="BK679" i="1"/>
  <c r="BJ679" i="1"/>
  <c r="BB36" i="1"/>
  <c r="BC36" i="1" s="1"/>
  <c r="BF36" i="1" s="1"/>
  <c r="P36" i="1" s="1"/>
  <c r="BI36" i="1" s="1"/>
  <c r="Q36" i="1" s="1"/>
  <c r="S36" i="1"/>
  <c r="BJ145" i="1"/>
  <c r="BK145" i="1"/>
  <c r="BI606" i="1"/>
  <c r="Q606" i="1" s="1"/>
  <c r="BL606" i="1"/>
  <c r="BN606" i="1" s="1"/>
  <c r="BL717" i="1"/>
  <c r="BN717" i="1" s="1"/>
  <c r="BI687" i="1"/>
  <c r="Q687" i="1" s="1"/>
  <c r="BL687" i="1"/>
  <c r="BN687" i="1" s="1"/>
  <c r="BI254" i="1"/>
  <c r="Q254" i="1" s="1"/>
  <c r="BL254" i="1"/>
  <c r="BN254" i="1" s="1"/>
  <c r="BJ423" i="1"/>
  <c r="BK423" i="1"/>
  <c r="BI543" i="1"/>
  <c r="Q543" i="1" s="1"/>
  <c r="BL543" i="1"/>
  <c r="BN543" i="1" s="1"/>
  <c r="BK224" i="1"/>
  <c r="BJ224" i="1"/>
  <c r="BK586" i="1"/>
  <c r="BJ586" i="1"/>
  <c r="BK78" i="1"/>
  <c r="BJ78" i="1"/>
  <c r="BI395" i="1"/>
  <c r="Q395" i="1" s="1"/>
  <c r="BL395" i="1"/>
  <c r="BN395" i="1" s="1"/>
  <c r="BI843" i="1"/>
  <c r="Q843" i="1" s="1"/>
  <c r="BL843" i="1"/>
  <c r="BN843" i="1" s="1"/>
  <c r="BI854" i="1"/>
  <c r="Q854" i="1" s="1"/>
  <c r="BL854" i="1"/>
  <c r="BN854" i="1" s="1"/>
  <c r="S990" i="1"/>
  <c r="BB990" i="1"/>
  <c r="BC990" i="1" s="1"/>
  <c r="BF990" i="1" s="1"/>
  <c r="P990" i="1" s="1"/>
  <c r="BI990" i="1" s="1"/>
  <c r="Q990" i="1" s="1"/>
  <c r="BJ700" i="1"/>
  <c r="BK700" i="1"/>
  <c r="BB779" i="1"/>
  <c r="BC779" i="1" s="1"/>
  <c r="BF779" i="1" s="1"/>
  <c r="P779" i="1" s="1"/>
  <c r="S779" i="1"/>
  <c r="BL901" i="1"/>
  <c r="BN901" i="1" s="1"/>
  <c r="BL1024" i="1"/>
  <c r="BN1024" i="1" s="1"/>
  <c r="S890" i="1"/>
  <c r="BB890" i="1"/>
  <c r="BC890" i="1" s="1"/>
  <c r="BF890" i="1" s="1"/>
  <c r="P890" i="1" s="1"/>
  <c r="BL751" i="1"/>
  <c r="BN751" i="1" s="1"/>
  <c r="BL138" i="1"/>
  <c r="BN138" i="1" s="1"/>
  <c r="BK576" i="1"/>
  <c r="BJ576" i="1"/>
  <c r="BK720" i="1"/>
  <c r="BJ720" i="1"/>
  <c r="S844" i="1"/>
  <c r="BB844" i="1"/>
  <c r="BC844" i="1" s="1"/>
  <c r="BF844" i="1" s="1"/>
  <c r="P844" i="1" s="1"/>
  <c r="BI844" i="1" s="1"/>
  <c r="Q844" i="1" s="1"/>
  <c r="BL1018" i="1"/>
  <c r="BN1018" i="1" s="1"/>
  <c r="BK192" i="1"/>
  <c r="BJ192" i="1"/>
  <c r="BJ590" i="1"/>
  <c r="BK590" i="1"/>
  <c r="BI967" i="1"/>
  <c r="Q967" i="1" s="1"/>
  <c r="BL967" i="1"/>
  <c r="BN967" i="1" s="1"/>
  <c r="BL228" i="1"/>
  <c r="BN228" i="1" s="1"/>
  <c r="BL832" i="1"/>
  <c r="BN832" i="1" s="1"/>
  <c r="S878" i="1"/>
  <c r="BB878" i="1"/>
  <c r="BC878" i="1" s="1"/>
  <c r="BF878" i="1" s="1"/>
  <c r="P878" i="1" s="1"/>
  <c r="S865" i="1"/>
  <c r="BB865" i="1"/>
  <c r="BC865" i="1" s="1"/>
  <c r="BF865" i="1" s="1"/>
  <c r="P865" i="1" s="1"/>
  <c r="S641" i="1"/>
  <c r="BB641" i="1"/>
  <c r="BC641" i="1" s="1"/>
  <c r="BF641" i="1" s="1"/>
  <c r="P641" i="1" s="1"/>
  <c r="BL917" i="1"/>
  <c r="BN917" i="1" s="1"/>
  <c r="BK741" i="1"/>
  <c r="BJ741" i="1"/>
  <c r="BK774" i="1"/>
  <c r="BJ774" i="1"/>
  <c r="BL810" i="1"/>
  <c r="BN810" i="1" s="1"/>
  <c r="BL964" i="1"/>
  <c r="BN964" i="1" s="1"/>
  <c r="BK769" i="1"/>
  <c r="BJ769" i="1"/>
  <c r="BK663" i="1"/>
  <c r="BJ663" i="1"/>
  <c r="BK363" i="1"/>
  <c r="BJ363" i="1"/>
  <c r="S183" i="1"/>
  <c r="BB183" i="1"/>
  <c r="BC183" i="1" s="1"/>
  <c r="BF183" i="1" s="1"/>
  <c r="P183" i="1" s="1"/>
  <c r="BI183" i="1" s="1"/>
  <c r="Q183" i="1" s="1"/>
  <c r="BB493" i="1"/>
  <c r="BC493" i="1" s="1"/>
  <c r="BF493" i="1" s="1"/>
  <c r="P493" i="1" s="1"/>
  <c r="BI493" i="1" s="1"/>
  <c r="Q493" i="1" s="1"/>
  <c r="S493" i="1"/>
  <c r="BI237" i="1"/>
  <c r="Q237" i="1" s="1"/>
  <c r="BL237" i="1"/>
  <c r="BN237" i="1" s="1"/>
  <c r="S133" i="1"/>
  <c r="BB133" i="1"/>
  <c r="BC133" i="1" s="1"/>
  <c r="BF133" i="1" s="1"/>
  <c r="P133" i="1" s="1"/>
  <c r="BI251" i="1"/>
  <c r="Q251" i="1" s="1"/>
  <c r="BL251" i="1"/>
  <c r="BN251" i="1" s="1"/>
  <c r="BK308" i="1"/>
  <c r="BJ308" i="1"/>
  <c r="BK313" i="1"/>
  <c r="BJ313" i="1"/>
  <c r="S220" i="1"/>
  <c r="BB220" i="1"/>
  <c r="BC220" i="1" s="1"/>
  <c r="BF220" i="1" s="1"/>
  <c r="P220" i="1" s="1"/>
  <c r="BI220" i="1" s="1"/>
  <c r="Q220" i="1" s="1"/>
  <c r="BI584" i="1"/>
  <c r="Q584" i="1" s="1"/>
  <c r="BL584" i="1"/>
  <c r="BN584" i="1" s="1"/>
  <c r="S312" i="1"/>
  <c r="BB312" i="1"/>
  <c r="BC312" i="1" s="1"/>
  <c r="BF312" i="1" s="1"/>
  <c r="P312" i="1" s="1"/>
  <c r="BK393" i="1"/>
  <c r="BJ393" i="1"/>
  <c r="BK438" i="1"/>
  <c r="BJ438" i="1"/>
  <c r="S421" i="1"/>
  <c r="BB421" i="1"/>
  <c r="BC421" i="1" s="1"/>
  <c r="BF421" i="1" s="1"/>
  <c r="P421" i="1" s="1"/>
  <c r="BI421" i="1" s="1"/>
  <c r="Q421" i="1" s="1"/>
  <c r="BB169" i="1"/>
  <c r="BC169" i="1" s="1"/>
  <c r="BF169" i="1" s="1"/>
  <c r="P169" i="1" s="1"/>
  <c r="BI169" i="1" s="1"/>
  <c r="Q169" i="1" s="1"/>
  <c r="S169" i="1"/>
  <c r="BL313" i="1"/>
  <c r="BN313" i="1" s="1"/>
  <c r="BI404" i="1"/>
  <c r="Q404" i="1" s="1"/>
  <c r="BL404" i="1"/>
  <c r="BN404" i="1" s="1"/>
  <c r="BK508" i="1"/>
  <c r="BJ508" i="1"/>
  <c r="BB498" i="1"/>
  <c r="BC498" i="1" s="1"/>
  <c r="BF498" i="1" s="1"/>
  <c r="P498" i="1" s="1"/>
  <c r="BI498" i="1" s="1"/>
  <c r="Q498" i="1" s="1"/>
  <c r="S498" i="1"/>
  <c r="BB639" i="1"/>
  <c r="BC639" i="1" s="1"/>
  <c r="BF639" i="1" s="1"/>
  <c r="P639" i="1" s="1"/>
  <c r="S639" i="1"/>
  <c r="BI159" i="1"/>
  <c r="Q159" i="1" s="1"/>
  <c r="BL159" i="1"/>
  <c r="BN159" i="1" s="1"/>
  <c r="S204" i="1"/>
  <c r="BB204" i="1"/>
  <c r="BC204" i="1" s="1"/>
  <c r="BF204" i="1" s="1"/>
  <c r="P204" i="1" s="1"/>
  <c r="BL508" i="1"/>
  <c r="BN508" i="1" s="1"/>
  <c r="BI562" i="1"/>
  <c r="Q562" i="1" s="1"/>
  <c r="BL562" i="1"/>
  <c r="BN562" i="1" s="1"/>
  <c r="BI603" i="1"/>
  <c r="Q603" i="1" s="1"/>
  <c r="BL603" i="1"/>
  <c r="BN603" i="1" s="1"/>
  <c r="S227" i="1"/>
  <c r="BB227" i="1"/>
  <c r="BC227" i="1" s="1"/>
  <c r="BF227" i="1" s="1"/>
  <c r="P227" i="1" s="1"/>
  <c r="BI227" i="1" s="1"/>
  <c r="Q227" i="1" s="1"/>
  <c r="BI57" i="1"/>
  <c r="Q57" i="1" s="1"/>
  <c r="BL57" i="1"/>
  <c r="BN57" i="1" s="1"/>
  <c r="BK188" i="1"/>
  <c r="BJ188" i="1"/>
  <c r="S434" i="1"/>
  <c r="BB434" i="1"/>
  <c r="BC434" i="1" s="1"/>
  <c r="BF434" i="1" s="1"/>
  <c r="P434" i="1" s="1"/>
  <c r="BI434" i="1" s="1"/>
  <c r="Q434" i="1" s="1"/>
  <c r="BK544" i="1"/>
  <c r="BJ544" i="1"/>
  <c r="BB670" i="1"/>
  <c r="BC670" i="1" s="1"/>
  <c r="BF670" i="1" s="1"/>
  <c r="P670" i="1" s="1"/>
  <c r="S670" i="1"/>
  <c r="BK406" i="1"/>
  <c r="BJ406" i="1"/>
  <c r="BI63" i="1"/>
  <c r="Q63" i="1" s="1"/>
  <c r="BL63" i="1"/>
  <c r="BN63" i="1" s="1"/>
  <c r="BK428" i="1"/>
  <c r="BJ428" i="1"/>
  <c r="BI114" i="1"/>
  <c r="Q114" i="1" s="1"/>
  <c r="BL114" i="1"/>
  <c r="BN114" i="1" s="1"/>
  <c r="BL139" i="1"/>
  <c r="BN139" i="1" s="1"/>
  <c r="BI399" i="1"/>
  <c r="Q399" i="1" s="1"/>
  <c r="BL399" i="1"/>
  <c r="BN399" i="1" s="1"/>
  <c r="BK536" i="1"/>
  <c r="BJ536" i="1"/>
  <c r="BJ371" i="1"/>
  <c r="BK371" i="1"/>
  <c r="S412" i="1"/>
  <c r="BB412" i="1"/>
  <c r="BC412" i="1" s="1"/>
  <c r="BF412" i="1" s="1"/>
  <c r="P412" i="1" s="1"/>
  <c r="BI412" i="1" s="1"/>
  <c r="Q412" i="1" s="1"/>
  <c r="BK66" i="1"/>
  <c r="BJ66" i="1"/>
  <c r="BI219" i="1"/>
  <c r="Q219" i="1" s="1"/>
  <c r="BL219" i="1"/>
  <c r="BN219" i="1" s="1"/>
  <c r="BL495" i="1"/>
  <c r="BN495" i="1" s="1"/>
  <c r="BK695" i="1"/>
  <c r="BJ695" i="1"/>
  <c r="BK553" i="1"/>
  <c r="BJ553" i="1"/>
  <c r="BB685" i="1"/>
  <c r="BC685" i="1" s="1"/>
  <c r="BF685" i="1" s="1"/>
  <c r="P685" i="1" s="1"/>
  <c r="S685" i="1"/>
  <c r="BL257" i="1"/>
  <c r="BN257" i="1" s="1"/>
  <c r="BI852" i="1"/>
  <c r="Q852" i="1" s="1"/>
  <c r="BL852" i="1"/>
  <c r="BN852" i="1" s="1"/>
  <c r="BK901" i="1"/>
  <c r="BJ901" i="1"/>
  <c r="S966" i="1"/>
  <c r="BB966" i="1"/>
  <c r="BC966" i="1" s="1"/>
  <c r="BF966" i="1" s="1"/>
  <c r="P966" i="1" s="1"/>
  <c r="BK1024" i="1"/>
  <c r="BJ1024" i="1"/>
  <c r="BK40" i="1"/>
  <c r="BJ40" i="1"/>
  <c r="BK1003" i="1"/>
  <c r="BJ1003" i="1"/>
  <c r="BK811" i="1"/>
  <c r="BJ811" i="1"/>
  <c r="BL250" i="1"/>
  <c r="BN250" i="1" s="1"/>
  <c r="BL750" i="1"/>
  <c r="BN750" i="1" s="1"/>
  <c r="BL910" i="1"/>
  <c r="BN910" i="1" s="1"/>
  <c r="BK714" i="1"/>
  <c r="BJ714" i="1"/>
  <c r="BL876" i="1"/>
  <c r="BN876" i="1" s="1"/>
  <c r="S927" i="1"/>
  <c r="BB927" i="1"/>
  <c r="BC927" i="1" s="1"/>
  <c r="BF927" i="1" s="1"/>
  <c r="P927" i="1" s="1"/>
  <c r="BK201" i="1"/>
  <c r="BJ201" i="1"/>
  <c r="BK832" i="1"/>
  <c r="BJ832" i="1"/>
  <c r="BK337" i="1"/>
  <c r="BJ337" i="1"/>
  <c r="BJ748" i="1"/>
  <c r="BK748" i="1"/>
  <c r="BL213" i="1"/>
  <c r="BN213" i="1" s="1"/>
  <c r="BK62" i="1"/>
  <c r="BJ62" i="1"/>
  <c r="BK527" i="1"/>
  <c r="BJ527" i="1"/>
  <c r="BB814" i="1"/>
  <c r="BC814" i="1" s="1"/>
  <c r="BF814" i="1" s="1"/>
  <c r="P814" i="1" s="1"/>
  <c r="BI814" i="1" s="1"/>
  <c r="Q814" i="1" s="1"/>
  <c r="S814" i="1"/>
  <c r="BK418" i="1"/>
  <c r="BJ418" i="1"/>
  <c r="BB923" i="1"/>
  <c r="BC923" i="1" s="1"/>
  <c r="BF923" i="1" s="1"/>
  <c r="P923" i="1" s="1"/>
  <c r="S923" i="1"/>
  <c r="BK772" i="1"/>
  <c r="BJ772" i="1"/>
  <c r="BK993" i="1"/>
  <c r="BJ993" i="1"/>
  <c r="S309" i="1"/>
  <c r="BB309" i="1"/>
  <c r="BC309" i="1" s="1"/>
  <c r="BF309" i="1" s="1"/>
  <c r="P309" i="1" s="1"/>
  <c r="BI309" i="1" s="1"/>
  <c r="Q309" i="1" s="1"/>
  <c r="BI181" i="1"/>
  <c r="Q181" i="1" s="1"/>
  <c r="BL181" i="1"/>
  <c r="BN181" i="1" s="1"/>
  <c r="BB645" i="1"/>
  <c r="BC645" i="1" s="1"/>
  <c r="BF645" i="1" s="1"/>
  <c r="P645" i="1" s="1"/>
  <c r="BI645" i="1" s="1"/>
  <c r="Q645" i="1" s="1"/>
  <c r="S645" i="1"/>
  <c r="BK11" i="1"/>
  <c r="BJ11" i="1"/>
  <c r="BI731" i="1"/>
  <c r="Q731" i="1" s="1"/>
  <c r="BL731" i="1"/>
  <c r="BN731" i="1" s="1"/>
  <c r="BJ784" i="1"/>
  <c r="BK784" i="1"/>
  <c r="BK52" i="1"/>
  <c r="BJ52" i="1"/>
  <c r="BK177" i="1"/>
  <c r="BJ177" i="1"/>
  <c r="BI361" i="1"/>
  <c r="Q361" i="1" s="1"/>
  <c r="BL361" i="1"/>
  <c r="BN361" i="1" s="1"/>
  <c r="BK215" i="1"/>
  <c r="BJ215" i="1"/>
  <c r="BL308" i="1"/>
  <c r="BN308" i="1" s="1"/>
  <c r="BK634" i="1"/>
  <c r="BJ634" i="1"/>
  <c r="BI681" i="1"/>
  <c r="Q681" i="1" s="1"/>
  <c r="BL681" i="1"/>
  <c r="BN681" i="1" s="1"/>
  <c r="S431" i="1"/>
  <c r="BB431" i="1"/>
  <c r="BC431" i="1" s="1"/>
  <c r="BF431" i="1" s="1"/>
  <c r="P431" i="1" s="1"/>
  <c r="BI431" i="1" s="1"/>
  <c r="Q431" i="1" s="1"/>
  <c r="BK653" i="1"/>
  <c r="BJ653" i="1"/>
  <c r="S318" i="1"/>
  <c r="BB318" i="1"/>
  <c r="BC318" i="1" s="1"/>
  <c r="BF318" i="1" s="1"/>
  <c r="P318" i="1" s="1"/>
  <c r="BI318" i="1" s="1"/>
  <c r="Q318" i="1" s="1"/>
  <c r="BK329" i="1"/>
  <c r="BJ329" i="1"/>
  <c r="BK382" i="1"/>
  <c r="BJ382" i="1"/>
  <c r="BK499" i="1"/>
  <c r="BJ499" i="1"/>
  <c r="BK542" i="1"/>
  <c r="BJ542" i="1"/>
  <c r="BI545" i="1"/>
  <c r="Q545" i="1" s="1"/>
  <c r="BL545" i="1"/>
  <c r="BN545" i="1" s="1"/>
  <c r="BI191" i="1"/>
  <c r="Q191" i="1" s="1"/>
  <c r="BL191" i="1"/>
  <c r="BN191" i="1" s="1"/>
  <c r="BK374" i="1"/>
  <c r="BJ374" i="1"/>
  <c r="BI243" i="1"/>
  <c r="Q243" i="1" s="1"/>
  <c r="BL243" i="1"/>
  <c r="BN243" i="1" s="1"/>
  <c r="BI253" i="1"/>
  <c r="Q253" i="1" s="1"/>
  <c r="BL253" i="1"/>
  <c r="BN253" i="1" s="1"/>
  <c r="BB170" i="1"/>
  <c r="BC170" i="1" s="1"/>
  <c r="BF170" i="1" s="1"/>
  <c r="P170" i="1" s="1"/>
  <c r="BI170" i="1" s="1"/>
  <c r="Q170" i="1" s="1"/>
  <c r="S170" i="1"/>
  <c r="S446" i="1"/>
  <c r="BB446" i="1"/>
  <c r="BC446" i="1" s="1"/>
  <c r="BF446" i="1" s="1"/>
  <c r="P446" i="1" s="1"/>
  <c r="BI446" i="1" s="1"/>
  <c r="Q446" i="1" s="1"/>
  <c r="BK548" i="1"/>
  <c r="BJ548" i="1"/>
  <c r="BK182" i="1"/>
  <c r="BJ182" i="1"/>
  <c r="BK357" i="1"/>
  <c r="BJ357" i="1"/>
  <c r="BK34" i="1"/>
  <c r="BJ34" i="1"/>
  <c r="BB173" i="1"/>
  <c r="BC173" i="1" s="1"/>
  <c r="BF173" i="1" s="1"/>
  <c r="P173" i="1" s="1"/>
  <c r="BI173" i="1" s="1"/>
  <c r="Q173" i="1" s="1"/>
  <c r="S173" i="1"/>
  <c r="S415" i="1"/>
  <c r="BB415" i="1"/>
  <c r="BC415" i="1" s="1"/>
  <c r="BF415" i="1" s="1"/>
  <c r="P415" i="1" s="1"/>
  <c r="BI415" i="1" s="1"/>
  <c r="Q415" i="1" s="1"/>
  <c r="BI524" i="1"/>
  <c r="Q524" i="1" s="1"/>
  <c r="BL524" i="1"/>
  <c r="BN524" i="1" s="1"/>
  <c r="BK650" i="1"/>
  <c r="BJ650" i="1"/>
  <c r="BI783" i="1"/>
  <c r="Q783" i="1" s="1"/>
  <c r="BL783" i="1"/>
  <c r="BN783" i="1" s="1"/>
  <c r="BK851" i="1"/>
  <c r="BJ851" i="1"/>
  <c r="BK876" i="1"/>
  <c r="BJ876" i="1"/>
  <c r="BL310" i="1"/>
  <c r="BN310" i="1" s="1"/>
  <c r="BK676" i="1"/>
  <c r="BJ676" i="1"/>
  <c r="BB912" i="1"/>
  <c r="BC912" i="1" s="1"/>
  <c r="BF912" i="1" s="1"/>
  <c r="P912" i="1" s="1"/>
  <c r="BI912" i="1" s="1"/>
  <c r="Q912" i="1" s="1"/>
  <c r="S912" i="1"/>
  <c r="S915" i="1"/>
  <c r="BB915" i="1"/>
  <c r="BC915" i="1" s="1"/>
  <c r="BF915" i="1" s="1"/>
  <c r="P915" i="1" s="1"/>
  <c r="BI915" i="1" s="1"/>
  <c r="Q915" i="1" s="1"/>
  <c r="S951" i="1"/>
  <c r="BB951" i="1"/>
  <c r="BC951" i="1" s="1"/>
  <c r="BF951" i="1" s="1"/>
  <c r="P951" i="1" s="1"/>
  <c r="BI951" i="1" s="1"/>
  <c r="Q951" i="1" s="1"/>
  <c r="BL229" i="1"/>
  <c r="BN229" i="1" s="1"/>
  <c r="BB655" i="1"/>
  <c r="BC655" i="1" s="1"/>
  <c r="BF655" i="1" s="1"/>
  <c r="P655" i="1" s="1"/>
  <c r="BI655" i="1" s="1"/>
  <c r="Q655" i="1" s="1"/>
  <c r="S655" i="1"/>
  <c r="S689" i="1"/>
  <c r="BB689" i="1"/>
  <c r="BC689" i="1" s="1"/>
  <c r="BF689" i="1" s="1"/>
  <c r="P689" i="1" s="1"/>
  <c r="BI689" i="1" s="1"/>
  <c r="Q689" i="1" s="1"/>
  <c r="BI929" i="1"/>
  <c r="Q929" i="1" s="1"/>
  <c r="BL929" i="1"/>
  <c r="BN929" i="1" s="1"/>
  <c r="BK751" i="1"/>
  <c r="BJ751" i="1"/>
  <c r="BJ164" i="1"/>
  <c r="BK164" i="1"/>
  <c r="BK620" i="1"/>
  <c r="BJ620" i="1"/>
  <c r="BJ750" i="1"/>
  <c r="BK750" i="1"/>
  <c r="BI840" i="1"/>
  <c r="Q840" i="1" s="1"/>
  <c r="BL840" i="1"/>
  <c r="BN840" i="1" s="1"/>
  <c r="S1023" i="1"/>
  <c r="BB1023" i="1"/>
  <c r="BC1023" i="1" s="1"/>
  <c r="BF1023" i="1" s="1"/>
  <c r="P1023" i="1" s="1"/>
  <c r="BI1023" i="1" s="1"/>
  <c r="Q1023" i="1" s="1"/>
  <c r="BK325" i="1"/>
  <c r="BJ325" i="1"/>
  <c r="BI836" i="1"/>
  <c r="Q836" i="1" s="1"/>
  <c r="BL836" i="1"/>
  <c r="BN836" i="1" s="1"/>
  <c r="BI972" i="1"/>
  <c r="Q972" i="1" s="1"/>
  <c r="BL972" i="1"/>
  <c r="BN972" i="1" s="1"/>
  <c r="BK331" i="1"/>
  <c r="BJ331" i="1"/>
  <c r="BK667" i="1"/>
  <c r="BJ667" i="1"/>
  <c r="BK657" i="1"/>
  <c r="BJ657" i="1"/>
  <c r="BB808" i="1"/>
  <c r="BC808" i="1" s="1"/>
  <c r="BF808" i="1" s="1"/>
  <c r="P808" i="1" s="1"/>
  <c r="S808" i="1"/>
  <c r="BK991" i="1"/>
  <c r="BJ991" i="1"/>
  <c r="BK692" i="1"/>
  <c r="BJ692" i="1"/>
  <c r="BL224" i="1"/>
  <c r="BN224" i="1" s="1"/>
  <c r="BL558" i="1"/>
  <c r="BN558" i="1" s="1"/>
  <c r="BK879" i="1"/>
  <c r="BJ879" i="1"/>
  <c r="BB642" i="1"/>
  <c r="BC642" i="1" s="1"/>
  <c r="BF642" i="1" s="1"/>
  <c r="P642" i="1" s="1"/>
  <c r="BI642" i="1" s="1"/>
  <c r="Q642" i="1" s="1"/>
  <c r="S642" i="1"/>
  <c r="BL813" i="1"/>
  <c r="BN813" i="1" s="1"/>
  <c r="BL925" i="1"/>
  <c r="BN925" i="1" s="1"/>
  <c r="BJ760" i="1"/>
  <c r="BK760" i="1"/>
  <c r="BK647" i="1"/>
  <c r="BJ647" i="1"/>
  <c r="BJ139" i="1"/>
  <c r="BK139" i="1"/>
  <c r="S963" i="1"/>
  <c r="BB963" i="1"/>
  <c r="BC963" i="1" s="1"/>
  <c r="BF963" i="1" s="1"/>
  <c r="P963" i="1" s="1"/>
  <c r="BI963" i="1" s="1"/>
  <c r="Q963" i="1" s="1"/>
  <c r="BI916" i="1"/>
  <c r="Q916" i="1" s="1"/>
  <c r="BL916" i="1"/>
  <c r="BN916" i="1" s="1"/>
  <c r="S208" i="1"/>
  <c r="BB208" i="1"/>
  <c r="BC208" i="1" s="1"/>
  <c r="BF208" i="1" s="1"/>
  <c r="P208" i="1" s="1"/>
  <c r="BI208" i="1" s="1"/>
  <c r="Q208" i="1" s="1"/>
  <c r="BB517" i="1"/>
  <c r="BC517" i="1" s="1"/>
  <c r="BF517" i="1" s="1"/>
  <c r="P517" i="1" s="1"/>
  <c r="BI517" i="1" s="1"/>
  <c r="Q517" i="1" s="1"/>
  <c r="S517" i="1"/>
  <c r="BL142" i="1"/>
  <c r="BN142" i="1" s="1"/>
  <c r="BK359" i="1"/>
  <c r="BJ359" i="1"/>
  <c r="BJ510" i="1"/>
  <c r="BK510" i="1"/>
  <c r="S137" i="1"/>
  <c r="BB137" i="1"/>
  <c r="BC137" i="1" s="1"/>
  <c r="BF137" i="1" s="1"/>
  <c r="P137" i="1" s="1"/>
  <c r="BI18" i="1"/>
  <c r="Q18" i="1" s="1"/>
  <c r="BL18" i="1"/>
  <c r="BN18" i="1" s="1"/>
  <c r="BL158" i="1"/>
  <c r="BN158" i="1" s="1"/>
  <c r="BL167" i="1"/>
  <c r="BN167" i="1" s="1"/>
  <c r="BI301" i="1"/>
  <c r="Q301" i="1" s="1"/>
  <c r="BL301" i="1"/>
  <c r="BN301" i="1" s="1"/>
  <c r="BI719" i="1"/>
  <c r="Q719" i="1" s="1"/>
  <c r="BK50" i="1"/>
  <c r="BJ50" i="1"/>
  <c r="BI402" i="1"/>
  <c r="Q402" i="1" s="1"/>
  <c r="BL402" i="1"/>
  <c r="BN402" i="1" s="1"/>
  <c r="BI554" i="1"/>
  <c r="Q554" i="1" s="1"/>
  <c r="BL554" i="1"/>
  <c r="BN554" i="1" s="1"/>
  <c r="BK611" i="1"/>
  <c r="BJ611" i="1"/>
  <c r="BI98" i="1"/>
  <c r="Q98" i="1" s="1"/>
  <c r="BL98" i="1"/>
  <c r="BN98" i="1" s="1"/>
  <c r="BL381" i="1"/>
  <c r="BN381" i="1" s="1"/>
  <c r="BK82" i="1"/>
  <c r="BJ82" i="1"/>
  <c r="BL145" i="1"/>
  <c r="BN145" i="1" s="1"/>
  <c r="BL547" i="1"/>
  <c r="BN547" i="1" s="1"/>
  <c r="BI574" i="1"/>
  <c r="Q574" i="1" s="1"/>
  <c r="BL574" i="1"/>
  <c r="BN574" i="1" s="1"/>
  <c r="BK117" i="1"/>
  <c r="BJ117" i="1"/>
  <c r="BK229" i="1"/>
  <c r="BJ229" i="1"/>
  <c r="S518" i="1"/>
  <c r="BB518" i="1"/>
  <c r="BC518" i="1" s="1"/>
  <c r="BF518" i="1" s="1"/>
  <c r="P518" i="1" s="1"/>
  <c r="BI518" i="1" s="1"/>
  <c r="Q518" i="1" s="1"/>
  <c r="BK660" i="1"/>
  <c r="BJ660" i="1"/>
  <c r="BB71" i="1"/>
  <c r="BC71" i="1" s="1"/>
  <c r="BF71" i="1" s="1"/>
  <c r="P71" i="1" s="1"/>
  <c r="S71" i="1"/>
  <c r="BI156" i="1"/>
  <c r="Q156" i="1" s="1"/>
  <c r="BL156" i="1"/>
  <c r="BN156" i="1" s="1"/>
  <c r="BJ171" i="1"/>
  <c r="BK171" i="1"/>
  <c r="BK222" i="1"/>
  <c r="BJ222" i="1"/>
  <c r="BK556" i="1"/>
  <c r="BJ556" i="1"/>
  <c r="BK629" i="1"/>
  <c r="BJ629" i="1"/>
  <c r="S924" i="1"/>
  <c r="BB924" i="1"/>
  <c r="BC924" i="1" s="1"/>
  <c r="BF924" i="1" s="1"/>
  <c r="P924" i="1" s="1"/>
  <c r="BI924" i="1" s="1"/>
  <c r="Q924" i="1" s="1"/>
  <c r="S996" i="1"/>
  <c r="BB996" i="1"/>
  <c r="BC996" i="1" s="1"/>
  <c r="BF996" i="1" s="1"/>
  <c r="P996" i="1" s="1"/>
  <c r="BI996" i="1" s="1"/>
  <c r="Q996" i="1" s="1"/>
  <c r="BK315" i="1"/>
  <c r="BJ315" i="1"/>
  <c r="BI755" i="1"/>
  <c r="Q755" i="1" s="1"/>
  <c r="BL755" i="1"/>
  <c r="BN755" i="1" s="1"/>
  <c r="S882" i="1"/>
  <c r="BB882" i="1"/>
  <c r="BC882" i="1" s="1"/>
  <c r="BF882" i="1" s="1"/>
  <c r="P882" i="1" s="1"/>
  <c r="BI882" i="1" s="1"/>
  <c r="Q882" i="1" s="1"/>
  <c r="BB914" i="1"/>
  <c r="BC914" i="1" s="1"/>
  <c r="BF914" i="1" s="1"/>
  <c r="P914" i="1" s="1"/>
  <c r="BI914" i="1" s="1"/>
  <c r="Q914" i="1" s="1"/>
  <c r="S914" i="1"/>
  <c r="BK223" i="1"/>
  <c r="BJ223" i="1"/>
  <c r="BK718" i="1"/>
  <c r="BJ718" i="1"/>
  <c r="BB797" i="1"/>
  <c r="BC797" i="1" s="1"/>
  <c r="BF797" i="1" s="1"/>
  <c r="P797" i="1" s="1"/>
  <c r="BI797" i="1" s="1"/>
  <c r="Q797" i="1" s="1"/>
  <c r="S797" i="1"/>
  <c r="S837" i="1"/>
  <c r="BB837" i="1"/>
  <c r="BC837" i="1" s="1"/>
  <c r="BF837" i="1" s="1"/>
  <c r="P837" i="1" s="1"/>
  <c r="BK910" i="1"/>
  <c r="BJ910" i="1"/>
  <c r="BK623" i="1"/>
  <c r="BJ623" i="1"/>
  <c r="BL818" i="1"/>
  <c r="BN818" i="1" s="1"/>
  <c r="S888" i="1"/>
  <c r="BB888" i="1"/>
  <c r="BC888" i="1" s="1"/>
  <c r="BF888" i="1" s="1"/>
  <c r="P888" i="1" s="1"/>
  <c r="BI888" i="1" s="1"/>
  <c r="Q888" i="1" s="1"/>
  <c r="S980" i="1"/>
  <c r="BB980" i="1"/>
  <c r="BC980" i="1" s="1"/>
  <c r="BF980" i="1" s="1"/>
  <c r="P980" i="1" s="1"/>
  <c r="BI980" i="1" s="1"/>
  <c r="Q980" i="1" s="1"/>
  <c r="BL247" i="1"/>
  <c r="BN247" i="1" s="1"/>
  <c r="BK550" i="1"/>
  <c r="BJ550" i="1"/>
  <c r="BK334" i="1"/>
  <c r="BJ334" i="1"/>
  <c r="BK59" i="1"/>
  <c r="BJ59" i="1"/>
  <c r="BB793" i="1"/>
  <c r="BC793" i="1" s="1"/>
  <c r="BF793" i="1" s="1"/>
  <c r="P793" i="1" s="1"/>
  <c r="BI793" i="1" s="1"/>
  <c r="Q793" i="1" s="1"/>
  <c r="S793" i="1"/>
  <c r="BL811" i="1"/>
  <c r="BN811" i="1" s="1"/>
  <c r="BL409" i="1"/>
  <c r="BN409" i="1" s="1"/>
  <c r="BL441" i="1"/>
  <c r="BN441" i="1" s="1"/>
  <c r="BK540" i="1"/>
  <c r="BJ540" i="1"/>
  <c r="BB817" i="1"/>
  <c r="BC817" i="1" s="1"/>
  <c r="BF817" i="1" s="1"/>
  <c r="P817" i="1" s="1"/>
  <c r="BI817" i="1" s="1"/>
  <c r="Q817" i="1" s="1"/>
  <c r="S817" i="1"/>
  <c r="BJ829" i="1"/>
  <c r="BL851" i="1"/>
  <c r="BN851" i="1" s="1"/>
  <c r="BK693" i="1"/>
  <c r="BJ693" i="1"/>
  <c r="BK999" i="1"/>
  <c r="BJ999" i="1"/>
  <c r="BK88" i="1"/>
  <c r="BJ88" i="1"/>
  <c r="BI210" i="1"/>
  <c r="Q210" i="1" s="1"/>
  <c r="BL210" i="1"/>
  <c r="BN210" i="1" s="1"/>
  <c r="BK120" i="1"/>
  <c r="BJ120" i="1"/>
  <c r="BJ167" i="1"/>
  <c r="BK167" i="1"/>
  <c r="S825" i="1"/>
  <c r="BB825" i="1"/>
  <c r="BC825" i="1" s="1"/>
  <c r="BF825" i="1" s="1"/>
  <c r="P825" i="1" s="1"/>
  <c r="BI825" i="1" s="1"/>
  <c r="Q825" i="1" s="1"/>
  <c r="BK917" i="1"/>
  <c r="BJ917" i="1"/>
  <c r="S891" i="1"/>
  <c r="BB891" i="1"/>
  <c r="BC891" i="1" s="1"/>
  <c r="BF891" i="1" s="1"/>
  <c r="P891" i="1" s="1"/>
  <c r="BI891" i="1" s="1"/>
  <c r="Q891" i="1" s="1"/>
  <c r="BK754" i="1"/>
  <c r="BJ754" i="1"/>
  <c r="BK721" i="1"/>
  <c r="BJ721" i="1"/>
  <c r="S360" i="1"/>
  <c r="BB360" i="1"/>
  <c r="BC360" i="1" s="1"/>
  <c r="BF360" i="1" s="1"/>
  <c r="P360" i="1" s="1"/>
  <c r="BI360" i="1" s="1"/>
  <c r="Q360" i="1" s="1"/>
  <c r="BI101" i="1"/>
  <c r="Q101" i="1" s="1"/>
  <c r="BL101" i="1"/>
  <c r="BN101" i="1" s="1"/>
  <c r="BJ157" i="1"/>
  <c r="BK157" i="1"/>
  <c r="BB128" i="1"/>
  <c r="BC128" i="1" s="1"/>
  <c r="BF128" i="1" s="1"/>
  <c r="P128" i="1" s="1"/>
  <c r="S128" i="1"/>
  <c r="BK310" i="1"/>
  <c r="BJ310" i="1"/>
  <c r="BI390" i="1"/>
  <c r="Q390" i="1" s="1"/>
  <c r="BL390" i="1"/>
  <c r="BN390" i="1" s="1"/>
  <c r="BK41" i="1"/>
  <c r="BJ41" i="1"/>
  <c r="BB165" i="1"/>
  <c r="BC165" i="1" s="1"/>
  <c r="BF165" i="1" s="1"/>
  <c r="P165" i="1" s="1"/>
  <c r="BI165" i="1" s="1"/>
  <c r="Q165" i="1" s="1"/>
  <c r="S165" i="1"/>
  <c r="BK178" i="1"/>
  <c r="BJ178" i="1"/>
  <c r="BK230" i="1"/>
  <c r="BJ230" i="1"/>
  <c r="BL663" i="1"/>
  <c r="BN663" i="1" s="1"/>
  <c r="BI238" i="1"/>
  <c r="Q238" i="1" s="1"/>
  <c r="BL238" i="1"/>
  <c r="BN238" i="1" s="1"/>
  <c r="BL136" i="1"/>
  <c r="BN136" i="1" s="1"/>
  <c r="BK107" i="1"/>
  <c r="BJ107" i="1"/>
  <c r="BK53" i="1"/>
  <c r="BJ53" i="1"/>
  <c r="BL11" i="1"/>
  <c r="BN11" i="1" s="1"/>
  <c r="BI240" i="1"/>
  <c r="Q240" i="1" s="1"/>
  <c r="BL240" i="1"/>
  <c r="BN240" i="1" s="1"/>
  <c r="BI705" i="1"/>
  <c r="Q705" i="1" s="1"/>
  <c r="BL705" i="1"/>
  <c r="BN705" i="1" s="1"/>
  <c r="S129" i="1"/>
  <c r="BB129" i="1"/>
  <c r="BC129" i="1" s="1"/>
  <c r="BF129" i="1" s="1"/>
  <c r="P129" i="1" s="1"/>
  <c r="BI194" i="1"/>
  <c r="Q194" i="1" s="1"/>
  <c r="BL194" i="1"/>
  <c r="BN194" i="1" s="1"/>
  <c r="S437" i="1"/>
  <c r="BB437" i="1"/>
  <c r="BC437" i="1" s="1"/>
  <c r="BF437" i="1" s="1"/>
  <c r="P437" i="1" s="1"/>
  <c r="BJ643" i="1"/>
  <c r="BK643" i="1"/>
  <c r="BI675" i="1"/>
  <c r="Q675" i="1" s="1"/>
  <c r="BL675" i="1"/>
  <c r="BN675" i="1" s="1"/>
  <c r="BK38" i="1"/>
  <c r="BJ38" i="1"/>
  <c r="BK372" i="1"/>
  <c r="BJ372" i="1"/>
  <c r="BK383" i="1"/>
  <c r="BJ383" i="1"/>
  <c r="BJ519" i="1"/>
  <c r="BK519" i="1"/>
  <c r="BI221" i="1"/>
  <c r="Q221" i="1" s="1"/>
  <c r="BL221" i="1"/>
  <c r="BN221" i="1" s="1"/>
  <c r="BK387" i="1"/>
  <c r="BJ387" i="1"/>
  <c r="BB802" i="1"/>
  <c r="BC802" i="1" s="1"/>
  <c r="BF802" i="1" s="1"/>
  <c r="P802" i="1" s="1"/>
  <c r="BI802" i="1" s="1"/>
  <c r="Q802" i="1" s="1"/>
  <c r="S802" i="1"/>
  <c r="BI819" i="1"/>
  <c r="Q819" i="1" s="1"/>
  <c r="BL819" i="1"/>
  <c r="BN819" i="1" s="1"/>
  <c r="BK658" i="1"/>
  <c r="BJ658" i="1"/>
  <c r="BL389" i="1"/>
  <c r="BN389" i="1" s="1"/>
  <c r="BK859" i="1"/>
  <c r="BJ859" i="1"/>
  <c r="BL382" i="1"/>
  <c r="BN382" i="1" s="1"/>
  <c r="BL432" i="1"/>
  <c r="BN432" i="1" s="1"/>
  <c r="BK925" i="1"/>
  <c r="BJ925" i="1"/>
  <c r="BL355" i="1"/>
  <c r="BN355" i="1" s="1"/>
  <c r="BK736" i="1"/>
  <c r="BJ736" i="1"/>
  <c r="BI1012" i="1"/>
  <c r="Q1012" i="1" s="1"/>
  <c r="BL1012" i="1"/>
  <c r="BN1012" i="1" s="1"/>
  <c r="BL405" i="1"/>
  <c r="BN405" i="1" s="1"/>
  <c r="BK831" i="1"/>
  <c r="BJ831" i="1"/>
  <c r="BK636" i="1"/>
  <c r="BJ636" i="1"/>
  <c r="S680" i="1"/>
  <c r="BB680" i="1"/>
  <c r="BC680" i="1" s="1"/>
  <c r="BF680" i="1" s="1"/>
  <c r="P680" i="1" s="1"/>
  <c r="S1011" i="1"/>
  <c r="BB1011" i="1"/>
  <c r="BC1011" i="1" s="1"/>
  <c r="BF1011" i="1" s="1"/>
  <c r="P1011" i="1" s="1"/>
  <c r="BL700" i="1"/>
  <c r="BN700" i="1" s="1"/>
  <c r="BK761" i="1"/>
  <c r="BJ761" i="1"/>
  <c r="BI526" i="1"/>
  <c r="Q526" i="1" s="1"/>
  <c r="BL526" i="1"/>
  <c r="BN526" i="1" s="1"/>
  <c r="BK489" i="1"/>
  <c r="BJ489" i="1"/>
  <c r="S974" i="1"/>
  <c r="BB974" i="1"/>
  <c r="BC974" i="1" s="1"/>
  <c r="BF974" i="1" s="1"/>
  <c r="P974" i="1" s="1"/>
  <c r="BI974" i="1" s="1"/>
  <c r="Q974" i="1" s="1"/>
  <c r="BK65" i="1"/>
  <c r="BJ65" i="1"/>
  <c r="BK717" i="1"/>
  <c r="BJ717" i="1"/>
  <c r="S525" i="1"/>
  <c r="BB525" i="1"/>
  <c r="BC525" i="1" s="1"/>
  <c r="BF525" i="1" s="1"/>
  <c r="P525" i="1" s="1"/>
  <c r="BI525" i="1" s="1"/>
  <c r="Q525" i="1" s="1"/>
  <c r="S146" i="1"/>
  <c r="BB146" i="1"/>
  <c r="BC146" i="1" s="1"/>
  <c r="BF146" i="1" s="1"/>
  <c r="P146" i="1" s="1"/>
  <c r="BL176" i="1"/>
  <c r="BN176" i="1" s="1"/>
  <c r="S246" i="1"/>
  <c r="BB246" i="1"/>
  <c r="BC246" i="1" s="1"/>
  <c r="BF246" i="1" s="1"/>
  <c r="P246" i="1" s="1"/>
  <c r="BI246" i="1" s="1"/>
  <c r="Q246" i="1" s="1"/>
  <c r="BK405" i="1"/>
  <c r="BJ405" i="1"/>
  <c r="BK28" i="1"/>
  <c r="BJ28" i="1"/>
  <c r="BJ138" i="1"/>
  <c r="BK138" i="1"/>
  <c r="BL638" i="1"/>
  <c r="BN638" i="1" s="1"/>
  <c r="BL661" i="1"/>
  <c r="BN661" i="1" s="1"/>
  <c r="S258" i="1"/>
  <c r="BB258" i="1"/>
  <c r="BC258" i="1" s="1"/>
  <c r="BF258" i="1" s="1"/>
  <c r="P258" i="1" s="1"/>
  <c r="BI258" i="1" s="1"/>
  <c r="Q258" i="1" s="1"/>
  <c r="BI397" i="1"/>
  <c r="Q397" i="1" s="1"/>
  <c r="BL397" i="1"/>
  <c r="BN397" i="1" s="1"/>
  <c r="BL511" i="1"/>
  <c r="BN511" i="1" s="1"/>
  <c r="BI549" i="1"/>
  <c r="Q549" i="1" s="1"/>
  <c r="BL549" i="1"/>
  <c r="BN549" i="1" s="1"/>
  <c r="BL679" i="1"/>
  <c r="BN679" i="1" s="1"/>
  <c r="BL177" i="1"/>
  <c r="BN177" i="1" s="1"/>
  <c r="BL317" i="1"/>
  <c r="BN317" i="1" s="1"/>
  <c r="BI212" i="1"/>
  <c r="Q212" i="1" s="1"/>
  <c r="BL212" i="1"/>
  <c r="BN212" i="1" s="1"/>
  <c r="BL363" i="1"/>
  <c r="BN363" i="1" s="1"/>
  <c r="BK44" i="1"/>
  <c r="BJ44" i="1"/>
  <c r="BL65" i="1"/>
  <c r="BN65" i="1" s="1"/>
  <c r="BK531" i="1"/>
  <c r="BJ531" i="1"/>
  <c r="BK22" i="1"/>
  <c r="BJ22" i="1"/>
  <c r="BL548" i="1"/>
  <c r="BN548" i="1" s="1"/>
  <c r="BK625" i="1"/>
  <c r="BJ625" i="1"/>
  <c r="BI104" i="1"/>
  <c r="Q104" i="1" s="1"/>
  <c r="BL104" i="1"/>
  <c r="BN104" i="1" s="1"/>
  <c r="BK314" i="1"/>
  <c r="BJ314" i="1"/>
  <c r="S386" i="1"/>
  <c r="BB386" i="1"/>
  <c r="BC386" i="1" s="1"/>
  <c r="BF386" i="1" s="1"/>
  <c r="P386" i="1" s="1"/>
  <c r="BI386" i="1" s="1"/>
  <c r="Q386" i="1" s="1"/>
  <c r="BJ615" i="1"/>
  <c r="BK615" i="1"/>
  <c r="BL157" i="1"/>
  <c r="BN157" i="1" s="1"/>
  <c r="BI400" i="1"/>
  <c r="Q400" i="1" s="1"/>
  <c r="BL400" i="1"/>
  <c r="BN400" i="1" s="1"/>
  <c r="BL531" i="1"/>
  <c r="BN531" i="1" s="1"/>
  <c r="BK682" i="1"/>
  <c r="BJ682" i="1"/>
  <c r="BK622" i="1"/>
  <c r="BJ622" i="1"/>
  <c r="S683" i="1"/>
  <c r="BB683" i="1"/>
  <c r="BC683" i="1" s="1"/>
  <c r="BF683" i="1" s="1"/>
  <c r="P683" i="1" s="1"/>
  <c r="S906" i="1"/>
  <c r="BB906" i="1"/>
  <c r="BC906" i="1" s="1"/>
  <c r="BF906" i="1" s="1"/>
  <c r="P906" i="1" s="1"/>
  <c r="BL379" i="1"/>
  <c r="BN379" i="1" s="1"/>
  <c r="S960" i="1"/>
  <c r="BB960" i="1"/>
  <c r="BC960" i="1" s="1"/>
  <c r="BF960" i="1" s="1"/>
  <c r="P960" i="1" s="1"/>
  <c r="S1014" i="1"/>
  <c r="BB1014" i="1"/>
  <c r="BC1014" i="1" s="1"/>
  <c r="BF1014" i="1" s="1"/>
  <c r="P1014" i="1" s="1"/>
  <c r="BK261" i="1"/>
  <c r="BJ261" i="1"/>
  <c r="BI842" i="1"/>
  <c r="Q842" i="1" s="1"/>
  <c r="BL842" i="1"/>
  <c r="BN842" i="1" s="1"/>
  <c r="BL215" i="1"/>
  <c r="BN215" i="1" s="1"/>
  <c r="BL697" i="1"/>
  <c r="BN697" i="1" s="1"/>
  <c r="BL965" i="1"/>
  <c r="BN965" i="1" s="1"/>
  <c r="BJ735" i="1"/>
  <c r="BK735" i="1"/>
  <c r="BK799" i="1"/>
  <c r="BJ799" i="1"/>
  <c r="BK195" i="1"/>
  <c r="BJ195" i="1"/>
  <c r="S1017" i="1"/>
  <c r="BB1017" i="1"/>
  <c r="BC1017" i="1" s="1"/>
  <c r="BF1017" i="1" s="1"/>
  <c r="P1017" i="1" s="1"/>
  <c r="BL514" i="1"/>
  <c r="BN514" i="1" s="1"/>
  <c r="BB821" i="1"/>
  <c r="BC821" i="1" s="1"/>
  <c r="BF821" i="1" s="1"/>
  <c r="P821" i="1" s="1"/>
  <c r="BI821" i="1" s="1"/>
  <c r="Q821" i="1" s="1"/>
  <c r="S821" i="1"/>
  <c r="S897" i="1"/>
  <c r="BB897" i="1"/>
  <c r="BC897" i="1" s="1"/>
  <c r="BF897" i="1" s="1"/>
  <c r="P897" i="1" s="1"/>
  <c r="BK537" i="1"/>
  <c r="BJ537" i="1"/>
  <c r="BL742" i="1"/>
  <c r="BN742" i="1" s="1"/>
  <c r="BI855" i="1"/>
  <c r="Q855" i="1" s="1"/>
  <c r="BL855" i="1"/>
  <c r="BN855" i="1" s="1"/>
  <c r="BL973" i="1"/>
  <c r="BN973" i="1" s="1"/>
  <c r="S957" i="1"/>
  <c r="BB957" i="1"/>
  <c r="BC957" i="1" s="1"/>
  <c r="BF957" i="1" s="1"/>
  <c r="P957" i="1" s="1"/>
  <c r="BK303" i="1"/>
  <c r="BJ303" i="1"/>
  <c r="S631" i="1"/>
  <c r="BB631" i="1"/>
  <c r="BC631" i="1" s="1"/>
  <c r="BF631" i="1" s="1"/>
  <c r="P631" i="1" s="1"/>
  <c r="BJ747" i="1"/>
  <c r="BK747" i="1"/>
  <c r="BI830" i="1"/>
  <c r="Q830" i="1" s="1"/>
  <c r="BL830" i="1"/>
  <c r="BN830" i="1" s="1"/>
  <c r="BK850" i="1"/>
  <c r="BJ850" i="1"/>
  <c r="BI234" i="1"/>
  <c r="Q234" i="1" s="1"/>
  <c r="BL234" i="1"/>
  <c r="BN234" i="1" s="1"/>
  <c r="BB506" i="1"/>
  <c r="BC506" i="1" s="1"/>
  <c r="BF506" i="1" s="1"/>
  <c r="P506" i="1" s="1"/>
  <c r="BI506" i="1" s="1"/>
  <c r="Q506" i="1" s="1"/>
  <c r="S506" i="1"/>
  <c r="BK85" i="1"/>
  <c r="BJ85" i="1"/>
  <c r="BI72" i="1"/>
  <c r="Q72" i="1" s="1"/>
  <c r="BL72" i="1"/>
  <c r="BN72" i="1" s="1"/>
  <c r="BK753" i="1"/>
  <c r="BJ753" i="1"/>
  <c r="S841" i="1"/>
  <c r="BB841" i="1"/>
  <c r="BC841" i="1" s="1"/>
  <c r="BF841" i="1" s="1"/>
  <c r="P841" i="1" s="1"/>
  <c r="BI841" i="1" s="1"/>
  <c r="Q841" i="1" s="1"/>
  <c r="BK818" i="1"/>
  <c r="BJ818" i="1"/>
  <c r="BJ565" i="1"/>
  <c r="BK565" i="1"/>
  <c r="BK863" i="1"/>
  <c r="BJ863" i="1"/>
  <c r="S669" i="1"/>
  <c r="BB669" i="1"/>
  <c r="BC669" i="1" s="1"/>
  <c r="BF669" i="1" s="1"/>
  <c r="P669" i="1" s="1"/>
  <c r="BI669" i="1" s="1"/>
  <c r="Q669" i="1" s="1"/>
  <c r="BK126" i="1"/>
  <c r="BJ126" i="1"/>
  <c r="BK512" i="1"/>
  <c r="BJ512" i="1"/>
  <c r="BK557" i="1"/>
  <c r="BJ557" i="1"/>
  <c r="BI197" i="1"/>
  <c r="Q197" i="1" s="1"/>
  <c r="BL197" i="1"/>
  <c r="BN197" i="1" s="1"/>
  <c r="BK638" i="1"/>
  <c r="BJ638" i="1"/>
  <c r="BI365" i="1"/>
  <c r="Q365" i="1" s="1"/>
  <c r="BL365" i="1"/>
  <c r="BN365" i="1" s="1"/>
  <c r="BJ433" i="1"/>
  <c r="BK433" i="1"/>
  <c r="S515" i="1"/>
  <c r="BB515" i="1"/>
  <c r="BC515" i="1" s="1"/>
  <c r="BF515" i="1" s="1"/>
  <c r="P515" i="1" s="1"/>
  <c r="BI515" i="1" s="1"/>
  <c r="Q515" i="1" s="1"/>
  <c r="BB8" i="1"/>
  <c r="BC8" i="1" s="1"/>
  <c r="BF8" i="1" s="1"/>
  <c r="P8" i="1" s="1"/>
  <c r="S8" i="1"/>
  <c r="S239" i="1"/>
  <c r="BB239" i="1"/>
  <c r="BC239" i="1" s="1"/>
  <c r="BF239" i="1" s="1"/>
  <c r="P239" i="1" s="1"/>
  <c r="BI239" i="1" s="1"/>
  <c r="Q239" i="1" s="1"/>
  <c r="S211" i="1"/>
  <c r="BB211" i="1"/>
  <c r="BC211" i="1" s="1"/>
  <c r="BF211" i="1" s="1"/>
  <c r="P211" i="1" s="1"/>
  <c r="BI211" i="1" s="1"/>
  <c r="Q211" i="1" s="1"/>
  <c r="BL52" i="1"/>
  <c r="BN52" i="1" s="1"/>
  <c r="BL248" i="1"/>
  <c r="BN248" i="1" s="1"/>
  <c r="BK511" i="1"/>
  <c r="BJ511" i="1"/>
  <c r="BB730" i="1"/>
  <c r="BC730" i="1" s="1"/>
  <c r="BF730" i="1" s="1"/>
  <c r="P730" i="1" s="1"/>
  <c r="BI730" i="1" s="1"/>
  <c r="Q730" i="1" s="1"/>
  <c r="S730" i="1"/>
  <c r="S150" i="1"/>
  <c r="BB150" i="1"/>
  <c r="BC150" i="1" s="1"/>
  <c r="BF150" i="1" s="1"/>
  <c r="P150" i="1" s="1"/>
  <c r="BI150" i="1" s="1"/>
  <c r="Q150" i="1" s="1"/>
  <c r="BK302" i="1"/>
  <c r="BJ302" i="1"/>
  <c r="BL374" i="1"/>
  <c r="BN374" i="1" s="1"/>
  <c r="BL711" i="1"/>
  <c r="BN711" i="1" s="1"/>
  <c r="BB135" i="1"/>
  <c r="BC135" i="1" s="1"/>
  <c r="BF135" i="1" s="1"/>
  <c r="P135" i="1" s="1"/>
  <c r="S135" i="1"/>
  <c r="BI739" i="1"/>
  <c r="Q739" i="1" s="1"/>
  <c r="BL739" i="1"/>
  <c r="BN739" i="1" s="1"/>
  <c r="BI9" i="1"/>
  <c r="Q9" i="1" s="1"/>
  <c r="BL9" i="1"/>
  <c r="BN9" i="1" s="1"/>
  <c r="BB68" i="1"/>
  <c r="BC68" i="1" s="1"/>
  <c r="BF68" i="1" s="1"/>
  <c r="P68" i="1" s="1"/>
  <c r="BI68" i="1" s="1"/>
  <c r="Q68" i="1" s="1"/>
  <c r="S68" i="1"/>
  <c r="BK190" i="1"/>
  <c r="BJ190" i="1"/>
  <c r="BI388" i="1"/>
  <c r="Q388" i="1" s="1"/>
  <c r="BL388" i="1"/>
  <c r="BN388" i="1" s="1"/>
  <c r="BJ496" i="1"/>
  <c r="BK496" i="1"/>
  <c r="BL602" i="1"/>
  <c r="BN602" i="1" s="1"/>
  <c r="BJ148" i="1"/>
  <c r="BK148" i="1"/>
  <c r="BK432" i="1"/>
  <c r="BJ432" i="1"/>
  <c r="BI378" i="1"/>
  <c r="Q378" i="1" s="1"/>
  <c r="BL378" i="1"/>
  <c r="BN378" i="1" s="1"/>
  <c r="BJ160" i="1"/>
  <c r="BK160" i="1"/>
  <c r="S488" i="1"/>
  <c r="BB488" i="1"/>
  <c r="BC488" i="1" s="1"/>
  <c r="BF488" i="1" s="1"/>
  <c r="P488" i="1" s="1"/>
  <c r="BK377" i="1"/>
  <c r="BJ377" i="1"/>
  <c r="BK699" i="1"/>
  <c r="BJ699" i="1"/>
  <c r="BI858" i="1"/>
  <c r="Q858" i="1" s="1"/>
  <c r="BL858" i="1"/>
  <c r="BN858" i="1" s="1"/>
  <c r="BL611" i="1"/>
  <c r="BN611" i="1" s="1"/>
  <c r="BK723" i="1"/>
  <c r="BJ723" i="1"/>
  <c r="BI880" i="1"/>
  <c r="Q880" i="1" s="1"/>
  <c r="BL880" i="1"/>
  <c r="BN880" i="1" s="1"/>
  <c r="S884" i="1"/>
  <c r="BB884" i="1"/>
  <c r="BC884" i="1" s="1"/>
  <c r="BF884" i="1" s="1"/>
  <c r="P884" i="1" s="1"/>
  <c r="BI684" i="1"/>
  <c r="Q684" i="1" s="1"/>
  <c r="BL684" i="1"/>
  <c r="BN684" i="1" s="1"/>
  <c r="BI757" i="1"/>
  <c r="Q757" i="1" s="1"/>
  <c r="BL757" i="1"/>
  <c r="BN757" i="1" s="1"/>
  <c r="BK785" i="1"/>
  <c r="BJ785" i="1"/>
  <c r="BK964" i="1"/>
  <c r="BJ964" i="1"/>
  <c r="BK800" i="1"/>
  <c r="BJ800" i="1"/>
  <c r="BL724" i="1"/>
  <c r="BN724" i="1" s="1"/>
  <c r="BB791" i="1"/>
  <c r="BC791" i="1" s="1"/>
  <c r="BF791" i="1" s="1"/>
  <c r="P791" i="1" s="1"/>
  <c r="BI791" i="1" s="1"/>
  <c r="Q791" i="1" s="1"/>
  <c r="S791" i="1"/>
  <c r="S885" i="1"/>
  <c r="BB885" i="1"/>
  <c r="BC885" i="1" s="1"/>
  <c r="BF885" i="1" s="1"/>
  <c r="P885" i="1" s="1"/>
  <c r="BI885" i="1" s="1"/>
  <c r="Q885" i="1" s="1"/>
  <c r="BK46" i="1"/>
  <c r="BJ46" i="1"/>
  <c r="BK771" i="1"/>
  <c r="BJ771" i="1"/>
  <c r="BB805" i="1"/>
  <c r="BC805" i="1" s="1"/>
  <c r="BF805" i="1" s="1"/>
  <c r="P805" i="1" s="1"/>
  <c r="BI805" i="1" s="1"/>
  <c r="Q805" i="1" s="1"/>
  <c r="S805" i="1"/>
  <c r="S893" i="1"/>
  <c r="BB893" i="1"/>
  <c r="BC893" i="1" s="1"/>
  <c r="BF893" i="1" s="1"/>
  <c r="P893" i="1" s="1"/>
  <c r="BL977" i="1"/>
  <c r="BN977" i="1" s="1"/>
  <c r="BI746" i="1"/>
  <c r="Q746" i="1" s="1"/>
  <c r="BL746" i="1"/>
  <c r="BN746" i="1" s="1"/>
  <c r="BI922" i="1"/>
  <c r="Q922" i="1" s="1"/>
  <c r="BL922" i="1"/>
  <c r="BN922" i="1" s="1"/>
  <c r="S534" i="1"/>
  <c r="BB534" i="1"/>
  <c r="BC534" i="1" s="1"/>
  <c r="BF534" i="1" s="1"/>
  <c r="P534" i="1" s="1"/>
  <c r="BK179" i="1"/>
  <c r="BJ179" i="1"/>
  <c r="BI804" i="1"/>
  <c r="Q804" i="1" s="1"/>
  <c r="BL804" i="1"/>
  <c r="BN804" i="1" s="1"/>
  <c r="BB794" i="1"/>
  <c r="BC794" i="1" s="1"/>
  <c r="BF794" i="1" s="1"/>
  <c r="P794" i="1" s="1"/>
  <c r="BI794" i="1" s="1"/>
  <c r="Q794" i="1" s="1"/>
  <c r="S794" i="1"/>
  <c r="BK651" i="1"/>
  <c r="BJ651" i="1"/>
  <c r="BK986" i="1"/>
  <c r="BJ986" i="1"/>
  <c r="BL968" i="1"/>
  <c r="BN968" i="1" s="1"/>
  <c r="BK775" i="1"/>
  <c r="BJ775" i="1"/>
  <c r="BL1003" i="1"/>
  <c r="BN1003" i="1" s="1"/>
  <c r="BL816" i="1"/>
  <c r="BN816" i="1" s="1"/>
  <c r="BK744" i="1"/>
  <c r="BJ744" i="1"/>
  <c r="BJ987" i="1" l="1"/>
  <c r="BL987" i="1"/>
  <c r="BN987" i="1" s="1"/>
  <c r="BJ652" i="1"/>
  <c r="BL652" i="1"/>
  <c r="BN652" i="1" s="1"/>
  <c r="BL588" i="1"/>
  <c r="BN588" i="1" s="1"/>
  <c r="BI582" i="1"/>
  <c r="Q582" i="1" s="1"/>
  <c r="BL582" i="1"/>
  <c r="BN582" i="1" s="1"/>
  <c r="BL1015" i="1"/>
  <c r="BN1015" i="1" s="1"/>
  <c r="BI501" i="1"/>
  <c r="Q501" i="1" s="1"/>
  <c r="BL589" i="1"/>
  <c r="BN589" i="1" s="1"/>
  <c r="BL898" i="1"/>
  <c r="BN898" i="1" s="1"/>
  <c r="BJ589" i="1"/>
  <c r="BL1023" i="1"/>
  <c r="BN1023" i="1" s="1"/>
  <c r="BJ709" i="1"/>
  <c r="BL815" i="1"/>
  <c r="BN815" i="1" s="1"/>
  <c r="BK945" i="1"/>
  <c r="BJ945" i="1"/>
  <c r="BL709" i="1"/>
  <c r="BN709" i="1" s="1"/>
  <c r="BL235" i="1"/>
  <c r="BN235" i="1" s="1"/>
  <c r="BL555" i="1"/>
  <c r="BN555" i="1" s="1"/>
  <c r="BL829" i="1"/>
  <c r="BN829" i="1" s="1"/>
  <c r="BI594" i="1"/>
  <c r="Q594" i="1" s="1"/>
  <c r="BK594" i="1" s="1"/>
  <c r="BL523" i="1"/>
  <c r="BN523" i="1" s="1"/>
  <c r="BL812" i="1"/>
  <c r="BN812" i="1" s="1"/>
  <c r="BK938" i="1"/>
  <c r="BJ938" i="1"/>
  <c r="BJ394" i="1"/>
  <c r="BL806" i="1"/>
  <c r="BN806" i="1" s="1"/>
  <c r="BL394" i="1"/>
  <c r="BN394" i="1" s="1"/>
  <c r="BJ806" i="1"/>
  <c r="BI992" i="1"/>
  <c r="Q992" i="1" s="1"/>
  <c r="BJ992" i="1" s="1"/>
  <c r="BL567" i="1"/>
  <c r="BN567" i="1" s="1"/>
  <c r="BJ780" i="1"/>
  <c r="BL823" i="1"/>
  <c r="BN823" i="1" s="1"/>
  <c r="BL487" i="1"/>
  <c r="BN487" i="1" s="1"/>
  <c r="BJ895" i="1"/>
  <c r="BL895" i="1"/>
  <c r="BN895" i="1" s="1"/>
  <c r="BK703" i="1"/>
  <c r="BK330" i="1"/>
  <c r="BK487" i="1"/>
  <c r="BL217" i="1"/>
  <c r="BN217" i="1" s="1"/>
  <c r="BL330" i="1"/>
  <c r="BN330" i="1" s="1"/>
  <c r="BL32" i="1"/>
  <c r="BN32" i="1" s="1"/>
  <c r="BJ1000" i="1"/>
  <c r="BL860" i="1"/>
  <c r="BN860" i="1" s="1"/>
  <c r="BL209" i="1"/>
  <c r="BN209" i="1" s="1"/>
  <c r="BJ32" i="1"/>
  <c r="BL1021" i="1"/>
  <c r="BN1021" i="1" s="1"/>
  <c r="BL36" i="1"/>
  <c r="BN36" i="1" s="1"/>
  <c r="BJ567" i="1"/>
  <c r="BK567" i="1"/>
  <c r="BL706" i="1"/>
  <c r="BN706" i="1" s="1"/>
  <c r="BL370" i="1"/>
  <c r="BN370" i="1" s="1"/>
  <c r="BK759" i="1"/>
  <c r="BL759" i="1"/>
  <c r="BN759" i="1" s="1"/>
  <c r="BI756" i="1"/>
  <c r="Q756" i="1" s="1"/>
  <c r="BL756" i="1"/>
  <c r="BN756" i="1" s="1"/>
  <c r="BL1004" i="1"/>
  <c r="BN1004" i="1" s="1"/>
  <c r="BL162" i="1"/>
  <c r="BN162" i="1" s="1"/>
  <c r="BL621" i="1"/>
  <c r="BN621" i="1" s="1"/>
  <c r="BL778" i="1"/>
  <c r="BN778" i="1" s="1"/>
  <c r="BL900" i="1"/>
  <c r="BN900" i="1" s="1"/>
  <c r="BL954" i="1"/>
  <c r="BN954" i="1" s="1"/>
  <c r="BL134" i="1"/>
  <c r="BN134" i="1" s="1"/>
  <c r="BL780" i="1"/>
  <c r="BN780" i="1" s="1"/>
  <c r="BL517" i="1"/>
  <c r="BN517" i="1" s="1"/>
  <c r="BL174" i="1"/>
  <c r="BN174" i="1" s="1"/>
  <c r="BK621" i="1"/>
  <c r="BJ621" i="1"/>
  <c r="BL715" i="1"/>
  <c r="BN715" i="1" s="1"/>
  <c r="BI792" i="1"/>
  <c r="Q792" i="1" s="1"/>
  <c r="BL792" i="1"/>
  <c r="BN792" i="1" s="1"/>
  <c r="BL505" i="1"/>
  <c r="BN505" i="1" s="1"/>
  <c r="BL707" i="1"/>
  <c r="BN707" i="1" s="1"/>
  <c r="BL655" i="1"/>
  <c r="BN655" i="1" s="1"/>
  <c r="BI833" i="1"/>
  <c r="Q833" i="1" s="1"/>
  <c r="BL833" i="1"/>
  <c r="BN833" i="1" s="1"/>
  <c r="BL144" i="1"/>
  <c r="BN144" i="1" s="1"/>
  <c r="BL119" i="1"/>
  <c r="BN119" i="1" s="1"/>
  <c r="BL434" i="1"/>
  <c r="BN434" i="1" s="1"/>
  <c r="BK678" i="1"/>
  <c r="BL702" i="1"/>
  <c r="BN702" i="1" s="1"/>
  <c r="BL27" i="1"/>
  <c r="BN27" i="1" s="1"/>
  <c r="BL252" i="1"/>
  <c r="BN252" i="1" s="1"/>
  <c r="BJ144" i="1"/>
  <c r="BK144" i="1"/>
  <c r="BI566" i="1"/>
  <c r="Q566" i="1" s="1"/>
  <c r="BL566" i="1"/>
  <c r="BN566" i="1" s="1"/>
  <c r="BK119" i="1"/>
  <c r="BJ119" i="1"/>
  <c r="BI61" i="1"/>
  <c r="Q61" i="1" s="1"/>
  <c r="BL61" i="1"/>
  <c r="BN61" i="1" s="1"/>
  <c r="BI956" i="1"/>
  <c r="Q956" i="1" s="1"/>
  <c r="BL956" i="1"/>
  <c r="BN956" i="1" s="1"/>
  <c r="BK13" i="1"/>
  <c r="BJ13" i="1"/>
  <c r="BL817" i="1"/>
  <c r="BN817" i="1" s="1"/>
  <c r="BL13" i="1"/>
  <c r="BN13" i="1" s="1"/>
  <c r="BL1016" i="1"/>
  <c r="BN1016" i="1" s="1"/>
  <c r="BL648" i="1"/>
  <c r="BN648" i="1" s="1"/>
  <c r="BI416" i="1"/>
  <c r="Q416" i="1" s="1"/>
  <c r="BL416" i="1"/>
  <c r="BN416" i="1" s="1"/>
  <c r="BI42" i="1"/>
  <c r="Q42" i="1" s="1"/>
  <c r="BL42" i="1"/>
  <c r="BN42" i="1" s="1"/>
  <c r="BI583" i="1"/>
  <c r="Q583" i="1" s="1"/>
  <c r="BL583" i="1"/>
  <c r="BN583" i="1" s="1"/>
  <c r="BL493" i="1"/>
  <c r="BN493" i="1" s="1"/>
  <c r="BI16" i="1"/>
  <c r="Q16" i="1" s="1"/>
  <c r="BL16" i="1"/>
  <c r="BN16" i="1" s="1"/>
  <c r="BL666" i="1"/>
  <c r="BN666" i="1" s="1"/>
  <c r="BL559" i="1"/>
  <c r="BN559" i="1" s="1"/>
  <c r="BL918" i="1"/>
  <c r="BN918" i="1" s="1"/>
  <c r="BL686" i="1"/>
  <c r="BN686" i="1" s="1"/>
  <c r="BL155" i="1"/>
  <c r="BN155" i="1" s="1"/>
  <c r="BL1020" i="1"/>
  <c r="BN1020" i="1" s="1"/>
  <c r="BI1019" i="1"/>
  <c r="Q1019" i="1" s="1"/>
  <c r="BL1019" i="1"/>
  <c r="BN1019" i="1" s="1"/>
  <c r="BK87" i="1"/>
  <c r="BJ87" i="1"/>
  <c r="BI902" i="1"/>
  <c r="Q902" i="1" s="1"/>
  <c r="BL902" i="1"/>
  <c r="BN902" i="1" s="1"/>
  <c r="BL166" i="1"/>
  <c r="BN166" i="1" s="1"/>
  <c r="BL698" i="1"/>
  <c r="BN698" i="1" s="1"/>
  <c r="BL844" i="1"/>
  <c r="BN844" i="1" s="1"/>
  <c r="BL169" i="1"/>
  <c r="BN169" i="1" s="1"/>
  <c r="BL427" i="1"/>
  <c r="BN427" i="1" s="1"/>
  <c r="BL415" i="1"/>
  <c r="BN415" i="1" s="1"/>
  <c r="BL309" i="1"/>
  <c r="BN309" i="1" s="1"/>
  <c r="BL673" i="1"/>
  <c r="BN673" i="1" s="1"/>
  <c r="BL87" i="1"/>
  <c r="BN87" i="1" s="1"/>
  <c r="BI959" i="1"/>
  <c r="Q959" i="1" s="1"/>
  <c r="BL959" i="1"/>
  <c r="BN959" i="1" s="1"/>
  <c r="BI668" i="1"/>
  <c r="Q668" i="1" s="1"/>
  <c r="BL668" i="1"/>
  <c r="BN668" i="1" s="1"/>
  <c r="BL874" i="1"/>
  <c r="BN874" i="1" s="1"/>
  <c r="BI435" i="1"/>
  <c r="Q435" i="1" s="1"/>
  <c r="BL435" i="1"/>
  <c r="BN435" i="1" s="1"/>
  <c r="BI86" i="1"/>
  <c r="Q86" i="1" s="1"/>
  <c r="BL86" i="1"/>
  <c r="BN86" i="1" s="1"/>
  <c r="BL881" i="1"/>
  <c r="BN881" i="1" s="1"/>
  <c r="BI608" i="1"/>
  <c r="Q608" i="1" s="1"/>
  <c r="BL608" i="1"/>
  <c r="BN608" i="1" s="1"/>
  <c r="BJ729" i="1"/>
  <c r="BK729" i="1"/>
  <c r="BL951" i="1"/>
  <c r="BN951" i="1" s="1"/>
  <c r="BI646" i="1"/>
  <c r="Q646" i="1" s="1"/>
  <c r="BL646" i="1"/>
  <c r="BN646" i="1" s="1"/>
  <c r="BI962" i="1"/>
  <c r="Q962" i="1" s="1"/>
  <c r="BL962" i="1"/>
  <c r="BN962" i="1" s="1"/>
  <c r="BL729" i="1"/>
  <c r="BN729" i="1" s="1"/>
  <c r="BI94" i="1"/>
  <c r="Q94" i="1" s="1"/>
  <c r="BL94" i="1"/>
  <c r="BN94" i="1" s="1"/>
  <c r="BL644" i="1"/>
  <c r="BN644" i="1" s="1"/>
  <c r="BK166" i="1"/>
  <c r="BJ166" i="1"/>
  <c r="BK203" i="1"/>
  <c r="BJ203" i="1"/>
  <c r="BK749" i="1"/>
  <c r="BJ749" i="1"/>
  <c r="BL203" i="1"/>
  <c r="BN203" i="1" s="1"/>
  <c r="BI803" i="1"/>
  <c r="Q803" i="1" s="1"/>
  <c r="BL803" i="1"/>
  <c r="BN803" i="1" s="1"/>
  <c r="BL1013" i="1"/>
  <c r="BN1013" i="1" s="1"/>
  <c r="BL366" i="1"/>
  <c r="BN366" i="1" s="1"/>
  <c r="BI982" i="1"/>
  <c r="Q982" i="1" s="1"/>
  <c r="BL982" i="1"/>
  <c r="BN982" i="1" s="1"/>
  <c r="BJ140" i="1"/>
  <c r="BK140" i="1"/>
  <c r="BI740" i="1"/>
  <c r="Q740" i="1" s="1"/>
  <c r="BL740" i="1"/>
  <c r="BN740" i="1" s="1"/>
  <c r="BI121" i="1"/>
  <c r="Q121" i="1" s="1"/>
  <c r="BL121" i="1"/>
  <c r="BN121" i="1" s="1"/>
  <c r="BL143" i="1"/>
  <c r="BN143" i="1" s="1"/>
  <c r="BL419" i="1"/>
  <c r="BN419" i="1" s="1"/>
  <c r="BI984" i="1"/>
  <c r="Q984" i="1" s="1"/>
  <c r="BL984" i="1"/>
  <c r="BN984" i="1" s="1"/>
  <c r="BI430" i="1"/>
  <c r="Q430" i="1" s="1"/>
  <c r="BL430" i="1"/>
  <c r="BN430" i="1" s="1"/>
  <c r="BL814" i="1"/>
  <c r="BN814" i="1" s="1"/>
  <c r="BI671" i="1"/>
  <c r="Q671" i="1" s="1"/>
  <c r="BL671" i="1"/>
  <c r="BN671" i="1" s="1"/>
  <c r="BI738" i="1"/>
  <c r="Q738" i="1" s="1"/>
  <c r="BL738" i="1"/>
  <c r="BN738" i="1" s="1"/>
  <c r="BI614" i="1"/>
  <c r="Q614" i="1" s="1"/>
  <c r="BL614" i="1"/>
  <c r="BN614" i="1" s="1"/>
  <c r="BL140" i="1"/>
  <c r="BN140" i="1" s="1"/>
  <c r="BL978" i="1"/>
  <c r="BN978" i="1" s="1"/>
  <c r="BL749" i="1"/>
  <c r="BN749" i="1" s="1"/>
  <c r="BK413" i="1"/>
  <c r="BJ413" i="1"/>
  <c r="BI1001" i="1"/>
  <c r="Q1001" i="1" s="1"/>
  <c r="BL1001" i="1"/>
  <c r="BN1001" i="1" s="1"/>
  <c r="BL996" i="1"/>
  <c r="BN996" i="1" s="1"/>
  <c r="BL781" i="1"/>
  <c r="BN781" i="1" s="1"/>
  <c r="BL883" i="1"/>
  <c r="BN883" i="1" s="1"/>
  <c r="BI627" i="1"/>
  <c r="Q627" i="1" s="1"/>
  <c r="BL627" i="1"/>
  <c r="BN627" i="1" s="1"/>
  <c r="BL921" i="1"/>
  <c r="BN921" i="1" s="1"/>
  <c r="BI979" i="1"/>
  <c r="Q979" i="1" s="1"/>
  <c r="BL979" i="1"/>
  <c r="BN979" i="1" s="1"/>
  <c r="BI439" i="1"/>
  <c r="Q439" i="1" s="1"/>
  <c r="BL439" i="1"/>
  <c r="BN439" i="1" s="1"/>
  <c r="BK715" i="1"/>
  <c r="BJ715" i="1"/>
  <c r="BK604" i="1"/>
  <c r="BJ604" i="1"/>
  <c r="BL802" i="1"/>
  <c r="BN802" i="1" s="1"/>
  <c r="BL446" i="1"/>
  <c r="BN446" i="1" s="1"/>
  <c r="BK419" i="1"/>
  <c r="BJ419" i="1"/>
  <c r="BL413" i="1"/>
  <c r="BN413" i="1" s="1"/>
  <c r="BL436" i="1"/>
  <c r="BN436" i="1" s="1"/>
  <c r="BL605" i="1"/>
  <c r="BN605" i="1" s="1"/>
  <c r="BK978" i="1"/>
  <c r="BJ978" i="1"/>
  <c r="BI425" i="1"/>
  <c r="Q425" i="1" s="1"/>
  <c r="BL425" i="1"/>
  <c r="BN425" i="1" s="1"/>
  <c r="BL220" i="1"/>
  <c r="BN220" i="1" s="1"/>
  <c r="BL642" i="1"/>
  <c r="BN642" i="1" s="1"/>
  <c r="BK573" i="1"/>
  <c r="BJ573" i="1"/>
  <c r="BK898" i="1"/>
  <c r="BJ898" i="1"/>
  <c r="BK599" i="1"/>
  <c r="BJ599" i="1"/>
  <c r="BJ864" i="1"/>
  <c r="BK864" i="1"/>
  <c r="BI989" i="1"/>
  <c r="Q989" i="1" s="1"/>
  <c r="BL989" i="1"/>
  <c r="BN989" i="1" s="1"/>
  <c r="BI994" i="1"/>
  <c r="Q994" i="1" s="1"/>
  <c r="BL994" i="1"/>
  <c r="BN994" i="1" s="1"/>
  <c r="BJ873" i="1"/>
  <c r="BK873" i="1"/>
  <c r="BL793" i="1"/>
  <c r="BN793" i="1" s="1"/>
  <c r="BL887" i="1"/>
  <c r="BN887" i="1" s="1"/>
  <c r="BI1022" i="1"/>
  <c r="Q1022" i="1" s="1"/>
  <c r="BL1022" i="1"/>
  <c r="BN1022" i="1" s="1"/>
  <c r="BJ143" i="1"/>
  <c r="BK143" i="1"/>
  <c r="BJ1021" i="1"/>
  <c r="BK1021" i="1"/>
  <c r="BK436" i="1"/>
  <c r="BJ436" i="1"/>
  <c r="BI637" i="1"/>
  <c r="Q637" i="1" s="1"/>
  <c r="BL637" i="1"/>
  <c r="BN637" i="1" s="1"/>
  <c r="BJ877" i="1"/>
  <c r="BK877" i="1"/>
  <c r="BJ722" i="1"/>
  <c r="BK722" i="1"/>
  <c r="BI442" i="1"/>
  <c r="Q442" i="1" s="1"/>
  <c r="BL442" i="1"/>
  <c r="BN442" i="1" s="1"/>
  <c r="BK605" i="1"/>
  <c r="BJ605" i="1"/>
  <c r="BL976" i="1"/>
  <c r="BN976" i="1" s="1"/>
  <c r="BK592" i="1"/>
  <c r="BJ592" i="1"/>
  <c r="BK578" i="1"/>
  <c r="BJ578" i="1"/>
  <c r="BL518" i="1"/>
  <c r="BN518" i="1" s="1"/>
  <c r="BL424" i="1"/>
  <c r="BN424" i="1" s="1"/>
  <c r="BJ976" i="1"/>
  <c r="BK976" i="1"/>
  <c r="BK364" i="1"/>
  <c r="BJ364" i="1"/>
  <c r="BK607" i="1"/>
  <c r="BJ607" i="1"/>
  <c r="BL877" i="1"/>
  <c r="BN877" i="1" s="1"/>
  <c r="BJ795" i="1"/>
  <c r="BK795" i="1"/>
  <c r="BK601" i="1"/>
  <c r="BJ601" i="1"/>
  <c r="BL592" i="1"/>
  <c r="BN592" i="1" s="1"/>
  <c r="BL825" i="1"/>
  <c r="BN825" i="1" s="1"/>
  <c r="BL795" i="1"/>
  <c r="BN795" i="1" s="1"/>
  <c r="BL431" i="1"/>
  <c r="BN431" i="1" s="1"/>
  <c r="BJ883" i="1"/>
  <c r="BK883" i="1"/>
  <c r="BK610" i="1"/>
  <c r="BJ610" i="1"/>
  <c r="BI633" i="1"/>
  <c r="Q633" i="1" s="1"/>
  <c r="BL633" i="1"/>
  <c r="BN633" i="1" s="1"/>
  <c r="BK207" i="1"/>
  <c r="BJ207" i="1"/>
  <c r="BL173" i="1"/>
  <c r="BN173" i="1" s="1"/>
  <c r="BL521" i="1"/>
  <c r="BN521" i="1" s="1"/>
  <c r="BL645" i="1"/>
  <c r="BN645" i="1" s="1"/>
  <c r="BK728" i="1"/>
  <c r="BJ728" i="1"/>
  <c r="BI998" i="1"/>
  <c r="Q998" i="1" s="1"/>
  <c r="BL998" i="1"/>
  <c r="BN998" i="1" s="1"/>
  <c r="BI184" i="1"/>
  <c r="Q184" i="1" s="1"/>
  <c r="BL184" i="1"/>
  <c r="BN184" i="1" s="1"/>
  <c r="BK569" i="1"/>
  <c r="BJ569" i="1"/>
  <c r="BL618" i="1"/>
  <c r="BN618" i="1" s="1"/>
  <c r="BI975" i="1"/>
  <c r="Q975" i="1" s="1"/>
  <c r="BL975" i="1"/>
  <c r="BN975" i="1" s="1"/>
  <c r="BK585" i="1"/>
  <c r="BJ585" i="1"/>
  <c r="BK326" i="1"/>
  <c r="BJ326" i="1"/>
  <c r="BL970" i="1"/>
  <c r="BN970" i="1" s="1"/>
  <c r="BL788" i="1"/>
  <c r="BN788" i="1" s="1"/>
  <c r="BL1009" i="1"/>
  <c r="BN1009" i="1" s="1"/>
  <c r="BJ563" i="1"/>
  <c r="BK563" i="1"/>
  <c r="BL422" i="1"/>
  <c r="BN422" i="1" s="1"/>
  <c r="BK677" i="1"/>
  <c r="BJ677" i="1"/>
  <c r="BL868" i="1"/>
  <c r="BN868" i="1" s="1"/>
  <c r="BL573" i="1"/>
  <c r="BN573" i="1" s="1"/>
  <c r="BK422" i="1"/>
  <c r="BJ422" i="1"/>
  <c r="BK575" i="1"/>
  <c r="BJ575" i="1"/>
  <c r="BL864" i="1"/>
  <c r="BN864" i="1" s="1"/>
  <c r="BJ618" i="1"/>
  <c r="BK618" i="1"/>
  <c r="BL990" i="1"/>
  <c r="BN990" i="1" s="1"/>
  <c r="BL983" i="1"/>
  <c r="BN983" i="1" s="1"/>
  <c r="BJ1009" i="1"/>
  <c r="BK1009" i="1"/>
  <c r="BK196" i="1"/>
  <c r="BJ196" i="1"/>
  <c r="BK205" i="1"/>
  <c r="BJ205" i="1"/>
  <c r="BJ1013" i="1"/>
  <c r="BK1013" i="1"/>
  <c r="BL563" i="1"/>
  <c r="BN563" i="1" s="1"/>
  <c r="BK402" i="1"/>
  <c r="BJ402" i="1"/>
  <c r="BJ972" i="1"/>
  <c r="BK972" i="1"/>
  <c r="BK72" i="1"/>
  <c r="BJ72" i="1"/>
  <c r="BK804" i="1"/>
  <c r="BJ804" i="1"/>
  <c r="BI884" i="1"/>
  <c r="Q884" i="1" s="1"/>
  <c r="BL884" i="1"/>
  <c r="BN884" i="1" s="1"/>
  <c r="BK211" i="1"/>
  <c r="BJ211" i="1"/>
  <c r="BI1017" i="1"/>
  <c r="Q1017" i="1" s="1"/>
  <c r="BL1017" i="1"/>
  <c r="BN1017" i="1" s="1"/>
  <c r="BK212" i="1"/>
  <c r="BJ212" i="1"/>
  <c r="BJ549" i="1"/>
  <c r="BK549" i="1"/>
  <c r="BI146" i="1"/>
  <c r="Q146" i="1" s="1"/>
  <c r="BL146" i="1"/>
  <c r="BN146" i="1" s="1"/>
  <c r="BK974" i="1"/>
  <c r="BJ974" i="1"/>
  <c r="BK1012" i="1"/>
  <c r="BJ1012" i="1"/>
  <c r="BK101" i="1"/>
  <c r="BJ101" i="1"/>
  <c r="BK996" i="1"/>
  <c r="BJ996" i="1"/>
  <c r="BK642" i="1"/>
  <c r="BJ642" i="1"/>
  <c r="BL912" i="1"/>
  <c r="BN912" i="1" s="1"/>
  <c r="BK545" i="1"/>
  <c r="BJ545" i="1"/>
  <c r="BK318" i="1"/>
  <c r="BJ318" i="1"/>
  <c r="BK731" i="1"/>
  <c r="BJ731" i="1"/>
  <c r="BK412" i="1"/>
  <c r="BJ412" i="1"/>
  <c r="BK183" i="1"/>
  <c r="BJ183" i="1"/>
  <c r="BK1015" i="1"/>
  <c r="BJ1015" i="1"/>
  <c r="BI865" i="1"/>
  <c r="Q865" i="1" s="1"/>
  <c r="BL865" i="1"/>
  <c r="BN865" i="1" s="1"/>
  <c r="BK395" i="1"/>
  <c r="BJ395" i="1"/>
  <c r="BJ543" i="1"/>
  <c r="BK543" i="1"/>
  <c r="BI17" i="1"/>
  <c r="Q17" i="1" s="1"/>
  <c r="BL17" i="1"/>
  <c r="BN17" i="1" s="1"/>
  <c r="BK737" i="1"/>
  <c r="BJ737" i="1"/>
  <c r="BK698" i="1"/>
  <c r="BJ698" i="1"/>
  <c r="BK217" i="1"/>
  <c r="BJ217" i="1"/>
  <c r="BK900" i="1"/>
  <c r="BJ900" i="1"/>
  <c r="BK954" i="1"/>
  <c r="BJ954" i="1"/>
  <c r="BK216" i="1"/>
  <c r="BJ216" i="1"/>
  <c r="BL412" i="1"/>
  <c r="BN412" i="1" s="1"/>
  <c r="BL150" i="1"/>
  <c r="BN150" i="1" s="1"/>
  <c r="BL882" i="1"/>
  <c r="BN882" i="1" s="1"/>
  <c r="BL841" i="1"/>
  <c r="BN841" i="1" s="1"/>
  <c r="BK914" i="1"/>
  <c r="BJ914" i="1"/>
  <c r="BK440" i="1"/>
  <c r="BJ440" i="1"/>
  <c r="BK322" i="1"/>
  <c r="BJ322" i="1"/>
  <c r="BI214" i="1"/>
  <c r="Q214" i="1" s="1"/>
  <c r="BL214" i="1"/>
  <c r="BN214" i="1" s="1"/>
  <c r="BK306" i="1"/>
  <c r="BJ306" i="1"/>
  <c r="BK25" i="1"/>
  <c r="BJ25" i="1"/>
  <c r="BI733" i="1"/>
  <c r="Q733" i="1" s="1"/>
  <c r="BL733" i="1"/>
  <c r="BN733" i="1" s="1"/>
  <c r="BK919" i="1"/>
  <c r="BJ919" i="1"/>
  <c r="BK370" i="1"/>
  <c r="BJ370" i="1"/>
  <c r="BJ523" i="1"/>
  <c r="BK523" i="1"/>
  <c r="BK185" i="1"/>
  <c r="BJ185" i="1"/>
  <c r="BK791" i="1"/>
  <c r="BJ791" i="1"/>
  <c r="BK239" i="1"/>
  <c r="BJ239" i="1"/>
  <c r="BI437" i="1"/>
  <c r="Q437" i="1" s="1"/>
  <c r="BL437" i="1"/>
  <c r="BN437" i="1" s="1"/>
  <c r="BK705" i="1"/>
  <c r="BJ705" i="1"/>
  <c r="BK390" i="1"/>
  <c r="BJ390" i="1"/>
  <c r="BI837" i="1"/>
  <c r="Q837" i="1" s="1"/>
  <c r="BL837" i="1"/>
  <c r="BN837" i="1" s="1"/>
  <c r="BK882" i="1"/>
  <c r="BJ882" i="1"/>
  <c r="BK924" i="1"/>
  <c r="BJ924" i="1"/>
  <c r="BI808" i="1"/>
  <c r="Q808" i="1" s="1"/>
  <c r="BL808" i="1"/>
  <c r="BN808" i="1" s="1"/>
  <c r="BK173" i="1"/>
  <c r="BJ173" i="1"/>
  <c r="BK253" i="1"/>
  <c r="BJ253" i="1"/>
  <c r="BK361" i="1"/>
  <c r="BJ361" i="1"/>
  <c r="BK814" i="1"/>
  <c r="BJ814" i="1"/>
  <c r="BK114" i="1"/>
  <c r="BJ114" i="1"/>
  <c r="BJ603" i="1"/>
  <c r="BK603" i="1"/>
  <c r="BI878" i="1"/>
  <c r="Q878" i="1" s="1"/>
  <c r="BL878" i="1"/>
  <c r="BN878" i="1" s="1"/>
  <c r="BJ587" i="1"/>
  <c r="BK587" i="1"/>
  <c r="BI920" i="1"/>
  <c r="Q920" i="1" s="1"/>
  <c r="BL920" i="1"/>
  <c r="BN920" i="1" s="1"/>
  <c r="BK427" i="1"/>
  <c r="BJ427" i="1"/>
  <c r="BI131" i="1"/>
  <c r="Q131" i="1" s="1"/>
  <c r="BL131" i="1"/>
  <c r="BN131" i="1" s="1"/>
  <c r="BL211" i="1"/>
  <c r="BN211" i="1" s="1"/>
  <c r="BK360" i="1"/>
  <c r="BJ360" i="1"/>
  <c r="BK617" i="1"/>
  <c r="BJ617" i="1"/>
  <c r="BK830" i="1"/>
  <c r="BJ830" i="1"/>
  <c r="BK397" i="1"/>
  <c r="BJ397" i="1"/>
  <c r="BK802" i="1"/>
  <c r="BJ802" i="1"/>
  <c r="BK817" i="1"/>
  <c r="BJ817" i="1"/>
  <c r="BJ574" i="1"/>
  <c r="BK574" i="1"/>
  <c r="BK98" i="1"/>
  <c r="BJ98" i="1"/>
  <c r="BK836" i="1"/>
  <c r="BJ836" i="1"/>
  <c r="BK446" i="1"/>
  <c r="BJ446" i="1"/>
  <c r="BI312" i="1"/>
  <c r="Q312" i="1" s="1"/>
  <c r="BL312" i="1"/>
  <c r="BN312" i="1" s="1"/>
  <c r="BJ154" i="1"/>
  <c r="BK154" i="1"/>
  <c r="BK628" i="1"/>
  <c r="BJ628" i="1"/>
  <c r="BJ155" i="1"/>
  <c r="BK155" i="1"/>
  <c r="BJ1004" i="1"/>
  <c r="BK1004" i="1"/>
  <c r="BI198" i="1"/>
  <c r="Q198" i="1" s="1"/>
  <c r="BL198" i="1"/>
  <c r="BN198" i="1" s="1"/>
  <c r="BJ732" i="1"/>
  <c r="BK732" i="1"/>
  <c r="BK707" i="1"/>
  <c r="BJ707" i="1"/>
  <c r="BK815" i="1"/>
  <c r="BJ815" i="1"/>
  <c r="BK30" i="1"/>
  <c r="BJ30" i="1"/>
  <c r="BK200" i="1"/>
  <c r="BJ200" i="1"/>
  <c r="BK874" i="1"/>
  <c r="BJ874" i="1"/>
  <c r="BL669" i="1"/>
  <c r="BN669" i="1" s="1"/>
  <c r="BL791" i="1"/>
  <c r="BN791" i="1" s="1"/>
  <c r="BL888" i="1"/>
  <c r="BN888" i="1" s="1"/>
  <c r="BL239" i="1"/>
  <c r="BN239" i="1" s="1"/>
  <c r="BK231" i="1"/>
  <c r="BJ231" i="1"/>
  <c r="BK378" i="1"/>
  <c r="BJ378" i="1"/>
  <c r="BK525" i="1"/>
  <c r="BJ525" i="1"/>
  <c r="BK916" i="1"/>
  <c r="BJ916" i="1"/>
  <c r="BK689" i="1"/>
  <c r="BJ689" i="1"/>
  <c r="BK912" i="1"/>
  <c r="BJ912" i="1"/>
  <c r="BK243" i="1"/>
  <c r="BJ243" i="1"/>
  <c r="BK431" i="1"/>
  <c r="BJ431" i="1"/>
  <c r="BK645" i="1"/>
  <c r="BJ645" i="1"/>
  <c r="BI966" i="1"/>
  <c r="Q966" i="1" s="1"/>
  <c r="BL966" i="1"/>
  <c r="BN966" i="1" s="1"/>
  <c r="BL185" i="1"/>
  <c r="BN185" i="1" s="1"/>
  <c r="BK63" i="1"/>
  <c r="BJ63" i="1"/>
  <c r="BK434" i="1"/>
  <c r="BJ434" i="1"/>
  <c r="BJ562" i="1"/>
  <c r="BK562" i="1"/>
  <c r="BI890" i="1"/>
  <c r="Q890" i="1" s="1"/>
  <c r="BL890" i="1"/>
  <c r="BN890" i="1" s="1"/>
  <c r="BK254" i="1"/>
  <c r="BJ254" i="1"/>
  <c r="BK189" i="1"/>
  <c r="BJ189" i="1"/>
  <c r="BK983" i="1"/>
  <c r="BJ983" i="1"/>
  <c r="BK686" i="1"/>
  <c r="BJ686" i="1"/>
  <c r="BI5" i="1"/>
  <c r="Q5" i="1" s="1"/>
  <c r="BL5" i="1"/>
  <c r="BN5" i="1" s="1"/>
  <c r="BK696" i="1"/>
  <c r="BJ696" i="1"/>
  <c r="BI49" i="1"/>
  <c r="Q49" i="1" s="1"/>
  <c r="BL49" i="1"/>
  <c r="BN49" i="1" s="1"/>
  <c r="BL885" i="1"/>
  <c r="BN885" i="1" s="1"/>
  <c r="BL421" i="1"/>
  <c r="BN421" i="1" s="1"/>
  <c r="BK739" i="1"/>
  <c r="BJ739" i="1"/>
  <c r="BK104" i="1"/>
  <c r="BJ104" i="1"/>
  <c r="BI779" i="1"/>
  <c r="Q779" i="1" s="1"/>
  <c r="BL779" i="1"/>
  <c r="BN779" i="1" s="1"/>
  <c r="BK202" i="1"/>
  <c r="BJ202" i="1"/>
  <c r="BI135" i="1"/>
  <c r="Q135" i="1" s="1"/>
  <c r="BL135" i="1"/>
  <c r="BN135" i="1" s="1"/>
  <c r="BK506" i="1"/>
  <c r="BJ506" i="1"/>
  <c r="BK258" i="1"/>
  <c r="BJ258" i="1"/>
  <c r="BJ757" i="1"/>
  <c r="BK757" i="1"/>
  <c r="BI8" i="1"/>
  <c r="Q8" i="1" s="1"/>
  <c r="BL8" i="1"/>
  <c r="BN8" i="1" s="1"/>
  <c r="BI897" i="1"/>
  <c r="Q897" i="1" s="1"/>
  <c r="BL897" i="1"/>
  <c r="BN897" i="1" s="1"/>
  <c r="BK819" i="1"/>
  <c r="BJ819" i="1"/>
  <c r="BK194" i="1"/>
  <c r="BJ194" i="1"/>
  <c r="BK793" i="1"/>
  <c r="BJ793" i="1"/>
  <c r="BK797" i="1"/>
  <c r="BJ797" i="1"/>
  <c r="BJ719" i="1"/>
  <c r="BK719" i="1"/>
  <c r="BK18" i="1"/>
  <c r="BJ18" i="1"/>
  <c r="BK963" i="1"/>
  <c r="BJ963" i="1"/>
  <c r="BK783" i="1"/>
  <c r="BJ783" i="1"/>
  <c r="BK404" i="1"/>
  <c r="BJ404" i="1"/>
  <c r="BK251" i="1"/>
  <c r="BJ251" i="1"/>
  <c r="BK854" i="1"/>
  <c r="BJ854" i="1"/>
  <c r="BK36" i="1"/>
  <c r="BJ36" i="1"/>
  <c r="BK868" i="1"/>
  <c r="BJ868" i="1"/>
  <c r="BI674" i="1"/>
  <c r="Q674" i="1" s="1"/>
  <c r="BL674" i="1"/>
  <c r="BN674" i="1" s="1"/>
  <c r="BK666" i="1"/>
  <c r="BJ666" i="1"/>
  <c r="BK252" i="1"/>
  <c r="BJ252" i="1"/>
  <c r="BJ706" i="1"/>
  <c r="BK706" i="1"/>
  <c r="BK305" i="1"/>
  <c r="BJ305" i="1"/>
  <c r="BK752" i="1"/>
  <c r="BJ752" i="1"/>
  <c r="BK926" i="1"/>
  <c r="BJ926" i="1"/>
  <c r="BK505" i="1"/>
  <c r="BJ505" i="1"/>
  <c r="BL821" i="1"/>
  <c r="BN821" i="1" s="1"/>
  <c r="BL30" i="1"/>
  <c r="BN30" i="1" s="1"/>
  <c r="BL165" i="1"/>
  <c r="BN165" i="1" s="1"/>
  <c r="BK840" i="1"/>
  <c r="BJ840" i="1"/>
  <c r="BI927" i="1"/>
  <c r="Q927" i="1" s="1"/>
  <c r="BL927" i="1"/>
  <c r="BN927" i="1" s="1"/>
  <c r="BK75" i="1"/>
  <c r="BJ75" i="1"/>
  <c r="BK746" i="1"/>
  <c r="BJ746" i="1"/>
  <c r="BK388" i="1"/>
  <c r="BJ388" i="1"/>
  <c r="BI534" i="1"/>
  <c r="Q534" i="1" s="1"/>
  <c r="BL534" i="1"/>
  <c r="BN534" i="1" s="1"/>
  <c r="BL75" i="1"/>
  <c r="BN75" i="1" s="1"/>
  <c r="BK515" i="1"/>
  <c r="BJ515" i="1"/>
  <c r="BK234" i="1"/>
  <c r="BJ234" i="1"/>
  <c r="BL914" i="1"/>
  <c r="BN914" i="1" s="1"/>
  <c r="BK842" i="1"/>
  <c r="BJ842" i="1"/>
  <c r="BI906" i="1"/>
  <c r="Q906" i="1" s="1"/>
  <c r="BL906" i="1"/>
  <c r="BN906" i="1" s="1"/>
  <c r="BI680" i="1"/>
  <c r="Q680" i="1" s="1"/>
  <c r="BL680" i="1"/>
  <c r="BN680" i="1" s="1"/>
  <c r="BK221" i="1"/>
  <c r="BJ221" i="1"/>
  <c r="BI129" i="1"/>
  <c r="Q129" i="1" s="1"/>
  <c r="BL129" i="1"/>
  <c r="BN129" i="1" s="1"/>
  <c r="BI128" i="1"/>
  <c r="Q128" i="1" s="1"/>
  <c r="BL128" i="1"/>
  <c r="BN128" i="1" s="1"/>
  <c r="BK980" i="1"/>
  <c r="BJ980" i="1"/>
  <c r="BL322" i="1"/>
  <c r="BN322" i="1" s="1"/>
  <c r="BJ555" i="1"/>
  <c r="BK555" i="1"/>
  <c r="BI137" i="1"/>
  <c r="Q137" i="1" s="1"/>
  <c r="BL137" i="1"/>
  <c r="BN137" i="1" s="1"/>
  <c r="BK517" i="1"/>
  <c r="BJ517" i="1"/>
  <c r="BK170" i="1"/>
  <c r="BJ170" i="1"/>
  <c r="BK181" i="1"/>
  <c r="BJ181" i="1"/>
  <c r="BJ501" i="1"/>
  <c r="BK501" i="1"/>
  <c r="BI204" i="1"/>
  <c r="Q204" i="1" s="1"/>
  <c r="BL204" i="1"/>
  <c r="BN204" i="1" s="1"/>
  <c r="BI133" i="1"/>
  <c r="Q133" i="1" s="1"/>
  <c r="BL133" i="1"/>
  <c r="BN133" i="1" s="1"/>
  <c r="BK844" i="1"/>
  <c r="BJ844" i="1"/>
  <c r="BJ687" i="1"/>
  <c r="BK687" i="1"/>
  <c r="BK648" i="1"/>
  <c r="BJ648" i="1"/>
  <c r="BK27" i="1"/>
  <c r="BJ27" i="1"/>
  <c r="BK380" i="1"/>
  <c r="BJ380" i="1"/>
  <c r="BK881" i="1"/>
  <c r="BJ881" i="1"/>
  <c r="BL980" i="1"/>
  <c r="BN980" i="1" s="1"/>
  <c r="BL189" i="1"/>
  <c r="BN189" i="1" s="1"/>
  <c r="BL208" i="1"/>
  <c r="BN208" i="1" s="1"/>
  <c r="BI960" i="1"/>
  <c r="Q960" i="1" s="1"/>
  <c r="BL960" i="1"/>
  <c r="BN960" i="1" s="1"/>
  <c r="BK915" i="1"/>
  <c r="BJ915" i="1"/>
  <c r="BI822" i="1"/>
  <c r="Q822" i="1" s="1"/>
  <c r="BL822" i="1"/>
  <c r="BN822" i="1" s="1"/>
  <c r="BK847" i="1"/>
  <c r="BJ847" i="1"/>
  <c r="BK841" i="1"/>
  <c r="BJ841" i="1"/>
  <c r="BJ684" i="1"/>
  <c r="BK684" i="1"/>
  <c r="BL528" i="1"/>
  <c r="BN528" i="1" s="1"/>
  <c r="BK669" i="1"/>
  <c r="BJ669" i="1"/>
  <c r="BJ526" i="1"/>
  <c r="BK526" i="1"/>
  <c r="BK240" i="1"/>
  <c r="BJ240" i="1"/>
  <c r="BL797" i="1"/>
  <c r="BN797" i="1" s="1"/>
  <c r="BK755" i="1"/>
  <c r="BJ755" i="1"/>
  <c r="BK518" i="1"/>
  <c r="BJ518" i="1"/>
  <c r="BK655" i="1"/>
  <c r="BJ655" i="1"/>
  <c r="BJ681" i="1"/>
  <c r="BK681" i="1"/>
  <c r="BK309" i="1"/>
  <c r="BJ309" i="1"/>
  <c r="BI923" i="1"/>
  <c r="Q923" i="1" s="1"/>
  <c r="BL923" i="1"/>
  <c r="BN923" i="1" s="1"/>
  <c r="BL628" i="1"/>
  <c r="BN628" i="1" s="1"/>
  <c r="BL306" i="1"/>
  <c r="BN306" i="1" s="1"/>
  <c r="BK843" i="1"/>
  <c r="BJ843" i="1"/>
  <c r="BI862" i="1"/>
  <c r="Q862" i="1" s="1"/>
  <c r="BL862" i="1"/>
  <c r="BN862" i="1" s="1"/>
  <c r="BK788" i="1"/>
  <c r="BJ788" i="1"/>
  <c r="BK369" i="1"/>
  <c r="BJ369" i="1"/>
  <c r="BK702" i="1"/>
  <c r="BJ702" i="1"/>
  <c r="BL915" i="1"/>
  <c r="BN915" i="1" s="1"/>
  <c r="BL730" i="1"/>
  <c r="BN730" i="1" s="1"/>
  <c r="BL515" i="1"/>
  <c r="BN515" i="1" s="1"/>
  <c r="BL794" i="1"/>
  <c r="BN794" i="1" s="1"/>
  <c r="BI957" i="1"/>
  <c r="Q957" i="1" s="1"/>
  <c r="BL957" i="1"/>
  <c r="BN957" i="1" s="1"/>
  <c r="BJ880" i="1"/>
  <c r="BK880" i="1"/>
  <c r="BK855" i="1"/>
  <c r="BJ855" i="1"/>
  <c r="BK386" i="1"/>
  <c r="BJ386" i="1"/>
  <c r="BK165" i="1"/>
  <c r="BJ165" i="1"/>
  <c r="BK888" i="1"/>
  <c r="BJ888" i="1"/>
  <c r="BK301" i="1"/>
  <c r="BJ301" i="1"/>
  <c r="BL847" i="1"/>
  <c r="BN847" i="1" s="1"/>
  <c r="BK169" i="1"/>
  <c r="BJ169" i="1"/>
  <c r="BJ584" i="1"/>
  <c r="BK584" i="1"/>
  <c r="BI641" i="1"/>
  <c r="Q641" i="1" s="1"/>
  <c r="BL641" i="1"/>
  <c r="BN641" i="1" s="1"/>
  <c r="BI1008" i="1"/>
  <c r="Q1008" i="1" s="1"/>
  <c r="BL1008" i="1"/>
  <c r="BN1008" i="1" s="1"/>
  <c r="BK918" i="1"/>
  <c r="BJ918" i="1"/>
  <c r="BK796" i="1"/>
  <c r="BJ796" i="1"/>
  <c r="BK781" i="1"/>
  <c r="BJ781" i="1"/>
  <c r="BK921" i="1"/>
  <c r="BJ921" i="1"/>
  <c r="BI871" i="1"/>
  <c r="Q871" i="1" s="1"/>
  <c r="BL871" i="1"/>
  <c r="BN871" i="1" s="1"/>
  <c r="BI491" i="1"/>
  <c r="Q491" i="1" s="1"/>
  <c r="BL491" i="1"/>
  <c r="BN491" i="1" s="1"/>
  <c r="BK644" i="1"/>
  <c r="BJ644" i="1"/>
  <c r="BJ147" i="1"/>
  <c r="BK147" i="1"/>
  <c r="BL386" i="1"/>
  <c r="BN386" i="1" s="1"/>
  <c r="BL360" i="1"/>
  <c r="BN360" i="1" s="1"/>
  <c r="BL246" i="1"/>
  <c r="BN246" i="1" s="1"/>
  <c r="BL924" i="1"/>
  <c r="BN924" i="1" s="1"/>
  <c r="BL891" i="1"/>
  <c r="BN891" i="1" s="1"/>
  <c r="BK825" i="1"/>
  <c r="BJ825" i="1"/>
  <c r="BJ498" i="1"/>
  <c r="BK498" i="1"/>
  <c r="BK218" i="1"/>
  <c r="BJ218" i="1"/>
  <c r="BK528" i="1"/>
  <c r="BJ528" i="1"/>
  <c r="BI443" i="1"/>
  <c r="Q443" i="1" s="1"/>
  <c r="BL443" i="1"/>
  <c r="BN443" i="1" s="1"/>
  <c r="BK365" i="1"/>
  <c r="BJ365" i="1"/>
  <c r="BI893" i="1"/>
  <c r="Q893" i="1" s="1"/>
  <c r="BL893" i="1"/>
  <c r="BN893" i="1" s="1"/>
  <c r="BJ150" i="1"/>
  <c r="BK150" i="1"/>
  <c r="BK821" i="1"/>
  <c r="BJ821" i="1"/>
  <c r="BI683" i="1"/>
  <c r="Q683" i="1" s="1"/>
  <c r="BL683" i="1"/>
  <c r="BN683" i="1" s="1"/>
  <c r="BI1011" i="1"/>
  <c r="Q1011" i="1" s="1"/>
  <c r="BL1011" i="1"/>
  <c r="BN1011" i="1" s="1"/>
  <c r="BI488" i="1"/>
  <c r="Q488" i="1" s="1"/>
  <c r="BL488" i="1"/>
  <c r="BN488" i="1" s="1"/>
  <c r="BK68" i="1"/>
  <c r="BJ68" i="1"/>
  <c r="BI631" i="1"/>
  <c r="Q631" i="1" s="1"/>
  <c r="BL631" i="1"/>
  <c r="BN631" i="1" s="1"/>
  <c r="BK246" i="1"/>
  <c r="BJ246" i="1"/>
  <c r="BL689" i="1"/>
  <c r="BN689" i="1" s="1"/>
  <c r="BK209" i="1"/>
  <c r="BJ209" i="1"/>
  <c r="BK891" i="1"/>
  <c r="BJ891" i="1"/>
  <c r="BJ156" i="1"/>
  <c r="BK156" i="1"/>
  <c r="BK554" i="1"/>
  <c r="BJ554" i="1"/>
  <c r="BK208" i="1"/>
  <c r="BJ208" i="1"/>
  <c r="BJ1016" i="1"/>
  <c r="BK1016" i="1"/>
  <c r="BK524" i="1"/>
  <c r="BJ524" i="1"/>
  <c r="BK219" i="1"/>
  <c r="BJ219" i="1"/>
  <c r="BK57" i="1"/>
  <c r="BJ57" i="1"/>
  <c r="BJ159" i="1"/>
  <c r="BK159" i="1"/>
  <c r="BK421" i="1"/>
  <c r="BJ421" i="1"/>
  <c r="BK237" i="1"/>
  <c r="BJ237" i="1"/>
  <c r="BK559" i="1"/>
  <c r="BJ559" i="1"/>
  <c r="BK366" i="1"/>
  <c r="BJ366" i="1"/>
  <c r="BJ134" i="1"/>
  <c r="BK134" i="1"/>
  <c r="BK997" i="1"/>
  <c r="BJ997" i="1"/>
  <c r="BI688" i="1"/>
  <c r="Q688" i="1" s="1"/>
  <c r="BL688" i="1"/>
  <c r="BN688" i="1" s="1"/>
  <c r="BI255" i="1"/>
  <c r="Q255" i="1" s="1"/>
  <c r="BL255" i="1"/>
  <c r="BN255" i="1" s="1"/>
  <c r="BI509" i="1"/>
  <c r="Q509" i="1" s="1"/>
  <c r="BL509" i="1"/>
  <c r="BN509" i="1" s="1"/>
  <c r="BK778" i="1"/>
  <c r="BJ778" i="1"/>
  <c r="BJ546" i="1"/>
  <c r="BK546" i="1"/>
  <c r="BI236" i="1"/>
  <c r="Q236" i="1" s="1"/>
  <c r="BL236" i="1"/>
  <c r="BN236" i="1" s="1"/>
  <c r="BL170" i="1"/>
  <c r="BN170" i="1" s="1"/>
  <c r="BL963" i="1"/>
  <c r="BN963" i="1" s="1"/>
  <c r="BL68" i="1"/>
  <c r="BN68" i="1" s="1"/>
  <c r="BL318" i="1"/>
  <c r="BN318" i="1" s="1"/>
  <c r="BK210" i="1"/>
  <c r="BJ210" i="1"/>
  <c r="BK823" i="1"/>
  <c r="BJ823" i="1"/>
  <c r="BJ1023" i="1"/>
  <c r="BK1023" i="1"/>
  <c r="BL498" i="1"/>
  <c r="BN498" i="1" s="1"/>
  <c r="BK191" i="1"/>
  <c r="BJ191" i="1"/>
  <c r="BL617" i="1"/>
  <c r="BN617" i="1" s="1"/>
  <c r="BI685" i="1"/>
  <c r="Q685" i="1" s="1"/>
  <c r="BL685" i="1"/>
  <c r="BN685" i="1" s="1"/>
  <c r="BK399" i="1"/>
  <c r="BJ399" i="1"/>
  <c r="BK220" i="1"/>
  <c r="BJ220" i="1"/>
  <c r="BK967" i="1"/>
  <c r="BJ967" i="1"/>
  <c r="BK990" i="1"/>
  <c r="BJ990" i="1"/>
  <c r="BI249" i="1"/>
  <c r="Q249" i="1" s="1"/>
  <c r="BL249" i="1"/>
  <c r="BN249" i="1" s="1"/>
  <c r="BK95" i="1"/>
  <c r="BJ95" i="1"/>
  <c r="BK970" i="1"/>
  <c r="BJ970" i="1"/>
  <c r="BK887" i="1"/>
  <c r="BJ887" i="1"/>
  <c r="BJ694" i="1"/>
  <c r="BK694" i="1"/>
  <c r="BK521" i="1"/>
  <c r="BJ521" i="1"/>
  <c r="BJ162" i="1"/>
  <c r="BK162" i="1"/>
  <c r="BK424" i="1"/>
  <c r="BJ424" i="1"/>
  <c r="BK827" i="1"/>
  <c r="BJ827" i="1"/>
  <c r="BL227" i="1"/>
  <c r="BN227" i="1" s="1"/>
  <c r="BL506" i="1"/>
  <c r="BN506" i="1" s="1"/>
  <c r="BL258" i="1"/>
  <c r="BN258" i="1" s="1"/>
  <c r="BK730" i="1"/>
  <c r="BJ730" i="1"/>
  <c r="BK794" i="1"/>
  <c r="BJ794" i="1"/>
  <c r="BK858" i="1"/>
  <c r="BJ858" i="1"/>
  <c r="BK197" i="1"/>
  <c r="BJ197" i="1"/>
  <c r="BK922" i="1"/>
  <c r="BJ922" i="1"/>
  <c r="BK805" i="1"/>
  <c r="BJ805" i="1"/>
  <c r="BK885" i="1"/>
  <c r="BJ885" i="1"/>
  <c r="BK9" i="1"/>
  <c r="BJ9" i="1"/>
  <c r="BI1014" i="1"/>
  <c r="Q1014" i="1" s="1"/>
  <c r="BL1014" i="1"/>
  <c r="BN1014" i="1" s="1"/>
  <c r="BK400" i="1"/>
  <c r="BJ400" i="1"/>
  <c r="BJ675" i="1"/>
  <c r="BK675" i="1"/>
  <c r="BK238" i="1"/>
  <c r="BJ238" i="1"/>
  <c r="BI71" i="1"/>
  <c r="Q71" i="1" s="1"/>
  <c r="BL71" i="1"/>
  <c r="BN71" i="1" s="1"/>
  <c r="BJ929" i="1"/>
  <c r="BK929" i="1"/>
  <c r="BK951" i="1"/>
  <c r="BJ951" i="1"/>
  <c r="BK415" i="1"/>
  <c r="BJ415" i="1"/>
  <c r="BK852" i="1"/>
  <c r="BJ852" i="1"/>
  <c r="BL440" i="1"/>
  <c r="BN440" i="1" s="1"/>
  <c r="BI670" i="1"/>
  <c r="Q670" i="1" s="1"/>
  <c r="BL670" i="1"/>
  <c r="BN670" i="1" s="1"/>
  <c r="BK227" i="1"/>
  <c r="BJ227" i="1"/>
  <c r="BI639" i="1"/>
  <c r="Q639" i="1" s="1"/>
  <c r="BL639" i="1"/>
  <c r="BN639" i="1" s="1"/>
  <c r="BK493" i="1"/>
  <c r="BJ493" i="1"/>
  <c r="BJ606" i="1"/>
  <c r="BK606" i="1"/>
  <c r="BK174" i="1"/>
  <c r="BJ174" i="1"/>
  <c r="BI909" i="1"/>
  <c r="Q909" i="1" s="1"/>
  <c r="BL909" i="1"/>
  <c r="BN909" i="1" s="1"/>
  <c r="BK860" i="1"/>
  <c r="BJ860" i="1"/>
  <c r="BI903" i="1"/>
  <c r="Q903" i="1" s="1"/>
  <c r="BL903" i="1"/>
  <c r="BN903" i="1" s="1"/>
  <c r="BK812" i="1"/>
  <c r="BJ812" i="1"/>
  <c r="BJ1020" i="1"/>
  <c r="BK1020" i="1"/>
  <c r="BK809" i="1"/>
  <c r="BJ809" i="1"/>
  <c r="BK673" i="1"/>
  <c r="BJ673" i="1"/>
  <c r="BK368" i="1"/>
  <c r="BJ368" i="1"/>
  <c r="BL805" i="1"/>
  <c r="BN805" i="1" s="1"/>
  <c r="BL974" i="1"/>
  <c r="BN974" i="1" s="1"/>
  <c r="BL183" i="1"/>
  <c r="BN183" i="1" s="1"/>
  <c r="BL525" i="1"/>
  <c r="BN525" i="1" s="1"/>
  <c r="BK582" i="1" l="1"/>
  <c r="BJ582" i="1"/>
  <c r="BJ594" i="1"/>
  <c r="BK992" i="1"/>
  <c r="BK756" i="1"/>
  <c r="BJ756" i="1"/>
  <c r="BJ792" i="1"/>
  <c r="BK792" i="1"/>
  <c r="BK833" i="1"/>
  <c r="BJ833" i="1"/>
  <c r="BJ566" i="1"/>
  <c r="BK566" i="1"/>
  <c r="BK956" i="1"/>
  <c r="BJ956" i="1"/>
  <c r="BK61" i="1"/>
  <c r="BJ61" i="1"/>
  <c r="BK583" i="1"/>
  <c r="BJ583" i="1"/>
  <c r="BK42" i="1"/>
  <c r="BJ42" i="1"/>
  <c r="BK416" i="1"/>
  <c r="BJ416" i="1"/>
  <c r="BK16" i="1"/>
  <c r="BJ16" i="1"/>
  <c r="BJ1019" i="1"/>
  <c r="BK1019" i="1"/>
  <c r="BJ902" i="1"/>
  <c r="BK902" i="1"/>
  <c r="BJ668" i="1"/>
  <c r="BK668" i="1"/>
  <c r="BJ959" i="1"/>
  <c r="BK959" i="1"/>
  <c r="BK94" i="1"/>
  <c r="BJ94" i="1"/>
  <c r="BK608" i="1"/>
  <c r="BJ608" i="1"/>
  <c r="BJ962" i="1"/>
  <c r="BK962" i="1"/>
  <c r="BJ646" i="1"/>
  <c r="BK646" i="1"/>
  <c r="BK86" i="1"/>
  <c r="BJ86" i="1"/>
  <c r="BK435" i="1"/>
  <c r="BJ435" i="1"/>
  <c r="BK984" i="1"/>
  <c r="BJ984" i="1"/>
  <c r="BJ982" i="1"/>
  <c r="BK982" i="1"/>
  <c r="BK614" i="1"/>
  <c r="BJ614" i="1"/>
  <c r="BK803" i="1"/>
  <c r="BJ803" i="1"/>
  <c r="BK121" i="1"/>
  <c r="BJ121" i="1"/>
  <c r="BJ738" i="1"/>
  <c r="BK738" i="1"/>
  <c r="BJ671" i="1"/>
  <c r="BK671" i="1"/>
  <c r="BK740" i="1"/>
  <c r="BJ740" i="1"/>
  <c r="BJ430" i="1"/>
  <c r="BK430" i="1"/>
  <c r="BJ439" i="1"/>
  <c r="BK439" i="1"/>
  <c r="BJ627" i="1"/>
  <c r="BK627" i="1"/>
  <c r="BK425" i="1"/>
  <c r="BJ425" i="1"/>
  <c r="BJ1001" i="1"/>
  <c r="BK1001" i="1"/>
  <c r="BJ979" i="1"/>
  <c r="BK979" i="1"/>
  <c r="BK975" i="1"/>
  <c r="BJ975" i="1"/>
  <c r="BJ637" i="1"/>
  <c r="BK637" i="1"/>
  <c r="BJ633" i="1"/>
  <c r="BK633" i="1"/>
  <c r="BJ998" i="1"/>
  <c r="BK998" i="1"/>
  <c r="BJ1022" i="1"/>
  <c r="BK1022" i="1"/>
  <c r="BJ442" i="1"/>
  <c r="BK442" i="1"/>
  <c r="BK184" i="1"/>
  <c r="BJ184" i="1"/>
  <c r="BJ989" i="1"/>
  <c r="BK989" i="1"/>
  <c r="BK994" i="1"/>
  <c r="BJ994" i="1"/>
  <c r="BK236" i="1"/>
  <c r="BJ236" i="1"/>
  <c r="BJ927" i="1"/>
  <c r="BK927" i="1"/>
  <c r="BK639" i="1"/>
  <c r="BJ639" i="1"/>
  <c r="BK685" i="1"/>
  <c r="BJ685" i="1"/>
  <c r="BK688" i="1"/>
  <c r="BJ688" i="1"/>
  <c r="BK491" i="1"/>
  <c r="BJ491" i="1"/>
  <c r="BK923" i="1"/>
  <c r="BJ923" i="1"/>
  <c r="BJ133" i="1"/>
  <c r="BK133" i="1"/>
  <c r="BK674" i="1"/>
  <c r="BJ674" i="1"/>
  <c r="BK897" i="1"/>
  <c r="BJ897" i="1"/>
  <c r="BJ135" i="1"/>
  <c r="BK135" i="1"/>
  <c r="BK17" i="1"/>
  <c r="BJ17" i="1"/>
  <c r="BK957" i="1"/>
  <c r="BJ957" i="1"/>
  <c r="BJ822" i="1"/>
  <c r="BK822" i="1"/>
  <c r="BK680" i="1"/>
  <c r="BJ680" i="1"/>
  <c r="BK312" i="1"/>
  <c r="BJ312" i="1"/>
  <c r="BK808" i="1"/>
  <c r="BJ808" i="1"/>
  <c r="BK214" i="1"/>
  <c r="BJ214" i="1"/>
  <c r="BJ131" i="1"/>
  <c r="BK131" i="1"/>
  <c r="BK71" i="1"/>
  <c r="BJ71" i="1"/>
  <c r="BJ1014" i="1"/>
  <c r="BK1014" i="1"/>
  <c r="BK631" i="1"/>
  <c r="BJ631" i="1"/>
  <c r="BK893" i="1"/>
  <c r="BJ893" i="1"/>
  <c r="BK204" i="1"/>
  <c r="BJ204" i="1"/>
  <c r="BK8" i="1"/>
  <c r="BJ8" i="1"/>
  <c r="BK878" i="1"/>
  <c r="BJ878" i="1"/>
  <c r="BK670" i="1"/>
  <c r="BJ670" i="1"/>
  <c r="BK903" i="1"/>
  <c r="BJ903" i="1"/>
  <c r="BK249" i="1"/>
  <c r="BJ249" i="1"/>
  <c r="BK198" i="1"/>
  <c r="BJ198" i="1"/>
  <c r="BK1008" i="1"/>
  <c r="BJ1008" i="1"/>
  <c r="BK837" i="1"/>
  <c r="BJ837" i="1"/>
  <c r="BJ1011" i="1"/>
  <c r="BK1011" i="1"/>
  <c r="BK779" i="1"/>
  <c r="BJ779" i="1"/>
  <c r="BK49" i="1"/>
  <c r="BJ49" i="1"/>
  <c r="BJ1017" i="1"/>
  <c r="BK1017" i="1"/>
  <c r="BK641" i="1"/>
  <c r="BJ641" i="1"/>
  <c r="BK960" i="1"/>
  <c r="BJ960" i="1"/>
  <c r="BK128" i="1"/>
  <c r="BJ128" i="1"/>
  <c r="BK534" i="1"/>
  <c r="BJ534" i="1"/>
  <c r="BK966" i="1"/>
  <c r="BJ966" i="1"/>
  <c r="BK920" i="1"/>
  <c r="BJ920" i="1"/>
  <c r="BK733" i="1"/>
  <c r="BJ733" i="1"/>
  <c r="BK865" i="1"/>
  <c r="BJ865" i="1"/>
  <c r="BK509" i="1"/>
  <c r="BJ509" i="1"/>
  <c r="BK488" i="1"/>
  <c r="BJ488" i="1"/>
  <c r="BK443" i="1"/>
  <c r="BJ443" i="1"/>
  <c r="BJ137" i="1"/>
  <c r="BK137" i="1"/>
  <c r="BK890" i="1"/>
  <c r="BJ890" i="1"/>
  <c r="BK871" i="1"/>
  <c r="BJ871" i="1"/>
  <c r="BK909" i="1"/>
  <c r="BJ909" i="1"/>
  <c r="BJ129" i="1"/>
  <c r="BK129" i="1"/>
  <c r="BK906" i="1"/>
  <c r="BJ906" i="1"/>
  <c r="BK437" i="1"/>
  <c r="BJ437" i="1"/>
  <c r="BK255" i="1"/>
  <c r="BJ255" i="1"/>
  <c r="BK683" i="1"/>
  <c r="BJ683" i="1"/>
  <c r="BJ862" i="1"/>
  <c r="BK862" i="1"/>
  <c r="BK5" i="1"/>
  <c r="BJ5" i="1"/>
  <c r="BJ146" i="1"/>
  <c r="BK146" i="1"/>
  <c r="BK884" i="1"/>
  <c r="BJ884" i="1"/>
</calcChain>
</file>

<file path=xl/sharedStrings.xml><?xml version="1.0" encoding="utf-8"?>
<sst xmlns="http://schemas.openxmlformats.org/spreadsheetml/2006/main" count="28484" uniqueCount="5672">
  <si>
    <t>PSC-3810</t>
  </si>
  <si>
    <t>4CY_B1_L2</t>
  </si>
  <si>
    <t>Obs</t>
  </si>
  <si>
    <t>HHMMSS</t>
  </si>
  <si>
    <t>FTime</t>
  </si>
  <si>
    <t>EBal?</t>
  </si>
  <si>
    <t>Photo</t>
  </si>
  <si>
    <t>Cond</t>
  </si>
  <si>
    <t>Ci</t>
  </si>
  <si>
    <t>Trmmol</t>
  </si>
  <si>
    <t>VpdL</t>
  </si>
  <si>
    <t>CTleaf</t>
  </si>
  <si>
    <t>Area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</si>
  <si>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</si>
  <si>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</si>
  <si>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</si>
  <si>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</si>
  <si>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</si>
  <si>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</si>
  <si>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</si>
  <si>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</si>
  <si>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</si>
  <si>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</si>
  <si>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</si>
  <si>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</si>
  <si>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</si>
  <si>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</si>
  <si>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</si>
  <si>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</si>
  <si>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</si>
  <si>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</si>
  <si>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</si>
  <si>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</si>
  <si>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</si>
  <si>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</si>
  <si>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</si>
  <si>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</si>
  <si>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</si>
  <si>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</si>
  <si>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</si>
  <si>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</si>
  <si>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</si>
  <si>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</si>
  <si>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</si>
  <si>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</si>
  <si>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</si>
  <si>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</si>
  <si>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</si>
  <si>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</si>
  <si>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</si>
  <si>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</si>
  <si>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</si>
  <si>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</si>
  <si>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</si>
  <si>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</si>
  <si>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</si>
  <si>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</si>
  <si>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</si>
  <si>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 xml:space="preserve">"10:07:14 Launched AutoProg /User/Configs/AutoProgs/A-CiCurve2"
</t>
  </si>
  <si>
    <t>10:09:08</t>
  </si>
  <si>
    <t>10:10:37</t>
  </si>
  <si>
    <t>10:12:08</t>
  </si>
  <si>
    <t>10:13:38</t>
  </si>
  <si>
    <t>10:15:07</t>
  </si>
  <si>
    <t>10:16:37</t>
  </si>
  <si>
    <t>10:20:05</t>
  </si>
  <si>
    <t>10:22:35</t>
  </si>
  <si>
    <t>10:24:05</t>
  </si>
  <si>
    <t>10:25:35</t>
  </si>
  <si>
    <t>10:27:26</t>
  </si>
  <si>
    <t>10:29:14</t>
  </si>
  <si>
    <t>10:30:53</t>
  </si>
  <si>
    <t>10:32:47</t>
  </si>
  <si>
    <t>10:34:56</t>
  </si>
  <si>
    <t>10:37:12</t>
  </si>
  <si>
    <t>10:39:26</t>
  </si>
  <si>
    <t xml:space="preserve">"11:21:49 Launched AutoProg /User/Configs/AutoProgs/A-CiCurve2"
</t>
  </si>
  <si>
    <t>11:23:27</t>
  </si>
  <si>
    <t>11:24:56</t>
  </si>
  <si>
    <t>11:26:25</t>
  </si>
  <si>
    <t>11:27:54</t>
  </si>
  <si>
    <t>11:29:23</t>
  </si>
  <si>
    <t>11:30:52</t>
  </si>
  <si>
    <t>11:33:10</t>
  </si>
  <si>
    <t>11:35:44</t>
  </si>
  <si>
    <t>11:37:13</t>
  </si>
  <si>
    <t>11:38:42</t>
  </si>
  <si>
    <t>11:40:24</t>
  </si>
  <si>
    <t>11:42:13</t>
  </si>
  <si>
    <t>11:43:43</t>
  </si>
  <si>
    <t>11:45:22</t>
  </si>
  <si>
    <t>11:47:34</t>
  </si>
  <si>
    <t>11:49:34</t>
  </si>
  <si>
    <t>11:51:32</t>
  </si>
  <si>
    <t>11:53:22</t>
  </si>
  <si>
    <t xml:space="preserve">"12:37:29 Launched AutoProg /User/Configs/AutoProgs/A-CiCurve2"
</t>
  </si>
  <si>
    <t>12:40:23</t>
  </si>
  <si>
    <t>12:41:52</t>
  </si>
  <si>
    <t>12:43:21</t>
  </si>
  <si>
    <t>12:44:50</t>
  </si>
  <si>
    <t>12:46:19</t>
  </si>
  <si>
    <t>12:47:48</t>
  </si>
  <si>
    <t>12:50:07</t>
  </si>
  <si>
    <t>12:52:38</t>
  </si>
  <si>
    <t>12:54:07</t>
  </si>
  <si>
    <t>12:55:37</t>
  </si>
  <si>
    <t>12:57:20</t>
  </si>
  <si>
    <t>12:59:08</t>
  </si>
  <si>
    <t>13:01:18</t>
  </si>
  <si>
    <t>13:02:54</t>
  </si>
  <si>
    <t>13:05:15</t>
  </si>
  <si>
    <t>13:07:24</t>
  </si>
  <si>
    <t>13:09:24</t>
  </si>
  <si>
    <t xml:space="preserve">"15:20:27 Launched AutoProg /User/Configs/AutoProgs/A-CiCurve2"
</t>
  </si>
  <si>
    <t>15:22:02</t>
  </si>
  <si>
    <t>15:24:04</t>
  </si>
  <si>
    <t>15:25:58</t>
  </si>
  <si>
    <t>15:27:56</t>
  </si>
  <si>
    <t>15:29:50</t>
  </si>
  <si>
    <t>15:31:36</t>
  </si>
  <si>
    <t>15:34:06</t>
  </si>
  <si>
    <t>15:36:57</t>
  </si>
  <si>
    <t>15:38:27</t>
  </si>
  <si>
    <t>15:40:00</t>
  </si>
  <si>
    <t>15:42:19</t>
  </si>
  <si>
    <t>15:44:49</t>
  </si>
  <si>
    <t>15:47:41</t>
  </si>
  <si>
    <t>15:50:14</t>
  </si>
  <si>
    <t>15:53:39</t>
  </si>
  <si>
    <t>16:00:59</t>
  </si>
  <si>
    <t>16:08:19</t>
  </si>
  <si>
    <t>Site</t>
  </si>
  <si>
    <t>Date</t>
  </si>
  <si>
    <t>LiCor Unit</t>
  </si>
  <si>
    <t>Aci Program</t>
  </si>
  <si>
    <t>Leaf Code</t>
  </si>
  <si>
    <t>Mt Changbai</t>
  </si>
  <si>
    <t>Light setting</t>
  </si>
  <si>
    <t>CO2R setting</t>
  </si>
  <si>
    <t>Tblock setting</t>
  </si>
  <si>
    <t>Flow rate setting</t>
  </si>
  <si>
    <t>17ZD_B1_L2</t>
  </si>
  <si>
    <t>17ZD_B2_L1</t>
  </si>
  <si>
    <t xml:space="preserve">"08:57:10 Launched AutoProg /User/Configs/AutoProgs/A-CiCurve2"
</t>
  </si>
  <si>
    <t>4CY_B1_L1</t>
  </si>
  <si>
    <t>08:59:58</t>
  </si>
  <si>
    <t>09:01:27</t>
  </si>
  <si>
    <t>09:02:56</t>
  </si>
  <si>
    <t>09:04:25</t>
  </si>
  <si>
    <t>09:06:23</t>
  </si>
  <si>
    <t>09:07:53</t>
  </si>
  <si>
    <t>09:10:23</t>
  </si>
  <si>
    <t>09:12:53</t>
  </si>
  <si>
    <t>09:14:31</t>
  </si>
  <si>
    <t>09:16:17</t>
  </si>
  <si>
    <t>09:17:56</t>
  </si>
  <si>
    <t>09:19:49</t>
  </si>
  <si>
    <t>09:21:25</t>
  </si>
  <si>
    <t>09:23:05</t>
  </si>
  <si>
    <t>09:25:08</t>
  </si>
  <si>
    <t>09:28:50</t>
  </si>
  <si>
    <t>09:30:59</t>
  </si>
  <si>
    <t>08:10:39</t>
  </si>
  <si>
    <t>08:12:09</t>
  </si>
  <si>
    <t>08:13:39</t>
  </si>
  <si>
    <t>08:15:09</t>
  </si>
  <si>
    <t>08:16:39</t>
  </si>
  <si>
    <t>08:18:09</t>
  </si>
  <si>
    <t>08:20:41</t>
  </si>
  <si>
    <t>08:23:16</t>
  </si>
  <si>
    <t>08:24:46</t>
  </si>
  <si>
    <t>08:26:16</t>
  </si>
  <si>
    <t>08:28:02</t>
  </si>
  <si>
    <t>08:29:48</t>
  </si>
  <si>
    <t>08:31:25</t>
  </si>
  <si>
    <t>08:33:02</t>
  </si>
  <si>
    <t>08:35:09</t>
  </si>
  <si>
    <t>08:37:12</t>
  </si>
  <si>
    <t>08:39:22</t>
  </si>
  <si>
    <t>08:41:27</t>
  </si>
  <si>
    <t>09:41:42</t>
  </si>
  <si>
    <t>09:43:14</t>
  </si>
  <si>
    <t>09:44:46</t>
  </si>
  <si>
    <t>09:46:18</t>
  </si>
  <si>
    <t>09:47:50</t>
  </si>
  <si>
    <t>09:49:17</t>
  </si>
  <si>
    <t>09:52:13</t>
  </si>
  <si>
    <t>09:54:45</t>
  </si>
  <si>
    <t>09:56:19</t>
  </si>
  <si>
    <t>09:57:51</t>
  </si>
  <si>
    <t>09:59:39</t>
  </si>
  <si>
    <t>10:01:31</t>
  </si>
  <si>
    <t>10:03:03</t>
  </si>
  <si>
    <t>10:04:41</t>
  </si>
  <si>
    <t>10:07:00</t>
  </si>
  <si>
    <t>10:09:03</t>
  </si>
  <si>
    <t>10:11:19</t>
  </si>
  <si>
    <t>10:13:26</t>
  </si>
  <si>
    <t>11:09:47</t>
  </si>
  <si>
    <t>11:11:17</t>
  </si>
  <si>
    <t>11:12:47</t>
  </si>
  <si>
    <t>11:14:17</t>
  </si>
  <si>
    <t>11:15:47</t>
  </si>
  <si>
    <t>11:17:17</t>
  </si>
  <si>
    <t>11:19:50</t>
  </si>
  <si>
    <t>11:22:37</t>
  </si>
  <si>
    <t>11:24:15</t>
  </si>
  <si>
    <t>11:25:45</t>
  </si>
  <si>
    <t>11:27:35</t>
  </si>
  <si>
    <t>11:30:53</t>
  </si>
  <si>
    <t>11:32:34</t>
  </si>
  <si>
    <t>11:34:53</t>
  </si>
  <si>
    <t>11:36:58</t>
  </si>
  <si>
    <t>11:39:11</t>
  </si>
  <si>
    <t>11:41:20</t>
  </si>
  <si>
    <t>12:28:26</t>
  </si>
  <si>
    <t>12:29:58</t>
  </si>
  <si>
    <t>12:31:31</t>
  </si>
  <si>
    <t>12:33:01</t>
  </si>
  <si>
    <t>12:34:31</t>
  </si>
  <si>
    <t>12:36:01</t>
  </si>
  <si>
    <t>12:38:34</t>
  </si>
  <si>
    <t>12:41:06</t>
  </si>
  <si>
    <t>12:42:36</t>
  </si>
  <si>
    <t>12:44:06</t>
  </si>
  <si>
    <t>12:45:54</t>
  </si>
  <si>
    <t>12:47:39</t>
  </si>
  <si>
    <t>12:49:09</t>
  </si>
  <si>
    <t>12:50:47</t>
  </si>
  <si>
    <t>12:52:53</t>
  </si>
  <si>
    <t>12:54:59</t>
  </si>
  <si>
    <t>12:56:58</t>
  </si>
  <si>
    <t>12:58:56</t>
  </si>
  <si>
    <t>9BH_B2_L1</t>
  </si>
  <si>
    <t>13:34:19</t>
  </si>
  <si>
    <t>13:35:52</t>
  </si>
  <si>
    <t>13:37:21</t>
  </si>
  <si>
    <t>13:38:50</t>
  </si>
  <si>
    <t>13:40:19</t>
  </si>
  <si>
    <t>13:41:49</t>
  </si>
  <si>
    <t>13:44:27</t>
  </si>
  <si>
    <t>13:47:01</t>
  </si>
  <si>
    <t>13:48:31</t>
  </si>
  <si>
    <t>13:50:00</t>
  </si>
  <si>
    <t>13:51:45</t>
  </si>
  <si>
    <t>13:53:36</t>
  </si>
  <si>
    <t>13:55:10</t>
  </si>
  <si>
    <t>13:56:48</t>
  </si>
  <si>
    <t>13:58:55</t>
  </si>
  <si>
    <t>14:01:07</t>
  </si>
  <si>
    <t>14:03:05</t>
  </si>
  <si>
    <t>14:04:52</t>
  </si>
  <si>
    <t>9BH_B2_L2</t>
  </si>
  <si>
    <t>14:47:26</t>
  </si>
  <si>
    <t>14:48:55</t>
  </si>
  <si>
    <t>14:50:24</t>
  </si>
  <si>
    <t>14:51:53</t>
  </si>
  <si>
    <t>14:53:22</t>
  </si>
  <si>
    <t>14:54:51</t>
  </si>
  <si>
    <t>14:56:40</t>
  </si>
  <si>
    <t>14:59:17</t>
  </si>
  <si>
    <t>15:00:49</t>
  </si>
  <si>
    <t>15:02:18</t>
  </si>
  <si>
    <t>15:04:06</t>
  </si>
  <si>
    <t>15:05:50</t>
  </si>
  <si>
    <t>15:07:21</t>
  </si>
  <si>
    <t>15:08:59</t>
  </si>
  <si>
    <t>15:11:07</t>
  </si>
  <si>
    <t>15:13:04</t>
  </si>
  <si>
    <t>15:15:05</t>
  </si>
  <si>
    <t>15:17:10</t>
  </si>
  <si>
    <t>9BH_B2_L3</t>
  </si>
  <si>
    <t>15:48:58</t>
  </si>
  <si>
    <t>15:50:27</t>
  </si>
  <si>
    <t>15:51:56</t>
  </si>
  <si>
    <t>15:53:25</t>
  </si>
  <si>
    <t>15:54:54</t>
  </si>
  <si>
    <t>15:56:23</t>
  </si>
  <si>
    <t>15:58:56</t>
  </si>
  <si>
    <t>16:01:37</t>
  </si>
  <si>
    <t>16:03:06</t>
  </si>
  <si>
    <t>16:04:35</t>
  </si>
  <si>
    <t>16:06:20</t>
  </si>
  <si>
    <t>16:08:08</t>
  </si>
  <si>
    <t>16:09:41</t>
  </si>
  <si>
    <t>16:11:55</t>
  </si>
  <si>
    <t>16:14:01</t>
  </si>
  <si>
    <t>16:15:55</t>
  </si>
  <si>
    <t>16:18:02</t>
  </si>
  <si>
    <t>16:20:30</t>
  </si>
  <si>
    <t xml:space="preserve">"08:08:35 Launched AutoProg /User/Configs/AutoProgs/A-CiCurve2"
</t>
  </si>
  <si>
    <t xml:space="preserve">"09:39:44 Launched AutoProg /User/Configs/AutoProgs/A-CiCurve2"
</t>
  </si>
  <si>
    <t xml:space="preserve">"11:07:44 Launched AutoProg /User/Configs/AutoProgs/A-CiCurve2"
</t>
  </si>
  <si>
    <t xml:space="preserve">"12:26:27 Launched AutoProg /User/Configs/AutoProgs/A-CiCurve2"
</t>
  </si>
  <si>
    <t xml:space="preserve">"13:32:34 Launched AutoProg /User/Configs/AutoProgs/A-CiCurve2"
</t>
  </si>
  <si>
    <t xml:space="preserve">"14:45:26 Launched AutoProg /User/Configs/AutoProgs/A-CiCurve2"
</t>
  </si>
  <si>
    <t xml:space="preserve">"15:47:17 Launched AutoProg /User/Configs/AutoProgs/A-CiCurve2"
</t>
  </si>
  <si>
    <t>27HTQ_B1_L1</t>
  </si>
  <si>
    <t>07:55:27</t>
  </si>
  <si>
    <t>07:57:00</t>
  </si>
  <si>
    <t>07:58:31</t>
  </si>
  <si>
    <t>08:00:01</t>
  </si>
  <si>
    <t>08:01:31</t>
  </si>
  <si>
    <t>08:03:01</t>
  </si>
  <si>
    <t>08:05:04</t>
  </si>
  <si>
    <t>08:07:34</t>
  </si>
  <si>
    <t>08:09:04</t>
  </si>
  <si>
    <t>08:10:34</t>
  </si>
  <si>
    <t>08:12:19</t>
  </si>
  <si>
    <t>08:14:14</t>
  </si>
  <si>
    <t>08:15:50</t>
  </si>
  <si>
    <t>08:17:33</t>
  </si>
  <si>
    <t>08:19:43</t>
  </si>
  <si>
    <t>08:21:47</t>
  </si>
  <si>
    <t>08:23:45</t>
  </si>
  <si>
    <t>08:26:15</t>
  </si>
  <si>
    <t>14:24:34</t>
  </si>
  <si>
    <t xml:space="preserve">"07:52:21 Launched AutoProg /User/Configs/AutoProgs/A-CiCurve2"
</t>
  </si>
  <si>
    <t>13:35:32</t>
  </si>
  <si>
    <t>13:37:01</t>
  </si>
  <si>
    <t>13:38:30</t>
  </si>
  <si>
    <t>13:39:59</t>
  </si>
  <si>
    <t>13:41:28</t>
  </si>
  <si>
    <t>13:42:57</t>
  </si>
  <si>
    <t>13:45:27</t>
  </si>
  <si>
    <t>13:48:00</t>
  </si>
  <si>
    <t>13:49:30</t>
  </si>
  <si>
    <t>13:50:59</t>
  </si>
  <si>
    <t>13:52:51</t>
  </si>
  <si>
    <t>13:54:38</t>
  </si>
  <si>
    <t>13:57:19</t>
  </si>
  <si>
    <t>13:59:10</t>
  </si>
  <si>
    <t>14:02:16</t>
  </si>
  <si>
    <t>14:06:07</t>
  </si>
  <si>
    <t>14:10:08</t>
  </si>
  <si>
    <t>5CY_B1_L2</t>
  </si>
  <si>
    <t xml:space="preserve">"13:33:44 Launched AutoProg /User/Configs/AutoProgs/A-CiCurve2"
</t>
  </si>
  <si>
    <t>LiCor Number</t>
  </si>
  <si>
    <t>JW1</t>
  </si>
  <si>
    <t>JW2</t>
  </si>
  <si>
    <t>PSC-3385</t>
  </si>
  <si>
    <t xml:space="preserve">"09:32:32 Launched AutoProg /User/Configs/AutoProgs/A-CiCurve"
</t>
  </si>
  <si>
    <t>4CY_B2_L1</t>
  </si>
  <si>
    <t>09:35:31</t>
  </si>
  <si>
    <t>09:37:05</t>
  </si>
  <si>
    <t>09:38:39</t>
  </si>
  <si>
    <t>09:40:13</t>
  </si>
  <si>
    <t>09:41:48</t>
  </si>
  <si>
    <t>09:43:23</t>
  </si>
  <si>
    <t>09:44:57</t>
  </si>
  <si>
    <t>09:47:11</t>
  </si>
  <si>
    <t>09:48:45</t>
  </si>
  <si>
    <t>09:50:20</t>
  </si>
  <si>
    <t>09:52:01</t>
  </si>
  <si>
    <t>09:53:57</t>
  </si>
  <si>
    <t>09:55:50</t>
  </si>
  <si>
    <t>09:57:27</t>
  </si>
  <si>
    <t>09:59:24</t>
  </si>
  <si>
    <t>10:01:04</t>
  </si>
  <si>
    <t>10:03:30</t>
  </si>
  <si>
    <t>4CY_B2_L2</t>
  </si>
  <si>
    <t xml:space="preserve">"10:32:15 Launched AutoProg /User/Configs/AutoProgs/A-CiCurve"
</t>
  </si>
  <si>
    <t>10:34:16</t>
  </si>
  <si>
    <t>10:35:47</t>
  </si>
  <si>
    <t>10:37:18</t>
  </si>
  <si>
    <t>10:38:49</t>
  </si>
  <si>
    <t>10:40:23</t>
  </si>
  <si>
    <t>10:41:54</t>
  </si>
  <si>
    <t>10:43:26</t>
  </si>
  <si>
    <t>10:45:36</t>
  </si>
  <si>
    <t>10:47:07</t>
  </si>
  <si>
    <t>10:48:38</t>
  </si>
  <si>
    <t>10:50:23</t>
  </si>
  <si>
    <t>10:52:15</t>
  </si>
  <si>
    <t>10:54:07</t>
  </si>
  <si>
    <t>10:55:44</t>
  </si>
  <si>
    <t>10:57:39</t>
  </si>
  <si>
    <t>10:59:18</t>
  </si>
  <si>
    <t>11:01:30</t>
  </si>
  <si>
    <t>11:03:11</t>
  </si>
  <si>
    <t>12:10:29</t>
  </si>
  <si>
    <t>15KD_B1_L1</t>
  </si>
  <si>
    <t xml:space="preserve">"15:09:33 Launched AutoProg /User/Configs/AutoProgs/A-CiCurve"
</t>
  </si>
  <si>
    <t>15:11:08</t>
  </si>
  <si>
    <t>15:12:51</t>
  </si>
  <si>
    <t>15:14:32</t>
  </si>
  <si>
    <t>15:16:12</t>
  </si>
  <si>
    <t>15:17:50</t>
  </si>
  <si>
    <t>15:19:24</t>
  </si>
  <si>
    <t>15:20:56</t>
  </si>
  <si>
    <t>15:23:16</t>
  </si>
  <si>
    <t>15:24:48</t>
  </si>
  <si>
    <t>15:26:20</t>
  </si>
  <si>
    <t>15:27:58</t>
  </si>
  <si>
    <t>15:30:04</t>
  </si>
  <si>
    <t>15:32:01</t>
  </si>
  <si>
    <t>15:34:09</t>
  </si>
  <si>
    <t>15:35:10</t>
  </si>
  <si>
    <t>15:36:41</t>
  </si>
  <si>
    <t>15:38:25</t>
  </si>
  <si>
    <t>15:40:56</t>
  </si>
  <si>
    <t xml:space="preserve">"08:15:54 Launched AutoProg /User/Configs/AutoProgs/A-CiCurve"
</t>
  </si>
  <si>
    <t>08:18:06</t>
  </si>
  <si>
    <t>08:19:35</t>
  </si>
  <si>
    <t>08:21:04</t>
  </si>
  <si>
    <t>08:22:33</t>
  </si>
  <si>
    <t>08:24:03</t>
  </si>
  <si>
    <t>08:25:32</t>
  </si>
  <si>
    <t>08:27:01</t>
  </si>
  <si>
    <t>08:28:41</t>
  </si>
  <si>
    <t>08:30:10</t>
  </si>
  <si>
    <t>08:31:39</t>
  </si>
  <si>
    <t>08:33:27</t>
  </si>
  <si>
    <t>08:35:14</t>
  </si>
  <si>
    <t>08:37:04</t>
  </si>
  <si>
    <t>08:38:35</t>
  </si>
  <si>
    <t>08:40:29</t>
  </si>
  <si>
    <t>08:42:20</t>
  </si>
  <si>
    <t>08:44:22</t>
  </si>
  <si>
    <t>08:46:15</t>
  </si>
  <si>
    <t xml:space="preserve">"09:25:15 Launched AutoProg /User/Configs/AutoProgs/A-CiCurve"
</t>
  </si>
  <si>
    <t>09:27:06</t>
  </si>
  <si>
    <t>09:28:35</t>
  </si>
  <si>
    <t>09:30:05</t>
  </si>
  <si>
    <t>09:31:34</t>
  </si>
  <si>
    <t>09:33:03</t>
  </si>
  <si>
    <t>09:34:33</t>
  </si>
  <si>
    <t>09:36:19</t>
  </si>
  <si>
    <t>09:37:52</t>
  </si>
  <si>
    <t>09:39:22</t>
  </si>
  <si>
    <t>09:40:55</t>
  </si>
  <si>
    <t>09:42:42</t>
  </si>
  <si>
    <t>09:44:30</t>
  </si>
  <si>
    <t>09:46:14</t>
  </si>
  <si>
    <t>09:47:46</t>
  </si>
  <si>
    <t>09:49:42</t>
  </si>
  <si>
    <t>09:51:29</t>
  </si>
  <si>
    <t>09:53:24</t>
  </si>
  <si>
    <t>09:55:10</t>
  </si>
  <si>
    <t>16SQL_B1_L1</t>
  </si>
  <si>
    <t xml:space="preserve">"10:54:01 Launched AutoProg /User/Configs/AutoProgs/A-CiCurve"
</t>
  </si>
  <si>
    <t>10:55:42</t>
  </si>
  <si>
    <t>10:57:11</t>
  </si>
  <si>
    <t>10:58:40</t>
  </si>
  <si>
    <t>11:00:09</t>
  </si>
  <si>
    <t>11:01:38</t>
  </si>
  <si>
    <t>11:03:08</t>
  </si>
  <si>
    <t>11:04:39</t>
  </si>
  <si>
    <t>11:06:13</t>
  </si>
  <si>
    <t>11:07:43</t>
  </si>
  <si>
    <t>11:09:13</t>
  </si>
  <si>
    <t>11:11:00</t>
  </si>
  <si>
    <t>11:12:50</t>
  </si>
  <si>
    <t>11:14:47</t>
  </si>
  <si>
    <t>11:16:24</t>
  </si>
  <si>
    <t>11:18:16</t>
  </si>
  <si>
    <t>11:20:10</t>
  </si>
  <si>
    <t>11:22:03</t>
  </si>
  <si>
    <t>9BH_B1_L1</t>
  </si>
  <si>
    <t xml:space="preserve">"14:06:07 Launched AutoProg /User/Configs/AutoProgs/A-CiCurve"
</t>
  </si>
  <si>
    <t>14:07:50</t>
  </si>
  <si>
    <t>14:09:25</t>
  </si>
  <si>
    <t>14:10:55</t>
  </si>
  <si>
    <t>14:12:25</t>
  </si>
  <si>
    <t>14:13:55</t>
  </si>
  <si>
    <t>14:15:25</t>
  </si>
  <si>
    <t>14:16:55</t>
  </si>
  <si>
    <t>14:18:52</t>
  </si>
  <si>
    <t>14:20:22</t>
  </si>
  <si>
    <t>14:21:52</t>
  </si>
  <si>
    <t>14:23:40</t>
  </si>
  <si>
    <t>14:25:33</t>
  </si>
  <si>
    <t>14:27:28</t>
  </si>
  <si>
    <t>14:29:06</t>
  </si>
  <si>
    <t>14:30:59</t>
  </si>
  <si>
    <t>14:32:51</t>
  </si>
  <si>
    <t>14:35:05</t>
  </si>
  <si>
    <t>14:37:15</t>
  </si>
  <si>
    <t>9BH_B1_L2</t>
  </si>
  <si>
    <t xml:space="preserve">"15:11:55 Launched AutoProg /User/Configs/AutoProgs/A-CiCurve"
</t>
  </si>
  <si>
    <t>15:13:41</t>
  </si>
  <si>
    <t>15:15:17</t>
  </si>
  <si>
    <t>15:16:46</t>
  </si>
  <si>
    <t>15:18:16</t>
  </si>
  <si>
    <t>15:19:45</t>
  </si>
  <si>
    <t>15:21:14</t>
  </si>
  <si>
    <t>15:22:44</t>
  </si>
  <si>
    <t>15:24:43</t>
  </si>
  <si>
    <t>15:26:13</t>
  </si>
  <si>
    <t>15:27:43</t>
  </si>
  <si>
    <t>15:29:24</t>
  </si>
  <si>
    <t>15:31:23</t>
  </si>
  <si>
    <t>15:33:15</t>
  </si>
  <si>
    <t>15:34:52</t>
  </si>
  <si>
    <t>15:36:48</t>
  </si>
  <si>
    <t>15:38:34</t>
  </si>
  <si>
    <t>15:40:09</t>
  </si>
  <si>
    <t>15:42:06</t>
  </si>
  <si>
    <t>16:50:33</t>
  </si>
  <si>
    <t>22LYY_B1_L1</t>
  </si>
  <si>
    <t xml:space="preserve">"08:14:38 Launched AutoProg /User/Configs/AutoProgs/A-CiCurve"
</t>
  </si>
  <si>
    <t>08:17:15</t>
  </si>
  <si>
    <t>08:18:44</t>
  </si>
  <si>
    <t>08:20:17</t>
  </si>
  <si>
    <t>08:23:17</t>
  </si>
  <si>
    <t>08:24:47</t>
  </si>
  <si>
    <t>08:26:17</t>
  </si>
  <si>
    <t>08:27:56</t>
  </si>
  <si>
    <t>08:29:26</t>
  </si>
  <si>
    <t>08:30:59</t>
  </si>
  <si>
    <t>08:32:40</t>
  </si>
  <si>
    <t>08:34:43</t>
  </si>
  <si>
    <t>08:36:44</t>
  </si>
  <si>
    <t>08:38:20</t>
  </si>
  <si>
    <t>08:40:08</t>
  </si>
  <si>
    <t>08:41:54</t>
  </si>
  <si>
    <t>08:43:52</t>
  </si>
  <si>
    <t>22LYY_B1_L2</t>
  </si>
  <si>
    <t xml:space="preserve">"09:21:07 Launched AutoProg /User/Configs/AutoProgs/A-CiCurve"
</t>
  </si>
  <si>
    <t>09:22:52</t>
  </si>
  <si>
    <t>09:24:22</t>
  </si>
  <si>
    <t>09:25:52</t>
  </si>
  <si>
    <t>09:27:22</t>
  </si>
  <si>
    <t>09:28:52</t>
  </si>
  <si>
    <t>09:30:22</t>
  </si>
  <si>
    <t>09:31:52</t>
  </si>
  <si>
    <t>09:33:55</t>
  </si>
  <si>
    <t>09:35:26</t>
  </si>
  <si>
    <t>09:36:56</t>
  </si>
  <si>
    <t>09:38:41</t>
  </si>
  <si>
    <t>09:40:37</t>
  </si>
  <si>
    <t>09:42:41</t>
  </si>
  <si>
    <t>09:44:11</t>
  </si>
  <si>
    <t>09:46:02</t>
  </si>
  <si>
    <t>09:49:50</t>
  </si>
  <si>
    <t>22LYY_B2_L1</t>
  </si>
  <si>
    <t xml:space="preserve">"10:39:37 Launched AutoProg /User/Configs/AutoProgs/A-CiCurve"
</t>
  </si>
  <si>
    <t>10:41:12</t>
  </si>
  <si>
    <t>10:42:42</t>
  </si>
  <si>
    <t>10:44:12</t>
  </si>
  <si>
    <t>10:45:42</t>
  </si>
  <si>
    <t>10:47:12</t>
  </si>
  <si>
    <t>10:48:42</t>
  </si>
  <si>
    <t>10:50:12</t>
  </si>
  <si>
    <t>10:52:21</t>
  </si>
  <si>
    <t>10:53:51</t>
  </si>
  <si>
    <t>10:55:21</t>
  </si>
  <si>
    <t>10:57:04</t>
  </si>
  <si>
    <t>10:58:53</t>
  </si>
  <si>
    <t>11:00:42</t>
  </si>
  <si>
    <t>11:02:12</t>
  </si>
  <si>
    <t>11:04:03</t>
  </si>
  <si>
    <t>11:05:43</t>
  </si>
  <si>
    <t>11:07:55</t>
  </si>
  <si>
    <t>22LYY_B2_L2</t>
  </si>
  <si>
    <t xml:space="preserve">"11:43:53 Launched AutoProg /User/Configs/AutoProgs/A-CiCurve"
</t>
  </si>
  <si>
    <t>11:45:36</t>
  </si>
  <si>
    <t>11:47:07</t>
  </si>
  <si>
    <t>11:48:43</t>
  </si>
  <si>
    <t>11:50:14</t>
  </si>
  <si>
    <t>11:51:45</t>
  </si>
  <si>
    <t>11:53:16</t>
  </si>
  <si>
    <t>11:54:47</t>
  </si>
  <si>
    <t>11:56:54</t>
  </si>
  <si>
    <t>11:58:25</t>
  </si>
  <si>
    <t>11:59:56</t>
  </si>
  <si>
    <t>12:01:42</t>
  </si>
  <si>
    <t>12:03:41</t>
  </si>
  <si>
    <t>12:05:42</t>
  </si>
  <si>
    <t>12:07:53</t>
  </si>
  <si>
    <t>12:09:18</t>
  </si>
  <si>
    <t>12:11:50</t>
  </si>
  <si>
    <t>12:13:46</t>
  </si>
  <si>
    <t>22LYY_B3_L1</t>
  </si>
  <si>
    <t xml:space="preserve">"12:59:37 Launched AutoProg /User/Configs/AutoProgs/A-CiCurve"
</t>
  </si>
  <si>
    <t>13:01:21</t>
  </si>
  <si>
    <t>13:02:52</t>
  </si>
  <si>
    <t>13:04:23</t>
  </si>
  <si>
    <t>13:05:56</t>
  </si>
  <si>
    <t>13:07:27</t>
  </si>
  <si>
    <t>13:08:57</t>
  </si>
  <si>
    <t>13:10:27</t>
  </si>
  <si>
    <t>13:12:36</t>
  </si>
  <si>
    <t>13:14:06</t>
  </si>
  <si>
    <t>13:15:36</t>
  </si>
  <si>
    <t>13:17:25</t>
  </si>
  <si>
    <t>13:19:20</t>
  </si>
  <si>
    <t>13:21:13</t>
  </si>
  <si>
    <t>13:22:33</t>
  </si>
  <si>
    <t>13:23:52</t>
  </si>
  <si>
    <t>13:24:54</t>
  </si>
  <si>
    <t>13:26:27</t>
  </si>
  <si>
    <t>22LYY_B3_L2</t>
  </si>
  <si>
    <t xml:space="preserve">"14:13:54 Launched AutoProg /User/Configs/AutoProgs/A-CiCurve"
</t>
  </si>
  <si>
    <t>14:15:31</t>
  </si>
  <si>
    <t>14:17:01</t>
  </si>
  <si>
    <t>14:18:32</t>
  </si>
  <si>
    <t>14:20:02</t>
  </si>
  <si>
    <t>14:21:33</t>
  </si>
  <si>
    <t>14:23:04</t>
  </si>
  <si>
    <t>14:26:45</t>
  </si>
  <si>
    <t>14:28:15</t>
  </si>
  <si>
    <t>14:29:45</t>
  </si>
  <si>
    <t>14:31:31</t>
  </si>
  <si>
    <t>14:33:31</t>
  </si>
  <si>
    <t>14:35:35</t>
  </si>
  <si>
    <t>14:37:32</t>
  </si>
  <si>
    <t>14:38:51</t>
  </si>
  <si>
    <t>14:40:03</t>
  </si>
  <si>
    <t>14:41:28</t>
  </si>
  <si>
    <t>12:40:06</t>
  </si>
  <si>
    <t>17ZD_B1_L1</t>
    <phoneticPr fontId="0" type="noConversion"/>
  </si>
  <si>
    <t>17ZD_B1_L1</t>
    <phoneticPr fontId="0" type="noConversion"/>
  </si>
  <si>
    <t>17ZD_B1_L1</t>
  </si>
  <si>
    <t>11ZD_B2_L1</t>
    <phoneticPr fontId="0" type="noConversion"/>
  </si>
  <si>
    <t>11ZD_B2_L1</t>
    <phoneticPr fontId="0" type="noConversion"/>
  </si>
  <si>
    <t>11ZD_B2_L1</t>
    <phoneticPr fontId="0" type="noConversion"/>
  </si>
  <si>
    <t>11ZD_B2_L1</t>
  </si>
  <si>
    <t>11ZD_B2_L2</t>
    <phoneticPr fontId="0" type="noConversion"/>
  </si>
  <si>
    <t>11ZD_B2_L2</t>
  </si>
  <si>
    <t>11ZD_B1_L1</t>
    <phoneticPr fontId="0" type="noConversion"/>
  </si>
  <si>
    <t>11ZD_B1_L1</t>
    <phoneticPr fontId="0" type="noConversion"/>
  </si>
  <si>
    <t>11ZD_B1_L1</t>
  </si>
  <si>
    <t>11ZD_B1_L2</t>
    <phoneticPr fontId="0" type="noConversion"/>
  </si>
  <si>
    <t>11ZD_B1_L2</t>
    <phoneticPr fontId="0" type="noConversion"/>
  </si>
  <si>
    <t>11ZD_B1_L2</t>
  </si>
  <si>
    <t>0707BH_B2_L1</t>
    <phoneticPr fontId="0" type="noConversion"/>
  </si>
  <si>
    <t>10:32:50</t>
  </si>
  <si>
    <t>10:34:39</t>
  </si>
  <si>
    <t>0707BH_B2_L1</t>
  </si>
  <si>
    <t>10:36:09</t>
  </si>
  <si>
    <t>10:37:47</t>
  </si>
  <si>
    <t>10:39:19</t>
  </si>
  <si>
    <t>10:40:48</t>
  </si>
  <si>
    <t>10:43:06</t>
  </si>
  <si>
    <t>10:45:38</t>
  </si>
  <si>
    <t>10:47:10</t>
  </si>
  <si>
    <t>10:50:29</t>
  </si>
  <si>
    <t>10:52:27</t>
  </si>
  <si>
    <t>10:54:15</t>
  </si>
  <si>
    <t>10:56:00</t>
  </si>
  <si>
    <t>10:58:01</t>
  </si>
  <si>
    <t>11:00:37</t>
  </si>
  <si>
    <t>11:02:54</t>
  </si>
  <si>
    <t>11:05:22</t>
  </si>
  <si>
    <t>0707BH_B2_L2</t>
    <phoneticPr fontId="0" type="noConversion"/>
  </si>
  <si>
    <t>11:44:56</t>
  </si>
  <si>
    <t>0707BH_B2_L2</t>
    <phoneticPr fontId="0" type="noConversion"/>
  </si>
  <si>
    <t>11:46:25</t>
  </si>
  <si>
    <t>0707BH_B2_L2</t>
  </si>
  <si>
    <t>11:47:54</t>
  </si>
  <si>
    <t>11:49:23</t>
  </si>
  <si>
    <t>11:50:53</t>
  </si>
  <si>
    <t>11:52:23</t>
  </si>
  <si>
    <t>11:54:42</t>
  </si>
  <si>
    <t>11:57:12</t>
  </si>
  <si>
    <t>11:58:42</t>
  </si>
  <si>
    <t>12:00:12</t>
  </si>
  <si>
    <t>12:01:57</t>
  </si>
  <si>
    <t>12:04:10</t>
  </si>
  <si>
    <t>12:05:47</t>
  </si>
  <si>
    <t>12:07:25</t>
  </si>
  <si>
    <t>12:09:38</t>
  </si>
  <si>
    <t>12:11:38</t>
  </si>
  <si>
    <t>12:13:48</t>
  </si>
  <si>
    <t>12:16:36</t>
  </si>
  <si>
    <t>41KD_B1_L1</t>
  </si>
  <si>
    <t>11:46:20</t>
  </si>
  <si>
    <t>11:47:49</t>
  </si>
  <si>
    <t>11:49:18</t>
  </si>
  <si>
    <t>11:50:48</t>
  </si>
  <si>
    <t>11:52:18</t>
  </si>
  <si>
    <t>11:53:47</t>
  </si>
  <si>
    <t>11:57:06</t>
  </si>
  <si>
    <t>11:59:45</t>
  </si>
  <si>
    <t>12:01:14</t>
  </si>
  <si>
    <t>12:02:44</t>
  </si>
  <si>
    <t>12:04:31</t>
  </si>
  <si>
    <t>12:06:23</t>
  </si>
  <si>
    <t>12:09:30</t>
  </si>
  <si>
    <t>12:11:36</t>
  </si>
  <si>
    <t>12:13:55</t>
  </si>
  <si>
    <t>12:15:56</t>
  </si>
  <si>
    <t>12:18:25</t>
  </si>
  <si>
    <t>41KD_B1_L2</t>
    <phoneticPr fontId="0" type="noConversion"/>
  </si>
  <si>
    <t>13:11:21</t>
  </si>
  <si>
    <t>13:12:50</t>
  </si>
  <si>
    <t>41KD_B1_L2</t>
  </si>
  <si>
    <t>13:14:20</t>
  </si>
  <si>
    <t>13:15:50</t>
  </si>
  <si>
    <t>13:17:19</t>
  </si>
  <si>
    <t>13:18:49</t>
  </si>
  <si>
    <t>13:20:19</t>
  </si>
  <si>
    <t>13:23:02</t>
  </si>
  <si>
    <t>13:24:34</t>
  </si>
  <si>
    <t>13:26:04</t>
  </si>
  <si>
    <t>13:27:55</t>
  </si>
  <si>
    <t>13:29:43</t>
  </si>
  <si>
    <t>13:31:13</t>
  </si>
  <si>
    <t>13:32:48</t>
  </si>
  <si>
    <t>13:35:01</t>
  </si>
  <si>
    <t>13:37:07</t>
  </si>
  <si>
    <t>13:39:06</t>
  </si>
  <si>
    <t>13:41:34</t>
  </si>
  <si>
    <t>LW9SQL_B2_L1</t>
  </si>
  <si>
    <t>14:27:24</t>
  </si>
  <si>
    <t>14:28:53</t>
  </si>
  <si>
    <t>14:30:22</t>
  </si>
  <si>
    <t>14:31:51</t>
  </si>
  <si>
    <t>14:33:20</t>
  </si>
  <si>
    <t>14:34:49</t>
  </si>
  <si>
    <t>14:36:18</t>
  </si>
  <si>
    <t>14:41:55</t>
  </si>
  <si>
    <t>14:43:55</t>
  </si>
  <si>
    <t>14:45:36</t>
  </si>
  <si>
    <t>14:47:21</t>
  </si>
  <si>
    <t>14:48:57</t>
  </si>
  <si>
    <t>14:51:08</t>
  </si>
  <si>
    <t>14:53:25</t>
  </si>
  <si>
    <t>14:55:18</t>
  </si>
  <si>
    <t>41KD_B2_L3</t>
    <phoneticPr fontId="0" type="noConversion"/>
  </si>
  <si>
    <t>17:23:21</t>
  </si>
  <si>
    <t>17:24:51</t>
  </si>
  <si>
    <t>41KD_B2_L3</t>
  </si>
  <si>
    <t>17:26:21</t>
  </si>
  <si>
    <t>17:27:51</t>
  </si>
  <si>
    <t>17:29:21</t>
  </si>
  <si>
    <t>17:30:51</t>
  </si>
  <si>
    <t>17:32:21</t>
  </si>
  <si>
    <t>17:34:33</t>
  </si>
  <si>
    <t>17:36:03</t>
  </si>
  <si>
    <t>17:37:40</t>
  </si>
  <si>
    <t>17:39:25</t>
  </si>
  <si>
    <t>17:41:12</t>
  </si>
  <si>
    <t>17:42:50</t>
  </si>
  <si>
    <t>17:44:22</t>
  </si>
  <si>
    <t>17:46:22</t>
  </si>
  <si>
    <t>17:48:20</t>
  </si>
  <si>
    <t>17:50:11</t>
  </si>
  <si>
    <t>17:52:13</t>
  </si>
  <si>
    <t>LW14KD_B1_L1</t>
  </si>
  <si>
    <t>08:02:18</t>
  </si>
  <si>
    <t>08:03:47</t>
  </si>
  <si>
    <t>08:05:16</t>
  </si>
  <si>
    <t>08:07:16</t>
  </si>
  <si>
    <t>08:08:45</t>
  </si>
  <si>
    <t>08:10:14</t>
  </si>
  <si>
    <t>08:12:31</t>
  </si>
  <si>
    <t>08:15:02</t>
  </si>
  <si>
    <t>08:16:31</t>
  </si>
  <si>
    <t>08:18:00</t>
  </si>
  <si>
    <t>08:19:44</t>
  </si>
  <si>
    <t>08:21:36</t>
  </si>
  <si>
    <t>08:24:54</t>
  </si>
  <si>
    <t>08:27:00</t>
  </si>
  <si>
    <t>08:28:58</t>
  </si>
  <si>
    <t>08:30:56</t>
  </si>
  <si>
    <t>08:32:39</t>
  </si>
  <si>
    <t>LW14KD_B1_L2</t>
    <phoneticPr fontId="0" type="noConversion"/>
  </si>
  <si>
    <t>09:07:54</t>
  </si>
  <si>
    <t>09:09:23</t>
  </si>
  <si>
    <t>LW14KD_B1_L2</t>
  </si>
  <si>
    <t>09:10:52</t>
  </si>
  <si>
    <t>09:12:29</t>
  </si>
  <si>
    <t>09:13:58</t>
  </si>
  <si>
    <t>09:15:27</t>
  </si>
  <si>
    <t>09:17:45</t>
  </si>
  <si>
    <t>09:20:21</t>
  </si>
  <si>
    <t>09:21:50</t>
  </si>
  <si>
    <t>09:23:19</t>
  </si>
  <si>
    <t>09:25:02</t>
  </si>
  <si>
    <t>09:26:48</t>
  </si>
  <si>
    <t>09:28:17</t>
  </si>
  <si>
    <t>09:29:52</t>
  </si>
  <si>
    <t>09:31:55</t>
  </si>
  <si>
    <t>09:33:54</t>
  </si>
  <si>
    <t>09:35:50</t>
  </si>
  <si>
    <t>09:37:39</t>
  </si>
  <si>
    <t>20ZD_B1_L1</t>
  </si>
  <si>
    <t>13:39:41</t>
  </si>
  <si>
    <t>13:41:10</t>
  </si>
  <si>
    <t>13:42:39</t>
  </si>
  <si>
    <t>13:44:38</t>
  </si>
  <si>
    <t>13:46:08</t>
  </si>
  <si>
    <t>13:47:37</t>
  </si>
  <si>
    <t>13:49:58</t>
  </si>
  <si>
    <t>13:52:27</t>
  </si>
  <si>
    <t>13:53:56</t>
  </si>
  <si>
    <t>13:55:25</t>
  </si>
  <si>
    <t>13:57:14</t>
  </si>
  <si>
    <t>13:59:08</t>
  </si>
  <si>
    <t>14:00:41</t>
  </si>
  <si>
    <t>14:02:21</t>
  </si>
  <si>
    <t>14:04:23</t>
  </si>
  <si>
    <t>14:07:10</t>
  </si>
  <si>
    <t>14:09:09</t>
  </si>
  <si>
    <t>20ZD_B1_L2</t>
    <phoneticPr fontId="0" type="noConversion"/>
  </si>
  <si>
    <t>14:48:17</t>
  </si>
  <si>
    <t>14:49:46</t>
  </si>
  <si>
    <t>20ZD_B1_L2</t>
  </si>
  <si>
    <t>14:51:15</t>
  </si>
  <si>
    <t>14:52:44</t>
  </si>
  <si>
    <t>14:54:13</t>
  </si>
  <si>
    <t>14:55:42</t>
  </si>
  <si>
    <t>14:58:01</t>
  </si>
  <si>
    <t>15:00:30</t>
  </si>
  <si>
    <t>15:01:59</t>
  </si>
  <si>
    <t>15:03:28</t>
  </si>
  <si>
    <t>15:05:11</t>
  </si>
  <si>
    <t>15:06:54</t>
  </si>
  <si>
    <t>15:08:24</t>
  </si>
  <si>
    <t>15:10:04</t>
  </si>
  <si>
    <t>15:12:04</t>
  </si>
  <si>
    <t>15:14:42</t>
  </si>
  <si>
    <t>15:16:55</t>
  </si>
  <si>
    <t>15:18:35</t>
  </si>
  <si>
    <t>LW20BH_B2_L1</t>
  </si>
  <si>
    <t>12:27:36</t>
  </si>
  <si>
    <t>12:29:06</t>
  </si>
  <si>
    <t>12:30:36</t>
  </si>
  <si>
    <t>12:32:05</t>
  </si>
  <si>
    <t>12:33:35</t>
  </si>
  <si>
    <t>12:35:05</t>
  </si>
  <si>
    <t>12:37:36</t>
  </si>
  <si>
    <t>12:40:20</t>
  </si>
  <si>
    <t>12:41:49</t>
  </si>
  <si>
    <t>12:43:19</t>
  </si>
  <si>
    <t>12:45:06</t>
  </si>
  <si>
    <t>12:46:52</t>
  </si>
  <si>
    <t>12:48:29</t>
  </si>
  <si>
    <t>12:50:06</t>
  </si>
  <si>
    <t>12:52:15</t>
  </si>
  <si>
    <t>12:54:46</t>
  </si>
  <si>
    <t>12:56:43</t>
  </si>
  <si>
    <t>12:59:02</t>
  </si>
  <si>
    <t>LW6KD_B1_L1</t>
  </si>
  <si>
    <t>14:04:54</t>
  </si>
  <si>
    <t>14:06:24</t>
  </si>
  <si>
    <t>14:07:54</t>
  </si>
  <si>
    <t>14:09:23</t>
  </si>
  <si>
    <t>14:10:53</t>
  </si>
  <si>
    <t>14:12:23</t>
  </si>
  <si>
    <t>14:14:55</t>
  </si>
  <si>
    <t>14:17:32</t>
  </si>
  <si>
    <t>14:19:01</t>
  </si>
  <si>
    <t>14:20:30</t>
  </si>
  <si>
    <t>14:22:16</t>
  </si>
  <si>
    <t>14:24:04</t>
  </si>
  <si>
    <t>14:25:38</t>
  </si>
  <si>
    <t>14:27:16</t>
  </si>
  <si>
    <t>14:29:19</t>
  </si>
  <si>
    <t>14:31:37</t>
  </si>
  <si>
    <t>14:33:38</t>
  </si>
  <si>
    <t>LW6KD_B1_L2</t>
    <phoneticPr fontId="0" type="noConversion"/>
  </si>
  <si>
    <t>15:34:46</t>
  </si>
  <si>
    <t>15:36:16</t>
  </si>
  <si>
    <t>LW6KD_B1_L2</t>
  </si>
  <si>
    <t>15:37:46</t>
  </si>
  <si>
    <t>15:39:16</t>
  </si>
  <si>
    <t>15:40:46</t>
  </si>
  <si>
    <t>15:42:15</t>
  </si>
  <si>
    <t>15:44:45</t>
  </si>
  <si>
    <t>15:47:22</t>
  </si>
  <si>
    <t>15:48:52</t>
  </si>
  <si>
    <t>15:50:22</t>
  </si>
  <si>
    <t>15:52:09</t>
  </si>
  <si>
    <t>15:54:00</t>
  </si>
  <si>
    <t>15:55:40</t>
  </si>
  <si>
    <t>15:57:15</t>
  </si>
  <si>
    <t>15:59:45</t>
  </si>
  <si>
    <t>16:02:17</t>
  </si>
  <si>
    <t>16:04:39</t>
  </si>
  <si>
    <t>16:07:05</t>
  </si>
  <si>
    <t>12ZD_B1_L1</t>
  </si>
  <si>
    <t>12ZD_B1_L2</t>
  </si>
  <si>
    <t xml:space="preserve">"08:13:09 Launched AutoProg /User/Configs/AutoProgs/A-CiCurve"
</t>
  </si>
  <si>
    <t>08:14:52</t>
  </si>
  <si>
    <t>08:16:21</t>
  </si>
  <si>
    <t>08:17:50</t>
  </si>
  <si>
    <t>08:19:19</t>
  </si>
  <si>
    <t>08:20:48</t>
  </si>
  <si>
    <t>08:22:18</t>
  </si>
  <si>
    <t>08:23:47</t>
  </si>
  <si>
    <t>08:26:01</t>
  </si>
  <si>
    <t>08:27:30</t>
  </si>
  <si>
    <t>08:28:59</t>
  </si>
  <si>
    <t>08:30:49</t>
  </si>
  <si>
    <t>08:34:25</t>
  </si>
  <si>
    <t>08:35:54</t>
  </si>
  <si>
    <t>08:37:49</t>
  </si>
  <si>
    <t>08:39:51</t>
  </si>
  <si>
    <t>08:41:40</t>
  </si>
  <si>
    <t>08:43:22</t>
  </si>
  <si>
    <t xml:space="preserve">"09:14:36 Launched AutoProg /User/Configs/AutoProgs/A-CiCurve"
</t>
  </si>
  <si>
    <t>09:16:21</t>
  </si>
  <si>
    <t>09:17:52</t>
  </si>
  <si>
    <t>09:19:21</t>
  </si>
  <si>
    <t>09:20:50</t>
  </si>
  <si>
    <t>09:22:20</t>
  </si>
  <si>
    <t>09:23:49</t>
  </si>
  <si>
    <t>09:25:23</t>
  </si>
  <si>
    <t>09:27:28</t>
  </si>
  <si>
    <t>09:28:57</t>
  </si>
  <si>
    <t>09:30:26</t>
  </si>
  <si>
    <t>09:32:14</t>
  </si>
  <si>
    <t>09:34:05</t>
  </si>
  <si>
    <t>09:35:57</t>
  </si>
  <si>
    <t>09:37:26</t>
  </si>
  <si>
    <t>09:39:18</t>
  </si>
  <si>
    <t>09:41:11</t>
  </si>
  <si>
    <t>09:43:16</t>
  </si>
  <si>
    <t>09:44:56</t>
  </si>
  <si>
    <t xml:space="preserve">"13:18:20 Launched AutoProg /User/Configs/AutoProgs/A-CiCurve"
</t>
  </si>
  <si>
    <t>13:20:05</t>
  </si>
  <si>
    <t>13:21:35</t>
  </si>
  <si>
    <t>13:23:05</t>
  </si>
  <si>
    <t>13:26:03</t>
  </si>
  <si>
    <t>13:27:33</t>
  </si>
  <si>
    <t>13:29:02</t>
  </si>
  <si>
    <t>13:31:06</t>
  </si>
  <si>
    <t>13:32:36</t>
  </si>
  <si>
    <t>13:34:08</t>
  </si>
  <si>
    <t>13:35:53</t>
  </si>
  <si>
    <t>13:37:45</t>
  </si>
  <si>
    <t>13:39:36</t>
  </si>
  <si>
    <t>13:43:07</t>
  </si>
  <si>
    <t>13:45:16</t>
  </si>
  <si>
    <t>13:47:11</t>
  </si>
  <si>
    <t>13:49:03</t>
  </si>
  <si>
    <t xml:space="preserve">"14:23:24 Launched AutoProg /User/Configs/AutoProgs/A-CiCurve"
</t>
  </si>
  <si>
    <t>14:25:07</t>
  </si>
  <si>
    <t>14:26:38</t>
  </si>
  <si>
    <t>14:28:08</t>
  </si>
  <si>
    <t>14:29:42</t>
  </si>
  <si>
    <t>14:31:11</t>
  </si>
  <si>
    <t>14:32:41</t>
  </si>
  <si>
    <t>14:34:10</t>
  </si>
  <si>
    <t>14:36:14</t>
  </si>
  <si>
    <t>14:37:44</t>
  </si>
  <si>
    <t>14:39:13</t>
  </si>
  <si>
    <t>14:40:54</t>
  </si>
  <si>
    <t>14:42:46</t>
  </si>
  <si>
    <t>14:44:37</t>
  </si>
  <si>
    <t>14:46:08</t>
  </si>
  <si>
    <t>14:48:06</t>
  </si>
  <si>
    <t>14:50:08</t>
  </si>
  <si>
    <t>14:51:59</t>
  </si>
  <si>
    <t>14:53:42</t>
  </si>
  <si>
    <t xml:space="preserve">"15:41:51 Launched AutoProg /User/Configs/AutoProgs/A-CiCurve"
</t>
  </si>
  <si>
    <t>15:43:31</t>
  </si>
  <si>
    <t>15:45:00</t>
  </si>
  <si>
    <t>15:46:30</t>
  </si>
  <si>
    <t>15:47:59</t>
  </si>
  <si>
    <t>15:49:29</t>
  </si>
  <si>
    <t>15:50:58</t>
  </si>
  <si>
    <t>15:52:27</t>
  </si>
  <si>
    <t>15:54:37</t>
  </si>
  <si>
    <t>15:56:06</t>
  </si>
  <si>
    <t>15:57:36</t>
  </si>
  <si>
    <t>15:59:19</t>
  </si>
  <si>
    <t>16:01:11</t>
  </si>
  <si>
    <t>16:03:12</t>
  </si>
  <si>
    <t>16:04:41</t>
  </si>
  <si>
    <t>16:06:33</t>
  </si>
  <si>
    <t>16:08:33</t>
  </si>
  <si>
    <t>16:11:02</t>
  </si>
  <si>
    <t xml:space="preserve">"16:48:06 Launched AutoProg /User/Configs/AutoProgs/A-CiCurve"
</t>
  </si>
  <si>
    <t>16:49:46</t>
  </si>
  <si>
    <t>16:51:15</t>
  </si>
  <si>
    <t>16:52:44</t>
  </si>
  <si>
    <t>16:54:13</t>
  </si>
  <si>
    <t>16:55:42</t>
  </si>
  <si>
    <t>16:57:12</t>
  </si>
  <si>
    <t>16:58:41</t>
  </si>
  <si>
    <t>17:00:47</t>
  </si>
  <si>
    <t>17:02:17</t>
  </si>
  <si>
    <t>17:04:25</t>
  </si>
  <si>
    <t>17:06:06</t>
  </si>
  <si>
    <t>17:08:05</t>
  </si>
  <si>
    <t>17:10:01</t>
  </si>
  <si>
    <t>17:11:30</t>
  </si>
  <si>
    <t>17:13:17</t>
  </si>
  <si>
    <t>17:15:11</t>
  </si>
  <si>
    <t>17:17:39</t>
  </si>
  <si>
    <t xml:space="preserve">"08:43:47 Launched AutoProg /User/Configs/AutoProgs/A-CiCurve"
</t>
  </si>
  <si>
    <t>08:45:30</t>
  </si>
  <si>
    <t>08:47:12</t>
  </si>
  <si>
    <t>08:48:42</t>
  </si>
  <si>
    <t>08:50:11</t>
  </si>
  <si>
    <t>08:51:40</t>
  </si>
  <si>
    <t>08:53:09</t>
  </si>
  <si>
    <t>08:54:38</t>
  </si>
  <si>
    <t>08:56:23</t>
  </si>
  <si>
    <t>08:57:52</t>
  </si>
  <si>
    <t>08:59:22</t>
  </si>
  <si>
    <t>09:01:09</t>
  </si>
  <si>
    <t>09:03:09</t>
  </si>
  <si>
    <t>09:05:04</t>
  </si>
  <si>
    <t>09:06:47</t>
  </si>
  <si>
    <t>09:08:34</t>
  </si>
  <si>
    <t>09:10:37</t>
  </si>
  <si>
    <t>09:12:41</t>
  </si>
  <si>
    <t>09:14:52</t>
  </si>
  <si>
    <t xml:space="preserve">"10:04:39 Launched AutoProg /User/Configs/AutoProgs/A-CiCurve"
</t>
  </si>
  <si>
    <t>10:06:32</t>
  </si>
  <si>
    <t>10:08:01</t>
  </si>
  <si>
    <t>10:09:31</t>
  </si>
  <si>
    <t>10:11:01</t>
  </si>
  <si>
    <t>10:12:30</t>
  </si>
  <si>
    <t>10:14:00</t>
  </si>
  <si>
    <t>10:15:30</t>
  </si>
  <si>
    <t>10:17:10</t>
  </si>
  <si>
    <t>10:18:40</t>
  </si>
  <si>
    <t>10:20:09</t>
  </si>
  <si>
    <t>10:21:51</t>
  </si>
  <si>
    <t>10:23:47</t>
  </si>
  <si>
    <t>10:25:36</t>
  </si>
  <si>
    <t>10:27:08</t>
  </si>
  <si>
    <t>10:28:56</t>
  </si>
  <si>
    <t>10:33:00</t>
  </si>
  <si>
    <t>10:34:52</t>
  </si>
  <si>
    <t xml:space="preserve">"09:52:34 Launched AutoProg /User/Configs/AutoProgs/A-CiCurve"
</t>
  </si>
  <si>
    <t>LW14KD_B2_L1</t>
  </si>
  <si>
    <t>09:54:13</t>
  </si>
  <si>
    <t>09:55:43</t>
  </si>
  <si>
    <t>09:57:12</t>
  </si>
  <si>
    <t>09:58:41</t>
  </si>
  <si>
    <t>10:00:11</t>
  </si>
  <si>
    <t>10:01:40</t>
  </si>
  <si>
    <t>10:03:09</t>
  </si>
  <si>
    <t>10:05:13</t>
  </si>
  <si>
    <t>10:06:42</t>
  </si>
  <si>
    <t>10:08:15</t>
  </si>
  <si>
    <t>10:09:54</t>
  </si>
  <si>
    <t>10:11:49</t>
  </si>
  <si>
    <t>10:13:40</t>
  </si>
  <si>
    <t>10:15:18</t>
  </si>
  <si>
    <t>10:17:09</t>
  </si>
  <si>
    <t>10:18:52</t>
  </si>
  <si>
    <t>10:20:46</t>
  </si>
  <si>
    <t xml:space="preserve">"11:10:51 Launched AutoProg /User/Configs/AutoProgs/A-CiCurve"
</t>
  </si>
  <si>
    <t>11:12:32</t>
  </si>
  <si>
    <t>11:14:02</t>
  </si>
  <si>
    <t>11:15:32</t>
  </si>
  <si>
    <t>11:17:01</t>
  </si>
  <si>
    <t>11:18:30</t>
  </si>
  <si>
    <t>11:20:00</t>
  </si>
  <si>
    <t>11:21:29</t>
  </si>
  <si>
    <t>11:23:33</t>
  </si>
  <si>
    <t>11:25:03</t>
  </si>
  <si>
    <t>11:26:32</t>
  </si>
  <si>
    <t>11:28:12</t>
  </si>
  <si>
    <t>11:30:03</t>
  </si>
  <si>
    <t>11:31:49</t>
  </si>
  <si>
    <t>11:33:19</t>
  </si>
  <si>
    <t>11:35:09</t>
  </si>
  <si>
    <t>11:36:54</t>
  </si>
  <si>
    <t>11:38:48</t>
  </si>
  <si>
    <t>11:40:34</t>
  </si>
  <si>
    <t xml:space="preserve">"10:54:10 Launched AutoProg /User/Configs/AutoProgs/A-CiCurve"
</t>
  </si>
  <si>
    <t>LW6KD_B2_L1</t>
  </si>
  <si>
    <t>10:55:45</t>
  </si>
  <si>
    <t>10:57:14</t>
  </si>
  <si>
    <t>10:58:43</t>
  </si>
  <si>
    <t>11:00:13</t>
  </si>
  <si>
    <t>11:01:42</t>
  </si>
  <si>
    <t>11:04:41</t>
  </si>
  <si>
    <t>11:06:21</t>
  </si>
  <si>
    <t>11:07:50</t>
  </si>
  <si>
    <t>11:09:19</t>
  </si>
  <si>
    <t>11:11:01</t>
  </si>
  <si>
    <t>11:12:57</t>
  </si>
  <si>
    <t>11:14:46</t>
  </si>
  <si>
    <t>11:16:21</t>
  </si>
  <si>
    <t>11:18:13</t>
  </si>
  <si>
    <t>11:20:20</t>
  </si>
  <si>
    <t>11:22:18</t>
  </si>
  <si>
    <t>11:24:03</t>
  </si>
  <si>
    <t xml:space="preserve">"12:32:35 Launched AutoProg /User/Configs/AutoProgs/A-CiCurve"
</t>
  </si>
  <si>
    <t>12:34:09</t>
  </si>
  <si>
    <t>12:35:38</t>
  </si>
  <si>
    <t>12:37:08</t>
  </si>
  <si>
    <t>12:38:37</t>
  </si>
  <si>
    <t>12:41:36</t>
  </si>
  <si>
    <t>12:43:05</t>
  </si>
  <si>
    <t>12:45:07</t>
  </si>
  <si>
    <t>12:46:37</t>
  </si>
  <si>
    <t>12:48:06</t>
  </si>
  <si>
    <t>12:49:54</t>
  </si>
  <si>
    <t>12:51:52</t>
  </si>
  <si>
    <t>12:53:46</t>
  </si>
  <si>
    <t>12:55:25</t>
  </si>
  <si>
    <t>12:57:17</t>
  </si>
  <si>
    <t>12:59:28</t>
  </si>
  <si>
    <t>13:01:22</t>
  </si>
  <si>
    <t>13:03:18</t>
  </si>
  <si>
    <t xml:space="preserve">"16:46:02 Launched AutoProg /User/Configs/AutoProgs/A-CiCurve"
</t>
  </si>
  <si>
    <t>LW20BH_B1_L1</t>
  </si>
  <si>
    <t>16:47:35</t>
  </si>
  <si>
    <t>16:49:04</t>
  </si>
  <si>
    <t>16:52:02</t>
  </si>
  <si>
    <t>16:53:31</t>
  </si>
  <si>
    <t>16:55:00</t>
  </si>
  <si>
    <t>16:56:29</t>
  </si>
  <si>
    <t>16:58:32</t>
  </si>
  <si>
    <t>17:00:01</t>
  </si>
  <si>
    <t>17:01:30</t>
  </si>
  <si>
    <t>17:03:23</t>
  </si>
  <si>
    <t>17:05:13</t>
  </si>
  <si>
    <t>17:07:00</t>
  </si>
  <si>
    <t>17:08:30</t>
  </si>
  <si>
    <t>17:10:22</t>
  </si>
  <si>
    <t>17:12:29</t>
  </si>
  <si>
    <t>17:14:25</t>
  </si>
  <si>
    <t>17:16:06</t>
  </si>
  <si>
    <t xml:space="preserve">"18:24:18 Launched AutoProg /User/Configs/AutoProgs/A-CiCurve"
</t>
  </si>
  <si>
    <t>18:25:52</t>
  </si>
  <si>
    <t>18:27:21</t>
  </si>
  <si>
    <t>18:28:50</t>
  </si>
  <si>
    <t>18:30:19</t>
  </si>
  <si>
    <t>18:31:48</t>
  </si>
  <si>
    <t>18:33:17</t>
  </si>
  <si>
    <t>18:34:46</t>
  </si>
  <si>
    <t>18:36:29</t>
  </si>
  <si>
    <t>18:37:58</t>
  </si>
  <si>
    <t>18:39:27</t>
  </si>
  <si>
    <t>18:41:12</t>
  </si>
  <si>
    <t>18:43:04</t>
  </si>
  <si>
    <t>18:44:58</t>
  </si>
  <si>
    <t>18:46:42</t>
  </si>
  <si>
    <t>18:48:17</t>
  </si>
  <si>
    <t>18:50:03</t>
  </si>
  <si>
    <t>18:52:31</t>
  </si>
  <si>
    <t>12ZD_B1_L1</t>
    <phoneticPr fontId="0" type="noConversion"/>
  </si>
  <si>
    <t>12ZD_B1_L2</t>
    <phoneticPr fontId="0" type="noConversion"/>
  </si>
  <si>
    <t>12ZD_B1_L2</t>
    <phoneticPr fontId="0" type="noConversion"/>
  </si>
  <si>
    <t>8HTQ_B4_L1</t>
    <phoneticPr fontId="0" type="noConversion"/>
  </si>
  <si>
    <t>8HTQ_B4_L2</t>
    <phoneticPr fontId="0" type="noConversion"/>
  </si>
  <si>
    <t>0707BH_B1_L1</t>
    <phoneticPr fontId="0" type="noConversion"/>
  </si>
  <si>
    <t>0707BH_B1_L2</t>
    <phoneticPr fontId="0" type="noConversion"/>
  </si>
  <si>
    <t>4CY_B3_L1</t>
    <phoneticPr fontId="0" type="noConversion"/>
  </si>
  <si>
    <t>4CY_B3_L2</t>
    <phoneticPr fontId="0" type="noConversion"/>
  </si>
  <si>
    <t>41KD_B2_L1</t>
    <phoneticPr fontId="0" type="noConversion"/>
  </si>
  <si>
    <t>41KD_B2_L2</t>
    <phoneticPr fontId="0" type="noConversion"/>
  </si>
  <si>
    <t>LW14KD_B2_L2</t>
    <phoneticPr fontId="0" type="noConversion"/>
  </si>
  <si>
    <t>LW6KD_B2_L2</t>
    <phoneticPr fontId="0" type="noConversion"/>
  </si>
  <si>
    <t>LW20BH_B1_L2</t>
    <phoneticPr fontId="0" type="noConversion"/>
  </si>
  <si>
    <t>Mt Dinghu</t>
  </si>
  <si>
    <t xml:space="preserve">"09:05:39 Launched AutoProg /User/Configs/AutoProgs/A-CiCurve2"
</t>
  </si>
  <si>
    <t>2HM_B1_L1</t>
  </si>
  <si>
    <t>09:07:24</t>
  </si>
  <si>
    <t xml:space="preserve">"09:05:39 Launched AutoProg /User/Configs/AutoProgs/A-CiCurve3"
</t>
  </si>
  <si>
    <t>09:08:53</t>
  </si>
  <si>
    <t xml:space="preserve">"09:05:39 Launched AutoProg /User/Configs/AutoProgs/A-CiCurve4"
</t>
  </si>
  <si>
    <t xml:space="preserve">"09:05:39 Launched AutoProg /User/Configs/AutoProgs/A-CiCurve5"
</t>
  </si>
  <si>
    <t>09:11:52</t>
  </si>
  <si>
    <t xml:space="preserve">"09:05:39 Launched AutoProg /User/Configs/AutoProgs/A-CiCurve6"
</t>
  </si>
  <si>
    <t>09:13:21</t>
  </si>
  <si>
    <t xml:space="preserve">"09:05:39 Launched AutoProg /User/Configs/AutoProgs/A-CiCurve7"
</t>
  </si>
  <si>
    <t>09:14:50</t>
  </si>
  <si>
    <t xml:space="preserve">"09:05:39 Launched AutoProg /User/Configs/AutoProgs/A-CiCurve8"
</t>
  </si>
  <si>
    <t>09:17:19</t>
  </si>
  <si>
    <t xml:space="preserve">"09:05:39 Launched AutoProg /User/Configs/AutoProgs/A-CiCurve9"
</t>
  </si>
  <si>
    <t>09:19:56</t>
  </si>
  <si>
    <t xml:space="preserve">"09:05:39 Launched AutoProg /User/Configs/AutoProgs/A-CiCurve10"
</t>
  </si>
  <si>
    <t xml:space="preserve">"09:05:39 Launched AutoProg /User/Configs/AutoProgs/A-CiCurve11"
</t>
  </si>
  <si>
    <t>09:22:54</t>
  </si>
  <si>
    <t xml:space="preserve">"09:05:39 Launched AutoProg /User/Configs/AutoProgs/A-CiCurve12"
</t>
  </si>
  <si>
    <t>09:24:43</t>
  </si>
  <si>
    <t xml:space="preserve">"09:05:39 Launched AutoProg /User/Configs/AutoProgs/A-CiCurve13"
</t>
  </si>
  <si>
    <t>09:26:44</t>
  </si>
  <si>
    <t xml:space="preserve">"09:05:39 Launched AutoProg /User/Configs/AutoProgs/A-CiCurve14"
</t>
  </si>
  <si>
    <t>09:28:13</t>
  </si>
  <si>
    <t xml:space="preserve">"09:05:39 Launched AutoProg /User/Configs/AutoProgs/A-CiCurve15"
</t>
  </si>
  <si>
    <t>09:29:50</t>
  </si>
  <si>
    <t xml:space="preserve">"09:05:39 Launched AutoProg /User/Configs/AutoProgs/A-CiCurve16"
</t>
  </si>
  <si>
    <t xml:space="preserve">"09:05:39 Launched AutoProg /User/Configs/AutoProgs/A-CiCurve17"
</t>
  </si>
  <si>
    <t>09:34:25</t>
  </si>
  <si>
    <t xml:space="preserve">"09:05:39 Launched AutoProg /User/Configs/AutoProgs/A-CiCurve18"
</t>
  </si>
  <si>
    <t>09:36:23</t>
  </si>
  <si>
    <t xml:space="preserve">"10:26:51 Launched AutoProg /User/Configs/AutoProgs/A-CiCurve2"
</t>
  </si>
  <si>
    <t>2HM_B1_L2</t>
  </si>
  <si>
    <t>10:28:26</t>
  </si>
  <si>
    <t xml:space="preserve">"10:26:51 Launched AutoProg /User/Configs/AutoProgs/A-CiCurve3"
</t>
  </si>
  <si>
    <t>10:29:55</t>
  </si>
  <si>
    <t xml:space="preserve">"10:26:51 Launched AutoProg /User/Configs/AutoProgs/A-CiCurve4"
</t>
  </si>
  <si>
    <t>10:31:25</t>
  </si>
  <si>
    <t xml:space="preserve">"10:26:51 Launched AutoProg /User/Configs/AutoProgs/A-CiCurve5"
</t>
  </si>
  <si>
    <t>10:32:54</t>
  </si>
  <si>
    <t xml:space="preserve">"10:26:51 Launched AutoProg /User/Configs/AutoProgs/A-CiCurve6"
</t>
  </si>
  <si>
    <t>10:34:23</t>
  </si>
  <si>
    <t xml:space="preserve">"10:26:51 Launched AutoProg /User/Configs/AutoProgs/A-CiCurve7"
</t>
  </si>
  <si>
    <t>10:35:52</t>
  </si>
  <si>
    <t xml:space="preserve">"10:26:51 Launched AutoProg /User/Configs/AutoProgs/A-CiCurve8"
</t>
  </si>
  <si>
    <t>10:38:38</t>
  </si>
  <si>
    <t xml:space="preserve">"10:26:51 Launched AutoProg /User/Configs/AutoProgs/A-CiCurve9"
</t>
  </si>
  <si>
    <t>10:41:17</t>
  </si>
  <si>
    <t xml:space="preserve">"10:26:51 Launched AutoProg /User/Configs/AutoProgs/A-CiCurve10"
</t>
  </si>
  <si>
    <t>10:42:46</t>
  </si>
  <si>
    <t xml:space="preserve">"10:26:51 Launched AutoProg /User/Configs/AutoProgs/A-CiCurve11"
</t>
  </si>
  <si>
    <t>10:44:15</t>
  </si>
  <si>
    <t xml:space="preserve">"10:26:51 Launched AutoProg /User/Configs/AutoProgs/A-CiCurve12"
</t>
  </si>
  <si>
    <t>10:46:05</t>
  </si>
  <si>
    <t xml:space="preserve">"10:26:51 Launched AutoProg /User/Configs/AutoProgs/A-CiCurve13"
</t>
  </si>
  <si>
    <t>10:47:45</t>
  </si>
  <si>
    <t xml:space="preserve">"10:26:51 Launched AutoProg /User/Configs/AutoProgs/A-CiCurve14"
</t>
  </si>
  <si>
    <t>10:49:16</t>
  </si>
  <si>
    <t xml:space="preserve">"10:26:51 Launched AutoProg /User/Configs/AutoProgs/A-CiCurve15"
</t>
  </si>
  <si>
    <t>10:50:52</t>
  </si>
  <si>
    <t xml:space="preserve">"10:26:51 Launched AutoProg /User/Configs/AutoProgs/A-CiCurve16"
</t>
  </si>
  <si>
    <t>10:52:42</t>
  </si>
  <si>
    <t xml:space="preserve">"10:26:51 Launched AutoProg /User/Configs/AutoProgs/A-CiCurve17"
</t>
  </si>
  <si>
    <t>10:55:16</t>
  </si>
  <si>
    <t xml:space="preserve">"10:26:51 Launched AutoProg /User/Configs/AutoProgs/A-CiCurve18"
</t>
  </si>
  <si>
    <t>10:57:33</t>
  </si>
  <si>
    <t xml:space="preserve">"11:37:52 Launched AutoProg /User/Configs/AutoProgs/A-CiCurve2"
</t>
  </si>
  <si>
    <t>5GL_B1_L1</t>
  </si>
  <si>
    <t>11:39:27</t>
  </si>
  <si>
    <t xml:space="preserve">"11:37:52 Launched AutoProg /User/Configs/AutoProgs/A-CiCurve3"
</t>
  </si>
  <si>
    <t>11:40:57</t>
  </si>
  <si>
    <t xml:space="preserve">"11:37:52 Launched AutoProg /User/Configs/AutoProgs/A-CiCurve4"
</t>
  </si>
  <si>
    <t>11:42:31</t>
  </si>
  <si>
    <t xml:space="preserve">"11:37:52 Launched AutoProg /User/Configs/AutoProgs/A-CiCurve5"
</t>
  </si>
  <si>
    <t>11:44:00</t>
  </si>
  <si>
    <t xml:space="preserve">"11:37:52 Launched AutoProg /User/Configs/AutoProgs/A-CiCurve6"
</t>
  </si>
  <si>
    <t>11:45:30</t>
  </si>
  <si>
    <t xml:space="preserve">"11:37:52 Launched AutoProg /User/Configs/AutoProgs/A-CiCurve7"
</t>
  </si>
  <si>
    <t>11:47:00</t>
  </si>
  <si>
    <t xml:space="preserve">"11:37:52 Launched AutoProg /User/Configs/AutoProgs/A-CiCurve8"
</t>
  </si>
  <si>
    <t>11:49:20</t>
  </si>
  <si>
    <t xml:space="preserve">"11:37:52 Launched AutoProg /User/Configs/AutoProgs/A-CiCurve9"
</t>
  </si>
  <si>
    <t>11:52:50</t>
  </si>
  <si>
    <t xml:space="preserve">"11:37:52 Launched AutoProg /User/Configs/AutoProgs/A-CiCurve10"
</t>
  </si>
  <si>
    <t>11:54:20</t>
  </si>
  <si>
    <t xml:space="preserve">"11:37:52 Launched AutoProg /User/Configs/AutoProgs/A-CiCurve11"
</t>
  </si>
  <si>
    <t>11:55:49</t>
  </si>
  <si>
    <t xml:space="preserve">"11:37:52 Launched AutoProg /User/Configs/AutoProgs/A-CiCurve12"
</t>
  </si>
  <si>
    <t>11:57:37</t>
  </si>
  <si>
    <t xml:space="preserve">"11:37:52 Launched AutoProg /User/Configs/AutoProgs/A-CiCurve13"
</t>
  </si>
  <si>
    <t>11:59:33</t>
  </si>
  <si>
    <t xml:space="preserve">"11:37:52 Launched AutoProg /User/Configs/AutoProgs/A-CiCurve14"
</t>
  </si>
  <si>
    <t>12:01:07</t>
  </si>
  <si>
    <t xml:space="preserve">"11:37:52 Launched AutoProg /User/Configs/AutoProgs/A-CiCurve15"
</t>
  </si>
  <si>
    <t>12:02:42</t>
  </si>
  <si>
    <t xml:space="preserve">"11:37:52 Launched AutoProg /User/Configs/AutoProgs/A-CiCurve16"
</t>
  </si>
  <si>
    <t>12:04:39</t>
  </si>
  <si>
    <t xml:space="preserve">"11:37:52 Launched AutoProg /User/Configs/AutoProgs/A-CiCurve17"
</t>
  </si>
  <si>
    <t>12:07:13</t>
  </si>
  <si>
    <t xml:space="preserve">"11:37:52 Launched AutoProg /User/Configs/AutoProgs/A-CiCurve18"
</t>
  </si>
  <si>
    <t>12:09:20</t>
  </si>
  <si>
    <t xml:space="preserve">"11:37:52 Launched AutoProg /User/Configs/AutoProgs/A-CiCurve19"
</t>
  </si>
  <si>
    <t>12:11:15</t>
  </si>
  <si>
    <t xml:space="preserve">"12:45:15 Launched AutoProg /User/Configs/AutoProgs/A-CiCurve2"
</t>
  </si>
  <si>
    <t>5GL_B1_L2</t>
  </si>
  <si>
    <t>12:46:59</t>
  </si>
  <si>
    <t xml:space="preserve">"12:45:15 Launched AutoProg /User/Configs/AutoProgs/A-CiCurve3"
</t>
  </si>
  <si>
    <t>12:48:28</t>
  </si>
  <si>
    <t xml:space="preserve">"12:45:15 Launched AutoProg /User/Configs/AutoProgs/A-CiCurve4"
</t>
  </si>
  <si>
    <t>12:49:57</t>
  </si>
  <si>
    <t xml:space="preserve">"12:45:15 Launched AutoProg /User/Configs/AutoProgs/A-CiCurve5"
</t>
  </si>
  <si>
    <t>12:51:27</t>
  </si>
  <si>
    <t xml:space="preserve">"12:45:15 Launched AutoProg /User/Configs/AutoProgs/A-CiCurve6"
</t>
  </si>
  <si>
    <t>12:52:57</t>
  </si>
  <si>
    <t xml:space="preserve">"12:45:15 Launched AutoProg /User/Configs/AutoProgs/A-CiCurve7"
</t>
  </si>
  <si>
    <t>12:54:27</t>
  </si>
  <si>
    <t xml:space="preserve">"12:45:15 Launched AutoProg /User/Configs/AutoProgs/A-CiCurve8"
</t>
  </si>
  <si>
    <t>12:56:46</t>
  </si>
  <si>
    <t xml:space="preserve">"12:45:15 Launched AutoProg /User/Configs/AutoProgs/A-CiCurve9"
</t>
  </si>
  <si>
    <t>12:59:57</t>
  </si>
  <si>
    <t xml:space="preserve">"12:45:15 Launched AutoProg /User/Configs/AutoProgs/A-CiCurve10"
</t>
  </si>
  <si>
    <t>13:01:27</t>
  </si>
  <si>
    <t xml:space="preserve">"12:45:15 Launched AutoProg /User/Configs/AutoProgs/A-CiCurve11"
</t>
  </si>
  <si>
    <t>13:02:57</t>
  </si>
  <si>
    <t xml:space="preserve">"12:45:15 Launched AutoProg /User/Configs/AutoProgs/A-CiCurve12"
</t>
  </si>
  <si>
    <t>13:04:44</t>
  </si>
  <si>
    <t xml:space="preserve">"12:45:15 Launched AutoProg /User/Configs/AutoProgs/A-CiCurve13"
</t>
  </si>
  <si>
    <t>13:06:29</t>
  </si>
  <si>
    <t xml:space="preserve">"12:45:15 Launched AutoProg /User/Configs/AutoProgs/A-CiCurve14"
</t>
  </si>
  <si>
    <t>13:07:59</t>
  </si>
  <si>
    <t xml:space="preserve">"12:45:15 Launched AutoProg /User/Configs/AutoProgs/A-CiCurve15"
</t>
  </si>
  <si>
    <t>13:09:37</t>
  </si>
  <si>
    <t xml:space="preserve">"12:45:15 Launched AutoProg /User/Configs/AutoProgs/A-CiCurve16"
</t>
  </si>
  <si>
    <t>13:11:31</t>
  </si>
  <si>
    <t xml:space="preserve">"12:45:15 Launched AutoProg /User/Configs/AutoProgs/A-CiCurve17"
</t>
  </si>
  <si>
    <t>13:13:48</t>
  </si>
  <si>
    <t xml:space="preserve">"12:45:15 Launched AutoProg /User/Configs/AutoProgs/A-CiCurve18"
</t>
  </si>
  <si>
    <t>13:15:52</t>
  </si>
  <si>
    <t xml:space="preserve">"14:09:27 Launched AutoProg /User/Configs/AutoProgs/A-CiCurve2"
</t>
  </si>
  <si>
    <t>3XYR_B1_L1</t>
  </si>
  <si>
    <t>14:11:13</t>
  </si>
  <si>
    <t xml:space="preserve">"14:09:27 Launched AutoProg /User/Configs/AutoProgs/A-CiCurve3"
</t>
  </si>
  <si>
    <t>14:12:42</t>
  </si>
  <si>
    <t xml:space="preserve">"14:09:27 Launched AutoProg /User/Configs/AutoProgs/A-CiCurve4"
</t>
  </si>
  <si>
    <t>14:14:11</t>
  </si>
  <si>
    <t xml:space="preserve">"14:09:27 Launched AutoProg /User/Configs/AutoProgs/A-CiCurve5"
</t>
  </si>
  <si>
    <t>14:15:40</t>
  </si>
  <si>
    <t xml:space="preserve">"14:09:27 Launched AutoProg /User/Configs/AutoProgs/A-CiCurve6"
</t>
  </si>
  <si>
    <t>14:17:13</t>
  </si>
  <si>
    <t xml:space="preserve">"14:09:27 Launched AutoProg /User/Configs/AutoProgs/A-CiCurve7"
</t>
  </si>
  <si>
    <t>14:18:42</t>
  </si>
  <si>
    <t xml:space="preserve">"14:09:27 Launched AutoProg /User/Configs/AutoProgs/A-CiCurve8"
</t>
  </si>
  <si>
    <t>14:21:00</t>
  </si>
  <si>
    <t xml:space="preserve">"14:09:27 Launched AutoProg /User/Configs/AutoProgs/A-CiCurve9"
</t>
  </si>
  <si>
    <t>14:24:20</t>
  </si>
  <si>
    <t xml:space="preserve">"14:09:27 Launched AutoProg /User/Configs/AutoProgs/A-CiCurve10"
</t>
  </si>
  <si>
    <t>14:25:52</t>
  </si>
  <si>
    <t xml:space="preserve">"14:09:27 Launched AutoProg /User/Configs/AutoProgs/A-CiCurve11"
</t>
  </si>
  <si>
    <t>14:27:21</t>
  </si>
  <si>
    <t xml:space="preserve">"14:09:27 Launched AutoProg /User/Configs/AutoProgs/A-CiCurve12"
</t>
  </si>
  <si>
    <t>14:29:08</t>
  </si>
  <si>
    <t xml:space="preserve">"14:09:27 Launched AutoProg /User/Configs/AutoProgs/A-CiCurve13"
</t>
  </si>
  <si>
    <t>14:30:49</t>
  </si>
  <si>
    <t xml:space="preserve">"14:09:27 Launched AutoProg /User/Configs/AutoProgs/A-CiCurve14"
</t>
  </si>
  <si>
    <t>14:32:24</t>
  </si>
  <si>
    <t xml:space="preserve">"14:09:27 Launched AutoProg /User/Configs/AutoProgs/A-CiCurve15"
</t>
  </si>
  <si>
    <t>14:34:01</t>
  </si>
  <si>
    <t xml:space="preserve">"14:09:27 Launched AutoProg /User/Configs/AutoProgs/A-CiCurve16"
</t>
  </si>
  <si>
    <t>14:35:56</t>
  </si>
  <si>
    <t xml:space="preserve">"14:09:27 Launched AutoProg /User/Configs/AutoProgs/A-CiCurve17"
</t>
  </si>
  <si>
    <t>14:38:18</t>
  </si>
  <si>
    <t xml:space="preserve">"14:09:27 Launched AutoProg /User/Configs/AutoProgs/A-CiCurve18"
</t>
  </si>
  <si>
    <t>14:40:28</t>
  </si>
  <si>
    <t xml:space="preserve">"14:09:27 Launched AutoProg /User/Configs/AutoProgs/A-CiCurve19"
</t>
  </si>
  <si>
    <t>14:42:31</t>
  </si>
  <si>
    <t xml:space="preserve">"15:35:51 Launched AutoProg /User/Configs/AutoProgs/A-CiCurve2"
</t>
  </si>
  <si>
    <t>3XYR_B1_L2</t>
  </si>
  <si>
    <t>15:37:55</t>
  </si>
  <si>
    <t xml:space="preserve">"15:35:51 Launched AutoProg /User/Configs/AutoProgs/A-CiCurve3"
</t>
  </si>
  <si>
    <t>15:39:24</t>
  </si>
  <si>
    <t xml:space="preserve">"15:35:51 Launched AutoProg /User/Configs/AutoProgs/A-CiCurve4"
</t>
  </si>
  <si>
    <t>15:40:53</t>
  </si>
  <si>
    <t xml:space="preserve">"15:35:51 Launched AutoProg /User/Configs/AutoProgs/A-CiCurve5"
</t>
  </si>
  <si>
    <t>15:42:22</t>
  </si>
  <si>
    <t xml:space="preserve">"15:35:51 Launched AutoProg /User/Configs/AutoProgs/A-CiCurve6"
</t>
  </si>
  <si>
    <t>15:43:52</t>
  </si>
  <si>
    <t xml:space="preserve">"15:35:51 Launched AutoProg /User/Configs/AutoProgs/A-CiCurve7"
</t>
  </si>
  <si>
    <t>15:45:21</t>
  </si>
  <si>
    <t xml:space="preserve">"15:35:51 Launched AutoProg /User/Configs/AutoProgs/A-CiCurve8"
</t>
  </si>
  <si>
    <t>15:47:39</t>
  </si>
  <si>
    <t xml:space="preserve">"15:35:51 Launched AutoProg /User/Configs/AutoProgs/A-CiCurve9"
</t>
  </si>
  <si>
    <t>15:50:56</t>
  </si>
  <si>
    <t xml:space="preserve">"15:35:51 Launched AutoProg /User/Configs/AutoProgs/A-CiCurve10"
</t>
  </si>
  <si>
    <t>15:52:25</t>
  </si>
  <si>
    <t xml:space="preserve">"15:35:51 Launched AutoProg /User/Configs/AutoProgs/A-CiCurve11"
</t>
  </si>
  <si>
    <t>15:53:54</t>
  </si>
  <si>
    <t xml:space="preserve">"15:35:51 Launched AutoProg /User/Configs/AutoProgs/A-CiCurve12"
</t>
  </si>
  <si>
    <t xml:space="preserve">"15:35:51 Launched AutoProg /User/Configs/AutoProgs/A-CiCurve13"
</t>
  </si>
  <si>
    <t>15:57:29</t>
  </si>
  <si>
    <t xml:space="preserve">"15:35:51 Launched AutoProg /User/Configs/AutoProgs/A-CiCurve14"
</t>
  </si>
  <si>
    <t>15:59:01</t>
  </si>
  <si>
    <t xml:space="preserve">"15:35:51 Launched AutoProg /User/Configs/AutoProgs/A-CiCurve15"
</t>
  </si>
  <si>
    <t>16:00:34</t>
  </si>
  <si>
    <t xml:space="preserve">"15:35:51 Launched AutoProg /User/Configs/AutoProgs/A-CiCurve16"
</t>
  </si>
  <si>
    <t>16:02:33</t>
  </si>
  <si>
    <t xml:space="preserve">"15:35:51 Launched AutoProg /User/Configs/AutoProgs/A-CiCurve17"
</t>
  </si>
  <si>
    <t>16:05:02</t>
  </si>
  <si>
    <t xml:space="preserve">"15:35:51 Launched AutoProg /User/Configs/AutoProgs/A-CiCurve18"
</t>
  </si>
  <si>
    <t>16:06:59</t>
  </si>
  <si>
    <t xml:space="preserve">"16:49:10 Launched AutoProg /User/Configs/AutoProgs/A-CiCurve2"
</t>
  </si>
  <si>
    <t>5GL_B2_L1</t>
  </si>
  <si>
    <t>16:50:53</t>
  </si>
  <si>
    <t xml:space="preserve">"16:49:10 Launched AutoProg /User/Configs/AutoProgs/A-CiCurve3"
</t>
  </si>
  <si>
    <t>16:52:23</t>
  </si>
  <si>
    <t xml:space="preserve">"16:49:10 Launched AutoProg /User/Configs/AutoProgs/A-CiCurve4"
</t>
  </si>
  <si>
    <t>16:53:53</t>
  </si>
  <si>
    <t xml:space="preserve">"16:49:10 Launched AutoProg /User/Configs/AutoProgs/A-CiCurve5"
</t>
  </si>
  <si>
    <t>16:55:23</t>
  </si>
  <si>
    <t xml:space="preserve">"16:49:10 Launched AutoProg /User/Configs/AutoProgs/A-CiCurve6"
</t>
  </si>
  <si>
    <t>16:56:53</t>
  </si>
  <si>
    <t xml:space="preserve">"16:49:10 Launched AutoProg /User/Configs/AutoProgs/A-CiCurve7"
</t>
  </si>
  <si>
    <t>16:58:23</t>
  </si>
  <si>
    <t xml:space="preserve">"16:49:10 Launched AutoProg /User/Configs/AutoProgs/A-CiCurve8"
</t>
  </si>
  <si>
    <t>17:00:41</t>
  </si>
  <si>
    <t xml:space="preserve">"16:49:10 Launched AutoProg /User/Configs/AutoProgs/A-CiCurve9"
</t>
  </si>
  <si>
    <t>17:03:24</t>
  </si>
  <si>
    <t xml:space="preserve">"16:49:10 Launched AutoProg /User/Configs/AutoProgs/A-CiCurve10"
</t>
  </si>
  <si>
    <t>17:04:54</t>
  </si>
  <si>
    <t xml:space="preserve">"16:49:10 Launched AutoProg /User/Configs/AutoProgs/A-CiCurve11"
</t>
  </si>
  <si>
    <t>17:06:24</t>
  </si>
  <si>
    <t xml:space="preserve">"16:49:10 Launched AutoProg /User/Configs/AutoProgs/A-CiCurve12"
</t>
  </si>
  <si>
    <t>17:08:12</t>
  </si>
  <si>
    <t xml:space="preserve">"16:49:10 Launched AutoProg /User/Configs/AutoProgs/A-CiCurve13"
</t>
  </si>
  <si>
    <t xml:space="preserve">"16:49:10 Launched AutoProg /User/Configs/AutoProgs/A-CiCurve14"
</t>
  </si>
  <si>
    <t>17:11:33</t>
  </si>
  <si>
    <t xml:space="preserve">"16:49:10 Launched AutoProg /User/Configs/AutoProgs/A-CiCurve15"
</t>
  </si>
  <si>
    <t>17:13:26</t>
  </si>
  <si>
    <t xml:space="preserve">"16:49:10 Launched AutoProg /User/Configs/AutoProgs/A-CiCurve16"
</t>
  </si>
  <si>
    <t>17:15:39</t>
  </si>
  <si>
    <t xml:space="preserve">"16:49:10 Launched AutoProg /User/Configs/AutoProgs/A-CiCurve17"
</t>
  </si>
  <si>
    <t>17:17:53</t>
  </si>
  <si>
    <t xml:space="preserve">"16:49:10 Launched AutoProg /User/Configs/AutoProgs/A-CiCurve18"
</t>
  </si>
  <si>
    <t>17:19:54</t>
  </si>
  <si>
    <t xml:space="preserve">"18:03:10 Launched AutoProg /User/Configs/AutoProgs/A-CiCurve2"
</t>
  </si>
  <si>
    <t>5GL_B2_L2</t>
  </si>
  <si>
    <t>18:04:58</t>
  </si>
  <si>
    <t xml:space="preserve">"18:03:10 Launched AutoProg /User/Configs/AutoProgs/A-CiCurve3"
</t>
  </si>
  <si>
    <t>18:06:27</t>
  </si>
  <si>
    <t xml:space="preserve">"18:03:10 Launched AutoProg /User/Configs/AutoProgs/A-CiCurve4"
</t>
  </si>
  <si>
    <t>18:07:56</t>
  </si>
  <si>
    <t xml:space="preserve">"18:03:10 Launched AutoProg /User/Configs/AutoProgs/A-CiCurve5"
</t>
  </si>
  <si>
    <t>18:09:25</t>
  </si>
  <si>
    <t xml:space="preserve">"18:03:10 Launched AutoProg /User/Configs/AutoProgs/A-CiCurve6"
</t>
  </si>
  <si>
    <t>18:10:54</t>
  </si>
  <si>
    <t xml:space="preserve">"18:03:10 Launched AutoProg /User/Configs/AutoProgs/A-CiCurve7"
</t>
  </si>
  <si>
    <t>18:12:23</t>
  </si>
  <si>
    <t xml:space="preserve">"18:03:10 Launched AutoProg /User/Configs/AutoProgs/A-CiCurve8"
</t>
  </si>
  <si>
    <t>18:14:52</t>
  </si>
  <si>
    <t xml:space="preserve">"18:03:10 Launched AutoProg /User/Configs/AutoProgs/A-CiCurve9"
</t>
  </si>
  <si>
    <t>18:17:31</t>
  </si>
  <si>
    <t xml:space="preserve">"18:03:10 Launched AutoProg /User/Configs/AutoProgs/A-CiCurve10"
</t>
  </si>
  <si>
    <t>18:19:00</t>
  </si>
  <si>
    <t xml:space="preserve">"18:03:10 Launched AutoProg /User/Configs/AutoProgs/A-CiCurve11"
</t>
  </si>
  <si>
    <t>18:20:29</t>
  </si>
  <si>
    <t xml:space="preserve">"18:03:10 Launched AutoProg /User/Configs/AutoProgs/A-CiCurve12"
</t>
  </si>
  <si>
    <t>18:22:21</t>
  </si>
  <si>
    <t xml:space="preserve">"18:03:10 Launched AutoProg /User/Configs/AutoProgs/A-CiCurve13"
</t>
  </si>
  <si>
    <t>18:24:11</t>
  </si>
  <si>
    <t xml:space="preserve">"18:03:10 Launched AutoProg /User/Configs/AutoProgs/A-CiCurve14"
</t>
  </si>
  <si>
    <t>18:25:43</t>
  </si>
  <si>
    <t xml:space="preserve">"18:03:10 Launched AutoProg /User/Configs/AutoProgs/A-CiCurve15"
</t>
  </si>
  <si>
    <t>18:27:18</t>
  </si>
  <si>
    <t xml:space="preserve">"18:03:10 Launched AutoProg /User/Configs/AutoProgs/A-CiCurve16"
</t>
  </si>
  <si>
    <t>18:29:23</t>
  </si>
  <si>
    <t xml:space="preserve">"18:03:10 Launched AutoProg /User/Configs/AutoProgs/A-CiCurve17"
</t>
  </si>
  <si>
    <t>18:31:39</t>
  </si>
  <si>
    <t xml:space="preserve">"18:03:10 Launched AutoProg /User/Configs/AutoProgs/A-CiCurve18"
</t>
  </si>
  <si>
    <t>18:33:48</t>
  </si>
  <si>
    <t xml:space="preserve">"11:34:13 Launched AutoProg /User/Configs/AutoProgs/A-CiCurve2"
</t>
  </si>
  <si>
    <t>26GL_B1_L1</t>
  </si>
  <si>
    <t>11:35:54</t>
  </si>
  <si>
    <t xml:space="preserve">"11:34:13 Launched AutoProg /User/Configs/AutoProgs/A-CiCurve3"
</t>
  </si>
  <si>
    <t>11:37:24</t>
  </si>
  <si>
    <t xml:space="preserve">"11:34:13 Launched AutoProg /User/Configs/AutoProgs/A-CiCurve4"
</t>
  </si>
  <si>
    <t>11:38:58</t>
  </si>
  <si>
    <t xml:space="preserve">"11:34:13 Launched AutoProg /User/Configs/AutoProgs/A-CiCurve5"
</t>
  </si>
  <si>
    <t>11:40:28</t>
  </si>
  <si>
    <t xml:space="preserve">"11:34:13 Launched AutoProg /User/Configs/AutoProgs/A-CiCurve6"
</t>
  </si>
  <si>
    <t>11:41:58</t>
  </si>
  <si>
    <t xml:space="preserve">"11:34:13 Launched AutoProg /User/Configs/AutoProgs/A-CiCurve7"
</t>
  </si>
  <si>
    <t>11:43:28</t>
  </si>
  <si>
    <t xml:space="preserve">"11:34:13 Launched AutoProg /User/Configs/AutoProgs/A-CiCurve8"
</t>
  </si>
  <si>
    <t>11:44:58</t>
  </si>
  <si>
    <t xml:space="preserve">"11:34:13 Launched AutoProg /User/Configs/AutoProgs/A-CiCurve9"
</t>
  </si>
  <si>
    <t>11:47:28</t>
  </si>
  <si>
    <t xml:space="preserve">"11:34:13 Launched AutoProg /User/Configs/AutoProgs/A-CiCurve10"
</t>
  </si>
  <si>
    <t>11:48:58</t>
  </si>
  <si>
    <t xml:space="preserve">"11:34:13 Launched AutoProg /User/Configs/AutoProgs/A-CiCurve11"
</t>
  </si>
  <si>
    <t>11:50:28</t>
  </si>
  <si>
    <t xml:space="preserve">"11:34:13 Launched AutoProg /User/Configs/AutoProgs/A-CiCurve12"
</t>
  </si>
  <si>
    <t>11:52:27</t>
  </si>
  <si>
    <t xml:space="preserve">"11:34:13 Launched AutoProg /User/Configs/AutoProgs/A-CiCurve13"
</t>
  </si>
  <si>
    <t>11:54:06</t>
  </si>
  <si>
    <t xml:space="preserve">"11:34:13 Launched AutoProg /User/Configs/AutoProgs/A-CiCurve14"
</t>
  </si>
  <si>
    <t>11:55:38</t>
  </si>
  <si>
    <t xml:space="preserve">"11:34:13 Launched AutoProg /User/Configs/AutoProgs/A-CiCurve15"
</t>
  </si>
  <si>
    <t>11:57:18</t>
  </si>
  <si>
    <t xml:space="preserve">"11:34:13 Launched AutoProg /User/Configs/AutoProgs/A-CiCurve16"
</t>
  </si>
  <si>
    <t>11:59:10</t>
  </si>
  <si>
    <t xml:space="preserve">"11:34:13 Launched AutoProg /User/Configs/AutoProgs/A-CiCurve17"
</t>
  </si>
  <si>
    <t>12:01:19</t>
  </si>
  <si>
    <t xml:space="preserve">"11:34:13 Launched AutoProg /User/Configs/AutoProgs/A-CiCurve18"
</t>
  </si>
  <si>
    <t>12:03:52</t>
  </si>
  <si>
    <t xml:space="preserve">"11:34:13 Launched AutoProg /User/Configs/AutoProgs/A-CiCurve19"
</t>
  </si>
  <si>
    <t>12:05:30</t>
  </si>
  <si>
    <t xml:space="preserve">"12:51:28 Launched AutoProg /User/Configs/AutoProgs/A-CiCurve2"
</t>
  </si>
  <si>
    <t>26GL_B1_L2</t>
  </si>
  <si>
    <t>12:53:05</t>
  </si>
  <si>
    <t xml:space="preserve">"12:51:28 Launched AutoProg /User/Configs/AutoProgs/A-CiCurve3"
</t>
  </si>
  <si>
    <t>12:54:35</t>
  </si>
  <si>
    <t xml:space="preserve">"12:51:28 Launched AutoProg /User/Configs/AutoProgs/A-CiCurve4"
</t>
  </si>
  <si>
    <t>12:56:05</t>
  </si>
  <si>
    <t xml:space="preserve">"12:51:28 Launched AutoProg /User/Configs/AutoProgs/A-CiCurve5"
</t>
  </si>
  <si>
    <t>12:57:35</t>
  </si>
  <si>
    <t xml:space="preserve">"12:51:28 Launched AutoProg /User/Configs/AutoProgs/A-CiCurve6"
</t>
  </si>
  <si>
    <t>12:59:05</t>
  </si>
  <si>
    <t xml:space="preserve">"12:51:28 Launched AutoProg /User/Configs/AutoProgs/A-CiCurve7"
</t>
  </si>
  <si>
    <t>13:00:35</t>
  </si>
  <si>
    <t xml:space="preserve">"12:51:28 Launched AutoProg /User/Configs/AutoProgs/A-CiCurve8"
</t>
  </si>
  <si>
    <t>13:02:05</t>
  </si>
  <si>
    <t xml:space="preserve">"12:51:28 Launched AutoProg /User/Configs/AutoProgs/A-CiCurve9"
</t>
  </si>
  <si>
    <t>13:04:35</t>
  </si>
  <si>
    <t xml:space="preserve">"12:51:28 Launched AutoProg /User/Configs/AutoProgs/A-CiCurve10"
</t>
  </si>
  <si>
    <t>13:06:05</t>
  </si>
  <si>
    <t xml:space="preserve">"12:51:28 Launched AutoProg /User/Configs/AutoProgs/A-CiCurve11"
</t>
  </si>
  <si>
    <t>13:07:35</t>
  </si>
  <si>
    <t xml:space="preserve">"12:51:28 Launched AutoProg /User/Configs/AutoProgs/A-CiCurve12"
</t>
  </si>
  <si>
    <t>13:09:21</t>
  </si>
  <si>
    <t xml:space="preserve">"12:51:28 Launched AutoProg /User/Configs/AutoProgs/A-CiCurve13"
</t>
  </si>
  <si>
    <t>13:10:57</t>
  </si>
  <si>
    <t xml:space="preserve">"12:51:28 Launched AutoProg /User/Configs/AutoProgs/A-CiCurve14"
</t>
  </si>
  <si>
    <t>13:12:28</t>
  </si>
  <si>
    <t xml:space="preserve">"12:51:28 Launched AutoProg /User/Configs/AutoProgs/A-CiCurve15"
</t>
  </si>
  <si>
    <t>13:14:03</t>
  </si>
  <si>
    <t xml:space="preserve">"12:51:28 Launched AutoProg /User/Configs/AutoProgs/A-CiCurve16"
</t>
  </si>
  <si>
    <t xml:space="preserve">"12:51:28 Launched AutoProg /User/Configs/AutoProgs/A-CiCurve17"
</t>
  </si>
  <si>
    <t>13:18:04</t>
  </si>
  <si>
    <t xml:space="preserve">"12:51:28 Launched AutoProg /User/Configs/AutoProgs/A-CiCurve18"
</t>
  </si>
  <si>
    <t>13:20:13</t>
  </si>
  <si>
    <t xml:space="preserve">"14:21:05 Launched AutoProg /User/Configs/AutoProgs/A-CiCurve2"
</t>
  </si>
  <si>
    <t>6ZL_B1_L1</t>
  </si>
  <si>
    <t>14:22:41</t>
  </si>
  <si>
    <t xml:space="preserve">"14:21:05 Launched AutoProg /User/Configs/AutoProgs/A-CiCurve3"
</t>
  </si>
  <si>
    <t>14:24:10</t>
  </si>
  <si>
    <t xml:space="preserve">"14:21:05 Launched AutoProg /User/Configs/AutoProgs/A-CiCurve4"
</t>
  </si>
  <si>
    <t>14:25:39</t>
  </si>
  <si>
    <t xml:space="preserve">"14:21:05 Launched AutoProg /User/Configs/AutoProgs/A-CiCurve5"
</t>
  </si>
  <si>
    <t>14:27:08</t>
  </si>
  <si>
    <t xml:space="preserve">"14:21:05 Launched AutoProg /User/Configs/AutoProgs/A-CiCurve6"
</t>
  </si>
  <si>
    <t>14:28:37</t>
  </si>
  <si>
    <t xml:space="preserve">"14:21:05 Launched AutoProg /User/Configs/AutoProgs/A-CiCurve7"
</t>
  </si>
  <si>
    <t>14:30:08</t>
  </si>
  <si>
    <t xml:space="preserve">"14:21:05 Launched AutoProg /User/Configs/AutoProgs/A-CiCurve8"
</t>
  </si>
  <si>
    <t xml:space="preserve">"14:21:05 Launched AutoProg /User/Configs/AutoProgs/A-CiCurve9"
</t>
  </si>
  <si>
    <t>14:34:07</t>
  </si>
  <si>
    <t xml:space="preserve">"14:21:05 Launched AutoProg /User/Configs/AutoProgs/A-CiCurve10"
</t>
  </si>
  <si>
    <t>14:35:37</t>
  </si>
  <si>
    <t xml:space="preserve">"14:21:05 Launched AutoProg /User/Configs/AutoProgs/A-CiCurve11"
</t>
  </si>
  <si>
    <t>14:37:07</t>
  </si>
  <si>
    <t xml:space="preserve">"14:21:05 Launched AutoProg /User/Configs/AutoProgs/A-CiCurve12"
</t>
  </si>
  <si>
    <t xml:space="preserve">"14:21:05 Launched AutoProg /User/Configs/AutoProgs/A-CiCurve13"
</t>
  </si>
  <si>
    <t>14:40:30</t>
  </si>
  <si>
    <t xml:space="preserve">"14:21:05 Launched AutoProg /User/Configs/AutoProgs/A-CiCurve14"
</t>
  </si>
  <si>
    <t>14:42:00</t>
  </si>
  <si>
    <t xml:space="preserve">"14:21:05 Launched AutoProg /User/Configs/AutoProgs/A-CiCurve15"
</t>
  </si>
  <si>
    <t>14:43:40</t>
  </si>
  <si>
    <t xml:space="preserve">"14:21:05 Launched AutoProg /User/Configs/AutoProgs/A-CiCurve16"
</t>
  </si>
  <si>
    <t>14:45:39</t>
  </si>
  <si>
    <t xml:space="preserve">"14:21:05 Launched AutoProg /User/Configs/AutoProgs/A-CiCurve17"
</t>
  </si>
  <si>
    <t>14:48:08</t>
  </si>
  <si>
    <t xml:space="preserve">"14:21:05 Launched AutoProg /User/Configs/AutoProgs/A-CiCurve18"
</t>
  </si>
  <si>
    <t>14:50:37</t>
  </si>
  <si>
    <t xml:space="preserve">"14:21:05 Launched AutoProg /User/Configs/AutoProgs/A-CiCurve19"
</t>
  </si>
  <si>
    <t>14:52:26</t>
  </si>
  <si>
    <t xml:space="preserve">"15:51:59 Launched AutoProg /User/Configs/AutoProgs/A-CiCurve2"
</t>
  </si>
  <si>
    <t>6ZL_B1_L2</t>
  </si>
  <si>
    <t>15:53:33</t>
  </si>
  <si>
    <t xml:space="preserve">"15:51:59 Launched AutoProg /User/Configs/AutoProgs/A-CiCurve3"
</t>
  </si>
  <si>
    <t>15:55:03</t>
  </si>
  <si>
    <t xml:space="preserve">"15:51:59 Launched AutoProg /User/Configs/AutoProgs/A-CiCurve4"
</t>
  </si>
  <si>
    <t>15:56:32</t>
  </si>
  <si>
    <t xml:space="preserve">"15:51:59 Launched AutoProg /User/Configs/AutoProgs/A-CiCurve5"
</t>
  </si>
  <si>
    <t>15:58:01</t>
  </si>
  <si>
    <t xml:space="preserve">"15:51:59 Launched AutoProg /User/Configs/AutoProgs/A-CiCurve6"
</t>
  </si>
  <si>
    <t>15:59:31</t>
  </si>
  <si>
    <t xml:space="preserve">"15:51:59 Launched AutoProg /User/Configs/AutoProgs/A-CiCurve7"
</t>
  </si>
  <si>
    <t>16:01:00</t>
  </si>
  <si>
    <t xml:space="preserve">"15:51:59 Launched AutoProg /User/Configs/AutoProgs/A-CiCurve8"
</t>
  </si>
  <si>
    <t>16:02:29</t>
  </si>
  <si>
    <t xml:space="preserve">"15:51:59 Launched AutoProg /User/Configs/AutoProgs/A-CiCurve9"
</t>
  </si>
  <si>
    <t>16:04:59</t>
  </si>
  <si>
    <t xml:space="preserve">"15:51:59 Launched AutoProg /User/Configs/AutoProgs/A-CiCurve10"
</t>
  </si>
  <si>
    <t>16:06:29</t>
  </si>
  <si>
    <t xml:space="preserve">"15:51:59 Launched AutoProg /User/Configs/AutoProgs/A-CiCurve11"
</t>
  </si>
  <si>
    <t>16:07:59</t>
  </si>
  <si>
    <t xml:space="preserve">"15:51:59 Launched AutoProg /User/Configs/AutoProgs/A-CiCurve12"
</t>
  </si>
  <si>
    <t>16:09:46</t>
  </si>
  <si>
    <t xml:space="preserve">"15:51:59 Launched AutoProg /User/Configs/AutoProgs/A-CiCurve13"
</t>
  </si>
  <si>
    <t>16:11:37</t>
  </si>
  <si>
    <t xml:space="preserve">"15:51:59 Launched AutoProg /User/Configs/AutoProgs/A-CiCurve14"
</t>
  </si>
  <si>
    <t>16:13:08</t>
  </si>
  <si>
    <t xml:space="preserve">"15:51:59 Launched AutoProg /User/Configs/AutoProgs/A-CiCurve15"
</t>
  </si>
  <si>
    <t>16:14:45</t>
  </si>
  <si>
    <t xml:space="preserve">"15:51:59 Launched AutoProg /User/Configs/AutoProgs/A-CiCurve16"
</t>
  </si>
  <si>
    <t>16:16:53</t>
  </si>
  <si>
    <t xml:space="preserve">"15:51:59 Launched AutoProg /User/Configs/AutoProgs/A-CiCurve17"
</t>
  </si>
  <si>
    <t>16:19:09</t>
  </si>
  <si>
    <t xml:space="preserve">"15:51:59 Launched AutoProg /User/Configs/AutoProgs/A-CiCurve18"
</t>
  </si>
  <si>
    <t>16:21:52</t>
  </si>
  <si>
    <t xml:space="preserve">"15:51:59 Launched AutoProg /User/Configs/AutoProgs/A-CiCurve19"
</t>
  </si>
  <si>
    <t>16:24:00</t>
  </si>
  <si>
    <t xml:space="preserve">"16:56:57 Launched AutoProg /User/Configs/AutoProgs/A-CiCurve2"
</t>
  </si>
  <si>
    <t>26GL_B2_L1</t>
  </si>
  <si>
    <t>16:58:33</t>
  </si>
  <si>
    <t xml:space="preserve">"16:56:57 Launched AutoProg /User/Configs/AutoProgs/A-CiCurve3"
</t>
  </si>
  <si>
    <t>17:00:03</t>
  </si>
  <si>
    <t xml:space="preserve">"16:56:57 Launched AutoProg /User/Configs/AutoProgs/A-CiCurve4"
</t>
  </si>
  <si>
    <t>17:01:33</t>
  </si>
  <si>
    <t xml:space="preserve">"16:56:57 Launched AutoProg /User/Configs/AutoProgs/A-CiCurve5"
</t>
  </si>
  <si>
    <t>17:03:03</t>
  </si>
  <si>
    <t xml:space="preserve">"16:56:57 Launched AutoProg /User/Configs/AutoProgs/A-CiCurve6"
</t>
  </si>
  <si>
    <t>17:04:33</t>
  </si>
  <si>
    <t xml:space="preserve">"16:56:57 Launched AutoProg /User/Configs/AutoProgs/A-CiCurve7"
</t>
  </si>
  <si>
    <t>17:06:03</t>
  </si>
  <si>
    <t xml:space="preserve">"16:56:57 Launched AutoProg /User/Configs/AutoProgs/A-CiCurve8"
</t>
  </si>
  <si>
    <t>17:07:33</t>
  </si>
  <si>
    <t xml:space="preserve">"16:56:57 Launched AutoProg /User/Configs/AutoProgs/A-CiCurve9"
</t>
  </si>
  <si>
    <t>17:10:03</t>
  </si>
  <si>
    <t xml:space="preserve">"16:56:57 Launched AutoProg /User/Configs/AutoProgs/A-CiCurve10"
</t>
  </si>
  <si>
    <t>17:11:36</t>
  </si>
  <si>
    <t xml:space="preserve">"16:56:57 Launched AutoProg /User/Configs/AutoProgs/A-CiCurve11"
</t>
  </si>
  <si>
    <t>17:13:06</t>
  </si>
  <si>
    <t xml:space="preserve">"16:56:57 Launched AutoProg /User/Configs/AutoProgs/A-CiCurve12"
</t>
  </si>
  <si>
    <t>17:14:58</t>
  </si>
  <si>
    <t xml:space="preserve">"16:56:57 Launched AutoProg /User/Configs/AutoProgs/A-CiCurve13"
</t>
  </si>
  <si>
    <t>17:16:44</t>
  </si>
  <si>
    <t xml:space="preserve">"16:56:57 Launched AutoProg /User/Configs/AutoProgs/A-CiCurve14"
</t>
  </si>
  <si>
    <t>17:18:26</t>
  </si>
  <si>
    <t xml:space="preserve">"16:56:57 Launched AutoProg /User/Configs/AutoProgs/A-CiCurve15"
</t>
  </si>
  <si>
    <t>17:20:04</t>
  </si>
  <si>
    <t xml:space="preserve">"16:56:57 Launched AutoProg /User/Configs/AutoProgs/A-CiCurve16"
</t>
  </si>
  <si>
    <t>17:22:04</t>
  </si>
  <si>
    <t xml:space="preserve">"16:56:57 Launched AutoProg /User/Configs/AutoProgs/A-CiCurve17"
</t>
  </si>
  <si>
    <t>17:24:13</t>
  </si>
  <si>
    <t xml:space="preserve">"16:56:57 Launched AutoProg /User/Configs/AutoProgs/A-CiCurve18"
</t>
  </si>
  <si>
    <t>17:26:19</t>
  </si>
  <si>
    <t xml:space="preserve">"16:56:57 Launched AutoProg /User/Configs/AutoProgs/A-CiCurve19"
</t>
  </si>
  <si>
    <t>17:28:24</t>
  </si>
  <si>
    <t xml:space="preserve">"18:06:22 Launched AutoProg /User/Configs/AutoProgs/A-CiCurve2"
</t>
  </si>
  <si>
    <t>26GL_B2_L2</t>
  </si>
  <si>
    <t>18:08:03</t>
  </si>
  <si>
    <t xml:space="preserve">"18:06:22 Launched AutoProg /User/Configs/AutoProgs/A-CiCurve3"
</t>
  </si>
  <si>
    <t>18:09:32</t>
  </si>
  <si>
    <t xml:space="preserve">"18:06:22 Launched AutoProg /User/Configs/AutoProgs/A-CiCurve4"
</t>
  </si>
  <si>
    <t>18:11:01</t>
  </si>
  <si>
    <t xml:space="preserve">"18:06:22 Launched AutoProg /User/Configs/AutoProgs/A-CiCurve5"
</t>
  </si>
  <si>
    <t>18:12:30</t>
  </si>
  <si>
    <t xml:space="preserve">"18:06:22 Launched AutoProg /User/Configs/AutoProgs/A-CiCurve6"
</t>
  </si>
  <si>
    <t>18:13:59</t>
  </si>
  <si>
    <t xml:space="preserve">"18:06:22 Launched AutoProg /User/Configs/AutoProgs/A-CiCurve7"
</t>
  </si>
  <si>
    <t>18:15:28</t>
  </si>
  <si>
    <t xml:space="preserve">"18:06:22 Launched AutoProg /User/Configs/AutoProgs/A-CiCurve8"
</t>
  </si>
  <si>
    <t>18:16:57</t>
  </si>
  <si>
    <t xml:space="preserve">"18:06:22 Launched AutoProg /User/Configs/AutoProgs/A-CiCurve9"
</t>
  </si>
  <si>
    <t>18:19:27</t>
  </si>
  <si>
    <t xml:space="preserve">"18:06:22 Launched AutoProg /User/Configs/AutoProgs/A-CiCurve10"
</t>
  </si>
  <si>
    <t>18:20:56</t>
  </si>
  <si>
    <t xml:space="preserve">"18:06:22 Launched AutoProg /User/Configs/AutoProgs/A-CiCurve11"
</t>
  </si>
  <si>
    <t>18:22:26</t>
  </si>
  <si>
    <t xml:space="preserve">"18:06:22 Launched AutoProg /User/Configs/AutoProgs/A-CiCurve12"
</t>
  </si>
  <si>
    <t>18:24:13</t>
  </si>
  <si>
    <t xml:space="preserve">"18:06:22 Launched AutoProg /User/Configs/AutoProgs/A-CiCurve13"
</t>
  </si>
  <si>
    <t>18:26:01</t>
  </si>
  <si>
    <t xml:space="preserve">"18:06:22 Launched AutoProg /User/Configs/AutoProgs/A-CiCurve14"
</t>
  </si>
  <si>
    <t>18:27:41</t>
  </si>
  <si>
    <t xml:space="preserve">"18:06:22 Launched AutoProg /User/Configs/AutoProgs/A-CiCurve15"
</t>
  </si>
  <si>
    <t>18:29:42</t>
  </si>
  <si>
    <t xml:space="preserve">"18:06:22 Launched AutoProg /User/Configs/AutoProgs/A-CiCurve16"
</t>
  </si>
  <si>
    <t>18:31:42</t>
  </si>
  <si>
    <t xml:space="preserve">"18:06:22 Launched AutoProg /User/Configs/AutoProgs/A-CiCurve17"
</t>
  </si>
  <si>
    <t>18:33:47</t>
  </si>
  <si>
    <t xml:space="preserve">"18:06:22 Launched AutoProg /User/Configs/AutoProgs/A-CiCurve18"
</t>
  </si>
  <si>
    <t>18:36:15</t>
  </si>
  <si>
    <t xml:space="preserve">"12:32:52 Launched AutoProg /User/Configs/AutoProgs/A-CiCurve2"
</t>
  </si>
  <si>
    <t>18HM_B1_L2</t>
  </si>
  <si>
    <t>12:34:29</t>
  </si>
  <si>
    <t xml:space="preserve">"12:32:52 Launched AutoProg /User/Configs/AutoProgs/A-CiCurve3"
</t>
  </si>
  <si>
    <t>12:35:58</t>
  </si>
  <si>
    <t xml:space="preserve">"12:32:52 Launched AutoProg /User/Configs/AutoProgs/A-CiCurve4"
</t>
  </si>
  <si>
    <t>12:37:27</t>
  </si>
  <si>
    <t xml:space="preserve">"12:32:52 Launched AutoProg /User/Configs/AutoProgs/A-CiCurve5"
</t>
  </si>
  <si>
    <t>12:38:56</t>
  </si>
  <si>
    <t xml:space="preserve">"12:32:52 Launched AutoProg /User/Configs/AutoProgs/A-CiCurve6"
</t>
  </si>
  <si>
    <t>12:40:25</t>
  </si>
  <si>
    <t xml:space="preserve">"12:32:52 Launched AutoProg /User/Configs/AutoProgs/A-CiCurve7"
</t>
  </si>
  <si>
    <t>12:41:54</t>
  </si>
  <si>
    <t xml:space="preserve">"12:32:52 Launched AutoProg /User/Configs/AutoProgs/A-CiCurve8"
</t>
  </si>
  <si>
    <t>12:43:55</t>
  </si>
  <si>
    <t xml:space="preserve">"12:32:52 Launched AutoProg /User/Configs/AutoProgs/A-CiCurve9"
</t>
  </si>
  <si>
    <t>12:47:08</t>
  </si>
  <si>
    <t xml:space="preserve">"12:32:52 Launched AutoProg /User/Configs/AutoProgs/A-CiCurve10"
</t>
  </si>
  <si>
    <t>12:48:37</t>
  </si>
  <si>
    <t xml:space="preserve">"12:32:52 Launched AutoProg /User/Configs/AutoProgs/A-CiCurve11"
</t>
  </si>
  <si>
    <t xml:space="preserve">"12:32:52 Launched AutoProg /User/Configs/AutoProgs/A-CiCurve12"
</t>
  </si>
  <si>
    <t>12:51:53</t>
  </si>
  <si>
    <t xml:space="preserve">"12:32:52 Launched AutoProg /User/Configs/AutoProgs/A-CiCurve13"
</t>
  </si>
  <si>
    <t>12:53:30</t>
  </si>
  <si>
    <t xml:space="preserve">"12:32:52 Launched AutoProg /User/Configs/AutoProgs/A-CiCurve14"
</t>
  </si>
  <si>
    <t xml:space="preserve">"12:32:52 Launched AutoProg /User/Configs/AutoProgs/A-CiCurve15"
</t>
  </si>
  <si>
    <t>12:56:32</t>
  </si>
  <si>
    <t xml:space="preserve">"12:32:52 Launched AutoProg /User/Configs/AutoProgs/A-CiCurve16"
</t>
  </si>
  <si>
    <t>12:58:21</t>
  </si>
  <si>
    <t xml:space="preserve">"12:32:52 Launched AutoProg /User/Configs/AutoProgs/A-CiCurve17"
</t>
  </si>
  <si>
    <t>13:00:36</t>
  </si>
  <si>
    <t xml:space="preserve">"12:32:52 Launched AutoProg /User/Configs/AutoProgs/A-CiCurve18"
</t>
  </si>
  <si>
    <t>13:02:55</t>
  </si>
  <si>
    <t xml:space="preserve">"13:42:57 Launched AutoProg /User/Configs/AutoProgs/A-CiCurve2"
</t>
  </si>
  <si>
    <t>19HM_B1_L1</t>
  </si>
  <si>
    <t>13:44:35</t>
  </si>
  <si>
    <t xml:space="preserve">"13:42:57 Launched AutoProg /User/Configs/AutoProgs/A-CiCurve3"
</t>
  </si>
  <si>
    <t>13:46:05</t>
  </si>
  <si>
    <t xml:space="preserve">"13:42:57 Launched AutoProg /User/Configs/AutoProgs/A-CiCurve4"
</t>
  </si>
  <si>
    <t>13:47:35</t>
  </si>
  <si>
    <t xml:space="preserve">"13:42:57 Launched AutoProg /User/Configs/AutoProgs/A-CiCurve5"
</t>
  </si>
  <si>
    <t>13:49:04</t>
  </si>
  <si>
    <t xml:space="preserve">"13:42:57 Launched AutoProg /User/Configs/AutoProgs/A-CiCurve6"
</t>
  </si>
  <si>
    <t>13:50:34</t>
  </si>
  <si>
    <t xml:space="preserve">"13:42:57 Launched AutoProg /User/Configs/AutoProgs/A-CiCurve7"
</t>
  </si>
  <si>
    <t>13:52:04</t>
  </si>
  <si>
    <t xml:space="preserve">"13:42:57 Launched AutoProg /User/Configs/AutoProgs/A-CiCurve8"
</t>
  </si>
  <si>
    <t>13:54:06</t>
  </si>
  <si>
    <t xml:space="preserve">"13:42:57 Launched AutoProg /User/Configs/AutoProgs/A-CiCurve9"
</t>
  </si>
  <si>
    <t>13:57:28</t>
  </si>
  <si>
    <t xml:space="preserve">"13:42:57 Launched AutoProg /User/Configs/AutoProgs/A-CiCurve10"
</t>
  </si>
  <si>
    <t>13:58:57</t>
  </si>
  <si>
    <t xml:space="preserve">"13:42:57 Launched AutoProg /User/Configs/AutoProgs/A-CiCurve11"
</t>
  </si>
  <si>
    <t>14:00:26</t>
  </si>
  <si>
    <t xml:space="preserve">"13:42:57 Launched AutoProg /User/Configs/AutoProgs/A-CiCurve12"
</t>
  </si>
  <si>
    <t>14:02:17</t>
  </si>
  <si>
    <t xml:space="preserve">"13:42:57 Launched AutoProg /User/Configs/AutoProgs/A-CiCurve13"
</t>
  </si>
  <si>
    <t>14:03:57</t>
  </si>
  <si>
    <t xml:space="preserve">"13:42:57 Launched AutoProg /User/Configs/AutoProgs/A-CiCurve14"
</t>
  </si>
  <si>
    <t>14:05:26</t>
  </si>
  <si>
    <t xml:space="preserve">"13:42:57 Launched AutoProg /User/Configs/AutoProgs/A-CiCurve15"
</t>
  </si>
  <si>
    <t>14:06:57</t>
  </si>
  <si>
    <t xml:space="preserve">"13:42:57 Launched AutoProg /User/Configs/AutoProgs/A-CiCurve16"
</t>
  </si>
  <si>
    <t>14:08:55</t>
  </si>
  <si>
    <t xml:space="preserve">"13:42:57 Launched AutoProg /User/Configs/AutoProgs/A-CiCurve17"
</t>
  </si>
  <si>
    <t>14:11:23</t>
  </si>
  <si>
    <t xml:space="preserve">"13:42:57 Launched AutoProg /User/Configs/AutoProgs/A-CiCurve18"
</t>
  </si>
  <si>
    <t>14:13:35</t>
  </si>
  <si>
    <t xml:space="preserve">"15:05:28 Launched AutoProg /User/Configs/AutoProgs/A-CiCurve2"
</t>
  </si>
  <si>
    <t>19HM_B1_L2</t>
  </si>
  <si>
    <t>15:07:04</t>
  </si>
  <si>
    <t xml:space="preserve">"15:05:28 Launched AutoProg /User/Configs/AutoProgs/A-CiCurve3"
</t>
  </si>
  <si>
    <t>15:08:54</t>
  </si>
  <si>
    <t xml:space="preserve">"15:05:28 Launched AutoProg /User/Configs/AutoProgs/A-CiCurve4"
</t>
  </si>
  <si>
    <t>15:10:25</t>
  </si>
  <si>
    <t xml:space="preserve">"15:05:28 Launched AutoProg /User/Configs/AutoProgs/A-CiCurve5"
</t>
  </si>
  <si>
    <t>15:11:54</t>
  </si>
  <si>
    <t xml:space="preserve">"15:05:28 Launched AutoProg /User/Configs/AutoProgs/A-CiCurve6"
</t>
  </si>
  <si>
    <t>15:13:23</t>
  </si>
  <si>
    <t xml:space="preserve">"15:05:28 Launched AutoProg /User/Configs/AutoProgs/A-CiCurve7"
</t>
  </si>
  <si>
    <t>15:14:52</t>
  </si>
  <si>
    <t xml:space="preserve">"15:05:28 Launched AutoProg /User/Configs/AutoProgs/A-CiCurve8"
</t>
  </si>
  <si>
    <t>15:16:50</t>
  </si>
  <si>
    <t xml:space="preserve">"15:05:28 Launched AutoProg /User/Configs/AutoProgs/A-CiCurve9"
</t>
  </si>
  <si>
    <t>15:20:05</t>
  </si>
  <si>
    <t xml:space="preserve">"15:05:28 Launched AutoProg /User/Configs/AutoProgs/A-CiCurve10"
</t>
  </si>
  <si>
    <t>15:21:35</t>
  </si>
  <si>
    <t xml:space="preserve">"15:05:28 Launched AutoProg /User/Configs/AutoProgs/A-CiCurve11"
</t>
  </si>
  <si>
    <t>15:23:05</t>
  </si>
  <si>
    <t xml:space="preserve">"15:05:28 Launched AutoProg /User/Configs/AutoProgs/A-CiCurve12"
</t>
  </si>
  <si>
    <t>15:24:50</t>
  </si>
  <si>
    <t xml:space="preserve">"15:05:28 Launched AutoProg /User/Configs/AutoProgs/A-CiCurve13"
</t>
  </si>
  <si>
    <t>15:26:27</t>
  </si>
  <si>
    <t xml:space="preserve">"15:05:28 Launched AutoProg /User/Configs/AutoProgs/A-CiCurve14"
</t>
  </si>
  <si>
    <t>15:28:01</t>
  </si>
  <si>
    <t xml:space="preserve">"15:05:28 Launched AutoProg /User/Configs/AutoProgs/A-CiCurve15"
</t>
  </si>
  <si>
    <t>15:29:34</t>
  </si>
  <si>
    <t xml:space="preserve">"15:05:28 Launched AutoProg /User/Configs/AutoProgs/A-CiCurve16"
</t>
  </si>
  <si>
    <t>15:31:31</t>
  </si>
  <si>
    <t xml:space="preserve">"15:05:28 Launched AutoProg /User/Configs/AutoProgs/A-CiCurve17"
</t>
  </si>
  <si>
    <t>15:33:45</t>
  </si>
  <si>
    <t xml:space="preserve">"15:05:28 Launched AutoProg /User/Configs/AutoProgs/A-CiCurve18"
</t>
  </si>
  <si>
    <t>15:36:00</t>
  </si>
  <si>
    <t xml:space="preserve">"15:05:28 Launched AutoProg /User/Configs/AutoProgs/A-CiCurve19"
</t>
  </si>
  <si>
    <t xml:space="preserve">"08:24:39 Launched AutoProg /User/Configs/AutoProgs/A-CiCurve2"
</t>
  </si>
  <si>
    <t>7GDRN_B2_L1</t>
  </si>
  <si>
    <t xml:space="preserve">"08:24:39 Launched AutoProg /User/Configs/AutoProgs/A-CiCurve3"
</t>
  </si>
  <si>
    <t>08:27:45</t>
  </si>
  <si>
    <t xml:space="preserve">"08:24:39 Launched AutoProg /User/Configs/AutoProgs/A-CiCurve4"
</t>
  </si>
  <si>
    <t>08:29:14</t>
  </si>
  <si>
    <t xml:space="preserve">"08:24:39 Launched AutoProg /User/Configs/AutoProgs/A-CiCurve5"
</t>
  </si>
  <si>
    <t>08:30:43</t>
  </si>
  <si>
    <t xml:space="preserve">"08:24:39 Launched AutoProg /User/Configs/AutoProgs/A-CiCurve6"
</t>
  </si>
  <si>
    <t>08:32:12</t>
  </si>
  <si>
    <t xml:space="preserve">"08:24:39 Launched AutoProg /User/Configs/AutoProgs/A-CiCurve7"
</t>
  </si>
  <si>
    <t>08:33:41</t>
  </si>
  <si>
    <t xml:space="preserve">"08:24:39 Launched AutoProg /User/Configs/AutoProgs/A-CiCurve8"
</t>
  </si>
  <si>
    <t>08:35:53</t>
  </si>
  <si>
    <t xml:space="preserve">"08:24:39 Launched AutoProg /User/Configs/AutoProgs/A-CiCurve9"
</t>
  </si>
  <si>
    <t>08:38:39</t>
  </si>
  <si>
    <t xml:space="preserve">"08:24:39 Launched AutoProg /User/Configs/AutoProgs/A-CiCurve10"
</t>
  </si>
  <si>
    <t>08:40:09</t>
  </si>
  <si>
    <t xml:space="preserve">"08:24:39 Launched AutoProg /User/Configs/AutoProgs/A-CiCurve11"
</t>
  </si>
  <si>
    <t>08:41:39</t>
  </si>
  <si>
    <t xml:space="preserve">"08:24:39 Launched AutoProg /User/Configs/AutoProgs/A-CiCurve12"
</t>
  </si>
  <si>
    <t>08:43:27</t>
  </si>
  <si>
    <t xml:space="preserve">"08:24:39 Launched AutoProg /User/Configs/AutoProgs/A-CiCurve13"
</t>
  </si>
  <si>
    <t>08:45:19</t>
  </si>
  <si>
    <t xml:space="preserve">"08:24:39 Launched AutoProg /User/Configs/AutoProgs/A-CiCurve14"
</t>
  </si>
  <si>
    <t>08:46:48</t>
  </si>
  <si>
    <t xml:space="preserve">"08:24:39 Launched AutoProg /User/Configs/AutoProgs/A-CiCurve15"
</t>
  </si>
  <si>
    <t>08:48:38</t>
  </si>
  <si>
    <t xml:space="preserve">"08:24:39 Launched AutoProg /User/Configs/AutoProgs/A-CiCurve16"
</t>
  </si>
  <si>
    <t>08:50:38</t>
  </si>
  <si>
    <t xml:space="preserve">"08:24:39 Launched AutoProg /User/Configs/AutoProgs/A-CiCurve17"
</t>
  </si>
  <si>
    <t>08:52:53</t>
  </si>
  <si>
    <t xml:space="preserve">"08:24:39 Launched AutoProg /User/Configs/AutoProgs/A-CiCurve18"
</t>
  </si>
  <si>
    <t>08:55:10</t>
  </si>
  <si>
    <t xml:space="preserve">"08:24:39 Launched AutoProg /User/Configs/AutoProgs/A-CiCurve19"
</t>
  </si>
  <si>
    <t>08:57:26</t>
  </si>
  <si>
    <t xml:space="preserve">"09:59:37 Launched AutoProg /User/Configs/AutoProgs/A-CiCurve2"
</t>
  </si>
  <si>
    <t>7GDRN_B2_L2</t>
  </si>
  <si>
    <t>10:01:16</t>
  </si>
  <si>
    <t xml:space="preserve">"09:59:37 Launched AutoProg /User/Configs/AutoProgs/A-CiCurve3"
</t>
  </si>
  <si>
    <t>10:02:45</t>
  </si>
  <si>
    <t xml:space="preserve">"09:59:37 Launched AutoProg /User/Configs/AutoProgs/A-CiCurve4"
</t>
  </si>
  <si>
    <t>10:04:14</t>
  </si>
  <si>
    <t xml:space="preserve">"09:59:37 Launched AutoProg /User/Configs/AutoProgs/A-CiCurve5"
</t>
  </si>
  <si>
    <t>10:05:43</t>
  </si>
  <si>
    <t xml:space="preserve">"09:59:37 Launched AutoProg /User/Configs/AutoProgs/A-CiCurve6"
</t>
  </si>
  <si>
    <t>10:07:12</t>
  </si>
  <si>
    <t xml:space="preserve">"09:59:37 Launched AutoProg /User/Configs/AutoProgs/A-CiCurve7"
</t>
  </si>
  <si>
    <t>10:08:41</t>
  </si>
  <si>
    <t xml:space="preserve">"09:59:37 Launched AutoProg /User/Configs/AutoProgs/A-CiCurve8"
</t>
  </si>
  <si>
    <t>10:10:26</t>
  </si>
  <si>
    <t xml:space="preserve">"09:59:37 Launched AutoProg /User/Configs/AutoProgs/A-CiCurve9"
</t>
  </si>
  <si>
    <t>10:13:01</t>
  </si>
  <si>
    <t xml:space="preserve">"09:59:37 Launched AutoProg /User/Configs/AutoProgs/A-CiCurve10"
</t>
  </si>
  <si>
    <t>10:14:30</t>
  </si>
  <si>
    <t xml:space="preserve">"09:59:37 Launched AutoProg /User/Configs/AutoProgs/A-CiCurve11"
</t>
  </si>
  <si>
    <t>10:15:59</t>
  </si>
  <si>
    <t xml:space="preserve">"09:59:37 Launched AutoProg /User/Configs/AutoProgs/A-CiCurve12"
</t>
  </si>
  <si>
    <t>10:17:45</t>
  </si>
  <si>
    <t xml:space="preserve">"09:59:37 Launched AutoProg /User/Configs/AutoProgs/A-CiCurve13"
</t>
  </si>
  <si>
    <t>10:19:21</t>
  </si>
  <si>
    <t xml:space="preserve">"09:59:37 Launched AutoProg /User/Configs/AutoProgs/A-CiCurve14"
</t>
  </si>
  <si>
    <t>10:20:54</t>
  </si>
  <si>
    <t xml:space="preserve">"09:59:37 Launched AutoProg /User/Configs/AutoProgs/A-CiCurve15"
</t>
  </si>
  <si>
    <t>10:22:32</t>
  </si>
  <si>
    <t xml:space="preserve">"09:59:37 Launched AutoProg /User/Configs/AutoProgs/A-CiCurve16"
</t>
  </si>
  <si>
    <t>10:24:35</t>
  </si>
  <si>
    <t xml:space="preserve">"09:59:37 Launched AutoProg /User/Configs/AutoProgs/A-CiCurve17"
</t>
  </si>
  <si>
    <t>10:26:49</t>
  </si>
  <si>
    <t xml:space="preserve">"09:59:37 Launched AutoProg /User/Configs/AutoProgs/A-CiCurve18"
</t>
  </si>
  <si>
    <t>10:29:11</t>
  </si>
  <si>
    <t xml:space="preserve">"09:59:37 Launched AutoProg /User/Configs/AutoProgs/A-CiCurve19"
</t>
  </si>
  <si>
    <t>10:31:21</t>
  </si>
  <si>
    <t xml:space="preserve">"14:12:53 Launched AutoProg /User/Configs/AutoProgs/A-CiCurve2"
</t>
  </si>
  <si>
    <t>8HRN_B1_L1</t>
  </si>
  <si>
    <t>14:14:33</t>
  </si>
  <si>
    <t xml:space="preserve">"14:12:53 Launched AutoProg /User/Configs/AutoProgs/A-CiCurve3"
</t>
  </si>
  <si>
    <t>14:16:12</t>
  </si>
  <si>
    <t xml:space="preserve">"14:12:53 Launched AutoProg /User/Configs/AutoProgs/A-CiCurve4"
</t>
  </si>
  <si>
    <t>14:17:42</t>
  </si>
  <si>
    <t xml:space="preserve">"14:12:53 Launched AutoProg /User/Configs/AutoProgs/A-CiCurve5"
</t>
  </si>
  <si>
    <t>14:19:22</t>
  </si>
  <si>
    <t xml:space="preserve">"14:12:53 Launched AutoProg /User/Configs/AutoProgs/A-CiCurve6"
</t>
  </si>
  <si>
    <t>14:20:56</t>
  </si>
  <si>
    <t xml:space="preserve">"14:12:53 Launched AutoProg /User/Configs/AutoProgs/A-CiCurve7"
</t>
  </si>
  <si>
    <t>14:22:26</t>
  </si>
  <si>
    <t xml:space="preserve">"14:12:53 Launched AutoProg /User/Configs/AutoProgs/A-CiCurve8"
</t>
  </si>
  <si>
    <t>14:24:21</t>
  </si>
  <si>
    <t xml:space="preserve">"14:12:53 Launched AutoProg /User/Configs/AutoProgs/A-CiCurve9"
</t>
  </si>
  <si>
    <t>14:26:51</t>
  </si>
  <si>
    <t xml:space="preserve">"14:12:53 Launched AutoProg /User/Configs/AutoProgs/A-CiCurve10"
</t>
  </si>
  <si>
    <t>14:28:21</t>
  </si>
  <si>
    <t xml:space="preserve">"14:12:53 Launched AutoProg /User/Configs/AutoProgs/A-CiCurve11"
</t>
  </si>
  <si>
    <t>14:29:52</t>
  </si>
  <si>
    <t xml:space="preserve">"14:12:53 Launched AutoProg /User/Configs/AutoProgs/A-CiCurve12"
</t>
  </si>
  <si>
    <t>14:31:41</t>
  </si>
  <si>
    <t xml:space="preserve">"14:12:53 Launched AutoProg /User/Configs/AutoProgs/A-CiCurve13"
</t>
  </si>
  <si>
    <t>14:33:35</t>
  </si>
  <si>
    <t xml:space="preserve">"14:12:53 Launched AutoProg /User/Configs/AutoProgs/A-CiCurve14"
</t>
  </si>
  <si>
    <t>14:35:04</t>
  </si>
  <si>
    <t xml:space="preserve">"14:12:53 Launched AutoProg /User/Configs/AutoProgs/A-CiCurve15"
</t>
  </si>
  <si>
    <t>14:36:38</t>
  </si>
  <si>
    <t xml:space="preserve">"14:12:53 Launched AutoProg /User/Configs/AutoProgs/A-CiCurve16"
</t>
  </si>
  <si>
    <t>14:38:32</t>
  </si>
  <si>
    <t xml:space="preserve">"14:12:53 Launched AutoProg /User/Configs/AutoProgs/A-CiCurve17"
</t>
  </si>
  <si>
    <t>14:41:02</t>
  </si>
  <si>
    <t xml:space="preserve">"14:12:53 Launched AutoProg /User/Configs/AutoProgs/A-CiCurve18"
</t>
  </si>
  <si>
    <t>14:43:39</t>
  </si>
  <si>
    <t xml:space="preserve">"14:12:53 Launched AutoProg /User/Configs/AutoProgs/A-CiCurve19"
</t>
  </si>
  <si>
    <t>14:45:50</t>
  </si>
  <si>
    <t xml:space="preserve">"15:26:12 Launched AutoProg /User/Configs/AutoProgs/A-CiCurve2"
</t>
  </si>
  <si>
    <t>8HRN_B1_L2</t>
  </si>
  <si>
    <t>15:27:51</t>
  </si>
  <si>
    <t xml:space="preserve">"15:26:12 Launched AutoProg /User/Configs/AutoProgs/A-CiCurve3"
</t>
  </si>
  <si>
    <t>15:29:20</t>
  </si>
  <si>
    <t xml:space="preserve">"15:26:12 Launched AutoProg /User/Configs/AutoProgs/A-CiCurve4"
</t>
  </si>
  <si>
    <t>15:30:49</t>
  </si>
  <si>
    <t xml:space="preserve">"15:26:12 Launched AutoProg /User/Configs/AutoProgs/A-CiCurve5"
</t>
  </si>
  <si>
    <t>15:32:18</t>
  </si>
  <si>
    <t xml:space="preserve">"15:26:12 Launched AutoProg /User/Configs/AutoProgs/A-CiCurve6"
</t>
  </si>
  <si>
    <t>15:33:47</t>
  </si>
  <si>
    <t xml:space="preserve">"15:26:12 Launched AutoProg /User/Configs/AutoProgs/A-CiCurve7"
</t>
  </si>
  <si>
    <t>15:35:16</t>
  </si>
  <si>
    <t xml:space="preserve">"15:26:12 Launched AutoProg /User/Configs/AutoProgs/A-CiCurve8"
</t>
  </si>
  <si>
    <t>15:36:58</t>
  </si>
  <si>
    <t xml:space="preserve">"15:26:12 Launched AutoProg /User/Configs/AutoProgs/A-CiCurve9"
</t>
  </si>
  <si>
    <t>15:39:27</t>
  </si>
  <si>
    <t xml:space="preserve">"15:26:12 Launched AutoProg /User/Configs/AutoProgs/A-CiCurve10"
</t>
  </si>
  <si>
    <t xml:space="preserve">"15:26:12 Launched AutoProg /User/Configs/AutoProgs/A-CiCurve11"
</t>
  </si>
  <si>
    <t>15:42:25</t>
  </si>
  <si>
    <t xml:space="preserve">"15:26:12 Launched AutoProg /User/Configs/AutoProgs/A-CiCurve12"
</t>
  </si>
  <si>
    <t>15:44:16</t>
  </si>
  <si>
    <t xml:space="preserve">"15:26:12 Launched AutoProg /User/Configs/AutoProgs/A-CiCurve13"
</t>
  </si>
  <si>
    <t>15:46:06</t>
  </si>
  <si>
    <t xml:space="preserve">"15:26:12 Launched AutoProg /User/Configs/AutoProgs/A-CiCurve14"
</t>
  </si>
  <si>
    <t>15:47:35</t>
  </si>
  <si>
    <t xml:space="preserve">"15:26:12 Launched AutoProg /User/Configs/AutoProgs/A-CiCurve15"
</t>
  </si>
  <si>
    <t>15:49:10</t>
  </si>
  <si>
    <t xml:space="preserve">"15:26:12 Launched AutoProg /User/Configs/AutoProgs/A-CiCurve16"
</t>
  </si>
  <si>
    <t>15:51:35</t>
  </si>
  <si>
    <t xml:space="preserve">"15:26:12 Launched AutoProg /User/Configs/AutoProgs/A-CiCurve17"
</t>
  </si>
  <si>
    <t>15:54:09</t>
  </si>
  <si>
    <t xml:space="preserve">"15:26:12 Launched AutoProg /User/Configs/AutoProgs/A-CiCurve18"
</t>
  </si>
  <si>
    <t>15:56:18</t>
  </si>
  <si>
    <t xml:space="preserve">"16:38:37 Launched AutoProg /User/Configs/AutoProgs/A-CiCurve2"
</t>
  </si>
  <si>
    <t>7GDRN_B1_L1</t>
  </si>
  <si>
    <t>16:40:16</t>
  </si>
  <si>
    <t xml:space="preserve">"16:38:37 Launched AutoProg /User/Configs/AutoProgs/A-CiCurve3"
</t>
  </si>
  <si>
    <t>16:41:48</t>
  </si>
  <si>
    <t xml:space="preserve">"16:38:37 Launched AutoProg /User/Configs/AutoProgs/A-CiCurve4"
</t>
  </si>
  <si>
    <t>16:43:17</t>
  </si>
  <si>
    <t xml:space="preserve">"16:38:37 Launched AutoProg /User/Configs/AutoProgs/A-CiCurve5"
</t>
  </si>
  <si>
    <t>16:44:47</t>
  </si>
  <si>
    <t xml:space="preserve">"16:38:37 Launched AutoProg /User/Configs/AutoProgs/A-CiCurve6"
</t>
  </si>
  <si>
    <t>16:46:16</t>
  </si>
  <si>
    <t xml:space="preserve">"16:38:37 Launched AutoProg /User/Configs/AutoProgs/A-CiCurve7"
</t>
  </si>
  <si>
    <t>16:47:45</t>
  </si>
  <si>
    <t xml:space="preserve">"16:38:37 Launched AutoProg /User/Configs/AutoProgs/A-CiCurve8"
</t>
  </si>
  <si>
    <t>16:49:26</t>
  </si>
  <si>
    <t xml:space="preserve">"16:38:37 Launched AutoProg /User/Configs/AutoProgs/A-CiCurve9"
</t>
  </si>
  <si>
    <t>16:51:57</t>
  </si>
  <si>
    <t xml:space="preserve">"16:38:37 Launched AutoProg /User/Configs/AutoProgs/A-CiCurve10"
</t>
  </si>
  <si>
    <t>16:53:26</t>
  </si>
  <si>
    <t xml:space="preserve">"16:38:37 Launched AutoProg /User/Configs/AutoProgs/A-CiCurve11"
</t>
  </si>
  <si>
    <t>16:54:55</t>
  </si>
  <si>
    <t xml:space="preserve">"16:38:37 Launched AutoProg /User/Configs/AutoProgs/A-CiCurve12"
</t>
  </si>
  <si>
    <t>16:56:46</t>
  </si>
  <si>
    <t xml:space="preserve">"16:38:37 Launched AutoProg /User/Configs/AutoProgs/A-CiCurve13"
</t>
  </si>
  <si>
    <t>16:58:31</t>
  </si>
  <si>
    <t xml:space="preserve">"16:38:37 Launched AutoProg /User/Configs/AutoProgs/A-CiCurve14"
</t>
  </si>
  <si>
    <t xml:space="preserve">"16:38:37 Launched AutoProg /User/Configs/AutoProgs/A-CiCurve15"
</t>
  </si>
  <si>
    <t>17:01:38</t>
  </si>
  <si>
    <t xml:space="preserve">"16:38:37 Launched AutoProg /User/Configs/AutoProgs/A-CiCurve16"
</t>
  </si>
  <si>
    <t>17:03:38</t>
  </si>
  <si>
    <t xml:space="preserve">"16:38:37 Launched AutoProg /User/Configs/AutoProgs/A-CiCurve17"
</t>
  </si>
  <si>
    <t>17:05:51</t>
  </si>
  <si>
    <t xml:space="preserve">"16:38:37 Launched AutoProg /User/Configs/AutoProgs/A-CiCurve18"
</t>
  </si>
  <si>
    <t>17:07:47</t>
  </si>
  <si>
    <t xml:space="preserve">"18:16:01 Launched AutoProg /User/Configs/AutoProgs/A-CiCurve2"
</t>
  </si>
  <si>
    <t>7GDRN_B1_L2</t>
  </si>
  <si>
    <t>18:17:36</t>
  </si>
  <si>
    <t xml:space="preserve">"18:16:01 Launched AutoProg /User/Configs/AutoProgs/A-CiCurve3"
</t>
  </si>
  <si>
    <t>18:19:05</t>
  </si>
  <si>
    <t xml:space="preserve">"18:16:01 Launched AutoProg /User/Configs/AutoProgs/A-CiCurve4"
</t>
  </si>
  <si>
    <t>18:20:34</t>
  </si>
  <si>
    <t xml:space="preserve">"18:16:01 Launched AutoProg /User/Configs/AutoProgs/A-CiCurve5"
</t>
  </si>
  <si>
    <t>18:22:03</t>
  </si>
  <si>
    <t xml:space="preserve">"18:16:01 Launched AutoProg /User/Configs/AutoProgs/A-CiCurve6"
</t>
  </si>
  <si>
    <t>18:23:32</t>
  </si>
  <si>
    <t xml:space="preserve">"18:16:01 Launched AutoProg /User/Configs/AutoProgs/A-CiCurve7"
</t>
  </si>
  <si>
    <t>18:25:01</t>
  </si>
  <si>
    <t xml:space="preserve">"18:16:01 Launched AutoProg /User/Configs/AutoProgs/A-CiCurve8"
</t>
  </si>
  <si>
    <t>18:26:44</t>
  </si>
  <si>
    <t xml:space="preserve">"18:16:01 Launched AutoProg /User/Configs/AutoProgs/A-CiCurve9"
</t>
  </si>
  <si>
    <t>18:29:13</t>
  </si>
  <si>
    <t xml:space="preserve">"18:16:01 Launched AutoProg /User/Configs/AutoProgs/A-CiCurve10"
</t>
  </si>
  <si>
    <t>18:30:42</t>
  </si>
  <si>
    <t xml:space="preserve">"18:16:01 Launched AutoProg /User/Configs/AutoProgs/A-CiCurve11"
</t>
  </si>
  <si>
    <t>18:32:11</t>
  </si>
  <si>
    <t xml:space="preserve">"18:16:01 Launched AutoProg /User/Configs/AutoProgs/A-CiCurve12"
</t>
  </si>
  <si>
    <t>18:33:57</t>
  </si>
  <si>
    <t xml:space="preserve">"18:16:01 Launched AutoProg /User/Configs/AutoProgs/A-CiCurve13"
</t>
  </si>
  <si>
    <t>18:35:40</t>
  </si>
  <si>
    <t xml:space="preserve">"18:16:01 Launched AutoProg /User/Configs/AutoProgs/A-CiCurve14"
</t>
  </si>
  <si>
    <t>18:37:25</t>
  </si>
  <si>
    <t xml:space="preserve">"18:16:01 Launched AutoProg /User/Configs/AutoProgs/A-CiCurve15"
</t>
  </si>
  <si>
    <t>18:39:26</t>
  </si>
  <si>
    <t xml:space="preserve">"18:16:01 Launched AutoProg /User/Configs/AutoProgs/A-CiCurve16"
</t>
  </si>
  <si>
    <t>18:41:24</t>
  </si>
  <si>
    <t xml:space="preserve">"18:16:01 Launched AutoProg /User/Configs/AutoProgs/A-CiCurve17"
</t>
  </si>
  <si>
    <t>18:43:36</t>
  </si>
  <si>
    <t xml:space="preserve">"18:16:01 Launched AutoProg /User/Configs/AutoProgs/A-CiCurve18"
</t>
  </si>
  <si>
    <t>18:45:44</t>
  </si>
  <si>
    <t xml:space="preserve">"18:16:01 Launched AutoProg /User/Configs/AutoProgs/A-CiCurve19"
</t>
  </si>
  <si>
    <t>18:47:52</t>
  </si>
  <si>
    <t xml:space="preserve">"08:35:08 Launched AutoProg /User/Configs/AutoProgs/A-CiCurve2"
</t>
  </si>
  <si>
    <t>29HKG_B1_L1</t>
  </si>
  <si>
    <t>08:36:46</t>
  </si>
  <si>
    <t xml:space="preserve">"08:35:08 Launched AutoProg /User/Configs/AutoProgs/A-CiCurve3"
</t>
  </si>
  <si>
    <t>08:38:15</t>
  </si>
  <si>
    <t xml:space="preserve">"08:35:08 Launched AutoProg /User/Configs/AutoProgs/A-CiCurve4"
</t>
  </si>
  <si>
    <t>08:39:50</t>
  </si>
  <si>
    <t xml:space="preserve">"08:35:08 Launched AutoProg /User/Configs/AutoProgs/A-CiCurve5"
</t>
  </si>
  <si>
    <t>08:41:19</t>
  </si>
  <si>
    <t xml:space="preserve">"08:35:08 Launched AutoProg /User/Configs/AutoProgs/A-CiCurve6"
</t>
  </si>
  <si>
    <t>08:42:48</t>
  </si>
  <si>
    <t xml:space="preserve">"08:35:08 Launched AutoProg /User/Configs/AutoProgs/A-CiCurve7"
</t>
  </si>
  <si>
    <t>08:44:17</t>
  </si>
  <si>
    <t xml:space="preserve">"08:35:08 Launched AutoProg /User/Configs/AutoProgs/A-CiCurve8"
</t>
  </si>
  <si>
    <t>08:46:22</t>
  </si>
  <si>
    <t xml:space="preserve">"08:35:08 Launched AutoProg /User/Configs/AutoProgs/A-CiCurve9"
</t>
  </si>
  <si>
    <t>08:48:53</t>
  </si>
  <si>
    <t xml:space="preserve">"08:35:08 Launched AutoProg /User/Configs/AutoProgs/A-CiCurve10"
</t>
  </si>
  <si>
    <t>08:50:24</t>
  </si>
  <si>
    <t xml:space="preserve">"08:35:08 Launched AutoProg /User/Configs/AutoProgs/A-CiCurve11"
</t>
  </si>
  <si>
    <t>08:51:53</t>
  </si>
  <si>
    <t xml:space="preserve">"08:35:08 Launched AutoProg /User/Configs/AutoProgs/A-CiCurve12"
</t>
  </si>
  <si>
    <t>08:53:39</t>
  </si>
  <si>
    <t xml:space="preserve">"08:35:08 Launched AutoProg /User/Configs/AutoProgs/A-CiCurve13"
</t>
  </si>
  <si>
    <t>08:55:35</t>
  </si>
  <si>
    <t xml:space="preserve">"08:35:08 Launched AutoProg /User/Configs/AutoProgs/A-CiCurve14"
</t>
  </si>
  <si>
    <t>08:57:06</t>
  </si>
  <si>
    <t xml:space="preserve">"08:35:08 Launched AutoProg /User/Configs/AutoProgs/A-CiCurve15"
</t>
  </si>
  <si>
    <t>08:59:12</t>
  </si>
  <si>
    <t xml:space="preserve">"08:35:08 Launched AutoProg /User/Configs/AutoProgs/A-CiCurve16"
</t>
  </si>
  <si>
    <t>09:01:14</t>
  </si>
  <si>
    <t xml:space="preserve">"08:35:08 Launched AutoProg /User/Configs/AutoProgs/A-CiCurve17"
</t>
  </si>
  <si>
    <t>09:03:43</t>
  </si>
  <si>
    <t xml:space="preserve">"08:35:08 Launched AutoProg /User/Configs/AutoProgs/A-CiCurve18"
</t>
  </si>
  <si>
    <t>09:06:03</t>
  </si>
  <si>
    <t xml:space="preserve">"11:39:52 Launched AutoProg /User/Configs/AutoProgs/A-CiCurve2"
</t>
  </si>
  <si>
    <t>LW40DXRN_B1_L1</t>
  </si>
  <si>
    <t>11:41:29</t>
  </si>
  <si>
    <t xml:space="preserve">"11:39:52 Launched AutoProg /User/Configs/AutoProgs/A-CiCurve3"
</t>
  </si>
  <si>
    <t>11:42:58</t>
  </si>
  <si>
    <t xml:space="preserve">"11:39:52 Launched AutoProg /User/Configs/AutoProgs/A-CiCurve4"
</t>
  </si>
  <si>
    <t>11:44:27</t>
  </si>
  <si>
    <t xml:space="preserve">"11:39:52 Launched AutoProg /User/Configs/AutoProgs/A-CiCurve5"
</t>
  </si>
  <si>
    <t>11:46:01</t>
  </si>
  <si>
    <t xml:space="preserve">"11:39:52 Launched AutoProg /User/Configs/AutoProgs/A-CiCurve6"
</t>
  </si>
  <si>
    <t>11:47:35</t>
  </si>
  <si>
    <t xml:space="preserve">"11:39:52 Launched AutoProg /User/Configs/AutoProgs/A-CiCurve7"
</t>
  </si>
  <si>
    <t>11:49:05</t>
  </si>
  <si>
    <t xml:space="preserve">"11:39:52 Launched AutoProg /User/Configs/AutoProgs/A-CiCurve8"
</t>
  </si>
  <si>
    <t>11:51:04</t>
  </si>
  <si>
    <t xml:space="preserve">"11:39:52 Launched AutoProg /User/Configs/AutoProgs/A-CiCurve9"
</t>
  </si>
  <si>
    <t>11:53:42</t>
  </si>
  <si>
    <t xml:space="preserve">"11:39:52 Launched AutoProg /User/Configs/AutoProgs/A-CiCurve10"
</t>
  </si>
  <si>
    <t>11:55:13</t>
  </si>
  <si>
    <t xml:space="preserve">"11:39:52 Launched AutoProg /User/Configs/AutoProgs/A-CiCurve11"
</t>
  </si>
  <si>
    <t>11:56:43</t>
  </si>
  <si>
    <t xml:space="preserve">"11:39:52 Launched AutoProg /User/Configs/AutoProgs/A-CiCurve12"
</t>
  </si>
  <si>
    <t>11:58:30</t>
  </si>
  <si>
    <t xml:space="preserve">"11:39:52 Launched AutoProg /User/Configs/AutoProgs/A-CiCurve13"
</t>
  </si>
  <si>
    <t>12:00:19</t>
  </si>
  <si>
    <t xml:space="preserve">"11:39:52 Launched AutoProg /User/Configs/AutoProgs/A-CiCurve14"
</t>
  </si>
  <si>
    <t>12:01:49</t>
  </si>
  <si>
    <t xml:space="preserve">"11:39:52 Launched AutoProg /User/Configs/AutoProgs/A-CiCurve15"
</t>
  </si>
  <si>
    <t>12:03:22</t>
  </si>
  <si>
    <t xml:space="preserve">"11:39:52 Launched AutoProg /User/Configs/AutoProgs/A-CiCurve16"
</t>
  </si>
  <si>
    <t>12:05:11</t>
  </si>
  <si>
    <t xml:space="preserve">"11:39:52 Launched AutoProg /User/Configs/AutoProgs/A-CiCurve17"
</t>
  </si>
  <si>
    <t>12:07:48</t>
  </si>
  <si>
    <t xml:space="preserve">"11:39:52 Launched AutoProg /User/Configs/AutoProgs/A-CiCurve18"
</t>
  </si>
  <si>
    <t>12:10:12</t>
  </si>
  <si>
    <t xml:space="preserve">"11:39:52 Launched AutoProg /User/Configs/AutoProgs/A-CiCurve19"
</t>
  </si>
  <si>
    <t>12:12:44</t>
  </si>
  <si>
    <t xml:space="preserve">"15:04:36 Launched AutoProg /User/Configs/AutoProgs/A-CiCurve2"
</t>
  </si>
  <si>
    <t>LW50_B1_L1</t>
  </si>
  <si>
    <t>15:06:11</t>
  </si>
  <si>
    <t xml:space="preserve">"15:04:36 Launched AutoProg /User/Configs/AutoProgs/A-CiCurve3"
</t>
  </si>
  <si>
    <t>15:07:40</t>
  </si>
  <si>
    <t xml:space="preserve">"15:04:36 Launched AutoProg /User/Configs/AutoProgs/A-CiCurve4"
</t>
  </si>
  <si>
    <t>15:09:13</t>
  </si>
  <si>
    <t xml:space="preserve">"15:04:36 Launched AutoProg /User/Configs/AutoProgs/A-CiCurve5"
</t>
  </si>
  <si>
    <t>15:10:42</t>
  </si>
  <si>
    <t xml:space="preserve">"15:04:36 Launched AutoProg /User/Configs/AutoProgs/A-CiCurve6"
</t>
  </si>
  <si>
    <t>15:12:14</t>
  </si>
  <si>
    <t xml:space="preserve">"15:04:36 Launched AutoProg /User/Configs/AutoProgs/A-CiCurve7"
</t>
  </si>
  <si>
    <t>15:13:43</t>
  </si>
  <si>
    <t xml:space="preserve">"15:04:36 Launched AutoProg /User/Configs/AutoProgs/A-CiCurve8"
</t>
  </si>
  <si>
    <t>15:15:45</t>
  </si>
  <si>
    <t xml:space="preserve">"15:04:36 Launched AutoProg /User/Configs/AutoProgs/A-CiCurve9"
</t>
  </si>
  <si>
    <t>15:18:17</t>
  </si>
  <si>
    <t xml:space="preserve">"15:04:36 Launched AutoProg /User/Configs/AutoProgs/A-CiCurve10"
</t>
  </si>
  <si>
    <t>15:19:46</t>
  </si>
  <si>
    <t xml:space="preserve">"15:04:36 Launched AutoProg /User/Configs/AutoProgs/A-CiCurve11"
</t>
  </si>
  <si>
    <t>15:21:15</t>
  </si>
  <si>
    <t xml:space="preserve">"15:04:36 Launched AutoProg /User/Configs/AutoProgs/A-CiCurve12"
</t>
  </si>
  <si>
    <t>15:23:08</t>
  </si>
  <si>
    <t xml:space="preserve">"15:04:36 Launched AutoProg /User/Configs/AutoProgs/A-CiCurve13"
</t>
  </si>
  <si>
    <t>15:24:47</t>
  </si>
  <si>
    <t xml:space="preserve">"15:04:36 Launched AutoProg /User/Configs/AutoProgs/A-CiCurve14"
</t>
  </si>
  <si>
    <t>15:26:24</t>
  </si>
  <si>
    <t xml:space="preserve">"15:04:36 Launched AutoProg /User/Configs/AutoProgs/A-CiCurve15"
</t>
  </si>
  <si>
    <t>15:27:59</t>
  </si>
  <si>
    <t xml:space="preserve">"15:04:36 Launched AutoProg /User/Configs/AutoProgs/A-CiCurve16"
</t>
  </si>
  <si>
    <t>15:30:01</t>
  </si>
  <si>
    <t xml:space="preserve">"15:04:36 Launched AutoProg /User/Configs/AutoProgs/A-CiCurve17"
</t>
  </si>
  <si>
    <t>15:32:25</t>
  </si>
  <si>
    <t xml:space="preserve">"15:04:36 Launched AutoProg /User/Configs/AutoProgs/A-CiCurve18"
</t>
  </si>
  <si>
    <t>15:34:47</t>
  </si>
  <si>
    <t xml:space="preserve">"15:04:36 Launched AutoProg /User/Configs/AutoProgs/A-CiCurve19"
</t>
  </si>
  <si>
    <t>15:37:12</t>
  </si>
  <si>
    <t xml:space="preserve">"17:40:21 Launched AutoProg /User/Configs/AutoProgs/A-CiCurve2"
</t>
  </si>
  <si>
    <t>LW47GDRN_B2_L1</t>
  </si>
  <si>
    <t>17:41:56</t>
  </si>
  <si>
    <t xml:space="preserve">"17:40:21 Launched AutoProg /User/Configs/AutoProgs/A-CiCurve3"
</t>
  </si>
  <si>
    <t>17:43:25</t>
  </si>
  <si>
    <t xml:space="preserve">"17:40:21 Launched AutoProg /User/Configs/AutoProgs/A-CiCurve4"
</t>
  </si>
  <si>
    <t>17:44:55</t>
  </si>
  <si>
    <t xml:space="preserve">"17:40:21 Launched AutoProg /User/Configs/AutoProgs/A-CiCurve5"
</t>
  </si>
  <si>
    <t>17:46:25</t>
  </si>
  <si>
    <t xml:space="preserve">"17:40:21 Launched AutoProg /User/Configs/AutoProgs/A-CiCurve6"
</t>
  </si>
  <si>
    <t>17:47:54</t>
  </si>
  <si>
    <t xml:space="preserve">"17:40:21 Launched AutoProg /User/Configs/AutoProgs/A-CiCurve7"
</t>
  </si>
  <si>
    <t>17:49:24</t>
  </si>
  <si>
    <t xml:space="preserve">"17:40:21 Launched AutoProg /User/Configs/AutoProgs/A-CiCurve8"
</t>
  </si>
  <si>
    <t>17:51:27</t>
  </si>
  <si>
    <t xml:space="preserve">"17:40:21 Launched AutoProg /User/Configs/AutoProgs/A-CiCurve9"
</t>
  </si>
  <si>
    <t>17:54:10</t>
  </si>
  <si>
    <t xml:space="preserve">"17:40:21 Launched AutoProg /User/Configs/AutoProgs/A-CiCurve10"
</t>
  </si>
  <si>
    <t>17:55:40</t>
  </si>
  <si>
    <t xml:space="preserve">"17:40:21 Launched AutoProg /User/Configs/AutoProgs/A-CiCurve11"
</t>
  </si>
  <si>
    <t>17:57:09</t>
  </si>
  <si>
    <t xml:space="preserve">"17:40:21 Launched AutoProg /User/Configs/AutoProgs/A-CiCurve12"
</t>
  </si>
  <si>
    <t>17:58:56</t>
  </si>
  <si>
    <t xml:space="preserve">"17:40:21 Launched AutoProg /User/Configs/AutoProgs/A-CiCurve13"
</t>
  </si>
  <si>
    <t>18:00:48</t>
  </si>
  <si>
    <t xml:space="preserve">"17:40:21 Launched AutoProg /User/Configs/AutoProgs/A-CiCurve14"
</t>
  </si>
  <si>
    <t>18:02:18</t>
  </si>
  <si>
    <t xml:space="preserve">"17:40:21 Launched AutoProg /User/Configs/AutoProgs/A-CiCurve15"
</t>
  </si>
  <si>
    <t>18:03:58</t>
  </si>
  <si>
    <t xml:space="preserve">"17:40:21 Launched AutoProg /User/Configs/AutoProgs/A-CiCurve16"
</t>
  </si>
  <si>
    <t>18:06:02</t>
  </si>
  <si>
    <t xml:space="preserve">"17:40:21 Launched AutoProg /User/Configs/AutoProgs/A-CiCurve17"
</t>
  </si>
  <si>
    <t>18:08:05</t>
  </si>
  <si>
    <t xml:space="preserve">"17:40:21 Launched AutoProg /User/Configs/AutoProgs/A-CiCurve18"
</t>
  </si>
  <si>
    <t>18:10:10</t>
  </si>
  <si>
    <t xml:space="preserve">"17:40:21 Launched AutoProg /User/Configs/AutoProgs/A-CiCurve19"
</t>
  </si>
  <si>
    <t>18:12:38</t>
  </si>
  <si>
    <t xml:space="preserve">"19:05:56 Launched AutoProg /User/Configs/AutoProgs/A-CiCurve2"
</t>
  </si>
  <si>
    <t xml:space="preserve"> LW47GDRN_B2_L2</t>
  </si>
  <si>
    <t>19:07:33</t>
  </si>
  <si>
    <t xml:space="preserve">"19:05:56 Launched AutoProg /User/Configs/AutoProgs/A-CiCurve3"
</t>
  </si>
  <si>
    <t>19:09:02</t>
  </si>
  <si>
    <t xml:space="preserve">"19:05:56 Launched AutoProg /User/Configs/AutoProgs/A-CiCurve4"
</t>
  </si>
  <si>
    <t>19:10:35</t>
  </si>
  <si>
    <t xml:space="preserve">"19:05:56 Launched AutoProg /User/Configs/AutoProgs/A-CiCurve5"
</t>
  </si>
  <si>
    <t>19:12:04</t>
  </si>
  <si>
    <t xml:space="preserve">"19:05:56 Launched AutoProg /User/Configs/AutoProgs/A-CiCurve6"
</t>
  </si>
  <si>
    <t>19:13:33</t>
  </si>
  <si>
    <t xml:space="preserve">"19:05:56 Launched AutoProg /User/Configs/AutoProgs/A-CiCurve7"
</t>
  </si>
  <si>
    <t>19:15:02</t>
  </si>
  <si>
    <t xml:space="preserve">"19:05:56 Launched AutoProg /User/Configs/AutoProgs/A-CiCurve8"
</t>
  </si>
  <si>
    <t>19:16:43</t>
  </si>
  <si>
    <t xml:space="preserve">"19:05:56 Launched AutoProg /User/Configs/AutoProgs/A-CiCurve9"
</t>
  </si>
  <si>
    <t>19:19:20</t>
  </si>
  <si>
    <t xml:space="preserve">"19:05:56 Launched AutoProg /User/Configs/AutoProgs/A-CiCurve10"
</t>
  </si>
  <si>
    <t>19:20:53</t>
  </si>
  <si>
    <t xml:space="preserve">"19:05:56 Launched AutoProg /User/Configs/AutoProgs/A-CiCurve11"
</t>
  </si>
  <si>
    <t>19:22:22</t>
  </si>
  <si>
    <t xml:space="preserve">"19:05:56 Launched AutoProg /User/Configs/AutoProgs/A-CiCurve12"
</t>
  </si>
  <si>
    <t>19:24:12</t>
  </si>
  <si>
    <t xml:space="preserve">"19:05:56 Launched AutoProg /User/Configs/AutoProgs/A-CiCurve13"
</t>
  </si>
  <si>
    <t>19:26:03</t>
  </si>
  <si>
    <t xml:space="preserve">"19:05:56 Launched AutoProg /User/Configs/AutoProgs/A-CiCurve14"
</t>
  </si>
  <si>
    <t>19:27:32</t>
  </si>
  <si>
    <t xml:space="preserve">"19:05:56 Launched AutoProg /User/Configs/AutoProgs/A-CiCurve15"
</t>
  </si>
  <si>
    <t>19:29:09</t>
  </si>
  <si>
    <t xml:space="preserve">"19:05:56 Launched AutoProg /User/Configs/AutoProgs/A-CiCurve16"
</t>
  </si>
  <si>
    <t>19:31:22</t>
  </si>
  <si>
    <t xml:space="preserve">"19:05:56 Launched AutoProg /User/Configs/AutoProgs/A-CiCurve17"
</t>
  </si>
  <si>
    <t>19:33:24</t>
  </si>
  <si>
    <t xml:space="preserve">"19:05:56 Launched AutoProg /User/Configs/AutoProgs/A-CiCurve18"
</t>
  </si>
  <si>
    <t>19:35:30</t>
  </si>
  <si>
    <t xml:space="preserve">"19:05:56 Launched AutoProg /User/Configs/AutoProgs/A-CiCurve19"
</t>
  </si>
  <si>
    <t>19:38:01</t>
  </si>
  <si>
    <t xml:space="preserve">"08:10:30 Launched AutoProg /User/Configs/AutoProgs/A-CiCurve2"
</t>
  </si>
  <si>
    <t>LW55DXRN_B2_L1</t>
  </si>
  <si>
    <t xml:space="preserve">"08:10:30 Launched AutoProg /User/Configs/AutoProgs/A-CiCurve3"
</t>
  </si>
  <si>
    <t>08:13:38</t>
  </si>
  <si>
    <t xml:space="preserve">"08:10:30 Launched AutoProg /User/Configs/AutoProgs/A-CiCurve4"
</t>
  </si>
  <si>
    <t>08:15:08</t>
  </si>
  <si>
    <t xml:space="preserve">"08:10:30 Launched AutoProg /User/Configs/AutoProgs/A-CiCurve5"
</t>
  </si>
  <si>
    <t>08:16:45</t>
  </si>
  <si>
    <t xml:space="preserve">"08:10:30 Launched AutoProg /User/Configs/AutoProgs/A-CiCurve6"
</t>
  </si>
  <si>
    <t>08:18:20</t>
  </si>
  <si>
    <t xml:space="preserve">"08:10:30 Launched AutoProg /User/Configs/AutoProgs/A-CiCurve7"
</t>
  </si>
  <si>
    <t>08:19:49</t>
  </si>
  <si>
    <t xml:space="preserve">"08:10:30 Launched AutoProg /User/Configs/AutoProgs/A-CiCurve8"
</t>
  </si>
  <si>
    <t>08:21:34</t>
  </si>
  <si>
    <t xml:space="preserve">"08:10:30 Launched AutoProg /User/Configs/AutoProgs/A-CiCurve9"
</t>
  </si>
  <si>
    <t>08:24:04</t>
  </si>
  <si>
    <t xml:space="preserve">"08:10:30 Launched AutoProg /User/Configs/AutoProgs/A-CiCurve10"
</t>
  </si>
  <si>
    <t>08:25:34</t>
  </si>
  <si>
    <t xml:space="preserve">"08:10:30 Launched AutoProg /User/Configs/AutoProgs/A-CiCurve11"
</t>
  </si>
  <si>
    <t>08:27:04</t>
  </si>
  <si>
    <t xml:space="preserve">"08:10:30 Launched AutoProg /User/Configs/AutoProgs/A-CiCurve12"
</t>
  </si>
  <si>
    <t>08:28:52</t>
  </si>
  <si>
    <t xml:space="preserve">"08:10:30 Launched AutoProg /User/Configs/AutoProgs/A-CiCurve13"
</t>
  </si>
  <si>
    <t>08:30:42</t>
  </si>
  <si>
    <t xml:space="preserve">"08:10:30 Launched AutoProg /User/Configs/AutoProgs/A-CiCurve14"
</t>
  </si>
  <si>
    <t>08:32:11</t>
  </si>
  <si>
    <t xml:space="preserve">"08:10:30 Launched AutoProg /User/Configs/AutoProgs/A-CiCurve15"
</t>
  </si>
  <si>
    <t>08:33:54</t>
  </si>
  <si>
    <t xml:space="preserve">"08:10:30 Launched AutoProg /User/Configs/AutoProgs/A-CiCurve16"
</t>
  </si>
  <si>
    <t>08:35:47</t>
  </si>
  <si>
    <t xml:space="preserve">"08:10:30 Launched AutoProg /User/Configs/AutoProgs/A-CiCurve17"
</t>
  </si>
  <si>
    <t>08:38:01</t>
  </si>
  <si>
    <t xml:space="preserve">"08:10:30 Launched AutoProg /User/Configs/AutoProgs/A-CiCurve18"
</t>
  </si>
  <si>
    <t>08:40:26</t>
  </si>
  <si>
    <t xml:space="preserve">"08:10:30 Launched AutoProg /User/Configs/AutoProgs/A-CiCurve19"
</t>
  </si>
  <si>
    <t>08:42:45</t>
  </si>
  <si>
    <t xml:space="preserve">"13:28:46 Launched AutoProg /User/Configs/AutoProgs/A-CiCurve2"
</t>
  </si>
  <si>
    <t>21DXRN_B1_L1</t>
  </si>
  <si>
    <t>13:30:21</t>
  </si>
  <si>
    <t xml:space="preserve">"13:28:46 Launched AutoProg /User/Configs/AutoProgs/A-CiCurve3"
</t>
  </si>
  <si>
    <t>13:31:50</t>
  </si>
  <si>
    <t xml:space="preserve">"13:28:46 Launched AutoProg /User/Configs/AutoProgs/A-CiCurve4"
</t>
  </si>
  <si>
    <t>13:33:19</t>
  </si>
  <si>
    <t xml:space="preserve">"13:28:46 Launched AutoProg /User/Configs/AutoProgs/A-CiCurve5"
</t>
  </si>
  <si>
    <t>13:34:48</t>
  </si>
  <si>
    <t xml:space="preserve">"13:28:46 Launched AutoProg /User/Configs/AutoProgs/A-CiCurve6"
</t>
  </si>
  <si>
    <t>13:36:17</t>
  </si>
  <si>
    <t xml:space="preserve">"13:28:46 Launched AutoProg /User/Configs/AutoProgs/A-CiCurve7"
</t>
  </si>
  <si>
    <t>13:37:46</t>
  </si>
  <si>
    <t xml:space="preserve">"13:28:46 Launched AutoProg /User/Configs/AutoProgs/A-CiCurve8"
</t>
  </si>
  <si>
    <t>13:39:26</t>
  </si>
  <si>
    <t xml:space="preserve">"13:28:46 Launched AutoProg /User/Configs/AutoProgs/A-CiCurve9"
</t>
  </si>
  <si>
    <t>13:41:55</t>
  </si>
  <si>
    <t xml:space="preserve">"13:28:46 Launched AutoProg /User/Configs/AutoProgs/A-CiCurve10"
</t>
  </si>
  <si>
    <t>13:43:24</t>
  </si>
  <si>
    <t xml:space="preserve">"13:28:46 Launched AutoProg /User/Configs/AutoProgs/A-CiCurve11"
</t>
  </si>
  <si>
    <t>13:44:53</t>
  </si>
  <si>
    <t xml:space="preserve">"13:28:46 Launched AutoProg /User/Configs/AutoProgs/A-CiCurve12"
</t>
  </si>
  <si>
    <t>13:46:43</t>
  </si>
  <si>
    <t xml:space="preserve">"13:28:46 Launched AutoProg /User/Configs/AutoProgs/A-CiCurve13"
</t>
  </si>
  <si>
    <t>13:48:25</t>
  </si>
  <si>
    <t xml:space="preserve">"13:28:46 Launched AutoProg /User/Configs/AutoProgs/A-CiCurve14"
</t>
  </si>
  <si>
    <t>13:49:54</t>
  </si>
  <si>
    <t xml:space="preserve">"13:28:46 Launched AutoProg /User/Configs/AutoProgs/A-CiCurve15"
</t>
  </si>
  <si>
    <t>13:51:31</t>
  </si>
  <si>
    <t xml:space="preserve">"13:28:46 Launched AutoProg /User/Configs/AutoProgs/A-CiCurve16"
</t>
  </si>
  <si>
    <t>13:53:20</t>
  </si>
  <si>
    <t xml:space="preserve">"13:28:46 Launched AutoProg /User/Configs/AutoProgs/A-CiCurve17"
</t>
  </si>
  <si>
    <t>13:55:37</t>
  </si>
  <si>
    <t xml:space="preserve">"13:28:46 Launched AutoProg /User/Configs/AutoProgs/A-CiCurve18"
</t>
  </si>
  <si>
    <t>13:57:50</t>
  </si>
  <si>
    <t>Mt Dinghu</t>
    <phoneticPr fontId="4" type="noConversion"/>
  </si>
  <si>
    <t xml:space="preserve">"10:33:50 Launched AutoProg /User/Configs/AutoProgs/A-CiCurve"
</t>
  </si>
  <si>
    <t>3XYR_B2_L2</t>
    <phoneticPr fontId="4" type="noConversion"/>
  </si>
  <si>
    <t>10:35:23</t>
  </si>
  <si>
    <t>10:36:52</t>
  </si>
  <si>
    <t>10:38:21</t>
  </si>
  <si>
    <t>10:39:50</t>
  </si>
  <si>
    <t>10:41:19</t>
  </si>
  <si>
    <t>10:42:48</t>
  </si>
  <si>
    <t>10:44:17</t>
  </si>
  <si>
    <t>10:46:14</t>
  </si>
  <si>
    <t>10:47:50</t>
  </si>
  <si>
    <t>10:49:19</t>
  </si>
  <si>
    <t>10:50:48</t>
  </si>
  <si>
    <t>10:52:38</t>
  </si>
  <si>
    <t>10:54:26</t>
  </si>
  <si>
    <t>10:55:55</t>
  </si>
  <si>
    <t>10:59:53</t>
  </si>
  <si>
    <t>11:01:48</t>
  </si>
  <si>
    <t>11:03:30</t>
  </si>
  <si>
    <t xml:space="preserve">"11:49:40 Launched AutoProg /User/Configs/AutoProgs/A-CiCurve"
</t>
  </si>
  <si>
    <t>4DXRN_B1_L1</t>
  </si>
  <si>
    <t>11:51:23</t>
  </si>
  <si>
    <t>11:52:53</t>
  </si>
  <si>
    <t>11:54:28</t>
  </si>
  <si>
    <t>11:55:57</t>
  </si>
  <si>
    <t>11:57:27</t>
  </si>
  <si>
    <t>11:58:56</t>
  </si>
  <si>
    <t>12:00:25</t>
  </si>
  <si>
    <t>12:01:59</t>
  </si>
  <si>
    <t>12:03:28</t>
  </si>
  <si>
    <t>12:04:57</t>
  </si>
  <si>
    <t>12:06:27</t>
  </si>
  <si>
    <t>12:08:17</t>
  </si>
  <si>
    <t>12:10:10</t>
  </si>
  <si>
    <t>12:11:45</t>
  </si>
  <si>
    <t>12:13:44</t>
  </si>
  <si>
    <t>12:15:41</t>
  </si>
  <si>
    <t>12:17:38</t>
  </si>
  <si>
    <t>12:19:19</t>
  </si>
  <si>
    <t xml:space="preserve">"13:02:22 Launched AutoProg /User/Configs/AutoProgs/A-CiCurve"
</t>
  </si>
  <si>
    <t>4DXRN_B1_L2</t>
    <phoneticPr fontId="4" type="noConversion"/>
  </si>
  <si>
    <t>13:04:07</t>
  </si>
  <si>
    <t>13:05:36</t>
  </si>
  <si>
    <t>13:07:06</t>
  </si>
  <si>
    <t>13:08:35</t>
  </si>
  <si>
    <t>13:10:04</t>
  </si>
  <si>
    <t>13:11:34</t>
  </si>
  <si>
    <t>13:13:03</t>
  </si>
  <si>
    <t>13:14:55</t>
  </si>
  <si>
    <t>13:16:25</t>
  </si>
  <si>
    <t>13:17:55</t>
  </si>
  <si>
    <t>13:19:24</t>
  </si>
  <si>
    <t>13:21:19</t>
  </si>
  <si>
    <t>13:23:17</t>
  </si>
  <si>
    <t>13:24:47</t>
  </si>
  <si>
    <t>13:26:51</t>
  </si>
  <si>
    <t>13:28:52</t>
  </si>
  <si>
    <t>13:30:54</t>
  </si>
  <si>
    <t>13:33:03</t>
  </si>
  <si>
    <t xml:space="preserve">"14:18:44 Launched AutoProg /User/Configs/AutoProgs/A-CiCurve"
</t>
  </si>
  <si>
    <t>1GL_B1_L1</t>
  </si>
  <si>
    <t>14:20:20</t>
  </si>
  <si>
    <t>14:21:49</t>
  </si>
  <si>
    <t>14:23:19</t>
  </si>
  <si>
    <t>14:24:48</t>
  </si>
  <si>
    <t>14:26:17</t>
  </si>
  <si>
    <t>14:27:47</t>
  </si>
  <si>
    <t>14:29:16</t>
  </si>
  <si>
    <t>14:35:42</t>
  </si>
  <si>
    <t>14:37:31</t>
  </si>
  <si>
    <t>14:39:15</t>
  </si>
  <si>
    <t>14:40:46</t>
  </si>
  <si>
    <t>14:42:50</t>
  </si>
  <si>
    <t>14:47:01</t>
  </si>
  <si>
    <t xml:space="preserve">"15:46:44 Launched AutoProg /User/Configs/AutoProgs/A-CiCurve"
</t>
  </si>
  <si>
    <t>1GL_B1_L2</t>
    <phoneticPr fontId="4" type="noConversion"/>
  </si>
  <si>
    <t>15:48:17</t>
  </si>
  <si>
    <t>15:49:50</t>
  </si>
  <si>
    <t>15:51:19</t>
  </si>
  <si>
    <t>15:52:48</t>
  </si>
  <si>
    <t>15:54:17</t>
  </si>
  <si>
    <t>15:55:46</t>
  </si>
  <si>
    <t>15:57:16</t>
  </si>
  <si>
    <t>15:59:09</t>
  </si>
  <si>
    <t>16:00:38</t>
  </si>
  <si>
    <t>16:02:07</t>
  </si>
  <si>
    <t>16:03:38</t>
  </si>
  <si>
    <t>16:05:30</t>
  </si>
  <si>
    <t>16:07:21</t>
  </si>
  <si>
    <t>16:08:50</t>
  </si>
  <si>
    <t>16:10:49</t>
  </si>
  <si>
    <t>16:12:57</t>
  </si>
  <si>
    <t>16:15:08</t>
  </si>
  <si>
    <t xml:space="preserve">"09:01:35 Launched AutoProg /User/Configs/AutoProgs/A-CiCurve"
</t>
  </si>
  <si>
    <t>25ZYBFH_B1_L1</t>
  </si>
  <si>
    <t>09:03:17</t>
  </si>
  <si>
    <t>09:04:47</t>
  </si>
  <si>
    <t>09:06:17</t>
  </si>
  <si>
    <t>09:07:47</t>
  </si>
  <si>
    <t>09:09:17</t>
  </si>
  <si>
    <t>09:10:47</t>
  </si>
  <si>
    <t>09:12:17</t>
  </si>
  <si>
    <t>09:13:53</t>
  </si>
  <si>
    <t>09:15:23</t>
  </si>
  <si>
    <t>09:16:53</t>
  </si>
  <si>
    <t>09:18:23</t>
  </si>
  <si>
    <t>09:19:58</t>
  </si>
  <si>
    <t>09:21:30</t>
  </si>
  <si>
    <t>09:23:02</t>
  </si>
  <si>
    <t>09:24:55</t>
  </si>
  <si>
    <t>09:26:52</t>
  </si>
  <si>
    <t>09:28:44</t>
  </si>
  <si>
    <t xml:space="preserve">"10:17:10 Launched AutoProg /User/Configs/AutoProgs/A-CiCurve"
</t>
  </si>
  <si>
    <t>25ZYBFH_B1_L2</t>
    <phoneticPr fontId="4" type="noConversion"/>
  </si>
  <si>
    <t>10:18:45</t>
  </si>
  <si>
    <t>10:20:18</t>
  </si>
  <si>
    <t>10:21:48</t>
  </si>
  <si>
    <t>10:23:18</t>
  </si>
  <si>
    <t>10:24:48</t>
  </si>
  <si>
    <t>10:26:18</t>
  </si>
  <si>
    <t>10:27:48</t>
  </si>
  <si>
    <t>10:29:37</t>
  </si>
  <si>
    <t>10:31:08</t>
  </si>
  <si>
    <t>10:32:42</t>
  </si>
  <si>
    <t>10:34:12</t>
  </si>
  <si>
    <t>10:36:03</t>
  </si>
  <si>
    <t>10:37:40</t>
  </si>
  <si>
    <t>10:39:10</t>
  </si>
  <si>
    <t>10:41:10</t>
  </si>
  <si>
    <t>10:43:07</t>
  </si>
  <si>
    <t>10:45:01</t>
  </si>
  <si>
    <t>10:46:41</t>
  </si>
  <si>
    <t xml:space="preserve">"12:56:39 Launched AutoProg /User/Configs/AutoProgs/A-CiCurve"
</t>
  </si>
  <si>
    <t>6ZL_B2_L2</t>
    <phoneticPr fontId="4" type="noConversion"/>
  </si>
  <si>
    <t>12:58:16</t>
  </si>
  <si>
    <t>12:59:47</t>
  </si>
  <si>
    <t>13:01:17</t>
  </si>
  <si>
    <t>13:02:47</t>
  </si>
  <si>
    <t>13:04:17</t>
  </si>
  <si>
    <t>13:05:47</t>
  </si>
  <si>
    <t>13:07:17</t>
  </si>
  <si>
    <t>13:09:11</t>
  </si>
  <si>
    <t>13:10:41</t>
  </si>
  <si>
    <t>13:12:11</t>
  </si>
  <si>
    <t>13:13:49</t>
  </si>
  <si>
    <t>13:15:41</t>
  </si>
  <si>
    <t>13:17:30</t>
  </si>
  <si>
    <t>13:19:00</t>
  </si>
  <si>
    <t>13:21:08</t>
  </si>
  <si>
    <t>13:23:19</t>
  </si>
  <si>
    <t>13:25:19</t>
  </si>
  <si>
    <t>13:27:23</t>
  </si>
  <si>
    <t xml:space="preserve">"17:26:39 Launched AutoProg /User/Configs/AutoProgs/A-CiCurve"
</t>
  </si>
  <si>
    <t>27ZL_B2_L1</t>
  </si>
  <si>
    <t>17:28:11</t>
  </si>
  <si>
    <t>17:29:47</t>
  </si>
  <si>
    <t>17:31:17</t>
  </si>
  <si>
    <t>17:32:47</t>
  </si>
  <si>
    <t>17:34:16</t>
  </si>
  <si>
    <t>17:35:46</t>
  </si>
  <si>
    <t>17:37:16</t>
  </si>
  <si>
    <t>17:39:24</t>
  </si>
  <si>
    <t>17:40:54</t>
  </si>
  <si>
    <t>17:42:25</t>
  </si>
  <si>
    <t>17:43:58</t>
  </si>
  <si>
    <t>17:45:54</t>
  </si>
  <si>
    <t>17:47:48</t>
  </si>
  <si>
    <t>17:49:22</t>
  </si>
  <si>
    <t>17:51:24</t>
  </si>
  <si>
    <t>17:53:14</t>
  </si>
  <si>
    <t>17:55:24</t>
  </si>
  <si>
    <t>17:57:17</t>
  </si>
  <si>
    <t xml:space="preserve">"18:53:38 Launched AutoProg /User/Configs/AutoProgs/A-CiCurve"
</t>
  </si>
  <si>
    <t>27ZL_B2_L2</t>
    <phoneticPr fontId="4" type="noConversion"/>
  </si>
  <si>
    <t>18:55:10</t>
  </si>
  <si>
    <t>18:56:42</t>
  </si>
  <si>
    <t>18:58:12</t>
  </si>
  <si>
    <t>18:59:41</t>
  </si>
  <si>
    <t>19:01:11</t>
  </si>
  <si>
    <t>19:02:40</t>
  </si>
  <si>
    <t>19:04:10</t>
  </si>
  <si>
    <t>19:06:01</t>
  </si>
  <si>
    <t>19:07:30</t>
  </si>
  <si>
    <t>19:09:00</t>
  </si>
  <si>
    <t>19:10:30</t>
  </si>
  <si>
    <t>19:12:34</t>
  </si>
  <si>
    <t>19:14:22</t>
  </si>
  <si>
    <t>19:15:52</t>
  </si>
  <si>
    <t>19:17:50</t>
  </si>
  <si>
    <t>19:19:49</t>
  </si>
  <si>
    <t>19:21:55</t>
  </si>
  <si>
    <t>19:23:46</t>
  </si>
  <si>
    <t xml:space="preserve">"15:40:26 Launched AutoProg /User/Configs/AutoProgs/A-CiCurve"
</t>
  </si>
  <si>
    <t>35YGM_B1_L2</t>
    <phoneticPr fontId="4" type="noConversion"/>
  </si>
  <si>
    <t>15:42:01</t>
  </si>
  <si>
    <t>15:43:30</t>
  </si>
  <si>
    <t>15:44:59</t>
  </si>
  <si>
    <t>15:46:28</t>
  </si>
  <si>
    <t>15:49:28</t>
  </si>
  <si>
    <t>15:50:57</t>
  </si>
  <si>
    <t>15:52:53</t>
  </si>
  <si>
    <t>15:54:25</t>
  </si>
  <si>
    <t>15:55:54</t>
  </si>
  <si>
    <t>15:57:26</t>
  </si>
  <si>
    <t>16:01:05</t>
  </si>
  <si>
    <t>16:02:34</t>
  </si>
  <si>
    <t>16:04:40</t>
  </si>
  <si>
    <t>16:06:41</t>
  </si>
  <si>
    <t>16:08:43</t>
  </si>
  <si>
    <t>16:10:27</t>
  </si>
  <si>
    <t xml:space="preserve">"14:52:04 Launched AutoProg /User/Configs/AutoProgs/A-CiCurve"
</t>
  </si>
  <si>
    <t>12HM_B2_L3</t>
    <phoneticPr fontId="4" type="noConversion"/>
  </si>
  <si>
    <t>14:53:37</t>
  </si>
  <si>
    <t>14:55:06</t>
  </si>
  <si>
    <t>14:56:35</t>
  </si>
  <si>
    <t>14:58:04</t>
  </si>
  <si>
    <t>14:59:33</t>
  </si>
  <si>
    <t>15:01:02</t>
  </si>
  <si>
    <t>15:02:31</t>
  </si>
  <si>
    <t>15:04:34</t>
  </si>
  <si>
    <t>15:06:04</t>
  </si>
  <si>
    <t>15:07:33</t>
  </si>
  <si>
    <t>15:09:02</t>
  </si>
  <si>
    <t>15:11:01</t>
  </si>
  <si>
    <t>15:13:05</t>
  </si>
  <si>
    <t>15:14:44</t>
  </si>
  <si>
    <t>15:16:37</t>
  </si>
  <si>
    <t>15:18:23</t>
  </si>
  <si>
    <t>15:20:47</t>
  </si>
  <si>
    <t xml:space="preserve">"11:28:32 Launched AutoProg /User/Configs/AutoProgs/A-CiCurve"
</t>
  </si>
  <si>
    <t>39HM_B2_L1</t>
  </si>
  <si>
    <t>11:30:05</t>
  </si>
  <si>
    <t>11:31:34</t>
  </si>
  <si>
    <t>11:33:03</t>
  </si>
  <si>
    <t>11:34:32</t>
  </si>
  <si>
    <t>11:36:01</t>
  </si>
  <si>
    <t>11:37:30</t>
  </si>
  <si>
    <t>11:38:59</t>
  </si>
  <si>
    <t>11:40:35</t>
  </si>
  <si>
    <t>11:42:04</t>
  </si>
  <si>
    <t>11:43:33</t>
  </si>
  <si>
    <t>11:45:02</t>
  </si>
  <si>
    <t>11:46:51</t>
  </si>
  <si>
    <t>11:48:40</t>
  </si>
  <si>
    <t>11:50:09</t>
  </si>
  <si>
    <t>11:52:11</t>
  </si>
  <si>
    <t>11:54:15</t>
  </si>
  <si>
    <t>11:56:24</t>
  </si>
  <si>
    <t xml:space="preserve">"14:43:48 Launched AutoProg /User/Configs/AutoProgs/A-CiCurve"
</t>
  </si>
  <si>
    <t>31ZL_B2_L1</t>
  </si>
  <si>
    <t>14:45:23</t>
  </si>
  <si>
    <t>14:46:56</t>
  </si>
  <si>
    <t>14:48:26</t>
  </si>
  <si>
    <t>14:49:55</t>
  </si>
  <si>
    <t>14:51:25</t>
  </si>
  <si>
    <t>14:52:54</t>
  </si>
  <si>
    <t>14:54:23</t>
  </si>
  <si>
    <t>14:56:19</t>
  </si>
  <si>
    <t>14:57:49</t>
  </si>
  <si>
    <t>14:59:18</t>
  </si>
  <si>
    <t>15:00:47</t>
  </si>
  <si>
    <t>15:02:42</t>
  </si>
  <si>
    <t>15:06:03</t>
  </si>
  <si>
    <t>15:08:07</t>
  </si>
  <si>
    <t>15:10:05</t>
  </si>
  <si>
    <t>15:12:07</t>
  </si>
  <si>
    <t xml:space="preserve">"11:05:43 Launched AutoProg /User/Configs/AutoProgs/A-CiCurve"
</t>
  </si>
  <si>
    <t>36HM_B2_L1</t>
  </si>
  <si>
    <t>11:07:17</t>
  </si>
  <si>
    <t>11:08:46</t>
  </si>
  <si>
    <t>11:10:16</t>
  </si>
  <si>
    <t>11:11:46</t>
  </si>
  <si>
    <t>11:13:15</t>
  </si>
  <si>
    <t>11:14:45</t>
  </si>
  <si>
    <t>11:16:15</t>
  </si>
  <si>
    <t>11:19:43</t>
  </si>
  <si>
    <t>11:21:13</t>
  </si>
  <si>
    <t>11:22:42</t>
  </si>
  <si>
    <t>11:24:34</t>
  </si>
  <si>
    <t>11:26:12</t>
  </si>
  <si>
    <t>11:27:41</t>
  </si>
  <si>
    <t>11:29:47</t>
  </si>
  <si>
    <t>11:31:21</t>
  </si>
  <si>
    <t>11:33:28</t>
  </si>
  <si>
    <t>11:35:26</t>
  </si>
  <si>
    <t xml:space="preserve">"16:07:35 Launched AutoProg /User/Configs/AutoProgs/A-CiCurve"
</t>
  </si>
  <si>
    <t>23BQ_B1_L1</t>
  </si>
  <si>
    <t>16:09:35</t>
  </si>
  <si>
    <t>16:11:05</t>
  </si>
  <si>
    <t>16:12:35</t>
  </si>
  <si>
    <t>16:14:05</t>
  </si>
  <si>
    <t>16:15:35</t>
  </si>
  <si>
    <t>16:17:05</t>
  </si>
  <si>
    <t>16:18:35</t>
  </si>
  <si>
    <t>16:20:24</t>
  </si>
  <si>
    <t>16:21:54</t>
  </si>
  <si>
    <t>16:23:24</t>
  </si>
  <si>
    <t>16:24:54</t>
  </si>
  <si>
    <t>16:26:33</t>
  </si>
  <si>
    <t>16:28:08</t>
  </si>
  <si>
    <t>16:29:38</t>
  </si>
  <si>
    <t>16:31:34</t>
  </si>
  <si>
    <t>16:33:25</t>
  </si>
  <si>
    <t>16:35:28</t>
  </si>
  <si>
    <t>16:37:04</t>
  </si>
  <si>
    <t xml:space="preserve">"17:23:28 Launched AutoProg /User/Configs/AutoProgs/A-CiCurve"
</t>
  </si>
  <si>
    <t>23BQ_B1_L2</t>
    <phoneticPr fontId="4" type="noConversion"/>
  </si>
  <si>
    <t>17:25:00</t>
  </si>
  <si>
    <t>17:26:30</t>
  </si>
  <si>
    <t>17:28:00</t>
  </si>
  <si>
    <t>17:29:30</t>
  </si>
  <si>
    <t>17:31:00</t>
  </si>
  <si>
    <t>17:32:30</t>
  </si>
  <si>
    <t>17:34:00</t>
  </si>
  <si>
    <t>17:36:07</t>
  </si>
  <si>
    <t>17:37:37</t>
  </si>
  <si>
    <t>17:39:10</t>
  </si>
  <si>
    <t>17:40:40</t>
  </si>
  <si>
    <t>17:42:34</t>
  </si>
  <si>
    <t>17:44:34</t>
  </si>
  <si>
    <t>17:46:29</t>
  </si>
  <si>
    <t>17:48:23</t>
  </si>
  <si>
    <t>17:50:05</t>
  </si>
  <si>
    <t>17:52:06</t>
  </si>
  <si>
    <t xml:space="preserve">"10:30:03 Launched AutoProg /User/Configs/AutoProgs/A-CiCurve"
</t>
  </si>
  <si>
    <t>LW42HM_B1_L1</t>
  </si>
  <si>
    <t>10:31:37</t>
  </si>
  <si>
    <t>10:33:06</t>
  </si>
  <si>
    <t>10:34:36</t>
  </si>
  <si>
    <t>10:36:05</t>
  </si>
  <si>
    <t>10:37:34</t>
  </si>
  <si>
    <t>10:39:04</t>
  </si>
  <si>
    <t>10:40:33</t>
  </si>
  <si>
    <t>10:42:09</t>
  </si>
  <si>
    <t>10:43:38</t>
  </si>
  <si>
    <t>10:45:08</t>
  </si>
  <si>
    <t>10:46:37</t>
  </si>
  <si>
    <t>10:48:26</t>
  </si>
  <si>
    <t>10:50:15</t>
  </si>
  <si>
    <t>10:51:49</t>
  </si>
  <si>
    <t>10:53:47</t>
  </si>
  <si>
    <t>10:55:26</t>
  </si>
  <si>
    <t>10:57:23</t>
  </si>
  <si>
    <t xml:space="preserve">"11:45:31 Launched AutoProg /User/Configs/AutoProgs/A-CiCurve"
</t>
  </si>
  <si>
    <t>LW42HM_B1_L2</t>
    <phoneticPr fontId="4" type="noConversion"/>
  </si>
  <si>
    <t>11:47:03</t>
  </si>
  <si>
    <t>11:48:32</t>
  </si>
  <si>
    <t>11:50:02</t>
  </si>
  <si>
    <t>11:51:31</t>
  </si>
  <si>
    <t>11:53:00</t>
  </si>
  <si>
    <t>11:54:30</t>
  </si>
  <si>
    <t>11:55:59</t>
  </si>
  <si>
    <t>11:57:36</t>
  </si>
  <si>
    <t>11:59:06</t>
  </si>
  <si>
    <t>12:00:40</t>
  </si>
  <si>
    <t>12:02:09</t>
  </si>
  <si>
    <t>12:04:07</t>
  </si>
  <si>
    <t>12:05:54</t>
  </si>
  <si>
    <t>12:07:23</t>
  </si>
  <si>
    <t>12:09:19</t>
  </si>
  <si>
    <t>12:10:59</t>
  </si>
  <si>
    <t>12:13:15</t>
  </si>
  <si>
    <t xml:space="preserve">"13:35:45 Launched AutoProg /User/Configs/AutoProgs/A-CiCurve"
</t>
  </si>
  <si>
    <t>29HKG_B2_L1</t>
  </si>
  <si>
    <t>13:37:29</t>
  </si>
  <si>
    <t>13:38:58</t>
  </si>
  <si>
    <t>13:40:28</t>
  </si>
  <si>
    <t>13:41:57</t>
  </si>
  <si>
    <t>13:43:26</t>
  </si>
  <si>
    <t>13:44:55</t>
  </si>
  <si>
    <t>13:46:24</t>
  </si>
  <si>
    <t>13:48:13</t>
  </si>
  <si>
    <t>13:49:42</t>
  </si>
  <si>
    <t>13:51:11</t>
  </si>
  <si>
    <t>13:52:49</t>
  </si>
  <si>
    <t>13:54:44</t>
  </si>
  <si>
    <t>13:56:36</t>
  </si>
  <si>
    <t>13:58:09</t>
  </si>
  <si>
    <t>14:00:09</t>
  </si>
  <si>
    <t>14:01:49</t>
  </si>
  <si>
    <t>14:03:49</t>
  </si>
  <si>
    <t>14:05:47</t>
  </si>
  <si>
    <t xml:space="preserve">"20:47:19 Launched AutoProg /User/Configs/AutoProgs/A-CiCurve"
</t>
  </si>
  <si>
    <t>LW40DXRN_B2_L2</t>
    <phoneticPr fontId="4" type="noConversion"/>
  </si>
  <si>
    <t>20:48:52</t>
  </si>
  <si>
    <t>20:50:21</t>
  </si>
  <si>
    <t>20:51:50</t>
  </si>
  <si>
    <t>20:53:19</t>
  </si>
  <si>
    <t>20:54:48</t>
  </si>
  <si>
    <t>20:56:17</t>
  </si>
  <si>
    <t>20:57:46</t>
  </si>
  <si>
    <t>20:59:40</t>
  </si>
  <si>
    <t>21:01:09</t>
  </si>
  <si>
    <t>21:02:38</t>
  </si>
  <si>
    <t>21:04:15</t>
  </si>
  <si>
    <t>21:06:04</t>
  </si>
  <si>
    <t>LW40DXRN_B2_L2</t>
  </si>
  <si>
    <t>21:08:02</t>
  </si>
  <si>
    <t>21:09:31</t>
  </si>
  <si>
    <t>21:11:25</t>
  </si>
  <si>
    <t>21:13:31</t>
  </si>
  <si>
    <t>21:15:45</t>
  </si>
  <si>
    <t>21:17:45</t>
  </si>
  <si>
    <t xml:space="preserve">"10:42:26 Launched AutoProg /User/Configs/AutoProgs/A-CiCurve"
</t>
  </si>
  <si>
    <t>LW45ZL_B1_L2</t>
    <phoneticPr fontId="4" type="noConversion"/>
  </si>
  <si>
    <t>10:44:00</t>
  </si>
  <si>
    <t>10:45:29</t>
  </si>
  <si>
    <t>10:46:58</t>
  </si>
  <si>
    <t>10:48:27</t>
  </si>
  <si>
    <t>10:49:56</t>
  </si>
  <si>
    <t>10:51:25</t>
  </si>
  <si>
    <t>10:52:54</t>
  </si>
  <si>
    <t>10:54:44</t>
  </si>
  <si>
    <t>10:56:13</t>
  </si>
  <si>
    <t>10:57:42</t>
  </si>
  <si>
    <t>10:59:11</t>
  </si>
  <si>
    <t>11:01:07</t>
  </si>
  <si>
    <t>11:02:55</t>
  </si>
  <si>
    <t>11:04:24</t>
  </si>
  <si>
    <t>11:06:23</t>
  </si>
  <si>
    <t>11:08:25</t>
  </si>
  <si>
    <t>11:10:29</t>
  </si>
  <si>
    <t>11:12:22</t>
  </si>
  <si>
    <t xml:space="preserve">"12:05:44 Launched AutoProg /User/Configs/AutoProgs/A-CiCurve"
</t>
  </si>
  <si>
    <t>LW55DXRN_B1_L1</t>
  </si>
  <si>
    <t>12:07:19</t>
  </si>
  <si>
    <t>12:08:49</t>
  </si>
  <si>
    <t>12:10:20</t>
  </si>
  <si>
    <t>12:13:21</t>
  </si>
  <si>
    <t>12:14:51</t>
  </si>
  <si>
    <t>12:16:21</t>
  </si>
  <si>
    <t>12:18:19</t>
  </si>
  <si>
    <t>12:19:49</t>
  </si>
  <si>
    <t>12:21:19</t>
  </si>
  <si>
    <t>12:22:49</t>
  </si>
  <si>
    <t>12:24:46</t>
  </si>
  <si>
    <t>12:26:38</t>
  </si>
  <si>
    <t>12:28:11</t>
  </si>
  <si>
    <t>12:30:10</t>
  </si>
  <si>
    <t>12:32:16</t>
  </si>
  <si>
    <t>12:34:25</t>
  </si>
  <si>
    <t xml:space="preserve">"14:24:09 Launched AutoProg /User/Configs/AutoProgs/A-CiCurve"
</t>
  </si>
  <si>
    <t>LW55DXRN_B1_L2</t>
    <phoneticPr fontId="4" type="noConversion"/>
  </si>
  <si>
    <t>14:25:42</t>
  </si>
  <si>
    <t>14:27:11</t>
  </si>
  <si>
    <t>14:28:40</t>
  </si>
  <si>
    <t>14:30:09</t>
  </si>
  <si>
    <t>14:31:38</t>
  </si>
  <si>
    <t>14:33:08</t>
  </si>
  <si>
    <t>14:34:38</t>
  </si>
  <si>
    <t>14:36:43</t>
  </si>
  <si>
    <t>14:38:12</t>
  </si>
  <si>
    <t>14:39:41</t>
  </si>
  <si>
    <t>14:41:26</t>
  </si>
  <si>
    <t>14:43:18</t>
  </si>
  <si>
    <t>14:45:02</t>
  </si>
  <si>
    <t>14:46:33</t>
  </si>
  <si>
    <t>14:48:30</t>
  </si>
  <si>
    <t>14:50:31</t>
  </si>
  <si>
    <t>14:52:34</t>
  </si>
  <si>
    <t>14:54:30</t>
  </si>
  <si>
    <t xml:space="preserve">"16:19:03 Launched AutoProg /User/Configs/AutoProgs/A-CiCurve2"
</t>
  </si>
  <si>
    <t>22DXRN_B1_L2</t>
  </si>
  <si>
    <t>16:20:39</t>
  </si>
  <si>
    <t xml:space="preserve">"16:19:03 Launched AutoProg /User/Configs/AutoProgs/A-CiCurve3"
</t>
  </si>
  <si>
    <t>16:22:08</t>
  </si>
  <si>
    <t xml:space="preserve">"16:19:03 Launched AutoProg /User/Configs/AutoProgs/A-CiCurve4"
</t>
  </si>
  <si>
    <t>16:23:37</t>
  </si>
  <si>
    <t xml:space="preserve">"16:19:03 Launched AutoProg /User/Configs/AutoProgs/A-CiCurve5"
</t>
  </si>
  <si>
    <t>16:25:06</t>
  </si>
  <si>
    <t xml:space="preserve">"16:19:03 Launched AutoProg /User/Configs/AutoProgs/A-CiCurve6"
</t>
  </si>
  <si>
    <t>16:26:35</t>
  </si>
  <si>
    <t xml:space="preserve">"16:19:03 Launched AutoProg /User/Configs/AutoProgs/A-CiCurve7"
</t>
  </si>
  <si>
    <t>16:28:04</t>
  </si>
  <si>
    <t xml:space="preserve">"16:19:03 Launched AutoProg /User/Configs/AutoProgs/A-CiCurve8"
</t>
  </si>
  <si>
    <t>16:30:05</t>
  </si>
  <si>
    <t xml:space="preserve">"16:19:03 Launched AutoProg /User/Configs/AutoProgs/A-CiCurve9"
</t>
  </si>
  <si>
    <t>16:32:41</t>
  </si>
  <si>
    <t xml:space="preserve">"16:19:03 Launched AutoProg /User/Configs/AutoProgs/A-CiCurve10"
</t>
  </si>
  <si>
    <t>16:34:10</t>
  </si>
  <si>
    <t xml:space="preserve">"16:19:03 Launched AutoProg /User/Configs/AutoProgs/A-CiCurve11"
</t>
  </si>
  <si>
    <t>16:35:39</t>
  </si>
  <si>
    <t xml:space="preserve">"16:19:03 Launched AutoProg /User/Configs/AutoProgs/A-CiCurve12"
</t>
  </si>
  <si>
    <t>16:37:29</t>
  </si>
  <si>
    <t xml:space="preserve">"16:19:03 Launched AutoProg /User/Configs/AutoProgs/A-CiCurve13"
</t>
  </si>
  <si>
    <t>16:39:15</t>
  </si>
  <si>
    <t xml:space="preserve">"16:19:03 Launched AutoProg /User/Configs/AutoProgs/A-CiCurve14"
</t>
  </si>
  <si>
    <t>16:40:44</t>
  </si>
  <si>
    <t xml:space="preserve">"16:19:03 Launched AutoProg /User/Configs/AutoProgs/A-CiCurve15"
</t>
  </si>
  <si>
    <t>16:42:19</t>
  </si>
  <si>
    <t xml:space="preserve">"16:19:03 Launched AutoProg /User/Configs/AutoProgs/A-CiCurve16"
</t>
  </si>
  <si>
    <t>16:44:28</t>
  </si>
  <si>
    <t xml:space="preserve">"16:19:03 Launched AutoProg /User/Configs/AutoProgs/A-CiCurve17"
</t>
  </si>
  <si>
    <t>16:46:45</t>
  </si>
  <si>
    <t xml:space="preserve">"16:19:03 Launched AutoProg /User/Configs/AutoProgs/A-CiCurve18"
</t>
  </si>
  <si>
    <t>16:48:39</t>
  </si>
  <si>
    <t xml:space="preserve">"11:14:32 Launched AutoProg /User/Configs/AutoProgs/A-CiCurve2"
</t>
  </si>
  <si>
    <t>33BQ_B1_L1</t>
  </si>
  <si>
    <t>11:16:09</t>
  </si>
  <si>
    <t xml:space="preserve">"11:14:32 Launched AutoProg /User/Configs/AutoProgs/A-CiCurve3"
</t>
  </si>
  <si>
    <t>11:17:39</t>
  </si>
  <si>
    <t xml:space="preserve">"11:14:32 Launched AutoProg /User/Configs/AutoProgs/A-CiCurve4"
</t>
  </si>
  <si>
    <t>11:19:09</t>
  </si>
  <si>
    <t xml:space="preserve">"11:14:32 Launched AutoProg /User/Configs/AutoProgs/A-CiCurve5"
</t>
  </si>
  <si>
    <t>11:20:39</t>
  </si>
  <si>
    <t xml:space="preserve">"11:14:32 Launched AutoProg /User/Configs/AutoProgs/A-CiCurve6"
</t>
  </si>
  <si>
    <t>11:22:09</t>
  </si>
  <si>
    <t xml:space="preserve">"11:14:32 Launched AutoProg /User/Configs/AutoProgs/A-CiCurve7"
</t>
  </si>
  <si>
    <t>11:23:39</t>
  </si>
  <si>
    <t xml:space="preserve">"11:14:32 Launched AutoProg /User/Configs/AutoProgs/A-CiCurve8"
</t>
  </si>
  <si>
    <t>11:25:39</t>
  </si>
  <si>
    <t xml:space="preserve">"11:14:32 Launched AutoProg /User/Configs/AutoProgs/A-CiCurve9"
</t>
  </si>
  <si>
    <t>11:28:14</t>
  </si>
  <si>
    <t xml:space="preserve">"11:14:32 Launched AutoProg /User/Configs/AutoProgs/A-CiCurve10"
</t>
  </si>
  <si>
    <t>11:29:44</t>
  </si>
  <si>
    <t xml:space="preserve">"11:14:32 Launched AutoProg /User/Configs/AutoProgs/A-CiCurve11"
</t>
  </si>
  <si>
    <t>11:31:14</t>
  </si>
  <si>
    <t xml:space="preserve">"11:14:32 Launched AutoProg /User/Configs/AutoProgs/A-CiCurve12"
</t>
  </si>
  <si>
    <t>11:33:08</t>
  </si>
  <si>
    <t xml:space="preserve">"11:14:32 Launched AutoProg /User/Configs/AutoProgs/A-CiCurve13"
</t>
  </si>
  <si>
    <t>11:35:02</t>
  </si>
  <si>
    <t xml:space="preserve">"11:14:32 Launched AutoProg /User/Configs/AutoProgs/A-CiCurve14"
</t>
  </si>
  <si>
    <t>11:36:36</t>
  </si>
  <si>
    <t xml:space="preserve">"11:14:32 Launched AutoProg /User/Configs/AutoProgs/A-CiCurve15"
</t>
  </si>
  <si>
    <t>11:38:10</t>
  </si>
  <si>
    <t xml:space="preserve">"11:14:32 Launched AutoProg /User/Configs/AutoProgs/A-CiCurve16"
</t>
  </si>
  <si>
    <t>11:40:02</t>
  </si>
  <si>
    <t xml:space="preserve">"11:14:32 Launched AutoProg /User/Configs/AutoProgs/A-CiCurve17"
</t>
  </si>
  <si>
    <t xml:space="preserve">"11:14:32 Launched AutoProg /User/Configs/AutoProgs/A-CiCurve18"
</t>
  </si>
  <si>
    <t>11:44:53</t>
  </si>
  <si>
    <t xml:space="preserve">"11:14:32 Launched AutoProg /User/Configs/AutoProgs/A-CiCurve19"
</t>
  </si>
  <si>
    <t>11:47:11</t>
  </si>
  <si>
    <t>Xishuangbanna</t>
    <phoneticPr fontId="4" type="noConversion"/>
  </si>
  <si>
    <t xml:space="preserve">"10:59:42 Launched AutoProg /User/Configs/AutoProgs/A-CiCurve2"
</t>
  </si>
  <si>
    <t>1HMS_B2_L2</t>
    <phoneticPr fontId="4" type="noConversion"/>
  </si>
  <si>
    <t>11:01:17</t>
  </si>
  <si>
    <t>11:02:46</t>
  </si>
  <si>
    <t>11:04:15</t>
  </si>
  <si>
    <t>11:05:44</t>
  </si>
  <si>
    <t>11:07:13</t>
  </si>
  <si>
    <t>11:08:42</t>
  </si>
  <si>
    <t>11:11:12</t>
  </si>
  <si>
    <t>11:13:52</t>
  </si>
  <si>
    <t>11:15:21</t>
  </si>
  <si>
    <t>11:16:50</t>
  </si>
  <si>
    <t>11:18:38</t>
  </si>
  <si>
    <t>11:20:26</t>
  </si>
  <si>
    <t>11:21:57</t>
  </si>
  <si>
    <t>11:23:32</t>
  </si>
  <si>
    <t>11:25:33</t>
  </si>
  <si>
    <t>11:27:48</t>
  </si>
  <si>
    <t>11:29:39</t>
  </si>
  <si>
    <t xml:space="preserve">"15:22:17 Launched AutoProg /User/Configs/AutoProgs/A-CiCurve2"
</t>
  </si>
  <si>
    <t>2WMRTG_B1_L1</t>
  </si>
  <si>
    <t>15:23:49</t>
  </si>
  <si>
    <t>15:25:17</t>
  </si>
  <si>
    <t>15:26:46</t>
  </si>
  <si>
    <t>15:28:15</t>
  </si>
  <si>
    <t>15:29:44</t>
  </si>
  <si>
    <t>15:31:13</t>
  </si>
  <si>
    <t>15:36:31</t>
  </si>
  <si>
    <t>15:38:00</t>
  </si>
  <si>
    <t>15:39:29</t>
  </si>
  <si>
    <t>15:41:13</t>
  </si>
  <si>
    <t>15:42:59</t>
  </si>
  <si>
    <t>15:44:50</t>
  </si>
  <si>
    <t>15:46:22</t>
  </si>
  <si>
    <t>15:48:27</t>
  </si>
  <si>
    <t>15:51:01</t>
  </si>
  <si>
    <t>15:52:59</t>
  </si>
  <si>
    <t>15:55:02</t>
  </si>
  <si>
    <t xml:space="preserve">"12:04:00 Launched AutoProg /User/Configs/AutoProgs/A-CiCurve2"
</t>
  </si>
  <si>
    <t>8WTS_B2_L1</t>
    <phoneticPr fontId="4" type="noConversion"/>
  </si>
  <si>
    <t>12:05:33</t>
  </si>
  <si>
    <t>12:07:02</t>
  </si>
  <si>
    <t>12:08:31</t>
  </si>
  <si>
    <t>12:10:00</t>
  </si>
  <si>
    <t>12:11:30</t>
  </si>
  <si>
    <t>12:13:00</t>
  </si>
  <si>
    <t>12:14:59</t>
  </si>
  <si>
    <t>12:17:29</t>
  </si>
  <si>
    <t>12:18:59</t>
  </si>
  <si>
    <t>12:20:44</t>
  </si>
  <si>
    <t>12:22:30</t>
  </si>
  <si>
    <t>12:24:02</t>
  </si>
  <si>
    <t>12:25:32</t>
  </si>
  <si>
    <t>12:27:06</t>
  </si>
  <si>
    <t>12:28:56</t>
  </si>
  <si>
    <t>12:31:30</t>
  </si>
  <si>
    <t>12:33:55</t>
  </si>
  <si>
    <t>12:36:09</t>
  </si>
  <si>
    <t xml:space="preserve">"09:54:47 Launched AutoProg /User/Configs/AutoProgs/A-CiCurve2"
</t>
  </si>
  <si>
    <t>19FLY_B2_L1</t>
    <phoneticPr fontId="4" type="noConversion"/>
  </si>
  <si>
    <t>09:56:20</t>
  </si>
  <si>
    <t>09:58:11</t>
  </si>
  <si>
    <t>09:59:40</t>
  </si>
  <si>
    <t>10:01:09</t>
  </si>
  <si>
    <t>10:02:38</t>
  </si>
  <si>
    <t>10:04:07</t>
  </si>
  <si>
    <t>10:06:09</t>
  </si>
  <si>
    <t>10:08:39</t>
  </si>
  <si>
    <t>10:10:09</t>
  </si>
  <si>
    <t>10:11:39</t>
  </si>
  <si>
    <t>10:13:35</t>
  </si>
  <si>
    <t>10:15:36</t>
  </si>
  <si>
    <t>10:17:05</t>
  </si>
  <si>
    <t>10:19:10</t>
  </si>
  <si>
    <t>10:21:05</t>
  </si>
  <si>
    <t>10:23:45</t>
  </si>
  <si>
    <t>10:25:42</t>
  </si>
  <si>
    <t xml:space="preserve">"11:29:42 Launched AutoProg /User/Configs/AutoProgs/A-CiCurve2"
</t>
  </si>
  <si>
    <t>19FLY_B2_L2</t>
    <phoneticPr fontId="4" type="noConversion"/>
  </si>
  <si>
    <t>11:31:15</t>
  </si>
  <si>
    <t>11:32:49</t>
  </si>
  <si>
    <t>11:34:18</t>
  </si>
  <si>
    <t>11:35:47</t>
  </si>
  <si>
    <t>11:37:16</t>
  </si>
  <si>
    <t>11:38:45</t>
  </si>
  <si>
    <t>11:40:46</t>
  </si>
  <si>
    <t>11:43:15</t>
  </si>
  <si>
    <t>11:44:44</t>
  </si>
  <si>
    <t>11:46:19</t>
  </si>
  <si>
    <t>11:48:07</t>
  </si>
  <si>
    <t>11:50:00</t>
  </si>
  <si>
    <t>11:51:39</t>
  </si>
  <si>
    <t>11:53:35</t>
  </si>
  <si>
    <t>11:55:47</t>
  </si>
  <si>
    <t>11:58:35</t>
  </si>
  <si>
    <t>12:00:41</t>
  </si>
  <si>
    <t xml:space="preserve">"14:23:52 Launched AutoProg /User/Configs/AutoProgs/A-CiCurve2"
</t>
  </si>
  <si>
    <t>21JGWJ_B1_L2</t>
    <phoneticPr fontId="4" type="noConversion"/>
  </si>
  <si>
    <t>14:25:25</t>
  </si>
  <si>
    <t>14:26:55</t>
  </si>
  <si>
    <t>14:28:27</t>
  </si>
  <si>
    <t>14:29:56</t>
  </si>
  <si>
    <t>14:31:25</t>
  </si>
  <si>
    <t>14:32:55</t>
  </si>
  <si>
    <t>14:34:25</t>
  </si>
  <si>
    <t>14:36:59</t>
  </si>
  <si>
    <t>14:38:29</t>
  </si>
  <si>
    <t>14:39:59</t>
  </si>
  <si>
    <t>14:41:44</t>
  </si>
  <si>
    <t>14:44:53</t>
  </si>
  <si>
    <t>14:46:43</t>
  </si>
  <si>
    <t>14:48:35</t>
  </si>
  <si>
    <t>14:50:58</t>
  </si>
  <si>
    <t>14:53:02</t>
  </si>
  <si>
    <t>14:55:09</t>
  </si>
  <si>
    <t xml:space="preserve">"15:41:12 Launched AutoProg /User/Configs/AutoProgs/A-CiCurve2"
</t>
  </si>
  <si>
    <t>19FLY_B1_L1</t>
    <phoneticPr fontId="4" type="noConversion"/>
  </si>
  <si>
    <t>15:42:44</t>
  </si>
  <si>
    <t>15:44:13</t>
  </si>
  <si>
    <t>15:45:43</t>
  </si>
  <si>
    <t>15:47:15</t>
  </si>
  <si>
    <t>15:48:44</t>
  </si>
  <si>
    <t>15:50:13</t>
  </si>
  <si>
    <t>15:51:42</t>
  </si>
  <si>
    <t>15:54:11</t>
  </si>
  <si>
    <t>15:57:09</t>
  </si>
  <si>
    <t>15:58:57</t>
  </si>
  <si>
    <t>16:00:36</t>
  </si>
  <si>
    <t>16:02:05</t>
  </si>
  <si>
    <t>16:03:48</t>
  </si>
  <si>
    <t>16:05:45</t>
  </si>
  <si>
    <t>16:08:32</t>
  </si>
  <si>
    <t>16:11:24</t>
  </si>
  <si>
    <t xml:space="preserve">"17:19:40 Launched AutoProg /User/Configs/AutoProgs/A-CiCurve2"
</t>
  </si>
  <si>
    <t>19FLY_B1_L2</t>
    <phoneticPr fontId="4" type="noConversion"/>
  </si>
  <si>
    <t>17:21:21</t>
  </si>
  <si>
    <t>17:22:50</t>
  </si>
  <si>
    <t>17:24:18</t>
  </si>
  <si>
    <t>17:25:47</t>
  </si>
  <si>
    <t>17:27:16</t>
  </si>
  <si>
    <t>17:28:44</t>
  </si>
  <si>
    <t>17:30:13</t>
  </si>
  <si>
    <t>17:32:43</t>
  </si>
  <si>
    <t>17:34:12</t>
  </si>
  <si>
    <t>17:35:41</t>
  </si>
  <si>
    <t>17:37:36</t>
  </si>
  <si>
    <t>17:39:27</t>
  </si>
  <si>
    <t>17:40:56</t>
  </si>
  <si>
    <t>17:42:30</t>
  </si>
  <si>
    <t>17:46:34</t>
  </si>
  <si>
    <t>17:48:27</t>
  </si>
  <si>
    <t xml:space="preserve">"19:25:41 Launched AutoProg /User/Configs/AutoProgs/A-CiCurve2"
</t>
  </si>
  <si>
    <t>21JGWJ_B2_L1</t>
    <phoneticPr fontId="4" type="noConversion"/>
  </si>
  <si>
    <t>19:27:13</t>
  </si>
  <si>
    <t>19:28:42</t>
  </si>
  <si>
    <t>19:30:11</t>
  </si>
  <si>
    <t>19:31:40</t>
  </si>
  <si>
    <t>19:33:09</t>
  </si>
  <si>
    <t>19:34:38</t>
  </si>
  <si>
    <t>19:36:07</t>
  </si>
  <si>
    <t>19:38:36</t>
  </si>
  <si>
    <t>19:40:05</t>
  </si>
  <si>
    <t>19:41:34</t>
  </si>
  <si>
    <t>19:43:19</t>
  </si>
  <si>
    <t>19:45:12</t>
  </si>
  <si>
    <t>19:46:42</t>
  </si>
  <si>
    <t>19:48:23</t>
  </si>
  <si>
    <t>19:50:32</t>
  </si>
  <si>
    <t>19:53:01</t>
  </si>
  <si>
    <t>19:55:06</t>
  </si>
  <si>
    <t xml:space="preserve">"21:14:05 Launched AutoProg /User/Configs/AutoProgs/A-CiCurve2"
</t>
  </si>
  <si>
    <t>21JGWJ_B2_L2</t>
    <phoneticPr fontId="4" type="noConversion"/>
  </si>
  <si>
    <t>21:15:38</t>
  </si>
  <si>
    <t>21:17:11</t>
  </si>
  <si>
    <t>21:18:40</t>
  </si>
  <si>
    <t>21:20:09</t>
  </si>
  <si>
    <t>21:21:40</t>
  </si>
  <si>
    <t>21:23:09</t>
  </si>
  <si>
    <t>21:24:38</t>
  </si>
  <si>
    <t>21:27:07</t>
  </si>
  <si>
    <t>21:28:36</t>
  </si>
  <si>
    <t>21:30:05</t>
  </si>
  <si>
    <t>21:31:51</t>
  </si>
  <si>
    <t>21:33:47</t>
  </si>
  <si>
    <t>21:35:42</t>
  </si>
  <si>
    <t>21:37:22</t>
  </si>
  <si>
    <t>21:39:40</t>
  </si>
  <si>
    <t>21:41:42</t>
  </si>
  <si>
    <t>21:43:47</t>
  </si>
  <si>
    <t xml:space="preserve">"10:01:04 Launched AutoProg /User/Configs/AutoProgs/A-CiCurve2"
</t>
  </si>
  <si>
    <t>23QTG_B2_L1</t>
  </si>
  <si>
    <t>10:02:35</t>
  </si>
  <si>
    <t>10:04:04</t>
  </si>
  <si>
    <t>10:05:34</t>
  </si>
  <si>
    <t>10:07:04</t>
  </si>
  <si>
    <t>10:08:34</t>
  </si>
  <si>
    <t>10:10:03</t>
  </si>
  <si>
    <t>10:12:02</t>
  </si>
  <si>
    <t>10:14:13</t>
  </si>
  <si>
    <t>10:15:43</t>
  </si>
  <si>
    <t>10:17:12</t>
  </si>
  <si>
    <t>10:18:59</t>
  </si>
  <si>
    <t>10:20:34</t>
  </si>
  <si>
    <t>10:22:09</t>
  </si>
  <si>
    <t>10:23:58</t>
  </si>
  <si>
    <t>10:28:41</t>
  </si>
  <si>
    <t>10:31:32</t>
  </si>
  <si>
    <t>10:33:29</t>
  </si>
  <si>
    <t xml:space="preserve">"10:52:04 Launched AutoProg /User/Configs/AutoProgs/A-CiCurve2"
</t>
  </si>
  <si>
    <t>23QTG_B2_L2</t>
    <phoneticPr fontId="4" type="noConversion"/>
  </si>
  <si>
    <t>10:53:38</t>
  </si>
  <si>
    <t>10:55:07</t>
  </si>
  <si>
    <t>10:56:36</t>
  </si>
  <si>
    <t>10:58:05</t>
  </si>
  <si>
    <t>10:59:34</t>
  </si>
  <si>
    <t>11:01:03</t>
  </si>
  <si>
    <t>11:02:32</t>
  </si>
  <si>
    <t>11:05:00</t>
  </si>
  <si>
    <t>11:06:29</t>
  </si>
  <si>
    <t>11:07:58</t>
  </si>
  <si>
    <t>11:09:42</t>
  </si>
  <si>
    <t>11:11:16</t>
  </si>
  <si>
    <t>11:12:46</t>
  </si>
  <si>
    <t>11:14:24</t>
  </si>
  <si>
    <t>11:16:13</t>
  </si>
  <si>
    <t>11:18:32</t>
  </si>
  <si>
    <t>11:20:57</t>
  </si>
  <si>
    <t xml:space="preserve">"12:00:03 Launched AutoProg /User/Configs/AutoProgs/A-CiCurve2"
</t>
  </si>
  <si>
    <t>24WTS_B1_L1</t>
  </si>
  <si>
    <t>12:01:34</t>
  </si>
  <si>
    <t>12:03:05</t>
  </si>
  <si>
    <t>12:04:34</t>
  </si>
  <si>
    <t>12:06:41</t>
  </si>
  <si>
    <t>12:08:10</t>
  </si>
  <si>
    <t>12:09:39</t>
  </si>
  <si>
    <t>12:11:08</t>
  </si>
  <si>
    <t>12:13:32</t>
  </si>
  <si>
    <t>12:15:01</t>
  </si>
  <si>
    <t>12:16:30</t>
  </si>
  <si>
    <t>12:18:16</t>
  </si>
  <si>
    <t>12:19:50</t>
  </si>
  <si>
    <t>12:21:30</t>
  </si>
  <si>
    <t>12:23:08</t>
  </si>
  <si>
    <t>12:24:57</t>
  </si>
  <si>
    <t>12:27:44</t>
  </si>
  <si>
    <t>12:30:17</t>
  </si>
  <si>
    <t xml:space="preserve">"13:24:52 Launched AutoProg /User/Configs/AutoProgs/A-CiCurve2"
</t>
  </si>
  <si>
    <t>24WTS_B1_L2</t>
    <phoneticPr fontId="4" type="noConversion"/>
  </si>
  <si>
    <t>13:26:23</t>
  </si>
  <si>
    <t>13:27:52</t>
  </si>
  <si>
    <t>13:29:21</t>
  </si>
  <si>
    <t>13:30:50</t>
  </si>
  <si>
    <t>13:32:25</t>
  </si>
  <si>
    <t>13:33:54</t>
  </si>
  <si>
    <t>13:35:23</t>
  </si>
  <si>
    <t>13:37:47</t>
  </si>
  <si>
    <t>13:39:16</t>
  </si>
  <si>
    <t>13:40:45</t>
  </si>
  <si>
    <t>13:42:37</t>
  </si>
  <si>
    <t>13:44:13</t>
  </si>
  <si>
    <t>13:45:43</t>
  </si>
  <si>
    <t>13:47:23</t>
  </si>
  <si>
    <t>13:49:33</t>
  </si>
  <si>
    <t>13:52:21</t>
  </si>
  <si>
    <t>13:54:57</t>
  </si>
  <si>
    <t xml:space="preserve">"14:19:08 Launched AutoProg /User/Configs/AutoProgs/A-CiCurve2"
</t>
  </si>
  <si>
    <t>51TC_B1_L1</t>
  </si>
  <si>
    <t>14:20:42</t>
  </si>
  <si>
    <t>14:22:12</t>
  </si>
  <si>
    <t>14:23:41</t>
  </si>
  <si>
    <t>14:25:19</t>
  </si>
  <si>
    <t>14:26:49</t>
  </si>
  <si>
    <t>14:28:19</t>
  </si>
  <si>
    <t>14:29:48</t>
  </si>
  <si>
    <t>14:32:18</t>
  </si>
  <si>
    <t>14:33:50</t>
  </si>
  <si>
    <t>14:35:25</t>
  </si>
  <si>
    <t>14:37:14</t>
  </si>
  <si>
    <t>14:38:48</t>
  </si>
  <si>
    <t>14:40:25</t>
  </si>
  <si>
    <t>14:42:16</t>
  </si>
  <si>
    <t>14:44:35</t>
  </si>
  <si>
    <t>14:47:07</t>
  </si>
  <si>
    <t>14:49:23</t>
  </si>
  <si>
    <t xml:space="preserve">"15:19:14 Launched AutoProg /User/Configs/AutoProgs/A-CiCurve2"
</t>
  </si>
  <si>
    <t>51TC_B1_L2</t>
    <phoneticPr fontId="4" type="noConversion"/>
  </si>
  <si>
    <t>15:22:16</t>
  </si>
  <si>
    <t>15:23:45</t>
  </si>
  <si>
    <t>15:26:50</t>
  </si>
  <si>
    <t>15:28:19</t>
  </si>
  <si>
    <t>15:29:49</t>
  </si>
  <si>
    <t>15:32:07</t>
  </si>
  <si>
    <t>15:33:37</t>
  </si>
  <si>
    <t>15:35:06</t>
  </si>
  <si>
    <t>15:36:53</t>
  </si>
  <si>
    <t>15:39:55</t>
  </si>
  <si>
    <t>15:41:34</t>
  </si>
  <si>
    <t>15:43:27</t>
  </si>
  <si>
    <t>15:46:11</t>
  </si>
  <si>
    <t>15:48:32</t>
  </si>
  <si>
    <t xml:space="preserve">"16:24:09 Launched AutoProg /User/Configs/AutoProgs/A-CiCurve2"
</t>
  </si>
  <si>
    <t>20JGWJ_B1_L1</t>
  </si>
  <si>
    <t>16:25:40</t>
  </si>
  <si>
    <t>16:27:13</t>
  </si>
  <si>
    <t>16:28:42</t>
  </si>
  <si>
    <t>16:30:11</t>
  </si>
  <si>
    <t>16:31:40</t>
  </si>
  <si>
    <t>16:33:09</t>
  </si>
  <si>
    <t>16:34:38</t>
  </si>
  <si>
    <t>16:36:58</t>
  </si>
  <si>
    <t>16:38:27</t>
  </si>
  <si>
    <t>16:39:58</t>
  </si>
  <si>
    <t>16:41:44</t>
  </si>
  <si>
    <t>16:43:14</t>
  </si>
  <si>
    <t>16:44:45</t>
  </si>
  <si>
    <t>16:46:25</t>
  </si>
  <si>
    <t>16:48:14</t>
  </si>
  <si>
    <t>16:50:52</t>
  </si>
  <si>
    <t>16:53:06</t>
  </si>
  <si>
    <t>16:55:08</t>
  </si>
  <si>
    <t xml:space="preserve">"17:56:49 Launched AutoProg /User/Configs/AutoProgs/A-CiCurve2"
</t>
  </si>
  <si>
    <t>20JGWJ_B1_L2</t>
    <phoneticPr fontId="4" type="noConversion"/>
  </si>
  <si>
    <t>17:58:20</t>
  </si>
  <si>
    <t>17:59:49</t>
  </si>
  <si>
    <t>18:01:18</t>
  </si>
  <si>
    <t>18:02:47</t>
  </si>
  <si>
    <t>18:04:16</t>
  </si>
  <si>
    <t>18:05:45</t>
  </si>
  <si>
    <t>18:07:14</t>
  </si>
  <si>
    <t>18:09:36</t>
  </si>
  <si>
    <t>18:11:05</t>
  </si>
  <si>
    <t>18:12:34</t>
  </si>
  <si>
    <t>18:14:19</t>
  </si>
  <si>
    <t>18:15:58</t>
  </si>
  <si>
    <t>18:17:56</t>
  </si>
  <si>
    <t>18:19:34</t>
  </si>
  <si>
    <t>18:21:34</t>
  </si>
  <si>
    <t>18:23:49</t>
  </si>
  <si>
    <t>18:25:46</t>
  </si>
  <si>
    <t xml:space="preserve">"20:01:33 Launched AutoProg /User/Configs/AutoProgs/A-CiCurve2"
</t>
  </si>
  <si>
    <t>51TC_B2_L2</t>
    <phoneticPr fontId="4" type="noConversion"/>
  </si>
  <si>
    <t>20:03:03</t>
  </si>
  <si>
    <t>20:04:31</t>
  </si>
  <si>
    <t>20:05:58</t>
  </si>
  <si>
    <t>20:07:30</t>
  </si>
  <si>
    <t>20:08:58</t>
  </si>
  <si>
    <t>20:10:26</t>
  </si>
  <si>
    <t>20:11:54</t>
  </si>
  <si>
    <t>20:14:09</t>
  </si>
  <si>
    <t>20:15:37</t>
  </si>
  <si>
    <t>20:17:05</t>
  </si>
  <si>
    <t>20:18:46</t>
  </si>
  <si>
    <t>20:21:06</t>
  </si>
  <si>
    <t>20:22:48</t>
  </si>
  <si>
    <t>20:24:25</t>
  </si>
  <si>
    <t>20:26:29</t>
  </si>
  <si>
    <t>20:28:35</t>
  </si>
  <si>
    <t>20:30:46</t>
  </si>
  <si>
    <t xml:space="preserve">"12:57:53 Launched AutoProg /User/Configs/AutoProgs/A-CiCurve2"
</t>
  </si>
  <si>
    <t>38SHDQ_B2_L1</t>
    <phoneticPr fontId="4" type="noConversion"/>
  </si>
  <si>
    <t>12:59:25</t>
  </si>
  <si>
    <t>13:00:56</t>
  </si>
  <si>
    <t>38SHDQ_B2_L1</t>
  </si>
  <si>
    <t>13:02:29</t>
  </si>
  <si>
    <t>13:04:57</t>
  </si>
  <si>
    <t>13:06:27</t>
  </si>
  <si>
    <t>13:07:56</t>
  </si>
  <si>
    <t>13:09:26</t>
  </si>
  <si>
    <t>13:11:43</t>
  </si>
  <si>
    <t>13:13:13</t>
  </si>
  <si>
    <t>13:14:43</t>
  </si>
  <si>
    <t>13:16:27</t>
  </si>
  <si>
    <t>13:17:59</t>
  </si>
  <si>
    <t>13:19:35</t>
  </si>
  <si>
    <t>13:21:21</t>
  </si>
  <si>
    <t>13:23:20</t>
  </si>
  <si>
    <t>13:25:38</t>
  </si>
  <si>
    <t>13:28:29</t>
  </si>
  <si>
    <t xml:space="preserve">"15:09:33 Launched AutoProg /User/Configs/AutoProgs/A-CiCurve2"
</t>
  </si>
  <si>
    <t>52MHHX_B2_L1</t>
  </si>
  <si>
    <t>15:11:05</t>
  </si>
  <si>
    <t>15:12:34</t>
  </si>
  <si>
    <t>15:14:03</t>
  </si>
  <si>
    <t>15:15:32</t>
  </si>
  <si>
    <t>15:17:04</t>
  </si>
  <si>
    <t>15:18:33</t>
  </si>
  <si>
    <t>15:20:03</t>
  </si>
  <si>
    <t>15:22:11</t>
  </si>
  <si>
    <t>15:23:41</t>
  </si>
  <si>
    <t>15:25:11</t>
  </si>
  <si>
    <t>15:27:08</t>
  </si>
  <si>
    <t>15:28:40</t>
  </si>
  <si>
    <t>15:30:10</t>
  </si>
  <si>
    <t>15:31:50</t>
  </si>
  <si>
    <t>15:33:49</t>
  </si>
  <si>
    <t>15:36:14</t>
  </si>
  <si>
    <t>15:38:36</t>
  </si>
  <si>
    <t xml:space="preserve">"12:26:48 Launched AutoProg /User/Configs/AutoProgs/A-CiCurve2"
</t>
  </si>
  <si>
    <t>10MZZ_B1_L1</t>
  </si>
  <si>
    <t>12:28:20</t>
  </si>
  <si>
    <t>12:29:55</t>
  </si>
  <si>
    <t>12:31:28</t>
  </si>
  <si>
    <t>12:32:57</t>
  </si>
  <si>
    <t>12:34:26</t>
  </si>
  <si>
    <t>12:35:55</t>
  </si>
  <si>
    <t>12:37:25</t>
  </si>
  <si>
    <t>12:40:12</t>
  </si>
  <si>
    <t>12:41:42</t>
  </si>
  <si>
    <t>12:43:12</t>
  </si>
  <si>
    <t>12:45:05</t>
  </si>
  <si>
    <t>12:46:45</t>
  </si>
  <si>
    <t>12:48:16</t>
  </si>
  <si>
    <t>12:49:53</t>
  </si>
  <si>
    <t>12:51:48</t>
  </si>
  <si>
    <t>12:54:08</t>
  </si>
  <si>
    <t>12:56:34</t>
  </si>
  <si>
    <t>12:58:38</t>
  </si>
  <si>
    <t xml:space="preserve">"15:21:57 Launched AutoProg /User/Configs/AutoProgs/A-CiCurve2"
</t>
  </si>
  <si>
    <t>7WTS_B1_L1</t>
    <phoneticPr fontId="4" type="noConversion"/>
  </si>
  <si>
    <t>15:23:29</t>
  </si>
  <si>
    <t>7WTS_B1_L1</t>
  </si>
  <si>
    <t>15:24:59</t>
  </si>
  <si>
    <t>15:26:29</t>
  </si>
  <si>
    <t>15:29:29</t>
  </si>
  <si>
    <t>15:30:59</t>
  </si>
  <si>
    <t>15:32:29</t>
  </si>
  <si>
    <t>15:34:45</t>
  </si>
  <si>
    <t>15:36:15</t>
  </si>
  <si>
    <t>15:37:45</t>
  </si>
  <si>
    <t>15:39:34</t>
  </si>
  <si>
    <t>15:41:14</t>
  </si>
  <si>
    <t>15:42:49</t>
  </si>
  <si>
    <t>15:44:28</t>
  </si>
  <si>
    <t>15:46:21</t>
  </si>
  <si>
    <t>15:48:45</t>
  </si>
  <si>
    <t>15:51:10</t>
  </si>
  <si>
    <t>15:53:02</t>
  </si>
  <si>
    <t xml:space="preserve">"16:22:58 Launched AutoProg /User/Configs/AutoProgs/A-CiCurve2"
</t>
  </si>
  <si>
    <t>7WTS_B1_L2</t>
    <phoneticPr fontId="4" type="noConversion"/>
  </si>
  <si>
    <t>16:24:32</t>
  </si>
  <si>
    <t>16:26:01</t>
  </si>
  <si>
    <t>16:27:34</t>
  </si>
  <si>
    <t>16:29:03</t>
  </si>
  <si>
    <t>16:30:32</t>
  </si>
  <si>
    <t>16:32:01</t>
  </si>
  <si>
    <t>16:33:30</t>
  </si>
  <si>
    <t>16:35:32</t>
  </si>
  <si>
    <t>16:37:01</t>
  </si>
  <si>
    <t>16:38:30</t>
  </si>
  <si>
    <t>16:40:17</t>
  </si>
  <si>
    <t>16:41:55</t>
  </si>
  <si>
    <t>16:43:28</t>
  </si>
  <si>
    <t>16:45:03</t>
  </si>
  <si>
    <t>16:47:06</t>
  </si>
  <si>
    <t>16:49:35</t>
  </si>
  <si>
    <t>16:51:44</t>
  </si>
  <si>
    <t xml:space="preserve">"17:25:49 Launched AutoProg /User/Configs/AutoProgs/A-CiCurve2"
</t>
  </si>
  <si>
    <t>7WTS_B1_L3</t>
    <phoneticPr fontId="4" type="noConversion"/>
  </si>
  <si>
    <t>17:27:21</t>
  </si>
  <si>
    <t>17:28:50</t>
  </si>
  <si>
    <t>17:30:19</t>
  </si>
  <si>
    <t>17:31:49</t>
  </si>
  <si>
    <t>17:33:18</t>
  </si>
  <si>
    <t>17:34:50</t>
  </si>
  <si>
    <t>17:36:20</t>
  </si>
  <si>
    <t>17:38:38</t>
  </si>
  <si>
    <t>17:40:08</t>
  </si>
  <si>
    <t>17:41:37</t>
  </si>
  <si>
    <t>17:43:22</t>
  </si>
  <si>
    <t>17:45:20</t>
  </si>
  <si>
    <t>17:46:49</t>
  </si>
  <si>
    <t>17:48:37</t>
  </si>
  <si>
    <t>17:50:43</t>
  </si>
  <si>
    <t>17:53:13</t>
  </si>
  <si>
    <t>17:55:16</t>
  </si>
  <si>
    <t xml:space="preserve">"11:42:22 Launched AutoProg /User/Configs/AutoProgs/A-CiCurve2"
</t>
  </si>
  <si>
    <t>49MHHX_B2_L1</t>
  </si>
  <si>
    <t>11:43:53</t>
  </si>
  <si>
    <t>11:48:20</t>
  </si>
  <si>
    <t>11:49:49</t>
  </si>
  <si>
    <t>11:51:18</t>
  </si>
  <si>
    <t>11:52:47</t>
  </si>
  <si>
    <t>11:55:11</t>
  </si>
  <si>
    <t>11:56:45</t>
  </si>
  <si>
    <t>11:58:14</t>
  </si>
  <si>
    <t>12:00:08</t>
  </si>
  <si>
    <t>12:01:46</t>
  </si>
  <si>
    <t>12:03:16</t>
  </si>
  <si>
    <t>12:05:01</t>
  </si>
  <si>
    <t>12:06:56</t>
  </si>
  <si>
    <t>12:09:11</t>
  </si>
  <si>
    <t>12:11:19</t>
  </si>
  <si>
    <t>12:13:13</t>
  </si>
  <si>
    <t xml:space="preserve">"12:39:16 Launched AutoProg /User/Configs/AutoProgs/A-CiCurve2"
</t>
  </si>
  <si>
    <t>49MHHX_B2_L2</t>
    <phoneticPr fontId="4" type="noConversion"/>
  </si>
  <si>
    <t>12:40:47</t>
  </si>
  <si>
    <t>12:42:14</t>
  </si>
  <si>
    <t>12:43:41</t>
  </si>
  <si>
    <t>12:45:08</t>
  </si>
  <si>
    <t>12:46:35</t>
  </si>
  <si>
    <t>12:48:03</t>
  </si>
  <si>
    <t>12:49:31</t>
  </si>
  <si>
    <t>12:53:20</t>
  </si>
  <si>
    <t>12:54:51</t>
  </si>
  <si>
    <t>12:56:36</t>
  </si>
  <si>
    <t>12:58:24</t>
  </si>
  <si>
    <t>12:59:52</t>
  </si>
  <si>
    <t>13:03:29</t>
  </si>
  <si>
    <t>13:05:41</t>
  </si>
  <si>
    <t>13:07:49</t>
  </si>
  <si>
    <t xml:space="preserve">"14:46:10 Launched AutoProg /User/Configs/AutoProgs/A-CiCurve2"
</t>
  </si>
  <si>
    <t>43EYK_B2_L2</t>
    <phoneticPr fontId="4" type="noConversion"/>
  </si>
  <si>
    <t>14:47:40</t>
  </si>
  <si>
    <t>14:49:10</t>
  </si>
  <si>
    <t>43EYK_B2_L2</t>
  </si>
  <si>
    <t>14:50:40</t>
  </si>
  <si>
    <t>14:52:09</t>
  </si>
  <si>
    <t>14:53:39</t>
  </si>
  <si>
    <t>14:56:38</t>
  </si>
  <si>
    <t>14:58:57</t>
  </si>
  <si>
    <t>15:00:27</t>
  </si>
  <si>
    <t>15:01:57</t>
  </si>
  <si>
    <t>15:03:44</t>
  </si>
  <si>
    <t>15:05:19</t>
  </si>
  <si>
    <t>15:06:48</t>
  </si>
  <si>
    <t>15:08:27</t>
  </si>
  <si>
    <t>15:10:20</t>
  </si>
  <si>
    <t>15:12:33</t>
  </si>
  <si>
    <t>15:14:57</t>
  </si>
  <si>
    <t xml:space="preserve">"15:59:04 Launched AutoProg /User/Configs/AutoProgs/A-CiCurve2"
</t>
  </si>
  <si>
    <t>45WYGYMJZ_B1_L1</t>
  </si>
  <si>
    <t>16:00:35</t>
  </si>
  <si>
    <t>16:02:04</t>
  </si>
  <si>
    <t>16:03:33</t>
  </si>
  <si>
    <t>16:06:31</t>
  </si>
  <si>
    <t>16:08:00</t>
  </si>
  <si>
    <t>16:09:29</t>
  </si>
  <si>
    <t>16:11:51</t>
  </si>
  <si>
    <t>16:13:24</t>
  </si>
  <si>
    <t>16:14:53</t>
  </si>
  <si>
    <t>16:16:40</t>
  </si>
  <si>
    <t>16:18:26</t>
  </si>
  <si>
    <t>16:19:55</t>
  </si>
  <si>
    <t>16:21:34</t>
  </si>
  <si>
    <t>16:23:29</t>
  </si>
  <si>
    <t>16:25:58</t>
  </si>
  <si>
    <t>16:27:55</t>
  </si>
  <si>
    <t>16:29:48</t>
  </si>
  <si>
    <t xml:space="preserve">"09:22:47 Launched AutoProg /User/Configs/AutoProgs/A-CiCurve2"
</t>
  </si>
  <si>
    <t>46XYYDC_B2_L1</t>
  </si>
  <si>
    <t>09:24:19</t>
  </si>
  <si>
    <t>09:25:48</t>
  </si>
  <si>
    <t>09:27:17</t>
  </si>
  <si>
    <t>09:30:21</t>
  </si>
  <si>
    <t>09:31:50</t>
  </si>
  <si>
    <t>09:33:20</t>
  </si>
  <si>
    <t>09:37:01</t>
  </si>
  <si>
    <t>09:38:37</t>
  </si>
  <si>
    <t>09:40:35</t>
  </si>
  <si>
    <t>09:42:16</t>
  </si>
  <si>
    <t>09:44:09</t>
  </si>
  <si>
    <t>09:45:45</t>
  </si>
  <si>
    <t>09:47:53</t>
  </si>
  <si>
    <t>09:50:07</t>
  </si>
  <si>
    <t>09:52:32</t>
  </si>
  <si>
    <t xml:space="preserve">"10:26:21 Launched AutoProg /User/Configs/AutoProgs/A-CiCurve2"
</t>
  </si>
  <si>
    <t>46XYYDC_B2_L2</t>
    <phoneticPr fontId="4" type="noConversion"/>
  </si>
  <si>
    <t>10:27:52</t>
  </si>
  <si>
    <t>10:29:23</t>
  </si>
  <si>
    <t>10:30:54</t>
  </si>
  <si>
    <t>10:35:53</t>
  </si>
  <si>
    <t>10:37:23</t>
  </si>
  <si>
    <t>10:39:39</t>
  </si>
  <si>
    <t>10:41:09</t>
  </si>
  <si>
    <t>10:42:38</t>
  </si>
  <si>
    <t>10:44:29</t>
  </si>
  <si>
    <t>10:46:29</t>
  </si>
  <si>
    <t>10:48:48</t>
  </si>
  <si>
    <t>10:52:34</t>
  </si>
  <si>
    <t>10:55:31</t>
  </si>
  <si>
    <t xml:space="preserve">"11:25:16 Launched AutoProg /User/Configs/AutoProgs/A-CiCurve2"
</t>
  </si>
  <si>
    <t>29WYSHJ_B2_L1</t>
  </si>
  <si>
    <t>11:26:47</t>
  </si>
  <si>
    <t>11:28:16</t>
  </si>
  <si>
    <t>11:29:45</t>
  </si>
  <si>
    <t>11:32:45</t>
  </si>
  <si>
    <t>11:34:14</t>
  </si>
  <si>
    <t>11:38:06</t>
  </si>
  <si>
    <t>11:39:38</t>
  </si>
  <si>
    <t>11:41:08</t>
  </si>
  <si>
    <t>11:42:53</t>
  </si>
  <si>
    <t>11:44:32</t>
  </si>
  <si>
    <t>11:46:02</t>
  </si>
  <si>
    <t>11:47:41</t>
  </si>
  <si>
    <t>11:49:28</t>
  </si>
  <si>
    <t>11:51:46</t>
  </si>
  <si>
    <t>11:54:05</t>
  </si>
  <si>
    <t>11:56:05</t>
  </si>
  <si>
    <t xml:space="preserve">"12:38:06 Launched AutoProg /User/Configs/AutoProgs/A-CiCurve2"
</t>
  </si>
  <si>
    <t>29WYSHJ_B2_L2</t>
    <phoneticPr fontId="4" type="noConversion"/>
  </si>
  <si>
    <t>12:39:38</t>
  </si>
  <si>
    <t>12:41:08</t>
  </si>
  <si>
    <t>12:42:37</t>
  </si>
  <si>
    <t>12:45:35</t>
  </si>
  <si>
    <t>12:47:05</t>
  </si>
  <si>
    <t>12:48:35</t>
  </si>
  <si>
    <t>12:50:55</t>
  </si>
  <si>
    <t>12:52:25</t>
  </si>
  <si>
    <t>12:53:55</t>
  </si>
  <si>
    <t>12:55:40</t>
  </si>
  <si>
    <t>12:57:21</t>
  </si>
  <si>
    <t>12:59:01</t>
  </si>
  <si>
    <t>13:00:42</t>
  </si>
  <si>
    <t>13:02:33</t>
  </si>
  <si>
    <t>13:04:55</t>
  </si>
  <si>
    <t>13:07:18</t>
  </si>
  <si>
    <t xml:space="preserve">"13:39:37 Launched AutoProg /User/Configs/AutoProgs/A-CiCurve2"
</t>
  </si>
  <si>
    <t>30WYGYMJZ_B2_L1</t>
  </si>
  <si>
    <t>13:41:09</t>
  </si>
  <si>
    <t>13:44:09</t>
  </si>
  <si>
    <t>13:45:39</t>
  </si>
  <si>
    <t>13:47:08</t>
  </si>
  <si>
    <t>13:48:37</t>
  </si>
  <si>
    <t>13:50:07</t>
  </si>
  <si>
    <t>13:52:37</t>
  </si>
  <si>
    <t>13:54:17</t>
  </si>
  <si>
    <t>13:55:47</t>
  </si>
  <si>
    <t>13:57:36</t>
  </si>
  <si>
    <t>13:59:30</t>
  </si>
  <si>
    <t>14:01:00</t>
  </si>
  <si>
    <t>14:02:35</t>
  </si>
  <si>
    <t>14:04:27</t>
  </si>
  <si>
    <t>14:06:39</t>
  </si>
  <si>
    <t>14:08:59</t>
  </si>
  <si>
    <t>14:11:02</t>
  </si>
  <si>
    <t xml:space="preserve">"14:52:04 Launched AutoProg /User/Configs/AutoProgs/A-CiCurve2"
</t>
  </si>
  <si>
    <t>30WYGYMJZ_B2_L2</t>
    <phoneticPr fontId="4" type="noConversion"/>
  </si>
  <si>
    <t>14:55:07</t>
  </si>
  <si>
    <t>14:56:45</t>
  </si>
  <si>
    <t>14:58:15</t>
  </si>
  <si>
    <t>14:59:44</t>
  </si>
  <si>
    <t>15:01:13</t>
  </si>
  <si>
    <t>15:04:54</t>
  </si>
  <si>
    <t>15:06:24</t>
  </si>
  <si>
    <t>15:07:54</t>
  </si>
  <si>
    <t>15:09:41</t>
  </si>
  <si>
    <t>15:11:15</t>
  </si>
  <si>
    <t>15:12:44</t>
  </si>
  <si>
    <t>15:14:22</t>
  </si>
  <si>
    <t>15:16:11</t>
  </si>
  <si>
    <t>15:18:26</t>
  </si>
  <si>
    <t>15:20:43</t>
  </si>
  <si>
    <t>15:22:47</t>
  </si>
  <si>
    <t xml:space="preserve">"15:53:45 Launched AutoProg /User/Configs/AutoProgs/A-CiCurve2"
</t>
  </si>
  <si>
    <t>41WMYM_B1_L1</t>
  </si>
  <si>
    <t>15:55:16</t>
  </si>
  <si>
    <t>15:56:45</t>
  </si>
  <si>
    <t>15:58:17</t>
  </si>
  <si>
    <t>15:59:46</t>
  </si>
  <si>
    <t>16:01:27</t>
  </si>
  <si>
    <t>16:02:56</t>
  </si>
  <si>
    <t>16:04:25</t>
  </si>
  <si>
    <t>16:06:44</t>
  </si>
  <si>
    <t>16:08:13</t>
  </si>
  <si>
    <t>16:09:42</t>
  </si>
  <si>
    <t>16:11:41</t>
  </si>
  <si>
    <t>16:13:16</t>
  </si>
  <si>
    <t>16:14:47</t>
  </si>
  <si>
    <t>16:16:30</t>
  </si>
  <si>
    <t>16:18:22</t>
  </si>
  <si>
    <t>16:20:43</t>
  </si>
  <si>
    <t>16:22:57</t>
  </si>
  <si>
    <t>16:25:10</t>
  </si>
  <si>
    <t xml:space="preserve">"17:01:11 Launched AutoProg /User/Configs/AutoProgs/A-CiCurve2"
</t>
  </si>
  <si>
    <t>41WMYM_B1_L2</t>
    <phoneticPr fontId="4" type="noConversion"/>
  </si>
  <si>
    <t>17:02:44</t>
  </si>
  <si>
    <t>17:06:00</t>
  </si>
  <si>
    <t>17:07:42</t>
  </si>
  <si>
    <t>17:09:25</t>
  </si>
  <si>
    <t>17:10:57</t>
  </si>
  <si>
    <t>17:12:32</t>
  </si>
  <si>
    <t>17:16:29</t>
  </si>
  <si>
    <t>17:17:59</t>
  </si>
  <si>
    <t>17:19:55</t>
  </si>
  <si>
    <t>17:21:52</t>
  </si>
  <si>
    <t>17:23:32</t>
  </si>
  <si>
    <t>17:25:19</t>
  </si>
  <si>
    <t>17:27:32</t>
  </si>
  <si>
    <t>17:30:10</t>
  </si>
  <si>
    <t>17:32:29</t>
  </si>
  <si>
    <t>17:34:49</t>
  </si>
  <si>
    <t xml:space="preserve">"10:53:02 Launched AutoProg /User/Configs/AutoProgs/A-CiCurve2"
</t>
  </si>
  <si>
    <t>27WYGYMJZ_B2_L1</t>
  </si>
  <si>
    <t>10:58:18</t>
  </si>
  <si>
    <t>10:59:47</t>
  </si>
  <si>
    <t>11:01:16</t>
  </si>
  <si>
    <t>11:04:16</t>
  </si>
  <si>
    <t>11:05:45</t>
  </si>
  <si>
    <t>11:08:15</t>
  </si>
  <si>
    <t>11:11:24</t>
  </si>
  <si>
    <t>11:12:53</t>
  </si>
  <si>
    <t>11:14:22</t>
  </si>
  <si>
    <t>11:16:10</t>
  </si>
  <si>
    <t>11:17:44</t>
  </si>
  <si>
    <t>11:19:14</t>
  </si>
  <si>
    <t>11:20:49</t>
  </si>
  <si>
    <t>11:22:56</t>
  </si>
  <si>
    <t>11:25:17</t>
  </si>
  <si>
    <t>11:27:15</t>
  </si>
  <si>
    <t>11:29:43</t>
  </si>
  <si>
    <t xml:space="preserve">"12:36:37 Launched AutoProg /User/Configs/AutoProgs/A-CiCurve2"
</t>
  </si>
  <si>
    <t>27WYGYMJZ_B2_L2</t>
    <phoneticPr fontId="4" type="noConversion"/>
  </si>
  <si>
    <t>12:38:09</t>
  </si>
  <si>
    <t>12:42:38</t>
  </si>
  <si>
    <t>12:44:08</t>
  </si>
  <si>
    <t>12:45:38</t>
  </si>
  <si>
    <t>12:48:08</t>
  </si>
  <si>
    <t>12:51:13</t>
  </si>
  <si>
    <t>12:52:44</t>
  </si>
  <si>
    <t>12:54:16</t>
  </si>
  <si>
    <t>12:56:07</t>
  </si>
  <si>
    <t>12:57:45</t>
  </si>
  <si>
    <t>12:59:15</t>
  </si>
  <si>
    <t>13:00:58</t>
  </si>
  <si>
    <t>13:03:02</t>
  </si>
  <si>
    <t>13:07:22</t>
  </si>
  <si>
    <t>13:09:23</t>
  </si>
  <si>
    <t xml:space="preserve">"13:45:43 Launched AutoProg /User/Configs/AutoProgs/A-CiCurve2"
</t>
  </si>
  <si>
    <t>26WTS_B2_L1</t>
  </si>
  <si>
    <t>13:47:14</t>
  </si>
  <si>
    <t>13:48:44</t>
  </si>
  <si>
    <t>13:50:13</t>
  </si>
  <si>
    <t>13:51:42</t>
  </si>
  <si>
    <t>13:53:14</t>
  </si>
  <si>
    <t>14:01:55</t>
  </si>
  <si>
    <t>14:03:25</t>
  </si>
  <si>
    <t>14:05:19</t>
  </si>
  <si>
    <t>14:07:02</t>
  </si>
  <si>
    <t>14:08:38</t>
  </si>
  <si>
    <t>14:10:14</t>
  </si>
  <si>
    <t>14:12:15</t>
  </si>
  <si>
    <t>14:14:47</t>
  </si>
  <si>
    <t>14:16:44</t>
  </si>
  <si>
    <t>14:18:59</t>
  </si>
  <si>
    <t xml:space="preserve">"17:00:21 Launched AutoProg /User/Configs/AutoProgs/A-CiCurve2"
</t>
  </si>
  <si>
    <t>28CBYD_B2_L2</t>
    <phoneticPr fontId="4" type="noConversion"/>
  </si>
  <si>
    <t>17:01:52</t>
  </si>
  <si>
    <t>17:03:21</t>
  </si>
  <si>
    <t>17:04:50</t>
  </si>
  <si>
    <t>17:06:19</t>
  </si>
  <si>
    <t>17:07:48</t>
  </si>
  <si>
    <t>17:09:17</t>
  </si>
  <si>
    <t>17:11:35</t>
  </si>
  <si>
    <t>17:14:41</t>
  </si>
  <si>
    <t>17:16:15</t>
  </si>
  <si>
    <t>17:17:43</t>
  </si>
  <si>
    <t>17:19:32</t>
  </si>
  <si>
    <t>17:21:11</t>
  </si>
  <si>
    <t>17:22:39</t>
  </si>
  <si>
    <t>17:24:15</t>
  </si>
  <si>
    <t>17:26:06</t>
  </si>
  <si>
    <t>17:28:36</t>
  </si>
  <si>
    <t>17:30:31</t>
  </si>
  <si>
    <t xml:space="preserve">"09:28:15 Launched AutoProg /User/Configs/AutoProgs/A-CiCurve2"
</t>
  </si>
  <si>
    <t>31QTG_B2_L1</t>
    <phoneticPr fontId="4" type="noConversion"/>
  </si>
  <si>
    <t>09:29:46</t>
  </si>
  <si>
    <t>09:31:16</t>
  </si>
  <si>
    <t>09:32:46</t>
  </si>
  <si>
    <t>09:34:16</t>
  </si>
  <si>
    <t>09:35:45</t>
  </si>
  <si>
    <t>09:37:14</t>
  </si>
  <si>
    <t>09:38:43</t>
  </si>
  <si>
    <t>09:41:05</t>
  </si>
  <si>
    <t>09:42:35</t>
  </si>
  <si>
    <t>09:44:04</t>
  </si>
  <si>
    <t>09:45:50</t>
  </si>
  <si>
    <t>09:47:28</t>
  </si>
  <si>
    <t>09:49:03</t>
  </si>
  <si>
    <t>09:50:37</t>
  </si>
  <si>
    <t>09:52:37</t>
  </si>
  <si>
    <t>09:54:50</t>
  </si>
  <si>
    <t>09:57:23</t>
  </si>
  <si>
    <t>09:59:59</t>
  </si>
  <si>
    <t xml:space="preserve">"10:39:26 Launched AutoProg /User/Configs/AutoProgs/A-CiCurve2"
</t>
  </si>
  <si>
    <t>31QTG_B2_L2</t>
    <phoneticPr fontId="4" type="noConversion"/>
  </si>
  <si>
    <t>10:40:59</t>
  </si>
  <si>
    <t>10:43:02</t>
  </si>
  <si>
    <t>10:45:05</t>
  </si>
  <si>
    <t>10:47:13</t>
  </si>
  <si>
    <t>10:49:09</t>
  </si>
  <si>
    <t>10:50:58</t>
  </si>
  <si>
    <t>10:52:50</t>
  </si>
  <si>
    <t>10:56:02</t>
  </si>
  <si>
    <t>10:57:32</t>
  </si>
  <si>
    <t>10:59:02</t>
  </si>
  <si>
    <t>11:03:32</t>
  </si>
  <si>
    <t>11:05:33</t>
  </si>
  <si>
    <t>11:07:30</t>
  </si>
  <si>
    <t>11:10:00</t>
  </si>
  <si>
    <t>11:12:37</t>
  </si>
  <si>
    <t>11:15:07</t>
  </si>
  <si>
    <t xml:space="preserve">"12:05:03 Launched AutoProg /User/Configs/AutoProgs/A-CiCurve2"
</t>
  </si>
  <si>
    <t>17ZGR_B2_L1</t>
  </si>
  <si>
    <t>12:06:36</t>
  </si>
  <si>
    <t>12:08:05</t>
  </si>
  <si>
    <t>12:09:34</t>
  </si>
  <si>
    <t>12:11:03</t>
  </si>
  <si>
    <t>12:12:32</t>
  </si>
  <si>
    <t>12:14:01</t>
  </si>
  <si>
    <t>12:15:30</t>
  </si>
  <si>
    <t>12:17:53</t>
  </si>
  <si>
    <t>12:19:22</t>
  </si>
  <si>
    <t>12:20:51</t>
  </si>
  <si>
    <t>12:22:39</t>
  </si>
  <si>
    <t>12:24:28</t>
  </si>
  <si>
    <t>12:26:01</t>
  </si>
  <si>
    <t>12:27:34</t>
  </si>
  <si>
    <t>12:29:24</t>
  </si>
  <si>
    <t>12:31:53</t>
  </si>
  <si>
    <t>12:34:00</t>
  </si>
  <si>
    <t xml:space="preserve">"13:10:26 Launched AutoProg /User/Configs/AutoProgs/A-CiCurve2"
</t>
  </si>
  <si>
    <t>17ZGR_B2_L2</t>
    <phoneticPr fontId="4" type="noConversion"/>
  </si>
  <si>
    <t>13:11:57</t>
  </si>
  <si>
    <t>13:13:26</t>
  </si>
  <si>
    <t>13:16:24</t>
  </si>
  <si>
    <t>13:17:53</t>
  </si>
  <si>
    <t>13:19:22</t>
  </si>
  <si>
    <t>13:20:51</t>
  </si>
  <si>
    <t>13:23:23</t>
  </si>
  <si>
    <t>13:28:16</t>
  </si>
  <si>
    <t>13:30:06</t>
  </si>
  <si>
    <t>13:31:49</t>
  </si>
  <si>
    <t>13:33:23</t>
  </si>
  <si>
    <t>13:35:28</t>
  </si>
  <si>
    <t>13:39:35</t>
  </si>
  <si>
    <t>13:41:32</t>
  </si>
  <si>
    <t xml:space="preserve">"16:37:51 Launched AutoProg /User/Configs/AutoProgs/A-CiCurve2"
</t>
  </si>
  <si>
    <t>33WTS_B2_L1</t>
  </si>
  <si>
    <t>16:39:23</t>
  </si>
  <si>
    <t>16:40:53</t>
  </si>
  <si>
    <t>16:42:22</t>
  </si>
  <si>
    <t>16:43:55</t>
  </si>
  <si>
    <t>16:45:25</t>
  </si>
  <si>
    <t>16:46:54</t>
  </si>
  <si>
    <t>16:48:24</t>
  </si>
  <si>
    <t>16:50:40</t>
  </si>
  <si>
    <t>16:52:10</t>
  </si>
  <si>
    <t>16:53:40</t>
  </si>
  <si>
    <t>16:55:36</t>
  </si>
  <si>
    <t>16:57:22</t>
  </si>
  <si>
    <t>16:58:54</t>
  </si>
  <si>
    <t>17:00:30</t>
  </si>
  <si>
    <t>17:02:20</t>
  </si>
  <si>
    <t>17:04:31</t>
  </si>
  <si>
    <t>17:06:21</t>
  </si>
  <si>
    <t>17:08:20</t>
  </si>
  <si>
    <t xml:space="preserve">"17:54:40 Launched AutoProg /User/Configs/AutoProgs/A-CiCurve2"
</t>
  </si>
  <si>
    <t>33WTS_B2_L2</t>
    <phoneticPr fontId="4" type="noConversion"/>
  </si>
  <si>
    <t>17:56:10</t>
  </si>
  <si>
    <t>17:57:39</t>
  </si>
  <si>
    <t>17:59:09</t>
  </si>
  <si>
    <t>18:00:38</t>
  </si>
  <si>
    <t>18:02:08</t>
  </si>
  <si>
    <t>18:03:38</t>
  </si>
  <si>
    <t>18:05:10</t>
  </si>
  <si>
    <t>18:07:27</t>
  </si>
  <si>
    <t>18:08:57</t>
  </si>
  <si>
    <t>18:10:27</t>
  </si>
  <si>
    <t>18:12:16</t>
  </si>
  <si>
    <t>18:14:04</t>
  </si>
  <si>
    <t>18:15:44</t>
  </si>
  <si>
    <t>18:17:19</t>
  </si>
  <si>
    <t>18:19:24</t>
  </si>
  <si>
    <t>18:21:47</t>
  </si>
  <si>
    <t>18:23:39</t>
  </si>
  <si>
    <t>18:25:36</t>
  </si>
  <si>
    <t xml:space="preserve">"10:31:27 Launched AutoProg /User/Configs/AutoProgs/A-CiCurve2"
</t>
  </si>
  <si>
    <t>65MHJM_B1_L2</t>
    <phoneticPr fontId="4" type="noConversion"/>
  </si>
  <si>
    <t>10:32:59</t>
  </si>
  <si>
    <t>10:34:31</t>
  </si>
  <si>
    <t>10:36:28</t>
  </si>
  <si>
    <t>10:37:59</t>
  </si>
  <si>
    <t>10:39:31</t>
  </si>
  <si>
    <t>10:41:00</t>
  </si>
  <si>
    <t>10:42:41</t>
  </si>
  <si>
    <t>10:45:07</t>
  </si>
  <si>
    <t>10:48:07</t>
  </si>
  <si>
    <t>10:49:55</t>
  </si>
  <si>
    <t>10:51:28</t>
  </si>
  <si>
    <t>10:52:58</t>
  </si>
  <si>
    <t>10:54:33</t>
  </si>
  <si>
    <t>10:56:35</t>
  </si>
  <si>
    <t>10:59:05</t>
  </si>
  <si>
    <t>11:01:37</t>
  </si>
  <si>
    <t>11:03:34</t>
  </si>
  <si>
    <t xml:space="preserve">"11:56:27 Launched AutoProg /User/Configs/AutoProgs/A-CiCurve2"
</t>
  </si>
  <si>
    <t>40DYG_B2_L1</t>
  </si>
  <si>
    <t>11:57:59</t>
  </si>
  <si>
    <t>11:59:31</t>
  </si>
  <si>
    <t>12:01:05</t>
  </si>
  <si>
    <t>12:02:37</t>
  </si>
  <si>
    <t>12:04:17</t>
  </si>
  <si>
    <t>12:05:48</t>
  </si>
  <si>
    <t>12:08:14</t>
  </si>
  <si>
    <t>12:11:20</t>
  </si>
  <si>
    <t>12:12:50</t>
  </si>
  <si>
    <t>12:14:20</t>
  </si>
  <si>
    <t>12:16:28</t>
  </si>
  <si>
    <t>12:18:22</t>
  </si>
  <si>
    <t>12:20:03</t>
  </si>
  <si>
    <t>12:21:35</t>
  </si>
  <si>
    <t>12:23:49</t>
  </si>
  <si>
    <t>12:26:51</t>
  </si>
  <si>
    <t>12:29:10</t>
  </si>
  <si>
    <t xml:space="preserve">"13:09:19 Launched AutoProg /User/Configs/AutoProgs/A-CiCurve2"
</t>
  </si>
  <si>
    <t>40DYG_B2_L2</t>
    <phoneticPr fontId="4" type="noConversion"/>
  </si>
  <si>
    <t>13:10:50</t>
  </si>
  <si>
    <t>13:12:51</t>
  </si>
  <si>
    <t>13:14:22</t>
  </si>
  <si>
    <t>13:15:51</t>
  </si>
  <si>
    <t>13:17:21</t>
  </si>
  <si>
    <t>13:18:51</t>
  </si>
  <si>
    <t>13:21:10</t>
  </si>
  <si>
    <t>13:24:22</t>
  </si>
  <si>
    <t>13:25:51</t>
  </si>
  <si>
    <t>13:27:20</t>
  </si>
  <si>
    <t>13:29:05</t>
  </si>
  <si>
    <t>13:30:53</t>
  </si>
  <si>
    <t>13:32:26</t>
  </si>
  <si>
    <t>13:34:09</t>
  </si>
  <si>
    <t>13:36:16</t>
  </si>
  <si>
    <t>13:38:41</t>
  </si>
  <si>
    <t>13:40:38</t>
  </si>
  <si>
    <t xml:space="preserve">"14:32:52 47QTG_B2_L1"
</t>
  </si>
  <si>
    <t>47QTG_B2_L1</t>
  </si>
  <si>
    <t>14:34:28</t>
  </si>
  <si>
    <t>14:35:58</t>
  </si>
  <si>
    <t>14:37:28</t>
  </si>
  <si>
    <t>14:38:58</t>
  </si>
  <si>
    <t>14:40:27</t>
  </si>
  <si>
    <t>14:41:56</t>
  </si>
  <si>
    <t>14:44:26</t>
  </si>
  <si>
    <t>14:47:48</t>
  </si>
  <si>
    <t>14:49:17</t>
  </si>
  <si>
    <t>14:50:46</t>
  </si>
  <si>
    <t>14:52:30</t>
  </si>
  <si>
    <t>14:54:09</t>
  </si>
  <si>
    <t>14:55:39</t>
  </si>
  <si>
    <t>14:57:16</t>
  </si>
  <si>
    <t>14:59:06</t>
  </si>
  <si>
    <t>15:01:38</t>
  </si>
  <si>
    <t>15:03:31</t>
  </si>
  <si>
    <t>15:05:38</t>
  </si>
  <si>
    <t xml:space="preserve">"15:32:24 Launched AutoProg /User/Configs/AutoProgs/A-CiCurve2"
</t>
  </si>
  <si>
    <t>47QTG_B2_L2</t>
    <phoneticPr fontId="4" type="noConversion"/>
  </si>
  <si>
    <t>15:33:56</t>
  </si>
  <si>
    <t>15:35:25</t>
  </si>
  <si>
    <t>15:36:55</t>
  </si>
  <si>
    <t>15:39:54</t>
  </si>
  <si>
    <t>15:41:24</t>
  </si>
  <si>
    <t>15:42:54</t>
  </si>
  <si>
    <t>15:46:09</t>
  </si>
  <si>
    <t>15:49:09</t>
  </si>
  <si>
    <t>15:52:46</t>
  </si>
  <si>
    <t>15:54:16</t>
  </si>
  <si>
    <t>15:57:53</t>
  </si>
  <si>
    <t>16:00:11</t>
  </si>
  <si>
    <t xml:space="preserve">"17:47:15 Launched AutoProg /User/Configs/AutoProgs/A-CiCurve2"
</t>
  </si>
  <si>
    <t>34WTS_B2_L2</t>
    <phoneticPr fontId="4" type="noConversion"/>
  </si>
  <si>
    <t>17:48:50</t>
  </si>
  <si>
    <t>17:50:27</t>
  </si>
  <si>
    <t>17:51:56</t>
  </si>
  <si>
    <t>17:53:25</t>
  </si>
  <si>
    <t>17:54:54</t>
  </si>
  <si>
    <t>17:56:23</t>
  </si>
  <si>
    <t>17:57:55</t>
  </si>
  <si>
    <t>18:01:02</t>
  </si>
  <si>
    <t>18:02:31</t>
  </si>
  <si>
    <t>18:04:00</t>
  </si>
  <si>
    <t>18:05:46</t>
  </si>
  <si>
    <t>18:07:35</t>
  </si>
  <si>
    <t>18:09:04</t>
  </si>
  <si>
    <t>18:10:41</t>
  </si>
  <si>
    <t>18:12:46</t>
  </si>
  <si>
    <t>18:15:00</t>
  </si>
  <si>
    <t>18:17:04</t>
  </si>
  <si>
    <t>18:18:59</t>
  </si>
  <si>
    <t xml:space="preserve">"09:51:23 Launched AutoProg /User/Configs/AutoProgs/A-CiCurve2"
</t>
  </si>
  <si>
    <t>92MLCZS_B2_L1</t>
    <phoneticPr fontId="4" type="noConversion"/>
  </si>
  <si>
    <t>09:52:55</t>
  </si>
  <si>
    <t>09:54:24</t>
  </si>
  <si>
    <t>09:55:54</t>
  </si>
  <si>
    <t>09:57:24</t>
  </si>
  <si>
    <t>09:59:02</t>
  </si>
  <si>
    <t>10:00:31</t>
  </si>
  <si>
    <t>10:02:50</t>
  </si>
  <si>
    <t>10:05:20</t>
  </si>
  <si>
    <t>10:06:50</t>
  </si>
  <si>
    <t>10:08:20</t>
  </si>
  <si>
    <t>10:11:55</t>
  </si>
  <si>
    <t>10:13:25</t>
  </si>
  <si>
    <t>10:15:09</t>
  </si>
  <si>
    <t>10:17:17</t>
  </si>
  <si>
    <t>10:19:32</t>
  </si>
  <si>
    <t>10:21:33</t>
  </si>
  <si>
    <t>10:24:02</t>
  </si>
  <si>
    <t xml:space="preserve">"14:35:33 Launched AutoProg /User/Configs/AutoProgs/A-CiCurve2"
</t>
  </si>
  <si>
    <t>73XYYDC_B2_L1</t>
  </si>
  <si>
    <t>14:38:41</t>
  </si>
  <si>
    <t>14:40:10</t>
  </si>
  <si>
    <t>14:41:40</t>
  </si>
  <si>
    <t>14:43:09</t>
  </si>
  <si>
    <t>14:44:39</t>
  </si>
  <si>
    <t>14:46:09</t>
  </si>
  <si>
    <t>14:50:00</t>
  </si>
  <si>
    <t>14:51:30</t>
  </si>
  <si>
    <t>14:53:18</t>
  </si>
  <si>
    <t>14:56:36</t>
  </si>
  <si>
    <t>15:00:08</t>
  </si>
  <si>
    <t>15:02:26</t>
  </si>
  <si>
    <t>15:04:24</t>
  </si>
  <si>
    <t>15:06:22</t>
  </si>
  <si>
    <t xml:space="preserve">"15:44:07 Launched AutoProg /User/Configs/AutoProgs/A-CiCurve2"
</t>
  </si>
  <si>
    <t>73XYYDC_B2_L2</t>
    <phoneticPr fontId="4" type="noConversion"/>
  </si>
  <si>
    <t>15:45:38</t>
  </si>
  <si>
    <t>15:47:13</t>
  </si>
  <si>
    <t>15:48:42</t>
  </si>
  <si>
    <t>15:50:36</t>
  </si>
  <si>
    <t>15:52:06</t>
  </si>
  <si>
    <t>15:53:35</t>
  </si>
  <si>
    <t>15:55:05</t>
  </si>
  <si>
    <t>15:57:51</t>
  </si>
  <si>
    <t>15:59:25</t>
  </si>
  <si>
    <t>16:00:55</t>
  </si>
  <si>
    <t>16:02:43</t>
  </si>
  <si>
    <t>16:04:38</t>
  </si>
  <si>
    <t>16:06:18</t>
  </si>
  <si>
    <t>16:08:04</t>
  </si>
  <si>
    <t>16:10:05</t>
  </si>
  <si>
    <t>16:12:50</t>
  </si>
  <si>
    <t>16:14:49</t>
  </si>
  <si>
    <t xml:space="preserve">"17:06:13 Launched AutoProg /User/Configs/AutoProgs/A-CiCurve2"
</t>
  </si>
  <si>
    <t>75YDZ_B2_L1</t>
  </si>
  <si>
    <t>17:07:50</t>
  </si>
  <si>
    <t>17:09:20</t>
  </si>
  <si>
    <t>17:10:49</t>
  </si>
  <si>
    <t>17:12:18</t>
  </si>
  <si>
    <t>17:13:48</t>
  </si>
  <si>
    <t>17:15:18</t>
  </si>
  <si>
    <t>17:16:48</t>
  </si>
  <si>
    <t>17:19:21</t>
  </si>
  <si>
    <t>17:20:55</t>
  </si>
  <si>
    <t>17:22:25</t>
  </si>
  <si>
    <t>17:24:17</t>
  </si>
  <si>
    <t>17:26:18</t>
  </si>
  <si>
    <t>17:28:03</t>
  </si>
  <si>
    <t>17:29:39</t>
  </si>
  <si>
    <t>17:34:17</t>
  </si>
  <si>
    <t>17:36:16</t>
  </si>
  <si>
    <t>17:38:45</t>
  </si>
  <si>
    <t xml:space="preserve">"18:26:00 Launched AutoProg /User/Configs/AutoProgs/A-CiCurve2"
</t>
  </si>
  <si>
    <t>75YDZ_B2_L2</t>
    <phoneticPr fontId="4" type="noConversion"/>
  </si>
  <si>
    <t>18:27:32</t>
  </si>
  <si>
    <t>18:29:01</t>
  </si>
  <si>
    <t>18:30:30</t>
  </si>
  <si>
    <t>18:32:00</t>
  </si>
  <si>
    <t>18:33:30</t>
  </si>
  <si>
    <t>18:34:59</t>
  </si>
  <si>
    <t>18:36:57</t>
  </si>
  <si>
    <t>18:40:57</t>
  </si>
  <si>
    <t>18:42:27</t>
  </si>
  <si>
    <t>18:44:13</t>
  </si>
  <si>
    <t>18:46:09</t>
  </si>
  <si>
    <t>18:47:53</t>
  </si>
  <si>
    <t>18:49:26</t>
  </si>
  <si>
    <t>18:51:28</t>
  </si>
  <si>
    <t>18:53:55</t>
  </si>
  <si>
    <t>18:56:16</t>
  </si>
  <si>
    <t>Xishuangbanna</t>
  </si>
  <si>
    <t xml:space="preserve">"10:56:29 Launched AutoProg /User/Configs/AutoProgs/A-CiCurve"
</t>
  </si>
  <si>
    <t>4GL_B1_L2</t>
  </si>
  <si>
    <t>10:58:02</t>
  </si>
  <si>
    <t>10:59:31</t>
  </si>
  <si>
    <t>11:01:00</t>
  </si>
  <si>
    <t>11:02:29</t>
  </si>
  <si>
    <t>11:03:58</t>
  </si>
  <si>
    <t>11:05:27</t>
  </si>
  <si>
    <t>11:06:56</t>
  </si>
  <si>
    <t>11:08:41</t>
  </si>
  <si>
    <t>11:10:11</t>
  </si>
  <si>
    <t>11:11:41</t>
  </si>
  <si>
    <t>11:13:21</t>
  </si>
  <si>
    <t>11:15:11</t>
  </si>
  <si>
    <t>11:16:58</t>
  </si>
  <si>
    <t>11:20:25</t>
  </si>
  <si>
    <t>11:22:23</t>
  </si>
  <si>
    <t>11:24:22</t>
  </si>
  <si>
    <t xml:space="preserve">"12:27:25 Launched AutoProg /User/Configs/AutoProgs/A-CiCurve"
</t>
  </si>
  <si>
    <t>2WMRTG_B2_L1</t>
  </si>
  <si>
    <t>12:29:17</t>
  </si>
  <si>
    <t>12:30:46</t>
  </si>
  <si>
    <t>12:32:20</t>
  </si>
  <si>
    <t>12:33:49</t>
  </si>
  <si>
    <t>12:35:18</t>
  </si>
  <si>
    <t>12:36:47</t>
  </si>
  <si>
    <t>12:38:17</t>
  </si>
  <si>
    <t>12:40:21</t>
  </si>
  <si>
    <t>12:41:51</t>
  </si>
  <si>
    <t>12:43:20</t>
  </si>
  <si>
    <t>12:44:49</t>
  </si>
  <si>
    <t>12:46:39</t>
  </si>
  <si>
    <t>12:50:02</t>
  </si>
  <si>
    <t>12:51:57</t>
  </si>
  <si>
    <t>12:53:32</t>
  </si>
  <si>
    <t>12:55:39</t>
  </si>
  <si>
    <t>12:57:34</t>
  </si>
  <si>
    <t xml:space="preserve">"13:59:09 Launched AutoProg /User/Configs/AutoProgs/A-CiCurve"
</t>
  </si>
  <si>
    <t>2WMRTG_B2_L2</t>
  </si>
  <si>
    <t>14:00:43</t>
  </si>
  <si>
    <t>14:02:12</t>
  </si>
  <si>
    <t>14:03:41</t>
  </si>
  <si>
    <t>14:05:10</t>
  </si>
  <si>
    <t>14:08:08</t>
  </si>
  <si>
    <t>14:09:38</t>
  </si>
  <si>
    <t>14:11:42</t>
  </si>
  <si>
    <t>14:13:11</t>
  </si>
  <si>
    <t>14:14:41</t>
  </si>
  <si>
    <t>14:16:23</t>
  </si>
  <si>
    <t>14:18:31</t>
  </si>
  <si>
    <t>14:21:53</t>
  </si>
  <si>
    <t>14:23:50</t>
  </si>
  <si>
    <t>14:27:59</t>
  </si>
  <si>
    <t>14:29:40</t>
  </si>
  <si>
    <t xml:space="preserve">"15:04:35 Launched AutoProg /User/Configs/AutoProgs/A-CiCurve"
</t>
  </si>
  <si>
    <t>15JGH_B2_L1</t>
  </si>
  <si>
    <t>15:06:07</t>
  </si>
  <si>
    <t>15:07:35</t>
  </si>
  <si>
    <t>15:09:03</t>
  </si>
  <si>
    <t>15:10:31</t>
  </si>
  <si>
    <t>15:12:02</t>
  </si>
  <si>
    <t>15:13:30</t>
  </si>
  <si>
    <t>15:14:58</t>
  </si>
  <si>
    <t>15:20:01</t>
  </si>
  <si>
    <t>15:21:29</t>
  </si>
  <si>
    <t>15:23:19</t>
  </si>
  <si>
    <t>15:25:03</t>
  </si>
  <si>
    <t>15:26:31</t>
  </si>
  <si>
    <t>15:28:23</t>
  </si>
  <si>
    <t>15:29:54</t>
  </si>
  <si>
    <t>15:32:02</t>
  </si>
  <si>
    <t xml:space="preserve">"15:59:26 Launched AutoProg /User/Configs/AutoProgs/A-CiCurve"
</t>
  </si>
  <si>
    <t>15JGH_B2_L2</t>
  </si>
  <si>
    <t>16:02:28</t>
  </si>
  <si>
    <t>16:04:05</t>
  </si>
  <si>
    <t>16:05:34</t>
  </si>
  <si>
    <t>16:07:03</t>
  </si>
  <si>
    <t>16:10:04</t>
  </si>
  <si>
    <t>16:12:11</t>
  </si>
  <si>
    <t>16:13:40</t>
  </si>
  <si>
    <t>16:15:09</t>
  </si>
  <si>
    <t>16:16:54</t>
  </si>
  <si>
    <t>16:18:43</t>
  </si>
  <si>
    <t>16:20:38</t>
  </si>
  <si>
    <t>16:23:01</t>
  </si>
  <si>
    <t>16:24:52</t>
  </si>
  <si>
    <t>16:26:31</t>
  </si>
  <si>
    <t>16:28:34</t>
  </si>
  <si>
    <t xml:space="preserve">"17:06:11 Launched AutoProg /User/Configs/AutoProgs/A-CiCurve"
</t>
  </si>
  <si>
    <t>15JGH_B1_L1</t>
  </si>
  <si>
    <t>17:07:43</t>
  </si>
  <si>
    <t>17:09:11</t>
  </si>
  <si>
    <t>17:10:39</t>
  </si>
  <si>
    <t>17:12:12</t>
  </si>
  <si>
    <t>17:13:40</t>
  </si>
  <si>
    <t>17:15:08</t>
  </si>
  <si>
    <t>17:16:36</t>
  </si>
  <si>
    <t>17:18:39</t>
  </si>
  <si>
    <t>17:20:07</t>
  </si>
  <si>
    <t>17:21:35</t>
  </si>
  <si>
    <t>17:23:15</t>
  </si>
  <si>
    <t>17:25:08</t>
  </si>
  <si>
    <t>17:27:00</t>
  </si>
  <si>
    <t>17:28:34</t>
  </si>
  <si>
    <t>17:30:28</t>
  </si>
  <si>
    <t>17:32:04</t>
  </si>
  <si>
    <t>17:34:15</t>
  </si>
  <si>
    <t xml:space="preserve">"18:00:29 Launched AutoProg /User/Configs/AutoProgs/A-CiCurve"
</t>
  </si>
  <si>
    <t>15JGH_B1_L2</t>
  </si>
  <si>
    <t>18:02:00</t>
  </si>
  <si>
    <t>18:03:27</t>
  </si>
  <si>
    <t>18:04:55</t>
  </si>
  <si>
    <t>18:06:22</t>
  </si>
  <si>
    <t>18:07:50</t>
  </si>
  <si>
    <t>18:09:18</t>
  </si>
  <si>
    <t>18:10:45</t>
  </si>
  <si>
    <t>18:12:52</t>
  </si>
  <si>
    <t>18:14:25</t>
  </si>
  <si>
    <t>18:15:53</t>
  </si>
  <si>
    <t>18:17:21</t>
  </si>
  <si>
    <t>18:19:08</t>
  </si>
  <si>
    <t>18:21:00</t>
  </si>
  <si>
    <t>18:22:27</t>
  </si>
  <si>
    <t>18:24:18</t>
  </si>
  <si>
    <t>18:25:56</t>
  </si>
  <si>
    <t>18:27:49</t>
  </si>
  <si>
    <t xml:space="preserve">"10:19:15 Launched AutoProg /User/Configs/AutoProgs/A-CiCurve"
</t>
  </si>
  <si>
    <t>8WTS_B1_L1</t>
  </si>
  <si>
    <t>10:20:48</t>
  </si>
  <si>
    <t>10:22:17</t>
  </si>
  <si>
    <t>10:23:46</t>
  </si>
  <si>
    <t>10:25:15</t>
  </si>
  <si>
    <t>10:26:44</t>
  </si>
  <si>
    <t>10:28:13</t>
  </si>
  <si>
    <t>10:29:42</t>
  </si>
  <si>
    <t>10:31:48</t>
  </si>
  <si>
    <t>10:33:17</t>
  </si>
  <si>
    <t>10:34:47</t>
  </si>
  <si>
    <t>10:36:27</t>
  </si>
  <si>
    <t>10:38:22</t>
  </si>
  <si>
    <t>10:39:58</t>
  </si>
  <si>
    <t>10:41:27</t>
  </si>
  <si>
    <t>10:43:23</t>
  </si>
  <si>
    <t>10:45:22</t>
  </si>
  <si>
    <t>10:47:30</t>
  </si>
  <si>
    <t>10:49:40</t>
  </si>
  <si>
    <t xml:space="preserve">"12:28:15 Launched AutoProg /User/Configs/AutoProgs/A-CiCurve"
</t>
  </si>
  <si>
    <t>14XYYDC_B2_L1</t>
  </si>
  <si>
    <t>12:29:48</t>
  </si>
  <si>
    <t>12:31:18</t>
  </si>
  <si>
    <t>12:32:48</t>
  </si>
  <si>
    <t>12:34:18</t>
  </si>
  <si>
    <t>12:35:48</t>
  </si>
  <si>
    <t>12:37:18</t>
  </si>
  <si>
    <t>12:38:49</t>
  </si>
  <si>
    <t>12:40:53</t>
  </si>
  <si>
    <t>12:42:24</t>
  </si>
  <si>
    <t>12:43:54</t>
  </si>
  <si>
    <t>12:45:36</t>
  </si>
  <si>
    <t>12:47:28</t>
  </si>
  <si>
    <t>12:49:16</t>
  </si>
  <si>
    <t>12:50:46</t>
  </si>
  <si>
    <t>12:52:52</t>
  </si>
  <si>
    <t>12:54:30</t>
  </si>
  <si>
    <t>12:58:20</t>
  </si>
  <si>
    <t xml:space="preserve">"14:36:46 Launched AutoProg /User/Configs/AutoProgs/A-CiCurve"
</t>
  </si>
  <si>
    <t>12CYS_B1_L1</t>
  </si>
  <si>
    <t>14:38:22</t>
  </si>
  <si>
    <t>14:39:52</t>
  </si>
  <si>
    <t>14:41:22</t>
  </si>
  <si>
    <t>14:43:01</t>
  </si>
  <si>
    <t>14:44:31</t>
  </si>
  <si>
    <t>14:46:01</t>
  </si>
  <si>
    <t>14:47:31</t>
  </si>
  <si>
    <t>14:49:33</t>
  </si>
  <si>
    <t>14:51:03</t>
  </si>
  <si>
    <t>14:52:37</t>
  </si>
  <si>
    <t>14:54:07</t>
  </si>
  <si>
    <t>14:55:52</t>
  </si>
  <si>
    <t>14:57:41</t>
  </si>
  <si>
    <t>14:59:11</t>
  </si>
  <si>
    <t>15:01:10</t>
  </si>
  <si>
    <t>15:03:15</t>
  </si>
  <si>
    <t>15:05:37</t>
  </si>
  <si>
    <t>15:07:17</t>
  </si>
  <si>
    <t xml:space="preserve">"15:42:52 Launched AutoProg /User/Configs/AutoProgs/A-CiCurve"
</t>
  </si>
  <si>
    <t>12CYS_B1_L2</t>
  </si>
  <si>
    <t>15:44:25</t>
  </si>
  <si>
    <t>15:45:54</t>
  </si>
  <si>
    <t>15:47:24</t>
  </si>
  <si>
    <t>15:48:53</t>
  </si>
  <si>
    <t>15:51:52</t>
  </si>
  <si>
    <t>15:53:22</t>
  </si>
  <si>
    <t>15:55:24</t>
  </si>
  <si>
    <t>15:56:54</t>
  </si>
  <si>
    <t>15:58:24</t>
  </si>
  <si>
    <t>16:00:03</t>
  </si>
  <si>
    <t>16:01:56</t>
  </si>
  <si>
    <t>16:03:43</t>
  </si>
  <si>
    <t>16:05:12</t>
  </si>
  <si>
    <t>16:07:12</t>
  </si>
  <si>
    <t>16:09:18</t>
  </si>
  <si>
    <t>16:11:39</t>
  </si>
  <si>
    <t xml:space="preserve">"18:10:36 Launched AutoProg /User/Configs/AutoProgs/A-CiCurve"
</t>
  </si>
  <si>
    <t>9BBS_B2_L2</t>
  </si>
  <si>
    <t>18:12:12</t>
  </si>
  <si>
    <t>18:13:41</t>
  </si>
  <si>
    <t>18:15:10</t>
  </si>
  <si>
    <t>18:16:45</t>
  </si>
  <si>
    <t>18:18:14</t>
  </si>
  <si>
    <t>18:19:43</t>
  </si>
  <si>
    <t>18:21:12</t>
  </si>
  <si>
    <t>18:23:25</t>
  </si>
  <si>
    <t>18:24:54</t>
  </si>
  <si>
    <t>18:26:23</t>
  </si>
  <si>
    <t>18:27:52</t>
  </si>
  <si>
    <t>18:29:55</t>
  </si>
  <si>
    <t>18:33:18</t>
  </si>
  <si>
    <t>18:35:17</t>
  </si>
  <si>
    <t xml:space="preserve">"09:45:26 Launched AutoProg /User/Configs/AutoProgs/A-CiCurve"
</t>
  </si>
  <si>
    <t>22CBYD_B1_L1</t>
  </si>
  <si>
    <t>09:47:02</t>
  </si>
  <si>
    <t>09:48:36</t>
  </si>
  <si>
    <t>09:50:05</t>
  </si>
  <si>
    <t>09:51:34</t>
  </si>
  <si>
    <t>09:53:16</t>
  </si>
  <si>
    <t>09:56:14</t>
  </si>
  <si>
    <t>09:59:22</t>
  </si>
  <si>
    <t>10:00:54</t>
  </si>
  <si>
    <t>10:02:36</t>
  </si>
  <si>
    <t>10:04:30</t>
  </si>
  <si>
    <t>10:06:11</t>
  </si>
  <si>
    <t>10:07:53</t>
  </si>
  <si>
    <t>10:09:42</t>
  </si>
  <si>
    <t>10:11:22</t>
  </si>
  <si>
    <t>10:13:24</t>
  </si>
  <si>
    <t>10:15:22</t>
  </si>
  <si>
    <t xml:space="preserve">"10:56:53 Launched AutoProg /User/Configs/AutoProgs/A-CiCurve"
</t>
  </si>
  <si>
    <t>22CBYD_B1_L2</t>
  </si>
  <si>
    <t>10:58:27</t>
  </si>
  <si>
    <t>10:59:57</t>
  </si>
  <si>
    <t>11:01:27</t>
  </si>
  <si>
    <t>11:02:57</t>
  </si>
  <si>
    <t>11:04:27</t>
  </si>
  <si>
    <t>11:05:57</t>
  </si>
  <si>
    <t>11:07:27</t>
  </si>
  <si>
    <t>11:09:29</t>
  </si>
  <si>
    <t>11:11:02</t>
  </si>
  <si>
    <t>11:16:11</t>
  </si>
  <si>
    <t>11:18:05</t>
  </si>
  <si>
    <t>11:19:35</t>
  </si>
  <si>
    <t>11:21:35</t>
  </si>
  <si>
    <t>11:23:14</t>
  </si>
  <si>
    <t>11:25:38</t>
  </si>
  <si>
    <t>11:27:33</t>
  </si>
  <si>
    <t xml:space="preserve">"11:55:32 Launched AutoProg /User/Configs/AutoProgs/A-CiCurve"
</t>
  </si>
  <si>
    <t>22CBYD_B2_L1</t>
  </si>
  <si>
    <t>11:57:08</t>
  </si>
  <si>
    <t>11:58:38</t>
  </si>
  <si>
    <t>12:01:38</t>
  </si>
  <si>
    <t>12:03:08</t>
  </si>
  <si>
    <t>12:04:38</t>
  </si>
  <si>
    <t>12:06:08</t>
  </si>
  <si>
    <t>12:08:09</t>
  </si>
  <si>
    <t>12:09:41</t>
  </si>
  <si>
    <t>12:11:11</t>
  </si>
  <si>
    <t>12:12:49</t>
  </si>
  <si>
    <t>12:14:41</t>
  </si>
  <si>
    <t>12:16:26</t>
  </si>
  <si>
    <t>12:17:56</t>
  </si>
  <si>
    <t>12:19:55</t>
  </si>
  <si>
    <t>12:21:33</t>
  </si>
  <si>
    <t>12:23:48</t>
  </si>
  <si>
    <t>12:25:34</t>
  </si>
  <si>
    <t xml:space="preserve">"13:11:55 Launched AutoProg /User/Configs/AutoProgs/A-CiCurve"
</t>
  </si>
  <si>
    <t>22CBYD_B2_L2</t>
  </si>
  <si>
    <t>13:13:27</t>
  </si>
  <si>
    <t>13:14:56</t>
  </si>
  <si>
    <t>13:17:54</t>
  </si>
  <si>
    <t>13:19:23</t>
  </si>
  <si>
    <t>13:20:52</t>
  </si>
  <si>
    <t>13:22:21</t>
  </si>
  <si>
    <t>13:24:28</t>
  </si>
  <si>
    <t>13:25:57</t>
  </si>
  <si>
    <t>13:27:27</t>
  </si>
  <si>
    <t>13:29:14</t>
  </si>
  <si>
    <t>13:31:10</t>
  </si>
  <si>
    <t>13:32:58</t>
  </si>
  <si>
    <t>13:34:30</t>
  </si>
  <si>
    <t>13:36:31</t>
  </si>
  <si>
    <t>13:38:11</t>
  </si>
  <si>
    <t>13:40:31</t>
  </si>
  <si>
    <t>13:42:22</t>
  </si>
  <si>
    <t xml:space="preserve">"15:12:17 Launched AutoProg /User/Configs/AutoProgs/A-CiCurve"
</t>
  </si>
  <si>
    <t>18WMRTG_B1_L1</t>
  </si>
  <si>
    <t>15:13:51</t>
  </si>
  <si>
    <t>15:15:20</t>
  </si>
  <si>
    <t>15:16:49</t>
  </si>
  <si>
    <t>15:18:18</t>
  </si>
  <si>
    <t>15:19:52</t>
  </si>
  <si>
    <t>15:21:21</t>
  </si>
  <si>
    <t>15:22:51</t>
  </si>
  <si>
    <t>15:26:17</t>
  </si>
  <si>
    <t>15:27:48</t>
  </si>
  <si>
    <t>15:29:26</t>
  </si>
  <si>
    <t>15:31:18</t>
  </si>
  <si>
    <t>15:33:10</t>
  </si>
  <si>
    <t>15:34:39</t>
  </si>
  <si>
    <t>15:36:38</t>
  </si>
  <si>
    <t>15:38:15</t>
  </si>
  <si>
    <t>15:40:37</t>
  </si>
  <si>
    <t xml:space="preserve">"16:20:22 Launched AutoProg /User/Configs/AutoProgs/A-CiCurve"
</t>
  </si>
  <si>
    <t>18WMRTG_B1_L2</t>
  </si>
  <si>
    <t>16:21:56</t>
  </si>
  <si>
    <t>16:23:25</t>
  </si>
  <si>
    <t>16:26:23</t>
  </si>
  <si>
    <t>16:27:52</t>
  </si>
  <si>
    <t>16:29:21</t>
  </si>
  <si>
    <t>16:30:50</t>
  </si>
  <si>
    <t>16:32:47</t>
  </si>
  <si>
    <t>16:34:16</t>
  </si>
  <si>
    <t>16:35:45</t>
  </si>
  <si>
    <t>16:37:26</t>
  </si>
  <si>
    <t>16:39:17</t>
  </si>
  <si>
    <t>16:41:10</t>
  </si>
  <si>
    <t>16:42:44</t>
  </si>
  <si>
    <t>16:44:40</t>
  </si>
  <si>
    <t>16:46:17</t>
  </si>
  <si>
    <t>16:48:34</t>
  </si>
  <si>
    <t xml:space="preserve">"17:54:07 Launched AutoProg /User/Configs/AutoProgs/A-CiCurve"
</t>
  </si>
  <si>
    <t>18WMRTG_B2_L1</t>
  </si>
  <si>
    <t>17:55:42</t>
  </si>
  <si>
    <t>17:57:11</t>
  </si>
  <si>
    <t>17:58:40</t>
  </si>
  <si>
    <t>18:00:09</t>
  </si>
  <si>
    <t>18:01:38</t>
  </si>
  <si>
    <t>18:03:07</t>
  </si>
  <si>
    <t>18:04:36</t>
  </si>
  <si>
    <t>18:06:26</t>
  </si>
  <si>
    <t>18:07:55</t>
  </si>
  <si>
    <t>18:09:24</t>
  </si>
  <si>
    <t>18:11:02</t>
  </si>
  <si>
    <t>18:12:51</t>
  </si>
  <si>
    <t>18:14:48</t>
  </si>
  <si>
    <t>18:16:16</t>
  </si>
  <si>
    <t>18:18:15</t>
  </si>
  <si>
    <t>18:19:51</t>
  </si>
  <si>
    <t>18:22:09</t>
  </si>
  <si>
    <t xml:space="preserve">"19:17:06 Launched AutoProg /User/Configs/AutoProgs/A-CiCurve"
</t>
  </si>
  <si>
    <t>18WMRTG_B2_L2</t>
  </si>
  <si>
    <t>19:18:38</t>
  </si>
  <si>
    <t>19:20:07</t>
  </si>
  <si>
    <t>19:21:36</t>
  </si>
  <si>
    <t>19:23:05</t>
  </si>
  <si>
    <t>19:24:34</t>
  </si>
  <si>
    <t>19:29:34</t>
  </si>
  <si>
    <t>19:31:06</t>
  </si>
  <si>
    <t>19:32:35</t>
  </si>
  <si>
    <t>19:34:15</t>
  </si>
  <si>
    <t>19:39:30</t>
  </si>
  <si>
    <t>19:41:20</t>
  </si>
  <si>
    <t>19:43:04</t>
  </si>
  <si>
    <t>19:44:54</t>
  </si>
  <si>
    <t xml:space="preserve">"10:47:17 Launched AutoProg /User/Configs/AutoProgs/A-CiCurve"
</t>
  </si>
  <si>
    <t>23QTG_B1_L1</t>
  </si>
  <si>
    <t>10:48:49</t>
  </si>
  <si>
    <t>10:50:19</t>
  </si>
  <si>
    <t>10:51:50</t>
  </si>
  <si>
    <t>10:53:19</t>
  </si>
  <si>
    <t>10:54:49</t>
  </si>
  <si>
    <t>10:56:18</t>
  </si>
  <si>
    <t>10:57:48</t>
  </si>
  <si>
    <t>10:59:33</t>
  </si>
  <si>
    <t>11:01:02</t>
  </si>
  <si>
    <t>11:04:22</t>
  </si>
  <si>
    <t>11:06:12</t>
  </si>
  <si>
    <t>11:08:03</t>
  </si>
  <si>
    <t>11:09:35</t>
  </si>
  <si>
    <t>11:11:33</t>
  </si>
  <si>
    <t>11:13:09</t>
  </si>
  <si>
    <t>11:15:26</t>
  </si>
  <si>
    <t>11:17:10</t>
  </si>
  <si>
    <t xml:space="preserve">"12:10:24 Launched AutoProg /User/Configs/AutoProgs/A-CiCurve"
</t>
  </si>
  <si>
    <t>23QTG_B1_L2</t>
  </si>
  <si>
    <t>12:12:00</t>
  </si>
  <si>
    <t>12:13:30</t>
  </si>
  <si>
    <t>12:15:00</t>
  </si>
  <si>
    <t>12:16:33</t>
  </si>
  <si>
    <t>12:18:07</t>
  </si>
  <si>
    <t>12:19:37</t>
  </si>
  <si>
    <t>12:21:07</t>
  </si>
  <si>
    <t>12:23:16</t>
  </si>
  <si>
    <t>12:26:16</t>
  </si>
  <si>
    <t>12:27:55</t>
  </si>
  <si>
    <t>12:29:57</t>
  </si>
  <si>
    <t>12:31:51</t>
  </si>
  <si>
    <t>12:33:22</t>
  </si>
  <si>
    <t>12:35:23</t>
  </si>
  <si>
    <t>12:37:03</t>
  </si>
  <si>
    <t>12:39:33</t>
  </si>
  <si>
    <t>12:41:30</t>
  </si>
  <si>
    <t xml:space="preserve">"13:17:06 Launched AutoProg /User/Configs/AutoProgs/A-CiCurve"
</t>
  </si>
  <si>
    <t>20JGWJ_B2_L1</t>
  </si>
  <si>
    <t>13:18:39</t>
  </si>
  <si>
    <t>13:20:08</t>
  </si>
  <si>
    <t>13:21:38</t>
  </si>
  <si>
    <t>13:23:07</t>
  </si>
  <si>
    <t>13:24:41</t>
  </si>
  <si>
    <t>13:26:10</t>
  </si>
  <si>
    <t>13:27:40</t>
  </si>
  <si>
    <t>13:29:51</t>
  </si>
  <si>
    <t>13:31:20</t>
  </si>
  <si>
    <t>13:32:50</t>
  </si>
  <si>
    <t>13:34:36</t>
  </si>
  <si>
    <t>13:36:36</t>
  </si>
  <si>
    <t>13:38:28</t>
  </si>
  <si>
    <t>13:39:58</t>
  </si>
  <si>
    <t>13:41:58</t>
  </si>
  <si>
    <t>13:43:38</t>
  </si>
  <si>
    <t>13:45:56</t>
  </si>
  <si>
    <t>13:47:47</t>
  </si>
  <si>
    <t xml:space="preserve">"14:48:47 Launched AutoProg /User/Configs/AutoProgs/A-CiCurve"
</t>
  </si>
  <si>
    <t>20JGWJ_B2_L2</t>
  </si>
  <si>
    <t>14:50:20</t>
  </si>
  <si>
    <t>14:51:51</t>
  </si>
  <si>
    <t>14:53:21</t>
  </si>
  <si>
    <t>14:54:50</t>
  </si>
  <si>
    <t>14:56:22</t>
  </si>
  <si>
    <t>14:57:51</t>
  </si>
  <si>
    <t>14:59:21</t>
  </si>
  <si>
    <t>15:01:19</t>
  </si>
  <si>
    <t>15:02:48</t>
  </si>
  <si>
    <t>15:04:20</t>
  </si>
  <si>
    <t>15:06:06</t>
  </si>
  <si>
    <t>15:08:02</t>
  </si>
  <si>
    <t>15:09:54</t>
  </si>
  <si>
    <t>15:11:23</t>
  </si>
  <si>
    <t>15:15:25</t>
  </si>
  <si>
    <t>15:17:48</t>
  </si>
  <si>
    <t xml:space="preserve">"16:30:40 Launched AutoProg /User/Configs/AutoProgs/A-CiCurve"
</t>
  </si>
  <si>
    <t>24WTS_B2_L1</t>
  </si>
  <si>
    <t>16:32:13</t>
  </si>
  <si>
    <t>16:33:42</t>
  </si>
  <si>
    <t>16:35:11</t>
  </si>
  <si>
    <t>16:36:40</t>
  </si>
  <si>
    <t>16:38:09</t>
  </si>
  <si>
    <t>16:39:38</t>
  </si>
  <si>
    <t>16:41:07</t>
  </si>
  <si>
    <t>16:43:13</t>
  </si>
  <si>
    <t>16:44:42</t>
  </si>
  <si>
    <t>16:46:11</t>
  </si>
  <si>
    <t>16:47:52</t>
  </si>
  <si>
    <t>16:49:40</t>
  </si>
  <si>
    <t>16:51:36</t>
  </si>
  <si>
    <t>16:53:11</t>
  </si>
  <si>
    <t>16:55:07</t>
  </si>
  <si>
    <t>16:56:43</t>
  </si>
  <si>
    <t>16:59:07</t>
  </si>
  <si>
    <t xml:space="preserve">"12:04:30 Launched AutoProg /User/Configs/AutoProgs/A-CiCurve"
</t>
  </si>
  <si>
    <t>52MHHX_B1_L2</t>
  </si>
  <si>
    <t>12:06:02</t>
  </si>
  <si>
    <t>12:07:31</t>
  </si>
  <si>
    <t>12:09:00</t>
  </si>
  <si>
    <t>12:11:58</t>
  </si>
  <si>
    <t>12:13:27</t>
  </si>
  <si>
    <t>12:14:56</t>
  </si>
  <si>
    <t>12:16:40</t>
  </si>
  <si>
    <t>12:18:09</t>
  </si>
  <si>
    <t>12:19:38</t>
  </si>
  <si>
    <t>12:23:12</t>
  </si>
  <si>
    <t>12:25:11</t>
  </si>
  <si>
    <t>12:26:41</t>
  </si>
  <si>
    <t>12:28:39</t>
  </si>
  <si>
    <t>12:30:15</t>
  </si>
  <si>
    <t>12:32:44</t>
  </si>
  <si>
    <t>12:34:33</t>
  </si>
  <si>
    <t xml:space="preserve">"13:16:16 Launched AutoProg /User/Configs/AutoProgs/A-CiCurve"
</t>
  </si>
  <si>
    <t>39YDZ_B1_L1</t>
  </si>
  <si>
    <t>13:17:51</t>
  </si>
  <si>
    <t>13:19:21</t>
  </si>
  <si>
    <t>13:23:51</t>
  </si>
  <si>
    <t>13:25:21</t>
  </si>
  <si>
    <t>13:28:43</t>
  </si>
  <si>
    <t>13:30:13</t>
  </si>
  <si>
    <t>13:31:43</t>
  </si>
  <si>
    <t>13:33:24</t>
  </si>
  <si>
    <t>13:37:17</t>
  </si>
  <si>
    <t>13:38:51</t>
  </si>
  <si>
    <t>13:40:47</t>
  </si>
  <si>
    <t>13:42:24</t>
  </si>
  <si>
    <t>13:44:40</t>
  </si>
  <si>
    <t>13:46:31</t>
  </si>
  <si>
    <t xml:space="preserve">"14:18:03 Launched AutoProg /User/Configs/AutoProgs/A-CiCurve"
</t>
  </si>
  <si>
    <t>39YDZ_B1_L2</t>
  </si>
  <si>
    <t>14:19:36</t>
  </si>
  <si>
    <t>14:21:05</t>
  </si>
  <si>
    <t>14:22:34</t>
  </si>
  <si>
    <t>14:27:03</t>
  </si>
  <si>
    <t>14:28:32</t>
  </si>
  <si>
    <t>14:30:23</t>
  </si>
  <si>
    <t>14:31:54</t>
  </si>
  <si>
    <t>14:33:25</t>
  </si>
  <si>
    <t>14:35:06</t>
  </si>
  <si>
    <t>14:37:02</t>
  </si>
  <si>
    <t>14:39:02</t>
  </si>
  <si>
    <t>14:40:31</t>
  </si>
  <si>
    <t>14:44:08</t>
  </si>
  <si>
    <t>14:46:37</t>
  </si>
  <si>
    <t xml:space="preserve">"15:21:52 Launched AutoProg /User/Configs/AutoProgs/A-CiCurve"
</t>
  </si>
  <si>
    <t>38SHDQ_B1_L2</t>
  </si>
  <si>
    <t>15:23:27</t>
  </si>
  <si>
    <t>15:24:57</t>
  </si>
  <si>
    <t>15:27:57</t>
  </si>
  <si>
    <t>15:29:27</t>
  </si>
  <si>
    <t>15:30:58</t>
  </si>
  <si>
    <t>15:32:28</t>
  </si>
  <si>
    <t>15:34:24</t>
  </si>
  <si>
    <t>15:35:55</t>
  </si>
  <si>
    <t>15:37:25</t>
  </si>
  <si>
    <t>15:39:09</t>
  </si>
  <si>
    <t>15:41:00</t>
  </si>
  <si>
    <t>15:42:47</t>
  </si>
  <si>
    <t>15:44:26</t>
  </si>
  <si>
    <t>15:46:29</t>
  </si>
  <si>
    <t>15:51:03</t>
  </si>
  <si>
    <t>15:52:52</t>
  </si>
  <si>
    <t xml:space="preserve">"10:30:53 Launched AutoProg /User/Configs/AutoProgs/A-CiCurve"
</t>
  </si>
  <si>
    <t>13WTS_B2_L1</t>
  </si>
  <si>
    <t>10:32:27</t>
  </si>
  <si>
    <t>10:33:58</t>
  </si>
  <si>
    <t>10:35:29</t>
  </si>
  <si>
    <t>10:37:00</t>
  </si>
  <si>
    <t>10:38:31</t>
  </si>
  <si>
    <t>10:40:02</t>
  </si>
  <si>
    <t>10:41:33</t>
  </si>
  <si>
    <t>10:43:14</t>
  </si>
  <si>
    <t>10:44:45</t>
  </si>
  <si>
    <t>10:46:16</t>
  </si>
  <si>
    <t>10:48:02</t>
  </si>
  <si>
    <t>10:51:45</t>
  </si>
  <si>
    <t>10:53:16</t>
  </si>
  <si>
    <t>10:55:13</t>
  </si>
  <si>
    <t>10:57:15</t>
  </si>
  <si>
    <t>10:59:35</t>
  </si>
  <si>
    <t>11:01:19</t>
  </si>
  <si>
    <t xml:space="preserve">"11:39:49 Launched AutoProg /User/Configs/AutoProgs/A-CiCurve"
</t>
  </si>
  <si>
    <t>13WTS_B2_L2</t>
  </si>
  <si>
    <t>11:41:22</t>
  </si>
  <si>
    <t>11:42:51</t>
  </si>
  <si>
    <t>11:44:21</t>
  </si>
  <si>
    <t>11:45:50</t>
  </si>
  <si>
    <t>11:47:19</t>
  </si>
  <si>
    <t>11:48:48</t>
  </si>
  <si>
    <t>11:50:18</t>
  </si>
  <si>
    <t>11:52:13</t>
  </si>
  <si>
    <t>11:55:12</t>
  </si>
  <si>
    <t>11:56:51</t>
  </si>
  <si>
    <t>11:58:47</t>
  </si>
  <si>
    <t>12:00:37</t>
  </si>
  <si>
    <t>12:02:10</t>
  </si>
  <si>
    <t>12:05:45</t>
  </si>
  <si>
    <t>12:08:00</t>
  </si>
  <si>
    <t xml:space="preserve">"12:43:48 Launched AutoProg /User/Configs/AutoProgs/A-CiCurve"
</t>
  </si>
  <si>
    <t>6MHHX_B1_L1</t>
  </si>
  <si>
    <t>12:45:21</t>
  </si>
  <si>
    <t>12:46:50</t>
  </si>
  <si>
    <t>12:48:19</t>
  </si>
  <si>
    <t>12:49:48</t>
  </si>
  <si>
    <t>12:51:17</t>
  </si>
  <si>
    <t>12:52:46</t>
  </si>
  <si>
    <t>12:54:15</t>
  </si>
  <si>
    <t>12:58:05</t>
  </si>
  <si>
    <t>12:59:34</t>
  </si>
  <si>
    <t>13:01:03</t>
  </si>
  <si>
    <t>13:02:50</t>
  </si>
  <si>
    <t>13:04:41</t>
  </si>
  <si>
    <t>13:06:10</t>
  </si>
  <si>
    <t>13:08:08</t>
  </si>
  <si>
    <t>13:09:45</t>
  </si>
  <si>
    <t>13:13:42</t>
  </si>
  <si>
    <t xml:space="preserve">"15:02:30 Launched AutoProg /User/Configs/AutoProgs/A-CiCurve"
</t>
  </si>
  <si>
    <t>10MZZ_B2_L1</t>
  </si>
  <si>
    <t>15:04:04</t>
  </si>
  <si>
    <t>15:05:35</t>
  </si>
  <si>
    <t>15:07:09</t>
  </si>
  <si>
    <t>15:08:40</t>
  </si>
  <si>
    <t>15:10:11</t>
  </si>
  <si>
    <t>15:11:42</t>
  </si>
  <si>
    <t>15:13:13</t>
  </si>
  <si>
    <t>15:15:19</t>
  </si>
  <si>
    <t>15:18:21</t>
  </si>
  <si>
    <t>15:22:03</t>
  </si>
  <si>
    <t>15:23:47</t>
  </si>
  <si>
    <t>15:25:18</t>
  </si>
  <si>
    <t>15:27:23</t>
  </si>
  <si>
    <t>15:29:28</t>
  </si>
  <si>
    <t>15:31:40</t>
  </si>
  <si>
    <t>15:33:23</t>
  </si>
  <si>
    <t>10MZZ_B2_L2</t>
  </si>
  <si>
    <t>15:56:15</t>
  </si>
  <si>
    <t>15:57:46</t>
  </si>
  <si>
    <t>15:59:18</t>
  </si>
  <si>
    <t>16:00:50</t>
  </si>
  <si>
    <t>16:02:21</t>
  </si>
  <si>
    <t>16:03:53</t>
  </si>
  <si>
    <t>16:05:25</t>
  </si>
  <si>
    <t>16:07:24</t>
  </si>
  <si>
    <t>16:08:56</t>
  </si>
  <si>
    <t>16:10:28</t>
  </si>
  <si>
    <t>16:11:59</t>
  </si>
  <si>
    <t>16:13:55</t>
  </si>
  <si>
    <t>16:15:41</t>
  </si>
  <si>
    <t>16:17:15</t>
  </si>
  <si>
    <t>16:19:20</t>
  </si>
  <si>
    <t>16:20:59</t>
  </si>
  <si>
    <t>16:23:12</t>
  </si>
  <si>
    <t>16:24:59</t>
  </si>
  <si>
    <t xml:space="preserve">"16:53:24 Launched AutoProg /User/Configs/AutoProgs/A-CiCurve"
</t>
  </si>
  <si>
    <t>5YNGS_B2_L1</t>
  </si>
  <si>
    <t>16:54:56</t>
  </si>
  <si>
    <t>16:56:25</t>
  </si>
  <si>
    <t>16:57:54</t>
  </si>
  <si>
    <t>16:59:23</t>
  </si>
  <si>
    <t>17:00:52</t>
  </si>
  <si>
    <t>17:02:21</t>
  </si>
  <si>
    <t>17:03:50</t>
  </si>
  <si>
    <t>17:05:57</t>
  </si>
  <si>
    <t>17:07:26</t>
  </si>
  <si>
    <t>17:08:55</t>
  </si>
  <si>
    <t>17:10:24</t>
  </si>
  <si>
    <t>17:12:15</t>
  </si>
  <si>
    <t>17:13:59</t>
  </si>
  <si>
    <t>17:15:28</t>
  </si>
  <si>
    <t>17:17:20</t>
  </si>
  <si>
    <t>17:18:56</t>
  </si>
  <si>
    <t>17:20:56</t>
  </si>
  <si>
    <t xml:space="preserve">"10:52:50 Launched AutoProg /User/Configs/AutoProgs/A-CiCurve"
</t>
  </si>
  <si>
    <t>43EYK_B1_L2</t>
  </si>
  <si>
    <t>10:54:24</t>
  </si>
  <si>
    <t>10:55:53</t>
  </si>
  <si>
    <t>10:58:52</t>
  </si>
  <si>
    <t>11:00:26</t>
  </si>
  <si>
    <t>11:01:56</t>
  </si>
  <si>
    <t>11:03:25</t>
  </si>
  <si>
    <t>11:05:32</t>
  </si>
  <si>
    <t>11:07:02</t>
  </si>
  <si>
    <t>11:08:32</t>
  </si>
  <si>
    <t>11:10:01</t>
  </si>
  <si>
    <t>11:11:55</t>
  </si>
  <si>
    <t>11:13:41</t>
  </si>
  <si>
    <t>11:17:11</t>
  </si>
  <si>
    <t>11:18:49</t>
  </si>
  <si>
    <t>11:21:00</t>
  </si>
  <si>
    <t>11:22:53</t>
  </si>
  <si>
    <t xml:space="preserve">"12:29:29 Launched AutoProg /User/Configs/AutoProgs/A-CiCurve"
</t>
  </si>
  <si>
    <t>45WYGYMJZ_B2_L1</t>
  </si>
  <si>
    <t>12:31:01</t>
  </si>
  <si>
    <t>12:32:33</t>
  </si>
  <si>
    <t>12:34:02</t>
  </si>
  <si>
    <t>12:35:32</t>
  </si>
  <si>
    <t>12:37:01</t>
  </si>
  <si>
    <t>12:38:30</t>
  </si>
  <si>
    <t>12:40:00</t>
  </si>
  <si>
    <t>12:42:08</t>
  </si>
  <si>
    <t>12:43:37</t>
  </si>
  <si>
    <t>12:46:36</t>
  </si>
  <si>
    <t>12:48:26</t>
  </si>
  <si>
    <t>12:50:17</t>
  </si>
  <si>
    <t>12:53:51</t>
  </si>
  <si>
    <t>12:55:30</t>
  </si>
  <si>
    <t>12:57:42</t>
  </si>
  <si>
    <t xml:space="preserve">"13:59:57 Launched AutoProg /User/Configs/AutoProgs/A-CiCurve"
</t>
  </si>
  <si>
    <t>45WYGYMJZ_B2_L2</t>
  </si>
  <si>
    <t>14:01:29</t>
  </si>
  <si>
    <t>14:02:58</t>
  </si>
  <si>
    <t>14:04:28</t>
  </si>
  <si>
    <t>14:05:57</t>
  </si>
  <si>
    <t>14:07:26</t>
  </si>
  <si>
    <t>14:08:56</t>
  </si>
  <si>
    <t>14:10:26</t>
  </si>
  <si>
    <t>14:12:27</t>
  </si>
  <si>
    <t>14:13:57</t>
  </si>
  <si>
    <t>14:15:26</t>
  </si>
  <si>
    <t>14:16:56</t>
  </si>
  <si>
    <t>14:18:49</t>
  </si>
  <si>
    <t>14:20:36</t>
  </si>
  <si>
    <t>14:22:07</t>
  </si>
  <si>
    <t>14:25:47</t>
  </si>
  <si>
    <t>14:28:00</t>
  </si>
  <si>
    <t>14:29:41</t>
  </si>
  <si>
    <t xml:space="preserve">"17:26:52 Launched AutoProg /User/Configs/AutoProgs/A-CiCurve"
</t>
  </si>
  <si>
    <t>49MHHX_B1_L2</t>
  </si>
  <si>
    <t>17:28:25</t>
  </si>
  <si>
    <t>17:30:02</t>
  </si>
  <si>
    <t>17:31:41</t>
  </si>
  <si>
    <t>17:33:14</t>
  </si>
  <si>
    <t>17:34:56</t>
  </si>
  <si>
    <t>17:36:27</t>
  </si>
  <si>
    <t>17:37:56</t>
  </si>
  <si>
    <t>17:40:20</t>
  </si>
  <si>
    <t>17:41:49</t>
  </si>
  <si>
    <t>17:43:18</t>
  </si>
  <si>
    <t>17:45:01</t>
  </si>
  <si>
    <t>17:47:08</t>
  </si>
  <si>
    <t>17:49:08</t>
  </si>
  <si>
    <t>17:50:55</t>
  </si>
  <si>
    <t>17:52:24</t>
  </si>
  <si>
    <t>17:56:29</t>
  </si>
  <si>
    <t xml:space="preserve">"09:55:13 Launched AutoProg /User/Configs/AutoProgs/A-CiCurve"
</t>
  </si>
  <si>
    <t>29WYSHJ_B1_L1</t>
  </si>
  <si>
    <t>09:57:01</t>
  </si>
  <si>
    <t>10:00:20</t>
  </si>
  <si>
    <t>10:01:53</t>
  </si>
  <si>
    <t>10:05:05</t>
  </si>
  <si>
    <t>10:06:34</t>
  </si>
  <si>
    <t>10:10:11</t>
  </si>
  <si>
    <t>10:11:40</t>
  </si>
  <si>
    <t>10:13:23</t>
  </si>
  <si>
    <t>10:17:26</t>
  </si>
  <si>
    <t>10:19:18</t>
  </si>
  <si>
    <t>10:20:47</t>
  </si>
  <si>
    <t>10:23:11</t>
  </si>
  <si>
    <t>10:25:31</t>
  </si>
  <si>
    <t>10:27:40</t>
  </si>
  <si>
    <t xml:space="preserve">"14:57:50 Launched AutoProg /User/Configs/AutoProgs/A-CiCurve"
</t>
  </si>
  <si>
    <t>41WMYM_B2_L1</t>
  </si>
  <si>
    <t>14:59:22</t>
  </si>
  <si>
    <t>15:00:54</t>
  </si>
  <si>
    <t>15:02:24</t>
  </si>
  <si>
    <t>15:03:53</t>
  </si>
  <si>
    <t>15:05:23</t>
  </si>
  <si>
    <t>15:06:53</t>
  </si>
  <si>
    <t>15:08:22</t>
  </si>
  <si>
    <t>15:10:21</t>
  </si>
  <si>
    <t>15:15:01</t>
  </si>
  <si>
    <t>15:16:51</t>
  </si>
  <si>
    <t>15:18:43</t>
  </si>
  <si>
    <t>15:20:14</t>
  </si>
  <si>
    <t>15:22:14</t>
  </si>
  <si>
    <t>15:24:20</t>
  </si>
  <si>
    <t>15:26:32</t>
  </si>
  <si>
    <t xml:space="preserve">"16:10:39 Launched AutoProg /User/Configs/AutoProgs/A-CiCurve"
</t>
  </si>
  <si>
    <t>41WMYM_B2_L2</t>
  </si>
  <si>
    <t>16:12:12</t>
  </si>
  <si>
    <t>16:13:41</t>
  </si>
  <si>
    <t>16:15:10</t>
  </si>
  <si>
    <t>16:16:39</t>
  </si>
  <si>
    <t>16:18:08</t>
  </si>
  <si>
    <t>16:19:37</t>
  </si>
  <si>
    <t>16:21:06</t>
  </si>
  <si>
    <t>16:22:58</t>
  </si>
  <si>
    <t>16:24:27</t>
  </si>
  <si>
    <t>16:25:56</t>
  </si>
  <si>
    <t>16:27:40</t>
  </si>
  <si>
    <t>16:29:32</t>
  </si>
  <si>
    <t>16:31:25</t>
  </si>
  <si>
    <t>16:32:59</t>
  </si>
  <si>
    <t>16:35:04</t>
  </si>
  <si>
    <t>16:36:59</t>
  </si>
  <si>
    <t>16:39:12</t>
  </si>
  <si>
    <t>16:40:58</t>
  </si>
  <si>
    <t xml:space="preserve">"17:26:54 Launched AutoProg /User/Configs/AutoProgs/A-CiCurve"
</t>
  </si>
  <si>
    <t>30WYGYMJZ_B2_L3</t>
  </si>
  <si>
    <t>17:28:27</t>
  </si>
  <si>
    <t>17:29:57</t>
  </si>
  <si>
    <t>17:31:27</t>
  </si>
  <si>
    <t>17:32:57</t>
  </si>
  <si>
    <t>17:34:27</t>
  </si>
  <si>
    <t>17:35:58</t>
  </si>
  <si>
    <t>17:37:28</t>
  </si>
  <si>
    <t>17:39:31</t>
  </si>
  <si>
    <t>17:41:01</t>
  </si>
  <si>
    <t>17:42:31</t>
  </si>
  <si>
    <t>17:44:20</t>
  </si>
  <si>
    <t>17:46:12</t>
  </si>
  <si>
    <t>17:48:04</t>
  </si>
  <si>
    <t>17:49:36</t>
  </si>
  <si>
    <t>17:51:31</t>
  </si>
  <si>
    <t>17:53:08</t>
  </si>
  <si>
    <t>17:55:22</t>
  </si>
  <si>
    <t>17:57:18</t>
  </si>
  <si>
    <t xml:space="preserve">"18:17:50 Launched AutoProg /User/Configs/AutoProgs/A-CiCurve"
</t>
  </si>
  <si>
    <t>42CBYD_B2_L2</t>
  </si>
  <si>
    <t>18:19:22</t>
  </si>
  <si>
    <t>18:20:51</t>
  </si>
  <si>
    <t>18:22:20</t>
  </si>
  <si>
    <t>18:23:51</t>
  </si>
  <si>
    <t>18:25:21</t>
  </si>
  <si>
    <t>18:26:50</t>
  </si>
  <si>
    <t>18:28:19</t>
  </si>
  <si>
    <t>18:30:26</t>
  </si>
  <si>
    <t>18:31:57</t>
  </si>
  <si>
    <t>18:33:37</t>
  </si>
  <si>
    <t>18:35:19</t>
  </si>
  <si>
    <t>18:37:15</t>
  </si>
  <si>
    <t>18:39:11</t>
  </si>
  <si>
    <t>18:40:55</t>
  </si>
  <si>
    <t>18:42:50</t>
  </si>
  <si>
    <t>18:44:55</t>
  </si>
  <si>
    <t>18:47:07</t>
  </si>
  <si>
    <t xml:space="preserve">"10:01:12 Launched AutoProg /User/Configs/AutoProgs/A-CiCurve"
</t>
  </si>
  <si>
    <t>26WTS_B1_L1</t>
  </si>
  <si>
    <t>10:02:48</t>
  </si>
  <si>
    <t>10:04:21</t>
  </si>
  <si>
    <t>10:05:54</t>
  </si>
  <si>
    <t>10:07:26</t>
  </si>
  <si>
    <t>10:08:59</t>
  </si>
  <si>
    <t>10:10:32</t>
  </si>
  <si>
    <t>10:12:05</t>
  </si>
  <si>
    <t>10:13:55</t>
  </si>
  <si>
    <t>10:15:28</t>
  </si>
  <si>
    <t>10:17:00</t>
  </si>
  <si>
    <t>10:18:37</t>
  </si>
  <si>
    <t>10:20:30</t>
  </si>
  <si>
    <t>10:23:50</t>
  </si>
  <si>
    <t>10:25:43</t>
  </si>
  <si>
    <t>10:27:33</t>
  </si>
  <si>
    <t>10:29:47</t>
  </si>
  <si>
    <t>10:31:34</t>
  </si>
  <si>
    <t xml:space="preserve">"11:12:10 Launched AutoProg /User/Configs/AutoProgs/A-CiCurve"
</t>
  </si>
  <si>
    <t>26WTS_B1_L2</t>
  </si>
  <si>
    <t>11:13:42</t>
  </si>
  <si>
    <t>11:15:12</t>
  </si>
  <si>
    <t>11:16:41</t>
  </si>
  <si>
    <t>11:18:10</t>
  </si>
  <si>
    <t>11:19:40</t>
  </si>
  <si>
    <t>11:21:09</t>
  </si>
  <si>
    <t>11:22:39</t>
  </si>
  <si>
    <t>11:24:21</t>
  </si>
  <si>
    <t>11:25:51</t>
  </si>
  <si>
    <t>11:27:21</t>
  </si>
  <si>
    <t>11:28:51</t>
  </si>
  <si>
    <t>11:30:49</t>
  </si>
  <si>
    <t>11:32:42</t>
  </si>
  <si>
    <t>11:34:12</t>
  </si>
  <si>
    <t>11:36:09</t>
  </si>
  <si>
    <t>11:37:46</t>
  </si>
  <si>
    <t>11:40:04</t>
  </si>
  <si>
    <t xml:space="preserve">"12:10:40 Launched AutoProg /User/Configs/AutoProgs/A-CiCurve"
</t>
  </si>
  <si>
    <t>48XYYDC_B2_L1</t>
  </si>
  <si>
    <t>12:12:19</t>
  </si>
  <si>
    <t>12:15:17</t>
  </si>
  <si>
    <t>12:16:46</t>
  </si>
  <si>
    <t>12:18:21</t>
  </si>
  <si>
    <t>12:19:51</t>
  </si>
  <si>
    <t>12:21:21</t>
  </si>
  <si>
    <t>12:23:06</t>
  </si>
  <si>
    <t>12:24:52</t>
  </si>
  <si>
    <t>12:26:21</t>
  </si>
  <si>
    <t>12:27:51</t>
  </si>
  <si>
    <t>12:29:52</t>
  </si>
  <si>
    <t>12:31:50</t>
  </si>
  <si>
    <t>12:33:23</t>
  </si>
  <si>
    <t>12:35:15</t>
  </si>
  <si>
    <t>12:37:02</t>
  </si>
  <si>
    <t>12:39:12</t>
  </si>
  <si>
    <t xml:space="preserve">"14:11:38 Launched AutoProg /User/Configs/AutoProgs/A-CiCurve"
</t>
  </si>
  <si>
    <t>44WMRTG_B1_L1</t>
  </si>
  <si>
    <t>14:13:10</t>
  </si>
  <si>
    <t>14:14:39</t>
  </si>
  <si>
    <t>14:16:09</t>
  </si>
  <si>
    <t>14:17:38</t>
  </si>
  <si>
    <t>14:19:08</t>
  </si>
  <si>
    <t>14:20:38</t>
  </si>
  <si>
    <t>14:28:49</t>
  </si>
  <si>
    <t>14:30:43</t>
  </si>
  <si>
    <t>14:32:30</t>
  </si>
  <si>
    <t>14:34:00</t>
  </si>
  <si>
    <t>14:38:27</t>
  </si>
  <si>
    <t>14:40:35</t>
  </si>
  <si>
    <t>14:42:24</t>
  </si>
  <si>
    <t xml:space="preserve">"15:09:34 Launched AutoProg /User/Configs/AutoProgs/A-CiCurve"
</t>
  </si>
  <si>
    <t>44WMRTG_B1_L2</t>
  </si>
  <si>
    <t>15:12:37</t>
  </si>
  <si>
    <t>15:14:06</t>
  </si>
  <si>
    <t>15:15:35</t>
  </si>
  <si>
    <t>15:17:05</t>
  </si>
  <si>
    <t>15:20:04</t>
  </si>
  <si>
    <t>15:21:57</t>
  </si>
  <si>
    <t>15:24:56</t>
  </si>
  <si>
    <t>15:26:25</t>
  </si>
  <si>
    <t>15:30:11</t>
  </si>
  <si>
    <t>15:31:46</t>
  </si>
  <si>
    <t>15:33:42</t>
  </si>
  <si>
    <t>15:35:20</t>
  </si>
  <si>
    <t>15:37:34</t>
  </si>
  <si>
    <t>15:39:28</t>
  </si>
  <si>
    <t xml:space="preserve">"17:22:45 Launched AutoProg /User/Configs/AutoProgs/A-CiCurve"
</t>
  </si>
  <si>
    <t>28CBYD_B1_L2</t>
  </si>
  <si>
    <t>17:25:46</t>
  </si>
  <si>
    <t>17:27:15</t>
  </si>
  <si>
    <t>17:31:42</t>
  </si>
  <si>
    <t>17:33:11</t>
  </si>
  <si>
    <t>17:35:12</t>
  </si>
  <si>
    <t>17:36:41</t>
  </si>
  <si>
    <t>17:38:10</t>
  </si>
  <si>
    <t>17:39:39</t>
  </si>
  <si>
    <t>17:41:30</t>
  </si>
  <si>
    <t>17:44:52</t>
  </si>
  <si>
    <t>17:46:42</t>
  </si>
  <si>
    <t>17:50:42</t>
  </si>
  <si>
    <t xml:space="preserve">"09:40:18 Launched AutoProg /User/Configs/AutoProgs/A-CiCurve"
</t>
  </si>
  <si>
    <t>32BBS_B2_L1</t>
  </si>
  <si>
    <t>09:41:51</t>
  </si>
  <si>
    <t>09:43:21</t>
  </si>
  <si>
    <t>09:44:51</t>
  </si>
  <si>
    <t>09:46:21</t>
  </si>
  <si>
    <t>09:47:51</t>
  </si>
  <si>
    <t>09:49:21</t>
  </si>
  <si>
    <t>09:50:51</t>
  </si>
  <si>
    <t>09:52:44</t>
  </si>
  <si>
    <t>09:54:14</t>
  </si>
  <si>
    <t>09:55:45</t>
  </si>
  <si>
    <t>09:57:15</t>
  </si>
  <si>
    <t>09:59:04</t>
  </si>
  <si>
    <t>10:00:49</t>
  </si>
  <si>
    <t>10:02:26</t>
  </si>
  <si>
    <t>10:04:22</t>
  </si>
  <si>
    <t>10:05:59</t>
  </si>
  <si>
    <t>10:08:06</t>
  </si>
  <si>
    <t xml:space="preserve">"10:52:33 Launched AutoProg /User/Configs/AutoProgs/A-CiCurve"
</t>
  </si>
  <si>
    <t>32BBS_B2_L2</t>
  </si>
  <si>
    <t>10:55:37</t>
  </si>
  <si>
    <t>10:57:07</t>
  </si>
  <si>
    <t>10:58:37</t>
  </si>
  <si>
    <t>11:00:07</t>
  </si>
  <si>
    <t>11:03:07</t>
  </si>
  <si>
    <t>11:05:02</t>
  </si>
  <si>
    <t>11:06:32</t>
  </si>
  <si>
    <t>11:08:02</t>
  </si>
  <si>
    <t>11:09:32</t>
  </si>
  <si>
    <t>11:11:11</t>
  </si>
  <si>
    <t>11:14:16</t>
  </si>
  <si>
    <t>11:16:16</t>
  </si>
  <si>
    <t>11:18:23</t>
  </si>
  <si>
    <t>11:20:36</t>
  </si>
  <si>
    <t>11:22:14</t>
  </si>
  <si>
    <t xml:space="preserve">"11:57:42 Launched AutoProg /User/Configs/AutoProgs/A-CiCurve"
</t>
  </si>
  <si>
    <t>17ZGR_B1_L1</t>
  </si>
  <si>
    <t>11:59:14</t>
  </si>
  <si>
    <t>12:00:43</t>
  </si>
  <si>
    <t>12:02:16</t>
  </si>
  <si>
    <t>12:03:45</t>
  </si>
  <si>
    <t>12:05:14</t>
  </si>
  <si>
    <t>12:06:43</t>
  </si>
  <si>
    <t>12:08:13</t>
  </si>
  <si>
    <t>12:10:23</t>
  </si>
  <si>
    <t>12:11:52</t>
  </si>
  <si>
    <t>12:14:50</t>
  </si>
  <si>
    <t>12:21:46</t>
  </si>
  <si>
    <t>12:26:11</t>
  </si>
  <si>
    <t xml:space="preserve">"13:20:09 Launched AutoProg /User/Configs/AutoProgs/A-CiCurve"
</t>
  </si>
  <si>
    <t>17ZGR_B1_L2</t>
  </si>
  <si>
    <t>13:21:41</t>
  </si>
  <si>
    <t>13:23:10</t>
  </si>
  <si>
    <t>13:24:39</t>
  </si>
  <si>
    <t>13:26:17</t>
  </si>
  <si>
    <t>13:27:47</t>
  </si>
  <si>
    <t>13:29:16</t>
  </si>
  <si>
    <t>13:30:45</t>
  </si>
  <si>
    <t>13:32:49</t>
  </si>
  <si>
    <t>13:35:49</t>
  </si>
  <si>
    <t>13:37:18</t>
  </si>
  <si>
    <t>13:39:11</t>
  </si>
  <si>
    <t>13:41:03</t>
  </si>
  <si>
    <t>13:42:32</t>
  </si>
  <si>
    <t>13:46:27</t>
  </si>
  <si>
    <t>13:48:54</t>
  </si>
  <si>
    <t xml:space="preserve">"16:03:59 Launched AutoProg /User/Configs/AutoProgs/A-CiCurve"
</t>
  </si>
  <si>
    <t>35FLY_B2_L2</t>
  </si>
  <si>
    <t>17:23:31</t>
  </si>
  <si>
    <t>17:25:18</t>
  </si>
  <si>
    <t>17:29:09</t>
  </si>
  <si>
    <t>17:33:00</t>
  </si>
  <si>
    <t>17:34:47</t>
  </si>
  <si>
    <t>17:37:19</t>
  </si>
  <si>
    <t>17:38:51</t>
  </si>
  <si>
    <t>17:40:23</t>
  </si>
  <si>
    <t>17:42:29</t>
  </si>
  <si>
    <t>17:47:24</t>
  </si>
  <si>
    <t>17:49:54</t>
  </si>
  <si>
    <t>17:51:38</t>
  </si>
  <si>
    <t>17:53:39</t>
  </si>
  <si>
    <t>17:56:09</t>
  </si>
  <si>
    <t xml:space="preserve">"09:50:39 Launched AutoProg /User/Configs/AutoProgs/A-CiCurve"
</t>
  </si>
  <si>
    <t>65MHJM_B2_L1</t>
  </si>
  <si>
    <t>09:52:14</t>
  </si>
  <si>
    <t>09:53:45</t>
  </si>
  <si>
    <t>09:55:15</t>
  </si>
  <si>
    <t>09:56:45</t>
  </si>
  <si>
    <t>09:58:16</t>
  </si>
  <si>
    <t>09:59:46</t>
  </si>
  <si>
    <t>10:04:33</t>
  </si>
  <si>
    <t>10:06:03</t>
  </si>
  <si>
    <t>10:07:43</t>
  </si>
  <si>
    <t>10:09:34</t>
  </si>
  <si>
    <t>10:13:00</t>
  </si>
  <si>
    <t>10:14:55</t>
  </si>
  <si>
    <t>10:16:34</t>
  </si>
  <si>
    <t>10:19:01</t>
  </si>
  <si>
    <t xml:space="preserve">"10:53:37 Launched AutoProg /User/Configs/AutoProgs/A-CiCurve"
</t>
  </si>
  <si>
    <t>65MHJM_B2_L2</t>
  </si>
  <si>
    <t>10:55:10</t>
  </si>
  <si>
    <t>10:56:40</t>
  </si>
  <si>
    <t>10:58:10</t>
  </si>
  <si>
    <t>10:59:40</t>
  </si>
  <si>
    <t>11:01:10</t>
  </si>
  <si>
    <t>11:02:41</t>
  </si>
  <si>
    <t>11:04:11</t>
  </si>
  <si>
    <t>11:06:06</t>
  </si>
  <si>
    <t>11:07:36</t>
  </si>
  <si>
    <t>11:09:06</t>
  </si>
  <si>
    <t>11:10:52</t>
  </si>
  <si>
    <t>11:12:42</t>
  </si>
  <si>
    <t>11:14:36</t>
  </si>
  <si>
    <t>11:16:06</t>
  </si>
  <si>
    <t>11:18:09</t>
  </si>
  <si>
    <t>11:22:27</t>
  </si>
  <si>
    <t>11:24:09</t>
  </si>
  <si>
    <t xml:space="preserve">"11:51:14 Launched AutoProg /User/Configs/AutoProgs/A-CiCurve"
</t>
  </si>
  <si>
    <t>66BSK_B2_L1</t>
  </si>
  <si>
    <t>11:58:48</t>
  </si>
  <si>
    <t>12:00:17</t>
  </si>
  <si>
    <t>12:03:47</t>
  </si>
  <si>
    <t>12:05:16</t>
  </si>
  <si>
    <t>12:06:45</t>
  </si>
  <si>
    <t>12:08:27</t>
  </si>
  <si>
    <t>12:10:19</t>
  </si>
  <si>
    <t>12:11:48</t>
  </si>
  <si>
    <t>12:13:24</t>
  </si>
  <si>
    <t>12:15:28</t>
  </si>
  <si>
    <t>12:17:05</t>
  </si>
  <si>
    <t>12:19:13</t>
  </si>
  <si>
    <t xml:space="preserve">"13:06:11 Launched AutoProg /User/Configs/AutoProgs/A-CiCurve"
</t>
  </si>
  <si>
    <t>66BSK_B2_L2</t>
  </si>
  <si>
    <t>13:07:45</t>
  </si>
  <si>
    <t>13:09:14</t>
  </si>
  <si>
    <t>13:10:44</t>
  </si>
  <si>
    <t>13:12:14</t>
  </si>
  <si>
    <t>13:13:43</t>
  </si>
  <si>
    <t>13:15:12</t>
  </si>
  <si>
    <t>13:16:42</t>
  </si>
  <si>
    <t>13:18:40</t>
  </si>
  <si>
    <t>13:20:09</t>
  </si>
  <si>
    <t>13:21:39</t>
  </si>
  <si>
    <t>13:24:59</t>
  </si>
  <si>
    <t>13:26:55</t>
  </si>
  <si>
    <t>13:28:31</t>
  </si>
  <si>
    <t>13:30:27</t>
  </si>
  <si>
    <t>13:32:30</t>
  </si>
  <si>
    <t>13:34:50</t>
  </si>
  <si>
    <t xml:space="preserve">"14:11:05 Launched AutoProg /User/Configs/AutoProgs/A-CiCurve"
</t>
  </si>
  <si>
    <t>40DYG_B1_L1</t>
  </si>
  <si>
    <t>14:12:36</t>
  </si>
  <si>
    <t>14:14:06</t>
  </si>
  <si>
    <t>14:15:35</t>
  </si>
  <si>
    <t>14:17:05</t>
  </si>
  <si>
    <t>14:18:35</t>
  </si>
  <si>
    <t>14:20:04</t>
  </si>
  <si>
    <t>14:21:37</t>
  </si>
  <si>
    <t>14:23:38</t>
  </si>
  <si>
    <t>14:26:36</t>
  </si>
  <si>
    <t>14:30:25</t>
  </si>
  <si>
    <t>14:32:13</t>
  </si>
  <si>
    <t>14:33:51</t>
  </si>
  <si>
    <t>14:35:36</t>
  </si>
  <si>
    <t>14:37:39</t>
  </si>
  <si>
    <t>14:39:54</t>
  </si>
  <si>
    <t xml:space="preserve">"15:19:43 Launched AutoProg /User/Configs/AutoProgs/A-CiCurve"
</t>
  </si>
  <si>
    <t>40DYG_B1_L2</t>
  </si>
  <si>
    <t>15:21:16</t>
  </si>
  <si>
    <t>15:22:45</t>
  </si>
  <si>
    <t>15:24:14</t>
  </si>
  <si>
    <t>15:25:43</t>
  </si>
  <si>
    <t>15:27:13</t>
  </si>
  <si>
    <t>15:28:44</t>
  </si>
  <si>
    <t>15:30:14</t>
  </si>
  <si>
    <t>15:32:21</t>
  </si>
  <si>
    <t>15:33:50</t>
  </si>
  <si>
    <t>15:35:19</t>
  </si>
  <si>
    <t>15:36:50</t>
  </si>
  <si>
    <t>15:38:43</t>
  </si>
  <si>
    <t>15:42:33</t>
  </si>
  <si>
    <t>15:46:04</t>
  </si>
  <si>
    <t>15:48:20</t>
  </si>
  <si>
    <t xml:space="preserve">"12:44:09 Launched AutoProg /User/Configs/AutoProgs/A-CiCurve"
</t>
  </si>
  <si>
    <t>73XYYDC_B1_L1</t>
  </si>
  <si>
    <t>12:45:44</t>
  </si>
  <si>
    <t>12:47:14</t>
  </si>
  <si>
    <t>12:48:44</t>
  </si>
  <si>
    <t>12:50:19</t>
  </si>
  <si>
    <t>12:51:49</t>
  </si>
  <si>
    <t>12:53:19</t>
  </si>
  <si>
    <t>12:54:50</t>
  </si>
  <si>
    <t>12:56:49</t>
  </si>
  <si>
    <t>12:59:51</t>
  </si>
  <si>
    <t>13:03:14</t>
  </si>
  <si>
    <t>13:05:02</t>
  </si>
  <si>
    <t>13:06:36</t>
  </si>
  <si>
    <t>13:08:38</t>
  </si>
  <si>
    <t>13:10:18</t>
  </si>
  <si>
    <t>13:12:31</t>
  </si>
  <si>
    <t>13:14:25</t>
  </si>
  <si>
    <t xml:space="preserve">"13:46:16 Launched AutoProg /User/Configs/AutoProgs/A-CiCurve"
</t>
  </si>
  <si>
    <t>73XYYDC_B1_L2</t>
  </si>
  <si>
    <t>13:47:49</t>
  </si>
  <si>
    <t>13:49:19</t>
  </si>
  <si>
    <t>13:50:49</t>
  </si>
  <si>
    <t>13:52:19</t>
  </si>
  <si>
    <t>13:53:49</t>
  </si>
  <si>
    <t>13:55:19</t>
  </si>
  <si>
    <t>13:56:49</t>
  </si>
  <si>
    <t>13:58:53</t>
  </si>
  <si>
    <t>14:00:23</t>
  </si>
  <si>
    <t>14:01:53</t>
  </si>
  <si>
    <t>14:03:23</t>
  </si>
  <si>
    <t>14:05:16</t>
  </si>
  <si>
    <t>14:07:14</t>
  </si>
  <si>
    <t>14:08:49</t>
  </si>
  <si>
    <t>14:10:44</t>
  </si>
  <si>
    <t>14:14:38</t>
  </si>
  <si>
    <t>74EZC_B1_L1</t>
  </si>
  <si>
    <t>14:45:27</t>
  </si>
  <si>
    <t>14:46:57</t>
  </si>
  <si>
    <t>14:48:27</t>
  </si>
  <si>
    <t>14:49:56</t>
  </si>
  <si>
    <t>14:51:26</t>
  </si>
  <si>
    <t>14:52:56</t>
  </si>
  <si>
    <t>14:54:26</t>
  </si>
  <si>
    <t>14:56:32</t>
  </si>
  <si>
    <t>14:58:07</t>
  </si>
  <si>
    <t>14:59:37</t>
  </si>
  <si>
    <t>15:01:09</t>
  </si>
  <si>
    <t>15:03:03</t>
  </si>
  <si>
    <t>15:04:47</t>
  </si>
  <si>
    <t>15:06:17</t>
  </si>
  <si>
    <t>15:08:14</t>
  </si>
  <si>
    <t>15:10:18</t>
  </si>
  <si>
    <t>15:12:30</t>
  </si>
  <si>
    <t>15:14:08</t>
  </si>
  <si>
    <t xml:space="preserve">"15:37:48 Launched AutoProg /User/Configs/AutoProgs/A-CiCurve"
</t>
  </si>
  <si>
    <t>74EZC_B1_L2</t>
  </si>
  <si>
    <t>15:39:20</t>
  </si>
  <si>
    <t>15:40:49</t>
  </si>
  <si>
    <t>15:42:21</t>
  </si>
  <si>
    <t>15:43:50</t>
  </si>
  <si>
    <t>15:45:19</t>
  </si>
  <si>
    <t>15:46:49</t>
  </si>
  <si>
    <t>15:48:18</t>
  </si>
  <si>
    <t>15:50:30</t>
  </si>
  <si>
    <t>15:52:00</t>
  </si>
  <si>
    <t>15:56:53</t>
  </si>
  <si>
    <t>15:58:36</t>
  </si>
  <si>
    <t>16:00:06</t>
  </si>
  <si>
    <t>16:02:03</t>
  </si>
  <si>
    <t>16:03:41</t>
  </si>
  <si>
    <t>16:05:49</t>
  </si>
  <si>
    <t>16:07:44</t>
  </si>
  <si>
    <t xml:space="preserve">"16:39:44 Launched AutoProg /User/Configs/AutoProgs/A-CiCurve"
</t>
  </si>
  <si>
    <t>76WTS_B2_L1</t>
  </si>
  <si>
    <t>16:41:16</t>
  </si>
  <si>
    <t>16:42:45</t>
  </si>
  <si>
    <t>16:44:14</t>
  </si>
  <si>
    <t>16:45:44</t>
  </si>
  <si>
    <t>16:47:14</t>
  </si>
  <si>
    <t>16:48:43</t>
  </si>
  <si>
    <t>16:50:13</t>
  </si>
  <si>
    <t>16:52:24</t>
  </si>
  <si>
    <t>16:56:56</t>
  </si>
  <si>
    <t>16:58:47</t>
  </si>
  <si>
    <t>17:00:39</t>
  </si>
  <si>
    <t>17:02:09</t>
  </si>
  <si>
    <t>17:04:06</t>
  </si>
  <si>
    <t>17:05:36</t>
  </si>
  <si>
    <t>17:07:39</t>
  </si>
  <si>
    <t>17:09:21</t>
  </si>
  <si>
    <t xml:space="preserve">"17:57:05 Launched AutoProg /User/Configs/AutoProgs/A-CiCurve"
</t>
  </si>
  <si>
    <t>76WTS_B2_L2</t>
  </si>
  <si>
    <t>17:58:36</t>
  </si>
  <si>
    <t>18:00:04</t>
  </si>
  <si>
    <t>18:01:32</t>
  </si>
  <si>
    <t>18:03:00</t>
  </si>
  <si>
    <t>18:04:29</t>
  </si>
  <si>
    <t>18:05:57</t>
  </si>
  <si>
    <t>18:07:25</t>
  </si>
  <si>
    <t>18:12:29</t>
  </si>
  <si>
    <t>18:13:58</t>
  </si>
  <si>
    <t>18:15:55</t>
  </si>
  <si>
    <t>18:17:41</t>
  </si>
  <si>
    <t>18:19:09</t>
  </si>
  <si>
    <t>18:21:05</t>
  </si>
  <si>
    <t>18:22:41</t>
  </si>
  <si>
    <t>18:24:56</t>
  </si>
  <si>
    <t>18:26:38</t>
  </si>
  <si>
    <t>JW4</t>
  </si>
  <si>
    <t>PSC-2227</t>
  </si>
  <si>
    <t xml:space="preserve">"14:13:55 Launched AutoProg /User/Configs/AutoProgs/A-CiCurve2"
</t>
  </si>
  <si>
    <t>36JGWJ_B1_L1</t>
  </si>
  <si>
    <t>14:15:22</t>
  </si>
  <si>
    <t>14:16:43</t>
  </si>
  <si>
    <t>14:18:10</t>
  </si>
  <si>
    <t>14:19:39</t>
  </si>
  <si>
    <t>14:24:22</t>
  </si>
  <si>
    <t>14:28:51</t>
  </si>
  <si>
    <t>14:30:13</t>
  </si>
  <si>
    <t>14:31:35</t>
  </si>
  <si>
    <t>14:33:16</t>
  </si>
  <si>
    <t>14:34:50</t>
  </si>
  <si>
    <t>14:36:12</t>
  </si>
  <si>
    <t>14:37:49</t>
  </si>
  <si>
    <t>14:39:46</t>
  </si>
  <si>
    <t>14:41:54</t>
  </si>
  <si>
    <t>14:44:01</t>
  </si>
  <si>
    <t>14:45:35</t>
  </si>
  <si>
    <t xml:space="preserve">"17:41:24 Launched AutoProg /User/Configs/AutoProgs/A-CiCurve2"
</t>
  </si>
  <si>
    <t>39YDZ_B2_L1</t>
  </si>
  <si>
    <t>17:42:28</t>
  </si>
  <si>
    <t>17:44:07</t>
  </si>
  <si>
    <t>17:45:43</t>
  </si>
  <si>
    <t>17:47:30</t>
  </si>
  <si>
    <t>17:49:53</t>
  </si>
  <si>
    <t>17:52:16</t>
  </si>
  <si>
    <t>17:57:00</t>
  </si>
  <si>
    <t>17:58:43</t>
  </si>
  <si>
    <t>18:00:06</t>
  </si>
  <si>
    <t>18:01:53</t>
  </si>
  <si>
    <t>18:03:54</t>
  </si>
  <si>
    <t>18:05:35</t>
  </si>
  <si>
    <t>18:07:04</t>
  </si>
  <si>
    <t>18:11:25</t>
  </si>
  <si>
    <t>18:13:24</t>
  </si>
  <si>
    <t xml:space="preserve">"18:51:35 Launched AutoProg /User/Configs/AutoProgs/A-CiCurve2"
</t>
  </si>
  <si>
    <t>39YDZ_B2_L2</t>
  </si>
  <si>
    <t>18:52:38</t>
  </si>
  <si>
    <t>18:54:11</t>
  </si>
  <si>
    <t>18:55:56</t>
  </si>
  <si>
    <t>18:57:37</t>
  </si>
  <si>
    <t>19:00:00</t>
  </si>
  <si>
    <t>19:02:23</t>
  </si>
  <si>
    <t>19:06:56</t>
  </si>
  <si>
    <t>19:08:37</t>
  </si>
  <si>
    <t>19:10:02</t>
  </si>
  <si>
    <t>19:11:58</t>
  </si>
  <si>
    <t>19:14:02</t>
  </si>
  <si>
    <t>19:15:46</t>
  </si>
  <si>
    <t>19:17:10</t>
  </si>
  <si>
    <t>19:19:13</t>
  </si>
  <si>
    <t>19:21:21</t>
  </si>
  <si>
    <t>19:23:29</t>
  </si>
  <si>
    <t xml:space="preserve">"11:59:15 Launched AutoProg /User/Configs/AutoProgs/A-CiCurve2"
</t>
  </si>
  <si>
    <t>13WTS_B1_L1</t>
  </si>
  <si>
    <t>12:01:50</t>
  </si>
  <si>
    <t>12:03:17</t>
  </si>
  <si>
    <t>12:04:44</t>
  </si>
  <si>
    <t>12:06:12</t>
  </si>
  <si>
    <t>12:08:34</t>
  </si>
  <si>
    <t>12:10:56</t>
  </si>
  <si>
    <t>12:14:44</t>
  </si>
  <si>
    <t>12:16:06</t>
  </si>
  <si>
    <t>12:17:46</t>
  </si>
  <si>
    <t>12:19:14</t>
  </si>
  <si>
    <t>12:20:36</t>
  </si>
  <si>
    <t>12:22:15</t>
  </si>
  <si>
    <t>12:24:37</t>
  </si>
  <si>
    <t>12:26:35</t>
  </si>
  <si>
    <t>12:28:29</t>
  </si>
  <si>
    <t xml:space="preserve">"13:18:21 Launched AutoProg /User/Configs/AutoProgs/A-CiCurve2"
</t>
  </si>
  <si>
    <t>13WTS_B1_L2</t>
  </si>
  <si>
    <t>13:20:49</t>
  </si>
  <si>
    <t>13:22:11</t>
  </si>
  <si>
    <t>13:23:38</t>
  </si>
  <si>
    <t>13:25:05</t>
  </si>
  <si>
    <t>13:29:49</t>
  </si>
  <si>
    <t>13:34:39</t>
  </si>
  <si>
    <t>13:38:38</t>
  </si>
  <si>
    <t>13:40:13</t>
  </si>
  <si>
    <t>13:41:38</t>
  </si>
  <si>
    <t>13:43:16</t>
  </si>
  <si>
    <t>13:45:33</t>
  </si>
  <si>
    <t>13:47:41</t>
  </si>
  <si>
    <t>13:49:50</t>
  </si>
  <si>
    <t xml:space="preserve">"14:17:29 Launched AutoProg /User/Configs/AutoProgs/A-CiCurve2"
</t>
  </si>
  <si>
    <t>5YNGS_B1_L1</t>
  </si>
  <si>
    <t>14:19:59</t>
  </si>
  <si>
    <t>14:21:21</t>
  </si>
  <si>
    <t>14:22:49</t>
  </si>
  <si>
    <t>14:24:14</t>
  </si>
  <si>
    <t>14:28:58</t>
  </si>
  <si>
    <t>14:31:19</t>
  </si>
  <si>
    <t>14:33:12</t>
  </si>
  <si>
    <t>14:34:34</t>
  </si>
  <si>
    <t>14:36:11</t>
  </si>
  <si>
    <t>14:37:55</t>
  </si>
  <si>
    <t>14:39:17</t>
  </si>
  <si>
    <t>14:40:53</t>
  </si>
  <si>
    <t>14:43:13</t>
  </si>
  <si>
    <t>14:45:18</t>
  </si>
  <si>
    <t>14:47:38</t>
  </si>
  <si>
    <t xml:space="preserve">"19:04:49 Launched AutoProg /User/Configs/AutoProgs/A-CiCurve2"
</t>
  </si>
  <si>
    <t>7WTS_B2_L1</t>
  </si>
  <si>
    <t>19:05:53</t>
  </si>
  <si>
    <t>19:07:18</t>
  </si>
  <si>
    <t>19:08:42</t>
  </si>
  <si>
    <t>19:10:11</t>
  </si>
  <si>
    <t>19:11:41</t>
  </si>
  <si>
    <t>19:13:27</t>
  </si>
  <si>
    <t>19:17:37</t>
  </si>
  <si>
    <t>19:18:59</t>
  </si>
  <si>
    <t>19:20:24</t>
  </si>
  <si>
    <t>19:21:48</t>
  </si>
  <si>
    <t>19:25:17</t>
  </si>
  <si>
    <t>19:26:57</t>
  </si>
  <si>
    <t>19:28:46</t>
  </si>
  <si>
    <t>19:30:29</t>
  </si>
  <si>
    <t>19:32:13</t>
  </si>
  <si>
    <t xml:space="preserve">"10:57:37 Launched AutoProg /User/Configs/AutoProgs/A-CiCurve2"
</t>
  </si>
  <si>
    <t>50QTG_B1_L1</t>
  </si>
  <si>
    <t>11:03:57</t>
  </si>
  <si>
    <t>11:07:49</t>
  </si>
  <si>
    <t>11:12:21</t>
  </si>
  <si>
    <t>11:13:56</t>
  </si>
  <si>
    <t>11:15:18</t>
  </si>
  <si>
    <t>11:17:21</t>
  </si>
  <si>
    <t>11:19:31</t>
  </si>
  <si>
    <t>11:21:19</t>
  </si>
  <si>
    <t>11:24:24</t>
  </si>
  <si>
    <t>11:26:45</t>
  </si>
  <si>
    <t>11:28:54</t>
  </si>
  <si>
    <t>11:30:22</t>
  </si>
  <si>
    <t xml:space="preserve">"12:04:54 Launched AutoProg /User/Configs/AutoProgs/A-CiCurve2"
</t>
  </si>
  <si>
    <t>50QTG_B1_L2</t>
  </si>
  <si>
    <t>12:06:01</t>
  </si>
  <si>
    <t>12:10:39</t>
  </si>
  <si>
    <t>12:12:09</t>
  </si>
  <si>
    <t>12:14:31</t>
  </si>
  <si>
    <t>12:19:45</t>
  </si>
  <si>
    <t>12:21:25</t>
  </si>
  <si>
    <t>12:23:33</t>
  </si>
  <si>
    <t>12:25:12</t>
  </si>
  <si>
    <t>12:27:02</t>
  </si>
  <si>
    <t>12:32:19</t>
  </si>
  <si>
    <t>12:34:37</t>
  </si>
  <si>
    <t>12:36:45</t>
  </si>
  <si>
    <t xml:space="preserve">"14:57:47 Launched AutoProg /User/Configs/AutoProgs/A-CiCurve2"
</t>
  </si>
  <si>
    <t>25FLY_B2_L1</t>
  </si>
  <si>
    <t>15:00:33</t>
  </si>
  <si>
    <t>15:02:02</t>
  </si>
  <si>
    <t>15:03:25</t>
  </si>
  <si>
    <t>15:04:55</t>
  </si>
  <si>
    <t>15:09:39</t>
  </si>
  <si>
    <t>15:11:25</t>
  </si>
  <si>
    <t>15:12:49</t>
  </si>
  <si>
    <t>15:14:17</t>
  </si>
  <si>
    <t>15:16:03</t>
  </si>
  <si>
    <t>15:17:31</t>
  </si>
  <si>
    <t>15:19:53</t>
  </si>
  <si>
    <t>15:21:19</t>
  </si>
  <si>
    <t>15:23:25</t>
  </si>
  <si>
    <t>15:25:47</t>
  </si>
  <si>
    <t>15:27:25</t>
  </si>
  <si>
    <t xml:space="preserve">"16:09:50 Launched AutoProg /User/Configs/AutoProgs/A-CiCurve2"
</t>
  </si>
  <si>
    <t>25FLY_B2_L2</t>
  </si>
  <si>
    <t>16:10:53</t>
  </si>
  <si>
    <t>16:12:13</t>
  </si>
  <si>
    <t>16:15:02</t>
  </si>
  <si>
    <t>16:16:29</t>
  </si>
  <si>
    <t>16:18:49</t>
  </si>
  <si>
    <t>16:22:48</t>
  </si>
  <si>
    <t>16:24:20</t>
  </si>
  <si>
    <t>16:25:41</t>
  </si>
  <si>
    <t>16:27:23</t>
  </si>
  <si>
    <t>16:29:01</t>
  </si>
  <si>
    <t>16:30:35</t>
  </si>
  <si>
    <t>16:32:10</t>
  </si>
  <si>
    <t>16:34:28</t>
  </si>
  <si>
    <t>16:36:38</t>
  </si>
  <si>
    <t>16:38:17</t>
  </si>
  <si>
    <t>16:39:44</t>
  </si>
  <si>
    <t xml:space="preserve">"17:51:31 Launched AutoProg /User/Configs/AutoProgs/A-CiCurve2"
</t>
  </si>
  <si>
    <t>25FLY_B1_L1</t>
  </si>
  <si>
    <t>17:52:36</t>
  </si>
  <si>
    <t>17:53:56</t>
  </si>
  <si>
    <t>17:56:52</t>
  </si>
  <si>
    <t>17:58:23</t>
  </si>
  <si>
    <t>18:00:44</t>
  </si>
  <si>
    <t>18:04:26</t>
  </si>
  <si>
    <t>18:08:53</t>
  </si>
  <si>
    <t>18:10:24</t>
  </si>
  <si>
    <t>18:11:58</t>
  </si>
  <si>
    <t>18:13:35</t>
  </si>
  <si>
    <t>18:15:40</t>
  </si>
  <si>
    <t>18:17:58</t>
  </si>
  <si>
    <t>18:19:37</t>
  </si>
  <si>
    <t xml:space="preserve">"11:19:08 Launched AutoProg /User/Configs/AutoProgs/A-CiCurve2"
</t>
  </si>
  <si>
    <t>30WYGYMJZ_B1_L1</t>
  </si>
  <si>
    <t>11:23:28</t>
  </si>
  <si>
    <t>11:30:37</t>
  </si>
  <si>
    <t>11:33:00</t>
  </si>
  <si>
    <t>11:35:23</t>
  </si>
  <si>
    <t>11:40:56</t>
  </si>
  <si>
    <t>11:43:19</t>
  </si>
  <si>
    <t>11:45:42</t>
  </si>
  <si>
    <t>11:48:05</t>
  </si>
  <si>
    <t>11:52:51</t>
  </si>
  <si>
    <t>11:55:14</t>
  </si>
  <si>
    <t>12:00:00</t>
  </si>
  <si>
    <t>12:02:23</t>
  </si>
  <si>
    <t>12:04:46</t>
  </si>
  <si>
    <t xml:space="preserve">"15:03:58 Launched AutoProg /User/Configs/AutoProgs/A-CiCurve2"
</t>
  </si>
  <si>
    <t>46XYYDC_B1_L1</t>
  </si>
  <si>
    <t>15:06:01</t>
  </si>
  <si>
    <t>15:08:23</t>
  </si>
  <si>
    <t>15:10:45</t>
  </si>
  <si>
    <t>15:13:07</t>
  </si>
  <si>
    <t>15:15:29</t>
  </si>
  <si>
    <t>15:17:51</t>
  </si>
  <si>
    <t>15:20:13</t>
  </si>
  <si>
    <t>15:22:35</t>
  </si>
  <si>
    <t>15:27:19</t>
  </si>
  <si>
    <t>15:29:41</t>
  </si>
  <si>
    <t>15:32:03</t>
  </si>
  <si>
    <t>15:34:25</t>
  </si>
  <si>
    <t>15:40:58</t>
  </si>
  <si>
    <t>15:43:20</t>
  </si>
  <si>
    <t xml:space="preserve">"16:16:09 Launched AutoProg /User/Configs/AutoProgs/A-CiCurve2"
</t>
  </si>
  <si>
    <t>46XYYDC_B1_L2</t>
  </si>
  <si>
    <t>16:18:12</t>
  </si>
  <si>
    <t>16:20:34</t>
  </si>
  <si>
    <t>16:22:56</t>
  </si>
  <si>
    <t>16:25:18</t>
  </si>
  <si>
    <t>16:30:02</t>
  </si>
  <si>
    <t>16:34:50</t>
  </si>
  <si>
    <t>16:37:12</t>
  </si>
  <si>
    <t>16:39:34</t>
  </si>
  <si>
    <t>16:41:56</t>
  </si>
  <si>
    <t>16:45:50</t>
  </si>
  <si>
    <t>16:48:12</t>
  </si>
  <si>
    <t>16:50:34</t>
  </si>
  <si>
    <t>16:52:56</t>
  </si>
  <si>
    <t>16:55:18</t>
  </si>
  <si>
    <t xml:space="preserve">"17:39:57 Launched AutoProg /User/Configs/AutoProgs/A-CiCurve2"
</t>
  </si>
  <si>
    <t>42CBYD_B1_L1</t>
  </si>
  <si>
    <t>17:42:00</t>
  </si>
  <si>
    <t>17:44:21</t>
  </si>
  <si>
    <t>17:46:43</t>
  </si>
  <si>
    <t>17:48:31</t>
  </si>
  <si>
    <t>17:50:01</t>
  </si>
  <si>
    <t>17:52:23</t>
  </si>
  <si>
    <t>17:54:45</t>
  </si>
  <si>
    <t>17:57:01</t>
  </si>
  <si>
    <t>17:59:23</t>
  </si>
  <si>
    <t>18:01:45</t>
  </si>
  <si>
    <t>18:04:07</t>
  </si>
  <si>
    <t>18:05:53</t>
  </si>
  <si>
    <t>18:07:33</t>
  </si>
  <si>
    <t>18:09:06</t>
  </si>
  <si>
    <t>18:13:23</t>
  </si>
  <si>
    <t>18:15:31</t>
  </si>
  <si>
    <t>18:17:53</t>
  </si>
  <si>
    <t xml:space="preserve">"19:06:38 Launched AutoProg /User/Configs/AutoProgs/A-CiCurve2"
</t>
  </si>
  <si>
    <t>42CBYD_B1_L2</t>
  </si>
  <si>
    <t>19:07:54</t>
  </si>
  <si>
    <t>19:10:16</t>
  </si>
  <si>
    <t>19:11:45</t>
  </si>
  <si>
    <t>19:13:12</t>
  </si>
  <si>
    <t>19:14:37</t>
  </si>
  <si>
    <t>19:16:59</t>
  </si>
  <si>
    <t>19:19:21</t>
  </si>
  <si>
    <t>19:21:43</t>
  </si>
  <si>
    <t>19:24:30</t>
  </si>
  <si>
    <t>19:26:37</t>
  </si>
  <si>
    <t>19:28:07</t>
  </si>
  <si>
    <t>19:32:08</t>
  </si>
  <si>
    <t>19:34:29</t>
  </si>
  <si>
    <t>19:36:46</t>
  </si>
  <si>
    <t>19:38:33</t>
  </si>
  <si>
    <t xml:space="preserve">"11:15:04 Launched AutoProg /User/Configs/AutoProgs/A-CiCurve2"
</t>
  </si>
  <si>
    <t>44WMRTG_B2_L1</t>
  </si>
  <si>
    <t>11:16:43</t>
  </si>
  <si>
    <t>11:19:05</t>
  </si>
  <si>
    <t>11:21:27</t>
  </si>
  <si>
    <t>11:23:35</t>
  </si>
  <si>
    <t>11:25:01</t>
  </si>
  <si>
    <t>11:27:23</t>
  </si>
  <si>
    <t>11:31:43</t>
  </si>
  <si>
    <t>11:35:32</t>
  </si>
  <si>
    <t>11:37:54</t>
  </si>
  <si>
    <t>11:40:16</t>
  </si>
  <si>
    <t>11:42:38</t>
  </si>
  <si>
    <t>11:45:00</t>
  </si>
  <si>
    <t>11:47:22</t>
  </si>
  <si>
    <t>11:54:07</t>
  </si>
  <si>
    <t xml:space="preserve">"12:30:25 Launched AutoProg /User/Configs/AutoProgs/A-CiCurve2"
</t>
  </si>
  <si>
    <t>44WMRTG_B2_L2</t>
  </si>
  <si>
    <t>12:32:28</t>
  </si>
  <si>
    <t>12:34:50</t>
  </si>
  <si>
    <t>12:37:12</t>
  </si>
  <si>
    <t>12:41:55</t>
  </si>
  <si>
    <t>12:44:17</t>
  </si>
  <si>
    <t>12:49:01</t>
  </si>
  <si>
    <t>12:51:22</t>
  </si>
  <si>
    <t>12:53:44</t>
  </si>
  <si>
    <t>12:56:06</t>
  </si>
  <si>
    <t>12:58:27</t>
  </si>
  <si>
    <t>13:00:49</t>
  </si>
  <si>
    <t>13:03:10</t>
  </si>
  <si>
    <t>13:05:32</t>
  </si>
  <si>
    <t>13:07:54</t>
  </si>
  <si>
    <t>13:10:16</t>
  </si>
  <si>
    <t>13:12:38</t>
  </si>
  <si>
    <t xml:space="preserve">"16:51:13 Launched AutoProg /User/Configs/AutoProgs/A-CiCurve2"
</t>
  </si>
  <si>
    <t>27WYGYMJZ_B1_L1</t>
  </si>
  <si>
    <t>16:53:16</t>
  </si>
  <si>
    <t>16:55:38</t>
  </si>
  <si>
    <t>16:58:00</t>
  </si>
  <si>
    <t>17:00:22</t>
  </si>
  <si>
    <t>17:05:06</t>
  </si>
  <si>
    <t>17:07:28</t>
  </si>
  <si>
    <t>17:09:50</t>
  </si>
  <si>
    <t>17:14:34</t>
  </si>
  <si>
    <t>17:16:55</t>
  </si>
  <si>
    <t>17:19:17</t>
  </si>
  <si>
    <t>17:21:38</t>
  </si>
  <si>
    <t>17:24:00</t>
  </si>
  <si>
    <t>17:26:22</t>
  </si>
  <si>
    <t>17:31:06</t>
  </si>
  <si>
    <t>17:33:28</t>
  </si>
  <si>
    <t xml:space="preserve">"10:52:51 Launched AutoProg /User/Configs/AutoProgs/A-CiCurve2"
</t>
  </si>
  <si>
    <t>33WTS_B1_L1</t>
  </si>
  <si>
    <t>10:53:54</t>
  </si>
  <si>
    <t>10:55:19</t>
  </si>
  <si>
    <t>10:56:50</t>
  </si>
  <si>
    <t>11:02:09</t>
  </si>
  <si>
    <t>11:06:51</t>
  </si>
  <si>
    <t>11:08:13</t>
  </si>
  <si>
    <t>11:11:15</t>
  </si>
  <si>
    <t>11:14:33</t>
  </si>
  <si>
    <t>11:18:01</t>
  </si>
  <si>
    <t>11:20:07</t>
  </si>
  <si>
    <t>11:21:45</t>
  </si>
  <si>
    <t>11:23:19</t>
  </si>
  <si>
    <t xml:space="preserve">"12:16:42 Launched AutoProg /User/Configs/AutoProgs/A-CiCurve2"
</t>
  </si>
  <si>
    <t>33WTS_B1_L2</t>
  </si>
  <si>
    <t>12:17:45</t>
  </si>
  <si>
    <t>12:19:23</t>
  </si>
  <si>
    <t>12:21:00</t>
  </si>
  <si>
    <t>12:22:41</t>
  </si>
  <si>
    <t>12:24:18</t>
  </si>
  <si>
    <t>12:26:40</t>
  </si>
  <si>
    <t>12:31:16</t>
  </si>
  <si>
    <t>12:32:47</t>
  </si>
  <si>
    <t>12:34:10</t>
  </si>
  <si>
    <t>12:36:08</t>
  </si>
  <si>
    <t>12:37:57</t>
  </si>
  <si>
    <t>12:39:56</t>
  </si>
  <si>
    <t>12:41:39</t>
  </si>
  <si>
    <t>12:44:02</t>
  </si>
  <si>
    <t>12:46:25</t>
  </si>
  <si>
    <t>12:48:18</t>
  </si>
  <si>
    <t>12:50:15</t>
  </si>
  <si>
    <t xml:space="preserve">"13:21:28 Launched AutoProg /User/Configs/AutoProgs/A-CiCurve2"
</t>
  </si>
  <si>
    <t>31QTG_B1_L1</t>
  </si>
  <si>
    <t>13:22:31</t>
  </si>
  <si>
    <t>13:23:56</t>
  </si>
  <si>
    <t>13:25:25</t>
  </si>
  <si>
    <t>13:26:54</t>
  </si>
  <si>
    <t>13:28:25</t>
  </si>
  <si>
    <t>13:30:47</t>
  </si>
  <si>
    <t>13:35:26</t>
  </si>
  <si>
    <t>13:36:48</t>
  </si>
  <si>
    <t>13:39:07</t>
  </si>
  <si>
    <t>13:40:54</t>
  </si>
  <si>
    <t>13:42:26</t>
  </si>
  <si>
    <t>13:44:11</t>
  </si>
  <si>
    <t>13:45:38</t>
  </si>
  <si>
    <t>13:47:58</t>
  </si>
  <si>
    <t>13:50:08</t>
  </si>
  <si>
    <t>13:53:21</t>
  </si>
  <si>
    <t xml:space="preserve">"14:19:26 Launched AutoProg /User/Configs/AutoProgs/A-CiCurve2"
</t>
  </si>
  <si>
    <t>31QTG_B1_L2</t>
  </si>
  <si>
    <t>14:20:29</t>
  </si>
  <si>
    <t>14:21:51</t>
  </si>
  <si>
    <t>14:23:18</t>
  </si>
  <si>
    <t>14:24:46</t>
  </si>
  <si>
    <t>14:26:16</t>
  </si>
  <si>
    <t>14:28:38</t>
  </si>
  <si>
    <t>14:31:00</t>
  </si>
  <si>
    <t>14:33:10</t>
  </si>
  <si>
    <t>14:34:40</t>
  </si>
  <si>
    <t>14:36:02</t>
  </si>
  <si>
    <t>14:37:43</t>
  </si>
  <si>
    <t>14:39:11</t>
  </si>
  <si>
    <t>14:40:47</t>
  </si>
  <si>
    <t>14:42:15</t>
  </si>
  <si>
    <t>14:44:32</t>
  </si>
  <si>
    <t>14:46:45</t>
  </si>
  <si>
    <t>14:48:22</t>
  </si>
  <si>
    <t>14:49:53</t>
  </si>
  <si>
    <t xml:space="preserve">"13:58:45 Launched AutoProg /User/Configs/AutoProgs/A-CiCurve2"
</t>
  </si>
  <si>
    <t>72WTS_B1_L1</t>
  </si>
  <si>
    <t>13:59:47</t>
  </si>
  <si>
    <t>14:01:23</t>
  </si>
  <si>
    <t>14:03:00</t>
  </si>
  <si>
    <t>14:04:37</t>
  </si>
  <si>
    <t>14:06:26</t>
  </si>
  <si>
    <t>14:11:58</t>
  </si>
  <si>
    <t>14:14:15</t>
  </si>
  <si>
    <t>14:15:57</t>
  </si>
  <si>
    <t>14:17:19</t>
  </si>
  <si>
    <t>14:19:09</t>
  </si>
  <si>
    <t>14:21:10</t>
  </si>
  <si>
    <t>14:24:11</t>
  </si>
  <si>
    <t>14:26:29</t>
  </si>
  <si>
    <t>14:28:47</t>
  </si>
  <si>
    <t>14:30:42</t>
  </si>
  <si>
    <t xml:space="preserve">"16:11:16 Launched AutoProg /User/Configs/AutoProgs/A-CiCurve2"
</t>
  </si>
  <si>
    <t>34WTS_B1_L1</t>
  </si>
  <si>
    <t>16:12:18</t>
  </si>
  <si>
    <t>16:16:36</t>
  </si>
  <si>
    <t>16:25:16</t>
  </si>
  <si>
    <t>16:26:39</t>
  </si>
  <si>
    <t>16:28:16</t>
  </si>
  <si>
    <t>16:30:00</t>
  </si>
  <si>
    <t>16:33:21</t>
  </si>
  <si>
    <t>16:34:59</t>
  </si>
  <si>
    <t>16:36:46</t>
  </si>
  <si>
    <t>16:38:53</t>
  </si>
  <si>
    <t>16:40:46</t>
  </si>
  <si>
    <t>16:42:20</t>
  </si>
  <si>
    <t xml:space="preserve">"17:38:25 Launched AutoProg /User/Configs/AutoProgs/A-CiCurve2"
</t>
  </si>
  <si>
    <t>34WTS_B1_L2</t>
  </si>
  <si>
    <t>17:39:30</t>
  </si>
  <si>
    <t>17:40:55</t>
  </si>
  <si>
    <t>17:45:46</t>
  </si>
  <si>
    <t>17:48:08</t>
  </si>
  <si>
    <t>17:50:30</t>
  </si>
  <si>
    <t>17:52:27</t>
  </si>
  <si>
    <t>17:53:55</t>
  </si>
  <si>
    <t>17:56:50</t>
  </si>
  <si>
    <t>17:58:31</t>
  </si>
  <si>
    <t>17:59:55</t>
  </si>
  <si>
    <t>18:03:48</t>
  </si>
  <si>
    <t>18:07:43</t>
  </si>
  <si>
    <t>18:09:16</t>
  </si>
  <si>
    <t xml:space="preserve">"18:51:59 Launched AutoProg /User/Configs/AutoProgs/A-CiCurve2"
</t>
  </si>
  <si>
    <t>47QTG_B1_L1</t>
  </si>
  <si>
    <t>18:53:02</t>
  </si>
  <si>
    <t>18:54:25</t>
  </si>
  <si>
    <t>18:55:57</t>
  </si>
  <si>
    <t>18:57:25</t>
  </si>
  <si>
    <t>18:58:55</t>
  </si>
  <si>
    <t>19:01:17</t>
  </si>
  <si>
    <t>19:05:48</t>
  </si>
  <si>
    <t>19:07:10</t>
  </si>
  <si>
    <t>19:08:32</t>
  </si>
  <si>
    <t>19:10:10</t>
  </si>
  <si>
    <t>19:11:50</t>
  </si>
  <si>
    <t>19:13:30</t>
  </si>
  <si>
    <t>19:15:28</t>
  </si>
  <si>
    <t>19:17:27</t>
  </si>
  <si>
    <t>19:19:40</t>
  </si>
  <si>
    <t>19:21:19</t>
  </si>
  <si>
    <t>47QTG_B1_L2</t>
  </si>
  <si>
    <t>19:56:57</t>
  </si>
  <si>
    <t>19:58:19</t>
  </si>
  <si>
    <t>19:59:52</t>
  </si>
  <si>
    <t>20:01:21</t>
  </si>
  <si>
    <t>20:02:51</t>
  </si>
  <si>
    <t>20:05:13</t>
  </si>
  <si>
    <t>20:07:35</t>
  </si>
  <si>
    <t>20:09:43</t>
  </si>
  <si>
    <t>20:11:05</t>
  </si>
  <si>
    <t>20:12:27</t>
  </si>
  <si>
    <t>20:14:05</t>
  </si>
  <si>
    <t>20:15:45</t>
  </si>
  <si>
    <t>20:17:52</t>
  </si>
  <si>
    <t>20:19:33</t>
  </si>
  <si>
    <t>20:21:47</t>
  </si>
  <si>
    <t>20:23:51</t>
  </si>
  <si>
    <t>20:25:37</t>
  </si>
  <si>
    <t xml:space="preserve">"11:08:17 Launched AutoProg /User/Configs/AutoProgs/A-CiCurve2"
</t>
  </si>
  <si>
    <t>74EZC_B2_L1</t>
  </si>
  <si>
    <t>11:09:20</t>
  </si>
  <si>
    <t>11:10:45</t>
  </si>
  <si>
    <t>11:12:14</t>
  </si>
  <si>
    <t>11:13:43</t>
  </si>
  <si>
    <t>11:15:13</t>
  </si>
  <si>
    <t>11:17:35</t>
  </si>
  <si>
    <t>11:19:57</t>
  </si>
  <si>
    <t>11:21:54</t>
  </si>
  <si>
    <t>11:23:16</t>
  </si>
  <si>
    <t>11:24:37</t>
  </si>
  <si>
    <t>11:26:19</t>
  </si>
  <si>
    <t>11:29:22</t>
  </si>
  <si>
    <t>11:30:48</t>
  </si>
  <si>
    <t>11:32:46</t>
  </si>
  <si>
    <t>11:34:47</t>
  </si>
  <si>
    <t>11:36:19</t>
  </si>
  <si>
    <t>11:37:55</t>
  </si>
  <si>
    <t xml:space="preserve">"17:26:30 Launched AutoProg /User/Configs/AutoProgs/A-CiCurve2"
</t>
  </si>
  <si>
    <t>76WTS_B1_L1</t>
  </si>
  <si>
    <t>17:29:10</t>
  </si>
  <si>
    <t>17:30:32</t>
  </si>
  <si>
    <t>17:32:13</t>
  </si>
  <si>
    <t>17:36:49</t>
  </si>
  <si>
    <t>17:39:11</t>
  </si>
  <si>
    <t>17:41:31</t>
  </si>
  <si>
    <t>17:42:53</t>
  </si>
  <si>
    <t>17:44:15</t>
  </si>
  <si>
    <t>17:46:07</t>
  </si>
  <si>
    <t>17:48:07</t>
  </si>
  <si>
    <t>17:49:44</t>
  </si>
  <si>
    <t>17:51:13</t>
  </si>
  <si>
    <t>17:53:30</t>
  </si>
  <si>
    <t>17:55:45</t>
  </si>
  <si>
    <t>17:57:46</t>
  </si>
  <si>
    <t xml:space="preserve">"18:26:26 Launched AutoProg /User/Configs/AutoProgs/A-CiCurve2"
</t>
  </si>
  <si>
    <t>76WTS_B1_L2</t>
  </si>
  <si>
    <t>18:27:28</t>
  </si>
  <si>
    <t>18:29:03</t>
  </si>
  <si>
    <t>18:30:36</t>
  </si>
  <si>
    <t>18:32:14</t>
  </si>
  <si>
    <t>18:34:23</t>
  </si>
  <si>
    <t>18:36:45</t>
  </si>
  <si>
    <t>18:39:07</t>
  </si>
  <si>
    <t>18:41:00</t>
  </si>
  <si>
    <t>18:42:23</t>
  </si>
  <si>
    <t>18:43:45</t>
  </si>
  <si>
    <t>18:45:38</t>
  </si>
  <si>
    <t>18:47:34</t>
  </si>
  <si>
    <t>18:49:12</t>
  </si>
  <si>
    <t>18:50:34</t>
  </si>
  <si>
    <t>18:52:57</t>
  </si>
  <si>
    <t>18:55:05</t>
  </si>
  <si>
    <t>18:57:03</t>
  </si>
  <si>
    <t xml:space="preserve">"19:29:31 Launched AutoProg /User/Configs/AutoProgs/A-CiCurve2"
</t>
  </si>
  <si>
    <t>75YDZ_B1_L1</t>
  </si>
  <si>
    <t>19:30:34</t>
  </si>
  <si>
    <t>19:32:04</t>
  </si>
  <si>
    <t>19:33:39</t>
  </si>
  <si>
    <t>19:35:20</t>
  </si>
  <si>
    <t>19:37:11</t>
  </si>
  <si>
    <t>19:39:34</t>
  </si>
  <si>
    <t>19:44:09</t>
  </si>
  <si>
    <t>19:46:11</t>
  </si>
  <si>
    <t>19:48:05</t>
  </si>
  <si>
    <t>19:49:28</t>
  </si>
  <si>
    <t>19:51:29</t>
  </si>
  <si>
    <t>19:53:40</t>
  </si>
  <si>
    <t>19:55:51</t>
  </si>
  <si>
    <t>19:57:34</t>
  </si>
  <si>
    <t>19:59:35</t>
  </si>
  <si>
    <t>20:01:58</t>
  </si>
  <si>
    <t>20:04:17</t>
  </si>
  <si>
    <t xml:space="preserve">"20:45:14 Launched AutoProg /User/Configs/AutoProgs/A-CiCurve2"
</t>
  </si>
  <si>
    <t>75YDZ_B1_L2</t>
  </si>
  <si>
    <t>20:46:18</t>
  </si>
  <si>
    <t>20:47:44</t>
  </si>
  <si>
    <t>20:49:13</t>
  </si>
  <si>
    <t>20:50:44</t>
  </si>
  <si>
    <t>20:52:14</t>
  </si>
  <si>
    <t>20:54:36</t>
  </si>
  <si>
    <t>20:56:58</t>
  </si>
  <si>
    <t>20:59:01</t>
  </si>
  <si>
    <t>21:00:23</t>
  </si>
  <si>
    <t>21:01:45</t>
  </si>
  <si>
    <t>21:03:25</t>
  </si>
  <si>
    <t>21:05:05</t>
  </si>
  <si>
    <t>21:06:45</t>
  </si>
  <si>
    <t>21:08:43</t>
  </si>
  <si>
    <t>21:10:37</t>
  </si>
  <si>
    <t>21:12:36</t>
  </si>
  <si>
    <t>21:14:16</t>
  </si>
  <si>
    <t xml:space="preserve">"16:30:14 Launched AutoProg /User/Configs/AutoProgs/A-CiCurve"
</t>
  </si>
  <si>
    <t>72WTS_B2_L1</t>
  </si>
  <si>
    <t>16:31:48</t>
  </si>
  <si>
    <t>16:33:18</t>
  </si>
  <si>
    <t>16:36:20</t>
  </si>
  <si>
    <t>16:37:50</t>
  </si>
  <si>
    <t>16:39:22</t>
  </si>
  <si>
    <t>16:40:52</t>
  </si>
  <si>
    <t>16:42:59</t>
  </si>
  <si>
    <t>16:44:30</t>
  </si>
  <si>
    <t>16:46:00</t>
  </si>
  <si>
    <t>16:47:30</t>
  </si>
  <si>
    <t>16:49:21</t>
  </si>
  <si>
    <t>16:51:18</t>
  </si>
  <si>
    <t>16:52:48</t>
  </si>
  <si>
    <t>16:54:48</t>
  </si>
  <si>
    <t>16:56:26</t>
  </si>
  <si>
    <t>16:58:38</t>
  </si>
  <si>
    <t>17:00:27</t>
  </si>
  <si>
    <t xml:space="preserve">"15:07:01 Launched AutoProg /User/Configs/AutoProgs/A-CiCurve2"
</t>
  </si>
  <si>
    <t>72WTS_B1_L2</t>
  </si>
  <si>
    <t>15:08:04</t>
  </si>
  <si>
    <t>15:09:26</t>
  </si>
  <si>
    <t>15:10:56</t>
  </si>
  <si>
    <t>15:12:27</t>
  </si>
  <si>
    <t>15:13:58</t>
  </si>
  <si>
    <t>15:16:20</t>
  </si>
  <si>
    <t>15:20:23</t>
  </si>
  <si>
    <t>15:21:45</t>
  </si>
  <si>
    <t>15:23:07</t>
  </si>
  <si>
    <t>15:24:52</t>
  </si>
  <si>
    <t>15:26:23</t>
  </si>
  <si>
    <t>15:28:03</t>
  </si>
  <si>
    <t>15:29:35</t>
  </si>
  <si>
    <t>15:31:21</t>
  </si>
  <si>
    <t>15:33:43</t>
  </si>
  <si>
    <t>15:35:23</t>
  </si>
  <si>
    <t xml:space="preserve">"10:35:09 Launched AutoProg /User/Configs/AutoProgs/A-CiCurve2"
</t>
  </si>
  <si>
    <t>50QTG_B2_L2</t>
    <phoneticPr fontId="4" type="noConversion"/>
  </si>
  <si>
    <t>10:36:41</t>
  </si>
  <si>
    <t>10:38:15</t>
  </si>
  <si>
    <t>10:39:45</t>
  </si>
  <si>
    <t>10:41:24</t>
  </si>
  <si>
    <t>10:42:54</t>
  </si>
  <si>
    <t>10:44:24</t>
  </si>
  <si>
    <t>10:45:54</t>
  </si>
  <si>
    <t>10:48:23</t>
  </si>
  <si>
    <t>10:49:53</t>
  </si>
  <si>
    <t>10:51:23</t>
  </si>
  <si>
    <t>10:53:12</t>
  </si>
  <si>
    <t>10:54:46</t>
  </si>
  <si>
    <t>10:56:16</t>
  </si>
  <si>
    <t>10:59:46</t>
  </si>
  <si>
    <t>11:02:01</t>
  </si>
  <si>
    <t>11:04:14</t>
  </si>
  <si>
    <t>11:06:08</t>
  </si>
  <si>
    <t>1. Reference</t>
  </si>
  <si>
    <t>Yan et al., 2021. Spectroscopy outperforms leaf trait relationships for predicting photosynthetic capacity across different forest types. New Phytologist, 232, 134-147.</t>
  </si>
  <si>
    <t>2. Site description</t>
  </si>
  <si>
    <t>3. Data correspondence</t>
  </si>
  <si>
    <t>Dr. Jin Wu (jinwu@hku.hk), and Dr. Zhengbing Yan (zbyan@hku.hk; yanzhengbing1989@gmail.com)</t>
  </si>
  <si>
    <t>4. Data funding support</t>
  </si>
  <si>
    <t>The physiological and biochemcial data collected at three canopy crane sites in China was supported by National Natural Science Foundation of China (#31922090), and the Research Grants Council Early Career Scheme (#27306020)</t>
  </si>
  <si>
    <t>5. Other comments</t>
  </si>
  <si>
    <t>Leaf physiological trait was measured via the A/Ci response curve through LiCOR-6400.</t>
  </si>
  <si>
    <t>Raw A/Ci curves are also vaialable upon request.</t>
  </si>
  <si>
    <t>Leaf age was assigned following Wu et al (2017) New Phytologist, with young leaf (&lt;1 month old), mature leaf (peak growing season fully expanded leaf), and old leaf (previous growing season leaf).</t>
  </si>
  <si>
    <t>If there is any question regarding the dataset, feel free to contact either Jin or Zhengbing.</t>
  </si>
  <si>
    <t xml:space="preserve">Mt Changbai: Changbai Mountain, temperate forest; latitude: 42.6N; longitude: 128.1E; Altitude: 746m </t>
  </si>
  <si>
    <t xml:space="preserve">Mt Dinghu: Dinghu Mountain, subtropical forest; latitude: 23.17N; longitude: 112.53E; Altitude: 74m </t>
  </si>
  <si>
    <t xml:space="preserve">Xishuangbanna: Xishuangbanna Mountain, tropical forest; latitude: 21.78N; longitude: 101.05E; Altitude: 706m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</si>
</sst>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5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>
      <alignment vertical="center"/>
    </xf>
  </cellStyleXfs>
  <cellXfs count="24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vertical="center"/>
      <protection locked="0"/>
    </xf>
    <xf numFmtId="0" fontId="0" fillId="0" borderId="0" xfId="0" applyAlignment="1">
      <alignment vertical="center"/>
    </xf>
    <xf numFmtId="49" fontId="0" fillId="0" borderId="0" xfId="0" applyNumberFormat="1"/>
    <xf numFmtId="0" fontId="0" fillId="0" borderId="0" xfId="0" applyAlignment="1"/>
    <xf numFmtId="0" fontId="0" fillId="0" borderId="0" xfId="0" applyAlignment="1" applyProtection="1">
      <protection locked="0"/>
    </xf>
    <xf numFmtId="0" fontId="0" fillId="0" borderId="0" xfId="0" applyFill="1"/>
    <xf numFmtId="0" fontId="4" fillId="0" borderId="0" xfId="0" applyFont="1"/>
    <xf numFmtId="0" fontId="5" fillId="0" borderId="0" xfId="0" applyFont="1"/>
    <xf numFmtId="0" fontId="4" fillId="0" borderId="0" xfId="0" applyFont="1" applyAlignment="1"/>
    <xf numFmtId="0" fontId="5" fillId="0" borderId="0" xfId="0" applyFont="1" applyFill="1"/>
    <xf numFmtId="0" fontId="0" fillId="2" borderId="0" xfId="0" applyFill="1"/>
    <xf numFmtId="0" fontId="0" fillId="0" borderId="0" xfId="0" applyFill="1" applyAlignment="1" applyProtection="1">
      <alignment vertical="center"/>
      <protection locked="0"/>
    </xf>
    <xf numFmtId="0" fontId="0" fillId="0" borderId="0" xfId="0" applyFill="1" applyProtection="1">
      <protection locked="0"/>
    </xf>
    <xf numFmtId="21" fontId="0" fillId="0" borderId="0" xfId="0" applyNumberFormat="1" applyAlignment="1" applyProtection="1">
      <alignment vertical="center"/>
      <protection locked="0"/>
    </xf>
    <xf numFmtId="0" fontId="5" fillId="0" borderId="0" xfId="0" applyFont="1" applyProtection="1">
      <protection locked="0"/>
    </xf>
    <xf numFmtId="0" fontId="5" fillId="0" borderId="0" xfId="0" applyFont="1" applyAlignment="1" applyProtection="1">
      <alignment vertical="center"/>
      <protection locked="0"/>
    </xf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49" fontId="8" fillId="0" borderId="0" xfId="0" applyNumberFormat="1" applyFont="1"/>
    <xf numFmtId="0" fontId="8" fillId="0" borderId="0" xfId="0" applyFont="1" applyProtection="1">
      <protection locked="0"/>
    </xf>
  </cellXfs>
  <cellStyles count="35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Normal" xfId="0" builtinId="0"/>
    <cellStyle name="常规 2" xfId="35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8" sqref="A8"/>
    </sheetView>
  </sheetViews>
  <sheetFormatPr defaultRowHeight="15.75"/>
  <cols>
    <col min="1" max="1" width="16.75" customWidth="1"/>
  </cols>
  <sheetData>
    <row r="1" spans="1:1">
      <c r="A1" s="19" t="s">
        <v>5657</v>
      </c>
    </row>
    <row r="2" spans="1:1">
      <c r="A2" t="s">
        <v>5658</v>
      </c>
    </row>
    <row r="4" spans="1:1">
      <c r="A4" s="19" t="s">
        <v>5659</v>
      </c>
    </row>
    <row r="5" spans="1:1">
      <c r="A5" t="s">
        <v>5669</v>
      </c>
    </row>
    <row r="6" spans="1:1">
      <c r="A6" t="s">
        <v>5670</v>
      </c>
    </row>
    <row r="7" spans="1:1">
      <c r="A7" t="s">
        <v>5671</v>
      </c>
    </row>
    <row r="9" spans="1:1">
      <c r="A9" s="19" t="s">
        <v>5660</v>
      </c>
    </row>
    <row r="10" spans="1:1">
      <c r="A10" t="s">
        <v>5661</v>
      </c>
    </row>
    <row r="12" spans="1:1">
      <c r="A12" s="19" t="s">
        <v>5662</v>
      </c>
    </row>
    <row r="13" spans="1:1">
      <c r="A13" s="20" t="s">
        <v>5663</v>
      </c>
    </row>
    <row r="15" spans="1:1">
      <c r="A15" s="19" t="s">
        <v>5664</v>
      </c>
    </row>
    <row r="16" spans="1:1">
      <c r="A16" t="s">
        <v>5665</v>
      </c>
    </row>
    <row r="17" spans="1:1">
      <c r="A17" t="s">
        <v>5666</v>
      </c>
    </row>
    <row r="18" spans="1:1">
      <c r="A18" t="s">
        <v>5667</v>
      </c>
    </row>
    <row r="19" spans="1:1">
      <c r="A19" t="s">
        <v>5668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045"/>
  <sheetViews>
    <sheetView tabSelected="1" workbookViewId="0">
      <pane ySplit="1" topLeftCell="A2" activePane="bottomLeft" state="frozen"/>
      <selection pane="bottomLeft" activeCell="A6" sqref="A6"/>
    </sheetView>
  </sheetViews>
  <sheetFormatPr defaultColWidth="11" defaultRowHeight="15.75"/>
  <cols>
    <col min="1" max="1" width="17.25" customWidth="1"/>
    <col min="2" max="2" width="12.375" customWidth="1"/>
    <col min="3" max="3" width="10.875" style="4"/>
  </cols>
  <sheetData>
    <row r="1" spans="1:66" s="21" customFormat="1">
      <c r="A1" s="21" t="s">
        <v>135</v>
      </c>
      <c r="B1" s="21" t="s">
        <v>131</v>
      </c>
      <c r="C1" s="22" t="s">
        <v>132</v>
      </c>
      <c r="D1" s="21" t="s">
        <v>337</v>
      </c>
      <c r="E1" s="21" t="s">
        <v>133</v>
      </c>
      <c r="F1" s="21" t="s">
        <v>134</v>
      </c>
      <c r="G1" s="21" t="s">
        <v>137</v>
      </c>
      <c r="H1" s="21" t="s">
        <v>138</v>
      </c>
      <c r="I1" s="21" t="s">
        <v>139</v>
      </c>
      <c r="J1" s="21" t="s">
        <v>140</v>
      </c>
      <c r="K1" s="23" t="s">
        <v>2</v>
      </c>
      <c r="L1" s="23" t="s">
        <v>3</v>
      </c>
      <c r="M1" s="23" t="s">
        <v>4</v>
      </c>
      <c r="N1" s="23" t="s">
        <v>5</v>
      </c>
      <c r="O1" s="23" t="s">
        <v>6</v>
      </c>
      <c r="P1" s="23" t="s">
        <v>7</v>
      </c>
      <c r="Q1" s="23" t="s">
        <v>8</v>
      </c>
      <c r="R1" s="23" t="s">
        <v>9</v>
      </c>
      <c r="S1" s="23" t="s">
        <v>10</v>
      </c>
      <c r="T1" s="23" t="s">
        <v>11</v>
      </c>
      <c r="U1" s="23" t="s">
        <v>12</v>
      </c>
      <c r="V1" s="23" t="s">
        <v>13</v>
      </c>
      <c r="W1" s="23" t="s">
        <v>14</v>
      </c>
      <c r="X1" s="23" t="s">
        <v>15</v>
      </c>
      <c r="Y1" s="23" t="s">
        <v>16</v>
      </c>
      <c r="Z1" s="23" t="s">
        <v>17</v>
      </c>
      <c r="AA1" s="23" t="s">
        <v>18</v>
      </c>
      <c r="AB1" s="23" t="s">
        <v>19</v>
      </c>
      <c r="AC1" s="23" t="s">
        <v>20</v>
      </c>
      <c r="AD1" s="23" t="s">
        <v>21</v>
      </c>
      <c r="AE1" s="23" t="s">
        <v>22</v>
      </c>
      <c r="AF1" s="23" t="s">
        <v>23</v>
      </c>
      <c r="AG1" s="23" t="s">
        <v>24</v>
      </c>
      <c r="AH1" s="23" t="s">
        <v>25</v>
      </c>
      <c r="AI1" s="23" t="s">
        <v>26</v>
      </c>
      <c r="AJ1" s="23" t="s">
        <v>27</v>
      </c>
      <c r="AK1" s="23" t="s">
        <v>28</v>
      </c>
      <c r="AL1" s="23" t="s">
        <v>29</v>
      </c>
      <c r="AM1" s="23" t="s">
        <v>30</v>
      </c>
      <c r="AN1" s="23" t="s">
        <v>31</v>
      </c>
      <c r="AO1" s="23" t="s">
        <v>32</v>
      </c>
      <c r="AP1" s="23" t="s">
        <v>33</v>
      </c>
      <c r="AQ1" s="23" t="s">
        <v>34</v>
      </c>
      <c r="AR1" s="23" t="s">
        <v>35</v>
      </c>
      <c r="AS1" s="23" t="s">
        <v>36</v>
      </c>
      <c r="AT1" s="23" t="s">
        <v>37</v>
      </c>
      <c r="AU1" s="23" t="s">
        <v>38</v>
      </c>
      <c r="AV1" s="23" t="s">
        <v>39</v>
      </c>
      <c r="AW1" s="23" t="s">
        <v>40</v>
      </c>
      <c r="AX1" s="23" t="s">
        <v>41</v>
      </c>
      <c r="AY1" s="23" t="s">
        <v>42</v>
      </c>
      <c r="AZ1" s="23" t="s">
        <v>43</v>
      </c>
      <c r="BA1" s="23" t="s">
        <v>44</v>
      </c>
      <c r="BB1" s="23" t="s">
        <v>45</v>
      </c>
      <c r="BC1" s="23" t="s">
        <v>46</v>
      </c>
      <c r="BD1" s="23" t="s">
        <v>47</v>
      </c>
      <c r="BE1" s="23" t="s">
        <v>48</v>
      </c>
      <c r="BF1" s="23" t="s">
        <v>49</v>
      </c>
      <c r="BG1" s="23" t="s">
        <v>50</v>
      </c>
      <c r="BH1" s="23" t="s">
        <v>51</v>
      </c>
      <c r="BI1" s="23" t="s">
        <v>52</v>
      </c>
      <c r="BJ1" s="23" t="s">
        <v>53</v>
      </c>
      <c r="BK1" s="23" t="s">
        <v>54</v>
      </c>
      <c r="BL1" s="23" t="s">
        <v>55</v>
      </c>
      <c r="BM1" s="23" t="s">
        <v>56</v>
      </c>
      <c r="BN1" s="23" t="s">
        <v>57</v>
      </c>
    </row>
    <row r="2" spans="1:66" s="5" customFormat="1">
      <c r="A2" s="5" t="s">
        <v>144</v>
      </c>
      <c r="B2" s="5" t="s">
        <v>136</v>
      </c>
      <c r="C2" s="5">
        <v>20190703</v>
      </c>
      <c r="D2" s="5" t="s">
        <v>338</v>
      </c>
      <c r="E2" s="6" t="s">
        <v>0</v>
      </c>
      <c r="F2" s="6" t="s">
        <v>143</v>
      </c>
      <c r="G2" s="6">
        <v>1700</v>
      </c>
      <c r="H2" s="5">
        <v>400</v>
      </c>
      <c r="I2" s="6">
        <v>24.4</v>
      </c>
      <c r="J2" s="6"/>
      <c r="K2" s="6">
        <v>1</v>
      </c>
      <c r="L2" s="6" t="s">
        <v>145</v>
      </c>
      <c r="M2" s="6">
        <v>2282.5000048391521</v>
      </c>
      <c r="N2" s="6">
        <v>0</v>
      </c>
      <c r="O2" s="5">
        <f t="shared" ref="O2:O18" si="0">(AB2-AC2*(1000-AD2)/(1000-AE2))*AU2</f>
        <v>7.7295779724145808</v>
      </c>
      <c r="P2" s="5">
        <f t="shared" ref="P2:P18" si="1">IF(BF2&lt;&gt;0,1/(1/BF2-1/X2),0)</f>
        <v>7.2748495629139903E-2</v>
      </c>
      <c r="Q2" s="5">
        <f t="shared" ref="Q2:Q18" si="2">((BI2-AV2/2)*AC2-O2)/(BI2+AV2/2)</f>
        <v>209.02403684981044</v>
      </c>
      <c r="R2" s="5">
        <f t="shared" ref="R2:R18" si="3">AV2*1000</f>
        <v>1.0856046130388468</v>
      </c>
      <c r="S2" s="5">
        <f t="shared" ref="S2:S18" si="4">(BA2-BG2)</f>
        <v>1.3722091830605447</v>
      </c>
      <c r="T2" s="5">
        <f t="shared" ref="T2:T18" si="5">(Z2+AZ2*N2)</f>
        <v>25.60443115234375</v>
      </c>
      <c r="U2" s="6">
        <v>6</v>
      </c>
      <c r="V2" s="5">
        <f t="shared" ref="V2:V18" si="6">(U2*AO2+AP2)</f>
        <v>1.4200000166893005</v>
      </c>
      <c r="W2" s="6">
        <v>1</v>
      </c>
      <c r="X2" s="5">
        <f t="shared" ref="X2:X18" si="7">V2*(W2+1)*(W2+1)/(W2*W2+1)</f>
        <v>2.8400000333786011</v>
      </c>
      <c r="Y2" s="6">
        <v>24.456100463867188</v>
      </c>
      <c r="Z2" s="6">
        <v>25.60443115234375</v>
      </c>
      <c r="AA2" s="6">
        <v>24.485200881958008</v>
      </c>
      <c r="AB2" s="6">
        <v>399.84188842773438</v>
      </c>
      <c r="AC2" s="6">
        <v>390.06271362304688</v>
      </c>
      <c r="AD2" s="6">
        <v>19.575967788696289</v>
      </c>
      <c r="AE2" s="6">
        <v>20.850948333740234</v>
      </c>
      <c r="AF2" s="6">
        <v>58.746543884277344</v>
      </c>
      <c r="AG2" s="6">
        <v>62.502204895019531</v>
      </c>
      <c r="AH2" s="6">
        <v>500.22821044921875</v>
      </c>
      <c r="AI2" s="6">
        <v>1699.6873779296875</v>
      </c>
      <c r="AJ2" s="6">
        <v>18.075860977172852</v>
      </c>
      <c r="AK2" s="6">
        <v>92.26776123046875</v>
      </c>
      <c r="AL2" s="6">
        <v>7.1584720611572266</v>
      </c>
      <c r="AM2" s="6">
        <v>0.16350638866424561</v>
      </c>
      <c r="AN2" s="6">
        <v>1</v>
      </c>
      <c r="AO2" s="6">
        <v>-0.21956524252891541</v>
      </c>
      <c r="AP2" s="6">
        <v>2.737391471862793</v>
      </c>
      <c r="AQ2" s="6">
        <v>1</v>
      </c>
      <c r="AR2" s="6">
        <v>0</v>
      </c>
      <c r="AS2" s="6">
        <v>0.15999999642372131</v>
      </c>
      <c r="AT2" s="6">
        <v>111115</v>
      </c>
      <c r="AU2" s="5">
        <f t="shared" ref="AU2:AU18" si="8">AH2*0.000001/(U2*0.0001)</f>
        <v>0.83371368408203117</v>
      </c>
      <c r="AV2" s="5">
        <f t="shared" ref="AV2:AV18" si="9">(AE2-AD2)/(1000-AE2)*AU2</f>
        <v>1.0856046130388469E-3</v>
      </c>
      <c r="AW2" s="5">
        <f t="shared" ref="AW2:AW18" si="10">(Z2+273.15)</f>
        <v>298.75443115234373</v>
      </c>
      <c r="AX2" s="5">
        <f t="shared" ref="AX2:AX18" si="11">(Y2+273.15)</f>
        <v>297.60610046386716</v>
      </c>
      <c r="AY2" s="5">
        <f t="shared" ref="AY2:AY18" si="12">(AI2*AQ2+AJ2*AR2)*AS2</f>
        <v>271.94997439019426</v>
      </c>
      <c r="AZ2" s="5">
        <f t="shared" ref="AZ2:AZ18" si="13">((AY2+0.00000010773*(AX2^4-AW2^4))-AV2*44100)/(V2*51.4+0.00000043092*AW2^3)</f>
        <v>2.4971527729863725</v>
      </c>
      <c r="BA2" s="5">
        <f t="shared" ref="BA2:BA18" si="14">0.61365*EXP(17.502*T2/(240.97+T2))</f>
        <v>3.296079505346929</v>
      </c>
      <c r="BB2" s="5">
        <f t="shared" ref="BB2:BB18" si="15">BA2*1000/AK2</f>
        <v>35.722981260094713</v>
      </c>
      <c r="BC2" s="5">
        <f t="shared" ref="BC2:BC18" si="16">(BB2-AE2)</f>
        <v>14.872032926354478</v>
      </c>
      <c r="BD2" s="5">
        <f t="shared" ref="BD2:BD18" si="17">IF(N2,Z2,(Y2+Z2)/2)</f>
        <v>25.030265808105469</v>
      </c>
      <c r="BE2" s="5">
        <f t="shared" ref="BE2:BE18" si="18">0.61365*EXP(17.502*BD2/(240.97+BD2))</f>
        <v>3.1854195892438866</v>
      </c>
      <c r="BF2" s="5">
        <f t="shared" ref="BF2:BF18" si="19">IF(BC2&lt;&gt;0,(1000-(BB2+AE2)/2)/BC2*AV2,0)</f>
        <v>7.0931536985577956E-2</v>
      </c>
      <c r="BG2" s="5">
        <f t="shared" ref="BG2:BG18" si="20">AE2*AK2/1000</f>
        <v>1.9238703222863842</v>
      </c>
      <c r="BH2" s="5">
        <f t="shared" ref="BH2:BH18" si="21">(BE2-BG2)</f>
        <v>1.2615492669575024</v>
      </c>
      <c r="BI2" s="5">
        <f t="shared" ref="BI2:BI18" si="22">1/(1.6/P2+1.37/X2)</f>
        <v>4.4491949377566578E-2</v>
      </c>
      <c r="BJ2" s="5">
        <f t="shared" ref="BJ2:BJ18" si="23">Q2*AK2*0.001</f>
        <v>19.286179923487012</v>
      </c>
      <c r="BK2" s="5">
        <f t="shared" ref="BK2:BK18" si="24">Q2/AC2</f>
        <v>0.53587289825350859</v>
      </c>
      <c r="BL2" s="5">
        <f t="shared" ref="BL2:BL18" si="25">(1-AV2*AK2/BA2/P2)*100</f>
        <v>58.226586264290283</v>
      </c>
      <c r="BM2" s="5">
        <f t="shared" ref="BM2:BM18" si="26">(AC2-O2/(X2/1.35))</f>
        <v>386.38844244694911</v>
      </c>
      <c r="BN2" s="5">
        <f t="shared" ref="BN2:BN18" si="27">O2*BL2/100/BM2</f>
        <v>1.164804350117562E-2</v>
      </c>
    </row>
    <row r="3" spans="1:66" s="5" customFormat="1">
      <c r="A3" s="5" t="s">
        <v>144</v>
      </c>
      <c r="B3" s="5" t="s">
        <v>136</v>
      </c>
      <c r="C3" s="5">
        <v>20190703</v>
      </c>
      <c r="D3" s="5" t="s">
        <v>338</v>
      </c>
      <c r="E3" s="6" t="s">
        <v>0</v>
      </c>
      <c r="F3" s="6" t="s">
        <v>143</v>
      </c>
      <c r="G3" s="6">
        <v>1700</v>
      </c>
      <c r="H3" s="5">
        <v>325</v>
      </c>
      <c r="I3" s="6">
        <v>24.4</v>
      </c>
      <c r="J3" s="6"/>
      <c r="K3" s="6">
        <v>2</v>
      </c>
      <c r="L3" s="6" t="s">
        <v>146</v>
      </c>
      <c r="M3" s="6">
        <v>2371.5000048391521</v>
      </c>
      <c r="N3" s="6">
        <v>0</v>
      </c>
      <c r="O3" s="5">
        <f t="shared" si="0"/>
        <v>6.2786344372132126</v>
      </c>
      <c r="P3" s="5">
        <f t="shared" si="1"/>
        <v>7.733600455336595E-2</v>
      </c>
      <c r="Q3" s="5">
        <f t="shared" si="2"/>
        <v>177.69239376889576</v>
      </c>
      <c r="R3" s="5">
        <f t="shared" si="3"/>
        <v>1.1469774507269299</v>
      </c>
      <c r="S3" s="5">
        <f t="shared" si="4"/>
        <v>1.3657873292139284</v>
      </c>
      <c r="T3" s="5">
        <f t="shared" si="5"/>
        <v>25.626026153564453</v>
      </c>
      <c r="U3" s="6">
        <v>6</v>
      </c>
      <c r="V3" s="5">
        <f t="shared" si="6"/>
        <v>1.4200000166893005</v>
      </c>
      <c r="W3" s="6">
        <v>1</v>
      </c>
      <c r="X3" s="5">
        <f t="shared" si="7"/>
        <v>2.8400000333786011</v>
      </c>
      <c r="Y3" s="6">
        <v>24.468235015869141</v>
      </c>
      <c r="Z3" s="6">
        <v>25.626026153564453</v>
      </c>
      <c r="AA3" s="6">
        <v>24.484746932983398</v>
      </c>
      <c r="AB3" s="6">
        <v>324.5875244140625</v>
      </c>
      <c r="AC3" s="6">
        <v>316.62118530273438</v>
      </c>
      <c r="AD3" s="6">
        <v>19.619964599609375</v>
      </c>
      <c r="AE3" s="6">
        <v>20.966835021972656</v>
      </c>
      <c r="AF3" s="6">
        <v>58.837684631347656</v>
      </c>
      <c r="AG3" s="6">
        <v>62.803134918212891</v>
      </c>
      <c r="AH3" s="6">
        <v>500.23919677734375</v>
      </c>
      <c r="AI3" s="6">
        <v>1699.084228515625</v>
      </c>
      <c r="AJ3" s="6">
        <v>17.436655044555664</v>
      </c>
      <c r="AK3" s="6">
        <v>92.265663146972656</v>
      </c>
      <c r="AL3" s="6">
        <v>6.9149417877197266</v>
      </c>
      <c r="AM3" s="6">
        <v>0.16085135936737061</v>
      </c>
      <c r="AN3" s="6">
        <v>1</v>
      </c>
      <c r="AO3" s="6">
        <v>-0.21956524252891541</v>
      </c>
      <c r="AP3" s="6">
        <v>2.737391471862793</v>
      </c>
      <c r="AQ3" s="6">
        <v>1</v>
      </c>
      <c r="AR3" s="6">
        <v>0</v>
      </c>
      <c r="AS3" s="6">
        <v>0.15999999642372131</v>
      </c>
      <c r="AT3" s="6">
        <v>111115</v>
      </c>
      <c r="AU3" s="5">
        <f t="shared" si="8"/>
        <v>0.83373199462890613</v>
      </c>
      <c r="AV3" s="5">
        <f t="shared" si="9"/>
        <v>1.1469774507269299E-3</v>
      </c>
      <c r="AW3" s="5">
        <f t="shared" si="10"/>
        <v>298.77602615356443</v>
      </c>
      <c r="AX3" s="5">
        <f t="shared" si="11"/>
        <v>297.61823501586912</v>
      </c>
      <c r="AY3" s="5">
        <f t="shared" si="12"/>
        <v>271.85347048610129</v>
      </c>
      <c r="AZ3" s="5">
        <f t="shared" si="13"/>
        <v>2.4625935957717462</v>
      </c>
      <c r="BA3" s="5">
        <f t="shared" si="14"/>
        <v>3.3003062666094065</v>
      </c>
      <c r="BB3" s="5">
        <f t="shared" si="15"/>
        <v>35.769604358148413</v>
      </c>
      <c r="BC3" s="5">
        <f t="shared" si="16"/>
        <v>14.802769336175757</v>
      </c>
      <c r="BD3" s="5">
        <f t="shared" si="17"/>
        <v>25.047130584716797</v>
      </c>
      <c r="BE3" s="5">
        <f t="shared" si="18"/>
        <v>3.1886230876305266</v>
      </c>
      <c r="BF3" s="5">
        <f t="shared" si="19"/>
        <v>7.5285895302147188E-2</v>
      </c>
      <c r="BG3" s="5">
        <f t="shared" si="20"/>
        <v>1.9345189373954781</v>
      </c>
      <c r="BH3" s="5">
        <f t="shared" si="21"/>
        <v>1.2541041502350485</v>
      </c>
      <c r="BI3" s="5">
        <f t="shared" si="22"/>
        <v>4.723367726125028E-2</v>
      </c>
      <c r="BJ3" s="5">
        <f t="shared" si="23"/>
        <v>16.39490654726016</v>
      </c>
      <c r="BK3" s="5">
        <f t="shared" si="24"/>
        <v>0.56121447969123373</v>
      </c>
      <c r="BL3" s="5">
        <f t="shared" si="25"/>
        <v>58.537163208297137</v>
      </c>
      <c r="BM3" s="5">
        <f t="shared" si="26"/>
        <v>313.63662319336208</v>
      </c>
      <c r="BN3" s="5">
        <f t="shared" si="27"/>
        <v>1.1718448089201442E-2</v>
      </c>
    </row>
    <row r="4" spans="1:66" s="5" customFormat="1">
      <c r="A4" s="5" t="s">
        <v>144</v>
      </c>
      <c r="B4" s="5" t="s">
        <v>136</v>
      </c>
      <c r="C4" s="5">
        <v>20190703</v>
      </c>
      <c r="D4" s="5" t="s">
        <v>338</v>
      </c>
      <c r="E4" s="6" t="s">
        <v>0</v>
      </c>
      <c r="F4" s="6" t="s">
        <v>143</v>
      </c>
      <c r="G4" s="6">
        <v>1700</v>
      </c>
      <c r="H4" s="5">
        <v>250</v>
      </c>
      <c r="I4" s="6">
        <v>24.4</v>
      </c>
      <c r="J4" s="6"/>
      <c r="K4" s="6">
        <v>3</v>
      </c>
      <c r="L4" s="6" t="s">
        <v>147</v>
      </c>
      <c r="M4" s="6">
        <v>2460.5000048391521</v>
      </c>
      <c r="N4" s="6">
        <v>0</v>
      </c>
      <c r="O4" s="5">
        <f t="shared" si="0"/>
        <v>4.8123236740823332</v>
      </c>
      <c r="P4" s="5">
        <f t="shared" si="1"/>
        <v>8.446877024753871E-2</v>
      </c>
      <c r="Q4" s="5">
        <f t="shared" si="2"/>
        <v>145.47028421316347</v>
      </c>
      <c r="R4" s="5">
        <f t="shared" si="3"/>
        <v>1.2375909014425006</v>
      </c>
      <c r="S4" s="5">
        <f t="shared" si="4"/>
        <v>1.3524155933838302</v>
      </c>
      <c r="T4" s="5">
        <f t="shared" si="5"/>
        <v>25.624671936035156</v>
      </c>
      <c r="U4" s="6">
        <v>6</v>
      </c>
      <c r="V4" s="5">
        <f t="shared" si="6"/>
        <v>1.4200000166893005</v>
      </c>
      <c r="W4" s="6">
        <v>1</v>
      </c>
      <c r="X4" s="5">
        <f t="shared" si="7"/>
        <v>2.8400000333786011</v>
      </c>
      <c r="Y4" s="6">
        <v>24.475286483764648</v>
      </c>
      <c r="Z4" s="6">
        <v>25.624671936035156</v>
      </c>
      <c r="AA4" s="6">
        <v>24.484413146972656</v>
      </c>
      <c r="AB4" s="6">
        <v>249.75704956054688</v>
      </c>
      <c r="AC4" s="6">
        <v>243.62310791015625</v>
      </c>
      <c r="AD4" s="6">
        <v>19.656234741210938</v>
      </c>
      <c r="AE4" s="6">
        <v>21.109365463256836</v>
      </c>
      <c r="AF4" s="6">
        <v>58.926071166992188</v>
      </c>
      <c r="AG4" s="6">
        <v>63.201217651367188</v>
      </c>
      <c r="AH4" s="6">
        <v>500.21630859375</v>
      </c>
      <c r="AI4" s="6">
        <v>1699.8309326171875</v>
      </c>
      <c r="AJ4" s="6">
        <v>17.218788146972656</v>
      </c>
      <c r="AK4" s="6">
        <v>92.263572692871094</v>
      </c>
      <c r="AL4" s="6">
        <v>6.7637424468994141</v>
      </c>
      <c r="AM4" s="6">
        <v>0.15873420238494873</v>
      </c>
      <c r="AN4" s="6">
        <v>1</v>
      </c>
      <c r="AO4" s="6">
        <v>-0.21956524252891541</v>
      </c>
      <c r="AP4" s="6">
        <v>2.737391471862793</v>
      </c>
      <c r="AQ4" s="6">
        <v>1</v>
      </c>
      <c r="AR4" s="6">
        <v>0</v>
      </c>
      <c r="AS4" s="6">
        <v>0.15999999642372131</v>
      </c>
      <c r="AT4" s="6">
        <v>111115</v>
      </c>
      <c r="AU4" s="5">
        <f t="shared" si="8"/>
        <v>0.83369384765624988</v>
      </c>
      <c r="AV4" s="5">
        <f t="shared" si="9"/>
        <v>1.2375909014425007E-3</v>
      </c>
      <c r="AW4" s="5">
        <f t="shared" si="10"/>
        <v>298.77467193603513</v>
      </c>
      <c r="AX4" s="5">
        <f t="shared" si="11"/>
        <v>297.62528648376463</v>
      </c>
      <c r="AY4" s="5">
        <f t="shared" si="12"/>
        <v>271.97294313968086</v>
      </c>
      <c r="AZ4" s="5">
        <f t="shared" si="13"/>
        <v>2.4178435198112758</v>
      </c>
      <c r="BA4" s="5">
        <f t="shared" si="14"/>
        <v>3.3000410683034098</v>
      </c>
      <c r="BB4" s="5">
        <f t="shared" si="15"/>
        <v>35.767540449454039</v>
      </c>
      <c r="BC4" s="5">
        <f t="shared" si="16"/>
        <v>14.658174986197203</v>
      </c>
      <c r="BD4" s="5">
        <f t="shared" si="17"/>
        <v>25.049979209899902</v>
      </c>
      <c r="BE4" s="5">
        <f t="shared" si="18"/>
        <v>3.1891644675694431</v>
      </c>
      <c r="BF4" s="5">
        <f t="shared" si="19"/>
        <v>8.2029020116409057E-2</v>
      </c>
      <c r="BG4" s="5">
        <f t="shared" si="20"/>
        <v>1.9476254749195796</v>
      </c>
      <c r="BH4" s="5">
        <f t="shared" si="21"/>
        <v>1.2415389926498634</v>
      </c>
      <c r="BI4" s="5">
        <f t="shared" si="22"/>
        <v>5.1481890226951862E-2</v>
      </c>
      <c r="BJ4" s="5">
        <f t="shared" si="23"/>
        <v>13.421608142153826</v>
      </c>
      <c r="BK4" s="5">
        <f t="shared" si="24"/>
        <v>0.59711201232524402</v>
      </c>
      <c r="BL4" s="5">
        <f t="shared" si="25"/>
        <v>59.036990198820028</v>
      </c>
      <c r="BM4" s="5">
        <f t="shared" si="26"/>
        <v>241.33555971168582</v>
      </c>
      <c r="BN4" s="5">
        <f t="shared" si="27"/>
        <v>1.177220240232138E-2</v>
      </c>
    </row>
    <row r="5" spans="1:66" s="5" customFormat="1">
      <c r="A5" s="5" t="s">
        <v>144</v>
      </c>
      <c r="B5" s="5" t="s">
        <v>136</v>
      </c>
      <c r="C5" s="5">
        <v>20190703</v>
      </c>
      <c r="D5" s="5" t="s">
        <v>338</v>
      </c>
      <c r="E5" s="6" t="s">
        <v>0</v>
      </c>
      <c r="F5" s="6" t="s">
        <v>143</v>
      </c>
      <c r="G5" s="6">
        <v>1700</v>
      </c>
      <c r="H5" s="5">
        <v>175</v>
      </c>
      <c r="I5" s="6">
        <v>24.4</v>
      </c>
      <c r="J5" s="6"/>
      <c r="K5" s="6">
        <v>4</v>
      </c>
      <c r="L5" s="6" t="s">
        <v>148</v>
      </c>
      <c r="M5" s="6">
        <v>2549.5000048391521</v>
      </c>
      <c r="N5" s="6">
        <v>0</v>
      </c>
      <c r="O5" s="5">
        <f t="shared" si="0"/>
        <v>3.174618941852855</v>
      </c>
      <c r="P5" s="5">
        <f t="shared" si="1"/>
        <v>9.5051960959192452E-2</v>
      </c>
      <c r="Q5" s="5">
        <f t="shared" si="2"/>
        <v>112.71671237257326</v>
      </c>
      <c r="R5" s="5">
        <f t="shared" si="3"/>
        <v>1.3675938063257815</v>
      </c>
      <c r="S5" s="5">
        <f t="shared" si="4"/>
        <v>1.3327422010033143</v>
      </c>
      <c r="T5" s="5">
        <f t="shared" si="5"/>
        <v>25.606523513793945</v>
      </c>
      <c r="U5" s="6">
        <v>6</v>
      </c>
      <c r="V5" s="5">
        <f t="shared" si="6"/>
        <v>1.4200000166893005</v>
      </c>
      <c r="W5" s="6">
        <v>1</v>
      </c>
      <c r="X5" s="5">
        <f t="shared" si="7"/>
        <v>2.8400000333786011</v>
      </c>
      <c r="Y5" s="6">
        <v>24.474817276000977</v>
      </c>
      <c r="Z5" s="6">
        <v>25.606523513793945</v>
      </c>
      <c r="AA5" s="6">
        <v>24.48512077331543</v>
      </c>
      <c r="AB5" s="6">
        <v>175.13424682617188</v>
      </c>
      <c r="AC5" s="6">
        <v>171.04595947265625</v>
      </c>
      <c r="AD5" s="6">
        <v>19.679515838623047</v>
      </c>
      <c r="AE5" s="6">
        <v>21.284927368164063</v>
      </c>
      <c r="AF5" s="6">
        <v>59.002708435058594</v>
      </c>
      <c r="AG5" s="6">
        <v>63.724464416503906</v>
      </c>
      <c r="AH5" s="6">
        <v>500.23983764648438</v>
      </c>
      <c r="AI5" s="6">
        <v>1699.6053466796875</v>
      </c>
      <c r="AJ5" s="6">
        <v>21.071632385253906</v>
      </c>
      <c r="AK5" s="6">
        <v>92.259963989257813</v>
      </c>
      <c r="AL5" s="6">
        <v>6.5008792877197266</v>
      </c>
      <c r="AM5" s="6">
        <v>0.15254867076873779</v>
      </c>
      <c r="AN5" s="6">
        <v>1</v>
      </c>
      <c r="AO5" s="6">
        <v>-0.21956524252891541</v>
      </c>
      <c r="AP5" s="6">
        <v>2.737391471862793</v>
      </c>
      <c r="AQ5" s="6">
        <v>1</v>
      </c>
      <c r="AR5" s="6">
        <v>0</v>
      </c>
      <c r="AS5" s="6">
        <v>0.15999999642372131</v>
      </c>
      <c r="AT5" s="6">
        <v>111115</v>
      </c>
      <c r="AU5" s="5">
        <f t="shared" si="8"/>
        <v>0.83373306274414061</v>
      </c>
      <c r="AV5" s="5">
        <f t="shared" si="9"/>
        <v>1.3675938063257816E-3</v>
      </c>
      <c r="AW5" s="5">
        <f t="shared" si="10"/>
        <v>298.75652351379392</v>
      </c>
      <c r="AX5" s="5">
        <f t="shared" si="11"/>
        <v>297.62481727600095</v>
      </c>
      <c r="AY5" s="5">
        <f t="shared" si="12"/>
        <v>271.93684939048762</v>
      </c>
      <c r="AZ5" s="5">
        <f t="shared" si="13"/>
        <v>2.3520171450252403</v>
      </c>
      <c r="BA5" s="5">
        <f t="shared" si="14"/>
        <v>3.2964888335040987</v>
      </c>
      <c r="BB5" s="5">
        <f t="shared" si="15"/>
        <v>35.730437027787282</v>
      </c>
      <c r="BC5" s="5">
        <f t="shared" si="16"/>
        <v>14.44550965962322</v>
      </c>
      <c r="BD5" s="5">
        <f t="shared" si="17"/>
        <v>25.040670394897461</v>
      </c>
      <c r="BE5" s="5">
        <f t="shared" si="18"/>
        <v>3.187395629021851</v>
      </c>
      <c r="BF5" s="5">
        <f t="shared" si="19"/>
        <v>9.1973693419258706E-2</v>
      </c>
      <c r="BG5" s="5">
        <f t="shared" si="20"/>
        <v>1.9637466325007844</v>
      </c>
      <c r="BH5" s="5">
        <f t="shared" si="21"/>
        <v>1.2236489965210666</v>
      </c>
      <c r="BI5" s="5">
        <f t="shared" si="22"/>
        <v>5.775241659323694E-2</v>
      </c>
      <c r="BJ5" s="5">
        <f t="shared" si="23"/>
        <v>10.399239824481139</v>
      </c>
      <c r="BK5" s="5">
        <f t="shared" si="24"/>
        <v>0.65898494603488356</v>
      </c>
      <c r="BL5" s="5">
        <f t="shared" si="25"/>
        <v>59.732217321130953</v>
      </c>
      <c r="BM5" s="5">
        <f t="shared" si="26"/>
        <v>169.53689766944112</v>
      </c>
      <c r="BN5" s="5">
        <f t="shared" si="27"/>
        <v>1.118500050155829E-2</v>
      </c>
    </row>
    <row r="6" spans="1:66" s="5" customFormat="1">
      <c r="A6" s="5" t="s">
        <v>144</v>
      </c>
      <c r="B6" s="5" t="s">
        <v>136</v>
      </c>
      <c r="C6" s="5">
        <v>20190703</v>
      </c>
      <c r="D6" s="5" t="s">
        <v>338</v>
      </c>
      <c r="E6" s="6" t="s">
        <v>0</v>
      </c>
      <c r="F6" s="6" t="s">
        <v>143</v>
      </c>
      <c r="G6" s="6">
        <v>1700</v>
      </c>
      <c r="H6" s="5">
        <v>100</v>
      </c>
      <c r="I6" s="6">
        <v>24.4</v>
      </c>
      <c r="J6" s="6"/>
      <c r="K6" s="6">
        <v>5</v>
      </c>
      <c r="L6" s="6" t="s">
        <v>149</v>
      </c>
      <c r="M6" s="6">
        <v>2667.5000048391521</v>
      </c>
      <c r="N6" s="6">
        <v>0</v>
      </c>
      <c r="O6" s="5">
        <f t="shared" si="0"/>
        <v>1.2790750840871845</v>
      </c>
      <c r="P6" s="5">
        <f t="shared" si="1"/>
        <v>0.11429596937558795</v>
      </c>
      <c r="Q6" s="5">
        <f t="shared" si="2"/>
        <v>78.792382370293595</v>
      </c>
      <c r="R6" s="5">
        <f t="shared" si="3"/>
        <v>1.5899509446766069</v>
      </c>
      <c r="S6" s="5">
        <f t="shared" si="4"/>
        <v>1.2968648935291138</v>
      </c>
      <c r="T6" s="5">
        <f t="shared" si="5"/>
        <v>25.554647445678711</v>
      </c>
      <c r="U6" s="6">
        <v>6</v>
      </c>
      <c r="V6" s="5">
        <f t="shared" si="6"/>
        <v>1.4200000166893005</v>
      </c>
      <c r="W6" s="6">
        <v>1</v>
      </c>
      <c r="X6" s="5">
        <f t="shared" si="7"/>
        <v>2.8400000333786011</v>
      </c>
      <c r="Y6" s="6">
        <v>24.467653274536133</v>
      </c>
      <c r="Z6" s="6">
        <v>25.554647445678711</v>
      </c>
      <c r="AA6" s="6">
        <v>24.484058380126953</v>
      </c>
      <c r="AB6" s="6">
        <v>101.08950805664063</v>
      </c>
      <c r="AC6" s="6">
        <v>99.365829467773438</v>
      </c>
      <c r="AD6" s="6">
        <v>19.698419570922852</v>
      </c>
      <c r="AE6" s="6">
        <v>21.564355850219727</v>
      </c>
      <c r="AF6" s="6">
        <v>59.096824645996094</v>
      </c>
      <c r="AG6" s="6">
        <v>64.587234497070313</v>
      </c>
      <c r="AH6" s="6">
        <v>500.23080444335938</v>
      </c>
      <c r="AI6" s="6">
        <v>1699.569580078125</v>
      </c>
      <c r="AJ6" s="6">
        <v>18.781095504760742</v>
      </c>
      <c r="AK6" s="6">
        <v>92.258193969726563</v>
      </c>
      <c r="AL6" s="6">
        <v>6.1197452545166016</v>
      </c>
      <c r="AM6" s="6">
        <v>0.14990508556365967</v>
      </c>
      <c r="AN6" s="6">
        <v>1</v>
      </c>
      <c r="AO6" s="6">
        <v>-0.21956524252891541</v>
      </c>
      <c r="AP6" s="6">
        <v>2.737391471862793</v>
      </c>
      <c r="AQ6" s="6">
        <v>1</v>
      </c>
      <c r="AR6" s="6">
        <v>0</v>
      </c>
      <c r="AS6" s="6">
        <v>0.15999999642372131</v>
      </c>
      <c r="AT6" s="6">
        <v>111115</v>
      </c>
      <c r="AU6" s="5">
        <f t="shared" si="8"/>
        <v>0.83371800740559876</v>
      </c>
      <c r="AV6" s="5">
        <f t="shared" si="9"/>
        <v>1.5899509446766068E-3</v>
      </c>
      <c r="AW6" s="5">
        <f t="shared" si="10"/>
        <v>298.70464744567869</v>
      </c>
      <c r="AX6" s="5">
        <f t="shared" si="11"/>
        <v>297.61765327453611</v>
      </c>
      <c r="AY6" s="5">
        <f t="shared" si="12"/>
        <v>271.93112673436553</v>
      </c>
      <c r="AZ6" s="5">
        <f t="shared" si="13"/>
        <v>2.2421232708303718</v>
      </c>
      <c r="BA6" s="5">
        <f t="shared" si="14"/>
        <v>3.2863534183908931</v>
      </c>
      <c r="BB6" s="5">
        <f t="shared" si="15"/>
        <v>35.62126329363516</v>
      </c>
      <c r="BC6" s="5">
        <f t="shared" si="16"/>
        <v>14.056907443415433</v>
      </c>
      <c r="BD6" s="5">
        <f t="shared" si="17"/>
        <v>25.011150360107422</v>
      </c>
      <c r="BE6" s="5">
        <f t="shared" si="18"/>
        <v>3.181791972106002</v>
      </c>
      <c r="BF6" s="5">
        <f t="shared" si="19"/>
        <v>0.10987408050482937</v>
      </c>
      <c r="BG6" s="5">
        <f t="shared" si="20"/>
        <v>1.9894885248617793</v>
      </c>
      <c r="BH6" s="5">
        <f t="shared" si="21"/>
        <v>1.1923034472442227</v>
      </c>
      <c r="BI6" s="5">
        <f t="shared" si="22"/>
        <v>6.9055345269200361E-2</v>
      </c>
      <c r="BJ6" s="5">
        <f t="shared" si="23"/>
        <v>7.2692428960554096</v>
      </c>
      <c r="BK6" s="5">
        <f t="shared" si="24"/>
        <v>0.79295249475925456</v>
      </c>
      <c r="BL6" s="5">
        <f t="shared" si="25"/>
        <v>60.947980971878359</v>
      </c>
      <c r="BM6" s="5">
        <f t="shared" si="26"/>
        <v>98.757818431427268</v>
      </c>
      <c r="BN6" s="5">
        <f t="shared" si="27"/>
        <v>7.8937592106369872E-3</v>
      </c>
    </row>
    <row r="7" spans="1:66" s="5" customFormat="1">
      <c r="A7" s="5" t="s">
        <v>144</v>
      </c>
      <c r="B7" s="5" t="s">
        <v>136</v>
      </c>
      <c r="C7" s="5">
        <v>20190703</v>
      </c>
      <c r="D7" s="5" t="s">
        <v>338</v>
      </c>
      <c r="E7" s="6" t="s">
        <v>0</v>
      </c>
      <c r="F7" s="6" t="s">
        <v>143</v>
      </c>
      <c r="G7" s="6">
        <v>1700</v>
      </c>
      <c r="H7" s="5">
        <v>66</v>
      </c>
      <c r="I7" s="6">
        <v>24.4</v>
      </c>
      <c r="J7" s="6"/>
      <c r="K7" s="6">
        <v>6</v>
      </c>
      <c r="L7" s="6" t="s">
        <v>150</v>
      </c>
      <c r="M7" s="6">
        <v>2757.5000048391521</v>
      </c>
      <c r="N7" s="6">
        <v>0</v>
      </c>
      <c r="O7" s="5">
        <f t="shared" si="0"/>
        <v>0.30063833298502579</v>
      </c>
      <c r="P7" s="5">
        <f t="shared" si="1"/>
        <v>0.13162784177204434</v>
      </c>
      <c r="Q7" s="5">
        <f t="shared" si="2"/>
        <v>60.213273246320007</v>
      </c>
      <c r="R7" s="5">
        <f t="shared" si="3"/>
        <v>1.7831846682586709</v>
      </c>
      <c r="S7" s="5">
        <f t="shared" si="4"/>
        <v>1.2702310658799041</v>
      </c>
      <c r="T7" s="5">
        <f t="shared" si="5"/>
        <v>25.537919998168945</v>
      </c>
      <c r="U7" s="6">
        <v>6</v>
      </c>
      <c r="V7" s="5">
        <f t="shared" si="6"/>
        <v>1.4200000166893005</v>
      </c>
      <c r="W7" s="6">
        <v>1</v>
      </c>
      <c r="X7" s="5">
        <f t="shared" si="7"/>
        <v>2.8400000333786011</v>
      </c>
      <c r="Y7" s="6">
        <v>24.474838256835938</v>
      </c>
      <c r="Z7" s="6">
        <v>25.537919998168945</v>
      </c>
      <c r="AA7" s="6">
        <v>24.484916687011719</v>
      </c>
      <c r="AB7" s="6">
        <v>65.928985595703125</v>
      </c>
      <c r="AC7" s="6">
        <v>65.428413391113281</v>
      </c>
      <c r="AD7" s="6">
        <v>19.725351333618164</v>
      </c>
      <c r="AE7" s="6">
        <v>21.817655563354492</v>
      </c>
      <c r="AF7" s="6">
        <v>59.163337707519531</v>
      </c>
      <c r="AG7" s="6">
        <v>65.317901611328125</v>
      </c>
      <c r="AH7" s="6">
        <v>500.19869995117188</v>
      </c>
      <c r="AI7" s="6">
        <v>1698.8280029296875</v>
      </c>
      <c r="AJ7" s="6">
        <v>15.833855628967285</v>
      </c>
      <c r="AK7" s="6">
        <v>92.258308410644531</v>
      </c>
      <c r="AL7" s="6">
        <v>5.8575916290283203</v>
      </c>
      <c r="AM7" s="6">
        <v>0.14459884166717529</v>
      </c>
      <c r="AN7" s="6">
        <v>1</v>
      </c>
      <c r="AO7" s="6">
        <v>-0.21956524252891541</v>
      </c>
      <c r="AP7" s="6">
        <v>2.737391471862793</v>
      </c>
      <c r="AQ7" s="6">
        <v>1</v>
      </c>
      <c r="AR7" s="6">
        <v>0</v>
      </c>
      <c r="AS7" s="6">
        <v>0.15999999642372131</v>
      </c>
      <c r="AT7" s="6">
        <v>111115</v>
      </c>
      <c r="AU7" s="5">
        <f t="shared" si="8"/>
        <v>0.83366449991861968</v>
      </c>
      <c r="AV7" s="5">
        <f t="shared" si="9"/>
        <v>1.783184668258671E-3</v>
      </c>
      <c r="AW7" s="5">
        <f t="shared" si="10"/>
        <v>298.68791999816892</v>
      </c>
      <c r="AX7" s="5">
        <f t="shared" si="11"/>
        <v>297.62483825683591</v>
      </c>
      <c r="AY7" s="5">
        <f t="shared" si="12"/>
        <v>271.81247439326762</v>
      </c>
      <c r="AZ7" s="5">
        <f t="shared" si="13"/>
        <v>2.1431279883617602</v>
      </c>
      <c r="BA7" s="5">
        <f t="shared" si="14"/>
        <v>3.2830910616410773</v>
      </c>
      <c r="BB7" s="5">
        <f t="shared" si="15"/>
        <v>35.585857991541957</v>
      </c>
      <c r="BC7" s="5">
        <f t="shared" si="16"/>
        <v>13.768202428187465</v>
      </c>
      <c r="BD7" s="5">
        <f t="shared" si="17"/>
        <v>25.006379127502441</v>
      </c>
      <c r="BE7" s="5">
        <f t="shared" si="18"/>
        <v>3.1808870788830594</v>
      </c>
      <c r="BF7" s="5">
        <f t="shared" si="19"/>
        <v>0.12579740490124738</v>
      </c>
      <c r="BG7" s="5">
        <f t="shared" si="20"/>
        <v>2.0128599957611732</v>
      </c>
      <c r="BH7" s="5">
        <f t="shared" si="21"/>
        <v>1.1680270831218862</v>
      </c>
      <c r="BI7" s="5">
        <f t="shared" si="22"/>
        <v>7.9127211576477841E-2</v>
      </c>
      <c r="BJ7" s="5">
        <f t="shared" si="23"/>
        <v>5.555174733573403</v>
      </c>
      <c r="BK7" s="5">
        <f t="shared" si="24"/>
        <v>0.92029242534709521</v>
      </c>
      <c r="BL7" s="5">
        <f t="shared" si="25"/>
        <v>61.931030612919166</v>
      </c>
      <c r="BM7" s="5">
        <f t="shared" si="26"/>
        <v>65.285504326057051</v>
      </c>
      <c r="BN7" s="5">
        <f t="shared" si="27"/>
        <v>2.851910542120356E-3</v>
      </c>
    </row>
    <row r="8" spans="1:66" s="5" customFormat="1">
      <c r="A8" s="5" t="s">
        <v>144</v>
      </c>
      <c r="B8" s="5" t="s">
        <v>136</v>
      </c>
      <c r="C8" s="5">
        <v>20190703</v>
      </c>
      <c r="D8" s="5" t="s">
        <v>338</v>
      </c>
      <c r="E8" s="6" t="s">
        <v>0</v>
      </c>
      <c r="F8" s="6" t="s">
        <v>143</v>
      </c>
      <c r="G8" s="6">
        <v>1700</v>
      </c>
      <c r="H8" s="5">
        <v>33</v>
      </c>
      <c r="I8" s="6">
        <v>24.4</v>
      </c>
      <c r="J8" s="6"/>
      <c r="K8" s="6">
        <v>7</v>
      </c>
      <c r="L8" s="6" t="s">
        <v>151</v>
      </c>
      <c r="M8" s="6">
        <v>2907.0000048279762</v>
      </c>
      <c r="N8" s="6">
        <v>0</v>
      </c>
      <c r="O8" s="5">
        <f t="shared" si="0"/>
        <v>-0.77104846630679735</v>
      </c>
      <c r="P8" s="5">
        <f t="shared" si="1"/>
        <v>0.16341732367627124</v>
      </c>
      <c r="Q8" s="5">
        <f t="shared" si="2"/>
        <v>40.943644533749371</v>
      </c>
      <c r="R8" s="5">
        <f t="shared" si="3"/>
        <v>2.1146870634976351</v>
      </c>
      <c r="S8" s="5">
        <f t="shared" si="4"/>
        <v>1.226002035076228</v>
      </c>
      <c r="T8" s="5">
        <f t="shared" si="5"/>
        <v>25.508033752441406</v>
      </c>
      <c r="U8" s="6">
        <v>6</v>
      </c>
      <c r="V8" s="5">
        <f t="shared" si="6"/>
        <v>1.4200000166893005</v>
      </c>
      <c r="W8" s="6">
        <v>1</v>
      </c>
      <c r="X8" s="5">
        <f t="shared" si="7"/>
        <v>2.8400000333786011</v>
      </c>
      <c r="Y8" s="6">
        <v>24.482730865478516</v>
      </c>
      <c r="Z8" s="6">
        <v>25.508033752441406</v>
      </c>
      <c r="AA8" s="6">
        <v>24.484294891357422</v>
      </c>
      <c r="AB8" s="6">
        <v>32.995697021484375</v>
      </c>
      <c r="AC8" s="6">
        <v>33.834720611572266</v>
      </c>
      <c r="AD8" s="6">
        <v>19.755521774291992</v>
      </c>
      <c r="AE8" s="6">
        <v>22.235612869262695</v>
      </c>
      <c r="AF8" s="6">
        <v>59.208518981933594</v>
      </c>
      <c r="AG8" s="6">
        <v>66.532608032226563</v>
      </c>
      <c r="AH8" s="6">
        <v>500.22332763671875</v>
      </c>
      <c r="AI8" s="6">
        <v>1699.1053466796875</v>
      </c>
      <c r="AJ8" s="6">
        <v>15.225592613220215</v>
      </c>
      <c r="AK8" s="6">
        <v>92.251441955566406</v>
      </c>
      <c r="AL8" s="6">
        <v>5.5537395477294922</v>
      </c>
      <c r="AM8" s="6">
        <v>0.14317595958709717</v>
      </c>
      <c r="AN8" s="6">
        <v>1</v>
      </c>
      <c r="AO8" s="6">
        <v>-0.21956524252891541</v>
      </c>
      <c r="AP8" s="6">
        <v>2.737391471862793</v>
      </c>
      <c r="AQ8" s="6">
        <v>1</v>
      </c>
      <c r="AR8" s="6">
        <v>0</v>
      </c>
      <c r="AS8" s="6">
        <v>0.15999999642372131</v>
      </c>
      <c r="AT8" s="6">
        <v>111115</v>
      </c>
      <c r="AU8" s="5">
        <f t="shared" si="8"/>
        <v>0.83370554606119773</v>
      </c>
      <c r="AV8" s="5">
        <f t="shared" si="9"/>
        <v>2.1146870634976352E-3</v>
      </c>
      <c r="AW8" s="5">
        <f t="shared" si="10"/>
        <v>298.65803375244138</v>
      </c>
      <c r="AX8" s="5">
        <f t="shared" si="11"/>
        <v>297.63273086547849</v>
      </c>
      <c r="AY8" s="5">
        <f t="shared" si="12"/>
        <v>271.85684939227576</v>
      </c>
      <c r="AZ8" s="5">
        <f t="shared" si="13"/>
        <v>1.975788906106511</v>
      </c>
      <c r="BA8" s="5">
        <f t="shared" si="14"/>
        <v>3.2772693850314609</v>
      </c>
      <c r="BB8" s="5">
        <f t="shared" si="15"/>
        <v>35.525400097377144</v>
      </c>
      <c r="BC8" s="5">
        <f t="shared" si="16"/>
        <v>13.289787228114449</v>
      </c>
      <c r="BD8" s="5">
        <f t="shared" si="17"/>
        <v>24.995382308959961</v>
      </c>
      <c r="BE8" s="5">
        <f t="shared" si="18"/>
        <v>3.1788023219442771</v>
      </c>
      <c r="BF8" s="5">
        <f t="shared" si="19"/>
        <v>0.15452571172138058</v>
      </c>
      <c r="BG8" s="5">
        <f t="shared" si="20"/>
        <v>2.051267349955233</v>
      </c>
      <c r="BH8" s="5">
        <f t="shared" si="21"/>
        <v>1.1275349719890442</v>
      </c>
      <c r="BI8" s="5">
        <f t="shared" si="22"/>
        <v>9.733991433596903E-2</v>
      </c>
      <c r="BJ8" s="5">
        <f t="shared" si="23"/>
        <v>3.7771102471545239</v>
      </c>
      <c r="BK8" s="5">
        <f t="shared" si="24"/>
        <v>1.210107362900632</v>
      </c>
      <c r="BL8" s="5">
        <f t="shared" si="25"/>
        <v>63.574205171425824</v>
      </c>
      <c r="BM8" s="5">
        <f t="shared" si="26"/>
        <v>34.201240124699119</v>
      </c>
      <c r="BN8" s="5">
        <f t="shared" si="27"/>
        <v>-1.4332460815858436E-2</v>
      </c>
    </row>
    <row r="9" spans="1:66" s="5" customFormat="1">
      <c r="A9" s="5" t="s">
        <v>144</v>
      </c>
      <c r="B9" s="5" t="s">
        <v>136</v>
      </c>
      <c r="C9" s="5">
        <v>20190703</v>
      </c>
      <c r="D9" s="5" t="s">
        <v>338</v>
      </c>
      <c r="E9" s="6" t="s">
        <v>0</v>
      </c>
      <c r="F9" s="6" t="s">
        <v>143</v>
      </c>
      <c r="G9" s="6">
        <v>1700</v>
      </c>
      <c r="H9" s="5">
        <v>400</v>
      </c>
      <c r="I9" s="6">
        <v>24.4</v>
      </c>
      <c r="J9" s="6"/>
      <c r="K9" s="6">
        <v>8</v>
      </c>
      <c r="L9" s="6" t="s">
        <v>152</v>
      </c>
      <c r="M9" s="6">
        <v>3057.0000048279762</v>
      </c>
      <c r="N9" s="6">
        <v>0</v>
      </c>
      <c r="O9" s="5">
        <f t="shared" si="0"/>
        <v>12.119098190071854</v>
      </c>
      <c r="P9" s="5">
        <f t="shared" si="1"/>
        <v>0.17955395809976973</v>
      </c>
      <c r="Q9" s="5">
        <f t="shared" si="2"/>
        <v>263.56044228809435</v>
      </c>
      <c r="R9" s="5">
        <f t="shared" si="3"/>
        <v>2.2698196979403225</v>
      </c>
      <c r="S9" s="5">
        <f t="shared" si="4"/>
        <v>1.2038824366438297</v>
      </c>
      <c r="T9" s="5">
        <f t="shared" si="5"/>
        <v>25.505884170532227</v>
      </c>
      <c r="U9" s="6">
        <v>6</v>
      </c>
      <c r="V9" s="5">
        <f t="shared" si="6"/>
        <v>1.4200000166893005</v>
      </c>
      <c r="W9" s="6">
        <v>1</v>
      </c>
      <c r="X9" s="5">
        <f t="shared" si="7"/>
        <v>2.8400000333786011</v>
      </c>
      <c r="Y9" s="6">
        <v>24.499914169311523</v>
      </c>
      <c r="Z9" s="6">
        <v>25.505884170532227</v>
      </c>
      <c r="AA9" s="6">
        <v>24.484441757202148</v>
      </c>
      <c r="AB9" s="6">
        <v>399.8892822265625</v>
      </c>
      <c r="AC9" s="6">
        <v>384.30621337890625</v>
      </c>
      <c r="AD9" s="6">
        <v>19.810966491699219</v>
      </c>
      <c r="AE9" s="6">
        <v>22.472410202026367</v>
      </c>
      <c r="AF9" s="6">
        <v>59.317367553710938</v>
      </c>
      <c r="AG9" s="6">
        <v>67.173866271972656</v>
      </c>
      <c r="AH9" s="6">
        <v>500.2122802734375</v>
      </c>
      <c r="AI9" s="6">
        <v>1699.5830078125</v>
      </c>
      <c r="AJ9" s="6">
        <v>11.183112144470215</v>
      </c>
      <c r="AK9" s="6">
        <v>92.245048522949219</v>
      </c>
      <c r="AL9" s="6">
        <v>7.2506694793701172</v>
      </c>
      <c r="AM9" s="6">
        <v>0.13304984569549561</v>
      </c>
      <c r="AN9" s="6">
        <v>1</v>
      </c>
      <c r="AO9" s="6">
        <v>-0.21956524252891541</v>
      </c>
      <c r="AP9" s="6">
        <v>2.737391471862793</v>
      </c>
      <c r="AQ9" s="6">
        <v>1</v>
      </c>
      <c r="AR9" s="6">
        <v>0</v>
      </c>
      <c r="AS9" s="6">
        <v>0.15999999642372131</v>
      </c>
      <c r="AT9" s="6">
        <v>111115</v>
      </c>
      <c r="AU9" s="5">
        <f t="shared" si="8"/>
        <v>0.83368713378906234</v>
      </c>
      <c r="AV9" s="5">
        <f t="shared" si="9"/>
        <v>2.2698196979403225E-3</v>
      </c>
      <c r="AW9" s="5">
        <f t="shared" si="10"/>
        <v>298.6558841705322</v>
      </c>
      <c r="AX9" s="5">
        <f t="shared" si="11"/>
        <v>297.6499141693115</v>
      </c>
      <c r="AY9" s="5">
        <f t="shared" si="12"/>
        <v>271.93327517181751</v>
      </c>
      <c r="AZ9" s="5">
        <f t="shared" si="13"/>
        <v>1.898308947699118</v>
      </c>
      <c r="BA9" s="5">
        <f t="shared" si="14"/>
        <v>3.2768510061573708</v>
      </c>
      <c r="BB9" s="5">
        <f t="shared" si="15"/>
        <v>35.523326819456742</v>
      </c>
      <c r="BC9" s="5">
        <f t="shared" si="16"/>
        <v>13.050916617430374</v>
      </c>
      <c r="BD9" s="5">
        <f t="shared" si="17"/>
        <v>25.002899169921875</v>
      </c>
      <c r="BE9" s="5">
        <f t="shared" si="18"/>
        <v>3.1802272256439128</v>
      </c>
      <c r="BF9" s="5">
        <f t="shared" si="19"/>
        <v>0.16887700913304191</v>
      </c>
      <c r="BG9" s="5">
        <f t="shared" si="20"/>
        <v>2.0729685695135411</v>
      </c>
      <c r="BH9" s="5">
        <f t="shared" si="21"/>
        <v>1.1072586561303717</v>
      </c>
      <c r="BI9" s="5">
        <f t="shared" si="22"/>
        <v>0.10645812538428387</v>
      </c>
      <c r="BJ9" s="5">
        <f t="shared" si="23"/>
        <v>24.312145787595224</v>
      </c>
      <c r="BK9" s="5">
        <f t="shared" si="24"/>
        <v>0.68580843377683631</v>
      </c>
      <c r="BL9" s="5">
        <f t="shared" si="25"/>
        <v>64.413707345769524</v>
      </c>
      <c r="BM9" s="5">
        <f t="shared" si="26"/>
        <v>378.54537451823433</v>
      </c>
      <c r="BN9" s="5">
        <f t="shared" si="27"/>
        <v>2.0621993997507707E-2</v>
      </c>
    </row>
    <row r="10" spans="1:66" s="5" customFormat="1">
      <c r="A10" s="5" t="s">
        <v>144</v>
      </c>
      <c r="B10" s="5" t="s">
        <v>136</v>
      </c>
      <c r="C10" s="5">
        <v>20190703</v>
      </c>
      <c r="D10" s="5" t="s">
        <v>338</v>
      </c>
      <c r="E10" s="6" t="s">
        <v>0</v>
      </c>
      <c r="F10" s="6" t="s">
        <v>143</v>
      </c>
      <c r="G10" s="6">
        <v>1700</v>
      </c>
      <c r="H10" s="5">
        <v>400</v>
      </c>
      <c r="I10" s="6">
        <v>24.4</v>
      </c>
      <c r="J10" s="6"/>
      <c r="K10" s="6">
        <v>9</v>
      </c>
      <c r="L10" s="6" t="s">
        <v>153</v>
      </c>
      <c r="M10" s="6">
        <v>3155.0000047162175</v>
      </c>
      <c r="N10" s="6">
        <v>0</v>
      </c>
      <c r="O10" s="5">
        <f t="shared" si="0"/>
        <v>11.439600923858354</v>
      </c>
      <c r="P10" s="5">
        <f t="shared" si="1"/>
        <v>0.14768181543080536</v>
      </c>
      <c r="Q10" s="5">
        <f t="shared" si="2"/>
        <v>248.77553731436285</v>
      </c>
      <c r="R10" s="5">
        <f t="shared" si="3"/>
        <v>1.9685850526341533</v>
      </c>
      <c r="S10" s="5">
        <f t="shared" si="4"/>
        <v>1.2560868926860049</v>
      </c>
      <c r="T10" s="5">
        <f t="shared" si="5"/>
        <v>25.604164123535156</v>
      </c>
      <c r="U10" s="6">
        <v>6</v>
      </c>
      <c r="V10" s="5">
        <f t="shared" si="6"/>
        <v>1.4200000166893005</v>
      </c>
      <c r="W10" s="6">
        <v>1</v>
      </c>
      <c r="X10" s="5">
        <f t="shared" si="7"/>
        <v>2.8400000333786011</v>
      </c>
      <c r="Y10" s="6">
        <v>24.509178161621094</v>
      </c>
      <c r="Z10" s="6">
        <v>25.604164123535156</v>
      </c>
      <c r="AA10" s="6">
        <v>24.48377799987793</v>
      </c>
      <c r="AB10" s="6">
        <v>399.92547607421875</v>
      </c>
      <c r="AC10" s="6">
        <v>385.29449462890625</v>
      </c>
      <c r="AD10" s="6">
        <v>19.806367874145508</v>
      </c>
      <c r="AE10" s="6">
        <v>22.115365982055664</v>
      </c>
      <c r="AF10" s="6">
        <v>59.166896820068359</v>
      </c>
      <c r="AG10" s="6">
        <v>66.072525024414063</v>
      </c>
      <c r="AH10" s="6">
        <v>500.22970581054688</v>
      </c>
      <c r="AI10" s="6">
        <v>1700.0244140625</v>
      </c>
      <c r="AJ10" s="6">
        <v>14.787356376647949</v>
      </c>
      <c r="AK10" s="6">
        <v>92.240859985351563</v>
      </c>
      <c r="AL10" s="6">
        <v>7.2236919403076172</v>
      </c>
      <c r="AM10" s="6">
        <v>0.14848601818084717</v>
      </c>
      <c r="AN10" s="6">
        <v>1</v>
      </c>
      <c r="AO10" s="6">
        <v>-0.21956524252891541</v>
      </c>
      <c r="AP10" s="6">
        <v>2.737391471862793</v>
      </c>
      <c r="AQ10" s="6">
        <v>1</v>
      </c>
      <c r="AR10" s="6">
        <v>0</v>
      </c>
      <c r="AS10" s="6">
        <v>0.15999999642372131</v>
      </c>
      <c r="AT10" s="6">
        <v>111115</v>
      </c>
      <c r="AU10" s="5">
        <f t="shared" si="8"/>
        <v>0.83371617635091133</v>
      </c>
      <c r="AV10" s="5">
        <f t="shared" si="9"/>
        <v>1.9685850526341532E-3</v>
      </c>
      <c r="AW10" s="5">
        <f t="shared" si="10"/>
        <v>298.75416412353513</v>
      </c>
      <c r="AX10" s="5">
        <f t="shared" si="11"/>
        <v>297.65917816162107</v>
      </c>
      <c r="AY10" s="5">
        <f t="shared" si="12"/>
        <v>272.00390017023892</v>
      </c>
      <c r="AZ10" s="5">
        <f t="shared" si="13"/>
        <v>2.0440277231298509</v>
      </c>
      <c r="BA10" s="5">
        <f t="shared" si="14"/>
        <v>3.2960272697616082</v>
      </c>
      <c r="BB10" s="5">
        <f t="shared" si="15"/>
        <v>35.732833261583188</v>
      </c>
      <c r="BC10" s="5">
        <f t="shared" si="16"/>
        <v>13.617467279527524</v>
      </c>
      <c r="BD10" s="5">
        <f t="shared" si="17"/>
        <v>25.056671142578125</v>
      </c>
      <c r="BE10" s="5">
        <f t="shared" si="18"/>
        <v>3.1904365823673997</v>
      </c>
      <c r="BF10" s="5">
        <f t="shared" si="19"/>
        <v>0.14038186861162522</v>
      </c>
      <c r="BG10" s="5">
        <f t="shared" si="20"/>
        <v>2.0399403770756033</v>
      </c>
      <c r="BH10" s="5">
        <f t="shared" si="21"/>
        <v>1.1504962052917964</v>
      </c>
      <c r="BI10" s="5">
        <f t="shared" si="22"/>
        <v>8.8366565016070417E-2</v>
      </c>
      <c r="BJ10" s="5">
        <f t="shared" si="23"/>
        <v>22.94726950519475</v>
      </c>
      <c r="BK10" s="5">
        <f t="shared" si="24"/>
        <v>0.6456763353288224</v>
      </c>
      <c r="BL10" s="5">
        <f t="shared" si="25"/>
        <v>62.695630175681352</v>
      </c>
      <c r="BM10" s="5">
        <f t="shared" si="26"/>
        <v>379.85665622549027</v>
      </c>
      <c r="BN10" s="5">
        <f t="shared" si="27"/>
        <v>1.8881148378609814E-2</v>
      </c>
    </row>
    <row r="11" spans="1:66" s="5" customFormat="1">
      <c r="A11" s="5" t="s">
        <v>144</v>
      </c>
      <c r="B11" s="5" t="s">
        <v>136</v>
      </c>
      <c r="C11" s="5">
        <v>20190703</v>
      </c>
      <c r="D11" s="5" t="s">
        <v>338</v>
      </c>
      <c r="E11" s="6" t="s">
        <v>0</v>
      </c>
      <c r="F11" s="6" t="s">
        <v>143</v>
      </c>
      <c r="G11" s="6">
        <v>1700</v>
      </c>
      <c r="H11" s="5">
        <v>400</v>
      </c>
      <c r="I11" s="6">
        <v>24.4</v>
      </c>
      <c r="J11" s="6"/>
      <c r="K11" s="6">
        <v>10</v>
      </c>
      <c r="L11" s="6" t="s">
        <v>154</v>
      </c>
      <c r="M11" s="6">
        <v>3261.5000048391521</v>
      </c>
      <c r="N11" s="6">
        <v>0</v>
      </c>
      <c r="O11" s="5">
        <f t="shared" si="0"/>
        <v>9.807924905347571</v>
      </c>
      <c r="P11" s="5">
        <f t="shared" si="1"/>
        <v>0.10676590001032228</v>
      </c>
      <c r="Q11" s="5">
        <f t="shared" si="2"/>
        <v>228.05950261319484</v>
      </c>
      <c r="R11" s="5">
        <f t="shared" si="3"/>
        <v>1.5135541888498094</v>
      </c>
      <c r="S11" s="5">
        <f t="shared" si="4"/>
        <v>1.3177083778516379</v>
      </c>
      <c r="T11" s="5">
        <f t="shared" si="5"/>
        <v>25.712263107299805</v>
      </c>
      <c r="U11" s="6">
        <v>6</v>
      </c>
      <c r="V11" s="5">
        <f t="shared" si="6"/>
        <v>1.4200000166893005</v>
      </c>
      <c r="W11" s="6">
        <v>1</v>
      </c>
      <c r="X11" s="5">
        <f t="shared" si="7"/>
        <v>2.8400000333786011</v>
      </c>
      <c r="Y11" s="6">
        <v>24.519186019897461</v>
      </c>
      <c r="Z11" s="6">
        <v>25.712263107299805</v>
      </c>
      <c r="AA11" s="6">
        <v>24.484369277954102</v>
      </c>
      <c r="AB11" s="6">
        <v>399.43917846679688</v>
      </c>
      <c r="AC11" s="6">
        <v>386.97259521484375</v>
      </c>
      <c r="AD11" s="6">
        <v>19.900964736938477</v>
      </c>
      <c r="AE11" s="6">
        <v>21.677036285400391</v>
      </c>
      <c r="AF11" s="6">
        <v>59.506660461425781</v>
      </c>
      <c r="AG11" s="6">
        <v>64.72149658203125</v>
      </c>
      <c r="AH11" s="6">
        <v>500.23147583007813</v>
      </c>
      <c r="AI11" s="6">
        <v>1698.96044921875</v>
      </c>
      <c r="AJ11" s="6">
        <v>12.355047225952148</v>
      </c>
      <c r="AK11" s="6">
        <v>92.241584777832031</v>
      </c>
      <c r="AL11" s="6">
        <v>7.0465373992919922</v>
      </c>
      <c r="AM11" s="6">
        <v>0.15458762645721436</v>
      </c>
      <c r="AN11" s="6">
        <v>1</v>
      </c>
      <c r="AO11" s="6">
        <v>-0.21956524252891541</v>
      </c>
      <c r="AP11" s="6">
        <v>2.737391471862793</v>
      </c>
      <c r="AQ11" s="6">
        <v>1</v>
      </c>
      <c r="AR11" s="6">
        <v>0</v>
      </c>
      <c r="AS11" s="6">
        <v>0.15999999642372131</v>
      </c>
      <c r="AT11" s="6">
        <v>111115</v>
      </c>
      <c r="AU11" s="5">
        <f t="shared" si="8"/>
        <v>0.83371912638346346</v>
      </c>
      <c r="AV11" s="5">
        <f t="shared" si="9"/>
        <v>1.5135541888498093E-3</v>
      </c>
      <c r="AW11" s="5">
        <f t="shared" si="10"/>
        <v>298.86226310729978</v>
      </c>
      <c r="AX11" s="5">
        <f t="shared" si="11"/>
        <v>297.66918601989744</v>
      </c>
      <c r="AY11" s="5">
        <f t="shared" si="12"/>
        <v>271.83366579904396</v>
      </c>
      <c r="AZ11" s="5">
        <f t="shared" si="13"/>
        <v>2.2658511843886906</v>
      </c>
      <c r="BA11" s="5">
        <f t="shared" si="14"/>
        <v>3.3172325581035391</v>
      </c>
      <c r="BB11" s="5">
        <f t="shared" si="15"/>
        <v>35.962441084389887</v>
      </c>
      <c r="BC11" s="5">
        <f t="shared" si="16"/>
        <v>14.285404798989497</v>
      </c>
      <c r="BD11" s="5">
        <f t="shared" si="17"/>
        <v>25.115724563598633</v>
      </c>
      <c r="BE11" s="5">
        <f t="shared" si="18"/>
        <v>3.2016816823541983</v>
      </c>
      <c r="BF11" s="5">
        <f t="shared" si="19"/>
        <v>0.10289760586593302</v>
      </c>
      <c r="BG11" s="5">
        <f t="shared" si="20"/>
        <v>1.9995241802519013</v>
      </c>
      <c r="BH11" s="5">
        <f t="shared" si="21"/>
        <v>1.202157502102297</v>
      </c>
      <c r="BI11" s="5">
        <f t="shared" si="22"/>
        <v>6.4647707379733702E-2</v>
      </c>
      <c r="BJ11" s="5">
        <f t="shared" si="23"/>
        <v>21.036569944685215</v>
      </c>
      <c r="BK11" s="5">
        <f t="shared" si="24"/>
        <v>0.58934277370876409</v>
      </c>
      <c r="BL11" s="5">
        <f t="shared" si="25"/>
        <v>60.580033984902947</v>
      </c>
      <c r="BM11" s="5">
        <f t="shared" si="26"/>
        <v>382.31037744491385</v>
      </c>
      <c r="BN11" s="5">
        <f t="shared" si="27"/>
        <v>1.5541415016204825E-2</v>
      </c>
    </row>
    <row r="12" spans="1:66" s="5" customFormat="1">
      <c r="A12" s="5" t="s">
        <v>144</v>
      </c>
      <c r="B12" s="5" t="s">
        <v>136</v>
      </c>
      <c r="C12" s="5">
        <v>20190703</v>
      </c>
      <c r="D12" s="5" t="s">
        <v>338</v>
      </c>
      <c r="E12" s="6" t="s">
        <v>0</v>
      </c>
      <c r="F12" s="6" t="s">
        <v>143</v>
      </c>
      <c r="G12" s="6">
        <v>1700</v>
      </c>
      <c r="H12" s="5">
        <v>475</v>
      </c>
      <c r="I12" s="6">
        <v>24.4</v>
      </c>
      <c r="J12" s="6"/>
      <c r="K12" s="6">
        <v>11</v>
      </c>
      <c r="L12" s="6" t="s">
        <v>155</v>
      </c>
      <c r="M12" s="6">
        <v>3360.000004760921</v>
      </c>
      <c r="N12" s="6">
        <v>0</v>
      </c>
      <c r="O12" s="5">
        <f t="shared" si="0"/>
        <v>11.059213228060299</v>
      </c>
      <c r="P12" s="5">
        <f t="shared" si="1"/>
        <v>9.3327468504367267E-2</v>
      </c>
      <c r="Q12" s="5">
        <f t="shared" si="2"/>
        <v>257.2575805664614</v>
      </c>
      <c r="R12" s="5">
        <f t="shared" si="3"/>
        <v>1.3591911862310733</v>
      </c>
      <c r="S12" s="5">
        <f t="shared" si="4"/>
        <v>1.3475878023874701</v>
      </c>
      <c r="T12" s="5">
        <f t="shared" si="5"/>
        <v>25.781030654907227</v>
      </c>
      <c r="U12" s="6">
        <v>6</v>
      </c>
      <c r="V12" s="5">
        <f t="shared" si="6"/>
        <v>1.4200000166893005</v>
      </c>
      <c r="W12" s="6">
        <v>1</v>
      </c>
      <c r="X12" s="5">
        <f t="shared" si="7"/>
        <v>2.8400000333786011</v>
      </c>
      <c r="Y12" s="6">
        <v>24.531570434570313</v>
      </c>
      <c r="Z12" s="6">
        <v>25.781030654907227</v>
      </c>
      <c r="AA12" s="6">
        <v>24.482921600341797</v>
      </c>
      <c r="AB12" s="6">
        <v>474.80819702148438</v>
      </c>
      <c r="AC12" s="6">
        <v>460.79226684570313</v>
      </c>
      <c r="AD12" s="6">
        <v>19.904321670532227</v>
      </c>
      <c r="AE12" s="6">
        <v>21.499523162841797</v>
      </c>
      <c r="AF12" s="6">
        <v>59.380592346191406</v>
      </c>
      <c r="AG12" s="6">
        <v>64.142913818359375</v>
      </c>
      <c r="AH12" s="6">
        <v>500.23870849609375</v>
      </c>
      <c r="AI12" s="6">
        <v>1699.0390625</v>
      </c>
      <c r="AJ12" s="6">
        <v>13.914313316345215</v>
      </c>
      <c r="AK12" s="6">
        <v>92.243743896484375</v>
      </c>
      <c r="AL12" s="6">
        <v>7.1415386199951172</v>
      </c>
      <c r="AM12" s="6">
        <v>0.16149413585662842</v>
      </c>
      <c r="AN12" s="6">
        <v>1</v>
      </c>
      <c r="AO12" s="6">
        <v>-0.21956524252891541</v>
      </c>
      <c r="AP12" s="6">
        <v>2.737391471862793</v>
      </c>
      <c r="AQ12" s="6">
        <v>1</v>
      </c>
      <c r="AR12" s="6">
        <v>0</v>
      </c>
      <c r="AS12" s="6">
        <v>0.15999999642372131</v>
      </c>
      <c r="AT12" s="6">
        <v>111115</v>
      </c>
      <c r="AU12" s="5">
        <f t="shared" si="8"/>
        <v>0.83373118082682274</v>
      </c>
      <c r="AV12" s="5">
        <f t="shared" si="9"/>
        <v>1.3591911862310734E-3</v>
      </c>
      <c r="AW12" s="5">
        <f t="shared" si="10"/>
        <v>298.9310306549072</v>
      </c>
      <c r="AX12" s="5">
        <f t="shared" si="11"/>
        <v>297.68157043457029</v>
      </c>
      <c r="AY12" s="5">
        <f t="shared" si="12"/>
        <v>271.84624392376281</v>
      </c>
      <c r="AZ12" s="5">
        <f t="shared" si="13"/>
        <v>2.3386503911056939</v>
      </c>
      <c r="BA12" s="5">
        <f t="shared" si="14"/>
        <v>3.3307843109171826</v>
      </c>
      <c r="BB12" s="5">
        <f t="shared" si="15"/>
        <v>36.108511756146605</v>
      </c>
      <c r="BC12" s="5">
        <f t="shared" si="16"/>
        <v>14.608988593304808</v>
      </c>
      <c r="BD12" s="5">
        <f t="shared" si="17"/>
        <v>25.15630054473877</v>
      </c>
      <c r="BE12" s="5">
        <f t="shared" si="18"/>
        <v>3.2094283216880166</v>
      </c>
      <c r="BF12" s="5">
        <f t="shared" si="19"/>
        <v>9.0358138836322197E-2</v>
      </c>
      <c r="BG12" s="5">
        <f t="shared" si="20"/>
        <v>1.9831965085297125</v>
      </c>
      <c r="BH12" s="5">
        <f t="shared" si="21"/>
        <v>1.2262318131583041</v>
      </c>
      <c r="BI12" s="5">
        <f t="shared" si="22"/>
        <v>5.6733311412859519E-2</v>
      </c>
      <c r="BJ12" s="5">
        <f t="shared" si="23"/>
        <v>23.730402377201862</v>
      </c>
      <c r="BK12" s="5">
        <f t="shared" si="24"/>
        <v>0.55829404935001747</v>
      </c>
      <c r="BL12" s="5">
        <f t="shared" si="25"/>
        <v>59.666911911523968</v>
      </c>
      <c r="BM12" s="5">
        <f t="shared" si="26"/>
        <v>455.53524653499557</v>
      </c>
      <c r="BN12" s="5">
        <f t="shared" si="27"/>
        <v>1.4485577274397391E-2</v>
      </c>
    </row>
    <row r="13" spans="1:66" s="5" customFormat="1">
      <c r="A13" s="5" t="s">
        <v>144</v>
      </c>
      <c r="B13" s="5" t="s">
        <v>136</v>
      </c>
      <c r="C13" s="5">
        <v>20190703</v>
      </c>
      <c r="D13" s="5" t="s">
        <v>338</v>
      </c>
      <c r="E13" s="6" t="s">
        <v>0</v>
      </c>
      <c r="F13" s="6" t="s">
        <v>143</v>
      </c>
      <c r="G13" s="6">
        <v>1700</v>
      </c>
      <c r="H13" s="5">
        <v>575</v>
      </c>
      <c r="I13" s="6">
        <v>24.4</v>
      </c>
      <c r="J13" s="6"/>
      <c r="K13" s="6">
        <v>12</v>
      </c>
      <c r="L13" s="6" t="s">
        <v>156</v>
      </c>
      <c r="M13" s="6">
        <v>3473.0000046938658</v>
      </c>
      <c r="N13" s="6">
        <v>0</v>
      </c>
      <c r="O13" s="5">
        <f t="shared" si="0"/>
        <v>12.698317454239081</v>
      </c>
      <c r="P13" s="5">
        <f t="shared" si="1"/>
        <v>8.3184412184834175E-2</v>
      </c>
      <c r="Q13" s="5">
        <f t="shared" si="2"/>
        <v>298.2823709588709</v>
      </c>
      <c r="R13" s="5">
        <f t="shared" si="3"/>
        <v>1.2307427388648566</v>
      </c>
      <c r="S13" s="5">
        <f t="shared" si="4"/>
        <v>1.364224647654392</v>
      </c>
      <c r="T13" s="5">
        <f t="shared" si="5"/>
        <v>25.819950103759766</v>
      </c>
      <c r="U13" s="6">
        <v>6</v>
      </c>
      <c r="V13" s="5">
        <f t="shared" si="6"/>
        <v>1.4200000166893005</v>
      </c>
      <c r="W13" s="6">
        <v>1</v>
      </c>
      <c r="X13" s="5">
        <f t="shared" si="7"/>
        <v>2.8400000333786011</v>
      </c>
      <c r="Y13" s="6">
        <v>24.539257049560547</v>
      </c>
      <c r="Z13" s="6">
        <v>25.819950103759766</v>
      </c>
      <c r="AA13" s="6">
        <v>24.482414245605469</v>
      </c>
      <c r="AB13" s="6">
        <v>575.11187744140625</v>
      </c>
      <c r="AC13" s="6">
        <v>559.0543212890625</v>
      </c>
      <c r="AD13" s="6">
        <v>19.958967208862305</v>
      </c>
      <c r="AE13" s="6">
        <v>21.40369987487793</v>
      </c>
      <c r="AF13" s="6">
        <v>59.513900756835938</v>
      </c>
      <c r="AG13" s="6">
        <v>63.823215484619141</v>
      </c>
      <c r="AH13" s="6">
        <v>500.18954467773438</v>
      </c>
      <c r="AI13" s="6">
        <v>1698.6842041015625</v>
      </c>
      <c r="AJ13" s="6">
        <v>12.842394828796387</v>
      </c>
      <c r="AK13" s="6">
        <v>92.238761901855469</v>
      </c>
      <c r="AL13" s="6">
        <v>6.9921855926513672</v>
      </c>
      <c r="AM13" s="6">
        <v>0.16594398021697998</v>
      </c>
      <c r="AN13" s="6">
        <v>1</v>
      </c>
      <c r="AO13" s="6">
        <v>-0.21956524252891541</v>
      </c>
      <c r="AP13" s="6">
        <v>2.737391471862793</v>
      </c>
      <c r="AQ13" s="6">
        <v>1</v>
      </c>
      <c r="AR13" s="6">
        <v>0</v>
      </c>
      <c r="AS13" s="6">
        <v>0.15999999642372131</v>
      </c>
      <c r="AT13" s="6">
        <v>111115</v>
      </c>
      <c r="AU13" s="5">
        <f t="shared" si="8"/>
        <v>0.83364924112955729</v>
      </c>
      <c r="AV13" s="5">
        <f t="shared" si="9"/>
        <v>1.2307427388648566E-3</v>
      </c>
      <c r="AW13" s="5">
        <f t="shared" si="10"/>
        <v>298.96995010375974</v>
      </c>
      <c r="AX13" s="5">
        <f t="shared" si="11"/>
        <v>297.68925704956052</v>
      </c>
      <c r="AY13" s="5">
        <f t="shared" si="12"/>
        <v>271.78946658128189</v>
      </c>
      <c r="AZ13" s="5">
        <f t="shared" si="13"/>
        <v>2.4006192053836264</v>
      </c>
      <c r="BA13" s="5">
        <f t="shared" si="14"/>
        <v>3.3384754242320311</v>
      </c>
      <c r="BB13" s="5">
        <f t="shared" si="15"/>
        <v>36.193844706895121</v>
      </c>
      <c r="BC13" s="5">
        <f t="shared" si="16"/>
        <v>14.790144832017191</v>
      </c>
      <c r="BD13" s="5">
        <f t="shared" si="17"/>
        <v>25.179603576660156</v>
      </c>
      <c r="BE13" s="5">
        <f t="shared" si="18"/>
        <v>3.2138846634048601</v>
      </c>
      <c r="BF13" s="5">
        <f t="shared" si="19"/>
        <v>8.081725179540393E-2</v>
      </c>
      <c r="BG13" s="5">
        <f t="shared" si="20"/>
        <v>1.9742507765776391</v>
      </c>
      <c r="BH13" s="5">
        <f t="shared" si="21"/>
        <v>1.239633886827221</v>
      </c>
      <c r="BI13" s="5">
        <f t="shared" si="22"/>
        <v>5.0718253599996529E-2</v>
      </c>
      <c r="BJ13" s="5">
        <f t="shared" si="23"/>
        <v>27.51319659439622</v>
      </c>
      <c r="BK13" s="5">
        <f t="shared" si="24"/>
        <v>0.53354810006851217</v>
      </c>
      <c r="BL13" s="5">
        <f t="shared" si="25"/>
        <v>59.121908496726071</v>
      </c>
      <c r="BM13" s="5">
        <f t="shared" si="26"/>
        <v>553.01814933070204</v>
      </c>
      <c r="BN13" s="5">
        <f t="shared" si="27"/>
        <v>1.3575481446685009E-2</v>
      </c>
    </row>
    <row r="14" spans="1:66" s="5" customFormat="1">
      <c r="A14" s="5" t="s">
        <v>144</v>
      </c>
      <c r="B14" s="5" t="s">
        <v>136</v>
      </c>
      <c r="C14" s="5">
        <v>20190703</v>
      </c>
      <c r="D14" s="5" t="s">
        <v>338</v>
      </c>
      <c r="E14" s="6" t="s">
        <v>0</v>
      </c>
      <c r="F14" s="6" t="s">
        <v>143</v>
      </c>
      <c r="G14" s="6">
        <v>1700</v>
      </c>
      <c r="H14" s="5">
        <v>675</v>
      </c>
      <c r="I14" s="6">
        <v>24.4</v>
      </c>
      <c r="J14" s="6"/>
      <c r="K14" s="6">
        <v>13</v>
      </c>
      <c r="L14" s="6" t="s">
        <v>157</v>
      </c>
      <c r="M14" s="6">
        <v>3569.5000048391521</v>
      </c>
      <c r="N14" s="6">
        <v>0</v>
      </c>
      <c r="O14" s="5">
        <f t="shared" si="0"/>
        <v>14.112138587423434</v>
      </c>
      <c r="P14" s="5">
        <f t="shared" si="1"/>
        <v>7.5019423504322946E-2</v>
      </c>
      <c r="Q14" s="5">
        <f t="shared" si="2"/>
        <v>337.08138728655865</v>
      </c>
      <c r="R14" s="5">
        <f t="shared" si="3"/>
        <v>1.1232104090196007</v>
      </c>
      <c r="S14" s="5">
        <f t="shared" si="4"/>
        <v>1.37662200945018</v>
      </c>
      <c r="T14" s="5">
        <f t="shared" si="5"/>
        <v>25.858415603637695</v>
      </c>
      <c r="U14" s="6">
        <v>6</v>
      </c>
      <c r="V14" s="5">
        <f t="shared" si="6"/>
        <v>1.4200000166893005</v>
      </c>
      <c r="W14" s="6">
        <v>1</v>
      </c>
      <c r="X14" s="5">
        <f t="shared" si="7"/>
        <v>2.8400000333786011</v>
      </c>
      <c r="Y14" s="6">
        <v>24.54905891418457</v>
      </c>
      <c r="Z14" s="6">
        <v>25.858415603637695</v>
      </c>
      <c r="AA14" s="6">
        <v>24.482969284057617</v>
      </c>
      <c r="AB14" s="6">
        <v>674.8587646484375</v>
      </c>
      <c r="AC14" s="6">
        <v>657.04681396484375</v>
      </c>
      <c r="AD14" s="6">
        <v>20.033960342407227</v>
      </c>
      <c r="AE14" s="6">
        <v>21.352424621582031</v>
      </c>
      <c r="AF14" s="6">
        <v>59.769241333007813</v>
      </c>
      <c r="AG14" s="6">
        <v>63.631244659423828</v>
      </c>
      <c r="AH14" s="6">
        <v>500.23068237304688</v>
      </c>
      <c r="AI14" s="6">
        <v>1700.386962890625</v>
      </c>
      <c r="AJ14" s="6">
        <v>13.926656723022461</v>
      </c>
      <c r="AK14" s="6">
        <v>92.236366271972656</v>
      </c>
      <c r="AL14" s="6">
        <v>6.6159648895263672</v>
      </c>
      <c r="AM14" s="6">
        <v>0.16100013256072998</v>
      </c>
      <c r="AN14" s="6">
        <v>1</v>
      </c>
      <c r="AO14" s="6">
        <v>-0.21956524252891541</v>
      </c>
      <c r="AP14" s="6">
        <v>2.737391471862793</v>
      </c>
      <c r="AQ14" s="6">
        <v>1</v>
      </c>
      <c r="AR14" s="6">
        <v>0</v>
      </c>
      <c r="AS14" s="6">
        <v>0.15999999642372131</v>
      </c>
      <c r="AT14" s="6">
        <v>111115</v>
      </c>
      <c r="AU14" s="5">
        <f t="shared" si="8"/>
        <v>0.83371780395507811</v>
      </c>
      <c r="AV14" s="5">
        <f t="shared" si="9"/>
        <v>1.1232104090196007E-3</v>
      </c>
      <c r="AW14" s="5">
        <f t="shared" si="10"/>
        <v>299.00841560363767</v>
      </c>
      <c r="AX14" s="5">
        <f t="shared" si="11"/>
        <v>297.69905891418455</v>
      </c>
      <c r="AY14" s="5">
        <f t="shared" si="12"/>
        <v>272.06190798144235</v>
      </c>
      <c r="AZ14" s="5">
        <f t="shared" si="13"/>
        <v>2.4559081262910567</v>
      </c>
      <c r="BA14" s="5">
        <f t="shared" si="14"/>
        <v>3.3460920676411074</v>
      </c>
      <c r="BB14" s="5">
        <f t="shared" si="15"/>
        <v>36.277362204129517</v>
      </c>
      <c r="BC14" s="5">
        <f t="shared" si="16"/>
        <v>14.924937582547486</v>
      </c>
      <c r="BD14" s="5">
        <f t="shared" si="17"/>
        <v>25.203737258911133</v>
      </c>
      <c r="BE14" s="5">
        <f t="shared" si="18"/>
        <v>3.2185055523783288</v>
      </c>
      <c r="BF14" s="5">
        <f t="shared" si="19"/>
        <v>7.3088762667863572E-2</v>
      </c>
      <c r="BG14" s="5">
        <f t="shared" si="20"/>
        <v>1.9694700581909275</v>
      </c>
      <c r="BH14" s="5">
        <f t="shared" si="21"/>
        <v>1.2490354941874013</v>
      </c>
      <c r="BI14" s="5">
        <f t="shared" si="22"/>
        <v>4.5850097966824543E-2</v>
      </c>
      <c r="BJ14" s="5">
        <f t="shared" si="23"/>
        <v>31.091162301227691</v>
      </c>
      <c r="BK14" s="5">
        <f t="shared" si="24"/>
        <v>0.51302491713260889</v>
      </c>
      <c r="BL14" s="5">
        <f t="shared" si="25"/>
        <v>58.728362923429323</v>
      </c>
      <c r="BM14" s="5">
        <f t="shared" si="26"/>
        <v>650.3385791517768</v>
      </c>
      <c r="BN14" s="5">
        <f t="shared" si="27"/>
        <v>1.2743866397544783E-2</v>
      </c>
    </row>
    <row r="15" spans="1:66" s="5" customFormat="1">
      <c r="A15" s="5" t="s">
        <v>144</v>
      </c>
      <c r="B15" s="5" t="s">
        <v>136</v>
      </c>
      <c r="C15" s="5">
        <v>20190703</v>
      </c>
      <c r="D15" s="5" t="s">
        <v>338</v>
      </c>
      <c r="E15" s="6" t="s">
        <v>0</v>
      </c>
      <c r="F15" s="6" t="s">
        <v>143</v>
      </c>
      <c r="G15" s="6">
        <v>1700</v>
      </c>
      <c r="H15" s="5">
        <v>800</v>
      </c>
      <c r="I15" s="6">
        <v>24.4</v>
      </c>
      <c r="J15" s="6"/>
      <c r="K15" s="6">
        <v>14</v>
      </c>
      <c r="L15" s="6" t="s">
        <v>158</v>
      </c>
      <c r="M15" s="6">
        <v>3669.5000047720969</v>
      </c>
      <c r="N15" s="6">
        <v>0</v>
      </c>
      <c r="O15" s="5">
        <f t="shared" si="0"/>
        <v>16.251430388757782</v>
      </c>
      <c r="P15" s="5">
        <f t="shared" si="1"/>
        <v>7.3739864290723975E-2</v>
      </c>
      <c r="Q15" s="5">
        <f t="shared" si="2"/>
        <v>404.33268750016515</v>
      </c>
      <c r="R15" s="5">
        <f t="shared" si="3"/>
        <v>1.1071472459367917</v>
      </c>
      <c r="S15" s="5">
        <f t="shared" si="4"/>
        <v>1.3799148290325056</v>
      </c>
      <c r="T15" s="5">
        <f t="shared" si="5"/>
        <v>25.864582061767578</v>
      </c>
      <c r="U15" s="6">
        <v>6</v>
      </c>
      <c r="V15" s="5">
        <f t="shared" si="6"/>
        <v>1.4200000166893005</v>
      </c>
      <c r="W15" s="6">
        <v>1</v>
      </c>
      <c r="X15" s="5">
        <f t="shared" si="7"/>
        <v>2.8400000333786011</v>
      </c>
      <c r="Y15" s="6">
        <v>24.554359436035156</v>
      </c>
      <c r="Z15" s="6">
        <v>25.864582061767578</v>
      </c>
      <c r="AA15" s="6">
        <v>24.483476638793945</v>
      </c>
      <c r="AB15" s="6">
        <v>799.85650634765625</v>
      </c>
      <c r="AC15" s="6">
        <v>779.32763671875</v>
      </c>
      <c r="AD15" s="6">
        <v>20.029758453369141</v>
      </c>
      <c r="AE15" s="6">
        <v>21.329475402832031</v>
      </c>
      <c r="AF15" s="6">
        <v>59.670703887939453</v>
      </c>
      <c r="AG15" s="6">
        <v>63.544406890869141</v>
      </c>
      <c r="AH15" s="6">
        <v>500.20077514648438</v>
      </c>
      <c r="AI15" s="6">
        <v>1700.6407470703125</v>
      </c>
      <c r="AJ15" s="6">
        <v>13.707579612731934</v>
      </c>
      <c r="AK15" s="6">
        <v>92.238540649414063</v>
      </c>
      <c r="AL15" s="6">
        <v>6.2462139129638672</v>
      </c>
      <c r="AM15" s="6">
        <v>0.16523253917694092</v>
      </c>
      <c r="AN15" s="6">
        <v>1</v>
      </c>
      <c r="AO15" s="6">
        <v>-0.21956524252891541</v>
      </c>
      <c r="AP15" s="6">
        <v>2.737391471862793</v>
      </c>
      <c r="AQ15" s="6">
        <v>1</v>
      </c>
      <c r="AR15" s="6">
        <v>0</v>
      </c>
      <c r="AS15" s="6">
        <v>0.15999999642372131</v>
      </c>
      <c r="AT15" s="6">
        <v>111115</v>
      </c>
      <c r="AU15" s="5">
        <f t="shared" si="8"/>
        <v>0.83366795857747378</v>
      </c>
      <c r="AV15" s="5">
        <f t="shared" si="9"/>
        <v>1.1071472459367917E-3</v>
      </c>
      <c r="AW15" s="5">
        <f t="shared" si="10"/>
        <v>299.01458206176756</v>
      </c>
      <c r="AX15" s="5">
        <f t="shared" si="11"/>
        <v>297.70435943603513</v>
      </c>
      <c r="AY15" s="5">
        <f t="shared" si="12"/>
        <v>272.10251344928474</v>
      </c>
      <c r="AZ15" s="5">
        <f t="shared" si="13"/>
        <v>2.4646228150543106</v>
      </c>
      <c r="BA15" s="5">
        <f t="shared" si="14"/>
        <v>3.3473145130073054</v>
      </c>
      <c r="BB15" s="5">
        <f t="shared" si="15"/>
        <v>36.289760109388382</v>
      </c>
      <c r="BC15" s="5">
        <f t="shared" si="16"/>
        <v>14.960284706556351</v>
      </c>
      <c r="BD15" s="5">
        <f t="shared" si="17"/>
        <v>25.209470748901367</v>
      </c>
      <c r="BE15" s="5">
        <f t="shared" si="18"/>
        <v>3.2196041997782032</v>
      </c>
      <c r="BF15" s="5">
        <f t="shared" si="19"/>
        <v>7.1873682758884491E-2</v>
      </c>
      <c r="BG15" s="5">
        <f t="shared" si="20"/>
        <v>1.9673996839747998</v>
      </c>
      <c r="BH15" s="5">
        <f t="shared" si="21"/>
        <v>1.2522045158034034</v>
      </c>
      <c r="BI15" s="5">
        <f t="shared" si="22"/>
        <v>4.5085069967021545E-2</v>
      </c>
      <c r="BJ15" s="5">
        <f t="shared" si="23"/>
        <v>37.295057031870819</v>
      </c>
      <c r="BK15" s="5">
        <f t="shared" si="24"/>
        <v>0.51882246753438821</v>
      </c>
      <c r="BL15" s="5">
        <f t="shared" si="25"/>
        <v>58.626815230679476</v>
      </c>
      <c r="BM15" s="5">
        <f t="shared" si="26"/>
        <v>771.60248504024003</v>
      </c>
      <c r="BN15" s="5">
        <f t="shared" si="27"/>
        <v>1.2347933360871227E-2</v>
      </c>
    </row>
    <row r="16" spans="1:66" s="5" customFormat="1">
      <c r="A16" s="5" t="s">
        <v>144</v>
      </c>
      <c r="B16" s="5" t="s">
        <v>136</v>
      </c>
      <c r="C16" s="5">
        <v>20190703</v>
      </c>
      <c r="D16" s="5" t="s">
        <v>338</v>
      </c>
      <c r="E16" s="6" t="s">
        <v>0</v>
      </c>
      <c r="F16" s="6" t="s">
        <v>143</v>
      </c>
      <c r="G16" s="6">
        <v>1700</v>
      </c>
      <c r="H16" s="5">
        <v>1000</v>
      </c>
      <c r="I16" s="6">
        <v>24.4</v>
      </c>
      <c r="J16" s="6"/>
      <c r="K16" s="6">
        <v>15</v>
      </c>
      <c r="L16" s="6" t="s">
        <v>159</v>
      </c>
      <c r="M16" s="6">
        <v>3792.5000047273934</v>
      </c>
      <c r="N16" s="6">
        <v>0</v>
      </c>
      <c r="O16" s="5">
        <f t="shared" si="0"/>
        <v>18.625360881732551</v>
      </c>
      <c r="P16" s="5">
        <f t="shared" si="1"/>
        <v>6.6671872950913397E-2</v>
      </c>
      <c r="Q16" s="5">
        <f t="shared" si="2"/>
        <v>502.13576513844669</v>
      </c>
      <c r="R16" s="5">
        <f t="shared" si="3"/>
        <v>1.0131359165285769</v>
      </c>
      <c r="S16" s="5">
        <f t="shared" si="4"/>
        <v>1.3931958346330868</v>
      </c>
      <c r="T16" s="5">
        <f t="shared" si="5"/>
        <v>25.896961212158203</v>
      </c>
      <c r="U16" s="6">
        <v>6</v>
      </c>
      <c r="V16" s="5">
        <f t="shared" si="6"/>
        <v>1.4200000166893005</v>
      </c>
      <c r="W16" s="6">
        <v>1</v>
      </c>
      <c r="X16" s="5">
        <f t="shared" si="7"/>
        <v>2.8400000333786011</v>
      </c>
      <c r="Y16" s="6">
        <v>24.559274673461914</v>
      </c>
      <c r="Z16" s="6">
        <v>25.896961212158203</v>
      </c>
      <c r="AA16" s="6">
        <v>24.483097076416016</v>
      </c>
      <c r="AB16" s="6">
        <v>999.957275390625</v>
      </c>
      <c r="AC16" s="6">
        <v>976.4300537109375</v>
      </c>
      <c r="AD16" s="6">
        <v>20.06614875793457</v>
      </c>
      <c r="AE16" s="6">
        <v>21.255548477172852</v>
      </c>
      <c r="AF16" s="6">
        <v>59.759792327880859</v>
      </c>
      <c r="AG16" s="6">
        <v>63.303615570068359</v>
      </c>
      <c r="AH16" s="6">
        <v>500.21929931640625</v>
      </c>
      <c r="AI16" s="6">
        <v>1700.2127685546875</v>
      </c>
      <c r="AJ16" s="6">
        <v>13.586529731750488</v>
      </c>
      <c r="AK16" s="6">
        <v>92.236808776855469</v>
      </c>
      <c r="AL16" s="6">
        <v>5.0341777801513672</v>
      </c>
      <c r="AM16" s="6">
        <v>0.16546523571014404</v>
      </c>
      <c r="AN16" s="6">
        <v>1</v>
      </c>
      <c r="AO16" s="6">
        <v>-0.21956524252891541</v>
      </c>
      <c r="AP16" s="6">
        <v>2.737391471862793</v>
      </c>
      <c r="AQ16" s="6">
        <v>1</v>
      </c>
      <c r="AR16" s="6">
        <v>0</v>
      </c>
      <c r="AS16" s="6">
        <v>0.15999999642372131</v>
      </c>
      <c r="AT16" s="6">
        <v>111115</v>
      </c>
      <c r="AU16" s="5">
        <f t="shared" si="8"/>
        <v>0.8336988321940102</v>
      </c>
      <c r="AV16" s="5">
        <f t="shared" si="9"/>
        <v>1.0131359165285769E-3</v>
      </c>
      <c r="AW16" s="5">
        <f t="shared" si="10"/>
        <v>299.04696121215818</v>
      </c>
      <c r="AX16" s="5">
        <f t="shared" si="11"/>
        <v>297.70927467346189</v>
      </c>
      <c r="AY16" s="5">
        <f t="shared" si="12"/>
        <v>272.03403688831531</v>
      </c>
      <c r="AZ16" s="5">
        <f t="shared" si="13"/>
        <v>2.5090068586961412</v>
      </c>
      <c r="BA16" s="5">
        <f t="shared" si="14"/>
        <v>3.3537397949692607</v>
      </c>
      <c r="BB16" s="5">
        <f t="shared" si="15"/>
        <v>36.360102213453835</v>
      </c>
      <c r="BC16" s="5">
        <f t="shared" si="16"/>
        <v>15.104553736280984</v>
      </c>
      <c r="BD16" s="5">
        <f t="shared" si="17"/>
        <v>25.228117942810059</v>
      </c>
      <c r="BE16" s="5">
        <f t="shared" si="18"/>
        <v>3.2231796285117502</v>
      </c>
      <c r="BF16" s="5">
        <f t="shared" si="19"/>
        <v>6.5142584890192451E-2</v>
      </c>
      <c r="BG16" s="5">
        <f t="shared" si="20"/>
        <v>1.9605439603361738</v>
      </c>
      <c r="BH16" s="5">
        <f t="shared" si="21"/>
        <v>1.2626356681755764</v>
      </c>
      <c r="BI16" s="5">
        <f t="shared" si="22"/>
        <v>4.084880509115657E-2</v>
      </c>
      <c r="BJ16" s="5">
        <f t="shared" si="23"/>
        <v>46.315400549094917</v>
      </c>
      <c r="BK16" s="5">
        <f t="shared" si="24"/>
        <v>0.51425676957614319</v>
      </c>
      <c r="BL16" s="5">
        <f t="shared" si="25"/>
        <v>58.207345100835163</v>
      </c>
      <c r="BM16" s="5">
        <f t="shared" si="26"/>
        <v>967.57644917050857</v>
      </c>
      <c r="BN16" s="5">
        <f t="shared" si="27"/>
        <v>1.120462170611961E-2</v>
      </c>
    </row>
    <row r="17" spans="1:66" s="5" customFormat="1">
      <c r="A17" s="5" t="s">
        <v>144</v>
      </c>
      <c r="B17" s="5" t="s">
        <v>136</v>
      </c>
      <c r="C17" s="5">
        <v>20190703</v>
      </c>
      <c r="D17" s="5" t="s">
        <v>338</v>
      </c>
      <c r="E17" s="6" t="s">
        <v>0</v>
      </c>
      <c r="F17" s="6" t="s">
        <v>143</v>
      </c>
      <c r="G17" s="6">
        <v>1700</v>
      </c>
      <c r="H17" s="5">
        <v>1400</v>
      </c>
      <c r="I17" s="6">
        <v>24.4</v>
      </c>
      <c r="J17" s="6"/>
      <c r="K17" s="6">
        <v>16</v>
      </c>
      <c r="L17" s="6" t="s">
        <v>160</v>
      </c>
      <c r="M17" s="6">
        <v>4014.5000032074749</v>
      </c>
      <c r="N17" s="6">
        <v>0</v>
      </c>
      <c r="O17" s="5">
        <f t="shared" si="0"/>
        <v>19.009678386707591</v>
      </c>
      <c r="P17" s="5">
        <f t="shared" si="1"/>
        <v>4.514769042940632E-2</v>
      </c>
      <c r="Q17" s="5">
        <f t="shared" si="2"/>
        <v>667.77470592235102</v>
      </c>
      <c r="R17" s="5">
        <f t="shared" si="3"/>
        <v>0.71075509764131151</v>
      </c>
      <c r="S17" s="5">
        <f t="shared" si="4"/>
        <v>1.4327276278689969</v>
      </c>
      <c r="T17" s="5">
        <f t="shared" si="5"/>
        <v>25.943119049072266</v>
      </c>
      <c r="U17" s="6">
        <v>6</v>
      </c>
      <c r="V17" s="5">
        <f t="shared" si="6"/>
        <v>1.4200000166893005</v>
      </c>
      <c r="W17" s="6">
        <v>1</v>
      </c>
      <c r="X17" s="5">
        <f t="shared" si="7"/>
        <v>2.8400000333786011</v>
      </c>
      <c r="Y17" s="6">
        <v>24.563144683837891</v>
      </c>
      <c r="Z17" s="6">
        <v>25.943119049072266</v>
      </c>
      <c r="AA17" s="6">
        <v>24.483283996582031</v>
      </c>
      <c r="AB17" s="6">
        <v>1400.708740234375</v>
      </c>
      <c r="AC17" s="6">
        <v>1376.733154296875</v>
      </c>
      <c r="AD17" s="6">
        <v>20.093229293823242</v>
      </c>
      <c r="AE17" s="6">
        <v>20.927928924560547</v>
      </c>
      <c r="AF17" s="6">
        <v>59.823165893554688</v>
      </c>
      <c r="AG17" s="6">
        <v>62.310703277587891</v>
      </c>
      <c r="AH17" s="6">
        <v>500.21380615234375</v>
      </c>
      <c r="AI17" s="6">
        <v>1700.4486083984375</v>
      </c>
      <c r="AJ17" s="6">
        <v>13.530572891235352</v>
      </c>
      <c r="AK17" s="6">
        <v>92.230354309082031</v>
      </c>
      <c r="AL17" s="6">
        <v>2.0811748504638672</v>
      </c>
      <c r="AM17" s="6">
        <v>0.17256438732147217</v>
      </c>
      <c r="AN17" s="6">
        <v>1</v>
      </c>
      <c r="AO17" s="6">
        <v>-0.21956524252891541</v>
      </c>
      <c r="AP17" s="6">
        <v>2.737391471862793</v>
      </c>
      <c r="AQ17" s="6">
        <v>1</v>
      </c>
      <c r="AR17" s="6">
        <v>0</v>
      </c>
      <c r="AS17" s="6">
        <v>0.15999999642372131</v>
      </c>
      <c r="AT17" s="6">
        <v>111115</v>
      </c>
      <c r="AU17" s="5">
        <f t="shared" si="8"/>
        <v>0.83368967692057283</v>
      </c>
      <c r="AV17" s="5">
        <f t="shared" si="9"/>
        <v>7.1075509764131147E-4</v>
      </c>
      <c r="AW17" s="5">
        <f t="shared" si="10"/>
        <v>299.09311904907224</v>
      </c>
      <c r="AX17" s="5">
        <f t="shared" si="11"/>
        <v>297.71314468383787</v>
      </c>
      <c r="AY17" s="5">
        <f t="shared" si="12"/>
        <v>272.07177126247188</v>
      </c>
      <c r="AZ17" s="5">
        <f t="shared" si="13"/>
        <v>2.6612979151751079</v>
      </c>
      <c r="BA17" s="5">
        <f t="shared" si="14"/>
        <v>3.3629179275365022</v>
      </c>
      <c r="BB17" s="5">
        <f t="shared" si="15"/>
        <v>36.462159911765099</v>
      </c>
      <c r="BC17" s="5">
        <f t="shared" si="16"/>
        <v>15.534230987204552</v>
      </c>
      <c r="BD17" s="5">
        <f t="shared" si="17"/>
        <v>25.253131866455078</v>
      </c>
      <c r="BE17" s="5">
        <f t="shared" si="18"/>
        <v>3.2279812675158932</v>
      </c>
      <c r="BF17" s="5">
        <f t="shared" si="19"/>
        <v>4.4441205304125035E-2</v>
      </c>
      <c r="BG17" s="5">
        <f t="shared" si="20"/>
        <v>1.9301902996675053</v>
      </c>
      <c r="BH17" s="5">
        <f t="shared" si="21"/>
        <v>1.2977909678483879</v>
      </c>
      <c r="BI17" s="5">
        <f t="shared" si="22"/>
        <v>2.7838374200727097E-2</v>
      </c>
      <c r="BJ17" s="5">
        <f t="shared" si="23"/>
        <v>61.5890977258615</v>
      </c>
      <c r="BK17" s="5">
        <f t="shared" si="24"/>
        <v>0.48504294665831366</v>
      </c>
      <c r="BL17" s="5">
        <f t="shared" si="25"/>
        <v>56.824034971642057</v>
      </c>
      <c r="BM17" s="5">
        <f t="shared" si="26"/>
        <v>1367.696863620665</v>
      </c>
      <c r="BN17" s="5">
        <f t="shared" si="27"/>
        <v>7.89799741578949E-3</v>
      </c>
    </row>
    <row r="18" spans="1:66" s="5" customFormat="1">
      <c r="A18" s="5" t="s">
        <v>144</v>
      </c>
      <c r="B18" s="5" t="s">
        <v>136</v>
      </c>
      <c r="C18" s="5">
        <v>20190703</v>
      </c>
      <c r="D18" s="5" t="s">
        <v>338</v>
      </c>
      <c r="E18" s="6" t="s">
        <v>0</v>
      </c>
      <c r="F18" s="6" t="s">
        <v>143</v>
      </c>
      <c r="G18" s="6">
        <v>1700</v>
      </c>
      <c r="H18" s="5">
        <v>1800</v>
      </c>
      <c r="I18" s="6">
        <v>24.4</v>
      </c>
      <c r="J18" s="6"/>
      <c r="K18" s="6">
        <v>17</v>
      </c>
      <c r="L18" s="6" t="s">
        <v>161</v>
      </c>
      <c r="M18" s="6">
        <v>4143.5000047944486</v>
      </c>
      <c r="N18" s="6">
        <v>0</v>
      </c>
      <c r="O18" s="5">
        <f t="shared" si="0"/>
        <v>21.251005766278283</v>
      </c>
      <c r="P18" s="5">
        <f t="shared" si="1"/>
        <v>3.7587711230010201E-2</v>
      </c>
      <c r="Q18" s="5">
        <f t="shared" si="2"/>
        <v>824.99495193396842</v>
      </c>
      <c r="R18" s="5">
        <f t="shared" si="3"/>
        <v>0.60037510454740339</v>
      </c>
      <c r="S18" s="5">
        <f t="shared" si="4"/>
        <v>1.449970245556552</v>
      </c>
      <c r="T18" s="5">
        <f t="shared" si="5"/>
        <v>25.970064163208008</v>
      </c>
      <c r="U18" s="6">
        <v>6</v>
      </c>
      <c r="V18" s="5">
        <f t="shared" si="6"/>
        <v>1.4200000166893005</v>
      </c>
      <c r="W18" s="6">
        <v>1</v>
      </c>
      <c r="X18" s="5">
        <f t="shared" si="7"/>
        <v>2.8400000333786011</v>
      </c>
      <c r="Y18" s="6">
        <v>24.565526962280273</v>
      </c>
      <c r="Z18" s="6">
        <v>25.970064163208008</v>
      </c>
      <c r="AA18" s="6">
        <v>24.483026504516602</v>
      </c>
      <c r="AB18" s="6">
        <v>1800.1873779296875</v>
      </c>
      <c r="AC18" s="6">
        <v>1773.419189453125</v>
      </c>
      <c r="AD18" s="6">
        <v>20.092746734619141</v>
      </c>
      <c r="AE18" s="6">
        <v>20.797931671142578</v>
      </c>
      <c r="AF18" s="6">
        <v>59.825660705566406</v>
      </c>
      <c r="AG18" s="6">
        <v>61.917610168457031</v>
      </c>
      <c r="AH18" s="6">
        <v>500.199462890625</v>
      </c>
      <c r="AI18" s="6">
        <v>1700.4322509765625</v>
      </c>
      <c r="AJ18" s="6">
        <v>13.960433959960938</v>
      </c>
      <c r="AK18" s="6">
        <v>92.235885620117188</v>
      </c>
      <c r="AL18" s="6">
        <v>-1.9486103057861328</v>
      </c>
      <c r="AM18" s="6">
        <v>0.17593276500701904</v>
      </c>
      <c r="AN18" s="6">
        <v>1</v>
      </c>
      <c r="AO18" s="6">
        <v>-0.21956524252891541</v>
      </c>
      <c r="AP18" s="6">
        <v>2.737391471862793</v>
      </c>
      <c r="AQ18" s="6">
        <v>1</v>
      </c>
      <c r="AR18" s="6">
        <v>0</v>
      </c>
      <c r="AS18" s="6">
        <v>0.15999999642372131</v>
      </c>
      <c r="AT18" s="6">
        <v>111115</v>
      </c>
      <c r="AU18" s="5">
        <f t="shared" si="8"/>
        <v>0.83366577148437493</v>
      </c>
      <c r="AV18" s="5">
        <f t="shared" si="9"/>
        <v>6.0037510454740339E-4</v>
      </c>
      <c r="AW18" s="5">
        <f t="shared" si="10"/>
        <v>299.12006416320799</v>
      </c>
      <c r="AX18" s="5">
        <f t="shared" si="11"/>
        <v>297.71552696228025</v>
      </c>
      <c r="AY18" s="5">
        <f t="shared" si="12"/>
        <v>272.06915407503038</v>
      </c>
      <c r="AZ18" s="5">
        <f t="shared" si="13"/>
        <v>2.7154056391611205</v>
      </c>
      <c r="BA18" s="5">
        <f t="shared" si="14"/>
        <v>3.3682858923110714</v>
      </c>
      <c r="BB18" s="5">
        <f t="shared" si="15"/>
        <v>36.518171530153644</v>
      </c>
      <c r="BC18" s="5">
        <f t="shared" si="16"/>
        <v>15.720239859011066</v>
      </c>
      <c r="BD18" s="5">
        <f t="shared" si="17"/>
        <v>25.267795562744141</v>
      </c>
      <c r="BE18" s="5">
        <f t="shared" si="18"/>
        <v>3.2307989957492689</v>
      </c>
      <c r="BF18" s="5">
        <f t="shared" si="19"/>
        <v>3.7096731923416441E-2</v>
      </c>
      <c r="BG18" s="5">
        <f t="shared" si="20"/>
        <v>1.9183156467545195</v>
      </c>
      <c r="BH18" s="5">
        <f t="shared" si="21"/>
        <v>1.3124833489947494</v>
      </c>
      <c r="BI18" s="5">
        <f t="shared" si="22"/>
        <v>2.3229074580382245E-2</v>
      </c>
      <c r="BJ18" s="5">
        <f t="shared" si="23"/>
        <v>76.0941400237556</v>
      </c>
      <c r="BK18" s="5">
        <f t="shared" si="24"/>
        <v>0.46520019453966482</v>
      </c>
      <c r="BL18" s="5">
        <f t="shared" si="25"/>
        <v>56.261108793573491</v>
      </c>
      <c r="BM18" s="5">
        <f t="shared" si="26"/>
        <v>1763.3174790843593</v>
      </c>
      <c r="BN18" s="5">
        <f t="shared" si="27"/>
        <v>6.7804304192021275E-3</v>
      </c>
    </row>
    <row r="19" spans="1:66" s="5" customFormat="1"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</row>
    <row r="20" spans="1:66" s="5" customFormat="1">
      <c r="A20" s="6" t="s">
        <v>1</v>
      </c>
      <c r="B20" s="5" t="s">
        <v>136</v>
      </c>
      <c r="C20" s="5">
        <v>20190703</v>
      </c>
      <c r="D20" s="5" t="s">
        <v>338</v>
      </c>
      <c r="E20" s="6" t="s">
        <v>0</v>
      </c>
      <c r="F20" s="6" t="s">
        <v>58</v>
      </c>
      <c r="G20" s="6">
        <v>1700</v>
      </c>
      <c r="H20" s="6">
        <v>400</v>
      </c>
      <c r="I20" s="6">
        <v>25.63</v>
      </c>
      <c r="J20" s="6"/>
      <c r="K20" s="6">
        <v>1</v>
      </c>
      <c r="L20" s="6" t="s">
        <v>59</v>
      </c>
      <c r="M20" s="6">
        <v>166.99999979883432</v>
      </c>
      <c r="N20" s="6">
        <v>0</v>
      </c>
      <c r="O20" s="5">
        <f t="shared" ref="O20:O36" si="28">(AB20-AC20*(1000-AD20)/(1000-AE20))*AU20</f>
        <v>11.990116002600512</v>
      </c>
      <c r="P20" s="5">
        <f t="shared" ref="P20:P36" si="29">IF(BF20&lt;&gt;0,1/(1/BF20-1/X20),0)</f>
        <v>0.16003635842646688</v>
      </c>
      <c r="Q20" s="5">
        <f t="shared" ref="Q20:Q36" si="30">((BI20-AV20/2)*AC20-O20)/(BI20+AV20/2)</f>
        <v>250.71333470411955</v>
      </c>
      <c r="R20" s="5">
        <f t="shared" ref="R20:R36" si="31">AV20*1000</f>
        <v>2.3965143733039511</v>
      </c>
      <c r="S20" s="5">
        <f t="shared" ref="S20:S36" si="32">(BA20-BG20)</f>
        <v>1.4127495818728657</v>
      </c>
      <c r="T20" s="5">
        <f t="shared" ref="T20:T36" si="33">(Z20+AZ20*N20)</f>
        <v>27.059328079223633</v>
      </c>
      <c r="U20" s="6">
        <v>6</v>
      </c>
      <c r="V20" s="5">
        <f t="shared" ref="V20:V36" si="34">(U20*AO20+AP20)</f>
        <v>1.4200000166893005</v>
      </c>
      <c r="W20" s="6">
        <v>1</v>
      </c>
      <c r="X20" s="5">
        <f t="shared" ref="X20:X36" si="35">V20*(W20+1)*(W20+1)/(W20*W20+1)</f>
        <v>2.8400000333786011</v>
      </c>
      <c r="Y20" s="6">
        <v>25.711801528930664</v>
      </c>
      <c r="Z20" s="6">
        <v>27.059328079223633</v>
      </c>
      <c r="AA20" s="6">
        <v>25.64227294921875</v>
      </c>
      <c r="AB20" s="6">
        <v>399.83526611328125</v>
      </c>
      <c r="AC20" s="6">
        <v>384.34622192382813</v>
      </c>
      <c r="AD20" s="6">
        <v>20.82672119140625</v>
      </c>
      <c r="AE20" s="6">
        <v>23.633773803710938</v>
      </c>
      <c r="AF20" s="6">
        <v>58.018009185791016</v>
      </c>
      <c r="AG20" s="6">
        <v>65.686691284179688</v>
      </c>
      <c r="AH20" s="6">
        <v>500.14218139648438</v>
      </c>
      <c r="AI20" s="6">
        <v>1698.839111328125</v>
      </c>
      <c r="AJ20" s="6">
        <v>19.368129730224609</v>
      </c>
      <c r="AK20" s="6">
        <v>92.194358825683594</v>
      </c>
      <c r="AL20" s="6">
        <v>7.3214397430419922</v>
      </c>
      <c r="AM20" s="6">
        <v>0.12196815013885498</v>
      </c>
      <c r="AN20" s="6">
        <v>1</v>
      </c>
      <c r="AO20" s="6">
        <v>-0.21956524252891541</v>
      </c>
      <c r="AP20" s="6">
        <v>2.737391471862793</v>
      </c>
      <c r="AQ20" s="6">
        <v>1</v>
      </c>
      <c r="AR20" s="6">
        <v>0</v>
      </c>
      <c r="AS20" s="6">
        <v>0.15999999642372131</v>
      </c>
      <c r="AT20" s="6">
        <v>111115</v>
      </c>
      <c r="AU20" s="5">
        <f t="shared" ref="AU20:AU36" si="36">AH20*0.000001/(U20*0.0001)</f>
        <v>0.83357030232747387</v>
      </c>
      <c r="AV20" s="5">
        <f t="shared" ref="AV20:AV36" si="37">(AE20-AD20)/(1000-AE20)*AU20</f>
        <v>2.3965143733039513E-3</v>
      </c>
      <c r="AW20" s="5">
        <f t="shared" ref="AW20:AW36" si="38">(Z20+273.15)</f>
        <v>300.20932807922361</v>
      </c>
      <c r="AX20" s="5">
        <f t="shared" ref="AX20:AX36" si="39">(Y20+273.15)</f>
        <v>298.86180152893064</v>
      </c>
      <c r="AY20" s="5">
        <f t="shared" ref="AY20:AY36" si="40">(AI20*AQ20+AJ20*AR20)*AS20</f>
        <v>271.81425173697789</v>
      </c>
      <c r="AZ20" s="5">
        <f t="shared" ref="AZ20:AZ36" si="41">((AY20+0.00000010773*(AX20^4-AW20^4))-AV20*44100)/(V20*51.4+0.00000043092*AW20^3)</f>
        <v>1.7782314469913041</v>
      </c>
      <c r="BA20" s="5">
        <f t="shared" ref="BA20:BA36" si="42">0.61365*EXP(17.502*T20/(240.97+T20))</f>
        <v>3.5916502043372329</v>
      </c>
      <c r="BB20" s="5">
        <f t="shared" ref="BB20:BB36" si="43">BA20*1000/AK20</f>
        <v>38.957374942301435</v>
      </c>
      <c r="BC20" s="5">
        <f t="shared" ref="BC20:BC36" si="44">(BB20-AE20)</f>
        <v>15.323601138590497</v>
      </c>
      <c r="BD20" s="5">
        <f t="shared" ref="BD20:BD36" si="45">IF(N20,Z20,(Y20+Z20)/2)</f>
        <v>26.385564804077148</v>
      </c>
      <c r="BE20" s="5">
        <f t="shared" ref="BE20:BE36" si="46">0.61365*EXP(17.502*BD20/(240.97+BD20))</f>
        <v>3.4520139507341971</v>
      </c>
      <c r="BF20" s="5">
        <f t="shared" ref="BF20:BF36" si="47">IF(BC20&lt;&gt;0,(1000-(BB20+AE20)/2)/BC20*AV20,0)</f>
        <v>0.15149924998059416</v>
      </c>
      <c r="BG20" s="5">
        <f t="shared" ref="BG20:BG36" si="48">AE20*AK20/1000</f>
        <v>2.1789006224643672</v>
      </c>
      <c r="BH20" s="5">
        <f t="shared" ref="BH20:BH36" si="49">(BE20-BG20)</f>
        <v>1.2731133282698299</v>
      </c>
      <c r="BI20" s="5">
        <f t="shared" ref="BI20:BI36" si="50">1/(1.6/P20+1.37/X20)</f>
        <v>9.5418732211612386E-2</v>
      </c>
      <c r="BJ20" s="5">
        <f t="shared" ref="BJ20:BJ36" si="51">Q20*AK20*0.001</f>
        <v>23.11435514209531</v>
      </c>
      <c r="BK20" s="5">
        <f t="shared" ref="BK20:BK36" si="52">Q20/AC20</f>
        <v>0.65231117259117299</v>
      </c>
      <c r="BL20" s="5">
        <f t="shared" ref="BL20:BL36" si="53">(1-AV20*AK20/BA20/P20)*100</f>
        <v>61.561034395713762</v>
      </c>
      <c r="BM20" s="5">
        <f t="shared" ref="BM20:BM36" si="54">(AC20-O20/(X20/1.35))</f>
        <v>378.64669501774767</v>
      </c>
      <c r="BN20" s="5">
        <f t="shared" ref="BN20:BN36" si="55">O20*BL20/100/BM20</f>
        <v>1.9493737918670893E-2</v>
      </c>
    </row>
    <row r="21" spans="1:66" s="5" customFormat="1">
      <c r="A21" s="6" t="s">
        <v>1</v>
      </c>
      <c r="B21" s="5" t="s">
        <v>136</v>
      </c>
      <c r="C21" s="5">
        <v>20190703</v>
      </c>
      <c r="D21" s="5" t="s">
        <v>338</v>
      </c>
      <c r="E21" s="6" t="s">
        <v>0</v>
      </c>
      <c r="F21" s="6" t="s">
        <v>58</v>
      </c>
      <c r="G21" s="6">
        <v>1700</v>
      </c>
      <c r="H21" s="5">
        <v>325</v>
      </c>
      <c r="I21" s="6">
        <v>25.63</v>
      </c>
      <c r="J21" s="6"/>
      <c r="K21" s="6">
        <v>2</v>
      </c>
      <c r="L21" s="6" t="s">
        <v>60</v>
      </c>
      <c r="M21" s="6">
        <v>255.49999981001019</v>
      </c>
      <c r="N21" s="6">
        <v>0</v>
      </c>
      <c r="O21" s="5">
        <f t="shared" si="28"/>
        <v>9.3920339033834672</v>
      </c>
      <c r="P21" s="5">
        <f t="shared" si="29"/>
        <v>0.16000161293805445</v>
      </c>
      <c r="Q21" s="5">
        <f t="shared" si="30"/>
        <v>207.39969537481764</v>
      </c>
      <c r="R21" s="5">
        <f t="shared" si="31"/>
        <v>2.3747212097695867</v>
      </c>
      <c r="S21" s="5">
        <f t="shared" si="32"/>
        <v>1.4002132856677449</v>
      </c>
      <c r="T21" s="5">
        <f t="shared" si="33"/>
        <v>27.000545501708984</v>
      </c>
      <c r="U21" s="6">
        <v>6</v>
      </c>
      <c r="V21" s="5">
        <f t="shared" si="34"/>
        <v>1.4200000166893005</v>
      </c>
      <c r="W21" s="6">
        <v>1</v>
      </c>
      <c r="X21" s="5">
        <f t="shared" si="35"/>
        <v>2.8400000333786011</v>
      </c>
      <c r="Y21" s="6">
        <v>25.697902679443359</v>
      </c>
      <c r="Z21" s="6">
        <v>27.000545501708984</v>
      </c>
      <c r="AA21" s="6">
        <v>25.643178939819336</v>
      </c>
      <c r="AB21" s="6">
        <v>324.47491455078125</v>
      </c>
      <c r="AC21" s="6">
        <v>312.31829833984375</v>
      </c>
      <c r="AD21" s="6">
        <v>20.855270385742188</v>
      </c>
      <c r="AE21" s="6">
        <v>23.636703491210938</v>
      </c>
      <c r="AF21" s="6">
        <v>58.176742553710938</v>
      </c>
      <c r="AG21" s="6">
        <v>65.746444702148438</v>
      </c>
      <c r="AH21" s="6">
        <v>500.15740966796875</v>
      </c>
      <c r="AI21" s="6">
        <v>1699.987060546875</v>
      </c>
      <c r="AJ21" s="6">
        <v>18.013071060180664</v>
      </c>
      <c r="AK21" s="6">
        <v>92.189720153808594</v>
      </c>
      <c r="AL21" s="6">
        <v>7.2284221649169922</v>
      </c>
      <c r="AM21" s="6">
        <v>0.12457549571990967</v>
      </c>
      <c r="AN21" s="6">
        <v>1</v>
      </c>
      <c r="AO21" s="6">
        <v>-0.21956524252891541</v>
      </c>
      <c r="AP21" s="6">
        <v>2.737391471862793</v>
      </c>
      <c r="AQ21" s="6">
        <v>1</v>
      </c>
      <c r="AR21" s="6">
        <v>0</v>
      </c>
      <c r="AS21" s="6">
        <v>0.15999999642372131</v>
      </c>
      <c r="AT21" s="6">
        <v>111115</v>
      </c>
      <c r="AU21" s="5">
        <f t="shared" si="36"/>
        <v>0.83359568277994778</v>
      </c>
      <c r="AV21" s="5">
        <f t="shared" si="37"/>
        <v>2.3747212097695865E-3</v>
      </c>
      <c r="AW21" s="5">
        <f t="shared" si="38"/>
        <v>300.15054550170896</v>
      </c>
      <c r="AX21" s="5">
        <f t="shared" si="39"/>
        <v>298.84790267944334</v>
      </c>
      <c r="AY21" s="5">
        <f t="shared" si="40"/>
        <v>271.99792360787251</v>
      </c>
      <c r="AZ21" s="5">
        <f t="shared" si="41"/>
        <v>1.7981063364273189</v>
      </c>
      <c r="BA21" s="5">
        <f t="shared" si="42"/>
        <v>3.579274365881032</v>
      </c>
      <c r="BB21" s="5">
        <f t="shared" si="43"/>
        <v>38.825091994090002</v>
      </c>
      <c r="BC21" s="5">
        <f t="shared" si="44"/>
        <v>15.188388502879064</v>
      </c>
      <c r="BD21" s="5">
        <f t="shared" si="45"/>
        <v>26.349224090576172</v>
      </c>
      <c r="BE21" s="5">
        <f t="shared" si="46"/>
        <v>3.4446190620371264</v>
      </c>
      <c r="BF21" s="5">
        <f t="shared" si="47"/>
        <v>0.15146811224007622</v>
      </c>
      <c r="BG21" s="5">
        <f t="shared" si="48"/>
        <v>2.179061080213287</v>
      </c>
      <c r="BH21" s="5">
        <f t="shared" si="49"/>
        <v>1.2655579818238394</v>
      </c>
      <c r="BI21" s="5">
        <f t="shared" si="50"/>
        <v>9.5398969219085902E-2</v>
      </c>
      <c r="BJ21" s="5">
        <f t="shared" si="51"/>
        <v>19.120119876589591</v>
      </c>
      <c r="BK21" s="5">
        <f t="shared" si="52"/>
        <v>0.66406514276387119</v>
      </c>
      <c r="BL21" s="5">
        <f t="shared" si="53"/>
        <v>61.772510559447099</v>
      </c>
      <c r="BM21" s="5">
        <f t="shared" si="54"/>
        <v>307.85377523401695</v>
      </c>
      <c r="BN21" s="5">
        <f t="shared" si="55"/>
        <v>1.8845619581258046E-2</v>
      </c>
    </row>
    <row r="22" spans="1:66" s="5" customFormat="1">
      <c r="A22" s="6" t="s">
        <v>1</v>
      </c>
      <c r="B22" s="5" t="s">
        <v>136</v>
      </c>
      <c r="C22" s="5">
        <v>20190703</v>
      </c>
      <c r="D22" s="5" t="s">
        <v>338</v>
      </c>
      <c r="E22" s="6" t="s">
        <v>0</v>
      </c>
      <c r="F22" s="6" t="s">
        <v>58</v>
      </c>
      <c r="G22" s="6">
        <v>1700</v>
      </c>
      <c r="H22" s="5">
        <v>250</v>
      </c>
      <c r="I22" s="6">
        <v>25.63</v>
      </c>
      <c r="J22" s="6"/>
      <c r="K22" s="6">
        <v>3</v>
      </c>
      <c r="L22" s="6" t="s">
        <v>61</v>
      </c>
      <c r="M22" s="6">
        <v>346.99999979883432</v>
      </c>
      <c r="N22" s="6">
        <v>0</v>
      </c>
      <c r="O22" s="5">
        <f t="shared" si="28"/>
        <v>6.9076248821020272</v>
      </c>
      <c r="P22" s="5">
        <f t="shared" si="29"/>
        <v>0.16718860342237643</v>
      </c>
      <c r="Q22" s="5">
        <f t="shared" si="30"/>
        <v>166.5030487012514</v>
      </c>
      <c r="R22" s="5">
        <f t="shared" si="31"/>
        <v>2.4723806086031499</v>
      </c>
      <c r="S22" s="5">
        <f t="shared" si="32"/>
        <v>1.3983462996314282</v>
      </c>
      <c r="T22" s="5">
        <f t="shared" si="33"/>
        <v>27.023557662963867</v>
      </c>
      <c r="U22" s="6">
        <v>6</v>
      </c>
      <c r="V22" s="5">
        <f t="shared" si="34"/>
        <v>1.4200000166893005</v>
      </c>
      <c r="W22" s="6">
        <v>1</v>
      </c>
      <c r="X22" s="5">
        <f t="shared" si="35"/>
        <v>2.8400000333786011</v>
      </c>
      <c r="Y22" s="6">
        <v>25.705537796020508</v>
      </c>
      <c r="Z22" s="6">
        <v>27.023557662963867</v>
      </c>
      <c r="AA22" s="6">
        <v>25.642154693603516</v>
      </c>
      <c r="AB22" s="6">
        <v>250.00645446777344</v>
      </c>
      <c r="AC22" s="6">
        <v>241.00541687011719</v>
      </c>
      <c r="AD22" s="6">
        <v>20.814537048339844</v>
      </c>
      <c r="AE22" s="6">
        <v>23.710039138793945</v>
      </c>
      <c r="AF22" s="6">
        <v>58.005416870117188</v>
      </c>
      <c r="AG22" s="6">
        <v>65.917755126953125</v>
      </c>
      <c r="AH22" s="6">
        <v>500.17446899414063</v>
      </c>
      <c r="AI22" s="6">
        <v>1698.815185546875</v>
      </c>
      <c r="AJ22" s="6">
        <v>17.145641326904297</v>
      </c>
      <c r="AK22" s="6">
        <v>92.187469482421875</v>
      </c>
      <c r="AL22" s="6">
        <v>7.0329875946044922</v>
      </c>
      <c r="AM22" s="6">
        <v>0.12369239330291748</v>
      </c>
      <c r="AN22" s="6">
        <v>1</v>
      </c>
      <c r="AO22" s="6">
        <v>-0.21956524252891541</v>
      </c>
      <c r="AP22" s="6">
        <v>2.737391471862793</v>
      </c>
      <c r="AQ22" s="6">
        <v>1</v>
      </c>
      <c r="AR22" s="6">
        <v>0</v>
      </c>
      <c r="AS22" s="6">
        <v>0.15999999642372131</v>
      </c>
      <c r="AT22" s="6">
        <v>111115</v>
      </c>
      <c r="AU22" s="5">
        <f t="shared" si="36"/>
        <v>0.83362411499023437</v>
      </c>
      <c r="AV22" s="5">
        <f t="shared" si="37"/>
        <v>2.4723806086031498E-3</v>
      </c>
      <c r="AW22" s="5">
        <f t="shared" si="38"/>
        <v>300.17355766296384</v>
      </c>
      <c r="AX22" s="5">
        <f t="shared" si="39"/>
        <v>298.85553779602049</v>
      </c>
      <c r="AY22" s="5">
        <f t="shared" si="40"/>
        <v>271.81042361206346</v>
      </c>
      <c r="AZ22" s="5">
        <f t="shared" si="41"/>
        <v>1.7428217152794911</v>
      </c>
      <c r="BA22" s="5">
        <f t="shared" si="42"/>
        <v>3.5841148091660231</v>
      </c>
      <c r="BB22" s="5">
        <f t="shared" si="43"/>
        <v>38.87854639343837</v>
      </c>
      <c r="BC22" s="5">
        <f t="shared" si="44"/>
        <v>15.168507254644425</v>
      </c>
      <c r="BD22" s="5">
        <f t="shared" si="45"/>
        <v>26.364547729492188</v>
      </c>
      <c r="BE22" s="5">
        <f t="shared" si="46"/>
        <v>3.4477355458605126</v>
      </c>
      <c r="BF22" s="5">
        <f t="shared" si="47"/>
        <v>0.15789353334520967</v>
      </c>
      <c r="BG22" s="5">
        <f t="shared" si="48"/>
        <v>2.1857685095345949</v>
      </c>
      <c r="BH22" s="5">
        <f t="shared" si="49"/>
        <v>1.2619670363259177</v>
      </c>
      <c r="BI22" s="5">
        <f t="shared" si="50"/>
        <v>9.947848744034081E-2</v>
      </c>
      <c r="BJ22" s="5">
        <f t="shared" si="51"/>
        <v>15.349494720876818</v>
      </c>
      <c r="BK22" s="5">
        <f t="shared" si="52"/>
        <v>0.69086849110525739</v>
      </c>
      <c r="BL22" s="5">
        <f t="shared" si="53"/>
        <v>61.963667105691258</v>
      </c>
      <c r="BM22" s="5">
        <f t="shared" si="54"/>
        <v>237.721862827428</v>
      </c>
      <c r="BN22" s="5">
        <f t="shared" si="55"/>
        <v>1.8005149530410602E-2</v>
      </c>
    </row>
    <row r="23" spans="1:66" s="5" customFormat="1">
      <c r="A23" s="6" t="s">
        <v>1</v>
      </c>
      <c r="B23" s="5" t="s">
        <v>136</v>
      </c>
      <c r="C23" s="5">
        <v>20190703</v>
      </c>
      <c r="D23" s="5" t="s">
        <v>338</v>
      </c>
      <c r="E23" s="6" t="s">
        <v>0</v>
      </c>
      <c r="F23" s="6" t="s">
        <v>58</v>
      </c>
      <c r="G23" s="6">
        <v>1700</v>
      </c>
      <c r="H23" s="5">
        <v>175</v>
      </c>
      <c r="I23" s="6">
        <v>25.63</v>
      </c>
      <c r="J23" s="6"/>
      <c r="K23" s="6">
        <v>4</v>
      </c>
      <c r="L23" s="6" t="s">
        <v>62</v>
      </c>
      <c r="M23" s="6">
        <v>436.99999979883432</v>
      </c>
      <c r="N23" s="6">
        <v>0</v>
      </c>
      <c r="O23" s="5">
        <f t="shared" si="28"/>
        <v>4.405980501703846</v>
      </c>
      <c r="P23" s="5">
        <f t="shared" si="29"/>
        <v>0.17484511196184671</v>
      </c>
      <c r="Q23" s="5">
        <f t="shared" si="30"/>
        <v>122.97666693852081</v>
      </c>
      <c r="R23" s="5">
        <f t="shared" si="31"/>
        <v>2.5611348814089934</v>
      </c>
      <c r="S23" s="5">
        <f t="shared" si="32"/>
        <v>1.3885584909286766</v>
      </c>
      <c r="T23" s="5">
        <f t="shared" si="33"/>
        <v>27.029014587402344</v>
      </c>
      <c r="U23" s="6">
        <v>6</v>
      </c>
      <c r="V23" s="5">
        <f t="shared" si="34"/>
        <v>1.4200000166893005</v>
      </c>
      <c r="W23" s="6">
        <v>1</v>
      </c>
      <c r="X23" s="5">
        <f t="shared" si="35"/>
        <v>2.8400000333786011</v>
      </c>
      <c r="Y23" s="6">
        <v>25.716642379760742</v>
      </c>
      <c r="Z23" s="6">
        <v>27.029014587402344</v>
      </c>
      <c r="AA23" s="6">
        <v>25.641420364379883</v>
      </c>
      <c r="AB23" s="6">
        <v>174.82823181152344</v>
      </c>
      <c r="AC23" s="6">
        <v>169.02317810058594</v>
      </c>
      <c r="AD23" s="6">
        <v>20.829143524169922</v>
      </c>
      <c r="AE23" s="6">
        <v>23.828449249267578</v>
      </c>
      <c r="AF23" s="6">
        <v>58.013465881347656</v>
      </c>
      <c r="AG23" s="6">
        <v>66.203506469726563</v>
      </c>
      <c r="AH23" s="6">
        <v>500.13714599609375</v>
      </c>
      <c r="AI23" s="6">
        <v>1700.708984375</v>
      </c>
      <c r="AJ23" s="6">
        <v>16.841960906982422</v>
      </c>
      <c r="AK23" s="6">
        <v>92.188331604003906</v>
      </c>
      <c r="AL23" s="6">
        <v>6.7030010223388672</v>
      </c>
      <c r="AM23" s="6">
        <v>0.11539542675018311</v>
      </c>
      <c r="AN23" s="6">
        <v>1</v>
      </c>
      <c r="AO23" s="6">
        <v>-0.21956524252891541</v>
      </c>
      <c r="AP23" s="6">
        <v>2.737391471862793</v>
      </c>
      <c r="AQ23" s="6">
        <v>1</v>
      </c>
      <c r="AR23" s="6">
        <v>0</v>
      </c>
      <c r="AS23" s="6">
        <v>0.15999999642372131</v>
      </c>
      <c r="AT23" s="6">
        <v>111115</v>
      </c>
      <c r="AU23" s="5">
        <f t="shared" si="36"/>
        <v>0.83356190999348945</v>
      </c>
      <c r="AV23" s="5">
        <f t="shared" si="37"/>
        <v>2.5611348814089932E-3</v>
      </c>
      <c r="AW23" s="5">
        <f t="shared" si="38"/>
        <v>300.17901458740232</v>
      </c>
      <c r="AX23" s="5">
        <f t="shared" si="39"/>
        <v>298.86664237976072</v>
      </c>
      <c r="AY23" s="5">
        <f t="shared" si="40"/>
        <v>272.11343141779071</v>
      </c>
      <c r="AZ23" s="5">
        <f t="shared" si="41"/>
        <v>1.70090444909057</v>
      </c>
      <c r="BA23" s="5">
        <f t="shared" si="42"/>
        <v>3.5852634719293341</v>
      </c>
      <c r="BB23" s="5">
        <f t="shared" si="43"/>
        <v>38.890642769519651</v>
      </c>
      <c r="BC23" s="5">
        <f t="shared" si="44"/>
        <v>15.062193520252073</v>
      </c>
      <c r="BD23" s="5">
        <f t="shared" si="45"/>
        <v>26.372828483581543</v>
      </c>
      <c r="BE23" s="5">
        <f t="shared" si="46"/>
        <v>3.4494206897093478</v>
      </c>
      <c r="BF23" s="5">
        <f t="shared" si="47"/>
        <v>0.16470501795927445</v>
      </c>
      <c r="BG23" s="5">
        <f t="shared" si="48"/>
        <v>2.1967049810006576</v>
      </c>
      <c r="BH23" s="5">
        <f t="shared" si="49"/>
        <v>1.2527157087086902</v>
      </c>
      <c r="BI23" s="5">
        <f t="shared" si="50"/>
        <v>0.10380604035620296</v>
      </c>
      <c r="BJ23" s="5">
        <f t="shared" si="51"/>
        <v>11.337013751283502</v>
      </c>
      <c r="BK23" s="5">
        <f t="shared" si="52"/>
        <v>0.7275727998992968</v>
      </c>
      <c r="BL23" s="5">
        <f t="shared" si="53"/>
        <v>62.33535881119294</v>
      </c>
      <c r="BM23" s="5">
        <f t="shared" si="54"/>
        <v>166.92878598530694</v>
      </c>
      <c r="BN23" s="5">
        <f t="shared" si="55"/>
        <v>1.6453026592609596E-2</v>
      </c>
    </row>
    <row r="24" spans="1:66" s="5" customFormat="1">
      <c r="A24" s="6" t="s">
        <v>1</v>
      </c>
      <c r="B24" s="5" t="s">
        <v>136</v>
      </c>
      <c r="C24" s="5">
        <v>20190703</v>
      </c>
      <c r="D24" s="5" t="s">
        <v>338</v>
      </c>
      <c r="E24" s="6" t="s">
        <v>0</v>
      </c>
      <c r="F24" s="6" t="s">
        <v>58</v>
      </c>
      <c r="G24" s="6">
        <v>1700</v>
      </c>
      <c r="H24" s="5">
        <v>100</v>
      </c>
      <c r="I24" s="6">
        <v>25.63</v>
      </c>
      <c r="J24" s="6"/>
      <c r="K24" s="6">
        <v>5</v>
      </c>
      <c r="L24" s="6" t="s">
        <v>63</v>
      </c>
      <c r="M24" s="6">
        <v>525.49999981001019</v>
      </c>
      <c r="N24" s="6">
        <v>0</v>
      </c>
      <c r="O24" s="5">
        <f t="shared" si="28"/>
        <v>1.5823904073362371</v>
      </c>
      <c r="P24" s="5">
        <f t="shared" si="29"/>
        <v>0.18259710460036901</v>
      </c>
      <c r="Q24" s="5">
        <f t="shared" si="30"/>
        <v>80.739218052676407</v>
      </c>
      <c r="R24" s="5">
        <f t="shared" si="31"/>
        <v>2.6297140295014887</v>
      </c>
      <c r="S24" s="5">
        <f t="shared" si="32"/>
        <v>1.3686765753407055</v>
      </c>
      <c r="T24" s="5">
        <f t="shared" si="33"/>
        <v>26.996332168579102</v>
      </c>
      <c r="U24" s="6">
        <v>6</v>
      </c>
      <c r="V24" s="5">
        <f t="shared" si="34"/>
        <v>1.4200000166893005</v>
      </c>
      <c r="W24" s="6">
        <v>1</v>
      </c>
      <c r="X24" s="5">
        <f t="shared" si="35"/>
        <v>2.8400000333786011</v>
      </c>
      <c r="Y24" s="6">
        <v>25.713621139526367</v>
      </c>
      <c r="Z24" s="6">
        <v>26.996332168579102</v>
      </c>
      <c r="AA24" s="6">
        <v>25.641201019287109</v>
      </c>
      <c r="AB24" s="6">
        <v>99.741157531738281</v>
      </c>
      <c r="AC24" s="6">
        <v>97.535232543945313</v>
      </c>
      <c r="AD24" s="6">
        <v>20.890512466430664</v>
      </c>
      <c r="AE24" s="6">
        <v>23.969509124755859</v>
      </c>
      <c r="AF24" s="6">
        <v>58.237831115722656</v>
      </c>
      <c r="AG24" s="6">
        <v>66.606330871582031</v>
      </c>
      <c r="AH24" s="6">
        <v>500.16574096679688</v>
      </c>
      <c r="AI24" s="6">
        <v>1701.017578125</v>
      </c>
      <c r="AJ24" s="6">
        <v>16.087123870849609</v>
      </c>
      <c r="AK24" s="6">
        <v>92.188461303710938</v>
      </c>
      <c r="AL24" s="6">
        <v>6.2883510589599609</v>
      </c>
      <c r="AM24" s="6">
        <v>0.11386191844940186</v>
      </c>
      <c r="AN24" s="6">
        <v>1</v>
      </c>
      <c r="AO24" s="6">
        <v>-0.21956524252891541</v>
      </c>
      <c r="AP24" s="6">
        <v>2.737391471862793</v>
      </c>
      <c r="AQ24" s="6">
        <v>1</v>
      </c>
      <c r="AR24" s="6">
        <v>0</v>
      </c>
      <c r="AS24" s="6">
        <v>0.15999999642372131</v>
      </c>
      <c r="AT24" s="6">
        <v>111115</v>
      </c>
      <c r="AU24" s="5">
        <f t="shared" si="36"/>
        <v>0.83360956827799459</v>
      </c>
      <c r="AV24" s="5">
        <f t="shared" si="37"/>
        <v>2.6297140295014885E-3</v>
      </c>
      <c r="AW24" s="5">
        <f t="shared" si="38"/>
        <v>300.14633216857908</v>
      </c>
      <c r="AX24" s="5">
        <f t="shared" si="39"/>
        <v>298.86362113952634</v>
      </c>
      <c r="AY24" s="5">
        <f t="shared" si="40"/>
        <v>272.16280641668709</v>
      </c>
      <c r="AZ24" s="5">
        <f t="shared" si="41"/>
        <v>1.6699217560995685</v>
      </c>
      <c r="BA24" s="5">
        <f t="shared" si="42"/>
        <v>3.5783887397572074</v>
      </c>
      <c r="BB24" s="5">
        <f t="shared" si="43"/>
        <v>38.816015466060975</v>
      </c>
      <c r="BC24" s="5">
        <f t="shared" si="44"/>
        <v>14.846506341305115</v>
      </c>
      <c r="BD24" s="5">
        <f t="shared" si="45"/>
        <v>26.354976654052734</v>
      </c>
      <c r="BE24" s="5">
        <f t="shared" si="46"/>
        <v>3.4457887156641487</v>
      </c>
      <c r="BF24" s="5">
        <f t="shared" si="47"/>
        <v>0.17156629199570556</v>
      </c>
      <c r="BG24" s="5">
        <f t="shared" si="48"/>
        <v>2.2097121644165019</v>
      </c>
      <c r="BH24" s="5">
        <f t="shared" si="49"/>
        <v>1.2360765512476468</v>
      </c>
      <c r="BI24" s="5">
        <f t="shared" si="50"/>
        <v>0.10816826933547052</v>
      </c>
      <c r="BJ24" s="5">
        <f t="shared" si="51"/>
        <v>7.4432242791410381</v>
      </c>
      <c r="BK24" s="5">
        <f t="shared" si="52"/>
        <v>0.82779541245568544</v>
      </c>
      <c r="BL24" s="5">
        <f t="shared" si="53"/>
        <v>62.897456378454841</v>
      </c>
      <c r="BM24" s="5">
        <f t="shared" si="54"/>
        <v>96.783039929580255</v>
      </c>
      <c r="BN24" s="5">
        <f t="shared" si="55"/>
        <v>1.0283654211681467E-2</v>
      </c>
    </row>
    <row r="25" spans="1:66" s="5" customFormat="1">
      <c r="A25" s="6" t="s">
        <v>1</v>
      </c>
      <c r="B25" s="5" t="s">
        <v>136</v>
      </c>
      <c r="C25" s="5">
        <v>20190703</v>
      </c>
      <c r="D25" s="5" t="s">
        <v>338</v>
      </c>
      <c r="E25" s="6" t="s">
        <v>0</v>
      </c>
      <c r="F25" s="6" t="s">
        <v>58</v>
      </c>
      <c r="G25" s="6">
        <v>1700</v>
      </c>
      <c r="H25" s="5">
        <v>66</v>
      </c>
      <c r="I25" s="6">
        <v>25.63</v>
      </c>
      <c r="J25" s="6"/>
      <c r="K25" s="6">
        <v>6</v>
      </c>
      <c r="L25" s="6" t="s">
        <v>64</v>
      </c>
      <c r="M25" s="6">
        <v>615.99999979883432</v>
      </c>
      <c r="N25" s="6">
        <v>0</v>
      </c>
      <c r="O25" s="5">
        <f t="shared" si="28"/>
        <v>0.28543543465524762</v>
      </c>
      <c r="P25" s="5">
        <f t="shared" si="29"/>
        <v>0.19794882840541583</v>
      </c>
      <c r="Q25" s="5">
        <f t="shared" si="30"/>
        <v>61.220341054905056</v>
      </c>
      <c r="R25" s="5">
        <f t="shared" si="31"/>
        <v>2.7870920096719125</v>
      </c>
      <c r="S25" s="5">
        <f t="shared" si="32"/>
        <v>1.3447950777464976</v>
      </c>
      <c r="T25" s="5">
        <f t="shared" si="33"/>
        <v>26.932191848754883</v>
      </c>
      <c r="U25" s="6">
        <v>6</v>
      </c>
      <c r="V25" s="5">
        <f t="shared" si="34"/>
        <v>1.4200000166893005</v>
      </c>
      <c r="W25" s="6">
        <v>1</v>
      </c>
      <c r="X25" s="5">
        <f t="shared" si="35"/>
        <v>2.8400000333786011</v>
      </c>
      <c r="Y25" s="6">
        <v>25.704380035400391</v>
      </c>
      <c r="Z25" s="6">
        <v>26.932191848754883</v>
      </c>
      <c r="AA25" s="6">
        <v>25.641141891479492</v>
      </c>
      <c r="AB25" s="6">
        <v>65.734153747558594</v>
      </c>
      <c r="AC25" s="6">
        <v>65.173835754394531</v>
      </c>
      <c r="AD25" s="6">
        <v>20.821590423583984</v>
      </c>
      <c r="AE25" s="6">
        <v>24.084506988525391</v>
      </c>
      <c r="AF25" s="6">
        <v>58.042098999023438</v>
      </c>
      <c r="AG25" s="6">
        <v>66.957626342773438</v>
      </c>
      <c r="AH25" s="6">
        <v>500.15982055664063</v>
      </c>
      <c r="AI25" s="6">
        <v>1699.4227294921875</v>
      </c>
      <c r="AJ25" s="6">
        <v>16.215049743652344</v>
      </c>
      <c r="AK25" s="6">
        <v>92.181053161621094</v>
      </c>
      <c r="AL25" s="6">
        <v>6.0887203216552734</v>
      </c>
      <c r="AM25" s="6">
        <v>0.11018455028533936</v>
      </c>
      <c r="AN25" s="6">
        <v>1</v>
      </c>
      <c r="AO25" s="6">
        <v>-0.21956524252891541</v>
      </c>
      <c r="AP25" s="6">
        <v>2.737391471862793</v>
      </c>
      <c r="AQ25" s="6">
        <v>1</v>
      </c>
      <c r="AR25" s="6">
        <v>0</v>
      </c>
      <c r="AS25" s="6">
        <v>0.15999999642372131</v>
      </c>
      <c r="AT25" s="6">
        <v>111115</v>
      </c>
      <c r="AU25" s="5">
        <f t="shared" si="36"/>
        <v>0.83359970092773417</v>
      </c>
      <c r="AV25" s="5">
        <f t="shared" si="37"/>
        <v>2.7870920096719127E-3</v>
      </c>
      <c r="AW25" s="5">
        <f t="shared" si="38"/>
        <v>300.08219184875486</v>
      </c>
      <c r="AX25" s="5">
        <f t="shared" si="39"/>
        <v>298.85438003540037</v>
      </c>
      <c r="AY25" s="5">
        <f t="shared" si="40"/>
        <v>271.90763064114071</v>
      </c>
      <c r="AZ25" s="5">
        <f t="shared" si="41"/>
        <v>1.5926197539163396</v>
      </c>
      <c r="BA25" s="5">
        <f t="shared" si="42"/>
        <v>3.5649302968271916</v>
      </c>
      <c r="BB25" s="5">
        <f t="shared" si="43"/>
        <v>38.673134820631716</v>
      </c>
      <c r="BC25" s="5">
        <f t="shared" si="44"/>
        <v>14.588627832106326</v>
      </c>
      <c r="BD25" s="5">
        <f t="shared" si="45"/>
        <v>26.318285942077637</v>
      </c>
      <c r="BE25" s="5">
        <f t="shared" si="46"/>
        <v>3.4383344340094388</v>
      </c>
      <c r="BF25" s="5">
        <f t="shared" si="47"/>
        <v>0.18505073813141878</v>
      </c>
      <c r="BG25" s="5">
        <f t="shared" si="48"/>
        <v>2.220135219080694</v>
      </c>
      <c r="BH25" s="5">
        <f t="shared" si="49"/>
        <v>1.2181992149287448</v>
      </c>
      <c r="BI25" s="5">
        <f t="shared" si="50"/>
        <v>0.11675026017917288</v>
      </c>
      <c r="BJ25" s="5">
        <f t="shared" si="51"/>
        <v>5.643355513354777</v>
      </c>
      <c r="BK25" s="5">
        <f t="shared" si="52"/>
        <v>0.93933923554249454</v>
      </c>
      <c r="BL25" s="5">
        <f t="shared" si="53"/>
        <v>63.592656324797261</v>
      </c>
      <c r="BM25" s="5">
        <f t="shared" si="54"/>
        <v>65.038153419093234</v>
      </c>
      <c r="BN25" s="5">
        <f t="shared" si="55"/>
        <v>2.7909152619978181E-3</v>
      </c>
    </row>
    <row r="26" spans="1:66" s="5" customFormat="1">
      <c r="A26" s="6" t="s">
        <v>1</v>
      </c>
      <c r="B26" s="5" t="s">
        <v>136</v>
      </c>
      <c r="C26" s="5">
        <v>20190703</v>
      </c>
      <c r="D26" s="5" t="s">
        <v>338</v>
      </c>
      <c r="E26" s="6" t="s">
        <v>0</v>
      </c>
      <c r="F26" s="6" t="s">
        <v>58</v>
      </c>
      <c r="G26" s="6">
        <v>1700</v>
      </c>
      <c r="H26" s="5">
        <v>33</v>
      </c>
      <c r="I26" s="6">
        <v>25.63</v>
      </c>
      <c r="J26" s="6"/>
      <c r="K26" s="6">
        <v>7</v>
      </c>
      <c r="L26" s="6" t="s">
        <v>65</v>
      </c>
      <c r="M26" s="6">
        <v>823.99999760836363</v>
      </c>
      <c r="N26" s="6">
        <v>0</v>
      </c>
      <c r="O26" s="5">
        <f t="shared" si="28"/>
        <v>-0.89706124492594774</v>
      </c>
      <c r="P26" s="5">
        <f t="shared" si="29"/>
        <v>0.23045657161821573</v>
      </c>
      <c r="Q26" s="5">
        <f t="shared" si="30"/>
        <v>40.052328471100672</v>
      </c>
      <c r="R26" s="5">
        <f t="shared" si="31"/>
        <v>3.1266664840902609</v>
      </c>
      <c r="S26" s="5">
        <f t="shared" si="32"/>
        <v>1.3095438931862526</v>
      </c>
      <c r="T26" s="5">
        <f t="shared" si="33"/>
        <v>26.900531768798828</v>
      </c>
      <c r="U26" s="6">
        <v>6</v>
      </c>
      <c r="V26" s="5">
        <f t="shared" si="34"/>
        <v>1.4200000166893005</v>
      </c>
      <c r="W26" s="6">
        <v>1</v>
      </c>
      <c r="X26" s="5">
        <f t="shared" si="35"/>
        <v>2.8400000333786011</v>
      </c>
      <c r="Y26" s="6">
        <v>25.716367721557617</v>
      </c>
      <c r="Z26" s="6">
        <v>26.900531768798828</v>
      </c>
      <c r="AA26" s="6">
        <v>25.642608642578125</v>
      </c>
      <c r="AB26" s="6">
        <v>33.306472778320313</v>
      </c>
      <c r="AC26" s="6">
        <v>34.254074096679688</v>
      </c>
      <c r="AD26" s="6">
        <v>20.735868453979492</v>
      </c>
      <c r="AE26" s="6">
        <v>24.394983291625977</v>
      </c>
      <c r="AF26" s="6">
        <v>57.607475280761719</v>
      </c>
      <c r="AG26" s="6">
        <v>67.771842956542969</v>
      </c>
      <c r="AH26" s="6">
        <v>500.18515014648438</v>
      </c>
      <c r="AI26" s="6">
        <v>1699.773193359375</v>
      </c>
      <c r="AJ26" s="6">
        <v>17.316675186157227</v>
      </c>
      <c r="AK26" s="6">
        <v>92.181228637695313</v>
      </c>
      <c r="AL26" s="6">
        <v>5.7085666656494141</v>
      </c>
      <c r="AM26" s="6">
        <v>0.10057342052459717</v>
      </c>
      <c r="AN26" s="6">
        <v>1</v>
      </c>
      <c r="AO26" s="6">
        <v>-0.21956524252891541</v>
      </c>
      <c r="AP26" s="6">
        <v>2.737391471862793</v>
      </c>
      <c r="AQ26" s="6">
        <v>1</v>
      </c>
      <c r="AR26" s="6">
        <v>0</v>
      </c>
      <c r="AS26" s="6">
        <v>0.15999999642372131</v>
      </c>
      <c r="AT26" s="6">
        <v>111115</v>
      </c>
      <c r="AU26" s="5">
        <f t="shared" si="36"/>
        <v>0.83364191691080713</v>
      </c>
      <c r="AV26" s="5">
        <f t="shared" si="37"/>
        <v>3.1266664840902611E-3</v>
      </c>
      <c r="AW26" s="5">
        <f t="shared" si="38"/>
        <v>300.05053176879881</v>
      </c>
      <c r="AX26" s="5">
        <f t="shared" si="39"/>
        <v>298.86636772155759</v>
      </c>
      <c r="AY26" s="5">
        <f t="shared" si="40"/>
        <v>271.96370485863736</v>
      </c>
      <c r="AZ26" s="5">
        <f t="shared" si="41"/>
        <v>1.4223844611981011</v>
      </c>
      <c r="BA26" s="5">
        <f t="shared" si="42"/>
        <v>3.5583034256043837</v>
      </c>
      <c r="BB26" s="5">
        <f t="shared" si="43"/>
        <v>38.601171607180127</v>
      </c>
      <c r="BC26" s="5">
        <f t="shared" si="44"/>
        <v>14.206188315554151</v>
      </c>
      <c r="BD26" s="5">
        <f t="shared" si="45"/>
        <v>26.308449745178223</v>
      </c>
      <c r="BE26" s="5">
        <f t="shared" si="46"/>
        <v>3.436338454714821</v>
      </c>
      <c r="BF26" s="5">
        <f t="shared" si="47"/>
        <v>0.2131593946069559</v>
      </c>
      <c r="BG26" s="5">
        <f t="shared" si="48"/>
        <v>2.2487595324181311</v>
      </c>
      <c r="BH26" s="5">
        <f t="shared" si="49"/>
        <v>1.1875789222966899</v>
      </c>
      <c r="BI26" s="5">
        <f t="shared" si="50"/>
        <v>0.13467770216151115</v>
      </c>
      <c r="BJ26" s="5">
        <f t="shared" si="51"/>
        <v>3.6920728482666045</v>
      </c>
      <c r="BK26" s="5">
        <f t="shared" si="52"/>
        <v>1.1692719633307216</v>
      </c>
      <c r="BL26" s="5">
        <f t="shared" si="53"/>
        <v>64.852699454211432</v>
      </c>
      <c r="BM26" s="5">
        <f t="shared" si="54"/>
        <v>34.680494049643322</v>
      </c>
      <c r="BN26" s="5">
        <f t="shared" si="55"/>
        <v>-1.6775090696783651E-2</v>
      </c>
    </row>
    <row r="27" spans="1:66" s="5" customFormat="1">
      <c r="A27" s="6" t="s">
        <v>1</v>
      </c>
      <c r="B27" s="5" t="s">
        <v>136</v>
      </c>
      <c r="C27" s="5">
        <v>20190703</v>
      </c>
      <c r="D27" s="5" t="s">
        <v>338</v>
      </c>
      <c r="E27" s="6" t="s">
        <v>0</v>
      </c>
      <c r="F27" s="6" t="s">
        <v>58</v>
      </c>
      <c r="G27" s="6">
        <v>1700</v>
      </c>
      <c r="H27" s="5">
        <v>400</v>
      </c>
      <c r="I27" s="6">
        <v>25.63</v>
      </c>
      <c r="J27" s="6"/>
      <c r="K27" s="6">
        <v>8</v>
      </c>
      <c r="L27" s="6" t="s">
        <v>66</v>
      </c>
      <c r="M27" s="6">
        <v>973.99999979883432</v>
      </c>
      <c r="N27" s="6">
        <v>0</v>
      </c>
      <c r="O27" s="5">
        <f t="shared" si="28"/>
        <v>13.587199212112496</v>
      </c>
      <c r="P27" s="5">
        <f t="shared" si="29"/>
        <v>0.23711628030873111</v>
      </c>
      <c r="Q27" s="5">
        <f t="shared" si="30"/>
        <v>276.07687210048869</v>
      </c>
      <c r="R27" s="5">
        <f t="shared" si="31"/>
        <v>3.1671725768594845</v>
      </c>
      <c r="S27" s="5">
        <f t="shared" si="32"/>
        <v>1.2919927374545606</v>
      </c>
      <c r="T27" s="5">
        <f t="shared" si="33"/>
        <v>26.877101898193359</v>
      </c>
      <c r="U27" s="6">
        <v>6</v>
      </c>
      <c r="V27" s="5">
        <f t="shared" si="34"/>
        <v>1.4200000166893005</v>
      </c>
      <c r="W27" s="6">
        <v>1</v>
      </c>
      <c r="X27" s="5">
        <f t="shared" si="35"/>
        <v>2.8400000333786011</v>
      </c>
      <c r="Y27" s="6">
        <v>25.721591949462891</v>
      </c>
      <c r="Z27" s="6">
        <v>26.877101898193359</v>
      </c>
      <c r="AA27" s="6">
        <v>25.642318725585938</v>
      </c>
      <c r="AB27" s="6">
        <v>399.59725952148438</v>
      </c>
      <c r="AC27" s="6">
        <v>381.84713745117188</v>
      </c>
      <c r="AD27" s="6">
        <v>20.826087951660156</v>
      </c>
      <c r="AE27" s="6">
        <v>24.532253265380859</v>
      </c>
      <c r="AF27" s="6">
        <v>57.971366882324219</v>
      </c>
      <c r="AG27" s="6">
        <v>68.135581970214844</v>
      </c>
      <c r="AH27" s="6">
        <v>500.1624755859375</v>
      </c>
      <c r="AI27" s="6">
        <v>1700.26416015625</v>
      </c>
      <c r="AJ27" s="6">
        <v>15.718125343322754</v>
      </c>
      <c r="AK27" s="6">
        <v>92.181236267089844</v>
      </c>
      <c r="AL27" s="6">
        <v>7.4445285797119141</v>
      </c>
      <c r="AM27" s="6">
        <v>0.10727202892303467</v>
      </c>
      <c r="AN27" s="6">
        <v>1</v>
      </c>
      <c r="AO27" s="6">
        <v>-0.21956524252891541</v>
      </c>
      <c r="AP27" s="6">
        <v>2.737391471862793</v>
      </c>
      <c r="AQ27" s="6">
        <v>1</v>
      </c>
      <c r="AR27" s="6">
        <v>0</v>
      </c>
      <c r="AS27" s="6">
        <v>0.15999999642372131</v>
      </c>
      <c r="AT27" s="6">
        <v>111115</v>
      </c>
      <c r="AU27" s="5">
        <f t="shared" si="36"/>
        <v>0.8336041259765623</v>
      </c>
      <c r="AV27" s="5">
        <f t="shared" si="37"/>
        <v>3.1671725768594844E-3</v>
      </c>
      <c r="AW27" s="5">
        <f t="shared" si="38"/>
        <v>300.02710189819334</v>
      </c>
      <c r="AX27" s="5">
        <f t="shared" si="39"/>
        <v>298.87159194946287</v>
      </c>
      <c r="AY27" s="5">
        <f t="shared" si="40"/>
        <v>272.04225954438152</v>
      </c>
      <c r="AZ27" s="5">
        <f t="shared" si="41"/>
        <v>1.4061828348490566</v>
      </c>
      <c r="BA27" s="5">
        <f t="shared" si="42"/>
        <v>3.5534061718747201</v>
      </c>
      <c r="BB27" s="5">
        <f t="shared" si="43"/>
        <v>38.548042050324966</v>
      </c>
      <c r="BC27" s="5">
        <f t="shared" si="44"/>
        <v>14.015788784944107</v>
      </c>
      <c r="BD27" s="5">
        <f t="shared" si="45"/>
        <v>26.299346923828125</v>
      </c>
      <c r="BE27" s="5">
        <f t="shared" si="46"/>
        <v>3.4344921948931271</v>
      </c>
      <c r="BF27" s="5">
        <f t="shared" si="47"/>
        <v>0.21884458543084884</v>
      </c>
      <c r="BG27" s="5">
        <f t="shared" si="48"/>
        <v>2.2614134344201595</v>
      </c>
      <c r="BH27" s="5">
        <f t="shared" si="49"/>
        <v>1.1730787604729676</v>
      </c>
      <c r="BI27" s="5">
        <f t="shared" si="50"/>
        <v>0.13830993619959503</v>
      </c>
      <c r="BJ27" s="5">
        <f t="shared" si="51"/>
        <v>25.449107374974293</v>
      </c>
      <c r="BK27" s="5">
        <f t="shared" si="52"/>
        <v>0.72300364471317169</v>
      </c>
      <c r="BL27" s="5">
        <f t="shared" si="53"/>
        <v>65.349617678330276</v>
      </c>
      <c r="BM27" s="5">
        <f t="shared" si="54"/>
        <v>375.3884336762531</v>
      </c>
      <c r="BN27" s="5">
        <f t="shared" si="55"/>
        <v>2.365331997939582E-2</v>
      </c>
    </row>
    <row r="28" spans="1:66" s="5" customFormat="1">
      <c r="A28" s="6" t="s">
        <v>1</v>
      </c>
      <c r="B28" s="5" t="s">
        <v>136</v>
      </c>
      <c r="C28" s="5">
        <v>20190703</v>
      </c>
      <c r="D28" s="5" t="s">
        <v>338</v>
      </c>
      <c r="E28" s="6" t="s">
        <v>0</v>
      </c>
      <c r="F28" s="6" t="s">
        <v>58</v>
      </c>
      <c r="G28" s="6">
        <v>1700</v>
      </c>
      <c r="H28" s="5">
        <v>400</v>
      </c>
      <c r="I28" s="6">
        <v>25.63</v>
      </c>
      <c r="J28" s="6"/>
      <c r="K28" s="6">
        <v>9</v>
      </c>
      <c r="L28" s="6" t="s">
        <v>67</v>
      </c>
      <c r="M28" s="6">
        <v>1063.9999997988343</v>
      </c>
      <c r="N28" s="6">
        <v>0</v>
      </c>
      <c r="O28" s="5">
        <f t="shared" si="28"/>
        <v>13.608720152210736</v>
      </c>
      <c r="P28" s="5">
        <f t="shared" si="29"/>
        <v>0.22124813753769898</v>
      </c>
      <c r="Q28" s="5">
        <f t="shared" si="30"/>
        <v>268.89788374268039</v>
      </c>
      <c r="R28" s="5">
        <f t="shared" si="31"/>
        <v>3.0267628697469684</v>
      </c>
      <c r="S28" s="5">
        <f t="shared" si="32"/>
        <v>1.3163994156206953</v>
      </c>
      <c r="T28" s="5">
        <f t="shared" si="33"/>
        <v>26.929239273071289</v>
      </c>
      <c r="U28" s="6">
        <v>6</v>
      </c>
      <c r="V28" s="5">
        <f t="shared" si="34"/>
        <v>1.4200000166893005</v>
      </c>
      <c r="W28" s="6">
        <v>1</v>
      </c>
      <c r="X28" s="5">
        <f t="shared" si="35"/>
        <v>2.8400000333786011</v>
      </c>
      <c r="Y28" s="6">
        <v>25.720483779907227</v>
      </c>
      <c r="Z28" s="6">
        <v>26.929239273071289</v>
      </c>
      <c r="AA28" s="6">
        <v>25.641176223754883</v>
      </c>
      <c r="AB28" s="6">
        <v>399.18014526367188</v>
      </c>
      <c r="AC28" s="6">
        <v>381.46945190429688</v>
      </c>
      <c r="AD28" s="6">
        <v>20.844497680664063</v>
      </c>
      <c r="AE28" s="6">
        <v>24.386974334716797</v>
      </c>
      <c r="AF28" s="6">
        <v>58.018409729003906</v>
      </c>
      <c r="AG28" s="6">
        <v>67.736480712890625</v>
      </c>
      <c r="AH28" s="6">
        <v>500.14996337890625</v>
      </c>
      <c r="AI28" s="6">
        <v>1700.1781005859375</v>
      </c>
      <c r="AJ28" s="6">
        <v>15.461987495422363</v>
      </c>
      <c r="AK28" s="6">
        <v>92.176765441894531</v>
      </c>
      <c r="AL28" s="6">
        <v>7.3747959136962891</v>
      </c>
      <c r="AM28" s="6">
        <v>0.11157310009002686</v>
      </c>
      <c r="AN28" s="6">
        <v>1</v>
      </c>
      <c r="AO28" s="6">
        <v>-0.21956524252891541</v>
      </c>
      <c r="AP28" s="6">
        <v>2.737391471862793</v>
      </c>
      <c r="AQ28" s="6">
        <v>1</v>
      </c>
      <c r="AR28" s="6">
        <v>0</v>
      </c>
      <c r="AS28" s="6">
        <v>0.15999999642372131</v>
      </c>
      <c r="AT28" s="6">
        <v>111115</v>
      </c>
      <c r="AU28" s="5">
        <f t="shared" si="36"/>
        <v>0.83358327229817697</v>
      </c>
      <c r="AV28" s="5">
        <f t="shared" si="37"/>
        <v>3.0267628697469686E-3</v>
      </c>
      <c r="AW28" s="5">
        <f t="shared" si="38"/>
        <v>300.07923927307127</v>
      </c>
      <c r="AX28" s="5">
        <f t="shared" si="39"/>
        <v>298.8704837799072</v>
      </c>
      <c r="AY28" s="5">
        <f t="shared" si="40"/>
        <v>272.0284900134393</v>
      </c>
      <c r="AZ28" s="5">
        <f t="shared" si="41"/>
        <v>1.4717618167727606</v>
      </c>
      <c r="BA28" s="5">
        <f t="shared" si="42"/>
        <v>3.5643118287093873</v>
      </c>
      <c r="BB28" s="5">
        <f t="shared" si="43"/>
        <v>38.668224162804052</v>
      </c>
      <c r="BC28" s="5">
        <f t="shared" si="44"/>
        <v>14.281249828087255</v>
      </c>
      <c r="BD28" s="5">
        <f t="shared" si="45"/>
        <v>26.324861526489258</v>
      </c>
      <c r="BE28" s="5">
        <f t="shared" si="46"/>
        <v>3.4396693283332889</v>
      </c>
      <c r="BF28" s="5">
        <f t="shared" si="47"/>
        <v>0.20525768670494324</v>
      </c>
      <c r="BG28" s="5">
        <f t="shared" si="48"/>
        <v>2.2479124130886921</v>
      </c>
      <c r="BH28" s="5">
        <f t="shared" si="49"/>
        <v>1.1917569152445968</v>
      </c>
      <c r="BI28" s="5">
        <f t="shared" si="50"/>
        <v>0.12963285705388941</v>
      </c>
      <c r="BJ28" s="5">
        <f t="shared" si="51"/>
        <v>24.786137157570877</v>
      </c>
      <c r="BK28" s="5">
        <f t="shared" si="52"/>
        <v>0.70490017588653875</v>
      </c>
      <c r="BL28" s="5">
        <f t="shared" si="53"/>
        <v>64.62108200313871</v>
      </c>
      <c r="BM28" s="5">
        <f t="shared" si="54"/>
        <v>375.00051810515583</v>
      </c>
      <c r="BN28" s="5">
        <f t="shared" si="55"/>
        <v>2.3450906824272078E-2</v>
      </c>
    </row>
    <row r="29" spans="1:66" s="5" customFormat="1">
      <c r="A29" s="6" t="s">
        <v>1</v>
      </c>
      <c r="B29" s="5" t="s">
        <v>136</v>
      </c>
      <c r="C29" s="5">
        <v>20190703</v>
      </c>
      <c r="D29" s="5" t="s">
        <v>338</v>
      </c>
      <c r="E29" s="6" t="s">
        <v>0</v>
      </c>
      <c r="F29" s="6" t="s">
        <v>58</v>
      </c>
      <c r="G29" s="6">
        <v>1700</v>
      </c>
      <c r="H29" s="5">
        <v>400</v>
      </c>
      <c r="I29" s="6">
        <v>25.63</v>
      </c>
      <c r="J29" s="6"/>
      <c r="K29" s="6">
        <v>10</v>
      </c>
      <c r="L29" s="6" t="s">
        <v>68</v>
      </c>
      <c r="M29" s="6">
        <v>1153.4999998100102</v>
      </c>
      <c r="N29" s="6">
        <v>0</v>
      </c>
      <c r="O29" s="5">
        <f t="shared" si="28"/>
        <v>13.043259006742122</v>
      </c>
      <c r="P29" s="5">
        <f t="shared" si="29"/>
        <v>0.1946660166829943</v>
      </c>
      <c r="Q29" s="5">
        <f t="shared" si="30"/>
        <v>261.53365346557109</v>
      </c>
      <c r="R29" s="5">
        <f t="shared" si="31"/>
        <v>2.7701249251955731</v>
      </c>
      <c r="S29" s="5">
        <f t="shared" si="32"/>
        <v>1.3574241574327019</v>
      </c>
      <c r="T29" s="5">
        <f t="shared" si="33"/>
        <v>27.014236450195313</v>
      </c>
      <c r="U29" s="6">
        <v>6</v>
      </c>
      <c r="V29" s="5">
        <f t="shared" si="34"/>
        <v>1.4200000166893005</v>
      </c>
      <c r="W29" s="6">
        <v>1</v>
      </c>
      <c r="X29" s="5">
        <f t="shared" si="35"/>
        <v>2.8400000333786011</v>
      </c>
      <c r="Y29" s="6">
        <v>25.724557876586914</v>
      </c>
      <c r="Z29" s="6">
        <v>27.014236450195313</v>
      </c>
      <c r="AA29" s="6">
        <v>25.640935897827148</v>
      </c>
      <c r="AB29" s="6">
        <v>399.71450805664063</v>
      </c>
      <c r="AC29" s="6">
        <v>382.7965087890625</v>
      </c>
      <c r="AD29" s="6">
        <v>20.893198013305664</v>
      </c>
      <c r="AE29" s="6">
        <v>24.135892868041992</v>
      </c>
      <c r="AF29" s="6">
        <v>58.168552398681641</v>
      </c>
      <c r="AG29" s="6">
        <v>67.022628784179688</v>
      </c>
      <c r="AH29" s="6">
        <v>500.18869018554688</v>
      </c>
      <c r="AI29" s="6">
        <v>1699.96630859375</v>
      </c>
      <c r="AJ29" s="6">
        <v>15.484745025634766</v>
      </c>
      <c r="AK29" s="6">
        <v>92.175140380859375</v>
      </c>
      <c r="AL29" s="6">
        <v>7.3700046539306641</v>
      </c>
      <c r="AM29" s="6">
        <v>0.11411750316619873</v>
      </c>
      <c r="AN29" s="6">
        <v>1</v>
      </c>
      <c r="AO29" s="6">
        <v>-0.21956524252891541</v>
      </c>
      <c r="AP29" s="6">
        <v>2.737391471862793</v>
      </c>
      <c r="AQ29" s="6">
        <v>1</v>
      </c>
      <c r="AR29" s="6">
        <v>0</v>
      </c>
      <c r="AS29" s="6">
        <v>0.15999999642372131</v>
      </c>
      <c r="AT29" s="6">
        <v>111115</v>
      </c>
      <c r="AU29" s="5">
        <f t="shared" si="36"/>
        <v>0.83364781697591139</v>
      </c>
      <c r="AV29" s="5">
        <f t="shared" si="37"/>
        <v>2.770124925195573E-3</v>
      </c>
      <c r="AW29" s="5">
        <f t="shared" si="38"/>
        <v>300.16423645019529</v>
      </c>
      <c r="AX29" s="5">
        <f t="shared" si="39"/>
        <v>298.87455787658689</v>
      </c>
      <c r="AY29" s="5">
        <f t="shared" si="40"/>
        <v>271.99460329544672</v>
      </c>
      <c r="AZ29" s="5">
        <f t="shared" si="41"/>
        <v>1.5937582381101127</v>
      </c>
      <c r="BA29" s="5">
        <f t="shared" si="42"/>
        <v>3.5821534707618552</v>
      </c>
      <c r="BB29" s="5">
        <f t="shared" si="43"/>
        <v>38.862468296340204</v>
      </c>
      <c r="BC29" s="5">
        <f t="shared" si="44"/>
        <v>14.726575428298212</v>
      </c>
      <c r="BD29" s="5">
        <f t="shared" si="45"/>
        <v>26.369397163391113</v>
      </c>
      <c r="BE29" s="5">
        <f t="shared" si="46"/>
        <v>3.4487223244984904</v>
      </c>
      <c r="BF29" s="5">
        <f t="shared" si="47"/>
        <v>0.18217869273166373</v>
      </c>
      <c r="BG29" s="5">
        <f t="shared" si="48"/>
        <v>2.2247293133291532</v>
      </c>
      <c r="BH29" s="5">
        <f t="shared" si="49"/>
        <v>1.2239930111693371</v>
      </c>
      <c r="BI29" s="5">
        <f t="shared" si="50"/>
        <v>0.11492139526835708</v>
      </c>
      <c r="BJ29" s="5">
        <f t="shared" si="51"/>
        <v>24.106901222508046</v>
      </c>
      <c r="BK29" s="5">
        <f t="shared" si="52"/>
        <v>0.6832184919682418</v>
      </c>
      <c r="BL29" s="5">
        <f t="shared" si="53"/>
        <v>63.383331189527027</v>
      </c>
      <c r="BM29" s="5">
        <f t="shared" si="54"/>
        <v>376.59636813689707</v>
      </c>
      <c r="BN29" s="5">
        <f t="shared" si="55"/>
        <v>2.1952553857731132E-2</v>
      </c>
    </row>
    <row r="30" spans="1:66" s="5" customFormat="1">
      <c r="A30" s="6" t="s">
        <v>1</v>
      </c>
      <c r="B30" s="5" t="s">
        <v>136</v>
      </c>
      <c r="C30" s="5">
        <v>20190703</v>
      </c>
      <c r="D30" s="5" t="s">
        <v>338</v>
      </c>
      <c r="E30" s="6" t="s">
        <v>0</v>
      </c>
      <c r="F30" s="6" t="s">
        <v>58</v>
      </c>
      <c r="G30" s="6">
        <v>1700</v>
      </c>
      <c r="H30" s="5">
        <v>475</v>
      </c>
      <c r="I30" s="6">
        <v>25.63</v>
      </c>
      <c r="J30" s="6"/>
      <c r="K30" s="6">
        <v>11</v>
      </c>
      <c r="L30" s="6" t="s">
        <v>69</v>
      </c>
      <c r="M30" s="6">
        <v>1264.9999997541308</v>
      </c>
      <c r="N30" s="6">
        <v>0</v>
      </c>
      <c r="O30" s="5">
        <f t="shared" si="28"/>
        <v>15.207652204337668</v>
      </c>
      <c r="P30" s="5">
        <f t="shared" si="29"/>
        <v>0.18008716133958552</v>
      </c>
      <c r="Q30" s="5">
        <f t="shared" si="30"/>
        <v>303.94198852360807</v>
      </c>
      <c r="R30" s="5">
        <f t="shared" si="31"/>
        <v>2.6419416539214207</v>
      </c>
      <c r="S30" s="5">
        <f t="shared" si="32"/>
        <v>1.3927122345321861</v>
      </c>
      <c r="T30" s="5">
        <f t="shared" si="33"/>
        <v>27.097379684448242</v>
      </c>
      <c r="U30" s="6">
        <v>6</v>
      </c>
      <c r="V30" s="5">
        <f t="shared" si="34"/>
        <v>1.4200000166893005</v>
      </c>
      <c r="W30" s="6">
        <v>1</v>
      </c>
      <c r="X30" s="5">
        <f t="shared" si="35"/>
        <v>2.8400000333786011</v>
      </c>
      <c r="Y30" s="6">
        <v>25.730924606323242</v>
      </c>
      <c r="Z30" s="6">
        <v>27.097379684448242</v>
      </c>
      <c r="AA30" s="6">
        <v>25.642892837524414</v>
      </c>
      <c r="AB30" s="6">
        <v>475.48019409179688</v>
      </c>
      <c r="AC30" s="6">
        <v>455.7923583984375</v>
      </c>
      <c r="AD30" s="6">
        <v>20.84950065612793</v>
      </c>
      <c r="AE30" s="6">
        <v>23.942924499511719</v>
      </c>
      <c r="AF30" s="6">
        <v>57.878864288330078</v>
      </c>
      <c r="AG30" s="6">
        <v>66.459770202636719</v>
      </c>
      <c r="AH30" s="6">
        <v>500.1614990234375</v>
      </c>
      <c r="AI30" s="6">
        <v>1699.7803955078125</v>
      </c>
      <c r="AJ30" s="6">
        <v>14.985004425048828</v>
      </c>
      <c r="AK30" s="6">
        <v>92.176254272460938</v>
      </c>
      <c r="AL30" s="6">
        <v>7.5195713043212891</v>
      </c>
      <c r="AM30" s="6">
        <v>0.12021720409393311</v>
      </c>
      <c r="AN30" s="6">
        <v>1</v>
      </c>
      <c r="AO30" s="6">
        <v>-0.21956524252891541</v>
      </c>
      <c r="AP30" s="6">
        <v>2.737391471862793</v>
      </c>
      <c r="AQ30" s="6">
        <v>1</v>
      </c>
      <c r="AR30" s="6">
        <v>0</v>
      </c>
      <c r="AS30" s="6">
        <v>0.15999999642372131</v>
      </c>
      <c r="AT30" s="6">
        <v>111115</v>
      </c>
      <c r="AU30" s="5">
        <f t="shared" si="36"/>
        <v>0.83360249837239564</v>
      </c>
      <c r="AV30" s="5">
        <f t="shared" si="37"/>
        <v>2.6419416539214206E-3</v>
      </c>
      <c r="AW30" s="5">
        <f t="shared" si="38"/>
        <v>300.24737968444822</v>
      </c>
      <c r="AX30" s="5">
        <f t="shared" si="39"/>
        <v>298.88092460632322</v>
      </c>
      <c r="AY30" s="5">
        <f t="shared" si="40"/>
        <v>271.9648572023616</v>
      </c>
      <c r="AZ30" s="5">
        <f t="shared" si="41"/>
        <v>1.6494168695191218</v>
      </c>
      <c r="BA30" s="5">
        <f t="shared" si="42"/>
        <v>3.5996813312255127</v>
      </c>
      <c r="BB30" s="5">
        <f t="shared" si="43"/>
        <v>39.052154588375068</v>
      </c>
      <c r="BC30" s="5">
        <f t="shared" si="44"/>
        <v>15.109230088863349</v>
      </c>
      <c r="BD30" s="5">
        <f t="shared" si="45"/>
        <v>26.414152145385742</v>
      </c>
      <c r="BE30" s="5">
        <f t="shared" si="46"/>
        <v>3.4578408613546148</v>
      </c>
      <c r="BF30" s="5">
        <f t="shared" si="47"/>
        <v>0.16934860195756868</v>
      </c>
      <c r="BG30" s="5">
        <f t="shared" si="48"/>
        <v>2.2069690966933266</v>
      </c>
      <c r="BH30" s="5">
        <f t="shared" si="49"/>
        <v>1.2508717646612881</v>
      </c>
      <c r="BI30" s="5">
        <f t="shared" si="50"/>
        <v>0.10675798238901028</v>
      </c>
      <c r="BJ30" s="5">
        <f t="shared" si="51"/>
        <v>28.0162340182295</v>
      </c>
      <c r="BK30" s="5">
        <f t="shared" si="52"/>
        <v>0.66684309844859835</v>
      </c>
      <c r="BL30" s="5">
        <f t="shared" si="53"/>
        <v>62.433955388732606</v>
      </c>
      <c r="BM30" s="5">
        <f t="shared" si="54"/>
        <v>448.56336887922544</v>
      </c>
      <c r="BN30" s="5">
        <f t="shared" si="55"/>
        <v>2.1166995460760028E-2</v>
      </c>
    </row>
    <row r="31" spans="1:66" s="5" customFormat="1">
      <c r="A31" s="6" t="s">
        <v>1</v>
      </c>
      <c r="B31" s="5" t="s">
        <v>136</v>
      </c>
      <c r="C31" s="5">
        <v>20190703</v>
      </c>
      <c r="D31" s="5" t="s">
        <v>338</v>
      </c>
      <c r="E31" s="6" t="s">
        <v>0</v>
      </c>
      <c r="F31" s="6" t="s">
        <v>58</v>
      </c>
      <c r="G31" s="6">
        <v>1700</v>
      </c>
      <c r="H31" s="5">
        <v>575</v>
      </c>
      <c r="I31" s="6">
        <v>25.63</v>
      </c>
      <c r="J31" s="6"/>
      <c r="K31" s="6">
        <v>12</v>
      </c>
      <c r="L31" s="6" t="s">
        <v>70</v>
      </c>
      <c r="M31" s="6">
        <v>1372.4999998100102</v>
      </c>
      <c r="N31" s="6">
        <v>0</v>
      </c>
      <c r="O31" s="5">
        <f t="shared" si="28"/>
        <v>16.916224168095454</v>
      </c>
      <c r="P31" s="5">
        <f t="shared" si="29"/>
        <v>0.16263583769872444</v>
      </c>
      <c r="Q31" s="5">
        <f t="shared" si="30"/>
        <v>365.45295725470589</v>
      </c>
      <c r="R31" s="5">
        <f t="shared" si="31"/>
        <v>2.4241602045448283</v>
      </c>
      <c r="S31" s="5">
        <f t="shared" si="32"/>
        <v>1.4068281759630801</v>
      </c>
      <c r="T31" s="5">
        <f t="shared" si="33"/>
        <v>27.123355865478516</v>
      </c>
      <c r="U31" s="6">
        <v>6</v>
      </c>
      <c r="V31" s="5">
        <f t="shared" si="34"/>
        <v>1.4200000166893005</v>
      </c>
      <c r="W31" s="6">
        <v>1</v>
      </c>
      <c r="X31" s="5">
        <f t="shared" si="35"/>
        <v>2.8400000333786011</v>
      </c>
      <c r="Y31" s="6">
        <v>25.737266540527344</v>
      </c>
      <c r="Z31" s="6">
        <v>27.123355865478516</v>
      </c>
      <c r="AA31" s="6">
        <v>25.641532897949219</v>
      </c>
      <c r="AB31" s="6">
        <v>573.40185546875</v>
      </c>
      <c r="AC31" s="6">
        <v>551.504150390625</v>
      </c>
      <c r="AD31" s="6">
        <v>21.011373519897461</v>
      </c>
      <c r="AE31" s="6">
        <v>23.850196838378906</v>
      </c>
      <c r="AF31" s="6">
        <v>58.468162536621094</v>
      </c>
      <c r="AG31" s="6">
        <v>66.174003601074219</v>
      </c>
      <c r="AH31" s="6">
        <v>500.13894653320313</v>
      </c>
      <c r="AI31" s="6">
        <v>1699.5836181640625</v>
      </c>
      <c r="AJ31" s="6">
        <v>14.744056701660156</v>
      </c>
      <c r="AK31" s="6">
        <v>92.173019409179688</v>
      </c>
      <c r="AL31" s="6">
        <v>7.3851718902587891</v>
      </c>
      <c r="AM31" s="6">
        <v>0.12323844432830811</v>
      </c>
      <c r="AN31" s="6">
        <v>1</v>
      </c>
      <c r="AO31" s="6">
        <v>-0.21956524252891541</v>
      </c>
      <c r="AP31" s="6">
        <v>2.737391471862793</v>
      </c>
      <c r="AQ31" s="6">
        <v>1</v>
      </c>
      <c r="AR31" s="6">
        <v>0</v>
      </c>
      <c r="AS31" s="6">
        <v>0.15999999642372131</v>
      </c>
      <c r="AT31" s="6">
        <v>111115</v>
      </c>
      <c r="AU31" s="5">
        <f t="shared" si="36"/>
        <v>0.83356491088867168</v>
      </c>
      <c r="AV31" s="5">
        <f t="shared" si="37"/>
        <v>2.4241602045448284E-3</v>
      </c>
      <c r="AW31" s="5">
        <f t="shared" si="38"/>
        <v>300.27335586547849</v>
      </c>
      <c r="AX31" s="5">
        <f t="shared" si="39"/>
        <v>298.88726654052732</v>
      </c>
      <c r="AY31" s="5">
        <f t="shared" si="40"/>
        <v>271.93337282806533</v>
      </c>
      <c r="AZ31" s="5">
        <f t="shared" si="41"/>
        <v>1.7597195160932568</v>
      </c>
      <c r="BA31" s="5">
        <f t="shared" si="42"/>
        <v>3.6051728320597349</v>
      </c>
      <c r="BB31" s="5">
        <f t="shared" si="43"/>
        <v>39.113103326424053</v>
      </c>
      <c r="BC31" s="5">
        <f t="shared" si="44"/>
        <v>15.262906488045147</v>
      </c>
      <c r="BD31" s="5">
        <f t="shared" si="45"/>
        <v>26.43031120300293</v>
      </c>
      <c r="BE31" s="5">
        <f t="shared" si="46"/>
        <v>3.4611383333157026</v>
      </c>
      <c r="BF31" s="5">
        <f t="shared" si="47"/>
        <v>0.15382677231762126</v>
      </c>
      <c r="BG31" s="5">
        <f t="shared" si="48"/>
        <v>2.1983446560966549</v>
      </c>
      <c r="BH31" s="5">
        <f t="shared" si="49"/>
        <v>1.2627936772190478</v>
      </c>
      <c r="BI31" s="5">
        <f t="shared" si="50"/>
        <v>9.6896178568119079E-2</v>
      </c>
      <c r="BJ31" s="5">
        <f t="shared" si="51"/>
        <v>33.684902522180124</v>
      </c>
      <c r="BK31" s="5">
        <f t="shared" si="52"/>
        <v>0.66264770083028235</v>
      </c>
      <c r="BL31" s="5">
        <f t="shared" si="53"/>
        <v>61.891417820962033</v>
      </c>
      <c r="BM31" s="5">
        <f t="shared" si="54"/>
        <v>543.46298758832711</v>
      </c>
      <c r="BN31" s="5">
        <f t="shared" si="55"/>
        <v>1.9264772796886955E-2</v>
      </c>
    </row>
    <row r="32" spans="1:66" s="5" customFormat="1">
      <c r="A32" s="6" t="s">
        <v>1</v>
      </c>
      <c r="B32" s="5" t="s">
        <v>136</v>
      </c>
      <c r="C32" s="5">
        <v>20190703</v>
      </c>
      <c r="D32" s="5" t="s">
        <v>338</v>
      </c>
      <c r="E32" s="6" t="s">
        <v>0</v>
      </c>
      <c r="F32" s="6" t="s">
        <v>58</v>
      </c>
      <c r="G32" s="6">
        <v>1700</v>
      </c>
      <c r="H32" s="5">
        <v>675</v>
      </c>
      <c r="I32" s="6">
        <v>25.63</v>
      </c>
      <c r="J32" s="6"/>
      <c r="K32" s="6">
        <v>13</v>
      </c>
      <c r="L32" s="6" t="s">
        <v>71</v>
      </c>
      <c r="M32" s="6">
        <v>1471.9999997764826</v>
      </c>
      <c r="N32" s="6">
        <v>0</v>
      </c>
      <c r="O32" s="5">
        <f t="shared" si="28"/>
        <v>19.971139344617324</v>
      </c>
      <c r="P32" s="5">
        <f t="shared" si="29"/>
        <v>0.16316276060890231</v>
      </c>
      <c r="Q32" s="5">
        <f t="shared" si="30"/>
        <v>429.80791215239816</v>
      </c>
      <c r="R32" s="5">
        <f t="shared" si="31"/>
        <v>2.4520788858986275</v>
      </c>
      <c r="S32" s="5">
        <f t="shared" si="32"/>
        <v>1.4186295329253569</v>
      </c>
      <c r="T32" s="5">
        <f t="shared" si="33"/>
        <v>27.149070739746094</v>
      </c>
      <c r="U32" s="6">
        <v>6</v>
      </c>
      <c r="V32" s="5">
        <f t="shared" si="34"/>
        <v>1.4200000166893005</v>
      </c>
      <c r="W32" s="6">
        <v>1</v>
      </c>
      <c r="X32" s="5">
        <f t="shared" si="35"/>
        <v>2.8400000333786011</v>
      </c>
      <c r="Y32" s="6">
        <v>25.744140625</v>
      </c>
      <c r="Z32" s="6">
        <v>27.149070739746094</v>
      </c>
      <c r="AA32" s="6">
        <v>25.641807556152344</v>
      </c>
      <c r="AB32" s="6">
        <v>674.75543212890625</v>
      </c>
      <c r="AC32" s="6">
        <v>648.888916015625</v>
      </c>
      <c r="AD32" s="6">
        <v>20.910612106323242</v>
      </c>
      <c r="AE32" s="6">
        <v>23.782217025756836</v>
      </c>
      <c r="AF32" s="6">
        <v>58.058380126953125</v>
      </c>
      <c r="AG32" s="6">
        <v>65.956886291503906</v>
      </c>
      <c r="AH32" s="6">
        <v>500.1585693359375</v>
      </c>
      <c r="AI32" s="6">
        <v>1699.6656494140625</v>
      </c>
      <c r="AJ32" s="6">
        <v>15.901614189147949</v>
      </c>
      <c r="AK32" s="6">
        <v>92.169151306152344</v>
      </c>
      <c r="AL32" s="6">
        <v>7.0392856597900391</v>
      </c>
      <c r="AM32" s="6">
        <v>0.12094581127166748</v>
      </c>
      <c r="AN32" s="6">
        <v>1</v>
      </c>
      <c r="AO32" s="6">
        <v>-0.21956524252891541</v>
      </c>
      <c r="AP32" s="6">
        <v>2.737391471862793</v>
      </c>
      <c r="AQ32" s="6">
        <v>1</v>
      </c>
      <c r="AR32" s="6">
        <v>0</v>
      </c>
      <c r="AS32" s="6">
        <v>0.15999999642372131</v>
      </c>
      <c r="AT32" s="6">
        <v>111115</v>
      </c>
      <c r="AU32" s="5">
        <f t="shared" si="36"/>
        <v>0.83359761555989564</v>
      </c>
      <c r="AV32" s="5">
        <f t="shared" si="37"/>
        <v>2.4520788858986274E-3</v>
      </c>
      <c r="AW32" s="5">
        <f t="shared" si="38"/>
        <v>300.29907073974607</v>
      </c>
      <c r="AX32" s="5">
        <f t="shared" si="39"/>
        <v>298.89414062499998</v>
      </c>
      <c r="AY32" s="5">
        <f t="shared" si="40"/>
        <v>271.94649782777196</v>
      </c>
      <c r="AZ32" s="5">
        <f t="shared" si="41"/>
        <v>1.7426588719886549</v>
      </c>
      <c r="BA32" s="5">
        <f t="shared" si="42"/>
        <v>3.6106162923680909</v>
      </c>
      <c r="BB32" s="5">
        <f t="shared" si="43"/>
        <v>39.173804263152419</v>
      </c>
      <c r="BC32" s="5">
        <f t="shared" si="44"/>
        <v>15.391587237395584</v>
      </c>
      <c r="BD32" s="5">
        <f t="shared" si="45"/>
        <v>26.446605682373047</v>
      </c>
      <c r="BE32" s="5">
        <f t="shared" si="46"/>
        <v>3.4644662199731564</v>
      </c>
      <c r="BF32" s="5">
        <f t="shared" si="47"/>
        <v>0.15429807751452698</v>
      </c>
      <c r="BG32" s="5">
        <f t="shared" si="48"/>
        <v>2.191986759442734</v>
      </c>
      <c r="BH32" s="5">
        <f t="shared" si="49"/>
        <v>1.2724794605304224</v>
      </c>
      <c r="BI32" s="5">
        <f t="shared" si="50"/>
        <v>9.7195392696983254E-2</v>
      </c>
      <c r="BJ32" s="5">
        <f t="shared" si="51"/>
        <v>39.615030487755824</v>
      </c>
      <c r="BK32" s="5">
        <f t="shared" si="52"/>
        <v>0.6623751793936461</v>
      </c>
      <c r="BL32" s="5">
        <f t="shared" si="53"/>
        <v>61.636551058224207</v>
      </c>
      <c r="BM32" s="5">
        <f t="shared" si="54"/>
        <v>639.3955928471886</v>
      </c>
      <c r="BN32" s="5">
        <f t="shared" si="55"/>
        <v>1.9251808484072638E-2</v>
      </c>
    </row>
    <row r="33" spans="1:66" s="5" customFormat="1">
      <c r="A33" s="6" t="s">
        <v>1</v>
      </c>
      <c r="B33" s="5" t="s">
        <v>136</v>
      </c>
      <c r="C33" s="5">
        <v>20190703</v>
      </c>
      <c r="D33" s="5" t="s">
        <v>338</v>
      </c>
      <c r="E33" s="6" t="s">
        <v>0</v>
      </c>
      <c r="F33" s="6" t="s">
        <v>58</v>
      </c>
      <c r="G33" s="6">
        <v>1700</v>
      </c>
      <c r="H33" s="5">
        <v>800</v>
      </c>
      <c r="I33" s="6">
        <v>25.63</v>
      </c>
      <c r="J33" s="6"/>
      <c r="K33" s="6">
        <v>14</v>
      </c>
      <c r="L33" s="6" t="s">
        <v>72</v>
      </c>
      <c r="M33" s="6">
        <v>1585.999999396503</v>
      </c>
      <c r="N33" s="6">
        <v>0</v>
      </c>
      <c r="O33" s="5">
        <f t="shared" si="28"/>
        <v>22.145684477259657</v>
      </c>
      <c r="P33" s="5">
        <f t="shared" si="29"/>
        <v>0.15813770284819886</v>
      </c>
      <c r="Q33" s="5">
        <f t="shared" si="30"/>
        <v>521.04547567501277</v>
      </c>
      <c r="R33" s="5">
        <f t="shared" si="31"/>
        <v>2.3873584971306934</v>
      </c>
      <c r="S33" s="5">
        <f t="shared" si="32"/>
        <v>1.4227599284464594</v>
      </c>
      <c r="T33" s="5">
        <f t="shared" si="33"/>
        <v>27.126228332519531</v>
      </c>
      <c r="U33" s="6">
        <v>6</v>
      </c>
      <c r="V33" s="5">
        <f t="shared" si="34"/>
        <v>1.4200000166893005</v>
      </c>
      <c r="W33" s="6">
        <v>1</v>
      </c>
      <c r="X33" s="5">
        <f t="shared" si="35"/>
        <v>2.8400000333786011</v>
      </c>
      <c r="Y33" s="6">
        <v>25.733783721923828</v>
      </c>
      <c r="Z33" s="6">
        <v>27.126228332519531</v>
      </c>
      <c r="AA33" s="6">
        <v>25.642040252685547</v>
      </c>
      <c r="AB33" s="6">
        <v>800.9344482421875</v>
      </c>
      <c r="AC33" s="6">
        <v>772.1563720703125</v>
      </c>
      <c r="AD33" s="6">
        <v>20.889480590820313</v>
      </c>
      <c r="AE33" s="6">
        <v>23.685596466064453</v>
      </c>
      <c r="AF33" s="6">
        <v>57.965801239013672</v>
      </c>
      <c r="AG33" s="6">
        <v>65.726081848144531</v>
      </c>
      <c r="AH33" s="6">
        <v>500.15362548828125</v>
      </c>
      <c r="AI33" s="6">
        <v>1700.1282958984375</v>
      </c>
      <c r="AJ33" s="6">
        <v>14.33629035949707</v>
      </c>
      <c r="AK33" s="6">
        <v>92.166587829589844</v>
      </c>
      <c r="AL33" s="6">
        <v>6.6995029449462891</v>
      </c>
      <c r="AM33" s="6">
        <v>0.12536323070526123</v>
      </c>
      <c r="AN33" s="6">
        <v>1</v>
      </c>
      <c r="AO33" s="6">
        <v>-0.21956524252891541</v>
      </c>
      <c r="AP33" s="6">
        <v>2.737391471862793</v>
      </c>
      <c r="AQ33" s="6">
        <v>1</v>
      </c>
      <c r="AR33" s="6">
        <v>0</v>
      </c>
      <c r="AS33" s="6">
        <v>0.15999999642372131</v>
      </c>
      <c r="AT33" s="6">
        <v>111115</v>
      </c>
      <c r="AU33" s="5">
        <f t="shared" si="36"/>
        <v>0.83358937581380199</v>
      </c>
      <c r="AV33" s="5">
        <f t="shared" si="37"/>
        <v>2.3873584971306934E-3</v>
      </c>
      <c r="AW33" s="5">
        <f t="shared" si="38"/>
        <v>300.27622833251951</v>
      </c>
      <c r="AX33" s="5">
        <f t="shared" si="39"/>
        <v>298.88378372192381</v>
      </c>
      <c r="AY33" s="5">
        <f t="shared" si="40"/>
        <v>272.02052126361741</v>
      </c>
      <c r="AZ33" s="5">
        <f t="shared" si="41"/>
        <v>1.7790441826314618</v>
      </c>
      <c r="BA33" s="5">
        <f t="shared" si="42"/>
        <v>3.6057805354322117</v>
      </c>
      <c r="BB33" s="5">
        <f t="shared" si="43"/>
        <v>39.122426253851025</v>
      </c>
      <c r="BC33" s="5">
        <f t="shared" si="44"/>
        <v>15.436829787786571</v>
      </c>
      <c r="BD33" s="5">
        <f t="shared" si="45"/>
        <v>26.43000602722168</v>
      </c>
      <c r="BE33" s="5">
        <f t="shared" si="46"/>
        <v>3.4610760326840673</v>
      </c>
      <c r="BF33" s="5">
        <f t="shared" si="47"/>
        <v>0.14979668076641231</v>
      </c>
      <c r="BG33" s="5">
        <f t="shared" si="48"/>
        <v>2.1830206069857523</v>
      </c>
      <c r="BH33" s="5">
        <f t="shared" si="49"/>
        <v>1.278055425698315</v>
      </c>
      <c r="BI33" s="5">
        <f t="shared" si="50"/>
        <v>9.4338210835055739E-2</v>
      </c>
      <c r="BJ33" s="5">
        <f t="shared" si="51"/>
        <v>48.022983597011482</v>
      </c>
      <c r="BK33" s="5">
        <f t="shared" si="52"/>
        <v>0.67479269034325395</v>
      </c>
      <c r="BL33" s="5">
        <f t="shared" si="53"/>
        <v>61.4116300728083</v>
      </c>
      <c r="BM33" s="5">
        <f t="shared" si="54"/>
        <v>761.62937429111389</v>
      </c>
      <c r="BN33" s="5">
        <f t="shared" si="55"/>
        <v>1.7856488060120117E-2</v>
      </c>
    </row>
    <row r="34" spans="1:66" s="5" customFormat="1">
      <c r="A34" s="6" t="s">
        <v>1</v>
      </c>
      <c r="B34" s="5" t="s">
        <v>136</v>
      </c>
      <c r="C34" s="5">
        <v>20190703</v>
      </c>
      <c r="D34" s="5" t="s">
        <v>338</v>
      </c>
      <c r="E34" s="6" t="s">
        <v>0</v>
      </c>
      <c r="F34" s="6" t="s">
        <v>58</v>
      </c>
      <c r="G34" s="6">
        <v>1700</v>
      </c>
      <c r="H34" s="5">
        <v>1000</v>
      </c>
      <c r="I34" s="6">
        <v>25.63</v>
      </c>
      <c r="J34" s="6"/>
      <c r="K34" s="6">
        <v>15</v>
      </c>
      <c r="L34" s="6" t="s">
        <v>73</v>
      </c>
      <c r="M34" s="6">
        <v>1714.9999996647239</v>
      </c>
      <c r="N34" s="6">
        <v>0</v>
      </c>
      <c r="O34" s="5">
        <f t="shared" si="28"/>
        <v>24.505589494770661</v>
      </c>
      <c r="P34" s="5">
        <f t="shared" si="29"/>
        <v>0.14973915450090061</v>
      </c>
      <c r="Q34" s="5">
        <f t="shared" si="30"/>
        <v>673.61111284192486</v>
      </c>
      <c r="R34" s="5">
        <f t="shared" si="31"/>
        <v>2.2869852047101373</v>
      </c>
      <c r="S34" s="5">
        <f t="shared" si="32"/>
        <v>1.435467242751653</v>
      </c>
      <c r="T34" s="5">
        <f t="shared" si="33"/>
        <v>27.124065399169922</v>
      </c>
      <c r="U34" s="6">
        <v>6</v>
      </c>
      <c r="V34" s="5">
        <f t="shared" si="34"/>
        <v>1.4200000166893005</v>
      </c>
      <c r="W34" s="6">
        <v>1</v>
      </c>
      <c r="X34" s="5">
        <f t="shared" si="35"/>
        <v>2.8400000333786011</v>
      </c>
      <c r="Y34" s="6">
        <v>25.726999282836914</v>
      </c>
      <c r="Z34" s="6">
        <v>27.124065399169922</v>
      </c>
      <c r="AA34" s="6">
        <v>25.641508102416992</v>
      </c>
      <c r="AB34" s="6">
        <v>1000.3005981445313</v>
      </c>
      <c r="AC34" s="6">
        <v>968.24749755859375</v>
      </c>
      <c r="AD34" s="6">
        <v>20.863838195800781</v>
      </c>
      <c r="AE34" s="6">
        <v>23.542703628540039</v>
      </c>
      <c r="AF34" s="6">
        <v>57.918216705322266</v>
      </c>
      <c r="AG34" s="6">
        <v>65.356796264648438</v>
      </c>
      <c r="AH34" s="6">
        <v>500.16921997070313</v>
      </c>
      <c r="AI34" s="6">
        <v>1701.036376953125</v>
      </c>
      <c r="AJ34" s="6">
        <v>13.86907958984375</v>
      </c>
      <c r="AK34" s="6">
        <v>92.166801452636719</v>
      </c>
      <c r="AL34" s="6">
        <v>5.7750034332275391</v>
      </c>
      <c r="AM34" s="6">
        <v>0.12622725963592529</v>
      </c>
      <c r="AN34" s="6">
        <v>1</v>
      </c>
      <c r="AO34" s="6">
        <v>-0.21956524252891541</v>
      </c>
      <c r="AP34" s="6">
        <v>2.737391471862793</v>
      </c>
      <c r="AQ34" s="6">
        <v>1</v>
      </c>
      <c r="AR34" s="6">
        <v>0</v>
      </c>
      <c r="AS34" s="6">
        <v>0.15999999642372131</v>
      </c>
      <c r="AT34" s="6">
        <v>111115</v>
      </c>
      <c r="AU34" s="5">
        <f t="shared" si="36"/>
        <v>0.83361536661783842</v>
      </c>
      <c r="AV34" s="5">
        <f t="shared" si="37"/>
        <v>2.2869852047101374E-3</v>
      </c>
      <c r="AW34" s="5">
        <f t="shared" si="38"/>
        <v>300.2740653991699</v>
      </c>
      <c r="AX34" s="5">
        <f t="shared" si="39"/>
        <v>298.87699928283689</v>
      </c>
      <c r="AY34" s="5">
        <f t="shared" si="40"/>
        <v>272.16581422911986</v>
      </c>
      <c r="AZ34" s="5">
        <f t="shared" si="41"/>
        <v>1.8324302314090699</v>
      </c>
      <c r="BA34" s="5">
        <f t="shared" si="42"/>
        <v>3.6053229337415731</v>
      </c>
      <c r="BB34" s="5">
        <f t="shared" si="43"/>
        <v>39.117370646678026</v>
      </c>
      <c r="BC34" s="5">
        <f t="shared" si="44"/>
        <v>15.574667018137987</v>
      </c>
      <c r="BD34" s="5">
        <f t="shared" si="45"/>
        <v>26.425532341003418</v>
      </c>
      <c r="BE34" s="5">
        <f t="shared" si="46"/>
        <v>3.460162856747929</v>
      </c>
      <c r="BF34" s="5">
        <f t="shared" si="47"/>
        <v>0.14223956574695734</v>
      </c>
      <c r="BG34" s="5">
        <f t="shared" si="48"/>
        <v>2.16985569098992</v>
      </c>
      <c r="BH34" s="5">
        <f t="shared" si="49"/>
        <v>1.290307165758009</v>
      </c>
      <c r="BI34" s="5">
        <f t="shared" si="50"/>
        <v>8.9544414873428957E-2</v>
      </c>
      <c r="BJ34" s="5">
        <f t="shared" si="51"/>
        <v>62.08458169359136</v>
      </c>
      <c r="BK34" s="5">
        <f t="shared" si="52"/>
        <v>0.69570137236648122</v>
      </c>
      <c r="BL34" s="5">
        <f t="shared" si="53"/>
        <v>60.95563866021805</v>
      </c>
      <c r="BM34" s="5">
        <f t="shared" si="54"/>
        <v>956.59871395679079</v>
      </c>
      <c r="BN34" s="5">
        <f t="shared" si="55"/>
        <v>1.5615260992984652E-2</v>
      </c>
    </row>
    <row r="35" spans="1:66" s="5" customFormat="1">
      <c r="A35" s="6" t="s">
        <v>1</v>
      </c>
      <c r="B35" s="5" t="s">
        <v>136</v>
      </c>
      <c r="C35" s="5">
        <v>20190703</v>
      </c>
      <c r="D35" s="5" t="s">
        <v>338</v>
      </c>
      <c r="E35" s="6" t="s">
        <v>0</v>
      </c>
      <c r="F35" s="6" t="s">
        <v>58</v>
      </c>
      <c r="G35" s="6">
        <v>1700</v>
      </c>
      <c r="H35" s="5">
        <v>1400</v>
      </c>
      <c r="I35" s="6">
        <v>25.63</v>
      </c>
      <c r="J35" s="6"/>
      <c r="K35" s="6">
        <v>16</v>
      </c>
      <c r="L35" s="6" t="s">
        <v>74</v>
      </c>
      <c r="M35" s="6">
        <v>1850.4999997653067</v>
      </c>
      <c r="N35" s="6">
        <v>0</v>
      </c>
      <c r="O35" s="5">
        <f t="shared" si="28"/>
        <v>27.295866625850117</v>
      </c>
      <c r="P35" s="5">
        <f t="shared" si="29"/>
        <v>0.13561790527732939</v>
      </c>
      <c r="Q35" s="5">
        <f t="shared" si="30"/>
        <v>998.95306283691639</v>
      </c>
      <c r="R35" s="5">
        <f t="shared" si="31"/>
        <v>2.1294334472513312</v>
      </c>
      <c r="S35" s="5">
        <f t="shared" si="32"/>
        <v>1.4687503830484214</v>
      </c>
      <c r="T35" s="5">
        <f t="shared" si="33"/>
        <v>27.191987991333008</v>
      </c>
      <c r="U35" s="6">
        <v>6</v>
      </c>
      <c r="V35" s="5">
        <f t="shared" si="34"/>
        <v>1.4200000166893005</v>
      </c>
      <c r="W35" s="6">
        <v>1</v>
      </c>
      <c r="X35" s="5">
        <f t="shared" si="35"/>
        <v>2.8400000333786011</v>
      </c>
      <c r="Y35" s="6">
        <v>25.740619659423828</v>
      </c>
      <c r="Z35" s="6">
        <v>27.191987991333008</v>
      </c>
      <c r="AA35" s="6">
        <v>25.641365051269531</v>
      </c>
      <c r="AB35" s="6">
        <v>1401.2938232421875</v>
      </c>
      <c r="AC35" s="6">
        <v>1365.0625</v>
      </c>
      <c r="AD35" s="6">
        <v>20.843894958496094</v>
      </c>
      <c r="AE35" s="6">
        <v>23.33875846862793</v>
      </c>
      <c r="AF35" s="6">
        <v>57.843994140625</v>
      </c>
      <c r="AG35" s="6">
        <v>64.736648559570313</v>
      </c>
      <c r="AH35" s="6">
        <v>500.1640625</v>
      </c>
      <c r="AI35" s="6">
        <v>1699.754638671875</v>
      </c>
      <c r="AJ35" s="6">
        <v>14.181439399719238</v>
      </c>
      <c r="AK35" s="6">
        <v>92.162864685058594</v>
      </c>
      <c r="AL35" s="6">
        <v>2.5945835113525391</v>
      </c>
      <c r="AM35" s="6">
        <v>0.13111197948455811</v>
      </c>
      <c r="AN35" s="6">
        <v>1</v>
      </c>
      <c r="AO35" s="6">
        <v>-0.21956524252891541</v>
      </c>
      <c r="AP35" s="6">
        <v>2.737391471862793</v>
      </c>
      <c r="AQ35" s="6">
        <v>1</v>
      </c>
      <c r="AR35" s="6">
        <v>0</v>
      </c>
      <c r="AS35" s="6">
        <v>0.15999999642372131</v>
      </c>
      <c r="AT35" s="6">
        <v>111115</v>
      </c>
      <c r="AU35" s="5">
        <f t="shared" si="36"/>
        <v>0.83360677083333323</v>
      </c>
      <c r="AV35" s="5">
        <f t="shared" si="37"/>
        <v>2.129433447251331E-3</v>
      </c>
      <c r="AW35" s="5">
        <f t="shared" si="38"/>
        <v>300.34198799133299</v>
      </c>
      <c r="AX35" s="5">
        <f t="shared" si="39"/>
        <v>298.89061965942381</v>
      </c>
      <c r="AY35" s="5">
        <f t="shared" si="40"/>
        <v>271.96073610870371</v>
      </c>
      <c r="AZ35" s="5">
        <f t="shared" si="41"/>
        <v>1.9043916576083679</v>
      </c>
      <c r="BA35" s="5">
        <f t="shared" si="42"/>
        <v>3.6197172217098426</v>
      </c>
      <c r="BB35" s="5">
        <f t="shared" si="43"/>
        <v>39.275224723962708</v>
      </c>
      <c r="BC35" s="5">
        <f t="shared" si="44"/>
        <v>15.936466255334778</v>
      </c>
      <c r="BD35" s="5">
        <f t="shared" si="45"/>
        <v>26.466303825378418</v>
      </c>
      <c r="BE35" s="5">
        <f t="shared" si="46"/>
        <v>3.4684929805657552</v>
      </c>
      <c r="BF35" s="5">
        <f t="shared" si="47"/>
        <v>0.12943693157338729</v>
      </c>
      <c r="BG35" s="5">
        <f t="shared" si="48"/>
        <v>2.1509668386614211</v>
      </c>
      <c r="BH35" s="5">
        <f t="shared" si="49"/>
        <v>1.317526141904334</v>
      </c>
      <c r="BI35" s="5">
        <f t="shared" si="50"/>
        <v>8.1431589858837097E-2</v>
      </c>
      <c r="BJ35" s="5">
        <f t="shared" si="51"/>
        <v>92.066375956963554</v>
      </c>
      <c r="BK35" s="5">
        <f t="shared" si="52"/>
        <v>0.73180023833115071</v>
      </c>
      <c r="BL35" s="5">
        <f t="shared" si="53"/>
        <v>60.021328293717822</v>
      </c>
      <c r="BM35" s="5">
        <f t="shared" si="54"/>
        <v>1352.0873522845757</v>
      </c>
      <c r="BN35" s="5">
        <f t="shared" si="55"/>
        <v>1.2117073420171031E-2</v>
      </c>
    </row>
    <row r="36" spans="1:66" s="5" customFormat="1">
      <c r="A36" s="6" t="s">
        <v>1</v>
      </c>
      <c r="B36" s="5" t="s">
        <v>136</v>
      </c>
      <c r="C36" s="5">
        <v>20190703</v>
      </c>
      <c r="D36" s="5" t="s">
        <v>338</v>
      </c>
      <c r="E36" s="6" t="s">
        <v>0</v>
      </c>
      <c r="F36" s="6" t="s">
        <v>58</v>
      </c>
      <c r="G36" s="6">
        <v>1700</v>
      </c>
      <c r="H36" s="5">
        <v>1800</v>
      </c>
      <c r="I36" s="6">
        <v>25.63</v>
      </c>
      <c r="J36" s="6"/>
      <c r="K36" s="6">
        <v>17</v>
      </c>
      <c r="L36" s="6" t="s">
        <v>75</v>
      </c>
      <c r="M36" s="6">
        <v>1984.4999994970858</v>
      </c>
      <c r="N36" s="6">
        <v>0</v>
      </c>
      <c r="O36" s="5">
        <f t="shared" si="28"/>
        <v>28.144788420176234</v>
      </c>
      <c r="P36" s="5">
        <f t="shared" si="29"/>
        <v>0.11820263817072667</v>
      </c>
      <c r="Q36" s="5">
        <f t="shared" si="30"/>
        <v>1327.3129591634456</v>
      </c>
      <c r="R36" s="5">
        <f t="shared" si="31"/>
        <v>1.9237799715880035</v>
      </c>
      <c r="S36" s="5">
        <f t="shared" si="32"/>
        <v>1.5134313172355434</v>
      </c>
      <c r="T36" s="5">
        <f t="shared" si="33"/>
        <v>27.300052642822266</v>
      </c>
      <c r="U36" s="6">
        <v>6</v>
      </c>
      <c r="V36" s="5">
        <f t="shared" si="34"/>
        <v>1.4200000166893005</v>
      </c>
      <c r="W36" s="6">
        <v>1</v>
      </c>
      <c r="X36" s="5">
        <f t="shared" si="35"/>
        <v>2.8400000333786011</v>
      </c>
      <c r="Y36" s="6">
        <v>25.758193969726563</v>
      </c>
      <c r="Z36" s="6">
        <v>27.300052642822266</v>
      </c>
      <c r="AA36" s="6">
        <v>25.641359329223633</v>
      </c>
      <c r="AB36" s="6">
        <v>1801.3719482421875</v>
      </c>
      <c r="AC36" s="6">
        <v>1763.53759765625</v>
      </c>
      <c r="AD36" s="6">
        <v>20.849716186523438</v>
      </c>
      <c r="AE36" s="6">
        <v>23.104284286499023</v>
      </c>
      <c r="AF36" s="6">
        <v>57.767581939697266</v>
      </c>
      <c r="AG36" s="6">
        <v>64.017013549804688</v>
      </c>
      <c r="AH36" s="6">
        <v>500.139892578125</v>
      </c>
      <c r="AI36" s="6">
        <v>1699.3846435546875</v>
      </c>
      <c r="AJ36" s="6">
        <v>14.025374412536621</v>
      </c>
      <c r="AK36" s="6">
        <v>92.159988403320313</v>
      </c>
      <c r="AL36" s="6">
        <v>-1.5337123870849609</v>
      </c>
      <c r="AM36" s="6">
        <v>0.13506972789764404</v>
      </c>
      <c r="AN36" s="6">
        <v>1</v>
      </c>
      <c r="AO36" s="6">
        <v>-0.21956524252891541</v>
      </c>
      <c r="AP36" s="6">
        <v>2.737391471862793</v>
      </c>
      <c r="AQ36" s="6">
        <v>1</v>
      </c>
      <c r="AR36" s="6">
        <v>0</v>
      </c>
      <c r="AS36" s="6">
        <v>0.15999999642372131</v>
      </c>
      <c r="AT36" s="6">
        <v>111115</v>
      </c>
      <c r="AU36" s="5">
        <f t="shared" si="36"/>
        <v>0.83356648763020813</v>
      </c>
      <c r="AV36" s="5">
        <f t="shared" si="37"/>
        <v>1.9237799715880034E-3</v>
      </c>
      <c r="AW36" s="5">
        <f t="shared" si="38"/>
        <v>300.45005264282224</v>
      </c>
      <c r="AX36" s="5">
        <f t="shared" si="39"/>
        <v>298.90819396972654</v>
      </c>
      <c r="AY36" s="5">
        <f t="shared" si="40"/>
        <v>271.90153689127692</v>
      </c>
      <c r="AZ36" s="5">
        <f t="shared" si="41"/>
        <v>1.9979968126883412</v>
      </c>
      <c r="BA36" s="5">
        <f t="shared" si="42"/>
        <v>3.6427218891463089</v>
      </c>
      <c r="BB36" s="5">
        <f t="shared" si="43"/>
        <v>39.526067138861208</v>
      </c>
      <c r="BC36" s="5">
        <f t="shared" si="44"/>
        <v>16.421782852362185</v>
      </c>
      <c r="BD36" s="5">
        <f t="shared" si="45"/>
        <v>26.529123306274414</v>
      </c>
      <c r="BE36" s="5">
        <f t="shared" si="46"/>
        <v>3.4813620614466596</v>
      </c>
      <c r="BF36" s="5">
        <f t="shared" si="47"/>
        <v>0.11347954606994032</v>
      </c>
      <c r="BG36" s="5">
        <f t="shared" si="48"/>
        <v>2.1292905719107655</v>
      </c>
      <c r="BH36" s="5">
        <f t="shared" si="49"/>
        <v>1.3520714895358941</v>
      </c>
      <c r="BI36" s="5">
        <f t="shared" si="50"/>
        <v>7.133445448171355E-2</v>
      </c>
      <c r="BJ36" s="5">
        <f t="shared" si="51"/>
        <v>122.32514692407992</v>
      </c>
      <c r="BK36" s="5">
        <f t="shared" si="52"/>
        <v>0.75264228045234249</v>
      </c>
      <c r="BL36" s="5">
        <f t="shared" si="53"/>
        <v>58.823955432998453</v>
      </c>
      <c r="BM36" s="5">
        <f t="shared" si="54"/>
        <v>1750.1589131771386</v>
      </c>
      <c r="BN36" s="5">
        <f t="shared" si="55"/>
        <v>9.4596425915070646E-3</v>
      </c>
    </row>
    <row r="37" spans="1:66" s="5" customFormat="1">
      <c r="A37" s="6"/>
      <c r="E37" s="6"/>
      <c r="F37" s="6"/>
      <c r="G37" s="6"/>
      <c r="I37" s="6"/>
      <c r="J37" s="6"/>
      <c r="K37" s="6"/>
      <c r="L37" s="6"/>
      <c r="M37" s="6"/>
      <c r="N37" s="6"/>
      <c r="U37" s="6"/>
      <c r="W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</row>
    <row r="38" spans="1:66" s="5" customFormat="1">
      <c r="A38" s="6" t="s">
        <v>611</v>
      </c>
      <c r="B38" s="5" t="s">
        <v>136</v>
      </c>
      <c r="C38" s="5">
        <v>20190703</v>
      </c>
      <c r="D38" s="5" t="s">
        <v>338</v>
      </c>
      <c r="E38" s="6" t="s">
        <v>0</v>
      </c>
      <c r="F38" s="6" t="s">
        <v>76</v>
      </c>
      <c r="G38" s="6">
        <v>1700</v>
      </c>
      <c r="H38" s="5">
        <v>400</v>
      </c>
      <c r="I38" s="6">
        <v>26.83</v>
      </c>
      <c r="J38" s="6"/>
      <c r="K38" s="6">
        <v>19</v>
      </c>
      <c r="L38" s="6" t="s">
        <v>77</v>
      </c>
      <c r="M38" s="6">
        <v>4625.4999998100102</v>
      </c>
      <c r="N38" s="6">
        <v>0</v>
      </c>
      <c r="O38" s="5">
        <f t="shared" ref="O38:O55" si="56">(AB38-AC38*(1000-AD38)/(1000-AE38))*AU38</f>
        <v>13.719423182600295</v>
      </c>
      <c r="P38" s="5">
        <f t="shared" ref="P38:P55" si="57">IF(BF38&lt;&gt;0,1/(1/BF38-1/X38),0)</f>
        <v>0.17791428676551016</v>
      </c>
      <c r="Q38" s="5">
        <f t="shared" ref="Q38:Q55" si="58">((BI38-AV38/2)*AC38-O38)/(BI38+AV38/2)</f>
        <v>243.14758604297501</v>
      </c>
      <c r="R38" s="5">
        <f t="shared" ref="R38:R55" si="59">AV38*1000</f>
        <v>2.6941871346795083</v>
      </c>
      <c r="S38" s="5">
        <f t="shared" ref="S38:S55" si="60">(BA38-BG38)</f>
        <v>1.4345921598072429</v>
      </c>
      <c r="T38" s="5">
        <f t="shared" ref="T38:T55" si="61">(Z38+AZ38*N38)</f>
        <v>27.532918930053711</v>
      </c>
      <c r="U38" s="6">
        <v>6</v>
      </c>
      <c r="V38" s="5">
        <f t="shared" ref="V38:V55" si="62">(U38*AO38+AP38)</f>
        <v>1.4200000166893005</v>
      </c>
      <c r="W38" s="6">
        <v>1</v>
      </c>
      <c r="X38" s="5">
        <f t="shared" ref="X38:X55" si="63">V38*(W38+1)*(W38+1)/(W38*W38+1)</f>
        <v>2.8400000333786011</v>
      </c>
      <c r="Y38" s="6">
        <v>26.985054016113281</v>
      </c>
      <c r="Z38" s="6">
        <v>27.532918930053711</v>
      </c>
      <c r="AA38" s="6">
        <v>27.011980056762695</v>
      </c>
      <c r="AB38" s="6">
        <v>398.80502319335938</v>
      </c>
      <c r="AC38" s="6">
        <v>381.1141357421875</v>
      </c>
      <c r="AD38" s="6">
        <v>21.358488082885742</v>
      </c>
      <c r="AE38" s="6">
        <v>24.511451721191406</v>
      </c>
      <c r="AF38" s="6">
        <v>55.199954986572266</v>
      </c>
      <c r="AG38" s="6">
        <v>63.146812438964844</v>
      </c>
      <c r="AH38" s="6">
        <v>500.12921142578125</v>
      </c>
      <c r="AI38" s="6">
        <v>1700.5001220703125</v>
      </c>
      <c r="AJ38" s="6">
        <v>11.979350090026855</v>
      </c>
      <c r="AK38" s="6">
        <v>92.125762939453125</v>
      </c>
      <c r="AL38" s="6">
        <v>7.0124912261962891</v>
      </c>
      <c r="AM38" s="6">
        <v>0.11633384227752686</v>
      </c>
      <c r="AN38" s="6">
        <v>1</v>
      </c>
      <c r="AO38" s="6">
        <v>-0.21956524252891541</v>
      </c>
      <c r="AP38" s="6">
        <v>2.737391471862793</v>
      </c>
      <c r="AQ38" s="6">
        <v>1</v>
      </c>
      <c r="AR38" s="6">
        <v>0</v>
      </c>
      <c r="AS38" s="6">
        <v>0.15999999642372131</v>
      </c>
      <c r="AT38" s="6">
        <v>111115</v>
      </c>
      <c r="AU38" s="5">
        <f t="shared" ref="AU38:AU55" si="64">AH38*0.000001/(U38*0.0001)</f>
        <v>0.83354868570963536</v>
      </c>
      <c r="AV38" s="5">
        <f t="shared" ref="AV38:AV55" si="65">(AE38-AD38)/(1000-AE38)*AU38</f>
        <v>2.6941871346795082E-3</v>
      </c>
      <c r="AW38" s="5">
        <f t="shared" ref="AW38:AW55" si="66">(Z38+273.15)</f>
        <v>300.68291893005369</v>
      </c>
      <c r="AX38" s="5">
        <f t="shared" ref="AX38:AX55" si="67">(Y38+273.15)</f>
        <v>300.13505401611326</v>
      </c>
      <c r="AY38" s="5">
        <f t="shared" ref="AY38:AY55" si="68">(AI38*AQ38+AJ38*AR38)*AS38</f>
        <v>272.08001344978766</v>
      </c>
      <c r="AZ38" s="5">
        <f t="shared" ref="AZ38:AZ55" si="69">((AY38+0.00000010773*(AX38^4-AW38^4))-AV38*44100)/(V38*51.4+0.00000043092*AW38^3)</f>
        <v>1.7339035644613294</v>
      </c>
      <c r="BA38" s="5">
        <f t="shared" ref="BA38:BA55" si="70">0.61365*EXP(17.502*T38/(240.97+T38))</f>
        <v>3.6927283503755728</v>
      </c>
      <c r="BB38" s="5">
        <f t="shared" ref="BB38:BB55" si="71">BA38*1000/AK38</f>
        <v>40.083557872975305</v>
      </c>
      <c r="BC38" s="5">
        <f t="shared" ref="BC38:BC55" si="72">(BB38-AE38)</f>
        <v>15.572106151783899</v>
      </c>
      <c r="BD38" s="5">
        <f t="shared" ref="BD38:BD55" si="73">IF(N38,Z38,(Y38+Z38)/2)</f>
        <v>27.258986473083496</v>
      </c>
      <c r="BE38" s="5">
        <f t="shared" ref="BE38:BE55" si="74">0.61365*EXP(17.502*BD38/(240.97+BD38))</f>
        <v>3.6339647868719931</v>
      </c>
      <c r="BF38" s="5">
        <f t="shared" ref="BF38:BF55" si="75">IF(BC38&lt;&gt;0,(1000-(BB38+AE38)/2)/BC38*AV38,0)</f>
        <v>0.16742575393209005</v>
      </c>
      <c r="BG38" s="5">
        <f t="shared" ref="BG38:BG55" si="76">AE38*AK38/1000</f>
        <v>2.2581361905683299</v>
      </c>
      <c r="BH38" s="5">
        <f t="shared" ref="BH38:BH55" si="77">(BE38-BG38)</f>
        <v>1.3758285963036632</v>
      </c>
      <c r="BI38" s="5">
        <f t="shared" ref="BI38:BI55" si="78">1/(1.6/P38+1.37/X38)</f>
        <v>0.10553545163010362</v>
      </c>
      <c r="BJ38" s="5">
        <f t="shared" ref="BJ38:BJ55" si="79">Q38*AK38*0.001</f>
        <v>22.400156871095398</v>
      </c>
      <c r="BK38" s="5">
        <f t="shared" ref="BK38:BK55" si="80">Q38/AC38</f>
        <v>0.63799151813003652</v>
      </c>
      <c r="BL38" s="5">
        <f t="shared" ref="BL38:BL55" si="81">(1-AV38*AK38/BA38/P38)*100</f>
        <v>62.220981490412221</v>
      </c>
      <c r="BM38" s="5">
        <f t="shared" ref="BM38:BM55" si="82">(AC38-O38/(X38/1.35))</f>
        <v>374.59257902428965</v>
      </c>
      <c r="BN38" s="5">
        <f t="shared" ref="BN38:BN55" si="83">O38*BL38/100/BM38</f>
        <v>2.2788384599801512E-2</v>
      </c>
    </row>
    <row r="39" spans="1:66" s="5" customFormat="1">
      <c r="A39" s="6" t="s">
        <v>612</v>
      </c>
      <c r="B39" s="5" t="s">
        <v>136</v>
      </c>
      <c r="C39" s="5">
        <v>20190703</v>
      </c>
      <c r="D39" s="5" t="s">
        <v>338</v>
      </c>
      <c r="E39" s="6" t="s">
        <v>0</v>
      </c>
      <c r="F39" s="6" t="s">
        <v>76</v>
      </c>
      <c r="G39" s="6">
        <v>1700</v>
      </c>
      <c r="H39" s="5">
        <v>325</v>
      </c>
      <c r="I39" s="6">
        <v>26.83</v>
      </c>
      <c r="J39" s="6"/>
      <c r="K39" s="6">
        <v>20</v>
      </c>
      <c r="L39" s="6" t="s">
        <v>78</v>
      </c>
      <c r="M39" s="6">
        <v>4714.4999998100102</v>
      </c>
      <c r="N39" s="6">
        <v>0</v>
      </c>
      <c r="O39" s="5">
        <f t="shared" si="56"/>
        <v>10.834534090422606</v>
      </c>
      <c r="P39" s="5">
        <f t="shared" si="57"/>
        <v>0.1802770774702844</v>
      </c>
      <c r="Q39" s="5">
        <f t="shared" si="58"/>
        <v>202.99524006247165</v>
      </c>
      <c r="R39" s="5">
        <f t="shared" si="59"/>
        <v>2.7211760952780062</v>
      </c>
      <c r="S39" s="5">
        <f t="shared" si="60"/>
        <v>1.4310911552024272</v>
      </c>
      <c r="T39" s="5">
        <f t="shared" si="61"/>
        <v>27.516424179077148</v>
      </c>
      <c r="U39" s="6">
        <v>6</v>
      </c>
      <c r="V39" s="5">
        <f t="shared" si="62"/>
        <v>1.4200000166893005</v>
      </c>
      <c r="W39" s="6">
        <v>1</v>
      </c>
      <c r="X39" s="5">
        <f t="shared" si="63"/>
        <v>2.8400000333786011</v>
      </c>
      <c r="Y39" s="6">
        <v>26.978822708129883</v>
      </c>
      <c r="Z39" s="6">
        <v>27.516424179077148</v>
      </c>
      <c r="AA39" s="6">
        <v>27.010381698608398</v>
      </c>
      <c r="AB39" s="6">
        <v>324.93679809570313</v>
      </c>
      <c r="AC39" s="6">
        <v>310.92385864257813</v>
      </c>
      <c r="AD39" s="6">
        <v>21.326778411865234</v>
      </c>
      <c r="AE39" s="6">
        <v>24.511287689208984</v>
      </c>
      <c r="AF39" s="6">
        <v>55.139766693115234</v>
      </c>
      <c r="AG39" s="6">
        <v>63.168972015380859</v>
      </c>
      <c r="AH39" s="6">
        <v>500.13543701171875</v>
      </c>
      <c r="AI39" s="6">
        <v>1700.956298828125</v>
      </c>
      <c r="AJ39" s="6">
        <v>11.876979827880859</v>
      </c>
      <c r="AK39" s="6">
        <v>92.1239013671875</v>
      </c>
      <c r="AL39" s="6">
        <v>7.0180759429931641</v>
      </c>
      <c r="AM39" s="6">
        <v>0.11054122447967529</v>
      </c>
      <c r="AN39" s="6">
        <v>1</v>
      </c>
      <c r="AO39" s="6">
        <v>-0.21956524252891541</v>
      </c>
      <c r="AP39" s="6">
        <v>2.737391471862793</v>
      </c>
      <c r="AQ39" s="6">
        <v>1</v>
      </c>
      <c r="AR39" s="6">
        <v>0</v>
      </c>
      <c r="AS39" s="6">
        <v>0.15999999642372131</v>
      </c>
      <c r="AT39" s="6">
        <v>111115</v>
      </c>
      <c r="AU39" s="5">
        <f t="shared" si="64"/>
        <v>0.83355906168619787</v>
      </c>
      <c r="AV39" s="5">
        <f t="shared" si="65"/>
        <v>2.721176095278006E-3</v>
      </c>
      <c r="AW39" s="5">
        <f t="shared" si="66"/>
        <v>300.66642417907713</v>
      </c>
      <c r="AX39" s="5">
        <f t="shared" si="67"/>
        <v>300.12882270812986</v>
      </c>
      <c r="AY39" s="5">
        <f t="shared" si="68"/>
        <v>272.15300172940624</v>
      </c>
      <c r="AZ39" s="5">
        <f t="shared" si="69"/>
        <v>1.7221767602014215</v>
      </c>
      <c r="BA39" s="5">
        <f t="shared" si="70"/>
        <v>3.6891666046658731</v>
      </c>
      <c r="BB39" s="5">
        <f t="shared" si="71"/>
        <v>40.045705293804161</v>
      </c>
      <c r="BC39" s="5">
        <f t="shared" si="72"/>
        <v>15.534417604595177</v>
      </c>
      <c r="BD39" s="5">
        <f t="shared" si="73"/>
        <v>27.247623443603516</v>
      </c>
      <c r="BE39" s="5">
        <f t="shared" si="74"/>
        <v>3.6315449402004729</v>
      </c>
      <c r="BF39" s="5">
        <f t="shared" si="75"/>
        <v>0.16951653349751877</v>
      </c>
      <c r="BG39" s="5">
        <f t="shared" si="76"/>
        <v>2.2580754494634458</v>
      </c>
      <c r="BH39" s="5">
        <f t="shared" si="77"/>
        <v>1.3734694907370271</v>
      </c>
      <c r="BI39" s="5">
        <f t="shared" si="78"/>
        <v>0.10686476326029827</v>
      </c>
      <c r="BJ39" s="5">
        <f t="shared" si="79"/>
        <v>18.700713473523688</v>
      </c>
      <c r="BK39" s="5">
        <f t="shared" si="80"/>
        <v>0.65287765612038284</v>
      </c>
      <c r="BL39" s="5">
        <f t="shared" si="81"/>
        <v>62.307044545928704</v>
      </c>
      <c r="BM39" s="5">
        <f t="shared" si="82"/>
        <v>305.77364003336567</v>
      </c>
      <c r="BN39" s="5">
        <f t="shared" si="83"/>
        <v>2.2077370637072637E-2</v>
      </c>
    </row>
    <row r="40" spans="1:66" s="5" customFormat="1">
      <c r="A40" s="6" t="s">
        <v>613</v>
      </c>
      <c r="B40" s="5" t="s">
        <v>136</v>
      </c>
      <c r="C40" s="5">
        <v>20190703</v>
      </c>
      <c r="D40" s="5" t="s">
        <v>338</v>
      </c>
      <c r="E40" s="6" t="s">
        <v>0</v>
      </c>
      <c r="F40" s="6" t="s">
        <v>76</v>
      </c>
      <c r="G40" s="6">
        <v>1700</v>
      </c>
      <c r="H40" s="5">
        <v>250</v>
      </c>
      <c r="I40" s="6">
        <v>26.83</v>
      </c>
      <c r="J40" s="6"/>
      <c r="K40" s="6">
        <v>21</v>
      </c>
      <c r="L40" s="6" t="s">
        <v>79</v>
      </c>
      <c r="M40" s="6">
        <v>4803.4999998100102</v>
      </c>
      <c r="N40" s="6">
        <v>0</v>
      </c>
      <c r="O40" s="5">
        <f t="shared" si="56"/>
        <v>8.1138371551270296</v>
      </c>
      <c r="P40" s="5">
        <f t="shared" si="57"/>
        <v>0.18695455674016109</v>
      </c>
      <c r="Q40" s="5">
        <f t="shared" si="58"/>
        <v>160.81531035258828</v>
      </c>
      <c r="R40" s="5">
        <f t="shared" si="59"/>
        <v>2.8014329928071677</v>
      </c>
      <c r="S40" s="5">
        <f t="shared" si="60"/>
        <v>1.4238503513712146</v>
      </c>
      <c r="T40" s="5">
        <f t="shared" si="61"/>
        <v>27.480527877807617</v>
      </c>
      <c r="U40" s="6">
        <v>6</v>
      </c>
      <c r="V40" s="5">
        <f t="shared" si="62"/>
        <v>1.4200000166893005</v>
      </c>
      <c r="W40" s="6">
        <v>1</v>
      </c>
      <c r="X40" s="5">
        <f t="shared" si="63"/>
        <v>2.8400000333786011</v>
      </c>
      <c r="Y40" s="6">
        <v>26.962991714477539</v>
      </c>
      <c r="Z40" s="6">
        <v>27.480527877807617</v>
      </c>
      <c r="AA40" s="6">
        <v>27.011049270629883</v>
      </c>
      <c r="AB40" s="6">
        <v>249.77365112304688</v>
      </c>
      <c r="AC40" s="6">
        <v>239.23544311523438</v>
      </c>
      <c r="AD40" s="6">
        <v>21.227901458740234</v>
      </c>
      <c r="AE40" s="6">
        <v>24.506416320800781</v>
      </c>
      <c r="AF40" s="6">
        <v>54.901485443115234</v>
      </c>
      <c r="AG40" s="6">
        <v>63.213157653808594</v>
      </c>
      <c r="AH40" s="6">
        <v>500.12521362304688</v>
      </c>
      <c r="AI40" s="6">
        <v>1699.3974609375</v>
      </c>
      <c r="AJ40" s="6">
        <v>15.191621780395508</v>
      </c>
      <c r="AK40" s="6">
        <v>92.121810913085938</v>
      </c>
      <c r="AL40" s="6">
        <v>6.7042789459228516</v>
      </c>
      <c r="AM40" s="6">
        <v>0.11476981639862061</v>
      </c>
      <c r="AN40" s="6">
        <v>1</v>
      </c>
      <c r="AO40" s="6">
        <v>-0.21956524252891541</v>
      </c>
      <c r="AP40" s="6">
        <v>2.737391471862793</v>
      </c>
      <c r="AQ40" s="6">
        <v>1</v>
      </c>
      <c r="AR40" s="6">
        <v>0</v>
      </c>
      <c r="AS40" s="6">
        <v>0.15999999642372131</v>
      </c>
      <c r="AT40" s="6">
        <v>111115</v>
      </c>
      <c r="AU40" s="5">
        <f t="shared" si="64"/>
        <v>0.83354202270507805</v>
      </c>
      <c r="AV40" s="5">
        <f t="shared" si="65"/>
        <v>2.8014329928071676E-3</v>
      </c>
      <c r="AW40" s="5">
        <f t="shared" si="66"/>
        <v>300.63052787780759</v>
      </c>
      <c r="AX40" s="5">
        <f t="shared" si="67"/>
        <v>300.11299171447752</v>
      </c>
      <c r="AY40" s="5">
        <f t="shared" si="68"/>
        <v>271.90358767248108</v>
      </c>
      <c r="AZ40" s="5">
        <f t="shared" si="69"/>
        <v>1.6803146118955679</v>
      </c>
      <c r="BA40" s="5">
        <f t="shared" si="70"/>
        <v>3.6814258018333872</v>
      </c>
      <c r="BB40" s="5">
        <f t="shared" si="71"/>
        <v>39.962586116622241</v>
      </c>
      <c r="BC40" s="5">
        <f t="shared" si="72"/>
        <v>15.456169795821459</v>
      </c>
      <c r="BD40" s="5">
        <f t="shared" si="73"/>
        <v>27.221759796142578</v>
      </c>
      <c r="BE40" s="5">
        <f t="shared" si="74"/>
        <v>3.6260423157191317</v>
      </c>
      <c r="BF40" s="5">
        <f t="shared" si="75"/>
        <v>0.17540763548801944</v>
      </c>
      <c r="BG40" s="5">
        <f t="shared" si="76"/>
        <v>2.2575754504621726</v>
      </c>
      <c r="BH40" s="5">
        <f t="shared" si="77"/>
        <v>1.3684668652569592</v>
      </c>
      <c r="BI40" s="5">
        <f t="shared" si="78"/>
        <v>0.11061183575348239</v>
      </c>
      <c r="BJ40" s="5">
        <f t="shared" si="79"/>
        <v>14.814597612230369</v>
      </c>
      <c r="BK40" s="5">
        <f t="shared" si="80"/>
        <v>0.67220520612878898</v>
      </c>
      <c r="BL40" s="5">
        <f t="shared" si="81"/>
        <v>62.503511453823201</v>
      </c>
      <c r="BM40" s="5">
        <f t="shared" si="82"/>
        <v>235.37851352696586</v>
      </c>
      <c r="BN40" s="5">
        <f t="shared" si="83"/>
        <v>2.1545862702622529E-2</v>
      </c>
    </row>
    <row r="41" spans="1:66" s="5" customFormat="1">
      <c r="A41" s="6" t="s">
        <v>613</v>
      </c>
      <c r="B41" s="5" t="s">
        <v>136</v>
      </c>
      <c r="C41" s="5">
        <v>20190703</v>
      </c>
      <c r="D41" s="5" t="s">
        <v>338</v>
      </c>
      <c r="E41" s="6" t="s">
        <v>0</v>
      </c>
      <c r="F41" s="6" t="s">
        <v>76</v>
      </c>
      <c r="G41" s="6">
        <v>1700</v>
      </c>
      <c r="H41" s="5">
        <v>175</v>
      </c>
      <c r="I41" s="6">
        <v>26.83</v>
      </c>
      <c r="J41" s="6"/>
      <c r="K41" s="6">
        <v>22</v>
      </c>
      <c r="L41" s="6" t="s">
        <v>80</v>
      </c>
      <c r="M41" s="6">
        <v>4892.4999998100102</v>
      </c>
      <c r="N41" s="6">
        <v>0</v>
      </c>
      <c r="O41" s="5">
        <f t="shared" si="56"/>
        <v>4.8783024253667771</v>
      </c>
      <c r="P41" s="5">
        <f t="shared" si="57"/>
        <v>0.18605650406691179</v>
      </c>
      <c r="Q41" s="5">
        <f t="shared" si="58"/>
        <v>120.31383217213239</v>
      </c>
      <c r="R41" s="5">
        <f t="shared" si="59"/>
        <v>2.7831740409935195</v>
      </c>
      <c r="S41" s="5">
        <f t="shared" si="60"/>
        <v>1.4210302404065658</v>
      </c>
      <c r="T41" s="5">
        <f t="shared" si="61"/>
        <v>27.471664428710938</v>
      </c>
      <c r="U41" s="6">
        <v>6</v>
      </c>
      <c r="V41" s="5">
        <f t="shared" si="62"/>
        <v>1.4200000166893005</v>
      </c>
      <c r="W41" s="6">
        <v>1</v>
      </c>
      <c r="X41" s="5">
        <f t="shared" si="63"/>
        <v>2.8400000333786011</v>
      </c>
      <c r="Y41" s="6">
        <v>26.961601257324219</v>
      </c>
      <c r="Z41" s="6">
        <v>27.471664428710938</v>
      </c>
      <c r="AA41" s="6">
        <v>27.011634826660156</v>
      </c>
      <c r="AB41" s="6">
        <v>174.67985534667969</v>
      </c>
      <c r="AC41" s="6">
        <v>168.26539611816406</v>
      </c>
      <c r="AD41" s="6">
        <v>21.258354187011719</v>
      </c>
      <c r="AE41" s="6">
        <v>24.515535354614258</v>
      </c>
      <c r="AF41" s="6">
        <v>55.023765563964844</v>
      </c>
      <c r="AG41" s="6">
        <v>63.244125366210938</v>
      </c>
      <c r="AH41" s="6">
        <v>500.11520385742188</v>
      </c>
      <c r="AI41" s="6">
        <v>1699.333740234375</v>
      </c>
      <c r="AJ41" s="6">
        <v>17.50651741027832</v>
      </c>
      <c r="AK41" s="6">
        <v>92.124702453613281</v>
      </c>
      <c r="AL41" s="6">
        <v>6.4291324615478516</v>
      </c>
      <c r="AM41" s="6">
        <v>0.10731589794158936</v>
      </c>
      <c r="AN41" s="6">
        <v>1</v>
      </c>
      <c r="AO41" s="6">
        <v>-0.21956524252891541</v>
      </c>
      <c r="AP41" s="6">
        <v>2.737391471862793</v>
      </c>
      <c r="AQ41" s="6">
        <v>1</v>
      </c>
      <c r="AR41" s="6">
        <v>0</v>
      </c>
      <c r="AS41" s="6">
        <v>0.15999999642372131</v>
      </c>
      <c r="AT41" s="6">
        <v>111115</v>
      </c>
      <c r="AU41" s="5">
        <f t="shared" si="64"/>
        <v>0.83352533976236964</v>
      </c>
      <c r="AV41" s="5">
        <f t="shared" si="65"/>
        <v>2.7831740409935196E-3</v>
      </c>
      <c r="AW41" s="5">
        <f t="shared" si="66"/>
        <v>300.62166442871091</v>
      </c>
      <c r="AX41" s="5">
        <f t="shared" si="67"/>
        <v>300.1116012573242</v>
      </c>
      <c r="AY41" s="5">
        <f t="shared" si="68"/>
        <v>271.89339236020896</v>
      </c>
      <c r="AZ41" s="5">
        <f t="shared" si="69"/>
        <v>1.6907560438387113</v>
      </c>
      <c r="BA41" s="5">
        <f t="shared" si="70"/>
        <v>3.6795166404414412</v>
      </c>
      <c r="BB41" s="5">
        <f t="shared" si="71"/>
        <v>39.940608137042886</v>
      </c>
      <c r="BC41" s="5">
        <f t="shared" si="72"/>
        <v>15.425072782428629</v>
      </c>
      <c r="BD41" s="5">
        <f t="shared" si="73"/>
        <v>27.216632843017578</v>
      </c>
      <c r="BE41" s="5">
        <f t="shared" si="74"/>
        <v>3.6249523946808315</v>
      </c>
      <c r="BF41" s="5">
        <f t="shared" si="75"/>
        <v>0.17461685570699609</v>
      </c>
      <c r="BG41" s="5">
        <f t="shared" si="76"/>
        <v>2.2584864000348754</v>
      </c>
      <c r="BH41" s="5">
        <f t="shared" si="77"/>
        <v>1.3664659946459561</v>
      </c>
      <c r="BI41" s="5">
        <f t="shared" si="78"/>
        <v>0.11010872429068021</v>
      </c>
      <c r="BJ41" s="5">
        <f t="shared" si="79"/>
        <v>11.083875989911661</v>
      </c>
      <c r="BK41" s="5">
        <f t="shared" si="80"/>
        <v>0.71502421144061157</v>
      </c>
      <c r="BL41" s="5">
        <f t="shared" si="81"/>
        <v>62.547498040710572</v>
      </c>
      <c r="BM41" s="5">
        <f t="shared" si="82"/>
        <v>165.94648478124748</v>
      </c>
      <c r="BN41" s="5">
        <f t="shared" si="83"/>
        <v>1.8386988540000839E-2</v>
      </c>
    </row>
    <row r="42" spans="1:66" s="5" customFormat="1">
      <c r="A42" s="6" t="s">
        <v>613</v>
      </c>
      <c r="B42" s="5" t="s">
        <v>136</v>
      </c>
      <c r="C42" s="5">
        <v>20190703</v>
      </c>
      <c r="D42" s="5" t="s">
        <v>338</v>
      </c>
      <c r="E42" s="6" t="s">
        <v>0</v>
      </c>
      <c r="F42" s="6" t="s">
        <v>76</v>
      </c>
      <c r="G42" s="6">
        <v>1700</v>
      </c>
      <c r="H42" s="5">
        <v>100</v>
      </c>
      <c r="I42" s="6">
        <v>26.83</v>
      </c>
      <c r="J42" s="6"/>
      <c r="K42" s="6">
        <v>23</v>
      </c>
      <c r="L42" s="6" t="s">
        <v>81</v>
      </c>
      <c r="M42" s="6">
        <v>4981.4999998100102</v>
      </c>
      <c r="N42" s="6">
        <v>0</v>
      </c>
      <c r="O42" s="5">
        <f t="shared" si="56"/>
        <v>1.7631961910847282</v>
      </c>
      <c r="P42" s="5">
        <f t="shared" si="57"/>
        <v>0.19025997340535225</v>
      </c>
      <c r="Q42" s="5">
        <f t="shared" si="58"/>
        <v>79.233785741762063</v>
      </c>
      <c r="R42" s="5">
        <f t="shared" si="59"/>
        <v>2.8329556182441427</v>
      </c>
      <c r="S42" s="5">
        <f t="shared" si="60"/>
        <v>1.4163076936453671</v>
      </c>
      <c r="T42" s="5">
        <f t="shared" si="61"/>
        <v>27.473323822021484</v>
      </c>
      <c r="U42" s="6">
        <v>6</v>
      </c>
      <c r="V42" s="5">
        <f t="shared" si="62"/>
        <v>1.4200000166893005</v>
      </c>
      <c r="W42" s="6">
        <v>1</v>
      </c>
      <c r="X42" s="5">
        <f t="shared" si="63"/>
        <v>2.8400000333786011</v>
      </c>
      <c r="Y42" s="6">
        <v>26.961341857910156</v>
      </c>
      <c r="Z42" s="6">
        <v>27.473323822021484</v>
      </c>
      <c r="AA42" s="6">
        <v>27.012123107910156</v>
      </c>
      <c r="AB42" s="6">
        <v>99.578765869140625</v>
      </c>
      <c r="AC42" s="6">
        <v>97.133407592773438</v>
      </c>
      <c r="AD42" s="6">
        <v>21.257356643676758</v>
      </c>
      <c r="AE42" s="6">
        <v>24.572437286376953</v>
      </c>
      <c r="AF42" s="6">
        <v>55.020492553710938</v>
      </c>
      <c r="AG42" s="6">
        <v>63.38604736328125</v>
      </c>
      <c r="AH42" s="6">
        <v>500.14041137695313</v>
      </c>
      <c r="AI42" s="6">
        <v>1698.82373046875</v>
      </c>
      <c r="AJ42" s="6">
        <v>17.741300582885742</v>
      </c>
      <c r="AK42" s="6">
        <v>92.11810302734375</v>
      </c>
      <c r="AL42" s="6">
        <v>5.9364337921142578</v>
      </c>
      <c r="AM42" s="6">
        <v>0.11347854137420654</v>
      </c>
      <c r="AN42" s="6">
        <v>1</v>
      </c>
      <c r="AO42" s="6">
        <v>-0.21956524252891541</v>
      </c>
      <c r="AP42" s="6">
        <v>2.737391471862793</v>
      </c>
      <c r="AQ42" s="6">
        <v>1</v>
      </c>
      <c r="AR42" s="6">
        <v>0</v>
      </c>
      <c r="AS42" s="6">
        <v>0.15999999642372131</v>
      </c>
      <c r="AT42" s="6">
        <v>111115</v>
      </c>
      <c r="AU42" s="5">
        <f t="shared" si="64"/>
        <v>0.83356735229492174</v>
      </c>
      <c r="AV42" s="5">
        <f t="shared" si="65"/>
        <v>2.8329556182441428E-3</v>
      </c>
      <c r="AW42" s="5">
        <f t="shared" si="66"/>
        <v>300.62332382202146</v>
      </c>
      <c r="AX42" s="5">
        <f t="shared" si="67"/>
        <v>300.11134185791013</v>
      </c>
      <c r="AY42" s="5">
        <f t="shared" si="68"/>
        <v>271.8117907995329</v>
      </c>
      <c r="AZ42" s="5">
        <f t="shared" si="69"/>
        <v>1.6636029464648494</v>
      </c>
      <c r="BA42" s="5">
        <f t="shared" si="70"/>
        <v>3.6798740032247825</v>
      </c>
      <c r="BB42" s="5">
        <f t="shared" si="71"/>
        <v>39.947348917209816</v>
      </c>
      <c r="BC42" s="5">
        <f t="shared" si="72"/>
        <v>15.374911630832862</v>
      </c>
      <c r="BD42" s="5">
        <f t="shared" si="73"/>
        <v>27.21733283996582</v>
      </c>
      <c r="BE42" s="5">
        <f t="shared" si="74"/>
        <v>3.6251011877272012</v>
      </c>
      <c r="BF42" s="5">
        <f t="shared" si="75"/>
        <v>0.17831418083337305</v>
      </c>
      <c r="BG42" s="5">
        <f t="shared" si="76"/>
        <v>2.2635663095794154</v>
      </c>
      <c r="BH42" s="5">
        <f t="shared" si="77"/>
        <v>1.3615348781477858</v>
      </c>
      <c r="BI42" s="5">
        <f t="shared" si="78"/>
        <v>0.11246139295319801</v>
      </c>
      <c r="BJ42" s="5">
        <f t="shared" si="79"/>
        <v>7.2988660382061186</v>
      </c>
      <c r="BK42" s="5">
        <f t="shared" si="80"/>
        <v>0.81572126115399379</v>
      </c>
      <c r="BL42" s="5">
        <f t="shared" si="81"/>
        <v>62.726139439652016</v>
      </c>
      <c r="BM42" s="5">
        <f t="shared" si="82"/>
        <v>96.295268568129615</v>
      </c>
      <c r="BN42" s="5">
        <f t="shared" si="83"/>
        <v>1.1485350400491872E-2</v>
      </c>
    </row>
    <row r="43" spans="1:66" s="5" customFormat="1">
      <c r="A43" s="6" t="s">
        <v>613</v>
      </c>
      <c r="B43" s="5" t="s">
        <v>136</v>
      </c>
      <c r="C43" s="5">
        <v>20190703</v>
      </c>
      <c r="D43" s="5" t="s">
        <v>338</v>
      </c>
      <c r="E43" s="6" t="s">
        <v>0</v>
      </c>
      <c r="F43" s="6" t="s">
        <v>76</v>
      </c>
      <c r="G43" s="6">
        <v>1700</v>
      </c>
      <c r="H43" s="5">
        <v>66</v>
      </c>
      <c r="I43" s="6">
        <v>26.83</v>
      </c>
      <c r="J43" s="6"/>
      <c r="K43" s="6">
        <v>24</v>
      </c>
      <c r="L43" s="6" t="s">
        <v>82</v>
      </c>
      <c r="M43" s="6">
        <v>5070.4999998100102</v>
      </c>
      <c r="N43" s="6">
        <v>0</v>
      </c>
      <c r="O43" s="5">
        <f t="shared" si="56"/>
        <v>0.22471611864826574</v>
      </c>
      <c r="P43" s="5">
        <f t="shared" si="57"/>
        <v>0.19729798904432397</v>
      </c>
      <c r="Q43" s="5">
        <f t="shared" si="58"/>
        <v>61.942571282751679</v>
      </c>
      <c r="R43" s="5">
        <f t="shared" si="59"/>
        <v>2.9303004660764711</v>
      </c>
      <c r="S43" s="5">
        <f t="shared" si="60"/>
        <v>1.4158933094773771</v>
      </c>
      <c r="T43" s="5">
        <f t="shared" si="61"/>
        <v>27.497226715087891</v>
      </c>
      <c r="U43" s="6">
        <v>6</v>
      </c>
      <c r="V43" s="5">
        <f t="shared" si="62"/>
        <v>1.4200000166893005</v>
      </c>
      <c r="W43" s="6">
        <v>1</v>
      </c>
      <c r="X43" s="5">
        <f t="shared" si="63"/>
        <v>2.8400000333786011</v>
      </c>
      <c r="Y43" s="6">
        <v>26.974163055419922</v>
      </c>
      <c r="Z43" s="6">
        <v>27.497226715087891</v>
      </c>
      <c r="AA43" s="6">
        <v>27.011978149414063</v>
      </c>
      <c r="AB43" s="6">
        <v>65.977119445800781</v>
      </c>
      <c r="AC43" s="6">
        <v>65.477348327636719</v>
      </c>
      <c r="AD43" s="6">
        <v>21.204315185546875</v>
      </c>
      <c r="AE43" s="6">
        <v>24.633163452148438</v>
      </c>
      <c r="AF43" s="6">
        <v>54.80804443359375</v>
      </c>
      <c r="AG43" s="6">
        <v>63.494258880615234</v>
      </c>
      <c r="AH43" s="6">
        <v>500.1302490234375</v>
      </c>
      <c r="AI43" s="6">
        <v>1700.106201171875</v>
      </c>
      <c r="AJ43" s="6">
        <v>18.199531555175781</v>
      </c>
      <c r="AK43" s="6">
        <v>92.116943359375</v>
      </c>
      <c r="AL43" s="6">
        <v>5.7622470855712891</v>
      </c>
      <c r="AM43" s="6">
        <v>0.10423171520233154</v>
      </c>
      <c r="AN43" s="6">
        <v>1</v>
      </c>
      <c r="AO43" s="6">
        <v>-0.21956524252891541</v>
      </c>
      <c r="AP43" s="6">
        <v>2.737391471862793</v>
      </c>
      <c r="AQ43" s="6">
        <v>1</v>
      </c>
      <c r="AR43" s="6">
        <v>0</v>
      </c>
      <c r="AS43" s="6">
        <v>0.15999999642372131</v>
      </c>
      <c r="AT43" s="6">
        <v>111115</v>
      </c>
      <c r="AU43" s="5">
        <f t="shared" si="64"/>
        <v>0.83355041503906246</v>
      </c>
      <c r="AV43" s="5">
        <f t="shared" si="65"/>
        <v>2.9303004660764711E-3</v>
      </c>
      <c r="AW43" s="5">
        <f t="shared" si="66"/>
        <v>300.64722671508787</v>
      </c>
      <c r="AX43" s="5">
        <f t="shared" si="67"/>
        <v>300.1241630554199</v>
      </c>
      <c r="AY43" s="5">
        <f t="shared" si="68"/>
        <v>272.01698610744643</v>
      </c>
      <c r="AZ43" s="5">
        <f t="shared" si="69"/>
        <v>1.6137449583142534</v>
      </c>
      <c r="BA43" s="5">
        <f t="shared" si="70"/>
        <v>3.6850250319611613</v>
      </c>
      <c r="BB43" s="5">
        <f t="shared" si="71"/>
        <v>40.003770181396561</v>
      </c>
      <c r="BC43" s="5">
        <f t="shared" si="72"/>
        <v>15.370606729248124</v>
      </c>
      <c r="BD43" s="5">
        <f t="shared" si="73"/>
        <v>27.235694885253906</v>
      </c>
      <c r="BE43" s="5">
        <f t="shared" si="74"/>
        <v>3.6290061729638161</v>
      </c>
      <c r="BF43" s="5">
        <f t="shared" si="75"/>
        <v>0.18448182935450808</v>
      </c>
      <c r="BG43" s="5">
        <f t="shared" si="76"/>
        <v>2.2691317224837841</v>
      </c>
      <c r="BH43" s="5">
        <f t="shared" si="77"/>
        <v>1.359874450480032</v>
      </c>
      <c r="BI43" s="5">
        <f t="shared" si="78"/>
        <v>0.11638794705721511</v>
      </c>
      <c r="BJ43" s="5">
        <f t="shared" si="79"/>
        <v>5.7059603303872848</v>
      </c>
      <c r="BK43" s="5">
        <f t="shared" si="80"/>
        <v>0.94601526886523168</v>
      </c>
      <c r="BL43" s="5">
        <f t="shared" si="81"/>
        <v>62.873109956777974</v>
      </c>
      <c r="BM43" s="5">
        <f t="shared" si="82"/>
        <v>65.370529047140352</v>
      </c>
      <c r="BN43" s="5">
        <f t="shared" si="83"/>
        <v>2.1613105236832769E-3</v>
      </c>
    </row>
    <row r="44" spans="1:66" s="5" customFormat="1">
      <c r="A44" s="6" t="s">
        <v>613</v>
      </c>
      <c r="B44" s="5" t="s">
        <v>136</v>
      </c>
      <c r="C44" s="5">
        <v>20190703</v>
      </c>
      <c r="D44" s="5" t="s">
        <v>338</v>
      </c>
      <c r="E44" s="6" t="s">
        <v>0</v>
      </c>
      <c r="F44" s="6" t="s">
        <v>76</v>
      </c>
      <c r="G44" s="6">
        <v>1700</v>
      </c>
      <c r="H44" s="5">
        <v>33</v>
      </c>
      <c r="I44" s="6">
        <v>26.83</v>
      </c>
      <c r="J44" s="6"/>
      <c r="K44" s="6">
        <v>25</v>
      </c>
      <c r="L44" s="6" t="s">
        <v>83</v>
      </c>
      <c r="M44" s="6">
        <v>5208.9999997988343</v>
      </c>
      <c r="N44" s="6">
        <v>0</v>
      </c>
      <c r="O44" s="5">
        <f t="shared" si="56"/>
        <v>-1.3324137255035118</v>
      </c>
      <c r="P44" s="5">
        <f t="shared" si="57"/>
        <v>0.20674997008145804</v>
      </c>
      <c r="Q44" s="5">
        <f t="shared" si="58"/>
        <v>43.18007969377912</v>
      </c>
      <c r="R44" s="5">
        <f t="shared" si="59"/>
        <v>3.0544173675814306</v>
      </c>
      <c r="S44" s="5">
        <f t="shared" si="60"/>
        <v>1.4125802744426199</v>
      </c>
      <c r="T44" s="5">
        <f t="shared" si="61"/>
        <v>27.527605056762695</v>
      </c>
      <c r="U44" s="6">
        <v>6</v>
      </c>
      <c r="V44" s="5">
        <f t="shared" si="62"/>
        <v>1.4200000166893005</v>
      </c>
      <c r="W44" s="6">
        <v>1</v>
      </c>
      <c r="X44" s="5">
        <f t="shared" si="63"/>
        <v>2.8400000333786011</v>
      </c>
      <c r="Y44" s="6">
        <v>26.987529754638672</v>
      </c>
      <c r="Z44" s="6">
        <v>27.527605056762695</v>
      </c>
      <c r="AA44" s="6">
        <v>27.010951995849609</v>
      </c>
      <c r="AB44" s="6">
        <v>31.70796012878418</v>
      </c>
      <c r="AC44" s="6">
        <v>33.184825897216797</v>
      </c>
      <c r="AD44" s="6">
        <v>21.167757034301758</v>
      </c>
      <c r="AE44" s="6">
        <v>24.741409301757813</v>
      </c>
      <c r="AF44" s="6">
        <v>54.632976531982422</v>
      </c>
      <c r="AG44" s="6">
        <v>63.720489501953125</v>
      </c>
      <c r="AH44" s="6">
        <v>500.13485717773438</v>
      </c>
      <c r="AI44" s="6">
        <v>1699.9561767578125</v>
      </c>
      <c r="AJ44" s="6">
        <v>18.4619140625</v>
      </c>
      <c r="AK44" s="6">
        <v>92.11279296875</v>
      </c>
      <c r="AL44" s="6">
        <v>5.5602054595947266</v>
      </c>
      <c r="AM44" s="6">
        <v>0.10338485240936279</v>
      </c>
      <c r="AN44" s="6">
        <v>1</v>
      </c>
      <c r="AO44" s="6">
        <v>-0.21956524252891541</v>
      </c>
      <c r="AP44" s="6">
        <v>2.737391471862793</v>
      </c>
      <c r="AQ44" s="6">
        <v>1</v>
      </c>
      <c r="AR44" s="6">
        <v>0</v>
      </c>
      <c r="AS44" s="6">
        <v>0.15999999642372131</v>
      </c>
      <c r="AT44" s="6">
        <v>111115</v>
      </c>
      <c r="AU44" s="5">
        <f t="shared" si="64"/>
        <v>0.83355809529622382</v>
      </c>
      <c r="AV44" s="5">
        <f t="shared" si="65"/>
        <v>3.0544173675814304E-3</v>
      </c>
      <c r="AW44" s="5">
        <f t="shared" si="66"/>
        <v>300.67760505676267</v>
      </c>
      <c r="AX44" s="5">
        <f t="shared" si="67"/>
        <v>300.13752975463865</v>
      </c>
      <c r="AY44" s="5">
        <f t="shared" si="68"/>
        <v>271.99298220173296</v>
      </c>
      <c r="AZ44" s="5">
        <f t="shared" si="69"/>
        <v>1.5464104391450866</v>
      </c>
      <c r="BA44" s="5">
        <f t="shared" si="70"/>
        <v>3.6915805872105429</v>
      </c>
      <c r="BB44" s="5">
        <f t="shared" si="71"/>
        <v>40.07674144093037</v>
      </c>
      <c r="BC44" s="5">
        <f t="shared" si="72"/>
        <v>15.335332139172557</v>
      </c>
      <c r="BD44" s="5">
        <f t="shared" si="73"/>
        <v>27.257567405700684</v>
      </c>
      <c r="BE44" s="5">
        <f t="shared" si="74"/>
        <v>3.6336625084078018</v>
      </c>
      <c r="BF44" s="5">
        <f t="shared" si="75"/>
        <v>0.19272008575220897</v>
      </c>
      <c r="BG44" s="5">
        <f t="shared" si="76"/>
        <v>2.279000312767923</v>
      </c>
      <c r="BH44" s="5">
        <f t="shared" si="77"/>
        <v>1.3546621956398788</v>
      </c>
      <c r="BI44" s="5">
        <f t="shared" si="78"/>
        <v>0.12163658905452027</v>
      </c>
      <c r="BJ44" s="5">
        <f t="shared" si="79"/>
        <v>3.9774377412072024</v>
      </c>
      <c r="BK44" s="5">
        <f t="shared" si="80"/>
        <v>1.3011995249732686</v>
      </c>
      <c r="BL44" s="5">
        <f t="shared" si="81"/>
        <v>63.137013058064326</v>
      </c>
      <c r="BM44" s="5">
        <f t="shared" si="82"/>
        <v>33.818191569149505</v>
      </c>
      <c r="BN44" s="5">
        <f t="shared" si="83"/>
        <v>-2.4875553328700662E-2</v>
      </c>
    </row>
    <row r="45" spans="1:66" s="5" customFormat="1">
      <c r="A45" s="6" t="s">
        <v>613</v>
      </c>
      <c r="B45" s="5" t="s">
        <v>136</v>
      </c>
      <c r="C45" s="5">
        <v>20190703</v>
      </c>
      <c r="D45" s="5" t="s">
        <v>338</v>
      </c>
      <c r="E45" s="6" t="s">
        <v>0</v>
      </c>
      <c r="F45" s="6" t="s">
        <v>76</v>
      </c>
      <c r="G45" s="6">
        <v>1700</v>
      </c>
      <c r="H45" s="5">
        <v>400</v>
      </c>
      <c r="I45" s="6">
        <v>26.83</v>
      </c>
      <c r="J45" s="6"/>
      <c r="K45" s="6">
        <v>26</v>
      </c>
      <c r="L45" s="6" t="s">
        <v>84</v>
      </c>
      <c r="M45" s="6">
        <v>5362.4999996982515</v>
      </c>
      <c r="N45" s="6">
        <v>0</v>
      </c>
      <c r="O45" s="5">
        <f t="shared" si="56"/>
        <v>14.12657689868252</v>
      </c>
      <c r="P45" s="5">
        <f t="shared" si="57"/>
        <v>0.21587475821502142</v>
      </c>
      <c r="Q45" s="5">
        <f t="shared" si="58"/>
        <v>261.98330122462062</v>
      </c>
      <c r="R45" s="5">
        <f t="shared" si="59"/>
        <v>3.1798119729376491</v>
      </c>
      <c r="S45" s="5">
        <f t="shared" si="60"/>
        <v>1.412341651740554</v>
      </c>
      <c r="T45" s="5">
        <f t="shared" si="61"/>
        <v>27.5809326171875</v>
      </c>
      <c r="U45" s="6">
        <v>6</v>
      </c>
      <c r="V45" s="5">
        <f t="shared" si="62"/>
        <v>1.4200000166893005</v>
      </c>
      <c r="W45" s="6">
        <v>1</v>
      </c>
      <c r="X45" s="5">
        <f t="shared" si="63"/>
        <v>2.8400000333786011</v>
      </c>
      <c r="Y45" s="6">
        <v>27.018190383911133</v>
      </c>
      <c r="Z45" s="6">
        <v>27.5809326171875</v>
      </c>
      <c r="AA45" s="6">
        <v>27.008884429931641</v>
      </c>
      <c r="AB45" s="6">
        <v>399.97930908203125</v>
      </c>
      <c r="AC45" s="6">
        <v>381.5771484375</v>
      </c>
      <c r="AD45" s="6">
        <v>21.151260375976563</v>
      </c>
      <c r="AE45" s="6">
        <v>24.8709716796875</v>
      </c>
      <c r="AF45" s="6">
        <v>54.373111724853516</v>
      </c>
      <c r="AG45" s="6">
        <v>63.933609008789063</v>
      </c>
      <c r="AH45" s="6">
        <v>500.15606689453125</v>
      </c>
      <c r="AI45" s="6">
        <v>1699.945068359375</v>
      </c>
      <c r="AJ45" s="6">
        <v>19.084993362426758</v>
      </c>
      <c r="AK45" s="6">
        <v>92.106231689453125</v>
      </c>
      <c r="AL45" s="6">
        <v>7.2334232330322266</v>
      </c>
      <c r="AM45" s="6">
        <v>0.10741698741912842</v>
      </c>
      <c r="AN45" s="6">
        <v>1</v>
      </c>
      <c r="AO45" s="6">
        <v>-0.21956524252891541</v>
      </c>
      <c r="AP45" s="6">
        <v>2.737391471862793</v>
      </c>
      <c r="AQ45" s="6">
        <v>1</v>
      </c>
      <c r="AR45" s="6">
        <v>0</v>
      </c>
      <c r="AS45" s="6">
        <v>0.15999999642372131</v>
      </c>
      <c r="AT45" s="6">
        <v>111115</v>
      </c>
      <c r="AU45" s="5">
        <f t="shared" si="64"/>
        <v>0.8335934448242186</v>
      </c>
      <c r="AV45" s="5">
        <f t="shared" si="65"/>
        <v>3.1798119729376491E-3</v>
      </c>
      <c r="AW45" s="5">
        <f t="shared" si="66"/>
        <v>300.73093261718748</v>
      </c>
      <c r="AX45" s="5">
        <f t="shared" si="67"/>
        <v>300.16819038391111</v>
      </c>
      <c r="AY45" s="5">
        <f t="shared" si="68"/>
        <v>271.99120485802268</v>
      </c>
      <c r="AZ45" s="5">
        <f t="shared" si="69"/>
        <v>1.4778351733205113</v>
      </c>
      <c r="BA45" s="5">
        <f t="shared" si="70"/>
        <v>3.7031131316116781</v>
      </c>
      <c r="BB45" s="5">
        <f t="shared" si="71"/>
        <v>40.204805513020602</v>
      </c>
      <c r="BC45" s="5">
        <f t="shared" si="72"/>
        <v>15.333833833333102</v>
      </c>
      <c r="BD45" s="5">
        <f t="shared" si="73"/>
        <v>27.299561500549316</v>
      </c>
      <c r="BE45" s="5">
        <f t="shared" si="74"/>
        <v>3.642617047424515</v>
      </c>
      <c r="BF45" s="5">
        <f t="shared" si="75"/>
        <v>0.20062481690113293</v>
      </c>
      <c r="BG45" s="5">
        <f t="shared" si="76"/>
        <v>2.2907714798711241</v>
      </c>
      <c r="BH45" s="5">
        <f t="shared" si="77"/>
        <v>1.3518455675533909</v>
      </c>
      <c r="BI45" s="5">
        <f t="shared" si="78"/>
        <v>0.1266768973765682</v>
      </c>
      <c r="BJ45" s="5">
        <f t="shared" si="79"/>
        <v>24.130294641362696</v>
      </c>
      <c r="BK45" s="5">
        <f t="shared" si="80"/>
        <v>0.68658016418803414</v>
      </c>
      <c r="BL45" s="5">
        <f t="shared" si="81"/>
        <v>63.362856081008978</v>
      </c>
      <c r="BM45" s="5">
        <f t="shared" si="82"/>
        <v>374.86205034275321</v>
      </c>
      <c r="BN45" s="5">
        <f t="shared" si="83"/>
        <v>2.3878124182751929E-2</v>
      </c>
    </row>
    <row r="46" spans="1:66" s="5" customFormat="1">
      <c r="A46" s="6" t="s">
        <v>613</v>
      </c>
      <c r="B46" s="5" t="s">
        <v>136</v>
      </c>
      <c r="C46" s="5">
        <v>20190703</v>
      </c>
      <c r="D46" s="5" t="s">
        <v>338</v>
      </c>
      <c r="E46" s="6" t="s">
        <v>0</v>
      </c>
      <c r="F46" s="6" t="s">
        <v>76</v>
      </c>
      <c r="G46" s="6">
        <v>1700</v>
      </c>
      <c r="H46" s="5">
        <v>400</v>
      </c>
      <c r="I46" s="6">
        <v>26.83</v>
      </c>
      <c r="J46" s="6"/>
      <c r="K46" s="6">
        <v>27</v>
      </c>
      <c r="L46" s="6" t="s">
        <v>85</v>
      </c>
      <c r="M46" s="6">
        <v>5451.4999998100102</v>
      </c>
      <c r="N46" s="6">
        <v>0</v>
      </c>
      <c r="O46" s="5">
        <f t="shared" si="56"/>
        <v>14.355389591669979</v>
      </c>
      <c r="P46" s="5">
        <f t="shared" si="57"/>
        <v>0.21201755743177941</v>
      </c>
      <c r="Q46" s="5">
        <f t="shared" si="58"/>
        <v>257.26083199393315</v>
      </c>
      <c r="R46" s="5">
        <f t="shared" si="59"/>
        <v>3.1257140932313008</v>
      </c>
      <c r="S46" s="5">
        <f t="shared" si="60"/>
        <v>1.4116953543309254</v>
      </c>
      <c r="T46" s="5">
        <f t="shared" si="61"/>
        <v>27.601619720458984</v>
      </c>
      <c r="U46" s="6">
        <v>6</v>
      </c>
      <c r="V46" s="5">
        <f t="shared" si="62"/>
        <v>1.4200000166893005</v>
      </c>
      <c r="W46" s="6">
        <v>1</v>
      </c>
      <c r="X46" s="5">
        <f t="shared" si="63"/>
        <v>2.8400000333786011</v>
      </c>
      <c r="Y46" s="6">
        <v>27.027372360229492</v>
      </c>
      <c r="Z46" s="6">
        <v>27.601619720458984</v>
      </c>
      <c r="AA46" s="6">
        <v>27.011037826538086</v>
      </c>
      <c r="AB46" s="6">
        <v>399.17001342773438</v>
      </c>
      <c r="AC46" s="6">
        <v>380.5223388671875</v>
      </c>
      <c r="AD46" s="6">
        <v>21.270744323730469</v>
      </c>
      <c r="AE46" s="6">
        <v>24.926912307739258</v>
      </c>
      <c r="AF46" s="6">
        <v>54.809989929199219</v>
      </c>
      <c r="AG46" s="6">
        <v>64.043289184570313</v>
      </c>
      <c r="AH46" s="6">
        <v>500.1629638671875</v>
      </c>
      <c r="AI46" s="6">
        <v>1700.424560546875</v>
      </c>
      <c r="AJ46" s="6">
        <v>17.368658065795898</v>
      </c>
      <c r="AK46" s="6">
        <v>92.105270385742188</v>
      </c>
      <c r="AL46" s="6">
        <v>7.0252017974853516</v>
      </c>
      <c r="AM46" s="6">
        <v>0.10134589672088623</v>
      </c>
      <c r="AN46" s="6">
        <v>1</v>
      </c>
      <c r="AO46" s="6">
        <v>-0.21956524252891541</v>
      </c>
      <c r="AP46" s="6">
        <v>2.737391471862793</v>
      </c>
      <c r="AQ46" s="6">
        <v>1</v>
      </c>
      <c r="AR46" s="6">
        <v>0</v>
      </c>
      <c r="AS46" s="6">
        <v>0.15999999642372131</v>
      </c>
      <c r="AT46" s="6">
        <v>111115</v>
      </c>
      <c r="AU46" s="5">
        <f t="shared" si="64"/>
        <v>0.8336049397786458</v>
      </c>
      <c r="AV46" s="5">
        <f t="shared" si="65"/>
        <v>3.1257140932313006E-3</v>
      </c>
      <c r="AW46" s="5">
        <f t="shared" si="66"/>
        <v>300.75161972045896</v>
      </c>
      <c r="AX46" s="5">
        <f t="shared" si="67"/>
        <v>300.17737236022947</v>
      </c>
      <c r="AY46" s="5">
        <f t="shared" si="68"/>
        <v>272.06792360630789</v>
      </c>
      <c r="AZ46" s="5">
        <f t="shared" si="69"/>
        <v>1.5052626602812682</v>
      </c>
      <c r="BA46" s="5">
        <f t="shared" si="70"/>
        <v>3.7075953523169347</v>
      </c>
      <c r="BB46" s="5">
        <f t="shared" si="71"/>
        <v>40.253889237709323</v>
      </c>
      <c r="BC46" s="5">
        <f t="shared" si="72"/>
        <v>15.326976929970066</v>
      </c>
      <c r="BD46" s="5">
        <f t="shared" si="73"/>
        <v>27.314496040344238</v>
      </c>
      <c r="BE46" s="5">
        <f t="shared" si="74"/>
        <v>3.6458062278464958</v>
      </c>
      <c r="BF46" s="5">
        <f t="shared" si="75"/>
        <v>0.19728912179147162</v>
      </c>
      <c r="BG46" s="5">
        <f t="shared" si="76"/>
        <v>2.2958999979860093</v>
      </c>
      <c r="BH46" s="5">
        <f t="shared" si="77"/>
        <v>1.3499062298604865</v>
      </c>
      <c r="BI46" s="5">
        <f t="shared" si="78"/>
        <v>0.12454945508859683</v>
      </c>
      <c r="BJ46" s="5">
        <f t="shared" si="79"/>
        <v>23.695078490462208</v>
      </c>
      <c r="BK46" s="5">
        <f t="shared" si="80"/>
        <v>0.67607287593100829</v>
      </c>
      <c r="BL46" s="5">
        <f t="shared" si="81"/>
        <v>63.37567942358038</v>
      </c>
      <c r="BM46" s="5">
        <f t="shared" si="82"/>
        <v>373.69847417670036</v>
      </c>
      <c r="BN46" s="5">
        <f t="shared" si="83"/>
        <v>2.4345364822980133E-2</v>
      </c>
    </row>
    <row r="47" spans="1:66" s="5" customFormat="1">
      <c r="A47" s="6" t="s">
        <v>613</v>
      </c>
      <c r="B47" s="5" t="s">
        <v>136</v>
      </c>
      <c r="C47" s="5">
        <v>20190703</v>
      </c>
      <c r="D47" s="5" t="s">
        <v>338</v>
      </c>
      <c r="E47" s="6" t="s">
        <v>0</v>
      </c>
      <c r="F47" s="6" t="s">
        <v>76</v>
      </c>
      <c r="G47" s="6">
        <v>1700</v>
      </c>
      <c r="H47" s="5">
        <v>400</v>
      </c>
      <c r="I47" s="6">
        <v>26.83</v>
      </c>
      <c r="J47" s="6"/>
      <c r="K47" s="6">
        <v>28</v>
      </c>
      <c r="L47" s="6" t="s">
        <v>86</v>
      </c>
      <c r="M47" s="6">
        <v>5540.4999998100102</v>
      </c>
      <c r="N47" s="6">
        <v>0</v>
      </c>
      <c r="O47" s="5">
        <f t="shared" si="56"/>
        <v>14.360307312150743</v>
      </c>
      <c r="P47" s="5">
        <f t="shared" si="57"/>
        <v>0.21381860135248898</v>
      </c>
      <c r="Q47" s="5">
        <f t="shared" si="58"/>
        <v>258.08843395121716</v>
      </c>
      <c r="R47" s="5">
        <f t="shared" si="59"/>
        <v>3.1430443207764429</v>
      </c>
      <c r="S47" s="5">
        <f t="shared" si="60"/>
        <v>1.4084146319499258</v>
      </c>
      <c r="T47" s="5">
        <f t="shared" si="61"/>
        <v>27.602664947509766</v>
      </c>
      <c r="U47" s="6">
        <v>6</v>
      </c>
      <c r="V47" s="5">
        <f t="shared" si="62"/>
        <v>1.4200000166893005</v>
      </c>
      <c r="W47" s="6">
        <v>1</v>
      </c>
      <c r="X47" s="5">
        <f t="shared" si="63"/>
        <v>2.8400000333786011</v>
      </c>
      <c r="Y47" s="6">
        <v>27.031103134155273</v>
      </c>
      <c r="Z47" s="6">
        <v>27.602664947509766</v>
      </c>
      <c r="AA47" s="6">
        <v>27.009626388549805</v>
      </c>
      <c r="AB47" s="6">
        <v>399.12994384765625</v>
      </c>
      <c r="AC47" s="6">
        <v>380.4669189453125</v>
      </c>
      <c r="AD47" s="6">
        <v>21.28752326965332</v>
      </c>
      <c r="AE47" s="6">
        <v>24.964166641235352</v>
      </c>
      <c r="AF47" s="6">
        <v>54.843414306640625</v>
      </c>
      <c r="AG47" s="6">
        <v>64.127365112304688</v>
      </c>
      <c r="AH47" s="6">
        <v>500.1160888671875</v>
      </c>
      <c r="AI47" s="6">
        <v>1700.2724609375</v>
      </c>
      <c r="AJ47" s="6">
        <v>17.044641494750977</v>
      </c>
      <c r="AK47" s="6">
        <v>92.108314514160156</v>
      </c>
      <c r="AL47" s="6">
        <v>7.1209659576416016</v>
      </c>
      <c r="AM47" s="6">
        <v>0.10259521007537842</v>
      </c>
      <c r="AN47" s="6">
        <v>1</v>
      </c>
      <c r="AO47" s="6">
        <v>-0.21956524252891541</v>
      </c>
      <c r="AP47" s="6">
        <v>2.737391471862793</v>
      </c>
      <c r="AQ47" s="6">
        <v>1</v>
      </c>
      <c r="AR47" s="6">
        <v>0</v>
      </c>
      <c r="AS47" s="6">
        <v>0.15999999642372131</v>
      </c>
      <c r="AT47" s="6">
        <v>111115</v>
      </c>
      <c r="AU47" s="5">
        <f t="shared" si="64"/>
        <v>0.83352681477864576</v>
      </c>
      <c r="AV47" s="5">
        <f t="shared" si="65"/>
        <v>3.143044320776443E-3</v>
      </c>
      <c r="AW47" s="5">
        <f t="shared" si="66"/>
        <v>300.75266494750974</v>
      </c>
      <c r="AX47" s="5">
        <f t="shared" si="67"/>
        <v>300.18110313415525</v>
      </c>
      <c r="AY47" s="5">
        <f t="shared" si="68"/>
        <v>272.04358766935184</v>
      </c>
      <c r="AZ47" s="5">
        <f t="shared" si="69"/>
        <v>1.4963198526410333</v>
      </c>
      <c r="BA47" s="5">
        <f t="shared" si="70"/>
        <v>3.7078219445247367</v>
      </c>
      <c r="BB47" s="5">
        <f t="shared" si="71"/>
        <v>40.255018931594059</v>
      </c>
      <c r="BC47" s="5">
        <f t="shared" si="72"/>
        <v>15.290852290358707</v>
      </c>
      <c r="BD47" s="5">
        <f t="shared" si="73"/>
        <v>27.31688404083252</v>
      </c>
      <c r="BE47" s="5">
        <f t="shared" si="74"/>
        <v>3.6463163967905206</v>
      </c>
      <c r="BF47" s="5">
        <f t="shared" si="75"/>
        <v>0.19884770761165607</v>
      </c>
      <c r="BG47" s="5">
        <f t="shared" si="76"/>
        <v>2.2994073125748109</v>
      </c>
      <c r="BH47" s="5">
        <f t="shared" si="77"/>
        <v>1.3469090842157097</v>
      </c>
      <c r="BI47" s="5">
        <f t="shared" si="78"/>
        <v>0.12554340087314739</v>
      </c>
      <c r="BJ47" s="5">
        <f t="shared" si="79"/>
        <v>23.772090646845761</v>
      </c>
      <c r="BK47" s="5">
        <f t="shared" si="80"/>
        <v>0.67834658179129159</v>
      </c>
      <c r="BL47" s="5">
        <f t="shared" si="81"/>
        <v>63.483849734958383</v>
      </c>
      <c r="BM47" s="5">
        <f t="shared" si="82"/>
        <v>373.64071660603275</v>
      </c>
      <c r="BN47" s="5">
        <f t="shared" si="83"/>
        <v>2.4399043012050644E-2</v>
      </c>
    </row>
    <row r="48" spans="1:66" s="5" customFormat="1">
      <c r="A48" s="6" t="s">
        <v>613</v>
      </c>
      <c r="B48" s="5" t="s">
        <v>136</v>
      </c>
      <c r="C48" s="5">
        <v>20190703</v>
      </c>
      <c r="D48" s="5" t="s">
        <v>338</v>
      </c>
      <c r="E48" s="6" t="s">
        <v>0</v>
      </c>
      <c r="F48" s="6" t="s">
        <v>76</v>
      </c>
      <c r="G48" s="6">
        <v>1700</v>
      </c>
      <c r="H48" s="5">
        <v>475</v>
      </c>
      <c r="I48" s="6">
        <v>26.83</v>
      </c>
      <c r="J48" s="6"/>
      <c r="K48" s="6">
        <v>29</v>
      </c>
      <c r="L48" s="6" t="s">
        <v>87</v>
      </c>
      <c r="M48" s="6">
        <v>5642.4999998100102</v>
      </c>
      <c r="N48" s="6">
        <v>0</v>
      </c>
      <c r="O48" s="5">
        <f t="shared" si="56"/>
        <v>17.342041754632412</v>
      </c>
      <c r="P48" s="5">
        <f t="shared" si="57"/>
        <v>0.21482733377968485</v>
      </c>
      <c r="Q48" s="5">
        <f t="shared" si="58"/>
        <v>304.81679167798188</v>
      </c>
      <c r="R48" s="5">
        <f t="shared" si="59"/>
        <v>3.1533028623681285</v>
      </c>
      <c r="S48" s="5">
        <f t="shared" si="60"/>
        <v>1.4067154204691854</v>
      </c>
      <c r="T48" s="5">
        <f t="shared" si="61"/>
        <v>27.614486694335938</v>
      </c>
      <c r="U48" s="6">
        <v>6</v>
      </c>
      <c r="V48" s="5">
        <f t="shared" si="62"/>
        <v>1.4200000166893005</v>
      </c>
      <c r="W48" s="6">
        <v>1</v>
      </c>
      <c r="X48" s="5">
        <f t="shared" si="63"/>
        <v>2.8400000333786011</v>
      </c>
      <c r="Y48" s="6">
        <v>27.031982421875</v>
      </c>
      <c r="Z48" s="6">
        <v>27.614486694335938</v>
      </c>
      <c r="AA48" s="6">
        <v>27.011293411254883</v>
      </c>
      <c r="AB48" s="6">
        <v>474.31832885742188</v>
      </c>
      <c r="AC48" s="6">
        <v>451.803466796875</v>
      </c>
      <c r="AD48" s="6">
        <v>21.323215484619141</v>
      </c>
      <c r="AE48" s="6">
        <v>25.011684417724609</v>
      </c>
      <c r="AF48" s="6">
        <v>54.929859161376953</v>
      </c>
      <c r="AG48" s="6">
        <v>64.242240905761719</v>
      </c>
      <c r="AH48" s="6">
        <v>500.11538696289063</v>
      </c>
      <c r="AI48" s="6">
        <v>1700.06005859375</v>
      </c>
      <c r="AJ48" s="6">
        <v>18.273540496826172</v>
      </c>
      <c r="AK48" s="6">
        <v>92.103759765625</v>
      </c>
      <c r="AL48" s="6">
        <v>6.9327640533447266</v>
      </c>
      <c r="AM48" s="6">
        <v>0.11240851879119873</v>
      </c>
      <c r="AN48" s="6">
        <v>1</v>
      </c>
      <c r="AO48" s="6">
        <v>-0.21956524252891541</v>
      </c>
      <c r="AP48" s="6">
        <v>2.737391471862793</v>
      </c>
      <c r="AQ48" s="6">
        <v>1</v>
      </c>
      <c r="AR48" s="6">
        <v>0</v>
      </c>
      <c r="AS48" s="6">
        <v>0.15999999642372131</v>
      </c>
      <c r="AT48" s="6">
        <v>111115</v>
      </c>
      <c r="AU48" s="5">
        <f t="shared" si="64"/>
        <v>0.83352564493815096</v>
      </c>
      <c r="AV48" s="5">
        <f t="shared" si="65"/>
        <v>3.1533028623681285E-3</v>
      </c>
      <c r="AW48" s="5">
        <f t="shared" si="66"/>
        <v>300.76448669433591</v>
      </c>
      <c r="AX48" s="5">
        <f t="shared" si="67"/>
        <v>300.18198242187498</v>
      </c>
      <c r="AY48" s="5">
        <f t="shared" si="68"/>
        <v>272.00960329511145</v>
      </c>
      <c r="AZ48" s="5">
        <f t="shared" si="69"/>
        <v>1.4890387629668655</v>
      </c>
      <c r="BA48" s="5">
        <f t="shared" si="70"/>
        <v>3.7103855934129188</v>
      </c>
      <c r="BB48" s="5">
        <f t="shared" si="71"/>
        <v>40.28484399393335</v>
      </c>
      <c r="BC48" s="5">
        <f t="shared" si="72"/>
        <v>15.273159576208741</v>
      </c>
      <c r="BD48" s="5">
        <f t="shared" si="73"/>
        <v>27.323234558105469</v>
      </c>
      <c r="BE48" s="5">
        <f t="shared" si="74"/>
        <v>3.6476734152256638</v>
      </c>
      <c r="BF48" s="5">
        <f t="shared" si="75"/>
        <v>0.19971984069020815</v>
      </c>
      <c r="BG48" s="5">
        <f t="shared" si="76"/>
        <v>2.3036701729437334</v>
      </c>
      <c r="BH48" s="5">
        <f t="shared" si="77"/>
        <v>1.3440032422819304</v>
      </c>
      <c r="BI48" s="5">
        <f t="shared" si="78"/>
        <v>0.12609964918947428</v>
      </c>
      <c r="BJ48" s="5">
        <f t="shared" si="79"/>
        <v>28.074772553237406</v>
      </c>
      <c r="BK48" s="5">
        <f t="shared" si="80"/>
        <v>0.67466678341143316</v>
      </c>
      <c r="BL48" s="5">
        <f t="shared" si="81"/>
        <v>63.563683956194581</v>
      </c>
      <c r="BM48" s="5">
        <f t="shared" si="82"/>
        <v>443.55989070758108</v>
      </c>
      <c r="BN48" s="5">
        <f t="shared" si="83"/>
        <v>2.4851752476720154E-2</v>
      </c>
    </row>
    <row r="49" spans="1:66" s="5" customFormat="1">
      <c r="A49" s="6" t="s">
        <v>613</v>
      </c>
      <c r="B49" s="5" t="s">
        <v>136</v>
      </c>
      <c r="C49" s="5">
        <v>20190703</v>
      </c>
      <c r="D49" s="5" t="s">
        <v>338</v>
      </c>
      <c r="E49" s="6" t="s">
        <v>0</v>
      </c>
      <c r="F49" s="6" t="s">
        <v>76</v>
      </c>
      <c r="G49" s="6">
        <v>1700</v>
      </c>
      <c r="H49" s="5">
        <v>575</v>
      </c>
      <c r="I49" s="6">
        <v>26.83</v>
      </c>
      <c r="J49" s="6"/>
      <c r="K49" s="6">
        <v>30</v>
      </c>
      <c r="L49" s="6" t="s">
        <v>88</v>
      </c>
      <c r="M49" s="6">
        <v>5751.9999997988343</v>
      </c>
      <c r="N49" s="6">
        <v>0</v>
      </c>
      <c r="O49" s="5">
        <f t="shared" si="56"/>
        <v>20.906915220480947</v>
      </c>
      <c r="P49" s="5">
        <f t="shared" si="57"/>
        <v>0.218206356274118</v>
      </c>
      <c r="Q49" s="5">
        <f t="shared" si="58"/>
        <v>372.10609892822123</v>
      </c>
      <c r="R49" s="5">
        <f t="shared" si="59"/>
        <v>3.2049993510111934</v>
      </c>
      <c r="S49" s="5">
        <f t="shared" si="60"/>
        <v>1.4091142826535519</v>
      </c>
      <c r="T49" s="5">
        <f t="shared" si="61"/>
        <v>27.646339416503906</v>
      </c>
      <c r="U49" s="6">
        <v>6</v>
      </c>
      <c r="V49" s="5">
        <f t="shared" si="62"/>
        <v>1.4200000166893005</v>
      </c>
      <c r="W49" s="6">
        <v>1</v>
      </c>
      <c r="X49" s="5">
        <f t="shared" si="63"/>
        <v>2.8400000333786011</v>
      </c>
      <c r="Y49" s="6">
        <v>27.047231674194336</v>
      </c>
      <c r="Z49" s="6">
        <v>27.646339416503906</v>
      </c>
      <c r="AA49" s="6">
        <v>27.009809494018555</v>
      </c>
      <c r="AB49" s="6">
        <v>574.18609619140625</v>
      </c>
      <c r="AC49" s="6">
        <v>547.001953125</v>
      </c>
      <c r="AD49" s="6">
        <v>21.31201171875</v>
      </c>
      <c r="AE49" s="6">
        <v>25.060535430908203</v>
      </c>
      <c r="AF49" s="6">
        <v>54.812675476074219</v>
      </c>
      <c r="AG49" s="6">
        <v>64.3111572265625</v>
      </c>
      <c r="AH49" s="6">
        <v>500.145751953125</v>
      </c>
      <c r="AI49" s="6">
        <v>1699.4700927734375</v>
      </c>
      <c r="AJ49" s="6">
        <v>19.13197135925293</v>
      </c>
      <c r="AK49" s="6">
        <v>92.104438781738281</v>
      </c>
      <c r="AL49" s="6">
        <v>6.8301029205322266</v>
      </c>
      <c r="AM49" s="6">
        <v>0.11464583873748779</v>
      </c>
      <c r="AN49" s="6">
        <v>1</v>
      </c>
      <c r="AO49" s="6">
        <v>-0.21956524252891541</v>
      </c>
      <c r="AP49" s="6">
        <v>2.737391471862793</v>
      </c>
      <c r="AQ49" s="6">
        <v>1</v>
      </c>
      <c r="AR49" s="6">
        <v>0</v>
      </c>
      <c r="AS49" s="6">
        <v>0.15999999642372131</v>
      </c>
      <c r="AT49" s="6">
        <v>111115</v>
      </c>
      <c r="AU49" s="5">
        <f t="shared" si="64"/>
        <v>0.83357625325520823</v>
      </c>
      <c r="AV49" s="5">
        <f t="shared" si="65"/>
        <v>3.2049993510111932E-3</v>
      </c>
      <c r="AW49" s="5">
        <f t="shared" si="66"/>
        <v>300.79633941650388</v>
      </c>
      <c r="AX49" s="5">
        <f t="shared" si="67"/>
        <v>300.19723167419431</v>
      </c>
      <c r="AY49" s="5">
        <f t="shared" si="68"/>
        <v>271.91520876597133</v>
      </c>
      <c r="AZ49" s="5">
        <f t="shared" si="69"/>
        <v>1.458637108233779</v>
      </c>
      <c r="BA49" s="5">
        <f t="shared" si="70"/>
        <v>3.7173008340872196</v>
      </c>
      <c r="BB49" s="5">
        <f t="shared" si="71"/>
        <v>40.359627432247663</v>
      </c>
      <c r="BC49" s="5">
        <f t="shared" si="72"/>
        <v>15.29909200133946</v>
      </c>
      <c r="BD49" s="5">
        <f t="shared" si="73"/>
        <v>27.346785545349121</v>
      </c>
      <c r="BE49" s="5">
        <f t="shared" si="74"/>
        <v>3.6527097872534533</v>
      </c>
      <c r="BF49" s="5">
        <f t="shared" si="75"/>
        <v>0.20263709512826242</v>
      </c>
      <c r="BG49" s="5">
        <f t="shared" si="76"/>
        <v>2.3081865514336677</v>
      </c>
      <c r="BH49" s="5">
        <f t="shared" si="77"/>
        <v>1.3445232358197856</v>
      </c>
      <c r="BI49" s="5">
        <f t="shared" si="78"/>
        <v>0.12796064079638436</v>
      </c>
      <c r="BJ49" s="5">
        <f t="shared" si="79"/>
        <v>34.272623409045799</v>
      </c>
      <c r="BK49" s="5">
        <f t="shared" si="80"/>
        <v>0.68026466231499572</v>
      </c>
      <c r="BL49" s="5">
        <f t="shared" si="81"/>
        <v>63.607373514212703</v>
      </c>
      <c r="BM49" s="5">
        <f t="shared" si="82"/>
        <v>537.06380692220853</v>
      </c>
      <c r="BN49" s="5">
        <f t="shared" si="83"/>
        <v>2.4761191283398681E-2</v>
      </c>
    </row>
    <row r="50" spans="1:66" s="5" customFormat="1">
      <c r="A50" s="6" t="s">
        <v>613</v>
      </c>
      <c r="B50" s="5" t="s">
        <v>136</v>
      </c>
      <c r="C50" s="5">
        <v>20190703</v>
      </c>
      <c r="D50" s="5" t="s">
        <v>338</v>
      </c>
      <c r="E50" s="6" t="s">
        <v>0</v>
      </c>
      <c r="F50" s="6" t="s">
        <v>76</v>
      </c>
      <c r="G50" s="6">
        <v>1700</v>
      </c>
      <c r="H50" s="5">
        <v>675</v>
      </c>
      <c r="I50" s="6">
        <v>26.83</v>
      </c>
      <c r="J50" s="6"/>
      <c r="K50" s="6">
        <v>31</v>
      </c>
      <c r="L50" s="6" t="s">
        <v>89</v>
      </c>
      <c r="M50" s="6">
        <v>5841.9999997988343</v>
      </c>
      <c r="N50" s="6">
        <v>0</v>
      </c>
      <c r="O50" s="5">
        <f t="shared" si="56"/>
        <v>23.296841657815538</v>
      </c>
      <c r="P50" s="5">
        <f t="shared" si="57"/>
        <v>0.2158557125738865</v>
      </c>
      <c r="Q50" s="5">
        <f t="shared" si="58"/>
        <v>446.40118722629785</v>
      </c>
      <c r="R50" s="5">
        <f t="shared" si="59"/>
        <v>3.1766291136376328</v>
      </c>
      <c r="S50" s="5">
        <f t="shared" si="60"/>
        <v>1.4107458151425711</v>
      </c>
      <c r="T50" s="5">
        <f t="shared" si="61"/>
        <v>27.647958755493164</v>
      </c>
      <c r="U50" s="6">
        <v>6</v>
      </c>
      <c r="V50" s="5">
        <f t="shared" si="62"/>
        <v>1.4200000166893005</v>
      </c>
      <c r="W50" s="6">
        <v>1</v>
      </c>
      <c r="X50" s="5">
        <f t="shared" si="63"/>
        <v>2.8400000333786011</v>
      </c>
      <c r="Y50" s="6">
        <v>27.050798416137695</v>
      </c>
      <c r="Z50" s="6">
        <v>27.647958755493164</v>
      </c>
      <c r="AA50" s="6">
        <v>27.009288787841797</v>
      </c>
      <c r="AB50" s="6">
        <v>674.402099609375</v>
      </c>
      <c r="AC50" s="6">
        <v>643.99688720703125</v>
      </c>
      <c r="AD50" s="6">
        <v>21.331340789794922</v>
      </c>
      <c r="AE50" s="6">
        <v>25.047098159790039</v>
      </c>
      <c r="AF50" s="6">
        <v>54.849208831787109</v>
      </c>
      <c r="AG50" s="6">
        <v>64.262374877929688</v>
      </c>
      <c r="AH50" s="6">
        <v>500.09677124023438</v>
      </c>
      <c r="AI50" s="6">
        <v>1699.746337890625</v>
      </c>
      <c r="AJ50" s="6">
        <v>22.203699111938477</v>
      </c>
      <c r="AK50" s="6">
        <v>92.102760314941406</v>
      </c>
      <c r="AL50" s="6">
        <v>6.7497806549072266</v>
      </c>
      <c r="AM50" s="6">
        <v>0.10277259349822998</v>
      </c>
      <c r="AN50" s="6">
        <v>1</v>
      </c>
      <c r="AO50" s="6">
        <v>-0.21956524252891541</v>
      </c>
      <c r="AP50" s="6">
        <v>2.737391471862793</v>
      </c>
      <c r="AQ50" s="6">
        <v>1</v>
      </c>
      <c r="AR50" s="6">
        <v>0</v>
      </c>
      <c r="AS50" s="6">
        <v>0.15999999642372131</v>
      </c>
      <c r="AT50" s="6">
        <v>111115</v>
      </c>
      <c r="AU50" s="5">
        <f t="shared" si="64"/>
        <v>0.83349461873372377</v>
      </c>
      <c r="AV50" s="5">
        <f t="shared" si="65"/>
        <v>3.176629113637633E-3</v>
      </c>
      <c r="AW50" s="5">
        <f t="shared" si="66"/>
        <v>300.79795875549314</v>
      </c>
      <c r="AX50" s="5">
        <f t="shared" si="67"/>
        <v>300.20079841613767</v>
      </c>
      <c r="AY50" s="5">
        <f t="shared" si="68"/>
        <v>271.9594079837334</v>
      </c>
      <c r="AZ50" s="5">
        <f t="shared" si="69"/>
        <v>1.4741907377998951</v>
      </c>
      <c r="BA50" s="5">
        <f t="shared" si="70"/>
        <v>3.7176526935385232</v>
      </c>
      <c r="BB50" s="5">
        <f t="shared" si="71"/>
        <v>40.364183232143866</v>
      </c>
      <c r="BC50" s="5">
        <f t="shared" si="72"/>
        <v>15.317085072353827</v>
      </c>
      <c r="BD50" s="5">
        <f t="shared" si="73"/>
        <v>27.34937858581543</v>
      </c>
      <c r="BE50" s="5">
        <f t="shared" si="74"/>
        <v>3.6532646789463117</v>
      </c>
      <c r="BF50" s="5">
        <f t="shared" si="75"/>
        <v>0.20060836697765075</v>
      </c>
      <c r="BG50" s="5">
        <f t="shared" si="76"/>
        <v>2.3069068783959521</v>
      </c>
      <c r="BH50" s="5">
        <f t="shared" si="77"/>
        <v>1.3463578005503596</v>
      </c>
      <c r="BI50" s="5">
        <f t="shared" si="78"/>
        <v>0.12666640415052369</v>
      </c>
      <c r="BJ50" s="5">
        <f t="shared" si="79"/>
        <v>41.114781551408996</v>
      </c>
      <c r="BK50" s="5">
        <f t="shared" si="80"/>
        <v>0.69317289585405928</v>
      </c>
      <c r="BL50" s="5">
        <f t="shared" si="81"/>
        <v>63.540828437986228</v>
      </c>
      <c r="BM50" s="5">
        <f t="shared" si="82"/>
        <v>632.92268443646446</v>
      </c>
      <c r="BN50" s="5">
        <f t="shared" si="83"/>
        <v>2.3388332498213479E-2</v>
      </c>
    </row>
    <row r="51" spans="1:66" s="5" customFormat="1">
      <c r="A51" s="6" t="s">
        <v>613</v>
      </c>
      <c r="B51" s="5" t="s">
        <v>136</v>
      </c>
      <c r="C51" s="5">
        <v>20190703</v>
      </c>
      <c r="D51" s="5" t="s">
        <v>338</v>
      </c>
      <c r="E51" s="6" t="s">
        <v>0</v>
      </c>
      <c r="F51" s="6" t="s">
        <v>76</v>
      </c>
      <c r="G51" s="6">
        <v>1700</v>
      </c>
      <c r="H51" s="5">
        <v>800</v>
      </c>
      <c r="I51" s="6">
        <v>26.83</v>
      </c>
      <c r="J51" s="6"/>
      <c r="K51" s="6">
        <v>32</v>
      </c>
      <c r="L51" s="6" t="s">
        <v>90</v>
      </c>
      <c r="M51" s="6">
        <v>5940.4999997876585</v>
      </c>
      <c r="N51" s="6">
        <v>0</v>
      </c>
      <c r="O51" s="5">
        <f t="shared" si="56"/>
        <v>25.943982607266751</v>
      </c>
      <c r="P51" s="5">
        <f t="shared" si="57"/>
        <v>0.21521433749024446</v>
      </c>
      <c r="Q51" s="5">
        <f t="shared" si="58"/>
        <v>544.05153018448721</v>
      </c>
      <c r="R51" s="5">
        <f t="shared" si="59"/>
        <v>3.1811473256992855</v>
      </c>
      <c r="S51" s="5">
        <f t="shared" si="60"/>
        <v>1.4165459985211317</v>
      </c>
      <c r="T51" s="5">
        <f t="shared" si="61"/>
        <v>27.675701141357422</v>
      </c>
      <c r="U51" s="6">
        <v>6</v>
      </c>
      <c r="V51" s="5">
        <f t="shared" si="62"/>
        <v>1.4200000166893005</v>
      </c>
      <c r="W51" s="6">
        <v>1</v>
      </c>
      <c r="X51" s="5">
        <f t="shared" si="63"/>
        <v>2.8400000333786011</v>
      </c>
      <c r="Y51" s="6">
        <v>27.068475723266602</v>
      </c>
      <c r="Z51" s="6">
        <v>27.675701141357422</v>
      </c>
      <c r="AA51" s="6">
        <v>27.011283874511719</v>
      </c>
      <c r="AB51" s="6">
        <v>799.98797607421875</v>
      </c>
      <c r="AC51" s="6">
        <v>765.94183349609375</v>
      </c>
      <c r="AD51" s="6">
        <v>21.330209732055664</v>
      </c>
      <c r="AE51" s="6">
        <v>25.050807952880859</v>
      </c>
      <c r="AF51" s="6">
        <v>54.746749877929688</v>
      </c>
      <c r="AG51" s="6">
        <v>64.201591491699219</v>
      </c>
      <c r="AH51" s="6">
        <v>500.15457153320313</v>
      </c>
      <c r="AI51" s="6">
        <v>1699.056396484375</v>
      </c>
      <c r="AJ51" s="6">
        <v>21.36958122253418</v>
      </c>
      <c r="AK51" s="6">
        <v>92.098396301269531</v>
      </c>
      <c r="AL51" s="6">
        <v>6.2204227447509766</v>
      </c>
      <c r="AM51" s="6">
        <v>0.10778701305389404</v>
      </c>
      <c r="AN51" s="6">
        <v>1</v>
      </c>
      <c r="AO51" s="6">
        <v>-0.21956524252891541</v>
      </c>
      <c r="AP51" s="6">
        <v>2.737391471862793</v>
      </c>
      <c r="AQ51" s="6">
        <v>1</v>
      </c>
      <c r="AR51" s="6">
        <v>0</v>
      </c>
      <c r="AS51" s="6">
        <v>0.15999999642372131</v>
      </c>
      <c r="AT51" s="6">
        <v>111115</v>
      </c>
      <c r="AU51" s="5">
        <f t="shared" si="64"/>
        <v>0.83359095255533844</v>
      </c>
      <c r="AV51" s="5">
        <f t="shared" si="65"/>
        <v>3.1811473256992853E-3</v>
      </c>
      <c r="AW51" s="5">
        <f t="shared" si="66"/>
        <v>300.8257011413574</v>
      </c>
      <c r="AX51" s="5">
        <f t="shared" si="67"/>
        <v>300.21847572326658</v>
      </c>
      <c r="AY51" s="5">
        <f t="shared" si="68"/>
        <v>271.84901736120082</v>
      </c>
      <c r="AZ51" s="5">
        <f t="shared" si="69"/>
        <v>1.469071122871018</v>
      </c>
      <c r="BA51" s="5">
        <f t="shared" si="70"/>
        <v>3.7236852370325475</v>
      </c>
      <c r="BB51" s="5">
        <f t="shared" si="71"/>
        <v>40.431596928699378</v>
      </c>
      <c r="BC51" s="5">
        <f t="shared" si="72"/>
        <v>15.380788975818518</v>
      </c>
      <c r="BD51" s="5">
        <f t="shared" si="73"/>
        <v>27.372088432312012</v>
      </c>
      <c r="BE51" s="5">
        <f t="shared" si="74"/>
        <v>3.6581275644573359</v>
      </c>
      <c r="BF51" s="5">
        <f t="shared" si="75"/>
        <v>0.20005428472831893</v>
      </c>
      <c r="BG51" s="5">
        <f t="shared" si="76"/>
        <v>2.3071392385114158</v>
      </c>
      <c r="BH51" s="5">
        <f t="shared" si="77"/>
        <v>1.3509883259459201</v>
      </c>
      <c r="BI51" s="5">
        <f t="shared" si="78"/>
        <v>0.12631297146268239</v>
      </c>
      <c r="BJ51" s="5">
        <f t="shared" si="79"/>
        <v>50.106273435243004</v>
      </c>
      <c r="BK51" s="5">
        <f t="shared" si="80"/>
        <v>0.71030397661033595</v>
      </c>
      <c r="BL51" s="5">
        <f t="shared" si="81"/>
        <v>63.441220616492664</v>
      </c>
      <c r="BM51" s="5">
        <f t="shared" si="82"/>
        <v>753.60930669744323</v>
      </c>
      <c r="BN51" s="5">
        <f t="shared" si="83"/>
        <v>2.1840467064704876E-2</v>
      </c>
    </row>
    <row r="52" spans="1:66" s="5" customFormat="1">
      <c r="A52" s="6" t="s">
        <v>613</v>
      </c>
      <c r="B52" s="5" t="s">
        <v>136</v>
      </c>
      <c r="C52" s="5">
        <v>20190703</v>
      </c>
      <c r="D52" s="5" t="s">
        <v>338</v>
      </c>
      <c r="E52" s="6" t="s">
        <v>0</v>
      </c>
      <c r="F52" s="6" t="s">
        <v>76</v>
      </c>
      <c r="G52" s="6">
        <v>1700</v>
      </c>
      <c r="H52" s="5">
        <v>1000</v>
      </c>
      <c r="I52" s="6">
        <v>26.83</v>
      </c>
      <c r="J52" s="6"/>
      <c r="K52" s="6">
        <v>33</v>
      </c>
      <c r="L52" s="6" t="s">
        <v>91</v>
      </c>
      <c r="M52" s="6">
        <v>6072.9999997988343</v>
      </c>
      <c r="N52" s="6">
        <v>0</v>
      </c>
      <c r="O52" s="5">
        <f t="shared" si="56"/>
        <v>28.169112349032702</v>
      </c>
      <c r="P52" s="5">
        <f t="shared" si="57"/>
        <v>0.20683673987900461</v>
      </c>
      <c r="Q52" s="5">
        <f t="shared" si="58"/>
        <v>709.67165410293853</v>
      </c>
      <c r="R52" s="5">
        <f t="shared" si="59"/>
        <v>3.0790376186409687</v>
      </c>
      <c r="S52" s="5">
        <f t="shared" si="60"/>
        <v>1.422744643451618</v>
      </c>
      <c r="T52" s="5">
        <f t="shared" si="61"/>
        <v>27.695379257202148</v>
      </c>
      <c r="U52" s="6">
        <v>6</v>
      </c>
      <c r="V52" s="5">
        <f t="shared" si="62"/>
        <v>1.4200000166893005</v>
      </c>
      <c r="W52" s="6">
        <v>1</v>
      </c>
      <c r="X52" s="5">
        <f t="shared" si="63"/>
        <v>2.8400000333786011</v>
      </c>
      <c r="Y52" s="6">
        <v>27.069705963134766</v>
      </c>
      <c r="Z52" s="6">
        <v>27.695379257202148</v>
      </c>
      <c r="AA52" s="6">
        <v>27.008756637573242</v>
      </c>
      <c r="AB52" s="6">
        <v>999.66693115234375</v>
      </c>
      <c r="AC52" s="6">
        <v>962.31793212890625</v>
      </c>
      <c r="AD52" s="6">
        <v>21.427469253540039</v>
      </c>
      <c r="AE52" s="6">
        <v>25.028915405273438</v>
      </c>
      <c r="AF52" s="6">
        <v>55.030838012695313</v>
      </c>
      <c r="AG52" s="6">
        <v>64.143989562988281</v>
      </c>
      <c r="AH52" s="6">
        <v>500.12786865234375</v>
      </c>
      <c r="AI52" s="6">
        <v>1701.3270263671875</v>
      </c>
      <c r="AJ52" s="6">
        <v>21.740236282348633</v>
      </c>
      <c r="AK52" s="6">
        <v>92.102462768554688</v>
      </c>
      <c r="AL52" s="6">
        <v>5.1212406158447266</v>
      </c>
      <c r="AM52" s="6">
        <v>0.10631453990936279</v>
      </c>
      <c r="AN52" s="6">
        <v>1</v>
      </c>
      <c r="AO52" s="6">
        <v>-0.21956524252891541</v>
      </c>
      <c r="AP52" s="6">
        <v>2.737391471862793</v>
      </c>
      <c r="AQ52" s="6">
        <v>1</v>
      </c>
      <c r="AR52" s="6">
        <v>0</v>
      </c>
      <c r="AS52" s="6">
        <v>0.15999999642372131</v>
      </c>
      <c r="AT52" s="6">
        <v>111115</v>
      </c>
      <c r="AU52" s="5">
        <f t="shared" si="64"/>
        <v>0.83354644775390607</v>
      </c>
      <c r="AV52" s="5">
        <f t="shared" si="65"/>
        <v>3.0790376186409685E-3</v>
      </c>
      <c r="AW52" s="5">
        <f t="shared" si="66"/>
        <v>300.84537925720213</v>
      </c>
      <c r="AX52" s="5">
        <f t="shared" si="67"/>
        <v>300.21970596313474</v>
      </c>
      <c r="AY52" s="5">
        <f t="shared" si="68"/>
        <v>272.21231813433042</v>
      </c>
      <c r="AZ52" s="5">
        <f t="shared" si="69"/>
        <v>1.5239147325997784</v>
      </c>
      <c r="BA52" s="5">
        <f t="shared" si="70"/>
        <v>3.7279693927031197</v>
      </c>
      <c r="BB52" s="5">
        <f t="shared" si="71"/>
        <v>40.476326915070402</v>
      </c>
      <c r="BC52" s="5">
        <f t="shared" si="72"/>
        <v>15.447411509796964</v>
      </c>
      <c r="BD52" s="5">
        <f t="shared" si="73"/>
        <v>27.382542610168457</v>
      </c>
      <c r="BE52" s="5">
        <f t="shared" si="74"/>
        <v>3.6603680277763178</v>
      </c>
      <c r="BF52" s="5">
        <f t="shared" si="75"/>
        <v>0.19279547671083228</v>
      </c>
      <c r="BG52" s="5">
        <f t="shared" si="76"/>
        <v>2.3052247492515017</v>
      </c>
      <c r="BH52" s="5">
        <f t="shared" si="77"/>
        <v>1.3551432785248161</v>
      </c>
      <c r="BI52" s="5">
        <f t="shared" si="78"/>
        <v>0.12168464149258014</v>
      </c>
      <c r="BJ52" s="5">
        <f t="shared" si="79"/>
        <v>65.362507099914524</v>
      </c>
      <c r="BK52" s="5">
        <f t="shared" si="80"/>
        <v>0.73746069818417892</v>
      </c>
      <c r="BL52" s="5">
        <f t="shared" si="81"/>
        <v>63.222160245507084</v>
      </c>
      <c r="BM52" s="5">
        <f t="shared" si="82"/>
        <v>948.92768521896028</v>
      </c>
      <c r="BN52" s="5">
        <f t="shared" si="83"/>
        <v>1.8767627529945038E-2</v>
      </c>
    </row>
    <row r="53" spans="1:66" s="5" customFormat="1">
      <c r="A53" s="6" t="s">
        <v>613</v>
      </c>
      <c r="B53" s="5" t="s">
        <v>136</v>
      </c>
      <c r="C53" s="5">
        <v>20190703</v>
      </c>
      <c r="D53" s="5" t="s">
        <v>338</v>
      </c>
      <c r="E53" s="6" t="s">
        <v>0</v>
      </c>
      <c r="F53" s="6" t="s">
        <v>76</v>
      </c>
      <c r="G53" s="6">
        <v>1700</v>
      </c>
      <c r="H53" s="5">
        <v>1400</v>
      </c>
      <c r="I53" s="6">
        <v>26.83</v>
      </c>
      <c r="J53" s="6"/>
      <c r="K53" s="6">
        <v>34</v>
      </c>
      <c r="L53" s="6" t="s">
        <v>92</v>
      </c>
      <c r="M53" s="6">
        <v>6192.9999997988343</v>
      </c>
      <c r="N53" s="6">
        <v>0</v>
      </c>
      <c r="O53" s="5">
        <f t="shared" si="56"/>
        <v>29.988600795515399</v>
      </c>
      <c r="P53" s="5">
        <f t="shared" si="57"/>
        <v>0.19782902823603493</v>
      </c>
      <c r="Q53" s="5">
        <f t="shared" si="58"/>
        <v>1071.7918593897173</v>
      </c>
      <c r="R53" s="5">
        <f t="shared" si="59"/>
        <v>2.9760009547518096</v>
      </c>
      <c r="S53" s="5">
        <f t="shared" si="60"/>
        <v>1.4335248864179473</v>
      </c>
      <c r="T53" s="5">
        <f t="shared" si="61"/>
        <v>27.70598030090332</v>
      </c>
      <c r="U53" s="6">
        <v>6</v>
      </c>
      <c r="V53" s="5">
        <f t="shared" si="62"/>
        <v>1.4200000166893005</v>
      </c>
      <c r="W53" s="6">
        <v>1</v>
      </c>
      <c r="X53" s="5">
        <f t="shared" si="63"/>
        <v>2.8400000333786011</v>
      </c>
      <c r="Y53" s="6">
        <v>27.071220397949219</v>
      </c>
      <c r="Z53" s="6">
        <v>27.70598030090332</v>
      </c>
      <c r="AA53" s="6">
        <v>27.009269714355469</v>
      </c>
      <c r="AB53" s="6">
        <v>1400.64111328125</v>
      </c>
      <c r="AC53" s="6">
        <v>1359.80859375</v>
      </c>
      <c r="AD53" s="6">
        <v>21.456018447875977</v>
      </c>
      <c r="AE53" s="6">
        <v>24.937314987182617</v>
      </c>
      <c r="AF53" s="6">
        <v>55.094581604003906</v>
      </c>
      <c r="AG53" s="6">
        <v>63.904335021972656</v>
      </c>
      <c r="AH53" s="6">
        <v>500.12185668945313</v>
      </c>
      <c r="AI53" s="6">
        <v>1699.4923095703125</v>
      </c>
      <c r="AJ53" s="6">
        <v>22.578107833862305</v>
      </c>
      <c r="AK53" s="6">
        <v>92.101104736328125</v>
      </c>
      <c r="AL53" s="6">
        <v>2.0833988189697266</v>
      </c>
      <c r="AM53" s="6">
        <v>0.10432326793670654</v>
      </c>
      <c r="AN53" s="6">
        <v>1</v>
      </c>
      <c r="AO53" s="6">
        <v>-0.21956524252891541</v>
      </c>
      <c r="AP53" s="6">
        <v>2.737391471862793</v>
      </c>
      <c r="AQ53" s="6">
        <v>1</v>
      </c>
      <c r="AR53" s="6">
        <v>0</v>
      </c>
      <c r="AS53" s="6">
        <v>0.15999999642372131</v>
      </c>
      <c r="AT53" s="6">
        <v>111115</v>
      </c>
      <c r="AU53" s="5">
        <f t="shared" si="64"/>
        <v>0.83353642781575499</v>
      </c>
      <c r="AV53" s="5">
        <f t="shared" si="65"/>
        <v>2.9760009547518096E-3</v>
      </c>
      <c r="AW53" s="5">
        <f t="shared" si="66"/>
        <v>300.8559803009033</v>
      </c>
      <c r="AX53" s="5">
        <f t="shared" si="67"/>
        <v>300.2212203979492</v>
      </c>
      <c r="AY53" s="5">
        <f t="shared" si="68"/>
        <v>271.91876345339188</v>
      </c>
      <c r="AZ53" s="5">
        <f t="shared" si="69"/>
        <v>1.572800526799975</v>
      </c>
      <c r="BA53" s="5">
        <f t="shared" si="70"/>
        <v>3.7302791458952584</v>
      </c>
      <c r="BB53" s="5">
        <f t="shared" si="71"/>
        <v>40.502002191770636</v>
      </c>
      <c r="BC53" s="5">
        <f t="shared" si="72"/>
        <v>15.564687204588019</v>
      </c>
      <c r="BD53" s="5">
        <f t="shared" si="73"/>
        <v>27.38860034942627</v>
      </c>
      <c r="BE53" s="5">
        <f t="shared" si="74"/>
        <v>3.6616668263179655</v>
      </c>
      <c r="BF53" s="5">
        <f t="shared" si="75"/>
        <v>0.18494603725167302</v>
      </c>
      <c r="BG53" s="5">
        <f t="shared" si="76"/>
        <v>2.2967542594773112</v>
      </c>
      <c r="BH53" s="5">
        <f t="shared" si="77"/>
        <v>1.3649125668406543</v>
      </c>
      <c r="BI53" s="5">
        <f t="shared" si="78"/>
        <v>0.11668357918583878</v>
      </c>
      <c r="BJ53" s="5">
        <f t="shared" si="79"/>
        <v>98.713214297196217</v>
      </c>
      <c r="BK53" s="5">
        <f t="shared" si="80"/>
        <v>0.78819317977245085</v>
      </c>
      <c r="BL53" s="5">
        <f t="shared" si="81"/>
        <v>62.857891383586086</v>
      </c>
      <c r="BM53" s="5">
        <f t="shared" si="82"/>
        <v>1345.5534491731939</v>
      </c>
      <c r="BN53" s="5">
        <f t="shared" si="83"/>
        <v>1.4009255542457447E-2</v>
      </c>
    </row>
    <row r="54" spans="1:66" s="5" customFormat="1">
      <c r="A54" s="6" t="s">
        <v>613</v>
      </c>
      <c r="B54" s="5" t="s">
        <v>136</v>
      </c>
      <c r="C54" s="5">
        <v>20190703</v>
      </c>
      <c r="D54" s="5" t="s">
        <v>338</v>
      </c>
      <c r="E54" s="6" t="s">
        <v>0</v>
      </c>
      <c r="F54" s="6" t="s">
        <v>76</v>
      </c>
      <c r="G54" s="6">
        <v>1700</v>
      </c>
      <c r="H54" s="5">
        <v>1800</v>
      </c>
      <c r="I54" s="6">
        <v>26.83</v>
      </c>
      <c r="J54" s="6"/>
      <c r="K54" s="6">
        <v>35</v>
      </c>
      <c r="L54" s="6" t="s">
        <v>93</v>
      </c>
      <c r="M54" s="6">
        <v>6310.4999997876585</v>
      </c>
      <c r="N54" s="6">
        <v>0</v>
      </c>
      <c r="O54" s="5">
        <f t="shared" si="56"/>
        <v>31.20479952695004</v>
      </c>
      <c r="P54" s="5">
        <f t="shared" si="57"/>
        <v>0.18848741920797032</v>
      </c>
      <c r="Q54" s="5">
        <f t="shared" si="58"/>
        <v>1434.9882470891091</v>
      </c>
      <c r="R54" s="5">
        <f t="shared" si="59"/>
        <v>2.8757542200114616</v>
      </c>
      <c r="S54" s="5">
        <f t="shared" si="60"/>
        <v>1.4495022566375333</v>
      </c>
      <c r="T54" s="5">
        <f t="shared" si="61"/>
        <v>27.730175018310547</v>
      </c>
      <c r="U54" s="6">
        <v>6</v>
      </c>
      <c r="V54" s="5">
        <f t="shared" si="62"/>
        <v>1.4200000166893005</v>
      </c>
      <c r="W54" s="6">
        <v>1</v>
      </c>
      <c r="X54" s="5">
        <f t="shared" si="63"/>
        <v>2.8400000333786011</v>
      </c>
      <c r="Y54" s="6">
        <v>27.077110290527344</v>
      </c>
      <c r="Z54" s="6">
        <v>27.730175018310547</v>
      </c>
      <c r="AA54" s="6">
        <v>27.010175704956055</v>
      </c>
      <c r="AB54" s="6">
        <v>1799.5838623046875</v>
      </c>
      <c r="AC54" s="6">
        <v>1756.0897216796875</v>
      </c>
      <c r="AD54" s="6">
        <v>21.456136703491211</v>
      </c>
      <c r="AE54" s="6">
        <v>24.82048225402832</v>
      </c>
      <c r="AF54" s="6">
        <v>55.036952972412109</v>
      </c>
      <c r="AG54" s="6">
        <v>63.583728790283203</v>
      </c>
      <c r="AH54" s="6">
        <v>500.13470458984375</v>
      </c>
      <c r="AI54" s="6">
        <v>1698.985107421875</v>
      </c>
      <c r="AJ54" s="6">
        <v>22.308691024780273</v>
      </c>
      <c r="AK54" s="6">
        <v>92.103492736816406</v>
      </c>
      <c r="AL54" s="6">
        <v>-2.0666255950927734</v>
      </c>
      <c r="AM54" s="6">
        <v>0.11300933361053467</v>
      </c>
      <c r="AN54" s="6">
        <v>1</v>
      </c>
      <c r="AO54" s="6">
        <v>-0.21956524252891541</v>
      </c>
      <c r="AP54" s="6">
        <v>2.737391471862793</v>
      </c>
      <c r="AQ54" s="6">
        <v>1</v>
      </c>
      <c r="AR54" s="6">
        <v>0</v>
      </c>
      <c r="AS54" s="6">
        <v>0.15999999642372131</v>
      </c>
      <c r="AT54" s="6">
        <v>111115</v>
      </c>
      <c r="AU54" s="5">
        <f t="shared" si="64"/>
        <v>0.83355784098307284</v>
      </c>
      <c r="AV54" s="5">
        <f t="shared" si="65"/>
        <v>2.8757542200114616E-3</v>
      </c>
      <c r="AW54" s="5">
        <f t="shared" si="66"/>
        <v>300.88017501831052</v>
      </c>
      <c r="AX54" s="5">
        <f t="shared" si="67"/>
        <v>300.22711029052732</v>
      </c>
      <c r="AY54" s="5">
        <f t="shared" si="68"/>
        <v>271.83761111145577</v>
      </c>
      <c r="AZ54" s="5">
        <f t="shared" si="69"/>
        <v>1.6214281828280852</v>
      </c>
      <c r="BA54" s="5">
        <f t="shared" si="70"/>
        <v>3.7355553636457111</v>
      </c>
      <c r="BB54" s="5">
        <f t="shared" si="71"/>
        <v>40.558237832738591</v>
      </c>
      <c r="BC54" s="5">
        <f t="shared" si="72"/>
        <v>15.737755578710271</v>
      </c>
      <c r="BD54" s="5">
        <f t="shared" si="73"/>
        <v>27.403642654418945</v>
      </c>
      <c r="BE54" s="5">
        <f t="shared" si="74"/>
        <v>3.6648936838038697</v>
      </c>
      <c r="BF54" s="5">
        <f t="shared" si="75"/>
        <v>0.17675631324966831</v>
      </c>
      <c r="BG54" s="5">
        <f t="shared" si="76"/>
        <v>2.2860531070081778</v>
      </c>
      <c r="BH54" s="5">
        <f t="shared" si="77"/>
        <v>1.3788405767956919</v>
      </c>
      <c r="BI54" s="5">
        <f t="shared" si="78"/>
        <v>0.11146998792243008</v>
      </c>
      <c r="BJ54" s="5">
        <f t="shared" si="79"/>
        <v>132.16742959318867</v>
      </c>
      <c r="BK54" s="5">
        <f t="shared" si="80"/>
        <v>0.81714973293992799</v>
      </c>
      <c r="BL54" s="5">
        <f t="shared" si="81"/>
        <v>62.382466178079056</v>
      </c>
      <c r="BM54" s="5">
        <f t="shared" si="82"/>
        <v>1741.2564544732547</v>
      </c>
      <c r="BN54" s="5">
        <f t="shared" si="83"/>
        <v>1.1179469549605038E-2</v>
      </c>
    </row>
    <row r="55" spans="1:66" s="5" customFormat="1">
      <c r="A55" s="6" t="s">
        <v>613</v>
      </c>
      <c r="B55" s="5" t="s">
        <v>136</v>
      </c>
      <c r="C55" s="5">
        <v>20190703</v>
      </c>
      <c r="D55" s="5" t="s">
        <v>338</v>
      </c>
      <c r="E55" s="6" t="s">
        <v>0</v>
      </c>
      <c r="F55" s="6" t="s">
        <v>76</v>
      </c>
      <c r="G55" s="6">
        <v>1700</v>
      </c>
      <c r="H55" s="5">
        <v>400</v>
      </c>
      <c r="I55" s="6">
        <v>26.83</v>
      </c>
      <c r="J55" s="6"/>
      <c r="K55" s="6">
        <v>36</v>
      </c>
      <c r="L55" s="6" t="s">
        <v>94</v>
      </c>
      <c r="M55" s="6">
        <v>6420.9999997988343</v>
      </c>
      <c r="N55" s="6">
        <v>0</v>
      </c>
      <c r="O55" s="5">
        <f t="shared" si="56"/>
        <v>12.317005384959414</v>
      </c>
      <c r="P55" s="5">
        <f t="shared" si="57"/>
        <v>0.17415847653005237</v>
      </c>
      <c r="Q55" s="5">
        <f t="shared" si="58"/>
        <v>256.32654892122207</v>
      </c>
      <c r="R55" s="5">
        <f t="shared" si="59"/>
        <v>2.7113807396579217</v>
      </c>
      <c r="S55" s="5">
        <f t="shared" si="60"/>
        <v>1.4719771672259934</v>
      </c>
      <c r="T55" s="5">
        <f t="shared" si="61"/>
        <v>27.788124084472656</v>
      </c>
      <c r="U55" s="6">
        <v>6</v>
      </c>
      <c r="V55" s="5">
        <f t="shared" si="62"/>
        <v>1.4200000166893005</v>
      </c>
      <c r="W55" s="6">
        <v>1</v>
      </c>
      <c r="X55" s="5">
        <f t="shared" si="63"/>
        <v>2.8400000333786011</v>
      </c>
      <c r="Y55" s="6">
        <v>27.089704513549805</v>
      </c>
      <c r="Z55" s="6">
        <v>27.788124084472656</v>
      </c>
      <c r="AA55" s="6">
        <v>27.008861541748047</v>
      </c>
      <c r="AB55" s="6">
        <v>399.84173583984375</v>
      </c>
      <c r="AC55" s="6">
        <v>383.81643676757813</v>
      </c>
      <c r="AD55" s="6">
        <v>21.543014526367188</v>
      </c>
      <c r="AE55" s="6">
        <v>24.715480804443359</v>
      </c>
      <c r="AF55" s="6">
        <v>55.282718658447266</v>
      </c>
      <c r="AG55" s="6">
        <v>63.265430450439453</v>
      </c>
      <c r="AH55" s="6">
        <v>500.12213134765625</v>
      </c>
      <c r="AI55" s="6">
        <v>1700.4443359375</v>
      </c>
      <c r="AJ55" s="6">
        <v>15.911189079284668</v>
      </c>
      <c r="AK55" s="6">
        <v>92.097816467285156</v>
      </c>
      <c r="AL55" s="6">
        <v>7.0481204986572266</v>
      </c>
      <c r="AM55" s="6">
        <v>0.11240088939666748</v>
      </c>
      <c r="AN55" s="6">
        <v>1</v>
      </c>
      <c r="AO55" s="6">
        <v>-0.21956524252891541</v>
      </c>
      <c r="AP55" s="6">
        <v>2.737391471862793</v>
      </c>
      <c r="AQ55" s="6">
        <v>1</v>
      </c>
      <c r="AR55" s="6">
        <v>0</v>
      </c>
      <c r="AS55" s="6">
        <v>0.15999999642372131</v>
      </c>
      <c r="AT55" s="6">
        <v>111115</v>
      </c>
      <c r="AU55" s="5">
        <f t="shared" si="64"/>
        <v>0.83353688557942707</v>
      </c>
      <c r="AV55" s="5">
        <f t="shared" si="65"/>
        <v>2.7113807396579215E-3</v>
      </c>
      <c r="AW55" s="5">
        <f t="shared" si="66"/>
        <v>300.93812408447263</v>
      </c>
      <c r="AX55" s="5">
        <f t="shared" si="67"/>
        <v>300.23970451354978</v>
      </c>
      <c r="AY55" s="5">
        <f t="shared" si="68"/>
        <v>272.07108766873716</v>
      </c>
      <c r="AZ55" s="5">
        <f t="shared" si="69"/>
        <v>1.7033077441171627</v>
      </c>
      <c r="BA55" s="5">
        <f t="shared" si="70"/>
        <v>3.7482189822543273</v>
      </c>
      <c r="BB55" s="5">
        <f t="shared" si="71"/>
        <v>40.698239394044307</v>
      </c>
      <c r="BC55" s="5">
        <f t="shared" si="72"/>
        <v>15.982758589600948</v>
      </c>
      <c r="BD55" s="5">
        <f t="shared" si="73"/>
        <v>27.43891429901123</v>
      </c>
      <c r="BE55" s="5">
        <f t="shared" si="74"/>
        <v>3.6724698493800498</v>
      </c>
      <c r="BF55" s="5">
        <f t="shared" si="75"/>
        <v>0.16409557676961872</v>
      </c>
      <c r="BG55" s="5">
        <f t="shared" si="76"/>
        <v>2.2762418150283339</v>
      </c>
      <c r="BH55" s="5">
        <f t="shared" si="77"/>
        <v>1.3962280343517159</v>
      </c>
      <c r="BI55" s="5">
        <f t="shared" si="78"/>
        <v>0.10341872040754276</v>
      </c>
      <c r="BJ55" s="5">
        <f t="shared" si="79"/>
        <v>23.607115458239299</v>
      </c>
      <c r="BK55" s="5">
        <f t="shared" si="80"/>
        <v>0.66783629976858405</v>
      </c>
      <c r="BL55" s="5">
        <f t="shared" si="81"/>
        <v>61.746580100925662</v>
      </c>
      <c r="BM55" s="5">
        <f t="shared" si="82"/>
        <v>377.96152230480828</v>
      </c>
      <c r="BN55" s="5">
        <f t="shared" si="83"/>
        <v>2.0121967838636096E-2</v>
      </c>
    </row>
    <row r="56" spans="1:66" s="5" customFormat="1">
      <c r="A56" s="6"/>
      <c r="E56" s="6"/>
      <c r="F56" s="6"/>
      <c r="G56" s="6"/>
      <c r="I56" s="6"/>
      <c r="J56" s="6"/>
      <c r="K56" s="6"/>
      <c r="L56" s="6"/>
      <c r="M56" s="6"/>
      <c r="N56" s="6"/>
      <c r="U56" s="6"/>
      <c r="W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</row>
    <row r="57" spans="1:66" s="5" customFormat="1">
      <c r="A57" s="6" t="s">
        <v>141</v>
      </c>
      <c r="B57" s="5" t="s">
        <v>136</v>
      </c>
      <c r="C57" s="5">
        <v>20190703</v>
      </c>
      <c r="D57" s="5" t="s">
        <v>338</v>
      </c>
      <c r="E57" s="6" t="s">
        <v>0</v>
      </c>
      <c r="F57" s="6" t="s">
        <v>95</v>
      </c>
      <c r="G57" s="6">
        <v>1700</v>
      </c>
      <c r="H57" s="5">
        <v>400</v>
      </c>
      <c r="I57" s="6">
        <v>28.21</v>
      </c>
      <c r="J57" s="6"/>
      <c r="K57" s="6">
        <v>37</v>
      </c>
      <c r="L57" s="6" t="s">
        <v>96</v>
      </c>
      <c r="M57" s="6">
        <v>9241.4999998100102</v>
      </c>
      <c r="N57" s="6">
        <v>0</v>
      </c>
      <c r="O57" s="5">
        <f t="shared" ref="O57:O73" si="84">(AB57-AC57*(1000-AD57)/(1000-AE57))*AU57</f>
        <v>9.802653987032917</v>
      </c>
      <c r="P57" s="5">
        <f t="shared" ref="P57:P73" si="85">IF(BF57&lt;&gt;0,1/(1/BF57-1/X57),0)</f>
        <v>0.1027907968779303</v>
      </c>
      <c r="Q57" s="5">
        <f t="shared" ref="Q57:Q73" si="86">((BI57-AV57/2)*AC57-O57)/(BI57+AV57/2)</f>
        <v>219.00768403617982</v>
      </c>
      <c r="R57" s="5">
        <f t="shared" ref="R57:R73" si="87">AV57*1000</f>
        <v>2.0775604191585626</v>
      </c>
      <c r="S57" s="5">
        <f t="shared" ref="S57:S73" si="88">(BA57-BG57)</f>
        <v>1.8621775058692642</v>
      </c>
      <c r="T57" s="5">
        <f t="shared" ref="T57:T73" si="89">(Z57+AZ57*N57)</f>
        <v>29.226533889770508</v>
      </c>
      <c r="U57" s="6">
        <v>6</v>
      </c>
      <c r="V57" s="5">
        <f t="shared" ref="V57:V73" si="90">(U57*AO57+AP57)</f>
        <v>1.4200000166893005</v>
      </c>
      <c r="W57" s="6">
        <v>1</v>
      </c>
      <c r="X57" s="5">
        <f t="shared" ref="X57:X73" si="91">V57*(W57+1)*(W57+1)/(W57*W57+1)</f>
        <v>2.8400000333786011</v>
      </c>
      <c r="Y57" s="6">
        <v>28.378894805908203</v>
      </c>
      <c r="Z57" s="6">
        <v>29.226533889770508</v>
      </c>
      <c r="AA57" s="6">
        <v>28.375585556030273</v>
      </c>
      <c r="AB57" s="6">
        <v>399.13613891601563</v>
      </c>
      <c r="AC57" s="6">
        <v>386.41314697265625</v>
      </c>
      <c r="AD57" s="6">
        <v>21.602075576782227</v>
      </c>
      <c r="AE57" s="6">
        <v>24.034549713134766</v>
      </c>
      <c r="AF57" s="6">
        <v>51.387458801269531</v>
      </c>
      <c r="AG57" s="6">
        <v>57.033664703369141</v>
      </c>
      <c r="AH57" s="6">
        <v>500.13946533203125</v>
      </c>
      <c r="AI57" s="6">
        <v>1699.962646484375</v>
      </c>
      <c r="AJ57" s="6">
        <v>5.0456070899963379</v>
      </c>
      <c r="AK57" s="6">
        <v>92.059844970703125</v>
      </c>
      <c r="AL57" s="6">
        <v>6.5768375396728516</v>
      </c>
      <c r="AM57" s="6">
        <v>0.14056670665740967</v>
      </c>
      <c r="AN57" s="6">
        <v>1</v>
      </c>
      <c r="AO57" s="6">
        <v>-0.21956524252891541</v>
      </c>
      <c r="AP57" s="6">
        <v>2.737391471862793</v>
      </c>
      <c r="AQ57" s="6">
        <v>1</v>
      </c>
      <c r="AR57" s="6">
        <v>0</v>
      </c>
      <c r="AS57" s="6">
        <v>0.15999999642372131</v>
      </c>
      <c r="AT57" s="6">
        <v>111115</v>
      </c>
      <c r="AU57" s="5">
        <f t="shared" ref="AU57:AU73" si="92">AH57*0.000001/(U57*0.0001)</f>
        <v>0.83356577555338518</v>
      </c>
      <c r="AV57" s="5">
        <f t="shared" ref="AV57:AV73" si="93">(AE57-AD57)/(1000-AE57)*AU57</f>
        <v>2.0775604191585625E-3</v>
      </c>
      <c r="AW57" s="5">
        <f t="shared" ref="AW57:AW73" si="94">(Z57+273.15)</f>
        <v>302.37653388977049</v>
      </c>
      <c r="AX57" s="5">
        <f t="shared" ref="AX57:AX73" si="95">(Y57+273.15)</f>
        <v>301.52889480590818</v>
      </c>
      <c r="AY57" s="5">
        <f t="shared" ref="AY57:AY73" si="96">(AI57*AQ57+AJ57*AR57)*AS57</f>
        <v>271.99401735795982</v>
      </c>
      <c r="AZ57" s="5">
        <f t="shared" ref="AZ57:AZ73" si="97">((AY57+0.00000010773*(AX57^4-AW57^4))-AV57*44100)/(V57*51.4+0.00000043092*AW57^3)</f>
        <v>2.0060601518052636</v>
      </c>
      <c r="BA57" s="5">
        <f t="shared" ref="BA57:BA73" si="98">0.61365*EXP(17.502*T57/(240.97+T57))</f>
        <v>4.074794426401108</v>
      </c>
      <c r="BB57" s="5">
        <f t="shared" ref="BB57:BB73" si="99">BA57*1000/AK57</f>
        <v>44.262451535714185</v>
      </c>
      <c r="BC57" s="5">
        <f t="shared" ref="BC57:BC73" si="100">(BB57-AE57)</f>
        <v>20.227901822579419</v>
      </c>
      <c r="BD57" s="5">
        <f t="shared" ref="BD57:BD73" si="101">IF(N57,Z57,(Y57+Z57)/2)</f>
        <v>28.802714347839355</v>
      </c>
      <c r="BE57" s="5">
        <f t="shared" ref="BE57:BE73" si="102">0.61365*EXP(17.502*BD57/(240.97+BD57))</f>
        <v>3.9760879690851256</v>
      </c>
      <c r="BF57" s="5">
        <f t="shared" ref="BF57:BF73" si="103">IF(BC57&lt;&gt;0,(1000-(BB57+AE57)/2)/BC57*AV57,0)</f>
        <v>9.9200345319441899E-2</v>
      </c>
      <c r="BG57" s="5">
        <f t="shared" ref="BG57:BG73" si="104">AE57*AK57/1000</f>
        <v>2.2126169205318438</v>
      </c>
      <c r="BH57" s="5">
        <f t="shared" ref="BH57:BH73" si="105">(BE57-BG57)</f>
        <v>1.7634710485532819</v>
      </c>
      <c r="BI57" s="5">
        <f t="shared" ref="BI57:BI73" si="106">1/(1.6/P57+1.37/X57)</f>
        <v>6.2313098878441553E-2</v>
      </c>
      <c r="BJ57" s="5">
        <f t="shared" ref="BJ57:BJ73" si="107">Q57*AK57*0.001</f>
        <v>20.161813439763449</v>
      </c>
      <c r="BK57" s="5">
        <f t="shared" ref="BK57:BK73" si="108">Q57/AC57</f>
        <v>0.56677078860279428</v>
      </c>
      <c r="BL57" s="5">
        <f t="shared" ref="BL57:BL73" si="109">(1-AV57*AK57/BA57/P57)*100</f>
        <v>54.337049956744423</v>
      </c>
      <c r="BM57" s="5">
        <f t="shared" ref="BM57:BM73" si="110">(AC57-O57/(X57/1.35))</f>
        <v>381.75343474485351</v>
      </c>
      <c r="BN57" s="5">
        <f t="shared" ref="BN57:BN73" si="111">O57*BL57/100/BM57</f>
        <v>1.3952652443273613E-2</v>
      </c>
    </row>
    <row r="58" spans="1:66" s="5" customFormat="1">
      <c r="A58" s="6" t="s">
        <v>141</v>
      </c>
      <c r="B58" s="5" t="s">
        <v>136</v>
      </c>
      <c r="C58" s="5">
        <v>20190703</v>
      </c>
      <c r="D58" s="5" t="s">
        <v>338</v>
      </c>
      <c r="E58" s="6" t="s">
        <v>0</v>
      </c>
      <c r="F58" s="6" t="s">
        <v>95</v>
      </c>
      <c r="G58" s="6">
        <v>1700</v>
      </c>
      <c r="H58" s="5">
        <v>325</v>
      </c>
      <c r="I58" s="6">
        <v>28.21</v>
      </c>
      <c r="J58" s="6"/>
      <c r="K58" s="6">
        <v>38</v>
      </c>
      <c r="L58" s="6" t="s">
        <v>97</v>
      </c>
      <c r="M58" s="6">
        <v>9330.9999997988343</v>
      </c>
      <c r="N58" s="6">
        <v>0</v>
      </c>
      <c r="O58" s="5">
        <f t="shared" si="84"/>
        <v>7.8644445413659474</v>
      </c>
      <c r="P58" s="5">
        <f t="shared" si="85"/>
        <v>0.10614104106263038</v>
      </c>
      <c r="Q58" s="5">
        <f t="shared" si="86"/>
        <v>183.91502682531384</v>
      </c>
      <c r="R58" s="5">
        <f t="shared" si="87"/>
        <v>2.1309985494001626</v>
      </c>
      <c r="S58" s="5">
        <f t="shared" si="88"/>
        <v>1.852011276748589</v>
      </c>
      <c r="T58" s="5">
        <f t="shared" si="89"/>
        <v>29.17671012878418</v>
      </c>
      <c r="U58" s="6">
        <v>6</v>
      </c>
      <c r="V58" s="5">
        <f t="shared" si="90"/>
        <v>1.4200000166893005</v>
      </c>
      <c r="W58" s="6">
        <v>1</v>
      </c>
      <c r="X58" s="5">
        <f t="shared" si="91"/>
        <v>2.8400000333786011</v>
      </c>
      <c r="Y58" s="6">
        <v>28.359743118286133</v>
      </c>
      <c r="Z58" s="6">
        <v>29.17671012878418</v>
      </c>
      <c r="AA58" s="6">
        <v>28.375762939453125</v>
      </c>
      <c r="AB58" s="6">
        <v>324.76126098632813</v>
      </c>
      <c r="AC58" s="6">
        <v>314.52154541015625</v>
      </c>
      <c r="AD58" s="6">
        <v>21.522661209106445</v>
      </c>
      <c r="AE58" s="6">
        <v>24.017974853515625</v>
      </c>
      <c r="AF58" s="6">
        <v>51.231925964355469</v>
      </c>
      <c r="AG58" s="6">
        <v>57.057861328125</v>
      </c>
      <c r="AH58" s="6">
        <v>500.09335327148438</v>
      </c>
      <c r="AI58" s="6">
        <v>1700.7928466796875</v>
      </c>
      <c r="AJ58" s="6">
        <v>6.0096135139465332</v>
      </c>
      <c r="AK58" s="6">
        <v>92.058952331542969</v>
      </c>
      <c r="AL58" s="6">
        <v>6.5372562408447266</v>
      </c>
      <c r="AM58" s="6">
        <v>0.13493239879608154</v>
      </c>
      <c r="AN58" s="6">
        <v>1</v>
      </c>
      <c r="AO58" s="6">
        <v>-0.21956524252891541</v>
      </c>
      <c r="AP58" s="6">
        <v>2.737391471862793</v>
      </c>
      <c r="AQ58" s="6">
        <v>1</v>
      </c>
      <c r="AR58" s="6">
        <v>0</v>
      </c>
      <c r="AS58" s="6">
        <v>0.15999999642372131</v>
      </c>
      <c r="AT58" s="6">
        <v>111115</v>
      </c>
      <c r="AU58" s="5">
        <f t="shared" si="92"/>
        <v>0.83348892211914061</v>
      </c>
      <c r="AV58" s="5">
        <f t="shared" si="93"/>
        <v>2.1309985494001628E-3</v>
      </c>
      <c r="AW58" s="5">
        <f t="shared" si="94"/>
        <v>302.32671012878416</v>
      </c>
      <c r="AX58" s="5">
        <f t="shared" si="95"/>
        <v>301.50974311828611</v>
      </c>
      <c r="AY58" s="5">
        <f t="shared" si="96"/>
        <v>272.12684938624079</v>
      </c>
      <c r="AZ58" s="5">
        <f t="shared" si="97"/>
        <v>1.9843302270444063</v>
      </c>
      <c r="BA58" s="5">
        <f t="shared" si="98"/>
        <v>4.0630808788885817</v>
      </c>
      <c r="BB58" s="5">
        <f t="shared" si="99"/>
        <v>44.135641086330423</v>
      </c>
      <c r="BC58" s="5">
        <f t="shared" si="100"/>
        <v>20.117666232814798</v>
      </c>
      <c r="BD58" s="5">
        <f t="shared" si="101"/>
        <v>28.768226623535156</v>
      </c>
      <c r="BE58" s="5">
        <f t="shared" si="102"/>
        <v>3.9681484043675495</v>
      </c>
      <c r="BF58" s="5">
        <f t="shared" si="103"/>
        <v>0.10231708276830612</v>
      </c>
      <c r="BG58" s="5">
        <f t="shared" si="104"/>
        <v>2.2110696021399927</v>
      </c>
      <c r="BH58" s="5">
        <f t="shared" si="105"/>
        <v>1.7570788022275567</v>
      </c>
      <c r="BI58" s="5">
        <f t="shared" si="106"/>
        <v>6.4281082127712288E-2</v>
      </c>
      <c r="BJ58" s="5">
        <f t="shared" si="107"/>
        <v>16.931024687566012</v>
      </c>
      <c r="BK58" s="5">
        <f t="shared" si="108"/>
        <v>0.5847453998277824</v>
      </c>
      <c r="BL58" s="5">
        <f t="shared" si="109"/>
        <v>54.51058290034171</v>
      </c>
      <c r="BM58" s="5">
        <f t="shared" si="110"/>
        <v>310.78316512633154</v>
      </c>
      <c r="BN58" s="5">
        <f t="shared" si="111"/>
        <v>1.3794037265918381E-2</v>
      </c>
    </row>
    <row r="59" spans="1:66" s="5" customFormat="1">
      <c r="A59" s="6" t="s">
        <v>141</v>
      </c>
      <c r="B59" s="5" t="s">
        <v>136</v>
      </c>
      <c r="C59" s="5">
        <v>20190703</v>
      </c>
      <c r="D59" s="5" t="s">
        <v>338</v>
      </c>
      <c r="E59" s="6" t="s">
        <v>0</v>
      </c>
      <c r="F59" s="6" t="s">
        <v>95</v>
      </c>
      <c r="G59" s="6">
        <v>1700</v>
      </c>
      <c r="H59" s="5">
        <v>250</v>
      </c>
      <c r="I59" s="6">
        <v>28.21</v>
      </c>
      <c r="J59" s="6"/>
      <c r="K59" s="6">
        <v>39</v>
      </c>
      <c r="L59" s="6" t="s">
        <v>98</v>
      </c>
      <c r="M59" s="6">
        <v>9419.4999998100102</v>
      </c>
      <c r="N59" s="6">
        <v>0</v>
      </c>
      <c r="O59" s="5">
        <f t="shared" si="84"/>
        <v>5.5513745297196442</v>
      </c>
      <c r="P59" s="5">
        <f t="shared" si="85"/>
        <v>0.10628532812747601</v>
      </c>
      <c r="Q59" s="5">
        <f t="shared" si="86"/>
        <v>150.09429101471576</v>
      </c>
      <c r="R59" s="5">
        <f t="shared" si="87"/>
        <v>2.1227843246741234</v>
      </c>
      <c r="S59" s="5">
        <f t="shared" si="88"/>
        <v>1.8424421759256968</v>
      </c>
      <c r="T59" s="5">
        <f t="shared" si="89"/>
        <v>29.135177612304688</v>
      </c>
      <c r="U59" s="6">
        <v>6</v>
      </c>
      <c r="V59" s="5">
        <f t="shared" si="90"/>
        <v>1.4200000166893005</v>
      </c>
      <c r="W59" s="6">
        <v>1</v>
      </c>
      <c r="X59" s="5">
        <f t="shared" si="91"/>
        <v>2.8400000333786011</v>
      </c>
      <c r="Y59" s="6">
        <v>28.341053009033203</v>
      </c>
      <c r="Z59" s="6">
        <v>29.135177612304688</v>
      </c>
      <c r="AA59" s="6">
        <v>28.376045227050781</v>
      </c>
      <c r="AB59" s="6">
        <v>250.09951782226563</v>
      </c>
      <c r="AC59" s="6">
        <v>242.82080078125</v>
      </c>
      <c r="AD59" s="6">
        <v>21.531938552856445</v>
      </c>
      <c r="AE59" s="6">
        <v>24.017593383789063</v>
      </c>
      <c r="AF59" s="6">
        <v>51.333347320556641</v>
      </c>
      <c r="AG59" s="6">
        <v>57.114959716796875</v>
      </c>
      <c r="AH59" s="6">
        <v>500.10165405273438</v>
      </c>
      <c r="AI59" s="6">
        <v>1700.9210205078125</v>
      </c>
      <c r="AJ59" s="6">
        <v>6.5716266632080078</v>
      </c>
      <c r="AK59" s="6">
        <v>92.05322265625</v>
      </c>
      <c r="AL59" s="6">
        <v>6.3859500885009766</v>
      </c>
      <c r="AM59" s="6">
        <v>0.13508880138397217</v>
      </c>
      <c r="AN59" s="6">
        <v>1</v>
      </c>
      <c r="AO59" s="6">
        <v>-0.21956524252891541</v>
      </c>
      <c r="AP59" s="6">
        <v>2.737391471862793</v>
      </c>
      <c r="AQ59" s="6">
        <v>1</v>
      </c>
      <c r="AR59" s="6">
        <v>0</v>
      </c>
      <c r="AS59" s="6">
        <v>0.15999999642372131</v>
      </c>
      <c r="AT59" s="6">
        <v>111115</v>
      </c>
      <c r="AU59" s="5">
        <f t="shared" si="92"/>
        <v>0.83350275675455721</v>
      </c>
      <c r="AV59" s="5">
        <f t="shared" si="93"/>
        <v>2.1227843246741235E-3</v>
      </c>
      <c r="AW59" s="5">
        <f t="shared" si="94"/>
        <v>302.28517761230466</v>
      </c>
      <c r="AX59" s="5">
        <f t="shared" si="95"/>
        <v>301.49105300903318</v>
      </c>
      <c r="AY59" s="5">
        <f t="shared" si="96"/>
        <v>272.14735719828241</v>
      </c>
      <c r="AZ59" s="5">
        <f t="shared" si="97"/>
        <v>1.9921780705548133</v>
      </c>
      <c r="BA59" s="5">
        <f t="shared" si="98"/>
        <v>4.0533390473509083</v>
      </c>
      <c r="BB59" s="5">
        <f t="shared" si="99"/>
        <v>44.032559973343908</v>
      </c>
      <c r="BC59" s="5">
        <f t="shared" si="100"/>
        <v>20.014966589554845</v>
      </c>
      <c r="BD59" s="5">
        <f t="shared" si="101"/>
        <v>28.738115310668945</v>
      </c>
      <c r="BE59" s="5">
        <f t="shared" si="102"/>
        <v>3.961227660987809</v>
      </c>
      <c r="BF59" s="5">
        <f t="shared" si="103"/>
        <v>0.10245115404415142</v>
      </c>
      <c r="BG59" s="5">
        <f t="shared" si="104"/>
        <v>2.2108968714252115</v>
      </c>
      <c r="BH59" s="5">
        <f t="shared" si="105"/>
        <v>1.7503307895625975</v>
      </c>
      <c r="BI59" s="5">
        <f t="shared" si="106"/>
        <v>6.4365751969345381E-2</v>
      </c>
      <c r="BJ59" s="5">
        <f t="shared" si="107"/>
        <v>13.816663190209615</v>
      </c>
      <c r="BK59" s="5">
        <f t="shared" si="108"/>
        <v>0.61812781496397096</v>
      </c>
      <c r="BL59" s="5">
        <f t="shared" si="109"/>
        <v>54.641506788068853</v>
      </c>
      <c r="BM59" s="5">
        <f t="shared" si="110"/>
        <v>240.1819432013063</v>
      </c>
      <c r="BN59" s="5">
        <f t="shared" si="111"/>
        <v>1.2629403568217059E-2</v>
      </c>
    </row>
    <row r="60" spans="1:66" s="5" customFormat="1">
      <c r="A60" s="6" t="s">
        <v>141</v>
      </c>
      <c r="B60" s="5" t="s">
        <v>136</v>
      </c>
      <c r="C60" s="5">
        <v>20190703</v>
      </c>
      <c r="D60" s="5" t="s">
        <v>338</v>
      </c>
      <c r="E60" s="6" t="s">
        <v>0</v>
      </c>
      <c r="F60" s="6" t="s">
        <v>95</v>
      </c>
      <c r="G60" s="6">
        <v>1700</v>
      </c>
      <c r="H60" s="5">
        <v>175</v>
      </c>
      <c r="I60" s="6">
        <v>28.21</v>
      </c>
      <c r="J60" s="6"/>
      <c r="K60" s="6">
        <v>40</v>
      </c>
      <c r="L60" s="6" t="s">
        <v>99</v>
      </c>
      <c r="M60" s="6">
        <v>9508.4999998100102</v>
      </c>
      <c r="N60" s="6">
        <v>0</v>
      </c>
      <c r="O60" s="5">
        <f t="shared" si="84"/>
        <v>3.4453044979533445</v>
      </c>
      <c r="P60" s="5">
        <f t="shared" si="85"/>
        <v>0.10884678320641963</v>
      </c>
      <c r="Q60" s="5">
        <f t="shared" si="86"/>
        <v>113.51958519599012</v>
      </c>
      <c r="R60" s="5">
        <f t="shared" si="87"/>
        <v>2.166573006521006</v>
      </c>
      <c r="S60" s="5">
        <f t="shared" si="88"/>
        <v>1.8378576266489777</v>
      </c>
      <c r="T60" s="5">
        <f t="shared" si="89"/>
        <v>29.125692367553711</v>
      </c>
      <c r="U60" s="6">
        <v>6</v>
      </c>
      <c r="V60" s="5">
        <f t="shared" si="90"/>
        <v>1.4200000166893005</v>
      </c>
      <c r="W60" s="6">
        <v>1</v>
      </c>
      <c r="X60" s="5">
        <f t="shared" si="91"/>
        <v>2.8400000333786011</v>
      </c>
      <c r="Y60" s="6">
        <v>28.34113883972168</v>
      </c>
      <c r="Z60" s="6">
        <v>29.125692367553711</v>
      </c>
      <c r="AA60" s="6">
        <v>28.377359390258789</v>
      </c>
      <c r="AB60" s="6">
        <v>175.07388305664063</v>
      </c>
      <c r="AC60" s="6">
        <v>170.49710083007813</v>
      </c>
      <c r="AD60" s="6">
        <v>21.505510330200195</v>
      </c>
      <c r="AE60" s="6">
        <v>24.042415618896484</v>
      </c>
      <c r="AF60" s="6">
        <v>51.274559020996094</v>
      </c>
      <c r="AG60" s="6">
        <v>57.175899505615234</v>
      </c>
      <c r="AH60" s="6">
        <v>500.09356689453125</v>
      </c>
      <c r="AI60" s="6">
        <v>1701.033447265625</v>
      </c>
      <c r="AJ60" s="6">
        <v>10.232175827026367</v>
      </c>
      <c r="AK60" s="6">
        <v>92.056449890136719</v>
      </c>
      <c r="AL60" s="6">
        <v>6.0840091705322266</v>
      </c>
      <c r="AM60" s="6">
        <v>0.12864577770233154</v>
      </c>
      <c r="AN60" s="6">
        <v>1</v>
      </c>
      <c r="AO60" s="6">
        <v>-0.21956524252891541</v>
      </c>
      <c r="AP60" s="6">
        <v>2.737391471862793</v>
      </c>
      <c r="AQ60" s="6">
        <v>1</v>
      </c>
      <c r="AR60" s="6">
        <v>0</v>
      </c>
      <c r="AS60" s="6">
        <v>0.15999999642372131</v>
      </c>
      <c r="AT60" s="6">
        <v>111115</v>
      </c>
      <c r="AU60" s="5">
        <f t="shared" si="92"/>
        <v>0.83348927815755203</v>
      </c>
      <c r="AV60" s="5">
        <f t="shared" si="93"/>
        <v>2.1665730065210062E-3</v>
      </c>
      <c r="AW60" s="5">
        <f t="shared" si="94"/>
        <v>302.27569236755369</v>
      </c>
      <c r="AX60" s="5">
        <f t="shared" si="95"/>
        <v>301.49113883972166</v>
      </c>
      <c r="AY60" s="5">
        <f t="shared" si="96"/>
        <v>272.16534547913034</v>
      </c>
      <c r="AZ60" s="5">
        <f t="shared" si="97"/>
        <v>1.9710099751401533</v>
      </c>
      <c r="BA60" s="5">
        <f t="shared" si="98"/>
        <v>4.0511170553077624</v>
      </c>
      <c r="BB60" s="5">
        <f t="shared" si="99"/>
        <v>44.00687904152835</v>
      </c>
      <c r="BC60" s="5">
        <f t="shared" si="100"/>
        <v>19.964463422631866</v>
      </c>
      <c r="BD60" s="5">
        <f t="shared" si="101"/>
        <v>28.733415603637695</v>
      </c>
      <c r="BE60" s="5">
        <f t="shared" si="102"/>
        <v>3.9601484369311115</v>
      </c>
      <c r="BF60" s="5">
        <f t="shared" si="103"/>
        <v>0.10482906951991974</v>
      </c>
      <c r="BG60" s="5">
        <f t="shared" si="104"/>
        <v>2.2132594286587848</v>
      </c>
      <c r="BH60" s="5">
        <f t="shared" si="105"/>
        <v>1.7468890082723267</v>
      </c>
      <c r="BI60" s="5">
        <f t="shared" si="106"/>
        <v>6.5867665496823852E-2</v>
      </c>
      <c r="BJ60" s="5">
        <f t="shared" si="107"/>
        <v>10.45021000614377</v>
      </c>
      <c r="BK60" s="5">
        <f t="shared" si="108"/>
        <v>0.6658153402216892</v>
      </c>
      <c r="BL60" s="5">
        <f t="shared" si="109"/>
        <v>54.768898963497271</v>
      </c>
      <c r="BM60" s="5">
        <f t="shared" si="110"/>
        <v>168.859368077412</v>
      </c>
      <c r="BN60" s="5">
        <f t="shared" si="111"/>
        <v>1.1174715154706945E-2</v>
      </c>
    </row>
    <row r="61" spans="1:66" s="5" customFormat="1">
      <c r="A61" s="6" t="s">
        <v>141</v>
      </c>
      <c r="B61" s="5" t="s">
        <v>136</v>
      </c>
      <c r="C61" s="5">
        <v>20190703</v>
      </c>
      <c r="D61" s="5" t="s">
        <v>338</v>
      </c>
      <c r="E61" s="6" t="s">
        <v>0</v>
      </c>
      <c r="F61" s="6" t="s">
        <v>95</v>
      </c>
      <c r="G61" s="6">
        <v>1700</v>
      </c>
      <c r="H61" s="5">
        <v>100</v>
      </c>
      <c r="I61" s="6">
        <v>28.21</v>
      </c>
      <c r="J61" s="6"/>
      <c r="K61" s="6">
        <v>41</v>
      </c>
      <c r="L61" s="6" t="s">
        <v>100</v>
      </c>
      <c r="M61" s="6">
        <v>9597.9999997988343</v>
      </c>
      <c r="N61" s="6">
        <v>0</v>
      </c>
      <c r="O61" s="5">
        <f t="shared" si="84"/>
        <v>1.0478752286525899</v>
      </c>
      <c r="P61" s="5">
        <f t="shared" si="85"/>
        <v>0.11502810641984454</v>
      </c>
      <c r="Q61" s="5">
        <f t="shared" si="86"/>
        <v>81.721750076453901</v>
      </c>
      <c r="R61" s="5">
        <f t="shared" si="87"/>
        <v>2.2753236374263786</v>
      </c>
      <c r="S61" s="5">
        <f t="shared" si="88"/>
        <v>1.830106365963446</v>
      </c>
      <c r="T61" s="5">
        <f t="shared" si="89"/>
        <v>29.115299224853516</v>
      </c>
      <c r="U61" s="6">
        <v>6</v>
      </c>
      <c r="V61" s="5">
        <f t="shared" si="90"/>
        <v>1.4200000166893005</v>
      </c>
      <c r="W61" s="6">
        <v>1</v>
      </c>
      <c r="X61" s="5">
        <f t="shared" si="91"/>
        <v>2.8400000333786011</v>
      </c>
      <c r="Y61" s="6">
        <v>28.343278884887695</v>
      </c>
      <c r="Z61" s="6">
        <v>29.115299224853516</v>
      </c>
      <c r="AA61" s="6">
        <v>28.375518798828125</v>
      </c>
      <c r="AB61" s="6">
        <v>101.30408477783203</v>
      </c>
      <c r="AC61" s="6">
        <v>99.774497985839844</v>
      </c>
      <c r="AD61" s="6">
        <v>21.437137603759766</v>
      </c>
      <c r="AE61" s="6">
        <v>24.101221084594727</v>
      </c>
      <c r="AF61" s="6">
        <v>51.080547332763672</v>
      </c>
      <c r="AG61" s="6">
        <v>57.305561065673828</v>
      </c>
      <c r="AH61" s="6">
        <v>500.09368896484375</v>
      </c>
      <c r="AI61" s="6">
        <v>1701.3184814453125</v>
      </c>
      <c r="AJ61" s="6">
        <v>18.605459213256836</v>
      </c>
      <c r="AK61" s="6">
        <v>92.052482604980469</v>
      </c>
      <c r="AL61" s="6">
        <v>5.7196140289306641</v>
      </c>
      <c r="AM61" s="6">
        <v>0.13402831554412842</v>
      </c>
      <c r="AN61" s="6">
        <v>1</v>
      </c>
      <c r="AO61" s="6">
        <v>-0.21956524252891541</v>
      </c>
      <c r="AP61" s="6">
        <v>2.737391471862793</v>
      </c>
      <c r="AQ61" s="6">
        <v>1</v>
      </c>
      <c r="AR61" s="6">
        <v>0</v>
      </c>
      <c r="AS61" s="6">
        <v>0.15999999642372131</v>
      </c>
      <c r="AT61" s="6">
        <v>111115</v>
      </c>
      <c r="AU61" s="5">
        <f t="shared" si="92"/>
        <v>0.83348948160807268</v>
      </c>
      <c r="AV61" s="5">
        <f t="shared" si="93"/>
        <v>2.2753236374263787E-3</v>
      </c>
      <c r="AW61" s="5">
        <f t="shared" si="94"/>
        <v>302.26529922485349</v>
      </c>
      <c r="AX61" s="5">
        <f t="shared" si="95"/>
        <v>301.49327888488767</v>
      </c>
      <c r="AY61" s="5">
        <f t="shared" si="96"/>
        <v>272.21095094686098</v>
      </c>
      <c r="AZ61" s="5">
        <f t="shared" si="97"/>
        <v>1.9168339470650402</v>
      </c>
      <c r="BA61" s="5">
        <f t="shared" si="98"/>
        <v>4.0486836006118905</v>
      </c>
      <c r="BB61" s="5">
        <f t="shared" si="99"/>
        <v>43.982340139437348</v>
      </c>
      <c r="BC61" s="5">
        <f t="shared" si="100"/>
        <v>19.881119054842621</v>
      </c>
      <c r="BD61" s="5">
        <f t="shared" si="101"/>
        <v>28.729289054870605</v>
      </c>
      <c r="BE61" s="5">
        <f t="shared" si="102"/>
        <v>3.9592010423378228</v>
      </c>
      <c r="BF61" s="5">
        <f t="shared" si="103"/>
        <v>0.11055049583863447</v>
      </c>
      <c r="BG61" s="5">
        <f t="shared" si="104"/>
        <v>2.2185772346484445</v>
      </c>
      <c r="BH61" s="5">
        <f t="shared" si="105"/>
        <v>1.7406238076893783</v>
      </c>
      <c r="BI61" s="5">
        <f t="shared" si="106"/>
        <v>6.9482861368744722E-2</v>
      </c>
      <c r="BJ61" s="5">
        <f t="shared" si="107"/>
        <v>7.5226899773613338</v>
      </c>
      <c r="BK61" s="5">
        <f t="shared" si="108"/>
        <v>0.81906450772673378</v>
      </c>
      <c r="BL61" s="5">
        <f t="shared" si="109"/>
        <v>55.026066318002741</v>
      </c>
      <c r="BM61" s="5">
        <f t="shared" si="110"/>
        <v>99.27638828793323</v>
      </c>
      <c r="BN61" s="5">
        <f t="shared" si="111"/>
        <v>5.8080730795318589E-3</v>
      </c>
    </row>
    <row r="62" spans="1:66" s="5" customFormat="1">
      <c r="A62" s="6" t="s">
        <v>141</v>
      </c>
      <c r="B62" s="5" t="s">
        <v>136</v>
      </c>
      <c r="C62" s="5">
        <v>20190703</v>
      </c>
      <c r="D62" s="5" t="s">
        <v>338</v>
      </c>
      <c r="E62" s="6" t="s">
        <v>0</v>
      </c>
      <c r="F62" s="6" t="s">
        <v>95</v>
      </c>
      <c r="G62" s="6">
        <v>1700</v>
      </c>
      <c r="H62" s="5">
        <v>66</v>
      </c>
      <c r="I62" s="6">
        <v>28.21</v>
      </c>
      <c r="J62" s="6"/>
      <c r="K62" s="6">
        <v>42</v>
      </c>
      <c r="L62" s="6" t="s">
        <v>101</v>
      </c>
      <c r="M62" s="6">
        <v>9686.4999998100102</v>
      </c>
      <c r="N62" s="6">
        <v>0</v>
      </c>
      <c r="O62" s="5">
        <f t="shared" si="84"/>
        <v>1.6752071169333811E-2</v>
      </c>
      <c r="P62" s="5">
        <f t="shared" si="85"/>
        <v>0.11608842724262715</v>
      </c>
      <c r="Q62" s="5">
        <f t="shared" si="86"/>
        <v>63.6258280578488</v>
      </c>
      <c r="R62" s="5">
        <f t="shared" si="87"/>
        <v>2.2890392157294137</v>
      </c>
      <c r="S62" s="5">
        <f t="shared" si="88"/>
        <v>1.8251006346560339</v>
      </c>
      <c r="T62" s="5">
        <f t="shared" si="89"/>
        <v>29.103401184082031</v>
      </c>
      <c r="U62" s="6">
        <v>6</v>
      </c>
      <c r="V62" s="5">
        <f t="shared" si="90"/>
        <v>1.4200000166893005</v>
      </c>
      <c r="W62" s="6">
        <v>1</v>
      </c>
      <c r="X62" s="5">
        <f t="shared" si="91"/>
        <v>2.8400000333786011</v>
      </c>
      <c r="Y62" s="6">
        <v>28.341501235961914</v>
      </c>
      <c r="Z62" s="6">
        <v>29.103401184082031</v>
      </c>
      <c r="AA62" s="6">
        <v>28.375507354736328</v>
      </c>
      <c r="AB62" s="6">
        <v>66.18212890625</v>
      </c>
      <c r="AC62" s="6">
        <v>65.980827331542969</v>
      </c>
      <c r="AD62" s="6">
        <v>21.443792343139648</v>
      </c>
      <c r="AE62" s="6">
        <v>24.12384033203125</v>
      </c>
      <c r="AF62" s="6">
        <v>51.134757995605469</v>
      </c>
      <c r="AG62" s="6">
        <v>57.369014739990234</v>
      </c>
      <c r="AH62" s="6">
        <v>500.0997314453125</v>
      </c>
      <c r="AI62" s="6">
        <v>1699.3309326171875</v>
      </c>
      <c r="AJ62" s="6">
        <v>13.975895881652832</v>
      </c>
      <c r="AK62" s="6">
        <v>92.058258056640625</v>
      </c>
      <c r="AL62" s="6">
        <v>5.4305362701416016</v>
      </c>
      <c r="AM62" s="6">
        <v>0.13925063610076904</v>
      </c>
      <c r="AN62" s="6">
        <v>1</v>
      </c>
      <c r="AO62" s="6">
        <v>-0.21956524252891541</v>
      </c>
      <c r="AP62" s="6">
        <v>2.737391471862793</v>
      </c>
      <c r="AQ62" s="6">
        <v>1</v>
      </c>
      <c r="AR62" s="6">
        <v>0</v>
      </c>
      <c r="AS62" s="6">
        <v>0.15999999642372131</v>
      </c>
      <c r="AT62" s="6">
        <v>111115</v>
      </c>
      <c r="AU62" s="5">
        <f t="shared" si="92"/>
        <v>0.83349955240885398</v>
      </c>
      <c r="AV62" s="5">
        <f t="shared" si="93"/>
        <v>2.2890392157294136E-3</v>
      </c>
      <c r="AW62" s="5">
        <f t="shared" si="94"/>
        <v>302.25340118408201</v>
      </c>
      <c r="AX62" s="5">
        <f t="shared" si="95"/>
        <v>301.49150123596189</v>
      </c>
      <c r="AY62" s="5">
        <f t="shared" si="96"/>
        <v>271.892943141469</v>
      </c>
      <c r="AZ62" s="5">
        <f t="shared" si="97"/>
        <v>1.9074145892977441</v>
      </c>
      <c r="BA62" s="5">
        <f t="shared" si="98"/>
        <v>4.0458993532593617</v>
      </c>
      <c r="BB62" s="5">
        <f t="shared" si="99"/>
        <v>43.949336416620483</v>
      </c>
      <c r="BC62" s="5">
        <f t="shared" si="100"/>
        <v>19.825496084589233</v>
      </c>
      <c r="BD62" s="5">
        <f t="shared" si="101"/>
        <v>28.722451210021973</v>
      </c>
      <c r="BE62" s="5">
        <f t="shared" si="102"/>
        <v>3.9576316093715973</v>
      </c>
      <c r="BF62" s="5">
        <f t="shared" si="103"/>
        <v>0.11152952343470979</v>
      </c>
      <c r="BG62" s="5">
        <f t="shared" si="104"/>
        <v>2.2207987186033278</v>
      </c>
      <c r="BH62" s="5">
        <f t="shared" si="105"/>
        <v>1.7368328907682695</v>
      </c>
      <c r="BI62" s="5">
        <f t="shared" si="106"/>
        <v>7.0101690228248151E-2</v>
      </c>
      <c r="BJ62" s="5">
        <f t="shared" si="107"/>
        <v>5.8572828984168899</v>
      </c>
      <c r="BK62" s="5">
        <f t="shared" si="108"/>
        <v>0.96430782442510643</v>
      </c>
      <c r="BL62" s="5">
        <f t="shared" si="109"/>
        <v>55.13455460667123</v>
      </c>
      <c r="BM62" s="5">
        <f t="shared" si="110"/>
        <v>65.972864199214513</v>
      </c>
      <c r="BN62" s="5">
        <f t="shared" si="111"/>
        <v>1.3999967924258693E-4</v>
      </c>
    </row>
    <row r="63" spans="1:66" s="5" customFormat="1">
      <c r="A63" s="6" t="s">
        <v>141</v>
      </c>
      <c r="B63" s="5" t="s">
        <v>136</v>
      </c>
      <c r="C63" s="5">
        <v>20190703</v>
      </c>
      <c r="D63" s="5" t="s">
        <v>338</v>
      </c>
      <c r="E63" s="6" t="s">
        <v>0</v>
      </c>
      <c r="F63" s="6" t="s">
        <v>95</v>
      </c>
      <c r="G63" s="6">
        <v>1700</v>
      </c>
      <c r="H63" s="5">
        <v>33</v>
      </c>
      <c r="I63" s="6">
        <v>28.21</v>
      </c>
      <c r="J63" s="6"/>
      <c r="K63" s="6">
        <v>43</v>
      </c>
      <c r="L63" s="6" t="s">
        <v>102</v>
      </c>
      <c r="M63" s="6">
        <v>9825.4999998100102</v>
      </c>
      <c r="N63" s="6">
        <v>0</v>
      </c>
      <c r="O63" s="5">
        <f t="shared" si="84"/>
        <v>-1.0289774370553635</v>
      </c>
      <c r="P63" s="5">
        <f t="shared" si="85"/>
        <v>0.12038035387753994</v>
      </c>
      <c r="Q63" s="5">
        <f t="shared" si="86"/>
        <v>47.180972627652672</v>
      </c>
      <c r="R63" s="5">
        <f t="shared" si="87"/>
        <v>2.3582739170611711</v>
      </c>
      <c r="S63" s="5">
        <f t="shared" si="88"/>
        <v>1.8157341730495684</v>
      </c>
      <c r="T63" s="5">
        <f t="shared" si="89"/>
        <v>29.090969085693359</v>
      </c>
      <c r="U63" s="6">
        <v>6</v>
      </c>
      <c r="V63" s="5">
        <f t="shared" si="90"/>
        <v>1.4200000166893005</v>
      </c>
      <c r="W63" s="6">
        <v>1</v>
      </c>
      <c r="X63" s="5">
        <f t="shared" si="91"/>
        <v>2.8400000333786011</v>
      </c>
      <c r="Y63" s="6">
        <v>28.340520858764648</v>
      </c>
      <c r="Z63" s="6">
        <v>29.090969085693359</v>
      </c>
      <c r="AA63" s="6">
        <v>28.374969482421875</v>
      </c>
      <c r="AB63" s="6">
        <v>33.194793701171875</v>
      </c>
      <c r="AC63" s="6">
        <v>34.332099914550781</v>
      </c>
      <c r="AD63" s="6">
        <v>21.434926986694336</v>
      </c>
      <c r="AE63" s="6">
        <v>24.195632934570313</v>
      </c>
      <c r="AF63" s="6">
        <v>51.117794036865234</v>
      </c>
      <c r="AG63" s="6">
        <v>57.539295196533203</v>
      </c>
      <c r="AH63" s="6">
        <v>500.135986328125</v>
      </c>
      <c r="AI63" s="6">
        <v>1698.6864013671875</v>
      </c>
      <c r="AJ63" s="6">
        <v>16.954750061035156</v>
      </c>
      <c r="AK63" s="6">
        <v>92.052055358886719</v>
      </c>
      <c r="AL63" s="6">
        <v>5.2260913848876953</v>
      </c>
      <c r="AM63" s="6">
        <v>0.12910735607147217</v>
      </c>
      <c r="AN63" s="6">
        <v>1</v>
      </c>
      <c r="AO63" s="6">
        <v>-0.21956524252891541</v>
      </c>
      <c r="AP63" s="6">
        <v>2.737391471862793</v>
      </c>
      <c r="AQ63" s="6">
        <v>1</v>
      </c>
      <c r="AR63" s="6">
        <v>0</v>
      </c>
      <c r="AS63" s="6">
        <v>0.15999999642372131</v>
      </c>
      <c r="AT63" s="6">
        <v>111115</v>
      </c>
      <c r="AU63" s="5">
        <f t="shared" si="92"/>
        <v>0.83355997721354147</v>
      </c>
      <c r="AV63" s="5">
        <f t="shared" si="93"/>
        <v>2.3582739170611711E-3</v>
      </c>
      <c r="AW63" s="5">
        <f t="shared" si="94"/>
        <v>302.24096908569334</v>
      </c>
      <c r="AX63" s="5">
        <f t="shared" si="95"/>
        <v>301.49052085876463</v>
      </c>
      <c r="AY63" s="5">
        <f t="shared" si="96"/>
        <v>271.78981814377403</v>
      </c>
      <c r="AZ63" s="5">
        <f t="shared" si="97"/>
        <v>1.8718698729210095</v>
      </c>
      <c r="BA63" s="5">
        <f t="shared" si="98"/>
        <v>4.0429919153859375</v>
      </c>
      <c r="BB63" s="5">
        <f t="shared" si="99"/>
        <v>43.920713118499926</v>
      </c>
      <c r="BC63" s="5">
        <f t="shared" si="100"/>
        <v>19.725080183929613</v>
      </c>
      <c r="BD63" s="5">
        <f t="shared" si="101"/>
        <v>28.715744972229004</v>
      </c>
      <c r="BE63" s="5">
        <f t="shared" si="102"/>
        <v>3.9560929100890481</v>
      </c>
      <c r="BF63" s="5">
        <f t="shared" si="103"/>
        <v>0.11548522970293572</v>
      </c>
      <c r="BG63" s="5">
        <f t="shared" si="104"/>
        <v>2.2272577423363691</v>
      </c>
      <c r="BH63" s="5">
        <f t="shared" si="105"/>
        <v>1.728835167752679</v>
      </c>
      <c r="BI63" s="5">
        <f t="shared" si="106"/>
        <v>7.2602661840227747E-2</v>
      </c>
      <c r="BJ63" s="5">
        <f t="shared" si="107"/>
        <v>4.343105504206803</v>
      </c>
      <c r="BK63" s="5">
        <f t="shared" si="108"/>
        <v>1.3742524560129288</v>
      </c>
      <c r="BL63" s="5">
        <f t="shared" si="109"/>
        <v>55.396468133624829</v>
      </c>
      <c r="BM63" s="5">
        <f t="shared" si="110"/>
        <v>34.821226507402322</v>
      </c>
      <c r="BN63" s="5">
        <f t="shared" si="111"/>
        <v>-1.6369818504221534E-2</v>
      </c>
    </row>
    <row r="64" spans="1:66" s="5" customFormat="1">
      <c r="A64" s="6" t="s">
        <v>141</v>
      </c>
      <c r="B64" s="5" t="s">
        <v>136</v>
      </c>
      <c r="C64" s="5">
        <v>20190703</v>
      </c>
      <c r="D64" s="5" t="s">
        <v>338</v>
      </c>
      <c r="E64" s="6" t="s">
        <v>0</v>
      </c>
      <c r="F64" s="6" t="s">
        <v>95</v>
      </c>
      <c r="G64" s="6">
        <v>1700</v>
      </c>
      <c r="H64" s="5">
        <v>400</v>
      </c>
      <c r="I64" s="6">
        <v>28.21</v>
      </c>
      <c r="J64" s="6"/>
      <c r="K64" s="6">
        <v>44</v>
      </c>
      <c r="L64" s="6" t="s">
        <v>103</v>
      </c>
      <c r="M64" s="6">
        <v>9976.9999997541308</v>
      </c>
      <c r="N64" s="6">
        <v>0</v>
      </c>
      <c r="O64" s="5">
        <f t="shared" si="84"/>
        <v>10.707946551937436</v>
      </c>
      <c r="P64" s="5">
        <f t="shared" si="85"/>
        <v>0.1309045696134046</v>
      </c>
      <c r="Q64" s="5">
        <f t="shared" si="86"/>
        <v>240.03710551244779</v>
      </c>
      <c r="R64" s="5">
        <f t="shared" si="87"/>
        <v>2.5515454765645114</v>
      </c>
      <c r="S64" s="5">
        <f t="shared" si="88"/>
        <v>1.8128391997533742</v>
      </c>
      <c r="T64" s="5">
        <f t="shared" si="89"/>
        <v>29.116283416748047</v>
      </c>
      <c r="U64" s="6">
        <v>6</v>
      </c>
      <c r="V64" s="5">
        <f t="shared" si="90"/>
        <v>1.4200000166893005</v>
      </c>
      <c r="W64" s="6">
        <v>1</v>
      </c>
      <c r="X64" s="5">
        <f t="shared" si="91"/>
        <v>2.8400000333786011</v>
      </c>
      <c r="Y64" s="6">
        <v>28.362382888793945</v>
      </c>
      <c r="Z64" s="6">
        <v>29.116283416748047</v>
      </c>
      <c r="AA64" s="6">
        <v>28.376136779785156</v>
      </c>
      <c r="AB64" s="6">
        <v>400.26162719726563</v>
      </c>
      <c r="AC64" s="6">
        <v>386.2330322265625</v>
      </c>
      <c r="AD64" s="6">
        <v>21.305126190185547</v>
      </c>
      <c r="AE64" s="6">
        <v>24.291851043701172</v>
      </c>
      <c r="AF64" s="6">
        <v>50.607978820800781</v>
      </c>
      <c r="AG64" s="6">
        <v>57.694179534912109</v>
      </c>
      <c r="AH64" s="6">
        <v>500.12582397460938</v>
      </c>
      <c r="AI64" s="6">
        <v>1700.07177734375</v>
      </c>
      <c r="AJ64" s="6">
        <v>16.998722076416016</v>
      </c>
      <c r="AK64" s="6">
        <v>92.050407409667969</v>
      </c>
      <c r="AL64" s="6">
        <v>6.7431201934814453</v>
      </c>
      <c r="AM64" s="6">
        <v>0.13172233104705811</v>
      </c>
      <c r="AN64" s="6">
        <v>1</v>
      </c>
      <c r="AO64" s="6">
        <v>-0.21956524252891541</v>
      </c>
      <c r="AP64" s="6">
        <v>2.737391471862793</v>
      </c>
      <c r="AQ64" s="6">
        <v>1</v>
      </c>
      <c r="AR64" s="6">
        <v>0</v>
      </c>
      <c r="AS64" s="6">
        <v>0.15999999642372131</v>
      </c>
      <c r="AT64" s="6">
        <v>111115</v>
      </c>
      <c r="AU64" s="5">
        <f t="shared" si="92"/>
        <v>0.8335430399576822</v>
      </c>
      <c r="AV64" s="5">
        <f t="shared" si="93"/>
        <v>2.5515454765645115E-3</v>
      </c>
      <c r="AW64" s="5">
        <f t="shared" si="94"/>
        <v>302.26628341674802</v>
      </c>
      <c r="AX64" s="5">
        <f t="shared" si="95"/>
        <v>301.51238288879392</v>
      </c>
      <c r="AY64" s="5">
        <f t="shared" si="96"/>
        <v>272.01147829506954</v>
      </c>
      <c r="AZ64" s="5">
        <f t="shared" si="97"/>
        <v>1.7735028783567632</v>
      </c>
      <c r="BA64" s="5">
        <f t="shared" si="98"/>
        <v>4.0489139850610352</v>
      </c>
      <c r="BB64" s="5">
        <f t="shared" si="99"/>
        <v>43.985834490025098</v>
      </c>
      <c r="BC64" s="5">
        <f t="shared" si="100"/>
        <v>19.693983446323927</v>
      </c>
      <c r="BD64" s="5">
        <f t="shared" si="101"/>
        <v>28.739333152770996</v>
      </c>
      <c r="BE64" s="5">
        <f t="shared" si="102"/>
        <v>3.9615073637704752</v>
      </c>
      <c r="BF64" s="5">
        <f t="shared" si="103"/>
        <v>0.12513662730774694</v>
      </c>
      <c r="BG64" s="5">
        <f t="shared" si="104"/>
        <v>2.236074785307661</v>
      </c>
      <c r="BH64" s="5">
        <f t="shared" si="105"/>
        <v>1.7254325784628142</v>
      </c>
      <c r="BI64" s="5">
        <f t="shared" si="106"/>
        <v>7.8708929715715401E-2</v>
      </c>
      <c r="BJ64" s="5">
        <f t="shared" si="107"/>
        <v>22.095513355858277</v>
      </c>
      <c r="BK64" s="5">
        <f t="shared" si="108"/>
        <v>0.62148259077862389</v>
      </c>
      <c r="BL64" s="5">
        <f t="shared" si="109"/>
        <v>55.686539058451892</v>
      </c>
      <c r="BM64" s="5">
        <f t="shared" si="110"/>
        <v>381.14298727050021</v>
      </c>
      <c r="BN64" s="5">
        <f t="shared" si="111"/>
        <v>1.564474498587819E-2</v>
      </c>
    </row>
    <row r="65" spans="1:66" s="5" customFormat="1">
      <c r="A65" s="6" t="s">
        <v>141</v>
      </c>
      <c r="B65" s="5" t="s">
        <v>136</v>
      </c>
      <c r="C65" s="5">
        <v>20190703</v>
      </c>
      <c r="D65" s="5" t="s">
        <v>338</v>
      </c>
      <c r="E65" s="6" t="s">
        <v>0</v>
      </c>
      <c r="F65" s="6" t="s">
        <v>95</v>
      </c>
      <c r="G65" s="6">
        <v>1700</v>
      </c>
      <c r="H65" s="5">
        <v>400</v>
      </c>
      <c r="I65" s="6">
        <v>28.21</v>
      </c>
      <c r="J65" s="6"/>
      <c r="K65" s="6">
        <v>45</v>
      </c>
      <c r="L65" s="6" t="s">
        <v>104</v>
      </c>
      <c r="M65" s="6">
        <v>10065.999999798834</v>
      </c>
      <c r="N65" s="6">
        <v>0</v>
      </c>
      <c r="O65" s="5">
        <f t="shared" si="84"/>
        <v>10.679156820193416</v>
      </c>
      <c r="P65" s="5">
        <f t="shared" si="85"/>
        <v>0.12881594210785119</v>
      </c>
      <c r="Q65" s="5">
        <f t="shared" si="86"/>
        <v>237.74213026546252</v>
      </c>
      <c r="R65" s="5">
        <f t="shared" si="87"/>
        <v>2.5171926267880611</v>
      </c>
      <c r="S65" s="5">
        <f t="shared" si="88"/>
        <v>1.815961634521936</v>
      </c>
      <c r="T65" s="5">
        <f t="shared" si="89"/>
        <v>29.149984359741211</v>
      </c>
      <c r="U65" s="6">
        <v>6</v>
      </c>
      <c r="V65" s="5">
        <f t="shared" si="90"/>
        <v>1.4200000166893005</v>
      </c>
      <c r="W65" s="6">
        <v>1</v>
      </c>
      <c r="X65" s="5">
        <f t="shared" si="91"/>
        <v>2.8400000333786011</v>
      </c>
      <c r="Y65" s="6">
        <v>28.374782562255859</v>
      </c>
      <c r="Z65" s="6">
        <v>29.149984359741211</v>
      </c>
      <c r="AA65" s="6">
        <v>28.375661849975586</v>
      </c>
      <c r="AB65" s="6">
        <v>399.63955688476563</v>
      </c>
      <c r="AC65" s="6">
        <v>385.66165161132813</v>
      </c>
      <c r="AD65" s="6">
        <v>21.3978271484375</v>
      </c>
      <c r="AE65" s="6">
        <v>24.34449577331543</v>
      </c>
      <c r="AF65" s="6">
        <v>50.902214050292969</v>
      </c>
      <c r="AG65" s="6">
        <v>57.775199890136719</v>
      </c>
      <c r="AH65" s="6">
        <v>500.07241821289063</v>
      </c>
      <c r="AI65" s="6">
        <v>1698.8604736328125</v>
      </c>
      <c r="AJ65" s="6">
        <v>18.763526916503906</v>
      </c>
      <c r="AK65" s="6">
        <v>92.04742431640625</v>
      </c>
      <c r="AL65" s="6">
        <v>6.7173328399658203</v>
      </c>
      <c r="AM65" s="6">
        <v>0.12962043285369873</v>
      </c>
      <c r="AN65" s="6">
        <v>1</v>
      </c>
      <c r="AO65" s="6">
        <v>-0.21956524252891541</v>
      </c>
      <c r="AP65" s="6">
        <v>2.737391471862793</v>
      </c>
      <c r="AQ65" s="6">
        <v>1</v>
      </c>
      <c r="AR65" s="6">
        <v>0</v>
      </c>
      <c r="AS65" s="6">
        <v>0.15999999642372131</v>
      </c>
      <c r="AT65" s="6">
        <v>111115</v>
      </c>
      <c r="AU65" s="5">
        <f t="shared" si="92"/>
        <v>0.83345403035481758</v>
      </c>
      <c r="AV65" s="5">
        <f t="shared" si="93"/>
        <v>2.5171926267880613E-3</v>
      </c>
      <c r="AW65" s="5">
        <f t="shared" si="94"/>
        <v>302.29998435974119</v>
      </c>
      <c r="AX65" s="5">
        <f t="shared" si="95"/>
        <v>301.52478256225584</v>
      </c>
      <c r="AY65" s="5">
        <f t="shared" si="96"/>
        <v>271.8176697056515</v>
      </c>
      <c r="AZ65" s="5">
        <f t="shared" si="97"/>
        <v>1.7859826188094368</v>
      </c>
      <c r="BA65" s="5">
        <f t="shared" si="98"/>
        <v>4.0568097667372598</v>
      </c>
      <c r="BB65" s="5">
        <f t="shared" si="99"/>
        <v>44.073039488777816</v>
      </c>
      <c r="BC65" s="5">
        <f t="shared" si="100"/>
        <v>19.728543715462386</v>
      </c>
      <c r="BD65" s="5">
        <f t="shared" si="101"/>
        <v>28.762383460998535</v>
      </c>
      <c r="BE65" s="5">
        <f t="shared" si="102"/>
        <v>3.966804595832373</v>
      </c>
      <c r="BF65" s="5">
        <f t="shared" si="103"/>
        <v>0.12322666103480849</v>
      </c>
      <c r="BG65" s="5">
        <f t="shared" si="104"/>
        <v>2.2408481322153238</v>
      </c>
      <c r="BH65" s="5">
        <f t="shared" si="105"/>
        <v>1.7259564636170492</v>
      </c>
      <c r="BI65" s="5">
        <f t="shared" si="106"/>
        <v>7.7500051497698133E-2</v>
      </c>
      <c r="BJ65" s="5">
        <f t="shared" si="107"/>
        <v>21.88355074243136</v>
      </c>
      <c r="BK65" s="5">
        <f t="shared" si="108"/>
        <v>0.61645260624735465</v>
      </c>
      <c r="BL65" s="5">
        <f t="shared" si="109"/>
        <v>55.662231215388623</v>
      </c>
      <c r="BM65" s="5">
        <f t="shared" si="110"/>
        <v>380.58529191491289</v>
      </c>
      <c r="BN65" s="5">
        <f t="shared" si="111"/>
        <v>1.5618724862438866E-2</v>
      </c>
    </row>
    <row r="66" spans="1:66" s="5" customFormat="1">
      <c r="A66" s="6" t="s">
        <v>141</v>
      </c>
      <c r="B66" s="5" t="s">
        <v>136</v>
      </c>
      <c r="C66" s="5">
        <v>20190703</v>
      </c>
      <c r="D66" s="5" t="s">
        <v>338</v>
      </c>
      <c r="E66" s="6" t="s">
        <v>0</v>
      </c>
      <c r="F66" s="6" t="s">
        <v>95</v>
      </c>
      <c r="G66" s="6">
        <v>1700</v>
      </c>
      <c r="H66" s="5">
        <v>400</v>
      </c>
      <c r="I66" s="6">
        <v>28.21</v>
      </c>
      <c r="J66" s="6"/>
      <c r="K66" s="6">
        <v>46</v>
      </c>
      <c r="L66" s="6" t="s">
        <v>105</v>
      </c>
      <c r="M66" s="6">
        <v>10155.999999798834</v>
      </c>
      <c r="N66" s="6">
        <v>0</v>
      </c>
      <c r="O66" s="5">
        <f t="shared" si="84"/>
        <v>10.877277082122035</v>
      </c>
      <c r="P66" s="5">
        <f t="shared" si="85"/>
        <v>0.12905247077042928</v>
      </c>
      <c r="Q66" s="5">
        <f t="shared" si="86"/>
        <v>235.09068092813425</v>
      </c>
      <c r="R66" s="5">
        <f t="shared" si="87"/>
        <v>2.5304451208123404</v>
      </c>
      <c r="S66" s="5">
        <f t="shared" si="88"/>
        <v>1.8220734170379838</v>
      </c>
      <c r="T66" s="5">
        <f t="shared" si="89"/>
        <v>29.191478729248047</v>
      </c>
      <c r="U66" s="6">
        <v>6</v>
      </c>
      <c r="V66" s="5">
        <f t="shared" si="90"/>
        <v>1.4200000166893005</v>
      </c>
      <c r="W66" s="6">
        <v>1</v>
      </c>
      <c r="X66" s="5">
        <f t="shared" si="91"/>
        <v>2.8400000333786011</v>
      </c>
      <c r="Y66" s="6">
        <v>28.393045425415039</v>
      </c>
      <c r="Z66" s="6">
        <v>29.191478729248047</v>
      </c>
      <c r="AA66" s="6">
        <v>28.374364852905273</v>
      </c>
      <c r="AB66" s="6">
        <v>399.52593994140625</v>
      </c>
      <c r="AC66" s="6">
        <v>385.3052978515625</v>
      </c>
      <c r="AD66" s="6">
        <v>21.423297882080078</v>
      </c>
      <c r="AE66" s="6">
        <v>24.385351181030273</v>
      </c>
      <c r="AF66" s="6">
        <v>50.906139373779297</v>
      </c>
      <c r="AG66" s="6">
        <v>57.807498931884766</v>
      </c>
      <c r="AH66" s="6">
        <v>500.0732421875</v>
      </c>
      <c r="AI66" s="6">
        <v>1700.25634765625</v>
      </c>
      <c r="AJ66" s="6">
        <v>19.568819046020508</v>
      </c>
      <c r="AK66" s="6">
        <v>92.041999816894531</v>
      </c>
      <c r="AL66" s="6">
        <v>6.5807056427001953</v>
      </c>
      <c r="AM66" s="6">
        <v>0.12766349315643311</v>
      </c>
      <c r="AN66" s="6">
        <v>1</v>
      </c>
      <c r="AO66" s="6">
        <v>-0.21956524252891541</v>
      </c>
      <c r="AP66" s="6">
        <v>2.737391471862793</v>
      </c>
      <c r="AQ66" s="6">
        <v>1</v>
      </c>
      <c r="AR66" s="6">
        <v>0</v>
      </c>
      <c r="AS66" s="6">
        <v>0.15999999642372131</v>
      </c>
      <c r="AT66" s="6">
        <v>111115</v>
      </c>
      <c r="AU66" s="5">
        <f t="shared" si="92"/>
        <v>0.83345540364583315</v>
      </c>
      <c r="AV66" s="5">
        <f t="shared" si="93"/>
        <v>2.5304451208123403E-3</v>
      </c>
      <c r="AW66" s="5">
        <f t="shared" si="94"/>
        <v>302.34147872924802</v>
      </c>
      <c r="AX66" s="5">
        <f t="shared" si="95"/>
        <v>301.54304542541502</v>
      </c>
      <c r="AY66" s="5">
        <f t="shared" si="96"/>
        <v>272.04100954440946</v>
      </c>
      <c r="AZ66" s="5">
        <f t="shared" si="97"/>
        <v>1.7783479775493116</v>
      </c>
      <c r="BA66" s="5">
        <f t="shared" si="98"/>
        <v>4.0665499059772809</v>
      </c>
      <c r="BB66" s="5">
        <f t="shared" si="99"/>
        <v>44.181459703908516</v>
      </c>
      <c r="BC66" s="5">
        <f t="shared" si="100"/>
        <v>19.796108522878242</v>
      </c>
      <c r="BD66" s="5">
        <f t="shared" si="101"/>
        <v>28.792262077331543</v>
      </c>
      <c r="BE66" s="5">
        <f t="shared" si="102"/>
        <v>3.9736802459866429</v>
      </c>
      <c r="BF66" s="5">
        <f t="shared" si="103"/>
        <v>0.12344309195726277</v>
      </c>
      <c r="BG66" s="5">
        <f t="shared" si="104"/>
        <v>2.2444764889392972</v>
      </c>
      <c r="BH66" s="5">
        <f t="shared" si="105"/>
        <v>1.7292037570473457</v>
      </c>
      <c r="BI66" s="5">
        <f t="shared" si="106"/>
        <v>7.7637025675099128E-2</v>
      </c>
      <c r="BJ66" s="5">
        <f t="shared" si="107"/>
        <v>21.638216410940942</v>
      </c>
      <c r="BK66" s="5">
        <f t="shared" si="108"/>
        <v>0.61014131453417519</v>
      </c>
      <c r="BL66" s="5">
        <f t="shared" si="109"/>
        <v>55.619668807742229</v>
      </c>
      <c r="BM66" s="5">
        <f t="shared" si="110"/>
        <v>380.13476127118241</v>
      </c>
      <c r="BN66" s="5">
        <f t="shared" si="111"/>
        <v>1.5915159845276063E-2</v>
      </c>
    </row>
    <row r="67" spans="1:66" s="5" customFormat="1">
      <c r="A67" s="6" t="s">
        <v>141</v>
      </c>
      <c r="B67" s="5" t="s">
        <v>136</v>
      </c>
      <c r="C67" s="5">
        <v>20190703</v>
      </c>
      <c r="D67" s="5" t="s">
        <v>338</v>
      </c>
      <c r="E67" s="6" t="s">
        <v>0</v>
      </c>
      <c r="F67" s="6" t="s">
        <v>95</v>
      </c>
      <c r="G67" s="6">
        <v>1700</v>
      </c>
      <c r="H67" s="5">
        <v>475</v>
      </c>
      <c r="I67" s="6">
        <v>28.21</v>
      </c>
      <c r="J67" s="6"/>
      <c r="K67" s="6">
        <v>47</v>
      </c>
      <c r="L67" s="6" t="s">
        <v>106</v>
      </c>
      <c r="M67" s="6">
        <v>10258.49999981001</v>
      </c>
      <c r="N67" s="6">
        <v>0</v>
      </c>
      <c r="O67" s="5">
        <f t="shared" si="84"/>
        <v>12.774716297763778</v>
      </c>
      <c r="P67" s="5">
        <f t="shared" si="85"/>
        <v>0.12622243643238315</v>
      </c>
      <c r="Q67" s="5">
        <f t="shared" si="86"/>
        <v>277.44551748048696</v>
      </c>
      <c r="R67" s="5">
        <f t="shared" si="87"/>
        <v>2.483880059197102</v>
      </c>
      <c r="S67" s="5">
        <f t="shared" si="88"/>
        <v>1.8268825042197223</v>
      </c>
      <c r="T67" s="5">
        <f t="shared" si="89"/>
        <v>29.22186279296875</v>
      </c>
      <c r="U67" s="6">
        <v>6</v>
      </c>
      <c r="V67" s="5">
        <f t="shared" si="90"/>
        <v>1.4200000166893005</v>
      </c>
      <c r="W67" s="6">
        <v>1</v>
      </c>
      <c r="X67" s="5">
        <f t="shared" si="91"/>
        <v>2.8400000333786011</v>
      </c>
      <c r="Y67" s="6">
        <v>28.406566619873047</v>
      </c>
      <c r="Z67" s="6">
        <v>29.22186279296875</v>
      </c>
      <c r="AA67" s="6">
        <v>28.375034332275391</v>
      </c>
      <c r="AB67" s="6">
        <v>474.24295043945313</v>
      </c>
      <c r="AC67" s="6">
        <v>457.55203247070313</v>
      </c>
      <c r="AD67" s="6">
        <v>21.502265930175781</v>
      </c>
      <c r="AE67" s="6">
        <v>24.409721374511719</v>
      </c>
      <c r="AF67" s="6">
        <v>51.085140228271484</v>
      </c>
      <c r="AG67" s="6">
        <v>57.822338104248047</v>
      </c>
      <c r="AH67" s="6">
        <v>500.0762939453125</v>
      </c>
      <c r="AI67" s="6">
        <v>1699.956298828125</v>
      </c>
      <c r="AJ67" s="6">
        <v>18.412309646606445</v>
      </c>
      <c r="AK67" s="6">
        <v>92.045806884765625</v>
      </c>
      <c r="AL67" s="6">
        <v>6.6416797637939453</v>
      </c>
      <c r="AM67" s="6">
        <v>0.12708938121795654</v>
      </c>
      <c r="AN67" s="6">
        <v>1</v>
      </c>
      <c r="AO67" s="6">
        <v>-0.21956524252891541</v>
      </c>
      <c r="AP67" s="6">
        <v>2.737391471862793</v>
      </c>
      <c r="AQ67" s="6">
        <v>1</v>
      </c>
      <c r="AR67" s="6">
        <v>0</v>
      </c>
      <c r="AS67" s="6">
        <v>0.15999999642372131</v>
      </c>
      <c r="AT67" s="6">
        <v>111115</v>
      </c>
      <c r="AU67" s="5">
        <f t="shared" si="92"/>
        <v>0.83346048990885402</v>
      </c>
      <c r="AV67" s="5">
        <f t="shared" si="93"/>
        <v>2.483880059197102E-3</v>
      </c>
      <c r="AW67" s="5">
        <f t="shared" si="94"/>
        <v>302.37186279296873</v>
      </c>
      <c r="AX67" s="5">
        <f t="shared" si="95"/>
        <v>301.55656661987302</v>
      </c>
      <c r="AY67" s="5">
        <f t="shared" si="96"/>
        <v>271.99300173298252</v>
      </c>
      <c r="AZ67" s="5">
        <f t="shared" si="97"/>
        <v>1.7995136045935587</v>
      </c>
      <c r="BA67" s="5">
        <f t="shared" si="98"/>
        <v>4.0736950039689637</v>
      </c>
      <c r="BB67" s="5">
        <f t="shared" si="99"/>
        <v>44.257257791970048</v>
      </c>
      <c r="BC67" s="5">
        <f t="shared" si="100"/>
        <v>19.847536417458329</v>
      </c>
      <c r="BD67" s="5">
        <f t="shared" si="101"/>
        <v>28.814214706420898</v>
      </c>
      <c r="BE67" s="5">
        <f t="shared" si="102"/>
        <v>3.9787385934499877</v>
      </c>
      <c r="BF67" s="5">
        <f t="shared" si="103"/>
        <v>0.12085126025760949</v>
      </c>
      <c r="BG67" s="5">
        <f t="shared" si="104"/>
        <v>2.2468124997492414</v>
      </c>
      <c r="BH67" s="5">
        <f t="shared" si="105"/>
        <v>1.7319260937007463</v>
      </c>
      <c r="BI67" s="5">
        <f t="shared" si="106"/>
        <v>7.5996913145804659E-2</v>
      </c>
      <c r="BJ67" s="5">
        <f t="shared" si="107"/>
        <v>25.537696523052769</v>
      </c>
      <c r="BK67" s="5">
        <f t="shared" si="108"/>
        <v>0.60636932587170111</v>
      </c>
      <c r="BL67" s="5">
        <f t="shared" si="109"/>
        <v>55.53589441587927</v>
      </c>
      <c r="BM67" s="5">
        <f t="shared" si="110"/>
        <v>451.479544161094</v>
      </c>
      <c r="BN67" s="5">
        <f t="shared" si="111"/>
        <v>1.5714007526601872E-2</v>
      </c>
    </row>
    <row r="68" spans="1:66" s="5" customFormat="1">
      <c r="A68" s="6" t="s">
        <v>141</v>
      </c>
      <c r="B68" s="5" t="s">
        <v>136</v>
      </c>
      <c r="C68" s="5">
        <v>20190703</v>
      </c>
      <c r="D68" s="5" t="s">
        <v>338</v>
      </c>
      <c r="E68" s="6" t="s">
        <v>0</v>
      </c>
      <c r="F68" s="6" t="s">
        <v>95</v>
      </c>
      <c r="G68" s="6">
        <v>1700</v>
      </c>
      <c r="H68" s="5">
        <v>575</v>
      </c>
      <c r="I68" s="6">
        <v>28.21</v>
      </c>
      <c r="J68" s="6"/>
      <c r="K68" s="6">
        <v>48</v>
      </c>
      <c r="L68" s="6" t="s">
        <v>107</v>
      </c>
      <c r="M68" s="6">
        <v>10366.999999798834</v>
      </c>
      <c r="N68" s="6">
        <v>0</v>
      </c>
      <c r="O68" s="5">
        <f t="shared" si="84"/>
        <v>15.582240869910889</v>
      </c>
      <c r="P68" s="5">
        <f t="shared" si="85"/>
        <v>0.12702564059828111</v>
      </c>
      <c r="Q68" s="5">
        <f t="shared" si="86"/>
        <v>335.73438280624379</v>
      </c>
      <c r="R68" s="5">
        <f t="shared" si="87"/>
        <v>2.5108685760733334</v>
      </c>
      <c r="S68" s="5">
        <f t="shared" si="88"/>
        <v>1.8353726275375482</v>
      </c>
      <c r="T68" s="5">
        <f t="shared" si="89"/>
        <v>29.260656356811523</v>
      </c>
      <c r="U68" s="6">
        <v>6</v>
      </c>
      <c r="V68" s="5">
        <f t="shared" si="90"/>
        <v>1.4200000166893005</v>
      </c>
      <c r="W68" s="6">
        <v>1</v>
      </c>
      <c r="X68" s="5">
        <f t="shared" si="91"/>
        <v>2.8400000333786011</v>
      </c>
      <c r="Y68" s="6">
        <v>28.42658805847168</v>
      </c>
      <c r="Z68" s="6">
        <v>29.260656356811523</v>
      </c>
      <c r="AA68" s="6">
        <v>28.376972198486328</v>
      </c>
      <c r="AB68" s="6">
        <v>574.49847412109375</v>
      </c>
      <c r="AC68" s="6">
        <v>554.1339111328125</v>
      </c>
      <c r="AD68" s="6">
        <v>21.478845596313477</v>
      </c>
      <c r="AE68" s="6">
        <v>24.417774200439453</v>
      </c>
      <c r="AF68" s="6">
        <v>50.938228607177734</v>
      </c>
      <c r="AG68" s="6">
        <v>57.772953033447266</v>
      </c>
      <c r="AH68" s="6">
        <v>500.09219360351563</v>
      </c>
      <c r="AI68" s="6">
        <v>1699.5008544921875</v>
      </c>
      <c r="AJ68" s="6">
        <v>17.931955337524414</v>
      </c>
      <c r="AK68" s="6">
        <v>92.042007446289063</v>
      </c>
      <c r="AL68" s="6">
        <v>6.4927539825439453</v>
      </c>
      <c r="AM68" s="6">
        <v>0.12862861156463623</v>
      </c>
      <c r="AN68" s="6">
        <v>1</v>
      </c>
      <c r="AO68" s="6">
        <v>-0.21956524252891541</v>
      </c>
      <c r="AP68" s="6">
        <v>2.737391471862793</v>
      </c>
      <c r="AQ68" s="6">
        <v>1</v>
      </c>
      <c r="AR68" s="6">
        <v>0</v>
      </c>
      <c r="AS68" s="6">
        <v>0.15999999642372131</v>
      </c>
      <c r="AT68" s="6">
        <v>111115</v>
      </c>
      <c r="AU68" s="5">
        <f t="shared" si="92"/>
        <v>0.83348698933919263</v>
      </c>
      <c r="AV68" s="5">
        <f t="shared" si="93"/>
        <v>2.5108685760733334E-3</v>
      </c>
      <c r="AW68" s="5">
        <f t="shared" si="94"/>
        <v>302.4106563568115</v>
      </c>
      <c r="AX68" s="5">
        <f t="shared" si="95"/>
        <v>301.57658805847166</v>
      </c>
      <c r="AY68" s="5">
        <f t="shared" si="96"/>
        <v>271.92013064086132</v>
      </c>
      <c r="AZ68" s="5">
        <f t="shared" si="97"/>
        <v>1.7818829771405456</v>
      </c>
      <c r="BA68" s="5">
        <f t="shared" si="98"/>
        <v>4.0828335823162014</v>
      </c>
      <c r="BB68" s="5">
        <f t="shared" si="99"/>
        <v>44.358371743453461</v>
      </c>
      <c r="BC68" s="5">
        <f t="shared" si="100"/>
        <v>19.940597543014007</v>
      </c>
      <c r="BD68" s="5">
        <f t="shared" si="101"/>
        <v>28.843622207641602</v>
      </c>
      <c r="BE68" s="5">
        <f t="shared" si="102"/>
        <v>3.9855234991544646</v>
      </c>
      <c r="BF68" s="5">
        <f t="shared" si="103"/>
        <v>0.12158736161373282</v>
      </c>
      <c r="BG68" s="5">
        <f t="shared" si="104"/>
        <v>2.2474609547786533</v>
      </c>
      <c r="BH68" s="5">
        <f t="shared" si="105"/>
        <v>1.7380625443758113</v>
      </c>
      <c r="BI68" s="5">
        <f t="shared" si="106"/>
        <v>7.6462674465983066E-2</v>
      </c>
      <c r="BJ68" s="5">
        <f t="shared" si="107"/>
        <v>30.901666562227554</v>
      </c>
      <c r="BK68" s="5">
        <f t="shared" si="108"/>
        <v>0.60587229198787718</v>
      </c>
      <c r="BL68" s="5">
        <f t="shared" si="109"/>
        <v>55.438788306757033</v>
      </c>
      <c r="BM68" s="5">
        <f t="shared" si="110"/>
        <v>546.7268601021284</v>
      </c>
      <c r="BN68" s="5">
        <f t="shared" si="111"/>
        <v>1.5800587386003286E-2</v>
      </c>
    </row>
    <row r="69" spans="1:66" s="5" customFormat="1">
      <c r="A69" s="6" t="s">
        <v>141</v>
      </c>
      <c r="B69" s="5" t="s">
        <v>136</v>
      </c>
      <c r="C69" s="5">
        <v>20190703</v>
      </c>
      <c r="D69" s="5" t="s">
        <v>338</v>
      </c>
      <c r="E69" s="6" t="s">
        <v>0</v>
      </c>
      <c r="F69" s="6" t="s">
        <v>95</v>
      </c>
      <c r="G69" s="6">
        <v>1700</v>
      </c>
      <c r="H69" s="5">
        <v>675</v>
      </c>
      <c r="I69" s="6">
        <v>28.21</v>
      </c>
      <c r="J69" s="6"/>
      <c r="K69" s="6">
        <v>49</v>
      </c>
      <c r="L69" s="6" t="s">
        <v>108</v>
      </c>
      <c r="M69" s="6">
        <v>10496.499998982996</v>
      </c>
      <c r="N69" s="6">
        <v>0</v>
      </c>
      <c r="O69" s="5">
        <f t="shared" si="84"/>
        <v>18.180792336977728</v>
      </c>
      <c r="P69" s="5">
        <f t="shared" si="85"/>
        <v>0.12701031770953536</v>
      </c>
      <c r="Q69" s="5">
        <f t="shared" si="86"/>
        <v>395.6037010342983</v>
      </c>
      <c r="R69" s="5">
        <f t="shared" si="87"/>
        <v>2.5209263615723891</v>
      </c>
      <c r="S69" s="5">
        <f t="shared" si="88"/>
        <v>1.8431157365574569</v>
      </c>
      <c r="T69" s="5">
        <f t="shared" si="89"/>
        <v>29.270360946655273</v>
      </c>
      <c r="U69" s="6">
        <v>6</v>
      </c>
      <c r="V69" s="5">
        <f t="shared" si="90"/>
        <v>1.4200000166893005</v>
      </c>
      <c r="W69" s="6">
        <v>1</v>
      </c>
      <c r="X69" s="5">
        <f t="shared" si="91"/>
        <v>2.8400000333786011</v>
      </c>
      <c r="Y69" s="6">
        <v>28.435535430908203</v>
      </c>
      <c r="Z69" s="6">
        <v>29.270360946655273</v>
      </c>
      <c r="AA69" s="6">
        <v>28.377199172973633</v>
      </c>
      <c r="AB69" s="6">
        <v>674.43524169921875</v>
      </c>
      <c r="AC69" s="6">
        <v>650.65399169921875</v>
      </c>
      <c r="AD69" s="6">
        <v>21.405725479125977</v>
      </c>
      <c r="AE69" s="6">
        <v>24.356658935546875</v>
      </c>
      <c r="AF69" s="6">
        <v>50.623203277587891</v>
      </c>
      <c r="AG69" s="6">
        <v>57.602344512939453</v>
      </c>
      <c r="AH69" s="6">
        <v>500.08413696289063</v>
      </c>
      <c r="AI69" s="6">
        <v>1700.0068359375</v>
      </c>
      <c r="AJ69" s="6">
        <v>17.747945785522461</v>
      </c>
      <c r="AK69" s="6">
        <v>92.049026489257813</v>
      </c>
      <c r="AL69" s="6">
        <v>6.1817188262939453</v>
      </c>
      <c r="AM69" s="6">
        <v>0.13037955760955811</v>
      </c>
      <c r="AN69" s="6">
        <v>1</v>
      </c>
      <c r="AO69" s="6">
        <v>-0.21956524252891541</v>
      </c>
      <c r="AP69" s="6">
        <v>2.737391471862793</v>
      </c>
      <c r="AQ69" s="6">
        <v>1</v>
      </c>
      <c r="AR69" s="6">
        <v>0</v>
      </c>
      <c r="AS69" s="6">
        <v>0.15999999642372131</v>
      </c>
      <c r="AT69" s="6">
        <v>111115</v>
      </c>
      <c r="AU69" s="5">
        <f t="shared" si="92"/>
        <v>0.83347356160481756</v>
      </c>
      <c r="AV69" s="5">
        <f t="shared" si="93"/>
        <v>2.5209263615723889E-3</v>
      </c>
      <c r="AW69" s="5">
        <f t="shared" si="94"/>
        <v>302.42036094665525</v>
      </c>
      <c r="AX69" s="5">
        <f t="shared" si="95"/>
        <v>301.58553543090818</v>
      </c>
      <c r="AY69" s="5">
        <f t="shared" si="96"/>
        <v>272.00108767030179</v>
      </c>
      <c r="AZ69" s="5">
        <f t="shared" si="97"/>
        <v>1.7774717752674238</v>
      </c>
      <c r="BA69" s="5">
        <f t="shared" si="98"/>
        <v>4.0851224801054293</v>
      </c>
      <c r="BB69" s="5">
        <f t="shared" si="99"/>
        <v>44.379855343523552</v>
      </c>
      <c r="BC69" s="5">
        <f t="shared" si="100"/>
        <v>20.023196407976677</v>
      </c>
      <c r="BD69" s="5">
        <f t="shared" si="101"/>
        <v>28.852948188781738</v>
      </c>
      <c r="BE69" s="5">
        <f t="shared" si="102"/>
        <v>3.9876772979498312</v>
      </c>
      <c r="BF69" s="5">
        <f t="shared" si="103"/>
        <v>0.12157332258791034</v>
      </c>
      <c r="BG69" s="5">
        <f t="shared" si="104"/>
        <v>2.2420067435479725</v>
      </c>
      <c r="BH69" s="5">
        <f t="shared" si="105"/>
        <v>1.7456705544018587</v>
      </c>
      <c r="BI69" s="5">
        <f t="shared" si="106"/>
        <v>7.6453791075661803E-2</v>
      </c>
      <c r="BJ69" s="5">
        <f t="shared" si="107"/>
        <v>36.414935555754553</v>
      </c>
      <c r="BK69" s="5">
        <f t="shared" si="108"/>
        <v>0.60800933534758994</v>
      </c>
      <c r="BL69" s="5">
        <f t="shared" si="109"/>
        <v>55.27655236083767</v>
      </c>
      <c r="BM69" s="5">
        <f t="shared" si="110"/>
        <v>642.01171375328465</v>
      </c>
      <c r="BN69" s="5">
        <f t="shared" si="111"/>
        <v>1.5653476378199867E-2</v>
      </c>
    </row>
    <row r="70" spans="1:66" s="5" customFormat="1">
      <c r="A70" s="6" t="s">
        <v>141</v>
      </c>
      <c r="B70" s="5" t="s">
        <v>136</v>
      </c>
      <c r="C70" s="5">
        <v>20190703</v>
      </c>
      <c r="D70" s="5" t="s">
        <v>338</v>
      </c>
      <c r="E70" s="6" t="s">
        <v>0</v>
      </c>
      <c r="F70" s="6" t="s">
        <v>95</v>
      </c>
      <c r="G70" s="6">
        <v>1700</v>
      </c>
      <c r="H70" s="5">
        <v>800</v>
      </c>
      <c r="I70" s="6">
        <v>28.21</v>
      </c>
      <c r="J70" s="6"/>
      <c r="K70" s="6">
        <v>50</v>
      </c>
      <c r="L70" s="6" t="s">
        <v>109</v>
      </c>
      <c r="M70" s="6">
        <v>10592.499999765307</v>
      </c>
      <c r="N70" s="6">
        <v>0</v>
      </c>
      <c r="O70" s="5">
        <f t="shared" si="84"/>
        <v>20.422296191452944</v>
      </c>
      <c r="P70" s="5">
        <f t="shared" si="85"/>
        <v>0.12212900893440382</v>
      </c>
      <c r="Q70" s="5">
        <f t="shared" si="86"/>
        <v>475.49346165472582</v>
      </c>
      <c r="R70" s="5">
        <f t="shared" si="87"/>
        <v>2.439712098344323</v>
      </c>
      <c r="S70" s="5">
        <f t="shared" si="88"/>
        <v>1.8519207509662077</v>
      </c>
      <c r="T70" s="5">
        <f t="shared" si="89"/>
        <v>29.274333953857422</v>
      </c>
      <c r="U70" s="6">
        <v>6</v>
      </c>
      <c r="V70" s="5">
        <f t="shared" si="90"/>
        <v>1.4200000166893005</v>
      </c>
      <c r="W70" s="6">
        <v>1</v>
      </c>
      <c r="X70" s="5">
        <f t="shared" si="91"/>
        <v>2.8400000333786011</v>
      </c>
      <c r="Y70" s="6">
        <v>28.435972213745117</v>
      </c>
      <c r="Z70" s="6">
        <v>29.274333953857422</v>
      </c>
      <c r="AA70" s="6">
        <v>28.376296997070313</v>
      </c>
      <c r="AB70" s="6">
        <v>800.35845947265625</v>
      </c>
      <c r="AC70" s="6">
        <v>773.59246826171875</v>
      </c>
      <c r="AD70" s="6">
        <v>21.416843414306641</v>
      </c>
      <c r="AE70" s="6">
        <v>24.27284049987793</v>
      </c>
      <c r="AF70" s="6">
        <v>50.673583984375</v>
      </c>
      <c r="AG70" s="6">
        <v>57.399913787841797</v>
      </c>
      <c r="AH70" s="6">
        <v>500.10415649414063</v>
      </c>
      <c r="AI70" s="6">
        <v>1699.8572998046875</v>
      </c>
      <c r="AJ70" s="6">
        <v>17.330562591552734</v>
      </c>
      <c r="AK70" s="6">
        <v>92.042755126953125</v>
      </c>
      <c r="AL70" s="6">
        <v>5.7622852325439453</v>
      </c>
      <c r="AM70" s="6">
        <v>0.13367164134979248</v>
      </c>
      <c r="AN70" s="6">
        <v>1</v>
      </c>
      <c r="AO70" s="6">
        <v>-0.21956524252891541</v>
      </c>
      <c r="AP70" s="6">
        <v>2.737391471862793</v>
      </c>
      <c r="AQ70" s="6">
        <v>1</v>
      </c>
      <c r="AR70" s="6">
        <v>0</v>
      </c>
      <c r="AS70" s="6">
        <v>0.15999999642372131</v>
      </c>
      <c r="AT70" s="6">
        <v>111115</v>
      </c>
      <c r="AU70" s="5">
        <f t="shared" si="92"/>
        <v>0.83350692749023425</v>
      </c>
      <c r="AV70" s="5">
        <f t="shared" si="93"/>
        <v>2.4397120983443228E-3</v>
      </c>
      <c r="AW70" s="5">
        <f t="shared" si="94"/>
        <v>302.4243339538574</v>
      </c>
      <c r="AX70" s="5">
        <f t="shared" si="95"/>
        <v>301.58597221374509</v>
      </c>
      <c r="AY70" s="5">
        <f t="shared" si="96"/>
        <v>271.97716188958657</v>
      </c>
      <c r="AZ70" s="5">
        <f t="shared" si="97"/>
        <v>1.8188651709504366</v>
      </c>
      <c r="BA70" s="5">
        <f t="shared" si="98"/>
        <v>4.0860598653320626</v>
      </c>
      <c r="BB70" s="5">
        <f t="shared" si="99"/>
        <v>44.393063415976897</v>
      </c>
      <c r="BC70" s="5">
        <f t="shared" si="100"/>
        <v>20.120222916098967</v>
      </c>
      <c r="BD70" s="5">
        <f t="shared" si="101"/>
        <v>28.85515308380127</v>
      </c>
      <c r="BE70" s="5">
        <f t="shared" si="102"/>
        <v>3.9881866581407417</v>
      </c>
      <c r="BF70" s="5">
        <f t="shared" si="103"/>
        <v>0.11709361222810342</v>
      </c>
      <c r="BG70" s="5">
        <f t="shared" si="104"/>
        <v>2.2341391143658549</v>
      </c>
      <c r="BH70" s="5">
        <f t="shared" si="105"/>
        <v>1.7540475437748868</v>
      </c>
      <c r="BI70" s="5">
        <f t="shared" si="106"/>
        <v>7.3619840162468128E-2</v>
      </c>
      <c r="BJ70" s="5">
        <f t="shared" si="107"/>
        <v>43.765728255553206</v>
      </c>
      <c r="BK70" s="5">
        <f t="shared" si="108"/>
        <v>0.61465627079225749</v>
      </c>
      <c r="BL70" s="5">
        <f t="shared" si="109"/>
        <v>55.000816702548974</v>
      </c>
      <c r="BM70" s="5">
        <f t="shared" si="110"/>
        <v>763.8846867355112</v>
      </c>
      <c r="BN70" s="5">
        <f t="shared" si="111"/>
        <v>1.4704352489005725E-2</v>
      </c>
    </row>
    <row r="71" spans="1:66" s="5" customFormat="1">
      <c r="A71" s="6" t="s">
        <v>141</v>
      </c>
      <c r="B71" s="5" t="s">
        <v>136</v>
      </c>
      <c r="C71" s="5">
        <v>20190703</v>
      </c>
      <c r="D71" s="5" t="s">
        <v>338</v>
      </c>
      <c r="E71" s="6" t="s">
        <v>0</v>
      </c>
      <c r="F71" s="6" t="s">
        <v>95</v>
      </c>
      <c r="G71" s="6">
        <v>1700</v>
      </c>
      <c r="H71" s="5">
        <v>1000</v>
      </c>
      <c r="I71" s="6">
        <v>28.21</v>
      </c>
      <c r="J71" s="6"/>
      <c r="K71" s="6">
        <v>51</v>
      </c>
      <c r="L71" s="6" t="s">
        <v>110</v>
      </c>
      <c r="M71" s="6">
        <v>10733.999999798834</v>
      </c>
      <c r="N71" s="6">
        <v>0</v>
      </c>
      <c r="O71" s="5">
        <f t="shared" si="84"/>
        <v>21.95721751893041</v>
      </c>
      <c r="P71" s="5">
        <f t="shared" si="85"/>
        <v>0.10947334101228659</v>
      </c>
      <c r="Q71" s="5">
        <f t="shared" si="86"/>
        <v>612.48476230720519</v>
      </c>
      <c r="R71" s="5">
        <f t="shared" si="87"/>
        <v>2.2215511905649898</v>
      </c>
      <c r="S71" s="5">
        <f t="shared" si="88"/>
        <v>1.8733303868737567</v>
      </c>
      <c r="T71" s="5">
        <f t="shared" si="89"/>
        <v>29.285579681396484</v>
      </c>
      <c r="U71" s="6">
        <v>6</v>
      </c>
      <c r="V71" s="5">
        <f t="shared" si="90"/>
        <v>1.4200000166893005</v>
      </c>
      <c r="W71" s="6">
        <v>1</v>
      </c>
      <c r="X71" s="5">
        <f t="shared" si="91"/>
        <v>2.8400000333786011</v>
      </c>
      <c r="Y71" s="6">
        <v>28.43878173828125</v>
      </c>
      <c r="Z71" s="6">
        <v>29.285579681396484</v>
      </c>
      <c r="AA71" s="6">
        <v>28.376176834106445</v>
      </c>
      <c r="AB71" s="6">
        <v>999.4691162109375</v>
      </c>
      <c r="AC71" s="6">
        <v>970.53875732421875</v>
      </c>
      <c r="AD71" s="6">
        <v>21.468744277954102</v>
      </c>
      <c r="AE71" s="6">
        <v>24.06993293762207</v>
      </c>
      <c r="AF71" s="6">
        <v>50.863201141357422</v>
      </c>
      <c r="AG71" s="6">
        <v>56.908893585205078</v>
      </c>
      <c r="AH71" s="6">
        <v>500.09719848632813</v>
      </c>
      <c r="AI71" s="6">
        <v>1700.1661376953125</v>
      </c>
      <c r="AJ71" s="6">
        <v>15.514100074768066</v>
      </c>
      <c r="AK71" s="6">
        <v>92.039466857910156</v>
      </c>
      <c r="AL71" s="6">
        <v>4.7849903106689453</v>
      </c>
      <c r="AM71" s="6">
        <v>0.14319503307342529</v>
      </c>
      <c r="AN71" s="6">
        <v>1</v>
      </c>
      <c r="AO71" s="6">
        <v>-0.21956524252891541</v>
      </c>
      <c r="AP71" s="6">
        <v>2.737391471862793</v>
      </c>
      <c r="AQ71" s="6">
        <v>1</v>
      </c>
      <c r="AR71" s="6">
        <v>0</v>
      </c>
      <c r="AS71" s="6">
        <v>0.15999999642372131</v>
      </c>
      <c r="AT71" s="6">
        <v>111115</v>
      </c>
      <c r="AU71" s="5">
        <f t="shared" si="92"/>
        <v>0.83349533081054672</v>
      </c>
      <c r="AV71" s="5">
        <f t="shared" si="93"/>
        <v>2.22155119056499E-3</v>
      </c>
      <c r="AW71" s="5">
        <f t="shared" si="94"/>
        <v>302.43557968139646</v>
      </c>
      <c r="AX71" s="5">
        <f t="shared" si="95"/>
        <v>301.58878173828123</v>
      </c>
      <c r="AY71" s="5">
        <f t="shared" si="96"/>
        <v>272.02657595098208</v>
      </c>
      <c r="AZ71" s="5">
        <f t="shared" si="97"/>
        <v>1.9315400083067109</v>
      </c>
      <c r="BA71" s="5">
        <f t="shared" si="98"/>
        <v>4.0887141817581432</v>
      </c>
      <c r="BB71" s="5">
        <f t="shared" si="99"/>
        <v>44.423488328873852</v>
      </c>
      <c r="BC71" s="5">
        <f t="shared" si="100"/>
        <v>20.353555391251781</v>
      </c>
      <c r="BD71" s="5">
        <f t="shared" si="101"/>
        <v>28.862180709838867</v>
      </c>
      <c r="BE71" s="5">
        <f t="shared" si="102"/>
        <v>3.9898105122225966</v>
      </c>
      <c r="BF71" s="5">
        <f t="shared" si="103"/>
        <v>0.10541010297920303</v>
      </c>
      <c r="BG71" s="5">
        <f t="shared" si="104"/>
        <v>2.2153837948843864</v>
      </c>
      <c r="BH71" s="5">
        <f t="shared" si="105"/>
        <v>1.7744267173382102</v>
      </c>
      <c r="BI71" s="5">
        <f t="shared" si="106"/>
        <v>6.6234706891535489E-2</v>
      </c>
      <c r="BJ71" s="5">
        <f t="shared" si="107"/>
        <v>56.372770981348992</v>
      </c>
      <c r="BK71" s="5">
        <f t="shared" si="108"/>
        <v>0.63107707722649775</v>
      </c>
      <c r="BL71" s="5">
        <f t="shared" si="109"/>
        <v>54.319032419763772</v>
      </c>
      <c r="BM71" s="5">
        <f t="shared" si="110"/>
        <v>960.10134771077867</v>
      </c>
      <c r="BN71" s="5">
        <f t="shared" si="111"/>
        <v>1.2422592813794006E-2</v>
      </c>
    </row>
    <row r="72" spans="1:66" s="5" customFormat="1">
      <c r="A72" s="6" t="s">
        <v>141</v>
      </c>
      <c r="B72" s="5" t="s">
        <v>136</v>
      </c>
      <c r="C72" s="5">
        <v>20190703</v>
      </c>
      <c r="D72" s="5" t="s">
        <v>338</v>
      </c>
      <c r="E72" s="6" t="s">
        <v>0</v>
      </c>
      <c r="F72" s="6" t="s">
        <v>95</v>
      </c>
      <c r="G72" s="6">
        <v>1700</v>
      </c>
      <c r="H72" s="5">
        <v>1400</v>
      </c>
      <c r="I72" s="6">
        <v>28.21</v>
      </c>
      <c r="J72" s="6"/>
      <c r="K72" s="6">
        <v>52</v>
      </c>
      <c r="L72" s="6" t="s">
        <v>111</v>
      </c>
      <c r="M72" s="6">
        <v>10862.999999754131</v>
      </c>
      <c r="N72" s="6">
        <v>0</v>
      </c>
      <c r="O72" s="5">
        <f t="shared" si="84"/>
        <v>25.258338489825942</v>
      </c>
      <c r="P72" s="5">
        <f t="shared" si="85"/>
        <v>0.10004670133612178</v>
      </c>
      <c r="Q72" s="5">
        <f t="shared" si="86"/>
        <v>912.25813669208844</v>
      </c>
      <c r="R72" s="5">
        <f t="shared" si="87"/>
        <v>2.0693967721602688</v>
      </c>
      <c r="S72" s="5">
        <f t="shared" si="88"/>
        <v>1.9033571905604263</v>
      </c>
      <c r="T72" s="5">
        <f t="shared" si="89"/>
        <v>29.302602767944336</v>
      </c>
      <c r="U72" s="6">
        <v>6</v>
      </c>
      <c r="V72" s="5">
        <f t="shared" si="90"/>
        <v>1.4200000166893005</v>
      </c>
      <c r="W72" s="6">
        <v>1</v>
      </c>
      <c r="X72" s="5">
        <f t="shared" si="91"/>
        <v>2.8400000333786011</v>
      </c>
      <c r="Y72" s="6">
        <v>28.435035705566406</v>
      </c>
      <c r="Z72" s="6">
        <v>29.302602767944336</v>
      </c>
      <c r="AA72" s="6">
        <v>28.375740051269531</v>
      </c>
      <c r="AB72" s="6">
        <v>1400.9439697265625</v>
      </c>
      <c r="AC72" s="6">
        <v>1367.2451171875</v>
      </c>
      <c r="AD72" s="6">
        <v>21.366317749023438</v>
      </c>
      <c r="AE72" s="6">
        <v>23.790056228637695</v>
      </c>
      <c r="AF72" s="6">
        <v>50.526233673095703</v>
      </c>
      <c r="AG72" s="6">
        <v>56.253952026367188</v>
      </c>
      <c r="AH72" s="6">
        <v>500.094970703125</v>
      </c>
      <c r="AI72" s="6">
        <v>1700.6763916015625</v>
      </c>
      <c r="AJ72" s="6">
        <v>13.648073196411133</v>
      </c>
      <c r="AK72" s="6">
        <v>92.02911376953125</v>
      </c>
      <c r="AL72" s="6">
        <v>1.5602588653564453</v>
      </c>
      <c r="AM72" s="6">
        <v>0.14250838756561279</v>
      </c>
      <c r="AN72" s="6">
        <v>1</v>
      </c>
      <c r="AO72" s="6">
        <v>-0.21956524252891541</v>
      </c>
      <c r="AP72" s="6">
        <v>2.737391471862793</v>
      </c>
      <c r="AQ72" s="6">
        <v>1</v>
      </c>
      <c r="AR72" s="6">
        <v>0</v>
      </c>
      <c r="AS72" s="6">
        <v>0.15999999642372131</v>
      </c>
      <c r="AT72" s="6">
        <v>111115</v>
      </c>
      <c r="AU72" s="5">
        <f t="shared" si="92"/>
        <v>0.83349161783854153</v>
      </c>
      <c r="AV72" s="5">
        <f t="shared" si="93"/>
        <v>2.0693967721602687E-3</v>
      </c>
      <c r="AW72" s="5">
        <f t="shared" si="94"/>
        <v>302.45260276794431</v>
      </c>
      <c r="AX72" s="5">
        <f t="shared" si="95"/>
        <v>301.58503570556638</v>
      </c>
      <c r="AY72" s="5">
        <f t="shared" si="96"/>
        <v>272.10821657415727</v>
      </c>
      <c r="AZ72" s="5">
        <f t="shared" si="97"/>
        <v>2.0085686257838784</v>
      </c>
      <c r="BA72" s="5">
        <f t="shared" si="98"/>
        <v>4.0927349818092704</v>
      </c>
      <c r="BB72" s="5">
        <f t="shared" si="99"/>
        <v>44.472176403422914</v>
      </c>
      <c r="BC72" s="5">
        <f t="shared" si="100"/>
        <v>20.682120174785219</v>
      </c>
      <c r="BD72" s="5">
        <f t="shared" si="101"/>
        <v>28.868819236755371</v>
      </c>
      <c r="BE72" s="5">
        <f t="shared" si="102"/>
        <v>3.9913449877908191</v>
      </c>
      <c r="BF72" s="5">
        <f t="shared" si="103"/>
        <v>9.6642217206650852E-2</v>
      </c>
      <c r="BG72" s="5">
        <f t="shared" si="104"/>
        <v>2.1893777912488441</v>
      </c>
      <c r="BH72" s="5">
        <f t="shared" si="105"/>
        <v>1.801967196541975</v>
      </c>
      <c r="BI72" s="5">
        <f t="shared" si="106"/>
        <v>6.0698301295586364E-2</v>
      </c>
      <c r="BJ72" s="5">
        <f t="shared" si="107"/>
        <v>83.954307848816796</v>
      </c>
      <c r="BK72" s="5">
        <f t="shared" si="108"/>
        <v>0.66722354698816166</v>
      </c>
      <c r="BL72" s="5">
        <f t="shared" si="109"/>
        <v>53.489328505482767</v>
      </c>
      <c r="BM72" s="5">
        <f t="shared" si="110"/>
        <v>1355.2385127647883</v>
      </c>
      <c r="BN72" s="5">
        <f t="shared" si="111"/>
        <v>9.9691054545722173E-3</v>
      </c>
    </row>
    <row r="73" spans="1:66" s="5" customFormat="1">
      <c r="A73" s="6" t="s">
        <v>141</v>
      </c>
      <c r="B73" s="5" t="s">
        <v>136</v>
      </c>
      <c r="C73" s="5">
        <v>20190703</v>
      </c>
      <c r="D73" s="5" t="s">
        <v>338</v>
      </c>
      <c r="E73" s="6" t="s">
        <v>0</v>
      </c>
      <c r="F73" s="6" t="s">
        <v>95</v>
      </c>
      <c r="G73" s="6">
        <v>1700</v>
      </c>
      <c r="H73" s="5">
        <v>1800</v>
      </c>
      <c r="I73" s="6">
        <v>28.21</v>
      </c>
      <c r="J73" s="6"/>
      <c r="K73" s="6">
        <v>53</v>
      </c>
      <c r="L73" s="6" t="s">
        <v>112</v>
      </c>
      <c r="M73" s="6">
        <v>10982.49999981001</v>
      </c>
      <c r="N73" s="6">
        <v>0</v>
      </c>
      <c r="O73" s="5">
        <f t="shared" si="84"/>
        <v>25.268492918508201</v>
      </c>
      <c r="P73" s="5">
        <f t="shared" si="85"/>
        <v>8.3919619000443493E-2</v>
      </c>
      <c r="Q73" s="5">
        <f t="shared" si="86"/>
        <v>1218.4212358682321</v>
      </c>
      <c r="R73" s="5">
        <f t="shared" si="87"/>
        <v>1.7759628786120731</v>
      </c>
      <c r="S73" s="5">
        <f t="shared" si="88"/>
        <v>1.9368109593105185</v>
      </c>
      <c r="T73" s="5">
        <f t="shared" si="89"/>
        <v>29.331624984741211</v>
      </c>
      <c r="U73" s="6">
        <v>6</v>
      </c>
      <c r="V73" s="5">
        <f t="shared" si="90"/>
        <v>1.4200000166893005</v>
      </c>
      <c r="W73" s="6">
        <v>1</v>
      </c>
      <c r="X73" s="5">
        <f t="shared" si="91"/>
        <v>2.8400000333786011</v>
      </c>
      <c r="Y73" s="6">
        <v>28.442623138427734</v>
      </c>
      <c r="Z73" s="6">
        <v>29.331624984741211</v>
      </c>
      <c r="AA73" s="6">
        <v>28.377130508422852</v>
      </c>
      <c r="AB73" s="6">
        <v>1798.223876953125</v>
      </c>
      <c r="AC73" s="6">
        <v>1764.149169921875</v>
      </c>
      <c r="AD73" s="6">
        <v>21.421627044677734</v>
      </c>
      <c r="AE73" s="6">
        <v>23.50225830078125</v>
      </c>
      <c r="AF73" s="6">
        <v>50.734966278076172</v>
      </c>
      <c r="AG73" s="6">
        <v>55.546810150146484</v>
      </c>
      <c r="AH73" s="6">
        <v>500.10507202148438</v>
      </c>
      <c r="AI73" s="6">
        <v>1700.29345703125</v>
      </c>
      <c r="AJ73" s="6">
        <v>12.736970901489258</v>
      </c>
      <c r="AK73" s="6">
        <v>92.024642944335938</v>
      </c>
      <c r="AL73" s="6">
        <v>-2.5673046112060547</v>
      </c>
      <c r="AM73" s="6">
        <v>0.14998519420623779</v>
      </c>
      <c r="AN73" s="6">
        <v>1</v>
      </c>
      <c r="AO73" s="6">
        <v>-0.21956524252891541</v>
      </c>
      <c r="AP73" s="6">
        <v>2.737391471862793</v>
      </c>
      <c r="AQ73" s="6">
        <v>1</v>
      </c>
      <c r="AR73" s="6">
        <v>0</v>
      </c>
      <c r="AS73" s="6">
        <v>0.15999999642372131</v>
      </c>
      <c r="AT73" s="6">
        <v>111115</v>
      </c>
      <c r="AU73" s="5">
        <f t="shared" si="92"/>
        <v>0.83350845336914037</v>
      </c>
      <c r="AV73" s="5">
        <f t="shared" si="93"/>
        <v>1.7759628786120731E-3</v>
      </c>
      <c r="AW73" s="5">
        <f t="shared" si="94"/>
        <v>302.48162498474119</v>
      </c>
      <c r="AX73" s="5">
        <f t="shared" si="95"/>
        <v>301.59262313842771</v>
      </c>
      <c r="AY73" s="5">
        <f t="shared" si="96"/>
        <v>272.04694704427675</v>
      </c>
      <c r="AZ73" s="5">
        <f t="shared" si="97"/>
        <v>2.1571412504265686</v>
      </c>
      <c r="BA73" s="5">
        <f t="shared" si="98"/>
        <v>4.0995978878254684</v>
      </c>
      <c r="BB73" s="5">
        <f t="shared" si="99"/>
        <v>44.548913819804135</v>
      </c>
      <c r="BC73" s="5">
        <f t="shared" si="100"/>
        <v>21.046655519022885</v>
      </c>
      <c r="BD73" s="5">
        <f t="shared" si="101"/>
        <v>28.887124061584473</v>
      </c>
      <c r="BE73" s="5">
        <f t="shared" si="102"/>
        <v>3.9955787593454555</v>
      </c>
      <c r="BF73" s="5">
        <f t="shared" si="103"/>
        <v>8.1511036244946281E-2</v>
      </c>
      <c r="BG73" s="5">
        <f t="shared" si="104"/>
        <v>2.1627869285149499</v>
      </c>
      <c r="BH73" s="5">
        <f t="shared" si="105"/>
        <v>1.8327918308305056</v>
      </c>
      <c r="BI73" s="5">
        <f t="shared" si="106"/>
        <v>5.1155453731142851E-2</v>
      </c>
      <c r="BJ73" s="5">
        <f t="shared" si="107"/>
        <v>112.12477918657058</v>
      </c>
      <c r="BK73" s="5">
        <f t="shared" si="108"/>
        <v>0.69065658201805558</v>
      </c>
      <c r="BL73" s="5">
        <f t="shared" si="109"/>
        <v>52.495663048056038</v>
      </c>
      <c r="BM73" s="5">
        <f t="shared" si="110"/>
        <v>1752.1377385700928</v>
      </c>
      <c r="BN73" s="5">
        <f t="shared" si="111"/>
        <v>7.5706735879379709E-3</v>
      </c>
    </row>
    <row r="74" spans="1:66" s="5" customFormat="1">
      <c r="A74" s="6"/>
      <c r="E74" s="6"/>
      <c r="F74" s="6"/>
      <c r="G74" s="6"/>
      <c r="I74" s="6"/>
      <c r="J74" s="6"/>
      <c r="K74" s="6"/>
      <c r="L74" s="6"/>
      <c r="M74" s="6"/>
      <c r="N74" s="6"/>
      <c r="U74" s="6"/>
      <c r="W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</row>
    <row r="75" spans="1:66" s="5" customFormat="1">
      <c r="A75" s="6" t="s">
        <v>142</v>
      </c>
      <c r="B75" s="5" t="s">
        <v>136</v>
      </c>
      <c r="C75" s="5">
        <v>20190703</v>
      </c>
      <c r="D75" s="5" t="s">
        <v>338</v>
      </c>
      <c r="E75" s="6" t="s">
        <v>0</v>
      </c>
      <c r="F75" s="6" t="s">
        <v>113</v>
      </c>
      <c r="G75" s="6">
        <v>1700</v>
      </c>
      <c r="H75" s="5">
        <v>400</v>
      </c>
      <c r="I75" s="6">
        <v>25</v>
      </c>
      <c r="J75" s="6"/>
      <c r="K75" s="6">
        <v>55</v>
      </c>
      <c r="L75" s="6" t="s">
        <v>114</v>
      </c>
      <c r="M75" s="6">
        <v>18940.999999798834</v>
      </c>
      <c r="N75" s="6">
        <v>0</v>
      </c>
      <c r="O75" s="5">
        <f t="shared" ref="O75:O91" si="112">(AB75-AC75*(1000-AD75)/(1000-AE75))*AU75</f>
        <v>8.9564257291408182</v>
      </c>
      <c r="P75" s="5">
        <f t="shared" ref="P75:P91" si="113">IF(BF75&lt;&gt;0,1/(1/BF75-1/X75),0)</f>
        <v>8.8085885978450962E-2</v>
      </c>
      <c r="Q75" s="5">
        <f t="shared" ref="Q75:Q91" si="114">((BI75-AV75/2)*AC75-O75)/(BI75+AV75/2)</f>
        <v>196.10157850457804</v>
      </c>
      <c r="R75" s="5">
        <f t="shared" ref="R75:R91" si="115">AV75*1000</f>
        <v>1.4197728442340884</v>
      </c>
      <c r="S75" s="5">
        <f t="shared" ref="S75:S91" si="116">(BA75-BG75)</f>
        <v>1.4804156501099133</v>
      </c>
      <c r="T75" s="5">
        <f t="shared" ref="T75:T91" si="117">(Z75+AZ75*N75)</f>
        <v>26.818557739257813</v>
      </c>
      <c r="U75" s="6">
        <v>6</v>
      </c>
      <c r="V75" s="5">
        <f t="shared" ref="V75:V91" si="118">(U75*AO75+AP75)</f>
        <v>1.4200000166893005</v>
      </c>
      <c r="W75" s="6">
        <v>1</v>
      </c>
      <c r="X75" s="5">
        <f t="shared" ref="X75:X91" si="119">V75*(W75+1)*(W75+1)/(W75*W75+1)</f>
        <v>2.8400000333786011</v>
      </c>
      <c r="Y75" s="6">
        <v>25.35252571105957</v>
      </c>
      <c r="Z75" s="6">
        <v>26.818557739257813</v>
      </c>
      <c r="AA75" s="6">
        <v>25.047245025634766</v>
      </c>
      <c r="AB75" s="6">
        <v>399.07269287109375</v>
      </c>
      <c r="AC75" s="6">
        <v>370.60891723632813</v>
      </c>
      <c r="AD75" s="6">
        <v>18.261388778686523</v>
      </c>
      <c r="AE75" s="6">
        <v>22.427516937255859</v>
      </c>
      <c r="AF75" s="6">
        <v>51.859180450439453</v>
      </c>
      <c r="AG75" s="6">
        <v>63.464439392089844</v>
      </c>
      <c r="AH75" s="6">
        <v>199.88787841796875</v>
      </c>
      <c r="AI75" s="6">
        <v>1699.787353515625</v>
      </c>
      <c r="AJ75" s="6">
        <v>9.5009708404541016</v>
      </c>
      <c r="AK75" s="6">
        <v>91.886207580566406</v>
      </c>
      <c r="AL75" s="6">
        <v>7.2282276153564453</v>
      </c>
      <c r="AM75" s="6">
        <v>0.15126502513885498</v>
      </c>
      <c r="AN75" s="6">
        <v>1</v>
      </c>
      <c r="AO75" s="6">
        <v>-0.21956524252891541</v>
      </c>
      <c r="AP75" s="6">
        <v>2.737391471862793</v>
      </c>
      <c r="AQ75" s="6">
        <v>1</v>
      </c>
      <c r="AR75" s="6">
        <v>0</v>
      </c>
      <c r="AS75" s="6">
        <v>0.15999999642372131</v>
      </c>
      <c r="AT75" s="6">
        <v>111115</v>
      </c>
      <c r="AU75" s="5">
        <f t="shared" ref="AU75:AU91" si="120">AH75*0.000001/(U75*0.0001)</f>
        <v>0.33314646402994791</v>
      </c>
      <c r="AV75" s="5">
        <f t="shared" ref="AV75:AV91" si="121">(AE75-AD75)/(1000-AE75)*AU75</f>
        <v>1.4197728442340884E-3</v>
      </c>
      <c r="AW75" s="5">
        <f t="shared" ref="AW75:AW91" si="122">(Z75+273.15)</f>
        <v>299.96855773925779</v>
      </c>
      <c r="AX75" s="5">
        <f t="shared" ref="AX75:AX91" si="123">(Y75+273.15)</f>
        <v>298.50252571105955</v>
      </c>
      <c r="AY75" s="5">
        <f t="shared" ref="AY75:AY91" si="124">(AI75*AQ75+AJ75*AR75)*AS75</f>
        <v>271.96597048358672</v>
      </c>
      <c r="AZ75" s="5">
        <f t="shared" ref="AZ75:AZ91" si="125">((AY75+0.00000010773*(AX75^4-AW75^4))-AV75*44100)/(V75*51.4+0.00000043092*AW75^3)</f>
        <v>2.2740340149604132</v>
      </c>
      <c r="BA75" s="5">
        <f t="shared" ref="BA75:BA91" si="126">0.61365*EXP(17.502*T75/(240.97+T75))</f>
        <v>3.5411951269232742</v>
      </c>
      <c r="BB75" s="5">
        <f t="shared" ref="BB75:BB91" si="127">BA75*1000/AK75</f>
        <v>38.538919171501682</v>
      </c>
      <c r="BC75" s="5">
        <f t="shared" ref="BC75:BC91" si="128">(BB75-AE75)</f>
        <v>16.111402234245823</v>
      </c>
      <c r="BD75" s="5">
        <f t="shared" ref="BD75:BD91" si="129">IF(N75,Z75,(Y75+Z75)/2)</f>
        <v>26.085541725158691</v>
      </c>
      <c r="BE75" s="5">
        <f t="shared" ref="BE75:BE91" si="130">0.61365*EXP(17.502*BD75/(240.97+BD75))</f>
        <v>3.391376012739499</v>
      </c>
      <c r="BF75" s="5">
        <f t="shared" ref="BF75:BF91" si="131">IF(BC75&lt;&gt;0,(1000-(BB75+AE75)/2)/BC75*AV75,0)</f>
        <v>8.5435989929528874E-2</v>
      </c>
      <c r="BG75" s="5">
        <f t="shared" ref="BG75:BG91" si="132">AE75*AK75/1000</f>
        <v>2.0607794768133609</v>
      </c>
      <c r="BH75" s="5">
        <f t="shared" ref="BH75:BH91" si="133">(BE75-BG75)</f>
        <v>1.330596535926138</v>
      </c>
      <c r="BI75" s="5">
        <f t="shared" ref="BI75:BI91" si="134">1/(1.6/P75+1.37/X75)</f>
        <v>5.3629411137399725E-2</v>
      </c>
      <c r="BJ75" s="5">
        <f t="shared" ref="BJ75:BJ91" si="135">Q75*AK75*0.001</f>
        <v>18.019030349348398</v>
      </c>
      <c r="BK75" s="5">
        <f t="shared" ref="BK75:BK91" si="136">Q75/AC75</f>
        <v>0.52913345951557045</v>
      </c>
      <c r="BL75" s="5">
        <f t="shared" ref="BL75:BL91" si="137">(1-AV75*AK75/BA75/P75)*100</f>
        <v>58.177209378540518</v>
      </c>
      <c r="BM75" s="5">
        <f t="shared" ref="BM75:BM91" si="138">(AC75-O75/(X75/1.35))</f>
        <v>366.35146139399285</v>
      </c>
      <c r="BN75" s="5">
        <f t="shared" ref="BN75:BN91" si="139">O75*BL75/100/BM75</f>
        <v>1.422295008582479E-2</v>
      </c>
    </row>
    <row r="76" spans="1:66" s="5" customFormat="1">
      <c r="A76" s="6" t="s">
        <v>142</v>
      </c>
      <c r="B76" s="5" t="s">
        <v>136</v>
      </c>
      <c r="C76" s="5">
        <v>20190703</v>
      </c>
      <c r="D76" s="5" t="s">
        <v>338</v>
      </c>
      <c r="E76" s="6" t="s">
        <v>0</v>
      </c>
      <c r="F76" s="6" t="s">
        <v>113</v>
      </c>
      <c r="G76" s="6">
        <v>1700</v>
      </c>
      <c r="H76" s="5">
        <v>325</v>
      </c>
      <c r="I76" s="6">
        <v>25</v>
      </c>
      <c r="J76" s="6"/>
      <c r="K76" s="6">
        <v>56</v>
      </c>
      <c r="L76" s="6" t="s">
        <v>115</v>
      </c>
      <c r="M76" s="6">
        <v>19062.49999981001</v>
      </c>
      <c r="N76" s="6">
        <v>0</v>
      </c>
      <c r="O76" s="5">
        <f t="shared" si="112"/>
        <v>6.9301984618139105</v>
      </c>
      <c r="P76" s="5">
        <f t="shared" si="113"/>
        <v>8.87271539608573E-2</v>
      </c>
      <c r="Q76" s="5">
        <f t="shared" si="114"/>
        <v>167.28763455098033</v>
      </c>
      <c r="R76" s="5">
        <f t="shared" si="115"/>
        <v>1.418856190684129</v>
      </c>
      <c r="S76" s="5">
        <f t="shared" si="116"/>
        <v>1.4690972692570821</v>
      </c>
      <c r="T76" s="5">
        <f t="shared" si="117"/>
        <v>26.775842666625977</v>
      </c>
      <c r="U76" s="6">
        <v>6</v>
      </c>
      <c r="V76" s="5">
        <f t="shared" si="118"/>
        <v>1.4200000166893005</v>
      </c>
      <c r="W76" s="6">
        <v>1</v>
      </c>
      <c r="X76" s="5">
        <f t="shared" si="119"/>
        <v>2.8400000333786011</v>
      </c>
      <c r="Y76" s="6">
        <v>25.33464241027832</v>
      </c>
      <c r="Z76" s="6">
        <v>26.775842666625977</v>
      </c>
      <c r="AA76" s="6">
        <v>25.047262191772461</v>
      </c>
      <c r="AB76" s="6">
        <v>323.85147094726563</v>
      </c>
      <c r="AC76" s="6">
        <v>301.76275634765625</v>
      </c>
      <c r="AD76" s="6">
        <v>18.291088104248047</v>
      </c>
      <c r="AE76" s="6">
        <v>22.454648971557617</v>
      </c>
      <c r="AF76" s="6">
        <v>52.050632476806641</v>
      </c>
      <c r="AG76" s="6">
        <v>63.608169555664063</v>
      </c>
      <c r="AH76" s="6">
        <v>199.87644958496094</v>
      </c>
      <c r="AI76" s="6">
        <v>1699.83349609375</v>
      </c>
      <c r="AJ76" s="6">
        <v>9.929499626159668</v>
      </c>
      <c r="AK76" s="6">
        <v>91.883491516113281</v>
      </c>
      <c r="AL76" s="6">
        <v>7.1178455352783203</v>
      </c>
      <c r="AM76" s="6">
        <v>0.14938247203826904</v>
      </c>
      <c r="AN76" s="6">
        <v>1</v>
      </c>
      <c r="AO76" s="6">
        <v>-0.21956524252891541</v>
      </c>
      <c r="AP76" s="6">
        <v>2.737391471862793</v>
      </c>
      <c r="AQ76" s="6">
        <v>1</v>
      </c>
      <c r="AR76" s="6">
        <v>0</v>
      </c>
      <c r="AS76" s="6">
        <v>0.15999999642372131</v>
      </c>
      <c r="AT76" s="6">
        <v>111115</v>
      </c>
      <c r="AU76" s="5">
        <f t="shared" si="120"/>
        <v>0.33312741597493484</v>
      </c>
      <c r="AV76" s="5">
        <f t="shared" si="121"/>
        <v>1.4188561906841291E-3</v>
      </c>
      <c r="AW76" s="5">
        <f t="shared" si="122"/>
        <v>299.92584266662595</v>
      </c>
      <c r="AX76" s="5">
        <f t="shared" si="123"/>
        <v>298.4846424102783</v>
      </c>
      <c r="AY76" s="5">
        <f t="shared" si="124"/>
        <v>271.9733532959217</v>
      </c>
      <c r="AZ76" s="5">
        <f t="shared" si="125"/>
        <v>2.2781807748375233</v>
      </c>
      <c r="BA76" s="5">
        <f t="shared" si="126"/>
        <v>3.5323088175324981</v>
      </c>
      <c r="BB76" s="5">
        <f t="shared" si="127"/>
        <v>38.443345580887616</v>
      </c>
      <c r="BC76" s="5">
        <f t="shared" si="128"/>
        <v>15.988696609329999</v>
      </c>
      <c r="BD76" s="5">
        <f t="shared" si="129"/>
        <v>26.055242538452148</v>
      </c>
      <c r="BE76" s="5">
        <f t="shared" si="130"/>
        <v>3.3853042527046791</v>
      </c>
      <c r="BF76" s="5">
        <f t="shared" si="131"/>
        <v>8.6039123514038765E-2</v>
      </c>
      <c r="BG76" s="5">
        <f t="shared" si="132"/>
        <v>2.0632115482754161</v>
      </c>
      <c r="BH76" s="5">
        <f t="shared" si="133"/>
        <v>1.322092704429263</v>
      </c>
      <c r="BI76" s="5">
        <f t="shared" si="134"/>
        <v>5.4009662829902813E-2</v>
      </c>
      <c r="BJ76" s="5">
        <f t="shared" si="135"/>
        <v>15.370971950015662</v>
      </c>
      <c r="BK76" s="5">
        <f t="shared" si="136"/>
        <v>0.55436806243329384</v>
      </c>
      <c r="BL76" s="5">
        <f t="shared" si="137"/>
        <v>58.403130032885954</v>
      </c>
      <c r="BM76" s="5">
        <f t="shared" si="138"/>
        <v>298.46847190628648</v>
      </c>
      <c r="BN76" s="5">
        <f t="shared" si="139"/>
        <v>1.3560738235900054E-2</v>
      </c>
    </row>
    <row r="77" spans="1:66" s="5" customFormat="1">
      <c r="A77" s="6" t="s">
        <v>142</v>
      </c>
      <c r="B77" s="5" t="s">
        <v>136</v>
      </c>
      <c r="C77" s="5">
        <v>20190703</v>
      </c>
      <c r="D77" s="5" t="s">
        <v>338</v>
      </c>
      <c r="E77" s="6" t="s">
        <v>0</v>
      </c>
      <c r="F77" s="6" t="s">
        <v>113</v>
      </c>
      <c r="G77" s="6">
        <v>1700</v>
      </c>
      <c r="H77" s="5">
        <v>250</v>
      </c>
      <c r="I77" s="6">
        <v>25</v>
      </c>
      <c r="J77" s="6"/>
      <c r="K77" s="6">
        <v>57</v>
      </c>
      <c r="L77" s="6" t="s">
        <v>116</v>
      </c>
      <c r="M77" s="6">
        <v>19176.49999981001</v>
      </c>
      <c r="N77" s="6">
        <v>0</v>
      </c>
      <c r="O77" s="5">
        <f t="shared" si="112"/>
        <v>5.0754957338720788</v>
      </c>
      <c r="P77" s="5">
        <f t="shared" si="113"/>
        <v>9.0785242069304134E-2</v>
      </c>
      <c r="Q77" s="5">
        <f t="shared" si="114"/>
        <v>137.02458901290547</v>
      </c>
      <c r="R77" s="5">
        <f t="shared" si="115"/>
        <v>1.4419166427783299</v>
      </c>
      <c r="S77" s="5">
        <f t="shared" si="116"/>
        <v>1.4602108337500148</v>
      </c>
      <c r="T77" s="5">
        <f t="shared" si="117"/>
        <v>26.742082595825195</v>
      </c>
      <c r="U77" s="6">
        <v>6</v>
      </c>
      <c r="V77" s="5">
        <f t="shared" si="118"/>
        <v>1.4200000166893005</v>
      </c>
      <c r="W77" s="6">
        <v>1</v>
      </c>
      <c r="X77" s="5">
        <f t="shared" si="119"/>
        <v>2.8400000333786011</v>
      </c>
      <c r="Y77" s="6">
        <v>25.323551177978516</v>
      </c>
      <c r="Z77" s="6">
        <v>26.742082595825195</v>
      </c>
      <c r="AA77" s="6">
        <v>25.048557281494141</v>
      </c>
      <c r="AB77" s="6">
        <v>250.01020812988281</v>
      </c>
      <c r="AC77" s="6">
        <v>233.76382446289063</v>
      </c>
      <c r="AD77" s="6">
        <v>18.244064331054688</v>
      </c>
      <c r="AE77" s="6">
        <v>22.474857330322266</v>
      </c>
      <c r="AF77" s="6">
        <v>51.955276489257813</v>
      </c>
      <c r="AG77" s="6">
        <v>63.706806182861328</v>
      </c>
      <c r="AH77" s="6">
        <v>199.89299011230469</v>
      </c>
      <c r="AI77" s="6">
        <v>1699.29052734375</v>
      </c>
      <c r="AJ77" s="6">
        <v>10.807657241821289</v>
      </c>
      <c r="AK77" s="6">
        <v>91.884384155273438</v>
      </c>
      <c r="AL77" s="6">
        <v>6.8946857452392578</v>
      </c>
      <c r="AM77" s="6">
        <v>0.15159118175506592</v>
      </c>
      <c r="AN77" s="6">
        <v>1</v>
      </c>
      <c r="AO77" s="6">
        <v>-0.21956524252891541</v>
      </c>
      <c r="AP77" s="6">
        <v>2.737391471862793</v>
      </c>
      <c r="AQ77" s="6">
        <v>1</v>
      </c>
      <c r="AR77" s="6">
        <v>0</v>
      </c>
      <c r="AS77" s="6">
        <v>0.15999999642372131</v>
      </c>
      <c r="AT77" s="6">
        <v>111115</v>
      </c>
      <c r="AU77" s="5">
        <f t="shared" si="120"/>
        <v>0.33315498352050776</v>
      </c>
      <c r="AV77" s="5">
        <f t="shared" si="121"/>
        <v>1.4419166427783298E-3</v>
      </c>
      <c r="AW77" s="5">
        <f t="shared" si="122"/>
        <v>299.89208259582517</v>
      </c>
      <c r="AX77" s="5">
        <f t="shared" si="123"/>
        <v>298.47355117797849</v>
      </c>
      <c r="AY77" s="5">
        <f t="shared" si="124"/>
        <v>271.8864782978635</v>
      </c>
      <c r="AZ77" s="5">
        <f t="shared" si="125"/>
        <v>2.2683763610416672</v>
      </c>
      <c r="BA77" s="5">
        <f t="shared" si="126"/>
        <v>3.525299258524309</v>
      </c>
      <c r="BB77" s="5">
        <f t="shared" si="127"/>
        <v>38.366685383307157</v>
      </c>
      <c r="BC77" s="5">
        <f t="shared" si="128"/>
        <v>15.891828052984891</v>
      </c>
      <c r="BD77" s="5">
        <f t="shared" si="129"/>
        <v>26.032816886901855</v>
      </c>
      <c r="BE77" s="5">
        <f t="shared" si="130"/>
        <v>3.3808164139467705</v>
      </c>
      <c r="BF77" s="5">
        <f t="shared" si="131"/>
        <v>8.797304008145207E-2</v>
      </c>
      <c r="BG77" s="5">
        <f t="shared" si="132"/>
        <v>2.0650884247742942</v>
      </c>
      <c r="BH77" s="5">
        <f t="shared" si="133"/>
        <v>1.3157279891724762</v>
      </c>
      <c r="BI77" s="5">
        <f t="shared" si="134"/>
        <v>5.5229077438847592E-2</v>
      </c>
      <c r="BJ77" s="5">
        <f t="shared" si="135"/>
        <v>12.590419975580266</v>
      </c>
      <c r="BK77" s="5">
        <f t="shared" si="136"/>
        <v>0.58616678319556559</v>
      </c>
      <c r="BL77" s="5">
        <f t="shared" si="137"/>
        <v>58.602833333873271</v>
      </c>
      <c r="BM77" s="5">
        <f t="shared" si="138"/>
        <v>231.35117687127214</v>
      </c>
      <c r="BN77" s="5">
        <f t="shared" si="139"/>
        <v>1.2856577373037968E-2</v>
      </c>
    </row>
    <row r="78" spans="1:66" s="5" customFormat="1">
      <c r="A78" s="6" t="s">
        <v>142</v>
      </c>
      <c r="B78" s="5" t="s">
        <v>136</v>
      </c>
      <c r="C78" s="5">
        <v>20190703</v>
      </c>
      <c r="D78" s="5" t="s">
        <v>338</v>
      </c>
      <c r="E78" s="6" t="s">
        <v>0</v>
      </c>
      <c r="F78" s="6" t="s">
        <v>113</v>
      </c>
      <c r="G78" s="6">
        <v>1700</v>
      </c>
      <c r="H78" s="5">
        <v>175</v>
      </c>
      <c r="I78" s="6">
        <v>25</v>
      </c>
      <c r="J78" s="6"/>
      <c r="K78" s="6">
        <v>58</v>
      </c>
      <c r="L78" s="6" t="s">
        <v>117</v>
      </c>
      <c r="M78" s="6">
        <v>19294.49999981001</v>
      </c>
      <c r="N78" s="6">
        <v>0</v>
      </c>
      <c r="O78" s="5">
        <f t="shared" si="112"/>
        <v>3.0380173828465025</v>
      </c>
      <c r="P78" s="5">
        <f t="shared" si="113"/>
        <v>9.3351681510495541E-2</v>
      </c>
      <c r="Q78" s="5">
        <f t="shared" si="114"/>
        <v>107.47399649296905</v>
      </c>
      <c r="R78" s="5">
        <f t="shared" si="115"/>
        <v>1.4691726935175722</v>
      </c>
      <c r="S78" s="5">
        <f t="shared" si="116"/>
        <v>1.4481978561345619</v>
      </c>
      <c r="T78" s="5">
        <f t="shared" si="117"/>
        <v>26.703643798828125</v>
      </c>
      <c r="U78" s="6">
        <v>6</v>
      </c>
      <c r="V78" s="5">
        <f t="shared" si="118"/>
        <v>1.4200000166893005</v>
      </c>
      <c r="W78" s="6">
        <v>1</v>
      </c>
      <c r="X78" s="5">
        <f t="shared" si="119"/>
        <v>2.8400000333786011</v>
      </c>
      <c r="Y78" s="6">
        <v>25.307821273803711</v>
      </c>
      <c r="Z78" s="6">
        <v>26.703643798828125</v>
      </c>
      <c r="AA78" s="6">
        <v>25.048440933227539</v>
      </c>
      <c r="AB78" s="6">
        <v>174.37614440917969</v>
      </c>
      <c r="AC78" s="6">
        <v>164.53062438964844</v>
      </c>
      <c r="AD78" s="6">
        <v>18.208036422729492</v>
      </c>
      <c r="AE78" s="6">
        <v>22.519058227539063</v>
      </c>
      <c r="AF78" s="6">
        <v>51.906394958496094</v>
      </c>
      <c r="AG78" s="6">
        <v>63.891197204589844</v>
      </c>
      <c r="AH78" s="6">
        <v>199.87210083007813</v>
      </c>
      <c r="AI78" s="6">
        <v>1699.799072265625</v>
      </c>
      <c r="AJ78" s="6">
        <v>11.800636291503906</v>
      </c>
      <c r="AK78" s="6">
        <v>91.883735656738281</v>
      </c>
      <c r="AL78" s="6">
        <v>6.5823535919189453</v>
      </c>
      <c r="AM78" s="6">
        <v>0.14555442333221436</v>
      </c>
      <c r="AN78" s="6">
        <v>1</v>
      </c>
      <c r="AO78" s="6">
        <v>-0.21956524252891541</v>
      </c>
      <c r="AP78" s="6">
        <v>2.737391471862793</v>
      </c>
      <c r="AQ78" s="6">
        <v>1</v>
      </c>
      <c r="AR78" s="6">
        <v>0</v>
      </c>
      <c r="AS78" s="6">
        <v>0.15999999642372131</v>
      </c>
      <c r="AT78" s="6">
        <v>111115</v>
      </c>
      <c r="AU78" s="5">
        <f t="shared" si="120"/>
        <v>0.33312016805013017</v>
      </c>
      <c r="AV78" s="5">
        <f t="shared" si="121"/>
        <v>1.4691726935175721E-3</v>
      </c>
      <c r="AW78" s="5">
        <f t="shared" si="122"/>
        <v>299.8536437988281</v>
      </c>
      <c r="AX78" s="5">
        <f t="shared" si="123"/>
        <v>298.45782127380369</v>
      </c>
      <c r="AY78" s="5">
        <f t="shared" si="124"/>
        <v>271.96784548354481</v>
      </c>
      <c r="AZ78" s="5">
        <f t="shared" si="125"/>
        <v>2.2584001120443005</v>
      </c>
      <c r="BA78" s="5">
        <f t="shared" si="126"/>
        <v>3.5173330495524584</v>
      </c>
      <c r="BB78" s="5">
        <f t="shared" si="127"/>
        <v>38.280257375392367</v>
      </c>
      <c r="BC78" s="5">
        <f t="shared" si="128"/>
        <v>15.761199147853304</v>
      </c>
      <c r="BD78" s="5">
        <f t="shared" si="129"/>
        <v>26.005732536315918</v>
      </c>
      <c r="BE78" s="5">
        <f t="shared" si="130"/>
        <v>3.3754032008556347</v>
      </c>
      <c r="BF78" s="5">
        <f t="shared" si="131"/>
        <v>9.0380835431382783E-2</v>
      </c>
      <c r="BG78" s="5">
        <f t="shared" si="132"/>
        <v>2.0691351934178965</v>
      </c>
      <c r="BH78" s="5">
        <f t="shared" si="133"/>
        <v>1.3062680074377382</v>
      </c>
      <c r="BI78" s="5">
        <f t="shared" si="134"/>
        <v>5.67476274529468E-2</v>
      </c>
      <c r="BJ78" s="5">
        <f t="shared" si="135"/>
        <v>9.8751122837331859</v>
      </c>
      <c r="BK78" s="5">
        <f t="shared" si="136"/>
        <v>0.65321575780594221</v>
      </c>
      <c r="BL78" s="5">
        <f t="shared" si="137"/>
        <v>58.88731378287401</v>
      </c>
      <c r="BM78" s="5">
        <f t="shared" si="138"/>
        <v>163.08649642533865</v>
      </c>
      <c r="BN78" s="5">
        <f t="shared" si="139"/>
        <v>1.0969680925324727E-2</v>
      </c>
    </row>
    <row r="79" spans="1:66" s="5" customFormat="1">
      <c r="A79" s="6" t="s">
        <v>142</v>
      </c>
      <c r="B79" s="5" t="s">
        <v>136</v>
      </c>
      <c r="C79" s="5">
        <v>20190703</v>
      </c>
      <c r="D79" s="5" t="s">
        <v>338</v>
      </c>
      <c r="E79" s="6" t="s">
        <v>0</v>
      </c>
      <c r="F79" s="6" t="s">
        <v>113</v>
      </c>
      <c r="G79" s="6">
        <v>1700</v>
      </c>
      <c r="H79" s="5">
        <v>100</v>
      </c>
      <c r="I79" s="6">
        <v>25</v>
      </c>
      <c r="J79" s="6"/>
      <c r="K79" s="6">
        <v>59</v>
      </c>
      <c r="L79" s="6" t="s">
        <v>118</v>
      </c>
      <c r="M79" s="6">
        <v>19408.999999798834</v>
      </c>
      <c r="N79" s="6">
        <v>0</v>
      </c>
      <c r="O79" s="5">
        <f t="shared" si="112"/>
        <v>1.0135478366846342</v>
      </c>
      <c r="P79" s="5">
        <f t="shared" si="113"/>
        <v>9.8082035623629077E-2</v>
      </c>
      <c r="Q79" s="5">
        <f t="shared" si="114"/>
        <v>76.92436233996419</v>
      </c>
      <c r="R79" s="5">
        <f t="shared" si="115"/>
        <v>1.5358781387551919</v>
      </c>
      <c r="S79" s="5">
        <f t="shared" si="116"/>
        <v>1.4431445137221726</v>
      </c>
      <c r="T79" s="5">
        <f t="shared" si="117"/>
        <v>26.738325119018555</v>
      </c>
      <c r="U79" s="6">
        <v>6</v>
      </c>
      <c r="V79" s="5">
        <f t="shared" si="118"/>
        <v>1.4200000166893005</v>
      </c>
      <c r="W79" s="6">
        <v>1</v>
      </c>
      <c r="X79" s="5">
        <f t="shared" si="119"/>
        <v>2.8400000333786011</v>
      </c>
      <c r="Y79" s="6">
        <v>25.32295036315918</v>
      </c>
      <c r="Z79" s="6">
        <v>26.738325119018555</v>
      </c>
      <c r="AA79" s="6">
        <v>25.048271179199219</v>
      </c>
      <c r="AB79" s="6">
        <v>99.6656494140625</v>
      </c>
      <c r="AC79" s="6">
        <v>96.179824829101563</v>
      </c>
      <c r="AD79" s="6">
        <v>18.145744323730469</v>
      </c>
      <c r="AE79" s="6">
        <v>22.651618957519531</v>
      </c>
      <c r="AF79" s="6">
        <v>51.636806488037109</v>
      </c>
      <c r="AG79" s="6">
        <v>64.210289001464844</v>
      </c>
      <c r="AH79" s="6">
        <v>199.88412475585938</v>
      </c>
      <c r="AI79" s="6">
        <v>1700.0013427734375</v>
      </c>
      <c r="AJ79" s="6">
        <v>10.452695846557617</v>
      </c>
      <c r="AK79" s="6">
        <v>91.886383056640625</v>
      </c>
      <c r="AL79" s="6">
        <v>6.1659183502197266</v>
      </c>
      <c r="AM79" s="6">
        <v>0.14566314220428467</v>
      </c>
      <c r="AN79" s="6">
        <v>1</v>
      </c>
      <c r="AO79" s="6">
        <v>-0.21956524252891541</v>
      </c>
      <c r="AP79" s="6">
        <v>2.737391471862793</v>
      </c>
      <c r="AQ79" s="6">
        <v>1</v>
      </c>
      <c r="AR79" s="6">
        <v>0</v>
      </c>
      <c r="AS79" s="6">
        <v>0.15999999642372131</v>
      </c>
      <c r="AT79" s="6">
        <v>111115</v>
      </c>
      <c r="AU79" s="5">
        <f t="shared" si="120"/>
        <v>0.33314020792643223</v>
      </c>
      <c r="AV79" s="5">
        <f t="shared" si="121"/>
        <v>1.5358781387551919E-3</v>
      </c>
      <c r="AW79" s="5">
        <f t="shared" si="122"/>
        <v>299.88832511901853</v>
      </c>
      <c r="AX79" s="5">
        <f t="shared" si="123"/>
        <v>298.47295036315916</v>
      </c>
      <c r="AY79" s="5">
        <f t="shared" si="124"/>
        <v>272.00020876407143</v>
      </c>
      <c r="AZ79" s="5">
        <f t="shared" si="125"/>
        <v>2.2211927887311744</v>
      </c>
      <c r="BA79" s="5">
        <f t="shared" si="126"/>
        <v>3.5245198501058748</v>
      </c>
      <c r="BB79" s="5">
        <f t="shared" si="127"/>
        <v>38.35736844634846</v>
      </c>
      <c r="BC79" s="5">
        <f t="shared" si="128"/>
        <v>15.705749488828928</v>
      </c>
      <c r="BD79" s="5">
        <f t="shared" si="129"/>
        <v>26.030637741088867</v>
      </c>
      <c r="BE79" s="5">
        <f t="shared" si="130"/>
        <v>3.3803805987187796</v>
      </c>
      <c r="BF79" s="5">
        <f t="shared" si="131"/>
        <v>9.4807761629185555E-2</v>
      </c>
      <c r="BG79" s="5">
        <f t="shared" si="132"/>
        <v>2.0813753363837022</v>
      </c>
      <c r="BH79" s="5">
        <f t="shared" si="133"/>
        <v>1.2990052623350774</v>
      </c>
      <c r="BI79" s="5">
        <f t="shared" si="134"/>
        <v>5.954057482293032E-2</v>
      </c>
      <c r="BJ79" s="5">
        <f t="shared" si="135"/>
        <v>7.0683014243577702</v>
      </c>
      <c r="BK79" s="5">
        <f t="shared" si="136"/>
        <v>0.79979728052788923</v>
      </c>
      <c r="BL79" s="5">
        <f t="shared" si="137"/>
        <v>59.175724715488421</v>
      </c>
      <c r="BM79" s="5">
        <f t="shared" si="138"/>
        <v>95.698032729297793</v>
      </c>
      <c r="BN79" s="5">
        <f t="shared" si="139"/>
        <v>6.2673626676618965E-3</v>
      </c>
    </row>
    <row r="80" spans="1:66" s="5" customFormat="1">
      <c r="A80" s="6" t="s">
        <v>142</v>
      </c>
      <c r="B80" s="5" t="s">
        <v>136</v>
      </c>
      <c r="C80" s="5">
        <v>20190703</v>
      </c>
      <c r="D80" s="5" t="s">
        <v>338</v>
      </c>
      <c r="E80" s="6" t="s">
        <v>0</v>
      </c>
      <c r="F80" s="6" t="s">
        <v>113</v>
      </c>
      <c r="G80" s="6">
        <v>1700</v>
      </c>
      <c r="H80" s="5">
        <v>66</v>
      </c>
      <c r="I80" s="6">
        <v>25</v>
      </c>
      <c r="J80" s="6"/>
      <c r="K80" s="6">
        <v>60</v>
      </c>
      <c r="L80" s="6" t="s">
        <v>119</v>
      </c>
      <c r="M80" s="6">
        <v>19514.999999798834</v>
      </c>
      <c r="N80" s="6">
        <v>0</v>
      </c>
      <c r="O80" s="5">
        <f t="shared" si="112"/>
        <v>6.9030505456909542E-3</v>
      </c>
      <c r="P80" s="5">
        <f t="shared" si="113"/>
        <v>0.10152849827492207</v>
      </c>
      <c r="Q80" s="5">
        <f t="shared" si="114"/>
        <v>63.646178232020389</v>
      </c>
      <c r="R80" s="5">
        <f t="shared" si="115"/>
        <v>1.5779118079913124</v>
      </c>
      <c r="S80" s="5">
        <f t="shared" si="116"/>
        <v>1.4338374172141508</v>
      </c>
      <c r="T80" s="5">
        <f t="shared" si="117"/>
        <v>26.754724502563477</v>
      </c>
      <c r="U80" s="6">
        <v>6</v>
      </c>
      <c r="V80" s="5">
        <f t="shared" si="118"/>
        <v>1.4200000166893005</v>
      </c>
      <c r="W80" s="6">
        <v>1</v>
      </c>
      <c r="X80" s="5">
        <f t="shared" si="119"/>
        <v>2.8400000333786011</v>
      </c>
      <c r="Y80" s="6">
        <v>25.326333999633789</v>
      </c>
      <c r="Z80" s="6">
        <v>26.754724502563477</v>
      </c>
      <c r="AA80" s="6">
        <v>25.047578811645508</v>
      </c>
      <c r="AB80" s="6">
        <v>65.742538452148438</v>
      </c>
      <c r="AC80" s="6">
        <v>65.412025451660156</v>
      </c>
      <c r="AD80" s="6">
        <v>18.162208557128906</v>
      </c>
      <c r="AE80" s="6">
        <v>22.790309906005859</v>
      </c>
      <c r="AF80" s="6">
        <v>51.678180694580078</v>
      </c>
      <c r="AG80" s="6">
        <v>64.589691162109375</v>
      </c>
      <c r="AH80" s="6">
        <v>199.90280151367188</v>
      </c>
      <c r="AI80" s="6">
        <v>1700.8031005859375</v>
      </c>
      <c r="AJ80" s="6">
        <v>11.670430183410645</v>
      </c>
      <c r="AK80" s="6">
        <v>91.884895324707031</v>
      </c>
      <c r="AL80" s="6">
        <v>6.0168933868408203</v>
      </c>
      <c r="AM80" s="6">
        <v>0.14066970348358154</v>
      </c>
      <c r="AN80" s="6">
        <v>1</v>
      </c>
      <c r="AO80" s="6">
        <v>-0.21956524252891541</v>
      </c>
      <c r="AP80" s="6">
        <v>2.737391471862793</v>
      </c>
      <c r="AQ80" s="6">
        <v>1</v>
      </c>
      <c r="AR80" s="6">
        <v>0</v>
      </c>
      <c r="AS80" s="6">
        <v>0.15999999642372131</v>
      </c>
      <c r="AT80" s="6">
        <v>111115</v>
      </c>
      <c r="AU80" s="5">
        <f t="shared" si="120"/>
        <v>0.33317133585611974</v>
      </c>
      <c r="AV80" s="5">
        <f t="shared" si="121"/>
        <v>1.5779118079913123E-3</v>
      </c>
      <c r="AW80" s="5">
        <f t="shared" si="122"/>
        <v>299.90472450256345</v>
      </c>
      <c r="AX80" s="5">
        <f t="shared" si="123"/>
        <v>298.47633399963377</v>
      </c>
      <c r="AY80" s="5">
        <f t="shared" si="124"/>
        <v>272.12849001120412</v>
      </c>
      <c r="AZ80" s="5">
        <f t="shared" si="125"/>
        <v>2.1989562224054584</v>
      </c>
      <c r="BA80" s="5">
        <f t="shared" si="126"/>
        <v>3.5279226573451328</v>
      </c>
      <c r="BB80" s="5">
        <f t="shared" si="127"/>
        <v>38.395022869406326</v>
      </c>
      <c r="BC80" s="5">
        <f t="shared" si="128"/>
        <v>15.604712963400466</v>
      </c>
      <c r="BD80" s="5">
        <f t="shared" si="129"/>
        <v>26.040529251098633</v>
      </c>
      <c r="BE80" s="5">
        <f t="shared" si="130"/>
        <v>3.3823592316712605</v>
      </c>
      <c r="BF80" s="5">
        <f t="shared" si="131"/>
        <v>9.8024185516763521E-2</v>
      </c>
      <c r="BG80" s="5">
        <f t="shared" si="132"/>
        <v>2.094085240130982</v>
      </c>
      <c r="BH80" s="5">
        <f t="shared" si="133"/>
        <v>1.2882739915402786</v>
      </c>
      <c r="BI80" s="5">
        <f t="shared" si="134"/>
        <v>6.1570605368217859E-2</v>
      </c>
      <c r="BJ80" s="5">
        <f t="shared" si="135"/>
        <v>5.8481224246668413</v>
      </c>
      <c r="BK80" s="5">
        <f t="shared" si="136"/>
        <v>0.97300424184319534</v>
      </c>
      <c r="BL80" s="5">
        <f t="shared" si="137"/>
        <v>59.521926652003224</v>
      </c>
      <c r="BM80" s="5">
        <f t="shared" si="138"/>
        <v>65.408744072037919</v>
      </c>
      <c r="BN80" s="5">
        <f t="shared" si="139"/>
        <v>6.2817727825986388E-5</v>
      </c>
    </row>
    <row r="81" spans="1:66" s="5" customFormat="1">
      <c r="A81" s="6" t="s">
        <v>142</v>
      </c>
      <c r="B81" s="5" t="s">
        <v>136</v>
      </c>
      <c r="C81" s="5">
        <v>20190703</v>
      </c>
      <c r="D81" s="5" t="s">
        <v>338</v>
      </c>
      <c r="E81" s="6" t="s">
        <v>0</v>
      </c>
      <c r="F81" s="6" t="s">
        <v>113</v>
      </c>
      <c r="G81" s="6">
        <v>1700</v>
      </c>
      <c r="H81" s="5">
        <v>33</v>
      </c>
      <c r="I81" s="6">
        <v>25</v>
      </c>
      <c r="J81" s="6"/>
      <c r="K81" s="6">
        <v>61</v>
      </c>
      <c r="L81" s="6" t="s">
        <v>120</v>
      </c>
      <c r="M81" s="6">
        <v>19664.49999981001</v>
      </c>
      <c r="N81" s="6">
        <v>0</v>
      </c>
      <c r="O81" s="5">
        <f t="shared" si="112"/>
        <v>-0.82953562678551451</v>
      </c>
      <c r="P81" s="5">
        <f t="shared" si="113"/>
        <v>0.10444267074764085</v>
      </c>
      <c r="Q81" s="5">
        <f t="shared" si="114"/>
        <v>47.667267828034859</v>
      </c>
      <c r="R81" s="5">
        <f t="shared" si="115"/>
        <v>1.5999656506451687</v>
      </c>
      <c r="S81" s="5">
        <f t="shared" si="116"/>
        <v>1.4146418508929655</v>
      </c>
      <c r="T81" s="5">
        <f t="shared" si="117"/>
        <v>26.708015441894531</v>
      </c>
      <c r="U81" s="6">
        <v>6</v>
      </c>
      <c r="V81" s="5">
        <f t="shared" si="118"/>
        <v>1.4200000166893005</v>
      </c>
      <c r="W81" s="6">
        <v>1</v>
      </c>
      <c r="X81" s="5">
        <f t="shared" si="119"/>
        <v>2.8400000333786011</v>
      </c>
      <c r="Y81" s="6">
        <v>25.312044143676758</v>
      </c>
      <c r="Z81" s="6">
        <v>26.708015441894531</v>
      </c>
      <c r="AA81" s="6">
        <v>25.046819686889648</v>
      </c>
      <c r="AB81" s="6">
        <v>33.292778015136719</v>
      </c>
      <c r="AC81" s="6">
        <v>35.611854553222656</v>
      </c>
      <c r="AD81" s="6">
        <v>18.202093124389648</v>
      </c>
      <c r="AE81" s="6">
        <v>22.894935607910156</v>
      </c>
      <c r="AF81" s="6">
        <v>51.895774841308594</v>
      </c>
      <c r="AG81" s="6">
        <v>64.938796997070313</v>
      </c>
      <c r="AH81" s="6">
        <v>199.87901306152344</v>
      </c>
      <c r="AI81" s="6">
        <v>1700.0382080078125</v>
      </c>
      <c r="AJ81" s="6">
        <v>11.806360244750977</v>
      </c>
      <c r="AK81" s="6">
        <v>91.880424499511719</v>
      </c>
      <c r="AL81" s="6">
        <v>5.6783275604248047</v>
      </c>
      <c r="AM81" s="6">
        <v>0.13912284374237061</v>
      </c>
      <c r="AN81" s="6">
        <v>1</v>
      </c>
      <c r="AO81" s="6">
        <v>-0.21956524252891541</v>
      </c>
      <c r="AP81" s="6">
        <v>2.737391471862793</v>
      </c>
      <c r="AQ81" s="6">
        <v>1</v>
      </c>
      <c r="AR81" s="6">
        <v>0</v>
      </c>
      <c r="AS81" s="6">
        <v>0.15999999642372131</v>
      </c>
      <c r="AT81" s="6">
        <v>111115</v>
      </c>
      <c r="AU81" s="5">
        <f t="shared" si="120"/>
        <v>0.33313168843587238</v>
      </c>
      <c r="AV81" s="5">
        <f t="shared" si="121"/>
        <v>1.5999656506451687E-3</v>
      </c>
      <c r="AW81" s="5">
        <f t="shared" si="122"/>
        <v>299.85801544189451</v>
      </c>
      <c r="AX81" s="5">
        <f t="shared" si="123"/>
        <v>298.46204414367674</v>
      </c>
      <c r="AY81" s="5">
        <f t="shared" si="124"/>
        <v>272.00610720143959</v>
      </c>
      <c r="AZ81" s="5">
        <f t="shared" si="125"/>
        <v>2.1906360829705727</v>
      </c>
      <c r="BA81" s="5">
        <f t="shared" si="126"/>
        <v>3.5182382534367371</v>
      </c>
      <c r="BB81" s="5">
        <f t="shared" si="127"/>
        <v>38.291488884614743</v>
      </c>
      <c r="BC81" s="5">
        <f t="shared" si="128"/>
        <v>15.396553276704587</v>
      </c>
      <c r="BD81" s="5">
        <f t="shared" si="129"/>
        <v>26.010029792785645</v>
      </c>
      <c r="BE81" s="5">
        <f t="shared" si="130"/>
        <v>3.3762615663280138</v>
      </c>
      <c r="BF81" s="5">
        <f t="shared" si="131"/>
        <v>0.10073797258604525</v>
      </c>
      <c r="BG81" s="5">
        <f t="shared" si="132"/>
        <v>2.1035964025437717</v>
      </c>
      <c r="BH81" s="5">
        <f t="shared" si="133"/>
        <v>1.2726651637842421</v>
      </c>
      <c r="BI81" s="5">
        <f t="shared" si="134"/>
        <v>6.3283915846050143E-2</v>
      </c>
      <c r="BJ81" s="5">
        <f t="shared" si="135"/>
        <v>4.3796888027717609</v>
      </c>
      <c r="BK81" s="5">
        <f t="shared" si="136"/>
        <v>1.3385224787098671</v>
      </c>
      <c r="BL81" s="5">
        <f t="shared" si="137"/>
        <v>59.993511202275627</v>
      </c>
      <c r="BM81" s="5">
        <f t="shared" si="138"/>
        <v>36.006176061320737</v>
      </c>
      <c r="BN81" s="5">
        <f t="shared" si="139"/>
        <v>-1.3821727370739856E-2</v>
      </c>
    </row>
    <row r="82" spans="1:66" s="5" customFormat="1">
      <c r="A82" s="6" t="s">
        <v>142</v>
      </c>
      <c r="B82" s="5" t="s">
        <v>136</v>
      </c>
      <c r="C82" s="5">
        <v>20190703</v>
      </c>
      <c r="D82" s="5" t="s">
        <v>338</v>
      </c>
      <c r="E82" s="6" t="s">
        <v>0</v>
      </c>
      <c r="F82" s="6" t="s">
        <v>113</v>
      </c>
      <c r="G82" s="6">
        <v>1700</v>
      </c>
      <c r="H82" s="5">
        <v>400</v>
      </c>
      <c r="I82" s="6">
        <v>25</v>
      </c>
      <c r="J82" s="6"/>
      <c r="K82" s="6">
        <v>62</v>
      </c>
      <c r="L82" s="6" t="s">
        <v>121</v>
      </c>
      <c r="M82" s="6">
        <v>19835.999999329448</v>
      </c>
      <c r="N82" s="6">
        <v>0</v>
      </c>
      <c r="O82" s="5">
        <f t="shared" si="112"/>
        <v>10.001687492543786</v>
      </c>
      <c r="P82" s="5">
        <f t="shared" si="113"/>
        <v>0.11289182440192143</v>
      </c>
      <c r="Q82" s="5">
        <f t="shared" si="114"/>
        <v>214.41479330320743</v>
      </c>
      <c r="R82" s="5">
        <f t="shared" si="115"/>
        <v>1.7015035474292914</v>
      </c>
      <c r="S82" s="5">
        <f t="shared" si="116"/>
        <v>1.3957548370375195</v>
      </c>
      <c r="T82" s="5">
        <f t="shared" si="117"/>
        <v>26.642572402954102</v>
      </c>
      <c r="U82" s="6">
        <v>6</v>
      </c>
      <c r="V82" s="5">
        <f t="shared" si="118"/>
        <v>1.4200000166893005</v>
      </c>
      <c r="W82" s="6">
        <v>1</v>
      </c>
      <c r="X82" s="5">
        <f t="shared" si="119"/>
        <v>2.8400000333786011</v>
      </c>
      <c r="Y82" s="6">
        <v>25.296173095703125</v>
      </c>
      <c r="Z82" s="6">
        <v>26.642572402954102</v>
      </c>
      <c r="AA82" s="6">
        <v>25.047948837280273</v>
      </c>
      <c r="AB82" s="6">
        <v>400.15890502929688</v>
      </c>
      <c r="AC82" s="6">
        <v>368.25680541992188</v>
      </c>
      <c r="AD82" s="6">
        <v>17.965227127075195</v>
      </c>
      <c r="AE82" s="6">
        <v>22.955263137817383</v>
      </c>
      <c r="AF82" s="6">
        <v>51.000320434570313</v>
      </c>
      <c r="AG82" s="6">
        <v>65.167083740234375</v>
      </c>
      <c r="AH82" s="6">
        <v>199.89175415039063</v>
      </c>
      <c r="AI82" s="6">
        <v>1700.236572265625</v>
      </c>
      <c r="AJ82" s="6">
        <v>9.4893579483032227</v>
      </c>
      <c r="AK82" s="6">
        <v>91.872344970703125</v>
      </c>
      <c r="AL82" s="6">
        <v>7.8487377166748047</v>
      </c>
      <c r="AM82" s="6">
        <v>0.14240920543670654</v>
      </c>
      <c r="AN82" s="6">
        <v>1</v>
      </c>
      <c r="AO82" s="6">
        <v>-0.21956524252891541</v>
      </c>
      <c r="AP82" s="6">
        <v>2.737391471862793</v>
      </c>
      <c r="AQ82" s="6">
        <v>1</v>
      </c>
      <c r="AR82" s="6">
        <v>0</v>
      </c>
      <c r="AS82" s="6">
        <v>0.15999999642372131</v>
      </c>
      <c r="AT82" s="6">
        <v>111115</v>
      </c>
      <c r="AU82" s="5">
        <f t="shared" si="120"/>
        <v>0.33315292358398435</v>
      </c>
      <c r="AV82" s="5">
        <f t="shared" si="121"/>
        <v>1.7015035474292914E-3</v>
      </c>
      <c r="AW82" s="5">
        <f t="shared" si="122"/>
        <v>299.79257240295408</v>
      </c>
      <c r="AX82" s="5">
        <f t="shared" si="123"/>
        <v>298.4461730957031</v>
      </c>
      <c r="AY82" s="5">
        <f t="shared" si="124"/>
        <v>272.03784548198018</v>
      </c>
      <c r="AZ82" s="5">
        <f t="shared" si="125"/>
        <v>2.1451135306028735</v>
      </c>
      <c r="BA82" s="5">
        <f t="shared" si="126"/>
        <v>3.5047086909283429</v>
      </c>
      <c r="BB82" s="5">
        <f t="shared" si="127"/>
        <v>38.14759155266961</v>
      </c>
      <c r="BC82" s="5">
        <f t="shared" si="128"/>
        <v>15.192328414852227</v>
      </c>
      <c r="BD82" s="5">
        <f t="shared" si="129"/>
        <v>25.969372749328613</v>
      </c>
      <c r="BE82" s="5">
        <f t="shared" si="130"/>
        <v>3.3681480563894568</v>
      </c>
      <c r="BF82" s="5">
        <f t="shared" si="131"/>
        <v>0.10857586410584291</v>
      </c>
      <c r="BG82" s="5">
        <f t="shared" si="132"/>
        <v>2.1089538538908235</v>
      </c>
      <c r="BH82" s="5">
        <f t="shared" si="133"/>
        <v>1.2591942024986333</v>
      </c>
      <c r="BI82" s="5">
        <f t="shared" si="134"/>
        <v>6.8234913494804247E-2</v>
      </c>
      <c r="BJ82" s="5">
        <f t="shared" si="135"/>
        <v>19.69878985717428</v>
      </c>
      <c r="BK82" s="5">
        <f t="shared" si="136"/>
        <v>0.58224258220757397</v>
      </c>
      <c r="BL82" s="5">
        <f t="shared" si="137"/>
        <v>60.490344461824932</v>
      </c>
      <c r="BM82" s="5">
        <f t="shared" si="138"/>
        <v>363.50248219589321</v>
      </c>
      <c r="BN82" s="5">
        <f t="shared" si="139"/>
        <v>1.6643779650931226E-2</v>
      </c>
    </row>
    <row r="83" spans="1:66" s="5" customFormat="1">
      <c r="A83" s="6" t="s">
        <v>142</v>
      </c>
      <c r="B83" s="5" t="s">
        <v>136</v>
      </c>
      <c r="C83" s="5">
        <v>20190703</v>
      </c>
      <c r="D83" s="5" t="s">
        <v>338</v>
      </c>
      <c r="E83" s="6" t="s">
        <v>0</v>
      </c>
      <c r="F83" s="6" t="s">
        <v>113</v>
      </c>
      <c r="G83" s="6">
        <v>1700</v>
      </c>
      <c r="H83" s="5">
        <v>400</v>
      </c>
      <c r="I83" s="6">
        <v>25</v>
      </c>
      <c r="J83" s="6"/>
      <c r="K83" s="6">
        <v>63</v>
      </c>
      <c r="L83" s="6" t="s">
        <v>122</v>
      </c>
      <c r="M83" s="6">
        <v>19925.999999798834</v>
      </c>
      <c r="N83" s="6">
        <v>0</v>
      </c>
      <c r="O83" s="5">
        <f t="shared" si="112"/>
        <v>9.9615529346619471</v>
      </c>
      <c r="P83" s="5">
        <f t="shared" si="113"/>
        <v>0.10856007750064738</v>
      </c>
      <c r="Q83" s="5">
        <f t="shared" si="114"/>
        <v>208.69429164445833</v>
      </c>
      <c r="R83" s="5">
        <f t="shared" si="115"/>
        <v>1.6484192683746688</v>
      </c>
      <c r="S83" s="5">
        <f t="shared" si="116"/>
        <v>1.404046907963199</v>
      </c>
      <c r="T83" s="5">
        <f t="shared" si="117"/>
        <v>26.648157119750977</v>
      </c>
      <c r="U83" s="6">
        <v>6</v>
      </c>
      <c r="V83" s="5">
        <f t="shared" si="118"/>
        <v>1.4200000166893005</v>
      </c>
      <c r="W83" s="6">
        <v>1</v>
      </c>
      <c r="X83" s="5">
        <f t="shared" si="119"/>
        <v>2.8400000333786011</v>
      </c>
      <c r="Y83" s="6">
        <v>25.295236587524414</v>
      </c>
      <c r="Z83" s="6">
        <v>26.648157119750977</v>
      </c>
      <c r="AA83" s="6">
        <v>25.048532485961914</v>
      </c>
      <c r="AB83" s="6">
        <v>399.2607421875</v>
      </c>
      <c r="AC83" s="6">
        <v>367.54586791992188</v>
      </c>
      <c r="AD83" s="6">
        <v>18.045139312744141</v>
      </c>
      <c r="AE83" s="6">
        <v>22.879175186157227</v>
      </c>
      <c r="AF83" s="6">
        <v>51.440834045410156</v>
      </c>
      <c r="AG83" s="6">
        <v>64.951881408691406</v>
      </c>
      <c r="AH83" s="6">
        <v>199.92050170898438</v>
      </c>
      <c r="AI83" s="6">
        <v>1699.817138671875</v>
      </c>
      <c r="AJ83" s="6">
        <v>11.230273246765137</v>
      </c>
      <c r="AK83" s="6">
        <v>91.865837097167969</v>
      </c>
      <c r="AL83" s="6">
        <v>7.3005809783935547</v>
      </c>
      <c r="AM83" s="6">
        <v>0.14176833629608154</v>
      </c>
      <c r="AN83" s="6">
        <v>1</v>
      </c>
      <c r="AO83" s="6">
        <v>-0.21956524252891541</v>
      </c>
      <c r="AP83" s="6">
        <v>2.737391471862793</v>
      </c>
      <c r="AQ83" s="6">
        <v>1</v>
      </c>
      <c r="AR83" s="6">
        <v>0</v>
      </c>
      <c r="AS83" s="6">
        <v>0.15999999642372131</v>
      </c>
      <c r="AT83" s="6">
        <v>111115</v>
      </c>
      <c r="AU83" s="5">
        <f t="shared" si="120"/>
        <v>0.33320083618164059</v>
      </c>
      <c r="AV83" s="5">
        <f t="shared" si="121"/>
        <v>1.6484192683746688E-3</v>
      </c>
      <c r="AW83" s="5">
        <f t="shared" si="122"/>
        <v>299.79815711975095</v>
      </c>
      <c r="AX83" s="5">
        <f t="shared" si="123"/>
        <v>298.44523658752439</v>
      </c>
      <c r="AY83" s="5">
        <f t="shared" si="124"/>
        <v>271.9707361084802</v>
      </c>
      <c r="AZ83" s="5">
        <f t="shared" si="125"/>
        <v>2.1710823206684471</v>
      </c>
      <c r="BA83" s="5">
        <f t="shared" si="126"/>
        <v>3.5058614885322865</v>
      </c>
      <c r="BB83" s="5">
        <f t="shared" si="127"/>
        <v>38.162842677023455</v>
      </c>
      <c r="BC83" s="5">
        <f t="shared" si="128"/>
        <v>15.283667490866229</v>
      </c>
      <c r="BD83" s="5">
        <f t="shared" si="129"/>
        <v>25.971696853637695</v>
      </c>
      <c r="BE83" s="5">
        <f t="shared" si="130"/>
        <v>3.3686113947574259</v>
      </c>
      <c r="BF83" s="5">
        <f t="shared" si="131"/>
        <v>0.10456311288613516</v>
      </c>
      <c r="BG83" s="5">
        <f t="shared" si="132"/>
        <v>2.1018145805690875</v>
      </c>
      <c r="BH83" s="5">
        <f t="shared" si="133"/>
        <v>1.2667968141883383</v>
      </c>
      <c r="BI83" s="5">
        <f t="shared" si="134"/>
        <v>6.569966676114497E-2</v>
      </c>
      <c r="BJ83" s="5">
        <f t="shared" si="135"/>
        <v>19.17187579931867</v>
      </c>
      <c r="BK83" s="5">
        <f t="shared" si="136"/>
        <v>0.56780475543239428</v>
      </c>
      <c r="BL83" s="5">
        <f t="shared" si="137"/>
        <v>60.211568362693328</v>
      </c>
      <c r="BM83" s="5">
        <f t="shared" si="138"/>
        <v>362.81062274254941</v>
      </c>
      <c r="BN83" s="5">
        <f t="shared" si="139"/>
        <v>1.6532060748111147E-2</v>
      </c>
    </row>
    <row r="84" spans="1:66" s="5" customFormat="1">
      <c r="A84" s="6" t="s">
        <v>142</v>
      </c>
      <c r="B84" s="5" t="s">
        <v>136</v>
      </c>
      <c r="C84" s="5">
        <v>20190703</v>
      </c>
      <c r="D84" s="5" t="s">
        <v>338</v>
      </c>
      <c r="E84" s="6" t="s">
        <v>0</v>
      </c>
      <c r="F84" s="6" t="s">
        <v>113</v>
      </c>
      <c r="G84" s="6">
        <v>1700</v>
      </c>
      <c r="H84" s="5">
        <v>400</v>
      </c>
      <c r="I84" s="6">
        <v>25</v>
      </c>
      <c r="J84" s="6"/>
      <c r="K84" s="6">
        <v>64</v>
      </c>
      <c r="L84" s="6" t="s">
        <v>123</v>
      </c>
      <c r="M84" s="6">
        <v>20018.999999731779</v>
      </c>
      <c r="N84" s="6">
        <v>0</v>
      </c>
      <c r="O84" s="5">
        <f t="shared" si="112"/>
        <v>9.9261312235763022</v>
      </c>
      <c r="P84" s="5">
        <f t="shared" si="113"/>
        <v>0.10561128813856961</v>
      </c>
      <c r="Q84" s="5">
        <f t="shared" si="114"/>
        <v>205.67749548514689</v>
      </c>
      <c r="R84" s="5">
        <f t="shared" si="115"/>
        <v>1.6242652032889346</v>
      </c>
      <c r="S84" s="5">
        <f t="shared" si="116"/>
        <v>1.4207900041340036</v>
      </c>
      <c r="T84" s="5">
        <f t="shared" si="117"/>
        <v>26.640056610107422</v>
      </c>
      <c r="U84" s="6">
        <v>6</v>
      </c>
      <c r="V84" s="5">
        <f t="shared" si="118"/>
        <v>1.4200000166893005</v>
      </c>
      <c r="W84" s="6">
        <v>1</v>
      </c>
      <c r="X84" s="5">
        <f t="shared" si="119"/>
        <v>2.8400000333786011</v>
      </c>
      <c r="Y84" s="6">
        <v>25.285272598266602</v>
      </c>
      <c r="Z84" s="6">
        <v>26.640056610107422</v>
      </c>
      <c r="AA84" s="6">
        <v>25.050079345703125</v>
      </c>
      <c r="AB84" s="6">
        <v>399.71261596679688</v>
      </c>
      <c r="AC84" s="6">
        <v>368.13043212890625</v>
      </c>
      <c r="AD84" s="6">
        <v>17.915702819824219</v>
      </c>
      <c r="AE84" s="6">
        <v>22.679489135742188</v>
      </c>
      <c r="AF84" s="6">
        <v>50.888851165771484</v>
      </c>
      <c r="AG84" s="6">
        <v>64.423248291015625</v>
      </c>
      <c r="AH84" s="6">
        <v>199.9368896484375</v>
      </c>
      <c r="AI84" s="6">
        <v>1700.4639892578125</v>
      </c>
      <c r="AJ84" s="6">
        <v>14.801175117492676</v>
      </c>
      <c r="AK84" s="6">
        <v>91.862716674804688</v>
      </c>
      <c r="AL84" s="6">
        <v>7.2383861541748047</v>
      </c>
      <c r="AM84" s="6">
        <v>0.14197051525115967</v>
      </c>
      <c r="AN84" s="6">
        <v>1</v>
      </c>
      <c r="AO84" s="6">
        <v>-0.21956524252891541</v>
      </c>
      <c r="AP84" s="6">
        <v>2.737391471862793</v>
      </c>
      <c r="AQ84" s="6">
        <v>1</v>
      </c>
      <c r="AR84" s="6">
        <v>0</v>
      </c>
      <c r="AS84" s="6">
        <v>0.15999999642372131</v>
      </c>
      <c r="AT84" s="6">
        <v>111115</v>
      </c>
      <c r="AU84" s="5">
        <f t="shared" si="120"/>
        <v>0.33322814941406248</v>
      </c>
      <c r="AV84" s="5">
        <f t="shared" si="121"/>
        <v>1.6242652032889347E-3</v>
      </c>
      <c r="AW84" s="5">
        <f t="shared" si="122"/>
        <v>299.7900566101074</v>
      </c>
      <c r="AX84" s="5">
        <f t="shared" si="123"/>
        <v>298.43527259826658</v>
      </c>
      <c r="AY84" s="5">
        <f t="shared" si="124"/>
        <v>272.07423219991688</v>
      </c>
      <c r="AZ84" s="5">
        <f t="shared" si="125"/>
        <v>2.1846837238442669</v>
      </c>
      <c r="BA84" s="5">
        <f t="shared" si="126"/>
        <v>3.5041894889399994</v>
      </c>
      <c r="BB84" s="5">
        <f t="shared" si="127"/>
        <v>38.145937936332537</v>
      </c>
      <c r="BC84" s="5">
        <f t="shared" si="128"/>
        <v>15.466448800590349</v>
      </c>
      <c r="BD84" s="5">
        <f t="shared" si="129"/>
        <v>25.962664604187012</v>
      </c>
      <c r="BE84" s="5">
        <f t="shared" si="130"/>
        <v>3.3668110185136779</v>
      </c>
      <c r="BF84" s="5">
        <f t="shared" si="131"/>
        <v>0.1018247246837065</v>
      </c>
      <c r="BG84" s="5">
        <f t="shared" si="132"/>
        <v>2.0833994848059958</v>
      </c>
      <c r="BH84" s="5">
        <f t="shared" si="133"/>
        <v>1.2834115337076821</v>
      </c>
      <c r="BI84" s="5">
        <f t="shared" si="134"/>
        <v>6.3970153838846813E-2</v>
      </c>
      <c r="BJ84" s="5">
        <f t="shared" si="135"/>
        <v>18.894093494135468</v>
      </c>
      <c r="BK84" s="5">
        <f t="shared" si="136"/>
        <v>0.55870821191203746</v>
      </c>
      <c r="BL84" s="5">
        <f t="shared" si="137"/>
        <v>59.682062905046195</v>
      </c>
      <c r="BM84" s="5">
        <f t="shared" si="138"/>
        <v>363.41202473653505</v>
      </c>
      <c r="BN84" s="5">
        <f t="shared" si="139"/>
        <v>1.6301386519026399E-2</v>
      </c>
    </row>
    <row r="85" spans="1:66" s="5" customFormat="1">
      <c r="A85" s="6" t="s">
        <v>142</v>
      </c>
      <c r="B85" s="5" t="s">
        <v>136</v>
      </c>
      <c r="C85" s="5">
        <v>20190703</v>
      </c>
      <c r="D85" s="5" t="s">
        <v>338</v>
      </c>
      <c r="E85" s="6" t="s">
        <v>0</v>
      </c>
      <c r="F85" s="6" t="s">
        <v>113</v>
      </c>
      <c r="G85" s="6">
        <v>1700</v>
      </c>
      <c r="H85" s="5">
        <v>475</v>
      </c>
      <c r="I85" s="6">
        <v>25</v>
      </c>
      <c r="J85" s="6"/>
      <c r="K85" s="6">
        <v>65</v>
      </c>
      <c r="L85" s="6" t="s">
        <v>124</v>
      </c>
      <c r="M85" s="6">
        <v>20157.499999787658</v>
      </c>
      <c r="N85" s="6">
        <v>0</v>
      </c>
      <c r="O85" s="5">
        <f t="shared" si="112"/>
        <v>11.340250908570624</v>
      </c>
      <c r="P85" s="5">
        <f t="shared" si="113"/>
        <v>9.6196076479843046E-2</v>
      </c>
      <c r="Q85" s="5">
        <f t="shared" si="114"/>
        <v>235.73381954871584</v>
      </c>
      <c r="R85" s="5">
        <f t="shared" si="115"/>
        <v>1.5202943332078453</v>
      </c>
      <c r="S85" s="5">
        <f t="shared" si="116"/>
        <v>1.4553588222108336</v>
      </c>
      <c r="T85" s="5">
        <f t="shared" si="117"/>
        <v>26.697101593017578</v>
      </c>
      <c r="U85" s="6">
        <v>6</v>
      </c>
      <c r="V85" s="5">
        <f t="shared" si="118"/>
        <v>1.4200000166893005</v>
      </c>
      <c r="W85" s="6">
        <v>1</v>
      </c>
      <c r="X85" s="5">
        <f t="shared" si="119"/>
        <v>2.8400000333786011</v>
      </c>
      <c r="Y85" s="6">
        <v>25.310676574707031</v>
      </c>
      <c r="Z85" s="6">
        <v>26.697101593017578</v>
      </c>
      <c r="AA85" s="6">
        <v>25.048355102539063</v>
      </c>
      <c r="AB85" s="6">
        <v>474.6312255859375</v>
      </c>
      <c r="AC85" s="6">
        <v>438.59625244140625</v>
      </c>
      <c r="AD85" s="6">
        <v>17.972230911254883</v>
      </c>
      <c r="AE85" s="6">
        <v>22.432514190673828</v>
      </c>
      <c r="AF85" s="6">
        <v>51.110771179199219</v>
      </c>
      <c r="AG85" s="6">
        <v>63.620994567871094</v>
      </c>
      <c r="AH85" s="6">
        <v>199.9232177734375</v>
      </c>
      <c r="AI85" s="6">
        <v>1699.0264892578125</v>
      </c>
      <c r="AJ85" s="6">
        <v>27.729717254638672</v>
      </c>
      <c r="AK85" s="6">
        <v>91.858627319335938</v>
      </c>
      <c r="AL85" s="6">
        <v>7.3625011444091797</v>
      </c>
      <c r="AM85" s="6">
        <v>0.15545547008514404</v>
      </c>
      <c r="AN85" s="6">
        <v>1</v>
      </c>
      <c r="AO85" s="6">
        <v>-0.21956524252891541</v>
      </c>
      <c r="AP85" s="6">
        <v>2.737391471862793</v>
      </c>
      <c r="AQ85" s="6">
        <v>1</v>
      </c>
      <c r="AR85" s="6">
        <v>0</v>
      </c>
      <c r="AS85" s="6">
        <v>0.15999999642372131</v>
      </c>
      <c r="AT85" s="6">
        <v>111115</v>
      </c>
      <c r="AU85" s="5">
        <f t="shared" si="120"/>
        <v>0.33320536295572911</v>
      </c>
      <c r="AV85" s="5">
        <f t="shared" si="121"/>
        <v>1.5202943332078454E-3</v>
      </c>
      <c r="AW85" s="5">
        <f t="shared" si="122"/>
        <v>299.84710159301756</v>
      </c>
      <c r="AX85" s="5">
        <f t="shared" si="123"/>
        <v>298.46067657470701</v>
      </c>
      <c r="AY85" s="5">
        <f t="shared" si="124"/>
        <v>271.84423220505778</v>
      </c>
      <c r="AZ85" s="5">
        <f t="shared" si="125"/>
        <v>2.2315974027235863</v>
      </c>
      <c r="BA85" s="5">
        <f t="shared" si="126"/>
        <v>3.5159787830876557</v>
      </c>
      <c r="BB85" s="5">
        <f t="shared" si="127"/>
        <v>38.275977833467515</v>
      </c>
      <c r="BC85" s="5">
        <f t="shared" si="128"/>
        <v>15.843463642793687</v>
      </c>
      <c r="BD85" s="5">
        <f t="shared" si="129"/>
        <v>26.003889083862305</v>
      </c>
      <c r="BE85" s="5">
        <f t="shared" si="130"/>
        <v>3.375035034587881</v>
      </c>
      <c r="BF85" s="5">
        <f t="shared" si="131"/>
        <v>9.3044486877552512E-2</v>
      </c>
      <c r="BG85" s="5">
        <f t="shared" si="132"/>
        <v>2.0606199608768221</v>
      </c>
      <c r="BH85" s="5">
        <f t="shared" si="133"/>
        <v>1.3144150737110589</v>
      </c>
      <c r="BI85" s="5">
        <f t="shared" si="134"/>
        <v>5.8427974234241856E-2</v>
      </c>
      <c r="BJ85" s="5">
        <f t="shared" si="135"/>
        <v>21.654185076489078</v>
      </c>
      <c r="BK85" s="5">
        <f t="shared" si="136"/>
        <v>0.53747340118964748</v>
      </c>
      <c r="BL85" s="5">
        <f t="shared" si="137"/>
        <v>58.710081718921359</v>
      </c>
      <c r="BM85" s="5">
        <f t="shared" si="138"/>
        <v>433.20564027709668</v>
      </c>
      <c r="BN85" s="5">
        <f t="shared" si="139"/>
        <v>1.536884554710294E-2</v>
      </c>
    </row>
    <row r="86" spans="1:66" s="5" customFormat="1">
      <c r="A86" s="6" t="s">
        <v>142</v>
      </c>
      <c r="B86" s="5" t="s">
        <v>136</v>
      </c>
      <c r="C86" s="5">
        <v>20190703</v>
      </c>
      <c r="D86" s="5" t="s">
        <v>338</v>
      </c>
      <c r="E86" s="6" t="s">
        <v>0</v>
      </c>
      <c r="F86" s="6" t="s">
        <v>113</v>
      </c>
      <c r="G86" s="6">
        <v>1700</v>
      </c>
      <c r="H86" s="5">
        <v>575</v>
      </c>
      <c r="I86" s="6">
        <v>25</v>
      </c>
      <c r="J86" s="6"/>
      <c r="K86" s="6">
        <v>66</v>
      </c>
      <c r="L86" s="6" t="s">
        <v>125</v>
      </c>
      <c r="M86" s="6">
        <v>20307.49999981001</v>
      </c>
      <c r="N86" s="6">
        <v>0</v>
      </c>
      <c r="O86" s="5">
        <f t="shared" si="112"/>
        <v>12.845289427596109</v>
      </c>
      <c r="P86" s="5">
        <f t="shared" si="113"/>
        <v>8.4806705003085722E-2</v>
      </c>
      <c r="Q86" s="5">
        <f t="shared" si="114"/>
        <v>273.58754120434389</v>
      </c>
      <c r="R86" s="5">
        <f t="shared" si="115"/>
        <v>1.384198280327406</v>
      </c>
      <c r="S86" s="5">
        <f t="shared" si="116"/>
        <v>1.4970347116126597</v>
      </c>
      <c r="T86" s="5">
        <f t="shared" si="117"/>
        <v>26.802423477172852</v>
      </c>
      <c r="U86" s="6">
        <v>6</v>
      </c>
      <c r="V86" s="5">
        <f t="shared" si="118"/>
        <v>1.4200000166893005</v>
      </c>
      <c r="W86" s="6">
        <v>1</v>
      </c>
      <c r="X86" s="5">
        <f t="shared" si="119"/>
        <v>2.8400000333786011</v>
      </c>
      <c r="Y86" s="6">
        <v>25.347888946533203</v>
      </c>
      <c r="Z86" s="6">
        <v>26.802423477172852</v>
      </c>
      <c r="AA86" s="6">
        <v>25.048604965209961</v>
      </c>
      <c r="AB86" s="6">
        <v>573.70220947265625</v>
      </c>
      <c r="AC86" s="6">
        <v>532.92913818359375</v>
      </c>
      <c r="AD86" s="6">
        <v>18.156169891357422</v>
      </c>
      <c r="AE86" s="6">
        <v>22.218906402587891</v>
      </c>
      <c r="AF86" s="6">
        <v>51.603836059570313</v>
      </c>
      <c r="AG86" s="6">
        <v>62.869888305664063</v>
      </c>
      <c r="AH86" s="6">
        <v>199.8814697265625</v>
      </c>
      <c r="AI86" s="6">
        <v>1700.36669921875</v>
      </c>
      <c r="AJ86" s="6">
        <v>30.488979339599609</v>
      </c>
      <c r="AK86" s="6">
        <v>91.849777221679688</v>
      </c>
      <c r="AL86" s="6">
        <v>7.2379283905029297</v>
      </c>
      <c r="AM86" s="6">
        <v>0.15904510021209717</v>
      </c>
      <c r="AN86" s="6">
        <v>1</v>
      </c>
      <c r="AO86" s="6">
        <v>-0.21956524252891541</v>
      </c>
      <c r="AP86" s="6">
        <v>2.737391471862793</v>
      </c>
      <c r="AQ86" s="6">
        <v>1</v>
      </c>
      <c r="AR86" s="6">
        <v>0</v>
      </c>
      <c r="AS86" s="6">
        <v>0.15999999642372131</v>
      </c>
      <c r="AT86" s="6">
        <v>111115</v>
      </c>
      <c r="AU86" s="5">
        <f t="shared" si="120"/>
        <v>0.33313578287760415</v>
      </c>
      <c r="AV86" s="5">
        <f t="shared" si="121"/>
        <v>1.3841982803274059E-3</v>
      </c>
      <c r="AW86" s="5">
        <f t="shared" si="122"/>
        <v>299.95242347717283</v>
      </c>
      <c r="AX86" s="5">
        <f t="shared" si="123"/>
        <v>298.49788894653318</v>
      </c>
      <c r="AY86" s="5">
        <f t="shared" si="124"/>
        <v>272.05866579401481</v>
      </c>
      <c r="AZ86" s="5">
        <f t="shared" si="125"/>
        <v>2.2953098484479506</v>
      </c>
      <c r="BA86" s="5">
        <f t="shared" si="126"/>
        <v>3.5378363147997098</v>
      </c>
      <c r="BB86" s="5">
        <f t="shared" si="127"/>
        <v>38.517636316755912</v>
      </c>
      <c r="BC86" s="5">
        <f t="shared" si="128"/>
        <v>16.298729914168021</v>
      </c>
      <c r="BD86" s="5">
        <f t="shared" si="129"/>
        <v>26.075156211853027</v>
      </c>
      <c r="BE86" s="5">
        <f t="shared" si="130"/>
        <v>3.3892937529689591</v>
      </c>
      <c r="BF86" s="5">
        <f t="shared" si="131"/>
        <v>8.2347678524823484E-2</v>
      </c>
      <c r="BG86" s="5">
        <f t="shared" si="132"/>
        <v>2.0408016031870502</v>
      </c>
      <c r="BH86" s="5">
        <f t="shared" si="133"/>
        <v>1.3484921497819089</v>
      </c>
      <c r="BI86" s="5">
        <f t="shared" si="134"/>
        <v>5.1682719178291363E-2</v>
      </c>
      <c r="BJ86" s="5">
        <f t="shared" si="135"/>
        <v>25.128954710246102</v>
      </c>
      <c r="BK86" s="5">
        <f t="shared" si="136"/>
        <v>0.51336570212096966</v>
      </c>
      <c r="BL86" s="5">
        <f t="shared" si="137"/>
        <v>57.625119426249505</v>
      </c>
      <c r="BM86" s="5">
        <f t="shared" si="138"/>
        <v>526.82310278801492</v>
      </c>
      <c r="BN86" s="5">
        <f t="shared" si="139"/>
        <v>1.4050472225167674E-2</v>
      </c>
    </row>
    <row r="87" spans="1:66" s="5" customFormat="1">
      <c r="A87" s="6" t="s">
        <v>142</v>
      </c>
      <c r="B87" s="5" t="s">
        <v>136</v>
      </c>
      <c r="C87" s="5">
        <v>20190703</v>
      </c>
      <c r="D87" s="5" t="s">
        <v>338</v>
      </c>
      <c r="E87" s="6" t="s">
        <v>0</v>
      </c>
      <c r="F87" s="6" t="s">
        <v>113</v>
      </c>
      <c r="G87" s="6">
        <v>1700</v>
      </c>
      <c r="H87" s="5">
        <v>675</v>
      </c>
      <c r="I87" s="6">
        <v>25</v>
      </c>
      <c r="J87" s="6"/>
      <c r="K87" s="6">
        <v>67</v>
      </c>
      <c r="L87" s="6" t="s">
        <v>126</v>
      </c>
      <c r="M87" s="6">
        <v>20479.999999307096</v>
      </c>
      <c r="N87" s="6">
        <v>0</v>
      </c>
      <c r="O87" s="5">
        <f t="shared" si="112"/>
        <v>14.521973349155729</v>
      </c>
      <c r="P87" s="5">
        <f t="shared" si="113"/>
        <v>7.8364376969524127E-2</v>
      </c>
      <c r="Q87" s="5">
        <f t="shared" si="114"/>
        <v>313.12191287238301</v>
      </c>
      <c r="R87" s="5">
        <f t="shared" si="115"/>
        <v>1.3283250897383079</v>
      </c>
      <c r="S87" s="5">
        <f t="shared" si="116"/>
        <v>1.550900311670373</v>
      </c>
      <c r="T87" s="5">
        <f t="shared" si="117"/>
        <v>26.973701477050781</v>
      </c>
      <c r="U87" s="6">
        <v>6</v>
      </c>
      <c r="V87" s="5">
        <f t="shared" si="118"/>
        <v>1.4200000166893005</v>
      </c>
      <c r="W87" s="6">
        <v>1</v>
      </c>
      <c r="X87" s="5">
        <f t="shared" si="119"/>
        <v>2.8400000333786011</v>
      </c>
      <c r="Y87" s="6">
        <v>25.410072326660156</v>
      </c>
      <c r="Z87" s="6">
        <v>26.973701477050781</v>
      </c>
      <c r="AA87" s="6">
        <v>25.047138214111328</v>
      </c>
      <c r="AB87" s="6">
        <v>675.8138427734375</v>
      </c>
      <c r="AC87" s="6">
        <v>629.7161865234375</v>
      </c>
      <c r="AD87" s="6">
        <v>18.126293182373047</v>
      </c>
      <c r="AE87" s="6">
        <v>22.025386810302734</v>
      </c>
      <c r="AF87" s="6">
        <v>51.089302062988281</v>
      </c>
      <c r="AG87" s="6">
        <v>62.083164215087891</v>
      </c>
      <c r="AH87" s="6">
        <v>199.90310668945313</v>
      </c>
      <c r="AI87" s="6">
        <v>1699.7943115234375</v>
      </c>
      <c r="AJ87" s="6">
        <v>18.704498291015625</v>
      </c>
      <c r="AK87" s="6">
        <v>91.836517333984375</v>
      </c>
      <c r="AL87" s="6">
        <v>6.9870128631591797</v>
      </c>
      <c r="AM87" s="6">
        <v>0.17630851268768311</v>
      </c>
      <c r="AN87" s="6">
        <v>1</v>
      </c>
      <c r="AO87" s="6">
        <v>-0.21956524252891541</v>
      </c>
      <c r="AP87" s="6">
        <v>2.737391471862793</v>
      </c>
      <c r="AQ87" s="6">
        <v>1</v>
      </c>
      <c r="AR87" s="6">
        <v>0</v>
      </c>
      <c r="AS87" s="6">
        <v>0.15999999642372131</v>
      </c>
      <c r="AT87" s="6">
        <v>111115</v>
      </c>
      <c r="AU87" s="5">
        <f t="shared" si="120"/>
        <v>0.33317184448242182</v>
      </c>
      <c r="AV87" s="5">
        <f t="shared" si="121"/>
        <v>1.3283250897383079E-3</v>
      </c>
      <c r="AW87" s="5">
        <f t="shared" si="122"/>
        <v>300.12370147705076</v>
      </c>
      <c r="AX87" s="5">
        <f t="shared" si="123"/>
        <v>298.56007232666013</v>
      </c>
      <c r="AY87" s="5">
        <f t="shared" si="124"/>
        <v>271.96708376481183</v>
      </c>
      <c r="AZ87" s="5">
        <f t="shared" si="125"/>
        <v>2.3076687756512446</v>
      </c>
      <c r="BA87" s="5">
        <f t="shared" si="126"/>
        <v>3.5736351292624509</v>
      </c>
      <c r="BB87" s="5">
        <f t="shared" si="127"/>
        <v>38.913007951576759</v>
      </c>
      <c r="BC87" s="5">
        <f t="shared" si="128"/>
        <v>16.887621141274025</v>
      </c>
      <c r="BD87" s="5">
        <f t="shared" si="129"/>
        <v>26.191886901855469</v>
      </c>
      <c r="BE87" s="5">
        <f t="shared" si="130"/>
        <v>3.4127622342572299</v>
      </c>
      <c r="BF87" s="5">
        <f t="shared" si="131"/>
        <v>7.6260124479311936E-2</v>
      </c>
      <c r="BG87" s="5">
        <f t="shared" si="132"/>
        <v>2.0227348175920778</v>
      </c>
      <c r="BH87" s="5">
        <f t="shared" si="133"/>
        <v>1.3900274166651521</v>
      </c>
      <c r="BI87" s="5">
        <f t="shared" si="134"/>
        <v>4.784726813267047E-2</v>
      </c>
      <c r="BJ87" s="5">
        <f t="shared" si="135"/>
        <v>28.756025979154948</v>
      </c>
      <c r="BK87" s="5">
        <f t="shared" si="136"/>
        <v>0.49724291605251419</v>
      </c>
      <c r="BL87" s="5">
        <f t="shared" si="137"/>
        <v>56.439697413123959</v>
      </c>
      <c r="BM87" s="5">
        <f t="shared" si="138"/>
        <v>622.81313589282274</v>
      </c>
      <c r="BN87" s="5">
        <f t="shared" si="139"/>
        <v>1.3159898763099366E-2</v>
      </c>
    </row>
    <row r="88" spans="1:66" s="5" customFormat="1">
      <c r="A88" s="6" t="s">
        <v>142</v>
      </c>
      <c r="B88" s="5" t="s">
        <v>136</v>
      </c>
      <c r="C88" s="5">
        <v>20190703</v>
      </c>
      <c r="D88" s="5" t="s">
        <v>338</v>
      </c>
      <c r="E88" s="6" t="s">
        <v>0</v>
      </c>
      <c r="F88" s="6" t="s">
        <v>113</v>
      </c>
      <c r="G88" s="6">
        <v>1700</v>
      </c>
      <c r="H88" s="5">
        <v>800</v>
      </c>
      <c r="I88" s="6">
        <v>25</v>
      </c>
      <c r="J88" s="6"/>
      <c r="K88" s="6">
        <v>68</v>
      </c>
      <c r="L88" s="6" t="s">
        <v>127</v>
      </c>
      <c r="M88" s="6">
        <v>20632.499999742955</v>
      </c>
      <c r="N88" s="6">
        <v>0</v>
      </c>
      <c r="O88" s="5">
        <f t="shared" si="112"/>
        <v>15.966249883453314</v>
      </c>
      <c r="P88" s="5">
        <f t="shared" si="113"/>
        <v>6.8752218767263548E-2</v>
      </c>
      <c r="Q88" s="5">
        <f t="shared" si="114"/>
        <v>354.28613526031006</v>
      </c>
      <c r="R88" s="5">
        <f t="shared" si="115"/>
        <v>1.201994714459911</v>
      </c>
      <c r="S88" s="5">
        <f t="shared" si="116"/>
        <v>1.5941795342752512</v>
      </c>
      <c r="T88" s="5">
        <f t="shared" si="117"/>
        <v>27.065000534057617</v>
      </c>
      <c r="U88" s="6">
        <v>6</v>
      </c>
      <c r="V88" s="5">
        <f t="shared" si="118"/>
        <v>1.4200000166893005</v>
      </c>
      <c r="W88" s="6">
        <v>1</v>
      </c>
      <c r="X88" s="5">
        <f t="shared" si="119"/>
        <v>2.8400000333786011</v>
      </c>
      <c r="Y88" s="6">
        <v>25.439001083374023</v>
      </c>
      <c r="Z88" s="6">
        <v>27.065000534057617</v>
      </c>
      <c r="AA88" s="6">
        <v>25.048070907592773</v>
      </c>
      <c r="AB88" s="6">
        <v>799.93402099609375</v>
      </c>
      <c r="AC88" s="6">
        <v>749.30963134765625</v>
      </c>
      <c r="AD88" s="6">
        <v>18.236883163452148</v>
      </c>
      <c r="AE88" s="6">
        <v>21.766027450561523</v>
      </c>
      <c r="AF88" s="6">
        <v>51.307193756103516</v>
      </c>
      <c r="AG88" s="6">
        <v>61.239891052246094</v>
      </c>
      <c r="AH88" s="6">
        <v>199.90660095214844</v>
      </c>
      <c r="AI88" s="6">
        <v>1699.2803955078125</v>
      </c>
      <c r="AJ88" s="6">
        <v>21.45454216003418</v>
      </c>
      <c r="AK88" s="6">
        <v>91.825065612792969</v>
      </c>
      <c r="AL88" s="6">
        <v>6.4959239959716797</v>
      </c>
      <c r="AM88" s="6">
        <v>0.16835677623748779</v>
      </c>
      <c r="AN88" s="6">
        <v>1</v>
      </c>
      <c r="AO88" s="6">
        <v>-0.21956524252891541</v>
      </c>
      <c r="AP88" s="6">
        <v>2.737391471862793</v>
      </c>
      <c r="AQ88" s="6">
        <v>1</v>
      </c>
      <c r="AR88" s="6">
        <v>0</v>
      </c>
      <c r="AS88" s="6">
        <v>0.15999999642372131</v>
      </c>
      <c r="AT88" s="6">
        <v>111115</v>
      </c>
      <c r="AU88" s="5">
        <f t="shared" si="120"/>
        <v>0.33317766825358064</v>
      </c>
      <c r="AV88" s="5">
        <f t="shared" si="121"/>
        <v>1.201994714459911E-3</v>
      </c>
      <c r="AW88" s="5">
        <f t="shared" si="122"/>
        <v>300.21500053405759</v>
      </c>
      <c r="AX88" s="5">
        <f t="shared" si="123"/>
        <v>298.589001083374</v>
      </c>
      <c r="AY88" s="5">
        <f t="shared" si="124"/>
        <v>271.88485720414974</v>
      </c>
      <c r="AZ88" s="5">
        <f t="shared" si="125"/>
        <v>2.3635728210404965</v>
      </c>
      <c r="BA88" s="5">
        <f t="shared" si="126"/>
        <v>3.592846433052916</v>
      </c>
      <c r="BB88" s="5">
        <f t="shared" si="127"/>
        <v>39.127077220975757</v>
      </c>
      <c r="BC88" s="5">
        <f t="shared" si="128"/>
        <v>17.361049770414233</v>
      </c>
      <c r="BD88" s="5">
        <f t="shared" si="129"/>
        <v>26.25200080871582</v>
      </c>
      <c r="BE88" s="5">
        <f t="shared" si="130"/>
        <v>3.4249032856676256</v>
      </c>
      <c r="BF88" s="5">
        <f t="shared" si="131"/>
        <v>6.7127168857311778E-2</v>
      </c>
      <c r="BG88" s="5">
        <f t="shared" si="132"/>
        <v>1.9986668987776648</v>
      </c>
      <c r="BH88" s="5">
        <f t="shared" si="133"/>
        <v>1.4262363868899608</v>
      </c>
      <c r="BI88" s="5">
        <f t="shared" si="134"/>
        <v>4.2097516191689541E-2</v>
      </c>
      <c r="BJ88" s="5">
        <f t="shared" si="135"/>
        <v>32.532347615980818</v>
      </c>
      <c r="BK88" s="5">
        <f t="shared" si="136"/>
        <v>0.47281673748556474</v>
      </c>
      <c r="BL88" s="5">
        <f t="shared" si="137"/>
        <v>55.317400387492064</v>
      </c>
      <c r="BM88" s="5">
        <f t="shared" si="138"/>
        <v>741.72004082324361</v>
      </c>
      <c r="BN88" s="5">
        <f t="shared" si="139"/>
        <v>1.1907611886951969E-2</v>
      </c>
    </row>
    <row r="89" spans="1:66" s="5" customFormat="1">
      <c r="A89" s="6" t="s">
        <v>142</v>
      </c>
      <c r="B89" s="5" t="s">
        <v>136</v>
      </c>
      <c r="C89" s="5">
        <v>20190703</v>
      </c>
      <c r="D89" s="5" t="s">
        <v>338</v>
      </c>
      <c r="E89" s="6" t="s">
        <v>0</v>
      </c>
      <c r="F89" s="6" t="s">
        <v>113</v>
      </c>
      <c r="G89" s="6">
        <v>1700</v>
      </c>
      <c r="H89" s="5">
        <v>1000</v>
      </c>
      <c r="I89" s="6">
        <v>25</v>
      </c>
      <c r="J89" s="6"/>
      <c r="K89" s="6">
        <v>69</v>
      </c>
      <c r="L89" s="6" t="s">
        <v>128</v>
      </c>
      <c r="M89" s="6">
        <v>20837.999998368323</v>
      </c>
      <c r="N89" s="6">
        <v>0</v>
      </c>
      <c r="O89" s="5">
        <f t="shared" si="112"/>
        <v>17.17941155500985</v>
      </c>
      <c r="P89" s="5">
        <f t="shared" si="113"/>
        <v>5.6597978383382312E-2</v>
      </c>
      <c r="Q89" s="5">
        <f t="shared" si="114"/>
        <v>431.28102954444216</v>
      </c>
      <c r="R89" s="5">
        <f t="shared" si="115"/>
        <v>1.0331604576166271</v>
      </c>
      <c r="S89" s="5">
        <f t="shared" si="116"/>
        <v>1.657460649998495</v>
      </c>
      <c r="T89" s="5">
        <f t="shared" si="117"/>
        <v>27.239786148071289</v>
      </c>
      <c r="U89" s="6">
        <v>6</v>
      </c>
      <c r="V89" s="5">
        <f t="shared" si="118"/>
        <v>1.4200000166893005</v>
      </c>
      <c r="W89" s="6">
        <v>1</v>
      </c>
      <c r="X89" s="5">
        <f t="shared" si="119"/>
        <v>2.8400000333786011</v>
      </c>
      <c r="Y89" s="6">
        <v>25.497482299804688</v>
      </c>
      <c r="Z89" s="6">
        <v>27.239786148071289</v>
      </c>
      <c r="AA89" s="6">
        <v>25.045578002929688</v>
      </c>
      <c r="AB89" s="6">
        <v>1000.1815795898438</v>
      </c>
      <c r="AC89" s="6">
        <v>945.6741943359375</v>
      </c>
      <c r="AD89" s="6">
        <v>18.445137023925781</v>
      </c>
      <c r="AE89" s="6">
        <v>21.480159759521484</v>
      </c>
      <c r="AF89" s="6">
        <v>51.711250305175781</v>
      </c>
      <c r="AG89" s="6">
        <v>60.224739074707031</v>
      </c>
      <c r="AH89" s="6">
        <v>199.86038208007813</v>
      </c>
      <c r="AI89" s="6">
        <v>1698.9749755859375</v>
      </c>
      <c r="AJ89" s="6">
        <v>23.254388809204102</v>
      </c>
      <c r="AK89" s="6">
        <v>91.825019836425781</v>
      </c>
      <c r="AL89" s="6">
        <v>5.8789196014404297</v>
      </c>
      <c r="AM89" s="6">
        <v>0.17961585521697998</v>
      </c>
      <c r="AN89" s="6">
        <v>1</v>
      </c>
      <c r="AO89" s="6">
        <v>-0.21956524252891541</v>
      </c>
      <c r="AP89" s="6">
        <v>2.737391471862793</v>
      </c>
      <c r="AQ89" s="6">
        <v>1</v>
      </c>
      <c r="AR89" s="6">
        <v>0</v>
      </c>
      <c r="AS89" s="6">
        <v>0.15999999642372131</v>
      </c>
      <c r="AT89" s="6">
        <v>111115</v>
      </c>
      <c r="AU89" s="5">
        <f t="shared" si="120"/>
        <v>0.33310063680013013</v>
      </c>
      <c r="AV89" s="5">
        <f t="shared" si="121"/>
        <v>1.0331604576166271E-3</v>
      </c>
      <c r="AW89" s="5">
        <f t="shared" si="122"/>
        <v>300.38978614807127</v>
      </c>
      <c r="AX89" s="5">
        <f t="shared" si="123"/>
        <v>298.64748229980466</v>
      </c>
      <c r="AY89" s="5">
        <f t="shared" si="124"/>
        <v>271.83599001774201</v>
      </c>
      <c r="AZ89" s="5">
        <f t="shared" si="125"/>
        <v>2.4341998085468757</v>
      </c>
      <c r="BA89" s="5">
        <f t="shared" si="126"/>
        <v>3.6298767460061501</v>
      </c>
      <c r="BB89" s="5">
        <f t="shared" si="127"/>
        <v>39.530367131663013</v>
      </c>
      <c r="BC89" s="5">
        <f t="shared" si="128"/>
        <v>18.050207372141529</v>
      </c>
      <c r="BD89" s="5">
        <f t="shared" si="129"/>
        <v>26.368634223937988</v>
      </c>
      <c r="BE89" s="5">
        <f t="shared" si="130"/>
        <v>3.4485670627425091</v>
      </c>
      <c r="BF89" s="5">
        <f t="shared" si="131"/>
        <v>5.5492084108761427E-2</v>
      </c>
      <c r="BG89" s="5">
        <f t="shared" si="132"/>
        <v>1.9724160960076551</v>
      </c>
      <c r="BH89" s="5">
        <f t="shared" si="133"/>
        <v>1.476150966734854</v>
      </c>
      <c r="BI89" s="5">
        <f t="shared" si="134"/>
        <v>3.478024325395658E-2</v>
      </c>
      <c r="BJ89" s="5">
        <f t="shared" si="135"/>
        <v>39.602389092992532</v>
      </c>
      <c r="BK89" s="5">
        <f t="shared" si="136"/>
        <v>0.45605667589067744</v>
      </c>
      <c r="BL89" s="5">
        <f t="shared" si="137"/>
        <v>53.821905387078097</v>
      </c>
      <c r="BM89" s="5">
        <f t="shared" si="138"/>
        <v>937.5079248547105</v>
      </c>
      <c r="BN89" s="5">
        <f t="shared" si="139"/>
        <v>9.8626223715677919E-3</v>
      </c>
    </row>
    <row r="90" spans="1:66" s="5" customFormat="1">
      <c r="A90" s="6" t="s">
        <v>142</v>
      </c>
      <c r="B90" s="5" t="s">
        <v>136</v>
      </c>
      <c r="C90" s="5">
        <v>20190703</v>
      </c>
      <c r="D90" s="5" t="s">
        <v>338</v>
      </c>
      <c r="E90" s="6" t="s">
        <v>0</v>
      </c>
      <c r="F90" s="6" t="s">
        <v>113</v>
      </c>
      <c r="G90" s="6">
        <v>1700</v>
      </c>
      <c r="H90" s="5">
        <v>1400</v>
      </c>
      <c r="I90" s="6">
        <v>25</v>
      </c>
      <c r="J90" s="6"/>
      <c r="K90" s="6">
        <v>70</v>
      </c>
      <c r="L90" s="6" t="s">
        <v>129</v>
      </c>
      <c r="M90" s="6">
        <v>21277.999993316829</v>
      </c>
      <c r="N90" s="6">
        <v>0</v>
      </c>
      <c r="O90" s="5">
        <f t="shared" si="112"/>
        <v>16.003599305560922</v>
      </c>
      <c r="P90" s="5">
        <f t="shared" si="113"/>
        <v>3.3928597063303499E-2</v>
      </c>
      <c r="Q90" s="5">
        <f t="shared" si="114"/>
        <v>557.35315320181837</v>
      </c>
      <c r="R90" s="5">
        <f t="shared" si="115"/>
        <v>0.66160122551593981</v>
      </c>
      <c r="S90" s="5">
        <f t="shared" si="116"/>
        <v>1.7571532818799902</v>
      </c>
      <c r="T90" s="5">
        <f t="shared" si="117"/>
        <v>27.340295791625977</v>
      </c>
      <c r="U90" s="6">
        <v>6</v>
      </c>
      <c r="V90" s="5">
        <f t="shared" si="118"/>
        <v>1.4200000166893005</v>
      </c>
      <c r="W90" s="6">
        <v>1</v>
      </c>
      <c r="X90" s="5">
        <f t="shared" si="119"/>
        <v>2.8400000333786011</v>
      </c>
      <c r="Y90" s="6">
        <v>25.512704849243164</v>
      </c>
      <c r="Z90" s="6">
        <v>27.340295791625977</v>
      </c>
      <c r="AA90" s="6">
        <v>25.045005798339844</v>
      </c>
      <c r="AB90" s="6">
        <v>1400.5428466796875</v>
      </c>
      <c r="AC90" s="6">
        <v>1349.82470703125</v>
      </c>
      <c r="AD90" s="6">
        <v>18.684154510498047</v>
      </c>
      <c r="AE90" s="6">
        <v>20.629095077514648</v>
      </c>
      <c r="AF90" s="6">
        <v>52.333114624023438</v>
      </c>
      <c r="AG90" s="6">
        <v>57.784194946289063</v>
      </c>
      <c r="AH90" s="6">
        <v>199.88877868652344</v>
      </c>
      <c r="AI90" s="6">
        <v>1701.3199462890625</v>
      </c>
      <c r="AJ90" s="6">
        <v>13.469691276550293</v>
      </c>
      <c r="AK90" s="6">
        <v>91.820220947265625</v>
      </c>
      <c r="AL90" s="6">
        <v>2.8502330780029297</v>
      </c>
      <c r="AM90" s="6">
        <v>0.19471061229705811</v>
      </c>
      <c r="AN90" s="6">
        <v>0.66666668653488159</v>
      </c>
      <c r="AO90" s="6">
        <v>-0.21956524252891541</v>
      </c>
      <c r="AP90" s="6">
        <v>2.737391471862793</v>
      </c>
      <c r="AQ90" s="6">
        <v>1</v>
      </c>
      <c r="AR90" s="6">
        <v>0</v>
      </c>
      <c r="AS90" s="6">
        <v>0.15999999642372131</v>
      </c>
      <c r="AT90" s="6">
        <v>111115</v>
      </c>
      <c r="AU90" s="5">
        <f t="shared" si="120"/>
        <v>0.33314796447753903</v>
      </c>
      <c r="AV90" s="5">
        <f t="shared" si="121"/>
        <v>6.6160122551593985E-4</v>
      </c>
      <c r="AW90" s="5">
        <f t="shared" si="122"/>
        <v>300.49029579162595</v>
      </c>
      <c r="AX90" s="5">
        <f t="shared" si="123"/>
        <v>298.66270484924314</v>
      </c>
      <c r="AY90" s="5">
        <f t="shared" si="124"/>
        <v>272.21118532185574</v>
      </c>
      <c r="AZ90" s="5">
        <f t="shared" si="125"/>
        <v>2.6199884877299984</v>
      </c>
      <c r="BA90" s="5">
        <f t="shared" si="126"/>
        <v>3.6513213498395349</v>
      </c>
      <c r="BB90" s="5">
        <f t="shared" si="127"/>
        <v>39.765983050036105</v>
      </c>
      <c r="BC90" s="5">
        <f t="shared" si="128"/>
        <v>19.136887972521457</v>
      </c>
      <c r="BD90" s="5">
        <f t="shared" si="129"/>
        <v>26.42650032043457</v>
      </c>
      <c r="BE90" s="5">
        <f t="shared" si="130"/>
        <v>3.4603604244090924</v>
      </c>
      <c r="BF90" s="5">
        <f t="shared" si="131"/>
        <v>3.3528047903352023E-2</v>
      </c>
      <c r="BG90" s="5">
        <f t="shared" si="132"/>
        <v>1.8941680679595447</v>
      </c>
      <c r="BH90" s="5">
        <f t="shared" si="133"/>
        <v>1.5661923564495477</v>
      </c>
      <c r="BI90" s="5">
        <f t="shared" si="134"/>
        <v>2.099065238364984E-2</v>
      </c>
      <c r="BJ90" s="5">
        <f t="shared" si="135"/>
        <v>51.176289672646149</v>
      </c>
      <c r="BK90" s="5">
        <f t="shared" si="136"/>
        <v>0.41290780224910717</v>
      </c>
      <c r="BL90" s="5">
        <f t="shared" si="137"/>
        <v>50.963589064210858</v>
      </c>
      <c r="BM90" s="5">
        <f t="shared" si="138"/>
        <v>1342.2173623803399</v>
      </c>
      <c r="BN90" s="5">
        <f t="shared" si="139"/>
        <v>6.076518464270788E-3</v>
      </c>
    </row>
    <row r="91" spans="1:66" s="5" customFormat="1">
      <c r="A91" s="6" t="s">
        <v>142</v>
      </c>
      <c r="B91" s="5" t="s">
        <v>136</v>
      </c>
      <c r="C91" s="5">
        <v>20190703</v>
      </c>
      <c r="D91" s="5" t="s">
        <v>338</v>
      </c>
      <c r="E91" s="6" t="s">
        <v>0</v>
      </c>
      <c r="F91" s="6" t="s">
        <v>113</v>
      </c>
      <c r="G91" s="6">
        <v>1700</v>
      </c>
      <c r="H91" s="5">
        <v>1800</v>
      </c>
      <c r="I91" s="6">
        <v>25</v>
      </c>
      <c r="J91" s="6"/>
      <c r="K91" s="6">
        <v>71</v>
      </c>
      <c r="L91" s="6" t="s">
        <v>130</v>
      </c>
      <c r="M91" s="6">
        <v>21718.499993305653</v>
      </c>
      <c r="N91" s="6">
        <v>0</v>
      </c>
      <c r="O91" s="5">
        <f t="shared" si="112"/>
        <v>13.531461203039317</v>
      </c>
      <c r="P91" s="5">
        <f t="shared" si="113"/>
        <v>2.1562094206422213E-2</v>
      </c>
      <c r="Q91" s="5">
        <f t="shared" si="114"/>
        <v>706.11537049907781</v>
      </c>
      <c r="R91" s="5">
        <f t="shared" si="115"/>
        <v>0.43241538123495865</v>
      </c>
      <c r="S91" s="5">
        <f t="shared" si="116"/>
        <v>1.8012077316326347</v>
      </c>
      <c r="T91" s="5">
        <f t="shared" si="117"/>
        <v>27.109046936035156</v>
      </c>
      <c r="U91" s="6">
        <v>6</v>
      </c>
      <c r="V91" s="5">
        <f t="shared" si="118"/>
        <v>1.4200000166893005</v>
      </c>
      <c r="W91" s="6">
        <v>1</v>
      </c>
      <c r="X91" s="5">
        <f t="shared" si="119"/>
        <v>2.8400000333786011</v>
      </c>
      <c r="Y91" s="6">
        <v>25.407907485961914</v>
      </c>
      <c r="Z91" s="6">
        <v>27.109046936035156</v>
      </c>
      <c r="AA91" s="6">
        <v>25.045680999755859</v>
      </c>
      <c r="AB91" s="6">
        <v>1799.4085693359375</v>
      </c>
      <c r="AC91" s="6">
        <v>1756.5013427734375</v>
      </c>
      <c r="AD91" s="6">
        <v>18.336545944213867</v>
      </c>
      <c r="AE91" s="6">
        <v>19.609369277954102</v>
      </c>
      <c r="AF91" s="6">
        <v>51.693115234375</v>
      </c>
      <c r="AG91" s="6">
        <v>55.28167724609375</v>
      </c>
      <c r="AH91" s="6">
        <v>199.8404541015625</v>
      </c>
      <c r="AI91" s="6">
        <v>1698.95556640625</v>
      </c>
      <c r="AJ91" s="6">
        <v>18.722902297973633</v>
      </c>
      <c r="AK91" s="6">
        <v>91.840751647949219</v>
      </c>
      <c r="AL91" s="6">
        <v>-1.3726673126220703</v>
      </c>
      <c r="AM91" s="6">
        <v>0.20290076732635498</v>
      </c>
      <c r="AN91" s="6">
        <v>0.66666668653488159</v>
      </c>
      <c r="AO91" s="6">
        <v>-0.21956524252891541</v>
      </c>
      <c r="AP91" s="6">
        <v>2.737391471862793</v>
      </c>
      <c r="AQ91" s="6">
        <v>1</v>
      </c>
      <c r="AR91" s="6">
        <v>0</v>
      </c>
      <c r="AS91" s="6">
        <v>0.15999999642372131</v>
      </c>
      <c r="AT91" s="6">
        <v>111115</v>
      </c>
      <c r="AU91" s="5">
        <f t="shared" si="120"/>
        <v>0.3330674235026041</v>
      </c>
      <c r="AV91" s="5">
        <f t="shared" si="121"/>
        <v>4.3241538123495865E-4</v>
      </c>
      <c r="AW91" s="5">
        <f t="shared" si="122"/>
        <v>300.25904693603513</v>
      </c>
      <c r="AX91" s="5">
        <f t="shared" si="123"/>
        <v>298.55790748596189</v>
      </c>
      <c r="AY91" s="5">
        <f t="shared" si="124"/>
        <v>271.83288454906142</v>
      </c>
      <c r="AZ91" s="5">
        <f t="shared" si="125"/>
        <v>2.7534470173284804</v>
      </c>
      <c r="BA91" s="5">
        <f t="shared" si="126"/>
        <v>3.6021469454621426</v>
      </c>
      <c r="BB91" s="5">
        <f t="shared" si="127"/>
        <v>39.22166228854659</v>
      </c>
      <c r="BC91" s="5">
        <f t="shared" si="128"/>
        <v>19.612293010592488</v>
      </c>
      <c r="BD91" s="5">
        <f t="shared" si="129"/>
        <v>26.258477210998535</v>
      </c>
      <c r="BE91" s="5">
        <f t="shared" si="130"/>
        <v>3.4262135559747335</v>
      </c>
      <c r="BF91" s="5">
        <f t="shared" si="131"/>
        <v>2.1399622141921204E-2</v>
      </c>
      <c r="BG91" s="5">
        <f t="shared" si="132"/>
        <v>1.8009392138295079</v>
      </c>
      <c r="BH91" s="5">
        <f t="shared" si="133"/>
        <v>1.6252743421452256</v>
      </c>
      <c r="BI91" s="5">
        <f t="shared" si="134"/>
        <v>1.3389266656941321E-2</v>
      </c>
      <c r="BJ91" s="5">
        <f t="shared" si="135"/>
        <v>64.850166376805461</v>
      </c>
      <c r="BK91" s="5">
        <f t="shared" si="136"/>
        <v>0.40200104224466637</v>
      </c>
      <c r="BL91" s="5">
        <f t="shared" si="137"/>
        <v>48.869010367516793</v>
      </c>
      <c r="BM91" s="5">
        <f t="shared" si="138"/>
        <v>1750.0691341785766</v>
      </c>
      <c r="BN91" s="5">
        <f t="shared" si="139"/>
        <v>3.7785314014429326E-3</v>
      </c>
    </row>
    <row r="92" spans="1:66" s="5" customFormat="1"/>
    <row r="93" spans="1:66" s="5" customFormat="1">
      <c r="A93" s="2" t="s">
        <v>614</v>
      </c>
      <c r="B93" s="5" t="s">
        <v>136</v>
      </c>
      <c r="C93" s="5">
        <v>20190704</v>
      </c>
      <c r="D93" s="5" t="s">
        <v>338</v>
      </c>
      <c r="E93" s="6" t="s">
        <v>0</v>
      </c>
      <c r="F93" s="2" t="s">
        <v>290</v>
      </c>
      <c r="G93" s="6">
        <v>1700</v>
      </c>
      <c r="H93" s="5">
        <v>400</v>
      </c>
      <c r="I93" s="6">
        <v>19.5</v>
      </c>
      <c r="J93" s="6"/>
      <c r="K93" s="2">
        <v>1</v>
      </c>
      <c r="L93" s="2" t="s">
        <v>162</v>
      </c>
      <c r="M93" s="2">
        <v>3417.5000072978437</v>
      </c>
      <c r="N93" s="2">
        <v>0</v>
      </c>
      <c r="O93" s="3">
        <f t="shared" ref="O93:O110" si="140">(AB93-AC93*(1000-AD93)/(1000-AE93))*AU93</f>
        <v>11.251685312312743</v>
      </c>
      <c r="P93" s="3">
        <f t="shared" ref="P93:P110" si="141">IF(BF93&lt;&gt;0,1/(1/BF93-1/X93),0)</f>
        <v>0.10938582072970021</v>
      </c>
      <c r="Q93" s="3">
        <f t="shared" ref="Q93:Q110" si="142">((BI93-AV93/2)*AC93-O93)/(BI93+AV93/2)</f>
        <v>209.46025905379022</v>
      </c>
      <c r="R93" s="3">
        <f t="shared" ref="R93:R110" si="143">AV93*1000</f>
        <v>1.2801027405341754</v>
      </c>
      <c r="S93" s="3">
        <f t="shared" ref="S93:S110" si="144">(BA93-BG93)</f>
        <v>1.0938160007209508</v>
      </c>
      <c r="T93" s="3">
        <f t="shared" ref="T93:T110" si="145">(Z93+AZ93*N93)</f>
        <v>21.755939483642578</v>
      </c>
      <c r="U93" s="2">
        <v>6</v>
      </c>
      <c r="V93" s="3">
        <f t="shared" ref="V93:V110" si="146">(U93*AO93+AP93)</f>
        <v>1.4200000166893005</v>
      </c>
      <c r="W93" s="2">
        <v>1</v>
      </c>
      <c r="X93" s="3">
        <f t="shared" ref="X93:X110" si="147">V93*(W93+1)*(W93+1)/(W93*W93+1)</f>
        <v>2.8400000333786011</v>
      </c>
      <c r="Y93" s="2">
        <v>19.807319641113281</v>
      </c>
      <c r="Z93" s="2">
        <v>21.755939483642578</v>
      </c>
      <c r="AA93" s="2">
        <v>19.60552978515625</v>
      </c>
      <c r="AB93" s="2">
        <v>399.30532836914063</v>
      </c>
      <c r="AC93" s="2">
        <v>385.2188720703125</v>
      </c>
      <c r="AD93" s="2">
        <v>15.004402160644531</v>
      </c>
      <c r="AE93" s="2">
        <v>16.514373779296875</v>
      </c>
      <c r="AF93" s="2">
        <v>59.705314636230469</v>
      </c>
      <c r="AG93" s="2">
        <v>65.570930480957031</v>
      </c>
      <c r="AH93" s="2">
        <v>500.25946044921875</v>
      </c>
      <c r="AI93" s="2">
        <v>1700.29150390625</v>
      </c>
      <c r="AJ93" s="2">
        <v>0.62211936712265015</v>
      </c>
      <c r="AK93" s="2">
        <v>92.068336486816406</v>
      </c>
      <c r="AL93" s="2">
        <v>8.1166782379150391</v>
      </c>
      <c r="AM93" s="2">
        <v>0.1836974173784256</v>
      </c>
      <c r="AN93" s="2">
        <v>1</v>
      </c>
      <c r="AO93" s="2">
        <v>-0.21956524252891541</v>
      </c>
      <c r="AP93" s="2">
        <v>2.737391471862793</v>
      </c>
      <c r="AQ93" s="2">
        <v>1</v>
      </c>
      <c r="AR93" s="2">
        <v>0</v>
      </c>
      <c r="AS93" s="2">
        <v>0.15999999642372131</v>
      </c>
      <c r="AT93" s="2">
        <v>111115</v>
      </c>
      <c r="AU93" s="3">
        <f t="shared" ref="AU93:AU110" si="148">AH93*0.000001/(U93*0.0001)</f>
        <v>0.83376576741536457</v>
      </c>
      <c r="AV93" s="3">
        <f t="shared" ref="AV93:AV110" si="149">(AE93-AD93)/(1000-AE93)*AU93</f>
        <v>1.2801027405341754E-3</v>
      </c>
      <c r="AW93" s="3">
        <f t="shared" ref="AW93:AW110" si="150">(Z93+273.15)</f>
        <v>294.90593948364256</v>
      </c>
      <c r="AX93" s="3">
        <f t="shared" ref="AX93:AX110" si="151">(Y93+273.15)</f>
        <v>292.95731964111326</v>
      </c>
      <c r="AY93" s="3">
        <f t="shared" ref="AY93:AY110" si="152">(AI93*AQ93+AJ93*AR93)*AS93</f>
        <v>272.04663454428373</v>
      </c>
      <c r="AZ93" s="3">
        <f t="shared" ref="AZ93:AZ110" si="153">((AY93+0.00000010773*(AX93^4-AW93^4))-AV93*44100)/(V93*51.4+0.00000043092*AW93^3)</f>
        <v>2.3116347720410677</v>
      </c>
      <c r="BA93" s="3">
        <f t="shared" ref="BA93:BA110" si="154">0.61365*EXP(17.502*T93/(240.97+T93))</f>
        <v>2.6142669227023134</v>
      </c>
      <c r="BB93" s="3">
        <f t="shared" ref="BB93:BB110" si="155">BA93*1000/AK93</f>
        <v>28.394853458405429</v>
      </c>
      <c r="BC93" s="3">
        <f t="shared" ref="BC93:BC110" si="156">(BB93-AE93)</f>
        <v>11.880479679108554</v>
      </c>
      <c r="BD93" s="3">
        <f t="shared" ref="BD93:BD110" si="157">IF(N93,Z93,(Y93+Z93)/2)</f>
        <v>20.78162956237793</v>
      </c>
      <c r="BE93" s="3">
        <f t="shared" ref="BE93:BE110" si="158">0.61365*EXP(17.502*BD93/(240.97+BD93))</f>
        <v>2.4626335144170453</v>
      </c>
      <c r="BF93" s="3">
        <f t="shared" ref="BF93:BF110" si="159">IF(BC93&lt;&gt;0,(1000-(BB93+AE93)/2)/BC93*AV93,0)</f>
        <v>0.10532895656591396</v>
      </c>
      <c r="BG93" s="3">
        <f t="shared" ref="BG93:BG110" si="160">AE93*AK93/1000</f>
        <v>1.5204509219813627</v>
      </c>
      <c r="BH93" s="3">
        <f t="shared" ref="BH93:BH110" si="161">(BE93-BG93)</f>
        <v>0.94218259243568259</v>
      </c>
      <c r="BI93" s="3">
        <f t="shared" ref="BI93:BI110" si="162">1/(1.6/P93+1.37/X93)</f>
        <v>6.6183445040980504E-2</v>
      </c>
      <c r="BJ93" s="3">
        <f t="shared" ref="BJ93:BJ110" si="163">Q93*AK93*0.001</f>
        <v>19.284657611180091</v>
      </c>
      <c r="BK93" s="3">
        <f t="shared" ref="BK93:BK110" si="164">Q93/AC93</f>
        <v>0.54374350334414112</v>
      </c>
      <c r="BL93" s="3">
        <f t="shared" ref="BL93:BL110" si="165">(1-AV93*AK93/BA93/P93)*100</f>
        <v>58.786057015374027</v>
      </c>
      <c r="BM93" s="3">
        <f t="shared" ref="BM93:BM110" si="166">(AC93-O93/(X93/1.35))</f>
        <v>379.87035974879973</v>
      </c>
      <c r="BN93" s="3">
        <f t="shared" ref="BN93:BN110" si="167">O93*BL93/100/BM93</f>
        <v>1.7412314420268568E-2</v>
      </c>
    </row>
    <row r="94" spans="1:66" s="5" customFormat="1">
      <c r="A94" s="2" t="s">
        <v>615</v>
      </c>
      <c r="B94" s="5" t="s">
        <v>136</v>
      </c>
      <c r="C94" s="5">
        <v>20190704</v>
      </c>
      <c r="D94" s="5" t="s">
        <v>338</v>
      </c>
      <c r="E94" s="6" t="s">
        <v>0</v>
      </c>
      <c r="F94" s="2" t="s">
        <v>290</v>
      </c>
      <c r="G94" s="6">
        <v>1700</v>
      </c>
      <c r="H94" s="5">
        <v>325</v>
      </c>
      <c r="I94" s="6">
        <v>19.5</v>
      </c>
      <c r="J94" s="6"/>
      <c r="K94" s="2">
        <v>2</v>
      </c>
      <c r="L94" s="2" t="s">
        <v>163</v>
      </c>
      <c r="M94" s="2">
        <v>3508.0000072866678</v>
      </c>
      <c r="N94" s="2">
        <v>0</v>
      </c>
      <c r="O94" s="3">
        <f t="shared" si="140"/>
        <v>9.2075135747603163</v>
      </c>
      <c r="P94" s="3">
        <f t="shared" si="141"/>
        <v>0.1145022207484319</v>
      </c>
      <c r="Q94" s="3">
        <f t="shared" si="142"/>
        <v>174.23837136821652</v>
      </c>
      <c r="R94" s="3">
        <f t="shared" si="143"/>
        <v>1.3339649076850426</v>
      </c>
      <c r="S94" s="3">
        <f t="shared" si="144"/>
        <v>1.0907491088425669</v>
      </c>
      <c r="T94" s="3">
        <f t="shared" si="145"/>
        <v>21.789230346679688</v>
      </c>
      <c r="U94" s="2">
        <v>6</v>
      </c>
      <c r="V94" s="3">
        <f t="shared" si="146"/>
        <v>1.4200000166893005</v>
      </c>
      <c r="W94" s="2">
        <v>1</v>
      </c>
      <c r="X94" s="3">
        <f t="shared" si="147"/>
        <v>2.8400000333786011</v>
      </c>
      <c r="Y94" s="2">
        <v>19.819585800170898</v>
      </c>
      <c r="Z94" s="2">
        <v>21.789230346679688</v>
      </c>
      <c r="AA94" s="2">
        <v>19.60515022277832</v>
      </c>
      <c r="AB94" s="2">
        <v>323.5712890625</v>
      </c>
      <c r="AC94" s="2">
        <v>312.02999877929688</v>
      </c>
      <c r="AD94" s="2">
        <v>15.031766891479492</v>
      </c>
      <c r="AE94" s="2">
        <v>16.604961395263672</v>
      </c>
      <c r="AF94" s="2">
        <v>59.747566223144531</v>
      </c>
      <c r="AG94" s="2">
        <v>65.882598876953125</v>
      </c>
      <c r="AH94" s="2">
        <v>500.3123779296875</v>
      </c>
      <c r="AI94" s="2">
        <v>1699.6739501953125</v>
      </c>
      <c r="AJ94" s="2">
        <v>0.87404012680053711</v>
      </c>
      <c r="AK94" s="2">
        <v>92.0712890625</v>
      </c>
      <c r="AL94" s="2">
        <v>7.8981723785400391</v>
      </c>
      <c r="AM94" s="2">
        <v>0.17646856606006622</v>
      </c>
      <c r="AN94" s="2">
        <v>1</v>
      </c>
      <c r="AO94" s="2">
        <v>-0.21956524252891541</v>
      </c>
      <c r="AP94" s="2">
        <v>2.737391471862793</v>
      </c>
      <c r="AQ94" s="2">
        <v>1</v>
      </c>
      <c r="AR94" s="2">
        <v>0</v>
      </c>
      <c r="AS94" s="2">
        <v>0.15999999642372131</v>
      </c>
      <c r="AT94" s="2">
        <v>111115</v>
      </c>
      <c r="AU94" s="3">
        <f t="shared" si="148"/>
        <v>0.83385396321614569</v>
      </c>
      <c r="AV94" s="3">
        <f t="shared" si="149"/>
        <v>1.3339649076850426E-3</v>
      </c>
      <c r="AW94" s="3">
        <f t="shared" si="150"/>
        <v>294.93923034667966</v>
      </c>
      <c r="AX94" s="3">
        <f t="shared" si="151"/>
        <v>292.96958580017088</v>
      </c>
      <c r="AY94" s="3">
        <f t="shared" si="152"/>
        <v>271.94782595274228</v>
      </c>
      <c r="AZ94" s="3">
        <f t="shared" si="153"/>
        <v>2.2792960156694786</v>
      </c>
      <c r="BA94" s="3">
        <f t="shared" si="154"/>
        <v>2.6195893093375417</v>
      </c>
      <c r="BB94" s="3">
        <f t="shared" si="155"/>
        <v>28.451750116795989</v>
      </c>
      <c r="BC94" s="3">
        <f t="shared" si="156"/>
        <v>11.846788721532317</v>
      </c>
      <c r="BD94" s="3">
        <f t="shared" si="157"/>
        <v>20.804408073425293</v>
      </c>
      <c r="BE94" s="3">
        <f t="shared" si="158"/>
        <v>2.4660886387388818</v>
      </c>
      <c r="BF94" s="3">
        <f t="shared" si="159"/>
        <v>0.11006466835258968</v>
      </c>
      <c r="BG94" s="3">
        <f t="shared" si="160"/>
        <v>1.5288402004949748</v>
      </c>
      <c r="BH94" s="3">
        <f t="shared" si="161"/>
        <v>0.93724843824390702</v>
      </c>
      <c r="BI94" s="3">
        <f t="shared" si="162"/>
        <v>6.9175799898715848E-2</v>
      </c>
      <c r="BJ94" s="3">
        <f t="shared" si="163"/>
        <v>16.042351456022288</v>
      </c>
      <c r="BK94" s="3">
        <f t="shared" si="164"/>
        <v>0.55840262811223396</v>
      </c>
      <c r="BL94" s="3">
        <f t="shared" si="165"/>
        <v>59.053054611219544</v>
      </c>
      <c r="BM94" s="3">
        <f t="shared" si="166"/>
        <v>307.65318780048187</v>
      </c>
      <c r="BN94" s="3">
        <f t="shared" si="167"/>
        <v>1.7673530570288944E-2</v>
      </c>
    </row>
    <row r="95" spans="1:66" s="5" customFormat="1">
      <c r="A95" s="2" t="s">
        <v>616</v>
      </c>
      <c r="B95" s="5" t="s">
        <v>136</v>
      </c>
      <c r="C95" s="5">
        <v>20190704</v>
      </c>
      <c r="D95" s="5" t="s">
        <v>338</v>
      </c>
      <c r="E95" s="6" t="s">
        <v>0</v>
      </c>
      <c r="F95" s="2" t="s">
        <v>290</v>
      </c>
      <c r="G95" s="6">
        <v>1700</v>
      </c>
      <c r="H95" s="5">
        <v>250</v>
      </c>
      <c r="I95" s="6">
        <v>19.5</v>
      </c>
      <c r="J95" s="6"/>
      <c r="K95" s="2">
        <v>3</v>
      </c>
      <c r="L95" s="2" t="s">
        <v>164</v>
      </c>
      <c r="M95" s="2">
        <v>3598.0000072866678</v>
      </c>
      <c r="N95" s="2">
        <v>0</v>
      </c>
      <c r="O95" s="3">
        <f t="shared" si="140"/>
        <v>6.9277605838857728</v>
      </c>
      <c r="P95" s="3">
        <f t="shared" si="141"/>
        <v>0.11847605210466393</v>
      </c>
      <c r="Q95" s="3">
        <f t="shared" si="142"/>
        <v>140.97843776772558</v>
      </c>
      <c r="R95" s="3">
        <f t="shared" si="143"/>
        <v>1.3683062865785449</v>
      </c>
      <c r="S95" s="3">
        <f t="shared" si="144"/>
        <v>1.0827393752679746</v>
      </c>
      <c r="T95" s="3">
        <f t="shared" si="145"/>
        <v>21.792148590087891</v>
      </c>
      <c r="U95" s="2">
        <v>6</v>
      </c>
      <c r="V95" s="3">
        <f t="shared" si="146"/>
        <v>1.4200000166893005</v>
      </c>
      <c r="W95" s="2">
        <v>1</v>
      </c>
      <c r="X95" s="3">
        <f t="shared" si="147"/>
        <v>2.8400000333786011</v>
      </c>
      <c r="Y95" s="2">
        <v>19.820619583129883</v>
      </c>
      <c r="Z95" s="2">
        <v>21.792148590087891</v>
      </c>
      <c r="AA95" s="2">
        <v>19.603870391845703</v>
      </c>
      <c r="AB95" s="2">
        <v>250.24435424804688</v>
      </c>
      <c r="AC95" s="2">
        <v>241.53910827636719</v>
      </c>
      <c r="AD95" s="2">
        <v>15.082790374755859</v>
      </c>
      <c r="AE95" s="2">
        <v>16.696477890014648</v>
      </c>
      <c r="AF95" s="2">
        <v>59.950347900390625</v>
      </c>
      <c r="AG95" s="2">
        <v>66.24310302734375</v>
      </c>
      <c r="AH95" s="2">
        <v>500.26800537109375</v>
      </c>
      <c r="AI95" s="2">
        <v>1699.9163818359375</v>
      </c>
      <c r="AJ95" s="2">
        <v>0.66624051332473755</v>
      </c>
      <c r="AK95" s="2">
        <v>92.074325561523438</v>
      </c>
      <c r="AL95" s="2">
        <v>7.6600437164306641</v>
      </c>
      <c r="AM95" s="2">
        <v>0.17532415688037872</v>
      </c>
      <c r="AN95" s="2">
        <v>1</v>
      </c>
      <c r="AO95" s="2">
        <v>-0.21956524252891541</v>
      </c>
      <c r="AP95" s="2">
        <v>2.737391471862793</v>
      </c>
      <c r="AQ95" s="2">
        <v>1</v>
      </c>
      <c r="AR95" s="2">
        <v>0</v>
      </c>
      <c r="AS95" s="2">
        <v>0.15999999642372131</v>
      </c>
      <c r="AT95" s="2">
        <v>111115</v>
      </c>
      <c r="AU95" s="3">
        <f t="shared" si="148"/>
        <v>0.83378000895182292</v>
      </c>
      <c r="AV95" s="3">
        <f t="shared" si="149"/>
        <v>1.3683062865785449E-3</v>
      </c>
      <c r="AW95" s="3">
        <f t="shared" si="150"/>
        <v>294.94214859008787</v>
      </c>
      <c r="AX95" s="3">
        <f t="shared" si="151"/>
        <v>292.97061958312986</v>
      </c>
      <c r="AY95" s="3">
        <f t="shared" si="152"/>
        <v>271.98661501437527</v>
      </c>
      <c r="AZ95" s="3">
        <f t="shared" si="153"/>
        <v>2.2614783024479905</v>
      </c>
      <c r="BA95" s="3">
        <f t="shared" si="154"/>
        <v>2.6200563162439612</v>
      </c>
      <c r="BB95" s="3">
        <f t="shared" si="155"/>
        <v>28.455883877132038</v>
      </c>
      <c r="BC95" s="3">
        <f t="shared" si="156"/>
        <v>11.75940598711739</v>
      </c>
      <c r="BD95" s="3">
        <f t="shared" si="157"/>
        <v>20.806384086608887</v>
      </c>
      <c r="BE95" s="3">
        <f t="shared" si="158"/>
        <v>2.4663885673766286</v>
      </c>
      <c r="BF95" s="3">
        <f t="shared" si="159"/>
        <v>0.11373152332811505</v>
      </c>
      <c r="BG95" s="3">
        <f t="shared" si="160"/>
        <v>1.5373169409759866</v>
      </c>
      <c r="BH95" s="3">
        <f t="shared" si="161"/>
        <v>0.929071626400642</v>
      </c>
      <c r="BI95" s="3">
        <f t="shared" si="162"/>
        <v>7.149376718562471E-2</v>
      </c>
      <c r="BJ95" s="3">
        <f t="shared" si="163"/>
        <v>12.980494576180538</v>
      </c>
      <c r="BK95" s="3">
        <f t="shared" si="164"/>
        <v>0.58366712858117842</v>
      </c>
      <c r="BL95" s="3">
        <f t="shared" si="165"/>
        <v>59.413587189822572</v>
      </c>
      <c r="BM95" s="3">
        <f t="shared" si="166"/>
        <v>238.24598268540737</v>
      </c>
      <c r="BN95" s="3">
        <f t="shared" si="167"/>
        <v>1.727639235891822E-2</v>
      </c>
    </row>
    <row r="96" spans="1:66" s="5" customFormat="1">
      <c r="A96" s="2" t="s">
        <v>617</v>
      </c>
      <c r="B96" s="5" t="s">
        <v>136</v>
      </c>
      <c r="C96" s="5">
        <v>20190704</v>
      </c>
      <c r="D96" s="5" t="s">
        <v>338</v>
      </c>
      <c r="E96" s="6" t="s">
        <v>0</v>
      </c>
      <c r="F96" s="2" t="s">
        <v>290</v>
      </c>
      <c r="G96" s="6">
        <v>1700</v>
      </c>
      <c r="H96" s="5">
        <v>175</v>
      </c>
      <c r="I96" s="6">
        <v>19.5</v>
      </c>
      <c r="J96" s="6"/>
      <c r="K96" s="2">
        <v>4</v>
      </c>
      <c r="L96" s="2" t="s">
        <v>165</v>
      </c>
      <c r="M96" s="2">
        <v>3688.0000072866678</v>
      </c>
      <c r="N96" s="2">
        <v>0</v>
      </c>
      <c r="O96" s="3">
        <f t="shared" si="140"/>
        <v>4.3618703967864914</v>
      </c>
      <c r="P96" s="3">
        <f t="shared" si="141"/>
        <v>0.12155579637145918</v>
      </c>
      <c r="Q96" s="3">
        <f t="shared" si="142"/>
        <v>107.11891005542594</v>
      </c>
      <c r="R96" s="3">
        <f t="shared" si="143"/>
        <v>1.3912148804884406</v>
      </c>
      <c r="S96" s="3">
        <f t="shared" si="144"/>
        <v>1.074059525015632</v>
      </c>
      <c r="T96" s="3">
        <f t="shared" si="145"/>
        <v>21.777107238769531</v>
      </c>
      <c r="U96" s="2">
        <v>6</v>
      </c>
      <c r="V96" s="3">
        <f t="shared" si="146"/>
        <v>1.4200000166893005</v>
      </c>
      <c r="W96" s="2">
        <v>1</v>
      </c>
      <c r="X96" s="3">
        <f t="shared" si="147"/>
        <v>2.8400000333786011</v>
      </c>
      <c r="Y96" s="2">
        <v>19.818218231201172</v>
      </c>
      <c r="Z96" s="2">
        <v>21.777107238769531</v>
      </c>
      <c r="AA96" s="2">
        <v>19.605836868286133</v>
      </c>
      <c r="AB96" s="2">
        <v>174.77394104003906</v>
      </c>
      <c r="AC96" s="2">
        <v>169.26023864746094</v>
      </c>
      <c r="AD96" s="2">
        <v>15.124217987060547</v>
      </c>
      <c r="AE96" s="2">
        <v>16.764760971069336</v>
      </c>
      <c r="AF96" s="2">
        <v>60.126296997070313</v>
      </c>
      <c r="AG96" s="2">
        <v>66.524490356445313</v>
      </c>
      <c r="AH96" s="2">
        <v>500.282470703125</v>
      </c>
      <c r="AI96" s="2">
        <v>1700.1060791015625</v>
      </c>
      <c r="AJ96" s="2">
        <v>0.52480357885360718</v>
      </c>
      <c r="AK96" s="2">
        <v>92.073516845703125</v>
      </c>
      <c r="AL96" s="2">
        <v>7.2261447906494141</v>
      </c>
      <c r="AM96" s="2">
        <v>0.17821379005908966</v>
      </c>
      <c r="AN96" s="2">
        <v>1</v>
      </c>
      <c r="AO96" s="2">
        <v>-0.21956524252891541</v>
      </c>
      <c r="AP96" s="2">
        <v>2.737391471862793</v>
      </c>
      <c r="AQ96" s="2">
        <v>1</v>
      </c>
      <c r="AR96" s="2">
        <v>0</v>
      </c>
      <c r="AS96" s="2">
        <v>0.15999999642372131</v>
      </c>
      <c r="AT96" s="2">
        <v>111115</v>
      </c>
      <c r="AU96" s="3">
        <f t="shared" si="148"/>
        <v>0.83380411783854169</v>
      </c>
      <c r="AV96" s="3">
        <f t="shared" si="149"/>
        <v>1.3912148804884406E-3</v>
      </c>
      <c r="AW96" s="3">
        <f t="shared" si="150"/>
        <v>294.92710723876951</v>
      </c>
      <c r="AX96" s="3">
        <f t="shared" si="151"/>
        <v>292.96821823120115</v>
      </c>
      <c r="AY96" s="3">
        <f t="shared" si="152"/>
        <v>272.01696657619686</v>
      </c>
      <c r="AZ96" s="3">
        <f t="shared" si="153"/>
        <v>2.2515330411700427</v>
      </c>
      <c r="BA96" s="3">
        <f t="shared" si="154"/>
        <v>2.6176500266995708</v>
      </c>
      <c r="BB96" s="3">
        <f t="shared" si="155"/>
        <v>28.429999378499151</v>
      </c>
      <c r="BC96" s="3">
        <f t="shared" si="156"/>
        <v>11.665238407429815</v>
      </c>
      <c r="BD96" s="3">
        <f t="shared" si="157"/>
        <v>20.797662734985352</v>
      </c>
      <c r="BE96" s="3">
        <f t="shared" si="158"/>
        <v>2.4650650399673464</v>
      </c>
      <c r="BF96" s="3">
        <f t="shared" si="159"/>
        <v>0.11656659053475994</v>
      </c>
      <c r="BG96" s="3">
        <f t="shared" si="160"/>
        <v>1.5435905016839389</v>
      </c>
      <c r="BH96" s="3">
        <f t="shared" si="161"/>
        <v>0.92147453828340753</v>
      </c>
      <c r="BI96" s="3">
        <f t="shared" si="162"/>
        <v>7.3286521098557739E-2</v>
      </c>
      <c r="BJ96" s="3">
        <f t="shared" si="163"/>
        <v>9.8628147694816182</v>
      </c>
      <c r="BK96" s="3">
        <f t="shared" si="164"/>
        <v>0.63286517206522219</v>
      </c>
      <c r="BL96" s="3">
        <f t="shared" si="165"/>
        <v>59.742973721294291</v>
      </c>
      <c r="BM96" s="3">
        <f t="shared" si="166"/>
        <v>167.18681436349834</v>
      </c>
      <c r="BN96" s="3">
        <f t="shared" si="167"/>
        <v>1.5586821812653745E-2</v>
      </c>
    </row>
    <row r="97" spans="1:66" s="5" customFormat="1">
      <c r="A97" s="2" t="s">
        <v>617</v>
      </c>
      <c r="B97" s="5" t="s">
        <v>136</v>
      </c>
      <c r="C97" s="5">
        <v>20190704</v>
      </c>
      <c r="D97" s="5" t="s">
        <v>338</v>
      </c>
      <c r="E97" s="6" t="s">
        <v>0</v>
      </c>
      <c r="F97" s="2" t="s">
        <v>290</v>
      </c>
      <c r="G97" s="6">
        <v>1700</v>
      </c>
      <c r="H97" s="5">
        <v>100</v>
      </c>
      <c r="I97" s="6">
        <v>19.5</v>
      </c>
      <c r="J97" s="6"/>
      <c r="K97" s="2">
        <v>5</v>
      </c>
      <c r="L97" s="2" t="s">
        <v>166</v>
      </c>
      <c r="M97" s="2">
        <v>3777.5000072978437</v>
      </c>
      <c r="N97" s="2">
        <v>0</v>
      </c>
      <c r="O97" s="3">
        <f t="shared" si="140"/>
        <v>1.6785993190874575</v>
      </c>
      <c r="P97" s="3">
        <f t="shared" si="141"/>
        <v>0.12282322371972593</v>
      </c>
      <c r="Q97" s="3">
        <f t="shared" si="142"/>
        <v>73.481847999698601</v>
      </c>
      <c r="R97" s="3">
        <f t="shared" si="143"/>
        <v>1.3993817989164672</v>
      </c>
      <c r="S97" s="3">
        <f t="shared" si="144"/>
        <v>1.0696127195551248</v>
      </c>
      <c r="T97" s="3">
        <f t="shared" si="145"/>
        <v>21.795806884765625</v>
      </c>
      <c r="U97" s="2">
        <v>6</v>
      </c>
      <c r="V97" s="3">
        <f t="shared" si="146"/>
        <v>1.4200000166893005</v>
      </c>
      <c r="W97" s="2">
        <v>1</v>
      </c>
      <c r="X97" s="3">
        <f t="shared" si="147"/>
        <v>2.8400000333786011</v>
      </c>
      <c r="Y97" s="2">
        <v>19.82560920715332</v>
      </c>
      <c r="Z97" s="2">
        <v>21.795806884765625</v>
      </c>
      <c r="AA97" s="2">
        <v>19.604934692382813</v>
      </c>
      <c r="AB97" s="2">
        <v>99.954452514648438</v>
      </c>
      <c r="AC97" s="2">
        <v>97.777252197265625</v>
      </c>
      <c r="AD97" s="2">
        <v>15.195561408996582</v>
      </c>
      <c r="AE97" s="2">
        <v>16.845537185668945</v>
      </c>
      <c r="AF97" s="2">
        <v>60.411903381347656</v>
      </c>
      <c r="AG97" s="2">
        <v>66.81439208984375</v>
      </c>
      <c r="AH97" s="2">
        <v>500.30133056640625</v>
      </c>
      <c r="AI97" s="2">
        <v>1699.771484375</v>
      </c>
      <c r="AJ97" s="2">
        <v>0.68614065647125244</v>
      </c>
      <c r="AK97" s="2">
        <v>92.073593139648438</v>
      </c>
      <c r="AL97" s="2">
        <v>6.7914600372314453</v>
      </c>
      <c r="AM97" s="2">
        <v>0.17482061684131622</v>
      </c>
      <c r="AN97" s="2">
        <v>1</v>
      </c>
      <c r="AO97" s="2">
        <v>-0.21956524252891541</v>
      </c>
      <c r="AP97" s="2">
        <v>2.737391471862793</v>
      </c>
      <c r="AQ97" s="2">
        <v>1</v>
      </c>
      <c r="AR97" s="2">
        <v>0</v>
      </c>
      <c r="AS97" s="2">
        <v>0.15999999642372131</v>
      </c>
      <c r="AT97" s="2">
        <v>111115</v>
      </c>
      <c r="AU97" s="3">
        <f t="shared" si="148"/>
        <v>0.83383555094401041</v>
      </c>
      <c r="AV97" s="3">
        <f t="shared" si="149"/>
        <v>1.3993817989164672E-3</v>
      </c>
      <c r="AW97" s="3">
        <f t="shared" si="150"/>
        <v>294.9458068847656</v>
      </c>
      <c r="AX97" s="3">
        <f t="shared" si="151"/>
        <v>292.9756092071533</v>
      </c>
      <c r="AY97" s="3">
        <f t="shared" si="152"/>
        <v>271.96343142114347</v>
      </c>
      <c r="AZ97" s="3">
        <f t="shared" si="153"/>
        <v>2.2450474773294062</v>
      </c>
      <c r="BA97" s="3">
        <f t="shared" si="154"/>
        <v>2.6206418566072256</v>
      </c>
      <c r="BB97" s="3">
        <f t="shared" si="155"/>
        <v>28.462469718461907</v>
      </c>
      <c r="BC97" s="3">
        <f t="shared" si="156"/>
        <v>11.616932532792962</v>
      </c>
      <c r="BD97" s="3">
        <f t="shared" si="157"/>
        <v>20.810708045959473</v>
      </c>
      <c r="BE97" s="3">
        <f t="shared" si="158"/>
        <v>2.4670449898519284</v>
      </c>
      <c r="BF97" s="3">
        <f t="shared" si="159"/>
        <v>0.11773161245038548</v>
      </c>
      <c r="BG97" s="3">
        <f t="shared" si="160"/>
        <v>1.5510291370521008</v>
      </c>
      <c r="BH97" s="3">
        <f t="shared" si="161"/>
        <v>0.91601585279982767</v>
      </c>
      <c r="BI97" s="3">
        <f t="shared" si="162"/>
        <v>7.4023372417272859E-2</v>
      </c>
      <c r="BJ97" s="3">
        <f t="shared" si="163"/>
        <v>6.7657377758737383</v>
      </c>
      <c r="BK97" s="3">
        <f t="shared" si="164"/>
        <v>0.7515229396245352</v>
      </c>
      <c r="BL97" s="3">
        <f t="shared" si="165"/>
        <v>59.97022515562076</v>
      </c>
      <c r="BM97" s="3">
        <f t="shared" si="166"/>
        <v>96.979326473978858</v>
      </c>
      <c r="BN97" s="3">
        <f t="shared" si="167"/>
        <v>1.0380148302922774E-2</v>
      </c>
    </row>
    <row r="98" spans="1:66" s="5" customFormat="1">
      <c r="A98" s="2" t="s">
        <v>617</v>
      </c>
      <c r="B98" s="5" t="s">
        <v>136</v>
      </c>
      <c r="C98" s="5">
        <v>20190704</v>
      </c>
      <c r="D98" s="5" t="s">
        <v>338</v>
      </c>
      <c r="E98" s="6" t="s">
        <v>0</v>
      </c>
      <c r="F98" s="2" t="s">
        <v>290</v>
      </c>
      <c r="G98" s="6">
        <v>1700</v>
      </c>
      <c r="H98" s="5">
        <v>66</v>
      </c>
      <c r="I98" s="6">
        <v>19.5</v>
      </c>
      <c r="J98" s="6"/>
      <c r="K98" s="2">
        <v>6</v>
      </c>
      <c r="L98" s="2" t="s">
        <v>167</v>
      </c>
      <c r="M98" s="2">
        <v>3867.5000072978437</v>
      </c>
      <c r="N98" s="2">
        <v>0</v>
      </c>
      <c r="O98" s="3">
        <f t="shared" si="140"/>
        <v>0.53005781469841762</v>
      </c>
      <c r="P98" s="3">
        <f t="shared" si="141"/>
        <v>0.12639785384800081</v>
      </c>
      <c r="Q98" s="3">
        <f t="shared" si="142"/>
        <v>57.246318044673814</v>
      </c>
      <c r="R98" s="3">
        <f t="shared" si="143"/>
        <v>1.4340374762169901</v>
      </c>
      <c r="S98" s="3">
        <f t="shared" si="144"/>
        <v>1.0663120345797443</v>
      </c>
      <c r="T98" s="3">
        <f t="shared" si="145"/>
        <v>21.822715759277344</v>
      </c>
      <c r="U98" s="2">
        <v>6</v>
      </c>
      <c r="V98" s="3">
        <f t="shared" si="146"/>
        <v>1.4200000166893005</v>
      </c>
      <c r="W98" s="2">
        <v>1</v>
      </c>
      <c r="X98" s="3">
        <f t="shared" si="147"/>
        <v>2.8400000333786011</v>
      </c>
      <c r="Y98" s="2">
        <v>19.835882186889648</v>
      </c>
      <c r="Z98" s="2">
        <v>21.822715759277344</v>
      </c>
      <c r="AA98" s="2">
        <v>19.605552673339844</v>
      </c>
      <c r="AB98" s="2">
        <v>66.115104675292969</v>
      </c>
      <c r="AC98" s="2">
        <v>65.367012023925781</v>
      </c>
      <c r="AD98" s="2">
        <v>15.237618446350098</v>
      </c>
      <c r="AE98" s="2">
        <v>16.928285598754883</v>
      </c>
      <c r="AF98" s="2">
        <v>60.543624877929688</v>
      </c>
      <c r="AG98" s="2">
        <v>67.099594116210938</v>
      </c>
      <c r="AH98" s="2">
        <v>500.30960083007813</v>
      </c>
      <c r="AI98" s="2">
        <v>1699.347900390625</v>
      </c>
      <c r="AJ98" s="2">
        <v>0.66874217987060547</v>
      </c>
      <c r="AK98" s="2">
        <v>92.073135375976563</v>
      </c>
      <c r="AL98" s="2">
        <v>6.4685153961181641</v>
      </c>
      <c r="AM98" s="2">
        <v>0.17470808327198029</v>
      </c>
      <c r="AN98" s="2">
        <v>1</v>
      </c>
      <c r="AO98" s="2">
        <v>-0.21956524252891541</v>
      </c>
      <c r="AP98" s="2">
        <v>2.737391471862793</v>
      </c>
      <c r="AQ98" s="2">
        <v>1</v>
      </c>
      <c r="AR98" s="2">
        <v>0</v>
      </c>
      <c r="AS98" s="2">
        <v>0.15999999642372131</v>
      </c>
      <c r="AT98" s="2">
        <v>111115</v>
      </c>
      <c r="AU98" s="3">
        <f t="shared" si="148"/>
        <v>0.83384933471679668</v>
      </c>
      <c r="AV98" s="3">
        <f t="shared" si="149"/>
        <v>1.4340374762169901E-3</v>
      </c>
      <c r="AW98" s="3">
        <f t="shared" si="150"/>
        <v>294.97271575927732</v>
      </c>
      <c r="AX98" s="3">
        <f t="shared" si="151"/>
        <v>292.98588218688963</v>
      </c>
      <c r="AY98" s="3">
        <f t="shared" si="152"/>
        <v>271.89565798515832</v>
      </c>
      <c r="AZ98" s="3">
        <f t="shared" si="153"/>
        <v>2.2237605527605164</v>
      </c>
      <c r="BA98" s="3">
        <f t="shared" si="154"/>
        <v>2.624952366197097</v>
      </c>
      <c r="BB98" s="3">
        <f t="shared" si="155"/>
        <v>28.509427375077653</v>
      </c>
      <c r="BC98" s="3">
        <f t="shared" si="156"/>
        <v>11.58114177632277</v>
      </c>
      <c r="BD98" s="3">
        <f t="shared" si="157"/>
        <v>20.829298973083496</v>
      </c>
      <c r="BE98" s="3">
        <f t="shared" si="158"/>
        <v>2.4698690315770535</v>
      </c>
      <c r="BF98" s="3">
        <f t="shared" si="159"/>
        <v>0.1210120566404935</v>
      </c>
      <c r="BG98" s="3">
        <f t="shared" si="160"/>
        <v>1.5586403316173527</v>
      </c>
      <c r="BH98" s="3">
        <f t="shared" si="161"/>
        <v>0.91122869995970079</v>
      </c>
      <c r="BI98" s="3">
        <f t="shared" si="162"/>
        <v>7.6098652587867674E-2</v>
      </c>
      <c r="BJ98" s="3">
        <f t="shared" si="163"/>
        <v>5.2708479911034622</v>
      </c>
      <c r="BK98" s="3">
        <f t="shared" si="164"/>
        <v>0.87576770410922844</v>
      </c>
      <c r="BL98" s="3">
        <f t="shared" si="165"/>
        <v>60.204652014874391</v>
      </c>
      <c r="BM98" s="3">
        <f t="shared" si="166"/>
        <v>65.115047924829781</v>
      </c>
      <c r="BN98" s="3">
        <f t="shared" si="167"/>
        <v>4.9008558388105384E-3</v>
      </c>
    </row>
    <row r="99" spans="1:66" s="5" customFormat="1">
      <c r="A99" s="2" t="s">
        <v>617</v>
      </c>
      <c r="B99" s="5" t="s">
        <v>136</v>
      </c>
      <c r="C99" s="5">
        <v>20190704</v>
      </c>
      <c r="D99" s="5" t="s">
        <v>338</v>
      </c>
      <c r="E99" s="6" t="s">
        <v>0</v>
      </c>
      <c r="F99" s="2" t="s">
        <v>290</v>
      </c>
      <c r="G99" s="6">
        <v>1700</v>
      </c>
      <c r="H99" s="5">
        <v>33</v>
      </c>
      <c r="I99" s="6">
        <v>19.5</v>
      </c>
      <c r="J99" s="6"/>
      <c r="K99" s="2">
        <v>7</v>
      </c>
      <c r="L99" s="2" t="s">
        <v>168</v>
      </c>
      <c r="M99" s="2">
        <v>4019.5000072531402</v>
      </c>
      <c r="N99" s="2">
        <v>0</v>
      </c>
      <c r="O99" s="3">
        <f t="shared" si="140"/>
        <v>-0.38759050140878454</v>
      </c>
      <c r="P99" s="3">
        <f t="shared" si="141"/>
        <v>0.13771481044314848</v>
      </c>
      <c r="Q99" s="3">
        <f t="shared" si="142"/>
        <v>36.643513878588031</v>
      </c>
      <c r="R99" s="3">
        <f t="shared" si="143"/>
        <v>1.5445557598355408</v>
      </c>
      <c r="S99" s="3">
        <f t="shared" si="144"/>
        <v>1.058019815534065</v>
      </c>
      <c r="T99" s="3">
        <f t="shared" si="145"/>
        <v>21.843374252319336</v>
      </c>
      <c r="U99" s="2">
        <v>6</v>
      </c>
      <c r="V99" s="3">
        <f t="shared" si="146"/>
        <v>1.4200000166893005</v>
      </c>
      <c r="W99" s="2">
        <v>1</v>
      </c>
      <c r="X99" s="3">
        <f t="shared" si="147"/>
        <v>2.8400000333786011</v>
      </c>
      <c r="Y99" s="2">
        <v>19.846860885620117</v>
      </c>
      <c r="Z99" s="2">
        <v>21.843374252319336</v>
      </c>
      <c r="AA99" s="2">
        <v>19.604179382324219</v>
      </c>
      <c r="AB99" s="2">
        <v>32.196060180664063</v>
      </c>
      <c r="AC99" s="2">
        <v>32.600521087646484</v>
      </c>
      <c r="AD99" s="2">
        <v>15.233881950378418</v>
      </c>
      <c r="AE99" s="2">
        <v>17.054731369018555</v>
      </c>
      <c r="AF99" s="2">
        <v>60.371166229248047</v>
      </c>
      <c r="AG99" s="2">
        <v>67.552314758300781</v>
      </c>
      <c r="AH99" s="2">
        <v>500.27655029296875</v>
      </c>
      <c r="AI99" s="2">
        <v>1699.038818359375</v>
      </c>
      <c r="AJ99" s="2">
        <v>0.52005285024642944</v>
      </c>
      <c r="AK99" s="2">
        <v>92.070991516113281</v>
      </c>
      <c r="AL99" s="2">
        <v>6.0265941619873047</v>
      </c>
      <c r="AM99" s="2">
        <v>0.17911596596240997</v>
      </c>
      <c r="AN99" s="2">
        <v>1</v>
      </c>
      <c r="AO99" s="2">
        <v>-0.21956524252891541</v>
      </c>
      <c r="AP99" s="2">
        <v>2.737391471862793</v>
      </c>
      <c r="AQ99" s="2">
        <v>1</v>
      </c>
      <c r="AR99" s="2">
        <v>0</v>
      </c>
      <c r="AS99" s="2">
        <v>0.15999999642372131</v>
      </c>
      <c r="AT99" s="2">
        <v>111115</v>
      </c>
      <c r="AU99" s="3">
        <f t="shared" si="148"/>
        <v>0.83379425048828115</v>
      </c>
      <c r="AV99" s="3">
        <f t="shared" si="149"/>
        <v>1.5445557598355408E-3</v>
      </c>
      <c r="AW99" s="3">
        <f t="shared" si="150"/>
        <v>294.99337425231931</v>
      </c>
      <c r="AX99" s="3">
        <f t="shared" si="151"/>
        <v>292.99686088562009</v>
      </c>
      <c r="AY99" s="3">
        <f t="shared" si="152"/>
        <v>271.84620486126369</v>
      </c>
      <c r="AZ99" s="3">
        <f t="shared" si="153"/>
        <v>2.1638201942017732</v>
      </c>
      <c r="BA99" s="3">
        <f t="shared" si="154"/>
        <v>2.6282658427205634</v>
      </c>
      <c r="BB99" s="3">
        <f t="shared" si="155"/>
        <v>28.546079491938482</v>
      </c>
      <c r="BC99" s="3">
        <f t="shared" si="156"/>
        <v>11.491348122919927</v>
      </c>
      <c r="BD99" s="3">
        <f t="shared" si="157"/>
        <v>20.845117568969727</v>
      </c>
      <c r="BE99" s="3">
        <f t="shared" si="158"/>
        <v>2.4722741733709865</v>
      </c>
      <c r="BF99" s="3">
        <f t="shared" si="159"/>
        <v>0.13134570862846592</v>
      </c>
      <c r="BG99" s="3">
        <f t="shared" si="160"/>
        <v>1.5702460271864984</v>
      </c>
      <c r="BH99" s="3">
        <f t="shared" si="161"/>
        <v>0.90202814618448812</v>
      </c>
      <c r="BI99" s="3">
        <f t="shared" si="162"/>
        <v>8.2640480002018402E-2</v>
      </c>
      <c r="BJ99" s="3">
        <f t="shared" si="163"/>
        <v>3.3738046554360581</v>
      </c>
      <c r="BK99" s="3">
        <f t="shared" si="164"/>
        <v>1.1240162014610737</v>
      </c>
      <c r="BL99" s="3">
        <f t="shared" si="165"/>
        <v>60.710502728168962</v>
      </c>
      <c r="BM99" s="3">
        <f t="shared" si="166"/>
        <v>32.78476304917892</v>
      </c>
      <c r="BN99" s="3">
        <f t="shared" si="167"/>
        <v>-7.1773628980916823E-3</v>
      </c>
    </row>
    <row r="100" spans="1:66" s="5" customFormat="1">
      <c r="A100" s="2" t="s">
        <v>617</v>
      </c>
      <c r="B100" s="5" t="s">
        <v>136</v>
      </c>
      <c r="C100" s="5">
        <v>20190704</v>
      </c>
      <c r="D100" s="5" t="s">
        <v>338</v>
      </c>
      <c r="E100" s="6" t="s">
        <v>0</v>
      </c>
      <c r="F100" s="2" t="s">
        <v>290</v>
      </c>
      <c r="G100" s="6">
        <v>1700</v>
      </c>
      <c r="H100" s="5">
        <v>400</v>
      </c>
      <c r="I100" s="6">
        <v>19.5</v>
      </c>
      <c r="J100" s="6"/>
      <c r="K100" s="2">
        <v>8</v>
      </c>
      <c r="L100" s="2" t="s">
        <v>169</v>
      </c>
      <c r="M100" s="2">
        <v>4175.0000071749091</v>
      </c>
      <c r="N100" s="2">
        <v>0</v>
      </c>
      <c r="O100" s="3">
        <f t="shared" si="140"/>
        <v>12.004269249763395</v>
      </c>
      <c r="P100" s="3">
        <f t="shared" si="141"/>
        <v>0.14222597525952027</v>
      </c>
      <c r="Q100" s="3">
        <f t="shared" si="142"/>
        <v>238.75941474378919</v>
      </c>
      <c r="R100" s="3">
        <f t="shared" si="143"/>
        <v>1.5717611683529797</v>
      </c>
      <c r="S100" s="3">
        <f t="shared" si="144"/>
        <v>1.0440881323819553</v>
      </c>
      <c r="T100" s="3">
        <f t="shared" si="145"/>
        <v>21.81591796875</v>
      </c>
      <c r="U100" s="2">
        <v>6</v>
      </c>
      <c r="V100" s="3">
        <f t="shared" si="146"/>
        <v>1.4200000166893005</v>
      </c>
      <c r="W100" s="2">
        <v>1</v>
      </c>
      <c r="X100" s="3">
        <f t="shared" si="147"/>
        <v>2.8400000333786011</v>
      </c>
      <c r="Y100" s="2">
        <v>19.852567672729492</v>
      </c>
      <c r="Z100" s="2">
        <v>21.81591796875</v>
      </c>
      <c r="AA100" s="2">
        <v>19.604473114013672</v>
      </c>
      <c r="AB100" s="2">
        <v>400.47207641601563</v>
      </c>
      <c r="AC100" s="2">
        <v>385.34896850585938</v>
      </c>
      <c r="AD100" s="2">
        <v>15.305028915405273</v>
      </c>
      <c r="AE100" s="2">
        <v>17.157699584960938</v>
      </c>
      <c r="AF100" s="2">
        <v>60.602584838867188</v>
      </c>
      <c r="AG100" s="2">
        <v>67.937553405761719</v>
      </c>
      <c r="AH100" s="2">
        <v>500.29183959960938</v>
      </c>
      <c r="AI100" s="2">
        <v>1698.8978271484375</v>
      </c>
      <c r="AJ100" s="2">
        <v>0.93817925453186035</v>
      </c>
      <c r="AK100" s="2">
        <v>92.073806762695313</v>
      </c>
      <c r="AL100" s="2">
        <v>8.6191234588623047</v>
      </c>
      <c r="AM100" s="2">
        <v>0.17155905067920685</v>
      </c>
      <c r="AN100" s="2">
        <v>1</v>
      </c>
      <c r="AO100" s="2">
        <v>-0.21956524252891541</v>
      </c>
      <c r="AP100" s="2">
        <v>2.737391471862793</v>
      </c>
      <c r="AQ100" s="2">
        <v>1</v>
      </c>
      <c r="AR100" s="2">
        <v>0</v>
      </c>
      <c r="AS100" s="2">
        <v>0.15999999642372131</v>
      </c>
      <c r="AT100" s="2">
        <v>111115</v>
      </c>
      <c r="AU100" s="3">
        <f t="shared" si="148"/>
        <v>0.83381973266601561</v>
      </c>
      <c r="AV100" s="3">
        <f t="shared" si="149"/>
        <v>1.5717611683529796E-3</v>
      </c>
      <c r="AW100" s="3">
        <f t="shared" si="150"/>
        <v>294.96591796874998</v>
      </c>
      <c r="AX100" s="3">
        <f t="shared" si="151"/>
        <v>293.00256767272947</v>
      </c>
      <c r="AY100" s="3">
        <f t="shared" si="152"/>
        <v>271.82364626801791</v>
      </c>
      <c r="AZ100" s="3">
        <f t="shared" si="153"/>
        <v>2.1537056256270142</v>
      </c>
      <c r="BA100" s="3">
        <f t="shared" si="154"/>
        <v>2.6238628484600262</v>
      </c>
      <c r="BB100" s="3">
        <f t="shared" si="155"/>
        <v>28.497386398094626</v>
      </c>
      <c r="BC100" s="3">
        <f t="shared" si="156"/>
        <v>11.339686813133689</v>
      </c>
      <c r="BD100" s="3">
        <f t="shared" si="157"/>
        <v>20.834242820739746</v>
      </c>
      <c r="BE100" s="3">
        <f t="shared" si="158"/>
        <v>2.4706204996976795</v>
      </c>
      <c r="BF100" s="3">
        <f t="shared" si="159"/>
        <v>0.13544304600468515</v>
      </c>
      <c r="BG100" s="3">
        <f t="shared" si="160"/>
        <v>1.5797747160780709</v>
      </c>
      <c r="BH100" s="3">
        <f t="shared" si="161"/>
        <v>0.89084578361960864</v>
      </c>
      <c r="BI100" s="3">
        <f t="shared" si="162"/>
        <v>8.52362504006344E-2</v>
      </c>
      <c r="BJ100" s="3">
        <f t="shared" si="163"/>
        <v>21.983488215893871</v>
      </c>
      <c r="BK100" s="3">
        <f t="shared" si="164"/>
        <v>0.61959271791889792</v>
      </c>
      <c r="BL100" s="3">
        <f t="shared" si="165"/>
        <v>61.220464442801315</v>
      </c>
      <c r="BM100" s="3">
        <f t="shared" si="166"/>
        <v>379.64271382391792</v>
      </c>
      <c r="BN100" s="3">
        <f t="shared" si="167"/>
        <v>1.9357857058934898E-2</v>
      </c>
    </row>
    <row r="101" spans="1:66" s="5" customFormat="1">
      <c r="A101" s="2" t="s">
        <v>617</v>
      </c>
      <c r="B101" s="5" t="s">
        <v>136</v>
      </c>
      <c r="C101" s="5">
        <v>20190704</v>
      </c>
      <c r="D101" s="5" t="s">
        <v>338</v>
      </c>
      <c r="E101" s="6" t="s">
        <v>0</v>
      </c>
      <c r="F101" s="2" t="s">
        <v>290</v>
      </c>
      <c r="G101" s="6">
        <v>1700</v>
      </c>
      <c r="H101" s="5">
        <v>400</v>
      </c>
      <c r="I101" s="6">
        <v>19.5</v>
      </c>
      <c r="J101" s="6"/>
      <c r="K101" s="2">
        <v>9</v>
      </c>
      <c r="L101" s="2" t="s">
        <v>170</v>
      </c>
      <c r="M101" s="2">
        <v>4265.0000072866678</v>
      </c>
      <c r="N101" s="2">
        <v>0</v>
      </c>
      <c r="O101" s="3">
        <f t="shared" si="140"/>
        <v>12.369400718273738</v>
      </c>
      <c r="P101" s="3">
        <f t="shared" si="141"/>
        <v>0.14148561874478641</v>
      </c>
      <c r="Q101" s="3">
        <f t="shared" si="142"/>
        <v>233.00029528640795</v>
      </c>
      <c r="R101" s="3">
        <f t="shared" si="143"/>
        <v>1.5620600966105143</v>
      </c>
      <c r="S101" s="3">
        <f t="shared" si="144"/>
        <v>1.0427108429224332</v>
      </c>
      <c r="T101" s="3">
        <f t="shared" si="145"/>
        <v>21.86009407043457</v>
      </c>
      <c r="U101" s="2">
        <v>6</v>
      </c>
      <c r="V101" s="3">
        <f t="shared" si="146"/>
        <v>1.4200000166893005</v>
      </c>
      <c r="W101" s="2">
        <v>1</v>
      </c>
      <c r="X101" s="3">
        <f t="shared" si="147"/>
        <v>2.8400000333786011</v>
      </c>
      <c r="Y101" s="2">
        <v>19.864040374755859</v>
      </c>
      <c r="Z101" s="2">
        <v>21.86009407043457</v>
      </c>
      <c r="AA101" s="2">
        <v>19.605625152587891</v>
      </c>
      <c r="AB101" s="2">
        <v>400.0894775390625</v>
      </c>
      <c r="AC101" s="2">
        <v>384.53439331054688</v>
      </c>
      <c r="AD101" s="2">
        <v>15.408782005310059</v>
      </c>
      <c r="AE101" s="2">
        <v>17.249855041503906</v>
      </c>
      <c r="AF101" s="2">
        <v>61.093673706054688</v>
      </c>
      <c r="AG101" s="2">
        <v>68.254203796386719</v>
      </c>
      <c r="AH101" s="2">
        <v>500.28915405273438</v>
      </c>
      <c r="AI101" s="2">
        <v>1698.5426025390625</v>
      </c>
      <c r="AJ101" s="2">
        <v>0.83908736705780029</v>
      </c>
      <c r="AK101" s="2">
        <v>92.072624206542969</v>
      </c>
      <c r="AL101" s="2">
        <v>8.1748180389404297</v>
      </c>
      <c r="AM101" s="2">
        <v>0.17547483742237091</v>
      </c>
      <c r="AN101" s="2">
        <v>1</v>
      </c>
      <c r="AO101" s="2">
        <v>-0.21956524252891541</v>
      </c>
      <c r="AP101" s="2">
        <v>2.737391471862793</v>
      </c>
      <c r="AQ101" s="2">
        <v>1</v>
      </c>
      <c r="AR101" s="2">
        <v>0</v>
      </c>
      <c r="AS101" s="2">
        <v>0.15999999642372131</v>
      </c>
      <c r="AT101" s="2">
        <v>111115</v>
      </c>
      <c r="AU101" s="3">
        <f t="shared" si="148"/>
        <v>0.83381525675455714</v>
      </c>
      <c r="AV101" s="3">
        <f t="shared" si="149"/>
        <v>1.5620600966105142E-3</v>
      </c>
      <c r="AW101" s="3">
        <f t="shared" si="150"/>
        <v>295.01009407043455</v>
      </c>
      <c r="AX101" s="3">
        <f t="shared" si="151"/>
        <v>293.01404037475584</v>
      </c>
      <c r="AY101" s="3">
        <f t="shared" si="152"/>
        <v>271.76681033178829</v>
      </c>
      <c r="AZ101" s="3">
        <f t="shared" si="153"/>
        <v>2.1536579821702988</v>
      </c>
      <c r="BA101" s="3">
        <f t="shared" si="154"/>
        <v>2.630950263776163</v>
      </c>
      <c r="BB101" s="3">
        <f t="shared" si="155"/>
        <v>28.574728769262116</v>
      </c>
      <c r="BC101" s="3">
        <f t="shared" si="156"/>
        <v>11.324873727758209</v>
      </c>
      <c r="BD101" s="3">
        <f t="shared" si="157"/>
        <v>20.862067222595215</v>
      </c>
      <c r="BE101" s="3">
        <f t="shared" si="158"/>
        <v>2.474853563417438</v>
      </c>
      <c r="BF101" s="3">
        <f t="shared" si="159"/>
        <v>0.13477145585846217</v>
      </c>
      <c r="BG101" s="3">
        <f t="shared" si="160"/>
        <v>1.5882394208537298</v>
      </c>
      <c r="BH101" s="3">
        <f t="shared" si="161"/>
        <v>0.88661414256370819</v>
      </c>
      <c r="BI101" s="3">
        <f t="shared" si="162"/>
        <v>8.4810706194268851E-2</v>
      </c>
      <c r="BJ101" s="3">
        <f t="shared" si="163"/>
        <v>21.452948627918985</v>
      </c>
      <c r="BK101" s="3">
        <f t="shared" si="164"/>
        <v>0.60592836255933757</v>
      </c>
      <c r="BL101" s="3">
        <f t="shared" si="165"/>
        <v>61.363006651002536</v>
      </c>
      <c r="BM101" s="3">
        <f t="shared" si="166"/>
        <v>378.6545726156844</v>
      </c>
      <c r="BN101" s="3">
        <f t="shared" si="167"/>
        <v>2.0045278030082533E-2</v>
      </c>
    </row>
    <row r="102" spans="1:66" s="5" customFormat="1">
      <c r="A102" s="2" t="s">
        <v>617</v>
      </c>
      <c r="B102" s="5" t="s">
        <v>136</v>
      </c>
      <c r="C102" s="5">
        <v>20190704</v>
      </c>
      <c r="D102" s="5" t="s">
        <v>338</v>
      </c>
      <c r="E102" s="6" t="s">
        <v>0</v>
      </c>
      <c r="F102" s="2" t="s">
        <v>290</v>
      </c>
      <c r="G102" s="6">
        <v>1700</v>
      </c>
      <c r="H102" s="5">
        <v>400</v>
      </c>
      <c r="I102" s="6">
        <v>19.5</v>
      </c>
      <c r="J102" s="6"/>
      <c r="K102" s="2">
        <v>10</v>
      </c>
      <c r="L102" s="2" t="s">
        <v>171</v>
      </c>
      <c r="M102" s="2">
        <v>4354.5000072978437</v>
      </c>
      <c r="N102" s="2">
        <v>0</v>
      </c>
      <c r="O102" s="3">
        <f t="shared" si="140"/>
        <v>12.290316712622367</v>
      </c>
      <c r="P102" s="3">
        <f t="shared" si="141"/>
        <v>0.14198027663519847</v>
      </c>
      <c r="Q102" s="3">
        <f t="shared" si="142"/>
        <v>234.19277951133674</v>
      </c>
      <c r="R102" s="3">
        <f t="shared" si="143"/>
        <v>1.5605433723040254</v>
      </c>
      <c r="S102" s="3">
        <f t="shared" si="144"/>
        <v>1.0382191220494303</v>
      </c>
      <c r="T102" s="3">
        <f t="shared" si="145"/>
        <v>21.880655288696289</v>
      </c>
      <c r="U102" s="2">
        <v>6</v>
      </c>
      <c r="V102" s="3">
        <f t="shared" si="146"/>
        <v>1.4200000166893005</v>
      </c>
      <c r="W102" s="2">
        <v>1</v>
      </c>
      <c r="X102" s="3">
        <f t="shared" si="147"/>
        <v>2.8400000333786011</v>
      </c>
      <c r="Y102" s="2">
        <v>19.875072479248047</v>
      </c>
      <c r="Z102" s="2">
        <v>21.880655288696289</v>
      </c>
      <c r="AA102" s="2">
        <v>19.60389518737793</v>
      </c>
      <c r="AB102" s="2">
        <v>399.752685546875</v>
      </c>
      <c r="AC102" s="2">
        <v>384.29440307617188</v>
      </c>
      <c r="AD102" s="2">
        <v>15.494814872741699</v>
      </c>
      <c r="AE102" s="2">
        <v>17.333847045898438</v>
      </c>
      <c r="AF102" s="2">
        <v>61.428699493408203</v>
      </c>
      <c r="AG102" s="2">
        <v>68.5423583984375</v>
      </c>
      <c r="AH102" s="2">
        <v>500.31527709960938</v>
      </c>
      <c r="AI102" s="2">
        <v>1700.2884521484375</v>
      </c>
      <c r="AJ102" s="2">
        <v>1.3186327219009399</v>
      </c>
      <c r="AK102" s="2">
        <v>92.076248168945313</v>
      </c>
      <c r="AL102" s="2">
        <v>8.2270030975341797</v>
      </c>
      <c r="AM102" s="2">
        <v>0.17132063210010529</v>
      </c>
      <c r="AN102" s="2">
        <v>1</v>
      </c>
      <c r="AO102" s="2">
        <v>-0.21956524252891541</v>
      </c>
      <c r="AP102" s="2">
        <v>2.737391471862793</v>
      </c>
      <c r="AQ102" s="2">
        <v>1</v>
      </c>
      <c r="AR102" s="2">
        <v>0</v>
      </c>
      <c r="AS102" s="2">
        <v>0.15999999642372131</v>
      </c>
      <c r="AT102" s="2">
        <v>111115</v>
      </c>
      <c r="AU102" s="3">
        <f t="shared" si="148"/>
        <v>0.83385879516601547</v>
      </c>
      <c r="AV102" s="3">
        <f t="shared" si="149"/>
        <v>1.5605433723040255E-3</v>
      </c>
      <c r="AW102" s="3">
        <f t="shared" si="150"/>
        <v>295.03065528869627</v>
      </c>
      <c r="AX102" s="3">
        <f t="shared" si="151"/>
        <v>293.02507247924802</v>
      </c>
      <c r="AY102" s="3">
        <f t="shared" si="152"/>
        <v>272.04614626304465</v>
      </c>
      <c r="AZ102" s="3">
        <f t="shared" si="153"/>
        <v>2.1564339793024518</v>
      </c>
      <c r="BA102" s="3">
        <f t="shared" si="154"/>
        <v>2.6342547243701144</v>
      </c>
      <c r="BB102" s="3">
        <f t="shared" si="155"/>
        <v>28.609492423460548</v>
      </c>
      <c r="BC102" s="3">
        <f t="shared" si="156"/>
        <v>11.27564537756211</v>
      </c>
      <c r="BD102" s="3">
        <f t="shared" si="157"/>
        <v>20.877863883972168</v>
      </c>
      <c r="BE102" s="3">
        <f t="shared" si="158"/>
        <v>2.4772596133031981</v>
      </c>
      <c r="BF102" s="3">
        <f t="shared" si="159"/>
        <v>0.1352202055221487</v>
      </c>
      <c r="BG102" s="3">
        <f t="shared" si="160"/>
        <v>1.5960356023206841</v>
      </c>
      <c r="BH102" s="3">
        <f t="shared" si="161"/>
        <v>0.88122401098251402</v>
      </c>
      <c r="BI102" s="3">
        <f t="shared" si="162"/>
        <v>8.5095047249280298E-2</v>
      </c>
      <c r="BJ102" s="3">
        <f t="shared" si="163"/>
        <v>21.56359248566093</v>
      </c>
      <c r="BK102" s="3">
        <f t="shared" si="164"/>
        <v>0.60940981090717794</v>
      </c>
      <c r="BL102" s="3">
        <f t="shared" si="165"/>
        <v>61.581741649480584</v>
      </c>
      <c r="BM102" s="3">
        <f t="shared" si="166"/>
        <v>378.45217513003286</v>
      </c>
      <c r="BN102" s="3">
        <f t="shared" si="167"/>
        <v>1.9998804560363643E-2</v>
      </c>
    </row>
    <row r="103" spans="1:66" s="5" customFormat="1">
      <c r="A103" s="2" t="s">
        <v>617</v>
      </c>
      <c r="B103" s="5" t="s">
        <v>136</v>
      </c>
      <c r="C103" s="5">
        <v>20190704</v>
      </c>
      <c r="D103" s="5" t="s">
        <v>338</v>
      </c>
      <c r="E103" s="6" t="s">
        <v>0</v>
      </c>
      <c r="F103" s="2" t="s">
        <v>290</v>
      </c>
      <c r="G103" s="6">
        <v>1700</v>
      </c>
      <c r="H103" s="5">
        <v>475</v>
      </c>
      <c r="I103" s="6">
        <v>19.5</v>
      </c>
      <c r="J103" s="6"/>
      <c r="K103" s="2">
        <v>11</v>
      </c>
      <c r="L103" s="2" t="s">
        <v>172</v>
      </c>
      <c r="M103" s="2">
        <v>4460.5000072978437</v>
      </c>
      <c r="N103" s="2">
        <v>0</v>
      </c>
      <c r="O103" s="3">
        <f t="shared" si="140"/>
        <v>14.627105417392984</v>
      </c>
      <c r="P103" s="3">
        <f t="shared" si="141"/>
        <v>0.14498303259646786</v>
      </c>
      <c r="Q103" s="3">
        <f t="shared" si="142"/>
        <v>280.40970061669941</v>
      </c>
      <c r="R103" s="3">
        <f t="shared" si="143"/>
        <v>1.5797632861502957</v>
      </c>
      <c r="S103" s="3">
        <f t="shared" si="144"/>
        <v>1.0302215147217388</v>
      </c>
      <c r="T103" s="3">
        <f t="shared" si="145"/>
        <v>21.871889114379883</v>
      </c>
      <c r="U103" s="2">
        <v>6</v>
      </c>
      <c r="V103" s="3">
        <f t="shared" si="146"/>
        <v>1.4200000166893005</v>
      </c>
      <c r="W103" s="2">
        <v>1</v>
      </c>
      <c r="X103" s="3">
        <f t="shared" si="147"/>
        <v>2.8400000333786011</v>
      </c>
      <c r="Y103" s="2">
        <v>19.877462387084961</v>
      </c>
      <c r="Z103" s="2">
        <v>21.871889114379883</v>
      </c>
      <c r="AA103" s="2">
        <v>19.604728698730469</v>
      </c>
      <c r="AB103" s="2">
        <v>473.9888916015625</v>
      </c>
      <c r="AC103" s="2">
        <v>455.58322143554688</v>
      </c>
      <c r="AD103" s="2">
        <v>15.544136047363281</v>
      </c>
      <c r="AE103" s="2">
        <v>17.405792236328125</v>
      </c>
      <c r="AF103" s="2">
        <v>61.615833282470703</v>
      </c>
      <c r="AG103" s="2">
        <v>68.815773010253906</v>
      </c>
      <c r="AH103" s="2">
        <v>500.28558349609375</v>
      </c>
      <c r="AI103" s="2">
        <v>1700.196533203125</v>
      </c>
      <c r="AJ103" s="2">
        <v>1.24701988697052</v>
      </c>
      <c r="AK103" s="2">
        <v>92.074172973632813</v>
      </c>
      <c r="AL103" s="2">
        <v>8.3381481170654297</v>
      </c>
      <c r="AM103" s="2">
        <v>0.17275305092334747</v>
      </c>
      <c r="AN103" s="2">
        <v>1</v>
      </c>
      <c r="AO103" s="2">
        <v>-0.21956524252891541</v>
      </c>
      <c r="AP103" s="2">
        <v>2.737391471862793</v>
      </c>
      <c r="AQ103" s="2">
        <v>1</v>
      </c>
      <c r="AR103" s="2">
        <v>0</v>
      </c>
      <c r="AS103" s="2">
        <v>0.15999999642372131</v>
      </c>
      <c r="AT103" s="2">
        <v>111115</v>
      </c>
      <c r="AU103" s="3">
        <f t="shared" si="148"/>
        <v>0.83380930582682278</v>
      </c>
      <c r="AV103" s="3">
        <f t="shared" si="149"/>
        <v>1.5797632861502958E-3</v>
      </c>
      <c r="AW103" s="3">
        <f t="shared" si="150"/>
        <v>295.02188911437986</v>
      </c>
      <c r="AX103" s="3">
        <f t="shared" si="151"/>
        <v>293.02746238708494</v>
      </c>
      <c r="AY103" s="3">
        <f t="shared" si="152"/>
        <v>272.03143923212338</v>
      </c>
      <c r="AZ103" s="3">
        <f t="shared" si="153"/>
        <v>2.147662599965908</v>
      </c>
      <c r="BA103" s="3">
        <f t="shared" si="154"/>
        <v>2.6328454398325296</v>
      </c>
      <c r="BB103" s="3">
        <f t="shared" si="155"/>
        <v>28.594831262687475</v>
      </c>
      <c r="BC103" s="3">
        <f t="shared" si="156"/>
        <v>11.18903902635935</v>
      </c>
      <c r="BD103" s="3">
        <f t="shared" si="157"/>
        <v>20.874675750732422</v>
      </c>
      <c r="BE103" s="3">
        <f t="shared" si="158"/>
        <v>2.4767738515956865</v>
      </c>
      <c r="BF103" s="3">
        <f t="shared" si="159"/>
        <v>0.13794108988648399</v>
      </c>
      <c r="BG103" s="3">
        <f t="shared" si="160"/>
        <v>1.6026239251107908</v>
      </c>
      <c r="BH103" s="3">
        <f t="shared" si="161"/>
        <v>0.87414992648489576</v>
      </c>
      <c r="BI103" s="3">
        <f t="shared" si="162"/>
        <v>8.6819358570082245E-2</v>
      </c>
      <c r="BJ103" s="3">
        <f t="shared" si="163"/>
        <v>25.818491278066574</v>
      </c>
      <c r="BK103" s="3">
        <f t="shared" si="164"/>
        <v>0.615496110091864</v>
      </c>
      <c r="BL103" s="3">
        <f t="shared" si="165"/>
        <v>61.894532091919572</v>
      </c>
      <c r="BM103" s="3">
        <f t="shared" si="166"/>
        <v>448.63019605477285</v>
      </c>
      <c r="BN103" s="3">
        <f t="shared" si="167"/>
        <v>2.0180047032727789E-2</v>
      </c>
    </row>
    <row r="104" spans="1:66" s="5" customFormat="1">
      <c r="A104" s="2" t="s">
        <v>617</v>
      </c>
      <c r="B104" s="5" t="s">
        <v>136</v>
      </c>
      <c r="C104" s="5">
        <v>20190704</v>
      </c>
      <c r="D104" s="5" t="s">
        <v>338</v>
      </c>
      <c r="E104" s="6" t="s">
        <v>0</v>
      </c>
      <c r="F104" s="2" t="s">
        <v>290</v>
      </c>
      <c r="G104" s="6">
        <v>1700</v>
      </c>
      <c r="H104" s="5">
        <v>575</v>
      </c>
      <c r="I104" s="6">
        <v>19.5</v>
      </c>
      <c r="J104" s="6"/>
      <c r="K104" s="2">
        <v>12</v>
      </c>
      <c r="L104" s="2" t="s">
        <v>173</v>
      </c>
      <c r="M104" s="2">
        <v>4567.0000072866678</v>
      </c>
      <c r="N104" s="2">
        <v>0</v>
      </c>
      <c r="O104" s="3">
        <f t="shared" si="140"/>
        <v>17.834914353612096</v>
      </c>
      <c r="P104" s="3">
        <f t="shared" si="141"/>
        <v>0.15082918591141886</v>
      </c>
      <c r="Q104" s="3">
        <f t="shared" si="142"/>
        <v>346.22594138901246</v>
      </c>
      <c r="R104" s="3">
        <f t="shared" si="143"/>
        <v>1.6341227975541939</v>
      </c>
      <c r="S104" s="3">
        <f t="shared" si="144"/>
        <v>1.0262980411532332</v>
      </c>
      <c r="T104" s="3">
        <f t="shared" si="145"/>
        <v>21.891874313354492</v>
      </c>
      <c r="U104" s="2">
        <v>6</v>
      </c>
      <c r="V104" s="3">
        <f t="shared" si="146"/>
        <v>1.4200000166893005</v>
      </c>
      <c r="W104" s="2">
        <v>1</v>
      </c>
      <c r="X104" s="3">
        <f t="shared" si="147"/>
        <v>2.8400000333786011</v>
      </c>
      <c r="Y104" s="2">
        <v>19.890384674072266</v>
      </c>
      <c r="Z104" s="2">
        <v>21.891874313354492</v>
      </c>
      <c r="AA104" s="2">
        <v>19.604074478149414</v>
      </c>
      <c r="AB104" s="2">
        <v>574.6361083984375</v>
      </c>
      <c r="AC104" s="2">
        <v>552.1634521484375</v>
      </c>
      <c r="AD104" s="2">
        <v>15.557924270629883</v>
      </c>
      <c r="AE104" s="2">
        <v>17.483558654785156</v>
      </c>
      <c r="AF104" s="2">
        <v>61.589363098144531</v>
      </c>
      <c r="AG104" s="2">
        <v>69.066276550292969</v>
      </c>
      <c r="AH104" s="2">
        <v>500.26708984375</v>
      </c>
      <c r="AI104" s="2">
        <v>1699.8663330078125</v>
      </c>
      <c r="AJ104" s="2">
        <v>1.0381507873535156</v>
      </c>
      <c r="AK104" s="2">
        <v>92.072860717773438</v>
      </c>
      <c r="AL104" s="2">
        <v>8.3408946990966797</v>
      </c>
      <c r="AM104" s="2">
        <v>0.17540808022022247</v>
      </c>
      <c r="AN104" s="2">
        <v>1</v>
      </c>
      <c r="AO104" s="2">
        <v>-0.21956524252891541</v>
      </c>
      <c r="AP104" s="2">
        <v>2.737391471862793</v>
      </c>
      <c r="AQ104" s="2">
        <v>1</v>
      </c>
      <c r="AR104" s="2">
        <v>0</v>
      </c>
      <c r="AS104" s="2">
        <v>0.15999999642372131</v>
      </c>
      <c r="AT104" s="2">
        <v>111115</v>
      </c>
      <c r="AU104" s="3">
        <f t="shared" si="148"/>
        <v>0.83377848307291647</v>
      </c>
      <c r="AV104" s="3">
        <f t="shared" si="149"/>
        <v>1.6341227975541939E-3</v>
      </c>
      <c r="AW104" s="3">
        <f t="shared" si="150"/>
        <v>295.04187431335447</v>
      </c>
      <c r="AX104" s="3">
        <f t="shared" si="151"/>
        <v>293.04038467407224</v>
      </c>
      <c r="AY104" s="3">
        <f t="shared" si="152"/>
        <v>271.97860720205426</v>
      </c>
      <c r="AZ104" s="3">
        <f t="shared" si="153"/>
        <v>2.1174924881283257</v>
      </c>
      <c r="BA104" s="3">
        <f t="shared" si="154"/>
        <v>2.6360593020262892</v>
      </c>
      <c r="BB104" s="3">
        <f t="shared" si="155"/>
        <v>28.630144447303277</v>
      </c>
      <c r="BC104" s="3">
        <f t="shared" si="156"/>
        <v>11.14658579251812</v>
      </c>
      <c r="BD104" s="3">
        <f t="shared" si="157"/>
        <v>20.891129493713379</v>
      </c>
      <c r="BE104" s="3">
        <f t="shared" si="158"/>
        <v>2.4792817313965236</v>
      </c>
      <c r="BF104" s="3">
        <f t="shared" si="159"/>
        <v>0.14322278592843965</v>
      </c>
      <c r="BG104" s="3">
        <f t="shared" si="160"/>
        <v>1.609761260873056</v>
      </c>
      <c r="BH104" s="3">
        <f t="shared" si="161"/>
        <v>0.86952047052346759</v>
      </c>
      <c r="BI104" s="3">
        <f t="shared" si="162"/>
        <v>9.0167903747435593E-2</v>
      </c>
      <c r="BJ104" s="3">
        <f t="shared" si="163"/>
        <v>31.878012878390535</v>
      </c>
      <c r="BK104" s="3">
        <f t="shared" si="164"/>
        <v>0.62703523755849189</v>
      </c>
      <c r="BL104" s="3">
        <f t="shared" si="165"/>
        <v>62.15785349847318</v>
      </c>
      <c r="BM104" s="3">
        <f t="shared" si="166"/>
        <v>543.68558803069209</v>
      </c>
      <c r="BN104" s="3">
        <f t="shared" si="167"/>
        <v>2.0390093428171864E-2</v>
      </c>
    </row>
    <row r="105" spans="1:66" s="5" customFormat="1">
      <c r="A105" s="2" t="s">
        <v>617</v>
      </c>
      <c r="B105" s="5" t="s">
        <v>136</v>
      </c>
      <c r="C105" s="5">
        <v>20190704</v>
      </c>
      <c r="D105" s="5" t="s">
        <v>338</v>
      </c>
      <c r="E105" s="6" t="s">
        <v>0</v>
      </c>
      <c r="F105" s="2" t="s">
        <v>290</v>
      </c>
      <c r="G105" s="6">
        <v>1700</v>
      </c>
      <c r="H105" s="5">
        <v>675</v>
      </c>
      <c r="I105" s="6">
        <v>19.5</v>
      </c>
      <c r="J105" s="6"/>
      <c r="K105" s="2">
        <v>13</v>
      </c>
      <c r="L105" s="2" t="s">
        <v>174</v>
      </c>
      <c r="M105" s="2">
        <v>4663.5000071413815</v>
      </c>
      <c r="N105" s="2">
        <v>0</v>
      </c>
      <c r="O105" s="3">
        <f t="shared" si="140"/>
        <v>20.588406847922311</v>
      </c>
      <c r="P105" s="3">
        <f t="shared" si="141"/>
        <v>0.1571603557732475</v>
      </c>
      <c r="Q105" s="3">
        <f t="shared" si="142"/>
        <v>420.05038738455568</v>
      </c>
      <c r="R105" s="3">
        <f t="shared" si="143"/>
        <v>1.6904551865077821</v>
      </c>
      <c r="S105" s="3">
        <f t="shared" si="144"/>
        <v>1.0210272506691478</v>
      </c>
      <c r="T105" s="3">
        <f t="shared" si="145"/>
        <v>21.884666442871094</v>
      </c>
      <c r="U105" s="2">
        <v>6</v>
      </c>
      <c r="V105" s="3">
        <f t="shared" si="146"/>
        <v>1.4200000166893005</v>
      </c>
      <c r="W105" s="2">
        <v>1</v>
      </c>
      <c r="X105" s="3">
        <f t="shared" si="147"/>
        <v>2.8400000333786011</v>
      </c>
      <c r="Y105" s="2">
        <v>19.891944885253906</v>
      </c>
      <c r="Z105" s="2">
        <v>21.884666442871094</v>
      </c>
      <c r="AA105" s="2">
        <v>19.604534149169922</v>
      </c>
      <c r="AB105" s="2">
        <v>675.23175048828125</v>
      </c>
      <c r="AC105" s="2">
        <v>649.2232666015625</v>
      </c>
      <c r="AD105" s="2">
        <v>15.536684989929199</v>
      </c>
      <c r="AE105" s="2">
        <v>17.528556823730469</v>
      </c>
      <c r="AF105" s="2">
        <v>61.368122100830078</v>
      </c>
      <c r="AG105" s="2">
        <v>69.236732482910156</v>
      </c>
      <c r="AH105" s="2">
        <v>500.28036499023438</v>
      </c>
      <c r="AI105" s="2">
        <v>1699.9639892578125</v>
      </c>
      <c r="AJ105" s="2">
        <v>1.4051221609115601</v>
      </c>
      <c r="AK105" s="2">
        <v>92.071044921875</v>
      </c>
      <c r="AL105" s="2">
        <v>8.3324108123779297</v>
      </c>
      <c r="AM105" s="2">
        <v>0.17453069984912872</v>
      </c>
      <c r="AN105" s="2">
        <v>1</v>
      </c>
      <c r="AO105" s="2">
        <v>-0.21956524252891541</v>
      </c>
      <c r="AP105" s="2">
        <v>2.737391471862793</v>
      </c>
      <c r="AQ105" s="2">
        <v>1</v>
      </c>
      <c r="AR105" s="2">
        <v>0</v>
      </c>
      <c r="AS105" s="2">
        <v>0.15999999642372131</v>
      </c>
      <c r="AT105" s="2">
        <v>111115</v>
      </c>
      <c r="AU105" s="3">
        <f t="shared" si="148"/>
        <v>0.83380060831705705</v>
      </c>
      <c r="AV105" s="3">
        <f t="shared" si="149"/>
        <v>1.6904551865077821E-3</v>
      </c>
      <c r="AW105" s="3">
        <f t="shared" si="150"/>
        <v>295.03466644287107</v>
      </c>
      <c r="AX105" s="3">
        <f t="shared" si="151"/>
        <v>293.04194488525388</v>
      </c>
      <c r="AY105" s="3">
        <f t="shared" si="152"/>
        <v>271.99423220170502</v>
      </c>
      <c r="AZ105" s="3">
        <f t="shared" si="153"/>
        <v>2.0892938390099109</v>
      </c>
      <c r="BA105" s="3">
        <f t="shared" si="154"/>
        <v>2.6348997934024743</v>
      </c>
      <c r="BB105" s="3">
        <f t="shared" si="155"/>
        <v>28.618115452455921</v>
      </c>
      <c r="BC105" s="3">
        <f t="shared" si="156"/>
        <v>11.089558628725452</v>
      </c>
      <c r="BD105" s="3">
        <f t="shared" si="157"/>
        <v>20.8883056640625</v>
      </c>
      <c r="BE105" s="3">
        <f t="shared" si="158"/>
        <v>2.4788511652030705</v>
      </c>
      <c r="BF105" s="3">
        <f t="shared" si="159"/>
        <v>0.14891942962322477</v>
      </c>
      <c r="BG105" s="3">
        <f t="shared" si="160"/>
        <v>1.6138725427333265</v>
      </c>
      <c r="BH105" s="3">
        <f t="shared" si="161"/>
        <v>0.864978622469744</v>
      </c>
      <c r="BI105" s="3">
        <f t="shared" si="162"/>
        <v>9.3781543952500407E-2</v>
      </c>
      <c r="BJ105" s="3">
        <f t="shared" si="163"/>
        <v>38.674478086334425</v>
      </c>
      <c r="BK105" s="3">
        <f t="shared" si="164"/>
        <v>0.64700451908225676</v>
      </c>
      <c r="BL105" s="3">
        <f t="shared" si="165"/>
        <v>62.414560968930147</v>
      </c>
      <c r="BM105" s="3">
        <f t="shared" si="166"/>
        <v>639.43652402479233</v>
      </c>
      <c r="BN105" s="3">
        <f t="shared" si="167"/>
        <v>2.0096074061808879E-2</v>
      </c>
    </row>
    <row r="106" spans="1:66" s="5" customFormat="1">
      <c r="A106" s="2" t="s">
        <v>617</v>
      </c>
      <c r="B106" s="5" t="s">
        <v>136</v>
      </c>
      <c r="C106" s="5">
        <v>20190704</v>
      </c>
      <c r="D106" s="5" t="s">
        <v>338</v>
      </c>
      <c r="E106" s="6" t="s">
        <v>0</v>
      </c>
      <c r="F106" s="2" t="s">
        <v>290</v>
      </c>
      <c r="G106" s="6">
        <v>1700</v>
      </c>
      <c r="H106" s="5">
        <v>800</v>
      </c>
      <c r="I106" s="6">
        <v>19.5</v>
      </c>
      <c r="J106" s="6"/>
      <c r="K106" s="2">
        <v>14</v>
      </c>
      <c r="L106" s="2" t="s">
        <v>175</v>
      </c>
      <c r="M106" s="2">
        <v>4760.5000072978437</v>
      </c>
      <c r="N106" s="2">
        <v>0</v>
      </c>
      <c r="O106" s="3">
        <f t="shared" si="140"/>
        <v>21.823497946075978</v>
      </c>
      <c r="P106" s="3">
        <f t="shared" si="141"/>
        <v>0.1524065814154914</v>
      </c>
      <c r="Q106" s="3">
        <f t="shared" si="142"/>
        <v>519.91781422390875</v>
      </c>
      <c r="R106" s="3">
        <f t="shared" si="143"/>
        <v>1.6367727535861423</v>
      </c>
      <c r="S106" s="3">
        <f t="shared" si="144"/>
        <v>1.0178067391247874</v>
      </c>
      <c r="T106" s="3">
        <f t="shared" si="145"/>
        <v>21.896814346313477</v>
      </c>
      <c r="U106" s="2">
        <v>6</v>
      </c>
      <c r="V106" s="3">
        <f t="shared" si="146"/>
        <v>1.4200000166893005</v>
      </c>
      <c r="W106" s="2">
        <v>1</v>
      </c>
      <c r="X106" s="3">
        <f t="shared" si="147"/>
        <v>2.8400000333786011</v>
      </c>
      <c r="Y106" s="2">
        <v>19.897939682006836</v>
      </c>
      <c r="Z106" s="2">
        <v>21.896814346313477</v>
      </c>
      <c r="AA106" s="2">
        <v>19.60350227355957</v>
      </c>
      <c r="AB106" s="2">
        <v>798.84295654296875</v>
      </c>
      <c r="AC106" s="2">
        <v>771.1556396484375</v>
      </c>
      <c r="AD106" s="2">
        <v>15.655837059020996</v>
      </c>
      <c r="AE106" s="2">
        <v>17.584344863891602</v>
      </c>
      <c r="AF106" s="2">
        <v>61.982860565185547</v>
      </c>
      <c r="AG106" s="2">
        <v>69.432174682617188</v>
      </c>
      <c r="AH106" s="2">
        <v>500.28042602539063</v>
      </c>
      <c r="AI106" s="2">
        <v>1699.718994140625</v>
      </c>
      <c r="AJ106" s="2">
        <v>1.1076850891113281</v>
      </c>
      <c r="AK106" s="2">
        <v>92.073234558105469</v>
      </c>
      <c r="AL106" s="2">
        <v>7.8803234100341797</v>
      </c>
      <c r="AM106" s="2">
        <v>0.17476148903369904</v>
      </c>
      <c r="AN106" s="2">
        <v>1</v>
      </c>
      <c r="AO106" s="2">
        <v>-0.21956524252891541</v>
      </c>
      <c r="AP106" s="2">
        <v>2.737391471862793</v>
      </c>
      <c r="AQ106" s="2">
        <v>1</v>
      </c>
      <c r="AR106" s="2">
        <v>0</v>
      </c>
      <c r="AS106" s="2">
        <v>0.15999999642372131</v>
      </c>
      <c r="AT106" s="2">
        <v>111115</v>
      </c>
      <c r="AU106" s="3">
        <f t="shared" si="148"/>
        <v>0.83380071004231759</v>
      </c>
      <c r="AV106" s="3">
        <f t="shared" si="149"/>
        <v>1.6367727535861424E-3</v>
      </c>
      <c r="AW106" s="3">
        <f t="shared" si="150"/>
        <v>295.04681434631345</v>
      </c>
      <c r="AX106" s="3">
        <f t="shared" si="151"/>
        <v>293.04793968200681</v>
      </c>
      <c r="AY106" s="3">
        <f t="shared" si="152"/>
        <v>271.95503298383119</v>
      </c>
      <c r="AZ106" s="3">
        <f t="shared" si="153"/>
        <v>2.116131946428478</v>
      </c>
      <c r="BA106" s="3">
        <f t="shared" si="154"/>
        <v>2.636854248328496</v>
      </c>
      <c r="BB106" s="3">
        <f t="shared" si="155"/>
        <v>28.638662049658233</v>
      </c>
      <c r="BC106" s="3">
        <f t="shared" si="156"/>
        <v>11.054317185766632</v>
      </c>
      <c r="BD106" s="3">
        <f t="shared" si="157"/>
        <v>20.897377014160156</v>
      </c>
      <c r="BE106" s="3">
        <f t="shared" si="158"/>
        <v>2.4802345609711933</v>
      </c>
      <c r="BF106" s="3">
        <f t="shared" si="159"/>
        <v>0.14464434551348476</v>
      </c>
      <c r="BG106" s="3">
        <f t="shared" si="160"/>
        <v>1.6190475092037087</v>
      </c>
      <c r="BH106" s="3">
        <f t="shared" si="161"/>
        <v>0.86118705176748467</v>
      </c>
      <c r="BI106" s="3">
        <f t="shared" si="162"/>
        <v>9.1069467081649313E-2</v>
      </c>
      <c r="BJ106" s="3">
        <f t="shared" si="163"/>
        <v>47.870514859975458</v>
      </c>
      <c r="BK106" s="3">
        <f t="shared" si="164"/>
        <v>0.67420607137222566</v>
      </c>
      <c r="BL106" s="3">
        <f t="shared" si="165"/>
        <v>62.499941889799061</v>
      </c>
      <c r="BM106" s="3">
        <f t="shared" si="166"/>
        <v>760.7817939157128</v>
      </c>
      <c r="BN106" s="3">
        <f t="shared" si="167"/>
        <v>1.7928496243865322E-2</v>
      </c>
    </row>
    <row r="107" spans="1:66" s="5" customFormat="1">
      <c r="A107" s="2" t="s">
        <v>617</v>
      </c>
      <c r="B107" s="5" t="s">
        <v>136</v>
      </c>
      <c r="C107" s="5">
        <v>20190704</v>
      </c>
      <c r="D107" s="5" t="s">
        <v>338</v>
      </c>
      <c r="E107" s="6" t="s">
        <v>0</v>
      </c>
      <c r="F107" s="2" t="s">
        <v>290</v>
      </c>
      <c r="G107" s="6">
        <v>1700</v>
      </c>
      <c r="H107" s="5">
        <v>1000</v>
      </c>
      <c r="I107" s="6">
        <v>19.5</v>
      </c>
      <c r="J107" s="6"/>
      <c r="K107" s="2">
        <v>15</v>
      </c>
      <c r="L107" s="2" t="s">
        <v>176</v>
      </c>
      <c r="M107" s="2">
        <v>4888.0000072866678</v>
      </c>
      <c r="N107" s="2">
        <v>0</v>
      </c>
      <c r="O107" s="3">
        <f t="shared" si="140"/>
        <v>24.261225681827781</v>
      </c>
      <c r="P107" s="3">
        <f t="shared" si="141"/>
        <v>0.15617671493946472</v>
      </c>
      <c r="Q107" s="3">
        <f t="shared" si="142"/>
        <v>693.76048144810488</v>
      </c>
      <c r="R107" s="3">
        <f t="shared" si="143"/>
        <v>1.6687137097144034</v>
      </c>
      <c r="S107" s="3">
        <f t="shared" si="144"/>
        <v>1.0138662315483862</v>
      </c>
      <c r="T107" s="3">
        <f t="shared" si="145"/>
        <v>21.899402618408203</v>
      </c>
      <c r="U107" s="2">
        <v>6</v>
      </c>
      <c r="V107" s="3">
        <f t="shared" si="146"/>
        <v>1.4200000166893005</v>
      </c>
      <c r="W107" s="2">
        <v>1</v>
      </c>
      <c r="X107" s="3">
        <f t="shared" si="147"/>
        <v>2.8400000333786011</v>
      </c>
      <c r="Y107" s="2">
        <v>19.900983810424805</v>
      </c>
      <c r="Z107" s="2">
        <v>21.899402618408203</v>
      </c>
      <c r="AA107" s="2">
        <v>19.604545593261719</v>
      </c>
      <c r="AB107" s="2">
        <v>999.9320068359375</v>
      </c>
      <c r="AC107" s="2">
        <v>968.89678955078125</v>
      </c>
      <c r="AD107" s="2">
        <v>15.665718078613281</v>
      </c>
      <c r="AE107" s="2">
        <v>17.63170051574707</v>
      </c>
      <c r="AF107" s="2">
        <v>61.977581024169922</v>
      </c>
      <c r="AG107" s="2">
        <v>69.6064453125</v>
      </c>
      <c r="AH107" s="2">
        <v>500.296875</v>
      </c>
      <c r="AI107" s="2">
        <v>1699.7266845703125</v>
      </c>
      <c r="AJ107" s="2">
        <v>1.1988523006439209</v>
      </c>
      <c r="AK107" s="2">
        <v>92.07305908203125</v>
      </c>
      <c r="AL107" s="2">
        <v>6.9810314178466797</v>
      </c>
      <c r="AM107" s="2">
        <v>0.17199011147022247</v>
      </c>
      <c r="AN107" s="2">
        <v>1</v>
      </c>
      <c r="AO107" s="2">
        <v>-0.21956524252891541</v>
      </c>
      <c r="AP107" s="2">
        <v>2.737391471862793</v>
      </c>
      <c r="AQ107" s="2">
        <v>1</v>
      </c>
      <c r="AR107" s="2">
        <v>0</v>
      </c>
      <c r="AS107" s="2">
        <v>0.15999999642372131</v>
      </c>
      <c r="AT107" s="2">
        <v>111115</v>
      </c>
      <c r="AU107" s="3">
        <f t="shared" si="148"/>
        <v>0.83382812499999992</v>
      </c>
      <c r="AV107" s="3">
        <f t="shared" si="149"/>
        <v>1.6687137097144034E-3</v>
      </c>
      <c r="AW107" s="3">
        <f t="shared" si="150"/>
        <v>295.04940261840818</v>
      </c>
      <c r="AX107" s="3">
        <f t="shared" si="151"/>
        <v>293.05098381042478</v>
      </c>
      <c r="AY107" s="3">
        <f t="shared" si="152"/>
        <v>271.95626345255369</v>
      </c>
      <c r="AZ107" s="3">
        <f t="shared" si="153"/>
        <v>2.0994334159971011</v>
      </c>
      <c r="BA107" s="3">
        <f t="shared" si="154"/>
        <v>2.6372708348514471</v>
      </c>
      <c r="BB107" s="3">
        <f t="shared" si="155"/>
        <v>28.64324115159252</v>
      </c>
      <c r="BC107" s="3">
        <f t="shared" si="156"/>
        <v>11.011540635845449</v>
      </c>
      <c r="BD107" s="3">
        <f t="shared" si="157"/>
        <v>20.900193214416504</v>
      </c>
      <c r="BE107" s="3">
        <f t="shared" si="158"/>
        <v>2.4806641736494615</v>
      </c>
      <c r="BF107" s="3">
        <f t="shared" si="159"/>
        <v>0.14803595144713233</v>
      </c>
      <c r="BG107" s="3">
        <f t="shared" si="160"/>
        <v>1.6234046033030609</v>
      </c>
      <c r="BH107" s="3">
        <f t="shared" si="161"/>
        <v>0.85725957034640055</v>
      </c>
      <c r="BI107" s="3">
        <f t="shared" si="162"/>
        <v>9.322097599562286E-2</v>
      </c>
      <c r="BJ107" s="3">
        <f t="shared" si="163"/>
        <v>63.876649797149803</v>
      </c>
      <c r="BK107" s="3">
        <f t="shared" si="164"/>
        <v>0.71603135538281593</v>
      </c>
      <c r="BL107" s="3">
        <f t="shared" si="165"/>
        <v>62.697031709414695</v>
      </c>
      <c r="BM107" s="3">
        <f t="shared" si="166"/>
        <v>957.3641648023571</v>
      </c>
      <c r="BN107" s="3">
        <f t="shared" si="167"/>
        <v>1.5888487284217989E-2</v>
      </c>
    </row>
    <row r="108" spans="1:66" s="5" customFormat="1">
      <c r="A108" s="2" t="s">
        <v>617</v>
      </c>
      <c r="B108" s="5" t="s">
        <v>136</v>
      </c>
      <c r="C108" s="5">
        <v>20190704</v>
      </c>
      <c r="D108" s="5" t="s">
        <v>338</v>
      </c>
      <c r="E108" s="6" t="s">
        <v>0</v>
      </c>
      <c r="F108" s="2" t="s">
        <v>290</v>
      </c>
      <c r="G108" s="6">
        <v>1700</v>
      </c>
      <c r="H108" s="5">
        <v>1400</v>
      </c>
      <c r="I108" s="6">
        <v>19.5</v>
      </c>
      <c r="J108" s="6"/>
      <c r="K108" s="2">
        <v>16</v>
      </c>
      <c r="L108" s="2" t="s">
        <v>177</v>
      </c>
      <c r="M108" s="2">
        <v>5011.0000072643161</v>
      </c>
      <c r="N108" s="2">
        <v>0</v>
      </c>
      <c r="O108" s="3">
        <f t="shared" si="140"/>
        <v>26.735278678823349</v>
      </c>
      <c r="P108" s="3">
        <f t="shared" si="141"/>
        <v>0.16079546062086189</v>
      </c>
      <c r="Q108" s="3">
        <f t="shared" si="142"/>
        <v>1065.4425952393965</v>
      </c>
      <c r="R108" s="3">
        <f t="shared" si="143"/>
        <v>1.7091507705844424</v>
      </c>
      <c r="S108" s="3">
        <f t="shared" si="144"/>
        <v>1.0101461982163904</v>
      </c>
      <c r="T108" s="3">
        <f t="shared" si="145"/>
        <v>21.903141021728516</v>
      </c>
      <c r="U108" s="2">
        <v>6</v>
      </c>
      <c r="V108" s="3">
        <f t="shared" si="146"/>
        <v>1.4200000166893005</v>
      </c>
      <c r="W108" s="2">
        <v>1</v>
      </c>
      <c r="X108" s="3">
        <f t="shared" si="147"/>
        <v>2.8400000333786011</v>
      </c>
      <c r="Y108" s="2">
        <v>19.907875061035156</v>
      </c>
      <c r="Z108" s="2">
        <v>21.903141021728516</v>
      </c>
      <c r="AA108" s="2">
        <v>19.604787826538086</v>
      </c>
      <c r="AB108" s="2">
        <v>1400.911865234375</v>
      </c>
      <c r="AC108" s="2">
        <v>1366.0482177734375</v>
      </c>
      <c r="AD108" s="2">
        <v>15.66487979888916</v>
      </c>
      <c r="AE108" s="2">
        <v>17.678422927856445</v>
      </c>
      <c r="AF108" s="2">
        <v>61.88275146484375</v>
      </c>
      <c r="AG108" s="2">
        <v>69.761871337890625</v>
      </c>
      <c r="AH108" s="2">
        <v>500.29293823242188</v>
      </c>
      <c r="AI108" s="2">
        <v>1699.71533203125</v>
      </c>
      <c r="AJ108" s="2">
        <v>1.600077748298645</v>
      </c>
      <c r="AK108" s="2">
        <v>92.074188232421875</v>
      </c>
      <c r="AL108" s="2">
        <v>3.9929943084716797</v>
      </c>
      <c r="AM108" s="2">
        <v>0.1674925833940506</v>
      </c>
      <c r="AN108" s="2">
        <v>1</v>
      </c>
      <c r="AO108" s="2">
        <v>-0.21956524252891541</v>
      </c>
      <c r="AP108" s="2">
        <v>2.737391471862793</v>
      </c>
      <c r="AQ108" s="2">
        <v>1</v>
      </c>
      <c r="AR108" s="2">
        <v>0</v>
      </c>
      <c r="AS108" s="2">
        <v>0.15999999642372131</v>
      </c>
      <c r="AT108" s="2">
        <v>111115</v>
      </c>
      <c r="AU108" s="3">
        <f t="shared" si="148"/>
        <v>0.83382156372070293</v>
      </c>
      <c r="AV108" s="3">
        <f t="shared" si="149"/>
        <v>1.7091507705844424E-3</v>
      </c>
      <c r="AW108" s="3">
        <f t="shared" si="150"/>
        <v>295.05314102172849</v>
      </c>
      <c r="AX108" s="3">
        <f t="shared" si="151"/>
        <v>293.05787506103513</v>
      </c>
      <c r="AY108" s="3">
        <f t="shared" si="152"/>
        <v>271.95444704634428</v>
      </c>
      <c r="AZ108" s="3">
        <f t="shared" si="153"/>
        <v>2.0785830312838303</v>
      </c>
      <c r="BA108" s="3">
        <f t="shared" si="154"/>
        <v>2.6378726385282074</v>
      </c>
      <c r="BB108" s="3">
        <f t="shared" si="155"/>
        <v>28.649425959308534</v>
      </c>
      <c r="BC108" s="3">
        <f t="shared" si="156"/>
        <v>10.971003031452089</v>
      </c>
      <c r="BD108" s="3">
        <f t="shared" si="157"/>
        <v>20.905508041381836</v>
      </c>
      <c r="BE108" s="3">
        <f t="shared" si="158"/>
        <v>2.4814751305771297</v>
      </c>
      <c r="BF108" s="3">
        <f t="shared" si="159"/>
        <v>0.15217935192302612</v>
      </c>
      <c r="BG108" s="3">
        <f t="shared" si="160"/>
        <v>1.627726440311817</v>
      </c>
      <c r="BH108" s="3">
        <f t="shared" si="161"/>
        <v>0.85374869026531264</v>
      </c>
      <c r="BI108" s="3">
        <f t="shared" si="162"/>
        <v>9.5850405705320621E-2</v>
      </c>
      <c r="BJ108" s="3">
        <f t="shared" si="163"/>
        <v>98.099762064912269</v>
      </c>
      <c r="BK108" s="3">
        <f t="shared" si="164"/>
        <v>0.7799450864011177</v>
      </c>
      <c r="BL108" s="3">
        <f t="shared" si="165"/>
        <v>62.898568501879559</v>
      </c>
      <c r="BM108" s="3">
        <f t="shared" si="166"/>
        <v>1353.3395467198411</v>
      </c>
      <c r="BN108" s="3">
        <f t="shared" si="167"/>
        <v>1.2425638203454685E-2</v>
      </c>
    </row>
    <row r="109" spans="1:66" s="5" customFormat="1">
      <c r="A109" s="2" t="s">
        <v>617</v>
      </c>
      <c r="B109" s="5" t="s">
        <v>136</v>
      </c>
      <c r="C109" s="5">
        <v>20190704</v>
      </c>
      <c r="D109" s="5" t="s">
        <v>338</v>
      </c>
      <c r="E109" s="6" t="s">
        <v>0</v>
      </c>
      <c r="F109" s="2" t="s">
        <v>290</v>
      </c>
      <c r="G109" s="6">
        <v>1700</v>
      </c>
      <c r="H109" s="5">
        <v>1800</v>
      </c>
      <c r="I109" s="6">
        <v>19.5</v>
      </c>
      <c r="J109" s="6"/>
      <c r="K109" s="2">
        <v>17</v>
      </c>
      <c r="L109" s="2" t="s">
        <v>178</v>
      </c>
      <c r="M109" s="2">
        <v>5141.0000072419643</v>
      </c>
      <c r="N109" s="2">
        <v>0</v>
      </c>
      <c r="O109" s="3">
        <f t="shared" si="140"/>
        <v>28.102868808628966</v>
      </c>
      <c r="P109" s="3">
        <f t="shared" si="141"/>
        <v>0.16339131652245967</v>
      </c>
      <c r="Q109" s="3">
        <f t="shared" si="142"/>
        <v>1446.4310500310628</v>
      </c>
      <c r="R109" s="3">
        <f t="shared" si="143"/>
        <v>1.7295310143551956</v>
      </c>
      <c r="S109" s="3">
        <f t="shared" si="144"/>
        <v>1.0068093608188753</v>
      </c>
      <c r="T109" s="3">
        <f t="shared" si="145"/>
        <v>21.920305252075195</v>
      </c>
      <c r="U109" s="2">
        <v>6</v>
      </c>
      <c r="V109" s="3">
        <f t="shared" si="146"/>
        <v>1.4200000166893005</v>
      </c>
      <c r="W109" s="2">
        <v>1</v>
      </c>
      <c r="X109" s="3">
        <f t="shared" si="147"/>
        <v>2.8400000333786011</v>
      </c>
      <c r="Y109" s="2">
        <v>19.916204452514648</v>
      </c>
      <c r="Z109" s="2">
        <v>21.920305252075195</v>
      </c>
      <c r="AA109" s="2">
        <v>19.604110717773438</v>
      </c>
      <c r="AB109" s="2">
        <v>1801.06884765625</v>
      </c>
      <c r="AC109" s="2">
        <v>1763.70654296875</v>
      </c>
      <c r="AD109" s="2">
        <v>15.70661449432373</v>
      </c>
      <c r="AE109" s="2">
        <v>17.744047164916992</v>
      </c>
      <c r="AF109" s="2">
        <v>61.958145141601563</v>
      </c>
      <c r="AG109" s="2">
        <v>69.987922668457031</v>
      </c>
      <c r="AH109" s="2">
        <v>500.2890625</v>
      </c>
      <c r="AI109" s="2">
        <v>1699.229248046875</v>
      </c>
      <c r="AJ109" s="2">
        <v>0.89230787754058838</v>
      </c>
      <c r="AK109" s="2">
        <v>92.077522277832031</v>
      </c>
      <c r="AL109" s="2">
        <v>0.12519645690917969</v>
      </c>
      <c r="AM109" s="2">
        <v>0.17332716286182404</v>
      </c>
      <c r="AN109" s="2">
        <v>1</v>
      </c>
      <c r="AO109" s="2">
        <v>-0.21956524252891541</v>
      </c>
      <c r="AP109" s="2">
        <v>2.737391471862793</v>
      </c>
      <c r="AQ109" s="2">
        <v>1</v>
      </c>
      <c r="AR109" s="2">
        <v>0</v>
      </c>
      <c r="AS109" s="2">
        <v>0.15999999642372131</v>
      </c>
      <c r="AT109" s="2">
        <v>111115</v>
      </c>
      <c r="AU109" s="3">
        <f t="shared" si="148"/>
        <v>0.8338151041666666</v>
      </c>
      <c r="AV109" s="3">
        <f t="shared" si="149"/>
        <v>1.7295310143551957E-3</v>
      </c>
      <c r="AW109" s="3">
        <f t="shared" si="150"/>
        <v>295.07030525207517</v>
      </c>
      <c r="AX109" s="3">
        <f t="shared" si="151"/>
        <v>293.06620445251463</v>
      </c>
      <c r="AY109" s="3">
        <f t="shared" si="152"/>
        <v>271.87667361058266</v>
      </c>
      <c r="AZ109" s="3">
        <f t="shared" si="153"/>
        <v>2.065732260174078</v>
      </c>
      <c r="BA109" s="3">
        <f t="shared" si="154"/>
        <v>2.6406372589454219</v>
      </c>
      <c r="BB109" s="3">
        <f t="shared" si="155"/>
        <v>28.678413510928756</v>
      </c>
      <c r="BC109" s="3">
        <f t="shared" si="156"/>
        <v>10.934366346011764</v>
      </c>
      <c r="BD109" s="3">
        <f t="shared" si="157"/>
        <v>20.918254852294922</v>
      </c>
      <c r="BE109" s="3">
        <f t="shared" si="158"/>
        <v>2.4834210347458625</v>
      </c>
      <c r="BF109" s="3">
        <f t="shared" si="159"/>
        <v>0.15450245749454042</v>
      </c>
      <c r="BG109" s="3">
        <f t="shared" si="160"/>
        <v>1.6338278981265466</v>
      </c>
      <c r="BH109" s="3">
        <f t="shared" si="161"/>
        <v>0.8495931366193159</v>
      </c>
      <c r="BI109" s="3">
        <f t="shared" si="162"/>
        <v>9.7325150412464714E-2</v>
      </c>
      <c r="BJ109" s="3">
        <f t="shared" si="163"/>
        <v>133.18378723258317</v>
      </c>
      <c r="BK109" s="3">
        <f t="shared" si="164"/>
        <v>0.82010868293109873</v>
      </c>
      <c r="BL109" s="3">
        <f t="shared" si="165"/>
        <v>63.089981771112001</v>
      </c>
      <c r="BM109" s="3">
        <f t="shared" si="166"/>
        <v>1750.347785065316</v>
      </c>
      <c r="BN109" s="3">
        <f t="shared" si="167"/>
        <v>1.0129469674429254E-2</v>
      </c>
    </row>
    <row r="110" spans="1:66" s="5" customFormat="1">
      <c r="A110" s="2" t="s">
        <v>617</v>
      </c>
      <c r="B110" s="5" t="s">
        <v>136</v>
      </c>
      <c r="C110" s="5">
        <v>20190704</v>
      </c>
      <c r="D110" s="5" t="s">
        <v>338</v>
      </c>
      <c r="E110" s="6" t="s">
        <v>0</v>
      </c>
      <c r="F110" s="2" t="s">
        <v>290</v>
      </c>
      <c r="G110" s="6">
        <v>1700</v>
      </c>
      <c r="H110" s="5">
        <v>400</v>
      </c>
      <c r="I110" s="6">
        <v>19.5</v>
      </c>
      <c r="J110" s="6"/>
      <c r="K110" s="2">
        <v>18</v>
      </c>
      <c r="L110" s="2" t="s">
        <v>179</v>
      </c>
      <c r="M110" s="2">
        <v>5265.5000072978437</v>
      </c>
      <c r="N110" s="2">
        <v>0</v>
      </c>
      <c r="O110" s="3">
        <f t="shared" si="140"/>
        <v>12.499327573626633</v>
      </c>
      <c r="P110" s="3">
        <f t="shared" si="141"/>
        <v>0.15523831694012222</v>
      </c>
      <c r="Q110" s="3">
        <f t="shared" si="142"/>
        <v>243.03045388585656</v>
      </c>
      <c r="R110" s="3">
        <f t="shared" si="143"/>
        <v>1.654617976773672</v>
      </c>
      <c r="S110" s="3">
        <f t="shared" si="144"/>
        <v>1.0109251515773512</v>
      </c>
      <c r="T110" s="3">
        <f t="shared" si="145"/>
        <v>21.982656478881836</v>
      </c>
      <c r="U110" s="2">
        <v>6</v>
      </c>
      <c r="V110" s="3">
        <f t="shared" si="146"/>
        <v>1.4200000166893005</v>
      </c>
      <c r="W110" s="2">
        <v>1</v>
      </c>
      <c r="X110" s="3">
        <f t="shared" si="147"/>
        <v>2.8400000333786011</v>
      </c>
      <c r="Y110" s="2">
        <v>19.924310684204102</v>
      </c>
      <c r="Z110" s="2">
        <v>21.982656478881836</v>
      </c>
      <c r="AA110" s="2">
        <v>19.603858947753906</v>
      </c>
      <c r="AB110" s="2">
        <v>399.23007202148438</v>
      </c>
      <c r="AC110" s="2">
        <v>383.4794921875</v>
      </c>
      <c r="AD110" s="2">
        <v>15.860048294067383</v>
      </c>
      <c r="AE110" s="2">
        <v>17.808988571166992</v>
      </c>
      <c r="AF110" s="2">
        <v>62.690380096435547</v>
      </c>
      <c r="AG110" s="2">
        <v>70.206878662109375</v>
      </c>
      <c r="AH110" s="2">
        <v>500.31832885742188</v>
      </c>
      <c r="AI110" s="2">
        <v>1699.448974609375</v>
      </c>
      <c r="AJ110" s="2">
        <v>0.86068874597549438</v>
      </c>
      <c r="AK110" s="2">
        <v>92.075767517089844</v>
      </c>
      <c r="AL110" s="2">
        <v>8.3392772674560547</v>
      </c>
      <c r="AM110" s="2">
        <v>0.16779203712940216</v>
      </c>
      <c r="AN110" s="2">
        <v>1</v>
      </c>
      <c r="AO110" s="2">
        <v>-0.21956524252891541</v>
      </c>
      <c r="AP110" s="2">
        <v>2.737391471862793</v>
      </c>
      <c r="AQ110" s="2">
        <v>1</v>
      </c>
      <c r="AR110" s="2">
        <v>0</v>
      </c>
      <c r="AS110" s="2">
        <v>0.15999999642372131</v>
      </c>
      <c r="AT110" s="2">
        <v>111115</v>
      </c>
      <c r="AU110" s="3">
        <f t="shared" si="148"/>
        <v>0.83386388142903645</v>
      </c>
      <c r="AV110" s="3">
        <f t="shared" si="149"/>
        <v>1.6546179767736719E-3</v>
      </c>
      <c r="AW110" s="3">
        <f t="shared" si="150"/>
        <v>295.13265647888181</v>
      </c>
      <c r="AX110" s="3">
        <f t="shared" si="151"/>
        <v>293.07431068420408</v>
      </c>
      <c r="AY110" s="3">
        <f t="shared" si="152"/>
        <v>271.91182985979685</v>
      </c>
      <c r="AZ110" s="3">
        <f t="shared" si="153"/>
        <v>2.0981088772537753</v>
      </c>
      <c r="BA110" s="3">
        <f t="shared" si="154"/>
        <v>2.6507014429706333</v>
      </c>
      <c r="BB110" s="3">
        <f t="shared" si="155"/>
        <v>28.788263344952799</v>
      </c>
      <c r="BC110" s="3">
        <f t="shared" si="156"/>
        <v>10.979274773785807</v>
      </c>
      <c r="BD110" s="3">
        <f t="shared" si="157"/>
        <v>20.953483581542969</v>
      </c>
      <c r="BE110" s="3">
        <f t="shared" si="158"/>
        <v>2.4888059386167427</v>
      </c>
      <c r="BF110" s="3">
        <f t="shared" si="159"/>
        <v>0.14719256824575286</v>
      </c>
      <c r="BG110" s="3">
        <f t="shared" si="160"/>
        <v>1.6397762913932821</v>
      </c>
      <c r="BH110" s="3">
        <f t="shared" si="161"/>
        <v>0.84902964722346064</v>
      </c>
      <c r="BI110" s="3">
        <f t="shared" si="162"/>
        <v>9.2685895473123683E-2</v>
      </c>
      <c r="BJ110" s="3">
        <f t="shared" si="163"/>
        <v>22.377215571566953</v>
      </c>
      <c r="BK110" s="3">
        <f t="shared" si="164"/>
        <v>0.63375084935970516</v>
      </c>
      <c r="BL110" s="3">
        <f t="shared" si="165"/>
        <v>62.975999249032931</v>
      </c>
      <c r="BM110" s="3">
        <f t="shared" si="166"/>
        <v>377.53791048817806</v>
      </c>
      <c r="BN110" s="3">
        <f t="shared" si="167"/>
        <v>2.084976427591835E-2</v>
      </c>
    </row>
    <row r="111" spans="1:66" s="5" customFormat="1"/>
    <row r="112" spans="1:66" s="5" customFormat="1">
      <c r="A112" s="5" t="s">
        <v>618</v>
      </c>
      <c r="B112" s="5" t="s">
        <v>136</v>
      </c>
      <c r="C112" s="5">
        <v>20190704</v>
      </c>
      <c r="D112" s="5" t="s">
        <v>338</v>
      </c>
      <c r="E112" s="6" t="s">
        <v>0</v>
      </c>
      <c r="F112" s="2" t="s">
        <v>291</v>
      </c>
      <c r="G112" s="6">
        <v>1700</v>
      </c>
      <c r="H112" s="5">
        <v>400</v>
      </c>
      <c r="I112" s="6">
        <v>20</v>
      </c>
      <c r="J112" s="6"/>
      <c r="K112" s="2">
        <v>19</v>
      </c>
      <c r="L112" s="2" t="s">
        <v>180</v>
      </c>
      <c r="M112" s="2">
        <v>8881.0000072866678</v>
      </c>
      <c r="N112" s="2">
        <v>0</v>
      </c>
      <c r="O112" s="3">
        <f t="shared" ref="O112:O129" si="168">(AB112-AC112*(1000-AD112)/(1000-AE112))*AU112</f>
        <v>9.8903074609618429</v>
      </c>
      <c r="P112" s="3">
        <f t="shared" ref="P112:P129" si="169">IF(BF112&lt;&gt;0,1/(1/BF112-1/X112),0)</f>
        <v>0.14057602447231976</v>
      </c>
      <c r="Q112" s="3">
        <f t="shared" ref="Q112:Q129" si="170">((BI112-AV112/2)*AC112-O112)/(BI112+AV112/2)</f>
        <v>265.51851033368553</v>
      </c>
      <c r="R112" s="3">
        <f t="shared" ref="R112:R129" si="171">AV112*1000</f>
        <v>1.1750457842523134</v>
      </c>
      <c r="S112" s="3">
        <f t="shared" ref="S112:S129" si="172">(BA112-BG112)</f>
        <v>0.78955033954154175</v>
      </c>
      <c r="T112" s="3">
        <f t="shared" ref="T112:T129" si="173">(Z112+AZ112*N112)</f>
        <v>20.87995719909668</v>
      </c>
      <c r="U112" s="2">
        <v>6</v>
      </c>
      <c r="V112" s="3">
        <f t="shared" ref="V112:V129" si="174">(U112*AO112+AP112)</f>
        <v>1.4200000166893005</v>
      </c>
      <c r="W112" s="2">
        <v>1</v>
      </c>
      <c r="X112" s="3">
        <f t="shared" ref="X112:X129" si="175">V112*(W112+1)*(W112+1)/(W112*W112+1)</f>
        <v>2.8400000333786011</v>
      </c>
      <c r="Y112" s="2">
        <v>20.520284652709961</v>
      </c>
      <c r="Z112" s="2">
        <v>20.87995719909668</v>
      </c>
      <c r="AA112" s="2">
        <v>20.190479278564453</v>
      </c>
      <c r="AB112" s="2">
        <v>399.81744384765625</v>
      </c>
      <c r="AC112" s="2">
        <v>387.40966796875</v>
      </c>
      <c r="AD112" s="2">
        <v>16.947700500488281</v>
      </c>
      <c r="AE112" s="2">
        <v>18.331142425537109</v>
      </c>
      <c r="AF112" s="2">
        <v>64.490692138671875</v>
      </c>
      <c r="AG112" s="2">
        <v>69.65826416015625</v>
      </c>
      <c r="AH112" s="2">
        <v>500.27651977539063</v>
      </c>
      <c r="AI112" s="2">
        <v>1700.1036376953125</v>
      </c>
      <c r="AJ112" s="2">
        <v>32.518077850341797</v>
      </c>
      <c r="AK112" s="2">
        <v>92.085273742675781</v>
      </c>
      <c r="AL112" s="2">
        <v>8.6391735076904297</v>
      </c>
      <c r="AM112" s="2">
        <v>0.15923376381397247</v>
      </c>
      <c r="AN112" s="2">
        <v>1</v>
      </c>
      <c r="AO112" s="2">
        <v>-0.21956524252891541</v>
      </c>
      <c r="AP112" s="2">
        <v>2.737391471862793</v>
      </c>
      <c r="AQ112" s="2">
        <v>1</v>
      </c>
      <c r="AR112" s="2">
        <v>0</v>
      </c>
      <c r="AS112" s="2">
        <v>0.15999999642372131</v>
      </c>
      <c r="AT112" s="2">
        <v>111115</v>
      </c>
      <c r="AU112" s="3">
        <f t="shared" ref="AU112:AU129" si="176">AH112*0.000001/(U112*0.0001)</f>
        <v>0.83379419962565093</v>
      </c>
      <c r="AV112" s="3">
        <f t="shared" ref="AV112:AV129" si="177">(AE112-AD112)/(1000-AE112)*AU112</f>
        <v>1.1750457842523135E-3</v>
      </c>
      <c r="AW112" s="3">
        <f t="shared" ref="AW112:AW129" si="178">(Z112+273.15)</f>
        <v>294.02995719909666</v>
      </c>
      <c r="AX112" s="3">
        <f t="shared" ref="AX112:AX129" si="179">(Y112+273.15)</f>
        <v>293.67028465270994</v>
      </c>
      <c r="AY112" s="3">
        <f t="shared" ref="AY112:AY129" si="180">(AI112*AQ112+AJ112*AR112)*AS112</f>
        <v>272.0165759512056</v>
      </c>
      <c r="AZ112" s="3">
        <f t="shared" ref="AZ112:AZ129" si="181">((AY112+0.00000010773*(AX112^4-AW112^4))-AV112*44100)/(V112*51.4+0.00000043092*AW112^3)</f>
        <v>2.5763565830153432</v>
      </c>
      <c r="BA112" s="3">
        <f t="shared" ref="BA112:BA129" si="182">0.61365*EXP(17.502*T112/(240.97+T112))</f>
        <v>2.4775786078131041</v>
      </c>
      <c r="BB112" s="3">
        <f t="shared" ref="BB112:BB129" si="183">BA112*1000/AK112</f>
        <v>26.905264078776376</v>
      </c>
      <c r="BC112" s="3">
        <f t="shared" ref="BC112:BC129" si="184">(BB112-AE112)</f>
        <v>8.574121653239267</v>
      </c>
      <c r="BD112" s="3">
        <f t="shared" ref="BD112:BD129" si="185">IF(N112,Z112,(Y112+Z112)/2)</f>
        <v>20.70012092590332</v>
      </c>
      <c r="BE112" s="3">
        <f t="shared" ref="BE112:BE129" si="186">0.61365*EXP(17.502*BD112/(240.97+BD112))</f>
        <v>2.450304704648119</v>
      </c>
      <c r="BF112" s="3">
        <f t="shared" ref="BF112:BF129" si="187">IF(BC112&lt;&gt;0,(1000-(BB112+AE112)/2)/BC112*AV112,0)</f>
        <v>0.13394589047376279</v>
      </c>
      <c r="BG112" s="3">
        <f t="shared" ref="BG112:BG129" si="188">AE112*AK112/1000</f>
        <v>1.6880282682715624</v>
      </c>
      <c r="BH112" s="3">
        <f t="shared" ref="BH112:BH129" si="189">(BE112-BG112)</f>
        <v>0.76227643637655662</v>
      </c>
      <c r="BI112" s="3">
        <f t="shared" ref="BI112:BI129" si="190">1/(1.6/P112+1.37/X112)</f>
        <v>8.428763752813237E-2</v>
      </c>
      <c r="BJ112" s="3">
        <f t="shared" ref="BJ112:BJ129" si="191">Q112*AK112*0.001</f>
        <v>24.450344707824918</v>
      </c>
      <c r="BK112" s="3">
        <f t="shared" ref="BK112:BK129" si="192">Q112/AC112</f>
        <v>0.68536882862485327</v>
      </c>
      <c r="BL112" s="3">
        <f t="shared" ref="BL112:BL129" si="193">(1-AV112*AK112/BA112/P112)*100</f>
        <v>68.932502472127126</v>
      </c>
      <c r="BM112" s="3">
        <f t="shared" ref="BM112:BM129" si="194">(AC112-O112/(X112/1.35))</f>
        <v>382.70828947742149</v>
      </c>
      <c r="BN112" s="3">
        <f t="shared" ref="BN112:BN129" si="195">O112*BL112/100/BM112</f>
        <v>1.7814185431775743E-2</v>
      </c>
    </row>
    <row r="113" spans="1:66" s="5" customFormat="1">
      <c r="A113" s="5" t="s">
        <v>618</v>
      </c>
      <c r="B113" s="5" t="s">
        <v>136</v>
      </c>
      <c r="C113" s="5">
        <v>20190704</v>
      </c>
      <c r="D113" s="5" t="s">
        <v>338</v>
      </c>
      <c r="E113" s="6" t="s">
        <v>0</v>
      </c>
      <c r="F113" s="2" t="s">
        <v>291</v>
      </c>
      <c r="G113" s="6">
        <v>1700</v>
      </c>
      <c r="H113" s="5">
        <v>325</v>
      </c>
      <c r="I113" s="6">
        <v>20</v>
      </c>
      <c r="J113" s="6"/>
      <c r="K113" s="2">
        <v>20</v>
      </c>
      <c r="L113" s="2" t="s">
        <v>181</v>
      </c>
      <c r="M113" s="2">
        <v>8973.0000072866678</v>
      </c>
      <c r="N113" s="2">
        <v>0</v>
      </c>
      <c r="O113" s="3">
        <f t="shared" si="168"/>
        <v>7.9067014625687371</v>
      </c>
      <c r="P113" s="3">
        <f t="shared" si="169"/>
        <v>0.14555299231568317</v>
      </c>
      <c r="Q113" s="3">
        <f t="shared" si="170"/>
        <v>219.61872858438801</v>
      </c>
      <c r="R113" s="3">
        <f t="shared" si="171"/>
        <v>1.2103082752404186</v>
      </c>
      <c r="S113" s="3">
        <f t="shared" si="172"/>
        <v>0.78666535327791065</v>
      </c>
      <c r="T113" s="3">
        <f t="shared" si="173"/>
        <v>20.915699005126953</v>
      </c>
      <c r="U113" s="2">
        <v>6</v>
      </c>
      <c r="V113" s="3">
        <f t="shared" si="174"/>
        <v>1.4200000166893005</v>
      </c>
      <c r="W113" s="2">
        <v>1</v>
      </c>
      <c r="X113" s="3">
        <f t="shared" si="175"/>
        <v>2.8400000333786011</v>
      </c>
      <c r="Y113" s="2">
        <v>20.535966873168945</v>
      </c>
      <c r="Z113" s="2">
        <v>20.915699005126953</v>
      </c>
      <c r="AA113" s="2">
        <v>20.190902709960938</v>
      </c>
      <c r="AB113" s="2">
        <v>323.9925537109375</v>
      </c>
      <c r="AC113" s="2">
        <v>314.05364990234375</v>
      </c>
      <c r="AD113" s="2">
        <v>16.997335433959961</v>
      </c>
      <c r="AE113" s="2">
        <v>18.422195434570313</v>
      </c>
      <c r="AF113" s="2">
        <v>64.618003845214844</v>
      </c>
      <c r="AG113" s="2">
        <v>69.934303283691406</v>
      </c>
      <c r="AH113" s="2">
        <v>500.26461791992188</v>
      </c>
      <c r="AI113" s="2">
        <v>1699.683837890625</v>
      </c>
      <c r="AJ113" s="2">
        <v>29.522584915161133</v>
      </c>
      <c r="AK113" s="2">
        <v>92.082695007324219</v>
      </c>
      <c r="AL113" s="2">
        <v>8.5580883026123047</v>
      </c>
      <c r="AM113" s="2">
        <v>0.15293188393115997</v>
      </c>
      <c r="AN113" s="2">
        <v>1</v>
      </c>
      <c r="AO113" s="2">
        <v>-0.21956524252891541</v>
      </c>
      <c r="AP113" s="2">
        <v>2.737391471862793</v>
      </c>
      <c r="AQ113" s="2">
        <v>1</v>
      </c>
      <c r="AR113" s="2">
        <v>0</v>
      </c>
      <c r="AS113" s="2">
        <v>0.15999999642372131</v>
      </c>
      <c r="AT113" s="2">
        <v>111115</v>
      </c>
      <c r="AU113" s="3">
        <f t="shared" si="176"/>
        <v>0.83377436319986975</v>
      </c>
      <c r="AV113" s="3">
        <f t="shared" si="177"/>
        <v>1.2103082752404186E-3</v>
      </c>
      <c r="AW113" s="3">
        <f t="shared" si="178"/>
        <v>294.06569900512693</v>
      </c>
      <c r="AX113" s="3">
        <f t="shared" si="179"/>
        <v>293.68596687316892</v>
      </c>
      <c r="AY113" s="3">
        <f t="shared" si="180"/>
        <v>271.94940798395692</v>
      </c>
      <c r="AZ113" s="3">
        <f t="shared" si="181"/>
        <v>2.554283382916426</v>
      </c>
      <c r="BA113" s="3">
        <f t="shared" si="182"/>
        <v>2.4830307568447694</v>
      </c>
      <c r="BB113" s="3">
        <f t="shared" si="183"/>
        <v>26.965226817560779</v>
      </c>
      <c r="BC113" s="3">
        <f t="shared" si="184"/>
        <v>8.5430313829904669</v>
      </c>
      <c r="BD113" s="3">
        <f t="shared" si="185"/>
        <v>20.725832939147949</v>
      </c>
      <c r="BE113" s="3">
        <f t="shared" si="186"/>
        <v>2.4541879944642475</v>
      </c>
      <c r="BF113" s="3">
        <f t="shared" si="187"/>
        <v>0.13845692890976774</v>
      </c>
      <c r="BG113" s="3">
        <f t="shared" si="188"/>
        <v>1.6963654035668587</v>
      </c>
      <c r="BH113" s="3">
        <f t="shared" si="189"/>
        <v>0.75782259089738879</v>
      </c>
      <c r="BI113" s="3">
        <f t="shared" si="190"/>
        <v>8.7146316168728782E-2</v>
      </c>
      <c r="BJ113" s="3">
        <f t="shared" si="191"/>
        <v>20.223084402132518</v>
      </c>
      <c r="BK113" s="3">
        <f t="shared" si="192"/>
        <v>0.69930321985647781</v>
      </c>
      <c r="BL113" s="3">
        <f t="shared" si="193"/>
        <v>69.163094719099334</v>
      </c>
      <c r="BM113" s="3">
        <f t="shared" si="194"/>
        <v>310.29518270198622</v>
      </c>
      <c r="BN113" s="3">
        <f t="shared" si="195"/>
        <v>1.7623603995698848E-2</v>
      </c>
    </row>
    <row r="114" spans="1:66" s="5" customFormat="1">
      <c r="A114" s="5" t="s">
        <v>619</v>
      </c>
      <c r="B114" s="5" t="s">
        <v>136</v>
      </c>
      <c r="C114" s="5">
        <v>20190704</v>
      </c>
      <c r="D114" s="5" t="s">
        <v>338</v>
      </c>
      <c r="E114" s="6" t="s">
        <v>0</v>
      </c>
      <c r="F114" s="2" t="s">
        <v>291</v>
      </c>
      <c r="G114" s="6">
        <v>1700</v>
      </c>
      <c r="H114" s="5">
        <v>250</v>
      </c>
      <c r="I114" s="6">
        <v>20</v>
      </c>
      <c r="J114" s="6"/>
      <c r="K114" s="2">
        <v>21</v>
      </c>
      <c r="L114" s="2" t="s">
        <v>182</v>
      </c>
      <c r="M114" s="2">
        <v>9064.5000072978437</v>
      </c>
      <c r="N114" s="2">
        <v>0</v>
      </c>
      <c r="O114" s="3">
        <f t="shared" si="168"/>
        <v>5.9311416293922115</v>
      </c>
      <c r="P114" s="3">
        <f t="shared" si="169"/>
        <v>0.14829382959236947</v>
      </c>
      <c r="Q114" s="3">
        <f t="shared" si="170"/>
        <v>173.34719617533594</v>
      </c>
      <c r="R114" s="3">
        <f t="shared" si="171"/>
        <v>1.2219444662353209</v>
      </c>
      <c r="S114" s="3">
        <f t="shared" si="172"/>
        <v>0.78022708023243603</v>
      </c>
      <c r="T114" s="3">
        <f t="shared" si="173"/>
        <v>20.920671463012695</v>
      </c>
      <c r="U114" s="2">
        <v>6</v>
      </c>
      <c r="V114" s="3">
        <f t="shared" si="174"/>
        <v>1.4200000166893005</v>
      </c>
      <c r="W114" s="2">
        <v>1</v>
      </c>
      <c r="X114" s="3">
        <f t="shared" si="175"/>
        <v>2.8400000333786011</v>
      </c>
      <c r="Y114" s="2">
        <v>20.545473098754883</v>
      </c>
      <c r="Z114" s="2">
        <v>20.920671463012695</v>
      </c>
      <c r="AA114" s="2">
        <v>20.189785003662109</v>
      </c>
      <c r="AB114" s="2">
        <v>250.53909301757813</v>
      </c>
      <c r="AC114" s="2">
        <v>243.06950378417969</v>
      </c>
      <c r="AD114" s="2">
        <v>17.062040328979492</v>
      </c>
      <c r="AE114" s="2">
        <v>18.500436782836914</v>
      </c>
      <c r="AF114" s="2">
        <v>64.852462768554688</v>
      </c>
      <c r="AG114" s="2">
        <v>70.190391540527344</v>
      </c>
      <c r="AH114" s="2">
        <v>500.28125</v>
      </c>
      <c r="AI114" s="2">
        <v>1699.5704345703125</v>
      </c>
      <c r="AJ114" s="2">
        <v>23.136079788208008</v>
      </c>
      <c r="AK114" s="2">
        <v>92.082313537597656</v>
      </c>
      <c r="AL114" s="2">
        <v>8.1228313446044922</v>
      </c>
      <c r="AM114" s="2">
        <v>0.15254278481006622</v>
      </c>
      <c r="AN114" s="2">
        <v>1</v>
      </c>
      <c r="AO114" s="2">
        <v>-0.21956524252891541</v>
      </c>
      <c r="AP114" s="2">
        <v>2.737391471862793</v>
      </c>
      <c r="AQ114" s="2">
        <v>1</v>
      </c>
      <c r="AR114" s="2">
        <v>0</v>
      </c>
      <c r="AS114" s="2">
        <v>0.15999999642372131</v>
      </c>
      <c r="AT114" s="2">
        <v>111115</v>
      </c>
      <c r="AU114" s="3">
        <f t="shared" si="176"/>
        <v>0.83380208333333317</v>
      </c>
      <c r="AV114" s="3">
        <f t="shared" si="177"/>
        <v>1.2219444662353209E-3</v>
      </c>
      <c r="AW114" s="3">
        <f t="shared" si="178"/>
        <v>294.07067146301267</v>
      </c>
      <c r="AX114" s="3">
        <f t="shared" si="179"/>
        <v>293.69547309875486</v>
      </c>
      <c r="AY114" s="3">
        <f t="shared" si="180"/>
        <v>271.93126345311248</v>
      </c>
      <c r="AZ114" s="3">
        <f t="shared" si="181"/>
        <v>2.5485244905773206</v>
      </c>
      <c r="BA114" s="3">
        <f t="shared" si="182"/>
        <v>2.4837901006521292</v>
      </c>
      <c r="BB114" s="3">
        <f t="shared" si="183"/>
        <v>26.973584885418692</v>
      </c>
      <c r="BC114" s="3">
        <f t="shared" si="184"/>
        <v>8.4731481025817779</v>
      </c>
      <c r="BD114" s="3">
        <f t="shared" si="185"/>
        <v>20.733072280883789</v>
      </c>
      <c r="BE114" s="3">
        <f t="shared" si="186"/>
        <v>2.4552823255673446</v>
      </c>
      <c r="BF114" s="3">
        <f t="shared" si="187"/>
        <v>0.14093476087169582</v>
      </c>
      <c r="BG114" s="3">
        <f t="shared" si="188"/>
        <v>1.7035630204196932</v>
      </c>
      <c r="BH114" s="3">
        <f t="shared" si="189"/>
        <v>0.7517193051476514</v>
      </c>
      <c r="BI114" s="3">
        <f t="shared" si="190"/>
        <v>8.8717096186434516E-2</v>
      </c>
      <c r="BJ114" s="3">
        <f t="shared" si="191"/>
        <v>15.962210869080733</v>
      </c>
      <c r="BK114" s="3">
        <f t="shared" si="192"/>
        <v>0.71315896678363289</v>
      </c>
      <c r="BL114" s="3">
        <f t="shared" si="193"/>
        <v>69.451512069262719</v>
      </c>
      <c r="BM114" s="3">
        <f t="shared" si="194"/>
        <v>240.25012311320344</v>
      </c>
      <c r="BN114" s="3">
        <f t="shared" si="195"/>
        <v>1.7145745821913437E-2</v>
      </c>
    </row>
    <row r="115" spans="1:66" s="5" customFormat="1">
      <c r="A115" s="5" t="s">
        <v>619</v>
      </c>
      <c r="B115" s="5" t="s">
        <v>136</v>
      </c>
      <c r="C115" s="5">
        <v>20190704</v>
      </c>
      <c r="D115" s="5" t="s">
        <v>338</v>
      </c>
      <c r="E115" s="6" t="s">
        <v>0</v>
      </c>
      <c r="F115" s="2" t="s">
        <v>291</v>
      </c>
      <c r="G115" s="6">
        <v>1700</v>
      </c>
      <c r="H115" s="5">
        <v>175</v>
      </c>
      <c r="I115" s="6">
        <v>20</v>
      </c>
      <c r="J115" s="6"/>
      <c r="K115" s="2">
        <v>22</v>
      </c>
      <c r="L115" s="2" t="s">
        <v>183</v>
      </c>
      <c r="M115" s="2">
        <v>9156.5000072978437</v>
      </c>
      <c r="N115" s="2">
        <v>0</v>
      </c>
      <c r="O115" s="3">
        <f t="shared" si="168"/>
        <v>3.7365946283533709</v>
      </c>
      <c r="P115" s="3">
        <f t="shared" si="169"/>
        <v>0.15280533242112201</v>
      </c>
      <c r="Q115" s="3">
        <f t="shared" si="170"/>
        <v>126.97894406546168</v>
      </c>
      <c r="R115" s="3">
        <f t="shared" si="171"/>
        <v>1.252165711321614</v>
      </c>
      <c r="S115" s="3">
        <f t="shared" si="172"/>
        <v>0.77702888712800577</v>
      </c>
      <c r="T115" s="3">
        <f t="shared" si="173"/>
        <v>20.936849594116211</v>
      </c>
      <c r="U115" s="2">
        <v>6</v>
      </c>
      <c r="V115" s="3">
        <f t="shared" si="174"/>
        <v>1.4200000166893005</v>
      </c>
      <c r="W115" s="2">
        <v>1</v>
      </c>
      <c r="X115" s="3">
        <f t="shared" si="175"/>
        <v>2.8400000333786011</v>
      </c>
      <c r="Y115" s="2">
        <v>20.547542572021484</v>
      </c>
      <c r="Z115" s="2">
        <v>20.936849594116211</v>
      </c>
      <c r="AA115" s="2">
        <v>20.188810348510742</v>
      </c>
      <c r="AB115" s="2">
        <v>174.68017578125</v>
      </c>
      <c r="AC115" s="2">
        <v>169.94291687011719</v>
      </c>
      <c r="AD115" s="2">
        <v>17.088529586791992</v>
      </c>
      <c r="AE115" s="2">
        <v>18.562610626220703</v>
      </c>
      <c r="AF115" s="2">
        <v>64.945671081542969</v>
      </c>
      <c r="AG115" s="2">
        <v>70.415008544921875</v>
      </c>
      <c r="AH115" s="2">
        <v>500.21221923828125</v>
      </c>
      <c r="AI115" s="2">
        <v>1699.547119140625</v>
      </c>
      <c r="AJ115" s="2">
        <v>22.745996475219727</v>
      </c>
      <c r="AK115" s="2">
        <v>92.079353332519531</v>
      </c>
      <c r="AL115" s="2">
        <v>7.5929546356201172</v>
      </c>
      <c r="AM115" s="2">
        <v>0.15182752907276154</v>
      </c>
      <c r="AN115" s="2">
        <v>1</v>
      </c>
      <c r="AO115" s="2">
        <v>-0.21956524252891541</v>
      </c>
      <c r="AP115" s="2">
        <v>2.737391471862793</v>
      </c>
      <c r="AQ115" s="2">
        <v>1</v>
      </c>
      <c r="AR115" s="2">
        <v>0</v>
      </c>
      <c r="AS115" s="2">
        <v>0.15999999642372131</v>
      </c>
      <c r="AT115" s="2">
        <v>111115</v>
      </c>
      <c r="AU115" s="3">
        <f t="shared" si="176"/>
        <v>0.83368703206380201</v>
      </c>
      <c r="AV115" s="3">
        <f t="shared" si="177"/>
        <v>1.252165711321614E-3</v>
      </c>
      <c r="AW115" s="3">
        <f t="shared" si="178"/>
        <v>294.08684959411619</v>
      </c>
      <c r="AX115" s="3">
        <f t="shared" si="179"/>
        <v>293.69754257202146</v>
      </c>
      <c r="AY115" s="3">
        <f t="shared" si="180"/>
        <v>271.92753298444586</v>
      </c>
      <c r="AZ115" s="3">
        <f t="shared" si="181"/>
        <v>2.5307062912083089</v>
      </c>
      <c r="BA115" s="3">
        <f t="shared" si="182"/>
        <v>2.4862620697537636</v>
      </c>
      <c r="BB115" s="3">
        <f t="shared" si="183"/>
        <v>27.001298117019836</v>
      </c>
      <c r="BC115" s="3">
        <f t="shared" si="184"/>
        <v>8.4386874907991327</v>
      </c>
      <c r="BD115" s="3">
        <f t="shared" si="185"/>
        <v>20.742196083068848</v>
      </c>
      <c r="BE115" s="3">
        <f t="shared" si="186"/>
        <v>2.4566621288536421</v>
      </c>
      <c r="BF115" s="3">
        <f t="shared" si="187"/>
        <v>0.14500346535580744</v>
      </c>
      <c r="BG115" s="3">
        <f t="shared" si="188"/>
        <v>1.7092331826257579</v>
      </c>
      <c r="BH115" s="3">
        <f t="shared" si="189"/>
        <v>0.74742894622788425</v>
      </c>
      <c r="BI115" s="3">
        <f t="shared" si="190"/>
        <v>9.1297244153618021E-2</v>
      </c>
      <c r="BJ115" s="3">
        <f t="shared" si="191"/>
        <v>11.692139056393881</v>
      </c>
      <c r="BK115" s="3">
        <f t="shared" si="192"/>
        <v>0.74718585748712474</v>
      </c>
      <c r="BL115" s="3">
        <f t="shared" si="193"/>
        <v>69.651400582378884</v>
      </c>
      <c r="BM115" s="3">
        <f t="shared" si="194"/>
        <v>168.16671874019113</v>
      </c>
      <c r="BN115" s="3">
        <f t="shared" si="195"/>
        <v>1.5476251854297789E-2</v>
      </c>
    </row>
    <row r="116" spans="1:66" s="5" customFormat="1">
      <c r="A116" s="5" t="s">
        <v>619</v>
      </c>
      <c r="B116" s="5" t="s">
        <v>136</v>
      </c>
      <c r="C116" s="5">
        <v>20190704</v>
      </c>
      <c r="D116" s="5" t="s">
        <v>338</v>
      </c>
      <c r="E116" s="6" t="s">
        <v>0</v>
      </c>
      <c r="F116" s="2" t="s">
        <v>291</v>
      </c>
      <c r="G116" s="6">
        <v>1700</v>
      </c>
      <c r="H116" s="5">
        <v>100</v>
      </c>
      <c r="I116" s="6">
        <v>20</v>
      </c>
      <c r="J116" s="6"/>
      <c r="K116" s="2">
        <v>23</v>
      </c>
      <c r="L116" s="2" t="s">
        <v>184</v>
      </c>
      <c r="M116" s="2">
        <v>9249.0000072866678</v>
      </c>
      <c r="N116" s="2">
        <v>0</v>
      </c>
      <c r="O116" s="3">
        <f t="shared" si="168"/>
        <v>1.5048657260354394</v>
      </c>
      <c r="P116" s="3">
        <f t="shared" si="169"/>
        <v>0.16029229046701945</v>
      </c>
      <c r="Q116" s="3">
        <f t="shared" si="170"/>
        <v>81.425170277150428</v>
      </c>
      <c r="R116" s="3">
        <f t="shared" si="171"/>
        <v>1.2981846925337199</v>
      </c>
      <c r="S116" s="3">
        <f t="shared" si="172"/>
        <v>0.76987601043099319</v>
      </c>
      <c r="T116" s="3">
        <f t="shared" si="173"/>
        <v>20.922782897949219</v>
      </c>
      <c r="U116" s="2">
        <v>6</v>
      </c>
      <c r="V116" s="3">
        <f t="shared" si="174"/>
        <v>1.4200000166893005</v>
      </c>
      <c r="W116" s="2">
        <v>1</v>
      </c>
      <c r="X116" s="3">
        <f t="shared" si="175"/>
        <v>2.8400000333786011</v>
      </c>
      <c r="Y116" s="2">
        <v>20.541316986083984</v>
      </c>
      <c r="Z116" s="2">
        <v>20.922782897949219</v>
      </c>
      <c r="AA116" s="2">
        <v>20.189476013183594</v>
      </c>
      <c r="AB116" s="2">
        <v>100.35173034667969</v>
      </c>
      <c r="AC116" s="2">
        <v>98.393692016601563</v>
      </c>
      <c r="AD116" s="2">
        <v>17.088768005371094</v>
      </c>
      <c r="AE116" s="2">
        <v>18.616744995117188</v>
      </c>
      <c r="AF116" s="2">
        <v>64.948844909667969</v>
      </c>
      <c r="AG116" s="2">
        <v>70.647758483886719</v>
      </c>
      <c r="AH116" s="2">
        <v>500.27587890625</v>
      </c>
      <c r="AI116" s="2">
        <v>1700.032958984375</v>
      </c>
      <c r="AJ116" s="2">
        <v>19.611904144287109</v>
      </c>
      <c r="AK116" s="2">
        <v>92.080360412597656</v>
      </c>
      <c r="AL116" s="2">
        <v>7.1347179412841797</v>
      </c>
      <c r="AM116" s="2">
        <v>0.14963217079639435</v>
      </c>
      <c r="AN116" s="2">
        <v>1</v>
      </c>
      <c r="AO116" s="2">
        <v>-0.21956524252891541</v>
      </c>
      <c r="AP116" s="2">
        <v>2.737391471862793</v>
      </c>
      <c r="AQ116" s="2">
        <v>1</v>
      </c>
      <c r="AR116" s="2">
        <v>0</v>
      </c>
      <c r="AS116" s="2">
        <v>0.15999999642372131</v>
      </c>
      <c r="AT116" s="2">
        <v>111115</v>
      </c>
      <c r="AU116" s="3">
        <f t="shared" si="176"/>
        <v>0.83379313151041656</v>
      </c>
      <c r="AV116" s="3">
        <f t="shared" si="177"/>
        <v>1.29818469253372E-3</v>
      </c>
      <c r="AW116" s="3">
        <f t="shared" si="178"/>
        <v>294.0727828979492</v>
      </c>
      <c r="AX116" s="3">
        <f t="shared" si="179"/>
        <v>293.69131698608396</v>
      </c>
      <c r="AY116" s="3">
        <f t="shared" si="180"/>
        <v>272.00526735770836</v>
      </c>
      <c r="AZ116" s="3">
        <f t="shared" si="181"/>
        <v>2.5085312841965703</v>
      </c>
      <c r="BA116" s="3">
        <f t="shared" si="182"/>
        <v>2.4841125992908073</v>
      </c>
      <c r="BB116" s="3">
        <f t="shared" si="183"/>
        <v>26.977659385344371</v>
      </c>
      <c r="BC116" s="3">
        <f t="shared" si="184"/>
        <v>8.3609143902271832</v>
      </c>
      <c r="BD116" s="3">
        <f t="shared" si="185"/>
        <v>20.732049942016602</v>
      </c>
      <c r="BE116" s="3">
        <f t="shared" si="186"/>
        <v>2.4551277583634157</v>
      </c>
      <c r="BF116" s="3">
        <f t="shared" si="187"/>
        <v>0.15172858546435805</v>
      </c>
      <c r="BG116" s="3">
        <f t="shared" si="188"/>
        <v>1.7142365888598141</v>
      </c>
      <c r="BH116" s="3">
        <f t="shared" si="189"/>
        <v>0.74089116950360157</v>
      </c>
      <c r="BI116" s="3">
        <f t="shared" si="190"/>
        <v>9.5564292409433024E-2</v>
      </c>
      <c r="BJ116" s="3">
        <f t="shared" si="191"/>
        <v>7.4976590257771463</v>
      </c>
      <c r="BK116" s="3">
        <f t="shared" si="192"/>
        <v>0.82754461803722024</v>
      </c>
      <c r="BL116" s="3">
        <f t="shared" si="193"/>
        <v>69.979385195069952</v>
      </c>
      <c r="BM116" s="3">
        <f t="shared" si="194"/>
        <v>97.67835092284426</v>
      </c>
      <c r="BN116" s="3">
        <f t="shared" si="195"/>
        <v>1.0781260874508031E-2</v>
      </c>
    </row>
    <row r="117" spans="1:66" s="5" customFormat="1">
      <c r="A117" s="5" t="s">
        <v>619</v>
      </c>
      <c r="B117" s="5" t="s">
        <v>136</v>
      </c>
      <c r="C117" s="5">
        <v>20190704</v>
      </c>
      <c r="D117" s="5" t="s">
        <v>338</v>
      </c>
      <c r="E117" s="6" t="s">
        <v>0</v>
      </c>
      <c r="F117" s="2" t="s">
        <v>291</v>
      </c>
      <c r="G117" s="6">
        <v>1700</v>
      </c>
      <c r="H117" s="5">
        <v>66</v>
      </c>
      <c r="I117" s="6">
        <v>20</v>
      </c>
      <c r="J117" s="6"/>
      <c r="K117" s="2">
        <v>24</v>
      </c>
      <c r="L117" s="2" t="s">
        <v>185</v>
      </c>
      <c r="M117" s="2">
        <v>9335.5000072978437</v>
      </c>
      <c r="N117" s="2">
        <v>0</v>
      </c>
      <c r="O117" s="3">
        <f t="shared" si="168"/>
        <v>-0.16677892322297294</v>
      </c>
      <c r="P117" s="3">
        <f t="shared" si="169"/>
        <v>-2.3823116789716972E-3</v>
      </c>
      <c r="Q117" s="3">
        <f t="shared" si="170"/>
        <v>-45.245636116926924</v>
      </c>
      <c r="R117" s="3">
        <f t="shared" si="171"/>
        <v>-2.39538191062596E-2</v>
      </c>
      <c r="S117" s="3">
        <f t="shared" si="172"/>
        <v>0.9047569488767695</v>
      </c>
      <c r="T117" s="3">
        <f t="shared" si="173"/>
        <v>20.848232269287109</v>
      </c>
      <c r="U117" s="2">
        <v>6</v>
      </c>
      <c r="V117" s="3">
        <f t="shared" si="174"/>
        <v>1.4200000166893005</v>
      </c>
      <c r="W117" s="2">
        <v>1</v>
      </c>
      <c r="X117" s="3">
        <f t="shared" si="175"/>
        <v>2.8400000333786011</v>
      </c>
      <c r="Y117" s="2">
        <v>20.535272598266602</v>
      </c>
      <c r="Z117" s="2">
        <v>20.848232269287109</v>
      </c>
      <c r="AA117" s="2">
        <v>20.190040588378906</v>
      </c>
      <c r="AB117" s="2">
        <v>66.657180786132813</v>
      </c>
      <c r="AC117" s="2">
        <v>66.859130859375</v>
      </c>
      <c r="AD117" s="2">
        <v>17.057195663452148</v>
      </c>
      <c r="AE117" s="2">
        <v>17.028955459594727</v>
      </c>
      <c r="AF117" s="2">
        <v>64.751869201660156</v>
      </c>
      <c r="AG117" s="2">
        <v>64.651069641113281</v>
      </c>
      <c r="AH117" s="2">
        <v>500.26361083984375</v>
      </c>
      <c r="AI117" s="2">
        <v>1700.154052734375</v>
      </c>
      <c r="AJ117" s="2">
        <v>23.763942718505859</v>
      </c>
      <c r="AK117" s="2">
        <v>92.077934265136719</v>
      </c>
      <c r="AL117" s="2">
        <v>7.7081203460693359</v>
      </c>
      <c r="AM117" s="2">
        <v>-1.4531605243682861</v>
      </c>
      <c r="AN117" s="2">
        <v>1</v>
      </c>
      <c r="AO117" s="2">
        <v>-0.21956524252891541</v>
      </c>
      <c r="AP117" s="2">
        <v>2.737391471862793</v>
      </c>
      <c r="AQ117" s="2">
        <v>1</v>
      </c>
      <c r="AR117" s="2">
        <v>0</v>
      </c>
      <c r="AS117" s="2">
        <v>0.15999999642372131</v>
      </c>
      <c r="AT117" s="2">
        <v>111115</v>
      </c>
      <c r="AU117" s="3">
        <f t="shared" si="176"/>
        <v>0.83377268473307276</v>
      </c>
      <c r="AV117" s="3">
        <f t="shared" si="177"/>
        <v>-2.3953819106259598E-5</v>
      </c>
      <c r="AW117" s="3">
        <f t="shared" si="178"/>
        <v>293.99823226928709</v>
      </c>
      <c r="AX117" s="3">
        <f t="shared" si="179"/>
        <v>293.68527259826658</v>
      </c>
      <c r="AY117" s="3">
        <f t="shared" si="180"/>
        <v>272.0246423572753</v>
      </c>
      <c r="AZ117" s="3">
        <f t="shared" si="181"/>
        <v>3.2125864243429052</v>
      </c>
      <c r="BA117" s="3">
        <f t="shared" si="182"/>
        <v>2.4727479902892737</v>
      </c>
      <c r="BB117" s="3">
        <f t="shared" si="183"/>
        <v>26.854946410603016</v>
      </c>
      <c r="BC117" s="3">
        <f t="shared" si="184"/>
        <v>9.8259909510082899</v>
      </c>
      <c r="BD117" s="3">
        <f t="shared" si="185"/>
        <v>20.691752433776855</v>
      </c>
      <c r="BE117" s="3">
        <f t="shared" si="186"/>
        <v>2.4490419712886373</v>
      </c>
      <c r="BF117" s="3">
        <f t="shared" si="187"/>
        <v>-2.3843117401118447E-3</v>
      </c>
      <c r="BG117" s="3">
        <f t="shared" si="188"/>
        <v>1.5679910414125042</v>
      </c>
      <c r="BH117" s="3">
        <f t="shared" si="189"/>
        <v>0.88105092987613309</v>
      </c>
      <c r="BI117" s="3">
        <f t="shared" si="190"/>
        <v>-1.49001501541804E-3</v>
      </c>
      <c r="BJ117" s="3">
        <f t="shared" si="191"/>
        <v>-4.1661247081586934</v>
      </c>
      <c r="BK117" s="3">
        <f t="shared" si="192"/>
        <v>-0.6767308449176852</v>
      </c>
      <c r="BL117" s="3">
        <f t="shared" si="193"/>
        <v>62.558615842048049</v>
      </c>
      <c r="BM117" s="3">
        <f t="shared" si="194"/>
        <v>66.938409571947119</v>
      </c>
      <c r="BN117" s="3">
        <f t="shared" si="195"/>
        <v>-1.5586654441262519E-3</v>
      </c>
    </row>
    <row r="118" spans="1:66" s="5" customFormat="1">
      <c r="A118" s="5" t="s">
        <v>619</v>
      </c>
      <c r="B118" s="5" t="s">
        <v>136</v>
      </c>
      <c r="C118" s="5">
        <v>20190704</v>
      </c>
      <c r="D118" s="5" t="s">
        <v>338</v>
      </c>
      <c r="E118" s="6" t="s">
        <v>0</v>
      </c>
      <c r="F118" s="2" t="s">
        <v>291</v>
      </c>
      <c r="G118" s="6">
        <v>1700</v>
      </c>
      <c r="H118" s="5">
        <v>33</v>
      </c>
      <c r="I118" s="6">
        <v>20</v>
      </c>
      <c r="J118" s="6"/>
      <c r="K118" s="2">
        <v>25</v>
      </c>
      <c r="L118" s="2" t="s">
        <v>186</v>
      </c>
      <c r="M118" s="2">
        <v>9512.0000066384673</v>
      </c>
      <c r="N118" s="2">
        <v>0</v>
      </c>
      <c r="O118" s="3">
        <f t="shared" si="168"/>
        <v>0.14767560143552064</v>
      </c>
      <c r="P118" s="3">
        <f t="shared" si="169"/>
        <v>-3.712419802141198E-4</v>
      </c>
      <c r="Q118" s="3">
        <f t="shared" si="170"/>
        <v>662.57478532012919</v>
      </c>
      <c r="R118" s="3">
        <f t="shared" si="171"/>
        <v>-3.7439848072613876E-3</v>
      </c>
      <c r="S118" s="3">
        <f t="shared" si="172"/>
        <v>0.90804087646355769</v>
      </c>
      <c r="T118" s="3">
        <f t="shared" si="173"/>
        <v>20.911716461181641</v>
      </c>
      <c r="U118" s="2">
        <v>6</v>
      </c>
      <c r="V118" s="3">
        <f t="shared" si="174"/>
        <v>1.4200000166893005</v>
      </c>
      <c r="W118" s="2">
        <v>1</v>
      </c>
      <c r="X118" s="3">
        <f t="shared" si="175"/>
        <v>2.8400000333786011</v>
      </c>
      <c r="Y118" s="2">
        <v>20.539957046508789</v>
      </c>
      <c r="Z118" s="2">
        <v>20.911716461181641</v>
      </c>
      <c r="AA118" s="2">
        <v>20.189624786376953</v>
      </c>
      <c r="AB118" s="2">
        <v>31.963706970214844</v>
      </c>
      <c r="AC118" s="2">
        <v>31.786733627319336</v>
      </c>
      <c r="AD118" s="2">
        <v>17.102632522583008</v>
      </c>
      <c r="AE118" s="2">
        <v>17.09821891784668</v>
      </c>
      <c r="AF118" s="2">
        <v>64.906326293945313</v>
      </c>
      <c r="AG118" s="2">
        <v>64.88623046875</v>
      </c>
      <c r="AH118" s="2">
        <v>500.26718139648438</v>
      </c>
      <c r="AI118" s="2">
        <v>1700.10205078125</v>
      </c>
      <c r="AJ118" s="2">
        <v>34.784461975097656</v>
      </c>
      <c r="AK118" s="2">
        <v>92.078704833984375</v>
      </c>
      <c r="AL118" s="2">
        <v>5.7785720825195313</v>
      </c>
      <c r="AM118" s="2">
        <v>-1.4812214374542236</v>
      </c>
      <c r="AN118" s="2">
        <v>1</v>
      </c>
      <c r="AO118" s="2">
        <v>-0.21956524252891541</v>
      </c>
      <c r="AP118" s="2">
        <v>2.737391471862793</v>
      </c>
      <c r="AQ118" s="2">
        <v>1</v>
      </c>
      <c r="AR118" s="2">
        <v>0</v>
      </c>
      <c r="AS118" s="2">
        <v>0.15999999642372131</v>
      </c>
      <c r="AT118" s="2">
        <v>111115</v>
      </c>
      <c r="AU118" s="3">
        <f t="shared" si="176"/>
        <v>0.83377863566080712</v>
      </c>
      <c r="AV118" s="3">
        <f t="shared" si="177"/>
        <v>-3.7439848072613877E-6</v>
      </c>
      <c r="AW118" s="3">
        <f t="shared" si="178"/>
        <v>294.06171646118162</v>
      </c>
      <c r="AX118" s="3">
        <f t="shared" si="179"/>
        <v>293.68995704650877</v>
      </c>
      <c r="AY118" s="3">
        <f t="shared" si="180"/>
        <v>272.01632204496127</v>
      </c>
      <c r="AZ118" s="3">
        <f t="shared" si="181"/>
        <v>3.1939238718946061</v>
      </c>
      <c r="BA118" s="3">
        <f t="shared" si="182"/>
        <v>2.4824227293868097</v>
      </c>
      <c r="BB118" s="3">
        <f t="shared" si="183"/>
        <v>26.959791993844359</v>
      </c>
      <c r="BC118" s="3">
        <f t="shared" si="184"/>
        <v>9.8615730759976792</v>
      </c>
      <c r="BD118" s="3">
        <f t="shared" si="185"/>
        <v>20.725836753845215</v>
      </c>
      <c r="BE118" s="3">
        <f t="shared" si="186"/>
        <v>2.4541885709983382</v>
      </c>
      <c r="BF118" s="3">
        <f t="shared" si="187"/>
        <v>-3.7129051494101461E-4</v>
      </c>
      <c r="BG118" s="3">
        <f t="shared" si="188"/>
        <v>1.5743818529232521</v>
      </c>
      <c r="BH118" s="3">
        <f t="shared" si="189"/>
        <v>0.87980671807508615</v>
      </c>
      <c r="BI118" s="3">
        <f t="shared" si="190"/>
        <v>-2.320522108081427E-4</v>
      </c>
      <c r="BJ118" s="3">
        <f t="shared" si="191"/>
        <v>61.009028087932741</v>
      </c>
      <c r="BK118" s="3">
        <f t="shared" si="192"/>
        <v>20.844380963719864</v>
      </c>
      <c r="BL118" s="3">
        <f t="shared" si="193"/>
        <v>62.592347070604049</v>
      </c>
      <c r="BM118" s="3">
        <f t="shared" si="194"/>
        <v>31.716535719011294</v>
      </c>
      <c r="BN118" s="3">
        <f t="shared" si="195"/>
        <v>2.9143669979605348E-3</v>
      </c>
    </row>
    <row r="119" spans="1:66" s="5" customFormat="1">
      <c r="A119" s="5" t="s">
        <v>619</v>
      </c>
      <c r="B119" s="5" t="s">
        <v>136</v>
      </c>
      <c r="C119" s="5">
        <v>20190704</v>
      </c>
      <c r="D119" s="5" t="s">
        <v>338</v>
      </c>
      <c r="E119" s="6" t="s">
        <v>0</v>
      </c>
      <c r="F119" s="2" t="s">
        <v>291</v>
      </c>
      <c r="G119" s="6">
        <v>1700</v>
      </c>
      <c r="H119" s="5">
        <v>400</v>
      </c>
      <c r="I119" s="6">
        <v>20</v>
      </c>
      <c r="J119" s="6"/>
      <c r="K119" s="2">
        <v>26</v>
      </c>
      <c r="L119" s="2" t="s">
        <v>187</v>
      </c>
      <c r="M119" s="2">
        <v>9664.0000072866678</v>
      </c>
      <c r="N119" s="2">
        <v>0</v>
      </c>
      <c r="O119" s="3">
        <f t="shared" si="168"/>
        <v>10.033017441789571</v>
      </c>
      <c r="P119" s="3">
        <f t="shared" si="169"/>
        <v>0.17894451766262104</v>
      </c>
      <c r="Q119" s="3">
        <f t="shared" si="170"/>
        <v>288.07648725142252</v>
      </c>
      <c r="R119" s="3">
        <f t="shared" si="171"/>
        <v>1.4062886346393664</v>
      </c>
      <c r="S119" s="3">
        <f t="shared" si="172"/>
        <v>0.75160024711497231</v>
      </c>
      <c r="T119" s="3">
        <f t="shared" si="173"/>
        <v>20.943349838256836</v>
      </c>
      <c r="U119" s="2">
        <v>6</v>
      </c>
      <c r="V119" s="3">
        <f t="shared" si="174"/>
        <v>1.4200000166893005</v>
      </c>
      <c r="W119" s="2">
        <v>1</v>
      </c>
      <c r="X119" s="3">
        <f t="shared" si="175"/>
        <v>2.8400000333786011</v>
      </c>
      <c r="Y119" s="2">
        <v>20.554510116577148</v>
      </c>
      <c r="Z119" s="2">
        <v>20.943349838256836</v>
      </c>
      <c r="AA119" s="2">
        <v>20.189809799194336</v>
      </c>
      <c r="AB119" s="2">
        <v>399.785400390625</v>
      </c>
      <c r="AC119" s="2">
        <v>387.0986328125</v>
      </c>
      <c r="AD119" s="2">
        <v>17.194347381591797</v>
      </c>
      <c r="AE119" s="2">
        <v>18.849288940429688</v>
      </c>
      <c r="AF119" s="2">
        <v>65.306312561035156</v>
      </c>
      <c r="AG119" s="2">
        <v>71.473609924316406</v>
      </c>
      <c r="AH119" s="2">
        <v>500.24041748046875</v>
      </c>
      <c r="AI119" s="2">
        <v>1699.235595703125</v>
      </c>
      <c r="AJ119" s="2">
        <v>24.280649185180664</v>
      </c>
      <c r="AK119" s="2">
        <v>92.080696105957031</v>
      </c>
      <c r="AL119" s="2">
        <v>8.9707717895507813</v>
      </c>
      <c r="AM119" s="2">
        <v>0.13874125480651855</v>
      </c>
      <c r="AN119" s="2">
        <v>1</v>
      </c>
      <c r="AO119" s="2">
        <v>-0.21956524252891541</v>
      </c>
      <c r="AP119" s="2">
        <v>2.737391471862793</v>
      </c>
      <c r="AQ119" s="2">
        <v>1</v>
      </c>
      <c r="AR119" s="2">
        <v>0</v>
      </c>
      <c r="AS119" s="2">
        <v>0.15999999642372131</v>
      </c>
      <c r="AT119" s="2">
        <v>111115</v>
      </c>
      <c r="AU119" s="3">
        <f t="shared" si="176"/>
        <v>0.83373402913411443</v>
      </c>
      <c r="AV119" s="3">
        <f t="shared" si="177"/>
        <v>1.4062886346393663E-3</v>
      </c>
      <c r="AW119" s="3">
        <f t="shared" si="178"/>
        <v>294.09334983825681</v>
      </c>
      <c r="AX119" s="3">
        <f t="shared" si="179"/>
        <v>293.70451011657713</v>
      </c>
      <c r="AY119" s="3">
        <f t="shared" si="180"/>
        <v>271.87768923555996</v>
      </c>
      <c r="AZ119" s="3">
        <f t="shared" si="181"/>
        <v>2.4491844105132863</v>
      </c>
      <c r="BA119" s="3">
        <f t="shared" si="182"/>
        <v>2.4872558938520553</v>
      </c>
      <c r="BB119" s="3">
        <f t="shared" si="183"/>
        <v>27.011697337626291</v>
      </c>
      <c r="BC119" s="3">
        <f t="shared" si="184"/>
        <v>8.1624083971966037</v>
      </c>
      <c r="BD119" s="3">
        <f t="shared" si="185"/>
        <v>20.748929977416992</v>
      </c>
      <c r="BE119" s="3">
        <f t="shared" si="186"/>
        <v>2.4576809391533274</v>
      </c>
      <c r="BF119" s="3">
        <f t="shared" si="187"/>
        <v>0.16833778413037909</v>
      </c>
      <c r="BG119" s="3">
        <f t="shared" si="188"/>
        <v>1.7356556467370829</v>
      </c>
      <c r="BH119" s="3">
        <f t="shared" si="189"/>
        <v>0.72202529241624447</v>
      </c>
      <c r="BI119" s="3">
        <f t="shared" si="190"/>
        <v>0.10611528291090103</v>
      </c>
      <c r="BJ119" s="3">
        <f t="shared" si="191"/>
        <v>26.526283477869843</v>
      </c>
      <c r="BK119" s="3">
        <f t="shared" si="192"/>
        <v>0.7441940188689814</v>
      </c>
      <c r="BL119" s="3">
        <f t="shared" si="193"/>
        <v>70.905949079075327</v>
      </c>
      <c r="BM119" s="3">
        <f t="shared" si="194"/>
        <v>382.32941683108231</v>
      </c>
      <c r="BN119" s="3">
        <f t="shared" si="195"/>
        <v>1.8607007269631864E-2</v>
      </c>
    </row>
    <row r="120" spans="1:66" s="5" customFormat="1">
      <c r="A120" s="5" t="s">
        <v>619</v>
      </c>
      <c r="B120" s="5" t="s">
        <v>136</v>
      </c>
      <c r="C120" s="5">
        <v>20190704</v>
      </c>
      <c r="D120" s="5" t="s">
        <v>338</v>
      </c>
      <c r="E120" s="6" t="s">
        <v>0</v>
      </c>
      <c r="F120" s="2" t="s">
        <v>291</v>
      </c>
      <c r="G120" s="6">
        <v>1700</v>
      </c>
      <c r="H120" s="5">
        <v>400</v>
      </c>
      <c r="I120" s="6">
        <v>20</v>
      </c>
      <c r="J120" s="6"/>
      <c r="K120" s="2">
        <v>27</v>
      </c>
      <c r="L120" s="2" t="s">
        <v>188</v>
      </c>
      <c r="M120" s="2">
        <v>9758.0000072419643</v>
      </c>
      <c r="N120" s="2">
        <v>0</v>
      </c>
      <c r="O120" s="3">
        <f t="shared" si="168"/>
        <v>10.853925398616655</v>
      </c>
      <c r="P120" s="3">
        <f t="shared" si="169"/>
        <v>0.18961641222037764</v>
      </c>
      <c r="Q120" s="3">
        <f t="shared" si="170"/>
        <v>285.19900590819231</v>
      </c>
      <c r="R120" s="3">
        <f t="shared" si="171"/>
        <v>1.4758525697685443</v>
      </c>
      <c r="S120" s="3">
        <f t="shared" si="172"/>
        <v>0.74697830224719075</v>
      </c>
      <c r="T120" s="3">
        <f t="shared" si="173"/>
        <v>20.952722549438477</v>
      </c>
      <c r="U120" s="2">
        <v>6</v>
      </c>
      <c r="V120" s="3">
        <f t="shared" si="174"/>
        <v>1.4200000166893005</v>
      </c>
      <c r="W120" s="2">
        <v>1</v>
      </c>
      <c r="X120" s="3">
        <f t="shared" si="175"/>
        <v>2.8400000333786011</v>
      </c>
      <c r="Y120" s="2">
        <v>20.562789916992188</v>
      </c>
      <c r="Z120" s="2">
        <v>20.952722549438477</v>
      </c>
      <c r="AA120" s="2">
        <v>20.189861297607422</v>
      </c>
      <c r="AB120" s="2">
        <v>400.14422607421875</v>
      </c>
      <c r="AC120" s="2">
        <v>386.44244384765625</v>
      </c>
      <c r="AD120" s="2">
        <v>17.178642272949219</v>
      </c>
      <c r="AE120" s="2">
        <v>18.915237426757813</v>
      </c>
      <c r="AF120" s="2">
        <v>65.110916137695313</v>
      </c>
      <c r="AG120" s="2">
        <v>71.686775207519531</v>
      </c>
      <c r="AH120" s="2">
        <v>500.26736450195313</v>
      </c>
      <c r="AI120" s="2">
        <v>1699.128173828125</v>
      </c>
      <c r="AJ120" s="2">
        <v>26.799318313598633</v>
      </c>
      <c r="AK120" s="2">
        <v>92.079795837402344</v>
      </c>
      <c r="AL120" s="2">
        <v>8.6655654907226563</v>
      </c>
      <c r="AM120" s="2">
        <v>0.14320635795593262</v>
      </c>
      <c r="AN120" s="2">
        <v>1</v>
      </c>
      <c r="AO120" s="2">
        <v>-0.21956524252891541</v>
      </c>
      <c r="AP120" s="2">
        <v>2.737391471862793</v>
      </c>
      <c r="AQ120" s="2">
        <v>1</v>
      </c>
      <c r="AR120" s="2">
        <v>0</v>
      </c>
      <c r="AS120" s="2">
        <v>0.15999999642372131</v>
      </c>
      <c r="AT120" s="2">
        <v>111115</v>
      </c>
      <c r="AU120" s="3">
        <f t="shared" si="176"/>
        <v>0.83377894083658843</v>
      </c>
      <c r="AV120" s="3">
        <f t="shared" si="177"/>
        <v>1.4758525697685443E-3</v>
      </c>
      <c r="AW120" s="3">
        <f t="shared" si="178"/>
        <v>294.10272254943845</v>
      </c>
      <c r="AX120" s="3">
        <f t="shared" si="179"/>
        <v>293.71278991699216</v>
      </c>
      <c r="AY120" s="3">
        <f t="shared" si="180"/>
        <v>271.86050173594413</v>
      </c>
      <c r="AZ120" s="3">
        <f t="shared" si="181"/>
        <v>2.4122593346660142</v>
      </c>
      <c r="BA120" s="3">
        <f t="shared" si="182"/>
        <v>2.4886895027190419</v>
      </c>
      <c r="BB120" s="3">
        <f t="shared" si="183"/>
        <v>27.027530633469851</v>
      </c>
      <c r="BC120" s="3">
        <f t="shared" si="184"/>
        <v>8.1122932067120388</v>
      </c>
      <c r="BD120" s="3">
        <f t="shared" si="185"/>
        <v>20.757756233215332</v>
      </c>
      <c r="BE120" s="3">
        <f t="shared" si="186"/>
        <v>2.4590168754805055</v>
      </c>
      <c r="BF120" s="3">
        <f t="shared" si="187"/>
        <v>0.1777487766866592</v>
      </c>
      <c r="BG120" s="3">
        <f t="shared" si="188"/>
        <v>1.7417112004718511</v>
      </c>
      <c r="BH120" s="3">
        <f t="shared" si="189"/>
        <v>0.71730567500865439</v>
      </c>
      <c r="BI120" s="3">
        <f t="shared" si="190"/>
        <v>0.11210155946299909</v>
      </c>
      <c r="BJ120" s="3">
        <f t="shared" si="191"/>
        <v>26.261066237056454</v>
      </c>
      <c r="BK120" s="3">
        <f t="shared" si="192"/>
        <v>0.73801159900702773</v>
      </c>
      <c r="BL120" s="3">
        <f t="shared" si="193"/>
        <v>71.202109061509844</v>
      </c>
      <c r="BM120" s="3">
        <f t="shared" si="194"/>
        <v>381.28300753923452</v>
      </c>
      <c r="BN120" s="3">
        <f t="shared" si="195"/>
        <v>2.0268996118277587E-2</v>
      </c>
    </row>
    <row r="121" spans="1:66" s="5" customFormat="1">
      <c r="A121" s="5" t="s">
        <v>619</v>
      </c>
      <c r="B121" s="5" t="s">
        <v>136</v>
      </c>
      <c r="C121" s="5">
        <v>20190704</v>
      </c>
      <c r="D121" s="5" t="s">
        <v>338</v>
      </c>
      <c r="E121" s="6" t="s">
        <v>0</v>
      </c>
      <c r="F121" s="2" t="s">
        <v>291</v>
      </c>
      <c r="G121" s="6">
        <v>1700</v>
      </c>
      <c r="H121" s="5">
        <v>400</v>
      </c>
      <c r="I121" s="6">
        <v>20</v>
      </c>
      <c r="J121" s="6"/>
      <c r="K121" s="2">
        <v>28</v>
      </c>
      <c r="L121" s="2" t="s">
        <v>189</v>
      </c>
      <c r="M121" s="2">
        <v>9849.5000072978437</v>
      </c>
      <c r="N121" s="2">
        <v>0</v>
      </c>
      <c r="O121" s="3">
        <f t="shared" si="168"/>
        <v>10.849146749941841</v>
      </c>
      <c r="P121" s="3">
        <f t="shared" si="169"/>
        <v>0.18526436296321053</v>
      </c>
      <c r="Q121" s="3">
        <f t="shared" si="170"/>
        <v>282.51553290053238</v>
      </c>
      <c r="R121" s="3">
        <f t="shared" si="171"/>
        <v>1.4385735008744818</v>
      </c>
      <c r="S121" s="3">
        <f t="shared" si="172"/>
        <v>0.74409435078048514</v>
      </c>
      <c r="T121" s="3">
        <f t="shared" si="173"/>
        <v>20.968698501586914</v>
      </c>
      <c r="U121" s="2">
        <v>6</v>
      </c>
      <c r="V121" s="3">
        <f t="shared" si="174"/>
        <v>1.4200000166893005</v>
      </c>
      <c r="W121" s="2">
        <v>1</v>
      </c>
      <c r="X121" s="3">
        <f t="shared" si="175"/>
        <v>2.8400000333786011</v>
      </c>
      <c r="Y121" s="2">
        <v>20.565738677978516</v>
      </c>
      <c r="Z121" s="2">
        <v>20.968698501586914</v>
      </c>
      <c r="AA121" s="2">
        <v>20.190019607543945</v>
      </c>
      <c r="AB121" s="2">
        <v>399.50628662109375</v>
      </c>
      <c r="AC121" s="2">
        <v>385.82931518554688</v>
      </c>
      <c r="AD121" s="2">
        <v>17.281003952026367</v>
      </c>
      <c r="AE121" s="2">
        <v>18.973541259765625</v>
      </c>
      <c r="AF121" s="2">
        <v>65.618247985839844</v>
      </c>
      <c r="AG121" s="2">
        <v>71.892051696777344</v>
      </c>
      <c r="AH121" s="2">
        <v>500.2945556640625</v>
      </c>
      <c r="AI121" s="2">
        <v>1699.286865234375</v>
      </c>
      <c r="AJ121" s="2">
        <v>24.514806747436523</v>
      </c>
      <c r="AK121" s="2">
        <v>92.077720642089844</v>
      </c>
      <c r="AL121" s="2">
        <v>8.4489822387695313</v>
      </c>
      <c r="AM121" s="2">
        <v>0.13704371452331543</v>
      </c>
      <c r="AN121" s="2">
        <v>1</v>
      </c>
      <c r="AO121" s="2">
        <v>-0.21956524252891541</v>
      </c>
      <c r="AP121" s="2">
        <v>2.737391471862793</v>
      </c>
      <c r="AQ121" s="2">
        <v>1</v>
      </c>
      <c r="AR121" s="2">
        <v>0</v>
      </c>
      <c r="AS121" s="2">
        <v>0.15999999642372131</v>
      </c>
      <c r="AT121" s="2">
        <v>111115</v>
      </c>
      <c r="AU121" s="3">
        <f t="shared" si="176"/>
        <v>0.83382425944010408</v>
      </c>
      <c r="AV121" s="3">
        <f t="shared" si="177"/>
        <v>1.4385735008744817E-3</v>
      </c>
      <c r="AW121" s="3">
        <f t="shared" si="178"/>
        <v>294.11869850158689</v>
      </c>
      <c r="AX121" s="3">
        <f t="shared" si="179"/>
        <v>293.71573867797849</v>
      </c>
      <c r="AY121" s="3">
        <f t="shared" si="180"/>
        <v>271.8858923603766</v>
      </c>
      <c r="AZ121" s="3">
        <f t="shared" si="181"/>
        <v>2.4303904392369438</v>
      </c>
      <c r="BA121" s="3">
        <f t="shared" si="182"/>
        <v>2.4911347824883499</v>
      </c>
      <c r="BB121" s="3">
        <f t="shared" si="183"/>
        <v>27.054696457696867</v>
      </c>
      <c r="BC121" s="3">
        <f t="shared" si="184"/>
        <v>8.0811551979312419</v>
      </c>
      <c r="BD121" s="3">
        <f t="shared" si="185"/>
        <v>20.767218589782715</v>
      </c>
      <c r="BE121" s="3">
        <f t="shared" si="186"/>
        <v>2.4604497980279278</v>
      </c>
      <c r="BF121" s="3">
        <f t="shared" si="187"/>
        <v>0.17391894660037363</v>
      </c>
      <c r="BG121" s="3">
        <f t="shared" si="188"/>
        <v>1.7470404317078647</v>
      </c>
      <c r="BH121" s="3">
        <f t="shared" si="189"/>
        <v>0.71340936632006313</v>
      </c>
      <c r="BI121" s="3">
        <f t="shared" si="190"/>
        <v>0.1096647329456694</v>
      </c>
      <c r="BJ121" s="3">
        <f t="shared" si="191"/>
        <v>26.013386315466363</v>
      </c>
      <c r="BK121" s="3">
        <f t="shared" si="192"/>
        <v>0.73222930913030682</v>
      </c>
      <c r="BL121" s="3">
        <f t="shared" si="193"/>
        <v>71.298968652909807</v>
      </c>
      <c r="BM121" s="3">
        <f t="shared" si="194"/>
        <v>380.67215041784175</v>
      </c>
      <c r="BN121" s="3">
        <f t="shared" si="195"/>
        <v>2.032018820357253E-2</v>
      </c>
    </row>
    <row r="122" spans="1:66" s="5" customFormat="1">
      <c r="A122" s="5" t="s">
        <v>619</v>
      </c>
      <c r="B122" s="5" t="s">
        <v>136</v>
      </c>
      <c r="C122" s="5">
        <v>20190704</v>
      </c>
      <c r="D122" s="5" t="s">
        <v>338</v>
      </c>
      <c r="E122" s="6" t="s">
        <v>0</v>
      </c>
      <c r="F122" s="2" t="s">
        <v>291</v>
      </c>
      <c r="G122" s="6">
        <v>1700</v>
      </c>
      <c r="H122" s="5">
        <v>475</v>
      </c>
      <c r="I122" s="6">
        <v>20</v>
      </c>
      <c r="J122" s="6"/>
      <c r="K122" s="2">
        <v>29</v>
      </c>
      <c r="L122" s="2" t="s">
        <v>190</v>
      </c>
      <c r="M122" s="2">
        <v>9957.5000072978437</v>
      </c>
      <c r="N122" s="2">
        <v>0</v>
      </c>
      <c r="O122" s="3">
        <f t="shared" si="168"/>
        <v>12.900498767749209</v>
      </c>
      <c r="P122" s="3">
        <f t="shared" si="169"/>
        <v>0.18911836462496889</v>
      </c>
      <c r="Q122" s="3">
        <f t="shared" si="170"/>
        <v>337.17058864921859</v>
      </c>
      <c r="R122" s="3">
        <f t="shared" si="171"/>
        <v>1.4579882598648832</v>
      </c>
      <c r="S122" s="3">
        <f t="shared" si="172"/>
        <v>0.7396650395975144</v>
      </c>
      <c r="T122" s="3">
        <f t="shared" si="173"/>
        <v>20.981952667236328</v>
      </c>
      <c r="U122" s="2">
        <v>6</v>
      </c>
      <c r="V122" s="3">
        <f t="shared" si="174"/>
        <v>1.4200000166893005</v>
      </c>
      <c r="W122" s="2">
        <v>1</v>
      </c>
      <c r="X122" s="3">
        <f t="shared" si="175"/>
        <v>2.8400000333786011</v>
      </c>
      <c r="Y122" s="2">
        <v>20.572742462158203</v>
      </c>
      <c r="Z122" s="2">
        <v>20.981952667236328</v>
      </c>
      <c r="AA122" s="2">
        <v>20.189250946044922</v>
      </c>
      <c r="AB122" s="2">
        <v>473.99102783203125</v>
      </c>
      <c r="AC122" s="2">
        <v>457.71795654296875</v>
      </c>
      <c r="AD122" s="2">
        <v>17.328542709350586</v>
      </c>
      <c r="AE122" s="2">
        <v>19.043930053710938</v>
      </c>
      <c r="AF122" s="2">
        <v>65.772247314453125</v>
      </c>
      <c r="AG122" s="2">
        <v>72.127311706542969</v>
      </c>
      <c r="AH122" s="2">
        <v>500.25637817382813</v>
      </c>
      <c r="AI122" s="2">
        <v>1698.9964599609375</v>
      </c>
      <c r="AJ122" s="2">
        <v>31.076866149902344</v>
      </c>
      <c r="AK122" s="2">
        <v>92.076583862304688</v>
      </c>
      <c r="AL122" s="2">
        <v>8.5805130004882813</v>
      </c>
      <c r="AM122" s="2">
        <v>0.13728594779968262</v>
      </c>
      <c r="AN122" s="2">
        <v>1</v>
      </c>
      <c r="AO122" s="2">
        <v>-0.21956524252891541</v>
      </c>
      <c r="AP122" s="2">
        <v>2.737391471862793</v>
      </c>
      <c r="AQ122" s="2">
        <v>1</v>
      </c>
      <c r="AR122" s="2">
        <v>0</v>
      </c>
      <c r="AS122" s="2">
        <v>0.15999999642372131</v>
      </c>
      <c r="AT122" s="2">
        <v>111115</v>
      </c>
      <c r="AU122" s="3">
        <f t="shared" si="176"/>
        <v>0.83376063028971348</v>
      </c>
      <c r="AV122" s="3">
        <f t="shared" si="177"/>
        <v>1.4579882598648832E-3</v>
      </c>
      <c r="AW122" s="3">
        <f t="shared" si="178"/>
        <v>294.13195266723631</v>
      </c>
      <c r="AX122" s="3">
        <f t="shared" si="179"/>
        <v>293.72274246215818</v>
      </c>
      <c r="AY122" s="3">
        <f t="shared" si="180"/>
        <v>271.83942751766517</v>
      </c>
      <c r="AZ122" s="3">
        <f t="shared" si="181"/>
        <v>2.4187755509014428</v>
      </c>
      <c r="BA122" s="3">
        <f t="shared" si="182"/>
        <v>2.4931650622558941</v>
      </c>
      <c r="BB122" s="3">
        <f t="shared" si="183"/>
        <v>27.077080378918936</v>
      </c>
      <c r="BC122" s="3">
        <f t="shared" si="184"/>
        <v>8.0331503252079983</v>
      </c>
      <c r="BD122" s="3">
        <f t="shared" si="185"/>
        <v>20.777347564697266</v>
      </c>
      <c r="BE122" s="3">
        <f t="shared" si="186"/>
        <v>2.4619844796658437</v>
      </c>
      <c r="BF122" s="3">
        <f t="shared" si="187"/>
        <v>0.17731104938037653</v>
      </c>
      <c r="BG122" s="3">
        <f t="shared" si="188"/>
        <v>1.7535000226583797</v>
      </c>
      <c r="BH122" s="3">
        <f t="shared" si="189"/>
        <v>0.70848445700746399</v>
      </c>
      <c r="BI122" s="3">
        <f t="shared" si="190"/>
        <v>0.11182299611075722</v>
      </c>
      <c r="BJ122" s="3">
        <f t="shared" si="191"/>
        <v>31.045515981662412</v>
      </c>
      <c r="BK122" s="3">
        <f t="shared" si="192"/>
        <v>0.7366339551014891</v>
      </c>
      <c r="BL122" s="3">
        <f t="shared" si="193"/>
        <v>71.527966299485328</v>
      </c>
      <c r="BM122" s="3">
        <f t="shared" si="194"/>
        <v>451.58567727121715</v>
      </c>
      <c r="BN122" s="3">
        <f t="shared" si="195"/>
        <v>2.0433474477799404E-2</v>
      </c>
    </row>
    <row r="123" spans="1:66" s="5" customFormat="1">
      <c r="A123" s="5" t="s">
        <v>619</v>
      </c>
      <c r="B123" s="5" t="s">
        <v>136</v>
      </c>
      <c r="C123" s="5">
        <v>20190704</v>
      </c>
      <c r="D123" s="5" t="s">
        <v>338</v>
      </c>
      <c r="E123" s="6" t="s">
        <v>0</v>
      </c>
      <c r="F123" s="2" t="s">
        <v>291</v>
      </c>
      <c r="G123" s="6">
        <v>1700</v>
      </c>
      <c r="H123" s="5">
        <v>575</v>
      </c>
      <c r="I123" s="6">
        <v>20</v>
      </c>
      <c r="J123" s="6"/>
      <c r="K123" s="2">
        <v>30</v>
      </c>
      <c r="L123" s="2" t="s">
        <v>191</v>
      </c>
      <c r="M123" s="2">
        <v>10070.000007286668</v>
      </c>
      <c r="N123" s="2">
        <v>0</v>
      </c>
      <c r="O123" s="3">
        <f t="shared" si="168"/>
        <v>15.644167390227052</v>
      </c>
      <c r="P123" s="3">
        <f t="shared" si="169"/>
        <v>0.19676008970440967</v>
      </c>
      <c r="Q123" s="3">
        <f t="shared" si="170"/>
        <v>413.8637154559234</v>
      </c>
      <c r="R123" s="3">
        <f t="shared" si="171"/>
        <v>1.5019557592693245</v>
      </c>
      <c r="S123" s="3">
        <f t="shared" si="172"/>
        <v>0.73421131318419897</v>
      </c>
      <c r="T123" s="3">
        <f t="shared" si="173"/>
        <v>20.986608505249023</v>
      </c>
      <c r="U123" s="2">
        <v>6</v>
      </c>
      <c r="V123" s="3">
        <f t="shared" si="174"/>
        <v>1.4200000166893005</v>
      </c>
      <c r="W123" s="2">
        <v>1</v>
      </c>
      <c r="X123" s="3">
        <f t="shared" si="175"/>
        <v>2.8400000333786011</v>
      </c>
      <c r="Y123" s="2">
        <v>20.575151443481445</v>
      </c>
      <c r="Z123" s="2">
        <v>20.986608505249023</v>
      </c>
      <c r="AA123" s="2">
        <v>20.189617156982422</v>
      </c>
      <c r="AB123" s="2">
        <v>574.65423583984375</v>
      </c>
      <c r="AC123" s="2">
        <v>554.89141845703125</v>
      </c>
      <c r="AD123" s="2">
        <v>17.343559265136719</v>
      </c>
      <c r="AE123" s="2">
        <v>19.110542297363281</v>
      </c>
      <c r="AF123" s="2">
        <v>65.792984008789063</v>
      </c>
      <c r="AG123" s="2">
        <v>72.369743347167969</v>
      </c>
      <c r="AH123" s="2">
        <v>500.26034545898438</v>
      </c>
      <c r="AI123" s="2">
        <v>1698.992431640625</v>
      </c>
      <c r="AJ123" s="2">
        <v>21.908857345581055</v>
      </c>
      <c r="AK123" s="2">
        <v>92.078353881835938</v>
      </c>
      <c r="AL123" s="2">
        <v>8.6180496215820313</v>
      </c>
      <c r="AM123" s="2">
        <v>0.13409876823425293</v>
      </c>
      <c r="AN123" s="2">
        <v>1</v>
      </c>
      <c r="AO123" s="2">
        <v>-0.21956524252891541</v>
      </c>
      <c r="AP123" s="2">
        <v>2.737391471862793</v>
      </c>
      <c r="AQ123" s="2">
        <v>1</v>
      </c>
      <c r="AR123" s="2">
        <v>0</v>
      </c>
      <c r="AS123" s="2">
        <v>0.15999999642372131</v>
      </c>
      <c r="AT123" s="2">
        <v>111115</v>
      </c>
      <c r="AU123" s="3">
        <f t="shared" si="176"/>
        <v>0.83376724243164047</v>
      </c>
      <c r="AV123" s="3">
        <f t="shared" si="177"/>
        <v>1.5019557592693244E-3</v>
      </c>
      <c r="AW123" s="3">
        <f t="shared" si="178"/>
        <v>294.136608505249</v>
      </c>
      <c r="AX123" s="3">
        <f t="shared" si="179"/>
        <v>293.72515144348142</v>
      </c>
      <c r="AY123" s="3">
        <f t="shared" si="180"/>
        <v>271.83878298642958</v>
      </c>
      <c r="AZ123" s="3">
        <f t="shared" si="181"/>
        <v>2.3953624685157462</v>
      </c>
      <c r="BA123" s="3">
        <f t="shared" si="182"/>
        <v>2.4938785897146092</v>
      </c>
      <c r="BB123" s="3">
        <f t="shared" si="183"/>
        <v>27.084309010508605</v>
      </c>
      <c r="BC123" s="3">
        <f t="shared" si="184"/>
        <v>7.9737667131453236</v>
      </c>
      <c r="BD123" s="3">
        <f t="shared" si="185"/>
        <v>20.780879974365234</v>
      </c>
      <c r="BE123" s="3">
        <f t="shared" si="186"/>
        <v>2.4625198863781055</v>
      </c>
      <c r="BF123" s="3">
        <f t="shared" si="187"/>
        <v>0.18401145914705658</v>
      </c>
      <c r="BG123" s="3">
        <f t="shared" si="188"/>
        <v>1.7596672765304102</v>
      </c>
      <c r="BH123" s="3">
        <f t="shared" si="189"/>
        <v>0.70285260984769526</v>
      </c>
      <c r="BI123" s="3">
        <f t="shared" si="190"/>
        <v>0.11608840474732531</v>
      </c>
      <c r="BJ123" s="3">
        <f t="shared" si="191"/>
        <v>38.107889650601969</v>
      </c>
      <c r="BK123" s="3">
        <f t="shared" si="192"/>
        <v>0.74584630738521951</v>
      </c>
      <c r="BL123" s="3">
        <f t="shared" si="193"/>
        <v>71.81601697914455</v>
      </c>
      <c r="BM123" s="3">
        <f t="shared" si="194"/>
        <v>547.45493052443021</v>
      </c>
      <c r="BN123" s="3">
        <f t="shared" si="195"/>
        <v>2.0522270022207589E-2</v>
      </c>
    </row>
    <row r="124" spans="1:66" s="5" customFormat="1">
      <c r="A124" s="5" t="s">
        <v>619</v>
      </c>
      <c r="B124" s="5" t="s">
        <v>136</v>
      </c>
      <c r="C124" s="5">
        <v>20190704</v>
      </c>
      <c r="D124" s="5" t="s">
        <v>338</v>
      </c>
      <c r="E124" s="6" t="s">
        <v>0</v>
      </c>
      <c r="F124" s="2" t="s">
        <v>291</v>
      </c>
      <c r="G124" s="6">
        <v>1700</v>
      </c>
      <c r="H124" s="5">
        <v>675</v>
      </c>
      <c r="I124" s="6">
        <v>20</v>
      </c>
      <c r="J124" s="6"/>
      <c r="K124" s="2">
        <v>31</v>
      </c>
      <c r="L124" s="2" t="s">
        <v>192</v>
      </c>
      <c r="M124" s="2">
        <v>10162.000007286668</v>
      </c>
      <c r="N124" s="2">
        <v>0</v>
      </c>
      <c r="O124" s="3">
        <f t="shared" si="168"/>
        <v>17.615177121596211</v>
      </c>
      <c r="P124" s="3">
        <f t="shared" si="169"/>
        <v>0.20012798068124987</v>
      </c>
      <c r="Q124" s="3">
        <f t="shared" si="170"/>
        <v>496.40983217160755</v>
      </c>
      <c r="R124" s="3">
        <f t="shared" si="171"/>
        <v>1.5180277102231257</v>
      </c>
      <c r="S124" s="3">
        <f t="shared" si="172"/>
        <v>0.73036408904632011</v>
      </c>
      <c r="T124" s="3">
        <f t="shared" si="173"/>
        <v>20.989280700683594</v>
      </c>
      <c r="U124" s="2">
        <v>6</v>
      </c>
      <c r="V124" s="3">
        <f t="shared" si="174"/>
        <v>1.4200000166893005</v>
      </c>
      <c r="W124" s="2">
        <v>1</v>
      </c>
      <c r="X124" s="3">
        <f t="shared" si="175"/>
        <v>2.8400000333786011</v>
      </c>
      <c r="Y124" s="2">
        <v>20.575353622436523</v>
      </c>
      <c r="Z124" s="2">
        <v>20.989280700683594</v>
      </c>
      <c r="AA124" s="2">
        <v>20.18858528137207</v>
      </c>
      <c r="AB124" s="2">
        <v>675.45196533203125</v>
      </c>
      <c r="AC124" s="2">
        <v>653.13519287109375</v>
      </c>
      <c r="AD124" s="2">
        <v>17.371086120605469</v>
      </c>
      <c r="AE124" s="2">
        <v>19.156925201416016</v>
      </c>
      <c r="AF124" s="2">
        <v>65.896903991699219</v>
      </c>
      <c r="AG124" s="2">
        <v>72.544639587402344</v>
      </c>
      <c r="AH124" s="2">
        <v>500.251220703125</v>
      </c>
      <c r="AI124" s="2">
        <v>1699.2119140625</v>
      </c>
      <c r="AJ124" s="2">
        <v>15.84357738494873</v>
      </c>
      <c r="AK124" s="2">
        <v>92.077621459960938</v>
      </c>
      <c r="AL124" s="2">
        <v>8.6566848754882813</v>
      </c>
      <c r="AM124" s="2">
        <v>0.13661074638366699</v>
      </c>
      <c r="AN124" s="2">
        <v>1</v>
      </c>
      <c r="AO124" s="2">
        <v>-0.21956524252891541</v>
      </c>
      <c r="AP124" s="2">
        <v>2.737391471862793</v>
      </c>
      <c r="AQ124" s="2">
        <v>1</v>
      </c>
      <c r="AR124" s="2">
        <v>0</v>
      </c>
      <c r="AS124" s="2">
        <v>0.15999999642372131</v>
      </c>
      <c r="AT124" s="2">
        <v>111115</v>
      </c>
      <c r="AU124" s="3">
        <f t="shared" si="176"/>
        <v>0.83375203450520829</v>
      </c>
      <c r="AV124" s="3">
        <f t="shared" si="177"/>
        <v>1.5180277102231257E-3</v>
      </c>
      <c r="AW124" s="3">
        <f t="shared" si="178"/>
        <v>294.13928070068357</v>
      </c>
      <c r="AX124" s="3">
        <f t="shared" si="179"/>
        <v>293.7253536224365</v>
      </c>
      <c r="AY124" s="3">
        <f t="shared" si="180"/>
        <v>271.87390017314465</v>
      </c>
      <c r="AZ124" s="3">
        <f t="shared" si="181"/>
        <v>2.3870071097140779</v>
      </c>
      <c r="BA124" s="3">
        <f t="shared" si="182"/>
        <v>2.4942881960790899</v>
      </c>
      <c r="BB124" s="3">
        <f t="shared" si="183"/>
        <v>27.088972939681192</v>
      </c>
      <c r="BC124" s="3">
        <f t="shared" si="184"/>
        <v>7.932047738265176</v>
      </c>
      <c r="BD124" s="3">
        <f t="shared" si="185"/>
        <v>20.782317161560059</v>
      </c>
      <c r="BE124" s="3">
        <f t="shared" si="186"/>
        <v>2.4627377497735448</v>
      </c>
      <c r="BF124" s="3">
        <f t="shared" si="187"/>
        <v>0.18695379575669155</v>
      </c>
      <c r="BG124" s="3">
        <f t="shared" si="188"/>
        <v>1.7639241070327698</v>
      </c>
      <c r="BH124" s="3">
        <f t="shared" si="189"/>
        <v>0.69881364274077495</v>
      </c>
      <c r="BI124" s="3">
        <f t="shared" si="190"/>
        <v>0.11796238745385641</v>
      </c>
      <c r="BJ124" s="3">
        <f t="shared" si="191"/>
        <v>45.708236615700024</v>
      </c>
      <c r="BK124" s="3">
        <f t="shared" si="192"/>
        <v>0.76004147011196443</v>
      </c>
      <c r="BL124" s="3">
        <f t="shared" si="193"/>
        <v>71.998625719447546</v>
      </c>
      <c r="BM124" s="3">
        <f t="shared" si="194"/>
        <v>644.76178130959295</v>
      </c>
      <c r="BN124" s="3">
        <f t="shared" si="195"/>
        <v>1.9670343083666757E-2</v>
      </c>
    </row>
    <row r="125" spans="1:66" s="5" customFormat="1">
      <c r="A125" s="5" t="s">
        <v>619</v>
      </c>
      <c r="B125" s="5" t="s">
        <v>136</v>
      </c>
      <c r="C125" s="5">
        <v>20190704</v>
      </c>
      <c r="D125" s="5" t="s">
        <v>338</v>
      </c>
      <c r="E125" s="6" t="s">
        <v>0</v>
      </c>
      <c r="F125" s="2" t="s">
        <v>291</v>
      </c>
      <c r="G125" s="6">
        <v>1700</v>
      </c>
      <c r="H125" s="5">
        <v>800</v>
      </c>
      <c r="I125" s="6">
        <v>20</v>
      </c>
      <c r="J125" s="6"/>
      <c r="K125" s="2">
        <v>32</v>
      </c>
      <c r="L125" s="2" t="s">
        <v>193</v>
      </c>
      <c r="M125" s="2">
        <v>10260.000007286668</v>
      </c>
      <c r="N125" s="2">
        <v>0</v>
      </c>
      <c r="O125" s="3">
        <f t="shared" si="168"/>
        <v>19.378264020834973</v>
      </c>
      <c r="P125" s="3">
        <f t="shared" si="169"/>
        <v>0.20164452588635307</v>
      </c>
      <c r="Q125" s="3">
        <f t="shared" si="170"/>
        <v>603.08564056074431</v>
      </c>
      <c r="R125" s="3">
        <f t="shared" si="171"/>
        <v>1.522099115662209</v>
      </c>
      <c r="S125" s="3">
        <f t="shared" si="172"/>
        <v>0.72712347422433243</v>
      </c>
      <c r="T125" s="3">
        <f t="shared" si="173"/>
        <v>20.989053726196289</v>
      </c>
      <c r="U125" s="2">
        <v>6</v>
      </c>
      <c r="V125" s="3">
        <f t="shared" si="174"/>
        <v>1.4200000166893005</v>
      </c>
      <c r="W125" s="2">
        <v>1</v>
      </c>
      <c r="X125" s="3">
        <f t="shared" si="175"/>
        <v>2.8400000333786011</v>
      </c>
      <c r="Y125" s="2">
        <v>20.573141098022461</v>
      </c>
      <c r="Z125" s="2">
        <v>20.989053726196289</v>
      </c>
      <c r="AA125" s="2">
        <v>20.189008712768555</v>
      </c>
      <c r="AB125" s="2">
        <v>799.67913818359375</v>
      </c>
      <c r="AC125" s="2">
        <v>775.02337646484375</v>
      </c>
      <c r="AD125" s="2">
        <v>17.402347564697266</v>
      </c>
      <c r="AE125" s="2">
        <v>19.192811965942383</v>
      </c>
      <c r="AF125" s="2">
        <v>66.021881103515625</v>
      </c>
      <c r="AG125" s="2">
        <v>72.688102722167969</v>
      </c>
      <c r="AH125" s="2">
        <v>500.27883911132813</v>
      </c>
      <c r="AI125" s="2">
        <v>1699.2601318359375</v>
      </c>
      <c r="AJ125" s="2">
        <v>19.447246551513672</v>
      </c>
      <c r="AK125" s="2">
        <v>92.072486877441406</v>
      </c>
      <c r="AL125" s="2">
        <v>8.2173538208007813</v>
      </c>
      <c r="AM125" s="2">
        <v>0.13418078422546387</v>
      </c>
      <c r="AN125" s="2">
        <v>1</v>
      </c>
      <c r="AO125" s="2">
        <v>-0.21956524252891541</v>
      </c>
      <c r="AP125" s="2">
        <v>2.737391471862793</v>
      </c>
      <c r="AQ125" s="2">
        <v>1</v>
      </c>
      <c r="AR125" s="2">
        <v>0</v>
      </c>
      <c r="AS125" s="2">
        <v>0.15999999642372131</v>
      </c>
      <c r="AT125" s="2">
        <v>111115</v>
      </c>
      <c r="AU125" s="3">
        <f t="shared" si="176"/>
        <v>0.83379806518554678</v>
      </c>
      <c r="AV125" s="3">
        <f t="shared" si="177"/>
        <v>1.522099115662209E-3</v>
      </c>
      <c r="AW125" s="3">
        <f t="shared" si="178"/>
        <v>294.13905372619627</v>
      </c>
      <c r="AX125" s="3">
        <f t="shared" si="179"/>
        <v>293.72314109802244</v>
      </c>
      <c r="AY125" s="3">
        <f t="shared" si="180"/>
        <v>271.88161501672221</v>
      </c>
      <c r="AZ125" s="3">
        <f t="shared" si="181"/>
        <v>2.384702936982269</v>
      </c>
      <c r="BA125" s="3">
        <f t="shared" si="182"/>
        <v>2.4942534020997629</v>
      </c>
      <c r="BB125" s="3">
        <f t="shared" si="183"/>
        <v>27.090105705734743</v>
      </c>
      <c r="BC125" s="3">
        <f t="shared" si="184"/>
        <v>7.8972937397923602</v>
      </c>
      <c r="BD125" s="3">
        <f t="shared" si="185"/>
        <v>20.781097412109375</v>
      </c>
      <c r="BE125" s="3">
        <f t="shared" si="186"/>
        <v>2.4625528467104529</v>
      </c>
      <c r="BF125" s="3">
        <f t="shared" si="187"/>
        <v>0.18827658823693944</v>
      </c>
      <c r="BG125" s="3">
        <f t="shared" si="188"/>
        <v>1.7671299278754304</v>
      </c>
      <c r="BH125" s="3">
        <f t="shared" si="189"/>
        <v>0.6954229188350225</v>
      </c>
      <c r="BI125" s="3">
        <f t="shared" si="190"/>
        <v>0.11880506144549226</v>
      </c>
      <c r="BJ125" s="3">
        <f t="shared" si="191"/>
        <v>55.527594726502471</v>
      </c>
      <c r="BK125" s="3">
        <f t="shared" si="192"/>
        <v>0.77815154855280833</v>
      </c>
      <c r="BL125" s="3">
        <f t="shared" si="193"/>
        <v>72.135850125847696</v>
      </c>
      <c r="BM125" s="3">
        <f t="shared" si="194"/>
        <v>765.8118778308085</v>
      </c>
      <c r="BN125" s="3">
        <f t="shared" si="195"/>
        <v>1.8253406477130803E-2</v>
      </c>
    </row>
    <row r="126" spans="1:66" s="5" customFormat="1">
      <c r="A126" s="5" t="s">
        <v>619</v>
      </c>
      <c r="B126" s="5" t="s">
        <v>136</v>
      </c>
      <c r="C126" s="5">
        <v>20190704</v>
      </c>
      <c r="D126" s="5" t="s">
        <v>338</v>
      </c>
      <c r="E126" s="6" t="s">
        <v>0</v>
      </c>
      <c r="F126" s="2" t="s">
        <v>291</v>
      </c>
      <c r="G126" s="6">
        <v>1700</v>
      </c>
      <c r="H126" s="5">
        <v>1000</v>
      </c>
      <c r="I126" s="6">
        <v>20</v>
      </c>
      <c r="J126" s="6"/>
      <c r="K126" s="2">
        <v>33</v>
      </c>
      <c r="L126" s="2" t="s">
        <v>194</v>
      </c>
      <c r="M126" s="2">
        <v>10399.000007264316</v>
      </c>
      <c r="N126" s="2">
        <v>0</v>
      </c>
      <c r="O126" s="3">
        <f t="shared" si="168"/>
        <v>21.624031393714166</v>
      </c>
      <c r="P126" s="3">
        <f t="shared" si="169"/>
        <v>0.21121292649302789</v>
      </c>
      <c r="Q126" s="3">
        <f t="shared" si="170"/>
        <v>787.65746463589426</v>
      </c>
      <c r="R126" s="3">
        <f t="shared" si="171"/>
        <v>1.5740543026019189</v>
      </c>
      <c r="S126" s="3">
        <f t="shared" si="172"/>
        <v>0.72009372955055717</v>
      </c>
      <c r="T126" s="3">
        <f t="shared" si="173"/>
        <v>20.978336334228516</v>
      </c>
      <c r="U126" s="2">
        <v>6</v>
      </c>
      <c r="V126" s="3">
        <f t="shared" si="174"/>
        <v>1.4200000166893005</v>
      </c>
      <c r="W126" s="2">
        <v>1</v>
      </c>
      <c r="X126" s="3">
        <f t="shared" si="175"/>
        <v>2.8400000333786011</v>
      </c>
      <c r="Y126" s="2">
        <v>20.571365356445313</v>
      </c>
      <c r="Z126" s="2">
        <v>20.978336334228516</v>
      </c>
      <c r="AA126" s="2">
        <v>20.188535690307617</v>
      </c>
      <c r="AB126" s="2">
        <v>1000.83642578125</v>
      </c>
      <c r="AC126" s="2">
        <v>973.06298828125</v>
      </c>
      <c r="AD126" s="2">
        <v>17.400445938110352</v>
      </c>
      <c r="AE126" s="2">
        <v>19.252054214477539</v>
      </c>
      <c r="AF126" s="2">
        <v>65.961585998535156</v>
      </c>
      <c r="AG126" s="2">
        <v>72.915122985839844</v>
      </c>
      <c r="AH126" s="2">
        <v>500.240966796875</v>
      </c>
      <c r="AI126" s="2">
        <v>1699.138916015625</v>
      </c>
      <c r="AJ126" s="2">
        <v>21.060810089111328</v>
      </c>
      <c r="AK126" s="2">
        <v>92.068992614746094</v>
      </c>
      <c r="AL126" s="2">
        <v>7.2277908325195313</v>
      </c>
      <c r="AM126" s="2">
        <v>0.14404559135437012</v>
      </c>
      <c r="AN126" s="2">
        <v>1</v>
      </c>
      <c r="AO126" s="2">
        <v>-0.21956524252891541</v>
      </c>
      <c r="AP126" s="2">
        <v>2.737391471862793</v>
      </c>
      <c r="AQ126" s="2">
        <v>1</v>
      </c>
      <c r="AR126" s="2">
        <v>0</v>
      </c>
      <c r="AS126" s="2">
        <v>0.15999999642372131</v>
      </c>
      <c r="AT126" s="2">
        <v>111115</v>
      </c>
      <c r="AU126" s="3">
        <f t="shared" si="176"/>
        <v>0.83373494466145825</v>
      </c>
      <c r="AV126" s="3">
        <f t="shared" si="177"/>
        <v>1.5740543026019189E-3</v>
      </c>
      <c r="AW126" s="3">
        <f t="shared" si="178"/>
        <v>294.12833633422849</v>
      </c>
      <c r="AX126" s="3">
        <f t="shared" si="179"/>
        <v>293.72136535644529</v>
      </c>
      <c r="AY126" s="3">
        <f t="shared" si="180"/>
        <v>271.86222048590571</v>
      </c>
      <c r="AZ126" s="3">
        <f t="shared" si="181"/>
        <v>2.3583831047084733</v>
      </c>
      <c r="BA126" s="3">
        <f t="shared" si="182"/>
        <v>2.4926109668419811</v>
      </c>
      <c r="BB126" s="3">
        <f t="shared" si="183"/>
        <v>27.0732946679679</v>
      </c>
      <c r="BC126" s="3">
        <f t="shared" si="184"/>
        <v>7.8212404534903612</v>
      </c>
      <c r="BD126" s="3">
        <f t="shared" si="185"/>
        <v>20.774850845336914</v>
      </c>
      <c r="BE126" s="3">
        <f t="shared" si="186"/>
        <v>2.4616061138549843</v>
      </c>
      <c r="BF126" s="3">
        <f t="shared" si="187"/>
        <v>0.19659221633465659</v>
      </c>
      <c r="BG126" s="3">
        <f t="shared" si="188"/>
        <v>1.772517237291424</v>
      </c>
      <c r="BH126" s="3">
        <f t="shared" si="189"/>
        <v>0.68908887656356033</v>
      </c>
      <c r="BI126" s="3">
        <f t="shared" si="190"/>
        <v>0.12410507380580538</v>
      </c>
      <c r="BJ126" s="3">
        <f t="shared" si="191"/>
        <v>72.518829294511789</v>
      </c>
      <c r="BK126" s="3">
        <f t="shared" si="192"/>
        <v>0.8094619506874442</v>
      </c>
      <c r="BL126" s="3">
        <f t="shared" si="193"/>
        <v>72.473049202575069</v>
      </c>
      <c r="BM126" s="3">
        <f t="shared" si="194"/>
        <v>962.78395939448433</v>
      </c>
      <c r="BN126" s="3">
        <f t="shared" si="195"/>
        <v>1.627737433577825E-2</v>
      </c>
    </row>
    <row r="127" spans="1:66" s="5" customFormat="1">
      <c r="A127" s="5" t="s">
        <v>619</v>
      </c>
      <c r="B127" s="5" t="s">
        <v>136</v>
      </c>
      <c r="C127" s="5">
        <v>20190704</v>
      </c>
      <c r="D127" s="5" t="s">
        <v>338</v>
      </c>
      <c r="E127" s="6" t="s">
        <v>0</v>
      </c>
      <c r="F127" s="2" t="s">
        <v>291</v>
      </c>
      <c r="G127" s="6">
        <v>1700</v>
      </c>
      <c r="H127" s="5">
        <v>1400</v>
      </c>
      <c r="I127" s="6">
        <v>20</v>
      </c>
      <c r="J127" s="6"/>
      <c r="K127" s="2">
        <v>34</v>
      </c>
      <c r="L127" s="2" t="s">
        <v>195</v>
      </c>
      <c r="M127" s="2">
        <v>10522.000007264316</v>
      </c>
      <c r="N127" s="2">
        <v>0</v>
      </c>
      <c r="O127" s="3">
        <f t="shared" si="168"/>
        <v>23.106733681133917</v>
      </c>
      <c r="P127" s="3">
        <f t="shared" si="169"/>
        <v>0.21275667742674922</v>
      </c>
      <c r="Q127" s="3">
        <f t="shared" si="170"/>
        <v>1169.3878005029137</v>
      </c>
      <c r="R127" s="3">
        <f t="shared" si="171"/>
        <v>1.5767967137373204</v>
      </c>
      <c r="S127" s="3">
        <f t="shared" si="172"/>
        <v>0.71644621160949118</v>
      </c>
      <c r="T127" s="3">
        <f t="shared" si="173"/>
        <v>20.970539093017578</v>
      </c>
      <c r="U127" s="2">
        <v>6</v>
      </c>
      <c r="V127" s="3">
        <f t="shared" si="174"/>
        <v>1.4200000166893005</v>
      </c>
      <c r="W127" s="2">
        <v>1</v>
      </c>
      <c r="X127" s="3">
        <f t="shared" si="175"/>
        <v>2.8400000333786011</v>
      </c>
      <c r="Y127" s="2">
        <v>20.56348991394043</v>
      </c>
      <c r="Z127" s="2">
        <v>20.970539093017578</v>
      </c>
      <c r="AA127" s="2">
        <v>20.1900634765625</v>
      </c>
      <c r="AB127" s="2">
        <v>1400.634521484375</v>
      </c>
      <c r="AC127" s="2">
        <v>1370.3284912109375</v>
      </c>
      <c r="AD127" s="2">
        <v>17.424602508544922</v>
      </c>
      <c r="AE127" s="2">
        <v>19.279365539550781</v>
      </c>
      <c r="AF127" s="2">
        <v>66.083023071289063</v>
      </c>
      <c r="AG127" s="2">
        <v>73.052207946777344</v>
      </c>
      <c r="AH127" s="2">
        <v>500.24624633789063</v>
      </c>
      <c r="AI127" s="2">
        <v>1699.28369140625</v>
      </c>
      <c r="AJ127" s="2">
        <v>23.038572311401367</v>
      </c>
      <c r="AK127" s="2">
        <v>92.065811157226563</v>
      </c>
      <c r="AL127" s="2">
        <v>4.4770584106445313</v>
      </c>
      <c r="AM127" s="2">
        <v>0.1457068920135498</v>
      </c>
      <c r="AN127" s="2">
        <v>1</v>
      </c>
      <c r="AO127" s="2">
        <v>-0.21956524252891541</v>
      </c>
      <c r="AP127" s="2">
        <v>2.737391471862793</v>
      </c>
      <c r="AQ127" s="2">
        <v>1</v>
      </c>
      <c r="AR127" s="2">
        <v>0</v>
      </c>
      <c r="AS127" s="2">
        <v>0.15999999642372131</v>
      </c>
      <c r="AT127" s="2">
        <v>111115</v>
      </c>
      <c r="AU127" s="3">
        <f t="shared" si="176"/>
        <v>0.83374374389648431</v>
      </c>
      <c r="AV127" s="3">
        <f t="shared" si="177"/>
        <v>1.5767967137373204E-3</v>
      </c>
      <c r="AW127" s="3">
        <f t="shared" si="178"/>
        <v>294.12053909301756</v>
      </c>
      <c r="AX127" s="3">
        <f t="shared" si="179"/>
        <v>293.71348991394041</v>
      </c>
      <c r="AY127" s="3">
        <f t="shared" si="180"/>
        <v>271.88538454788795</v>
      </c>
      <c r="AZ127" s="3">
        <f t="shared" si="181"/>
        <v>2.3572369844295951</v>
      </c>
      <c r="BA127" s="3">
        <f t="shared" si="182"/>
        <v>2.4914166386049148</v>
      </c>
      <c r="BB127" s="3">
        <f t="shared" si="183"/>
        <v>27.061257673059178</v>
      </c>
      <c r="BC127" s="3">
        <f t="shared" si="184"/>
        <v>7.7818921335083964</v>
      </c>
      <c r="BD127" s="3">
        <f t="shared" si="185"/>
        <v>20.767014503479004</v>
      </c>
      <c r="BE127" s="3">
        <f t="shared" si="186"/>
        <v>2.4604188847064736</v>
      </c>
      <c r="BF127" s="3">
        <f t="shared" si="187"/>
        <v>0.19792896330545973</v>
      </c>
      <c r="BG127" s="3">
        <f t="shared" si="188"/>
        <v>1.7749704269954236</v>
      </c>
      <c r="BH127" s="3">
        <f t="shared" si="189"/>
        <v>0.68544845771105001</v>
      </c>
      <c r="BI127" s="3">
        <f t="shared" si="190"/>
        <v>0.12495747747238653</v>
      </c>
      <c r="BJ127" s="3">
        <f t="shared" si="191"/>
        <v>107.66063641066579</v>
      </c>
      <c r="BK127" s="3">
        <f t="shared" si="192"/>
        <v>0.85336312278637971</v>
      </c>
      <c r="BL127" s="3">
        <f t="shared" si="193"/>
        <v>72.612995690518105</v>
      </c>
      <c r="BM127" s="3">
        <f t="shared" si="194"/>
        <v>1359.3446566676607</v>
      </c>
      <c r="BN127" s="3">
        <f t="shared" si="195"/>
        <v>1.2343073884758981E-2</v>
      </c>
    </row>
    <row r="128" spans="1:66" s="5" customFormat="1">
      <c r="A128" s="5" t="s">
        <v>619</v>
      </c>
      <c r="B128" s="5" t="s">
        <v>136</v>
      </c>
      <c r="C128" s="5">
        <v>20190704</v>
      </c>
      <c r="D128" s="5" t="s">
        <v>338</v>
      </c>
      <c r="E128" s="6" t="s">
        <v>0</v>
      </c>
      <c r="F128" s="2" t="s">
        <v>291</v>
      </c>
      <c r="G128" s="6">
        <v>1700</v>
      </c>
      <c r="H128" s="5">
        <v>1800</v>
      </c>
      <c r="I128" s="6">
        <v>20</v>
      </c>
      <c r="J128" s="6"/>
      <c r="K128" s="2">
        <v>35</v>
      </c>
      <c r="L128" s="2" t="s">
        <v>196</v>
      </c>
      <c r="M128" s="2">
        <v>10657.500007297844</v>
      </c>
      <c r="N128" s="2">
        <v>0</v>
      </c>
      <c r="O128" s="3">
        <f t="shared" si="168"/>
        <v>22.84012457205009</v>
      </c>
      <c r="P128" s="3">
        <f t="shared" si="169"/>
        <v>0.20527969629881834</v>
      </c>
      <c r="Q128" s="3">
        <f t="shared" si="170"/>
        <v>1557.9391111567775</v>
      </c>
      <c r="R128" s="3">
        <f t="shared" si="171"/>
        <v>1.5206104443590107</v>
      </c>
      <c r="S128" s="3">
        <f t="shared" si="172"/>
        <v>0.71430372252257568</v>
      </c>
      <c r="T128" s="3">
        <f t="shared" si="173"/>
        <v>20.980974197387695</v>
      </c>
      <c r="U128" s="2">
        <v>6</v>
      </c>
      <c r="V128" s="3">
        <f t="shared" si="174"/>
        <v>1.4200000166893005</v>
      </c>
      <c r="W128" s="2">
        <v>1</v>
      </c>
      <c r="X128" s="3">
        <f t="shared" si="175"/>
        <v>2.8400000333786011</v>
      </c>
      <c r="Y128" s="2">
        <v>20.571104049682617</v>
      </c>
      <c r="Z128" s="2">
        <v>20.980974197387695</v>
      </c>
      <c r="AA128" s="2">
        <v>20.190103530883789</v>
      </c>
      <c r="AB128" s="2">
        <v>1798.5263671875</v>
      </c>
      <c r="AC128" s="2">
        <v>1767.9073486328125</v>
      </c>
      <c r="AD128" s="2">
        <v>17.531499862670898</v>
      </c>
      <c r="AE128" s="2">
        <v>19.320096969604492</v>
      </c>
      <c r="AF128" s="2">
        <v>66.545379638671875</v>
      </c>
      <c r="AG128" s="2">
        <v>73.172569274902344</v>
      </c>
      <c r="AH128" s="2">
        <v>500.24639892578125</v>
      </c>
      <c r="AI128" s="2">
        <v>1698.684326171875</v>
      </c>
      <c r="AJ128" s="2">
        <v>20.356634140014648</v>
      </c>
      <c r="AK128" s="2">
        <v>92.065345764160156</v>
      </c>
      <c r="AL128" s="2">
        <v>0.66077423095703125</v>
      </c>
      <c r="AM128" s="2">
        <v>0.1425330638885498</v>
      </c>
      <c r="AN128" s="2">
        <v>1</v>
      </c>
      <c r="AO128" s="2">
        <v>-0.21956524252891541</v>
      </c>
      <c r="AP128" s="2">
        <v>2.737391471862793</v>
      </c>
      <c r="AQ128" s="2">
        <v>1</v>
      </c>
      <c r="AR128" s="2">
        <v>0</v>
      </c>
      <c r="AS128" s="2">
        <v>0.15999999642372131</v>
      </c>
      <c r="AT128" s="2">
        <v>111115</v>
      </c>
      <c r="AU128" s="3">
        <f t="shared" si="176"/>
        <v>0.83374399820963541</v>
      </c>
      <c r="AV128" s="3">
        <f t="shared" si="177"/>
        <v>1.5206104443590107E-3</v>
      </c>
      <c r="AW128" s="3">
        <f t="shared" si="178"/>
        <v>294.13097419738767</v>
      </c>
      <c r="AX128" s="3">
        <f t="shared" si="179"/>
        <v>293.72110404968259</v>
      </c>
      <c r="AY128" s="3">
        <f t="shared" si="180"/>
        <v>271.78948611253145</v>
      </c>
      <c r="AZ128" s="3">
        <f t="shared" si="181"/>
        <v>2.3852035781677303</v>
      </c>
      <c r="BA128" s="3">
        <f t="shared" si="182"/>
        <v>2.4930151302263162</v>
      </c>
      <c r="BB128" s="3">
        <f t="shared" si="183"/>
        <v>27.078757045159705</v>
      </c>
      <c r="BC128" s="3">
        <f t="shared" si="184"/>
        <v>7.7586600755552126</v>
      </c>
      <c r="BD128" s="3">
        <f t="shared" si="185"/>
        <v>20.776039123535156</v>
      </c>
      <c r="BE128" s="3">
        <f t="shared" si="186"/>
        <v>2.4617861853487075</v>
      </c>
      <c r="BF128" s="3">
        <f t="shared" si="187"/>
        <v>0.19144196792796722</v>
      </c>
      <c r="BG128" s="3">
        <f t="shared" si="188"/>
        <v>1.7787114077037405</v>
      </c>
      <c r="BH128" s="3">
        <f t="shared" si="189"/>
        <v>0.68307477764496705</v>
      </c>
      <c r="BI128" s="3">
        <f t="shared" si="190"/>
        <v>0.12082200293028042</v>
      </c>
      <c r="BJ128" s="3">
        <f t="shared" si="191"/>
        <v>143.43220294815706</v>
      </c>
      <c r="BK128" s="3">
        <f t="shared" si="192"/>
        <v>0.88123346077020881</v>
      </c>
      <c r="BL128" s="3">
        <f t="shared" si="193"/>
        <v>72.644588829964164</v>
      </c>
      <c r="BM128" s="3">
        <f t="shared" si="194"/>
        <v>1757.0502472913081</v>
      </c>
      <c r="BN128" s="3">
        <f t="shared" si="195"/>
        <v>9.4431645362425022E-3</v>
      </c>
    </row>
    <row r="129" spans="1:66" s="5" customFormat="1">
      <c r="A129" s="5" t="s">
        <v>619</v>
      </c>
      <c r="B129" s="5" t="s">
        <v>136</v>
      </c>
      <c r="C129" s="5">
        <v>20190704</v>
      </c>
      <c r="D129" s="5" t="s">
        <v>338</v>
      </c>
      <c r="E129" s="6" t="s">
        <v>0</v>
      </c>
      <c r="F129" s="2" t="s">
        <v>291</v>
      </c>
      <c r="G129" s="6">
        <v>1700</v>
      </c>
      <c r="H129" s="5">
        <v>400</v>
      </c>
      <c r="I129" s="6">
        <v>20</v>
      </c>
      <c r="J129" s="6"/>
      <c r="K129" s="2">
        <v>36</v>
      </c>
      <c r="L129" s="2" t="s">
        <v>197</v>
      </c>
      <c r="M129" s="2">
        <v>10785.000007286668</v>
      </c>
      <c r="N129" s="2">
        <v>0</v>
      </c>
      <c r="O129" s="3">
        <f t="shared" si="168"/>
        <v>10.854709954468783</v>
      </c>
      <c r="P129" s="3">
        <f t="shared" si="169"/>
        <v>0.20963520912253722</v>
      </c>
      <c r="Q129" s="3">
        <f t="shared" si="170"/>
        <v>292.50757829683153</v>
      </c>
      <c r="R129" s="3">
        <f t="shared" si="171"/>
        <v>1.5511051120540815</v>
      </c>
      <c r="S129" s="3">
        <f t="shared" si="172"/>
        <v>0.71444320552356366</v>
      </c>
      <c r="T129" s="3">
        <f t="shared" si="173"/>
        <v>21.018938064575195</v>
      </c>
      <c r="U129" s="2">
        <v>6</v>
      </c>
      <c r="V129" s="3">
        <f t="shared" si="174"/>
        <v>1.4200000166893005</v>
      </c>
      <c r="W129" s="2">
        <v>1</v>
      </c>
      <c r="X129" s="3">
        <f t="shared" si="175"/>
        <v>2.8400000333786011</v>
      </c>
      <c r="Y129" s="2">
        <v>20.58643913269043</v>
      </c>
      <c r="Z129" s="2">
        <v>21.018938064575195</v>
      </c>
      <c r="AA129" s="2">
        <v>20.188961029052734</v>
      </c>
      <c r="AB129" s="2">
        <v>398.58828735351563</v>
      </c>
      <c r="AC129" s="2">
        <v>384.85317993164063</v>
      </c>
      <c r="AD129" s="2">
        <v>17.558069229125977</v>
      </c>
      <c r="AE129" s="2">
        <v>19.382404327392578</v>
      </c>
      <c r="AF129" s="2">
        <v>66.552574157714844</v>
      </c>
      <c r="AG129" s="2">
        <v>73.336662292480469</v>
      </c>
      <c r="AH129" s="2">
        <v>500.25051879882813</v>
      </c>
      <c r="AI129" s="2">
        <v>1700.0908203125</v>
      </c>
      <c r="AJ129" s="2">
        <v>21.124654769897461</v>
      </c>
      <c r="AK129" s="2">
        <v>92.0626220703125</v>
      </c>
      <c r="AL129" s="2">
        <v>8.7856216430664063</v>
      </c>
      <c r="AM129" s="2">
        <v>0.13514208793640137</v>
      </c>
      <c r="AN129" s="2">
        <v>1</v>
      </c>
      <c r="AO129" s="2">
        <v>-0.21956524252891541</v>
      </c>
      <c r="AP129" s="2">
        <v>2.737391471862793</v>
      </c>
      <c r="AQ129" s="2">
        <v>1</v>
      </c>
      <c r="AR129" s="2">
        <v>0</v>
      </c>
      <c r="AS129" s="2">
        <v>0.15999999642372131</v>
      </c>
      <c r="AT129" s="2">
        <v>111115</v>
      </c>
      <c r="AU129" s="3">
        <f t="shared" si="176"/>
        <v>0.83375086466471338</v>
      </c>
      <c r="AV129" s="3">
        <f t="shared" si="177"/>
        <v>1.5511051120540816E-3</v>
      </c>
      <c r="AW129" s="3">
        <f t="shared" si="178"/>
        <v>294.16893806457517</v>
      </c>
      <c r="AX129" s="3">
        <f t="shared" si="179"/>
        <v>293.73643913269041</v>
      </c>
      <c r="AY129" s="3">
        <f t="shared" si="180"/>
        <v>272.01452517000143</v>
      </c>
      <c r="AZ129" s="3">
        <f t="shared" si="181"/>
        <v>2.3687809323439262</v>
      </c>
      <c r="BA129" s="3">
        <f t="shared" si="182"/>
        <v>2.4988381699302962</v>
      </c>
      <c r="BB129" s="3">
        <f t="shared" si="183"/>
        <v>27.142809032984282</v>
      </c>
      <c r="BC129" s="3">
        <f t="shared" si="184"/>
        <v>7.7604047055917036</v>
      </c>
      <c r="BD129" s="3">
        <f t="shared" si="185"/>
        <v>20.802688598632813</v>
      </c>
      <c r="BE129" s="3">
        <f t="shared" si="186"/>
        <v>2.4658276747070618</v>
      </c>
      <c r="BF129" s="3">
        <f t="shared" si="187"/>
        <v>0.19522465920122689</v>
      </c>
      <c r="BG129" s="3">
        <f t="shared" si="188"/>
        <v>1.7843949644067325</v>
      </c>
      <c r="BH129" s="3">
        <f t="shared" si="189"/>
        <v>0.68143271030032926</v>
      </c>
      <c r="BI129" s="3">
        <f t="shared" si="190"/>
        <v>0.12323314397656875</v>
      </c>
      <c r="BJ129" s="3">
        <f t="shared" si="191"/>
        <v>26.929014633443547</v>
      </c>
      <c r="BK129" s="3">
        <f t="shared" si="192"/>
        <v>0.76004978924375277</v>
      </c>
      <c r="BL129" s="3">
        <f t="shared" si="193"/>
        <v>72.740228446658918</v>
      </c>
      <c r="BM129" s="3">
        <f t="shared" si="194"/>
        <v>379.69337068294146</v>
      </c>
      <c r="BN129" s="3">
        <f t="shared" si="195"/>
        <v>2.0795045233212843E-2</v>
      </c>
    </row>
    <row r="130" spans="1:66" s="5" customFormat="1"/>
    <row r="131" spans="1:66" s="5" customFormat="1">
      <c r="A131" s="5" t="s">
        <v>620</v>
      </c>
      <c r="B131" s="5" t="s">
        <v>136</v>
      </c>
      <c r="C131" s="5">
        <v>20190704</v>
      </c>
      <c r="D131" s="5" t="s">
        <v>338</v>
      </c>
      <c r="E131" s="6" t="s">
        <v>0</v>
      </c>
      <c r="F131" s="2" t="s">
        <v>292</v>
      </c>
      <c r="G131" s="6">
        <v>1700</v>
      </c>
      <c r="H131" s="5">
        <v>400</v>
      </c>
      <c r="I131" s="6">
        <v>21</v>
      </c>
      <c r="J131" s="6"/>
      <c r="K131" s="2">
        <v>37</v>
      </c>
      <c r="L131" s="2" t="s">
        <v>198</v>
      </c>
      <c r="M131" s="2">
        <v>14165.500007297844</v>
      </c>
      <c r="N131" s="2">
        <v>0</v>
      </c>
      <c r="O131" s="3">
        <f t="shared" ref="O131:O148" si="196">(AB131-AC131*(1000-AD131)/(1000-AE131))*AU131</f>
        <v>13.078806007353968</v>
      </c>
      <c r="P131" s="3">
        <f t="shared" ref="P131:P148" si="197">IF(BF131&lt;&gt;0,1/(1/BF131-1/X131),0)</f>
        <v>0.19250509515464773</v>
      </c>
      <c r="Q131" s="3">
        <f t="shared" ref="Q131:Q148" si="198">((BI131-AV131/2)*AC131-O131)/(BI131+AV131/2)</f>
        <v>263.75916595335224</v>
      </c>
      <c r="R131" s="3">
        <f t="shared" ref="R131:R148" si="199">AV131*1000</f>
        <v>1.5768835066672593</v>
      </c>
      <c r="S131" s="3">
        <f t="shared" ref="S131:S148" si="200">(BA131-BG131)</f>
        <v>0.78490572733121011</v>
      </c>
      <c r="T131" s="3">
        <f t="shared" ref="T131:T148" si="201">(Z131+AZ131*N131)</f>
        <v>22.239774703979492</v>
      </c>
      <c r="U131" s="2">
        <v>6</v>
      </c>
      <c r="V131" s="3">
        <f t="shared" ref="V131:V148" si="202">(U131*AO131+AP131)</f>
        <v>1.4200000166893005</v>
      </c>
      <c r="W131" s="2">
        <v>1</v>
      </c>
      <c r="X131" s="3">
        <f t="shared" ref="X131:X148" si="203">V131*(W131+1)*(W131+1)/(W131*W131+1)</f>
        <v>2.8400000333786011</v>
      </c>
      <c r="Y131" s="2">
        <v>21.571638107299805</v>
      </c>
      <c r="Z131" s="2">
        <v>22.239774703979492</v>
      </c>
      <c r="AA131" s="2">
        <v>21.164825439453125</v>
      </c>
      <c r="AB131" s="2">
        <v>399.67071533203125</v>
      </c>
      <c r="AC131" s="2">
        <v>383.25845336914063</v>
      </c>
      <c r="AD131" s="2">
        <v>18.87455940246582</v>
      </c>
      <c r="AE131" s="2">
        <v>20.726749420166016</v>
      </c>
      <c r="AF131" s="2">
        <v>67.345909118652344</v>
      </c>
      <c r="AG131" s="2">
        <v>73.797103881835938</v>
      </c>
      <c r="AH131" s="2">
        <v>500.22940063476563</v>
      </c>
      <c r="AI131" s="2">
        <v>1698.7301025390625</v>
      </c>
      <c r="AJ131" s="2">
        <v>26.292037963867188</v>
      </c>
      <c r="AK131" s="2">
        <v>92.038215637207031</v>
      </c>
      <c r="AL131" s="2">
        <v>8.1793899536132813</v>
      </c>
      <c r="AM131" s="2">
        <v>0.14918398857116699</v>
      </c>
      <c r="AN131" s="2">
        <v>1</v>
      </c>
      <c r="AO131" s="2">
        <v>-0.21956524252891541</v>
      </c>
      <c r="AP131" s="2">
        <v>2.737391471862793</v>
      </c>
      <c r="AQ131" s="2">
        <v>1</v>
      </c>
      <c r="AR131" s="2">
        <v>0</v>
      </c>
      <c r="AS131" s="2">
        <v>0.15999999642372131</v>
      </c>
      <c r="AT131" s="2">
        <v>111115</v>
      </c>
      <c r="AU131" s="3">
        <f t="shared" ref="AU131:AU148" si="204">AH131*0.000001/(U131*0.0001)</f>
        <v>0.83371566772460937</v>
      </c>
      <c r="AV131" s="3">
        <f t="shared" ref="AV131:AV148" si="205">(AE131-AD131)/(1000-AE131)*AU131</f>
        <v>1.5768835066672592E-3</v>
      </c>
      <c r="AW131" s="3">
        <f t="shared" ref="AW131:AW148" si="206">(Z131+273.15)</f>
        <v>295.38977470397947</v>
      </c>
      <c r="AX131" s="3">
        <f t="shared" ref="AX131:AX148" si="207">(Y131+273.15)</f>
        <v>294.72163810729978</v>
      </c>
      <c r="AY131" s="3">
        <f t="shared" ref="AY131:AY148" si="208">(AI131*AQ131+AJ131*AR131)*AS131</f>
        <v>271.79681033111774</v>
      </c>
      <c r="AZ131" s="3">
        <f t="shared" ref="AZ131:AZ148" si="209">((AY131+0.00000010773*(AX131^4-AW131^4))-AV131*44100)/(V131*51.4+0.00000043092*AW131^3)</f>
        <v>2.3171584696524055</v>
      </c>
      <c r="BA131" s="3">
        <f t="shared" ref="BA131:BA148" si="210">0.61365*EXP(17.502*T131/(240.97+T131))</f>
        <v>2.6925587599228056</v>
      </c>
      <c r="BB131" s="3">
        <f t="shared" ref="BB131:BB148" si="211">BA131*1000/AK131</f>
        <v>29.254790972222214</v>
      </c>
      <c r="BC131" s="3">
        <f t="shared" ref="BC131:BC148" si="212">(BB131-AE131)</f>
        <v>8.5280415520561981</v>
      </c>
      <c r="BD131" s="3">
        <f t="shared" ref="BD131:BD148" si="213">IF(N131,Z131,(Y131+Z131)/2)</f>
        <v>21.905706405639648</v>
      </c>
      <c r="BE131" s="3">
        <f t="shared" ref="BE131:BE148" si="214">0.61365*EXP(17.502*BD131/(240.97+BD131))</f>
        <v>2.6382856804938641</v>
      </c>
      <c r="BF131" s="3">
        <f t="shared" ref="BF131:BF148" si="215">IF(BC131&lt;&gt;0,(1000-(BB131+AE131)/2)/BC131*AV131,0)</f>
        <v>0.18028476572739818</v>
      </c>
      <c r="BG131" s="3">
        <f t="shared" ref="BG131:BG148" si="216">AE131*AK131/1000</f>
        <v>1.9076530325915955</v>
      </c>
      <c r="BH131" s="3">
        <f t="shared" ref="BH131:BH148" si="217">(BE131-BG131)</f>
        <v>0.73063264790226867</v>
      </c>
      <c r="BI131" s="3">
        <f t="shared" ref="BI131:BI148" si="218">1/(1.6/P131+1.37/X131)</f>
        <v>0.11371567151098305</v>
      </c>
      <c r="BJ131" s="3">
        <f t="shared" ref="BJ131:BJ148" si="219">Q131*AK131*0.001</f>
        <v>24.275922992304508</v>
      </c>
      <c r="BK131" s="3">
        <f t="shared" ref="BK131:BK148" si="220">Q131/AC131</f>
        <v>0.6882018221247399</v>
      </c>
      <c r="BL131" s="3">
        <f t="shared" ref="BL131:BL148" si="221">(1-AV131*AK131/BA131/P131)*100</f>
        <v>71.999848409565729</v>
      </c>
      <c r="BM131" s="3">
        <f t="shared" ref="BM131:BM148" si="222">(AC131-O131/(X131/1.35))</f>
        <v>377.04141537533366</v>
      </c>
      <c r="BN131" s="3">
        <f t="shared" ref="BN131:BN148" si="223">O131*BL131/100/BM131</f>
        <v>2.4975294795405872E-2</v>
      </c>
    </row>
    <row r="132" spans="1:66" s="5" customFormat="1">
      <c r="A132" s="5" t="s">
        <v>621</v>
      </c>
      <c r="B132" s="5" t="s">
        <v>136</v>
      </c>
      <c r="C132" s="5">
        <v>20190704</v>
      </c>
      <c r="D132" s="5" t="s">
        <v>338</v>
      </c>
      <c r="E132" s="6" t="s">
        <v>0</v>
      </c>
      <c r="F132" s="2" t="s">
        <v>292</v>
      </c>
      <c r="G132" s="6">
        <v>1700</v>
      </c>
      <c r="H132" s="5">
        <v>325</v>
      </c>
      <c r="I132" s="6">
        <v>21</v>
      </c>
      <c r="J132" s="6"/>
      <c r="K132" s="2">
        <v>38</v>
      </c>
      <c r="L132" s="2" t="s">
        <v>199</v>
      </c>
      <c r="M132" s="2">
        <v>14256.000007286668</v>
      </c>
      <c r="N132" s="2">
        <v>0</v>
      </c>
      <c r="O132" s="3">
        <f t="shared" si="196"/>
        <v>10.707311283295297</v>
      </c>
      <c r="P132" s="3">
        <f t="shared" si="197"/>
        <v>0.20116047368119022</v>
      </c>
      <c r="Q132" s="3">
        <f t="shared" si="198"/>
        <v>216.51211667071422</v>
      </c>
      <c r="R132" s="3">
        <f t="shared" si="199"/>
        <v>1.6330654356350403</v>
      </c>
      <c r="S132" s="3">
        <f t="shared" si="200"/>
        <v>0.78003196838864786</v>
      </c>
      <c r="T132" s="3">
        <f t="shared" si="201"/>
        <v>22.262918472290039</v>
      </c>
      <c r="U132" s="2">
        <v>6</v>
      </c>
      <c r="V132" s="3">
        <f t="shared" si="202"/>
        <v>1.4200000166893005</v>
      </c>
      <c r="W132" s="2">
        <v>1</v>
      </c>
      <c r="X132" s="3">
        <f t="shared" si="203"/>
        <v>2.8400000333786011</v>
      </c>
      <c r="Y132" s="2">
        <v>21.585235595703125</v>
      </c>
      <c r="Z132" s="2">
        <v>22.262918472290039</v>
      </c>
      <c r="AA132" s="2">
        <v>21.165136337280273</v>
      </c>
      <c r="AB132" s="2">
        <v>323.92294311523438</v>
      </c>
      <c r="AC132" s="2">
        <v>310.47171020507813</v>
      </c>
      <c r="AD132" s="2">
        <v>18.903682708740234</v>
      </c>
      <c r="AE132" s="2">
        <v>20.821706771850586</v>
      </c>
      <c r="AF132" s="2">
        <v>67.365638732910156</v>
      </c>
      <c r="AG132" s="2">
        <v>74.070343017578125</v>
      </c>
      <c r="AH132" s="2">
        <v>500.22174072265625</v>
      </c>
      <c r="AI132" s="2">
        <v>1698.923583984375</v>
      </c>
      <c r="AJ132" s="2">
        <v>28.285058975219727</v>
      </c>
      <c r="AK132" s="2">
        <v>92.03485107421875</v>
      </c>
      <c r="AL132" s="2">
        <v>7.9307022094726563</v>
      </c>
      <c r="AM132" s="2">
        <v>0.14683413505554199</v>
      </c>
      <c r="AN132" s="2">
        <v>1</v>
      </c>
      <c r="AO132" s="2">
        <v>-0.21956524252891541</v>
      </c>
      <c r="AP132" s="2">
        <v>2.737391471862793</v>
      </c>
      <c r="AQ132" s="2">
        <v>1</v>
      </c>
      <c r="AR132" s="2">
        <v>0</v>
      </c>
      <c r="AS132" s="2">
        <v>0.15999999642372131</v>
      </c>
      <c r="AT132" s="2">
        <v>111115</v>
      </c>
      <c r="AU132" s="3">
        <f t="shared" si="204"/>
        <v>0.83370290120442692</v>
      </c>
      <c r="AV132" s="3">
        <f t="shared" si="205"/>
        <v>1.6330654356350401E-3</v>
      </c>
      <c r="AW132" s="3">
        <f t="shared" si="206"/>
        <v>295.41291847229002</v>
      </c>
      <c r="AX132" s="3">
        <f t="shared" si="207"/>
        <v>294.7352355957031</v>
      </c>
      <c r="AY132" s="3">
        <f t="shared" si="208"/>
        <v>271.8277673616758</v>
      </c>
      <c r="AZ132" s="3">
        <f t="shared" si="209"/>
        <v>2.2867200797269231</v>
      </c>
      <c r="BA132" s="3">
        <f t="shared" si="210"/>
        <v>2.6963546502469686</v>
      </c>
      <c r="BB132" s="3">
        <f t="shared" si="211"/>
        <v>29.297104507428106</v>
      </c>
      <c r="BC132" s="3">
        <f t="shared" si="212"/>
        <v>8.4753977355775199</v>
      </c>
      <c r="BD132" s="3">
        <f t="shared" si="213"/>
        <v>21.924077033996582</v>
      </c>
      <c r="BE132" s="3">
        <f t="shared" si="214"/>
        <v>2.6412451147764759</v>
      </c>
      <c r="BF132" s="3">
        <f t="shared" si="215"/>
        <v>0.18785452153637458</v>
      </c>
      <c r="BG132" s="3">
        <f t="shared" si="216"/>
        <v>1.9163226818583208</v>
      </c>
      <c r="BH132" s="3">
        <f t="shared" si="217"/>
        <v>0.72492243291815517</v>
      </c>
      <c r="BI132" s="3">
        <f t="shared" si="218"/>
        <v>0.11853617497426384</v>
      </c>
      <c r="BJ132" s="3">
        <f t="shared" si="219"/>
        <v>19.926660413553059</v>
      </c>
      <c r="BK132" s="3">
        <f t="shared" si="220"/>
        <v>0.69736504020833301</v>
      </c>
      <c r="BL132" s="3">
        <f t="shared" si="221"/>
        <v>72.290018422289975</v>
      </c>
      <c r="BM132" s="3">
        <f t="shared" si="222"/>
        <v>305.38196722530341</v>
      </c>
      <c r="BN132" s="3">
        <f t="shared" si="223"/>
        <v>2.5346346968534279E-2</v>
      </c>
    </row>
    <row r="133" spans="1:66" s="5" customFormat="1">
      <c r="A133" s="5" t="s">
        <v>622</v>
      </c>
      <c r="B133" s="5" t="s">
        <v>136</v>
      </c>
      <c r="C133" s="5">
        <v>20190704</v>
      </c>
      <c r="D133" s="5" t="s">
        <v>338</v>
      </c>
      <c r="E133" s="6" t="s">
        <v>0</v>
      </c>
      <c r="F133" s="2" t="s">
        <v>292</v>
      </c>
      <c r="G133" s="6">
        <v>1700</v>
      </c>
      <c r="H133" s="5">
        <v>250</v>
      </c>
      <c r="I133" s="6">
        <v>21</v>
      </c>
      <c r="J133" s="6"/>
      <c r="K133" s="2">
        <v>39</v>
      </c>
      <c r="L133" s="2" t="s">
        <v>200</v>
      </c>
      <c r="M133" s="2">
        <v>14345.500007297844</v>
      </c>
      <c r="N133" s="2">
        <v>0</v>
      </c>
      <c r="O133" s="3">
        <f t="shared" si="196"/>
        <v>7.853973468349575</v>
      </c>
      <c r="P133" s="3">
        <f t="shared" si="197"/>
        <v>0.20375642791906945</v>
      </c>
      <c r="Q133" s="3">
        <f t="shared" si="198"/>
        <v>172.39053949393971</v>
      </c>
      <c r="R133" s="3">
        <f t="shared" si="199"/>
        <v>1.6446792029576469</v>
      </c>
      <c r="S133" s="3">
        <f t="shared" si="200"/>
        <v>0.77610567624223892</v>
      </c>
      <c r="T133" s="3">
        <f t="shared" si="201"/>
        <v>22.308815002441406</v>
      </c>
      <c r="U133" s="2">
        <v>6</v>
      </c>
      <c r="V133" s="3">
        <f t="shared" si="202"/>
        <v>1.4200000166893005</v>
      </c>
      <c r="W133" s="2">
        <v>1</v>
      </c>
      <c r="X133" s="3">
        <f t="shared" si="203"/>
        <v>2.8400000333786011</v>
      </c>
      <c r="Y133" s="2">
        <v>21.604587554931641</v>
      </c>
      <c r="Z133" s="2">
        <v>22.308815002441406</v>
      </c>
      <c r="AA133" s="2">
        <v>21.165018081665039</v>
      </c>
      <c r="AB133" s="2">
        <v>250.57916259765625</v>
      </c>
      <c r="AC133" s="2">
        <v>240.68394470214844</v>
      </c>
      <c r="AD133" s="2">
        <v>19.016105651855469</v>
      </c>
      <c r="AE133" s="2">
        <v>20.947486877441406</v>
      </c>
      <c r="AF133" s="2">
        <v>67.714134216308594</v>
      </c>
      <c r="AG133" s="2">
        <v>74.425918579101563</v>
      </c>
      <c r="AH133" s="2">
        <v>500.23080444335938</v>
      </c>
      <c r="AI133" s="2">
        <v>1700.2962646484375</v>
      </c>
      <c r="AJ133" s="2">
        <v>30.594306945800781</v>
      </c>
      <c r="AK133" s="2">
        <v>92.029678344726563</v>
      </c>
      <c r="AL133" s="2">
        <v>7.6158370971679688</v>
      </c>
      <c r="AM133" s="2">
        <v>0.14893221855163574</v>
      </c>
      <c r="AN133" s="2">
        <v>1</v>
      </c>
      <c r="AO133" s="2">
        <v>-0.21956524252891541</v>
      </c>
      <c r="AP133" s="2">
        <v>2.737391471862793</v>
      </c>
      <c r="AQ133" s="2">
        <v>1</v>
      </c>
      <c r="AR133" s="2">
        <v>0</v>
      </c>
      <c r="AS133" s="2">
        <v>0.15999999642372131</v>
      </c>
      <c r="AT133" s="2">
        <v>111115</v>
      </c>
      <c r="AU133" s="3">
        <f t="shared" si="204"/>
        <v>0.83371800740559876</v>
      </c>
      <c r="AV133" s="3">
        <f t="shared" si="205"/>
        <v>1.644679202957647E-3</v>
      </c>
      <c r="AW133" s="3">
        <f t="shared" si="206"/>
        <v>295.45881500244138</v>
      </c>
      <c r="AX133" s="3">
        <f t="shared" si="207"/>
        <v>294.75458755493162</v>
      </c>
      <c r="AY133" s="3">
        <f t="shared" si="208"/>
        <v>272.04739626301671</v>
      </c>
      <c r="AZ133" s="3">
        <f t="shared" si="209"/>
        <v>2.279575874892819</v>
      </c>
      <c r="BA133" s="3">
        <f t="shared" si="210"/>
        <v>2.7038961557035521</v>
      </c>
      <c r="BB133" s="3">
        <f t="shared" si="211"/>
        <v>29.380697665542687</v>
      </c>
      <c r="BC133" s="3">
        <f t="shared" si="212"/>
        <v>8.433210788101281</v>
      </c>
      <c r="BD133" s="3">
        <f t="shared" si="213"/>
        <v>21.956701278686523</v>
      </c>
      <c r="BE133" s="3">
        <f t="shared" si="214"/>
        <v>2.646507912183472</v>
      </c>
      <c r="BF133" s="3">
        <f t="shared" si="215"/>
        <v>0.19011647924175681</v>
      </c>
      <c r="BG133" s="3">
        <f t="shared" si="216"/>
        <v>1.9277904794613132</v>
      </c>
      <c r="BH133" s="3">
        <f t="shared" si="217"/>
        <v>0.71871743272215882</v>
      </c>
      <c r="BI133" s="3">
        <f t="shared" si="218"/>
        <v>0.11997733822298261</v>
      </c>
      <c r="BJ133" s="3">
        <f t="shared" si="219"/>
        <v>15.865045899301153</v>
      </c>
      <c r="BK133" s="3">
        <f t="shared" si="220"/>
        <v>0.71625275922445397</v>
      </c>
      <c r="BL133" s="3">
        <f t="shared" si="221"/>
        <v>72.526892960911098</v>
      </c>
      <c r="BM133" s="3">
        <f t="shared" si="222"/>
        <v>236.95054186494556</v>
      </c>
      <c r="BN133" s="3">
        <f t="shared" si="223"/>
        <v>2.4039797021502211E-2</v>
      </c>
    </row>
    <row r="134" spans="1:66" s="5" customFormat="1">
      <c r="A134" s="5" t="s">
        <v>622</v>
      </c>
      <c r="B134" s="5" t="s">
        <v>136</v>
      </c>
      <c r="C134" s="5">
        <v>20190704</v>
      </c>
      <c r="D134" s="5" t="s">
        <v>338</v>
      </c>
      <c r="E134" s="6" t="s">
        <v>0</v>
      </c>
      <c r="F134" s="2" t="s">
        <v>292</v>
      </c>
      <c r="G134" s="6">
        <v>1700</v>
      </c>
      <c r="H134" s="5">
        <v>175</v>
      </c>
      <c r="I134" s="6">
        <v>21</v>
      </c>
      <c r="J134" s="6"/>
      <c r="K134" s="2">
        <v>40</v>
      </c>
      <c r="L134" s="2" t="s">
        <v>201</v>
      </c>
      <c r="M134" s="2">
        <v>14435.500007297844</v>
      </c>
      <c r="N134" s="2">
        <v>0</v>
      </c>
      <c r="O134" s="3">
        <f t="shared" si="196"/>
        <v>4.8952048456299586</v>
      </c>
      <c r="P134" s="3">
        <f t="shared" si="197"/>
        <v>0.20882764158682157</v>
      </c>
      <c r="Q134" s="3">
        <f t="shared" si="198"/>
        <v>126.11161103280321</v>
      </c>
      <c r="R134" s="3">
        <f t="shared" si="199"/>
        <v>1.668951747253943</v>
      </c>
      <c r="S134" s="3">
        <f t="shared" si="200"/>
        <v>0.76964237384649326</v>
      </c>
      <c r="T134" s="3">
        <f t="shared" si="201"/>
        <v>22.318855285644531</v>
      </c>
      <c r="U134" s="2">
        <v>6</v>
      </c>
      <c r="V134" s="3">
        <f t="shared" si="202"/>
        <v>1.4200000166893005</v>
      </c>
      <c r="W134" s="2">
        <v>1</v>
      </c>
      <c r="X134" s="3">
        <f t="shared" si="203"/>
        <v>2.8400000333786011</v>
      </c>
      <c r="Y134" s="2">
        <v>21.608190536499023</v>
      </c>
      <c r="Z134" s="2">
        <v>22.318855285644531</v>
      </c>
      <c r="AA134" s="2">
        <v>21.164882659912109</v>
      </c>
      <c r="AB134" s="2">
        <v>174.18576049804688</v>
      </c>
      <c r="AC134" s="2">
        <v>167.97789001464844</v>
      </c>
      <c r="AD134" s="2">
        <v>19.076749801635742</v>
      </c>
      <c r="AE134" s="2">
        <v>21.036479949951172</v>
      </c>
      <c r="AF134" s="2">
        <v>67.914215087890625</v>
      </c>
      <c r="AG134" s="2">
        <v>74.723129272460938</v>
      </c>
      <c r="AH134" s="2">
        <v>500.224853515625</v>
      </c>
      <c r="AI134" s="2">
        <v>1700.51953125</v>
      </c>
      <c r="AJ134" s="2">
        <v>24.031421661376953</v>
      </c>
      <c r="AK134" s="2">
        <v>92.026138305664063</v>
      </c>
      <c r="AL134" s="2">
        <v>7.2246017456054688</v>
      </c>
      <c r="AM134" s="2">
        <v>0.14953303337097168</v>
      </c>
      <c r="AN134" s="2">
        <v>1</v>
      </c>
      <c r="AO134" s="2">
        <v>-0.21956524252891541</v>
      </c>
      <c r="AP134" s="2">
        <v>2.737391471862793</v>
      </c>
      <c r="AQ134" s="2">
        <v>1</v>
      </c>
      <c r="AR134" s="2">
        <v>0</v>
      </c>
      <c r="AS134" s="2">
        <v>0.15999999642372131</v>
      </c>
      <c r="AT134" s="2">
        <v>111115</v>
      </c>
      <c r="AU134" s="3">
        <f t="shared" si="204"/>
        <v>0.83370808919270822</v>
      </c>
      <c r="AV134" s="3">
        <f t="shared" si="205"/>
        <v>1.6689517472539431E-3</v>
      </c>
      <c r="AW134" s="3">
        <f t="shared" si="206"/>
        <v>295.46885528564451</v>
      </c>
      <c r="AX134" s="3">
        <f t="shared" si="207"/>
        <v>294.758190536499</v>
      </c>
      <c r="AY134" s="3">
        <f t="shared" si="208"/>
        <v>272.08311891846824</v>
      </c>
      <c r="AZ134" s="3">
        <f t="shared" si="209"/>
        <v>2.2663883592423217</v>
      </c>
      <c r="BA134" s="3">
        <f t="shared" si="210"/>
        <v>2.7055483871850288</v>
      </c>
      <c r="BB134" s="3">
        <f t="shared" si="211"/>
        <v>29.399781811973593</v>
      </c>
      <c r="BC134" s="3">
        <f t="shared" si="212"/>
        <v>8.3633018620224213</v>
      </c>
      <c r="BD134" s="3">
        <f t="shared" si="213"/>
        <v>21.963522911071777</v>
      </c>
      <c r="BE134" s="3">
        <f t="shared" si="214"/>
        <v>2.6476095069989403</v>
      </c>
      <c r="BF134" s="3">
        <f t="shared" si="215"/>
        <v>0.19452411625188817</v>
      </c>
      <c r="BG134" s="3">
        <f t="shared" si="216"/>
        <v>1.9359060133385355</v>
      </c>
      <c r="BH134" s="3">
        <f t="shared" si="217"/>
        <v>0.71170349366040475</v>
      </c>
      <c r="BI134" s="3">
        <f t="shared" si="218"/>
        <v>0.12278653761348637</v>
      </c>
      <c r="BJ134" s="3">
        <f t="shared" si="219"/>
        <v>11.605564558854859</v>
      </c>
      <c r="BK134" s="3">
        <f t="shared" si="220"/>
        <v>0.75076315711434227</v>
      </c>
      <c r="BL134" s="3">
        <f t="shared" si="221"/>
        <v>72.816104662289675</v>
      </c>
      <c r="BM134" s="3">
        <f t="shared" si="222"/>
        <v>165.65094407664483</v>
      </c>
      <c r="BN134" s="3">
        <f t="shared" si="223"/>
        <v>2.1518123568182824E-2</v>
      </c>
    </row>
    <row r="135" spans="1:66" s="5" customFormat="1">
      <c r="A135" s="5" t="s">
        <v>622</v>
      </c>
      <c r="B135" s="5" t="s">
        <v>136</v>
      </c>
      <c r="C135" s="5">
        <v>20190704</v>
      </c>
      <c r="D135" s="5" t="s">
        <v>338</v>
      </c>
      <c r="E135" s="6" t="s">
        <v>0</v>
      </c>
      <c r="F135" s="2" t="s">
        <v>292</v>
      </c>
      <c r="G135" s="6">
        <v>1700</v>
      </c>
      <c r="H135" s="5">
        <v>100</v>
      </c>
      <c r="I135" s="6">
        <v>21</v>
      </c>
      <c r="J135" s="6"/>
      <c r="K135" s="2">
        <v>41</v>
      </c>
      <c r="L135" s="2" t="s">
        <v>202</v>
      </c>
      <c r="M135" s="2">
        <v>14525.500007297844</v>
      </c>
      <c r="N135" s="2">
        <v>0</v>
      </c>
      <c r="O135" s="3">
        <f t="shared" si="196"/>
        <v>1.9582766692117568</v>
      </c>
      <c r="P135" s="3">
        <f t="shared" si="197"/>
        <v>0.21288688577519588</v>
      </c>
      <c r="Q135" s="3">
        <f t="shared" si="198"/>
        <v>80.635583518040718</v>
      </c>
      <c r="R135" s="3">
        <f t="shared" si="199"/>
        <v>1.6896544127607191</v>
      </c>
      <c r="S135" s="3">
        <f t="shared" si="200"/>
        <v>0.76530171504093536</v>
      </c>
      <c r="T135" s="3">
        <f t="shared" si="201"/>
        <v>22.334966659545898</v>
      </c>
      <c r="U135" s="2">
        <v>6</v>
      </c>
      <c r="V135" s="3">
        <f t="shared" si="202"/>
        <v>1.4200000166893005</v>
      </c>
      <c r="W135" s="2">
        <v>1</v>
      </c>
      <c r="X135" s="3">
        <f t="shared" si="203"/>
        <v>2.8400000333786011</v>
      </c>
      <c r="Y135" s="2">
        <v>21.612470626831055</v>
      </c>
      <c r="Z135" s="2">
        <v>22.334966659545898</v>
      </c>
      <c r="AA135" s="2">
        <v>21.163982391357422</v>
      </c>
      <c r="AB135" s="2">
        <v>100.04824066162109</v>
      </c>
      <c r="AC135" s="2">
        <v>97.501800537109375</v>
      </c>
      <c r="AD135" s="2">
        <v>19.128810882568359</v>
      </c>
      <c r="AE135" s="2">
        <v>21.112665176391602</v>
      </c>
      <c r="AF135" s="2">
        <v>68.083663940429688</v>
      </c>
      <c r="AG135" s="2">
        <v>74.974517822265625</v>
      </c>
      <c r="AH135" s="2">
        <v>500.23269653320313</v>
      </c>
      <c r="AI135" s="2">
        <v>1700.2982177734375</v>
      </c>
      <c r="AJ135" s="2">
        <v>19.583745956420898</v>
      </c>
      <c r="AK135" s="2">
        <v>92.025321960449219</v>
      </c>
      <c r="AL135" s="2">
        <v>6.6048431396484375</v>
      </c>
      <c r="AM135" s="2">
        <v>0.1440589427947998</v>
      </c>
      <c r="AN135" s="2">
        <v>1</v>
      </c>
      <c r="AO135" s="2">
        <v>-0.21956524252891541</v>
      </c>
      <c r="AP135" s="2">
        <v>2.737391471862793</v>
      </c>
      <c r="AQ135" s="2">
        <v>1</v>
      </c>
      <c r="AR135" s="2">
        <v>0</v>
      </c>
      <c r="AS135" s="2">
        <v>0.15999999642372131</v>
      </c>
      <c r="AT135" s="2">
        <v>111115</v>
      </c>
      <c r="AU135" s="3">
        <f t="shared" si="204"/>
        <v>0.83372116088867165</v>
      </c>
      <c r="AV135" s="3">
        <f t="shared" si="205"/>
        <v>1.6896544127607191E-3</v>
      </c>
      <c r="AW135" s="3">
        <f t="shared" si="206"/>
        <v>295.48496665954588</v>
      </c>
      <c r="AX135" s="3">
        <f t="shared" si="207"/>
        <v>294.76247062683103</v>
      </c>
      <c r="AY135" s="3">
        <f t="shared" si="208"/>
        <v>272.04770876300972</v>
      </c>
      <c r="AZ135" s="3">
        <f t="shared" si="209"/>
        <v>2.2534951720874399</v>
      </c>
      <c r="BA135" s="3">
        <f t="shared" si="210"/>
        <v>2.7082015253415368</v>
      </c>
      <c r="BB135" s="3">
        <f t="shared" si="211"/>
        <v>29.428873136738076</v>
      </c>
      <c r="BC135" s="3">
        <f t="shared" si="212"/>
        <v>8.3162079603464747</v>
      </c>
      <c r="BD135" s="3">
        <f t="shared" si="213"/>
        <v>21.973718643188477</v>
      </c>
      <c r="BE135" s="3">
        <f t="shared" si="214"/>
        <v>2.6492567182788056</v>
      </c>
      <c r="BF135" s="3">
        <f t="shared" si="215"/>
        <v>0.19804164999174162</v>
      </c>
      <c r="BG135" s="3">
        <f t="shared" si="216"/>
        <v>1.9428998103006014</v>
      </c>
      <c r="BH135" s="3">
        <f t="shared" si="217"/>
        <v>0.70635690797820416</v>
      </c>
      <c r="BI135" s="3">
        <f t="shared" si="218"/>
        <v>0.12502933973580624</v>
      </c>
      <c r="BJ135" s="3">
        <f t="shared" si="219"/>
        <v>7.4205155347163902</v>
      </c>
      <c r="BK135" s="3">
        <f t="shared" si="220"/>
        <v>0.82701635327596501</v>
      </c>
      <c r="BL135" s="3">
        <f t="shared" si="221"/>
        <v>73.030347843367196</v>
      </c>
      <c r="BM135" s="3">
        <f t="shared" si="222"/>
        <v>96.570929596135883</v>
      </c>
      <c r="BN135" s="3">
        <f t="shared" si="223"/>
        <v>1.4809179835399202E-2</v>
      </c>
    </row>
    <row r="136" spans="1:66" s="5" customFormat="1">
      <c r="A136" s="5" t="s">
        <v>622</v>
      </c>
      <c r="B136" s="5" t="s">
        <v>136</v>
      </c>
      <c r="C136" s="5">
        <v>20190704</v>
      </c>
      <c r="D136" s="5" t="s">
        <v>338</v>
      </c>
      <c r="E136" s="6" t="s">
        <v>0</v>
      </c>
      <c r="F136" s="2" t="s">
        <v>292</v>
      </c>
      <c r="G136" s="6">
        <v>1700</v>
      </c>
      <c r="H136" s="5">
        <v>66</v>
      </c>
      <c r="I136" s="6">
        <v>21</v>
      </c>
      <c r="J136" s="6"/>
      <c r="K136" s="2">
        <v>42</v>
      </c>
      <c r="L136" s="2" t="s">
        <v>203</v>
      </c>
      <c r="M136" s="2">
        <v>14616.000007286668</v>
      </c>
      <c r="N136" s="2">
        <v>0</v>
      </c>
      <c r="O136" s="3">
        <f t="shared" si="196"/>
        <v>0.63162857582307541</v>
      </c>
      <c r="P136" s="3">
        <f t="shared" si="197"/>
        <v>0.22133850933190533</v>
      </c>
      <c r="Q136" s="3">
        <f t="shared" si="198"/>
        <v>58.143359290693063</v>
      </c>
      <c r="R136" s="3">
        <f t="shared" si="199"/>
        <v>1.7395415649670158</v>
      </c>
      <c r="S136" s="3">
        <f t="shared" si="200"/>
        <v>0.75988517197492866</v>
      </c>
      <c r="T136" s="3">
        <f t="shared" si="201"/>
        <v>22.344675064086914</v>
      </c>
      <c r="U136" s="2">
        <v>6</v>
      </c>
      <c r="V136" s="3">
        <f t="shared" si="202"/>
        <v>1.4200000166893005</v>
      </c>
      <c r="W136" s="2">
        <v>1</v>
      </c>
      <c r="X136" s="3">
        <f t="shared" si="203"/>
        <v>2.8400000333786011</v>
      </c>
      <c r="Y136" s="2">
        <v>21.611564636230469</v>
      </c>
      <c r="Z136" s="2">
        <v>22.344675064086914</v>
      </c>
      <c r="AA136" s="2">
        <v>21.164594650268555</v>
      </c>
      <c r="AB136" s="2">
        <v>64.7227783203125</v>
      </c>
      <c r="AC136" s="2">
        <v>63.832015991210938</v>
      </c>
      <c r="AD136" s="2">
        <v>19.146377563476563</v>
      </c>
      <c r="AE136" s="2">
        <v>21.188592910766602</v>
      </c>
      <c r="AF136" s="2">
        <v>68.120307922363281</v>
      </c>
      <c r="AG136" s="2">
        <v>75.247322082519531</v>
      </c>
      <c r="AH136" s="2">
        <v>500.24591064453125</v>
      </c>
      <c r="AI136" s="2">
        <v>1699.94873046875</v>
      </c>
      <c r="AJ136" s="2">
        <v>15.902653694152832</v>
      </c>
      <c r="AK136" s="2">
        <v>92.026695251464844</v>
      </c>
      <c r="AL136" s="2">
        <v>6.2663154602050781</v>
      </c>
      <c r="AM136" s="2">
        <v>0.15052485466003418</v>
      </c>
      <c r="AN136" s="2">
        <v>1</v>
      </c>
      <c r="AO136" s="2">
        <v>-0.21956524252891541</v>
      </c>
      <c r="AP136" s="2">
        <v>2.737391471862793</v>
      </c>
      <c r="AQ136" s="2">
        <v>1</v>
      </c>
      <c r="AR136" s="2">
        <v>0</v>
      </c>
      <c r="AS136" s="2">
        <v>0.15999999642372131</v>
      </c>
      <c r="AT136" s="2">
        <v>111115</v>
      </c>
      <c r="AU136" s="3">
        <f t="shared" si="204"/>
        <v>0.83374318440755191</v>
      </c>
      <c r="AV136" s="3">
        <f t="shared" si="205"/>
        <v>1.7395415649670159E-3</v>
      </c>
      <c r="AW136" s="3">
        <f t="shared" si="206"/>
        <v>295.49467506408689</v>
      </c>
      <c r="AX136" s="3">
        <f t="shared" si="207"/>
        <v>294.76156463623045</v>
      </c>
      <c r="AY136" s="3">
        <f t="shared" si="208"/>
        <v>271.99179079550959</v>
      </c>
      <c r="AZ136" s="3">
        <f t="shared" si="209"/>
        <v>2.225241146587591</v>
      </c>
      <c r="BA136" s="3">
        <f t="shared" si="210"/>
        <v>2.709801354581395</v>
      </c>
      <c r="BB136" s="3">
        <f t="shared" si="211"/>
        <v>29.44581838103397</v>
      </c>
      <c r="BC136" s="3">
        <f t="shared" si="212"/>
        <v>8.2572254702673682</v>
      </c>
      <c r="BD136" s="3">
        <f t="shared" si="213"/>
        <v>21.978119850158691</v>
      </c>
      <c r="BE136" s="3">
        <f t="shared" si="214"/>
        <v>2.6499680495824234</v>
      </c>
      <c r="BF136" s="3">
        <f t="shared" si="215"/>
        <v>0.20533546522888574</v>
      </c>
      <c r="BG136" s="3">
        <f t="shared" si="216"/>
        <v>1.9499161826064664</v>
      </c>
      <c r="BH136" s="3">
        <f t="shared" si="217"/>
        <v>0.700051866975957</v>
      </c>
      <c r="BI136" s="3">
        <f t="shared" si="218"/>
        <v>0.12968249487767075</v>
      </c>
      <c r="BJ136" s="3">
        <f t="shared" si="219"/>
        <v>5.3507412063410378</v>
      </c>
      <c r="BK136" s="3">
        <f t="shared" si="220"/>
        <v>0.9108808234836081</v>
      </c>
      <c r="BL136" s="3">
        <f t="shared" si="221"/>
        <v>73.3096542013933</v>
      </c>
      <c r="BM136" s="3">
        <f t="shared" si="222"/>
        <v>63.531770016795669</v>
      </c>
      <c r="BN136" s="3">
        <f t="shared" si="223"/>
        <v>7.2883964141195563E-3</v>
      </c>
    </row>
    <row r="137" spans="1:66" s="5" customFormat="1">
      <c r="A137" s="5" t="s">
        <v>622</v>
      </c>
      <c r="B137" s="5" t="s">
        <v>136</v>
      </c>
      <c r="C137" s="5">
        <v>20190704</v>
      </c>
      <c r="D137" s="5" t="s">
        <v>338</v>
      </c>
      <c r="E137" s="6" t="s">
        <v>0</v>
      </c>
      <c r="F137" s="2" t="s">
        <v>292</v>
      </c>
      <c r="G137" s="6">
        <v>1700</v>
      </c>
      <c r="H137" s="5">
        <v>33</v>
      </c>
      <c r="I137" s="6">
        <v>21</v>
      </c>
      <c r="J137" s="6"/>
      <c r="K137" s="2">
        <v>43</v>
      </c>
      <c r="L137" s="2" t="s">
        <v>204</v>
      </c>
      <c r="M137" s="2">
        <v>14768.500007230788</v>
      </c>
      <c r="N137" s="2">
        <v>0</v>
      </c>
      <c r="O137" s="3">
        <f t="shared" si="196"/>
        <v>-0.26648559182345555</v>
      </c>
      <c r="P137" s="3">
        <f t="shared" si="197"/>
        <v>0.23696564465195466</v>
      </c>
      <c r="Q137" s="3">
        <f t="shared" si="198"/>
        <v>34.582931727408607</v>
      </c>
      <c r="R137" s="3">
        <f t="shared" si="199"/>
        <v>1.8223021393369887</v>
      </c>
      <c r="S137" s="3">
        <f t="shared" si="200"/>
        <v>0.74730715108771228</v>
      </c>
      <c r="T137" s="3">
        <f t="shared" si="201"/>
        <v>22.325494766235352</v>
      </c>
      <c r="U137" s="2">
        <v>6</v>
      </c>
      <c r="V137" s="3">
        <f t="shared" si="202"/>
        <v>1.4200000166893005</v>
      </c>
      <c r="W137" s="2">
        <v>1</v>
      </c>
      <c r="X137" s="3">
        <f t="shared" si="203"/>
        <v>2.8400000333786011</v>
      </c>
      <c r="Y137" s="2">
        <v>21.599994659423828</v>
      </c>
      <c r="Z137" s="2">
        <v>22.325494766235352</v>
      </c>
      <c r="AA137" s="2">
        <v>21.163732528686523</v>
      </c>
      <c r="AB137" s="2">
        <v>32.853927612304688</v>
      </c>
      <c r="AC137" s="2">
        <v>33.101211547851563</v>
      </c>
      <c r="AD137" s="2">
        <v>19.151821136474609</v>
      </c>
      <c r="AE137" s="2">
        <v>21.291036605834961</v>
      </c>
      <c r="AF137" s="2">
        <v>68.064796447753906</v>
      </c>
      <c r="AG137" s="2">
        <v>75.665580749511719</v>
      </c>
      <c r="AH137" s="2">
        <v>500.2310791015625</v>
      </c>
      <c r="AI137" s="2">
        <v>1700.744384765625</v>
      </c>
      <c r="AJ137" s="2">
        <v>14.8203125</v>
      </c>
      <c r="AK137" s="2">
        <v>92.026252746582031</v>
      </c>
      <c r="AL137" s="2">
        <v>5.7060623168945313</v>
      </c>
      <c r="AM137" s="2">
        <v>0.14843630790710449</v>
      </c>
      <c r="AN137" s="2">
        <v>1</v>
      </c>
      <c r="AO137" s="2">
        <v>-0.21956524252891541</v>
      </c>
      <c r="AP137" s="2">
        <v>2.737391471862793</v>
      </c>
      <c r="AQ137" s="2">
        <v>1</v>
      </c>
      <c r="AR137" s="2">
        <v>0</v>
      </c>
      <c r="AS137" s="2">
        <v>0.15999999642372131</v>
      </c>
      <c r="AT137" s="2">
        <v>111115</v>
      </c>
      <c r="AU137" s="3">
        <f t="shared" si="204"/>
        <v>0.83371846516927073</v>
      </c>
      <c r="AV137" s="3">
        <f t="shared" si="205"/>
        <v>1.8223021393369886E-3</v>
      </c>
      <c r="AW137" s="3">
        <f t="shared" si="206"/>
        <v>295.47549476623533</v>
      </c>
      <c r="AX137" s="3">
        <f t="shared" si="207"/>
        <v>294.74999465942381</v>
      </c>
      <c r="AY137" s="3">
        <f t="shared" si="208"/>
        <v>272.11909548016411</v>
      </c>
      <c r="AZ137" s="3">
        <f t="shared" si="209"/>
        <v>2.1844339441272553</v>
      </c>
      <c r="BA137" s="3">
        <f t="shared" si="210"/>
        <v>2.7066414670130103</v>
      </c>
      <c r="BB137" s="3">
        <f t="shared" si="211"/>
        <v>29.411623164385972</v>
      </c>
      <c r="BC137" s="3">
        <f t="shared" si="212"/>
        <v>8.1205865585510111</v>
      </c>
      <c r="BD137" s="3">
        <f t="shared" si="213"/>
        <v>21.96274471282959</v>
      </c>
      <c r="BE137" s="3">
        <f t="shared" si="214"/>
        <v>2.6474838189772614</v>
      </c>
      <c r="BF137" s="3">
        <f t="shared" si="215"/>
        <v>0.21871626437896519</v>
      </c>
      <c r="BG137" s="3">
        <f t="shared" si="216"/>
        <v>1.9593343159252981</v>
      </c>
      <c r="BH137" s="3">
        <f t="shared" si="217"/>
        <v>0.68814950305196332</v>
      </c>
      <c r="BI137" s="3">
        <f t="shared" si="218"/>
        <v>0.13822792933807188</v>
      </c>
      <c r="BJ137" s="3">
        <f t="shared" si="219"/>
        <v>3.1825376158642955</v>
      </c>
      <c r="BK137" s="3">
        <f t="shared" si="220"/>
        <v>1.0447633216510837</v>
      </c>
      <c r="BL137" s="3">
        <f t="shared" si="221"/>
        <v>73.853352877983497</v>
      </c>
      <c r="BM137" s="3">
        <f t="shared" si="222"/>
        <v>33.227886035433762</v>
      </c>
      <c r="BN137" s="3">
        <f t="shared" si="223"/>
        <v>-5.9229932439423157E-3</v>
      </c>
    </row>
    <row r="138" spans="1:66" s="5" customFormat="1">
      <c r="A138" s="5" t="s">
        <v>622</v>
      </c>
      <c r="B138" s="5" t="s">
        <v>136</v>
      </c>
      <c r="C138" s="5">
        <v>20190704</v>
      </c>
      <c r="D138" s="5" t="s">
        <v>338</v>
      </c>
      <c r="E138" s="6" t="s">
        <v>0</v>
      </c>
      <c r="F138" s="2" t="s">
        <v>292</v>
      </c>
      <c r="G138" s="6">
        <v>1700</v>
      </c>
      <c r="H138" s="5">
        <v>400</v>
      </c>
      <c r="I138" s="6">
        <v>21</v>
      </c>
      <c r="J138" s="6"/>
      <c r="K138" s="2">
        <v>44</v>
      </c>
      <c r="L138" s="2" t="s">
        <v>205</v>
      </c>
      <c r="M138" s="2">
        <v>14936.000006906688</v>
      </c>
      <c r="N138" s="2">
        <v>0</v>
      </c>
      <c r="O138" s="3">
        <f t="shared" si="196"/>
        <v>13.881125633752085</v>
      </c>
      <c r="P138" s="3">
        <f t="shared" si="197"/>
        <v>0.2444863353996459</v>
      </c>
      <c r="Q138" s="3">
        <f t="shared" si="198"/>
        <v>280.74181009819978</v>
      </c>
      <c r="R138" s="3">
        <f t="shared" si="199"/>
        <v>1.8561449453271233</v>
      </c>
      <c r="S138" s="3">
        <f t="shared" si="200"/>
        <v>0.73953606823868112</v>
      </c>
      <c r="T138" s="3">
        <f t="shared" si="201"/>
        <v>22.325994491577148</v>
      </c>
      <c r="U138" s="2">
        <v>6</v>
      </c>
      <c r="V138" s="3">
        <f t="shared" si="202"/>
        <v>1.4200000166893005</v>
      </c>
      <c r="W138" s="2">
        <v>1</v>
      </c>
      <c r="X138" s="3">
        <f t="shared" si="203"/>
        <v>2.8400000333786011</v>
      </c>
      <c r="Y138" s="2">
        <v>21.609710693359375</v>
      </c>
      <c r="Z138" s="2">
        <v>22.325994491577148</v>
      </c>
      <c r="AA138" s="2">
        <v>21.163488388061523</v>
      </c>
      <c r="AB138" s="2">
        <v>400.10791015625</v>
      </c>
      <c r="AC138" s="2">
        <v>382.60659790039063</v>
      </c>
      <c r="AD138" s="2">
        <v>19.197788238525391</v>
      </c>
      <c r="AE138" s="2">
        <v>21.376522064208984</v>
      </c>
      <c r="AF138" s="2">
        <v>68.185722351074219</v>
      </c>
      <c r="AG138" s="2">
        <v>75.923500061035156</v>
      </c>
      <c r="AH138" s="2">
        <v>500.235595703125</v>
      </c>
      <c r="AI138" s="2">
        <v>1700.13525390625</v>
      </c>
      <c r="AJ138" s="2">
        <v>15.044260025024414</v>
      </c>
      <c r="AK138" s="2">
        <v>92.025619506835938</v>
      </c>
      <c r="AL138" s="2">
        <v>8.1683425903320313</v>
      </c>
      <c r="AM138" s="2">
        <v>0.14985537528991699</v>
      </c>
      <c r="AN138" s="2">
        <v>1</v>
      </c>
      <c r="AO138" s="2">
        <v>-0.21956524252891541</v>
      </c>
      <c r="AP138" s="2">
        <v>2.737391471862793</v>
      </c>
      <c r="AQ138" s="2">
        <v>1</v>
      </c>
      <c r="AR138" s="2">
        <v>0</v>
      </c>
      <c r="AS138" s="2">
        <v>0.15999999642372131</v>
      </c>
      <c r="AT138" s="2">
        <v>111115</v>
      </c>
      <c r="AU138" s="3">
        <f t="shared" si="204"/>
        <v>0.83372599283854154</v>
      </c>
      <c r="AV138" s="3">
        <f t="shared" si="205"/>
        <v>1.8561449453271233E-3</v>
      </c>
      <c r="AW138" s="3">
        <f t="shared" si="206"/>
        <v>295.47599449157713</v>
      </c>
      <c r="AX138" s="3">
        <f t="shared" si="207"/>
        <v>294.75971069335935</v>
      </c>
      <c r="AY138" s="3">
        <f t="shared" si="208"/>
        <v>272.02163454484253</v>
      </c>
      <c r="AZ138" s="3">
        <f t="shared" si="209"/>
        <v>2.1667370199686085</v>
      </c>
      <c r="BA138" s="3">
        <f t="shared" si="210"/>
        <v>2.7067237540990603</v>
      </c>
      <c r="BB138" s="3">
        <f t="shared" si="211"/>
        <v>29.412719725271689</v>
      </c>
      <c r="BC138" s="3">
        <f t="shared" si="212"/>
        <v>8.0361976610627046</v>
      </c>
      <c r="BD138" s="3">
        <f t="shared" si="213"/>
        <v>21.967852592468262</v>
      </c>
      <c r="BE138" s="3">
        <f t="shared" si="214"/>
        <v>2.6483088960216663</v>
      </c>
      <c r="BF138" s="3">
        <f t="shared" si="215"/>
        <v>0.22510756011887711</v>
      </c>
      <c r="BG138" s="3">
        <f t="shared" si="216"/>
        <v>1.9671876858603792</v>
      </c>
      <c r="BH138" s="3">
        <f t="shared" si="217"/>
        <v>0.68112121016128713</v>
      </c>
      <c r="BI138" s="3">
        <f t="shared" si="218"/>
        <v>0.14231376066037396</v>
      </c>
      <c r="BJ138" s="3">
        <f t="shared" si="219"/>
        <v>25.835438995757322</v>
      </c>
      <c r="BK138" s="3">
        <f t="shared" si="220"/>
        <v>0.73376102670160759</v>
      </c>
      <c r="BL138" s="3">
        <f t="shared" si="221"/>
        <v>74.187972953170856</v>
      </c>
      <c r="BM138" s="3">
        <f t="shared" si="222"/>
        <v>376.00817558161623</v>
      </c>
      <c r="BN138" s="3">
        <f t="shared" si="223"/>
        <v>2.7388036749026366E-2</v>
      </c>
    </row>
    <row r="139" spans="1:66" s="5" customFormat="1">
      <c r="A139" s="5" t="s">
        <v>622</v>
      </c>
      <c r="B139" s="5" t="s">
        <v>136</v>
      </c>
      <c r="C139" s="5">
        <v>20190704</v>
      </c>
      <c r="D139" s="5" t="s">
        <v>338</v>
      </c>
      <c r="E139" s="6" t="s">
        <v>0</v>
      </c>
      <c r="F139" s="2" t="s">
        <v>292</v>
      </c>
      <c r="G139" s="6">
        <v>1700</v>
      </c>
      <c r="H139" s="5">
        <v>400</v>
      </c>
      <c r="I139" s="6">
        <v>21</v>
      </c>
      <c r="J139" s="6"/>
      <c r="K139" s="2">
        <v>45</v>
      </c>
      <c r="L139" s="2" t="s">
        <v>206</v>
      </c>
      <c r="M139" s="2">
        <v>15034.000007286668</v>
      </c>
      <c r="N139" s="2">
        <v>0</v>
      </c>
      <c r="O139" s="3">
        <f t="shared" si="196"/>
        <v>13.881040062403972</v>
      </c>
      <c r="P139" s="3">
        <f t="shared" si="197"/>
        <v>0.24180379346877673</v>
      </c>
      <c r="Q139" s="3">
        <f t="shared" si="198"/>
        <v>278.91316759782461</v>
      </c>
      <c r="R139" s="3">
        <f t="shared" si="199"/>
        <v>1.8176190747919911</v>
      </c>
      <c r="S139" s="3">
        <f t="shared" si="200"/>
        <v>0.73163300115617891</v>
      </c>
      <c r="T139" s="3">
        <f t="shared" si="201"/>
        <v>22.283330917358398</v>
      </c>
      <c r="U139" s="2">
        <v>6</v>
      </c>
      <c r="V139" s="3">
        <f t="shared" si="202"/>
        <v>1.4200000166893005</v>
      </c>
      <c r="W139" s="2">
        <v>1</v>
      </c>
      <c r="X139" s="3">
        <f t="shared" si="203"/>
        <v>2.8400000333786011</v>
      </c>
      <c r="Y139" s="2">
        <v>21.590913772583008</v>
      </c>
      <c r="Z139" s="2">
        <v>22.283330917358398</v>
      </c>
      <c r="AA139" s="2">
        <v>21.163373947143555</v>
      </c>
      <c r="AB139" s="2">
        <v>399.2042236328125</v>
      </c>
      <c r="AC139" s="2">
        <v>381.72161865234375</v>
      </c>
      <c r="AD139" s="2">
        <v>19.251836776733398</v>
      </c>
      <c r="AE139" s="2">
        <v>21.385452270507813</v>
      </c>
      <c r="AF139" s="2">
        <v>68.591064453125</v>
      </c>
      <c r="AG139" s="2">
        <v>76.046493530273438</v>
      </c>
      <c r="AH139" s="2">
        <v>500.20684814453125</v>
      </c>
      <c r="AI139" s="2">
        <v>1701.2901611328125</v>
      </c>
      <c r="AJ139" s="2">
        <v>14.735322952270508</v>
      </c>
      <c r="AK139" s="2">
        <v>92.028610229492188</v>
      </c>
      <c r="AL139" s="2">
        <v>7.9507522583007813</v>
      </c>
      <c r="AM139" s="2">
        <v>0.14988398551940918</v>
      </c>
      <c r="AN139" s="2">
        <v>1</v>
      </c>
      <c r="AO139" s="2">
        <v>-0.21956524252891541</v>
      </c>
      <c r="AP139" s="2">
        <v>2.737391471862793</v>
      </c>
      <c r="AQ139" s="2">
        <v>1</v>
      </c>
      <c r="AR139" s="2">
        <v>0</v>
      </c>
      <c r="AS139" s="2">
        <v>0.15999999642372131</v>
      </c>
      <c r="AT139" s="2">
        <v>111115</v>
      </c>
      <c r="AU139" s="3">
        <f t="shared" si="204"/>
        <v>0.83367808024088541</v>
      </c>
      <c r="AV139" s="3">
        <f t="shared" si="205"/>
        <v>1.8176190747919911E-3</v>
      </c>
      <c r="AW139" s="3">
        <f t="shared" si="206"/>
        <v>295.43333091735838</v>
      </c>
      <c r="AX139" s="3">
        <f t="shared" si="207"/>
        <v>294.74091377258299</v>
      </c>
      <c r="AY139" s="3">
        <f t="shared" si="208"/>
        <v>272.20641969696226</v>
      </c>
      <c r="AZ139" s="3">
        <f t="shared" si="209"/>
        <v>2.1924321798071333</v>
      </c>
      <c r="BA139" s="3">
        <f t="shared" si="210"/>
        <v>2.6997064527401511</v>
      </c>
      <c r="BB139" s="3">
        <f t="shared" si="211"/>
        <v>29.335512576011745</v>
      </c>
      <c r="BC139" s="3">
        <f t="shared" si="212"/>
        <v>7.9500603055039321</v>
      </c>
      <c r="BD139" s="3">
        <f t="shared" si="213"/>
        <v>21.937122344970703</v>
      </c>
      <c r="BE139" s="3">
        <f t="shared" si="214"/>
        <v>2.6433484258639068</v>
      </c>
      <c r="BF139" s="3">
        <f t="shared" si="215"/>
        <v>0.22283143902280816</v>
      </c>
      <c r="BG139" s="3">
        <f t="shared" si="216"/>
        <v>1.9680734515839722</v>
      </c>
      <c r="BH139" s="3">
        <f t="shared" si="217"/>
        <v>0.67527497427993466</v>
      </c>
      <c r="BI139" s="3">
        <f t="shared" si="218"/>
        <v>0.14085837407670129</v>
      </c>
      <c r="BJ139" s="3">
        <f t="shared" si="219"/>
        <v>25.667991188733232</v>
      </c>
      <c r="BK139" s="3">
        <f t="shared" si="220"/>
        <v>0.73067165695911807</v>
      </c>
      <c r="BL139" s="3">
        <f t="shared" si="221"/>
        <v>74.376049845854126</v>
      </c>
      <c r="BM139" s="3">
        <f t="shared" si="222"/>
        <v>375.12323701009001</v>
      </c>
      <c r="BN139" s="3">
        <f t="shared" si="223"/>
        <v>2.7522073434386739E-2</v>
      </c>
    </row>
    <row r="140" spans="1:66" s="5" customFormat="1">
      <c r="A140" s="5" t="s">
        <v>622</v>
      </c>
      <c r="B140" s="5" t="s">
        <v>136</v>
      </c>
      <c r="C140" s="5">
        <v>20190704</v>
      </c>
      <c r="D140" s="5" t="s">
        <v>338</v>
      </c>
      <c r="E140" s="6" t="s">
        <v>0</v>
      </c>
      <c r="F140" s="2" t="s">
        <v>292</v>
      </c>
      <c r="G140" s="6">
        <v>1700</v>
      </c>
      <c r="H140" s="5">
        <v>400</v>
      </c>
      <c r="I140" s="6">
        <v>21</v>
      </c>
      <c r="J140" s="6"/>
      <c r="K140" s="2">
        <v>46</v>
      </c>
      <c r="L140" s="2" t="s">
        <v>207</v>
      </c>
      <c r="M140" s="2">
        <v>15124.000007286668</v>
      </c>
      <c r="N140" s="2">
        <v>0</v>
      </c>
      <c r="O140" s="3">
        <f t="shared" si="196"/>
        <v>14.209292324146414</v>
      </c>
      <c r="P140" s="3">
        <f t="shared" si="197"/>
        <v>0.2496294568963025</v>
      </c>
      <c r="Q140" s="3">
        <f t="shared" si="198"/>
        <v>279.27728043696214</v>
      </c>
      <c r="R140" s="3">
        <f t="shared" si="199"/>
        <v>1.7996442877684471</v>
      </c>
      <c r="S140" s="3">
        <f t="shared" si="200"/>
        <v>0.70360051668352996</v>
      </c>
      <c r="T140" s="3">
        <f t="shared" si="201"/>
        <v>22.089662551879883</v>
      </c>
      <c r="U140" s="2">
        <v>6</v>
      </c>
      <c r="V140" s="3">
        <f t="shared" si="202"/>
        <v>1.4200000166893005</v>
      </c>
      <c r="W140" s="2">
        <v>1</v>
      </c>
      <c r="X140" s="3">
        <f t="shared" si="203"/>
        <v>2.8400000333786011</v>
      </c>
      <c r="Y140" s="2">
        <v>21.56797981262207</v>
      </c>
      <c r="Z140" s="2">
        <v>22.089662551879883</v>
      </c>
      <c r="AA140" s="2">
        <v>21.163442611694336</v>
      </c>
      <c r="AB140" s="2">
        <v>399.16928100585938</v>
      </c>
      <c r="AC140" s="2">
        <v>381.30279541015625</v>
      </c>
      <c r="AD140" s="2">
        <v>19.233818054199219</v>
      </c>
      <c r="AE140" s="2">
        <v>21.346332550048828</v>
      </c>
      <c r="AF140" s="2">
        <v>68.622459411621094</v>
      </c>
      <c r="AG140" s="2">
        <v>76.017158508300781</v>
      </c>
      <c r="AH140" s="2">
        <v>500.22714233398438</v>
      </c>
      <c r="AI140" s="2">
        <v>1699.9620361328125</v>
      </c>
      <c r="AJ140" s="2">
        <v>14.933403015136719</v>
      </c>
      <c r="AK140" s="2">
        <v>92.027572631835938</v>
      </c>
      <c r="AL140" s="2">
        <v>7.8499221801757813</v>
      </c>
      <c r="AM140" s="2">
        <v>0.14734339714050293</v>
      </c>
      <c r="AN140" s="2">
        <v>1</v>
      </c>
      <c r="AO140" s="2">
        <v>-0.21956524252891541</v>
      </c>
      <c r="AP140" s="2">
        <v>2.737391471862793</v>
      </c>
      <c r="AQ140" s="2">
        <v>1</v>
      </c>
      <c r="AR140" s="2">
        <v>0</v>
      </c>
      <c r="AS140" s="2">
        <v>0.15999999642372131</v>
      </c>
      <c r="AT140" s="2">
        <v>111115</v>
      </c>
      <c r="AU140" s="3">
        <f t="shared" si="204"/>
        <v>0.83371190388997385</v>
      </c>
      <c r="AV140" s="3">
        <f t="shared" si="205"/>
        <v>1.7996442877684471E-3</v>
      </c>
      <c r="AW140" s="3">
        <f t="shared" si="206"/>
        <v>295.23966255187986</v>
      </c>
      <c r="AX140" s="3">
        <f t="shared" si="207"/>
        <v>294.71797981262205</v>
      </c>
      <c r="AY140" s="3">
        <f t="shared" si="208"/>
        <v>271.993919701712</v>
      </c>
      <c r="AZ140" s="3">
        <f t="shared" si="209"/>
        <v>2.2224626568550834</v>
      </c>
      <c r="BA140" s="3">
        <f t="shared" si="210"/>
        <v>2.6680516858564722</v>
      </c>
      <c r="BB140" s="3">
        <f t="shared" si="211"/>
        <v>28.991872865431734</v>
      </c>
      <c r="BC140" s="3">
        <f t="shared" si="212"/>
        <v>7.645540315382906</v>
      </c>
      <c r="BD140" s="3">
        <f t="shared" si="213"/>
        <v>21.828821182250977</v>
      </c>
      <c r="BE140" s="3">
        <f t="shared" si="214"/>
        <v>2.6259312520899667</v>
      </c>
      <c r="BF140" s="3">
        <f t="shared" si="215"/>
        <v>0.22946041528581529</v>
      </c>
      <c r="BG140" s="3">
        <f t="shared" si="216"/>
        <v>1.9644511691729423</v>
      </c>
      <c r="BH140" s="3">
        <f t="shared" si="217"/>
        <v>0.66148008291702443</v>
      </c>
      <c r="BI140" s="3">
        <f t="shared" si="218"/>
        <v>0.14509798757783141</v>
      </c>
      <c r="BJ140" s="3">
        <f t="shared" si="219"/>
        <v>25.701210209834151</v>
      </c>
      <c r="BK140" s="3">
        <f t="shared" si="220"/>
        <v>0.73242914502253187</v>
      </c>
      <c r="BL140" s="3">
        <f t="shared" si="221"/>
        <v>75.133505328972802</v>
      </c>
      <c r="BM140" s="3">
        <f t="shared" si="222"/>
        <v>374.54837836362645</v>
      </c>
      <c r="BN140" s="3">
        <f t="shared" si="223"/>
        <v>2.8503499206735967E-2</v>
      </c>
    </row>
    <row r="141" spans="1:66" s="5" customFormat="1">
      <c r="A141" s="5" t="s">
        <v>622</v>
      </c>
      <c r="B141" s="5" t="s">
        <v>136</v>
      </c>
      <c r="C141" s="5">
        <v>20190704</v>
      </c>
      <c r="D141" s="5" t="s">
        <v>338</v>
      </c>
      <c r="E141" s="6" t="s">
        <v>0</v>
      </c>
      <c r="F141" s="2" t="s">
        <v>292</v>
      </c>
      <c r="G141" s="6">
        <v>1700</v>
      </c>
      <c r="H141" s="5">
        <v>475</v>
      </c>
      <c r="I141" s="6">
        <v>21</v>
      </c>
      <c r="J141" s="6"/>
      <c r="K141" s="2">
        <v>47</v>
      </c>
      <c r="L141" s="2" t="s">
        <v>208</v>
      </c>
      <c r="M141" s="2">
        <v>15233.500007297844</v>
      </c>
      <c r="N141" s="2">
        <v>0</v>
      </c>
      <c r="O141" s="3">
        <f t="shared" si="196"/>
        <v>16.732725732511117</v>
      </c>
      <c r="P141" s="3">
        <f t="shared" si="197"/>
        <v>0.24350208214888527</v>
      </c>
      <c r="Q141" s="3">
        <f t="shared" si="198"/>
        <v>330.11488956295449</v>
      </c>
      <c r="R141" s="3">
        <f t="shared" si="199"/>
        <v>1.8001091139736323</v>
      </c>
      <c r="S141" s="3">
        <f t="shared" si="200"/>
        <v>0.71996917304060015</v>
      </c>
      <c r="T141" s="3">
        <f t="shared" si="201"/>
        <v>22.191381454467773</v>
      </c>
      <c r="U141" s="2">
        <v>6</v>
      </c>
      <c r="V141" s="3">
        <f t="shared" si="202"/>
        <v>1.4200000166893005</v>
      </c>
      <c r="W141" s="2">
        <v>1</v>
      </c>
      <c r="X141" s="3">
        <f t="shared" si="203"/>
        <v>2.8400000333786011</v>
      </c>
      <c r="Y141" s="2">
        <v>21.547311782836914</v>
      </c>
      <c r="Z141" s="2">
        <v>22.191381454467773</v>
      </c>
      <c r="AA141" s="2">
        <v>21.164506912231445</v>
      </c>
      <c r="AB141" s="2">
        <v>474.15426635742188</v>
      </c>
      <c r="AC141" s="2">
        <v>453.10589599609375</v>
      </c>
      <c r="AD141" s="2">
        <v>19.236347198486328</v>
      </c>
      <c r="AE141" s="2">
        <v>21.349390029907227</v>
      </c>
      <c r="AF141" s="2">
        <v>68.749130249023438</v>
      </c>
      <c r="AG141" s="2">
        <v>76.116851806640625</v>
      </c>
      <c r="AH141" s="2">
        <v>500.22967529296875</v>
      </c>
      <c r="AI141" s="2">
        <v>1700.5924072265625</v>
      </c>
      <c r="AJ141" s="2">
        <v>19.332059860229492</v>
      </c>
      <c r="AK141" s="2">
        <v>92.024528503417969</v>
      </c>
      <c r="AL141" s="2">
        <v>8.0315322875976563</v>
      </c>
      <c r="AM141" s="2">
        <v>0.14893603324890137</v>
      </c>
      <c r="AN141" s="2">
        <v>1</v>
      </c>
      <c r="AO141" s="2">
        <v>-0.21956524252891541</v>
      </c>
      <c r="AP141" s="2">
        <v>2.737391471862793</v>
      </c>
      <c r="AQ141" s="2">
        <v>1</v>
      </c>
      <c r="AR141" s="2">
        <v>0</v>
      </c>
      <c r="AS141" s="2">
        <v>0.15999999642372131</v>
      </c>
      <c r="AT141" s="2">
        <v>111115</v>
      </c>
      <c r="AU141" s="3">
        <f t="shared" si="204"/>
        <v>0.83371612548828111</v>
      </c>
      <c r="AV141" s="3">
        <f t="shared" si="205"/>
        <v>1.8001091139736322E-3</v>
      </c>
      <c r="AW141" s="3">
        <f t="shared" si="206"/>
        <v>295.34138145446775</v>
      </c>
      <c r="AX141" s="3">
        <f t="shared" si="207"/>
        <v>294.69731178283689</v>
      </c>
      <c r="AY141" s="3">
        <f t="shared" si="208"/>
        <v>272.09477907445762</v>
      </c>
      <c r="AZ141" s="3">
        <f t="shared" si="209"/>
        <v>2.2069825909317871</v>
      </c>
      <c r="BA141" s="3">
        <f t="shared" si="210"/>
        <v>2.6846367243783851</v>
      </c>
      <c r="BB141" s="3">
        <f t="shared" si="211"/>
        <v>29.1730560105904</v>
      </c>
      <c r="BC141" s="3">
        <f t="shared" si="212"/>
        <v>7.8236659806831739</v>
      </c>
      <c r="BD141" s="3">
        <f t="shared" si="213"/>
        <v>21.869346618652344</v>
      </c>
      <c r="BE141" s="3">
        <f t="shared" si="214"/>
        <v>2.6324368217406819</v>
      </c>
      <c r="BF141" s="3">
        <f t="shared" si="215"/>
        <v>0.22427288697101871</v>
      </c>
      <c r="BG141" s="3">
        <f t="shared" si="216"/>
        <v>1.9646675513377849</v>
      </c>
      <c r="BH141" s="3">
        <f t="shared" si="217"/>
        <v>0.66776927040289702</v>
      </c>
      <c r="BI141" s="3">
        <f t="shared" si="218"/>
        <v>0.14178001851834476</v>
      </c>
      <c r="BJ141" s="3">
        <f t="shared" si="219"/>
        <v>30.378667063988782</v>
      </c>
      <c r="BK141" s="3">
        <f t="shared" si="220"/>
        <v>0.72856012795251823</v>
      </c>
      <c r="BL141" s="3">
        <f t="shared" si="221"/>
        <v>74.659555667162294</v>
      </c>
      <c r="BM141" s="3">
        <f t="shared" si="222"/>
        <v>445.15195956179844</v>
      </c>
      <c r="BN141" s="3">
        <f t="shared" si="223"/>
        <v>2.8063627295261715E-2</v>
      </c>
    </row>
    <row r="142" spans="1:66" s="5" customFormat="1">
      <c r="A142" s="5" t="s">
        <v>622</v>
      </c>
      <c r="B142" s="5" t="s">
        <v>136</v>
      </c>
      <c r="C142" s="5">
        <v>20190704</v>
      </c>
      <c r="D142" s="5" t="s">
        <v>338</v>
      </c>
      <c r="E142" s="6" t="s">
        <v>0</v>
      </c>
      <c r="F142" s="2" t="s">
        <v>292</v>
      </c>
      <c r="G142" s="6">
        <v>1700</v>
      </c>
      <c r="H142" s="5">
        <v>575</v>
      </c>
      <c r="I142" s="6">
        <v>21</v>
      </c>
      <c r="J142" s="6"/>
      <c r="K142" s="2">
        <v>48</v>
      </c>
      <c r="L142" s="2" t="s">
        <v>81</v>
      </c>
      <c r="M142" s="2">
        <v>15341.50000725314</v>
      </c>
      <c r="N142" s="2">
        <v>0</v>
      </c>
      <c r="O142" s="3">
        <f t="shared" si="196"/>
        <v>20.80121670002119</v>
      </c>
      <c r="P142" s="3">
        <f t="shared" si="197"/>
        <v>0.25656048103514201</v>
      </c>
      <c r="Q142" s="3">
        <f t="shared" si="198"/>
        <v>403.19100494944826</v>
      </c>
      <c r="R142" s="3">
        <f t="shared" si="199"/>
        <v>1.8861945314840753</v>
      </c>
      <c r="S142" s="3">
        <f t="shared" si="200"/>
        <v>0.7190419468093987</v>
      </c>
      <c r="T142" s="3">
        <f t="shared" si="201"/>
        <v>22.172386169433594</v>
      </c>
      <c r="U142" s="2">
        <v>6</v>
      </c>
      <c r="V142" s="3">
        <f t="shared" si="202"/>
        <v>1.4200000166893005</v>
      </c>
      <c r="W142" s="2">
        <v>1</v>
      </c>
      <c r="X142" s="3">
        <f t="shared" si="203"/>
        <v>2.8400000333786011</v>
      </c>
      <c r="Y142" s="2">
        <v>21.538230895996094</v>
      </c>
      <c r="Z142" s="2">
        <v>22.172386169433594</v>
      </c>
      <c r="AA142" s="2">
        <v>21.164144515991211</v>
      </c>
      <c r="AB142" s="2">
        <v>575.173828125</v>
      </c>
      <c r="AC142" s="2">
        <v>548.98236083984375</v>
      </c>
      <c r="AD142" s="2">
        <v>19.112035751342773</v>
      </c>
      <c r="AE142" s="2">
        <v>21.326135635375977</v>
      </c>
      <c r="AF142" s="2">
        <v>68.211952209472656</v>
      </c>
      <c r="AG142" s="2">
        <v>76.075187683105469</v>
      </c>
      <c r="AH142" s="2">
        <v>500.2401123046875</v>
      </c>
      <c r="AI142" s="2">
        <v>1700.7674560546875</v>
      </c>
      <c r="AJ142" s="2">
        <v>22.587017059326172</v>
      </c>
      <c r="AK142" s="2">
        <v>92.022804260253906</v>
      </c>
      <c r="AL142" s="2">
        <v>8.1589736938476563</v>
      </c>
      <c r="AM142" s="2">
        <v>0.14249873161315918</v>
      </c>
      <c r="AN142" s="2">
        <v>1</v>
      </c>
      <c r="AO142" s="2">
        <v>-0.21956524252891541</v>
      </c>
      <c r="AP142" s="2">
        <v>2.737391471862793</v>
      </c>
      <c r="AQ142" s="2">
        <v>1</v>
      </c>
      <c r="AR142" s="2">
        <v>0</v>
      </c>
      <c r="AS142" s="2">
        <v>0.15999999642372131</v>
      </c>
      <c r="AT142" s="2">
        <v>111115</v>
      </c>
      <c r="AU142" s="3">
        <f t="shared" si="204"/>
        <v>0.83373352050781235</v>
      </c>
      <c r="AV142" s="3">
        <f t="shared" si="205"/>
        <v>1.8861945314840754E-3</v>
      </c>
      <c r="AW142" s="3">
        <f t="shared" si="206"/>
        <v>295.32238616943357</v>
      </c>
      <c r="AX142" s="3">
        <f t="shared" si="207"/>
        <v>294.68823089599607</v>
      </c>
      <c r="AY142" s="3">
        <f t="shared" si="208"/>
        <v>272.1227868863316</v>
      </c>
      <c r="AZ142" s="3">
        <f t="shared" si="209"/>
        <v>2.1635403706146015</v>
      </c>
      <c r="BA142" s="3">
        <f t="shared" si="210"/>
        <v>2.6815327520112278</v>
      </c>
      <c r="BB142" s="3">
        <f t="shared" si="211"/>
        <v>29.13987216068163</v>
      </c>
      <c r="BC142" s="3">
        <f t="shared" si="212"/>
        <v>7.8137365253056537</v>
      </c>
      <c r="BD142" s="3">
        <f t="shared" si="213"/>
        <v>21.855308532714844</v>
      </c>
      <c r="BE142" s="3">
        <f t="shared" si="214"/>
        <v>2.6301816851146689</v>
      </c>
      <c r="BF142" s="3">
        <f t="shared" si="215"/>
        <v>0.23530357999200335</v>
      </c>
      <c r="BG142" s="3">
        <f t="shared" si="216"/>
        <v>1.9624908052018291</v>
      </c>
      <c r="BH142" s="3">
        <f t="shared" si="217"/>
        <v>0.66769087991283982</v>
      </c>
      <c r="BI142" s="3">
        <f t="shared" si="218"/>
        <v>0.14883741676785497</v>
      </c>
      <c r="BJ142" s="3">
        <f t="shared" si="219"/>
        <v>37.102766927958136</v>
      </c>
      <c r="BK142" s="3">
        <f t="shared" si="220"/>
        <v>0.73443344214673656</v>
      </c>
      <c r="BL142" s="3">
        <f t="shared" si="221"/>
        <v>74.770474768434482</v>
      </c>
      <c r="BM142" s="3">
        <f t="shared" si="222"/>
        <v>539.09445865146904</v>
      </c>
      <c r="BN142" s="3">
        <f t="shared" si="223"/>
        <v>2.8850544157182724E-2</v>
      </c>
    </row>
    <row r="143" spans="1:66" s="5" customFormat="1">
      <c r="A143" s="5" t="s">
        <v>622</v>
      </c>
      <c r="B143" s="5" t="s">
        <v>136</v>
      </c>
      <c r="C143" s="5">
        <v>20190704</v>
      </c>
      <c r="D143" s="5" t="s">
        <v>338</v>
      </c>
      <c r="E143" s="6" t="s">
        <v>0</v>
      </c>
      <c r="F143" s="2" t="s">
        <v>292</v>
      </c>
      <c r="G143" s="6">
        <v>1700</v>
      </c>
      <c r="H143" s="5">
        <v>675</v>
      </c>
      <c r="I143" s="6">
        <v>21</v>
      </c>
      <c r="J143" s="6"/>
      <c r="K143" s="2">
        <v>49</v>
      </c>
      <c r="L143" s="2" t="s">
        <v>209</v>
      </c>
      <c r="M143" s="2">
        <v>15432.000007286668</v>
      </c>
      <c r="N143" s="2">
        <v>0</v>
      </c>
      <c r="O143" s="3">
        <f t="shared" si="196"/>
        <v>22.879619903286478</v>
      </c>
      <c r="P143" s="3">
        <f t="shared" si="197"/>
        <v>0.25110028094976938</v>
      </c>
      <c r="Q143" s="3">
        <f t="shared" si="198"/>
        <v>482.13126029316874</v>
      </c>
      <c r="R143" s="3">
        <f t="shared" si="199"/>
        <v>1.8450919415222622</v>
      </c>
      <c r="S143" s="3">
        <f t="shared" si="200"/>
        <v>0.71739371179517541</v>
      </c>
      <c r="T143" s="3">
        <f t="shared" si="201"/>
        <v>22.158409118652344</v>
      </c>
      <c r="U143" s="2">
        <v>6</v>
      </c>
      <c r="V143" s="3">
        <f t="shared" si="202"/>
        <v>1.4200000166893005</v>
      </c>
      <c r="W143" s="2">
        <v>1</v>
      </c>
      <c r="X143" s="3">
        <f t="shared" si="203"/>
        <v>2.8400000333786011</v>
      </c>
      <c r="Y143" s="2">
        <v>21.534063339233398</v>
      </c>
      <c r="Z143" s="2">
        <v>22.158409118652344</v>
      </c>
      <c r="AA143" s="2">
        <v>21.165460586547852</v>
      </c>
      <c r="AB143" s="2">
        <v>674.9622802734375</v>
      </c>
      <c r="AC143" s="2">
        <v>646.0904541015625</v>
      </c>
      <c r="AD143" s="2">
        <v>19.153953552246094</v>
      </c>
      <c r="AE143" s="2">
        <v>21.319791793823242</v>
      </c>
      <c r="AF143" s="2">
        <v>68.476417541503906</v>
      </c>
      <c r="AG143" s="2">
        <v>76.070022583007813</v>
      </c>
      <c r="AH143" s="2">
        <v>500.24649047851563</v>
      </c>
      <c r="AI143" s="2">
        <v>1700.6553955078125</v>
      </c>
      <c r="AJ143" s="2">
        <v>21.879255294799805</v>
      </c>
      <c r="AK143" s="2">
        <v>92.020462036132813</v>
      </c>
      <c r="AL143" s="2">
        <v>7.9957656860351563</v>
      </c>
      <c r="AM143" s="2">
        <v>0.15040278434753418</v>
      </c>
      <c r="AN143" s="2">
        <v>1</v>
      </c>
      <c r="AO143" s="2">
        <v>-0.21956524252891541</v>
      </c>
      <c r="AP143" s="2">
        <v>2.737391471862793</v>
      </c>
      <c r="AQ143" s="2">
        <v>1</v>
      </c>
      <c r="AR143" s="2">
        <v>0</v>
      </c>
      <c r="AS143" s="2">
        <v>0.15999999642372131</v>
      </c>
      <c r="AT143" s="2">
        <v>111115</v>
      </c>
      <c r="AU143" s="3">
        <f t="shared" si="204"/>
        <v>0.83374415079752595</v>
      </c>
      <c r="AV143" s="3">
        <f t="shared" si="205"/>
        <v>1.8450919415222622E-3</v>
      </c>
      <c r="AW143" s="3">
        <f t="shared" si="206"/>
        <v>295.30840911865232</v>
      </c>
      <c r="AX143" s="3">
        <f t="shared" si="207"/>
        <v>294.68406333923338</v>
      </c>
      <c r="AY143" s="3">
        <f t="shared" si="208"/>
        <v>272.10485719923236</v>
      </c>
      <c r="AZ143" s="3">
        <f t="shared" si="209"/>
        <v>2.1862228524116709</v>
      </c>
      <c r="BA143" s="3">
        <f t="shared" si="210"/>
        <v>2.6792508031769429</v>
      </c>
      <c r="BB143" s="3">
        <f t="shared" si="211"/>
        <v>29.115815590285852</v>
      </c>
      <c r="BC143" s="3">
        <f t="shared" si="212"/>
        <v>7.7960237964626096</v>
      </c>
      <c r="BD143" s="3">
        <f t="shared" si="213"/>
        <v>21.846236228942871</v>
      </c>
      <c r="BE143" s="3">
        <f t="shared" si="214"/>
        <v>2.6287251722048435</v>
      </c>
      <c r="BF143" s="3">
        <f t="shared" si="215"/>
        <v>0.23070257635222291</v>
      </c>
      <c r="BG143" s="3">
        <f t="shared" si="216"/>
        <v>1.9618570913817674</v>
      </c>
      <c r="BH143" s="3">
        <f t="shared" si="217"/>
        <v>0.66686808082307603</v>
      </c>
      <c r="BI143" s="3">
        <f t="shared" si="218"/>
        <v>0.14589274162924054</v>
      </c>
      <c r="BJ143" s="3">
        <f t="shared" si="219"/>
        <v>44.365941334240404</v>
      </c>
      <c r="BK143" s="3">
        <f t="shared" si="220"/>
        <v>0.74622873195612927</v>
      </c>
      <c r="BL143" s="3">
        <f t="shared" si="221"/>
        <v>74.762760254526043</v>
      </c>
      <c r="BM143" s="3">
        <f t="shared" si="222"/>
        <v>635.21457857113455</v>
      </c>
      <c r="BN143" s="3">
        <f t="shared" si="223"/>
        <v>2.6928593820875823E-2</v>
      </c>
    </row>
    <row r="144" spans="1:66" s="5" customFormat="1">
      <c r="A144" s="5" t="s">
        <v>622</v>
      </c>
      <c r="B144" s="5" t="s">
        <v>136</v>
      </c>
      <c r="C144" s="5">
        <v>20190704</v>
      </c>
      <c r="D144" s="5" t="s">
        <v>338</v>
      </c>
      <c r="E144" s="6" t="s">
        <v>0</v>
      </c>
      <c r="F144" s="2" t="s">
        <v>292</v>
      </c>
      <c r="G144" s="6">
        <v>1700</v>
      </c>
      <c r="H144" s="5">
        <v>800</v>
      </c>
      <c r="I144" s="6">
        <v>21</v>
      </c>
      <c r="J144" s="6"/>
      <c r="K144" s="2">
        <v>50</v>
      </c>
      <c r="L144" s="2" t="s">
        <v>210</v>
      </c>
      <c r="M144" s="2">
        <v>15533.000007241964</v>
      </c>
      <c r="N144" s="2">
        <v>0</v>
      </c>
      <c r="O144" s="3">
        <f t="shared" si="196"/>
        <v>26.199755573638967</v>
      </c>
      <c r="P144" s="3">
        <f t="shared" si="197"/>
        <v>0.25891263180722218</v>
      </c>
      <c r="Q144" s="3">
        <f t="shared" si="198"/>
        <v>584.20032796499811</v>
      </c>
      <c r="R144" s="3">
        <f t="shared" si="199"/>
        <v>1.9055114826491815</v>
      </c>
      <c r="S144" s="3">
        <f t="shared" si="200"/>
        <v>0.72029865941331339</v>
      </c>
      <c r="T144" s="3">
        <f t="shared" si="201"/>
        <v>22.184228897094727</v>
      </c>
      <c r="U144" s="2">
        <v>6</v>
      </c>
      <c r="V144" s="3">
        <f t="shared" si="202"/>
        <v>1.4200000166893005</v>
      </c>
      <c r="W144" s="2">
        <v>1</v>
      </c>
      <c r="X144" s="3">
        <f t="shared" si="203"/>
        <v>2.8400000333786011</v>
      </c>
      <c r="Y144" s="2">
        <v>21.550216674804688</v>
      </c>
      <c r="Z144" s="2">
        <v>22.184228897094727</v>
      </c>
      <c r="AA144" s="2">
        <v>21.165834426879883</v>
      </c>
      <c r="AB144" s="2">
        <v>800.5023193359375</v>
      </c>
      <c r="AC144" s="2">
        <v>767.32391357421875</v>
      </c>
      <c r="AD144" s="2">
        <v>19.0980224609375</v>
      </c>
      <c r="AE144" s="2">
        <v>21.334781646728516</v>
      </c>
      <c r="AF144" s="2">
        <v>68.082366943359375</v>
      </c>
      <c r="AG144" s="2">
        <v>76.046089172363281</v>
      </c>
      <c r="AH144" s="2">
        <v>500.23922729492188</v>
      </c>
      <c r="AI144" s="2">
        <v>1699.7490234375</v>
      </c>
      <c r="AJ144" s="2">
        <v>25.244907379150391</v>
      </c>
      <c r="AK144" s="2">
        <v>92.017295837402344</v>
      </c>
      <c r="AL144" s="2">
        <v>7.6991348266601563</v>
      </c>
      <c r="AM144" s="2">
        <v>0.14959216117858887</v>
      </c>
      <c r="AN144" s="2">
        <v>1</v>
      </c>
      <c r="AO144" s="2">
        <v>-0.21956524252891541</v>
      </c>
      <c r="AP144" s="2">
        <v>2.737391471862793</v>
      </c>
      <c r="AQ144" s="2">
        <v>1</v>
      </c>
      <c r="AR144" s="2">
        <v>0</v>
      </c>
      <c r="AS144" s="2">
        <v>0.15999999642372131</v>
      </c>
      <c r="AT144" s="2">
        <v>111115</v>
      </c>
      <c r="AU144" s="3">
        <f t="shared" si="204"/>
        <v>0.83373204549153646</v>
      </c>
      <c r="AV144" s="3">
        <f t="shared" si="205"/>
        <v>1.9055114826491814E-3</v>
      </c>
      <c r="AW144" s="3">
        <f t="shared" si="206"/>
        <v>295.3342288970947</v>
      </c>
      <c r="AX144" s="3">
        <f t="shared" si="207"/>
        <v>294.70021667480466</v>
      </c>
      <c r="AY144" s="3">
        <f t="shared" si="208"/>
        <v>271.9598376712238</v>
      </c>
      <c r="AZ144" s="3">
        <f t="shared" si="209"/>
        <v>2.1514461556956506</v>
      </c>
      <c r="BA144" s="3">
        <f t="shared" si="210"/>
        <v>2.6834675738267131</v>
      </c>
      <c r="BB144" s="3">
        <f t="shared" si="211"/>
        <v>29.162643277069247</v>
      </c>
      <c r="BC144" s="3">
        <f t="shared" si="212"/>
        <v>7.8278616303407311</v>
      </c>
      <c r="BD144" s="3">
        <f t="shared" si="213"/>
        <v>21.867222785949707</v>
      </c>
      <c r="BE144" s="3">
        <f t="shared" si="214"/>
        <v>2.6320955317786439</v>
      </c>
      <c r="BF144" s="3">
        <f t="shared" si="215"/>
        <v>0.23728060852936625</v>
      </c>
      <c r="BG144" s="3">
        <f t="shared" si="216"/>
        <v>1.9631689144133997</v>
      </c>
      <c r="BH144" s="3">
        <f t="shared" si="217"/>
        <v>0.66892661736524417</v>
      </c>
      <c r="BI144" s="3">
        <f t="shared" si="218"/>
        <v>0.15010315554306605</v>
      </c>
      <c r="BJ144" s="3">
        <f t="shared" si="219"/>
        <v>53.756534406662709</v>
      </c>
      <c r="BK144" s="3">
        <f t="shared" si="220"/>
        <v>0.76134774067417599</v>
      </c>
      <c r="BL144" s="3">
        <f t="shared" si="221"/>
        <v>74.763365064970074</v>
      </c>
      <c r="BM144" s="3">
        <f t="shared" si="222"/>
        <v>754.86980455706669</v>
      </c>
      <c r="BN144" s="3">
        <f t="shared" si="223"/>
        <v>2.5948605689881908E-2</v>
      </c>
    </row>
    <row r="145" spans="1:66" s="5" customFormat="1">
      <c r="A145" s="5" t="s">
        <v>622</v>
      </c>
      <c r="B145" s="5" t="s">
        <v>136</v>
      </c>
      <c r="C145" s="5">
        <v>20190704</v>
      </c>
      <c r="D145" s="5" t="s">
        <v>338</v>
      </c>
      <c r="E145" s="6" t="s">
        <v>0</v>
      </c>
      <c r="F145" s="2" t="s">
        <v>292</v>
      </c>
      <c r="G145" s="6">
        <v>1700</v>
      </c>
      <c r="H145" s="5">
        <v>1000</v>
      </c>
      <c r="I145" s="6">
        <v>21</v>
      </c>
      <c r="J145" s="6"/>
      <c r="K145" s="2">
        <v>51</v>
      </c>
      <c r="L145" s="2" t="s">
        <v>211</v>
      </c>
      <c r="M145" s="2">
        <v>15672.000007085502</v>
      </c>
      <c r="N145" s="2">
        <v>0</v>
      </c>
      <c r="O145" s="3">
        <f t="shared" si="196"/>
        <v>28.788185334346668</v>
      </c>
      <c r="P145" s="3">
        <f t="shared" si="197"/>
        <v>0.25802246888398883</v>
      </c>
      <c r="Q145" s="3">
        <f t="shared" si="198"/>
        <v>761.34191386910049</v>
      </c>
      <c r="R145" s="3">
        <f t="shared" si="199"/>
        <v>1.9097718144866771</v>
      </c>
      <c r="S145" s="3">
        <f t="shared" si="200"/>
        <v>0.72413304356790387</v>
      </c>
      <c r="T145" s="3">
        <f t="shared" si="201"/>
        <v>22.246599197387695</v>
      </c>
      <c r="U145" s="2">
        <v>6</v>
      </c>
      <c r="V145" s="3">
        <f t="shared" si="202"/>
        <v>1.4200000166893005</v>
      </c>
      <c r="W145" s="2">
        <v>1</v>
      </c>
      <c r="X145" s="3">
        <f t="shared" si="203"/>
        <v>2.8400000333786011</v>
      </c>
      <c r="Y145" s="2">
        <v>21.578155517578125</v>
      </c>
      <c r="Z145" s="2">
        <v>22.246599197387695</v>
      </c>
      <c r="AA145" s="2">
        <v>21.16456413269043</v>
      </c>
      <c r="AB145" s="2">
        <v>1001.4981079101563</v>
      </c>
      <c r="AC145" s="2">
        <v>964.76080322265625</v>
      </c>
      <c r="AD145" s="2">
        <v>19.16234016418457</v>
      </c>
      <c r="AE145" s="2">
        <v>21.403825759887695</v>
      </c>
      <c r="AF145" s="2">
        <v>68.185661315917969</v>
      </c>
      <c r="AG145" s="2">
        <v>76.162010192871094</v>
      </c>
      <c r="AH145" s="2">
        <v>500.26519775390625</v>
      </c>
      <c r="AI145" s="2">
        <v>1698.8941650390625</v>
      </c>
      <c r="AJ145" s="2">
        <v>32.086872100830078</v>
      </c>
      <c r="AK145" s="2">
        <v>92.018341064453125</v>
      </c>
      <c r="AL145" s="2">
        <v>6.6835708618164063</v>
      </c>
      <c r="AM145" s="2">
        <v>0.14897799491882324</v>
      </c>
      <c r="AN145" s="2">
        <v>1</v>
      </c>
      <c r="AO145" s="2">
        <v>-0.21956524252891541</v>
      </c>
      <c r="AP145" s="2">
        <v>2.737391471862793</v>
      </c>
      <c r="AQ145" s="2">
        <v>1</v>
      </c>
      <c r="AR145" s="2">
        <v>0</v>
      </c>
      <c r="AS145" s="2">
        <v>0.15999999642372131</v>
      </c>
      <c r="AT145" s="2">
        <v>111115</v>
      </c>
      <c r="AU145" s="3">
        <f t="shared" si="204"/>
        <v>0.83377532958984357</v>
      </c>
      <c r="AV145" s="3">
        <f t="shared" si="205"/>
        <v>1.9097718144866771E-3</v>
      </c>
      <c r="AW145" s="3">
        <f t="shared" si="206"/>
        <v>295.39659919738767</v>
      </c>
      <c r="AX145" s="3">
        <f t="shared" si="207"/>
        <v>294.7281555175781</v>
      </c>
      <c r="AY145" s="3">
        <f t="shared" si="208"/>
        <v>271.82306033053101</v>
      </c>
      <c r="AZ145" s="3">
        <f t="shared" si="209"/>
        <v>2.1428349533846234</v>
      </c>
      <c r="BA145" s="3">
        <f t="shared" si="210"/>
        <v>2.6936775824253774</v>
      </c>
      <c r="BB145" s="3">
        <f t="shared" si="211"/>
        <v>29.273268255712452</v>
      </c>
      <c r="BC145" s="3">
        <f t="shared" si="212"/>
        <v>7.8694424958247566</v>
      </c>
      <c r="BD145" s="3">
        <f t="shared" si="213"/>
        <v>21.91237735748291</v>
      </c>
      <c r="BE145" s="3">
        <f t="shared" si="214"/>
        <v>2.6393600081739081</v>
      </c>
      <c r="BF145" s="3">
        <f t="shared" si="215"/>
        <v>0.23653276233719434</v>
      </c>
      <c r="BG145" s="3">
        <f t="shared" si="216"/>
        <v>1.9695445388574735</v>
      </c>
      <c r="BH145" s="3">
        <f t="shared" si="217"/>
        <v>0.66981546931643465</v>
      </c>
      <c r="BI145" s="3">
        <f t="shared" si="218"/>
        <v>0.14962433719934162</v>
      </c>
      <c r="BJ145" s="3">
        <f t="shared" si="219"/>
        <v>70.057419897070389</v>
      </c>
      <c r="BK145" s="3">
        <f t="shared" si="220"/>
        <v>0.78915095982956418</v>
      </c>
      <c r="BL145" s="3">
        <f t="shared" si="221"/>
        <v>74.715594865182538</v>
      </c>
      <c r="BM145" s="3">
        <f t="shared" si="222"/>
        <v>951.07627866469932</v>
      </c>
      <c r="BN145" s="3">
        <f t="shared" si="223"/>
        <v>2.2615708546161115E-2</v>
      </c>
    </row>
    <row r="146" spans="1:66" s="5" customFormat="1">
      <c r="A146" s="5" t="s">
        <v>622</v>
      </c>
      <c r="B146" s="5" t="s">
        <v>136</v>
      </c>
      <c r="C146" s="5">
        <v>20190704</v>
      </c>
      <c r="D146" s="5" t="s">
        <v>338</v>
      </c>
      <c r="E146" s="6" t="s">
        <v>0</v>
      </c>
      <c r="F146" s="2" t="s">
        <v>292</v>
      </c>
      <c r="G146" s="6">
        <v>1700</v>
      </c>
      <c r="H146" s="5">
        <v>1400</v>
      </c>
      <c r="I146" s="6">
        <v>21</v>
      </c>
      <c r="J146" s="6"/>
      <c r="K146" s="2">
        <v>52</v>
      </c>
      <c r="L146" s="2" t="s">
        <v>212</v>
      </c>
      <c r="M146" s="2">
        <v>15796.500007163733</v>
      </c>
      <c r="N146" s="2">
        <v>0</v>
      </c>
      <c r="O146" s="3">
        <f t="shared" si="196"/>
        <v>31.1450878797313</v>
      </c>
      <c r="P146" s="3">
        <f t="shared" si="197"/>
        <v>0.25605072821585823</v>
      </c>
      <c r="Q146" s="3">
        <f t="shared" si="198"/>
        <v>1134.7077650842016</v>
      </c>
      <c r="R146" s="3">
        <f t="shared" si="199"/>
        <v>1.9081164596346825</v>
      </c>
      <c r="S146" s="3">
        <f t="shared" si="200"/>
        <v>0.72853463982319822</v>
      </c>
      <c r="T146" s="3">
        <f t="shared" si="201"/>
        <v>22.302074432373047</v>
      </c>
      <c r="U146" s="2">
        <v>6</v>
      </c>
      <c r="V146" s="3">
        <f t="shared" si="202"/>
        <v>1.4200000166893005</v>
      </c>
      <c r="W146" s="2">
        <v>1</v>
      </c>
      <c r="X146" s="3">
        <f t="shared" si="203"/>
        <v>2.8400000333786011</v>
      </c>
      <c r="Y146" s="2">
        <v>21.606389999389648</v>
      </c>
      <c r="Z146" s="2">
        <v>22.302074432373047</v>
      </c>
      <c r="AA146" s="2">
        <v>21.16541862487793</v>
      </c>
      <c r="AB146" s="2">
        <v>1400.8443603515625</v>
      </c>
      <c r="AC146" s="2">
        <v>1360.3734130859375</v>
      </c>
      <c r="AD146" s="2">
        <v>19.216011047363281</v>
      </c>
      <c r="AE146" s="2">
        <v>21.455623626708984</v>
      </c>
      <c r="AF146" s="2">
        <v>68.256950378417969</v>
      </c>
      <c r="AG146" s="2">
        <v>76.2120361328125</v>
      </c>
      <c r="AH146" s="2">
        <v>500.22311401367188</v>
      </c>
      <c r="AI146" s="2">
        <v>1699.17431640625</v>
      </c>
      <c r="AJ146" s="2">
        <v>22.815471649169922</v>
      </c>
      <c r="AK146" s="2">
        <v>92.015632629394531</v>
      </c>
      <c r="AL146" s="2">
        <v>3.7577896118164063</v>
      </c>
      <c r="AM146" s="2">
        <v>0.14707636833190918</v>
      </c>
      <c r="AN146" s="2">
        <v>1</v>
      </c>
      <c r="AO146" s="2">
        <v>-0.21956524252891541</v>
      </c>
      <c r="AP146" s="2">
        <v>2.737391471862793</v>
      </c>
      <c r="AQ146" s="2">
        <v>1</v>
      </c>
      <c r="AR146" s="2">
        <v>0</v>
      </c>
      <c r="AS146" s="2">
        <v>0.15999999642372131</v>
      </c>
      <c r="AT146" s="2">
        <v>111115</v>
      </c>
      <c r="AU146" s="3">
        <f t="shared" si="204"/>
        <v>0.83370519002278631</v>
      </c>
      <c r="AV146" s="3">
        <f t="shared" si="205"/>
        <v>1.9081164596346824E-3</v>
      </c>
      <c r="AW146" s="3">
        <f t="shared" si="206"/>
        <v>295.45207443237302</v>
      </c>
      <c r="AX146" s="3">
        <f t="shared" si="207"/>
        <v>294.75638999938963</v>
      </c>
      <c r="AY146" s="3">
        <f t="shared" si="208"/>
        <v>271.86788454827911</v>
      </c>
      <c r="AZ146" s="3">
        <f t="shared" si="209"/>
        <v>2.1404519541780425</v>
      </c>
      <c r="BA146" s="3">
        <f t="shared" si="210"/>
        <v>2.7027874212930096</v>
      </c>
      <c r="BB146" s="3">
        <f t="shared" si="211"/>
        <v>29.373133065104856</v>
      </c>
      <c r="BC146" s="3">
        <f t="shared" si="212"/>
        <v>7.9175094383958715</v>
      </c>
      <c r="BD146" s="3">
        <f t="shared" si="213"/>
        <v>21.954232215881348</v>
      </c>
      <c r="BE146" s="3">
        <f t="shared" si="214"/>
        <v>2.6461092932021066</v>
      </c>
      <c r="BF146" s="3">
        <f t="shared" si="215"/>
        <v>0.23487472676486551</v>
      </c>
      <c r="BG146" s="3">
        <f t="shared" si="216"/>
        <v>1.9742527814698114</v>
      </c>
      <c r="BH146" s="3">
        <f t="shared" si="217"/>
        <v>0.67185651173229521</v>
      </c>
      <c r="BI146" s="3">
        <f t="shared" si="218"/>
        <v>0.14856288898507491</v>
      </c>
      <c r="BJ146" s="3">
        <f t="shared" si="219"/>
        <v>104.4108528537092</v>
      </c>
      <c r="BK146" s="3">
        <f t="shared" si="220"/>
        <v>0.83411492327696635</v>
      </c>
      <c r="BL146" s="3">
        <f t="shared" si="221"/>
        <v>74.629525502725059</v>
      </c>
      <c r="BM146" s="3">
        <f t="shared" si="222"/>
        <v>1345.5685299368281</v>
      </c>
      <c r="BN146" s="3">
        <f t="shared" si="223"/>
        <v>1.7274059837845225E-2</v>
      </c>
    </row>
    <row r="147" spans="1:66" s="5" customFormat="1">
      <c r="A147" s="5" t="s">
        <v>622</v>
      </c>
      <c r="B147" s="5" t="s">
        <v>136</v>
      </c>
      <c r="C147" s="5">
        <v>20190704</v>
      </c>
      <c r="D147" s="5" t="s">
        <v>338</v>
      </c>
      <c r="E147" s="6" t="s">
        <v>0</v>
      </c>
      <c r="F147" s="2" t="s">
        <v>292</v>
      </c>
      <c r="G147" s="6">
        <v>1700</v>
      </c>
      <c r="H147" s="5">
        <v>1800</v>
      </c>
      <c r="I147" s="6">
        <v>21</v>
      </c>
      <c r="J147" s="6"/>
      <c r="K147" s="2">
        <v>53</v>
      </c>
      <c r="L147" s="2" t="s">
        <v>213</v>
      </c>
      <c r="M147" s="2">
        <v>15930.000007130206</v>
      </c>
      <c r="N147" s="2">
        <v>0</v>
      </c>
      <c r="O147" s="3">
        <f t="shared" si="196"/>
        <v>32.807409033388751</v>
      </c>
      <c r="P147" s="3">
        <f t="shared" si="197"/>
        <v>0.25451799667250186</v>
      </c>
      <c r="Q147" s="3">
        <f t="shared" si="198"/>
        <v>1514.0972241590068</v>
      </c>
      <c r="R147" s="3">
        <f t="shared" si="199"/>
        <v>1.9122639621690234</v>
      </c>
      <c r="S147" s="3">
        <f t="shared" si="200"/>
        <v>0.73406760732249032</v>
      </c>
      <c r="T147" s="3">
        <f t="shared" si="201"/>
        <v>22.379167556762695</v>
      </c>
      <c r="U147" s="2">
        <v>6</v>
      </c>
      <c r="V147" s="3">
        <f t="shared" si="202"/>
        <v>1.4200000166893005</v>
      </c>
      <c r="W147" s="2">
        <v>1</v>
      </c>
      <c r="X147" s="3">
        <f t="shared" si="203"/>
        <v>2.8400000333786011</v>
      </c>
      <c r="Y147" s="2">
        <v>21.642044067382813</v>
      </c>
      <c r="Z147" s="2">
        <v>22.379167556762695</v>
      </c>
      <c r="AA147" s="2">
        <v>21.164098739624023</v>
      </c>
      <c r="AB147" s="2">
        <v>1800.7161865234375</v>
      </c>
      <c r="AC147" s="2">
        <v>1757.3358154296875</v>
      </c>
      <c r="AD147" s="2">
        <v>19.289421081542969</v>
      </c>
      <c r="AE147" s="2">
        <v>21.533632278442383</v>
      </c>
      <c r="AF147" s="2">
        <v>68.368209838867188</v>
      </c>
      <c r="AG147" s="2">
        <v>76.322799682617188</v>
      </c>
      <c r="AH147" s="2">
        <v>500.2432861328125</v>
      </c>
      <c r="AI147" s="2">
        <v>1700.34716796875</v>
      </c>
      <c r="AJ147" s="2">
        <v>22.92506217956543</v>
      </c>
      <c r="AK147" s="2">
        <v>92.015335083007813</v>
      </c>
      <c r="AL147" s="2">
        <v>-0.26564788818359375</v>
      </c>
      <c r="AM147" s="2">
        <v>0.15511012077331543</v>
      </c>
      <c r="AN147" s="2">
        <v>1</v>
      </c>
      <c r="AO147" s="2">
        <v>-0.21956524252891541</v>
      </c>
      <c r="AP147" s="2">
        <v>2.737391471862793</v>
      </c>
      <c r="AQ147" s="2">
        <v>1</v>
      </c>
      <c r="AR147" s="2">
        <v>0</v>
      </c>
      <c r="AS147" s="2">
        <v>0.15999999642372131</v>
      </c>
      <c r="AT147" s="2">
        <v>111115</v>
      </c>
      <c r="AU147" s="3">
        <f t="shared" si="204"/>
        <v>0.8337388102213541</v>
      </c>
      <c r="AV147" s="3">
        <f t="shared" si="205"/>
        <v>1.9122639621690235E-3</v>
      </c>
      <c r="AW147" s="3">
        <f t="shared" si="206"/>
        <v>295.52916755676267</v>
      </c>
      <c r="AX147" s="3">
        <f t="shared" si="207"/>
        <v>294.79204406738279</v>
      </c>
      <c r="AY147" s="3">
        <f t="shared" si="208"/>
        <v>272.05554079408466</v>
      </c>
      <c r="AZ147" s="3">
        <f t="shared" si="209"/>
        <v>2.1347752267668829</v>
      </c>
      <c r="BA147" s="3">
        <f t="shared" si="210"/>
        <v>2.7154919969776392</v>
      </c>
      <c r="BB147" s="3">
        <f t="shared" si="211"/>
        <v>29.511298247492888</v>
      </c>
      <c r="BC147" s="3">
        <f t="shared" si="212"/>
        <v>7.9776659690505056</v>
      </c>
      <c r="BD147" s="3">
        <f t="shared" si="213"/>
        <v>22.010605812072754</v>
      </c>
      <c r="BE147" s="3">
        <f t="shared" si="214"/>
        <v>2.6552236645591978</v>
      </c>
      <c r="BF147" s="3">
        <f t="shared" si="215"/>
        <v>0.23358439408847881</v>
      </c>
      <c r="BG147" s="3">
        <f t="shared" si="216"/>
        <v>1.9814243896551489</v>
      </c>
      <c r="BH147" s="3">
        <f t="shared" si="217"/>
        <v>0.67379927490404889</v>
      </c>
      <c r="BI147" s="3">
        <f t="shared" si="218"/>
        <v>0.14773696311423914</v>
      </c>
      <c r="BJ147" s="3">
        <f t="shared" si="219"/>
        <v>139.320163429243</v>
      </c>
      <c r="BK147" s="3">
        <f t="shared" si="220"/>
        <v>0.86158673309050715</v>
      </c>
      <c r="BL147" s="3">
        <f t="shared" si="221"/>
        <v>74.541018286094229</v>
      </c>
      <c r="BM147" s="3">
        <f t="shared" si="222"/>
        <v>1741.740744417528</v>
      </c>
      <c r="BN147" s="3">
        <f t="shared" si="223"/>
        <v>1.4040537804006105E-2</v>
      </c>
    </row>
    <row r="148" spans="1:66" s="5" customFormat="1">
      <c r="A148" s="5" t="s">
        <v>622</v>
      </c>
      <c r="B148" s="5" t="s">
        <v>136</v>
      </c>
      <c r="C148" s="5">
        <v>20190704</v>
      </c>
      <c r="D148" s="5" t="s">
        <v>338</v>
      </c>
      <c r="E148" s="6" t="s">
        <v>0</v>
      </c>
      <c r="F148" s="2" t="s">
        <v>292</v>
      </c>
      <c r="G148" s="6">
        <v>1700</v>
      </c>
      <c r="H148" s="5">
        <v>400</v>
      </c>
      <c r="I148" s="6">
        <v>21</v>
      </c>
      <c r="J148" s="6"/>
      <c r="K148" s="2">
        <v>54</v>
      </c>
      <c r="L148" s="2" t="s">
        <v>214</v>
      </c>
      <c r="M148" s="2">
        <v>16059.000007286668</v>
      </c>
      <c r="N148" s="2">
        <v>0</v>
      </c>
      <c r="O148" s="3">
        <f t="shared" si="196"/>
        <v>13.915952504640043</v>
      </c>
      <c r="P148" s="3">
        <f t="shared" si="197"/>
        <v>0.24492650296455412</v>
      </c>
      <c r="Q148" s="3">
        <f t="shared" si="198"/>
        <v>278.7369471468715</v>
      </c>
      <c r="R148" s="3">
        <f t="shared" si="199"/>
        <v>1.8468089255357003</v>
      </c>
      <c r="S148" s="3">
        <f t="shared" si="200"/>
        <v>0.734335178269657</v>
      </c>
      <c r="T148" s="3">
        <f t="shared" si="201"/>
        <v>22.407314300537109</v>
      </c>
      <c r="U148" s="2">
        <v>6</v>
      </c>
      <c r="V148" s="3">
        <f t="shared" si="202"/>
        <v>1.4200000166893005</v>
      </c>
      <c r="W148" s="2">
        <v>1</v>
      </c>
      <c r="X148" s="3">
        <f t="shared" si="203"/>
        <v>2.8400000333786011</v>
      </c>
      <c r="Y148" s="2">
        <v>21.647777557373047</v>
      </c>
      <c r="Z148" s="2">
        <v>22.407314300537109</v>
      </c>
      <c r="AA148" s="2">
        <v>21.161396026611328</v>
      </c>
      <c r="AB148" s="2">
        <v>398.1632080078125</v>
      </c>
      <c r="AC148" s="2">
        <v>380.62802124023438</v>
      </c>
      <c r="AD148" s="2">
        <v>19.415241241455078</v>
      </c>
      <c r="AE148" s="2">
        <v>21.58265495300293</v>
      </c>
      <c r="AF148" s="2">
        <v>68.918678283691406</v>
      </c>
      <c r="AG148" s="2">
        <v>76.465751647949219</v>
      </c>
      <c r="AH148" s="2">
        <v>500.21365356445313</v>
      </c>
      <c r="AI148" s="2">
        <v>1700.8486328125</v>
      </c>
      <c r="AJ148" s="2">
        <v>18.692203521728516</v>
      </c>
      <c r="AK148" s="2">
        <v>92.009452819824219</v>
      </c>
      <c r="AL148" s="2">
        <v>7.8663406372070313</v>
      </c>
      <c r="AM148" s="2">
        <v>0.15325427055358887</v>
      </c>
      <c r="AN148" s="2">
        <v>1</v>
      </c>
      <c r="AO148" s="2">
        <v>-0.21956524252891541</v>
      </c>
      <c r="AP148" s="2">
        <v>2.737391471862793</v>
      </c>
      <c r="AQ148" s="2">
        <v>1</v>
      </c>
      <c r="AR148" s="2">
        <v>0</v>
      </c>
      <c r="AS148" s="2">
        <v>0.15999999642372131</v>
      </c>
      <c r="AT148" s="2">
        <v>111115</v>
      </c>
      <c r="AU148" s="3">
        <f t="shared" si="204"/>
        <v>0.83368942260742174</v>
      </c>
      <c r="AV148" s="3">
        <f t="shared" si="205"/>
        <v>1.8468089255357003E-3</v>
      </c>
      <c r="AW148" s="3">
        <f t="shared" si="206"/>
        <v>295.55731430053709</v>
      </c>
      <c r="AX148" s="3">
        <f t="shared" si="207"/>
        <v>294.79777755737302</v>
      </c>
      <c r="AY148" s="3">
        <f t="shared" si="208"/>
        <v>272.13577516729129</v>
      </c>
      <c r="AZ148" s="3">
        <f t="shared" si="209"/>
        <v>2.1669960614484758</v>
      </c>
      <c r="BA148" s="3">
        <f t="shared" si="210"/>
        <v>2.7201434508945255</v>
      </c>
      <c r="BB148" s="3">
        <f t="shared" si="211"/>
        <v>29.563739023871765</v>
      </c>
      <c r="BC148" s="3">
        <f t="shared" si="212"/>
        <v>7.9810840708688353</v>
      </c>
      <c r="BD148" s="3">
        <f t="shared" si="213"/>
        <v>22.027545928955078</v>
      </c>
      <c r="BE148" s="3">
        <f t="shared" si="214"/>
        <v>2.657967872900747</v>
      </c>
      <c r="BF148" s="3">
        <f t="shared" si="215"/>
        <v>0.22548066166242828</v>
      </c>
      <c r="BG148" s="3">
        <f t="shared" si="216"/>
        <v>1.9858082726248685</v>
      </c>
      <c r="BH148" s="3">
        <f t="shared" si="217"/>
        <v>0.67215960027587851</v>
      </c>
      <c r="BI148" s="3">
        <f t="shared" si="218"/>
        <v>0.14255235984392878</v>
      </c>
      <c r="BJ148" s="3">
        <f t="shared" si="219"/>
        <v>25.646433987651911</v>
      </c>
      <c r="BK148" s="3">
        <f t="shared" si="220"/>
        <v>0.73230800569710541</v>
      </c>
      <c r="BL148" s="3">
        <f t="shared" si="221"/>
        <v>74.494912181492751</v>
      </c>
      <c r="BM148" s="3">
        <f t="shared" si="222"/>
        <v>374.01304389500007</v>
      </c>
      <c r="BN148" s="3">
        <f t="shared" si="223"/>
        <v>2.7717419931643263E-2</v>
      </c>
    </row>
    <row r="149" spans="1:66" s="5" customFormat="1"/>
    <row r="150" spans="1:66" s="5" customFormat="1">
      <c r="A150" s="5" t="s">
        <v>623</v>
      </c>
      <c r="B150" s="5" t="s">
        <v>136</v>
      </c>
      <c r="C150" s="5">
        <v>20190704</v>
      </c>
      <c r="D150" s="5" t="s">
        <v>338</v>
      </c>
      <c r="E150" s="6" t="s">
        <v>0</v>
      </c>
      <c r="F150" s="2" t="s">
        <v>293</v>
      </c>
      <c r="G150" s="6">
        <v>1700</v>
      </c>
      <c r="H150" s="5">
        <v>400</v>
      </c>
      <c r="I150" s="6">
        <v>21.6</v>
      </c>
      <c r="J150" s="6"/>
      <c r="K150" s="2">
        <v>55</v>
      </c>
      <c r="L150" s="2" t="s">
        <v>215</v>
      </c>
      <c r="M150" s="2">
        <v>18884.500007163733</v>
      </c>
      <c r="N150" s="2">
        <v>0</v>
      </c>
      <c r="O150" s="3">
        <f t="shared" ref="O150:O167" si="224">(AB150-AC150*(1000-AD150)/(1000-AE150))*AU150</f>
        <v>10.614548258768981</v>
      </c>
      <c r="P150" s="3">
        <f t="shared" ref="P150:P167" si="225">IF(BF150&lt;&gt;0,1/(1/BF150-1/X150),0)</f>
        <v>0.13607685271581685</v>
      </c>
      <c r="Q150" s="3">
        <f t="shared" ref="Q150:Q167" si="226">((BI150-AV150/2)*AC150-O150)/(BI150+AV150/2)</f>
        <v>252.42747033652179</v>
      </c>
      <c r="R150" s="3">
        <f t="shared" ref="R150:R167" si="227">AV150*1000</f>
        <v>1.1546112192301194</v>
      </c>
      <c r="S150" s="3">
        <f t="shared" ref="S150:S167" si="228">(BA150-BG150)</f>
        <v>0.79670443821803349</v>
      </c>
      <c r="T150" s="3">
        <f t="shared" ref="T150:T167" si="229">(Z150+AZ150*N150)</f>
        <v>22.657978057861328</v>
      </c>
      <c r="U150" s="2">
        <v>6</v>
      </c>
      <c r="V150" s="3">
        <f t="shared" ref="V150:V167" si="230">(U150*AO150+AP150)</f>
        <v>1.4200000166893005</v>
      </c>
      <c r="W150" s="2">
        <v>1</v>
      </c>
      <c r="X150" s="3">
        <f t="shared" ref="X150:X167" si="231">V150*(W150+1)*(W150+1)/(W150*W150+1)</f>
        <v>2.8400000333786011</v>
      </c>
      <c r="Y150" s="2">
        <v>22.128807067871094</v>
      </c>
      <c r="Z150" s="2">
        <v>22.657978057861328</v>
      </c>
      <c r="AA150" s="2">
        <v>21.750293731689453</v>
      </c>
      <c r="AB150" s="2">
        <v>400.13980102539063</v>
      </c>
      <c r="AC150" s="2">
        <v>386.87197875976563</v>
      </c>
      <c r="AD150" s="2">
        <v>20.013113021850586</v>
      </c>
      <c r="AE150" s="2">
        <v>21.368461608886719</v>
      </c>
      <c r="AF150" s="2">
        <v>68.819328308105469</v>
      </c>
      <c r="AG150" s="2">
        <v>73.4793701171875</v>
      </c>
      <c r="AH150" s="2">
        <v>500.21328735351563</v>
      </c>
      <c r="AI150" s="2">
        <v>1700.29736328125</v>
      </c>
      <c r="AJ150" s="2">
        <v>18.483209609985352</v>
      </c>
      <c r="AK150" s="2">
        <v>91.965980529785156</v>
      </c>
      <c r="AL150" s="2">
        <v>7.7574844360351563</v>
      </c>
      <c r="AM150" s="2">
        <v>0.13653254508972168</v>
      </c>
      <c r="AN150" s="2">
        <v>1</v>
      </c>
      <c r="AO150" s="2">
        <v>-0.21956524252891541</v>
      </c>
      <c r="AP150" s="2">
        <v>2.737391471862793</v>
      </c>
      <c r="AQ150" s="2">
        <v>1</v>
      </c>
      <c r="AR150" s="2">
        <v>0</v>
      </c>
      <c r="AS150" s="2">
        <v>0.15999999642372131</v>
      </c>
      <c r="AT150" s="2">
        <v>111115</v>
      </c>
      <c r="AU150" s="3">
        <f t="shared" ref="AU150:AU167" si="232">AH150*0.000001/(U150*0.0001)</f>
        <v>0.83368881225585922</v>
      </c>
      <c r="AV150" s="3">
        <f t="shared" ref="AV150:AV167" si="233">(AE150-AD150)/(1000-AE150)*AU150</f>
        <v>1.1546112192301194E-3</v>
      </c>
      <c r="AW150" s="3">
        <f t="shared" ref="AW150:AW167" si="234">(Z150+273.15)</f>
        <v>295.80797805786131</v>
      </c>
      <c r="AX150" s="3">
        <f t="shared" ref="AX150:AX167" si="235">(Y150+273.15)</f>
        <v>295.27880706787107</v>
      </c>
      <c r="AY150" s="3">
        <f t="shared" ref="AY150:AY167" si="236">(AI150*AQ150+AJ150*AR150)*AS150</f>
        <v>272.04757204426278</v>
      </c>
      <c r="AZ150" s="3">
        <f t="shared" ref="AZ150:AZ167" si="237">((AY150+0.00000010773*(AX150^4-AW150^4))-AV150*44100)/(V150*51.4+0.00000043092*AW150^3)</f>
        <v>2.5580923331382071</v>
      </c>
      <c r="BA150" s="3">
        <f t="shared" ref="BA150:BA167" si="238">0.61365*EXP(17.502*T150/(240.97+T150))</f>
        <v>2.761875962492371</v>
      </c>
      <c r="BB150" s="3">
        <f t="shared" ref="BB150:BB167" si="239">BA150*1000/AK150</f>
        <v>30.031495848596734</v>
      </c>
      <c r="BC150" s="3">
        <f t="shared" ref="BC150:BC167" si="240">(BB150-AE150)</f>
        <v>8.6630342397100151</v>
      </c>
      <c r="BD150" s="3">
        <f t="shared" ref="BD150:BD167" si="241">IF(N150,Z150,(Y150+Z150)/2)</f>
        <v>22.393392562866211</v>
      </c>
      <c r="BE150" s="3">
        <f t="shared" ref="BE150:BE167" si="242">0.61365*EXP(17.502*BD150/(240.97+BD150))</f>
        <v>2.7178419118701957</v>
      </c>
      <c r="BF150" s="3">
        <f t="shared" ref="BF150:BF167" si="243">IF(BC150&lt;&gt;0,(1000-(BB150+AE150)/2)/BC150*AV150,0)</f>
        <v>0.12985493354042138</v>
      </c>
      <c r="BG150" s="3">
        <f t="shared" ref="BG150:BG167" si="244">AE150*AK150/1000</f>
        <v>1.9651715242743375</v>
      </c>
      <c r="BH150" s="3">
        <f t="shared" ref="BH150:BH167" si="245">(BE150-BG150)</f>
        <v>0.75267038759585825</v>
      </c>
      <c r="BI150" s="3">
        <f t="shared" ref="BI150:BI167" si="246">1/(1.6/P150+1.37/X150)</f>
        <v>8.1696303893489086E-2</v>
      </c>
      <c r="BJ150" s="3">
        <f t="shared" ref="BJ150:BJ167" si="247">Q150*AK150*0.001</f>
        <v>23.214739822151486</v>
      </c>
      <c r="BK150" s="3">
        <f t="shared" ref="BK150:BK167" si="248">Q150/AC150</f>
        <v>0.65248320942176763</v>
      </c>
      <c r="BL150" s="3">
        <f t="shared" ref="BL150:BL167" si="249">(1-AV150*AK150/BA150/P150)*100</f>
        <v>71.746350548867085</v>
      </c>
      <c r="BM150" s="3">
        <f t="shared" ref="BM150:BM167" si="250">(AC150-O150/(X150/1.35))</f>
        <v>381.82633087915946</v>
      </c>
      <c r="BN150" s="3">
        <f t="shared" ref="BN150:BN167" si="251">O150*BL150/100/BM150</f>
        <v>1.9945065038810099E-2</v>
      </c>
    </row>
    <row r="151" spans="1:66" s="5" customFormat="1">
      <c r="A151" s="5" t="s">
        <v>624</v>
      </c>
      <c r="B151" s="5" t="s">
        <v>136</v>
      </c>
      <c r="C151" s="5">
        <v>20190704</v>
      </c>
      <c r="D151" s="5" t="s">
        <v>338</v>
      </c>
      <c r="E151" s="6" t="s">
        <v>0</v>
      </c>
      <c r="F151" s="2" t="s">
        <v>293</v>
      </c>
      <c r="G151" s="6">
        <v>1700</v>
      </c>
      <c r="H151" s="5">
        <v>325</v>
      </c>
      <c r="I151" s="6">
        <v>21.6</v>
      </c>
      <c r="J151" s="6"/>
      <c r="K151" s="2">
        <v>56</v>
      </c>
      <c r="L151" s="2" t="s">
        <v>216</v>
      </c>
      <c r="M151" s="2">
        <v>18977.000007241964</v>
      </c>
      <c r="N151" s="2">
        <v>0</v>
      </c>
      <c r="O151" s="3">
        <f t="shared" si="224"/>
        <v>8.5681295172905347</v>
      </c>
      <c r="P151" s="3">
        <f t="shared" si="225"/>
        <v>0.14326551850851529</v>
      </c>
      <c r="Q151" s="3">
        <f t="shared" si="226"/>
        <v>210.10501929184255</v>
      </c>
      <c r="R151" s="3">
        <f t="shared" si="227"/>
        <v>1.2069002395019139</v>
      </c>
      <c r="S151" s="3">
        <f t="shared" si="228"/>
        <v>0.79282840155919176</v>
      </c>
      <c r="T151" s="3">
        <f t="shared" si="229"/>
        <v>22.670326232910156</v>
      </c>
      <c r="U151" s="2">
        <v>6</v>
      </c>
      <c r="V151" s="3">
        <f t="shared" si="230"/>
        <v>1.4200000166893005</v>
      </c>
      <c r="W151" s="2">
        <v>1</v>
      </c>
      <c r="X151" s="3">
        <f t="shared" si="231"/>
        <v>2.8400000333786011</v>
      </c>
      <c r="Y151" s="2">
        <v>22.136932373046875</v>
      </c>
      <c r="Z151" s="2">
        <v>22.670326232910156</v>
      </c>
      <c r="AA151" s="2">
        <v>21.751922607421875</v>
      </c>
      <c r="AB151" s="2">
        <v>324.3409423828125</v>
      </c>
      <c r="AC151" s="2">
        <v>313.60971069335938</v>
      </c>
      <c r="AD151" s="2">
        <v>20.017684936523438</v>
      </c>
      <c r="AE151" s="2">
        <v>21.434299468994141</v>
      </c>
      <c r="AF151" s="2">
        <v>68.803627014160156</v>
      </c>
      <c r="AG151" s="2">
        <v>73.6666259765625</v>
      </c>
      <c r="AH151" s="2">
        <v>500.2198486328125</v>
      </c>
      <c r="AI151" s="2">
        <v>1698.7113037109375</v>
      </c>
      <c r="AJ151" s="2">
        <v>19.298032760620117</v>
      </c>
      <c r="AK151" s="2">
        <v>91.960914611816406</v>
      </c>
      <c r="AL151" s="2">
        <v>7.5365982055664063</v>
      </c>
      <c r="AM151" s="2">
        <v>0.15371584892272949</v>
      </c>
      <c r="AN151" s="2">
        <v>1</v>
      </c>
      <c r="AO151" s="2">
        <v>-0.21956524252891541</v>
      </c>
      <c r="AP151" s="2">
        <v>2.737391471862793</v>
      </c>
      <c r="AQ151" s="2">
        <v>1</v>
      </c>
      <c r="AR151" s="2">
        <v>0</v>
      </c>
      <c r="AS151" s="2">
        <v>0.15999999642372131</v>
      </c>
      <c r="AT151" s="2">
        <v>111115</v>
      </c>
      <c r="AU151" s="3">
        <f t="shared" si="232"/>
        <v>0.83369974772135402</v>
      </c>
      <c r="AV151" s="3">
        <f t="shared" si="233"/>
        <v>1.2069002395019139E-3</v>
      </c>
      <c r="AW151" s="3">
        <f t="shared" si="234"/>
        <v>295.82032623291013</v>
      </c>
      <c r="AX151" s="3">
        <f t="shared" si="235"/>
        <v>295.28693237304685</v>
      </c>
      <c r="AY151" s="3">
        <f t="shared" si="236"/>
        <v>271.79380251868497</v>
      </c>
      <c r="AZ151" s="3">
        <f t="shared" si="237"/>
        <v>2.5270633513819032</v>
      </c>
      <c r="BA151" s="3">
        <f t="shared" si="238"/>
        <v>2.7639461847914637</v>
      </c>
      <c r="BB151" s="3">
        <f t="shared" si="239"/>
        <v>30.055662195820677</v>
      </c>
      <c r="BC151" s="3">
        <f t="shared" si="240"/>
        <v>8.6213627268265363</v>
      </c>
      <c r="BD151" s="3">
        <f t="shared" si="241"/>
        <v>22.403629302978516</v>
      </c>
      <c r="BE151" s="3">
        <f t="shared" si="242"/>
        <v>2.7195340818814566</v>
      </c>
      <c r="BF151" s="3">
        <f t="shared" si="243"/>
        <v>0.13638547097787213</v>
      </c>
      <c r="BG151" s="3">
        <f t="shared" si="244"/>
        <v>1.9711177832322719</v>
      </c>
      <c r="BH151" s="3">
        <f t="shared" si="245"/>
        <v>0.74841629864918469</v>
      </c>
      <c r="BI151" s="3">
        <f t="shared" si="246"/>
        <v>8.5833454633972697E-2</v>
      </c>
      <c r="BJ151" s="3">
        <f t="shared" si="247"/>
        <v>19.321449738611172</v>
      </c>
      <c r="BK151" s="3">
        <f t="shared" si="248"/>
        <v>0.66995699472226666</v>
      </c>
      <c r="BL151" s="3">
        <f t="shared" si="249"/>
        <v>71.971271511321362</v>
      </c>
      <c r="BM151" s="3">
        <f t="shared" si="250"/>
        <v>309.53683227350189</v>
      </c>
      <c r="BN151" s="3">
        <f t="shared" si="251"/>
        <v>1.9921996723421063E-2</v>
      </c>
    </row>
    <row r="152" spans="1:66" s="5" customFormat="1">
      <c r="A152" s="5" t="s">
        <v>625</v>
      </c>
      <c r="B152" s="5" t="s">
        <v>136</v>
      </c>
      <c r="C152" s="5">
        <v>20190704</v>
      </c>
      <c r="D152" s="5" t="s">
        <v>338</v>
      </c>
      <c r="E152" s="6" t="s">
        <v>0</v>
      </c>
      <c r="F152" s="2" t="s">
        <v>293</v>
      </c>
      <c r="G152" s="6">
        <v>1700</v>
      </c>
      <c r="H152" s="5">
        <v>250</v>
      </c>
      <c r="I152" s="6">
        <v>21.6</v>
      </c>
      <c r="J152" s="6"/>
      <c r="K152" s="2">
        <v>57</v>
      </c>
      <c r="L152" s="2" t="s">
        <v>217</v>
      </c>
      <c r="M152" s="2">
        <v>19069.500007230788</v>
      </c>
      <c r="N152" s="2">
        <v>0</v>
      </c>
      <c r="O152" s="3">
        <f t="shared" si="224"/>
        <v>6.3581325532492601</v>
      </c>
      <c r="P152" s="3">
        <f t="shared" si="225"/>
        <v>0.14599775087409794</v>
      </c>
      <c r="Q152" s="3">
        <f t="shared" si="226"/>
        <v>167.15739995272952</v>
      </c>
      <c r="R152" s="3">
        <f t="shared" si="227"/>
        <v>1.2287705552794852</v>
      </c>
      <c r="S152" s="3">
        <f t="shared" si="228"/>
        <v>0.79277802450540258</v>
      </c>
      <c r="T152" s="3">
        <f t="shared" si="229"/>
        <v>22.699241638183594</v>
      </c>
      <c r="U152" s="2">
        <v>6</v>
      </c>
      <c r="V152" s="3">
        <f t="shared" si="230"/>
        <v>1.4200000166893005</v>
      </c>
      <c r="W152" s="2">
        <v>1</v>
      </c>
      <c r="X152" s="3">
        <f t="shared" si="231"/>
        <v>2.8400000333786011</v>
      </c>
      <c r="Y152" s="2">
        <v>22.151449203491211</v>
      </c>
      <c r="Z152" s="2">
        <v>22.699241638183594</v>
      </c>
      <c r="AA152" s="2">
        <v>21.750762939453125</v>
      </c>
      <c r="AB152" s="2">
        <v>250.769775390625</v>
      </c>
      <c r="AC152" s="2">
        <v>242.78544616699219</v>
      </c>
      <c r="AD152" s="2">
        <v>20.04522705078125</v>
      </c>
      <c r="AE152" s="2">
        <v>21.487449645996094</v>
      </c>
      <c r="AF152" s="2">
        <v>68.832611083984375</v>
      </c>
      <c r="AG152" s="2">
        <v>73.783210754394531</v>
      </c>
      <c r="AH152" s="2">
        <v>500.21435546875</v>
      </c>
      <c r="AI152" s="2">
        <v>1700.155029296875</v>
      </c>
      <c r="AJ152" s="2">
        <v>21.456485748291016</v>
      </c>
      <c r="AK152" s="2">
        <v>91.961647033691406</v>
      </c>
      <c r="AL152" s="2">
        <v>7.2763290405273438</v>
      </c>
      <c r="AM152" s="2">
        <v>0.14033389091491699</v>
      </c>
      <c r="AN152" s="2">
        <v>1</v>
      </c>
      <c r="AO152" s="2">
        <v>-0.21956524252891541</v>
      </c>
      <c r="AP152" s="2">
        <v>2.737391471862793</v>
      </c>
      <c r="AQ152" s="2">
        <v>1</v>
      </c>
      <c r="AR152" s="2">
        <v>0</v>
      </c>
      <c r="AS152" s="2">
        <v>0.15999999642372131</v>
      </c>
      <c r="AT152" s="2">
        <v>111115</v>
      </c>
      <c r="AU152" s="3">
        <f t="shared" si="232"/>
        <v>0.83369059244791643</v>
      </c>
      <c r="AV152" s="3">
        <f t="shared" si="233"/>
        <v>1.2287705552794853E-3</v>
      </c>
      <c r="AW152" s="3">
        <f t="shared" si="234"/>
        <v>295.84924163818357</v>
      </c>
      <c r="AX152" s="3">
        <f t="shared" si="235"/>
        <v>295.30144920349119</v>
      </c>
      <c r="AY152" s="3">
        <f t="shared" si="236"/>
        <v>272.0247986072718</v>
      </c>
      <c r="AZ152" s="3">
        <f t="shared" si="237"/>
        <v>2.5163287217519761</v>
      </c>
      <c r="BA152" s="3">
        <f t="shared" si="238"/>
        <v>2.7687992845047127</v>
      </c>
      <c r="BB152" s="3">
        <f t="shared" si="239"/>
        <v>30.108195903563203</v>
      </c>
      <c r="BC152" s="3">
        <f t="shared" si="240"/>
        <v>8.6207462575671094</v>
      </c>
      <c r="BD152" s="3">
        <f t="shared" si="241"/>
        <v>22.425345420837402</v>
      </c>
      <c r="BE152" s="3">
        <f t="shared" si="242"/>
        <v>2.7231268872112886</v>
      </c>
      <c r="BF152" s="3">
        <f t="shared" si="243"/>
        <v>0.13885931849725353</v>
      </c>
      <c r="BG152" s="3">
        <f t="shared" si="244"/>
        <v>1.9760212599993101</v>
      </c>
      <c r="BH152" s="3">
        <f t="shared" si="245"/>
        <v>0.74710562721197848</v>
      </c>
      <c r="BI152" s="3">
        <f t="shared" si="246"/>
        <v>8.740137731248665E-2</v>
      </c>
      <c r="BJ152" s="3">
        <f t="shared" si="247"/>
        <v>15.372069813522497</v>
      </c>
      <c r="BK152" s="3">
        <f t="shared" si="248"/>
        <v>0.68849843593077509</v>
      </c>
      <c r="BL152" s="3">
        <f t="shared" si="249"/>
        <v>72.046261553361404</v>
      </c>
      <c r="BM152" s="3">
        <f t="shared" si="250"/>
        <v>239.76309446065252</v>
      </c>
      <c r="BN152" s="3">
        <f t="shared" si="251"/>
        <v>1.9105512545739733E-2</v>
      </c>
    </row>
    <row r="153" spans="1:66" s="5" customFormat="1">
      <c r="A153" s="5" t="s">
        <v>625</v>
      </c>
      <c r="B153" s="5" t="s">
        <v>136</v>
      </c>
      <c r="C153" s="5">
        <v>20190704</v>
      </c>
      <c r="D153" s="5" t="s">
        <v>338</v>
      </c>
      <c r="E153" s="6" t="s">
        <v>0</v>
      </c>
      <c r="F153" s="2" t="s">
        <v>293</v>
      </c>
      <c r="G153" s="6">
        <v>1700</v>
      </c>
      <c r="H153" s="5">
        <v>175</v>
      </c>
      <c r="I153" s="6">
        <v>21.6</v>
      </c>
      <c r="J153" s="6"/>
      <c r="K153" s="2">
        <v>58</v>
      </c>
      <c r="L153" s="2" t="s">
        <v>218</v>
      </c>
      <c r="M153" s="2">
        <v>19159.500007297844</v>
      </c>
      <c r="N153" s="2">
        <v>0</v>
      </c>
      <c r="O153" s="3">
        <f t="shared" si="224"/>
        <v>3.8587156646427481</v>
      </c>
      <c r="P153" s="3">
        <f t="shared" si="225"/>
        <v>0.14467417304727759</v>
      </c>
      <c r="Q153" s="3">
        <f t="shared" si="226"/>
        <v>123.14950111317383</v>
      </c>
      <c r="R153" s="3">
        <f t="shared" si="227"/>
        <v>1.2126937255220129</v>
      </c>
      <c r="S153" s="3">
        <f t="shared" si="228"/>
        <v>0.78917492846179882</v>
      </c>
      <c r="T153" s="3">
        <f t="shared" si="229"/>
        <v>22.718439102172852</v>
      </c>
      <c r="U153" s="2">
        <v>6</v>
      </c>
      <c r="V153" s="3">
        <f t="shared" si="230"/>
        <v>1.4200000166893005</v>
      </c>
      <c r="W153" s="2">
        <v>1</v>
      </c>
      <c r="X153" s="3">
        <f t="shared" si="231"/>
        <v>2.8400000333786011</v>
      </c>
      <c r="Y153" s="2">
        <v>22.160884857177734</v>
      </c>
      <c r="Z153" s="2">
        <v>22.718439102172852</v>
      </c>
      <c r="AA153" s="2">
        <v>21.751243591308594</v>
      </c>
      <c r="AB153" s="2">
        <v>174.61088562011719</v>
      </c>
      <c r="AC153" s="2">
        <v>169.73544311523438</v>
      </c>
      <c r="AD153" s="2">
        <v>20.138296127319336</v>
      </c>
      <c r="AE153" s="2">
        <v>21.561561584472656</v>
      </c>
      <c r="AF153" s="2">
        <v>69.219520568847656</v>
      </c>
      <c r="AG153" s="2">
        <v>73.997268676757813</v>
      </c>
      <c r="AH153" s="2">
        <v>500.20724487304688</v>
      </c>
      <c r="AI153" s="2">
        <v>1699.4654541015625</v>
      </c>
      <c r="AJ153" s="2">
        <v>22.800029754638672</v>
      </c>
      <c r="AK153" s="2">
        <v>91.962287902832031</v>
      </c>
      <c r="AL153" s="2">
        <v>6.9519882202148438</v>
      </c>
      <c r="AM153" s="2">
        <v>0.14122462272644043</v>
      </c>
      <c r="AN153" s="2">
        <v>1</v>
      </c>
      <c r="AO153" s="2">
        <v>-0.21956524252891541</v>
      </c>
      <c r="AP153" s="2">
        <v>2.737391471862793</v>
      </c>
      <c r="AQ153" s="2">
        <v>1</v>
      </c>
      <c r="AR153" s="2">
        <v>0</v>
      </c>
      <c r="AS153" s="2">
        <v>0.15999999642372131</v>
      </c>
      <c r="AT153" s="2">
        <v>111115</v>
      </c>
      <c r="AU153" s="3">
        <f t="shared" si="232"/>
        <v>0.83367874145507803</v>
      </c>
      <c r="AV153" s="3">
        <f t="shared" si="233"/>
        <v>1.2126937255220128E-3</v>
      </c>
      <c r="AW153" s="3">
        <f t="shared" si="234"/>
        <v>295.86843910217283</v>
      </c>
      <c r="AX153" s="3">
        <f t="shared" si="235"/>
        <v>295.31088485717771</v>
      </c>
      <c r="AY153" s="3">
        <f t="shared" si="236"/>
        <v>271.91446657848792</v>
      </c>
      <c r="AZ153" s="3">
        <f t="shared" si="237"/>
        <v>2.5220764315884692</v>
      </c>
      <c r="BA153" s="3">
        <f t="shared" si="238"/>
        <v>2.7720254625277163</v>
      </c>
      <c r="BB153" s="3">
        <f t="shared" si="239"/>
        <v>30.143067617637534</v>
      </c>
      <c r="BC153" s="3">
        <f t="shared" si="240"/>
        <v>8.581506033164878</v>
      </c>
      <c r="BD153" s="3">
        <f t="shared" si="241"/>
        <v>22.439661979675293</v>
      </c>
      <c r="BE153" s="3">
        <f t="shared" si="242"/>
        <v>2.7254977497210309</v>
      </c>
      <c r="BF153" s="3">
        <f t="shared" si="243"/>
        <v>0.13766147588192168</v>
      </c>
      <c r="BG153" s="3">
        <f t="shared" si="244"/>
        <v>1.9828505340659175</v>
      </c>
      <c r="BH153" s="3">
        <f t="shared" si="245"/>
        <v>0.74264721565511338</v>
      </c>
      <c r="BI153" s="3">
        <f t="shared" si="246"/>
        <v>8.6642136195229147E-2</v>
      </c>
      <c r="BJ153" s="3">
        <f t="shared" si="247"/>
        <v>11.325109876459825</v>
      </c>
      <c r="BK153" s="3">
        <f t="shared" si="248"/>
        <v>0.72553792450741661</v>
      </c>
      <c r="BL153" s="3">
        <f t="shared" si="249"/>
        <v>72.191813071245264</v>
      </c>
      <c r="BM153" s="3">
        <f t="shared" si="250"/>
        <v>167.90119449338823</v>
      </c>
      <c r="BN153" s="3">
        <f t="shared" si="251"/>
        <v>1.6591167251519757E-2</v>
      </c>
    </row>
    <row r="154" spans="1:66" s="5" customFormat="1">
      <c r="A154" s="5" t="s">
        <v>625</v>
      </c>
      <c r="B154" s="5" t="s">
        <v>136</v>
      </c>
      <c r="C154" s="5">
        <v>20190704</v>
      </c>
      <c r="D154" s="5" t="s">
        <v>338</v>
      </c>
      <c r="E154" s="6" t="s">
        <v>0</v>
      </c>
      <c r="F154" s="2" t="s">
        <v>293</v>
      </c>
      <c r="G154" s="6">
        <v>1700</v>
      </c>
      <c r="H154" s="5">
        <v>100</v>
      </c>
      <c r="I154" s="6">
        <v>21.6</v>
      </c>
      <c r="J154" s="6"/>
      <c r="K154" s="2">
        <v>59</v>
      </c>
      <c r="L154" s="2" t="s">
        <v>219</v>
      </c>
      <c r="M154" s="2">
        <v>19250.000007286668</v>
      </c>
      <c r="N154" s="2">
        <v>0</v>
      </c>
      <c r="O154" s="3">
        <f t="shared" si="224"/>
        <v>1.5115426333226667</v>
      </c>
      <c r="P154" s="3">
        <f t="shared" si="225"/>
        <v>0.15197348634595353</v>
      </c>
      <c r="Q154" s="3">
        <f t="shared" si="226"/>
        <v>80.167925133965454</v>
      </c>
      <c r="R154" s="3">
        <f t="shared" si="227"/>
        <v>1.2763782663374419</v>
      </c>
      <c r="S154" s="3">
        <f t="shared" si="228"/>
        <v>0.79255265192743818</v>
      </c>
      <c r="T154" s="3">
        <f t="shared" si="229"/>
        <v>22.796133041381836</v>
      </c>
      <c r="U154" s="2">
        <v>6</v>
      </c>
      <c r="V154" s="3">
        <f t="shared" si="230"/>
        <v>1.4200000166893005</v>
      </c>
      <c r="W154" s="2">
        <v>1</v>
      </c>
      <c r="X154" s="3">
        <f t="shared" si="231"/>
        <v>2.8400000333786011</v>
      </c>
      <c r="Y154" s="2">
        <v>22.194059371948242</v>
      </c>
      <c r="Z154" s="2">
        <v>22.796133041381836</v>
      </c>
      <c r="AA154" s="2">
        <v>21.750900268554688</v>
      </c>
      <c r="AB154" s="2">
        <v>100.02633666992188</v>
      </c>
      <c r="AC154" s="2">
        <v>98.063232421875</v>
      </c>
      <c r="AD154" s="2">
        <v>20.169534683227539</v>
      </c>
      <c r="AE154" s="2">
        <v>21.667280197143555</v>
      </c>
      <c r="AF154" s="2">
        <v>69.167152404785156</v>
      </c>
      <c r="AG154" s="2">
        <v>74.209686279296875</v>
      </c>
      <c r="AH154" s="2">
        <v>500.24090576171875</v>
      </c>
      <c r="AI154" s="2">
        <v>1700.0162353515625</v>
      </c>
      <c r="AJ154" s="2">
        <v>22.653392791748047</v>
      </c>
      <c r="AK154" s="2">
        <v>91.961845397949219</v>
      </c>
      <c r="AL154" s="2">
        <v>6.4415283203125</v>
      </c>
      <c r="AM154" s="2">
        <v>0.14680743217468262</v>
      </c>
      <c r="AN154" s="2">
        <v>1</v>
      </c>
      <c r="AO154" s="2">
        <v>-0.21956524252891541</v>
      </c>
      <c r="AP154" s="2">
        <v>2.737391471862793</v>
      </c>
      <c r="AQ154" s="2">
        <v>1</v>
      </c>
      <c r="AR154" s="2">
        <v>0</v>
      </c>
      <c r="AS154" s="2">
        <v>0.15999999642372131</v>
      </c>
      <c r="AT154" s="2">
        <v>111115</v>
      </c>
      <c r="AU154" s="3">
        <f t="shared" si="232"/>
        <v>0.83373484293619782</v>
      </c>
      <c r="AV154" s="3">
        <f t="shared" si="233"/>
        <v>1.2763782663374418E-3</v>
      </c>
      <c r="AW154" s="3">
        <f t="shared" si="234"/>
        <v>295.94613304138181</v>
      </c>
      <c r="AX154" s="3">
        <f t="shared" si="235"/>
        <v>295.34405937194822</v>
      </c>
      <c r="AY154" s="3">
        <f t="shared" si="236"/>
        <v>272.00259157651817</v>
      </c>
      <c r="AZ154" s="3">
        <f t="shared" si="237"/>
        <v>2.4835560261468643</v>
      </c>
      <c r="BA154" s="3">
        <f t="shared" si="238"/>
        <v>2.7851157236112005</v>
      </c>
      <c r="BB154" s="3">
        <f t="shared" si="239"/>
        <v>30.285557141215321</v>
      </c>
      <c r="BC154" s="3">
        <f t="shared" si="240"/>
        <v>8.6182769440717664</v>
      </c>
      <c r="BD154" s="3">
        <f t="shared" si="241"/>
        <v>22.495096206665039</v>
      </c>
      <c r="BE154" s="3">
        <f t="shared" si="242"/>
        <v>2.7346948605578683</v>
      </c>
      <c r="BF154" s="3">
        <f t="shared" si="243"/>
        <v>0.1442541865594133</v>
      </c>
      <c r="BG154" s="3">
        <f t="shared" si="244"/>
        <v>1.9925630716837623</v>
      </c>
      <c r="BH154" s="3">
        <f t="shared" si="245"/>
        <v>0.74213178887410591</v>
      </c>
      <c r="BI154" s="3">
        <f t="shared" si="246"/>
        <v>9.082201244820004E-2</v>
      </c>
      <c r="BJ154" s="3">
        <f t="shared" si="247"/>
        <v>7.3723903370440986</v>
      </c>
      <c r="BK154" s="3">
        <f t="shared" si="248"/>
        <v>0.81751256973742548</v>
      </c>
      <c r="BL154" s="3">
        <f t="shared" si="249"/>
        <v>72.268331082405496</v>
      </c>
      <c r="BM154" s="3">
        <f t="shared" si="250"/>
        <v>97.344717446169867</v>
      </c>
      <c r="BN154" s="3">
        <f t="shared" si="251"/>
        <v>1.1221632394232354E-2</v>
      </c>
    </row>
    <row r="155" spans="1:66" s="5" customFormat="1">
      <c r="A155" s="5" t="s">
        <v>625</v>
      </c>
      <c r="B155" s="5" t="s">
        <v>136</v>
      </c>
      <c r="C155" s="5">
        <v>20190704</v>
      </c>
      <c r="D155" s="5" t="s">
        <v>338</v>
      </c>
      <c r="E155" s="6" t="s">
        <v>0</v>
      </c>
      <c r="F155" s="2" t="s">
        <v>293</v>
      </c>
      <c r="G155" s="6">
        <v>1700</v>
      </c>
      <c r="H155" s="5">
        <v>66</v>
      </c>
      <c r="I155" s="6">
        <v>21.6</v>
      </c>
      <c r="J155" s="6"/>
      <c r="K155" s="2">
        <v>60</v>
      </c>
      <c r="L155" s="2" t="s">
        <v>220</v>
      </c>
      <c r="M155" s="2">
        <v>19339.500007297844</v>
      </c>
      <c r="N155" s="2">
        <v>0</v>
      </c>
      <c r="O155" s="3">
        <f t="shared" si="224"/>
        <v>0.36529979275677882</v>
      </c>
      <c r="P155" s="3">
        <f t="shared" si="225"/>
        <v>0.15454061910611552</v>
      </c>
      <c r="Q155" s="3">
        <f t="shared" si="226"/>
        <v>59.334342020540397</v>
      </c>
      <c r="R155" s="3">
        <f t="shared" si="227"/>
        <v>1.2925701704522621</v>
      </c>
      <c r="S155" s="3">
        <f t="shared" si="228"/>
        <v>0.78986054940414263</v>
      </c>
      <c r="T155" s="3">
        <f t="shared" si="229"/>
        <v>22.841007232666016</v>
      </c>
      <c r="U155" s="2">
        <v>6</v>
      </c>
      <c r="V155" s="3">
        <f t="shared" si="230"/>
        <v>1.4200000166893005</v>
      </c>
      <c r="W155" s="2">
        <v>1</v>
      </c>
      <c r="X155" s="3">
        <f t="shared" si="231"/>
        <v>2.8400000333786011</v>
      </c>
      <c r="Y155" s="2">
        <v>22.222780227661133</v>
      </c>
      <c r="Z155" s="2">
        <v>22.841007232666016</v>
      </c>
      <c r="AA155" s="2">
        <v>21.750728607177734</v>
      </c>
      <c r="AB155" s="2">
        <v>64.695037841796875</v>
      </c>
      <c r="AC155" s="2">
        <v>64.15740966796875</v>
      </c>
      <c r="AD155" s="2">
        <v>20.26275634765625</v>
      </c>
      <c r="AE155" s="2">
        <v>21.779367446899414</v>
      </c>
      <c r="AF155" s="2">
        <v>69.389854431152344</v>
      </c>
      <c r="AG155" s="2">
        <v>74.461090087890625</v>
      </c>
      <c r="AH155" s="2">
        <v>500.22796630859375</v>
      </c>
      <c r="AI155" s="2">
        <v>1699.1695556640625</v>
      </c>
      <c r="AJ155" s="2">
        <v>21.382400512695313</v>
      </c>
      <c r="AK155" s="2">
        <v>91.96044921875</v>
      </c>
      <c r="AL155" s="2">
        <v>6.1569366455078125</v>
      </c>
      <c r="AM155" s="2">
        <v>0.15429377555847168</v>
      </c>
      <c r="AN155" s="2">
        <v>1</v>
      </c>
      <c r="AO155" s="2">
        <v>-0.21956524252891541</v>
      </c>
      <c r="AP155" s="2">
        <v>2.737391471862793</v>
      </c>
      <c r="AQ155" s="2">
        <v>1</v>
      </c>
      <c r="AR155" s="2">
        <v>0</v>
      </c>
      <c r="AS155" s="2">
        <v>0.15999999642372131</v>
      </c>
      <c r="AT155" s="2">
        <v>111115</v>
      </c>
      <c r="AU155" s="3">
        <f t="shared" si="232"/>
        <v>0.83371327718098942</v>
      </c>
      <c r="AV155" s="3">
        <f t="shared" si="233"/>
        <v>1.2925701704522622E-3</v>
      </c>
      <c r="AW155" s="3">
        <f t="shared" si="234"/>
        <v>295.99100723266599</v>
      </c>
      <c r="AX155" s="3">
        <f t="shared" si="235"/>
        <v>295.37278022766111</v>
      </c>
      <c r="AY155" s="3">
        <f t="shared" si="236"/>
        <v>271.86712282954613</v>
      </c>
      <c r="AZ155" s="3">
        <f t="shared" si="237"/>
        <v>2.4711443526071961</v>
      </c>
      <c r="BA155" s="3">
        <f t="shared" si="238"/>
        <v>2.792700963521233</v>
      </c>
      <c r="BB155" s="3">
        <f t="shared" si="239"/>
        <v>30.36850066791348</v>
      </c>
      <c r="BC155" s="3">
        <f t="shared" si="240"/>
        <v>8.5891332210140661</v>
      </c>
      <c r="BD155" s="3">
        <f t="shared" si="241"/>
        <v>22.531893730163574</v>
      </c>
      <c r="BE155" s="3">
        <f t="shared" si="242"/>
        <v>2.7408149363904752</v>
      </c>
      <c r="BF155" s="3">
        <f t="shared" si="243"/>
        <v>0.14656517120765913</v>
      </c>
      <c r="BG155" s="3">
        <f t="shared" si="244"/>
        <v>2.0028404141170904</v>
      </c>
      <c r="BH155" s="3">
        <f t="shared" si="245"/>
        <v>0.73797452227338489</v>
      </c>
      <c r="BI155" s="3">
        <f t="shared" si="246"/>
        <v>9.2287876214807496E-2</v>
      </c>
      <c r="BJ155" s="3">
        <f t="shared" si="247"/>
        <v>5.4564127463078496</v>
      </c>
      <c r="BK155" s="3">
        <f t="shared" si="248"/>
        <v>0.92482446419846154</v>
      </c>
      <c r="BL155" s="3">
        <f t="shared" si="249"/>
        <v>72.458465690726356</v>
      </c>
      <c r="BM155" s="3">
        <f t="shared" si="250"/>
        <v>63.983763641762557</v>
      </c>
      <c r="BN155" s="3">
        <f t="shared" si="251"/>
        <v>4.1368405035523727E-3</v>
      </c>
    </row>
    <row r="156" spans="1:66" s="5" customFormat="1">
      <c r="A156" s="5" t="s">
        <v>625</v>
      </c>
      <c r="B156" s="5" t="s">
        <v>136</v>
      </c>
      <c r="C156" s="5">
        <v>20190704</v>
      </c>
      <c r="D156" s="5" t="s">
        <v>338</v>
      </c>
      <c r="E156" s="6" t="s">
        <v>0</v>
      </c>
      <c r="F156" s="2" t="s">
        <v>293</v>
      </c>
      <c r="G156" s="6">
        <v>1700</v>
      </c>
      <c r="H156" s="5">
        <v>33</v>
      </c>
      <c r="I156" s="6">
        <v>21.6</v>
      </c>
      <c r="J156" s="6"/>
      <c r="K156" s="2">
        <v>61</v>
      </c>
      <c r="L156" s="2" t="s">
        <v>221</v>
      </c>
      <c r="M156" s="2">
        <v>19492.500007230788</v>
      </c>
      <c r="N156" s="2">
        <v>0</v>
      </c>
      <c r="O156" s="3">
        <f t="shared" si="224"/>
        <v>-0.40115259183904406</v>
      </c>
      <c r="P156" s="3">
        <f t="shared" si="225"/>
        <v>0.16943864230183814</v>
      </c>
      <c r="Q156" s="3">
        <f t="shared" si="226"/>
        <v>36.308856192055373</v>
      </c>
      <c r="R156" s="3">
        <f t="shared" si="227"/>
        <v>1.407613154929181</v>
      </c>
      <c r="S156" s="3">
        <f t="shared" si="228"/>
        <v>0.78825992514833043</v>
      </c>
      <c r="T156" s="3">
        <f t="shared" si="229"/>
        <v>22.936599731445313</v>
      </c>
      <c r="U156" s="2">
        <v>6</v>
      </c>
      <c r="V156" s="3">
        <f t="shared" si="230"/>
        <v>1.4200000166893005</v>
      </c>
      <c r="W156" s="2">
        <v>1</v>
      </c>
      <c r="X156" s="3">
        <f t="shared" si="231"/>
        <v>2.8400000333786011</v>
      </c>
      <c r="Y156" s="2">
        <v>22.266218185424805</v>
      </c>
      <c r="Z156" s="2">
        <v>22.936599731445313</v>
      </c>
      <c r="AA156" s="2">
        <v>21.749603271484375</v>
      </c>
      <c r="AB156" s="2">
        <v>32.384323120117188</v>
      </c>
      <c r="AC156" s="2">
        <v>32.810111999511719</v>
      </c>
      <c r="AD156" s="2">
        <v>20.322437286376953</v>
      </c>
      <c r="AE156" s="2">
        <v>21.973783493041992</v>
      </c>
      <c r="AF156" s="2">
        <v>69.2957763671875</v>
      </c>
      <c r="AG156" s="2">
        <v>74.924789428710938</v>
      </c>
      <c r="AH156" s="2">
        <v>500.2037353515625</v>
      </c>
      <c r="AI156" s="2">
        <v>1700.2996826171875</v>
      </c>
      <c r="AJ156" s="2">
        <v>23.215787887573242</v>
      </c>
      <c r="AK156" s="2">
        <v>91.957748413085938</v>
      </c>
      <c r="AL156" s="2">
        <v>5.675445556640625</v>
      </c>
      <c r="AM156" s="2">
        <v>0.1564795970916748</v>
      </c>
      <c r="AN156" s="2">
        <v>1</v>
      </c>
      <c r="AO156" s="2">
        <v>-0.21956524252891541</v>
      </c>
      <c r="AP156" s="2">
        <v>2.737391471862793</v>
      </c>
      <c r="AQ156" s="2">
        <v>1</v>
      </c>
      <c r="AR156" s="2">
        <v>0</v>
      </c>
      <c r="AS156" s="2">
        <v>0.15999999642372131</v>
      </c>
      <c r="AT156" s="2">
        <v>111115</v>
      </c>
      <c r="AU156" s="3">
        <f t="shared" si="232"/>
        <v>0.83367289225260399</v>
      </c>
      <c r="AV156" s="3">
        <f t="shared" si="233"/>
        <v>1.4076131549291811E-3</v>
      </c>
      <c r="AW156" s="3">
        <f t="shared" si="234"/>
        <v>296.08659973144529</v>
      </c>
      <c r="AX156" s="3">
        <f t="shared" si="235"/>
        <v>295.41621818542478</v>
      </c>
      <c r="AY156" s="3">
        <f t="shared" si="236"/>
        <v>272.04794313800448</v>
      </c>
      <c r="AZ156" s="3">
        <f t="shared" si="237"/>
        <v>2.4057366486038978</v>
      </c>
      <c r="BA156" s="3">
        <f t="shared" si="238"/>
        <v>2.8089195792851065</v>
      </c>
      <c r="BB156" s="3">
        <f t="shared" si="239"/>
        <v>30.545762893922557</v>
      </c>
      <c r="BC156" s="3">
        <f t="shared" si="240"/>
        <v>8.571979400880565</v>
      </c>
      <c r="BD156" s="3">
        <f t="shared" si="241"/>
        <v>22.601408958435059</v>
      </c>
      <c r="BE156" s="3">
        <f t="shared" si="242"/>
        <v>2.7524092556512598</v>
      </c>
      <c r="BF156" s="3">
        <f t="shared" si="243"/>
        <v>0.15989883883712758</v>
      </c>
      <c r="BG156" s="3">
        <f t="shared" si="244"/>
        <v>2.0206596541367761</v>
      </c>
      <c r="BH156" s="3">
        <f t="shared" si="245"/>
        <v>0.73174960151448376</v>
      </c>
      <c r="BI156" s="3">
        <f t="shared" si="246"/>
        <v>0.10075220936400453</v>
      </c>
      <c r="BJ156" s="3">
        <f t="shared" si="247"/>
        <v>3.3388806628759453</v>
      </c>
      <c r="BK156" s="3">
        <f t="shared" si="248"/>
        <v>1.1066361551157071</v>
      </c>
      <c r="BL156" s="3">
        <f t="shared" si="249"/>
        <v>72.803070355459695</v>
      </c>
      <c r="BM156" s="3">
        <f t="shared" si="250"/>
        <v>33.000800729306711</v>
      </c>
      <c r="BN156" s="3">
        <f t="shared" si="251"/>
        <v>-8.8498277985712623E-3</v>
      </c>
    </row>
    <row r="157" spans="1:66" s="5" customFormat="1">
      <c r="A157" s="5" t="s">
        <v>625</v>
      </c>
      <c r="B157" s="5" t="s">
        <v>136</v>
      </c>
      <c r="C157" s="5">
        <v>20190704</v>
      </c>
      <c r="D157" s="5" t="s">
        <v>338</v>
      </c>
      <c r="E157" s="6" t="s">
        <v>0</v>
      </c>
      <c r="F157" s="2" t="s">
        <v>293</v>
      </c>
      <c r="G157" s="6">
        <v>1700</v>
      </c>
      <c r="H157" s="5">
        <v>400</v>
      </c>
      <c r="I157" s="6">
        <v>21.6</v>
      </c>
      <c r="J157" s="6"/>
      <c r="K157" s="2">
        <v>62</v>
      </c>
      <c r="L157" s="2" t="s">
        <v>222</v>
      </c>
      <c r="M157" s="2">
        <v>19645.000007241964</v>
      </c>
      <c r="N157" s="2">
        <v>0</v>
      </c>
      <c r="O157" s="3">
        <f t="shared" si="224"/>
        <v>11.072927025230872</v>
      </c>
      <c r="P157" s="3">
        <f t="shared" si="225"/>
        <v>0.17425247981672054</v>
      </c>
      <c r="Q157" s="3">
        <f t="shared" si="226"/>
        <v>274.95557230581642</v>
      </c>
      <c r="R157" s="3">
        <f t="shared" si="227"/>
        <v>1.4353113904692683</v>
      </c>
      <c r="S157" s="3">
        <f t="shared" si="228"/>
        <v>0.78268288629964777</v>
      </c>
      <c r="T157" s="3">
        <f t="shared" si="229"/>
        <v>22.988853454589844</v>
      </c>
      <c r="U157" s="2">
        <v>6</v>
      </c>
      <c r="V157" s="3">
        <f t="shared" si="230"/>
        <v>1.4200000166893005</v>
      </c>
      <c r="W157" s="2">
        <v>1</v>
      </c>
      <c r="X157" s="3">
        <f t="shared" si="231"/>
        <v>2.8400000333786011</v>
      </c>
      <c r="Y157" s="2">
        <v>22.292896270751953</v>
      </c>
      <c r="Z157" s="2">
        <v>22.988853454589844</v>
      </c>
      <c r="AA157" s="2">
        <v>21.748023986816406</v>
      </c>
      <c r="AB157" s="2">
        <v>400.50701904296875</v>
      </c>
      <c r="AC157" s="2">
        <v>386.55767822265625</v>
      </c>
      <c r="AD157" s="2">
        <v>20.448305130004883</v>
      </c>
      <c r="AE157" s="2">
        <v>22.132080078125</v>
      </c>
      <c r="AF157" s="2">
        <v>69.613670349121094</v>
      </c>
      <c r="AG157" s="2">
        <v>75.339286804199219</v>
      </c>
      <c r="AH157" s="2">
        <v>500.14224243164063</v>
      </c>
      <c r="AI157" s="2">
        <v>1699.2476806640625</v>
      </c>
      <c r="AJ157" s="2">
        <v>14.807599067687988</v>
      </c>
      <c r="AK157" s="2">
        <v>91.954170227050781</v>
      </c>
      <c r="AL157" s="2">
        <v>7.94183349609375</v>
      </c>
      <c r="AM157" s="2">
        <v>0.15095400810241699</v>
      </c>
      <c r="AN157" s="2">
        <v>1</v>
      </c>
      <c r="AO157" s="2">
        <v>-0.21956524252891541</v>
      </c>
      <c r="AP157" s="2">
        <v>2.737391471862793</v>
      </c>
      <c r="AQ157" s="2">
        <v>1</v>
      </c>
      <c r="AR157" s="2">
        <v>0</v>
      </c>
      <c r="AS157" s="2">
        <v>0.15999999642372131</v>
      </c>
      <c r="AT157" s="2">
        <v>111115</v>
      </c>
      <c r="AU157" s="3">
        <f t="shared" si="232"/>
        <v>0.83357040405273419</v>
      </c>
      <c r="AV157" s="3">
        <f t="shared" si="233"/>
        <v>1.4353113904692683E-3</v>
      </c>
      <c r="AW157" s="3">
        <f t="shared" si="234"/>
        <v>296.13885345458982</v>
      </c>
      <c r="AX157" s="3">
        <f t="shared" si="235"/>
        <v>295.44289627075193</v>
      </c>
      <c r="AY157" s="3">
        <f t="shared" si="236"/>
        <v>271.87962282926674</v>
      </c>
      <c r="AZ157" s="3">
        <f t="shared" si="237"/>
        <v>2.3856334607489358</v>
      </c>
      <c r="BA157" s="3">
        <f t="shared" si="238"/>
        <v>2.8178199452822734</v>
      </c>
      <c r="BB157" s="3">
        <f t="shared" si="239"/>
        <v>30.643742837596026</v>
      </c>
      <c r="BC157" s="3">
        <f t="shared" si="240"/>
        <v>8.5116627594710259</v>
      </c>
      <c r="BD157" s="3">
        <f t="shared" si="241"/>
        <v>22.640874862670898</v>
      </c>
      <c r="BE157" s="3">
        <f t="shared" si="242"/>
        <v>2.7590107826200563</v>
      </c>
      <c r="BF157" s="3">
        <f t="shared" si="243"/>
        <v>0.16417902824312006</v>
      </c>
      <c r="BG157" s="3">
        <f t="shared" si="244"/>
        <v>2.0351370589826256</v>
      </c>
      <c r="BH157" s="3">
        <f t="shared" si="245"/>
        <v>0.72387372363743063</v>
      </c>
      <c r="BI157" s="3">
        <f t="shared" si="246"/>
        <v>0.10347175514367564</v>
      </c>
      <c r="BJ157" s="3">
        <f t="shared" si="247"/>
        <v>25.283311500685215</v>
      </c>
      <c r="BK157" s="3">
        <f t="shared" si="248"/>
        <v>0.71129248698416148</v>
      </c>
      <c r="BL157" s="3">
        <f t="shared" si="249"/>
        <v>73.120241966465443</v>
      </c>
      <c r="BM157" s="3">
        <f t="shared" si="250"/>
        <v>381.29413902956748</v>
      </c>
      <c r="BN157" s="3">
        <f t="shared" si="251"/>
        <v>2.1234396768399083E-2</v>
      </c>
    </row>
    <row r="158" spans="1:66" s="5" customFormat="1">
      <c r="A158" s="5" t="s">
        <v>625</v>
      </c>
      <c r="B158" s="5" t="s">
        <v>136</v>
      </c>
      <c r="C158" s="5">
        <v>20190704</v>
      </c>
      <c r="D158" s="5" t="s">
        <v>338</v>
      </c>
      <c r="E158" s="6" t="s">
        <v>0</v>
      </c>
      <c r="F158" s="2" t="s">
        <v>293</v>
      </c>
      <c r="G158" s="6">
        <v>1700</v>
      </c>
      <c r="H158" s="5">
        <v>400</v>
      </c>
      <c r="I158" s="6">
        <v>21.6</v>
      </c>
      <c r="J158" s="6"/>
      <c r="K158" s="2">
        <v>63</v>
      </c>
      <c r="L158" s="2" t="s">
        <v>223</v>
      </c>
      <c r="M158" s="2">
        <v>19735.000007286668</v>
      </c>
      <c r="N158" s="2">
        <v>0</v>
      </c>
      <c r="O158" s="3">
        <f t="shared" si="224"/>
        <v>11.249151768348664</v>
      </c>
      <c r="P158" s="3">
        <f t="shared" si="225"/>
        <v>0.17396378494571818</v>
      </c>
      <c r="Q158" s="3">
        <f t="shared" si="226"/>
        <v>271.62668017149406</v>
      </c>
      <c r="R158" s="3">
        <f t="shared" si="227"/>
        <v>1.4221734545441853</v>
      </c>
      <c r="S158" s="3">
        <f t="shared" si="228"/>
        <v>0.77666248826344741</v>
      </c>
      <c r="T158" s="3">
        <f t="shared" si="229"/>
        <v>22.99720573425293</v>
      </c>
      <c r="U158" s="2">
        <v>6</v>
      </c>
      <c r="V158" s="3">
        <f t="shared" si="230"/>
        <v>1.4200000166893005</v>
      </c>
      <c r="W158" s="2">
        <v>1</v>
      </c>
      <c r="X158" s="3">
        <f t="shared" si="231"/>
        <v>2.8400000333786011</v>
      </c>
      <c r="Y158" s="2">
        <v>22.295856475830078</v>
      </c>
      <c r="Z158" s="2">
        <v>22.99720573425293</v>
      </c>
      <c r="AA158" s="2">
        <v>21.749040603637695</v>
      </c>
      <c r="AB158" s="2">
        <v>399.18527221679688</v>
      </c>
      <c r="AC158" s="2">
        <v>385.03509521484375</v>
      </c>
      <c r="AD158" s="2">
        <v>20.545890808105469</v>
      </c>
      <c r="AE158" s="2">
        <v>22.213891983032227</v>
      </c>
      <c r="AF158" s="2">
        <v>70.023139953613281</v>
      </c>
      <c r="AG158" s="2">
        <v>75.601898193359375</v>
      </c>
      <c r="AH158" s="2">
        <v>500.20880126953125</v>
      </c>
      <c r="AI158" s="2">
        <v>1699.7396240234375</v>
      </c>
      <c r="AJ158" s="2">
        <v>11.026137351989746</v>
      </c>
      <c r="AK158" s="2">
        <v>91.950675964355469</v>
      </c>
      <c r="AL158" s="2">
        <v>7.6478271484375</v>
      </c>
      <c r="AM158" s="2">
        <v>0.15094447135925293</v>
      </c>
      <c r="AN158" s="2">
        <v>1</v>
      </c>
      <c r="AO158" s="2">
        <v>-0.21956524252891541</v>
      </c>
      <c r="AP158" s="2">
        <v>2.737391471862793</v>
      </c>
      <c r="AQ158" s="2">
        <v>1</v>
      </c>
      <c r="AR158" s="2">
        <v>0</v>
      </c>
      <c r="AS158" s="2">
        <v>0.15999999642372131</v>
      </c>
      <c r="AT158" s="2">
        <v>111115</v>
      </c>
      <c r="AU158" s="3">
        <f t="shared" si="232"/>
        <v>0.83368133544921863</v>
      </c>
      <c r="AV158" s="3">
        <f t="shared" si="233"/>
        <v>1.4221734545441854E-3</v>
      </c>
      <c r="AW158" s="3">
        <f t="shared" si="234"/>
        <v>296.14720573425291</v>
      </c>
      <c r="AX158" s="3">
        <f t="shared" si="235"/>
        <v>295.44585647583006</v>
      </c>
      <c r="AY158" s="3">
        <f t="shared" si="236"/>
        <v>271.95833376500741</v>
      </c>
      <c r="AZ158" s="3">
        <f t="shared" si="237"/>
        <v>2.3927046362072626</v>
      </c>
      <c r="BA158" s="3">
        <f t="shared" si="238"/>
        <v>2.8192448719024372</v>
      </c>
      <c r="BB158" s="3">
        <f t="shared" si="239"/>
        <v>30.660403986538533</v>
      </c>
      <c r="BC158" s="3">
        <f t="shared" si="240"/>
        <v>8.4465120035063066</v>
      </c>
      <c r="BD158" s="3">
        <f t="shared" si="241"/>
        <v>22.646531105041504</v>
      </c>
      <c r="BE158" s="3">
        <f t="shared" si="242"/>
        <v>2.759958045776306</v>
      </c>
      <c r="BF158" s="3">
        <f t="shared" si="243"/>
        <v>0.16392272264475607</v>
      </c>
      <c r="BG158" s="3">
        <f t="shared" si="244"/>
        <v>2.0425823836389898</v>
      </c>
      <c r="BH158" s="3">
        <f t="shared" si="245"/>
        <v>0.71737566213731618</v>
      </c>
      <c r="BI158" s="3">
        <f t="shared" si="246"/>
        <v>0.10330887030432803</v>
      </c>
      <c r="BJ158" s="3">
        <f t="shared" si="247"/>
        <v>24.97625685172267</v>
      </c>
      <c r="BK158" s="3">
        <f t="shared" si="248"/>
        <v>0.70545953744795775</v>
      </c>
      <c r="BL158" s="3">
        <f t="shared" si="249"/>
        <v>73.336580403871722</v>
      </c>
      <c r="BM158" s="3">
        <f t="shared" si="250"/>
        <v>379.68778721879266</v>
      </c>
      <c r="BN158" s="3">
        <f t="shared" si="251"/>
        <v>2.1727702362453687E-2</v>
      </c>
    </row>
    <row r="159" spans="1:66" s="5" customFormat="1">
      <c r="A159" s="5" t="s">
        <v>625</v>
      </c>
      <c r="B159" s="5" t="s">
        <v>136</v>
      </c>
      <c r="C159" s="5">
        <v>20190704</v>
      </c>
      <c r="D159" s="5" t="s">
        <v>338</v>
      </c>
      <c r="E159" s="6" t="s">
        <v>0</v>
      </c>
      <c r="F159" s="2" t="s">
        <v>293</v>
      </c>
      <c r="G159" s="6">
        <v>1700</v>
      </c>
      <c r="H159" s="5">
        <v>400</v>
      </c>
      <c r="I159" s="6">
        <v>21.6</v>
      </c>
      <c r="J159" s="6"/>
      <c r="K159" s="2">
        <v>64</v>
      </c>
      <c r="L159" s="2" t="s">
        <v>224</v>
      </c>
      <c r="M159" s="2">
        <v>19824.500007297844</v>
      </c>
      <c r="N159" s="2">
        <v>0</v>
      </c>
      <c r="O159" s="3">
        <f t="shared" si="224"/>
        <v>11.240675001208569</v>
      </c>
      <c r="P159" s="3">
        <f t="shared" si="225"/>
        <v>0.17408338817761651</v>
      </c>
      <c r="Q159" s="3">
        <f t="shared" si="226"/>
        <v>271.46878812163533</v>
      </c>
      <c r="R159" s="3">
        <f t="shared" si="227"/>
        <v>1.4106922685115291</v>
      </c>
      <c r="S159" s="3">
        <f t="shared" si="228"/>
        <v>0.76989772800364609</v>
      </c>
      <c r="T159" s="3">
        <f t="shared" si="229"/>
        <v>22.977664947509766</v>
      </c>
      <c r="U159" s="2">
        <v>6</v>
      </c>
      <c r="V159" s="3">
        <f t="shared" si="230"/>
        <v>1.4200000166893005</v>
      </c>
      <c r="W159" s="2">
        <v>1</v>
      </c>
      <c r="X159" s="3">
        <f t="shared" si="231"/>
        <v>2.8400000333786011</v>
      </c>
      <c r="Y159" s="2">
        <v>22.283967971801758</v>
      </c>
      <c r="Z159" s="2">
        <v>22.977664947509766</v>
      </c>
      <c r="AA159" s="2">
        <v>21.7476806640625</v>
      </c>
      <c r="AB159" s="2">
        <v>398.81512451171875</v>
      </c>
      <c r="AC159" s="2">
        <v>384.68121337890625</v>
      </c>
      <c r="AD159" s="2">
        <v>20.596643447875977</v>
      </c>
      <c r="AE159" s="2">
        <v>22.251092910766602</v>
      </c>
      <c r="AF159" s="2">
        <v>70.272621154785156</v>
      </c>
      <c r="AG159" s="2">
        <v>75.784011840820313</v>
      </c>
      <c r="AH159" s="2">
        <v>500.21575927734375</v>
      </c>
      <c r="AI159" s="2">
        <v>1700.6494140625</v>
      </c>
      <c r="AJ159" s="2">
        <v>8.9886436462402344</v>
      </c>
      <c r="AK159" s="2">
        <v>91.951187133789063</v>
      </c>
      <c r="AL159" s="2">
        <v>7.59014892578125</v>
      </c>
      <c r="AM159" s="2">
        <v>0.15313029289245605</v>
      </c>
      <c r="AN159" s="2">
        <v>1</v>
      </c>
      <c r="AO159" s="2">
        <v>-0.21956524252891541</v>
      </c>
      <c r="AP159" s="2">
        <v>2.737391471862793</v>
      </c>
      <c r="AQ159" s="2">
        <v>1</v>
      </c>
      <c r="AR159" s="2">
        <v>0</v>
      </c>
      <c r="AS159" s="2">
        <v>0.15999999642372131</v>
      </c>
      <c r="AT159" s="2">
        <v>111115</v>
      </c>
      <c r="AU159" s="3">
        <f t="shared" si="232"/>
        <v>0.83369293212890616</v>
      </c>
      <c r="AV159" s="3">
        <f t="shared" si="233"/>
        <v>1.410692268511529E-3</v>
      </c>
      <c r="AW159" s="3">
        <f t="shared" si="234"/>
        <v>296.12766494750974</v>
      </c>
      <c r="AX159" s="3">
        <f t="shared" si="235"/>
        <v>295.43396797180174</v>
      </c>
      <c r="AY159" s="3">
        <f t="shared" si="236"/>
        <v>272.10390016800375</v>
      </c>
      <c r="AZ159" s="3">
        <f t="shared" si="237"/>
        <v>2.4015402317855257</v>
      </c>
      <c r="BA159" s="3">
        <f t="shared" si="238"/>
        <v>2.8159121361728729</v>
      </c>
      <c r="BB159" s="3">
        <f t="shared" si="239"/>
        <v>30.623988922249783</v>
      </c>
      <c r="BC159" s="3">
        <f t="shared" si="240"/>
        <v>8.3728960114831814</v>
      </c>
      <c r="BD159" s="3">
        <f t="shared" si="241"/>
        <v>22.630816459655762</v>
      </c>
      <c r="BE159" s="3">
        <f t="shared" si="242"/>
        <v>2.7573269828053526</v>
      </c>
      <c r="BF159" s="3">
        <f t="shared" si="243"/>
        <v>0.16402891330055694</v>
      </c>
      <c r="BG159" s="3">
        <f t="shared" si="244"/>
        <v>2.0460144081692269</v>
      </c>
      <c r="BH159" s="3">
        <f t="shared" si="245"/>
        <v>0.71131257463612574</v>
      </c>
      <c r="BI159" s="3">
        <f t="shared" si="246"/>
        <v>0.10337635503932686</v>
      </c>
      <c r="BJ159" s="3">
        <f t="shared" si="247"/>
        <v>24.961877337555425</v>
      </c>
      <c r="BK159" s="3">
        <f t="shared" si="248"/>
        <v>0.70569806551546332</v>
      </c>
      <c r="BL159" s="3">
        <f t="shared" si="249"/>
        <v>73.53857693204391</v>
      </c>
      <c r="BM159" s="3">
        <f t="shared" si="250"/>
        <v>379.33793483197655</v>
      </c>
      <c r="BN159" s="3">
        <f t="shared" si="251"/>
        <v>2.1791209563858216E-2</v>
      </c>
    </row>
    <row r="160" spans="1:66" s="5" customFormat="1">
      <c r="A160" s="5" t="s">
        <v>625</v>
      </c>
      <c r="B160" s="5" t="s">
        <v>136</v>
      </c>
      <c r="C160" s="5">
        <v>20190704</v>
      </c>
      <c r="D160" s="5" t="s">
        <v>338</v>
      </c>
      <c r="E160" s="6" t="s">
        <v>0</v>
      </c>
      <c r="F160" s="2" t="s">
        <v>293</v>
      </c>
      <c r="G160" s="6">
        <v>1700</v>
      </c>
      <c r="H160" s="5">
        <v>475</v>
      </c>
      <c r="I160" s="6">
        <v>21.6</v>
      </c>
      <c r="J160" s="6"/>
      <c r="K160" s="2">
        <v>65</v>
      </c>
      <c r="L160" s="2" t="s">
        <v>225</v>
      </c>
      <c r="M160" s="2">
        <v>19932.500007297844</v>
      </c>
      <c r="N160" s="2">
        <v>0</v>
      </c>
      <c r="O160" s="3">
        <f t="shared" si="224"/>
        <v>13.590925742289722</v>
      </c>
      <c r="P160" s="3">
        <f t="shared" si="225"/>
        <v>0.17636250071429077</v>
      </c>
      <c r="Q160" s="3">
        <f t="shared" si="226"/>
        <v>321.73937176831777</v>
      </c>
      <c r="R160" s="3">
        <f t="shared" si="227"/>
        <v>1.4099781428556075</v>
      </c>
      <c r="S160" s="3">
        <f t="shared" si="228"/>
        <v>0.76022623071617401</v>
      </c>
      <c r="T160" s="3">
        <f t="shared" si="229"/>
        <v>22.914871215820313</v>
      </c>
      <c r="U160" s="2">
        <v>6</v>
      </c>
      <c r="V160" s="3">
        <f t="shared" si="230"/>
        <v>1.4200000166893005</v>
      </c>
      <c r="W160" s="2">
        <v>1</v>
      </c>
      <c r="X160" s="3">
        <f t="shared" si="231"/>
        <v>2.8400000333786011</v>
      </c>
      <c r="Y160" s="2">
        <v>22.254800796508789</v>
      </c>
      <c r="Z160" s="2">
        <v>22.914871215820313</v>
      </c>
      <c r="AA160" s="2">
        <v>21.747158050537109</v>
      </c>
      <c r="AB160" s="2">
        <v>473.91534423828125</v>
      </c>
      <c r="AC160" s="2">
        <v>456.83990478515625</v>
      </c>
      <c r="AD160" s="2">
        <v>20.585256576538086</v>
      </c>
      <c r="AE160" s="2">
        <v>22.238960266113281</v>
      </c>
      <c r="AF160" s="2">
        <v>70.36328125</v>
      </c>
      <c r="AG160" s="2">
        <v>75.881546020507813</v>
      </c>
      <c r="AH160" s="2">
        <v>500.1942138671875</v>
      </c>
      <c r="AI160" s="2">
        <v>1700.162109375</v>
      </c>
      <c r="AJ160" s="2">
        <v>9.4804954528808594</v>
      </c>
      <c r="AK160" s="2">
        <v>91.955718994140625</v>
      </c>
      <c r="AL160" s="2">
        <v>7.597320556640625</v>
      </c>
      <c r="AM160" s="2">
        <v>0.15210795402526855</v>
      </c>
      <c r="AN160" s="2">
        <v>1</v>
      </c>
      <c r="AO160" s="2">
        <v>-0.21956524252891541</v>
      </c>
      <c r="AP160" s="2">
        <v>2.737391471862793</v>
      </c>
      <c r="AQ160" s="2">
        <v>1</v>
      </c>
      <c r="AR160" s="2">
        <v>0</v>
      </c>
      <c r="AS160" s="2">
        <v>0.15999999642372131</v>
      </c>
      <c r="AT160" s="2">
        <v>111115</v>
      </c>
      <c r="AU160" s="3">
        <f t="shared" si="232"/>
        <v>0.83365702311197898</v>
      </c>
      <c r="AV160" s="3">
        <f t="shared" si="233"/>
        <v>1.4099781428556074E-3</v>
      </c>
      <c r="AW160" s="3">
        <f t="shared" si="234"/>
        <v>296.06487121582029</v>
      </c>
      <c r="AX160" s="3">
        <f t="shared" si="235"/>
        <v>295.40480079650877</v>
      </c>
      <c r="AY160" s="3">
        <f t="shared" si="236"/>
        <v>272.02593141974648</v>
      </c>
      <c r="AZ160" s="3">
        <f t="shared" si="237"/>
        <v>2.4056867105497965</v>
      </c>
      <c r="BA160" s="3">
        <f t="shared" si="238"/>
        <v>2.8052258116687456</v>
      </c>
      <c r="BB160" s="3">
        <f t="shared" si="239"/>
        <v>30.506268042420434</v>
      </c>
      <c r="BC160" s="3">
        <f t="shared" si="240"/>
        <v>8.2673077763071525</v>
      </c>
      <c r="BD160" s="3">
        <f t="shared" si="241"/>
        <v>22.584836006164551</v>
      </c>
      <c r="BE160" s="3">
        <f t="shared" si="242"/>
        <v>2.7496411938323733</v>
      </c>
      <c r="BF160" s="3">
        <f t="shared" si="243"/>
        <v>0.16605083183939803</v>
      </c>
      <c r="BG160" s="3">
        <f t="shared" si="244"/>
        <v>2.0449995809525716</v>
      </c>
      <c r="BH160" s="3">
        <f t="shared" si="245"/>
        <v>0.70464161287980165</v>
      </c>
      <c r="BI160" s="3">
        <f t="shared" si="246"/>
        <v>0.10466143476826799</v>
      </c>
      <c r="BJ160" s="3">
        <f t="shared" si="247"/>
        <v>29.585775259678769</v>
      </c>
      <c r="BK160" s="3">
        <f t="shared" si="248"/>
        <v>0.70427160236719277</v>
      </c>
      <c r="BL160" s="3">
        <f t="shared" si="249"/>
        <v>73.793015593457696</v>
      </c>
      <c r="BM160" s="3">
        <f t="shared" si="250"/>
        <v>450.3794295962656</v>
      </c>
      <c r="BN160" s="3">
        <f t="shared" si="251"/>
        <v>2.2268232723891411E-2</v>
      </c>
    </row>
    <row r="161" spans="1:66" s="5" customFormat="1">
      <c r="A161" s="5" t="s">
        <v>625</v>
      </c>
      <c r="B161" s="5" t="s">
        <v>136</v>
      </c>
      <c r="C161" s="5">
        <v>20190704</v>
      </c>
      <c r="D161" s="5" t="s">
        <v>338</v>
      </c>
      <c r="E161" s="6" t="s">
        <v>0</v>
      </c>
      <c r="F161" s="2" t="s">
        <v>293</v>
      </c>
      <c r="G161" s="6">
        <v>1700</v>
      </c>
      <c r="H161" s="5">
        <v>575</v>
      </c>
      <c r="I161" s="6">
        <v>21.6</v>
      </c>
      <c r="J161" s="6"/>
      <c r="K161" s="2">
        <v>66</v>
      </c>
      <c r="L161" s="2" t="s">
        <v>226</v>
      </c>
      <c r="M161" s="2">
        <v>20038.000007286668</v>
      </c>
      <c r="N161" s="2">
        <v>0</v>
      </c>
      <c r="O161" s="3">
        <f t="shared" si="224"/>
        <v>16.880038003236891</v>
      </c>
      <c r="P161" s="3">
        <f t="shared" si="225"/>
        <v>0.18188662635026875</v>
      </c>
      <c r="Q161" s="3">
        <f t="shared" si="226"/>
        <v>390.15991875327558</v>
      </c>
      <c r="R161" s="3">
        <f t="shared" si="227"/>
        <v>1.4401133440154172</v>
      </c>
      <c r="S161" s="3">
        <f t="shared" si="228"/>
        <v>0.75432170027684098</v>
      </c>
      <c r="T161" s="3">
        <f t="shared" si="229"/>
        <v>22.855644226074219</v>
      </c>
      <c r="U161" s="2">
        <v>6</v>
      </c>
      <c r="V161" s="3">
        <f t="shared" si="230"/>
        <v>1.4200000166893005</v>
      </c>
      <c r="W161" s="2">
        <v>1</v>
      </c>
      <c r="X161" s="3">
        <f t="shared" si="231"/>
        <v>2.8400000333786011</v>
      </c>
      <c r="Y161" s="2">
        <v>22.224140167236328</v>
      </c>
      <c r="Z161" s="2">
        <v>22.855644226074219</v>
      </c>
      <c r="AA161" s="2">
        <v>21.748678207397461</v>
      </c>
      <c r="AB161" s="2">
        <v>574.29718017578125</v>
      </c>
      <c r="AC161" s="2">
        <v>553.093505859375</v>
      </c>
      <c r="AD161" s="2">
        <v>20.505037307739258</v>
      </c>
      <c r="AE161" s="2">
        <v>22.19416618347168</v>
      </c>
      <c r="AF161" s="2">
        <v>70.195976257324219</v>
      </c>
      <c r="AG161" s="2">
        <v>75.870445251464844</v>
      </c>
      <c r="AH161" s="2">
        <v>500.19317626953125</v>
      </c>
      <c r="AI161" s="2">
        <v>1700.6650390625</v>
      </c>
      <c r="AJ161" s="2">
        <v>17.166790008544922</v>
      </c>
      <c r="AK161" s="2">
        <v>91.954673767089844</v>
      </c>
      <c r="AL161" s="2">
        <v>7.393463134765625</v>
      </c>
      <c r="AM161" s="2">
        <v>0.15004420280456543</v>
      </c>
      <c r="AN161" s="2">
        <v>1</v>
      </c>
      <c r="AO161" s="2">
        <v>-0.21956524252891541</v>
      </c>
      <c r="AP161" s="2">
        <v>2.737391471862793</v>
      </c>
      <c r="AQ161" s="2">
        <v>1</v>
      </c>
      <c r="AR161" s="2">
        <v>0</v>
      </c>
      <c r="AS161" s="2">
        <v>0.15999999642372131</v>
      </c>
      <c r="AT161" s="2">
        <v>111115</v>
      </c>
      <c r="AU161" s="3">
        <f t="shared" si="232"/>
        <v>0.83365529378255199</v>
      </c>
      <c r="AV161" s="3">
        <f t="shared" si="233"/>
        <v>1.4401133440154173E-3</v>
      </c>
      <c r="AW161" s="3">
        <f t="shared" si="234"/>
        <v>296.0056442260742</v>
      </c>
      <c r="AX161" s="3">
        <f t="shared" si="235"/>
        <v>295.37414016723631</v>
      </c>
      <c r="AY161" s="3">
        <f t="shared" si="236"/>
        <v>272.10640016794787</v>
      </c>
      <c r="AZ161" s="3">
        <f t="shared" si="237"/>
        <v>2.3948655853513561</v>
      </c>
      <c r="BA161" s="3">
        <f t="shared" si="238"/>
        <v>2.7951790112105566</v>
      </c>
      <c r="BB161" s="3">
        <f t="shared" si="239"/>
        <v>30.397356618222684</v>
      </c>
      <c r="BC161" s="3">
        <f t="shared" si="240"/>
        <v>8.2031904347510043</v>
      </c>
      <c r="BD161" s="3">
        <f t="shared" si="241"/>
        <v>22.539892196655273</v>
      </c>
      <c r="BE161" s="3">
        <f t="shared" si="242"/>
        <v>2.7421468066897856</v>
      </c>
      <c r="BF161" s="3">
        <f t="shared" si="243"/>
        <v>0.1709389143510204</v>
      </c>
      <c r="BG161" s="3">
        <f t="shared" si="244"/>
        <v>2.0408573109337156</v>
      </c>
      <c r="BH161" s="3">
        <f t="shared" si="245"/>
        <v>0.70128949575607002</v>
      </c>
      <c r="BI161" s="3">
        <f t="shared" si="246"/>
        <v>0.10776927113001626</v>
      </c>
      <c r="BJ161" s="3">
        <f t="shared" si="247"/>
        <v>35.877028045951739</v>
      </c>
      <c r="BK161" s="3">
        <f t="shared" si="248"/>
        <v>0.70541402967127664</v>
      </c>
      <c r="BL161" s="3">
        <f t="shared" si="249"/>
        <v>73.952857365027683</v>
      </c>
      <c r="BM161" s="3">
        <f t="shared" si="250"/>
        <v>545.06954422679007</v>
      </c>
      <c r="BN161" s="3">
        <f t="shared" si="251"/>
        <v>2.2902160944259734E-2</v>
      </c>
    </row>
    <row r="162" spans="1:66" s="5" customFormat="1">
      <c r="A162" s="5" t="s">
        <v>625</v>
      </c>
      <c r="B162" s="5" t="s">
        <v>136</v>
      </c>
      <c r="C162" s="5">
        <v>20190704</v>
      </c>
      <c r="D162" s="5" t="s">
        <v>338</v>
      </c>
      <c r="E162" s="6" t="s">
        <v>0</v>
      </c>
      <c r="F162" s="2" t="s">
        <v>293</v>
      </c>
      <c r="G162" s="6">
        <v>1700</v>
      </c>
      <c r="H162" s="5">
        <v>675</v>
      </c>
      <c r="I162" s="6">
        <v>21.6</v>
      </c>
      <c r="J162" s="6"/>
      <c r="K162" s="2">
        <v>67</v>
      </c>
      <c r="L162" s="2" t="s">
        <v>227</v>
      </c>
      <c r="M162" s="2">
        <v>20128.000007286668</v>
      </c>
      <c r="N162" s="2">
        <v>0</v>
      </c>
      <c r="O162" s="3">
        <f t="shared" si="224"/>
        <v>19.266969306591818</v>
      </c>
      <c r="P162" s="3">
        <f t="shared" si="225"/>
        <v>0.18368006022650438</v>
      </c>
      <c r="Q162" s="3">
        <f t="shared" si="226"/>
        <v>465.07810121145826</v>
      </c>
      <c r="R162" s="3">
        <f t="shared" si="227"/>
        <v>1.4526867493638689</v>
      </c>
      <c r="S162" s="3">
        <f t="shared" si="228"/>
        <v>0.75391301655558296</v>
      </c>
      <c r="T162" s="3">
        <f t="shared" si="229"/>
        <v>22.849185943603516</v>
      </c>
      <c r="U162" s="2">
        <v>6</v>
      </c>
      <c r="V162" s="3">
        <f t="shared" si="230"/>
        <v>1.4200000166893005</v>
      </c>
      <c r="W162" s="2">
        <v>1</v>
      </c>
      <c r="X162" s="3">
        <f t="shared" si="231"/>
        <v>2.8400000333786011</v>
      </c>
      <c r="Y162" s="2">
        <v>22.220775604248047</v>
      </c>
      <c r="Z162" s="2">
        <v>22.849185943603516</v>
      </c>
      <c r="AA162" s="2">
        <v>21.750331878662109</v>
      </c>
      <c r="AB162" s="2">
        <v>673.8887939453125</v>
      </c>
      <c r="AC162" s="2">
        <v>649.64654541015625</v>
      </c>
      <c r="AD162" s="2">
        <v>20.483482360839844</v>
      </c>
      <c r="AE162" s="2">
        <v>22.187284469604492</v>
      </c>
      <c r="AF162" s="2">
        <v>70.135612487792969</v>
      </c>
      <c r="AG162" s="2">
        <v>75.860671997070313</v>
      </c>
      <c r="AH162" s="2">
        <v>500.218505859375</v>
      </c>
      <c r="AI162" s="2">
        <v>1699.1900634765625</v>
      </c>
      <c r="AJ162" s="2">
        <v>19.219446182250977</v>
      </c>
      <c r="AK162" s="2">
        <v>91.952323913574219</v>
      </c>
      <c r="AL162" s="2">
        <v>7.276031494140625</v>
      </c>
      <c r="AM162" s="2">
        <v>0.14834094047546387</v>
      </c>
      <c r="AN162" s="2">
        <v>1</v>
      </c>
      <c r="AO162" s="2">
        <v>-0.21956524252891541</v>
      </c>
      <c r="AP162" s="2">
        <v>2.737391471862793</v>
      </c>
      <c r="AQ162" s="2">
        <v>1</v>
      </c>
      <c r="AR162" s="2">
        <v>0</v>
      </c>
      <c r="AS162" s="2">
        <v>0.15999999642372131</v>
      </c>
      <c r="AT162" s="2">
        <v>111115</v>
      </c>
      <c r="AU162" s="3">
        <f t="shared" si="232"/>
        <v>0.83369750976562484</v>
      </c>
      <c r="AV162" s="3">
        <f t="shared" si="233"/>
        <v>1.4526867493638688E-3</v>
      </c>
      <c r="AW162" s="3">
        <f t="shared" si="234"/>
        <v>295.99918594360349</v>
      </c>
      <c r="AX162" s="3">
        <f t="shared" si="235"/>
        <v>295.37077560424802</v>
      </c>
      <c r="AY162" s="3">
        <f t="shared" si="236"/>
        <v>271.87040407947279</v>
      </c>
      <c r="AZ162" s="3">
        <f t="shared" si="237"/>
        <v>2.3859078254566017</v>
      </c>
      <c r="BA162" s="3">
        <f t="shared" si="238"/>
        <v>2.79408538486727</v>
      </c>
      <c r="BB162" s="3">
        <f t="shared" si="239"/>
        <v>30.386240020354727</v>
      </c>
      <c r="BC162" s="3">
        <f t="shared" si="240"/>
        <v>8.1989555507502345</v>
      </c>
      <c r="BD162" s="3">
        <f t="shared" si="241"/>
        <v>22.534980773925781</v>
      </c>
      <c r="BE162" s="3">
        <f t="shared" si="242"/>
        <v>2.7413289105722467</v>
      </c>
      <c r="BF162" s="3">
        <f t="shared" si="243"/>
        <v>0.17252201325051414</v>
      </c>
      <c r="BG162" s="3">
        <f t="shared" si="244"/>
        <v>2.040172368311687</v>
      </c>
      <c r="BH162" s="3">
        <f t="shared" si="245"/>
        <v>0.70115654226055968</v>
      </c>
      <c r="BI162" s="3">
        <f t="shared" si="246"/>
        <v>0.10877613589594155</v>
      </c>
      <c r="BJ162" s="3">
        <f t="shared" si="247"/>
        <v>42.765012207706064</v>
      </c>
      <c r="BK162" s="3">
        <f t="shared" si="248"/>
        <v>0.71589405731054856</v>
      </c>
      <c r="BL162" s="3">
        <f t="shared" si="249"/>
        <v>73.972467465094184</v>
      </c>
      <c r="BM162" s="3">
        <f t="shared" si="250"/>
        <v>640.48795095304433</v>
      </c>
      <c r="BN162" s="3">
        <f t="shared" si="251"/>
        <v>2.2252179109101121E-2</v>
      </c>
    </row>
    <row r="163" spans="1:66" s="5" customFormat="1">
      <c r="A163" s="5" t="s">
        <v>625</v>
      </c>
      <c r="B163" s="5" t="s">
        <v>136</v>
      </c>
      <c r="C163" s="5">
        <v>20190704</v>
      </c>
      <c r="D163" s="5" t="s">
        <v>338</v>
      </c>
      <c r="E163" s="6" t="s">
        <v>0</v>
      </c>
      <c r="F163" s="2" t="s">
        <v>293</v>
      </c>
      <c r="G163" s="6">
        <v>1700</v>
      </c>
      <c r="H163" s="5">
        <v>800</v>
      </c>
      <c r="I163" s="6">
        <v>21.6</v>
      </c>
      <c r="J163" s="6"/>
      <c r="K163" s="2">
        <v>68</v>
      </c>
      <c r="L163" s="2" t="s">
        <v>228</v>
      </c>
      <c r="M163" s="2">
        <v>20226.000007264316</v>
      </c>
      <c r="N163" s="2">
        <v>0</v>
      </c>
      <c r="O163" s="3">
        <f t="shared" si="224"/>
        <v>22.267683937338877</v>
      </c>
      <c r="P163" s="3">
        <f t="shared" si="225"/>
        <v>0.19142497994689076</v>
      </c>
      <c r="Q163" s="3">
        <f t="shared" si="226"/>
        <v>566.24814403326695</v>
      </c>
      <c r="R163" s="3">
        <f t="shared" si="227"/>
        <v>1.5114440711985226</v>
      </c>
      <c r="S163" s="3">
        <f t="shared" si="228"/>
        <v>0.7545241809824077</v>
      </c>
      <c r="T163" s="3">
        <f t="shared" si="229"/>
        <v>22.874292373657227</v>
      </c>
      <c r="U163" s="2">
        <v>6</v>
      </c>
      <c r="V163" s="3">
        <f t="shared" si="230"/>
        <v>1.4200000166893005</v>
      </c>
      <c r="W163" s="2">
        <v>1</v>
      </c>
      <c r="X163" s="3">
        <f t="shared" si="231"/>
        <v>2.8400000333786011</v>
      </c>
      <c r="Y163" s="2">
        <v>22.239253997802734</v>
      </c>
      <c r="Z163" s="2">
        <v>22.874292373657227</v>
      </c>
      <c r="AA163" s="2">
        <v>21.748559951782227</v>
      </c>
      <c r="AB163" s="2">
        <v>800.16278076171875</v>
      </c>
      <c r="AC163" s="2">
        <v>772.05279541015625</v>
      </c>
      <c r="AD163" s="2">
        <v>20.455373764038086</v>
      </c>
      <c r="AE163" s="2">
        <v>22.228063583374023</v>
      </c>
      <c r="AF163" s="2">
        <v>69.907386779785156</v>
      </c>
      <c r="AG163" s="2">
        <v>75.9093017578125</v>
      </c>
      <c r="AH163" s="2">
        <v>500.20513916015625</v>
      </c>
      <c r="AI163" s="2">
        <v>1699.0306396484375</v>
      </c>
      <c r="AJ163" s="2">
        <v>17.17181396484375</v>
      </c>
      <c r="AK163" s="2">
        <v>91.947494506835938</v>
      </c>
      <c r="AL163" s="2">
        <v>6.921051025390625</v>
      </c>
      <c r="AM163" s="2">
        <v>0.1469581127166748</v>
      </c>
      <c r="AN163" s="2">
        <v>1</v>
      </c>
      <c r="AO163" s="2">
        <v>-0.21956524252891541</v>
      </c>
      <c r="AP163" s="2">
        <v>2.737391471862793</v>
      </c>
      <c r="AQ163" s="2">
        <v>1</v>
      </c>
      <c r="AR163" s="2">
        <v>0</v>
      </c>
      <c r="AS163" s="2">
        <v>0.15999999642372131</v>
      </c>
      <c r="AT163" s="2">
        <v>111115</v>
      </c>
      <c r="AU163" s="3">
        <f t="shared" si="232"/>
        <v>0.83367523193359372</v>
      </c>
      <c r="AV163" s="3">
        <f t="shared" si="233"/>
        <v>1.5114440711985226E-3</v>
      </c>
      <c r="AW163" s="3">
        <f t="shared" si="234"/>
        <v>296.0242923736572</v>
      </c>
      <c r="AX163" s="3">
        <f t="shared" si="235"/>
        <v>295.38925399780271</v>
      </c>
      <c r="AY163" s="3">
        <f t="shared" si="236"/>
        <v>271.84489626754294</v>
      </c>
      <c r="AZ163" s="3">
        <f t="shared" si="237"/>
        <v>2.3538416735557623</v>
      </c>
      <c r="BA163" s="3">
        <f t="shared" si="238"/>
        <v>2.7983389352122905</v>
      </c>
      <c r="BB163" s="3">
        <f t="shared" si="239"/>
        <v>30.434096657242193</v>
      </c>
      <c r="BC163" s="3">
        <f t="shared" si="240"/>
        <v>8.2060330738681699</v>
      </c>
      <c r="BD163" s="3">
        <f t="shared" si="241"/>
        <v>22.55677318572998</v>
      </c>
      <c r="BE163" s="3">
        <f t="shared" si="242"/>
        <v>2.7449596155933547</v>
      </c>
      <c r="BF163" s="3">
        <f t="shared" si="243"/>
        <v>0.17933709296747</v>
      </c>
      <c r="BG163" s="3">
        <f t="shared" si="244"/>
        <v>2.0438147542298828</v>
      </c>
      <c r="BH163" s="3">
        <f t="shared" si="245"/>
        <v>0.70114486136347187</v>
      </c>
      <c r="BI163" s="3">
        <f t="shared" si="246"/>
        <v>0.11311244567018357</v>
      </c>
      <c r="BJ163" s="3">
        <f t="shared" si="247"/>
        <v>52.065098113004865</v>
      </c>
      <c r="BK163" s="3">
        <f t="shared" si="248"/>
        <v>0.73343189403575082</v>
      </c>
      <c r="BL163" s="3">
        <f t="shared" si="249"/>
        <v>74.056231792098728</v>
      </c>
      <c r="BM163" s="3">
        <f t="shared" si="250"/>
        <v>761.46780493054519</v>
      </c>
      <c r="BN163" s="3">
        <f t="shared" si="251"/>
        <v>2.1656342559186404E-2</v>
      </c>
    </row>
    <row r="164" spans="1:66" s="5" customFormat="1">
      <c r="A164" s="5" t="s">
        <v>625</v>
      </c>
      <c r="B164" s="5" t="s">
        <v>136</v>
      </c>
      <c r="C164" s="5">
        <v>20190704</v>
      </c>
      <c r="D164" s="5" t="s">
        <v>338</v>
      </c>
      <c r="E164" s="6" t="s">
        <v>0</v>
      </c>
      <c r="F164" s="2" t="s">
        <v>293</v>
      </c>
      <c r="G164" s="6">
        <v>1700</v>
      </c>
      <c r="H164" s="5">
        <v>1000</v>
      </c>
      <c r="I164" s="6">
        <v>21.6</v>
      </c>
      <c r="J164" s="6"/>
      <c r="K164" s="2">
        <v>69</v>
      </c>
      <c r="L164" s="2" t="s">
        <v>229</v>
      </c>
      <c r="M164" s="2">
        <v>20351.500007275492</v>
      </c>
      <c r="N164" s="2">
        <v>0</v>
      </c>
      <c r="O164" s="3">
        <f t="shared" si="224"/>
        <v>24.527148533703951</v>
      </c>
      <c r="P164" s="3">
        <f t="shared" si="225"/>
        <v>0.19141469910092351</v>
      </c>
      <c r="Q164" s="3">
        <f t="shared" si="226"/>
        <v>741.20142697491542</v>
      </c>
      <c r="R164" s="3">
        <f t="shared" si="227"/>
        <v>1.5093468166202713</v>
      </c>
      <c r="S164" s="3">
        <f t="shared" si="228"/>
        <v>0.75346394025837071</v>
      </c>
      <c r="T164" s="3">
        <f t="shared" si="229"/>
        <v>22.887683868408203</v>
      </c>
      <c r="U164" s="2">
        <v>6</v>
      </c>
      <c r="V164" s="3">
        <f t="shared" si="230"/>
        <v>1.4200000166893005</v>
      </c>
      <c r="W164" s="2">
        <v>1</v>
      </c>
      <c r="X164" s="3">
        <f t="shared" si="231"/>
        <v>2.8400000333786011</v>
      </c>
      <c r="Y164" s="2">
        <v>22.241098403930664</v>
      </c>
      <c r="Z164" s="2">
        <v>22.887683868408203</v>
      </c>
      <c r="AA164" s="2">
        <v>21.750825881958008</v>
      </c>
      <c r="AB164" s="2">
        <v>1000.6397094726563</v>
      </c>
      <c r="AC164" s="2">
        <v>969.46502685546875</v>
      </c>
      <c r="AD164" s="2">
        <v>20.494983673095703</v>
      </c>
      <c r="AE164" s="2">
        <v>22.26508903503418</v>
      </c>
      <c r="AF164" s="2">
        <v>70.058967590332031</v>
      </c>
      <c r="AG164" s="2">
        <v>76.024322509765625</v>
      </c>
      <c r="AH164" s="2">
        <v>500.221435546875</v>
      </c>
      <c r="AI164" s="2">
        <v>1699.704833984375</v>
      </c>
      <c r="AJ164" s="2">
        <v>21.073516845703125</v>
      </c>
      <c r="AK164" s="2">
        <v>91.9442138671875</v>
      </c>
      <c r="AL164" s="2">
        <v>6.052459716796875</v>
      </c>
      <c r="AM164" s="2">
        <v>0.14548754692077637</v>
      </c>
      <c r="AN164" s="2">
        <v>1</v>
      </c>
      <c r="AO164" s="2">
        <v>-0.21956524252891541</v>
      </c>
      <c r="AP164" s="2">
        <v>2.737391471862793</v>
      </c>
      <c r="AQ164" s="2">
        <v>1</v>
      </c>
      <c r="AR164" s="2">
        <v>0</v>
      </c>
      <c r="AS164" s="2">
        <v>0.15999999642372131</v>
      </c>
      <c r="AT164" s="2">
        <v>111115</v>
      </c>
      <c r="AU164" s="3">
        <f t="shared" si="232"/>
        <v>0.83370239257812484</v>
      </c>
      <c r="AV164" s="3">
        <f t="shared" si="233"/>
        <v>1.5093468166202714E-3</v>
      </c>
      <c r="AW164" s="3">
        <f t="shared" si="234"/>
        <v>296.03768386840818</v>
      </c>
      <c r="AX164" s="3">
        <f t="shared" si="235"/>
        <v>295.39109840393064</v>
      </c>
      <c r="AY164" s="3">
        <f t="shared" si="236"/>
        <v>271.95276735888183</v>
      </c>
      <c r="AZ164" s="3">
        <f t="shared" si="237"/>
        <v>2.3546444604432297</v>
      </c>
      <c r="BA164" s="3">
        <f t="shared" si="238"/>
        <v>2.8006100482675249</v>
      </c>
      <c r="BB164" s="3">
        <f t="shared" si="239"/>
        <v>30.459883558447494</v>
      </c>
      <c r="BC164" s="3">
        <f t="shared" si="240"/>
        <v>8.1947945234133144</v>
      </c>
      <c r="BD164" s="3">
        <f t="shared" si="241"/>
        <v>22.564391136169434</v>
      </c>
      <c r="BE164" s="3">
        <f t="shared" si="242"/>
        <v>2.7462297894739263</v>
      </c>
      <c r="BF164" s="3">
        <f t="shared" si="243"/>
        <v>0.17932806950209987</v>
      </c>
      <c r="BG164" s="3">
        <f t="shared" si="244"/>
        <v>2.0471461080091542</v>
      </c>
      <c r="BH164" s="3">
        <f t="shared" si="245"/>
        <v>0.69908368146477207</v>
      </c>
      <c r="BI164" s="3">
        <f t="shared" si="246"/>
        <v>0.11310670220923595</v>
      </c>
      <c r="BJ164" s="3">
        <f t="shared" si="247"/>
        <v>68.149182520446175</v>
      </c>
      <c r="BK164" s="3">
        <f t="shared" si="248"/>
        <v>0.76454684433440256</v>
      </c>
      <c r="BL164" s="3">
        <f t="shared" si="249"/>
        <v>74.112773755147529</v>
      </c>
      <c r="BM164" s="3">
        <f t="shared" si="250"/>
        <v>957.80599511908213</v>
      </c>
      <c r="BN164" s="3">
        <f t="shared" si="251"/>
        <v>1.897853030154921E-2</v>
      </c>
    </row>
    <row r="165" spans="1:66" s="5" customFormat="1">
      <c r="A165" s="5" t="s">
        <v>625</v>
      </c>
      <c r="B165" s="5" t="s">
        <v>136</v>
      </c>
      <c r="C165" s="5">
        <v>20190704</v>
      </c>
      <c r="D165" s="5" t="s">
        <v>338</v>
      </c>
      <c r="E165" s="6" t="s">
        <v>0</v>
      </c>
      <c r="F165" s="2" t="s">
        <v>293</v>
      </c>
      <c r="G165" s="6">
        <v>1700</v>
      </c>
      <c r="H165" s="5">
        <v>1400</v>
      </c>
      <c r="I165" s="6">
        <v>21.6</v>
      </c>
      <c r="J165" s="6"/>
      <c r="K165" s="2">
        <v>70</v>
      </c>
      <c r="L165" s="2" t="s">
        <v>230</v>
      </c>
      <c r="M165" s="2">
        <v>20477.500007208437</v>
      </c>
      <c r="N165" s="2">
        <v>0</v>
      </c>
      <c r="O165" s="3">
        <f t="shared" si="224"/>
        <v>27.520411428099717</v>
      </c>
      <c r="P165" s="3">
        <f t="shared" si="225"/>
        <v>0.19871552168509574</v>
      </c>
      <c r="Q165" s="3">
        <f t="shared" si="226"/>
        <v>1113.2294660821813</v>
      </c>
      <c r="R165" s="3">
        <f t="shared" si="227"/>
        <v>1.561874779867735</v>
      </c>
      <c r="S165" s="3">
        <f t="shared" si="228"/>
        <v>0.75274726270035064</v>
      </c>
      <c r="T165" s="3">
        <f t="shared" si="229"/>
        <v>22.934633255004883</v>
      </c>
      <c r="U165" s="2">
        <v>6</v>
      </c>
      <c r="V165" s="3">
        <f t="shared" si="230"/>
        <v>1.4200000166893005</v>
      </c>
      <c r="W165" s="2">
        <v>1</v>
      </c>
      <c r="X165" s="3">
        <f t="shared" si="231"/>
        <v>2.8400000333786011</v>
      </c>
      <c r="Y165" s="2">
        <v>22.265748977661133</v>
      </c>
      <c r="Z165" s="2">
        <v>22.934633255004883</v>
      </c>
      <c r="AA165" s="2">
        <v>21.749929428100586</v>
      </c>
      <c r="AB165" s="2">
        <v>1400.171630859375</v>
      </c>
      <c r="AC165" s="2">
        <v>1364.6053466796875</v>
      </c>
      <c r="AD165" s="2">
        <v>20.529008865356445</v>
      </c>
      <c r="AE165" s="2">
        <v>22.36053466796875</v>
      </c>
      <c r="AF165" s="2">
        <v>69.987922668457031</v>
      </c>
      <c r="AG165" s="2">
        <v>76.232147216796875</v>
      </c>
      <c r="AH165" s="2">
        <v>500.222412109375</v>
      </c>
      <c r="AI165" s="2">
        <v>1700.3167724609375</v>
      </c>
      <c r="AJ165" s="2">
        <v>17.032323837280273</v>
      </c>
      <c r="AK165" s="2">
        <v>91.940460205078125</v>
      </c>
      <c r="AL165" s="2">
        <v>3.014129638671875</v>
      </c>
      <c r="AM165" s="2">
        <v>0.14898180961608887</v>
      </c>
      <c r="AN165" s="2">
        <v>1</v>
      </c>
      <c r="AO165" s="2">
        <v>-0.21956524252891541</v>
      </c>
      <c r="AP165" s="2">
        <v>2.737391471862793</v>
      </c>
      <c r="AQ165" s="2">
        <v>1</v>
      </c>
      <c r="AR165" s="2">
        <v>0</v>
      </c>
      <c r="AS165" s="2">
        <v>0.15999999642372131</v>
      </c>
      <c r="AT165" s="2">
        <v>111115</v>
      </c>
      <c r="AU165" s="3">
        <f t="shared" si="232"/>
        <v>0.83370402018229151</v>
      </c>
      <c r="AV165" s="3">
        <f t="shared" si="233"/>
        <v>1.561874779867735E-3</v>
      </c>
      <c r="AW165" s="3">
        <f t="shared" si="234"/>
        <v>296.08463325500486</v>
      </c>
      <c r="AX165" s="3">
        <f t="shared" si="235"/>
        <v>295.41574897766111</v>
      </c>
      <c r="AY165" s="3">
        <f t="shared" si="236"/>
        <v>272.05067751294337</v>
      </c>
      <c r="AZ165" s="3">
        <f t="shared" si="237"/>
        <v>2.3251541941291647</v>
      </c>
      <c r="BA165" s="3">
        <f t="shared" si="238"/>
        <v>2.8085851105050015</v>
      </c>
      <c r="BB165" s="3">
        <f t="shared" si="239"/>
        <v>30.547868742883185</v>
      </c>
      <c r="BC165" s="3">
        <f t="shared" si="240"/>
        <v>8.1873340749144354</v>
      </c>
      <c r="BD165" s="3">
        <f t="shared" si="241"/>
        <v>22.600191116333008</v>
      </c>
      <c r="BE165" s="3">
        <f t="shared" si="242"/>
        <v>2.7522057652132834</v>
      </c>
      <c r="BF165" s="3">
        <f t="shared" si="243"/>
        <v>0.18572060398285228</v>
      </c>
      <c r="BG165" s="3">
        <f t="shared" si="244"/>
        <v>2.0558378478046508</v>
      </c>
      <c r="BH165" s="3">
        <f t="shared" si="245"/>
        <v>0.69636791740863258</v>
      </c>
      <c r="BI165" s="3">
        <f t="shared" si="246"/>
        <v>0.11717689545015757</v>
      </c>
      <c r="BJ165" s="3">
        <f t="shared" si="247"/>
        <v>102.35082942544915</v>
      </c>
      <c r="BK165" s="3">
        <f t="shared" si="248"/>
        <v>0.81578858590203707</v>
      </c>
      <c r="BL165" s="3">
        <f t="shared" si="249"/>
        <v>74.270372120312572</v>
      </c>
      <c r="BM165" s="3">
        <f t="shared" si="250"/>
        <v>1351.5234611193778</v>
      </c>
      <c r="BN165" s="3">
        <f t="shared" si="251"/>
        <v>1.51233127390641E-2</v>
      </c>
    </row>
    <row r="166" spans="1:66" s="5" customFormat="1">
      <c r="A166" s="5" t="s">
        <v>625</v>
      </c>
      <c r="B166" s="5" t="s">
        <v>136</v>
      </c>
      <c r="C166" s="5">
        <v>20190704</v>
      </c>
      <c r="D166" s="5" t="s">
        <v>338</v>
      </c>
      <c r="E166" s="6" t="s">
        <v>0</v>
      </c>
      <c r="F166" s="2" t="s">
        <v>293</v>
      </c>
      <c r="G166" s="6">
        <v>1700</v>
      </c>
      <c r="H166" s="5">
        <v>1800</v>
      </c>
      <c r="I166" s="6">
        <v>21.6</v>
      </c>
      <c r="J166" s="6"/>
      <c r="K166" s="2">
        <v>71</v>
      </c>
      <c r="L166" s="2" t="s">
        <v>231</v>
      </c>
      <c r="M166" s="2">
        <v>20597.000007219613</v>
      </c>
      <c r="N166" s="2">
        <v>0</v>
      </c>
      <c r="O166" s="3">
        <f t="shared" si="224"/>
        <v>28.919463205537873</v>
      </c>
      <c r="P166" s="3">
        <f t="shared" si="225"/>
        <v>0.2021360304024549</v>
      </c>
      <c r="Q166" s="3">
        <f t="shared" si="226"/>
        <v>1498.5959027931221</v>
      </c>
      <c r="R166" s="3">
        <f t="shared" si="227"/>
        <v>1.5785109534374178</v>
      </c>
      <c r="S166" s="3">
        <f t="shared" si="228"/>
        <v>0.74866181312483038</v>
      </c>
      <c r="T166" s="3">
        <f t="shared" si="229"/>
        <v>22.955715179443359</v>
      </c>
      <c r="U166" s="2">
        <v>6</v>
      </c>
      <c r="V166" s="3">
        <f t="shared" si="230"/>
        <v>1.4200000166893005</v>
      </c>
      <c r="W166" s="2">
        <v>1</v>
      </c>
      <c r="X166" s="3">
        <f t="shared" si="231"/>
        <v>2.8400000333786011</v>
      </c>
      <c r="Y166" s="2">
        <v>22.281200408935547</v>
      </c>
      <c r="Z166" s="2">
        <v>22.955715179443359</v>
      </c>
      <c r="AA166" s="2">
        <v>21.748142242431641</v>
      </c>
      <c r="AB166" s="2">
        <v>1801.104736328125</v>
      </c>
      <c r="AC166" s="2">
        <v>1763.075927734375</v>
      </c>
      <c r="AD166" s="2">
        <v>20.593698501586914</v>
      </c>
      <c r="AE166" s="2">
        <v>22.444705963134766</v>
      </c>
      <c r="AF166" s="2">
        <v>70.140556335449219</v>
      </c>
      <c r="AG166" s="2">
        <v>76.445182800292969</v>
      </c>
      <c r="AH166" s="2">
        <v>500.18655395507813</v>
      </c>
      <c r="AI166" s="2">
        <v>1700.1707763671875</v>
      </c>
      <c r="AJ166" s="2">
        <v>17.926769256591797</v>
      </c>
      <c r="AK166" s="2">
        <v>91.937530517578125</v>
      </c>
      <c r="AL166" s="2">
        <v>-1.071197509765625</v>
      </c>
      <c r="AM166" s="2">
        <v>0.15489459037780762</v>
      </c>
      <c r="AN166" s="2">
        <v>1</v>
      </c>
      <c r="AO166" s="2">
        <v>-0.21956524252891541</v>
      </c>
      <c r="AP166" s="2">
        <v>2.737391471862793</v>
      </c>
      <c r="AQ166" s="2">
        <v>1</v>
      </c>
      <c r="AR166" s="2">
        <v>0</v>
      </c>
      <c r="AS166" s="2">
        <v>0.15999999642372131</v>
      </c>
      <c r="AT166" s="2">
        <v>111115</v>
      </c>
      <c r="AU166" s="3">
        <f t="shared" si="232"/>
        <v>0.83364425659179675</v>
      </c>
      <c r="AV166" s="3">
        <f t="shared" si="233"/>
        <v>1.5785109534374178E-3</v>
      </c>
      <c r="AW166" s="3">
        <f t="shared" si="234"/>
        <v>296.10571517944334</v>
      </c>
      <c r="AX166" s="3">
        <f t="shared" si="235"/>
        <v>295.43120040893552</v>
      </c>
      <c r="AY166" s="3">
        <f t="shared" si="236"/>
        <v>272.02731813846549</v>
      </c>
      <c r="AZ166" s="3">
        <f t="shared" si="237"/>
        <v>2.3153327139373343</v>
      </c>
      <c r="BA166" s="3">
        <f t="shared" si="238"/>
        <v>2.8121726525686008</v>
      </c>
      <c r="BB166" s="3">
        <f t="shared" si="239"/>
        <v>30.587863701983203</v>
      </c>
      <c r="BC166" s="3">
        <f t="shared" si="240"/>
        <v>8.1431577388484371</v>
      </c>
      <c r="BD166" s="3">
        <f t="shared" si="241"/>
        <v>22.618457794189453</v>
      </c>
      <c r="BE166" s="3">
        <f t="shared" si="242"/>
        <v>2.7552593449200704</v>
      </c>
      <c r="BF166" s="3">
        <f t="shared" si="243"/>
        <v>0.18870501550692823</v>
      </c>
      <c r="BG166" s="3">
        <f t="shared" si="244"/>
        <v>2.0635108394437705</v>
      </c>
      <c r="BH166" s="3">
        <f t="shared" si="245"/>
        <v>0.69174850547629996</v>
      </c>
      <c r="BI166" s="3">
        <f t="shared" si="246"/>
        <v>0.11907801191426969</v>
      </c>
      <c r="BJ166" s="3">
        <f t="shared" si="247"/>
        <v>137.77720654656022</v>
      </c>
      <c r="BK166" s="3">
        <f t="shared" si="248"/>
        <v>0.84998942996112448</v>
      </c>
      <c r="BL166" s="3">
        <f t="shared" si="249"/>
        <v>74.469770381646399</v>
      </c>
      <c r="BM166" s="3">
        <f t="shared" si="250"/>
        <v>1749.3289999637332</v>
      </c>
      <c r="BN166" s="3">
        <f t="shared" si="251"/>
        <v>1.2311153502408785E-2</v>
      </c>
    </row>
    <row r="167" spans="1:66" s="5" customFormat="1">
      <c r="A167" s="5" t="s">
        <v>625</v>
      </c>
      <c r="B167" s="5" t="s">
        <v>136</v>
      </c>
      <c r="C167" s="5">
        <v>20190704</v>
      </c>
      <c r="D167" s="5" t="s">
        <v>338</v>
      </c>
      <c r="E167" s="6" t="s">
        <v>0</v>
      </c>
      <c r="F167" s="2" t="s">
        <v>293</v>
      </c>
      <c r="G167" s="6">
        <v>1700</v>
      </c>
      <c r="H167" s="5">
        <v>400</v>
      </c>
      <c r="I167" s="6">
        <v>21.6</v>
      </c>
      <c r="J167" s="6"/>
      <c r="K167" s="2">
        <v>72</v>
      </c>
      <c r="L167" s="2" t="s">
        <v>232</v>
      </c>
      <c r="M167" s="2">
        <v>20715.000007286668</v>
      </c>
      <c r="N167" s="2">
        <v>0</v>
      </c>
      <c r="O167" s="3">
        <f t="shared" si="224"/>
        <v>11.508493715175096</v>
      </c>
      <c r="P167" s="3">
        <f t="shared" si="225"/>
        <v>0.19739439022062391</v>
      </c>
      <c r="Q167" s="3">
        <f t="shared" si="226"/>
        <v>280.40903894118827</v>
      </c>
      <c r="R167" s="3">
        <f t="shared" si="227"/>
        <v>1.5400600832176685</v>
      </c>
      <c r="S167" s="3">
        <f t="shared" si="228"/>
        <v>0.74672014732851011</v>
      </c>
      <c r="T167" s="3">
        <f t="shared" si="229"/>
        <v>22.9781494140625</v>
      </c>
      <c r="U167" s="2">
        <v>6</v>
      </c>
      <c r="V167" s="3">
        <f t="shared" si="230"/>
        <v>1.4200000166893005</v>
      </c>
      <c r="W167" s="2">
        <v>1</v>
      </c>
      <c r="X167" s="3">
        <f t="shared" si="231"/>
        <v>2.8400000333786011</v>
      </c>
      <c r="Y167" s="2">
        <v>22.282379150390625</v>
      </c>
      <c r="Z167" s="2">
        <v>22.9781494140625</v>
      </c>
      <c r="AA167" s="2">
        <v>21.74919319152832</v>
      </c>
      <c r="AB167" s="2">
        <v>398.14779663085938</v>
      </c>
      <c r="AC167" s="2">
        <v>383.63525390625</v>
      </c>
      <c r="AD167" s="2">
        <v>20.703065872192383</v>
      </c>
      <c r="AE167" s="2">
        <v>22.50871467590332</v>
      </c>
      <c r="AF167" s="2">
        <v>70.610794067382813</v>
      </c>
      <c r="AG167" s="2">
        <v>76.652984619140625</v>
      </c>
      <c r="AH167" s="2">
        <v>500.22860717773438</v>
      </c>
      <c r="AI167" s="2">
        <v>1699.827392578125</v>
      </c>
      <c r="AJ167" s="2">
        <v>12.100651741027832</v>
      </c>
      <c r="AK167" s="2">
        <v>91.932151794433594</v>
      </c>
      <c r="AL167" s="2">
        <v>7.63482666015625</v>
      </c>
      <c r="AM167" s="2">
        <v>0.14944338798522949</v>
      </c>
      <c r="AN167" s="2">
        <v>1</v>
      </c>
      <c r="AO167" s="2">
        <v>-0.21956524252891541</v>
      </c>
      <c r="AP167" s="2">
        <v>2.737391471862793</v>
      </c>
      <c r="AQ167" s="2">
        <v>1</v>
      </c>
      <c r="AR167" s="2">
        <v>0</v>
      </c>
      <c r="AS167" s="2">
        <v>0.15999999642372131</v>
      </c>
      <c r="AT167" s="2">
        <v>111115</v>
      </c>
      <c r="AU167" s="3">
        <f t="shared" si="232"/>
        <v>0.83371434529622379</v>
      </c>
      <c r="AV167" s="3">
        <f t="shared" si="233"/>
        <v>1.5400600832176684E-3</v>
      </c>
      <c r="AW167" s="3">
        <f t="shared" si="234"/>
        <v>296.12814941406248</v>
      </c>
      <c r="AX167" s="3">
        <f t="shared" si="235"/>
        <v>295.4323791503906</v>
      </c>
      <c r="AY167" s="3">
        <f t="shared" si="236"/>
        <v>271.97237673344353</v>
      </c>
      <c r="AZ167" s="3">
        <f t="shared" si="237"/>
        <v>2.3319277288029832</v>
      </c>
      <c r="BA167" s="3">
        <f t="shared" si="238"/>
        <v>2.8159947216112493</v>
      </c>
      <c r="BB167" s="3">
        <f t="shared" si="239"/>
        <v>30.631228211735984</v>
      </c>
      <c r="BC167" s="3">
        <f t="shared" si="240"/>
        <v>8.1225135358326632</v>
      </c>
      <c r="BD167" s="3">
        <f t="shared" si="241"/>
        <v>22.630264282226563</v>
      </c>
      <c r="BE167" s="3">
        <f t="shared" si="242"/>
        <v>2.7572345730738608</v>
      </c>
      <c r="BF167" s="3">
        <f t="shared" si="243"/>
        <v>0.18456611049908545</v>
      </c>
      <c r="BG167" s="3">
        <f t="shared" si="244"/>
        <v>2.0692745742827392</v>
      </c>
      <c r="BH167" s="3">
        <f t="shared" si="245"/>
        <v>0.68795999879112157</v>
      </c>
      <c r="BI167" s="3">
        <f t="shared" si="246"/>
        <v>0.11644162070356626</v>
      </c>
      <c r="BJ167" s="3">
        <f t="shared" si="247"/>
        <v>25.778606332472563</v>
      </c>
      <c r="BK167" s="3">
        <f t="shared" si="248"/>
        <v>0.73092614947663959</v>
      </c>
      <c r="BL167" s="3">
        <f t="shared" si="249"/>
        <v>74.529442707952526</v>
      </c>
      <c r="BM167" s="3">
        <f t="shared" si="250"/>
        <v>378.16466716931836</v>
      </c>
      <c r="BN167" s="3">
        <f t="shared" si="251"/>
        <v>2.2681167688676219E-2</v>
      </c>
    </row>
    <row r="168" spans="1:66" s="5" customFormat="1"/>
    <row r="169" spans="1:66" s="5" customFormat="1">
      <c r="A169" s="5" t="s">
        <v>233</v>
      </c>
      <c r="B169" s="5" t="s">
        <v>136</v>
      </c>
      <c r="C169" s="5">
        <v>20190704</v>
      </c>
      <c r="D169" s="5" t="s">
        <v>338</v>
      </c>
      <c r="E169" s="6" t="s">
        <v>0</v>
      </c>
      <c r="F169" s="2" t="s">
        <v>294</v>
      </c>
      <c r="G169" s="6">
        <v>1700</v>
      </c>
      <c r="H169" s="5">
        <v>400</v>
      </c>
      <c r="I169" s="6">
        <v>23</v>
      </c>
      <c r="J169" s="6"/>
      <c r="K169" s="2">
        <v>73</v>
      </c>
      <c r="L169" s="2" t="s">
        <v>234</v>
      </c>
      <c r="M169" s="2">
        <v>22838.000007286668</v>
      </c>
      <c r="N169" s="2">
        <v>0</v>
      </c>
      <c r="O169" s="3">
        <f t="shared" ref="O169:O186" si="252">(AB169-AC169*(1000-AD169)/(1000-AE169))*AU169</f>
        <v>10.072071141467905</v>
      </c>
      <c r="P169" s="3">
        <f t="shared" ref="P169:P186" si="253">IF(BF169&lt;&gt;0,1/(1/BF169-1/X169),0)</f>
        <v>0.12825884644561114</v>
      </c>
      <c r="Q169" s="3">
        <f t="shared" ref="Q169:Q186" si="254">((BI169-AV169/2)*AC169-O169)/(BI169+AV169/2)</f>
        <v>251.33065954787924</v>
      </c>
      <c r="R169" s="3">
        <f t="shared" ref="R169:R186" si="255">AV169*1000</f>
        <v>1.340480480529852</v>
      </c>
      <c r="S169" s="3">
        <f t="shared" ref="S169:S186" si="256">(BA169-BG169)</f>
        <v>0.97650409535974658</v>
      </c>
      <c r="T169" s="3">
        <f t="shared" ref="T169:T186" si="257">(Z169+AZ169*N169)</f>
        <v>24.174127578735352</v>
      </c>
      <c r="U169" s="2">
        <v>6</v>
      </c>
      <c r="V169" s="3">
        <f t="shared" ref="V169:V186" si="258">(U169*AO169+AP169)</f>
        <v>1.4200000166893005</v>
      </c>
      <c r="W169" s="2">
        <v>1</v>
      </c>
      <c r="X169" s="3">
        <f t="shared" ref="X169:X186" si="259">V169*(W169+1)*(W169+1)/(W169*W169+1)</f>
        <v>2.8400000333786011</v>
      </c>
      <c r="Y169" s="2">
        <v>23.356712341308594</v>
      </c>
      <c r="Z169" s="2">
        <v>24.174127578735352</v>
      </c>
      <c r="AA169" s="2">
        <v>23.115272521972656</v>
      </c>
      <c r="AB169" s="2">
        <v>400.08743286132813</v>
      </c>
      <c r="AC169" s="2">
        <v>387.38302612304688</v>
      </c>
      <c r="AD169" s="2">
        <v>20.725883483886719</v>
      </c>
      <c r="AE169" s="2">
        <v>22.297946929931641</v>
      </c>
      <c r="AF169" s="2">
        <v>66.219314575195313</v>
      </c>
      <c r="AG169" s="2">
        <v>71.148918151855469</v>
      </c>
      <c r="AH169" s="2">
        <v>500.2052001953125</v>
      </c>
      <c r="AI169" s="2">
        <v>1698.9310302734375</v>
      </c>
      <c r="AJ169" s="2">
        <v>7.314384937286377</v>
      </c>
      <c r="AK169" s="2">
        <v>91.934066772460938</v>
      </c>
      <c r="AL169" s="2">
        <v>7.36773681640625</v>
      </c>
      <c r="AM169" s="2">
        <v>0.13496088981628418</v>
      </c>
      <c r="AN169" s="2">
        <v>1</v>
      </c>
      <c r="AO169" s="2">
        <v>-0.21956524252891541</v>
      </c>
      <c r="AP169" s="2">
        <v>2.737391471862793</v>
      </c>
      <c r="AQ169" s="2">
        <v>1</v>
      </c>
      <c r="AR169" s="2">
        <v>0</v>
      </c>
      <c r="AS169" s="2">
        <v>0.15999999642372131</v>
      </c>
      <c r="AT169" s="2">
        <v>111115</v>
      </c>
      <c r="AU169" s="3">
        <f t="shared" ref="AU169:AU186" si="260">AH169*0.000001/(U169*0.0001)</f>
        <v>0.83367533365885405</v>
      </c>
      <c r="AV169" s="3">
        <f t="shared" ref="AV169:AV186" si="261">(AE169-AD169)/(1000-AE169)*AU169</f>
        <v>1.340480480529852E-3</v>
      </c>
      <c r="AW169" s="3">
        <f t="shared" ref="AW169:AW186" si="262">(Z169+273.15)</f>
        <v>297.32412757873533</v>
      </c>
      <c r="AX169" s="3">
        <f t="shared" ref="AX169:AX186" si="263">(Y169+273.15)</f>
        <v>296.50671234130857</v>
      </c>
      <c r="AY169" s="3">
        <f t="shared" ref="AY169:AY186" si="264">(AI169*AQ169+AJ169*AR169)*AS169</f>
        <v>271.82895876789917</v>
      </c>
      <c r="AZ169" s="3">
        <f t="shared" ref="AZ169:AZ186" si="265">((AY169+0.00000010773*(AX169^4-AW169^4))-AV169*44100)/(V169*51.4+0.00000043092*AW169^3)</f>
        <v>2.4135130956785504</v>
      </c>
      <c r="BA169" s="3">
        <f t="shared" ref="BA169:BA186" si="266">0.61365*EXP(17.502*T169/(240.97+T169))</f>
        <v>3.0264450373048724</v>
      </c>
      <c r="BB169" s="3">
        <f t="shared" ref="BB169:BB186" si="267">BA169*1000/AK169</f>
        <v>32.91973414811941</v>
      </c>
      <c r="BC169" s="3">
        <f t="shared" ref="BC169:BC186" si="268">(BB169-AE169)</f>
        <v>10.621787218187769</v>
      </c>
      <c r="BD169" s="3">
        <f t="shared" ref="BD169:BD186" si="269">IF(N169,Z169,(Y169+Z169)/2)</f>
        <v>23.765419960021973</v>
      </c>
      <c r="BE169" s="3">
        <f t="shared" ref="BE169:BE186" si="270">0.61365*EXP(17.502*BD169/(240.97+BD169))</f>
        <v>2.953030744652358</v>
      </c>
      <c r="BF169" s="3">
        <f t="shared" ref="BF169:BF186" si="271">IF(BC169&lt;&gt;0,(1000-(BB169+AE169)/2)/BC169*AV169,0)</f>
        <v>0.12271676526011392</v>
      </c>
      <c r="BG169" s="3">
        <f t="shared" ref="BG169:BG186" si="272">AE169*AK169/1000</f>
        <v>2.0499409419451258</v>
      </c>
      <c r="BH169" s="3">
        <f t="shared" ref="BH169:BH186" si="273">(BE169-BG169)</f>
        <v>0.90308980270723227</v>
      </c>
      <c r="BI169" s="3">
        <f t="shared" ref="BI169:BI186" si="274">1/(1.6/P169+1.37/X169)</f>
        <v>7.7177362069708932E-2</v>
      </c>
      <c r="BJ169" s="3">
        <f t="shared" ref="BJ169:BJ186" si="275">Q169*AK169*0.001</f>
        <v>23.105849636841377</v>
      </c>
      <c r="BK169" s="3">
        <f t="shared" ref="BK169:BK186" si="276">Q169/AC169</f>
        <v>0.64879109976297078</v>
      </c>
      <c r="BL169" s="3">
        <f t="shared" ref="BL169:BL186" si="277">(1-AV169*AK169/BA169/P169)*100</f>
        <v>68.251965359503856</v>
      </c>
      <c r="BM169" s="3">
        <f t="shared" ref="BM169:BM186" si="278">(AC169-O169/(X169/1.35))</f>
        <v>382.59524588319749</v>
      </c>
      <c r="BN169" s="3">
        <f t="shared" ref="BN169:BN186" si="279">O169*BL169/100/BM169</f>
        <v>1.796777816878033E-2</v>
      </c>
    </row>
    <row r="170" spans="1:66" s="5" customFormat="1">
      <c r="A170" s="5" t="s">
        <v>233</v>
      </c>
      <c r="B170" s="5" t="s">
        <v>136</v>
      </c>
      <c r="C170" s="5">
        <v>20190704</v>
      </c>
      <c r="D170" s="5" t="s">
        <v>338</v>
      </c>
      <c r="E170" s="6" t="s">
        <v>0</v>
      </c>
      <c r="F170" s="2" t="s">
        <v>294</v>
      </c>
      <c r="G170" s="6">
        <v>1700</v>
      </c>
      <c r="H170" s="5">
        <v>325</v>
      </c>
      <c r="I170" s="6">
        <v>23</v>
      </c>
      <c r="J170" s="6"/>
      <c r="K170" s="2">
        <v>74</v>
      </c>
      <c r="L170" s="2" t="s">
        <v>235</v>
      </c>
      <c r="M170" s="2">
        <v>22931.000007286668</v>
      </c>
      <c r="N170" s="2">
        <v>0</v>
      </c>
      <c r="O170" s="3">
        <f t="shared" si="252"/>
        <v>8.0229323955517344</v>
      </c>
      <c r="P170" s="3">
        <f t="shared" si="253"/>
        <v>0.13069011638072092</v>
      </c>
      <c r="Q170" s="3">
        <f t="shared" si="254"/>
        <v>207.4226399258709</v>
      </c>
      <c r="R170" s="3">
        <f t="shared" si="255"/>
        <v>1.3572870880368713</v>
      </c>
      <c r="S170" s="3">
        <f t="shared" si="256"/>
        <v>0.97111604437723686</v>
      </c>
      <c r="T170" s="3">
        <f t="shared" si="257"/>
        <v>24.181793212890625</v>
      </c>
      <c r="U170" s="2">
        <v>6</v>
      </c>
      <c r="V170" s="3">
        <f t="shared" si="258"/>
        <v>1.4200000166893005</v>
      </c>
      <c r="W170" s="2">
        <v>1</v>
      </c>
      <c r="X170" s="3">
        <f t="shared" si="259"/>
        <v>2.8400000333786011</v>
      </c>
      <c r="Y170" s="2">
        <v>23.362159729003906</v>
      </c>
      <c r="Z170" s="2">
        <v>24.181793212890625</v>
      </c>
      <c r="AA170" s="2">
        <v>23.114587783813477</v>
      </c>
      <c r="AB170" s="2">
        <v>324.15304565429688</v>
      </c>
      <c r="AC170" s="2">
        <v>314.01828002929688</v>
      </c>
      <c r="AD170" s="2">
        <v>20.779773712158203</v>
      </c>
      <c r="AE170" s="2">
        <v>22.371419906616211</v>
      </c>
      <c r="AF170" s="2">
        <v>66.371368408203125</v>
      </c>
      <c r="AG170" s="2">
        <v>71.360519409179688</v>
      </c>
      <c r="AH170" s="2">
        <v>500.2076416015625</v>
      </c>
      <c r="AI170" s="2">
        <v>1700.7708740234375</v>
      </c>
      <c r="AJ170" s="2">
        <v>8.0670843124389648</v>
      </c>
      <c r="AK170" s="2">
        <v>91.935203552246094</v>
      </c>
      <c r="AL170" s="2">
        <v>7.1649169921875</v>
      </c>
      <c r="AM170" s="2">
        <v>0.13484644889831543</v>
      </c>
      <c r="AN170" s="2">
        <v>1</v>
      </c>
      <c r="AO170" s="2">
        <v>-0.21956524252891541</v>
      </c>
      <c r="AP170" s="2">
        <v>2.737391471862793</v>
      </c>
      <c r="AQ170" s="2">
        <v>1</v>
      </c>
      <c r="AR170" s="2">
        <v>0</v>
      </c>
      <c r="AS170" s="2">
        <v>0.15999999642372131</v>
      </c>
      <c r="AT170" s="2">
        <v>111115</v>
      </c>
      <c r="AU170" s="3">
        <f t="shared" si="260"/>
        <v>0.83367940266927076</v>
      </c>
      <c r="AV170" s="3">
        <f t="shared" si="261"/>
        <v>1.3572870880368712E-3</v>
      </c>
      <c r="AW170" s="3">
        <f t="shared" si="262"/>
        <v>297.3317932128906</v>
      </c>
      <c r="AX170" s="3">
        <f t="shared" si="263"/>
        <v>296.51215972900388</v>
      </c>
      <c r="AY170" s="3">
        <f t="shared" si="264"/>
        <v>272.12333376131937</v>
      </c>
      <c r="AZ170" s="3">
        <f t="shared" si="265"/>
        <v>2.4078848734433613</v>
      </c>
      <c r="BA170" s="3">
        <f t="shared" si="266"/>
        <v>3.0278370872447686</v>
      </c>
      <c r="BB170" s="3">
        <f t="shared" si="267"/>
        <v>32.934468737256573</v>
      </c>
      <c r="BC170" s="3">
        <f t="shared" si="268"/>
        <v>10.563048830640362</v>
      </c>
      <c r="BD170" s="3">
        <f t="shared" si="269"/>
        <v>23.771976470947266</v>
      </c>
      <c r="BE170" s="3">
        <f t="shared" si="270"/>
        <v>2.9541960566896202</v>
      </c>
      <c r="BF170" s="3">
        <f t="shared" si="271"/>
        <v>0.12494064213111256</v>
      </c>
      <c r="BG170" s="3">
        <f t="shared" si="272"/>
        <v>2.0567210428675318</v>
      </c>
      <c r="BH170" s="3">
        <f t="shared" si="273"/>
        <v>0.89747501382208839</v>
      </c>
      <c r="BI170" s="3">
        <f t="shared" si="274"/>
        <v>7.8584873652793166E-2</v>
      </c>
      <c r="BJ170" s="3">
        <f t="shared" si="275"/>
        <v>19.069442622929191</v>
      </c>
      <c r="BK170" s="3">
        <f t="shared" si="276"/>
        <v>0.66054320120000354</v>
      </c>
      <c r="BL170" s="3">
        <f t="shared" si="277"/>
        <v>68.466054647822645</v>
      </c>
      <c r="BM170" s="3">
        <f t="shared" si="278"/>
        <v>310.2045622100369</v>
      </c>
      <c r="BN170" s="3">
        <f t="shared" si="279"/>
        <v>1.7707622477122251E-2</v>
      </c>
    </row>
    <row r="171" spans="1:66" s="5" customFormat="1">
      <c r="A171" s="5" t="s">
        <v>233</v>
      </c>
      <c r="B171" s="5" t="s">
        <v>136</v>
      </c>
      <c r="C171" s="5">
        <v>20190704</v>
      </c>
      <c r="D171" s="5" t="s">
        <v>338</v>
      </c>
      <c r="E171" s="6" t="s">
        <v>0</v>
      </c>
      <c r="F171" s="2" t="s">
        <v>294</v>
      </c>
      <c r="G171" s="6">
        <v>1700</v>
      </c>
      <c r="H171" s="5">
        <v>250</v>
      </c>
      <c r="I171" s="6">
        <v>23</v>
      </c>
      <c r="J171" s="6"/>
      <c r="K171" s="2">
        <v>75</v>
      </c>
      <c r="L171" s="2" t="s">
        <v>236</v>
      </c>
      <c r="M171" s="2">
        <v>23019.500007297844</v>
      </c>
      <c r="N171" s="2">
        <v>0</v>
      </c>
      <c r="O171" s="3">
        <f t="shared" si="252"/>
        <v>5.7177134285293318</v>
      </c>
      <c r="P171" s="3">
        <f t="shared" si="253"/>
        <v>0.1308026486262244</v>
      </c>
      <c r="Q171" s="3">
        <f t="shared" si="254"/>
        <v>166.35520413115628</v>
      </c>
      <c r="R171" s="3">
        <f t="shared" si="255"/>
        <v>1.3523907194772342</v>
      </c>
      <c r="S171" s="3">
        <f t="shared" si="256"/>
        <v>0.96674388786353083</v>
      </c>
      <c r="T171" s="3">
        <f t="shared" si="257"/>
        <v>24.187454223632813</v>
      </c>
      <c r="U171" s="2">
        <v>6</v>
      </c>
      <c r="V171" s="3">
        <f t="shared" si="258"/>
        <v>1.4200000166893005</v>
      </c>
      <c r="W171" s="2">
        <v>1</v>
      </c>
      <c r="X171" s="3">
        <f t="shared" si="259"/>
        <v>2.8400000333786011</v>
      </c>
      <c r="Y171" s="2">
        <v>23.366806030273438</v>
      </c>
      <c r="Z171" s="2">
        <v>24.187454223632813</v>
      </c>
      <c r="AA171" s="2">
        <v>23.116662979125977</v>
      </c>
      <c r="AB171" s="2">
        <v>249.82110595703125</v>
      </c>
      <c r="AC171" s="2">
        <v>242.56916809082031</v>
      </c>
      <c r="AD171" s="2">
        <v>20.845211029052734</v>
      </c>
      <c r="AE171" s="2">
        <v>22.431026458740234</v>
      </c>
      <c r="AF171" s="2">
        <v>66.5819091796875</v>
      </c>
      <c r="AG171" s="2">
        <v>71.527519226074219</v>
      </c>
      <c r="AH171" s="2">
        <v>500.2052001953125</v>
      </c>
      <c r="AI171" s="2">
        <v>1700.5775146484375</v>
      </c>
      <c r="AJ171" s="2">
        <v>9.5202264785766602</v>
      </c>
      <c r="AK171" s="2">
        <v>91.931663513183594</v>
      </c>
      <c r="AL171" s="2">
        <v>7.014862060546875</v>
      </c>
      <c r="AM171" s="2">
        <v>0.14065432548522949</v>
      </c>
      <c r="AN171" s="2">
        <v>1</v>
      </c>
      <c r="AO171" s="2">
        <v>-0.21956524252891541</v>
      </c>
      <c r="AP171" s="2">
        <v>2.737391471862793</v>
      </c>
      <c r="AQ171" s="2">
        <v>1</v>
      </c>
      <c r="AR171" s="2">
        <v>0</v>
      </c>
      <c r="AS171" s="2">
        <v>0.15999999642372131</v>
      </c>
      <c r="AT171" s="2">
        <v>111115</v>
      </c>
      <c r="AU171" s="3">
        <f t="shared" si="260"/>
        <v>0.83367533365885405</v>
      </c>
      <c r="AV171" s="3">
        <f t="shared" si="261"/>
        <v>1.3523907194772343E-3</v>
      </c>
      <c r="AW171" s="3">
        <f t="shared" si="262"/>
        <v>297.33745422363279</v>
      </c>
      <c r="AX171" s="3">
        <f t="shared" si="263"/>
        <v>296.51680603027341</v>
      </c>
      <c r="AY171" s="3">
        <f t="shared" si="264"/>
        <v>272.09239626201088</v>
      </c>
      <c r="AZ171" s="3">
        <f t="shared" si="265"/>
        <v>2.4099189648845778</v>
      </c>
      <c r="BA171" s="3">
        <f t="shared" si="266"/>
        <v>3.028865464523756</v>
      </c>
      <c r="BB171" s="3">
        <f t="shared" si="267"/>
        <v>32.946923277303661</v>
      </c>
      <c r="BC171" s="3">
        <f t="shared" si="268"/>
        <v>10.515896818563427</v>
      </c>
      <c r="BD171" s="3">
        <f t="shared" si="269"/>
        <v>23.777130126953125</v>
      </c>
      <c r="BE171" s="3">
        <f t="shared" si="270"/>
        <v>2.9551123165706947</v>
      </c>
      <c r="BF171" s="3">
        <f t="shared" si="271"/>
        <v>0.12504348697228063</v>
      </c>
      <c r="BG171" s="3">
        <f t="shared" si="272"/>
        <v>2.0621215766602252</v>
      </c>
      <c r="BH171" s="3">
        <f t="shared" si="273"/>
        <v>0.89299073991046951</v>
      </c>
      <c r="BI171" s="3">
        <f t="shared" si="274"/>
        <v>7.8649972788218767E-2</v>
      </c>
      <c r="BJ171" s="3">
        <f t="shared" si="275"/>
        <v>15.29331064985243</v>
      </c>
      <c r="BK171" s="3">
        <f t="shared" si="276"/>
        <v>0.68580523007306204</v>
      </c>
      <c r="BL171" s="3">
        <f t="shared" si="277"/>
        <v>68.618710949399357</v>
      </c>
      <c r="BM171" s="3">
        <f t="shared" si="278"/>
        <v>239.85124096483651</v>
      </c>
      <c r="BN171" s="3">
        <f t="shared" si="279"/>
        <v>1.635772754251761E-2</v>
      </c>
    </row>
    <row r="172" spans="1:66" s="5" customFormat="1">
      <c r="A172" s="5" t="s">
        <v>233</v>
      </c>
      <c r="B172" s="5" t="s">
        <v>136</v>
      </c>
      <c r="C172" s="5">
        <v>20190704</v>
      </c>
      <c r="D172" s="5" t="s">
        <v>338</v>
      </c>
      <c r="E172" s="6" t="s">
        <v>0</v>
      </c>
      <c r="F172" s="2" t="s">
        <v>294</v>
      </c>
      <c r="G172" s="6">
        <v>1700</v>
      </c>
      <c r="H172" s="5">
        <v>175</v>
      </c>
      <c r="I172" s="6">
        <v>23</v>
      </c>
      <c r="J172" s="6"/>
      <c r="K172" s="2">
        <v>76</v>
      </c>
      <c r="L172" s="2" t="s">
        <v>237</v>
      </c>
      <c r="M172" s="2">
        <v>23108.500007297844</v>
      </c>
      <c r="N172" s="2">
        <v>0</v>
      </c>
      <c r="O172" s="3">
        <f t="shared" si="252"/>
        <v>3.5944700067248738</v>
      </c>
      <c r="P172" s="3">
        <f t="shared" si="253"/>
        <v>0.13175342583839528</v>
      </c>
      <c r="Q172" s="3">
        <f t="shared" si="254"/>
        <v>122.44476050850689</v>
      </c>
      <c r="R172" s="3">
        <f t="shared" si="255"/>
        <v>1.3688142548594859</v>
      </c>
      <c r="S172" s="3">
        <f t="shared" si="256"/>
        <v>0.97162836984568113</v>
      </c>
      <c r="T172" s="3">
        <f t="shared" si="257"/>
        <v>24.244508743286133</v>
      </c>
      <c r="U172" s="2">
        <v>6</v>
      </c>
      <c r="V172" s="3">
        <f t="shared" si="258"/>
        <v>1.4200000166893005</v>
      </c>
      <c r="W172" s="2">
        <v>1</v>
      </c>
      <c r="X172" s="3">
        <f t="shared" si="259"/>
        <v>2.8400000333786011</v>
      </c>
      <c r="Y172" s="2">
        <v>23.387660980224609</v>
      </c>
      <c r="Z172" s="2">
        <v>24.244508743286133</v>
      </c>
      <c r="AA172" s="2">
        <v>23.114892959594727</v>
      </c>
      <c r="AB172" s="2">
        <v>174.95101928710938</v>
      </c>
      <c r="AC172" s="2">
        <v>170.35986328125</v>
      </c>
      <c r="AD172" s="2">
        <v>20.886333465576172</v>
      </c>
      <c r="AE172" s="2">
        <v>22.491254806518555</v>
      </c>
      <c r="AF172" s="2">
        <v>66.629386901855469</v>
      </c>
      <c r="AG172" s="2">
        <v>71.629837036132813</v>
      </c>
      <c r="AH172" s="2">
        <v>500.22186279296875</v>
      </c>
      <c r="AI172" s="2">
        <v>1699.923583984375</v>
      </c>
      <c r="AJ172" s="2">
        <v>9.7472286224365234</v>
      </c>
      <c r="AK172" s="2">
        <v>91.929893493652344</v>
      </c>
      <c r="AL172" s="2">
        <v>6.639739990234375</v>
      </c>
      <c r="AM172" s="2">
        <v>0.12874484062194824</v>
      </c>
      <c r="AN172" s="2">
        <v>1</v>
      </c>
      <c r="AO172" s="2">
        <v>-0.21956524252891541</v>
      </c>
      <c r="AP172" s="2">
        <v>2.737391471862793</v>
      </c>
      <c r="AQ172" s="2">
        <v>1</v>
      </c>
      <c r="AR172" s="2">
        <v>0</v>
      </c>
      <c r="AS172" s="2">
        <v>0.15999999642372131</v>
      </c>
      <c r="AT172" s="2">
        <v>111115</v>
      </c>
      <c r="AU172" s="3">
        <f t="shared" si="260"/>
        <v>0.83370310465494779</v>
      </c>
      <c r="AV172" s="3">
        <f t="shared" si="261"/>
        <v>1.368814254859486E-3</v>
      </c>
      <c r="AW172" s="3">
        <f t="shared" si="262"/>
        <v>297.39450874328611</v>
      </c>
      <c r="AX172" s="3">
        <f t="shared" si="263"/>
        <v>296.53766098022459</v>
      </c>
      <c r="AY172" s="3">
        <f t="shared" si="264"/>
        <v>271.98776735809952</v>
      </c>
      <c r="AZ172" s="3">
        <f t="shared" si="265"/>
        <v>2.3950142746147924</v>
      </c>
      <c r="BA172" s="3">
        <f t="shared" si="266"/>
        <v>3.0392470287475284</v>
      </c>
      <c r="BB172" s="3">
        <f t="shared" si="267"/>
        <v>33.060486782325981</v>
      </c>
      <c r="BC172" s="3">
        <f t="shared" si="268"/>
        <v>10.569231975807426</v>
      </c>
      <c r="BD172" s="3">
        <f t="shared" si="269"/>
        <v>23.816084861755371</v>
      </c>
      <c r="BE172" s="3">
        <f t="shared" si="270"/>
        <v>2.9620460555545756</v>
      </c>
      <c r="BF172" s="3">
        <f t="shared" si="271"/>
        <v>0.12591210506317616</v>
      </c>
      <c r="BG172" s="3">
        <f t="shared" si="272"/>
        <v>2.0676186589018473</v>
      </c>
      <c r="BH172" s="3">
        <f t="shared" si="273"/>
        <v>0.8944273966527283</v>
      </c>
      <c r="BI172" s="3">
        <f t="shared" si="274"/>
        <v>7.919982132125801E-2</v>
      </c>
      <c r="BJ172" s="3">
        <f t="shared" si="275"/>
        <v>11.256333792402808</v>
      </c>
      <c r="BK172" s="3">
        <f t="shared" si="276"/>
        <v>0.71874183361112909</v>
      </c>
      <c r="BL172" s="3">
        <f t="shared" si="277"/>
        <v>68.57513946322193</v>
      </c>
      <c r="BM172" s="3">
        <f t="shared" si="278"/>
        <v>168.6512243896843</v>
      </c>
      <c r="BN172" s="3">
        <f t="shared" si="279"/>
        <v>1.4615445746067369E-2</v>
      </c>
    </row>
    <row r="173" spans="1:66" s="5" customFormat="1">
      <c r="A173" s="5" t="s">
        <v>233</v>
      </c>
      <c r="B173" s="5" t="s">
        <v>136</v>
      </c>
      <c r="C173" s="5">
        <v>20190704</v>
      </c>
      <c r="D173" s="5" t="s">
        <v>338</v>
      </c>
      <c r="E173" s="6" t="s">
        <v>0</v>
      </c>
      <c r="F173" s="2" t="s">
        <v>294</v>
      </c>
      <c r="G173" s="6">
        <v>1700</v>
      </c>
      <c r="H173" s="5">
        <v>100</v>
      </c>
      <c r="I173" s="6">
        <v>23</v>
      </c>
      <c r="J173" s="6"/>
      <c r="K173" s="2">
        <v>77</v>
      </c>
      <c r="L173" s="2" t="s">
        <v>238</v>
      </c>
      <c r="M173" s="2">
        <v>23197.500007297844</v>
      </c>
      <c r="N173" s="2">
        <v>0</v>
      </c>
      <c r="O173" s="3">
        <f t="shared" si="252"/>
        <v>1.367062578475398</v>
      </c>
      <c r="P173" s="3">
        <f t="shared" si="253"/>
        <v>0.13472397041855846</v>
      </c>
      <c r="Q173" s="3">
        <f t="shared" si="254"/>
        <v>80.509060493366036</v>
      </c>
      <c r="R173" s="3">
        <f t="shared" si="255"/>
        <v>1.3973360428078803</v>
      </c>
      <c r="S173" s="3">
        <f t="shared" si="256"/>
        <v>0.97085756244160848</v>
      </c>
      <c r="T173" s="3">
        <f t="shared" si="257"/>
        <v>24.269731521606445</v>
      </c>
      <c r="U173" s="2">
        <v>6</v>
      </c>
      <c r="V173" s="3">
        <f t="shared" si="258"/>
        <v>1.4200000166893005</v>
      </c>
      <c r="W173" s="2">
        <v>1</v>
      </c>
      <c r="X173" s="3">
        <f t="shared" si="259"/>
        <v>2.8400000333786011</v>
      </c>
      <c r="Y173" s="2">
        <v>23.399280548095703</v>
      </c>
      <c r="Z173" s="2">
        <v>24.269731521606445</v>
      </c>
      <c r="AA173" s="2">
        <v>23.116949081420898</v>
      </c>
      <c r="AB173" s="2">
        <v>100.75914001464844</v>
      </c>
      <c r="AC173" s="2">
        <v>98.953514099121094</v>
      </c>
      <c r="AD173" s="2">
        <v>20.912784576416016</v>
      </c>
      <c r="AE173" s="2">
        <v>22.551071166992188</v>
      </c>
      <c r="AF173" s="2">
        <v>66.665679931640625</v>
      </c>
      <c r="AG173" s="2">
        <v>71.764816284179688</v>
      </c>
      <c r="AH173" s="2">
        <v>500.21453857421875</v>
      </c>
      <c r="AI173" s="2">
        <v>1699.7279052734375</v>
      </c>
      <c r="AJ173" s="2">
        <v>8.9387731552124023</v>
      </c>
      <c r="AK173" s="2">
        <v>91.924186706542969</v>
      </c>
      <c r="AL173" s="2">
        <v>6.2035293579101563</v>
      </c>
      <c r="AM173" s="2">
        <v>0.13713526725769043</v>
      </c>
      <c r="AN173" s="2">
        <v>1</v>
      </c>
      <c r="AO173" s="2">
        <v>-0.21956524252891541</v>
      </c>
      <c r="AP173" s="2">
        <v>2.737391471862793</v>
      </c>
      <c r="AQ173" s="2">
        <v>1</v>
      </c>
      <c r="AR173" s="2">
        <v>0</v>
      </c>
      <c r="AS173" s="2">
        <v>0.15999999642372131</v>
      </c>
      <c r="AT173" s="2">
        <v>111115</v>
      </c>
      <c r="AU173" s="3">
        <f t="shared" si="260"/>
        <v>0.83369089762369786</v>
      </c>
      <c r="AV173" s="3">
        <f t="shared" si="261"/>
        <v>1.3973360428078802E-3</v>
      </c>
      <c r="AW173" s="3">
        <f t="shared" si="262"/>
        <v>297.41973152160642</v>
      </c>
      <c r="AX173" s="3">
        <f t="shared" si="263"/>
        <v>296.54928054809568</v>
      </c>
      <c r="AY173" s="3">
        <f t="shared" si="264"/>
        <v>271.95645876504932</v>
      </c>
      <c r="AZ173" s="3">
        <f t="shared" si="265"/>
        <v>2.3778026488876969</v>
      </c>
      <c r="BA173" s="3">
        <f t="shared" si="266"/>
        <v>3.0438464388287363</v>
      </c>
      <c r="BB173" s="3">
        <f t="shared" si="267"/>
        <v>33.112574044803395</v>
      </c>
      <c r="BC173" s="3">
        <f t="shared" si="268"/>
        <v>10.561502877811208</v>
      </c>
      <c r="BD173" s="3">
        <f t="shared" si="269"/>
        <v>23.834506034851074</v>
      </c>
      <c r="BE173" s="3">
        <f t="shared" si="270"/>
        <v>2.9653298793379737</v>
      </c>
      <c r="BF173" s="3">
        <f t="shared" si="271"/>
        <v>0.12862237975597199</v>
      </c>
      <c r="BG173" s="3">
        <f t="shared" si="272"/>
        <v>2.0729888763871278</v>
      </c>
      <c r="BH173" s="3">
        <f t="shared" si="273"/>
        <v>0.89234100295084584</v>
      </c>
      <c r="BI173" s="3">
        <f t="shared" si="274"/>
        <v>8.0915779468593851E-2</v>
      </c>
      <c r="BJ173" s="3">
        <f t="shared" si="275"/>
        <v>7.4007299083605425</v>
      </c>
      <c r="BK173" s="3">
        <f t="shared" si="276"/>
        <v>0.81360486513617525</v>
      </c>
      <c r="BL173" s="3">
        <f t="shared" si="277"/>
        <v>68.67702199102537</v>
      </c>
      <c r="BM173" s="3">
        <f t="shared" si="278"/>
        <v>98.303678021919978</v>
      </c>
      <c r="BN173" s="3">
        <f t="shared" si="279"/>
        <v>9.5505873894288981E-3</v>
      </c>
    </row>
    <row r="174" spans="1:66" s="5" customFormat="1">
      <c r="A174" s="5" t="s">
        <v>233</v>
      </c>
      <c r="B174" s="5" t="s">
        <v>136</v>
      </c>
      <c r="C174" s="5">
        <v>20190704</v>
      </c>
      <c r="D174" s="5" t="s">
        <v>338</v>
      </c>
      <c r="E174" s="6" t="s">
        <v>0</v>
      </c>
      <c r="F174" s="2" t="s">
        <v>294</v>
      </c>
      <c r="G174" s="6">
        <v>1700</v>
      </c>
      <c r="H174" s="5">
        <v>66</v>
      </c>
      <c r="I174" s="6">
        <v>23</v>
      </c>
      <c r="J174" s="6"/>
      <c r="K174" s="2">
        <v>78</v>
      </c>
      <c r="L174" s="2" t="s">
        <v>239</v>
      </c>
      <c r="M174" s="2">
        <v>23288.000007286668</v>
      </c>
      <c r="N174" s="2">
        <v>0</v>
      </c>
      <c r="O174" s="3">
        <f t="shared" si="252"/>
        <v>0.21000041313660175</v>
      </c>
      <c r="P174" s="3">
        <f t="shared" si="253"/>
        <v>0.13897266708257128</v>
      </c>
      <c r="Q174" s="3">
        <f t="shared" si="254"/>
        <v>61.134417150375022</v>
      </c>
      <c r="R174" s="3">
        <f t="shared" si="255"/>
        <v>1.4431776475638944</v>
      </c>
      <c r="S174" s="3">
        <f t="shared" si="256"/>
        <v>0.97333160653503503</v>
      </c>
      <c r="T174" s="3">
        <f t="shared" si="257"/>
        <v>24.318183898925781</v>
      </c>
      <c r="U174" s="2">
        <v>6</v>
      </c>
      <c r="V174" s="3">
        <f t="shared" si="258"/>
        <v>1.4200000166893005</v>
      </c>
      <c r="W174" s="2">
        <v>1</v>
      </c>
      <c r="X174" s="3">
        <f t="shared" si="259"/>
        <v>2.8400000333786011</v>
      </c>
      <c r="Y174" s="2">
        <v>23.420185089111328</v>
      </c>
      <c r="Z174" s="2">
        <v>24.318183898925781</v>
      </c>
      <c r="AA174" s="2">
        <v>23.116695404052734</v>
      </c>
      <c r="AB174" s="2">
        <v>65.107017517089844</v>
      </c>
      <c r="AC174" s="2">
        <v>64.743034362792969</v>
      </c>
      <c r="AD174" s="2">
        <v>20.9290771484375</v>
      </c>
      <c r="AE174" s="2">
        <v>22.621063232421875</v>
      </c>
      <c r="AF174" s="2">
        <v>66.610519409179688</v>
      </c>
      <c r="AG174" s="2">
        <v>71.895301818847656</v>
      </c>
      <c r="AH174" s="2">
        <v>500.19256591796875</v>
      </c>
      <c r="AI174" s="2">
        <v>1698.897216796875</v>
      </c>
      <c r="AJ174" s="2">
        <v>8.4707021713256836</v>
      </c>
      <c r="AK174" s="2">
        <v>91.921730041503906</v>
      </c>
      <c r="AL174" s="2">
        <v>6.0024566650390625</v>
      </c>
      <c r="AM174" s="2">
        <v>0.13459277153015137</v>
      </c>
      <c r="AN174" s="2">
        <v>1</v>
      </c>
      <c r="AO174" s="2">
        <v>-0.21956524252891541</v>
      </c>
      <c r="AP174" s="2">
        <v>2.737391471862793</v>
      </c>
      <c r="AQ174" s="2">
        <v>1</v>
      </c>
      <c r="AR174" s="2">
        <v>0</v>
      </c>
      <c r="AS174" s="2">
        <v>0.15999999642372131</v>
      </c>
      <c r="AT174" s="2">
        <v>111115</v>
      </c>
      <c r="AU174" s="3">
        <f t="shared" si="260"/>
        <v>0.83365427652994784</v>
      </c>
      <c r="AV174" s="3">
        <f t="shared" si="261"/>
        <v>1.4431776475638943E-3</v>
      </c>
      <c r="AW174" s="3">
        <f t="shared" si="262"/>
        <v>297.46818389892576</v>
      </c>
      <c r="AX174" s="3">
        <f t="shared" si="263"/>
        <v>296.57018508911131</v>
      </c>
      <c r="AY174" s="3">
        <f t="shared" si="264"/>
        <v>271.82354861177009</v>
      </c>
      <c r="AZ174" s="3">
        <f t="shared" si="265"/>
        <v>2.3483685252753461</v>
      </c>
      <c r="BA174" s="3">
        <f t="shared" si="266"/>
        <v>3.0526988742375085</v>
      </c>
      <c r="BB174" s="3">
        <f t="shared" si="267"/>
        <v>33.209763054494005</v>
      </c>
      <c r="BC174" s="3">
        <f t="shared" si="268"/>
        <v>10.58869982207213</v>
      </c>
      <c r="BD174" s="3">
        <f t="shared" si="269"/>
        <v>23.869184494018555</v>
      </c>
      <c r="BE174" s="3">
        <f t="shared" si="270"/>
        <v>2.9715204228740046</v>
      </c>
      <c r="BF174" s="3">
        <f t="shared" si="271"/>
        <v>0.13248942465706892</v>
      </c>
      <c r="BG174" s="3">
        <f t="shared" si="272"/>
        <v>2.0793672677024735</v>
      </c>
      <c r="BH174" s="3">
        <f t="shared" si="273"/>
        <v>0.89215315517153115</v>
      </c>
      <c r="BI174" s="3">
        <f t="shared" si="274"/>
        <v>8.3364944965466301E-2</v>
      </c>
      <c r="BJ174" s="3">
        <f t="shared" si="275"/>
        <v>5.6195813895414597</v>
      </c>
      <c r="BK174" s="3">
        <f t="shared" si="276"/>
        <v>0.94426246394018609</v>
      </c>
      <c r="BL174" s="3">
        <f t="shared" si="277"/>
        <v>68.730234495994509</v>
      </c>
      <c r="BM174" s="3">
        <f t="shared" si="278"/>
        <v>64.643210223918871</v>
      </c>
      <c r="BN174" s="3">
        <f t="shared" si="279"/>
        <v>2.2327755056004038E-3</v>
      </c>
    </row>
    <row r="175" spans="1:66" s="5" customFormat="1">
      <c r="A175" s="5" t="s">
        <v>233</v>
      </c>
      <c r="B175" s="5" t="s">
        <v>136</v>
      </c>
      <c r="C175" s="5">
        <v>20190704</v>
      </c>
      <c r="D175" s="5" t="s">
        <v>338</v>
      </c>
      <c r="E175" s="6" t="s">
        <v>0</v>
      </c>
      <c r="F175" s="2" t="s">
        <v>294</v>
      </c>
      <c r="G175" s="6">
        <v>1700</v>
      </c>
      <c r="H175" s="5">
        <v>33</v>
      </c>
      <c r="I175" s="6">
        <v>23</v>
      </c>
      <c r="J175" s="6"/>
      <c r="K175" s="2">
        <v>79</v>
      </c>
      <c r="L175" s="2" t="s">
        <v>240</v>
      </c>
      <c r="M175" s="2">
        <v>23445.500007096678</v>
      </c>
      <c r="N175" s="2">
        <v>0</v>
      </c>
      <c r="O175" s="3">
        <f t="shared" si="252"/>
        <v>-0.5707541040921722</v>
      </c>
      <c r="P175" s="3">
        <f t="shared" si="253"/>
        <v>0.14766655441358589</v>
      </c>
      <c r="Q175" s="3">
        <f t="shared" si="254"/>
        <v>39.646134665359796</v>
      </c>
      <c r="R175" s="3">
        <f t="shared" si="255"/>
        <v>1.5403636142275838</v>
      </c>
      <c r="S175" s="3">
        <f t="shared" si="256"/>
        <v>0.98032510791026661</v>
      </c>
      <c r="T175" s="3">
        <f t="shared" si="257"/>
        <v>24.440652847290039</v>
      </c>
      <c r="U175" s="2">
        <v>6</v>
      </c>
      <c r="V175" s="3">
        <f t="shared" si="258"/>
        <v>1.4200000166893005</v>
      </c>
      <c r="W175" s="2">
        <v>1</v>
      </c>
      <c r="X175" s="3">
        <f t="shared" si="259"/>
        <v>2.8400000333786011</v>
      </c>
      <c r="Y175" s="2">
        <v>23.470026016235352</v>
      </c>
      <c r="Z175" s="2">
        <v>24.440652847290039</v>
      </c>
      <c r="AA175" s="2">
        <v>23.115715026855469</v>
      </c>
      <c r="AB175" s="2">
        <v>33.204814910888672</v>
      </c>
      <c r="AC175" s="2">
        <v>33.826995849609375</v>
      </c>
      <c r="AD175" s="2">
        <v>20.984508514404297</v>
      </c>
      <c r="AE175" s="2">
        <v>22.790246963500977</v>
      </c>
      <c r="AF175" s="2">
        <v>66.491180419921875</v>
      </c>
      <c r="AG175" s="2">
        <v>72.211807250976563</v>
      </c>
      <c r="AH175" s="2">
        <v>500.15826416015625</v>
      </c>
      <c r="AI175" s="2">
        <v>1699.92529296875</v>
      </c>
      <c r="AJ175" s="2">
        <v>8.0477190017700195</v>
      </c>
      <c r="AK175" s="2">
        <v>91.918693542480469</v>
      </c>
      <c r="AL175" s="2">
        <v>5.522857666015625</v>
      </c>
      <c r="AM175" s="2">
        <v>0.13660883903503418</v>
      </c>
      <c r="AN175" s="2">
        <v>1</v>
      </c>
      <c r="AO175" s="2">
        <v>-0.21956524252891541</v>
      </c>
      <c r="AP175" s="2">
        <v>2.737391471862793</v>
      </c>
      <c r="AQ175" s="2">
        <v>1</v>
      </c>
      <c r="AR175" s="2">
        <v>0</v>
      </c>
      <c r="AS175" s="2">
        <v>0.15999999642372131</v>
      </c>
      <c r="AT175" s="2">
        <v>111115</v>
      </c>
      <c r="AU175" s="3">
        <f t="shared" si="260"/>
        <v>0.83359710693359357</v>
      </c>
      <c r="AV175" s="3">
        <f t="shared" si="261"/>
        <v>1.5403636142275838E-3</v>
      </c>
      <c r="AW175" s="3">
        <f t="shared" si="262"/>
        <v>297.59065284729002</v>
      </c>
      <c r="AX175" s="3">
        <f t="shared" si="263"/>
        <v>296.62002601623533</v>
      </c>
      <c r="AY175" s="3">
        <f t="shared" si="264"/>
        <v>271.98804079559341</v>
      </c>
      <c r="AZ175" s="3">
        <f t="shared" si="265"/>
        <v>2.2892783752597756</v>
      </c>
      <c r="BA175" s="3">
        <f t="shared" si="266"/>
        <v>3.0751748343057588</v>
      </c>
      <c r="BB175" s="3">
        <f t="shared" si="267"/>
        <v>33.455380138584744</v>
      </c>
      <c r="BC175" s="3">
        <f t="shared" si="268"/>
        <v>10.665133175083767</v>
      </c>
      <c r="BD175" s="3">
        <f t="shared" si="269"/>
        <v>23.955339431762695</v>
      </c>
      <c r="BE175" s="3">
        <f t="shared" si="270"/>
        <v>2.9869491054872386</v>
      </c>
      <c r="BF175" s="3">
        <f t="shared" si="271"/>
        <v>0.14036807894732103</v>
      </c>
      <c r="BG175" s="3">
        <f t="shared" si="272"/>
        <v>2.0948497263954922</v>
      </c>
      <c r="BH175" s="3">
        <f t="shared" si="273"/>
        <v>0.89209937909174641</v>
      </c>
      <c r="BI175" s="3">
        <f t="shared" si="274"/>
        <v>8.83578226843761E-2</v>
      </c>
      <c r="BJ175" s="3">
        <f t="shared" si="275"/>
        <v>3.6442209024491188</v>
      </c>
      <c r="BK175" s="3">
        <f t="shared" si="276"/>
        <v>1.17202647381463</v>
      </c>
      <c r="BL175" s="3">
        <f t="shared" si="277"/>
        <v>68.820069625523956</v>
      </c>
      <c r="BM175" s="3">
        <f t="shared" si="278"/>
        <v>34.098305015619417</v>
      </c>
      <c r="BN175" s="3">
        <f t="shared" si="279"/>
        <v>-1.1519439797574733E-2</v>
      </c>
    </row>
    <row r="176" spans="1:66" s="5" customFormat="1">
      <c r="A176" s="5" t="s">
        <v>233</v>
      </c>
      <c r="B176" s="5" t="s">
        <v>136</v>
      </c>
      <c r="C176" s="5">
        <v>20190704</v>
      </c>
      <c r="D176" s="5" t="s">
        <v>338</v>
      </c>
      <c r="E176" s="6" t="s">
        <v>0</v>
      </c>
      <c r="F176" s="2" t="s">
        <v>294</v>
      </c>
      <c r="G176" s="6">
        <v>1700</v>
      </c>
      <c r="H176" s="5">
        <v>400</v>
      </c>
      <c r="I176" s="6">
        <v>23</v>
      </c>
      <c r="J176" s="6"/>
      <c r="K176" s="2">
        <v>80</v>
      </c>
      <c r="L176" s="2" t="s">
        <v>241</v>
      </c>
      <c r="M176" s="2">
        <v>23600.000007197261</v>
      </c>
      <c r="N176" s="2">
        <v>0</v>
      </c>
      <c r="O176" s="3">
        <f t="shared" si="252"/>
        <v>9.9863416904394846</v>
      </c>
      <c r="P176" s="3">
        <f t="shared" si="253"/>
        <v>0.15109300420561686</v>
      </c>
      <c r="Q176" s="3">
        <f t="shared" si="254"/>
        <v>271.48122515055979</v>
      </c>
      <c r="R176" s="3">
        <f t="shared" si="255"/>
        <v>1.5763639022569498</v>
      </c>
      <c r="S176" s="3">
        <f t="shared" si="256"/>
        <v>0.98144334011833223</v>
      </c>
      <c r="T176" s="3">
        <f t="shared" si="257"/>
        <v>24.519437789916992</v>
      </c>
      <c r="U176" s="2">
        <v>6</v>
      </c>
      <c r="V176" s="3">
        <f t="shared" si="258"/>
        <v>1.4200000166893005</v>
      </c>
      <c r="W176" s="2">
        <v>1</v>
      </c>
      <c r="X176" s="3">
        <f t="shared" si="259"/>
        <v>2.8400000333786011</v>
      </c>
      <c r="Y176" s="2">
        <v>23.509492874145508</v>
      </c>
      <c r="Z176" s="2">
        <v>24.519437789916992</v>
      </c>
      <c r="AA176" s="2">
        <v>23.116218566894531</v>
      </c>
      <c r="AB176" s="2">
        <v>400.51455688476563</v>
      </c>
      <c r="AC176" s="2">
        <v>387.80233764648438</v>
      </c>
      <c r="AD176" s="2">
        <v>21.088981628417969</v>
      </c>
      <c r="AE176" s="2">
        <v>22.936508178710938</v>
      </c>
      <c r="AF176" s="2">
        <v>66.662483215332031</v>
      </c>
      <c r="AG176" s="2">
        <v>72.5018310546875</v>
      </c>
      <c r="AH176" s="2">
        <v>500.195556640625</v>
      </c>
      <c r="AI176" s="2">
        <v>1699.177978515625</v>
      </c>
      <c r="AJ176" s="2">
        <v>7.6887688636779785</v>
      </c>
      <c r="AK176" s="2">
        <v>91.917510986328125</v>
      </c>
      <c r="AL176" s="2">
        <v>7.761749267578125</v>
      </c>
      <c r="AM176" s="2">
        <v>0.13824725151062012</v>
      </c>
      <c r="AN176" s="2">
        <v>1</v>
      </c>
      <c r="AO176" s="2">
        <v>-0.21956524252891541</v>
      </c>
      <c r="AP176" s="2">
        <v>2.737391471862793</v>
      </c>
      <c r="AQ176" s="2">
        <v>1</v>
      </c>
      <c r="AR176" s="2">
        <v>0</v>
      </c>
      <c r="AS176" s="2">
        <v>0.15999999642372131</v>
      </c>
      <c r="AT176" s="2">
        <v>111115</v>
      </c>
      <c r="AU176" s="3">
        <f t="shared" si="260"/>
        <v>0.83365926106770827</v>
      </c>
      <c r="AV176" s="3">
        <f t="shared" si="261"/>
        <v>1.5763639022569498E-3</v>
      </c>
      <c r="AW176" s="3">
        <f t="shared" si="262"/>
        <v>297.66943778991697</v>
      </c>
      <c r="AX176" s="3">
        <f t="shared" si="263"/>
        <v>296.65949287414549</v>
      </c>
      <c r="AY176" s="3">
        <f t="shared" si="264"/>
        <v>271.86847048576601</v>
      </c>
      <c r="AZ176" s="3">
        <f t="shared" si="265"/>
        <v>2.2634466738330223</v>
      </c>
      <c r="BA176" s="3">
        <f t="shared" si="266"/>
        <v>3.0897100826229997</v>
      </c>
      <c r="BB176" s="3">
        <f t="shared" si="267"/>
        <v>33.613944170905206</v>
      </c>
      <c r="BC176" s="3">
        <f t="shared" si="268"/>
        <v>10.677435992194269</v>
      </c>
      <c r="BD176" s="3">
        <f t="shared" si="269"/>
        <v>24.01446533203125</v>
      </c>
      <c r="BE176" s="3">
        <f t="shared" si="270"/>
        <v>2.99757789700582</v>
      </c>
      <c r="BF176" s="3">
        <f t="shared" si="271"/>
        <v>0.14346064518735085</v>
      </c>
      <c r="BG176" s="3">
        <f t="shared" si="272"/>
        <v>2.1082667425046675</v>
      </c>
      <c r="BH176" s="3">
        <f t="shared" si="273"/>
        <v>0.8893111545011525</v>
      </c>
      <c r="BI176" s="3">
        <f t="shared" si="274"/>
        <v>9.031874669939978E-2</v>
      </c>
      <c r="BJ176" s="3">
        <f t="shared" si="275"/>
        <v>24.953878495358399</v>
      </c>
      <c r="BK176" s="3">
        <f t="shared" si="276"/>
        <v>0.70005051232578852</v>
      </c>
      <c r="BL176" s="3">
        <f t="shared" si="277"/>
        <v>68.962077070961115</v>
      </c>
      <c r="BM176" s="3">
        <f t="shared" si="278"/>
        <v>383.05530908182095</v>
      </c>
      <c r="BN176" s="3">
        <f t="shared" si="279"/>
        <v>1.7978575129628017E-2</v>
      </c>
    </row>
    <row r="177" spans="1:66" s="5" customFormat="1">
      <c r="A177" s="5" t="s">
        <v>233</v>
      </c>
      <c r="B177" s="5" t="s">
        <v>136</v>
      </c>
      <c r="C177" s="5">
        <v>20190704</v>
      </c>
      <c r="D177" s="5" t="s">
        <v>338</v>
      </c>
      <c r="E177" s="6" t="s">
        <v>0</v>
      </c>
      <c r="F177" s="2" t="s">
        <v>294</v>
      </c>
      <c r="G177" s="6">
        <v>1700</v>
      </c>
      <c r="H177" s="5">
        <v>400</v>
      </c>
      <c r="I177" s="6">
        <v>23</v>
      </c>
      <c r="J177" s="6"/>
      <c r="K177" s="2">
        <v>81</v>
      </c>
      <c r="L177" s="2" t="s">
        <v>242</v>
      </c>
      <c r="M177" s="2">
        <v>23689.500007275492</v>
      </c>
      <c r="N177" s="2">
        <v>0</v>
      </c>
      <c r="O177" s="3">
        <f t="shared" si="252"/>
        <v>10.441015381543581</v>
      </c>
      <c r="P177" s="3">
        <f t="shared" si="253"/>
        <v>0.15119097913501961</v>
      </c>
      <c r="Q177" s="3">
        <f t="shared" si="254"/>
        <v>264.88938258276642</v>
      </c>
      <c r="R177" s="3">
        <f t="shared" si="255"/>
        <v>1.5765474352468571</v>
      </c>
      <c r="S177" s="3">
        <f t="shared" si="256"/>
        <v>0.9808746457738784</v>
      </c>
      <c r="T177" s="3">
        <f t="shared" si="257"/>
        <v>24.567447662353516</v>
      </c>
      <c r="U177" s="2">
        <v>6</v>
      </c>
      <c r="V177" s="3">
        <f t="shared" si="258"/>
        <v>1.4200000166893005</v>
      </c>
      <c r="W177" s="2">
        <v>1</v>
      </c>
      <c r="X177" s="3">
        <f t="shared" si="259"/>
        <v>2.8400000333786011</v>
      </c>
      <c r="Y177" s="2">
        <v>23.528593063354492</v>
      </c>
      <c r="Z177" s="2">
        <v>24.567447662353516</v>
      </c>
      <c r="AA177" s="2">
        <v>23.114089965820313</v>
      </c>
      <c r="AB177" s="2">
        <v>399.35256958007813</v>
      </c>
      <c r="AC177" s="2">
        <v>386.09768676757813</v>
      </c>
      <c r="AD177" s="2">
        <v>21.191278457641602</v>
      </c>
      <c r="AE177" s="2">
        <v>23.038883209228516</v>
      </c>
      <c r="AF177" s="2">
        <v>66.984184265136719</v>
      </c>
      <c r="AG177" s="2">
        <v>72.743011474609375</v>
      </c>
      <c r="AH177" s="2">
        <v>500.18020629882813</v>
      </c>
      <c r="AI177" s="2">
        <v>1699.2838134765625</v>
      </c>
      <c r="AJ177" s="2">
        <v>7.3196172714233398</v>
      </c>
      <c r="AK177" s="2">
        <v>91.919486999511719</v>
      </c>
      <c r="AL177" s="2">
        <v>7.384033203125</v>
      </c>
      <c r="AM177" s="2">
        <v>0.1401221752166748</v>
      </c>
      <c r="AN177" s="2">
        <v>1</v>
      </c>
      <c r="AO177" s="2">
        <v>-0.21956524252891541</v>
      </c>
      <c r="AP177" s="2">
        <v>2.737391471862793</v>
      </c>
      <c r="AQ177" s="2">
        <v>1</v>
      </c>
      <c r="AR177" s="2">
        <v>0</v>
      </c>
      <c r="AS177" s="2">
        <v>0.15999999642372131</v>
      </c>
      <c r="AT177" s="2">
        <v>111115</v>
      </c>
      <c r="AU177" s="3">
        <f t="shared" si="260"/>
        <v>0.83363367716471337</v>
      </c>
      <c r="AV177" s="3">
        <f t="shared" si="261"/>
        <v>1.5765474352468572E-3</v>
      </c>
      <c r="AW177" s="3">
        <f t="shared" si="262"/>
        <v>297.71744766235349</v>
      </c>
      <c r="AX177" s="3">
        <f t="shared" si="263"/>
        <v>296.67859306335447</v>
      </c>
      <c r="AY177" s="3">
        <f t="shared" si="264"/>
        <v>271.88540407913752</v>
      </c>
      <c r="AZ177" s="3">
        <f t="shared" si="265"/>
        <v>2.2594814374977279</v>
      </c>
      <c r="BA177" s="3">
        <f t="shared" si="266"/>
        <v>3.0985969714078276</v>
      </c>
      <c r="BB177" s="3">
        <f t="shared" si="267"/>
        <v>33.709902791605963</v>
      </c>
      <c r="BC177" s="3">
        <f t="shared" si="268"/>
        <v>10.671019582377447</v>
      </c>
      <c r="BD177" s="3">
        <f t="shared" si="269"/>
        <v>24.048020362854004</v>
      </c>
      <c r="BE177" s="3">
        <f t="shared" si="270"/>
        <v>3.0036246276085579</v>
      </c>
      <c r="BF177" s="3">
        <f t="shared" si="271"/>
        <v>0.1435489689537317</v>
      </c>
      <c r="BG177" s="3">
        <f t="shared" si="272"/>
        <v>2.1177223256339492</v>
      </c>
      <c r="BH177" s="3">
        <f t="shared" si="273"/>
        <v>0.88590230197460862</v>
      </c>
      <c r="BI177" s="3">
        <f t="shared" si="274"/>
        <v>9.037475981944966E-2</v>
      </c>
      <c r="BJ177" s="3">
        <f t="shared" si="275"/>
        <v>24.348496158625284</v>
      </c>
      <c r="BK177" s="3">
        <f t="shared" si="276"/>
        <v>0.68606829737942376</v>
      </c>
      <c r="BL177" s="3">
        <f t="shared" si="277"/>
        <v>69.066884541064837</v>
      </c>
      <c r="BM177" s="3">
        <f t="shared" si="278"/>
        <v>381.13452810581032</v>
      </c>
      <c r="BN177" s="3">
        <f t="shared" si="279"/>
        <v>1.8920573988204851E-2</v>
      </c>
    </row>
    <row r="178" spans="1:66" s="5" customFormat="1">
      <c r="A178" s="5" t="s">
        <v>233</v>
      </c>
      <c r="B178" s="5" t="s">
        <v>136</v>
      </c>
      <c r="C178" s="5">
        <v>20190704</v>
      </c>
      <c r="D178" s="5" t="s">
        <v>338</v>
      </c>
      <c r="E178" s="6" t="s">
        <v>0</v>
      </c>
      <c r="F178" s="2" t="s">
        <v>294</v>
      </c>
      <c r="G178" s="6">
        <v>1700</v>
      </c>
      <c r="H178" s="5">
        <v>400</v>
      </c>
      <c r="I178" s="6">
        <v>23</v>
      </c>
      <c r="J178" s="6"/>
      <c r="K178" s="2">
        <v>82</v>
      </c>
      <c r="L178" s="2" t="s">
        <v>243</v>
      </c>
      <c r="M178" s="2">
        <v>23778.500007297844</v>
      </c>
      <c r="N178" s="2">
        <v>0</v>
      </c>
      <c r="O178" s="3">
        <f t="shared" si="252"/>
        <v>10.163722763347142</v>
      </c>
      <c r="P178" s="3">
        <f t="shared" si="253"/>
        <v>0.14704496618014801</v>
      </c>
      <c r="Q178" s="3">
        <f t="shared" si="254"/>
        <v>264.78179362896691</v>
      </c>
      <c r="R178" s="3">
        <f t="shared" si="255"/>
        <v>1.5325500799215694</v>
      </c>
      <c r="S178" s="3">
        <f t="shared" si="256"/>
        <v>0.97894815710578964</v>
      </c>
      <c r="T178" s="3">
        <f t="shared" si="257"/>
        <v>24.591073989868164</v>
      </c>
      <c r="U178" s="2">
        <v>6</v>
      </c>
      <c r="V178" s="3">
        <f t="shared" si="258"/>
        <v>1.4200000166893005</v>
      </c>
      <c r="W178" s="2">
        <v>1</v>
      </c>
      <c r="X178" s="3">
        <f t="shared" si="259"/>
        <v>2.8400000333786011</v>
      </c>
      <c r="Y178" s="2">
        <v>23.538179397583008</v>
      </c>
      <c r="Z178" s="2">
        <v>24.591073989868164</v>
      </c>
      <c r="AA178" s="2">
        <v>23.113035202026367</v>
      </c>
      <c r="AB178" s="2">
        <v>398.84426879882813</v>
      </c>
      <c r="AC178" s="2">
        <v>385.942626953125</v>
      </c>
      <c r="AD178" s="2">
        <v>21.312040328979492</v>
      </c>
      <c r="AE178" s="2">
        <v>23.107963562011719</v>
      </c>
      <c r="AF178" s="2">
        <v>67.375198364257813</v>
      </c>
      <c r="AG178" s="2">
        <v>72.918373107910156</v>
      </c>
      <c r="AH178" s="2">
        <v>500.17816162109375</v>
      </c>
      <c r="AI178" s="2">
        <v>1698.9735107421875</v>
      </c>
      <c r="AJ178" s="2">
        <v>5.9221973419189453</v>
      </c>
      <c r="AK178" s="2">
        <v>91.917678833007813</v>
      </c>
      <c r="AL178" s="2">
        <v>7.443572998046875</v>
      </c>
      <c r="AM178" s="2">
        <v>0.13183474540710449</v>
      </c>
      <c r="AN178" s="2">
        <v>1</v>
      </c>
      <c r="AO178" s="2">
        <v>-0.21956524252891541</v>
      </c>
      <c r="AP178" s="2">
        <v>2.737391471862793</v>
      </c>
      <c r="AQ178" s="2">
        <v>1</v>
      </c>
      <c r="AR178" s="2">
        <v>0</v>
      </c>
      <c r="AS178" s="2">
        <v>0.15999999642372131</v>
      </c>
      <c r="AT178" s="2">
        <v>111115</v>
      </c>
      <c r="AU178" s="3">
        <f t="shared" si="260"/>
        <v>0.83363026936848961</v>
      </c>
      <c r="AV178" s="3">
        <f t="shared" si="261"/>
        <v>1.5325500799215695E-3</v>
      </c>
      <c r="AW178" s="3">
        <f t="shared" si="262"/>
        <v>297.74107398986814</v>
      </c>
      <c r="AX178" s="3">
        <f t="shared" si="263"/>
        <v>296.68817939758299</v>
      </c>
      <c r="AY178" s="3">
        <f t="shared" si="264"/>
        <v>271.83575564274724</v>
      </c>
      <c r="AZ178" s="3">
        <f t="shared" si="265"/>
        <v>2.2799136349825302</v>
      </c>
      <c r="BA178" s="3">
        <f t="shared" si="266"/>
        <v>3.1029785302836301</v>
      </c>
      <c r="BB178" s="3">
        <f t="shared" si="267"/>
        <v>33.758234212169256</v>
      </c>
      <c r="BC178" s="3">
        <f t="shared" si="268"/>
        <v>10.650270650157537</v>
      </c>
      <c r="BD178" s="3">
        <f t="shared" si="269"/>
        <v>24.064626693725586</v>
      </c>
      <c r="BE178" s="3">
        <f t="shared" si="270"/>
        <v>3.0066210878259145</v>
      </c>
      <c r="BF178" s="3">
        <f t="shared" si="271"/>
        <v>0.13980629984532048</v>
      </c>
      <c r="BG178" s="3">
        <f t="shared" si="272"/>
        <v>2.1240303731778405</v>
      </c>
      <c r="BH178" s="3">
        <f t="shared" si="273"/>
        <v>0.88259071464807404</v>
      </c>
      <c r="BI178" s="3">
        <f t="shared" si="274"/>
        <v>8.8001678035720385E-2</v>
      </c>
      <c r="BJ178" s="3">
        <f t="shared" si="275"/>
        <v>24.338127867615135</v>
      </c>
      <c r="BK178" s="3">
        <f t="shared" si="276"/>
        <v>0.68606516911418081</v>
      </c>
      <c r="BL178" s="3">
        <f t="shared" si="277"/>
        <v>69.126576428244519</v>
      </c>
      <c r="BM178" s="3">
        <f t="shared" si="278"/>
        <v>381.11127992169719</v>
      </c>
      <c r="BN178" s="3">
        <f t="shared" si="279"/>
        <v>1.8435123687243184E-2</v>
      </c>
    </row>
    <row r="179" spans="1:66" s="5" customFormat="1">
      <c r="A179" s="5" t="s">
        <v>233</v>
      </c>
      <c r="B179" s="5" t="s">
        <v>136</v>
      </c>
      <c r="C179" s="5">
        <v>20190704</v>
      </c>
      <c r="D179" s="5" t="s">
        <v>338</v>
      </c>
      <c r="E179" s="6" t="s">
        <v>0</v>
      </c>
      <c r="F179" s="2" t="s">
        <v>294</v>
      </c>
      <c r="G179" s="6">
        <v>1700</v>
      </c>
      <c r="H179" s="5">
        <v>475</v>
      </c>
      <c r="I179" s="6">
        <v>23</v>
      </c>
      <c r="J179" s="6"/>
      <c r="K179" s="2">
        <v>83</v>
      </c>
      <c r="L179" s="2" t="s">
        <v>244</v>
      </c>
      <c r="M179" s="2">
        <v>23883.500007297844</v>
      </c>
      <c r="N179" s="2">
        <v>0</v>
      </c>
      <c r="O179" s="3">
        <f t="shared" si="252"/>
        <v>12.267834530240247</v>
      </c>
      <c r="P179" s="3">
        <f t="shared" si="253"/>
        <v>0.147622194950044</v>
      </c>
      <c r="Q179" s="3">
        <f t="shared" si="254"/>
        <v>312.86962475675011</v>
      </c>
      <c r="R179" s="3">
        <f t="shared" si="255"/>
        <v>1.526566018227397</v>
      </c>
      <c r="S179" s="3">
        <f t="shared" si="256"/>
        <v>0.9715025593461446</v>
      </c>
      <c r="T179" s="3">
        <f t="shared" si="257"/>
        <v>24.571750640869141</v>
      </c>
      <c r="U179" s="2">
        <v>6</v>
      </c>
      <c r="V179" s="3">
        <f t="shared" si="258"/>
        <v>1.4200000166893005</v>
      </c>
      <c r="W179" s="2">
        <v>1</v>
      </c>
      <c r="X179" s="3">
        <f t="shared" si="259"/>
        <v>2.8400000333786011</v>
      </c>
      <c r="Y179" s="2">
        <v>23.528459548950195</v>
      </c>
      <c r="Z179" s="2">
        <v>24.571750640869141</v>
      </c>
      <c r="AA179" s="2">
        <v>23.113990783691406</v>
      </c>
      <c r="AB179" s="2">
        <v>473.97177124023438</v>
      </c>
      <c r="AC179" s="2">
        <v>458.41693115234375</v>
      </c>
      <c r="AD179" s="2">
        <v>21.361148834228516</v>
      </c>
      <c r="AE179" s="2">
        <v>23.149892807006836</v>
      </c>
      <c r="AF179" s="2">
        <v>67.569725036621094</v>
      </c>
      <c r="AG179" s="2">
        <v>73.093559265136719</v>
      </c>
      <c r="AH179" s="2">
        <v>500.20333862304688</v>
      </c>
      <c r="AI179" s="2">
        <v>1699.9383544921875</v>
      </c>
      <c r="AJ179" s="2">
        <v>3.051976203918457</v>
      </c>
      <c r="AK179" s="2">
        <v>91.918006896972656</v>
      </c>
      <c r="AL179" s="2">
        <v>7.401336669921875</v>
      </c>
      <c r="AM179" s="2">
        <v>0.1343390941619873</v>
      </c>
      <c r="AN179" s="2">
        <v>1</v>
      </c>
      <c r="AO179" s="2">
        <v>-0.21956524252891541</v>
      </c>
      <c r="AP179" s="2">
        <v>2.737391471862793</v>
      </c>
      <c r="AQ179" s="2">
        <v>1</v>
      </c>
      <c r="AR179" s="2">
        <v>0</v>
      </c>
      <c r="AS179" s="2">
        <v>0.15999999642372131</v>
      </c>
      <c r="AT179" s="2">
        <v>111115</v>
      </c>
      <c r="AU179" s="3">
        <f t="shared" si="260"/>
        <v>0.83367223103841137</v>
      </c>
      <c r="AV179" s="3">
        <f t="shared" si="261"/>
        <v>1.5265660182273971E-3</v>
      </c>
      <c r="AW179" s="3">
        <f t="shared" si="262"/>
        <v>297.72175064086912</v>
      </c>
      <c r="AX179" s="3">
        <f t="shared" si="263"/>
        <v>296.67845954895017</v>
      </c>
      <c r="AY179" s="3">
        <f t="shared" si="264"/>
        <v>271.99013063929669</v>
      </c>
      <c r="AZ179" s="3">
        <f t="shared" si="265"/>
        <v>2.2862401511021355</v>
      </c>
      <c r="BA179" s="3">
        <f t="shared" si="266"/>
        <v>3.0993945660447766</v>
      </c>
      <c r="BB179" s="3">
        <f t="shared" si="267"/>
        <v>33.719122843022134</v>
      </c>
      <c r="BC179" s="3">
        <f t="shared" si="268"/>
        <v>10.569230036015298</v>
      </c>
      <c r="BD179" s="3">
        <f t="shared" si="269"/>
        <v>24.050105094909668</v>
      </c>
      <c r="BE179" s="3">
        <f t="shared" si="270"/>
        <v>3.004000655027899</v>
      </c>
      <c r="BF179" s="3">
        <f t="shared" si="271"/>
        <v>0.14032799549094438</v>
      </c>
      <c r="BG179" s="3">
        <f t="shared" si="272"/>
        <v>2.127892006698632</v>
      </c>
      <c r="BH179" s="3">
        <f t="shared" si="273"/>
        <v>0.87610864832926705</v>
      </c>
      <c r="BI179" s="3">
        <f t="shared" si="274"/>
        <v>8.833241075983736E-2</v>
      </c>
      <c r="BJ179" s="3">
        <f t="shared" si="275"/>
        <v>28.758352326244204</v>
      </c>
      <c r="BK179" s="3">
        <f t="shared" si="276"/>
        <v>0.68250015105304973</v>
      </c>
      <c r="BL179" s="3">
        <f t="shared" si="277"/>
        <v>69.331844002379313</v>
      </c>
      <c r="BM179" s="3">
        <f t="shared" si="278"/>
        <v>452.58539015897202</v>
      </c>
      <c r="BN179" s="3">
        <f t="shared" si="279"/>
        <v>1.8793173805253863E-2</v>
      </c>
    </row>
    <row r="180" spans="1:66" s="5" customFormat="1">
      <c r="A180" s="5" t="s">
        <v>233</v>
      </c>
      <c r="B180" s="5" t="s">
        <v>136</v>
      </c>
      <c r="C180" s="5">
        <v>20190704</v>
      </c>
      <c r="D180" s="5" t="s">
        <v>338</v>
      </c>
      <c r="E180" s="6" t="s">
        <v>0</v>
      </c>
      <c r="F180" s="2" t="s">
        <v>294</v>
      </c>
      <c r="G180" s="6">
        <v>1700</v>
      </c>
      <c r="H180" s="5">
        <v>575</v>
      </c>
      <c r="I180" s="6">
        <v>23</v>
      </c>
      <c r="J180" s="6"/>
      <c r="K180" s="2">
        <v>84</v>
      </c>
      <c r="L180" s="2" t="s">
        <v>245</v>
      </c>
      <c r="M180" s="2">
        <v>23995.000007286668</v>
      </c>
      <c r="N180" s="2">
        <v>0</v>
      </c>
      <c r="O180" s="3">
        <f t="shared" si="252"/>
        <v>14.735949741239191</v>
      </c>
      <c r="P180" s="3">
        <f t="shared" si="253"/>
        <v>0.15166803960027636</v>
      </c>
      <c r="Q180" s="3">
        <f t="shared" si="254"/>
        <v>384.80007230938116</v>
      </c>
      <c r="R180" s="3">
        <f t="shared" si="255"/>
        <v>1.5555309679740106</v>
      </c>
      <c r="S180" s="3">
        <f t="shared" si="256"/>
        <v>0.96481962601205939</v>
      </c>
      <c r="T180" s="3">
        <f t="shared" si="257"/>
        <v>24.558088302612305</v>
      </c>
      <c r="U180" s="2">
        <v>6</v>
      </c>
      <c r="V180" s="3">
        <f t="shared" si="258"/>
        <v>1.4200000166893005</v>
      </c>
      <c r="W180" s="2">
        <v>1</v>
      </c>
      <c r="X180" s="3">
        <f t="shared" si="259"/>
        <v>2.8400000333786011</v>
      </c>
      <c r="Y180" s="2">
        <v>23.522674560546875</v>
      </c>
      <c r="Z180" s="2">
        <v>24.558088302612305</v>
      </c>
      <c r="AA180" s="2">
        <v>23.113973617553711</v>
      </c>
      <c r="AB180" s="2">
        <v>574.14300537109375</v>
      </c>
      <c r="AC180" s="2">
        <v>555.4306640625</v>
      </c>
      <c r="AD180" s="2">
        <v>21.372570037841797</v>
      </c>
      <c r="AE180" s="2">
        <v>23.195171356201172</v>
      </c>
      <c r="AF180" s="2">
        <v>67.605003356933594</v>
      </c>
      <c r="AG180" s="2">
        <v>73.2615966796875</v>
      </c>
      <c r="AH180" s="2">
        <v>500.20269775390625</v>
      </c>
      <c r="AI180" s="2">
        <v>1700.1663818359375</v>
      </c>
      <c r="AJ180" s="2">
        <v>4.1605253219604492</v>
      </c>
      <c r="AK180" s="2">
        <v>91.91754150390625</v>
      </c>
      <c r="AL180" s="2">
        <v>7.367156982421875</v>
      </c>
      <c r="AM180" s="2">
        <v>0.14017176628112793</v>
      </c>
      <c r="AN180" s="2">
        <v>1</v>
      </c>
      <c r="AO180" s="2">
        <v>-0.21956524252891541</v>
      </c>
      <c r="AP180" s="2">
        <v>2.737391471862793</v>
      </c>
      <c r="AQ180" s="2">
        <v>1</v>
      </c>
      <c r="AR180" s="2">
        <v>0</v>
      </c>
      <c r="AS180" s="2">
        <v>0.15999999642372131</v>
      </c>
      <c r="AT180" s="2">
        <v>111115</v>
      </c>
      <c r="AU180" s="3">
        <f t="shared" si="260"/>
        <v>0.833671162923177</v>
      </c>
      <c r="AV180" s="3">
        <f t="shared" si="261"/>
        <v>1.5555309679740105E-3</v>
      </c>
      <c r="AW180" s="3">
        <f t="shared" si="262"/>
        <v>297.70808830261228</v>
      </c>
      <c r="AX180" s="3">
        <f t="shared" si="263"/>
        <v>296.67267456054685</v>
      </c>
      <c r="AY180" s="3">
        <f t="shared" si="264"/>
        <v>272.02661501348121</v>
      </c>
      <c r="AZ180" s="3">
        <f t="shared" si="265"/>
        <v>2.2726430039534757</v>
      </c>
      <c r="BA180" s="3">
        <f t="shared" si="266"/>
        <v>3.0968627518358982</v>
      </c>
      <c r="BB180" s="3">
        <f t="shared" si="267"/>
        <v>33.69174916089645</v>
      </c>
      <c r="BC180" s="3">
        <f t="shared" si="268"/>
        <v>10.496577804695278</v>
      </c>
      <c r="BD180" s="3">
        <f t="shared" si="269"/>
        <v>24.04038143157959</v>
      </c>
      <c r="BE180" s="3">
        <f t="shared" si="270"/>
        <v>3.0022471294769644</v>
      </c>
      <c r="BF180" s="3">
        <f t="shared" si="271"/>
        <v>0.14397895321935103</v>
      </c>
      <c r="BG180" s="3">
        <f t="shared" si="272"/>
        <v>2.1320431258238388</v>
      </c>
      <c r="BH180" s="3">
        <f t="shared" si="273"/>
        <v>0.87020400365312556</v>
      </c>
      <c r="BI180" s="3">
        <f t="shared" si="274"/>
        <v>9.0647454222933674E-2</v>
      </c>
      <c r="BJ180" s="3">
        <f t="shared" si="275"/>
        <v>35.369876617203673</v>
      </c>
      <c r="BK180" s="3">
        <f t="shared" si="276"/>
        <v>0.69279587391682329</v>
      </c>
      <c r="BL180" s="3">
        <f t="shared" si="277"/>
        <v>69.558851784105769</v>
      </c>
      <c r="BM180" s="3">
        <f t="shared" si="278"/>
        <v>548.42589930304098</v>
      </c>
      <c r="BN180" s="3">
        <f t="shared" si="279"/>
        <v>1.8690141097484913E-2</v>
      </c>
    </row>
    <row r="181" spans="1:66" s="5" customFormat="1">
      <c r="A181" s="5" t="s">
        <v>233</v>
      </c>
      <c r="B181" s="5" t="s">
        <v>136</v>
      </c>
      <c r="C181" s="5">
        <v>20190704</v>
      </c>
      <c r="D181" s="5" t="s">
        <v>338</v>
      </c>
      <c r="E181" s="6" t="s">
        <v>0</v>
      </c>
      <c r="F181" s="2" t="s">
        <v>294</v>
      </c>
      <c r="G181" s="6">
        <v>1700</v>
      </c>
      <c r="H181" s="5">
        <v>675</v>
      </c>
      <c r="I181" s="6">
        <v>23</v>
      </c>
      <c r="J181" s="6"/>
      <c r="K181" s="2">
        <v>85</v>
      </c>
      <c r="L181" s="2" t="s">
        <v>246</v>
      </c>
      <c r="M181" s="2">
        <v>24089.000007241964</v>
      </c>
      <c r="N181" s="2">
        <v>0</v>
      </c>
      <c r="O181" s="3">
        <f t="shared" si="252"/>
        <v>17.13464083108251</v>
      </c>
      <c r="P181" s="3">
        <f t="shared" si="253"/>
        <v>0.15547861461779008</v>
      </c>
      <c r="Q181" s="3">
        <f t="shared" si="254"/>
        <v>460.37141884634559</v>
      </c>
      <c r="R181" s="3">
        <f t="shared" si="255"/>
        <v>1.5839515837676914</v>
      </c>
      <c r="S181" s="3">
        <f t="shared" si="256"/>
        <v>0.95956001555731696</v>
      </c>
      <c r="T181" s="3">
        <f t="shared" si="257"/>
        <v>24.527053833007813</v>
      </c>
      <c r="U181" s="2">
        <v>6</v>
      </c>
      <c r="V181" s="3">
        <f t="shared" si="258"/>
        <v>1.4200000166893005</v>
      </c>
      <c r="W181" s="2">
        <v>1</v>
      </c>
      <c r="X181" s="3">
        <f t="shared" si="259"/>
        <v>2.8400000333786011</v>
      </c>
      <c r="Y181" s="2">
        <v>23.509654998779297</v>
      </c>
      <c r="Z181" s="2">
        <v>24.527053833007813</v>
      </c>
      <c r="AA181" s="2">
        <v>23.11231803894043</v>
      </c>
      <c r="AB181" s="2">
        <v>676.27703857421875</v>
      </c>
      <c r="AC181" s="2">
        <v>654.47833251953125</v>
      </c>
      <c r="AD181" s="2">
        <v>21.335304260253906</v>
      </c>
      <c r="AE181" s="2">
        <v>23.191381454467773</v>
      </c>
      <c r="AF181" s="2">
        <v>67.441940307617188</v>
      </c>
      <c r="AG181" s="2">
        <v>73.302169799804688</v>
      </c>
      <c r="AH181" s="2">
        <v>500.15728759765625</v>
      </c>
      <c r="AI181" s="2">
        <v>1700.7508544921875</v>
      </c>
      <c r="AJ181" s="2">
        <v>4.4748392105102539</v>
      </c>
      <c r="AK181" s="2">
        <v>91.911659240722656</v>
      </c>
      <c r="AL181" s="2">
        <v>7.059722900390625</v>
      </c>
      <c r="AM181" s="2">
        <v>0.13123583793640137</v>
      </c>
      <c r="AN181" s="2">
        <v>1</v>
      </c>
      <c r="AO181" s="2">
        <v>-0.21956524252891541</v>
      </c>
      <c r="AP181" s="2">
        <v>2.737391471862793</v>
      </c>
      <c r="AQ181" s="2">
        <v>1</v>
      </c>
      <c r="AR181" s="2">
        <v>0</v>
      </c>
      <c r="AS181" s="2">
        <v>0.15999999642372131</v>
      </c>
      <c r="AT181" s="2">
        <v>111115</v>
      </c>
      <c r="AU181" s="3">
        <f t="shared" si="260"/>
        <v>0.8335954793294269</v>
      </c>
      <c r="AV181" s="3">
        <f t="shared" si="261"/>
        <v>1.5839515837676914E-3</v>
      </c>
      <c r="AW181" s="3">
        <f t="shared" si="262"/>
        <v>297.67705383300779</v>
      </c>
      <c r="AX181" s="3">
        <f t="shared" si="263"/>
        <v>296.65965499877927</v>
      </c>
      <c r="AY181" s="3">
        <f t="shared" si="264"/>
        <v>272.12013063639097</v>
      </c>
      <c r="AZ181" s="3">
        <f t="shared" si="265"/>
        <v>2.2614352505085349</v>
      </c>
      <c r="BA181" s="3">
        <f t="shared" si="266"/>
        <v>3.0911183651219738</v>
      </c>
      <c r="BB181" s="3">
        <f t="shared" si="267"/>
        <v>33.6314064032522</v>
      </c>
      <c r="BC181" s="3">
        <f t="shared" si="268"/>
        <v>10.440024948784426</v>
      </c>
      <c r="BD181" s="3">
        <f t="shared" si="269"/>
        <v>24.018354415893555</v>
      </c>
      <c r="BE181" s="3">
        <f t="shared" si="270"/>
        <v>2.9982781773953913</v>
      </c>
      <c r="BF181" s="3">
        <f t="shared" si="271"/>
        <v>0.14740858560268211</v>
      </c>
      <c r="BG181" s="3">
        <f t="shared" si="272"/>
        <v>2.1315583495646568</v>
      </c>
      <c r="BH181" s="3">
        <f t="shared" si="273"/>
        <v>0.86671982783073442</v>
      </c>
      <c r="BI181" s="3">
        <f t="shared" si="274"/>
        <v>9.2822942288845411E-2</v>
      </c>
      <c r="BJ181" s="3">
        <f t="shared" si="275"/>
        <v>42.313500973173326</v>
      </c>
      <c r="BK181" s="3">
        <f t="shared" si="276"/>
        <v>0.70341735695674379</v>
      </c>
      <c r="BL181" s="3">
        <f t="shared" si="277"/>
        <v>69.70812115338812</v>
      </c>
      <c r="BM181" s="3">
        <f t="shared" si="278"/>
        <v>646.33334489625906</v>
      </c>
      <c r="BN181" s="3">
        <f t="shared" si="279"/>
        <v>1.8479993774181708E-2</v>
      </c>
    </row>
    <row r="182" spans="1:66" s="5" customFormat="1">
      <c r="A182" s="5" t="s">
        <v>233</v>
      </c>
      <c r="B182" s="5" t="s">
        <v>136</v>
      </c>
      <c r="C182" s="5">
        <v>20190704</v>
      </c>
      <c r="D182" s="5" t="s">
        <v>338</v>
      </c>
      <c r="E182" s="6" t="s">
        <v>0</v>
      </c>
      <c r="F182" s="2" t="s">
        <v>294</v>
      </c>
      <c r="G182" s="6">
        <v>1700</v>
      </c>
      <c r="H182" s="5">
        <v>800</v>
      </c>
      <c r="I182" s="6">
        <v>23</v>
      </c>
      <c r="J182" s="6"/>
      <c r="K182" s="2">
        <v>86</v>
      </c>
      <c r="L182" s="2" t="s">
        <v>247</v>
      </c>
      <c r="M182" s="2">
        <v>24187.500007275492</v>
      </c>
      <c r="N182" s="2">
        <v>0</v>
      </c>
      <c r="O182" s="3">
        <f t="shared" si="252"/>
        <v>18.345639747366654</v>
      </c>
      <c r="P182" s="3">
        <f t="shared" si="253"/>
        <v>0.15409677277651429</v>
      </c>
      <c r="Q182" s="3">
        <f t="shared" si="254"/>
        <v>565.85925048954186</v>
      </c>
      <c r="R182" s="3">
        <f t="shared" si="255"/>
        <v>1.5586461783399768</v>
      </c>
      <c r="S182" s="3">
        <f t="shared" si="256"/>
        <v>0.95228870640023011</v>
      </c>
      <c r="T182" s="3">
        <f t="shared" si="257"/>
        <v>24.49256706237793</v>
      </c>
      <c r="U182" s="2">
        <v>6</v>
      </c>
      <c r="V182" s="3">
        <f t="shared" si="258"/>
        <v>1.4200000166893005</v>
      </c>
      <c r="W182" s="2">
        <v>1</v>
      </c>
      <c r="X182" s="3">
        <f t="shared" si="259"/>
        <v>2.8400000333786011</v>
      </c>
      <c r="Y182" s="2">
        <v>23.497037887573242</v>
      </c>
      <c r="Z182" s="2">
        <v>24.49256706237793</v>
      </c>
      <c r="AA182" s="2">
        <v>23.112813949584961</v>
      </c>
      <c r="AB182" s="2">
        <v>800.01995849609375</v>
      </c>
      <c r="AC182" s="2">
        <v>776.5606689453125</v>
      </c>
      <c r="AD182" s="2">
        <v>21.374755859375</v>
      </c>
      <c r="AE182" s="2">
        <v>23.201118469238281</v>
      </c>
      <c r="AF182" s="2">
        <v>67.687065124511719</v>
      </c>
      <c r="AG182" s="2">
        <v>73.389411926269531</v>
      </c>
      <c r="AH182" s="2">
        <v>500.169189453125</v>
      </c>
      <c r="AI182" s="2">
        <v>1701.10107421875</v>
      </c>
      <c r="AJ182" s="2">
        <v>5.8184170722961426</v>
      </c>
      <c r="AK182" s="2">
        <v>91.911827087402344</v>
      </c>
      <c r="AL182" s="2">
        <v>6.842376708984375</v>
      </c>
      <c r="AM182" s="2">
        <v>0.1364753246307373</v>
      </c>
      <c r="AN182" s="2">
        <v>1</v>
      </c>
      <c r="AO182" s="2">
        <v>-0.21956524252891541</v>
      </c>
      <c r="AP182" s="2">
        <v>2.737391471862793</v>
      </c>
      <c r="AQ182" s="2">
        <v>1</v>
      </c>
      <c r="AR182" s="2">
        <v>0</v>
      </c>
      <c r="AS182" s="2">
        <v>0.15999999642372131</v>
      </c>
      <c r="AT182" s="2">
        <v>111115</v>
      </c>
      <c r="AU182" s="3">
        <f t="shared" si="260"/>
        <v>0.83361531575520831</v>
      </c>
      <c r="AV182" s="3">
        <f t="shared" si="261"/>
        <v>1.5586461783399768E-3</v>
      </c>
      <c r="AW182" s="3">
        <f t="shared" si="262"/>
        <v>297.64256706237791</v>
      </c>
      <c r="AX182" s="3">
        <f t="shared" si="263"/>
        <v>296.64703788757322</v>
      </c>
      <c r="AY182" s="3">
        <f t="shared" si="264"/>
        <v>272.17616579138848</v>
      </c>
      <c r="AZ182" s="3">
        <f t="shared" si="265"/>
        <v>2.2783992789092182</v>
      </c>
      <c r="BA182" s="3">
        <f t="shared" si="266"/>
        <v>3.084745895379196</v>
      </c>
      <c r="BB182" s="3">
        <f t="shared" si="267"/>
        <v>33.562012562820641</v>
      </c>
      <c r="BC182" s="3">
        <f t="shared" si="268"/>
        <v>10.36089409358236</v>
      </c>
      <c r="BD182" s="3">
        <f t="shared" si="269"/>
        <v>23.994802474975586</v>
      </c>
      <c r="BE182" s="3">
        <f t="shared" si="270"/>
        <v>2.9940395313794355</v>
      </c>
      <c r="BF182" s="3">
        <f t="shared" si="271"/>
        <v>0.1461658951471333</v>
      </c>
      <c r="BG182" s="3">
        <f t="shared" si="272"/>
        <v>2.1324571889789659</v>
      </c>
      <c r="BH182" s="3">
        <f t="shared" si="273"/>
        <v>0.8615823424004696</v>
      </c>
      <c r="BI182" s="3">
        <f t="shared" si="274"/>
        <v>9.2034589648548507E-2</v>
      </c>
      <c r="BJ182" s="3">
        <f t="shared" si="275"/>
        <v>52.009157586801862</v>
      </c>
      <c r="BK182" s="3">
        <f t="shared" si="276"/>
        <v>0.72867358999531195</v>
      </c>
      <c r="BL182" s="3">
        <f t="shared" si="277"/>
        <v>69.862584899150477</v>
      </c>
      <c r="BM182" s="3">
        <f t="shared" si="278"/>
        <v>767.84003043550183</v>
      </c>
      <c r="BN182" s="3">
        <f t="shared" si="279"/>
        <v>1.6691937950313627E-2</v>
      </c>
    </row>
    <row r="183" spans="1:66" s="5" customFormat="1">
      <c r="A183" s="5" t="s">
        <v>233</v>
      </c>
      <c r="B183" s="5" t="s">
        <v>136</v>
      </c>
      <c r="C183" s="5">
        <v>20190704</v>
      </c>
      <c r="D183" s="5" t="s">
        <v>338</v>
      </c>
      <c r="E183" s="6" t="s">
        <v>0</v>
      </c>
      <c r="F183" s="2" t="s">
        <v>294</v>
      </c>
      <c r="G183" s="6">
        <v>1700</v>
      </c>
      <c r="H183" s="5">
        <v>1000</v>
      </c>
      <c r="I183" s="6">
        <v>23</v>
      </c>
      <c r="J183" s="6"/>
      <c r="K183" s="2">
        <v>87</v>
      </c>
      <c r="L183" s="2" t="s">
        <v>248</v>
      </c>
      <c r="M183" s="2">
        <v>24313.500007297844</v>
      </c>
      <c r="N183" s="2">
        <v>0</v>
      </c>
      <c r="O183" s="3">
        <f t="shared" si="252"/>
        <v>19.394831722657628</v>
      </c>
      <c r="P183" s="3">
        <f t="shared" si="253"/>
        <v>0.14915745632222538</v>
      </c>
      <c r="Q183" s="3">
        <f t="shared" si="254"/>
        <v>742.70065286333545</v>
      </c>
      <c r="R183" s="3">
        <f t="shared" si="255"/>
        <v>1.5149521078359636</v>
      </c>
      <c r="S183" s="3">
        <f t="shared" si="256"/>
        <v>0.95465910166462997</v>
      </c>
      <c r="T183" s="3">
        <f t="shared" si="257"/>
        <v>24.511568069458008</v>
      </c>
      <c r="U183" s="2">
        <v>6</v>
      </c>
      <c r="V183" s="3">
        <f t="shared" si="258"/>
        <v>1.4200000166893005</v>
      </c>
      <c r="W183" s="2">
        <v>1</v>
      </c>
      <c r="X183" s="3">
        <f t="shared" si="259"/>
        <v>2.8400000333786011</v>
      </c>
      <c r="Y183" s="2">
        <v>23.504854202270508</v>
      </c>
      <c r="Z183" s="2">
        <v>24.511568069458008</v>
      </c>
      <c r="AA183" s="2">
        <v>23.111711502075195</v>
      </c>
      <c r="AB183" s="2">
        <v>999.72283935546875</v>
      </c>
      <c r="AC183" s="2">
        <v>974.68536376953125</v>
      </c>
      <c r="AD183" s="2">
        <v>21.437934875488281</v>
      </c>
      <c r="AE183" s="2">
        <v>23.213092803955078</v>
      </c>
      <c r="AF183" s="2">
        <v>67.905616760253906</v>
      </c>
      <c r="AG183" s="2">
        <v>73.393814086914063</v>
      </c>
      <c r="AH183" s="2">
        <v>500.16464233398438</v>
      </c>
      <c r="AI183" s="2">
        <v>1700.4344482421875</v>
      </c>
      <c r="AJ183" s="2">
        <v>6.575526237487793</v>
      </c>
      <c r="AK183" s="2">
        <v>91.913490295410156</v>
      </c>
      <c r="AL183" s="2">
        <v>5.689910888671875</v>
      </c>
      <c r="AM183" s="2">
        <v>0.12933039665222168</v>
      </c>
      <c r="AN183" s="2">
        <v>1</v>
      </c>
      <c r="AO183" s="2">
        <v>-0.21956524252891541</v>
      </c>
      <c r="AP183" s="2">
        <v>2.737391471862793</v>
      </c>
      <c r="AQ183" s="2">
        <v>1</v>
      </c>
      <c r="AR183" s="2">
        <v>0</v>
      </c>
      <c r="AS183" s="2">
        <v>0.15999999642372131</v>
      </c>
      <c r="AT183" s="2">
        <v>111115</v>
      </c>
      <c r="AU183" s="3">
        <f t="shared" si="260"/>
        <v>0.83360773722330728</v>
      </c>
      <c r="AV183" s="3">
        <f t="shared" si="261"/>
        <v>1.5149521078359636E-3</v>
      </c>
      <c r="AW183" s="3">
        <f t="shared" si="262"/>
        <v>297.66156806945799</v>
      </c>
      <c r="AX183" s="3">
        <f t="shared" si="263"/>
        <v>296.65485420227049</v>
      </c>
      <c r="AY183" s="3">
        <f t="shared" si="264"/>
        <v>272.06950563752252</v>
      </c>
      <c r="AZ183" s="3">
        <f t="shared" si="265"/>
        <v>2.2984021064373992</v>
      </c>
      <c r="BA183" s="3">
        <f t="shared" si="266"/>
        <v>3.0882554818274102</v>
      </c>
      <c r="BB183" s="3">
        <f t="shared" si="267"/>
        <v>33.599588829689203</v>
      </c>
      <c r="BC183" s="3">
        <f t="shared" si="268"/>
        <v>10.386496025734125</v>
      </c>
      <c r="BD183" s="3">
        <f t="shared" si="269"/>
        <v>24.008211135864258</v>
      </c>
      <c r="BE183" s="3">
        <f t="shared" si="270"/>
        <v>2.9964520471266436</v>
      </c>
      <c r="BF183" s="3">
        <f t="shared" si="271"/>
        <v>0.1417145742214421</v>
      </c>
      <c r="BG183" s="3">
        <f t="shared" si="272"/>
        <v>2.1335963801627802</v>
      </c>
      <c r="BH183" s="3">
        <f t="shared" si="273"/>
        <v>0.8628556669638634</v>
      </c>
      <c r="BI183" s="3">
        <f t="shared" si="274"/>
        <v>8.9211527883658867E-2</v>
      </c>
      <c r="BJ183" s="3">
        <f t="shared" si="275"/>
        <v>68.26420924934898</v>
      </c>
      <c r="BK183" s="3">
        <f t="shared" si="276"/>
        <v>0.7619901564859759</v>
      </c>
      <c r="BL183" s="3">
        <f t="shared" si="277"/>
        <v>69.771265064149901</v>
      </c>
      <c r="BM183" s="3">
        <f t="shared" si="278"/>
        <v>965.46598964352495</v>
      </c>
      <c r="BN183" s="3">
        <f t="shared" si="279"/>
        <v>1.4016049861018568E-2</v>
      </c>
    </row>
    <row r="184" spans="1:66" s="5" customFormat="1">
      <c r="A184" s="5" t="s">
        <v>233</v>
      </c>
      <c r="B184" s="5" t="s">
        <v>136</v>
      </c>
      <c r="C184" s="5">
        <v>20190704</v>
      </c>
      <c r="D184" s="5" t="s">
        <v>338</v>
      </c>
      <c r="E184" s="6" t="s">
        <v>0</v>
      </c>
      <c r="F184" s="2" t="s">
        <v>294</v>
      </c>
      <c r="G184" s="6">
        <v>1700</v>
      </c>
      <c r="H184" s="5">
        <v>1400</v>
      </c>
      <c r="I184" s="6">
        <v>23</v>
      </c>
      <c r="J184" s="6"/>
      <c r="K184" s="2">
        <v>88</v>
      </c>
      <c r="L184" s="2" t="s">
        <v>249</v>
      </c>
      <c r="M184" s="2">
        <v>24446.000007107854</v>
      </c>
      <c r="N184" s="2">
        <v>0</v>
      </c>
      <c r="O184" s="3">
        <f t="shared" si="252"/>
        <v>21.230920338040615</v>
      </c>
      <c r="P184" s="3">
        <f t="shared" si="253"/>
        <v>0.15753342811785187</v>
      </c>
      <c r="Q184" s="3">
        <f t="shared" si="254"/>
        <v>1125.7108008915316</v>
      </c>
      <c r="R184" s="3">
        <f t="shared" si="255"/>
        <v>1.5940594966726973</v>
      </c>
      <c r="S184" s="3">
        <f t="shared" si="256"/>
        <v>0.95370792123172343</v>
      </c>
      <c r="T184" s="3">
        <f t="shared" si="257"/>
        <v>24.505474090576172</v>
      </c>
      <c r="U184" s="2">
        <v>6</v>
      </c>
      <c r="V184" s="3">
        <f t="shared" si="258"/>
        <v>1.4200000166893005</v>
      </c>
      <c r="W184" s="2">
        <v>1</v>
      </c>
      <c r="X184" s="3">
        <f t="shared" si="259"/>
        <v>2.8400000333786011</v>
      </c>
      <c r="Y184" s="2">
        <v>23.505666732788086</v>
      </c>
      <c r="Z184" s="2">
        <v>24.505474090576172</v>
      </c>
      <c r="AA184" s="2">
        <v>23.113317489624023</v>
      </c>
      <c r="AB184" s="2">
        <v>1400.8658447265625</v>
      </c>
      <c r="AC184" s="2">
        <v>1372.77197265625</v>
      </c>
      <c r="AD184" s="2">
        <v>21.3448486328125</v>
      </c>
      <c r="AE184" s="2">
        <v>23.21270751953125</v>
      </c>
      <c r="AF184" s="2">
        <v>67.479080200195313</v>
      </c>
      <c r="AG184" s="2">
        <v>73.385086059570313</v>
      </c>
      <c r="AH184" s="2">
        <v>500.16317749023438</v>
      </c>
      <c r="AI184" s="2">
        <v>1700.3631591796875</v>
      </c>
      <c r="AJ184" s="2">
        <v>7.4999136924743652</v>
      </c>
      <c r="AK184" s="2">
        <v>91.907485961914063</v>
      </c>
      <c r="AL184" s="2">
        <v>2.382537841796875</v>
      </c>
      <c r="AM184" s="2">
        <v>0.13405108451843262</v>
      </c>
      <c r="AN184" s="2">
        <v>1</v>
      </c>
      <c r="AO184" s="2">
        <v>-0.21956524252891541</v>
      </c>
      <c r="AP184" s="2">
        <v>2.737391471862793</v>
      </c>
      <c r="AQ184" s="2">
        <v>1</v>
      </c>
      <c r="AR184" s="2">
        <v>0</v>
      </c>
      <c r="AS184" s="2">
        <v>0.15999999642372131</v>
      </c>
      <c r="AT184" s="2">
        <v>111115</v>
      </c>
      <c r="AU184" s="3">
        <f t="shared" si="260"/>
        <v>0.83360529581705722</v>
      </c>
      <c r="AV184" s="3">
        <f t="shared" si="261"/>
        <v>1.5940594966726972E-3</v>
      </c>
      <c r="AW184" s="3">
        <f t="shared" si="262"/>
        <v>297.65547409057615</v>
      </c>
      <c r="AX184" s="3">
        <f t="shared" si="263"/>
        <v>296.65566673278806</v>
      </c>
      <c r="AY184" s="3">
        <f t="shared" si="264"/>
        <v>272.05809938777747</v>
      </c>
      <c r="AZ184" s="3">
        <f t="shared" si="265"/>
        <v>2.2578573167548499</v>
      </c>
      <c r="BA184" s="3">
        <f t="shared" si="266"/>
        <v>3.0871295117210589</v>
      </c>
      <c r="BB184" s="3">
        <f t="shared" si="267"/>
        <v>33.589532772122041</v>
      </c>
      <c r="BC184" s="3">
        <f t="shared" si="268"/>
        <v>10.376825252590791</v>
      </c>
      <c r="BD184" s="3">
        <f t="shared" si="269"/>
        <v>24.005570411682129</v>
      </c>
      <c r="BE184" s="3">
        <f t="shared" si="270"/>
        <v>2.9959767878653905</v>
      </c>
      <c r="BF184" s="3">
        <f t="shared" si="271"/>
        <v>0.14925436091365352</v>
      </c>
      <c r="BG184" s="3">
        <f t="shared" si="272"/>
        <v>2.1334215904893354</v>
      </c>
      <c r="BH184" s="3">
        <f t="shared" si="273"/>
        <v>0.86255519737605502</v>
      </c>
      <c r="BI184" s="3">
        <f t="shared" si="274"/>
        <v>9.3994071461699191E-2</v>
      </c>
      <c r="BJ184" s="3">
        <f t="shared" si="275"/>
        <v>103.46124963011347</v>
      </c>
      <c r="BK184" s="3">
        <f t="shared" si="276"/>
        <v>0.82002752337180473</v>
      </c>
      <c r="BL184" s="3">
        <f t="shared" si="277"/>
        <v>69.874945574263791</v>
      </c>
      <c r="BM184" s="3">
        <f t="shared" si="278"/>
        <v>1362.6798099381188</v>
      </c>
      <c r="BN184" s="3">
        <f t="shared" si="279"/>
        <v>1.0886705683116319E-2</v>
      </c>
    </row>
    <row r="185" spans="1:66" s="5" customFormat="1">
      <c r="A185" s="5" t="s">
        <v>233</v>
      </c>
      <c r="B185" s="5" t="s">
        <v>136</v>
      </c>
      <c r="C185" s="5">
        <v>20190704</v>
      </c>
      <c r="D185" s="5" t="s">
        <v>338</v>
      </c>
      <c r="E185" s="6" t="s">
        <v>0</v>
      </c>
      <c r="F185" s="2" t="s">
        <v>294</v>
      </c>
      <c r="G185" s="6">
        <v>1700</v>
      </c>
      <c r="H185" s="5">
        <v>1800</v>
      </c>
      <c r="I185" s="6">
        <v>23</v>
      </c>
      <c r="J185" s="6"/>
      <c r="K185" s="2">
        <v>89</v>
      </c>
      <c r="L185" s="2" t="s">
        <v>250</v>
      </c>
      <c r="M185" s="2">
        <v>24564.000007241964</v>
      </c>
      <c r="N185" s="2">
        <v>0</v>
      </c>
      <c r="O185" s="3">
        <f t="shared" si="252"/>
        <v>21.445925676793756</v>
      </c>
      <c r="P185" s="3">
        <f t="shared" si="253"/>
        <v>0.15658314520921918</v>
      </c>
      <c r="Q185" s="3">
        <f t="shared" si="254"/>
        <v>1514.1941909656671</v>
      </c>
      <c r="R185" s="3">
        <f t="shared" si="255"/>
        <v>1.5905170354923541</v>
      </c>
      <c r="S185" s="3">
        <f t="shared" si="256"/>
        <v>0.95705322281568161</v>
      </c>
      <c r="T185" s="3">
        <f t="shared" si="257"/>
        <v>24.510221481323242</v>
      </c>
      <c r="U185" s="2">
        <v>6</v>
      </c>
      <c r="V185" s="3">
        <f t="shared" si="258"/>
        <v>1.4200000166893005</v>
      </c>
      <c r="W185" s="2">
        <v>1</v>
      </c>
      <c r="X185" s="3">
        <f t="shared" si="259"/>
        <v>2.8400000333786011</v>
      </c>
      <c r="Y185" s="2">
        <v>23.505462646484375</v>
      </c>
      <c r="Z185" s="2">
        <v>24.510221481323242</v>
      </c>
      <c r="AA185" s="2">
        <v>23.11345100402832</v>
      </c>
      <c r="AB185" s="2">
        <v>1800.7459716796875</v>
      </c>
      <c r="AC185" s="2">
        <v>1771.6402587890625</v>
      </c>
      <c r="AD185" s="2">
        <v>21.322538375854492</v>
      </c>
      <c r="AE185" s="2">
        <v>23.186214447021484</v>
      </c>
      <c r="AF185" s="2">
        <v>67.4163818359375</v>
      </c>
      <c r="AG185" s="2">
        <v>73.301742553710938</v>
      </c>
      <c r="AH185" s="2">
        <v>500.185302734375</v>
      </c>
      <c r="AI185" s="2">
        <v>1700.9124755859375</v>
      </c>
      <c r="AJ185" s="2">
        <v>8.23980712890625</v>
      </c>
      <c r="AK185" s="2">
        <v>91.906051635742188</v>
      </c>
      <c r="AL185" s="2">
        <v>-1.671173095703125</v>
      </c>
      <c r="AM185" s="2">
        <v>0.1277015209197998</v>
      </c>
      <c r="AN185" s="2">
        <v>1</v>
      </c>
      <c r="AO185" s="2">
        <v>-0.21956524252891541</v>
      </c>
      <c r="AP185" s="2">
        <v>2.737391471862793</v>
      </c>
      <c r="AQ185" s="2">
        <v>1</v>
      </c>
      <c r="AR185" s="2">
        <v>0</v>
      </c>
      <c r="AS185" s="2">
        <v>0.15999999642372131</v>
      </c>
      <c r="AT185" s="2">
        <v>111115</v>
      </c>
      <c r="AU185" s="3">
        <f t="shared" si="260"/>
        <v>0.83364217122395823</v>
      </c>
      <c r="AV185" s="3">
        <f t="shared" si="261"/>
        <v>1.5905170354923541E-3</v>
      </c>
      <c r="AW185" s="3">
        <f t="shared" si="262"/>
        <v>297.66022148132322</v>
      </c>
      <c r="AX185" s="3">
        <f t="shared" si="263"/>
        <v>296.65546264648435</v>
      </c>
      <c r="AY185" s="3">
        <f t="shared" si="264"/>
        <v>272.14599001081297</v>
      </c>
      <c r="AZ185" s="3">
        <f t="shared" si="265"/>
        <v>2.260069905910647</v>
      </c>
      <c r="BA185" s="3">
        <f t="shared" si="266"/>
        <v>3.0880066450210295</v>
      </c>
      <c r="BB185" s="3">
        <f t="shared" si="267"/>
        <v>33.599600788639542</v>
      </c>
      <c r="BC185" s="3">
        <f t="shared" si="268"/>
        <v>10.413386341618057</v>
      </c>
      <c r="BD185" s="3">
        <f t="shared" si="269"/>
        <v>24.007842063903809</v>
      </c>
      <c r="BE185" s="3">
        <f t="shared" si="270"/>
        <v>2.9963856201472812</v>
      </c>
      <c r="BF185" s="3">
        <f t="shared" si="271"/>
        <v>0.14840106585336896</v>
      </c>
      <c r="BG185" s="3">
        <f t="shared" si="272"/>
        <v>2.1309534222053479</v>
      </c>
      <c r="BH185" s="3">
        <f t="shared" si="273"/>
        <v>0.86543219794193327</v>
      </c>
      <c r="BI185" s="3">
        <f t="shared" si="274"/>
        <v>9.3452635397675496E-2</v>
      </c>
      <c r="BJ185" s="3">
        <f t="shared" si="275"/>
        <v>139.16360950143147</v>
      </c>
      <c r="BK185" s="3">
        <f t="shared" si="276"/>
        <v>0.85468490764633964</v>
      </c>
      <c r="BL185" s="3">
        <f t="shared" si="277"/>
        <v>69.768534858326547</v>
      </c>
      <c r="BM185" s="3">
        <f t="shared" si="278"/>
        <v>1761.4458928301196</v>
      </c>
      <c r="BN185" s="3">
        <f t="shared" si="279"/>
        <v>8.4944466318317372E-3</v>
      </c>
    </row>
    <row r="186" spans="1:66" s="5" customFormat="1">
      <c r="A186" s="5" t="s">
        <v>233</v>
      </c>
      <c r="B186" s="5" t="s">
        <v>136</v>
      </c>
      <c r="C186" s="5">
        <v>20190704</v>
      </c>
      <c r="D186" s="5" t="s">
        <v>338</v>
      </c>
      <c r="E186" s="6" t="s">
        <v>0</v>
      </c>
      <c r="F186" s="2" t="s">
        <v>294</v>
      </c>
      <c r="G186" s="6">
        <v>1700</v>
      </c>
      <c r="H186" s="5">
        <v>400</v>
      </c>
      <c r="I186" s="6">
        <v>23</v>
      </c>
      <c r="J186" s="6"/>
      <c r="K186" s="2">
        <v>90</v>
      </c>
      <c r="L186" s="2" t="s">
        <v>251</v>
      </c>
      <c r="M186" s="2">
        <v>24670.500007297844</v>
      </c>
      <c r="N186" s="2">
        <v>0</v>
      </c>
      <c r="O186" s="3">
        <f t="shared" si="252"/>
        <v>8.940020444636696</v>
      </c>
      <c r="P186" s="3">
        <f t="shared" si="253"/>
        <v>0.15125145023932732</v>
      </c>
      <c r="Q186" s="3">
        <f t="shared" si="254"/>
        <v>282.65709646368856</v>
      </c>
      <c r="R186" s="3">
        <f t="shared" si="255"/>
        <v>1.5432419684733056</v>
      </c>
      <c r="S186" s="3">
        <f t="shared" si="256"/>
        <v>0.95959135149053942</v>
      </c>
      <c r="T186" s="3">
        <f t="shared" si="257"/>
        <v>24.533843994140625</v>
      </c>
      <c r="U186" s="2">
        <v>6</v>
      </c>
      <c r="V186" s="3">
        <f t="shared" si="258"/>
        <v>1.4200000166893005</v>
      </c>
      <c r="W186" s="2">
        <v>1</v>
      </c>
      <c r="X186" s="3">
        <f t="shared" si="259"/>
        <v>2.8400000333786011</v>
      </c>
      <c r="Y186" s="2">
        <v>23.512859344482422</v>
      </c>
      <c r="Z186" s="2">
        <v>24.533843994140625</v>
      </c>
      <c r="AA186" s="2">
        <v>23.111961364746094</v>
      </c>
      <c r="AB186" s="2">
        <v>398.6995849609375</v>
      </c>
      <c r="AC186" s="2">
        <v>387.25848388671875</v>
      </c>
      <c r="AD186" s="2">
        <v>21.397979736328125</v>
      </c>
      <c r="AE186" s="2">
        <v>23.206249237060547</v>
      </c>
      <c r="AF186" s="2">
        <v>67.742652893066406</v>
      </c>
      <c r="AG186" s="2">
        <v>73.331512451171875</v>
      </c>
      <c r="AH186" s="2">
        <v>500.178466796875</v>
      </c>
      <c r="AI186" s="2">
        <v>1700.2152099609375</v>
      </c>
      <c r="AJ186" s="2">
        <v>7.5128235816955566</v>
      </c>
      <c r="AK186" s="2">
        <v>91.905548095703125</v>
      </c>
      <c r="AL186" s="2">
        <v>7.340576171875</v>
      </c>
      <c r="AM186" s="2">
        <v>0.13644862174987793</v>
      </c>
      <c r="AN186" s="2">
        <v>1</v>
      </c>
      <c r="AO186" s="2">
        <v>-0.21956524252891541</v>
      </c>
      <c r="AP186" s="2">
        <v>2.737391471862793</v>
      </c>
      <c r="AQ186" s="2">
        <v>1</v>
      </c>
      <c r="AR186" s="2">
        <v>0</v>
      </c>
      <c r="AS186" s="2">
        <v>0.15999999642372131</v>
      </c>
      <c r="AT186" s="2">
        <v>111115</v>
      </c>
      <c r="AU186" s="3">
        <f t="shared" si="260"/>
        <v>0.83363077799479157</v>
      </c>
      <c r="AV186" s="3">
        <f t="shared" si="261"/>
        <v>1.5432419684733056E-3</v>
      </c>
      <c r="AW186" s="3">
        <f t="shared" si="262"/>
        <v>297.6838439941406</v>
      </c>
      <c r="AX186" s="3">
        <f t="shared" si="263"/>
        <v>296.6628593444824</v>
      </c>
      <c r="AY186" s="3">
        <f t="shared" si="264"/>
        <v>272.03442751330658</v>
      </c>
      <c r="AZ186" s="3">
        <f t="shared" si="265"/>
        <v>2.2811933001693578</v>
      </c>
      <c r="BA186" s="3">
        <f t="shared" si="266"/>
        <v>3.0923744068680814</v>
      </c>
      <c r="BB186" s="3">
        <f t="shared" si="267"/>
        <v>33.647309340323268</v>
      </c>
      <c r="BC186" s="3">
        <f t="shared" si="268"/>
        <v>10.441060103262721</v>
      </c>
      <c r="BD186" s="3">
        <f t="shared" si="269"/>
        <v>24.023351669311523</v>
      </c>
      <c r="BE186" s="3">
        <f t="shared" si="270"/>
        <v>2.9991782081793099</v>
      </c>
      <c r="BF186" s="3">
        <f t="shared" si="271"/>
        <v>0.14360348037628193</v>
      </c>
      <c r="BG186" s="3">
        <f t="shared" si="272"/>
        <v>2.132783055377542</v>
      </c>
      <c r="BH186" s="3">
        <f t="shared" si="273"/>
        <v>0.86639515280176793</v>
      </c>
      <c r="BI186" s="3">
        <f t="shared" si="274"/>
        <v>9.0409330096705792E-2</v>
      </c>
      <c r="BJ186" s="3">
        <f t="shared" si="275"/>
        <v>25.977755373635325</v>
      </c>
      <c r="BK186" s="3">
        <f t="shared" si="276"/>
        <v>0.72989258654013556</v>
      </c>
      <c r="BL186" s="3">
        <f t="shared" si="277"/>
        <v>69.676164149090283</v>
      </c>
      <c r="BM186" s="3">
        <f t="shared" si="278"/>
        <v>383.00882633093988</v>
      </c>
      <c r="BN186" s="3">
        <f t="shared" si="279"/>
        <v>1.6263498101699241E-2</v>
      </c>
    </row>
    <row r="187" spans="1:66" s="5" customFormat="1"/>
    <row r="188" spans="1:66" s="5" customFormat="1">
      <c r="A188" s="5" t="s">
        <v>252</v>
      </c>
      <c r="B188" s="5" t="s">
        <v>136</v>
      </c>
      <c r="C188" s="5">
        <v>20190704</v>
      </c>
      <c r="D188" s="5" t="s">
        <v>338</v>
      </c>
      <c r="E188" s="6" t="s">
        <v>0</v>
      </c>
      <c r="F188" s="2" t="s">
        <v>295</v>
      </c>
      <c r="G188" s="6">
        <v>1700</v>
      </c>
      <c r="H188" s="5">
        <v>400</v>
      </c>
      <c r="I188" s="6">
        <v>24.3</v>
      </c>
      <c r="J188" s="6"/>
      <c r="K188" s="2">
        <v>91</v>
      </c>
      <c r="L188" s="2" t="s">
        <v>253</v>
      </c>
      <c r="M188" s="2">
        <v>27225.000007241964</v>
      </c>
      <c r="N188" s="2">
        <v>0</v>
      </c>
      <c r="O188" s="3">
        <f t="shared" ref="O188:O205" si="280">(AB188-AC188*(1000-AD188)/(1000-AE188))*AU188</f>
        <v>11.086327244531434</v>
      </c>
      <c r="P188" s="3">
        <f t="shared" ref="P188:P205" si="281">IF(BF188&lt;&gt;0,1/(1/BF188-1/X188),0)</f>
        <v>0.12829042015200035</v>
      </c>
      <c r="Q188" s="3">
        <f t="shared" ref="Q188:Q205" si="282">((BI188-AV188/2)*AC188-O188)/(BI188+AV188/2)</f>
        <v>236.03365968142867</v>
      </c>
      <c r="R188" s="3">
        <f t="shared" ref="R188:R205" si="283">AV188*1000</f>
        <v>1.5375324764069704</v>
      </c>
      <c r="S188" s="3">
        <f t="shared" ref="S188:S205" si="284">(BA188-BG188)</f>
        <v>1.1171286465223105</v>
      </c>
      <c r="T188" s="3">
        <f t="shared" ref="T188:T205" si="285">(Z188+AZ188*N188)</f>
        <v>25.466409683227539</v>
      </c>
      <c r="U188" s="2">
        <v>6</v>
      </c>
      <c r="V188" s="3">
        <f t="shared" ref="V188:V205" si="286">(U188*AO188+AP188)</f>
        <v>1.4200000166893005</v>
      </c>
      <c r="W188" s="2">
        <v>1</v>
      </c>
      <c r="X188" s="3">
        <f t="shared" ref="X188:X205" si="287">V188*(W188+1)*(W188+1)/(W188*W188+1)</f>
        <v>2.8400000333786011</v>
      </c>
      <c r="Y188" s="2">
        <v>24.76923942565918</v>
      </c>
      <c r="Z188" s="2">
        <v>25.466409683227539</v>
      </c>
      <c r="AA188" s="2">
        <v>24.477916717529297</v>
      </c>
      <c r="AB188" s="2">
        <v>399.8515625</v>
      </c>
      <c r="AC188" s="2">
        <v>385.84005737304688</v>
      </c>
      <c r="AD188" s="2">
        <v>21.617427825927734</v>
      </c>
      <c r="AE188" s="2">
        <v>23.418746948242188</v>
      </c>
      <c r="AF188" s="2">
        <v>63.34759521484375</v>
      </c>
      <c r="AG188" s="2">
        <v>68.619400024414063</v>
      </c>
      <c r="AH188" s="2">
        <v>500.14193725585938</v>
      </c>
      <c r="AI188" s="2">
        <v>1700.0054931640625</v>
      </c>
      <c r="AJ188" s="2">
        <v>14.252982139587402</v>
      </c>
      <c r="AK188" s="2">
        <v>91.89422607421875</v>
      </c>
      <c r="AL188" s="2">
        <v>7.665435791015625</v>
      </c>
      <c r="AM188" s="2">
        <v>0.11320185661315918</v>
      </c>
      <c r="AN188" s="2">
        <v>1</v>
      </c>
      <c r="AO188" s="2">
        <v>-0.21956524252891541</v>
      </c>
      <c r="AP188" s="2">
        <v>2.737391471862793</v>
      </c>
      <c r="AQ188" s="2">
        <v>1</v>
      </c>
      <c r="AR188" s="2">
        <v>0</v>
      </c>
      <c r="AS188" s="2">
        <v>0.15999999642372131</v>
      </c>
      <c r="AT188" s="2">
        <v>111115</v>
      </c>
      <c r="AU188" s="3">
        <f t="shared" ref="AU188:AU205" si="288">AH188*0.000001/(U188*0.0001)</f>
        <v>0.83356989542643223</v>
      </c>
      <c r="AV188" s="3">
        <f t="shared" ref="AV188:AV205" si="289">(AE188-AD188)/(1000-AE188)*AU188</f>
        <v>1.5375324764069704E-3</v>
      </c>
      <c r="AW188" s="3">
        <f t="shared" ref="AW188:AW205" si="290">(Z188+273.15)</f>
        <v>298.61640968322752</v>
      </c>
      <c r="AX188" s="3">
        <f t="shared" ref="AX188:AX205" si="291">(Y188+273.15)</f>
        <v>297.91923942565916</v>
      </c>
      <c r="AY188" s="3">
        <f t="shared" ref="AY188:AY205" si="292">(AI188*AQ188+AJ188*AR188)*AS188</f>
        <v>272.00087282655659</v>
      </c>
      <c r="AZ188" s="3">
        <f t="shared" ref="AZ188:AZ205" si="293">((AY188+0.00000010773*(AX188^4-AW188^4))-AV188*44100)/(V188*51.4+0.00000043092*AW188^3)</f>
        <v>2.3232046136546529</v>
      </c>
      <c r="BA188" s="3">
        <f t="shared" ref="BA188:BA205" si="294">0.61365*EXP(17.502*T188/(240.97+T188))</f>
        <v>3.2691762729589984</v>
      </c>
      <c r="BB188" s="3">
        <f t="shared" ref="BB188:BB205" si="295">BA188*1000/AK188</f>
        <v>35.575426363769957</v>
      </c>
      <c r="BC188" s="3">
        <f t="shared" ref="BC188:BC205" si="296">(BB188-AE188)</f>
        <v>12.156679415527769</v>
      </c>
      <c r="BD188" s="3">
        <f t="shared" ref="BD188:BD205" si="297">IF(N188,Z188,(Y188+Z188)/2)</f>
        <v>25.117824554443359</v>
      </c>
      <c r="BE188" s="3">
        <f t="shared" ref="BE188:BE205" si="298">0.61365*EXP(17.502*BD188/(240.97+BD188))</f>
        <v>3.2020822047402171</v>
      </c>
      <c r="BF188" s="3">
        <f t="shared" ref="BF188:BF205" si="299">IF(BC188&lt;&gt;0,(1000-(BB188+AE188)/2)/BC188*AV188,0)</f>
        <v>0.12274566900300125</v>
      </c>
      <c r="BG188" s="3">
        <f t="shared" ref="BG188:BG205" si="300">AE188*AK188/1000</f>
        <v>2.1520476264366879</v>
      </c>
      <c r="BH188" s="3">
        <f t="shared" ref="BH188:BH205" si="301">(BE188-BG188)</f>
        <v>1.0500345783035292</v>
      </c>
      <c r="BI188" s="3">
        <f t="shared" ref="BI188:BI205" si="302">1/(1.6/P188+1.37/X188)</f>
        <v>7.7195653462242386E-2</v>
      </c>
      <c r="BJ188" s="3">
        <f t="shared" ref="BJ188:BJ205" si="303">Q188*AK188*0.001</f>
        <v>21.690130483890417</v>
      </c>
      <c r="BK188" s="3">
        <f t="shared" ref="BK188:BK205" si="304">Q188/AC188</f>
        <v>0.61173964488923216</v>
      </c>
      <c r="BL188" s="3">
        <f t="shared" ref="BL188:BL205" si="305">(1-AV188*AK188/BA188/P188)*100</f>
        <v>66.311633225021353</v>
      </c>
      <c r="BM188" s="3">
        <f t="shared" ref="BM188:BM205" si="306">(AC188-O188/(X188/1.35))</f>
        <v>380.5701483574781</v>
      </c>
      <c r="BN188" s="3">
        <f t="shared" ref="BN188:BN205" si="307">O188*BL188/100/BM188</f>
        <v>1.9317134284567817E-2</v>
      </c>
    </row>
    <row r="189" spans="1:66" s="5" customFormat="1">
      <c r="A189" s="5" t="s">
        <v>252</v>
      </c>
      <c r="B189" s="5" t="s">
        <v>136</v>
      </c>
      <c r="C189" s="5">
        <v>20190704</v>
      </c>
      <c r="D189" s="5" t="s">
        <v>338</v>
      </c>
      <c r="E189" s="6" t="s">
        <v>0</v>
      </c>
      <c r="F189" s="2" t="s">
        <v>295</v>
      </c>
      <c r="G189" s="6">
        <v>1700</v>
      </c>
      <c r="H189" s="5">
        <v>325</v>
      </c>
      <c r="I189" s="6">
        <v>24.3</v>
      </c>
      <c r="J189" s="6"/>
      <c r="K189" s="2">
        <v>92</v>
      </c>
      <c r="L189" s="2" t="s">
        <v>254</v>
      </c>
      <c r="M189" s="2">
        <v>27313.500007297844</v>
      </c>
      <c r="N189" s="2">
        <v>0</v>
      </c>
      <c r="O189" s="3">
        <f t="shared" si="280"/>
        <v>8.5116638269537717</v>
      </c>
      <c r="P189" s="3">
        <f t="shared" si="281"/>
        <v>0.12602829477036448</v>
      </c>
      <c r="Q189" s="3">
        <f t="shared" si="282"/>
        <v>195.63385898365459</v>
      </c>
      <c r="R189" s="3">
        <f t="shared" si="283"/>
        <v>1.5067994587453837</v>
      </c>
      <c r="S189" s="3">
        <f t="shared" si="284"/>
        <v>1.1136074870560733</v>
      </c>
      <c r="T189" s="3">
        <f t="shared" si="285"/>
        <v>25.471349716186523</v>
      </c>
      <c r="U189" s="2">
        <v>6</v>
      </c>
      <c r="V189" s="3">
        <f t="shared" si="286"/>
        <v>1.4200000166893005</v>
      </c>
      <c r="W189" s="2">
        <v>1</v>
      </c>
      <c r="X189" s="3">
        <f t="shared" si="287"/>
        <v>2.8400000333786011</v>
      </c>
      <c r="Y189" s="2">
        <v>24.770519256591797</v>
      </c>
      <c r="Z189" s="2">
        <v>25.471349716186523</v>
      </c>
      <c r="AA189" s="2">
        <v>24.478683471679688</v>
      </c>
      <c r="AB189" s="2">
        <v>323.62472534179688</v>
      </c>
      <c r="AC189" s="2">
        <v>312.84854125976563</v>
      </c>
      <c r="AD189" s="2">
        <v>21.701513290405273</v>
      </c>
      <c r="AE189" s="2">
        <v>23.466669082641602</v>
      </c>
      <c r="AF189" s="2">
        <v>63.698688507080078</v>
      </c>
      <c r="AG189" s="2">
        <v>68.7564697265625</v>
      </c>
      <c r="AH189" s="2">
        <v>500.16204833984375</v>
      </c>
      <c r="AI189" s="2">
        <v>1699.9095458984375</v>
      </c>
      <c r="AJ189" s="2">
        <v>13.937996864318848</v>
      </c>
      <c r="AK189" s="2">
        <v>91.897506713867188</v>
      </c>
      <c r="AL189" s="2">
        <v>7.4246826171875</v>
      </c>
      <c r="AM189" s="2">
        <v>0.11759257316589355</v>
      </c>
      <c r="AN189" s="2">
        <v>1</v>
      </c>
      <c r="AO189" s="2">
        <v>-0.21956524252891541</v>
      </c>
      <c r="AP189" s="2">
        <v>2.737391471862793</v>
      </c>
      <c r="AQ189" s="2">
        <v>1</v>
      </c>
      <c r="AR189" s="2">
        <v>0</v>
      </c>
      <c r="AS189" s="2">
        <v>0.15999999642372131</v>
      </c>
      <c r="AT189" s="2">
        <v>111115</v>
      </c>
      <c r="AU189" s="3">
        <f t="shared" si="288"/>
        <v>0.83360341389973946</v>
      </c>
      <c r="AV189" s="3">
        <f t="shared" si="289"/>
        <v>1.5067994587453838E-3</v>
      </c>
      <c r="AW189" s="3">
        <f t="shared" si="290"/>
        <v>298.6213497161865</v>
      </c>
      <c r="AX189" s="3">
        <f t="shared" si="291"/>
        <v>297.92051925659177</v>
      </c>
      <c r="AY189" s="3">
        <f t="shared" si="292"/>
        <v>271.98552126439972</v>
      </c>
      <c r="AZ189" s="3">
        <f t="shared" si="293"/>
        <v>2.3385550692930948</v>
      </c>
      <c r="BA189" s="3">
        <f t="shared" si="294"/>
        <v>3.2701358666302296</v>
      </c>
      <c r="BB189" s="3">
        <f t="shared" si="295"/>
        <v>35.584598359258543</v>
      </c>
      <c r="BC189" s="3">
        <f t="shared" si="296"/>
        <v>12.117929276616941</v>
      </c>
      <c r="BD189" s="3">
        <f t="shared" si="297"/>
        <v>25.12093448638916</v>
      </c>
      <c r="BE189" s="3">
        <f t="shared" si="298"/>
        <v>3.2026754293566322</v>
      </c>
      <c r="BF189" s="3">
        <f t="shared" si="299"/>
        <v>0.12067327811998806</v>
      </c>
      <c r="BG189" s="3">
        <f t="shared" si="300"/>
        <v>2.1565283795741563</v>
      </c>
      <c r="BH189" s="3">
        <f t="shared" si="301"/>
        <v>1.0461470497824759</v>
      </c>
      <c r="BI189" s="3">
        <f t="shared" si="302"/>
        <v>7.588430183801928E-2</v>
      </c>
      <c r="BJ189" s="3">
        <f t="shared" si="303"/>
        <v>17.978263869410146</v>
      </c>
      <c r="BK189" s="3">
        <f t="shared" si="304"/>
        <v>0.62533089716795298</v>
      </c>
      <c r="BL189" s="3">
        <f t="shared" si="305"/>
        <v>66.401079270799812</v>
      </c>
      <c r="BM189" s="3">
        <f t="shared" si="306"/>
        <v>308.80250392478797</v>
      </c>
      <c r="BN189" s="3">
        <f t="shared" si="307"/>
        <v>1.8302431402486715E-2</v>
      </c>
    </row>
    <row r="190" spans="1:66" s="5" customFormat="1">
      <c r="A190" s="5" t="s">
        <v>252</v>
      </c>
      <c r="B190" s="5" t="s">
        <v>136</v>
      </c>
      <c r="C190" s="5">
        <v>20190704</v>
      </c>
      <c r="D190" s="5" t="s">
        <v>338</v>
      </c>
      <c r="E190" s="6" t="s">
        <v>0</v>
      </c>
      <c r="F190" s="2" t="s">
        <v>295</v>
      </c>
      <c r="G190" s="6">
        <v>1700</v>
      </c>
      <c r="H190" s="5">
        <v>250</v>
      </c>
      <c r="I190" s="6">
        <v>24.3</v>
      </c>
      <c r="J190" s="6"/>
      <c r="K190" s="2">
        <v>93</v>
      </c>
      <c r="L190" s="2" t="s">
        <v>255</v>
      </c>
      <c r="M190" s="2">
        <v>27402.500007297844</v>
      </c>
      <c r="N190" s="2">
        <v>0</v>
      </c>
      <c r="O190" s="3">
        <f t="shared" si="280"/>
        <v>6.2462381697461185</v>
      </c>
      <c r="P190" s="3">
        <f t="shared" si="281"/>
        <v>0.12845965552439145</v>
      </c>
      <c r="Q190" s="3">
        <f t="shared" si="282"/>
        <v>157.20098981567546</v>
      </c>
      <c r="R190" s="3">
        <f t="shared" si="283"/>
        <v>1.5297311792108852</v>
      </c>
      <c r="S190" s="3">
        <f t="shared" si="284"/>
        <v>1.1100603616275135</v>
      </c>
      <c r="T190" s="3">
        <f t="shared" si="285"/>
        <v>25.467168807983398</v>
      </c>
      <c r="U190" s="2">
        <v>6</v>
      </c>
      <c r="V190" s="3">
        <f t="shared" si="286"/>
        <v>1.4200000166893005</v>
      </c>
      <c r="W190" s="2">
        <v>1</v>
      </c>
      <c r="X190" s="3">
        <f t="shared" si="287"/>
        <v>2.8400000333786011</v>
      </c>
      <c r="Y190" s="2">
        <v>24.770059585571289</v>
      </c>
      <c r="Z190" s="2">
        <v>25.467168807983398</v>
      </c>
      <c r="AA190" s="2">
        <v>24.477123260498047</v>
      </c>
      <c r="AB190" s="2">
        <v>249.89921569824219</v>
      </c>
      <c r="AC190" s="2">
        <v>241.96269226074219</v>
      </c>
      <c r="AD190" s="2">
        <v>21.704469680786133</v>
      </c>
      <c r="AE190" s="2">
        <v>23.496309280395508</v>
      </c>
      <c r="AF190" s="2">
        <v>63.711421966552734</v>
      </c>
      <c r="AG190" s="2">
        <v>68.84600830078125</v>
      </c>
      <c r="AH190" s="2">
        <v>500.19705200195313</v>
      </c>
      <c r="AI190" s="2">
        <v>1700.0965576171875</v>
      </c>
      <c r="AJ190" s="2">
        <v>14.640229225158691</v>
      </c>
      <c r="AK190" s="2">
        <v>91.897979736328125</v>
      </c>
      <c r="AL190" s="2">
        <v>7.1915740966796875</v>
      </c>
      <c r="AM190" s="2">
        <v>0.11167597770690918</v>
      </c>
      <c r="AN190" s="2">
        <v>1</v>
      </c>
      <c r="AO190" s="2">
        <v>-0.21956524252891541</v>
      </c>
      <c r="AP190" s="2">
        <v>2.737391471862793</v>
      </c>
      <c r="AQ190" s="2">
        <v>1</v>
      </c>
      <c r="AR190" s="2">
        <v>0</v>
      </c>
      <c r="AS190" s="2">
        <v>0.15999999642372131</v>
      </c>
      <c r="AT190" s="2">
        <v>111115</v>
      </c>
      <c r="AU190" s="3">
        <f t="shared" si="288"/>
        <v>0.83366175333658832</v>
      </c>
      <c r="AV190" s="3">
        <f t="shared" si="289"/>
        <v>1.5297311792108852E-3</v>
      </c>
      <c r="AW190" s="3">
        <f t="shared" si="290"/>
        <v>298.61716880798338</v>
      </c>
      <c r="AX190" s="3">
        <f t="shared" si="291"/>
        <v>297.92005958557127</v>
      </c>
      <c r="AY190" s="3">
        <f t="shared" si="292"/>
        <v>272.01544313873092</v>
      </c>
      <c r="AZ190" s="3">
        <f t="shared" si="293"/>
        <v>2.3274554705451083</v>
      </c>
      <c r="BA190" s="3">
        <f t="shared" si="294"/>
        <v>3.2693237157557982</v>
      </c>
      <c r="BB190" s="3">
        <f t="shared" si="295"/>
        <v>35.575577669237973</v>
      </c>
      <c r="BC190" s="3">
        <f t="shared" si="296"/>
        <v>12.079268388842465</v>
      </c>
      <c r="BD190" s="3">
        <f t="shared" si="297"/>
        <v>25.118614196777344</v>
      </c>
      <c r="BE190" s="3">
        <f t="shared" si="298"/>
        <v>3.2022328212144067</v>
      </c>
      <c r="BF190" s="3">
        <f t="shared" si="299"/>
        <v>0.12290058286487907</v>
      </c>
      <c r="BG190" s="3">
        <f t="shared" si="300"/>
        <v>2.1592633541282846</v>
      </c>
      <c r="BH190" s="3">
        <f t="shared" si="301"/>
        <v>1.042969467086122</v>
      </c>
      <c r="BI190" s="3">
        <f t="shared" si="302"/>
        <v>7.72936897891187E-2</v>
      </c>
      <c r="BJ190" s="3">
        <f t="shared" si="303"/>
        <v>14.446453376611668</v>
      </c>
      <c r="BK190" s="3">
        <f t="shared" si="304"/>
        <v>0.64969102611188334</v>
      </c>
      <c r="BL190" s="3">
        <f t="shared" si="305"/>
        <v>66.526863791267942</v>
      </c>
      <c r="BM190" s="3">
        <f t="shared" si="306"/>
        <v>238.9935297853722</v>
      </c>
      <c r="BN190" s="3">
        <f t="shared" si="307"/>
        <v>1.7387191875014203E-2</v>
      </c>
    </row>
    <row r="191" spans="1:66" s="5" customFormat="1">
      <c r="A191" s="5" t="s">
        <v>252</v>
      </c>
      <c r="B191" s="5" t="s">
        <v>136</v>
      </c>
      <c r="C191" s="5">
        <v>20190704</v>
      </c>
      <c r="D191" s="5" t="s">
        <v>338</v>
      </c>
      <c r="E191" s="6" t="s">
        <v>0</v>
      </c>
      <c r="F191" s="2" t="s">
        <v>295</v>
      </c>
      <c r="G191" s="6">
        <v>1700</v>
      </c>
      <c r="H191" s="5">
        <v>175</v>
      </c>
      <c r="I191" s="6">
        <v>24.3</v>
      </c>
      <c r="J191" s="6"/>
      <c r="K191" s="2">
        <v>94</v>
      </c>
      <c r="L191" s="2" t="s">
        <v>256</v>
      </c>
      <c r="M191" s="2">
        <v>27492.000007286668</v>
      </c>
      <c r="N191" s="2">
        <v>0</v>
      </c>
      <c r="O191" s="3">
        <f t="shared" si="280"/>
        <v>3.848864112341837</v>
      </c>
      <c r="P191" s="3">
        <f t="shared" si="281"/>
        <v>0.13343206909574754</v>
      </c>
      <c r="Q191" s="3">
        <f t="shared" si="282"/>
        <v>118.65994540631294</v>
      </c>
      <c r="R191" s="3">
        <f t="shared" si="283"/>
        <v>1.5796532307963955</v>
      </c>
      <c r="S191" s="3">
        <f t="shared" si="284"/>
        <v>1.1054261333532662</v>
      </c>
      <c r="T191" s="3">
        <f t="shared" si="285"/>
        <v>25.448665618896484</v>
      </c>
      <c r="U191" s="2">
        <v>6</v>
      </c>
      <c r="V191" s="3">
        <f t="shared" si="286"/>
        <v>1.4200000166893005</v>
      </c>
      <c r="W191" s="2">
        <v>1</v>
      </c>
      <c r="X191" s="3">
        <f t="shared" si="287"/>
        <v>2.8400000333786011</v>
      </c>
      <c r="Y191" s="2">
        <v>24.760059356689453</v>
      </c>
      <c r="Z191" s="2">
        <v>25.448665618896484</v>
      </c>
      <c r="AA191" s="2">
        <v>24.477943420410156</v>
      </c>
      <c r="AB191" s="2">
        <v>174.44612121582031</v>
      </c>
      <c r="AC191" s="2">
        <v>169.5078125</v>
      </c>
      <c r="AD191" s="2">
        <v>21.657405853271484</v>
      </c>
      <c r="AE191" s="2">
        <v>23.5078125</v>
      </c>
      <c r="AF191" s="2">
        <v>63.589710235595703</v>
      </c>
      <c r="AG191" s="2">
        <v>68.920394897460938</v>
      </c>
      <c r="AH191" s="2">
        <v>500.16650390625</v>
      </c>
      <c r="AI191" s="2">
        <v>1700.75390625</v>
      </c>
      <c r="AJ191" s="2">
        <v>20.604087829589844</v>
      </c>
      <c r="AK191" s="2">
        <v>91.8973388671875</v>
      </c>
      <c r="AL191" s="2">
        <v>6.910614013671875</v>
      </c>
      <c r="AM191" s="2">
        <v>0.11160922050476074</v>
      </c>
      <c r="AN191" s="2">
        <v>1</v>
      </c>
      <c r="AO191" s="2">
        <v>-0.21956524252891541</v>
      </c>
      <c r="AP191" s="2">
        <v>2.737391471862793</v>
      </c>
      <c r="AQ191" s="2">
        <v>1</v>
      </c>
      <c r="AR191" s="2">
        <v>0</v>
      </c>
      <c r="AS191" s="2">
        <v>0.15999999642372131</v>
      </c>
      <c r="AT191" s="2">
        <v>111115</v>
      </c>
      <c r="AU191" s="3">
        <f t="shared" si="288"/>
        <v>0.83361083984374984</v>
      </c>
      <c r="AV191" s="3">
        <f t="shared" si="289"/>
        <v>1.5796532307963955E-3</v>
      </c>
      <c r="AW191" s="3">
        <f t="shared" si="290"/>
        <v>298.59866561889646</v>
      </c>
      <c r="AX191" s="3">
        <f t="shared" si="291"/>
        <v>297.91005935668943</v>
      </c>
      <c r="AY191" s="3">
        <f t="shared" si="292"/>
        <v>272.12061891763005</v>
      </c>
      <c r="AZ191" s="3">
        <f t="shared" si="293"/>
        <v>2.3038578772100835</v>
      </c>
      <c r="BA191" s="3">
        <f t="shared" si="294"/>
        <v>3.2657315446920725</v>
      </c>
      <c r="BB191" s="3">
        <f t="shared" si="295"/>
        <v>35.536736808144092</v>
      </c>
      <c r="BC191" s="3">
        <f t="shared" si="296"/>
        <v>12.028924308144092</v>
      </c>
      <c r="BD191" s="3">
        <f t="shared" si="297"/>
        <v>25.104362487792969</v>
      </c>
      <c r="BE191" s="3">
        <f t="shared" si="298"/>
        <v>3.1995154007067357</v>
      </c>
      <c r="BF191" s="3">
        <f t="shared" si="299"/>
        <v>0.12744433625047535</v>
      </c>
      <c r="BG191" s="3">
        <f t="shared" si="300"/>
        <v>2.1603054113388063</v>
      </c>
      <c r="BH191" s="3">
        <f t="shared" si="301"/>
        <v>1.0392099893679294</v>
      </c>
      <c r="BI191" s="3">
        <f t="shared" si="302"/>
        <v>8.0169865723669187E-2</v>
      </c>
      <c r="BJ191" s="3">
        <f t="shared" si="303"/>
        <v>10.904533212965909</v>
      </c>
      <c r="BK191" s="3">
        <f t="shared" si="304"/>
        <v>0.70002640973443597</v>
      </c>
      <c r="BL191" s="3">
        <f t="shared" si="305"/>
        <v>66.686213841642655</v>
      </c>
      <c r="BM191" s="3">
        <f t="shared" si="306"/>
        <v>167.67824683429819</v>
      </c>
      <c r="BN191" s="3">
        <f t="shared" si="307"/>
        <v>1.5307064576879357E-2</v>
      </c>
    </row>
    <row r="192" spans="1:66" s="5" customFormat="1">
      <c r="A192" s="5" t="s">
        <v>252</v>
      </c>
      <c r="B192" s="5" t="s">
        <v>136</v>
      </c>
      <c r="C192" s="5">
        <v>20190704</v>
      </c>
      <c r="D192" s="5" t="s">
        <v>338</v>
      </c>
      <c r="E192" s="6" t="s">
        <v>0</v>
      </c>
      <c r="F192" s="2" t="s">
        <v>295</v>
      </c>
      <c r="G192" s="6">
        <v>1700</v>
      </c>
      <c r="H192" s="5">
        <v>100</v>
      </c>
      <c r="I192" s="6">
        <v>24.3</v>
      </c>
      <c r="J192" s="6"/>
      <c r="K192" s="2">
        <v>95</v>
      </c>
      <c r="L192" s="2" t="s">
        <v>257</v>
      </c>
      <c r="M192" s="2">
        <v>27581.000007286668</v>
      </c>
      <c r="N192" s="2">
        <v>0</v>
      </c>
      <c r="O192" s="3">
        <f t="shared" si="280"/>
        <v>1.4427926836227849</v>
      </c>
      <c r="P192" s="3">
        <f t="shared" si="281"/>
        <v>0.13587791693839524</v>
      </c>
      <c r="Q192" s="3">
        <f t="shared" si="282"/>
        <v>79.252165250521358</v>
      </c>
      <c r="R192" s="3">
        <f t="shared" si="283"/>
        <v>1.5993252378255194</v>
      </c>
      <c r="S192" s="3">
        <f t="shared" si="284"/>
        <v>1.1000345962602762</v>
      </c>
      <c r="T192" s="3">
        <f t="shared" si="285"/>
        <v>25.410457611083984</v>
      </c>
      <c r="U192" s="2">
        <v>6</v>
      </c>
      <c r="V192" s="3">
        <f t="shared" si="286"/>
        <v>1.4200000166893005</v>
      </c>
      <c r="W192" s="2">
        <v>1</v>
      </c>
      <c r="X192" s="3">
        <f t="shared" si="287"/>
        <v>2.8400000333786011</v>
      </c>
      <c r="Y192" s="2">
        <v>24.737974166870117</v>
      </c>
      <c r="Z192" s="2">
        <v>25.410457611083984</v>
      </c>
      <c r="AA192" s="2">
        <v>24.478542327880859</v>
      </c>
      <c r="AB192" s="2">
        <v>100.60169219970703</v>
      </c>
      <c r="AC192" s="2">
        <v>98.681549072265625</v>
      </c>
      <c r="AD192" s="2">
        <v>21.611812591552734</v>
      </c>
      <c r="AE192" s="2">
        <v>23.485347747802734</v>
      </c>
      <c r="AF192" s="2">
        <v>63.543041229248047</v>
      </c>
      <c r="AG192" s="2">
        <v>68.947158813476563</v>
      </c>
      <c r="AH192" s="2">
        <v>500.1553955078125</v>
      </c>
      <c r="AI192" s="2">
        <v>1700.3165283203125</v>
      </c>
      <c r="AJ192" s="2">
        <v>18.25590705871582</v>
      </c>
      <c r="AK192" s="2">
        <v>91.899436950683594</v>
      </c>
      <c r="AL192" s="2">
        <v>6.4071426391601563</v>
      </c>
      <c r="AM192" s="2">
        <v>0.11623072624206543</v>
      </c>
      <c r="AN192" s="2">
        <v>1</v>
      </c>
      <c r="AO192" s="2">
        <v>-0.21956524252891541</v>
      </c>
      <c r="AP192" s="2">
        <v>2.737391471862793</v>
      </c>
      <c r="AQ192" s="2">
        <v>1</v>
      </c>
      <c r="AR192" s="2">
        <v>0</v>
      </c>
      <c r="AS192" s="2">
        <v>0.15999999642372131</v>
      </c>
      <c r="AT192" s="2">
        <v>111115</v>
      </c>
      <c r="AU192" s="3">
        <f t="shared" si="288"/>
        <v>0.83359232584635401</v>
      </c>
      <c r="AV192" s="3">
        <f t="shared" si="289"/>
        <v>1.5993252378255194E-3</v>
      </c>
      <c r="AW192" s="3">
        <f t="shared" si="290"/>
        <v>298.56045761108396</v>
      </c>
      <c r="AX192" s="3">
        <f t="shared" si="291"/>
        <v>297.88797416687009</v>
      </c>
      <c r="AY192" s="3">
        <f t="shared" si="292"/>
        <v>272.05063845044424</v>
      </c>
      <c r="AZ192" s="3">
        <f t="shared" si="293"/>
        <v>2.2950875469982885</v>
      </c>
      <c r="BA192" s="3">
        <f t="shared" si="294"/>
        <v>3.2583248308743524</v>
      </c>
      <c r="BB192" s="3">
        <f t="shared" si="295"/>
        <v>35.455329640625344</v>
      </c>
      <c r="BC192" s="3">
        <f t="shared" si="296"/>
        <v>11.969981892822609</v>
      </c>
      <c r="BD192" s="3">
        <f t="shared" si="297"/>
        <v>25.074215888977051</v>
      </c>
      <c r="BE192" s="3">
        <f t="shared" si="298"/>
        <v>3.1937738874643493</v>
      </c>
      <c r="BF192" s="3">
        <f t="shared" si="299"/>
        <v>0.12967376185550591</v>
      </c>
      <c r="BG192" s="3">
        <f t="shared" si="300"/>
        <v>2.1582902346140762</v>
      </c>
      <c r="BH192" s="3">
        <f t="shared" si="301"/>
        <v>1.0354836528502731</v>
      </c>
      <c r="BI192" s="3">
        <f t="shared" si="302"/>
        <v>8.1581569346377739E-2</v>
      </c>
      <c r="BJ192" s="3">
        <f t="shared" si="303"/>
        <v>7.2832293636454457</v>
      </c>
      <c r="BK192" s="3">
        <f t="shared" si="304"/>
        <v>0.80311026727482859</v>
      </c>
      <c r="BL192" s="3">
        <f t="shared" si="305"/>
        <v>66.802423318515466</v>
      </c>
      <c r="BM192" s="3">
        <f t="shared" si="306"/>
        <v>97.995714530012606</v>
      </c>
      <c r="BN192" s="3">
        <f t="shared" si="307"/>
        <v>9.8353329096557418E-3</v>
      </c>
    </row>
    <row r="193" spans="1:66" s="5" customFormat="1">
      <c r="A193" s="5" t="s">
        <v>252</v>
      </c>
      <c r="B193" s="5" t="s">
        <v>136</v>
      </c>
      <c r="C193" s="5">
        <v>20190704</v>
      </c>
      <c r="D193" s="5" t="s">
        <v>338</v>
      </c>
      <c r="E193" s="6" t="s">
        <v>0</v>
      </c>
      <c r="F193" s="2" t="s">
        <v>295</v>
      </c>
      <c r="G193" s="6">
        <v>1700</v>
      </c>
      <c r="H193" s="5">
        <v>66</v>
      </c>
      <c r="I193" s="6">
        <v>24.3</v>
      </c>
      <c r="J193" s="6"/>
      <c r="K193" s="2">
        <v>96</v>
      </c>
      <c r="L193" s="2" t="s">
        <v>258</v>
      </c>
      <c r="M193" s="2">
        <v>27670.000007286668</v>
      </c>
      <c r="N193" s="2">
        <v>0</v>
      </c>
      <c r="O193" s="3">
        <f t="shared" si="280"/>
        <v>0.28308684015428665</v>
      </c>
      <c r="P193" s="3">
        <f t="shared" si="281"/>
        <v>0.13789477935192238</v>
      </c>
      <c r="Q193" s="3">
        <f t="shared" si="282"/>
        <v>59.725896721538291</v>
      </c>
      <c r="R193" s="3">
        <f t="shared" si="283"/>
        <v>1.616008804348648</v>
      </c>
      <c r="S193" s="3">
        <f t="shared" si="284"/>
        <v>1.0961021967400728</v>
      </c>
      <c r="T193" s="3">
        <f t="shared" si="285"/>
        <v>25.365840911865234</v>
      </c>
      <c r="U193" s="2">
        <v>6</v>
      </c>
      <c r="V193" s="3">
        <f t="shared" si="286"/>
        <v>1.4200000166893005</v>
      </c>
      <c r="W193" s="2">
        <v>1</v>
      </c>
      <c r="X193" s="3">
        <f t="shared" si="287"/>
        <v>2.8400000333786011</v>
      </c>
      <c r="Y193" s="2">
        <v>24.719966888427734</v>
      </c>
      <c r="Z193" s="2">
        <v>25.365840911865234</v>
      </c>
      <c r="AA193" s="2">
        <v>24.479946136474609</v>
      </c>
      <c r="AB193" s="2">
        <v>64.823196411132813</v>
      </c>
      <c r="AC193" s="2">
        <v>64.35882568359375</v>
      </c>
      <c r="AD193" s="2">
        <v>21.540498733520508</v>
      </c>
      <c r="AE193" s="2">
        <v>23.433700561523438</v>
      </c>
      <c r="AF193" s="2">
        <v>63.403770446777344</v>
      </c>
      <c r="AG193" s="2">
        <v>68.871986389160156</v>
      </c>
      <c r="AH193" s="2">
        <v>500.14944458007813</v>
      </c>
      <c r="AI193" s="2">
        <v>1700.1673583984375</v>
      </c>
      <c r="AJ193" s="2">
        <v>17.29905891418457</v>
      </c>
      <c r="AK193" s="2">
        <v>91.901496887207031</v>
      </c>
      <c r="AL193" s="2">
        <v>6.0585174560546875</v>
      </c>
      <c r="AM193" s="2">
        <v>0.10875391960144043</v>
      </c>
      <c r="AN193" s="2">
        <v>1</v>
      </c>
      <c r="AO193" s="2">
        <v>-0.21956524252891541</v>
      </c>
      <c r="AP193" s="2">
        <v>2.737391471862793</v>
      </c>
      <c r="AQ193" s="2">
        <v>1</v>
      </c>
      <c r="AR193" s="2">
        <v>0</v>
      </c>
      <c r="AS193" s="2">
        <v>0.15999999642372131</v>
      </c>
      <c r="AT193" s="2">
        <v>111115</v>
      </c>
      <c r="AU193" s="3">
        <f t="shared" si="288"/>
        <v>0.83358240763346347</v>
      </c>
      <c r="AV193" s="3">
        <f t="shared" si="289"/>
        <v>1.616008804348648E-3</v>
      </c>
      <c r="AW193" s="3">
        <f t="shared" si="290"/>
        <v>298.51584091186521</v>
      </c>
      <c r="AX193" s="3">
        <f t="shared" si="291"/>
        <v>297.86996688842771</v>
      </c>
      <c r="AY193" s="3">
        <f t="shared" si="292"/>
        <v>272.02677126347771</v>
      </c>
      <c r="AZ193" s="3">
        <f t="shared" si="293"/>
        <v>2.2898613556405838</v>
      </c>
      <c r="BA193" s="3">
        <f t="shared" si="294"/>
        <v>3.2496943559506608</v>
      </c>
      <c r="BB193" s="3">
        <f t="shared" si="295"/>
        <v>35.360624864893012</v>
      </c>
      <c r="BC193" s="3">
        <f t="shared" si="296"/>
        <v>11.926924303369574</v>
      </c>
      <c r="BD193" s="3">
        <f t="shared" si="297"/>
        <v>25.042903900146484</v>
      </c>
      <c r="BE193" s="3">
        <f t="shared" si="298"/>
        <v>3.1878199561050211</v>
      </c>
      <c r="BF193" s="3">
        <f t="shared" si="299"/>
        <v>0.13150940600319755</v>
      </c>
      <c r="BG193" s="3">
        <f t="shared" si="300"/>
        <v>2.153592159210588</v>
      </c>
      <c r="BH193" s="3">
        <f t="shared" si="301"/>
        <v>1.0342277968944331</v>
      </c>
      <c r="BI193" s="3">
        <f t="shared" si="302"/>
        <v>8.274416578365465E-2</v>
      </c>
      <c r="BJ193" s="3">
        <f t="shared" si="303"/>
        <v>5.4888993116400995</v>
      </c>
      <c r="BK193" s="3">
        <f t="shared" si="304"/>
        <v>0.92801408489284354</v>
      </c>
      <c r="BL193" s="3">
        <f t="shared" si="305"/>
        <v>66.858209520260786</v>
      </c>
      <c r="BM193" s="3">
        <f t="shared" si="306"/>
        <v>64.224259757637185</v>
      </c>
      <c r="BN193" s="3">
        <f t="shared" si="307"/>
        <v>2.9469672897573908E-3</v>
      </c>
    </row>
    <row r="194" spans="1:66" s="5" customFormat="1">
      <c r="A194" s="5" t="s">
        <v>252</v>
      </c>
      <c r="B194" s="5" t="s">
        <v>136</v>
      </c>
      <c r="C194" s="5">
        <v>20190704</v>
      </c>
      <c r="D194" s="5" t="s">
        <v>338</v>
      </c>
      <c r="E194" s="6" t="s">
        <v>0</v>
      </c>
      <c r="F194" s="2" t="s">
        <v>295</v>
      </c>
      <c r="G194" s="6">
        <v>1700</v>
      </c>
      <c r="H194" s="5">
        <v>33</v>
      </c>
      <c r="I194" s="6">
        <v>24.3</v>
      </c>
      <c r="J194" s="6"/>
      <c r="K194" s="2">
        <v>97</v>
      </c>
      <c r="L194" s="2" t="s">
        <v>259</v>
      </c>
      <c r="M194" s="2">
        <v>27779.000007286668</v>
      </c>
      <c r="N194" s="2">
        <v>0</v>
      </c>
      <c r="O194" s="3">
        <f t="shared" si="280"/>
        <v>-0.88581499949201137</v>
      </c>
      <c r="P194" s="3">
        <f t="shared" si="281"/>
        <v>0.14199436742179627</v>
      </c>
      <c r="Q194" s="3">
        <f t="shared" si="282"/>
        <v>42.237493944840132</v>
      </c>
      <c r="R194" s="3">
        <f t="shared" si="283"/>
        <v>1.6488194005720589</v>
      </c>
      <c r="S194" s="3">
        <f t="shared" si="284"/>
        <v>1.0876694118261021</v>
      </c>
      <c r="T194" s="3">
        <f t="shared" si="285"/>
        <v>25.307743072509766</v>
      </c>
      <c r="U194" s="2">
        <v>6</v>
      </c>
      <c r="V194" s="3">
        <f t="shared" si="286"/>
        <v>1.4200000166893005</v>
      </c>
      <c r="W194" s="2">
        <v>1</v>
      </c>
      <c r="X194" s="3">
        <f t="shared" si="287"/>
        <v>2.8400000333786011</v>
      </c>
      <c r="Y194" s="2">
        <v>24.707895278930664</v>
      </c>
      <c r="Z194" s="2">
        <v>25.307743072509766</v>
      </c>
      <c r="AA194" s="2">
        <v>24.478925704956055</v>
      </c>
      <c r="AB194" s="2">
        <v>31.555059432983398</v>
      </c>
      <c r="AC194" s="2">
        <v>32.55328369140625</v>
      </c>
      <c r="AD194" s="2">
        <v>21.471454620361328</v>
      </c>
      <c r="AE194" s="2">
        <v>23.403066635131836</v>
      </c>
      <c r="AF194" s="2">
        <v>63.250930786132813</v>
      </c>
      <c r="AG194" s="2">
        <v>68.832695007324219</v>
      </c>
      <c r="AH194" s="2">
        <v>500.1724853515625</v>
      </c>
      <c r="AI194" s="2">
        <v>1699.8848876953125</v>
      </c>
      <c r="AJ194" s="2">
        <v>18.324529647827148</v>
      </c>
      <c r="AK194" s="2">
        <v>91.9031982421875</v>
      </c>
      <c r="AL194" s="2">
        <v>5.81207275390625</v>
      </c>
      <c r="AM194" s="2">
        <v>0.10685992240905762</v>
      </c>
      <c r="AN194" s="2">
        <v>1</v>
      </c>
      <c r="AO194" s="2">
        <v>-0.21956524252891541</v>
      </c>
      <c r="AP194" s="2">
        <v>2.737391471862793</v>
      </c>
      <c r="AQ194" s="2">
        <v>1</v>
      </c>
      <c r="AR194" s="2">
        <v>0</v>
      </c>
      <c r="AS194" s="2">
        <v>0.15999999642372131</v>
      </c>
      <c r="AT194" s="2">
        <v>111135</v>
      </c>
      <c r="AU194" s="3">
        <f t="shared" si="288"/>
        <v>0.83362080891927071</v>
      </c>
      <c r="AV194" s="3">
        <f t="shared" si="289"/>
        <v>1.648819400572059E-3</v>
      </c>
      <c r="AW194" s="3">
        <f t="shared" si="290"/>
        <v>298.45774307250974</v>
      </c>
      <c r="AX194" s="3">
        <f t="shared" si="291"/>
        <v>297.85789527893064</v>
      </c>
      <c r="AY194" s="3">
        <f t="shared" si="292"/>
        <v>271.98157595198791</v>
      </c>
      <c r="AZ194" s="3">
        <f t="shared" si="293"/>
        <v>2.2786289801142643</v>
      </c>
      <c r="BA194" s="3">
        <f t="shared" si="294"/>
        <v>3.2384860842697472</v>
      </c>
      <c r="BB194" s="3">
        <f t="shared" si="295"/>
        <v>35.238012889774964</v>
      </c>
      <c r="BC194" s="3">
        <f t="shared" si="296"/>
        <v>11.834946254643128</v>
      </c>
      <c r="BD194" s="3">
        <f t="shared" si="297"/>
        <v>25.007819175720215</v>
      </c>
      <c r="BE194" s="3">
        <f t="shared" si="298"/>
        <v>3.1811601690702123</v>
      </c>
      <c r="BF194" s="3">
        <f t="shared" si="299"/>
        <v>0.13523298638965742</v>
      </c>
      <c r="BG194" s="3">
        <f t="shared" si="300"/>
        <v>2.1508166724436451</v>
      </c>
      <c r="BH194" s="3">
        <f t="shared" si="301"/>
        <v>1.0303434966265672</v>
      </c>
      <c r="BI194" s="3">
        <f t="shared" si="302"/>
        <v>8.5103145775311861E-2</v>
      </c>
      <c r="BJ194" s="3">
        <f t="shared" si="303"/>
        <v>3.8817607792658371</v>
      </c>
      <c r="BK194" s="3">
        <f t="shared" si="304"/>
        <v>1.2974879691166277</v>
      </c>
      <c r="BL194" s="3">
        <f t="shared" si="305"/>
        <v>67.047333621108891</v>
      </c>
      <c r="BM194" s="3">
        <f t="shared" si="306"/>
        <v>32.974357717906024</v>
      </c>
      <c r="BN194" s="3">
        <f t="shared" si="307"/>
        <v>-1.8011430065026552E-2</v>
      </c>
    </row>
    <row r="195" spans="1:66" s="5" customFormat="1">
      <c r="A195" s="5" t="s">
        <v>252</v>
      </c>
      <c r="B195" s="5" t="s">
        <v>136</v>
      </c>
      <c r="C195" s="5">
        <v>20190704</v>
      </c>
      <c r="D195" s="5" t="s">
        <v>338</v>
      </c>
      <c r="E195" s="6" t="s">
        <v>0</v>
      </c>
      <c r="F195" s="2" t="s">
        <v>295</v>
      </c>
      <c r="G195" s="6">
        <v>1700</v>
      </c>
      <c r="H195" s="5">
        <v>400</v>
      </c>
      <c r="I195" s="6">
        <v>24.3</v>
      </c>
      <c r="J195" s="6"/>
      <c r="K195" s="2">
        <v>98</v>
      </c>
      <c r="L195" s="2" t="s">
        <v>260</v>
      </c>
      <c r="M195" s="2">
        <v>27935.50000711903</v>
      </c>
      <c r="N195" s="2">
        <v>0</v>
      </c>
      <c r="O195" s="3">
        <f t="shared" si="280"/>
        <v>11.916987765266807</v>
      </c>
      <c r="P195" s="3">
        <f t="shared" si="281"/>
        <v>0.1494853062756441</v>
      </c>
      <c r="Q195" s="3">
        <f t="shared" si="282"/>
        <v>245.55416236200747</v>
      </c>
      <c r="R195" s="3">
        <f t="shared" si="283"/>
        <v>1.7378087859080071</v>
      </c>
      <c r="S195" s="3">
        <f t="shared" si="284"/>
        <v>1.0915039839524505</v>
      </c>
      <c r="T195" s="3">
        <f t="shared" si="285"/>
        <v>25.341712951660156</v>
      </c>
      <c r="U195" s="2">
        <v>6</v>
      </c>
      <c r="V195" s="3">
        <f t="shared" si="286"/>
        <v>1.4200000166893005</v>
      </c>
      <c r="W195" s="2">
        <v>1</v>
      </c>
      <c r="X195" s="3">
        <f t="shared" si="287"/>
        <v>2.8400000333786011</v>
      </c>
      <c r="Y195" s="2">
        <v>24.715898513793945</v>
      </c>
      <c r="Z195" s="2">
        <v>25.341712951660156</v>
      </c>
      <c r="AA195" s="2">
        <v>24.479791641235352</v>
      </c>
      <c r="AB195" s="2">
        <v>400.0823974609375</v>
      </c>
      <c r="AC195" s="2">
        <v>384.98348999023438</v>
      </c>
      <c r="AD195" s="2">
        <v>21.39879035949707</v>
      </c>
      <c r="AE195" s="2">
        <v>23.434709548950195</v>
      </c>
      <c r="AF195" s="2">
        <v>62.901027679443359</v>
      </c>
      <c r="AG195" s="2">
        <v>68.8848876953125</v>
      </c>
      <c r="AH195" s="2">
        <v>500.14276123046875</v>
      </c>
      <c r="AI195" s="2">
        <v>1699.2425537109375</v>
      </c>
      <c r="AJ195" s="2">
        <v>33.5224609375</v>
      </c>
      <c r="AK195" s="2">
        <v>91.894950866699219</v>
      </c>
      <c r="AL195" s="2">
        <v>7.63909912109375</v>
      </c>
      <c r="AM195" s="2">
        <v>0.10820651054382324</v>
      </c>
      <c r="AN195" s="2">
        <v>1</v>
      </c>
      <c r="AO195" s="2">
        <v>-0.21956524252891541</v>
      </c>
      <c r="AP195" s="2">
        <v>2.737391471862793</v>
      </c>
      <c r="AQ195" s="2">
        <v>1</v>
      </c>
      <c r="AR195" s="2">
        <v>0</v>
      </c>
      <c r="AS195" s="2">
        <v>0.15999999642372131</v>
      </c>
      <c r="AT195" s="2">
        <v>111115</v>
      </c>
      <c r="AU195" s="3">
        <f t="shared" si="288"/>
        <v>0.8335712687174478</v>
      </c>
      <c r="AV195" s="3">
        <f t="shared" si="289"/>
        <v>1.737808785908007E-3</v>
      </c>
      <c r="AW195" s="3">
        <f t="shared" si="290"/>
        <v>298.49171295166013</v>
      </c>
      <c r="AX195" s="3">
        <f t="shared" si="291"/>
        <v>297.86589851379392</v>
      </c>
      <c r="AY195" s="3">
        <f t="shared" si="292"/>
        <v>271.87880251678507</v>
      </c>
      <c r="AZ195" s="3">
        <f t="shared" si="293"/>
        <v>2.2273050343407963</v>
      </c>
      <c r="BA195" s="3">
        <f t="shared" si="294"/>
        <v>3.2450354665285959</v>
      </c>
      <c r="BB195" s="3">
        <f t="shared" si="295"/>
        <v>35.312445742919785</v>
      </c>
      <c r="BC195" s="3">
        <f t="shared" si="296"/>
        <v>11.877736193969589</v>
      </c>
      <c r="BD195" s="3">
        <f t="shared" si="297"/>
        <v>25.028805732727051</v>
      </c>
      <c r="BE195" s="3">
        <f t="shared" si="298"/>
        <v>3.1851423773079959</v>
      </c>
      <c r="BF195" s="3">
        <f t="shared" si="299"/>
        <v>0.14201048895645044</v>
      </c>
      <c r="BG195" s="3">
        <f t="shared" si="300"/>
        <v>2.1535314825761454</v>
      </c>
      <c r="BH195" s="3">
        <f t="shared" si="301"/>
        <v>1.0316108947318505</v>
      </c>
      <c r="BI195" s="3">
        <f t="shared" si="302"/>
        <v>8.9399159512228155E-2</v>
      </c>
      <c r="BJ195" s="3">
        <f t="shared" si="303"/>
        <v>22.565187685370159</v>
      </c>
      <c r="BK195" s="3">
        <f t="shared" si="304"/>
        <v>0.63783037129263986</v>
      </c>
      <c r="BL195" s="3">
        <f t="shared" si="305"/>
        <v>67.078797881346716</v>
      </c>
      <c r="BM195" s="3">
        <f t="shared" si="306"/>
        <v>379.31872474585822</v>
      </c>
      <c r="BN195" s="3">
        <f t="shared" si="307"/>
        <v>2.1074024600193222E-2</v>
      </c>
    </row>
    <row r="196" spans="1:66" s="5" customFormat="1">
      <c r="A196" s="5" t="s">
        <v>252</v>
      </c>
      <c r="B196" s="5" t="s">
        <v>136</v>
      </c>
      <c r="C196" s="5">
        <v>20190704</v>
      </c>
      <c r="D196" s="5" t="s">
        <v>338</v>
      </c>
      <c r="E196" s="6" t="s">
        <v>0</v>
      </c>
      <c r="F196" s="2" t="s">
        <v>295</v>
      </c>
      <c r="G196" s="6">
        <v>1700</v>
      </c>
      <c r="H196" s="5">
        <v>400</v>
      </c>
      <c r="I196" s="6">
        <v>24.3</v>
      </c>
      <c r="J196" s="6"/>
      <c r="K196" s="2">
        <v>99</v>
      </c>
      <c r="L196" s="2" t="s">
        <v>261</v>
      </c>
      <c r="M196" s="2">
        <v>28027.500007297844</v>
      </c>
      <c r="N196" s="2">
        <v>0</v>
      </c>
      <c r="O196" s="3">
        <f t="shared" si="280"/>
        <v>11.745675400197578</v>
      </c>
      <c r="P196" s="3">
        <f t="shared" si="281"/>
        <v>0.14602429387167457</v>
      </c>
      <c r="Q196" s="3">
        <f t="shared" si="282"/>
        <v>244.03046602833882</v>
      </c>
      <c r="R196" s="3">
        <f t="shared" si="283"/>
        <v>1.6986627397993597</v>
      </c>
      <c r="S196" s="3">
        <f t="shared" si="284"/>
        <v>1.0908175979781074</v>
      </c>
      <c r="T196" s="3">
        <f t="shared" si="285"/>
        <v>25.385904312133789</v>
      </c>
      <c r="U196" s="2">
        <v>6</v>
      </c>
      <c r="V196" s="3">
        <f t="shared" si="286"/>
        <v>1.4200000166893005</v>
      </c>
      <c r="W196" s="2">
        <v>1</v>
      </c>
      <c r="X196" s="3">
        <f t="shared" si="287"/>
        <v>2.8400000333786011</v>
      </c>
      <c r="Y196" s="2">
        <v>24.737909317016602</v>
      </c>
      <c r="Z196" s="2">
        <v>25.385904312133789</v>
      </c>
      <c r="AA196" s="2">
        <v>24.478225708007813</v>
      </c>
      <c r="AB196" s="2">
        <v>399.375732421875</v>
      </c>
      <c r="AC196" s="2">
        <v>384.5015869140625</v>
      </c>
      <c r="AD196" s="2">
        <v>21.545539855957031</v>
      </c>
      <c r="AE196" s="2">
        <v>23.535367965698242</v>
      </c>
      <c r="AF196" s="2">
        <v>63.3775634765625</v>
      </c>
      <c r="AG196" s="2">
        <v>69.090240478515625</v>
      </c>
      <c r="AH196" s="2">
        <v>500.14895629882813</v>
      </c>
      <c r="AI196" s="2">
        <v>1700.2791748046875</v>
      </c>
      <c r="AJ196" s="2">
        <v>13.242545127868652</v>
      </c>
      <c r="AK196" s="2">
        <v>91.893836975097656</v>
      </c>
      <c r="AL196" s="2">
        <v>7.548553466796875</v>
      </c>
      <c r="AM196" s="2">
        <v>0.1102302074432373</v>
      </c>
      <c r="AN196" s="2">
        <v>1</v>
      </c>
      <c r="AO196" s="2">
        <v>-0.21956524252891541</v>
      </c>
      <c r="AP196" s="2">
        <v>2.737391471862793</v>
      </c>
      <c r="AQ196" s="2">
        <v>1</v>
      </c>
      <c r="AR196" s="2">
        <v>0</v>
      </c>
      <c r="AS196" s="2">
        <v>0.15999999642372131</v>
      </c>
      <c r="AT196" s="2">
        <v>111115</v>
      </c>
      <c r="AU196" s="3">
        <f t="shared" si="288"/>
        <v>0.83358159383137997</v>
      </c>
      <c r="AV196" s="3">
        <f t="shared" si="289"/>
        <v>1.6986627397993597E-3</v>
      </c>
      <c r="AW196" s="3">
        <f t="shared" si="290"/>
        <v>298.53590431213377</v>
      </c>
      <c r="AX196" s="3">
        <f t="shared" si="291"/>
        <v>297.88790931701658</v>
      </c>
      <c r="AY196" s="3">
        <f t="shared" si="292"/>
        <v>272.04466188807783</v>
      </c>
      <c r="AZ196" s="3">
        <f t="shared" si="293"/>
        <v>2.2465464193867781</v>
      </c>
      <c r="BA196" s="3">
        <f t="shared" si="294"/>
        <v>3.2535728649669173</v>
      </c>
      <c r="BB196" s="3">
        <f t="shared" si="295"/>
        <v>35.405778799383512</v>
      </c>
      <c r="BC196" s="3">
        <f t="shared" si="296"/>
        <v>11.87041083368527</v>
      </c>
      <c r="BD196" s="3">
        <f t="shared" si="297"/>
        <v>25.061906814575195</v>
      </c>
      <c r="BE196" s="3">
        <f t="shared" si="298"/>
        <v>3.1914321758628521</v>
      </c>
      <c r="BF196" s="3">
        <f t="shared" si="299"/>
        <v>0.13888332914271106</v>
      </c>
      <c r="BG196" s="3">
        <f t="shared" si="300"/>
        <v>2.1627552669888099</v>
      </c>
      <c r="BH196" s="3">
        <f t="shared" si="301"/>
        <v>1.0286769088740422</v>
      </c>
      <c r="BI196" s="3">
        <f t="shared" si="302"/>
        <v>8.7416597178993458E-2</v>
      </c>
      <c r="BJ196" s="3">
        <f t="shared" si="303"/>
        <v>22.424895862165275</v>
      </c>
      <c r="BK196" s="3">
        <f t="shared" si="304"/>
        <v>0.63466699315048736</v>
      </c>
      <c r="BL196" s="3">
        <f t="shared" si="305"/>
        <v>67.144514120253305</v>
      </c>
      <c r="BM196" s="3">
        <f t="shared" si="306"/>
        <v>378.91825536339246</v>
      </c>
      <c r="BN196" s="3">
        <f t="shared" si="307"/>
        <v>2.0813398578649504E-2</v>
      </c>
    </row>
    <row r="197" spans="1:66" s="5" customFormat="1">
      <c r="A197" s="5" t="s">
        <v>252</v>
      </c>
      <c r="B197" s="5" t="s">
        <v>136</v>
      </c>
      <c r="C197" s="5">
        <v>20190704</v>
      </c>
      <c r="D197" s="5" t="s">
        <v>338</v>
      </c>
      <c r="E197" s="6" t="s">
        <v>0</v>
      </c>
      <c r="F197" s="2" t="s">
        <v>295</v>
      </c>
      <c r="G197" s="6">
        <v>1700</v>
      </c>
      <c r="H197" s="5">
        <v>400</v>
      </c>
      <c r="I197" s="6">
        <v>24.3</v>
      </c>
      <c r="J197" s="6"/>
      <c r="K197" s="2">
        <v>100</v>
      </c>
      <c r="L197" s="2" t="s">
        <v>262</v>
      </c>
      <c r="M197" s="2">
        <v>28117.000007286668</v>
      </c>
      <c r="N197" s="2">
        <v>0</v>
      </c>
      <c r="O197" s="3">
        <f t="shared" si="280"/>
        <v>11.995756837120194</v>
      </c>
      <c r="P197" s="3">
        <f t="shared" si="281"/>
        <v>0.1503376577002222</v>
      </c>
      <c r="Q197" s="3">
        <f t="shared" si="282"/>
        <v>244.86446237897431</v>
      </c>
      <c r="R197" s="3">
        <f t="shared" si="283"/>
        <v>1.7378957766360363</v>
      </c>
      <c r="S197" s="3">
        <f t="shared" si="284"/>
        <v>1.0855971491872847</v>
      </c>
      <c r="T197" s="3">
        <f t="shared" si="285"/>
        <v>25.365562438964844</v>
      </c>
      <c r="U197" s="2">
        <v>6</v>
      </c>
      <c r="V197" s="3">
        <f t="shared" si="286"/>
        <v>1.4200000166893005</v>
      </c>
      <c r="W197" s="2">
        <v>1</v>
      </c>
      <c r="X197" s="3">
        <f t="shared" si="287"/>
        <v>2.8400000333786011</v>
      </c>
      <c r="Y197" s="2">
        <v>24.728019714355469</v>
      </c>
      <c r="Z197" s="2">
        <v>25.365562438964844</v>
      </c>
      <c r="AA197" s="2">
        <v>24.477476119995117</v>
      </c>
      <c r="AB197" s="2">
        <v>399.5933837890625</v>
      </c>
      <c r="AC197" s="2">
        <v>384.40170288085938</v>
      </c>
      <c r="AD197" s="2">
        <v>21.513185501098633</v>
      </c>
      <c r="AE197" s="2">
        <v>23.548894882202148</v>
      </c>
      <c r="AF197" s="2">
        <v>63.296134948730469</v>
      </c>
      <c r="AG197" s="2">
        <v>69.172172546386719</v>
      </c>
      <c r="AH197" s="2">
        <v>500.16085815429688</v>
      </c>
      <c r="AI197" s="2">
        <v>1700.9566650390625</v>
      </c>
      <c r="AJ197" s="2">
        <v>12.390298843383789</v>
      </c>
      <c r="AK197" s="2">
        <v>91.895751953125</v>
      </c>
      <c r="AL197" s="2">
        <v>7.61541748046875</v>
      </c>
      <c r="AM197" s="2">
        <v>0.10550761222839355</v>
      </c>
      <c r="AN197" s="2">
        <v>1</v>
      </c>
      <c r="AO197" s="2">
        <v>-0.21956524252891541</v>
      </c>
      <c r="AP197" s="2">
        <v>2.737391471862793</v>
      </c>
      <c r="AQ197" s="2">
        <v>1</v>
      </c>
      <c r="AR197" s="2">
        <v>0</v>
      </c>
      <c r="AS197" s="2">
        <v>0.15999999642372131</v>
      </c>
      <c r="AT197" s="2">
        <v>111115</v>
      </c>
      <c r="AU197" s="3">
        <f t="shared" si="288"/>
        <v>0.83360143025716138</v>
      </c>
      <c r="AV197" s="3">
        <f t="shared" si="289"/>
        <v>1.7378957766360364E-3</v>
      </c>
      <c r="AW197" s="3">
        <f t="shared" si="290"/>
        <v>298.51556243896482</v>
      </c>
      <c r="AX197" s="3">
        <f t="shared" si="291"/>
        <v>297.87801971435545</v>
      </c>
      <c r="AY197" s="3">
        <f t="shared" si="292"/>
        <v>272.15306032315493</v>
      </c>
      <c r="AZ197" s="3">
        <f t="shared" si="293"/>
        <v>2.2288325173858401</v>
      </c>
      <c r="BA197" s="3">
        <f t="shared" si="294"/>
        <v>3.2496405520523481</v>
      </c>
      <c r="BB197" s="3">
        <f t="shared" si="295"/>
        <v>35.362249973317084</v>
      </c>
      <c r="BC197" s="3">
        <f t="shared" si="296"/>
        <v>11.813355091114936</v>
      </c>
      <c r="BD197" s="3">
        <f t="shared" si="297"/>
        <v>25.046791076660156</v>
      </c>
      <c r="BE197" s="3">
        <f t="shared" si="298"/>
        <v>3.1885585696330025</v>
      </c>
      <c r="BF197" s="3">
        <f t="shared" si="299"/>
        <v>0.14277951087613047</v>
      </c>
      <c r="BG197" s="3">
        <f t="shared" si="300"/>
        <v>2.1640434028650635</v>
      </c>
      <c r="BH197" s="3">
        <f t="shared" si="301"/>
        <v>1.0245151667679391</v>
      </c>
      <c r="BI197" s="3">
        <f t="shared" si="302"/>
        <v>8.988680224361513E-2</v>
      </c>
      <c r="BJ197" s="3">
        <f t="shared" si="303"/>
        <v>22.502003896913532</v>
      </c>
      <c r="BK197" s="3">
        <f t="shared" si="304"/>
        <v>0.63700150270891764</v>
      </c>
      <c r="BL197" s="3">
        <f t="shared" si="305"/>
        <v>67.309914350679989</v>
      </c>
      <c r="BM197" s="3">
        <f t="shared" si="306"/>
        <v>378.69949459220425</v>
      </c>
      <c r="BN197" s="3">
        <f t="shared" si="307"/>
        <v>2.1321215813810742E-2</v>
      </c>
    </row>
    <row r="198" spans="1:66" s="5" customFormat="1">
      <c r="A198" s="5" t="s">
        <v>252</v>
      </c>
      <c r="B198" s="5" t="s">
        <v>136</v>
      </c>
      <c r="C198" s="5">
        <v>20190704</v>
      </c>
      <c r="D198" s="5" t="s">
        <v>338</v>
      </c>
      <c r="E198" s="6" t="s">
        <v>0</v>
      </c>
      <c r="F198" s="2" t="s">
        <v>295</v>
      </c>
      <c r="G198" s="6">
        <v>1700</v>
      </c>
      <c r="H198" s="5">
        <v>475</v>
      </c>
      <c r="I198" s="6">
        <v>24.3</v>
      </c>
      <c r="J198" s="6"/>
      <c r="K198" s="2">
        <v>101</v>
      </c>
      <c r="L198" s="2" t="s">
        <v>263</v>
      </c>
      <c r="M198" s="2">
        <v>28225.000007286668</v>
      </c>
      <c r="N198" s="2">
        <v>0</v>
      </c>
      <c r="O198" s="3">
        <f t="shared" si="280"/>
        <v>14.542007415155643</v>
      </c>
      <c r="P198" s="3">
        <f t="shared" si="281"/>
        <v>0.15003211669388453</v>
      </c>
      <c r="Q198" s="3">
        <f t="shared" si="282"/>
        <v>287.3184924946313</v>
      </c>
      <c r="R198" s="3">
        <f t="shared" si="283"/>
        <v>1.7177905012179731</v>
      </c>
      <c r="S198" s="3">
        <f t="shared" si="284"/>
        <v>1.0752172867248135</v>
      </c>
      <c r="T198" s="3">
        <f t="shared" si="285"/>
        <v>25.307016372680664</v>
      </c>
      <c r="U198" s="2">
        <v>6</v>
      </c>
      <c r="V198" s="3">
        <f t="shared" si="286"/>
        <v>1.4200000166893005</v>
      </c>
      <c r="W198" s="2">
        <v>1</v>
      </c>
      <c r="X198" s="3">
        <f t="shared" si="287"/>
        <v>2.8400000333786011</v>
      </c>
      <c r="Y198" s="2">
        <v>24.702093124389648</v>
      </c>
      <c r="Z198" s="2">
        <v>25.307016372680664</v>
      </c>
      <c r="AA198" s="2">
        <v>24.477964401245117</v>
      </c>
      <c r="AB198" s="2">
        <v>474.92282104492188</v>
      </c>
      <c r="AC198" s="2">
        <v>456.53662109375</v>
      </c>
      <c r="AD198" s="2">
        <v>21.526052474975586</v>
      </c>
      <c r="AE198" s="2">
        <v>23.538301467895508</v>
      </c>
      <c r="AF198" s="2">
        <v>63.432014465332031</v>
      </c>
      <c r="AG198" s="2">
        <v>69.249847412109375</v>
      </c>
      <c r="AH198" s="2">
        <v>500.14385986328125</v>
      </c>
      <c r="AI198" s="2">
        <v>1701.23681640625</v>
      </c>
      <c r="AJ198" s="2">
        <v>20.599567413330078</v>
      </c>
      <c r="AK198" s="2">
        <v>91.89825439453125</v>
      </c>
      <c r="AL198" s="2">
        <v>7.6754150390625</v>
      </c>
      <c r="AM198" s="2">
        <v>0.10589289665222168</v>
      </c>
      <c r="AN198" s="2">
        <v>1</v>
      </c>
      <c r="AO198" s="2">
        <v>-0.21956524252891541</v>
      </c>
      <c r="AP198" s="2">
        <v>2.737391471862793</v>
      </c>
      <c r="AQ198" s="2">
        <v>1</v>
      </c>
      <c r="AR198" s="2">
        <v>0</v>
      </c>
      <c r="AS198" s="2">
        <v>0.15999999642372131</v>
      </c>
      <c r="AT198" s="2">
        <v>111115</v>
      </c>
      <c r="AU198" s="3">
        <f t="shared" si="288"/>
        <v>0.83357309977213534</v>
      </c>
      <c r="AV198" s="3">
        <f t="shared" si="289"/>
        <v>1.717790501217973E-3</v>
      </c>
      <c r="AW198" s="3">
        <f t="shared" si="290"/>
        <v>298.45701637268064</v>
      </c>
      <c r="AX198" s="3">
        <f t="shared" si="291"/>
        <v>297.85209312438963</v>
      </c>
      <c r="AY198" s="3">
        <f t="shared" si="292"/>
        <v>272.19788454090303</v>
      </c>
      <c r="AZ198" s="3">
        <f t="shared" si="293"/>
        <v>2.2444896419790674</v>
      </c>
      <c r="BA198" s="3">
        <f t="shared" si="294"/>
        <v>3.2383461030366432</v>
      </c>
      <c r="BB198" s="3">
        <f t="shared" si="295"/>
        <v>35.238385368387945</v>
      </c>
      <c r="BC198" s="3">
        <f t="shared" si="296"/>
        <v>11.700083900492437</v>
      </c>
      <c r="BD198" s="3">
        <f t="shared" si="297"/>
        <v>25.004554748535156</v>
      </c>
      <c r="BE198" s="3">
        <f t="shared" si="298"/>
        <v>3.1805411337791889</v>
      </c>
      <c r="BF198" s="3">
        <f t="shared" si="299"/>
        <v>0.14250389127359875</v>
      </c>
      <c r="BG198" s="3">
        <f t="shared" si="300"/>
        <v>2.1631288163118296</v>
      </c>
      <c r="BH198" s="3">
        <f t="shared" si="301"/>
        <v>1.0174123174673593</v>
      </c>
      <c r="BI198" s="3">
        <f t="shared" si="302"/>
        <v>8.9712025331055351E-2</v>
      </c>
      <c r="BJ198" s="3">
        <f t="shared" si="303"/>
        <v>26.404067915524845</v>
      </c>
      <c r="BK198" s="3">
        <f t="shared" si="304"/>
        <v>0.62934380117478095</v>
      </c>
      <c r="BL198" s="3">
        <f t="shared" si="305"/>
        <v>67.508485161808608</v>
      </c>
      <c r="BM198" s="3">
        <f t="shared" si="306"/>
        <v>449.62404722764859</v>
      </c>
      <c r="BN198" s="3">
        <f t="shared" si="307"/>
        <v>2.1833994375125086E-2</v>
      </c>
    </row>
    <row r="199" spans="1:66" s="5" customFormat="1">
      <c r="A199" s="5" t="s">
        <v>252</v>
      </c>
      <c r="B199" s="5" t="s">
        <v>136</v>
      </c>
      <c r="C199" s="5">
        <v>20190704</v>
      </c>
      <c r="D199" s="5" t="s">
        <v>338</v>
      </c>
      <c r="E199" s="6" t="s">
        <v>0</v>
      </c>
      <c r="F199" s="2" t="s">
        <v>295</v>
      </c>
      <c r="G199" s="6">
        <v>1700</v>
      </c>
      <c r="H199" s="5">
        <v>575</v>
      </c>
      <c r="I199" s="6">
        <v>24.3</v>
      </c>
      <c r="J199" s="6"/>
      <c r="K199" s="2">
        <v>102</v>
      </c>
      <c r="L199" s="2" t="s">
        <v>264</v>
      </c>
      <c r="M199" s="2">
        <v>28328.500007297844</v>
      </c>
      <c r="N199" s="2">
        <v>0</v>
      </c>
      <c r="O199" s="3">
        <f t="shared" si="280"/>
        <v>17.424175045154595</v>
      </c>
      <c r="P199" s="3">
        <f t="shared" si="281"/>
        <v>0.14662677816869085</v>
      </c>
      <c r="Q199" s="3">
        <f t="shared" si="282"/>
        <v>344.51594141091925</v>
      </c>
      <c r="R199" s="3">
        <f t="shared" si="283"/>
        <v>1.6714229975451909</v>
      </c>
      <c r="S199" s="3">
        <f t="shared" si="284"/>
        <v>1.0692489644414693</v>
      </c>
      <c r="T199" s="3">
        <f t="shared" si="285"/>
        <v>25.290964126586914</v>
      </c>
      <c r="U199" s="2">
        <v>6</v>
      </c>
      <c r="V199" s="3">
        <f t="shared" si="286"/>
        <v>1.4200000166893005</v>
      </c>
      <c r="W199" s="2">
        <v>1</v>
      </c>
      <c r="X199" s="3">
        <f t="shared" si="287"/>
        <v>2.8400000333786011</v>
      </c>
      <c r="Y199" s="2">
        <v>24.693319320678711</v>
      </c>
      <c r="Z199" s="2">
        <v>25.290964126586914</v>
      </c>
      <c r="AA199" s="2">
        <v>24.479713439941406</v>
      </c>
      <c r="AB199" s="2">
        <v>573.597412109375</v>
      </c>
      <c r="AC199" s="2">
        <v>551.5880126953125</v>
      </c>
      <c r="AD199" s="2">
        <v>21.61224365234375</v>
      </c>
      <c r="AE199" s="2">
        <v>23.570148468017578</v>
      </c>
      <c r="AF199" s="2">
        <v>63.739116668701172</v>
      </c>
      <c r="AG199" s="2">
        <v>69.376663208007813</v>
      </c>
      <c r="AH199" s="2">
        <v>500.13482666015625</v>
      </c>
      <c r="AI199" s="2">
        <v>1698.681884765625</v>
      </c>
      <c r="AJ199" s="2">
        <v>22.549226760864258</v>
      </c>
      <c r="AK199" s="2">
        <v>91.896171569824219</v>
      </c>
      <c r="AL199" s="2">
        <v>7.454345703125</v>
      </c>
      <c r="AM199" s="2">
        <v>0.10489726066589355</v>
      </c>
      <c r="AN199" s="2">
        <v>1</v>
      </c>
      <c r="AO199" s="2">
        <v>-0.21956524252891541</v>
      </c>
      <c r="AP199" s="2">
        <v>2.737391471862793</v>
      </c>
      <c r="AQ199" s="2">
        <v>1</v>
      </c>
      <c r="AR199" s="2">
        <v>0</v>
      </c>
      <c r="AS199" s="2">
        <v>0.15999999642372131</v>
      </c>
      <c r="AT199" s="2">
        <v>111115</v>
      </c>
      <c r="AU199" s="3">
        <f t="shared" si="288"/>
        <v>0.8335580444335936</v>
      </c>
      <c r="AV199" s="3">
        <f t="shared" si="289"/>
        <v>1.6714229975451909E-3</v>
      </c>
      <c r="AW199" s="3">
        <f t="shared" si="290"/>
        <v>298.44096412658689</v>
      </c>
      <c r="AX199" s="3">
        <f t="shared" si="291"/>
        <v>297.84331932067869</v>
      </c>
      <c r="AY199" s="3">
        <f t="shared" si="292"/>
        <v>271.78909548754018</v>
      </c>
      <c r="AZ199" s="3">
        <f t="shared" si="293"/>
        <v>2.2649077001725888</v>
      </c>
      <c r="BA199" s="3">
        <f t="shared" si="294"/>
        <v>3.2352553719846422</v>
      </c>
      <c r="BB199" s="3">
        <f t="shared" si="295"/>
        <v>35.205551185845017</v>
      </c>
      <c r="BC199" s="3">
        <f t="shared" si="296"/>
        <v>11.635402717827439</v>
      </c>
      <c r="BD199" s="3">
        <f t="shared" si="297"/>
        <v>24.992141723632813</v>
      </c>
      <c r="BE199" s="3">
        <f t="shared" si="298"/>
        <v>3.178188205465637</v>
      </c>
      <c r="BF199" s="3">
        <f t="shared" si="299"/>
        <v>0.13942821824382626</v>
      </c>
      <c r="BG199" s="3">
        <f t="shared" si="300"/>
        <v>2.1660064075431729</v>
      </c>
      <c r="BH199" s="3">
        <f t="shared" si="301"/>
        <v>1.0121817979224641</v>
      </c>
      <c r="BI199" s="3">
        <f t="shared" si="302"/>
        <v>8.7762001466329273E-2</v>
      </c>
      <c r="BJ199" s="3">
        <f t="shared" si="303"/>
        <v>31.659696060437344</v>
      </c>
      <c r="BK199" s="3">
        <f t="shared" si="304"/>
        <v>0.6245892468319898</v>
      </c>
      <c r="BL199" s="3">
        <f t="shared" si="305"/>
        <v>67.621111711775896</v>
      </c>
      <c r="BM199" s="3">
        <f t="shared" si="306"/>
        <v>543.30539437330674</v>
      </c>
      <c r="BN199" s="3">
        <f t="shared" si="307"/>
        <v>2.1686552340843556E-2</v>
      </c>
    </row>
    <row r="200" spans="1:66" s="5" customFormat="1">
      <c r="A200" s="5" t="s">
        <v>252</v>
      </c>
      <c r="B200" s="5" t="s">
        <v>136</v>
      </c>
      <c r="C200" s="5">
        <v>20190704</v>
      </c>
      <c r="D200" s="5" t="s">
        <v>338</v>
      </c>
      <c r="E200" s="6" t="s">
        <v>0</v>
      </c>
      <c r="F200" s="2" t="s">
        <v>295</v>
      </c>
      <c r="G200" s="6">
        <v>1700</v>
      </c>
      <c r="H200" s="5">
        <v>675</v>
      </c>
      <c r="I200" s="6">
        <v>24.3</v>
      </c>
      <c r="J200" s="6"/>
      <c r="K200" s="2">
        <v>103</v>
      </c>
      <c r="L200" s="2" t="s">
        <v>265</v>
      </c>
      <c r="M200" s="2">
        <v>28419.500007297844</v>
      </c>
      <c r="N200" s="2">
        <v>0</v>
      </c>
      <c r="O200" s="3">
        <f t="shared" si="280"/>
        <v>20.285707207595394</v>
      </c>
      <c r="P200" s="3">
        <f t="shared" si="281"/>
        <v>0.14751598402600649</v>
      </c>
      <c r="Q200" s="3">
        <f t="shared" si="282"/>
        <v>409.85449619511041</v>
      </c>
      <c r="R200" s="3">
        <f t="shared" si="283"/>
        <v>1.6541707291381751</v>
      </c>
      <c r="S200" s="3">
        <f t="shared" si="284"/>
        <v>1.0519429950485164</v>
      </c>
      <c r="T200" s="3">
        <f t="shared" si="285"/>
        <v>25.321548461914063</v>
      </c>
      <c r="U200" s="2">
        <v>6</v>
      </c>
      <c r="V200" s="3">
        <f t="shared" si="286"/>
        <v>1.4200000166893005</v>
      </c>
      <c r="W200" s="2">
        <v>1</v>
      </c>
      <c r="X200" s="3">
        <f t="shared" si="287"/>
        <v>2.8400000333786011</v>
      </c>
      <c r="Y200" s="2">
        <v>24.714847564697266</v>
      </c>
      <c r="Z200" s="2">
        <v>25.321548461914063</v>
      </c>
      <c r="AA200" s="2">
        <v>24.478801727294922</v>
      </c>
      <c r="AB200" s="2">
        <v>675.2176513671875</v>
      </c>
      <c r="AC200" s="2">
        <v>649.59149169921875</v>
      </c>
      <c r="AD200" s="2">
        <v>21.886028289794922</v>
      </c>
      <c r="AE200" s="2">
        <v>23.823280334472656</v>
      </c>
      <c r="AF200" s="2">
        <v>64.458015441894531</v>
      </c>
      <c r="AG200" s="2">
        <v>70.027610778808594</v>
      </c>
      <c r="AH200" s="2">
        <v>500.11962890625</v>
      </c>
      <c r="AI200" s="2">
        <v>1699.3660888671875</v>
      </c>
      <c r="AJ200" s="2">
        <v>24.402683258056641</v>
      </c>
      <c r="AK200" s="2">
        <v>91.893447875976563</v>
      </c>
      <c r="AL200" s="2">
        <v>7.3131103515625</v>
      </c>
      <c r="AM200" s="2">
        <v>0.10311007499694824</v>
      </c>
      <c r="AN200" s="2">
        <v>1</v>
      </c>
      <c r="AO200" s="2">
        <v>-0.21956524252891541</v>
      </c>
      <c r="AP200" s="2">
        <v>2.737391471862793</v>
      </c>
      <c r="AQ200" s="2">
        <v>1</v>
      </c>
      <c r="AR200" s="2">
        <v>0</v>
      </c>
      <c r="AS200" s="2">
        <v>0.15999999642372131</v>
      </c>
      <c r="AT200" s="2">
        <v>111115</v>
      </c>
      <c r="AU200" s="3">
        <f t="shared" si="288"/>
        <v>0.8335327148437498</v>
      </c>
      <c r="AV200" s="3">
        <f t="shared" si="289"/>
        <v>1.6541707291381751E-3</v>
      </c>
      <c r="AW200" s="3">
        <f t="shared" si="290"/>
        <v>298.47154846191404</v>
      </c>
      <c r="AX200" s="3">
        <f t="shared" si="291"/>
        <v>297.86484756469724</v>
      </c>
      <c r="AY200" s="3">
        <f t="shared" si="292"/>
        <v>271.89856814134328</v>
      </c>
      <c r="AZ200" s="3">
        <f t="shared" si="293"/>
        <v>2.2738730023927687</v>
      </c>
      <c r="BA200" s="3">
        <f t="shared" si="294"/>
        <v>3.2411463646991567</v>
      </c>
      <c r="BB200" s="3">
        <f t="shared" si="295"/>
        <v>35.270701444063242</v>
      </c>
      <c r="BC200" s="3">
        <f t="shared" si="296"/>
        <v>11.447421109590586</v>
      </c>
      <c r="BD200" s="3">
        <f t="shared" si="297"/>
        <v>25.018198013305664</v>
      </c>
      <c r="BE200" s="3">
        <f t="shared" si="298"/>
        <v>3.1831290138592618</v>
      </c>
      <c r="BF200" s="3">
        <f t="shared" si="299"/>
        <v>0.14023201787607242</v>
      </c>
      <c r="BG200" s="3">
        <f t="shared" si="300"/>
        <v>2.1892033696506403</v>
      </c>
      <c r="BH200" s="3">
        <f t="shared" si="301"/>
        <v>0.99392564420862151</v>
      </c>
      <c r="BI200" s="3">
        <f t="shared" si="302"/>
        <v>8.8271563736901773E-2</v>
      </c>
      <c r="BJ200" s="3">
        <f t="shared" si="303"/>
        <v>37.662942782840013</v>
      </c>
      <c r="BK200" s="3">
        <f t="shared" si="304"/>
        <v>0.63094190954226026</v>
      </c>
      <c r="BL200" s="3">
        <f t="shared" si="305"/>
        <v>68.207318870412024</v>
      </c>
      <c r="BM200" s="3">
        <f t="shared" si="306"/>
        <v>639.94863803429314</v>
      </c>
      <c r="BN200" s="3">
        <f t="shared" si="307"/>
        <v>2.1621011715414092E-2</v>
      </c>
    </row>
    <row r="201" spans="1:66" s="5" customFormat="1">
      <c r="A201" s="5" t="s">
        <v>252</v>
      </c>
      <c r="B201" s="5" t="s">
        <v>136</v>
      </c>
      <c r="C201" s="5">
        <v>20190704</v>
      </c>
      <c r="D201" s="5" t="s">
        <v>338</v>
      </c>
      <c r="E201" s="6" t="s">
        <v>0</v>
      </c>
      <c r="F201" s="2" t="s">
        <v>295</v>
      </c>
      <c r="G201" s="6">
        <v>1700</v>
      </c>
      <c r="H201" s="5">
        <v>800</v>
      </c>
      <c r="I201" s="6">
        <v>24.3</v>
      </c>
      <c r="J201" s="6"/>
      <c r="K201" s="2">
        <v>104</v>
      </c>
      <c r="L201" s="2" t="s">
        <v>266</v>
      </c>
      <c r="M201" s="2">
        <v>28518.000007219613</v>
      </c>
      <c r="N201" s="2">
        <v>0</v>
      </c>
      <c r="O201" s="3">
        <f t="shared" si="280"/>
        <v>24.222070083769456</v>
      </c>
      <c r="P201" s="3">
        <f t="shared" si="281"/>
        <v>0.15791932027563485</v>
      </c>
      <c r="Q201" s="3">
        <f t="shared" si="282"/>
        <v>501.51550590859699</v>
      </c>
      <c r="R201" s="3">
        <f t="shared" si="283"/>
        <v>1.7550664730896692</v>
      </c>
      <c r="S201" s="3">
        <f t="shared" si="284"/>
        <v>1.046050658267025</v>
      </c>
      <c r="T201" s="3">
        <f t="shared" si="285"/>
        <v>25.369443893432617</v>
      </c>
      <c r="U201" s="2">
        <v>6</v>
      </c>
      <c r="V201" s="3">
        <f t="shared" si="286"/>
        <v>1.4200000166893005</v>
      </c>
      <c r="W201" s="2">
        <v>1</v>
      </c>
      <c r="X201" s="3">
        <f t="shared" si="287"/>
        <v>2.8400000333786011</v>
      </c>
      <c r="Y201" s="2">
        <v>24.733608245849609</v>
      </c>
      <c r="Z201" s="2">
        <v>25.369443893432617</v>
      </c>
      <c r="AA201" s="2">
        <v>24.478700637817383</v>
      </c>
      <c r="AB201" s="2">
        <v>801.13946533203125</v>
      </c>
      <c r="AC201" s="2">
        <v>770.459716796875</v>
      </c>
      <c r="AD201" s="2">
        <v>21.933437347412109</v>
      </c>
      <c r="AE201" s="2">
        <v>23.988367080688477</v>
      </c>
      <c r="AF201" s="2">
        <v>64.40240478515625</v>
      </c>
      <c r="AG201" s="2">
        <v>70.436164855957031</v>
      </c>
      <c r="AH201" s="2">
        <v>500.1529541015625</v>
      </c>
      <c r="AI201" s="2">
        <v>1698.8033447265625</v>
      </c>
      <c r="AJ201" s="2">
        <v>20.589534759521484</v>
      </c>
      <c r="AK201" s="2">
        <v>91.892036437988281</v>
      </c>
      <c r="AL201" s="2">
        <v>6.9556884765625</v>
      </c>
      <c r="AM201" s="2">
        <v>0.10849261283874512</v>
      </c>
      <c r="AN201" s="2">
        <v>1</v>
      </c>
      <c r="AO201" s="2">
        <v>-0.21956524252891541</v>
      </c>
      <c r="AP201" s="2">
        <v>2.737391471862793</v>
      </c>
      <c r="AQ201" s="2">
        <v>1</v>
      </c>
      <c r="AR201" s="2">
        <v>0</v>
      </c>
      <c r="AS201" s="2">
        <v>0.15999999642372131</v>
      </c>
      <c r="AT201" s="2">
        <v>111115</v>
      </c>
      <c r="AU201" s="3">
        <f t="shared" si="288"/>
        <v>0.83358825683593751</v>
      </c>
      <c r="AV201" s="3">
        <f t="shared" si="289"/>
        <v>1.7550664730896692E-3</v>
      </c>
      <c r="AW201" s="3">
        <f t="shared" si="290"/>
        <v>298.51944389343259</v>
      </c>
      <c r="AX201" s="3">
        <f t="shared" si="291"/>
        <v>297.88360824584959</v>
      </c>
      <c r="AY201" s="3">
        <f t="shared" si="292"/>
        <v>271.80852908085581</v>
      </c>
      <c r="AZ201" s="3">
        <f t="shared" si="293"/>
        <v>2.2160015204181378</v>
      </c>
      <c r="BA201" s="3">
        <f t="shared" si="294"/>
        <v>3.2503905601334893</v>
      </c>
      <c r="BB201" s="3">
        <f t="shared" si="295"/>
        <v>35.371841632076112</v>
      </c>
      <c r="BC201" s="3">
        <f t="shared" si="296"/>
        <v>11.383474551387636</v>
      </c>
      <c r="BD201" s="3">
        <f t="shared" si="297"/>
        <v>25.051526069641113</v>
      </c>
      <c r="BE201" s="3">
        <f t="shared" si="298"/>
        <v>3.1894584812190985</v>
      </c>
      <c r="BF201" s="3">
        <f t="shared" si="299"/>
        <v>0.1496007136773885</v>
      </c>
      <c r="BG201" s="3">
        <f t="shared" si="300"/>
        <v>2.2043399018664642</v>
      </c>
      <c r="BH201" s="3">
        <f t="shared" si="301"/>
        <v>0.98511857935263425</v>
      </c>
      <c r="BI201" s="3">
        <f t="shared" si="302"/>
        <v>9.421385399621332E-2</v>
      </c>
      <c r="BJ201" s="3">
        <f t="shared" si="303"/>
        <v>46.08528114316892</v>
      </c>
      <c r="BK201" s="3">
        <f t="shared" si="304"/>
        <v>0.65093021085334324</v>
      </c>
      <c r="BL201" s="3">
        <f t="shared" si="305"/>
        <v>68.580401425261002</v>
      </c>
      <c r="BM201" s="3">
        <f t="shared" si="306"/>
        <v>758.94570474449222</v>
      </c>
      <c r="BN201" s="3">
        <f t="shared" si="307"/>
        <v>2.1887722393197591E-2</v>
      </c>
    </row>
    <row r="202" spans="1:66" s="5" customFormat="1">
      <c r="A202" s="5" t="s">
        <v>252</v>
      </c>
      <c r="B202" s="5" t="s">
        <v>136</v>
      </c>
      <c r="C202" s="5">
        <v>20190704</v>
      </c>
      <c r="D202" s="5" t="s">
        <v>338</v>
      </c>
      <c r="E202" s="6" t="s">
        <v>0</v>
      </c>
      <c r="F202" s="2" t="s">
        <v>295</v>
      </c>
      <c r="G202" s="6">
        <v>1700</v>
      </c>
      <c r="H202" s="5">
        <v>1000</v>
      </c>
      <c r="I202" s="6">
        <v>24.3</v>
      </c>
      <c r="J202" s="6"/>
      <c r="K202" s="2">
        <v>105</v>
      </c>
      <c r="L202" s="2" t="s">
        <v>267</v>
      </c>
      <c r="M202" s="2">
        <v>28645.500007297844</v>
      </c>
      <c r="N202" s="2">
        <v>0</v>
      </c>
      <c r="O202" s="3">
        <f t="shared" si="280"/>
        <v>26.583579640392848</v>
      </c>
      <c r="P202" s="3">
        <f t="shared" si="281"/>
        <v>0.15318577646230114</v>
      </c>
      <c r="Q202" s="3">
        <f t="shared" si="282"/>
        <v>659.37222215699853</v>
      </c>
      <c r="R202" s="3">
        <f t="shared" si="283"/>
        <v>1.7145481836541887</v>
      </c>
      <c r="S202" s="3">
        <f t="shared" si="284"/>
        <v>1.0518196752808633</v>
      </c>
      <c r="T202" s="3">
        <f t="shared" si="285"/>
        <v>25.395448684692383</v>
      </c>
      <c r="U202" s="2">
        <v>6</v>
      </c>
      <c r="V202" s="3">
        <f t="shared" si="286"/>
        <v>1.4200000166893005</v>
      </c>
      <c r="W202" s="2">
        <v>1</v>
      </c>
      <c r="X202" s="3">
        <f t="shared" si="287"/>
        <v>2.8400000333786011</v>
      </c>
      <c r="Y202" s="2">
        <v>24.744504928588867</v>
      </c>
      <c r="Z202" s="2">
        <v>25.395448684692383</v>
      </c>
      <c r="AA202" s="2">
        <v>24.476831436157227</v>
      </c>
      <c r="AB202" s="2">
        <v>998.95050048828125</v>
      </c>
      <c r="AC202" s="2">
        <v>965.07427978515625</v>
      </c>
      <c r="AD202" s="2">
        <v>21.972103118896484</v>
      </c>
      <c r="AE202" s="2">
        <v>23.979650497436523</v>
      </c>
      <c r="AF202" s="2">
        <v>64.60589599609375</v>
      </c>
      <c r="AG202" s="2">
        <v>70.367835998535156</v>
      </c>
      <c r="AH202" s="2">
        <v>500.14279174804688</v>
      </c>
      <c r="AI202" s="2">
        <v>1700.2481689453125</v>
      </c>
      <c r="AJ202" s="2">
        <v>13.585354804992676</v>
      </c>
      <c r="AK202" s="2">
        <v>91.894569396972656</v>
      </c>
      <c r="AL202" s="2">
        <v>5.91253662109375</v>
      </c>
      <c r="AM202" s="2">
        <v>0.1040351390838623</v>
      </c>
      <c r="AN202" s="2">
        <v>1</v>
      </c>
      <c r="AO202" s="2">
        <v>-0.21956524252891541</v>
      </c>
      <c r="AP202" s="2">
        <v>2.737391471862793</v>
      </c>
      <c r="AQ202" s="2">
        <v>1</v>
      </c>
      <c r="AR202" s="2">
        <v>0</v>
      </c>
      <c r="AS202" s="2">
        <v>0.15999999642372131</v>
      </c>
      <c r="AT202" s="2">
        <v>111115</v>
      </c>
      <c r="AU202" s="3">
        <f t="shared" si="288"/>
        <v>0.83357131958007802</v>
      </c>
      <c r="AV202" s="3">
        <f t="shared" si="289"/>
        <v>1.7145481836541886E-3</v>
      </c>
      <c r="AW202" s="3">
        <f t="shared" si="290"/>
        <v>298.54544868469236</v>
      </c>
      <c r="AX202" s="3">
        <f t="shared" si="291"/>
        <v>297.89450492858884</v>
      </c>
      <c r="AY202" s="3">
        <f t="shared" si="292"/>
        <v>272.03970095068871</v>
      </c>
      <c r="AZ202" s="3">
        <f t="shared" si="293"/>
        <v>2.2377572750172661</v>
      </c>
      <c r="BA202" s="3">
        <f t="shared" si="294"/>
        <v>3.2554193320326936</v>
      </c>
      <c r="BB202" s="3">
        <f t="shared" si="295"/>
        <v>35.425589927623506</v>
      </c>
      <c r="BC202" s="3">
        <f t="shared" si="296"/>
        <v>11.445939430186982</v>
      </c>
      <c r="BD202" s="3">
        <f t="shared" si="297"/>
        <v>25.069976806640625</v>
      </c>
      <c r="BE202" s="3">
        <f t="shared" si="298"/>
        <v>3.1929672635314841</v>
      </c>
      <c r="BF202" s="3">
        <f t="shared" si="299"/>
        <v>0.14534600853569674</v>
      </c>
      <c r="BG202" s="3">
        <f t="shared" si="300"/>
        <v>2.2035996567518303</v>
      </c>
      <c r="BH202" s="3">
        <f t="shared" si="301"/>
        <v>0.98936760677965374</v>
      </c>
      <c r="BI202" s="3">
        <f t="shared" si="302"/>
        <v>9.1514515005639813E-2</v>
      </c>
      <c r="BJ202" s="3">
        <f t="shared" si="303"/>
        <v>60.592726427442372</v>
      </c>
      <c r="BK202" s="3">
        <f t="shared" si="304"/>
        <v>0.68323468562833034</v>
      </c>
      <c r="BL202" s="3">
        <f t="shared" si="305"/>
        <v>68.405305442278205</v>
      </c>
      <c r="BM202" s="3">
        <f t="shared" si="306"/>
        <v>952.43771918912114</v>
      </c>
      <c r="BN202" s="3">
        <f t="shared" si="307"/>
        <v>1.9092669771608638E-2</v>
      </c>
    </row>
    <row r="203" spans="1:66" s="5" customFormat="1">
      <c r="A203" s="5" t="s">
        <v>252</v>
      </c>
      <c r="B203" s="5" t="s">
        <v>136</v>
      </c>
      <c r="C203" s="5">
        <v>20190704</v>
      </c>
      <c r="D203" s="5" t="s">
        <v>338</v>
      </c>
      <c r="E203" s="6" t="s">
        <v>0</v>
      </c>
      <c r="F203" s="2" t="s">
        <v>295</v>
      </c>
      <c r="G203" s="6">
        <v>1700</v>
      </c>
      <c r="H203" s="5">
        <v>1400</v>
      </c>
      <c r="I203" s="6">
        <v>24.3</v>
      </c>
      <c r="J203" s="6"/>
      <c r="K203" s="2">
        <v>106</v>
      </c>
      <c r="L203" s="2" t="s">
        <v>268</v>
      </c>
      <c r="M203" s="2">
        <v>28762.500007163733</v>
      </c>
      <c r="N203" s="2">
        <v>0</v>
      </c>
      <c r="O203" s="3">
        <f t="shared" si="280"/>
        <v>31.291263809319403</v>
      </c>
      <c r="P203" s="3">
        <f t="shared" si="281"/>
        <v>0.16096484470751543</v>
      </c>
      <c r="Q203" s="3">
        <f t="shared" si="282"/>
        <v>1011.3609281300181</v>
      </c>
      <c r="R203" s="3">
        <f t="shared" si="283"/>
        <v>1.8027981203026078</v>
      </c>
      <c r="S203" s="3">
        <f t="shared" si="284"/>
        <v>1.0551834811226954</v>
      </c>
      <c r="T203" s="3">
        <f t="shared" si="285"/>
        <v>25.401899337768555</v>
      </c>
      <c r="U203" s="2">
        <v>6</v>
      </c>
      <c r="V203" s="3">
        <f t="shared" si="286"/>
        <v>1.4200000166893005</v>
      </c>
      <c r="W203" s="2">
        <v>1</v>
      </c>
      <c r="X203" s="3">
        <f t="shared" si="287"/>
        <v>2.8400000333786011</v>
      </c>
      <c r="Y203" s="2">
        <v>24.746683120727539</v>
      </c>
      <c r="Z203" s="2">
        <v>25.401899337768555</v>
      </c>
      <c r="AA203" s="2">
        <v>24.476696014404297</v>
      </c>
      <c r="AB203" s="2">
        <v>1400.2469482421875</v>
      </c>
      <c r="AC203" s="2">
        <v>1359.7689208984375</v>
      </c>
      <c r="AD203" s="2">
        <v>21.847259521484375</v>
      </c>
      <c r="AE203" s="2">
        <v>23.958101272583008</v>
      </c>
      <c r="AF203" s="2">
        <v>64.097694396972656</v>
      </c>
      <c r="AG203" s="2">
        <v>70.290840148925781</v>
      </c>
      <c r="AH203" s="2">
        <v>500.16250610351563</v>
      </c>
      <c r="AI203" s="2">
        <v>1700.442626953125</v>
      </c>
      <c r="AJ203" s="2">
        <v>18.550357818603516</v>
      </c>
      <c r="AK203" s="2">
        <v>91.888931274414063</v>
      </c>
      <c r="AL203" s="2">
        <v>3.21331787109375</v>
      </c>
      <c r="AM203" s="2">
        <v>0.10485529899597168</v>
      </c>
      <c r="AN203" s="2">
        <v>1</v>
      </c>
      <c r="AO203" s="2">
        <v>-0.21956524252891541</v>
      </c>
      <c r="AP203" s="2">
        <v>2.737391471862793</v>
      </c>
      <c r="AQ203" s="2">
        <v>1</v>
      </c>
      <c r="AR203" s="2">
        <v>0</v>
      </c>
      <c r="AS203" s="2">
        <v>0.15999999642372131</v>
      </c>
      <c r="AT203" s="2">
        <v>111115</v>
      </c>
      <c r="AU203" s="3">
        <f t="shared" si="288"/>
        <v>0.83360417683919263</v>
      </c>
      <c r="AV203" s="3">
        <f t="shared" si="289"/>
        <v>1.8027981203026077E-3</v>
      </c>
      <c r="AW203" s="3">
        <f t="shared" si="290"/>
        <v>298.55189933776853</v>
      </c>
      <c r="AX203" s="3">
        <f t="shared" si="291"/>
        <v>297.89668312072752</v>
      </c>
      <c r="AY203" s="3">
        <f t="shared" si="292"/>
        <v>272.07081423124328</v>
      </c>
      <c r="AZ203" s="3">
        <f t="shared" si="293"/>
        <v>2.1914424400638648</v>
      </c>
      <c r="BA203" s="3">
        <f t="shared" si="294"/>
        <v>3.2566678024245275</v>
      </c>
      <c r="BB203" s="3">
        <f t="shared" si="295"/>
        <v>35.441350304738258</v>
      </c>
      <c r="BC203" s="3">
        <f t="shared" si="296"/>
        <v>11.48324903215525</v>
      </c>
      <c r="BD203" s="3">
        <f t="shared" si="297"/>
        <v>25.074291229248047</v>
      </c>
      <c r="BE203" s="3">
        <f t="shared" si="298"/>
        <v>3.1937882250230891</v>
      </c>
      <c r="BF203" s="3">
        <f t="shared" si="299"/>
        <v>0.15233106114646333</v>
      </c>
      <c r="BG203" s="3">
        <f t="shared" si="300"/>
        <v>2.201484321301832</v>
      </c>
      <c r="BH203" s="3">
        <f t="shared" si="301"/>
        <v>0.9923039037212571</v>
      </c>
      <c r="BI203" s="3">
        <f t="shared" si="302"/>
        <v>9.5946702488394819E-2</v>
      </c>
      <c r="BJ203" s="3">
        <f t="shared" si="303"/>
        <v>92.932874818566859</v>
      </c>
      <c r="BK203" s="3">
        <f t="shared" si="304"/>
        <v>0.74377411675344329</v>
      </c>
      <c r="BL203" s="3">
        <f t="shared" si="305"/>
        <v>68.398637944008641</v>
      </c>
      <c r="BM203" s="3">
        <f t="shared" si="306"/>
        <v>1344.8945527131925</v>
      </c>
      <c r="BN203" s="3">
        <f t="shared" si="307"/>
        <v>1.5914108803447041E-2</v>
      </c>
    </row>
    <row r="204" spans="1:66" s="5" customFormat="1">
      <c r="A204" s="5" t="s">
        <v>252</v>
      </c>
      <c r="B204" s="5" t="s">
        <v>136</v>
      </c>
      <c r="C204" s="5">
        <v>20190704</v>
      </c>
      <c r="D204" s="5" t="s">
        <v>338</v>
      </c>
      <c r="E204" s="6" t="s">
        <v>0</v>
      </c>
      <c r="F204" s="2" t="s">
        <v>295</v>
      </c>
      <c r="G204" s="6">
        <v>1700</v>
      </c>
      <c r="H204" s="5">
        <v>1800</v>
      </c>
      <c r="I204" s="6">
        <v>24.3</v>
      </c>
      <c r="J204" s="6"/>
      <c r="K204" s="2">
        <v>107</v>
      </c>
      <c r="L204" s="2" t="s">
        <v>269</v>
      </c>
      <c r="M204" s="2">
        <v>28883.500007297844</v>
      </c>
      <c r="N204" s="2">
        <v>0</v>
      </c>
      <c r="O204" s="3">
        <f t="shared" si="280"/>
        <v>31.417568633537631</v>
      </c>
      <c r="P204" s="3">
        <f t="shared" si="281"/>
        <v>0.15439043588595397</v>
      </c>
      <c r="Q204" s="3">
        <f t="shared" si="282"/>
        <v>1387.4629099933725</v>
      </c>
      <c r="R204" s="3">
        <f t="shared" si="283"/>
        <v>1.7321690876033584</v>
      </c>
      <c r="S204" s="3">
        <f t="shared" si="284"/>
        <v>1.0546785973506712</v>
      </c>
      <c r="T204" s="3">
        <f t="shared" si="285"/>
        <v>25.388866424560547</v>
      </c>
      <c r="U204" s="2">
        <v>6</v>
      </c>
      <c r="V204" s="3">
        <f t="shared" si="286"/>
        <v>1.4200000166893005</v>
      </c>
      <c r="W204" s="2">
        <v>1</v>
      </c>
      <c r="X204" s="3">
        <f t="shared" si="287"/>
        <v>2.8400000333786011</v>
      </c>
      <c r="Y204" s="2">
        <v>24.743337631225586</v>
      </c>
      <c r="Z204" s="2">
        <v>25.388866424560547</v>
      </c>
      <c r="AA204" s="2">
        <v>24.47752571105957</v>
      </c>
      <c r="AB204" s="2">
        <v>1799.0936279296875</v>
      </c>
      <c r="AC204" s="2">
        <v>1757.75341796875</v>
      </c>
      <c r="AD204" s="2">
        <v>21.909099578857422</v>
      </c>
      <c r="AE204" s="2">
        <v>23.937232971191406</v>
      </c>
      <c r="AF204" s="2">
        <v>64.420059204101563</v>
      </c>
      <c r="AG204" s="2">
        <v>70.241409301757813</v>
      </c>
      <c r="AH204" s="2">
        <v>500.1759033203125</v>
      </c>
      <c r="AI204" s="2">
        <v>1700.90380859375</v>
      </c>
      <c r="AJ204" s="2">
        <v>19.075746536254883</v>
      </c>
      <c r="AK204" s="2">
        <v>91.884773254394531</v>
      </c>
      <c r="AL204" s="2">
        <v>-0.87799072265625</v>
      </c>
      <c r="AM204" s="2">
        <v>0.10505175590515137</v>
      </c>
      <c r="AN204" s="2">
        <v>1</v>
      </c>
      <c r="AO204" s="2">
        <v>-0.21956524252891541</v>
      </c>
      <c r="AP204" s="2">
        <v>2.737391471862793</v>
      </c>
      <c r="AQ204" s="2">
        <v>1</v>
      </c>
      <c r="AR204" s="2">
        <v>0</v>
      </c>
      <c r="AS204" s="2">
        <v>0.15999999642372131</v>
      </c>
      <c r="AT204" s="2">
        <v>111115</v>
      </c>
      <c r="AU204" s="3">
        <f t="shared" si="288"/>
        <v>0.83362650553385409</v>
      </c>
      <c r="AV204" s="3">
        <f t="shared" si="289"/>
        <v>1.7321690876033584E-3</v>
      </c>
      <c r="AW204" s="3">
        <f t="shared" si="290"/>
        <v>298.53886642456052</v>
      </c>
      <c r="AX204" s="3">
        <f t="shared" si="291"/>
        <v>297.89333763122556</v>
      </c>
      <c r="AY204" s="3">
        <f t="shared" si="292"/>
        <v>272.14460329209396</v>
      </c>
      <c r="AZ204" s="3">
        <f t="shared" si="293"/>
        <v>2.2305544240126078</v>
      </c>
      <c r="BA204" s="3">
        <f t="shared" si="294"/>
        <v>3.2541458212462104</v>
      </c>
      <c r="BB204" s="3">
        <f t="shared" si="295"/>
        <v>35.415506900547044</v>
      </c>
      <c r="BC204" s="3">
        <f t="shared" si="296"/>
        <v>11.478273929355638</v>
      </c>
      <c r="BD204" s="3">
        <f t="shared" si="297"/>
        <v>25.066102027893066</v>
      </c>
      <c r="BE204" s="3">
        <f t="shared" si="298"/>
        <v>3.1922301159955691</v>
      </c>
      <c r="BF204" s="3">
        <f t="shared" si="299"/>
        <v>0.14643008237236921</v>
      </c>
      <c r="BG204" s="3">
        <f t="shared" si="300"/>
        <v>2.1994672238955393</v>
      </c>
      <c r="BH204" s="3">
        <f t="shared" si="301"/>
        <v>0.99276289210002977</v>
      </c>
      <c r="BI204" s="3">
        <f t="shared" si="302"/>
        <v>9.2202179496236283E-2</v>
      </c>
      <c r="BJ204" s="3">
        <f t="shared" si="303"/>
        <v>127.48671488362345</v>
      </c>
      <c r="BK204" s="3">
        <f t="shared" si="304"/>
        <v>0.78933876379356827</v>
      </c>
      <c r="BL204" s="3">
        <f t="shared" si="305"/>
        <v>68.32063787528196</v>
      </c>
      <c r="BM204" s="3">
        <f t="shared" si="306"/>
        <v>1742.8190105191775</v>
      </c>
      <c r="BN204" s="3">
        <f t="shared" si="307"/>
        <v>1.2316071356682749E-2</v>
      </c>
    </row>
    <row r="205" spans="1:66" s="5" customFormat="1">
      <c r="A205" s="5" t="s">
        <v>252</v>
      </c>
      <c r="B205" s="5" t="s">
        <v>136</v>
      </c>
      <c r="C205" s="5">
        <v>20190704</v>
      </c>
      <c r="D205" s="5" t="s">
        <v>338</v>
      </c>
      <c r="E205" s="6" t="s">
        <v>0</v>
      </c>
      <c r="F205" s="2" t="s">
        <v>295</v>
      </c>
      <c r="G205" s="6">
        <v>1700</v>
      </c>
      <c r="H205" s="5">
        <v>400</v>
      </c>
      <c r="I205" s="6">
        <v>24.3</v>
      </c>
      <c r="J205" s="6"/>
      <c r="K205" s="2">
        <v>108</v>
      </c>
      <c r="L205" s="2" t="s">
        <v>270</v>
      </c>
      <c r="M205" s="2">
        <v>29009.000007286668</v>
      </c>
      <c r="N205" s="2">
        <v>0</v>
      </c>
      <c r="O205" s="3">
        <f t="shared" si="280"/>
        <v>11.395651973830644</v>
      </c>
      <c r="P205" s="3">
        <f t="shared" si="281"/>
        <v>0.15811185661833166</v>
      </c>
      <c r="Q205" s="3">
        <f t="shared" si="282"/>
        <v>257.30124342079131</v>
      </c>
      <c r="R205" s="3">
        <f t="shared" si="283"/>
        <v>1.7781560208576024</v>
      </c>
      <c r="S205" s="3">
        <f t="shared" si="284"/>
        <v>1.0584801392942236</v>
      </c>
      <c r="T205" s="3">
        <f t="shared" si="285"/>
        <v>25.397806167602539</v>
      </c>
      <c r="U205" s="2">
        <v>6</v>
      </c>
      <c r="V205" s="3">
        <f t="shared" si="286"/>
        <v>1.4200000166893005</v>
      </c>
      <c r="W205" s="2">
        <v>1</v>
      </c>
      <c r="X205" s="3">
        <f t="shared" si="287"/>
        <v>2.8400000333786011</v>
      </c>
      <c r="Y205" s="2">
        <v>24.739189147949219</v>
      </c>
      <c r="Z205" s="2">
        <v>25.397806167602539</v>
      </c>
      <c r="AA205" s="2">
        <v>24.476947784423828</v>
      </c>
      <c r="AB205" s="2">
        <v>398.65167236328125</v>
      </c>
      <c r="AC205" s="2">
        <v>384.16213989257813</v>
      </c>
      <c r="AD205" s="2">
        <v>21.833347320556641</v>
      </c>
      <c r="AE205" s="2">
        <v>23.915390014648438</v>
      </c>
      <c r="AF205" s="2">
        <v>64.186431884765625</v>
      </c>
      <c r="AG205" s="2">
        <v>70.191299438476563</v>
      </c>
      <c r="AH205" s="2">
        <v>500.1715087890625</v>
      </c>
      <c r="AI205" s="2">
        <v>1700.8486328125</v>
      </c>
      <c r="AJ205" s="2">
        <v>12.968244552612305</v>
      </c>
      <c r="AK205" s="2">
        <v>91.882064819335938</v>
      </c>
      <c r="AL205" s="2">
        <v>7.5728759765625</v>
      </c>
      <c r="AM205" s="2">
        <v>0.10550951957702637</v>
      </c>
      <c r="AN205" s="2">
        <v>1</v>
      </c>
      <c r="AO205" s="2">
        <v>-0.21956524252891541</v>
      </c>
      <c r="AP205" s="2">
        <v>2.737391471862793</v>
      </c>
      <c r="AQ205" s="2">
        <v>1</v>
      </c>
      <c r="AR205" s="2">
        <v>0</v>
      </c>
      <c r="AS205" s="2">
        <v>0.15999999642372131</v>
      </c>
      <c r="AT205" s="2">
        <v>111115</v>
      </c>
      <c r="AU205" s="3">
        <f t="shared" si="288"/>
        <v>0.83361918131510415</v>
      </c>
      <c r="AV205" s="3">
        <f t="shared" si="289"/>
        <v>1.7781560208576025E-3</v>
      </c>
      <c r="AW205" s="3">
        <f t="shared" si="290"/>
        <v>298.54780616760252</v>
      </c>
      <c r="AX205" s="3">
        <f t="shared" si="291"/>
        <v>297.8891891479492</v>
      </c>
      <c r="AY205" s="3">
        <f t="shared" si="292"/>
        <v>272.13577516729129</v>
      </c>
      <c r="AZ205" s="3">
        <f t="shared" si="293"/>
        <v>2.2046362630848808</v>
      </c>
      <c r="BA205" s="3">
        <f t="shared" si="294"/>
        <v>3.2558755547998506</v>
      </c>
      <c r="BB205" s="3">
        <f t="shared" si="295"/>
        <v>35.435376438282596</v>
      </c>
      <c r="BC205" s="3">
        <f t="shared" si="296"/>
        <v>11.519986423634158</v>
      </c>
      <c r="BD205" s="3">
        <f t="shared" si="297"/>
        <v>25.068497657775879</v>
      </c>
      <c r="BE205" s="3">
        <f t="shared" si="298"/>
        <v>3.1926858490252696</v>
      </c>
      <c r="BF205" s="3">
        <f t="shared" si="299"/>
        <v>0.14977348896544146</v>
      </c>
      <c r="BG205" s="3">
        <f t="shared" si="300"/>
        <v>2.197395415505627</v>
      </c>
      <c r="BH205" s="3">
        <f t="shared" si="301"/>
        <v>0.99529043351964264</v>
      </c>
      <c r="BI205" s="3">
        <f t="shared" si="302"/>
        <v>9.432349364716168E-2</v>
      </c>
      <c r="BJ205" s="3">
        <f t="shared" si="303"/>
        <v>23.64136952608488</v>
      </c>
      <c r="BK205" s="3">
        <f t="shared" si="304"/>
        <v>0.66977251712711594</v>
      </c>
      <c r="BL205" s="3">
        <f t="shared" si="305"/>
        <v>68.262817038087007</v>
      </c>
      <c r="BM205" s="3">
        <f t="shared" si="306"/>
        <v>378.7451927151622</v>
      </c>
      <c r="BN205" s="3">
        <f t="shared" si="307"/>
        <v>2.0538856220000672E-2</v>
      </c>
    </row>
    <row r="206" spans="1:66" s="5" customFormat="1"/>
    <row r="207" spans="1:66" s="5" customFormat="1">
      <c r="A207" s="5" t="s">
        <v>271</v>
      </c>
      <c r="B207" s="5" t="s">
        <v>136</v>
      </c>
      <c r="C207" s="5">
        <v>20190704</v>
      </c>
      <c r="D207" s="5" t="s">
        <v>338</v>
      </c>
      <c r="E207" s="6" t="s">
        <v>0</v>
      </c>
      <c r="F207" s="2" t="s">
        <v>296</v>
      </c>
      <c r="G207" s="6">
        <v>1700</v>
      </c>
      <c r="H207" s="5">
        <v>400</v>
      </c>
      <c r="I207" s="6">
        <v>25</v>
      </c>
      <c r="J207" s="6"/>
      <c r="K207" s="2">
        <v>109</v>
      </c>
      <c r="L207" s="2" t="s">
        <v>272</v>
      </c>
      <c r="M207" s="2">
        <v>30916.50000725314</v>
      </c>
      <c r="N207" s="2">
        <v>0</v>
      </c>
      <c r="O207" s="3">
        <f t="shared" ref="O207:O224" si="308">(AB207-AC207*(1000-AD207)/(1000-AE207))*AU207</f>
        <v>10.522758738898499</v>
      </c>
      <c r="P207" s="3">
        <f t="shared" ref="P207:P224" si="309">IF(BF207&lt;&gt;0,1/(1/BF207-1/X207),0)</f>
        <v>0.14912511627030894</v>
      </c>
      <c r="Q207" s="3">
        <f t="shared" ref="Q207:Q224" si="310">((BI207-AV207/2)*AC207-O207)/(BI207+AV207/2)</f>
        <v>259.92278989194648</v>
      </c>
      <c r="R207" s="3">
        <f t="shared" ref="R207:R224" si="311">AV207*1000</f>
        <v>2.2606727013329309</v>
      </c>
      <c r="S207" s="3">
        <f t="shared" ref="S207:S224" si="312">(BA207-BG207)</f>
        <v>1.4190091464830874</v>
      </c>
      <c r="T207" s="3">
        <f t="shared" ref="T207:T224" si="313">(Z207+AZ207*N207)</f>
        <v>27.320999145507813</v>
      </c>
      <c r="U207" s="2">
        <v>6</v>
      </c>
      <c r="V207" s="3">
        <f t="shared" ref="V207:V224" si="314">(U207*AO207+AP207)</f>
        <v>1.4200000166893005</v>
      </c>
      <c r="W207" s="2">
        <v>1</v>
      </c>
      <c r="X207" s="3">
        <f t="shared" ref="X207:X224" si="315">V207*(W207+1)*(W207+1)/(W207*W207+1)</f>
        <v>2.8400000333786011</v>
      </c>
      <c r="Y207" s="2">
        <v>25.49787712097168</v>
      </c>
      <c r="Z207" s="2">
        <v>27.320999145507813</v>
      </c>
      <c r="AA207" s="2">
        <v>25.047483444213867</v>
      </c>
      <c r="AB207" s="2">
        <v>399.75833129882813</v>
      </c>
      <c r="AC207" s="2">
        <v>386.08700561523438</v>
      </c>
      <c r="AD207" s="2">
        <v>21.606626510620117</v>
      </c>
      <c r="AE207" s="2">
        <v>24.252988815307617</v>
      </c>
      <c r="AF207" s="2">
        <v>60.641246795654297</v>
      </c>
      <c r="AG207" s="2">
        <v>68.030441284179688</v>
      </c>
      <c r="AH207" s="2">
        <v>500.123046875</v>
      </c>
      <c r="AI207" s="2">
        <v>1698.8734130859375</v>
      </c>
      <c r="AJ207" s="2">
        <v>310.91827392578125</v>
      </c>
      <c r="AK207" s="2">
        <v>91.872657775878906</v>
      </c>
      <c r="AL207" s="2">
        <v>7.064666748046875</v>
      </c>
      <c r="AM207" s="2">
        <v>0.1093451976776123</v>
      </c>
      <c r="AN207" s="2">
        <v>1</v>
      </c>
      <c r="AO207" s="2">
        <v>-0.21956524252891541</v>
      </c>
      <c r="AP207" s="2">
        <v>2.737391471862793</v>
      </c>
      <c r="AQ207" s="2">
        <v>1</v>
      </c>
      <c r="AR207" s="2">
        <v>0</v>
      </c>
      <c r="AS207" s="2">
        <v>0.15999999642372131</v>
      </c>
      <c r="AT207" s="2">
        <v>111115</v>
      </c>
      <c r="AU207" s="3">
        <f t="shared" ref="AU207:AU224" si="316">AH207*0.000001/(U207*0.0001)</f>
        <v>0.83353841145833318</v>
      </c>
      <c r="AV207" s="3">
        <f t="shared" ref="AV207:AV224" si="317">(AE207-AD207)/(1000-AE207)*AU207</f>
        <v>2.260672701332931E-3</v>
      </c>
      <c r="AW207" s="3">
        <f t="shared" ref="AW207:AW224" si="318">(Z207+273.15)</f>
        <v>300.47099914550779</v>
      </c>
      <c r="AX207" s="3">
        <f t="shared" ref="AX207:AX224" si="319">(Y207+273.15)</f>
        <v>298.64787712097166</v>
      </c>
      <c r="AY207" s="3">
        <f t="shared" ref="AY207:AY224" si="320">(AI207*AQ207+AJ207*AR207)*AS207</f>
        <v>271.81974001810522</v>
      </c>
      <c r="AZ207" s="3">
        <f t="shared" ref="AZ207:AZ224" si="321">((AY207+0.00000010773*(AX207^4-AW207^4))-AV207*44100)/(V207*51.4+0.00000043092*AW207^3)</f>
        <v>1.7832960848381594</v>
      </c>
      <c r="BA207" s="3">
        <f t="shared" ref="BA207:BA224" si="322">0.61365*EXP(17.502*T207/(240.97+T207))</f>
        <v>3.647195687954063</v>
      </c>
      <c r="BB207" s="3">
        <f t="shared" ref="BB207:BB224" si="323">BA207*1000/AK207</f>
        <v>39.69838008661192</v>
      </c>
      <c r="BC207" s="3">
        <f t="shared" ref="BC207:BC224" si="324">(BB207-AE207)</f>
        <v>15.445391271304302</v>
      </c>
      <c r="BD207" s="3">
        <f t="shared" ref="BD207:BD224" si="325">IF(N207,Z207,(Y207+Z207)/2)</f>
        <v>26.409438133239746</v>
      </c>
      <c r="BE207" s="3">
        <f t="shared" ref="BE207:BE224" si="326">0.61365*EXP(17.502*BD207/(240.97+BD207))</f>
        <v>3.4568794210970855</v>
      </c>
      <c r="BF207" s="3">
        <f t="shared" ref="BF207:BF224" si="327">IF(BC207&lt;&gt;0,(1000-(BB207+AE207)/2)/BC207*AV207,0)</f>
        <v>0.14168538083292012</v>
      </c>
      <c r="BG207" s="3">
        <f t="shared" ref="BG207:BG224" si="328">AE207*AK207/1000</f>
        <v>2.2281865414709756</v>
      </c>
      <c r="BH207" s="3">
        <f t="shared" ref="BH207:BH224" si="329">(BE207-BG207)</f>
        <v>1.2286928796261098</v>
      </c>
      <c r="BI207" s="3">
        <f t="shared" ref="BI207:BI224" si="330">1/(1.6/P207+1.37/X207)</f>
        <v>8.9193017442661102E-2</v>
      </c>
      <c r="BJ207" s="3">
        <f t="shared" ref="BJ207:BJ224" si="331">Q207*AK207*0.001</f>
        <v>23.879797523894474</v>
      </c>
      <c r="BK207" s="3">
        <f t="shared" ref="BK207:BK224" si="332">Q207/AC207</f>
        <v>0.67322335668292266</v>
      </c>
      <c r="BL207" s="3">
        <f t="shared" ref="BL207:BL224" si="333">(1-AV207*AK207/BA207/P207)*100</f>
        <v>61.8131259112603</v>
      </c>
      <c r="BM207" s="3">
        <f t="shared" ref="BM207:BM224" si="334">(AC207-O207/(X207/1.35))</f>
        <v>381.08499007630735</v>
      </c>
      <c r="BN207" s="3">
        <f t="shared" ref="BN207:BN224" si="335">O207*BL207/100/BM207</f>
        <v>1.7068229602302216E-2</v>
      </c>
    </row>
    <row r="208" spans="1:66" s="5" customFormat="1">
      <c r="A208" s="5" t="s">
        <v>271</v>
      </c>
      <c r="B208" s="5" t="s">
        <v>136</v>
      </c>
      <c r="C208" s="5">
        <v>20190704</v>
      </c>
      <c r="D208" s="5" t="s">
        <v>338</v>
      </c>
      <c r="E208" s="6" t="s">
        <v>0</v>
      </c>
      <c r="F208" s="2" t="s">
        <v>296</v>
      </c>
      <c r="G208" s="6">
        <v>1700</v>
      </c>
      <c r="H208" s="5">
        <v>325</v>
      </c>
      <c r="I208" s="6">
        <v>25</v>
      </c>
      <c r="J208" s="6"/>
      <c r="K208" s="2">
        <v>110</v>
      </c>
      <c r="L208" s="2" t="s">
        <v>273</v>
      </c>
      <c r="M208" s="2">
        <v>31006.000007286668</v>
      </c>
      <c r="N208" s="2">
        <v>0</v>
      </c>
      <c r="O208" s="3">
        <f t="shared" si="308"/>
        <v>8.0107778806082468</v>
      </c>
      <c r="P208" s="3">
        <f t="shared" si="309"/>
        <v>0.14663580770941811</v>
      </c>
      <c r="Q208" s="3">
        <f t="shared" si="310"/>
        <v>214.97573084189605</v>
      </c>
      <c r="R208" s="3">
        <f t="shared" si="311"/>
        <v>2.2502449892960303</v>
      </c>
      <c r="S208" s="3">
        <f t="shared" si="312"/>
        <v>1.4349901270172287</v>
      </c>
      <c r="T208" s="3">
        <f t="shared" si="313"/>
        <v>27.446506500244141</v>
      </c>
      <c r="U208" s="2">
        <v>6</v>
      </c>
      <c r="V208" s="3">
        <f t="shared" si="314"/>
        <v>1.4200000166893005</v>
      </c>
      <c r="W208" s="2">
        <v>1</v>
      </c>
      <c r="X208" s="3">
        <f t="shared" si="315"/>
        <v>2.8400000333786011</v>
      </c>
      <c r="Y208" s="2">
        <v>25.547319412231445</v>
      </c>
      <c r="Z208" s="2">
        <v>27.446506500244141</v>
      </c>
      <c r="AA208" s="2">
        <v>25.046197891235352</v>
      </c>
      <c r="AB208" s="2">
        <v>323.47225952148438</v>
      </c>
      <c r="AC208" s="2">
        <v>313.017333984375</v>
      </c>
      <c r="AD208" s="2">
        <v>21.7374267578125</v>
      </c>
      <c r="AE208" s="2">
        <v>24.37109375</v>
      </c>
      <c r="AF208" s="2">
        <v>60.925464630126953</v>
      </c>
      <c r="AG208" s="2">
        <v>68.163101196289063</v>
      </c>
      <c r="AH208" s="2">
        <v>500.1552734375</v>
      </c>
      <c r="AI208" s="2">
        <v>1699.3419189453125</v>
      </c>
      <c r="AJ208" s="2">
        <v>378.80325317382813</v>
      </c>
      <c r="AK208" s="2">
        <v>91.875740051269531</v>
      </c>
      <c r="AL208" s="2">
        <v>7.085968017578125</v>
      </c>
      <c r="AM208" s="2">
        <v>0.10916399955749512</v>
      </c>
      <c r="AN208" s="2">
        <v>1</v>
      </c>
      <c r="AO208" s="2">
        <v>-0.21956524252891541</v>
      </c>
      <c r="AP208" s="2">
        <v>2.737391471862793</v>
      </c>
      <c r="AQ208" s="2">
        <v>1</v>
      </c>
      <c r="AR208" s="2">
        <v>0</v>
      </c>
      <c r="AS208" s="2">
        <v>0.15999999642372131</v>
      </c>
      <c r="AT208" s="2">
        <v>111115</v>
      </c>
      <c r="AU208" s="3">
        <f t="shared" si="316"/>
        <v>0.83359212239583336</v>
      </c>
      <c r="AV208" s="3">
        <f t="shared" si="317"/>
        <v>2.2502449892960303E-3</v>
      </c>
      <c r="AW208" s="3">
        <f t="shared" si="318"/>
        <v>300.59650650024412</v>
      </c>
      <c r="AX208" s="3">
        <f t="shared" si="319"/>
        <v>298.69731941223142</v>
      </c>
      <c r="AY208" s="3">
        <f t="shared" si="320"/>
        <v>271.89470095392971</v>
      </c>
      <c r="AZ208" s="3">
        <f t="shared" si="321"/>
        <v>1.7786708097503854</v>
      </c>
      <c r="BA208" s="3">
        <f t="shared" si="322"/>
        <v>3.6741024011573482</v>
      </c>
      <c r="BB208" s="3">
        <f t="shared" si="323"/>
        <v>39.989908098776503</v>
      </c>
      <c r="BC208" s="3">
        <f t="shared" si="324"/>
        <v>15.618814348776503</v>
      </c>
      <c r="BD208" s="3">
        <f t="shared" si="325"/>
        <v>26.496912956237793</v>
      </c>
      <c r="BE208" s="3">
        <f t="shared" si="326"/>
        <v>3.4747583112610361</v>
      </c>
      <c r="BF208" s="3">
        <f t="shared" si="327"/>
        <v>0.13943638292291305</v>
      </c>
      <c r="BG208" s="3">
        <f t="shared" si="328"/>
        <v>2.2391122741401195</v>
      </c>
      <c r="BH208" s="3">
        <f t="shared" si="329"/>
        <v>1.2356460371209166</v>
      </c>
      <c r="BI208" s="3">
        <f t="shared" si="330"/>
        <v>8.7767177188621204E-2</v>
      </c>
      <c r="BJ208" s="3">
        <f t="shared" si="331"/>
        <v>19.751054364161725</v>
      </c>
      <c r="BK208" s="3">
        <f t="shared" si="332"/>
        <v>0.68678538694801827</v>
      </c>
      <c r="BL208" s="3">
        <f t="shared" si="333"/>
        <v>61.625797631167181</v>
      </c>
      <c r="BM208" s="3">
        <f t="shared" si="334"/>
        <v>309.20939383940407</v>
      </c>
      <c r="BN208" s="3">
        <f t="shared" si="335"/>
        <v>1.5965574991392232E-2</v>
      </c>
    </row>
    <row r="209" spans="1:66" s="5" customFormat="1">
      <c r="A209" s="5" t="s">
        <v>271</v>
      </c>
      <c r="B209" s="5" t="s">
        <v>136</v>
      </c>
      <c r="C209" s="5">
        <v>20190704</v>
      </c>
      <c r="D209" s="5" t="s">
        <v>338</v>
      </c>
      <c r="E209" s="6" t="s">
        <v>0</v>
      </c>
      <c r="F209" s="2" t="s">
        <v>296</v>
      </c>
      <c r="G209" s="6">
        <v>1700</v>
      </c>
      <c r="H209" s="5">
        <v>250</v>
      </c>
      <c r="I209" s="6">
        <v>25</v>
      </c>
      <c r="J209" s="6"/>
      <c r="K209" s="2">
        <v>111</v>
      </c>
      <c r="L209" s="2" t="s">
        <v>274</v>
      </c>
      <c r="M209" s="2">
        <v>31095.000007286668</v>
      </c>
      <c r="N209" s="2">
        <v>0</v>
      </c>
      <c r="O209" s="3">
        <f t="shared" si="308"/>
        <v>5.843885553099736</v>
      </c>
      <c r="P209" s="3">
        <f t="shared" si="309"/>
        <v>0.14948900580870877</v>
      </c>
      <c r="Q209" s="3">
        <f t="shared" si="310"/>
        <v>172.45374596498914</v>
      </c>
      <c r="R209" s="3">
        <f t="shared" si="311"/>
        <v>2.2845424201774844</v>
      </c>
      <c r="S209" s="3">
        <f t="shared" si="312"/>
        <v>1.4302565115703096</v>
      </c>
      <c r="T209" s="3">
        <f t="shared" si="313"/>
        <v>27.467220306396484</v>
      </c>
      <c r="U209" s="2">
        <v>6</v>
      </c>
      <c r="V209" s="3">
        <f t="shared" si="314"/>
        <v>1.4200000166893005</v>
      </c>
      <c r="W209" s="2">
        <v>1</v>
      </c>
      <c r="X209" s="3">
        <f t="shared" si="315"/>
        <v>2.8400000333786011</v>
      </c>
      <c r="Y209" s="2">
        <v>25.576065063476563</v>
      </c>
      <c r="Z209" s="2">
        <v>27.467220306396484</v>
      </c>
      <c r="AA209" s="2">
        <v>25.045848846435547</v>
      </c>
      <c r="AB209" s="2">
        <v>250.80824279785156</v>
      </c>
      <c r="AC209" s="2">
        <v>243.13053894042969</v>
      </c>
      <c r="AD209" s="2">
        <v>21.798189163208008</v>
      </c>
      <c r="AE209" s="2">
        <v>24.47203254699707</v>
      </c>
      <c r="AF209" s="2">
        <v>60.989665985107422</v>
      </c>
      <c r="AG209" s="2">
        <v>68.325157165527344</v>
      </c>
      <c r="AH209" s="2">
        <v>500.09698486328125</v>
      </c>
      <c r="AI209" s="2">
        <v>1700.760986328125</v>
      </c>
      <c r="AJ209" s="2">
        <v>380.5709228515625</v>
      </c>
      <c r="AK209" s="2">
        <v>91.872352600097656</v>
      </c>
      <c r="AL209" s="2">
        <v>6.7325592041015625</v>
      </c>
      <c r="AM209" s="2">
        <v>0.11214900016784668</v>
      </c>
      <c r="AN209" s="2">
        <v>1</v>
      </c>
      <c r="AO209" s="2">
        <v>-0.21956524252891541</v>
      </c>
      <c r="AP209" s="2">
        <v>2.737391471862793</v>
      </c>
      <c r="AQ209" s="2">
        <v>1</v>
      </c>
      <c r="AR209" s="2">
        <v>0</v>
      </c>
      <c r="AS209" s="2">
        <v>0.15999999642372131</v>
      </c>
      <c r="AT209" s="2">
        <v>111115</v>
      </c>
      <c r="AU209" s="3">
        <f t="shared" si="316"/>
        <v>0.8334949747721353</v>
      </c>
      <c r="AV209" s="3">
        <f t="shared" si="317"/>
        <v>2.2845424201774845E-3</v>
      </c>
      <c r="AW209" s="3">
        <f t="shared" si="318"/>
        <v>300.61722030639646</v>
      </c>
      <c r="AX209" s="3">
        <f t="shared" si="319"/>
        <v>298.72606506347654</v>
      </c>
      <c r="AY209" s="3">
        <f t="shared" si="320"/>
        <v>272.12175173010473</v>
      </c>
      <c r="AZ209" s="3">
        <f t="shared" si="321"/>
        <v>1.7644777724230862</v>
      </c>
      <c r="BA209" s="3">
        <f t="shared" si="322"/>
        <v>3.6785597145690905</v>
      </c>
      <c r="BB209" s="3">
        <f t="shared" si="323"/>
        <v>40.039898951767782</v>
      </c>
      <c r="BC209" s="3">
        <f t="shared" si="324"/>
        <v>15.567866404770712</v>
      </c>
      <c r="BD209" s="3">
        <f t="shared" si="325"/>
        <v>26.521642684936523</v>
      </c>
      <c r="BE209" s="3">
        <f t="shared" si="326"/>
        <v>3.4798274119539654</v>
      </c>
      <c r="BF209" s="3">
        <f t="shared" si="327"/>
        <v>0.14201382775495308</v>
      </c>
      <c r="BG209" s="3">
        <f t="shared" si="328"/>
        <v>2.2483032029987808</v>
      </c>
      <c r="BH209" s="3">
        <f t="shared" si="329"/>
        <v>1.2315242089551846</v>
      </c>
      <c r="BI209" s="3">
        <f t="shared" si="330"/>
        <v>8.9401276587467091E-2</v>
      </c>
      <c r="BJ209" s="3">
        <f t="shared" si="331"/>
        <v>15.843731356503151</v>
      </c>
      <c r="BK209" s="3">
        <f t="shared" si="332"/>
        <v>0.70930516057977677</v>
      </c>
      <c r="BL209" s="3">
        <f t="shared" si="333"/>
        <v>61.832211215391411</v>
      </c>
      <c r="BM209" s="3">
        <f t="shared" si="334"/>
        <v>240.35263562917541</v>
      </c>
      <c r="BN209" s="3">
        <f t="shared" si="335"/>
        <v>1.5033759246781304E-2</v>
      </c>
    </row>
    <row r="210" spans="1:66" s="5" customFormat="1">
      <c r="A210" s="5" t="s">
        <v>271</v>
      </c>
      <c r="B210" s="5" t="s">
        <v>136</v>
      </c>
      <c r="C210" s="5">
        <v>20190704</v>
      </c>
      <c r="D210" s="5" t="s">
        <v>338</v>
      </c>
      <c r="E210" s="6" t="s">
        <v>0</v>
      </c>
      <c r="F210" s="2" t="s">
        <v>296</v>
      </c>
      <c r="G210" s="6">
        <v>1700</v>
      </c>
      <c r="H210" s="5">
        <v>175</v>
      </c>
      <c r="I210" s="6">
        <v>25</v>
      </c>
      <c r="J210" s="6"/>
      <c r="K210" s="2">
        <v>112</v>
      </c>
      <c r="L210" s="2" t="s">
        <v>275</v>
      </c>
      <c r="M210" s="2">
        <v>31184.000007286668</v>
      </c>
      <c r="N210" s="2">
        <v>0</v>
      </c>
      <c r="O210" s="3">
        <f t="shared" si="308"/>
        <v>3.4345417467526804</v>
      </c>
      <c r="P210" s="3">
        <f t="shared" si="309"/>
        <v>0.15185637086149495</v>
      </c>
      <c r="Q210" s="3">
        <f t="shared" si="310"/>
        <v>128.47121277838758</v>
      </c>
      <c r="R210" s="3">
        <f t="shared" si="311"/>
        <v>2.2878016779068626</v>
      </c>
      <c r="S210" s="3">
        <f t="shared" si="312"/>
        <v>1.4111421663487227</v>
      </c>
      <c r="T210" s="3">
        <f t="shared" si="313"/>
        <v>27.401487350463867</v>
      </c>
      <c r="U210" s="2">
        <v>6</v>
      </c>
      <c r="V210" s="3">
        <f t="shared" si="314"/>
        <v>1.4200000166893005</v>
      </c>
      <c r="W210" s="2">
        <v>1</v>
      </c>
      <c r="X210" s="3">
        <f t="shared" si="315"/>
        <v>2.8400000333786011</v>
      </c>
      <c r="Y210" s="2">
        <v>25.570573806762695</v>
      </c>
      <c r="Z210" s="2">
        <v>27.401487350463867</v>
      </c>
      <c r="AA210" s="2">
        <v>25.049776077270508</v>
      </c>
      <c r="AB210" s="2">
        <v>174.66548156738281</v>
      </c>
      <c r="AC210" s="2">
        <v>170.07827758789063</v>
      </c>
      <c r="AD210" s="2">
        <v>21.849212646484375</v>
      </c>
      <c r="AE210" s="2">
        <v>24.526556015014648</v>
      </c>
      <c r="AF210" s="2">
        <v>61.150913238525391</v>
      </c>
      <c r="AG210" s="2">
        <v>68.500511169433594</v>
      </c>
      <c r="AH210" s="2">
        <v>500.1278076171875</v>
      </c>
      <c r="AI210" s="2">
        <v>1700.9140625</v>
      </c>
      <c r="AJ210" s="2">
        <v>448.62481689453125</v>
      </c>
      <c r="AK210" s="2">
        <v>91.87139892578125</v>
      </c>
      <c r="AL210" s="2">
        <v>6.370819091796875</v>
      </c>
      <c r="AM210" s="2">
        <v>0.10949969291687012</v>
      </c>
      <c r="AN210" s="2">
        <v>1</v>
      </c>
      <c r="AO210" s="2">
        <v>-0.21956524252891541</v>
      </c>
      <c r="AP210" s="2">
        <v>2.737391471862793</v>
      </c>
      <c r="AQ210" s="2">
        <v>1</v>
      </c>
      <c r="AR210" s="2">
        <v>0</v>
      </c>
      <c r="AS210" s="2">
        <v>0.15999999642372131</v>
      </c>
      <c r="AT210" s="2">
        <v>111115</v>
      </c>
      <c r="AU210" s="3">
        <f t="shared" si="316"/>
        <v>0.83354634602864575</v>
      </c>
      <c r="AV210" s="3">
        <f t="shared" si="317"/>
        <v>2.2878016779068625E-3</v>
      </c>
      <c r="AW210" s="3">
        <f t="shared" si="318"/>
        <v>300.55148735046384</v>
      </c>
      <c r="AX210" s="3">
        <f t="shared" si="319"/>
        <v>298.72057380676267</v>
      </c>
      <c r="AY210" s="3">
        <f t="shared" si="320"/>
        <v>272.14624391705729</v>
      </c>
      <c r="AZ210" s="3">
        <f t="shared" si="321"/>
        <v>1.7715685633175267</v>
      </c>
      <c r="BA210" s="3">
        <f t="shared" si="322"/>
        <v>3.6644311782796533</v>
      </c>
      <c r="BB210" s="3">
        <f t="shared" si="323"/>
        <v>39.886528572836703</v>
      </c>
      <c r="BC210" s="3">
        <f t="shared" si="324"/>
        <v>15.359972557822054</v>
      </c>
      <c r="BD210" s="3">
        <f t="shared" si="325"/>
        <v>26.486030578613281</v>
      </c>
      <c r="BE210" s="3">
        <f t="shared" si="326"/>
        <v>3.4725296848066782</v>
      </c>
      <c r="BF210" s="3">
        <f t="shared" si="327"/>
        <v>0.14414866225003134</v>
      </c>
      <c r="BG210" s="3">
        <f t="shared" si="328"/>
        <v>2.2532890119309306</v>
      </c>
      <c r="BH210" s="3">
        <f t="shared" si="329"/>
        <v>1.2192406728757477</v>
      </c>
      <c r="BI210" s="3">
        <f t="shared" si="330"/>
        <v>9.0755086342676553E-2</v>
      </c>
      <c r="BJ210" s="3">
        <f t="shared" si="331"/>
        <v>11.802830039642171</v>
      </c>
      <c r="BK210" s="3">
        <f t="shared" si="332"/>
        <v>0.75536520360160664</v>
      </c>
      <c r="BL210" s="3">
        <f t="shared" si="333"/>
        <v>62.228944840260979</v>
      </c>
      <c r="BM210" s="3">
        <f t="shared" si="334"/>
        <v>168.44566093168581</v>
      </c>
      <c r="BN210" s="3">
        <f t="shared" si="335"/>
        <v>1.2688240690089659E-2</v>
      </c>
    </row>
    <row r="211" spans="1:66" s="5" customFormat="1">
      <c r="A211" s="5" t="s">
        <v>271</v>
      </c>
      <c r="B211" s="5" t="s">
        <v>136</v>
      </c>
      <c r="C211" s="5">
        <v>20190704</v>
      </c>
      <c r="D211" s="5" t="s">
        <v>338</v>
      </c>
      <c r="E211" s="6" t="s">
        <v>0</v>
      </c>
      <c r="F211" s="2" t="s">
        <v>296</v>
      </c>
      <c r="G211" s="6">
        <v>1700</v>
      </c>
      <c r="H211" s="5">
        <v>100</v>
      </c>
      <c r="I211" s="6">
        <v>25</v>
      </c>
      <c r="J211" s="6"/>
      <c r="K211" s="2">
        <v>113</v>
      </c>
      <c r="L211" s="2" t="s">
        <v>276</v>
      </c>
      <c r="M211" s="2">
        <v>31272.500007297844</v>
      </c>
      <c r="N211" s="2">
        <v>0</v>
      </c>
      <c r="O211" s="3">
        <f t="shared" si="308"/>
        <v>0.93650359721343335</v>
      </c>
      <c r="P211" s="3">
        <f t="shared" si="309"/>
        <v>0.15111836779597951</v>
      </c>
      <c r="Q211" s="3">
        <f t="shared" si="310"/>
        <v>86.329223556546083</v>
      </c>
      <c r="R211" s="3">
        <f t="shared" si="311"/>
        <v>2.2624380713251151</v>
      </c>
      <c r="S211" s="3">
        <f t="shared" si="312"/>
        <v>1.4019082155417659</v>
      </c>
      <c r="T211" s="3">
        <f t="shared" si="313"/>
        <v>27.385534286499023</v>
      </c>
      <c r="U211" s="2">
        <v>6</v>
      </c>
      <c r="V211" s="3">
        <f t="shared" si="314"/>
        <v>1.4200000166893005</v>
      </c>
      <c r="W211" s="2">
        <v>1</v>
      </c>
      <c r="X211" s="3">
        <f t="shared" si="315"/>
        <v>2.8400000333786011</v>
      </c>
      <c r="Y211" s="2">
        <v>25.564336776733398</v>
      </c>
      <c r="Z211" s="2">
        <v>27.385534286499023</v>
      </c>
      <c r="AA211" s="2">
        <v>25.046398162841797</v>
      </c>
      <c r="AB211" s="2">
        <v>100.40975952148438</v>
      </c>
      <c r="AC211" s="2">
        <v>99.017478942871094</v>
      </c>
      <c r="AD211" s="2">
        <v>21.9429931640625</v>
      </c>
      <c r="AE211" s="2">
        <v>24.590494155883789</v>
      </c>
      <c r="AF211" s="2">
        <v>61.465507507324219</v>
      </c>
      <c r="AG211" s="2">
        <v>68.700401306152344</v>
      </c>
      <c r="AH211" s="2">
        <v>500.12527465820313</v>
      </c>
      <c r="AI211" s="2">
        <v>1700.374267578125</v>
      </c>
      <c r="AJ211" s="2">
        <v>305.46661376953125</v>
      </c>
      <c r="AK211" s="2">
        <v>91.868881225585938</v>
      </c>
      <c r="AL211" s="2">
        <v>5.963104248046875</v>
      </c>
      <c r="AM211" s="2">
        <v>0.11511683464050293</v>
      </c>
      <c r="AN211" s="2">
        <v>1</v>
      </c>
      <c r="AO211" s="2">
        <v>-0.21956524252891541</v>
      </c>
      <c r="AP211" s="2">
        <v>2.737391471862793</v>
      </c>
      <c r="AQ211" s="2">
        <v>1</v>
      </c>
      <c r="AR211" s="2">
        <v>0</v>
      </c>
      <c r="AS211" s="2">
        <v>0.15999999642372131</v>
      </c>
      <c r="AT211" s="2">
        <v>111115</v>
      </c>
      <c r="AU211" s="3">
        <f t="shared" si="316"/>
        <v>0.83354212443033848</v>
      </c>
      <c r="AV211" s="3">
        <f t="shared" si="317"/>
        <v>2.2624380713251149E-3</v>
      </c>
      <c r="AW211" s="3">
        <f t="shared" si="318"/>
        <v>300.535534286499</v>
      </c>
      <c r="AX211" s="3">
        <f t="shared" si="319"/>
        <v>298.71433677673338</v>
      </c>
      <c r="AY211" s="3">
        <f t="shared" si="320"/>
        <v>272.05987673148775</v>
      </c>
      <c r="AZ211" s="3">
        <f t="shared" si="321"/>
        <v>1.7851535707753721</v>
      </c>
      <c r="BA211" s="3">
        <f t="shared" si="322"/>
        <v>3.6610094024271187</v>
      </c>
      <c r="BB211" s="3">
        <f t="shared" si="323"/>
        <v>39.850375378333332</v>
      </c>
      <c r="BC211" s="3">
        <f t="shared" si="324"/>
        <v>15.259881222449543</v>
      </c>
      <c r="BD211" s="3">
        <f t="shared" si="325"/>
        <v>26.474935531616211</v>
      </c>
      <c r="BE211" s="3">
        <f t="shared" si="326"/>
        <v>3.4702587903353161</v>
      </c>
      <c r="BF211" s="3">
        <f t="shared" si="327"/>
        <v>0.14348351085539393</v>
      </c>
      <c r="BG211" s="3">
        <f t="shared" si="328"/>
        <v>2.2591011868853528</v>
      </c>
      <c r="BH211" s="3">
        <f t="shared" si="329"/>
        <v>1.2111576034499634</v>
      </c>
      <c r="BI211" s="3">
        <f t="shared" si="330"/>
        <v>9.0333247588424689E-2</v>
      </c>
      <c r="BJ211" s="3">
        <f t="shared" si="331"/>
        <v>7.9309691852133879</v>
      </c>
      <c r="BK211" s="3">
        <f t="shared" si="332"/>
        <v>0.87185842821098691</v>
      </c>
      <c r="BL211" s="3">
        <f t="shared" si="333"/>
        <v>62.431225422601514</v>
      </c>
      <c r="BM211" s="3">
        <f t="shared" si="334"/>
        <v>98.572309984639048</v>
      </c>
      <c r="BN211" s="3">
        <f t="shared" si="335"/>
        <v>5.9313885609275302E-3</v>
      </c>
    </row>
    <row r="212" spans="1:66" s="5" customFormat="1">
      <c r="A212" s="5" t="s">
        <v>271</v>
      </c>
      <c r="B212" s="5" t="s">
        <v>136</v>
      </c>
      <c r="C212" s="5">
        <v>20190704</v>
      </c>
      <c r="D212" s="5" t="s">
        <v>338</v>
      </c>
      <c r="E212" s="6" t="s">
        <v>0</v>
      </c>
      <c r="F212" s="2" t="s">
        <v>296</v>
      </c>
      <c r="G212" s="6">
        <v>1700</v>
      </c>
      <c r="H212" s="5">
        <v>66</v>
      </c>
      <c r="I212" s="6">
        <v>25</v>
      </c>
      <c r="J212" s="6"/>
      <c r="K212" s="2">
        <v>114</v>
      </c>
      <c r="L212" s="2" t="s">
        <v>277</v>
      </c>
      <c r="M212" s="2">
        <v>31361.500007297844</v>
      </c>
      <c r="N212" s="2">
        <v>0</v>
      </c>
      <c r="O212" s="3">
        <f t="shared" si="308"/>
        <v>-9.0625616079560198E-2</v>
      </c>
      <c r="P212" s="3">
        <f t="shared" si="309"/>
        <v>0.15243862563760455</v>
      </c>
      <c r="Q212" s="3">
        <f t="shared" si="310"/>
        <v>63.874462679156814</v>
      </c>
      <c r="R212" s="3">
        <f t="shared" si="311"/>
        <v>2.2508098236785186</v>
      </c>
      <c r="S212" s="3">
        <f t="shared" si="312"/>
        <v>1.3833640217630383</v>
      </c>
      <c r="T212" s="3">
        <f t="shared" si="313"/>
        <v>27.298616409301758</v>
      </c>
      <c r="U212" s="2">
        <v>6</v>
      </c>
      <c r="V212" s="3">
        <f t="shared" si="314"/>
        <v>1.4200000166893005</v>
      </c>
      <c r="W212" s="2">
        <v>1</v>
      </c>
      <c r="X212" s="3">
        <f t="shared" si="315"/>
        <v>2.8400000333786011</v>
      </c>
      <c r="Y212" s="2">
        <v>25.528961181640625</v>
      </c>
      <c r="Z212" s="2">
        <v>27.298616409301758</v>
      </c>
      <c r="AA212" s="2">
        <v>25.048553466796875</v>
      </c>
      <c r="AB212" s="2">
        <v>64.530548095703125</v>
      </c>
      <c r="AC212" s="2">
        <v>64.465194702148438</v>
      </c>
      <c r="AD212" s="2">
        <v>21.956235885620117</v>
      </c>
      <c r="AE212" s="2">
        <v>24.590204238891602</v>
      </c>
      <c r="AF212" s="2">
        <v>61.632137298583984</v>
      </c>
      <c r="AG212" s="2">
        <v>68.844993591308594</v>
      </c>
      <c r="AH212" s="2">
        <v>500.11123657226563</v>
      </c>
      <c r="AI212" s="2">
        <v>1699.72216796875</v>
      </c>
      <c r="AJ212" s="2">
        <v>136.60597229003906</v>
      </c>
      <c r="AK212" s="2">
        <v>91.867935180664063</v>
      </c>
      <c r="AL212" s="2">
        <v>5.606719970703125</v>
      </c>
      <c r="AM212" s="2">
        <v>0.10790514945983887</v>
      </c>
      <c r="AN212" s="2">
        <v>1</v>
      </c>
      <c r="AO212" s="2">
        <v>-0.21956524252891541</v>
      </c>
      <c r="AP212" s="2">
        <v>2.737391471862793</v>
      </c>
      <c r="AQ212" s="2">
        <v>1</v>
      </c>
      <c r="AR212" s="2">
        <v>0</v>
      </c>
      <c r="AS212" s="2">
        <v>0.15999999642372131</v>
      </c>
      <c r="AT212" s="2">
        <v>111115</v>
      </c>
      <c r="AU212" s="3">
        <f t="shared" si="316"/>
        <v>0.83351872762044255</v>
      </c>
      <c r="AV212" s="3">
        <f t="shared" si="317"/>
        <v>2.2508098236785185E-3</v>
      </c>
      <c r="AW212" s="3">
        <f t="shared" si="318"/>
        <v>300.44861640930174</v>
      </c>
      <c r="AX212" s="3">
        <f t="shared" si="319"/>
        <v>298.6789611816406</v>
      </c>
      <c r="AY212" s="3">
        <f t="shared" si="320"/>
        <v>271.95554079631984</v>
      </c>
      <c r="AZ212" s="3">
        <f t="shared" si="321"/>
        <v>1.7973955818414684</v>
      </c>
      <c r="BA212" s="3">
        <f t="shared" si="322"/>
        <v>3.6424153108608226</v>
      </c>
      <c r="BB212" s="3">
        <f t="shared" si="323"/>
        <v>39.64838551881877</v>
      </c>
      <c r="BC212" s="3">
        <f t="shared" si="324"/>
        <v>15.058181279927169</v>
      </c>
      <c r="BD212" s="3">
        <f t="shared" si="325"/>
        <v>26.413788795471191</v>
      </c>
      <c r="BE212" s="3">
        <f t="shared" si="326"/>
        <v>3.4577667464880042</v>
      </c>
      <c r="BF212" s="3">
        <f t="shared" si="327"/>
        <v>0.14467320845310616</v>
      </c>
      <c r="BG212" s="3">
        <f t="shared" si="328"/>
        <v>2.2590512890977843</v>
      </c>
      <c r="BH212" s="3">
        <f t="shared" si="329"/>
        <v>1.1987154573902199</v>
      </c>
      <c r="BI212" s="3">
        <f t="shared" si="330"/>
        <v>9.1087773519755277E-2</v>
      </c>
      <c r="BJ212" s="3">
        <f t="shared" si="331"/>
        <v>5.8680149971085243</v>
      </c>
      <c r="BK212" s="3">
        <f t="shared" si="332"/>
        <v>0.99083641916043208</v>
      </c>
      <c r="BL212" s="3">
        <f t="shared" si="333"/>
        <v>62.759262770526171</v>
      </c>
      <c r="BM212" s="3">
        <f t="shared" si="334"/>
        <v>64.508273779708119</v>
      </c>
      <c r="BN212" s="3">
        <f t="shared" si="335"/>
        <v>-8.8168486304574542E-4</v>
      </c>
    </row>
    <row r="213" spans="1:66" s="5" customFormat="1">
      <c r="A213" s="5" t="s">
        <v>271</v>
      </c>
      <c r="B213" s="5" t="s">
        <v>136</v>
      </c>
      <c r="C213" s="5">
        <v>20190704</v>
      </c>
      <c r="D213" s="5" t="s">
        <v>338</v>
      </c>
      <c r="E213" s="6" t="s">
        <v>0</v>
      </c>
      <c r="F213" s="2" t="s">
        <v>296</v>
      </c>
      <c r="G213" s="6">
        <v>1700</v>
      </c>
      <c r="H213" s="5">
        <v>33</v>
      </c>
      <c r="I213" s="6">
        <v>25</v>
      </c>
      <c r="J213" s="6"/>
      <c r="K213" s="2">
        <v>115</v>
      </c>
      <c r="L213" s="2" t="s">
        <v>278</v>
      </c>
      <c r="M213" s="2">
        <v>31514.500007208437</v>
      </c>
      <c r="N213" s="2">
        <v>0</v>
      </c>
      <c r="O213" s="3">
        <f t="shared" si="308"/>
        <v>-1.0350775769298075</v>
      </c>
      <c r="P213" s="3">
        <f t="shared" si="309"/>
        <v>0.16401116681685221</v>
      </c>
      <c r="Q213" s="3">
        <f t="shared" si="310"/>
        <v>43.893330588001611</v>
      </c>
      <c r="R213" s="3">
        <f t="shared" si="311"/>
        <v>2.3463344110626729</v>
      </c>
      <c r="S213" s="3">
        <f t="shared" si="312"/>
        <v>1.3458515802908213</v>
      </c>
      <c r="T213" s="3">
        <f t="shared" si="313"/>
        <v>27.108182907104492</v>
      </c>
      <c r="U213" s="2">
        <v>6</v>
      </c>
      <c r="V213" s="3">
        <f t="shared" si="314"/>
        <v>1.4200000166893005</v>
      </c>
      <c r="W213" s="2">
        <v>1</v>
      </c>
      <c r="X213" s="3">
        <f t="shared" si="315"/>
        <v>2.8400000333786011</v>
      </c>
      <c r="Y213" s="2">
        <v>25.452964782714844</v>
      </c>
      <c r="Z213" s="2">
        <v>27.108182907104492</v>
      </c>
      <c r="AA213" s="2">
        <v>25.049428939819336</v>
      </c>
      <c r="AB213" s="2">
        <v>33.089317321777344</v>
      </c>
      <c r="AC213" s="2">
        <v>34.234756469726563</v>
      </c>
      <c r="AD213" s="2">
        <v>21.812076568603516</v>
      </c>
      <c r="AE213" s="2">
        <v>24.557903289794922</v>
      </c>
      <c r="AF213" s="2">
        <v>61.345317840576172</v>
      </c>
      <c r="AG213" s="2">
        <v>69.066413879394531</v>
      </c>
      <c r="AH213" s="2">
        <v>500.11459350585938</v>
      </c>
      <c r="AI213" s="2">
        <v>1700.58349609375</v>
      </c>
      <c r="AJ213" s="2">
        <v>135.93768310546875</v>
      </c>
      <c r="AK213" s="2">
        <v>91.869110107421875</v>
      </c>
      <c r="AL213" s="2">
        <v>5.3052749633789063</v>
      </c>
      <c r="AM213" s="2">
        <v>0.1093757152557373</v>
      </c>
      <c r="AN213" s="2">
        <v>1</v>
      </c>
      <c r="AO213" s="2">
        <v>-0.21956524252891541</v>
      </c>
      <c r="AP213" s="2">
        <v>2.737391471862793</v>
      </c>
      <c r="AQ213" s="2">
        <v>1</v>
      </c>
      <c r="AR213" s="2">
        <v>0</v>
      </c>
      <c r="AS213" s="2">
        <v>0.15999999642372131</v>
      </c>
      <c r="AT213" s="2">
        <v>111115</v>
      </c>
      <c r="AU213" s="3">
        <f t="shared" si="316"/>
        <v>0.83352432250976549</v>
      </c>
      <c r="AV213" s="3">
        <f t="shared" si="317"/>
        <v>2.3463344110626729E-3</v>
      </c>
      <c r="AW213" s="3">
        <f t="shared" si="318"/>
        <v>300.25818290710447</v>
      </c>
      <c r="AX213" s="3">
        <f t="shared" si="319"/>
        <v>298.60296478271482</v>
      </c>
      <c r="AY213" s="3">
        <f t="shared" si="320"/>
        <v>272.09335329323949</v>
      </c>
      <c r="AZ213" s="3">
        <f t="shared" si="321"/>
        <v>1.765693842129793</v>
      </c>
      <c r="BA213" s="3">
        <f t="shared" si="322"/>
        <v>3.6019643016284091</v>
      </c>
      <c r="BB213" s="3">
        <f t="shared" si="323"/>
        <v>39.207567129110735</v>
      </c>
      <c r="BC213" s="3">
        <f t="shared" si="324"/>
        <v>14.649663839315814</v>
      </c>
      <c r="BD213" s="3">
        <f t="shared" si="325"/>
        <v>26.280573844909668</v>
      </c>
      <c r="BE213" s="3">
        <f t="shared" si="326"/>
        <v>3.4306873213966753</v>
      </c>
      <c r="BF213" s="3">
        <f t="shared" si="327"/>
        <v>0.15505658540954081</v>
      </c>
      <c r="BG213" s="3">
        <f t="shared" si="328"/>
        <v>2.2561127213375878</v>
      </c>
      <c r="BH213" s="3">
        <f t="shared" si="329"/>
        <v>1.1745746000590875</v>
      </c>
      <c r="BI213" s="3">
        <f t="shared" si="330"/>
        <v>9.7676971342771271E-2</v>
      </c>
      <c r="BJ213" s="3">
        <f t="shared" si="331"/>
        <v>4.0324412207705889</v>
      </c>
      <c r="BK213" s="3">
        <f t="shared" si="332"/>
        <v>1.2821277296602365</v>
      </c>
      <c r="BL213" s="3">
        <f t="shared" si="333"/>
        <v>63.512290887890742</v>
      </c>
      <c r="BM213" s="3">
        <f t="shared" si="334"/>
        <v>34.726782776920963</v>
      </c>
      <c r="BN213" s="3">
        <f t="shared" si="335"/>
        <v>-1.8930676239086914E-2</v>
      </c>
    </row>
    <row r="214" spans="1:66" s="5" customFormat="1">
      <c r="A214" s="5" t="s">
        <v>271</v>
      </c>
      <c r="B214" s="5" t="s">
        <v>136</v>
      </c>
      <c r="C214" s="5">
        <v>20190704</v>
      </c>
      <c r="D214" s="5" t="s">
        <v>338</v>
      </c>
      <c r="E214" s="6" t="s">
        <v>0</v>
      </c>
      <c r="F214" s="2" t="s">
        <v>296</v>
      </c>
      <c r="G214" s="6">
        <v>1700</v>
      </c>
      <c r="H214" s="5">
        <v>400</v>
      </c>
      <c r="I214" s="6">
        <v>25</v>
      </c>
      <c r="J214" s="6"/>
      <c r="K214" s="2">
        <v>116</v>
      </c>
      <c r="L214" s="2" t="s">
        <v>279</v>
      </c>
      <c r="M214" s="2">
        <v>31676.000007018447</v>
      </c>
      <c r="N214" s="2">
        <v>0</v>
      </c>
      <c r="O214" s="3">
        <f t="shared" si="308"/>
        <v>9.7891977192925932</v>
      </c>
      <c r="P214" s="3">
        <f t="shared" si="309"/>
        <v>0.16674976241852066</v>
      </c>
      <c r="Q214" s="3">
        <f t="shared" si="310"/>
        <v>280.75970760065042</v>
      </c>
      <c r="R214" s="3">
        <f t="shared" si="311"/>
        <v>2.3390376157558341</v>
      </c>
      <c r="S214" s="3">
        <f t="shared" si="312"/>
        <v>1.3210314134457288</v>
      </c>
      <c r="T214" s="3">
        <f t="shared" si="313"/>
        <v>26.983713150024414</v>
      </c>
      <c r="U214" s="2">
        <v>6</v>
      </c>
      <c r="V214" s="3">
        <f t="shared" si="314"/>
        <v>1.4200000166893005</v>
      </c>
      <c r="W214" s="2">
        <v>1</v>
      </c>
      <c r="X214" s="3">
        <f t="shared" si="315"/>
        <v>2.8400000333786011</v>
      </c>
      <c r="Y214" s="2">
        <v>25.413764953613281</v>
      </c>
      <c r="Z214" s="2">
        <v>26.983713150024414</v>
      </c>
      <c r="AA214" s="2">
        <v>25.046491622924805</v>
      </c>
      <c r="AB214" s="2">
        <v>400.1160888671875</v>
      </c>
      <c r="AC214" s="2">
        <v>387.28497314453125</v>
      </c>
      <c r="AD214" s="2">
        <v>21.805416107177734</v>
      </c>
      <c r="AE214" s="2">
        <v>24.542739868164063</v>
      </c>
      <c r="AF214" s="2">
        <v>61.467372894287109</v>
      </c>
      <c r="AG214" s="2">
        <v>69.183242797851563</v>
      </c>
      <c r="AH214" s="2">
        <v>500.11575317382813</v>
      </c>
      <c r="AI214" s="2">
        <v>1700.1982421875</v>
      </c>
      <c r="AJ214" s="2">
        <v>319.91455078125</v>
      </c>
      <c r="AK214" s="2">
        <v>91.868553161621094</v>
      </c>
      <c r="AL214" s="2">
        <v>6.9590530395507813</v>
      </c>
      <c r="AM214" s="2">
        <v>9.7641706466674805E-2</v>
      </c>
      <c r="AN214" s="2">
        <v>1</v>
      </c>
      <c r="AO214" s="2">
        <v>-0.21956524252891541</v>
      </c>
      <c r="AP214" s="2">
        <v>2.737391471862793</v>
      </c>
      <c r="AQ214" s="2">
        <v>1</v>
      </c>
      <c r="AR214" s="2">
        <v>0</v>
      </c>
      <c r="AS214" s="2">
        <v>0.15999999642372131</v>
      </c>
      <c r="AT214" s="2">
        <v>111115</v>
      </c>
      <c r="AU214" s="3">
        <f t="shared" si="316"/>
        <v>0.83352625528971336</v>
      </c>
      <c r="AV214" s="3">
        <f t="shared" si="317"/>
        <v>2.3390376157558343E-3</v>
      </c>
      <c r="AW214" s="3">
        <f t="shared" si="318"/>
        <v>300.13371315002439</v>
      </c>
      <c r="AX214" s="3">
        <f t="shared" si="319"/>
        <v>298.56376495361326</v>
      </c>
      <c r="AY214" s="3">
        <f t="shared" si="320"/>
        <v>272.03171266961726</v>
      </c>
      <c r="AZ214" s="3">
        <f t="shared" si="321"/>
        <v>1.7809011719875492</v>
      </c>
      <c r="BA214" s="3">
        <f t="shared" si="322"/>
        <v>3.5757374157559965</v>
      </c>
      <c r="BB214" s="3">
        <f t="shared" si="323"/>
        <v>38.922322086267414</v>
      </c>
      <c r="BC214" s="3">
        <f t="shared" si="324"/>
        <v>14.379582218103351</v>
      </c>
      <c r="BD214" s="3">
        <f t="shared" si="325"/>
        <v>26.198739051818848</v>
      </c>
      <c r="BE214" s="3">
        <f t="shared" si="326"/>
        <v>3.4141442447024244</v>
      </c>
      <c r="BF214" s="3">
        <f t="shared" si="327"/>
        <v>0.15750207466428851</v>
      </c>
      <c r="BG214" s="3">
        <f t="shared" si="328"/>
        <v>2.2547060023102676</v>
      </c>
      <c r="BH214" s="3">
        <f t="shared" si="329"/>
        <v>1.1594382423921568</v>
      </c>
      <c r="BI214" s="3">
        <f t="shared" si="330"/>
        <v>9.9229872687551193E-2</v>
      </c>
      <c r="BJ214" s="3">
        <f t="shared" si="331"/>
        <v>25.792988123351549</v>
      </c>
      <c r="BK214" s="3">
        <f t="shared" si="332"/>
        <v>0.72494345783943814</v>
      </c>
      <c r="BL214" s="3">
        <f t="shared" si="333"/>
        <v>63.960957819856532</v>
      </c>
      <c r="BM214" s="3">
        <f t="shared" si="334"/>
        <v>382.63165738195244</v>
      </c>
      <c r="BN214" s="3">
        <f t="shared" si="335"/>
        <v>1.6363686860047084E-2</v>
      </c>
    </row>
    <row r="215" spans="1:66" s="5" customFormat="1">
      <c r="A215" s="5" t="s">
        <v>271</v>
      </c>
      <c r="B215" s="5" t="s">
        <v>136</v>
      </c>
      <c r="C215" s="5">
        <v>20190704</v>
      </c>
      <c r="D215" s="5" t="s">
        <v>338</v>
      </c>
      <c r="E215" s="6" t="s">
        <v>0</v>
      </c>
      <c r="F215" s="2" t="s">
        <v>296</v>
      </c>
      <c r="G215" s="6">
        <v>1700</v>
      </c>
      <c r="H215" s="5">
        <v>400</v>
      </c>
      <c r="I215" s="6">
        <v>25</v>
      </c>
      <c r="J215" s="6"/>
      <c r="K215" s="2">
        <v>117</v>
      </c>
      <c r="L215" s="2" t="s">
        <v>280</v>
      </c>
      <c r="M215" s="2">
        <v>31765.000007286668</v>
      </c>
      <c r="N215" s="2">
        <v>0</v>
      </c>
      <c r="O215" s="3">
        <f t="shared" si="308"/>
        <v>10.126482490172899</v>
      </c>
      <c r="P215" s="3">
        <f t="shared" si="309"/>
        <v>0.16456583511848363</v>
      </c>
      <c r="Q215" s="3">
        <f t="shared" si="310"/>
        <v>275.35254517321471</v>
      </c>
      <c r="R215" s="3">
        <f t="shared" si="311"/>
        <v>2.2921166081855198</v>
      </c>
      <c r="S215" s="3">
        <f t="shared" si="312"/>
        <v>1.3107417444024514</v>
      </c>
      <c r="T215" s="3">
        <f t="shared" si="313"/>
        <v>26.949005126953125</v>
      </c>
      <c r="U215" s="2">
        <v>6</v>
      </c>
      <c r="V215" s="3">
        <f t="shared" si="314"/>
        <v>1.4200000166893005</v>
      </c>
      <c r="W215" s="2">
        <v>1</v>
      </c>
      <c r="X215" s="3">
        <f t="shared" si="315"/>
        <v>2.8400000333786011</v>
      </c>
      <c r="Y215" s="2">
        <v>25.412284851074219</v>
      </c>
      <c r="Z215" s="2">
        <v>26.949005126953125</v>
      </c>
      <c r="AA215" s="2">
        <v>25.047815322875977</v>
      </c>
      <c r="AB215" s="2">
        <v>399.64480590820313</v>
      </c>
      <c r="AC215" s="2">
        <v>386.43264770507813</v>
      </c>
      <c r="AD215" s="2">
        <v>21.893905639648438</v>
      </c>
      <c r="AE215" s="2">
        <v>24.576335906982422</v>
      </c>
      <c r="AF215" s="2">
        <v>61.850639343261719</v>
      </c>
      <c r="AG215" s="2">
        <v>69.281829833984375</v>
      </c>
      <c r="AH215" s="2">
        <v>500.0953369140625</v>
      </c>
      <c r="AI215" s="2">
        <v>1700.5067138671875</v>
      </c>
      <c r="AJ215" s="2">
        <v>16.168453216552734</v>
      </c>
      <c r="AK215" s="2">
        <v>91.865287780761719</v>
      </c>
      <c r="AL215" s="2">
        <v>6.8448257446289063</v>
      </c>
      <c r="AM215" s="2">
        <v>0.10912585258483887</v>
      </c>
      <c r="AN215" s="2">
        <v>1</v>
      </c>
      <c r="AO215" s="2">
        <v>-0.21956524252891541</v>
      </c>
      <c r="AP215" s="2">
        <v>2.737391471862793</v>
      </c>
      <c r="AQ215" s="2">
        <v>1</v>
      </c>
      <c r="AR215" s="2">
        <v>0</v>
      </c>
      <c r="AS215" s="2">
        <v>0.15999999642372131</v>
      </c>
      <c r="AT215" s="2">
        <v>111115</v>
      </c>
      <c r="AU215" s="3">
        <f t="shared" si="316"/>
        <v>0.83349222819010405</v>
      </c>
      <c r="AV215" s="3">
        <f t="shared" si="317"/>
        <v>2.2921166081855196E-3</v>
      </c>
      <c r="AW215" s="3">
        <f t="shared" si="318"/>
        <v>300.0990051269531</v>
      </c>
      <c r="AX215" s="3">
        <f t="shared" si="319"/>
        <v>298.5622848510742</v>
      </c>
      <c r="AY215" s="3">
        <f t="shared" si="320"/>
        <v>272.08106813726408</v>
      </c>
      <c r="AZ215" s="3">
        <f t="shared" si="321"/>
        <v>1.8105946313264336</v>
      </c>
      <c r="BA215" s="3">
        <f t="shared" si="322"/>
        <v>3.5684539150940591</v>
      </c>
      <c r="BB215" s="3">
        <f t="shared" si="323"/>
        <v>38.844421013628597</v>
      </c>
      <c r="BC215" s="3">
        <f t="shared" si="324"/>
        <v>14.268085106646176</v>
      </c>
      <c r="BD215" s="3">
        <f t="shared" si="325"/>
        <v>26.180644989013672</v>
      </c>
      <c r="BE215" s="3">
        <f t="shared" si="326"/>
        <v>3.4104959105983914</v>
      </c>
      <c r="BF215" s="3">
        <f t="shared" si="327"/>
        <v>0.1555522487058181</v>
      </c>
      <c r="BG215" s="3">
        <f t="shared" si="328"/>
        <v>2.2577121706916077</v>
      </c>
      <c r="BH215" s="3">
        <f t="shared" si="329"/>
        <v>1.1527837399067837</v>
      </c>
      <c r="BI215" s="3">
        <f t="shared" si="330"/>
        <v>9.7991689401568036E-2</v>
      </c>
      <c r="BJ215" s="3">
        <f t="shared" si="331"/>
        <v>25.295340803502562</v>
      </c>
      <c r="BK215" s="3">
        <f t="shared" si="332"/>
        <v>0.71254990179649946</v>
      </c>
      <c r="BL215" s="3">
        <f t="shared" si="333"/>
        <v>64.143460192276294</v>
      </c>
      <c r="BM215" s="3">
        <f t="shared" si="334"/>
        <v>381.61900291597226</v>
      </c>
      <c r="BN215" s="3">
        <f t="shared" si="335"/>
        <v>1.7020840721582477E-2</v>
      </c>
    </row>
    <row r="216" spans="1:66" s="5" customFormat="1">
      <c r="A216" s="5" t="s">
        <v>271</v>
      </c>
      <c r="B216" s="5" t="s">
        <v>136</v>
      </c>
      <c r="C216" s="5">
        <v>20190704</v>
      </c>
      <c r="D216" s="5" t="s">
        <v>338</v>
      </c>
      <c r="E216" s="6" t="s">
        <v>0</v>
      </c>
      <c r="F216" s="2" t="s">
        <v>296</v>
      </c>
      <c r="G216" s="6">
        <v>1700</v>
      </c>
      <c r="H216" s="5">
        <v>400</v>
      </c>
      <c r="I216" s="6">
        <v>25</v>
      </c>
      <c r="J216" s="6"/>
      <c r="K216" s="2">
        <v>118</v>
      </c>
      <c r="L216" s="2" t="s">
        <v>281</v>
      </c>
      <c r="M216" s="2">
        <v>31853.500007297844</v>
      </c>
      <c r="N216" s="2">
        <v>0</v>
      </c>
      <c r="O216" s="3">
        <f t="shared" si="308"/>
        <v>10.260000400601848</v>
      </c>
      <c r="P216" s="3">
        <f t="shared" si="309"/>
        <v>0.16260447874040784</v>
      </c>
      <c r="Q216" s="3">
        <f t="shared" si="310"/>
        <v>272.52984955062414</v>
      </c>
      <c r="R216" s="3">
        <f t="shared" si="311"/>
        <v>2.2405351927927324</v>
      </c>
      <c r="S216" s="3">
        <f t="shared" si="312"/>
        <v>1.2959823484559658</v>
      </c>
      <c r="T216" s="3">
        <f t="shared" si="313"/>
        <v>26.869216918945313</v>
      </c>
      <c r="U216" s="2">
        <v>6</v>
      </c>
      <c r="V216" s="3">
        <f t="shared" si="314"/>
        <v>1.4200000166893005</v>
      </c>
      <c r="W216" s="2">
        <v>1</v>
      </c>
      <c r="X216" s="3">
        <f t="shared" si="315"/>
        <v>2.8400000333786011</v>
      </c>
      <c r="Y216" s="2">
        <v>25.368385314941406</v>
      </c>
      <c r="Z216" s="2">
        <v>26.869216918945313</v>
      </c>
      <c r="AA216" s="2">
        <v>25.048786163330078</v>
      </c>
      <c r="AB216" s="2">
        <v>399.39926147460938</v>
      </c>
      <c r="AC216" s="2">
        <v>386.05145263671875</v>
      </c>
      <c r="AD216" s="2">
        <v>21.933189392089844</v>
      </c>
      <c r="AE216" s="2">
        <v>24.555389404296875</v>
      </c>
      <c r="AF216" s="2">
        <v>62.155658721923828</v>
      </c>
      <c r="AG216" s="2">
        <v>69.404762268066406</v>
      </c>
      <c r="AH216" s="2">
        <v>500.08038330078125</v>
      </c>
      <c r="AI216" s="2">
        <v>1699.419677734375</v>
      </c>
      <c r="AJ216" s="2">
        <v>56.885990142822266</v>
      </c>
      <c r="AK216" s="2">
        <v>91.864845275878906</v>
      </c>
      <c r="AL216" s="2">
        <v>6.9413223266601563</v>
      </c>
      <c r="AM216" s="2">
        <v>0.10922503471374512</v>
      </c>
      <c r="AN216" s="2">
        <v>1</v>
      </c>
      <c r="AO216" s="2">
        <v>-0.21956524252891541</v>
      </c>
      <c r="AP216" s="2">
        <v>2.737391471862793</v>
      </c>
      <c r="AQ216" s="2">
        <v>1</v>
      </c>
      <c r="AR216" s="2">
        <v>0</v>
      </c>
      <c r="AS216" s="2">
        <v>0.15999999642372131</v>
      </c>
      <c r="AT216" s="2">
        <v>111115</v>
      </c>
      <c r="AU216" s="3">
        <f t="shared" si="316"/>
        <v>0.83346730550130199</v>
      </c>
      <c r="AV216" s="3">
        <f t="shared" si="317"/>
        <v>2.2405351927927324E-3</v>
      </c>
      <c r="AW216" s="3">
        <f t="shared" si="318"/>
        <v>300.01921691894529</v>
      </c>
      <c r="AX216" s="3">
        <f t="shared" si="319"/>
        <v>298.51838531494138</v>
      </c>
      <c r="AY216" s="3">
        <f t="shared" si="320"/>
        <v>271.90714235990163</v>
      </c>
      <c r="AZ216" s="3">
        <f t="shared" si="321"/>
        <v>1.8406466746863244</v>
      </c>
      <c r="BA216" s="3">
        <f t="shared" si="322"/>
        <v>3.5517593967706547</v>
      </c>
      <c r="BB216" s="3">
        <f t="shared" si="323"/>
        <v>38.662878994727329</v>
      </c>
      <c r="BC216" s="3">
        <f t="shared" si="324"/>
        <v>14.107489590430454</v>
      </c>
      <c r="BD216" s="3">
        <f t="shared" si="325"/>
        <v>26.118801116943359</v>
      </c>
      <c r="BE216" s="3">
        <f t="shared" si="326"/>
        <v>3.3980519267572227</v>
      </c>
      <c r="BF216" s="3">
        <f t="shared" si="327"/>
        <v>0.1537987181416601</v>
      </c>
      <c r="BG216" s="3">
        <f t="shared" si="328"/>
        <v>2.2557770483146888</v>
      </c>
      <c r="BH216" s="3">
        <f t="shared" si="329"/>
        <v>1.1422748784425338</v>
      </c>
      <c r="BI216" s="3">
        <f t="shared" si="330"/>
        <v>9.6878368469604376E-2</v>
      </c>
      <c r="BJ216" s="3">
        <f t="shared" si="331"/>
        <v>25.035912462026641</v>
      </c>
      <c r="BK216" s="3">
        <f t="shared" si="332"/>
        <v>0.70594177975307226</v>
      </c>
      <c r="BL216" s="3">
        <f t="shared" si="333"/>
        <v>64.361035570026942</v>
      </c>
      <c r="BM216" s="3">
        <f t="shared" si="334"/>
        <v>381.17433982755631</v>
      </c>
      <c r="BN216" s="3">
        <f t="shared" si="335"/>
        <v>1.7323942924131953E-2</v>
      </c>
    </row>
    <row r="217" spans="1:66" s="5" customFormat="1">
      <c r="A217" s="5" t="s">
        <v>271</v>
      </c>
      <c r="B217" s="5" t="s">
        <v>136</v>
      </c>
      <c r="C217" s="5">
        <v>20190704</v>
      </c>
      <c r="D217" s="5" t="s">
        <v>338</v>
      </c>
      <c r="E217" s="6" t="s">
        <v>0</v>
      </c>
      <c r="F217" s="2" t="s">
        <v>296</v>
      </c>
      <c r="G217" s="6">
        <v>1700</v>
      </c>
      <c r="H217" s="5">
        <v>475</v>
      </c>
      <c r="I217" s="6">
        <v>25</v>
      </c>
      <c r="J217" s="6"/>
      <c r="K217" s="2">
        <v>119</v>
      </c>
      <c r="L217" s="2" t="s">
        <v>282</v>
      </c>
      <c r="M217" s="2">
        <v>31958.500007297844</v>
      </c>
      <c r="N217" s="2">
        <v>0</v>
      </c>
      <c r="O217" s="3">
        <f t="shared" si="308"/>
        <v>12.204688858866662</v>
      </c>
      <c r="P217" s="3">
        <f t="shared" si="309"/>
        <v>0.16303757842692165</v>
      </c>
      <c r="Q217" s="3">
        <f t="shared" si="310"/>
        <v>323.34702662320728</v>
      </c>
      <c r="R217" s="3">
        <f t="shared" si="311"/>
        <v>2.2291485287369803</v>
      </c>
      <c r="S217" s="3">
        <f t="shared" si="312"/>
        <v>1.2862711400615447</v>
      </c>
      <c r="T217" s="3">
        <f t="shared" si="313"/>
        <v>26.819293975830078</v>
      </c>
      <c r="U217" s="2">
        <v>6</v>
      </c>
      <c r="V217" s="3">
        <f t="shared" si="314"/>
        <v>1.4200000166893005</v>
      </c>
      <c r="W217" s="2">
        <v>1</v>
      </c>
      <c r="X217" s="3">
        <f t="shared" si="315"/>
        <v>2.8400000333786011</v>
      </c>
      <c r="Y217" s="2">
        <v>25.350343704223633</v>
      </c>
      <c r="Z217" s="2">
        <v>26.819293975830078</v>
      </c>
      <c r="AA217" s="2">
        <v>25.048913955688477</v>
      </c>
      <c r="AB217" s="2">
        <v>473.84136962890625</v>
      </c>
      <c r="AC217" s="2">
        <v>457.9737548828125</v>
      </c>
      <c r="AD217" s="2">
        <v>21.938325881958008</v>
      </c>
      <c r="AE217" s="2">
        <v>24.547134399414063</v>
      </c>
      <c r="AF217" s="2">
        <v>62.236579895019531</v>
      </c>
      <c r="AG217" s="2">
        <v>69.457237243652344</v>
      </c>
      <c r="AH217" s="2">
        <v>500.09710693359375</v>
      </c>
      <c r="AI217" s="2">
        <v>1699.534423828125</v>
      </c>
      <c r="AJ217" s="2">
        <v>100.06932067871094</v>
      </c>
      <c r="AK217" s="2">
        <v>91.867233276367188</v>
      </c>
      <c r="AL217" s="2">
        <v>7.0531692504882813</v>
      </c>
      <c r="AM217" s="2">
        <v>9.9425077438354492E-2</v>
      </c>
      <c r="AN217" s="2">
        <v>1</v>
      </c>
      <c r="AO217" s="2">
        <v>-0.21956524252891541</v>
      </c>
      <c r="AP217" s="2">
        <v>2.737391471862793</v>
      </c>
      <c r="AQ217" s="2">
        <v>1</v>
      </c>
      <c r="AR217" s="2">
        <v>0</v>
      </c>
      <c r="AS217" s="2">
        <v>0.15999999642372131</v>
      </c>
      <c r="AT217" s="2">
        <v>111115</v>
      </c>
      <c r="AU217" s="3">
        <f t="shared" si="316"/>
        <v>0.83349517822265617</v>
      </c>
      <c r="AV217" s="3">
        <f t="shared" si="317"/>
        <v>2.2291485287369802E-3</v>
      </c>
      <c r="AW217" s="3">
        <f t="shared" si="318"/>
        <v>299.96929397583006</v>
      </c>
      <c r="AX217" s="3">
        <f t="shared" si="319"/>
        <v>298.50034370422361</v>
      </c>
      <c r="AY217" s="3">
        <f t="shared" si="320"/>
        <v>271.92550173449126</v>
      </c>
      <c r="AZ217" s="3">
        <f t="shared" si="321"/>
        <v>1.8513441967309994</v>
      </c>
      <c r="BA217" s="3">
        <f t="shared" si="322"/>
        <v>3.541348462198854</v>
      </c>
      <c r="BB217" s="3">
        <f t="shared" si="323"/>
        <v>38.548548115575663</v>
      </c>
      <c r="BC217" s="3">
        <f t="shared" si="324"/>
        <v>14.001413716161601</v>
      </c>
      <c r="BD217" s="3">
        <f t="shared" si="325"/>
        <v>26.084818840026855</v>
      </c>
      <c r="BE217" s="3">
        <f t="shared" si="326"/>
        <v>3.3912310405835764</v>
      </c>
      <c r="BF217" s="3">
        <f t="shared" si="327"/>
        <v>0.15418612352844865</v>
      </c>
      <c r="BG217" s="3">
        <f t="shared" si="328"/>
        <v>2.2550773221373093</v>
      </c>
      <c r="BH217" s="3">
        <f t="shared" si="329"/>
        <v>1.1361537184462671</v>
      </c>
      <c r="BI217" s="3">
        <f t="shared" si="330"/>
        <v>9.71243159748751E-2</v>
      </c>
      <c r="BJ217" s="3">
        <f t="shared" si="331"/>
        <v>29.704996724013895</v>
      </c>
      <c r="BK217" s="3">
        <f t="shared" si="332"/>
        <v>0.70603833336682398</v>
      </c>
      <c r="BL217" s="3">
        <f t="shared" si="333"/>
        <v>64.531463837855753</v>
      </c>
      <c r="BM217" s="3">
        <f t="shared" si="334"/>
        <v>452.17223031738177</v>
      </c>
      <c r="BN217" s="3">
        <f t="shared" si="335"/>
        <v>1.7417841807654228E-2</v>
      </c>
    </row>
    <row r="218" spans="1:66" s="5" customFormat="1">
      <c r="A218" s="5" t="s">
        <v>271</v>
      </c>
      <c r="B218" s="5" t="s">
        <v>136</v>
      </c>
      <c r="C218" s="5">
        <v>20190704</v>
      </c>
      <c r="D218" s="5" t="s">
        <v>338</v>
      </c>
      <c r="E218" s="6" t="s">
        <v>0</v>
      </c>
      <c r="F218" s="2" t="s">
        <v>296</v>
      </c>
      <c r="G218" s="6">
        <v>1700</v>
      </c>
      <c r="H218" s="5">
        <v>575</v>
      </c>
      <c r="I218" s="6">
        <v>25</v>
      </c>
      <c r="J218" s="6"/>
      <c r="K218" s="2">
        <v>120</v>
      </c>
      <c r="L218" s="2" t="s">
        <v>283</v>
      </c>
      <c r="M218" s="2">
        <v>32067.000007286668</v>
      </c>
      <c r="N218" s="2">
        <v>0</v>
      </c>
      <c r="O218" s="3">
        <f t="shared" si="308"/>
        <v>14.723081632212397</v>
      </c>
      <c r="P218" s="3">
        <f t="shared" si="309"/>
        <v>0.16642644785264274</v>
      </c>
      <c r="Q218" s="3">
        <f t="shared" si="310"/>
        <v>395.54433329212867</v>
      </c>
      <c r="R218" s="3">
        <f t="shared" si="311"/>
        <v>2.2632086653162542</v>
      </c>
      <c r="S218" s="3">
        <f t="shared" si="312"/>
        <v>1.2807288701911892</v>
      </c>
      <c r="T218" s="3">
        <f t="shared" si="313"/>
        <v>26.826114654541016</v>
      </c>
      <c r="U218" s="2">
        <v>6</v>
      </c>
      <c r="V218" s="3">
        <f t="shared" si="314"/>
        <v>1.4200000166893005</v>
      </c>
      <c r="W218" s="2">
        <v>1</v>
      </c>
      <c r="X218" s="3">
        <f t="shared" si="315"/>
        <v>2.8400000333786011</v>
      </c>
      <c r="Y218" s="2">
        <v>25.359853744506836</v>
      </c>
      <c r="Z218" s="2">
        <v>26.826114654541016</v>
      </c>
      <c r="AA218" s="2">
        <v>25.049335479736328</v>
      </c>
      <c r="AB218" s="2">
        <v>574.223876953125</v>
      </c>
      <c r="AC218" s="2">
        <v>555.05279541015625</v>
      </c>
      <c r="AD218" s="2">
        <v>21.974271774291992</v>
      </c>
      <c r="AE218" s="2">
        <v>24.622690200805664</v>
      </c>
      <c r="AF218" s="2">
        <v>62.272178649902344</v>
      </c>
      <c r="AG218" s="2">
        <v>69.632827758789063</v>
      </c>
      <c r="AH218" s="2">
        <v>500.10580444335938</v>
      </c>
      <c r="AI218" s="2">
        <v>1701.1256103515625</v>
      </c>
      <c r="AJ218" s="2">
        <v>351.69537353515625</v>
      </c>
      <c r="AK218" s="2">
        <v>91.868125915527344</v>
      </c>
      <c r="AL218" s="2">
        <v>6.6434402465820313</v>
      </c>
      <c r="AM218" s="2">
        <v>9.8213911056518555E-2</v>
      </c>
      <c r="AN218" s="2">
        <v>1</v>
      </c>
      <c r="AO218" s="2">
        <v>-0.21956524252891541</v>
      </c>
      <c r="AP218" s="2">
        <v>2.737391471862793</v>
      </c>
      <c r="AQ218" s="2">
        <v>1</v>
      </c>
      <c r="AR218" s="2">
        <v>0</v>
      </c>
      <c r="AS218" s="2">
        <v>0.15999999642372131</v>
      </c>
      <c r="AT218" s="2">
        <v>111115</v>
      </c>
      <c r="AU218" s="3">
        <f t="shared" si="316"/>
        <v>0.83350967407226562</v>
      </c>
      <c r="AV218" s="3">
        <f t="shared" si="317"/>
        <v>2.2632086653162544E-3</v>
      </c>
      <c r="AW218" s="3">
        <f t="shared" si="318"/>
        <v>299.97611465454099</v>
      </c>
      <c r="AX218" s="3">
        <f t="shared" si="319"/>
        <v>298.50985374450681</v>
      </c>
      <c r="AY218" s="3">
        <f t="shared" si="320"/>
        <v>272.18009157255074</v>
      </c>
      <c r="AZ218" s="3">
        <f t="shared" si="321"/>
        <v>1.8369354978407026</v>
      </c>
      <c r="BA218" s="3">
        <f t="shared" si="322"/>
        <v>3.5427692739378251</v>
      </c>
      <c r="BB218" s="3">
        <f t="shared" si="323"/>
        <v>38.563639332268501</v>
      </c>
      <c r="BC218" s="3">
        <f t="shared" si="324"/>
        <v>13.940949131462837</v>
      </c>
      <c r="BD218" s="3">
        <f t="shared" si="325"/>
        <v>26.092984199523926</v>
      </c>
      <c r="BE218" s="3">
        <f t="shared" si="326"/>
        <v>3.3928688904261226</v>
      </c>
      <c r="BF218" s="3">
        <f t="shared" si="327"/>
        <v>0.1572135957447458</v>
      </c>
      <c r="BG218" s="3">
        <f t="shared" si="328"/>
        <v>2.262040403746636</v>
      </c>
      <c r="BH218" s="3">
        <f t="shared" si="329"/>
        <v>1.1308284866794867</v>
      </c>
      <c r="BI218" s="3">
        <f t="shared" si="330"/>
        <v>9.904666656477476E-2</v>
      </c>
      <c r="BJ218" s="3">
        <f t="shared" si="331"/>
        <v>36.337916616054592</v>
      </c>
      <c r="BK218" s="3">
        <f t="shared" si="332"/>
        <v>0.71262470266425948</v>
      </c>
      <c r="BL218" s="3">
        <f t="shared" si="333"/>
        <v>64.736595331152884</v>
      </c>
      <c r="BM218" s="3">
        <f t="shared" si="334"/>
        <v>548.05414753343734</v>
      </c>
      <c r="BN218" s="3">
        <f t="shared" si="335"/>
        <v>1.7391022072210719E-2</v>
      </c>
    </row>
    <row r="219" spans="1:66" s="5" customFormat="1">
      <c r="A219" s="5" t="s">
        <v>271</v>
      </c>
      <c r="B219" s="5" t="s">
        <v>136</v>
      </c>
      <c r="C219" s="5">
        <v>20190704</v>
      </c>
      <c r="D219" s="5" t="s">
        <v>338</v>
      </c>
      <c r="E219" s="6" t="s">
        <v>0</v>
      </c>
      <c r="F219" s="2" t="s">
        <v>296</v>
      </c>
      <c r="G219" s="6">
        <v>1700</v>
      </c>
      <c r="H219" s="5">
        <v>675</v>
      </c>
      <c r="I219" s="6">
        <v>25</v>
      </c>
      <c r="J219" s="6"/>
      <c r="K219" s="2">
        <v>121</v>
      </c>
      <c r="L219" s="2" t="s">
        <v>284</v>
      </c>
      <c r="M219" s="2">
        <v>32159.500007297844</v>
      </c>
      <c r="N219" s="2">
        <v>0</v>
      </c>
      <c r="O219" s="3">
        <f t="shared" si="308"/>
        <v>15.854561703318643</v>
      </c>
      <c r="P219" s="3">
        <f t="shared" si="309"/>
        <v>0.16452790317889732</v>
      </c>
      <c r="Q219" s="3">
        <f t="shared" si="310"/>
        <v>479.61897583583834</v>
      </c>
      <c r="R219" s="3">
        <f t="shared" si="311"/>
        <v>2.2654168825431009</v>
      </c>
      <c r="S219" s="3">
        <f t="shared" si="312"/>
        <v>1.2957199695817407</v>
      </c>
      <c r="T219" s="3">
        <f t="shared" si="313"/>
        <v>26.929405212402344</v>
      </c>
      <c r="U219" s="2">
        <v>6</v>
      </c>
      <c r="V219" s="3">
        <f t="shared" si="314"/>
        <v>1.4200000166893005</v>
      </c>
      <c r="W219" s="2">
        <v>1</v>
      </c>
      <c r="X219" s="3">
        <f t="shared" si="315"/>
        <v>2.8400000333786011</v>
      </c>
      <c r="Y219" s="2">
        <v>25.408857345581055</v>
      </c>
      <c r="Z219" s="2">
        <v>26.929405212402344</v>
      </c>
      <c r="AA219" s="2">
        <v>25.048507690429688</v>
      </c>
      <c r="AB219" s="2">
        <v>675.3629150390625</v>
      </c>
      <c r="AC219" s="2">
        <v>654.5626220703125</v>
      </c>
      <c r="AD219" s="2">
        <v>22.044113159179688</v>
      </c>
      <c r="AE219" s="2">
        <v>24.694892883300781</v>
      </c>
      <c r="AF219" s="2">
        <v>62.322086334228516</v>
      </c>
      <c r="AG219" s="2">
        <v>69.63153076171875</v>
      </c>
      <c r="AH219" s="2">
        <v>500.11080932617188</v>
      </c>
      <c r="AI219" s="2">
        <v>1699.720703125</v>
      </c>
      <c r="AJ219" s="2">
        <v>226.63775634765625</v>
      </c>
      <c r="AK219" s="2">
        <v>91.866226196289063</v>
      </c>
      <c r="AL219" s="2">
        <v>6.5555496215820313</v>
      </c>
      <c r="AM219" s="2">
        <v>9.6400022506713867E-2</v>
      </c>
      <c r="AN219" s="2">
        <v>1</v>
      </c>
      <c r="AO219" s="2">
        <v>-0.21956524252891541</v>
      </c>
      <c r="AP219" s="2">
        <v>2.737391471862793</v>
      </c>
      <c r="AQ219" s="2">
        <v>1</v>
      </c>
      <c r="AR219" s="2">
        <v>0</v>
      </c>
      <c r="AS219" s="2">
        <v>0.15999999642372131</v>
      </c>
      <c r="AT219" s="2">
        <v>111115</v>
      </c>
      <c r="AU219" s="3">
        <f t="shared" si="316"/>
        <v>0.83351801554361971</v>
      </c>
      <c r="AV219" s="3">
        <f t="shared" si="317"/>
        <v>2.2654168825431008E-3</v>
      </c>
      <c r="AW219" s="3">
        <f t="shared" si="318"/>
        <v>300.07940521240232</v>
      </c>
      <c r="AX219" s="3">
        <f t="shared" si="319"/>
        <v>298.55885734558103</v>
      </c>
      <c r="AY219" s="3">
        <f t="shared" si="320"/>
        <v>271.95530642132508</v>
      </c>
      <c r="AZ219" s="3">
        <f t="shared" si="321"/>
        <v>1.8253025963884579</v>
      </c>
      <c r="BA219" s="3">
        <f t="shared" si="322"/>
        <v>3.5643465850921792</v>
      </c>
      <c r="BB219" s="3">
        <f t="shared" si="323"/>
        <v>38.799314314667704</v>
      </c>
      <c r="BC219" s="3">
        <f t="shared" si="324"/>
        <v>14.104421431366923</v>
      </c>
      <c r="BD219" s="3">
        <f t="shared" si="325"/>
        <v>26.169131278991699</v>
      </c>
      <c r="BE219" s="3">
        <f t="shared" si="326"/>
        <v>3.4081761562368031</v>
      </c>
      <c r="BF219" s="3">
        <f t="shared" si="327"/>
        <v>0.15551835775411421</v>
      </c>
      <c r="BG219" s="3">
        <f t="shared" si="328"/>
        <v>2.2686266155104384</v>
      </c>
      <c r="BH219" s="3">
        <f t="shared" si="329"/>
        <v>1.1395495407263647</v>
      </c>
      <c r="BI219" s="3">
        <f t="shared" si="330"/>
        <v>9.7970170063966355E-2</v>
      </c>
      <c r="BJ219" s="3">
        <f t="shared" si="331"/>
        <v>44.060785322167618</v>
      </c>
      <c r="BK219" s="3">
        <f t="shared" si="332"/>
        <v>0.73273199486835061</v>
      </c>
      <c r="BL219" s="3">
        <f t="shared" si="333"/>
        <v>64.511755283670396</v>
      </c>
      <c r="BM219" s="3">
        <f t="shared" si="334"/>
        <v>647.02612275766376</v>
      </c>
      <c r="BN219" s="3">
        <f t="shared" si="335"/>
        <v>1.5807794596840799E-2</v>
      </c>
    </row>
    <row r="220" spans="1:66" s="5" customFormat="1">
      <c r="A220" s="5" t="s">
        <v>271</v>
      </c>
      <c r="B220" s="5" t="s">
        <v>136</v>
      </c>
      <c r="C220" s="5">
        <v>20190704</v>
      </c>
      <c r="D220" s="5" t="s">
        <v>338</v>
      </c>
      <c r="E220" s="6" t="s">
        <v>0</v>
      </c>
      <c r="F220" s="2" t="s">
        <v>296</v>
      </c>
      <c r="G220" s="6">
        <v>1700</v>
      </c>
      <c r="H220" s="5">
        <v>800</v>
      </c>
      <c r="I220" s="6">
        <v>25</v>
      </c>
      <c r="J220" s="6"/>
      <c r="K220" s="2">
        <v>122</v>
      </c>
      <c r="L220" s="2" t="s">
        <v>285</v>
      </c>
      <c r="M220" s="2">
        <v>32293.500006582588</v>
      </c>
      <c r="N220" s="2">
        <v>0</v>
      </c>
      <c r="O220" s="3">
        <f t="shared" si="308"/>
        <v>17.877107256361896</v>
      </c>
      <c r="P220" s="3">
        <f t="shared" si="309"/>
        <v>0.17373869731073704</v>
      </c>
      <c r="Q220" s="3">
        <f t="shared" si="310"/>
        <v>587.37020719076622</v>
      </c>
      <c r="R220" s="3">
        <f t="shared" si="311"/>
        <v>2.4140509092765954</v>
      </c>
      <c r="S220" s="3">
        <f t="shared" si="312"/>
        <v>1.3112401292378499</v>
      </c>
      <c r="T220" s="3">
        <f t="shared" si="313"/>
        <v>27.052488327026367</v>
      </c>
      <c r="U220" s="2">
        <v>6</v>
      </c>
      <c r="V220" s="3">
        <f t="shared" si="314"/>
        <v>1.4200000166893005</v>
      </c>
      <c r="W220" s="2">
        <v>1</v>
      </c>
      <c r="X220" s="3">
        <f t="shared" si="315"/>
        <v>2.8400000333786011</v>
      </c>
      <c r="Y220" s="2">
        <v>25.455129623413086</v>
      </c>
      <c r="Z220" s="2">
        <v>27.052488327026367</v>
      </c>
      <c r="AA220" s="2">
        <v>25.050186157226563</v>
      </c>
      <c r="AB220" s="2">
        <v>800.28192138671875</v>
      </c>
      <c r="AC220" s="2">
        <v>776.58404541015625</v>
      </c>
      <c r="AD220" s="2">
        <v>21.983600616455078</v>
      </c>
      <c r="AE220" s="2">
        <v>24.808082580566406</v>
      </c>
      <c r="AF220" s="2">
        <v>61.815227508544922</v>
      </c>
      <c r="AG220" s="2">
        <v>69.75750732421875</v>
      </c>
      <c r="AH220" s="2">
        <v>500.09091186523438</v>
      </c>
      <c r="AI220" s="2">
        <v>1698.980224609375</v>
      </c>
      <c r="AJ220" s="2">
        <v>360.36404418945313</v>
      </c>
      <c r="AK220" s="2">
        <v>91.863937377929688</v>
      </c>
      <c r="AL220" s="2">
        <v>5.8927688598632813</v>
      </c>
      <c r="AM220" s="2">
        <v>9.5316648483276367E-2</v>
      </c>
      <c r="AN220" s="2">
        <v>1</v>
      </c>
      <c r="AO220" s="2">
        <v>-0.21956524252891541</v>
      </c>
      <c r="AP220" s="2">
        <v>2.737391471862793</v>
      </c>
      <c r="AQ220" s="2">
        <v>1</v>
      </c>
      <c r="AR220" s="2">
        <v>0</v>
      </c>
      <c r="AS220" s="2">
        <v>0.15999999642372131</v>
      </c>
      <c r="AT220" s="2">
        <v>111115</v>
      </c>
      <c r="AU220" s="3">
        <f t="shared" si="316"/>
        <v>0.83348485310872389</v>
      </c>
      <c r="AV220" s="3">
        <f t="shared" si="317"/>
        <v>2.4140509092765955E-3</v>
      </c>
      <c r="AW220" s="3">
        <f t="shared" si="318"/>
        <v>300.20248832702634</v>
      </c>
      <c r="AX220" s="3">
        <f t="shared" si="319"/>
        <v>298.60512962341306</v>
      </c>
      <c r="AY220" s="3">
        <f t="shared" si="320"/>
        <v>271.83682986147323</v>
      </c>
      <c r="AZ220" s="3">
        <f t="shared" si="321"/>
        <v>1.7354854405766225</v>
      </c>
      <c r="BA220" s="3">
        <f t="shared" si="322"/>
        <v>3.5902082738855108</v>
      </c>
      <c r="BB220" s="3">
        <f t="shared" si="323"/>
        <v>39.08180267862172</v>
      </c>
      <c r="BC220" s="3">
        <f t="shared" si="324"/>
        <v>14.273720098055314</v>
      </c>
      <c r="BD220" s="3">
        <f t="shared" si="325"/>
        <v>26.253808975219727</v>
      </c>
      <c r="BE220" s="3">
        <f t="shared" si="326"/>
        <v>3.4252690599925795</v>
      </c>
      <c r="BF220" s="3">
        <f t="shared" si="327"/>
        <v>0.16372285398767381</v>
      </c>
      <c r="BG220" s="3">
        <f t="shared" si="328"/>
        <v>2.2789681446476608</v>
      </c>
      <c r="BH220" s="3">
        <f t="shared" si="329"/>
        <v>1.1463009153449186</v>
      </c>
      <c r="BI220" s="3">
        <f t="shared" si="330"/>
        <v>0.10318185467796655</v>
      </c>
      <c r="BJ220" s="3">
        <f t="shared" si="331"/>
        <v>53.95813993103414</v>
      </c>
      <c r="BK220" s="3">
        <f t="shared" si="332"/>
        <v>0.7563511131374635</v>
      </c>
      <c r="BL220" s="3">
        <f t="shared" si="333"/>
        <v>64.44707996468513</v>
      </c>
      <c r="BM220" s="3">
        <f t="shared" si="334"/>
        <v>768.08612480718443</v>
      </c>
      <c r="BN220" s="3">
        <f t="shared" si="335"/>
        <v>1.499997622242207E-2</v>
      </c>
    </row>
    <row r="221" spans="1:66" s="5" customFormat="1">
      <c r="A221" s="5" t="s">
        <v>271</v>
      </c>
      <c r="B221" s="5" t="s">
        <v>136</v>
      </c>
      <c r="C221" s="5">
        <v>20190704</v>
      </c>
      <c r="D221" s="5" t="s">
        <v>338</v>
      </c>
      <c r="E221" s="6" t="s">
        <v>0</v>
      </c>
      <c r="F221" s="2" t="s">
        <v>296</v>
      </c>
      <c r="G221" s="6">
        <v>1700</v>
      </c>
      <c r="H221" s="5">
        <v>1000</v>
      </c>
      <c r="I221" s="6">
        <v>25</v>
      </c>
      <c r="J221" s="6"/>
      <c r="K221" s="2">
        <v>123</v>
      </c>
      <c r="L221" s="2" t="s">
        <v>286</v>
      </c>
      <c r="M221" s="2">
        <v>32420.000007286668</v>
      </c>
      <c r="N221" s="2">
        <v>0</v>
      </c>
      <c r="O221" s="3">
        <f t="shared" si="308"/>
        <v>18.38068687034551</v>
      </c>
      <c r="P221" s="3">
        <f t="shared" si="309"/>
        <v>0.16893139566560508</v>
      </c>
      <c r="Q221" s="3">
        <f t="shared" si="310"/>
        <v>772.39690077622708</v>
      </c>
      <c r="R221" s="3">
        <f t="shared" si="311"/>
        <v>2.3445917437831443</v>
      </c>
      <c r="S221" s="3">
        <f t="shared" si="312"/>
        <v>1.307472764700893</v>
      </c>
      <c r="T221" s="3">
        <f t="shared" si="313"/>
        <v>27.090677261352539</v>
      </c>
      <c r="U221" s="2">
        <v>6</v>
      </c>
      <c r="V221" s="3">
        <f t="shared" si="314"/>
        <v>1.4200000166893005</v>
      </c>
      <c r="W221" s="2">
        <v>1</v>
      </c>
      <c r="X221" s="3">
        <f t="shared" si="315"/>
        <v>2.8400000333786011</v>
      </c>
      <c r="Y221" s="2">
        <v>25.478448867797852</v>
      </c>
      <c r="Z221" s="2">
        <v>27.090677261352539</v>
      </c>
      <c r="AA221" s="2">
        <v>25.049142837524414</v>
      </c>
      <c r="AB221" s="2">
        <v>1000.5484619140625</v>
      </c>
      <c r="AC221" s="2">
        <v>975.751220703125</v>
      </c>
      <c r="AD221" s="2">
        <v>22.19481086730957</v>
      </c>
      <c r="AE221" s="2">
        <v>24.937620162963867</v>
      </c>
      <c r="AF221" s="2">
        <v>62.452762603759766</v>
      </c>
      <c r="AG221" s="2">
        <v>70.021385192871094</v>
      </c>
      <c r="AH221" s="2">
        <v>500.09817504882813</v>
      </c>
      <c r="AI221" s="2">
        <v>1700.9805908203125</v>
      </c>
      <c r="AJ221" s="2">
        <v>371.64068603515625</v>
      </c>
      <c r="AK221" s="2">
        <v>91.860923767089844</v>
      </c>
      <c r="AL221" s="2">
        <v>4.8932571411132813</v>
      </c>
      <c r="AM221" s="2">
        <v>9.8969221115112305E-2</v>
      </c>
      <c r="AN221" s="2">
        <v>1</v>
      </c>
      <c r="AO221" s="2">
        <v>-0.21956524252891541</v>
      </c>
      <c r="AP221" s="2">
        <v>2.737391471862793</v>
      </c>
      <c r="AQ221" s="2">
        <v>1</v>
      </c>
      <c r="AR221" s="2">
        <v>0</v>
      </c>
      <c r="AS221" s="2">
        <v>0.15999999642372131</v>
      </c>
      <c r="AT221" s="2">
        <v>111115</v>
      </c>
      <c r="AU221" s="3">
        <f t="shared" si="316"/>
        <v>0.8334969584147135</v>
      </c>
      <c r="AV221" s="3">
        <f t="shared" si="317"/>
        <v>2.3445917437831445E-3</v>
      </c>
      <c r="AW221" s="3">
        <f t="shared" si="318"/>
        <v>300.24067726135252</v>
      </c>
      <c r="AX221" s="3">
        <f t="shared" si="319"/>
        <v>298.62844886779783</v>
      </c>
      <c r="AY221" s="3">
        <f t="shared" si="320"/>
        <v>272.15688844806937</v>
      </c>
      <c r="AZ221" s="3">
        <f t="shared" si="321"/>
        <v>1.7732612848174705</v>
      </c>
      <c r="BA221" s="3">
        <f t="shared" si="322"/>
        <v>3.5982655894235593</v>
      </c>
      <c r="BB221" s="3">
        <f t="shared" si="323"/>
        <v>39.170796916290932</v>
      </c>
      <c r="BC221" s="3">
        <f t="shared" si="324"/>
        <v>14.233176753327065</v>
      </c>
      <c r="BD221" s="3">
        <f t="shared" si="325"/>
        <v>26.284563064575195</v>
      </c>
      <c r="BE221" s="3">
        <f t="shared" si="326"/>
        <v>3.4314955367978066</v>
      </c>
      <c r="BF221" s="3">
        <f t="shared" si="327"/>
        <v>0.15944702650848064</v>
      </c>
      <c r="BG221" s="3">
        <f t="shared" si="328"/>
        <v>2.2907928247226663</v>
      </c>
      <c r="BH221" s="3">
        <f t="shared" si="329"/>
        <v>1.1407027120751403</v>
      </c>
      <c r="BI221" s="3">
        <f t="shared" si="330"/>
        <v>0.1004652062663581</v>
      </c>
      <c r="BJ221" s="3">
        <f t="shared" si="331"/>
        <v>70.95309282014145</v>
      </c>
      <c r="BK221" s="3">
        <f t="shared" si="332"/>
        <v>0.79159204148331885</v>
      </c>
      <c r="BL221" s="3">
        <f t="shared" si="333"/>
        <v>64.568098983187255</v>
      </c>
      <c r="BM221" s="3">
        <f t="shared" si="334"/>
        <v>967.01392246955891</v>
      </c>
      <c r="BN221" s="3">
        <f t="shared" si="335"/>
        <v>1.2272894749980183E-2</v>
      </c>
    </row>
    <row r="222" spans="1:66" s="5" customFormat="1">
      <c r="A222" s="5" t="s">
        <v>271</v>
      </c>
      <c r="B222" s="5" t="s">
        <v>136</v>
      </c>
      <c r="C222" s="5">
        <v>20190704</v>
      </c>
      <c r="D222" s="5" t="s">
        <v>338</v>
      </c>
      <c r="E222" s="6" t="s">
        <v>0</v>
      </c>
      <c r="F222" s="2" t="s">
        <v>296</v>
      </c>
      <c r="G222" s="6">
        <v>1700</v>
      </c>
      <c r="H222" s="5">
        <v>1400</v>
      </c>
      <c r="I222" s="6">
        <v>25</v>
      </c>
      <c r="J222" s="6"/>
      <c r="K222" s="2">
        <v>124</v>
      </c>
      <c r="L222" s="2" t="s">
        <v>287</v>
      </c>
      <c r="M222" s="2">
        <v>32534.000007286668</v>
      </c>
      <c r="N222" s="2">
        <v>0</v>
      </c>
      <c r="O222" s="3">
        <f t="shared" si="308"/>
        <v>18.815375439387822</v>
      </c>
      <c r="P222" s="3">
        <f t="shared" si="309"/>
        <v>0.1702002742884374</v>
      </c>
      <c r="Q222" s="3">
        <f t="shared" si="310"/>
        <v>1158.1444889057329</v>
      </c>
      <c r="R222" s="3">
        <f t="shared" si="311"/>
        <v>2.3432970311286105</v>
      </c>
      <c r="S222" s="3">
        <f t="shared" si="312"/>
        <v>1.2975781696012323</v>
      </c>
      <c r="T222" s="3">
        <f t="shared" si="313"/>
        <v>27.063056945800781</v>
      </c>
      <c r="U222" s="2">
        <v>6</v>
      </c>
      <c r="V222" s="3">
        <f t="shared" si="314"/>
        <v>1.4200000166893005</v>
      </c>
      <c r="W222" s="2">
        <v>1</v>
      </c>
      <c r="X222" s="3">
        <f t="shared" si="315"/>
        <v>2.8400000333786011</v>
      </c>
      <c r="Y222" s="2">
        <v>25.467397689819336</v>
      </c>
      <c r="Z222" s="2">
        <v>27.063056945800781</v>
      </c>
      <c r="AA222" s="2">
        <v>25.045431137084961</v>
      </c>
      <c r="AB222" s="2">
        <v>1399.8460693359375</v>
      </c>
      <c r="AC222" s="2">
        <v>1373.41259765625</v>
      </c>
      <c r="AD222" s="2">
        <v>22.24070930480957</v>
      </c>
      <c r="AE222" s="2">
        <v>24.981697082519531</v>
      </c>
      <c r="AF222" s="2">
        <v>62.623783111572266</v>
      </c>
      <c r="AG222" s="2">
        <v>70.1934814453125</v>
      </c>
      <c r="AH222" s="2">
        <v>500.13156127929688</v>
      </c>
      <c r="AI222" s="2">
        <v>1701.00244140625</v>
      </c>
      <c r="AJ222" s="2">
        <v>36.898654937744141</v>
      </c>
      <c r="AK222" s="2">
        <v>91.861587524414063</v>
      </c>
      <c r="AL222" s="2">
        <v>1.7838821411132813</v>
      </c>
      <c r="AM222" s="2">
        <v>9.9970579147338867E-2</v>
      </c>
      <c r="AN222" s="2">
        <v>1</v>
      </c>
      <c r="AO222" s="2">
        <v>-0.21956524252891541</v>
      </c>
      <c r="AP222" s="2">
        <v>2.737391471862793</v>
      </c>
      <c r="AQ222" s="2">
        <v>1</v>
      </c>
      <c r="AR222" s="2">
        <v>0</v>
      </c>
      <c r="AS222" s="2">
        <v>0.15999999642372131</v>
      </c>
      <c r="AT222" s="2">
        <v>111115</v>
      </c>
      <c r="AU222" s="3">
        <f t="shared" si="316"/>
        <v>0.83355260213216131</v>
      </c>
      <c r="AV222" s="3">
        <f t="shared" si="317"/>
        <v>2.3432970311286104E-3</v>
      </c>
      <c r="AW222" s="3">
        <f t="shared" si="318"/>
        <v>300.21305694580076</v>
      </c>
      <c r="AX222" s="3">
        <f t="shared" si="319"/>
        <v>298.61739768981931</v>
      </c>
      <c r="AY222" s="3">
        <f t="shared" si="320"/>
        <v>272.16038454174122</v>
      </c>
      <c r="AZ222" s="3">
        <f t="shared" si="321"/>
        <v>1.7763514054807414</v>
      </c>
      <c r="BA222" s="3">
        <f t="shared" si="322"/>
        <v>3.5924365226554995</v>
      </c>
      <c r="BB222" s="3">
        <f t="shared" si="323"/>
        <v>39.107058994606831</v>
      </c>
      <c r="BC222" s="3">
        <f t="shared" si="324"/>
        <v>14.1253619120873</v>
      </c>
      <c r="BD222" s="3">
        <f t="shared" si="325"/>
        <v>26.265227317810059</v>
      </c>
      <c r="BE222" s="3">
        <f t="shared" si="326"/>
        <v>3.4275796665545579</v>
      </c>
      <c r="BF222" s="3">
        <f t="shared" si="327"/>
        <v>0.16057695012157816</v>
      </c>
      <c r="BG222" s="3">
        <f t="shared" si="328"/>
        <v>2.2948583530542672</v>
      </c>
      <c r="BH222" s="3">
        <f t="shared" si="329"/>
        <v>1.1327213135002907</v>
      </c>
      <c r="BI222" s="3">
        <f t="shared" si="330"/>
        <v>0.10118298835972922</v>
      </c>
      <c r="BJ222" s="3">
        <f t="shared" si="331"/>
        <v>106.38899133353179</v>
      </c>
      <c r="BK222" s="3">
        <f t="shared" si="332"/>
        <v>0.84326042362078557</v>
      </c>
      <c r="BL222" s="3">
        <f t="shared" si="333"/>
        <v>64.794385421215694</v>
      </c>
      <c r="BM222" s="3">
        <f t="shared" si="334"/>
        <v>1364.468669295462</v>
      </c>
      <c r="BN222" s="3">
        <f t="shared" si="335"/>
        <v>8.9348382670747829E-3</v>
      </c>
    </row>
    <row r="223" spans="1:66" s="5" customFormat="1">
      <c r="A223" s="5" t="s">
        <v>271</v>
      </c>
      <c r="B223" s="5" t="s">
        <v>136</v>
      </c>
      <c r="C223" s="5">
        <v>20190704</v>
      </c>
      <c r="D223" s="5" t="s">
        <v>338</v>
      </c>
      <c r="E223" s="6" t="s">
        <v>0</v>
      </c>
      <c r="F223" s="2" t="s">
        <v>296</v>
      </c>
      <c r="G223" s="6">
        <v>1700</v>
      </c>
      <c r="H223" s="5">
        <v>1800</v>
      </c>
      <c r="I223" s="6">
        <v>25</v>
      </c>
      <c r="J223" s="6"/>
      <c r="K223" s="2">
        <v>125</v>
      </c>
      <c r="L223" s="2" t="s">
        <v>288</v>
      </c>
      <c r="M223" s="2">
        <v>32660.500007297844</v>
      </c>
      <c r="N223" s="2">
        <v>0</v>
      </c>
      <c r="O223" s="3">
        <f t="shared" si="308"/>
        <v>18.865443443180478</v>
      </c>
      <c r="P223" s="3">
        <f t="shared" si="309"/>
        <v>0.16631190882139149</v>
      </c>
      <c r="Q223" s="3">
        <f t="shared" si="310"/>
        <v>1543.0193181522525</v>
      </c>
      <c r="R223" s="3">
        <f t="shared" si="311"/>
        <v>2.2598448490010821</v>
      </c>
      <c r="S223" s="3">
        <f t="shared" si="312"/>
        <v>1.2792682598282172</v>
      </c>
      <c r="T223" s="3">
        <f t="shared" si="313"/>
        <v>26.94270133972168</v>
      </c>
      <c r="U223" s="2">
        <v>6</v>
      </c>
      <c r="V223" s="3">
        <f t="shared" si="314"/>
        <v>1.4200000166893005</v>
      </c>
      <c r="W223" s="2">
        <v>1</v>
      </c>
      <c r="X223" s="3">
        <f t="shared" si="315"/>
        <v>2.8400000333786011</v>
      </c>
      <c r="Y223" s="2">
        <v>25.417173385620117</v>
      </c>
      <c r="Z223" s="2">
        <v>26.94270133972168</v>
      </c>
      <c r="AA223" s="2">
        <v>25.047077178955078</v>
      </c>
      <c r="AB223" s="2">
        <v>1798.8853759765625</v>
      </c>
      <c r="AC223" s="2">
        <v>1771.45068359375</v>
      </c>
      <c r="AD223" s="2">
        <v>22.260778427124023</v>
      </c>
      <c r="AE223" s="2">
        <v>24.904315948486328</v>
      </c>
      <c r="AF223" s="2">
        <v>62.900188446044922</v>
      </c>
      <c r="AG223" s="2">
        <v>70.187606811523438</v>
      </c>
      <c r="AH223" s="2">
        <v>500.14004516601563</v>
      </c>
      <c r="AI223" s="2">
        <v>1700.6925048828125</v>
      </c>
      <c r="AJ223" s="2">
        <v>96.821556091308594</v>
      </c>
      <c r="AK223" s="2">
        <v>91.866172790527344</v>
      </c>
      <c r="AL223" s="2">
        <v>-2.5750045776367188</v>
      </c>
      <c r="AM223" s="2">
        <v>9.9188566207885742E-2</v>
      </c>
      <c r="AN223" s="2">
        <v>1</v>
      </c>
      <c r="AO223" s="2">
        <v>-0.21956524252891541</v>
      </c>
      <c r="AP223" s="2">
        <v>2.737391471862793</v>
      </c>
      <c r="AQ223" s="2">
        <v>1</v>
      </c>
      <c r="AR223" s="2">
        <v>0</v>
      </c>
      <c r="AS223" s="2">
        <v>0.15999999642372131</v>
      </c>
      <c r="AT223" s="2">
        <v>111115</v>
      </c>
      <c r="AU223" s="3">
        <f t="shared" si="316"/>
        <v>0.83356674194335922</v>
      </c>
      <c r="AV223" s="3">
        <f t="shared" si="317"/>
        <v>2.2598448490010821E-3</v>
      </c>
      <c r="AW223" s="3">
        <f t="shared" si="318"/>
        <v>300.09270133972166</v>
      </c>
      <c r="AX223" s="3">
        <f t="shared" si="319"/>
        <v>298.56717338562009</v>
      </c>
      <c r="AY223" s="3">
        <f t="shared" si="320"/>
        <v>272.11079469909964</v>
      </c>
      <c r="AZ223" s="3">
        <f t="shared" si="321"/>
        <v>1.8293072719344488</v>
      </c>
      <c r="BA223" s="3">
        <f t="shared" si="322"/>
        <v>3.567132451981748</v>
      </c>
      <c r="BB223" s="3">
        <f t="shared" si="323"/>
        <v>38.829662144688456</v>
      </c>
      <c r="BC223" s="3">
        <f t="shared" si="324"/>
        <v>13.925346196202128</v>
      </c>
      <c r="BD223" s="3">
        <f t="shared" si="325"/>
        <v>26.179937362670898</v>
      </c>
      <c r="BE223" s="3">
        <f t="shared" si="326"/>
        <v>3.4103533000012649</v>
      </c>
      <c r="BF223" s="3">
        <f t="shared" si="327"/>
        <v>0.15711138287877299</v>
      </c>
      <c r="BG223" s="3">
        <f t="shared" si="328"/>
        <v>2.2878641921535308</v>
      </c>
      <c r="BH223" s="3">
        <f t="shared" si="329"/>
        <v>1.1224891078477341</v>
      </c>
      <c r="BI223" s="3">
        <f t="shared" si="330"/>
        <v>9.8981754890741083E-2</v>
      </c>
      <c r="BJ223" s="3">
        <f t="shared" si="331"/>
        <v>141.75127930049652</v>
      </c>
      <c r="BK223" s="3">
        <f t="shared" si="332"/>
        <v>0.8710484194919399</v>
      </c>
      <c r="BL223" s="3">
        <f t="shared" si="333"/>
        <v>65.006155027888639</v>
      </c>
      <c r="BM223" s="3">
        <f t="shared" si="334"/>
        <v>1762.4829553018615</v>
      </c>
      <c r="BN223" s="3">
        <f t="shared" si="335"/>
        <v>6.9581946165670257E-3</v>
      </c>
    </row>
    <row r="224" spans="1:66" s="5" customFormat="1">
      <c r="A224" s="5" t="s">
        <v>271</v>
      </c>
      <c r="B224" s="5" t="s">
        <v>136</v>
      </c>
      <c r="C224" s="5">
        <v>20190704</v>
      </c>
      <c r="D224" s="5" t="s">
        <v>338</v>
      </c>
      <c r="E224" s="6" t="s">
        <v>0</v>
      </c>
      <c r="F224" s="2" t="s">
        <v>296</v>
      </c>
      <c r="G224" s="6">
        <v>1700</v>
      </c>
      <c r="H224" s="5">
        <v>400</v>
      </c>
      <c r="I224" s="6">
        <v>25</v>
      </c>
      <c r="J224" s="6"/>
      <c r="K224" s="2">
        <v>126</v>
      </c>
      <c r="L224" s="2" t="s">
        <v>289</v>
      </c>
      <c r="M224" s="2">
        <v>32809.000007286668</v>
      </c>
      <c r="N224" s="2">
        <v>0</v>
      </c>
      <c r="O224" s="3">
        <f t="shared" si="308"/>
        <v>9.8401958184011864</v>
      </c>
      <c r="P224" s="3">
        <f t="shared" si="309"/>
        <v>0.16971568880244331</v>
      </c>
      <c r="Q224" s="3">
        <f t="shared" si="310"/>
        <v>281.84107513699115</v>
      </c>
      <c r="R224" s="3">
        <f t="shared" si="311"/>
        <v>2.2835711306401736</v>
      </c>
      <c r="S224" s="3">
        <f t="shared" si="312"/>
        <v>1.2683119176583268</v>
      </c>
      <c r="T224" s="3">
        <f t="shared" si="313"/>
        <v>26.885530471801758</v>
      </c>
      <c r="U224" s="2">
        <v>6</v>
      </c>
      <c r="V224" s="3">
        <f t="shared" si="314"/>
        <v>1.4200000166893005</v>
      </c>
      <c r="W224" s="2">
        <v>1</v>
      </c>
      <c r="X224" s="3">
        <f t="shared" si="315"/>
        <v>2.8400000333786011</v>
      </c>
      <c r="Y224" s="2">
        <v>25.384408950805664</v>
      </c>
      <c r="Z224" s="2">
        <v>26.885530471801758</v>
      </c>
      <c r="AA224" s="2">
        <v>25.046686172485352</v>
      </c>
      <c r="AB224" s="2">
        <v>399.78952026367188</v>
      </c>
      <c r="AC224" s="2">
        <v>386.92376708984375</v>
      </c>
      <c r="AD224" s="2">
        <v>22.221611022949219</v>
      </c>
      <c r="AE224" s="2">
        <v>24.893108367919922</v>
      </c>
      <c r="AF224" s="2">
        <v>62.879226684570313</v>
      </c>
      <c r="AG224" s="2">
        <v>70.293548583984375</v>
      </c>
      <c r="AH224" s="2">
        <v>500.10739135742188</v>
      </c>
      <c r="AI224" s="2">
        <v>1699.3580322265625</v>
      </c>
      <c r="AJ224" s="2">
        <v>16.867650985717773</v>
      </c>
      <c r="AK224" s="2">
        <v>91.86700439453125</v>
      </c>
      <c r="AL224" s="2">
        <v>6.8191909790039063</v>
      </c>
      <c r="AM224" s="2">
        <v>9.538722038269043E-2</v>
      </c>
      <c r="AN224" s="2">
        <v>1</v>
      </c>
      <c r="AO224" s="2">
        <v>-0.21956524252891541</v>
      </c>
      <c r="AP224" s="2">
        <v>2.737391471862793</v>
      </c>
      <c r="AQ224" s="2">
        <v>1</v>
      </c>
      <c r="AR224" s="2">
        <v>0</v>
      </c>
      <c r="AS224" s="2">
        <v>0.15999999642372131</v>
      </c>
      <c r="AT224" s="2">
        <v>111115</v>
      </c>
      <c r="AU224" s="3">
        <f t="shared" si="316"/>
        <v>0.83351231892903621</v>
      </c>
      <c r="AV224" s="3">
        <f t="shared" si="317"/>
        <v>2.2835711306401735E-3</v>
      </c>
      <c r="AW224" s="3">
        <f t="shared" si="318"/>
        <v>300.03553047180174</v>
      </c>
      <c r="AX224" s="3">
        <f t="shared" si="319"/>
        <v>298.53440895080564</v>
      </c>
      <c r="AY224" s="3">
        <f t="shared" si="320"/>
        <v>271.89727907887209</v>
      </c>
      <c r="AZ224" s="3">
        <f t="shared" si="321"/>
        <v>1.8179895807463948</v>
      </c>
      <c r="BA224" s="3">
        <f t="shared" si="322"/>
        <v>3.5551672134875689</v>
      </c>
      <c r="BB224" s="3">
        <f t="shared" si="323"/>
        <v>38.699065425270405</v>
      </c>
      <c r="BC224" s="3">
        <f t="shared" si="324"/>
        <v>13.805957057350483</v>
      </c>
      <c r="BD224" s="3">
        <f t="shared" si="325"/>
        <v>26.134969711303711</v>
      </c>
      <c r="BE224" s="3">
        <f t="shared" si="326"/>
        <v>3.4013014740452392</v>
      </c>
      <c r="BF224" s="3">
        <f t="shared" si="327"/>
        <v>0.16014554408298956</v>
      </c>
      <c r="BG224" s="3">
        <f t="shared" si="328"/>
        <v>2.2868552958292421</v>
      </c>
      <c r="BH224" s="3">
        <f t="shared" si="329"/>
        <v>1.1144461782159971</v>
      </c>
      <c r="BI224" s="3">
        <f t="shared" si="330"/>
        <v>0.10090892862363049</v>
      </c>
      <c r="BJ224" s="3">
        <f t="shared" si="331"/>
        <v>25.891895288169376</v>
      </c>
      <c r="BK224" s="3">
        <f t="shared" si="332"/>
        <v>0.72841499827418876</v>
      </c>
      <c r="BL224" s="3">
        <f t="shared" si="333"/>
        <v>65.231009941670479</v>
      </c>
      <c r="BM224" s="3">
        <f t="shared" si="334"/>
        <v>382.24620927339612</v>
      </c>
      <c r="BN224" s="3">
        <f t="shared" si="335"/>
        <v>1.6792472905833643E-2</v>
      </c>
    </row>
    <row r="225" spans="1:66" s="5" customFormat="1"/>
    <row r="226" spans="1:66" s="5" customFormat="1">
      <c r="A226" s="2" t="s">
        <v>297</v>
      </c>
      <c r="B226" s="5" t="s">
        <v>136</v>
      </c>
      <c r="C226" s="5">
        <v>20190705</v>
      </c>
      <c r="D226" s="5" t="s">
        <v>338</v>
      </c>
      <c r="E226" s="6" t="s">
        <v>0</v>
      </c>
      <c r="F226" s="2" t="s">
        <v>317</v>
      </c>
      <c r="G226" s="6">
        <v>1700</v>
      </c>
      <c r="H226" s="5">
        <v>400</v>
      </c>
      <c r="I226" s="6">
        <v>22</v>
      </c>
      <c r="J226" s="6"/>
      <c r="K226" s="2">
        <v>1</v>
      </c>
      <c r="L226" s="2" t="s">
        <v>298</v>
      </c>
      <c r="M226" s="2">
        <v>2279.9999997764826</v>
      </c>
      <c r="N226" s="2">
        <v>0</v>
      </c>
      <c r="O226" s="3">
        <f t="shared" ref="O226:O243" si="336">(AB226-AC226*(1000-AD226)/(1000-AE226))*AU226</f>
        <v>19.153802491052073</v>
      </c>
      <c r="P226" s="3">
        <f t="shared" ref="P226:P243" si="337">IF(BF226&lt;&gt;0,1/(1/BF226-1/X226),0)</f>
        <v>0.36158603702379194</v>
      </c>
      <c r="Q226" s="3">
        <f t="shared" ref="Q226:Q243" si="338">((BI226-AV226/2)*AC226-O226)/(BI226+AV226/2)</f>
        <v>277.07237863068065</v>
      </c>
      <c r="R226" s="3">
        <f t="shared" ref="R226:R243" si="339">AV226*1000</f>
        <v>2.8241530525648213</v>
      </c>
      <c r="S226" s="3">
        <f t="shared" ref="S226:S243" si="340">(BA226-BG226)</f>
        <v>0.78673198981866665</v>
      </c>
      <c r="T226" s="3">
        <f t="shared" ref="T226:T243" si="341">(Z226+AZ226*N226)</f>
        <v>23.865537643432617</v>
      </c>
      <c r="U226" s="2">
        <v>6</v>
      </c>
      <c r="V226" s="3">
        <f t="shared" ref="V226:V243" si="342">(U226*AO226+AP226)</f>
        <v>1.4200000166893005</v>
      </c>
      <c r="W226" s="2">
        <v>1</v>
      </c>
      <c r="X226" s="3">
        <f t="shared" ref="X226:X243" si="343">V226*(W226+1)*(W226+1)/(W226*W226+1)</f>
        <v>2.8400000333786011</v>
      </c>
      <c r="Y226" s="2">
        <v>22.586050033569336</v>
      </c>
      <c r="Z226" s="2">
        <v>23.865537643432617</v>
      </c>
      <c r="AA226" s="2">
        <v>22.138515472412109</v>
      </c>
      <c r="AB226" s="2">
        <v>399.83758544921875</v>
      </c>
      <c r="AC226" s="2">
        <v>375.58932495117188</v>
      </c>
      <c r="AD226" s="2">
        <v>20.451656341552734</v>
      </c>
      <c r="AE226" s="2">
        <v>23.758871078491211</v>
      </c>
      <c r="AF226" s="2">
        <v>68.385208129882813</v>
      </c>
      <c r="AG226" s="2">
        <v>79.427879333496094</v>
      </c>
      <c r="AH226" s="2">
        <v>500.18905639648438</v>
      </c>
      <c r="AI226" s="2">
        <v>1700.0301513671875</v>
      </c>
      <c r="AJ226" s="2">
        <v>33.724010467529297</v>
      </c>
      <c r="AK226" s="2">
        <v>91.9293212890625</v>
      </c>
      <c r="AL226" s="2">
        <v>7.6686773300170898</v>
      </c>
      <c r="AM226" s="2">
        <v>0.13664314150810242</v>
      </c>
      <c r="AN226" s="2">
        <v>1</v>
      </c>
      <c r="AO226" s="2">
        <v>-0.21956524252891541</v>
      </c>
      <c r="AP226" s="2">
        <v>2.737391471862793</v>
      </c>
      <c r="AQ226" s="2">
        <v>1</v>
      </c>
      <c r="AR226" s="2">
        <v>0</v>
      </c>
      <c r="AS226" s="2">
        <v>0.15999999642372131</v>
      </c>
      <c r="AT226" s="2">
        <v>111115</v>
      </c>
      <c r="AU226" s="3">
        <f t="shared" ref="AU226:AU243" si="344">AH226*0.000001/(U226*0.0001)</f>
        <v>0.8336484273274738</v>
      </c>
      <c r="AV226" s="3">
        <f t="shared" ref="AV226:AV243" si="345">(AE226-AD226)/(1000-AE226)*AU226</f>
        <v>2.8241530525648212E-3</v>
      </c>
      <c r="AW226" s="3">
        <f t="shared" ref="AW226:AW243" si="346">(Z226+273.15)</f>
        <v>297.01553764343259</v>
      </c>
      <c r="AX226" s="3">
        <f t="shared" ref="AX226:AX243" si="347">(Y226+273.15)</f>
        <v>295.73605003356931</v>
      </c>
      <c r="AY226" s="3">
        <f t="shared" ref="AY226:AY243" si="348">(AI226*AQ226+AJ226*AR226)*AS226</f>
        <v>272.0048181389684</v>
      </c>
      <c r="AZ226" s="3">
        <f t="shared" ref="AZ226:AZ243" si="349">((AY226+0.00000010773*(AX226^4-AW226^4))-AV226*44100)/(V226*51.4+0.00000043092*AW226^3)</f>
        <v>1.5793486576731472</v>
      </c>
      <c r="BA226" s="3">
        <f t="shared" ref="BA226:BA243" si="350">0.61365*EXP(17.502*T226/(240.97+T226))</f>
        <v>2.9708688826587002</v>
      </c>
      <c r="BB226" s="3">
        <f t="shared" ref="BB226:BB243" si="351">BA226*1000/AK226</f>
        <v>32.316880414216286</v>
      </c>
      <c r="BC226" s="3">
        <f t="shared" ref="BC226:BC243" si="352">(BB226-AE226)</f>
        <v>8.5580093357250746</v>
      </c>
      <c r="BD226" s="3">
        <f t="shared" ref="BD226:BD243" si="353">IF(N226,Z226,(Y226+Z226)/2)</f>
        <v>23.225793838500977</v>
      </c>
      <c r="BE226" s="3">
        <f t="shared" ref="BE226:BE243" si="354">0.61365*EXP(17.502*BD226/(240.97+BD226))</f>
        <v>2.8584882579537054</v>
      </c>
      <c r="BF226" s="3">
        <f t="shared" ref="BF226:BF243" si="355">IF(BC226&lt;&gt;0,(1000-(BB226+AE226)/2)/BC226*AV226,0)</f>
        <v>0.32074863353204747</v>
      </c>
      <c r="BG226" s="3">
        <f t="shared" ref="BG226:BG243" si="356">AE226*AK226/1000</f>
        <v>2.1841368928400335</v>
      </c>
      <c r="BH226" s="3">
        <f t="shared" ref="BH226:BH243" si="357">(BE226-BG226)</f>
        <v>0.67435136511367189</v>
      </c>
      <c r="BI226" s="3">
        <f t="shared" ref="BI226:BI243" si="358">1/(1.6/P226+1.37/X226)</f>
        <v>0.20377621832669296</v>
      </c>
      <c r="BJ226" s="3">
        <f t="shared" ref="BJ226:BJ243" si="359">Q226*AK226*0.001</f>
        <v>25.471075715464618</v>
      </c>
      <c r="BK226" s="3">
        <f t="shared" ref="BK226:BK243" si="360">Q226/AC226</f>
        <v>0.73770035574547055</v>
      </c>
      <c r="BL226" s="3">
        <f t="shared" ref="BL226:BL243" si="361">(1-AV226*AK226/BA226/P226)*100</f>
        <v>75.831641933250054</v>
      </c>
      <c r="BM226" s="3">
        <f t="shared" ref="BM226:BM243" si="362">(AC226-O226/(X226/1.35))</f>
        <v>366.48452457827932</v>
      </c>
      <c r="BN226" s="3">
        <f t="shared" ref="BN226:BN243" si="363">O226*BL226/100/BM226</f>
        <v>3.9632349928909877E-2</v>
      </c>
    </row>
    <row r="227" spans="1:66" s="5" customFormat="1">
      <c r="A227" s="2" t="s">
        <v>297</v>
      </c>
      <c r="B227" s="5" t="s">
        <v>136</v>
      </c>
      <c r="C227" s="5">
        <v>20190705</v>
      </c>
      <c r="D227" s="5" t="s">
        <v>338</v>
      </c>
      <c r="E227" s="6" t="s">
        <v>0</v>
      </c>
      <c r="F227" s="2" t="s">
        <v>317</v>
      </c>
      <c r="G227" s="6">
        <v>1700</v>
      </c>
      <c r="H227" s="5">
        <v>325</v>
      </c>
      <c r="I227" s="6">
        <v>22</v>
      </c>
      <c r="J227" s="6"/>
      <c r="K227" s="2">
        <v>2</v>
      </c>
      <c r="L227" s="2" t="s">
        <v>299</v>
      </c>
      <c r="M227" s="2">
        <v>2373.499999742955</v>
      </c>
      <c r="N227" s="2">
        <v>0</v>
      </c>
      <c r="O227" s="3">
        <f t="shared" si="336"/>
        <v>15.572301070812044</v>
      </c>
      <c r="P227" s="3">
        <f t="shared" si="337"/>
        <v>0.37097082924167141</v>
      </c>
      <c r="Q227" s="3">
        <f t="shared" si="338"/>
        <v>226.70630837945359</v>
      </c>
      <c r="R227" s="3">
        <f t="shared" si="339"/>
        <v>2.8744502613237808</v>
      </c>
      <c r="S227" s="3">
        <f t="shared" si="340"/>
        <v>0.78271216096447604</v>
      </c>
      <c r="T227" s="3">
        <f t="shared" si="341"/>
        <v>23.895767211914063</v>
      </c>
      <c r="U227" s="2">
        <v>6</v>
      </c>
      <c r="V227" s="3">
        <f t="shared" si="342"/>
        <v>1.4200000166893005</v>
      </c>
      <c r="W227" s="2">
        <v>1</v>
      </c>
      <c r="X227" s="3">
        <f t="shared" si="343"/>
        <v>2.8400000333786011</v>
      </c>
      <c r="Y227" s="2">
        <v>22.597721099853516</v>
      </c>
      <c r="Z227" s="2">
        <v>23.895767211914063</v>
      </c>
      <c r="AA227" s="2">
        <v>22.1387939453125</v>
      </c>
      <c r="AB227" s="2">
        <v>324.77850341796875</v>
      </c>
      <c r="AC227" s="2">
        <v>305.046630859375</v>
      </c>
      <c r="AD227" s="2">
        <v>20.495475769042969</v>
      </c>
      <c r="AE227" s="2">
        <v>23.861299514770508</v>
      </c>
      <c r="AF227" s="2">
        <v>68.47113037109375</v>
      </c>
      <c r="AG227" s="2">
        <v>79.714073181152344</v>
      </c>
      <c r="AH227" s="2">
        <v>500.17987060546875</v>
      </c>
      <c r="AI227" s="2">
        <v>1699.58935546875</v>
      </c>
      <c r="AJ227" s="2">
        <v>23.069652557373047</v>
      </c>
      <c r="AK227" s="2">
        <v>91.929664611816406</v>
      </c>
      <c r="AL227" s="2">
        <v>7.5792608261108398</v>
      </c>
      <c r="AM227" s="2">
        <v>0.1462542712688446</v>
      </c>
      <c r="AN227" s="2">
        <v>1</v>
      </c>
      <c r="AO227" s="2">
        <v>-0.21956524252891541</v>
      </c>
      <c r="AP227" s="2">
        <v>2.737391471862793</v>
      </c>
      <c r="AQ227" s="2">
        <v>1</v>
      </c>
      <c r="AR227" s="2">
        <v>0</v>
      </c>
      <c r="AS227" s="2">
        <v>0.15999999642372131</v>
      </c>
      <c r="AT227" s="2">
        <v>111115</v>
      </c>
      <c r="AU227" s="3">
        <f t="shared" si="344"/>
        <v>0.83363311767578108</v>
      </c>
      <c r="AV227" s="3">
        <f t="shared" si="345"/>
        <v>2.8744502613237809E-3</v>
      </c>
      <c r="AW227" s="3">
        <f t="shared" si="346"/>
        <v>297.04576721191404</v>
      </c>
      <c r="AX227" s="3">
        <f t="shared" si="347"/>
        <v>295.74772109985349</v>
      </c>
      <c r="AY227" s="3">
        <f t="shared" si="348"/>
        <v>271.93429079679481</v>
      </c>
      <c r="AZ227" s="3">
        <f t="shared" si="349"/>
        <v>1.5496228564930226</v>
      </c>
      <c r="BA227" s="3">
        <f t="shared" si="350"/>
        <v>2.9762734225594265</v>
      </c>
      <c r="BB227" s="3">
        <f t="shared" si="351"/>
        <v>32.375549667532056</v>
      </c>
      <c r="BC227" s="3">
        <f t="shared" si="352"/>
        <v>8.514250152761548</v>
      </c>
      <c r="BD227" s="3">
        <f t="shared" si="353"/>
        <v>23.246744155883789</v>
      </c>
      <c r="BE227" s="3">
        <f t="shared" si="354"/>
        <v>2.8621087394168656</v>
      </c>
      <c r="BF227" s="3">
        <f t="shared" si="355"/>
        <v>0.32811171838821729</v>
      </c>
      <c r="BG227" s="3">
        <f t="shared" si="356"/>
        <v>2.1935612615949505</v>
      </c>
      <c r="BH227" s="3">
        <f t="shared" si="357"/>
        <v>0.66854747782191515</v>
      </c>
      <c r="BI227" s="3">
        <f t="shared" si="358"/>
        <v>0.20853309306425771</v>
      </c>
      <c r="BJ227" s="3">
        <f t="shared" si="359"/>
        <v>20.841034894706191</v>
      </c>
      <c r="BK227" s="3">
        <f t="shared" si="360"/>
        <v>0.74318574750613808</v>
      </c>
      <c r="BL227" s="3">
        <f t="shared" si="361"/>
        <v>76.066958892348097</v>
      </c>
      <c r="BM227" s="3">
        <f t="shared" si="362"/>
        <v>297.64430473313661</v>
      </c>
      <c r="BN227" s="3">
        <f t="shared" si="363"/>
        <v>3.979708553384774E-2</v>
      </c>
    </row>
    <row r="228" spans="1:66" s="5" customFormat="1">
      <c r="A228" s="2" t="s">
        <v>297</v>
      </c>
      <c r="B228" s="5" t="s">
        <v>136</v>
      </c>
      <c r="C228" s="5">
        <v>20190705</v>
      </c>
      <c r="D228" s="5" t="s">
        <v>338</v>
      </c>
      <c r="E228" s="6" t="s">
        <v>0</v>
      </c>
      <c r="F228" s="2" t="s">
        <v>317</v>
      </c>
      <c r="G228" s="6">
        <v>1700</v>
      </c>
      <c r="H228" s="5">
        <v>250</v>
      </c>
      <c r="I228" s="6">
        <v>22</v>
      </c>
      <c r="J228" s="6"/>
      <c r="K228" s="2">
        <v>3</v>
      </c>
      <c r="L228" s="2" t="s">
        <v>300</v>
      </c>
      <c r="M228" s="2">
        <v>2464.4999997876585</v>
      </c>
      <c r="N228" s="2">
        <v>0</v>
      </c>
      <c r="O228" s="3">
        <f t="shared" si="336"/>
        <v>11.84937595495693</v>
      </c>
      <c r="P228" s="3">
        <f t="shared" si="337"/>
        <v>0.3764926195045164</v>
      </c>
      <c r="Q228" s="3">
        <f t="shared" si="338"/>
        <v>175.7512545588034</v>
      </c>
      <c r="R228" s="3">
        <f t="shared" si="339"/>
        <v>2.9067661445078405</v>
      </c>
      <c r="S228" s="3">
        <f t="shared" si="340"/>
        <v>0.78119734572923782</v>
      </c>
      <c r="T228" s="3">
        <f t="shared" si="341"/>
        <v>23.934562683105469</v>
      </c>
      <c r="U228" s="2">
        <v>6</v>
      </c>
      <c r="V228" s="3">
        <f t="shared" si="342"/>
        <v>1.4200000166893005</v>
      </c>
      <c r="W228" s="2">
        <v>1</v>
      </c>
      <c r="X228" s="3">
        <f t="shared" si="343"/>
        <v>2.8400000333786011</v>
      </c>
      <c r="Y228" s="2">
        <v>22.611637115478516</v>
      </c>
      <c r="Z228" s="2">
        <v>23.934562683105469</v>
      </c>
      <c r="AA228" s="2">
        <v>22.137943267822266</v>
      </c>
      <c r="AB228" s="2">
        <v>249.67723083496094</v>
      </c>
      <c r="AC228" s="2">
        <v>234.64678955078125</v>
      </c>
      <c r="AD228" s="2">
        <v>20.549835205078125</v>
      </c>
      <c r="AE228" s="2">
        <v>23.952754974365234</v>
      </c>
      <c r="AF228" s="2">
        <v>68.647918701171875</v>
      </c>
      <c r="AG228" s="2">
        <v>79.953140258789063</v>
      </c>
      <c r="AH228" s="2">
        <v>500.24237060546875</v>
      </c>
      <c r="AI228" s="2">
        <v>1698.7999267578125</v>
      </c>
      <c r="AJ228" s="2">
        <v>23.465890884399414</v>
      </c>
      <c r="AK228" s="2">
        <v>91.931999206542969</v>
      </c>
      <c r="AL228" s="2">
        <v>7.1020269393920898</v>
      </c>
      <c r="AM228" s="2">
        <v>0.14028999209403992</v>
      </c>
      <c r="AN228" s="2">
        <v>1</v>
      </c>
      <c r="AO228" s="2">
        <v>-0.21956524252891541</v>
      </c>
      <c r="AP228" s="2">
        <v>2.737391471862793</v>
      </c>
      <c r="AQ228" s="2">
        <v>1</v>
      </c>
      <c r="AR228" s="2">
        <v>0</v>
      </c>
      <c r="AS228" s="2">
        <v>0.15999999642372131</v>
      </c>
      <c r="AT228" s="2">
        <v>111115</v>
      </c>
      <c r="AU228" s="3">
        <f t="shared" si="344"/>
        <v>0.83373728434244787</v>
      </c>
      <c r="AV228" s="3">
        <f t="shared" si="345"/>
        <v>2.9067661445078405E-3</v>
      </c>
      <c r="AW228" s="3">
        <f t="shared" si="346"/>
        <v>297.08456268310545</v>
      </c>
      <c r="AX228" s="3">
        <f t="shared" si="347"/>
        <v>295.76163711547849</v>
      </c>
      <c r="AY228" s="3">
        <f t="shared" si="348"/>
        <v>271.80798220586803</v>
      </c>
      <c r="AZ228" s="3">
        <f t="shared" si="349"/>
        <v>1.5277757565427534</v>
      </c>
      <c r="BA228" s="3">
        <f t="shared" si="350"/>
        <v>2.9832219970271008</v>
      </c>
      <c r="BB228" s="3">
        <f t="shared" si="351"/>
        <v>32.4503113472461</v>
      </c>
      <c r="BC228" s="3">
        <f t="shared" si="352"/>
        <v>8.4975563728808652</v>
      </c>
      <c r="BD228" s="3">
        <f t="shared" si="353"/>
        <v>23.273099899291992</v>
      </c>
      <c r="BE228" s="3">
        <f t="shared" si="354"/>
        <v>2.8666690437337099</v>
      </c>
      <c r="BF228" s="3">
        <f t="shared" si="355"/>
        <v>0.33242390620765333</v>
      </c>
      <c r="BG228" s="3">
        <f t="shared" si="356"/>
        <v>2.202024651297863</v>
      </c>
      <c r="BH228" s="3">
        <f t="shared" si="357"/>
        <v>0.66464439243584694</v>
      </c>
      <c r="BI228" s="3">
        <f t="shared" si="358"/>
        <v>0.21132062943051905</v>
      </c>
      <c r="BJ228" s="3">
        <f t="shared" si="359"/>
        <v>16.157164194648846</v>
      </c>
      <c r="BK228" s="3">
        <f t="shared" si="360"/>
        <v>0.74900344852477974</v>
      </c>
      <c r="BL228" s="3">
        <f t="shared" si="361"/>
        <v>76.207791437724552</v>
      </c>
      <c r="BM228" s="3">
        <f t="shared" si="362"/>
        <v>229.01416372290004</v>
      </c>
      <c r="BN228" s="3">
        <f t="shared" si="363"/>
        <v>3.9430520661384312E-2</v>
      </c>
    </row>
    <row r="229" spans="1:66" s="5" customFormat="1">
      <c r="A229" s="2" t="s">
        <v>297</v>
      </c>
      <c r="B229" s="5" t="s">
        <v>136</v>
      </c>
      <c r="C229" s="5">
        <v>20190705</v>
      </c>
      <c r="D229" s="5" t="s">
        <v>338</v>
      </c>
      <c r="E229" s="6" t="s">
        <v>0</v>
      </c>
      <c r="F229" s="2" t="s">
        <v>317</v>
      </c>
      <c r="G229" s="6">
        <v>1700</v>
      </c>
      <c r="H229" s="5">
        <v>175</v>
      </c>
      <c r="I229" s="6">
        <v>22</v>
      </c>
      <c r="J229" s="6"/>
      <c r="K229" s="2">
        <v>4</v>
      </c>
      <c r="L229" s="2" t="s">
        <v>301</v>
      </c>
      <c r="M229" s="2">
        <v>2554.4999998100102</v>
      </c>
      <c r="N229" s="2">
        <v>0</v>
      </c>
      <c r="O229" s="3">
        <f t="shared" si="336"/>
        <v>7.4003927652598671</v>
      </c>
      <c r="P229" s="3">
        <f t="shared" si="337"/>
        <v>0.37878400669875684</v>
      </c>
      <c r="Q229" s="3">
        <f t="shared" si="338"/>
        <v>128.66181996511853</v>
      </c>
      <c r="R229" s="3">
        <f t="shared" si="339"/>
        <v>2.8993322310877807</v>
      </c>
      <c r="S229" s="3">
        <f t="shared" si="340"/>
        <v>0.77504160178234427</v>
      </c>
      <c r="T229" s="3">
        <f t="shared" si="341"/>
        <v>23.940082550048828</v>
      </c>
      <c r="U229" s="2">
        <v>6</v>
      </c>
      <c r="V229" s="3">
        <f t="shared" si="342"/>
        <v>1.4200000166893005</v>
      </c>
      <c r="W229" s="2">
        <v>1</v>
      </c>
      <c r="X229" s="3">
        <f t="shared" si="343"/>
        <v>2.8400000333786011</v>
      </c>
      <c r="Y229" s="2">
        <v>22.615156173706055</v>
      </c>
      <c r="Z229" s="2">
        <v>23.940082550048828</v>
      </c>
      <c r="AA229" s="2">
        <v>22.136447906494141</v>
      </c>
      <c r="AB229" s="2">
        <v>174.95137023925781</v>
      </c>
      <c r="AC229" s="2">
        <v>165.498291015625</v>
      </c>
      <c r="AD229" s="2">
        <v>20.634847640991211</v>
      </c>
      <c r="AE229" s="2">
        <v>24.029296875</v>
      </c>
      <c r="AF229" s="2">
        <v>69.01458740234375</v>
      </c>
      <c r="AG229" s="2">
        <v>80.195854187011719</v>
      </c>
      <c r="AH229" s="2">
        <v>500.16891479492188</v>
      </c>
      <c r="AI229" s="2">
        <v>1699.0322265625</v>
      </c>
      <c r="AJ229" s="2">
        <v>31.478548049926758</v>
      </c>
      <c r="AK229" s="2">
        <v>91.936531066894531</v>
      </c>
      <c r="AL229" s="2">
        <v>6.7840185165405273</v>
      </c>
      <c r="AM229" s="2">
        <v>0.14260932803153992</v>
      </c>
      <c r="AN229" s="2">
        <v>1</v>
      </c>
      <c r="AO229" s="2">
        <v>-0.21956524252891541</v>
      </c>
      <c r="AP229" s="2">
        <v>2.737391471862793</v>
      </c>
      <c r="AQ229" s="2">
        <v>1</v>
      </c>
      <c r="AR229" s="2">
        <v>0</v>
      </c>
      <c r="AS229" s="2">
        <v>0.15999999642372131</v>
      </c>
      <c r="AT229" s="2">
        <v>111115</v>
      </c>
      <c r="AU229" s="3">
        <f t="shared" si="344"/>
        <v>0.83361485799153634</v>
      </c>
      <c r="AV229" s="3">
        <f t="shared" si="345"/>
        <v>2.8993322310877805E-3</v>
      </c>
      <c r="AW229" s="3">
        <f t="shared" si="346"/>
        <v>297.09008255004881</v>
      </c>
      <c r="AX229" s="3">
        <f t="shared" si="347"/>
        <v>295.76515617370603</v>
      </c>
      <c r="AY229" s="3">
        <f t="shared" si="348"/>
        <v>271.84515017378726</v>
      </c>
      <c r="AZ229" s="3">
        <f t="shared" si="349"/>
        <v>1.5318202981102391</v>
      </c>
      <c r="BA229" s="3">
        <f t="shared" si="350"/>
        <v>2.9842118004464133</v>
      </c>
      <c r="BB229" s="3">
        <f t="shared" si="351"/>
        <v>32.459477922601316</v>
      </c>
      <c r="BC229" s="3">
        <f t="shared" si="352"/>
        <v>8.4301810476013159</v>
      </c>
      <c r="BD229" s="3">
        <f t="shared" si="353"/>
        <v>23.277619361877441</v>
      </c>
      <c r="BE229" s="3">
        <f t="shared" si="354"/>
        <v>2.8674516792409013</v>
      </c>
      <c r="BF229" s="3">
        <f t="shared" si="355"/>
        <v>0.33420899888701322</v>
      </c>
      <c r="BG229" s="3">
        <f t="shared" si="356"/>
        <v>2.2091701986640691</v>
      </c>
      <c r="BH229" s="3">
        <f t="shared" si="357"/>
        <v>0.65828148057683222</v>
      </c>
      <c r="BI229" s="3">
        <f t="shared" si="358"/>
        <v>0.21247493279043808</v>
      </c>
      <c r="BJ229" s="3">
        <f t="shared" si="359"/>
        <v>11.828721408346309</v>
      </c>
      <c r="BK229" s="3">
        <f t="shared" si="360"/>
        <v>0.77742083725185607</v>
      </c>
      <c r="BL229" s="3">
        <f t="shared" si="361"/>
        <v>76.41885875938037</v>
      </c>
      <c r="BM229" s="3">
        <f t="shared" si="362"/>
        <v>161.98049872137082</v>
      </c>
      <c r="BN229" s="3">
        <f t="shared" si="363"/>
        <v>3.4913435503438242E-2</v>
      </c>
    </row>
    <row r="230" spans="1:66" s="5" customFormat="1">
      <c r="A230" s="2" t="s">
        <v>297</v>
      </c>
      <c r="B230" s="5" t="s">
        <v>136</v>
      </c>
      <c r="C230" s="5">
        <v>20190705</v>
      </c>
      <c r="D230" s="5" t="s">
        <v>338</v>
      </c>
      <c r="E230" s="6" t="s">
        <v>0</v>
      </c>
      <c r="F230" s="2" t="s">
        <v>317</v>
      </c>
      <c r="G230" s="6">
        <v>1700</v>
      </c>
      <c r="H230" s="5">
        <v>100</v>
      </c>
      <c r="I230" s="6">
        <v>22</v>
      </c>
      <c r="J230" s="6"/>
      <c r="K230" s="2">
        <v>5</v>
      </c>
      <c r="L230" s="2" t="s">
        <v>302</v>
      </c>
      <c r="M230" s="2">
        <v>2643.9999998211861</v>
      </c>
      <c r="N230" s="2">
        <v>0</v>
      </c>
      <c r="O230" s="3">
        <f t="shared" si="336"/>
        <v>2.8757209130552397</v>
      </c>
      <c r="P230" s="3">
        <f t="shared" si="337"/>
        <v>0.38061746407099384</v>
      </c>
      <c r="Q230" s="3">
        <f t="shared" si="338"/>
        <v>82.321075271773381</v>
      </c>
      <c r="R230" s="3">
        <f t="shared" si="339"/>
        <v>2.9096512884143486</v>
      </c>
      <c r="S230" s="3">
        <f t="shared" si="340"/>
        <v>0.77437710239730873</v>
      </c>
      <c r="T230" s="3">
        <f t="shared" si="341"/>
        <v>23.989360809326172</v>
      </c>
      <c r="U230" s="2">
        <v>6</v>
      </c>
      <c r="V230" s="3">
        <f t="shared" si="342"/>
        <v>1.4200000166893005</v>
      </c>
      <c r="W230" s="2">
        <v>1</v>
      </c>
      <c r="X230" s="3">
        <f t="shared" si="343"/>
        <v>2.8400000333786011</v>
      </c>
      <c r="Y230" s="2">
        <v>22.634975433349609</v>
      </c>
      <c r="Z230" s="2">
        <v>23.989360809326172</v>
      </c>
      <c r="AA230" s="2">
        <v>22.13688850402832</v>
      </c>
      <c r="AB230" s="2">
        <v>100.80764007568359</v>
      </c>
      <c r="AC230" s="2">
        <v>97.019607543945313</v>
      </c>
      <c r="AD230" s="2">
        <v>20.728023529052734</v>
      </c>
      <c r="AE230" s="2">
        <v>24.133914947509766</v>
      </c>
      <c r="AF230" s="2">
        <v>69.289512634277344</v>
      </c>
      <c r="AG230" s="2">
        <v>80.444778442382813</v>
      </c>
      <c r="AH230" s="2">
        <v>500.20913696289063</v>
      </c>
      <c r="AI230" s="2">
        <v>1699.9114990234375</v>
      </c>
      <c r="AJ230" s="2">
        <v>23.333162307739258</v>
      </c>
      <c r="AK230" s="2">
        <v>91.932197570800781</v>
      </c>
      <c r="AL230" s="2">
        <v>6.3984746932983398</v>
      </c>
      <c r="AM230" s="2">
        <v>0.15095016360282898</v>
      </c>
      <c r="AN230" s="2">
        <v>1</v>
      </c>
      <c r="AO230" s="2">
        <v>-0.21956524252891541</v>
      </c>
      <c r="AP230" s="2">
        <v>2.737391471862793</v>
      </c>
      <c r="AQ230" s="2">
        <v>1</v>
      </c>
      <c r="AR230" s="2">
        <v>0</v>
      </c>
      <c r="AS230" s="2">
        <v>0.15999999642372131</v>
      </c>
      <c r="AT230" s="2">
        <v>111115</v>
      </c>
      <c r="AU230" s="3">
        <f t="shared" si="344"/>
        <v>0.83368189493815092</v>
      </c>
      <c r="AV230" s="3">
        <f t="shared" si="345"/>
        <v>2.9096512884143485E-3</v>
      </c>
      <c r="AW230" s="3">
        <f t="shared" si="346"/>
        <v>297.13936080932615</v>
      </c>
      <c r="AX230" s="3">
        <f t="shared" si="347"/>
        <v>295.78497543334959</v>
      </c>
      <c r="AY230" s="3">
        <f t="shared" si="348"/>
        <v>271.98583376439274</v>
      </c>
      <c r="AZ230" s="3">
        <f t="shared" si="349"/>
        <v>1.5240026548922785</v>
      </c>
      <c r="BA230" s="3">
        <f t="shared" si="350"/>
        <v>2.9930609395086787</v>
      </c>
      <c r="BB230" s="3">
        <f t="shared" si="351"/>
        <v>32.557265230210547</v>
      </c>
      <c r="BC230" s="3">
        <f t="shared" si="352"/>
        <v>8.4233502827007811</v>
      </c>
      <c r="BD230" s="3">
        <f t="shared" si="353"/>
        <v>23.312168121337891</v>
      </c>
      <c r="BE230" s="3">
        <f t="shared" si="354"/>
        <v>2.8734406669301134</v>
      </c>
      <c r="BF230" s="3">
        <f t="shared" si="355"/>
        <v>0.33563551446954115</v>
      </c>
      <c r="BG230" s="3">
        <f t="shared" si="356"/>
        <v>2.21868383711137</v>
      </c>
      <c r="BH230" s="3">
        <f t="shared" si="357"/>
        <v>0.65475682981874339</v>
      </c>
      <c r="BI230" s="3">
        <f t="shared" si="358"/>
        <v>0.213397520200273</v>
      </c>
      <c r="BJ230" s="3">
        <f t="shared" si="359"/>
        <v>7.567957356125433</v>
      </c>
      <c r="BK230" s="3">
        <f t="shared" si="360"/>
        <v>0.84849936374444523</v>
      </c>
      <c r="BL230" s="3">
        <f t="shared" si="361"/>
        <v>76.519663611190097</v>
      </c>
      <c r="BM230" s="3">
        <f t="shared" si="362"/>
        <v>95.652627548523938</v>
      </c>
      <c r="BN230" s="3">
        <f t="shared" si="363"/>
        <v>2.3005034210379832E-2</v>
      </c>
    </row>
    <row r="231" spans="1:66" s="5" customFormat="1">
      <c r="A231" s="2" t="s">
        <v>297</v>
      </c>
      <c r="B231" s="5" t="s">
        <v>136</v>
      </c>
      <c r="C231" s="5">
        <v>20190705</v>
      </c>
      <c r="D231" s="5" t="s">
        <v>338</v>
      </c>
      <c r="E231" s="6" t="s">
        <v>0</v>
      </c>
      <c r="F231" s="2" t="s">
        <v>317</v>
      </c>
      <c r="G231" s="6">
        <v>1700</v>
      </c>
      <c r="H231" s="5">
        <v>66</v>
      </c>
      <c r="I231" s="6">
        <v>22</v>
      </c>
      <c r="J231" s="6"/>
      <c r="K231" s="2">
        <v>6</v>
      </c>
      <c r="L231" s="2" t="s">
        <v>303</v>
      </c>
      <c r="M231" s="2">
        <v>2733.9999998211861</v>
      </c>
      <c r="N231" s="2">
        <v>0</v>
      </c>
      <c r="O231" s="3">
        <f t="shared" si="336"/>
        <v>0.87924149578791977</v>
      </c>
      <c r="P231" s="3">
        <f t="shared" si="337"/>
        <v>0.38576908006125754</v>
      </c>
      <c r="Q231" s="3">
        <f t="shared" si="338"/>
        <v>59.91097390037605</v>
      </c>
      <c r="R231" s="3">
        <f t="shared" si="339"/>
        <v>2.9283251003455222</v>
      </c>
      <c r="S231" s="3">
        <f t="shared" si="340"/>
        <v>0.77014753992842255</v>
      </c>
      <c r="T231" s="3">
        <f t="shared" si="341"/>
        <v>23.988664627075195</v>
      </c>
      <c r="U231" s="2">
        <v>6</v>
      </c>
      <c r="V231" s="3">
        <f t="shared" si="342"/>
        <v>1.4200000166893005</v>
      </c>
      <c r="W231" s="2">
        <v>1</v>
      </c>
      <c r="X231" s="3">
        <f t="shared" si="343"/>
        <v>2.8400000333786011</v>
      </c>
      <c r="Y231" s="2">
        <v>22.631378173828125</v>
      </c>
      <c r="Z231" s="2">
        <v>23.988664627075195</v>
      </c>
      <c r="AA231" s="2">
        <v>22.137409210205078</v>
      </c>
      <c r="AB231" s="2">
        <v>66.109794616699219</v>
      </c>
      <c r="AC231" s="2">
        <v>64.827423095703125</v>
      </c>
      <c r="AD231" s="2">
        <v>20.751071929931641</v>
      </c>
      <c r="AE231" s="2">
        <v>24.178705215454102</v>
      </c>
      <c r="AF231" s="2">
        <v>69.383697509765625</v>
      </c>
      <c r="AG231" s="2">
        <v>80.611221313476563</v>
      </c>
      <c r="AH231" s="2">
        <v>500.20321655273438</v>
      </c>
      <c r="AI231" s="2">
        <v>1700.841552734375</v>
      </c>
      <c r="AJ231" s="2">
        <v>21.958057403564453</v>
      </c>
      <c r="AK231" s="2">
        <v>91.931648254394531</v>
      </c>
      <c r="AL231" s="2">
        <v>6.1053762435913086</v>
      </c>
      <c r="AM231" s="2">
        <v>0.14919731020927429</v>
      </c>
      <c r="AN231" s="2">
        <v>1</v>
      </c>
      <c r="AO231" s="2">
        <v>-0.21956524252891541</v>
      </c>
      <c r="AP231" s="2">
        <v>2.737391471862793</v>
      </c>
      <c r="AQ231" s="2">
        <v>1</v>
      </c>
      <c r="AR231" s="2">
        <v>0</v>
      </c>
      <c r="AS231" s="2">
        <v>0.15999999642372131</v>
      </c>
      <c r="AT231" s="2">
        <v>111115</v>
      </c>
      <c r="AU231" s="3">
        <f t="shared" si="344"/>
        <v>0.8336720275878905</v>
      </c>
      <c r="AV231" s="3">
        <f t="shared" si="345"/>
        <v>2.9283251003455221E-3</v>
      </c>
      <c r="AW231" s="3">
        <f t="shared" si="346"/>
        <v>297.13866462707517</v>
      </c>
      <c r="AX231" s="3">
        <f t="shared" si="347"/>
        <v>295.7813781738281</v>
      </c>
      <c r="AY231" s="3">
        <f t="shared" si="348"/>
        <v>272.13464235481661</v>
      </c>
      <c r="AZ231" s="3">
        <f t="shared" si="349"/>
        <v>1.5156172903581449</v>
      </c>
      <c r="BA231" s="3">
        <f t="shared" si="350"/>
        <v>2.9929357630422437</v>
      </c>
      <c r="BB231" s="3">
        <f t="shared" si="351"/>
        <v>32.556098143265643</v>
      </c>
      <c r="BC231" s="3">
        <f t="shared" si="352"/>
        <v>8.3773929278115418</v>
      </c>
      <c r="BD231" s="3">
        <f t="shared" si="353"/>
        <v>23.31002140045166</v>
      </c>
      <c r="BE231" s="3">
        <f t="shared" si="354"/>
        <v>2.8730682167996688</v>
      </c>
      <c r="BF231" s="3">
        <f t="shared" si="355"/>
        <v>0.33963503329663514</v>
      </c>
      <c r="BG231" s="3">
        <f t="shared" si="356"/>
        <v>2.2227882231138212</v>
      </c>
      <c r="BH231" s="3">
        <f t="shared" si="357"/>
        <v>0.65027999368584766</v>
      </c>
      <c r="BI231" s="3">
        <f t="shared" si="358"/>
        <v>0.21598489947733845</v>
      </c>
      <c r="BJ231" s="3">
        <f t="shared" si="359"/>
        <v>5.5077145791875823</v>
      </c>
      <c r="BK231" s="3">
        <f t="shared" si="360"/>
        <v>0.92416096521268409</v>
      </c>
      <c r="BL231" s="3">
        <f t="shared" si="361"/>
        <v>76.683705844960599</v>
      </c>
      <c r="BM231" s="3">
        <f t="shared" si="362"/>
        <v>64.409473798040054</v>
      </c>
      <c r="BN231" s="3">
        <f t="shared" si="363"/>
        <v>1.0467947066466435E-2</v>
      </c>
    </row>
    <row r="232" spans="1:66" s="5" customFormat="1">
      <c r="A232" s="2" t="s">
        <v>297</v>
      </c>
      <c r="B232" s="5" t="s">
        <v>136</v>
      </c>
      <c r="C232" s="5">
        <v>20190705</v>
      </c>
      <c r="D232" s="5" t="s">
        <v>338</v>
      </c>
      <c r="E232" s="6" t="s">
        <v>0</v>
      </c>
      <c r="F232" s="2" t="s">
        <v>317</v>
      </c>
      <c r="G232" s="6">
        <v>1700</v>
      </c>
      <c r="H232" s="5">
        <v>33</v>
      </c>
      <c r="I232" s="6">
        <v>22</v>
      </c>
      <c r="J232" s="6"/>
      <c r="K232" s="2">
        <v>7</v>
      </c>
      <c r="L232" s="2" t="s">
        <v>304</v>
      </c>
      <c r="M232" s="2">
        <v>2857.4999998100102</v>
      </c>
      <c r="N232" s="2">
        <v>0</v>
      </c>
      <c r="O232" s="3">
        <f t="shared" si="336"/>
        <v>-1.1672625756856867</v>
      </c>
      <c r="P232" s="3">
        <f t="shared" si="337"/>
        <v>0.40150219628400824</v>
      </c>
      <c r="Q232" s="3">
        <f t="shared" si="338"/>
        <v>38.708166597947596</v>
      </c>
      <c r="R232" s="3">
        <f t="shared" si="339"/>
        <v>3.0116918693910315</v>
      </c>
      <c r="S232" s="3">
        <f t="shared" si="340"/>
        <v>0.76472372972898128</v>
      </c>
      <c r="T232" s="3">
        <f t="shared" si="341"/>
        <v>23.991167068481445</v>
      </c>
      <c r="U232" s="2">
        <v>6</v>
      </c>
      <c r="V232" s="3">
        <f t="shared" si="342"/>
        <v>1.4200000166893005</v>
      </c>
      <c r="W232" s="2">
        <v>1</v>
      </c>
      <c r="X232" s="3">
        <f t="shared" si="343"/>
        <v>2.8400000333786011</v>
      </c>
      <c r="Y232" s="2">
        <v>22.631742477416992</v>
      </c>
      <c r="Z232" s="2">
        <v>23.991167068481445</v>
      </c>
      <c r="AA232" s="2">
        <v>22.136213302612305</v>
      </c>
      <c r="AB232" s="2">
        <v>32.705093383789063</v>
      </c>
      <c r="AC232" s="2">
        <v>33.982513427734375</v>
      </c>
      <c r="AD232" s="2">
        <v>20.717388153076172</v>
      </c>
      <c r="AE232" s="2">
        <v>24.242477416992188</v>
      </c>
      <c r="AF232" s="2">
        <v>69.223709106445313</v>
      </c>
      <c r="AG232" s="2">
        <v>80.823417663574219</v>
      </c>
      <c r="AH232" s="2">
        <v>500.1883544921875</v>
      </c>
      <c r="AI232" s="2">
        <v>1700.5836181640625</v>
      </c>
      <c r="AJ232" s="2">
        <v>23.564897537231445</v>
      </c>
      <c r="AK232" s="2">
        <v>91.932106018066406</v>
      </c>
      <c r="AL232" s="2">
        <v>5.7794218063354492</v>
      </c>
      <c r="AM232" s="2">
        <v>0.1622912585735321</v>
      </c>
      <c r="AN232" s="2">
        <v>1</v>
      </c>
      <c r="AO232" s="2">
        <v>-0.21956524252891541</v>
      </c>
      <c r="AP232" s="2">
        <v>2.737391471862793</v>
      </c>
      <c r="AQ232" s="2">
        <v>1</v>
      </c>
      <c r="AR232" s="2">
        <v>0</v>
      </c>
      <c r="AS232" s="2">
        <v>0.15999999642372131</v>
      </c>
      <c r="AT232" s="2">
        <v>111115</v>
      </c>
      <c r="AU232" s="3">
        <f t="shared" si="344"/>
        <v>0.8336472574869791</v>
      </c>
      <c r="AV232" s="3">
        <f t="shared" si="345"/>
        <v>3.0116918693910313E-3</v>
      </c>
      <c r="AW232" s="3">
        <f t="shared" si="346"/>
        <v>297.14116706848142</v>
      </c>
      <c r="AX232" s="3">
        <f t="shared" si="347"/>
        <v>295.78174247741697</v>
      </c>
      <c r="AY232" s="3">
        <f t="shared" si="348"/>
        <v>272.09337282448905</v>
      </c>
      <c r="AZ232" s="3">
        <f t="shared" si="349"/>
        <v>1.4712199090206444</v>
      </c>
      <c r="BA232" s="3">
        <f t="shared" si="350"/>
        <v>2.9933857337684877</v>
      </c>
      <c r="BB232" s="3">
        <f t="shared" si="351"/>
        <v>32.560830632774042</v>
      </c>
      <c r="BC232" s="3">
        <f t="shared" si="352"/>
        <v>8.3183532157818547</v>
      </c>
      <c r="BD232" s="3">
        <f t="shared" si="353"/>
        <v>23.311454772949219</v>
      </c>
      <c r="BE232" s="3">
        <f t="shared" si="354"/>
        <v>2.8733168982748385</v>
      </c>
      <c r="BF232" s="3">
        <f t="shared" si="355"/>
        <v>0.35177092905064861</v>
      </c>
      <c r="BG232" s="3">
        <f t="shared" si="356"/>
        <v>2.2286620040395064</v>
      </c>
      <c r="BH232" s="3">
        <f t="shared" si="357"/>
        <v>0.64465489423533207</v>
      </c>
      <c r="BI232" s="3">
        <f t="shared" si="358"/>
        <v>0.22384241343531186</v>
      </c>
      <c r="BJ232" s="3">
        <f t="shared" si="359"/>
        <v>3.5585232754474951</v>
      </c>
      <c r="BK232" s="3">
        <f t="shared" si="360"/>
        <v>1.139061319883315</v>
      </c>
      <c r="BL232" s="3">
        <f t="shared" si="361"/>
        <v>76.962935624232287</v>
      </c>
      <c r="BM232" s="3">
        <f t="shared" si="362"/>
        <v>34.537374152612969</v>
      </c>
      <c r="BN232" s="3">
        <f t="shared" si="363"/>
        <v>-2.6011228900062869E-2</v>
      </c>
    </row>
    <row r="233" spans="1:66" s="5" customFormat="1">
      <c r="A233" s="2" t="s">
        <v>297</v>
      </c>
      <c r="B233" s="5" t="s">
        <v>136</v>
      </c>
      <c r="C233" s="5">
        <v>20190705</v>
      </c>
      <c r="D233" s="5" t="s">
        <v>338</v>
      </c>
      <c r="E233" s="6" t="s">
        <v>0</v>
      </c>
      <c r="F233" s="2" t="s">
        <v>317</v>
      </c>
      <c r="G233" s="6">
        <v>1700</v>
      </c>
      <c r="H233" s="5">
        <v>400</v>
      </c>
      <c r="I233" s="6">
        <v>22</v>
      </c>
      <c r="J233" s="6"/>
      <c r="K233" s="2">
        <v>8</v>
      </c>
      <c r="L233" s="2" t="s">
        <v>305</v>
      </c>
      <c r="M233" s="2">
        <v>3006.9999998211861</v>
      </c>
      <c r="N233" s="2">
        <v>0</v>
      </c>
      <c r="O233" s="3">
        <f t="shared" si="336"/>
        <v>18.680307907238763</v>
      </c>
      <c r="P233" s="3">
        <f t="shared" si="337"/>
        <v>0.40299958034808736</v>
      </c>
      <c r="Q233" s="3">
        <f t="shared" si="338"/>
        <v>287.24330701032648</v>
      </c>
      <c r="R233" s="3">
        <f t="shared" si="339"/>
        <v>2.9971209071751219</v>
      </c>
      <c r="S233" s="3">
        <f t="shared" si="340"/>
        <v>0.75856939277306745</v>
      </c>
      <c r="T233" s="3">
        <f t="shared" si="341"/>
        <v>23.977756500244141</v>
      </c>
      <c r="U233" s="2">
        <v>6</v>
      </c>
      <c r="V233" s="3">
        <f t="shared" si="342"/>
        <v>1.4200000166893005</v>
      </c>
      <c r="W233" s="2">
        <v>1</v>
      </c>
      <c r="X233" s="3">
        <f t="shared" si="343"/>
        <v>2.8400000333786011</v>
      </c>
      <c r="Y233" s="2">
        <v>22.638555526733398</v>
      </c>
      <c r="Z233" s="2">
        <v>23.977756500244141</v>
      </c>
      <c r="AA233" s="2">
        <v>22.1363525390625</v>
      </c>
      <c r="AB233" s="2">
        <v>398.59259033203125</v>
      </c>
      <c r="AC233" s="2">
        <v>374.83740234375</v>
      </c>
      <c r="AD233" s="2">
        <v>20.774471282958984</v>
      </c>
      <c r="AE233" s="2">
        <v>24.282310485839844</v>
      </c>
      <c r="AF233" s="2">
        <v>69.437957763671875</v>
      </c>
      <c r="AG233" s="2">
        <v>80.924530029296875</v>
      </c>
      <c r="AH233" s="2">
        <v>500.19577026367188</v>
      </c>
      <c r="AI233" s="2">
        <v>1700.316650390625</v>
      </c>
      <c r="AJ233" s="2">
        <v>31.466733932495117</v>
      </c>
      <c r="AK233" s="2">
        <v>91.935470581054688</v>
      </c>
      <c r="AL233" s="2">
        <v>7.6698637008666992</v>
      </c>
      <c r="AM233" s="2">
        <v>0.17080375552177429</v>
      </c>
      <c r="AN233" s="2">
        <v>1</v>
      </c>
      <c r="AO233" s="2">
        <v>-0.21956524252891541</v>
      </c>
      <c r="AP233" s="2">
        <v>2.737391471862793</v>
      </c>
      <c r="AQ233" s="2">
        <v>1</v>
      </c>
      <c r="AR233" s="2">
        <v>0</v>
      </c>
      <c r="AS233" s="2">
        <v>0.15999999642372131</v>
      </c>
      <c r="AT233" s="2">
        <v>111115</v>
      </c>
      <c r="AU233" s="3">
        <f t="shared" si="344"/>
        <v>0.8336596171061198</v>
      </c>
      <c r="AV233" s="3">
        <f t="shared" si="345"/>
        <v>2.9971209071751217E-3</v>
      </c>
      <c r="AW233" s="3">
        <f t="shared" si="346"/>
        <v>297.12775650024412</v>
      </c>
      <c r="AX233" s="3">
        <f t="shared" si="347"/>
        <v>295.78855552673338</v>
      </c>
      <c r="AY233" s="3">
        <f t="shared" si="348"/>
        <v>272.0506579816938</v>
      </c>
      <c r="AZ233" s="3">
        <f t="shared" si="349"/>
        <v>1.4810629981152474</v>
      </c>
      <c r="BA233" s="3">
        <f t="shared" si="350"/>
        <v>2.9909750340840322</v>
      </c>
      <c r="BB233" s="3">
        <f t="shared" si="351"/>
        <v>32.533417354371906</v>
      </c>
      <c r="BC233" s="3">
        <f t="shared" si="352"/>
        <v>8.2511068685320623</v>
      </c>
      <c r="BD233" s="3">
        <f t="shared" si="353"/>
        <v>23.30815601348877</v>
      </c>
      <c r="BE233" s="3">
        <f t="shared" si="354"/>
        <v>2.8727446116145865</v>
      </c>
      <c r="BF233" s="3">
        <f t="shared" si="355"/>
        <v>0.35291981435819786</v>
      </c>
      <c r="BG233" s="3">
        <f t="shared" si="356"/>
        <v>2.2324056413109648</v>
      </c>
      <c r="BH233" s="3">
        <f t="shared" si="357"/>
        <v>0.64033897030362175</v>
      </c>
      <c r="BI233" s="3">
        <f t="shared" si="358"/>
        <v>0.22458678065544793</v>
      </c>
      <c r="BJ233" s="3">
        <f t="shared" si="359"/>
        <v>26.407848601252727</v>
      </c>
      <c r="BK233" s="3">
        <f t="shared" si="360"/>
        <v>0.76631442117109194</v>
      </c>
      <c r="BL233" s="3">
        <f t="shared" si="361"/>
        <v>77.140328521647533</v>
      </c>
      <c r="BM233" s="3">
        <f t="shared" si="362"/>
        <v>365.95767861896849</v>
      </c>
      <c r="BN233" s="3">
        <f t="shared" si="363"/>
        <v>3.9376276904146849E-2</v>
      </c>
    </row>
    <row r="234" spans="1:66" s="5" customFormat="1">
      <c r="A234" s="2" t="s">
        <v>297</v>
      </c>
      <c r="B234" s="5" t="s">
        <v>136</v>
      </c>
      <c r="C234" s="5">
        <v>20190705</v>
      </c>
      <c r="D234" s="5" t="s">
        <v>338</v>
      </c>
      <c r="E234" s="6" t="s">
        <v>0</v>
      </c>
      <c r="F234" s="2" t="s">
        <v>317</v>
      </c>
      <c r="G234" s="6">
        <v>1700</v>
      </c>
      <c r="H234" s="5">
        <v>400</v>
      </c>
      <c r="I234" s="6">
        <v>22</v>
      </c>
      <c r="J234" s="6"/>
      <c r="K234" s="2">
        <v>9</v>
      </c>
      <c r="L234" s="2" t="s">
        <v>306</v>
      </c>
      <c r="M234" s="2">
        <v>3096.9999998211861</v>
      </c>
      <c r="N234" s="2">
        <v>0</v>
      </c>
      <c r="O234" s="3">
        <f t="shared" si="336"/>
        <v>19.053805690401383</v>
      </c>
      <c r="P234" s="3">
        <f t="shared" si="337"/>
        <v>0.4111586163411064</v>
      </c>
      <c r="Q234" s="3">
        <f t="shared" si="338"/>
        <v>287.42437783945519</v>
      </c>
      <c r="R234" s="3">
        <f t="shared" si="339"/>
        <v>3.0129606785582155</v>
      </c>
      <c r="S234" s="3">
        <f t="shared" si="340"/>
        <v>0.74932696033613189</v>
      </c>
      <c r="T234" s="3">
        <f t="shared" si="341"/>
        <v>23.936447143554688</v>
      </c>
      <c r="U234" s="2">
        <v>6</v>
      </c>
      <c r="V234" s="3">
        <f t="shared" si="342"/>
        <v>1.4200000166893005</v>
      </c>
      <c r="W234" s="2">
        <v>1</v>
      </c>
      <c r="X234" s="3">
        <f t="shared" si="343"/>
        <v>2.8400000333786011</v>
      </c>
      <c r="Y234" s="2">
        <v>22.633697509765625</v>
      </c>
      <c r="Z234" s="2">
        <v>23.936447143554688</v>
      </c>
      <c r="AA234" s="2">
        <v>22.137174606323242</v>
      </c>
      <c r="AB234" s="2">
        <v>399.33938598632813</v>
      </c>
      <c r="AC234" s="2">
        <v>375.12823486328125</v>
      </c>
      <c r="AD234" s="2">
        <v>20.776634216308594</v>
      </c>
      <c r="AE234" s="2">
        <v>24.30290412902832</v>
      </c>
      <c r="AF234" s="2">
        <v>69.465316772460938</v>
      </c>
      <c r="AG234" s="2">
        <v>81.015243530273438</v>
      </c>
      <c r="AH234" s="2">
        <v>500.2005615234375</v>
      </c>
      <c r="AI234" s="2">
        <v>1700.7562255859375</v>
      </c>
      <c r="AJ234" s="2">
        <v>23.064258575439453</v>
      </c>
      <c r="AK234" s="2">
        <v>91.932754516601563</v>
      </c>
      <c r="AL234" s="2">
        <v>7.6209135055541992</v>
      </c>
      <c r="AM234" s="2">
        <v>0.18240043520927429</v>
      </c>
      <c r="AN234" s="2">
        <v>1</v>
      </c>
      <c r="AO234" s="2">
        <v>-0.21956524252891541</v>
      </c>
      <c r="AP234" s="2">
        <v>2.737391471862793</v>
      </c>
      <c r="AQ234" s="2">
        <v>1</v>
      </c>
      <c r="AR234" s="2">
        <v>0</v>
      </c>
      <c r="AS234" s="2">
        <v>0.15999999642372131</v>
      </c>
      <c r="AT234" s="2">
        <v>111115</v>
      </c>
      <c r="AU234" s="3">
        <f t="shared" si="344"/>
        <v>0.83366760253906236</v>
      </c>
      <c r="AV234" s="3">
        <f t="shared" si="345"/>
        <v>3.0129606785582155E-3</v>
      </c>
      <c r="AW234" s="3">
        <f t="shared" si="346"/>
        <v>297.08644714355466</v>
      </c>
      <c r="AX234" s="3">
        <f t="shared" si="347"/>
        <v>295.7836975097656</v>
      </c>
      <c r="AY234" s="3">
        <f t="shared" si="348"/>
        <v>272.12099001137176</v>
      </c>
      <c r="AZ234" s="3">
        <f t="shared" si="349"/>
        <v>1.4785888773409752</v>
      </c>
      <c r="BA234" s="3">
        <f t="shared" si="350"/>
        <v>2.9835598796705951</v>
      </c>
      <c r="BB234" s="3">
        <f t="shared" si="351"/>
        <v>32.453720062655279</v>
      </c>
      <c r="BC234" s="3">
        <f t="shared" si="352"/>
        <v>8.1508159336269586</v>
      </c>
      <c r="BD234" s="3">
        <f t="shared" si="353"/>
        <v>23.285072326660156</v>
      </c>
      <c r="BE234" s="3">
        <f t="shared" si="354"/>
        <v>2.8687427176665832</v>
      </c>
      <c r="BF234" s="3">
        <f t="shared" si="355"/>
        <v>0.35916133598503774</v>
      </c>
      <c r="BG234" s="3">
        <f t="shared" si="356"/>
        <v>2.2342329193344632</v>
      </c>
      <c r="BH234" s="3">
        <f t="shared" si="357"/>
        <v>0.63450979833211996</v>
      </c>
      <c r="BI234" s="3">
        <f t="shared" si="358"/>
        <v>0.22863222731160662</v>
      </c>
      <c r="BJ234" s="3">
        <f t="shared" si="359"/>
        <v>26.423714770001567</v>
      </c>
      <c r="BK234" s="3">
        <f t="shared" si="360"/>
        <v>0.7662029970743458</v>
      </c>
      <c r="BL234" s="3">
        <f t="shared" si="361"/>
        <v>77.420226444205454</v>
      </c>
      <c r="BM234" s="3">
        <f t="shared" si="362"/>
        <v>366.0709681802802</v>
      </c>
      <c r="BN234" s="3">
        <f t="shared" si="363"/>
        <v>4.0296829833506312E-2</v>
      </c>
    </row>
    <row r="235" spans="1:66" s="5" customFormat="1">
      <c r="A235" s="2" t="s">
        <v>297</v>
      </c>
      <c r="B235" s="5" t="s">
        <v>136</v>
      </c>
      <c r="C235" s="5">
        <v>20190705</v>
      </c>
      <c r="D235" s="5" t="s">
        <v>338</v>
      </c>
      <c r="E235" s="6" t="s">
        <v>0</v>
      </c>
      <c r="F235" s="2" t="s">
        <v>317</v>
      </c>
      <c r="G235" s="6">
        <v>1700</v>
      </c>
      <c r="H235" s="5">
        <v>400</v>
      </c>
      <c r="I235" s="6">
        <v>22</v>
      </c>
      <c r="J235" s="6"/>
      <c r="K235" s="2">
        <v>10</v>
      </c>
      <c r="L235" s="2" t="s">
        <v>307</v>
      </c>
      <c r="M235" s="2">
        <v>3187.4999998100102</v>
      </c>
      <c r="N235" s="2">
        <v>0</v>
      </c>
      <c r="O235" s="3">
        <f t="shared" si="336"/>
        <v>19.566361777974027</v>
      </c>
      <c r="P235" s="3">
        <f t="shared" si="337"/>
        <v>0.41959580476738212</v>
      </c>
      <c r="Q235" s="3">
        <f t="shared" si="338"/>
        <v>286.47761510526033</v>
      </c>
      <c r="R235" s="3">
        <f t="shared" si="339"/>
        <v>3.0627074101888523</v>
      </c>
      <c r="S235" s="3">
        <f t="shared" si="340"/>
        <v>0.7483484621812333</v>
      </c>
      <c r="T235" s="3">
        <f t="shared" si="341"/>
        <v>23.934614181518555</v>
      </c>
      <c r="U235" s="2">
        <v>6</v>
      </c>
      <c r="V235" s="3">
        <f t="shared" si="342"/>
        <v>1.4200000166893005</v>
      </c>
      <c r="W235" s="2">
        <v>1</v>
      </c>
      <c r="X235" s="3">
        <f t="shared" si="343"/>
        <v>2.8400000333786011</v>
      </c>
      <c r="Y235" s="2">
        <v>22.632369995117188</v>
      </c>
      <c r="Z235" s="2">
        <v>23.934614181518555</v>
      </c>
      <c r="AA235" s="2">
        <v>22.136562347412109</v>
      </c>
      <c r="AB235" s="2">
        <v>399.7236328125</v>
      </c>
      <c r="AC235" s="2">
        <v>374.8770751953125</v>
      </c>
      <c r="AD235" s="2">
        <v>20.72468376159668</v>
      </c>
      <c r="AE235" s="2">
        <v>24.309026718139648</v>
      </c>
      <c r="AF235" s="2">
        <v>69.251571655273438</v>
      </c>
      <c r="AG235" s="2">
        <v>81.046432495117188</v>
      </c>
      <c r="AH235" s="2">
        <v>500.21820068359375</v>
      </c>
      <c r="AI235" s="2">
        <v>1701.2608642578125</v>
      </c>
      <c r="AJ235" s="2">
        <v>24.86427116394043</v>
      </c>
      <c r="AK235" s="2">
        <v>91.936332702636719</v>
      </c>
      <c r="AL235" s="2">
        <v>7.6737394332885742</v>
      </c>
      <c r="AM235" s="2">
        <v>0.18162795901298523</v>
      </c>
      <c r="AN235" s="2">
        <v>1</v>
      </c>
      <c r="AO235" s="2">
        <v>-0.21956524252891541</v>
      </c>
      <c r="AP235" s="2">
        <v>2.737391471862793</v>
      </c>
      <c r="AQ235" s="2">
        <v>1</v>
      </c>
      <c r="AR235" s="2">
        <v>0</v>
      </c>
      <c r="AS235" s="2">
        <v>0.15999999642372131</v>
      </c>
      <c r="AT235" s="2">
        <v>111115</v>
      </c>
      <c r="AU235" s="3">
        <f t="shared" si="344"/>
        <v>0.83369700113932277</v>
      </c>
      <c r="AV235" s="3">
        <f t="shared" si="345"/>
        <v>3.0627074101888521E-3</v>
      </c>
      <c r="AW235" s="3">
        <f t="shared" si="346"/>
        <v>297.08461418151853</v>
      </c>
      <c r="AX235" s="3">
        <f t="shared" si="347"/>
        <v>295.78236999511716</v>
      </c>
      <c r="AY235" s="3">
        <f t="shared" si="348"/>
        <v>272.20173219706703</v>
      </c>
      <c r="AZ235" s="3">
        <f t="shared" si="349"/>
        <v>1.453592450725214</v>
      </c>
      <c r="BA235" s="3">
        <f t="shared" si="350"/>
        <v>2.9832312302174051</v>
      </c>
      <c r="BB235" s="3">
        <f t="shared" si="351"/>
        <v>32.448882204889671</v>
      </c>
      <c r="BC235" s="3">
        <f t="shared" si="352"/>
        <v>8.1398554867500224</v>
      </c>
      <c r="BD235" s="3">
        <f t="shared" si="353"/>
        <v>23.283492088317871</v>
      </c>
      <c r="BE235" s="3">
        <f t="shared" si="354"/>
        <v>2.8684689387119047</v>
      </c>
      <c r="BF235" s="3">
        <f t="shared" si="355"/>
        <v>0.36558277734907246</v>
      </c>
      <c r="BG235" s="3">
        <f t="shared" si="356"/>
        <v>2.2348827680361718</v>
      </c>
      <c r="BH235" s="3">
        <f t="shared" si="357"/>
        <v>0.63358617067573286</v>
      </c>
      <c r="BI235" s="3">
        <f t="shared" si="358"/>
        <v>0.23279700704487899</v>
      </c>
      <c r="BJ235" s="3">
        <f t="shared" si="359"/>
        <v>26.337701334175119</v>
      </c>
      <c r="BK235" s="3">
        <f t="shared" si="360"/>
        <v>0.76419080829630437</v>
      </c>
      <c r="BL235" s="3">
        <f t="shared" si="361"/>
        <v>77.505588734508251</v>
      </c>
      <c r="BM235" s="3">
        <f t="shared" si="362"/>
        <v>365.57616389608239</v>
      </c>
      <c r="BN235" s="3">
        <f t="shared" si="363"/>
        <v>4.1482529189877188E-2</v>
      </c>
    </row>
    <row r="236" spans="1:66" s="5" customFormat="1">
      <c r="A236" s="2" t="s">
        <v>297</v>
      </c>
      <c r="B236" s="5" t="s">
        <v>136</v>
      </c>
      <c r="C236" s="5">
        <v>20190705</v>
      </c>
      <c r="D236" s="5" t="s">
        <v>338</v>
      </c>
      <c r="E236" s="6" t="s">
        <v>0</v>
      </c>
      <c r="F236" s="2" t="s">
        <v>317</v>
      </c>
      <c r="G236" s="6">
        <v>1700</v>
      </c>
      <c r="H236" s="5">
        <v>475</v>
      </c>
      <c r="I236" s="6">
        <v>22</v>
      </c>
      <c r="J236" s="6"/>
      <c r="K236" s="2">
        <v>11</v>
      </c>
      <c r="L236" s="2" t="s">
        <v>308</v>
      </c>
      <c r="M236" s="2">
        <v>3292.4999997653067</v>
      </c>
      <c r="N236" s="2">
        <v>0</v>
      </c>
      <c r="O236" s="3">
        <f t="shared" si="336"/>
        <v>22.904977770829323</v>
      </c>
      <c r="P236" s="3">
        <f t="shared" si="337"/>
        <v>0.4286482892503557</v>
      </c>
      <c r="Q236" s="3">
        <f t="shared" si="338"/>
        <v>344.69630876992483</v>
      </c>
      <c r="R236" s="3">
        <f t="shared" si="339"/>
        <v>3.103951590166059</v>
      </c>
      <c r="S236" s="3">
        <f t="shared" si="340"/>
        <v>0.7445128158732941</v>
      </c>
      <c r="T236" s="3">
        <f t="shared" si="341"/>
        <v>23.896320343017578</v>
      </c>
      <c r="U236" s="2">
        <v>6</v>
      </c>
      <c r="V236" s="3">
        <f t="shared" si="342"/>
        <v>1.4200000166893005</v>
      </c>
      <c r="W236" s="2">
        <v>1</v>
      </c>
      <c r="X236" s="3">
        <f t="shared" si="343"/>
        <v>2.8400000333786011</v>
      </c>
      <c r="Y236" s="2">
        <v>22.618953704833984</v>
      </c>
      <c r="Z236" s="2">
        <v>23.896320343017578</v>
      </c>
      <c r="AA236" s="2">
        <v>22.137022018432617</v>
      </c>
      <c r="AB236" s="2">
        <v>475.55322265625</v>
      </c>
      <c r="AC236" s="2">
        <v>446.41732788085938</v>
      </c>
      <c r="AD236" s="2">
        <v>20.643407821655273</v>
      </c>
      <c r="AE236" s="2">
        <v>24.276123046875</v>
      </c>
      <c r="AF236" s="2">
        <v>68.885711669921875</v>
      </c>
      <c r="AG236" s="2">
        <v>81.001045227050781</v>
      </c>
      <c r="AH236" s="2">
        <v>500.2208251953125</v>
      </c>
      <c r="AI236" s="2">
        <v>1699.4959716796875</v>
      </c>
      <c r="AJ236" s="2">
        <v>25.630939483642578</v>
      </c>
      <c r="AK236" s="2">
        <v>91.936408996582031</v>
      </c>
      <c r="AL236" s="2">
        <v>7.8368558883666992</v>
      </c>
      <c r="AM236" s="2">
        <v>0.17667075991630554</v>
      </c>
      <c r="AN236" s="2">
        <v>1</v>
      </c>
      <c r="AO236" s="2">
        <v>-0.21956524252891541</v>
      </c>
      <c r="AP236" s="2">
        <v>2.737391471862793</v>
      </c>
      <c r="AQ236" s="2">
        <v>1</v>
      </c>
      <c r="AR236" s="2">
        <v>0</v>
      </c>
      <c r="AS236" s="2">
        <v>0.15999999642372131</v>
      </c>
      <c r="AT236" s="2">
        <v>111115</v>
      </c>
      <c r="AU236" s="3">
        <f t="shared" si="344"/>
        <v>0.83370137532552069</v>
      </c>
      <c r="AV236" s="3">
        <f t="shared" si="345"/>
        <v>3.103951590166059E-3</v>
      </c>
      <c r="AW236" s="3">
        <f t="shared" si="346"/>
        <v>297.04632034301756</v>
      </c>
      <c r="AX236" s="3">
        <f t="shared" si="347"/>
        <v>295.76895370483396</v>
      </c>
      <c r="AY236" s="3">
        <f t="shared" si="348"/>
        <v>271.91934939087878</v>
      </c>
      <c r="AZ236" s="3">
        <f t="shared" si="349"/>
        <v>1.4320945262651394</v>
      </c>
      <c r="BA236" s="3">
        <f t="shared" si="350"/>
        <v>2.9763723931621451</v>
      </c>
      <c r="BB236" s="3">
        <f t="shared" si="351"/>
        <v>32.374251133441589</v>
      </c>
      <c r="BC236" s="3">
        <f t="shared" si="352"/>
        <v>8.0981280865665894</v>
      </c>
      <c r="BD236" s="3">
        <f t="shared" si="353"/>
        <v>23.257637023925781</v>
      </c>
      <c r="BE236" s="3">
        <f t="shared" si="354"/>
        <v>2.8639927500607665</v>
      </c>
      <c r="BF236" s="3">
        <f t="shared" si="355"/>
        <v>0.3724356478948378</v>
      </c>
      <c r="BG236" s="3">
        <f t="shared" si="356"/>
        <v>2.231859577288851</v>
      </c>
      <c r="BH236" s="3">
        <f t="shared" si="357"/>
        <v>0.6321331727719155</v>
      </c>
      <c r="BI236" s="3">
        <f t="shared" si="358"/>
        <v>0.23724464419445918</v>
      </c>
      <c r="BJ236" s="3">
        <f t="shared" si="359"/>
        <v>31.690140822683933</v>
      </c>
      <c r="BK236" s="3">
        <f t="shared" si="360"/>
        <v>0.772139178392103</v>
      </c>
      <c r="BL236" s="3">
        <f t="shared" si="361"/>
        <v>77.63267164887381</v>
      </c>
      <c r="BM236" s="3">
        <f t="shared" si="362"/>
        <v>435.52939843466368</v>
      </c>
      <c r="BN236" s="3">
        <f t="shared" si="363"/>
        <v>4.0827889570680745E-2</v>
      </c>
    </row>
    <row r="237" spans="1:66" s="5" customFormat="1">
      <c r="A237" s="2" t="s">
        <v>297</v>
      </c>
      <c r="B237" s="5" t="s">
        <v>136</v>
      </c>
      <c r="C237" s="5">
        <v>20190705</v>
      </c>
      <c r="D237" s="5" t="s">
        <v>338</v>
      </c>
      <c r="E237" s="6" t="s">
        <v>0</v>
      </c>
      <c r="F237" s="2" t="s">
        <v>317</v>
      </c>
      <c r="G237" s="6">
        <v>1700</v>
      </c>
      <c r="H237" s="5">
        <v>575</v>
      </c>
      <c r="I237" s="6">
        <v>22</v>
      </c>
      <c r="J237" s="6"/>
      <c r="K237" s="2">
        <v>12</v>
      </c>
      <c r="L237" s="2" t="s">
        <v>309</v>
      </c>
      <c r="M237" s="2">
        <v>3406.9999996870756</v>
      </c>
      <c r="N237" s="2">
        <v>0</v>
      </c>
      <c r="O237" s="3">
        <f t="shared" si="336"/>
        <v>26.173843271394745</v>
      </c>
      <c r="P237" s="3">
        <f t="shared" si="337"/>
        <v>0.43348756957616713</v>
      </c>
      <c r="Q237" s="3">
        <f t="shared" si="338"/>
        <v>426.12811453264413</v>
      </c>
      <c r="R237" s="3">
        <f t="shared" si="339"/>
        <v>3.1208821876077506</v>
      </c>
      <c r="S237" s="3">
        <f t="shared" si="340"/>
        <v>0.7413116981307577</v>
      </c>
      <c r="T237" s="3">
        <f t="shared" si="341"/>
        <v>23.885160446166992</v>
      </c>
      <c r="U237" s="2">
        <v>6</v>
      </c>
      <c r="V237" s="3">
        <f t="shared" si="342"/>
        <v>1.4200000166893005</v>
      </c>
      <c r="W237" s="2">
        <v>1</v>
      </c>
      <c r="X237" s="3">
        <f t="shared" si="343"/>
        <v>2.8400000333786011</v>
      </c>
      <c r="Y237" s="2">
        <v>22.617092132568359</v>
      </c>
      <c r="Z237" s="2">
        <v>23.885160446166992</v>
      </c>
      <c r="AA237" s="2">
        <v>22.135736465454102</v>
      </c>
      <c r="AB237" s="2">
        <v>575.08966064453125</v>
      </c>
      <c r="AC237" s="2">
        <v>541.664306640625</v>
      </c>
      <c r="AD237" s="2">
        <v>20.636569976806641</v>
      </c>
      <c r="AE237" s="2">
        <v>24.289371490478516</v>
      </c>
      <c r="AF237" s="2">
        <v>68.864707946777344</v>
      </c>
      <c r="AG237" s="2">
        <v>81.054885864257813</v>
      </c>
      <c r="AH237" s="2">
        <v>500.17684936523438</v>
      </c>
      <c r="AI237" s="2">
        <v>1699.6864013671875</v>
      </c>
      <c r="AJ237" s="2">
        <v>21.012008666992188</v>
      </c>
      <c r="AK237" s="2">
        <v>91.935867309570313</v>
      </c>
      <c r="AL237" s="2">
        <v>7.7778348922729492</v>
      </c>
      <c r="AM237" s="2">
        <v>0.18238517642021179</v>
      </c>
      <c r="AN237" s="2">
        <v>1</v>
      </c>
      <c r="AO237" s="2">
        <v>-0.21956524252891541</v>
      </c>
      <c r="AP237" s="2">
        <v>2.737391471862793</v>
      </c>
      <c r="AQ237" s="2">
        <v>1</v>
      </c>
      <c r="AR237" s="2">
        <v>0</v>
      </c>
      <c r="AS237" s="2">
        <v>0.15999999642372131</v>
      </c>
      <c r="AT237" s="2">
        <v>111115</v>
      </c>
      <c r="AU237" s="3">
        <f t="shared" si="344"/>
        <v>0.83362808227539054</v>
      </c>
      <c r="AV237" s="3">
        <f t="shared" si="345"/>
        <v>3.1208821876077507E-3</v>
      </c>
      <c r="AW237" s="3">
        <f t="shared" si="346"/>
        <v>297.03516044616697</v>
      </c>
      <c r="AX237" s="3">
        <f t="shared" si="347"/>
        <v>295.76709213256834</v>
      </c>
      <c r="AY237" s="3">
        <f t="shared" si="348"/>
        <v>271.94981814019775</v>
      </c>
      <c r="AZ237" s="3">
        <f t="shared" si="349"/>
        <v>1.4248679634863219</v>
      </c>
      <c r="BA237" s="3">
        <f t="shared" si="350"/>
        <v>2.9743761325122504</v>
      </c>
      <c r="BB237" s="3">
        <f t="shared" si="351"/>
        <v>32.352728261069274</v>
      </c>
      <c r="BC237" s="3">
        <f t="shared" si="352"/>
        <v>8.0633567705907581</v>
      </c>
      <c r="BD237" s="3">
        <f t="shared" si="353"/>
        <v>23.251126289367676</v>
      </c>
      <c r="BE237" s="3">
        <f t="shared" si="354"/>
        <v>2.8628665348796223</v>
      </c>
      <c r="BF237" s="3">
        <f t="shared" si="355"/>
        <v>0.37608351134560086</v>
      </c>
      <c r="BG237" s="3">
        <f t="shared" si="356"/>
        <v>2.2330644343814927</v>
      </c>
      <c r="BH237" s="3">
        <f t="shared" si="357"/>
        <v>0.62980210049812957</v>
      </c>
      <c r="BI237" s="3">
        <f t="shared" si="358"/>
        <v>0.23961345644654611</v>
      </c>
      <c r="BJ237" s="3">
        <f t="shared" si="359"/>
        <v>39.176457794550551</v>
      </c>
      <c r="BK237" s="3">
        <f t="shared" si="360"/>
        <v>0.78670148523440553</v>
      </c>
      <c r="BL237" s="3">
        <f t="shared" si="361"/>
        <v>77.746936046850223</v>
      </c>
      <c r="BM237" s="3">
        <f t="shared" si="362"/>
        <v>529.22251509094428</v>
      </c>
      <c r="BN237" s="3">
        <f t="shared" si="363"/>
        <v>3.8451427535574796E-2</v>
      </c>
    </row>
    <row r="238" spans="1:66" s="5" customFormat="1">
      <c r="A238" s="2" t="s">
        <v>297</v>
      </c>
      <c r="B238" s="5" t="s">
        <v>136</v>
      </c>
      <c r="C238" s="5">
        <v>20190705</v>
      </c>
      <c r="D238" s="5" t="s">
        <v>338</v>
      </c>
      <c r="E238" s="6" t="s">
        <v>0</v>
      </c>
      <c r="F238" s="2" t="s">
        <v>317</v>
      </c>
      <c r="G238" s="6">
        <v>1700</v>
      </c>
      <c r="H238" s="5">
        <v>675</v>
      </c>
      <c r="I238" s="6">
        <v>22</v>
      </c>
      <c r="J238" s="6"/>
      <c r="K238" s="2">
        <v>13</v>
      </c>
      <c r="L238" s="2" t="s">
        <v>310</v>
      </c>
      <c r="M238" s="2">
        <v>3503.4999998100102</v>
      </c>
      <c r="N238" s="2">
        <v>0</v>
      </c>
      <c r="O238" s="3">
        <f t="shared" si="336"/>
        <v>27.748899708223849</v>
      </c>
      <c r="P238" s="3">
        <f t="shared" si="337"/>
        <v>0.42684552673634779</v>
      </c>
      <c r="Q238" s="3">
        <f t="shared" si="338"/>
        <v>513.85704302875331</v>
      </c>
      <c r="R238" s="3">
        <f t="shared" si="339"/>
        <v>3.0787416240816294</v>
      </c>
      <c r="S238" s="3">
        <f t="shared" si="340"/>
        <v>0.74115641365197238</v>
      </c>
      <c r="T238" s="3">
        <f t="shared" si="341"/>
        <v>23.891620635986328</v>
      </c>
      <c r="U238" s="2">
        <v>6</v>
      </c>
      <c r="V238" s="3">
        <f t="shared" si="342"/>
        <v>1.4200000166893005</v>
      </c>
      <c r="W238" s="2">
        <v>1</v>
      </c>
      <c r="X238" s="3">
        <f t="shared" si="343"/>
        <v>2.8400000333786011</v>
      </c>
      <c r="Y238" s="2">
        <v>22.620941162109375</v>
      </c>
      <c r="Z238" s="2">
        <v>23.891620635986328</v>
      </c>
      <c r="AA238" s="2">
        <v>22.136884689331055</v>
      </c>
      <c r="AB238" s="2">
        <v>674.40863037109375</v>
      </c>
      <c r="AC238" s="2">
        <v>638.7645263671875</v>
      </c>
      <c r="AD238" s="2">
        <v>20.700647354125977</v>
      </c>
      <c r="AE238" s="2">
        <v>24.303882598876953</v>
      </c>
      <c r="AF238" s="2">
        <v>69.218650817871094</v>
      </c>
      <c r="AG238" s="2">
        <v>81.083305358886719</v>
      </c>
      <c r="AH238" s="2">
        <v>500.20318603515625</v>
      </c>
      <c r="AI238" s="2">
        <v>1699.252197265625</v>
      </c>
      <c r="AJ238" s="2">
        <v>21.443010330200195</v>
      </c>
      <c r="AK238" s="2">
        <v>91.934906005859375</v>
      </c>
      <c r="AL238" s="2">
        <v>7.8190336227416992</v>
      </c>
      <c r="AM238" s="2">
        <v>0.18113967776298523</v>
      </c>
      <c r="AN238" s="2">
        <v>1</v>
      </c>
      <c r="AO238" s="2">
        <v>-0.21956524252891541</v>
      </c>
      <c r="AP238" s="2">
        <v>2.737391471862793</v>
      </c>
      <c r="AQ238" s="2">
        <v>1</v>
      </c>
      <c r="AR238" s="2">
        <v>0</v>
      </c>
      <c r="AS238" s="2">
        <v>0.15999999642372131</v>
      </c>
      <c r="AT238" s="2">
        <v>111115</v>
      </c>
      <c r="AU238" s="3">
        <f t="shared" si="344"/>
        <v>0.83367197672526028</v>
      </c>
      <c r="AV238" s="3">
        <f t="shared" si="345"/>
        <v>3.0787416240816295E-3</v>
      </c>
      <c r="AW238" s="3">
        <f t="shared" si="346"/>
        <v>297.04162063598631</v>
      </c>
      <c r="AX238" s="3">
        <f t="shared" si="347"/>
        <v>295.77094116210935</v>
      </c>
      <c r="AY238" s="3">
        <f t="shared" si="348"/>
        <v>271.88034548550058</v>
      </c>
      <c r="AZ238" s="3">
        <f t="shared" si="349"/>
        <v>1.4457245089670654</v>
      </c>
      <c r="BA238" s="3">
        <f t="shared" si="350"/>
        <v>2.9755315759571666</v>
      </c>
      <c r="BB238" s="3">
        <f t="shared" si="351"/>
        <v>32.365634612902355</v>
      </c>
      <c r="BC238" s="3">
        <f t="shared" si="352"/>
        <v>8.0617520140254015</v>
      </c>
      <c r="BD238" s="3">
        <f t="shared" si="353"/>
        <v>23.256280899047852</v>
      </c>
      <c r="BE238" s="3">
        <f t="shared" si="354"/>
        <v>2.8637581380655681</v>
      </c>
      <c r="BF238" s="3">
        <f t="shared" si="355"/>
        <v>0.37107395739150878</v>
      </c>
      <c r="BG238" s="3">
        <f t="shared" si="356"/>
        <v>2.2343751623051942</v>
      </c>
      <c r="BH238" s="3">
        <f t="shared" si="357"/>
        <v>0.62938297576037394</v>
      </c>
      <c r="BI238" s="3">
        <f t="shared" si="358"/>
        <v>0.23636063204866681</v>
      </c>
      <c r="BJ238" s="3">
        <f t="shared" si="359"/>
        <v>47.241398951297271</v>
      </c>
      <c r="BK238" s="3">
        <f t="shared" si="360"/>
        <v>0.80445457100003026</v>
      </c>
      <c r="BL238" s="3">
        <f t="shared" si="361"/>
        <v>77.714705279704617</v>
      </c>
      <c r="BM238" s="3">
        <f t="shared" si="362"/>
        <v>625.57402842147553</v>
      </c>
      <c r="BN238" s="3">
        <f t="shared" si="363"/>
        <v>3.4472300074576863E-2</v>
      </c>
    </row>
    <row r="239" spans="1:66" s="5" customFormat="1">
      <c r="A239" s="2" t="s">
        <v>297</v>
      </c>
      <c r="B239" s="5" t="s">
        <v>136</v>
      </c>
      <c r="C239" s="5">
        <v>20190705</v>
      </c>
      <c r="D239" s="5" t="s">
        <v>338</v>
      </c>
      <c r="E239" s="6" t="s">
        <v>0</v>
      </c>
      <c r="F239" s="2" t="s">
        <v>317</v>
      </c>
      <c r="G239" s="6">
        <v>1700</v>
      </c>
      <c r="H239" s="5">
        <v>800</v>
      </c>
      <c r="I239" s="6">
        <v>22</v>
      </c>
      <c r="J239" s="6"/>
      <c r="K239" s="2">
        <v>14</v>
      </c>
      <c r="L239" s="2" t="s">
        <v>311</v>
      </c>
      <c r="M239" s="2">
        <v>3606.499999742955</v>
      </c>
      <c r="N239" s="2">
        <v>0</v>
      </c>
      <c r="O239" s="3">
        <f t="shared" si="336"/>
        <v>29.948227702571469</v>
      </c>
      <c r="P239" s="3">
        <f t="shared" si="337"/>
        <v>0.43551590549109209</v>
      </c>
      <c r="Q239" s="3">
        <f t="shared" si="338"/>
        <v>627.96318610907781</v>
      </c>
      <c r="R239" s="3">
        <f t="shared" si="339"/>
        <v>3.1358073618892028</v>
      </c>
      <c r="S239" s="3">
        <f t="shared" si="340"/>
        <v>0.74184867783666775</v>
      </c>
      <c r="T239" s="3">
        <f t="shared" si="341"/>
        <v>23.913164138793945</v>
      </c>
      <c r="U239" s="2">
        <v>6</v>
      </c>
      <c r="V239" s="3">
        <f t="shared" si="342"/>
        <v>1.4200000166893005</v>
      </c>
      <c r="W239" s="2">
        <v>1</v>
      </c>
      <c r="X239" s="3">
        <f t="shared" si="343"/>
        <v>2.8400000333786011</v>
      </c>
      <c r="Y239" s="2">
        <v>22.632162094116211</v>
      </c>
      <c r="Z239" s="2">
        <v>23.913164138793945</v>
      </c>
      <c r="AA239" s="2">
        <v>22.137226104736328</v>
      </c>
      <c r="AB239" s="2">
        <v>800.2769775390625</v>
      </c>
      <c r="AC239" s="2">
        <v>761.48834228515625</v>
      </c>
      <c r="AD239" s="2">
        <v>20.666740417480469</v>
      </c>
      <c r="AE239" s="2">
        <v>24.336740493774414</v>
      </c>
      <c r="AF239" s="2">
        <v>68.907524108886719</v>
      </c>
      <c r="AG239" s="2">
        <v>81.142005920410156</v>
      </c>
      <c r="AH239" s="2">
        <v>500.18942260742188</v>
      </c>
      <c r="AI239" s="2">
        <v>1700.216796875</v>
      </c>
      <c r="AJ239" s="2">
        <v>21.511869430541992</v>
      </c>
      <c r="AK239" s="2">
        <v>91.940780639648438</v>
      </c>
      <c r="AL239" s="2">
        <v>7.2838163375854492</v>
      </c>
      <c r="AM239" s="2">
        <v>0.18241187930107117</v>
      </c>
      <c r="AN239" s="2">
        <v>1</v>
      </c>
      <c r="AO239" s="2">
        <v>-0.21956524252891541</v>
      </c>
      <c r="AP239" s="2">
        <v>2.737391471862793</v>
      </c>
      <c r="AQ239" s="2">
        <v>1</v>
      </c>
      <c r="AR239" s="2">
        <v>0</v>
      </c>
      <c r="AS239" s="2">
        <v>0.15999999642372131</v>
      </c>
      <c r="AT239" s="2">
        <v>111115</v>
      </c>
      <c r="AU239" s="3">
        <f t="shared" si="344"/>
        <v>0.83364903767903642</v>
      </c>
      <c r="AV239" s="3">
        <f t="shared" si="345"/>
        <v>3.1358073618892026E-3</v>
      </c>
      <c r="AW239" s="3">
        <f t="shared" si="346"/>
        <v>297.06316413879392</v>
      </c>
      <c r="AX239" s="3">
        <f t="shared" si="347"/>
        <v>295.78216209411619</v>
      </c>
      <c r="AY239" s="3">
        <f t="shared" si="348"/>
        <v>272.03468141955091</v>
      </c>
      <c r="AZ239" s="3">
        <f t="shared" si="349"/>
        <v>1.4162524382542481</v>
      </c>
      <c r="BA239" s="3">
        <f t="shared" si="350"/>
        <v>2.9793875970588304</v>
      </c>
      <c r="BB239" s="3">
        <f t="shared" si="351"/>
        <v>32.405506852679508</v>
      </c>
      <c r="BC239" s="3">
        <f t="shared" si="352"/>
        <v>8.0687663589050942</v>
      </c>
      <c r="BD239" s="3">
        <f t="shared" si="353"/>
        <v>23.272663116455078</v>
      </c>
      <c r="BE239" s="3">
        <f t="shared" si="354"/>
        <v>2.8665934159355326</v>
      </c>
      <c r="BF239" s="3">
        <f t="shared" si="355"/>
        <v>0.37760927109346554</v>
      </c>
      <c r="BG239" s="3">
        <f t="shared" si="356"/>
        <v>2.2375389192221626</v>
      </c>
      <c r="BH239" s="3">
        <f t="shared" si="357"/>
        <v>0.62905449671336999</v>
      </c>
      <c r="BI239" s="3">
        <f t="shared" si="358"/>
        <v>0.24060450321488186</v>
      </c>
      <c r="BJ239" s="3">
        <f t="shared" si="359"/>
        <v>57.73542554382945</v>
      </c>
      <c r="BK239" s="3">
        <f t="shared" si="360"/>
        <v>0.82465239615437613</v>
      </c>
      <c r="BL239" s="3">
        <f t="shared" si="361"/>
        <v>77.780896282215608</v>
      </c>
      <c r="BM239" s="3">
        <f t="shared" si="362"/>
        <v>747.25238914315082</v>
      </c>
      <c r="BN239" s="3">
        <f t="shared" si="363"/>
        <v>3.1172867783546766E-2</v>
      </c>
    </row>
    <row r="240" spans="1:66" s="5" customFormat="1">
      <c r="A240" s="2" t="s">
        <v>297</v>
      </c>
      <c r="B240" s="5" t="s">
        <v>136</v>
      </c>
      <c r="C240" s="5">
        <v>20190705</v>
      </c>
      <c r="D240" s="5" t="s">
        <v>338</v>
      </c>
      <c r="E240" s="6" t="s">
        <v>0</v>
      </c>
      <c r="F240" s="2" t="s">
        <v>317</v>
      </c>
      <c r="G240" s="6">
        <v>1700</v>
      </c>
      <c r="H240" s="5">
        <v>1000</v>
      </c>
      <c r="I240" s="6">
        <v>22</v>
      </c>
      <c r="J240" s="6"/>
      <c r="K240" s="2">
        <v>15</v>
      </c>
      <c r="L240" s="2" t="s">
        <v>312</v>
      </c>
      <c r="M240" s="2">
        <v>3735.9999998211861</v>
      </c>
      <c r="N240" s="2">
        <v>0</v>
      </c>
      <c r="O240" s="3">
        <f t="shared" si="336"/>
        <v>30.3427159620542</v>
      </c>
      <c r="P240" s="3">
        <f t="shared" si="337"/>
        <v>0.42308985808433469</v>
      </c>
      <c r="Q240" s="3">
        <f t="shared" si="338"/>
        <v>818.14890146016103</v>
      </c>
      <c r="R240" s="3">
        <f t="shared" si="339"/>
        <v>3.0625535772524017</v>
      </c>
      <c r="S240" s="3">
        <f t="shared" si="340"/>
        <v>0.74290656322045034</v>
      </c>
      <c r="T240" s="3">
        <f t="shared" si="341"/>
        <v>23.95612907409668</v>
      </c>
      <c r="U240" s="2">
        <v>6</v>
      </c>
      <c r="V240" s="3">
        <f t="shared" si="342"/>
        <v>1.4200000166893005</v>
      </c>
      <c r="W240" s="2">
        <v>1</v>
      </c>
      <c r="X240" s="3">
        <f t="shared" si="343"/>
        <v>2.8400000333786011</v>
      </c>
      <c r="Y240" s="2">
        <v>22.650217056274414</v>
      </c>
      <c r="Z240" s="2">
        <v>23.95612907409668</v>
      </c>
      <c r="AA240" s="2">
        <v>22.137205123901367</v>
      </c>
      <c r="AB240" s="2">
        <v>999.06170654296875</v>
      </c>
      <c r="AC240" s="2">
        <v>959.13800048828125</v>
      </c>
      <c r="AD240" s="2">
        <v>20.824848175048828</v>
      </c>
      <c r="AE240" s="2">
        <v>24.409090042114258</v>
      </c>
      <c r="AF240" s="2">
        <v>69.565681457519531</v>
      </c>
      <c r="AG240" s="2">
        <v>81.294677734375</v>
      </c>
      <c r="AH240" s="2">
        <v>500.1558837890625</v>
      </c>
      <c r="AI240" s="2">
        <v>1699.2293701171875</v>
      </c>
      <c r="AJ240" s="2">
        <v>27.556728363037109</v>
      </c>
      <c r="AK240" s="2">
        <v>91.940513610839844</v>
      </c>
      <c r="AL240" s="2">
        <v>6.4194364547729492</v>
      </c>
      <c r="AM240" s="2">
        <v>0.18409416079521179</v>
      </c>
      <c r="AN240" s="2">
        <v>1</v>
      </c>
      <c r="AO240" s="2">
        <v>-0.21956524252891541</v>
      </c>
      <c r="AP240" s="2">
        <v>2.737391471862793</v>
      </c>
      <c r="AQ240" s="2">
        <v>1</v>
      </c>
      <c r="AR240" s="2">
        <v>0</v>
      </c>
      <c r="AS240" s="2">
        <v>0.15999999642372131</v>
      </c>
      <c r="AT240" s="2">
        <v>111115</v>
      </c>
      <c r="AU240" s="3">
        <f t="shared" si="344"/>
        <v>0.8335931396484374</v>
      </c>
      <c r="AV240" s="3">
        <f t="shared" si="345"/>
        <v>3.0625535772524017E-3</v>
      </c>
      <c r="AW240" s="3">
        <f t="shared" si="346"/>
        <v>297.10612907409666</v>
      </c>
      <c r="AX240" s="3">
        <f t="shared" si="347"/>
        <v>295.80021705627439</v>
      </c>
      <c r="AY240" s="3">
        <f t="shared" si="348"/>
        <v>271.87669314183222</v>
      </c>
      <c r="AZ240" s="3">
        <f t="shared" si="349"/>
        <v>1.4492512788346874</v>
      </c>
      <c r="BA240" s="3">
        <f t="shared" si="350"/>
        <v>2.9870908384656714</v>
      </c>
      <c r="BB240" s="3">
        <f t="shared" si="351"/>
        <v>32.489386029637011</v>
      </c>
      <c r="BC240" s="3">
        <f t="shared" si="352"/>
        <v>8.0802959875227529</v>
      </c>
      <c r="BD240" s="3">
        <f t="shared" si="353"/>
        <v>23.303173065185547</v>
      </c>
      <c r="BE240" s="3">
        <f t="shared" si="354"/>
        <v>2.8718803317956976</v>
      </c>
      <c r="BF240" s="3">
        <f t="shared" si="355"/>
        <v>0.36823233531668287</v>
      </c>
      <c r="BG240" s="3">
        <f t="shared" si="356"/>
        <v>2.244184275245221</v>
      </c>
      <c r="BH240" s="3">
        <f t="shared" si="357"/>
        <v>0.62769605655047656</v>
      </c>
      <c r="BI240" s="3">
        <f t="shared" si="358"/>
        <v>0.23451624536690283</v>
      </c>
      <c r="BJ240" s="3">
        <f t="shared" si="359"/>
        <v>75.221030210391604</v>
      </c>
      <c r="BK240" s="3">
        <f t="shared" si="360"/>
        <v>0.85300436542359392</v>
      </c>
      <c r="BL240" s="3">
        <f t="shared" si="361"/>
        <v>77.720287833364836</v>
      </c>
      <c r="BM240" s="3">
        <f t="shared" si="362"/>
        <v>944.71452652090875</v>
      </c>
      <c r="BN240" s="3">
        <f t="shared" si="363"/>
        <v>2.4962510388207654E-2</v>
      </c>
    </row>
    <row r="241" spans="1:66" s="5" customFormat="1">
      <c r="A241" s="2" t="s">
        <v>297</v>
      </c>
      <c r="B241" s="5" t="s">
        <v>136</v>
      </c>
      <c r="C241" s="5">
        <v>20190705</v>
      </c>
      <c r="D241" s="5" t="s">
        <v>338</v>
      </c>
      <c r="E241" s="6" t="s">
        <v>0</v>
      </c>
      <c r="F241" s="2" t="s">
        <v>317</v>
      </c>
      <c r="G241" s="6">
        <v>1700</v>
      </c>
      <c r="H241" s="5">
        <v>1400</v>
      </c>
      <c r="I241" s="6">
        <v>22</v>
      </c>
      <c r="J241" s="6"/>
      <c r="K241" s="2">
        <v>16</v>
      </c>
      <c r="L241" s="2" t="s">
        <v>313</v>
      </c>
      <c r="M241" s="2">
        <v>3859.9999996870756</v>
      </c>
      <c r="N241" s="2">
        <v>0</v>
      </c>
      <c r="O241" s="3">
        <f t="shared" si="336"/>
        <v>31.165430029938687</v>
      </c>
      <c r="P241" s="3">
        <f t="shared" si="337"/>
        <v>0.43497865014456089</v>
      </c>
      <c r="Q241" s="3">
        <f t="shared" si="338"/>
        <v>1212.1179996939168</v>
      </c>
      <c r="R241" s="3">
        <f t="shared" si="339"/>
        <v>3.1674939948472915</v>
      </c>
      <c r="S241" s="3">
        <f t="shared" si="340"/>
        <v>0.75000108886109373</v>
      </c>
      <c r="T241" s="3">
        <f t="shared" si="341"/>
        <v>24.053171157836914</v>
      </c>
      <c r="U241" s="2">
        <v>6</v>
      </c>
      <c r="V241" s="3">
        <f t="shared" si="342"/>
        <v>1.4200000166893005</v>
      </c>
      <c r="W241" s="2">
        <v>1</v>
      </c>
      <c r="X241" s="3">
        <f t="shared" si="343"/>
        <v>2.8400000333786011</v>
      </c>
      <c r="Y241" s="2">
        <v>22.684789657592773</v>
      </c>
      <c r="Z241" s="2">
        <v>24.053171157836914</v>
      </c>
      <c r="AA241" s="2">
        <v>22.137859344482422</v>
      </c>
      <c r="AB241" s="2">
        <v>1401.2779541015625</v>
      </c>
      <c r="AC241" s="2">
        <v>1358.7298583984375</v>
      </c>
      <c r="AD241" s="2">
        <v>20.814325332641602</v>
      </c>
      <c r="AE241" s="2">
        <v>24.52081298828125</v>
      </c>
      <c r="AF241" s="2">
        <v>69.178863525390625</v>
      </c>
      <c r="AG241" s="2">
        <v>81.498039245605469</v>
      </c>
      <c r="AH241" s="2">
        <v>500.17559814453125</v>
      </c>
      <c r="AI241" s="2">
        <v>1699.7601318359375</v>
      </c>
      <c r="AJ241" s="2">
        <v>23.951854705810547</v>
      </c>
      <c r="AK241" s="2">
        <v>91.944450378417969</v>
      </c>
      <c r="AL241" s="2">
        <v>3.3973417282104492</v>
      </c>
      <c r="AM241" s="2">
        <v>0.19331046938896179</v>
      </c>
      <c r="AN241" s="2">
        <v>1</v>
      </c>
      <c r="AO241" s="2">
        <v>-0.21956524252891541</v>
      </c>
      <c r="AP241" s="2">
        <v>2.737391471862793</v>
      </c>
      <c r="AQ241" s="2">
        <v>1</v>
      </c>
      <c r="AR241" s="2">
        <v>0</v>
      </c>
      <c r="AS241" s="2">
        <v>0.15999999642372131</v>
      </c>
      <c r="AT241" s="2">
        <v>111115</v>
      </c>
      <c r="AU241" s="3">
        <f t="shared" si="344"/>
        <v>0.83362599690755201</v>
      </c>
      <c r="AV241" s="3">
        <f t="shared" si="345"/>
        <v>3.1674939948472917E-3</v>
      </c>
      <c r="AW241" s="3">
        <f t="shared" si="346"/>
        <v>297.20317115783689</v>
      </c>
      <c r="AX241" s="3">
        <f t="shared" si="347"/>
        <v>295.83478965759275</v>
      </c>
      <c r="AY241" s="3">
        <f t="shared" si="348"/>
        <v>271.96161501493407</v>
      </c>
      <c r="AZ241" s="3">
        <f t="shared" si="349"/>
        <v>1.386729728148109</v>
      </c>
      <c r="BA241" s="3">
        <f t="shared" si="350"/>
        <v>3.0045537619005858</v>
      </c>
      <c r="BB241" s="3">
        <f t="shared" si="351"/>
        <v>32.67792400231523</v>
      </c>
      <c r="BC241" s="3">
        <f t="shared" si="352"/>
        <v>8.1571110140339798</v>
      </c>
      <c r="BD241" s="3">
        <f t="shared" si="353"/>
        <v>23.368980407714844</v>
      </c>
      <c r="BE241" s="3">
        <f t="shared" si="354"/>
        <v>2.8833128014168552</v>
      </c>
      <c r="BF241" s="3">
        <f t="shared" si="355"/>
        <v>0.37720531957801212</v>
      </c>
      <c r="BG241" s="3">
        <f t="shared" si="356"/>
        <v>2.254552673039492</v>
      </c>
      <c r="BH241" s="3">
        <f t="shared" si="357"/>
        <v>0.62876012837736317</v>
      </c>
      <c r="BI241" s="3">
        <f t="shared" si="358"/>
        <v>0.24034210409296838</v>
      </c>
      <c r="BJ241" s="3">
        <f t="shared" si="359"/>
        <v>111.44752327564458</v>
      </c>
      <c r="BK241" s="3">
        <f t="shared" si="360"/>
        <v>0.89209638855119067</v>
      </c>
      <c r="BL241" s="3">
        <f t="shared" si="361"/>
        <v>77.715987132142814</v>
      </c>
      <c r="BM241" s="3">
        <f t="shared" si="362"/>
        <v>1343.9153055653642</v>
      </c>
      <c r="BN241" s="3">
        <f t="shared" si="363"/>
        <v>1.8022357131765032E-2</v>
      </c>
    </row>
    <row r="242" spans="1:66" s="5" customFormat="1">
      <c r="A242" s="2" t="s">
        <v>297</v>
      </c>
      <c r="B242" s="5" t="s">
        <v>136</v>
      </c>
      <c r="C242" s="5">
        <v>20190705</v>
      </c>
      <c r="D242" s="5" t="s">
        <v>338</v>
      </c>
      <c r="E242" s="6" t="s">
        <v>0</v>
      </c>
      <c r="F242" s="2" t="s">
        <v>317</v>
      </c>
      <c r="G242" s="6">
        <v>1700</v>
      </c>
      <c r="H242" s="5">
        <v>1800</v>
      </c>
      <c r="I242" s="6">
        <v>22</v>
      </c>
      <c r="J242" s="6"/>
      <c r="K242" s="2">
        <v>17</v>
      </c>
      <c r="L242" s="2" t="s">
        <v>314</v>
      </c>
      <c r="M242" s="2">
        <v>3978.4999997876585</v>
      </c>
      <c r="N242" s="2">
        <v>0</v>
      </c>
      <c r="O242" s="3">
        <f t="shared" si="336"/>
        <v>31.64591445424297</v>
      </c>
      <c r="P242" s="3">
        <f t="shared" si="337"/>
        <v>0.43361718098054619</v>
      </c>
      <c r="Q242" s="3">
        <f t="shared" si="338"/>
        <v>1600.5244192951834</v>
      </c>
      <c r="R242" s="3">
        <f t="shared" si="339"/>
        <v>3.1473448061241065</v>
      </c>
      <c r="S242" s="3">
        <f t="shared" si="340"/>
        <v>0.74724182719419474</v>
      </c>
      <c r="T242" s="3">
        <f t="shared" si="341"/>
        <v>24.072023391723633</v>
      </c>
      <c r="U242" s="2">
        <v>6</v>
      </c>
      <c r="V242" s="3">
        <f t="shared" si="342"/>
        <v>1.4200000166893005</v>
      </c>
      <c r="W242" s="2">
        <v>1</v>
      </c>
      <c r="X242" s="3">
        <f t="shared" si="343"/>
        <v>2.8400000333786011</v>
      </c>
      <c r="Y242" s="2">
        <v>22.688493728637695</v>
      </c>
      <c r="Z242" s="2">
        <v>24.072023391723633</v>
      </c>
      <c r="AA242" s="2">
        <v>22.136390686035156</v>
      </c>
      <c r="AB242" s="2">
        <v>1799.17431640625</v>
      </c>
      <c r="AC242" s="2">
        <v>1754.5892333984375</v>
      </c>
      <c r="AD242" s="2">
        <v>20.904542922973633</v>
      </c>
      <c r="AE242" s="2">
        <v>24.58711051940918</v>
      </c>
      <c r="AF242" s="2">
        <v>69.523635864257813</v>
      </c>
      <c r="AG242" s="2">
        <v>81.703285217285156</v>
      </c>
      <c r="AH242" s="2">
        <v>500.18807983398438</v>
      </c>
      <c r="AI242" s="2">
        <v>1700.177734375</v>
      </c>
      <c r="AJ242" s="2">
        <v>28.696733474731445</v>
      </c>
      <c r="AK242" s="2">
        <v>91.947151184082031</v>
      </c>
      <c r="AL242" s="2">
        <v>-0.54394245147705078</v>
      </c>
      <c r="AM242" s="2">
        <v>0.20351669192314148</v>
      </c>
      <c r="AN242" s="2">
        <v>1</v>
      </c>
      <c r="AO242" s="2">
        <v>-0.21956524252891541</v>
      </c>
      <c r="AP242" s="2">
        <v>2.737391471862793</v>
      </c>
      <c r="AQ242" s="2">
        <v>1</v>
      </c>
      <c r="AR242" s="2">
        <v>0</v>
      </c>
      <c r="AS242" s="2">
        <v>0.15999999642372131</v>
      </c>
      <c r="AT242" s="2">
        <v>111115</v>
      </c>
      <c r="AU242" s="3">
        <f t="shared" si="344"/>
        <v>0.83364679972330713</v>
      </c>
      <c r="AV242" s="3">
        <f t="shared" si="345"/>
        <v>3.1473448061241065E-3</v>
      </c>
      <c r="AW242" s="3">
        <f t="shared" si="346"/>
        <v>297.22202339172361</v>
      </c>
      <c r="AX242" s="3">
        <f t="shared" si="347"/>
        <v>295.83849372863767</v>
      </c>
      <c r="AY242" s="3">
        <f t="shared" si="348"/>
        <v>272.02843141969061</v>
      </c>
      <c r="AZ242" s="3">
        <f t="shared" si="349"/>
        <v>1.3959874676129249</v>
      </c>
      <c r="BA242" s="3">
        <f t="shared" si="350"/>
        <v>3.0079565953020442</v>
      </c>
      <c r="BB242" s="3">
        <f t="shared" si="351"/>
        <v>32.713972717653746</v>
      </c>
      <c r="BC242" s="3">
        <f t="shared" si="352"/>
        <v>8.1268621982445666</v>
      </c>
      <c r="BD242" s="3">
        <f t="shared" si="353"/>
        <v>23.380258560180664</v>
      </c>
      <c r="BE242" s="3">
        <f t="shared" si="354"/>
        <v>2.8852761040380965</v>
      </c>
      <c r="BF242" s="3">
        <f t="shared" si="355"/>
        <v>0.37618106449851457</v>
      </c>
      <c r="BG242" s="3">
        <f t="shared" si="356"/>
        <v>2.2607147681078494</v>
      </c>
      <c r="BH242" s="3">
        <f t="shared" si="357"/>
        <v>0.6245613359302471</v>
      </c>
      <c r="BI242" s="3">
        <f t="shared" si="358"/>
        <v>0.23967681675762789</v>
      </c>
      <c r="BJ242" s="3">
        <f t="shared" si="359"/>
        <v>147.16366075474932</v>
      </c>
      <c r="BK242" s="3">
        <f t="shared" si="360"/>
        <v>0.91219322952025172</v>
      </c>
      <c r="BL242" s="3">
        <f t="shared" si="361"/>
        <v>77.812694890104055</v>
      </c>
      <c r="BM242" s="3">
        <f t="shared" si="362"/>
        <v>1739.5462812818475</v>
      </c>
      <c r="BN242" s="3">
        <f t="shared" si="363"/>
        <v>1.4155725044186773E-2</v>
      </c>
    </row>
    <row r="243" spans="1:66" s="5" customFormat="1">
      <c r="A243" s="2" t="s">
        <v>297</v>
      </c>
      <c r="B243" s="5" t="s">
        <v>136</v>
      </c>
      <c r="C243" s="5">
        <v>20190705</v>
      </c>
      <c r="D243" s="5" t="s">
        <v>338</v>
      </c>
      <c r="E243" s="6" t="s">
        <v>0</v>
      </c>
      <c r="F243" s="2" t="s">
        <v>317</v>
      </c>
      <c r="G243" s="6">
        <v>1700</v>
      </c>
      <c r="H243" s="5">
        <v>400</v>
      </c>
      <c r="I243" s="6">
        <v>22</v>
      </c>
      <c r="J243" s="6"/>
      <c r="K243" s="2">
        <v>18</v>
      </c>
      <c r="L243" s="2" t="s">
        <v>315</v>
      </c>
      <c r="M243" s="2">
        <v>4128.4999998100102</v>
      </c>
      <c r="N243" s="2">
        <v>0</v>
      </c>
      <c r="O243" s="3">
        <f t="shared" si="336"/>
        <v>18.736311449471717</v>
      </c>
      <c r="P243" s="3">
        <f t="shared" si="337"/>
        <v>0.42408811237382149</v>
      </c>
      <c r="Q243" s="3">
        <f t="shared" si="338"/>
        <v>291.07629487157226</v>
      </c>
      <c r="R243" s="3">
        <f t="shared" si="339"/>
        <v>3.0966970111014476</v>
      </c>
      <c r="S243" s="3">
        <f t="shared" si="340"/>
        <v>0.74946904580000684</v>
      </c>
      <c r="T243" s="3">
        <f t="shared" si="341"/>
        <v>24.137941360473633</v>
      </c>
      <c r="U243" s="2">
        <v>6</v>
      </c>
      <c r="V243" s="3">
        <f t="shared" si="342"/>
        <v>1.4200000166893005</v>
      </c>
      <c r="W243" s="2">
        <v>1</v>
      </c>
      <c r="X243" s="3">
        <f t="shared" si="343"/>
        <v>2.8400000333786011</v>
      </c>
      <c r="Y243" s="2">
        <v>22.703878402709961</v>
      </c>
      <c r="Z243" s="2">
        <v>24.137941360473633</v>
      </c>
      <c r="AA243" s="2">
        <v>22.136617660522461</v>
      </c>
      <c r="AB243" s="2">
        <v>399.06234741210938</v>
      </c>
      <c r="AC243" s="2">
        <v>375.19268798828125</v>
      </c>
      <c r="AD243" s="2">
        <v>21.069185256958008</v>
      </c>
      <c r="AE243" s="2">
        <v>24.692228317260742</v>
      </c>
      <c r="AF243" s="2">
        <v>70.107246398925781</v>
      </c>
      <c r="AG243" s="2">
        <v>81.977920532226563</v>
      </c>
      <c r="AH243" s="2">
        <v>500.17059326171875</v>
      </c>
      <c r="AI243" s="2">
        <v>1699.9305419921875</v>
      </c>
      <c r="AJ243" s="2">
        <v>40.111553192138672</v>
      </c>
      <c r="AK243" s="2">
        <v>91.948455810546875</v>
      </c>
      <c r="AL243" s="2">
        <v>7.9723234176635742</v>
      </c>
      <c r="AM243" s="2">
        <v>0.21503898501396179</v>
      </c>
      <c r="AN243" s="2">
        <v>1</v>
      </c>
      <c r="AO243" s="2">
        <v>-0.21956524252891541</v>
      </c>
      <c r="AP243" s="2">
        <v>2.737391471862793</v>
      </c>
      <c r="AQ243" s="2">
        <v>1</v>
      </c>
      <c r="AR243" s="2">
        <v>0</v>
      </c>
      <c r="AS243" s="2">
        <v>0.15999999642372131</v>
      </c>
      <c r="AT243" s="2">
        <v>111115</v>
      </c>
      <c r="AU243" s="3">
        <f t="shared" si="344"/>
        <v>0.8336176554361977</v>
      </c>
      <c r="AV243" s="3">
        <f t="shared" si="345"/>
        <v>3.0966970111014477E-3</v>
      </c>
      <c r="AW243" s="3">
        <f t="shared" si="346"/>
        <v>297.28794136047361</v>
      </c>
      <c r="AX243" s="3">
        <f t="shared" si="347"/>
        <v>295.85387840270994</v>
      </c>
      <c r="AY243" s="3">
        <f t="shared" si="348"/>
        <v>271.98888063932463</v>
      </c>
      <c r="AZ243" s="3">
        <f t="shared" si="349"/>
        <v>1.4150727956342173</v>
      </c>
      <c r="BA243" s="3">
        <f t="shared" si="350"/>
        <v>3.0198813100935906</v>
      </c>
      <c r="BB243" s="3">
        <f t="shared" si="351"/>
        <v>32.843197674965168</v>
      </c>
      <c r="BC243" s="3">
        <f t="shared" si="352"/>
        <v>8.150969357704426</v>
      </c>
      <c r="BD243" s="3">
        <f t="shared" si="353"/>
        <v>23.420909881591797</v>
      </c>
      <c r="BE243" s="3">
        <f t="shared" si="354"/>
        <v>2.8923623988664011</v>
      </c>
      <c r="BF243" s="3">
        <f t="shared" si="355"/>
        <v>0.36898827467770046</v>
      </c>
      <c r="BG243" s="3">
        <f t="shared" si="356"/>
        <v>2.2704122642935838</v>
      </c>
      <c r="BH243" s="3">
        <f t="shared" si="357"/>
        <v>0.62195013457281734</v>
      </c>
      <c r="BI243" s="3">
        <f t="shared" si="358"/>
        <v>0.23500684350492948</v>
      </c>
      <c r="BJ243" s="3">
        <f t="shared" si="359"/>
        <v>26.764015836496473</v>
      </c>
      <c r="BK243" s="3">
        <f t="shared" si="360"/>
        <v>0.77580481760525066</v>
      </c>
      <c r="BL243" s="3">
        <f t="shared" si="361"/>
        <v>77.767045366983979</v>
      </c>
      <c r="BM243" s="3">
        <f t="shared" si="362"/>
        <v>366.28634286169483</v>
      </c>
      <c r="BN243" s="3">
        <f t="shared" si="363"/>
        <v>3.9779467918933005E-2</v>
      </c>
    </row>
    <row r="244" spans="1:66" s="5" customFormat="1"/>
    <row r="245" spans="1:66" s="5" customFormat="1">
      <c r="A245" s="5" t="s">
        <v>335</v>
      </c>
      <c r="B245" s="5" t="s">
        <v>136</v>
      </c>
      <c r="C245" s="5">
        <v>20190706</v>
      </c>
      <c r="D245" s="5" t="s">
        <v>338</v>
      </c>
      <c r="E245" s="6" t="s">
        <v>0</v>
      </c>
      <c r="F245" s="2" t="s">
        <v>336</v>
      </c>
      <c r="G245" s="6">
        <v>1700</v>
      </c>
      <c r="H245" s="5">
        <v>400</v>
      </c>
      <c r="I245" s="6">
        <v>29.5</v>
      </c>
      <c r="J245" s="6"/>
      <c r="K245" s="2">
        <v>19</v>
      </c>
      <c r="L245" s="2" t="s">
        <v>318</v>
      </c>
      <c r="M245" s="2">
        <v>4542.5000003911555</v>
      </c>
      <c r="N245" s="2">
        <v>0</v>
      </c>
      <c r="O245" s="3">
        <f t="shared" ref="O245:O261" si="364">(AB245-AC245*(1000-AD245)/(1000-AE245))*AU245</f>
        <v>10.102394714747737</v>
      </c>
      <c r="P245" s="3">
        <f t="shared" ref="P245:P261" si="365">IF(BF245&lt;&gt;0,1/(1/BF245-1/X245),0)</f>
        <v>8.9248310178726212E-2</v>
      </c>
      <c r="Q245" s="3">
        <f t="shared" ref="Q245:Q261" si="366">((BI245-AV245/2)*AC245-O245)/(BI245+AV245/2)</f>
        <v>187.52246255389909</v>
      </c>
      <c r="R245" s="3">
        <f t="shared" ref="R245:R261" si="367">AV245*1000</f>
        <v>2.3335879372016293</v>
      </c>
      <c r="S245" s="3">
        <f t="shared" ref="S245:S261" si="368">(BA245-BG245)</f>
        <v>2.3917716703025858</v>
      </c>
      <c r="T245" s="3">
        <f t="shared" ref="T245:T261" si="369">(Z245+AZ245*N245)</f>
        <v>31.412704467773438</v>
      </c>
      <c r="U245" s="2">
        <v>6</v>
      </c>
      <c r="V245" s="3">
        <f t="shared" ref="V245:V261" si="370">(U245*AO245+AP245)</f>
        <v>1.4200000166893005</v>
      </c>
      <c r="W245" s="2">
        <v>1</v>
      </c>
      <c r="X245" s="3">
        <f t="shared" ref="X245:X261" si="371">V245*(W245+1)*(W245+1)/(W245*W245+1)</f>
        <v>2.8400000333786011</v>
      </c>
      <c r="Y245" s="2">
        <v>29.769433975219727</v>
      </c>
      <c r="Z245" s="2">
        <v>31.412704467773438</v>
      </c>
      <c r="AA245" s="2">
        <v>29.545345306396484</v>
      </c>
      <c r="AB245" s="2">
        <v>399.02328491210938</v>
      </c>
      <c r="AC245" s="2">
        <v>385.82235717773438</v>
      </c>
      <c r="AD245" s="2">
        <v>21.44416618347168</v>
      </c>
      <c r="AE245" s="2">
        <v>24.176280975341797</v>
      </c>
      <c r="AF245" s="2">
        <v>47.08355712890625</v>
      </c>
      <c r="AG245" s="2">
        <v>52.966152191162109</v>
      </c>
      <c r="AH245" s="2">
        <v>500.08963012695313</v>
      </c>
      <c r="AI245" s="2">
        <v>1699.8104248046875</v>
      </c>
      <c r="AJ245" s="2">
        <v>17.676145553588867</v>
      </c>
      <c r="AK245" s="2">
        <v>92.109283447265625</v>
      </c>
      <c r="AL245" s="2">
        <v>6.771484375</v>
      </c>
      <c r="AM245" s="2">
        <v>6.3656121492385864E-2</v>
      </c>
      <c r="AN245" s="2">
        <v>1</v>
      </c>
      <c r="AO245" s="2">
        <v>-0.21956524252891541</v>
      </c>
      <c r="AP245" s="2">
        <v>2.737391471862793</v>
      </c>
      <c r="AQ245" s="2">
        <v>1</v>
      </c>
      <c r="AR245" s="2">
        <v>0</v>
      </c>
      <c r="AS245" s="2">
        <v>0.15999999642372131</v>
      </c>
      <c r="AT245" s="2">
        <v>111115</v>
      </c>
      <c r="AU245" s="3">
        <f t="shared" ref="AU245:AU261" si="372">AH245*0.000001/(U245*0.0001)</f>
        <v>0.83348271687825515</v>
      </c>
      <c r="AV245" s="3">
        <f t="shared" ref="AV245:AV261" si="373">(AE245-AD245)/(1000-AE245)*AU245</f>
        <v>2.3335879372016291E-3</v>
      </c>
      <c r="AW245" s="3">
        <f t="shared" ref="AW245:AW261" si="374">(Z245+273.15)</f>
        <v>304.56270446777341</v>
      </c>
      <c r="AX245" s="3">
        <f t="shared" ref="AX245:AX261" si="375">(Y245+273.15)</f>
        <v>302.9194339752197</v>
      </c>
      <c r="AY245" s="3">
        <f t="shared" ref="AY245:AY261" si="376">(AI245*AQ245+AJ245*AR245)*AS245</f>
        <v>271.96966188975421</v>
      </c>
      <c r="AZ245" s="3">
        <f t="shared" ref="AZ245:AZ261" si="377">((AY245+0.00000010773*(AX245^4-AW245^4))-AV245*44100)/(V245*51.4+0.00000043092*AW245^3)</f>
        <v>1.7521335544321137</v>
      </c>
      <c r="BA245" s="3">
        <f t="shared" ref="BA245:BA261" si="378">0.61365*EXP(17.502*T245/(240.97+T245))</f>
        <v>4.6186315873610786</v>
      </c>
      <c r="BB245" s="3">
        <f t="shared" ref="BB245:BB261" si="379">BA245*1000/AK245</f>
        <v>50.142954265900201</v>
      </c>
      <c r="BC245" s="3">
        <f t="shared" ref="BC245:BC261" si="380">(BB245-AE245)</f>
        <v>25.966673290558404</v>
      </c>
      <c r="BD245" s="3">
        <f t="shared" ref="BD245:BD261" si="381">IF(N245,Z245,(Y245+Z245)/2)</f>
        <v>30.591069221496582</v>
      </c>
      <c r="BE245" s="3">
        <f t="shared" ref="BE245:BE261" si="382">0.61365*EXP(17.502*BD245/(240.97+BD245))</f>
        <v>4.4072520236280814</v>
      </c>
      <c r="BF245" s="3">
        <f t="shared" ref="BF245:BF261" si="383">IF(BC245&lt;&gt;0,(1000-(BB245+AE245)/2)/BC245*AV245,0)</f>
        <v>8.6529093528052964E-2</v>
      </c>
      <c r="BG245" s="3">
        <f t="shared" ref="BG245:BG261" si="384">AE245*AK245/1000</f>
        <v>2.2268599170584928</v>
      </c>
      <c r="BH245" s="3">
        <f t="shared" ref="BH245:BH261" si="385">(BE245-BG245)</f>
        <v>2.1803921065695886</v>
      </c>
      <c r="BI245" s="3">
        <f t="shared" ref="BI245:BI261" si="386">1/(1.6/P245+1.37/X245)</f>
        <v>5.4318586566936229E-2</v>
      </c>
      <c r="BJ245" s="3">
        <f t="shared" ref="BJ245:BJ261" si="387">Q245*AK245*0.001</f>
        <v>17.272559656106345</v>
      </c>
      <c r="BK245" s="3">
        <f t="shared" ref="BK245:BK261" si="388">Q245/AC245</f>
        <v>0.4860331680248231</v>
      </c>
      <c r="BL245" s="3">
        <f t="shared" ref="BL245:BL261" si="389">(1-AV245*AK245/BA245/P245)*100</f>
        <v>47.854810320610028</v>
      </c>
      <c r="BM245" s="3">
        <f t="shared" ref="BM245:BM261" si="390">(AC245-O245/(X245/1.35))</f>
        <v>381.02016256343194</v>
      </c>
      <c r="BN245" s="3">
        <f t="shared" ref="BN245:BN261" si="391">O245*BL245/100/BM245</f>
        <v>1.2688257219923425E-2</v>
      </c>
    </row>
    <row r="246" spans="1:66" s="5" customFormat="1">
      <c r="A246" s="5" t="s">
        <v>335</v>
      </c>
      <c r="B246" s="5" t="s">
        <v>136</v>
      </c>
      <c r="C246" s="5">
        <v>20190706</v>
      </c>
      <c r="D246" s="5" t="s">
        <v>338</v>
      </c>
      <c r="E246" s="6" t="s">
        <v>0</v>
      </c>
      <c r="F246" s="2" t="s">
        <v>336</v>
      </c>
      <c r="G246" s="6">
        <v>1700</v>
      </c>
      <c r="H246" s="5">
        <v>325</v>
      </c>
      <c r="I246" s="6">
        <v>29.5</v>
      </c>
      <c r="J246" s="6"/>
      <c r="K246" s="2">
        <v>20</v>
      </c>
      <c r="L246" s="2" t="s">
        <v>319</v>
      </c>
      <c r="M246" s="2">
        <v>4631.5000003911555</v>
      </c>
      <c r="N246" s="2">
        <v>0</v>
      </c>
      <c r="O246" s="3">
        <f t="shared" si="364"/>
        <v>7.7019735353431562</v>
      </c>
      <c r="P246" s="3">
        <f t="shared" si="365"/>
        <v>8.9106258140027303E-2</v>
      </c>
      <c r="Q246" s="3">
        <f t="shared" si="366"/>
        <v>161.98325612261797</v>
      </c>
      <c r="R246" s="3">
        <f t="shared" si="367"/>
        <v>2.3233968766482249</v>
      </c>
      <c r="S246" s="3">
        <f t="shared" si="368"/>
        <v>2.385181261992475</v>
      </c>
      <c r="T246" s="3">
        <f t="shared" si="369"/>
        <v>31.379095077514648</v>
      </c>
      <c r="U246" s="2">
        <v>6</v>
      </c>
      <c r="V246" s="3">
        <f t="shared" si="370"/>
        <v>1.4200000166893005</v>
      </c>
      <c r="W246" s="2">
        <v>1</v>
      </c>
      <c r="X246" s="3">
        <f t="shared" si="371"/>
        <v>2.8400000333786011</v>
      </c>
      <c r="Y246" s="2">
        <v>29.750089645385742</v>
      </c>
      <c r="Z246" s="2">
        <v>31.379095077514648</v>
      </c>
      <c r="AA246" s="2">
        <v>29.546045303344727</v>
      </c>
      <c r="AB246" s="2">
        <v>324.3123779296875</v>
      </c>
      <c r="AC246" s="2">
        <v>314.19570922851563</v>
      </c>
      <c r="AD246" s="2">
        <v>21.43157958984375</v>
      </c>
      <c r="AE246" s="2">
        <v>24.151861190795898</v>
      </c>
      <c r="AF246" s="2">
        <v>47.108135223388672</v>
      </c>
      <c r="AG246" s="2">
        <v>52.971622467041016</v>
      </c>
      <c r="AH246" s="2">
        <v>500.08407592773438</v>
      </c>
      <c r="AI246" s="2">
        <v>1700.85498046875</v>
      </c>
      <c r="AJ246" s="2">
        <v>23.819299697875977</v>
      </c>
      <c r="AK246" s="2">
        <v>92.110237121582031</v>
      </c>
      <c r="AL246" s="2">
        <v>6.745849609375</v>
      </c>
      <c r="AM246" s="2">
        <v>5.7461053133010864E-2</v>
      </c>
      <c r="AN246" s="2">
        <v>1</v>
      </c>
      <c r="AO246" s="2">
        <v>-0.21956524252891541</v>
      </c>
      <c r="AP246" s="2">
        <v>2.737391471862793</v>
      </c>
      <c r="AQ246" s="2">
        <v>1</v>
      </c>
      <c r="AR246" s="2">
        <v>0</v>
      </c>
      <c r="AS246" s="2">
        <v>0.15999999642372131</v>
      </c>
      <c r="AT246" s="2">
        <v>111115</v>
      </c>
      <c r="AU246" s="3">
        <f t="shared" si="372"/>
        <v>0.83347345987955723</v>
      </c>
      <c r="AV246" s="3">
        <f t="shared" si="373"/>
        <v>2.3233968766482251E-3</v>
      </c>
      <c r="AW246" s="3">
        <f t="shared" si="374"/>
        <v>304.52909507751463</v>
      </c>
      <c r="AX246" s="3">
        <f t="shared" si="375"/>
        <v>302.90008964538572</v>
      </c>
      <c r="AY246" s="3">
        <f t="shared" si="376"/>
        <v>272.13679079226858</v>
      </c>
      <c r="AZ246" s="3">
        <f t="shared" si="377"/>
        <v>1.7615398749336002</v>
      </c>
      <c r="BA246" s="3">
        <f t="shared" si="378"/>
        <v>4.6098149232042198</v>
      </c>
      <c r="BB246" s="3">
        <f t="shared" si="379"/>
        <v>50.046716491668981</v>
      </c>
      <c r="BC246" s="3">
        <f t="shared" si="380"/>
        <v>25.894855300873083</v>
      </c>
      <c r="BD246" s="3">
        <f t="shared" si="381"/>
        <v>30.564592361450195</v>
      </c>
      <c r="BE246" s="3">
        <f t="shared" si="382"/>
        <v>4.4005829800686191</v>
      </c>
      <c r="BF246" s="3">
        <f t="shared" si="383"/>
        <v>8.6395559227288088E-2</v>
      </c>
      <c r="BG246" s="3">
        <f t="shared" si="384"/>
        <v>2.2246336612117448</v>
      </c>
      <c r="BH246" s="3">
        <f t="shared" si="385"/>
        <v>2.1759493188568744</v>
      </c>
      <c r="BI246" s="3">
        <f t="shared" si="386"/>
        <v>5.4234392306988621E-2</v>
      </c>
      <c r="BJ246" s="3">
        <f t="shared" si="387"/>
        <v>14.920316131180297</v>
      </c>
      <c r="BK246" s="3">
        <f t="shared" si="388"/>
        <v>0.51554891223803123</v>
      </c>
      <c r="BL246" s="3">
        <f t="shared" si="389"/>
        <v>47.899774214476857</v>
      </c>
      <c r="BM246" s="3">
        <f t="shared" si="390"/>
        <v>310.53455987974479</v>
      </c>
      <c r="BN246" s="3">
        <f t="shared" si="391"/>
        <v>1.1880249125626451E-2</v>
      </c>
    </row>
    <row r="247" spans="1:66" s="5" customFormat="1">
      <c r="A247" s="5" t="s">
        <v>335</v>
      </c>
      <c r="B247" s="5" t="s">
        <v>136</v>
      </c>
      <c r="C247" s="5">
        <v>20190706</v>
      </c>
      <c r="D247" s="5" t="s">
        <v>338</v>
      </c>
      <c r="E247" s="6" t="s">
        <v>0</v>
      </c>
      <c r="F247" s="2" t="s">
        <v>336</v>
      </c>
      <c r="G247" s="6">
        <v>1700</v>
      </c>
      <c r="H247" s="5">
        <v>250</v>
      </c>
      <c r="I247" s="6">
        <v>29.5</v>
      </c>
      <c r="J247" s="6"/>
      <c r="K247" s="2">
        <v>21</v>
      </c>
      <c r="L247" s="2" t="s">
        <v>320</v>
      </c>
      <c r="M247" s="2">
        <v>4720.0000004023314</v>
      </c>
      <c r="N247" s="2">
        <v>0</v>
      </c>
      <c r="O247" s="3">
        <f t="shared" si="364"/>
        <v>5.6191616736445322</v>
      </c>
      <c r="P247" s="3">
        <f t="shared" si="365"/>
        <v>9.0312584091317205E-2</v>
      </c>
      <c r="Q247" s="3">
        <f t="shared" si="366"/>
        <v>132.93580482504453</v>
      </c>
      <c r="R247" s="3">
        <f t="shared" si="367"/>
        <v>2.3374601992505406</v>
      </c>
      <c r="S247" s="3">
        <f t="shared" si="368"/>
        <v>2.3685916653195718</v>
      </c>
      <c r="T247" s="3">
        <f t="shared" si="369"/>
        <v>31.337629318237305</v>
      </c>
      <c r="U247" s="2">
        <v>6</v>
      </c>
      <c r="V247" s="3">
        <f t="shared" si="370"/>
        <v>1.4200000166893005</v>
      </c>
      <c r="W247" s="2">
        <v>1</v>
      </c>
      <c r="X247" s="3">
        <f t="shared" si="371"/>
        <v>2.8400000333786011</v>
      </c>
      <c r="Y247" s="2">
        <v>29.740793228149414</v>
      </c>
      <c r="Z247" s="2">
        <v>31.337629318237305</v>
      </c>
      <c r="AA247" s="2">
        <v>29.546625137329102</v>
      </c>
      <c r="AB247" s="2">
        <v>250.62104797363281</v>
      </c>
      <c r="AC247" s="2">
        <v>243.19699096679688</v>
      </c>
      <c r="AD247" s="2">
        <v>21.477642059326172</v>
      </c>
      <c r="AE247" s="2">
        <v>24.214271545410156</v>
      </c>
      <c r="AF247" s="2">
        <v>47.262039184570313</v>
      </c>
      <c r="AG247" s="2">
        <v>53.135711669921875</v>
      </c>
      <c r="AH247" s="2">
        <v>500.0736083984375</v>
      </c>
      <c r="AI247" s="2">
        <v>1700.7510986328125</v>
      </c>
      <c r="AJ247" s="2">
        <v>18.144906997680664</v>
      </c>
      <c r="AK247" s="2">
        <v>92.10955810546875</v>
      </c>
      <c r="AL247" s="2">
        <v>6.39202880859375</v>
      </c>
      <c r="AM247" s="2">
        <v>6.4293175935745239E-2</v>
      </c>
      <c r="AN247" s="2">
        <v>1</v>
      </c>
      <c r="AO247" s="2">
        <v>-0.21956524252891541</v>
      </c>
      <c r="AP247" s="2">
        <v>2.737391471862793</v>
      </c>
      <c r="AQ247" s="2">
        <v>1</v>
      </c>
      <c r="AR247" s="2">
        <v>0</v>
      </c>
      <c r="AS247" s="2">
        <v>0.15999999642372131</v>
      </c>
      <c r="AT247" s="2">
        <v>111115</v>
      </c>
      <c r="AU247" s="3">
        <f t="shared" si="372"/>
        <v>0.83345601399739577</v>
      </c>
      <c r="AV247" s="3">
        <f t="shared" si="373"/>
        <v>2.3374601992505405E-3</v>
      </c>
      <c r="AW247" s="3">
        <f t="shared" si="374"/>
        <v>304.48762931823728</v>
      </c>
      <c r="AX247" s="3">
        <f t="shared" si="375"/>
        <v>302.89079322814939</v>
      </c>
      <c r="AY247" s="3">
        <f t="shared" si="376"/>
        <v>272.12016969889009</v>
      </c>
      <c r="AZ247" s="3">
        <f t="shared" si="377"/>
        <v>1.7587818248656919</v>
      </c>
      <c r="BA247" s="3">
        <f t="shared" si="378"/>
        <v>4.598957517213127</v>
      </c>
      <c r="BB247" s="3">
        <f t="shared" si="379"/>
        <v>49.929210516319664</v>
      </c>
      <c r="BC247" s="3">
        <f t="shared" si="380"/>
        <v>25.714938970909508</v>
      </c>
      <c r="BD247" s="3">
        <f t="shared" si="381"/>
        <v>30.539211273193359</v>
      </c>
      <c r="BE247" s="3">
        <f t="shared" si="382"/>
        <v>4.3941981972391488</v>
      </c>
      <c r="BF247" s="3">
        <f t="shared" si="383"/>
        <v>8.7529139486593244E-2</v>
      </c>
      <c r="BG247" s="3">
        <f t="shared" si="384"/>
        <v>2.2303658518935552</v>
      </c>
      <c r="BH247" s="3">
        <f t="shared" si="385"/>
        <v>2.1638323453455937</v>
      </c>
      <c r="BI247" s="3">
        <f t="shared" si="386"/>
        <v>5.4949158498562585E-2</v>
      </c>
      <c r="BJ247" s="3">
        <f t="shared" si="387"/>
        <v>12.244658238829691</v>
      </c>
      <c r="BK247" s="3">
        <f t="shared" si="388"/>
        <v>0.54661780269803562</v>
      </c>
      <c r="BL247" s="3">
        <f t="shared" si="389"/>
        <v>48.162833190874721</v>
      </c>
      <c r="BM247" s="3">
        <f t="shared" si="390"/>
        <v>240.52591062515489</v>
      </c>
      <c r="BN247" s="3">
        <f t="shared" si="391"/>
        <v>1.1251791778145098E-2</v>
      </c>
    </row>
    <row r="248" spans="1:66" s="5" customFormat="1">
      <c r="A248" s="5" t="s">
        <v>335</v>
      </c>
      <c r="B248" s="5" t="s">
        <v>136</v>
      </c>
      <c r="C248" s="5">
        <v>20190706</v>
      </c>
      <c r="D248" s="5" t="s">
        <v>338</v>
      </c>
      <c r="E248" s="6" t="s">
        <v>0</v>
      </c>
      <c r="F248" s="2" t="s">
        <v>336</v>
      </c>
      <c r="G248" s="6">
        <v>1700</v>
      </c>
      <c r="H248" s="5">
        <v>175</v>
      </c>
      <c r="I248" s="6">
        <v>29.5</v>
      </c>
      <c r="J248" s="6"/>
      <c r="K248" s="2">
        <v>22</v>
      </c>
      <c r="L248" s="2" t="s">
        <v>321</v>
      </c>
      <c r="M248" s="2">
        <v>4809.0000004023314</v>
      </c>
      <c r="N248" s="2">
        <v>0</v>
      </c>
      <c r="O248" s="3">
        <f t="shared" si="364"/>
        <v>3.3347660157102115</v>
      </c>
      <c r="P248" s="3">
        <f t="shared" si="365"/>
        <v>9.3485382238105624E-2</v>
      </c>
      <c r="Q248" s="3">
        <f t="shared" si="366"/>
        <v>105.90749221315527</v>
      </c>
      <c r="R248" s="3">
        <f t="shared" si="367"/>
        <v>2.4036170685070868</v>
      </c>
      <c r="S248" s="3">
        <f t="shared" si="368"/>
        <v>2.3554042340102264</v>
      </c>
      <c r="T248" s="3">
        <f t="shared" si="369"/>
        <v>31.318841934204102</v>
      </c>
      <c r="U248" s="2">
        <v>6</v>
      </c>
      <c r="V248" s="3">
        <f t="shared" si="370"/>
        <v>1.4200000166893005</v>
      </c>
      <c r="W248" s="2">
        <v>1</v>
      </c>
      <c r="X248" s="3">
        <f t="shared" si="371"/>
        <v>2.8400000333786011</v>
      </c>
      <c r="Y248" s="2">
        <v>29.730056762695313</v>
      </c>
      <c r="Z248" s="2">
        <v>31.318841934204102</v>
      </c>
      <c r="AA248" s="2">
        <v>29.54669189453125</v>
      </c>
      <c r="AB248" s="2">
        <v>174.92741394042969</v>
      </c>
      <c r="AC248" s="2">
        <v>170.43487548828125</v>
      </c>
      <c r="AD248" s="2">
        <v>21.49101448059082</v>
      </c>
      <c r="AE248" s="2">
        <v>24.304767608642578</v>
      </c>
      <c r="AF248" s="2">
        <v>47.323348999023438</v>
      </c>
      <c r="AG248" s="2">
        <v>53.365802764892578</v>
      </c>
      <c r="AH248" s="2">
        <v>500.08602905273438</v>
      </c>
      <c r="AI248" s="2">
        <v>1700.994873046875</v>
      </c>
      <c r="AJ248" s="2">
        <v>21.05482292175293</v>
      </c>
      <c r="AK248" s="2">
        <v>92.107086181640625</v>
      </c>
      <c r="AL248" s="2">
        <v>6.185211181640625</v>
      </c>
      <c r="AM248" s="2">
        <v>5.1279336214065552E-2</v>
      </c>
      <c r="AN248" s="2">
        <v>1</v>
      </c>
      <c r="AO248" s="2">
        <v>-0.21956524252891541</v>
      </c>
      <c r="AP248" s="2">
        <v>2.737391471862793</v>
      </c>
      <c r="AQ248" s="2">
        <v>1</v>
      </c>
      <c r="AR248" s="2">
        <v>0</v>
      </c>
      <c r="AS248" s="2">
        <v>0.15999999642372131</v>
      </c>
      <c r="AT248" s="2">
        <v>111115</v>
      </c>
      <c r="AU248" s="3">
        <f t="shared" si="372"/>
        <v>0.83347671508789045</v>
      </c>
      <c r="AV248" s="3">
        <f t="shared" si="373"/>
        <v>2.403617068507087E-3</v>
      </c>
      <c r="AW248" s="3">
        <f t="shared" si="374"/>
        <v>304.46884193420408</v>
      </c>
      <c r="AX248" s="3">
        <f t="shared" si="375"/>
        <v>302.88005676269529</v>
      </c>
      <c r="AY248" s="3">
        <f t="shared" si="376"/>
        <v>272.15917360426829</v>
      </c>
      <c r="AZ248" s="3">
        <f t="shared" si="377"/>
        <v>1.726197353935969</v>
      </c>
      <c r="BA248" s="3">
        <f t="shared" si="378"/>
        <v>4.5940455587642157</v>
      </c>
      <c r="BB248" s="3">
        <f t="shared" si="379"/>
        <v>49.877221712393393</v>
      </c>
      <c r="BC248" s="3">
        <f t="shared" si="380"/>
        <v>25.572454103750815</v>
      </c>
      <c r="BD248" s="3">
        <f t="shared" si="381"/>
        <v>30.524449348449707</v>
      </c>
      <c r="BE248" s="3">
        <f t="shared" si="382"/>
        <v>4.3904884495394061</v>
      </c>
      <c r="BF248" s="3">
        <f t="shared" si="383"/>
        <v>9.0506156009238434E-2</v>
      </c>
      <c r="BG248" s="3">
        <f t="shared" si="384"/>
        <v>2.2386413247539894</v>
      </c>
      <c r="BH248" s="3">
        <f t="shared" si="385"/>
        <v>2.1518471247854167</v>
      </c>
      <c r="BI248" s="3">
        <f t="shared" si="386"/>
        <v>5.6826674901028218E-2</v>
      </c>
      <c r="BJ248" s="3">
        <f t="shared" si="387"/>
        <v>9.7548305125585255</v>
      </c>
      <c r="BK248" s="3">
        <f t="shared" si="388"/>
        <v>0.62139566159648618</v>
      </c>
      <c r="BL248" s="3">
        <f t="shared" si="389"/>
        <v>48.451110118168714</v>
      </c>
      <c r="BM248" s="3">
        <f t="shared" si="390"/>
        <v>168.84968743606385</v>
      </c>
      <c r="BN248" s="3">
        <f t="shared" si="391"/>
        <v>9.5690503132665264E-3</v>
      </c>
    </row>
    <row r="249" spans="1:66" s="5" customFormat="1">
      <c r="A249" s="5" t="s">
        <v>335</v>
      </c>
      <c r="B249" s="5" t="s">
        <v>136</v>
      </c>
      <c r="C249" s="5">
        <v>20190706</v>
      </c>
      <c r="D249" s="5" t="s">
        <v>338</v>
      </c>
      <c r="E249" s="6" t="s">
        <v>0</v>
      </c>
      <c r="F249" s="2" t="s">
        <v>336</v>
      </c>
      <c r="G249" s="6">
        <v>1700</v>
      </c>
      <c r="H249" s="5">
        <v>100</v>
      </c>
      <c r="I249" s="6">
        <v>29.5</v>
      </c>
      <c r="J249" s="6"/>
      <c r="K249" s="2">
        <v>23</v>
      </c>
      <c r="L249" s="2" t="s">
        <v>322</v>
      </c>
      <c r="M249" s="2">
        <v>4898.5000003911555</v>
      </c>
      <c r="N249" s="2">
        <v>0</v>
      </c>
      <c r="O249" s="3">
        <f t="shared" si="364"/>
        <v>1.0895337090371633</v>
      </c>
      <c r="P249" s="3">
        <f t="shared" si="365"/>
        <v>0.10015868550785764</v>
      </c>
      <c r="Q249" s="3">
        <f t="shared" si="366"/>
        <v>76.696695052058288</v>
      </c>
      <c r="R249" s="3">
        <f t="shared" si="367"/>
        <v>2.5394519012127486</v>
      </c>
      <c r="S249" s="3">
        <f t="shared" si="368"/>
        <v>2.3280049882382188</v>
      </c>
      <c r="T249" s="3">
        <f t="shared" si="369"/>
        <v>31.262884140014648</v>
      </c>
      <c r="U249" s="2">
        <v>6</v>
      </c>
      <c r="V249" s="3">
        <f t="shared" si="370"/>
        <v>1.4200000166893005</v>
      </c>
      <c r="W249" s="2">
        <v>1</v>
      </c>
      <c r="X249" s="3">
        <f t="shared" si="371"/>
        <v>2.8400000333786011</v>
      </c>
      <c r="Y249" s="2">
        <v>29.709548950195313</v>
      </c>
      <c r="Z249" s="2">
        <v>31.262884140014648</v>
      </c>
      <c r="AA249" s="2">
        <v>29.546237945556641</v>
      </c>
      <c r="AB249" s="2">
        <v>99.890296936035156</v>
      </c>
      <c r="AC249" s="2">
        <v>98.283576965332031</v>
      </c>
      <c r="AD249" s="2">
        <v>21.471397399902344</v>
      </c>
      <c r="AE249" s="2">
        <v>24.443836212158203</v>
      </c>
      <c r="AF249" s="2">
        <v>47.312522888183594</v>
      </c>
      <c r="AG249" s="2">
        <v>53.733726501464844</v>
      </c>
      <c r="AH249" s="2">
        <v>500.06976318359375</v>
      </c>
      <c r="AI249" s="2">
        <v>1700.8387451171875</v>
      </c>
      <c r="AJ249" s="2">
        <v>22.938644409179688</v>
      </c>
      <c r="AK249" s="2">
        <v>92.106552124023438</v>
      </c>
      <c r="AL249" s="2">
        <v>5.6787261962890625</v>
      </c>
      <c r="AM249" s="2">
        <v>5.9490472078323364E-2</v>
      </c>
      <c r="AN249" s="2">
        <v>1</v>
      </c>
      <c r="AO249" s="2">
        <v>-0.21956524252891541</v>
      </c>
      <c r="AP249" s="2">
        <v>2.737391471862793</v>
      </c>
      <c r="AQ249" s="2">
        <v>1</v>
      </c>
      <c r="AR249" s="2">
        <v>0</v>
      </c>
      <c r="AS249" s="2">
        <v>0.15999999642372131</v>
      </c>
      <c r="AT249" s="2">
        <v>111115</v>
      </c>
      <c r="AU249" s="3">
        <f t="shared" si="372"/>
        <v>0.83344960530598944</v>
      </c>
      <c r="AV249" s="3">
        <f t="shared" si="373"/>
        <v>2.5394519012127484E-3</v>
      </c>
      <c r="AW249" s="3">
        <f t="shared" si="374"/>
        <v>304.41288414001463</v>
      </c>
      <c r="AX249" s="3">
        <f t="shared" si="375"/>
        <v>302.85954895019529</v>
      </c>
      <c r="AY249" s="3">
        <f t="shared" si="376"/>
        <v>272.13419313607665</v>
      </c>
      <c r="AZ249" s="3">
        <f t="shared" si="377"/>
        <v>1.6607923062329106</v>
      </c>
      <c r="BA249" s="3">
        <f t="shared" si="378"/>
        <v>4.5794424624244598</v>
      </c>
      <c r="BB249" s="3">
        <f t="shared" si="379"/>
        <v>49.71896522907668</v>
      </c>
      <c r="BC249" s="3">
        <f t="shared" si="380"/>
        <v>25.275129016918477</v>
      </c>
      <c r="BD249" s="3">
        <f t="shared" si="381"/>
        <v>30.48621654510498</v>
      </c>
      <c r="BE249" s="3">
        <f t="shared" si="382"/>
        <v>4.3808930318559698</v>
      </c>
      <c r="BF249" s="3">
        <f t="shared" si="383"/>
        <v>9.6746705665333596E-2</v>
      </c>
      <c r="BG249" s="3">
        <f t="shared" si="384"/>
        <v>2.2514374741862411</v>
      </c>
      <c r="BH249" s="3">
        <f t="shared" si="385"/>
        <v>2.1294555576697287</v>
      </c>
      <c r="BI249" s="3">
        <f t="shared" si="386"/>
        <v>6.0764250554186681E-2</v>
      </c>
      <c r="BJ249" s="3">
        <f t="shared" si="387"/>
        <v>7.0642681405527377</v>
      </c>
      <c r="BK249" s="3">
        <f t="shared" si="388"/>
        <v>0.78036125078263918</v>
      </c>
      <c r="BL249" s="3">
        <f t="shared" si="389"/>
        <v>49.004800645583948</v>
      </c>
      <c r="BM249" s="3">
        <f t="shared" si="390"/>
        <v>97.765664820996477</v>
      </c>
      <c r="BN249" s="3">
        <f t="shared" si="391"/>
        <v>5.4612610987475364E-3</v>
      </c>
    </row>
    <row r="250" spans="1:66" s="5" customFormat="1">
      <c r="A250" s="5" t="s">
        <v>335</v>
      </c>
      <c r="B250" s="5" t="s">
        <v>136</v>
      </c>
      <c r="C250" s="5">
        <v>20190706</v>
      </c>
      <c r="D250" s="5" t="s">
        <v>338</v>
      </c>
      <c r="E250" s="6" t="s">
        <v>0</v>
      </c>
      <c r="F250" s="2" t="s">
        <v>336</v>
      </c>
      <c r="G250" s="6">
        <v>1700</v>
      </c>
      <c r="H250" s="5">
        <v>66</v>
      </c>
      <c r="I250" s="6">
        <v>29.5</v>
      </c>
      <c r="J250" s="6"/>
      <c r="K250" s="2">
        <v>24</v>
      </c>
      <c r="L250" s="2" t="s">
        <v>323</v>
      </c>
      <c r="M250" s="2">
        <v>4987.0000004023314</v>
      </c>
      <c r="N250" s="2">
        <v>0</v>
      </c>
      <c r="O250" s="3">
        <f t="shared" si="364"/>
        <v>-0.1152086040110398</v>
      </c>
      <c r="P250" s="3">
        <f t="shared" si="365"/>
        <v>0.10284909240058991</v>
      </c>
      <c r="Q250" s="3">
        <f t="shared" si="366"/>
        <v>64.596287132552149</v>
      </c>
      <c r="R250" s="3">
        <f t="shared" si="367"/>
        <v>2.5937189769034048</v>
      </c>
      <c r="S250" s="3">
        <f t="shared" si="368"/>
        <v>2.3174245884790561</v>
      </c>
      <c r="T250" s="3">
        <f t="shared" si="369"/>
        <v>31.272743225097656</v>
      </c>
      <c r="U250" s="2">
        <v>6</v>
      </c>
      <c r="V250" s="3">
        <f t="shared" si="370"/>
        <v>1.4200000166893005</v>
      </c>
      <c r="W250" s="2">
        <v>1</v>
      </c>
      <c r="X250" s="3">
        <f t="shared" si="371"/>
        <v>2.8400000333786011</v>
      </c>
      <c r="Y250" s="2">
        <v>29.723598480224609</v>
      </c>
      <c r="Z250" s="2">
        <v>31.272743225097656</v>
      </c>
      <c r="AA250" s="2">
        <v>29.548826217651367</v>
      </c>
      <c r="AB250" s="2">
        <v>65.519004821777344</v>
      </c>
      <c r="AC250" s="2">
        <v>65.453544616699219</v>
      </c>
      <c r="AD250" s="2">
        <v>21.551633834838867</v>
      </c>
      <c r="AE250" s="2">
        <v>24.587051391601563</v>
      </c>
      <c r="AF250" s="2">
        <v>47.483642578125</v>
      </c>
      <c r="AG250" s="2">
        <v>54.003837585449219</v>
      </c>
      <c r="AH250" s="2">
        <v>500.08547973632813</v>
      </c>
      <c r="AI250" s="2">
        <v>1698.770263671875</v>
      </c>
      <c r="AJ250" s="2">
        <v>15.998430252075195</v>
      </c>
      <c r="AK250" s="2">
        <v>92.104896545410156</v>
      </c>
      <c r="AL250" s="2">
        <v>5.565338134765625</v>
      </c>
      <c r="AM250" s="2">
        <v>5.2410393953323364E-2</v>
      </c>
      <c r="AN250" s="2">
        <v>1</v>
      </c>
      <c r="AO250" s="2">
        <v>-0.21956524252891541</v>
      </c>
      <c r="AP250" s="2">
        <v>2.737391471862793</v>
      </c>
      <c r="AQ250" s="2">
        <v>1</v>
      </c>
      <c r="AR250" s="2">
        <v>0</v>
      </c>
      <c r="AS250" s="2">
        <v>0.15999999642372131</v>
      </c>
      <c r="AT250" s="2">
        <v>111115</v>
      </c>
      <c r="AU250" s="3">
        <f t="shared" si="372"/>
        <v>0.83347579956054674</v>
      </c>
      <c r="AV250" s="3">
        <f t="shared" si="373"/>
        <v>2.593718976903405E-3</v>
      </c>
      <c r="AW250" s="3">
        <f t="shared" si="374"/>
        <v>304.42274322509763</v>
      </c>
      <c r="AX250" s="3">
        <f t="shared" si="375"/>
        <v>302.87359848022459</v>
      </c>
      <c r="AY250" s="3">
        <f t="shared" si="376"/>
        <v>271.80323611222411</v>
      </c>
      <c r="AZ250" s="3">
        <f t="shared" si="377"/>
        <v>1.6293429901122265</v>
      </c>
      <c r="BA250" s="3">
        <f t="shared" si="378"/>
        <v>4.5820124132592008</v>
      </c>
      <c r="BB250" s="3">
        <f t="shared" si="379"/>
        <v>49.747761358161313</v>
      </c>
      <c r="BC250" s="3">
        <f t="shared" si="380"/>
        <v>25.16070996655975</v>
      </c>
      <c r="BD250" s="3">
        <f t="shared" si="381"/>
        <v>30.498170852661133</v>
      </c>
      <c r="BE250" s="3">
        <f t="shared" si="382"/>
        <v>4.3838912801439429</v>
      </c>
      <c r="BF250" s="3">
        <f t="shared" si="383"/>
        <v>9.9254638401924833E-2</v>
      </c>
      <c r="BG250" s="3">
        <f t="shared" si="384"/>
        <v>2.2645878247801448</v>
      </c>
      <c r="BH250" s="3">
        <f t="shared" si="385"/>
        <v>2.1193034553637982</v>
      </c>
      <c r="BI250" s="3">
        <f t="shared" si="386"/>
        <v>6.2347375500258241E-2</v>
      </c>
      <c r="BJ250" s="3">
        <f t="shared" si="387"/>
        <v>5.9496343435613257</v>
      </c>
      <c r="BK250" s="3">
        <f t="shared" si="388"/>
        <v>0.98690281039526229</v>
      </c>
      <c r="BL250" s="3">
        <f t="shared" si="389"/>
        <v>49.306892589051543</v>
      </c>
      <c r="BM250" s="3">
        <f t="shared" si="390"/>
        <v>65.50830926937067</v>
      </c>
      <c r="BN250" s="3">
        <f t="shared" si="391"/>
        <v>-8.671538506585982E-4</v>
      </c>
    </row>
    <row r="251" spans="1:66" s="5" customFormat="1">
      <c r="A251" s="5" t="s">
        <v>335</v>
      </c>
      <c r="B251" s="5" t="s">
        <v>136</v>
      </c>
      <c r="C251" s="5">
        <v>20190706</v>
      </c>
      <c r="D251" s="5" t="s">
        <v>338</v>
      </c>
      <c r="E251" s="6" t="s">
        <v>0</v>
      </c>
      <c r="F251" s="2" t="s">
        <v>336</v>
      </c>
      <c r="G251" s="6">
        <v>1700</v>
      </c>
      <c r="H251" s="5">
        <v>33</v>
      </c>
      <c r="I251" s="6">
        <v>29.5</v>
      </c>
      <c r="J251" s="6"/>
      <c r="K251" s="2">
        <v>25</v>
      </c>
      <c r="L251" s="2" t="s">
        <v>324</v>
      </c>
      <c r="M251" s="2">
        <v>5137.5000003911555</v>
      </c>
      <c r="N251" s="2">
        <v>0</v>
      </c>
      <c r="O251" s="3">
        <f t="shared" si="364"/>
        <v>-1.182445832811015</v>
      </c>
      <c r="P251" s="3">
        <f t="shared" si="365"/>
        <v>0.11230421699488367</v>
      </c>
      <c r="Q251" s="3">
        <f t="shared" si="366"/>
        <v>48.801556929318835</v>
      </c>
      <c r="R251" s="3">
        <f t="shared" si="367"/>
        <v>2.7977774310684325</v>
      </c>
      <c r="S251" s="3">
        <f t="shared" si="368"/>
        <v>2.296557061784311</v>
      </c>
      <c r="T251" s="3">
        <f t="shared" si="369"/>
        <v>31.246685028076172</v>
      </c>
      <c r="U251" s="2">
        <v>6</v>
      </c>
      <c r="V251" s="3">
        <f t="shared" si="370"/>
        <v>1.4200000166893005</v>
      </c>
      <c r="W251" s="2">
        <v>1</v>
      </c>
      <c r="X251" s="3">
        <f t="shared" si="371"/>
        <v>2.8400000333786011</v>
      </c>
      <c r="Y251" s="2">
        <v>29.723388671875</v>
      </c>
      <c r="Z251" s="2">
        <v>31.246685028076172</v>
      </c>
      <c r="AA251" s="2">
        <v>29.545713424682617</v>
      </c>
      <c r="AB251" s="2">
        <v>31.76414680480957</v>
      </c>
      <c r="AC251" s="2">
        <v>33.071811676025391</v>
      </c>
      <c r="AD251" s="2">
        <v>21.466121673583984</v>
      </c>
      <c r="AE251" s="2">
        <v>24.739801406860352</v>
      </c>
      <c r="AF251" s="2">
        <v>47.242656707763672</v>
      </c>
      <c r="AG251" s="2">
        <v>54.340644836425781</v>
      </c>
      <c r="AH251" s="2">
        <v>500.09063720703125</v>
      </c>
      <c r="AI251" s="2">
        <v>1701.3515625</v>
      </c>
      <c r="AJ251" s="2">
        <v>13.748567581176758</v>
      </c>
      <c r="AK251" s="2">
        <v>92.105247497558594</v>
      </c>
      <c r="AL251" s="2">
        <v>5.241424560546875</v>
      </c>
      <c r="AM251" s="2">
        <v>5.5483132600784302E-2</v>
      </c>
      <c r="AN251" s="2">
        <v>1</v>
      </c>
      <c r="AO251" s="2">
        <v>-0.21956524252891541</v>
      </c>
      <c r="AP251" s="2">
        <v>2.737391471862793</v>
      </c>
      <c r="AQ251" s="2">
        <v>1</v>
      </c>
      <c r="AR251" s="2">
        <v>0</v>
      </c>
      <c r="AS251" s="2">
        <v>0.15999999642372131</v>
      </c>
      <c r="AT251" s="2">
        <v>111115</v>
      </c>
      <c r="AU251" s="3">
        <f t="shared" si="372"/>
        <v>0.83348439534505192</v>
      </c>
      <c r="AV251" s="3">
        <f t="shared" si="373"/>
        <v>2.7977774310684327E-3</v>
      </c>
      <c r="AW251" s="3">
        <f t="shared" si="374"/>
        <v>304.39668502807615</v>
      </c>
      <c r="AX251" s="3">
        <f t="shared" si="375"/>
        <v>302.87338867187498</v>
      </c>
      <c r="AY251" s="3">
        <f t="shared" si="376"/>
        <v>272.21624391549267</v>
      </c>
      <c r="AZ251" s="3">
        <f t="shared" si="377"/>
        <v>1.5322504458201014</v>
      </c>
      <c r="BA251" s="3">
        <f t="shared" si="378"/>
        <v>4.5752225934036321</v>
      </c>
      <c r="BB251" s="3">
        <f t="shared" si="379"/>
        <v>49.673853745682692</v>
      </c>
      <c r="BC251" s="3">
        <f t="shared" si="380"/>
        <v>24.93405233882234</v>
      </c>
      <c r="BD251" s="3">
        <f t="shared" si="381"/>
        <v>30.485036849975586</v>
      </c>
      <c r="BE251" s="3">
        <f t="shared" si="382"/>
        <v>4.3805972505411717</v>
      </c>
      <c r="BF251" s="3">
        <f t="shared" si="383"/>
        <v>0.10803221923136104</v>
      </c>
      <c r="BG251" s="3">
        <f t="shared" si="384"/>
        <v>2.2786655316193212</v>
      </c>
      <c r="BH251" s="3">
        <f t="shared" si="385"/>
        <v>2.1019317189218505</v>
      </c>
      <c r="BI251" s="3">
        <f t="shared" si="386"/>
        <v>6.789137930524522E-2</v>
      </c>
      <c r="BJ251" s="3">
        <f t="shared" si="387"/>
        <v>4.4948794792411073</v>
      </c>
      <c r="BK251" s="3">
        <f t="shared" si="388"/>
        <v>1.4756239364018979</v>
      </c>
      <c r="BL251" s="3">
        <f t="shared" si="389"/>
        <v>49.847886001257415</v>
      </c>
      <c r="BM251" s="3">
        <f t="shared" si="390"/>
        <v>33.633889794170983</v>
      </c>
      <c r="BN251" s="3">
        <f t="shared" si="391"/>
        <v>-1.752471255550125E-2</v>
      </c>
    </row>
    <row r="252" spans="1:66" s="5" customFormat="1">
      <c r="A252" s="5" t="s">
        <v>335</v>
      </c>
      <c r="B252" s="5" t="s">
        <v>136</v>
      </c>
      <c r="C252" s="5">
        <v>20190706</v>
      </c>
      <c r="D252" s="5" t="s">
        <v>338</v>
      </c>
      <c r="E252" s="6" t="s">
        <v>0</v>
      </c>
      <c r="F252" s="2" t="s">
        <v>336</v>
      </c>
      <c r="G252" s="6">
        <v>1700</v>
      </c>
      <c r="H252" s="5">
        <v>400</v>
      </c>
      <c r="I252" s="6">
        <v>29.5</v>
      </c>
      <c r="J252" s="6"/>
      <c r="K252" s="2">
        <v>26</v>
      </c>
      <c r="L252" s="2" t="s">
        <v>325</v>
      </c>
      <c r="M252" s="2">
        <v>5290.0000003129244</v>
      </c>
      <c r="N252" s="2">
        <v>0</v>
      </c>
      <c r="O252" s="3">
        <f t="shared" si="364"/>
        <v>11.228428268877686</v>
      </c>
      <c r="P252" s="3">
        <f t="shared" si="365"/>
        <v>0.11128490196870175</v>
      </c>
      <c r="Q252" s="3">
        <f t="shared" si="366"/>
        <v>206.87945983377747</v>
      </c>
      <c r="R252" s="3">
        <f t="shared" si="367"/>
        <v>2.7611742293303796</v>
      </c>
      <c r="S252" s="3">
        <f t="shared" si="368"/>
        <v>2.2868326926216249</v>
      </c>
      <c r="T252" s="3">
        <f t="shared" si="369"/>
        <v>31.159318923950195</v>
      </c>
      <c r="U252" s="2">
        <v>6</v>
      </c>
      <c r="V252" s="3">
        <f t="shared" si="370"/>
        <v>1.4200000166893005</v>
      </c>
      <c r="W252" s="2">
        <v>1</v>
      </c>
      <c r="X252" s="3">
        <f t="shared" si="371"/>
        <v>2.8400000333786011</v>
      </c>
      <c r="Y252" s="2">
        <v>29.696556091308594</v>
      </c>
      <c r="Z252" s="2">
        <v>31.159318923950195</v>
      </c>
      <c r="AA252" s="2">
        <v>29.546148300170898</v>
      </c>
      <c r="AB252" s="2">
        <v>400.64434814453125</v>
      </c>
      <c r="AC252" s="2">
        <v>385.89382934570313</v>
      </c>
      <c r="AD252" s="2">
        <v>21.368633270263672</v>
      </c>
      <c r="AE252" s="2">
        <v>24.600046157836914</v>
      </c>
      <c r="AF252" s="2">
        <v>47.007167816162109</v>
      </c>
      <c r="AG252" s="2">
        <v>54.119884490966797</v>
      </c>
      <c r="AH252" s="2">
        <v>500.07522583007813</v>
      </c>
      <c r="AI252" s="2">
        <v>1701.0667724609375</v>
      </c>
      <c r="AJ252" s="2">
        <v>20.631616592407227</v>
      </c>
      <c r="AK252" s="2">
        <v>92.101020812988281</v>
      </c>
      <c r="AL252" s="2">
        <v>6.93524169921875</v>
      </c>
      <c r="AM252" s="2">
        <v>5.8843880891799927E-2</v>
      </c>
      <c r="AN252" s="2">
        <v>1</v>
      </c>
      <c r="AO252" s="2">
        <v>-0.21956524252891541</v>
      </c>
      <c r="AP252" s="2">
        <v>2.737391471862793</v>
      </c>
      <c r="AQ252" s="2">
        <v>1</v>
      </c>
      <c r="AR252" s="2">
        <v>0</v>
      </c>
      <c r="AS252" s="2">
        <v>0.15999999642372131</v>
      </c>
      <c r="AT252" s="2">
        <v>111115</v>
      </c>
      <c r="AU252" s="3">
        <f t="shared" si="372"/>
        <v>0.8334587097167967</v>
      </c>
      <c r="AV252" s="3">
        <f t="shared" si="373"/>
        <v>2.7611742293303797E-3</v>
      </c>
      <c r="AW252" s="3">
        <f t="shared" si="374"/>
        <v>304.30931892395017</v>
      </c>
      <c r="AX252" s="3">
        <f t="shared" si="375"/>
        <v>302.84655609130857</v>
      </c>
      <c r="AY252" s="3">
        <f t="shared" si="376"/>
        <v>272.17067751026116</v>
      </c>
      <c r="AZ252" s="3">
        <f t="shared" si="377"/>
        <v>1.5595592940111562</v>
      </c>
      <c r="BA252" s="3">
        <f t="shared" si="378"/>
        <v>4.552522055805035</v>
      </c>
      <c r="BB252" s="3">
        <f t="shared" si="379"/>
        <v>49.429659037644768</v>
      </c>
      <c r="BC252" s="3">
        <f t="shared" si="380"/>
        <v>24.829612879807854</v>
      </c>
      <c r="BD252" s="3">
        <f t="shared" si="381"/>
        <v>30.427937507629395</v>
      </c>
      <c r="BE252" s="3">
        <f t="shared" si="382"/>
        <v>4.3663016948165874</v>
      </c>
      <c r="BF252" s="3">
        <f t="shared" si="383"/>
        <v>0.10708865196997834</v>
      </c>
      <c r="BG252" s="3">
        <f t="shared" si="384"/>
        <v>2.2656893631834101</v>
      </c>
      <c r="BH252" s="3">
        <f t="shared" si="385"/>
        <v>2.1006123316331773</v>
      </c>
      <c r="BI252" s="3">
        <f t="shared" si="386"/>
        <v>6.7295175614570116E-2</v>
      </c>
      <c r="BJ252" s="3">
        <f t="shared" si="387"/>
        <v>19.053809435930511</v>
      </c>
      <c r="BK252" s="3">
        <f t="shared" si="388"/>
        <v>0.53610460728161691</v>
      </c>
      <c r="BL252" s="3">
        <f t="shared" si="389"/>
        <v>49.803903093200518</v>
      </c>
      <c r="BM252" s="3">
        <f t="shared" si="390"/>
        <v>380.55637230879182</v>
      </c>
      <c r="BN252" s="3">
        <f t="shared" si="391"/>
        <v>1.4694788842962126E-2</v>
      </c>
    </row>
    <row r="253" spans="1:66" s="5" customFormat="1">
      <c r="A253" s="5" t="s">
        <v>335</v>
      </c>
      <c r="B253" s="5" t="s">
        <v>136</v>
      </c>
      <c r="C253" s="5">
        <v>20190706</v>
      </c>
      <c r="D253" s="5" t="s">
        <v>338</v>
      </c>
      <c r="E253" s="6" t="s">
        <v>0</v>
      </c>
      <c r="F253" s="2" t="s">
        <v>336</v>
      </c>
      <c r="G253" s="6">
        <v>1700</v>
      </c>
      <c r="H253" s="5">
        <v>400</v>
      </c>
      <c r="I253" s="6">
        <v>29.5</v>
      </c>
      <c r="J253" s="6"/>
      <c r="K253" s="2">
        <v>27</v>
      </c>
      <c r="L253" s="2" t="s">
        <v>326</v>
      </c>
      <c r="M253" s="2">
        <v>5380.5000003688037</v>
      </c>
      <c r="N253" s="2">
        <v>0</v>
      </c>
      <c r="O253" s="3">
        <f t="shared" si="364"/>
        <v>10.704276556658776</v>
      </c>
      <c r="P253" s="3">
        <f t="shared" si="365"/>
        <v>9.9350285602145524E-2</v>
      </c>
      <c r="Q253" s="3">
        <f t="shared" si="366"/>
        <v>195.96834293587952</v>
      </c>
      <c r="R253" s="3">
        <f t="shared" si="367"/>
        <v>2.5073135871677938</v>
      </c>
      <c r="S253" s="3">
        <f t="shared" si="368"/>
        <v>2.3169953460913195</v>
      </c>
      <c r="T253" s="3">
        <f t="shared" si="369"/>
        <v>31.170574188232422</v>
      </c>
      <c r="U253" s="2">
        <v>6</v>
      </c>
      <c r="V253" s="3">
        <f t="shared" si="370"/>
        <v>1.4200000166893005</v>
      </c>
      <c r="W253" s="2">
        <v>1</v>
      </c>
      <c r="X253" s="3">
        <f t="shared" si="371"/>
        <v>2.8400000333786011</v>
      </c>
      <c r="Y253" s="2">
        <v>29.689264297485352</v>
      </c>
      <c r="Z253" s="2">
        <v>31.170574188232422</v>
      </c>
      <c r="AA253" s="2">
        <v>29.545680999755859</v>
      </c>
      <c r="AB253" s="2">
        <v>399.61752319335938</v>
      </c>
      <c r="AC253" s="2">
        <v>385.61416625976563</v>
      </c>
      <c r="AD253" s="2">
        <v>21.368524551391602</v>
      </c>
      <c r="AE253" s="2">
        <v>24.303756713867188</v>
      </c>
      <c r="AF253" s="2">
        <v>47.083820343017578</v>
      </c>
      <c r="AG253" s="2">
        <v>53.49041748046875</v>
      </c>
      <c r="AH253" s="2">
        <v>500.07147216796875</v>
      </c>
      <c r="AI253" s="2">
        <v>1701.1107177734375</v>
      </c>
      <c r="AJ253" s="2">
        <v>22.477094650268555</v>
      </c>
      <c r="AK253" s="2">
        <v>92.102867126464844</v>
      </c>
      <c r="AL253" s="2">
        <v>6.894134521484375</v>
      </c>
      <c r="AM253" s="2">
        <v>5.9280663728713989E-2</v>
      </c>
      <c r="AN253" s="2">
        <v>1</v>
      </c>
      <c r="AO253" s="2">
        <v>-0.21956524252891541</v>
      </c>
      <c r="AP253" s="2">
        <v>2.737391471862793</v>
      </c>
      <c r="AQ253" s="2">
        <v>1</v>
      </c>
      <c r="AR253" s="2">
        <v>0</v>
      </c>
      <c r="AS253" s="2">
        <v>0.15999999642372131</v>
      </c>
      <c r="AT253" s="2">
        <v>111115</v>
      </c>
      <c r="AU253" s="3">
        <f t="shared" si="372"/>
        <v>0.83345245361328113</v>
      </c>
      <c r="AV253" s="3">
        <f t="shared" si="373"/>
        <v>2.5073135871677937E-3</v>
      </c>
      <c r="AW253" s="3">
        <f t="shared" si="374"/>
        <v>304.3205741882324</v>
      </c>
      <c r="AX253" s="3">
        <f t="shared" si="375"/>
        <v>302.83926429748533</v>
      </c>
      <c r="AY253" s="3">
        <f t="shared" si="376"/>
        <v>272.177708760104</v>
      </c>
      <c r="AZ253" s="3">
        <f t="shared" si="377"/>
        <v>1.6884899068291965</v>
      </c>
      <c r="BA253" s="3">
        <f t="shared" si="378"/>
        <v>4.5554410213825571</v>
      </c>
      <c r="BB253" s="3">
        <f t="shared" si="379"/>
        <v>49.460360611006386</v>
      </c>
      <c r="BC253" s="3">
        <f t="shared" si="380"/>
        <v>25.156603897139199</v>
      </c>
      <c r="BD253" s="3">
        <f t="shared" si="381"/>
        <v>30.429919242858887</v>
      </c>
      <c r="BE253" s="3">
        <f t="shared" si="382"/>
        <v>4.3667971660108051</v>
      </c>
      <c r="BF253" s="3">
        <f t="shared" si="383"/>
        <v>9.5992237673836467E-2</v>
      </c>
      <c r="BG253" s="3">
        <f t="shared" si="384"/>
        <v>2.2384456752912376</v>
      </c>
      <c r="BH253" s="3">
        <f t="shared" si="385"/>
        <v>2.1283514907195675</v>
      </c>
      <c r="BI253" s="3">
        <f t="shared" si="386"/>
        <v>6.0288073947270641E-2</v>
      </c>
      <c r="BJ253" s="3">
        <f t="shared" si="387"/>
        <v>18.049246250416807</v>
      </c>
      <c r="BK253" s="3">
        <f t="shared" si="388"/>
        <v>0.50819798669913785</v>
      </c>
      <c r="BL253" s="3">
        <f t="shared" si="389"/>
        <v>48.975089011593909</v>
      </c>
      <c r="BM253" s="3">
        <f t="shared" si="390"/>
        <v>380.52586584369203</v>
      </c>
      <c r="BN253" s="3">
        <f t="shared" si="391"/>
        <v>1.3776800586334488E-2</v>
      </c>
    </row>
    <row r="254" spans="1:66" s="5" customFormat="1">
      <c r="A254" s="5" t="s">
        <v>335</v>
      </c>
      <c r="B254" s="5" t="s">
        <v>136</v>
      </c>
      <c r="C254" s="5">
        <v>20190706</v>
      </c>
      <c r="D254" s="5" t="s">
        <v>338</v>
      </c>
      <c r="E254" s="6" t="s">
        <v>0</v>
      </c>
      <c r="F254" s="2" t="s">
        <v>336</v>
      </c>
      <c r="G254" s="6">
        <v>1700</v>
      </c>
      <c r="H254" s="5">
        <v>400</v>
      </c>
      <c r="I254" s="6">
        <v>29.5</v>
      </c>
      <c r="J254" s="6"/>
      <c r="K254" s="2">
        <v>28</v>
      </c>
      <c r="L254" s="2" t="s">
        <v>327</v>
      </c>
      <c r="M254" s="2">
        <v>5469.0000004023314</v>
      </c>
      <c r="N254" s="2">
        <v>0</v>
      </c>
      <c r="O254" s="3">
        <f t="shared" si="364"/>
        <v>9.9571674923108517</v>
      </c>
      <c r="P254" s="3">
        <f t="shared" si="365"/>
        <v>9.0744512513673131E-2</v>
      </c>
      <c r="Q254" s="3">
        <f t="shared" si="366"/>
        <v>193.47869396874864</v>
      </c>
      <c r="R254" s="3">
        <f t="shared" si="367"/>
        <v>2.3142226910538759</v>
      </c>
      <c r="S254" s="3">
        <f t="shared" si="368"/>
        <v>2.3344463344183195</v>
      </c>
      <c r="T254" s="3">
        <f t="shared" si="369"/>
        <v>31.198524475097656</v>
      </c>
      <c r="U254" s="2">
        <v>6</v>
      </c>
      <c r="V254" s="3">
        <f t="shared" si="370"/>
        <v>1.4200000166893005</v>
      </c>
      <c r="W254" s="2">
        <v>1</v>
      </c>
      <c r="X254" s="3">
        <f t="shared" si="371"/>
        <v>2.8400000333786011</v>
      </c>
      <c r="Y254" s="2">
        <v>29.697689056396484</v>
      </c>
      <c r="Z254" s="2">
        <v>31.198524475097656</v>
      </c>
      <c r="AA254" s="2">
        <v>29.546781539916992</v>
      </c>
      <c r="AB254" s="2">
        <v>399.00994873046875</v>
      </c>
      <c r="AC254" s="2">
        <v>385.9918212890625</v>
      </c>
      <c r="AD254" s="2">
        <v>21.484773635864258</v>
      </c>
      <c r="AE254" s="2">
        <v>24.19415283203125</v>
      </c>
      <c r="AF254" s="2">
        <v>47.389175415039063</v>
      </c>
      <c r="AG254" s="2">
        <v>53.218940734863281</v>
      </c>
      <c r="AH254" s="2">
        <v>500.09213256835938</v>
      </c>
      <c r="AI254" s="2">
        <v>1699.779541015625</v>
      </c>
      <c r="AJ254" s="2">
        <v>23.160381317138672</v>
      </c>
      <c r="AK254" s="2">
        <v>92.098716735839844</v>
      </c>
      <c r="AL254" s="2">
        <v>6.8553466796875</v>
      </c>
      <c r="AM254" s="2">
        <v>6.4863473176956177E-2</v>
      </c>
      <c r="AN254" s="2">
        <v>1</v>
      </c>
      <c r="AO254" s="2">
        <v>-0.21956524252891541</v>
      </c>
      <c r="AP254" s="2">
        <v>2.737391471862793</v>
      </c>
      <c r="AQ254" s="2">
        <v>1</v>
      </c>
      <c r="AR254" s="2">
        <v>0</v>
      </c>
      <c r="AS254" s="2">
        <v>0.15999999642372131</v>
      </c>
      <c r="AT254" s="2">
        <v>111115</v>
      </c>
      <c r="AU254" s="3">
        <f t="shared" si="372"/>
        <v>0.83348688761393219</v>
      </c>
      <c r="AV254" s="3">
        <f t="shared" si="373"/>
        <v>2.3142226910538759E-3</v>
      </c>
      <c r="AW254" s="3">
        <f t="shared" si="374"/>
        <v>304.34852447509763</v>
      </c>
      <c r="AX254" s="3">
        <f t="shared" si="375"/>
        <v>302.84768905639646</v>
      </c>
      <c r="AY254" s="3">
        <f t="shared" si="376"/>
        <v>271.96472048361466</v>
      </c>
      <c r="AZ254" s="3">
        <f t="shared" si="377"/>
        <v>1.7831383724789802</v>
      </c>
      <c r="BA254" s="3">
        <f t="shared" si="378"/>
        <v>4.5626967627591828</v>
      </c>
      <c r="BB254" s="3">
        <f t="shared" si="379"/>
        <v>49.541371741867366</v>
      </c>
      <c r="BC254" s="3">
        <f t="shared" si="380"/>
        <v>25.347218909836116</v>
      </c>
      <c r="BD254" s="3">
        <f t="shared" si="381"/>
        <v>30.44810676574707</v>
      </c>
      <c r="BE254" s="3">
        <f t="shared" si="382"/>
        <v>4.3713466782094592</v>
      </c>
      <c r="BF254" s="3">
        <f t="shared" si="383"/>
        <v>8.7934794224549057E-2</v>
      </c>
      <c r="BG254" s="3">
        <f t="shared" si="384"/>
        <v>2.2282504283408633</v>
      </c>
      <c r="BH254" s="3">
        <f t="shared" si="385"/>
        <v>2.1430962498685959</v>
      </c>
      <c r="BI254" s="3">
        <f t="shared" si="386"/>
        <v>5.5204959515467694E-2</v>
      </c>
      <c r="BJ254" s="3">
        <f t="shared" si="387"/>
        <v>17.819139430248025</v>
      </c>
      <c r="BK254" s="3">
        <f t="shared" si="388"/>
        <v>0.5012507605021399</v>
      </c>
      <c r="BL254" s="3">
        <f t="shared" si="389"/>
        <v>48.522582872816365</v>
      </c>
      <c r="BM254" s="3">
        <f t="shared" si="390"/>
        <v>381.25866074095217</v>
      </c>
      <c r="BN254" s="3">
        <f t="shared" si="391"/>
        <v>1.2672433037591847E-2</v>
      </c>
    </row>
    <row r="255" spans="1:66" s="5" customFormat="1">
      <c r="A255" s="5" t="s">
        <v>335</v>
      </c>
      <c r="B255" s="5" t="s">
        <v>136</v>
      </c>
      <c r="C255" s="5">
        <v>20190706</v>
      </c>
      <c r="D255" s="5" t="s">
        <v>338</v>
      </c>
      <c r="E255" s="6" t="s">
        <v>0</v>
      </c>
      <c r="F255" s="2" t="s">
        <v>336</v>
      </c>
      <c r="G255" s="6">
        <v>1700</v>
      </c>
      <c r="H255" s="5">
        <v>475</v>
      </c>
      <c r="I255" s="6">
        <v>29.5</v>
      </c>
      <c r="J255" s="6"/>
      <c r="K255" s="2">
        <v>29</v>
      </c>
      <c r="L255" s="2" t="s">
        <v>328</v>
      </c>
      <c r="M255" s="2">
        <v>5581.0000004023314</v>
      </c>
      <c r="N255" s="2">
        <v>0</v>
      </c>
      <c r="O255" s="3">
        <f t="shared" si="364"/>
        <v>11.836450943491338</v>
      </c>
      <c r="P255" s="3">
        <f t="shared" si="365"/>
        <v>8.5552174891229765E-2</v>
      </c>
      <c r="Q255" s="3">
        <f t="shared" si="366"/>
        <v>217.57441182619314</v>
      </c>
      <c r="R255" s="3">
        <f t="shared" si="367"/>
        <v>2.1990853954131682</v>
      </c>
      <c r="S255" s="3">
        <f t="shared" si="368"/>
        <v>2.3488030569467537</v>
      </c>
      <c r="T255" s="3">
        <f t="shared" si="369"/>
        <v>31.215854644775391</v>
      </c>
      <c r="U255" s="2">
        <v>6</v>
      </c>
      <c r="V255" s="3">
        <f t="shared" si="370"/>
        <v>1.4200000166893005</v>
      </c>
      <c r="W255" s="2">
        <v>1</v>
      </c>
      <c r="X255" s="3">
        <f t="shared" si="371"/>
        <v>2.8400000333786011</v>
      </c>
      <c r="Y255" s="2">
        <v>29.693088531494141</v>
      </c>
      <c r="Z255" s="2">
        <v>31.215854644775391</v>
      </c>
      <c r="AA255" s="2">
        <v>29.546230316162109</v>
      </c>
      <c r="AB255" s="2">
        <v>474.33255004882813</v>
      </c>
      <c r="AC255" s="2">
        <v>458.9200439453125</v>
      </c>
      <c r="AD255" s="2">
        <v>21.512563705444336</v>
      </c>
      <c r="AE255" s="2">
        <v>24.087520599365234</v>
      </c>
      <c r="AF255" s="2">
        <v>47.456253051757813</v>
      </c>
      <c r="AG255" s="2">
        <v>52.998558044433594</v>
      </c>
      <c r="AH255" s="2">
        <v>500.073974609375</v>
      </c>
      <c r="AI255" s="2">
        <v>1699.99951171875</v>
      </c>
      <c r="AJ255" s="2">
        <v>21.051563262939453</v>
      </c>
      <c r="AK255" s="2">
        <v>92.097381591796875</v>
      </c>
      <c r="AL255" s="2">
        <v>6.829803466796875</v>
      </c>
      <c r="AM255" s="2">
        <v>6.4190179109573364E-2</v>
      </c>
      <c r="AN255" s="2">
        <v>1</v>
      </c>
      <c r="AO255" s="2">
        <v>-0.21956524252891541</v>
      </c>
      <c r="AP255" s="2">
        <v>2.737391471862793</v>
      </c>
      <c r="AQ255" s="2">
        <v>1</v>
      </c>
      <c r="AR255" s="2">
        <v>0</v>
      </c>
      <c r="AS255" s="2">
        <v>0.15999999642372131</v>
      </c>
      <c r="AT255" s="2">
        <v>111115</v>
      </c>
      <c r="AU255" s="3">
        <f t="shared" si="372"/>
        <v>0.83345662434895817</v>
      </c>
      <c r="AV255" s="3">
        <f t="shared" si="373"/>
        <v>2.1990853954131683E-3</v>
      </c>
      <c r="AW255" s="3">
        <f t="shared" si="374"/>
        <v>304.36585464477537</v>
      </c>
      <c r="AX255" s="3">
        <f t="shared" si="375"/>
        <v>302.84308853149412</v>
      </c>
      <c r="AY255" s="3">
        <f t="shared" si="376"/>
        <v>271.99991579532798</v>
      </c>
      <c r="AZ255" s="3">
        <f t="shared" si="377"/>
        <v>1.8400274816177038</v>
      </c>
      <c r="BA255" s="3">
        <f t="shared" si="378"/>
        <v>4.5672006331867614</v>
      </c>
      <c r="BB255" s="3">
        <f t="shared" si="379"/>
        <v>49.590993296964292</v>
      </c>
      <c r="BC255" s="3">
        <f t="shared" si="380"/>
        <v>25.503472697599058</v>
      </c>
      <c r="BD255" s="3">
        <f t="shared" si="381"/>
        <v>30.454471588134766</v>
      </c>
      <c r="BE255" s="3">
        <f t="shared" si="382"/>
        <v>4.3729397799214551</v>
      </c>
      <c r="BF255" s="3">
        <f t="shared" si="383"/>
        <v>8.3050365281430283E-2</v>
      </c>
      <c r="BG255" s="3">
        <f t="shared" si="384"/>
        <v>2.2183975762400077</v>
      </c>
      <c r="BH255" s="3">
        <f t="shared" si="385"/>
        <v>2.1545422036814474</v>
      </c>
      <c r="BI255" s="3">
        <f t="shared" si="386"/>
        <v>5.2125598345880632E-2</v>
      </c>
      <c r="BJ255" s="3">
        <f t="shared" si="387"/>
        <v>20.038033630567671</v>
      </c>
      <c r="BK255" s="3">
        <f t="shared" si="388"/>
        <v>0.4741009129950326</v>
      </c>
      <c r="BL255" s="3">
        <f t="shared" si="389"/>
        <v>48.166774810244085</v>
      </c>
      <c r="BM255" s="3">
        <f t="shared" si="390"/>
        <v>453.29356204886557</v>
      </c>
      <c r="BN255" s="3">
        <f t="shared" si="391"/>
        <v>1.2577360785154684E-2</v>
      </c>
    </row>
    <row r="256" spans="1:66" s="5" customFormat="1">
      <c r="A256" s="5" t="s">
        <v>335</v>
      </c>
      <c r="B256" s="5" t="s">
        <v>136</v>
      </c>
      <c r="C256" s="5">
        <v>20190706</v>
      </c>
      <c r="D256" s="5" t="s">
        <v>338</v>
      </c>
      <c r="E256" s="6" t="s">
        <v>0</v>
      </c>
      <c r="F256" s="2" t="s">
        <v>336</v>
      </c>
      <c r="G256" s="6">
        <v>1700</v>
      </c>
      <c r="H256" s="5">
        <v>575</v>
      </c>
      <c r="I256" s="6">
        <v>29.5</v>
      </c>
      <c r="J256" s="6"/>
      <c r="K256" s="2">
        <v>30</v>
      </c>
      <c r="L256" s="2" t="s">
        <v>329</v>
      </c>
      <c r="M256" s="2">
        <v>5688.5000003911555</v>
      </c>
      <c r="N256" s="2">
        <v>0</v>
      </c>
      <c r="O256" s="3">
        <f t="shared" si="364"/>
        <v>14.273846854192209</v>
      </c>
      <c r="P256" s="3">
        <f t="shared" si="365"/>
        <v>7.9524005948781937E-2</v>
      </c>
      <c r="Q256" s="3">
        <f t="shared" si="366"/>
        <v>244.57441941745978</v>
      </c>
      <c r="R256" s="3">
        <f t="shared" si="367"/>
        <v>2.0679999976744208</v>
      </c>
      <c r="S256" s="3">
        <f t="shared" si="368"/>
        <v>2.3713780538073346</v>
      </c>
      <c r="T256" s="3">
        <f t="shared" si="369"/>
        <v>31.240997314453125</v>
      </c>
      <c r="U256" s="2">
        <v>6</v>
      </c>
      <c r="V256" s="3">
        <f t="shared" si="370"/>
        <v>1.4200000166893005</v>
      </c>
      <c r="W256" s="2">
        <v>1</v>
      </c>
      <c r="X256" s="3">
        <f t="shared" si="371"/>
        <v>2.8400000333786011</v>
      </c>
      <c r="Y256" s="2">
        <v>29.699060440063477</v>
      </c>
      <c r="Z256" s="2">
        <v>31.240997314453125</v>
      </c>
      <c r="AA256" s="2">
        <v>29.546455383300781</v>
      </c>
      <c r="AB256" s="2">
        <v>574.19842529296875</v>
      </c>
      <c r="AC256" s="2">
        <v>555.6934814453125</v>
      </c>
      <c r="AD256" s="2">
        <v>21.492288589477539</v>
      </c>
      <c r="AE256" s="2">
        <v>23.914192199707031</v>
      </c>
      <c r="AF256" s="2">
        <v>47.361309051513672</v>
      </c>
      <c r="AG256" s="2">
        <v>52.597969055175781</v>
      </c>
      <c r="AH256" s="2">
        <v>500.07244873046875</v>
      </c>
      <c r="AI256" s="2">
        <v>1700.099853515625</v>
      </c>
      <c r="AJ256" s="2">
        <v>21.291412353515625</v>
      </c>
      <c r="AK256" s="2">
        <v>92.09442138671875</v>
      </c>
      <c r="AL256" s="2">
        <v>6.553497314453125</v>
      </c>
      <c r="AM256" s="2">
        <v>7.0583611726760864E-2</v>
      </c>
      <c r="AN256" s="2">
        <v>1</v>
      </c>
      <c r="AO256" s="2">
        <v>-0.21956524252891541</v>
      </c>
      <c r="AP256" s="2">
        <v>2.737391471862793</v>
      </c>
      <c r="AQ256" s="2">
        <v>1</v>
      </c>
      <c r="AR256" s="2">
        <v>0</v>
      </c>
      <c r="AS256" s="2">
        <v>0.15999999642372131</v>
      </c>
      <c r="AT256" s="2">
        <v>111115</v>
      </c>
      <c r="AU256" s="3">
        <f t="shared" si="372"/>
        <v>0.8334540812174478</v>
      </c>
      <c r="AV256" s="3">
        <f t="shared" si="373"/>
        <v>2.067999997674421E-3</v>
      </c>
      <c r="AW256" s="3">
        <f t="shared" si="374"/>
        <v>304.3909973144531</v>
      </c>
      <c r="AX256" s="3">
        <f t="shared" si="375"/>
        <v>302.84906044006345</v>
      </c>
      <c r="AY256" s="3">
        <f t="shared" si="376"/>
        <v>272.01597048246913</v>
      </c>
      <c r="AZ256" s="3">
        <f t="shared" si="377"/>
        <v>1.9052993907906945</v>
      </c>
      <c r="BA256" s="3">
        <f t="shared" si="378"/>
        <v>4.5737417473701365</v>
      </c>
      <c r="BB256" s="3">
        <f t="shared" si="379"/>
        <v>49.66361347952104</v>
      </c>
      <c r="BC256" s="3">
        <f t="shared" si="380"/>
        <v>25.749421279814008</v>
      </c>
      <c r="BD256" s="3">
        <f t="shared" si="381"/>
        <v>30.470028877258301</v>
      </c>
      <c r="BE256" s="3">
        <f t="shared" si="382"/>
        <v>4.376835866321108</v>
      </c>
      <c r="BF256" s="3">
        <f t="shared" si="383"/>
        <v>7.7357876320474833E-2</v>
      </c>
      <c r="BG256" s="3">
        <f t="shared" si="384"/>
        <v>2.2023636935628019</v>
      </c>
      <c r="BH256" s="3">
        <f t="shared" si="385"/>
        <v>2.1744721727583061</v>
      </c>
      <c r="BI256" s="3">
        <f t="shared" si="386"/>
        <v>4.8538729077943273E-2</v>
      </c>
      <c r="BJ256" s="3">
        <f t="shared" si="387"/>
        <v>22.523939642243629</v>
      </c>
      <c r="BK256" s="3">
        <f t="shared" si="388"/>
        <v>0.44012468669119903</v>
      </c>
      <c r="BL256" s="3">
        <f t="shared" si="389"/>
        <v>47.638272095148459</v>
      </c>
      <c r="BM256" s="3">
        <f t="shared" si="390"/>
        <v>548.90837826690324</v>
      </c>
      <c r="BN256" s="3">
        <f t="shared" si="391"/>
        <v>1.2387885250202004E-2</v>
      </c>
    </row>
    <row r="257" spans="1:66" s="5" customFormat="1">
      <c r="A257" s="5" t="s">
        <v>335</v>
      </c>
      <c r="B257" s="5" t="s">
        <v>136</v>
      </c>
      <c r="C257" s="5">
        <v>20190706</v>
      </c>
      <c r="D257" s="5" t="s">
        <v>338</v>
      </c>
      <c r="E257" s="6" t="s">
        <v>0</v>
      </c>
      <c r="F257" s="2" t="s">
        <v>336</v>
      </c>
      <c r="G257" s="6">
        <v>1700</v>
      </c>
      <c r="H257" s="5">
        <v>675</v>
      </c>
      <c r="I257" s="6">
        <v>29.5</v>
      </c>
      <c r="J257" s="6"/>
      <c r="K257" s="2">
        <v>31</v>
      </c>
      <c r="L257" s="2" t="s">
        <v>330</v>
      </c>
      <c r="M257" s="2">
        <v>5848.9999997764826</v>
      </c>
      <c r="N257" s="2">
        <v>0</v>
      </c>
      <c r="O257" s="3">
        <f t="shared" si="364"/>
        <v>14.701757902799317</v>
      </c>
      <c r="P257" s="3">
        <f t="shared" si="365"/>
        <v>6.523265212012376E-2</v>
      </c>
      <c r="Q257" s="3">
        <f t="shared" si="366"/>
        <v>268.16226343613607</v>
      </c>
      <c r="R257" s="3">
        <f t="shared" si="367"/>
        <v>1.7457752788664718</v>
      </c>
      <c r="S257" s="3">
        <f t="shared" si="368"/>
        <v>2.4286665993002399</v>
      </c>
      <c r="T257" s="3">
        <f t="shared" si="369"/>
        <v>31.322854995727539</v>
      </c>
      <c r="U257" s="2">
        <v>6</v>
      </c>
      <c r="V257" s="3">
        <f t="shared" si="370"/>
        <v>1.4200000166893005</v>
      </c>
      <c r="W257" s="2">
        <v>1</v>
      </c>
      <c r="X257" s="3">
        <f t="shared" si="371"/>
        <v>2.8400000333786011</v>
      </c>
      <c r="Y257" s="2">
        <v>29.697624206542969</v>
      </c>
      <c r="Z257" s="2">
        <v>31.322854995727539</v>
      </c>
      <c r="AA257" s="2">
        <v>29.54600715637207</v>
      </c>
      <c r="AB257" s="2">
        <v>675.043701171875</v>
      </c>
      <c r="AC257" s="2">
        <v>656.02899169921875</v>
      </c>
      <c r="AD257" s="2">
        <v>21.478965759277344</v>
      </c>
      <c r="AE257" s="2">
        <v>23.52442741394043</v>
      </c>
      <c r="AF257" s="2">
        <v>47.242576599121094</v>
      </c>
      <c r="AG257" s="2">
        <v>51.744384765625</v>
      </c>
      <c r="AH257" s="2">
        <v>500.04562377929688</v>
      </c>
      <c r="AI257" s="2">
        <v>1699.6497802734375</v>
      </c>
      <c r="AJ257" s="2">
        <v>21.797954559326172</v>
      </c>
      <c r="AK257" s="2">
        <v>92.092689514160156</v>
      </c>
      <c r="AL257" s="2">
        <v>6.313507080078125</v>
      </c>
      <c r="AM257" s="2">
        <v>7.7818185091018677E-2</v>
      </c>
      <c r="AN257" s="2">
        <v>1</v>
      </c>
      <c r="AO257" s="2">
        <v>-0.21956524252891541</v>
      </c>
      <c r="AP257" s="2">
        <v>2.737391471862793</v>
      </c>
      <c r="AQ257" s="2">
        <v>1</v>
      </c>
      <c r="AR257" s="2">
        <v>0</v>
      </c>
      <c r="AS257" s="2">
        <v>0.15999999642372131</v>
      </c>
      <c r="AT257" s="2">
        <v>111115</v>
      </c>
      <c r="AU257" s="3">
        <f t="shared" si="372"/>
        <v>0.83340937296549467</v>
      </c>
      <c r="AV257" s="3">
        <f t="shared" si="373"/>
        <v>1.7457752788664718E-3</v>
      </c>
      <c r="AW257" s="3">
        <f t="shared" si="374"/>
        <v>304.47285499572752</v>
      </c>
      <c r="AX257" s="3">
        <f t="shared" si="375"/>
        <v>302.84762420654295</v>
      </c>
      <c r="AY257" s="3">
        <f t="shared" si="376"/>
        <v>271.94395876532872</v>
      </c>
      <c r="AZ257" s="3">
        <f t="shared" si="377"/>
        <v>2.0592256694750954</v>
      </c>
      <c r="BA257" s="3">
        <f t="shared" si="378"/>
        <v>4.5950943891306535</v>
      </c>
      <c r="BB257" s="3">
        <f t="shared" si="379"/>
        <v>49.896407775387125</v>
      </c>
      <c r="BC257" s="3">
        <f t="shared" si="380"/>
        <v>26.371980361446695</v>
      </c>
      <c r="BD257" s="3">
        <f t="shared" si="381"/>
        <v>30.510239601135254</v>
      </c>
      <c r="BE257" s="3">
        <f t="shared" si="382"/>
        <v>4.3869200446602798</v>
      </c>
      <c r="BF257" s="3">
        <f t="shared" si="383"/>
        <v>6.3767950540844026E-2</v>
      </c>
      <c r="BG257" s="3">
        <f t="shared" si="384"/>
        <v>2.1664277898304136</v>
      </c>
      <c r="BH257" s="3">
        <f t="shared" si="385"/>
        <v>2.2204922548298662</v>
      </c>
      <c r="BI257" s="3">
        <f t="shared" si="386"/>
        <v>3.998402517103801E-2</v>
      </c>
      <c r="BJ257" s="3">
        <f t="shared" si="387"/>
        <v>24.695784066038502</v>
      </c>
      <c r="BK257" s="3">
        <f t="shared" si="388"/>
        <v>0.40876587289466193</v>
      </c>
      <c r="BL257" s="3">
        <f t="shared" si="389"/>
        <v>46.364291308928898</v>
      </c>
      <c r="BM257" s="3">
        <f t="shared" si="390"/>
        <v>649.04048010220731</v>
      </c>
      <c r="BN257" s="3">
        <f t="shared" si="391"/>
        <v>1.0502219923962134E-2</v>
      </c>
    </row>
    <row r="258" spans="1:66" s="5" customFormat="1">
      <c r="A258" s="5" t="s">
        <v>335</v>
      </c>
      <c r="B258" s="5" t="s">
        <v>136</v>
      </c>
      <c r="C258" s="5">
        <v>20190706</v>
      </c>
      <c r="D258" s="5" t="s">
        <v>338</v>
      </c>
      <c r="E258" s="6" t="s">
        <v>0</v>
      </c>
      <c r="F258" s="2" t="s">
        <v>336</v>
      </c>
      <c r="G258" s="6">
        <v>1700</v>
      </c>
      <c r="H258" s="5">
        <v>800</v>
      </c>
      <c r="I258" s="6">
        <v>29.5</v>
      </c>
      <c r="J258" s="6"/>
      <c r="K258" s="2">
        <v>32</v>
      </c>
      <c r="L258" s="2" t="s">
        <v>331</v>
      </c>
      <c r="M258" s="2">
        <v>5960.5000001452863</v>
      </c>
      <c r="N258" s="2">
        <v>0</v>
      </c>
      <c r="O258" s="3">
        <f t="shared" si="364"/>
        <v>16.297668247848666</v>
      </c>
      <c r="P258" s="3">
        <f t="shared" si="365"/>
        <v>5.9377176816678076E-2</v>
      </c>
      <c r="Q258" s="3">
        <f t="shared" si="366"/>
        <v>308.04666698754795</v>
      </c>
      <c r="R258" s="3">
        <f t="shared" si="367"/>
        <v>1.6061194546698421</v>
      </c>
      <c r="S258" s="3">
        <f t="shared" si="368"/>
        <v>2.4497239585492019</v>
      </c>
      <c r="T258" s="3">
        <f t="shared" si="369"/>
        <v>31.362470626831055</v>
      </c>
      <c r="U258" s="2">
        <v>6</v>
      </c>
      <c r="V258" s="3">
        <f t="shared" si="370"/>
        <v>1.4200000166893005</v>
      </c>
      <c r="W258" s="2">
        <v>1</v>
      </c>
      <c r="X258" s="3">
        <f t="shared" si="371"/>
        <v>2.8400000333786011</v>
      </c>
      <c r="Y258" s="2">
        <v>29.707090377807617</v>
      </c>
      <c r="Z258" s="2">
        <v>31.362470626831055</v>
      </c>
      <c r="AA258" s="2">
        <v>29.547374725341797</v>
      </c>
      <c r="AB258" s="2">
        <v>800.07232666015625</v>
      </c>
      <c r="AC258" s="2">
        <v>779.01641845703125</v>
      </c>
      <c r="AD258" s="2">
        <v>21.526876449584961</v>
      </c>
      <c r="AE258" s="2">
        <v>23.408859252929688</v>
      </c>
      <c r="AF258" s="2">
        <v>47.320938110351563</v>
      </c>
      <c r="AG258" s="2">
        <v>51.459495544433594</v>
      </c>
      <c r="AH258" s="2">
        <v>500.06472778320313</v>
      </c>
      <c r="AI258" s="2">
        <v>1699.2515869140625</v>
      </c>
      <c r="AJ258" s="2">
        <v>21.777114868164063</v>
      </c>
      <c r="AK258" s="2">
        <v>92.090576171875</v>
      </c>
      <c r="AL258" s="2">
        <v>6.188751220703125</v>
      </c>
      <c r="AM258" s="2">
        <v>8.4398537874221802E-2</v>
      </c>
      <c r="AN258" s="2">
        <v>1</v>
      </c>
      <c r="AO258" s="2">
        <v>-0.21956524252891541</v>
      </c>
      <c r="AP258" s="2">
        <v>2.737391471862793</v>
      </c>
      <c r="AQ258" s="2">
        <v>1</v>
      </c>
      <c r="AR258" s="2">
        <v>0</v>
      </c>
      <c r="AS258" s="2">
        <v>0.15999999642372131</v>
      </c>
      <c r="AT258" s="2">
        <v>111115</v>
      </c>
      <c r="AU258" s="3">
        <f t="shared" si="372"/>
        <v>0.83344121297200513</v>
      </c>
      <c r="AV258" s="3">
        <f t="shared" si="373"/>
        <v>1.6061194546698422E-3</v>
      </c>
      <c r="AW258" s="3">
        <f t="shared" si="374"/>
        <v>304.51247062683103</v>
      </c>
      <c r="AX258" s="3">
        <f t="shared" si="375"/>
        <v>302.85709037780759</v>
      </c>
      <c r="AY258" s="3">
        <f t="shared" si="376"/>
        <v>271.88024782925277</v>
      </c>
      <c r="AZ258" s="3">
        <f t="shared" si="377"/>
        <v>2.1263579301571727</v>
      </c>
      <c r="BA258" s="3">
        <f t="shared" si="378"/>
        <v>4.6054592946778241</v>
      </c>
      <c r="BB258" s="3">
        <f t="shared" si="379"/>
        <v>50.010104031517159</v>
      </c>
      <c r="BC258" s="3">
        <f t="shared" si="380"/>
        <v>26.601244778587471</v>
      </c>
      <c r="BD258" s="3">
        <f t="shared" si="381"/>
        <v>30.534780502319336</v>
      </c>
      <c r="BE258" s="3">
        <f t="shared" si="382"/>
        <v>4.3930844349793317</v>
      </c>
      <c r="BF258" s="3">
        <f t="shared" si="383"/>
        <v>5.816117459581438E-2</v>
      </c>
      <c r="BG258" s="3">
        <f t="shared" si="384"/>
        <v>2.1557353361286222</v>
      </c>
      <c r="BH258" s="3">
        <f t="shared" si="385"/>
        <v>2.2373490988507094</v>
      </c>
      <c r="BI258" s="3">
        <f t="shared" si="386"/>
        <v>3.6458062920744133E-2</v>
      </c>
      <c r="BJ258" s="3">
        <f t="shared" si="387"/>
        <v>28.368195050708998</v>
      </c>
      <c r="BK258" s="3">
        <f t="shared" si="388"/>
        <v>0.39543026268648418</v>
      </c>
      <c r="BL258" s="3">
        <f t="shared" si="389"/>
        <v>45.912047668720732</v>
      </c>
      <c r="BM258" s="3">
        <f t="shared" si="390"/>
        <v>771.2692875147751</v>
      </c>
      <c r="BN258" s="3">
        <f t="shared" si="391"/>
        <v>9.7016610617973037E-3</v>
      </c>
    </row>
    <row r="259" spans="1:66" s="5" customFormat="1">
      <c r="A259" s="5" t="s">
        <v>335</v>
      </c>
      <c r="B259" s="5" t="s">
        <v>136</v>
      </c>
      <c r="C259" s="5">
        <v>20190706</v>
      </c>
      <c r="D259" s="5" t="s">
        <v>338</v>
      </c>
      <c r="E259" s="6" t="s">
        <v>0</v>
      </c>
      <c r="F259" s="2" t="s">
        <v>336</v>
      </c>
      <c r="G259" s="6">
        <v>1700</v>
      </c>
      <c r="H259" s="5">
        <v>1000</v>
      </c>
      <c r="I259" s="6">
        <v>29.5</v>
      </c>
      <c r="J259" s="6"/>
      <c r="K259" s="2">
        <v>33</v>
      </c>
      <c r="L259" s="2" t="s">
        <v>332</v>
      </c>
      <c r="M259" s="2">
        <v>6146.499998871237</v>
      </c>
      <c r="N259" s="2">
        <v>0</v>
      </c>
      <c r="O259" s="3">
        <f t="shared" si="364"/>
        <v>15.726774822627975</v>
      </c>
      <c r="P259" s="3">
        <f t="shared" si="365"/>
        <v>4.3103949637413125E-2</v>
      </c>
      <c r="Q259" s="3">
        <f t="shared" si="366"/>
        <v>358.64745218815926</v>
      </c>
      <c r="R259" s="3">
        <f t="shared" si="367"/>
        <v>1.2011124229245194</v>
      </c>
      <c r="S259" s="3">
        <f t="shared" si="368"/>
        <v>2.5096507664837233</v>
      </c>
      <c r="T259" s="3">
        <f t="shared" si="369"/>
        <v>31.452913284301758</v>
      </c>
      <c r="U259" s="2">
        <v>6</v>
      </c>
      <c r="V259" s="3">
        <f t="shared" si="370"/>
        <v>1.4200000166893005</v>
      </c>
      <c r="W259" s="2">
        <v>1</v>
      </c>
      <c r="X259" s="3">
        <f t="shared" si="371"/>
        <v>2.8400000333786011</v>
      </c>
      <c r="Y259" s="2">
        <v>29.71649169921875</v>
      </c>
      <c r="Z259" s="2">
        <v>31.452913284301758</v>
      </c>
      <c r="AA259" s="2">
        <v>29.547479629516602</v>
      </c>
      <c r="AB259" s="2">
        <v>1000.522216796875</v>
      </c>
      <c r="AC259" s="2">
        <v>980.23992919921875</v>
      </c>
      <c r="AD259" s="2">
        <v>21.607839584350586</v>
      </c>
      <c r="AE259" s="2">
        <v>23.015813827514648</v>
      </c>
      <c r="AF259" s="2">
        <v>47.472885131835938</v>
      </c>
      <c r="AG259" s="2">
        <v>50.56805419921875</v>
      </c>
      <c r="AH259" s="2">
        <v>500.06646728515625</v>
      </c>
      <c r="AI259" s="2">
        <v>1699.2451171875</v>
      </c>
      <c r="AJ259" s="2">
        <v>24.044073104858398</v>
      </c>
      <c r="AK259" s="2">
        <v>92.0909423828125</v>
      </c>
      <c r="AL259" s="2">
        <v>5.019256591796875</v>
      </c>
      <c r="AM259" s="2">
        <v>9.1020852327346802E-2</v>
      </c>
      <c r="AN259" s="2">
        <v>1</v>
      </c>
      <c r="AO259" s="2">
        <v>-0.21956524252891541</v>
      </c>
      <c r="AP259" s="2">
        <v>2.737391471862793</v>
      </c>
      <c r="AQ259" s="2">
        <v>1</v>
      </c>
      <c r="AR259" s="2">
        <v>0</v>
      </c>
      <c r="AS259" s="2">
        <v>0.15999999642372131</v>
      </c>
      <c r="AT259" s="2">
        <v>111115</v>
      </c>
      <c r="AU259" s="3">
        <f t="shared" si="372"/>
        <v>0.83344411214192704</v>
      </c>
      <c r="AV259" s="3">
        <f t="shared" si="373"/>
        <v>1.2011124229245195E-3</v>
      </c>
      <c r="AW259" s="3">
        <f t="shared" si="374"/>
        <v>304.60291328430174</v>
      </c>
      <c r="AX259" s="3">
        <f t="shared" si="375"/>
        <v>302.86649169921873</v>
      </c>
      <c r="AY259" s="3">
        <f t="shared" si="376"/>
        <v>271.8792126730259</v>
      </c>
      <c r="AZ259" s="3">
        <f t="shared" si="377"/>
        <v>2.3241851462055862</v>
      </c>
      <c r="BA259" s="3">
        <f t="shared" si="378"/>
        <v>4.6291987515669142</v>
      </c>
      <c r="BB259" s="3">
        <f t="shared" si="379"/>
        <v>50.267687915754138</v>
      </c>
      <c r="BC259" s="3">
        <f t="shared" si="380"/>
        <v>27.251874088239489</v>
      </c>
      <c r="BD259" s="3">
        <f t="shared" si="381"/>
        <v>30.584702491760254</v>
      </c>
      <c r="BE259" s="3">
        <f t="shared" si="382"/>
        <v>4.4056475556454844</v>
      </c>
      <c r="BF259" s="3">
        <f t="shared" si="383"/>
        <v>4.2459522490390478E-2</v>
      </c>
      <c r="BG259" s="3">
        <f t="shared" si="384"/>
        <v>2.1195479850831909</v>
      </c>
      <c r="BH259" s="3">
        <f t="shared" si="385"/>
        <v>2.2860995705622935</v>
      </c>
      <c r="BI259" s="3">
        <f t="shared" si="386"/>
        <v>2.6594356539605426E-2</v>
      </c>
      <c r="BJ259" s="3">
        <f t="shared" si="387"/>
        <v>33.028181855202277</v>
      </c>
      <c r="BK259" s="3">
        <f t="shared" si="388"/>
        <v>0.36587721179767374</v>
      </c>
      <c r="BL259" s="3">
        <f t="shared" si="389"/>
        <v>44.565813055257465</v>
      </c>
      <c r="BM259" s="3">
        <f t="shared" si="390"/>
        <v>972.76417364956467</v>
      </c>
      <c r="BN259" s="3">
        <f t="shared" si="391"/>
        <v>7.2049991734158669E-3</v>
      </c>
    </row>
    <row r="260" spans="1:66" s="5" customFormat="1">
      <c r="A260" s="5" t="s">
        <v>335</v>
      </c>
      <c r="B260" s="5" t="s">
        <v>136</v>
      </c>
      <c r="C260" s="5">
        <v>20190706</v>
      </c>
      <c r="D260" s="5" t="s">
        <v>338</v>
      </c>
      <c r="E260" s="6" t="s">
        <v>0</v>
      </c>
      <c r="F260" s="2" t="s">
        <v>336</v>
      </c>
      <c r="G260" s="6">
        <v>1700</v>
      </c>
      <c r="H260" s="5">
        <v>1400</v>
      </c>
      <c r="I260" s="6">
        <v>29.5</v>
      </c>
      <c r="J260" s="6"/>
      <c r="K260" s="2">
        <v>34</v>
      </c>
      <c r="L260" s="2" t="s">
        <v>333</v>
      </c>
      <c r="M260" s="2">
        <v>6376.9999985694885</v>
      </c>
      <c r="N260" s="2">
        <v>0</v>
      </c>
      <c r="O260" s="3">
        <f t="shared" si="364"/>
        <v>14.790046727721808</v>
      </c>
      <c r="P260" s="3">
        <f t="shared" si="365"/>
        <v>2.8346066516426516E-2</v>
      </c>
      <c r="Q260" s="3">
        <f t="shared" si="366"/>
        <v>495.42298857947526</v>
      </c>
      <c r="R260" s="3">
        <f t="shared" si="367"/>
        <v>0.81764831385264114</v>
      </c>
      <c r="S260" s="3">
        <f t="shared" si="368"/>
        <v>2.5839954268135235</v>
      </c>
      <c r="T260" s="3">
        <f t="shared" si="369"/>
        <v>31.663209915161133</v>
      </c>
      <c r="U260" s="2">
        <v>6</v>
      </c>
      <c r="V260" s="3">
        <f t="shared" si="370"/>
        <v>1.4200000166893005</v>
      </c>
      <c r="W260" s="2">
        <v>1</v>
      </c>
      <c r="X260" s="3">
        <f t="shared" si="371"/>
        <v>2.8400000333786011</v>
      </c>
      <c r="Y260" s="2">
        <v>29.756856918334961</v>
      </c>
      <c r="Z260" s="2">
        <v>31.663209915161133</v>
      </c>
      <c r="AA260" s="2">
        <v>29.547224044799805</v>
      </c>
      <c r="AB260" s="2">
        <v>1400.1578369140625</v>
      </c>
      <c r="AC260" s="2">
        <v>1381.05712890625</v>
      </c>
      <c r="AD260" s="2">
        <v>21.854206085205078</v>
      </c>
      <c r="AE260" s="2">
        <v>22.81287956237793</v>
      </c>
      <c r="AF260" s="2">
        <v>47.900985717773438</v>
      </c>
      <c r="AG260" s="2">
        <v>50.003456115722656</v>
      </c>
      <c r="AH260" s="2">
        <v>500.0631103515625</v>
      </c>
      <c r="AI260" s="2">
        <v>1699.6162109375</v>
      </c>
      <c r="AJ260" s="2">
        <v>23.635730743408203</v>
      </c>
      <c r="AK260" s="2">
        <v>92.088966369628906</v>
      </c>
      <c r="AL260" s="2">
        <v>1.857269287109375</v>
      </c>
      <c r="AM260" s="2">
        <v>0.10100391507148743</v>
      </c>
      <c r="AN260" s="2">
        <v>1</v>
      </c>
      <c r="AO260" s="2">
        <v>-0.21956524252891541</v>
      </c>
      <c r="AP260" s="2">
        <v>2.737391471862793</v>
      </c>
      <c r="AQ260" s="2">
        <v>1</v>
      </c>
      <c r="AR260" s="2">
        <v>0</v>
      </c>
      <c r="AS260" s="2">
        <v>0.15999999642372131</v>
      </c>
      <c r="AT260" s="2">
        <v>111115</v>
      </c>
      <c r="AU260" s="3">
        <f t="shared" si="372"/>
        <v>0.83343851725260398</v>
      </c>
      <c r="AV260" s="3">
        <f t="shared" si="373"/>
        <v>8.1764831385264117E-4</v>
      </c>
      <c r="AW260" s="3">
        <f t="shared" si="374"/>
        <v>304.81320991516111</v>
      </c>
      <c r="AX260" s="3">
        <f t="shared" si="375"/>
        <v>302.90685691833494</v>
      </c>
      <c r="AY260" s="3">
        <f t="shared" si="376"/>
        <v>271.93858767169877</v>
      </c>
      <c r="AZ260" s="3">
        <f t="shared" si="377"/>
        <v>2.4982748082557942</v>
      </c>
      <c r="BA260" s="3">
        <f t="shared" si="378"/>
        <v>4.6848099256277393</v>
      </c>
      <c r="BB260" s="3">
        <f t="shared" si="379"/>
        <v>50.872651853032387</v>
      </c>
      <c r="BC260" s="3">
        <f t="shared" si="380"/>
        <v>28.059772290654458</v>
      </c>
      <c r="BD260" s="3">
        <f t="shared" si="381"/>
        <v>30.710033416748047</v>
      </c>
      <c r="BE260" s="3">
        <f t="shared" si="382"/>
        <v>4.4373257422303327</v>
      </c>
      <c r="BF260" s="3">
        <f t="shared" si="383"/>
        <v>2.8065940109441287E-2</v>
      </c>
      <c r="BG260" s="3">
        <f t="shared" si="384"/>
        <v>2.1008144988142159</v>
      </c>
      <c r="BH260" s="3">
        <f t="shared" si="385"/>
        <v>2.3365112434161168</v>
      </c>
      <c r="BI260" s="3">
        <f t="shared" si="386"/>
        <v>1.7566166909511568E-2</v>
      </c>
      <c r="BJ260" s="3">
        <f t="shared" si="387"/>
        <v>45.622990934036345</v>
      </c>
      <c r="BK260" s="3">
        <f t="shared" si="388"/>
        <v>0.35872736776054537</v>
      </c>
      <c r="BL260" s="3">
        <f t="shared" si="389"/>
        <v>43.299176458420874</v>
      </c>
      <c r="BM260" s="3">
        <f t="shared" si="390"/>
        <v>1374.0266490302793</v>
      </c>
      <c r="BN260" s="3">
        <f t="shared" si="391"/>
        <v>4.6607308784285774E-3</v>
      </c>
    </row>
    <row r="261" spans="1:66" s="5" customFormat="1">
      <c r="A261" s="5" t="s">
        <v>335</v>
      </c>
      <c r="B261" s="5" t="s">
        <v>136</v>
      </c>
      <c r="C261" s="5">
        <v>20190706</v>
      </c>
      <c r="D261" s="5" t="s">
        <v>338</v>
      </c>
      <c r="E261" s="6" t="s">
        <v>0</v>
      </c>
      <c r="F261" s="2" t="s">
        <v>336</v>
      </c>
      <c r="G261" s="6">
        <v>1700</v>
      </c>
      <c r="H261" s="5">
        <v>1800</v>
      </c>
      <c r="I261" s="6">
        <v>29.5</v>
      </c>
      <c r="J261" s="6"/>
      <c r="K261" s="2">
        <v>35</v>
      </c>
      <c r="L261" s="2" t="s">
        <v>334</v>
      </c>
      <c r="M261" s="2">
        <v>6618.4999977983534</v>
      </c>
      <c r="N261" s="2">
        <v>0</v>
      </c>
      <c r="O261" s="3">
        <f t="shared" si="364"/>
        <v>14.411824029926239</v>
      </c>
      <c r="P261" s="3">
        <f t="shared" si="365"/>
        <v>2.2567735099181082E-2</v>
      </c>
      <c r="Q261" s="3">
        <f t="shared" si="366"/>
        <v>695.72088317878956</v>
      </c>
      <c r="R261" s="3">
        <f t="shared" si="367"/>
        <v>0.6506282146565211</v>
      </c>
      <c r="S261" s="3">
        <f t="shared" si="368"/>
        <v>2.5774108629012926</v>
      </c>
      <c r="T261" s="3">
        <f t="shared" si="369"/>
        <v>31.642095565795898</v>
      </c>
      <c r="U261" s="2">
        <v>6</v>
      </c>
      <c r="V261" s="3">
        <f t="shared" si="370"/>
        <v>1.4200000166893005</v>
      </c>
      <c r="W261" s="2">
        <v>1</v>
      </c>
      <c r="X261" s="3">
        <f t="shared" si="371"/>
        <v>2.8400000333786011</v>
      </c>
      <c r="Y261" s="2">
        <v>29.739919662475586</v>
      </c>
      <c r="Z261" s="2">
        <v>31.642095565795898</v>
      </c>
      <c r="AA261" s="2">
        <v>29.545234680175781</v>
      </c>
      <c r="AB261" s="2">
        <v>1800.655517578125</v>
      </c>
      <c r="AC261" s="2">
        <v>1781.9722900390625</v>
      </c>
      <c r="AD261" s="2">
        <v>22.061374664306641</v>
      </c>
      <c r="AE261" s="2">
        <v>22.824216842651367</v>
      </c>
      <c r="AF261" s="2">
        <v>48.401374816894531</v>
      </c>
      <c r="AG261" s="2">
        <v>50.076595306396484</v>
      </c>
      <c r="AH261" s="2">
        <v>500.06002807617188</v>
      </c>
      <c r="AI261" s="2">
        <v>1699.8447265625</v>
      </c>
      <c r="AJ261" s="2">
        <v>16.109827041625977</v>
      </c>
      <c r="AK261" s="2">
        <v>92.0859375</v>
      </c>
      <c r="AL261" s="2">
        <v>-1.774932861328125</v>
      </c>
      <c r="AM261" s="2">
        <v>9.7393304109573364E-2</v>
      </c>
      <c r="AN261" s="2">
        <v>1</v>
      </c>
      <c r="AO261" s="2">
        <v>-0.21956524252891541</v>
      </c>
      <c r="AP261" s="2">
        <v>2.737391471862793</v>
      </c>
      <c r="AQ261" s="2">
        <v>1</v>
      </c>
      <c r="AR261" s="2">
        <v>0</v>
      </c>
      <c r="AS261" s="2">
        <v>0.15999999642372131</v>
      </c>
      <c r="AT261" s="2">
        <v>111115</v>
      </c>
      <c r="AU261" s="3">
        <f t="shared" si="372"/>
        <v>0.83343338012695312</v>
      </c>
      <c r="AV261" s="3">
        <f t="shared" si="373"/>
        <v>6.5062821465652107E-4</v>
      </c>
      <c r="AW261" s="3">
        <f t="shared" si="374"/>
        <v>304.79209556579588</v>
      </c>
      <c r="AX261" s="3">
        <f t="shared" si="375"/>
        <v>302.88991966247556</v>
      </c>
      <c r="AY261" s="3">
        <f t="shared" si="376"/>
        <v>271.97515017088153</v>
      </c>
      <c r="AZ261" s="3">
        <f t="shared" si="377"/>
        <v>2.585883242006711</v>
      </c>
      <c r="BA261" s="3">
        <f t="shared" si="378"/>
        <v>4.6792002685601339</v>
      </c>
      <c r="BB261" s="3">
        <f t="shared" si="379"/>
        <v>50.813407514693907</v>
      </c>
      <c r="BC261" s="3">
        <f t="shared" si="380"/>
        <v>27.98919067204254</v>
      </c>
      <c r="BD261" s="3">
        <f t="shared" si="381"/>
        <v>30.691007614135742</v>
      </c>
      <c r="BE261" s="3">
        <f t="shared" si="382"/>
        <v>4.4325041123999984</v>
      </c>
      <c r="BF261" s="3">
        <f t="shared" si="383"/>
        <v>2.2389816982057293E-2</v>
      </c>
      <c r="BG261" s="3">
        <f t="shared" si="384"/>
        <v>2.1017894056588413</v>
      </c>
      <c r="BH261" s="3">
        <f t="shared" si="385"/>
        <v>2.3307147067411571</v>
      </c>
      <c r="BI261" s="3">
        <f t="shared" si="386"/>
        <v>1.4009512417379485E-2</v>
      </c>
      <c r="BJ261" s="3">
        <f t="shared" si="387"/>
        <v>64.066109765846818</v>
      </c>
      <c r="BK261" s="3">
        <f t="shared" si="388"/>
        <v>0.39042183038858519</v>
      </c>
      <c r="BL261" s="3">
        <f t="shared" si="389"/>
        <v>43.262970040711991</v>
      </c>
      <c r="BM261" s="3">
        <f t="shared" si="390"/>
        <v>1775.1215991194379</v>
      </c>
      <c r="BN261" s="3">
        <f t="shared" si="391"/>
        <v>3.5124259180216331E-3</v>
      </c>
    </row>
    <row r="262" spans="1:66" s="5" customFormat="1">
      <c r="F262" s="6"/>
    </row>
    <row r="263" spans="1:66" s="5" customFormat="1">
      <c r="A263" s="5" t="s">
        <v>626</v>
      </c>
      <c r="B263" s="5" t="s">
        <v>136</v>
      </c>
      <c r="C263" s="5">
        <v>20190707</v>
      </c>
      <c r="D263" s="5" t="s">
        <v>338</v>
      </c>
      <c r="E263" s="6" t="s">
        <v>0</v>
      </c>
      <c r="F263" s="2"/>
      <c r="G263" s="6">
        <v>1700</v>
      </c>
      <c r="H263" s="5">
        <v>400</v>
      </c>
      <c r="I263" s="6">
        <v>20.2</v>
      </c>
      <c r="J263" s="6"/>
      <c r="K263" s="5">
        <v>37</v>
      </c>
      <c r="L263" s="5" t="s">
        <v>627</v>
      </c>
      <c r="M263" s="5">
        <v>11088.500002939254</v>
      </c>
      <c r="N263" s="5">
        <v>0</v>
      </c>
      <c r="O263" s="5">
        <v>17.906222851923065</v>
      </c>
      <c r="P263" s="5">
        <v>0.47369353291555838</v>
      </c>
      <c r="Q263" s="5">
        <v>304.77062694816283</v>
      </c>
      <c r="R263" s="5">
        <v>2.1883442303833687</v>
      </c>
      <c r="S263" s="5">
        <v>0.48721547192639481</v>
      </c>
      <c r="T263" s="5">
        <v>20.78703498840332</v>
      </c>
      <c r="U263" s="5">
        <v>6</v>
      </c>
      <c r="V263" s="5">
        <v>1.4200000166893005</v>
      </c>
      <c r="W263" s="5">
        <v>1</v>
      </c>
      <c r="X263" s="5">
        <v>2.8400000333786011</v>
      </c>
      <c r="Y263" s="5">
        <v>20.464231491088867</v>
      </c>
      <c r="Z263" s="5">
        <v>20.78703498840332</v>
      </c>
      <c r="AA263" s="5">
        <v>20.195329666137695</v>
      </c>
      <c r="AB263" s="5">
        <v>399.23480224609375</v>
      </c>
      <c r="AC263" s="5">
        <v>376.76910400390625</v>
      </c>
      <c r="AD263" s="5">
        <v>18.771244049072266</v>
      </c>
      <c r="AE263" s="5">
        <v>21.339941024780273</v>
      </c>
      <c r="AF263" s="5">
        <v>72.160209655761719</v>
      </c>
      <c r="AG263" s="5">
        <v>81.835731506347656</v>
      </c>
      <c r="AH263" s="5">
        <v>500.24859619140625</v>
      </c>
      <c r="AI263" s="5">
        <v>1700.2857666015625</v>
      </c>
      <c r="AJ263" s="5">
        <v>22.566471099853516</v>
      </c>
      <c r="AK263" s="5">
        <v>92.607452392578125</v>
      </c>
      <c r="AL263" s="5">
        <v>8.7452907562255859</v>
      </c>
      <c r="AM263" s="5">
        <v>0.12124389410018921</v>
      </c>
      <c r="AN263" s="5">
        <v>1</v>
      </c>
      <c r="AO263" s="5">
        <v>-0.21956524252891541</v>
      </c>
      <c r="AP263" s="5">
        <v>2.737391471862793</v>
      </c>
      <c r="AQ263" s="5">
        <v>1</v>
      </c>
      <c r="AR263" s="5">
        <v>0</v>
      </c>
      <c r="AS263" s="5">
        <v>0.15999999642372131</v>
      </c>
      <c r="AT263" s="5">
        <v>111115</v>
      </c>
      <c r="AU263" s="5">
        <v>0.83374766031901038</v>
      </c>
      <c r="AV263" s="5">
        <v>2.1883442303833687E-3</v>
      </c>
      <c r="AW263" s="5">
        <v>293.9370349884033</v>
      </c>
      <c r="AX263" s="5">
        <v>293.61423149108884</v>
      </c>
      <c r="AY263" s="5">
        <v>272.04571657555425</v>
      </c>
      <c r="AZ263" s="5">
        <v>2.049442102651303</v>
      </c>
      <c r="BA263" s="5">
        <v>2.4634530444391589</v>
      </c>
      <c r="BB263" s="5">
        <v>26.601023792298907</v>
      </c>
      <c r="BC263" s="5">
        <v>5.2610827675186336</v>
      </c>
      <c r="BD263" s="5">
        <v>20.625633239746094</v>
      </c>
      <c r="BE263" s="5">
        <v>2.4390851807599878</v>
      </c>
      <c r="BF263" s="5">
        <v>0.40597889405806048</v>
      </c>
      <c r="BG263" s="5">
        <v>1.9762375725127641</v>
      </c>
      <c r="BH263" s="5">
        <v>0.46284760824722371</v>
      </c>
      <c r="BI263" s="5">
        <v>0.25906026604542148</v>
      </c>
      <c r="BJ263" s="5">
        <v>28.224031325758176</v>
      </c>
      <c r="BK263" s="5">
        <v>0.8089055703065372</v>
      </c>
      <c r="BL263" s="5">
        <v>82.633198870913134</v>
      </c>
      <c r="BM263" s="5">
        <v>368.25734324123533</v>
      </c>
      <c r="BN263" s="5">
        <v>4.0179741181170979E-2</v>
      </c>
    </row>
    <row r="264" spans="1:66" s="5" customFormat="1">
      <c r="A264" s="5" t="s">
        <v>626</v>
      </c>
      <c r="B264" s="5" t="s">
        <v>136</v>
      </c>
      <c r="C264" s="5">
        <v>20190707</v>
      </c>
      <c r="D264" s="5" t="s">
        <v>338</v>
      </c>
      <c r="E264" s="6" t="s">
        <v>0</v>
      </c>
      <c r="F264" s="2"/>
      <c r="G264" s="6">
        <v>1700</v>
      </c>
      <c r="H264" s="5">
        <v>325</v>
      </c>
      <c r="I264" s="6">
        <v>20.2</v>
      </c>
      <c r="J264" s="6"/>
      <c r="K264" s="5">
        <v>38</v>
      </c>
      <c r="L264" s="5" t="s">
        <v>628</v>
      </c>
      <c r="M264" s="5">
        <v>11197.500002492219</v>
      </c>
      <c r="N264" s="5">
        <v>0</v>
      </c>
      <c r="O264" s="5">
        <v>15.117738486831296</v>
      </c>
      <c r="P264" s="5">
        <v>0.4860274334307263</v>
      </c>
      <c r="Q264" s="5">
        <v>247.12468955796467</v>
      </c>
      <c r="R264" s="5">
        <v>2.2466135468062025</v>
      </c>
      <c r="S264" s="5">
        <v>0.48928302544652191</v>
      </c>
      <c r="T264" s="5">
        <v>20.826950073242188</v>
      </c>
      <c r="U264" s="5">
        <v>6</v>
      </c>
      <c r="V264" s="5">
        <v>1.4200000166893005</v>
      </c>
      <c r="W264" s="5">
        <v>1</v>
      </c>
      <c r="X264" s="5">
        <v>2.8400000333786011</v>
      </c>
      <c r="Y264" s="5">
        <v>20.47053337097168</v>
      </c>
      <c r="Z264" s="5">
        <v>20.826950073242188</v>
      </c>
      <c r="AA264" s="5">
        <v>20.188220977783203</v>
      </c>
      <c r="AB264" s="5">
        <v>325.49072265625</v>
      </c>
      <c r="AC264" s="5">
        <v>306.53231811523438</v>
      </c>
      <c r="AD264" s="5">
        <v>18.746026992797852</v>
      </c>
      <c r="AE264" s="5">
        <v>21.383026123046875</v>
      </c>
      <c r="AF264" s="5">
        <v>71.858268737792969</v>
      </c>
      <c r="AG264" s="5">
        <v>81.96649169921875</v>
      </c>
      <c r="AH264" s="5">
        <v>500.24456787109375</v>
      </c>
      <c r="AI264" s="5">
        <v>1699.4503173828125</v>
      </c>
      <c r="AJ264" s="5">
        <v>22.535760879516602</v>
      </c>
      <c r="AK264" s="5">
        <v>92.607521057128906</v>
      </c>
      <c r="AL264" s="5">
        <v>8.3752040863037109</v>
      </c>
      <c r="AM264" s="5">
        <v>0.11220687627792358</v>
      </c>
      <c r="AN264" s="5">
        <v>1</v>
      </c>
      <c r="AO264" s="5">
        <v>-0.21956524252891541</v>
      </c>
      <c r="AP264" s="5">
        <v>2.737391471862793</v>
      </c>
      <c r="AQ264" s="5">
        <v>1</v>
      </c>
      <c r="AR264" s="5">
        <v>0</v>
      </c>
      <c r="AS264" s="5">
        <v>0.15999999642372131</v>
      </c>
      <c r="AT264" s="5">
        <v>111115</v>
      </c>
      <c r="AU264" s="5">
        <v>0.83374094645182284</v>
      </c>
      <c r="AV264" s="5">
        <v>2.2466135468062025E-3</v>
      </c>
      <c r="AW264" s="5">
        <v>293.97695007324216</v>
      </c>
      <c r="AX264" s="5">
        <v>293.62053337097166</v>
      </c>
      <c r="AY264" s="5">
        <v>271.91204470354205</v>
      </c>
      <c r="AZ264" s="5">
        <v>2.0127397587536375</v>
      </c>
      <c r="BA264" s="5">
        <v>2.4695120674017228</v>
      </c>
      <c r="BB264" s="5">
        <v>26.666430968153211</v>
      </c>
      <c r="BC264" s="5">
        <v>5.283404845106336</v>
      </c>
      <c r="BD264" s="5">
        <v>20.648741722106934</v>
      </c>
      <c r="BE264" s="5">
        <v>2.4425610143013947</v>
      </c>
      <c r="BF264" s="5">
        <v>0.41500496942387649</v>
      </c>
      <c r="BG264" s="5">
        <v>1.9802290419552009</v>
      </c>
      <c r="BH264" s="5">
        <v>0.46233197234619383</v>
      </c>
      <c r="BI264" s="5">
        <v>0.26494350196994415</v>
      </c>
      <c r="BJ264" s="5">
        <v>22.885604891975657</v>
      </c>
      <c r="BK264" s="5">
        <v>0.80619456727255545</v>
      </c>
      <c r="BL264" s="5">
        <v>82.66584417683768</v>
      </c>
      <c r="BM264" s="5">
        <v>299.34606927109519</v>
      </c>
      <c r="BN264" s="5">
        <v>4.1748355577263321E-2</v>
      </c>
    </row>
    <row r="265" spans="1:66" s="5" customFormat="1">
      <c r="A265" s="5" t="s">
        <v>629</v>
      </c>
      <c r="B265" s="5" t="s">
        <v>136</v>
      </c>
      <c r="C265" s="5">
        <v>20190707</v>
      </c>
      <c r="D265" s="5" t="s">
        <v>338</v>
      </c>
      <c r="E265" s="6" t="s">
        <v>0</v>
      </c>
      <c r="F265" s="2"/>
      <c r="G265" s="6">
        <v>1700</v>
      </c>
      <c r="H265" s="5">
        <v>250</v>
      </c>
      <c r="I265" s="6">
        <v>20.2</v>
      </c>
      <c r="J265" s="6"/>
      <c r="K265" s="5">
        <v>39</v>
      </c>
      <c r="L265" s="5" t="s">
        <v>630</v>
      </c>
      <c r="M265" s="5">
        <v>11288.000002928078</v>
      </c>
      <c r="N265" s="5">
        <v>0</v>
      </c>
      <c r="O265" s="5">
        <v>10.856571028181225</v>
      </c>
      <c r="P265" s="5">
        <v>0.46745676235527506</v>
      </c>
      <c r="Q265" s="5">
        <v>192.67542481810381</v>
      </c>
      <c r="R265" s="5">
        <v>2.2090931545587207</v>
      </c>
      <c r="S265" s="5">
        <v>0.49735301252866204</v>
      </c>
      <c r="T265" s="5">
        <v>20.927179336547852</v>
      </c>
      <c r="U265" s="5">
        <v>6</v>
      </c>
      <c r="V265" s="5">
        <v>1.4200000166893005</v>
      </c>
      <c r="W265" s="5">
        <v>1</v>
      </c>
      <c r="X265" s="5">
        <v>2.8400000333786011</v>
      </c>
      <c r="Y265" s="5">
        <v>20.529354095458984</v>
      </c>
      <c r="Z265" s="5">
        <v>20.927179336547852</v>
      </c>
      <c r="AA265" s="5">
        <v>20.187202453613281</v>
      </c>
      <c r="AB265" s="5">
        <v>250.5743408203125</v>
      </c>
      <c r="AC265" s="5">
        <v>236.92524719238281</v>
      </c>
      <c r="AD265" s="5">
        <v>18.868791580200195</v>
      </c>
      <c r="AE265" s="5">
        <v>21.461507797241211</v>
      </c>
      <c r="AF265" s="5">
        <v>72.193504333496094</v>
      </c>
      <c r="AG265" s="5">
        <v>81.963943481445313</v>
      </c>
      <c r="AH265" s="5">
        <v>500.25128173828125</v>
      </c>
      <c r="AI265" s="5">
        <v>1698.663818359375</v>
      </c>
      <c r="AJ265" s="5">
        <v>22.433267593383789</v>
      </c>
      <c r="AK265" s="5">
        <v>92.604454040527344</v>
      </c>
      <c r="AL265" s="5">
        <v>8.2412624359130859</v>
      </c>
      <c r="AM265" s="5">
        <v>0.10293525457382202</v>
      </c>
      <c r="AN265" s="5">
        <v>1</v>
      </c>
      <c r="AO265" s="5">
        <v>-0.21956524252891541</v>
      </c>
      <c r="AP265" s="5">
        <v>2.737391471862793</v>
      </c>
      <c r="AQ265" s="5">
        <v>1</v>
      </c>
      <c r="AR265" s="5">
        <v>0</v>
      </c>
      <c r="AS265" s="5">
        <v>0.15999999642372131</v>
      </c>
      <c r="AT265" s="5">
        <v>111115</v>
      </c>
      <c r="AU265" s="5">
        <v>0.83375213623046862</v>
      </c>
      <c r="AV265" s="5">
        <v>2.2090931545587205E-3</v>
      </c>
      <c r="AW265" s="5">
        <v>294.07717933654783</v>
      </c>
      <c r="AX265" s="5">
        <v>293.67935409545896</v>
      </c>
      <c r="AY265" s="5">
        <v>271.78620486260479</v>
      </c>
      <c r="AZ265" s="5">
        <v>2.025250149471121</v>
      </c>
      <c r="BA265" s="5">
        <v>2.4847842249787049</v>
      </c>
      <c r="BB265" s="5">
        <v>26.832232323201925</v>
      </c>
      <c r="BC265" s="5">
        <v>5.3707245259607141</v>
      </c>
      <c r="BD265" s="5">
        <v>20.728266716003418</v>
      </c>
      <c r="BE265" s="5">
        <v>2.4545558473212066</v>
      </c>
      <c r="BF265" s="5">
        <v>0.40138913451701308</v>
      </c>
      <c r="BG265" s="5">
        <v>1.9874312124500428</v>
      </c>
      <c r="BH265" s="5">
        <v>0.46712463487116374</v>
      </c>
      <c r="BI265" s="5">
        <v>0.25607074496718707</v>
      </c>
      <c r="BJ265" s="5">
        <v>17.842602522307175</v>
      </c>
      <c r="BK265" s="5">
        <v>0.81323298002788091</v>
      </c>
      <c r="BL265" s="5">
        <v>82.387712039699736</v>
      </c>
      <c r="BM265" s="5">
        <v>231.76455327837297</v>
      </c>
      <c r="BN265" s="5">
        <v>3.8592961475606577E-2</v>
      </c>
    </row>
    <row r="266" spans="1:66" s="5" customFormat="1">
      <c r="A266" s="5" t="s">
        <v>629</v>
      </c>
      <c r="B266" s="5" t="s">
        <v>136</v>
      </c>
      <c r="C266" s="5">
        <v>20190707</v>
      </c>
      <c r="D266" s="5" t="s">
        <v>338</v>
      </c>
      <c r="E266" s="6" t="s">
        <v>0</v>
      </c>
      <c r="F266" s="2"/>
      <c r="G266" s="6">
        <v>1700</v>
      </c>
      <c r="H266" s="5">
        <v>175</v>
      </c>
      <c r="I266" s="6">
        <v>20.2</v>
      </c>
      <c r="J266" s="6"/>
      <c r="K266" s="5">
        <v>40</v>
      </c>
      <c r="L266" s="5" t="s">
        <v>631</v>
      </c>
      <c r="M266" s="5">
        <v>11386.500002916902</v>
      </c>
      <c r="N266" s="5">
        <v>0</v>
      </c>
      <c r="O266" s="5">
        <v>7.0111129999196891</v>
      </c>
      <c r="P266" s="5">
        <v>0.49297717847129607</v>
      </c>
      <c r="Q266" s="5">
        <v>138.61019791590684</v>
      </c>
      <c r="R266" s="5">
        <v>2.2407506197772817</v>
      </c>
      <c r="S266" s="5">
        <v>0.48203658398305516</v>
      </c>
      <c r="T266" s="5">
        <v>20.879783630371094</v>
      </c>
      <c r="U266" s="5">
        <v>6</v>
      </c>
      <c r="V266" s="5">
        <v>1.4200000166893005</v>
      </c>
      <c r="W266" s="5">
        <v>1</v>
      </c>
      <c r="X266" s="5">
        <v>2.8400000333786011</v>
      </c>
      <c r="Y266" s="5">
        <v>20.510364532470703</v>
      </c>
      <c r="Z266" s="5">
        <v>20.879783630371094</v>
      </c>
      <c r="AA266" s="5">
        <v>20.194623947143555</v>
      </c>
      <c r="AB266" s="5">
        <v>174.87528991699219</v>
      </c>
      <c r="AC266" s="5">
        <v>166.01985168457031</v>
      </c>
      <c r="AD266" s="5">
        <v>18.919857025146484</v>
      </c>
      <c r="AE266" s="5">
        <v>21.549533843994141</v>
      </c>
      <c r="AF266" s="5">
        <v>72.433090209960938</v>
      </c>
      <c r="AG266" s="5">
        <v>82.398399353027344</v>
      </c>
      <c r="AH266" s="5">
        <v>500.24325561523438</v>
      </c>
      <c r="AI266" s="5">
        <v>1698.5601806640625</v>
      </c>
      <c r="AJ266" s="5">
        <v>18.564899444580078</v>
      </c>
      <c r="AK266" s="5">
        <v>92.601333618164063</v>
      </c>
      <c r="AL266" s="5">
        <v>7.4346218109130859</v>
      </c>
      <c r="AM266" s="5">
        <v>0.11143821477890015</v>
      </c>
      <c r="AN266" s="5">
        <v>1</v>
      </c>
      <c r="AO266" s="5">
        <v>-0.21956524252891541</v>
      </c>
      <c r="AP266" s="5">
        <v>2.737391471862793</v>
      </c>
      <c r="AQ266" s="5">
        <v>1</v>
      </c>
      <c r="AR266" s="5">
        <v>0</v>
      </c>
      <c r="AS266" s="5">
        <v>0.15999999642372131</v>
      </c>
      <c r="AT266" s="5">
        <v>111115</v>
      </c>
      <c r="AU266" s="5">
        <v>0.83373875935872377</v>
      </c>
      <c r="AV266" s="5">
        <v>2.2407506197772817E-3</v>
      </c>
      <c r="AW266" s="5">
        <v>294.02978363037107</v>
      </c>
      <c r="AX266" s="5">
        <v>293.66036453247068</v>
      </c>
      <c r="AY266" s="5">
        <v>271.76962283172543</v>
      </c>
      <c r="AZ266" s="5">
        <v>2.0122661922031977</v>
      </c>
      <c r="BA266" s="5">
        <v>2.4775521567866741</v>
      </c>
      <c r="BB266" s="5">
        <v>26.755037535449638</v>
      </c>
      <c r="BC266" s="5">
        <v>5.2055036914554975</v>
      </c>
      <c r="BD266" s="5">
        <v>20.695074081420898</v>
      </c>
      <c r="BE266" s="5">
        <v>2.4495431110620944</v>
      </c>
      <c r="BF266" s="5">
        <v>0.42006143886483366</v>
      </c>
      <c r="BG266" s="5">
        <v>1.9955155728036189</v>
      </c>
      <c r="BH266" s="5">
        <v>0.45402753825847553</v>
      </c>
      <c r="BI266" s="5">
        <v>0.26824173147885461</v>
      </c>
      <c r="BJ266" s="5">
        <v>12.835489180090638</v>
      </c>
      <c r="BK266" s="5">
        <v>0.83490134769701829</v>
      </c>
      <c r="BL266" s="5">
        <v>83.011260940761673</v>
      </c>
      <c r="BM266" s="5">
        <v>162.68710434701779</v>
      </c>
      <c r="BN266" s="5">
        <v>3.5774275598394613E-2</v>
      </c>
    </row>
    <row r="267" spans="1:66" s="5" customFormat="1">
      <c r="A267" s="5" t="s">
        <v>629</v>
      </c>
      <c r="B267" s="5" t="s">
        <v>136</v>
      </c>
      <c r="C267" s="5">
        <v>20190707</v>
      </c>
      <c r="D267" s="5" t="s">
        <v>338</v>
      </c>
      <c r="E267" s="6" t="s">
        <v>0</v>
      </c>
      <c r="F267" s="2"/>
      <c r="G267" s="6">
        <v>1700</v>
      </c>
      <c r="H267" s="5">
        <v>100</v>
      </c>
      <c r="I267" s="6">
        <v>20.2</v>
      </c>
      <c r="J267" s="6"/>
      <c r="K267" s="5">
        <v>41</v>
      </c>
      <c r="L267" s="5" t="s">
        <v>632</v>
      </c>
      <c r="M267" s="5">
        <v>11477.500002872199</v>
      </c>
      <c r="N267" s="5">
        <v>0</v>
      </c>
      <c r="O267" s="5">
        <v>2.7786231232361183</v>
      </c>
      <c r="P267" s="5">
        <v>0.50744824873203875</v>
      </c>
      <c r="Q267" s="5">
        <v>85.443606838225165</v>
      </c>
      <c r="R267" s="5">
        <v>2.2599969754612248</v>
      </c>
      <c r="S267" s="5">
        <v>0.47432960899024224</v>
      </c>
      <c r="T267" s="5">
        <v>20.873062133789063</v>
      </c>
      <c r="U267" s="5">
        <v>6</v>
      </c>
      <c r="V267" s="5">
        <v>1.4200000166893005</v>
      </c>
      <c r="W267" s="5">
        <v>1</v>
      </c>
      <c r="X267" s="5">
        <v>2.8400000333786011</v>
      </c>
      <c r="Y267" s="5">
        <v>20.524469375610352</v>
      </c>
      <c r="Z267" s="5">
        <v>20.873062133789063</v>
      </c>
      <c r="AA267" s="5">
        <v>20.191303253173828</v>
      </c>
      <c r="AB267" s="5">
        <v>99.88531494140625</v>
      </c>
      <c r="AC267" s="5">
        <v>96.291656494140625</v>
      </c>
      <c r="AD267" s="5">
        <v>18.970527648925781</v>
      </c>
      <c r="AE267" s="5">
        <v>21.622531890869141</v>
      </c>
      <c r="AF267" s="5">
        <v>72.472023010253906</v>
      </c>
      <c r="AG267" s="5">
        <v>82.601181030273438</v>
      </c>
      <c r="AH267" s="5">
        <v>500.2548828125</v>
      </c>
      <c r="AI267" s="5">
        <v>1700.445068359375</v>
      </c>
      <c r="AJ267" s="5">
        <v>20.893777847290039</v>
      </c>
      <c r="AK267" s="5">
        <v>92.5977783203125</v>
      </c>
      <c r="AL267" s="5">
        <v>6.9095058441162109</v>
      </c>
      <c r="AM267" s="5">
        <v>0.10926765203475952</v>
      </c>
      <c r="AN267" s="5">
        <v>1</v>
      </c>
      <c r="AO267" s="5">
        <v>-0.21956524252891541</v>
      </c>
      <c r="AP267" s="5">
        <v>2.737391471862793</v>
      </c>
      <c r="AQ267" s="5">
        <v>1</v>
      </c>
      <c r="AR267" s="5">
        <v>0</v>
      </c>
      <c r="AS267" s="5">
        <v>0.15999999642372131</v>
      </c>
      <c r="AT267" s="5">
        <v>111115</v>
      </c>
      <c r="AU267" s="5">
        <v>0.83375813802083321</v>
      </c>
      <c r="AV267" s="5">
        <v>2.2599969754612246E-3</v>
      </c>
      <c r="AW267" s="5">
        <v>294.02306213378904</v>
      </c>
      <c r="AX267" s="5">
        <v>293.67446937561033</v>
      </c>
      <c r="AY267" s="5">
        <v>272.07120485623454</v>
      </c>
      <c r="AZ267" s="5">
        <v>2.0084764786886797</v>
      </c>
      <c r="BA267" s="5">
        <v>2.4765280237448306</v>
      </c>
      <c r="BB267" s="5">
        <v>26.745004779467507</v>
      </c>
      <c r="BC267" s="5">
        <v>5.1224728885983666</v>
      </c>
      <c r="BD267" s="5">
        <v>20.698765754699707</v>
      </c>
      <c r="BE267" s="5">
        <v>2.4501001823004946</v>
      </c>
      <c r="BF267" s="5">
        <v>0.43052287052160942</v>
      </c>
      <c r="BG267" s="5">
        <v>2.0021984147545884</v>
      </c>
      <c r="BH267" s="5">
        <v>0.44790176754590627</v>
      </c>
      <c r="BI267" s="5">
        <v>0.27507098424294585</v>
      </c>
      <c r="BJ267" s="5">
        <v>7.9118881648939112</v>
      </c>
      <c r="BK267" s="5">
        <v>0.88734174848705016</v>
      </c>
      <c r="BL267" s="5">
        <v>83.347730915385881</v>
      </c>
      <c r="BM267" s="5">
        <v>94.970832137703482</v>
      </c>
      <c r="BN267" s="5">
        <v>2.4385585255792548E-2</v>
      </c>
    </row>
    <row r="268" spans="1:66" s="5" customFormat="1">
      <c r="A268" s="5" t="s">
        <v>629</v>
      </c>
      <c r="B268" s="5" t="s">
        <v>136</v>
      </c>
      <c r="C268" s="5">
        <v>20190707</v>
      </c>
      <c r="D268" s="5" t="s">
        <v>338</v>
      </c>
      <c r="E268" s="6" t="s">
        <v>0</v>
      </c>
      <c r="F268" s="2"/>
      <c r="G268" s="6">
        <v>1700</v>
      </c>
      <c r="H268" s="5">
        <v>66</v>
      </c>
      <c r="I268" s="6">
        <v>20.2</v>
      </c>
      <c r="J268" s="6"/>
      <c r="K268" s="5">
        <v>42</v>
      </c>
      <c r="L268" s="5" t="s">
        <v>633</v>
      </c>
      <c r="M268" s="5">
        <v>11566.500002939254</v>
      </c>
      <c r="N268" s="5">
        <v>0</v>
      </c>
      <c r="O268" s="5">
        <v>0.91178921374596489</v>
      </c>
      <c r="P268" s="5">
        <v>0.49139134882773527</v>
      </c>
      <c r="Q268" s="5">
        <v>60.708882354029264</v>
      </c>
      <c r="R268" s="5">
        <v>2.1784099436773539</v>
      </c>
      <c r="S268" s="5">
        <v>0.46986936181248895</v>
      </c>
      <c r="T268" s="5">
        <v>20.866640090942383</v>
      </c>
      <c r="U268" s="5">
        <v>6</v>
      </c>
      <c r="V268" s="5">
        <v>1.4200000166893005</v>
      </c>
      <c r="W268" s="5">
        <v>1</v>
      </c>
      <c r="X268" s="5">
        <v>2.8400000333786011</v>
      </c>
      <c r="Y268" s="5">
        <v>20.511398315429688</v>
      </c>
      <c r="Z268" s="5">
        <v>20.866640090942383</v>
      </c>
      <c r="AA268" s="5">
        <v>20.186794281005859</v>
      </c>
      <c r="AB268" s="5">
        <v>65.890373229980469</v>
      </c>
      <c r="AC268" s="5">
        <v>64.6279296875</v>
      </c>
      <c r="AD268" s="5">
        <v>19.104213714599609</v>
      </c>
      <c r="AE268" s="5">
        <v>21.660373687744141</v>
      </c>
      <c r="AF268" s="5">
        <v>73.207351684570313</v>
      </c>
      <c r="AG268" s="5">
        <v>82.808197021484375</v>
      </c>
      <c r="AH268" s="5">
        <v>500.25619506835938</v>
      </c>
      <c r="AI268" s="5">
        <v>1701.03125</v>
      </c>
      <c r="AJ268" s="5">
        <v>20.880668640136719</v>
      </c>
      <c r="AK268" s="5">
        <v>92.596763610839844</v>
      </c>
      <c r="AL268" s="5">
        <v>6.4652919769287109</v>
      </c>
      <c r="AM268" s="5">
        <v>0.11193221807479858</v>
      </c>
      <c r="AN268" s="5">
        <v>1</v>
      </c>
      <c r="AO268" s="5">
        <v>-0.21956524252891541</v>
      </c>
      <c r="AP268" s="5">
        <v>2.737391471862793</v>
      </c>
      <c r="AQ268" s="5">
        <v>1</v>
      </c>
      <c r="AR268" s="5">
        <v>0</v>
      </c>
      <c r="AS268" s="5">
        <v>0.15999999642372131</v>
      </c>
      <c r="AT268" s="5">
        <v>111115</v>
      </c>
      <c r="AU268" s="5">
        <v>0.83376032511393228</v>
      </c>
      <c r="AV268" s="5">
        <v>2.1784099436773538E-3</v>
      </c>
      <c r="AW268" s="5">
        <v>294.01664009094236</v>
      </c>
      <c r="AX268" s="5">
        <v>293.66139831542966</v>
      </c>
      <c r="AY268" s="5">
        <v>272.1649939166382</v>
      </c>
      <c r="AZ268" s="5">
        <v>2.0516130745506551</v>
      </c>
      <c r="BA268" s="5">
        <v>2.4755498638989883</v>
      </c>
      <c r="BB268" s="5">
        <v>26.734734210615414</v>
      </c>
      <c r="BC268" s="5">
        <v>5.0743605228712738</v>
      </c>
      <c r="BD268" s="5">
        <v>20.689019203186035</v>
      </c>
      <c r="BE268" s="5">
        <v>2.4486296738433935</v>
      </c>
      <c r="BF268" s="5">
        <v>0.41890948464556232</v>
      </c>
      <c r="BG268" s="5">
        <v>2.0056805020864994</v>
      </c>
      <c r="BH268" s="5">
        <v>0.44294917175689408</v>
      </c>
      <c r="BI268" s="5">
        <v>0.26749018406154834</v>
      </c>
      <c r="BJ268" s="5">
        <v>5.6214460284143346</v>
      </c>
      <c r="BK268" s="5">
        <v>0.93935985026256008</v>
      </c>
      <c r="BL268" s="5">
        <v>83.418025854475303</v>
      </c>
      <c r="BM268" s="5">
        <v>64.194508763524624</v>
      </c>
      <c r="BN268" s="5">
        <v>1.1848311899429904E-2</v>
      </c>
    </row>
    <row r="269" spans="1:66" s="5" customFormat="1">
      <c r="A269" s="5" t="s">
        <v>629</v>
      </c>
      <c r="B269" s="5" t="s">
        <v>136</v>
      </c>
      <c r="C269" s="5">
        <v>20190707</v>
      </c>
      <c r="D269" s="5" t="s">
        <v>338</v>
      </c>
      <c r="E269" s="6" t="s">
        <v>0</v>
      </c>
      <c r="F269" s="2"/>
      <c r="G269" s="6">
        <v>1700</v>
      </c>
      <c r="H269" s="5">
        <v>33</v>
      </c>
      <c r="I269" s="6">
        <v>20.2</v>
      </c>
      <c r="J269" s="6"/>
      <c r="K269" s="5">
        <v>43</v>
      </c>
      <c r="L269" s="5" t="s">
        <v>634</v>
      </c>
      <c r="M269" s="5">
        <v>11704.500002939254</v>
      </c>
      <c r="N269" s="5">
        <v>0</v>
      </c>
      <c r="O269" s="5">
        <v>-0.95164716755109025</v>
      </c>
      <c r="P269" s="5">
        <v>0.47081071129970647</v>
      </c>
      <c r="Q269" s="5">
        <v>36.712482815687999</v>
      </c>
      <c r="R269" s="5">
        <v>2.1593280074795969</v>
      </c>
      <c r="S269" s="5">
        <v>0.48302981639954279</v>
      </c>
      <c r="T269" s="5">
        <v>20.981088638305664</v>
      </c>
      <c r="U269" s="5">
        <v>6</v>
      </c>
      <c r="V269" s="5">
        <v>1.4200000166893005</v>
      </c>
      <c r="W269" s="5">
        <v>1</v>
      </c>
      <c r="X269" s="5">
        <v>2.8400000333786011</v>
      </c>
      <c r="Y269" s="5">
        <v>20.55695915222168</v>
      </c>
      <c r="Z269" s="5">
        <v>20.981088638305664</v>
      </c>
      <c r="AA269" s="5">
        <v>20.191879272460938</v>
      </c>
      <c r="AB269" s="5">
        <v>32.257663726806641</v>
      </c>
      <c r="AC269" s="5">
        <v>33.312744140625</v>
      </c>
      <c r="AD269" s="5">
        <v>19.17445182800293</v>
      </c>
      <c r="AE269" s="5">
        <v>21.708011627197266</v>
      </c>
      <c r="AF269" s="5">
        <v>73.270797729492188</v>
      </c>
      <c r="AG269" s="5">
        <v>82.759872436523438</v>
      </c>
      <c r="AH269" s="5">
        <v>500.27316284179688</v>
      </c>
      <c r="AI269" s="5">
        <v>1701.112060546875</v>
      </c>
      <c r="AJ269" s="5">
        <v>20.12006950378418</v>
      </c>
      <c r="AK269" s="5">
        <v>92.592674255371094</v>
      </c>
      <c r="AL269" s="5">
        <v>6.1859378814697266</v>
      </c>
      <c r="AM269" s="5">
        <v>0.11823982000350952</v>
      </c>
      <c r="AN269" s="5">
        <v>1</v>
      </c>
      <c r="AO269" s="5">
        <v>-0.21956524252891541</v>
      </c>
      <c r="AP269" s="5">
        <v>2.737391471862793</v>
      </c>
      <c r="AQ269" s="5">
        <v>1</v>
      </c>
      <c r="AR269" s="5">
        <v>0</v>
      </c>
      <c r="AS269" s="5">
        <v>0.15999999642372131</v>
      </c>
      <c r="AT269" s="5">
        <v>111115</v>
      </c>
      <c r="AU269" s="5">
        <v>0.8337886047363281</v>
      </c>
      <c r="AV269" s="5">
        <v>2.1593280074795967E-3</v>
      </c>
      <c r="AW269" s="5">
        <v>294.13108863830564</v>
      </c>
      <c r="AX269" s="5">
        <v>293.70695915222166</v>
      </c>
      <c r="AY269" s="5">
        <v>272.17792360384919</v>
      </c>
      <c r="AZ269" s="5">
        <v>2.0524621014178028</v>
      </c>
      <c r="BA269" s="5">
        <v>2.4930326657284274</v>
      </c>
      <c r="BB269" s="5">
        <v>26.924729043386627</v>
      </c>
      <c r="BC269" s="5">
        <v>5.2167174161893612</v>
      </c>
      <c r="BD269" s="5">
        <v>20.769023895263672</v>
      </c>
      <c r="BE269" s="5">
        <v>2.4607232657282392</v>
      </c>
      <c r="BF269" s="5">
        <v>0.40385951929006675</v>
      </c>
      <c r="BG269" s="5">
        <v>2.0100028493288846</v>
      </c>
      <c r="BH269" s="5">
        <v>0.45072041639935456</v>
      </c>
      <c r="BI269" s="5">
        <v>0.25767964375568198</v>
      </c>
      <c r="BJ269" s="5">
        <v>3.3993069624589078</v>
      </c>
      <c r="BK269" s="5">
        <v>1.1020551972755979</v>
      </c>
      <c r="BL269" s="5">
        <v>82.965831398573968</v>
      </c>
      <c r="BM269" s="5">
        <v>33.765111626925908</v>
      </c>
      <c r="BN269" s="5">
        <v>-2.3383366631909014E-2</v>
      </c>
    </row>
    <row r="270" spans="1:66" s="5" customFormat="1">
      <c r="A270" s="5" t="s">
        <v>629</v>
      </c>
      <c r="B270" s="5" t="s">
        <v>136</v>
      </c>
      <c r="C270" s="5">
        <v>20190707</v>
      </c>
      <c r="D270" s="5" t="s">
        <v>338</v>
      </c>
      <c r="E270" s="6" t="s">
        <v>0</v>
      </c>
      <c r="F270" s="2"/>
      <c r="G270" s="6">
        <v>1700</v>
      </c>
      <c r="H270" s="5">
        <v>400</v>
      </c>
      <c r="I270" s="6">
        <v>20.2</v>
      </c>
      <c r="J270" s="6"/>
      <c r="K270" s="5">
        <v>44</v>
      </c>
      <c r="L270" s="5" t="s">
        <v>635</v>
      </c>
      <c r="M270" s="5">
        <v>11857.000002883375</v>
      </c>
      <c r="N270" s="5">
        <v>0</v>
      </c>
      <c r="O270" s="5">
        <v>16.966680781939978</v>
      </c>
      <c r="P270" s="5">
        <v>0.50226342821015535</v>
      </c>
      <c r="Q270" s="5">
        <v>313.32566840141504</v>
      </c>
      <c r="R270" s="5">
        <v>2.2087235720114999</v>
      </c>
      <c r="S270" s="5">
        <v>0.46753230962817627</v>
      </c>
      <c r="T270" s="5">
        <v>20.916465759277344</v>
      </c>
      <c r="U270" s="5">
        <v>6</v>
      </c>
      <c r="V270" s="5">
        <v>1.4200000166893005</v>
      </c>
      <c r="W270" s="5">
        <v>1</v>
      </c>
      <c r="X270" s="5">
        <v>2.8400000333786011</v>
      </c>
      <c r="Y270" s="5">
        <v>20.534238815307617</v>
      </c>
      <c r="Z270" s="5">
        <v>20.916465759277344</v>
      </c>
      <c r="AA270" s="5">
        <v>20.192031860351563</v>
      </c>
      <c r="AB270" s="5">
        <v>399.71319580078125</v>
      </c>
      <c r="AC270" s="5">
        <v>378.36087036132813</v>
      </c>
      <c r="AD270" s="5">
        <v>19.177940368652344</v>
      </c>
      <c r="AE270" s="5">
        <v>21.769432067871094</v>
      </c>
      <c r="AF270" s="5">
        <v>73.215911865234375</v>
      </c>
      <c r="AG270" s="5">
        <v>83.105079650878906</v>
      </c>
      <c r="AH270" s="5">
        <v>500.2464599609375</v>
      </c>
      <c r="AI270" s="5">
        <v>1699.9439697265625</v>
      </c>
      <c r="AJ270" s="5">
        <v>19.122133255004883</v>
      </c>
      <c r="AK270" s="5">
        <v>92.589256286621094</v>
      </c>
      <c r="AL270" s="5">
        <v>8.3567752838134766</v>
      </c>
      <c r="AM270" s="5">
        <v>0.11694663763046265</v>
      </c>
      <c r="AN270" s="5">
        <v>1</v>
      </c>
      <c r="AO270" s="5">
        <v>-0.21956524252891541</v>
      </c>
      <c r="AP270" s="5">
        <v>2.737391471862793</v>
      </c>
      <c r="AQ270" s="5">
        <v>1</v>
      </c>
      <c r="AR270" s="5">
        <v>0</v>
      </c>
      <c r="AS270" s="5">
        <v>0.15999999642372131</v>
      </c>
      <c r="AT270" s="5">
        <v>111115</v>
      </c>
      <c r="AU270" s="5">
        <v>0.83374409993489573</v>
      </c>
      <c r="AV270" s="5">
        <v>2.2087235720114999E-3</v>
      </c>
      <c r="AW270" s="5">
        <v>294.06646575927732</v>
      </c>
      <c r="AX270" s="5">
        <v>293.68423881530759</v>
      </c>
      <c r="AY270" s="5">
        <v>271.99102907677661</v>
      </c>
      <c r="AZ270" s="5">
        <v>2.0299468805948897</v>
      </c>
      <c r="BA270" s="5">
        <v>2.4831478345744809</v>
      </c>
      <c r="BB270" s="5">
        <v>26.818962957080036</v>
      </c>
      <c r="BC270" s="5">
        <v>5.0495308892089419</v>
      </c>
      <c r="BD270" s="5">
        <v>20.72535228729248</v>
      </c>
      <c r="BE270" s="5">
        <v>2.4541153521179457</v>
      </c>
      <c r="BF270" s="5">
        <v>0.4267850722347406</v>
      </c>
      <c r="BG270" s="5">
        <v>2.0156155249463046</v>
      </c>
      <c r="BH270" s="5">
        <v>0.43849982717164115</v>
      </c>
      <c r="BI270" s="5">
        <v>0.27263008999607669</v>
      </c>
      <c r="BJ270" s="5">
        <v>29.010590612795475</v>
      </c>
      <c r="BK270" s="5">
        <v>0.82811329856122384</v>
      </c>
      <c r="BL270" s="5">
        <v>83.60287040787496</v>
      </c>
      <c r="BM270" s="5">
        <v>370.29572290132262</v>
      </c>
      <c r="BN270" s="5">
        <v>3.8306227345820745E-2</v>
      </c>
    </row>
    <row r="271" spans="1:66" s="5" customFormat="1">
      <c r="A271" s="5" t="s">
        <v>629</v>
      </c>
      <c r="B271" s="5" t="s">
        <v>136</v>
      </c>
      <c r="C271" s="5">
        <v>20190707</v>
      </c>
      <c r="D271" s="5" t="s">
        <v>338</v>
      </c>
      <c r="E271" s="6" t="s">
        <v>0</v>
      </c>
      <c r="F271" s="2"/>
      <c r="G271" s="6">
        <v>1700</v>
      </c>
      <c r="H271" s="5">
        <v>400</v>
      </c>
      <c r="I271" s="6">
        <v>20.2</v>
      </c>
      <c r="J271" s="6"/>
      <c r="K271" s="5">
        <v>45</v>
      </c>
      <c r="L271" s="5" t="s">
        <v>636</v>
      </c>
      <c r="M271" s="5">
        <v>11949.000002928078</v>
      </c>
      <c r="N271" s="5">
        <v>0</v>
      </c>
      <c r="O271" s="5">
        <v>17.123300741939186</v>
      </c>
      <c r="P271" s="5">
        <v>0.48738173664101847</v>
      </c>
      <c r="Q271" s="5">
        <v>310.6048723523902</v>
      </c>
      <c r="R271" s="5">
        <v>2.1458574741001812</v>
      </c>
      <c r="S271" s="5">
        <v>0.46598541450191799</v>
      </c>
      <c r="T271" s="5">
        <v>20.939016342163086</v>
      </c>
      <c r="U271" s="5">
        <v>6</v>
      </c>
      <c r="V271" s="5">
        <v>1.4200000166893005</v>
      </c>
      <c r="W271" s="5">
        <v>1</v>
      </c>
      <c r="X271" s="5">
        <v>2.8400000333786011</v>
      </c>
      <c r="Y271" s="5">
        <v>20.55052375793457</v>
      </c>
      <c r="Z271" s="5">
        <v>20.939016342163086</v>
      </c>
      <c r="AA271" s="5">
        <v>20.194690704345703</v>
      </c>
      <c r="AB271" s="5">
        <v>399.3697509765625</v>
      </c>
      <c r="AC271" s="5">
        <v>377.85952758789063</v>
      </c>
      <c r="AD271" s="5">
        <v>19.305912017822266</v>
      </c>
      <c r="AE271" s="5">
        <v>21.823488235473633</v>
      </c>
      <c r="AF271" s="5">
        <v>73.753204345703125</v>
      </c>
      <c r="AG271" s="5">
        <v>83.228096008300781</v>
      </c>
      <c r="AH271" s="5">
        <v>500.24957275390625</v>
      </c>
      <c r="AI271" s="5">
        <v>1699.6480712890625</v>
      </c>
      <c r="AJ271" s="5">
        <v>19.883184432983398</v>
      </c>
      <c r="AK271" s="5">
        <v>92.588676452636719</v>
      </c>
      <c r="AL271" s="5">
        <v>8.3433170318603516</v>
      </c>
      <c r="AM271" s="5">
        <v>0.11350959539413452</v>
      </c>
      <c r="AN271" s="5">
        <v>1</v>
      </c>
      <c r="AO271" s="5">
        <v>-0.21956524252891541</v>
      </c>
      <c r="AP271" s="5">
        <v>2.737391471862793</v>
      </c>
      <c r="AQ271" s="5">
        <v>1</v>
      </c>
      <c r="AR271" s="5">
        <v>0</v>
      </c>
      <c r="AS271" s="5">
        <v>0.15999999642372131</v>
      </c>
      <c r="AT271" s="5">
        <v>111115</v>
      </c>
      <c r="AU271" s="5">
        <v>0.83374928792317693</v>
      </c>
      <c r="AV271" s="5">
        <v>2.1458574741001811E-3</v>
      </c>
      <c r="AW271" s="5">
        <v>294.08901634216306</v>
      </c>
      <c r="AX271" s="5">
        <v>293.70052375793455</v>
      </c>
      <c r="AY271" s="5">
        <v>271.94368532783483</v>
      </c>
      <c r="AZ271" s="5">
        <v>2.0615205645483132</v>
      </c>
      <c r="BA271" s="5">
        <v>2.4865933058041101</v>
      </c>
      <c r="BB271" s="5">
        <v>26.856343573245855</v>
      </c>
      <c r="BC271" s="5">
        <v>5.0328553377722223</v>
      </c>
      <c r="BD271" s="5">
        <v>20.744770050048828</v>
      </c>
      <c r="BE271" s="5">
        <v>2.4570515157035056</v>
      </c>
      <c r="BF271" s="5">
        <v>0.41599198529011933</v>
      </c>
      <c r="BG271" s="5">
        <v>2.0206078913021921</v>
      </c>
      <c r="BH271" s="5">
        <v>0.43644362440131346</v>
      </c>
      <c r="BI271" s="5">
        <v>0.26558717636013729</v>
      </c>
      <c r="BJ271" s="5">
        <v>28.758494030847984</v>
      </c>
      <c r="BK271" s="5">
        <v>0.82201148753657693</v>
      </c>
      <c r="BL271" s="5">
        <v>83.606007282203535</v>
      </c>
      <c r="BM271" s="5">
        <v>369.71993049988725</v>
      </c>
      <c r="BN271" s="5">
        <v>3.8721493985739174E-2</v>
      </c>
    </row>
    <row r="272" spans="1:66" s="5" customFormat="1">
      <c r="A272" s="5" t="s">
        <v>629</v>
      </c>
      <c r="B272" s="5" t="s">
        <v>136</v>
      </c>
      <c r="C272" s="5">
        <v>20190707</v>
      </c>
      <c r="D272" s="5" t="s">
        <v>338</v>
      </c>
      <c r="E272" s="6" t="s">
        <v>0</v>
      </c>
      <c r="F272" s="2"/>
      <c r="G272" s="6">
        <v>1700</v>
      </c>
      <c r="H272" s="5">
        <v>400</v>
      </c>
      <c r="I272" s="6">
        <v>20.2</v>
      </c>
      <c r="J272" s="6"/>
      <c r="K272" s="5">
        <v>46</v>
      </c>
      <c r="L272" s="5" t="s">
        <v>542</v>
      </c>
      <c r="M272" s="5">
        <v>12041.000002883375</v>
      </c>
      <c r="N272" s="5">
        <v>0</v>
      </c>
      <c r="O272" s="5">
        <v>17.561131606964778</v>
      </c>
      <c r="P272" s="5">
        <v>0.49672405591064839</v>
      </c>
      <c r="Q272" s="5">
        <v>309.84999577533887</v>
      </c>
      <c r="R272" s="5">
        <v>2.1765215579226695</v>
      </c>
      <c r="S272" s="5">
        <v>0.46501316298777073</v>
      </c>
      <c r="T272" s="5">
        <v>20.975772857666016</v>
      </c>
      <c r="U272" s="5">
        <v>6</v>
      </c>
      <c r="V272" s="5">
        <v>1.4200000166893005</v>
      </c>
      <c r="W272" s="5">
        <v>1</v>
      </c>
      <c r="X272" s="5">
        <v>2.8400000333786011</v>
      </c>
      <c r="Y272" s="5">
        <v>20.551902770996094</v>
      </c>
      <c r="Z272" s="5">
        <v>20.975772857666016</v>
      </c>
      <c r="AA272" s="5">
        <v>20.192510604858398</v>
      </c>
      <c r="AB272" s="5">
        <v>399.70681762695313</v>
      </c>
      <c r="AC272" s="5">
        <v>377.65853881835938</v>
      </c>
      <c r="AD272" s="5">
        <v>19.341995239257813</v>
      </c>
      <c r="AE272" s="5">
        <v>21.895307540893555</v>
      </c>
      <c r="AF272" s="5">
        <v>73.758468627929688</v>
      </c>
      <c r="AG272" s="5">
        <v>83.490837097167969</v>
      </c>
      <c r="AH272" s="5">
        <v>500.25982666015625</v>
      </c>
      <c r="AI272" s="5">
        <v>1699.634521484375</v>
      </c>
      <c r="AJ272" s="5">
        <v>19.5765380859375</v>
      </c>
      <c r="AK272" s="5">
        <v>92.586280822753906</v>
      </c>
      <c r="AL272" s="5">
        <v>8.3460941314697266</v>
      </c>
      <c r="AM272" s="5">
        <v>0.13005203008651733</v>
      </c>
      <c r="AN272" s="5">
        <v>1</v>
      </c>
      <c r="AO272" s="5">
        <v>-0.21956524252891541</v>
      </c>
      <c r="AP272" s="5">
        <v>2.737391471862793</v>
      </c>
      <c r="AQ272" s="5">
        <v>1</v>
      </c>
      <c r="AR272" s="5">
        <v>0</v>
      </c>
      <c r="AS272" s="5">
        <v>0.15999999642372131</v>
      </c>
      <c r="AT272" s="5">
        <v>111115</v>
      </c>
      <c r="AU272" s="5">
        <v>0.83376637776692697</v>
      </c>
      <c r="AV272" s="5">
        <v>2.1765215579226697E-3</v>
      </c>
      <c r="AW272" s="5">
        <v>294.12577285766599</v>
      </c>
      <c r="AX272" s="5">
        <v>293.70190277099607</v>
      </c>
      <c r="AY272" s="5">
        <v>271.94151735913329</v>
      </c>
      <c r="AZ272" s="5">
        <v>2.0406657193843829</v>
      </c>
      <c r="BA272" s="5">
        <v>2.4922182556695027</v>
      </c>
      <c r="BB272" s="5">
        <v>26.917792069438196</v>
      </c>
      <c r="BC272" s="5">
        <v>5.0224845285446413</v>
      </c>
      <c r="BD272" s="5">
        <v>20.763837814331055</v>
      </c>
      <c r="BE272" s="5">
        <v>2.4599377497137538</v>
      </c>
      <c r="BF272" s="5">
        <v>0.42277883865030197</v>
      </c>
      <c r="BG272" s="5">
        <v>2.027205092681732</v>
      </c>
      <c r="BH272" s="5">
        <v>0.43273265703202179</v>
      </c>
      <c r="BI272" s="5">
        <v>0.27001494736066095</v>
      </c>
      <c r="BJ272" s="5">
        <v>28.687858721784636</v>
      </c>
      <c r="BK272" s="5">
        <v>0.82045012604459067</v>
      </c>
      <c r="BL272" s="5">
        <v>83.721726311049906</v>
      </c>
      <c r="BM272" s="5">
        <v>369.31081790611739</v>
      </c>
      <c r="BN272" s="5">
        <v>3.9810592672224011E-2</v>
      </c>
    </row>
    <row r="273" spans="1:66" s="5" customFormat="1">
      <c r="A273" s="5" t="s">
        <v>629</v>
      </c>
      <c r="B273" s="5" t="s">
        <v>136</v>
      </c>
      <c r="C273" s="5">
        <v>20190707</v>
      </c>
      <c r="D273" s="5" t="s">
        <v>338</v>
      </c>
      <c r="E273" s="6" t="s">
        <v>0</v>
      </c>
      <c r="F273" s="2"/>
      <c r="G273" s="6">
        <v>1700</v>
      </c>
      <c r="H273" s="5">
        <v>475</v>
      </c>
      <c r="I273" s="6">
        <v>20.2</v>
      </c>
      <c r="J273" s="6"/>
      <c r="K273" s="5">
        <v>47</v>
      </c>
      <c r="L273" s="5" t="s">
        <v>637</v>
      </c>
      <c r="M273" s="5">
        <v>12147.500002916902</v>
      </c>
      <c r="N273" s="5">
        <v>0</v>
      </c>
      <c r="O273" s="5">
        <v>20.228523006590294</v>
      </c>
      <c r="P273" s="5">
        <v>0.49610028361723119</v>
      </c>
      <c r="Q273" s="5">
        <v>371.30768082188229</v>
      </c>
      <c r="R273" s="5">
        <v>2.1494130256334887</v>
      </c>
      <c r="S273" s="5">
        <v>0.45967723577722763</v>
      </c>
      <c r="T273" s="5">
        <v>20.98106575012207</v>
      </c>
      <c r="U273" s="5">
        <v>6</v>
      </c>
      <c r="V273" s="5">
        <v>1.4200000166893005</v>
      </c>
      <c r="W273" s="5">
        <v>1</v>
      </c>
      <c r="X273" s="5">
        <v>2.8400000333786011</v>
      </c>
      <c r="Y273" s="5">
        <v>20.570236206054688</v>
      </c>
      <c r="Z273" s="5">
        <v>20.98106575012207</v>
      </c>
      <c r="AA273" s="5">
        <v>20.186216354370117</v>
      </c>
      <c r="AB273" s="5">
        <v>474.997802734375</v>
      </c>
      <c r="AC273" s="5">
        <v>449.57675170898438</v>
      </c>
      <c r="AD273" s="5">
        <v>19.441152572631836</v>
      </c>
      <c r="AE273" s="5">
        <v>21.962533950805664</v>
      </c>
      <c r="AF273" s="5">
        <v>74.129768371582031</v>
      </c>
      <c r="AG273" s="5">
        <v>83.645729064941406</v>
      </c>
      <c r="AH273" s="5">
        <v>500.25112915039063</v>
      </c>
      <c r="AI273" s="5">
        <v>1699.2496337890625</v>
      </c>
      <c r="AJ273" s="5">
        <v>19.159439086914063</v>
      </c>
      <c r="AK273" s="5">
        <v>92.582756042480469</v>
      </c>
      <c r="AL273" s="5">
        <v>8.3796329498291016</v>
      </c>
      <c r="AM273" s="5">
        <v>0.12228339910507202</v>
      </c>
      <c r="AN273" s="5">
        <v>1</v>
      </c>
      <c r="AO273" s="5">
        <v>-0.21956524252891541</v>
      </c>
      <c r="AP273" s="5">
        <v>2.737391471862793</v>
      </c>
      <c r="AQ273" s="5">
        <v>1</v>
      </c>
      <c r="AR273" s="5">
        <v>0</v>
      </c>
      <c r="AS273" s="5">
        <v>0.15999999642372131</v>
      </c>
      <c r="AT273" s="5">
        <v>111115</v>
      </c>
      <c r="AU273" s="5">
        <v>0.83375188191731764</v>
      </c>
      <c r="AV273" s="5">
        <v>2.1494130256334886E-3</v>
      </c>
      <c r="AW273" s="5">
        <v>294.13106575012205</v>
      </c>
      <c r="AX273" s="5">
        <v>293.72023620605466</v>
      </c>
      <c r="AY273" s="5">
        <v>271.87993532925975</v>
      </c>
      <c r="AZ273" s="5">
        <v>2.0558507259348415</v>
      </c>
      <c r="BA273" s="5">
        <v>2.4930291586193634</v>
      </c>
      <c r="BB273" s="5">
        <v>26.927575557109872</v>
      </c>
      <c r="BC273" s="5">
        <v>4.965041606304208</v>
      </c>
      <c r="BD273" s="5">
        <v>20.775650978088379</v>
      </c>
      <c r="BE273" s="5">
        <v>2.4617273645791595</v>
      </c>
      <c r="BF273" s="5">
        <v>0.4223268751404966</v>
      </c>
      <c r="BG273" s="5">
        <v>2.0333519228421357</v>
      </c>
      <c r="BH273" s="5">
        <v>0.4283754417370238</v>
      </c>
      <c r="BI273" s="5">
        <v>0.26971998789856516</v>
      </c>
      <c r="BJ273" s="5">
        <v>34.376688430231532</v>
      </c>
      <c r="BK273" s="5">
        <v>0.82590498599054241</v>
      </c>
      <c r="BL273" s="5">
        <v>83.910107298823419</v>
      </c>
      <c r="BM273" s="5">
        <v>439.9610806744987</v>
      </c>
      <c r="BN273" s="5">
        <v>3.8580174714033383E-2</v>
      </c>
    </row>
    <row r="274" spans="1:66" s="5" customFormat="1">
      <c r="A274" s="5" t="s">
        <v>629</v>
      </c>
      <c r="B274" s="5" t="s">
        <v>136</v>
      </c>
      <c r="C274" s="5">
        <v>20190707</v>
      </c>
      <c r="D274" s="5" t="s">
        <v>338</v>
      </c>
      <c r="E274" s="6" t="s">
        <v>0</v>
      </c>
      <c r="F274" s="2"/>
      <c r="G274" s="6">
        <v>1700</v>
      </c>
      <c r="H274" s="5">
        <v>575</v>
      </c>
      <c r="I274" s="6">
        <v>20.2</v>
      </c>
      <c r="J274" s="6"/>
      <c r="K274" s="5">
        <v>48</v>
      </c>
      <c r="L274" s="5" t="s">
        <v>638</v>
      </c>
      <c r="M274" s="5">
        <v>12265.500002782792</v>
      </c>
      <c r="N274" s="5">
        <v>0</v>
      </c>
      <c r="O274" s="5">
        <v>22.872476709694752</v>
      </c>
      <c r="P274" s="5">
        <v>0.49776844197614689</v>
      </c>
      <c r="Q274" s="5">
        <v>457.98857802812847</v>
      </c>
      <c r="R274" s="5">
        <v>2.167660463696031</v>
      </c>
      <c r="S274" s="5">
        <v>0.46220765140875342</v>
      </c>
      <c r="T274" s="5">
        <v>21.038509368896484</v>
      </c>
      <c r="U274" s="5">
        <v>6</v>
      </c>
      <c r="V274" s="5">
        <v>1.4200000166893005</v>
      </c>
      <c r="W274" s="5">
        <v>1</v>
      </c>
      <c r="X274" s="5">
        <v>2.8400000333786011</v>
      </c>
      <c r="Y274" s="5">
        <v>20.60015869140625</v>
      </c>
      <c r="Z274" s="5">
        <v>21.038509368896484</v>
      </c>
      <c r="AA274" s="5">
        <v>20.19401741027832</v>
      </c>
      <c r="AB274" s="5">
        <v>575.42242431640625</v>
      </c>
      <c r="AC274" s="5">
        <v>546.56707763671875</v>
      </c>
      <c r="AD274" s="5">
        <v>19.488214492797852</v>
      </c>
      <c r="AE274" s="5">
        <v>22.030923843383789</v>
      </c>
      <c r="AF274" s="5">
        <v>74.093101501464844</v>
      </c>
      <c r="AG274" s="5">
        <v>83.758804321289063</v>
      </c>
      <c r="AH274" s="5">
        <v>500.23135375976563</v>
      </c>
      <c r="AI274" s="5">
        <v>1698.9981689453125</v>
      </c>
      <c r="AJ274" s="5">
        <v>18.646081924438477</v>
      </c>
      <c r="AK274" s="5">
        <v>92.580642700195313</v>
      </c>
      <c r="AL274" s="5">
        <v>8.4944400787353516</v>
      </c>
      <c r="AM274" s="5">
        <v>0.12831825017929077</v>
      </c>
      <c r="AN274" s="5">
        <v>1</v>
      </c>
      <c r="AO274" s="5">
        <v>-0.21956524252891541</v>
      </c>
      <c r="AP274" s="5">
        <v>2.737391471862793</v>
      </c>
      <c r="AQ274" s="5">
        <v>1</v>
      </c>
      <c r="AR274" s="5">
        <v>0</v>
      </c>
      <c r="AS274" s="5">
        <v>0.15999999642372131</v>
      </c>
      <c r="AT274" s="5">
        <v>111115</v>
      </c>
      <c r="AU274" s="5">
        <v>0.83371892293294259</v>
      </c>
      <c r="AV274" s="5">
        <v>2.1676604636960309E-3</v>
      </c>
      <c r="AW274" s="5">
        <v>294.18850936889646</v>
      </c>
      <c r="AX274" s="5">
        <v>293.75015869140623</v>
      </c>
      <c r="AY274" s="5">
        <v>271.83970095515906</v>
      </c>
      <c r="AZ274" s="5">
        <v>2.0420174092586554</v>
      </c>
      <c r="BA274" s="5">
        <v>2.5018447401082815</v>
      </c>
      <c r="BB274" s="5">
        <v>27.023410803163539</v>
      </c>
      <c r="BC274" s="5">
        <v>4.9924869597797503</v>
      </c>
      <c r="BD274" s="5">
        <v>20.819334030151367</v>
      </c>
      <c r="BE274" s="5">
        <v>2.4683549620404022</v>
      </c>
      <c r="BF274" s="5">
        <v>0.42353518593791112</v>
      </c>
      <c r="BG274" s="5">
        <v>2.0396370886995281</v>
      </c>
      <c r="BH274" s="5">
        <v>0.42871787334087408</v>
      </c>
      <c r="BI274" s="5">
        <v>0.27050858396515937</v>
      </c>
      <c r="BJ274" s="5">
        <v>42.400876903192689</v>
      </c>
      <c r="BK274" s="5">
        <v>0.83793663535024543</v>
      </c>
      <c r="BL274" s="5">
        <v>83.885244006847358</v>
      </c>
      <c r="BM274" s="5">
        <v>535.69459763841598</v>
      </c>
      <c r="BN274" s="5">
        <v>3.581636436678684E-2</v>
      </c>
    </row>
    <row r="275" spans="1:66" s="5" customFormat="1">
      <c r="A275" s="5" t="s">
        <v>629</v>
      </c>
      <c r="B275" s="5" t="s">
        <v>136</v>
      </c>
      <c r="C275" s="5">
        <v>20190707</v>
      </c>
      <c r="D275" s="5" t="s">
        <v>338</v>
      </c>
      <c r="E275" s="6" t="s">
        <v>0</v>
      </c>
      <c r="F275" s="2"/>
      <c r="G275" s="6">
        <v>1700</v>
      </c>
      <c r="H275" s="5">
        <v>675</v>
      </c>
      <c r="I275" s="6">
        <v>20.2</v>
      </c>
      <c r="J275" s="6"/>
      <c r="K275" s="5">
        <v>49</v>
      </c>
      <c r="L275" s="5" t="s">
        <v>639</v>
      </c>
      <c r="M275" s="5">
        <v>12373.500002872199</v>
      </c>
      <c r="N275" s="5">
        <v>0</v>
      </c>
      <c r="O275" s="5">
        <v>24.606952854739145</v>
      </c>
      <c r="P275" s="5">
        <v>0.49218323037052175</v>
      </c>
      <c r="Q275" s="5">
        <v>547.15977380943593</v>
      </c>
      <c r="R275" s="5">
        <v>2.1525438718609839</v>
      </c>
      <c r="S275" s="5">
        <v>0.46338583836013703</v>
      </c>
      <c r="T275" s="5">
        <v>21.062358856201172</v>
      </c>
      <c r="U275" s="5">
        <v>6</v>
      </c>
      <c r="V275" s="5">
        <v>1.4200000166893005</v>
      </c>
      <c r="W275" s="5">
        <v>1</v>
      </c>
      <c r="X275" s="5">
        <v>2.8400000333786011</v>
      </c>
      <c r="Y275" s="5">
        <v>20.608610153198242</v>
      </c>
      <c r="Z275" s="5">
        <v>21.062358856201172</v>
      </c>
      <c r="AA275" s="5">
        <v>20.193113327026367</v>
      </c>
      <c r="AB275" s="5">
        <v>674.98345947265625</v>
      </c>
      <c r="AC275" s="5">
        <v>643.80810546875</v>
      </c>
      <c r="AD275" s="5">
        <v>19.533708572387695</v>
      </c>
      <c r="AE275" s="5">
        <v>22.058488845825195</v>
      </c>
      <c r="AF275" s="5">
        <v>74.223213195800781</v>
      </c>
      <c r="AG275" s="5">
        <v>83.814567565917969</v>
      </c>
      <c r="AH275" s="5">
        <v>500.25628662109375</v>
      </c>
      <c r="AI275" s="5">
        <v>1699.191650390625</v>
      </c>
      <c r="AJ275" s="5">
        <v>19.116977691650391</v>
      </c>
      <c r="AK275" s="5">
        <v>92.577827453613281</v>
      </c>
      <c r="AL275" s="5">
        <v>8.4221134185791016</v>
      </c>
      <c r="AM275" s="5">
        <v>0.13031333684921265</v>
      </c>
      <c r="AN275" s="5">
        <v>1</v>
      </c>
      <c r="AO275" s="5">
        <v>-0.21956524252891541</v>
      </c>
      <c r="AP275" s="5">
        <v>2.737391471862793</v>
      </c>
      <c r="AQ275" s="5">
        <v>1</v>
      </c>
      <c r="AR275" s="5">
        <v>0</v>
      </c>
      <c r="AS275" s="5">
        <v>0.15999999642372131</v>
      </c>
      <c r="AT275" s="5">
        <v>111115</v>
      </c>
      <c r="AU275" s="5">
        <v>0.83376047770182282</v>
      </c>
      <c r="AV275" s="5">
        <v>2.1525438718609838E-3</v>
      </c>
      <c r="AW275" s="5">
        <v>294.21235885620115</v>
      </c>
      <c r="AX275" s="5">
        <v>293.75861015319822</v>
      </c>
      <c r="AY275" s="5">
        <v>271.87065798571712</v>
      </c>
      <c r="AZ275" s="5">
        <v>2.0482435943346675</v>
      </c>
      <c r="BA275" s="5">
        <v>2.505512812616395</v>
      </c>
      <c r="BB275" s="5">
        <v>27.063854073177492</v>
      </c>
      <c r="BC275" s="5">
        <v>5.0053652273522964</v>
      </c>
      <c r="BD275" s="5">
        <v>20.835484504699707</v>
      </c>
      <c r="BE275" s="5">
        <v>2.4708092679428906</v>
      </c>
      <c r="BF275" s="5">
        <v>0.41948484823369803</v>
      </c>
      <c r="BG275" s="5">
        <v>2.042126974256258</v>
      </c>
      <c r="BH275" s="5">
        <v>0.42868229368663258</v>
      </c>
      <c r="BI275" s="5">
        <v>0.26786554630926257</v>
      </c>
      <c r="BJ275" s="5">
        <v>50.654863129288032</v>
      </c>
      <c r="BK275" s="5">
        <v>0.84988021921695844</v>
      </c>
      <c r="BL275" s="5">
        <v>83.84021582109537</v>
      </c>
      <c r="BM275" s="5">
        <v>632.1111385802044</v>
      </c>
      <c r="BN275" s="5">
        <v>3.2637492240283977E-2</v>
      </c>
    </row>
    <row r="276" spans="1:66" s="5" customFormat="1">
      <c r="A276" s="5" t="s">
        <v>629</v>
      </c>
      <c r="B276" s="5" t="s">
        <v>136</v>
      </c>
      <c r="C276" s="5">
        <v>20190707</v>
      </c>
      <c r="D276" s="5" t="s">
        <v>338</v>
      </c>
      <c r="E276" s="6" t="s">
        <v>0</v>
      </c>
      <c r="F276" s="2"/>
      <c r="G276" s="6">
        <v>1700</v>
      </c>
      <c r="H276" s="5">
        <v>800</v>
      </c>
      <c r="I276" s="6">
        <v>20.2</v>
      </c>
      <c r="J276" s="6"/>
      <c r="K276" s="5">
        <v>50</v>
      </c>
      <c r="L276" s="5" t="s">
        <v>640</v>
      </c>
      <c r="M276" s="5">
        <v>12479.000002928078</v>
      </c>
      <c r="N276" s="5">
        <v>0</v>
      </c>
      <c r="O276" s="5">
        <v>25.333224779981176</v>
      </c>
      <c r="P276" s="5">
        <v>0.48411677937330527</v>
      </c>
      <c r="Q276" s="5">
        <v>665.57860787579921</v>
      </c>
      <c r="R276" s="5">
        <v>2.0819999768633042</v>
      </c>
      <c r="S276" s="5">
        <v>0.45457188039774454</v>
      </c>
      <c r="T276" s="5">
        <v>21.009531021118164</v>
      </c>
      <c r="U276" s="5">
        <v>6</v>
      </c>
      <c r="V276" s="5">
        <v>1.4200000166893005</v>
      </c>
      <c r="W276" s="5">
        <v>1</v>
      </c>
      <c r="X276" s="5">
        <v>2.8400000333786011</v>
      </c>
      <c r="Y276" s="5">
        <v>20.589380264282227</v>
      </c>
      <c r="Z276" s="5">
        <v>21.009531021118164</v>
      </c>
      <c r="AA276" s="5">
        <v>20.190328598022461</v>
      </c>
      <c r="AB276" s="5">
        <v>799.47406005859375</v>
      </c>
      <c r="AC276" s="5">
        <v>767.174072265625</v>
      </c>
      <c r="AD276" s="5">
        <v>19.624521255493164</v>
      </c>
      <c r="AE276" s="5">
        <v>22.066535949707031</v>
      </c>
      <c r="AF276" s="5">
        <v>74.775077819824219</v>
      </c>
      <c r="AG276" s="5">
        <v>83.940177917480469</v>
      </c>
      <c r="AH276" s="5">
        <v>500.25680541992188</v>
      </c>
      <c r="AI276" s="5">
        <v>1699.978515625</v>
      </c>
      <c r="AJ276" s="5">
        <v>18.631101608276367</v>
      </c>
      <c r="AK276" s="5">
        <v>92.575576782226563</v>
      </c>
      <c r="AL276" s="5">
        <v>8.2139835357666016</v>
      </c>
      <c r="AM276" s="5">
        <v>0.12783187627792358</v>
      </c>
      <c r="AN276" s="5">
        <v>1</v>
      </c>
      <c r="AO276" s="5">
        <v>-0.21956524252891541</v>
      </c>
      <c r="AP276" s="5">
        <v>2.737391471862793</v>
      </c>
      <c r="AQ276" s="5">
        <v>1</v>
      </c>
      <c r="AR276" s="5">
        <v>0</v>
      </c>
      <c r="AS276" s="5">
        <v>0.15999999642372131</v>
      </c>
      <c r="AT276" s="5">
        <v>111115</v>
      </c>
      <c r="AU276" s="5">
        <v>0.83376134236653632</v>
      </c>
      <c r="AV276" s="5">
        <v>2.081999976863304E-3</v>
      </c>
      <c r="AW276" s="5">
        <v>294.15953102111814</v>
      </c>
      <c r="AX276" s="5">
        <v>293.7393802642822</v>
      </c>
      <c r="AY276" s="5">
        <v>271.99655642040307</v>
      </c>
      <c r="AZ276" s="5">
        <v>2.0913438642361522</v>
      </c>
      <c r="BA276" s="5">
        <v>2.4973941735276104</v>
      </c>
      <c r="BB276" s="5">
        <v>26.97681462360687</v>
      </c>
      <c r="BC276" s="5">
        <v>4.910278673899839</v>
      </c>
      <c r="BD276" s="5">
        <v>20.799455642700195</v>
      </c>
      <c r="BE276" s="5">
        <v>2.46533707571214</v>
      </c>
      <c r="BF276" s="5">
        <v>0.41361111748690582</v>
      </c>
      <c r="BG276" s="5">
        <v>2.0428222931298659</v>
      </c>
      <c r="BH276" s="5">
        <v>0.42251478258227415</v>
      </c>
      <c r="BI276" s="5">
        <v>0.2640346246216892</v>
      </c>
      <c r="BJ276" s="5">
        <v>61.616323518013516</v>
      </c>
      <c r="BK276" s="5">
        <v>0.86757182227262553</v>
      </c>
      <c r="BL276" s="5">
        <v>84.058105993488724</v>
      </c>
      <c r="BM276" s="5">
        <v>755.13187048709585</v>
      </c>
      <c r="BN276" s="5">
        <v>2.8199881066321937E-2</v>
      </c>
    </row>
    <row r="277" spans="1:66" s="5" customFormat="1">
      <c r="A277" s="5" t="s">
        <v>629</v>
      </c>
      <c r="B277" s="5" t="s">
        <v>136</v>
      </c>
      <c r="C277" s="5">
        <v>20190707</v>
      </c>
      <c r="D277" s="5" t="s">
        <v>338</v>
      </c>
      <c r="E277" s="6" t="s">
        <v>0</v>
      </c>
      <c r="F277" s="2"/>
      <c r="G277" s="6">
        <v>1700</v>
      </c>
      <c r="H277" s="5">
        <v>1000</v>
      </c>
      <c r="I277" s="6">
        <v>20.2</v>
      </c>
      <c r="J277" s="6"/>
      <c r="K277" s="5">
        <v>51</v>
      </c>
      <c r="L277" s="5" t="s">
        <v>641</v>
      </c>
      <c r="M277" s="5">
        <v>12600.000002928078</v>
      </c>
      <c r="N277" s="5">
        <v>0</v>
      </c>
      <c r="O277" s="5">
        <v>26.592242168588111</v>
      </c>
      <c r="P277" s="5">
        <v>0.47961751892364046</v>
      </c>
      <c r="Q277" s="5">
        <v>856.06032612709487</v>
      </c>
      <c r="R277" s="5">
        <v>2.0780241109938968</v>
      </c>
      <c r="S277" s="5">
        <v>0.45732041178779204</v>
      </c>
      <c r="T277" s="5">
        <v>21.049221038818359</v>
      </c>
      <c r="U277" s="5">
        <v>6</v>
      </c>
      <c r="V277" s="5">
        <v>1.4200000166893005</v>
      </c>
      <c r="W277" s="5">
        <v>1</v>
      </c>
      <c r="X277" s="5">
        <v>2.8400000333786011</v>
      </c>
      <c r="Y277" s="5">
        <v>20.596149444580078</v>
      </c>
      <c r="Z277" s="5">
        <v>21.049221038818359</v>
      </c>
      <c r="AA277" s="5">
        <v>20.189153671264648</v>
      </c>
      <c r="AB277" s="5">
        <v>999.12554931640625</v>
      </c>
      <c r="AC277" s="5">
        <v>964.8238525390625</v>
      </c>
      <c r="AD277" s="5">
        <v>19.665058135986328</v>
      </c>
      <c r="AE277" s="5">
        <v>22.102512359619141</v>
      </c>
      <c r="AF277" s="5">
        <v>74.899986267089844</v>
      </c>
      <c r="AG277" s="5">
        <v>84.045478820800781</v>
      </c>
      <c r="AH277" s="5">
        <v>500.21728515625</v>
      </c>
      <c r="AI277" s="5">
        <v>1698.8472900390625</v>
      </c>
      <c r="AJ277" s="5">
        <v>18.332210540771484</v>
      </c>
      <c r="AK277" s="5">
        <v>92.576408386230469</v>
      </c>
      <c r="AL277" s="5">
        <v>6.9616641998291016</v>
      </c>
      <c r="AM277" s="5">
        <v>0.13159507513046265</v>
      </c>
      <c r="AN277" s="5">
        <v>1</v>
      </c>
      <c r="AO277" s="5">
        <v>-0.21956524252891541</v>
      </c>
      <c r="AP277" s="5">
        <v>2.737391471862793</v>
      </c>
      <c r="AQ277" s="5">
        <v>1</v>
      </c>
      <c r="AR277" s="5">
        <v>0</v>
      </c>
      <c r="AS277" s="5">
        <v>0.15999999642372131</v>
      </c>
      <c r="AT277" s="5">
        <v>111115</v>
      </c>
      <c r="AU277" s="5">
        <v>0.83369547526041665</v>
      </c>
      <c r="AV277" s="5">
        <v>2.0780241109938967E-3</v>
      </c>
      <c r="AW277" s="5">
        <v>294.19922103881834</v>
      </c>
      <c r="AX277" s="5">
        <v>293.74614944458006</v>
      </c>
      <c r="AY277" s="5">
        <v>271.81556033069864</v>
      </c>
      <c r="AZ277" s="5">
        <v>2.0868603390595197</v>
      </c>
      <c r="BA277" s="5">
        <v>2.5034916223536001</v>
      </c>
      <c r="BB277" s="5">
        <v>27.042436253402567</v>
      </c>
      <c r="BC277" s="5">
        <v>4.9399238937834262</v>
      </c>
      <c r="BD277" s="5">
        <v>20.822685241699219</v>
      </c>
      <c r="BE277" s="5">
        <v>2.4688640530654213</v>
      </c>
      <c r="BF277" s="5">
        <v>0.4103224989901138</v>
      </c>
      <c r="BG277" s="5">
        <v>2.0461712105658081</v>
      </c>
      <c r="BH277" s="5">
        <v>0.42269284249961325</v>
      </c>
      <c r="BI277" s="5">
        <v>0.26189076174300752</v>
      </c>
      <c r="BJ277" s="5">
        <v>79.250990354791583</v>
      </c>
      <c r="BK277" s="5">
        <v>0.8872711053673249</v>
      </c>
      <c r="BL277" s="5">
        <v>83.978258162988965</v>
      </c>
      <c r="BM277" s="5">
        <v>952.18317419199707</v>
      </c>
      <c r="BN277" s="5">
        <v>2.3453157317775919E-2</v>
      </c>
    </row>
    <row r="278" spans="1:66" s="5" customFormat="1">
      <c r="A278" s="5" t="s">
        <v>629</v>
      </c>
      <c r="B278" s="5" t="s">
        <v>136</v>
      </c>
      <c r="C278" s="5">
        <v>20190707</v>
      </c>
      <c r="D278" s="5" t="s">
        <v>338</v>
      </c>
      <c r="E278" s="6" t="s">
        <v>0</v>
      </c>
      <c r="F278" s="2"/>
      <c r="G278" s="6">
        <v>1700</v>
      </c>
      <c r="H278" s="5">
        <v>1400</v>
      </c>
      <c r="I278" s="6">
        <v>20.2</v>
      </c>
      <c r="J278" s="6"/>
      <c r="K278" s="5">
        <v>52</v>
      </c>
      <c r="L278" s="5" t="s">
        <v>642</v>
      </c>
      <c r="M278" s="5">
        <v>12755.500002782792</v>
      </c>
      <c r="N278" s="5">
        <v>0</v>
      </c>
      <c r="O278" s="5">
        <v>27.797858678499523</v>
      </c>
      <c r="P278" s="5">
        <v>0.48675539498927817</v>
      </c>
      <c r="Q278" s="5">
        <v>1247.9275453983566</v>
      </c>
      <c r="R278" s="5">
        <v>2.1210936899029731</v>
      </c>
      <c r="S278" s="5">
        <v>0.46090462535298737</v>
      </c>
      <c r="T278" s="5">
        <v>21.111602783203125</v>
      </c>
      <c r="U278" s="5">
        <v>6</v>
      </c>
      <c r="V278" s="5">
        <v>1.4200000166893005</v>
      </c>
      <c r="W278" s="5">
        <v>1</v>
      </c>
      <c r="X278" s="5">
        <v>2.8400000333786011</v>
      </c>
      <c r="Y278" s="5">
        <v>20.621828079223633</v>
      </c>
      <c r="Z278" s="5">
        <v>21.111602783203125</v>
      </c>
      <c r="AA278" s="5">
        <v>20.192771911621094</v>
      </c>
      <c r="AB278" s="5">
        <v>1399.958251953125</v>
      </c>
      <c r="AC278" s="5">
        <v>1363.14892578125</v>
      </c>
      <c r="AD278" s="5">
        <v>19.679824829101563</v>
      </c>
      <c r="AE278" s="5">
        <v>22.167514801025391</v>
      </c>
      <c r="AF278" s="5">
        <v>74.717193603515625</v>
      </c>
      <c r="AG278" s="5">
        <v>84.162384033203125</v>
      </c>
      <c r="AH278" s="5">
        <v>500.24102783203125</v>
      </c>
      <c r="AI278" s="5">
        <v>1700.0494384765625</v>
      </c>
      <c r="AJ278" s="5">
        <v>14.803305625915527</v>
      </c>
      <c r="AK278" s="5">
        <v>92.576766967773438</v>
      </c>
      <c r="AL278" s="5">
        <v>4.2581729888916016</v>
      </c>
      <c r="AM278" s="5">
        <v>0.12743896245956421</v>
      </c>
      <c r="AN278" s="5">
        <v>1</v>
      </c>
      <c r="AO278" s="5">
        <v>-0.21956524252891541</v>
      </c>
      <c r="AP278" s="5">
        <v>2.737391471862793</v>
      </c>
      <c r="AQ278" s="5">
        <v>1</v>
      </c>
      <c r="AR278" s="5">
        <v>0</v>
      </c>
      <c r="AS278" s="5">
        <v>0.15999999642372131</v>
      </c>
      <c r="AT278" s="5">
        <v>111115</v>
      </c>
      <c r="AU278" s="5">
        <v>0.83373504638671858</v>
      </c>
      <c r="AV278" s="5">
        <v>2.121093689902973E-3</v>
      </c>
      <c r="AW278" s="5">
        <v>294.2616027832031</v>
      </c>
      <c r="AX278" s="5">
        <v>293.77182807922361</v>
      </c>
      <c r="AY278" s="5">
        <v>272.00790407639943</v>
      </c>
      <c r="AZ278" s="5">
        <v>2.0615433447665432</v>
      </c>
      <c r="BA278" s="5">
        <v>2.5131014773421834</v>
      </c>
      <c r="BB278" s="5">
        <v>27.146135684528819</v>
      </c>
      <c r="BC278" s="5">
        <v>4.978620883503428</v>
      </c>
      <c r="BD278" s="5">
        <v>20.866715431213379</v>
      </c>
      <c r="BE278" s="5">
        <v>2.4755613372308694</v>
      </c>
      <c r="BF278" s="5">
        <v>0.41553560752584939</v>
      </c>
      <c r="BG278" s="5">
        <v>2.052196851989196</v>
      </c>
      <c r="BH278" s="5">
        <v>0.42336448524167336</v>
      </c>
      <c r="BI278" s="5">
        <v>0.26528954513787806</v>
      </c>
      <c r="BJ278" s="5">
        <v>115.52909756300917</v>
      </c>
      <c r="BK278" s="5">
        <v>0.91547410689785236</v>
      </c>
      <c r="BL278" s="5">
        <v>83.947559725946036</v>
      </c>
      <c r="BM278" s="5">
        <v>1349.9351550858566</v>
      </c>
      <c r="BN278" s="5">
        <v>1.7286477745802022E-2</v>
      </c>
    </row>
    <row r="279" spans="1:66" s="5" customFormat="1">
      <c r="A279" s="5" t="s">
        <v>629</v>
      </c>
      <c r="B279" s="5" t="s">
        <v>136</v>
      </c>
      <c r="C279" s="5">
        <v>20190707</v>
      </c>
      <c r="D279" s="5" t="s">
        <v>338</v>
      </c>
      <c r="E279" s="6" t="s">
        <v>0</v>
      </c>
      <c r="F279" s="2"/>
      <c r="G279" s="6">
        <v>1700</v>
      </c>
      <c r="H279" s="5">
        <v>1800</v>
      </c>
      <c r="I279" s="6">
        <v>20.2</v>
      </c>
      <c r="J279" s="6"/>
      <c r="K279" s="5">
        <v>53</v>
      </c>
      <c r="L279" s="5" t="s">
        <v>643</v>
      </c>
      <c r="M279" s="5">
        <v>12892.500002648681</v>
      </c>
      <c r="N279" s="5">
        <v>0</v>
      </c>
      <c r="O279" s="5">
        <v>28.507858774753696</v>
      </c>
      <c r="P279" s="5">
        <v>0.48619218408440024</v>
      </c>
      <c r="Q279" s="5">
        <v>1640.6218262090281</v>
      </c>
      <c r="R279" s="5">
        <v>2.1102248113063418</v>
      </c>
      <c r="S279" s="5">
        <v>0.45899540756906498</v>
      </c>
      <c r="T279" s="5">
        <v>21.109306335449219</v>
      </c>
      <c r="U279" s="5">
        <v>6</v>
      </c>
      <c r="V279" s="5">
        <v>1.4200000166893005</v>
      </c>
      <c r="W279" s="5">
        <v>1</v>
      </c>
      <c r="X279" s="5">
        <v>2.8400000333786011</v>
      </c>
      <c r="Y279" s="5">
        <v>20.63654899597168</v>
      </c>
      <c r="Z279" s="5">
        <v>21.109306335449219</v>
      </c>
      <c r="AA279" s="5">
        <v>20.190980911254883</v>
      </c>
      <c r="AB279" s="5">
        <v>1800.3883056640625</v>
      </c>
      <c r="AC279" s="5">
        <v>1761.7353515625</v>
      </c>
      <c r="AD279" s="5">
        <v>19.709247589111328</v>
      </c>
      <c r="AE279" s="5">
        <v>22.184209823608398</v>
      </c>
      <c r="AF279" s="5">
        <v>74.758468627929688</v>
      </c>
      <c r="AG279" s="5">
        <v>84.147972106933594</v>
      </c>
      <c r="AH279" s="5">
        <v>500.228515625</v>
      </c>
      <c r="AI279" s="5">
        <v>1700.6380615234375</v>
      </c>
      <c r="AJ279" s="5">
        <v>19.536539077758789</v>
      </c>
      <c r="AK279" s="5">
        <v>92.577186584472656</v>
      </c>
      <c r="AL279" s="5">
        <v>5.1141738891601563E-2</v>
      </c>
      <c r="AM279" s="5">
        <v>0.13859313726425171</v>
      </c>
      <c r="AN279" s="5">
        <v>1</v>
      </c>
      <c r="AO279" s="5">
        <v>-0.21956524252891541</v>
      </c>
      <c r="AP279" s="5">
        <v>2.737391471862793</v>
      </c>
      <c r="AQ279" s="5">
        <v>1</v>
      </c>
      <c r="AR279" s="5">
        <v>0</v>
      </c>
      <c r="AS279" s="5">
        <v>0.15999999642372131</v>
      </c>
      <c r="AT279" s="5">
        <v>111115</v>
      </c>
      <c r="AU279" s="5">
        <v>0.83371419270833325</v>
      </c>
      <c r="AV279" s="5">
        <v>2.1102248113063419E-3</v>
      </c>
      <c r="AW279" s="5">
        <v>294.2593063354492</v>
      </c>
      <c r="AX279" s="5">
        <v>293.78654899597166</v>
      </c>
      <c r="AY279" s="5">
        <v>272.10208376179435</v>
      </c>
      <c r="AZ279" s="5">
        <v>2.0705954268452613</v>
      </c>
      <c r="BA279" s="5">
        <v>2.5127471396383507</v>
      </c>
      <c r="BB279" s="5">
        <v>27.142185157523429</v>
      </c>
      <c r="BC279" s="5">
        <v>4.9579753339150301</v>
      </c>
      <c r="BD279" s="5">
        <v>20.872927665710449</v>
      </c>
      <c r="BE279" s="5">
        <v>2.4765075390552242</v>
      </c>
      <c r="BF279" s="5">
        <v>0.41512508260309844</v>
      </c>
      <c r="BG279" s="5">
        <v>2.0537517320692857</v>
      </c>
      <c r="BH279" s="5">
        <v>0.42275580698593851</v>
      </c>
      <c r="BI279" s="5">
        <v>0.26502182929450435</v>
      </c>
      <c r="BJ279" s="5">
        <v>151.88415291951145</v>
      </c>
      <c r="BK279" s="5">
        <v>0.93125328089371928</v>
      </c>
      <c r="BL279" s="5">
        <v>84.008988218363498</v>
      </c>
      <c r="BM279" s="5">
        <v>1748.1840808253187</v>
      </c>
      <c r="BN279" s="5">
        <v>1.3699451895297048E-2</v>
      </c>
    </row>
    <row r="280" spans="1:66" s="5" customFormat="1">
      <c r="A280" s="5" t="s">
        <v>629</v>
      </c>
      <c r="B280" s="5" t="s">
        <v>136</v>
      </c>
      <c r="C280" s="5">
        <v>20190707</v>
      </c>
      <c r="D280" s="5" t="s">
        <v>338</v>
      </c>
      <c r="E280" s="6" t="s">
        <v>0</v>
      </c>
      <c r="F280" s="2"/>
      <c r="G280" s="6">
        <v>1700</v>
      </c>
      <c r="H280" s="5">
        <v>400</v>
      </c>
      <c r="I280" s="6">
        <v>20.2</v>
      </c>
      <c r="J280" s="6"/>
      <c r="K280" s="5">
        <v>54</v>
      </c>
      <c r="L280" s="5" t="s">
        <v>644</v>
      </c>
      <c r="M280" s="5">
        <v>13041.000002928078</v>
      </c>
      <c r="N280" s="5">
        <v>0</v>
      </c>
      <c r="O280" s="5">
        <v>16.047556540312005</v>
      </c>
      <c r="P280" s="5">
        <v>0.47794882581938902</v>
      </c>
      <c r="Q280" s="5">
        <v>314.05292816296509</v>
      </c>
      <c r="R280" s="5">
        <v>2.0573377430300006</v>
      </c>
      <c r="S280" s="5">
        <v>0.45405254648063309</v>
      </c>
      <c r="T280" s="5">
        <v>21.112638473510742</v>
      </c>
      <c r="U280" s="5">
        <v>6</v>
      </c>
      <c r="V280" s="5">
        <v>1.4200000166893005</v>
      </c>
      <c r="W280" s="5">
        <v>1</v>
      </c>
      <c r="X280" s="5">
        <v>2.8400000333786011</v>
      </c>
      <c r="Y280" s="5">
        <v>20.624277114868164</v>
      </c>
      <c r="Z280" s="5">
        <v>21.112638473510742</v>
      </c>
      <c r="AA280" s="5">
        <v>20.18598747253418</v>
      </c>
      <c r="AB280" s="5">
        <v>398.4249267578125</v>
      </c>
      <c r="AC280" s="5">
        <v>378.24313354492188</v>
      </c>
      <c r="AD280" s="5">
        <v>19.831033706665039</v>
      </c>
      <c r="AE280" s="5">
        <v>22.243837356567383</v>
      </c>
      <c r="AF280" s="5">
        <v>75.398048400878906</v>
      </c>
      <c r="AG280" s="5">
        <v>84.433456420898438</v>
      </c>
      <c r="AH280" s="5">
        <v>500.22503662109375</v>
      </c>
      <c r="AI280" s="5">
        <v>1699.92431640625</v>
      </c>
      <c r="AJ280" s="5">
        <v>19.300827026367188</v>
      </c>
      <c r="AK280" s="5">
        <v>92.574348449707031</v>
      </c>
      <c r="AL280" s="5">
        <v>8.5952091217041016</v>
      </c>
      <c r="AM280" s="5">
        <v>0.14331573247909546</v>
      </c>
      <c r="AN280" s="5">
        <v>1</v>
      </c>
      <c r="AO280" s="5">
        <v>-0.21956524252891541</v>
      </c>
      <c r="AP280" s="5">
        <v>2.737391471862793</v>
      </c>
      <c r="AQ280" s="5">
        <v>1</v>
      </c>
      <c r="AR280" s="5">
        <v>0</v>
      </c>
      <c r="AS280" s="5">
        <v>0.15999999642372131</v>
      </c>
      <c r="AT280" s="5">
        <v>111115</v>
      </c>
      <c r="AU280" s="5">
        <v>0.83370839436848942</v>
      </c>
      <c r="AV280" s="5">
        <v>2.0573377430300006E-3</v>
      </c>
      <c r="AW280" s="5">
        <v>294.26263847351072</v>
      </c>
      <c r="AX280" s="5">
        <v>293.77427711486814</v>
      </c>
      <c r="AY280" s="5">
        <v>271.9878845455969</v>
      </c>
      <c r="AZ280" s="5">
        <v>2.0949699304052469</v>
      </c>
      <c r="BA280" s="5">
        <v>2.5132612967861121</v>
      </c>
      <c r="BB280" s="5">
        <v>27.148571271354879</v>
      </c>
      <c r="BC280" s="5">
        <v>4.9047339147874958</v>
      </c>
      <c r="BD280" s="5">
        <v>20.868457794189453</v>
      </c>
      <c r="BE280" s="5">
        <v>2.4758266891778287</v>
      </c>
      <c r="BF280" s="5">
        <v>0.40910054340271862</v>
      </c>
      <c r="BG280" s="5">
        <v>2.059208750305479</v>
      </c>
      <c r="BH280" s="5">
        <v>0.41661793887234966</v>
      </c>
      <c r="BI280" s="5">
        <v>0.26109434997343522</v>
      </c>
      <c r="BJ280" s="5">
        <v>29.07324520340914</v>
      </c>
      <c r="BK280" s="5">
        <v>0.83029379864649078</v>
      </c>
      <c r="BL280" s="5">
        <v>84.144599546205384</v>
      </c>
      <c r="BM280" s="5">
        <v>370.61489372985102</v>
      </c>
      <c r="BN280" s="5">
        <v>3.6434456402713158E-2</v>
      </c>
    </row>
    <row r="281" spans="1:66" s="5" customFormat="1"/>
    <row r="282" spans="1:66" s="5" customFormat="1">
      <c r="A282" s="5" t="s">
        <v>645</v>
      </c>
      <c r="B282" s="5" t="s">
        <v>136</v>
      </c>
      <c r="C282" s="5">
        <v>20190707</v>
      </c>
      <c r="D282" s="5" t="s">
        <v>338</v>
      </c>
      <c r="E282" s="6" t="s">
        <v>0</v>
      </c>
      <c r="F282" s="2"/>
      <c r="G282" s="6">
        <v>1700</v>
      </c>
      <c r="H282" s="5">
        <v>400</v>
      </c>
      <c r="I282" s="6">
        <v>21.2</v>
      </c>
      <c r="J282" s="6"/>
      <c r="K282" s="5">
        <v>55</v>
      </c>
      <c r="L282" s="5" t="s">
        <v>646</v>
      </c>
      <c r="M282" s="5">
        <v>15415.000002928078</v>
      </c>
      <c r="N282" s="5">
        <v>0</v>
      </c>
      <c r="O282" s="5">
        <v>13.059443218914403</v>
      </c>
      <c r="P282" s="5">
        <v>0.20632797271799921</v>
      </c>
      <c r="Q282" s="5">
        <v>270.52866640260214</v>
      </c>
      <c r="R282" s="5">
        <v>1.8591641207340186</v>
      </c>
      <c r="S282" s="5">
        <v>0.86946943337188642</v>
      </c>
      <c r="T282" s="5">
        <v>24.100824356079102</v>
      </c>
      <c r="U282" s="5">
        <v>6</v>
      </c>
      <c r="V282" s="5">
        <v>1.4200000166893005</v>
      </c>
      <c r="W282" s="5">
        <v>1</v>
      </c>
      <c r="X282" s="5">
        <v>2.8400000333786011</v>
      </c>
      <c r="Y282" s="5">
        <v>21.625823974609375</v>
      </c>
      <c r="Z282" s="5">
        <v>24.100824356079102</v>
      </c>
      <c r="AA282" s="5">
        <v>21.162712097167969</v>
      </c>
      <c r="AB282" s="5">
        <v>399.62307739257813</v>
      </c>
      <c r="AC282" s="5">
        <v>383.10467529296875</v>
      </c>
      <c r="AD282" s="5">
        <v>20.987798690795898</v>
      </c>
      <c r="AE282" s="5">
        <v>23.166105270385742</v>
      </c>
      <c r="AF282" s="5">
        <v>75.016555786132813</v>
      </c>
      <c r="AG282" s="5">
        <v>82.650436401367188</v>
      </c>
      <c r="AH282" s="5">
        <v>500.23110961914063</v>
      </c>
      <c r="AI282" s="5">
        <v>1700.0809326171875</v>
      </c>
      <c r="AJ282" s="5">
        <v>21.315420150756836</v>
      </c>
      <c r="AK282" s="5">
        <v>92.535720825195313</v>
      </c>
      <c r="AL282" s="5">
        <v>8.3416996002197266</v>
      </c>
      <c r="AM282" s="5">
        <v>0.11577743291854858</v>
      </c>
      <c r="AN282" s="5">
        <v>1</v>
      </c>
      <c r="AO282" s="5">
        <v>-0.21956524252891541</v>
      </c>
      <c r="AP282" s="5">
        <v>2.737391471862793</v>
      </c>
      <c r="AQ282" s="5">
        <v>1</v>
      </c>
      <c r="AR282" s="5">
        <v>0</v>
      </c>
      <c r="AS282" s="5">
        <v>0.15999999642372131</v>
      </c>
      <c r="AT282" s="5">
        <v>111115</v>
      </c>
      <c r="AU282" s="5">
        <v>0.83371851603190084</v>
      </c>
      <c r="AV282" s="5">
        <v>1.8591641207340187E-3</v>
      </c>
      <c r="AW282" s="5">
        <v>297.25082435607908</v>
      </c>
      <c r="AX282" s="5">
        <v>294.77582397460935</v>
      </c>
      <c r="AY282" s="5">
        <v>272.0129431387868</v>
      </c>
      <c r="AZ282" s="5">
        <v>1.9258428053739054</v>
      </c>
      <c r="BA282" s="5">
        <v>3.013161683279387</v>
      </c>
      <c r="BB282" s="5">
        <v>32.562146340994119</v>
      </c>
      <c r="BC282" s="5">
        <v>9.3960410706083763</v>
      </c>
      <c r="BD282" s="5">
        <v>22.863324165344238</v>
      </c>
      <c r="BE282" s="5">
        <v>2.7964799967281211</v>
      </c>
      <c r="BF282" s="5">
        <v>0.19235336714672724</v>
      </c>
      <c r="BG282" s="5">
        <v>2.1436922499075006</v>
      </c>
      <c r="BH282" s="5">
        <v>0.65278774682062046</v>
      </c>
      <c r="BI282" s="5">
        <v>0.1214028564533866</v>
      </c>
      <c r="BJ282" s="5">
        <v>25.033565149443589</v>
      </c>
      <c r="BK282" s="5">
        <v>0.70614817267819241</v>
      </c>
      <c r="BL282" s="5">
        <v>72.327614782130539</v>
      </c>
      <c r="BM282" s="5">
        <v>376.89684144144564</v>
      </c>
      <c r="BN282" s="5">
        <v>2.5061456466291283E-2</v>
      </c>
    </row>
    <row r="283" spans="1:66" s="5" customFormat="1">
      <c r="A283" s="5" t="s">
        <v>647</v>
      </c>
      <c r="B283" s="5" t="s">
        <v>136</v>
      </c>
      <c r="C283" s="5">
        <v>20190707</v>
      </c>
      <c r="D283" s="5" t="s">
        <v>338</v>
      </c>
      <c r="E283" s="6" t="s">
        <v>0</v>
      </c>
      <c r="F283" s="2"/>
      <c r="G283" s="6">
        <v>1700</v>
      </c>
      <c r="H283" s="5">
        <v>325</v>
      </c>
      <c r="I283" s="6">
        <v>21.2</v>
      </c>
      <c r="J283" s="6"/>
      <c r="K283" s="5">
        <v>56</v>
      </c>
      <c r="L283" s="5" t="s">
        <v>648</v>
      </c>
      <c r="M283" s="5">
        <v>15504.000002928078</v>
      </c>
      <c r="N283" s="5">
        <v>0</v>
      </c>
      <c r="O283" s="5">
        <v>10.590976874098851</v>
      </c>
      <c r="P283" s="5">
        <v>0.21227834458065931</v>
      </c>
      <c r="Q283" s="5">
        <v>223.03613566047696</v>
      </c>
      <c r="R283" s="5">
        <v>1.8546213798475939</v>
      </c>
      <c r="S283" s="5">
        <v>0.8446812302019282</v>
      </c>
      <c r="T283" s="5">
        <v>24.002948760986328</v>
      </c>
      <c r="U283" s="5">
        <v>6</v>
      </c>
      <c r="V283" s="5">
        <v>1.4200000166893005</v>
      </c>
      <c r="W283" s="5">
        <v>1</v>
      </c>
      <c r="X283" s="5">
        <v>2.8400000333786011</v>
      </c>
      <c r="Y283" s="5">
        <v>21.57551383972168</v>
      </c>
      <c r="Z283" s="5">
        <v>24.002948760986328</v>
      </c>
      <c r="AA283" s="5">
        <v>21.168872833251953</v>
      </c>
      <c r="AB283" s="5">
        <v>325.34848022460938</v>
      </c>
      <c r="AC283" s="5">
        <v>311.9508056640625</v>
      </c>
      <c r="AD283" s="5">
        <v>21.071557998657227</v>
      </c>
      <c r="AE283" s="5">
        <v>23.244438171386719</v>
      </c>
      <c r="AF283" s="5">
        <v>75.550193786621094</v>
      </c>
      <c r="AG283" s="5">
        <v>83.189376831054688</v>
      </c>
      <c r="AH283" s="5">
        <v>500.21490478515625</v>
      </c>
      <c r="AI283" s="5">
        <v>1700.365966796875</v>
      </c>
      <c r="AJ283" s="5">
        <v>21.121820449829102</v>
      </c>
      <c r="AK283" s="5">
        <v>92.530685424804688</v>
      </c>
      <c r="AL283" s="5">
        <v>8.1233768463134766</v>
      </c>
      <c r="AM283" s="5">
        <v>0.10573333501815796</v>
      </c>
      <c r="AN283" s="5">
        <v>1</v>
      </c>
      <c r="AO283" s="5">
        <v>-0.21956524252891541</v>
      </c>
      <c r="AP283" s="5">
        <v>2.737391471862793</v>
      </c>
      <c r="AQ283" s="5">
        <v>1</v>
      </c>
      <c r="AR283" s="5">
        <v>0</v>
      </c>
      <c r="AS283" s="5">
        <v>0.15999999642372131</v>
      </c>
      <c r="AT283" s="5">
        <v>111115</v>
      </c>
      <c r="AU283" s="5">
        <v>0.83369150797526026</v>
      </c>
      <c r="AV283" s="5">
        <v>1.8546213798475938E-3</v>
      </c>
      <c r="AW283" s="5">
        <v>297.15294876098631</v>
      </c>
      <c r="AX283" s="5">
        <v>294.72551383972166</v>
      </c>
      <c r="AY283" s="5">
        <v>272.05854860651743</v>
      </c>
      <c r="AZ283" s="5">
        <v>1.9355647102941029</v>
      </c>
      <c r="BA283" s="5">
        <v>2.9955050265148349</v>
      </c>
      <c r="BB283" s="5">
        <v>32.373098856477618</v>
      </c>
      <c r="BC283" s="5">
        <v>9.1286606850908996</v>
      </c>
      <c r="BD283" s="5">
        <v>22.789231300354004</v>
      </c>
      <c r="BE283" s="5">
        <v>2.7839506992373058</v>
      </c>
      <c r="BF283" s="5">
        <v>0.19751491543104371</v>
      </c>
      <c r="BG283" s="5">
        <v>2.1508237963129067</v>
      </c>
      <c r="BH283" s="5">
        <v>0.6331269029243991</v>
      </c>
      <c r="BI283" s="5">
        <v>0.1246934390389307</v>
      </c>
      <c r="BJ283" s="5">
        <v>20.637686507163657</v>
      </c>
      <c r="BK283" s="5">
        <v>0.71497214179553337</v>
      </c>
      <c r="BL283" s="5">
        <v>73.012335885970032</v>
      </c>
      <c r="BM283" s="5">
        <v>306.91636249082632</v>
      </c>
      <c r="BN283" s="5">
        <v>2.5194875718473932E-2</v>
      </c>
    </row>
    <row r="284" spans="1:66" s="5" customFormat="1">
      <c r="A284" s="5" t="s">
        <v>649</v>
      </c>
      <c r="B284" s="5" t="s">
        <v>136</v>
      </c>
      <c r="C284" s="5">
        <v>20190707</v>
      </c>
      <c r="D284" s="5" t="s">
        <v>338</v>
      </c>
      <c r="E284" s="6" t="s">
        <v>0</v>
      </c>
      <c r="F284" s="2"/>
      <c r="G284" s="6">
        <v>1700</v>
      </c>
      <c r="H284" s="5">
        <v>250</v>
      </c>
      <c r="I284" s="6">
        <v>21.2</v>
      </c>
      <c r="J284" s="6"/>
      <c r="K284" s="5">
        <v>57</v>
      </c>
      <c r="L284" s="5" t="s">
        <v>650</v>
      </c>
      <c r="M284" s="5">
        <v>15592.500002939254</v>
      </c>
      <c r="N284" s="5">
        <v>0</v>
      </c>
      <c r="O284" s="5">
        <v>8.0276853447936904</v>
      </c>
      <c r="P284" s="5">
        <v>0.22690511042525535</v>
      </c>
      <c r="Q284" s="5">
        <v>176.57015855250251</v>
      </c>
      <c r="R284" s="5">
        <v>1.8610111527807753</v>
      </c>
      <c r="S284" s="5">
        <v>0.796873171395442</v>
      </c>
      <c r="T284" s="5">
        <v>23.782516479492188</v>
      </c>
      <c r="U284" s="5">
        <v>6</v>
      </c>
      <c r="V284" s="5">
        <v>1.4200000166893005</v>
      </c>
      <c r="W284" s="5">
        <v>1</v>
      </c>
      <c r="X284" s="5">
        <v>2.8400000333786011</v>
      </c>
      <c r="Y284" s="5">
        <v>21.602748870849609</v>
      </c>
      <c r="Z284" s="5">
        <v>23.782516479492188</v>
      </c>
      <c r="AA284" s="5">
        <v>21.161048889160156</v>
      </c>
      <c r="AB284" s="5">
        <v>250.13412475585938</v>
      </c>
      <c r="AC284" s="5">
        <v>239.96917724609375</v>
      </c>
      <c r="AD284" s="5">
        <v>21.155244827270508</v>
      </c>
      <c r="AE284" s="5">
        <v>23.33544921875</v>
      </c>
      <c r="AF284" s="5">
        <v>75.716911315917969</v>
      </c>
      <c r="AG284" s="5">
        <v>83.369140625</v>
      </c>
      <c r="AH284" s="5">
        <v>500.20547485351563</v>
      </c>
      <c r="AI284" s="5">
        <v>1700.27099609375</v>
      </c>
      <c r="AJ284" s="5">
        <v>21.161430358886719</v>
      </c>
      <c r="AK284" s="5">
        <v>92.52862548828125</v>
      </c>
      <c r="AL284" s="5">
        <v>7.6769657135009766</v>
      </c>
      <c r="AM284" s="5">
        <v>0.10819953680038452</v>
      </c>
      <c r="AN284" s="5">
        <v>1</v>
      </c>
      <c r="AO284" s="5">
        <v>-0.21956524252891541</v>
      </c>
      <c r="AP284" s="5">
        <v>2.737391471862793</v>
      </c>
      <c r="AQ284" s="5">
        <v>1</v>
      </c>
      <c r="AR284" s="5">
        <v>0</v>
      </c>
      <c r="AS284" s="5">
        <v>0.15999999642372131</v>
      </c>
      <c r="AT284" s="5">
        <v>111115</v>
      </c>
      <c r="AU284" s="5">
        <v>0.83367579142252601</v>
      </c>
      <c r="AV284" s="5">
        <v>1.8610111527807753E-3</v>
      </c>
      <c r="AW284" s="5">
        <v>296.93251647949216</v>
      </c>
      <c r="AX284" s="5">
        <v>294.75274887084959</v>
      </c>
      <c r="AY284" s="5">
        <v>272.04335329435708</v>
      </c>
      <c r="AZ284" s="5">
        <v>1.9657271199241446</v>
      </c>
      <c r="BA284" s="5">
        <v>2.9560702127579659</v>
      </c>
      <c r="BB284" s="5">
        <v>31.94762914890973</v>
      </c>
      <c r="BC284" s="5">
        <v>8.6121799301597299</v>
      </c>
      <c r="BD284" s="5">
        <v>22.692632675170898</v>
      </c>
      <c r="BE284" s="5">
        <v>2.7676893934814539</v>
      </c>
      <c r="BF284" s="5">
        <v>0.21011752596372882</v>
      </c>
      <c r="BG284" s="5">
        <v>2.1591970413625239</v>
      </c>
      <c r="BH284" s="5">
        <v>0.60849235211893005</v>
      </c>
      <c r="BI284" s="5">
        <v>0.13273513838142256</v>
      </c>
      <c r="BJ284" s="5">
        <v>16.337794073110945</v>
      </c>
      <c r="BK284" s="5">
        <v>0.73580349184356231</v>
      </c>
      <c r="BL284" s="5">
        <v>74.327624047941171</v>
      </c>
      <c r="BM284" s="5">
        <v>236.15320010239674</v>
      </c>
      <c r="BN284" s="5">
        <v>2.526659719302007E-2</v>
      </c>
    </row>
    <row r="285" spans="1:66" s="5" customFormat="1">
      <c r="A285" s="5" t="s">
        <v>649</v>
      </c>
      <c r="B285" s="5" t="s">
        <v>136</v>
      </c>
      <c r="C285" s="5">
        <v>20190707</v>
      </c>
      <c r="D285" s="5" t="s">
        <v>338</v>
      </c>
      <c r="E285" s="6" t="s">
        <v>0</v>
      </c>
      <c r="F285" s="2"/>
      <c r="G285" s="6">
        <v>1700</v>
      </c>
      <c r="H285" s="5">
        <v>175</v>
      </c>
      <c r="I285" s="6">
        <v>21.2</v>
      </c>
      <c r="J285" s="6"/>
      <c r="K285" s="5">
        <v>58</v>
      </c>
      <c r="L285" s="5" t="s">
        <v>651</v>
      </c>
      <c r="M285" s="5">
        <v>15682.000002928078</v>
      </c>
      <c r="N285" s="5">
        <v>0</v>
      </c>
      <c r="O285" s="5">
        <v>5.0889976330906981</v>
      </c>
      <c r="P285" s="5">
        <v>0.21331132624390525</v>
      </c>
      <c r="Q285" s="5">
        <v>125.17946973946067</v>
      </c>
      <c r="R285" s="5">
        <v>1.8502554532093838</v>
      </c>
      <c r="S285" s="5">
        <v>0.83877142734939802</v>
      </c>
      <c r="T285" s="5">
        <v>24.038589477539063</v>
      </c>
      <c r="U285" s="5">
        <v>6</v>
      </c>
      <c r="V285" s="5">
        <v>1.4200000166893005</v>
      </c>
      <c r="W285" s="5">
        <v>1</v>
      </c>
      <c r="X285" s="5">
        <v>2.8400000333786011</v>
      </c>
      <c r="Y285" s="5">
        <v>21.576641082763672</v>
      </c>
      <c r="Z285" s="5">
        <v>24.038589477539063</v>
      </c>
      <c r="AA285" s="5">
        <v>21.15635871887207</v>
      </c>
      <c r="AB285" s="5">
        <v>174.44850158691406</v>
      </c>
      <c r="AC285" s="5">
        <v>167.97084045410156</v>
      </c>
      <c r="AD285" s="5">
        <v>21.210977554321289</v>
      </c>
      <c r="AE285" s="5">
        <v>23.378679275512695</v>
      </c>
      <c r="AF285" s="5">
        <v>76.034202575683594</v>
      </c>
      <c r="AG285" s="5">
        <v>83.653121948242188</v>
      </c>
      <c r="AH285" s="5">
        <v>500.1607666015625</v>
      </c>
      <c r="AI285" s="5">
        <v>1699.7171630859375</v>
      </c>
      <c r="AJ285" s="5">
        <v>20.253990173339844</v>
      </c>
      <c r="AK285" s="5">
        <v>92.526725769042969</v>
      </c>
      <c r="AL285" s="5">
        <v>7.1469058990478516</v>
      </c>
      <c r="AM285" s="5">
        <v>0.10038894414901733</v>
      </c>
      <c r="AN285" s="5">
        <v>1</v>
      </c>
      <c r="AO285" s="5">
        <v>-0.21956524252891541</v>
      </c>
      <c r="AP285" s="5">
        <v>2.737391471862793</v>
      </c>
      <c r="AQ285" s="5">
        <v>1</v>
      </c>
      <c r="AR285" s="5">
        <v>0</v>
      </c>
      <c r="AS285" s="5">
        <v>0.15999999642372131</v>
      </c>
      <c r="AT285" s="5">
        <v>111115</v>
      </c>
      <c r="AU285" s="5">
        <v>0.83360127766927061</v>
      </c>
      <c r="AV285" s="5">
        <v>1.8502554532093837E-3</v>
      </c>
      <c r="AW285" s="5">
        <v>297.18858947753904</v>
      </c>
      <c r="AX285" s="5">
        <v>294.72664108276365</v>
      </c>
      <c r="AY285" s="5">
        <v>271.95474001508774</v>
      </c>
      <c r="AZ285" s="5">
        <v>1.9318901216310365</v>
      </c>
      <c r="BA285" s="5">
        <v>3.0019240735171695</v>
      </c>
      <c r="BB285" s="5">
        <v>32.443859312716917</v>
      </c>
      <c r="BC285" s="5">
        <v>9.0651800372042217</v>
      </c>
      <c r="BD285" s="5">
        <v>22.807615280151367</v>
      </c>
      <c r="BE285" s="5">
        <v>2.7870548881157009</v>
      </c>
      <c r="BF285" s="5">
        <v>0.19840890832948746</v>
      </c>
      <c r="BG285" s="5">
        <v>2.1631526461677715</v>
      </c>
      <c r="BH285" s="5">
        <v>0.62390224194792943</v>
      </c>
      <c r="BI285" s="5">
        <v>0.12526355252461124</v>
      </c>
      <c r="BJ285" s="5">
        <v>11.58244646849729</v>
      </c>
      <c r="BK285" s="5">
        <v>0.74524524257331592</v>
      </c>
      <c r="BL285" s="5">
        <v>73.264687334406929</v>
      </c>
      <c r="BM285" s="5">
        <v>165.5517747062398</v>
      </c>
      <c r="BN285" s="5">
        <v>2.2521282003500873E-2</v>
      </c>
    </row>
    <row r="286" spans="1:66" s="5" customFormat="1">
      <c r="A286" s="5" t="s">
        <v>649</v>
      </c>
      <c r="B286" s="5" t="s">
        <v>136</v>
      </c>
      <c r="C286" s="5">
        <v>20190707</v>
      </c>
      <c r="D286" s="5" t="s">
        <v>338</v>
      </c>
      <c r="E286" s="6" t="s">
        <v>0</v>
      </c>
      <c r="F286" s="2"/>
      <c r="G286" s="6">
        <v>1700</v>
      </c>
      <c r="H286" s="5">
        <v>100</v>
      </c>
      <c r="I286" s="6">
        <v>21.2</v>
      </c>
      <c r="J286" s="6"/>
      <c r="K286" s="5">
        <v>59</v>
      </c>
      <c r="L286" s="5" t="s">
        <v>652</v>
      </c>
      <c r="M286" s="5">
        <v>15772.000002928078</v>
      </c>
      <c r="N286" s="5">
        <v>0</v>
      </c>
      <c r="O286" s="5">
        <v>1.9334018524559442</v>
      </c>
      <c r="P286" s="5">
        <v>0.2119080039207562</v>
      </c>
      <c r="Q286" s="5">
        <v>80.404311392977434</v>
      </c>
      <c r="R286" s="5">
        <v>1.8793505097597287</v>
      </c>
      <c r="S286" s="5">
        <v>0.85703744636012447</v>
      </c>
      <c r="T286" s="5">
        <v>24.185756683349609</v>
      </c>
      <c r="U286" s="5">
        <v>6</v>
      </c>
      <c r="V286" s="5">
        <v>1.4200000166893005</v>
      </c>
      <c r="W286" s="5">
        <v>1</v>
      </c>
      <c r="X286" s="5">
        <v>2.8400000333786011</v>
      </c>
      <c r="Y286" s="5">
        <v>21.665952682495117</v>
      </c>
      <c r="Z286" s="5">
        <v>24.185756683349609</v>
      </c>
      <c r="AA286" s="5">
        <v>21.159915924072266</v>
      </c>
      <c r="AB286" s="5">
        <v>99.814529418945313</v>
      </c>
      <c r="AC286" s="5">
        <v>97.276199340820313</v>
      </c>
      <c r="AD286" s="5">
        <v>21.267917633056641</v>
      </c>
      <c r="AE286" s="5">
        <v>23.469228744506836</v>
      </c>
      <c r="AF286" s="5">
        <v>75.790428161621094</v>
      </c>
      <c r="AG286" s="5">
        <v>83.521514892578125</v>
      </c>
      <c r="AH286" s="5">
        <v>500.22286987304688</v>
      </c>
      <c r="AI286" s="5">
        <v>1699.341552734375</v>
      </c>
      <c r="AJ286" s="5">
        <v>21.205102920532227</v>
      </c>
      <c r="AK286" s="5">
        <v>92.5262451171875</v>
      </c>
      <c r="AL286" s="5">
        <v>6.7651309967041016</v>
      </c>
      <c r="AM286" s="5">
        <v>0.1004747748374939</v>
      </c>
      <c r="AN286" s="5">
        <v>1</v>
      </c>
      <c r="AO286" s="5">
        <v>-0.21956524252891541</v>
      </c>
      <c r="AP286" s="5">
        <v>2.737391471862793</v>
      </c>
      <c r="AQ286" s="5">
        <v>1</v>
      </c>
      <c r="AR286" s="5">
        <v>0</v>
      </c>
      <c r="AS286" s="5">
        <v>0.15999999642372131</v>
      </c>
      <c r="AT286" s="5">
        <v>111115</v>
      </c>
      <c r="AU286" s="5">
        <v>0.83370478312174479</v>
      </c>
      <c r="AV286" s="5">
        <v>1.8793505097597287E-3</v>
      </c>
      <c r="AW286" s="5">
        <v>297.33575668334959</v>
      </c>
      <c r="AX286" s="5">
        <v>294.81595268249509</v>
      </c>
      <c r="AY286" s="5">
        <v>271.89464236018102</v>
      </c>
      <c r="AZ286" s="5">
        <v>1.9075085433703101</v>
      </c>
      <c r="BA286" s="5">
        <v>3.0285570578857066</v>
      </c>
      <c r="BB286" s="5">
        <v>32.731870336356351</v>
      </c>
      <c r="BC286" s="5">
        <v>9.2626415918495155</v>
      </c>
      <c r="BD286" s="5">
        <v>22.925854682922363</v>
      </c>
      <c r="BE286" s="5">
        <v>2.8070924291450643</v>
      </c>
      <c r="BF286" s="5">
        <v>0.19719425711814423</v>
      </c>
      <c r="BG286" s="5">
        <v>2.1715196115255821</v>
      </c>
      <c r="BH286" s="5">
        <v>0.63557281761948214</v>
      </c>
      <c r="BI286" s="5">
        <v>0.12448896283331749</v>
      </c>
      <c r="BJ286" s="5">
        <v>7.4395090244253019</v>
      </c>
      <c r="BK286" s="5">
        <v>0.82655687555462631</v>
      </c>
      <c r="BL286" s="5">
        <v>72.904972049698017</v>
      </c>
      <c r="BM286" s="5">
        <v>96.357152696405166</v>
      </c>
      <c r="BN286" s="5">
        <v>1.4628349226781752E-2</v>
      </c>
    </row>
    <row r="287" spans="1:66" s="5" customFormat="1">
      <c r="A287" s="5" t="s">
        <v>649</v>
      </c>
      <c r="B287" s="5" t="s">
        <v>136</v>
      </c>
      <c r="C287" s="5">
        <v>20190707</v>
      </c>
      <c r="D287" s="5" t="s">
        <v>338</v>
      </c>
      <c r="E287" s="6" t="s">
        <v>0</v>
      </c>
      <c r="F287" s="2"/>
      <c r="G287" s="6">
        <v>1700</v>
      </c>
      <c r="H287" s="5">
        <v>66</v>
      </c>
      <c r="I287" s="6">
        <v>21.2</v>
      </c>
      <c r="J287" s="6"/>
      <c r="K287" s="5">
        <v>60</v>
      </c>
      <c r="L287" s="5" t="s">
        <v>653</v>
      </c>
      <c r="M287" s="5">
        <v>15862.000002928078</v>
      </c>
      <c r="N287" s="5">
        <v>0</v>
      </c>
      <c r="O287" s="5">
        <v>0.58383266786044341</v>
      </c>
      <c r="P287" s="5">
        <v>0.21541214570736553</v>
      </c>
      <c r="Q287" s="5">
        <v>59.608837066302065</v>
      </c>
      <c r="R287" s="5">
        <v>1.8887806245323728</v>
      </c>
      <c r="S287" s="5">
        <v>0.84826615052793519</v>
      </c>
      <c r="T287" s="5">
        <v>24.178096771240234</v>
      </c>
      <c r="U287" s="5">
        <v>6</v>
      </c>
      <c r="V287" s="5">
        <v>1.4200000166893005</v>
      </c>
      <c r="W287" s="5">
        <v>1</v>
      </c>
      <c r="X287" s="5">
        <v>2.8400000333786011</v>
      </c>
      <c r="Y287" s="5">
        <v>21.622699737548828</v>
      </c>
      <c r="Z287" s="5">
        <v>24.178096771240234</v>
      </c>
      <c r="AA287" s="5">
        <v>21.160282135009766</v>
      </c>
      <c r="AB287" s="5">
        <v>66.006935119628906</v>
      </c>
      <c r="AC287" s="5">
        <v>65.15899658203125</v>
      </c>
      <c r="AD287" s="5">
        <v>21.336860656738281</v>
      </c>
      <c r="AE287" s="5">
        <v>23.54911994934082</v>
      </c>
      <c r="AF287" s="5">
        <v>76.237419128417969</v>
      </c>
      <c r="AG287" s="5">
        <v>84.026092529296875</v>
      </c>
      <c r="AH287" s="5">
        <v>500.2039794921875</v>
      </c>
      <c r="AI287" s="5">
        <v>1699.3409423828125</v>
      </c>
      <c r="AJ287" s="5">
        <v>21.354938507080078</v>
      </c>
      <c r="AK287" s="5">
        <v>92.525733947753906</v>
      </c>
      <c r="AL287" s="5">
        <v>6.4564533233642578</v>
      </c>
      <c r="AM287" s="5">
        <v>0.10341590642929077</v>
      </c>
      <c r="AN287" s="5">
        <v>1</v>
      </c>
      <c r="AO287" s="5">
        <v>-0.21956524252891541</v>
      </c>
      <c r="AP287" s="5">
        <v>2.737391471862793</v>
      </c>
      <c r="AQ287" s="5">
        <v>1</v>
      </c>
      <c r="AR287" s="5">
        <v>0</v>
      </c>
      <c r="AS287" s="5">
        <v>0.15999999642372131</v>
      </c>
      <c r="AT287" s="5">
        <v>111115</v>
      </c>
      <c r="AU287" s="5">
        <v>0.83367329915364574</v>
      </c>
      <c r="AV287" s="5">
        <v>1.8887806245323729E-3</v>
      </c>
      <c r="AW287" s="5">
        <v>297.32809677124021</v>
      </c>
      <c r="AX287" s="5">
        <v>294.77269973754881</v>
      </c>
      <c r="AY287" s="5">
        <v>271.89454470393321</v>
      </c>
      <c r="AZ287" s="5">
        <v>1.8979606663504602</v>
      </c>
      <c r="BA287" s="5">
        <v>3.0271657576643878</v>
      </c>
      <c r="BB287" s="5">
        <v>32.717014267335877</v>
      </c>
      <c r="BC287" s="5">
        <v>9.1678943179950565</v>
      </c>
      <c r="BD287" s="5">
        <v>22.900398254394531</v>
      </c>
      <c r="BE287" s="5">
        <v>2.8027678201210442</v>
      </c>
      <c r="BF287" s="5">
        <v>0.20022519553551255</v>
      </c>
      <c r="BG287" s="5">
        <v>2.1788996071364526</v>
      </c>
      <c r="BH287" s="5">
        <v>0.62386821298459161</v>
      </c>
      <c r="BI287" s="5">
        <v>0.12642198827832829</v>
      </c>
      <c r="BJ287" s="5">
        <v>5.515351399331677</v>
      </c>
      <c r="BK287" s="5">
        <v>0.9148212862863554</v>
      </c>
      <c r="BL287" s="5">
        <v>73.199822592929166</v>
      </c>
      <c r="BM287" s="5">
        <v>64.881470493176266</v>
      </c>
      <c r="BN287" s="5">
        <v>6.5868494327414604E-3</v>
      </c>
    </row>
    <row r="288" spans="1:66" s="5" customFormat="1">
      <c r="A288" s="5" t="s">
        <v>649</v>
      </c>
      <c r="B288" s="5" t="s">
        <v>136</v>
      </c>
      <c r="C288" s="5">
        <v>20190707</v>
      </c>
      <c r="D288" s="5" t="s">
        <v>338</v>
      </c>
      <c r="E288" s="6" t="s">
        <v>0</v>
      </c>
      <c r="F288" s="2"/>
      <c r="G288" s="6">
        <v>1700</v>
      </c>
      <c r="H288" s="5">
        <v>33</v>
      </c>
      <c r="I288" s="6">
        <v>21.2</v>
      </c>
      <c r="J288" s="6"/>
      <c r="K288" s="5">
        <v>61</v>
      </c>
      <c r="L288" s="5" t="s">
        <v>654</v>
      </c>
      <c r="M288" s="5">
        <v>16000.500002939254</v>
      </c>
      <c r="N288" s="5">
        <v>0</v>
      </c>
      <c r="O288" s="5">
        <v>-0.62315913405800294</v>
      </c>
      <c r="P288" s="5">
        <v>0.21396138187583594</v>
      </c>
      <c r="Q288" s="5">
        <v>38.396187161693518</v>
      </c>
      <c r="R288" s="5">
        <v>1.8713429203870744</v>
      </c>
      <c r="S288" s="5">
        <v>0.84565263063476337</v>
      </c>
      <c r="T288" s="5">
        <v>24.204273223876953</v>
      </c>
      <c r="U288" s="5">
        <v>6</v>
      </c>
      <c r="V288" s="5">
        <v>1.4200000166893005</v>
      </c>
      <c r="W288" s="5">
        <v>1</v>
      </c>
      <c r="X288" s="5">
        <v>2.8400000333786011</v>
      </c>
      <c r="Y288" s="5">
        <v>21.63531494140625</v>
      </c>
      <c r="Z288" s="5">
        <v>24.204273223876953</v>
      </c>
      <c r="AA288" s="5">
        <v>21.165384292602539</v>
      </c>
      <c r="AB288" s="5">
        <v>33.303409576416016</v>
      </c>
      <c r="AC288" s="5">
        <v>33.974643707275391</v>
      </c>
      <c r="AD288" s="5">
        <v>21.437681198120117</v>
      </c>
      <c r="AE288" s="5">
        <v>23.629371643066406</v>
      </c>
      <c r="AF288" s="5">
        <v>76.57110595703125</v>
      </c>
      <c r="AG288" s="5">
        <v>84.245567321777344</v>
      </c>
      <c r="AH288" s="5">
        <v>500.19589233398438</v>
      </c>
      <c r="AI288" s="5">
        <v>1699.094482421875</v>
      </c>
      <c r="AJ288" s="5">
        <v>21.482822418212891</v>
      </c>
      <c r="AK288" s="5">
        <v>92.523406982421875</v>
      </c>
      <c r="AL288" s="5">
        <v>5.9985370635986328</v>
      </c>
      <c r="AM288" s="5">
        <v>0.10586684942245483</v>
      </c>
      <c r="AN288" s="5">
        <v>1</v>
      </c>
      <c r="AO288" s="5">
        <v>-0.21956524252891541</v>
      </c>
      <c r="AP288" s="5">
        <v>2.737391471862793</v>
      </c>
      <c r="AQ288" s="5">
        <v>1</v>
      </c>
      <c r="AR288" s="5">
        <v>0</v>
      </c>
      <c r="AS288" s="5">
        <v>0.15999999642372131</v>
      </c>
      <c r="AT288" s="5">
        <v>111115</v>
      </c>
      <c r="AU288" s="5">
        <v>0.83365982055664045</v>
      </c>
      <c r="AV288" s="5">
        <v>1.8713429203870743E-3</v>
      </c>
      <c r="AW288" s="5">
        <v>297.35427322387693</v>
      </c>
      <c r="AX288" s="5">
        <v>294.78531494140623</v>
      </c>
      <c r="AY288" s="5">
        <v>271.85511111106462</v>
      </c>
      <c r="AZ288" s="5">
        <v>1.9046805269228846</v>
      </c>
      <c r="BA288" s="5">
        <v>3.0319225999050952</v>
      </c>
      <c r="BB288" s="5">
        <v>32.769249412541811</v>
      </c>
      <c r="BC288" s="5">
        <v>9.1398777694754045</v>
      </c>
      <c r="BD288" s="5">
        <v>22.919794082641602</v>
      </c>
      <c r="BE288" s="5">
        <v>2.8060623083597962</v>
      </c>
      <c r="BF288" s="5">
        <v>0.1989711882520559</v>
      </c>
      <c r="BG288" s="5">
        <v>2.1862699692703318</v>
      </c>
      <c r="BH288" s="5">
        <v>0.61979233908946441</v>
      </c>
      <c r="BI288" s="5">
        <v>0.12562215407119884</v>
      </c>
      <c r="BJ288" s="5">
        <v>3.5525460513346112</v>
      </c>
      <c r="BK288" s="5">
        <v>1.1301424524864492</v>
      </c>
      <c r="BL288" s="5">
        <v>73.309820749945516</v>
      </c>
      <c r="BM288" s="5">
        <v>34.270863714701761</v>
      </c>
      <c r="BN288" s="5">
        <v>-1.3330181811812858E-2</v>
      </c>
    </row>
    <row r="289" spans="1:66" s="5" customFormat="1">
      <c r="A289" s="5" t="s">
        <v>649</v>
      </c>
      <c r="B289" s="5" t="s">
        <v>136</v>
      </c>
      <c r="C289" s="5">
        <v>20190707</v>
      </c>
      <c r="D289" s="5" t="s">
        <v>338</v>
      </c>
      <c r="E289" s="6" t="s">
        <v>0</v>
      </c>
      <c r="F289" s="2"/>
      <c r="G289" s="6">
        <v>1700</v>
      </c>
      <c r="H289" s="5">
        <v>400</v>
      </c>
      <c r="I289" s="6">
        <v>21.2</v>
      </c>
      <c r="J289" s="6"/>
      <c r="K289" s="5">
        <v>62</v>
      </c>
      <c r="L289" s="5" t="s">
        <v>655</v>
      </c>
      <c r="M289" s="5">
        <v>16151.000002928078</v>
      </c>
      <c r="N289" s="5">
        <v>0</v>
      </c>
      <c r="O289" s="5">
        <v>12.620189848607339</v>
      </c>
      <c r="P289" s="5">
        <v>0.21409554062954603</v>
      </c>
      <c r="Q289" s="5">
        <v>278.33989923010603</v>
      </c>
      <c r="R289" s="5">
        <v>1.8837033429985286</v>
      </c>
      <c r="S289" s="5">
        <v>0.85058140849188124</v>
      </c>
      <c r="T289" s="5">
        <v>24.295419692993164</v>
      </c>
      <c r="U289" s="5">
        <v>6</v>
      </c>
      <c r="V289" s="5">
        <v>1.4200000166893005</v>
      </c>
      <c r="W289" s="5">
        <v>1</v>
      </c>
      <c r="X289" s="5">
        <v>2.8400000333786011</v>
      </c>
      <c r="Y289" s="5">
        <v>21.687040328979492</v>
      </c>
      <c r="Z289" s="5">
        <v>24.295419692993164</v>
      </c>
      <c r="AA289" s="5">
        <v>21.149473190307617</v>
      </c>
      <c r="AB289" s="5">
        <v>399.70782470703125</v>
      </c>
      <c r="AC289" s="5">
        <v>383.7030029296875</v>
      </c>
      <c r="AD289" s="5">
        <v>21.550586700439453</v>
      </c>
      <c r="AE289" s="5">
        <v>23.756401062011719</v>
      </c>
      <c r="AF289" s="5">
        <v>76.688003540039063</v>
      </c>
      <c r="AG289" s="5">
        <v>84.421829223632813</v>
      </c>
      <c r="AH289" s="5">
        <v>500.21072387695313</v>
      </c>
      <c r="AI289" s="5">
        <v>1699.629150390625</v>
      </c>
      <c r="AJ289" s="5">
        <v>17.61492919921875</v>
      </c>
      <c r="AK289" s="5">
        <v>92.520561218261719</v>
      </c>
      <c r="AL289" s="5">
        <v>7.9227008819580078</v>
      </c>
      <c r="AM289" s="5">
        <v>0.10767501592636108</v>
      </c>
      <c r="AN289" s="5">
        <v>1</v>
      </c>
      <c r="AO289" s="5">
        <v>-0.21956524252891541</v>
      </c>
      <c r="AP289" s="5">
        <v>2.737391471862793</v>
      </c>
      <c r="AQ289" s="5">
        <v>1</v>
      </c>
      <c r="AR289" s="5">
        <v>0</v>
      </c>
      <c r="AS289" s="5">
        <v>0.15999999642372131</v>
      </c>
      <c r="AT289" s="5">
        <v>111115</v>
      </c>
      <c r="AU289" s="5">
        <v>0.83368453979492185</v>
      </c>
      <c r="AV289" s="5">
        <v>1.8837033429985287E-3</v>
      </c>
      <c r="AW289" s="5">
        <v>297.44541969299314</v>
      </c>
      <c r="AX289" s="5">
        <v>294.83704032897947</v>
      </c>
      <c r="AY289" s="5">
        <v>271.94065798415249</v>
      </c>
      <c r="AZ289" s="5">
        <v>1.8935168715285666</v>
      </c>
      <c r="BA289" s="5">
        <v>3.048536967275314</v>
      </c>
      <c r="BB289" s="5">
        <v>32.949832200905341</v>
      </c>
      <c r="BC289" s="5">
        <v>9.1934311388936223</v>
      </c>
      <c r="BD289" s="5">
        <v>22.991230010986328</v>
      </c>
      <c r="BE289" s="5">
        <v>2.818225329542047</v>
      </c>
      <c r="BF289" s="5">
        <v>0.19908720202103877</v>
      </c>
      <c r="BG289" s="5">
        <v>2.1979555587834327</v>
      </c>
      <c r="BH289" s="5">
        <v>0.62026977075861423</v>
      </c>
      <c r="BI289" s="5">
        <v>0.12569614597129006</v>
      </c>
      <c r="BJ289" s="5">
        <v>25.752163686203822</v>
      </c>
      <c r="BK289" s="5">
        <v>0.72540453711567909</v>
      </c>
      <c r="BL289" s="5">
        <v>73.297515002516562</v>
      </c>
      <c r="BM289" s="5">
        <v>377.70396909328588</v>
      </c>
      <c r="BN289" s="5">
        <v>2.449083489865151E-2</v>
      </c>
    </row>
    <row r="290" spans="1:66" s="5" customFormat="1">
      <c r="A290" s="5" t="s">
        <v>649</v>
      </c>
      <c r="B290" s="5" t="s">
        <v>136</v>
      </c>
      <c r="C290" s="5">
        <v>20190707</v>
      </c>
      <c r="D290" s="5" t="s">
        <v>338</v>
      </c>
      <c r="E290" s="6" t="s">
        <v>0</v>
      </c>
      <c r="F290" s="2"/>
      <c r="G290" s="6">
        <v>1700</v>
      </c>
      <c r="H290" s="5">
        <v>400</v>
      </c>
      <c r="I290" s="6">
        <v>21.2</v>
      </c>
      <c r="J290" s="6"/>
      <c r="K290" s="5">
        <v>63</v>
      </c>
      <c r="L290" s="5" t="s">
        <v>656</v>
      </c>
      <c r="M290" s="5">
        <v>16241.000002928078</v>
      </c>
      <c r="N290" s="5">
        <v>0</v>
      </c>
      <c r="O290" s="5">
        <v>12.526158824899563</v>
      </c>
      <c r="P290" s="5">
        <v>0.21663413540088364</v>
      </c>
      <c r="Q290" s="5">
        <v>280.14536671139371</v>
      </c>
      <c r="R290" s="5">
        <v>1.8885170722783047</v>
      </c>
      <c r="S290" s="5">
        <v>0.84340311409674129</v>
      </c>
      <c r="T290" s="5">
        <v>24.292934417724609</v>
      </c>
      <c r="U290" s="5">
        <v>6</v>
      </c>
      <c r="V290" s="5">
        <v>1.4200000166893005</v>
      </c>
      <c r="W290" s="5">
        <v>1</v>
      </c>
      <c r="X290" s="5">
        <v>2.8400000333786011</v>
      </c>
      <c r="Y290" s="5">
        <v>21.662931442260742</v>
      </c>
      <c r="Z290" s="5">
        <v>24.292934417724609</v>
      </c>
      <c r="AA290" s="5">
        <v>21.166248321533203</v>
      </c>
      <c r="AB290" s="5">
        <v>399.52890014648438</v>
      </c>
      <c r="AC290" s="5">
        <v>383.63424682617188</v>
      </c>
      <c r="AD290" s="5">
        <v>21.61854362487793</v>
      </c>
      <c r="AE290" s="5">
        <v>23.829906463623047</v>
      </c>
      <c r="AF290" s="5">
        <v>77.050224304199219</v>
      </c>
      <c r="AG290" s="5">
        <v>84.814613342285156</v>
      </c>
      <c r="AH290" s="5">
        <v>500.19305419921875</v>
      </c>
      <c r="AI290" s="5">
        <v>1699.3231201171875</v>
      </c>
      <c r="AJ290" s="5">
        <v>21.563724517822266</v>
      </c>
      <c r="AK290" s="5">
        <v>92.517349243164063</v>
      </c>
      <c r="AL290" s="5">
        <v>8.0576801300048828</v>
      </c>
      <c r="AM290" s="5">
        <v>0.10257858037948608</v>
      </c>
      <c r="AN290" s="5">
        <v>1</v>
      </c>
      <c r="AO290" s="5">
        <v>-0.21956524252891541</v>
      </c>
      <c r="AP290" s="5">
        <v>2.737391471862793</v>
      </c>
      <c r="AQ290" s="5">
        <v>1</v>
      </c>
      <c r="AR290" s="5">
        <v>0</v>
      </c>
      <c r="AS290" s="5">
        <v>0.15999999642372131</v>
      </c>
      <c r="AT290" s="5">
        <v>111115</v>
      </c>
      <c r="AU290" s="5">
        <v>0.83365509033203111</v>
      </c>
      <c r="AV290" s="5">
        <v>1.8885170722783046E-3</v>
      </c>
      <c r="AW290" s="5">
        <v>297.44293441772459</v>
      </c>
      <c r="AX290" s="5">
        <v>294.81293144226072</v>
      </c>
      <c r="AY290" s="5">
        <v>271.89169314149694</v>
      </c>
      <c r="AZ290" s="5">
        <v>1.8876022783799622</v>
      </c>
      <c r="BA290" s="5">
        <v>3.0480828928236874</v>
      </c>
      <c r="BB290" s="5">
        <v>32.946068145687875</v>
      </c>
      <c r="BC290" s="5">
        <v>9.1161616820648277</v>
      </c>
      <c r="BD290" s="5">
        <v>22.977932929992676</v>
      </c>
      <c r="BE290" s="5">
        <v>2.8159578180137301</v>
      </c>
      <c r="BF290" s="5">
        <v>0.20128053204846555</v>
      </c>
      <c r="BG290" s="5">
        <v>2.2046797787269461</v>
      </c>
      <c r="BH290" s="5">
        <v>0.61127803928678404</v>
      </c>
      <c r="BI290" s="5">
        <v>0.12709518526541025</v>
      </c>
      <c r="BJ290" s="5">
        <v>25.918306730892279</v>
      </c>
      <c r="BK290" s="5">
        <v>0.73024076716052433</v>
      </c>
      <c r="BL290" s="5">
        <v>73.5399638829807</v>
      </c>
      <c r="BM290" s="5">
        <v>377.67991083502153</v>
      </c>
      <c r="BN290" s="5">
        <v>2.4390316803955758E-2</v>
      </c>
    </row>
    <row r="291" spans="1:66" s="5" customFormat="1">
      <c r="A291" s="5" t="s">
        <v>649</v>
      </c>
      <c r="B291" s="5" t="s">
        <v>136</v>
      </c>
      <c r="C291" s="5">
        <v>20190707</v>
      </c>
      <c r="D291" s="5" t="s">
        <v>338</v>
      </c>
      <c r="E291" s="6" t="s">
        <v>0</v>
      </c>
      <c r="F291" s="2"/>
      <c r="G291" s="6">
        <v>1700</v>
      </c>
      <c r="H291" s="5">
        <v>400</v>
      </c>
      <c r="I291" s="6">
        <v>21.2</v>
      </c>
      <c r="J291" s="6"/>
      <c r="K291" s="5">
        <v>64</v>
      </c>
      <c r="L291" s="5" t="s">
        <v>657</v>
      </c>
      <c r="M291" s="5">
        <v>16331.000002928078</v>
      </c>
      <c r="N291" s="5">
        <v>0</v>
      </c>
      <c r="O291" s="5">
        <v>13.101116584671702</v>
      </c>
      <c r="P291" s="5">
        <v>0.21249934208918861</v>
      </c>
      <c r="Q291" s="5">
        <v>273.0781977809491</v>
      </c>
      <c r="R291" s="5">
        <v>1.8642169467985994</v>
      </c>
      <c r="S291" s="5">
        <v>0.84751348566674256</v>
      </c>
      <c r="T291" s="5">
        <v>24.35600471496582</v>
      </c>
      <c r="U291" s="5">
        <v>6</v>
      </c>
      <c r="V291" s="5">
        <v>1.4200000166893005</v>
      </c>
      <c r="W291" s="5">
        <v>1</v>
      </c>
      <c r="X291" s="5">
        <v>2.8400000333786011</v>
      </c>
      <c r="Y291" s="5">
        <v>21.696880340576172</v>
      </c>
      <c r="Z291" s="5">
        <v>24.35600471496582</v>
      </c>
      <c r="AA291" s="5">
        <v>21.163858413696289</v>
      </c>
      <c r="AB291" s="5">
        <v>399.51223754882813</v>
      </c>
      <c r="AC291" s="5">
        <v>382.94119262695313</v>
      </c>
      <c r="AD291" s="5">
        <v>21.727558135986328</v>
      </c>
      <c r="AE291" s="5">
        <v>23.910213470458984</v>
      </c>
      <c r="AF291" s="5">
        <v>77.2784423828125</v>
      </c>
      <c r="AG291" s="5">
        <v>84.92791748046875</v>
      </c>
      <c r="AH291" s="5">
        <v>500.20993041992188</v>
      </c>
      <c r="AI291" s="5">
        <v>1698.7962646484375</v>
      </c>
      <c r="AJ291" s="5">
        <v>21.529140472412109</v>
      </c>
      <c r="AK291" s="5">
        <v>92.517410278320313</v>
      </c>
      <c r="AL291" s="5">
        <v>7.9413471221923828</v>
      </c>
      <c r="AM291" s="5">
        <v>9.4182431697845459E-2</v>
      </c>
      <c r="AN291" s="5">
        <v>1</v>
      </c>
      <c r="AO291" s="5">
        <v>-0.21956524252891541</v>
      </c>
      <c r="AP291" s="5">
        <v>2.737391471862793</v>
      </c>
      <c r="AQ291" s="5">
        <v>1</v>
      </c>
      <c r="AR291" s="5">
        <v>0</v>
      </c>
      <c r="AS291" s="5">
        <v>0.15999999642372131</v>
      </c>
      <c r="AT291" s="5">
        <v>111115</v>
      </c>
      <c r="AU291" s="5">
        <v>0.83368321736653628</v>
      </c>
      <c r="AV291" s="5">
        <v>1.8642169467985993E-3</v>
      </c>
      <c r="AW291" s="5">
        <v>297.5060047149658</v>
      </c>
      <c r="AX291" s="5">
        <v>294.84688034057615</v>
      </c>
      <c r="AY291" s="5">
        <v>271.80739626838113</v>
      </c>
      <c r="AZ291" s="5">
        <v>1.8951104504582594</v>
      </c>
      <c r="BA291" s="5">
        <v>3.0596245151554173</v>
      </c>
      <c r="BB291" s="5">
        <v>33.070797225637236</v>
      </c>
      <c r="BC291" s="5">
        <v>9.1605837551782514</v>
      </c>
      <c r="BD291" s="5">
        <v>23.026442527770996</v>
      </c>
      <c r="BE291" s="5">
        <v>2.8242377323753649</v>
      </c>
      <c r="BF291" s="5">
        <v>0.19770622837023233</v>
      </c>
      <c r="BG291" s="5">
        <v>2.2121110294886748</v>
      </c>
      <c r="BH291" s="5">
        <v>0.61212670288669013</v>
      </c>
      <c r="BI291" s="5">
        <v>0.12481543795894347</v>
      </c>
      <c r="BJ291" s="5">
        <v>25.264487662164367</v>
      </c>
      <c r="BK291" s="5">
        <v>0.71310739883492136</v>
      </c>
      <c r="BL291" s="5">
        <v>73.47262984556275</v>
      </c>
      <c r="BM291" s="5">
        <v>376.71354925320776</v>
      </c>
      <c r="BN291" s="5">
        <v>2.5551868025382705E-2</v>
      </c>
    </row>
    <row r="292" spans="1:66" s="5" customFormat="1">
      <c r="A292" s="5" t="s">
        <v>649</v>
      </c>
      <c r="B292" s="5" t="s">
        <v>136</v>
      </c>
      <c r="C292" s="5">
        <v>20190707</v>
      </c>
      <c r="D292" s="5" t="s">
        <v>338</v>
      </c>
      <c r="E292" s="6" t="s">
        <v>0</v>
      </c>
      <c r="F292" s="2"/>
      <c r="G292" s="6">
        <v>1700</v>
      </c>
      <c r="H292" s="5">
        <v>475</v>
      </c>
      <c r="I292" s="6">
        <v>21.2</v>
      </c>
      <c r="J292" s="6"/>
      <c r="K292" s="5">
        <v>65</v>
      </c>
      <c r="L292" s="5" t="s">
        <v>658</v>
      </c>
      <c r="M292" s="5">
        <v>16436.500002916902</v>
      </c>
      <c r="N292" s="5">
        <v>0</v>
      </c>
      <c r="O292" s="5">
        <v>15.590050763959688</v>
      </c>
      <c r="P292" s="5">
        <v>0.20803978419316929</v>
      </c>
      <c r="Q292" s="5">
        <v>321.59951829582667</v>
      </c>
      <c r="R292" s="5">
        <v>1.8449678205008417</v>
      </c>
      <c r="S292" s="5">
        <v>0.85538097232655641</v>
      </c>
      <c r="T292" s="5">
        <v>24.435604095458984</v>
      </c>
      <c r="U292" s="5">
        <v>6</v>
      </c>
      <c r="V292" s="5">
        <v>1.4200000166893005</v>
      </c>
      <c r="W292" s="5">
        <v>1</v>
      </c>
      <c r="X292" s="5">
        <v>2.8400000333786011</v>
      </c>
      <c r="Y292" s="5">
        <v>21.721414566040039</v>
      </c>
      <c r="Z292" s="5">
        <v>24.435604095458984</v>
      </c>
      <c r="AA292" s="5">
        <v>21.157062530517578</v>
      </c>
      <c r="AB292" s="5">
        <v>474.58172607421875</v>
      </c>
      <c r="AC292" s="5">
        <v>454.87496948242188</v>
      </c>
      <c r="AD292" s="5">
        <v>21.823478698730469</v>
      </c>
      <c r="AE292" s="5">
        <v>23.983423233032227</v>
      </c>
      <c r="AF292" s="5">
        <v>77.461265563964844</v>
      </c>
      <c r="AG292" s="5">
        <v>85.050369262695313</v>
      </c>
      <c r="AH292" s="5">
        <v>500.21261596679688</v>
      </c>
      <c r="AI292" s="5">
        <v>1700.520263671875</v>
      </c>
      <c r="AJ292" s="5">
        <v>21.57086181640625</v>
      </c>
      <c r="AK292" s="5">
        <v>92.516586303710938</v>
      </c>
      <c r="AL292" s="5">
        <v>8.0803852081298828</v>
      </c>
      <c r="AM292" s="5">
        <v>0.10577720403671265</v>
      </c>
      <c r="AN292" s="5">
        <v>1</v>
      </c>
      <c r="AO292" s="5">
        <v>-0.21956524252891541</v>
      </c>
      <c r="AP292" s="5">
        <v>2.737391471862793</v>
      </c>
      <c r="AQ292" s="5">
        <v>1</v>
      </c>
      <c r="AR292" s="5">
        <v>0</v>
      </c>
      <c r="AS292" s="5">
        <v>0.15999999642372131</v>
      </c>
      <c r="AT292" s="5">
        <v>111115</v>
      </c>
      <c r="AU292" s="5">
        <v>0.83368769327799475</v>
      </c>
      <c r="AV292" s="5">
        <v>1.8449678205008418E-3</v>
      </c>
      <c r="AW292" s="5">
        <v>297.58560409545896</v>
      </c>
      <c r="AX292" s="5">
        <v>294.87141456604002</v>
      </c>
      <c r="AY292" s="5">
        <v>272.08323610596563</v>
      </c>
      <c r="AZ292" s="5">
        <v>1.900741019879427</v>
      </c>
      <c r="BA292" s="5">
        <v>3.0742454177238083</v>
      </c>
      <c r="BB292" s="5">
        <v>33.229127235972143</v>
      </c>
      <c r="BC292" s="5">
        <v>9.2457040029399167</v>
      </c>
      <c r="BD292" s="5">
        <v>23.078509330749512</v>
      </c>
      <c r="BE292" s="5">
        <v>2.8331485026818277</v>
      </c>
      <c r="BF292" s="5">
        <v>0.19384031358335946</v>
      </c>
      <c r="BG292" s="5">
        <v>2.2188644453972519</v>
      </c>
      <c r="BH292" s="5">
        <v>0.6142840572845758</v>
      </c>
      <c r="BI292" s="5">
        <v>0.12235063427266145</v>
      </c>
      <c r="BJ292" s="5">
        <v>29.753289589647714</v>
      </c>
      <c r="BK292" s="5">
        <v>0.70700640807243742</v>
      </c>
      <c r="BL292" s="5">
        <v>73.311542952903082</v>
      </c>
      <c r="BM292" s="5">
        <v>447.4642060021456</v>
      </c>
      <c r="BN292" s="5">
        <v>2.5542393355469636E-2</v>
      </c>
    </row>
    <row r="293" spans="1:66" s="5" customFormat="1">
      <c r="A293" s="5" t="s">
        <v>649</v>
      </c>
      <c r="B293" s="5" t="s">
        <v>136</v>
      </c>
      <c r="C293" s="5">
        <v>20190707</v>
      </c>
      <c r="D293" s="5" t="s">
        <v>338</v>
      </c>
      <c r="E293" s="6" t="s">
        <v>0</v>
      </c>
      <c r="F293" s="2"/>
      <c r="G293" s="6">
        <v>1700</v>
      </c>
      <c r="H293" s="5">
        <v>575</v>
      </c>
      <c r="I293" s="6">
        <v>21.2</v>
      </c>
      <c r="J293" s="6"/>
      <c r="K293" s="5">
        <v>66</v>
      </c>
      <c r="L293" s="5" t="s">
        <v>659</v>
      </c>
      <c r="M293" s="5">
        <v>16568.500002939254</v>
      </c>
      <c r="N293" s="5">
        <v>0</v>
      </c>
      <c r="O293" s="5">
        <v>17.226464433277648</v>
      </c>
      <c r="P293" s="5">
        <v>0.19714691116176294</v>
      </c>
      <c r="Q293" s="5">
        <v>398.08152420316202</v>
      </c>
      <c r="R293" s="5">
        <v>1.7787482113543036</v>
      </c>
      <c r="S293" s="5">
        <v>0.8670188358738562</v>
      </c>
      <c r="T293" s="5">
        <v>24.533563613891602</v>
      </c>
      <c r="U293" s="5">
        <v>6</v>
      </c>
      <c r="V293" s="5">
        <v>1.4200000166893005</v>
      </c>
      <c r="W293" s="5">
        <v>1</v>
      </c>
      <c r="X293" s="5">
        <v>2.8400000333786011</v>
      </c>
      <c r="Y293" s="5">
        <v>21.789876937866211</v>
      </c>
      <c r="Z293" s="5">
        <v>24.533563613891602</v>
      </c>
      <c r="AA293" s="5">
        <v>21.159866333007813</v>
      </c>
      <c r="AB293" s="5">
        <v>575.3172607421875</v>
      </c>
      <c r="AC293" s="5">
        <v>553.47412109375</v>
      </c>
      <c r="AD293" s="5">
        <v>21.970771789550781</v>
      </c>
      <c r="AE293" s="5">
        <v>24.052974700927734</v>
      </c>
      <c r="AF293" s="5">
        <v>77.725189208984375</v>
      </c>
      <c r="AG293" s="5">
        <v>84.946533203125</v>
      </c>
      <c r="AH293" s="5">
        <v>500.22906494140625</v>
      </c>
      <c r="AI293" s="5">
        <v>1699.764404296875</v>
      </c>
      <c r="AJ293" s="5">
        <v>21.555822372436523</v>
      </c>
      <c r="AK293" s="5">
        <v>92.516777038574219</v>
      </c>
      <c r="AL293" s="5">
        <v>8.0216083526611328</v>
      </c>
      <c r="AM293" s="5">
        <v>0.11630576848983765</v>
      </c>
      <c r="AN293" s="5">
        <v>1</v>
      </c>
      <c r="AO293" s="5">
        <v>-0.21956524252891541</v>
      </c>
      <c r="AP293" s="5">
        <v>2.737391471862793</v>
      </c>
      <c r="AQ293" s="5">
        <v>1</v>
      </c>
      <c r="AR293" s="5">
        <v>0</v>
      </c>
      <c r="AS293" s="5">
        <v>0.15999999642372131</v>
      </c>
      <c r="AT293" s="5">
        <v>111115</v>
      </c>
      <c r="AU293" s="5">
        <v>0.83371510823567696</v>
      </c>
      <c r="AV293" s="5">
        <v>1.7787482113543036E-3</v>
      </c>
      <c r="AW293" s="5">
        <v>297.68356361389158</v>
      </c>
      <c r="AX293" s="5">
        <v>294.93987693786619</v>
      </c>
      <c r="AY293" s="5">
        <v>271.96229860866879</v>
      </c>
      <c r="AZ293" s="5">
        <v>1.9294491181776343</v>
      </c>
      <c r="BA293" s="5">
        <v>3.0923225333940536</v>
      </c>
      <c r="BB293" s="5">
        <v>33.42445156844073</v>
      </c>
      <c r="BC293" s="5">
        <v>9.371476867512996</v>
      </c>
      <c r="BD293" s="5">
        <v>23.161720275878906</v>
      </c>
      <c r="BE293" s="5">
        <v>2.8474403800008239</v>
      </c>
      <c r="BF293" s="5">
        <v>0.18434973496635629</v>
      </c>
      <c r="BG293" s="5">
        <v>2.2253036975201974</v>
      </c>
      <c r="BH293" s="5">
        <v>0.62213668248062648</v>
      </c>
      <c r="BI293" s="5">
        <v>0.11630382493086636</v>
      </c>
      <c r="BJ293" s="5">
        <v>36.829219617879723</v>
      </c>
      <c r="BK293" s="5">
        <v>0.71924144062326112</v>
      </c>
      <c r="BL293" s="5">
        <v>73.006437219232382</v>
      </c>
      <c r="BM293" s="5">
        <v>545.2854849276938</v>
      </c>
      <c r="BN293" s="5">
        <v>2.3063933094133078E-2</v>
      </c>
    </row>
    <row r="294" spans="1:66" s="5" customFormat="1">
      <c r="A294" s="5" t="s">
        <v>649</v>
      </c>
      <c r="B294" s="5" t="s">
        <v>136</v>
      </c>
      <c r="C294" s="5">
        <v>20190707</v>
      </c>
      <c r="D294" s="5" t="s">
        <v>338</v>
      </c>
      <c r="E294" s="6" t="s">
        <v>0</v>
      </c>
      <c r="F294" s="2"/>
      <c r="G294" s="6">
        <v>1700</v>
      </c>
      <c r="H294" s="5">
        <v>675</v>
      </c>
      <c r="I294" s="6">
        <v>21.2</v>
      </c>
      <c r="J294" s="6"/>
      <c r="K294" s="5">
        <v>67</v>
      </c>
      <c r="L294" s="5" t="s">
        <v>660</v>
      </c>
      <c r="M294" s="5">
        <v>16665.500002939254</v>
      </c>
      <c r="N294" s="5">
        <v>0</v>
      </c>
      <c r="O294" s="5">
        <v>18.62068560190259</v>
      </c>
      <c r="P294" s="5">
        <v>0.19421029479238588</v>
      </c>
      <c r="Q294" s="5">
        <v>479.37484890495591</v>
      </c>
      <c r="R294" s="5">
        <v>1.743796211452451</v>
      </c>
      <c r="S294" s="5">
        <v>0.86194699228691363</v>
      </c>
      <c r="T294" s="5">
        <v>24.523223876953125</v>
      </c>
      <c r="U294" s="5">
        <v>6</v>
      </c>
      <c r="V294" s="5">
        <v>1.4200000166893005</v>
      </c>
      <c r="W294" s="5">
        <v>1</v>
      </c>
      <c r="X294" s="5">
        <v>2.8400000333786011</v>
      </c>
      <c r="Y294" s="5">
        <v>21.782497406005859</v>
      </c>
      <c r="Z294" s="5">
        <v>24.523223876953125</v>
      </c>
      <c r="AA294" s="5">
        <v>21.159862518310547</v>
      </c>
      <c r="AB294" s="5">
        <v>674.05120849609375</v>
      </c>
      <c r="AC294" s="5">
        <v>650.3538818359375</v>
      </c>
      <c r="AD294" s="5">
        <v>22.046981811523438</v>
      </c>
      <c r="AE294" s="5">
        <v>24.088407516479492</v>
      </c>
      <c r="AF294" s="5">
        <v>78.021736145019531</v>
      </c>
      <c r="AG294" s="5">
        <v>85.104301452636719</v>
      </c>
      <c r="AH294" s="5">
        <v>500.17718505859375</v>
      </c>
      <c r="AI294" s="5">
        <v>1699.960205078125</v>
      </c>
      <c r="AJ294" s="5">
        <v>21.32806396484375</v>
      </c>
      <c r="AK294" s="5">
        <v>92.511848449707031</v>
      </c>
      <c r="AL294" s="5">
        <v>7.8596210479736328</v>
      </c>
      <c r="AM294" s="5">
        <v>0.11522048711776733</v>
      </c>
      <c r="AN294" s="5">
        <v>1</v>
      </c>
      <c r="AO294" s="5">
        <v>-0.21956524252891541</v>
      </c>
      <c r="AP294" s="5">
        <v>2.737391471862793</v>
      </c>
      <c r="AQ294" s="5">
        <v>1</v>
      </c>
      <c r="AR294" s="5">
        <v>0</v>
      </c>
      <c r="AS294" s="5">
        <v>0.15999999642372131</v>
      </c>
      <c r="AT294" s="5">
        <v>111115</v>
      </c>
      <c r="AU294" s="5">
        <v>0.83362864176432283</v>
      </c>
      <c r="AV294" s="5">
        <v>1.743796211452451E-3</v>
      </c>
      <c r="AW294" s="5">
        <v>297.6732238769531</v>
      </c>
      <c r="AX294" s="5">
        <v>294.93249740600584</v>
      </c>
      <c r="AY294" s="5">
        <v>271.99362673296855</v>
      </c>
      <c r="AZ294" s="5">
        <v>1.9485464634316862</v>
      </c>
      <c r="BA294" s="5">
        <v>3.0904100978462483</v>
      </c>
      <c r="BB294" s="5">
        <v>33.405559932426527</v>
      </c>
      <c r="BC294" s="5">
        <v>9.3171524159470351</v>
      </c>
      <c r="BD294" s="5">
        <v>23.152860641479492</v>
      </c>
      <c r="BE294" s="5">
        <v>2.845915701605247</v>
      </c>
      <c r="BF294" s="5">
        <v>0.18177950242009785</v>
      </c>
      <c r="BG294" s="5">
        <v>2.2284631055593347</v>
      </c>
      <c r="BH294" s="5">
        <v>0.61745259604591229</v>
      </c>
      <c r="BI294" s="5">
        <v>0.1146672408080248</v>
      </c>
      <c r="BJ294" s="5">
        <v>44.347853372496488</v>
      </c>
      <c r="BK294" s="5">
        <v>0.7370984663790876</v>
      </c>
      <c r="BL294" s="5">
        <v>73.12151868166778</v>
      </c>
      <c r="BM294" s="5">
        <v>641.50249969962704</v>
      </c>
      <c r="BN294" s="5">
        <v>2.122474675846963E-2</v>
      </c>
    </row>
    <row r="295" spans="1:66" s="5" customFormat="1">
      <c r="A295" s="5" t="s">
        <v>649</v>
      </c>
      <c r="B295" s="5" t="s">
        <v>136</v>
      </c>
      <c r="C295" s="5">
        <v>20190707</v>
      </c>
      <c r="D295" s="5" t="s">
        <v>338</v>
      </c>
      <c r="E295" s="6" t="s">
        <v>0</v>
      </c>
      <c r="F295" s="2"/>
      <c r="G295" s="6">
        <v>1700</v>
      </c>
      <c r="H295" s="5">
        <v>800</v>
      </c>
      <c r="I295" s="6">
        <v>21.2</v>
      </c>
      <c r="J295" s="6"/>
      <c r="K295" s="5">
        <v>68</v>
      </c>
      <c r="L295" s="5" t="s">
        <v>661</v>
      </c>
      <c r="M295" s="5">
        <v>16764.000002883375</v>
      </c>
      <c r="N295" s="5">
        <v>0</v>
      </c>
      <c r="O295" s="5">
        <v>20.103093315024129</v>
      </c>
      <c r="P295" s="5">
        <v>0.19457512409330885</v>
      </c>
      <c r="Q295" s="5">
        <v>589.13250568545789</v>
      </c>
      <c r="R295" s="5">
        <v>1.745216693260732</v>
      </c>
      <c r="S295" s="5">
        <v>0.86106222450733805</v>
      </c>
      <c r="T295" s="5">
        <v>24.540332794189453</v>
      </c>
      <c r="U295" s="5">
        <v>6</v>
      </c>
      <c r="V295" s="5">
        <v>1.4200000166893005</v>
      </c>
      <c r="W295" s="5">
        <v>1</v>
      </c>
      <c r="X295" s="5">
        <v>2.8400000333786011</v>
      </c>
      <c r="Y295" s="5">
        <v>21.797552108764648</v>
      </c>
      <c r="Z295" s="5">
        <v>24.540332794189453</v>
      </c>
      <c r="AA295" s="5">
        <v>21.16008186340332</v>
      </c>
      <c r="AB295" s="5">
        <v>800.23272705078125</v>
      </c>
      <c r="AC295" s="5">
        <v>774.49749755859375</v>
      </c>
      <c r="AD295" s="5">
        <v>22.090341567993164</v>
      </c>
      <c r="AE295" s="5">
        <v>24.133228302001953</v>
      </c>
      <c r="AF295" s="5">
        <v>77.974365234375</v>
      </c>
      <c r="AG295" s="5">
        <v>85.181732177734375</v>
      </c>
      <c r="AH295" s="5">
        <v>500.20364379882813</v>
      </c>
      <c r="AI295" s="5">
        <v>1699.65966796875</v>
      </c>
      <c r="AJ295" s="5">
        <v>21.363134384155273</v>
      </c>
      <c r="AK295" s="5">
        <v>92.507843017578125</v>
      </c>
      <c r="AL295" s="5">
        <v>7.4313983917236328</v>
      </c>
      <c r="AM295" s="5">
        <v>0.12381118535995483</v>
      </c>
      <c r="AN295" s="5">
        <v>1</v>
      </c>
      <c r="AO295" s="5">
        <v>-0.21956524252891541</v>
      </c>
      <c r="AP295" s="5">
        <v>2.737391471862793</v>
      </c>
      <c r="AQ295" s="5">
        <v>1</v>
      </c>
      <c r="AR295" s="5">
        <v>0</v>
      </c>
      <c r="AS295" s="5">
        <v>0.15999999642372131</v>
      </c>
      <c r="AT295" s="5">
        <v>111115</v>
      </c>
      <c r="AU295" s="5">
        <v>0.83367273966471345</v>
      </c>
      <c r="AV295" s="5">
        <v>1.745216693260732E-3</v>
      </c>
      <c r="AW295" s="5">
        <v>297.69033279418943</v>
      </c>
      <c r="AX295" s="5">
        <v>294.94755210876463</v>
      </c>
      <c r="AY295" s="5">
        <v>271.94554079654336</v>
      </c>
      <c r="AZ295" s="5">
        <v>1.9468562022053337</v>
      </c>
      <c r="BA295" s="5">
        <v>3.0935751197763084</v>
      </c>
      <c r="BB295" s="5">
        <v>33.441219888658246</v>
      </c>
      <c r="BC295" s="5">
        <v>9.3079915866562928</v>
      </c>
      <c r="BD295" s="5">
        <v>23.168942451477051</v>
      </c>
      <c r="BE295" s="5">
        <v>2.8486837922793202</v>
      </c>
      <c r="BF295" s="5">
        <v>0.18209908479577927</v>
      </c>
      <c r="BG295" s="5">
        <v>2.2325128952689703</v>
      </c>
      <c r="BH295" s="5">
        <v>0.61617089701034988</v>
      </c>
      <c r="BI295" s="5">
        <v>0.11487071006451667</v>
      </c>
      <c r="BJ295" s="5">
        <v>54.499377352502798</v>
      </c>
      <c r="BK295" s="5">
        <v>0.76066418231504707</v>
      </c>
      <c r="BL295" s="5">
        <v>73.178693391799584</v>
      </c>
      <c r="BM295" s="5">
        <v>764.94144979228565</v>
      </c>
      <c r="BN295" s="5">
        <v>1.9231773913236865E-2</v>
      </c>
    </row>
    <row r="296" spans="1:66" s="5" customFormat="1">
      <c r="A296" s="5" t="s">
        <v>649</v>
      </c>
      <c r="B296" s="5" t="s">
        <v>136</v>
      </c>
      <c r="C296" s="5">
        <v>20190707</v>
      </c>
      <c r="D296" s="5" t="s">
        <v>338</v>
      </c>
      <c r="E296" s="6" t="s">
        <v>0</v>
      </c>
      <c r="F296" s="2"/>
      <c r="G296" s="6">
        <v>1700</v>
      </c>
      <c r="H296" s="5">
        <v>1000</v>
      </c>
      <c r="I296" s="6">
        <v>21.2</v>
      </c>
      <c r="J296" s="6"/>
      <c r="K296" s="5">
        <v>69</v>
      </c>
      <c r="L296" s="5" t="s">
        <v>662</v>
      </c>
      <c r="M296" s="5">
        <v>16897.000002928078</v>
      </c>
      <c r="N296" s="5">
        <v>0</v>
      </c>
      <c r="O296" s="5">
        <v>20.566273571158213</v>
      </c>
      <c r="P296" s="5">
        <v>0.18989179200276349</v>
      </c>
      <c r="Q296" s="5">
        <v>776.20281569134647</v>
      </c>
      <c r="R296" s="5">
        <v>1.681624249655564</v>
      </c>
      <c r="S296" s="5">
        <v>0.8487741011212</v>
      </c>
      <c r="T296" s="5">
        <v>24.520673751831055</v>
      </c>
      <c r="U296" s="5">
        <v>6</v>
      </c>
      <c r="V296" s="5">
        <v>1.4200000166893005</v>
      </c>
      <c r="W296" s="5">
        <v>1</v>
      </c>
      <c r="X296" s="5">
        <v>2.8400000333786011</v>
      </c>
      <c r="Y296" s="5">
        <v>21.746217727661133</v>
      </c>
      <c r="Z296" s="5">
        <v>24.520673751831055</v>
      </c>
      <c r="AA296" s="5">
        <v>21.159244537353516</v>
      </c>
      <c r="AB296" s="5">
        <v>999.14208984375</v>
      </c>
      <c r="AC296" s="5">
        <v>972.5103759765625</v>
      </c>
      <c r="AD296" s="5">
        <v>22.259550094604492</v>
      </c>
      <c r="AE296" s="5">
        <v>24.227848052978516</v>
      </c>
      <c r="AF296" s="5">
        <v>78.903556823730469</v>
      </c>
      <c r="AG296" s="5">
        <v>85.777084350585938</v>
      </c>
      <c r="AH296" s="5">
        <v>500.19320678710938</v>
      </c>
      <c r="AI296" s="5">
        <v>1699.1883544921875</v>
      </c>
      <c r="AJ296" s="5">
        <v>21.366132736206055</v>
      </c>
      <c r="AK296" s="5">
        <v>92.503654479980469</v>
      </c>
      <c r="AL296" s="5">
        <v>6.8222064971923828</v>
      </c>
      <c r="AM296" s="5">
        <v>0.13334411382675171</v>
      </c>
      <c r="AN296" s="5">
        <v>1</v>
      </c>
      <c r="AO296" s="5">
        <v>-0.21956524252891541</v>
      </c>
      <c r="AP296" s="5">
        <v>2.737391471862793</v>
      </c>
      <c r="AQ296" s="5">
        <v>1</v>
      </c>
      <c r="AR296" s="5">
        <v>0</v>
      </c>
      <c r="AS296" s="5">
        <v>0.15999999642372131</v>
      </c>
      <c r="AT296" s="5">
        <v>111115</v>
      </c>
      <c r="AU296" s="5">
        <v>0.83365534464518221</v>
      </c>
      <c r="AV296" s="5">
        <v>1.6816242496555641E-3</v>
      </c>
      <c r="AW296" s="5">
        <v>297.67067375183103</v>
      </c>
      <c r="AX296" s="5">
        <v>294.89621772766111</v>
      </c>
      <c r="AY296" s="5">
        <v>271.8701306419789</v>
      </c>
      <c r="AZ296" s="5">
        <v>1.9751823111884763</v>
      </c>
      <c r="BA296" s="5">
        <v>3.089938586207392</v>
      </c>
      <c r="BB296" s="5">
        <v>33.40342177374314</v>
      </c>
      <c r="BC296" s="5">
        <v>9.1755737207646249</v>
      </c>
      <c r="BD296" s="5">
        <v>23.133445739746094</v>
      </c>
      <c r="BE296" s="5">
        <v>2.8425770357428859</v>
      </c>
      <c r="BF296" s="5">
        <v>0.17799074247751115</v>
      </c>
      <c r="BG296" s="5">
        <v>2.241164485086192</v>
      </c>
      <c r="BH296" s="5">
        <v>0.60141255065669386</v>
      </c>
      <c r="BI296" s="5">
        <v>0.11225554835250254</v>
      </c>
      <c r="BJ296" s="5">
        <v>71.801597069100268</v>
      </c>
      <c r="BK296" s="5">
        <v>0.79814347986972323</v>
      </c>
      <c r="BL296" s="5">
        <v>73.488651956349131</v>
      </c>
      <c r="BM296" s="5">
        <v>962.73415449953893</v>
      </c>
      <c r="BN296" s="5">
        <v>1.5698910373607516E-2</v>
      </c>
    </row>
    <row r="297" spans="1:66" s="5" customFormat="1">
      <c r="A297" s="5" t="s">
        <v>649</v>
      </c>
      <c r="B297" s="5" t="s">
        <v>136</v>
      </c>
      <c r="C297" s="5">
        <v>20190707</v>
      </c>
      <c r="D297" s="5" t="s">
        <v>338</v>
      </c>
      <c r="E297" s="6" t="s">
        <v>0</v>
      </c>
      <c r="F297" s="2"/>
      <c r="G297" s="6">
        <v>1700</v>
      </c>
      <c r="H297" s="5">
        <v>1400</v>
      </c>
      <c r="I297" s="6">
        <v>21.2</v>
      </c>
      <c r="J297" s="6"/>
      <c r="K297" s="5">
        <v>70</v>
      </c>
      <c r="L297" s="5" t="s">
        <v>663</v>
      </c>
      <c r="M297" s="5">
        <v>17017.000002928078</v>
      </c>
      <c r="N297" s="5">
        <v>0</v>
      </c>
      <c r="O297" s="5">
        <v>21.589035923443607</v>
      </c>
      <c r="P297" s="5">
        <v>0.18589251295295964</v>
      </c>
      <c r="Q297" s="5">
        <v>1155.3122626086933</v>
      </c>
      <c r="R297" s="5">
        <v>1.6530192655399476</v>
      </c>
      <c r="S297" s="5">
        <v>0.85107206805053215</v>
      </c>
      <c r="T297" s="5">
        <v>24.559041976928711</v>
      </c>
      <c r="U297" s="5">
        <v>6</v>
      </c>
      <c r="V297" s="5">
        <v>1.4200000166893005</v>
      </c>
      <c r="W297" s="5">
        <v>1</v>
      </c>
      <c r="X297" s="5">
        <v>2.8400000333786011</v>
      </c>
      <c r="Y297" s="5">
        <v>21.755615234375</v>
      </c>
      <c r="Z297" s="5">
        <v>24.559041976928711</v>
      </c>
      <c r="AA297" s="5">
        <v>21.155036926269531</v>
      </c>
      <c r="AB297" s="5">
        <v>1399.136474609375</v>
      </c>
      <c r="AC297" s="5">
        <v>1370.521728515625</v>
      </c>
      <c r="AD297" s="5">
        <v>22.345935821533203</v>
      </c>
      <c r="AE297" s="5">
        <v>24.280672073364258</v>
      </c>
      <c r="AF297" s="5">
        <v>79.155990600585938</v>
      </c>
      <c r="AG297" s="5">
        <v>85.908393859863281</v>
      </c>
      <c r="AH297" s="5">
        <v>500.1868896484375</v>
      </c>
      <c r="AI297" s="5">
        <v>1698.8883056640625</v>
      </c>
      <c r="AJ297" s="5">
        <v>21.22337532043457</v>
      </c>
      <c r="AK297" s="5">
        <v>92.500213623046875</v>
      </c>
      <c r="AL297" s="5">
        <v>4.0830707550048828</v>
      </c>
      <c r="AM297" s="5">
        <v>0.14906066656112671</v>
      </c>
      <c r="AN297" s="5">
        <v>1</v>
      </c>
      <c r="AO297" s="5">
        <v>-0.21956524252891541</v>
      </c>
      <c r="AP297" s="5">
        <v>2.737391471862793</v>
      </c>
      <c r="AQ297" s="5">
        <v>1</v>
      </c>
      <c r="AR297" s="5">
        <v>0</v>
      </c>
      <c r="AS297" s="5">
        <v>0.15999999642372131</v>
      </c>
      <c r="AT297" s="5">
        <v>111115</v>
      </c>
      <c r="AU297" s="5">
        <v>0.83364481608072905</v>
      </c>
      <c r="AV297" s="5">
        <v>1.6530192655399476E-3</v>
      </c>
      <c r="AW297" s="5">
        <v>297.70904197692869</v>
      </c>
      <c r="AX297" s="5">
        <v>294.90561523437498</v>
      </c>
      <c r="AY297" s="5">
        <v>271.82212283055196</v>
      </c>
      <c r="AZ297" s="5">
        <v>1.9855247719076883</v>
      </c>
      <c r="BA297" s="5">
        <v>3.0970394217478745</v>
      </c>
      <c r="BB297" s="5">
        <v>33.481429938841053</v>
      </c>
      <c r="BC297" s="5">
        <v>9.2007578654767954</v>
      </c>
      <c r="BD297" s="5">
        <v>23.157328605651855</v>
      </c>
      <c r="BE297" s="5">
        <v>2.8466845163336156</v>
      </c>
      <c r="BF297" s="5">
        <v>0.17447240273990522</v>
      </c>
      <c r="BG297" s="5">
        <v>2.2459673536973424</v>
      </c>
      <c r="BH297" s="5">
        <v>0.60071716263627328</v>
      </c>
      <c r="BI297" s="5">
        <v>0.11001682453003617</v>
      </c>
      <c r="BJ297" s="5">
        <v>106.86663109262976</v>
      </c>
      <c r="BK297" s="5">
        <v>0.84297259836951344</v>
      </c>
      <c r="BL297" s="5">
        <v>73.440981645955489</v>
      </c>
      <c r="BM297" s="5">
        <v>1360.2593347993911</v>
      </c>
      <c r="BN297" s="5">
        <v>1.1656012573817959E-2</v>
      </c>
    </row>
    <row r="298" spans="1:66" s="5" customFormat="1">
      <c r="A298" s="5" t="s">
        <v>649</v>
      </c>
      <c r="B298" s="5" t="s">
        <v>136</v>
      </c>
      <c r="C298" s="5">
        <v>20190707</v>
      </c>
      <c r="D298" s="5" t="s">
        <v>338</v>
      </c>
      <c r="E298" s="6" t="s">
        <v>0</v>
      </c>
      <c r="F298" s="2"/>
      <c r="G298" s="6">
        <v>1700</v>
      </c>
      <c r="H298" s="5">
        <v>1800</v>
      </c>
      <c r="I298" s="6">
        <v>21.2</v>
      </c>
      <c r="J298" s="6"/>
      <c r="K298" s="5">
        <v>71</v>
      </c>
      <c r="L298" s="5" t="s">
        <v>664</v>
      </c>
      <c r="M298" s="5">
        <v>17146.500002782792</v>
      </c>
      <c r="N298" s="5">
        <v>0</v>
      </c>
      <c r="O298" s="5">
        <v>22.59302439878898</v>
      </c>
      <c r="P298" s="5">
        <v>0.18151383339644442</v>
      </c>
      <c r="Q298" s="5">
        <v>1533.598694868346</v>
      </c>
      <c r="R298" s="5">
        <v>1.6383386847124102</v>
      </c>
      <c r="S298" s="5">
        <v>0.86251444954897316</v>
      </c>
      <c r="T298" s="5">
        <v>24.631629943847656</v>
      </c>
      <c r="U298" s="5">
        <v>6</v>
      </c>
      <c r="V298" s="5">
        <v>1.4200000166893005</v>
      </c>
      <c r="W298" s="5">
        <v>1</v>
      </c>
      <c r="X298" s="5">
        <v>2.8400000333786011</v>
      </c>
      <c r="Y298" s="5">
        <v>21.804187774658203</v>
      </c>
      <c r="Z298" s="5">
        <v>24.631629943847656</v>
      </c>
      <c r="AA298" s="5">
        <v>21.160068511962891</v>
      </c>
      <c r="AB298" s="5">
        <v>1799.3782958984375</v>
      </c>
      <c r="AC298" s="5">
        <v>1768.80029296875</v>
      </c>
      <c r="AD298" s="5">
        <v>22.385719299316406</v>
      </c>
      <c r="AE298" s="5">
        <v>24.303249359130859</v>
      </c>
      <c r="AF298" s="5">
        <v>78.972793579101563</v>
      </c>
      <c r="AG298" s="5">
        <v>85.739616394042969</v>
      </c>
      <c r="AH298" s="5">
        <v>500.18148803710938</v>
      </c>
      <c r="AI298" s="5">
        <v>1700.7354736328125</v>
      </c>
      <c r="AJ298" s="5">
        <v>21.326480865478516</v>
      </c>
      <c r="AK298" s="5">
        <v>92.497833251953125</v>
      </c>
      <c r="AL298" s="5">
        <v>0.33099555969238281</v>
      </c>
      <c r="AM298" s="5">
        <v>0.16333335638046265</v>
      </c>
      <c r="AN298" s="5">
        <v>1</v>
      </c>
      <c r="AO298" s="5">
        <v>-0.21956524252891541</v>
      </c>
      <c r="AP298" s="5">
        <v>2.737391471862793</v>
      </c>
      <c r="AQ298" s="5">
        <v>1</v>
      </c>
      <c r="AR298" s="5">
        <v>0</v>
      </c>
      <c r="AS298" s="5">
        <v>0.15999999642372131</v>
      </c>
      <c r="AT298" s="5">
        <v>111115</v>
      </c>
      <c r="AU298" s="5">
        <v>0.83363581339518222</v>
      </c>
      <c r="AV298" s="5">
        <v>1.6383386847124101E-3</v>
      </c>
      <c r="AW298" s="5">
        <v>297.78162994384763</v>
      </c>
      <c r="AX298" s="5">
        <v>294.95418777465818</v>
      </c>
      <c r="AY298" s="5">
        <v>272.11766969894597</v>
      </c>
      <c r="AZ298" s="5">
        <v>1.9930840970974899</v>
      </c>
      <c r="BA298" s="5">
        <v>3.1105123562504962</v>
      </c>
      <c r="BB298" s="5">
        <v>33.627948319371214</v>
      </c>
      <c r="BC298" s="5">
        <v>9.3246989602403545</v>
      </c>
      <c r="BD298" s="5">
        <v>23.21790885925293</v>
      </c>
      <c r="BE298" s="5">
        <v>2.8571266711504415</v>
      </c>
      <c r="BF298" s="5">
        <v>0.17060960685075</v>
      </c>
      <c r="BG298" s="5">
        <v>2.247997906701523</v>
      </c>
      <c r="BH298" s="5">
        <v>0.6091287644489185</v>
      </c>
      <c r="BI298" s="5">
        <v>0.10755984912591393</v>
      </c>
      <c r="BJ298" s="5">
        <v>141.85455635334523</v>
      </c>
      <c r="BK298" s="5">
        <v>0.86702761242444037</v>
      </c>
      <c r="BL298" s="5">
        <v>73.159315575340528</v>
      </c>
      <c r="BM298" s="5">
        <v>1758.0606512152674</v>
      </c>
      <c r="BN298" s="5">
        <v>9.4017814496320327E-3</v>
      </c>
    </row>
    <row r="299" spans="1:66" s="5" customFormat="1">
      <c r="A299" s="5" t="s">
        <v>649</v>
      </c>
      <c r="B299" s="5" t="s">
        <v>136</v>
      </c>
      <c r="C299" s="5">
        <v>20190707</v>
      </c>
      <c r="D299" s="5" t="s">
        <v>338</v>
      </c>
      <c r="E299" s="6" t="s">
        <v>0</v>
      </c>
      <c r="F299" s="2"/>
      <c r="G299" s="6">
        <v>1700</v>
      </c>
      <c r="H299" s="5">
        <v>400</v>
      </c>
      <c r="I299" s="6">
        <v>21.2</v>
      </c>
      <c r="J299" s="6"/>
      <c r="K299" s="5">
        <v>72</v>
      </c>
      <c r="L299" s="5" t="s">
        <v>665</v>
      </c>
      <c r="M299" s="5">
        <v>17314.500002514571</v>
      </c>
      <c r="N299" s="5">
        <v>0</v>
      </c>
      <c r="O299" s="5">
        <v>13.710234065808532</v>
      </c>
      <c r="P299" s="5">
        <v>0.17392394329719102</v>
      </c>
      <c r="Q299" s="5">
        <v>245.52917964463515</v>
      </c>
      <c r="R299" s="5">
        <v>1.5749739896749559</v>
      </c>
      <c r="S299" s="5">
        <v>0.86311113201832512</v>
      </c>
      <c r="T299" s="5">
        <v>24.649768829345703</v>
      </c>
      <c r="U299" s="5">
        <v>6</v>
      </c>
      <c r="V299" s="5">
        <v>1.4200000166893005</v>
      </c>
      <c r="W299" s="5">
        <v>1</v>
      </c>
      <c r="X299" s="5">
        <v>2.8400000333786011</v>
      </c>
      <c r="Y299" s="5">
        <v>21.79231071472168</v>
      </c>
      <c r="Z299" s="5">
        <v>24.649768829345703</v>
      </c>
      <c r="AA299" s="5">
        <v>21.158437728881836</v>
      </c>
      <c r="AB299" s="5">
        <v>400.23092651367188</v>
      </c>
      <c r="AC299" s="5">
        <v>383.06173706054688</v>
      </c>
      <c r="AD299" s="5">
        <v>22.490745544433594</v>
      </c>
      <c r="AE299" s="5">
        <v>24.333965301513672</v>
      </c>
      <c r="AF299" s="5">
        <v>79.398414611816406</v>
      </c>
      <c r="AG299" s="5">
        <v>85.90765380859375</v>
      </c>
      <c r="AH299" s="5">
        <v>500.20578002929688</v>
      </c>
      <c r="AI299" s="5">
        <v>1699.899169921875</v>
      </c>
      <c r="AJ299" s="5">
        <v>21.061393737792969</v>
      </c>
      <c r="AK299" s="5">
        <v>92.4952392578125</v>
      </c>
      <c r="AL299" s="5">
        <v>8.3477191925048828</v>
      </c>
      <c r="AM299" s="5">
        <v>0.18859237432479858</v>
      </c>
      <c r="AN299" s="5">
        <v>1</v>
      </c>
      <c r="AO299" s="5">
        <v>-0.21956524252891541</v>
      </c>
      <c r="AP299" s="5">
        <v>2.737391471862793</v>
      </c>
      <c r="AQ299" s="5">
        <v>1</v>
      </c>
      <c r="AR299" s="5">
        <v>0</v>
      </c>
      <c r="AS299" s="5">
        <v>0.15999999642372131</v>
      </c>
      <c r="AT299" s="5">
        <v>111115</v>
      </c>
      <c r="AU299" s="5">
        <v>0.83367630004882809</v>
      </c>
      <c r="AV299" s="5">
        <v>1.574973989674956E-3</v>
      </c>
      <c r="AW299" s="5">
        <v>297.79976882934568</v>
      </c>
      <c r="AX299" s="5">
        <v>294.94231071472166</v>
      </c>
      <c r="AY299" s="5">
        <v>271.98386110818683</v>
      </c>
      <c r="AZ299" s="5">
        <v>2.020566930953088</v>
      </c>
      <c r="BA299" s="5">
        <v>3.1138870746731397</v>
      </c>
      <c r="BB299" s="5">
        <v>33.665376722728233</v>
      </c>
      <c r="BC299" s="5">
        <v>9.3314114212145611</v>
      </c>
      <c r="BD299" s="5">
        <v>23.221039772033691</v>
      </c>
      <c r="BE299" s="5">
        <v>2.8576672526548288</v>
      </c>
      <c r="BF299" s="5">
        <v>0.16388734705715971</v>
      </c>
      <c r="BG299" s="5">
        <v>2.2507759426548146</v>
      </c>
      <c r="BH299" s="5">
        <v>0.60689131000001417</v>
      </c>
      <c r="BI299" s="5">
        <v>0.10328638908988519</v>
      </c>
      <c r="BJ299" s="5">
        <v>22.710280216004954</v>
      </c>
      <c r="BK299" s="5">
        <v>0.64096503484979162</v>
      </c>
      <c r="BL299" s="5">
        <v>73.101346914613828</v>
      </c>
      <c r="BM299" s="5">
        <v>376.54454840867828</v>
      </c>
      <c r="BN299" s="5">
        <v>2.6616680043856589E-2</v>
      </c>
    </row>
    <row r="300" spans="1:66" s="5" customFormat="1"/>
    <row r="301" spans="1:66" s="5" customFormat="1">
      <c r="A301" s="5" t="s">
        <v>666</v>
      </c>
      <c r="B301" s="5" t="s">
        <v>136</v>
      </c>
      <c r="C301" s="5">
        <v>20190708</v>
      </c>
      <c r="D301" s="5" t="s">
        <v>338</v>
      </c>
      <c r="E301" s="6" t="s">
        <v>0</v>
      </c>
      <c r="F301" s="2"/>
      <c r="G301" s="6">
        <v>1700</v>
      </c>
      <c r="H301" s="5">
        <v>400</v>
      </c>
      <c r="I301" s="6">
        <v>26</v>
      </c>
      <c r="J301" s="6"/>
      <c r="K301" s="2">
        <v>37</v>
      </c>
      <c r="L301" s="2" t="s">
        <v>667</v>
      </c>
      <c r="M301" s="2">
        <v>15396.500008706003</v>
      </c>
      <c r="N301" s="2">
        <v>0</v>
      </c>
      <c r="O301" s="3">
        <f t="shared" ref="O301:O318" si="392">(AB301-AC301*(1000-AD301)/(1000-AE301))*AU301</f>
        <v>18.014900487332003</v>
      </c>
      <c r="P301" s="3">
        <f t="shared" ref="P301:P318" si="393">IF(BF301&lt;&gt;0,1/(1/BF301-1/X301),0)</f>
        <v>0.26036015625362424</v>
      </c>
      <c r="Q301" s="3">
        <f t="shared" ref="Q301:Q318" si="394">((BI301-AV301/2)*AC301-O301)/(BI301+AV301/2)</f>
        <v>247.76130617377925</v>
      </c>
      <c r="R301" s="3">
        <f t="shared" ref="R301:R318" si="395">AV301*1000</f>
        <v>4.2825107997545864</v>
      </c>
      <c r="S301" s="3">
        <f t="shared" ref="S301:S318" si="396">(BA301-BG301)</f>
        <v>1.6081107140148561</v>
      </c>
      <c r="T301" s="3">
        <f t="shared" ref="T301:T318" si="397">(Z301+AZ301*N301)</f>
        <v>27.631137847900391</v>
      </c>
      <c r="U301" s="2">
        <v>6</v>
      </c>
      <c r="V301" s="3">
        <f t="shared" ref="V301:V318" si="398">(U301*AO301+AP301)</f>
        <v>1.4200000166893005</v>
      </c>
      <c r="W301" s="2">
        <v>1</v>
      </c>
      <c r="X301" s="3">
        <f t="shared" ref="X301:X318" si="399">V301*(W301+1)*(W301+1)/(W301*W301+1)</f>
        <v>2.8400000333786011</v>
      </c>
      <c r="Y301" s="2">
        <v>26.25389289855957</v>
      </c>
      <c r="Z301" s="2">
        <v>27.631137847900391</v>
      </c>
      <c r="AA301" s="2">
        <v>26.024316787719727</v>
      </c>
      <c r="AB301" s="2">
        <v>399.55670166015625</v>
      </c>
      <c r="AC301" s="2">
        <v>376.01153564453125</v>
      </c>
      <c r="AD301" s="2">
        <v>17.753669738769531</v>
      </c>
      <c r="AE301" s="2">
        <v>22.774568557739258</v>
      </c>
      <c r="AF301" s="2">
        <v>48.037700653076172</v>
      </c>
      <c r="AG301" s="2">
        <v>61.47705078125</v>
      </c>
      <c r="AH301" s="2">
        <v>500.10708618164063</v>
      </c>
      <c r="AI301" s="2">
        <v>1700.5819091796875</v>
      </c>
      <c r="AJ301" s="2">
        <v>14.159844398498535</v>
      </c>
      <c r="AK301" s="2">
        <v>92.466667175292969</v>
      </c>
      <c r="AL301" s="2">
        <v>7.8859767913818359</v>
      </c>
      <c r="AM301" s="2">
        <v>2.7606457471847534E-2</v>
      </c>
      <c r="AN301" s="2">
        <v>1</v>
      </c>
      <c r="AO301" s="2">
        <v>-0.21956524252891541</v>
      </c>
      <c r="AP301" s="2">
        <v>2.737391471862793</v>
      </c>
      <c r="AQ301" s="2">
        <v>1</v>
      </c>
      <c r="AR301" s="2">
        <v>0</v>
      </c>
      <c r="AS301" s="2">
        <v>0.15999999642372131</v>
      </c>
      <c r="AT301" s="2">
        <v>111115</v>
      </c>
      <c r="AU301" s="3">
        <f t="shared" ref="AU301:AU318" si="400">AH301*0.000001/(U301*0.0001)</f>
        <v>0.83351181030273414</v>
      </c>
      <c r="AV301" s="3">
        <f t="shared" ref="AV301:AV318" si="401">(AE301-AD301)/(1000-AE301)*AU301</f>
        <v>4.2825107997545861E-3</v>
      </c>
      <c r="AW301" s="3">
        <f t="shared" ref="AW301:AW318" si="402">(Z301+273.15)</f>
        <v>300.78113784790037</v>
      </c>
      <c r="AX301" s="3">
        <f t="shared" ref="AX301:AX318" si="403">(Y301+273.15)</f>
        <v>299.40389289855955</v>
      </c>
      <c r="AY301" s="3">
        <f t="shared" ref="AY301:AY318" si="404">(AI301*AQ301+AJ301*AR301)*AS301</f>
        <v>272.09309938699516</v>
      </c>
      <c r="AZ301" s="3">
        <f t="shared" ref="AZ301:AZ318" si="405">((AY301+0.00000010773*(AX301^4-AW301^4))-AV301*44100)/(V301*51.4+0.00000043092*AW301^3)</f>
        <v>0.79320378027689964</v>
      </c>
      <c r="BA301" s="3">
        <f t="shared" ref="BA301:BA318" si="406">0.61365*EXP(17.502*T301/(240.97+T301))</f>
        <v>3.7139991649042239</v>
      </c>
      <c r="BB301" s="3">
        <f t="shared" ref="BB301:BB318" si="407">BA301*1000/AK301</f>
        <v>40.16581627045602</v>
      </c>
      <c r="BC301" s="3">
        <f t="shared" ref="BC301:BC318" si="408">(BB301-AE301)</f>
        <v>17.391247712716762</v>
      </c>
      <c r="BD301" s="3">
        <f t="shared" ref="BD301:BD318" si="409">IF(N301,Z301,(Y301+Z301)/2)</f>
        <v>26.94251537322998</v>
      </c>
      <c r="BE301" s="3">
        <f t="shared" ref="BE301:BE318" si="410">0.61365*EXP(17.502*BD301/(240.97+BD301))</f>
        <v>3.5670934743083018</v>
      </c>
      <c r="BF301" s="3">
        <f t="shared" ref="BF301:BF318" si="411">IF(BC301&lt;&gt;0,(1000-(BB301+AE301)/2)/BC301*AV301,0)</f>
        <v>0.23849578991609463</v>
      </c>
      <c r="BG301" s="3">
        <f t="shared" ref="BG301:BG318" si="412">AE301*AK301/1000</f>
        <v>2.1058884508893678</v>
      </c>
      <c r="BH301" s="3">
        <f t="shared" ref="BH301:BH318" si="413">(BE301-BG301)</f>
        <v>1.461205023418934</v>
      </c>
      <c r="BI301" s="3">
        <f t="shared" ref="BI301:BI318" si="414">1/(1.6/P301+1.37/X301)</f>
        <v>0.15088126963223294</v>
      </c>
      <c r="BJ301" s="3">
        <f t="shared" ref="BJ301:BJ318" si="415">Q301*AK301*0.001</f>
        <v>22.909662236886703</v>
      </c>
      <c r="BK301" s="3">
        <f t="shared" ref="BK301:BK318" si="416">Q301/AC301</f>
        <v>0.65891942849329099</v>
      </c>
      <c r="BL301" s="3">
        <f t="shared" ref="BL301:BL318" si="417">(1-AV301*AK301/BA301/P301)*100</f>
        <v>59.048732720351268</v>
      </c>
      <c r="BM301" s="3">
        <f t="shared" ref="BM301:BM318" si="418">(AC301-O301/(X301/1.35))</f>
        <v>367.44811473887518</v>
      </c>
      <c r="BN301" s="3">
        <f t="shared" ref="BN301:BN318" si="419">O301*BL301/100/BM301</f>
        <v>2.8949857168709275E-2</v>
      </c>
    </row>
    <row r="302" spans="1:66" s="5" customFormat="1">
      <c r="A302" s="5" t="s">
        <v>666</v>
      </c>
      <c r="B302" s="5" t="s">
        <v>136</v>
      </c>
      <c r="C302" s="5">
        <v>20190708</v>
      </c>
      <c r="D302" s="5" t="s">
        <v>338</v>
      </c>
      <c r="E302" s="6" t="s">
        <v>0</v>
      </c>
      <c r="F302" s="2"/>
      <c r="G302" s="6">
        <v>1700</v>
      </c>
      <c r="H302" s="5">
        <v>325</v>
      </c>
      <c r="I302" s="6">
        <v>26</v>
      </c>
      <c r="J302" s="6"/>
      <c r="K302" s="2">
        <v>38</v>
      </c>
      <c r="L302" s="2" t="s">
        <v>668</v>
      </c>
      <c r="M302" s="2">
        <v>15485.500008728355</v>
      </c>
      <c r="N302" s="2">
        <v>0</v>
      </c>
      <c r="O302" s="3">
        <f t="shared" si="392"/>
        <v>14.269845800256151</v>
      </c>
      <c r="P302" s="3">
        <f t="shared" si="393"/>
        <v>0.26073064902923321</v>
      </c>
      <c r="Q302" s="3">
        <f t="shared" si="394"/>
        <v>205.0857123863436</v>
      </c>
      <c r="R302" s="3">
        <f t="shared" si="395"/>
        <v>4.2482933168552783</v>
      </c>
      <c r="S302" s="3">
        <f t="shared" si="396"/>
        <v>1.5933011064125933</v>
      </c>
      <c r="T302" s="3">
        <f t="shared" si="397"/>
        <v>27.569459915161133</v>
      </c>
      <c r="U302" s="2">
        <v>6</v>
      </c>
      <c r="V302" s="3">
        <f t="shared" si="398"/>
        <v>1.4200000166893005</v>
      </c>
      <c r="W302" s="2">
        <v>1</v>
      </c>
      <c r="X302" s="3">
        <f t="shared" si="399"/>
        <v>2.8400000333786011</v>
      </c>
      <c r="Y302" s="2">
        <v>26.225635528564453</v>
      </c>
      <c r="Z302" s="2">
        <v>27.569459915161133</v>
      </c>
      <c r="AA302" s="2">
        <v>26.031858444213867</v>
      </c>
      <c r="AB302" s="2">
        <v>325.41738891601563</v>
      </c>
      <c r="AC302" s="2">
        <v>306.73379516601563</v>
      </c>
      <c r="AD302" s="2">
        <v>17.809286117553711</v>
      </c>
      <c r="AE302" s="2">
        <v>22.790006637573242</v>
      </c>
      <c r="AF302" s="2">
        <v>48.387229919433594</v>
      </c>
      <c r="AG302" s="2">
        <v>61.625308990478516</v>
      </c>
      <c r="AH302" s="2">
        <v>500.10531616210938</v>
      </c>
      <c r="AI302" s="2">
        <v>1700.4637451171875</v>
      </c>
      <c r="AJ302" s="2">
        <v>14.49403190612793</v>
      </c>
      <c r="AK302" s="2">
        <v>92.467208862304688</v>
      </c>
      <c r="AL302" s="2">
        <v>7.6507778167724609</v>
      </c>
      <c r="AM302" s="2">
        <v>2.6549786329269409E-2</v>
      </c>
      <c r="AN302" s="2">
        <v>1</v>
      </c>
      <c r="AO302" s="2">
        <v>-0.21956524252891541</v>
      </c>
      <c r="AP302" s="2">
        <v>2.737391471862793</v>
      </c>
      <c r="AQ302" s="2">
        <v>1</v>
      </c>
      <c r="AR302" s="2">
        <v>0</v>
      </c>
      <c r="AS302" s="2">
        <v>0.15999999642372131</v>
      </c>
      <c r="AT302" s="2">
        <v>111115</v>
      </c>
      <c r="AU302" s="3">
        <f t="shared" si="400"/>
        <v>0.83350886027018212</v>
      </c>
      <c r="AV302" s="3">
        <f t="shared" si="401"/>
        <v>4.2482933168552783E-3</v>
      </c>
      <c r="AW302" s="3">
        <f t="shared" si="402"/>
        <v>300.71945991516111</v>
      </c>
      <c r="AX302" s="3">
        <f t="shared" si="403"/>
        <v>299.37563552856443</v>
      </c>
      <c r="AY302" s="3">
        <f t="shared" si="404"/>
        <v>272.07419313741775</v>
      </c>
      <c r="AZ302" s="3">
        <f t="shared" si="405"/>
        <v>0.81554023175125434</v>
      </c>
      <c r="BA302" s="3">
        <f t="shared" si="406"/>
        <v>3.7006294101423882</v>
      </c>
      <c r="BB302" s="3">
        <f t="shared" si="407"/>
        <v>40.020991826984755</v>
      </c>
      <c r="BC302" s="3">
        <f t="shared" si="408"/>
        <v>17.230985189411513</v>
      </c>
      <c r="BD302" s="3">
        <f t="shared" si="409"/>
        <v>26.897547721862793</v>
      </c>
      <c r="BE302" s="3">
        <f t="shared" si="410"/>
        <v>3.5576793802440445</v>
      </c>
      <c r="BF302" s="3">
        <f t="shared" si="411"/>
        <v>0.23880663230346716</v>
      </c>
      <c r="BG302" s="3">
        <f t="shared" si="412"/>
        <v>2.107328303729795</v>
      </c>
      <c r="BH302" s="3">
        <f t="shared" si="413"/>
        <v>1.4503510765142495</v>
      </c>
      <c r="BI302" s="3">
        <f t="shared" si="414"/>
        <v>0.15108032613097874</v>
      </c>
      <c r="BJ302" s="3">
        <f t="shared" si="415"/>
        <v>18.963703401902581</v>
      </c>
      <c r="BK302" s="3">
        <f t="shared" si="416"/>
        <v>0.66861140056426993</v>
      </c>
      <c r="BL302" s="3">
        <f t="shared" si="417"/>
        <v>59.286863511077904</v>
      </c>
      <c r="BM302" s="3">
        <f t="shared" si="418"/>
        <v>299.9505938970255</v>
      </c>
      <c r="BN302" s="3">
        <f t="shared" si="419"/>
        <v>2.8205125027168827E-2</v>
      </c>
    </row>
    <row r="303" spans="1:66" s="5" customFormat="1">
      <c r="A303" s="5" t="s">
        <v>666</v>
      </c>
      <c r="B303" s="5" t="s">
        <v>136</v>
      </c>
      <c r="C303" s="5">
        <v>20190708</v>
      </c>
      <c r="D303" s="5" t="s">
        <v>338</v>
      </c>
      <c r="E303" s="6" t="s">
        <v>0</v>
      </c>
      <c r="F303" s="2"/>
      <c r="G303" s="6">
        <v>1700</v>
      </c>
      <c r="H303" s="5">
        <v>250</v>
      </c>
      <c r="I303" s="6">
        <v>26</v>
      </c>
      <c r="J303" s="6"/>
      <c r="K303" s="2">
        <v>39</v>
      </c>
      <c r="L303" s="2" t="s">
        <v>669</v>
      </c>
      <c r="M303" s="2">
        <v>15574.500008728355</v>
      </c>
      <c r="N303" s="2">
        <v>0</v>
      </c>
      <c r="O303" s="3">
        <f t="shared" si="392"/>
        <v>10.511298984949581</v>
      </c>
      <c r="P303" s="3">
        <f t="shared" si="393"/>
        <v>0.26596863269867688</v>
      </c>
      <c r="Q303" s="3">
        <f t="shared" si="394"/>
        <v>162.70255761499436</v>
      </c>
      <c r="R303" s="3">
        <f t="shared" si="395"/>
        <v>4.3129455046423777</v>
      </c>
      <c r="S303" s="3">
        <f t="shared" si="396"/>
        <v>1.5884258165469349</v>
      </c>
      <c r="T303" s="3">
        <f t="shared" si="397"/>
        <v>27.557518005371094</v>
      </c>
      <c r="U303" s="2">
        <v>6</v>
      </c>
      <c r="V303" s="3">
        <f t="shared" si="398"/>
        <v>1.4200000166893005</v>
      </c>
      <c r="W303" s="2">
        <v>1</v>
      </c>
      <c r="X303" s="3">
        <f t="shared" si="399"/>
        <v>2.8400000333786011</v>
      </c>
      <c r="Y303" s="2">
        <v>26.22358512878418</v>
      </c>
      <c r="Z303" s="2">
        <v>27.557518005371094</v>
      </c>
      <c r="AA303" s="2">
        <v>26.030778884887695</v>
      </c>
      <c r="AB303" s="2">
        <v>250.43707275390625</v>
      </c>
      <c r="AC303" s="2">
        <v>236.60194396972656</v>
      </c>
      <c r="AD303" s="2">
        <v>17.757692337036133</v>
      </c>
      <c r="AE303" s="2">
        <v>22.814065933227539</v>
      </c>
      <c r="AF303" s="2">
        <v>48.260555267333984</v>
      </c>
      <c r="AG303" s="2">
        <v>61.702835083007813</v>
      </c>
      <c r="AH303" s="2">
        <v>500.10739135742188</v>
      </c>
      <c r="AI303" s="2">
        <v>1699.9100341796875</v>
      </c>
      <c r="AJ303" s="2">
        <v>14.594266891479492</v>
      </c>
      <c r="AK303" s="2">
        <v>92.470138549804688</v>
      </c>
      <c r="AL303" s="2">
        <v>7.3509883880615234</v>
      </c>
      <c r="AM303" s="2">
        <v>2.2466152906417847E-2</v>
      </c>
      <c r="AN303" s="2">
        <v>1</v>
      </c>
      <c r="AO303" s="2">
        <v>-0.21956524252891541</v>
      </c>
      <c r="AP303" s="2">
        <v>2.737391471862793</v>
      </c>
      <c r="AQ303" s="2">
        <v>1</v>
      </c>
      <c r="AR303" s="2">
        <v>0</v>
      </c>
      <c r="AS303" s="2">
        <v>0.15999999642372131</v>
      </c>
      <c r="AT303" s="2">
        <v>111115</v>
      </c>
      <c r="AU303" s="3">
        <f t="shared" si="400"/>
        <v>0.83351231892903621</v>
      </c>
      <c r="AV303" s="3">
        <f t="shared" si="401"/>
        <v>4.3129455046423777E-3</v>
      </c>
      <c r="AW303" s="3">
        <f t="shared" si="402"/>
        <v>300.70751800537107</v>
      </c>
      <c r="AX303" s="3">
        <f t="shared" si="403"/>
        <v>299.37358512878416</v>
      </c>
      <c r="AY303" s="3">
        <f t="shared" si="404"/>
        <v>271.98559938939798</v>
      </c>
      <c r="AZ303" s="3">
        <f t="shared" si="405"/>
        <v>0.78222016562640873</v>
      </c>
      <c r="BA303" s="3">
        <f t="shared" si="406"/>
        <v>3.6980456542768647</v>
      </c>
      <c r="BB303" s="3">
        <f t="shared" si="407"/>
        <v>39.991782344795411</v>
      </c>
      <c r="BC303" s="3">
        <f t="shared" si="408"/>
        <v>17.177716411567872</v>
      </c>
      <c r="BD303" s="3">
        <f t="shared" si="409"/>
        <v>26.890551567077637</v>
      </c>
      <c r="BE303" s="3">
        <f t="shared" si="410"/>
        <v>3.5562166685989056</v>
      </c>
      <c r="BF303" s="3">
        <f t="shared" si="411"/>
        <v>0.24319335027158634</v>
      </c>
      <c r="BG303" s="3">
        <f t="shared" si="412"/>
        <v>2.1096198377299298</v>
      </c>
      <c r="BH303" s="3">
        <f t="shared" si="413"/>
        <v>1.4465968308689758</v>
      </c>
      <c r="BI303" s="3">
        <f t="shared" si="414"/>
        <v>0.15389015827420319</v>
      </c>
      <c r="BJ303" s="3">
        <f t="shared" si="415"/>
        <v>15.045128045066109</v>
      </c>
      <c r="BK303" s="3">
        <f t="shared" si="416"/>
        <v>0.68766365518878536</v>
      </c>
      <c r="BL303" s="3">
        <f t="shared" si="417"/>
        <v>59.451687023966237</v>
      </c>
      <c r="BM303" s="3">
        <f t="shared" si="418"/>
        <v>231.60537584898589</v>
      </c>
      <c r="BN303" s="3">
        <f t="shared" si="419"/>
        <v>2.6981863230844033E-2</v>
      </c>
    </row>
    <row r="304" spans="1:66" s="5" customFormat="1">
      <c r="A304" s="5" t="s">
        <v>666</v>
      </c>
      <c r="B304" s="5" t="s">
        <v>136</v>
      </c>
      <c r="C304" s="5">
        <v>20190708</v>
      </c>
      <c r="D304" s="5" t="s">
        <v>338</v>
      </c>
      <c r="E304" s="6" t="s">
        <v>0</v>
      </c>
      <c r="F304" s="2"/>
      <c r="G304" s="6">
        <v>1700</v>
      </c>
      <c r="H304" s="5">
        <v>175</v>
      </c>
      <c r="I304" s="6">
        <v>26</v>
      </c>
      <c r="J304" s="6"/>
      <c r="K304" s="2">
        <v>40</v>
      </c>
      <c r="L304" s="2" t="s">
        <v>670</v>
      </c>
      <c r="M304" s="2">
        <v>15665.000008717179</v>
      </c>
      <c r="N304" s="2">
        <v>0</v>
      </c>
      <c r="O304" s="3">
        <f t="shared" si="392"/>
        <v>6.5522632622283536</v>
      </c>
      <c r="P304" s="3">
        <f t="shared" si="393"/>
        <v>0.2741070575796295</v>
      </c>
      <c r="Q304" s="3">
        <f t="shared" si="394"/>
        <v>120.59604132529877</v>
      </c>
      <c r="R304" s="3">
        <f t="shared" si="395"/>
        <v>4.4437428849869258</v>
      </c>
      <c r="S304" s="3">
        <f t="shared" si="396"/>
        <v>1.5920323016774418</v>
      </c>
      <c r="T304" s="3">
        <f t="shared" si="397"/>
        <v>27.586635589599609</v>
      </c>
      <c r="U304" s="2">
        <v>6</v>
      </c>
      <c r="V304" s="3">
        <f t="shared" si="398"/>
        <v>1.4200000166893005</v>
      </c>
      <c r="W304" s="2">
        <v>1</v>
      </c>
      <c r="X304" s="3">
        <f t="shared" si="399"/>
        <v>2.8400000333786011</v>
      </c>
      <c r="Y304" s="2">
        <v>26.231082916259766</v>
      </c>
      <c r="Z304" s="2">
        <v>27.586635589599609</v>
      </c>
      <c r="AA304" s="2">
        <v>26.034332275390625</v>
      </c>
      <c r="AB304" s="2">
        <v>174.77426147460938</v>
      </c>
      <c r="AC304" s="2">
        <v>166.02780151367188</v>
      </c>
      <c r="AD304" s="2">
        <v>17.634256362915039</v>
      </c>
      <c r="AE304" s="2">
        <v>22.84398078918457</v>
      </c>
      <c r="AF304" s="2">
        <v>47.84661865234375</v>
      </c>
      <c r="AG304" s="2">
        <v>61.751773834228516</v>
      </c>
      <c r="AH304" s="2">
        <v>500.09133911132813</v>
      </c>
      <c r="AI304" s="2">
        <v>1699.13916015625</v>
      </c>
      <c r="AJ304" s="2">
        <v>14.472556114196777</v>
      </c>
      <c r="AK304" s="2">
        <v>92.467071533203125</v>
      </c>
      <c r="AL304" s="2">
        <v>7.0626430511474609</v>
      </c>
      <c r="AM304" s="2">
        <v>2.3236721754074097E-2</v>
      </c>
      <c r="AN304" s="2">
        <v>1</v>
      </c>
      <c r="AO304" s="2">
        <v>-0.21956524252891541</v>
      </c>
      <c r="AP304" s="2">
        <v>2.737391471862793</v>
      </c>
      <c r="AQ304" s="2">
        <v>1</v>
      </c>
      <c r="AR304" s="2">
        <v>0</v>
      </c>
      <c r="AS304" s="2">
        <v>0.15999999642372131</v>
      </c>
      <c r="AT304" s="2">
        <v>111115</v>
      </c>
      <c r="AU304" s="3">
        <f t="shared" si="400"/>
        <v>0.83348556518554684</v>
      </c>
      <c r="AV304" s="3">
        <f t="shared" si="401"/>
        <v>4.4437428849869254E-3</v>
      </c>
      <c r="AW304" s="3">
        <f t="shared" si="402"/>
        <v>300.73663558959959</v>
      </c>
      <c r="AX304" s="3">
        <f t="shared" si="403"/>
        <v>299.38108291625974</v>
      </c>
      <c r="AY304" s="3">
        <f t="shared" si="404"/>
        <v>271.86225954840484</v>
      </c>
      <c r="AZ304" s="3">
        <f t="shared" si="405"/>
        <v>0.70963376128149713</v>
      </c>
      <c r="BA304" s="3">
        <f t="shared" si="406"/>
        <v>3.7043483074140893</v>
      </c>
      <c r="BB304" s="3">
        <f t="shared" si="407"/>
        <v>40.061269876854809</v>
      </c>
      <c r="BC304" s="3">
        <f t="shared" si="408"/>
        <v>17.217289087670238</v>
      </c>
      <c r="BD304" s="3">
        <f t="shared" si="409"/>
        <v>26.908859252929688</v>
      </c>
      <c r="BE304" s="3">
        <f t="shared" si="410"/>
        <v>3.5600454344431451</v>
      </c>
      <c r="BF304" s="3">
        <f t="shared" si="411"/>
        <v>0.2499798593746882</v>
      </c>
      <c r="BG304" s="3">
        <f t="shared" si="412"/>
        <v>2.1123160057366475</v>
      </c>
      <c r="BH304" s="3">
        <f t="shared" si="413"/>
        <v>1.4477294287064977</v>
      </c>
      <c r="BI304" s="3">
        <f t="shared" si="414"/>
        <v>0.15823962275645739</v>
      </c>
      <c r="BJ304" s="3">
        <f t="shared" si="415"/>
        <v>11.151162779847523</v>
      </c>
      <c r="BK304" s="3">
        <f t="shared" si="416"/>
        <v>0.72636052652524019</v>
      </c>
      <c r="BL304" s="3">
        <f t="shared" si="417"/>
        <v>59.532721951217638</v>
      </c>
      <c r="BM304" s="3">
        <f t="shared" si="418"/>
        <v>162.91316936576828</v>
      </c>
      <c r="BN304" s="3">
        <f t="shared" si="419"/>
        <v>2.3943679228634669E-2</v>
      </c>
    </row>
    <row r="305" spans="1:66" s="5" customFormat="1">
      <c r="A305" s="5" t="s">
        <v>666</v>
      </c>
      <c r="B305" s="5" t="s">
        <v>136</v>
      </c>
      <c r="C305" s="5">
        <v>20190708</v>
      </c>
      <c r="D305" s="5" t="s">
        <v>338</v>
      </c>
      <c r="E305" s="6" t="s">
        <v>0</v>
      </c>
      <c r="F305" s="2"/>
      <c r="G305" s="6">
        <v>1700</v>
      </c>
      <c r="H305" s="5">
        <v>100</v>
      </c>
      <c r="I305" s="6">
        <v>26</v>
      </c>
      <c r="J305" s="6"/>
      <c r="K305" s="2">
        <v>41</v>
      </c>
      <c r="L305" s="2" t="s">
        <v>671</v>
      </c>
      <c r="M305" s="2">
        <v>15755.000008717179</v>
      </c>
      <c r="N305" s="2">
        <v>0</v>
      </c>
      <c r="O305" s="3">
        <f t="shared" si="392"/>
        <v>2.3393474597993076</v>
      </c>
      <c r="P305" s="3">
        <f t="shared" si="393"/>
        <v>0.27839845554811143</v>
      </c>
      <c r="Q305" s="3">
        <f t="shared" si="394"/>
        <v>79.235893581999605</v>
      </c>
      <c r="R305" s="3">
        <f t="shared" si="395"/>
        <v>4.5140620902350896</v>
      </c>
      <c r="S305" s="3">
        <f t="shared" si="396"/>
        <v>1.5943020195923556</v>
      </c>
      <c r="T305" s="3">
        <f t="shared" si="397"/>
        <v>27.620227813720703</v>
      </c>
      <c r="U305" s="2">
        <v>6</v>
      </c>
      <c r="V305" s="3">
        <f t="shared" si="398"/>
        <v>1.4200000166893005</v>
      </c>
      <c r="W305" s="2">
        <v>1</v>
      </c>
      <c r="X305" s="3">
        <f t="shared" si="399"/>
        <v>2.8400000333786011</v>
      </c>
      <c r="Y305" s="2">
        <v>26.247472763061523</v>
      </c>
      <c r="Z305" s="2">
        <v>27.620227813720703</v>
      </c>
      <c r="AA305" s="2">
        <v>26.025711059570313</v>
      </c>
      <c r="AB305" s="2">
        <v>99.605079650878906</v>
      </c>
      <c r="AC305" s="2">
        <v>96.276741027832031</v>
      </c>
      <c r="AD305" s="2">
        <v>17.607095718383789</v>
      </c>
      <c r="AE305" s="2">
        <v>22.899295806884766</v>
      </c>
      <c r="AF305" s="2">
        <v>47.726737976074219</v>
      </c>
      <c r="AG305" s="2">
        <v>61.838397979736328</v>
      </c>
      <c r="AH305" s="2">
        <v>500.0596923828125</v>
      </c>
      <c r="AI305" s="2">
        <v>1699.250732421875</v>
      </c>
      <c r="AJ305" s="2">
        <v>14.095978736877441</v>
      </c>
      <c r="AK305" s="2">
        <v>92.462631225585938</v>
      </c>
      <c r="AL305" s="2">
        <v>6.4765377044677734</v>
      </c>
      <c r="AM305" s="2">
        <v>1.7089337110519409E-2</v>
      </c>
      <c r="AN305" s="2">
        <v>1</v>
      </c>
      <c r="AO305" s="2">
        <v>-0.21956524252891541</v>
      </c>
      <c r="AP305" s="2">
        <v>2.737391471862793</v>
      </c>
      <c r="AQ305" s="2">
        <v>1</v>
      </c>
      <c r="AR305" s="2">
        <v>0</v>
      </c>
      <c r="AS305" s="2">
        <v>0.15999999642372131</v>
      </c>
      <c r="AT305" s="2">
        <v>111115</v>
      </c>
      <c r="AU305" s="3">
        <f t="shared" si="400"/>
        <v>0.83343282063802071</v>
      </c>
      <c r="AV305" s="3">
        <f t="shared" si="401"/>
        <v>4.5140620902350895E-3</v>
      </c>
      <c r="AW305" s="3">
        <f t="shared" si="402"/>
        <v>300.77022781372068</v>
      </c>
      <c r="AX305" s="3">
        <f t="shared" si="403"/>
        <v>299.3974727630615</v>
      </c>
      <c r="AY305" s="3">
        <f t="shared" si="404"/>
        <v>271.88011111050582</v>
      </c>
      <c r="AZ305" s="3">
        <f t="shared" si="405"/>
        <v>0.67079336686890512</v>
      </c>
      <c r="BA305" s="3">
        <f t="shared" si="406"/>
        <v>3.7116311631099479</v>
      </c>
      <c r="BB305" s="3">
        <f t="shared" si="407"/>
        <v>40.141959123513224</v>
      </c>
      <c r="BC305" s="3">
        <f t="shared" si="408"/>
        <v>17.242663316628459</v>
      </c>
      <c r="BD305" s="3">
        <f t="shared" si="409"/>
        <v>26.933850288391113</v>
      </c>
      <c r="BE305" s="3">
        <f t="shared" si="410"/>
        <v>3.5652777268207956</v>
      </c>
      <c r="BF305" s="3">
        <f t="shared" si="411"/>
        <v>0.25354412717192959</v>
      </c>
      <c r="BG305" s="3">
        <f t="shared" si="412"/>
        <v>2.1173291435175923</v>
      </c>
      <c r="BH305" s="3">
        <f t="shared" si="413"/>
        <v>1.4479485833032033</v>
      </c>
      <c r="BI305" s="3">
        <f t="shared" si="414"/>
        <v>0.16052516951515045</v>
      </c>
      <c r="BJ305" s="3">
        <f t="shared" si="415"/>
        <v>7.3263592081022004</v>
      </c>
      <c r="BK305" s="3">
        <f t="shared" si="416"/>
        <v>0.82300140964569835</v>
      </c>
      <c r="BL305" s="3">
        <f t="shared" si="417"/>
        <v>59.607368972397566</v>
      </c>
      <c r="BM305" s="3">
        <f t="shared" si="418"/>
        <v>95.164727283602588</v>
      </c>
      <c r="BN305" s="3">
        <f t="shared" si="419"/>
        <v>1.4652734387116246E-2</v>
      </c>
    </row>
    <row r="306" spans="1:66" s="5" customFormat="1">
      <c r="A306" s="5" t="s">
        <v>666</v>
      </c>
      <c r="B306" s="5" t="s">
        <v>136</v>
      </c>
      <c r="C306" s="5">
        <v>20190708</v>
      </c>
      <c r="D306" s="5" t="s">
        <v>338</v>
      </c>
      <c r="E306" s="6" t="s">
        <v>0</v>
      </c>
      <c r="F306" s="2"/>
      <c r="G306" s="6">
        <v>1700</v>
      </c>
      <c r="H306" s="5">
        <v>66</v>
      </c>
      <c r="I306" s="6">
        <v>26</v>
      </c>
      <c r="J306" s="6"/>
      <c r="K306" s="2">
        <v>42</v>
      </c>
      <c r="L306" s="2" t="s">
        <v>672</v>
      </c>
      <c r="M306" s="2">
        <v>15843.500008728355</v>
      </c>
      <c r="N306" s="2">
        <v>0</v>
      </c>
      <c r="O306" s="3">
        <f t="shared" si="392"/>
        <v>0.36688450136487932</v>
      </c>
      <c r="P306" s="3">
        <f t="shared" si="393"/>
        <v>0.27794052444789485</v>
      </c>
      <c r="Q306" s="3">
        <f t="shared" si="394"/>
        <v>61.032641013740957</v>
      </c>
      <c r="R306" s="3">
        <f t="shared" si="395"/>
        <v>4.5027903431896084</v>
      </c>
      <c r="S306" s="3">
        <f t="shared" si="396"/>
        <v>1.5926927168598213</v>
      </c>
      <c r="T306" s="3">
        <f t="shared" si="397"/>
        <v>27.612659454345703</v>
      </c>
      <c r="U306" s="2">
        <v>6</v>
      </c>
      <c r="V306" s="3">
        <f t="shared" si="398"/>
        <v>1.4200000166893005</v>
      </c>
      <c r="W306" s="2">
        <v>1</v>
      </c>
      <c r="X306" s="3">
        <f t="shared" si="399"/>
        <v>2.8400000333786011</v>
      </c>
      <c r="Y306" s="2">
        <v>26.245761871337891</v>
      </c>
      <c r="Z306" s="2">
        <v>27.612659454345703</v>
      </c>
      <c r="AA306" s="2">
        <v>26.033655166625977</v>
      </c>
      <c r="AB306" s="2">
        <v>65.885078430175781</v>
      </c>
      <c r="AC306" s="2">
        <v>65.093269348144531</v>
      </c>
      <c r="AD306" s="2">
        <v>17.62089729309082</v>
      </c>
      <c r="AE306" s="2">
        <v>22.89935302734375</v>
      </c>
      <c r="AF306" s="2">
        <v>47.831607818603516</v>
      </c>
      <c r="AG306" s="2">
        <v>61.843719482421875</v>
      </c>
      <c r="AH306" s="2">
        <v>500.10983276367188</v>
      </c>
      <c r="AI306" s="2">
        <v>1699.7679443359375</v>
      </c>
      <c r="AJ306" s="2">
        <v>14.959077835083008</v>
      </c>
      <c r="AK306" s="2">
        <v>92.460975646972656</v>
      </c>
      <c r="AL306" s="2">
        <v>6.2505168914794922</v>
      </c>
      <c r="AM306" s="2">
        <v>1.9830197095870972E-2</v>
      </c>
      <c r="AN306" s="2">
        <v>1</v>
      </c>
      <c r="AO306" s="2">
        <v>-0.21956524252891541</v>
      </c>
      <c r="AP306" s="2">
        <v>2.737391471862793</v>
      </c>
      <c r="AQ306" s="2">
        <v>1</v>
      </c>
      <c r="AR306" s="2">
        <v>0</v>
      </c>
      <c r="AS306" s="2">
        <v>0.15999999642372131</v>
      </c>
      <c r="AT306" s="2">
        <v>111115</v>
      </c>
      <c r="AU306" s="3">
        <f t="shared" si="400"/>
        <v>0.83351638793945293</v>
      </c>
      <c r="AV306" s="3">
        <f t="shared" si="401"/>
        <v>4.5027903431896082E-3</v>
      </c>
      <c r="AW306" s="3">
        <f t="shared" si="402"/>
        <v>300.76265945434568</v>
      </c>
      <c r="AX306" s="3">
        <f t="shared" si="403"/>
        <v>299.39576187133787</v>
      </c>
      <c r="AY306" s="3">
        <f t="shared" si="404"/>
        <v>271.96286501490613</v>
      </c>
      <c r="AZ306" s="3">
        <f t="shared" si="405"/>
        <v>0.67845910930118847</v>
      </c>
      <c r="BA306" s="3">
        <f t="shared" si="406"/>
        <v>3.7099892394524812</v>
      </c>
      <c r="BB306" s="3">
        <f t="shared" si="407"/>
        <v>40.124919875577298</v>
      </c>
      <c r="BC306" s="3">
        <f t="shared" si="408"/>
        <v>17.225566848233548</v>
      </c>
      <c r="BD306" s="3">
        <f t="shared" si="409"/>
        <v>26.929210662841797</v>
      </c>
      <c r="BE306" s="3">
        <f t="shared" si="410"/>
        <v>3.5643058362594982</v>
      </c>
      <c r="BF306" s="3">
        <f t="shared" si="411"/>
        <v>0.25316425508109774</v>
      </c>
      <c r="BG306" s="3">
        <f t="shared" si="412"/>
        <v>2.1172965225926599</v>
      </c>
      <c r="BH306" s="3">
        <f t="shared" si="413"/>
        <v>1.4470093136668383</v>
      </c>
      <c r="BI306" s="3">
        <f t="shared" si="414"/>
        <v>0.16028154102466621</v>
      </c>
      <c r="BJ306" s="3">
        <f t="shared" si="415"/>
        <v>5.6431375344419274</v>
      </c>
      <c r="BK306" s="3">
        <f t="shared" si="416"/>
        <v>0.93761830716036509</v>
      </c>
      <c r="BL306" s="3">
        <f t="shared" si="417"/>
        <v>59.624708097577496</v>
      </c>
      <c r="BM306" s="3">
        <f t="shared" si="418"/>
        <v>64.91887002736236</v>
      </c>
      <c r="BN306" s="3">
        <f t="shared" si="419"/>
        <v>3.3696491159174598E-3</v>
      </c>
    </row>
    <row r="307" spans="1:66" s="5" customFormat="1">
      <c r="A307" s="5" t="s">
        <v>666</v>
      </c>
      <c r="B307" s="5" t="s">
        <v>136</v>
      </c>
      <c r="C307" s="5">
        <v>20190708</v>
      </c>
      <c r="D307" s="5" t="s">
        <v>338</v>
      </c>
      <c r="E307" s="6" t="s">
        <v>0</v>
      </c>
      <c r="F307" s="2"/>
      <c r="G307" s="6">
        <v>1700</v>
      </c>
      <c r="H307" s="5">
        <v>33</v>
      </c>
      <c r="I307" s="6">
        <v>26</v>
      </c>
      <c r="J307" s="6"/>
      <c r="K307" s="2">
        <v>43</v>
      </c>
      <c r="L307" s="2" t="s">
        <v>673</v>
      </c>
      <c r="M307" s="2">
        <v>16043.000006727874</v>
      </c>
      <c r="N307" s="2">
        <v>0</v>
      </c>
      <c r="O307" s="3">
        <f t="shared" si="392"/>
        <v>-1.3020855364783601</v>
      </c>
      <c r="P307" s="3">
        <f t="shared" si="393"/>
        <v>0.29294860571249942</v>
      </c>
      <c r="Q307" s="3">
        <f t="shared" si="394"/>
        <v>40.721808236386408</v>
      </c>
      <c r="R307" s="3">
        <f t="shared" si="395"/>
        <v>4.7249608574145432</v>
      </c>
      <c r="S307" s="3">
        <f t="shared" si="396"/>
        <v>1.5931853241212357</v>
      </c>
      <c r="T307" s="3">
        <f t="shared" si="397"/>
        <v>27.622779846191406</v>
      </c>
      <c r="U307" s="2">
        <v>6</v>
      </c>
      <c r="V307" s="3">
        <f t="shared" si="398"/>
        <v>1.4200000166893005</v>
      </c>
      <c r="W307" s="2">
        <v>1</v>
      </c>
      <c r="X307" s="3">
        <f t="shared" si="399"/>
        <v>2.8400000333786011</v>
      </c>
      <c r="Y307" s="2">
        <v>26.266307830810547</v>
      </c>
      <c r="Z307" s="2">
        <v>27.622779846191406</v>
      </c>
      <c r="AA307" s="2">
        <v>26.031578063964844</v>
      </c>
      <c r="AB307" s="2">
        <v>32.662525177001953</v>
      </c>
      <c r="AC307" s="2">
        <v>34.031829833984375</v>
      </c>
      <c r="AD307" s="2">
        <v>17.37968635559082</v>
      </c>
      <c r="AE307" s="2">
        <v>22.918724060058594</v>
      </c>
      <c r="AF307" s="2">
        <v>46.879730224609375</v>
      </c>
      <c r="AG307" s="2">
        <v>61.819252014160156</v>
      </c>
      <c r="AH307" s="2">
        <v>500.08731079101563</v>
      </c>
      <c r="AI307" s="2">
        <v>1699.0628662109375</v>
      </c>
      <c r="AJ307" s="2">
        <v>15.343924522399902</v>
      </c>
      <c r="AK307" s="2">
        <v>92.457138061523438</v>
      </c>
      <c r="AL307" s="2">
        <v>5.8635997772216797</v>
      </c>
      <c r="AM307" s="2">
        <v>2.1115750074386597E-2</v>
      </c>
      <c r="AN307" s="2">
        <v>1</v>
      </c>
      <c r="AO307" s="2">
        <v>-0.21956524252891541</v>
      </c>
      <c r="AP307" s="2">
        <v>2.737391471862793</v>
      </c>
      <c r="AQ307" s="2">
        <v>1</v>
      </c>
      <c r="AR307" s="2">
        <v>0</v>
      </c>
      <c r="AS307" s="2">
        <v>0.15999999642372131</v>
      </c>
      <c r="AT307" s="2">
        <v>111115</v>
      </c>
      <c r="AU307" s="3">
        <f t="shared" si="400"/>
        <v>0.8334788513183593</v>
      </c>
      <c r="AV307" s="3">
        <f t="shared" si="401"/>
        <v>4.7249608574145433E-3</v>
      </c>
      <c r="AW307" s="3">
        <f t="shared" si="402"/>
        <v>300.77277984619138</v>
      </c>
      <c r="AX307" s="3">
        <f t="shared" si="403"/>
        <v>299.41630783081052</v>
      </c>
      <c r="AY307" s="3">
        <f t="shared" si="404"/>
        <v>271.85005251742768</v>
      </c>
      <c r="AZ307" s="3">
        <f t="shared" si="405"/>
        <v>0.56286456653315797</v>
      </c>
      <c r="BA307" s="3">
        <f t="shared" si="406"/>
        <v>3.712184958736032</v>
      </c>
      <c r="BB307" s="3">
        <f t="shared" si="407"/>
        <v>40.150333836483725</v>
      </c>
      <c r="BC307" s="3">
        <f t="shared" si="408"/>
        <v>17.231609776425131</v>
      </c>
      <c r="BD307" s="3">
        <f t="shared" si="409"/>
        <v>26.944543838500977</v>
      </c>
      <c r="BE307" s="3">
        <f t="shared" si="410"/>
        <v>3.5675186508676835</v>
      </c>
      <c r="BF307" s="3">
        <f t="shared" si="411"/>
        <v>0.26555623658199418</v>
      </c>
      <c r="BG307" s="3">
        <f t="shared" si="412"/>
        <v>2.1189996346147963</v>
      </c>
      <c r="BH307" s="3">
        <f t="shared" si="413"/>
        <v>1.4485190162528871</v>
      </c>
      <c r="BI307" s="3">
        <f t="shared" si="414"/>
        <v>0.16823395560714208</v>
      </c>
      <c r="BJ307" s="3">
        <f t="shared" si="415"/>
        <v>3.7650218462264609</v>
      </c>
      <c r="BK307" s="3">
        <f t="shared" si="416"/>
        <v>1.1965800380125722</v>
      </c>
      <c r="BL307" s="3">
        <f t="shared" si="417"/>
        <v>59.828539722919928</v>
      </c>
      <c r="BM307" s="3">
        <f t="shared" si="418"/>
        <v>34.650778937359775</v>
      </c>
      <c r="BN307" s="3">
        <f t="shared" si="419"/>
        <v>-2.2481998567092189E-2</v>
      </c>
    </row>
    <row r="308" spans="1:66" s="5" customFormat="1">
      <c r="A308" s="5" t="s">
        <v>666</v>
      </c>
      <c r="B308" s="5" t="s">
        <v>136</v>
      </c>
      <c r="C308" s="5">
        <v>20190708</v>
      </c>
      <c r="D308" s="5" t="s">
        <v>338</v>
      </c>
      <c r="E308" s="6" t="s">
        <v>0</v>
      </c>
      <c r="F308" s="2"/>
      <c r="G308" s="6">
        <v>1700</v>
      </c>
      <c r="H308" s="5">
        <v>400</v>
      </c>
      <c r="I308" s="6">
        <v>26</v>
      </c>
      <c r="J308" s="6"/>
      <c r="K308" s="2">
        <v>44</v>
      </c>
      <c r="L308" s="2" t="s">
        <v>674</v>
      </c>
      <c r="M308" s="2">
        <v>16201.500008504838</v>
      </c>
      <c r="N308" s="2">
        <v>0</v>
      </c>
      <c r="O308" s="3">
        <f t="shared" si="392"/>
        <v>17.198736329005033</v>
      </c>
      <c r="P308" s="3">
        <f t="shared" si="393"/>
        <v>0.29873745032932619</v>
      </c>
      <c r="Q308" s="3">
        <f t="shared" si="394"/>
        <v>268.18471052867926</v>
      </c>
      <c r="R308" s="3">
        <f t="shared" si="395"/>
        <v>4.7504689009917955</v>
      </c>
      <c r="S308" s="3">
        <f t="shared" si="396"/>
        <v>1.5738819742508592</v>
      </c>
      <c r="T308" s="3">
        <f t="shared" si="397"/>
        <v>27.537910461425781</v>
      </c>
      <c r="U308" s="2">
        <v>6</v>
      </c>
      <c r="V308" s="3">
        <f t="shared" si="398"/>
        <v>1.4200000166893005</v>
      </c>
      <c r="W308" s="2">
        <v>1</v>
      </c>
      <c r="X308" s="3">
        <f t="shared" si="399"/>
        <v>2.8400000333786011</v>
      </c>
      <c r="Y308" s="2">
        <v>26.240955352783203</v>
      </c>
      <c r="Z308" s="2">
        <v>27.537910461425781</v>
      </c>
      <c r="AA308" s="2">
        <v>26.029079437255859</v>
      </c>
      <c r="AB308" s="2">
        <v>400.3358154296875</v>
      </c>
      <c r="AC308" s="2">
        <v>377.55010986328125</v>
      </c>
      <c r="AD308" s="2">
        <v>17.358982086181641</v>
      </c>
      <c r="AE308" s="2">
        <v>22.927616119384766</v>
      </c>
      <c r="AF308" s="2">
        <v>46.893970489501953</v>
      </c>
      <c r="AG308" s="2">
        <v>61.936714172363281</v>
      </c>
      <c r="AH308" s="2">
        <v>500.11029052734375</v>
      </c>
      <c r="AI308" s="2">
        <v>1699.3709716796875</v>
      </c>
      <c r="AJ308" s="2">
        <v>15.402237892150879</v>
      </c>
      <c r="AK308" s="2">
        <v>92.461631774902344</v>
      </c>
      <c r="AL308" s="2">
        <v>8.0682811737060547</v>
      </c>
      <c r="AM308" s="2">
        <v>1.7241925001144409E-2</v>
      </c>
      <c r="AN308" s="2">
        <v>1</v>
      </c>
      <c r="AO308" s="2">
        <v>-0.21956524252891541</v>
      </c>
      <c r="AP308" s="2">
        <v>2.737391471862793</v>
      </c>
      <c r="AQ308" s="2">
        <v>1</v>
      </c>
      <c r="AR308" s="2">
        <v>0</v>
      </c>
      <c r="AS308" s="2">
        <v>0.15999999642372131</v>
      </c>
      <c r="AT308" s="2">
        <v>111115</v>
      </c>
      <c r="AU308" s="3">
        <f t="shared" si="400"/>
        <v>0.8335171508789061</v>
      </c>
      <c r="AV308" s="3">
        <f t="shared" si="401"/>
        <v>4.7504689009917958E-3</v>
      </c>
      <c r="AW308" s="3">
        <f t="shared" si="402"/>
        <v>300.68791046142576</v>
      </c>
      <c r="AX308" s="3">
        <f t="shared" si="403"/>
        <v>299.39095535278318</v>
      </c>
      <c r="AY308" s="3">
        <f t="shared" si="404"/>
        <v>271.89934939132581</v>
      </c>
      <c r="AZ308" s="3">
        <f t="shared" si="405"/>
        <v>0.55851326977521376</v>
      </c>
      <c r="BA308" s="3">
        <f t="shared" si="406"/>
        <v>3.6938067733577289</v>
      </c>
      <c r="BB308" s="3">
        <f t="shared" si="407"/>
        <v>39.949616964908152</v>
      </c>
      <c r="BC308" s="3">
        <f t="shared" si="408"/>
        <v>17.022000845523387</v>
      </c>
      <c r="BD308" s="3">
        <f t="shared" si="409"/>
        <v>26.889432907104492</v>
      </c>
      <c r="BE308" s="3">
        <f t="shared" si="410"/>
        <v>3.5559828349607243</v>
      </c>
      <c r="BF308" s="3">
        <f t="shared" si="411"/>
        <v>0.27030434157381511</v>
      </c>
      <c r="BG308" s="3">
        <f t="shared" si="412"/>
        <v>2.1199247991068697</v>
      </c>
      <c r="BH308" s="3">
        <f t="shared" si="413"/>
        <v>1.4360580358538546</v>
      </c>
      <c r="BI308" s="3">
        <f t="shared" si="414"/>
        <v>0.17128367869780214</v>
      </c>
      <c r="BJ308" s="3">
        <f t="shared" si="415"/>
        <v>24.796795952561521</v>
      </c>
      <c r="BK308" s="3">
        <f t="shared" si="416"/>
        <v>0.71032878423951329</v>
      </c>
      <c r="BL308" s="3">
        <f t="shared" si="417"/>
        <v>60.195315166754469</v>
      </c>
      <c r="BM308" s="3">
        <f t="shared" si="418"/>
        <v>369.37465431001664</v>
      </c>
      <c r="BN308" s="3">
        <f t="shared" si="419"/>
        <v>2.8028001968035766E-2</v>
      </c>
    </row>
    <row r="309" spans="1:66" s="5" customFormat="1">
      <c r="A309" s="5" t="s">
        <v>666</v>
      </c>
      <c r="B309" s="5" t="s">
        <v>136</v>
      </c>
      <c r="C309" s="5">
        <v>20190708</v>
      </c>
      <c r="D309" s="5" t="s">
        <v>338</v>
      </c>
      <c r="E309" s="6" t="s">
        <v>0</v>
      </c>
      <c r="F309" s="2"/>
      <c r="G309" s="6">
        <v>1700</v>
      </c>
      <c r="H309" s="5">
        <v>400</v>
      </c>
      <c r="I309" s="6">
        <v>26</v>
      </c>
      <c r="J309" s="6"/>
      <c r="K309" s="2">
        <v>45</v>
      </c>
      <c r="L309" s="2" t="s">
        <v>675</v>
      </c>
      <c r="M309" s="2">
        <v>16290.500008728355</v>
      </c>
      <c r="N309" s="2">
        <v>0</v>
      </c>
      <c r="O309" s="3">
        <f t="shared" si="392"/>
        <v>17.400522726308306</v>
      </c>
      <c r="P309" s="3">
        <f t="shared" si="393"/>
        <v>0.29333878986747175</v>
      </c>
      <c r="Q309" s="3">
        <f t="shared" si="394"/>
        <v>264.47638687000256</v>
      </c>
      <c r="R309" s="3">
        <f t="shared" si="395"/>
        <v>4.6550919157451851</v>
      </c>
      <c r="S309" s="3">
        <f t="shared" si="396"/>
        <v>1.5679655807155846</v>
      </c>
      <c r="T309" s="3">
        <f t="shared" si="397"/>
        <v>27.519510269165039</v>
      </c>
      <c r="U309" s="2">
        <v>6</v>
      </c>
      <c r="V309" s="3">
        <f t="shared" si="398"/>
        <v>1.4200000166893005</v>
      </c>
      <c r="W309" s="2">
        <v>1</v>
      </c>
      <c r="X309" s="3">
        <f t="shared" si="399"/>
        <v>2.8400000333786011</v>
      </c>
      <c r="Y309" s="2">
        <v>26.229192733764648</v>
      </c>
      <c r="Z309" s="2">
        <v>27.519510269165039</v>
      </c>
      <c r="AA309" s="2">
        <v>26.030052185058594</v>
      </c>
      <c r="AB309" s="2">
        <v>399.6197509765625</v>
      </c>
      <c r="AC309" s="2">
        <v>376.63958740234375</v>
      </c>
      <c r="AD309" s="2">
        <v>17.492006301879883</v>
      </c>
      <c r="AE309" s="2">
        <v>22.948873519897461</v>
      </c>
      <c r="AF309" s="2">
        <v>47.536865234375</v>
      </c>
      <c r="AG309" s="2">
        <v>62.035697937011719</v>
      </c>
      <c r="AH309" s="2">
        <v>500.09603881835938</v>
      </c>
      <c r="AI309" s="2">
        <v>1698.87939453125</v>
      </c>
      <c r="AJ309" s="2">
        <v>15.267684936523438</v>
      </c>
      <c r="AK309" s="2">
        <v>92.460624694824219</v>
      </c>
      <c r="AL309" s="2">
        <v>7.9234447479248047</v>
      </c>
      <c r="AM309" s="2">
        <v>1.5042752027511597E-2</v>
      </c>
      <c r="AN309" s="2">
        <v>1</v>
      </c>
      <c r="AO309" s="2">
        <v>-0.21956524252891541</v>
      </c>
      <c r="AP309" s="2">
        <v>2.737391471862793</v>
      </c>
      <c r="AQ309" s="2">
        <v>1</v>
      </c>
      <c r="AR309" s="2">
        <v>0</v>
      </c>
      <c r="AS309" s="2">
        <v>0.15999999642372131</v>
      </c>
      <c r="AT309" s="2">
        <v>111115</v>
      </c>
      <c r="AU309" s="3">
        <f t="shared" si="400"/>
        <v>0.83349339803059885</v>
      </c>
      <c r="AV309" s="3">
        <f t="shared" si="401"/>
        <v>4.6550919157451855E-3</v>
      </c>
      <c r="AW309" s="3">
        <f t="shared" si="402"/>
        <v>300.66951026916502</v>
      </c>
      <c r="AX309" s="3">
        <f t="shared" si="403"/>
        <v>299.37919273376463</v>
      </c>
      <c r="AY309" s="3">
        <f t="shared" si="404"/>
        <v>271.82069704933383</v>
      </c>
      <c r="AZ309" s="3">
        <f t="shared" si="405"/>
        <v>0.60819628949994653</v>
      </c>
      <c r="BA309" s="3">
        <f t="shared" si="406"/>
        <v>3.6898327624078133</v>
      </c>
      <c r="BB309" s="3">
        <f t="shared" si="407"/>
        <v>39.9070715192168</v>
      </c>
      <c r="BC309" s="3">
        <f t="shared" si="408"/>
        <v>16.958197999319339</v>
      </c>
      <c r="BD309" s="3">
        <f t="shared" si="409"/>
        <v>26.874351501464844</v>
      </c>
      <c r="BE309" s="3">
        <f t="shared" si="410"/>
        <v>3.5528316768142352</v>
      </c>
      <c r="BF309" s="3">
        <f t="shared" si="411"/>
        <v>0.26587682341732921</v>
      </c>
      <c r="BG309" s="3">
        <f t="shared" si="412"/>
        <v>2.1218671816922288</v>
      </c>
      <c r="BH309" s="3">
        <f t="shared" si="413"/>
        <v>1.4309644951220064</v>
      </c>
      <c r="BI309" s="3">
        <f t="shared" si="414"/>
        <v>0.16843982278578001</v>
      </c>
      <c r="BJ309" s="3">
        <f t="shared" si="415"/>
        <v>24.453651947030441</v>
      </c>
      <c r="BK309" s="3">
        <f t="shared" si="416"/>
        <v>0.70220018212657154</v>
      </c>
      <c r="BL309" s="3">
        <f t="shared" si="417"/>
        <v>60.234274958624525</v>
      </c>
      <c r="BM309" s="3">
        <f t="shared" si="418"/>
        <v>368.36821225993907</v>
      </c>
      <c r="BN309" s="3">
        <f t="shared" si="419"/>
        <v>2.8452722993933355E-2</v>
      </c>
    </row>
    <row r="310" spans="1:66" s="5" customFormat="1">
      <c r="A310" s="5" t="s">
        <v>666</v>
      </c>
      <c r="B310" s="5" t="s">
        <v>136</v>
      </c>
      <c r="C310" s="5">
        <v>20190708</v>
      </c>
      <c r="D310" s="5" t="s">
        <v>338</v>
      </c>
      <c r="E310" s="6" t="s">
        <v>0</v>
      </c>
      <c r="F310" s="2"/>
      <c r="G310" s="6">
        <v>1700</v>
      </c>
      <c r="H310" s="5">
        <v>400</v>
      </c>
      <c r="I310" s="6">
        <v>26</v>
      </c>
      <c r="J310" s="6"/>
      <c r="K310" s="2">
        <v>46</v>
      </c>
      <c r="L310" s="2" t="s">
        <v>676</v>
      </c>
      <c r="M310" s="2">
        <v>16381.000008717179</v>
      </c>
      <c r="N310" s="2">
        <v>0</v>
      </c>
      <c r="O310" s="3">
        <f t="shared" si="392"/>
        <v>17.969294451774374</v>
      </c>
      <c r="P310" s="3">
        <f t="shared" si="393"/>
        <v>0.30027447107328203</v>
      </c>
      <c r="Q310" s="3">
        <f t="shared" si="394"/>
        <v>262.83575275038191</v>
      </c>
      <c r="R310" s="3">
        <f t="shared" si="395"/>
        <v>4.7713662468467879</v>
      </c>
      <c r="S310" s="3">
        <f t="shared" si="396"/>
        <v>1.5732805416274513</v>
      </c>
      <c r="T310" s="3">
        <f t="shared" si="397"/>
        <v>27.56507682800293</v>
      </c>
      <c r="U310" s="2">
        <v>6</v>
      </c>
      <c r="V310" s="3">
        <f t="shared" si="398"/>
        <v>1.4200000166893005</v>
      </c>
      <c r="W310" s="2">
        <v>1</v>
      </c>
      <c r="X310" s="3">
        <f t="shared" si="399"/>
        <v>2.8400000333786011</v>
      </c>
      <c r="Y310" s="2">
        <v>26.256364822387695</v>
      </c>
      <c r="Z310" s="2">
        <v>27.56507682800293</v>
      </c>
      <c r="AA310" s="2">
        <v>26.025089263916016</v>
      </c>
      <c r="AB310" s="2">
        <v>399.8226318359375</v>
      </c>
      <c r="AC310" s="2">
        <v>376.11029052734375</v>
      </c>
      <c r="AD310" s="2">
        <v>17.406049728393555</v>
      </c>
      <c r="AE310" s="2">
        <v>22.998994827270508</v>
      </c>
      <c r="AF310" s="2">
        <v>47.164081573486328</v>
      </c>
      <c r="AG310" s="2">
        <v>62.069759368896484</v>
      </c>
      <c r="AH310" s="2">
        <v>500.09033203125</v>
      </c>
      <c r="AI310" s="2">
        <v>1700.7281494140625</v>
      </c>
      <c r="AJ310" s="2">
        <v>15.307074546813965</v>
      </c>
      <c r="AK310" s="2">
        <v>92.456230163574219</v>
      </c>
      <c r="AL310" s="2">
        <v>7.9669322967529297</v>
      </c>
      <c r="AM310" s="2">
        <v>1.8369168043136597E-2</v>
      </c>
      <c r="AN310" s="2">
        <v>1</v>
      </c>
      <c r="AO310" s="2">
        <v>-0.21956524252891541</v>
      </c>
      <c r="AP310" s="2">
        <v>2.737391471862793</v>
      </c>
      <c r="AQ310" s="2">
        <v>1</v>
      </c>
      <c r="AR310" s="2">
        <v>0</v>
      </c>
      <c r="AS310" s="2">
        <v>0.15999999642372131</v>
      </c>
      <c r="AT310" s="2">
        <v>111115</v>
      </c>
      <c r="AU310" s="3">
        <f t="shared" si="400"/>
        <v>0.83348388671874984</v>
      </c>
      <c r="AV310" s="3">
        <f t="shared" si="401"/>
        <v>4.7713662468467878E-3</v>
      </c>
      <c r="AW310" s="3">
        <f t="shared" si="402"/>
        <v>300.71507682800291</v>
      </c>
      <c r="AX310" s="3">
        <f t="shared" si="403"/>
        <v>299.40636482238767</v>
      </c>
      <c r="AY310" s="3">
        <f t="shared" si="404"/>
        <v>272.11649782397217</v>
      </c>
      <c r="AZ310" s="3">
        <f t="shared" si="405"/>
        <v>0.54852243365514664</v>
      </c>
      <c r="BA310" s="3">
        <f t="shared" si="406"/>
        <v>3.6996809009084264</v>
      </c>
      <c r="BB310" s="3">
        <f t="shared" si="407"/>
        <v>40.015485104280422</v>
      </c>
      <c r="BC310" s="3">
        <f t="shared" si="408"/>
        <v>17.016490277009915</v>
      </c>
      <c r="BD310" s="3">
        <f t="shared" si="409"/>
        <v>26.910720825195313</v>
      </c>
      <c r="BE310" s="3">
        <f t="shared" si="410"/>
        <v>3.5604349546175951</v>
      </c>
      <c r="BF310" s="3">
        <f t="shared" si="411"/>
        <v>0.27156209008540499</v>
      </c>
      <c r="BG310" s="3">
        <f t="shared" si="412"/>
        <v>2.126400359280975</v>
      </c>
      <c r="BH310" s="3">
        <f t="shared" si="413"/>
        <v>1.43403459533662</v>
      </c>
      <c r="BI310" s="3">
        <f t="shared" si="414"/>
        <v>0.17209178361321789</v>
      </c>
      <c r="BJ310" s="3">
        <f t="shared" si="415"/>
        <v>24.300802851505598</v>
      </c>
      <c r="BK310" s="3">
        <f t="shared" si="416"/>
        <v>0.69882627348977944</v>
      </c>
      <c r="BL310" s="3">
        <f t="shared" si="417"/>
        <v>60.290331900352911</v>
      </c>
      <c r="BM310" s="3">
        <f t="shared" si="418"/>
        <v>367.56854854678602</v>
      </c>
      <c r="BN310" s="3">
        <f t="shared" si="419"/>
        <v>2.9474086692016021E-2</v>
      </c>
    </row>
    <row r="311" spans="1:66" s="5" customFormat="1">
      <c r="A311" s="5" t="s">
        <v>666</v>
      </c>
      <c r="B311" s="5" t="s">
        <v>136</v>
      </c>
      <c r="C311" s="5">
        <v>20190708</v>
      </c>
      <c r="D311" s="5" t="s">
        <v>338</v>
      </c>
      <c r="E311" s="6" t="s">
        <v>0</v>
      </c>
      <c r="F311" s="2"/>
      <c r="G311" s="6">
        <v>1700</v>
      </c>
      <c r="H311" s="5">
        <v>475</v>
      </c>
      <c r="I311" s="6">
        <v>26</v>
      </c>
      <c r="J311" s="6"/>
      <c r="K311" s="2">
        <v>47</v>
      </c>
      <c r="L311" s="2" t="s">
        <v>677</v>
      </c>
      <c r="M311" s="2">
        <v>16488.000008717179</v>
      </c>
      <c r="N311" s="2">
        <v>0</v>
      </c>
      <c r="O311" s="3">
        <f t="shared" si="392"/>
        <v>21.287586597563621</v>
      </c>
      <c r="P311" s="3">
        <f t="shared" si="393"/>
        <v>0.30541550050044175</v>
      </c>
      <c r="Q311" s="3">
        <f t="shared" si="394"/>
        <v>314.15388222025496</v>
      </c>
      <c r="R311" s="3">
        <f t="shared" si="395"/>
        <v>4.8062463081877587</v>
      </c>
      <c r="S311" s="3">
        <f t="shared" si="396"/>
        <v>1.5607898733933974</v>
      </c>
      <c r="T311" s="3">
        <f t="shared" si="397"/>
        <v>27.505884170532227</v>
      </c>
      <c r="U311" s="2">
        <v>6</v>
      </c>
      <c r="V311" s="3">
        <f t="shared" si="398"/>
        <v>1.4200000166893005</v>
      </c>
      <c r="W311" s="2">
        <v>1</v>
      </c>
      <c r="X311" s="3">
        <f t="shared" si="399"/>
        <v>2.8400000333786011</v>
      </c>
      <c r="Y311" s="2">
        <v>26.230442047119141</v>
      </c>
      <c r="Z311" s="2">
        <v>27.505884170532227</v>
      </c>
      <c r="AA311" s="2">
        <v>26.027908325195313</v>
      </c>
      <c r="AB311" s="2">
        <v>474.51351928710938</v>
      </c>
      <c r="AC311" s="2">
        <v>446.400146484375</v>
      </c>
      <c r="AD311" s="2">
        <v>17.36189079284668</v>
      </c>
      <c r="AE311" s="2">
        <v>22.995489120483398</v>
      </c>
      <c r="AF311" s="2">
        <v>47.121181488037109</v>
      </c>
      <c r="AG311" s="2">
        <v>62.158695220947266</v>
      </c>
      <c r="AH311" s="2">
        <v>500.11279296875</v>
      </c>
      <c r="AI311" s="2">
        <v>1700.993408203125</v>
      </c>
      <c r="AJ311" s="2">
        <v>15.39813232421875</v>
      </c>
      <c r="AK311" s="2">
        <v>92.457366943359375</v>
      </c>
      <c r="AL311" s="2">
        <v>7.9459362030029297</v>
      </c>
      <c r="AM311" s="2">
        <v>1.6492336988449097E-2</v>
      </c>
      <c r="AN311" s="2">
        <v>1</v>
      </c>
      <c r="AO311" s="2">
        <v>-0.21956524252891541</v>
      </c>
      <c r="AP311" s="2">
        <v>2.737391471862793</v>
      </c>
      <c r="AQ311" s="2">
        <v>1</v>
      </c>
      <c r="AR311" s="2">
        <v>0</v>
      </c>
      <c r="AS311" s="2">
        <v>0.15999999642372131</v>
      </c>
      <c r="AT311" s="2">
        <v>111115</v>
      </c>
      <c r="AU311" s="3">
        <f t="shared" si="400"/>
        <v>0.83352132161458314</v>
      </c>
      <c r="AV311" s="3">
        <f t="shared" si="401"/>
        <v>4.8062463081877584E-3</v>
      </c>
      <c r="AW311" s="3">
        <f t="shared" si="402"/>
        <v>300.6558841705322</v>
      </c>
      <c r="AX311" s="3">
        <f t="shared" si="403"/>
        <v>299.38044204711912</v>
      </c>
      <c r="AY311" s="3">
        <f t="shared" si="404"/>
        <v>272.15893922927353</v>
      </c>
      <c r="AZ311" s="3">
        <f t="shared" si="405"/>
        <v>0.53555506758670945</v>
      </c>
      <c r="BA311" s="3">
        <f t="shared" si="406"/>
        <v>3.6868922490479594</v>
      </c>
      <c r="BB311" s="3">
        <f t="shared" si="407"/>
        <v>39.876673659835014</v>
      </c>
      <c r="BC311" s="3">
        <f t="shared" si="408"/>
        <v>16.881184539351615</v>
      </c>
      <c r="BD311" s="3">
        <f t="shared" si="409"/>
        <v>26.868163108825684</v>
      </c>
      <c r="BE311" s="3">
        <f t="shared" si="410"/>
        <v>3.5515393593817817</v>
      </c>
      <c r="BF311" s="3">
        <f t="shared" si="411"/>
        <v>0.27576007757102655</v>
      </c>
      <c r="BG311" s="3">
        <f t="shared" si="412"/>
        <v>2.1261023756545621</v>
      </c>
      <c r="BH311" s="3">
        <f t="shared" si="413"/>
        <v>1.4254369837272196</v>
      </c>
      <c r="BI311" s="3">
        <f t="shared" si="414"/>
        <v>0.17478975094311638</v>
      </c>
      <c r="BJ311" s="3">
        <f t="shared" si="415"/>
        <v>29.045840765119014</v>
      </c>
      <c r="BK311" s="3">
        <f t="shared" si="416"/>
        <v>0.70374950522389901</v>
      </c>
      <c r="BL311" s="3">
        <f t="shared" si="417"/>
        <v>60.536461408321237</v>
      </c>
      <c r="BM311" s="3">
        <f t="shared" si="418"/>
        <v>436.28104734037868</v>
      </c>
      <c r="BN311" s="3">
        <f t="shared" si="419"/>
        <v>2.9537729690428314E-2</v>
      </c>
    </row>
    <row r="312" spans="1:66" s="5" customFormat="1">
      <c r="A312" s="5" t="s">
        <v>666</v>
      </c>
      <c r="B312" s="5" t="s">
        <v>136</v>
      </c>
      <c r="C312" s="5">
        <v>20190708</v>
      </c>
      <c r="D312" s="5" t="s">
        <v>338</v>
      </c>
      <c r="E312" s="6" t="s">
        <v>0</v>
      </c>
      <c r="F312" s="2"/>
      <c r="G312" s="6">
        <v>1700</v>
      </c>
      <c r="H312" s="5">
        <v>575</v>
      </c>
      <c r="I312" s="6">
        <v>26</v>
      </c>
      <c r="J312" s="6"/>
      <c r="K312" s="2">
        <v>48</v>
      </c>
      <c r="L312" s="2" t="s">
        <v>678</v>
      </c>
      <c r="M312" s="2">
        <v>16600.000008717179</v>
      </c>
      <c r="N312" s="2">
        <v>0</v>
      </c>
      <c r="O312" s="3">
        <f t="shared" si="392"/>
        <v>24.71447041636004</v>
      </c>
      <c r="P312" s="3">
        <f t="shared" si="393"/>
        <v>0.30447795212902867</v>
      </c>
      <c r="Q312" s="3">
        <f t="shared" si="394"/>
        <v>386.7448141581001</v>
      </c>
      <c r="R312" s="3">
        <f t="shared" si="395"/>
        <v>4.8363101697943156</v>
      </c>
      <c r="S312" s="3">
        <f t="shared" si="396"/>
        <v>1.57470480589989</v>
      </c>
      <c r="T312" s="3">
        <f t="shared" si="397"/>
        <v>27.574228286743164</v>
      </c>
      <c r="U312" s="2">
        <v>6</v>
      </c>
      <c r="V312" s="3">
        <f t="shared" si="398"/>
        <v>1.4200000166893005</v>
      </c>
      <c r="W312" s="2">
        <v>1</v>
      </c>
      <c r="X312" s="3">
        <f t="shared" si="399"/>
        <v>2.8400000333786011</v>
      </c>
      <c r="Y312" s="2">
        <v>26.275276184082031</v>
      </c>
      <c r="Z312" s="2">
        <v>27.574228286743164</v>
      </c>
      <c r="AA312" s="2">
        <v>26.033674240112305</v>
      </c>
      <c r="AB312" s="2">
        <v>574.20880126953125</v>
      </c>
      <c r="AC312" s="2">
        <v>541.4158935546875</v>
      </c>
      <c r="AD312" s="2">
        <v>17.336906433105469</v>
      </c>
      <c r="AE312" s="2">
        <v>23.005821228027344</v>
      </c>
      <c r="AF312" s="2">
        <v>46.930168151855469</v>
      </c>
      <c r="AG312" s="2">
        <v>62.019981384277344</v>
      </c>
      <c r="AH312" s="2">
        <v>500.10067749023438</v>
      </c>
      <c r="AI312" s="2">
        <v>1700.0560302734375</v>
      </c>
      <c r="AJ312" s="2">
        <v>15.380056381225586</v>
      </c>
      <c r="AK312" s="2">
        <v>92.452980041503906</v>
      </c>
      <c r="AL312" s="2">
        <v>7.9595470428466797</v>
      </c>
      <c r="AM312" s="2">
        <v>8.3899199962615967E-3</v>
      </c>
      <c r="AN312" s="2">
        <v>1</v>
      </c>
      <c r="AO312" s="2">
        <v>-0.21956524252891541</v>
      </c>
      <c r="AP312" s="2">
        <v>2.737391471862793</v>
      </c>
      <c r="AQ312" s="2">
        <v>1</v>
      </c>
      <c r="AR312" s="2">
        <v>0</v>
      </c>
      <c r="AS312" s="2">
        <v>0.15999999642372131</v>
      </c>
      <c r="AT312" s="2">
        <v>111115</v>
      </c>
      <c r="AU312" s="3">
        <f t="shared" si="400"/>
        <v>0.83350112915039043</v>
      </c>
      <c r="AV312" s="3">
        <f t="shared" si="401"/>
        <v>4.8363101697943157E-3</v>
      </c>
      <c r="AW312" s="3">
        <f t="shared" si="402"/>
        <v>300.72422828674314</v>
      </c>
      <c r="AX312" s="3">
        <f t="shared" si="403"/>
        <v>299.42527618408201</v>
      </c>
      <c r="AY312" s="3">
        <f t="shared" si="404"/>
        <v>272.00895876387585</v>
      </c>
      <c r="AZ312" s="3">
        <f t="shared" si="405"/>
        <v>0.51475145140592216</v>
      </c>
      <c r="BA312" s="3">
        <f t="shared" si="406"/>
        <v>3.7016615367331087</v>
      </c>
      <c r="BB312" s="3">
        <f t="shared" si="407"/>
        <v>40.038314990726768</v>
      </c>
      <c r="BC312" s="3">
        <f t="shared" si="408"/>
        <v>17.032493762699424</v>
      </c>
      <c r="BD312" s="3">
        <f t="shared" si="409"/>
        <v>26.924752235412598</v>
      </c>
      <c r="BE312" s="3">
        <f t="shared" si="410"/>
        <v>3.563372120283439</v>
      </c>
      <c r="BF312" s="3">
        <f t="shared" si="411"/>
        <v>0.27499553127572418</v>
      </c>
      <c r="BG312" s="3">
        <f t="shared" si="412"/>
        <v>2.1269567308332187</v>
      </c>
      <c r="BH312" s="3">
        <f t="shared" si="413"/>
        <v>1.4364153894502203</v>
      </c>
      <c r="BI312" s="3">
        <f t="shared" si="414"/>
        <v>0.17429830487051134</v>
      </c>
      <c r="BJ312" s="3">
        <f t="shared" si="415"/>
        <v>35.75571058451397</v>
      </c>
      <c r="BK312" s="3">
        <f t="shared" si="416"/>
        <v>0.71432113235337757</v>
      </c>
      <c r="BL312" s="3">
        <f t="shared" si="417"/>
        <v>60.328145357396281</v>
      </c>
      <c r="BM312" s="3">
        <f t="shared" si="418"/>
        <v>529.66781796667635</v>
      </c>
      <c r="BN312" s="3">
        <f t="shared" si="419"/>
        <v>2.8149306284699412E-2</v>
      </c>
    </row>
    <row r="313" spans="1:66" s="5" customFormat="1">
      <c r="A313" s="5" t="s">
        <v>666</v>
      </c>
      <c r="B313" s="5" t="s">
        <v>136</v>
      </c>
      <c r="C313" s="5">
        <v>20190708</v>
      </c>
      <c r="D313" s="5" t="s">
        <v>338</v>
      </c>
      <c r="E313" s="6" t="s">
        <v>0</v>
      </c>
      <c r="F313" s="2"/>
      <c r="G313" s="6">
        <v>1700</v>
      </c>
      <c r="H313" s="5">
        <v>675</v>
      </c>
      <c r="I313" s="6">
        <v>26</v>
      </c>
      <c r="J313" s="6"/>
      <c r="K313" s="2">
        <v>49</v>
      </c>
      <c r="L313" s="2" t="s">
        <v>569</v>
      </c>
      <c r="M313" s="2">
        <v>16689.500008706003</v>
      </c>
      <c r="N313" s="2">
        <v>0</v>
      </c>
      <c r="O313" s="3">
        <f t="shared" si="392"/>
        <v>27.547864955537133</v>
      </c>
      <c r="P313" s="3">
        <f t="shared" si="393"/>
        <v>0.30919075578363081</v>
      </c>
      <c r="Q313" s="3">
        <f t="shared" si="394"/>
        <v>467.44495499276815</v>
      </c>
      <c r="R313" s="3">
        <f t="shared" si="395"/>
        <v>4.9032454040377829</v>
      </c>
      <c r="S313" s="3">
        <f t="shared" si="396"/>
        <v>1.5744934112094695</v>
      </c>
      <c r="T313" s="3">
        <f t="shared" si="397"/>
        <v>27.588504791259766</v>
      </c>
      <c r="U313" s="2">
        <v>6</v>
      </c>
      <c r="V313" s="3">
        <f t="shared" si="398"/>
        <v>1.4200000166893005</v>
      </c>
      <c r="W313" s="2">
        <v>1</v>
      </c>
      <c r="X313" s="3">
        <f t="shared" si="399"/>
        <v>2.8400000333786011</v>
      </c>
      <c r="Y313" s="2">
        <v>26.290279388427734</v>
      </c>
      <c r="Z313" s="2">
        <v>27.588504791259766</v>
      </c>
      <c r="AA313" s="2">
        <v>26.031021118164063</v>
      </c>
      <c r="AB313" s="2">
        <v>675.43829345703125</v>
      </c>
      <c r="AC313" s="2">
        <v>638.6290283203125</v>
      </c>
      <c r="AD313" s="2">
        <v>17.293722152709961</v>
      </c>
      <c r="AE313" s="2">
        <v>23.041139602661133</v>
      </c>
      <c r="AF313" s="2">
        <v>46.7088623046875</v>
      </c>
      <c r="AG313" s="2">
        <v>62.059417724609375</v>
      </c>
      <c r="AH313" s="2">
        <v>500.07876586914063</v>
      </c>
      <c r="AI313" s="2">
        <v>1699.5218505859375</v>
      </c>
      <c r="AJ313" s="2">
        <v>15.359487533569336</v>
      </c>
      <c r="AK313" s="2">
        <v>92.454620361328125</v>
      </c>
      <c r="AL313" s="2">
        <v>7.8467540740966797</v>
      </c>
      <c r="AM313" s="2">
        <v>-4.0593445301055908E-3</v>
      </c>
      <c r="AN313" s="2">
        <v>1</v>
      </c>
      <c r="AO313" s="2">
        <v>-0.21956524252891541</v>
      </c>
      <c r="AP313" s="2">
        <v>2.737391471862793</v>
      </c>
      <c r="AQ313" s="2">
        <v>1</v>
      </c>
      <c r="AR313" s="2">
        <v>0</v>
      </c>
      <c r="AS313" s="2">
        <v>0.15999999642372131</v>
      </c>
      <c r="AT313" s="2">
        <v>111115</v>
      </c>
      <c r="AU313" s="3">
        <f t="shared" si="400"/>
        <v>0.83346460978190096</v>
      </c>
      <c r="AV313" s="3">
        <f t="shared" si="401"/>
        <v>4.9032454040377829E-3</v>
      </c>
      <c r="AW313" s="3">
        <f t="shared" si="402"/>
        <v>300.73850479125974</v>
      </c>
      <c r="AX313" s="3">
        <f t="shared" si="403"/>
        <v>299.44027938842771</v>
      </c>
      <c r="AY313" s="3">
        <f t="shared" si="404"/>
        <v>271.92349001578623</v>
      </c>
      <c r="AZ313" s="3">
        <f t="shared" si="405"/>
        <v>0.47895922556686571</v>
      </c>
      <c r="BA313" s="3">
        <f t="shared" si="406"/>
        <v>3.7047532258658671</v>
      </c>
      <c r="BB313" s="3">
        <f t="shared" si="407"/>
        <v>40.071044706982427</v>
      </c>
      <c r="BC313" s="3">
        <f t="shared" si="408"/>
        <v>17.029905104321294</v>
      </c>
      <c r="BD313" s="3">
        <f t="shared" si="409"/>
        <v>26.93939208984375</v>
      </c>
      <c r="BE313" s="3">
        <f t="shared" si="410"/>
        <v>3.56643890483529</v>
      </c>
      <c r="BF313" s="3">
        <f t="shared" si="411"/>
        <v>0.27883409279863436</v>
      </c>
      <c r="BG313" s="3">
        <f t="shared" si="412"/>
        <v>2.1302598146563976</v>
      </c>
      <c r="BH313" s="3">
        <f t="shared" si="413"/>
        <v>1.4361790901788924</v>
      </c>
      <c r="BI313" s="3">
        <f t="shared" si="414"/>
        <v>0.17676610011050045</v>
      </c>
      <c r="BJ313" s="3">
        <f t="shared" si="415"/>
        <v>43.217445853674491</v>
      </c>
      <c r="BK313" s="3">
        <f t="shared" si="416"/>
        <v>0.73195068539589647</v>
      </c>
      <c r="BL313" s="3">
        <f t="shared" si="417"/>
        <v>60.424495137859168</v>
      </c>
      <c r="BM313" s="3">
        <f t="shared" si="418"/>
        <v>625.53409266788833</v>
      </c>
      <c r="BN313" s="3">
        <f t="shared" si="419"/>
        <v>2.6610313515685768E-2</v>
      </c>
    </row>
    <row r="314" spans="1:66" s="5" customFormat="1">
      <c r="A314" s="5" t="s">
        <v>666</v>
      </c>
      <c r="B314" s="5" t="s">
        <v>136</v>
      </c>
      <c r="C314" s="5">
        <v>20190708</v>
      </c>
      <c r="D314" s="5" t="s">
        <v>338</v>
      </c>
      <c r="E314" s="6" t="s">
        <v>0</v>
      </c>
      <c r="F314" s="2"/>
      <c r="G314" s="6">
        <v>1700</v>
      </c>
      <c r="H314" s="5">
        <v>800</v>
      </c>
      <c r="I314" s="6">
        <v>26</v>
      </c>
      <c r="J314" s="6"/>
      <c r="K314" s="2">
        <v>50</v>
      </c>
      <c r="L314" s="2" t="s">
        <v>679</v>
      </c>
      <c r="M314" s="2">
        <v>16786.500008728355</v>
      </c>
      <c r="N314" s="2">
        <v>0</v>
      </c>
      <c r="O314" s="3">
        <f t="shared" si="392"/>
        <v>29.106007167804101</v>
      </c>
      <c r="P314" s="3">
        <f t="shared" si="393"/>
        <v>0.30448518333176156</v>
      </c>
      <c r="Q314" s="3">
        <f t="shared" si="394"/>
        <v>574.18983486948014</v>
      </c>
      <c r="R314" s="3">
        <f t="shared" si="395"/>
        <v>4.8364531114346221</v>
      </c>
      <c r="S314" s="3">
        <f t="shared" si="396"/>
        <v>1.5744360887328037</v>
      </c>
      <c r="T314" s="3">
        <f t="shared" si="397"/>
        <v>27.616481781005859</v>
      </c>
      <c r="U314" s="2">
        <v>6</v>
      </c>
      <c r="V314" s="3">
        <f t="shared" si="398"/>
        <v>1.4200000166893005</v>
      </c>
      <c r="W314" s="2">
        <v>1</v>
      </c>
      <c r="X314" s="3">
        <f t="shared" si="399"/>
        <v>2.8400000333786011</v>
      </c>
      <c r="Y314" s="2">
        <v>26.301942825317383</v>
      </c>
      <c r="Z314" s="2">
        <v>27.616481781005859</v>
      </c>
      <c r="AA314" s="2">
        <v>26.031179428100586</v>
      </c>
      <c r="AB314" s="2">
        <v>799.0101318359375</v>
      </c>
      <c r="AC314" s="2">
        <v>759.681640625</v>
      </c>
      <c r="AD314" s="2">
        <v>17.440938949584961</v>
      </c>
      <c r="AE314" s="2">
        <v>23.10944938659668</v>
      </c>
      <c r="AF314" s="2">
        <v>47.199718475341797</v>
      </c>
      <c r="AG314" s="2">
        <v>62.196605682373047</v>
      </c>
      <c r="AH314" s="2">
        <v>500.09808349609375</v>
      </c>
      <c r="AI314" s="2">
        <v>1699.413818359375</v>
      </c>
      <c r="AJ314" s="2">
        <v>15.609092712402344</v>
      </c>
      <c r="AK314" s="2">
        <v>92.446266174316406</v>
      </c>
      <c r="AL314" s="2">
        <v>7.3641490936279297</v>
      </c>
      <c r="AM314" s="2">
        <v>3.9477050304412842E-3</v>
      </c>
      <c r="AN314" s="2">
        <v>1</v>
      </c>
      <c r="AO314" s="2">
        <v>-0.21956524252891541</v>
      </c>
      <c r="AP314" s="2">
        <v>2.737391471862793</v>
      </c>
      <c r="AQ314" s="2">
        <v>1</v>
      </c>
      <c r="AR314" s="2">
        <v>0</v>
      </c>
      <c r="AS314" s="2">
        <v>0.15999999642372131</v>
      </c>
      <c r="AT314" s="2">
        <v>111115</v>
      </c>
      <c r="AU314" s="3">
        <f t="shared" si="400"/>
        <v>0.83349680582682284</v>
      </c>
      <c r="AV314" s="3">
        <f t="shared" si="401"/>
        <v>4.8364531114346221E-3</v>
      </c>
      <c r="AW314" s="3">
        <f t="shared" si="402"/>
        <v>300.76648178100584</v>
      </c>
      <c r="AX314" s="3">
        <f t="shared" si="403"/>
        <v>299.45194282531736</v>
      </c>
      <c r="AY314" s="3">
        <f t="shared" si="404"/>
        <v>271.90620485992258</v>
      </c>
      <c r="AZ314" s="3">
        <f t="shared" si="405"/>
        <v>0.51122937225084197</v>
      </c>
      <c r="BA314" s="3">
        <f t="shared" si="406"/>
        <v>3.7108183978680134</v>
      </c>
      <c r="BB314" s="3">
        <f t="shared" si="407"/>
        <v>40.140273387255093</v>
      </c>
      <c r="BC314" s="3">
        <f t="shared" si="408"/>
        <v>17.030824000658413</v>
      </c>
      <c r="BD314" s="3">
        <f t="shared" si="409"/>
        <v>26.959212303161621</v>
      </c>
      <c r="BE314" s="3">
        <f t="shared" si="410"/>
        <v>3.5705945519665709</v>
      </c>
      <c r="BF314" s="3">
        <f t="shared" si="411"/>
        <v>0.27500142987797133</v>
      </c>
      <c r="BG314" s="3">
        <f t="shared" si="412"/>
        <v>2.1363823091352097</v>
      </c>
      <c r="BH314" s="3">
        <f t="shared" si="413"/>
        <v>1.4342122428313613</v>
      </c>
      <c r="BI314" s="3">
        <f t="shared" si="414"/>
        <v>0.17430209631131682</v>
      </c>
      <c r="BJ314" s="3">
        <f t="shared" si="415"/>
        <v>53.081706308930741</v>
      </c>
      <c r="BK314" s="3">
        <f t="shared" si="416"/>
        <v>0.75582955301787558</v>
      </c>
      <c r="BL314" s="3">
        <f t="shared" si="417"/>
        <v>60.428684185003931</v>
      </c>
      <c r="BM314" s="3">
        <f t="shared" si="418"/>
        <v>745.84603878883013</v>
      </c>
      <c r="BN314" s="3">
        <f t="shared" si="419"/>
        <v>2.3581779932569578E-2</v>
      </c>
    </row>
    <row r="315" spans="1:66" s="5" customFormat="1">
      <c r="A315" s="5" t="s">
        <v>666</v>
      </c>
      <c r="B315" s="5" t="s">
        <v>136</v>
      </c>
      <c r="C315" s="5">
        <v>20190708</v>
      </c>
      <c r="D315" s="5" t="s">
        <v>338</v>
      </c>
      <c r="E315" s="6" t="s">
        <v>0</v>
      </c>
      <c r="F315" s="2"/>
      <c r="G315" s="6">
        <v>1700</v>
      </c>
      <c r="H315" s="5">
        <v>1000</v>
      </c>
      <c r="I315" s="6">
        <v>26</v>
      </c>
      <c r="J315" s="6"/>
      <c r="K315" s="2">
        <v>51</v>
      </c>
      <c r="L315" s="2" t="s">
        <v>680</v>
      </c>
      <c r="M315" s="2">
        <v>16913.000008717179</v>
      </c>
      <c r="N315" s="2">
        <v>0</v>
      </c>
      <c r="O315" s="3">
        <f t="shared" si="392"/>
        <v>31.152760594525969</v>
      </c>
      <c r="P315" s="3">
        <f t="shared" si="393"/>
        <v>0.31117744603515074</v>
      </c>
      <c r="Q315" s="3">
        <f t="shared" si="394"/>
        <v>757.93531239118522</v>
      </c>
      <c r="R315" s="3">
        <f t="shared" si="395"/>
        <v>4.9139050759050242</v>
      </c>
      <c r="S315" s="3">
        <f t="shared" si="396"/>
        <v>1.5686782147104705</v>
      </c>
      <c r="T315" s="3">
        <f t="shared" si="397"/>
        <v>27.588380813598633</v>
      </c>
      <c r="U315" s="2">
        <v>6</v>
      </c>
      <c r="V315" s="3">
        <f t="shared" si="398"/>
        <v>1.4200000166893005</v>
      </c>
      <c r="W315" s="2">
        <v>1</v>
      </c>
      <c r="X315" s="3">
        <f t="shared" si="399"/>
        <v>2.8400000333786011</v>
      </c>
      <c r="Y315" s="2">
        <v>26.286012649536133</v>
      </c>
      <c r="Z315" s="2">
        <v>27.588380813598633</v>
      </c>
      <c r="AA315" s="2">
        <v>26.032083511352539</v>
      </c>
      <c r="AB315" s="2">
        <v>999.8555908203125</v>
      </c>
      <c r="AC315" s="2">
        <v>956.8385009765625</v>
      </c>
      <c r="AD315" s="2">
        <v>17.345893859863281</v>
      </c>
      <c r="AE315" s="2">
        <v>23.10521125793457</v>
      </c>
      <c r="AF315" s="2">
        <v>46.9210205078125</v>
      </c>
      <c r="AG315" s="2">
        <v>62.241207122802734</v>
      </c>
      <c r="AH315" s="2">
        <v>500.09762573242188</v>
      </c>
      <c r="AI315" s="2">
        <v>1699.2535400390625</v>
      </c>
      <c r="AJ315" s="2">
        <v>15.658185958862305</v>
      </c>
      <c r="AK315" s="2">
        <v>92.448760986328125</v>
      </c>
      <c r="AL315" s="2">
        <v>6.5677013397216797</v>
      </c>
      <c r="AM315" s="2">
        <v>1.1661022901535034E-2</v>
      </c>
      <c r="AN315" s="2">
        <v>1</v>
      </c>
      <c r="AO315" s="2">
        <v>-0.21956524252891541</v>
      </c>
      <c r="AP315" s="2">
        <v>2.737391471862793</v>
      </c>
      <c r="AQ315" s="2">
        <v>1</v>
      </c>
      <c r="AR315" s="2">
        <v>0</v>
      </c>
      <c r="AS315" s="2">
        <v>0.15999999642372131</v>
      </c>
      <c r="AT315" s="2">
        <v>111115</v>
      </c>
      <c r="AU315" s="3">
        <f t="shared" si="400"/>
        <v>0.83349604288736967</v>
      </c>
      <c r="AV315" s="3">
        <f t="shared" si="401"/>
        <v>4.9139050759050241E-3</v>
      </c>
      <c r="AW315" s="3">
        <f t="shared" si="402"/>
        <v>300.73838081359861</v>
      </c>
      <c r="AX315" s="3">
        <f t="shared" si="403"/>
        <v>299.43601264953611</v>
      </c>
      <c r="AY315" s="3">
        <f t="shared" si="404"/>
        <v>271.88056032924578</v>
      </c>
      <c r="AZ315" s="3">
        <f t="shared" si="405"/>
        <v>0.47233742843482929</v>
      </c>
      <c r="BA315" s="3">
        <f t="shared" si="406"/>
        <v>3.7047263678338815</v>
      </c>
      <c r="BB315" s="3">
        <f t="shared" si="407"/>
        <v>40.073293879858035</v>
      </c>
      <c r="BC315" s="3">
        <f t="shared" si="408"/>
        <v>16.968082621923465</v>
      </c>
      <c r="BD315" s="3">
        <f t="shared" si="409"/>
        <v>26.937196731567383</v>
      </c>
      <c r="BE315" s="3">
        <f t="shared" si="410"/>
        <v>3.5659788702092561</v>
      </c>
      <c r="BF315" s="3">
        <f t="shared" si="411"/>
        <v>0.28044880458174276</v>
      </c>
      <c r="BG315" s="3">
        <f t="shared" si="412"/>
        <v>2.136048153123411</v>
      </c>
      <c r="BH315" s="3">
        <f t="shared" si="413"/>
        <v>1.4299307170858451</v>
      </c>
      <c r="BI315" s="3">
        <f t="shared" si="414"/>
        <v>0.17780448226506879</v>
      </c>
      <c r="BJ315" s="3">
        <f t="shared" si="415"/>
        <v>70.070180538350627</v>
      </c>
      <c r="BK315" s="3">
        <f t="shared" si="416"/>
        <v>0.79212459742958297</v>
      </c>
      <c r="BL315" s="3">
        <f t="shared" si="417"/>
        <v>60.593886001116147</v>
      </c>
      <c r="BM315" s="3">
        <f t="shared" si="418"/>
        <v>942.02997058630831</v>
      </c>
      <c r="BN315" s="3">
        <f t="shared" si="419"/>
        <v>2.0038288409337003E-2</v>
      </c>
    </row>
    <row r="316" spans="1:66" s="5" customFormat="1">
      <c r="A316" s="5" t="s">
        <v>666</v>
      </c>
      <c r="B316" s="5" t="s">
        <v>136</v>
      </c>
      <c r="C316" s="5">
        <v>20190708</v>
      </c>
      <c r="D316" s="5" t="s">
        <v>338</v>
      </c>
      <c r="E316" s="6" t="s">
        <v>0</v>
      </c>
      <c r="F316" s="2"/>
      <c r="G316" s="6">
        <v>1700</v>
      </c>
      <c r="H316" s="5">
        <v>1400</v>
      </c>
      <c r="I316" s="6">
        <v>26</v>
      </c>
      <c r="J316" s="6"/>
      <c r="K316" s="2">
        <v>52</v>
      </c>
      <c r="L316" s="2" t="s">
        <v>681</v>
      </c>
      <c r="M316" s="2">
        <v>17052.000008068979</v>
      </c>
      <c r="N316" s="2">
        <v>0</v>
      </c>
      <c r="O316" s="3">
        <f t="shared" si="392"/>
        <v>32.594234182735022</v>
      </c>
      <c r="P316" s="3">
        <f t="shared" si="393"/>
        <v>0.31340505044114586</v>
      </c>
      <c r="Q316" s="3">
        <f t="shared" si="394"/>
        <v>1136.3361611475916</v>
      </c>
      <c r="R316" s="3">
        <f t="shared" si="395"/>
        <v>5.0135732944102553</v>
      </c>
      <c r="S316" s="3">
        <f t="shared" si="396"/>
        <v>1.5899830050705606</v>
      </c>
      <c r="T316" s="3">
        <f t="shared" si="397"/>
        <v>27.685928344726563</v>
      </c>
      <c r="U316" s="2">
        <v>6</v>
      </c>
      <c r="V316" s="3">
        <f t="shared" si="398"/>
        <v>1.4200000166893005</v>
      </c>
      <c r="W316" s="2">
        <v>1</v>
      </c>
      <c r="X316" s="3">
        <f t="shared" si="399"/>
        <v>2.8400000333786011</v>
      </c>
      <c r="Y316" s="2">
        <v>26.326131820678711</v>
      </c>
      <c r="Z316" s="2">
        <v>27.685928344726563</v>
      </c>
      <c r="AA316" s="2">
        <v>26.033079147338867</v>
      </c>
      <c r="AB316" s="2">
        <v>1400.581298828125</v>
      </c>
      <c r="AC316" s="2">
        <v>1353.3326416015625</v>
      </c>
      <c r="AD316" s="2">
        <v>17.228462219238281</v>
      </c>
      <c r="AE316" s="2">
        <v>23.104940414428711</v>
      </c>
      <c r="AF316" s="2">
        <v>46.30157470703125</v>
      </c>
      <c r="AG316" s="2">
        <v>62.093696594238281</v>
      </c>
      <c r="AH316" s="2">
        <v>500.06838989257813</v>
      </c>
      <c r="AI316" s="2">
        <v>1699.2783203125</v>
      </c>
      <c r="AJ316" s="2">
        <v>15.976851463317871</v>
      </c>
      <c r="AK316" s="2">
        <v>92.444656372070313</v>
      </c>
      <c r="AL316" s="2">
        <v>3.9417247772216797</v>
      </c>
      <c r="AM316" s="2">
        <v>8.7542235851287842E-3</v>
      </c>
      <c r="AN316" s="2">
        <v>1</v>
      </c>
      <c r="AO316" s="2">
        <v>-0.21956524252891541</v>
      </c>
      <c r="AP316" s="2">
        <v>2.737391471862793</v>
      </c>
      <c r="AQ316" s="2">
        <v>1</v>
      </c>
      <c r="AR316" s="2">
        <v>0</v>
      </c>
      <c r="AS316" s="2">
        <v>0.15999999642372131</v>
      </c>
      <c r="AT316" s="2">
        <v>111115</v>
      </c>
      <c r="AU316" s="3">
        <f t="shared" si="400"/>
        <v>0.83344731648763004</v>
      </c>
      <c r="AV316" s="3">
        <f t="shared" si="401"/>
        <v>5.0135732944102552E-3</v>
      </c>
      <c r="AW316" s="3">
        <f t="shared" si="402"/>
        <v>300.83592834472654</v>
      </c>
      <c r="AX316" s="3">
        <f t="shared" si="403"/>
        <v>299.47613182067869</v>
      </c>
      <c r="AY316" s="3">
        <f t="shared" si="404"/>
        <v>271.88452517290716</v>
      </c>
      <c r="AZ316" s="3">
        <f t="shared" si="405"/>
        <v>0.4124173181008769</v>
      </c>
      <c r="BA316" s="3">
        <f t="shared" si="406"/>
        <v>3.7259112821795828</v>
      </c>
      <c r="BB316" s="3">
        <f t="shared" si="407"/>
        <v>40.304236376665983</v>
      </c>
      <c r="BC316" s="3">
        <f t="shared" si="408"/>
        <v>17.199295962237272</v>
      </c>
      <c r="BD316" s="3">
        <f t="shared" si="409"/>
        <v>27.006030082702637</v>
      </c>
      <c r="BE316" s="3">
        <f t="shared" si="410"/>
        <v>3.5804274899588595</v>
      </c>
      <c r="BF316" s="3">
        <f t="shared" si="411"/>
        <v>0.28225690326969549</v>
      </c>
      <c r="BG316" s="3">
        <f t="shared" si="412"/>
        <v>2.1359282771090222</v>
      </c>
      <c r="BH316" s="3">
        <f t="shared" si="413"/>
        <v>1.4444992128498373</v>
      </c>
      <c r="BI316" s="3">
        <f t="shared" si="414"/>
        <v>0.17896743123291123</v>
      </c>
      <c r="BJ316" s="3">
        <f t="shared" si="415"/>
        <v>105.04820594044664</v>
      </c>
      <c r="BK316" s="3">
        <f t="shared" si="416"/>
        <v>0.83965769110750732</v>
      </c>
      <c r="BL316" s="3">
        <f t="shared" si="417"/>
        <v>60.309124340414108</v>
      </c>
      <c r="BM316" s="3">
        <f t="shared" si="418"/>
        <v>1337.8389037038396</v>
      </c>
      <c r="BN316" s="3">
        <f t="shared" si="419"/>
        <v>1.4693321570070741E-2</v>
      </c>
    </row>
    <row r="317" spans="1:66" s="5" customFormat="1">
      <c r="A317" s="5" t="s">
        <v>666</v>
      </c>
      <c r="B317" s="5" t="s">
        <v>136</v>
      </c>
      <c r="C317" s="5">
        <v>20190708</v>
      </c>
      <c r="D317" s="5" t="s">
        <v>338</v>
      </c>
      <c r="E317" s="6" t="s">
        <v>0</v>
      </c>
      <c r="F317" s="2"/>
      <c r="G317" s="6">
        <v>1700</v>
      </c>
      <c r="H317" s="5">
        <v>1800</v>
      </c>
      <c r="I317" s="6">
        <v>26</v>
      </c>
      <c r="J317" s="6"/>
      <c r="K317" s="2">
        <v>53</v>
      </c>
      <c r="L317" s="2" t="s">
        <v>682</v>
      </c>
      <c r="M317" s="2">
        <v>17173.000008717179</v>
      </c>
      <c r="N317" s="2">
        <v>0</v>
      </c>
      <c r="O317" s="3">
        <f t="shared" si="392"/>
        <v>33.361220037911494</v>
      </c>
      <c r="P317" s="3">
        <f t="shared" si="393"/>
        <v>0.30987481396622618</v>
      </c>
      <c r="Q317" s="3">
        <f t="shared" si="394"/>
        <v>1515.1173926631654</v>
      </c>
      <c r="R317" s="3">
        <f t="shared" si="395"/>
        <v>4.941305231580678</v>
      </c>
      <c r="S317" s="3">
        <f t="shared" si="396"/>
        <v>1.5832520257806113</v>
      </c>
      <c r="T317" s="3">
        <f t="shared" si="397"/>
        <v>27.634281158447266</v>
      </c>
      <c r="U317" s="2">
        <v>6</v>
      </c>
      <c r="V317" s="3">
        <f t="shared" si="398"/>
        <v>1.4200000166893005</v>
      </c>
      <c r="W317" s="2">
        <v>1</v>
      </c>
      <c r="X317" s="3">
        <f t="shared" si="399"/>
        <v>2.8400000333786011</v>
      </c>
      <c r="Y317" s="2">
        <v>26.301155090332031</v>
      </c>
      <c r="Z317" s="2">
        <v>27.634281158447266</v>
      </c>
      <c r="AA317" s="2">
        <v>26.028987884521484</v>
      </c>
      <c r="AB317" s="2">
        <v>1799.3907470703125</v>
      </c>
      <c r="AC317" s="2">
        <v>1748.9974365234375</v>
      </c>
      <c r="AD317" s="2">
        <v>17.265104293823242</v>
      </c>
      <c r="AE317" s="2">
        <v>23.056695938110352</v>
      </c>
      <c r="AF317" s="2">
        <v>46.661140441894531</v>
      </c>
      <c r="AG317" s="2">
        <v>62.053157806396484</v>
      </c>
      <c r="AH317" s="2">
        <v>500.108642578125</v>
      </c>
      <c r="AI317" s="2">
        <v>1699.11474609375</v>
      </c>
      <c r="AJ317" s="2">
        <v>16.02296257019043</v>
      </c>
      <c r="AK317" s="2">
        <v>92.442977905273438</v>
      </c>
      <c r="AL317" s="2">
        <v>-0.16679573059082031</v>
      </c>
      <c r="AM317" s="2">
        <v>8.7160766124725342E-3</v>
      </c>
      <c r="AN317" s="2">
        <v>1</v>
      </c>
      <c r="AO317" s="2">
        <v>-0.21956524252891541</v>
      </c>
      <c r="AP317" s="2">
        <v>2.737391471862793</v>
      </c>
      <c r="AQ317" s="2">
        <v>1</v>
      </c>
      <c r="AR317" s="2">
        <v>0</v>
      </c>
      <c r="AS317" s="2">
        <v>0.15999999642372131</v>
      </c>
      <c r="AT317" s="2">
        <v>111115</v>
      </c>
      <c r="AU317" s="3">
        <f t="shared" si="400"/>
        <v>0.83351440429687496</v>
      </c>
      <c r="AV317" s="3">
        <f t="shared" si="401"/>
        <v>4.9413052315806782E-3</v>
      </c>
      <c r="AW317" s="3">
        <f t="shared" si="402"/>
        <v>300.78428115844724</v>
      </c>
      <c r="AX317" s="3">
        <f t="shared" si="403"/>
        <v>299.45115509033201</v>
      </c>
      <c r="AY317" s="3">
        <f t="shared" si="404"/>
        <v>271.85835329849215</v>
      </c>
      <c r="AZ317" s="3">
        <f t="shared" si="405"/>
        <v>0.45349755629580518</v>
      </c>
      <c r="BA317" s="3">
        <f t="shared" si="406"/>
        <v>3.7146816589559544</v>
      </c>
      <c r="BB317" s="3">
        <f t="shared" si="407"/>
        <v>40.183491955034143</v>
      </c>
      <c r="BC317" s="3">
        <f t="shared" si="408"/>
        <v>17.126796016923791</v>
      </c>
      <c r="BD317" s="3">
        <f t="shared" si="409"/>
        <v>26.967718124389648</v>
      </c>
      <c r="BE317" s="3">
        <f t="shared" si="410"/>
        <v>3.5723792388755178</v>
      </c>
      <c r="BF317" s="3">
        <f t="shared" si="411"/>
        <v>0.27939030109374019</v>
      </c>
      <c r="BG317" s="3">
        <f t="shared" si="412"/>
        <v>2.1314296331753431</v>
      </c>
      <c r="BH317" s="3">
        <f t="shared" si="413"/>
        <v>1.4409496057001747</v>
      </c>
      <c r="BI317" s="3">
        <f t="shared" si="414"/>
        <v>0.17712376479470182</v>
      </c>
      <c r="BJ317" s="3">
        <f t="shared" si="415"/>
        <v>140.06196365385651</v>
      </c>
      <c r="BK317" s="3">
        <f t="shared" si="416"/>
        <v>0.86627765199864093</v>
      </c>
      <c r="BL317" s="3">
        <f t="shared" si="417"/>
        <v>60.316704742018999</v>
      </c>
      <c r="BM317" s="3">
        <f t="shared" si="418"/>
        <v>1733.1391102833488</v>
      </c>
      <c r="BN317" s="3">
        <f t="shared" si="419"/>
        <v>1.1610371302112368E-2</v>
      </c>
    </row>
    <row r="318" spans="1:66" s="5" customFormat="1">
      <c r="A318" s="5" t="s">
        <v>666</v>
      </c>
      <c r="B318" s="5" t="s">
        <v>136</v>
      </c>
      <c r="C318" s="5">
        <v>20190708</v>
      </c>
      <c r="D318" s="5" t="s">
        <v>338</v>
      </c>
      <c r="E318" s="6" t="s">
        <v>0</v>
      </c>
      <c r="F318" s="2"/>
      <c r="G318" s="6">
        <v>1700</v>
      </c>
      <c r="H318" s="5">
        <v>400</v>
      </c>
      <c r="I318" s="6">
        <v>26</v>
      </c>
      <c r="J318" s="6"/>
      <c r="K318" s="2">
        <v>54</v>
      </c>
      <c r="L318" s="2" t="s">
        <v>683</v>
      </c>
      <c r="M318" s="2">
        <v>17321.500008728355</v>
      </c>
      <c r="N318" s="2">
        <v>0</v>
      </c>
      <c r="O318" s="3">
        <f t="shared" si="392"/>
        <v>17.355360052115472</v>
      </c>
      <c r="P318" s="3">
        <f t="shared" si="393"/>
        <v>0.30449372822975479</v>
      </c>
      <c r="Q318" s="3">
        <f t="shared" si="394"/>
        <v>267.59255326238184</v>
      </c>
      <c r="R318" s="3">
        <f t="shared" si="395"/>
        <v>4.9158352548997586</v>
      </c>
      <c r="S318" s="3">
        <f t="shared" si="396"/>
        <v>1.6000340879289925</v>
      </c>
      <c r="T318" s="3">
        <f t="shared" si="397"/>
        <v>27.711626052856445</v>
      </c>
      <c r="U318" s="2">
        <v>6</v>
      </c>
      <c r="V318" s="3">
        <f t="shared" si="398"/>
        <v>1.4200000166893005</v>
      </c>
      <c r="W318" s="2">
        <v>1</v>
      </c>
      <c r="X318" s="3">
        <f t="shared" si="399"/>
        <v>2.8400000333786011</v>
      </c>
      <c r="Y318" s="2">
        <v>26.320892333984375</v>
      </c>
      <c r="Z318" s="2">
        <v>27.711626052856445</v>
      </c>
      <c r="AA318" s="2">
        <v>26.022201538085938</v>
      </c>
      <c r="AB318" s="2">
        <v>399.28106689453125</v>
      </c>
      <c r="AC318" s="2">
        <v>376.23931884765625</v>
      </c>
      <c r="AD318" s="2">
        <v>17.295282363891602</v>
      </c>
      <c r="AE318" s="2">
        <v>23.057239532470703</v>
      </c>
      <c r="AF318" s="2">
        <v>46.752159118652344</v>
      </c>
      <c r="AG318" s="2">
        <v>61.977890014648438</v>
      </c>
      <c r="AH318" s="2">
        <v>500.08941650390625</v>
      </c>
      <c r="AI318" s="2">
        <v>1700.8387451171875</v>
      </c>
      <c r="AJ318" s="2">
        <v>15.570943832397461</v>
      </c>
      <c r="AK318" s="2">
        <v>92.442794799804688</v>
      </c>
      <c r="AL318" s="2">
        <v>7.8554821014404297</v>
      </c>
      <c r="AM318" s="2">
        <v>9.6640288829803467E-3</v>
      </c>
      <c r="AN318" s="2">
        <v>1</v>
      </c>
      <c r="AO318" s="2">
        <v>-0.21956524252891541</v>
      </c>
      <c r="AP318" s="2">
        <v>2.737391471862793</v>
      </c>
      <c r="AQ318" s="2">
        <v>1</v>
      </c>
      <c r="AR318" s="2">
        <v>0</v>
      </c>
      <c r="AS318" s="2">
        <v>0.15999999642372131</v>
      </c>
      <c r="AT318" s="2">
        <v>111115</v>
      </c>
      <c r="AU318" s="3">
        <f t="shared" si="400"/>
        <v>0.83348236083984362</v>
      </c>
      <c r="AV318" s="3">
        <f t="shared" si="401"/>
        <v>4.9158352548997588E-3</v>
      </c>
      <c r="AW318" s="3">
        <f t="shared" si="402"/>
        <v>300.86162605285642</v>
      </c>
      <c r="AX318" s="3">
        <f t="shared" si="403"/>
        <v>299.47089233398435</v>
      </c>
      <c r="AY318" s="3">
        <f t="shared" si="404"/>
        <v>272.13419313607665</v>
      </c>
      <c r="AZ318" s="3">
        <f t="shared" si="405"/>
        <v>0.46194912009672662</v>
      </c>
      <c r="BA318" s="3">
        <f t="shared" si="406"/>
        <v>3.7315097506791264</v>
      </c>
      <c r="BB318" s="3">
        <f t="shared" si="407"/>
        <v>40.365609442684331</v>
      </c>
      <c r="BC318" s="3">
        <f t="shared" si="408"/>
        <v>17.308369910213628</v>
      </c>
      <c r="BD318" s="3">
        <f t="shared" si="409"/>
        <v>27.01625919342041</v>
      </c>
      <c r="BE318" s="3">
        <f t="shared" si="410"/>
        <v>3.582579010008657</v>
      </c>
      <c r="BF318" s="3">
        <f t="shared" si="411"/>
        <v>0.27500840004648852</v>
      </c>
      <c r="BG318" s="3">
        <f t="shared" si="412"/>
        <v>2.1314756627501339</v>
      </c>
      <c r="BH318" s="3">
        <f t="shared" si="413"/>
        <v>1.4511033472585231</v>
      </c>
      <c r="BI318" s="3">
        <f t="shared" si="414"/>
        <v>0.17430657652504986</v>
      </c>
      <c r="BJ318" s="3">
        <f t="shared" si="415"/>
        <v>24.737003491190173</v>
      </c>
      <c r="BK318" s="3">
        <f t="shared" si="416"/>
        <v>0.71122963458992772</v>
      </c>
      <c r="BL318" s="3">
        <f t="shared" si="417"/>
        <v>60.004838549046234</v>
      </c>
      <c r="BM318" s="3">
        <f t="shared" si="418"/>
        <v>367.9894118775909</v>
      </c>
      <c r="BN318" s="3">
        <f t="shared" si="419"/>
        <v>2.8299878862660641E-2</v>
      </c>
    </row>
    <row r="319" spans="1:66" s="5" customFormat="1"/>
    <row r="320" spans="1:66" s="5" customFormat="1">
      <c r="A320" s="5" t="s">
        <v>684</v>
      </c>
      <c r="B320" s="5" t="s">
        <v>136</v>
      </c>
      <c r="C320" s="5">
        <v>20190708</v>
      </c>
      <c r="D320" s="5" t="s">
        <v>338</v>
      </c>
      <c r="E320" s="6" t="s">
        <v>0</v>
      </c>
      <c r="F320" s="2"/>
      <c r="G320" s="6">
        <v>1700</v>
      </c>
      <c r="H320" s="5">
        <v>400</v>
      </c>
      <c r="I320" s="6">
        <v>27.6</v>
      </c>
      <c r="J320" s="6"/>
      <c r="K320" s="2">
        <v>55</v>
      </c>
      <c r="L320" s="2" t="s">
        <v>685</v>
      </c>
      <c r="M320" s="2">
        <v>20497.500008728355</v>
      </c>
      <c r="N320" s="2">
        <v>0</v>
      </c>
      <c r="O320" s="3">
        <f t="shared" ref="O320:O337" si="420">(AB320-AC320*(1000-AD320)/(1000-AE320))*AU320</f>
        <v>16.916239469989002</v>
      </c>
      <c r="P320" s="3">
        <f t="shared" ref="P320:P337" si="421">IF(BF320&lt;&gt;0,1/(1/BF320-1/X320),0)</f>
        <v>0.24806826688736772</v>
      </c>
      <c r="Q320" s="3">
        <f t="shared" ref="Q320:Q337" si="422">((BI320-AV320/2)*AC320-O320)/(BI320+AV320/2)</f>
        <v>248.30011544631284</v>
      </c>
      <c r="R320" s="3">
        <f t="shared" ref="R320:R337" si="423">AV320*1000</f>
        <v>5.0680386241581745</v>
      </c>
      <c r="S320" s="3">
        <f t="shared" ref="S320:S337" si="424">(BA320-BG320)</f>
        <v>1.9850029370600963</v>
      </c>
      <c r="T320" s="3">
        <f t="shared" ref="T320:T337" si="425">(Z320+AZ320*N320)</f>
        <v>29.075647354125977</v>
      </c>
      <c r="U320" s="2">
        <v>6</v>
      </c>
      <c r="V320" s="3">
        <f t="shared" ref="V320:V337" si="426">(U320*AO320+AP320)</f>
        <v>1.4200000166893005</v>
      </c>
      <c r="W320" s="2">
        <v>1</v>
      </c>
      <c r="X320" s="3">
        <f t="shared" ref="X320:X337" si="427">V320*(W320+1)*(W320+1)/(W320*W320+1)</f>
        <v>2.8400000333786011</v>
      </c>
      <c r="Y320" s="2">
        <v>27.709692001342773</v>
      </c>
      <c r="Z320" s="2">
        <v>29.075647354125977</v>
      </c>
      <c r="AA320" s="2">
        <v>27.592302322387695</v>
      </c>
      <c r="AB320" s="2">
        <v>399.13070678710938</v>
      </c>
      <c r="AC320" s="2">
        <v>376.54367065429688</v>
      </c>
      <c r="AD320" s="2">
        <v>16.287361145019531</v>
      </c>
      <c r="AE320" s="2">
        <v>22.233146667480469</v>
      </c>
      <c r="AF320" s="2">
        <v>40.585002899169922</v>
      </c>
      <c r="AG320" s="2">
        <v>55.061931610107422</v>
      </c>
      <c r="AH320" s="2">
        <v>500.05438232421875</v>
      </c>
      <c r="AI320" s="2">
        <v>1701.3172607421875</v>
      </c>
      <c r="AJ320" s="2">
        <v>12.885599136352539</v>
      </c>
      <c r="AK320" s="2">
        <v>92.402946472167969</v>
      </c>
      <c r="AL320" s="2">
        <v>7.4480419158935547</v>
      </c>
      <c r="AM320" s="2">
        <v>1.4974087476730347E-2</v>
      </c>
      <c r="AN320" s="2">
        <v>1</v>
      </c>
      <c r="AO320" s="2">
        <v>-0.21956524252891541</v>
      </c>
      <c r="AP320" s="2">
        <v>2.737391471862793</v>
      </c>
      <c r="AQ320" s="2">
        <v>1</v>
      </c>
      <c r="AR320" s="2">
        <v>0</v>
      </c>
      <c r="AS320" s="2">
        <v>0.15999999642372131</v>
      </c>
      <c r="AT320" s="2">
        <v>111115</v>
      </c>
      <c r="AU320" s="3">
        <f t="shared" ref="AU320:AU337" si="428">AH320*0.000001/(U320*0.0001)</f>
        <v>0.83342397054036443</v>
      </c>
      <c r="AV320" s="3">
        <f t="shared" ref="AV320:AV337" si="429">(AE320-AD320)/(1000-AE320)*AU320</f>
        <v>5.0680386241581743E-3</v>
      </c>
      <c r="AW320" s="3">
        <f t="shared" ref="AW320:AW337" si="430">(Z320+273.15)</f>
        <v>302.22564735412595</v>
      </c>
      <c r="AX320" s="3">
        <f t="shared" ref="AX320:AX337" si="431">(Y320+273.15)</f>
        <v>300.85969200134275</v>
      </c>
      <c r="AY320" s="3">
        <f t="shared" ref="AY320:AY337" si="432">(AI320*AQ320+AJ320*AR320)*AS320</f>
        <v>272.21075563436534</v>
      </c>
      <c r="AZ320" s="3">
        <f t="shared" ref="AZ320:AZ337" si="433">((AY320+0.00000010773*(AX320^4-AW320^4))-AV320*44100)/(V320*51.4+0.00000043092*AW320^3)</f>
        <v>0.38371391219107609</v>
      </c>
      <c r="BA320" s="3">
        <f t="shared" ref="BA320:BA337" si="434">0.61365*EXP(17.502*T320/(240.97+T320))</f>
        <v>4.0394111984831538</v>
      </c>
      <c r="BB320" s="3">
        <f t="shared" ref="BB320:BB337" si="435">BA320*1000/AK320</f>
        <v>43.715177412657894</v>
      </c>
      <c r="BC320" s="3">
        <f t="shared" ref="BC320:BC337" si="436">(BB320-AE320)</f>
        <v>21.482030745177426</v>
      </c>
      <c r="BD320" s="3">
        <f t="shared" ref="BD320:BD337" si="437">IF(N320,Z320,(Y320+Z320)/2)</f>
        <v>28.392669677734375</v>
      </c>
      <c r="BE320" s="3">
        <f t="shared" ref="BE320:BE337" si="438">0.61365*EXP(17.502*BD320/(240.97+BD320))</f>
        <v>3.8825808038310949</v>
      </c>
      <c r="BF320" s="3">
        <f t="shared" ref="BF320:BF337" si="439">IF(BC320&lt;&gt;0,(1000-(BB320+AE320)/2)/BC320*AV320,0)</f>
        <v>0.22814064254330699</v>
      </c>
      <c r="BG320" s="3">
        <f t="shared" ref="BG320:BG337" si="440">AE320*AK320/1000</f>
        <v>2.0544082614230574</v>
      </c>
      <c r="BH320" s="3">
        <f t="shared" ref="BH320:BH337" si="441">(BE320-BG320)</f>
        <v>1.8281725424080375</v>
      </c>
      <c r="BI320" s="3">
        <f t="shared" ref="BI320:BI337" si="442">1/(1.6/P320+1.37/X320)</f>
        <v>0.14425368714239167</v>
      </c>
      <c r="BJ320" s="3">
        <f t="shared" ref="BJ320:BJ337" si="443">Q320*AK320*0.001</f>
        <v>22.943662276618774</v>
      </c>
      <c r="BK320" s="3">
        <f t="shared" ref="BK320:BK337" si="444">Q320/AC320</f>
        <v>0.65941917179183207</v>
      </c>
      <c r="BL320" s="3">
        <f t="shared" ref="BL320:BL337" si="445">(1-AV320*AK320/BA320/P320)*100</f>
        <v>53.265622929518187</v>
      </c>
      <c r="BM320" s="3">
        <f t="shared" ref="BM320:BM337" si="446">(AC320-O320/(X320/1.35))</f>
        <v>368.5025005782116</v>
      </c>
      <c r="BN320" s="3">
        <f t="shared" ref="BN320:BN337" si="447">O320*BL320/100/BM320</f>
        <v>2.4451775268282759E-2</v>
      </c>
    </row>
    <row r="321" spans="1:66" s="5" customFormat="1">
      <c r="A321" s="5" t="s">
        <v>684</v>
      </c>
      <c r="B321" s="5" t="s">
        <v>136</v>
      </c>
      <c r="C321" s="5">
        <v>20190708</v>
      </c>
      <c r="D321" s="5" t="s">
        <v>338</v>
      </c>
      <c r="E321" s="6" t="s">
        <v>0</v>
      </c>
      <c r="F321" s="2"/>
      <c r="G321" s="6">
        <v>1700</v>
      </c>
      <c r="H321" s="5">
        <v>325</v>
      </c>
      <c r="I321" s="6">
        <v>27.6</v>
      </c>
      <c r="J321" s="6"/>
      <c r="K321" s="2">
        <v>56</v>
      </c>
      <c r="L321" s="2" t="s">
        <v>686</v>
      </c>
      <c r="M321" s="2">
        <v>20586.500008728355</v>
      </c>
      <c r="N321" s="2">
        <v>0</v>
      </c>
      <c r="O321" s="3">
        <f t="shared" si="420"/>
        <v>13.512711212295923</v>
      </c>
      <c r="P321" s="3">
        <f t="shared" si="421"/>
        <v>0.24967229734415322</v>
      </c>
      <c r="Q321" s="3">
        <f t="shared" si="422"/>
        <v>204.56026674287764</v>
      </c>
      <c r="R321" s="3">
        <f t="shared" si="423"/>
        <v>5.1083188172835916</v>
      </c>
      <c r="S321" s="3">
        <f t="shared" si="424"/>
        <v>1.9887960614321951</v>
      </c>
      <c r="T321" s="3">
        <f t="shared" si="425"/>
        <v>29.108383178710938</v>
      </c>
      <c r="U321" s="2">
        <v>6</v>
      </c>
      <c r="V321" s="3">
        <f t="shared" si="426"/>
        <v>1.4200000166893005</v>
      </c>
      <c r="W321" s="2">
        <v>1</v>
      </c>
      <c r="X321" s="3">
        <f t="shared" si="427"/>
        <v>2.8400000333786011</v>
      </c>
      <c r="Y321" s="2">
        <v>27.738304138183594</v>
      </c>
      <c r="Z321" s="2">
        <v>29.108383178710938</v>
      </c>
      <c r="AA321" s="2">
        <v>27.59431266784668</v>
      </c>
      <c r="AB321" s="2">
        <v>324.76385498046875</v>
      </c>
      <c r="AC321" s="2">
        <v>306.67135620117188</v>
      </c>
      <c r="AD321" s="2">
        <v>16.282733917236328</v>
      </c>
      <c r="AE321" s="2">
        <v>22.275293350219727</v>
      </c>
      <c r="AF321" s="2">
        <v>40.508213043212891</v>
      </c>
      <c r="AG321" s="2">
        <v>55.073043823242188</v>
      </c>
      <c r="AH321" s="2">
        <v>500.07308959960938</v>
      </c>
      <c r="AI321" s="2">
        <v>1701.1572265625</v>
      </c>
      <c r="AJ321" s="2">
        <v>12.704531669616699</v>
      </c>
      <c r="AK321" s="2">
        <v>92.40142822265625</v>
      </c>
      <c r="AL321" s="2">
        <v>7.3934154510498047</v>
      </c>
      <c r="AM321" s="2">
        <v>9.3683898448944092E-3</v>
      </c>
      <c r="AN321" s="2">
        <v>1</v>
      </c>
      <c r="AO321" s="2">
        <v>-0.21956524252891541</v>
      </c>
      <c r="AP321" s="2">
        <v>2.737391471862793</v>
      </c>
      <c r="AQ321" s="2">
        <v>1</v>
      </c>
      <c r="AR321" s="2">
        <v>0</v>
      </c>
      <c r="AS321" s="2">
        <v>0.15999999642372131</v>
      </c>
      <c r="AT321" s="2">
        <v>111115</v>
      </c>
      <c r="AU321" s="3">
        <f t="shared" si="428"/>
        <v>0.83345514933268228</v>
      </c>
      <c r="AV321" s="3">
        <f t="shared" si="429"/>
        <v>5.1083188172835912E-3</v>
      </c>
      <c r="AW321" s="3">
        <f t="shared" si="430"/>
        <v>302.25838317871091</v>
      </c>
      <c r="AX321" s="3">
        <f t="shared" si="431"/>
        <v>300.88830413818357</v>
      </c>
      <c r="AY321" s="3">
        <f t="shared" si="432"/>
        <v>272.18515016618767</v>
      </c>
      <c r="AZ321" s="3">
        <f t="shared" si="433"/>
        <v>0.36183663594684623</v>
      </c>
      <c r="BA321" s="3">
        <f t="shared" si="434"/>
        <v>4.0470649810711352</v>
      </c>
      <c r="BB321" s="3">
        <f t="shared" si="435"/>
        <v>43.798727562079179</v>
      </c>
      <c r="BC321" s="3">
        <f t="shared" si="436"/>
        <v>21.523434211859453</v>
      </c>
      <c r="BD321" s="3">
        <f t="shared" si="437"/>
        <v>28.423343658447266</v>
      </c>
      <c r="BE321" s="3">
        <f t="shared" si="438"/>
        <v>3.8895087453669119</v>
      </c>
      <c r="BF321" s="3">
        <f t="shared" si="439"/>
        <v>0.22949661222659087</v>
      </c>
      <c r="BG321" s="3">
        <f t="shared" si="440"/>
        <v>2.0582689196389401</v>
      </c>
      <c r="BH321" s="3">
        <f t="shared" si="441"/>
        <v>1.8312398257279718</v>
      </c>
      <c r="BI321" s="3">
        <f t="shared" si="442"/>
        <v>0.14512114551560107</v>
      </c>
      <c r="BJ321" s="3">
        <f t="shared" si="443"/>
        <v>18.901660804649428</v>
      </c>
      <c r="BK321" s="3">
        <f t="shared" si="444"/>
        <v>0.66703414781486514</v>
      </c>
      <c r="BL321" s="3">
        <f t="shared" si="445"/>
        <v>53.286098210356194</v>
      </c>
      <c r="BM321" s="3">
        <f t="shared" si="446"/>
        <v>300.24806045391875</v>
      </c>
      <c r="BN321" s="3">
        <f t="shared" si="447"/>
        <v>2.3981492358618968E-2</v>
      </c>
    </row>
    <row r="322" spans="1:66" s="5" customFormat="1">
      <c r="A322" s="5" t="s">
        <v>687</v>
      </c>
      <c r="B322" s="5" t="s">
        <v>136</v>
      </c>
      <c r="C322" s="5">
        <v>20190708</v>
      </c>
      <c r="D322" s="5" t="s">
        <v>338</v>
      </c>
      <c r="E322" s="6" t="s">
        <v>0</v>
      </c>
      <c r="F322" s="2"/>
      <c r="G322" s="6">
        <v>1700</v>
      </c>
      <c r="H322" s="5">
        <v>250</v>
      </c>
      <c r="I322" s="6">
        <v>27.6</v>
      </c>
      <c r="J322" s="6"/>
      <c r="K322" s="2">
        <v>57</v>
      </c>
      <c r="L322" s="2" t="s">
        <v>688</v>
      </c>
      <c r="M322" s="2">
        <v>20676.500008728355</v>
      </c>
      <c r="N322" s="2">
        <v>0</v>
      </c>
      <c r="O322" s="3">
        <f t="shared" si="420"/>
        <v>9.9439137057965734</v>
      </c>
      <c r="P322" s="3">
        <f t="shared" si="421"/>
        <v>0.25247206930501842</v>
      </c>
      <c r="Q322" s="3">
        <f t="shared" si="422"/>
        <v>162.38630124581442</v>
      </c>
      <c r="R322" s="3">
        <f t="shared" si="423"/>
        <v>5.1507235914443923</v>
      </c>
      <c r="S322" s="3">
        <f t="shared" si="424"/>
        <v>1.9848345868356718</v>
      </c>
      <c r="T322" s="3">
        <f t="shared" si="425"/>
        <v>29.103017807006836</v>
      </c>
      <c r="U322" s="2">
        <v>6</v>
      </c>
      <c r="V322" s="3">
        <f t="shared" si="426"/>
        <v>1.4200000166893005</v>
      </c>
      <c r="W322" s="2">
        <v>1</v>
      </c>
      <c r="X322" s="3">
        <f t="shared" si="427"/>
        <v>2.8400000333786011</v>
      </c>
      <c r="Y322" s="2">
        <v>27.735021591186523</v>
      </c>
      <c r="Z322" s="2">
        <v>29.103017807006836</v>
      </c>
      <c r="AA322" s="2">
        <v>27.589618682861328</v>
      </c>
      <c r="AB322" s="2">
        <v>250.61572265625</v>
      </c>
      <c r="AC322" s="2">
        <v>237.219482421875</v>
      </c>
      <c r="AD322" s="2">
        <v>16.262933731079102</v>
      </c>
      <c r="AE322" s="2">
        <v>22.304731369018555</v>
      </c>
      <c r="AF322" s="2">
        <v>40.466304779052734</v>
      </c>
      <c r="AG322" s="2">
        <v>55.154815673828125</v>
      </c>
      <c r="AH322" s="2">
        <v>500.0999755859375</v>
      </c>
      <c r="AI322" s="2">
        <v>1699.3853759765625</v>
      </c>
      <c r="AJ322" s="2">
        <v>13.412747383117676</v>
      </c>
      <c r="AK322" s="2">
        <v>92.400802612304688</v>
      </c>
      <c r="AL322" s="2">
        <v>7.0917949676513672</v>
      </c>
      <c r="AM322" s="2">
        <v>1.1865109205245972E-2</v>
      </c>
      <c r="AN322" s="2">
        <v>1</v>
      </c>
      <c r="AO322" s="2">
        <v>-0.21956524252891541</v>
      </c>
      <c r="AP322" s="2">
        <v>2.737391471862793</v>
      </c>
      <c r="AQ322" s="2">
        <v>1</v>
      </c>
      <c r="AR322" s="2">
        <v>0</v>
      </c>
      <c r="AS322" s="2">
        <v>0.15999999642372131</v>
      </c>
      <c r="AT322" s="2">
        <v>111115</v>
      </c>
      <c r="AU322" s="3">
        <f t="shared" si="428"/>
        <v>0.83349995930989573</v>
      </c>
      <c r="AV322" s="3">
        <f t="shared" si="429"/>
        <v>5.150723591444392E-3</v>
      </c>
      <c r="AW322" s="3">
        <f t="shared" si="430"/>
        <v>302.25301780700681</v>
      </c>
      <c r="AX322" s="3">
        <f t="shared" si="431"/>
        <v>300.8850215911865</v>
      </c>
      <c r="AY322" s="3">
        <f t="shared" si="432"/>
        <v>271.9016540787743</v>
      </c>
      <c r="AZ322" s="3">
        <f t="shared" si="433"/>
        <v>0.33676794261895654</v>
      </c>
      <c r="BA322" s="3">
        <f t="shared" si="434"/>
        <v>4.0458096673848356</v>
      </c>
      <c r="BB322" s="3">
        <f t="shared" si="435"/>
        <v>43.78543857849639</v>
      </c>
      <c r="BC322" s="3">
        <f t="shared" si="436"/>
        <v>21.480707209477835</v>
      </c>
      <c r="BD322" s="3">
        <f t="shared" si="437"/>
        <v>28.41901969909668</v>
      </c>
      <c r="BE322" s="3">
        <f t="shared" si="438"/>
        <v>3.8885314953270362</v>
      </c>
      <c r="BF322" s="3">
        <f t="shared" si="439"/>
        <v>0.23186003347651629</v>
      </c>
      <c r="BG322" s="3">
        <f t="shared" si="440"/>
        <v>2.0609750805491638</v>
      </c>
      <c r="BH322" s="3">
        <f t="shared" si="441"/>
        <v>1.8275564147778725</v>
      </c>
      <c r="BI322" s="3">
        <f t="shared" si="442"/>
        <v>0.1466333917916387</v>
      </c>
      <c r="BJ322" s="3">
        <f t="shared" si="443"/>
        <v>15.004624568356745</v>
      </c>
      <c r="BK322" s="3">
        <f t="shared" si="444"/>
        <v>0.68454032353474226</v>
      </c>
      <c r="BL322" s="3">
        <f t="shared" si="445"/>
        <v>53.406514397390659</v>
      </c>
      <c r="BM322" s="3">
        <f t="shared" si="446"/>
        <v>232.49262208911114</v>
      </c>
      <c r="BN322" s="3">
        <f t="shared" si="447"/>
        <v>2.2842435416788556E-2</v>
      </c>
    </row>
    <row r="323" spans="1:66" s="5" customFormat="1">
      <c r="A323" s="5" t="s">
        <v>687</v>
      </c>
      <c r="B323" s="5" t="s">
        <v>136</v>
      </c>
      <c r="C323" s="5">
        <v>20190708</v>
      </c>
      <c r="D323" s="5" t="s">
        <v>338</v>
      </c>
      <c r="E323" s="6" t="s">
        <v>0</v>
      </c>
      <c r="F323" s="2"/>
      <c r="G323" s="6">
        <v>1700</v>
      </c>
      <c r="H323" s="5">
        <v>175</v>
      </c>
      <c r="I323" s="6">
        <v>27.6</v>
      </c>
      <c r="J323" s="6"/>
      <c r="K323" s="2">
        <v>58</v>
      </c>
      <c r="L323" s="2" t="s">
        <v>689</v>
      </c>
      <c r="M323" s="2">
        <v>20766.500008728355</v>
      </c>
      <c r="N323" s="2">
        <v>0</v>
      </c>
      <c r="O323" s="3">
        <f t="shared" si="420"/>
        <v>6.1264414832262108</v>
      </c>
      <c r="P323" s="3">
        <f t="shared" si="421"/>
        <v>0.25416531119112745</v>
      </c>
      <c r="Q323" s="3">
        <f t="shared" si="422"/>
        <v>119.91964809734625</v>
      </c>
      <c r="R323" s="3">
        <f t="shared" si="423"/>
        <v>5.2056066787141244</v>
      </c>
      <c r="S323" s="3">
        <f t="shared" si="424"/>
        <v>1.9935216928101336</v>
      </c>
      <c r="T323" s="3">
        <f t="shared" si="425"/>
        <v>29.165035247802734</v>
      </c>
      <c r="U323" s="2">
        <v>6</v>
      </c>
      <c r="V323" s="3">
        <f t="shared" si="426"/>
        <v>1.4200000166893005</v>
      </c>
      <c r="W323" s="2">
        <v>1</v>
      </c>
      <c r="X323" s="3">
        <f t="shared" si="427"/>
        <v>2.8400000333786011</v>
      </c>
      <c r="Y323" s="2">
        <v>27.767972946166992</v>
      </c>
      <c r="Z323" s="2">
        <v>29.165035247802734</v>
      </c>
      <c r="AA323" s="2">
        <v>27.593029022216797</v>
      </c>
      <c r="AB323" s="2">
        <v>174.88458251953125</v>
      </c>
      <c r="AC323" s="2">
        <v>166.49415588378906</v>
      </c>
      <c r="AD323" s="2">
        <v>16.261537551879883</v>
      </c>
      <c r="AE323" s="2">
        <v>22.367561340332031</v>
      </c>
      <c r="AF323" s="2">
        <v>40.389793395996094</v>
      </c>
      <c r="AG323" s="2">
        <v>55.205459594726563</v>
      </c>
      <c r="AH323" s="2">
        <v>500.08026123046875</v>
      </c>
      <c r="AI323" s="2">
        <v>1698.6531982421875</v>
      </c>
      <c r="AJ323" s="2">
        <v>13.346634864807129</v>
      </c>
      <c r="AK323" s="2">
        <v>92.402503967285156</v>
      </c>
      <c r="AL323" s="2">
        <v>6.6863842010498047</v>
      </c>
      <c r="AM323" s="2">
        <v>1.4508694410324097E-2</v>
      </c>
      <c r="AN323" s="2">
        <v>1</v>
      </c>
      <c r="AO323" s="2">
        <v>-0.21956524252891541</v>
      </c>
      <c r="AP323" s="2">
        <v>2.737391471862793</v>
      </c>
      <c r="AQ323" s="2">
        <v>1</v>
      </c>
      <c r="AR323" s="2">
        <v>0</v>
      </c>
      <c r="AS323" s="2">
        <v>0.15999999642372131</v>
      </c>
      <c r="AT323" s="2">
        <v>111115</v>
      </c>
      <c r="AU323" s="3">
        <f t="shared" si="428"/>
        <v>0.83346710205078123</v>
      </c>
      <c r="AV323" s="3">
        <f t="shared" si="429"/>
        <v>5.2056066787141246E-3</v>
      </c>
      <c r="AW323" s="3">
        <f t="shared" si="430"/>
        <v>302.31503524780271</v>
      </c>
      <c r="AX323" s="3">
        <f t="shared" si="431"/>
        <v>300.91797294616697</v>
      </c>
      <c r="AY323" s="3">
        <f t="shared" si="432"/>
        <v>271.78450564389277</v>
      </c>
      <c r="AZ323" s="3">
        <f t="shared" si="433"/>
        <v>0.30271053576583035</v>
      </c>
      <c r="BA323" s="3">
        <f t="shared" si="434"/>
        <v>4.0603403682986583</v>
      </c>
      <c r="BB323" s="3">
        <f t="shared" si="435"/>
        <v>43.941886788438225</v>
      </c>
      <c r="BC323" s="3">
        <f t="shared" si="436"/>
        <v>21.574325448106194</v>
      </c>
      <c r="BD323" s="3">
        <f t="shared" si="437"/>
        <v>28.466504096984863</v>
      </c>
      <c r="BE323" s="3">
        <f t="shared" si="438"/>
        <v>3.899275103337549</v>
      </c>
      <c r="BF323" s="3">
        <f t="shared" si="439"/>
        <v>0.23328730429138114</v>
      </c>
      <c r="BG323" s="3">
        <f t="shared" si="440"/>
        <v>2.0668186754885247</v>
      </c>
      <c r="BH323" s="3">
        <f t="shared" si="441"/>
        <v>1.8324564278490243</v>
      </c>
      <c r="BI323" s="3">
        <f t="shared" si="442"/>
        <v>0.14754681509842141</v>
      </c>
      <c r="BJ323" s="3">
        <f t="shared" si="443"/>
        <v>11.080875759070478</v>
      </c>
      <c r="BK323" s="3">
        <f t="shared" si="444"/>
        <v>0.72026340781023412</v>
      </c>
      <c r="BL323" s="3">
        <f t="shared" si="445"/>
        <v>53.39029299679062</v>
      </c>
      <c r="BM323" s="3">
        <f t="shared" si="446"/>
        <v>163.58193901577863</v>
      </c>
      <c r="BN323" s="3">
        <f t="shared" si="447"/>
        <v>1.9995636913534173E-2</v>
      </c>
    </row>
    <row r="324" spans="1:66" s="5" customFormat="1">
      <c r="A324" s="5" t="s">
        <v>687</v>
      </c>
      <c r="B324" s="5" t="s">
        <v>136</v>
      </c>
      <c r="C324" s="5">
        <v>20190708</v>
      </c>
      <c r="D324" s="5" t="s">
        <v>338</v>
      </c>
      <c r="E324" s="6" t="s">
        <v>0</v>
      </c>
      <c r="F324" s="2"/>
      <c r="G324" s="6">
        <v>1700</v>
      </c>
      <c r="H324" s="5">
        <v>100</v>
      </c>
      <c r="I324" s="6">
        <v>27.6</v>
      </c>
      <c r="J324" s="6"/>
      <c r="K324" s="2">
        <v>59</v>
      </c>
      <c r="L324" s="2" t="s">
        <v>690</v>
      </c>
      <c r="M324" s="2">
        <v>20855.500008728355</v>
      </c>
      <c r="N324" s="2">
        <v>0</v>
      </c>
      <c r="O324" s="3">
        <f t="shared" si="420"/>
        <v>1.9772745434396419</v>
      </c>
      <c r="P324" s="3">
        <f t="shared" si="421"/>
        <v>0.25996239719121278</v>
      </c>
      <c r="Q324" s="3">
        <f t="shared" si="422"/>
        <v>80.581185997893968</v>
      </c>
      <c r="R324" s="3">
        <f t="shared" si="423"/>
        <v>5.2777084270200794</v>
      </c>
      <c r="S324" s="3">
        <f t="shared" si="424"/>
        <v>1.9796600606488486</v>
      </c>
      <c r="T324" s="3">
        <f t="shared" si="425"/>
        <v>29.142097473144531</v>
      </c>
      <c r="U324" s="2">
        <v>6</v>
      </c>
      <c r="V324" s="3">
        <f t="shared" si="426"/>
        <v>1.4200000166893005</v>
      </c>
      <c r="W324" s="2">
        <v>1</v>
      </c>
      <c r="X324" s="3">
        <f t="shared" si="427"/>
        <v>2.8400000333786011</v>
      </c>
      <c r="Y324" s="2">
        <v>27.748098373413086</v>
      </c>
      <c r="Z324" s="2">
        <v>29.142097473144531</v>
      </c>
      <c r="AA324" s="2">
        <v>27.594816207885742</v>
      </c>
      <c r="AB324" s="2">
        <v>99.796966552734375</v>
      </c>
      <c r="AC324" s="2">
        <v>96.811546325683594</v>
      </c>
      <c r="AD324" s="2">
        <v>16.270040512084961</v>
      </c>
      <c r="AE324" s="2">
        <v>22.46013069152832</v>
      </c>
      <c r="AF324" s="2">
        <v>40.460952758789063</v>
      </c>
      <c r="AG324" s="2">
        <v>55.498397827148438</v>
      </c>
      <c r="AH324" s="2">
        <v>500.0738525390625</v>
      </c>
      <c r="AI324" s="2">
        <v>1699.8572998046875</v>
      </c>
      <c r="AJ324" s="2">
        <v>14.276980400085449</v>
      </c>
      <c r="AK324" s="2">
        <v>92.399314880371094</v>
      </c>
      <c r="AL324" s="2">
        <v>6.2590084075927734</v>
      </c>
      <c r="AM324" s="2">
        <v>1.3678997755050659E-2</v>
      </c>
      <c r="AN324" s="2">
        <v>1</v>
      </c>
      <c r="AO324" s="2">
        <v>-0.21956524252891541</v>
      </c>
      <c r="AP324" s="2">
        <v>2.737391471862793</v>
      </c>
      <c r="AQ324" s="2">
        <v>1</v>
      </c>
      <c r="AR324" s="2">
        <v>0</v>
      </c>
      <c r="AS324" s="2">
        <v>0.15999999642372131</v>
      </c>
      <c r="AT324" s="2">
        <v>111115</v>
      </c>
      <c r="AU324" s="3">
        <f t="shared" si="428"/>
        <v>0.8334564208984373</v>
      </c>
      <c r="AV324" s="3">
        <f t="shared" si="429"/>
        <v>5.2777084270200798E-3</v>
      </c>
      <c r="AW324" s="3">
        <f t="shared" si="430"/>
        <v>302.29209747314451</v>
      </c>
      <c r="AX324" s="3">
        <f t="shared" si="431"/>
        <v>300.89809837341306</v>
      </c>
      <c r="AY324" s="3">
        <f t="shared" si="432"/>
        <v>271.97716188958657</v>
      </c>
      <c r="AZ324" s="3">
        <f t="shared" si="433"/>
        <v>0.26800176685188032</v>
      </c>
      <c r="BA324" s="3">
        <f t="shared" si="434"/>
        <v>4.0549607486696608</v>
      </c>
      <c r="BB324" s="3">
        <f t="shared" si="435"/>
        <v>43.885181983433505</v>
      </c>
      <c r="BC324" s="3">
        <f t="shared" si="436"/>
        <v>21.425051291905184</v>
      </c>
      <c r="BD324" s="3">
        <f t="shared" si="437"/>
        <v>28.445097923278809</v>
      </c>
      <c r="BE324" s="3">
        <f t="shared" si="438"/>
        <v>3.894428637238661</v>
      </c>
      <c r="BF324" s="3">
        <f t="shared" si="439"/>
        <v>0.2381619884872338</v>
      </c>
      <c r="BG324" s="3">
        <f t="shared" si="440"/>
        <v>2.0753006880208122</v>
      </c>
      <c r="BH324" s="3">
        <f t="shared" si="441"/>
        <v>1.8191279492178487</v>
      </c>
      <c r="BI324" s="3">
        <f t="shared" si="442"/>
        <v>0.15066751773777803</v>
      </c>
      <c r="BJ324" s="3">
        <f t="shared" si="443"/>
        <v>7.445646378453155</v>
      </c>
      <c r="BK324" s="3">
        <f t="shared" si="444"/>
        <v>0.83235098556127707</v>
      </c>
      <c r="BL324" s="3">
        <f t="shared" si="445"/>
        <v>53.738793319362962</v>
      </c>
      <c r="BM324" s="3">
        <f t="shared" si="446"/>
        <v>95.871644705165664</v>
      </c>
      <c r="BN324" s="3">
        <f t="shared" si="447"/>
        <v>1.108318818899072E-2</v>
      </c>
    </row>
    <row r="325" spans="1:66" s="5" customFormat="1">
      <c r="A325" s="5" t="s">
        <v>687</v>
      </c>
      <c r="B325" s="5" t="s">
        <v>136</v>
      </c>
      <c r="C325" s="5">
        <v>20190708</v>
      </c>
      <c r="D325" s="5" t="s">
        <v>338</v>
      </c>
      <c r="E325" s="6" t="s">
        <v>0</v>
      </c>
      <c r="F325" s="2"/>
      <c r="G325" s="6">
        <v>1700</v>
      </c>
      <c r="H325" s="5">
        <v>66</v>
      </c>
      <c r="I325" s="6">
        <v>27.6</v>
      </c>
      <c r="J325" s="6"/>
      <c r="K325" s="2">
        <v>60</v>
      </c>
      <c r="L325" s="2" t="s">
        <v>691</v>
      </c>
      <c r="M325" s="2">
        <v>20945.500008728355</v>
      </c>
      <c r="N325" s="2">
        <v>0</v>
      </c>
      <c r="O325" s="3">
        <f t="shared" si="420"/>
        <v>0.31807177258533526</v>
      </c>
      <c r="P325" s="3">
        <f t="shared" si="421"/>
        <v>0.26458097060587277</v>
      </c>
      <c r="Q325" s="3">
        <f t="shared" si="422"/>
        <v>61.06878077106709</v>
      </c>
      <c r="R325" s="3">
        <f t="shared" si="423"/>
        <v>5.3356087882797611</v>
      </c>
      <c r="S325" s="3">
        <f t="shared" si="424"/>
        <v>1.9693057835642125</v>
      </c>
      <c r="T325" s="3">
        <f t="shared" si="425"/>
        <v>29.11866569519043</v>
      </c>
      <c r="U325" s="2">
        <v>6</v>
      </c>
      <c r="V325" s="3">
        <f t="shared" si="426"/>
        <v>1.4200000166893005</v>
      </c>
      <c r="W325" s="2">
        <v>1</v>
      </c>
      <c r="X325" s="3">
        <f t="shared" si="427"/>
        <v>2.8400000333786011</v>
      </c>
      <c r="Y325" s="2">
        <v>27.737297058105469</v>
      </c>
      <c r="Z325" s="2">
        <v>29.11866569519043</v>
      </c>
      <c r="AA325" s="2">
        <v>27.594882965087891</v>
      </c>
      <c r="AB325" s="2">
        <v>66.147857666015625</v>
      </c>
      <c r="AC325" s="2">
        <v>65.347862243652344</v>
      </c>
      <c r="AD325" s="2">
        <v>16.255754470825195</v>
      </c>
      <c r="AE325" s="2">
        <v>22.513589859008789</v>
      </c>
      <c r="AF325" s="2">
        <v>40.451568603515625</v>
      </c>
      <c r="AG325" s="2">
        <v>55.663394927978516</v>
      </c>
      <c r="AH325" s="2">
        <v>500.05966186523438</v>
      </c>
      <c r="AI325" s="2">
        <v>1700.33251953125</v>
      </c>
      <c r="AJ325" s="2">
        <v>13.881772994995117</v>
      </c>
      <c r="AK325" s="2">
        <v>92.396011352539063</v>
      </c>
      <c r="AL325" s="2">
        <v>5.8619594573974609</v>
      </c>
      <c r="AM325" s="2">
        <v>1.0999172925949097E-2</v>
      </c>
      <c r="AN325" s="2">
        <v>1</v>
      </c>
      <c r="AO325" s="2">
        <v>-0.21956524252891541</v>
      </c>
      <c r="AP325" s="2">
        <v>2.737391471862793</v>
      </c>
      <c r="AQ325" s="2">
        <v>1</v>
      </c>
      <c r="AR325" s="2">
        <v>0</v>
      </c>
      <c r="AS325" s="2">
        <v>0.15999999642372131</v>
      </c>
      <c r="AT325" s="2">
        <v>111115</v>
      </c>
      <c r="AU325" s="3">
        <f t="shared" si="428"/>
        <v>0.83343276977539049</v>
      </c>
      <c r="AV325" s="3">
        <f t="shared" si="429"/>
        <v>5.3356087882797613E-3</v>
      </c>
      <c r="AW325" s="3">
        <f t="shared" si="430"/>
        <v>302.26866569519041</v>
      </c>
      <c r="AX325" s="3">
        <f t="shared" si="431"/>
        <v>300.88729705810545</v>
      </c>
      <c r="AY325" s="3">
        <f t="shared" si="432"/>
        <v>272.05319704413705</v>
      </c>
      <c r="AZ325" s="3">
        <f t="shared" si="433"/>
        <v>0.24061845381738814</v>
      </c>
      <c r="BA325" s="3">
        <f t="shared" si="434"/>
        <v>4.0494716877635968</v>
      </c>
      <c r="BB325" s="3">
        <f t="shared" si="435"/>
        <v>43.827343069093608</v>
      </c>
      <c r="BC325" s="3">
        <f t="shared" si="436"/>
        <v>21.313753210084819</v>
      </c>
      <c r="BD325" s="3">
        <f t="shared" si="437"/>
        <v>28.427981376647949</v>
      </c>
      <c r="BE325" s="3">
        <f t="shared" si="438"/>
        <v>3.89055714556034</v>
      </c>
      <c r="BF325" s="3">
        <f t="shared" si="439"/>
        <v>0.2420326492971672</v>
      </c>
      <c r="BG325" s="3">
        <f t="shared" si="440"/>
        <v>2.0801659041993843</v>
      </c>
      <c r="BH325" s="3">
        <f t="shared" si="441"/>
        <v>1.8103912413609557</v>
      </c>
      <c r="BI325" s="3">
        <f t="shared" si="442"/>
        <v>0.15314656954089137</v>
      </c>
      <c r="BJ325" s="3">
        <f t="shared" si="443"/>
        <v>5.6425117614092342</v>
      </c>
      <c r="BK325" s="3">
        <f t="shared" si="444"/>
        <v>0.93451841688974446</v>
      </c>
      <c r="BL325" s="3">
        <f t="shared" si="445"/>
        <v>53.987033819447717</v>
      </c>
      <c r="BM325" s="3">
        <f t="shared" si="446"/>
        <v>65.1966661563483</v>
      </c>
      <c r="BN325" s="3">
        <f t="shared" si="447"/>
        <v>2.6338388994303105E-3</v>
      </c>
    </row>
    <row r="326" spans="1:66" s="5" customFormat="1">
      <c r="A326" s="5" t="s">
        <v>687</v>
      </c>
      <c r="B326" s="5" t="s">
        <v>136</v>
      </c>
      <c r="C326" s="5">
        <v>20190708</v>
      </c>
      <c r="D326" s="5" t="s">
        <v>338</v>
      </c>
      <c r="E326" s="6" t="s">
        <v>0</v>
      </c>
      <c r="F326" s="2"/>
      <c r="G326" s="6">
        <v>1700</v>
      </c>
      <c r="H326" s="5">
        <v>33</v>
      </c>
      <c r="I326" s="6">
        <v>27.6</v>
      </c>
      <c r="J326" s="6"/>
      <c r="K326" s="2">
        <v>61</v>
      </c>
      <c r="L326" s="2" t="s">
        <v>692</v>
      </c>
      <c r="M326" s="2">
        <v>21036.000008717179</v>
      </c>
      <c r="N326" s="2">
        <v>0</v>
      </c>
      <c r="O326" s="3">
        <f t="shared" si="420"/>
        <v>-1.7270538952346104</v>
      </c>
      <c r="P326" s="3">
        <f t="shared" si="421"/>
        <v>0.27116152338349397</v>
      </c>
      <c r="Q326" s="3">
        <f t="shared" si="422"/>
        <v>43.218361427385496</v>
      </c>
      <c r="R326" s="3">
        <f t="shared" si="423"/>
        <v>5.4357067233150698</v>
      </c>
      <c r="S326" s="3">
        <f t="shared" si="424"/>
        <v>1.9618660988982035</v>
      </c>
      <c r="T326" s="3">
        <f t="shared" si="425"/>
        <v>29.080015182495117</v>
      </c>
      <c r="U326" s="2">
        <v>6</v>
      </c>
      <c r="V326" s="3">
        <f t="shared" si="426"/>
        <v>1.4200000166893005</v>
      </c>
      <c r="W326" s="2">
        <v>1</v>
      </c>
      <c r="X326" s="3">
        <f t="shared" si="427"/>
        <v>2.8400000333786011</v>
      </c>
      <c r="Y326" s="2">
        <v>27.755424499511719</v>
      </c>
      <c r="Z326" s="2">
        <v>29.080015182495117</v>
      </c>
      <c r="AA326" s="2">
        <v>27.595170974731445</v>
      </c>
      <c r="AB326" s="2">
        <v>31.672561645507813</v>
      </c>
      <c r="AC326" s="2">
        <v>33.526039123535156</v>
      </c>
      <c r="AD326" s="2">
        <v>16.120786666870117</v>
      </c>
      <c r="AE326" s="2">
        <v>22.495859146118164</v>
      </c>
      <c r="AF326" s="2">
        <v>40.015533447265625</v>
      </c>
      <c r="AG326" s="2">
        <v>55.565574645996094</v>
      </c>
      <c r="AH326" s="2">
        <v>500.08145141601563</v>
      </c>
      <c r="AI326" s="2">
        <v>1699.4405517578125</v>
      </c>
      <c r="AJ326" s="2">
        <v>14.390101432800293</v>
      </c>
      <c r="AK326" s="2">
        <v>92.397697448730469</v>
      </c>
      <c r="AL326" s="2">
        <v>5.7056560516357422</v>
      </c>
      <c r="AM326" s="2">
        <v>1.2353390455245972E-2</v>
      </c>
      <c r="AN326" s="2">
        <v>1</v>
      </c>
      <c r="AO326" s="2">
        <v>-0.21956524252891541</v>
      </c>
      <c r="AP326" s="2">
        <v>2.737391471862793</v>
      </c>
      <c r="AQ326" s="2">
        <v>1</v>
      </c>
      <c r="AR326" s="2">
        <v>0</v>
      </c>
      <c r="AS326" s="2">
        <v>0.15999999642372131</v>
      </c>
      <c r="AT326" s="2">
        <v>111135</v>
      </c>
      <c r="AU326" s="3">
        <f t="shared" si="428"/>
        <v>0.8334690856933592</v>
      </c>
      <c r="AV326" s="3">
        <f t="shared" si="429"/>
        <v>5.4357067233150695E-3</v>
      </c>
      <c r="AW326" s="3">
        <f t="shared" si="430"/>
        <v>302.23001518249509</v>
      </c>
      <c r="AX326" s="3">
        <f t="shared" si="431"/>
        <v>300.9054244995117</v>
      </c>
      <c r="AY326" s="3">
        <f t="shared" si="432"/>
        <v>271.91048220357698</v>
      </c>
      <c r="AZ326" s="3">
        <f t="shared" si="433"/>
        <v>0.19487090352498851</v>
      </c>
      <c r="BA326" s="3">
        <f t="shared" si="434"/>
        <v>4.0404316861304856</v>
      </c>
      <c r="BB326" s="3">
        <f t="shared" si="435"/>
        <v>43.728705343252038</v>
      </c>
      <c r="BC326" s="3">
        <f t="shared" si="436"/>
        <v>21.232846197133874</v>
      </c>
      <c r="BD326" s="3">
        <f t="shared" si="437"/>
        <v>28.417719841003418</v>
      </c>
      <c r="BE326" s="3">
        <f t="shared" si="438"/>
        <v>3.888237758680285</v>
      </c>
      <c r="BF326" s="3">
        <f t="shared" si="439"/>
        <v>0.24752772281667892</v>
      </c>
      <c r="BG326" s="3">
        <f t="shared" si="440"/>
        <v>2.0785655872322821</v>
      </c>
      <c r="BH326" s="3">
        <f t="shared" si="441"/>
        <v>1.8096721714480029</v>
      </c>
      <c r="BI326" s="3">
        <f t="shared" si="442"/>
        <v>0.15666770260061152</v>
      </c>
      <c r="BJ326" s="3">
        <f t="shared" si="443"/>
        <v>3.9932770833974485</v>
      </c>
      <c r="BK326" s="3">
        <f t="shared" si="444"/>
        <v>1.2890983413858264</v>
      </c>
      <c r="BL326" s="3">
        <f t="shared" si="445"/>
        <v>54.158234818770978</v>
      </c>
      <c r="BM326" s="3">
        <f t="shared" si="446"/>
        <v>34.346997831691588</v>
      </c>
      <c r="BN326" s="3">
        <f t="shared" si="447"/>
        <v>-2.7232129824309177E-2</v>
      </c>
    </row>
    <row r="327" spans="1:66" s="5" customFormat="1">
      <c r="A327" s="5" t="s">
        <v>687</v>
      </c>
      <c r="B327" s="5" t="s">
        <v>136</v>
      </c>
      <c r="C327" s="5">
        <v>20190708</v>
      </c>
      <c r="D327" s="5" t="s">
        <v>338</v>
      </c>
      <c r="E327" s="6" t="s">
        <v>0</v>
      </c>
      <c r="F327" s="2"/>
      <c r="G327" s="6">
        <v>1700</v>
      </c>
      <c r="H327" s="5">
        <v>400</v>
      </c>
      <c r="I327" s="6">
        <v>27.6</v>
      </c>
      <c r="J327" s="6"/>
      <c r="K327" s="2">
        <v>62</v>
      </c>
      <c r="L327" s="2" t="s">
        <v>693</v>
      </c>
      <c r="M327" s="2">
        <v>21199.000008426607</v>
      </c>
      <c r="N327" s="2">
        <v>0</v>
      </c>
      <c r="O327" s="3">
        <f t="shared" si="420"/>
        <v>16.492764559495029</v>
      </c>
      <c r="P327" s="3">
        <f t="shared" si="421"/>
        <v>0.28033388546277599</v>
      </c>
      <c r="Q327" s="3">
        <f t="shared" si="422"/>
        <v>264.72442015721583</v>
      </c>
      <c r="R327" s="3">
        <f t="shared" si="423"/>
        <v>5.5728978144312356</v>
      </c>
      <c r="S327" s="3">
        <f t="shared" si="424"/>
        <v>1.9514020121924127</v>
      </c>
      <c r="T327" s="3">
        <f t="shared" si="425"/>
        <v>29.019048690795898</v>
      </c>
      <c r="U327" s="2">
        <v>6</v>
      </c>
      <c r="V327" s="3">
        <f t="shared" si="426"/>
        <v>1.4200000166893005</v>
      </c>
      <c r="W327" s="2">
        <v>1</v>
      </c>
      <c r="X327" s="3">
        <f t="shared" si="427"/>
        <v>2.8400000333786011</v>
      </c>
      <c r="Y327" s="2">
        <v>27.742420196533203</v>
      </c>
      <c r="Z327" s="2">
        <v>29.019048690795898</v>
      </c>
      <c r="AA327" s="2">
        <v>27.591611862182617</v>
      </c>
      <c r="AB327" s="2">
        <v>400.21231079101563</v>
      </c>
      <c r="AC327" s="2">
        <v>377.89633178710938</v>
      </c>
      <c r="AD327" s="2">
        <v>15.919721603393555</v>
      </c>
      <c r="AE327" s="2">
        <v>22.456287384033203</v>
      </c>
      <c r="AF327" s="2">
        <v>39.348518371582031</v>
      </c>
      <c r="AG327" s="2">
        <v>55.503883361816406</v>
      </c>
      <c r="AH327" s="2">
        <v>500.0562744140625</v>
      </c>
      <c r="AI327" s="2">
        <v>1698.8447265625</v>
      </c>
      <c r="AJ327" s="2">
        <v>14.681493759155273</v>
      </c>
      <c r="AK327" s="2">
        <v>92.393096923828125</v>
      </c>
      <c r="AL327" s="2">
        <v>7.6322002410888672</v>
      </c>
      <c r="AM327" s="2">
        <v>6.7476928234100342E-3</v>
      </c>
      <c r="AN327" s="2">
        <v>1</v>
      </c>
      <c r="AO327" s="2">
        <v>-0.21956524252891541</v>
      </c>
      <c r="AP327" s="2">
        <v>2.737391471862793</v>
      </c>
      <c r="AQ327" s="2">
        <v>1</v>
      </c>
      <c r="AR327" s="2">
        <v>0</v>
      </c>
      <c r="AS327" s="2">
        <v>0.15999999642372131</v>
      </c>
      <c r="AT327" s="2">
        <v>111115</v>
      </c>
      <c r="AU327" s="3">
        <f t="shared" si="428"/>
        <v>0.83342712402343733</v>
      </c>
      <c r="AV327" s="3">
        <f t="shared" si="429"/>
        <v>5.5728978144312354E-3</v>
      </c>
      <c r="AW327" s="3">
        <f t="shared" si="430"/>
        <v>302.16904869079588</v>
      </c>
      <c r="AX327" s="3">
        <f t="shared" si="431"/>
        <v>300.89242019653318</v>
      </c>
      <c r="AY327" s="3">
        <f t="shared" si="432"/>
        <v>271.81515017445781</v>
      </c>
      <c r="AZ327" s="3">
        <f t="shared" si="433"/>
        <v>0.1292268627328467</v>
      </c>
      <c r="BA327" s="3">
        <f t="shared" si="434"/>
        <v>4.0262079490147311</v>
      </c>
      <c r="BB327" s="3">
        <f t="shared" si="435"/>
        <v>43.576934674395297</v>
      </c>
      <c r="BC327" s="3">
        <f t="shared" si="436"/>
        <v>21.120647290362093</v>
      </c>
      <c r="BD327" s="3">
        <f t="shared" si="437"/>
        <v>28.380734443664551</v>
      </c>
      <c r="BE327" s="3">
        <f t="shared" si="438"/>
        <v>3.8798880547657704</v>
      </c>
      <c r="BF327" s="3">
        <f t="shared" si="439"/>
        <v>0.25514841192607279</v>
      </c>
      <c r="BG327" s="3">
        <f t="shared" si="440"/>
        <v>2.0748059368223184</v>
      </c>
      <c r="BH327" s="3">
        <f t="shared" si="441"/>
        <v>1.805082117943452</v>
      </c>
      <c r="BI327" s="3">
        <f t="shared" si="442"/>
        <v>0.16155417177450004</v>
      </c>
      <c r="BJ327" s="3">
        <f t="shared" si="443"/>
        <v>24.458709009689844</v>
      </c>
      <c r="BK327" s="3">
        <f t="shared" si="444"/>
        <v>0.70052127498911587</v>
      </c>
      <c r="BL327" s="3">
        <f t="shared" si="445"/>
        <v>54.380680156652097</v>
      </c>
      <c r="BM327" s="3">
        <f t="shared" si="446"/>
        <v>370.05646140202686</v>
      </c>
      <c r="BN327" s="3">
        <f t="shared" si="447"/>
        <v>2.4236511126189835E-2</v>
      </c>
    </row>
    <row r="328" spans="1:66" s="5" customFormat="1">
      <c r="A328" s="5" t="s">
        <v>687</v>
      </c>
      <c r="B328" s="5" t="s">
        <v>136</v>
      </c>
      <c r="C328" s="5">
        <v>20190708</v>
      </c>
      <c r="D328" s="5" t="s">
        <v>338</v>
      </c>
      <c r="E328" s="6" t="s">
        <v>0</v>
      </c>
      <c r="F328" s="2"/>
      <c r="G328" s="6">
        <v>1700</v>
      </c>
      <c r="H328" s="5">
        <v>400</v>
      </c>
      <c r="I328" s="6">
        <v>27.6</v>
      </c>
      <c r="J328" s="6"/>
      <c r="K328" s="2">
        <v>63</v>
      </c>
      <c r="L328" s="2" t="s">
        <v>694</v>
      </c>
      <c r="M328" s="2">
        <v>21291.000008672476</v>
      </c>
      <c r="N328" s="2">
        <v>0</v>
      </c>
      <c r="O328" s="3">
        <f t="shared" si="420"/>
        <v>17.279924003353909</v>
      </c>
      <c r="P328" s="3">
        <f t="shared" si="421"/>
        <v>0.27870549451903864</v>
      </c>
      <c r="Q328" s="3">
        <f t="shared" si="422"/>
        <v>258.12702862171591</v>
      </c>
      <c r="R328" s="3">
        <f t="shared" si="423"/>
        <v>5.6080992739720914</v>
      </c>
      <c r="S328" s="3">
        <f t="shared" si="424"/>
        <v>1.9739097216243899</v>
      </c>
      <c r="T328" s="3">
        <f t="shared" si="425"/>
        <v>29.104730606079102</v>
      </c>
      <c r="U328" s="2">
        <v>6</v>
      </c>
      <c r="V328" s="3">
        <f t="shared" si="426"/>
        <v>1.4200000166893005</v>
      </c>
      <c r="W328" s="2">
        <v>1</v>
      </c>
      <c r="X328" s="3">
        <f t="shared" si="427"/>
        <v>2.8400000333786011</v>
      </c>
      <c r="Y328" s="2">
        <v>27.780319213867188</v>
      </c>
      <c r="Z328" s="2">
        <v>29.104730606079102</v>
      </c>
      <c r="AA328" s="2">
        <v>27.585641860961914</v>
      </c>
      <c r="AB328" s="2">
        <v>400.01046752929688</v>
      </c>
      <c r="AC328" s="2">
        <v>376.742431640625</v>
      </c>
      <c r="AD328" s="2">
        <v>15.85206127166748</v>
      </c>
      <c r="AE328" s="2">
        <v>22.429916381835938</v>
      </c>
      <c r="AF328" s="2">
        <v>39.091716766357422</v>
      </c>
      <c r="AG328" s="2">
        <v>55.309154510498047</v>
      </c>
      <c r="AH328" s="2">
        <v>500.0697021484375</v>
      </c>
      <c r="AI328" s="2">
        <v>1698.7252197265625</v>
      </c>
      <c r="AJ328" s="2">
        <v>14.952717781066895</v>
      </c>
      <c r="AK328" s="2">
        <v>92.390029907226563</v>
      </c>
      <c r="AL328" s="2">
        <v>7.3663005828857422</v>
      </c>
      <c r="AM328" s="2">
        <v>7.6994597911834717E-3</v>
      </c>
      <c r="AN328" s="2">
        <v>1</v>
      </c>
      <c r="AO328" s="2">
        <v>-0.21956524252891541</v>
      </c>
      <c r="AP328" s="2">
        <v>2.737391471862793</v>
      </c>
      <c r="AQ328" s="2">
        <v>1</v>
      </c>
      <c r="AR328" s="2">
        <v>0</v>
      </c>
      <c r="AS328" s="2">
        <v>0.15999999642372131</v>
      </c>
      <c r="AT328" s="2">
        <v>111115</v>
      </c>
      <c r="AU328" s="3">
        <f t="shared" si="428"/>
        <v>0.83344950358072911</v>
      </c>
      <c r="AV328" s="3">
        <f t="shared" si="429"/>
        <v>5.6080992739720916E-3</v>
      </c>
      <c r="AW328" s="3">
        <f t="shared" si="430"/>
        <v>302.25473060607908</v>
      </c>
      <c r="AX328" s="3">
        <f t="shared" si="431"/>
        <v>300.93031921386716</v>
      </c>
      <c r="AY328" s="3">
        <f t="shared" si="432"/>
        <v>271.7960290811352</v>
      </c>
      <c r="AZ328" s="3">
        <f t="shared" si="433"/>
        <v>0.10393514974963465</v>
      </c>
      <c r="BA328" s="3">
        <f t="shared" si="434"/>
        <v>4.0462103669588032</v>
      </c>
      <c r="BB328" s="3">
        <f t="shared" si="435"/>
        <v>43.794881017159589</v>
      </c>
      <c r="BC328" s="3">
        <f t="shared" si="436"/>
        <v>21.364964635323652</v>
      </c>
      <c r="BD328" s="3">
        <f t="shared" si="437"/>
        <v>28.442524909973145</v>
      </c>
      <c r="BE328" s="3">
        <f t="shared" si="438"/>
        <v>3.8938464478794739</v>
      </c>
      <c r="BF328" s="3">
        <f t="shared" si="439"/>
        <v>0.25379876575601085</v>
      </c>
      <c r="BG328" s="3">
        <f t="shared" si="440"/>
        <v>2.0723006453344133</v>
      </c>
      <c r="BH328" s="3">
        <f t="shared" si="441"/>
        <v>1.8215458025450606</v>
      </c>
      <c r="BI328" s="3">
        <f t="shared" si="442"/>
        <v>0.16068848562524032</v>
      </c>
      <c r="BJ328" s="3">
        <f t="shared" si="443"/>
        <v>23.848363894223862</v>
      </c>
      <c r="BK328" s="3">
        <f t="shared" si="444"/>
        <v>0.68515518015221488</v>
      </c>
      <c r="BL328" s="3">
        <f t="shared" si="445"/>
        <v>54.05409487953753</v>
      </c>
      <c r="BM328" s="3">
        <f t="shared" si="446"/>
        <v>368.52838335528895</v>
      </c>
      <c r="BN328" s="3">
        <f t="shared" si="447"/>
        <v>2.5345419614206364E-2</v>
      </c>
    </row>
    <row r="329" spans="1:66" s="5" customFormat="1">
      <c r="A329" s="5" t="s">
        <v>687</v>
      </c>
      <c r="B329" s="5" t="s">
        <v>136</v>
      </c>
      <c r="C329" s="5">
        <v>20190708</v>
      </c>
      <c r="D329" s="5" t="s">
        <v>338</v>
      </c>
      <c r="E329" s="6" t="s">
        <v>0</v>
      </c>
      <c r="F329" s="2"/>
      <c r="G329" s="6">
        <v>1700</v>
      </c>
      <c r="H329" s="5">
        <v>400</v>
      </c>
      <c r="I329" s="6">
        <v>27.6</v>
      </c>
      <c r="J329" s="6"/>
      <c r="K329" s="2">
        <v>64</v>
      </c>
      <c r="L329" s="2" t="s">
        <v>695</v>
      </c>
      <c r="M329" s="2">
        <v>21381.000008717179</v>
      </c>
      <c r="N329" s="2">
        <v>0</v>
      </c>
      <c r="O329" s="3">
        <f t="shared" si="420"/>
        <v>17.187081176112368</v>
      </c>
      <c r="P329" s="3">
        <f t="shared" si="421"/>
        <v>0.27647696629004681</v>
      </c>
      <c r="Q329" s="3">
        <f t="shared" si="422"/>
        <v>257.65759815495392</v>
      </c>
      <c r="R329" s="3">
        <f t="shared" si="423"/>
        <v>5.5577342407837111</v>
      </c>
      <c r="S329" s="3">
        <f t="shared" si="424"/>
        <v>1.9706763878190245</v>
      </c>
      <c r="T329" s="3">
        <f t="shared" si="425"/>
        <v>29.08323860168457</v>
      </c>
      <c r="U329" s="2">
        <v>6</v>
      </c>
      <c r="V329" s="3">
        <f t="shared" si="426"/>
        <v>1.4200000166893005</v>
      </c>
      <c r="W329" s="2">
        <v>1</v>
      </c>
      <c r="X329" s="3">
        <f t="shared" si="427"/>
        <v>2.8400000333786011</v>
      </c>
      <c r="Y329" s="2">
        <v>27.784452438354492</v>
      </c>
      <c r="Z329" s="2">
        <v>29.08323860168457</v>
      </c>
      <c r="AA329" s="2">
        <v>27.594966888427734</v>
      </c>
      <c r="AB329" s="2">
        <v>399.59185791015625</v>
      </c>
      <c r="AC329" s="2">
        <v>376.45956420898438</v>
      </c>
      <c r="AD329" s="2">
        <v>15.890857696533203</v>
      </c>
      <c r="AE329" s="2">
        <v>22.409858703613281</v>
      </c>
      <c r="AF329" s="2">
        <v>39.381710052490234</v>
      </c>
      <c r="AG329" s="2">
        <v>55.253681182861328</v>
      </c>
      <c r="AH329" s="2">
        <v>500.06307983398438</v>
      </c>
      <c r="AI329" s="2">
        <v>1699.8004150390625</v>
      </c>
      <c r="AJ329" s="2">
        <v>14.310396194458008</v>
      </c>
      <c r="AK329" s="2">
        <v>92.392753601074219</v>
      </c>
      <c r="AL329" s="2">
        <v>7.4322490692138672</v>
      </c>
      <c r="AM329" s="2">
        <v>7.8100860118865967E-3</v>
      </c>
      <c r="AN329" s="2">
        <v>1</v>
      </c>
      <c r="AO329" s="2">
        <v>-0.21956524252891541</v>
      </c>
      <c r="AP329" s="2">
        <v>2.737391471862793</v>
      </c>
      <c r="AQ329" s="2">
        <v>1</v>
      </c>
      <c r="AR329" s="2">
        <v>0</v>
      </c>
      <c r="AS329" s="2">
        <v>0.15999999642372131</v>
      </c>
      <c r="AT329" s="2">
        <v>111115</v>
      </c>
      <c r="AU329" s="3">
        <f t="shared" si="428"/>
        <v>0.83343846638997388</v>
      </c>
      <c r="AV329" s="3">
        <f t="shared" si="429"/>
        <v>5.5577342407837115E-3</v>
      </c>
      <c r="AW329" s="3">
        <f t="shared" si="430"/>
        <v>302.23323860168455</v>
      </c>
      <c r="AX329" s="3">
        <f t="shared" si="431"/>
        <v>300.93445243835447</v>
      </c>
      <c r="AY329" s="3">
        <f t="shared" si="432"/>
        <v>271.96806032729</v>
      </c>
      <c r="AZ329" s="3">
        <f t="shared" si="433"/>
        <v>0.1357152498206825</v>
      </c>
      <c r="BA329" s="3">
        <f t="shared" si="434"/>
        <v>4.041184941256855</v>
      </c>
      <c r="BB329" s="3">
        <f t="shared" si="435"/>
        <v>43.739197975477047</v>
      </c>
      <c r="BC329" s="3">
        <f t="shared" si="436"/>
        <v>21.329339271863766</v>
      </c>
      <c r="BD329" s="3">
        <f t="shared" si="437"/>
        <v>28.433845520019531</v>
      </c>
      <c r="BE329" s="3">
        <f t="shared" si="438"/>
        <v>3.8918831436747059</v>
      </c>
      <c r="BF329" s="3">
        <f t="shared" si="439"/>
        <v>0.25194942673269571</v>
      </c>
      <c r="BG329" s="3">
        <f t="shared" si="440"/>
        <v>2.0705085534378305</v>
      </c>
      <c r="BH329" s="3">
        <f t="shared" si="441"/>
        <v>1.8213745902368754</v>
      </c>
      <c r="BI329" s="3">
        <f t="shared" si="442"/>
        <v>0.15950248247965615</v>
      </c>
      <c r="BJ329" s="3">
        <f t="shared" si="443"/>
        <v>23.805694979775254</v>
      </c>
      <c r="BK329" s="3">
        <f t="shared" si="444"/>
        <v>0.68442303676450145</v>
      </c>
      <c r="BL329" s="3">
        <f t="shared" si="445"/>
        <v>54.041271479101113</v>
      </c>
      <c r="BM329" s="3">
        <f t="shared" si="446"/>
        <v>368.28964895720571</v>
      </c>
      <c r="BN329" s="3">
        <f t="shared" si="447"/>
        <v>2.5219598823956153E-2</v>
      </c>
    </row>
    <row r="330" spans="1:66" s="5" customFormat="1">
      <c r="A330" s="5" t="s">
        <v>687</v>
      </c>
      <c r="B330" s="5" t="s">
        <v>136</v>
      </c>
      <c r="C330" s="5">
        <v>20190708</v>
      </c>
      <c r="D330" s="5" t="s">
        <v>338</v>
      </c>
      <c r="E330" s="6" t="s">
        <v>0</v>
      </c>
      <c r="F330" s="2"/>
      <c r="G330" s="6">
        <v>1700</v>
      </c>
      <c r="H330" s="5">
        <v>475</v>
      </c>
      <c r="I330" s="6">
        <v>27.6</v>
      </c>
      <c r="J330" s="6"/>
      <c r="K330" s="2">
        <v>65</v>
      </c>
      <c r="L330" s="2" t="s">
        <v>696</v>
      </c>
      <c r="M330" s="2">
        <v>21491.500008728355</v>
      </c>
      <c r="N330" s="2">
        <v>0</v>
      </c>
      <c r="O330" s="3">
        <f t="shared" si="420"/>
        <v>19.905774963407854</v>
      </c>
      <c r="P330" s="3">
        <f t="shared" si="421"/>
        <v>0.27315023402093536</v>
      </c>
      <c r="Q330" s="3">
        <f t="shared" si="422"/>
        <v>307.91591886432195</v>
      </c>
      <c r="R330" s="3">
        <f t="shared" si="423"/>
        <v>5.4961649311728529</v>
      </c>
      <c r="S330" s="3">
        <f t="shared" si="424"/>
        <v>1.9704427178606614</v>
      </c>
      <c r="T330" s="3">
        <f t="shared" si="425"/>
        <v>29.07252311706543</v>
      </c>
      <c r="U330" s="2">
        <v>6</v>
      </c>
      <c r="V330" s="3">
        <f t="shared" si="426"/>
        <v>1.4200000166893005</v>
      </c>
      <c r="W330" s="2">
        <v>1</v>
      </c>
      <c r="X330" s="3">
        <f t="shared" si="427"/>
        <v>2.8400000333786011</v>
      </c>
      <c r="Y330" s="2">
        <v>27.762439727783203</v>
      </c>
      <c r="Z330" s="2">
        <v>29.07252311706543</v>
      </c>
      <c r="AA330" s="2">
        <v>27.592350006103516</v>
      </c>
      <c r="AB330" s="2">
        <v>474.10711669921875</v>
      </c>
      <c r="AC330" s="2">
        <v>447.27560424804688</v>
      </c>
      <c r="AD330" s="2">
        <v>15.939759254455566</v>
      </c>
      <c r="AE330" s="2">
        <v>22.386219024658203</v>
      </c>
      <c r="AF330" s="2">
        <v>39.617408752441406</v>
      </c>
      <c r="AG330" s="2">
        <v>55.263778686523438</v>
      </c>
      <c r="AH330" s="2">
        <v>500.1002197265625</v>
      </c>
      <c r="AI330" s="2">
        <v>1700.6717529296875</v>
      </c>
      <c r="AJ330" s="2">
        <v>14.919188499450684</v>
      </c>
      <c r="AK330" s="2">
        <v>92.388923645019531</v>
      </c>
      <c r="AL330" s="2">
        <v>7.5458049774169922</v>
      </c>
      <c r="AM330" s="2">
        <v>9.0288817882537842E-3</v>
      </c>
      <c r="AN330" s="2">
        <v>1</v>
      </c>
      <c r="AO330" s="2">
        <v>-0.21956524252891541</v>
      </c>
      <c r="AP330" s="2">
        <v>2.737391471862793</v>
      </c>
      <c r="AQ330" s="2">
        <v>1</v>
      </c>
      <c r="AR330" s="2">
        <v>0</v>
      </c>
      <c r="AS330" s="2">
        <v>0.15999999642372131</v>
      </c>
      <c r="AT330" s="2">
        <v>111115</v>
      </c>
      <c r="AU330" s="3">
        <f t="shared" si="428"/>
        <v>0.83350036621093726</v>
      </c>
      <c r="AV330" s="3">
        <f t="shared" si="429"/>
        <v>5.4961649311728528E-3</v>
      </c>
      <c r="AW330" s="3">
        <f t="shared" si="430"/>
        <v>302.22252311706541</v>
      </c>
      <c r="AX330" s="3">
        <f t="shared" si="431"/>
        <v>300.91243972778318</v>
      </c>
      <c r="AY330" s="3">
        <f t="shared" si="432"/>
        <v>272.10747438667386</v>
      </c>
      <c r="AZ330" s="3">
        <f t="shared" si="433"/>
        <v>0.16780372006015032</v>
      </c>
      <c r="BA330" s="3">
        <f t="shared" si="434"/>
        <v>4.0386813980304916</v>
      </c>
      <c r="BB330" s="3">
        <f t="shared" si="435"/>
        <v>43.713913299261684</v>
      </c>
      <c r="BC330" s="3">
        <f t="shared" si="436"/>
        <v>21.327694274603481</v>
      </c>
      <c r="BD330" s="3">
        <f t="shared" si="437"/>
        <v>28.417481422424316</v>
      </c>
      <c r="BE330" s="3">
        <f t="shared" si="438"/>
        <v>3.8881838839197402</v>
      </c>
      <c r="BF330" s="3">
        <f t="shared" si="439"/>
        <v>0.24918381931650943</v>
      </c>
      <c r="BG330" s="3">
        <f t="shared" si="440"/>
        <v>2.0682386801698303</v>
      </c>
      <c r="BH330" s="3">
        <f t="shared" si="441"/>
        <v>1.81994520374991</v>
      </c>
      <c r="BI330" s="3">
        <f t="shared" si="442"/>
        <v>0.15772928509208234</v>
      </c>
      <c r="BJ330" s="3">
        <f t="shared" si="443"/>
        <v>28.448020317041873</v>
      </c>
      <c r="BK330" s="3">
        <f t="shared" si="444"/>
        <v>0.68842547176697833</v>
      </c>
      <c r="BL330" s="3">
        <f t="shared" si="445"/>
        <v>53.970263025311652</v>
      </c>
      <c r="BM330" s="3">
        <f t="shared" si="446"/>
        <v>437.81335217594693</v>
      </c>
      <c r="BN330" s="3">
        <f t="shared" si="447"/>
        <v>2.4538308508828696E-2</v>
      </c>
    </row>
    <row r="331" spans="1:66" s="5" customFormat="1">
      <c r="A331" s="5" t="s">
        <v>687</v>
      </c>
      <c r="B331" s="5" t="s">
        <v>136</v>
      </c>
      <c r="C331" s="5">
        <v>20190708</v>
      </c>
      <c r="D331" s="5" t="s">
        <v>338</v>
      </c>
      <c r="E331" s="6" t="s">
        <v>0</v>
      </c>
      <c r="F331" s="2"/>
      <c r="G331" s="6">
        <v>1700</v>
      </c>
      <c r="H331" s="5">
        <v>575</v>
      </c>
      <c r="I331" s="6">
        <v>27.6</v>
      </c>
      <c r="J331" s="6"/>
      <c r="K331" s="2">
        <v>66</v>
      </c>
      <c r="L331" s="2" t="s">
        <v>697</v>
      </c>
      <c r="M331" s="2">
        <v>21599.500008728355</v>
      </c>
      <c r="N331" s="2">
        <v>0</v>
      </c>
      <c r="O331" s="3">
        <f t="shared" si="420"/>
        <v>22.823539473314515</v>
      </c>
      <c r="P331" s="3">
        <f t="shared" si="421"/>
        <v>0.27308102938306639</v>
      </c>
      <c r="Q331" s="3">
        <f t="shared" si="422"/>
        <v>381.84190140067739</v>
      </c>
      <c r="R331" s="3">
        <f t="shared" si="423"/>
        <v>5.5002038904417203</v>
      </c>
      <c r="S331" s="3">
        <f t="shared" si="424"/>
        <v>1.9723480283291441</v>
      </c>
      <c r="T331" s="3">
        <f t="shared" si="425"/>
        <v>29.068552017211914</v>
      </c>
      <c r="U331" s="2">
        <v>6</v>
      </c>
      <c r="V331" s="3">
        <f t="shared" si="426"/>
        <v>1.4200000166893005</v>
      </c>
      <c r="W331" s="2">
        <v>1</v>
      </c>
      <c r="X331" s="3">
        <f t="shared" si="427"/>
        <v>2.8400000333786011</v>
      </c>
      <c r="Y331" s="2">
        <v>27.775569915771484</v>
      </c>
      <c r="Z331" s="2">
        <v>29.068552017211914</v>
      </c>
      <c r="AA331" s="2">
        <v>27.5919189453125</v>
      </c>
      <c r="AB331" s="2">
        <v>573.66705322265625</v>
      </c>
      <c r="AC331" s="2">
        <v>542.7001953125</v>
      </c>
      <c r="AD331" s="2">
        <v>15.904004096984863</v>
      </c>
      <c r="AE331" s="2">
        <v>22.355997085571289</v>
      </c>
      <c r="AF331" s="2">
        <v>39.49798583984375</v>
      </c>
      <c r="AG331" s="2">
        <v>55.145637512207031</v>
      </c>
      <c r="AH331" s="2">
        <v>500.05398559570313</v>
      </c>
      <c r="AI331" s="2">
        <v>1699.874755859375</v>
      </c>
      <c r="AJ331" s="2">
        <v>14.690701484680176</v>
      </c>
      <c r="AK331" s="2">
        <v>92.387107849121094</v>
      </c>
      <c r="AL331" s="2">
        <v>7.5473918914794922</v>
      </c>
      <c r="AM331" s="2">
        <v>1.0364025831222534E-2</v>
      </c>
      <c r="AN331" s="2">
        <v>1</v>
      </c>
      <c r="AO331" s="2">
        <v>-0.21956524252891541</v>
      </c>
      <c r="AP331" s="2">
        <v>2.737391471862793</v>
      </c>
      <c r="AQ331" s="2">
        <v>1</v>
      </c>
      <c r="AR331" s="2">
        <v>0</v>
      </c>
      <c r="AS331" s="2">
        <v>0.15999999642372131</v>
      </c>
      <c r="AT331" s="2">
        <v>111115</v>
      </c>
      <c r="AU331" s="3">
        <f t="shared" si="428"/>
        <v>0.83342330932617181</v>
      </c>
      <c r="AV331" s="3">
        <f t="shared" si="429"/>
        <v>5.5002038904417199E-3</v>
      </c>
      <c r="AW331" s="3">
        <f t="shared" si="430"/>
        <v>302.21855201721189</v>
      </c>
      <c r="AX331" s="3">
        <f t="shared" si="431"/>
        <v>300.92556991577146</v>
      </c>
      <c r="AY331" s="3">
        <f t="shared" si="432"/>
        <v>271.97995485827414</v>
      </c>
      <c r="AZ331" s="3">
        <f t="shared" si="433"/>
        <v>0.1665767778871742</v>
      </c>
      <c r="BA331" s="3">
        <f t="shared" si="434"/>
        <v>4.0377539421484556</v>
      </c>
      <c r="BB331" s="3">
        <f t="shared" si="435"/>
        <v>43.704733659836805</v>
      </c>
      <c r="BC331" s="3">
        <f t="shared" si="436"/>
        <v>21.348736574265516</v>
      </c>
      <c r="BD331" s="3">
        <f t="shared" si="437"/>
        <v>28.422060966491699</v>
      </c>
      <c r="BE331" s="3">
        <f t="shared" si="438"/>
        <v>3.8892188241889869</v>
      </c>
      <c r="BF331" s="3">
        <f t="shared" si="439"/>
        <v>0.24912622476812968</v>
      </c>
      <c r="BG331" s="3">
        <f t="shared" si="440"/>
        <v>2.0654059138193115</v>
      </c>
      <c r="BH331" s="3">
        <f t="shared" si="441"/>
        <v>1.8238129103696754</v>
      </c>
      <c r="BI331" s="3">
        <f t="shared" si="442"/>
        <v>0.15769236310456508</v>
      </c>
      <c r="BJ331" s="3">
        <f t="shared" si="443"/>
        <v>35.277268926017847</v>
      </c>
      <c r="BK331" s="3">
        <f t="shared" si="444"/>
        <v>0.7035963957610214</v>
      </c>
      <c r="BL331" s="3">
        <f t="shared" si="445"/>
        <v>53.915086177834404</v>
      </c>
      <c r="BM331" s="3">
        <f t="shared" si="446"/>
        <v>531.85097773262578</v>
      </c>
      <c r="BN331" s="3">
        <f t="shared" si="447"/>
        <v>2.3136802395906767E-2</v>
      </c>
    </row>
    <row r="332" spans="1:66" s="5" customFormat="1">
      <c r="A332" s="5" t="s">
        <v>687</v>
      </c>
      <c r="B332" s="5" t="s">
        <v>136</v>
      </c>
      <c r="C332" s="5">
        <v>20190708</v>
      </c>
      <c r="D332" s="5" t="s">
        <v>338</v>
      </c>
      <c r="E332" s="6" t="s">
        <v>0</v>
      </c>
      <c r="F332" s="2"/>
      <c r="G332" s="6">
        <v>1700</v>
      </c>
      <c r="H332" s="5">
        <v>675</v>
      </c>
      <c r="I332" s="6">
        <v>27.6</v>
      </c>
      <c r="J332" s="6"/>
      <c r="K332" s="2">
        <v>67</v>
      </c>
      <c r="L332" s="2" t="s">
        <v>698</v>
      </c>
      <c r="M332" s="2">
        <v>21689.500008706003</v>
      </c>
      <c r="N332" s="2">
        <v>0</v>
      </c>
      <c r="O332" s="3">
        <f t="shared" si="420"/>
        <v>25.588867814015138</v>
      </c>
      <c r="P332" s="3">
        <f t="shared" si="421"/>
        <v>0.27690454949835519</v>
      </c>
      <c r="Q332" s="3">
        <f t="shared" si="422"/>
        <v>460.60769139731229</v>
      </c>
      <c r="R332" s="3">
        <f t="shared" si="423"/>
        <v>5.6128918034549251</v>
      </c>
      <c r="S332" s="3">
        <f t="shared" si="424"/>
        <v>1.9872631767207745</v>
      </c>
      <c r="T332" s="3">
        <f t="shared" si="425"/>
        <v>29.126506805419922</v>
      </c>
      <c r="U332" s="2">
        <v>6</v>
      </c>
      <c r="V332" s="3">
        <f t="shared" si="426"/>
        <v>1.4200000166893005</v>
      </c>
      <c r="W332" s="2">
        <v>1</v>
      </c>
      <c r="X332" s="3">
        <f t="shared" si="427"/>
        <v>2.8400000333786011</v>
      </c>
      <c r="Y332" s="2">
        <v>27.791215896606445</v>
      </c>
      <c r="Z332" s="2">
        <v>29.126506805419922</v>
      </c>
      <c r="AA332" s="2">
        <v>27.588602066040039</v>
      </c>
      <c r="AB332" s="2">
        <v>675.1612548828125</v>
      </c>
      <c r="AC332" s="2">
        <v>640.14849853515625</v>
      </c>
      <c r="AD332" s="2">
        <v>15.757368087768555</v>
      </c>
      <c r="AE332" s="2">
        <v>22.34130859375</v>
      </c>
      <c r="AF332" s="2">
        <v>38.965324401855469</v>
      </c>
      <c r="AG332" s="2">
        <v>55.056873321533203</v>
      </c>
      <c r="AH332" s="2">
        <v>500.07977294921875</v>
      </c>
      <c r="AI332" s="2">
        <v>1700.0609130859375</v>
      </c>
      <c r="AJ332" s="2">
        <v>14.584786415100098</v>
      </c>
      <c r="AK332" s="2">
        <v>92.386917114257813</v>
      </c>
      <c r="AL332" s="2">
        <v>7.1768474578857422</v>
      </c>
      <c r="AM332" s="2">
        <v>1.4378994703292847E-2</v>
      </c>
      <c r="AN332" s="2">
        <v>1</v>
      </c>
      <c r="AO332" s="2">
        <v>-0.21956524252891541</v>
      </c>
      <c r="AP332" s="2">
        <v>2.737391471862793</v>
      </c>
      <c r="AQ332" s="2">
        <v>1</v>
      </c>
      <c r="AR332" s="2">
        <v>0</v>
      </c>
      <c r="AS332" s="2">
        <v>0.15999999642372131</v>
      </c>
      <c r="AT332" s="2">
        <v>111115</v>
      </c>
      <c r="AU332" s="3">
        <f t="shared" si="428"/>
        <v>0.83346628824869773</v>
      </c>
      <c r="AV332" s="3">
        <f t="shared" si="429"/>
        <v>5.612891803454925E-3</v>
      </c>
      <c r="AW332" s="3">
        <f t="shared" si="430"/>
        <v>302.2765068054199</v>
      </c>
      <c r="AX332" s="3">
        <f t="shared" si="431"/>
        <v>300.94121589660642</v>
      </c>
      <c r="AY332" s="3">
        <f t="shared" si="432"/>
        <v>272.00974001385839</v>
      </c>
      <c r="AZ332" s="3">
        <f t="shared" si="433"/>
        <v>0.10241456538623231</v>
      </c>
      <c r="BA332" s="3">
        <f t="shared" si="434"/>
        <v>4.0513078019956117</v>
      </c>
      <c r="BB332" s="3">
        <f t="shared" si="435"/>
        <v>43.851531456399087</v>
      </c>
      <c r="BC332" s="3">
        <f t="shared" si="436"/>
        <v>21.510222862649087</v>
      </c>
      <c r="BD332" s="3">
        <f t="shared" si="437"/>
        <v>28.458861351013184</v>
      </c>
      <c r="BE332" s="3">
        <f t="shared" si="438"/>
        <v>3.897544143486745</v>
      </c>
      <c r="BF332" s="3">
        <f t="shared" si="439"/>
        <v>0.25230446069418855</v>
      </c>
      <c r="BG332" s="3">
        <f t="shared" si="440"/>
        <v>2.0640446252748372</v>
      </c>
      <c r="BH332" s="3">
        <f t="shared" si="441"/>
        <v>1.8334995182119078</v>
      </c>
      <c r="BI332" s="3">
        <f t="shared" si="442"/>
        <v>0.15973015254428719</v>
      </c>
      <c r="BJ332" s="3">
        <f t="shared" si="443"/>
        <v>42.554124607313135</v>
      </c>
      <c r="BK332" s="3">
        <f t="shared" si="444"/>
        <v>0.71953256541461097</v>
      </c>
      <c r="BL332" s="3">
        <f t="shared" si="445"/>
        <v>53.775543410749592</v>
      </c>
      <c r="BM332" s="3">
        <f t="shared" si="446"/>
        <v>627.98477630173636</v>
      </c>
      <c r="BN332" s="3">
        <f t="shared" si="447"/>
        <v>2.1912239339116273E-2</v>
      </c>
    </row>
    <row r="333" spans="1:66" s="5" customFormat="1">
      <c r="A333" s="5" t="s">
        <v>687</v>
      </c>
      <c r="B333" s="5" t="s">
        <v>136</v>
      </c>
      <c r="C333" s="5">
        <v>20190708</v>
      </c>
      <c r="D333" s="5" t="s">
        <v>338</v>
      </c>
      <c r="E333" s="6" t="s">
        <v>0</v>
      </c>
      <c r="F333" s="2"/>
      <c r="G333" s="6">
        <v>1700</v>
      </c>
      <c r="H333" s="5">
        <v>800</v>
      </c>
      <c r="I333" s="6">
        <v>27.6</v>
      </c>
      <c r="J333" s="6"/>
      <c r="K333" s="2">
        <v>68</v>
      </c>
      <c r="L333" s="2" t="s">
        <v>699</v>
      </c>
      <c r="M333" s="2">
        <v>21784.500008728355</v>
      </c>
      <c r="N333" s="2">
        <v>0</v>
      </c>
      <c r="O333" s="3">
        <f t="shared" si="420"/>
        <v>26.559489795407728</v>
      </c>
      <c r="P333" s="3">
        <f t="shared" si="421"/>
        <v>0.26949704365388627</v>
      </c>
      <c r="Q333" s="3">
        <f t="shared" si="422"/>
        <v>568.68939743770079</v>
      </c>
      <c r="R333" s="3">
        <f t="shared" si="423"/>
        <v>5.4356424781455921</v>
      </c>
      <c r="S333" s="3">
        <f t="shared" si="424"/>
        <v>1.9730816888338407</v>
      </c>
      <c r="T333" s="3">
        <f t="shared" si="425"/>
        <v>29.023099899291992</v>
      </c>
      <c r="U333" s="2">
        <v>6</v>
      </c>
      <c r="V333" s="3">
        <f t="shared" si="426"/>
        <v>1.4200000166893005</v>
      </c>
      <c r="W333" s="2">
        <v>1</v>
      </c>
      <c r="X333" s="3">
        <f t="shared" si="427"/>
        <v>2.8400000333786011</v>
      </c>
      <c r="Y333" s="2">
        <v>27.745302200317383</v>
      </c>
      <c r="Z333" s="2">
        <v>29.023099899291992</v>
      </c>
      <c r="AA333" s="2">
        <v>27.583942413330078</v>
      </c>
      <c r="AB333" s="2">
        <v>799.246337890625</v>
      </c>
      <c r="AC333" s="2">
        <v>762.40814208984375</v>
      </c>
      <c r="AD333" s="2">
        <v>15.856680870056152</v>
      </c>
      <c r="AE333" s="2">
        <v>22.233354568481445</v>
      </c>
      <c r="AF333" s="2">
        <v>39.445247650146484</v>
      </c>
      <c r="AG333" s="2">
        <v>54.937885284423828</v>
      </c>
      <c r="AH333" s="2">
        <v>500.084228515625</v>
      </c>
      <c r="AI333" s="2">
        <v>1701.0465087890625</v>
      </c>
      <c r="AJ333" s="2">
        <v>14.471830368041992</v>
      </c>
      <c r="AK333" s="2">
        <v>92.386871337890625</v>
      </c>
      <c r="AL333" s="2">
        <v>6.9391765594482422</v>
      </c>
      <c r="AM333" s="2">
        <v>1.0413616895675659E-2</v>
      </c>
      <c r="AN333" s="2">
        <v>1</v>
      </c>
      <c r="AO333" s="2">
        <v>-0.21956524252891541</v>
      </c>
      <c r="AP333" s="2">
        <v>2.737391471862793</v>
      </c>
      <c r="AQ333" s="2">
        <v>1</v>
      </c>
      <c r="AR333" s="2">
        <v>0</v>
      </c>
      <c r="AS333" s="2">
        <v>0.15999999642372131</v>
      </c>
      <c r="AT333" s="2">
        <v>111115</v>
      </c>
      <c r="AU333" s="3">
        <f t="shared" si="428"/>
        <v>0.83347371419270821</v>
      </c>
      <c r="AV333" s="3">
        <f t="shared" si="429"/>
        <v>5.4356424781455918E-3</v>
      </c>
      <c r="AW333" s="3">
        <f t="shared" si="430"/>
        <v>302.17309989929197</v>
      </c>
      <c r="AX333" s="3">
        <f t="shared" si="431"/>
        <v>300.89530220031736</v>
      </c>
      <c r="AY333" s="3">
        <f t="shared" si="432"/>
        <v>272.16743532283363</v>
      </c>
      <c r="AZ333" s="3">
        <f t="shared" si="433"/>
        <v>0.20452183511024771</v>
      </c>
      <c r="BA333" s="3">
        <f t="shared" si="434"/>
        <v>4.0271517567618389</v>
      </c>
      <c r="BB333" s="3">
        <f t="shared" si="435"/>
        <v>43.590086972781634</v>
      </c>
      <c r="BC333" s="3">
        <f t="shared" si="436"/>
        <v>21.356732404300189</v>
      </c>
      <c r="BD333" s="3">
        <f t="shared" si="437"/>
        <v>28.384201049804688</v>
      </c>
      <c r="BE333" s="3">
        <f t="shared" si="438"/>
        <v>3.8806699997467922</v>
      </c>
      <c r="BF333" s="3">
        <f t="shared" si="439"/>
        <v>0.24614000078202189</v>
      </c>
      <c r="BG333" s="3">
        <f t="shared" si="440"/>
        <v>2.0540700679279982</v>
      </c>
      <c r="BH333" s="3">
        <f t="shared" si="441"/>
        <v>1.826599931818794</v>
      </c>
      <c r="BI333" s="3">
        <f t="shared" si="442"/>
        <v>0.15577829091243503</v>
      </c>
      <c r="BJ333" s="3">
        <f t="shared" si="443"/>
        <v>52.53943419229941</v>
      </c>
      <c r="BK333" s="3">
        <f t="shared" si="444"/>
        <v>0.74591202014036895</v>
      </c>
      <c r="BL333" s="3">
        <f t="shared" si="445"/>
        <v>53.728972570209699</v>
      </c>
      <c r="BM333" s="3">
        <f t="shared" si="446"/>
        <v>749.78303265238185</v>
      </c>
      <c r="BN333" s="3">
        <f t="shared" si="447"/>
        <v>1.9032360516990064E-2</v>
      </c>
    </row>
    <row r="334" spans="1:66" s="5" customFormat="1">
      <c r="A334" s="5" t="s">
        <v>687</v>
      </c>
      <c r="B334" s="5" t="s">
        <v>136</v>
      </c>
      <c r="C334" s="5">
        <v>20190708</v>
      </c>
      <c r="D334" s="5" t="s">
        <v>338</v>
      </c>
      <c r="E334" s="6" t="s">
        <v>0</v>
      </c>
      <c r="F334" s="2"/>
      <c r="G334" s="6">
        <v>1700</v>
      </c>
      <c r="H334" s="5">
        <v>1000</v>
      </c>
      <c r="I334" s="6">
        <v>27.6</v>
      </c>
      <c r="J334" s="6"/>
      <c r="K334" s="2">
        <v>69</v>
      </c>
      <c r="L334" s="2" t="s">
        <v>700</v>
      </c>
      <c r="M334" s="2">
        <v>21917.500008683652</v>
      </c>
      <c r="N334" s="2">
        <v>0</v>
      </c>
      <c r="O334" s="3">
        <f t="shared" si="420"/>
        <v>28.672845587764222</v>
      </c>
      <c r="P334" s="3">
        <f t="shared" si="421"/>
        <v>0.26857993416751547</v>
      </c>
      <c r="Q334" s="3">
        <f t="shared" si="422"/>
        <v>745.37179547184542</v>
      </c>
      <c r="R334" s="3">
        <f t="shared" si="423"/>
        <v>5.4609792558304937</v>
      </c>
      <c r="S334" s="3">
        <f t="shared" si="424"/>
        <v>1.9886705425962639</v>
      </c>
      <c r="T334" s="3">
        <f t="shared" si="425"/>
        <v>29.014997482299805</v>
      </c>
      <c r="U334" s="2">
        <v>6</v>
      </c>
      <c r="V334" s="3">
        <f t="shared" si="426"/>
        <v>1.4200000166893005</v>
      </c>
      <c r="W334" s="2">
        <v>1</v>
      </c>
      <c r="X334" s="3">
        <f t="shared" si="427"/>
        <v>2.8400000333786011</v>
      </c>
      <c r="Y334" s="2">
        <v>27.745979309082031</v>
      </c>
      <c r="Z334" s="2">
        <v>29.014997482299805</v>
      </c>
      <c r="AA334" s="2">
        <v>27.594377517700195</v>
      </c>
      <c r="AB334" s="2">
        <v>1000.6929931640625</v>
      </c>
      <c r="AC334" s="2">
        <v>960.001220703125</v>
      </c>
      <c r="AD334" s="2">
        <v>15.636591911315918</v>
      </c>
      <c r="AE334" s="2">
        <v>22.044252395629883</v>
      </c>
      <c r="AF334" s="2">
        <v>38.653125762939453</v>
      </c>
      <c r="AG334" s="2">
        <v>54.471763610839844</v>
      </c>
      <c r="AH334" s="2">
        <v>500.08230590820313</v>
      </c>
      <c r="AI334" s="2">
        <v>1699.0067138671875</v>
      </c>
      <c r="AJ334" s="2">
        <v>14.165603637695313</v>
      </c>
      <c r="AK334" s="2">
        <v>92.386611938476563</v>
      </c>
      <c r="AL334" s="2">
        <v>5.8869915008544922</v>
      </c>
      <c r="AM334" s="2">
        <v>9.4141662120819092E-3</v>
      </c>
      <c r="AN334" s="2">
        <v>1</v>
      </c>
      <c r="AO334" s="2">
        <v>-0.21956524252891541</v>
      </c>
      <c r="AP334" s="2">
        <v>2.737391471862793</v>
      </c>
      <c r="AQ334" s="2">
        <v>1</v>
      </c>
      <c r="AR334" s="2">
        <v>0</v>
      </c>
      <c r="AS334" s="2">
        <v>0.15999999642372131</v>
      </c>
      <c r="AT334" s="2">
        <v>111115</v>
      </c>
      <c r="AU334" s="3">
        <f t="shared" si="428"/>
        <v>0.83347050984700499</v>
      </c>
      <c r="AV334" s="3">
        <f t="shared" si="429"/>
        <v>5.4609792558304934E-3</v>
      </c>
      <c r="AW334" s="3">
        <f t="shared" si="430"/>
        <v>302.16499748229978</v>
      </c>
      <c r="AX334" s="3">
        <f t="shared" si="431"/>
        <v>300.89597930908201</v>
      </c>
      <c r="AY334" s="3">
        <f t="shared" si="432"/>
        <v>271.8410681426285</v>
      </c>
      <c r="AZ334" s="3">
        <f t="shared" si="433"/>
        <v>0.18874309967620759</v>
      </c>
      <c r="BA334" s="3">
        <f t="shared" si="434"/>
        <v>4.0252643341451542</v>
      </c>
      <c r="BB334" s="3">
        <f t="shared" si="435"/>
        <v>43.569779751483004</v>
      </c>
      <c r="BC334" s="3">
        <f t="shared" si="436"/>
        <v>21.525527355853121</v>
      </c>
      <c r="BD334" s="3">
        <f t="shared" si="437"/>
        <v>28.380488395690918</v>
      </c>
      <c r="BE334" s="3">
        <f t="shared" si="438"/>
        <v>3.8798325601808075</v>
      </c>
      <c r="BF334" s="3">
        <f t="shared" si="439"/>
        <v>0.24537474665729364</v>
      </c>
      <c r="BG334" s="3">
        <f t="shared" si="440"/>
        <v>2.0365937915488903</v>
      </c>
      <c r="BH334" s="3">
        <f t="shared" si="441"/>
        <v>1.8432387686319172</v>
      </c>
      <c r="BI334" s="3">
        <f t="shared" si="442"/>
        <v>0.1552878822847408</v>
      </c>
      <c r="BJ334" s="3">
        <f t="shared" si="443"/>
        <v>68.862374818142911</v>
      </c>
      <c r="BK334" s="3">
        <f t="shared" si="444"/>
        <v>0.77642796633729227</v>
      </c>
      <c r="BL334" s="3">
        <f t="shared" si="445"/>
        <v>53.33281558794932</v>
      </c>
      <c r="BM334" s="3">
        <f t="shared" si="446"/>
        <v>946.37152313673721</v>
      </c>
      <c r="BN334" s="3">
        <f t="shared" si="447"/>
        <v>1.6158596795531721E-2</v>
      </c>
    </row>
    <row r="335" spans="1:66" s="5" customFormat="1">
      <c r="A335" s="5" t="s">
        <v>687</v>
      </c>
      <c r="B335" s="5" t="s">
        <v>136</v>
      </c>
      <c r="C335" s="5">
        <v>20190708</v>
      </c>
      <c r="D335" s="5" t="s">
        <v>338</v>
      </c>
      <c r="E335" s="6" t="s">
        <v>0</v>
      </c>
      <c r="F335" s="2"/>
      <c r="G335" s="6">
        <v>1700</v>
      </c>
      <c r="H335" s="5">
        <v>1400</v>
      </c>
      <c r="I335" s="6">
        <v>27.6</v>
      </c>
      <c r="J335" s="6"/>
      <c r="K335" s="2">
        <v>70</v>
      </c>
      <c r="L335" s="2" t="s">
        <v>701</v>
      </c>
      <c r="M335" s="2">
        <v>22044.000008605421</v>
      </c>
      <c r="N335" s="2">
        <v>0</v>
      </c>
      <c r="O335" s="3">
        <f t="shared" si="420"/>
        <v>29.873837939343836</v>
      </c>
      <c r="P335" s="3">
        <f t="shared" si="421"/>
        <v>0.25806382037333664</v>
      </c>
      <c r="Q335" s="3">
        <f t="shared" si="422"/>
        <v>1113.0906011698412</v>
      </c>
      <c r="R335" s="3">
        <f t="shared" si="423"/>
        <v>5.3322939518982393</v>
      </c>
      <c r="S335" s="3">
        <f t="shared" si="424"/>
        <v>2.0142283157554806</v>
      </c>
      <c r="T335" s="3">
        <f t="shared" si="425"/>
        <v>29.055912017822266</v>
      </c>
      <c r="U335" s="2">
        <v>6</v>
      </c>
      <c r="V335" s="3">
        <f t="shared" si="426"/>
        <v>1.4200000166893005</v>
      </c>
      <c r="W335" s="2">
        <v>1</v>
      </c>
      <c r="X335" s="3">
        <f t="shared" si="427"/>
        <v>2.8400000333786011</v>
      </c>
      <c r="Y335" s="2">
        <v>27.748523712158203</v>
      </c>
      <c r="Z335" s="2">
        <v>29.055912017822266</v>
      </c>
      <c r="AA335" s="2">
        <v>27.591083526611328</v>
      </c>
      <c r="AB335" s="2">
        <v>1401.245361328125</v>
      </c>
      <c r="AC335" s="2">
        <v>1356.7227783203125</v>
      </c>
      <c r="AD335" s="2">
        <v>15.612510681152344</v>
      </c>
      <c r="AE335" s="2">
        <v>21.87028694152832</v>
      </c>
      <c r="AF335" s="2">
        <v>38.571212768554688</v>
      </c>
      <c r="AG335" s="2">
        <v>54.032764434814453</v>
      </c>
      <c r="AH335" s="2">
        <v>500.08261108398438</v>
      </c>
      <c r="AI335" s="2">
        <v>1700.5767822265625</v>
      </c>
      <c r="AJ335" s="2">
        <v>14.921965599060059</v>
      </c>
      <c r="AK335" s="2">
        <v>92.3890380859375</v>
      </c>
      <c r="AL335" s="2">
        <v>3.1013469696044922</v>
      </c>
      <c r="AM335" s="2">
        <v>1.5447109937667847E-2</v>
      </c>
      <c r="AN335" s="2">
        <v>1</v>
      </c>
      <c r="AO335" s="2">
        <v>-0.21956524252891541</v>
      </c>
      <c r="AP335" s="2">
        <v>2.737391471862793</v>
      </c>
      <c r="AQ335" s="2">
        <v>1</v>
      </c>
      <c r="AR335" s="2">
        <v>0</v>
      </c>
      <c r="AS335" s="2">
        <v>0.15999999642372131</v>
      </c>
      <c r="AT335" s="2">
        <v>111115</v>
      </c>
      <c r="AU335" s="3">
        <f t="shared" si="428"/>
        <v>0.83347101847330707</v>
      </c>
      <c r="AV335" s="3">
        <f t="shared" si="429"/>
        <v>5.3322939518982392E-3</v>
      </c>
      <c r="AW335" s="3">
        <f t="shared" si="430"/>
        <v>302.20591201782224</v>
      </c>
      <c r="AX335" s="3">
        <f t="shared" si="431"/>
        <v>300.89852371215818</v>
      </c>
      <c r="AY335" s="3">
        <f t="shared" si="432"/>
        <v>272.0922790745135</v>
      </c>
      <c r="AZ335" s="3">
        <f t="shared" si="433"/>
        <v>0.25317039037104311</v>
      </c>
      <c r="BA335" s="3">
        <f t="shared" si="434"/>
        <v>4.0348030889467221</v>
      </c>
      <c r="BB335" s="3">
        <f t="shared" si="435"/>
        <v>43.671881129378896</v>
      </c>
      <c r="BC335" s="3">
        <f t="shared" si="436"/>
        <v>21.801594187850576</v>
      </c>
      <c r="BD335" s="3">
        <f t="shared" si="437"/>
        <v>28.402217864990234</v>
      </c>
      <c r="BE335" s="3">
        <f t="shared" si="438"/>
        <v>3.8847361766270097</v>
      </c>
      <c r="BF335" s="3">
        <f t="shared" si="439"/>
        <v>0.23656751218555383</v>
      </c>
      <c r="BG335" s="3">
        <f t="shared" si="440"/>
        <v>2.0205747731912416</v>
      </c>
      <c r="BH335" s="3">
        <f t="shared" si="441"/>
        <v>1.8641614034357681</v>
      </c>
      <c r="BI335" s="3">
        <f t="shared" si="442"/>
        <v>0.14964658543322309</v>
      </c>
      <c r="BJ335" s="3">
        <f t="shared" si="443"/>
        <v>102.83736994457952</v>
      </c>
      <c r="BK335" s="3">
        <f t="shared" si="444"/>
        <v>0.82042596981227101</v>
      </c>
      <c r="BL335" s="3">
        <f t="shared" si="445"/>
        <v>52.686501618469684</v>
      </c>
      <c r="BM335" s="3">
        <f t="shared" si="446"/>
        <v>1342.5221865090032</v>
      </c>
      <c r="BN335" s="3">
        <f t="shared" si="447"/>
        <v>1.1723813779449857E-2</v>
      </c>
    </row>
    <row r="336" spans="1:66" s="5" customFormat="1">
      <c r="A336" s="5" t="s">
        <v>687</v>
      </c>
      <c r="B336" s="5" t="s">
        <v>136</v>
      </c>
      <c r="C336" s="5">
        <v>20190708</v>
      </c>
      <c r="D336" s="5" t="s">
        <v>338</v>
      </c>
      <c r="E336" s="6" t="s">
        <v>0</v>
      </c>
      <c r="F336" s="2"/>
      <c r="G336" s="6">
        <v>1700</v>
      </c>
      <c r="H336" s="5">
        <v>1800</v>
      </c>
      <c r="I336" s="6">
        <v>27.6</v>
      </c>
      <c r="J336" s="6"/>
      <c r="K336" s="2">
        <v>71</v>
      </c>
      <c r="L336" s="2" t="s">
        <v>702</v>
      </c>
      <c r="M336" s="2">
        <v>22162.500008706003</v>
      </c>
      <c r="N336" s="2">
        <v>0</v>
      </c>
      <c r="O336" s="3">
        <f t="shared" si="420"/>
        <v>30.354608667851636</v>
      </c>
      <c r="P336" s="3">
        <f t="shared" si="421"/>
        <v>0.24075983529737063</v>
      </c>
      <c r="Q336" s="3">
        <f t="shared" si="422"/>
        <v>1477.096602781709</v>
      </c>
      <c r="R336" s="3">
        <f t="shared" si="423"/>
        <v>5.1179852776323713</v>
      </c>
      <c r="S336" s="3">
        <f t="shared" si="424"/>
        <v>2.0607317058964307</v>
      </c>
      <c r="T336" s="3">
        <f t="shared" si="425"/>
        <v>29.154840469360352</v>
      </c>
      <c r="U336" s="2">
        <v>6</v>
      </c>
      <c r="V336" s="3">
        <f t="shared" si="426"/>
        <v>1.4200000166893005</v>
      </c>
      <c r="W336" s="2">
        <v>1</v>
      </c>
      <c r="X336" s="3">
        <f t="shared" si="427"/>
        <v>2.8400000333786011</v>
      </c>
      <c r="Y336" s="2">
        <v>27.771432876586914</v>
      </c>
      <c r="Z336" s="2">
        <v>29.154840469360352</v>
      </c>
      <c r="AA336" s="2">
        <v>27.589912414550781</v>
      </c>
      <c r="AB336" s="2">
        <v>1799.5518798828125</v>
      </c>
      <c r="AC336" s="2">
        <v>1752.3721923828125</v>
      </c>
      <c r="AD336" s="2">
        <v>15.608880996704102</v>
      </c>
      <c r="AE336" s="2">
        <v>21.616661071777344</v>
      </c>
      <c r="AF336" s="2">
        <v>38.635219573974609</v>
      </c>
      <c r="AG336" s="2">
        <v>53.337852478027344</v>
      </c>
      <c r="AH336" s="2">
        <v>500.08670043945313</v>
      </c>
      <c r="AI336" s="2">
        <v>1699.744384765625</v>
      </c>
      <c r="AJ336" s="2">
        <v>14.653120040893555</v>
      </c>
      <c r="AK336" s="2">
        <v>92.392478942871094</v>
      </c>
      <c r="AL336" s="2">
        <v>-0.54611396789550781</v>
      </c>
      <c r="AM336" s="2">
        <v>2.2246807813644409E-2</v>
      </c>
      <c r="AN336" s="2">
        <v>1</v>
      </c>
      <c r="AO336" s="2">
        <v>-0.21956524252891541</v>
      </c>
      <c r="AP336" s="2">
        <v>2.737391471862793</v>
      </c>
      <c r="AQ336" s="2">
        <v>1</v>
      </c>
      <c r="AR336" s="2">
        <v>0</v>
      </c>
      <c r="AS336" s="2">
        <v>0.15999999642372131</v>
      </c>
      <c r="AT336" s="2">
        <v>111115</v>
      </c>
      <c r="AU336" s="3">
        <f t="shared" si="428"/>
        <v>0.83347783406575515</v>
      </c>
      <c r="AV336" s="3">
        <f t="shared" si="429"/>
        <v>5.1179852776323713E-3</v>
      </c>
      <c r="AW336" s="3">
        <f t="shared" si="430"/>
        <v>302.30484046936033</v>
      </c>
      <c r="AX336" s="3">
        <f t="shared" si="431"/>
        <v>300.92143287658689</v>
      </c>
      <c r="AY336" s="3">
        <f t="shared" si="432"/>
        <v>271.95909548374038</v>
      </c>
      <c r="AZ336" s="3">
        <f t="shared" si="433"/>
        <v>0.35219703672861752</v>
      </c>
      <c r="BA336" s="3">
        <f t="shared" si="434"/>
        <v>4.0579486087858001</v>
      </c>
      <c r="BB336" s="3">
        <f t="shared" si="435"/>
        <v>43.920767742306658</v>
      </c>
      <c r="BC336" s="3">
        <f t="shared" si="436"/>
        <v>22.304106670529315</v>
      </c>
      <c r="BD336" s="3">
        <f t="shared" si="437"/>
        <v>28.463136672973633</v>
      </c>
      <c r="BE336" s="3">
        <f t="shared" si="438"/>
        <v>3.8985123529871051</v>
      </c>
      <c r="BF336" s="3">
        <f t="shared" si="439"/>
        <v>0.22194457517866201</v>
      </c>
      <c r="BG336" s="3">
        <f t="shared" si="440"/>
        <v>1.9972169028893696</v>
      </c>
      <c r="BH336" s="3">
        <f t="shared" si="441"/>
        <v>1.9012954500977355</v>
      </c>
      <c r="BI336" s="3">
        <f t="shared" si="442"/>
        <v>0.14029139161204207</v>
      </c>
      <c r="BJ336" s="3">
        <f t="shared" si="443"/>
        <v>136.47261676909548</v>
      </c>
      <c r="BK336" s="3">
        <f t="shared" si="444"/>
        <v>0.84291260110285493</v>
      </c>
      <c r="BL336" s="3">
        <f t="shared" si="445"/>
        <v>51.600032317135238</v>
      </c>
      <c r="BM336" s="3">
        <f t="shared" si="446"/>
        <v>1737.9430651926803</v>
      </c>
      <c r="BN336" s="3">
        <f t="shared" si="447"/>
        <v>9.012371116205049E-3</v>
      </c>
    </row>
    <row r="337" spans="1:66" s="5" customFormat="1">
      <c r="A337" s="5" t="s">
        <v>687</v>
      </c>
      <c r="B337" s="5" t="s">
        <v>136</v>
      </c>
      <c r="C337" s="5">
        <v>20190708</v>
      </c>
      <c r="D337" s="5" t="s">
        <v>338</v>
      </c>
      <c r="E337" s="6" t="s">
        <v>0</v>
      </c>
      <c r="F337" s="2"/>
      <c r="G337" s="6">
        <v>1700</v>
      </c>
      <c r="H337" s="5">
        <v>400</v>
      </c>
      <c r="I337" s="6">
        <v>27.6</v>
      </c>
      <c r="J337" s="6"/>
      <c r="K337" s="2">
        <v>72</v>
      </c>
      <c r="L337" s="2" t="s">
        <v>703</v>
      </c>
      <c r="M337" s="2">
        <v>22310.500008728355</v>
      </c>
      <c r="N337" s="2">
        <v>0</v>
      </c>
      <c r="O337" s="3">
        <f t="shared" si="420"/>
        <v>14.715738056672739</v>
      </c>
      <c r="P337" s="3">
        <f t="shared" si="421"/>
        <v>0.21718286958565622</v>
      </c>
      <c r="Q337" s="3">
        <f t="shared" si="422"/>
        <v>252.56143510931508</v>
      </c>
      <c r="R337" s="3">
        <f t="shared" si="423"/>
        <v>4.8017913992603312</v>
      </c>
      <c r="S337" s="3">
        <f t="shared" si="424"/>
        <v>2.1267502272080172</v>
      </c>
      <c r="T337" s="3">
        <f t="shared" si="425"/>
        <v>29.327362060546875</v>
      </c>
      <c r="U337" s="2">
        <v>6</v>
      </c>
      <c r="V337" s="3">
        <f t="shared" si="426"/>
        <v>1.4200000166893005</v>
      </c>
      <c r="W337" s="2">
        <v>1</v>
      </c>
      <c r="X337" s="3">
        <f t="shared" si="427"/>
        <v>2.8400000333786011</v>
      </c>
      <c r="Y337" s="2">
        <v>27.803806304931641</v>
      </c>
      <c r="Z337" s="2">
        <v>29.327362060546875</v>
      </c>
      <c r="AA337" s="2">
        <v>27.592367172241211</v>
      </c>
      <c r="AB337" s="2">
        <v>399.83889770507813</v>
      </c>
      <c r="AC337" s="2">
        <v>379.99295043945313</v>
      </c>
      <c r="AD337" s="2">
        <v>15.703248023986816</v>
      </c>
      <c r="AE337" s="2">
        <v>21.341709136962891</v>
      </c>
      <c r="AF337" s="2">
        <v>38.907981872558594</v>
      </c>
      <c r="AG337" s="2">
        <v>52.561145782470703</v>
      </c>
      <c r="AH337" s="2">
        <v>500.0633544921875</v>
      </c>
      <c r="AI337" s="2">
        <v>1699.644287109375</v>
      </c>
      <c r="AJ337" s="2">
        <v>14.840267181396484</v>
      </c>
      <c r="AK337" s="2">
        <v>92.3936767578125</v>
      </c>
      <c r="AL337" s="2">
        <v>7.5256938934326172</v>
      </c>
      <c r="AM337" s="2">
        <v>2.8434246778488159E-2</v>
      </c>
      <c r="AN337" s="2">
        <v>1</v>
      </c>
      <c r="AO337" s="2">
        <v>-0.21956524252891541</v>
      </c>
      <c r="AP337" s="2">
        <v>2.737391471862793</v>
      </c>
      <c r="AQ337" s="2">
        <v>1</v>
      </c>
      <c r="AR337" s="2">
        <v>0</v>
      </c>
      <c r="AS337" s="2">
        <v>0.15999999642372131</v>
      </c>
      <c r="AT337" s="2">
        <v>111115</v>
      </c>
      <c r="AU337" s="3">
        <f t="shared" si="428"/>
        <v>0.83343892415364573</v>
      </c>
      <c r="AV337" s="3">
        <f t="shared" si="429"/>
        <v>4.8017913992603311E-3</v>
      </c>
      <c r="AW337" s="3">
        <f t="shared" si="430"/>
        <v>302.47736206054685</v>
      </c>
      <c r="AX337" s="3">
        <f t="shared" si="431"/>
        <v>300.95380630493162</v>
      </c>
      <c r="AY337" s="3">
        <f t="shared" si="432"/>
        <v>271.94307985909836</v>
      </c>
      <c r="AZ337" s="3">
        <f t="shared" si="433"/>
        <v>0.496408719233905</v>
      </c>
      <c r="BA337" s="3">
        <f t="shared" si="434"/>
        <v>4.0985892026678199</v>
      </c>
      <c r="BB337" s="3">
        <f t="shared" si="435"/>
        <v>44.360061710838423</v>
      </c>
      <c r="BC337" s="3">
        <f t="shared" si="436"/>
        <v>23.018352573875532</v>
      </c>
      <c r="BD337" s="3">
        <f t="shared" si="437"/>
        <v>28.565584182739258</v>
      </c>
      <c r="BE337" s="3">
        <f t="shared" si="438"/>
        <v>3.9217759268208532</v>
      </c>
      <c r="BF337" s="3">
        <f t="shared" si="439"/>
        <v>0.20175415617903422</v>
      </c>
      <c r="BG337" s="3">
        <f t="shared" si="440"/>
        <v>1.9718389754598029</v>
      </c>
      <c r="BH337" s="3">
        <f t="shared" si="441"/>
        <v>1.9499369513610503</v>
      </c>
      <c r="BI337" s="3">
        <f t="shared" si="442"/>
        <v>0.12739733274504567</v>
      </c>
      <c r="BJ337" s="3">
        <f t="shared" si="443"/>
        <v>23.335079596979298</v>
      </c>
      <c r="BK337" s="3">
        <f t="shared" si="444"/>
        <v>0.6646476857458371</v>
      </c>
      <c r="BL337" s="3">
        <f t="shared" si="445"/>
        <v>50.159133887777884</v>
      </c>
      <c r="BM337" s="3">
        <f t="shared" si="446"/>
        <v>372.99779334684058</v>
      </c>
      <c r="BN337" s="3">
        <f t="shared" si="447"/>
        <v>1.9789089603426964E-2</v>
      </c>
    </row>
    <row r="338" spans="1:66" s="5" customFormat="1"/>
    <row r="339" spans="1:66" s="5" customFormat="1">
      <c r="A339" s="5" t="s">
        <v>704</v>
      </c>
      <c r="B339" s="5" t="s">
        <v>136</v>
      </c>
      <c r="C339" s="5">
        <v>20190708</v>
      </c>
      <c r="D339" s="5" t="s">
        <v>338</v>
      </c>
      <c r="E339" s="6" t="s">
        <v>0</v>
      </c>
      <c r="F339" s="2"/>
      <c r="G339" s="6">
        <v>1700</v>
      </c>
      <c r="H339" s="5">
        <v>400</v>
      </c>
      <c r="I339" s="6">
        <v>27.6</v>
      </c>
      <c r="J339" s="6"/>
      <c r="K339" s="2">
        <v>73</v>
      </c>
      <c r="L339" s="5" t="s">
        <v>705</v>
      </c>
      <c r="M339" s="5">
        <v>25061.000008717179</v>
      </c>
      <c r="N339" s="5">
        <v>0</v>
      </c>
      <c r="O339" s="5">
        <v>6.2560040039401654</v>
      </c>
      <c r="P339" s="5">
        <v>5.1129451662188512E-2</v>
      </c>
      <c r="Q339" s="5">
        <v>179.81047764302275</v>
      </c>
      <c r="R339" s="5">
        <v>1.4237749945952864</v>
      </c>
      <c r="S339" s="5">
        <v>2.5402969174776304</v>
      </c>
      <c r="T339" s="5">
        <v>28.985279083251953</v>
      </c>
      <c r="U339" s="5">
        <v>6</v>
      </c>
      <c r="V339" s="5">
        <v>1.4200000166893005</v>
      </c>
      <c r="W339" s="5">
        <v>1</v>
      </c>
      <c r="X339" s="5">
        <v>2.8400000333786011</v>
      </c>
      <c r="Y339" s="5">
        <v>27.807479858398438</v>
      </c>
      <c r="Z339" s="5">
        <v>28.985279083251953</v>
      </c>
      <c r="AA339" s="5">
        <v>27.593940734863281</v>
      </c>
      <c r="AB339" s="5">
        <v>399.69677734375</v>
      </c>
      <c r="AC339" s="5">
        <v>391.5220947265625</v>
      </c>
      <c r="AD339" s="5">
        <v>14.322268486022949</v>
      </c>
      <c r="AE339" s="5">
        <v>16.003158569335938</v>
      </c>
      <c r="AF339" s="5">
        <v>35.32525634765625</v>
      </c>
      <c r="AG339" s="5">
        <v>39.39215087890625</v>
      </c>
      <c r="AH339" s="5">
        <v>500.08865356445313</v>
      </c>
      <c r="AI339" s="5">
        <v>1700.817138671875</v>
      </c>
      <c r="AJ339" s="5">
        <v>28.282459259033203</v>
      </c>
      <c r="AK339" s="5">
        <v>92.359970092773438</v>
      </c>
      <c r="AL339" s="5">
        <v>7.4209880828857422</v>
      </c>
      <c r="AM339" s="5">
        <v>0.13542315363883972</v>
      </c>
      <c r="AN339" s="5">
        <v>1</v>
      </c>
      <c r="AO339" s="5">
        <v>-0.21956524252891541</v>
      </c>
      <c r="AP339" s="5">
        <v>2.737391471862793</v>
      </c>
      <c r="AQ339" s="5">
        <v>1</v>
      </c>
      <c r="AR339" s="5">
        <v>0</v>
      </c>
      <c r="AS339" s="5">
        <v>0.15999999642372131</v>
      </c>
      <c r="AT339" s="5">
        <v>111115</v>
      </c>
      <c r="AU339" s="5">
        <v>0.83348108927408837</v>
      </c>
      <c r="AV339" s="5">
        <v>1.4237749945952864E-3</v>
      </c>
      <c r="AW339" s="5">
        <v>302.13527908325193</v>
      </c>
      <c r="AX339" s="5">
        <v>300.95747985839841</v>
      </c>
      <c r="AY339" s="5">
        <v>272.13073610490392</v>
      </c>
      <c r="AZ339" s="5">
        <v>2.3025648155235268</v>
      </c>
      <c r="BA339" s="5">
        <v>4.0183481643314085</v>
      </c>
      <c r="BB339" s="5">
        <v>43.507464979634264</v>
      </c>
      <c r="BC339" s="5">
        <v>27.504306410298327</v>
      </c>
      <c r="BD339" s="5">
        <v>28.396379470825195</v>
      </c>
      <c r="BE339" s="5">
        <v>3.8834181149856608</v>
      </c>
      <c r="BF339" s="5">
        <v>5.0225230374002526E-2</v>
      </c>
      <c r="BG339" s="5">
        <v>1.4780512468537781</v>
      </c>
      <c r="BH339" s="5">
        <v>2.4053668681318827</v>
      </c>
      <c r="BI339" s="5">
        <v>3.147077430512428E-2</v>
      </c>
      <c r="BJ339" s="5">
        <v>16.607290337476886</v>
      </c>
      <c r="BK339" s="5">
        <v>0.45926010323530192</v>
      </c>
      <c r="BL339" s="5">
        <v>35.99609870003696</v>
      </c>
      <c r="BM339" s="5">
        <v>388.54829004133086</v>
      </c>
      <c r="BN339" s="5">
        <v>5.7957207216045754E-3</v>
      </c>
    </row>
    <row r="340" spans="1:66" s="5" customFormat="1">
      <c r="A340" s="5" t="s">
        <v>704</v>
      </c>
      <c r="B340" s="5" t="s">
        <v>136</v>
      </c>
      <c r="C340" s="5">
        <v>20190708</v>
      </c>
      <c r="D340" s="5" t="s">
        <v>338</v>
      </c>
      <c r="E340" s="6" t="s">
        <v>0</v>
      </c>
      <c r="F340" s="2"/>
      <c r="G340" s="6">
        <v>1700</v>
      </c>
      <c r="H340" s="5">
        <v>325</v>
      </c>
      <c r="I340" s="6">
        <v>27.6</v>
      </c>
      <c r="J340" s="6"/>
      <c r="K340" s="2">
        <v>74</v>
      </c>
      <c r="L340" s="5" t="s">
        <v>706</v>
      </c>
      <c r="M340" s="5">
        <v>25149.500008728355</v>
      </c>
      <c r="N340" s="5">
        <v>0</v>
      </c>
      <c r="O340" s="5">
        <v>4.6919067987905665</v>
      </c>
      <c r="P340" s="5">
        <v>4.8749523984284414E-2</v>
      </c>
      <c r="Q340" s="5">
        <v>152.53595600761707</v>
      </c>
      <c r="R340" s="5">
        <v>1.3737419780535438</v>
      </c>
      <c r="S340" s="5">
        <v>2.5684265526807741</v>
      </c>
      <c r="T340" s="5">
        <v>29.068277359008789</v>
      </c>
      <c r="U340" s="5">
        <v>6</v>
      </c>
      <c r="V340" s="5">
        <v>1.4200000166893005</v>
      </c>
      <c r="W340" s="5">
        <v>1</v>
      </c>
      <c r="X340" s="5">
        <v>2.8400000333786011</v>
      </c>
      <c r="Y340" s="5">
        <v>27.785877227783203</v>
      </c>
      <c r="Z340" s="5">
        <v>29.068277359008789</v>
      </c>
      <c r="AA340" s="5">
        <v>27.592613220214844</v>
      </c>
      <c r="AB340" s="5">
        <v>325.74771118164063</v>
      </c>
      <c r="AC340" s="5">
        <v>319.59152221679688</v>
      </c>
      <c r="AD340" s="5">
        <v>14.285943984985352</v>
      </c>
      <c r="AE340" s="5">
        <v>15.907961845397949</v>
      </c>
      <c r="AF340" s="5">
        <v>35.297351837158203</v>
      </c>
      <c r="AG340" s="5">
        <v>39.207782745361328</v>
      </c>
      <c r="AH340" s="5">
        <v>500.07656860351563</v>
      </c>
      <c r="AI340" s="5">
        <v>1700.8935546875</v>
      </c>
      <c r="AJ340" s="5">
        <v>20.108633041381836</v>
      </c>
      <c r="AK340" s="5">
        <v>92.360244750976563</v>
      </c>
      <c r="AL340" s="5">
        <v>7.2895793914794922</v>
      </c>
      <c r="AM340" s="5">
        <v>0.13993784785270691</v>
      </c>
      <c r="AN340" s="5">
        <v>1</v>
      </c>
      <c r="AO340" s="5">
        <v>-0.21956524252891541</v>
      </c>
      <c r="AP340" s="5">
        <v>2.737391471862793</v>
      </c>
      <c r="AQ340" s="5">
        <v>1</v>
      </c>
      <c r="AR340" s="5">
        <v>0</v>
      </c>
      <c r="AS340" s="5">
        <v>0.15999999642372131</v>
      </c>
      <c r="AT340" s="5">
        <v>111115</v>
      </c>
      <c r="AU340" s="5">
        <v>0.83346094767252599</v>
      </c>
      <c r="AV340" s="5">
        <v>1.3737419780535439E-3</v>
      </c>
      <c r="AW340" s="5">
        <v>302.21827735900877</v>
      </c>
      <c r="AX340" s="5">
        <v>300.93587722778318</v>
      </c>
      <c r="AY340" s="5">
        <v>272.14296266713063</v>
      </c>
      <c r="AZ340" s="5">
        <v>2.3138220763904696</v>
      </c>
      <c r="BA340" s="5">
        <v>4.0376898022109255</v>
      </c>
      <c r="BB340" s="5">
        <v>43.716750784901244</v>
      </c>
      <c r="BC340" s="5">
        <v>27.808788939503295</v>
      </c>
      <c r="BD340" s="5">
        <v>28.427077293395996</v>
      </c>
      <c r="BE340" s="5">
        <v>3.8903527496252006</v>
      </c>
      <c r="BF340" s="5">
        <v>4.792684412176846E-2</v>
      </c>
      <c r="BG340" s="5">
        <v>1.4692632495301514</v>
      </c>
      <c r="BH340" s="5">
        <v>2.4210895000950492</v>
      </c>
      <c r="BI340" s="5">
        <v>3.002711960177501E-2</v>
      </c>
      <c r="BJ340" s="5">
        <v>14.088258230187707</v>
      </c>
      <c r="BK340" s="5">
        <v>0.47728411238688417</v>
      </c>
      <c r="BL340" s="5">
        <v>35.540502717234844</v>
      </c>
      <c r="BM340" s="5">
        <v>317.36121443372548</v>
      </c>
      <c r="BN340" s="5">
        <v>5.2543511540617616E-3</v>
      </c>
    </row>
    <row r="341" spans="1:66" s="5" customFormat="1">
      <c r="A341" s="5" t="s">
        <v>704</v>
      </c>
      <c r="B341" s="5" t="s">
        <v>136</v>
      </c>
      <c r="C341" s="5">
        <v>20190708</v>
      </c>
      <c r="D341" s="5" t="s">
        <v>338</v>
      </c>
      <c r="E341" s="6" t="s">
        <v>0</v>
      </c>
      <c r="F341" s="2"/>
      <c r="G341" s="6">
        <v>1700</v>
      </c>
      <c r="H341" s="5">
        <v>250</v>
      </c>
      <c r="I341" s="6">
        <v>27.6</v>
      </c>
      <c r="J341" s="6"/>
      <c r="K341" s="2">
        <v>75</v>
      </c>
      <c r="L341" s="5" t="s">
        <v>707</v>
      </c>
      <c r="M341" s="5">
        <v>25238.500008728355</v>
      </c>
      <c r="N341" s="5">
        <v>0</v>
      </c>
      <c r="O341" s="5">
        <v>3.2747899004155987</v>
      </c>
      <c r="P341" s="5">
        <v>4.7583426826900484E-2</v>
      </c>
      <c r="Q341" s="5">
        <v>125.8683948975203</v>
      </c>
      <c r="R341" s="5">
        <v>1.3972662738023658</v>
      </c>
      <c r="S341" s="5">
        <v>2.6737349361834966</v>
      </c>
      <c r="T341" s="5">
        <v>29.511219024658203</v>
      </c>
      <c r="U341" s="5">
        <v>6</v>
      </c>
      <c r="V341" s="5">
        <v>1.4200000166893005</v>
      </c>
      <c r="W341" s="5">
        <v>1</v>
      </c>
      <c r="X341" s="5">
        <v>2.8400000333786011</v>
      </c>
      <c r="Y341" s="5">
        <v>27.797889709472656</v>
      </c>
      <c r="Z341" s="5">
        <v>29.511219024658203</v>
      </c>
      <c r="AA341" s="5">
        <v>27.591691970825195</v>
      </c>
      <c r="AB341" s="5">
        <v>250.77743530273438</v>
      </c>
      <c r="AC341" s="5">
        <v>246.4349365234375</v>
      </c>
      <c r="AD341" s="5">
        <v>14.250774383544922</v>
      </c>
      <c r="AE341" s="5">
        <v>15.900661468505859</v>
      </c>
      <c r="AF341" s="5">
        <v>35.184726715087891</v>
      </c>
      <c r="AG341" s="5">
        <v>39.159339904785156</v>
      </c>
      <c r="AH341" s="5">
        <v>500.05197143554688</v>
      </c>
      <c r="AI341" s="5">
        <v>1700.5299072265625</v>
      </c>
      <c r="AJ341" s="5">
        <v>16.879922866821289</v>
      </c>
      <c r="AK341" s="5">
        <v>92.358123779296875</v>
      </c>
      <c r="AL341" s="5">
        <v>7.0303936004638672</v>
      </c>
      <c r="AM341" s="5">
        <v>0.13694235682487488</v>
      </c>
      <c r="AN341" s="5">
        <v>1</v>
      </c>
      <c r="AO341" s="5">
        <v>-0.21956524252891541</v>
      </c>
      <c r="AP341" s="5">
        <v>2.737391471862793</v>
      </c>
      <c r="AQ341" s="5">
        <v>1</v>
      </c>
      <c r="AR341" s="5">
        <v>0</v>
      </c>
      <c r="AS341" s="5">
        <v>0.15999999642372131</v>
      </c>
      <c r="AT341" s="5">
        <v>111115</v>
      </c>
      <c r="AU341" s="5">
        <v>0.83341995239257805</v>
      </c>
      <c r="AV341" s="5">
        <v>1.3972662738023659E-3</v>
      </c>
      <c r="AW341" s="5">
        <v>302.66121902465818</v>
      </c>
      <c r="AX341" s="5">
        <v>300.94788970947263</v>
      </c>
      <c r="AY341" s="5">
        <v>272.08477907468114</v>
      </c>
      <c r="AZ341" s="5">
        <v>2.238988224122072</v>
      </c>
      <c r="BA341" s="5">
        <v>4.1422901962644572</v>
      </c>
      <c r="BB341" s="5">
        <v>44.850306900593395</v>
      </c>
      <c r="BC341" s="5">
        <v>28.949645432087536</v>
      </c>
      <c r="BD341" s="5">
        <v>28.65455436706543</v>
      </c>
      <c r="BE341" s="5">
        <v>3.9420772354332443</v>
      </c>
      <c r="BF341" s="5">
        <v>4.6799317020276968E-2</v>
      </c>
      <c r="BG341" s="5">
        <v>1.4685552600809606</v>
      </c>
      <c r="BH341" s="5">
        <v>2.4735219753522837</v>
      </c>
      <c r="BI341" s="5">
        <v>2.9319024142640877E-2</v>
      </c>
      <c r="BJ341" s="5">
        <v>11.6249687958466</v>
      </c>
      <c r="BK341" s="5">
        <v>0.51075710560036369</v>
      </c>
      <c r="BL341" s="5">
        <v>34.527633044456763</v>
      </c>
      <c r="BM341" s="5">
        <v>244.87825824400042</v>
      </c>
      <c r="BN341" s="5">
        <v>4.6174268303794249E-3</v>
      </c>
    </row>
    <row r="342" spans="1:66" s="5" customFormat="1">
      <c r="A342" s="5" t="s">
        <v>704</v>
      </c>
      <c r="B342" s="5" t="s">
        <v>136</v>
      </c>
      <c r="C342" s="5">
        <v>20190708</v>
      </c>
      <c r="D342" s="5" t="s">
        <v>338</v>
      </c>
      <c r="E342" s="6" t="s">
        <v>0</v>
      </c>
      <c r="F342" s="2"/>
      <c r="G342" s="6">
        <v>1700</v>
      </c>
      <c r="H342" s="5">
        <v>175</v>
      </c>
      <c r="I342" s="6">
        <v>27.6</v>
      </c>
      <c r="J342" s="6"/>
      <c r="K342" s="2">
        <v>76</v>
      </c>
      <c r="L342" s="5" t="s">
        <v>708</v>
      </c>
      <c r="M342" s="5">
        <v>25328.000008717179</v>
      </c>
      <c r="N342" s="5">
        <v>0</v>
      </c>
      <c r="O342" s="5">
        <v>1.8486246260634183</v>
      </c>
      <c r="P342" s="5">
        <v>4.8282948972841085E-2</v>
      </c>
      <c r="Q342" s="5">
        <v>103.58618421795315</v>
      </c>
      <c r="R342" s="5">
        <v>1.4246979008659286</v>
      </c>
      <c r="S342" s="5">
        <v>2.6873119947928474</v>
      </c>
      <c r="T342" s="5">
        <v>29.546520233154297</v>
      </c>
      <c r="U342" s="5">
        <v>6</v>
      </c>
      <c r="V342" s="5">
        <v>1.4200000166893005</v>
      </c>
      <c r="W342" s="5">
        <v>1</v>
      </c>
      <c r="X342" s="5">
        <v>2.8400000333786011</v>
      </c>
      <c r="Y342" s="5">
        <v>27.817733764648438</v>
      </c>
      <c r="Z342" s="5">
        <v>29.546520233154297</v>
      </c>
      <c r="AA342" s="5">
        <v>27.589382171630859</v>
      </c>
      <c r="AB342" s="5">
        <v>174.858642578125</v>
      </c>
      <c r="AC342" s="5">
        <v>172.34608459472656</v>
      </c>
      <c r="AD342" s="5">
        <v>14.162861824035645</v>
      </c>
      <c r="AE342" s="5">
        <v>15.845114707946777</v>
      </c>
      <c r="AF342" s="5">
        <v>34.909156799316406</v>
      </c>
      <c r="AG342" s="5">
        <v>38.975418090820313</v>
      </c>
      <c r="AH342" s="5">
        <v>500.08773803710938</v>
      </c>
      <c r="AI342" s="5">
        <v>1700.590576171875</v>
      </c>
      <c r="AJ342" s="5">
        <v>23.651346206665039</v>
      </c>
      <c r="AK342" s="5">
        <v>92.357505798339844</v>
      </c>
      <c r="AL342" s="5">
        <v>6.6922893524169922</v>
      </c>
      <c r="AM342" s="5">
        <v>0.13310953974723816</v>
      </c>
      <c r="AN342" s="5">
        <v>1</v>
      </c>
      <c r="AO342" s="5">
        <v>-0.21956524252891541</v>
      </c>
      <c r="AP342" s="5">
        <v>2.737391471862793</v>
      </c>
      <c r="AQ342" s="5">
        <v>1</v>
      </c>
      <c r="AR342" s="5">
        <v>0</v>
      </c>
      <c r="AS342" s="5">
        <v>0.15999999642372131</v>
      </c>
      <c r="AT342" s="5">
        <v>111115</v>
      </c>
      <c r="AU342" s="5">
        <v>0.83347956339518225</v>
      </c>
      <c r="AV342" s="5">
        <v>1.4246979008659287E-3</v>
      </c>
      <c r="AW342" s="5">
        <v>302.69652023315427</v>
      </c>
      <c r="AX342" s="5">
        <v>300.96773376464841</v>
      </c>
      <c r="AY342" s="5">
        <v>272.09448610571417</v>
      </c>
      <c r="AZ342" s="5">
        <v>2.2225281009513242</v>
      </c>
      <c r="BA342" s="5">
        <v>4.1507272683074019</v>
      </c>
      <c r="BB342" s="5">
        <v>44.941959318069983</v>
      </c>
      <c r="BC342" s="5">
        <v>29.096844610123206</v>
      </c>
      <c r="BD342" s="5">
        <v>28.682126998901367</v>
      </c>
      <c r="BE342" s="5">
        <v>3.9483873620803207</v>
      </c>
      <c r="BF342" s="5">
        <v>4.7475810899543287E-2</v>
      </c>
      <c r="BG342" s="5">
        <v>1.4634152735145545</v>
      </c>
      <c r="BH342" s="5">
        <v>2.4849720885657662</v>
      </c>
      <c r="BI342" s="5">
        <v>2.9743857639932893E-2</v>
      </c>
      <c r="BJ342" s="5">
        <v>9.5669616095375076</v>
      </c>
      <c r="BK342" s="5">
        <v>0.60103590088244263</v>
      </c>
      <c r="BL342" s="5">
        <v>34.343610845109609</v>
      </c>
      <c r="BM342" s="5">
        <v>171.46733698351028</v>
      </c>
      <c r="BN342" s="5">
        <v>3.7026553204307293E-3</v>
      </c>
    </row>
    <row r="343" spans="1:66" s="5" customFormat="1">
      <c r="A343" s="5" t="s">
        <v>704</v>
      </c>
      <c r="B343" s="5" t="s">
        <v>136</v>
      </c>
      <c r="C343" s="5">
        <v>20190708</v>
      </c>
      <c r="D343" s="5" t="s">
        <v>338</v>
      </c>
      <c r="E343" s="6" t="s">
        <v>0</v>
      </c>
      <c r="F343" s="2"/>
      <c r="G343" s="6">
        <v>1700</v>
      </c>
      <c r="H343" s="5">
        <v>100</v>
      </c>
      <c r="I343" s="6">
        <v>27.6</v>
      </c>
      <c r="J343" s="6"/>
      <c r="K343" s="2">
        <v>77</v>
      </c>
      <c r="L343" s="5" t="s">
        <v>709</v>
      </c>
      <c r="M343" s="5">
        <v>25416.500008728355</v>
      </c>
      <c r="N343" s="5">
        <v>0</v>
      </c>
      <c r="O343" s="5">
        <v>0.4703024678470224</v>
      </c>
      <c r="P343" s="5">
        <v>4.8435078690102086E-2</v>
      </c>
      <c r="Q343" s="5">
        <v>78.967038349848394</v>
      </c>
      <c r="R343" s="5">
        <v>1.43733483108201</v>
      </c>
      <c r="S343" s="5">
        <v>2.7025498669487882</v>
      </c>
      <c r="T343" s="5">
        <v>29.601293563842773</v>
      </c>
      <c r="U343" s="5">
        <v>6</v>
      </c>
      <c r="V343" s="5">
        <v>1.4200000166893005</v>
      </c>
      <c r="W343" s="5">
        <v>1</v>
      </c>
      <c r="X343" s="5">
        <v>2.8400000333786011</v>
      </c>
      <c r="Y343" s="5">
        <v>27.853645324707031</v>
      </c>
      <c r="Z343" s="5">
        <v>29.601293563842773</v>
      </c>
      <c r="AA343" s="5">
        <v>27.587638854980469</v>
      </c>
      <c r="AB343" s="5">
        <v>99.751960754394531</v>
      </c>
      <c r="AC343" s="5">
        <v>99.016952514648438</v>
      </c>
      <c r="AD343" s="5">
        <v>14.125336647033691</v>
      </c>
      <c r="AE343" s="5">
        <v>15.822525978088379</v>
      </c>
      <c r="AF343" s="5">
        <v>34.762893676757813</v>
      </c>
      <c r="AG343" s="5">
        <v>38.837612152099609</v>
      </c>
      <c r="AH343" s="5">
        <v>500.09478759765625</v>
      </c>
      <c r="AI343" s="5">
        <v>1701.135498046875</v>
      </c>
      <c r="AJ343" s="5">
        <v>45.658634185791016</v>
      </c>
      <c r="AK343" s="5">
        <v>92.355545043945313</v>
      </c>
      <c r="AL343" s="5">
        <v>6.2026195526123047</v>
      </c>
      <c r="AM343" s="5">
        <v>0.14068743586540222</v>
      </c>
      <c r="AN343" s="5">
        <v>1</v>
      </c>
      <c r="AO343" s="5">
        <v>-0.21956524252891541</v>
      </c>
      <c r="AP343" s="5">
        <v>2.737391471862793</v>
      </c>
      <c r="AQ343" s="5">
        <v>1</v>
      </c>
      <c r="AR343" s="5">
        <v>0</v>
      </c>
      <c r="AS343" s="5">
        <v>0.15999999642372131</v>
      </c>
      <c r="AT343" s="5">
        <v>111115</v>
      </c>
      <c r="AU343" s="5">
        <v>0.83349131266276033</v>
      </c>
      <c r="AV343" s="5">
        <v>1.43733483108201E-3</v>
      </c>
      <c r="AW343" s="5">
        <v>302.75129356384275</v>
      </c>
      <c r="AX343" s="5">
        <v>301.00364532470701</v>
      </c>
      <c r="AY343" s="5">
        <v>272.18167360376538</v>
      </c>
      <c r="AZ343" s="5">
        <v>2.2140831741766314</v>
      </c>
      <c r="BA343" s="5">
        <v>4.1638478776271244</v>
      </c>
      <c r="BB343" s="5">
        <v>45.084979744809587</v>
      </c>
      <c r="BC343" s="5">
        <v>29.262453766721208</v>
      </c>
      <c r="BD343" s="5">
        <v>28.727469444274902</v>
      </c>
      <c r="BE343" s="5">
        <v>3.9587833494443294</v>
      </c>
      <c r="BF343" s="5">
        <v>4.7622889128386026E-2</v>
      </c>
      <c r="BG343" s="5">
        <v>1.4612980106783362</v>
      </c>
      <c r="BH343" s="5">
        <v>2.4974853387659932</v>
      </c>
      <c r="BI343" s="5">
        <v>2.9836225614347914E-2</v>
      </c>
      <c r="BJ343" s="5">
        <v>7.2930438673063804</v>
      </c>
      <c r="BK343" s="5">
        <v>0.79751028833336512</v>
      </c>
      <c r="BL343" s="5">
        <v>34.178759728216455</v>
      </c>
      <c r="BM343" s="5">
        <v>98.793393245588092</v>
      </c>
      <c r="BN343" s="5">
        <v>1.6270678149673202E-3</v>
      </c>
    </row>
    <row r="344" spans="1:66" s="5" customFormat="1">
      <c r="A344" s="5" t="s">
        <v>704</v>
      </c>
      <c r="B344" s="5" t="s">
        <v>136</v>
      </c>
      <c r="C344" s="5">
        <v>20190708</v>
      </c>
      <c r="D344" s="5" t="s">
        <v>338</v>
      </c>
      <c r="E344" s="6" t="s">
        <v>0</v>
      </c>
      <c r="F344" s="2"/>
      <c r="G344" s="6">
        <v>1700</v>
      </c>
      <c r="H344" s="5">
        <v>66</v>
      </c>
      <c r="I344" s="6">
        <v>27.6</v>
      </c>
      <c r="J344" s="6"/>
      <c r="K344" s="2">
        <v>78</v>
      </c>
      <c r="L344" s="5" t="s">
        <v>710</v>
      </c>
      <c r="M344" s="5">
        <v>25505.500008728355</v>
      </c>
      <c r="N344" s="5">
        <v>0</v>
      </c>
      <c r="O344" s="5">
        <v>-9.2762820544392555E-2</v>
      </c>
      <c r="P344" s="5">
        <v>5.1070989764882065E-2</v>
      </c>
      <c r="Q344" s="5">
        <v>65.984601251241045</v>
      </c>
      <c r="R344" s="5">
        <v>1.5014700400231387</v>
      </c>
      <c r="S344" s="5">
        <v>2.6801349382229067</v>
      </c>
      <c r="T344" s="5">
        <v>29.507808685302734</v>
      </c>
      <c r="U344" s="5">
        <v>6</v>
      </c>
      <c r="V344" s="5">
        <v>1.4200000166893005</v>
      </c>
      <c r="W344" s="5">
        <v>1</v>
      </c>
      <c r="X344" s="5">
        <v>2.8400000333786011</v>
      </c>
      <c r="Y344" s="5">
        <v>27.803926467895508</v>
      </c>
      <c r="Z344" s="5">
        <v>29.507808685302734</v>
      </c>
      <c r="AA344" s="5">
        <v>27.589593887329102</v>
      </c>
      <c r="AB344" s="5">
        <v>66.198219299316406</v>
      </c>
      <c r="AC344" s="5">
        <v>66.190277099609375</v>
      </c>
      <c r="AD344" s="5">
        <v>14.050528526306152</v>
      </c>
      <c r="AE344" s="5">
        <v>15.823408126831055</v>
      </c>
      <c r="AF344" s="5">
        <v>34.683216094970703</v>
      </c>
      <c r="AG344" s="5">
        <v>38.951324462890625</v>
      </c>
      <c r="AH344" s="5">
        <v>500.1055908203125</v>
      </c>
      <c r="AI344" s="5">
        <v>1701.341796875</v>
      </c>
      <c r="AJ344" s="5">
        <v>20.966678619384766</v>
      </c>
      <c r="AK344" s="5">
        <v>92.353111267089844</v>
      </c>
      <c r="AL344" s="5">
        <v>5.9023723602294922</v>
      </c>
      <c r="AM344" s="5">
        <v>0.1386856734752655</v>
      </c>
      <c r="AN344" s="5">
        <v>1</v>
      </c>
      <c r="AO344" s="5">
        <v>-0.21956524252891541</v>
      </c>
      <c r="AP344" s="5">
        <v>2.737391471862793</v>
      </c>
      <c r="AQ344" s="5">
        <v>1</v>
      </c>
      <c r="AR344" s="5">
        <v>0</v>
      </c>
      <c r="AS344" s="5">
        <v>0.15999999642372131</v>
      </c>
      <c r="AT344" s="5">
        <v>111115</v>
      </c>
      <c r="AU344" s="5">
        <v>0.83350931803385409</v>
      </c>
      <c r="AV344" s="5">
        <v>1.5014700400231386E-3</v>
      </c>
      <c r="AW344" s="5">
        <v>302.65780868530271</v>
      </c>
      <c r="AX344" s="5">
        <v>300.95392646789549</v>
      </c>
      <c r="AY344" s="5">
        <v>272.21468141552759</v>
      </c>
      <c r="AZ344" s="5">
        <v>2.1877379902715641</v>
      </c>
      <c r="BA344" s="5">
        <v>4.1414759095847087</v>
      </c>
      <c r="BB344" s="5">
        <v>44.843924073195019</v>
      </c>
      <c r="BC344" s="5">
        <v>29.020515946363965</v>
      </c>
      <c r="BD344" s="5">
        <v>28.655867576599121</v>
      </c>
      <c r="BE344" s="5">
        <v>3.9423775700281216</v>
      </c>
      <c r="BF344" s="5">
        <v>5.0168816841876969E-2</v>
      </c>
      <c r="BG344" s="5">
        <v>1.461340971361802</v>
      </c>
      <c r="BH344" s="5">
        <v>2.4810365986663196</v>
      </c>
      <c r="BI344" s="5">
        <v>3.1435335994246222E-2</v>
      </c>
      <c r="BJ344" s="5">
        <v>6.0938832212704206</v>
      </c>
      <c r="BK344" s="5">
        <v>0.99689265769262747</v>
      </c>
      <c r="BL344" s="5">
        <v>34.440023746572869</v>
      </c>
      <c r="BM344" s="5">
        <v>66.234372101814685</v>
      </c>
      <c r="BN344" s="5">
        <v>-4.8234076069099294E-4</v>
      </c>
    </row>
    <row r="345" spans="1:66" s="5" customFormat="1">
      <c r="A345" s="5" t="s">
        <v>704</v>
      </c>
      <c r="B345" s="5" t="s">
        <v>136</v>
      </c>
      <c r="C345" s="5">
        <v>20190708</v>
      </c>
      <c r="D345" s="5" t="s">
        <v>338</v>
      </c>
      <c r="E345" s="6" t="s">
        <v>0</v>
      </c>
      <c r="F345" s="2"/>
      <c r="G345" s="6">
        <v>1700</v>
      </c>
      <c r="H345" s="5">
        <v>33</v>
      </c>
      <c r="I345" s="6">
        <v>27.6</v>
      </c>
      <c r="J345" s="6"/>
      <c r="K345" s="2">
        <v>79</v>
      </c>
      <c r="L345" s="5" t="s">
        <v>711</v>
      </c>
      <c r="M345" s="5">
        <v>25595.000008717179</v>
      </c>
      <c r="N345" s="5">
        <v>0</v>
      </c>
      <c r="O345" s="5">
        <v>-0.84813517243540393</v>
      </c>
      <c r="P345" s="5">
        <v>5.4979918177803969E-2</v>
      </c>
      <c r="Q345" s="5">
        <v>56.125862925880199</v>
      </c>
      <c r="R345" s="5">
        <v>1.6049795177907265</v>
      </c>
      <c r="S345" s="5">
        <v>2.6649984645460139</v>
      </c>
      <c r="T345" s="5">
        <v>29.448757171630859</v>
      </c>
      <c r="U345" s="5">
        <v>6</v>
      </c>
      <c r="V345" s="5">
        <v>1.4200000166893005</v>
      </c>
      <c r="W345" s="5">
        <v>1</v>
      </c>
      <c r="X345" s="5">
        <v>2.8400000333786011</v>
      </c>
      <c r="Y345" s="5">
        <v>27.797334671020508</v>
      </c>
      <c r="Z345" s="5">
        <v>29.448757171630859</v>
      </c>
      <c r="AA345" s="5">
        <v>27.591226577758789</v>
      </c>
      <c r="AB345" s="5">
        <v>32.200538635253906</v>
      </c>
      <c r="AC345" s="5">
        <v>33.154273986816406</v>
      </c>
      <c r="AD345" s="5">
        <v>13.939776420593262</v>
      </c>
      <c r="AE345" s="5">
        <v>15.834911346435547</v>
      </c>
      <c r="AF345" s="5">
        <v>34.410324096679688</v>
      </c>
      <c r="AG345" s="5">
        <v>38.996292114257813</v>
      </c>
      <c r="AH345" s="5">
        <v>500.0904541015625</v>
      </c>
      <c r="AI345" s="5">
        <v>1700.2293701171875</v>
      </c>
      <c r="AJ345" s="5">
        <v>22.473199844360352</v>
      </c>
      <c r="AK345" s="5">
        <v>92.352890014648438</v>
      </c>
      <c r="AL345" s="5">
        <v>5.6387538909912109</v>
      </c>
      <c r="AM345" s="5">
        <v>0.13095423579216003</v>
      </c>
      <c r="AN345" s="5">
        <v>1</v>
      </c>
      <c r="AO345" s="5">
        <v>-0.21956524252891541</v>
      </c>
      <c r="AP345" s="5">
        <v>2.737391471862793</v>
      </c>
      <c r="AQ345" s="5">
        <v>1</v>
      </c>
      <c r="AR345" s="5">
        <v>0</v>
      </c>
      <c r="AS345" s="5">
        <v>0.15999999642372131</v>
      </c>
      <c r="AT345" s="5">
        <v>111135</v>
      </c>
      <c r="AU345" s="5">
        <v>0.83348409016927072</v>
      </c>
      <c r="AV345" s="5">
        <v>1.6049795177907264E-3</v>
      </c>
      <c r="AW345" s="5">
        <v>302.59875717163084</v>
      </c>
      <c r="AX345" s="5">
        <v>300.94733467102049</v>
      </c>
      <c r="AY345" s="5">
        <v>272.03669313825594</v>
      </c>
      <c r="AZ345" s="5">
        <v>2.1394662355409233</v>
      </c>
      <c r="BA345" s="5">
        <v>4.1273982905150843</v>
      </c>
      <c r="BB345" s="5">
        <v>44.691598604661124</v>
      </c>
      <c r="BC345" s="5">
        <v>28.856687258225577</v>
      </c>
      <c r="BD345" s="5">
        <v>28.623045921325684</v>
      </c>
      <c r="BE345" s="5">
        <v>3.9348771487362413</v>
      </c>
      <c r="BF345" s="5">
        <v>5.3935768838803223E-2</v>
      </c>
      <c r="BG345" s="5">
        <v>1.4623998259690707</v>
      </c>
      <c r="BH345" s="5">
        <v>2.4724773227671708</v>
      </c>
      <c r="BI345" s="5">
        <v>3.3802136149569909E-2</v>
      </c>
      <c r="BJ345" s="5">
        <v>5.1833856457710485</v>
      </c>
      <c r="BK345" s="5">
        <v>1.6928696115679778</v>
      </c>
      <c r="BL345" s="5">
        <v>34.681001735069039</v>
      </c>
      <c r="BM345" s="5">
        <v>33.557436828130065</v>
      </c>
      <c r="BN345" s="5">
        <v>-8.7653230303180989E-3</v>
      </c>
    </row>
    <row r="346" spans="1:66" s="5" customFormat="1">
      <c r="A346" s="5" t="s">
        <v>704</v>
      </c>
      <c r="B346" s="5" t="s">
        <v>136</v>
      </c>
      <c r="C346" s="5">
        <v>20190708</v>
      </c>
      <c r="D346" s="5" t="s">
        <v>338</v>
      </c>
      <c r="E346" s="6" t="s">
        <v>0</v>
      </c>
      <c r="F346" s="2"/>
      <c r="G346" s="6">
        <v>1700</v>
      </c>
      <c r="H346" s="5">
        <v>400</v>
      </c>
      <c r="I346" s="6">
        <v>27.6</v>
      </c>
      <c r="J346" s="6"/>
      <c r="K346" s="2">
        <v>82</v>
      </c>
      <c r="L346" s="5" t="s">
        <v>712</v>
      </c>
      <c r="M346" s="5">
        <v>25932.000008717179</v>
      </c>
      <c r="N346" s="5">
        <v>0</v>
      </c>
      <c r="O346" s="5">
        <v>5.2391504211983033</v>
      </c>
      <c r="P346" s="5">
        <v>4.0282437150971018E-2</v>
      </c>
      <c r="Q346" s="5">
        <v>168.97804772784488</v>
      </c>
      <c r="R346" s="5">
        <v>1.2067852898058571</v>
      </c>
      <c r="S346" s="5">
        <v>2.7218622555577947</v>
      </c>
      <c r="T346" s="5">
        <v>29.427555084228516</v>
      </c>
      <c r="U346" s="5">
        <v>6</v>
      </c>
      <c r="V346" s="5">
        <v>1.4200000166893005</v>
      </c>
      <c r="W346" s="5">
        <v>1</v>
      </c>
      <c r="X346" s="5">
        <v>2.8400000333786011</v>
      </c>
      <c r="Y346" s="5">
        <v>27.758020401000977</v>
      </c>
      <c r="Z346" s="5">
        <v>29.427555084228516</v>
      </c>
      <c r="AA346" s="5">
        <v>27.589719772338867</v>
      </c>
      <c r="AB346" s="5">
        <v>400.09518432617188</v>
      </c>
      <c r="AC346" s="5">
        <v>393.24008178710938</v>
      </c>
      <c r="AD346" s="5">
        <v>13.73973560333252</v>
      </c>
      <c r="AE346" s="5">
        <v>15.16563606262207</v>
      </c>
      <c r="AF346" s="5">
        <v>33.972335815429688</v>
      </c>
      <c r="AG346" s="5">
        <v>37.433841705322266</v>
      </c>
      <c r="AH346" s="5">
        <v>500.09814453125</v>
      </c>
      <c r="AI346" s="5">
        <v>1701.0223388671875</v>
      </c>
      <c r="AJ346" s="5">
        <v>15.043081283569336</v>
      </c>
      <c r="AK346" s="5">
        <v>92.346389770507813</v>
      </c>
      <c r="AL346" s="5">
        <v>7.4588527679443359</v>
      </c>
      <c r="AM346" s="5">
        <v>0.13942191004753113</v>
      </c>
      <c r="AN346" s="5">
        <v>1</v>
      </c>
      <c r="AO346" s="5">
        <v>-0.21956524252891541</v>
      </c>
      <c r="AP346" s="5">
        <v>2.737391471862793</v>
      </c>
      <c r="AQ346" s="5">
        <v>1</v>
      </c>
      <c r="AR346" s="5">
        <v>0</v>
      </c>
      <c r="AS346" s="5">
        <v>0.15999999642372131</v>
      </c>
      <c r="AT346" s="5">
        <v>111115</v>
      </c>
      <c r="AU346" s="5">
        <v>0.83349690755208317</v>
      </c>
      <c r="AV346" s="5">
        <v>1.2067852898058572E-3</v>
      </c>
      <c r="AW346" s="5">
        <v>302.57755508422849</v>
      </c>
      <c r="AX346" s="5">
        <v>300.90802040100095</v>
      </c>
      <c r="AY346" s="5">
        <v>272.16356813542006</v>
      </c>
      <c r="AZ346" s="5">
        <v>2.3453419473471784</v>
      </c>
      <c r="BA346" s="5">
        <v>4.1223539945143619</v>
      </c>
      <c r="BB346" s="5">
        <v>44.640120796913891</v>
      </c>
      <c r="BC346" s="5">
        <v>29.474484734291821</v>
      </c>
      <c r="BD346" s="5">
        <v>28.592787742614746</v>
      </c>
      <c r="BE346" s="5">
        <v>3.9279735627436048</v>
      </c>
      <c r="BF346" s="5">
        <v>3.9719063676520235E-2</v>
      </c>
      <c r="BG346" s="5">
        <v>1.4004917389565672</v>
      </c>
      <c r="BH346" s="5">
        <v>2.5274818237870376</v>
      </c>
      <c r="BI346" s="5">
        <v>2.4874423032765939E-2</v>
      </c>
      <c r="BJ346" s="5">
        <v>15.604512658135036</v>
      </c>
      <c r="BK346" s="5">
        <v>0.42970708112944977</v>
      </c>
      <c r="BL346" s="5">
        <v>32.889742011499244</v>
      </c>
      <c r="BM346" s="5">
        <v>390.74964059503532</v>
      </c>
      <c r="BN346" s="5">
        <v>4.4098391351108804E-3</v>
      </c>
    </row>
    <row r="347" spans="1:66" s="5" customFormat="1">
      <c r="A347" s="5" t="s">
        <v>704</v>
      </c>
      <c r="B347" s="5" t="s">
        <v>136</v>
      </c>
      <c r="C347" s="5">
        <v>20190708</v>
      </c>
      <c r="D347" s="5" t="s">
        <v>338</v>
      </c>
      <c r="E347" s="6" t="s">
        <v>0</v>
      </c>
      <c r="F347" s="2"/>
      <c r="G347" s="6">
        <v>1700</v>
      </c>
      <c r="H347" s="5">
        <v>475</v>
      </c>
      <c r="I347" s="6">
        <v>27.6</v>
      </c>
      <c r="J347" s="6"/>
      <c r="K347" s="2">
        <v>83</v>
      </c>
      <c r="L347" s="5" t="s">
        <v>713</v>
      </c>
      <c r="M347" s="5">
        <v>26052.000008717179</v>
      </c>
      <c r="N347" s="5">
        <v>0</v>
      </c>
      <c r="O347" s="5">
        <v>5.4959743063285664</v>
      </c>
      <c r="P347" s="5">
        <v>3.3469792555642905E-2</v>
      </c>
      <c r="Q347" s="5">
        <v>186.43328996178644</v>
      </c>
      <c r="R347" s="5">
        <v>1.0199221163622669</v>
      </c>
      <c r="S347" s="5">
        <v>2.7621689988002909</v>
      </c>
      <c r="T347" s="5">
        <v>29.49919319152832</v>
      </c>
      <c r="U347" s="5">
        <v>6</v>
      </c>
      <c r="V347" s="5">
        <v>1.4200000166893005</v>
      </c>
      <c r="W347" s="5">
        <v>1</v>
      </c>
      <c r="X347" s="5">
        <v>2.8400000333786011</v>
      </c>
      <c r="Y347" s="5">
        <v>27.765703201293945</v>
      </c>
      <c r="Z347" s="5">
        <v>29.49919319152832</v>
      </c>
      <c r="AA347" s="5">
        <v>27.59404182434082</v>
      </c>
      <c r="AB347" s="5">
        <v>475.095703125</v>
      </c>
      <c r="AC347" s="5">
        <v>467.928955078125</v>
      </c>
      <c r="AD347" s="5">
        <v>13.70856761932373</v>
      </c>
      <c r="AE347" s="5">
        <v>14.914031982421875</v>
      </c>
      <c r="AF347" s="5">
        <v>33.871147155761719</v>
      </c>
      <c r="AG347" s="5">
        <v>36.795085906982422</v>
      </c>
      <c r="AH347" s="5">
        <v>500.07830810546875</v>
      </c>
      <c r="AI347" s="5">
        <v>1700.001220703125</v>
      </c>
      <c r="AJ347" s="5">
        <v>12.564533233642578</v>
      </c>
      <c r="AK347" s="5">
        <v>92.345947265625</v>
      </c>
      <c r="AL347" s="5">
        <v>7.4273281097412109</v>
      </c>
      <c r="AM347" s="5">
        <v>0.14252135157585144</v>
      </c>
      <c r="AN347" s="5">
        <v>1</v>
      </c>
      <c r="AO347" s="5">
        <v>-0.21956524252891541</v>
      </c>
      <c r="AP347" s="5">
        <v>2.737391471862793</v>
      </c>
      <c r="AQ347" s="5">
        <v>1</v>
      </c>
      <c r="AR347" s="5">
        <v>0</v>
      </c>
      <c r="AS347" s="5">
        <v>0.15999999642372131</v>
      </c>
      <c r="AT347" s="5">
        <v>111115</v>
      </c>
      <c r="AU347" s="5">
        <v>0.83346384684244779</v>
      </c>
      <c r="AV347" s="5">
        <v>1.019922116362267E-3</v>
      </c>
      <c r="AW347" s="5">
        <v>302.6491931915283</v>
      </c>
      <c r="AX347" s="5">
        <v>300.91570320129392</v>
      </c>
      <c r="AY347" s="5">
        <v>272.00018923282187</v>
      </c>
      <c r="AZ347" s="5">
        <v>2.4311985989125628</v>
      </c>
      <c r="BA347" s="5">
        <v>4.139419409766866</v>
      </c>
      <c r="BB347" s="5">
        <v>44.825133450201015</v>
      </c>
      <c r="BC347" s="5">
        <v>29.91110146777914</v>
      </c>
      <c r="BD347" s="5">
        <v>28.632448196411133</v>
      </c>
      <c r="BE347" s="5">
        <v>3.9370244883981642</v>
      </c>
      <c r="BF347" s="5">
        <v>3.307994088446569E-2</v>
      </c>
      <c r="BG347" s="5">
        <v>1.3772504109665751</v>
      </c>
      <c r="BH347" s="5">
        <v>2.5597740774315891</v>
      </c>
      <c r="BI347" s="5">
        <v>2.0709638874309384E-2</v>
      </c>
      <c r="BJ347" s="5">
        <v>17.216358763368106</v>
      </c>
      <c r="BK347" s="5">
        <v>0.39842221332650746</v>
      </c>
      <c r="BL347" s="5">
        <v>32.01824101743388</v>
      </c>
      <c r="BM347" s="5">
        <v>465.31643211110344</v>
      </c>
      <c r="BN347" s="5">
        <v>3.7817583438281713E-3</v>
      </c>
    </row>
    <row r="348" spans="1:66" s="5" customFormat="1">
      <c r="A348" s="5" t="s">
        <v>704</v>
      </c>
      <c r="B348" s="5" t="s">
        <v>136</v>
      </c>
      <c r="C348" s="5">
        <v>20190708</v>
      </c>
      <c r="D348" s="5" t="s">
        <v>338</v>
      </c>
      <c r="E348" s="6" t="s">
        <v>0</v>
      </c>
      <c r="F348" s="2"/>
      <c r="G348" s="6">
        <v>1700</v>
      </c>
      <c r="H348" s="5">
        <v>575</v>
      </c>
      <c r="I348" s="6">
        <v>27.6</v>
      </c>
      <c r="J348" s="6"/>
      <c r="K348" s="2">
        <v>84</v>
      </c>
      <c r="L348" s="5" t="s">
        <v>714</v>
      </c>
      <c r="M348" s="5">
        <v>26152.500008728355</v>
      </c>
      <c r="N348" s="5">
        <v>0</v>
      </c>
      <c r="O348" s="5">
        <v>5.9902925052594238</v>
      </c>
      <c r="P348" s="5">
        <v>2.9347935099694827E-2</v>
      </c>
      <c r="Q348" s="5">
        <v>217.61962802679633</v>
      </c>
      <c r="R348" s="5">
        <v>0.90249892982166047</v>
      </c>
      <c r="S348" s="5">
        <v>2.783427246302578</v>
      </c>
      <c r="T348" s="5">
        <v>29.538896560668945</v>
      </c>
      <c r="U348" s="5">
        <v>6</v>
      </c>
      <c r="V348" s="5">
        <v>1.4200000166893005</v>
      </c>
      <c r="W348" s="5">
        <v>1</v>
      </c>
      <c r="X348" s="5">
        <v>2.8400000333786011</v>
      </c>
      <c r="Y348" s="5">
        <v>27.768293380737305</v>
      </c>
      <c r="Z348" s="5">
        <v>29.538896560668945</v>
      </c>
      <c r="AA348" s="5">
        <v>27.591384887695313</v>
      </c>
      <c r="AB348" s="5">
        <v>574.35296630859375</v>
      </c>
      <c r="AC348" s="5">
        <v>566.5523681640625</v>
      </c>
      <c r="AD348" s="5">
        <v>13.719985961914063</v>
      </c>
      <c r="AE348" s="5">
        <v>14.786788940429688</v>
      </c>
      <c r="AF348" s="5">
        <v>33.899585723876953</v>
      </c>
      <c r="AG348" s="5">
        <v>36.473808288574219</v>
      </c>
      <c r="AH348" s="5">
        <v>500.08514404296875</v>
      </c>
      <c r="AI348" s="5">
        <v>1699.4854736328125</v>
      </c>
      <c r="AJ348" s="5">
        <v>15.582001686096191</v>
      </c>
      <c r="AK348" s="5">
        <v>92.344367980957031</v>
      </c>
      <c r="AL348" s="5">
        <v>7.4088954925537109</v>
      </c>
      <c r="AM348" s="5">
        <v>0.14764449000358582</v>
      </c>
      <c r="AN348" s="5">
        <v>1</v>
      </c>
      <c r="AO348" s="5">
        <v>-0.21956524252891541</v>
      </c>
      <c r="AP348" s="5">
        <v>2.737391471862793</v>
      </c>
      <c r="AQ348" s="5">
        <v>1</v>
      </c>
      <c r="AR348" s="5">
        <v>0</v>
      </c>
      <c r="AS348" s="5">
        <v>0.15999999642372131</v>
      </c>
      <c r="AT348" s="5">
        <v>111115</v>
      </c>
      <c r="AU348" s="5">
        <v>0.83347524007161444</v>
      </c>
      <c r="AV348" s="5">
        <v>9.0249892982166048E-4</v>
      </c>
      <c r="AW348" s="5">
        <v>302.68889656066892</v>
      </c>
      <c r="AX348" s="5">
        <v>300.91829338073728</v>
      </c>
      <c r="AY348" s="5">
        <v>271.91766970341632</v>
      </c>
      <c r="AZ348" s="5">
        <v>2.4858315759936414</v>
      </c>
      <c r="BA348" s="5">
        <v>4.1489039254743627</v>
      </c>
      <c r="BB348" s="5">
        <v>44.928608167310614</v>
      </c>
      <c r="BC348" s="5">
        <v>30.141819226880926</v>
      </c>
      <c r="BD348" s="5">
        <v>28.653594970703125</v>
      </c>
      <c r="BE348" s="5">
        <v>3.9418578314881927</v>
      </c>
      <c r="BF348" s="5">
        <v>2.9047761923043591E-2</v>
      </c>
      <c r="BG348" s="5">
        <v>1.3654766791717847</v>
      </c>
      <c r="BH348" s="5">
        <v>2.576381152316408</v>
      </c>
      <c r="BI348" s="5">
        <v>1.8181583351688034E-2</v>
      </c>
      <c r="BJ348" s="5">
        <v>20.095947010385469</v>
      </c>
      <c r="BK348" s="5">
        <v>0.3841121143522922</v>
      </c>
      <c r="BL348" s="5">
        <v>31.554298222292452</v>
      </c>
      <c r="BM348" s="5">
        <v>563.70486999960656</v>
      </c>
      <c r="BN348" s="5">
        <v>3.3531637956197035E-3</v>
      </c>
    </row>
    <row r="349" spans="1:66" s="5" customFormat="1">
      <c r="A349" s="5" t="s">
        <v>704</v>
      </c>
      <c r="B349" s="5" t="s">
        <v>136</v>
      </c>
      <c r="C349" s="5">
        <v>20190708</v>
      </c>
      <c r="D349" s="5" t="s">
        <v>338</v>
      </c>
      <c r="E349" s="6" t="s">
        <v>0</v>
      </c>
      <c r="F349" s="2"/>
      <c r="G349" s="6">
        <v>1700</v>
      </c>
      <c r="H349" s="5">
        <v>675</v>
      </c>
      <c r="I349" s="6">
        <v>27.6</v>
      </c>
      <c r="J349" s="6"/>
      <c r="K349" s="2">
        <v>85</v>
      </c>
      <c r="L349" s="5" t="s">
        <v>715</v>
      </c>
      <c r="M349" s="5">
        <v>26258.000008605421</v>
      </c>
      <c r="N349" s="5">
        <v>0</v>
      </c>
      <c r="O349" s="5">
        <v>6.6651870277982237</v>
      </c>
      <c r="P349" s="5">
        <v>2.6465729580336637E-2</v>
      </c>
      <c r="Q349" s="5">
        <v>237.42102945636998</v>
      </c>
      <c r="R349" s="5">
        <v>0.82094402271985911</v>
      </c>
      <c r="S349" s="5">
        <v>2.8050112589144289</v>
      </c>
      <c r="T349" s="5">
        <v>29.566455841064453</v>
      </c>
      <c r="U349" s="5">
        <v>6</v>
      </c>
      <c r="V349" s="5">
        <v>1.4200000166893005</v>
      </c>
      <c r="W349" s="5">
        <v>1</v>
      </c>
      <c r="X349" s="5">
        <v>2.8400000333786011</v>
      </c>
      <c r="Y349" s="5">
        <v>27.785314559936523</v>
      </c>
      <c r="Z349" s="5">
        <v>29.566455841064453</v>
      </c>
      <c r="AA349" s="5">
        <v>27.597150802612305</v>
      </c>
      <c r="AB349" s="5">
        <v>674.83941650390625</v>
      </c>
      <c r="AC349" s="5">
        <v>666.18597412109375</v>
      </c>
      <c r="AD349" s="5">
        <v>13.653524398803711</v>
      </c>
      <c r="AE349" s="5">
        <v>14.624131202697754</v>
      </c>
      <c r="AF349" s="5">
        <v>33.644351959228516</v>
      </c>
      <c r="AG349" s="5">
        <v>36.037288665771484</v>
      </c>
      <c r="AH349" s="5">
        <v>500.06146240234375</v>
      </c>
      <c r="AI349" s="5">
        <v>1699.6529541015625</v>
      </c>
      <c r="AJ349" s="5">
        <v>15.672134399414063</v>
      </c>
      <c r="AK349" s="5">
        <v>92.34649658203125</v>
      </c>
      <c r="AL349" s="5">
        <v>7.1383876800537109</v>
      </c>
      <c r="AM349" s="5">
        <v>0.14879080653190613</v>
      </c>
      <c r="AN349" s="5">
        <v>1</v>
      </c>
      <c r="AO349" s="5">
        <v>-0.21956524252891541</v>
      </c>
      <c r="AP349" s="5">
        <v>2.737391471862793</v>
      </c>
      <c r="AQ349" s="5">
        <v>1</v>
      </c>
      <c r="AR349" s="5">
        <v>0</v>
      </c>
      <c r="AS349" s="5">
        <v>0.15999999642372131</v>
      </c>
      <c r="AT349" s="5">
        <v>111115</v>
      </c>
      <c r="AU349" s="5">
        <v>0.83343577067057284</v>
      </c>
      <c r="AV349" s="5">
        <v>8.2094402271985908E-4</v>
      </c>
      <c r="AW349" s="5">
        <v>302.71645584106443</v>
      </c>
      <c r="AX349" s="5">
        <v>300.9353145599365</v>
      </c>
      <c r="AY349" s="5">
        <v>271.94446657781737</v>
      </c>
      <c r="AZ349" s="5">
        <v>2.526868406221956</v>
      </c>
      <c r="BA349" s="5">
        <v>4.1554985410395338</v>
      </c>
      <c r="BB349" s="5">
        <v>44.998984204541109</v>
      </c>
      <c r="BC349" s="5">
        <v>30.374853001843356</v>
      </c>
      <c r="BD349" s="5">
        <v>28.675885200500488</v>
      </c>
      <c r="BE349" s="5">
        <v>3.94695812628196</v>
      </c>
      <c r="BF349" s="5">
        <v>2.6221374719633022E-2</v>
      </c>
      <c r="BG349" s="5">
        <v>1.3504872821251046</v>
      </c>
      <c r="BH349" s="5">
        <v>2.5964708441568556</v>
      </c>
      <c r="BI349" s="5">
        <v>1.6410139167364796E-2</v>
      </c>
      <c r="BJ349" s="5">
        <v>21.925000285195011</v>
      </c>
      <c r="BK349" s="5">
        <v>0.35638851413766565</v>
      </c>
      <c r="BL349" s="5">
        <v>31.067034192998712</v>
      </c>
      <c r="BM349" s="5">
        <v>663.01766342328608</v>
      </c>
      <c r="BN349" s="5">
        <v>3.1231082476175609E-3</v>
      </c>
    </row>
    <row r="350" spans="1:66" s="5" customFormat="1">
      <c r="A350" s="5" t="s">
        <v>704</v>
      </c>
      <c r="B350" s="5" t="s">
        <v>136</v>
      </c>
      <c r="C350" s="5">
        <v>20190708</v>
      </c>
      <c r="D350" s="5" t="s">
        <v>338</v>
      </c>
      <c r="E350" s="6" t="s">
        <v>0</v>
      </c>
      <c r="F350" s="2"/>
      <c r="G350" s="6">
        <v>1700</v>
      </c>
      <c r="H350" s="5">
        <v>800</v>
      </c>
      <c r="I350" s="6">
        <v>27.6</v>
      </c>
      <c r="J350" s="6"/>
      <c r="K350" s="2">
        <v>86</v>
      </c>
      <c r="L350" s="5" t="s">
        <v>716</v>
      </c>
      <c r="M350" s="5">
        <v>26354.000008717179</v>
      </c>
      <c r="N350" s="5">
        <v>0</v>
      </c>
      <c r="O350" s="5">
        <v>6.8259070440982521</v>
      </c>
      <c r="P350" s="5">
        <v>2.2372730606442744E-2</v>
      </c>
      <c r="Q350" s="5">
        <v>272.74242670799669</v>
      </c>
      <c r="R350" s="5">
        <v>0.70550611923165618</v>
      </c>
      <c r="S350" s="5">
        <v>2.8471664940361583</v>
      </c>
      <c r="T350" s="5">
        <v>29.700986862182617</v>
      </c>
      <c r="U350" s="5">
        <v>6</v>
      </c>
      <c r="V350" s="5">
        <v>1.4200000166893005</v>
      </c>
      <c r="W350" s="5">
        <v>1</v>
      </c>
      <c r="X350" s="5">
        <v>2.8400000333786011</v>
      </c>
      <c r="Y350" s="5">
        <v>27.809999465942383</v>
      </c>
      <c r="Z350" s="5">
        <v>29.700986862182617</v>
      </c>
      <c r="AA350" s="5">
        <v>27.590160369873047</v>
      </c>
      <c r="AB350" s="5">
        <v>800.07537841796875</v>
      </c>
      <c r="AC350" s="5">
        <v>791.2161865234375</v>
      </c>
      <c r="AD350" s="5">
        <v>13.683468818664551</v>
      </c>
      <c r="AE350" s="5">
        <v>14.517621040344238</v>
      </c>
      <c r="AF350" s="5">
        <v>33.705795288085938</v>
      </c>
      <c r="AG350" s="5">
        <v>35.723617553710938</v>
      </c>
      <c r="AH350" s="5">
        <v>500.09854125976563</v>
      </c>
      <c r="AI350" s="5">
        <v>1699.16943359375</v>
      </c>
      <c r="AJ350" s="5">
        <v>17.267927169799805</v>
      </c>
      <c r="AK350" s="5">
        <v>92.346748352050781</v>
      </c>
      <c r="AL350" s="5">
        <v>6.6709804534912109</v>
      </c>
      <c r="AM350" s="5">
        <v>0.15148112177848816</v>
      </c>
      <c r="AN350" s="5">
        <v>1</v>
      </c>
      <c r="AO350" s="5">
        <v>-0.21956524252891541</v>
      </c>
      <c r="AP350" s="5">
        <v>2.737391471862793</v>
      </c>
      <c r="AQ350" s="5">
        <v>1</v>
      </c>
      <c r="AR350" s="5">
        <v>0</v>
      </c>
      <c r="AS350" s="5">
        <v>0.15999999642372131</v>
      </c>
      <c r="AT350" s="5">
        <v>111115</v>
      </c>
      <c r="AU350" s="5">
        <v>0.8334975687662759</v>
      </c>
      <c r="AV350" s="5">
        <v>7.0550611923165618E-4</v>
      </c>
      <c r="AW350" s="5">
        <v>302.85098686218259</v>
      </c>
      <c r="AX350" s="5">
        <v>300.95999946594236</v>
      </c>
      <c r="AY350" s="5">
        <v>271.86710329829657</v>
      </c>
      <c r="AZ350" s="5">
        <v>2.569876506161374</v>
      </c>
      <c r="BA350" s="5">
        <v>4.1878215909192651</v>
      </c>
      <c r="BB350" s="5">
        <v>45.348879799797132</v>
      </c>
      <c r="BC350" s="5">
        <v>30.831258759452894</v>
      </c>
      <c r="BD350" s="5">
        <v>28.7554931640625</v>
      </c>
      <c r="BE350" s="5">
        <v>3.9652204776222462</v>
      </c>
      <c r="BF350" s="5">
        <v>2.2197862021509869E-2</v>
      </c>
      <c r="BG350" s="5">
        <v>1.340655096883107</v>
      </c>
      <c r="BH350" s="5">
        <v>2.6245653807391394</v>
      </c>
      <c r="BI350" s="5">
        <v>1.3889269348527198E-2</v>
      </c>
      <c r="BJ350" s="5">
        <v>25.186876244131025</v>
      </c>
      <c r="BK350" s="5">
        <v>0.34471290066298144</v>
      </c>
      <c r="BL350" s="5">
        <v>30.463115626237759</v>
      </c>
      <c r="BM350" s="5">
        <v>787.97147722723014</v>
      </c>
      <c r="BN350" s="5">
        <v>2.6389076451094934E-3</v>
      </c>
    </row>
    <row r="351" spans="1:66" s="5" customFormat="1">
      <c r="A351" s="5" t="s">
        <v>704</v>
      </c>
      <c r="B351" s="5" t="s">
        <v>136</v>
      </c>
      <c r="C351" s="5">
        <v>20190708</v>
      </c>
      <c r="D351" s="5" t="s">
        <v>338</v>
      </c>
      <c r="E351" s="6" t="s">
        <v>0</v>
      </c>
      <c r="F351" s="2"/>
      <c r="G351" s="6">
        <v>1700</v>
      </c>
      <c r="H351" s="5">
        <v>1000</v>
      </c>
      <c r="I351" s="6">
        <v>27.6</v>
      </c>
      <c r="J351" s="6"/>
      <c r="K351" s="2">
        <v>87</v>
      </c>
      <c r="L351" s="5" t="s">
        <v>717</v>
      </c>
      <c r="M351" s="5">
        <v>26484.500008437783</v>
      </c>
      <c r="N351" s="5">
        <v>0</v>
      </c>
      <c r="O351" s="5">
        <v>7.0775244189628861</v>
      </c>
      <c r="P351" s="5">
        <v>1.8574904818349714E-2</v>
      </c>
      <c r="Q351" s="5">
        <v>343.63308011321527</v>
      </c>
      <c r="R351" s="5">
        <v>0.58968579879161331</v>
      </c>
      <c r="S351" s="5">
        <v>2.862458465065453</v>
      </c>
      <c r="T351" s="5">
        <v>29.738729476928711</v>
      </c>
      <c r="U351" s="5">
        <v>6</v>
      </c>
      <c r="V351" s="5">
        <v>1.4200000166893005</v>
      </c>
      <c r="W351" s="5">
        <v>1</v>
      </c>
      <c r="X351" s="5">
        <v>2.8400000333786011</v>
      </c>
      <c r="Y351" s="5">
        <v>27.820398330688477</v>
      </c>
      <c r="Z351" s="5">
        <v>29.738729476928711</v>
      </c>
      <c r="AA351" s="5">
        <v>27.589509963989258</v>
      </c>
      <c r="AB351" s="5">
        <v>999.96197509765625</v>
      </c>
      <c r="AC351" s="5">
        <v>990.768798828125</v>
      </c>
      <c r="AD351" s="5">
        <v>13.753397941589355</v>
      </c>
      <c r="AE351" s="5">
        <v>14.450723648071289</v>
      </c>
      <c r="AF351" s="5">
        <v>33.817897796630859</v>
      </c>
      <c r="AG351" s="5">
        <v>35.535049438476563</v>
      </c>
      <c r="AH351" s="5">
        <v>500.05133056640625</v>
      </c>
      <c r="AI351" s="5">
        <v>1700.7086181640625</v>
      </c>
      <c r="AJ351" s="5">
        <v>320.5020751953125</v>
      </c>
      <c r="AK351" s="5">
        <v>92.346282958984375</v>
      </c>
      <c r="AL351" s="5">
        <v>5.8493862152099609</v>
      </c>
      <c r="AM351" s="5">
        <v>0.15371367335319519</v>
      </c>
      <c r="AN351" s="5">
        <v>1</v>
      </c>
      <c r="AO351" s="5">
        <v>-0.21956524252891541</v>
      </c>
      <c r="AP351" s="5">
        <v>2.737391471862793</v>
      </c>
      <c r="AQ351" s="5">
        <v>1</v>
      </c>
      <c r="AR351" s="5">
        <v>0</v>
      </c>
      <c r="AS351" s="5">
        <v>0.15999999642372131</v>
      </c>
      <c r="AT351" s="5">
        <v>111115</v>
      </c>
      <c r="AU351" s="5">
        <v>0.83341888427734367</v>
      </c>
      <c r="AV351" s="5">
        <v>5.8968579879161332E-4</v>
      </c>
      <c r="AW351" s="5">
        <v>302.88872947692869</v>
      </c>
      <c r="AX351" s="5">
        <v>300.97039833068845</v>
      </c>
      <c r="AY351" s="5">
        <v>272.11337282404202</v>
      </c>
      <c r="AZ351" s="5">
        <v>2.6288763023352515</v>
      </c>
      <c r="BA351" s="5">
        <v>4.1969290800323309</v>
      </c>
      <c r="BB351" s="5">
        <v>45.447731576769556</v>
      </c>
      <c r="BC351" s="5">
        <v>30.997007928698267</v>
      </c>
      <c r="BD351" s="5">
        <v>28.779563903808594</v>
      </c>
      <c r="BE351" s="5">
        <v>3.9707568806992612</v>
      </c>
      <c r="BF351" s="5">
        <v>1.845420583495053E-2</v>
      </c>
      <c r="BG351" s="5">
        <v>1.3344706149668781</v>
      </c>
      <c r="BH351" s="5">
        <v>2.6362862657323829</v>
      </c>
      <c r="BI351" s="5">
        <v>1.1544662304755942E-2</v>
      </c>
      <c r="BJ351" s="5">
        <v>31.733237650202327</v>
      </c>
      <c r="BK351" s="5">
        <v>0.34683478175701765</v>
      </c>
      <c r="BL351" s="5">
        <v>30.147515012320479</v>
      </c>
      <c r="BM351" s="5">
        <v>987.40448268259547</v>
      </c>
      <c r="BN351" s="5">
        <v>2.1609155863974014E-3</v>
      </c>
    </row>
    <row r="352" spans="1:66" s="5" customFormat="1">
      <c r="A352" s="5" t="s">
        <v>704</v>
      </c>
      <c r="B352" s="5" t="s">
        <v>136</v>
      </c>
      <c r="C352" s="5">
        <v>20190708</v>
      </c>
      <c r="D352" s="5" t="s">
        <v>338</v>
      </c>
      <c r="E352" s="6" t="s">
        <v>0</v>
      </c>
      <c r="F352" s="2"/>
      <c r="G352" s="6">
        <v>1700</v>
      </c>
      <c r="H352" s="5">
        <v>1400</v>
      </c>
      <c r="I352" s="6">
        <v>27.6</v>
      </c>
      <c r="J352" s="6"/>
      <c r="K352" s="2">
        <v>88</v>
      </c>
      <c r="L352" s="5" t="s">
        <v>718</v>
      </c>
      <c r="M352" s="5">
        <v>26621.500008504838</v>
      </c>
      <c r="N352" s="5">
        <v>0</v>
      </c>
      <c r="O352" s="5">
        <v>7.6173115163182183</v>
      </c>
      <c r="P352" s="5">
        <v>1.4024238428982901E-2</v>
      </c>
      <c r="Q352" s="5">
        <v>470.19172941813741</v>
      </c>
      <c r="R352" s="5">
        <v>0.44352025700294467</v>
      </c>
      <c r="S352" s="5">
        <v>2.8463120905596426</v>
      </c>
      <c r="T352" s="5">
        <v>29.782474517822266</v>
      </c>
      <c r="U352" s="5">
        <v>6</v>
      </c>
      <c r="V352" s="5">
        <v>1.4200000166893005</v>
      </c>
      <c r="W352" s="5">
        <v>1</v>
      </c>
      <c r="X352" s="5">
        <v>2.8400000333786011</v>
      </c>
      <c r="Y352" s="5">
        <v>27.806753158569336</v>
      </c>
      <c r="Z352" s="5">
        <v>29.782474517822266</v>
      </c>
      <c r="AA352" s="5">
        <v>27.592334747314453</v>
      </c>
      <c r="AB352" s="5">
        <v>1400.0576171875</v>
      </c>
      <c r="AC352" s="5">
        <v>1390.1783447265625</v>
      </c>
      <c r="AD352" s="5">
        <v>14.216280937194824</v>
      </c>
      <c r="AE352" s="5">
        <v>14.740586280822754</v>
      </c>
      <c r="AF352" s="5">
        <v>34.982666015625</v>
      </c>
      <c r="AG352" s="5">
        <v>36.274082183837891</v>
      </c>
      <c r="AH352" s="5">
        <v>500.07025146484375</v>
      </c>
      <c r="AI352" s="5">
        <v>1700.238037109375</v>
      </c>
      <c r="AJ352" s="5">
        <v>182.03988647460938</v>
      </c>
      <c r="AK352" s="5">
        <v>92.343307495117188</v>
      </c>
      <c r="AL352" s="5">
        <v>3.0112514495849609</v>
      </c>
      <c r="AM352" s="5">
        <v>0.15295740962028503</v>
      </c>
      <c r="AN352" s="5">
        <v>1</v>
      </c>
      <c r="AO352" s="5">
        <v>-0.21956524252891541</v>
      </c>
      <c r="AP352" s="5">
        <v>2.737391471862793</v>
      </c>
      <c r="AQ352" s="5">
        <v>1</v>
      </c>
      <c r="AR352" s="5">
        <v>0</v>
      </c>
      <c r="AS352" s="5">
        <v>0.15999999642372131</v>
      </c>
      <c r="AT352" s="5">
        <v>111115</v>
      </c>
      <c r="AU352" s="5">
        <v>0.83345041910807283</v>
      </c>
      <c r="AV352" s="5">
        <v>4.4352025700294468E-4</v>
      </c>
      <c r="AW352" s="5">
        <v>302.93247451782224</v>
      </c>
      <c r="AX352" s="5">
        <v>300.95675315856931</v>
      </c>
      <c r="AY352" s="5">
        <v>272.03807985697495</v>
      </c>
      <c r="AZ352" s="5">
        <v>2.695640134766077</v>
      </c>
      <c r="BA352" s="5">
        <v>4.207506582147964</v>
      </c>
      <c r="BB352" s="5">
        <v>45.563741393716519</v>
      </c>
      <c r="BC352" s="5">
        <v>30.823155112893765</v>
      </c>
      <c r="BD352" s="5">
        <v>28.794613838195801</v>
      </c>
      <c r="BE352" s="5">
        <v>3.9742218727977354</v>
      </c>
      <c r="BF352" s="5">
        <v>1.3955325467920943E-2</v>
      </c>
      <c r="BG352" s="5">
        <v>1.3611944915883214</v>
      </c>
      <c r="BH352" s="5">
        <v>2.613027381209414</v>
      </c>
      <c r="BI352" s="5">
        <v>8.7282437476862984E-3</v>
      </c>
      <c r="BJ352" s="5">
        <v>43.419059451319995</v>
      </c>
      <c r="BK352" s="5">
        <v>0.33822403521227384</v>
      </c>
      <c r="BL352" s="5">
        <v>30.591158558530619</v>
      </c>
      <c r="BM352" s="5">
        <v>1386.5574396469256</v>
      </c>
      <c r="BN352" s="5">
        <v>1.6805822659950458E-3</v>
      </c>
    </row>
    <row r="353" spans="1:66" s="5" customFormat="1">
      <c r="A353" s="5" t="s">
        <v>704</v>
      </c>
      <c r="B353" s="5" t="s">
        <v>136</v>
      </c>
      <c r="C353" s="5">
        <v>20190708</v>
      </c>
      <c r="D353" s="5" t="s">
        <v>338</v>
      </c>
      <c r="E353" s="6" t="s">
        <v>0</v>
      </c>
      <c r="F353" s="2"/>
      <c r="G353" s="6">
        <v>1700</v>
      </c>
      <c r="H353" s="5">
        <v>1800</v>
      </c>
      <c r="I353" s="6">
        <v>27.6</v>
      </c>
      <c r="J353" s="6"/>
      <c r="K353" s="2">
        <v>89</v>
      </c>
      <c r="L353" s="5" t="s">
        <v>719</v>
      </c>
      <c r="M353" s="5">
        <v>26734.500008728355</v>
      </c>
      <c r="N353" s="5">
        <v>0</v>
      </c>
      <c r="O353" s="5">
        <v>7.3662359007291505</v>
      </c>
      <c r="P353" s="5">
        <v>1.183831809878615E-2</v>
      </c>
      <c r="Q353" s="5">
        <v>726.90071858849012</v>
      </c>
      <c r="R353" s="5">
        <v>0.37392847811322444</v>
      </c>
      <c r="S353" s="5">
        <v>2.8407886800581563</v>
      </c>
      <c r="T353" s="5">
        <v>29.75404167175293</v>
      </c>
      <c r="U353" s="5">
        <v>6</v>
      </c>
      <c r="V353" s="5">
        <v>1.4200000166893005</v>
      </c>
      <c r="W353" s="5">
        <v>1</v>
      </c>
      <c r="X353" s="5">
        <v>2.8400000333786011</v>
      </c>
      <c r="Y353" s="5">
        <v>27.797111511230469</v>
      </c>
      <c r="Z353" s="5">
        <v>29.75404167175293</v>
      </c>
      <c r="AA353" s="5">
        <v>27.590787887573242</v>
      </c>
      <c r="AB353" s="5">
        <v>1799.4969482421875</v>
      </c>
      <c r="AC353" s="5">
        <v>1789.8558349609375</v>
      </c>
      <c r="AD353" s="5">
        <v>14.283723831176758</v>
      </c>
      <c r="AE353" s="5">
        <v>14.725761413574219</v>
      </c>
      <c r="AF353" s="5">
        <v>35.201774597167969</v>
      </c>
      <c r="AG353" s="5">
        <v>36.261367797851563</v>
      </c>
      <c r="AH353" s="5">
        <v>500.07797241210938</v>
      </c>
      <c r="AI353" s="5">
        <v>1701.1824951171875</v>
      </c>
      <c r="AJ353" s="5">
        <v>71.33343505859375</v>
      </c>
      <c r="AK353" s="5">
        <v>92.344306945800781</v>
      </c>
      <c r="AL353" s="5">
        <v>-0.89682960510253906</v>
      </c>
      <c r="AM353" s="5">
        <v>0.15134283900260925</v>
      </c>
      <c r="AN353" s="5">
        <v>1</v>
      </c>
      <c r="AO353" s="5">
        <v>-0.21956524252891541</v>
      </c>
      <c r="AP353" s="5">
        <v>2.737391471862793</v>
      </c>
      <c r="AQ353" s="5">
        <v>1</v>
      </c>
      <c r="AR353" s="5">
        <v>0</v>
      </c>
      <c r="AS353" s="5">
        <v>0.15999999642372131</v>
      </c>
      <c r="AT353" s="5">
        <v>111115</v>
      </c>
      <c r="AU353" s="5">
        <v>0.83346328735351538</v>
      </c>
      <c r="AV353" s="5">
        <v>3.7392847811322446E-4</v>
      </c>
      <c r="AW353" s="5">
        <v>302.90404167175291</v>
      </c>
      <c r="AX353" s="5">
        <v>300.94711151123045</v>
      </c>
      <c r="AY353" s="5">
        <v>272.1891931348473</v>
      </c>
      <c r="AZ353" s="5">
        <v>2.7363222109519367</v>
      </c>
      <c r="BA353" s="5">
        <v>4.2006289120438831</v>
      </c>
      <c r="BB353" s="5">
        <v>45.488769703034741</v>
      </c>
      <c r="BC353" s="5">
        <v>30.763008289460522</v>
      </c>
      <c r="BD353" s="5">
        <v>28.775576591491699</v>
      </c>
      <c r="BE353" s="5">
        <v>3.9698393112565609</v>
      </c>
      <c r="BF353" s="5">
        <v>1.1789175841008654E-2</v>
      </c>
      <c r="BG353" s="5">
        <v>1.3598402319857268</v>
      </c>
      <c r="BH353" s="5">
        <v>2.6099990792708341</v>
      </c>
      <c r="BI353" s="5">
        <v>7.3726343228855042E-3</v>
      </c>
      <c r="BJ353" s="5">
        <v>67.125143076458684</v>
      </c>
      <c r="BK353" s="5">
        <v>0.40612249567259379</v>
      </c>
      <c r="BL353" s="5">
        <v>30.562456945458973</v>
      </c>
      <c r="BM353" s="5">
        <v>1786.3542792042097</v>
      </c>
      <c r="BN353" s="5">
        <v>1.2602778193943731E-3</v>
      </c>
    </row>
    <row r="354" spans="1:66" s="5" customFormat="1"/>
    <row r="355" spans="1:66" s="5" customFormat="1">
      <c r="A355" s="5" t="s">
        <v>720</v>
      </c>
      <c r="B355" s="5" t="s">
        <v>136</v>
      </c>
      <c r="C355" s="5">
        <v>20190708</v>
      </c>
      <c r="D355" s="5" t="s">
        <v>338</v>
      </c>
      <c r="E355" s="5" t="s">
        <v>0</v>
      </c>
      <c r="G355" s="5">
        <v>1700</v>
      </c>
      <c r="H355" s="5">
        <v>400</v>
      </c>
      <c r="I355" s="5">
        <v>28.6</v>
      </c>
      <c r="K355" s="2">
        <v>109</v>
      </c>
      <c r="L355" s="2" t="s">
        <v>721</v>
      </c>
      <c r="M355" s="2">
        <v>35617.500008728355</v>
      </c>
      <c r="N355" s="2">
        <v>0</v>
      </c>
      <c r="O355" s="3">
        <f t="shared" ref="O355:O372" si="448">(AB355-AC355*(1000-AD355)/(1000-AE355))*AU355</f>
        <v>16.798047511547438</v>
      </c>
      <c r="P355" s="3">
        <f t="shared" ref="P355:P372" si="449">IF(BF355&lt;&gt;0,1/(1/BF355-1/X355),0)</f>
        <v>0.20744099296411009</v>
      </c>
      <c r="Q355" s="3">
        <f t="shared" ref="Q355:Q372" si="450">((BI355-AV355/2)*AC355-O355)/(BI355+AV355/2)</f>
        <v>227.72011596412364</v>
      </c>
      <c r="R355" s="3">
        <f t="shared" ref="R355:R372" si="451">AV355*1000</f>
        <v>4.7891483020029622</v>
      </c>
      <c r="S355" s="3">
        <f t="shared" ref="S355:S372" si="452">(BA355-BG355)</f>
        <v>2.2184051389256445</v>
      </c>
      <c r="T355" s="3">
        <f t="shared" ref="T355:T372" si="453">(Z355+AZ355*N355)</f>
        <v>28.607749938964844</v>
      </c>
      <c r="U355" s="2">
        <v>6</v>
      </c>
      <c r="V355" s="3">
        <f t="shared" ref="V355:V372" si="454">(U355*AO355+AP355)</f>
        <v>1.4200000166893005</v>
      </c>
      <c r="W355" s="2">
        <v>1</v>
      </c>
      <c r="X355" s="3">
        <f t="shared" ref="X355:X372" si="455">V355*(W355+1)*(W355+1)/(W355*W355+1)</f>
        <v>2.8400000333786011</v>
      </c>
      <c r="Y355" s="2">
        <v>28.265771865844727</v>
      </c>
      <c r="Z355" s="2">
        <v>28.607749938964844</v>
      </c>
      <c r="AA355" s="2">
        <v>28.573352813720703</v>
      </c>
      <c r="AB355" s="2">
        <v>399.58099365234375</v>
      </c>
      <c r="AC355" s="2">
        <v>377.25982666015625</v>
      </c>
      <c r="AD355" s="2">
        <v>12.905317306518555</v>
      </c>
      <c r="AE355" s="2">
        <v>18.544559478759766</v>
      </c>
      <c r="AF355" s="2">
        <v>31.156839370727539</v>
      </c>
      <c r="AG355" s="2">
        <v>44.4449462890625</v>
      </c>
      <c r="AH355" s="2">
        <v>500.1029052734375</v>
      </c>
      <c r="AI355" s="2">
        <v>1699.914306640625</v>
      </c>
      <c r="AJ355" s="2">
        <v>0.11318910866975784</v>
      </c>
      <c r="AK355" s="2">
        <v>92.371070861816406</v>
      </c>
      <c r="AL355" s="2">
        <v>7.5143947601318359</v>
      </c>
      <c r="AM355" s="2">
        <v>4.6840161085128784E-2</v>
      </c>
      <c r="AN355" s="2">
        <v>1</v>
      </c>
      <c r="AO355" s="2">
        <v>-0.21956524252891541</v>
      </c>
      <c r="AP355" s="2">
        <v>2.737391471862793</v>
      </c>
      <c r="AQ355" s="2">
        <v>1</v>
      </c>
      <c r="AR355" s="2">
        <v>0</v>
      </c>
      <c r="AS355" s="2">
        <v>0.15999999642372131</v>
      </c>
      <c r="AT355" s="2">
        <v>111115</v>
      </c>
      <c r="AU355" s="3">
        <f t="shared" ref="AU355:AU372" si="456">AH355*0.000001/(U355*0.0001)</f>
        <v>0.83350484212239573</v>
      </c>
      <c r="AV355" s="3">
        <f t="shared" ref="AV355:AV372" si="457">(AE355-AD355)/(1000-AE355)*AU355</f>
        <v>4.7891483020029617E-3</v>
      </c>
      <c r="AW355" s="3">
        <f t="shared" ref="AW355:AW372" si="458">(Z355+273.15)</f>
        <v>301.75774993896482</v>
      </c>
      <c r="AX355" s="3">
        <f t="shared" ref="AX355:AX372" si="459">(Y355+273.15)</f>
        <v>301.4157718658447</v>
      </c>
      <c r="AY355" s="3">
        <f t="shared" ref="AY355:AY372" si="460">(AI355*AQ355+AJ355*AR355)*AS355</f>
        <v>271.9862829831327</v>
      </c>
      <c r="AZ355" s="3">
        <f t="shared" ref="AZ355:AZ372" si="461">((AY355+0.00000010773*(AX355^4-AW355^4))-AV355*44100)/(V355*51.4+0.00000043092*AW355^3)</f>
        <v>0.66890816794326025</v>
      </c>
      <c r="BA355" s="3">
        <f t="shared" ref="BA355:BA372" si="462">0.61365*EXP(17.502*T355/(240.97+T355))</f>
        <v>3.9313859566393319</v>
      </c>
      <c r="BB355" s="3">
        <f t="shared" ref="BB355:BB372" si="463">BA355*1000/AK355</f>
        <v>42.560792247613271</v>
      </c>
      <c r="BC355" s="3">
        <f t="shared" ref="BC355:BC372" si="464">(BB355-AE355)</f>
        <v>24.016232768853506</v>
      </c>
      <c r="BD355" s="3">
        <f t="shared" ref="BD355:BD372" si="465">IF(N355,Z355,(Y355+Z355)/2)</f>
        <v>28.436760902404785</v>
      </c>
      <c r="BE355" s="3">
        <f t="shared" ref="BE355:BE372" si="466">0.61365*EXP(17.502*BD355/(240.97+BD355))</f>
        <v>3.8925425156434112</v>
      </c>
      <c r="BF355" s="3">
        <f t="shared" ref="BF355:BF372" si="467">IF(BC355&lt;&gt;0,(1000-(BB355+AE355)/2)/BC355*AV355,0)</f>
        <v>0.19332037005788796</v>
      </c>
      <c r="BG355" s="3">
        <f t="shared" ref="BG355:BG372" si="468">AE355*AK355/1000</f>
        <v>1.7129808177136874</v>
      </c>
      <c r="BH355" s="3">
        <f t="shared" ref="BH355:BH372" si="469">(BE355-BG355)</f>
        <v>2.1795616979297239</v>
      </c>
      <c r="BI355" s="3">
        <f t="shared" ref="BI355:BI372" si="470">1/(1.6/P355+1.37/X355)</f>
        <v>0.12201920653116523</v>
      </c>
      <c r="BJ355" s="3">
        <f t="shared" ref="BJ355:BJ372" si="471">Q355*AK355*0.001</f>
        <v>21.034750968383111</v>
      </c>
      <c r="BK355" s="3">
        <f t="shared" ref="BK355:BK372" si="472">Q355/AC355</f>
        <v>0.60361612838585865</v>
      </c>
      <c r="BL355" s="3">
        <f t="shared" ref="BL355:BL372" si="473">(1-AV355*AK355/BA355/P355)*100</f>
        <v>45.755713690205432</v>
      </c>
      <c r="BM355" s="3">
        <f t="shared" ref="BM355:BM372" si="474">(AC355-O355/(X355/1.35))</f>
        <v>369.27483938055718</v>
      </c>
      <c r="BN355" s="3">
        <f t="shared" ref="BN355:BN372" si="475">O355*BL355/100/BM355</f>
        <v>2.0813945888708187E-2</v>
      </c>
    </row>
    <row r="356" spans="1:66" s="5" customFormat="1">
      <c r="A356" s="5" t="s">
        <v>720</v>
      </c>
      <c r="B356" s="5" t="s">
        <v>136</v>
      </c>
      <c r="C356" s="5">
        <v>20190708</v>
      </c>
      <c r="D356" s="5" t="s">
        <v>338</v>
      </c>
      <c r="E356" s="5" t="s">
        <v>0</v>
      </c>
      <c r="G356" s="5">
        <v>1700</v>
      </c>
      <c r="H356" s="5">
        <v>325</v>
      </c>
      <c r="I356" s="5">
        <v>28.6</v>
      </c>
      <c r="K356" s="2">
        <v>110</v>
      </c>
      <c r="L356" s="2" t="s">
        <v>722</v>
      </c>
      <c r="M356" s="2">
        <v>35708.000008717179</v>
      </c>
      <c r="N356" s="2">
        <v>0</v>
      </c>
      <c r="O356" s="3">
        <f t="shared" si="448"/>
        <v>13.740980010175955</v>
      </c>
      <c r="P356" s="3">
        <f t="shared" si="449"/>
        <v>0.21572733074258646</v>
      </c>
      <c r="Q356" s="3">
        <f t="shared" si="450"/>
        <v>188.36458143279526</v>
      </c>
      <c r="R356" s="3">
        <f t="shared" si="451"/>
        <v>4.9335431317739493</v>
      </c>
      <c r="S356" s="3">
        <f t="shared" si="452"/>
        <v>2.2032923047617987</v>
      </c>
      <c r="T356" s="3">
        <f t="shared" si="453"/>
        <v>28.596948623657227</v>
      </c>
      <c r="U356" s="2">
        <v>6</v>
      </c>
      <c r="V356" s="3">
        <f t="shared" si="454"/>
        <v>1.4200000166893005</v>
      </c>
      <c r="W356" s="2">
        <v>1</v>
      </c>
      <c r="X356" s="3">
        <f t="shared" si="455"/>
        <v>2.8400000333786011</v>
      </c>
      <c r="Y356" s="2">
        <v>28.259561538696289</v>
      </c>
      <c r="Z356" s="2">
        <v>28.596948623657227</v>
      </c>
      <c r="AA356" s="2">
        <v>28.574460983276367</v>
      </c>
      <c r="AB356" s="2">
        <v>324.85147094726563</v>
      </c>
      <c r="AC356" s="2">
        <v>306.55047607421875</v>
      </c>
      <c r="AD356" s="2">
        <v>12.873371124267578</v>
      </c>
      <c r="AE356" s="2">
        <v>18.682056427001953</v>
      </c>
      <c r="AF356" s="2">
        <v>31.036367416381836</v>
      </c>
      <c r="AG356" s="2">
        <v>44.788860321044922</v>
      </c>
      <c r="AH356" s="2">
        <v>500.08297729492188</v>
      </c>
      <c r="AI356" s="2">
        <v>1699.9871826171875</v>
      </c>
      <c r="AJ356" s="2">
        <v>0.1910737007856369</v>
      </c>
      <c r="AK356" s="2">
        <v>92.368309020996094</v>
      </c>
      <c r="AL356" s="2">
        <v>7.3714809417724609</v>
      </c>
      <c r="AM356" s="2">
        <v>4.0999859571456909E-2</v>
      </c>
      <c r="AN356" s="2">
        <v>1</v>
      </c>
      <c r="AO356" s="2">
        <v>-0.21956524252891541</v>
      </c>
      <c r="AP356" s="2">
        <v>2.737391471862793</v>
      </c>
      <c r="AQ356" s="2">
        <v>1</v>
      </c>
      <c r="AR356" s="2">
        <v>0</v>
      </c>
      <c r="AS356" s="2">
        <v>0.15999999642372131</v>
      </c>
      <c r="AT356" s="2">
        <v>111115</v>
      </c>
      <c r="AU356" s="3">
        <f t="shared" si="456"/>
        <v>0.83347162882486969</v>
      </c>
      <c r="AV356" s="3">
        <f t="shared" si="457"/>
        <v>4.9335431317739497E-3</v>
      </c>
      <c r="AW356" s="3">
        <f t="shared" si="458"/>
        <v>301.7469486236572</v>
      </c>
      <c r="AX356" s="3">
        <f t="shared" si="459"/>
        <v>301.40956153869627</v>
      </c>
      <c r="AY356" s="3">
        <f t="shared" si="460"/>
        <v>271.99794313912207</v>
      </c>
      <c r="AZ356" s="3">
        <f t="shared" si="461"/>
        <v>0.59463139870429038</v>
      </c>
      <c r="BA356" s="3">
        <f t="shared" si="462"/>
        <v>3.9289222659588012</v>
      </c>
      <c r="BB356" s="3">
        <f t="shared" si="463"/>
        <v>42.535392361310024</v>
      </c>
      <c r="BC356" s="3">
        <f t="shared" si="464"/>
        <v>23.85333593430807</v>
      </c>
      <c r="BD356" s="3">
        <f t="shared" si="465"/>
        <v>28.428255081176758</v>
      </c>
      <c r="BE356" s="3">
        <f t="shared" si="466"/>
        <v>3.8906190267675491</v>
      </c>
      <c r="BF356" s="3">
        <f t="shared" si="467"/>
        <v>0.20049747687023173</v>
      </c>
      <c r="BG356" s="3">
        <f t="shared" si="468"/>
        <v>1.7256299611970025</v>
      </c>
      <c r="BH356" s="3">
        <f t="shared" si="469"/>
        <v>2.1649890655705466</v>
      </c>
      <c r="BI356" s="3">
        <f t="shared" si="470"/>
        <v>0.126595669025968</v>
      </c>
      <c r="BJ356" s="3">
        <f t="shared" si="471"/>
        <v>17.398917866395017</v>
      </c>
      <c r="BK356" s="3">
        <f t="shared" si="472"/>
        <v>0.61446514076588954</v>
      </c>
      <c r="BL356" s="3">
        <f t="shared" si="473"/>
        <v>46.234546132743226</v>
      </c>
      <c r="BM356" s="3">
        <f t="shared" si="474"/>
        <v>300.01867227291064</v>
      </c>
      <c r="BN356" s="3">
        <f t="shared" si="475"/>
        <v>2.1175614483477136E-2</v>
      </c>
    </row>
    <row r="357" spans="1:66" s="5" customFormat="1">
      <c r="A357" s="5" t="s">
        <v>723</v>
      </c>
      <c r="B357" s="5" t="s">
        <v>136</v>
      </c>
      <c r="C357" s="5">
        <v>20190708</v>
      </c>
      <c r="D357" s="5" t="s">
        <v>338</v>
      </c>
      <c r="E357" s="5" t="s">
        <v>0</v>
      </c>
      <c r="G357" s="5">
        <v>1700</v>
      </c>
      <c r="H357" s="5">
        <v>250</v>
      </c>
      <c r="I357" s="5">
        <v>28.6</v>
      </c>
      <c r="K357" s="2">
        <v>111</v>
      </c>
      <c r="L357" s="2" t="s">
        <v>724</v>
      </c>
      <c r="M357" s="2">
        <v>35798.000008717179</v>
      </c>
      <c r="N357" s="2">
        <v>0</v>
      </c>
      <c r="O357" s="3">
        <f t="shared" si="448"/>
        <v>10.124214224045989</v>
      </c>
      <c r="P357" s="3">
        <f t="shared" si="449"/>
        <v>0.22084510614985914</v>
      </c>
      <c r="Q357" s="3">
        <f t="shared" si="450"/>
        <v>150.33178755066223</v>
      </c>
      <c r="R357" s="3">
        <f t="shared" si="451"/>
        <v>5.0106983839874664</v>
      </c>
      <c r="S357" s="3">
        <f t="shared" si="452"/>
        <v>2.1894081437185058</v>
      </c>
      <c r="T357" s="3">
        <f t="shared" si="453"/>
        <v>28.586677551269531</v>
      </c>
      <c r="U357" s="2">
        <v>6</v>
      </c>
      <c r="V357" s="3">
        <f t="shared" si="454"/>
        <v>1.4200000166893005</v>
      </c>
      <c r="W357" s="2">
        <v>1</v>
      </c>
      <c r="X357" s="3">
        <f t="shared" si="455"/>
        <v>2.8400000333786011</v>
      </c>
      <c r="Y357" s="2">
        <v>28.245113372802734</v>
      </c>
      <c r="Z357" s="2">
        <v>28.586677551269531</v>
      </c>
      <c r="AA357" s="2">
        <v>28.570991516113281</v>
      </c>
      <c r="AB357" s="2">
        <v>249.61054992675781</v>
      </c>
      <c r="AC357" s="2">
        <v>236.04461669921875</v>
      </c>
      <c r="AD357" s="2">
        <v>12.908595085144043</v>
      </c>
      <c r="AE357" s="2">
        <v>18.807294845581055</v>
      </c>
      <c r="AF357" s="2">
        <v>31.148822784423828</v>
      </c>
      <c r="AG357" s="2">
        <v>45.126945495605469</v>
      </c>
      <c r="AH357" s="2">
        <v>500.08926391601563</v>
      </c>
      <c r="AI357" s="2">
        <v>1699.878173828125</v>
      </c>
      <c r="AJ357" s="2">
        <v>0.27440354228019714</v>
      </c>
      <c r="AK357" s="2">
        <v>92.366958618164063</v>
      </c>
      <c r="AL357" s="2">
        <v>7.1562709808349609</v>
      </c>
      <c r="AM357" s="2">
        <v>4.1688412427902222E-2</v>
      </c>
      <c r="AN357" s="2">
        <v>1</v>
      </c>
      <c r="AO357" s="2">
        <v>-0.21956524252891541</v>
      </c>
      <c r="AP357" s="2">
        <v>2.737391471862793</v>
      </c>
      <c r="AQ357" s="2">
        <v>1</v>
      </c>
      <c r="AR357" s="2">
        <v>0</v>
      </c>
      <c r="AS357" s="2">
        <v>0.15999999642372131</v>
      </c>
      <c r="AT357" s="2">
        <v>111115</v>
      </c>
      <c r="AU357" s="3">
        <f t="shared" si="456"/>
        <v>0.83348210652669252</v>
      </c>
      <c r="AV357" s="3">
        <f t="shared" si="457"/>
        <v>5.010698383987466E-3</v>
      </c>
      <c r="AW357" s="3">
        <f t="shared" si="458"/>
        <v>301.73667755126951</v>
      </c>
      <c r="AX357" s="3">
        <f t="shared" si="459"/>
        <v>301.39511337280271</v>
      </c>
      <c r="AY357" s="3">
        <f t="shared" si="460"/>
        <v>271.98050173326192</v>
      </c>
      <c r="AZ357" s="3">
        <f t="shared" si="461"/>
        <v>0.55374604767513524</v>
      </c>
      <c r="BA357" s="3">
        <f t="shared" si="462"/>
        <v>3.926580768439901</v>
      </c>
      <c r="BB357" s="3">
        <f t="shared" si="463"/>
        <v>42.51066428063308</v>
      </c>
      <c r="BC357" s="3">
        <f t="shared" si="464"/>
        <v>23.703369435052025</v>
      </c>
      <c r="BD357" s="3">
        <f t="shared" si="465"/>
        <v>28.415895462036133</v>
      </c>
      <c r="BE357" s="3">
        <f t="shared" si="466"/>
        <v>3.8878255255836192</v>
      </c>
      <c r="BF357" s="3">
        <f t="shared" si="467"/>
        <v>0.20491076165118377</v>
      </c>
      <c r="BG357" s="3">
        <f t="shared" si="468"/>
        <v>1.7371726247213954</v>
      </c>
      <c r="BH357" s="3">
        <f t="shared" si="469"/>
        <v>2.1506529008622239</v>
      </c>
      <c r="BI357" s="3">
        <f t="shared" si="470"/>
        <v>0.12941145621286121</v>
      </c>
      <c r="BJ357" s="3">
        <f t="shared" si="471"/>
        <v>13.885689999686649</v>
      </c>
      <c r="BK357" s="3">
        <f t="shared" si="472"/>
        <v>0.63687869544690101</v>
      </c>
      <c r="BL357" s="3">
        <f t="shared" si="473"/>
        <v>46.628109031924822</v>
      </c>
      <c r="BM357" s="3">
        <f t="shared" si="474"/>
        <v>231.23205013519575</v>
      </c>
      <c r="BN357" s="3">
        <f t="shared" si="475"/>
        <v>2.0415550717358212E-2</v>
      </c>
    </row>
    <row r="358" spans="1:66" s="5" customFormat="1">
      <c r="A358" s="5" t="s">
        <v>723</v>
      </c>
      <c r="B358" s="5" t="s">
        <v>136</v>
      </c>
      <c r="C358" s="5">
        <v>20190708</v>
      </c>
      <c r="D358" s="5" t="s">
        <v>338</v>
      </c>
      <c r="E358" s="5" t="s">
        <v>0</v>
      </c>
      <c r="G358" s="5">
        <v>1700</v>
      </c>
      <c r="H358" s="5">
        <v>175</v>
      </c>
      <c r="I358" s="5">
        <v>28.6</v>
      </c>
      <c r="K358" s="2">
        <v>112</v>
      </c>
      <c r="L358" s="2" t="s">
        <v>725</v>
      </c>
      <c r="M358" s="2">
        <v>35888.000008717179</v>
      </c>
      <c r="N358" s="2">
        <v>0</v>
      </c>
      <c r="O358" s="3">
        <f t="shared" si="448"/>
        <v>6.3401758317517096</v>
      </c>
      <c r="P358" s="3">
        <f t="shared" si="449"/>
        <v>0.22703421714403413</v>
      </c>
      <c r="Q358" s="3">
        <f t="shared" si="450"/>
        <v>112.62706986302273</v>
      </c>
      <c r="R358" s="3">
        <f t="shared" si="451"/>
        <v>5.0804079407445437</v>
      </c>
      <c r="S358" s="3">
        <f t="shared" si="452"/>
        <v>2.1637558592670256</v>
      </c>
      <c r="T358" s="3">
        <f t="shared" si="453"/>
        <v>28.517227172851563</v>
      </c>
      <c r="U358" s="2">
        <v>6</v>
      </c>
      <c r="V358" s="3">
        <f t="shared" si="454"/>
        <v>1.4200000166893005</v>
      </c>
      <c r="W358" s="2">
        <v>1</v>
      </c>
      <c r="X358" s="3">
        <f t="shared" si="455"/>
        <v>2.8400000333786011</v>
      </c>
      <c r="Y358" s="2">
        <v>28.219863891601563</v>
      </c>
      <c r="Z358" s="2">
        <v>28.517227172851563</v>
      </c>
      <c r="AA358" s="2">
        <v>28.564888000488281</v>
      </c>
      <c r="AB358" s="2">
        <v>174.30728149414063</v>
      </c>
      <c r="AC358" s="2">
        <v>165.69070434570313</v>
      </c>
      <c r="AD358" s="2">
        <v>12.934291839599609</v>
      </c>
      <c r="AE358" s="2">
        <v>18.91424560546875</v>
      </c>
      <c r="AF358" s="2">
        <v>31.257614135742188</v>
      </c>
      <c r="AG358" s="2">
        <v>45.449466705322266</v>
      </c>
      <c r="AH358" s="2">
        <v>500.10244750976563</v>
      </c>
      <c r="AI358" s="2">
        <v>1700.206298828125</v>
      </c>
      <c r="AJ358" s="2">
        <v>0.21197937428951263</v>
      </c>
      <c r="AK358" s="2">
        <v>92.365524291992188</v>
      </c>
      <c r="AL358" s="2">
        <v>6.7397823333740234</v>
      </c>
      <c r="AM358" s="2">
        <v>4.3477505445480347E-2</v>
      </c>
      <c r="AN358" s="2">
        <v>1</v>
      </c>
      <c r="AO358" s="2">
        <v>-0.21956524252891541</v>
      </c>
      <c r="AP358" s="2">
        <v>2.737391471862793</v>
      </c>
      <c r="AQ358" s="2">
        <v>1</v>
      </c>
      <c r="AR358" s="2">
        <v>0</v>
      </c>
      <c r="AS358" s="2">
        <v>0.15999999642372131</v>
      </c>
      <c r="AT358" s="2">
        <v>111115</v>
      </c>
      <c r="AU358" s="3">
        <f t="shared" si="456"/>
        <v>0.83350407918294256</v>
      </c>
      <c r="AV358" s="3">
        <f t="shared" si="457"/>
        <v>5.0804079407445434E-3</v>
      </c>
      <c r="AW358" s="3">
        <f t="shared" si="458"/>
        <v>301.66722717285154</v>
      </c>
      <c r="AX358" s="3">
        <f t="shared" si="459"/>
        <v>301.36986389160154</v>
      </c>
      <c r="AY358" s="3">
        <f t="shared" si="460"/>
        <v>272.03300173208845</v>
      </c>
      <c r="AZ358" s="3">
        <f t="shared" si="461"/>
        <v>0.52435195646866206</v>
      </c>
      <c r="BA358" s="3">
        <f t="shared" si="462"/>
        <v>3.9107800712036558</v>
      </c>
      <c r="BB358" s="3">
        <f t="shared" si="463"/>
        <v>42.340257376124796</v>
      </c>
      <c r="BC358" s="3">
        <f t="shared" si="464"/>
        <v>23.426011770656046</v>
      </c>
      <c r="BD358" s="3">
        <f t="shared" si="465"/>
        <v>28.368545532226563</v>
      </c>
      <c r="BE358" s="3">
        <f t="shared" si="466"/>
        <v>3.8771397541278785</v>
      </c>
      <c r="BF358" s="3">
        <f t="shared" si="467"/>
        <v>0.21022823079242392</v>
      </c>
      <c r="BG358" s="3">
        <f t="shared" si="468"/>
        <v>1.7470242119366304</v>
      </c>
      <c r="BH358" s="3">
        <f t="shared" si="469"/>
        <v>2.1301155421912483</v>
      </c>
      <c r="BI358" s="3">
        <f t="shared" si="470"/>
        <v>0.132805824846431</v>
      </c>
      <c r="BJ358" s="3">
        <f t="shared" si="471"/>
        <v>10.402858357368927</v>
      </c>
      <c r="BK358" s="3">
        <f t="shared" si="472"/>
        <v>0.67974283957435233</v>
      </c>
      <c r="BL358" s="3">
        <f t="shared" si="473"/>
        <v>47.148930971345735</v>
      </c>
      <c r="BM358" s="3">
        <f t="shared" si="474"/>
        <v>162.67688840476373</v>
      </c>
      <c r="BN358" s="3">
        <f t="shared" si="475"/>
        <v>1.8375844016248231E-2</v>
      </c>
    </row>
    <row r="359" spans="1:66" s="5" customFormat="1">
      <c r="A359" s="5" t="s">
        <v>723</v>
      </c>
      <c r="B359" s="5" t="s">
        <v>136</v>
      </c>
      <c r="C359" s="5">
        <v>20190708</v>
      </c>
      <c r="D359" s="5" t="s">
        <v>338</v>
      </c>
      <c r="E359" s="5" t="s">
        <v>0</v>
      </c>
      <c r="G359" s="5">
        <v>1700</v>
      </c>
      <c r="H359" s="5">
        <v>100</v>
      </c>
      <c r="I359" s="5">
        <v>28.6</v>
      </c>
      <c r="K359" s="2">
        <v>113</v>
      </c>
      <c r="L359" s="2" t="s">
        <v>726</v>
      </c>
      <c r="M359" s="2">
        <v>35977.500008728355</v>
      </c>
      <c r="N359" s="2">
        <v>0</v>
      </c>
      <c r="O359" s="3">
        <f t="shared" si="448"/>
        <v>2.2918124144751006</v>
      </c>
      <c r="P359" s="3">
        <f t="shared" si="449"/>
        <v>0.22888201945212228</v>
      </c>
      <c r="Q359" s="3">
        <f t="shared" si="450"/>
        <v>75.787887050645452</v>
      </c>
      <c r="R359" s="3">
        <f t="shared" si="451"/>
        <v>5.0686428272730426</v>
      </c>
      <c r="S359" s="3">
        <f t="shared" si="452"/>
        <v>2.1426896805271651</v>
      </c>
      <c r="T359" s="3">
        <f t="shared" si="453"/>
        <v>28.454877853393555</v>
      </c>
      <c r="U359" s="2">
        <v>6</v>
      </c>
      <c r="V359" s="3">
        <f t="shared" si="454"/>
        <v>1.4200000166893005</v>
      </c>
      <c r="W359" s="2">
        <v>1</v>
      </c>
      <c r="X359" s="3">
        <f t="shared" si="455"/>
        <v>2.8400000333786011</v>
      </c>
      <c r="Y359" s="2">
        <v>28.205272674560547</v>
      </c>
      <c r="Z359" s="2">
        <v>28.454877853393555</v>
      </c>
      <c r="AA359" s="2">
        <v>28.569252014160156</v>
      </c>
      <c r="AB359" s="2">
        <v>99.505531311035156</v>
      </c>
      <c r="AC359" s="2">
        <v>96.171043395996094</v>
      </c>
      <c r="AD359" s="2">
        <v>13.023552894592285</v>
      </c>
      <c r="AE359" s="2">
        <v>18.989288330078125</v>
      </c>
      <c r="AF359" s="2">
        <v>31.560489654541016</v>
      </c>
      <c r="AG359" s="2">
        <v>45.667125701904297</v>
      </c>
      <c r="AH359" s="2">
        <v>500.09521484375</v>
      </c>
      <c r="AI359" s="2">
        <v>1700.9384765625</v>
      </c>
      <c r="AJ359" s="2">
        <v>0.14909552037715912</v>
      </c>
      <c r="AK359" s="2">
        <v>92.365364074707031</v>
      </c>
      <c r="AL359" s="2">
        <v>6.3027019500732422</v>
      </c>
      <c r="AM359" s="2">
        <v>3.3719509840011597E-2</v>
      </c>
      <c r="AN359" s="2">
        <v>1</v>
      </c>
      <c r="AO359" s="2">
        <v>-0.21956524252891541</v>
      </c>
      <c r="AP359" s="2">
        <v>2.737391471862793</v>
      </c>
      <c r="AQ359" s="2">
        <v>1</v>
      </c>
      <c r="AR359" s="2">
        <v>0</v>
      </c>
      <c r="AS359" s="2">
        <v>0.15999999642372131</v>
      </c>
      <c r="AT359" s="2">
        <v>111115</v>
      </c>
      <c r="AU359" s="3">
        <f t="shared" si="456"/>
        <v>0.83349202473958328</v>
      </c>
      <c r="AV359" s="3">
        <f t="shared" si="457"/>
        <v>5.0686428272730425E-3</v>
      </c>
      <c r="AW359" s="3">
        <f t="shared" si="458"/>
        <v>301.60487785339353</v>
      </c>
      <c r="AX359" s="3">
        <f t="shared" si="459"/>
        <v>301.35527267456052</v>
      </c>
      <c r="AY359" s="3">
        <f t="shared" si="460"/>
        <v>272.15015016696998</v>
      </c>
      <c r="AZ359" s="3">
        <f t="shared" si="461"/>
        <v>0.53856130222836229</v>
      </c>
      <c r="BA359" s="3">
        <f t="shared" si="462"/>
        <v>3.896642210654417</v>
      </c>
      <c r="BB359" s="3">
        <f t="shared" si="463"/>
        <v>42.187266295001358</v>
      </c>
      <c r="BC359" s="3">
        <f t="shared" si="464"/>
        <v>23.197977964923233</v>
      </c>
      <c r="BD359" s="3">
        <f t="shared" si="465"/>
        <v>28.330075263977051</v>
      </c>
      <c r="BE359" s="3">
        <f t="shared" si="466"/>
        <v>3.8684767862826184</v>
      </c>
      <c r="BF359" s="3">
        <f t="shared" si="467"/>
        <v>0.21181164075178735</v>
      </c>
      <c r="BG359" s="3">
        <f t="shared" si="468"/>
        <v>1.7539525301272516</v>
      </c>
      <c r="BH359" s="3">
        <f t="shared" si="469"/>
        <v>2.1145242561553665</v>
      </c>
      <c r="BI359" s="3">
        <f t="shared" si="470"/>
        <v>0.13381694022055715</v>
      </c>
      <c r="BJ359" s="3">
        <f t="shared" si="471"/>
        <v>7.0001757798856419</v>
      </c>
      <c r="BK359" s="3">
        <f t="shared" si="472"/>
        <v>0.78805308099423976</v>
      </c>
      <c r="BL359" s="3">
        <f t="shared" si="473"/>
        <v>47.507334295472205</v>
      </c>
      <c r="BM359" s="3">
        <f t="shared" si="474"/>
        <v>95.081625535722097</v>
      </c>
      <c r="BN359" s="3">
        <f t="shared" si="475"/>
        <v>1.1450992544934622E-2</v>
      </c>
    </row>
    <row r="360" spans="1:66" s="5" customFormat="1">
      <c r="A360" s="5" t="s">
        <v>723</v>
      </c>
      <c r="B360" s="5" t="s">
        <v>136</v>
      </c>
      <c r="C360" s="5">
        <v>20190708</v>
      </c>
      <c r="D360" s="5" t="s">
        <v>338</v>
      </c>
      <c r="E360" s="5" t="s">
        <v>0</v>
      </c>
      <c r="G360" s="5">
        <v>1700</v>
      </c>
      <c r="H360" s="5">
        <v>66</v>
      </c>
      <c r="I360" s="5">
        <v>28.6</v>
      </c>
      <c r="K360" s="2">
        <v>114</v>
      </c>
      <c r="L360" s="2" t="s">
        <v>727</v>
      </c>
      <c r="M360" s="2">
        <v>36068.000008717179</v>
      </c>
      <c r="N360" s="2">
        <v>0</v>
      </c>
      <c r="O360" s="3">
        <f t="shared" si="448"/>
        <v>0.5372262776058454</v>
      </c>
      <c r="P360" s="3">
        <f t="shared" si="449"/>
        <v>0.23632727818226498</v>
      </c>
      <c r="Q360" s="3">
        <f t="shared" si="450"/>
        <v>59.773277247309821</v>
      </c>
      <c r="R360" s="3">
        <f t="shared" si="451"/>
        <v>5.1988987427554809</v>
      </c>
      <c r="S360" s="3">
        <f t="shared" si="452"/>
        <v>2.1335683057092432</v>
      </c>
      <c r="T360" s="3">
        <f t="shared" si="453"/>
        <v>28.459964752197266</v>
      </c>
      <c r="U360" s="2">
        <v>6</v>
      </c>
      <c r="V360" s="3">
        <f t="shared" si="454"/>
        <v>1.4200000166893005</v>
      </c>
      <c r="W360" s="2">
        <v>1</v>
      </c>
      <c r="X360" s="3">
        <f t="shared" si="455"/>
        <v>2.8400000333786011</v>
      </c>
      <c r="Y360" s="2">
        <v>28.226963043212891</v>
      </c>
      <c r="Z360" s="2">
        <v>28.459964752197266</v>
      </c>
      <c r="AA360" s="2">
        <v>28.57452392578125</v>
      </c>
      <c r="AB360" s="2">
        <v>67.098037719726563</v>
      </c>
      <c r="AC360" s="2">
        <v>66.041580200195313</v>
      </c>
      <c r="AD360" s="2">
        <v>12.982084274291992</v>
      </c>
      <c r="AE360" s="2">
        <v>19.100292205810547</v>
      </c>
      <c r="AF360" s="2">
        <v>31.363819122314453</v>
      </c>
      <c r="AG360" s="2">
        <v>45.8778076171875</v>
      </c>
      <c r="AH360" s="2">
        <v>500.1070556640625</v>
      </c>
      <c r="AI360" s="2">
        <v>1700.6387939453125</v>
      </c>
      <c r="AJ360" s="2">
        <v>0.1647876501083374</v>
      </c>
      <c r="AK360" s="2">
        <v>92.366424560546875</v>
      </c>
      <c r="AL360" s="2">
        <v>6.0970058441162109</v>
      </c>
      <c r="AM360" s="2">
        <v>4.0986508131027222E-2</v>
      </c>
      <c r="AN360" s="2">
        <v>1</v>
      </c>
      <c r="AO360" s="2">
        <v>-0.21956524252891541</v>
      </c>
      <c r="AP360" s="2">
        <v>2.737391471862793</v>
      </c>
      <c r="AQ360" s="2">
        <v>1</v>
      </c>
      <c r="AR360" s="2">
        <v>0</v>
      </c>
      <c r="AS360" s="2">
        <v>0.15999999642372131</v>
      </c>
      <c r="AT360" s="2">
        <v>111115</v>
      </c>
      <c r="AU360" s="3">
        <f t="shared" si="456"/>
        <v>0.83351175944010414</v>
      </c>
      <c r="AV360" s="3">
        <f t="shared" si="457"/>
        <v>5.1988987427554808E-3</v>
      </c>
      <c r="AW360" s="3">
        <f t="shared" si="458"/>
        <v>301.60996475219724</v>
      </c>
      <c r="AX360" s="3">
        <f t="shared" si="459"/>
        <v>301.37696304321287</v>
      </c>
      <c r="AY360" s="3">
        <f t="shared" si="460"/>
        <v>272.10220094929173</v>
      </c>
      <c r="AZ360" s="3">
        <f t="shared" si="461"/>
        <v>0.47256914521164806</v>
      </c>
      <c r="BA360" s="3">
        <f t="shared" si="462"/>
        <v>3.8977940048216446</v>
      </c>
      <c r="BB360" s="3">
        <f t="shared" si="463"/>
        <v>42.19925176671326</v>
      </c>
      <c r="BC360" s="3">
        <f t="shared" si="464"/>
        <v>23.098959560902713</v>
      </c>
      <c r="BD360" s="3">
        <f t="shared" si="465"/>
        <v>28.343463897705078</v>
      </c>
      <c r="BE360" s="3">
        <f t="shared" si="466"/>
        <v>3.8714898023364261</v>
      </c>
      <c r="BF360" s="3">
        <f t="shared" si="467"/>
        <v>0.21817232366778577</v>
      </c>
      <c r="BG360" s="3">
        <f t="shared" si="468"/>
        <v>1.7642256991124012</v>
      </c>
      <c r="BH360" s="3">
        <f t="shared" si="469"/>
        <v>2.1072641032240247</v>
      </c>
      <c r="BI360" s="3">
        <f t="shared" si="470"/>
        <v>0.13788032202717498</v>
      </c>
      <c r="BJ360" s="3">
        <f t="shared" si="471"/>
        <v>5.5210439036002956</v>
      </c>
      <c r="BK360" s="3">
        <f t="shared" si="472"/>
        <v>0.90508550925214004</v>
      </c>
      <c r="BL360" s="3">
        <f t="shared" si="473"/>
        <v>47.869396197269623</v>
      </c>
      <c r="BM360" s="3">
        <f t="shared" si="474"/>
        <v>65.786208557151667</v>
      </c>
      <c r="BN360" s="3">
        <f t="shared" si="475"/>
        <v>3.9091320345596798E-3</v>
      </c>
    </row>
    <row r="361" spans="1:66" s="5" customFormat="1">
      <c r="A361" s="5" t="s">
        <v>723</v>
      </c>
      <c r="B361" s="5" t="s">
        <v>136</v>
      </c>
      <c r="C361" s="5">
        <v>20190708</v>
      </c>
      <c r="D361" s="5" t="s">
        <v>338</v>
      </c>
      <c r="E361" s="5" t="s">
        <v>0</v>
      </c>
      <c r="G361" s="5">
        <v>1700</v>
      </c>
      <c r="H361" s="5">
        <v>33</v>
      </c>
      <c r="I361" s="5">
        <v>28.6</v>
      </c>
      <c r="K361" s="2">
        <v>115</v>
      </c>
      <c r="L361" s="2" t="s">
        <v>728</v>
      </c>
      <c r="M361" s="2">
        <v>36157.500008728355</v>
      </c>
      <c r="N361" s="2">
        <v>0</v>
      </c>
      <c r="O361" s="3">
        <f t="shared" si="448"/>
        <v>-1.1900851768761642</v>
      </c>
      <c r="P361" s="3">
        <f t="shared" si="449"/>
        <v>0.23671780903117071</v>
      </c>
      <c r="Q361" s="3">
        <f t="shared" si="450"/>
        <v>42.402486024018877</v>
      </c>
      <c r="R361" s="3">
        <f t="shared" si="451"/>
        <v>5.1892253384552944</v>
      </c>
      <c r="S361" s="3">
        <f t="shared" si="452"/>
        <v>2.1262348478387079</v>
      </c>
      <c r="T361" s="3">
        <f t="shared" si="453"/>
        <v>28.46820068359375</v>
      </c>
      <c r="U361" s="2">
        <v>6</v>
      </c>
      <c r="V361" s="3">
        <f t="shared" si="454"/>
        <v>1.4200000166893005</v>
      </c>
      <c r="W361" s="2">
        <v>1</v>
      </c>
      <c r="X361" s="3">
        <f t="shared" si="455"/>
        <v>2.8400000333786011</v>
      </c>
      <c r="Y361" s="2">
        <v>28.237869262695313</v>
      </c>
      <c r="Z361" s="2">
        <v>28.46820068359375</v>
      </c>
      <c r="AA361" s="2">
        <v>28.572416305541992</v>
      </c>
      <c r="AB361" s="2">
        <v>34.03497314453125</v>
      </c>
      <c r="AC361" s="2">
        <v>35.243366241455078</v>
      </c>
      <c r="AD361" s="2">
        <v>13.093517303466797</v>
      </c>
      <c r="AE361" s="2">
        <v>19.199785232543945</v>
      </c>
      <c r="AF361" s="2">
        <v>31.67457389831543</v>
      </c>
      <c r="AG361" s="2">
        <v>46.085609436035156</v>
      </c>
      <c r="AH361" s="2">
        <v>500.10186767578125</v>
      </c>
      <c r="AI361" s="2">
        <v>1700.436279296875</v>
      </c>
      <c r="AJ361" s="2">
        <v>7.8733481466770172E-2</v>
      </c>
      <c r="AK361" s="2">
        <v>92.366897583007813</v>
      </c>
      <c r="AL361" s="2">
        <v>5.7712497711181641</v>
      </c>
      <c r="AM361" s="2">
        <v>3.3942669630050659E-2</v>
      </c>
      <c r="AN361" s="2">
        <v>1</v>
      </c>
      <c r="AO361" s="2">
        <v>-0.21956524252891541</v>
      </c>
      <c r="AP361" s="2">
        <v>2.737391471862793</v>
      </c>
      <c r="AQ361" s="2">
        <v>1</v>
      </c>
      <c r="AR361" s="2">
        <v>0</v>
      </c>
      <c r="AS361" s="2">
        <v>0.15999999642372131</v>
      </c>
      <c r="AT361" s="2">
        <v>111135</v>
      </c>
      <c r="AU361" s="3">
        <f t="shared" si="456"/>
        <v>0.83350311279296863</v>
      </c>
      <c r="AV361" s="3">
        <f t="shared" si="457"/>
        <v>5.1892253384552946E-3</v>
      </c>
      <c r="AW361" s="3">
        <f t="shared" si="458"/>
        <v>301.61820068359373</v>
      </c>
      <c r="AX361" s="3">
        <f t="shared" si="459"/>
        <v>301.38786926269529</v>
      </c>
      <c r="AY361" s="3">
        <f t="shared" si="460"/>
        <v>272.06979860626598</v>
      </c>
      <c r="AZ361" s="3">
        <f t="shared" si="461"/>
        <v>0.47758037046197765</v>
      </c>
      <c r="BA361" s="3">
        <f t="shared" si="462"/>
        <v>3.8996594440288401</v>
      </c>
      <c r="BB361" s="3">
        <f t="shared" si="463"/>
        <v>42.219231630296058</v>
      </c>
      <c r="BC361" s="3">
        <f t="shared" si="464"/>
        <v>23.019446397752112</v>
      </c>
      <c r="BD361" s="3">
        <f t="shared" si="465"/>
        <v>28.353034973144531</v>
      </c>
      <c r="BE361" s="3">
        <f t="shared" si="466"/>
        <v>3.8736449587869957</v>
      </c>
      <c r="BF361" s="3">
        <f t="shared" si="467"/>
        <v>0.21850511486073959</v>
      </c>
      <c r="BG361" s="3">
        <f t="shared" si="468"/>
        <v>1.7734245961901325</v>
      </c>
      <c r="BH361" s="3">
        <f t="shared" si="469"/>
        <v>2.100220362596863</v>
      </c>
      <c r="BI361" s="3">
        <f t="shared" si="470"/>
        <v>0.13809299116394241</v>
      </c>
      <c r="BJ361" s="3">
        <f t="shared" si="471"/>
        <v>3.916586083845472</v>
      </c>
      <c r="BK361" s="3">
        <f t="shared" si="472"/>
        <v>1.2031338247747421</v>
      </c>
      <c r="BL361" s="3">
        <f t="shared" si="473"/>
        <v>48.076821224704361</v>
      </c>
      <c r="BM361" s="3">
        <f t="shared" si="474"/>
        <v>35.809075737898823</v>
      </c>
      <c r="BN361" s="3">
        <f t="shared" si="475"/>
        <v>-1.597793607118754E-2</v>
      </c>
    </row>
    <row r="362" spans="1:66" s="5" customFormat="1">
      <c r="A362" s="5" t="s">
        <v>723</v>
      </c>
      <c r="B362" s="5" t="s">
        <v>136</v>
      </c>
      <c r="C362" s="5">
        <v>20190708</v>
      </c>
      <c r="D362" s="5" t="s">
        <v>338</v>
      </c>
      <c r="E362" s="5" t="s">
        <v>0</v>
      </c>
      <c r="G362" s="5">
        <v>1700</v>
      </c>
      <c r="H362" s="5">
        <v>400</v>
      </c>
      <c r="I362" s="5">
        <v>28.6</v>
      </c>
      <c r="K362" s="2">
        <v>116</v>
      </c>
      <c r="L362" s="2" t="s">
        <v>729</v>
      </c>
      <c r="M362" s="2">
        <v>36289.500008728355</v>
      </c>
      <c r="N362" s="2">
        <v>0</v>
      </c>
      <c r="O362" s="3">
        <f t="shared" si="448"/>
        <v>17.055430323955235</v>
      </c>
      <c r="P362" s="3">
        <f t="shared" si="449"/>
        <v>0.24179616576308188</v>
      </c>
      <c r="Q362" s="3">
        <f t="shared" si="450"/>
        <v>244.22867830751269</v>
      </c>
      <c r="R362" s="3">
        <f t="shared" si="451"/>
        <v>5.1976860940026022</v>
      </c>
      <c r="S362" s="3">
        <f t="shared" si="452"/>
        <v>2.0888993139929348</v>
      </c>
      <c r="T362" s="3">
        <f t="shared" si="453"/>
        <v>28.315460205078125</v>
      </c>
      <c r="U362" s="2">
        <v>6</v>
      </c>
      <c r="V362" s="3">
        <f t="shared" si="454"/>
        <v>1.4200000166893005</v>
      </c>
      <c r="W362" s="2">
        <v>1</v>
      </c>
      <c r="X362" s="3">
        <f t="shared" si="455"/>
        <v>2.8400000333786011</v>
      </c>
      <c r="Y362" s="2">
        <v>28.202814102172852</v>
      </c>
      <c r="Z362" s="2">
        <v>28.315460205078125</v>
      </c>
      <c r="AA362" s="2">
        <v>28.57550048828125</v>
      </c>
      <c r="AB362" s="2">
        <v>399.58334350585938</v>
      </c>
      <c r="AC362" s="2">
        <v>376.77218627929688</v>
      </c>
      <c r="AD362" s="2">
        <v>13.113927841186523</v>
      </c>
      <c r="AE362" s="2">
        <v>19.229770660400391</v>
      </c>
      <c r="AF362" s="2">
        <v>31.791990280151367</v>
      </c>
      <c r="AG362" s="2">
        <v>46.257843017578125</v>
      </c>
      <c r="AH362" s="2">
        <v>500.11773681640625</v>
      </c>
      <c r="AI362" s="2">
        <v>1700.4688720703125</v>
      </c>
      <c r="AJ362" s="2">
        <v>8.7994858622550964E-2</v>
      </c>
      <c r="AK362" s="2">
        <v>92.371917724609375</v>
      </c>
      <c r="AL362" s="2">
        <v>7.6091709136962891</v>
      </c>
      <c r="AM362" s="2">
        <v>3.3374279737472534E-2</v>
      </c>
      <c r="AN362" s="2">
        <v>1</v>
      </c>
      <c r="AO362" s="2">
        <v>-0.21956524252891541</v>
      </c>
      <c r="AP362" s="2">
        <v>2.737391471862793</v>
      </c>
      <c r="AQ362" s="2">
        <v>1</v>
      </c>
      <c r="AR362" s="2">
        <v>0</v>
      </c>
      <c r="AS362" s="2">
        <v>0.15999999642372131</v>
      </c>
      <c r="AT362" s="2">
        <v>111115</v>
      </c>
      <c r="AU362" s="3">
        <f t="shared" si="456"/>
        <v>0.83352956136067691</v>
      </c>
      <c r="AV362" s="3">
        <f t="shared" si="457"/>
        <v>5.1976860940026025E-3</v>
      </c>
      <c r="AW362" s="3">
        <f t="shared" si="458"/>
        <v>301.4654602050781</v>
      </c>
      <c r="AX362" s="3">
        <f t="shared" si="459"/>
        <v>301.35281410217283</v>
      </c>
      <c r="AY362" s="3">
        <f t="shared" si="460"/>
        <v>272.07501344989942</v>
      </c>
      <c r="AZ362" s="3">
        <f t="shared" si="461"/>
        <v>0.489749207182607</v>
      </c>
      <c r="BA362" s="3">
        <f t="shared" si="462"/>
        <v>3.8651901072985471</v>
      </c>
      <c r="BB362" s="3">
        <f t="shared" si="463"/>
        <v>41.84377895911971</v>
      </c>
      <c r="BC362" s="3">
        <f t="shared" si="464"/>
        <v>22.61400829871932</v>
      </c>
      <c r="BD362" s="3">
        <f t="shared" si="465"/>
        <v>28.259137153625488</v>
      </c>
      <c r="BE362" s="3">
        <f t="shared" si="466"/>
        <v>3.8525467778904785</v>
      </c>
      <c r="BF362" s="3">
        <f t="shared" si="467"/>
        <v>0.22282496130964946</v>
      </c>
      <c r="BG362" s="3">
        <f t="shared" si="468"/>
        <v>1.7762907933056122</v>
      </c>
      <c r="BH362" s="3">
        <f t="shared" si="469"/>
        <v>2.0762559845848663</v>
      </c>
      <c r="BI362" s="3">
        <f t="shared" si="470"/>
        <v>0.14085423261200231</v>
      </c>
      <c r="BJ362" s="3">
        <f t="shared" si="471"/>
        <v>22.559871378611653</v>
      </c>
      <c r="BK362" s="3">
        <f t="shared" si="472"/>
        <v>0.648213130378124</v>
      </c>
      <c r="BL362" s="3">
        <f t="shared" si="473"/>
        <v>48.627613851361417</v>
      </c>
      <c r="BM362" s="3">
        <f t="shared" si="474"/>
        <v>368.66485153749119</v>
      </c>
      <c r="BN362" s="3">
        <f t="shared" si="475"/>
        <v>2.2496445657981402E-2</v>
      </c>
    </row>
    <row r="363" spans="1:66" s="5" customFormat="1">
      <c r="A363" s="5" t="s">
        <v>723</v>
      </c>
      <c r="B363" s="5" t="s">
        <v>136</v>
      </c>
      <c r="C363" s="5">
        <v>20190708</v>
      </c>
      <c r="D363" s="5" t="s">
        <v>338</v>
      </c>
      <c r="E363" s="5" t="s">
        <v>0</v>
      </c>
      <c r="G363" s="5">
        <v>1700</v>
      </c>
      <c r="H363" s="5">
        <v>400</v>
      </c>
      <c r="I363" s="5">
        <v>28.6</v>
      </c>
      <c r="K363" s="2">
        <v>117</v>
      </c>
      <c r="L363" s="2" t="s">
        <v>730</v>
      </c>
      <c r="M363" s="2">
        <v>36380.500008706003</v>
      </c>
      <c r="N363" s="2">
        <v>0</v>
      </c>
      <c r="O363" s="3">
        <f t="shared" si="448"/>
        <v>17.736950544823173</v>
      </c>
      <c r="P363" s="3">
        <f t="shared" si="449"/>
        <v>0.25076459537535678</v>
      </c>
      <c r="Q363" s="3">
        <f t="shared" si="450"/>
        <v>243.82507202030783</v>
      </c>
      <c r="R363" s="3">
        <f t="shared" si="451"/>
        <v>5.3245083415153562</v>
      </c>
      <c r="S363" s="3">
        <f t="shared" si="452"/>
        <v>2.0695199182523423</v>
      </c>
      <c r="T363" s="3">
        <f t="shared" si="453"/>
        <v>28.237800598144531</v>
      </c>
      <c r="U363" s="2">
        <v>6</v>
      </c>
      <c r="V363" s="3">
        <f t="shared" si="454"/>
        <v>1.4200000166893005</v>
      </c>
      <c r="W363" s="2">
        <v>1</v>
      </c>
      <c r="X363" s="3">
        <f t="shared" si="455"/>
        <v>2.8400000333786011</v>
      </c>
      <c r="Y363" s="2">
        <v>28.16615104675293</v>
      </c>
      <c r="Z363" s="2">
        <v>28.237800598144531</v>
      </c>
      <c r="AA363" s="2">
        <v>28.567464828491211</v>
      </c>
      <c r="AB363" s="2">
        <v>400.58151245117188</v>
      </c>
      <c r="AC363" s="2">
        <v>376.89260864257813</v>
      </c>
      <c r="AD363" s="2">
        <v>12.985481262207031</v>
      </c>
      <c r="AE363" s="2">
        <v>19.250947952270508</v>
      </c>
      <c r="AF363" s="2">
        <v>31.426292419433594</v>
      </c>
      <c r="AG363" s="2">
        <v>46.406696319580078</v>
      </c>
      <c r="AH363" s="2">
        <v>500.07510375976563</v>
      </c>
      <c r="AI363" s="2">
        <v>1700.83154296875</v>
      </c>
      <c r="AJ363" s="2">
        <v>0.14048673212528229</v>
      </c>
      <c r="AK363" s="2">
        <v>92.371902465820313</v>
      </c>
      <c r="AL363" s="2">
        <v>7.5520114898681641</v>
      </c>
      <c r="AM363" s="2">
        <v>2.7451962232589722E-2</v>
      </c>
      <c r="AN363" s="2">
        <v>1</v>
      </c>
      <c r="AO363" s="2">
        <v>-0.21956524252891541</v>
      </c>
      <c r="AP363" s="2">
        <v>2.737391471862793</v>
      </c>
      <c r="AQ363" s="2">
        <v>1</v>
      </c>
      <c r="AR363" s="2">
        <v>0</v>
      </c>
      <c r="AS363" s="2">
        <v>0.15999999642372131</v>
      </c>
      <c r="AT363" s="2">
        <v>111115</v>
      </c>
      <c r="AU363" s="3">
        <f t="shared" si="456"/>
        <v>0.83345850626627604</v>
      </c>
      <c r="AV363" s="3">
        <f t="shared" si="457"/>
        <v>5.3245083415153563E-3</v>
      </c>
      <c r="AW363" s="3">
        <f t="shared" si="458"/>
        <v>301.38780059814451</v>
      </c>
      <c r="AX363" s="3">
        <f t="shared" si="459"/>
        <v>301.31615104675291</v>
      </c>
      <c r="AY363" s="3">
        <f t="shared" si="460"/>
        <v>272.1330407923524</v>
      </c>
      <c r="AZ363" s="3">
        <f t="shared" si="461"/>
        <v>0.43023230317366368</v>
      </c>
      <c r="BA363" s="3">
        <f t="shared" si="462"/>
        <v>3.8477666048740566</v>
      </c>
      <c r="BB363" s="3">
        <f t="shared" si="463"/>
        <v>41.655162469970961</v>
      </c>
      <c r="BC363" s="3">
        <f t="shared" si="464"/>
        <v>22.404214517700453</v>
      </c>
      <c r="BD363" s="3">
        <f t="shared" si="465"/>
        <v>28.20197582244873</v>
      </c>
      <c r="BE363" s="3">
        <f t="shared" si="466"/>
        <v>3.8397521739257288</v>
      </c>
      <c r="BF363" s="3">
        <f t="shared" si="467"/>
        <v>0.23041918255784385</v>
      </c>
      <c r="BG363" s="3">
        <f t="shared" si="468"/>
        <v>1.7782466866217146</v>
      </c>
      <c r="BH363" s="3">
        <f t="shared" si="469"/>
        <v>2.0615054873040144</v>
      </c>
      <c r="BI363" s="3">
        <f t="shared" si="470"/>
        <v>0.14571141295018114</v>
      </c>
      <c r="BJ363" s="3">
        <f t="shared" si="471"/>
        <v>22.52258577138149</v>
      </c>
      <c r="BK363" s="3">
        <f t="shared" si="472"/>
        <v>0.64693513862867125</v>
      </c>
      <c r="BL363" s="3">
        <f t="shared" si="473"/>
        <v>49.026499469194526</v>
      </c>
      <c r="BM363" s="3">
        <f t="shared" si="474"/>
        <v>368.46131182775895</v>
      </c>
      <c r="BN363" s="3">
        <f t="shared" si="475"/>
        <v>2.3600322979835598E-2</v>
      </c>
    </row>
    <row r="364" spans="1:66" s="5" customFormat="1">
      <c r="A364" s="5" t="s">
        <v>723</v>
      </c>
      <c r="B364" s="5" t="s">
        <v>136</v>
      </c>
      <c r="C364" s="5">
        <v>20190708</v>
      </c>
      <c r="D364" s="5" t="s">
        <v>338</v>
      </c>
      <c r="E364" s="5" t="s">
        <v>0</v>
      </c>
      <c r="G364" s="5">
        <v>1700</v>
      </c>
      <c r="H364" s="5">
        <v>400</v>
      </c>
      <c r="I364" s="5">
        <v>28.6</v>
      </c>
      <c r="K364" s="2">
        <v>118</v>
      </c>
      <c r="L364" s="2" t="s">
        <v>731</v>
      </c>
      <c r="M364" s="2">
        <v>36476.500008728355</v>
      </c>
      <c r="N364" s="2">
        <v>0</v>
      </c>
      <c r="O364" s="3">
        <f t="shared" si="448"/>
        <v>17.455724379861902</v>
      </c>
      <c r="P364" s="3">
        <f t="shared" si="449"/>
        <v>0.24815467383057413</v>
      </c>
      <c r="Q364" s="3">
        <f t="shared" si="450"/>
        <v>243.65965015060365</v>
      </c>
      <c r="R364" s="3">
        <f t="shared" si="451"/>
        <v>5.2400152316184805</v>
      </c>
      <c r="S364" s="3">
        <f t="shared" si="452"/>
        <v>2.0564641465990765</v>
      </c>
      <c r="T364" s="3">
        <f t="shared" si="453"/>
        <v>28.198238372802734</v>
      </c>
      <c r="U364" s="2">
        <v>6</v>
      </c>
      <c r="V364" s="3">
        <f t="shared" si="454"/>
        <v>1.4200000166893005</v>
      </c>
      <c r="W364" s="2">
        <v>1</v>
      </c>
      <c r="X364" s="3">
        <f t="shared" si="455"/>
        <v>2.8400000333786011</v>
      </c>
      <c r="Y364" s="2">
        <v>28.150957107543945</v>
      </c>
      <c r="Z364" s="2">
        <v>28.198238372802734</v>
      </c>
      <c r="AA364" s="2">
        <v>28.569717407226563</v>
      </c>
      <c r="AB364" s="2">
        <v>399.181884765625</v>
      </c>
      <c r="AC364" s="2">
        <v>375.87625122070313</v>
      </c>
      <c r="AD364" s="2">
        <v>13.130608558654785</v>
      </c>
      <c r="AE364" s="2">
        <v>19.296035766601563</v>
      </c>
      <c r="AF364" s="2">
        <v>31.933542251586914</v>
      </c>
      <c r="AG364" s="2">
        <v>46.560630798339844</v>
      </c>
      <c r="AH364" s="2">
        <v>500.10195922851563</v>
      </c>
      <c r="AI364" s="2">
        <v>1700.2069091796875</v>
      </c>
      <c r="AJ364" s="2">
        <v>0.13874158263206482</v>
      </c>
      <c r="AK364" s="2">
        <v>92.374038696289063</v>
      </c>
      <c r="AL364" s="2">
        <v>7.6259250640869141</v>
      </c>
      <c r="AM364" s="2">
        <v>2.9668301343917847E-2</v>
      </c>
      <c r="AN364" s="2">
        <v>1</v>
      </c>
      <c r="AO364" s="2">
        <v>-0.21956524252891541</v>
      </c>
      <c r="AP364" s="2">
        <v>2.737391471862793</v>
      </c>
      <c r="AQ364" s="2">
        <v>1</v>
      </c>
      <c r="AR364" s="2">
        <v>0</v>
      </c>
      <c r="AS364" s="2">
        <v>0.15999999642372131</v>
      </c>
      <c r="AT364" s="2">
        <v>111115</v>
      </c>
      <c r="AU364" s="3">
        <f t="shared" si="456"/>
        <v>0.83350326538085928</v>
      </c>
      <c r="AV364" s="3">
        <f t="shared" si="457"/>
        <v>5.2400152316184802E-3</v>
      </c>
      <c r="AW364" s="3">
        <f t="shared" si="458"/>
        <v>301.34823837280271</v>
      </c>
      <c r="AX364" s="3">
        <f t="shared" si="459"/>
        <v>301.30095710754392</v>
      </c>
      <c r="AY364" s="3">
        <f t="shared" si="460"/>
        <v>272.03309938833627</v>
      </c>
      <c r="AZ364" s="3">
        <f t="shared" si="461"/>
        <v>0.47641899432495538</v>
      </c>
      <c r="BA364" s="3">
        <f t="shared" si="462"/>
        <v>3.838916901188107</v>
      </c>
      <c r="BB364" s="3">
        <f t="shared" si="463"/>
        <v>41.55839622656152</v>
      </c>
      <c r="BC364" s="3">
        <f t="shared" si="464"/>
        <v>22.262360459959957</v>
      </c>
      <c r="BD364" s="3">
        <f t="shared" si="465"/>
        <v>28.17459774017334</v>
      </c>
      <c r="BE364" s="3">
        <f t="shared" si="466"/>
        <v>3.8336371899949357</v>
      </c>
      <c r="BF364" s="3">
        <f t="shared" si="467"/>
        <v>0.2282137226858012</v>
      </c>
      <c r="BG364" s="3">
        <f t="shared" si="468"/>
        <v>1.7824527545890305</v>
      </c>
      <c r="BH364" s="3">
        <f t="shared" si="469"/>
        <v>2.0511844354059052</v>
      </c>
      <c r="BI364" s="3">
        <f t="shared" si="470"/>
        <v>0.14430043584017554</v>
      </c>
      <c r="BJ364" s="3">
        <f t="shared" si="471"/>
        <v>22.50782595173612</v>
      </c>
      <c r="BK364" s="3">
        <f t="shared" si="472"/>
        <v>0.64824433403092052</v>
      </c>
      <c r="BL364" s="3">
        <f t="shared" si="473"/>
        <v>49.18975246321822</v>
      </c>
      <c r="BM364" s="3">
        <f t="shared" si="474"/>
        <v>367.57863585596692</v>
      </c>
      <c r="BN364" s="3">
        <f t="shared" si="475"/>
        <v>2.3359430542313219E-2</v>
      </c>
    </row>
    <row r="365" spans="1:66" s="5" customFormat="1">
      <c r="A365" s="5" t="s">
        <v>723</v>
      </c>
      <c r="B365" s="5" t="s">
        <v>136</v>
      </c>
      <c r="C365" s="5">
        <v>20190708</v>
      </c>
      <c r="D365" s="5" t="s">
        <v>338</v>
      </c>
      <c r="E365" s="5" t="s">
        <v>0</v>
      </c>
      <c r="G365" s="5">
        <v>1700</v>
      </c>
      <c r="H365" s="5">
        <v>475</v>
      </c>
      <c r="I365" s="5">
        <v>28.6</v>
      </c>
      <c r="K365" s="2">
        <v>119</v>
      </c>
      <c r="L365" s="2" t="s">
        <v>732</v>
      </c>
      <c r="M365" s="2">
        <v>36582.000008717179</v>
      </c>
      <c r="N365" s="2">
        <v>0</v>
      </c>
      <c r="O365" s="3">
        <f t="shared" si="448"/>
        <v>20.856326169549519</v>
      </c>
      <c r="P365" s="3">
        <f t="shared" si="449"/>
        <v>0.25398533977868643</v>
      </c>
      <c r="Q365" s="3">
        <f t="shared" si="450"/>
        <v>292.02638972785974</v>
      </c>
      <c r="R365" s="3">
        <f t="shared" si="451"/>
        <v>5.3286147677543143</v>
      </c>
      <c r="S365" s="3">
        <f t="shared" si="452"/>
        <v>2.0471514257635244</v>
      </c>
      <c r="T365" s="3">
        <f t="shared" si="453"/>
        <v>28.179086685180664</v>
      </c>
      <c r="U365" s="2">
        <v>6</v>
      </c>
      <c r="V365" s="3">
        <f t="shared" si="454"/>
        <v>1.4200000166893005</v>
      </c>
      <c r="W365" s="2">
        <v>1</v>
      </c>
      <c r="X365" s="3">
        <f t="shared" si="455"/>
        <v>2.8400000333786011</v>
      </c>
      <c r="Y365" s="2">
        <v>28.159917831420898</v>
      </c>
      <c r="Z365" s="2">
        <v>28.179086685180664</v>
      </c>
      <c r="AA365" s="2">
        <v>28.569433212280273</v>
      </c>
      <c r="AB365" s="2">
        <v>474.70181274414063</v>
      </c>
      <c r="AC365" s="2">
        <v>446.8238525390625</v>
      </c>
      <c r="AD365" s="2">
        <v>13.080772399902344</v>
      </c>
      <c r="AE365" s="2">
        <v>19.349857330322266</v>
      </c>
      <c r="AF365" s="2">
        <v>31.734445571899414</v>
      </c>
      <c r="AG365" s="2">
        <v>46.667850494384766</v>
      </c>
      <c r="AH365" s="2">
        <v>500.12149047851563</v>
      </c>
      <c r="AI365" s="2">
        <v>1701.0015869140625</v>
      </c>
      <c r="AJ365" s="2">
        <v>0.22505521774291992</v>
      </c>
      <c r="AK365" s="2">
        <v>92.377311706542969</v>
      </c>
      <c r="AL365" s="2">
        <v>7.8657321929931641</v>
      </c>
      <c r="AM365" s="2">
        <v>2.8623074293136597E-2</v>
      </c>
      <c r="AN365" s="2">
        <v>1</v>
      </c>
      <c r="AO365" s="2">
        <v>-0.21956524252891541</v>
      </c>
      <c r="AP365" s="2">
        <v>2.737391471862793</v>
      </c>
      <c r="AQ365" s="2">
        <v>1</v>
      </c>
      <c r="AR365" s="2">
        <v>0</v>
      </c>
      <c r="AS365" s="2">
        <v>0.15999999642372131</v>
      </c>
      <c r="AT365" s="2">
        <v>111115</v>
      </c>
      <c r="AU365" s="3">
        <f t="shared" si="456"/>
        <v>0.83353581746419259</v>
      </c>
      <c r="AV365" s="3">
        <f t="shared" si="457"/>
        <v>5.3286147677543147E-3</v>
      </c>
      <c r="AW365" s="3">
        <f t="shared" si="458"/>
        <v>301.32908668518064</v>
      </c>
      <c r="AX365" s="3">
        <f t="shared" si="459"/>
        <v>301.30991783142088</v>
      </c>
      <c r="AY365" s="3">
        <f t="shared" si="460"/>
        <v>272.16024782299428</v>
      </c>
      <c r="AZ365" s="3">
        <f t="shared" si="461"/>
        <v>0.43575317562547039</v>
      </c>
      <c r="BA365" s="3">
        <f t="shared" si="462"/>
        <v>3.8346392278438399</v>
      </c>
      <c r="BB365" s="3">
        <f t="shared" si="463"/>
        <v>41.510617239278645</v>
      </c>
      <c r="BC365" s="3">
        <f t="shared" si="464"/>
        <v>22.160759908956379</v>
      </c>
      <c r="BD365" s="3">
        <f t="shared" si="465"/>
        <v>28.169502258300781</v>
      </c>
      <c r="BE365" s="3">
        <f t="shared" si="466"/>
        <v>3.8325000356994989</v>
      </c>
      <c r="BF365" s="3">
        <f t="shared" si="467"/>
        <v>0.23313567662831849</v>
      </c>
      <c r="BG365" s="3">
        <f t="shared" si="468"/>
        <v>1.7874878020803153</v>
      </c>
      <c r="BH365" s="3">
        <f t="shared" si="469"/>
        <v>2.0450122336191834</v>
      </c>
      <c r="BI365" s="3">
        <f t="shared" si="470"/>
        <v>0.14744977024228628</v>
      </c>
      <c r="BJ365" s="3">
        <f t="shared" si="471"/>
        <v>26.976612830426898</v>
      </c>
      <c r="BK365" s="3">
        <f t="shared" si="472"/>
        <v>0.65356043118206186</v>
      </c>
      <c r="BL365" s="3">
        <f t="shared" si="473"/>
        <v>49.458691281230813</v>
      </c>
      <c r="BM365" s="3">
        <f t="shared" si="474"/>
        <v>436.90975394822692</v>
      </c>
      <c r="BN365" s="3">
        <f t="shared" si="475"/>
        <v>2.3609603309580469E-2</v>
      </c>
    </row>
    <row r="366" spans="1:66" s="5" customFormat="1">
      <c r="A366" s="5" t="s">
        <v>723</v>
      </c>
      <c r="B366" s="5" t="s">
        <v>136</v>
      </c>
      <c r="C366" s="5">
        <v>20190708</v>
      </c>
      <c r="D366" s="5" t="s">
        <v>338</v>
      </c>
      <c r="E366" s="5" t="s">
        <v>0</v>
      </c>
      <c r="G366" s="5">
        <v>1700</v>
      </c>
      <c r="H366" s="5">
        <v>575</v>
      </c>
      <c r="I366" s="5">
        <v>28.6</v>
      </c>
      <c r="K366" s="2">
        <v>120</v>
      </c>
      <c r="L366" s="2" t="s">
        <v>733</v>
      </c>
      <c r="M366" s="2">
        <v>36689.000008717179</v>
      </c>
      <c r="N366" s="2">
        <v>0</v>
      </c>
      <c r="O366" s="3">
        <f t="shared" si="448"/>
        <v>24.223315176220691</v>
      </c>
      <c r="P366" s="3">
        <f t="shared" si="449"/>
        <v>0.2560738351867608</v>
      </c>
      <c r="Q366" s="3">
        <f t="shared" si="450"/>
        <v>362.67665871812051</v>
      </c>
      <c r="R366" s="3">
        <f t="shared" si="451"/>
        <v>5.3293342453319203</v>
      </c>
      <c r="S366" s="3">
        <f t="shared" si="452"/>
        <v>2.0322591252101496</v>
      </c>
      <c r="T366" s="3">
        <f t="shared" si="453"/>
        <v>28.120853424072266</v>
      </c>
      <c r="U366" s="2">
        <v>6</v>
      </c>
      <c r="V366" s="3">
        <f t="shared" si="454"/>
        <v>1.4200000166893005</v>
      </c>
      <c r="W366" s="2">
        <v>1</v>
      </c>
      <c r="X366" s="3">
        <f t="shared" si="455"/>
        <v>2.8400000333786011</v>
      </c>
      <c r="Y366" s="2">
        <v>28.154579162597656</v>
      </c>
      <c r="Z366" s="2">
        <v>28.120853424072266</v>
      </c>
      <c r="AA366" s="2">
        <v>28.578229904174805</v>
      </c>
      <c r="AB366" s="2">
        <v>574.46527099609375</v>
      </c>
      <c r="AC366" s="2">
        <v>541.93798828125</v>
      </c>
      <c r="AD366" s="2">
        <v>13.100163459777832</v>
      </c>
      <c r="AE366" s="2">
        <v>19.370235443115234</v>
      </c>
      <c r="AF366" s="2">
        <v>31.793014526367188</v>
      </c>
      <c r="AG366" s="2">
        <v>46.732906341552734</v>
      </c>
      <c r="AH366" s="2">
        <v>500.09988403320313</v>
      </c>
      <c r="AI366" s="2">
        <v>1698.7891845703125</v>
      </c>
      <c r="AJ366" s="2">
        <v>0.18881523609161377</v>
      </c>
      <c r="AK366" s="2">
        <v>92.3787841796875</v>
      </c>
      <c r="AL366" s="2">
        <v>7.7800388336181641</v>
      </c>
      <c r="AM366" s="2">
        <v>2.9963940382003784E-2</v>
      </c>
      <c r="AN366" s="2">
        <v>1</v>
      </c>
      <c r="AO366" s="2">
        <v>-0.21956524252891541</v>
      </c>
      <c r="AP366" s="2">
        <v>2.737391471862793</v>
      </c>
      <c r="AQ366" s="2">
        <v>1</v>
      </c>
      <c r="AR366" s="2">
        <v>0</v>
      </c>
      <c r="AS366" s="2">
        <v>0.15999999642372131</v>
      </c>
      <c r="AT366" s="2">
        <v>111115</v>
      </c>
      <c r="AU366" s="3">
        <f t="shared" si="456"/>
        <v>0.83349980672200519</v>
      </c>
      <c r="AV366" s="3">
        <f t="shared" si="457"/>
        <v>5.3293342453319204E-3</v>
      </c>
      <c r="AW366" s="3">
        <f t="shared" si="458"/>
        <v>301.27085342407224</v>
      </c>
      <c r="AX366" s="3">
        <f t="shared" si="459"/>
        <v>301.30457916259763</v>
      </c>
      <c r="AY366" s="3">
        <f t="shared" si="460"/>
        <v>271.80626345590645</v>
      </c>
      <c r="AZ366" s="3">
        <f t="shared" si="461"/>
        <v>0.43859275890972554</v>
      </c>
      <c r="BA366" s="3">
        <f t="shared" si="462"/>
        <v>3.8216579247194251</v>
      </c>
      <c r="BB366" s="3">
        <f t="shared" si="463"/>
        <v>41.369433021394336</v>
      </c>
      <c r="BC366" s="3">
        <f t="shared" si="464"/>
        <v>21.999197578279102</v>
      </c>
      <c r="BD366" s="3">
        <f t="shared" si="465"/>
        <v>28.137716293334961</v>
      </c>
      <c r="BE366" s="3">
        <f t="shared" si="466"/>
        <v>3.8254130301294174</v>
      </c>
      <c r="BF366" s="3">
        <f t="shared" si="467"/>
        <v>0.23489416963257895</v>
      </c>
      <c r="BG366" s="3">
        <f t="shared" si="468"/>
        <v>1.7893987995092757</v>
      </c>
      <c r="BH366" s="3">
        <f t="shared" si="469"/>
        <v>2.0360142306201414</v>
      </c>
      <c r="BI366" s="3">
        <f t="shared" si="470"/>
        <v>0.14857533495746228</v>
      </c>
      <c r="BJ366" s="3">
        <f t="shared" si="471"/>
        <v>33.503628782731433</v>
      </c>
      <c r="BK366" s="3">
        <f t="shared" si="472"/>
        <v>0.66922169429079015</v>
      </c>
      <c r="BL366" s="3">
        <f t="shared" si="473"/>
        <v>49.693027219087213</v>
      </c>
      <c r="BM366" s="3">
        <f t="shared" si="474"/>
        <v>530.42338437154694</v>
      </c>
      <c r="BN366" s="3">
        <f t="shared" si="475"/>
        <v>2.269375551409105E-2</v>
      </c>
    </row>
    <row r="367" spans="1:66" s="5" customFormat="1">
      <c r="A367" s="5" t="s">
        <v>723</v>
      </c>
      <c r="B367" s="5" t="s">
        <v>136</v>
      </c>
      <c r="C367" s="5">
        <v>20190708</v>
      </c>
      <c r="D367" s="5" t="s">
        <v>338</v>
      </c>
      <c r="E367" s="5" t="s">
        <v>0</v>
      </c>
      <c r="G367" s="5">
        <v>1700</v>
      </c>
      <c r="H367" s="5">
        <v>675</v>
      </c>
      <c r="I367" s="5">
        <v>28.6</v>
      </c>
      <c r="K367" s="2">
        <v>121</v>
      </c>
      <c r="L367" s="2" t="s">
        <v>734</v>
      </c>
      <c r="M367" s="2">
        <v>36786.500008728355</v>
      </c>
      <c r="N367" s="2">
        <v>0</v>
      </c>
      <c r="O367" s="3">
        <f t="shared" si="448"/>
        <v>26.280049779546122</v>
      </c>
      <c r="P367" s="3">
        <f t="shared" si="449"/>
        <v>0.25267801631639158</v>
      </c>
      <c r="Q367" s="3">
        <f t="shared" si="450"/>
        <v>439.85265259222939</v>
      </c>
      <c r="R367" s="3">
        <f t="shared" si="451"/>
        <v>5.270507866641978</v>
      </c>
      <c r="S367" s="3">
        <f t="shared" si="452"/>
        <v>2.0345373691481763</v>
      </c>
      <c r="T367" s="3">
        <f t="shared" si="453"/>
        <v>28.143581390380859</v>
      </c>
      <c r="U367" s="2">
        <v>6</v>
      </c>
      <c r="V367" s="3">
        <f t="shared" si="454"/>
        <v>1.4200000166893005</v>
      </c>
      <c r="W367" s="2">
        <v>1</v>
      </c>
      <c r="X367" s="3">
        <f t="shared" si="455"/>
        <v>2.8400000333786011</v>
      </c>
      <c r="Y367" s="2">
        <v>28.161077499389648</v>
      </c>
      <c r="Z367" s="2">
        <v>28.143581390380859</v>
      </c>
      <c r="AA367" s="2">
        <v>28.573492050170898</v>
      </c>
      <c r="AB367" s="2">
        <v>673.86676025390625</v>
      </c>
      <c r="AC367" s="2">
        <v>638.30133056640625</v>
      </c>
      <c r="AD367" s="2">
        <v>13.19957447052002</v>
      </c>
      <c r="AE367" s="2">
        <v>19.400154113769531</v>
      </c>
      <c r="AF367" s="2">
        <v>32.083889007568359</v>
      </c>
      <c r="AG367" s="2">
        <v>46.787872314453125</v>
      </c>
      <c r="AH367" s="2">
        <v>500.10736083984375</v>
      </c>
      <c r="AI367" s="2">
        <v>1698.8541259765625</v>
      </c>
      <c r="AJ367" s="2">
        <v>0.10045965015888214</v>
      </c>
      <c r="AK367" s="2">
        <v>92.379806518554688</v>
      </c>
      <c r="AL367" s="2">
        <v>7.5119724273681641</v>
      </c>
      <c r="AM367" s="2">
        <v>2.7450054883956909E-2</v>
      </c>
      <c r="AN367" s="2">
        <v>1</v>
      </c>
      <c r="AO367" s="2">
        <v>-0.21956524252891541</v>
      </c>
      <c r="AP367" s="2">
        <v>2.737391471862793</v>
      </c>
      <c r="AQ367" s="2">
        <v>1</v>
      </c>
      <c r="AR367" s="2">
        <v>0</v>
      </c>
      <c r="AS367" s="2">
        <v>0.15999999642372131</v>
      </c>
      <c r="AT367" s="2">
        <v>111115</v>
      </c>
      <c r="AU367" s="3">
        <f t="shared" si="456"/>
        <v>0.83351226806640621</v>
      </c>
      <c r="AV367" s="3">
        <f t="shared" si="457"/>
        <v>5.2705078666419776E-3</v>
      </c>
      <c r="AW367" s="3">
        <f t="shared" si="458"/>
        <v>301.29358139038084</v>
      </c>
      <c r="AX367" s="3">
        <f t="shared" si="459"/>
        <v>301.31107749938963</v>
      </c>
      <c r="AY367" s="3">
        <f t="shared" si="460"/>
        <v>271.8166540806742</v>
      </c>
      <c r="AZ367" s="3">
        <f t="shared" si="461"/>
        <v>0.46704751042463399</v>
      </c>
      <c r="BA367" s="3">
        <f t="shared" si="462"/>
        <v>3.8267198526083481</v>
      </c>
      <c r="BB367" s="3">
        <f t="shared" si="463"/>
        <v>41.423769943052896</v>
      </c>
      <c r="BC367" s="3">
        <f t="shared" si="464"/>
        <v>22.023615829283365</v>
      </c>
      <c r="BD367" s="3">
        <f t="shared" si="465"/>
        <v>28.152329444885254</v>
      </c>
      <c r="BE367" s="3">
        <f t="shared" si="466"/>
        <v>3.8286697604315849</v>
      </c>
      <c r="BF367" s="3">
        <f t="shared" si="467"/>
        <v>0.23203371422491353</v>
      </c>
      <c r="BG367" s="3">
        <f t="shared" si="468"/>
        <v>1.7921824834601721</v>
      </c>
      <c r="BH367" s="3">
        <f t="shared" si="469"/>
        <v>2.0364872769714131</v>
      </c>
      <c r="BI367" s="3">
        <f t="shared" si="470"/>
        <v>0.14674453668156959</v>
      </c>
      <c r="BJ367" s="3">
        <f t="shared" si="471"/>
        <v>40.633502943143206</v>
      </c>
      <c r="BK367" s="3">
        <f t="shared" si="472"/>
        <v>0.68909875560171485</v>
      </c>
      <c r="BL367" s="3">
        <f t="shared" si="473"/>
        <v>49.645836467335528</v>
      </c>
      <c r="BM367" s="3">
        <f t="shared" si="474"/>
        <v>625.80905352928914</v>
      </c>
      <c r="BN367" s="3">
        <f t="shared" si="475"/>
        <v>2.084813325008443E-2</v>
      </c>
    </row>
    <row r="368" spans="1:66" s="5" customFormat="1">
      <c r="A368" s="5" t="s">
        <v>723</v>
      </c>
      <c r="B368" s="5" t="s">
        <v>136</v>
      </c>
      <c r="C368" s="5">
        <v>20190708</v>
      </c>
      <c r="D368" s="5" t="s">
        <v>338</v>
      </c>
      <c r="E368" s="5" t="s">
        <v>0</v>
      </c>
      <c r="G368" s="5">
        <v>1700</v>
      </c>
      <c r="H368" s="5">
        <v>800</v>
      </c>
      <c r="I368" s="5">
        <v>28.6</v>
      </c>
      <c r="K368" s="2">
        <v>122</v>
      </c>
      <c r="L368" s="2" t="s">
        <v>735</v>
      </c>
      <c r="M368" s="2">
        <v>36878.500008728355</v>
      </c>
      <c r="N368" s="2">
        <v>0</v>
      </c>
      <c r="O368" s="3">
        <f t="shared" si="448"/>
        <v>28.309419451541611</v>
      </c>
      <c r="P368" s="3">
        <f t="shared" si="449"/>
        <v>0.25218070850775742</v>
      </c>
      <c r="Q368" s="3">
        <f t="shared" si="450"/>
        <v>543.90927946754528</v>
      </c>
      <c r="R368" s="3">
        <f t="shared" si="451"/>
        <v>5.2700934442032059</v>
      </c>
      <c r="S368" s="3">
        <f t="shared" si="452"/>
        <v>2.0380539642975375</v>
      </c>
      <c r="T368" s="3">
        <f t="shared" si="453"/>
        <v>28.16033935546875</v>
      </c>
      <c r="U368" s="2">
        <v>6</v>
      </c>
      <c r="V368" s="3">
        <f t="shared" si="454"/>
        <v>1.4200000166893005</v>
      </c>
      <c r="W368" s="2">
        <v>1</v>
      </c>
      <c r="X368" s="3">
        <f t="shared" si="455"/>
        <v>2.8400000333786011</v>
      </c>
      <c r="Y368" s="2">
        <v>28.165985107421875</v>
      </c>
      <c r="Z368" s="2">
        <v>28.16033935546875</v>
      </c>
      <c r="AA368" s="2">
        <v>28.564729690551758</v>
      </c>
      <c r="AB368" s="2">
        <v>799.42236328125</v>
      </c>
      <c r="AC368" s="2">
        <v>760.6475830078125</v>
      </c>
      <c r="AD368" s="2">
        <v>13.201883316040039</v>
      </c>
      <c r="AE368" s="2">
        <v>19.402183532714844</v>
      </c>
      <c r="AF368" s="2">
        <v>32.076671600341797</v>
      </c>
      <c r="AG368" s="2">
        <v>46.77569580078125</v>
      </c>
      <c r="AH368" s="2">
        <v>500.08953857421875</v>
      </c>
      <c r="AI368" s="2">
        <v>1698.93505859375</v>
      </c>
      <c r="AJ368" s="2">
        <v>7.3312766849994659E-2</v>
      </c>
      <c r="AK368" s="2">
        <v>92.381454467773438</v>
      </c>
      <c r="AL368" s="2">
        <v>7.1034030914306641</v>
      </c>
      <c r="AM368" s="2">
        <v>2.4939984083175659E-2</v>
      </c>
      <c r="AN368" s="2">
        <v>1</v>
      </c>
      <c r="AO368" s="2">
        <v>-0.21956524252891541</v>
      </c>
      <c r="AP368" s="2">
        <v>2.737391471862793</v>
      </c>
      <c r="AQ368" s="2">
        <v>1</v>
      </c>
      <c r="AR368" s="2">
        <v>0</v>
      </c>
      <c r="AS368" s="2">
        <v>0.15999999642372131</v>
      </c>
      <c r="AT368" s="2">
        <v>111115</v>
      </c>
      <c r="AU368" s="3">
        <f t="shared" si="456"/>
        <v>0.83348256429036449</v>
      </c>
      <c r="AV368" s="3">
        <f t="shared" si="457"/>
        <v>5.2700934442032063E-3</v>
      </c>
      <c r="AW368" s="3">
        <f t="shared" si="458"/>
        <v>301.31033935546873</v>
      </c>
      <c r="AX368" s="3">
        <f t="shared" si="459"/>
        <v>301.31598510742185</v>
      </c>
      <c r="AY368" s="3">
        <f t="shared" si="460"/>
        <v>271.82960329913476</v>
      </c>
      <c r="AZ368" s="3">
        <f t="shared" si="461"/>
        <v>0.46575744482346587</v>
      </c>
      <c r="BA368" s="3">
        <f t="shared" si="462"/>
        <v>3.8304558989004174</v>
      </c>
      <c r="BB368" s="3">
        <f t="shared" si="463"/>
        <v>41.463472522362615</v>
      </c>
      <c r="BC368" s="3">
        <f t="shared" si="464"/>
        <v>22.061288989647771</v>
      </c>
      <c r="BD368" s="3">
        <f t="shared" si="465"/>
        <v>28.163162231445313</v>
      </c>
      <c r="BE368" s="3">
        <f t="shared" si="466"/>
        <v>3.8310855482229078</v>
      </c>
      <c r="BF368" s="3">
        <f t="shared" si="467"/>
        <v>0.23161428142863433</v>
      </c>
      <c r="BG368" s="3">
        <f t="shared" si="468"/>
        <v>1.7924019346028799</v>
      </c>
      <c r="BH368" s="3">
        <f t="shared" si="469"/>
        <v>2.0386836136200279</v>
      </c>
      <c r="BI368" s="3">
        <f t="shared" si="470"/>
        <v>0.14647612912548363</v>
      </c>
      <c r="BJ368" s="3">
        <f t="shared" si="471"/>
        <v>50.247130335730496</v>
      </c>
      <c r="BK368" s="3">
        <f t="shared" si="472"/>
        <v>0.71506081346735684</v>
      </c>
      <c r="BL368" s="3">
        <f t="shared" si="473"/>
        <v>49.598810727550116</v>
      </c>
      <c r="BM368" s="3">
        <f t="shared" si="474"/>
        <v>747.19064082104933</v>
      </c>
      <c r="BN368" s="3">
        <f t="shared" si="475"/>
        <v>1.8791904776014456E-2</v>
      </c>
    </row>
    <row r="369" spans="1:66" s="5" customFormat="1">
      <c r="A369" s="5" t="s">
        <v>723</v>
      </c>
      <c r="B369" s="5" t="s">
        <v>136</v>
      </c>
      <c r="C369" s="5">
        <v>20190708</v>
      </c>
      <c r="D369" s="5" t="s">
        <v>338</v>
      </c>
      <c r="E369" s="5" t="s">
        <v>0</v>
      </c>
      <c r="G369" s="5">
        <v>1700</v>
      </c>
      <c r="H369" s="5">
        <v>1000</v>
      </c>
      <c r="I369" s="5">
        <v>28.6</v>
      </c>
      <c r="K369" s="2">
        <v>123</v>
      </c>
      <c r="L369" s="2" t="s">
        <v>736</v>
      </c>
      <c r="M369" s="2">
        <v>36999.000008717179</v>
      </c>
      <c r="N369" s="2">
        <v>0</v>
      </c>
      <c r="O369" s="3">
        <f t="shared" si="448"/>
        <v>30.257538627997768</v>
      </c>
      <c r="P369" s="3">
        <f t="shared" si="449"/>
        <v>0.25270341003766494</v>
      </c>
      <c r="Q369" s="3">
        <f t="shared" si="450"/>
        <v>720.90076692151297</v>
      </c>
      <c r="R369" s="3">
        <f t="shared" si="451"/>
        <v>5.2794169474353687</v>
      </c>
      <c r="S369" s="3">
        <f t="shared" si="452"/>
        <v>2.0379986254828943</v>
      </c>
      <c r="T369" s="3">
        <f t="shared" si="453"/>
        <v>28.124940872192383</v>
      </c>
      <c r="U369" s="2">
        <v>6</v>
      </c>
      <c r="V369" s="3">
        <f t="shared" si="454"/>
        <v>1.4200000166893005</v>
      </c>
      <c r="W369" s="2">
        <v>1</v>
      </c>
      <c r="X369" s="3">
        <f t="shared" si="455"/>
        <v>2.8400000333786011</v>
      </c>
      <c r="Y369" s="2">
        <v>28.149845123291016</v>
      </c>
      <c r="Z369" s="2">
        <v>28.124940872192383</v>
      </c>
      <c r="AA369" s="2">
        <v>28.569910049438477</v>
      </c>
      <c r="AB369" s="2">
        <v>999.62298583984375</v>
      </c>
      <c r="AC369" s="2">
        <v>957.25811767578125</v>
      </c>
      <c r="AD369" s="2">
        <v>13.105393409729004</v>
      </c>
      <c r="AE369" s="2">
        <v>19.317039489746094</v>
      </c>
      <c r="AF369" s="2">
        <v>31.811784744262695</v>
      </c>
      <c r="AG369" s="2">
        <v>46.618461608886719</v>
      </c>
      <c r="AH369" s="2">
        <v>500.10263061523438</v>
      </c>
      <c r="AI369" s="2">
        <v>1700.1109619140625</v>
      </c>
      <c r="AJ369" s="2">
        <v>0.15066185593605042</v>
      </c>
      <c r="AK369" s="2">
        <v>92.383163452148438</v>
      </c>
      <c r="AL369" s="2">
        <v>6.2238254547119141</v>
      </c>
      <c r="AM369" s="2">
        <v>2.7942150831222534E-2</v>
      </c>
      <c r="AN369" s="2">
        <v>1</v>
      </c>
      <c r="AO369" s="2">
        <v>-0.21956524252891541</v>
      </c>
      <c r="AP369" s="2">
        <v>2.737391471862793</v>
      </c>
      <c r="AQ369" s="2">
        <v>1</v>
      </c>
      <c r="AR369" s="2">
        <v>0</v>
      </c>
      <c r="AS369" s="2">
        <v>0.15999999642372131</v>
      </c>
      <c r="AT369" s="2">
        <v>111115</v>
      </c>
      <c r="AU369" s="3">
        <f t="shared" si="456"/>
        <v>0.83350438435872387</v>
      </c>
      <c r="AV369" s="3">
        <f t="shared" si="457"/>
        <v>5.2794169474353683E-3</v>
      </c>
      <c r="AW369" s="3">
        <f t="shared" si="458"/>
        <v>301.27494087219236</v>
      </c>
      <c r="AX369" s="3">
        <f t="shared" si="459"/>
        <v>301.29984512329099</v>
      </c>
      <c r="AY369" s="3">
        <f t="shared" si="460"/>
        <v>272.0177478261794</v>
      </c>
      <c r="AZ369" s="3">
        <f t="shared" si="461"/>
        <v>0.46582659970320206</v>
      </c>
      <c r="BA369" s="3">
        <f t="shared" si="462"/>
        <v>3.8225678420757139</v>
      </c>
      <c r="BB369" s="3">
        <f t="shared" si="463"/>
        <v>41.377321356349562</v>
      </c>
      <c r="BC369" s="3">
        <f t="shared" si="464"/>
        <v>22.060281866603468</v>
      </c>
      <c r="BD369" s="3">
        <f t="shared" si="465"/>
        <v>28.137392997741699</v>
      </c>
      <c r="BE369" s="3">
        <f t="shared" si="466"/>
        <v>3.8253410068475642</v>
      </c>
      <c r="BF369" s="3">
        <f t="shared" si="467"/>
        <v>0.23205512784280818</v>
      </c>
      <c r="BG369" s="3">
        <f t="shared" si="468"/>
        <v>1.7845692165928195</v>
      </c>
      <c r="BH369" s="3">
        <f t="shared" si="469"/>
        <v>2.0407717902547446</v>
      </c>
      <c r="BI369" s="3">
        <f t="shared" si="470"/>
        <v>0.14675824020373721</v>
      </c>
      <c r="BJ369" s="3">
        <f t="shared" si="471"/>
        <v>66.599093383289286</v>
      </c>
      <c r="BK369" s="3">
        <f t="shared" si="472"/>
        <v>0.75308921764158765</v>
      </c>
      <c r="BL369" s="3">
        <f t="shared" si="473"/>
        <v>49.50917261505019</v>
      </c>
      <c r="BM369" s="3">
        <f t="shared" si="474"/>
        <v>942.87513293362872</v>
      </c>
      <c r="BN369" s="3">
        <f t="shared" si="475"/>
        <v>1.588784824751063E-2</v>
      </c>
    </row>
    <row r="370" spans="1:66" s="5" customFormat="1">
      <c r="A370" s="5" t="s">
        <v>723</v>
      </c>
      <c r="B370" s="5" t="s">
        <v>136</v>
      </c>
      <c r="C370" s="5">
        <v>20190708</v>
      </c>
      <c r="D370" s="5" t="s">
        <v>338</v>
      </c>
      <c r="E370" s="5" t="s">
        <v>0</v>
      </c>
      <c r="G370" s="5">
        <v>1700</v>
      </c>
      <c r="H370" s="5">
        <v>1400</v>
      </c>
      <c r="I370" s="5">
        <v>28.6</v>
      </c>
      <c r="K370" s="2">
        <v>124</v>
      </c>
      <c r="L370" s="2" t="s">
        <v>737</v>
      </c>
      <c r="M370" s="2">
        <v>37116.500008728355</v>
      </c>
      <c r="N370" s="2">
        <v>0</v>
      </c>
      <c r="O370" s="3">
        <f t="shared" si="448"/>
        <v>31.075351769937555</v>
      </c>
      <c r="P370" s="3">
        <f t="shared" si="449"/>
        <v>0.24361158955538365</v>
      </c>
      <c r="Q370" s="3">
        <f t="shared" si="450"/>
        <v>1090.3870801658486</v>
      </c>
      <c r="R370" s="3">
        <f t="shared" si="451"/>
        <v>5.1082695655846866</v>
      </c>
      <c r="S370" s="3">
        <f t="shared" si="452"/>
        <v>2.0398448615470182</v>
      </c>
      <c r="T370" s="3">
        <f t="shared" si="453"/>
        <v>28.072174072265625</v>
      </c>
      <c r="U370" s="2">
        <v>6</v>
      </c>
      <c r="V370" s="3">
        <f t="shared" si="454"/>
        <v>1.4200000166893005</v>
      </c>
      <c r="W370" s="2">
        <v>1</v>
      </c>
      <c r="X370" s="3">
        <f t="shared" si="455"/>
        <v>2.8400000333786011</v>
      </c>
      <c r="Y370" s="2">
        <v>28.135263442993164</v>
      </c>
      <c r="Z370" s="2">
        <v>28.072174072265625</v>
      </c>
      <c r="AA370" s="2">
        <v>28.564945220947266</v>
      </c>
      <c r="AB370" s="2">
        <v>1399.060302734375</v>
      </c>
      <c r="AC370" s="2">
        <v>1353.482666015625</v>
      </c>
      <c r="AD370" s="2">
        <v>13.158496856689453</v>
      </c>
      <c r="AE370" s="2">
        <v>19.169654846191406</v>
      </c>
      <c r="AF370" s="2">
        <v>32.026271820068359</v>
      </c>
      <c r="AG370" s="2">
        <v>46.304195404052734</v>
      </c>
      <c r="AH370" s="2">
        <v>500.10455322265625</v>
      </c>
      <c r="AI370" s="2">
        <v>1699.8406982421875</v>
      </c>
      <c r="AJ370" s="2">
        <v>0.2098308652639389</v>
      </c>
      <c r="AK370" s="2">
        <v>92.385124206542969</v>
      </c>
      <c r="AL370" s="2">
        <v>3.2960910797119141</v>
      </c>
      <c r="AM370" s="2">
        <v>3.1863659620285034E-2</v>
      </c>
      <c r="AN370" s="2">
        <v>1</v>
      </c>
      <c r="AO370" s="2">
        <v>-0.21956524252891541</v>
      </c>
      <c r="AP370" s="2">
        <v>2.737391471862793</v>
      </c>
      <c r="AQ370" s="2">
        <v>1</v>
      </c>
      <c r="AR370" s="2">
        <v>0</v>
      </c>
      <c r="AS370" s="2">
        <v>0.15999999642372131</v>
      </c>
      <c r="AT370" s="2">
        <v>111115</v>
      </c>
      <c r="AU370" s="3">
        <f t="shared" si="456"/>
        <v>0.83350758870442687</v>
      </c>
      <c r="AV370" s="3">
        <f t="shared" si="457"/>
        <v>5.1082695655846862E-3</v>
      </c>
      <c r="AW370" s="3">
        <f t="shared" si="458"/>
        <v>301.2221740722656</v>
      </c>
      <c r="AX370" s="3">
        <f t="shared" si="459"/>
        <v>301.28526344299314</v>
      </c>
      <c r="AY370" s="3">
        <f t="shared" si="460"/>
        <v>271.97450563964594</v>
      </c>
      <c r="AZ370" s="3">
        <f t="shared" si="461"/>
        <v>0.55969736756238186</v>
      </c>
      <c r="BA370" s="3">
        <f t="shared" si="462"/>
        <v>3.8108358055089697</v>
      </c>
      <c r="BB370" s="3">
        <f t="shared" si="463"/>
        <v>41.249452639032938</v>
      </c>
      <c r="BC370" s="3">
        <f t="shared" si="464"/>
        <v>22.079797792841532</v>
      </c>
      <c r="BD370" s="3">
        <f t="shared" si="465"/>
        <v>28.103718757629395</v>
      </c>
      <c r="BE370" s="3">
        <f t="shared" si="466"/>
        <v>3.8178455884761653</v>
      </c>
      <c r="BF370" s="3">
        <f t="shared" si="467"/>
        <v>0.22436577853160961</v>
      </c>
      <c r="BG370" s="3">
        <f t="shared" si="468"/>
        <v>1.7709909439619513</v>
      </c>
      <c r="BH370" s="3">
        <f t="shared" si="469"/>
        <v>2.0468546445142142</v>
      </c>
      <c r="BI370" s="3">
        <f t="shared" si="470"/>
        <v>0.14183941692804064</v>
      </c>
      <c r="BJ370" s="3">
        <f t="shared" si="471"/>
        <v>100.73554583433165</v>
      </c>
      <c r="BK370" s="3">
        <f t="shared" si="472"/>
        <v>0.80561584388496399</v>
      </c>
      <c r="BL370" s="3">
        <f t="shared" si="473"/>
        <v>49.165603559101548</v>
      </c>
      <c r="BM370" s="3">
        <f t="shared" si="474"/>
        <v>1338.7109320732461</v>
      </c>
      <c r="BN370" s="3">
        <f t="shared" si="475"/>
        <v>1.1412758266000179E-2</v>
      </c>
    </row>
    <row r="371" spans="1:66" s="5" customFormat="1">
      <c r="A371" s="5" t="s">
        <v>723</v>
      </c>
      <c r="B371" s="5" t="s">
        <v>136</v>
      </c>
      <c r="C371" s="5">
        <v>20190708</v>
      </c>
      <c r="D371" s="5" t="s">
        <v>338</v>
      </c>
      <c r="E371" s="5" t="s">
        <v>0</v>
      </c>
      <c r="G371" s="5">
        <v>1700</v>
      </c>
      <c r="H371" s="5">
        <v>1800</v>
      </c>
      <c r="I371" s="5">
        <v>28.6</v>
      </c>
      <c r="K371" s="2">
        <v>125</v>
      </c>
      <c r="L371" s="2" t="s">
        <v>738</v>
      </c>
      <c r="M371" s="2">
        <v>37228.000008717179</v>
      </c>
      <c r="N371" s="2">
        <v>0</v>
      </c>
      <c r="O371" s="3">
        <f t="shared" si="448"/>
        <v>32.138035562184221</v>
      </c>
      <c r="P371" s="3">
        <f t="shared" si="449"/>
        <v>0.23744329741306283</v>
      </c>
      <c r="Q371" s="3">
        <f t="shared" si="450"/>
        <v>1459.483542655136</v>
      </c>
      <c r="R371" s="3">
        <f t="shared" si="451"/>
        <v>5.0391446719299822</v>
      </c>
      <c r="S371" s="3">
        <f t="shared" si="452"/>
        <v>2.0605278876469568</v>
      </c>
      <c r="T371" s="3">
        <f t="shared" si="453"/>
        <v>28.09931755065918</v>
      </c>
      <c r="U371" s="2">
        <v>6</v>
      </c>
      <c r="V371" s="3">
        <f t="shared" si="454"/>
        <v>1.4200000166893005</v>
      </c>
      <c r="W371" s="2">
        <v>1</v>
      </c>
      <c r="X371" s="3">
        <f t="shared" si="455"/>
        <v>2.8400000333786011</v>
      </c>
      <c r="Y371" s="2">
        <v>28.124458312988281</v>
      </c>
      <c r="Z371" s="2">
        <v>28.09931755065918</v>
      </c>
      <c r="AA371" s="2">
        <v>28.573225021362305</v>
      </c>
      <c r="AB371" s="2">
        <v>1799.0732421875</v>
      </c>
      <c r="AC371" s="2">
        <v>1749.937744140625</v>
      </c>
      <c r="AD371" s="2">
        <v>13.080103874206543</v>
      </c>
      <c r="AE371" s="2">
        <v>19.010675430297852</v>
      </c>
      <c r="AF371" s="2">
        <v>31.789669036865234</v>
      </c>
      <c r="AG371" s="2">
        <v>45.948574066162109</v>
      </c>
      <c r="AH371" s="2">
        <v>500.121826171875</v>
      </c>
      <c r="AI371" s="2">
        <v>1700.34521484375</v>
      </c>
      <c r="AJ371" s="2">
        <v>0.14309494197368622</v>
      </c>
      <c r="AK371" s="2">
        <v>92.386985778808594</v>
      </c>
      <c r="AL371" s="2">
        <v>-0.35722923278808594</v>
      </c>
      <c r="AM371" s="2">
        <v>3.7864178419113159E-2</v>
      </c>
      <c r="AN371" s="2">
        <v>1</v>
      </c>
      <c r="AO371" s="2">
        <v>-0.21956524252891541</v>
      </c>
      <c r="AP371" s="2">
        <v>2.737391471862793</v>
      </c>
      <c r="AQ371" s="2">
        <v>1</v>
      </c>
      <c r="AR371" s="2">
        <v>0</v>
      </c>
      <c r="AS371" s="2">
        <v>0.15999999642372131</v>
      </c>
      <c r="AT371" s="2">
        <v>111115</v>
      </c>
      <c r="AU371" s="3">
        <f t="shared" si="456"/>
        <v>0.83353637695312499</v>
      </c>
      <c r="AV371" s="3">
        <f t="shared" si="457"/>
        <v>5.0391446719299819E-3</v>
      </c>
      <c r="AW371" s="3">
        <f t="shared" si="458"/>
        <v>301.24931755065916</v>
      </c>
      <c r="AX371" s="3">
        <f t="shared" si="459"/>
        <v>301.27445831298826</v>
      </c>
      <c r="AY371" s="3">
        <f t="shared" si="460"/>
        <v>272.05522829409165</v>
      </c>
      <c r="AZ371" s="3">
        <f t="shared" si="461"/>
        <v>0.59131616641375317</v>
      </c>
      <c r="BA371" s="3">
        <f t="shared" si="462"/>
        <v>3.8168668882714303</v>
      </c>
      <c r="BB371" s="3">
        <f t="shared" si="463"/>
        <v>41.313902126969595</v>
      </c>
      <c r="BC371" s="3">
        <f t="shared" si="464"/>
        <v>22.303226696671743</v>
      </c>
      <c r="BD371" s="3">
        <f t="shared" si="465"/>
        <v>28.11188793182373</v>
      </c>
      <c r="BE371" s="3">
        <f t="shared" si="466"/>
        <v>3.8196627551385571</v>
      </c>
      <c r="BF371" s="3">
        <f t="shared" si="467"/>
        <v>0.21912311620215982</v>
      </c>
      <c r="BG371" s="3">
        <f t="shared" si="468"/>
        <v>1.7563390006244735</v>
      </c>
      <c r="BH371" s="3">
        <f t="shared" si="469"/>
        <v>2.0633237545140837</v>
      </c>
      <c r="BI371" s="3">
        <f t="shared" si="470"/>
        <v>0.13848794214416491</v>
      </c>
      <c r="BJ371" s="3">
        <f t="shared" si="471"/>
        <v>134.83728529968522</v>
      </c>
      <c r="BK371" s="3">
        <f t="shared" si="472"/>
        <v>0.8340202658877286</v>
      </c>
      <c r="BL371" s="3">
        <f t="shared" si="473"/>
        <v>48.631049148735563</v>
      </c>
      <c r="BM371" s="3">
        <f t="shared" si="474"/>
        <v>1734.660861218432</v>
      </c>
      <c r="BN371" s="3">
        <f t="shared" si="475"/>
        <v>9.0098671268261689E-3</v>
      </c>
    </row>
    <row r="372" spans="1:66" s="5" customFormat="1">
      <c r="A372" s="5" t="s">
        <v>723</v>
      </c>
      <c r="B372" s="5" t="s">
        <v>136</v>
      </c>
      <c r="C372" s="5">
        <v>20190708</v>
      </c>
      <c r="D372" s="5" t="s">
        <v>338</v>
      </c>
      <c r="E372" s="5" t="s">
        <v>0</v>
      </c>
      <c r="G372" s="5">
        <v>1700</v>
      </c>
      <c r="H372" s="5">
        <v>400</v>
      </c>
      <c r="I372" s="5">
        <v>28.6</v>
      </c>
      <c r="K372" s="2">
        <v>126</v>
      </c>
      <c r="L372" s="2" t="s">
        <v>739</v>
      </c>
      <c r="M372" s="2">
        <v>37349.500008728355</v>
      </c>
      <c r="N372" s="2">
        <v>0</v>
      </c>
      <c r="O372" s="3">
        <f t="shared" si="448"/>
        <v>15.881867728013873</v>
      </c>
      <c r="P372" s="3">
        <f t="shared" si="449"/>
        <v>0.22338162540320447</v>
      </c>
      <c r="Q372" s="3">
        <f t="shared" si="450"/>
        <v>245.00705220522724</v>
      </c>
      <c r="R372" s="3">
        <f t="shared" si="451"/>
        <v>4.8178330927266453</v>
      </c>
      <c r="S372" s="3">
        <f t="shared" si="452"/>
        <v>2.0845740049581583</v>
      </c>
      <c r="T372" s="3">
        <f t="shared" si="453"/>
        <v>28.135265350341797</v>
      </c>
      <c r="U372" s="2">
        <v>6</v>
      </c>
      <c r="V372" s="3">
        <f t="shared" si="454"/>
        <v>1.4200000166893005</v>
      </c>
      <c r="W372" s="2">
        <v>1</v>
      </c>
      <c r="X372" s="3">
        <f t="shared" si="455"/>
        <v>2.8400000333786011</v>
      </c>
      <c r="Y372" s="2">
        <v>28.100532531738281</v>
      </c>
      <c r="Z372" s="2">
        <v>28.135265350341797</v>
      </c>
      <c r="AA372" s="2">
        <v>28.56739616394043</v>
      </c>
      <c r="AB372" s="2">
        <v>399.13320922851563</v>
      </c>
      <c r="AC372" s="2">
        <v>377.89584350585938</v>
      </c>
      <c r="AD372" s="2">
        <v>13.165966987609863</v>
      </c>
      <c r="AE372" s="2">
        <v>18.836956024169922</v>
      </c>
      <c r="AF372" s="2">
        <v>32.097133636474609</v>
      </c>
      <c r="AG372" s="2">
        <v>45.592948913574219</v>
      </c>
      <c r="AH372" s="2">
        <v>500.13284301757813</v>
      </c>
      <c r="AI372" s="2">
        <v>1700.2977294921875</v>
      </c>
      <c r="AJ372" s="2">
        <v>0.11758345365524292</v>
      </c>
      <c r="AK372" s="2">
        <v>92.387168884277344</v>
      </c>
      <c r="AL372" s="2">
        <v>7.7207431793212891</v>
      </c>
      <c r="AM372" s="2">
        <v>4.7696560621261597E-2</v>
      </c>
      <c r="AN372" s="2">
        <v>1</v>
      </c>
      <c r="AO372" s="2">
        <v>-0.21956524252891541</v>
      </c>
      <c r="AP372" s="2">
        <v>2.737391471862793</v>
      </c>
      <c r="AQ372" s="2">
        <v>1</v>
      </c>
      <c r="AR372" s="2">
        <v>0</v>
      </c>
      <c r="AS372" s="2">
        <v>0.15999999642372131</v>
      </c>
      <c r="AT372" s="2">
        <v>111115</v>
      </c>
      <c r="AU372" s="3">
        <f t="shared" si="456"/>
        <v>0.83355473836263005</v>
      </c>
      <c r="AV372" s="3">
        <f t="shared" si="457"/>
        <v>4.8178330927266455E-3</v>
      </c>
      <c r="AW372" s="3">
        <f t="shared" si="458"/>
        <v>301.28526535034177</v>
      </c>
      <c r="AX372" s="3">
        <f t="shared" si="459"/>
        <v>301.25053253173826</v>
      </c>
      <c r="AY372" s="3">
        <f t="shared" si="460"/>
        <v>272.04763063801147</v>
      </c>
      <c r="AZ372" s="3">
        <f t="shared" si="461"/>
        <v>0.69800432217523378</v>
      </c>
      <c r="BA372" s="3">
        <f t="shared" si="462"/>
        <v>3.82486704242885</v>
      </c>
      <c r="BB372" s="3">
        <f t="shared" si="463"/>
        <v>41.400414025239975</v>
      </c>
      <c r="BC372" s="3">
        <f t="shared" si="464"/>
        <v>22.563458001070053</v>
      </c>
      <c r="BD372" s="3">
        <f t="shared" si="465"/>
        <v>28.117898941040039</v>
      </c>
      <c r="BE372" s="3">
        <f t="shared" si="466"/>
        <v>3.8210003372975634</v>
      </c>
      <c r="BF372" s="3">
        <f t="shared" si="467"/>
        <v>0.20709264932190852</v>
      </c>
      <c r="BG372" s="3">
        <f t="shared" si="468"/>
        <v>1.740293037470692</v>
      </c>
      <c r="BH372" s="3">
        <f t="shared" si="469"/>
        <v>2.0807072998268712</v>
      </c>
      <c r="BI372" s="3">
        <f t="shared" si="470"/>
        <v>0.13080402530673971</v>
      </c>
      <c r="BJ372" s="3">
        <f t="shared" si="471"/>
        <v>22.635507909923287</v>
      </c>
      <c r="BK372" s="3">
        <f t="shared" si="472"/>
        <v>0.64834545395424104</v>
      </c>
      <c r="BL372" s="3">
        <f t="shared" si="473"/>
        <v>47.904570924134362</v>
      </c>
      <c r="BM372" s="3">
        <f t="shared" si="474"/>
        <v>370.34636421683552</v>
      </c>
      <c r="BN372" s="3">
        <f t="shared" si="475"/>
        <v>2.0543311140457404E-2</v>
      </c>
    </row>
    <row r="373" spans="1:66" s="5" customFormat="1"/>
    <row r="374" spans="1:66" s="5" customFormat="1">
      <c r="A374" s="5" t="s">
        <v>740</v>
      </c>
      <c r="B374" s="5" t="s">
        <v>136</v>
      </c>
      <c r="C374" s="5">
        <v>20190709</v>
      </c>
      <c r="D374" s="5" t="s">
        <v>338</v>
      </c>
      <c r="E374" s="5" t="s">
        <v>0</v>
      </c>
      <c r="G374" s="5">
        <v>1700</v>
      </c>
      <c r="H374" s="5">
        <v>400</v>
      </c>
      <c r="I374" s="5">
        <v>18.8</v>
      </c>
      <c r="K374" s="2">
        <v>1</v>
      </c>
      <c r="L374" s="2" t="s">
        <v>741</v>
      </c>
      <c r="M374" s="2">
        <v>3398.4999998100102</v>
      </c>
      <c r="N374" s="2">
        <v>0</v>
      </c>
      <c r="O374" s="3">
        <f t="shared" ref="O374:O391" si="476">(AB374-AC374*(1000-AD374)/(1000-AE374))*AU374</f>
        <v>8.8236311833176924</v>
      </c>
      <c r="P374" s="3">
        <f t="shared" ref="P374:P391" si="477">IF(BF374&lt;&gt;0,1/(1/BF374-1/X374),0)</f>
        <v>8.5669557746209837E-2</v>
      </c>
      <c r="Q374" s="3">
        <f t="shared" ref="Q374:Q391" si="478">((BI374-AV374/2)*AC374-O374)/(BI374+AV374/2)</f>
        <v>213.43923931385348</v>
      </c>
      <c r="R374" s="3">
        <f t="shared" ref="R374:R391" si="479">AV374*1000</f>
        <v>1.0681393319479904</v>
      </c>
      <c r="S374" s="3">
        <f t="shared" ref="S374:S391" si="480">(BA374-BG374)</f>
        <v>1.1625257648373477</v>
      </c>
      <c r="T374" s="3">
        <f t="shared" ref="T374:T391" si="481">(Z374+AZ374*N374)</f>
        <v>21.280372619628906</v>
      </c>
      <c r="U374" s="2">
        <v>6</v>
      </c>
      <c r="V374" s="3">
        <f t="shared" ref="V374:V391" si="482">(U374*AO374+AP374)</f>
        <v>1.4200000166893005</v>
      </c>
      <c r="W374" s="2">
        <v>1</v>
      </c>
      <c r="X374" s="3">
        <f t="shared" ref="X374:X391" si="483">V374*(W374+1)*(W374+1)/(W374*W374+1)</f>
        <v>2.8400000333786011</v>
      </c>
      <c r="Y374" s="2">
        <v>19.314783096313477</v>
      </c>
      <c r="Z374" s="2">
        <v>21.280372619628906</v>
      </c>
      <c r="AA374" s="2">
        <v>18.815902709960938</v>
      </c>
      <c r="AB374" s="2">
        <v>399.73068237304688</v>
      </c>
      <c r="AC374" s="2">
        <v>388.650146484375</v>
      </c>
      <c r="AD374" s="2">
        <v>13.626865386962891</v>
      </c>
      <c r="AE374" s="2">
        <v>14.888867378234863</v>
      </c>
      <c r="AF374" s="2">
        <v>56.141239166259766</v>
      </c>
      <c r="AG374" s="2">
        <v>61.216705322265625</v>
      </c>
      <c r="AH374" s="2">
        <v>500.26986694335938</v>
      </c>
      <c r="AI374" s="2">
        <v>1699.174072265625</v>
      </c>
      <c r="AJ374" s="2">
        <v>1.3991929292678833</v>
      </c>
      <c r="AK374" s="2">
        <v>92.467521667480469</v>
      </c>
      <c r="AL374" s="2">
        <v>8.9228878021240234</v>
      </c>
      <c r="AM374" s="2">
        <v>0.14363624155521393</v>
      </c>
      <c r="AN374" s="2">
        <v>1</v>
      </c>
      <c r="AO374" s="2">
        <v>-0.21956524252891541</v>
      </c>
      <c r="AP374" s="2">
        <v>2.737391471862793</v>
      </c>
      <c r="AQ374" s="2">
        <v>1</v>
      </c>
      <c r="AR374" s="2">
        <v>0</v>
      </c>
      <c r="AS374" s="2">
        <v>0.15999999642372131</v>
      </c>
      <c r="AT374" s="2">
        <v>111115</v>
      </c>
      <c r="AU374" s="3">
        <f t="shared" ref="AU374:AU391" si="484">AH374*0.000001/(U374*0.0001)</f>
        <v>0.83378311157226548</v>
      </c>
      <c r="AV374" s="3">
        <f t="shared" ref="AV374:AV391" si="485">(AE374-AD374)/(1000-AE374)*AU374</f>
        <v>1.0681393319479904E-3</v>
      </c>
      <c r="AW374" s="3">
        <f t="shared" ref="AW374:AW391" si="486">(Z374+273.15)</f>
        <v>294.43037261962888</v>
      </c>
      <c r="AX374" s="3">
        <f t="shared" ref="AX374:AX391" si="487">(Y374+273.15)</f>
        <v>292.46478309631345</v>
      </c>
      <c r="AY374" s="3">
        <f t="shared" ref="AY374:AY391" si="488">(AI374*AQ374+AJ374*AR374)*AS374</f>
        <v>271.86784548577998</v>
      </c>
      <c r="AZ374" s="3">
        <f t="shared" ref="AZ374:AZ391" si="489">((AY374+0.00000010773*(AX374^4-AW374^4))-AV374*44100)/(V374*51.4+0.00000043092*AW374^3)</f>
        <v>2.4213256533655119</v>
      </c>
      <c r="BA374" s="3">
        <f t="shared" ref="BA374:BA391" si="490">0.61365*EXP(17.502*T374/(240.97+T374))</f>
        <v>2.5392624317385231</v>
      </c>
      <c r="BB374" s="3">
        <f t="shared" ref="BB374:BB391" si="491">BA374*1000/AK374</f>
        <v>27.461127820316026</v>
      </c>
      <c r="BC374" s="3">
        <f t="shared" ref="BC374:BC391" si="492">(BB374-AE374)</f>
        <v>12.572260442081163</v>
      </c>
      <c r="BD374" s="3">
        <f t="shared" ref="BD374:BD391" si="493">IF(N374,Z374,(Y374+Z374)/2)</f>
        <v>20.297577857971191</v>
      </c>
      <c r="BE374" s="3">
        <f t="shared" ref="BE374:BE391" si="494">0.61365*EXP(17.502*BD374/(240.97+BD374))</f>
        <v>2.3902063941900447</v>
      </c>
      <c r="BF374" s="3">
        <f t="shared" ref="BF374:BF391" si="495">IF(BC374&lt;&gt;0,(1000-(BB374+AE374)/2)/BC374*AV374,0)</f>
        <v>8.3160978805274302E-2</v>
      </c>
      <c r="BG374" s="3">
        <f t="shared" ref="BG374:BG391" si="496">AE374*AK374/1000</f>
        <v>1.3767366669011754</v>
      </c>
      <c r="BH374" s="3">
        <f t="shared" ref="BH374:BH391" si="497">(BE374-BG374)</f>
        <v>1.0134697272888693</v>
      </c>
      <c r="BI374" s="3">
        <f t="shared" ref="BI374:BI391" si="498">1/(1.6/P374+1.37/X374)</f>
        <v>5.2195317107610294E-2</v>
      </c>
      <c r="BJ374" s="3">
        <f t="shared" ref="BJ374:BJ391" si="499">Q374*AK374*0.001</f>
        <v>19.736197485944295</v>
      </c>
      <c r="BK374" s="3">
        <f t="shared" ref="BK374:BK391" si="500">Q374/AC374</f>
        <v>0.54918090535811603</v>
      </c>
      <c r="BL374" s="3">
        <f t="shared" ref="BL374:BL391" si="501">(1-AV374*AK374/BA374/P374)*100</f>
        <v>54.597160684893531</v>
      </c>
      <c r="BM374" s="3">
        <f t="shared" ref="BM374:BM391" si="502">(AC374-O374/(X374/1.35))</f>
        <v>384.45581480920669</v>
      </c>
      <c r="BN374" s="3">
        <f t="shared" ref="BN374:BN391" si="503">O374*BL374/100/BM374</f>
        <v>1.2530574151386116E-2</v>
      </c>
    </row>
    <row r="375" spans="1:66" s="5" customFormat="1">
      <c r="A375" s="5" t="s">
        <v>740</v>
      </c>
      <c r="B375" s="5" t="s">
        <v>136</v>
      </c>
      <c r="C375" s="5">
        <v>20190709</v>
      </c>
      <c r="D375" s="5" t="s">
        <v>338</v>
      </c>
      <c r="E375" s="5" t="s">
        <v>0</v>
      </c>
      <c r="G375" s="5">
        <v>1700</v>
      </c>
      <c r="H375" s="5">
        <v>325</v>
      </c>
      <c r="I375" s="5">
        <v>18.8</v>
      </c>
      <c r="K375" s="2">
        <v>2</v>
      </c>
      <c r="L375" s="2" t="s">
        <v>742</v>
      </c>
      <c r="M375" s="2">
        <v>3487.4999998100102</v>
      </c>
      <c r="N375" s="2">
        <v>0</v>
      </c>
      <c r="O375" s="3">
        <f t="shared" si="476"/>
        <v>7.0846916579866797</v>
      </c>
      <c r="P375" s="3">
        <f t="shared" si="477"/>
        <v>8.7357655087350314E-2</v>
      </c>
      <c r="Q375" s="3">
        <f t="shared" si="478"/>
        <v>178.59423521872174</v>
      </c>
      <c r="R375" s="3">
        <f t="shared" si="479"/>
        <v>1.0875872601176102</v>
      </c>
      <c r="S375" s="3">
        <f t="shared" si="480"/>
        <v>1.1614095548467698</v>
      </c>
      <c r="T375" s="3">
        <f t="shared" si="481"/>
        <v>21.326457977294922</v>
      </c>
      <c r="U375" s="2">
        <v>6</v>
      </c>
      <c r="V375" s="3">
        <f t="shared" si="482"/>
        <v>1.4200000166893005</v>
      </c>
      <c r="W375" s="2">
        <v>1</v>
      </c>
      <c r="X375" s="3">
        <f t="shared" si="483"/>
        <v>2.8400000333786011</v>
      </c>
      <c r="Y375" s="2">
        <v>19.331253051757813</v>
      </c>
      <c r="Z375" s="2">
        <v>21.326457977294922</v>
      </c>
      <c r="AA375" s="2">
        <v>18.818716049194336</v>
      </c>
      <c r="AB375" s="2">
        <v>325.746826171875</v>
      </c>
      <c r="AC375" s="2">
        <v>316.83596801757813</v>
      </c>
      <c r="AD375" s="2">
        <v>13.693442344665527</v>
      </c>
      <c r="AE375" s="2">
        <v>14.978382110595703</v>
      </c>
      <c r="AF375" s="2">
        <v>56.359474182128906</v>
      </c>
      <c r="AG375" s="2">
        <v>61.521919250488281</v>
      </c>
      <c r="AH375" s="2">
        <v>500.23992919921875</v>
      </c>
      <c r="AI375" s="2">
        <v>1700.3050537109375</v>
      </c>
      <c r="AJ375" s="2">
        <v>1.3871101140975952</v>
      </c>
      <c r="AK375" s="2">
        <v>92.469123840332031</v>
      </c>
      <c r="AL375" s="2">
        <v>8.6518306732177734</v>
      </c>
      <c r="AM375" s="2">
        <v>0.1422124058008194</v>
      </c>
      <c r="AN375" s="2">
        <v>1</v>
      </c>
      <c r="AO375" s="2">
        <v>-0.21956524252891541</v>
      </c>
      <c r="AP375" s="2">
        <v>2.737391471862793</v>
      </c>
      <c r="AQ375" s="2">
        <v>1</v>
      </c>
      <c r="AR375" s="2">
        <v>0</v>
      </c>
      <c r="AS375" s="2">
        <v>0.15999999642372131</v>
      </c>
      <c r="AT375" s="2">
        <v>111115</v>
      </c>
      <c r="AU375" s="3">
        <f t="shared" si="484"/>
        <v>0.83373321533203115</v>
      </c>
      <c r="AV375" s="3">
        <f t="shared" si="485"/>
        <v>1.0875872601176103E-3</v>
      </c>
      <c r="AW375" s="3">
        <f t="shared" si="486"/>
        <v>294.4764579772949</v>
      </c>
      <c r="AX375" s="3">
        <f t="shared" si="487"/>
        <v>292.48125305175779</v>
      </c>
      <c r="AY375" s="3">
        <f t="shared" si="488"/>
        <v>272.04880251298528</v>
      </c>
      <c r="AZ375" s="3">
        <f t="shared" si="489"/>
        <v>2.4091977625606749</v>
      </c>
      <c r="BA375" s="3">
        <f t="shared" si="490"/>
        <v>2.5464474251592577</v>
      </c>
      <c r="BB375" s="3">
        <f t="shared" si="491"/>
        <v>27.538353554168534</v>
      </c>
      <c r="BC375" s="3">
        <f t="shared" si="492"/>
        <v>12.559971443572831</v>
      </c>
      <c r="BD375" s="3">
        <f t="shared" si="493"/>
        <v>20.328855514526367</v>
      </c>
      <c r="BE375" s="3">
        <f t="shared" si="494"/>
        <v>2.3948293196389447</v>
      </c>
      <c r="BF375" s="3">
        <f t="shared" si="495"/>
        <v>8.4750744448302454E-2</v>
      </c>
      <c r="BG375" s="3">
        <f t="shared" si="496"/>
        <v>1.3850378703124879</v>
      </c>
      <c r="BH375" s="3">
        <f t="shared" si="497"/>
        <v>1.0097914493264568</v>
      </c>
      <c r="BI375" s="3">
        <f t="shared" si="498"/>
        <v>5.3197419460486936E-2</v>
      </c>
      <c r="BJ375" s="3">
        <f t="shared" si="499"/>
        <v>16.514452453609366</v>
      </c>
      <c r="BK375" s="3">
        <f t="shared" si="500"/>
        <v>0.56368043166365911</v>
      </c>
      <c r="BL375" s="3">
        <f t="shared" si="501"/>
        <v>54.79097172369498</v>
      </c>
      <c r="BM375" s="3">
        <f t="shared" si="502"/>
        <v>313.46824490987666</v>
      </c>
      <c r="BN375" s="3">
        <f t="shared" si="503"/>
        <v>1.2383300273858627E-2</v>
      </c>
    </row>
    <row r="376" spans="1:66" s="5" customFormat="1">
      <c r="A376" s="5" t="s">
        <v>740</v>
      </c>
      <c r="B376" s="5" t="s">
        <v>136</v>
      </c>
      <c r="C376" s="5">
        <v>20190709</v>
      </c>
      <c r="D376" s="5" t="s">
        <v>338</v>
      </c>
      <c r="E376" s="5" t="s">
        <v>0</v>
      </c>
      <c r="G376" s="5">
        <v>1700</v>
      </c>
      <c r="H376" s="5">
        <v>250</v>
      </c>
      <c r="I376" s="5">
        <v>18.8</v>
      </c>
      <c r="K376" s="2">
        <v>3</v>
      </c>
      <c r="L376" s="2" t="s">
        <v>743</v>
      </c>
      <c r="M376" s="2">
        <v>3576.9999997988343</v>
      </c>
      <c r="N376" s="2">
        <v>0</v>
      </c>
      <c r="O376" s="3">
        <f t="shared" si="476"/>
        <v>5.2827474833660144</v>
      </c>
      <c r="P376" s="3">
        <f t="shared" si="477"/>
        <v>9.0160029493245503E-2</v>
      </c>
      <c r="Q376" s="3">
        <f t="shared" si="478"/>
        <v>142.94773244809139</v>
      </c>
      <c r="R376" s="3">
        <f t="shared" si="479"/>
        <v>1.1223601866333934</v>
      </c>
      <c r="S376" s="3">
        <f t="shared" si="480"/>
        <v>1.1623158195835508</v>
      </c>
      <c r="T376" s="3">
        <f t="shared" si="481"/>
        <v>21.384805679321289</v>
      </c>
      <c r="U376" s="2">
        <v>6</v>
      </c>
      <c r="V376" s="3">
        <f t="shared" si="482"/>
        <v>1.4200000166893005</v>
      </c>
      <c r="W376" s="2">
        <v>1</v>
      </c>
      <c r="X376" s="3">
        <f t="shared" si="483"/>
        <v>2.8400000333786011</v>
      </c>
      <c r="Y376" s="2">
        <v>19.337879180908203</v>
      </c>
      <c r="Z376" s="2">
        <v>21.384805679321289</v>
      </c>
      <c r="AA376" s="2">
        <v>18.817008972167969</v>
      </c>
      <c r="AB376" s="2">
        <v>249.85844421386719</v>
      </c>
      <c r="AC376" s="2">
        <v>243.19497680664063</v>
      </c>
      <c r="AD376" s="2">
        <v>13.741034507751465</v>
      </c>
      <c r="AE376" s="2">
        <v>15.066903114318848</v>
      </c>
      <c r="AF376" s="2">
        <v>56.511962890625</v>
      </c>
      <c r="AG376" s="2">
        <v>61.862277984619141</v>
      </c>
      <c r="AH376" s="2">
        <v>500.2530517578125</v>
      </c>
      <c r="AI376" s="2">
        <v>1700.46337890625</v>
      </c>
      <c r="AJ376" s="2">
        <v>1.3800280094146729</v>
      </c>
      <c r="AK376" s="2">
        <v>92.471153259277344</v>
      </c>
      <c r="AL376" s="2">
        <v>8.4513301849365234</v>
      </c>
      <c r="AM376" s="2">
        <v>0.13632060587406158</v>
      </c>
      <c r="AN376" s="2">
        <v>1</v>
      </c>
      <c r="AO376" s="2">
        <v>-0.21956524252891541</v>
      </c>
      <c r="AP376" s="2">
        <v>2.737391471862793</v>
      </c>
      <c r="AQ376" s="2">
        <v>1</v>
      </c>
      <c r="AR376" s="2">
        <v>0</v>
      </c>
      <c r="AS376" s="2">
        <v>0.15999999642372131</v>
      </c>
      <c r="AT376" s="2">
        <v>111115</v>
      </c>
      <c r="AU376" s="3">
        <f t="shared" si="484"/>
        <v>0.83375508626302064</v>
      </c>
      <c r="AV376" s="3">
        <f t="shared" si="485"/>
        <v>1.1223601866333934E-3</v>
      </c>
      <c r="AW376" s="3">
        <f t="shared" si="486"/>
        <v>294.53480567932127</v>
      </c>
      <c r="AX376" s="3">
        <f t="shared" si="487"/>
        <v>292.48787918090818</v>
      </c>
      <c r="AY376" s="3">
        <f t="shared" si="488"/>
        <v>272.07413454366906</v>
      </c>
      <c r="AZ376" s="3">
        <f t="shared" si="489"/>
        <v>2.3842602010658704</v>
      </c>
      <c r="BA376" s="3">
        <f t="shared" si="490"/>
        <v>2.555569726610412</v>
      </c>
      <c r="BB376" s="3">
        <f t="shared" si="491"/>
        <v>27.636399423341459</v>
      </c>
      <c r="BC376" s="3">
        <f t="shared" si="492"/>
        <v>12.569496309022611</v>
      </c>
      <c r="BD376" s="3">
        <f t="shared" si="493"/>
        <v>20.361342430114746</v>
      </c>
      <c r="BE376" s="3">
        <f t="shared" si="494"/>
        <v>2.3996392685828152</v>
      </c>
      <c r="BF376" s="3">
        <f t="shared" si="495"/>
        <v>8.7385836021283483E-2</v>
      </c>
      <c r="BG376" s="3">
        <f t="shared" si="496"/>
        <v>1.3932539070268612</v>
      </c>
      <c r="BH376" s="3">
        <f t="shared" si="497"/>
        <v>1.0063853615559539</v>
      </c>
      <c r="BI376" s="3">
        <f t="shared" si="498"/>
        <v>5.4858795572570222E-2</v>
      </c>
      <c r="BJ376" s="3">
        <f t="shared" si="499"/>
        <v>13.218541675273631</v>
      </c>
      <c r="BK376" s="3">
        <f t="shared" si="500"/>
        <v>0.58779064569966932</v>
      </c>
      <c r="BL376" s="3">
        <f t="shared" si="501"/>
        <v>54.956021067473479</v>
      </c>
      <c r="BM376" s="3">
        <f t="shared" si="502"/>
        <v>240.68381165920226</v>
      </c>
      <c r="BN376" s="3">
        <f t="shared" si="503"/>
        <v>1.2062247975409491E-2</v>
      </c>
    </row>
    <row r="377" spans="1:66" s="5" customFormat="1">
      <c r="A377" s="5" t="s">
        <v>740</v>
      </c>
      <c r="B377" s="5" t="s">
        <v>136</v>
      </c>
      <c r="C377" s="5">
        <v>20190709</v>
      </c>
      <c r="D377" s="5" t="s">
        <v>338</v>
      </c>
      <c r="E377" s="5" t="s">
        <v>0</v>
      </c>
      <c r="G377" s="5">
        <v>1700</v>
      </c>
      <c r="H377" s="5">
        <v>175</v>
      </c>
      <c r="I377" s="5">
        <v>18.8</v>
      </c>
      <c r="K377" s="2">
        <v>4</v>
      </c>
      <c r="L377" s="2" t="s">
        <v>744</v>
      </c>
      <c r="M377" s="2">
        <v>3696.9999991059303</v>
      </c>
      <c r="N377" s="2">
        <v>0</v>
      </c>
      <c r="O377" s="3">
        <f t="shared" si="476"/>
        <v>3.5454120365352835</v>
      </c>
      <c r="P377" s="3">
        <f t="shared" si="477"/>
        <v>9.5581795106884207E-2</v>
      </c>
      <c r="Q377" s="3">
        <f t="shared" si="478"/>
        <v>107.00952700633441</v>
      </c>
      <c r="R377" s="3">
        <f t="shared" si="479"/>
        <v>1.1791840530055824</v>
      </c>
      <c r="S377" s="3">
        <f t="shared" si="480"/>
        <v>1.1539107346657302</v>
      </c>
      <c r="T377" s="3">
        <f t="shared" si="481"/>
        <v>21.411983489990234</v>
      </c>
      <c r="U377" s="2">
        <v>6</v>
      </c>
      <c r="V377" s="3">
        <f t="shared" si="482"/>
        <v>1.4200000166893005</v>
      </c>
      <c r="W377" s="2">
        <v>1</v>
      </c>
      <c r="X377" s="3">
        <f t="shared" si="483"/>
        <v>2.8400000333786011</v>
      </c>
      <c r="Y377" s="2">
        <v>19.35108757019043</v>
      </c>
      <c r="Z377" s="2">
        <v>21.411983489990234</v>
      </c>
      <c r="AA377" s="2">
        <v>18.817043304443359</v>
      </c>
      <c r="AB377" s="2">
        <v>175.38398742675781</v>
      </c>
      <c r="AC377" s="2">
        <v>170.89033508300781</v>
      </c>
      <c r="AD377" s="2">
        <v>13.811250686645508</v>
      </c>
      <c r="AE377" s="2">
        <v>15.203934669494629</v>
      </c>
      <c r="AF377" s="2">
        <v>56.661014556884766</v>
      </c>
      <c r="AG377" s="2">
        <v>62.373588562011719</v>
      </c>
      <c r="AH377" s="2">
        <v>500.29547119140625</v>
      </c>
      <c r="AI377" s="2">
        <v>1699.4537353515625</v>
      </c>
      <c r="AJ377" s="2">
        <v>1.4101802110671997</v>
      </c>
      <c r="AK377" s="2">
        <v>92.470657348632813</v>
      </c>
      <c r="AL377" s="2">
        <v>7.9724483489990234</v>
      </c>
      <c r="AM377" s="2">
        <v>0.13813354074954987</v>
      </c>
      <c r="AN377" s="2">
        <v>1</v>
      </c>
      <c r="AO377" s="2">
        <v>-0.21956524252891541</v>
      </c>
      <c r="AP377" s="2">
        <v>2.737391471862793</v>
      </c>
      <c r="AQ377" s="2">
        <v>1</v>
      </c>
      <c r="AR377" s="2">
        <v>0</v>
      </c>
      <c r="AS377" s="2">
        <v>0.15999999642372131</v>
      </c>
      <c r="AT377" s="2">
        <v>111115</v>
      </c>
      <c r="AU377" s="3">
        <f t="shared" si="484"/>
        <v>0.8338257853190103</v>
      </c>
      <c r="AV377" s="3">
        <f t="shared" si="485"/>
        <v>1.1791840530055823E-3</v>
      </c>
      <c r="AW377" s="3">
        <f t="shared" si="486"/>
        <v>294.56198348999021</v>
      </c>
      <c r="AX377" s="3">
        <f t="shared" si="487"/>
        <v>292.50108757019041</v>
      </c>
      <c r="AY377" s="3">
        <f t="shared" si="488"/>
        <v>271.91259157852983</v>
      </c>
      <c r="AZ377" s="3">
        <f t="shared" si="489"/>
        <v>2.3505513389681223</v>
      </c>
      <c r="BA377" s="3">
        <f t="shared" si="490"/>
        <v>2.5598285678395669</v>
      </c>
      <c r="BB377" s="3">
        <f t="shared" si="491"/>
        <v>27.682603771145509</v>
      </c>
      <c r="BC377" s="3">
        <f t="shared" si="492"/>
        <v>12.47866910165088</v>
      </c>
      <c r="BD377" s="3">
        <f t="shared" si="493"/>
        <v>20.381535530090332</v>
      </c>
      <c r="BE377" s="3">
        <f t="shared" si="494"/>
        <v>2.4026332827421784</v>
      </c>
      <c r="BF377" s="3">
        <f t="shared" si="495"/>
        <v>9.2469676252896163E-2</v>
      </c>
      <c r="BG377" s="3">
        <f t="shared" si="496"/>
        <v>1.4059178331738367</v>
      </c>
      <c r="BH377" s="3">
        <f t="shared" si="497"/>
        <v>0.99671544956834168</v>
      </c>
      <c r="BI377" s="3">
        <f t="shared" si="498"/>
        <v>5.8065320259213377E-2</v>
      </c>
      <c r="BJ377" s="3">
        <f t="shared" si="499"/>
        <v>9.8952413048420187</v>
      </c>
      <c r="BK377" s="3">
        <f t="shared" si="500"/>
        <v>0.62618829177411284</v>
      </c>
      <c r="BL377" s="3">
        <f t="shared" si="501"/>
        <v>55.434428726296602</v>
      </c>
      <c r="BM377" s="3">
        <f t="shared" si="502"/>
        <v>169.20501600094124</v>
      </c>
      <c r="BN377" s="3">
        <f t="shared" si="503"/>
        <v>1.1615370246682046E-2</v>
      </c>
    </row>
    <row r="378" spans="1:66" s="5" customFormat="1">
      <c r="A378" s="5" t="s">
        <v>740</v>
      </c>
      <c r="B378" s="5" t="s">
        <v>136</v>
      </c>
      <c r="C378" s="5">
        <v>20190709</v>
      </c>
      <c r="D378" s="5" t="s">
        <v>338</v>
      </c>
      <c r="E378" s="5" t="s">
        <v>0</v>
      </c>
      <c r="G378" s="5">
        <v>1700</v>
      </c>
      <c r="H378" s="5">
        <v>100</v>
      </c>
      <c r="I378" s="5">
        <v>18.8</v>
      </c>
      <c r="K378" s="2">
        <v>5</v>
      </c>
      <c r="L378" s="2" t="s">
        <v>745</v>
      </c>
      <c r="M378" s="2">
        <v>3785.9999997988343</v>
      </c>
      <c r="N378" s="2">
        <v>0</v>
      </c>
      <c r="O378" s="3">
        <f t="shared" si="476"/>
        <v>1.2761240233502873</v>
      </c>
      <c r="P378" s="3">
        <f t="shared" si="477"/>
        <v>9.5778951807429083E-2</v>
      </c>
      <c r="Q378" s="3">
        <f t="shared" si="478"/>
        <v>74.473710411336143</v>
      </c>
      <c r="R378" s="3">
        <f t="shared" si="479"/>
        <v>1.1732929836741808</v>
      </c>
      <c r="S378" s="3">
        <f t="shared" si="480"/>
        <v>1.1457917697146685</v>
      </c>
      <c r="T378" s="3">
        <f t="shared" si="481"/>
        <v>21.425537109375</v>
      </c>
      <c r="U378" s="2">
        <v>6</v>
      </c>
      <c r="V378" s="3">
        <f t="shared" si="482"/>
        <v>1.4200000166893005</v>
      </c>
      <c r="W378" s="2">
        <v>1</v>
      </c>
      <c r="X378" s="3">
        <f t="shared" si="483"/>
        <v>2.8400000333786011</v>
      </c>
      <c r="Y378" s="2">
        <v>19.3614501953125</v>
      </c>
      <c r="Z378" s="2">
        <v>21.425537109375</v>
      </c>
      <c r="AA378" s="2">
        <v>18.816930770874023</v>
      </c>
      <c r="AB378" s="2">
        <v>99.816276550292969</v>
      </c>
      <c r="AC378" s="2">
        <v>98.147666931152344</v>
      </c>
      <c r="AD378" s="2">
        <v>13.928969383239746</v>
      </c>
      <c r="AE378" s="2">
        <v>15.314589500427246</v>
      </c>
      <c r="AF378" s="2">
        <v>57.204822540283203</v>
      </c>
      <c r="AG378" s="2">
        <v>62.787261962890625</v>
      </c>
      <c r="AH378" s="2">
        <v>500.277587890625</v>
      </c>
      <c r="AI378" s="2">
        <v>1699.02783203125</v>
      </c>
      <c r="AJ378" s="2">
        <v>1.3031351566314697</v>
      </c>
      <c r="AK378" s="2">
        <v>92.47149658203125</v>
      </c>
      <c r="AL378" s="2">
        <v>7.5330257415771484</v>
      </c>
      <c r="AM378" s="2">
        <v>0.13592101633548737</v>
      </c>
      <c r="AN378" s="2">
        <v>1</v>
      </c>
      <c r="AO378" s="2">
        <v>-0.21956524252891541</v>
      </c>
      <c r="AP378" s="2">
        <v>2.737391471862793</v>
      </c>
      <c r="AQ378" s="2">
        <v>1</v>
      </c>
      <c r="AR378" s="2">
        <v>0</v>
      </c>
      <c r="AS378" s="2">
        <v>0.15999999642372131</v>
      </c>
      <c r="AT378" s="2">
        <v>111115</v>
      </c>
      <c r="AU378" s="3">
        <f t="shared" si="484"/>
        <v>0.83379597981770825</v>
      </c>
      <c r="AV378" s="3">
        <f t="shared" si="485"/>
        <v>1.1732929836741808E-3</v>
      </c>
      <c r="AW378" s="3">
        <f t="shared" si="486"/>
        <v>294.57553710937498</v>
      </c>
      <c r="AX378" s="3">
        <f t="shared" si="487"/>
        <v>292.51145019531248</v>
      </c>
      <c r="AY378" s="3">
        <f t="shared" si="488"/>
        <v>271.84444704880298</v>
      </c>
      <c r="AZ378" s="3">
        <f t="shared" si="489"/>
        <v>2.352343543602156</v>
      </c>
      <c r="BA378" s="3">
        <f t="shared" si="490"/>
        <v>2.5619547803586382</v>
      </c>
      <c r="BB378" s="3">
        <f t="shared" si="491"/>
        <v>27.705345701698839</v>
      </c>
      <c r="BC378" s="3">
        <f t="shared" si="492"/>
        <v>12.390756201271593</v>
      </c>
      <c r="BD378" s="3">
        <f t="shared" si="493"/>
        <v>20.39349365234375</v>
      </c>
      <c r="BE378" s="3">
        <f t="shared" si="494"/>
        <v>2.4044078460031137</v>
      </c>
      <c r="BF378" s="3">
        <f t="shared" si="495"/>
        <v>9.26541908306594E-2</v>
      </c>
      <c r="BG378" s="3">
        <f t="shared" si="496"/>
        <v>1.4161630106439698</v>
      </c>
      <c r="BH378" s="3">
        <f t="shared" si="497"/>
        <v>0.98824483535914398</v>
      </c>
      <c r="BI378" s="3">
        <f t="shared" si="498"/>
        <v>5.8181730106304938E-2</v>
      </c>
      <c r="BJ378" s="3">
        <f t="shared" si="499"/>
        <v>6.8866954577530555</v>
      </c>
      <c r="BK378" s="3">
        <f t="shared" si="500"/>
        <v>0.75879246792057953</v>
      </c>
      <c r="BL378" s="3">
        <f t="shared" si="501"/>
        <v>55.784675147590669</v>
      </c>
      <c r="BM378" s="3">
        <f t="shared" si="502"/>
        <v>97.541058687745604</v>
      </c>
      <c r="BN378" s="3">
        <f t="shared" si="503"/>
        <v>7.2982767511806578E-3</v>
      </c>
    </row>
    <row r="379" spans="1:66" s="5" customFormat="1">
      <c r="A379" s="5" t="s">
        <v>740</v>
      </c>
      <c r="B379" s="5" t="s">
        <v>136</v>
      </c>
      <c r="C379" s="5">
        <v>20190709</v>
      </c>
      <c r="D379" s="5" t="s">
        <v>338</v>
      </c>
      <c r="E379" s="5" t="s">
        <v>0</v>
      </c>
      <c r="G379" s="5">
        <v>1700</v>
      </c>
      <c r="H379" s="5">
        <v>66</v>
      </c>
      <c r="I379" s="5">
        <v>18.8</v>
      </c>
      <c r="K379" s="2">
        <v>6</v>
      </c>
      <c r="L379" s="2" t="s">
        <v>746</v>
      </c>
      <c r="M379" s="2">
        <v>3874.9999997988343</v>
      </c>
      <c r="N379" s="2">
        <v>0</v>
      </c>
      <c r="O379" s="3">
        <f t="shared" si="476"/>
        <v>0.397313394842852</v>
      </c>
      <c r="P379" s="3">
        <f t="shared" si="477"/>
        <v>9.900858459762521E-2</v>
      </c>
      <c r="Q379" s="3">
        <f t="shared" si="478"/>
        <v>57.511261450794009</v>
      </c>
      <c r="R379" s="3">
        <f t="shared" si="479"/>
        <v>1.1987261551455544</v>
      </c>
      <c r="S379" s="3">
        <f t="shared" si="480"/>
        <v>1.1336463666483598</v>
      </c>
      <c r="T379" s="3">
        <f t="shared" si="481"/>
        <v>21.399223327636719</v>
      </c>
      <c r="U379" s="2">
        <v>6</v>
      </c>
      <c r="V379" s="3">
        <f t="shared" si="482"/>
        <v>1.4200000166893005</v>
      </c>
      <c r="W379" s="2">
        <v>1</v>
      </c>
      <c r="X379" s="3">
        <f t="shared" si="483"/>
        <v>2.8400000333786011</v>
      </c>
      <c r="Y379" s="2">
        <v>19.37251091003418</v>
      </c>
      <c r="Z379" s="2">
        <v>21.399223327636719</v>
      </c>
      <c r="AA379" s="2">
        <v>18.81944465637207</v>
      </c>
      <c r="AB379" s="2">
        <v>65.919593811035156</v>
      </c>
      <c r="AC379" s="2">
        <v>65.34912109375</v>
      </c>
      <c r="AD379" s="2">
        <v>13.985992431640625</v>
      </c>
      <c r="AE379" s="2">
        <v>15.401549339294434</v>
      </c>
      <c r="AF379" s="2">
        <v>57.400131225585938</v>
      </c>
      <c r="AG379" s="2">
        <v>63.100498199462891</v>
      </c>
      <c r="AH379" s="2">
        <v>500.26837158203125</v>
      </c>
      <c r="AI379" s="2">
        <v>1698.8060302734375</v>
      </c>
      <c r="AJ379" s="2">
        <v>2.1418743133544922</v>
      </c>
      <c r="AK379" s="2">
        <v>92.470039367675781</v>
      </c>
      <c r="AL379" s="2">
        <v>7.1993923187255859</v>
      </c>
      <c r="AM379" s="2">
        <v>0.13655520975589752</v>
      </c>
      <c r="AN379" s="2">
        <v>1</v>
      </c>
      <c r="AO379" s="2">
        <v>-0.21956524252891541</v>
      </c>
      <c r="AP379" s="2">
        <v>2.737391471862793</v>
      </c>
      <c r="AQ379" s="2">
        <v>1</v>
      </c>
      <c r="AR379" s="2">
        <v>0</v>
      </c>
      <c r="AS379" s="2">
        <v>0.15999999642372131</v>
      </c>
      <c r="AT379" s="2">
        <v>111115</v>
      </c>
      <c r="AU379" s="3">
        <f t="shared" si="484"/>
        <v>0.83378061930338532</v>
      </c>
      <c r="AV379" s="3">
        <f t="shared" si="485"/>
        <v>1.1987261551455544E-3</v>
      </c>
      <c r="AW379" s="3">
        <f t="shared" si="486"/>
        <v>294.5492233276367</v>
      </c>
      <c r="AX379" s="3">
        <f t="shared" si="487"/>
        <v>292.52251091003416</v>
      </c>
      <c r="AY379" s="3">
        <f t="shared" si="488"/>
        <v>271.8089587683462</v>
      </c>
      <c r="AZ379" s="3">
        <f t="shared" si="489"/>
        <v>2.3435216369146348</v>
      </c>
      <c r="BA379" s="3">
        <f t="shared" si="490"/>
        <v>2.557828240376117</v>
      </c>
      <c r="BB379" s="3">
        <f t="shared" si="491"/>
        <v>27.661156606690515</v>
      </c>
      <c r="BC379" s="3">
        <f t="shared" si="492"/>
        <v>12.259607267396081</v>
      </c>
      <c r="BD379" s="3">
        <f t="shared" si="493"/>
        <v>20.385867118835449</v>
      </c>
      <c r="BE379" s="3">
        <f t="shared" si="494"/>
        <v>2.403275949933978</v>
      </c>
      <c r="BF379" s="3">
        <f t="shared" si="495"/>
        <v>9.5673208251986885E-2</v>
      </c>
      <c r="BG379" s="3">
        <f t="shared" si="496"/>
        <v>1.4241818737277572</v>
      </c>
      <c r="BH379" s="3">
        <f t="shared" si="497"/>
        <v>0.9790940762062208</v>
      </c>
      <c r="BI379" s="3">
        <f t="shared" si="498"/>
        <v>6.0086732002118719E-2</v>
      </c>
      <c r="BJ379" s="3">
        <f t="shared" si="499"/>
        <v>5.3180686104396164</v>
      </c>
      <c r="BK379" s="3">
        <f t="shared" si="500"/>
        <v>0.8800617435739988</v>
      </c>
      <c r="BL379" s="3">
        <f t="shared" si="501"/>
        <v>56.229975078631064</v>
      </c>
      <c r="BM379" s="3">
        <f t="shared" si="502"/>
        <v>65.160257334336677</v>
      </c>
      <c r="BN379" s="3">
        <f t="shared" si="503"/>
        <v>3.4286117342644624E-3</v>
      </c>
    </row>
    <row r="380" spans="1:66" s="5" customFormat="1">
      <c r="A380" s="5" t="s">
        <v>740</v>
      </c>
      <c r="B380" s="5" t="s">
        <v>136</v>
      </c>
      <c r="C380" s="5">
        <v>20190709</v>
      </c>
      <c r="D380" s="5" t="s">
        <v>338</v>
      </c>
      <c r="E380" s="5" t="s">
        <v>0</v>
      </c>
      <c r="G380" s="5">
        <v>1700</v>
      </c>
      <c r="H380" s="5">
        <v>33</v>
      </c>
      <c r="I380" s="5">
        <v>18.8</v>
      </c>
      <c r="K380" s="2">
        <v>7</v>
      </c>
      <c r="L380" s="2" t="s">
        <v>747</v>
      </c>
      <c r="M380" s="2">
        <v>4011.4999998100102</v>
      </c>
      <c r="N380" s="2">
        <v>0</v>
      </c>
      <c r="O380" s="3">
        <f t="shared" si="476"/>
        <v>-0.43928117097714525</v>
      </c>
      <c r="P380" s="3">
        <f t="shared" si="477"/>
        <v>0.10100507601456429</v>
      </c>
      <c r="Q380" s="3">
        <f t="shared" si="478"/>
        <v>39.197021342404838</v>
      </c>
      <c r="R380" s="3">
        <f t="shared" si="479"/>
        <v>1.2182503815581109</v>
      </c>
      <c r="S380" s="3">
        <f t="shared" si="480"/>
        <v>1.1299142940120261</v>
      </c>
      <c r="T380" s="3">
        <f t="shared" si="481"/>
        <v>21.457666397094727</v>
      </c>
      <c r="U380" s="2">
        <v>6</v>
      </c>
      <c r="V380" s="3">
        <f t="shared" si="482"/>
        <v>1.4200000166893005</v>
      </c>
      <c r="W380" s="2">
        <v>1</v>
      </c>
      <c r="X380" s="3">
        <f t="shared" si="483"/>
        <v>2.8400000333786011</v>
      </c>
      <c r="Y380" s="2">
        <v>19.390279769897461</v>
      </c>
      <c r="Z380" s="2">
        <v>21.457666397094727</v>
      </c>
      <c r="AA380" s="2">
        <v>18.816617965698242</v>
      </c>
      <c r="AB380" s="2">
        <v>32.262825012207031</v>
      </c>
      <c r="AC380" s="2">
        <v>32.741832733154297</v>
      </c>
      <c r="AD380" s="2">
        <v>14.103431701660156</v>
      </c>
      <c r="AE380" s="2">
        <v>15.541817665100098</v>
      </c>
      <c r="AF380" s="2">
        <v>57.842113494873047</v>
      </c>
      <c r="AG380" s="2">
        <v>63.600509643554688</v>
      </c>
      <c r="AH380" s="2">
        <v>500.27597045898438</v>
      </c>
      <c r="AI380" s="2">
        <v>1700.173095703125</v>
      </c>
      <c r="AJ380" s="2">
        <v>1.3656076192855835</v>
      </c>
      <c r="AK380" s="2">
        <v>92.4658203125</v>
      </c>
      <c r="AL380" s="2">
        <v>6.8341312408447266</v>
      </c>
      <c r="AM380" s="2">
        <v>0.13712836802005768</v>
      </c>
      <c r="AN380" s="2">
        <v>1</v>
      </c>
      <c r="AO380" s="2">
        <v>-0.21956524252891541</v>
      </c>
      <c r="AP380" s="2">
        <v>2.737391471862793</v>
      </c>
      <c r="AQ380" s="2">
        <v>1</v>
      </c>
      <c r="AR380" s="2">
        <v>0</v>
      </c>
      <c r="AS380" s="2">
        <v>0.15999999642372131</v>
      </c>
      <c r="AT380" s="2">
        <v>111115</v>
      </c>
      <c r="AU380" s="3">
        <f t="shared" si="484"/>
        <v>0.83379328409830711</v>
      </c>
      <c r="AV380" s="3">
        <f t="shared" si="485"/>
        <v>1.218250381558111E-3</v>
      </c>
      <c r="AW380" s="3">
        <f t="shared" si="486"/>
        <v>294.6076663970947</v>
      </c>
      <c r="AX380" s="3">
        <f t="shared" si="487"/>
        <v>292.54027976989744</v>
      </c>
      <c r="AY380" s="3">
        <f t="shared" si="488"/>
        <v>272.02768923220719</v>
      </c>
      <c r="AZ380" s="3">
        <f t="shared" si="489"/>
        <v>2.3303114148622965</v>
      </c>
      <c r="BA380" s="3">
        <f t="shared" si="490"/>
        <v>2.56700121356281</v>
      </c>
      <c r="BB380" s="3">
        <f t="shared" si="491"/>
        <v>27.761622671894358</v>
      </c>
      <c r="BC380" s="3">
        <f t="shared" si="492"/>
        <v>12.21980500679426</v>
      </c>
      <c r="BD380" s="3">
        <f t="shared" si="493"/>
        <v>20.423973083496094</v>
      </c>
      <c r="BE380" s="3">
        <f t="shared" si="494"/>
        <v>2.4089361314248463</v>
      </c>
      <c r="BF380" s="3">
        <f t="shared" si="495"/>
        <v>9.7536185277814449E-2</v>
      </c>
      <c r="BG380" s="3">
        <f t="shared" si="496"/>
        <v>1.4370869195507838</v>
      </c>
      <c r="BH380" s="3">
        <f t="shared" si="497"/>
        <v>0.97184921187406248</v>
      </c>
      <c r="BI380" s="3">
        <f t="shared" si="498"/>
        <v>6.1262563606155777E-2</v>
      </c>
      <c r="BJ380" s="3">
        <f t="shared" si="499"/>
        <v>3.6243847322320337</v>
      </c>
      <c r="BK380" s="3">
        <f t="shared" si="500"/>
        <v>1.1971541624398452</v>
      </c>
      <c r="BL380" s="3">
        <f t="shared" si="501"/>
        <v>56.554128921397798</v>
      </c>
      <c r="BM380" s="3">
        <f t="shared" si="502"/>
        <v>32.950645963382904</v>
      </c>
      <c r="BN380" s="3">
        <f t="shared" si="503"/>
        <v>-7.539507420823115E-3</v>
      </c>
    </row>
    <row r="381" spans="1:66" s="5" customFormat="1">
      <c r="A381" s="5" t="s">
        <v>740</v>
      </c>
      <c r="B381" s="5" t="s">
        <v>136</v>
      </c>
      <c r="C381" s="5">
        <v>20190709</v>
      </c>
      <c r="D381" s="5" t="s">
        <v>338</v>
      </c>
      <c r="E381" s="5" t="s">
        <v>0</v>
      </c>
      <c r="G381" s="5">
        <v>1700</v>
      </c>
      <c r="H381" s="5">
        <v>400</v>
      </c>
      <c r="I381" s="5">
        <v>18.8</v>
      </c>
      <c r="K381" s="2">
        <v>8</v>
      </c>
      <c r="L381" s="2" t="s">
        <v>748</v>
      </c>
      <c r="M381" s="2">
        <v>4162.9999997541308</v>
      </c>
      <c r="N381" s="2">
        <v>0</v>
      </c>
      <c r="O381" s="3">
        <f t="shared" si="476"/>
        <v>9.6709558824467532</v>
      </c>
      <c r="P381" s="3">
        <f t="shared" si="477"/>
        <v>0.10990146260684806</v>
      </c>
      <c r="Q381" s="3">
        <f t="shared" si="478"/>
        <v>235.88960380798858</v>
      </c>
      <c r="R381" s="3">
        <f t="shared" si="479"/>
        <v>1.3099193905577777</v>
      </c>
      <c r="S381" s="3">
        <f t="shared" si="480"/>
        <v>1.1198795078152284</v>
      </c>
      <c r="T381" s="3">
        <f t="shared" si="481"/>
        <v>21.464553833007813</v>
      </c>
      <c r="U381" s="2">
        <v>6</v>
      </c>
      <c r="V381" s="3">
        <f t="shared" si="482"/>
        <v>1.4200000166893005</v>
      </c>
      <c r="W381" s="2">
        <v>1</v>
      </c>
      <c r="X381" s="3">
        <f t="shared" si="483"/>
        <v>2.8400000333786011</v>
      </c>
      <c r="Y381" s="2">
        <v>19.40077018737793</v>
      </c>
      <c r="Z381" s="2">
        <v>21.464553833007813</v>
      </c>
      <c r="AA381" s="2">
        <v>18.816368103027344</v>
      </c>
      <c r="AB381" s="2">
        <v>399.69830322265625</v>
      </c>
      <c r="AC381" s="2">
        <v>387.49041748046875</v>
      </c>
      <c r="AD381" s="2">
        <v>14.115730285644531</v>
      </c>
      <c r="AE381" s="2">
        <v>15.662208557128906</v>
      </c>
      <c r="AF381" s="2">
        <v>57.734745025634766</v>
      </c>
      <c r="AG381" s="2">
        <v>64.053199768066406</v>
      </c>
      <c r="AH381" s="2">
        <v>500.26043701171875</v>
      </c>
      <c r="AI381" s="2">
        <v>1699.8548583984375</v>
      </c>
      <c r="AJ381" s="2">
        <v>1.6531987190246582</v>
      </c>
      <c r="AK381" s="2">
        <v>92.46490478515625</v>
      </c>
      <c r="AL381" s="2">
        <v>9.3817386627197266</v>
      </c>
      <c r="AM381" s="2">
        <v>0.13824416697025299</v>
      </c>
      <c r="AN381" s="2">
        <v>1</v>
      </c>
      <c r="AO381" s="2">
        <v>-0.21956524252891541</v>
      </c>
      <c r="AP381" s="2">
        <v>2.737391471862793</v>
      </c>
      <c r="AQ381" s="2">
        <v>1</v>
      </c>
      <c r="AR381" s="2">
        <v>0</v>
      </c>
      <c r="AS381" s="2">
        <v>0.15999999642372131</v>
      </c>
      <c r="AT381" s="2">
        <v>111115</v>
      </c>
      <c r="AU381" s="3">
        <f t="shared" si="484"/>
        <v>0.83376739501953101</v>
      </c>
      <c r="AV381" s="3">
        <f t="shared" si="485"/>
        <v>1.3099193905577776E-3</v>
      </c>
      <c r="AW381" s="3">
        <f t="shared" si="486"/>
        <v>294.61455383300779</v>
      </c>
      <c r="AX381" s="3">
        <f t="shared" si="487"/>
        <v>292.55077018737791</v>
      </c>
      <c r="AY381" s="3">
        <f t="shared" si="488"/>
        <v>271.9767712645953</v>
      </c>
      <c r="AZ381" s="3">
        <f t="shared" si="489"/>
        <v>2.2820057480268336</v>
      </c>
      <c r="BA381" s="3">
        <f t="shared" si="490"/>
        <v>2.5680841307754121</v>
      </c>
      <c r="BB381" s="3">
        <f t="shared" si="491"/>
        <v>27.773609206026855</v>
      </c>
      <c r="BC381" s="3">
        <f t="shared" si="492"/>
        <v>12.111400648897948</v>
      </c>
      <c r="BD381" s="3">
        <f t="shared" si="493"/>
        <v>20.432662010192871</v>
      </c>
      <c r="BE381" s="3">
        <f t="shared" si="494"/>
        <v>2.4102284005327039</v>
      </c>
      <c r="BF381" s="3">
        <f t="shared" si="495"/>
        <v>0.10580697623177354</v>
      </c>
      <c r="BG381" s="3">
        <f t="shared" si="496"/>
        <v>1.4482046229601837</v>
      </c>
      <c r="BH381" s="3">
        <f t="shared" si="497"/>
        <v>0.96202377757252022</v>
      </c>
      <c r="BI381" s="3">
        <f t="shared" si="498"/>
        <v>6.6485425949019517E-2</v>
      </c>
      <c r="BJ381" s="3">
        <f t="shared" si="499"/>
        <v>21.811509755913896</v>
      </c>
      <c r="BK381" s="3">
        <f t="shared" si="500"/>
        <v>0.60876241880195259</v>
      </c>
      <c r="BL381" s="3">
        <f t="shared" si="501"/>
        <v>57.085033445049383</v>
      </c>
      <c r="BM381" s="3">
        <f t="shared" si="502"/>
        <v>382.89330822418071</v>
      </c>
      <c r="BN381" s="3">
        <f t="shared" si="503"/>
        <v>1.4418294290790779E-2</v>
      </c>
    </row>
    <row r="382" spans="1:66" s="5" customFormat="1">
      <c r="A382" s="5" t="s">
        <v>740</v>
      </c>
      <c r="B382" s="5" t="s">
        <v>136</v>
      </c>
      <c r="C382" s="5">
        <v>20190709</v>
      </c>
      <c r="D382" s="5" t="s">
        <v>338</v>
      </c>
      <c r="E382" s="5" t="s">
        <v>0</v>
      </c>
      <c r="G382" s="5">
        <v>1700</v>
      </c>
      <c r="H382" s="5">
        <v>400</v>
      </c>
      <c r="I382" s="5">
        <v>18.8</v>
      </c>
      <c r="K382" s="2">
        <v>9</v>
      </c>
      <c r="L382" s="2" t="s">
        <v>749</v>
      </c>
      <c r="M382" s="2">
        <v>4251.9999997988343</v>
      </c>
      <c r="N382" s="2">
        <v>0</v>
      </c>
      <c r="O382" s="3">
        <f t="shared" si="476"/>
        <v>9.5459145384071231</v>
      </c>
      <c r="P382" s="3">
        <f t="shared" si="477"/>
        <v>0.10789583291156905</v>
      </c>
      <c r="Q382" s="3">
        <f t="shared" si="478"/>
        <v>234.98097604776444</v>
      </c>
      <c r="R382" s="3">
        <f t="shared" si="479"/>
        <v>1.290881094755749</v>
      </c>
      <c r="S382" s="3">
        <f t="shared" si="480"/>
        <v>1.1232593179729464</v>
      </c>
      <c r="T382" s="3">
        <f t="shared" si="481"/>
        <v>21.527523040771484</v>
      </c>
      <c r="U382" s="2">
        <v>6</v>
      </c>
      <c r="V382" s="3">
        <f t="shared" si="482"/>
        <v>1.4200000166893005</v>
      </c>
      <c r="W382" s="2">
        <v>1</v>
      </c>
      <c r="X382" s="3">
        <f t="shared" si="483"/>
        <v>2.8400000333786011</v>
      </c>
      <c r="Y382" s="2">
        <v>19.416898727416992</v>
      </c>
      <c r="Z382" s="2">
        <v>21.527523040771484</v>
      </c>
      <c r="AA382" s="2">
        <v>18.813884735107422</v>
      </c>
      <c r="AB382" s="2">
        <v>399.342529296875</v>
      </c>
      <c r="AC382" s="2">
        <v>387.2930908203125</v>
      </c>
      <c r="AD382" s="2">
        <v>14.208842277526855</v>
      </c>
      <c r="AE382" s="2">
        <v>15.732820510864258</v>
      </c>
      <c r="AF382" s="2">
        <v>58.156833648681641</v>
      </c>
      <c r="AG382" s="2">
        <v>64.275825500488281</v>
      </c>
      <c r="AH382" s="2">
        <v>500.2322998046875</v>
      </c>
      <c r="AI382" s="2">
        <v>1698.8935546875</v>
      </c>
      <c r="AJ382" s="2">
        <v>1.362478494644165</v>
      </c>
      <c r="AK382" s="2">
        <v>92.465560913085938</v>
      </c>
      <c r="AL382" s="2">
        <v>9.3918399810791016</v>
      </c>
      <c r="AM382" s="2">
        <v>0.12942363321781158</v>
      </c>
      <c r="AN382" s="2">
        <v>1</v>
      </c>
      <c r="AO382" s="2">
        <v>-0.21956524252891541</v>
      </c>
      <c r="AP382" s="2">
        <v>2.737391471862793</v>
      </c>
      <c r="AQ382" s="2">
        <v>1</v>
      </c>
      <c r="AR382" s="2">
        <v>0</v>
      </c>
      <c r="AS382" s="2">
        <v>0.15999999642372131</v>
      </c>
      <c r="AT382" s="2">
        <v>111115</v>
      </c>
      <c r="AU382" s="3">
        <f t="shared" si="484"/>
        <v>0.83372049967447903</v>
      </c>
      <c r="AV382" s="3">
        <f t="shared" si="485"/>
        <v>1.2908810947557491E-3</v>
      </c>
      <c r="AW382" s="3">
        <f t="shared" si="486"/>
        <v>294.67752304077146</v>
      </c>
      <c r="AX382" s="3">
        <f t="shared" si="487"/>
        <v>292.56689872741697</v>
      </c>
      <c r="AY382" s="3">
        <f t="shared" si="488"/>
        <v>271.82296267428319</v>
      </c>
      <c r="AZ382" s="3">
        <f t="shared" si="489"/>
        <v>2.2837861349405091</v>
      </c>
      <c r="BA382" s="3">
        <f t="shared" si="490"/>
        <v>2.5780033912549132</v>
      </c>
      <c r="BB382" s="3">
        <f t="shared" si="491"/>
        <v>27.880687315336107</v>
      </c>
      <c r="BC382" s="3">
        <f t="shared" si="492"/>
        <v>12.14786680447185</v>
      </c>
      <c r="BD382" s="3">
        <f t="shared" si="493"/>
        <v>20.472210884094238</v>
      </c>
      <c r="BE382" s="3">
        <f t="shared" si="494"/>
        <v>2.4161180214939648</v>
      </c>
      <c r="BF382" s="3">
        <f t="shared" si="495"/>
        <v>0.1039467413263457</v>
      </c>
      <c r="BG382" s="3">
        <f t="shared" si="496"/>
        <v>1.4547440732819668</v>
      </c>
      <c r="BH382" s="3">
        <f t="shared" si="497"/>
        <v>0.96137394821199806</v>
      </c>
      <c r="BI382" s="3">
        <f t="shared" si="498"/>
        <v>6.5310336394452106E-2</v>
      </c>
      <c r="BJ382" s="3">
        <f t="shared" si="499"/>
        <v>21.727647754160948</v>
      </c>
      <c r="BK382" s="3">
        <f t="shared" si="500"/>
        <v>0.60672648600588031</v>
      </c>
      <c r="BL382" s="3">
        <f t="shared" si="501"/>
        <v>57.088065549844337</v>
      </c>
      <c r="BM382" s="3">
        <f t="shared" si="502"/>
        <v>382.75542023038696</v>
      </c>
      <c r="BN382" s="3">
        <f t="shared" si="503"/>
        <v>1.4237755132867319E-2</v>
      </c>
    </row>
    <row r="383" spans="1:66" s="5" customFormat="1">
      <c r="A383" s="5" t="s">
        <v>740</v>
      </c>
      <c r="B383" s="5" t="s">
        <v>136</v>
      </c>
      <c r="C383" s="5">
        <v>20190709</v>
      </c>
      <c r="D383" s="5" t="s">
        <v>338</v>
      </c>
      <c r="E383" s="5" t="s">
        <v>0</v>
      </c>
      <c r="G383" s="5">
        <v>1700</v>
      </c>
      <c r="H383" s="5">
        <v>400</v>
      </c>
      <c r="I383" s="5">
        <v>18.8</v>
      </c>
      <c r="K383" s="2">
        <v>10</v>
      </c>
      <c r="L383" s="2" t="s">
        <v>750</v>
      </c>
      <c r="M383" s="2">
        <v>4340.9999997988343</v>
      </c>
      <c r="N383" s="2">
        <v>0</v>
      </c>
      <c r="O383" s="3">
        <f t="shared" si="476"/>
        <v>9.7709033849044058</v>
      </c>
      <c r="P383" s="3">
        <f t="shared" si="477"/>
        <v>0.10961283474507189</v>
      </c>
      <c r="Q383" s="3">
        <f t="shared" si="478"/>
        <v>233.58226924915249</v>
      </c>
      <c r="R383" s="3">
        <f t="shared" si="479"/>
        <v>1.3146098565988973</v>
      </c>
      <c r="S383" s="3">
        <f t="shared" si="480"/>
        <v>1.1265390305571468</v>
      </c>
      <c r="T383" s="3">
        <f t="shared" si="481"/>
        <v>21.588176727294922</v>
      </c>
      <c r="U383" s="2">
        <v>6</v>
      </c>
      <c r="V383" s="3">
        <f t="shared" si="482"/>
        <v>1.4200000166893005</v>
      </c>
      <c r="W383" s="2">
        <v>1</v>
      </c>
      <c r="X383" s="3">
        <f t="shared" si="483"/>
        <v>2.8400000333786011</v>
      </c>
      <c r="Y383" s="2">
        <v>19.442001342773438</v>
      </c>
      <c r="Z383" s="2">
        <v>21.588176727294922</v>
      </c>
      <c r="AA383" s="2">
        <v>18.816110610961914</v>
      </c>
      <c r="AB383" s="2">
        <v>399.40036010742188</v>
      </c>
      <c r="AC383" s="2">
        <v>387.07162475585938</v>
      </c>
      <c r="AD383" s="2">
        <v>14.249382019042969</v>
      </c>
      <c r="AE383" s="2">
        <v>15.80111026763916</v>
      </c>
      <c r="AF383" s="2">
        <v>58.232654571533203</v>
      </c>
      <c r="AG383" s="2">
        <v>64.453056335449219</v>
      </c>
      <c r="AH383" s="2">
        <v>500.28253173828125</v>
      </c>
      <c r="AI383" s="2">
        <v>1698.8475341796875</v>
      </c>
      <c r="AJ383" s="2">
        <v>1.4734601974487305</v>
      </c>
      <c r="AK383" s="2">
        <v>92.465057373046875</v>
      </c>
      <c r="AL383" s="2">
        <v>9.3963871002197266</v>
      </c>
      <c r="AM383" s="2">
        <v>0.13287879526615143</v>
      </c>
      <c r="AN383" s="2">
        <v>1</v>
      </c>
      <c r="AO383" s="2">
        <v>-0.21956524252891541</v>
      </c>
      <c r="AP383" s="2">
        <v>2.737391471862793</v>
      </c>
      <c r="AQ383" s="2">
        <v>1</v>
      </c>
      <c r="AR383" s="2">
        <v>0</v>
      </c>
      <c r="AS383" s="2">
        <v>0.15999999642372131</v>
      </c>
      <c r="AT383" s="2">
        <v>111115</v>
      </c>
      <c r="AU383" s="3">
        <f t="shared" si="484"/>
        <v>0.83380421956380202</v>
      </c>
      <c r="AV383" s="3">
        <f t="shared" si="485"/>
        <v>1.3146098565988973E-3</v>
      </c>
      <c r="AW383" s="3">
        <f t="shared" si="486"/>
        <v>294.7381767272949</v>
      </c>
      <c r="AX383" s="3">
        <f t="shared" si="487"/>
        <v>292.59200134277341</v>
      </c>
      <c r="AY383" s="3">
        <f t="shared" si="488"/>
        <v>271.81559939319777</v>
      </c>
      <c r="AZ383" s="3">
        <f t="shared" si="489"/>
        <v>2.2663210978742252</v>
      </c>
      <c r="BA383" s="3">
        <f t="shared" si="490"/>
        <v>2.5875895980122419</v>
      </c>
      <c r="BB383" s="3">
        <f t="shared" si="491"/>
        <v>27.984512977401902</v>
      </c>
      <c r="BC383" s="3">
        <f t="shared" si="492"/>
        <v>12.183402709762742</v>
      </c>
      <c r="BD383" s="3">
        <f t="shared" si="493"/>
        <v>20.51508903503418</v>
      </c>
      <c r="BE383" s="3">
        <f t="shared" si="494"/>
        <v>2.4225176792079877</v>
      </c>
      <c r="BF383" s="3">
        <f t="shared" si="495"/>
        <v>0.10553942780048751</v>
      </c>
      <c r="BG383" s="3">
        <f t="shared" si="496"/>
        <v>1.4610505674550951</v>
      </c>
      <c r="BH383" s="3">
        <f t="shared" si="497"/>
        <v>0.96146711175289257</v>
      </c>
      <c r="BI383" s="3">
        <f t="shared" si="498"/>
        <v>6.6316404903774356E-2</v>
      </c>
      <c r="BJ383" s="3">
        <f t="shared" si="499"/>
        <v>21.59819792744937</v>
      </c>
      <c r="BK383" s="3">
        <f t="shared" si="500"/>
        <v>0.60346006865391288</v>
      </c>
      <c r="BL383" s="3">
        <f t="shared" si="501"/>
        <v>57.143399205947865</v>
      </c>
      <c r="BM383" s="3">
        <f t="shared" si="502"/>
        <v>382.42700524367979</v>
      </c>
      <c r="BN383" s="3">
        <f t="shared" si="503"/>
        <v>1.459997921356437E-2</v>
      </c>
    </row>
    <row r="384" spans="1:66" s="5" customFormat="1">
      <c r="A384" s="5" t="s">
        <v>740</v>
      </c>
      <c r="B384" s="5" t="s">
        <v>136</v>
      </c>
      <c r="C384" s="5">
        <v>20190709</v>
      </c>
      <c r="D384" s="5" t="s">
        <v>338</v>
      </c>
      <c r="E384" s="5" t="s">
        <v>0</v>
      </c>
      <c r="G384" s="5">
        <v>1700</v>
      </c>
      <c r="H384" s="5">
        <v>475</v>
      </c>
      <c r="I384" s="5">
        <v>18.8</v>
      </c>
      <c r="K384" s="2">
        <v>11</v>
      </c>
      <c r="L384" s="2" t="s">
        <v>751</v>
      </c>
      <c r="M384" s="2">
        <v>4444.9999997988343</v>
      </c>
      <c r="N384" s="2">
        <v>0</v>
      </c>
      <c r="O384" s="3">
        <f t="shared" si="476"/>
        <v>11.713548482112643</v>
      </c>
      <c r="P384" s="3">
        <f t="shared" si="477"/>
        <v>0.11163766555173753</v>
      </c>
      <c r="Q384" s="3">
        <f t="shared" si="478"/>
        <v>278.55736311436914</v>
      </c>
      <c r="R384" s="3">
        <f t="shared" si="479"/>
        <v>1.3354114994814741</v>
      </c>
      <c r="S384" s="3">
        <f t="shared" si="480"/>
        <v>1.1243394991611659</v>
      </c>
      <c r="T384" s="3">
        <f t="shared" si="481"/>
        <v>21.612943649291992</v>
      </c>
      <c r="U384" s="2">
        <v>6</v>
      </c>
      <c r="V384" s="3">
        <f t="shared" si="482"/>
        <v>1.4200000166893005</v>
      </c>
      <c r="W384" s="2">
        <v>1</v>
      </c>
      <c r="X384" s="3">
        <f t="shared" si="483"/>
        <v>2.8400000333786011</v>
      </c>
      <c r="Y384" s="2">
        <v>19.448213577270508</v>
      </c>
      <c r="Z384" s="2">
        <v>21.612943649291992</v>
      </c>
      <c r="AA384" s="2">
        <v>18.816818237304688</v>
      </c>
      <c r="AB384" s="2">
        <v>474.17202758789063</v>
      </c>
      <c r="AC384" s="2">
        <v>459.386962890625</v>
      </c>
      <c r="AD384" s="2">
        <v>14.290744781494141</v>
      </c>
      <c r="AE384" s="2">
        <v>15.867027282714844</v>
      </c>
      <c r="AF384" s="2">
        <v>58.385517120361328</v>
      </c>
      <c r="AG384" s="2">
        <v>64.702766418457031</v>
      </c>
      <c r="AH384" s="2">
        <v>500.24884033203125</v>
      </c>
      <c r="AI384" s="2">
        <v>1700.535400390625</v>
      </c>
      <c r="AJ384" s="2">
        <v>0.76771074533462524</v>
      </c>
      <c r="AK384" s="2">
        <v>92.466812133789063</v>
      </c>
      <c r="AL384" s="2">
        <v>9.4016361236572266</v>
      </c>
      <c r="AM384" s="2">
        <v>0.13029815256595612</v>
      </c>
      <c r="AN384" s="2">
        <v>1</v>
      </c>
      <c r="AO384" s="2">
        <v>-0.21956524252891541</v>
      </c>
      <c r="AP384" s="2">
        <v>2.737391471862793</v>
      </c>
      <c r="AQ384" s="2">
        <v>1</v>
      </c>
      <c r="AR384" s="2">
        <v>0</v>
      </c>
      <c r="AS384" s="2">
        <v>0.15999999642372131</v>
      </c>
      <c r="AT384" s="2">
        <v>111115</v>
      </c>
      <c r="AU384" s="3">
        <f t="shared" si="484"/>
        <v>0.8337480672200519</v>
      </c>
      <c r="AV384" s="3">
        <f t="shared" si="485"/>
        <v>1.3354114994814741E-3</v>
      </c>
      <c r="AW384" s="3">
        <f t="shared" si="486"/>
        <v>294.76294364929197</v>
      </c>
      <c r="AX384" s="3">
        <f t="shared" si="487"/>
        <v>292.59821357727049</v>
      </c>
      <c r="AY384" s="3">
        <f t="shared" si="488"/>
        <v>272.08565798091149</v>
      </c>
      <c r="AZ384" s="3">
        <f t="shared" si="489"/>
        <v>2.2560878869043526</v>
      </c>
      <c r="BA384" s="3">
        <f t="shared" si="490"/>
        <v>2.591512930033665</v>
      </c>
      <c r="BB384" s="3">
        <f t="shared" si="491"/>
        <v>28.026411533297345</v>
      </c>
      <c r="BC384" s="3">
        <f t="shared" si="492"/>
        <v>12.159384250582502</v>
      </c>
      <c r="BD384" s="3">
        <f t="shared" si="493"/>
        <v>20.53057861328125</v>
      </c>
      <c r="BE384" s="3">
        <f t="shared" si="494"/>
        <v>2.4248331808560244</v>
      </c>
      <c r="BF384" s="3">
        <f t="shared" si="495"/>
        <v>0.10741527458066472</v>
      </c>
      <c r="BG384" s="3">
        <f t="shared" si="496"/>
        <v>1.4671734308724991</v>
      </c>
      <c r="BH384" s="3">
        <f t="shared" si="497"/>
        <v>0.95765974998352532</v>
      </c>
      <c r="BI384" s="3">
        <f t="shared" si="498"/>
        <v>6.7501549340803726E-2</v>
      </c>
      <c r="BJ384" s="3">
        <f t="shared" si="499"/>
        <v>25.757311363580033</v>
      </c>
      <c r="BK384" s="3">
        <f t="shared" si="500"/>
        <v>0.60636758466454477</v>
      </c>
      <c r="BL384" s="3">
        <f t="shared" si="501"/>
        <v>57.318775508902341</v>
      </c>
      <c r="BM384" s="3">
        <f t="shared" si="502"/>
        <v>453.81890293816093</v>
      </c>
      <c r="BN384" s="3">
        <f t="shared" si="503"/>
        <v>1.4794585494609658E-2</v>
      </c>
    </row>
    <row r="385" spans="1:66" s="5" customFormat="1">
      <c r="A385" s="5" t="s">
        <v>740</v>
      </c>
      <c r="B385" s="5" t="s">
        <v>136</v>
      </c>
      <c r="C385" s="5">
        <v>20190709</v>
      </c>
      <c r="D385" s="5" t="s">
        <v>338</v>
      </c>
      <c r="E385" s="5" t="s">
        <v>0</v>
      </c>
      <c r="G385" s="5">
        <v>1700</v>
      </c>
      <c r="H385" s="5">
        <v>575</v>
      </c>
      <c r="I385" s="5">
        <v>18.8</v>
      </c>
      <c r="K385" s="2">
        <v>12</v>
      </c>
      <c r="L385" s="2" t="s">
        <v>752</v>
      </c>
      <c r="M385" s="2">
        <v>4556.9999997988343</v>
      </c>
      <c r="N385" s="2">
        <v>0</v>
      </c>
      <c r="O385" s="3">
        <f t="shared" si="476"/>
        <v>14.061392242931582</v>
      </c>
      <c r="P385" s="3">
        <f t="shared" si="477"/>
        <v>0.11382062962117831</v>
      </c>
      <c r="Q385" s="3">
        <f t="shared" si="478"/>
        <v>343.7964380214421</v>
      </c>
      <c r="R385" s="3">
        <f t="shared" si="479"/>
        <v>1.3531906894262276</v>
      </c>
      <c r="S385" s="3">
        <f t="shared" si="480"/>
        <v>1.1182314255121149</v>
      </c>
      <c r="T385" s="3">
        <f t="shared" si="481"/>
        <v>21.615123748779297</v>
      </c>
      <c r="U385" s="2">
        <v>6</v>
      </c>
      <c r="V385" s="3">
        <f t="shared" si="482"/>
        <v>1.4200000166893005</v>
      </c>
      <c r="W385" s="2">
        <v>1</v>
      </c>
      <c r="X385" s="3">
        <f t="shared" si="483"/>
        <v>2.8400000333786011</v>
      </c>
      <c r="Y385" s="2">
        <v>19.45625114440918</v>
      </c>
      <c r="Z385" s="2">
        <v>21.615123748779297</v>
      </c>
      <c r="AA385" s="2">
        <v>18.815155029296875</v>
      </c>
      <c r="AB385" s="2">
        <v>574.87481689453125</v>
      </c>
      <c r="AC385" s="2">
        <v>557.10601806640625</v>
      </c>
      <c r="AD385" s="2">
        <v>14.339877128601074</v>
      </c>
      <c r="AE385" s="2">
        <v>15.936971664428711</v>
      </c>
      <c r="AF385" s="2">
        <v>58.552513122558594</v>
      </c>
      <c r="AG385" s="2">
        <v>64.949066162109375</v>
      </c>
      <c r="AH385" s="2">
        <v>500.26779174804688</v>
      </c>
      <c r="AI385" s="2">
        <v>1700.2257080078125</v>
      </c>
      <c r="AJ385" s="2">
        <v>0.39798438549041748</v>
      </c>
      <c r="AK385" s="2">
        <v>92.4659423828125</v>
      </c>
      <c r="AL385" s="2">
        <v>9.4402713775634766</v>
      </c>
      <c r="AM385" s="2">
        <v>0.13190223276615143</v>
      </c>
      <c r="AN385" s="2">
        <v>1</v>
      </c>
      <c r="AO385" s="2">
        <v>-0.21956524252891541</v>
      </c>
      <c r="AP385" s="2">
        <v>2.737391471862793</v>
      </c>
      <c r="AQ385" s="2">
        <v>1</v>
      </c>
      <c r="AR385" s="2">
        <v>0</v>
      </c>
      <c r="AS385" s="2">
        <v>0.15999999642372131</v>
      </c>
      <c r="AT385" s="2">
        <v>111115</v>
      </c>
      <c r="AU385" s="3">
        <f t="shared" si="484"/>
        <v>0.83377965291341138</v>
      </c>
      <c r="AV385" s="3">
        <f t="shared" si="485"/>
        <v>1.3531906894262275E-3</v>
      </c>
      <c r="AW385" s="3">
        <f t="shared" si="486"/>
        <v>294.76512374877927</v>
      </c>
      <c r="AX385" s="3">
        <f t="shared" si="487"/>
        <v>292.60625114440916</v>
      </c>
      <c r="AY385" s="3">
        <f t="shared" si="488"/>
        <v>272.03610720076904</v>
      </c>
      <c r="AZ385" s="3">
        <f t="shared" si="489"/>
        <v>2.2469065155994925</v>
      </c>
      <c r="BA385" s="3">
        <f t="shared" si="490"/>
        <v>2.5918585291916956</v>
      </c>
      <c r="BB385" s="3">
        <f t="shared" si="491"/>
        <v>28.030412737927911</v>
      </c>
      <c r="BC385" s="3">
        <f t="shared" si="492"/>
        <v>12.0934410734992</v>
      </c>
      <c r="BD385" s="3">
        <f t="shared" si="493"/>
        <v>20.535687446594238</v>
      </c>
      <c r="BE385" s="3">
        <f t="shared" si="494"/>
        <v>2.4255973137296198</v>
      </c>
      <c r="BF385" s="3">
        <f t="shared" si="495"/>
        <v>0.10943473853116042</v>
      </c>
      <c r="BG385" s="3">
        <f t="shared" si="496"/>
        <v>1.4736271036795807</v>
      </c>
      <c r="BH385" s="3">
        <f t="shared" si="497"/>
        <v>0.95197021005003912</v>
      </c>
      <c r="BI385" s="3">
        <f t="shared" si="498"/>
        <v>6.8777682876074747E-2</v>
      </c>
      <c r="BJ385" s="3">
        <f t="shared" si="499"/>
        <v>31.789461629506835</v>
      </c>
      <c r="BK385" s="3">
        <f t="shared" si="500"/>
        <v>0.61711133405933172</v>
      </c>
      <c r="BL385" s="3">
        <f t="shared" si="501"/>
        <v>57.586069082882553</v>
      </c>
      <c r="BM385" s="3">
        <f t="shared" si="502"/>
        <v>550.42190563512054</v>
      </c>
      <c r="BN385" s="3">
        <f t="shared" si="503"/>
        <v>1.4711265972756375E-2</v>
      </c>
    </row>
    <row r="386" spans="1:66" s="5" customFormat="1">
      <c r="A386" s="5" t="s">
        <v>740</v>
      </c>
      <c r="B386" s="5" t="s">
        <v>136</v>
      </c>
      <c r="C386" s="5">
        <v>20190709</v>
      </c>
      <c r="D386" s="5" t="s">
        <v>338</v>
      </c>
      <c r="E386" s="5" t="s">
        <v>0</v>
      </c>
      <c r="G386" s="5">
        <v>1700</v>
      </c>
      <c r="H386" s="5">
        <v>675</v>
      </c>
      <c r="I386" s="5">
        <v>18.8</v>
      </c>
      <c r="K386" s="2">
        <v>13</v>
      </c>
      <c r="L386" s="2" t="s">
        <v>169</v>
      </c>
      <c r="M386" s="2">
        <v>4656.9999997988343</v>
      </c>
      <c r="N386" s="2">
        <v>0</v>
      </c>
      <c r="O386" s="3">
        <f t="shared" si="476"/>
        <v>15.869119544050371</v>
      </c>
      <c r="P386" s="3">
        <f t="shared" si="477"/>
        <v>0.11291644644830819</v>
      </c>
      <c r="Q386" s="3">
        <f t="shared" si="478"/>
        <v>411.45409946743331</v>
      </c>
      <c r="R386" s="3">
        <f t="shared" si="479"/>
        <v>1.3458353088146029</v>
      </c>
      <c r="S386" s="3">
        <f t="shared" si="480"/>
        <v>1.1206422183033096</v>
      </c>
      <c r="T386" s="3">
        <f t="shared" si="481"/>
        <v>21.656152725219727</v>
      </c>
      <c r="U386" s="2">
        <v>6</v>
      </c>
      <c r="V386" s="3">
        <f t="shared" si="482"/>
        <v>1.4200000166893005</v>
      </c>
      <c r="W386" s="2">
        <v>1</v>
      </c>
      <c r="X386" s="3">
        <f t="shared" si="483"/>
        <v>2.8400000333786011</v>
      </c>
      <c r="Y386" s="2">
        <v>19.464706420898438</v>
      </c>
      <c r="Z386" s="2">
        <v>21.656152725219727</v>
      </c>
      <c r="AA386" s="2">
        <v>18.812143325805664</v>
      </c>
      <c r="AB386" s="2">
        <v>674.570068359375</v>
      </c>
      <c r="AC386" s="2">
        <v>654.4808349609375</v>
      </c>
      <c r="AD386" s="2">
        <v>14.393081665039063</v>
      </c>
      <c r="AE386" s="2">
        <v>15.981428146362305</v>
      </c>
      <c r="AF386" s="2">
        <v>58.73858642578125</v>
      </c>
      <c r="AG386" s="2">
        <v>65.098289489746094</v>
      </c>
      <c r="AH386" s="2">
        <v>500.26626586914063</v>
      </c>
      <c r="AI386" s="2">
        <v>1700.199462890625</v>
      </c>
      <c r="AJ386" s="2">
        <v>0.48441460728645325</v>
      </c>
      <c r="AK386" s="2">
        <v>92.465324401855469</v>
      </c>
      <c r="AL386" s="2">
        <v>9.3244876861572266</v>
      </c>
      <c r="AM386" s="2">
        <v>0.13240386545658112</v>
      </c>
      <c r="AN386" s="2">
        <v>1</v>
      </c>
      <c r="AO386" s="2">
        <v>-0.21956524252891541</v>
      </c>
      <c r="AP386" s="2">
        <v>2.737391471862793</v>
      </c>
      <c r="AQ386" s="2">
        <v>1</v>
      </c>
      <c r="AR386" s="2">
        <v>0</v>
      </c>
      <c r="AS386" s="2">
        <v>0.15999999642372131</v>
      </c>
      <c r="AT386" s="2">
        <v>111115</v>
      </c>
      <c r="AU386" s="3">
        <f t="shared" si="484"/>
        <v>0.83377710978190089</v>
      </c>
      <c r="AV386" s="3">
        <f t="shared" si="485"/>
        <v>1.3458353088146029E-3</v>
      </c>
      <c r="AW386" s="3">
        <f t="shared" si="486"/>
        <v>294.8061527252197</v>
      </c>
      <c r="AX386" s="3">
        <f t="shared" si="487"/>
        <v>292.61470642089841</v>
      </c>
      <c r="AY386" s="3">
        <f t="shared" si="488"/>
        <v>272.0319079821129</v>
      </c>
      <c r="AZ386" s="3">
        <f t="shared" si="489"/>
        <v>2.2462900192156035</v>
      </c>
      <c r="BA386" s="3">
        <f t="shared" si="490"/>
        <v>2.5983701562616437</v>
      </c>
      <c r="BB386" s="3">
        <f t="shared" si="491"/>
        <v>28.101022443495623</v>
      </c>
      <c r="BC386" s="3">
        <f t="shared" si="492"/>
        <v>12.119594297133318</v>
      </c>
      <c r="BD386" s="3">
        <f t="shared" si="493"/>
        <v>20.560429573059082</v>
      </c>
      <c r="BE386" s="3">
        <f t="shared" si="494"/>
        <v>2.4293010015376222</v>
      </c>
      <c r="BF386" s="3">
        <f t="shared" si="495"/>
        <v>0.1085986393021809</v>
      </c>
      <c r="BG386" s="3">
        <f t="shared" si="496"/>
        <v>1.4777279379583341</v>
      </c>
      <c r="BH386" s="3">
        <f t="shared" si="497"/>
        <v>0.95157306357928806</v>
      </c>
      <c r="BI386" s="3">
        <f t="shared" si="498"/>
        <v>6.8249305765455778E-2</v>
      </c>
      <c r="BJ386" s="3">
        <f t="shared" si="499"/>
        <v>38.045236783729536</v>
      </c>
      <c r="BK386" s="3">
        <f t="shared" si="500"/>
        <v>0.62867249503492462</v>
      </c>
      <c r="BL386" s="3">
        <f t="shared" si="501"/>
        <v>57.585671652236073</v>
      </c>
      <c r="BM386" s="3">
        <f t="shared" si="502"/>
        <v>646.93741554802227</v>
      </c>
      <c r="BN386" s="3">
        <f t="shared" si="503"/>
        <v>1.412553804295978E-2</v>
      </c>
    </row>
    <row r="387" spans="1:66" s="5" customFormat="1">
      <c r="A387" s="5" t="s">
        <v>740</v>
      </c>
      <c r="B387" s="5" t="s">
        <v>136</v>
      </c>
      <c r="C387" s="5">
        <v>20190709</v>
      </c>
      <c r="D387" s="5" t="s">
        <v>338</v>
      </c>
      <c r="E387" s="5" t="s">
        <v>0</v>
      </c>
      <c r="G387" s="5">
        <v>1700</v>
      </c>
      <c r="H387" s="5">
        <v>800</v>
      </c>
      <c r="I387" s="5">
        <v>18.8</v>
      </c>
      <c r="K387" s="2">
        <v>14</v>
      </c>
      <c r="L387" s="2" t="s">
        <v>753</v>
      </c>
      <c r="M387" s="2">
        <v>4754.9999997988343</v>
      </c>
      <c r="N387" s="2">
        <v>0</v>
      </c>
      <c r="O387" s="3">
        <f t="shared" si="476"/>
        <v>17.24131215452141</v>
      </c>
      <c r="P387" s="3">
        <f t="shared" si="477"/>
        <v>0.11283221435706016</v>
      </c>
      <c r="Q387" s="3">
        <f t="shared" si="478"/>
        <v>511.96978118363774</v>
      </c>
      <c r="R387" s="3">
        <f t="shared" si="479"/>
        <v>1.3334378889459784</v>
      </c>
      <c r="S387" s="3">
        <f t="shared" si="480"/>
        <v>1.1111561965057912</v>
      </c>
      <c r="T387" s="3">
        <f t="shared" si="481"/>
        <v>21.601943969726563</v>
      </c>
      <c r="U387" s="2">
        <v>6</v>
      </c>
      <c r="V387" s="3">
        <f t="shared" si="482"/>
        <v>1.4200000166893005</v>
      </c>
      <c r="W387" s="2">
        <v>1</v>
      </c>
      <c r="X387" s="3">
        <f t="shared" si="483"/>
        <v>2.8400000333786011</v>
      </c>
      <c r="Y387" s="2">
        <v>19.450239181518555</v>
      </c>
      <c r="Z387" s="2">
        <v>21.601943969726563</v>
      </c>
      <c r="AA387" s="2">
        <v>18.813451766967773</v>
      </c>
      <c r="AB387" s="2">
        <v>799.300537109375</v>
      </c>
      <c r="AC387" s="2">
        <v>777.3792724609375</v>
      </c>
      <c r="AD387" s="2">
        <v>14.417452812194824</v>
      </c>
      <c r="AE387" s="2">
        <v>15.991113662719727</v>
      </c>
      <c r="AF387" s="2">
        <v>58.889812469482422</v>
      </c>
      <c r="AG387" s="2">
        <v>65.196281433105469</v>
      </c>
      <c r="AH387" s="2">
        <v>500.27859497070313</v>
      </c>
      <c r="AI387" s="2">
        <v>1700.5606689453125</v>
      </c>
      <c r="AJ387" s="2">
        <v>0.27221089601516724</v>
      </c>
      <c r="AK387" s="2">
        <v>92.464706420898438</v>
      </c>
      <c r="AL387" s="2">
        <v>9.1246585845947266</v>
      </c>
      <c r="AM387" s="2">
        <v>0.1226658970117569</v>
      </c>
      <c r="AN387" s="2">
        <v>1</v>
      </c>
      <c r="AO387" s="2">
        <v>-0.21956524252891541</v>
      </c>
      <c r="AP387" s="2">
        <v>2.737391471862793</v>
      </c>
      <c r="AQ387" s="2">
        <v>1</v>
      </c>
      <c r="AR387" s="2">
        <v>0</v>
      </c>
      <c r="AS387" s="2">
        <v>0.15999999642372131</v>
      </c>
      <c r="AT387" s="2">
        <v>111115</v>
      </c>
      <c r="AU387" s="3">
        <f t="shared" si="484"/>
        <v>0.83379765828450503</v>
      </c>
      <c r="AV387" s="3">
        <f t="shared" si="485"/>
        <v>1.3334378889459783E-3</v>
      </c>
      <c r="AW387" s="3">
        <f t="shared" si="486"/>
        <v>294.75194396972654</v>
      </c>
      <c r="AX387" s="3">
        <f t="shared" si="487"/>
        <v>292.60023918151853</v>
      </c>
      <c r="AY387" s="3">
        <f t="shared" si="488"/>
        <v>272.08970094957112</v>
      </c>
      <c r="AZ387" s="3">
        <f t="shared" si="489"/>
        <v>2.2589099671175403</v>
      </c>
      <c r="BA387" s="3">
        <f t="shared" si="490"/>
        <v>2.5897698266723888</v>
      </c>
      <c r="BB387" s="3">
        <f t="shared" si="491"/>
        <v>28.008198229536163</v>
      </c>
      <c r="BC387" s="3">
        <f t="shared" si="492"/>
        <v>12.017084566816436</v>
      </c>
      <c r="BD387" s="3">
        <f t="shared" si="493"/>
        <v>20.526091575622559</v>
      </c>
      <c r="BE387" s="3">
        <f t="shared" si="494"/>
        <v>2.4241622244719028</v>
      </c>
      <c r="BF387" s="3">
        <f t="shared" si="495"/>
        <v>0.10852072371735985</v>
      </c>
      <c r="BG387" s="3">
        <f t="shared" si="496"/>
        <v>1.4786136301665975</v>
      </c>
      <c r="BH387" s="3">
        <f t="shared" si="497"/>
        <v>0.94554859430530525</v>
      </c>
      <c r="BI387" s="3">
        <f t="shared" si="498"/>
        <v>6.8200068910545086E-2</v>
      </c>
      <c r="BJ387" s="3">
        <f t="shared" si="499"/>
        <v>47.339135513516673</v>
      </c>
      <c r="BK387" s="3">
        <f t="shared" si="500"/>
        <v>0.65858429639229121</v>
      </c>
      <c r="BL387" s="3">
        <f t="shared" si="501"/>
        <v>57.805629854726895</v>
      </c>
      <c r="BM387" s="3">
        <f t="shared" si="502"/>
        <v>769.18357839930263</v>
      </c>
      <c r="BN387" s="3">
        <f t="shared" si="503"/>
        <v>1.2957178710030715E-2</v>
      </c>
    </row>
    <row r="388" spans="1:66" s="5" customFormat="1">
      <c r="A388" s="5" t="s">
        <v>740</v>
      </c>
      <c r="B388" s="5" t="s">
        <v>136</v>
      </c>
      <c r="C388" s="5">
        <v>20190709</v>
      </c>
      <c r="D388" s="5" t="s">
        <v>338</v>
      </c>
      <c r="E388" s="5" t="s">
        <v>0</v>
      </c>
      <c r="G388" s="5">
        <v>1700</v>
      </c>
      <c r="H388" s="5">
        <v>1000</v>
      </c>
      <c r="I388" s="5">
        <v>18.8</v>
      </c>
      <c r="K388" s="2">
        <v>15</v>
      </c>
      <c r="L388" s="2" t="s">
        <v>754</v>
      </c>
      <c r="M388" s="2">
        <v>4880.4999998100102</v>
      </c>
      <c r="N388" s="2">
        <v>0</v>
      </c>
      <c r="O388" s="3">
        <f t="shared" si="476"/>
        <v>18.62980462146125</v>
      </c>
      <c r="P388" s="3">
        <f t="shared" si="477"/>
        <v>0.10900074681121355</v>
      </c>
      <c r="Q388" s="3">
        <f t="shared" si="478"/>
        <v>677.30373264140235</v>
      </c>
      <c r="R388" s="3">
        <f t="shared" si="479"/>
        <v>1.2843018820074221</v>
      </c>
      <c r="S388" s="3">
        <f t="shared" si="480"/>
        <v>1.1064185090575434</v>
      </c>
      <c r="T388" s="3">
        <f t="shared" si="481"/>
        <v>21.570468902587891</v>
      </c>
      <c r="U388" s="2">
        <v>6</v>
      </c>
      <c r="V388" s="3">
        <f t="shared" si="482"/>
        <v>1.4200000166893005</v>
      </c>
      <c r="W388" s="2">
        <v>1</v>
      </c>
      <c r="X388" s="3">
        <f t="shared" si="483"/>
        <v>2.8400000333786011</v>
      </c>
      <c r="Y388" s="2">
        <v>19.445501327514648</v>
      </c>
      <c r="Z388" s="2">
        <v>21.570468902587891</v>
      </c>
      <c r="AA388" s="2">
        <v>18.813404083251953</v>
      </c>
      <c r="AB388" s="2">
        <v>999.6964111328125</v>
      </c>
      <c r="AC388" s="2">
        <v>975.8485107421875</v>
      </c>
      <c r="AD388" s="2">
        <v>14.472782135009766</v>
      </c>
      <c r="AE388" s="2">
        <v>15.988553047180176</v>
      </c>
      <c r="AF388" s="2">
        <v>59.159278869628906</v>
      </c>
      <c r="AG388" s="2">
        <v>65.206680297851563</v>
      </c>
      <c r="AH388" s="2">
        <v>500.24752807617188</v>
      </c>
      <c r="AI388" s="2">
        <v>1700.84912109375</v>
      </c>
      <c r="AJ388" s="2">
        <v>0.25435388088226318</v>
      </c>
      <c r="AK388" s="2">
        <v>92.464225769042969</v>
      </c>
      <c r="AL388" s="2">
        <v>8.1440677642822266</v>
      </c>
      <c r="AM388" s="2">
        <v>0.12508346140384674</v>
      </c>
      <c r="AN388" s="2">
        <v>1</v>
      </c>
      <c r="AO388" s="2">
        <v>-0.21956524252891541</v>
      </c>
      <c r="AP388" s="2">
        <v>2.737391471862793</v>
      </c>
      <c r="AQ388" s="2">
        <v>1</v>
      </c>
      <c r="AR388" s="2">
        <v>0</v>
      </c>
      <c r="AS388" s="2">
        <v>0.15999999642372131</v>
      </c>
      <c r="AT388" s="2">
        <v>111115</v>
      </c>
      <c r="AU388" s="3">
        <f t="shared" si="484"/>
        <v>0.83374588012695305</v>
      </c>
      <c r="AV388" s="3">
        <f t="shared" si="485"/>
        <v>1.284301882007422E-3</v>
      </c>
      <c r="AW388" s="3">
        <f t="shared" si="486"/>
        <v>294.72046890258787</v>
      </c>
      <c r="AX388" s="3">
        <f t="shared" si="487"/>
        <v>292.59550132751463</v>
      </c>
      <c r="AY388" s="3">
        <f t="shared" si="488"/>
        <v>272.13585329228954</v>
      </c>
      <c r="AZ388" s="3">
        <f t="shared" si="489"/>
        <v>2.2888692464680136</v>
      </c>
      <c r="BA388" s="3">
        <f t="shared" si="490"/>
        <v>2.584787687732331</v>
      </c>
      <c r="BB388" s="3">
        <f t="shared" si="491"/>
        <v>27.954462022843416</v>
      </c>
      <c r="BC388" s="3">
        <f t="shared" si="492"/>
        <v>11.96590897566324</v>
      </c>
      <c r="BD388" s="3">
        <f t="shared" si="493"/>
        <v>20.50798511505127</v>
      </c>
      <c r="BE388" s="3">
        <f t="shared" si="494"/>
        <v>2.4214563784711713</v>
      </c>
      <c r="BF388" s="3">
        <f t="shared" si="495"/>
        <v>0.10497186934016807</v>
      </c>
      <c r="BG388" s="3">
        <f t="shared" si="496"/>
        <v>1.4783691786747877</v>
      </c>
      <c r="BH388" s="3">
        <f t="shared" si="497"/>
        <v>0.94308719979638367</v>
      </c>
      <c r="BI388" s="3">
        <f t="shared" si="498"/>
        <v>6.5957870760428611E-2</v>
      </c>
      <c r="BJ388" s="3">
        <f t="shared" si="499"/>
        <v>62.626365249170142</v>
      </c>
      <c r="BK388" s="3">
        <f t="shared" si="500"/>
        <v>0.69406647157382539</v>
      </c>
      <c r="BL388" s="3">
        <f t="shared" si="501"/>
        <v>57.851074593221966</v>
      </c>
      <c r="BM388" s="3">
        <f t="shared" si="502"/>
        <v>966.99279386071521</v>
      </c>
      <c r="BN388" s="3">
        <f t="shared" si="503"/>
        <v>1.1145421389443621E-2</v>
      </c>
    </row>
    <row r="389" spans="1:66" s="5" customFormat="1">
      <c r="A389" s="5" t="s">
        <v>740</v>
      </c>
      <c r="B389" s="5" t="s">
        <v>136</v>
      </c>
      <c r="C389" s="5">
        <v>20190709</v>
      </c>
      <c r="D389" s="5" t="s">
        <v>338</v>
      </c>
      <c r="E389" s="5" t="s">
        <v>0</v>
      </c>
      <c r="G389" s="5">
        <v>1700</v>
      </c>
      <c r="H389" s="5">
        <v>1400</v>
      </c>
      <c r="I389" s="5">
        <v>18.8</v>
      </c>
      <c r="K389" s="2">
        <v>16</v>
      </c>
      <c r="L389" s="2" t="s">
        <v>755</v>
      </c>
      <c r="M389" s="2">
        <v>4998.4999998100102</v>
      </c>
      <c r="N389" s="2">
        <v>0</v>
      </c>
      <c r="O389" s="3">
        <f t="shared" si="476"/>
        <v>20.073758776868665</v>
      </c>
      <c r="P389" s="3">
        <f t="shared" si="477"/>
        <v>0.1054687339433751</v>
      </c>
      <c r="Q389" s="3">
        <f t="shared" si="478"/>
        <v>1035.9448936371559</v>
      </c>
      <c r="R389" s="3">
        <f t="shared" si="479"/>
        <v>1.244466643096128</v>
      </c>
      <c r="S389" s="3">
        <f t="shared" si="480"/>
        <v>1.1066589630867931</v>
      </c>
      <c r="T389" s="3">
        <f t="shared" si="481"/>
        <v>21.565788269042969</v>
      </c>
      <c r="U389" s="2">
        <v>6</v>
      </c>
      <c r="V389" s="3">
        <f t="shared" si="482"/>
        <v>1.4200000166893005</v>
      </c>
      <c r="W389" s="2">
        <v>1</v>
      </c>
      <c r="X389" s="3">
        <f t="shared" si="483"/>
        <v>2.8400000333786011</v>
      </c>
      <c r="Y389" s="2">
        <v>19.433357238769531</v>
      </c>
      <c r="Z389" s="2">
        <v>21.565788269042969</v>
      </c>
      <c r="AA389" s="2">
        <v>18.814168930053711</v>
      </c>
      <c r="AB389" s="2">
        <v>1399.7493896484375</v>
      </c>
      <c r="AC389" s="2">
        <v>1373.6231689453125</v>
      </c>
      <c r="AD389" s="2">
        <v>14.509615898132324</v>
      </c>
      <c r="AE389" s="2">
        <v>15.978349685668945</v>
      </c>
      <c r="AF389" s="2">
        <v>59.347610473632813</v>
      </c>
      <c r="AG389" s="2">
        <v>65.211906433105469</v>
      </c>
      <c r="AH389" s="2">
        <v>500.26034545898438</v>
      </c>
      <c r="AI389" s="2">
        <v>1700.8355712890625</v>
      </c>
      <c r="AJ389" s="2">
        <v>0.43855708837509155</v>
      </c>
      <c r="AK389" s="2">
        <v>92.461898803710938</v>
      </c>
      <c r="AL389" s="2">
        <v>5.3677005767822266</v>
      </c>
      <c r="AM389" s="2">
        <v>0.12836314737796783</v>
      </c>
      <c r="AN389" s="2">
        <v>1</v>
      </c>
      <c r="AO389" s="2">
        <v>-0.21956524252891541</v>
      </c>
      <c r="AP389" s="2">
        <v>2.737391471862793</v>
      </c>
      <c r="AQ389" s="2">
        <v>1</v>
      </c>
      <c r="AR389" s="2">
        <v>0</v>
      </c>
      <c r="AS389" s="2">
        <v>0.15999999642372131</v>
      </c>
      <c r="AT389" s="2">
        <v>111115</v>
      </c>
      <c r="AU389" s="3">
        <f t="shared" si="484"/>
        <v>0.83376724243164047</v>
      </c>
      <c r="AV389" s="3">
        <f t="shared" si="485"/>
        <v>1.2444666430961281E-3</v>
      </c>
      <c r="AW389" s="3">
        <f t="shared" si="486"/>
        <v>294.71578826904295</v>
      </c>
      <c r="AX389" s="3">
        <f t="shared" si="487"/>
        <v>292.58335723876951</v>
      </c>
      <c r="AY389" s="3">
        <f t="shared" si="488"/>
        <v>272.133685323588</v>
      </c>
      <c r="AZ389" s="3">
        <f t="shared" si="489"/>
        <v>2.3088209850422028</v>
      </c>
      <c r="BA389" s="3">
        <f t="shared" si="490"/>
        <v>2.5840475147734216</v>
      </c>
      <c r="BB389" s="3">
        <f t="shared" si="491"/>
        <v>27.947160378559207</v>
      </c>
      <c r="BC389" s="3">
        <f t="shared" si="492"/>
        <v>11.968810692890262</v>
      </c>
      <c r="BD389" s="3">
        <f t="shared" si="493"/>
        <v>20.49957275390625</v>
      </c>
      <c r="BE389" s="3">
        <f t="shared" si="494"/>
        <v>2.4202001279684953</v>
      </c>
      <c r="BF389" s="3">
        <f t="shared" si="495"/>
        <v>0.1016922030349411</v>
      </c>
      <c r="BG389" s="3">
        <f t="shared" si="496"/>
        <v>1.4773885516866285</v>
      </c>
      <c r="BH389" s="3">
        <f t="shared" si="497"/>
        <v>0.94281157628186674</v>
      </c>
      <c r="BI389" s="3">
        <f t="shared" si="498"/>
        <v>6.3886467959060875E-2</v>
      </c>
      <c r="BJ389" s="3">
        <f t="shared" si="499"/>
        <v>95.785431921699796</v>
      </c>
      <c r="BK389" s="3">
        <f t="shared" si="500"/>
        <v>0.75416964205151638</v>
      </c>
      <c r="BL389" s="3">
        <f t="shared" si="501"/>
        <v>57.779648925492502</v>
      </c>
      <c r="BM389" s="3">
        <f t="shared" si="502"/>
        <v>1364.0810654135271</v>
      </c>
      <c r="BN389" s="3">
        <f t="shared" si="503"/>
        <v>8.502828491288238E-3</v>
      </c>
    </row>
    <row r="390" spans="1:66" s="5" customFormat="1">
      <c r="A390" s="5" t="s">
        <v>740</v>
      </c>
      <c r="B390" s="5" t="s">
        <v>136</v>
      </c>
      <c r="C390" s="5">
        <v>20190709</v>
      </c>
      <c r="D390" s="5" t="s">
        <v>338</v>
      </c>
      <c r="E390" s="5" t="s">
        <v>0</v>
      </c>
      <c r="G390" s="5">
        <v>1700</v>
      </c>
      <c r="H390" s="5">
        <v>1800</v>
      </c>
      <c r="I390" s="5">
        <v>18.8</v>
      </c>
      <c r="K390" s="2">
        <v>17</v>
      </c>
      <c r="L390" s="2" t="s">
        <v>756</v>
      </c>
      <c r="M390" s="2">
        <v>5116.9999997988343</v>
      </c>
      <c r="N390" s="2">
        <v>0</v>
      </c>
      <c r="O390" s="3">
        <f t="shared" si="476"/>
        <v>21.396137039110439</v>
      </c>
      <c r="P390" s="3">
        <f t="shared" si="477"/>
        <v>0.10169458014229904</v>
      </c>
      <c r="Q390" s="3">
        <f t="shared" si="478"/>
        <v>1393.3949881217384</v>
      </c>
      <c r="R390" s="3">
        <f t="shared" si="479"/>
        <v>1.2082497679445199</v>
      </c>
      <c r="S390" s="3">
        <f t="shared" si="480"/>
        <v>1.1127948201766218</v>
      </c>
      <c r="T390" s="3">
        <f t="shared" si="481"/>
        <v>21.60777473449707</v>
      </c>
      <c r="U390" s="2">
        <v>6</v>
      </c>
      <c r="V390" s="3">
        <f t="shared" si="482"/>
        <v>1.4200000166893005</v>
      </c>
      <c r="W390" s="2">
        <v>1</v>
      </c>
      <c r="X390" s="3">
        <f t="shared" si="483"/>
        <v>2.8400000333786011</v>
      </c>
      <c r="Y390" s="2">
        <v>19.456609725952148</v>
      </c>
      <c r="Z390" s="2">
        <v>21.60777473449707</v>
      </c>
      <c r="AA390" s="2">
        <v>18.817592620849609</v>
      </c>
      <c r="AB390" s="2">
        <v>1799.5811767578125</v>
      </c>
      <c r="AC390" s="2">
        <v>1771.35302734375</v>
      </c>
      <c r="AD390" s="2">
        <v>14.558794975280762</v>
      </c>
      <c r="AE390" s="2">
        <v>15.984735488891602</v>
      </c>
      <c r="AF390" s="2">
        <v>59.429588317871094</v>
      </c>
      <c r="AG390" s="2">
        <v>65.140647888183594</v>
      </c>
      <c r="AH390" s="2">
        <v>500.2745361328125</v>
      </c>
      <c r="AI390" s="2">
        <v>1699.4844970703125</v>
      </c>
      <c r="AJ390" s="2">
        <v>0.33400702476501465</v>
      </c>
      <c r="AK390" s="2">
        <v>92.456886291503906</v>
      </c>
      <c r="AL390" s="2">
        <v>1.4046878814697266</v>
      </c>
      <c r="AM390" s="2">
        <v>0.12888766825199127</v>
      </c>
      <c r="AN390" s="2">
        <v>1</v>
      </c>
      <c r="AO390" s="2">
        <v>-0.21956524252891541</v>
      </c>
      <c r="AP390" s="2">
        <v>2.737391471862793</v>
      </c>
      <c r="AQ390" s="2">
        <v>1</v>
      </c>
      <c r="AR390" s="2">
        <v>0</v>
      </c>
      <c r="AS390" s="2">
        <v>0.15999999642372131</v>
      </c>
      <c r="AT390" s="2">
        <v>111115</v>
      </c>
      <c r="AU390" s="3">
        <f t="shared" si="484"/>
        <v>0.83379089355468738</v>
      </c>
      <c r="AV390" s="3">
        <f t="shared" si="485"/>
        <v>1.2082497679445198E-3</v>
      </c>
      <c r="AW390" s="3">
        <f t="shared" si="486"/>
        <v>294.75777473449705</v>
      </c>
      <c r="AX390" s="3">
        <f t="shared" si="487"/>
        <v>292.60660972595213</v>
      </c>
      <c r="AY390" s="3">
        <f t="shared" si="488"/>
        <v>271.91751345341982</v>
      </c>
      <c r="AZ390" s="3">
        <f t="shared" si="489"/>
        <v>2.3226011599496257</v>
      </c>
      <c r="BA390" s="3">
        <f t="shared" si="490"/>
        <v>2.5906936916728398</v>
      </c>
      <c r="BB390" s="3">
        <f t="shared" si="491"/>
        <v>28.020559588225126</v>
      </c>
      <c r="BC390" s="3">
        <f t="shared" si="492"/>
        <v>12.035824099333524</v>
      </c>
      <c r="BD390" s="3">
        <f t="shared" si="493"/>
        <v>20.532192230224609</v>
      </c>
      <c r="BE390" s="3">
        <f t="shared" si="494"/>
        <v>2.4250745082321221</v>
      </c>
      <c r="BF390" s="3">
        <f t="shared" si="495"/>
        <v>9.8178991684277406E-2</v>
      </c>
      <c r="BG390" s="3">
        <f t="shared" si="496"/>
        <v>1.477898871496218</v>
      </c>
      <c r="BH390" s="3">
        <f t="shared" si="497"/>
        <v>0.9471756367359041</v>
      </c>
      <c r="BI390" s="3">
        <f t="shared" si="498"/>
        <v>6.1668327295623125E-2</v>
      </c>
      <c r="BJ390" s="3">
        <f t="shared" si="499"/>
        <v>128.82896197592299</v>
      </c>
      <c r="BK390" s="3">
        <f t="shared" si="500"/>
        <v>0.78662749130884302</v>
      </c>
      <c r="BL390" s="3">
        <f t="shared" si="501"/>
        <v>57.598413292505612</v>
      </c>
      <c r="BM390" s="3">
        <f t="shared" si="502"/>
        <v>1761.182328518639</v>
      </c>
      <c r="BN390" s="3">
        <f t="shared" si="503"/>
        <v>6.9974784784398187E-3</v>
      </c>
    </row>
    <row r="391" spans="1:66" s="5" customFormat="1">
      <c r="A391" s="5" t="s">
        <v>740</v>
      </c>
      <c r="B391" s="5" t="s">
        <v>136</v>
      </c>
      <c r="C391" s="5">
        <v>20190709</v>
      </c>
      <c r="D391" s="5" t="s">
        <v>338</v>
      </c>
      <c r="E391" s="5" t="s">
        <v>0</v>
      </c>
      <c r="G391" s="5">
        <v>1700</v>
      </c>
      <c r="H391" s="5">
        <v>400</v>
      </c>
      <c r="I391" s="5">
        <v>18.8</v>
      </c>
      <c r="K391" s="2">
        <v>18</v>
      </c>
      <c r="L391" s="2" t="s">
        <v>757</v>
      </c>
      <c r="M391" s="2">
        <v>5219.9999997988343</v>
      </c>
      <c r="N391" s="2">
        <v>0</v>
      </c>
      <c r="O391" s="3">
        <f t="shared" si="476"/>
        <v>8.7069601583677283</v>
      </c>
      <c r="P391" s="3">
        <f t="shared" si="477"/>
        <v>9.7062267766632168E-2</v>
      </c>
      <c r="Q391" s="3">
        <f t="shared" si="478"/>
        <v>234.83300721990179</v>
      </c>
      <c r="R391" s="3">
        <f t="shared" si="479"/>
        <v>1.1615693522916049</v>
      </c>
      <c r="S391" s="3">
        <f t="shared" si="480"/>
        <v>1.1189797249316278</v>
      </c>
      <c r="T391" s="3">
        <f t="shared" si="481"/>
        <v>21.67005729675293</v>
      </c>
      <c r="U391" s="2">
        <v>6</v>
      </c>
      <c r="V391" s="3">
        <f t="shared" si="482"/>
        <v>1.4200000166893005</v>
      </c>
      <c r="W391" s="2">
        <v>1</v>
      </c>
      <c r="X391" s="3">
        <f t="shared" si="483"/>
        <v>2.8400000333786011</v>
      </c>
      <c r="Y391" s="2">
        <v>19.479757308959961</v>
      </c>
      <c r="Z391" s="2">
        <v>21.67005729675293</v>
      </c>
      <c r="AA391" s="2">
        <v>18.81336784362793</v>
      </c>
      <c r="AB391" s="2">
        <v>399.68927001953125</v>
      </c>
      <c r="AC391" s="2">
        <v>388.70535278320313</v>
      </c>
      <c r="AD391" s="2">
        <v>14.654423713684082</v>
      </c>
      <c r="AE391" s="2">
        <v>16.025190353393555</v>
      </c>
      <c r="AF391" s="2">
        <v>59.725933074951172</v>
      </c>
      <c r="AG391" s="2">
        <v>65.208198547363281</v>
      </c>
      <c r="AH391" s="2">
        <v>500.28427124023438</v>
      </c>
      <c r="AI391" s="2">
        <v>1699.8060302734375</v>
      </c>
      <c r="AJ391" s="2">
        <v>0.29316252470016479</v>
      </c>
      <c r="AK391" s="2">
        <v>92.4544677734375</v>
      </c>
      <c r="AL391" s="2">
        <v>8.9227542877197266</v>
      </c>
      <c r="AM391" s="2">
        <v>0.12941791117191315</v>
      </c>
      <c r="AN391" s="2">
        <v>1</v>
      </c>
      <c r="AO391" s="2">
        <v>-0.21956524252891541</v>
      </c>
      <c r="AP391" s="2">
        <v>2.737391471862793</v>
      </c>
      <c r="AQ391" s="2">
        <v>1</v>
      </c>
      <c r="AR391" s="2">
        <v>0</v>
      </c>
      <c r="AS391" s="2">
        <v>0.15999999642372131</v>
      </c>
      <c r="AT391" s="2">
        <v>111115</v>
      </c>
      <c r="AU391" s="3">
        <f t="shared" si="484"/>
        <v>0.83380711873372371</v>
      </c>
      <c r="AV391" s="3">
        <f t="shared" si="485"/>
        <v>1.1615693522916048E-3</v>
      </c>
      <c r="AW391" s="3">
        <f t="shared" si="486"/>
        <v>294.82005729675291</v>
      </c>
      <c r="AX391" s="3">
        <f t="shared" si="487"/>
        <v>292.62975730895994</v>
      </c>
      <c r="AY391" s="3">
        <f t="shared" si="488"/>
        <v>271.96895876476992</v>
      </c>
      <c r="AZ391" s="3">
        <f t="shared" si="489"/>
        <v>2.342310499129121</v>
      </c>
      <c r="BA391" s="3">
        <f t="shared" si="490"/>
        <v>2.6005801700226536</v>
      </c>
      <c r="BB391" s="3">
        <f t="shared" si="491"/>
        <v>28.128226062535504</v>
      </c>
      <c r="BC391" s="3">
        <f t="shared" si="492"/>
        <v>12.103035709141949</v>
      </c>
      <c r="BD391" s="3">
        <f t="shared" si="493"/>
        <v>20.574907302856445</v>
      </c>
      <c r="BE391" s="3">
        <f t="shared" si="494"/>
        <v>2.4314704923222745</v>
      </c>
      <c r="BF391" s="3">
        <f t="shared" si="495"/>
        <v>9.3854612341574328E-2</v>
      </c>
      <c r="BG391" s="3">
        <f t="shared" si="496"/>
        <v>1.4816004450910258</v>
      </c>
      <c r="BH391" s="3">
        <f t="shared" si="497"/>
        <v>0.94987004723124868</v>
      </c>
      <c r="BI391" s="3">
        <f t="shared" si="498"/>
        <v>5.8939126778409241E-2</v>
      </c>
      <c r="BJ391" s="3">
        <f t="shared" si="499"/>
        <v>21.711360698151825</v>
      </c>
      <c r="BK391" s="3">
        <f t="shared" si="500"/>
        <v>0.60414142881865007</v>
      </c>
      <c r="BL391" s="3">
        <f t="shared" si="501"/>
        <v>57.454623914106726</v>
      </c>
      <c r="BM391" s="3">
        <f t="shared" si="502"/>
        <v>384.56648092558106</v>
      </c>
      <c r="BN391" s="3">
        <f t="shared" si="503"/>
        <v>1.3008287153110861E-2</v>
      </c>
    </row>
    <row r="392" spans="1:66" s="5" customFormat="1"/>
    <row r="393" spans="1:66" s="5" customFormat="1">
      <c r="A393" s="5" t="s">
        <v>758</v>
      </c>
      <c r="B393" s="5" t="s">
        <v>136</v>
      </c>
      <c r="C393" s="5">
        <v>20190709</v>
      </c>
      <c r="D393" s="5" t="s">
        <v>338</v>
      </c>
      <c r="E393" s="5" t="s">
        <v>0</v>
      </c>
      <c r="G393" s="5">
        <v>1700</v>
      </c>
      <c r="H393" s="5">
        <v>400</v>
      </c>
      <c r="I393" s="5">
        <v>19.600000000000001</v>
      </c>
      <c r="K393" s="2">
        <v>19</v>
      </c>
      <c r="L393" s="2" t="s">
        <v>759</v>
      </c>
      <c r="M393" s="2">
        <v>7334.4999998100102</v>
      </c>
      <c r="N393" s="2">
        <v>0</v>
      </c>
      <c r="O393" s="3">
        <f t="shared" ref="O393:O410" si="504">(AB393-AC393*(1000-AD393)/(1000-AE393))*AU393</f>
        <v>9.314455624881294</v>
      </c>
      <c r="P393" s="3">
        <f t="shared" ref="P393:P410" si="505">IF(BF393&lt;&gt;0,1/(1/BF393-1/X393),0)</f>
        <v>8.666262879783336E-2</v>
      </c>
      <c r="Q393" s="3">
        <f t="shared" ref="Q393:Q410" si="506">((BI393-AV393/2)*AC393-O393)/(BI393+AV393/2)</f>
        <v>204.42760462521758</v>
      </c>
      <c r="R393" s="3">
        <f t="shared" ref="R393:R410" si="507">AV393*1000</f>
        <v>1.2010961601751076</v>
      </c>
      <c r="S393" s="3">
        <f t="shared" ref="S393:S410" si="508">(BA393-BG393)</f>
        <v>1.2878422219177028</v>
      </c>
      <c r="T393" s="3">
        <f t="shared" ref="T393:T410" si="509">(Z393+AZ393*N393)</f>
        <v>23.480737686157227</v>
      </c>
      <c r="U393" s="2">
        <v>6</v>
      </c>
      <c r="V393" s="3">
        <f t="shared" ref="V393:V410" si="510">(U393*AO393+AP393)</f>
        <v>1.4200000166893005</v>
      </c>
      <c r="W393" s="2">
        <v>1</v>
      </c>
      <c r="X393" s="3">
        <f t="shared" ref="X393:X410" si="511">V393*(W393+1)*(W393+1)/(W393*W393+1)</f>
        <v>2.8400000333786011</v>
      </c>
      <c r="Y393" s="2">
        <v>20.425296783447266</v>
      </c>
      <c r="Z393" s="2">
        <v>23.480737686157227</v>
      </c>
      <c r="AA393" s="2">
        <v>19.596904754638672</v>
      </c>
      <c r="AB393" s="2">
        <v>399.35565185546875</v>
      </c>
      <c r="AC393" s="2">
        <v>387.62396240234375</v>
      </c>
      <c r="AD393" s="2">
        <v>16.05702018737793</v>
      </c>
      <c r="AE393" s="2">
        <v>17.472627639770508</v>
      </c>
      <c r="AF393" s="2">
        <v>61.724678039550781</v>
      </c>
      <c r="AG393" s="2">
        <v>67.035331726074219</v>
      </c>
      <c r="AH393" s="2">
        <v>500.18521118164063</v>
      </c>
      <c r="AI393" s="2">
        <v>1699.9691162109375</v>
      </c>
      <c r="AJ393" s="2">
        <v>99.521347045898438</v>
      </c>
      <c r="AK393" s="2">
        <v>92.428970336914063</v>
      </c>
      <c r="AL393" s="2">
        <v>8.2130374908447266</v>
      </c>
      <c r="AM393" s="2">
        <v>0.11441852152347565</v>
      </c>
      <c r="AN393" s="2">
        <v>1</v>
      </c>
      <c r="AO393" s="2">
        <v>-0.21956524252891541</v>
      </c>
      <c r="AP393" s="2">
        <v>2.737391471862793</v>
      </c>
      <c r="AQ393" s="2">
        <v>1</v>
      </c>
      <c r="AR393" s="2">
        <v>0</v>
      </c>
      <c r="AS393" s="2">
        <v>0.15999999642372131</v>
      </c>
      <c r="AT393" s="2">
        <v>111115</v>
      </c>
      <c r="AU393" s="3">
        <f t="shared" ref="AU393:AU410" si="512">AH393*0.000001/(U393*0.0001)</f>
        <v>0.83364201863606768</v>
      </c>
      <c r="AV393" s="3">
        <f t="shared" ref="AV393:AV410" si="513">(AE393-AD393)/(1000-AE393)*AU393</f>
        <v>1.2010961601751076E-3</v>
      </c>
      <c r="AW393" s="3">
        <f t="shared" ref="AW393:AW410" si="514">(Z393+273.15)</f>
        <v>296.6307376861572</v>
      </c>
      <c r="AX393" s="3">
        <f t="shared" ref="AX393:AX410" si="515">(Y393+273.15)</f>
        <v>293.57529678344724</v>
      </c>
      <c r="AY393" s="3">
        <f t="shared" ref="AY393:AY410" si="516">(AI393*AQ393+AJ393*AR393)*AS393</f>
        <v>271.99505251418668</v>
      </c>
      <c r="AZ393" s="3">
        <f t="shared" ref="AZ393:AZ410" si="517">((AY393+0.00000010773*(AX393^4-AW393^4))-AV393*44100)/(V393*51.4+0.00000043092*AW393^3)</f>
        <v>2.198472754191787</v>
      </c>
      <c r="BA393" s="3">
        <f t="shared" ref="BA393:BA410" si="518">0.61365*EXP(17.502*T393/(240.97+T393))</f>
        <v>2.9028192037419958</v>
      </c>
      <c r="BB393" s="3">
        <f t="shared" ref="BB393:BB410" si="519">BA393*1000/AK393</f>
        <v>31.405945486148891</v>
      </c>
      <c r="BC393" s="3">
        <f t="shared" ref="BC393:BC410" si="520">(BB393-AE393)</f>
        <v>13.933317846378383</v>
      </c>
      <c r="BD393" s="3">
        <f t="shared" ref="BD393:BD410" si="521">IF(N393,Z393,(Y393+Z393)/2)</f>
        <v>21.953017234802246</v>
      </c>
      <c r="BE393" s="3">
        <f t="shared" ref="BE393:BE410" si="522">0.61365*EXP(17.502*BD393/(240.97+BD393))</f>
        <v>2.6459131593164824</v>
      </c>
      <c r="BF393" s="3">
        <f t="shared" ref="BF393:BF410" si="523">IF(BC393&lt;&gt;0,(1000-(BB393+AE393)/2)/BC393*AV393,0)</f>
        <v>8.4096425549603213E-2</v>
      </c>
      <c r="BG393" s="3">
        <f t="shared" ref="BG393:BG410" si="524">AE393*AK393/1000</f>
        <v>1.6149769818242929</v>
      </c>
      <c r="BH393" s="3">
        <f t="shared" ref="BH393:BH410" si="525">(BE393-BG393)</f>
        <v>1.0309361774921895</v>
      </c>
      <c r="BI393" s="3">
        <f t="shared" ref="BI393:BI410" si="526">1/(1.6/P393+1.37/X393)</f>
        <v>5.2784952572784809E-2</v>
      </c>
      <c r="BJ393" s="3">
        <f t="shared" ref="BJ393:BJ410" si="527">Q393*AK393*0.001</f>
        <v>18.895033003950633</v>
      </c>
      <c r="BK393" s="3">
        <f t="shared" ref="BK393:BK410" si="528">Q393/AC393</f>
        <v>0.52738639623374717</v>
      </c>
      <c r="BL393" s="3">
        <f t="shared" ref="BL393:BL410" si="529">(1-AV393*AK393/BA393/P393)*100</f>
        <v>55.869987811840495</v>
      </c>
      <c r="BM393" s="3">
        <f t="shared" ref="BM393:BM410" si="530">(AC393-O393/(X393/1.35))</f>
        <v>383.19631629466733</v>
      </c>
      <c r="BN393" s="3">
        <f t="shared" ref="BN393:BN410" si="531">O393*BL393/100/BM393</f>
        <v>1.3580467768272464E-2</v>
      </c>
    </row>
    <row r="394" spans="1:66" s="5" customFormat="1">
      <c r="A394" s="5" t="s">
        <v>758</v>
      </c>
      <c r="B394" s="5" t="s">
        <v>136</v>
      </c>
      <c r="C394" s="5">
        <v>20190709</v>
      </c>
      <c r="D394" s="5" t="s">
        <v>338</v>
      </c>
      <c r="E394" s="5" t="s">
        <v>0</v>
      </c>
      <c r="G394" s="5">
        <v>1700</v>
      </c>
      <c r="H394" s="5">
        <v>325</v>
      </c>
      <c r="I394" s="5">
        <v>19.600000000000001</v>
      </c>
      <c r="K394" s="2">
        <v>20</v>
      </c>
      <c r="L394" s="2" t="s">
        <v>760</v>
      </c>
      <c r="M394" s="2">
        <v>7423.9999997988343</v>
      </c>
      <c r="N394" s="2">
        <v>0</v>
      </c>
      <c r="O394" s="3">
        <f t="shared" si="504"/>
        <v>7.5795436506130187</v>
      </c>
      <c r="P394" s="3">
        <f t="shared" si="505"/>
        <v>9.101294366071315E-2</v>
      </c>
      <c r="Q394" s="3">
        <f t="shared" si="506"/>
        <v>173.57233800175518</v>
      </c>
      <c r="R394" s="3">
        <f t="shared" si="507"/>
        <v>1.256898315067511</v>
      </c>
      <c r="S394" s="3">
        <f t="shared" si="508"/>
        <v>1.2849845115664762</v>
      </c>
      <c r="T394" s="3">
        <f t="shared" si="509"/>
        <v>23.529922485351563</v>
      </c>
      <c r="U394" s="2">
        <v>6</v>
      </c>
      <c r="V394" s="3">
        <f t="shared" si="510"/>
        <v>1.4200000166893005</v>
      </c>
      <c r="W394" s="2">
        <v>1</v>
      </c>
      <c r="X394" s="3">
        <f t="shared" si="511"/>
        <v>2.8400000333786011</v>
      </c>
      <c r="Y394" s="2">
        <v>20.438722610473633</v>
      </c>
      <c r="Z394" s="2">
        <v>23.529922485351563</v>
      </c>
      <c r="AA394" s="2">
        <v>19.596052169799805</v>
      </c>
      <c r="AB394" s="2">
        <v>325.60098266601563</v>
      </c>
      <c r="AC394" s="2">
        <v>316.0340576171875</v>
      </c>
      <c r="AD394" s="2">
        <v>16.116382598876953</v>
      </c>
      <c r="AE394" s="2">
        <v>17.597314834594727</v>
      </c>
      <c r="AF394" s="2">
        <v>61.874641418457031</v>
      </c>
      <c r="AG394" s="2">
        <v>67.452774047851563</v>
      </c>
      <c r="AH394" s="2">
        <v>500.271484375</v>
      </c>
      <c r="AI394" s="2">
        <v>1699.190185546875</v>
      </c>
      <c r="AJ394" s="2">
        <v>235.43756103515625</v>
      </c>
      <c r="AK394" s="2">
        <v>92.426376342773438</v>
      </c>
      <c r="AL394" s="2">
        <v>8.0160465240478516</v>
      </c>
      <c r="AM394" s="2">
        <v>0.1208501011133194</v>
      </c>
      <c r="AN394" s="2">
        <v>1</v>
      </c>
      <c r="AO394" s="2">
        <v>-0.21956524252891541</v>
      </c>
      <c r="AP394" s="2">
        <v>2.737391471862793</v>
      </c>
      <c r="AQ394" s="2">
        <v>1</v>
      </c>
      <c r="AR394" s="2">
        <v>0</v>
      </c>
      <c r="AS394" s="2">
        <v>0.15999999642372131</v>
      </c>
      <c r="AT394" s="2">
        <v>111115</v>
      </c>
      <c r="AU394" s="3">
        <f t="shared" si="512"/>
        <v>0.83378580729166663</v>
      </c>
      <c r="AV394" s="3">
        <f t="shared" si="513"/>
        <v>1.2568983150675111E-3</v>
      </c>
      <c r="AW394" s="3">
        <f t="shared" si="514"/>
        <v>296.67992248535154</v>
      </c>
      <c r="AX394" s="3">
        <f t="shared" si="515"/>
        <v>293.58872261047361</v>
      </c>
      <c r="AY394" s="3">
        <f t="shared" si="516"/>
        <v>271.87042361072236</v>
      </c>
      <c r="AZ394" s="3">
        <f t="shared" si="517"/>
        <v>2.1628042870153288</v>
      </c>
      <c r="BA394" s="3">
        <f t="shared" si="518"/>
        <v>2.9114405550909983</v>
      </c>
      <c r="BB394" s="3">
        <f t="shared" si="519"/>
        <v>31.500104951573555</v>
      </c>
      <c r="BC394" s="3">
        <f t="shared" si="520"/>
        <v>13.902790116978828</v>
      </c>
      <c r="BD394" s="3">
        <f t="shared" si="521"/>
        <v>21.984322547912598</v>
      </c>
      <c r="BE394" s="3">
        <f t="shared" si="522"/>
        <v>2.6509708250205519</v>
      </c>
      <c r="BF394" s="3">
        <f t="shared" si="523"/>
        <v>8.8186836789581058E-2</v>
      </c>
      <c r="BG394" s="3">
        <f t="shared" si="524"/>
        <v>1.6264560435245221</v>
      </c>
      <c r="BH394" s="3">
        <f t="shared" si="525"/>
        <v>1.0245147814960298</v>
      </c>
      <c r="BI394" s="3">
        <f t="shared" si="526"/>
        <v>5.5363899851511307E-2</v>
      </c>
      <c r="BJ394" s="3">
        <f t="shared" si="527"/>
        <v>16.042662234845302</v>
      </c>
      <c r="BK394" s="3">
        <f t="shared" si="528"/>
        <v>0.54922035716797213</v>
      </c>
      <c r="BL394" s="3">
        <f t="shared" si="529"/>
        <v>56.158542660604319</v>
      </c>
      <c r="BM394" s="3">
        <f t="shared" si="530"/>
        <v>312.43110557209383</v>
      </c>
      <c r="BN394" s="3">
        <f t="shared" si="531"/>
        <v>1.3623999590931997E-2</v>
      </c>
    </row>
    <row r="395" spans="1:66" s="5" customFormat="1">
      <c r="A395" s="5" t="s">
        <v>761</v>
      </c>
      <c r="B395" s="5" t="s">
        <v>136</v>
      </c>
      <c r="C395" s="5">
        <v>20190709</v>
      </c>
      <c r="D395" s="5" t="s">
        <v>338</v>
      </c>
      <c r="E395" s="5" t="s">
        <v>0</v>
      </c>
      <c r="G395" s="5">
        <v>1700</v>
      </c>
      <c r="H395" s="5">
        <v>250</v>
      </c>
      <c r="I395" s="5">
        <v>19.600000000000001</v>
      </c>
      <c r="K395" s="2">
        <v>21</v>
      </c>
      <c r="L395" s="2" t="s">
        <v>762</v>
      </c>
      <c r="M395" s="2">
        <v>7512.9999997988343</v>
      </c>
      <c r="N395" s="2">
        <v>0</v>
      </c>
      <c r="O395" s="3">
        <f t="shared" si="504"/>
        <v>5.7176699608079069</v>
      </c>
      <c r="P395" s="3">
        <f t="shared" si="505"/>
        <v>9.389687678579911E-2</v>
      </c>
      <c r="Q395" s="3">
        <f t="shared" si="506"/>
        <v>138.6887982514275</v>
      </c>
      <c r="R395" s="3">
        <f t="shared" si="507"/>
        <v>1.2831579035506302</v>
      </c>
      <c r="S395" s="3">
        <f t="shared" si="508"/>
        <v>1.2727011191960043</v>
      </c>
      <c r="T395" s="3">
        <f t="shared" si="509"/>
        <v>23.525844573974609</v>
      </c>
      <c r="U395" s="2">
        <v>6</v>
      </c>
      <c r="V395" s="3">
        <f t="shared" si="510"/>
        <v>1.4200000166893005</v>
      </c>
      <c r="W395" s="2">
        <v>1</v>
      </c>
      <c r="X395" s="3">
        <f t="shared" si="511"/>
        <v>2.8400000333786011</v>
      </c>
      <c r="Y395" s="2">
        <v>20.451467514038086</v>
      </c>
      <c r="Z395" s="2">
        <v>23.525844573974609</v>
      </c>
      <c r="AA395" s="2">
        <v>19.594326019287109</v>
      </c>
      <c r="AB395" s="2">
        <v>250.40142822265625</v>
      </c>
      <c r="AC395" s="2">
        <v>243.16873168945313</v>
      </c>
      <c r="AD395" s="2">
        <v>16.210760116577148</v>
      </c>
      <c r="AE395" s="2">
        <v>17.722646713256836</v>
      </c>
      <c r="AF395" s="2">
        <v>62.190082550048828</v>
      </c>
      <c r="AG395" s="2">
        <v>67.879829406738281</v>
      </c>
      <c r="AH395" s="2">
        <v>500.20297241210938</v>
      </c>
      <c r="AI395" s="2">
        <v>1698.9677734375</v>
      </c>
      <c r="AJ395" s="2">
        <v>304.669921875</v>
      </c>
      <c r="AK395" s="2">
        <v>92.425460815429688</v>
      </c>
      <c r="AL395" s="2">
        <v>7.5912418365478516</v>
      </c>
      <c r="AM395" s="2">
        <v>0.1123356968164444</v>
      </c>
      <c r="AN395" s="2">
        <v>1</v>
      </c>
      <c r="AO395" s="2">
        <v>-0.21956524252891541</v>
      </c>
      <c r="AP395" s="2">
        <v>2.737391471862793</v>
      </c>
      <c r="AQ395" s="2">
        <v>1</v>
      </c>
      <c r="AR395" s="2">
        <v>0</v>
      </c>
      <c r="AS395" s="2">
        <v>0.15999999642372131</v>
      </c>
      <c r="AT395" s="2">
        <v>111115</v>
      </c>
      <c r="AU395" s="3">
        <f t="shared" si="512"/>
        <v>0.83367162068684875</v>
      </c>
      <c r="AV395" s="3">
        <f t="shared" si="513"/>
        <v>1.2831579035506302E-3</v>
      </c>
      <c r="AW395" s="3">
        <f t="shared" si="514"/>
        <v>296.67584457397459</v>
      </c>
      <c r="AX395" s="3">
        <f t="shared" si="515"/>
        <v>293.60146751403806</v>
      </c>
      <c r="AY395" s="3">
        <f t="shared" si="516"/>
        <v>271.83483767401776</v>
      </c>
      <c r="AZ395" s="3">
        <f t="shared" si="517"/>
        <v>2.1508414394892048</v>
      </c>
      <c r="BA395" s="3">
        <f t="shared" si="518"/>
        <v>2.9107249085378277</v>
      </c>
      <c r="BB395" s="3">
        <f t="shared" si="519"/>
        <v>31.492674019234162</v>
      </c>
      <c r="BC395" s="3">
        <f t="shared" si="520"/>
        <v>13.770027305977326</v>
      </c>
      <c r="BD395" s="3">
        <f t="shared" si="521"/>
        <v>21.988656044006348</v>
      </c>
      <c r="BE395" s="3">
        <f t="shared" si="522"/>
        <v>2.651671608129555</v>
      </c>
      <c r="BF395" s="3">
        <f t="shared" si="523"/>
        <v>9.0891787056987375E-2</v>
      </c>
      <c r="BG395" s="3">
        <f t="shared" si="524"/>
        <v>1.6380237893418235</v>
      </c>
      <c r="BH395" s="3">
        <f t="shared" si="525"/>
        <v>1.0136478187877316</v>
      </c>
      <c r="BI395" s="3">
        <f t="shared" si="526"/>
        <v>5.7069922600321739E-2</v>
      </c>
      <c r="BJ395" s="3">
        <f t="shared" si="527"/>
        <v>12.818376088326346</v>
      </c>
      <c r="BK395" s="3">
        <f t="shared" si="528"/>
        <v>0.5703397689656281</v>
      </c>
      <c r="BL395" s="3">
        <f t="shared" si="529"/>
        <v>56.607025758430709</v>
      </c>
      <c r="BM395" s="3">
        <f t="shared" si="530"/>
        <v>240.45082522594228</v>
      </c>
      <c r="BN395" s="3">
        <f t="shared" si="531"/>
        <v>1.3460560613403083E-2</v>
      </c>
    </row>
    <row r="396" spans="1:66" s="5" customFormat="1">
      <c r="A396" s="5" t="s">
        <v>761</v>
      </c>
      <c r="B396" s="5" t="s">
        <v>136</v>
      </c>
      <c r="C396" s="5">
        <v>20190709</v>
      </c>
      <c r="D396" s="5" t="s">
        <v>338</v>
      </c>
      <c r="E396" s="5" t="s">
        <v>0</v>
      </c>
      <c r="G396" s="5">
        <v>1700</v>
      </c>
      <c r="H396" s="5">
        <v>175</v>
      </c>
      <c r="I396" s="5">
        <v>19.600000000000001</v>
      </c>
      <c r="K396" s="2">
        <v>22</v>
      </c>
      <c r="L396" s="2" t="s">
        <v>763</v>
      </c>
      <c r="M396" s="2">
        <v>7609.9999997988343</v>
      </c>
      <c r="N396" s="2">
        <v>0</v>
      </c>
      <c r="O396" s="3">
        <f t="shared" si="504"/>
        <v>3.6095372237282821</v>
      </c>
      <c r="P396" s="3">
        <f t="shared" si="505"/>
        <v>9.6386830755564035E-2</v>
      </c>
      <c r="Q396" s="3">
        <f t="shared" si="506"/>
        <v>105.59952124735939</v>
      </c>
      <c r="R396" s="3">
        <f t="shared" si="507"/>
        <v>1.3133299492029451</v>
      </c>
      <c r="S396" s="3">
        <f t="shared" si="508"/>
        <v>1.2698883947212587</v>
      </c>
      <c r="T396" s="3">
        <f t="shared" si="509"/>
        <v>23.58741569519043</v>
      </c>
      <c r="U396" s="2">
        <v>6</v>
      </c>
      <c r="V396" s="3">
        <f t="shared" si="510"/>
        <v>1.4200000166893005</v>
      </c>
      <c r="W396" s="2">
        <v>1</v>
      </c>
      <c r="X396" s="3">
        <f t="shared" si="511"/>
        <v>2.8400000333786011</v>
      </c>
      <c r="Y396" s="2">
        <v>20.460090637207031</v>
      </c>
      <c r="Z396" s="2">
        <v>23.58741569519043</v>
      </c>
      <c r="AA396" s="2">
        <v>19.592464447021484</v>
      </c>
      <c r="AB396" s="2">
        <v>174.95143127441406</v>
      </c>
      <c r="AC396" s="2">
        <v>170.35369873046875</v>
      </c>
      <c r="AD396" s="2">
        <v>16.322971343994141</v>
      </c>
      <c r="AE396" s="2">
        <v>17.870067596435547</v>
      </c>
      <c r="AF396" s="2">
        <v>62.589385986328125</v>
      </c>
      <c r="AG396" s="2">
        <v>68.408111572265625</v>
      </c>
      <c r="AH396" s="2">
        <v>500.238037109375</v>
      </c>
      <c r="AI396" s="2">
        <v>1700.90966796875</v>
      </c>
      <c r="AJ396" s="2">
        <v>51.988552093505859</v>
      </c>
      <c r="AK396" s="2">
        <v>92.42596435546875</v>
      </c>
      <c r="AL396" s="2">
        <v>7.1991062164306641</v>
      </c>
      <c r="AM396" s="2">
        <v>0.10607005655765533</v>
      </c>
      <c r="AN396" s="2">
        <v>1</v>
      </c>
      <c r="AO396" s="2">
        <v>-0.21956524252891541</v>
      </c>
      <c r="AP396" s="2">
        <v>2.737391471862793</v>
      </c>
      <c r="AQ396" s="2">
        <v>1</v>
      </c>
      <c r="AR396" s="2">
        <v>0</v>
      </c>
      <c r="AS396" s="2">
        <v>0.15999999642372131</v>
      </c>
      <c r="AT396" s="2">
        <v>111115</v>
      </c>
      <c r="AU396" s="3">
        <f t="shared" si="512"/>
        <v>0.83373006184895826</v>
      </c>
      <c r="AV396" s="3">
        <f t="shared" si="513"/>
        <v>1.313329949202945E-3</v>
      </c>
      <c r="AW396" s="3">
        <f t="shared" si="514"/>
        <v>296.73741569519041</v>
      </c>
      <c r="AX396" s="3">
        <f t="shared" si="515"/>
        <v>293.61009063720701</v>
      </c>
      <c r="AY396" s="3">
        <f t="shared" si="516"/>
        <v>272.14554079207301</v>
      </c>
      <c r="AZ396" s="3">
        <f t="shared" si="517"/>
        <v>2.1314468615805251</v>
      </c>
      <c r="BA396" s="3">
        <f t="shared" si="518"/>
        <v>2.9215466254192277</v>
      </c>
      <c r="BB396" s="3">
        <f t="shared" si="519"/>
        <v>31.609587693161711</v>
      </c>
      <c r="BC396" s="3">
        <f t="shared" si="520"/>
        <v>13.739520096726164</v>
      </c>
      <c r="BD396" s="3">
        <f t="shared" si="521"/>
        <v>22.02375316619873</v>
      </c>
      <c r="BE396" s="3">
        <f t="shared" si="522"/>
        <v>2.6573532500315151</v>
      </c>
      <c r="BF396" s="3">
        <f t="shared" si="523"/>
        <v>9.3222935270068752E-2</v>
      </c>
      <c r="BG396" s="3">
        <f t="shared" si="524"/>
        <v>1.651658230697969</v>
      </c>
      <c r="BH396" s="3">
        <f t="shared" si="525"/>
        <v>1.0056950193335461</v>
      </c>
      <c r="BI396" s="3">
        <f t="shared" si="526"/>
        <v>5.8540563485730376E-2</v>
      </c>
      <c r="BJ396" s="3">
        <f t="shared" si="527"/>
        <v>9.7601375867630029</v>
      </c>
      <c r="BK396" s="3">
        <f t="shared" si="528"/>
        <v>0.61988393580134404</v>
      </c>
      <c r="BL396" s="3">
        <f t="shared" si="529"/>
        <v>56.894040526018053</v>
      </c>
      <c r="BM396" s="3">
        <f t="shared" si="530"/>
        <v>168.6378976055525</v>
      </c>
      <c r="BN396" s="3">
        <f t="shared" si="531"/>
        <v>1.2177639783396229E-2</v>
      </c>
    </row>
    <row r="397" spans="1:66" s="5" customFormat="1">
      <c r="A397" s="5" t="s">
        <v>761</v>
      </c>
      <c r="B397" s="5" t="s">
        <v>136</v>
      </c>
      <c r="C397" s="5">
        <v>20190709</v>
      </c>
      <c r="D397" s="5" t="s">
        <v>338</v>
      </c>
      <c r="E397" s="5" t="s">
        <v>0</v>
      </c>
      <c r="G397" s="5">
        <v>1700</v>
      </c>
      <c r="H397" s="5">
        <v>100</v>
      </c>
      <c r="I397" s="5">
        <v>19.600000000000001</v>
      </c>
      <c r="K397" s="2">
        <v>23</v>
      </c>
      <c r="L397" s="2" t="s">
        <v>764</v>
      </c>
      <c r="M397" s="2">
        <v>7698.4999998100102</v>
      </c>
      <c r="N397" s="2">
        <v>0</v>
      </c>
      <c r="O397" s="3">
        <f t="shared" si="504"/>
        <v>1.3892192224010294</v>
      </c>
      <c r="P397" s="3">
        <f t="shared" si="505"/>
        <v>9.7062428173706555E-2</v>
      </c>
      <c r="Q397" s="3">
        <f t="shared" si="506"/>
        <v>72.341545566686293</v>
      </c>
      <c r="R397" s="3">
        <f t="shared" si="507"/>
        <v>1.3136826739564187</v>
      </c>
      <c r="S397" s="3">
        <f t="shared" si="508"/>
        <v>1.2615927063463404</v>
      </c>
      <c r="T397" s="3">
        <f t="shared" si="509"/>
        <v>23.599414825439453</v>
      </c>
      <c r="U397" s="2">
        <v>6</v>
      </c>
      <c r="V397" s="3">
        <f t="shared" si="510"/>
        <v>1.4200000166893005</v>
      </c>
      <c r="W397" s="2">
        <v>1</v>
      </c>
      <c r="X397" s="3">
        <f t="shared" si="511"/>
        <v>2.8400000333786011</v>
      </c>
      <c r="Y397" s="2">
        <v>20.462306976318359</v>
      </c>
      <c r="Z397" s="2">
        <v>23.599414825439453</v>
      </c>
      <c r="AA397" s="2">
        <v>19.593706130981445</v>
      </c>
      <c r="AB397" s="2">
        <v>99.628852844238281</v>
      </c>
      <c r="AC397" s="2">
        <v>97.808128356933594</v>
      </c>
      <c r="AD397" s="2">
        <v>16.435031890869141</v>
      </c>
      <c r="AE397" s="2">
        <v>17.982656478881836</v>
      </c>
      <c r="AF397" s="2">
        <v>63.036983489990234</v>
      </c>
      <c r="AG397" s="2">
        <v>68.830329895019531</v>
      </c>
      <c r="AH397" s="2">
        <v>500.14422607421875</v>
      </c>
      <c r="AI397" s="2">
        <v>1699.894287109375</v>
      </c>
      <c r="AJ397" s="2">
        <v>104.94654846191406</v>
      </c>
      <c r="AK397" s="2">
        <v>92.426109313964844</v>
      </c>
      <c r="AL397" s="2">
        <v>6.6609058380126953</v>
      </c>
      <c r="AM397" s="2">
        <v>9.1995730996131897E-2</v>
      </c>
      <c r="AN397" s="2">
        <v>1</v>
      </c>
      <c r="AO397" s="2">
        <v>-0.21956524252891541</v>
      </c>
      <c r="AP397" s="2">
        <v>2.737391471862793</v>
      </c>
      <c r="AQ397" s="2">
        <v>1</v>
      </c>
      <c r="AR397" s="2">
        <v>0</v>
      </c>
      <c r="AS397" s="2">
        <v>0.15999999642372131</v>
      </c>
      <c r="AT397" s="2">
        <v>111115</v>
      </c>
      <c r="AU397" s="3">
        <f t="shared" si="512"/>
        <v>0.83357371012369774</v>
      </c>
      <c r="AV397" s="3">
        <f t="shared" si="513"/>
        <v>1.3136826739564187E-3</v>
      </c>
      <c r="AW397" s="3">
        <f t="shared" si="514"/>
        <v>296.74941482543943</v>
      </c>
      <c r="AX397" s="3">
        <f t="shared" si="515"/>
        <v>293.61230697631834</v>
      </c>
      <c r="AY397" s="3">
        <f t="shared" si="516"/>
        <v>271.98307985820429</v>
      </c>
      <c r="AZ397" s="3">
        <f t="shared" si="517"/>
        <v>2.1279825470929814</v>
      </c>
      <c r="BA397" s="3">
        <f t="shared" si="518"/>
        <v>2.9236596798189511</v>
      </c>
      <c r="BB397" s="3">
        <f t="shared" si="519"/>
        <v>31.632400211584041</v>
      </c>
      <c r="BC397" s="3">
        <f t="shared" si="520"/>
        <v>13.649743732702206</v>
      </c>
      <c r="BD397" s="3">
        <f t="shared" si="521"/>
        <v>22.030860900878906</v>
      </c>
      <c r="BE397" s="3">
        <f t="shared" si="522"/>
        <v>2.658505170950979</v>
      </c>
      <c r="BF397" s="3">
        <f t="shared" si="523"/>
        <v>9.3854762321753021E-2</v>
      </c>
      <c r="BG397" s="3">
        <f t="shared" si="524"/>
        <v>1.6620669734726108</v>
      </c>
      <c r="BH397" s="3">
        <f t="shared" si="525"/>
        <v>0.99643819747836826</v>
      </c>
      <c r="BI397" s="3">
        <f t="shared" si="526"/>
        <v>5.8939221413021409E-2</v>
      </c>
      <c r="BJ397" s="3">
        <f t="shared" si="527"/>
        <v>6.686247598487717</v>
      </c>
      <c r="BK397" s="3">
        <f t="shared" si="528"/>
        <v>0.73962713306084871</v>
      </c>
      <c r="BL397" s="3">
        <f t="shared" si="529"/>
        <v>57.213459438353922</v>
      </c>
      <c r="BM397" s="3">
        <f t="shared" si="530"/>
        <v>97.147760072356405</v>
      </c>
      <c r="BN397" s="3">
        <f t="shared" si="531"/>
        <v>8.1815615277824241E-3</v>
      </c>
    </row>
    <row r="398" spans="1:66" s="5" customFormat="1">
      <c r="A398" s="5" t="s">
        <v>761</v>
      </c>
      <c r="B398" s="5" t="s">
        <v>136</v>
      </c>
      <c r="C398" s="5">
        <v>20190709</v>
      </c>
      <c r="D398" s="5" t="s">
        <v>338</v>
      </c>
      <c r="E398" s="5" t="s">
        <v>0</v>
      </c>
      <c r="G398" s="5">
        <v>1700</v>
      </c>
      <c r="H398" s="5">
        <v>66</v>
      </c>
      <c r="I398" s="5">
        <v>19.600000000000001</v>
      </c>
      <c r="K398" s="2">
        <v>24</v>
      </c>
      <c r="L398" s="2" t="s">
        <v>765</v>
      </c>
      <c r="M398" s="2">
        <v>7787.4999998100102</v>
      </c>
      <c r="N398" s="2">
        <v>0</v>
      </c>
      <c r="O398" s="3">
        <f t="shared" si="504"/>
        <v>0.50590951462425693</v>
      </c>
      <c r="P398" s="3">
        <f t="shared" si="505"/>
        <v>0.10006456622401401</v>
      </c>
      <c r="Q398" s="3">
        <f t="shared" si="506"/>
        <v>55.469467136529573</v>
      </c>
      <c r="R398" s="3">
        <f t="shared" si="507"/>
        <v>1.3480214964078459</v>
      </c>
      <c r="S398" s="3">
        <f t="shared" si="508"/>
        <v>1.2568621231022827</v>
      </c>
      <c r="T398" s="3">
        <f t="shared" si="509"/>
        <v>23.639060974121094</v>
      </c>
      <c r="U398" s="2">
        <v>6</v>
      </c>
      <c r="V398" s="3">
        <f t="shared" si="510"/>
        <v>1.4200000166893005</v>
      </c>
      <c r="W398" s="2">
        <v>1</v>
      </c>
      <c r="X398" s="3">
        <f t="shared" si="511"/>
        <v>2.8400000333786011</v>
      </c>
      <c r="Y398" s="2">
        <v>20.469095230102539</v>
      </c>
      <c r="Z398" s="2">
        <v>23.639060974121094</v>
      </c>
      <c r="AA398" s="2">
        <v>19.595300674438477</v>
      </c>
      <c r="AB398" s="2">
        <v>65.854103088378906</v>
      </c>
      <c r="AC398" s="2">
        <v>65.141914367675781</v>
      </c>
      <c r="AD398" s="2">
        <v>16.522066116333008</v>
      </c>
      <c r="AE398" s="2">
        <v>18.109777450561523</v>
      </c>
      <c r="AF398" s="2">
        <v>63.346324920654297</v>
      </c>
      <c r="AG398" s="2">
        <v>69.286712646484375</v>
      </c>
      <c r="AH398" s="2">
        <v>500.19512939453125</v>
      </c>
      <c r="AI398" s="2">
        <v>1699.35595703125</v>
      </c>
      <c r="AJ398" s="2">
        <v>39.763565063476563</v>
      </c>
      <c r="AK398" s="2">
        <v>92.424591064453125</v>
      </c>
      <c r="AL398" s="2">
        <v>6.3396778106689453</v>
      </c>
      <c r="AM398" s="2">
        <v>9.2138782143592834E-2</v>
      </c>
      <c r="AN398" s="2">
        <v>1</v>
      </c>
      <c r="AO398" s="2">
        <v>-0.21956524252891541</v>
      </c>
      <c r="AP398" s="2">
        <v>2.737391471862793</v>
      </c>
      <c r="AQ398" s="2">
        <v>1</v>
      </c>
      <c r="AR398" s="2">
        <v>0</v>
      </c>
      <c r="AS398" s="2">
        <v>0.15999999642372131</v>
      </c>
      <c r="AT398" s="2">
        <v>111115</v>
      </c>
      <c r="AU398" s="3">
        <f t="shared" si="512"/>
        <v>0.83365854899088532</v>
      </c>
      <c r="AV398" s="3">
        <f t="shared" si="513"/>
        <v>1.3480214964078458E-3</v>
      </c>
      <c r="AW398" s="3">
        <f t="shared" si="514"/>
        <v>296.78906097412107</v>
      </c>
      <c r="AX398" s="3">
        <f t="shared" si="515"/>
        <v>293.61909523010252</v>
      </c>
      <c r="AY398" s="3">
        <f t="shared" si="516"/>
        <v>271.89694704762951</v>
      </c>
      <c r="AZ398" s="3">
        <f t="shared" si="517"/>
        <v>2.1044514656600311</v>
      </c>
      <c r="BA398" s="3">
        <f t="shared" si="518"/>
        <v>2.9306508982386861</v>
      </c>
      <c r="BB398" s="3">
        <f t="shared" si="519"/>
        <v>31.70856223962052</v>
      </c>
      <c r="BC398" s="3">
        <f t="shared" si="520"/>
        <v>13.598784789058996</v>
      </c>
      <c r="BD398" s="3">
        <f t="shared" si="521"/>
        <v>22.054078102111816</v>
      </c>
      <c r="BE398" s="3">
        <f t="shared" si="522"/>
        <v>2.6622709320232958</v>
      </c>
      <c r="BF398" s="3">
        <f t="shared" si="523"/>
        <v>9.665888683351577E-2</v>
      </c>
      <c r="BG398" s="3">
        <f t="shared" si="524"/>
        <v>1.6737887751364033</v>
      </c>
      <c r="BH398" s="3">
        <f t="shared" si="525"/>
        <v>0.98848215688689245</v>
      </c>
      <c r="BI398" s="3">
        <f t="shared" si="526"/>
        <v>6.0708822501813815E-2</v>
      </c>
      <c r="BJ398" s="3">
        <f t="shared" si="527"/>
        <v>5.1267428166568667</v>
      </c>
      <c r="BK398" s="3">
        <f t="shared" si="528"/>
        <v>0.85151730149420057</v>
      </c>
      <c r="BL398" s="3">
        <f t="shared" si="529"/>
        <v>57.51457662291434</v>
      </c>
      <c r="BM398" s="3">
        <f t="shared" si="530"/>
        <v>64.901429213902645</v>
      </c>
      <c r="BN398" s="3">
        <f t="shared" si="531"/>
        <v>4.4832867158009016E-3</v>
      </c>
    </row>
    <row r="399" spans="1:66" s="5" customFormat="1">
      <c r="A399" s="5" t="s">
        <v>761</v>
      </c>
      <c r="B399" s="5" t="s">
        <v>136</v>
      </c>
      <c r="C399" s="5">
        <v>20190709</v>
      </c>
      <c r="D399" s="5" t="s">
        <v>338</v>
      </c>
      <c r="E399" s="5" t="s">
        <v>0</v>
      </c>
      <c r="G399" s="5">
        <v>1700</v>
      </c>
      <c r="H399" s="5">
        <v>33</v>
      </c>
      <c r="I399" s="5">
        <v>19.600000000000001</v>
      </c>
      <c r="K399" s="2">
        <v>25</v>
      </c>
      <c r="L399" s="2" t="s">
        <v>766</v>
      </c>
      <c r="M399" s="2">
        <v>7925.4999998100102</v>
      </c>
      <c r="N399" s="2">
        <v>0</v>
      </c>
      <c r="O399" s="3">
        <f t="shared" si="504"/>
        <v>-0.46739889500084347</v>
      </c>
      <c r="P399" s="3">
        <f t="shared" si="505"/>
        <v>0.1041147300604421</v>
      </c>
      <c r="Q399" s="3">
        <f t="shared" si="506"/>
        <v>40.252181467124167</v>
      </c>
      <c r="R399" s="3">
        <f t="shared" si="507"/>
        <v>1.3837323170714944</v>
      </c>
      <c r="S399" s="3">
        <f t="shared" si="508"/>
        <v>1.2416100480498569</v>
      </c>
      <c r="T399" s="3">
        <f t="shared" si="509"/>
        <v>23.623180389404297</v>
      </c>
      <c r="U399" s="2">
        <v>6</v>
      </c>
      <c r="V399" s="3">
        <f t="shared" si="510"/>
        <v>1.4200000166893005</v>
      </c>
      <c r="W399" s="2">
        <v>1</v>
      </c>
      <c r="X399" s="3">
        <f t="shared" si="511"/>
        <v>2.8400000333786011</v>
      </c>
      <c r="Y399" s="2">
        <v>20.4677734375</v>
      </c>
      <c r="Z399" s="2">
        <v>23.623180389404297</v>
      </c>
      <c r="AA399" s="2">
        <v>19.591962814331055</v>
      </c>
      <c r="AB399" s="2">
        <v>33.149566650390625</v>
      </c>
      <c r="AC399" s="2">
        <v>33.654350280761719</v>
      </c>
      <c r="AD399" s="2">
        <v>16.615001678466797</v>
      </c>
      <c r="AE399" s="2">
        <v>18.244499206542969</v>
      </c>
      <c r="AF399" s="2">
        <v>63.711578369140625</v>
      </c>
      <c r="AG399" s="2">
        <v>69.808265686035156</v>
      </c>
      <c r="AH399" s="2">
        <v>500.210693359375</v>
      </c>
      <c r="AI399" s="2">
        <v>1699.2645263671875</v>
      </c>
      <c r="AJ399" s="2">
        <v>14.48369312286377</v>
      </c>
      <c r="AK399" s="2">
        <v>92.42449951171875</v>
      </c>
      <c r="AL399" s="2">
        <v>6.0050487518310547</v>
      </c>
      <c r="AM399" s="2">
        <v>7.8924670815467834E-2</v>
      </c>
      <c r="AN399" s="2">
        <v>1</v>
      </c>
      <c r="AO399" s="2">
        <v>-0.21956524252891541</v>
      </c>
      <c r="AP399" s="2">
        <v>2.737391471862793</v>
      </c>
      <c r="AQ399" s="2">
        <v>1</v>
      </c>
      <c r="AR399" s="2">
        <v>0</v>
      </c>
      <c r="AS399" s="2">
        <v>0.15999999642372131</v>
      </c>
      <c r="AT399" s="2">
        <v>111115</v>
      </c>
      <c r="AU399" s="3">
        <f t="shared" si="512"/>
        <v>0.83368448893229152</v>
      </c>
      <c r="AV399" s="3">
        <f t="shared" si="513"/>
        <v>1.3837323170714944E-3</v>
      </c>
      <c r="AW399" s="3">
        <f t="shared" si="514"/>
        <v>296.77318038940427</v>
      </c>
      <c r="AX399" s="3">
        <f t="shared" si="515"/>
        <v>293.61777343749998</v>
      </c>
      <c r="AY399" s="3">
        <f t="shared" si="516"/>
        <v>271.88231814170649</v>
      </c>
      <c r="AZ399" s="3">
        <f t="shared" si="517"/>
        <v>2.0875828531749394</v>
      </c>
      <c r="BA399" s="3">
        <f t="shared" si="518"/>
        <v>2.9278487560565405</v>
      </c>
      <c r="BB399" s="3">
        <f t="shared" si="519"/>
        <v>31.678275473759104</v>
      </c>
      <c r="BC399" s="3">
        <f t="shared" si="520"/>
        <v>13.433776267216135</v>
      </c>
      <c r="BD399" s="3">
        <f t="shared" si="521"/>
        <v>22.045476913452148</v>
      </c>
      <c r="BE399" s="3">
        <f t="shared" si="522"/>
        <v>2.6608753006936561</v>
      </c>
      <c r="BF399" s="3">
        <f t="shared" si="523"/>
        <v>0.10043285014523914</v>
      </c>
      <c r="BG399" s="3">
        <f t="shared" si="524"/>
        <v>1.6862387080066836</v>
      </c>
      <c r="BH399" s="3">
        <f t="shared" si="525"/>
        <v>0.97463659268697245</v>
      </c>
      <c r="BI399" s="3">
        <f t="shared" si="526"/>
        <v>6.3091257571146031E-2</v>
      </c>
      <c r="BJ399" s="3">
        <f t="shared" si="527"/>
        <v>3.7202877263538321</v>
      </c>
      <c r="BK399" s="3">
        <f t="shared" si="528"/>
        <v>1.1960469042284276</v>
      </c>
      <c r="BL399" s="3">
        <f t="shared" si="529"/>
        <v>58.045516831885124</v>
      </c>
      <c r="BM399" s="3">
        <f t="shared" si="530"/>
        <v>33.876529330351545</v>
      </c>
      <c r="BN399" s="3">
        <f t="shared" si="531"/>
        <v>-8.0086156885819399E-3</v>
      </c>
    </row>
    <row r="400" spans="1:66" s="5" customFormat="1">
      <c r="A400" s="5" t="s">
        <v>761</v>
      </c>
      <c r="B400" s="5" t="s">
        <v>136</v>
      </c>
      <c r="C400" s="5">
        <v>20190709</v>
      </c>
      <c r="D400" s="5" t="s">
        <v>338</v>
      </c>
      <c r="E400" s="5" t="s">
        <v>0</v>
      </c>
      <c r="G400" s="5">
        <v>1700</v>
      </c>
      <c r="H400" s="5">
        <v>400</v>
      </c>
      <c r="I400" s="5">
        <v>19.600000000000001</v>
      </c>
      <c r="K400" s="2">
        <v>26</v>
      </c>
      <c r="L400" s="2" t="s">
        <v>767</v>
      </c>
      <c r="M400" s="2">
        <v>8081.9999996423721</v>
      </c>
      <c r="N400" s="2">
        <v>0</v>
      </c>
      <c r="O400" s="3">
        <f t="shared" si="504"/>
        <v>10.82831771711392</v>
      </c>
      <c r="P400" s="3">
        <f t="shared" si="505"/>
        <v>0.12372886098148317</v>
      </c>
      <c r="Q400" s="3">
        <f t="shared" si="506"/>
        <v>234.46717458454918</v>
      </c>
      <c r="R400" s="3">
        <f t="shared" si="507"/>
        <v>1.4900116565250952</v>
      </c>
      <c r="S400" s="3">
        <f t="shared" si="508"/>
        <v>1.1330776692455411</v>
      </c>
      <c r="T400" s="3">
        <f t="shared" si="509"/>
        <v>23.068891525268555</v>
      </c>
      <c r="U400" s="2">
        <v>6</v>
      </c>
      <c r="V400" s="3">
        <f t="shared" si="510"/>
        <v>1.4200000166893005</v>
      </c>
      <c r="W400" s="2">
        <v>1</v>
      </c>
      <c r="X400" s="3">
        <f t="shared" si="511"/>
        <v>2.8400000333786011</v>
      </c>
      <c r="Y400" s="2">
        <v>20.462076187133789</v>
      </c>
      <c r="Z400" s="2">
        <v>23.068891525268555</v>
      </c>
      <c r="AA400" s="2">
        <v>19.593654632568359</v>
      </c>
      <c r="AB400" s="2">
        <v>399.59619140625</v>
      </c>
      <c r="AC400" s="2">
        <v>385.9168701171875</v>
      </c>
      <c r="AD400" s="2">
        <v>16.621391296386719</v>
      </c>
      <c r="AE400" s="2">
        <v>18.375947952270508</v>
      </c>
      <c r="AF400" s="2">
        <v>63.62176513671875</v>
      </c>
      <c r="AG400" s="2">
        <v>70.339836120605469</v>
      </c>
      <c r="AH400" s="2">
        <v>500.17123413085938</v>
      </c>
      <c r="AI400" s="2">
        <v>1699.1470947265625</v>
      </c>
      <c r="AJ400" s="2">
        <v>13.532473564147949</v>
      </c>
      <c r="AK400" s="2">
        <v>92.426414489746094</v>
      </c>
      <c r="AL400" s="2">
        <v>8.2568187713623047</v>
      </c>
      <c r="AM400" s="2">
        <v>7.3202624917030334E-2</v>
      </c>
      <c r="AN400" s="2">
        <v>1</v>
      </c>
      <c r="AO400" s="2">
        <v>-0.21956524252891541</v>
      </c>
      <c r="AP400" s="2">
        <v>2.737391471862793</v>
      </c>
      <c r="AQ400" s="2">
        <v>1</v>
      </c>
      <c r="AR400" s="2">
        <v>0</v>
      </c>
      <c r="AS400" s="2">
        <v>0.15999999642372131</v>
      </c>
      <c r="AT400" s="2">
        <v>111115</v>
      </c>
      <c r="AU400" s="3">
        <f t="shared" si="512"/>
        <v>0.83361872355143218</v>
      </c>
      <c r="AV400" s="3">
        <f t="shared" si="513"/>
        <v>1.4900116565250952E-3</v>
      </c>
      <c r="AW400" s="3">
        <f t="shared" si="514"/>
        <v>296.21889152526853</v>
      </c>
      <c r="AX400" s="3">
        <f t="shared" si="515"/>
        <v>293.61207618713377</v>
      </c>
      <c r="AY400" s="3">
        <f t="shared" si="516"/>
        <v>271.86352907962646</v>
      </c>
      <c r="AZ400" s="3">
        <f t="shared" si="517"/>
        <v>2.1064616384463291</v>
      </c>
      <c r="BA400" s="3">
        <f t="shared" si="518"/>
        <v>2.8315006513240961</v>
      </c>
      <c r="BB400" s="3">
        <f t="shared" si="519"/>
        <v>30.635188727765982</v>
      </c>
      <c r="BC400" s="3">
        <f t="shared" si="520"/>
        <v>12.259240775495474</v>
      </c>
      <c r="BD400" s="3">
        <f t="shared" si="521"/>
        <v>21.765483856201172</v>
      </c>
      <c r="BE400" s="3">
        <f t="shared" si="522"/>
        <v>2.6157918632723076</v>
      </c>
      <c r="BF400" s="3">
        <f t="shared" si="523"/>
        <v>0.11856346576975933</v>
      </c>
      <c r="BG400" s="3">
        <f t="shared" si="524"/>
        <v>1.698422982078555</v>
      </c>
      <c r="BH400" s="3">
        <f t="shared" si="525"/>
        <v>0.91736888119375259</v>
      </c>
      <c r="BI400" s="3">
        <f t="shared" si="526"/>
        <v>7.4549555259717459E-2</v>
      </c>
      <c r="BJ400" s="3">
        <f t="shared" si="527"/>
        <v>21.670960262391205</v>
      </c>
      <c r="BK400" s="3">
        <f t="shared" si="528"/>
        <v>0.60755875873825083</v>
      </c>
      <c r="BL400" s="3">
        <f t="shared" si="529"/>
        <v>60.690448310602775</v>
      </c>
      <c r="BM400" s="3">
        <f t="shared" si="530"/>
        <v>380.76960647412574</v>
      </c>
      <c r="BN400" s="3">
        <f t="shared" si="531"/>
        <v>1.7259136378731516E-2</v>
      </c>
    </row>
    <row r="401" spans="1:66" s="5" customFormat="1">
      <c r="A401" s="5" t="s">
        <v>761</v>
      </c>
      <c r="B401" s="5" t="s">
        <v>136</v>
      </c>
      <c r="C401" s="5">
        <v>20190709</v>
      </c>
      <c r="D401" s="5" t="s">
        <v>338</v>
      </c>
      <c r="E401" s="5" t="s">
        <v>0</v>
      </c>
      <c r="G401" s="5">
        <v>1700</v>
      </c>
      <c r="H401" s="5">
        <v>400</v>
      </c>
      <c r="I401" s="5">
        <v>19.600000000000001</v>
      </c>
      <c r="K401" s="2">
        <v>27</v>
      </c>
      <c r="L401" s="2" t="s">
        <v>768</v>
      </c>
      <c r="M401" s="2">
        <v>8170.9999997988343</v>
      </c>
      <c r="N401" s="2">
        <v>0</v>
      </c>
      <c r="O401" s="3">
        <f t="shared" si="504"/>
        <v>10.683434066310543</v>
      </c>
      <c r="P401" s="3">
        <f t="shared" si="505"/>
        <v>0.1229459701752451</v>
      </c>
      <c r="Q401" s="3">
        <f t="shared" si="506"/>
        <v>235.40213786823628</v>
      </c>
      <c r="R401" s="3">
        <f t="shared" si="507"/>
        <v>1.4253147651330296</v>
      </c>
      <c r="S401" s="3">
        <f t="shared" si="508"/>
        <v>1.0907161299054537</v>
      </c>
      <c r="T401" s="3">
        <f t="shared" si="509"/>
        <v>22.82835578918457</v>
      </c>
      <c r="U401" s="2">
        <v>6</v>
      </c>
      <c r="V401" s="3">
        <f t="shared" si="510"/>
        <v>1.4200000166893005</v>
      </c>
      <c r="W401" s="2">
        <v>1</v>
      </c>
      <c r="X401" s="3">
        <f t="shared" si="511"/>
        <v>2.8400000333786011</v>
      </c>
      <c r="Y401" s="2">
        <v>20.464847564697266</v>
      </c>
      <c r="Z401" s="2">
        <v>22.82835578918457</v>
      </c>
      <c r="AA401" s="2">
        <v>19.589359283447266</v>
      </c>
      <c r="AB401" s="2">
        <v>399.03512573242188</v>
      </c>
      <c r="AC401" s="2">
        <v>385.56088256835938</v>
      </c>
      <c r="AD401" s="2">
        <v>16.713327407836914</v>
      </c>
      <c r="AE401" s="2">
        <v>18.391584396362305</v>
      </c>
      <c r="AF401" s="2">
        <v>64.072319030761719</v>
      </c>
      <c r="AG401" s="2">
        <v>70.383270263671875</v>
      </c>
      <c r="AH401" s="2">
        <v>500.1978759765625</v>
      </c>
      <c r="AI401" s="2">
        <v>1698.802978515625</v>
      </c>
      <c r="AJ401" s="2">
        <v>13.350445747375488</v>
      </c>
      <c r="AK401" s="2">
        <v>92.425125122070313</v>
      </c>
      <c r="AL401" s="2">
        <v>8.1159191131591797</v>
      </c>
      <c r="AM401" s="2">
        <v>7.1953311562538147E-2</v>
      </c>
      <c r="AN401" s="2">
        <v>1</v>
      </c>
      <c r="AO401" s="2">
        <v>-0.21956524252891541</v>
      </c>
      <c r="AP401" s="2">
        <v>2.737391471862793</v>
      </c>
      <c r="AQ401" s="2">
        <v>1</v>
      </c>
      <c r="AR401" s="2">
        <v>0</v>
      </c>
      <c r="AS401" s="2">
        <v>0.15999999642372131</v>
      </c>
      <c r="AT401" s="2">
        <v>111115</v>
      </c>
      <c r="AU401" s="3">
        <f t="shared" si="512"/>
        <v>0.83366312662760411</v>
      </c>
      <c r="AV401" s="3">
        <f t="shared" si="513"/>
        <v>1.4253147651330296E-3</v>
      </c>
      <c r="AW401" s="3">
        <f t="shared" si="514"/>
        <v>295.97835578918455</v>
      </c>
      <c r="AX401" s="3">
        <f t="shared" si="515"/>
        <v>293.61484756469724</v>
      </c>
      <c r="AY401" s="3">
        <f t="shared" si="516"/>
        <v>271.80847048710712</v>
      </c>
      <c r="AZ401" s="3">
        <f t="shared" si="517"/>
        <v>2.1727220781033849</v>
      </c>
      <c r="BA401" s="3">
        <f t="shared" si="518"/>
        <v>2.7905606189323557</v>
      </c>
      <c r="BB401" s="3">
        <f t="shared" si="519"/>
        <v>30.192662603883175</v>
      </c>
      <c r="BC401" s="3">
        <f t="shared" si="520"/>
        <v>11.80107820752087</v>
      </c>
      <c r="BD401" s="3">
        <f t="shared" si="521"/>
        <v>21.646601676940918</v>
      </c>
      <c r="BE401" s="3">
        <f t="shared" si="522"/>
        <v>2.5968530508692931</v>
      </c>
      <c r="BF401" s="3">
        <f t="shared" si="523"/>
        <v>0.11784438831577078</v>
      </c>
      <c r="BG401" s="3">
        <f t="shared" si="524"/>
        <v>1.699844489026902</v>
      </c>
      <c r="BH401" s="3">
        <f t="shared" si="525"/>
        <v>0.89700856184239108</v>
      </c>
      <c r="BI401" s="3">
        <f t="shared" si="526"/>
        <v>7.4094705368939875E-2</v>
      </c>
      <c r="BJ401" s="3">
        <f t="shared" si="527"/>
        <v>21.757072046474583</v>
      </c>
      <c r="BK401" s="3">
        <f t="shared" si="528"/>
        <v>0.61054465976978312</v>
      </c>
      <c r="BL401" s="3">
        <f t="shared" si="529"/>
        <v>61.603196444456444</v>
      </c>
      <c r="BM401" s="3">
        <f t="shared" si="530"/>
        <v>380.48248967398979</v>
      </c>
      <c r="BN401" s="3">
        <f t="shared" si="531"/>
        <v>1.7297344959349838E-2</v>
      </c>
    </row>
    <row r="402" spans="1:66" s="5" customFormat="1">
      <c r="A402" s="5" t="s">
        <v>761</v>
      </c>
      <c r="B402" s="5" t="s">
        <v>136</v>
      </c>
      <c r="C402" s="5">
        <v>20190709</v>
      </c>
      <c r="D402" s="5" t="s">
        <v>338</v>
      </c>
      <c r="E402" s="5" t="s">
        <v>0</v>
      </c>
      <c r="G402" s="5">
        <v>1700</v>
      </c>
      <c r="H402" s="5">
        <v>400</v>
      </c>
      <c r="I402" s="5">
        <v>19.600000000000001</v>
      </c>
      <c r="K402" s="2">
        <v>28</v>
      </c>
      <c r="L402" s="2" t="s">
        <v>769</v>
      </c>
      <c r="M402" s="2">
        <v>8259.9999997988343</v>
      </c>
      <c r="N402" s="2">
        <v>0</v>
      </c>
      <c r="O402" s="3">
        <f t="shared" si="504"/>
        <v>10.872739554245555</v>
      </c>
      <c r="P402" s="3">
        <f t="shared" si="505"/>
        <v>0.11656291420091969</v>
      </c>
      <c r="Q402" s="3">
        <f t="shared" si="506"/>
        <v>225.08583178405186</v>
      </c>
      <c r="R402" s="3">
        <f t="shared" si="507"/>
        <v>1.4977051432849005</v>
      </c>
      <c r="S402" s="3">
        <f t="shared" si="508"/>
        <v>1.2053471675328751</v>
      </c>
      <c r="T402" s="3">
        <f t="shared" si="509"/>
        <v>23.559080123901367</v>
      </c>
      <c r="U402" s="2">
        <v>6</v>
      </c>
      <c r="V402" s="3">
        <f t="shared" si="510"/>
        <v>1.4200000166893005</v>
      </c>
      <c r="W402" s="2">
        <v>1</v>
      </c>
      <c r="X402" s="3">
        <f t="shared" si="511"/>
        <v>2.8400000333786011</v>
      </c>
      <c r="Y402" s="2">
        <v>20.468124389648438</v>
      </c>
      <c r="Z402" s="2">
        <v>23.559080123901367</v>
      </c>
      <c r="AA402" s="2">
        <v>19.592445373535156</v>
      </c>
      <c r="AB402" s="2">
        <v>399.815185546875</v>
      </c>
      <c r="AC402" s="2">
        <v>386.078369140625</v>
      </c>
      <c r="AD402" s="2">
        <v>16.751256942749023</v>
      </c>
      <c r="AE402" s="2">
        <v>18.514669418334961</v>
      </c>
      <c r="AF402" s="2">
        <v>64.212852478027344</v>
      </c>
      <c r="AG402" s="2">
        <v>70.84228515625</v>
      </c>
      <c r="AH402" s="2">
        <v>500.15829467773438</v>
      </c>
      <c r="AI402" s="2">
        <v>1698.924560546875</v>
      </c>
      <c r="AJ402" s="2">
        <v>13.18159294128418</v>
      </c>
      <c r="AK402" s="2">
        <v>92.424812316894531</v>
      </c>
      <c r="AL402" s="2">
        <v>8.1791820526123047</v>
      </c>
      <c r="AM402" s="2">
        <v>6.0059085488319397E-2</v>
      </c>
      <c r="AN402" s="2">
        <v>1</v>
      </c>
      <c r="AO402" s="2">
        <v>-0.21956524252891541</v>
      </c>
      <c r="AP402" s="2">
        <v>2.737391471862793</v>
      </c>
      <c r="AQ402" s="2">
        <v>1</v>
      </c>
      <c r="AR402" s="2">
        <v>0</v>
      </c>
      <c r="AS402" s="2">
        <v>0.15999999642372131</v>
      </c>
      <c r="AT402" s="2">
        <v>111115</v>
      </c>
      <c r="AU402" s="3">
        <f t="shared" si="512"/>
        <v>0.8335971577962239</v>
      </c>
      <c r="AV402" s="3">
        <f t="shared" si="513"/>
        <v>1.4977051432849004E-3</v>
      </c>
      <c r="AW402" s="3">
        <f t="shared" si="514"/>
        <v>296.70908012390134</v>
      </c>
      <c r="AX402" s="3">
        <f t="shared" si="515"/>
        <v>293.61812438964841</v>
      </c>
      <c r="AY402" s="3">
        <f t="shared" si="516"/>
        <v>271.8279236116723</v>
      </c>
      <c r="AZ402" s="3">
        <f t="shared" si="517"/>
        <v>2.0360685187726082</v>
      </c>
      <c r="BA402" s="3">
        <f t="shared" si="518"/>
        <v>2.9165620136318307</v>
      </c>
      <c r="BB402" s="3">
        <f t="shared" si="519"/>
        <v>31.556050161420842</v>
      </c>
      <c r="BC402" s="3">
        <f t="shared" si="520"/>
        <v>13.041380743085881</v>
      </c>
      <c r="BD402" s="3">
        <f t="shared" si="521"/>
        <v>22.013602256774902</v>
      </c>
      <c r="BE402" s="3">
        <f t="shared" si="522"/>
        <v>2.6557088919657796</v>
      </c>
      <c r="BF402" s="3">
        <f t="shared" si="523"/>
        <v>0.11196740475028062</v>
      </c>
      <c r="BG402" s="3">
        <f t="shared" si="524"/>
        <v>1.7112148460989556</v>
      </c>
      <c r="BH402" s="3">
        <f t="shared" si="525"/>
        <v>0.94449404586682406</v>
      </c>
      <c r="BI402" s="3">
        <f t="shared" si="526"/>
        <v>7.0378488492971111E-2</v>
      </c>
      <c r="BJ402" s="3">
        <f t="shared" si="527"/>
        <v>20.803515757833086</v>
      </c>
      <c r="BK402" s="3">
        <f t="shared" si="528"/>
        <v>0.58300554958588402</v>
      </c>
      <c r="BL402" s="3">
        <f t="shared" si="529"/>
        <v>59.282295454824421</v>
      </c>
      <c r="BM402" s="3">
        <f t="shared" si="530"/>
        <v>380.90998948368195</v>
      </c>
      <c r="BN402" s="3">
        <f t="shared" si="531"/>
        <v>1.6921608160810751E-2</v>
      </c>
    </row>
    <row r="403" spans="1:66" s="5" customFormat="1">
      <c r="A403" s="5" t="s">
        <v>761</v>
      </c>
      <c r="B403" s="5" t="s">
        <v>136</v>
      </c>
      <c r="C403" s="5">
        <v>20190709</v>
      </c>
      <c r="D403" s="5" t="s">
        <v>338</v>
      </c>
      <c r="E403" s="5" t="s">
        <v>0</v>
      </c>
      <c r="G403" s="5">
        <v>1700</v>
      </c>
      <c r="H403" s="5">
        <v>475</v>
      </c>
      <c r="I403" s="5">
        <v>19.600000000000001</v>
      </c>
      <c r="K403" s="2">
        <v>29</v>
      </c>
      <c r="L403" s="2" t="s">
        <v>770</v>
      </c>
      <c r="M403" s="2">
        <v>8362.9999997988343</v>
      </c>
      <c r="N403" s="2">
        <v>0</v>
      </c>
      <c r="O403" s="3">
        <f t="shared" si="504"/>
        <v>13.115258618204139</v>
      </c>
      <c r="P403" s="3">
        <f t="shared" si="505"/>
        <v>0.11950763226323187</v>
      </c>
      <c r="Q403" s="3">
        <f t="shared" si="506"/>
        <v>268.38093820194928</v>
      </c>
      <c r="R403" s="3">
        <f t="shared" si="507"/>
        <v>1.5242720031743799</v>
      </c>
      <c r="S403" s="3">
        <f t="shared" si="508"/>
        <v>1.1976817473610535</v>
      </c>
      <c r="T403" s="3">
        <f t="shared" si="509"/>
        <v>23.540603637695313</v>
      </c>
      <c r="U403" s="2">
        <v>6</v>
      </c>
      <c r="V403" s="3">
        <f t="shared" si="510"/>
        <v>1.4200000166893005</v>
      </c>
      <c r="W403" s="2">
        <v>1</v>
      </c>
      <c r="X403" s="3">
        <f t="shared" si="511"/>
        <v>2.8400000333786011</v>
      </c>
      <c r="Y403" s="2">
        <v>20.464239120483398</v>
      </c>
      <c r="Z403" s="2">
        <v>23.540603637695313</v>
      </c>
      <c r="AA403" s="2">
        <v>19.593500137329102</v>
      </c>
      <c r="AB403" s="2">
        <v>474.5460205078125</v>
      </c>
      <c r="AC403" s="2">
        <v>457.976806640625</v>
      </c>
      <c r="AD403" s="2">
        <v>16.768093109130859</v>
      </c>
      <c r="AE403" s="2">
        <v>18.562530517578125</v>
      </c>
      <c r="AF403" s="2">
        <v>64.294189453125</v>
      </c>
      <c r="AG403" s="2">
        <v>71.042556762695313</v>
      </c>
      <c r="AH403" s="2">
        <v>500.20501708984375</v>
      </c>
      <c r="AI403" s="2">
        <v>1699.5107421875</v>
      </c>
      <c r="AJ403" s="2">
        <v>13.276899337768555</v>
      </c>
      <c r="AK403" s="2">
        <v>92.424575805664063</v>
      </c>
      <c r="AL403" s="2">
        <v>8.3063793182373047</v>
      </c>
      <c r="AM403" s="2">
        <v>5.6908145546913147E-2</v>
      </c>
      <c r="AN403" s="2">
        <v>1</v>
      </c>
      <c r="AO403" s="2">
        <v>-0.21956524252891541</v>
      </c>
      <c r="AP403" s="2">
        <v>2.737391471862793</v>
      </c>
      <c r="AQ403" s="2">
        <v>1</v>
      </c>
      <c r="AR403" s="2">
        <v>0</v>
      </c>
      <c r="AS403" s="2">
        <v>0.15999999642372131</v>
      </c>
      <c r="AT403" s="2">
        <v>111115</v>
      </c>
      <c r="AU403" s="3">
        <f t="shared" si="512"/>
        <v>0.83367502848307284</v>
      </c>
      <c r="AV403" s="3">
        <f t="shared" si="513"/>
        <v>1.5242720031743799E-3</v>
      </c>
      <c r="AW403" s="3">
        <f t="shared" si="514"/>
        <v>296.69060363769529</v>
      </c>
      <c r="AX403" s="3">
        <f t="shared" si="515"/>
        <v>293.61423912048338</v>
      </c>
      <c r="AY403" s="3">
        <f t="shared" si="516"/>
        <v>271.92171267207596</v>
      </c>
      <c r="AZ403" s="3">
        <f t="shared" si="517"/>
        <v>2.0252906015676579</v>
      </c>
      <c r="BA403" s="3">
        <f t="shared" si="518"/>
        <v>2.9133157563279055</v>
      </c>
      <c r="BB403" s="3">
        <f t="shared" si="519"/>
        <v>31.521007599251199</v>
      </c>
      <c r="BC403" s="3">
        <f t="shared" si="520"/>
        <v>12.958477081673074</v>
      </c>
      <c r="BD403" s="3">
        <f t="shared" si="521"/>
        <v>22.002421379089355</v>
      </c>
      <c r="BE403" s="3">
        <f t="shared" si="522"/>
        <v>2.6538987189225463</v>
      </c>
      <c r="BF403" s="3">
        <f t="shared" si="523"/>
        <v>0.11468180453013611</v>
      </c>
      <c r="BG403" s="3">
        <f t="shared" si="524"/>
        <v>1.715634008966852</v>
      </c>
      <c r="BH403" s="3">
        <f t="shared" si="525"/>
        <v>0.93826470995569422</v>
      </c>
      <c r="BI403" s="3">
        <f t="shared" si="526"/>
        <v>7.2094619561826001E-2</v>
      </c>
      <c r="BJ403" s="3">
        <f t="shared" si="527"/>
        <v>24.804994367641303</v>
      </c>
      <c r="BK403" s="3">
        <f t="shared" si="528"/>
        <v>0.58601425729523493</v>
      </c>
      <c r="BL403" s="3">
        <f t="shared" si="529"/>
        <v>59.536193132148711</v>
      </c>
      <c r="BM403" s="3">
        <f t="shared" si="530"/>
        <v>451.74244082144151</v>
      </c>
      <c r="BN403" s="3">
        <f t="shared" si="531"/>
        <v>1.7284906165814871E-2</v>
      </c>
    </row>
    <row r="404" spans="1:66" s="5" customFormat="1">
      <c r="A404" s="5" t="s">
        <v>761</v>
      </c>
      <c r="B404" s="5" t="s">
        <v>136</v>
      </c>
      <c r="C404" s="5">
        <v>20190709</v>
      </c>
      <c r="D404" s="5" t="s">
        <v>338</v>
      </c>
      <c r="E404" s="5" t="s">
        <v>0</v>
      </c>
      <c r="G404" s="5">
        <v>1700</v>
      </c>
      <c r="H404" s="5">
        <v>575</v>
      </c>
      <c r="I404" s="5">
        <v>19.600000000000001</v>
      </c>
      <c r="K404" s="2">
        <v>30</v>
      </c>
      <c r="L404" s="2" t="s">
        <v>771</v>
      </c>
      <c r="M404" s="2">
        <v>8468.4999998100102</v>
      </c>
      <c r="N404" s="2">
        <v>0</v>
      </c>
      <c r="O404" s="3">
        <f t="shared" si="504"/>
        <v>15.32060977092536</v>
      </c>
      <c r="P404" s="3">
        <f t="shared" si="505"/>
        <v>0.1187945749845162</v>
      </c>
      <c r="Q404" s="3">
        <f t="shared" si="506"/>
        <v>331.48959691789668</v>
      </c>
      <c r="R404" s="3">
        <f t="shared" si="507"/>
        <v>1.5125773905915267</v>
      </c>
      <c r="S404" s="3">
        <f t="shared" si="508"/>
        <v>1.1952965559551532</v>
      </c>
      <c r="T404" s="3">
        <f t="shared" si="509"/>
        <v>23.537612915039063</v>
      </c>
      <c r="U404" s="2">
        <v>6</v>
      </c>
      <c r="V404" s="3">
        <f t="shared" si="510"/>
        <v>1.4200000166893005</v>
      </c>
      <c r="W404" s="2">
        <v>1</v>
      </c>
      <c r="X404" s="3">
        <f t="shared" si="511"/>
        <v>2.8400000333786011</v>
      </c>
      <c r="Y404" s="2">
        <v>20.473609924316406</v>
      </c>
      <c r="Z404" s="2">
        <v>23.537612915039063</v>
      </c>
      <c r="AA404" s="2">
        <v>19.591056823730469</v>
      </c>
      <c r="AB404" s="2">
        <v>573.96087646484375</v>
      </c>
      <c r="AC404" s="2">
        <v>554.57666015625</v>
      </c>
      <c r="AD404" s="2">
        <v>16.802450180053711</v>
      </c>
      <c r="AE404" s="2">
        <v>18.583158493041992</v>
      </c>
      <c r="AF404" s="2">
        <v>64.418266296386719</v>
      </c>
      <c r="AG404" s="2">
        <v>71.077987670898438</v>
      </c>
      <c r="AH404" s="2">
        <v>500.18374633789063</v>
      </c>
      <c r="AI404" s="2">
        <v>1698.8515625</v>
      </c>
      <c r="AJ404" s="2">
        <v>13.265652656555176</v>
      </c>
      <c r="AK404" s="2">
        <v>92.422073364257813</v>
      </c>
      <c r="AL404" s="2">
        <v>8.2941722869873047</v>
      </c>
      <c r="AM404" s="2">
        <v>5.2431598305702209E-2</v>
      </c>
      <c r="AN404" s="2">
        <v>1</v>
      </c>
      <c r="AO404" s="2">
        <v>-0.21956524252891541</v>
      </c>
      <c r="AP404" s="2">
        <v>2.737391471862793</v>
      </c>
      <c r="AQ404" s="2">
        <v>1</v>
      </c>
      <c r="AR404" s="2">
        <v>0</v>
      </c>
      <c r="AS404" s="2">
        <v>0.15999999642372131</v>
      </c>
      <c r="AT404" s="2">
        <v>111115</v>
      </c>
      <c r="AU404" s="3">
        <f t="shared" si="512"/>
        <v>0.83363957722981763</v>
      </c>
      <c r="AV404" s="3">
        <f t="shared" si="513"/>
        <v>1.5125773905915268E-3</v>
      </c>
      <c r="AW404" s="3">
        <f t="shared" si="514"/>
        <v>296.68761291503904</v>
      </c>
      <c r="AX404" s="3">
        <f t="shared" si="515"/>
        <v>293.62360992431638</v>
      </c>
      <c r="AY404" s="3">
        <f t="shared" si="516"/>
        <v>271.81624392443337</v>
      </c>
      <c r="AZ404" s="3">
        <f t="shared" si="517"/>
        <v>2.0317817782221312</v>
      </c>
      <c r="BA404" s="3">
        <f t="shared" si="518"/>
        <v>2.9127905935387108</v>
      </c>
      <c r="BB404" s="3">
        <f t="shared" si="519"/>
        <v>31.516178846785834</v>
      </c>
      <c r="BC404" s="3">
        <f t="shared" si="520"/>
        <v>12.933020353743842</v>
      </c>
      <c r="BD404" s="3">
        <f t="shared" si="521"/>
        <v>22.005611419677734</v>
      </c>
      <c r="BE404" s="3">
        <f t="shared" si="522"/>
        <v>2.6544150731984266</v>
      </c>
      <c r="BF404" s="3">
        <f t="shared" si="523"/>
        <v>0.11402501409446204</v>
      </c>
      <c r="BG404" s="3">
        <f t="shared" si="524"/>
        <v>1.7174940375835577</v>
      </c>
      <c r="BH404" s="3">
        <f t="shared" si="525"/>
        <v>0.93692103561486895</v>
      </c>
      <c r="BI404" s="3">
        <f t="shared" si="526"/>
        <v>7.1679331971610374E-2</v>
      </c>
      <c r="BJ404" s="3">
        <f t="shared" si="527"/>
        <v>30.636955845834098</v>
      </c>
      <c r="BK404" s="3">
        <f t="shared" si="528"/>
        <v>0.59773448962763898</v>
      </c>
      <c r="BL404" s="3">
        <f t="shared" si="529"/>
        <v>59.599434880152138</v>
      </c>
      <c r="BM404" s="3">
        <f t="shared" si="530"/>
        <v>547.29397601974881</v>
      </c>
      <c r="BN404" s="3">
        <f t="shared" si="531"/>
        <v>1.6683897948358558E-2</v>
      </c>
    </row>
    <row r="405" spans="1:66" s="5" customFormat="1">
      <c r="A405" s="5" t="s">
        <v>761</v>
      </c>
      <c r="B405" s="5" t="s">
        <v>136</v>
      </c>
      <c r="C405" s="5">
        <v>20190709</v>
      </c>
      <c r="D405" s="5" t="s">
        <v>338</v>
      </c>
      <c r="E405" s="5" t="s">
        <v>0</v>
      </c>
      <c r="G405" s="5">
        <v>1700</v>
      </c>
      <c r="H405" s="5">
        <v>675</v>
      </c>
      <c r="I405" s="5">
        <v>19.600000000000001</v>
      </c>
      <c r="K405" s="2">
        <v>31</v>
      </c>
      <c r="L405" s="2" t="s">
        <v>772</v>
      </c>
      <c r="M405" s="2">
        <v>8557.4999998100102</v>
      </c>
      <c r="N405" s="2">
        <v>0</v>
      </c>
      <c r="O405" s="3">
        <f t="shared" si="504"/>
        <v>17.581404321615963</v>
      </c>
      <c r="P405" s="3">
        <f t="shared" si="505"/>
        <v>0.12025828393109042</v>
      </c>
      <c r="Q405" s="3">
        <f t="shared" si="506"/>
        <v>398.28272885399559</v>
      </c>
      <c r="R405" s="3">
        <f t="shared" si="507"/>
        <v>1.5353070614730158</v>
      </c>
      <c r="S405" s="3">
        <f t="shared" si="508"/>
        <v>1.1990148996869048</v>
      </c>
      <c r="T405" s="3">
        <f t="shared" si="509"/>
        <v>23.582880020141602</v>
      </c>
      <c r="U405" s="2">
        <v>6</v>
      </c>
      <c r="V405" s="3">
        <f t="shared" si="510"/>
        <v>1.4200000166893005</v>
      </c>
      <c r="W405" s="2">
        <v>1</v>
      </c>
      <c r="X405" s="3">
        <f t="shared" si="511"/>
        <v>2.8400000333786011</v>
      </c>
      <c r="Y405" s="2">
        <v>20.477821350097656</v>
      </c>
      <c r="Z405" s="2">
        <v>23.582880020141602</v>
      </c>
      <c r="AA405" s="2">
        <v>19.592718124389648</v>
      </c>
      <c r="AB405" s="2">
        <v>674.0831298828125</v>
      </c>
      <c r="AC405" s="2">
        <v>651.7928466796875</v>
      </c>
      <c r="AD405" s="2">
        <v>16.821470260620117</v>
      </c>
      <c r="AE405" s="2">
        <v>18.628849029541016</v>
      </c>
      <c r="AF405" s="2">
        <v>64.477615356445313</v>
      </c>
      <c r="AG405" s="2">
        <v>71.234703063964844</v>
      </c>
      <c r="AH405" s="2">
        <v>500.1849365234375</v>
      </c>
      <c r="AI405" s="2">
        <v>1700.4320068359375</v>
      </c>
      <c r="AJ405" s="2">
        <v>13.237998962402344</v>
      </c>
      <c r="AK405" s="2">
        <v>92.422958374023438</v>
      </c>
      <c r="AL405" s="2">
        <v>8.1519603729248047</v>
      </c>
      <c r="AM405" s="2">
        <v>5.1996722817420959E-2</v>
      </c>
      <c r="AN405" s="2">
        <v>1</v>
      </c>
      <c r="AO405" s="2">
        <v>-0.21956524252891541</v>
      </c>
      <c r="AP405" s="2">
        <v>2.737391471862793</v>
      </c>
      <c r="AQ405" s="2">
        <v>1</v>
      </c>
      <c r="AR405" s="2">
        <v>0</v>
      </c>
      <c r="AS405" s="2">
        <v>0.15999999642372131</v>
      </c>
      <c r="AT405" s="2">
        <v>111115</v>
      </c>
      <c r="AU405" s="3">
        <f t="shared" si="512"/>
        <v>0.83364156087239571</v>
      </c>
      <c r="AV405" s="3">
        <f t="shared" si="513"/>
        <v>1.5353070614730158E-3</v>
      </c>
      <c r="AW405" s="3">
        <f t="shared" si="514"/>
        <v>296.73288002014158</v>
      </c>
      <c r="AX405" s="3">
        <f t="shared" si="515"/>
        <v>293.62782135009763</v>
      </c>
      <c r="AY405" s="3">
        <f t="shared" si="516"/>
        <v>272.06911501253126</v>
      </c>
      <c r="AZ405" s="3">
        <f t="shared" si="517"/>
        <v>2.0172581287673323</v>
      </c>
      <c r="BA405" s="3">
        <f t="shared" si="518"/>
        <v>2.9207482381001411</v>
      </c>
      <c r="BB405" s="3">
        <f t="shared" si="519"/>
        <v>31.601977360216718</v>
      </c>
      <c r="BC405" s="3">
        <f t="shared" si="520"/>
        <v>12.973128330675703</v>
      </c>
      <c r="BD405" s="3">
        <f t="shared" si="521"/>
        <v>22.030350685119629</v>
      </c>
      <c r="BE405" s="3">
        <f t="shared" si="522"/>
        <v>2.6584224678522017</v>
      </c>
      <c r="BF405" s="3">
        <f t="shared" si="523"/>
        <v>0.11537288093450532</v>
      </c>
      <c r="BG405" s="3">
        <f t="shared" si="524"/>
        <v>1.7217333384132363</v>
      </c>
      <c r="BH405" s="3">
        <f t="shared" si="525"/>
        <v>0.93668912943896543</v>
      </c>
      <c r="BI405" s="3">
        <f t="shared" si="526"/>
        <v>7.2531616104401037E-2</v>
      </c>
      <c r="BJ405" s="3">
        <f t="shared" si="527"/>
        <v>36.810468069965296</v>
      </c>
      <c r="BK405" s="3">
        <f t="shared" si="528"/>
        <v>0.61105722605410073</v>
      </c>
      <c r="BL405" s="3">
        <f t="shared" si="529"/>
        <v>59.601430461672436</v>
      </c>
      <c r="BM405" s="3">
        <f t="shared" si="530"/>
        <v>643.43548908981961</v>
      </c>
      <c r="BN405" s="3">
        <f t="shared" si="531"/>
        <v>1.62856551256697E-2</v>
      </c>
    </row>
    <row r="406" spans="1:66" s="5" customFormat="1">
      <c r="A406" s="5" t="s">
        <v>761</v>
      </c>
      <c r="B406" s="5" t="s">
        <v>136</v>
      </c>
      <c r="C406" s="5">
        <v>20190709</v>
      </c>
      <c r="D406" s="5" t="s">
        <v>338</v>
      </c>
      <c r="E406" s="5" t="s">
        <v>0</v>
      </c>
      <c r="G406" s="5">
        <v>1700</v>
      </c>
      <c r="H406" s="5">
        <v>800</v>
      </c>
      <c r="I406" s="5">
        <v>19.600000000000001</v>
      </c>
      <c r="K406" s="2">
        <v>32</v>
      </c>
      <c r="L406" s="2" t="s">
        <v>773</v>
      </c>
      <c r="M406" s="2">
        <v>8652.9999997988343</v>
      </c>
      <c r="N406" s="2">
        <v>0</v>
      </c>
      <c r="O406" s="3">
        <f t="shared" si="504"/>
        <v>19.826965076918096</v>
      </c>
      <c r="P406" s="3">
        <f t="shared" si="505"/>
        <v>0.12345389887028775</v>
      </c>
      <c r="Q406" s="3">
        <f t="shared" si="506"/>
        <v>495.24561461866392</v>
      </c>
      <c r="R406" s="3">
        <f t="shared" si="507"/>
        <v>1.568781875222657</v>
      </c>
      <c r="S406" s="3">
        <f t="shared" si="508"/>
        <v>1.1947177461618574</v>
      </c>
      <c r="T406" s="3">
        <f t="shared" si="509"/>
        <v>23.578184127807617</v>
      </c>
      <c r="U406" s="2">
        <v>6</v>
      </c>
      <c r="V406" s="3">
        <f t="shared" si="510"/>
        <v>1.4200000166893005</v>
      </c>
      <c r="W406" s="2">
        <v>1</v>
      </c>
      <c r="X406" s="3">
        <f t="shared" si="511"/>
        <v>2.8400000333786011</v>
      </c>
      <c r="Y406" s="2">
        <v>20.478466033935547</v>
      </c>
      <c r="Z406" s="2">
        <v>23.578184127807617</v>
      </c>
      <c r="AA406" s="2">
        <v>19.598649978637695</v>
      </c>
      <c r="AB406" s="2">
        <v>800.4117431640625</v>
      </c>
      <c r="AC406" s="2">
        <v>775.169189453125</v>
      </c>
      <c r="AD406" s="2">
        <v>16.819625854492188</v>
      </c>
      <c r="AE406" s="2">
        <v>18.666358947753906</v>
      </c>
      <c r="AF406" s="2">
        <v>64.43701171875</v>
      </c>
      <c r="AG406" s="2">
        <v>71.376953125</v>
      </c>
      <c r="AH406" s="2">
        <v>500.1800537109375</v>
      </c>
      <c r="AI406" s="2">
        <v>1701.3994140625</v>
      </c>
      <c r="AJ406" s="2">
        <v>13.556353569030762</v>
      </c>
      <c r="AK406" s="2">
        <v>92.423171997070313</v>
      </c>
      <c r="AL406" s="2">
        <v>7.6929759979248047</v>
      </c>
      <c r="AM406" s="2">
        <v>5.0499454140663147E-2</v>
      </c>
      <c r="AN406" s="2">
        <v>1</v>
      </c>
      <c r="AO406" s="2">
        <v>-0.21956524252891541</v>
      </c>
      <c r="AP406" s="2">
        <v>2.737391471862793</v>
      </c>
      <c r="AQ406" s="2">
        <v>1</v>
      </c>
      <c r="AR406" s="2">
        <v>0</v>
      </c>
      <c r="AS406" s="2">
        <v>0.15999999642372131</v>
      </c>
      <c r="AT406" s="2">
        <v>111115</v>
      </c>
      <c r="AU406" s="3">
        <f t="shared" si="512"/>
        <v>0.8336334228515625</v>
      </c>
      <c r="AV406" s="3">
        <f t="shared" si="513"/>
        <v>1.5687818752226569E-3</v>
      </c>
      <c r="AW406" s="3">
        <f t="shared" si="514"/>
        <v>296.72818412780759</v>
      </c>
      <c r="AX406" s="3">
        <f t="shared" si="515"/>
        <v>293.62846603393552</v>
      </c>
      <c r="AY406" s="3">
        <f t="shared" si="516"/>
        <v>272.22390016532154</v>
      </c>
      <c r="AZ406" s="3">
        <f t="shared" si="517"/>
        <v>2.0022963584057072</v>
      </c>
      <c r="BA406" s="3">
        <f t="shared" si="518"/>
        <v>2.9199218497491692</v>
      </c>
      <c r="BB406" s="3">
        <f t="shared" si="519"/>
        <v>31.592962962164151</v>
      </c>
      <c r="BC406" s="3">
        <f t="shared" si="520"/>
        <v>12.926604014410245</v>
      </c>
      <c r="BD406" s="3">
        <f t="shared" si="521"/>
        <v>22.028325080871582</v>
      </c>
      <c r="BE406" s="3">
        <f t="shared" si="522"/>
        <v>2.6580941510375249</v>
      </c>
      <c r="BF406" s="3">
        <f t="shared" si="523"/>
        <v>0.11831095907951823</v>
      </c>
      <c r="BG406" s="3">
        <f t="shared" si="524"/>
        <v>1.7252041035873118</v>
      </c>
      <c r="BH406" s="3">
        <f t="shared" si="525"/>
        <v>0.93289004745021309</v>
      </c>
      <c r="BI406" s="3">
        <f t="shared" si="526"/>
        <v>7.4389829254480233E-2</v>
      </c>
      <c r="BJ406" s="3">
        <f t="shared" si="527"/>
        <v>45.772170620695583</v>
      </c>
      <c r="BK406" s="3">
        <f t="shared" si="528"/>
        <v>0.63888712471667675</v>
      </c>
      <c r="BL406" s="3">
        <f t="shared" si="529"/>
        <v>59.777654277763702</v>
      </c>
      <c r="BM406" s="3">
        <f t="shared" si="530"/>
        <v>765.74439982662739</v>
      </c>
      <c r="BN406" s="3">
        <f t="shared" si="531"/>
        <v>1.5477873086811323E-2</v>
      </c>
    </row>
    <row r="407" spans="1:66" s="5" customFormat="1">
      <c r="A407" s="5" t="s">
        <v>761</v>
      </c>
      <c r="B407" s="5" t="s">
        <v>136</v>
      </c>
      <c r="C407" s="5">
        <v>20190709</v>
      </c>
      <c r="D407" s="5" t="s">
        <v>338</v>
      </c>
      <c r="E407" s="5" t="s">
        <v>0</v>
      </c>
      <c r="G407" s="5">
        <v>1700</v>
      </c>
      <c r="H407" s="5">
        <v>1000</v>
      </c>
      <c r="I407" s="5">
        <v>19.600000000000001</v>
      </c>
      <c r="K407" s="2">
        <v>33</v>
      </c>
      <c r="L407" s="2" t="s">
        <v>774</v>
      </c>
      <c r="M407" s="2">
        <v>8775.4999998100102</v>
      </c>
      <c r="N407" s="2">
        <v>0</v>
      </c>
      <c r="O407" s="3">
        <f t="shared" si="504"/>
        <v>21.295774735892209</v>
      </c>
      <c r="P407" s="3">
        <f t="shared" si="505"/>
        <v>0.12098055834252038</v>
      </c>
      <c r="Q407" s="3">
        <f t="shared" si="506"/>
        <v>662.0294463251663</v>
      </c>
      <c r="R407" s="3">
        <f t="shared" si="507"/>
        <v>1.538405849376733</v>
      </c>
      <c r="S407" s="3">
        <f t="shared" si="508"/>
        <v>1.1944880431786342</v>
      </c>
      <c r="T407" s="3">
        <f t="shared" si="509"/>
        <v>23.612245559692383</v>
      </c>
      <c r="U407" s="2">
        <v>6</v>
      </c>
      <c r="V407" s="3">
        <f t="shared" si="510"/>
        <v>1.4200000166893005</v>
      </c>
      <c r="W407" s="2">
        <v>1</v>
      </c>
      <c r="X407" s="3">
        <f t="shared" si="511"/>
        <v>2.8400000333786011</v>
      </c>
      <c r="Y407" s="2">
        <v>20.47327995300293</v>
      </c>
      <c r="Z407" s="2">
        <v>23.612245559692383</v>
      </c>
      <c r="AA407" s="2">
        <v>19.59345817565918</v>
      </c>
      <c r="AB407" s="2">
        <v>998.49932861328125</v>
      </c>
      <c r="AC407" s="2">
        <v>971.1650390625</v>
      </c>
      <c r="AD407" s="2">
        <v>16.922677993774414</v>
      </c>
      <c r="AE407" s="2">
        <v>18.733287811279297</v>
      </c>
      <c r="AF407" s="2">
        <v>64.881858825683594</v>
      </c>
      <c r="AG407" s="2">
        <v>71.654182434082031</v>
      </c>
      <c r="AH407" s="2">
        <v>500.24685668945313</v>
      </c>
      <c r="AI407" s="2">
        <v>1700.4818115234375</v>
      </c>
      <c r="AJ407" s="2">
        <v>13.659601211547852</v>
      </c>
      <c r="AK407" s="2">
        <v>92.425453186035156</v>
      </c>
      <c r="AL407" s="2">
        <v>6.9008007049560547</v>
      </c>
      <c r="AM407" s="2">
        <v>5.1378741860389709E-2</v>
      </c>
      <c r="AN407" s="2">
        <v>1</v>
      </c>
      <c r="AO407" s="2">
        <v>-0.21956524252891541</v>
      </c>
      <c r="AP407" s="2">
        <v>2.737391471862793</v>
      </c>
      <c r="AQ407" s="2">
        <v>1</v>
      </c>
      <c r="AR407" s="2">
        <v>0</v>
      </c>
      <c r="AS407" s="2">
        <v>0.15999999642372131</v>
      </c>
      <c r="AT407" s="2">
        <v>111115</v>
      </c>
      <c r="AU407" s="3">
        <f t="shared" si="512"/>
        <v>0.83374476114908835</v>
      </c>
      <c r="AV407" s="3">
        <f t="shared" si="513"/>
        <v>1.5384058493767329E-3</v>
      </c>
      <c r="AW407" s="3">
        <f t="shared" si="514"/>
        <v>296.76224555969236</v>
      </c>
      <c r="AX407" s="3">
        <f t="shared" si="515"/>
        <v>293.62327995300291</v>
      </c>
      <c r="AY407" s="3">
        <f t="shared" si="516"/>
        <v>272.07708376235314</v>
      </c>
      <c r="AZ407" s="3">
        <f t="shared" si="517"/>
        <v>2.0111377417648626</v>
      </c>
      <c r="BA407" s="3">
        <f t="shared" si="518"/>
        <v>2.925920658800552</v>
      </c>
      <c r="BB407" s="3">
        <f t="shared" si="519"/>
        <v>31.657087500682529</v>
      </c>
      <c r="BC407" s="3">
        <f t="shared" si="520"/>
        <v>12.923799689403232</v>
      </c>
      <c r="BD407" s="3">
        <f t="shared" si="521"/>
        <v>22.042762756347656</v>
      </c>
      <c r="BE407" s="3">
        <f t="shared" si="522"/>
        <v>2.6604350337262721</v>
      </c>
      <c r="BF407" s="3">
        <f t="shared" si="523"/>
        <v>0.11603750145866544</v>
      </c>
      <c r="BG407" s="3">
        <f t="shared" si="524"/>
        <v>1.7314326156219177</v>
      </c>
      <c r="BH407" s="3">
        <f t="shared" si="525"/>
        <v>0.92900241810435435</v>
      </c>
      <c r="BI407" s="3">
        <f t="shared" si="526"/>
        <v>7.2951912495560864E-2</v>
      </c>
      <c r="BJ407" s="3">
        <f t="shared" si="527"/>
        <v>61.188371599103434</v>
      </c>
      <c r="BK407" s="3">
        <f t="shared" si="528"/>
        <v>0.68168583062282262</v>
      </c>
      <c r="BL407" s="3">
        <f t="shared" si="529"/>
        <v>59.831614034019985</v>
      </c>
      <c r="BM407" s="3">
        <f t="shared" si="530"/>
        <v>961.0420476696961</v>
      </c>
      <c r="BN407" s="3">
        <f t="shared" si="531"/>
        <v>1.3258114747870609E-2</v>
      </c>
    </row>
    <row r="408" spans="1:66" s="5" customFormat="1">
      <c r="A408" s="5" t="s">
        <v>761</v>
      </c>
      <c r="B408" s="5" t="s">
        <v>136</v>
      </c>
      <c r="C408" s="5">
        <v>20190709</v>
      </c>
      <c r="D408" s="5" t="s">
        <v>338</v>
      </c>
      <c r="E408" s="5" t="s">
        <v>0</v>
      </c>
      <c r="G408" s="5">
        <v>1700</v>
      </c>
      <c r="H408" s="5">
        <v>1400</v>
      </c>
      <c r="I408" s="5">
        <v>19.600000000000001</v>
      </c>
      <c r="K408" s="2">
        <v>34</v>
      </c>
      <c r="L408" s="2" t="s">
        <v>775</v>
      </c>
      <c r="M408" s="2">
        <v>8894.499999742955</v>
      </c>
      <c r="N408" s="2">
        <v>0</v>
      </c>
      <c r="O408" s="3">
        <f t="shared" si="504"/>
        <v>24.568837734537819</v>
      </c>
      <c r="P408" s="3">
        <f t="shared" si="505"/>
        <v>0.1254964962749899</v>
      </c>
      <c r="Q408" s="3">
        <f t="shared" si="506"/>
        <v>1017.2853622047497</v>
      </c>
      <c r="R408" s="3">
        <f t="shared" si="507"/>
        <v>1.5815893595513875</v>
      </c>
      <c r="S408" s="3">
        <f t="shared" si="508"/>
        <v>1.1856652140311723</v>
      </c>
      <c r="T408" s="3">
        <f t="shared" si="509"/>
        <v>23.572641372680664</v>
      </c>
      <c r="U408" s="2">
        <v>6</v>
      </c>
      <c r="V408" s="3">
        <f t="shared" si="510"/>
        <v>1.4200000166893005</v>
      </c>
      <c r="W408" s="2">
        <v>1</v>
      </c>
      <c r="X408" s="3">
        <f t="shared" si="511"/>
        <v>2.8400000333786011</v>
      </c>
      <c r="Y408" s="2">
        <v>20.480693817138672</v>
      </c>
      <c r="Z408" s="2">
        <v>23.572641372680664</v>
      </c>
      <c r="AA408" s="2">
        <v>19.593984603881836</v>
      </c>
      <c r="AB408" s="2">
        <v>1399.3917236328125</v>
      </c>
      <c r="AC408" s="2">
        <v>1367.3258056640625</v>
      </c>
      <c r="AD408" s="2">
        <v>16.891689300537109</v>
      </c>
      <c r="AE408" s="2">
        <v>18.753322601318359</v>
      </c>
      <c r="AF408" s="2">
        <v>64.585029602050781</v>
      </c>
      <c r="AG408" s="2">
        <v>71.701705932617188</v>
      </c>
      <c r="AH408" s="2">
        <v>500.18313598632813</v>
      </c>
      <c r="AI408" s="2">
        <v>1700.139404296875</v>
      </c>
      <c r="AJ408" s="2">
        <v>13.57081413269043</v>
      </c>
      <c r="AK408" s="2">
        <v>92.425300598144531</v>
      </c>
      <c r="AL408" s="2">
        <v>4.0548534393310547</v>
      </c>
      <c r="AM408" s="2">
        <v>4.7373309731483459E-2</v>
      </c>
      <c r="AN408" s="2">
        <v>1</v>
      </c>
      <c r="AO408" s="2">
        <v>-0.21956524252891541</v>
      </c>
      <c r="AP408" s="2">
        <v>2.737391471862793</v>
      </c>
      <c r="AQ408" s="2">
        <v>1</v>
      </c>
      <c r="AR408" s="2">
        <v>0</v>
      </c>
      <c r="AS408" s="2">
        <v>0.15999999642372131</v>
      </c>
      <c r="AT408" s="2">
        <v>111115</v>
      </c>
      <c r="AU408" s="3">
        <f t="shared" si="512"/>
        <v>0.83363855997721337</v>
      </c>
      <c r="AV408" s="3">
        <f t="shared" si="513"/>
        <v>1.5815893595513874E-3</v>
      </c>
      <c r="AW408" s="3">
        <f t="shared" si="514"/>
        <v>296.72264137268064</v>
      </c>
      <c r="AX408" s="3">
        <f t="shared" si="515"/>
        <v>293.63069381713865</v>
      </c>
      <c r="AY408" s="3">
        <f t="shared" si="516"/>
        <v>272.02229860732768</v>
      </c>
      <c r="AZ408" s="3">
        <f t="shared" si="517"/>
        <v>1.9942431902387536</v>
      </c>
      <c r="BA408" s="3">
        <f t="shared" si="518"/>
        <v>2.9189466926719994</v>
      </c>
      <c r="BB408" s="3">
        <f t="shared" si="519"/>
        <v>31.581684601311409</v>
      </c>
      <c r="BC408" s="3">
        <f t="shared" si="520"/>
        <v>12.828361999993049</v>
      </c>
      <c r="BD408" s="3">
        <f t="shared" si="521"/>
        <v>22.026667594909668</v>
      </c>
      <c r="BE408" s="3">
        <f t="shared" si="522"/>
        <v>2.6578255264869575</v>
      </c>
      <c r="BF408" s="3">
        <f t="shared" si="523"/>
        <v>0.12018562491843555</v>
      </c>
      <c r="BG408" s="3">
        <f t="shared" si="524"/>
        <v>1.733281478640827</v>
      </c>
      <c r="BH408" s="3">
        <f t="shared" si="525"/>
        <v>0.92454404784613042</v>
      </c>
      <c r="BI408" s="3">
        <f t="shared" si="526"/>
        <v>7.5575768611140931E-2</v>
      </c>
      <c r="BJ408" s="3">
        <f t="shared" si="527"/>
        <v>94.022905395866331</v>
      </c>
      <c r="BK408" s="3">
        <f t="shared" si="528"/>
        <v>0.74399631601386307</v>
      </c>
      <c r="BL408" s="3">
        <f t="shared" si="529"/>
        <v>60.095043518127241</v>
      </c>
      <c r="BM408" s="3">
        <f t="shared" si="530"/>
        <v>1355.6469568782165</v>
      </c>
      <c r="BN408" s="3">
        <f t="shared" si="531"/>
        <v>1.089122330379335E-2</v>
      </c>
    </row>
    <row r="409" spans="1:66" s="5" customFormat="1">
      <c r="A409" s="5" t="s">
        <v>761</v>
      </c>
      <c r="B409" s="5" t="s">
        <v>136</v>
      </c>
      <c r="C409" s="5">
        <v>20190709</v>
      </c>
      <c r="D409" s="5" t="s">
        <v>338</v>
      </c>
      <c r="E409" s="5" t="s">
        <v>0</v>
      </c>
      <c r="G409" s="5">
        <v>1700</v>
      </c>
      <c r="H409" s="5">
        <v>1800</v>
      </c>
      <c r="I409" s="5">
        <v>19.600000000000001</v>
      </c>
      <c r="K409" s="2">
        <v>35</v>
      </c>
      <c r="L409" s="2" t="s">
        <v>776</v>
      </c>
      <c r="M409" s="2">
        <v>9010.9999997988343</v>
      </c>
      <c r="N409" s="2">
        <v>0</v>
      </c>
      <c r="O409" s="3">
        <f t="shared" si="504"/>
        <v>25.08046747185368</v>
      </c>
      <c r="P409" s="3">
        <f t="shared" si="505"/>
        <v>0.11846052323367354</v>
      </c>
      <c r="Q409" s="3">
        <f t="shared" si="506"/>
        <v>1382.5161513252585</v>
      </c>
      <c r="R409" s="3">
        <f t="shared" si="507"/>
        <v>1.4934599424742818</v>
      </c>
      <c r="S409" s="3">
        <f t="shared" si="508"/>
        <v>1.1833302282298701</v>
      </c>
      <c r="T409" s="3">
        <f t="shared" si="509"/>
        <v>23.547475814819336</v>
      </c>
      <c r="U409" s="2">
        <v>6</v>
      </c>
      <c r="V409" s="3">
        <f t="shared" si="510"/>
        <v>1.4200000166893005</v>
      </c>
      <c r="W409" s="2">
        <v>1</v>
      </c>
      <c r="X409" s="3">
        <f t="shared" si="511"/>
        <v>2.8400000333786011</v>
      </c>
      <c r="Y409" s="2">
        <v>20.469694137573242</v>
      </c>
      <c r="Z409" s="2">
        <v>23.547475814819336</v>
      </c>
      <c r="AA409" s="2">
        <v>19.589006423950195</v>
      </c>
      <c r="AB409" s="2">
        <v>1799.509765625</v>
      </c>
      <c r="AC409" s="2">
        <v>1766.259033203125</v>
      </c>
      <c r="AD409" s="2">
        <v>16.972646713256836</v>
      </c>
      <c r="AE409" s="2">
        <v>18.730636596679688</v>
      </c>
      <c r="AF409" s="2">
        <v>65.054054260253906</v>
      </c>
      <c r="AG409" s="2">
        <v>71.664031982421875</v>
      </c>
      <c r="AH409" s="2">
        <v>500.16891479492188</v>
      </c>
      <c r="AI409" s="2">
        <v>1701.14697265625</v>
      </c>
      <c r="AJ409" s="2">
        <v>13.702249526977539</v>
      </c>
      <c r="AK409" s="2">
        <v>92.42572021484375</v>
      </c>
      <c r="AL409" s="2">
        <v>9.5380783081054688E-2</v>
      </c>
      <c r="AM409" s="2">
        <v>5.0884738564491272E-2</v>
      </c>
      <c r="AN409" s="2">
        <v>1</v>
      </c>
      <c r="AO409" s="2">
        <v>-0.21956524252891541</v>
      </c>
      <c r="AP409" s="2">
        <v>2.737391471862793</v>
      </c>
      <c r="AQ409" s="2">
        <v>1</v>
      </c>
      <c r="AR409" s="2">
        <v>0</v>
      </c>
      <c r="AS409" s="2">
        <v>0.15999999642372131</v>
      </c>
      <c r="AT409" s="2">
        <v>111115</v>
      </c>
      <c r="AU409" s="3">
        <f t="shared" si="512"/>
        <v>0.83361485799153634</v>
      </c>
      <c r="AV409" s="3">
        <f t="shared" si="513"/>
        <v>1.4934599424742819E-3</v>
      </c>
      <c r="AW409" s="3">
        <f t="shared" si="514"/>
        <v>296.69747581481931</v>
      </c>
      <c r="AX409" s="3">
        <f t="shared" si="515"/>
        <v>293.61969413757322</v>
      </c>
      <c r="AY409" s="3">
        <f t="shared" si="516"/>
        <v>272.18350954122434</v>
      </c>
      <c r="AZ409" s="3">
        <f t="shared" si="517"/>
        <v>2.0442973882420787</v>
      </c>
      <c r="BA409" s="3">
        <f t="shared" si="518"/>
        <v>2.9145228057604999</v>
      </c>
      <c r="BB409" s="3">
        <f t="shared" si="519"/>
        <v>31.533676978504324</v>
      </c>
      <c r="BC409" s="3">
        <f t="shared" si="520"/>
        <v>12.803040381824637</v>
      </c>
      <c r="BD409" s="3">
        <f t="shared" si="521"/>
        <v>22.008584976196289</v>
      </c>
      <c r="BE409" s="3">
        <f t="shared" si="522"/>
        <v>2.6548964655764067</v>
      </c>
      <c r="BF409" s="3">
        <f t="shared" si="523"/>
        <v>0.11371721322623349</v>
      </c>
      <c r="BG409" s="3">
        <f t="shared" si="524"/>
        <v>1.7311925775306298</v>
      </c>
      <c r="BH409" s="3">
        <f t="shared" si="525"/>
        <v>0.92370388804577686</v>
      </c>
      <c r="BI409" s="3">
        <f t="shared" si="526"/>
        <v>7.1484719509558189E-2</v>
      </c>
      <c r="BJ409" s="3">
        <f t="shared" si="527"/>
        <v>127.78005099489093</v>
      </c>
      <c r="BK409" s="3">
        <f t="shared" si="528"/>
        <v>0.78273691759586039</v>
      </c>
      <c r="BL409" s="3">
        <f t="shared" si="529"/>
        <v>60.019767315844042</v>
      </c>
      <c r="BM409" s="3">
        <f t="shared" si="530"/>
        <v>1754.3369801435965</v>
      </c>
      <c r="BN409" s="3">
        <f t="shared" si="531"/>
        <v>8.5805853657034518E-3</v>
      </c>
    </row>
    <row r="410" spans="1:66" s="5" customFormat="1">
      <c r="A410" s="5" t="s">
        <v>761</v>
      </c>
      <c r="B410" s="5" t="s">
        <v>136</v>
      </c>
      <c r="C410" s="5">
        <v>20190709</v>
      </c>
      <c r="D410" s="5" t="s">
        <v>338</v>
      </c>
      <c r="E410" s="5" t="s">
        <v>0</v>
      </c>
      <c r="G410" s="5">
        <v>1700</v>
      </c>
      <c r="H410" s="5">
        <v>400</v>
      </c>
      <c r="I410" s="5">
        <v>19.600000000000001</v>
      </c>
      <c r="K410" s="2">
        <v>36</v>
      </c>
      <c r="L410" s="2" t="s">
        <v>777</v>
      </c>
      <c r="M410" s="2">
        <v>9119.4999998100102</v>
      </c>
      <c r="N410" s="2">
        <v>0</v>
      </c>
      <c r="O410" s="3">
        <f t="shared" si="504"/>
        <v>9.8091909043429677</v>
      </c>
      <c r="P410" s="3">
        <f t="shared" si="505"/>
        <v>0.11055112016475886</v>
      </c>
      <c r="Q410" s="3">
        <f t="shared" si="506"/>
        <v>232.61862818295037</v>
      </c>
      <c r="R410" s="3">
        <f t="shared" si="507"/>
        <v>1.4147558940435003</v>
      </c>
      <c r="S410" s="3">
        <f t="shared" si="508"/>
        <v>1.1979228084572093</v>
      </c>
      <c r="T410" s="3">
        <f t="shared" si="509"/>
        <v>23.602409362792969</v>
      </c>
      <c r="U410" s="2">
        <v>6</v>
      </c>
      <c r="V410" s="3">
        <f t="shared" si="510"/>
        <v>1.4200000166893005</v>
      </c>
      <c r="W410" s="2">
        <v>1</v>
      </c>
      <c r="X410" s="3">
        <f t="shared" si="511"/>
        <v>2.8400000333786011</v>
      </c>
      <c r="Y410" s="2">
        <v>20.45793342590332</v>
      </c>
      <c r="Z410" s="2">
        <v>23.602409362792969</v>
      </c>
      <c r="AA410" s="2">
        <v>19.594732284545898</v>
      </c>
      <c r="AB410" s="2">
        <v>398.28228759765625</v>
      </c>
      <c r="AC410" s="2">
        <v>385.861328125</v>
      </c>
      <c r="AD410" s="2">
        <v>17.01207160949707</v>
      </c>
      <c r="AE410" s="2">
        <v>18.677379608154297</v>
      </c>
      <c r="AF410" s="2">
        <v>65.275917053222656</v>
      </c>
      <c r="AG410" s="2">
        <v>71.51171875</v>
      </c>
      <c r="AH410" s="2">
        <v>500.207275390625</v>
      </c>
      <c r="AI410" s="2">
        <v>1699.4969482421875</v>
      </c>
      <c r="AJ410" s="2">
        <v>13.663178443908691</v>
      </c>
      <c r="AK410" s="2">
        <v>92.425407409667969</v>
      </c>
      <c r="AL410" s="2">
        <v>8.0845470428466797</v>
      </c>
      <c r="AM410" s="2">
        <v>5.3246036171913147E-2</v>
      </c>
      <c r="AN410" s="2">
        <v>1</v>
      </c>
      <c r="AO410" s="2">
        <v>-0.21956524252891541</v>
      </c>
      <c r="AP410" s="2">
        <v>2.737391471862793</v>
      </c>
      <c r="AQ410" s="2">
        <v>1</v>
      </c>
      <c r="AR410" s="2">
        <v>0</v>
      </c>
      <c r="AS410" s="2">
        <v>0.15999999642372131</v>
      </c>
      <c r="AT410" s="2">
        <v>111115</v>
      </c>
      <c r="AU410" s="3">
        <f t="shared" si="512"/>
        <v>0.83367879231770814</v>
      </c>
      <c r="AV410" s="3">
        <f t="shared" si="513"/>
        <v>1.4147558940435002E-3</v>
      </c>
      <c r="AW410" s="3">
        <f t="shared" si="514"/>
        <v>296.75240936279295</v>
      </c>
      <c r="AX410" s="3">
        <f t="shared" si="515"/>
        <v>293.6079334259033</v>
      </c>
      <c r="AY410" s="3">
        <f t="shared" si="516"/>
        <v>271.91950564087529</v>
      </c>
      <c r="AZ410" s="3">
        <f t="shared" si="517"/>
        <v>2.0733463009640047</v>
      </c>
      <c r="BA410" s="3">
        <f t="shared" si="518"/>
        <v>2.9241872280858949</v>
      </c>
      <c r="BB410" s="3">
        <f t="shared" si="519"/>
        <v>31.638348264181047</v>
      </c>
      <c r="BC410" s="3">
        <f t="shared" si="520"/>
        <v>12.960968656026751</v>
      </c>
      <c r="BD410" s="3">
        <f t="shared" si="521"/>
        <v>22.030171394348145</v>
      </c>
      <c r="BE410" s="3">
        <f t="shared" si="522"/>
        <v>2.6583934063634129</v>
      </c>
      <c r="BF410" s="3">
        <f t="shared" si="523"/>
        <v>0.10640899568235297</v>
      </c>
      <c r="BG410" s="3">
        <f t="shared" si="524"/>
        <v>1.7262644196286856</v>
      </c>
      <c r="BH410" s="3">
        <f t="shared" si="525"/>
        <v>0.93212898673472733</v>
      </c>
      <c r="BI410" s="3">
        <f t="shared" si="526"/>
        <v>6.6865762545198451E-2</v>
      </c>
      <c r="BJ410" s="3">
        <f t="shared" si="527"/>
        <v>21.499871480887261</v>
      </c>
      <c r="BK410" s="3">
        <f t="shared" si="528"/>
        <v>0.60285551110629421</v>
      </c>
      <c r="BL410" s="3">
        <f t="shared" si="529"/>
        <v>59.551300558494589</v>
      </c>
      <c r="BM410" s="3">
        <f t="shared" si="530"/>
        <v>381.19850855978007</v>
      </c>
      <c r="BN410" s="3">
        <f t="shared" si="531"/>
        <v>1.5324038858052674E-2</v>
      </c>
    </row>
    <row r="411" spans="1:66" s="5" customFormat="1"/>
    <row r="412" spans="1:66" s="5" customFormat="1">
      <c r="A412" s="5" t="s">
        <v>778</v>
      </c>
      <c r="B412" s="5" t="s">
        <v>136</v>
      </c>
      <c r="C412" s="5">
        <v>20190709</v>
      </c>
      <c r="D412" s="5" t="s">
        <v>338</v>
      </c>
      <c r="E412" s="5" t="s">
        <v>0</v>
      </c>
      <c r="G412" s="5">
        <v>1700</v>
      </c>
      <c r="H412" s="5">
        <v>400</v>
      </c>
      <c r="I412" s="5">
        <v>28.8</v>
      </c>
      <c r="K412" s="2">
        <v>73</v>
      </c>
      <c r="L412" s="2" t="s">
        <v>779</v>
      </c>
      <c r="M412" s="2">
        <v>23641.999999530613</v>
      </c>
      <c r="N412" s="2">
        <v>0</v>
      </c>
      <c r="O412" s="3">
        <f t="shared" ref="O412:O428" si="532">(AB412-AC412*(1000-AD412)/(1000-AE412))*AU412</f>
        <v>10.993123600805182</v>
      </c>
      <c r="P412" s="3">
        <f t="shared" ref="P412:P428" si="533">IF(BF412&lt;&gt;0,1/(1/BF412-1/X412),0)</f>
        <v>0.10389695673188906</v>
      </c>
      <c r="Q412" s="3">
        <f t="shared" ref="Q412:Q428" si="534">((BI412-AV412/2)*AC412-O412)/(BI412+AV412/2)</f>
        <v>196.40922093208331</v>
      </c>
      <c r="R412" s="3">
        <f t="shared" ref="R412:R428" si="535">AV412*1000</f>
        <v>3.0828922384641246</v>
      </c>
      <c r="S412" s="3">
        <f t="shared" ref="S412:S428" si="536">(BA412-BG412)</f>
        <v>2.7443641799487284</v>
      </c>
      <c r="T412" s="3">
        <f t="shared" ref="T412:T428" si="537">(Z412+AZ412*N412)</f>
        <v>30.718128204345703</v>
      </c>
      <c r="U412" s="2">
        <v>6</v>
      </c>
      <c r="V412" s="3">
        <f t="shared" ref="V412:V428" si="538">(U412*AO412+AP412)</f>
        <v>1.4200000166893005</v>
      </c>
      <c r="W412" s="2">
        <v>1</v>
      </c>
      <c r="X412" s="3">
        <f t="shared" ref="X412:X428" si="539">V412*(W412+1)*(W412+1)/(W412*W412+1)</f>
        <v>2.8400000333786011</v>
      </c>
      <c r="Y412" s="2">
        <v>28.844322204589844</v>
      </c>
      <c r="Z412" s="2">
        <v>30.718128204345703</v>
      </c>
      <c r="AA412" s="2">
        <v>28.767374038696289</v>
      </c>
      <c r="AB412" s="2">
        <v>399.859130859375</v>
      </c>
      <c r="AC412" s="2">
        <v>385.24481201171875</v>
      </c>
      <c r="AD412" s="2">
        <v>14.735054016113281</v>
      </c>
      <c r="AE412" s="2">
        <v>18.365926742553711</v>
      </c>
      <c r="AF412" s="2">
        <v>34.121509552001953</v>
      </c>
      <c r="AG412" s="2">
        <v>42.528781890869141</v>
      </c>
      <c r="AH412" s="2">
        <v>500.09002685546875</v>
      </c>
      <c r="AI412" s="2">
        <v>1700.26708984375</v>
      </c>
      <c r="AJ412" s="2">
        <v>14.227343559265137</v>
      </c>
      <c r="AK412" s="2">
        <v>92.291252136230469</v>
      </c>
      <c r="AL412" s="2">
        <v>7.4656391143798828</v>
      </c>
      <c r="AM412" s="2">
        <v>6.8281665444374084E-2</v>
      </c>
      <c r="AN412" s="2">
        <v>1</v>
      </c>
      <c r="AO412" s="2">
        <v>-0.21956524252891541</v>
      </c>
      <c r="AP412" s="2">
        <v>2.737391471862793</v>
      </c>
      <c r="AQ412" s="2">
        <v>1</v>
      </c>
      <c r="AR412" s="2">
        <v>0</v>
      </c>
      <c r="AS412" s="2">
        <v>0.15999999642372131</v>
      </c>
      <c r="AT412" s="2">
        <v>111115</v>
      </c>
      <c r="AU412" s="3">
        <f t="shared" ref="AU412:AU428" si="540">AH412*0.000001/(U412*0.0001)</f>
        <v>0.83348337809244777</v>
      </c>
      <c r="AV412" s="3">
        <f t="shared" ref="AV412:AV428" si="541">(AE412-AD412)/(1000-AE412)*AU412</f>
        <v>3.0828922384641246E-3</v>
      </c>
      <c r="AW412" s="3">
        <f t="shared" ref="AW412:AW428" si="542">(Z412+273.15)</f>
        <v>303.86812820434568</v>
      </c>
      <c r="AX412" s="3">
        <f t="shared" ref="AX412:AX428" si="543">(Y412+273.15)</f>
        <v>301.99432220458982</v>
      </c>
      <c r="AY412" s="3">
        <f t="shared" ref="AY412:AY428" si="544">(AI412*AQ412+AJ412*AR412)*AS412</f>
        <v>272.04272829437105</v>
      </c>
      <c r="AZ412" s="3">
        <f t="shared" ref="AZ412:AZ428" si="545">((AY412+0.00000010773*(AX412^4-AW412^4))-AV412*44100)/(V412*51.4+0.00000043092*AW412^3)</f>
        <v>1.3357067496279538</v>
      </c>
      <c r="BA412" s="3">
        <f t="shared" ref="BA412:BA428" si="546">0.61365*EXP(17.502*T412/(240.97+T412))</f>
        <v>4.4393785556612908</v>
      </c>
      <c r="BB412" s="3">
        <f t="shared" ref="BB412:BB428" si="547">BA412*1000/AK412</f>
        <v>48.101834712442255</v>
      </c>
      <c r="BC412" s="3">
        <f t="shared" ref="BC412:BC428" si="548">(BB412-AE412)</f>
        <v>29.735907969888544</v>
      </c>
      <c r="BD412" s="3">
        <f t="shared" ref="BD412:BD428" si="549">IF(N412,Z412,(Y412+Z412)/2)</f>
        <v>29.781225204467773</v>
      </c>
      <c r="BE412" s="3">
        <f t="shared" ref="BE412:BE428" si="550">0.61365*EXP(17.502*BD412/(240.97+BD412))</f>
        <v>4.2072041775632938</v>
      </c>
      <c r="BF412" s="3">
        <f t="shared" ref="BF412:BF428" si="551">IF(BC412&lt;&gt;0,(1000-(BB412+AE412)/2)/BC412*AV412,0)</f>
        <v>0.10023019201341878</v>
      </c>
      <c r="BG412" s="3">
        <f t="shared" ref="BG412:BG428" si="552">AE412*AK412/1000</f>
        <v>1.6950143757125624</v>
      </c>
      <c r="BH412" s="3">
        <f t="shared" ref="BH412:BH428" si="553">(BE412-BG412)</f>
        <v>2.5121898018507314</v>
      </c>
      <c r="BI412" s="3">
        <f t="shared" ref="BI412:BI428" si="554">1/(1.6/P412+1.37/X412)</f>
        <v>6.2963299898311925E-2</v>
      </c>
      <c r="BJ412" s="3">
        <f t="shared" ref="BJ412:BJ428" si="555">Q412*AK412*0.001</f>
        <v>18.126852930923494</v>
      </c>
      <c r="BK412" s="3">
        <f t="shared" ref="BK412:BK428" si="556">Q412/AC412</f>
        <v>0.50982963250419777</v>
      </c>
      <c r="BL412" s="3">
        <f t="shared" ref="BL412:BL428" si="557">(1-AV412*AK412/BA412/P412)*100</f>
        <v>38.312967886162951</v>
      </c>
      <c r="BM412" s="3">
        <f t="shared" ref="BM412:BM428" si="558">(AC412-O412/(X412/1.35))</f>
        <v>380.01920754458365</v>
      </c>
      <c r="BN412" s="3">
        <f t="shared" ref="BN412:BN428" si="559">O412*BL412/100/BM412</f>
        <v>1.1083102725455171E-2</v>
      </c>
    </row>
    <row r="413" spans="1:66" s="5" customFormat="1">
      <c r="A413" s="5" t="s">
        <v>778</v>
      </c>
      <c r="B413" s="5" t="s">
        <v>136</v>
      </c>
      <c r="C413" s="5">
        <v>20190709</v>
      </c>
      <c r="D413" s="5" t="s">
        <v>338</v>
      </c>
      <c r="E413" s="5" t="s">
        <v>0</v>
      </c>
      <c r="G413" s="5">
        <v>1700</v>
      </c>
      <c r="H413" s="5">
        <v>325</v>
      </c>
      <c r="I413" s="5">
        <v>28.8</v>
      </c>
      <c r="K413" s="2">
        <v>74</v>
      </c>
      <c r="L413" s="2" t="s">
        <v>780</v>
      </c>
      <c r="M413" s="2">
        <v>23730.49999981001</v>
      </c>
      <c r="N413" s="2">
        <v>0</v>
      </c>
      <c r="O413" s="3">
        <f t="shared" si="532"/>
        <v>8.3250874760372682</v>
      </c>
      <c r="P413" s="3">
        <f t="shared" si="533"/>
        <v>0.10227192382094814</v>
      </c>
      <c r="Q413" s="3">
        <f t="shared" si="534"/>
        <v>168.36368410886948</v>
      </c>
      <c r="R413" s="3">
        <f t="shared" si="535"/>
        <v>3.0416189287445752</v>
      </c>
      <c r="S413" s="3">
        <f t="shared" si="536"/>
        <v>2.7488553578506991</v>
      </c>
      <c r="T413" s="3">
        <f t="shared" si="537"/>
        <v>30.752296447753906</v>
      </c>
      <c r="U413" s="2">
        <v>6</v>
      </c>
      <c r="V413" s="3">
        <f t="shared" si="538"/>
        <v>1.4200000166893005</v>
      </c>
      <c r="W413" s="2">
        <v>1</v>
      </c>
      <c r="X413" s="3">
        <f t="shared" si="539"/>
        <v>2.8400000333786011</v>
      </c>
      <c r="Y413" s="2">
        <v>28.86897087097168</v>
      </c>
      <c r="Z413" s="2">
        <v>30.752296447753906</v>
      </c>
      <c r="AA413" s="2">
        <v>28.764083862304688</v>
      </c>
      <c r="AB413" s="2">
        <v>325.59942626953125</v>
      </c>
      <c r="AC413" s="2">
        <v>314.46389770507813</v>
      </c>
      <c r="AD413" s="2">
        <v>14.829741477966309</v>
      </c>
      <c r="AE413" s="2">
        <v>18.411725997924805</v>
      </c>
      <c r="AF413" s="2">
        <v>34.430095672607422</v>
      </c>
      <c r="AG413" s="2">
        <v>42.570484161376953</v>
      </c>
      <c r="AH413" s="2">
        <v>500.1055908203125</v>
      </c>
      <c r="AI413" s="2">
        <v>1700.8896484375</v>
      </c>
      <c r="AJ413" s="2">
        <v>15.378949165344238</v>
      </c>
      <c r="AK413" s="2">
        <v>92.288864135742188</v>
      </c>
      <c r="AL413" s="2">
        <v>7.2344379425048828</v>
      </c>
      <c r="AM413" s="2">
        <v>6.5254703164100647E-2</v>
      </c>
      <c r="AN413" s="2">
        <v>1</v>
      </c>
      <c r="AO413" s="2">
        <v>-0.21956524252891541</v>
      </c>
      <c r="AP413" s="2">
        <v>2.737391471862793</v>
      </c>
      <c r="AQ413" s="2">
        <v>1</v>
      </c>
      <c r="AR413" s="2">
        <v>0</v>
      </c>
      <c r="AS413" s="2">
        <v>0.15999999642372131</v>
      </c>
      <c r="AT413" s="2">
        <v>111115</v>
      </c>
      <c r="AU413" s="3">
        <f t="shared" si="540"/>
        <v>0.83350931803385409</v>
      </c>
      <c r="AV413" s="3">
        <f t="shared" si="541"/>
        <v>3.041618928744575E-3</v>
      </c>
      <c r="AW413" s="3">
        <f t="shared" si="542"/>
        <v>303.90229644775388</v>
      </c>
      <c r="AX413" s="3">
        <f t="shared" si="543"/>
        <v>302.01897087097166</v>
      </c>
      <c r="AY413" s="3">
        <f t="shared" si="544"/>
        <v>272.1423376671446</v>
      </c>
      <c r="AZ413" s="3">
        <f t="shared" si="545"/>
        <v>1.3567885928478656</v>
      </c>
      <c r="BA413" s="3">
        <f t="shared" si="546"/>
        <v>4.4480526369776934</v>
      </c>
      <c r="BB413" s="3">
        <f t="shared" si="547"/>
        <v>48.19706774628105</v>
      </c>
      <c r="BC413" s="3">
        <f t="shared" si="548"/>
        <v>29.785341748356245</v>
      </c>
      <c r="BD413" s="3">
        <f t="shared" si="549"/>
        <v>29.810633659362793</v>
      </c>
      <c r="BE413" s="3">
        <f t="shared" si="550"/>
        <v>4.2143277169912494</v>
      </c>
      <c r="BF413" s="3">
        <f t="shared" si="551"/>
        <v>9.8717002129755052E-2</v>
      </c>
      <c r="BG413" s="3">
        <f t="shared" si="552"/>
        <v>1.6991972791269945</v>
      </c>
      <c r="BH413" s="3">
        <f t="shared" si="553"/>
        <v>2.5151304378642552</v>
      </c>
      <c r="BI413" s="3">
        <f t="shared" si="554"/>
        <v>6.2007960215295664E-2</v>
      </c>
      <c r="BJ413" s="3">
        <f t="shared" si="555"/>
        <v>15.538093168116472</v>
      </c>
      <c r="BK413" s="3">
        <f t="shared" si="556"/>
        <v>0.5353990882182933</v>
      </c>
      <c r="BL413" s="3">
        <f t="shared" si="557"/>
        <v>38.29394815649313</v>
      </c>
      <c r="BM413" s="3">
        <f t="shared" si="558"/>
        <v>310.50654983164168</v>
      </c>
      <c r="BN413" s="3">
        <f t="shared" si="559"/>
        <v>1.0267109288950482E-2</v>
      </c>
    </row>
    <row r="414" spans="1:66" s="5" customFormat="1">
      <c r="A414" s="5" t="s">
        <v>778</v>
      </c>
      <c r="B414" s="5" t="s">
        <v>136</v>
      </c>
      <c r="C414" s="5">
        <v>20190709</v>
      </c>
      <c r="D414" s="5" t="s">
        <v>338</v>
      </c>
      <c r="E414" s="5" t="s">
        <v>0</v>
      </c>
      <c r="G414" s="5">
        <v>1700</v>
      </c>
      <c r="H414" s="5">
        <v>250</v>
      </c>
      <c r="I414" s="5">
        <v>28.8</v>
      </c>
      <c r="K414" s="2">
        <v>75</v>
      </c>
      <c r="L414" s="2" t="s">
        <v>781</v>
      </c>
      <c r="M414" s="2">
        <v>23819.49999981001</v>
      </c>
      <c r="N414" s="2">
        <v>0</v>
      </c>
      <c r="O414" s="3">
        <f t="shared" si="532"/>
        <v>5.9524109477129112</v>
      </c>
      <c r="P414" s="3">
        <f t="shared" si="533"/>
        <v>0.10335616564202027</v>
      </c>
      <c r="Q414" s="3">
        <f t="shared" si="534"/>
        <v>138.32863484102415</v>
      </c>
      <c r="R414" s="3">
        <f t="shared" si="535"/>
        <v>3.0575887340540828</v>
      </c>
      <c r="S414" s="3">
        <f t="shared" si="536"/>
        <v>2.7352924668960288</v>
      </c>
      <c r="T414" s="3">
        <f t="shared" si="537"/>
        <v>30.702558517456055</v>
      </c>
      <c r="U414" s="2">
        <v>6</v>
      </c>
      <c r="V414" s="3">
        <f t="shared" si="538"/>
        <v>1.4200000166893005</v>
      </c>
      <c r="W414" s="2">
        <v>1</v>
      </c>
      <c r="X414" s="3">
        <f t="shared" si="539"/>
        <v>2.8400000333786011</v>
      </c>
      <c r="Y414" s="2">
        <v>28.83860969543457</v>
      </c>
      <c r="Z414" s="2">
        <v>30.702558517456055</v>
      </c>
      <c r="AA414" s="2">
        <v>28.766277313232422</v>
      </c>
      <c r="AB414" s="2">
        <v>250.67521667480469</v>
      </c>
      <c r="AC414" s="2">
        <v>242.64324951171875</v>
      </c>
      <c r="AD414" s="2">
        <v>14.822221755981445</v>
      </c>
      <c r="AE414" s="2">
        <v>18.423189163208008</v>
      </c>
      <c r="AF414" s="2">
        <v>34.472248077392578</v>
      </c>
      <c r="AG414" s="2">
        <v>42.670379638671875</v>
      </c>
      <c r="AH414" s="2">
        <v>500.0753173828125</v>
      </c>
      <c r="AI414" s="2">
        <v>1700.7880859375</v>
      </c>
      <c r="AJ414" s="2">
        <v>14.741111755371094</v>
      </c>
      <c r="AK414" s="2">
        <v>92.282524108886719</v>
      </c>
      <c r="AL414" s="2">
        <v>6.9748706817626953</v>
      </c>
      <c r="AM414" s="2">
        <v>6.8031802773475647E-2</v>
      </c>
      <c r="AN414" s="2">
        <v>1</v>
      </c>
      <c r="AO414" s="2">
        <v>-0.21956524252891541</v>
      </c>
      <c r="AP414" s="2">
        <v>2.737391471862793</v>
      </c>
      <c r="AQ414" s="2">
        <v>1</v>
      </c>
      <c r="AR414" s="2">
        <v>0</v>
      </c>
      <c r="AS414" s="2">
        <v>0.15999999642372131</v>
      </c>
      <c r="AT414" s="2">
        <v>111115</v>
      </c>
      <c r="AU414" s="3">
        <f t="shared" si="540"/>
        <v>0.83345886230468746</v>
      </c>
      <c r="AV414" s="3">
        <f t="shared" si="541"/>
        <v>3.0575887340540827E-3</v>
      </c>
      <c r="AW414" s="3">
        <f t="shared" si="542"/>
        <v>303.85255851745603</v>
      </c>
      <c r="AX414" s="3">
        <f t="shared" si="543"/>
        <v>301.98860969543455</v>
      </c>
      <c r="AY414" s="3">
        <f t="shared" si="544"/>
        <v>272.12608766750782</v>
      </c>
      <c r="AZ414" s="3">
        <f t="shared" si="545"/>
        <v>1.3512475665506378</v>
      </c>
      <c r="BA414" s="3">
        <f t="shared" si="546"/>
        <v>4.4354308650123526</v>
      </c>
      <c r="BB414" s="3">
        <f t="shared" si="547"/>
        <v>48.063605843494969</v>
      </c>
      <c r="BC414" s="3">
        <f t="shared" si="548"/>
        <v>29.640416680286961</v>
      </c>
      <c r="BD414" s="3">
        <f t="shared" si="549"/>
        <v>29.770584106445313</v>
      </c>
      <c r="BE414" s="3">
        <f t="shared" si="550"/>
        <v>4.2046291969656222</v>
      </c>
      <c r="BF414" s="3">
        <f t="shared" si="551"/>
        <v>9.9726806416053929E-2</v>
      </c>
      <c r="BG414" s="3">
        <f t="shared" si="552"/>
        <v>1.7001383981163236</v>
      </c>
      <c r="BH414" s="3">
        <f t="shared" si="553"/>
        <v>2.5044907988492984</v>
      </c>
      <c r="BI414" s="3">
        <f t="shared" si="554"/>
        <v>6.2645475316536955E-2</v>
      </c>
      <c r="BJ414" s="3">
        <f t="shared" si="555"/>
        <v>12.765315579666201</v>
      </c>
      <c r="BK414" s="3">
        <f t="shared" si="556"/>
        <v>0.57009059645957061</v>
      </c>
      <c r="BL414" s="3">
        <f t="shared" si="557"/>
        <v>38.450244686158207</v>
      </c>
      <c r="BM414" s="3">
        <f t="shared" si="558"/>
        <v>239.81375842546242</v>
      </c>
      <c r="BN414" s="3">
        <f t="shared" si="559"/>
        <v>9.5437250520914087E-3</v>
      </c>
    </row>
    <row r="415" spans="1:66" s="5" customFormat="1">
      <c r="A415" s="5" t="s">
        <v>778</v>
      </c>
      <c r="B415" s="5" t="s">
        <v>136</v>
      </c>
      <c r="C415" s="5">
        <v>20190709</v>
      </c>
      <c r="D415" s="5" t="s">
        <v>338</v>
      </c>
      <c r="E415" s="5" t="s">
        <v>0</v>
      </c>
      <c r="G415" s="5">
        <v>1700</v>
      </c>
      <c r="H415" s="5">
        <v>175</v>
      </c>
      <c r="I415" s="5">
        <v>28.8</v>
      </c>
      <c r="K415" s="2">
        <v>76</v>
      </c>
      <c r="L415" s="2" t="s">
        <v>782</v>
      </c>
      <c r="M415" s="2">
        <v>23938.999999798834</v>
      </c>
      <c r="N415" s="2">
        <v>0</v>
      </c>
      <c r="O415" s="3">
        <f t="shared" si="532"/>
        <v>3.6792652169640139</v>
      </c>
      <c r="P415" s="3">
        <f t="shared" si="533"/>
        <v>0.10563400305266536</v>
      </c>
      <c r="Q415" s="3">
        <f t="shared" si="534"/>
        <v>105.86534892849849</v>
      </c>
      <c r="R415" s="3">
        <f t="shared" si="535"/>
        <v>3.1156268656818544</v>
      </c>
      <c r="S415" s="3">
        <f t="shared" si="536"/>
        <v>2.7293347378955515</v>
      </c>
      <c r="T415" s="3">
        <f t="shared" si="537"/>
        <v>30.674745559692383</v>
      </c>
      <c r="U415" s="2">
        <v>6</v>
      </c>
      <c r="V415" s="3">
        <f t="shared" si="538"/>
        <v>1.4200000166893005</v>
      </c>
      <c r="W415" s="2">
        <v>1</v>
      </c>
      <c r="X415" s="3">
        <f t="shared" si="539"/>
        <v>2.8400000333786011</v>
      </c>
      <c r="Y415" s="2">
        <v>28.83616828918457</v>
      </c>
      <c r="Z415" s="2">
        <v>30.674745559692383</v>
      </c>
      <c r="AA415" s="2">
        <v>28.768459320068359</v>
      </c>
      <c r="AB415" s="2">
        <v>175.13758850097656</v>
      </c>
      <c r="AC415" s="2">
        <v>170.08735656738281</v>
      </c>
      <c r="AD415" s="2">
        <v>14.742151260375977</v>
      </c>
      <c r="AE415" s="2">
        <v>18.41148567199707</v>
      </c>
      <c r="AF415" s="2">
        <v>34.256851196289063</v>
      </c>
      <c r="AG415" s="2">
        <v>42.648956298828125</v>
      </c>
      <c r="AH415" s="2">
        <v>500.07928466796875</v>
      </c>
      <c r="AI415" s="2">
        <v>1700.8504638671875</v>
      </c>
      <c r="AJ415" s="2">
        <v>15.517170906066895</v>
      </c>
      <c r="AK415" s="2">
        <v>92.28216552734375</v>
      </c>
      <c r="AL415" s="2">
        <v>6.5286579132080078</v>
      </c>
      <c r="AM415" s="2">
        <v>6.8247333168983459E-2</v>
      </c>
      <c r="AN415" s="2">
        <v>1</v>
      </c>
      <c r="AO415" s="2">
        <v>-0.21956524252891541</v>
      </c>
      <c r="AP415" s="2">
        <v>2.737391471862793</v>
      </c>
      <c r="AQ415" s="2">
        <v>1</v>
      </c>
      <c r="AR415" s="2">
        <v>0</v>
      </c>
      <c r="AS415" s="2">
        <v>0.15999999642372131</v>
      </c>
      <c r="AT415" s="2">
        <v>111115</v>
      </c>
      <c r="AU415" s="3">
        <f t="shared" si="540"/>
        <v>0.83346547444661445</v>
      </c>
      <c r="AV415" s="3">
        <f t="shared" si="541"/>
        <v>3.1156268656818546E-3</v>
      </c>
      <c r="AW415" s="3">
        <f t="shared" si="542"/>
        <v>303.82474555969236</v>
      </c>
      <c r="AX415" s="3">
        <f t="shared" si="543"/>
        <v>301.98616828918455</v>
      </c>
      <c r="AY415" s="3">
        <f t="shared" si="544"/>
        <v>272.13606813603474</v>
      </c>
      <c r="AZ415" s="3">
        <f t="shared" si="545"/>
        <v>1.3249431631812829</v>
      </c>
      <c r="BA415" s="3">
        <f t="shared" si="546"/>
        <v>4.4283865062831032</v>
      </c>
      <c r="BB415" s="3">
        <f t="shared" si="547"/>
        <v>47.987457608707132</v>
      </c>
      <c r="BC415" s="3">
        <f t="shared" si="548"/>
        <v>29.575971936710062</v>
      </c>
      <c r="BD415" s="3">
        <f t="shared" si="549"/>
        <v>29.755456924438477</v>
      </c>
      <c r="BE415" s="3">
        <f t="shared" si="550"/>
        <v>4.2009710180712485</v>
      </c>
      <c r="BF415" s="3">
        <f t="shared" si="551"/>
        <v>0.10184583980396478</v>
      </c>
      <c r="BG415" s="3">
        <f t="shared" si="552"/>
        <v>1.6990517683875515</v>
      </c>
      <c r="BH415" s="3">
        <f t="shared" si="553"/>
        <v>2.5019192496836968</v>
      </c>
      <c r="BI415" s="3">
        <f t="shared" si="554"/>
        <v>6.3983487895920885E-2</v>
      </c>
      <c r="BJ415" s="3">
        <f t="shared" si="555"/>
        <v>9.7694836534297007</v>
      </c>
      <c r="BK415" s="3">
        <f t="shared" si="556"/>
        <v>0.62241750983153321</v>
      </c>
      <c r="BL415" s="3">
        <f t="shared" si="557"/>
        <v>38.5369707918519</v>
      </c>
      <c r="BM415" s="3">
        <f t="shared" si="558"/>
        <v>168.33841009395886</v>
      </c>
      <c r="BN415" s="3">
        <f t="shared" si="559"/>
        <v>8.4227798113620887E-3</v>
      </c>
    </row>
    <row r="416" spans="1:66" s="5" customFormat="1">
      <c r="A416" s="5" t="s">
        <v>778</v>
      </c>
      <c r="B416" s="5" t="s">
        <v>136</v>
      </c>
      <c r="C416" s="5">
        <v>20190709</v>
      </c>
      <c r="D416" s="5" t="s">
        <v>338</v>
      </c>
      <c r="E416" s="5" t="s">
        <v>0</v>
      </c>
      <c r="G416" s="5">
        <v>1700</v>
      </c>
      <c r="H416" s="5">
        <v>100</v>
      </c>
      <c r="I416" s="5">
        <v>28.8</v>
      </c>
      <c r="K416" s="2">
        <v>77</v>
      </c>
      <c r="L416" s="2" t="s">
        <v>783</v>
      </c>
      <c r="M416" s="2">
        <v>24028.999999798834</v>
      </c>
      <c r="N416" s="2">
        <v>0</v>
      </c>
      <c r="O416" s="3">
        <f t="shared" si="532"/>
        <v>1.0494198634230751</v>
      </c>
      <c r="P416" s="3">
        <f t="shared" si="533"/>
        <v>0.10641925401684155</v>
      </c>
      <c r="Q416" s="3">
        <f t="shared" si="534"/>
        <v>77.420621740646325</v>
      </c>
      <c r="R416" s="3">
        <f t="shared" si="535"/>
        <v>3.1381580991268665</v>
      </c>
      <c r="S416" s="3">
        <f t="shared" si="536"/>
        <v>2.7294327122155164</v>
      </c>
      <c r="T416" s="3">
        <f t="shared" si="537"/>
        <v>30.666530609130859</v>
      </c>
      <c r="U416" s="2">
        <v>6</v>
      </c>
      <c r="V416" s="3">
        <f t="shared" si="538"/>
        <v>1.4200000166893005</v>
      </c>
      <c r="W416" s="2">
        <v>1</v>
      </c>
      <c r="X416" s="3">
        <f t="shared" si="539"/>
        <v>2.8400000333786011</v>
      </c>
      <c r="Y416" s="2">
        <v>28.842939376831055</v>
      </c>
      <c r="Z416" s="2">
        <v>30.666530609130859</v>
      </c>
      <c r="AA416" s="2">
        <v>28.762563705444336</v>
      </c>
      <c r="AB416" s="2">
        <v>99.603157043457031</v>
      </c>
      <c r="AC416" s="2">
        <v>97.975257873535156</v>
      </c>
      <c r="AD416" s="2">
        <v>14.693130493164063</v>
      </c>
      <c r="AE416" s="2">
        <v>18.388856887817383</v>
      </c>
      <c r="AF416" s="2">
        <v>34.128772735595703</v>
      </c>
      <c r="AG416" s="2">
        <v>42.577667236328125</v>
      </c>
      <c r="AH416" s="2">
        <v>500.1102294921875</v>
      </c>
      <c r="AI416" s="2">
        <v>1699.1966552734375</v>
      </c>
      <c r="AJ416" s="2">
        <v>15.113565444946289</v>
      </c>
      <c r="AK416" s="2">
        <v>92.277351379394531</v>
      </c>
      <c r="AL416" s="2">
        <v>6.1622028350830078</v>
      </c>
      <c r="AM416" s="2">
        <v>6.1878696084022522E-2</v>
      </c>
      <c r="AN416" s="2">
        <v>1</v>
      </c>
      <c r="AO416" s="2">
        <v>-0.21956524252891541</v>
      </c>
      <c r="AP416" s="2">
        <v>2.737391471862793</v>
      </c>
      <c r="AQ416" s="2">
        <v>1</v>
      </c>
      <c r="AR416" s="2">
        <v>0</v>
      </c>
      <c r="AS416" s="2">
        <v>0.15999999642372131</v>
      </c>
      <c r="AT416" s="2">
        <v>111115</v>
      </c>
      <c r="AU416" s="3">
        <f t="shared" si="540"/>
        <v>0.83351704915364577</v>
      </c>
      <c r="AV416" s="3">
        <f t="shared" si="541"/>
        <v>3.1381580991268667E-3</v>
      </c>
      <c r="AW416" s="3">
        <f t="shared" si="542"/>
        <v>303.81653060913084</v>
      </c>
      <c r="AX416" s="3">
        <f t="shared" si="543"/>
        <v>301.99293937683103</v>
      </c>
      <c r="AY416" s="3">
        <f t="shared" si="544"/>
        <v>271.87145876694922</v>
      </c>
      <c r="AZ416" s="3">
        <f t="shared" si="545"/>
        <v>1.31227983787944</v>
      </c>
      <c r="BA416" s="3">
        <f t="shared" si="546"/>
        <v>4.4263077207180404</v>
      </c>
      <c r="BB416" s="3">
        <f t="shared" si="547"/>
        <v>47.96743355278435</v>
      </c>
      <c r="BC416" s="3">
        <f t="shared" si="548"/>
        <v>29.578576664966967</v>
      </c>
      <c r="BD416" s="3">
        <f t="shared" si="549"/>
        <v>29.754734992980957</v>
      </c>
      <c r="BE416" s="3">
        <f t="shared" si="550"/>
        <v>4.2007965040783235</v>
      </c>
      <c r="BF416" s="3">
        <f t="shared" si="551"/>
        <v>0.10257558598427444</v>
      </c>
      <c r="BG416" s="3">
        <f t="shared" si="552"/>
        <v>1.6968750085025239</v>
      </c>
      <c r="BH416" s="3">
        <f t="shared" si="553"/>
        <v>2.5039214955757996</v>
      </c>
      <c r="BI416" s="3">
        <f t="shared" si="554"/>
        <v>6.4444335328609353E-2</v>
      </c>
      <c r="BJ416" s="3">
        <f t="shared" si="555"/>
        <v>7.144169916372813</v>
      </c>
      <c r="BK416" s="3">
        <f t="shared" si="556"/>
        <v>0.79020584809870653</v>
      </c>
      <c r="BL416" s="3">
        <f t="shared" si="557"/>
        <v>38.523642635150026</v>
      </c>
      <c r="BM416" s="3">
        <f t="shared" si="558"/>
        <v>97.476413930235708</v>
      </c>
      <c r="BN416" s="3">
        <f t="shared" si="559"/>
        <v>4.1474110672221299E-3</v>
      </c>
    </row>
    <row r="417" spans="1:66" s="5" customFormat="1">
      <c r="A417" s="5" t="s">
        <v>778</v>
      </c>
      <c r="B417" s="5" t="s">
        <v>136</v>
      </c>
      <c r="C417" s="5">
        <v>20190709</v>
      </c>
      <c r="D417" s="5" t="s">
        <v>338</v>
      </c>
      <c r="E417" s="5" t="s">
        <v>0</v>
      </c>
      <c r="G417" s="5">
        <v>1700</v>
      </c>
      <c r="H417" s="5">
        <v>66</v>
      </c>
      <c r="I417" s="5">
        <v>28.8</v>
      </c>
      <c r="K417" s="2">
        <v>78</v>
      </c>
      <c r="L417" s="2" t="s">
        <v>784</v>
      </c>
      <c r="M417" s="2">
        <v>24117.49999981001</v>
      </c>
      <c r="N417" s="2">
        <v>0</v>
      </c>
      <c r="O417" s="3">
        <f t="shared" si="532"/>
        <v>-9.4077809256742251E-2</v>
      </c>
      <c r="P417" s="3">
        <f t="shared" si="533"/>
        <v>0.10641548531946475</v>
      </c>
      <c r="Q417" s="3">
        <f t="shared" si="534"/>
        <v>64.504044057321465</v>
      </c>
      <c r="R417" s="3">
        <f t="shared" si="535"/>
        <v>3.1320734598487556</v>
      </c>
      <c r="S417" s="3">
        <f t="shared" si="536"/>
        <v>2.724327566953225</v>
      </c>
      <c r="T417" s="3">
        <f t="shared" si="537"/>
        <v>30.651382446289063</v>
      </c>
      <c r="U417" s="2">
        <v>6</v>
      </c>
      <c r="V417" s="3">
        <f t="shared" si="538"/>
        <v>1.4200000166893005</v>
      </c>
      <c r="W417" s="2">
        <v>1</v>
      </c>
      <c r="X417" s="3">
        <f t="shared" si="539"/>
        <v>2.8400000333786011</v>
      </c>
      <c r="Y417" s="2">
        <v>28.833225250244141</v>
      </c>
      <c r="Z417" s="2">
        <v>30.651382446289063</v>
      </c>
      <c r="AA417" s="2">
        <v>28.765172958374023</v>
      </c>
      <c r="AB417" s="2">
        <v>66.356941223144531</v>
      </c>
      <c r="AC417" s="2">
        <v>66.220970153808594</v>
      </c>
      <c r="AD417" s="2">
        <v>14.713695526123047</v>
      </c>
      <c r="AE417" s="2">
        <v>18.402305603027344</v>
      </c>
      <c r="AF417" s="2">
        <v>34.234756469726563</v>
      </c>
      <c r="AG417" s="2">
        <v>42.634147644042969</v>
      </c>
      <c r="AH417" s="2">
        <v>500.0966796875</v>
      </c>
      <c r="AI417" s="2">
        <v>1699.09033203125</v>
      </c>
      <c r="AJ417" s="2">
        <v>15.251873016357422</v>
      </c>
      <c r="AK417" s="2">
        <v>92.279151916503906</v>
      </c>
      <c r="AL417" s="2">
        <v>5.9793033599853516</v>
      </c>
      <c r="AM417" s="2">
        <v>5.8683887124061584E-2</v>
      </c>
      <c r="AN417" s="2">
        <v>1</v>
      </c>
      <c r="AO417" s="2">
        <v>-0.21956524252891541</v>
      </c>
      <c r="AP417" s="2">
        <v>2.737391471862793</v>
      </c>
      <c r="AQ417" s="2">
        <v>1</v>
      </c>
      <c r="AR417" s="2">
        <v>0</v>
      </c>
      <c r="AS417" s="2">
        <v>0.15999999642372131</v>
      </c>
      <c r="AT417" s="2">
        <v>111115</v>
      </c>
      <c r="AU417" s="3">
        <f t="shared" si="540"/>
        <v>0.83349446614583322</v>
      </c>
      <c r="AV417" s="3">
        <f t="shared" si="541"/>
        <v>3.1320734598487558E-3</v>
      </c>
      <c r="AW417" s="3">
        <f t="shared" si="542"/>
        <v>303.80138244628904</v>
      </c>
      <c r="AX417" s="3">
        <f t="shared" si="543"/>
        <v>301.98322525024412</v>
      </c>
      <c r="AY417" s="3">
        <f t="shared" si="544"/>
        <v>271.85444704857946</v>
      </c>
      <c r="AZ417" s="3">
        <f t="shared" si="545"/>
        <v>1.3160585020784517</v>
      </c>
      <c r="BA417" s="3">
        <f t="shared" si="546"/>
        <v>4.4224767213089162</v>
      </c>
      <c r="BB417" s="3">
        <f t="shared" si="547"/>
        <v>47.924982289720923</v>
      </c>
      <c r="BC417" s="3">
        <f t="shared" si="548"/>
        <v>29.522676686693579</v>
      </c>
      <c r="BD417" s="3">
        <f t="shared" si="549"/>
        <v>29.742303848266602</v>
      </c>
      <c r="BE417" s="3">
        <f t="shared" si="550"/>
        <v>4.1977924886315314</v>
      </c>
      <c r="BF417" s="3">
        <f t="shared" si="551"/>
        <v>0.10257208460292867</v>
      </c>
      <c r="BG417" s="3">
        <f t="shared" si="552"/>
        <v>1.6981491543556912</v>
      </c>
      <c r="BH417" s="3">
        <f t="shared" si="553"/>
        <v>2.4996433342758402</v>
      </c>
      <c r="BI417" s="3">
        <f t="shared" si="554"/>
        <v>6.4442124063552014E-2</v>
      </c>
      <c r="BJ417" s="3">
        <f t="shared" si="555"/>
        <v>5.9523784807944287</v>
      </c>
      <c r="BK417" s="3">
        <f t="shared" si="556"/>
        <v>0.97407277343567611</v>
      </c>
      <c r="BL417" s="3">
        <f t="shared" si="557"/>
        <v>38.586316230868924</v>
      </c>
      <c r="BM417" s="3">
        <f t="shared" si="558"/>
        <v>66.265690238669123</v>
      </c>
      <c r="BN417" s="3">
        <f t="shared" si="559"/>
        <v>-5.4781231210501778E-4</v>
      </c>
    </row>
    <row r="418" spans="1:66" s="5" customFormat="1">
      <c r="A418" s="5" t="s">
        <v>778</v>
      </c>
      <c r="B418" s="5" t="s">
        <v>136</v>
      </c>
      <c r="C418" s="5">
        <v>20190709</v>
      </c>
      <c r="D418" s="5" t="s">
        <v>338</v>
      </c>
      <c r="E418" s="5" t="s">
        <v>0</v>
      </c>
      <c r="G418" s="5">
        <v>1700</v>
      </c>
      <c r="H418" s="5">
        <v>33</v>
      </c>
      <c r="I418" s="5">
        <v>28.8</v>
      </c>
      <c r="K418" s="2">
        <v>79</v>
      </c>
      <c r="L418" s="2" t="s">
        <v>785</v>
      </c>
      <c r="M418" s="2">
        <v>24258.999999798834</v>
      </c>
      <c r="N418" s="2">
        <v>0</v>
      </c>
      <c r="O418" s="3">
        <f t="shared" si="532"/>
        <v>-1.1612558098773358</v>
      </c>
      <c r="P418" s="3">
        <f t="shared" si="533"/>
        <v>0.11581935283856618</v>
      </c>
      <c r="Q418" s="3">
        <f t="shared" si="534"/>
        <v>48.826222026685706</v>
      </c>
      <c r="R418" s="3">
        <f t="shared" si="535"/>
        <v>3.2540710858899025</v>
      </c>
      <c r="S418" s="3">
        <f t="shared" si="536"/>
        <v>2.6102368843286863</v>
      </c>
      <c r="T418" s="3">
        <f t="shared" si="537"/>
        <v>30.225692749023438</v>
      </c>
      <c r="U418" s="2">
        <v>6</v>
      </c>
      <c r="V418" s="3">
        <f t="shared" si="538"/>
        <v>1.4200000166893005</v>
      </c>
      <c r="W418" s="2">
        <v>1</v>
      </c>
      <c r="X418" s="3">
        <f t="shared" si="539"/>
        <v>2.8400000333786011</v>
      </c>
      <c r="Y418" s="2">
        <v>28.875894546508789</v>
      </c>
      <c r="Z418" s="2">
        <v>30.225692749023438</v>
      </c>
      <c r="AA418" s="2">
        <v>28.766044616699219</v>
      </c>
      <c r="AB418" s="2">
        <v>32.894180297851563</v>
      </c>
      <c r="AC418" s="2">
        <v>34.153999328613281</v>
      </c>
      <c r="AD418" s="2">
        <v>14.653953552246094</v>
      </c>
      <c r="AE418" s="2">
        <v>18.485679626464844</v>
      </c>
      <c r="AF418" s="2">
        <v>33.976127624511719</v>
      </c>
      <c r="AG418" s="2">
        <v>42.719326019287109</v>
      </c>
      <c r="AH418" s="2">
        <v>500.127197265625</v>
      </c>
      <c r="AI418" s="2">
        <v>1700.1138916015625</v>
      </c>
      <c r="AJ418" s="2">
        <v>15.493500709533691</v>
      </c>
      <c r="AK418" s="2">
        <v>92.274490356445313</v>
      </c>
      <c r="AL418" s="2">
        <v>5.6781368255615234</v>
      </c>
      <c r="AM418" s="2">
        <v>6.9073215126991272E-2</v>
      </c>
      <c r="AN418" s="2">
        <v>1</v>
      </c>
      <c r="AO418" s="2">
        <v>-0.21956524252891541</v>
      </c>
      <c r="AP418" s="2">
        <v>2.737391471862793</v>
      </c>
      <c r="AQ418" s="2">
        <v>1</v>
      </c>
      <c r="AR418" s="2">
        <v>0</v>
      </c>
      <c r="AS418" s="2">
        <v>0.15999999642372131</v>
      </c>
      <c r="AT418" s="2">
        <v>111115</v>
      </c>
      <c r="AU418" s="3">
        <f t="shared" si="540"/>
        <v>0.83354532877604159</v>
      </c>
      <c r="AV418" s="3">
        <f t="shared" si="541"/>
        <v>3.2540710858899023E-3</v>
      </c>
      <c r="AW418" s="3">
        <f t="shared" si="542"/>
        <v>303.37569274902341</v>
      </c>
      <c r="AX418" s="3">
        <f t="shared" si="543"/>
        <v>302.02589454650877</v>
      </c>
      <c r="AY418" s="3">
        <f t="shared" si="544"/>
        <v>272.01821657616892</v>
      </c>
      <c r="AZ418" s="3">
        <f t="shared" si="545"/>
        <v>1.3218171047804674</v>
      </c>
      <c r="BA418" s="3">
        <f t="shared" si="546"/>
        <v>4.3159935507532543</v>
      </c>
      <c r="BB418" s="3">
        <f t="shared" si="547"/>
        <v>46.77342062883347</v>
      </c>
      <c r="BC418" s="3">
        <f t="shared" si="548"/>
        <v>28.287741002368627</v>
      </c>
      <c r="BD418" s="3">
        <f t="shared" si="549"/>
        <v>29.550793647766113</v>
      </c>
      <c r="BE418" s="3">
        <f t="shared" si="550"/>
        <v>4.1517496402469787</v>
      </c>
      <c r="BF418" s="3">
        <f t="shared" si="551"/>
        <v>0.11128114507306683</v>
      </c>
      <c r="BG418" s="3">
        <f t="shared" si="552"/>
        <v>1.7057566664245678</v>
      </c>
      <c r="BH418" s="3">
        <f t="shared" si="553"/>
        <v>2.4459929738224107</v>
      </c>
      <c r="BI418" s="3">
        <f t="shared" si="554"/>
        <v>6.9944688101390984E-2</v>
      </c>
      <c r="BJ418" s="3">
        <f t="shared" si="555"/>
        <v>4.505414753543068</v>
      </c>
      <c r="BK418" s="3">
        <f t="shared" si="556"/>
        <v>1.4295901793785082</v>
      </c>
      <c r="BL418" s="3">
        <f t="shared" si="557"/>
        <v>39.931502336641259</v>
      </c>
      <c r="BM418" s="3">
        <f t="shared" si="558"/>
        <v>34.70600472470808</v>
      </c>
      <c r="BN418" s="3">
        <f t="shared" si="559"/>
        <v>-1.3360998897272266E-2</v>
      </c>
    </row>
    <row r="419" spans="1:66" s="5" customFormat="1">
      <c r="A419" s="5" t="s">
        <v>778</v>
      </c>
      <c r="B419" s="5" t="s">
        <v>136</v>
      </c>
      <c r="C419" s="5">
        <v>20190709</v>
      </c>
      <c r="D419" s="5" t="s">
        <v>338</v>
      </c>
      <c r="E419" s="5" t="s">
        <v>0</v>
      </c>
      <c r="G419" s="5">
        <v>1700</v>
      </c>
      <c r="H419" s="5">
        <v>400</v>
      </c>
      <c r="I419" s="5">
        <v>28.8</v>
      </c>
      <c r="K419" s="2">
        <v>80</v>
      </c>
      <c r="L419" s="2" t="s">
        <v>786</v>
      </c>
      <c r="M419" s="2">
        <v>24407.49999981001</v>
      </c>
      <c r="N419" s="2">
        <v>0</v>
      </c>
      <c r="O419" s="3">
        <f t="shared" si="532"/>
        <v>10.735061253612129</v>
      </c>
      <c r="P419" s="3">
        <f t="shared" si="533"/>
        <v>0.10968889222520217</v>
      </c>
      <c r="Q419" s="3">
        <f t="shared" si="534"/>
        <v>209.25130014680133</v>
      </c>
      <c r="R419" s="3">
        <f t="shared" si="535"/>
        <v>3.229313894605407</v>
      </c>
      <c r="S419" s="3">
        <f t="shared" si="536"/>
        <v>2.7275913914276284</v>
      </c>
      <c r="T419" s="3">
        <f t="shared" si="537"/>
        <v>30.694358825683594</v>
      </c>
      <c r="U419" s="2">
        <v>6</v>
      </c>
      <c r="V419" s="3">
        <f t="shared" si="538"/>
        <v>1.4200000166893005</v>
      </c>
      <c r="W419" s="2">
        <v>1</v>
      </c>
      <c r="X419" s="3">
        <f t="shared" si="539"/>
        <v>2.8400000333786011</v>
      </c>
      <c r="Y419" s="2">
        <v>28.872383117675781</v>
      </c>
      <c r="Z419" s="2">
        <v>30.694358825683594</v>
      </c>
      <c r="AA419" s="2">
        <v>28.763097763061523</v>
      </c>
      <c r="AB419" s="2">
        <v>399.86276245117188</v>
      </c>
      <c r="AC419" s="2">
        <v>385.48995971679688</v>
      </c>
      <c r="AD419" s="2">
        <v>14.683637619018555</v>
      </c>
      <c r="AE419" s="2">
        <v>18.486352920532227</v>
      </c>
      <c r="AF419" s="2">
        <v>34.088211059570313</v>
      </c>
      <c r="AG419" s="2">
        <v>42.727939605712891</v>
      </c>
      <c r="AH419" s="2">
        <v>500.1082763671875</v>
      </c>
      <c r="AI419" s="2">
        <v>1701.2833251953125</v>
      </c>
      <c r="AJ419" s="2">
        <v>15.647096633911133</v>
      </c>
      <c r="AK419" s="2">
        <v>92.271400451660156</v>
      </c>
      <c r="AL419" s="2">
        <v>7.4450130462646484</v>
      </c>
      <c r="AM419" s="2">
        <v>5.7629123330116272E-2</v>
      </c>
      <c r="AN419" s="2">
        <v>1</v>
      </c>
      <c r="AO419" s="2">
        <v>-0.21956524252891541</v>
      </c>
      <c r="AP419" s="2">
        <v>2.737391471862793</v>
      </c>
      <c r="AQ419" s="2">
        <v>1</v>
      </c>
      <c r="AR419" s="2">
        <v>0</v>
      </c>
      <c r="AS419" s="2">
        <v>0.15999999642372131</v>
      </c>
      <c r="AT419" s="2">
        <v>111115</v>
      </c>
      <c r="AU419" s="3">
        <f t="shared" si="540"/>
        <v>0.83351379394531233</v>
      </c>
      <c r="AV419" s="3">
        <f t="shared" si="541"/>
        <v>3.2293138946054068E-3</v>
      </c>
      <c r="AW419" s="3">
        <f t="shared" si="542"/>
        <v>303.84435882568357</v>
      </c>
      <c r="AX419" s="3">
        <f t="shared" si="543"/>
        <v>302.02238311767576</v>
      </c>
      <c r="AY419" s="3">
        <f t="shared" si="544"/>
        <v>272.2053259469867</v>
      </c>
      <c r="AZ419" s="3">
        <f t="shared" si="545"/>
        <v>1.2690560443179704</v>
      </c>
      <c r="BA419" s="3">
        <f t="shared" si="546"/>
        <v>4.4333530646487747</v>
      </c>
      <c r="BB419" s="3">
        <f t="shared" si="547"/>
        <v>48.046881730936263</v>
      </c>
      <c r="BC419" s="3">
        <f t="shared" si="548"/>
        <v>29.560528810404037</v>
      </c>
      <c r="BD419" s="3">
        <f t="shared" si="549"/>
        <v>29.783370971679688</v>
      </c>
      <c r="BE419" s="3">
        <f t="shared" si="550"/>
        <v>4.2077235864250868</v>
      </c>
      <c r="BF419" s="3">
        <f t="shared" si="551"/>
        <v>0.1056099356365412</v>
      </c>
      <c r="BG419" s="3">
        <f t="shared" si="552"/>
        <v>1.7057616732211462</v>
      </c>
      <c r="BH419" s="3">
        <f t="shared" si="553"/>
        <v>2.5019619132039406</v>
      </c>
      <c r="BI419" s="3">
        <f t="shared" si="554"/>
        <v>6.6360947077298199E-2</v>
      </c>
      <c r="BJ419" s="3">
        <f t="shared" si="555"/>
        <v>19.307910510876038</v>
      </c>
      <c r="BK419" s="3">
        <f t="shared" si="556"/>
        <v>0.54281906667693602</v>
      </c>
      <c r="BL419" s="3">
        <f t="shared" si="557"/>
        <v>38.725129259894096</v>
      </c>
      <c r="BM419" s="3">
        <f t="shared" si="558"/>
        <v>380.38702573016042</v>
      </c>
      <c r="BN419" s="3">
        <f t="shared" si="559"/>
        <v>1.0928780598156157E-2</v>
      </c>
    </row>
    <row r="420" spans="1:66" s="5" customFormat="1">
      <c r="A420" s="5" t="s">
        <v>778</v>
      </c>
      <c r="B420" s="5" t="s">
        <v>136</v>
      </c>
      <c r="C420" s="5">
        <v>20190709</v>
      </c>
      <c r="D420" s="5" t="s">
        <v>338</v>
      </c>
      <c r="E420" s="5" t="s">
        <v>0</v>
      </c>
      <c r="G420" s="5">
        <v>1700</v>
      </c>
      <c r="H420" s="5">
        <v>400</v>
      </c>
      <c r="I420" s="5">
        <v>28.8</v>
      </c>
      <c r="K420" s="2">
        <v>81</v>
      </c>
      <c r="L420" s="2" t="s">
        <v>787</v>
      </c>
      <c r="M420" s="2">
        <v>24496.49999981001</v>
      </c>
      <c r="N420" s="2">
        <v>0</v>
      </c>
      <c r="O420" s="3">
        <f t="shared" si="532"/>
        <v>10.786794678742474</v>
      </c>
      <c r="P420" s="3">
        <f t="shared" si="533"/>
        <v>0.10879530612237082</v>
      </c>
      <c r="Q420" s="3">
        <f t="shared" si="534"/>
        <v>207.04618126200734</v>
      </c>
      <c r="R420" s="3">
        <f t="shared" si="535"/>
        <v>3.1946784099531857</v>
      </c>
      <c r="S420" s="3">
        <f t="shared" si="536"/>
        <v>2.7200998792784667</v>
      </c>
      <c r="T420" s="3">
        <f t="shared" si="537"/>
        <v>30.63630485534668</v>
      </c>
      <c r="U420" s="2">
        <v>6</v>
      </c>
      <c r="V420" s="3">
        <f t="shared" si="538"/>
        <v>1.4200000166893005</v>
      </c>
      <c r="W420" s="2">
        <v>1</v>
      </c>
      <c r="X420" s="3">
        <f t="shared" si="539"/>
        <v>2.8400000333786011</v>
      </c>
      <c r="Y420" s="2">
        <v>28.847827911376953</v>
      </c>
      <c r="Z420" s="2">
        <v>30.63630485534668</v>
      </c>
      <c r="AA420" s="2">
        <v>28.765256881713867</v>
      </c>
      <c r="AB420" s="2">
        <v>399.67364501953125</v>
      </c>
      <c r="AC420" s="2">
        <v>385.25619506835938</v>
      </c>
      <c r="AD420" s="2">
        <v>14.645682334899902</v>
      </c>
      <c r="AE420" s="2">
        <v>18.407781600952148</v>
      </c>
      <c r="AF420" s="2">
        <v>34.048728942871094</v>
      </c>
      <c r="AG420" s="2">
        <v>42.608303070068359</v>
      </c>
      <c r="AH420" s="2">
        <v>500.12579345703125</v>
      </c>
      <c r="AI420" s="2">
        <v>1700.0118408203125</v>
      </c>
      <c r="AJ420" s="2">
        <v>15.609886169433594</v>
      </c>
      <c r="AK420" s="2">
        <v>92.274375915527344</v>
      </c>
      <c r="AL420" s="2">
        <v>7.4607295989990234</v>
      </c>
      <c r="AM420" s="2">
        <v>5.7352557778358459E-2</v>
      </c>
      <c r="AN420" s="2">
        <v>1</v>
      </c>
      <c r="AO420" s="2">
        <v>-0.21956524252891541</v>
      </c>
      <c r="AP420" s="2">
        <v>2.737391471862793</v>
      </c>
      <c r="AQ420" s="2">
        <v>1</v>
      </c>
      <c r="AR420" s="2">
        <v>0</v>
      </c>
      <c r="AS420" s="2">
        <v>0.15999999642372131</v>
      </c>
      <c r="AT420" s="2">
        <v>111115</v>
      </c>
      <c r="AU420" s="3">
        <f t="shared" si="540"/>
        <v>0.83354298909505198</v>
      </c>
      <c r="AV420" s="3">
        <f t="shared" si="541"/>
        <v>3.1946784099531858E-3</v>
      </c>
      <c r="AW420" s="3">
        <f t="shared" si="542"/>
        <v>303.78630485534666</v>
      </c>
      <c r="AX420" s="3">
        <f t="shared" si="543"/>
        <v>301.99782791137693</v>
      </c>
      <c r="AY420" s="3">
        <f t="shared" si="544"/>
        <v>272.00188845153389</v>
      </c>
      <c r="AZ420" s="3">
        <f t="shared" si="545"/>
        <v>1.2895435391399224</v>
      </c>
      <c r="BA420" s="3">
        <f t="shared" si="546"/>
        <v>4.4186664384956531</v>
      </c>
      <c r="BB420" s="3">
        <f t="shared" si="547"/>
        <v>47.886169856523601</v>
      </c>
      <c r="BC420" s="3">
        <f t="shared" si="548"/>
        <v>29.478388255571453</v>
      </c>
      <c r="BD420" s="3">
        <f t="shared" si="549"/>
        <v>29.742066383361816</v>
      </c>
      <c r="BE420" s="3">
        <f t="shared" si="550"/>
        <v>4.197735122907301</v>
      </c>
      <c r="BF420" s="3">
        <f t="shared" si="551"/>
        <v>0.10478132167397453</v>
      </c>
      <c r="BG420" s="3">
        <f t="shared" si="552"/>
        <v>1.6985665592171864</v>
      </c>
      <c r="BH420" s="3">
        <f t="shared" si="553"/>
        <v>2.4991685636901146</v>
      </c>
      <c r="BI420" s="3">
        <f t="shared" si="554"/>
        <v>6.583750393737732E-2</v>
      </c>
      <c r="BJ420" s="3">
        <f t="shared" si="555"/>
        <v>19.105057161644879</v>
      </c>
      <c r="BK420" s="3">
        <f t="shared" si="556"/>
        <v>0.53742466419071944</v>
      </c>
      <c r="BL420" s="3">
        <f t="shared" si="557"/>
        <v>38.67933068135796</v>
      </c>
      <c r="BM420" s="3">
        <f t="shared" si="558"/>
        <v>380.12866948908027</v>
      </c>
      <c r="BN420" s="3">
        <f t="shared" si="559"/>
        <v>1.0975915048232844E-2</v>
      </c>
    </row>
    <row r="421" spans="1:66" s="5" customFormat="1">
      <c r="A421" s="5" t="s">
        <v>778</v>
      </c>
      <c r="B421" s="5" t="s">
        <v>136</v>
      </c>
      <c r="C421" s="5">
        <v>20190709</v>
      </c>
      <c r="D421" s="5" t="s">
        <v>338</v>
      </c>
      <c r="E421" s="5" t="s">
        <v>0</v>
      </c>
      <c r="G421" s="5">
        <v>1700</v>
      </c>
      <c r="H421" s="5">
        <v>400</v>
      </c>
      <c r="I421" s="5">
        <v>28.8</v>
      </c>
      <c r="K421" s="2">
        <v>82</v>
      </c>
      <c r="L421" s="2" t="s">
        <v>788</v>
      </c>
      <c r="M421" s="2">
        <v>24585.49999981001</v>
      </c>
      <c r="N421" s="2">
        <v>0</v>
      </c>
      <c r="O421" s="3">
        <f t="shared" si="532"/>
        <v>10.736822465036454</v>
      </c>
      <c r="P421" s="3">
        <f t="shared" si="533"/>
        <v>0.10735105948215524</v>
      </c>
      <c r="Q421" s="3">
        <f t="shared" si="534"/>
        <v>205.82594490726905</v>
      </c>
      <c r="R421" s="3">
        <f t="shared" si="535"/>
        <v>3.1604176953031655</v>
      </c>
      <c r="S421" s="3">
        <f t="shared" si="536"/>
        <v>2.7258409963532948</v>
      </c>
      <c r="T421" s="3">
        <f t="shared" si="537"/>
        <v>30.633575439453125</v>
      </c>
      <c r="U421" s="2">
        <v>6</v>
      </c>
      <c r="V421" s="3">
        <f t="shared" si="538"/>
        <v>1.4200000166893005</v>
      </c>
      <c r="W421" s="2">
        <v>1</v>
      </c>
      <c r="X421" s="3">
        <f t="shared" si="539"/>
        <v>2.8400000333786011</v>
      </c>
      <c r="Y421" s="2">
        <v>28.871883392333984</v>
      </c>
      <c r="Z421" s="2">
        <v>30.633575439453125</v>
      </c>
      <c r="AA421" s="2">
        <v>28.765958786010742</v>
      </c>
      <c r="AB421" s="2">
        <v>399.75</v>
      </c>
      <c r="AC421" s="2">
        <v>385.40631103515625</v>
      </c>
      <c r="AD421" s="2">
        <v>14.616108894348145</v>
      </c>
      <c r="AE421" s="2">
        <v>18.338502883911133</v>
      </c>
      <c r="AF421" s="2">
        <v>33.933345794677734</v>
      </c>
      <c r="AG421" s="2">
        <v>42.390953063964844</v>
      </c>
      <c r="AH421" s="2">
        <v>500.07501220703125</v>
      </c>
      <c r="AI421" s="2">
        <v>1698.723388671875</v>
      </c>
      <c r="AJ421" s="2">
        <v>15.504812240600586</v>
      </c>
      <c r="AK421" s="2">
        <v>92.272308349609375</v>
      </c>
      <c r="AL421" s="2">
        <v>7.4874935150146484</v>
      </c>
      <c r="AM421" s="2">
        <v>5.8687701821327209E-2</v>
      </c>
      <c r="AN421" s="2">
        <v>1</v>
      </c>
      <c r="AO421" s="2">
        <v>-0.21956524252891541</v>
      </c>
      <c r="AP421" s="2">
        <v>2.737391471862793</v>
      </c>
      <c r="AQ421" s="2">
        <v>1</v>
      </c>
      <c r="AR421" s="2">
        <v>0</v>
      </c>
      <c r="AS421" s="2">
        <v>0.15999999642372131</v>
      </c>
      <c r="AT421" s="2">
        <v>111115</v>
      </c>
      <c r="AU421" s="3">
        <f t="shared" si="540"/>
        <v>0.83345835367838517</v>
      </c>
      <c r="AV421" s="3">
        <f t="shared" si="541"/>
        <v>3.1604176953031653E-3</v>
      </c>
      <c r="AW421" s="3">
        <f t="shared" si="542"/>
        <v>303.7835754394531</v>
      </c>
      <c r="AX421" s="3">
        <f t="shared" si="543"/>
        <v>302.02188339233396</v>
      </c>
      <c r="AY421" s="3">
        <f t="shared" si="544"/>
        <v>271.79573611239175</v>
      </c>
      <c r="AZ421" s="3">
        <f t="shared" si="545"/>
        <v>1.308630284371703</v>
      </c>
      <c r="BA421" s="3">
        <f t="shared" si="546"/>
        <v>4.4179769891277436</v>
      </c>
      <c r="BB421" s="3">
        <f t="shared" si="547"/>
        <v>47.879770953475301</v>
      </c>
      <c r="BC421" s="3">
        <f t="shared" si="548"/>
        <v>29.541268069564168</v>
      </c>
      <c r="BD421" s="3">
        <f t="shared" si="549"/>
        <v>29.752729415893555</v>
      </c>
      <c r="BE421" s="3">
        <f t="shared" si="550"/>
        <v>4.2003117249171584</v>
      </c>
      <c r="BF421" s="3">
        <f t="shared" si="551"/>
        <v>0.10344102311090109</v>
      </c>
      <c r="BG421" s="3">
        <f t="shared" si="552"/>
        <v>1.6921359927744488</v>
      </c>
      <c r="BH421" s="3">
        <f t="shared" si="553"/>
        <v>2.5081757321427096</v>
      </c>
      <c r="BI421" s="3">
        <f t="shared" si="554"/>
        <v>6.499091832000263E-2</v>
      </c>
      <c r="BJ421" s="3">
        <f t="shared" si="555"/>
        <v>18.992035054833242</v>
      </c>
      <c r="BK421" s="3">
        <f t="shared" si="556"/>
        <v>0.53404923327395615</v>
      </c>
      <c r="BL421" s="3">
        <f t="shared" si="557"/>
        <v>38.512606179067497</v>
      </c>
      <c r="BM421" s="3">
        <f t="shared" si="558"/>
        <v>380.3025398529582</v>
      </c>
      <c r="BN421" s="3">
        <f t="shared" si="559"/>
        <v>1.0873001673099321E-2</v>
      </c>
    </row>
    <row r="422" spans="1:66" s="5" customFormat="1">
      <c r="A422" s="5" t="s">
        <v>778</v>
      </c>
      <c r="B422" s="5" t="s">
        <v>136</v>
      </c>
      <c r="C422" s="5">
        <v>20190709</v>
      </c>
      <c r="D422" s="5" t="s">
        <v>338</v>
      </c>
      <c r="E422" s="5" t="s">
        <v>0</v>
      </c>
      <c r="G422" s="5">
        <v>1700</v>
      </c>
      <c r="H422" s="5">
        <v>475</v>
      </c>
      <c r="I422" s="5">
        <v>28.8</v>
      </c>
      <c r="K422" s="2">
        <v>83</v>
      </c>
      <c r="L422" s="2" t="s">
        <v>789</v>
      </c>
      <c r="M422" s="2">
        <v>24694.999999798834</v>
      </c>
      <c r="N422" s="2">
        <v>0</v>
      </c>
      <c r="O422" s="3">
        <f t="shared" si="532"/>
        <v>13.309843427683566</v>
      </c>
      <c r="P422" s="3">
        <f t="shared" si="533"/>
        <v>0.11185352940424234</v>
      </c>
      <c r="Q422" s="3">
        <f t="shared" si="534"/>
        <v>243.93343490014507</v>
      </c>
      <c r="R422" s="3">
        <f t="shared" si="535"/>
        <v>3.1492987646891035</v>
      </c>
      <c r="S422" s="3">
        <f t="shared" si="536"/>
        <v>2.6126780131488165</v>
      </c>
      <c r="T422" s="3">
        <f t="shared" si="537"/>
        <v>30.150362014770508</v>
      </c>
      <c r="U422" s="2">
        <v>6</v>
      </c>
      <c r="V422" s="3">
        <f t="shared" si="538"/>
        <v>1.4200000166893005</v>
      </c>
      <c r="W422" s="2">
        <v>1</v>
      </c>
      <c r="X422" s="3">
        <f t="shared" si="539"/>
        <v>2.8400000333786011</v>
      </c>
      <c r="Y422" s="2">
        <v>28.866756439208984</v>
      </c>
      <c r="Z422" s="2">
        <v>30.150362014770508</v>
      </c>
      <c r="AA422" s="2">
        <v>28.767948150634766</v>
      </c>
      <c r="AB422" s="2">
        <v>474.76141357421875</v>
      </c>
      <c r="AC422" s="2">
        <v>457.06573486328125</v>
      </c>
      <c r="AD422" s="2">
        <v>14.549168586730957</v>
      </c>
      <c r="AE422" s="2">
        <v>18.258600234985352</v>
      </c>
      <c r="AF422" s="2">
        <v>33.747188568115234</v>
      </c>
      <c r="AG422" s="2">
        <v>42.215511322021484</v>
      </c>
      <c r="AH422" s="2">
        <v>500.09768676757813</v>
      </c>
      <c r="AI422" s="2">
        <v>1699.072265625</v>
      </c>
      <c r="AJ422" s="2">
        <v>15.272419929504395</v>
      </c>
      <c r="AK422" s="2">
        <v>92.269210815429688</v>
      </c>
      <c r="AL422" s="2">
        <v>7.4697628021240234</v>
      </c>
      <c r="AM422" s="2">
        <v>5.5990710854530334E-2</v>
      </c>
      <c r="AN422" s="2">
        <v>1</v>
      </c>
      <c r="AO422" s="2">
        <v>-0.21956524252891541</v>
      </c>
      <c r="AP422" s="2">
        <v>2.737391471862793</v>
      </c>
      <c r="AQ422" s="2">
        <v>1</v>
      </c>
      <c r="AR422" s="2">
        <v>0</v>
      </c>
      <c r="AS422" s="2">
        <v>0.15999999642372131</v>
      </c>
      <c r="AT422" s="2">
        <v>111115</v>
      </c>
      <c r="AU422" s="3">
        <f t="shared" si="540"/>
        <v>0.83349614461263022</v>
      </c>
      <c r="AV422" s="3">
        <f t="shared" si="541"/>
        <v>3.1492987646891037E-3</v>
      </c>
      <c r="AW422" s="3">
        <f t="shared" si="542"/>
        <v>303.30036201477049</v>
      </c>
      <c r="AX422" s="3">
        <f t="shared" si="543"/>
        <v>302.01675643920896</v>
      </c>
      <c r="AY422" s="3">
        <f t="shared" si="544"/>
        <v>271.85155642364407</v>
      </c>
      <c r="AZ422" s="3">
        <f t="shared" si="545"/>
        <v>1.3837290863884932</v>
      </c>
      <c r="BA422" s="3">
        <f t="shared" si="546"/>
        <v>4.2973846474253339</v>
      </c>
      <c r="BB422" s="3">
        <f t="shared" si="547"/>
        <v>46.5744164217638</v>
      </c>
      <c r="BC422" s="3">
        <f t="shared" si="548"/>
        <v>28.315816186778449</v>
      </c>
      <c r="BD422" s="3">
        <f t="shared" si="549"/>
        <v>29.508559226989746</v>
      </c>
      <c r="BE422" s="3">
        <f t="shared" si="550"/>
        <v>4.141655104436138</v>
      </c>
      <c r="BF422" s="3">
        <f t="shared" si="551"/>
        <v>0.10761510369169079</v>
      </c>
      <c r="BG422" s="3">
        <f t="shared" si="552"/>
        <v>1.6847066342765173</v>
      </c>
      <c r="BH422" s="3">
        <f t="shared" si="553"/>
        <v>2.4569484701596207</v>
      </c>
      <c r="BI422" s="3">
        <f t="shared" si="554"/>
        <v>6.7627813052590413E-2</v>
      </c>
      <c r="BJ422" s="3">
        <f t="shared" si="555"/>
        <v>22.507545529733381</v>
      </c>
      <c r="BK422" s="3">
        <f t="shared" si="556"/>
        <v>0.53369442575499804</v>
      </c>
      <c r="BL422" s="3">
        <f t="shared" si="557"/>
        <v>39.547154382614202</v>
      </c>
      <c r="BM422" s="3">
        <f t="shared" si="558"/>
        <v>450.73887274490414</v>
      </c>
      <c r="BN422" s="3">
        <f t="shared" si="559"/>
        <v>1.1677857506222284E-2</v>
      </c>
    </row>
    <row r="423" spans="1:66" s="5" customFormat="1">
      <c r="A423" s="5" t="s">
        <v>778</v>
      </c>
      <c r="B423" s="5" t="s">
        <v>136</v>
      </c>
      <c r="C423" s="5">
        <v>20190709</v>
      </c>
      <c r="D423" s="5" t="s">
        <v>338</v>
      </c>
      <c r="E423" s="5" t="s">
        <v>0</v>
      </c>
      <c r="G423" s="5">
        <v>1700</v>
      </c>
      <c r="H423" s="5">
        <v>575</v>
      </c>
      <c r="I423" s="5">
        <v>28.8</v>
      </c>
      <c r="K423" s="2">
        <v>84</v>
      </c>
      <c r="L423" s="2" t="s">
        <v>790</v>
      </c>
      <c r="M423" s="2">
        <v>24808.999999798834</v>
      </c>
      <c r="N423" s="2">
        <v>0</v>
      </c>
      <c r="O423" s="3">
        <f t="shared" si="532"/>
        <v>16.152535608257487</v>
      </c>
      <c r="P423" s="3">
        <f t="shared" si="533"/>
        <v>0.11027843656287636</v>
      </c>
      <c r="Q423" s="3">
        <f t="shared" si="534"/>
        <v>291.23192687041495</v>
      </c>
      <c r="R423" s="3">
        <f t="shared" si="535"/>
        <v>3.1175897693207206</v>
      </c>
      <c r="S423" s="3">
        <f t="shared" si="536"/>
        <v>2.6218846619907206</v>
      </c>
      <c r="T423" s="3">
        <f t="shared" si="537"/>
        <v>30.164409637451172</v>
      </c>
      <c r="U423" s="2">
        <v>6</v>
      </c>
      <c r="V423" s="3">
        <f t="shared" si="538"/>
        <v>1.4200000166893005</v>
      </c>
      <c r="W423" s="2">
        <v>1</v>
      </c>
      <c r="X423" s="3">
        <f t="shared" si="539"/>
        <v>2.8400000333786011</v>
      </c>
      <c r="Y423" s="2">
        <v>28.856912612915039</v>
      </c>
      <c r="Z423" s="2">
        <v>30.164409637451172</v>
      </c>
      <c r="AA423" s="2">
        <v>28.764348983764648</v>
      </c>
      <c r="AB423" s="2">
        <v>574.55615234375</v>
      </c>
      <c r="AC423" s="2">
        <v>553.107177734375</v>
      </c>
      <c r="AD423" s="2">
        <v>14.524320602416992</v>
      </c>
      <c r="AE423" s="2">
        <v>18.196786880493164</v>
      </c>
      <c r="AF423" s="2">
        <v>33.705741882324219</v>
      </c>
      <c r="AG423" s="2">
        <v>42.094348907470703</v>
      </c>
      <c r="AH423" s="2">
        <v>500.07696533203125</v>
      </c>
      <c r="AI423" s="2">
        <v>1698.740234375</v>
      </c>
      <c r="AJ423" s="2">
        <v>15.514192581176758</v>
      </c>
      <c r="AK423" s="2">
        <v>92.267105102539063</v>
      </c>
      <c r="AL423" s="2">
        <v>7.4433956146240234</v>
      </c>
      <c r="AM423" s="2">
        <v>6.3105121254920959E-2</v>
      </c>
      <c r="AN423" s="2">
        <v>1</v>
      </c>
      <c r="AO423" s="2">
        <v>-0.21956524252891541</v>
      </c>
      <c r="AP423" s="2">
        <v>2.737391471862793</v>
      </c>
      <c r="AQ423" s="2">
        <v>1</v>
      </c>
      <c r="AR423" s="2">
        <v>0</v>
      </c>
      <c r="AS423" s="2">
        <v>0.15999999642372131</v>
      </c>
      <c r="AT423" s="2">
        <v>111115</v>
      </c>
      <c r="AU423" s="3">
        <f t="shared" si="540"/>
        <v>0.83346160888671861</v>
      </c>
      <c r="AV423" s="3">
        <f t="shared" si="541"/>
        <v>3.1175897693207204E-3</v>
      </c>
      <c r="AW423" s="3">
        <f t="shared" si="542"/>
        <v>303.31440963745115</v>
      </c>
      <c r="AX423" s="3">
        <f t="shared" si="543"/>
        <v>302.00691261291502</v>
      </c>
      <c r="AY423" s="3">
        <f t="shared" si="544"/>
        <v>271.79843142483151</v>
      </c>
      <c r="AZ423" s="3">
        <f t="shared" si="545"/>
        <v>1.3961645355068684</v>
      </c>
      <c r="BA423" s="3">
        <f t="shared" si="546"/>
        <v>4.3008495096216874</v>
      </c>
      <c r="BB423" s="3">
        <f t="shared" si="547"/>
        <v>46.613031858342481</v>
      </c>
      <c r="BC423" s="3">
        <f t="shared" si="548"/>
        <v>28.416244977849317</v>
      </c>
      <c r="BD423" s="3">
        <f t="shared" si="549"/>
        <v>29.510661125183105</v>
      </c>
      <c r="BE423" s="3">
        <f t="shared" si="550"/>
        <v>4.1421569770670539</v>
      </c>
      <c r="BF423" s="3">
        <f t="shared" si="551"/>
        <v>0.10615633971857624</v>
      </c>
      <c r="BG423" s="3">
        <f t="shared" si="552"/>
        <v>1.6789648476309667</v>
      </c>
      <c r="BH423" s="3">
        <f t="shared" si="553"/>
        <v>2.463192129436087</v>
      </c>
      <c r="BI423" s="3">
        <f t="shared" si="554"/>
        <v>6.6706139766177605E-2</v>
      </c>
      <c r="BJ423" s="3">
        <f t="shared" si="555"/>
        <v>26.871126805767549</v>
      </c>
      <c r="BK423" s="3">
        <f t="shared" si="556"/>
        <v>0.52653796333533864</v>
      </c>
      <c r="BL423" s="3">
        <f t="shared" si="557"/>
        <v>39.351367138485912</v>
      </c>
      <c r="BM423" s="3">
        <f t="shared" si="558"/>
        <v>545.42903589815603</v>
      </c>
      <c r="BN423" s="3">
        <f t="shared" si="559"/>
        <v>1.1653658259893094E-2</v>
      </c>
    </row>
    <row r="424" spans="1:66" s="5" customFormat="1">
      <c r="A424" s="5" t="s">
        <v>778</v>
      </c>
      <c r="B424" s="5" t="s">
        <v>136</v>
      </c>
      <c r="C424" s="5">
        <v>20190709</v>
      </c>
      <c r="D424" s="5" t="s">
        <v>338</v>
      </c>
      <c r="E424" s="5" t="s">
        <v>0</v>
      </c>
      <c r="G424" s="5">
        <v>1700</v>
      </c>
      <c r="H424" s="5">
        <v>675</v>
      </c>
      <c r="I424" s="5">
        <v>28.8</v>
      </c>
      <c r="K424" s="2">
        <v>85</v>
      </c>
      <c r="L424" s="2" t="s">
        <v>791</v>
      </c>
      <c r="M424" s="2">
        <v>24902.499999720603</v>
      </c>
      <c r="N424" s="2">
        <v>0</v>
      </c>
      <c r="O424" s="3">
        <f t="shared" si="532"/>
        <v>18.956493035124332</v>
      </c>
      <c r="P424" s="3">
        <f t="shared" si="533"/>
        <v>0.10619628381075208</v>
      </c>
      <c r="Q424" s="3">
        <f t="shared" si="534"/>
        <v>331.4568261630202</v>
      </c>
      <c r="R424" s="3">
        <f t="shared" si="535"/>
        <v>3.1517720844357768</v>
      </c>
      <c r="S424" s="3">
        <f t="shared" si="536"/>
        <v>2.7468365199444928</v>
      </c>
      <c r="T424" s="3">
        <f t="shared" si="537"/>
        <v>30.657863616943359</v>
      </c>
      <c r="U424" s="2">
        <v>6</v>
      </c>
      <c r="V424" s="3">
        <f t="shared" si="538"/>
        <v>1.4200000166893005</v>
      </c>
      <c r="W424" s="2">
        <v>1</v>
      </c>
      <c r="X424" s="3">
        <f t="shared" si="539"/>
        <v>2.8400000333786011</v>
      </c>
      <c r="Y424" s="2">
        <v>28.874565124511719</v>
      </c>
      <c r="Z424" s="2">
        <v>30.657863616943359</v>
      </c>
      <c r="AA424" s="2">
        <v>28.764663696289063</v>
      </c>
      <c r="AB424" s="2">
        <v>675.466064453125</v>
      </c>
      <c r="AC424" s="2">
        <v>650.26348876953125</v>
      </c>
      <c r="AD424" s="2">
        <v>14.465848922729492</v>
      </c>
      <c r="AE424" s="2">
        <v>18.178544998168945</v>
      </c>
      <c r="AF424" s="2">
        <v>33.431655883789063</v>
      </c>
      <c r="AG424" s="2">
        <v>42.012496948242188</v>
      </c>
      <c r="AH424" s="2">
        <v>500.09115600585938</v>
      </c>
      <c r="AI424" s="2">
        <v>1700.65576171875</v>
      </c>
      <c r="AJ424" s="2">
        <v>15.313352584838867</v>
      </c>
      <c r="AK424" s="2">
        <v>92.266952514648438</v>
      </c>
      <c r="AL424" s="2">
        <v>7.3191890716552734</v>
      </c>
      <c r="AM424" s="2">
        <v>6.4754977822303772E-2</v>
      </c>
      <c r="AN424" s="2">
        <v>1</v>
      </c>
      <c r="AO424" s="2">
        <v>-0.21956524252891541</v>
      </c>
      <c r="AP424" s="2">
        <v>2.737391471862793</v>
      </c>
      <c r="AQ424" s="2">
        <v>1</v>
      </c>
      <c r="AR424" s="2">
        <v>0</v>
      </c>
      <c r="AS424" s="2">
        <v>0.15999999642372131</v>
      </c>
      <c r="AT424" s="2">
        <v>111115</v>
      </c>
      <c r="AU424" s="3">
        <f t="shared" si="540"/>
        <v>0.83348526000976542</v>
      </c>
      <c r="AV424" s="3">
        <f t="shared" si="541"/>
        <v>3.1517720844357767E-3</v>
      </c>
      <c r="AW424" s="3">
        <f t="shared" si="542"/>
        <v>303.80786361694334</v>
      </c>
      <c r="AX424" s="3">
        <f t="shared" si="543"/>
        <v>302.0245651245117</v>
      </c>
      <c r="AY424" s="3">
        <f t="shared" si="544"/>
        <v>272.10491579298105</v>
      </c>
      <c r="AZ424" s="3">
        <f t="shared" si="545"/>
        <v>1.3136266016387688</v>
      </c>
      <c r="BA424" s="3">
        <f t="shared" si="546"/>
        <v>4.4241154680759465</v>
      </c>
      <c r="BB424" s="3">
        <f t="shared" si="547"/>
        <v>47.949079789684909</v>
      </c>
      <c r="BC424" s="3">
        <f t="shared" si="548"/>
        <v>29.770534791515963</v>
      </c>
      <c r="BD424" s="3">
        <f t="shared" si="549"/>
        <v>29.766214370727539</v>
      </c>
      <c r="BE424" s="3">
        <f t="shared" si="550"/>
        <v>4.2035721866587723</v>
      </c>
      <c r="BF424" s="3">
        <f t="shared" si="551"/>
        <v>0.10236841577988963</v>
      </c>
      <c r="BG424" s="3">
        <f t="shared" si="552"/>
        <v>1.6772789481314538</v>
      </c>
      <c r="BH424" s="3">
        <f t="shared" si="553"/>
        <v>2.5262932385273187</v>
      </c>
      <c r="BI424" s="3">
        <f t="shared" si="554"/>
        <v>6.4313500254839229E-2</v>
      </c>
      <c r="BJ424" s="3">
        <f t="shared" si="555"/>
        <v>30.582511240239466</v>
      </c>
      <c r="BK424" s="3">
        <f t="shared" si="556"/>
        <v>0.50972695205480978</v>
      </c>
      <c r="BL424" s="3">
        <f t="shared" si="557"/>
        <v>38.10362596562701</v>
      </c>
      <c r="BM424" s="3">
        <f t="shared" si="558"/>
        <v>641.25247986226259</v>
      </c>
      <c r="BN424" s="3">
        <f t="shared" si="559"/>
        <v>1.1264067475973574E-2</v>
      </c>
    </row>
    <row r="425" spans="1:66" s="5" customFormat="1">
      <c r="A425" s="5" t="s">
        <v>778</v>
      </c>
      <c r="B425" s="5" t="s">
        <v>136</v>
      </c>
      <c r="C425" s="5">
        <v>20190709</v>
      </c>
      <c r="D425" s="5" t="s">
        <v>338</v>
      </c>
      <c r="E425" s="5" t="s">
        <v>0</v>
      </c>
      <c r="G425" s="5">
        <v>1700</v>
      </c>
      <c r="H425" s="5">
        <v>800</v>
      </c>
      <c r="I425" s="5">
        <v>28.8</v>
      </c>
      <c r="K425" s="2">
        <v>86</v>
      </c>
      <c r="L425" s="2" t="s">
        <v>792</v>
      </c>
      <c r="M425" s="2">
        <v>25001.49999981001</v>
      </c>
      <c r="N425" s="2">
        <v>0</v>
      </c>
      <c r="O425" s="3">
        <f t="shared" si="532"/>
        <v>21.423969918333896</v>
      </c>
      <c r="P425" s="3">
        <f t="shared" si="533"/>
        <v>0.10020604142824689</v>
      </c>
      <c r="Q425" s="3">
        <f t="shared" si="534"/>
        <v>390.20457571434628</v>
      </c>
      <c r="R425" s="3">
        <f t="shared" si="535"/>
        <v>3.000235559356232</v>
      </c>
      <c r="S425" s="3">
        <f t="shared" si="536"/>
        <v>2.7654146338712691</v>
      </c>
      <c r="T425" s="3">
        <f t="shared" si="537"/>
        <v>30.686822891235352</v>
      </c>
      <c r="U425" s="2">
        <v>6</v>
      </c>
      <c r="V425" s="3">
        <f t="shared" si="538"/>
        <v>1.4200000166893005</v>
      </c>
      <c r="W425" s="2">
        <v>1</v>
      </c>
      <c r="X425" s="3">
        <f t="shared" si="539"/>
        <v>2.8400000333786011</v>
      </c>
      <c r="Y425" s="2">
        <v>28.857866287231445</v>
      </c>
      <c r="Z425" s="2">
        <v>30.686822891235352</v>
      </c>
      <c r="AA425" s="2">
        <v>28.764316558837891</v>
      </c>
      <c r="AB425" s="2">
        <v>799.7606201171875</v>
      </c>
      <c r="AC425" s="2">
        <v>771.279052734375</v>
      </c>
      <c r="AD425" s="2">
        <v>14.522418975830078</v>
      </c>
      <c r="AE425" s="2">
        <v>18.057191848754883</v>
      </c>
      <c r="AF425" s="2">
        <v>33.732830047607422</v>
      </c>
      <c r="AG425" s="2">
        <v>41.7705078125</v>
      </c>
      <c r="AH425" s="2">
        <v>500.070556640625</v>
      </c>
      <c r="AI425" s="2">
        <v>1700.88916015625</v>
      </c>
      <c r="AJ425" s="2">
        <v>14.847183227539063</v>
      </c>
      <c r="AK425" s="2">
        <v>92.264045715332031</v>
      </c>
      <c r="AL425" s="2">
        <v>6.9899654388427734</v>
      </c>
      <c r="AM425" s="2">
        <v>6.6816821694374084E-2</v>
      </c>
      <c r="AN425" s="2">
        <v>1</v>
      </c>
      <c r="AO425" s="2">
        <v>-0.21956524252891541</v>
      </c>
      <c r="AP425" s="2">
        <v>2.737391471862793</v>
      </c>
      <c r="AQ425" s="2">
        <v>1</v>
      </c>
      <c r="AR425" s="2">
        <v>0</v>
      </c>
      <c r="AS425" s="2">
        <v>0.15999999642372131</v>
      </c>
      <c r="AT425" s="2">
        <v>111115</v>
      </c>
      <c r="AU425" s="3">
        <f t="shared" si="540"/>
        <v>0.8334509277343749</v>
      </c>
      <c r="AV425" s="3">
        <f t="shared" si="541"/>
        <v>3.0002355593562319E-3</v>
      </c>
      <c r="AW425" s="3">
        <f t="shared" si="542"/>
        <v>303.83682289123533</v>
      </c>
      <c r="AX425" s="3">
        <f t="shared" si="543"/>
        <v>302.00786628723142</v>
      </c>
      <c r="AY425" s="3">
        <f t="shared" si="544"/>
        <v>272.14225954214635</v>
      </c>
      <c r="AZ425" s="3">
        <f t="shared" si="545"/>
        <v>1.3861197432952923</v>
      </c>
      <c r="BA425" s="3">
        <f t="shared" si="546"/>
        <v>4.4314442080953107</v>
      </c>
      <c r="BB425" s="3">
        <f t="shared" si="547"/>
        <v>48.030022678258867</v>
      </c>
      <c r="BC425" s="3">
        <f t="shared" si="548"/>
        <v>29.972830829503984</v>
      </c>
      <c r="BD425" s="3">
        <f t="shared" si="549"/>
        <v>29.772344589233398</v>
      </c>
      <c r="BE425" s="3">
        <f t="shared" si="550"/>
        <v>4.2050551116274058</v>
      </c>
      <c r="BF425" s="3">
        <f t="shared" si="551"/>
        <v>9.6790889400381233E-2</v>
      </c>
      <c r="BG425" s="3">
        <f t="shared" si="552"/>
        <v>1.6660295742240414</v>
      </c>
      <c r="BH425" s="3">
        <f t="shared" si="553"/>
        <v>2.5390255374033641</v>
      </c>
      <c r="BI425" s="3">
        <f t="shared" si="554"/>
        <v>6.0792137907880114E-2</v>
      </c>
      <c r="BJ425" s="3">
        <f t="shared" si="555"/>
        <v>36.001852812040184</v>
      </c>
      <c r="BK425" s="3">
        <f t="shared" si="556"/>
        <v>0.50591880374680809</v>
      </c>
      <c r="BL425" s="3">
        <f t="shared" si="557"/>
        <v>37.662604035247661</v>
      </c>
      <c r="BM425" s="3">
        <f t="shared" si="558"/>
        <v>761.09512349147872</v>
      </c>
      <c r="BN425" s="3">
        <f t="shared" si="559"/>
        <v>1.0601598551778143E-2</v>
      </c>
    </row>
    <row r="426" spans="1:66" s="5" customFormat="1">
      <c r="A426" s="5" t="s">
        <v>778</v>
      </c>
      <c r="B426" s="5" t="s">
        <v>136</v>
      </c>
      <c r="C426" s="5">
        <v>20190709</v>
      </c>
      <c r="D426" s="5" t="s">
        <v>338</v>
      </c>
      <c r="E426" s="5" t="s">
        <v>0</v>
      </c>
      <c r="G426" s="5">
        <v>1700</v>
      </c>
      <c r="H426" s="5">
        <v>1000</v>
      </c>
      <c r="I426" s="5">
        <v>28.8</v>
      </c>
      <c r="K426" s="2">
        <v>87</v>
      </c>
      <c r="L426" s="2" t="s">
        <v>793</v>
      </c>
      <c r="M426" s="2">
        <v>25123.49999981001</v>
      </c>
      <c r="N426" s="2">
        <v>0</v>
      </c>
      <c r="O426" s="3">
        <f t="shared" si="532"/>
        <v>25.078857418337456</v>
      </c>
      <c r="P426" s="3">
        <f t="shared" si="533"/>
        <v>9.5519288034172048E-2</v>
      </c>
      <c r="Q426" s="3">
        <f t="shared" si="534"/>
        <v>497.18069174909732</v>
      </c>
      <c r="R426" s="3">
        <f t="shared" si="535"/>
        <v>2.8953144129413562</v>
      </c>
      <c r="S426" s="3">
        <f t="shared" si="536"/>
        <v>2.7952894558131769</v>
      </c>
      <c r="T426" s="3">
        <f t="shared" si="537"/>
        <v>30.75031852722168</v>
      </c>
      <c r="U426" s="2">
        <v>6</v>
      </c>
      <c r="V426" s="3">
        <f t="shared" si="538"/>
        <v>1.4200000166893005</v>
      </c>
      <c r="W426" s="2">
        <v>1</v>
      </c>
      <c r="X426" s="3">
        <f t="shared" si="539"/>
        <v>2.8400000333786011</v>
      </c>
      <c r="Y426" s="2">
        <v>28.870742797851563</v>
      </c>
      <c r="Z426" s="2">
        <v>30.75031852722168</v>
      </c>
      <c r="AA426" s="2">
        <v>28.767372131347656</v>
      </c>
      <c r="AB426" s="2">
        <v>999.3065185546875</v>
      </c>
      <c r="AC426" s="2">
        <v>965.8621826171875</v>
      </c>
      <c r="AD426" s="2">
        <v>14.49554443359375</v>
      </c>
      <c r="AE426" s="2">
        <v>17.907087326049805</v>
      </c>
      <c r="AF426" s="2">
        <v>33.641002655029297</v>
      </c>
      <c r="AG426" s="2">
        <v>41.3929443359375</v>
      </c>
      <c r="AH426" s="2">
        <v>500.09063720703125</v>
      </c>
      <c r="AI426" s="2">
        <v>1699.8245849609375</v>
      </c>
      <c r="AJ426" s="2">
        <v>15.421284675598145</v>
      </c>
      <c r="AK426" s="2">
        <v>92.268531799316406</v>
      </c>
      <c r="AL426" s="2">
        <v>6.2161006927490234</v>
      </c>
      <c r="AM426" s="2">
        <v>6.8331256508827209E-2</v>
      </c>
      <c r="AN426" s="2">
        <v>1</v>
      </c>
      <c r="AO426" s="2">
        <v>-0.21956524252891541</v>
      </c>
      <c r="AP426" s="2">
        <v>2.737391471862793</v>
      </c>
      <c r="AQ426" s="2">
        <v>1</v>
      </c>
      <c r="AR426" s="2">
        <v>0</v>
      </c>
      <c r="AS426" s="2">
        <v>0.15999999642372131</v>
      </c>
      <c r="AT426" s="2">
        <v>111115</v>
      </c>
      <c r="AU426" s="3">
        <f t="shared" si="540"/>
        <v>0.83348439534505192</v>
      </c>
      <c r="AV426" s="3">
        <f t="shared" si="541"/>
        <v>2.895314412941356E-3</v>
      </c>
      <c r="AW426" s="3">
        <f t="shared" si="542"/>
        <v>303.90031852722166</v>
      </c>
      <c r="AX426" s="3">
        <f t="shared" si="543"/>
        <v>302.02074279785154</v>
      </c>
      <c r="AY426" s="3">
        <f t="shared" si="544"/>
        <v>271.97192751470357</v>
      </c>
      <c r="AZ426" s="3">
        <f t="shared" si="545"/>
        <v>1.4311504464925704</v>
      </c>
      <c r="BA426" s="3">
        <f t="shared" si="546"/>
        <v>4.4475501121899388</v>
      </c>
      <c r="BB426" s="3">
        <f t="shared" si="547"/>
        <v>48.20224214538645</v>
      </c>
      <c r="BC426" s="3">
        <f t="shared" si="548"/>
        <v>30.295154819336645</v>
      </c>
      <c r="BD426" s="3">
        <f t="shared" si="549"/>
        <v>29.810530662536621</v>
      </c>
      <c r="BE426" s="3">
        <f t="shared" si="550"/>
        <v>4.2143027499843013</v>
      </c>
      <c r="BF426" s="3">
        <f t="shared" si="551"/>
        <v>9.241117209706963E-2</v>
      </c>
      <c r="BG426" s="3">
        <f t="shared" si="552"/>
        <v>1.6522606563767621</v>
      </c>
      <c r="BH426" s="3">
        <f t="shared" si="553"/>
        <v>2.5620420936075394</v>
      </c>
      <c r="BI426" s="3">
        <f t="shared" si="554"/>
        <v>5.8028410570290477E-2</v>
      </c>
      <c r="BJ426" s="3">
        <f t="shared" si="555"/>
        <v>45.874132466657713</v>
      </c>
      <c r="BK426" s="3">
        <f t="shared" si="556"/>
        <v>0.51475324398962552</v>
      </c>
      <c r="BL426" s="3">
        <f t="shared" si="557"/>
        <v>37.116397254355391</v>
      </c>
      <c r="BM426" s="3">
        <f t="shared" si="558"/>
        <v>953.94089489999044</v>
      </c>
      <c r="BN426" s="3">
        <f t="shared" si="559"/>
        <v>9.7578040694223309E-3</v>
      </c>
    </row>
    <row r="427" spans="1:66" s="5" customFormat="1">
      <c r="A427" s="5" t="s">
        <v>778</v>
      </c>
      <c r="B427" s="5" t="s">
        <v>136</v>
      </c>
      <c r="C427" s="5">
        <v>20190709</v>
      </c>
      <c r="D427" s="5" t="s">
        <v>338</v>
      </c>
      <c r="E427" s="5" t="s">
        <v>0</v>
      </c>
      <c r="G427" s="5">
        <v>1700</v>
      </c>
      <c r="H427" s="5">
        <v>1400</v>
      </c>
      <c r="I427" s="5">
        <v>28.8</v>
      </c>
      <c r="K427" s="2">
        <v>88</v>
      </c>
      <c r="L427" s="2" t="s">
        <v>794</v>
      </c>
      <c r="M427" s="2">
        <v>25290.999999195337</v>
      </c>
      <c r="N427" s="2">
        <v>0</v>
      </c>
      <c r="O427" s="3">
        <f t="shared" si="532"/>
        <v>31.392065945624928</v>
      </c>
      <c r="P427" s="3">
        <f t="shared" si="533"/>
        <v>9.4095949650315383E-2</v>
      </c>
      <c r="Q427" s="3">
        <f t="shared" si="534"/>
        <v>758.3902570638902</v>
      </c>
      <c r="R427" s="3">
        <f t="shared" si="535"/>
        <v>2.7481999688301042</v>
      </c>
      <c r="S427" s="3">
        <f t="shared" si="536"/>
        <v>2.6944161648171363</v>
      </c>
      <c r="T427" s="3">
        <f t="shared" si="537"/>
        <v>30.234167098999023</v>
      </c>
      <c r="U427" s="2">
        <v>6</v>
      </c>
      <c r="V427" s="3">
        <f t="shared" si="538"/>
        <v>1.4200000166893005</v>
      </c>
      <c r="W427" s="2">
        <v>1</v>
      </c>
      <c r="X427" s="3">
        <f t="shared" si="539"/>
        <v>2.8400000333786011</v>
      </c>
      <c r="Y427" s="2">
        <v>28.868375778198242</v>
      </c>
      <c r="Z427" s="2">
        <v>30.234167098999023</v>
      </c>
      <c r="AA427" s="2">
        <v>28.765378952026367</v>
      </c>
      <c r="AB427" s="2">
        <v>1400.3226318359375</v>
      </c>
      <c r="AC427" s="2">
        <v>1358.1785888671875</v>
      </c>
      <c r="AD427" s="2">
        <v>14.358238220214844</v>
      </c>
      <c r="AE427" s="2">
        <v>17.597621917724609</v>
      </c>
      <c r="AF427" s="2">
        <v>33.193321228027344</v>
      </c>
      <c r="AG427" s="2">
        <v>40.684665679931641</v>
      </c>
      <c r="AH427" s="2">
        <v>500.06515502929688</v>
      </c>
      <c r="AI427" s="2">
        <v>1700.48486328125</v>
      </c>
      <c r="AJ427" s="2">
        <v>15.745875358581543</v>
      </c>
      <c r="AK427" s="2">
        <v>92.266738891601563</v>
      </c>
      <c r="AL427" s="2">
        <v>3.4048213958740234</v>
      </c>
      <c r="AM427" s="2">
        <v>7.2903171181678772E-2</v>
      </c>
      <c r="AN427" s="2">
        <v>1</v>
      </c>
      <c r="AO427" s="2">
        <v>-0.21956524252891541</v>
      </c>
      <c r="AP427" s="2">
        <v>2.737391471862793</v>
      </c>
      <c r="AQ427" s="2">
        <v>1</v>
      </c>
      <c r="AR427" s="2">
        <v>0</v>
      </c>
      <c r="AS427" s="2">
        <v>0.15999999642372131</v>
      </c>
      <c r="AT427" s="2">
        <v>111115</v>
      </c>
      <c r="AU427" s="3">
        <f t="shared" si="540"/>
        <v>0.83344192504882797</v>
      </c>
      <c r="AV427" s="3">
        <f t="shared" si="541"/>
        <v>2.748199968830104E-3</v>
      </c>
      <c r="AW427" s="3">
        <f t="shared" si="542"/>
        <v>303.384167098999</v>
      </c>
      <c r="AX427" s="3">
        <f t="shared" si="543"/>
        <v>302.01837577819822</v>
      </c>
      <c r="AY427" s="3">
        <f t="shared" si="544"/>
        <v>272.07757204359223</v>
      </c>
      <c r="AZ427" s="3">
        <f t="shared" si="545"/>
        <v>1.5826432484467996</v>
      </c>
      <c r="BA427" s="3">
        <f t="shared" si="546"/>
        <v>4.3180913514129573</v>
      </c>
      <c r="BB427" s="3">
        <f t="shared" si="547"/>
        <v>46.800086393928076</v>
      </c>
      <c r="BC427" s="3">
        <f t="shared" si="548"/>
        <v>29.202464476203467</v>
      </c>
      <c r="BD427" s="3">
        <f t="shared" si="549"/>
        <v>29.551271438598633</v>
      </c>
      <c r="BE427" s="3">
        <f t="shared" si="550"/>
        <v>4.1518639605936691</v>
      </c>
      <c r="BF427" s="3">
        <f t="shared" si="551"/>
        <v>9.1078308853351914E-2</v>
      </c>
      <c r="BG427" s="3">
        <f t="shared" si="552"/>
        <v>1.6236751865958212</v>
      </c>
      <c r="BH427" s="3">
        <f t="shared" si="553"/>
        <v>2.5281887739978481</v>
      </c>
      <c r="BI427" s="3">
        <f t="shared" si="554"/>
        <v>5.7187579926248323E-2</v>
      </c>
      <c r="BJ427" s="3">
        <f t="shared" si="555"/>
        <v>69.97419582644855</v>
      </c>
      <c r="BK427" s="3">
        <f t="shared" si="556"/>
        <v>0.55838772844772855</v>
      </c>
      <c r="BL427" s="3">
        <f t="shared" si="557"/>
        <v>37.593367863347069</v>
      </c>
      <c r="BM427" s="3">
        <f t="shared" si="558"/>
        <v>1343.2563041740507</v>
      </c>
      <c r="BN427" s="3">
        <f t="shared" si="559"/>
        <v>8.7856165604223643E-3</v>
      </c>
    </row>
    <row r="428" spans="1:66" s="5" customFormat="1">
      <c r="A428" s="5" t="s">
        <v>778</v>
      </c>
      <c r="B428" s="5" t="s">
        <v>136</v>
      </c>
      <c r="C428" s="5">
        <v>20190709</v>
      </c>
      <c r="D428" s="5" t="s">
        <v>338</v>
      </c>
      <c r="E428" s="5" t="s">
        <v>0</v>
      </c>
      <c r="G428" s="5">
        <v>1700</v>
      </c>
      <c r="H428" s="5">
        <v>1800</v>
      </c>
      <c r="I428" s="5">
        <v>28.8</v>
      </c>
      <c r="K428" s="2">
        <v>89</v>
      </c>
      <c r="L428" s="2" t="s">
        <v>795</v>
      </c>
      <c r="M428" s="2">
        <v>25409.999999798834</v>
      </c>
      <c r="N428" s="2">
        <v>0</v>
      </c>
      <c r="O428" s="3">
        <f t="shared" si="532"/>
        <v>33.601430500485456</v>
      </c>
      <c r="P428" s="3">
        <f t="shared" si="533"/>
        <v>8.1578175263456787E-2</v>
      </c>
      <c r="Q428" s="3">
        <f t="shared" si="534"/>
        <v>1007.3140140907167</v>
      </c>
      <c r="R428" s="3">
        <f t="shared" si="535"/>
        <v>2.5026084628608984</v>
      </c>
      <c r="S428" s="3">
        <f t="shared" si="536"/>
        <v>2.8166671074694634</v>
      </c>
      <c r="T428" s="3">
        <f t="shared" si="537"/>
        <v>30.63218879699707</v>
      </c>
      <c r="U428" s="2">
        <v>6</v>
      </c>
      <c r="V428" s="3">
        <f t="shared" si="538"/>
        <v>1.4200000166893005</v>
      </c>
      <c r="W428" s="2">
        <v>1</v>
      </c>
      <c r="X428" s="3">
        <f t="shared" si="539"/>
        <v>2.8400000333786011</v>
      </c>
      <c r="Y428" s="2">
        <v>28.873987197875977</v>
      </c>
      <c r="Z428" s="2">
        <v>30.63218879699707</v>
      </c>
      <c r="AA428" s="2">
        <v>28.765054702758789</v>
      </c>
      <c r="AB428" s="2">
        <v>1797.508544921875</v>
      </c>
      <c r="AC428" s="2">
        <v>1751.933837890625</v>
      </c>
      <c r="AD428" s="2">
        <v>14.40199089050293</v>
      </c>
      <c r="AE428" s="2">
        <v>17.352472305297852</v>
      </c>
      <c r="AF428" s="2">
        <v>33.397006988525391</v>
      </c>
      <c r="AG428" s="2">
        <v>40.099521636962891</v>
      </c>
      <c r="AH428" s="2">
        <v>500.09100341796875</v>
      </c>
      <c r="AI428" s="2">
        <v>1699.10546875</v>
      </c>
      <c r="AJ428" s="2">
        <v>15.434756278991699</v>
      </c>
      <c r="AK428" s="2">
        <v>92.261184692382813</v>
      </c>
      <c r="AL428" s="2">
        <v>-0.34969520568847656</v>
      </c>
      <c r="AM428" s="2">
        <v>7.6891437172889709E-2</v>
      </c>
      <c r="AN428" s="2">
        <v>1</v>
      </c>
      <c r="AO428" s="2">
        <v>-0.21956524252891541</v>
      </c>
      <c r="AP428" s="2">
        <v>2.737391471862793</v>
      </c>
      <c r="AQ428" s="2">
        <v>1</v>
      </c>
      <c r="AR428" s="2">
        <v>0</v>
      </c>
      <c r="AS428" s="2">
        <v>0.15999999642372131</v>
      </c>
      <c r="AT428" s="2">
        <v>111115</v>
      </c>
      <c r="AU428" s="3">
        <f t="shared" si="540"/>
        <v>0.83348500569661454</v>
      </c>
      <c r="AV428" s="3">
        <f t="shared" si="541"/>
        <v>2.5026084628608984E-3</v>
      </c>
      <c r="AW428" s="3">
        <f t="shared" si="542"/>
        <v>303.78218879699705</v>
      </c>
      <c r="AX428" s="3">
        <f t="shared" si="543"/>
        <v>302.02398719787595</v>
      </c>
      <c r="AY428" s="3">
        <f t="shared" si="544"/>
        <v>271.85686892352533</v>
      </c>
      <c r="AZ428" s="3">
        <f t="shared" si="545"/>
        <v>1.6508542125440104</v>
      </c>
      <c r="BA428" s="3">
        <f t="shared" si="546"/>
        <v>4.4176267596980061</v>
      </c>
      <c r="BB428" s="3">
        <f t="shared" si="547"/>
        <v>47.881747610625794</v>
      </c>
      <c r="BC428" s="3">
        <f t="shared" si="548"/>
        <v>30.529275305327943</v>
      </c>
      <c r="BD428" s="3">
        <f t="shared" si="549"/>
        <v>29.753087997436523</v>
      </c>
      <c r="BE428" s="3">
        <f t="shared" si="550"/>
        <v>4.2003983960707467</v>
      </c>
      <c r="BF428" s="3">
        <f t="shared" si="551"/>
        <v>7.9300297279691123E-2</v>
      </c>
      <c r="BG428" s="3">
        <f t="shared" si="552"/>
        <v>1.6009596522285428</v>
      </c>
      <c r="BH428" s="3">
        <f t="shared" si="553"/>
        <v>2.599438743842204</v>
      </c>
      <c r="BI428" s="3">
        <f t="shared" si="554"/>
        <v>4.9762426178962607E-2</v>
      </c>
      <c r="BJ428" s="3">
        <f t="shared" si="555"/>
        <v>92.935984297249121</v>
      </c>
      <c r="BK428" s="3">
        <f t="shared" si="556"/>
        <v>0.57497263441383695</v>
      </c>
      <c r="BL428" s="3">
        <f t="shared" si="557"/>
        <v>35.930854920517632</v>
      </c>
      <c r="BM428" s="3">
        <f t="shared" si="558"/>
        <v>1735.9613271010069</v>
      </c>
      <c r="BN428" s="3">
        <f t="shared" si="559"/>
        <v>6.9548100270816152E-3</v>
      </c>
    </row>
    <row r="429" spans="1:66" s="5" customFormat="1"/>
    <row r="430" spans="1:66" s="5" customFormat="1">
      <c r="A430" s="5" t="s">
        <v>796</v>
      </c>
      <c r="B430" s="5" t="s">
        <v>136</v>
      </c>
      <c r="C430" s="5">
        <v>20190709</v>
      </c>
      <c r="D430" s="5" t="s">
        <v>338</v>
      </c>
      <c r="E430" s="5" t="s">
        <v>0</v>
      </c>
      <c r="G430" s="5">
        <v>1700</v>
      </c>
      <c r="H430" s="5">
        <v>400</v>
      </c>
      <c r="I430" s="5">
        <v>28.2</v>
      </c>
      <c r="K430" s="2">
        <v>91</v>
      </c>
      <c r="L430" s="2" t="s">
        <v>797</v>
      </c>
      <c r="M430" s="2">
        <v>27757.49999981001</v>
      </c>
      <c r="N430" s="2">
        <v>0</v>
      </c>
      <c r="O430" s="3">
        <f t="shared" ref="O430:O447" si="560">(AB430-AC430*(1000-AD430)/(1000-AE430))*AU430</f>
        <v>7.550315626243882</v>
      </c>
      <c r="P430" s="3">
        <f t="shared" ref="P430:P447" si="561">IF(BF430&lt;&gt;0,1/(1/BF430-1/X430),0)</f>
        <v>6.873957539815416E-2</v>
      </c>
      <c r="Q430" s="3">
        <f t="shared" ref="Q430:Q447" si="562">((BI430-AV430/2)*AC430-O430)/(BI430+AV430/2)</f>
        <v>195.95802349446913</v>
      </c>
      <c r="R430" s="3">
        <f t="shared" ref="R430:R447" si="563">AV430*1000</f>
        <v>2.0049094513747017</v>
      </c>
      <c r="S430" s="3">
        <f t="shared" ref="S430:S447" si="564">(BA430-BG430)</f>
        <v>2.670322719184</v>
      </c>
      <c r="T430" s="3">
        <f t="shared" ref="T430:T447" si="565">(Z430+AZ430*N430)</f>
        <v>29.69647216796875</v>
      </c>
      <c r="U430" s="2">
        <v>6</v>
      </c>
      <c r="V430" s="3">
        <f t="shared" ref="V430:V447" si="566">(U430*AO430+AP430)</f>
        <v>1.4200000166893005</v>
      </c>
      <c r="W430" s="2">
        <v>1</v>
      </c>
      <c r="X430" s="3">
        <f t="shared" ref="X430:X447" si="567">V430*(W430+1)*(W430+1)/(W430*W430+1)</f>
        <v>2.8400000333786011</v>
      </c>
      <c r="Y430" s="2">
        <v>28.445077896118164</v>
      </c>
      <c r="Z430" s="2">
        <v>29.69647216796875</v>
      </c>
      <c r="AA430" s="2">
        <v>28.170906066894531</v>
      </c>
      <c r="AB430" s="2">
        <v>399.27597045898438</v>
      </c>
      <c r="AC430" s="2">
        <v>389.281982421875</v>
      </c>
      <c r="AD430" s="2">
        <v>14.073904037475586</v>
      </c>
      <c r="AE430" s="2">
        <v>16.439542770385742</v>
      </c>
      <c r="AF430" s="2">
        <v>33.449569702148438</v>
      </c>
      <c r="AG430" s="2">
        <v>38.930751800537109</v>
      </c>
      <c r="AH430" s="2">
        <v>500.14813232421875</v>
      </c>
      <c r="AI430" s="2">
        <v>1698.622802734375</v>
      </c>
      <c r="AJ430" s="2">
        <v>14.846436500549316</v>
      </c>
      <c r="AK430" s="2">
        <v>92.241653442382813</v>
      </c>
      <c r="AL430" s="2">
        <v>7.3718929290771484</v>
      </c>
      <c r="AM430" s="2">
        <v>9.4624057412147522E-2</v>
      </c>
      <c r="AN430" s="2">
        <v>1</v>
      </c>
      <c r="AO430" s="2">
        <v>-0.21956524252891541</v>
      </c>
      <c r="AP430" s="2">
        <v>2.737391471862793</v>
      </c>
      <c r="AQ430" s="2">
        <v>1</v>
      </c>
      <c r="AR430" s="2">
        <v>0</v>
      </c>
      <c r="AS430" s="2">
        <v>0.15999999642372131</v>
      </c>
      <c r="AT430" s="2">
        <v>111115</v>
      </c>
      <c r="AU430" s="3">
        <f t="shared" ref="AU430:AU447" si="568">AH430*0.000001/(U430*0.0001)</f>
        <v>0.8335802205403644</v>
      </c>
      <c r="AV430" s="3">
        <f t="shared" ref="AV430:AV447" si="569">(AE430-AD430)/(1000-AE430)*AU430</f>
        <v>2.0049094513747015E-3</v>
      </c>
      <c r="AW430" s="3">
        <f t="shared" ref="AW430:AW447" si="570">(Z430+273.15)</f>
        <v>302.84647216796873</v>
      </c>
      <c r="AX430" s="3">
        <f t="shared" ref="AX430:AX447" si="571">(Y430+273.15)</f>
        <v>301.59507789611814</v>
      </c>
      <c r="AY430" s="3">
        <f t="shared" ref="AY430:AY447" si="572">(AI430*AQ430+AJ430*AR430)*AS430</f>
        <v>271.77964236275147</v>
      </c>
      <c r="AZ430" s="3">
        <f t="shared" ref="AZ430:AZ447" si="573">((AY430+0.00000010773*(AX430^4-AW430^4))-AV430*44100)/(V430*51.4+0.00000043092*AW430^3)</f>
        <v>1.98308805770504</v>
      </c>
      <c r="BA430" s="3">
        <f t="shared" ref="BA430:BA447" si="574">0.61365*EXP(17.502*T430/(240.97+T430))</f>
        <v>4.1867333261611517</v>
      </c>
      <c r="BB430" s="3">
        <f t="shared" ref="BB430:BB447" si="575">BA430*1000/AK430</f>
        <v>45.388749766680235</v>
      </c>
      <c r="BC430" s="3">
        <f t="shared" ref="BC430:BC447" si="576">(BB430-AE430)</f>
        <v>28.949206996294492</v>
      </c>
      <c r="BD430" s="3">
        <f t="shared" ref="BD430:BD447" si="577">IF(N430,Z430,(Y430+Z430)/2)</f>
        <v>29.070775032043457</v>
      </c>
      <c r="BE430" s="3">
        <f t="shared" ref="BE430:BE447" si="578">0.61365*EXP(17.502*BD430/(240.97+BD430))</f>
        <v>4.0382731074631817</v>
      </c>
      <c r="BF430" s="3">
        <f t="shared" ref="BF430:BF447" si="579">IF(BC430&lt;&gt;0,(1000-(BB430+AE430)/2)/BC430*AV430,0)</f>
        <v>6.7115116057874596E-2</v>
      </c>
      <c r="BG430" s="3">
        <f t="shared" ref="BG430:BG447" si="580">AE430*AK430/1000</f>
        <v>1.5164106069771515</v>
      </c>
      <c r="BH430" s="3">
        <f t="shared" ref="BH430:BH447" si="581">(BE430-BG430)</f>
        <v>2.52186250048603</v>
      </c>
      <c r="BI430" s="3">
        <f t="shared" ref="BI430:BI447" si="582">1/(1.6/P430+1.37/X430)</f>
        <v>4.2089931744525765E-2</v>
      </c>
      <c r="BJ430" s="3">
        <f t="shared" ref="BJ430:BJ447" si="583">Q430*AK430*0.001</f>
        <v>18.07549209243113</v>
      </c>
      <c r="BK430" s="3">
        <f t="shared" ref="BK430:BK447" si="584">Q430/AC430</f>
        <v>0.50338323462940116</v>
      </c>
      <c r="BL430" s="3">
        <f t="shared" ref="BL430:BL447" si="585">(1-AV430*AK430/BA430/P430)*100</f>
        <v>35.74015144189984</v>
      </c>
      <c r="BM430" s="3">
        <f t="shared" ref="BM430:BM447" si="586">(AC430-O430/(X430/1.35))</f>
        <v>385.69292397975124</v>
      </c>
      <c r="BN430" s="3">
        <f t="shared" ref="BN430:BN447" si="587">O430*BL430/100/BM430</f>
        <v>6.9964836567825177E-3</v>
      </c>
    </row>
    <row r="431" spans="1:66" s="5" customFormat="1">
      <c r="A431" s="5" t="s">
        <v>796</v>
      </c>
      <c r="B431" s="5" t="s">
        <v>136</v>
      </c>
      <c r="C431" s="5">
        <v>20190709</v>
      </c>
      <c r="D431" s="5" t="s">
        <v>338</v>
      </c>
      <c r="E431" s="5" t="s">
        <v>0</v>
      </c>
      <c r="G431" s="5">
        <v>1700</v>
      </c>
      <c r="H431" s="5">
        <v>325</v>
      </c>
      <c r="I431" s="5">
        <v>28.2</v>
      </c>
      <c r="K431" s="2">
        <v>92</v>
      </c>
      <c r="L431" s="2" t="s">
        <v>798</v>
      </c>
      <c r="M431" s="2">
        <v>27846.49999981001</v>
      </c>
      <c r="N431" s="2">
        <v>0</v>
      </c>
      <c r="O431" s="3">
        <f t="shared" si="560"/>
        <v>5.7618769188225114</v>
      </c>
      <c r="P431" s="3">
        <f t="shared" si="561"/>
        <v>6.7528530772204748E-2</v>
      </c>
      <c r="Q431" s="3">
        <f t="shared" si="562"/>
        <v>166.05265212166827</v>
      </c>
      <c r="R431" s="3">
        <f t="shared" si="563"/>
        <v>1.9933944237100254</v>
      </c>
      <c r="S431" s="3">
        <f t="shared" si="564"/>
        <v>2.7012113224045331</v>
      </c>
      <c r="T431" s="3">
        <f t="shared" si="565"/>
        <v>29.808652877807617</v>
      </c>
      <c r="U431" s="2">
        <v>6</v>
      </c>
      <c r="V431" s="3">
        <f t="shared" si="566"/>
        <v>1.4200000166893005</v>
      </c>
      <c r="W431" s="2">
        <v>1</v>
      </c>
      <c r="X431" s="3">
        <f t="shared" si="567"/>
        <v>2.8400000333786011</v>
      </c>
      <c r="Y431" s="2">
        <v>28.430879592895508</v>
      </c>
      <c r="Z431" s="2">
        <v>29.808652877807617</v>
      </c>
      <c r="AA431" s="2">
        <v>28.17083740234375</v>
      </c>
      <c r="AB431" s="2">
        <v>324.66278076171875</v>
      </c>
      <c r="AC431" s="2">
        <v>316.9918212890625</v>
      </c>
      <c r="AD431" s="2">
        <v>14.045730590820313</v>
      </c>
      <c r="AE431" s="2">
        <v>16.398099899291992</v>
      </c>
      <c r="AF431" s="2">
        <v>33.419281005859375</v>
      </c>
      <c r="AG431" s="2">
        <v>38.874267578125</v>
      </c>
      <c r="AH431" s="2">
        <v>500.10171508789063</v>
      </c>
      <c r="AI431" s="2">
        <v>1699.3856201171875</v>
      </c>
      <c r="AJ431" s="2">
        <v>16.04656982421875</v>
      </c>
      <c r="AK431" s="2">
        <v>92.244606018066406</v>
      </c>
      <c r="AL431" s="2">
        <v>7.1405696868896484</v>
      </c>
      <c r="AM431" s="2">
        <v>9.0719714760780334E-2</v>
      </c>
      <c r="AN431" s="2">
        <v>1</v>
      </c>
      <c r="AO431" s="2">
        <v>-0.21956524252891541</v>
      </c>
      <c r="AP431" s="2">
        <v>2.737391471862793</v>
      </c>
      <c r="AQ431" s="2">
        <v>1</v>
      </c>
      <c r="AR431" s="2">
        <v>0</v>
      </c>
      <c r="AS431" s="2">
        <v>0.15999999642372131</v>
      </c>
      <c r="AT431" s="2">
        <v>111115</v>
      </c>
      <c r="AU431" s="3">
        <f t="shared" si="568"/>
        <v>0.83350285847981753</v>
      </c>
      <c r="AV431" s="3">
        <f t="shared" si="569"/>
        <v>1.9933944237100253E-3</v>
      </c>
      <c r="AW431" s="3">
        <f t="shared" si="570"/>
        <v>302.95865287780759</v>
      </c>
      <c r="AX431" s="3">
        <f t="shared" si="571"/>
        <v>301.58087959289549</v>
      </c>
      <c r="AY431" s="3">
        <f t="shared" si="572"/>
        <v>271.90169314127343</v>
      </c>
      <c r="AZ431" s="3">
        <f t="shared" si="573"/>
        <v>1.9724042056798261</v>
      </c>
      <c r="BA431" s="3">
        <f t="shared" si="574"/>
        <v>4.2138475870596173</v>
      </c>
      <c r="BB431" s="3">
        <f t="shared" si="575"/>
        <v>45.681235672840558</v>
      </c>
      <c r="BC431" s="3">
        <f t="shared" si="576"/>
        <v>29.283135773548565</v>
      </c>
      <c r="BD431" s="3">
        <f t="shared" si="577"/>
        <v>29.119766235351563</v>
      </c>
      <c r="BE431" s="3">
        <f t="shared" si="578"/>
        <v>4.0497293520621804</v>
      </c>
      <c r="BF431" s="3">
        <f t="shared" si="579"/>
        <v>6.5960153242065347E-2</v>
      </c>
      <c r="BG431" s="3">
        <f t="shared" si="580"/>
        <v>1.5126362646550842</v>
      </c>
      <c r="BH431" s="3">
        <f t="shared" si="581"/>
        <v>2.5370930874070963</v>
      </c>
      <c r="BI431" s="3">
        <f t="shared" si="582"/>
        <v>4.1363193087070725E-2</v>
      </c>
      <c r="BJ431" s="3">
        <f t="shared" si="583"/>
        <v>15.31746147321833</v>
      </c>
      <c r="BK431" s="3">
        <f t="shared" si="584"/>
        <v>0.52383891624208845</v>
      </c>
      <c r="BL431" s="3">
        <f t="shared" si="585"/>
        <v>35.379830149363244</v>
      </c>
      <c r="BM431" s="3">
        <f t="shared" si="586"/>
        <v>314.25290095491141</v>
      </c>
      <c r="BN431" s="3">
        <f t="shared" si="587"/>
        <v>6.4869481271304366E-3</v>
      </c>
    </row>
    <row r="432" spans="1:66" s="5" customFormat="1">
      <c r="A432" s="5" t="s">
        <v>799</v>
      </c>
      <c r="B432" s="5" t="s">
        <v>136</v>
      </c>
      <c r="C432" s="5">
        <v>20190709</v>
      </c>
      <c r="D432" s="5" t="s">
        <v>338</v>
      </c>
      <c r="E432" s="5" t="s">
        <v>0</v>
      </c>
      <c r="G432" s="5">
        <v>1700</v>
      </c>
      <c r="H432" s="5">
        <v>250</v>
      </c>
      <c r="I432" s="5">
        <v>28.2</v>
      </c>
      <c r="K432" s="2">
        <v>93</v>
      </c>
      <c r="L432" s="2" t="s">
        <v>800</v>
      </c>
      <c r="M432" s="2">
        <v>27935.999999798834</v>
      </c>
      <c r="N432" s="2">
        <v>0</v>
      </c>
      <c r="O432" s="3">
        <f t="shared" si="560"/>
        <v>4.1649371230244796</v>
      </c>
      <c r="P432" s="3">
        <f t="shared" si="561"/>
        <v>6.8830690985863641E-2</v>
      </c>
      <c r="Q432" s="3">
        <f t="shared" si="562"/>
        <v>136.87234532226165</v>
      </c>
      <c r="R432" s="3">
        <f t="shared" si="563"/>
        <v>2.0386800121067017</v>
      </c>
      <c r="S432" s="3">
        <f t="shared" si="564"/>
        <v>2.7113709318253534</v>
      </c>
      <c r="T432" s="3">
        <f t="shared" si="565"/>
        <v>29.843856811523438</v>
      </c>
      <c r="U432" s="2">
        <v>6</v>
      </c>
      <c r="V432" s="3">
        <f t="shared" si="566"/>
        <v>1.4200000166893005</v>
      </c>
      <c r="W432" s="2">
        <v>1</v>
      </c>
      <c r="X432" s="3">
        <f t="shared" si="567"/>
        <v>2.8400000333786011</v>
      </c>
      <c r="Y432" s="2">
        <v>28.427326202392578</v>
      </c>
      <c r="Z432" s="2">
        <v>29.843856811523438</v>
      </c>
      <c r="AA432" s="2">
        <v>28.178655624389648</v>
      </c>
      <c r="AB432" s="2">
        <v>250.52796936035156</v>
      </c>
      <c r="AC432" s="2">
        <v>244.93190002441406</v>
      </c>
      <c r="AD432" s="2">
        <v>13.97496223449707</v>
      </c>
      <c r="AE432" s="2">
        <v>16.380847930908203</v>
      </c>
      <c r="AF432" s="2">
        <v>33.230728149414063</v>
      </c>
      <c r="AG432" s="2">
        <v>38.837013244628906</v>
      </c>
      <c r="AH432" s="2">
        <v>500.09475708007813</v>
      </c>
      <c r="AI432" s="2">
        <v>1699.46728515625</v>
      </c>
      <c r="AJ432" s="2">
        <v>15.647260665893555</v>
      </c>
      <c r="AK432" s="2">
        <v>92.242904663085938</v>
      </c>
      <c r="AL432" s="2">
        <v>6.9348506927490234</v>
      </c>
      <c r="AM432" s="2">
        <v>0.10468150675296783</v>
      </c>
      <c r="AN432" s="2">
        <v>1</v>
      </c>
      <c r="AO432" s="2">
        <v>-0.21956524252891541</v>
      </c>
      <c r="AP432" s="2">
        <v>2.737391471862793</v>
      </c>
      <c r="AQ432" s="2">
        <v>1</v>
      </c>
      <c r="AR432" s="2">
        <v>0</v>
      </c>
      <c r="AS432" s="2">
        <v>0.15999999642372131</v>
      </c>
      <c r="AT432" s="2">
        <v>111115</v>
      </c>
      <c r="AU432" s="3">
        <f t="shared" si="568"/>
        <v>0.83349126180013</v>
      </c>
      <c r="AV432" s="3">
        <f t="shared" si="569"/>
        <v>2.0386800121067017E-3</v>
      </c>
      <c r="AW432" s="3">
        <f t="shared" si="570"/>
        <v>302.99385681152341</v>
      </c>
      <c r="AX432" s="3">
        <f t="shared" si="571"/>
        <v>301.57732620239256</v>
      </c>
      <c r="AY432" s="3">
        <f t="shared" si="572"/>
        <v>271.91475954723137</v>
      </c>
      <c r="AZ432" s="3">
        <f t="shared" si="573"/>
        <v>1.9434994547637576</v>
      </c>
      <c r="BA432" s="3">
        <f t="shared" si="574"/>
        <v>4.2223879258166273</v>
      </c>
      <c r="BB432" s="3">
        <f t="shared" si="575"/>
        <v>45.774663549882291</v>
      </c>
      <c r="BC432" s="3">
        <f t="shared" si="576"/>
        <v>29.393815618974088</v>
      </c>
      <c r="BD432" s="3">
        <f t="shared" si="577"/>
        <v>29.135591506958008</v>
      </c>
      <c r="BE432" s="3">
        <f t="shared" si="578"/>
        <v>4.0534360295700651</v>
      </c>
      <c r="BF432" s="3">
        <f t="shared" si="579"/>
        <v>6.7201973308376045E-2</v>
      </c>
      <c r="BG432" s="3">
        <f t="shared" si="580"/>
        <v>1.5110169939912739</v>
      </c>
      <c r="BH432" s="3">
        <f t="shared" si="581"/>
        <v>2.5424190355787912</v>
      </c>
      <c r="BI432" s="3">
        <f t="shared" si="582"/>
        <v>4.2144588484933333E-2</v>
      </c>
      <c r="BJ432" s="3">
        <f t="shared" si="583"/>
        <v>12.625502700574359</v>
      </c>
      <c r="BK432" s="3">
        <f t="shared" si="584"/>
        <v>0.55881796249740701</v>
      </c>
      <c r="BL432" s="3">
        <f t="shared" si="585"/>
        <v>35.294414002717225</v>
      </c>
      <c r="BM432" s="3">
        <f t="shared" si="586"/>
        <v>242.95208838709021</v>
      </c>
      <c r="BN432" s="3">
        <f t="shared" si="587"/>
        <v>6.0505351524742478E-3</v>
      </c>
    </row>
    <row r="433" spans="1:66" s="5" customFormat="1">
      <c r="A433" s="5" t="s">
        <v>799</v>
      </c>
      <c r="B433" s="5" t="s">
        <v>136</v>
      </c>
      <c r="C433" s="5">
        <v>20190709</v>
      </c>
      <c r="D433" s="5" t="s">
        <v>338</v>
      </c>
      <c r="E433" s="5" t="s">
        <v>0</v>
      </c>
      <c r="G433" s="5">
        <v>1700</v>
      </c>
      <c r="H433" s="5">
        <v>175</v>
      </c>
      <c r="I433" s="5">
        <v>28.2</v>
      </c>
      <c r="K433" s="2">
        <v>94</v>
      </c>
      <c r="L433" s="2" t="s">
        <v>801</v>
      </c>
      <c r="M433" s="2">
        <v>28024.49999981001</v>
      </c>
      <c r="N433" s="2">
        <v>0</v>
      </c>
      <c r="O433" s="3">
        <f t="shared" si="560"/>
        <v>2.4190578167642136</v>
      </c>
      <c r="P433" s="3">
        <f t="shared" si="561"/>
        <v>6.9056031734582912E-2</v>
      </c>
      <c r="Q433" s="3">
        <f t="shared" si="562"/>
        <v>107.90990388061033</v>
      </c>
      <c r="R433" s="3">
        <f t="shared" si="563"/>
        <v>2.001043150014433</v>
      </c>
      <c r="S433" s="3">
        <f t="shared" si="564"/>
        <v>2.6536543099746694</v>
      </c>
      <c r="T433" s="3">
        <f t="shared" si="565"/>
        <v>29.601512908935547</v>
      </c>
      <c r="U433" s="2">
        <v>6</v>
      </c>
      <c r="V433" s="3">
        <f t="shared" si="566"/>
        <v>1.4200000166893005</v>
      </c>
      <c r="W433" s="2">
        <v>1</v>
      </c>
      <c r="X433" s="3">
        <f t="shared" si="567"/>
        <v>2.8400000333786011</v>
      </c>
      <c r="Y433" s="2">
        <v>28.436233520507813</v>
      </c>
      <c r="Z433" s="2">
        <v>29.601512908935547</v>
      </c>
      <c r="AA433" s="2">
        <v>28.174123764038086</v>
      </c>
      <c r="AB433" s="2">
        <v>175.05790710449219</v>
      </c>
      <c r="AC433" s="2">
        <v>171.74322509765625</v>
      </c>
      <c r="AD433" s="2">
        <v>14.011341094970703</v>
      </c>
      <c r="AE433" s="2">
        <v>16.372859954833984</v>
      </c>
      <c r="AF433" s="2">
        <v>33.324783325195313</v>
      </c>
      <c r="AG433" s="2">
        <v>38.799114227294922</v>
      </c>
      <c r="AH433" s="2">
        <v>500.08840942382813</v>
      </c>
      <c r="AI433" s="2">
        <v>1699.1527099609375</v>
      </c>
      <c r="AJ433" s="2">
        <v>15.397237777709961</v>
      </c>
      <c r="AK433" s="2">
        <v>92.240829467773438</v>
      </c>
      <c r="AL433" s="2">
        <v>6.6287288665771484</v>
      </c>
      <c r="AM433" s="2">
        <v>9.2596545815467834E-2</v>
      </c>
      <c r="AN433" s="2">
        <v>1</v>
      </c>
      <c r="AO433" s="2">
        <v>-0.21956524252891541</v>
      </c>
      <c r="AP433" s="2">
        <v>2.737391471862793</v>
      </c>
      <c r="AQ433" s="2">
        <v>1</v>
      </c>
      <c r="AR433" s="2">
        <v>0</v>
      </c>
      <c r="AS433" s="2">
        <v>0.15999999642372131</v>
      </c>
      <c r="AT433" s="2">
        <v>111115</v>
      </c>
      <c r="AU433" s="3">
        <f t="shared" si="568"/>
        <v>0.83348068237304662</v>
      </c>
      <c r="AV433" s="3">
        <f t="shared" si="569"/>
        <v>2.0010431500144328E-3</v>
      </c>
      <c r="AW433" s="3">
        <f t="shared" si="570"/>
        <v>302.75151290893552</v>
      </c>
      <c r="AX433" s="3">
        <f t="shared" si="571"/>
        <v>301.58623352050779</v>
      </c>
      <c r="AY433" s="3">
        <f t="shared" si="572"/>
        <v>271.86442751710638</v>
      </c>
      <c r="AZ433" s="3">
        <f t="shared" si="573"/>
        <v>1.9984991655913227</v>
      </c>
      <c r="BA433" s="3">
        <f t="shared" si="574"/>
        <v>4.1639004929682475</v>
      </c>
      <c r="BB433" s="3">
        <f t="shared" si="575"/>
        <v>45.141620223862006</v>
      </c>
      <c r="BC433" s="3">
        <f t="shared" si="576"/>
        <v>28.768760269028022</v>
      </c>
      <c r="BD433" s="3">
        <f t="shared" si="577"/>
        <v>29.01887321472168</v>
      </c>
      <c r="BE433" s="3">
        <f t="shared" si="578"/>
        <v>4.0261670728115506</v>
      </c>
      <c r="BF433" s="3">
        <f t="shared" si="579"/>
        <v>6.7416759265373147E-2</v>
      </c>
      <c r="BG433" s="3">
        <f t="shared" si="580"/>
        <v>1.5102461829935783</v>
      </c>
      <c r="BH433" s="3">
        <f t="shared" si="581"/>
        <v>2.5159208898179726</v>
      </c>
      <c r="BI433" s="3">
        <f t="shared" si="582"/>
        <v>4.2279749108597976E-2</v>
      </c>
      <c r="BJ433" s="3">
        <f t="shared" si="583"/>
        <v>9.9536990417352005</v>
      </c>
      <c r="BK433" s="3">
        <f t="shared" si="584"/>
        <v>0.62832116853081599</v>
      </c>
      <c r="BL433" s="3">
        <f t="shared" si="585"/>
        <v>35.808475083941403</v>
      </c>
      <c r="BM433" s="3">
        <f t="shared" si="586"/>
        <v>170.59332086728671</v>
      </c>
      <c r="BN433" s="3">
        <f t="shared" si="587"/>
        <v>5.0777352312405795E-3</v>
      </c>
    </row>
    <row r="434" spans="1:66" s="5" customFormat="1">
      <c r="A434" s="5" t="s">
        <v>799</v>
      </c>
      <c r="B434" s="5" t="s">
        <v>136</v>
      </c>
      <c r="C434" s="5">
        <v>20190709</v>
      </c>
      <c r="D434" s="5" t="s">
        <v>338</v>
      </c>
      <c r="E434" s="5" t="s">
        <v>0</v>
      </c>
      <c r="G434" s="5">
        <v>1700</v>
      </c>
      <c r="H434" s="5">
        <v>100</v>
      </c>
      <c r="I434" s="5">
        <v>28.2</v>
      </c>
      <c r="K434" s="2">
        <v>95</v>
      </c>
      <c r="L434" s="2" t="s">
        <v>802</v>
      </c>
      <c r="M434" s="2">
        <v>28113.49999981001</v>
      </c>
      <c r="N434" s="2">
        <v>0</v>
      </c>
      <c r="O434" s="3">
        <f t="shared" si="560"/>
        <v>0.67600409199207367</v>
      </c>
      <c r="P434" s="3">
        <f t="shared" si="561"/>
        <v>6.9896594126503536E-2</v>
      </c>
      <c r="Q434" s="3">
        <f t="shared" si="562"/>
        <v>78.376055673195424</v>
      </c>
      <c r="R434" s="3">
        <f t="shared" si="563"/>
        <v>2.1012257826118148</v>
      </c>
      <c r="S434" s="3">
        <f t="shared" si="564"/>
        <v>2.7519231431592717</v>
      </c>
      <c r="T434" s="3">
        <f t="shared" si="565"/>
        <v>30.048290252685547</v>
      </c>
      <c r="U434" s="2">
        <v>6</v>
      </c>
      <c r="V434" s="3">
        <f t="shared" si="566"/>
        <v>1.4200000166893005</v>
      </c>
      <c r="W434" s="2">
        <v>1</v>
      </c>
      <c r="X434" s="3">
        <f t="shared" si="567"/>
        <v>2.8400000333786011</v>
      </c>
      <c r="Y434" s="2">
        <v>28.425050735473633</v>
      </c>
      <c r="Z434" s="2">
        <v>30.048290252685547</v>
      </c>
      <c r="AA434" s="2">
        <v>28.172698974609375</v>
      </c>
      <c r="AB434" s="2">
        <v>99.579925537109375</v>
      </c>
      <c r="AC434" s="2">
        <v>98.520469665527344</v>
      </c>
      <c r="AD434" s="2">
        <v>14.003240585327148</v>
      </c>
      <c r="AE434" s="2">
        <v>16.482763290405273</v>
      </c>
      <c r="AF434" s="2">
        <v>33.329532623291016</v>
      </c>
      <c r="AG434" s="2">
        <v>39.080371856689453</v>
      </c>
      <c r="AH434" s="2">
        <v>500.078125</v>
      </c>
      <c r="AI434" s="2">
        <v>1698.8662109375</v>
      </c>
      <c r="AJ434" s="2">
        <v>15.689995765686035</v>
      </c>
      <c r="AK434" s="2">
        <v>92.239288330078125</v>
      </c>
      <c r="AL434" s="2">
        <v>6.1493663787841797</v>
      </c>
      <c r="AM434" s="2">
        <v>9.2779651284217834E-2</v>
      </c>
      <c r="AN434" s="2">
        <v>1</v>
      </c>
      <c r="AO434" s="2">
        <v>-0.21956524252891541</v>
      </c>
      <c r="AP434" s="2">
        <v>2.737391471862793</v>
      </c>
      <c r="AQ434" s="2">
        <v>1</v>
      </c>
      <c r="AR434" s="2">
        <v>0</v>
      </c>
      <c r="AS434" s="2">
        <v>0.15999999642372131</v>
      </c>
      <c r="AT434" s="2">
        <v>111115</v>
      </c>
      <c r="AU434" s="3">
        <f t="shared" si="568"/>
        <v>0.83346354166666659</v>
      </c>
      <c r="AV434" s="3">
        <f t="shared" si="569"/>
        <v>2.1012257826118147E-3</v>
      </c>
      <c r="AW434" s="3">
        <f t="shared" si="570"/>
        <v>303.19829025268552</v>
      </c>
      <c r="AX434" s="3">
        <f t="shared" si="571"/>
        <v>301.57505073547361</v>
      </c>
      <c r="AY434" s="3">
        <f t="shared" si="572"/>
        <v>271.81858767438098</v>
      </c>
      <c r="AZ434" s="3">
        <f t="shared" si="573"/>
        <v>1.880187185362965</v>
      </c>
      <c r="BA434" s="3">
        <f t="shared" si="574"/>
        <v>4.2722814987793907</v>
      </c>
      <c r="BB434" s="3">
        <f t="shared" si="575"/>
        <v>46.317372739163375</v>
      </c>
      <c r="BC434" s="3">
        <f t="shared" si="576"/>
        <v>29.834609448758101</v>
      </c>
      <c r="BD434" s="3">
        <f t="shared" si="577"/>
        <v>29.23667049407959</v>
      </c>
      <c r="BE434" s="3">
        <f t="shared" si="578"/>
        <v>4.0771811392574095</v>
      </c>
      <c r="BF434" s="3">
        <f t="shared" si="579"/>
        <v>6.8217656866565904E-2</v>
      </c>
      <c r="BG434" s="3">
        <f t="shared" si="580"/>
        <v>1.5203583556201192</v>
      </c>
      <c r="BH434" s="3">
        <f t="shared" si="581"/>
        <v>2.5568227836372905</v>
      </c>
      <c r="BI434" s="3">
        <f t="shared" si="582"/>
        <v>4.2783764385910063E-2</v>
      </c>
      <c r="BJ434" s="3">
        <f t="shared" si="583"/>
        <v>7.2293515974141282</v>
      </c>
      <c r="BK434" s="3">
        <f t="shared" si="584"/>
        <v>0.79553067437943281</v>
      </c>
      <c r="BL434" s="3">
        <f t="shared" si="585"/>
        <v>35.095801695269444</v>
      </c>
      <c r="BM434" s="3">
        <f t="shared" si="586"/>
        <v>98.199129695997968</v>
      </c>
      <c r="BN434" s="3">
        <f t="shared" si="587"/>
        <v>2.4159995746593048E-3</v>
      </c>
    </row>
    <row r="435" spans="1:66" s="5" customFormat="1">
      <c r="A435" s="5" t="s">
        <v>799</v>
      </c>
      <c r="B435" s="5" t="s">
        <v>136</v>
      </c>
      <c r="C435" s="5">
        <v>20190709</v>
      </c>
      <c r="D435" s="5" t="s">
        <v>338</v>
      </c>
      <c r="E435" s="5" t="s">
        <v>0</v>
      </c>
      <c r="G435" s="5">
        <v>1700</v>
      </c>
      <c r="H435" s="5">
        <v>66</v>
      </c>
      <c r="I435" s="5">
        <v>28.2</v>
      </c>
      <c r="K435" s="2">
        <v>96</v>
      </c>
      <c r="L435" s="2" t="s">
        <v>803</v>
      </c>
      <c r="M435" s="2">
        <v>28202.999999798834</v>
      </c>
      <c r="N435" s="2">
        <v>0</v>
      </c>
      <c r="O435" s="3">
        <f t="shared" si="560"/>
        <v>-3.1415450172766132E-2</v>
      </c>
      <c r="P435" s="3">
        <f t="shared" si="561"/>
        <v>7.3960055546356637E-2</v>
      </c>
      <c r="Q435" s="3">
        <f t="shared" si="562"/>
        <v>63.840348001890717</v>
      </c>
      <c r="R435" s="3">
        <f t="shared" si="563"/>
        <v>2.2140670381515721</v>
      </c>
      <c r="S435" s="3">
        <f t="shared" si="564"/>
        <v>2.7442251353524405</v>
      </c>
      <c r="T435" s="3">
        <f t="shared" si="565"/>
        <v>30.043256759643555</v>
      </c>
      <c r="U435" s="2">
        <v>6</v>
      </c>
      <c r="V435" s="3">
        <f t="shared" si="566"/>
        <v>1.4200000166893005</v>
      </c>
      <c r="W435" s="2">
        <v>1</v>
      </c>
      <c r="X435" s="3">
        <f t="shared" si="567"/>
        <v>2.8400000333786011</v>
      </c>
      <c r="Y435" s="2">
        <v>28.460393905639648</v>
      </c>
      <c r="Z435" s="2">
        <v>30.043256759643555</v>
      </c>
      <c r="AA435" s="2">
        <v>28.170207977294922</v>
      </c>
      <c r="AB435" s="2">
        <v>66.471084594726563</v>
      </c>
      <c r="AC435" s="2">
        <v>66.332572937011719</v>
      </c>
      <c r="AD435" s="2">
        <v>13.939961433410645</v>
      </c>
      <c r="AE435" s="2">
        <v>16.552345275878906</v>
      </c>
      <c r="AF435" s="2">
        <v>33.092323303222656</v>
      </c>
      <c r="AG435" s="2">
        <v>39.168041229248047</v>
      </c>
      <c r="AH435" s="2">
        <v>500.09933471679688</v>
      </c>
      <c r="AI435" s="2">
        <v>1699.1693115234375</v>
      </c>
      <c r="AJ435" s="2">
        <v>16.40776252746582</v>
      </c>
      <c r="AK435" s="2">
        <v>92.242019653320313</v>
      </c>
      <c r="AL435" s="2">
        <v>5.8955669403076172</v>
      </c>
      <c r="AM435" s="2">
        <v>8.6330905556678772E-2</v>
      </c>
      <c r="AN435" s="2">
        <v>1</v>
      </c>
      <c r="AO435" s="2">
        <v>-0.21956524252891541</v>
      </c>
      <c r="AP435" s="2">
        <v>2.737391471862793</v>
      </c>
      <c r="AQ435" s="2">
        <v>1</v>
      </c>
      <c r="AR435" s="2">
        <v>0</v>
      </c>
      <c r="AS435" s="2">
        <v>0.15999999642372131</v>
      </c>
      <c r="AT435" s="2">
        <v>111115</v>
      </c>
      <c r="AU435" s="3">
        <f t="shared" si="568"/>
        <v>0.83349889119466136</v>
      </c>
      <c r="AV435" s="3">
        <f t="shared" si="569"/>
        <v>2.2140670381515723E-3</v>
      </c>
      <c r="AW435" s="3">
        <f t="shared" si="570"/>
        <v>303.19325675964353</v>
      </c>
      <c r="AX435" s="3">
        <f t="shared" si="571"/>
        <v>301.61039390563963</v>
      </c>
      <c r="AY435" s="3">
        <f t="shared" si="572"/>
        <v>271.86708376704701</v>
      </c>
      <c r="AZ435" s="3">
        <f t="shared" si="573"/>
        <v>1.8278517315790508</v>
      </c>
      <c r="BA435" s="3">
        <f t="shared" si="574"/>
        <v>4.2710468935986059</v>
      </c>
      <c r="BB435" s="3">
        <f t="shared" si="575"/>
        <v>46.302616851309004</v>
      </c>
      <c r="BC435" s="3">
        <f t="shared" si="576"/>
        <v>29.750271575430098</v>
      </c>
      <c r="BD435" s="3">
        <f t="shared" si="577"/>
        <v>29.251825332641602</v>
      </c>
      <c r="BE435" s="3">
        <f t="shared" si="578"/>
        <v>4.0807516930800709</v>
      </c>
      <c r="BF435" s="3">
        <f t="shared" si="579"/>
        <v>7.2082854195106072E-2</v>
      </c>
      <c r="BG435" s="3">
        <f t="shared" si="580"/>
        <v>1.5268217582461656</v>
      </c>
      <c r="BH435" s="3">
        <f t="shared" si="581"/>
        <v>2.5539299348339055</v>
      </c>
      <c r="BI435" s="3">
        <f t="shared" si="582"/>
        <v>4.5216759929869392E-2</v>
      </c>
      <c r="BJ435" s="3">
        <f t="shared" si="583"/>
        <v>5.8887626350652118</v>
      </c>
      <c r="BK435" s="3">
        <f t="shared" si="584"/>
        <v>0.96242833912853676</v>
      </c>
      <c r="BL435" s="3">
        <f t="shared" si="585"/>
        <v>35.34710127023417</v>
      </c>
      <c r="BM435" s="3">
        <f t="shared" si="586"/>
        <v>66.347506337446504</v>
      </c>
      <c r="BN435" s="3">
        <f t="shared" si="587"/>
        <v>-1.6736802330730933E-4</v>
      </c>
    </row>
    <row r="436" spans="1:66" s="5" customFormat="1">
      <c r="A436" s="5" t="s">
        <v>799</v>
      </c>
      <c r="B436" s="5" t="s">
        <v>136</v>
      </c>
      <c r="C436" s="5">
        <v>20190709</v>
      </c>
      <c r="D436" s="5" t="s">
        <v>338</v>
      </c>
      <c r="E436" s="5" t="s">
        <v>0</v>
      </c>
      <c r="G436" s="5">
        <v>1700</v>
      </c>
      <c r="H436" s="5">
        <v>33</v>
      </c>
      <c r="I436" s="5">
        <v>28.2</v>
      </c>
      <c r="K436" s="2">
        <v>97</v>
      </c>
      <c r="L436" s="2" t="s">
        <v>804</v>
      </c>
      <c r="M436" s="2">
        <v>28341.49999981001</v>
      </c>
      <c r="N436" s="2">
        <v>0</v>
      </c>
      <c r="O436" s="3">
        <f t="shared" si="560"/>
        <v>-0.9486627810319368</v>
      </c>
      <c r="P436" s="3">
        <f t="shared" si="561"/>
        <v>7.800205372611331E-2</v>
      </c>
      <c r="Q436" s="3">
        <f t="shared" si="562"/>
        <v>51.831918060838923</v>
      </c>
      <c r="R436" s="3">
        <f t="shared" si="563"/>
        <v>2.3151201703504976</v>
      </c>
      <c r="S436" s="3">
        <f t="shared" si="564"/>
        <v>2.7244957683303181</v>
      </c>
      <c r="T436" s="3">
        <f t="shared" si="565"/>
        <v>30.012119293212891</v>
      </c>
      <c r="U436" s="2">
        <v>6</v>
      </c>
      <c r="V436" s="3">
        <f t="shared" si="566"/>
        <v>1.4200000166893005</v>
      </c>
      <c r="W436" s="2">
        <v>1</v>
      </c>
      <c r="X436" s="3">
        <f t="shared" si="567"/>
        <v>2.8400000333786011</v>
      </c>
      <c r="Y436" s="2">
        <v>28.428289413452148</v>
      </c>
      <c r="Z436" s="2">
        <v>30.012119293212891</v>
      </c>
      <c r="AA436" s="2">
        <v>28.175848007202148</v>
      </c>
      <c r="AB436" s="2">
        <v>32.957252502441406</v>
      </c>
      <c r="AC436" s="2">
        <v>34.001014709472656</v>
      </c>
      <c r="AD436" s="2">
        <v>13.952120780944824</v>
      </c>
      <c r="AE436" s="2">
        <v>16.683462142944336</v>
      </c>
      <c r="AF436" s="2">
        <v>33.219852447509766</v>
      </c>
      <c r="AG436" s="2">
        <v>39.553390502929688</v>
      </c>
      <c r="AH436" s="2">
        <v>500.08306884765625</v>
      </c>
      <c r="AI436" s="2">
        <v>1699.0791015625</v>
      </c>
      <c r="AJ436" s="2">
        <v>15.22415828704834</v>
      </c>
      <c r="AK436" s="2">
        <v>92.242286682128906</v>
      </c>
      <c r="AL436" s="2">
        <v>5.6853084564208984</v>
      </c>
      <c r="AM436" s="2">
        <v>8.0496326088905334E-2</v>
      </c>
      <c r="AN436" s="2">
        <v>1</v>
      </c>
      <c r="AO436" s="2">
        <v>-0.21956524252891541</v>
      </c>
      <c r="AP436" s="2">
        <v>2.737391471862793</v>
      </c>
      <c r="AQ436" s="2">
        <v>1</v>
      </c>
      <c r="AR436" s="2">
        <v>0</v>
      </c>
      <c r="AS436" s="2">
        <v>0.15999999642372131</v>
      </c>
      <c r="AT436" s="2">
        <v>111115</v>
      </c>
      <c r="AU436" s="3">
        <f t="shared" si="568"/>
        <v>0.83347178141276024</v>
      </c>
      <c r="AV436" s="3">
        <f t="shared" si="569"/>
        <v>2.3151201703504975E-3</v>
      </c>
      <c r="AW436" s="3">
        <f t="shared" si="570"/>
        <v>303.16211929321287</v>
      </c>
      <c r="AX436" s="3">
        <f t="shared" si="571"/>
        <v>301.57828941345213</v>
      </c>
      <c r="AY436" s="3">
        <f t="shared" si="572"/>
        <v>271.85265017361962</v>
      </c>
      <c r="AZ436" s="3">
        <f t="shared" si="573"/>
        <v>1.7752635031727091</v>
      </c>
      <c r="BA436" s="3">
        <f t="shared" si="574"/>
        <v>4.2634164661702343</v>
      </c>
      <c r="BB436" s="3">
        <f t="shared" si="575"/>
        <v>46.219761234477637</v>
      </c>
      <c r="BC436" s="3">
        <f t="shared" si="576"/>
        <v>29.536299091533301</v>
      </c>
      <c r="BD436" s="3">
        <f t="shared" si="577"/>
        <v>29.22020435333252</v>
      </c>
      <c r="BE436" s="3">
        <f t="shared" si="578"/>
        <v>4.0733047240856939</v>
      </c>
      <c r="BF436" s="3">
        <f t="shared" si="579"/>
        <v>7.5916955702236152E-2</v>
      </c>
      <c r="BG436" s="3">
        <f t="shared" si="580"/>
        <v>1.5389206978399161</v>
      </c>
      <c r="BH436" s="3">
        <f t="shared" si="581"/>
        <v>2.5343840262457777</v>
      </c>
      <c r="BI436" s="3">
        <f t="shared" si="582"/>
        <v>4.7631125991068564E-2</v>
      </c>
      <c r="BJ436" s="3">
        <f t="shared" si="583"/>
        <v>4.7810946450525194</v>
      </c>
      <c r="BK436" s="3">
        <f t="shared" si="584"/>
        <v>1.5244226827853637</v>
      </c>
      <c r="BL436" s="3">
        <f t="shared" si="585"/>
        <v>35.784509576254322</v>
      </c>
      <c r="BM436" s="3">
        <f t="shared" si="586"/>
        <v>34.451963561353317</v>
      </c>
      <c r="BN436" s="3">
        <f t="shared" si="587"/>
        <v>-9.8535551716866805E-3</v>
      </c>
    </row>
    <row r="437" spans="1:66" s="5" customFormat="1">
      <c r="A437" s="5" t="s">
        <v>799</v>
      </c>
      <c r="B437" s="5" t="s">
        <v>136</v>
      </c>
      <c r="C437" s="5">
        <v>20190709</v>
      </c>
      <c r="D437" s="5" t="s">
        <v>338</v>
      </c>
      <c r="E437" s="5" t="s">
        <v>0</v>
      </c>
      <c r="G437" s="5">
        <v>1700</v>
      </c>
      <c r="H437" s="5">
        <v>400</v>
      </c>
      <c r="I437" s="5">
        <v>28.2</v>
      </c>
      <c r="K437" s="2">
        <v>98</v>
      </c>
      <c r="L437" s="2" t="s">
        <v>805</v>
      </c>
      <c r="M437" s="2">
        <v>28490.999999798834</v>
      </c>
      <c r="N437" s="2">
        <v>0</v>
      </c>
      <c r="O437" s="3">
        <f t="shared" si="560"/>
        <v>9.0980140070288602</v>
      </c>
      <c r="P437" s="3">
        <f t="shared" si="561"/>
        <v>8.4721881555875109E-2</v>
      </c>
      <c r="Q437" s="3">
        <f t="shared" si="562"/>
        <v>197.43523933675178</v>
      </c>
      <c r="R437" s="3">
        <f t="shared" si="563"/>
        <v>2.4903422226961069</v>
      </c>
      <c r="S437" s="3">
        <f t="shared" si="564"/>
        <v>2.704368080746014</v>
      </c>
      <c r="T437" s="3">
        <f t="shared" si="565"/>
        <v>29.973922729492188</v>
      </c>
      <c r="U437" s="2">
        <v>6</v>
      </c>
      <c r="V437" s="3">
        <f t="shared" si="566"/>
        <v>1.4200000166893005</v>
      </c>
      <c r="W437" s="2">
        <v>1</v>
      </c>
      <c r="X437" s="3">
        <f t="shared" si="567"/>
        <v>2.8400000333786011</v>
      </c>
      <c r="Y437" s="2">
        <v>28.413093566894531</v>
      </c>
      <c r="Z437" s="2">
        <v>29.973922729492188</v>
      </c>
      <c r="AA437" s="2">
        <v>28.173465728759766</v>
      </c>
      <c r="AB437" s="2">
        <v>399.82949829101563</v>
      </c>
      <c r="AC437" s="2">
        <v>387.75552368164063</v>
      </c>
      <c r="AD437" s="2">
        <v>13.863192558288574</v>
      </c>
      <c r="AE437" s="2">
        <v>16.800807952880859</v>
      </c>
      <c r="AF437" s="2">
        <v>33.013290405273438</v>
      </c>
      <c r="AG437" s="2">
        <v>39.863979339599609</v>
      </c>
      <c r="AH437" s="2">
        <v>500.10000610351563</v>
      </c>
      <c r="AI437" s="2">
        <v>1700.343994140625</v>
      </c>
      <c r="AJ437" s="2">
        <v>15.193997383117676</v>
      </c>
      <c r="AK437" s="2">
        <v>92.2398681640625</v>
      </c>
      <c r="AL437" s="2">
        <v>7.3921260833740234</v>
      </c>
      <c r="AM437" s="2">
        <v>7.9758182168006897E-2</v>
      </c>
      <c r="AN437" s="2">
        <v>1</v>
      </c>
      <c r="AO437" s="2">
        <v>-0.21956524252891541</v>
      </c>
      <c r="AP437" s="2">
        <v>2.737391471862793</v>
      </c>
      <c r="AQ437" s="2">
        <v>1</v>
      </c>
      <c r="AR437" s="2">
        <v>0</v>
      </c>
      <c r="AS437" s="2">
        <v>0.15999999642372131</v>
      </c>
      <c r="AT437" s="2">
        <v>111115</v>
      </c>
      <c r="AU437" s="3">
        <f t="shared" si="568"/>
        <v>0.83350001017252606</v>
      </c>
      <c r="AV437" s="3">
        <f t="shared" si="569"/>
        <v>2.4903422226961068E-3</v>
      </c>
      <c r="AW437" s="3">
        <f t="shared" si="570"/>
        <v>303.12392272949216</v>
      </c>
      <c r="AX437" s="3">
        <f t="shared" si="571"/>
        <v>301.56309356689451</v>
      </c>
      <c r="AY437" s="3">
        <f t="shared" si="572"/>
        <v>272.05503298159601</v>
      </c>
      <c r="AZ437" s="3">
        <f t="shared" si="573"/>
        <v>1.6901015725930375</v>
      </c>
      <c r="BA437" s="3">
        <f t="shared" si="574"/>
        <v>4.2540723913694771</v>
      </c>
      <c r="BB437" s="3">
        <f t="shared" si="575"/>
        <v>46.119671201209535</v>
      </c>
      <c r="BC437" s="3">
        <f t="shared" si="576"/>
        <v>29.318863248328675</v>
      </c>
      <c r="BD437" s="3">
        <f t="shared" si="577"/>
        <v>29.193508148193359</v>
      </c>
      <c r="BE437" s="3">
        <f t="shared" si="578"/>
        <v>4.0670268021382636</v>
      </c>
      <c r="BF437" s="3">
        <f t="shared" si="579"/>
        <v>8.226770046682326E-2</v>
      </c>
      <c r="BG437" s="3">
        <f t="shared" si="580"/>
        <v>1.5497043106234631</v>
      </c>
      <c r="BH437" s="3">
        <f t="shared" si="581"/>
        <v>2.5173224915148005</v>
      </c>
      <c r="BI437" s="3">
        <f t="shared" si="582"/>
        <v>5.1632313778807087E-2</v>
      </c>
      <c r="BJ437" s="3">
        <f t="shared" si="583"/>
        <v>18.211400447362109</v>
      </c>
      <c r="BK437" s="3">
        <f t="shared" si="584"/>
        <v>0.50917453725005413</v>
      </c>
      <c r="BL437" s="3">
        <f t="shared" si="585"/>
        <v>36.265110499129186</v>
      </c>
      <c r="BM437" s="3">
        <f t="shared" si="586"/>
        <v>383.43076355307215</v>
      </c>
      <c r="BN437" s="3">
        <f t="shared" si="587"/>
        <v>8.604955956849257E-3</v>
      </c>
    </row>
    <row r="438" spans="1:66" s="5" customFormat="1">
      <c r="A438" s="5" t="s">
        <v>799</v>
      </c>
      <c r="B438" s="5" t="s">
        <v>136</v>
      </c>
      <c r="C438" s="5">
        <v>20190709</v>
      </c>
      <c r="D438" s="5" t="s">
        <v>338</v>
      </c>
      <c r="E438" s="5" t="s">
        <v>0</v>
      </c>
      <c r="G438" s="5">
        <v>1700</v>
      </c>
      <c r="H438" s="5">
        <v>400</v>
      </c>
      <c r="I438" s="5">
        <v>28.2</v>
      </c>
      <c r="K438" s="2">
        <v>99</v>
      </c>
      <c r="L438" s="2" t="s">
        <v>806</v>
      </c>
      <c r="M438" s="2">
        <v>28579.999999798834</v>
      </c>
      <c r="N438" s="2">
        <v>0</v>
      </c>
      <c r="O438" s="3">
        <f t="shared" si="560"/>
        <v>9.2968138963094837</v>
      </c>
      <c r="P438" s="3">
        <f t="shared" si="561"/>
        <v>8.6794021010477548E-2</v>
      </c>
      <c r="Q438" s="3">
        <f t="shared" si="562"/>
        <v>197.25865031581165</v>
      </c>
      <c r="R438" s="3">
        <f t="shared" si="563"/>
        <v>2.530489868872448</v>
      </c>
      <c r="S438" s="3">
        <f t="shared" si="564"/>
        <v>2.6843454852059709</v>
      </c>
      <c r="T438" s="3">
        <f t="shared" si="565"/>
        <v>29.91850471496582</v>
      </c>
      <c r="U438" s="2">
        <v>6</v>
      </c>
      <c r="V438" s="3">
        <f t="shared" si="566"/>
        <v>1.4200000166893005</v>
      </c>
      <c r="W438" s="2">
        <v>1</v>
      </c>
      <c r="X438" s="3">
        <f t="shared" si="567"/>
        <v>2.8400000333786011</v>
      </c>
      <c r="Y438" s="2">
        <v>28.411228179931641</v>
      </c>
      <c r="Z438" s="2">
        <v>29.91850471496582</v>
      </c>
      <c r="AA438" s="2">
        <v>28.17839241027832</v>
      </c>
      <c r="AB438" s="2">
        <v>399.44140625</v>
      </c>
      <c r="AC438" s="2">
        <v>387.11160278320313</v>
      </c>
      <c r="AD438" s="2">
        <v>13.886472702026367</v>
      </c>
      <c r="AE438" s="2">
        <v>16.871376037597656</v>
      </c>
      <c r="AF438" s="2">
        <v>33.074176788330078</v>
      </c>
      <c r="AG438" s="2">
        <v>40.036880493164063</v>
      </c>
      <c r="AH438" s="2">
        <v>500.07589721679688</v>
      </c>
      <c r="AI438" s="2">
        <v>1700.9747314453125</v>
      </c>
      <c r="AJ438" s="2">
        <v>18.828142166137695</v>
      </c>
      <c r="AK438" s="2">
        <v>92.239166259765625</v>
      </c>
      <c r="AL438" s="2">
        <v>7.3885555267333984</v>
      </c>
      <c r="AM438" s="2">
        <v>8.0368533730506897E-2</v>
      </c>
      <c r="AN438" s="2">
        <v>1</v>
      </c>
      <c r="AO438" s="2">
        <v>-0.21956524252891541</v>
      </c>
      <c r="AP438" s="2">
        <v>2.737391471862793</v>
      </c>
      <c r="AQ438" s="2">
        <v>1</v>
      </c>
      <c r="AR438" s="2">
        <v>0</v>
      </c>
      <c r="AS438" s="2">
        <v>0.15999999642372131</v>
      </c>
      <c r="AT438" s="2">
        <v>111115</v>
      </c>
      <c r="AU438" s="3">
        <f t="shared" si="568"/>
        <v>0.83345982869466129</v>
      </c>
      <c r="AV438" s="3">
        <f t="shared" si="569"/>
        <v>2.5304898688724479E-3</v>
      </c>
      <c r="AW438" s="3">
        <f t="shared" si="570"/>
        <v>303.0685047149658</v>
      </c>
      <c r="AX438" s="3">
        <f t="shared" si="571"/>
        <v>301.56122817993162</v>
      </c>
      <c r="AY438" s="3">
        <f t="shared" si="572"/>
        <v>272.15595094809032</v>
      </c>
      <c r="AZ438" s="3">
        <f t="shared" si="573"/>
        <v>1.6781514470118397</v>
      </c>
      <c r="BA438" s="3">
        <f t="shared" si="574"/>
        <v>4.2405471445689669</v>
      </c>
      <c r="BB438" s="3">
        <f t="shared" si="575"/>
        <v>45.973389792213226</v>
      </c>
      <c r="BC438" s="3">
        <f t="shared" si="576"/>
        <v>29.102013754615569</v>
      </c>
      <c r="BD438" s="3">
        <f t="shared" si="577"/>
        <v>29.16486644744873</v>
      </c>
      <c r="BE438" s="3">
        <f t="shared" si="578"/>
        <v>4.0603007566629374</v>
      </c>
      <c r="BF438" s="3">
        <f t="shared" si="579"/>
        <v>8.4220145998031667E-2</v>
      </c>
      <c r="BG438" s="3">
        <f t="shared" si="580"/>
        <v>1.5562016593629959</v>
      </c>
      <c r="BH438" s="3">
        <f t="shared" si="581"/>
        <v>2.5040990972999415</v>
      </c>
      <c r="BI438" s="3">
        <f t="shared" si="582"/>
        <v>5.2862940862623699E-2</v>
      </c>
      <c r="BJ438" s="3">
        <f t="shared" si="583"/>
        <v>18.194973442657119</v>
      </c>
      <c r="BK438" s="3">
        <f t="shared" si="584"/>
        <v>0.50956532663342524</v>
      </c>
      <c r="BL438" s="3">
        <f t="shared" si="585"/>
        <v>36.582624223095827</v>
      </c>
      <c r="BM438" s="3">
        <f t="shared" si="586"/>
        <v>382.69234270837597</v>
      </c>
      <c r="BN438" s="3">
        <f t="shared" si="587"/>
        <v>8.8870826845865031E-3</v>
      </c>
    </row>
    <row r="439" spans="1:66" s="5" customFormat="1">
      <c r="A439" s="5" t="s">
        <v>799</v>
      </c>
      <c r="B439" s="5" t="s">
        <v>136</v>
      </c>
      <c r="C439" s="5">
        <v>20190709</v>
      </c>
      <c r="D439" s="5" t="s">
        <v>338</v>
      </c>
      <c r="E439" s="5" t="s">
        <v>0</v>
      </c>
      <c r="G439" s="5">
        <v>1700</v>
      </c>
      <c r="H439" s="5">
        <v>400</v>
      </c>
      <c r="I439" s="5">
        <v>28.2</v>
      </c>
      <c r="K439" s="2">
        <v>100</v>
      </c>
      <c r="L439" s="2" t="s">
        <v>807</v>
      </c>
      <c r="M439" s="2">
        <v>28668.999999798834</v>
      </c>
      <c r="N439" s="2">
        <v>0</v>
      </c>
      <c r="O439" s="3">
        <f t="shared" si="560"/>
        <v>9.4856057215892893</v>
      </c>
      <c r="P439" s="3">
        <f t="shared" si="561"/>
        <v>9.1786350362990182E-2</v>
      </c>
      <c r="Q439" s="3">
        <f t="shared" si="562"/>
        <v>203.72127955713256</v>
      </c>
      <c r="R439" s="3">
        <f t="shared" si="563"/>
        <v>2.5135205814780144</v>
      </c>
      <c r="S439" s="3">
        <f t="shared" si="564"/>
        <v>2.5275677061312787</v>
      </c>
      <c r="T439" s="3">
        <f t="shared" si="565"/>
        <v>29.28240966796875</v>
      </c>
      <c r="U439" s="2">
        <v>6</v>
      </c>
      <c r="V439" s="3">
        <f t="shared" si="566"/>
        <v>1.4200000166893005</v>
      </c>
      <c r="W439" s="2">
        <v>1</v>
      </c>
      <c r="X439" s="3">
        <f t="shared" si="567"/>
        <v>2.8400000333786011</v>
      </c>
      <c r="Y439" s="2">
        <v>28.395969390869141</v>
      </c>
      <c r="Z439" s="2">
        <v>29.28240966796875</v>
      </c>
      <c r="AA439" s="2">
        <v>28.173366546630859</v>
      </c>
      <c r="AB439" s="2">
        <v>399.49343872070313</v>
      </c>
      <c r="AC439" s="2">
        <v>386.94631958007813</v>
      </c>
      <c r="AD439" s="2">
        <v>13.953293800354004</v>
      </c>
      <c r="AE439" s="2">
        <v>16.9178466796875</v>
      </c>
      <c r="AF439" s="2">
        <v>33.25531005859375</v>
      </c>
      <c r="AG439" s="2">
        <v>40.176803588867188</v>
      </c>
      <c r="AH439" s="2">
        <v>500.10858154296875</v>
      </c>
      <c r="AI439" s="2">
        <v>1699.759765625</v>
      </c>
      <c r="AJ439" s="2">
        <v>33.566249847412109</v>
      </c>
      <c r="AK439" s="2">
        <v>92.233848571777344</v>
      </c>
      <c r="AL439" s="2">
        <v>7.3905391693115234</v>
      </c>
      <c r="AM439" s="2">
        <v>8.3078876137733459E-2</v>
      </c>
      <c r="AN439" s="2">
        <v>1</v>
      </c>
      <c r="AO439" s="2">
        <v>-0.21956524252891541</v>
      </c>
      <c r="AP439" s="2">
        <v>2.737391471862793</v>
      </c>
      <c r="AQ439" s="2">
        <v>1</v>
      </c>
      <c r="AR439" s="2">
        <v>0</v>
      </c>
      <c r="AS439" s="2">
        <v>0.15999999642372131</v>
      </c>
      <c r="AT439" s="2">
        <v>111115</v>
      </c>
      <c r="AU439" s="3">
        <f t="shared" si="568"/>
        <v>0.83351430257161441</v>
      </c>
      <c r="AV439" s="3">
        <f t="shared" si="569"/>
        <v>2.5135205814780142E-3</v>
      </c>
      <c r="AW439" s="3">
        <f t="shared" si="570"/>
        <v>302.43240966796873</v>
      </c>
      <c r="AX439" s="3">
        <f t="shared" si="571"/>
        <v>301.54596939086912</v>
      </c>
      <c r="AY439" s="3">
        <f t="shared" si="572"/>
        <v>271.96155642118538</v>
      </c>
      <c r="AZ439" s="3">
        <f t="shared" si="573"/>
        <v>1.7736244106363199</v>
      </c>
      <c r="BA439" s="3">
        <f t="shared" si="574"/>
        <v>4.0879658149461218</v>
      </c>
      <c r="BB439" s="3">
        <f t="shared" si="575"/>
        <v>44.321752569663445</v>
      </c>
      <c r="BC439" s="3">
        <f t="shared" si="576"/>
        <v>27.403905889975945</v>
      </c>
      <c r="BD439" s="3">
        <f t="shared" si="577"/>
        <v>28.839189529418945</v>
      </c>
      <c r="BE439" s="3">
        <f t="shared" si="578"/>
        <v>3.9845001452160176</v>
      </c>
      <c r="BF439" s="3">
        <f t="shared" si="579"/>
        <v>8.8912766475815627E-2</v>
      </c>
      <c r="BG439" s="3">
        <f t="shared" si="580"/>
        <v>1.5603981088148431</v>
      </c>
      <c r="BH439" s="3">
        <f t="shared" si="581"/>
        <v>2.4241020364011745</v>
      </c>
      <c r="BI439" s="3">
        <f t="shared" si="582"/>
        <v>5.5821700483352173E-2</v>
      </c>
      <c r="BJ439" s="3">
        <f t="shared" si="583"/>
        <v>18.789997649521283</v>
      </c>
      <c r="BK439" s="3">
        <f t="shared" si="584"/>
        <v>0.52648460328609659</v>
      </c>
      <c r="BL439" s="3">
        <f t="shared" si="585"/>
        <v>38.214378563737547</v>
      </c>
      <c r="BM439" s="3">
        <f t="shared" si="586"/>
        <v>382.43731691330299</v>
      </c>
      <c r="BN439" s="3">
        <f t="shared" si="587"/>
        <v>9.478325255412829E-3</v>
      </c>
    </row>
    <row r="440" spans="1:66" s="5" customFormat="1">
      <c r="A440" s="5" t="s">
        <v>799</v>
      </c>
      <c r="B440" s="5" t="s">
        <v>136</v>
      </c>
      <c r="C440" s="5">
        <v>20190709</v>
      </c>
      <c r="D440" s="5" t="s">
        <v>338</v>
      </c>
      <c r="E440" s="5" t="s">
        <v>0</v>
      </c>
      <c r="G440" s="5">
        <v>1700</v>
      </c>
      <c r="H440" s="5">
        <v>475</v>
      </c>
      <c r="I440" s="5">
        <v>28.2</v>
      </c>
      <c r="K440" s="2">
        <v>101</v>
      </c>
      <c r="L440" s="2" t="s">
        <v>808</v>
      </c>
      <c r="M440" s="2">
        <v>28771.999999798834</v>
      </c>
      <c r="N440" s="2">
        <v>0</v>
      </c>
      <c r="O440" s="3">
        <f t="shared" si="560"/>
        <v>11.513208110051385</v>
      </c>
      <c r="P440" s="3">
        <f t="shared" si="561"/>
        <v>8.7465476389326113E-2</v>
      </c>
      <c r="Q440" s="3">
        <f t="shared" si="562"/>
        <v>226.615666135406</v>
      </c>
      <c r="R440" s="3">
        <f t="shared" si="563"/>
        <v>2.5147008318451687</v>
      </c>
      <c r="S440" s="3">
        <f t="shared" si="564"/>
        <v>2.6476095255593473</v>
      </c>
      <c r="T440" s="3">
        <f t="shared" si="565"/>
        <v>29.823169708251953</v>
      </c>
      <c r="U440" s="2">
        <v>6</v>
      </c>
      <c r="V440" s="3">
        <f t="shared" si="566"/>
        <v>1.4200000166893005</v>
      </c>
      <c r="W440" s="2">
        <v>1</v>
      </c>
      <c r="X440" s="3">
        <f t="shared" si="567"/>
        <v>2.8400000333786011</v>
      </c>
      <c r="Y440" s="2">
        <v>28.359745025634766</v>
      </c>
      <c r="Z440" s="2">
        <v>29.823169708251953</v>
      </c>
      <c r="AA440" s="2">
        <v>28.171056747436523</v>
      </c>
      <c r="AB440" s="2">
        <v>474.16232299804688</v>
      </c>
      <c r="AC440" s="2">
        <v>458.96450805664063</v>
      </c>
      <c r="AD440" s="2">
        <v>14.054262161254883</v>
      </c>
      <c r="AE440" s="2">
        <v>17.019952774047852</v>
      </c>
      <c r="AF440" s="2">
        <v>33.567714691162109</v>
      </c>
      <c r="AG440" s="2">
        <v>40.505218505859375</v>
      </c>
      <c r="AH440" s="2">
        <v>500.09951782226563</v>
      </c>
      <c r="AI440" s="2">
        <v>1701.318359375</v>
      </c>
      <c r="AJ440" s="2">
        <v>29.36712646484375</v>
      </c>
      <c r="AK440" s="2">
        <v>92.230453491210938</v>
      </c>
      <c r="AL440" s="2">
        <v>7.4517574310302734</v>
      </c>
      <c r="AM440" s="2">
        <v>7.8539386391639709E-2</v>
      </c>
      <c r="AN440" s="2">
        <v>1</v>
      </c>
      <c r="AO440" s="2">
        <v>-0.21956524252891541</v>
      </c>
      <c r="AP440" s="2">
        <v>2.737391471862793</v>
      </c>
      <c r="AQ440" s="2">
        <v>1</v>
      </c>
      <c r="AR440" s="2">
        <v>0</v>
      </c>
      <c r="AS440" s="2">
        <v>0.15999999642372131</v>
      </c>
      <c r="AT440" s="2">
        <v>111115</v>
      </c>
      <c r="AU440" s="3">
        <f t="shared" si="568"/>
        <v>0.83349919637044256</v>
      </c>
      <c r="AV440" s="3">
        <f t="shared" si="569"/>
        <v>2.5147008318451686E-3</v>
      </c>
      <c r="AW440" s="3">
        <f t="shared" si="570"/>
        <v>302.97316970825193</v>
      </c>
      <c r="AX440" s="3">
        <f t="shared" si="571"/>
        <v>301.50974502563474</v>
      </c>
      <c r="AY440" s="3">
        <f t="shared" si="572"/>
        <v>272.21093141561141</v>
      </c>
      <c r="AZ440" s="3">
        <f t="shared" si="573"/>
        <v>1.693510333592779</v>
      </c>
      <c r="BA440" s="3">
        <f t="shared" si="574"/>
        <v>4.2173674883087742</v>
      </c>
      <c r="BB440" s="3">
        <f t="shared" si="575"/>
        <v>45.726409539021368</v>
      </c>
      <c r="BC440" s="3">
        <f t="shared" si="576"/>
        <v>28.706456764973517</v>
      </c>
      <c r="BD440" s="3">
        <f t="shared" si="577"/>
        <v>29.091457366943359</v>
      </c>
      <c r="BE440" s="3">
        <f t="shared" si="578"/>
        <v>4.0431060731043669</v>
      </c>
      <c r="BF440" s="3">
        <f t="shared" si="579"/>
        <v>8.4852222865250196E-2</v>
      </c>
      <c r="BG440" s="3">
        <f t="shared" si="580"/>
        <v>1.5697579627494269</v>
      </c>
      <c r="BH440" s="3">
        <f t="shared" si="581"/>
        <v>2.47334811035494</v>
      </c>
      <c r="BI440" s="3">
        <f t="shared" si="582"/>
        <v>5.3261391470223837E-2</v>
      </c>
      <c r="BJ440" s="3">
        <f t="shared" si="583"/>
        <v>20.900865655881351</v>
      </c>
      <c r="BK440" s="3">
        <f t="shared" si="584"/>
        <v>0.49375422752174869</v>
      </c>
      <c r="BL440" s="3">
        <f t="shared" si="585"/>
        <v>37.124339853841249</v>
      </c>
      <c r="BM440" s="3">
        <f t="shared" si="586"/>
        <v>453.49168032217091</v>
      </c>
      <c r="BN440" s="3">
        <f t="shared" si="587"/>
        <v>9.4250957455691304E-3</v>
      </c>
    </row>
    <row r="441" spans="1:66" s="5" customFormat="1">
      <c r="A441" s="5" t="s">
        <v>799</v>
      </c>
      <c r="B441" s="5" t="s">
        <v>136</v>
      </c>
      <c r="C441" s="5">
        <v>20190709</v>
      </c>
      <c r="D441" s="5" t="s">
        <v>338</v>
      </c>
      <c r="E441" s="5" t="s">
        <v>0</v>
      </c>
      <c r="G441" s="5">
        <v>1700</v>
      </c>
      <c r="H441" s="5">
        <v>575</v>
      </c>
      <c r="I441" s="5">
        <v>28.2</v>
      </c>
      <c r="K441" s="2">
        <v>102</v>
      </c>
      <c r="L441" s="2" t="s">
        <v>809</v>
      </c>
      <c r="M441" s="2">
        <v>28874.49999981001</v>
      </c>
      <c r="N441" s="2">
        <v>0</v>
      </c>
      <c r="O441" s="3">
        <f t="shared" si="560"/>
        <v>13.926282732838082</v>
      </c>
      <c r="P441" s="3">
        <f t="shared" si="561"/>
        <v>8.5839920435310232E-2</v>
      </c>
      <c r="Q441" s="3">
        <f t="shared" si="562"/>
        <v>270.07854365420292</v>
      </c>
      <c r="R441" s="3">
        <f t="shared" si="563"/>
        <v>2.4674674000155834</v>
      </c>
      <c r="S441" s="3">
        <f t="shared" si="564"/>
        <v>2.6456307188447825</v>
      </c>
      <c r="T441" s="3">
        <f t="shared" si="565"/>
        <v>29.808193206787109</v>
      </c>
      <c r="U441" s="2">
        <v>6</v>
      </c>
      <c r="V441" s="3">
        <f t="shared" si="566"/>
        <v>1.4200000166893005</v>
      </c>
      <c r="W441" s="2">
        <v>1</v>
      </c>
      <c r="X441" s="3">
        <f t="shared" si="567"/>
        <v>2.8400000333786011</v>
      </c>
      <c r="Y441" s="2">
        <v>28.354265213012695</v>
      </c>
      <c r="Z441" s="2">
        <v>29.808193206787109</v>
      </c>
      <c r="AA441" s="2">
        <v>28.17182731628418</v>
      </c>
      <c r="AB441" s="2">
        <v>574.212158203125</v>
      </c>
      <c r="AC441" s="2">
        <v>555.85809326171875</v>
      </c>
      <c r="AD441" s="2">
        <v>14.092282295227051</v>
      </c>
      <c r="AE441" s="2">
        <v>17.002368927001953</v>
      </c>
      <c r="AF441" s="2">
        <v>33.701339721679688</v>
      </c>
      <c r="AG441" s="2">
        <v>40.479148864746094</v>
      </c>
      <c r="AH441" s="2">
        <v>500.09121704101563</v>
      </c>
      <c r="AI441" s="2">
        <v>1698.97119140625</v>
      </c>
      <c r="AJ441" s="2">
        <v>15.282999992370605</v>
      </c>
      <c r="AK441" s="2">
        <v>92.228645324707031</v>
      </c>
      <c r="AL441" s="2">
        <v>7.4137325286865234</v>
      </c>
      <c r="AM441" s="2">
        <v>8.1364169716835022E-2</v>
      </c>
      <c r="AN441" s="2">
        <v>1</v>
      </c>
      <c r="AO441" s="2">
        <v>-0.21956524252891541</v>
      </c>
      <c r="AP441" s="2">
        <v>2.737391471862793</v>
      </c>
      <c r="AQ441" s="2">
        <v>1</v>
      </c>
      <c r="AR441" s="2">
        <v>0</v>
      </c>
      <c r="AS441" s="2">
        <v>0.15999999642372131</v>
      </c>
      <c r="AT441" s="2">
        <v>111115</v>
      </c>
      <c r="AU441" s="3">
        <f t="shared" si="568"/>
        <v>0.83348536173502596</v>
      </c>
      <c r="AV441" s="3">
        <f t="shared" si="569"/>
        <v>2.4674674000155833E-3</v>
      </c>
      <c r="AW441" s="3">
        <f t="shared" si="570"/>
        <v>302.95819320678709</v>
      </c>
      <c r="AX441" s="3">
        <f t="shared" si="571"/>
        <v>301.50426521301267</v>
      </c>
      <c r="AY441" s="3">
        <f t="shared" si="572"/>
        <v>271.83538454900554</v>
      </c>
      <c r="AZ441" s="3">
        <f t="shared" si="573"/>
        <v>1.7149907808136853</v>
      </c>
      <c r="BA441" s="3">
        <f t="shared" si="574"/>
        <v>4.2137361722930651</v>
      </c>
      <c r="BB441" s="3">
        <f t="shared" si="575"/>
        <v>45.687933043555745</v>
      </c>
      <c r="BC441" s="3">
        <f t="shared" si="576"/>
        <v>28.685564116553792</v>
      </c>
      <c r="BD441" s="3">
        <f t="shared" si="577"/>
        <v>29.081229209899902</v>
      </c>
      <c r="BE441" s="3">
        <f t="shared" si="578"/>
        <v>4.0407153681415284</v>
      </c>
      <c r="BF441" s="3">
        <f t="shared" si="579"/>
        <v>8.3321501090214023E-2</v>
      </c>
      <c r="BG441" s="3">
        <f t="shared" si="580"/>
        <v>1.5681054534482828</v>
      </c>
      <c r="BH441" s="3">
        <f t="shared" si="581"/>
        <v>2.4726099146932459</v>
      </c>
      <c r="BI441" s="3">
        <f t="shared" si="582"/>
        <v>5.2296494330675167E-2</v>
      </c>
      <c r="BJ441" s="3">
        <f t="shared" si="583"/>
        <v>24.908978212496883</v>
      </c>
      <c r="BK441" s="3">
        <f t="shared" si="584"/>
        <v>0.48587678569076775</v>
      </c>
      <c r="BL441" s="3">
        <f t="shared" si="585"/>
        <v>37.084072050717644</v>
      </c>
      <c r="BM441" s="3">
        <f t="shared" si="586"/>
        <v>549.23820542074384</v>
      </c>
      <c r="BN441" s="3">
        <f t="shared" si="587"/>
        <v>9.402901458168066E-3</v>
      </c>
    </row>
    <row r="442" spans="1:66" s="5" customFormat="1">
      <c r="A442" s="5" t="s">
        <v>799</v>
      </c>
      <c r="B442" s="5" t="s">
        <v>136</v>
      </c>
      <c r="C442" s="5">
        <v>20190709</v>
      </c>
      <c r="D442" s="5" t="s">
        <v>338</v>
      </c>
      <c r="E442" s="5" t="s">
        <v>0</v>
      </c>
      <c r="G442" s="5">
        <v>1700</v>
      </c>
      <c r="H442" s="5">
        <v>675</v>
      </c>
      <c r="I442" s="5">
        <v>28.2</v>
      </c>
      <c r="K442" s="2">
        <v>103</v>
      </c>
      <c r="L442" s="2" t="s">
        <v>810</v>
      </c>
      <c r="M442" s="2">
        <v>28964.49999981001</v>
      </c>
      <c r="N442" s="2">
        <v>0</v>
      </c>
      <c r="O442" s="3">
        <f t="shared" si="560"/>
        <v>16.301914346585882</v>
      </c>
      <c r="P442" s="3">
        <f t="shared" si="561"/>
        <v>8.5045546980684436E-2</v>
      </c>
      <c r="Q442" s="3">
        <f t="shared" si="562"/>
        <v>315.59095599689255</v>
      </c>
      <c r="R442" s="3">
        <f t="shared" si="563"/>
        <v>2.4396753346606777</v>
      </c>
      <c r="S442" s="3">
        <f t="shared" si="564"/>
        <v>2.6394817946547686</v>
      </c>
      <c r="T442" s="3">
        <f t="shared" si="565"/>
        <v>29.797603607177734</v>
      </c>
      <c r="U442" s="2">
        <v>6</v>
      </c>
      <c r="V442" s="3">
        <f t="shared" si="566"/>
        <v>1.4200000166893005</v>
      </c>
      <c r="W442" s="2">
        <v>1</v>
      </c>
      <c r="X442" s="3">
        <f t="shared" si="567"/>
        <v>2.8400000333786011</v>
      </c>
      <c r="Y442" s="2">
        <v>28.357213973999023</v>
      </c>
      <c r="Z442" s="2">
        <v>29.797603607177734</v>
      </c>
      <c r="AA442" s="2">
        <v>28.173280715942383</v>
      </c>
      <c r="AB442" s="2">
        <v>674.41680908203125</v>
      </c>
      <c r="AC442" s="2">
        <v>652.9473876953125</v>
      </c>
      <c r="AD442" s="2">
        <v>14.164417266845703</v>
      </c>
      <c r="AE442" s="2">
        <v>17.041540145874023</v>
      </c>
      <c r="AF442" s="2">
        <v>33.866439819335938</v>
      </c>
      <c r="AG442" s="2">
        <v>40.56610107421875</v>
      </c>
      <c r="AH442" s="2">
        <v>500.10366821289063</v>
      </c>
      <c r="AI442" s="2">
        <v>1700.56884765625</v>
      </c>
      <c r="AJ442" s="2">
        <v>14.480364799499512</v>
      </c>
      <c r="AK442" s="2">
        <v>92.226898193359375</v>
      </c>
      <c r="AL442" s="2">
        <v>7.2167110443115234</v>
      </c>
      <c r="AM442" s="2">
        <v>7.5554385781288147E-2</v>
      </c>
      <c r="AN442" s="2">
        <v>1</v>
      </c>
      <c r="AO442" s="2">
        <v>-0.21956524252891541</v>
      </c>
      <c r="AP442" s="2">
        <v>2.737391471862793</v>
      </c>
      <c r="AQ442" s="2">
        <v>1</v>
      </c>
      <c r="AR442" s="2">
        <v>0</v>
      </c>
      <c r="AS442" s="2">
        <v>0.15999999642372131</v>
      </c>
      <c r="AT442" s="2">
        <v>111115</v>
      </c>
      <c r="AU442" s="3">
        <f t="shared" si="568"/>
        <v>0.83350611368815097</v>
      </c>
      <c r="AV442" s="3">
        <f t="shared" si="569"/>
        <v>2.4396753346606777E-3</v>
      </c>
      <c r="AW442" s="3">
        <f t="shared" si="570"/>
        <v>302.94760360717771</v>
      </c>
      <c r="AX442" s="3">
        <f t="shared" si="571"/>
        <v>301.507213973999</v>
      </c>
      <c r="AY442" s="3">
        <f t="shared" si="572"/>
        <v>272.09100954329188</v>
      </c>
      <c r="AZ442" s="3">
        <f t="shared" si="573"/>
        <v>1.7343521547756351</v>
      </c>
      <c r="BA442" s="3">
        <f t="shared" si="574"/>
        <v>4.211170182746339</v>
      </c>
      <c r="BB442" s="3">
        <f t="shared" si="575"/>
        <v>45.660975975982211</v>
      </c>
      <c r="BC442" s="3">
        <f t="shared" si="576"/>
        <v>28.619435830108188</v>
      </c>
      <c r="BD442" s="3">
        <f t="shared" si="577"/>
        <v>29.077408790588379</v>
      </c>
      <c r="BE442" s="3">
        <f t="shared" si="578"/>
        <v>4.0398227087065219</v>
      </c>
      <c r="BF442" s="3">
        <f t="shared" si="579"/>
        <v>8.2572852158487725E-2</v>
      </c>
      <c r="BG442" s="3">
        <f t="shared" si="580"/>
        <v>1.5716883880915702</v>
      </c>
      <c r="BH442" s="3">
        <f t="shared" si="581"/>
        <v>2.4681343206149515</v>
      </c>
      <c r="BI442" s="3">
        <f t="shared" si="582"/>
        <v>5.1824634889737764E-2</v>
      </c>
      <c r="BJ442" s="3">
        <f t="shared" si="583"/>
        <v>29.105974969470367</v>
      </c>
      <c r="BK442" s="3">
        <f t="shared" si="584"/>
        <v>0.48333290238103843</v>
      </c>
      <c r="BL442" s="3">
        <f t="shared" si="585"/>
        <v>37.174599370642092</v>
      </c>
      <c r="BM442" s="3">
        <f t="shared" si="586"/>
        <v>645.1982383610748</v>
      </c>
      <c r="BN442" s="3">
        <f t="shared" si="587"/>
        <v>9.3927276730985908E-3</v>
      </c>
    </row>
    <row r="443" spans="1:66" s="5" customFormat="1">
      <c r="A443" s="5" t="s">
        <v>799</v>
      </c>
      <c r="B443" s="5" t="s">
        <v>136</v>
      </c>
      <c r="C443" s="5">
        <v>20190709</v>
      </c>
      <c r="D443" s="5" t="s">
        <v>338</v>
      </c>
      <c r="E443" s="5" t="s">
        <v>0</v>
      </c>
      <c r="G443" s="5">
        <v>1700</v>
      </c>
      <c r="H443" s="5">
        <v>800</v>
      </c>
      <c r="I443" s="5">
        <v>28.2</v>
      </c>
      <c r="K443" s="2">
        <v>104</v>
      </c>
      <c r="L443" s="2" t="s">
        <v>811</v>
      </c>
      <c r="M443" s="2">
        <v>29064.999999798834</v>
      </c>
      <c r="N443" s="2">
        <v>0</v>
      </c>
      <c r="O443" s="3">
        <f t="shared" si="560"/>
        <v>19.306171168045175</v>
      </c>
      <c r="P443" s="3">
        <f t="shared" si="561"/>
        <v>8.705380143802606E-2</v>
      </c>
      <c r="Q443" s="3">
        <f t="shared" si="562"/>
        <v>383.17787048299084</v>
      </c>
      <c r="R443" s="3">
        <f t="shared" si="563"/>
        <v>2.4640173282851481</v>
      </c>
      <c r="S443" s="3">
        <f t="shared" si="564"/>
        <v>2.6068403041136303</v>
      </c>
      <c r="T443" s="3">
        <f t="shared" si="565"/>
        <v>29.630828857421875</v>
      </c>
      <c r="U443" s="2">
        <v>6</v>
      </c>
      <c r="V443" s="3">
        <f t="shared" si="566"/>
        <v>1.4200000166893005</v>
      </c>
      <c r="W443" s="2">
        <v>1</v>
      </c>
      <c r="X443" s="3">
        <f t="shared" si="567"/>
        <v>2.8400000333786011</v>
      </c>
      <c r="Y443" s="2">
        <v>28.370567321777344</v>
      </c>
      <c r="Z443" s="2">
        <v>29.630828857421875</v>
      </c>
      <c r="AA443" s="2">
        <v>28.170783996582031</v>
      </c>
      <c r="AB443" s="2">
        <v>799.67633056640625</v>
      </c>
      <c r="AC443" s="2">
        <v>774.2232666015625</v>
      </c>
      <c r="AD443" s="2">
        <v>14.052743911743164</v>
      </c>
      <c r="AE443" s="2">
        <v>16.959011077880859</v>
      </c>
      <c r="AF443" s="2">
        <v>33.543689727783203</v>
      </c>
      <c r="AG443" s="2">
        <v>40.337566375732422</v>
      </c>
      <c r="AH443" s="2">
        <v>500.07034301757813</v>
      </c>
      <c r="AI443" s="2">
        <v>1700.4224853515625</v>
      </c>
      <c r="AJ443" s="2">
        <v>13.84247875213623</v>
      </c>
      <c r="AK443" s="2">
        <v>92.228111267089844</v>
      </c>
      <c r="AL443" s="2">
        <v>6.8942623138427734</v>
      </c>
      <c r="AM443" s="2">
        <v>7.7240481972694397E-2</v>
      </c>
      <c r="AN443" s="2">
        <v>1</v>
      </c>
      <c r="AO443" s="2">
        <v>-0.21956524252891541</v>
      </c>
      <c r="AP443" s="2">
        <v>2.737391471862793</v>
      </c>
      <c r="AQ443" s="2">
        <v>1</v>
      </c>
      <c r="AR443" s="2">
        <v>0</v>
      </c>
      <c r="AS443" s="2">
        <v>0.15999999642372131</v>
      </c>
      <c r="AT443" s="2">
        <v>111115</v>
      </c>
      <c r="AU443" s="3">
        <f t="shared" si="568"/>
        <v>0.83345057169596348</v>
      </c>
      <c r="AV443" s="3">
        <f t="shared" si="569"/>
        <v>2.464017328285148E-3</v>
      </c>
      <c r="AW443" s="3">
        <f t="shared" si="570"/>
        <v>302.78082885742185</v>
      </c>
      <c r="AX443" s="3">
        <f t="shared" si="571"/>
        <v>301.52056732177732</v>
      </c>
      <c r="AY443" s="3">
        <f t="shared" si="572"/>
        <v>272.06759157506531</v>
      </c>
      <c r="AZ443" s="3">
        <f t="shared" si="573"/>
        <v>1.7472025615887365</v>
      </c>
      <c r="BA443" s="3">
        <f t="shared" si="574"/>
        <v>4.1709378647842357</v>
      </c>
      <c r="BB443" s="3">
        <f t="shared" si="575"/>
        <v>45.224149204414744</v>
      </c>
      <c r="BC443" s="3">
        <f t="shared" si="576"/>
        <v>28.265138126533884</v>
      </c>
      <c r="BD443" s="3">
        <f t="shared" si="577"/>
        <v>29.000698089599609</v>
      </c>
      <c r="BE443" s="3">
        <f t="shared" si="578"/>
        <v>4.02193523491494</v>
      </c>
      <c r="BF443" s="3">
        <f t="shared" si="579"/>
        <v>8.4464725605300203E-2</v>
      </c>
      <c r="BG443" s="3">
        <f t="shared" si="580"/>
        <v>1.5640975606706051</v>
      </c>
      <c r="BH443" s="3">
        <f t="shared" si="581"/>
        <v>2.4578376742443346</v>
      </c>
      <c r="BI443" s="3">
        <f t="shared" si="582"/>
        <v>5.3017116689274314E-2</v>
      </c>
      <c r="BJ443" s="3">
        <f t="shared" si="583"/>
        <v>35.339771273991822</v>
      </c>
      <c r="BK443" s="3">
        <f t="shared" si="584"/>
        <v>0.4949190847298382</v>
      </c>
      <c r="BL443" s="3">
        <f t="shared" si="585"/>
        <v>37.412787145008153</v>
      </c>
      <c r="BM443" s="3">
        <f t="shared" si="586"/>
        <v>765.04603745700695</v>
      </c>
      <c r="BN443" s="3">
        <f t="shared" si="587"/>
        <v>9.4412314701487268E-3</v>
      </c>
    </row>
    <row r="444" spans="1:66" s="5" customFormat="1">
      <c r="A444" s="5" t="s">
        <v>799</v>
      </c>
      <c r="B444" s="5" t="s">
        <v>136</v>
      </c>
      <c r="C444" s="5">
        <v>20190709</v>
      </c>
      <c r="D444" s="5" t="s">
        <v>338</v>
      </c>
      <c r="E444" s="5" t="s">
        <v>0</v>
      </c>
      <c r="G444" s="5">
        <v>1700</v>
      </c>
      <c r="H444" s="5">
        <v>1000</v>
      </c>
      <c r="I444" s="5">
        <v>28.2</v>
      </c>
      <c r="K444" s="2">
        <v>105</v>
      </c>
      <c r="L444" s="2" t="s">
        <v>812</v>
      </c>
      <c r="M444" s="2">
        <v>29184.49999981001</v>
      </c>
      <c r="N444" s="2">
        <v>0</v>
      </c>
      <c r="O444" s="3">
        <f t="shared" si="560"/>
        <v>22.3850412668919</v>
      </c>
      <c r="P444" s="3">
        <f t="shared" si="561"/>
        <v>8.4419425965267816E-2</v>
      </c>
      <c r="Q444" s="3">
        <f t="shared" si="562"/>
        <v>500.72573570118027</v>
      </c>
      <c r="R444" s="3">
        <f t="shared" si="563"/>
        <v>2.3119541314238292</v>
      </c>
      <c r="S444" s="3">
        <f t="shared" si="564"/>
        <v>2.5217281804544891</v>
      </c>
      <c r="T444" s="3">
        <f t="shared" si="565"/>
        <v>29.180740356445313</v>
      </c>
      <c r="U444" s="2">
        <v>6</v>
      </c>
      <c r="V444" s="3">
        <f t="shared" si="566"/>
        <v>1.4200000166893005</v>
      </c>
      <c r="W444" s="2">
        <v>1</v>
      </c>
      <c r="X444" s="3">
        <f t="shared" si="567"/>
        <v>2.8400000333786011</v>
      </c>
      <c r="Y444" s="2">
        <v>28.389589309692383</v>
      </c>
      <c r="Z444" s="2">
        <v>29.180740356445313</v>
      </c>
      <c r="AA444" s="2">
        <v>28.178457260131836</v>
      </c>
      <c r="AB444" s="2">
        <v>998.3487548828125</v>
      </c>
      <c r="AC444" s="2">
        <v>968.80316162109375</v>
      </c>
      <c r="AD444" s="2">
        <v>13.995794296264648</v>
      </c>
      <c r="AE444" s="2">
        <v>16.723350524902344</v>
      </c>
      <c r="AF444" s="2">
        <v>33.397014617919922</v>
      </c>
      <c r="AG444" s="2">
        <v>39.736824035644531</v>
      </c>
      <c r="AH444" s="2">
        <v>500.07192993164063</v>
      </c>
      <c r="AI444" s="2">
        <v>1700.1873779296875</v>
      </c>
      <c r="AJ444" s="2">
        <v>14.84548282623291</v>
      </c>
      <c r="AK444" s="2">
        <v>92.224288940429688</v>
      </c>
      <c r="AL444" s="2">
        <v>5.9775753021240234</v>
      </c>
      <c r="AM444" s="2">
        <v>8.2132831215858459E-2</v>
      </c>
      <c r="AN444" s="2">
        <v>1</v>
      </c>
      <c r="AO444" s="2">
        <v>-0.21956524252891541</v>
      </c>
      <c r="AP444" s="2">
        <v>2.737391471862793</v>
      </c>
      <c r="AQ444" s="2">
        <v>1</v>
      </c>
      <c r="AR444" s="2">
        <v>0</v>
      </c>
      <c r="AS444" s="2">
        <v>0.15999999642372131</v>
      </c>
      <c r="AT444" s="2">
        <v>111115</v>
      </c>
      <c r="AU444" s="3">
        <f t="shared" si="568"/>
        <v>0.8334532165527343</v>
      </c>
      <c r="AV444" s="3">
        <f t="shared" si="569"/>
        <v>2.311954131423829E-3</v>
      </c>
      <c r="AW444" s="3">
        <f t="shared" si="570"/>
        <v>302.33074035644529</v>
      </c>
      <c r="AX444" s="3">
        <f t="shared" si="571"/>
        <v>301.53958930969236</v>
      </c>
      <c r="AY444" s="3">
        <f t="shared" si="572"/>
        <v>272.02997438840612</v>
      </c>
      <c r="AZ444" s="3">
        <f t="shared" si="573"/>
        <v>1.8927668606706525</v>
      </c>
      <c r="BA444" s="3">
        <f t="shared" si="574"/>
        <v>4.0640272913151696</v>
      </c>
      <c r="BB444" s="3">
        <f t="shared" si="575"/>
        <v>44.066778264240583</v>
      </c>
      <c r="BC444" s="3">
        <f t="shared" si="576"/>
        <v>27.343427739338239</v>
      </c>
      <c r="BD444" s="3">
        <f t="shared" si="577"/>
        <v>28.785164833068848</v>
      </c>
      <c r="BE444" s="3">
        <f t="shared" si="578"/>
        <v>3.9720460917368339</v>
      </c>
      <c r="BF444" s="3">
        <f t="shared" si="579"/>
        <v>8.1982484350228688E-2</v>
      </c>
      <c r="BG444" s="3">
        <f t="shared" si="580"/>
        <v>1.5422991108606803</v>
      </c>
      <c r="BH444" s="3">
        <f t="shared" si="581"/>
        <v>2.4297469808761534</v>
      </c>
      <c r="BI444" s="3">
        <f t="shared" si="582"/>
        <v>5.1452562409446401E-2</v>
      </c>
      <c r="BJ444" s="3">
        <f t="shared" si="583"/>
        <v>46.179074929214877</v>
      </c>
      <c r="BK444" s="3">
        <f t="shared" si="584"/>
        <v>0.51684981587314216</v>
      </c>
      <c r="BL444" s="3">
        <f t="shared" si="585"/>
        <v>37.852234471321125</v>
      </c>
      <c r="BM444" s="3">
        <f t="shared" si="586"/>
        <v>958.16238508759739</v>
      </c>
      <c r="BN444" s="3">
        <f t="shared" si="587"/>
        <v>8.8432174323679717E-3</v>
      </c>
    </row>
    <row r="445" spans="1:66" s="5" customFormat="1">
      <c r="A445" s="5" t="s">
        <v>799</v>
      </c>
      <c r="B445" s="5" t="s">
        <v>136</v>
      </c>
      <c r="C445" s="5">
        <v>20190709</v>
      </c>
      <c r="D445" s="5" t="s">
        <v>338</v>
      </c>
      <c r="E445" s="5" t="s">
        <v>0</v>
      </c>
      <c r="G445" s="5">
        <v>1700</v>
      </c>
      <c r="H445" s="5">
        <v>1400</v>
      </c>
      <c r="I445" s="5">
        <v>28.2</v>
      </c>
      <c r="K445" s="2">
        <v>106</v>
      </c>
      <c r="L445" s="2" t="s">
        <v>813</v>
      </c>
      <c r="M445" s="2">
        <v>29342.999999195337</v>
      </c>
      <c r="N445" s="2">
        <v>0</v>
      </c>
      <c r="O445" s="3">
        <f t="shared" si="560"/>
        <v>28.471842944496068</v>
      </c>
      <c r="P445" s="3">
        <f t="shared" si="561"/>
        <v>8.0837251076271932E-2</v>
      </c>
      <c r="Q445" s="3">
        <f t="shared" si="562"/>
        <v>737.65254207453313</v>
      </c>
      <c r="R445" s="3">
        <f t="shared" si="563"/>
        <v>2.2498845425078926</v>
      </c>
      <c r="S445" s="3">
        <f t="shared" si="564"/>
        <v>2.5599885444357398</v>
      </c>
      <c r="T445" s="3">
        <f t="shared" si="565"/>
        <v>29.219858169555664</v>
      </c>
      <c r="U445" s="2">
        <v>6</v>
      </c>
      <c r="V445" s="3">
        <f t="shared" si="566"/>
        <v>1.4200000166893005</v>
      </c>
      <c r="W445" s="2">
        <v>1</v>
      </c>
      <c r="X445" s="3">
        <f t="shared" si="567"/>
        <v>2.8400000333786011</v>
      </c>
      <c r="Y445" s="2">
        <v>28.389200210571289</v>
      </c>
      <c r="Z445" s="2">
        <v>29.219858169555664</v>
      </c>
      <c r="AA445" s="2">
        <v>28.170742034912109</v>
      </c>
      <c r="AB445" s="2">
        <v>1400.6759033203125</v>
      </c>
      <c r="AC445" s="2">
        <v>1362.835205078125</v>
      </c>
      <c r="AD445" s="2">
        <v>13.752551078796387</v>
      </c>
      <c r="AE445" s="2">
        <v>16.407764434814453</v>
      </c>
      <c r="AF445" s="2">
        <v>32.675891876220703</v>
      </c>
      <c r="AG445" s="2">
        <v>38.986305236816406</v>
      </c>
      <c r="AH445" s="2">
        <v>500.0657958984375</v>
      </c>
      <c r="AI445" s="2">
        <v>1700.034423828125</v>
      </c>
      <c r="AJ445" s="2">
        <v>14.652775764465332</v>
      </c>
      <c r="AK445" s="2">
        <v>92.22674560546875</v>
      </c>
      <c r="AL445" s="2">
        <v>3.2041378021240234</v>
      </c>
      <c r="AM445" s="2">
        <v>9.0019717812538147E-2</v>
      </c>
      <c r="AN445" s="2">
        <v>1</v>
      </c>
      <c r="AO445" s="2">
        <v>-0.21956524252891541</v>
      </c>
      <c r="AP445" s="2">
        <v>2.737391471862793</v>
      </c>
      <c r="AQ445" s="2">
        <v>1</v>
      </c>
      <c r="AR445" s="2">
        <v>0</v>
      </c>
      <c r="AS445" s="2">
        <v>0.15999999642372131</v>
      </c>
      <c r="AT445" s="2">
        <v>111115</v>
      </c>
      <c r="AU445" s="3">
        <f t="shared" si="568"/>
        <v>0.83344299316406245</v>
      </c>
      <c r="AV445" s="3">
        <f t="shared" si="569"/>
        <v>2.2498845425078925E-3</v>
      </c>
      <c r="AW445" s="3">
        <f t="shared" si="570"/>
        <v>302.36985816955564</v>
      </c>
      <c r="AX445" s="3">
        <f t="shared" si="571"/>
        <v>301.53920021057127</v>
      </c>
      <c r="AY445" s="3">
        <f t="shared" si="572"/>
        <v>272.00550173270312</v>
      </c>
      <c r="AZ445" s="3">
        <f t="shared" si="573"/>
        <v>1.9190745020602089</v>
      </c>
      <c r="BA445" s="3">
        <f t="shared" si="574"/>
        <v>4.0732232609198302</v>
      </c>
      <c r="BB445" s="3">
        <f t="shared" si="575"/>
        <v>44.165314889722197</v>
      </c>
      <c r="BC445" s="3">
        <f t="shared" si="576"/>
        <v>27.757550454907744</v>
      </c>
      <c r="BD445" s="3">
        <f t="shared" si="577"/>
        <v>28.804529190063477</v>
      </c>
      <c r="BE445" s="3">
        <f t="shared" si="578"/>
        <v>3.9765061549885274</v>
      </c>
      <c r="BF445" s="3">
        <f t="shared" si="579"/>
        <v>7.8599994931827788E-2</v>
      </c>
      <c r="BG445" s="3">
        <f t="shared" si="580"/>
        <v>1.5132347164840902</v>
      </c>
      <c r="BH445" s="3">
        <f t="shared" si="581"/>
        <v>2.463271438504437</v>
      </c>
      <c r="BI445" s="3">
        <f t="shared" si="582"/>
        <v>4.9321217983522209E-2</v>
      </c>
      <c r="BJ445" s="3">
        <f t="shared" si="583"/>
        <v>68.031293343135303</v>
      </c>
      <c r="BK445" s="3">
        <f t="shared" si="584"/>
        <v>0.54126319846004189</v>
      </c>
      <c r="BL445" s="3">
        <f t="shared" si="585"/>
        <v>36.981601215600293</v>
      </c>
      <c r="BM445" s="3">
        <f t="shared" si="586"/>
        <v>1349.3010545417451</v>
      </c>
      <c r="BN445" s="3">
        <f t="shared" si="587"/>
        <v>7.8035538333152653E-3</v>
      </c>
    </row>
    <row r="446" spans="1:66" s="5" customFormat="1">
      <c r="A446" s="5" t="s">
        <v>799</v>
      </c>
      <c r="B446" s="5" t="s">
        <v>136</v>
      </c>
      <c r="C446" s="5">
        <v>20190709</v>
      </c>
      <c r="D446" s="5" t="s">
        <v>338</v>
      </c>
      <c r="E446" s="5" t="s">
        <v>0</v>
      </c>
      <c r="G446" s="5">
        <v>1700</v>
      </c>
      <c r="H446" s="5">
        <v>1800</v>
      </c>
      <c r="I446" s="5">
        <v>28.2</v>
      </c>
      <c r="K446" s="2">
        <v>107</v>
      </c>
      <c r="L446" s="2" t="s">
        <v>814</v>
      </c>
      <c r="M446" s="2">
        <v>29475.999999798834</v>
      </c>
      <c r="N446" s="2">
        <v>0</v>
      </c>
      <c r="O446" s="3">
        <f t="shared" si="560"/>
        <v>30.785782448331204</v>
      </c>
      <c r="P446" s="3">
        <f t="shared" si="561"/>
        <v>7.228063886186073E-2</v>
      </c>
      <c r="Q446" s="3">
        <f t="shared" si="562"/>
        <v>996.59357061329138</v>
      </c>
      <c r="R446" s="3">
        <f t="shared" si="563"/>
        <v>2.0415997000132928</v>
      </c>
      <c r="S446" s="3">
        <f t="shared" si="564"/>
        <v>2.5905377788252766</v>
      </c>
      <c r="T446" s="3">
        <f t="shared" si="565"/>
        <v>29.264673233032227</v>
      </c>
      <c r="U446" s="2">
        <v>6</v>
      </c>
      <c r="V446" s="3">
        <f t="shared" si="566"/>
        <v>1.4200000166893005</v>
      </c>
      <c r="W446" s="2">
        <v>1</v>
      </c>
      <c r="X446" s="3">
        <f t="shared" si="567"/>
        <v>2.8400000333786011</v>
      </c>
      <c r="Y446" s="2">
        <v>28.376020431518555</v>
      </c>
      <c r="Z446" s="2">
        <v>29.264673233032227</v>
      </c>
      <c r="AA446" s="2">
        <v>28.172340393066406</v>
      </c>
      <c r="AB446" s="2">
        <v>1797.7222900390625</v>
      </c>
      <c r="AC446" s="2">
        <v>1756.48193359375</v>
      </c>
      <c r="AD446" s="2">
        <v>13.78096866607666</v>
      </c>
      <c r="AE446" s="2">
        <v>16.190881729125977</v>
      </c>
      <c r="AF446" s="2">
        <v>32.863651275634766</v>
      </c>
      <c r="AG446" s="2">
        <v>38.496440887451172</v>
      </c>
      <c r="AH446" s="2">
        <v>500.07058715820313</v>
      </c>
      <c r="AI446" s="2">
        <v>1699.7291259765625</v>
      </c>
      <c r="AJ446" s="2">
        <v>18.297517776489258</v>
      </c>
      <c r="AK446" s="2">
        <v>92.227409362792969</v>
      </c>
      <c r="AL446" s="2">
        <v>-0.67708778381347656</v>
      </c>
      <c r="AM446" s="2">
        <v>8.9830890297889709E-2</v>
      </c>
      <c r="AN446" s="2">
        <v>1</v>
      </c>
      <c r="AO446" s="2">
        <v>-0.21956524252891541</v>
      </c>
      <c r="AP446" s="2">
        <v>2.737391471862793</v>
      </c>
      <c r="AQ446" s="2">
        <v>1</v>
      </c>
      <c r="AR446" s="2">
        <v>0</v>
      </c>
      <c r="AS446" s="2">
        <v>0.15999999642372131</v>
      </c>
      <c r="AT446" s="2">
        <v>111115</v>
      </c>
      <c r="AU446" s="3">
        <f t="shared" si="568"/>
        <v>0.83345097859700501</v>
      </c>
      <c r="AV446" s="3">
        <f t="shared" si="569"/>
        <v>2.0415997000132928E-3</v>
      </c>
      <c r="AW446" s="3">
        <f t="shared" si="570"/>
        <v>302.4146732330322</v>
      </c>
      <c r="AX446" s="3">
        <f t="shared" si="571"/>
        <v>301.52602043151853</v>
      </c>
      <c r="AY446" s="3">
        <f t="shared" si="572"/>
        <v>271.95665407754495</v>
      </c>
      <c r="AZ446" s="3">
        <f t="shared" si="573"/>
        <v>2.0184390449523053</v>
      </c>
      <c r="BA446" s="3">
        <f t="shared" si="574"/>
        <v>4.0837808560019431</v>
      </c>
      <c r="BB446" s="3">
        <f t="shared" si="575"/>
        <v>44.27947054153568</v>
      </c>
      <c r="BC446" s="3">
        <f t="shared" si="576"/>
        <v>28.088588812409704</v>
      </c>
      <c r="BD446" s="3">
        <f t="shared" si="577"/>
        <v>28.820346832275391</v>
      </c>
      <c r="BE446" s="3">
        <f t="shared" si="578"/>
        <v>3.9801525671793581</v>
      </c>
      <c r="BF446" s="3">
        <f t="shared" si="579"/>
        <v>7.0486687199138795E-2</v>
      </c>
      <c r="BG446" s="3">
        <f t="shared" si="580"/>
        <v>1.4932430771766667</v>
      </c>
      <c r="BH446" s="3">
        <f t="shared" si="581"/>
        <v>2.4869094900026916</v>
      </c>
      <c r="BI446" s="3">
        <f t="shared" si="582"/>
        <v>4.4211917364165076E-2</v>
      </c>
      <c r="BJ446" s="3">
        <f t="shared" si="583"/>
        <v>91.913243205279556</v>
      </c>
      <c r="BK446" s="3">
        <f t="shared" si="584"/>
        <v>0.56738048456568391</v>
      </c>
      <c r="BL446" s="3">
        <f t="shared" si="585"/>
        <v>36.210941607343337</v>
      </c>
      <c r="BM446" s="3">
        <f t="shared" si="586"/>
        <v>1741.8478470385451</v>
      </c>
      <c r="BN446" s="3">
        <f t="shared" si="587"/>
        <v>6.3999974077427425E-3</v>
      </c>
    </row>
    <row r="447" spans="1:66" s="5" customFormat="1">
      <c r="A447" s="5" t="s">
        <v>799</v>
      </c>
      <c r="B447" s="5" t="s">
        <v>136</v>
      </c>
      <c r="C447" s="5">
        <v>20190709</v>
      </c>
      <c r="D447" s="5" t="s">
        <v>338</v>
      </c>
      <c r="E447" s="5" t="s">
        <v>0</v>
      </c>
      <c r="G447" s="5">
        <v>1700</v>
      </c>
      <c r="H447" s="5">
        <v>400</v>
      </c>
      <c r="I447" s="5">
        <v>28.2</v>
      </c>
      <c r="K447" s="2">
        <v>108</v>
      </c>
      <c r="L447" s="2" t="s">
        <v>815</v>
      </c>
      <c r="M447" s="2">
        <v>29575.49999981001</v>
      </c>
      <c r="N447" s="2">
        <v>0</v>
      </c>
      <c r="O447" s="3">
        <f t="shared" si="560"/>
        <v>6.7800837295387053</v>
      </c>
      <c r="P447" s="3">
        <f t="shared" si="561"/>
        <v>6.492303605495639E-2</v>
      </c>
      <c r="Q447" s="3">
        <f t="shared" si="562"/>
        <v>206.05327629504387</v>
      </c>
      <c r="R447" s="3">
        <f t="shared" si="563"/>
        <v>1.9430478228744525</v>
      </c>
      <c r="S447" s="3">
        <f t="shared" si="564"/>
        <v>2.7358561979588707</v>
      </c>
      <c r="T447" s="3">
        <f t="shared" si="565"/>
        <v>29.837942123413086</v>
      </c>
      <c r="U447" s="2">
        <v>6</v>
      </c>
      <c r="V447" s="3">
        <f t="shared" si="566"/>
        <v>1.4200000166893005</v>
      </c>
      <c r="W447" s="2">
        <v>1</v>
      </c>
      <c r="X447" s="3">
        <f t="shared" si="567"/>
        <v>2.8400000333786011</v>
      </c>
      <c r="Y447" s="2">
        <v>28.37347412109375</v>
      </c>
      <c r="Z447" s="2">
        <v>29.837942123413086</v>
      </c>
      <c r="AA447" s="2">
        <v>28.175449371337891</v>
      </c>
      <c r="AB447" s="2">
        <v>400.03717041015625</v>
      </c>
      <c r="AC447" s="2">
        <v>390.99087524414063</v>
      </c>
      <c r="AD447" s="2">
        <v>13.809549331665039</v>
      </c>
      <c r="AE447" s="2">
        <v>16.103288650512695</v>
      </c>
      <c r="AF447" s="2">
        <v>32.957695007324219</v>
      </c>
      <c r="AG447" s="2">
        <v>38.293285369873047</v>
      </c>
      <c r="AH447" s="2">
        <v>500.080810546875</v>
      </c>
      <c r="AI447" s="2">
        <v>1699.646728515625</v>
      </c>
      <c r="AJ447" s="2">
        <v>59.802806854248047</v>
      </c>
      <c r="AK447" s="2">
        <v>92.223136901855469</v>
      </c>
      <c r="AL447" s="2">
        <v>7.3481502532958984</v>
      </c>
      <c r="AM447" s="2">
        <v>9.3407168984413147E-2</v>
      </c>
      <c r="AN447" s="2">
        <v>1</v>
      </c>
      <c r="AO447" s="2">
        <v>-0.21956524252891541</v>
      </c>
      <c r="AP447" s="2">
        <v>2.737391471862793</v>
      </c>
      <c r="AQ447" s="2">
        <v>1</v>
      </c>
      <c r="AR447" s="2">
        <v>0</v>
      </c>
      <c r="AS447" s="2">
        <v>0.15999999642372131</v>
      </c>
      <c r="AT447" s="2">
        <v>111115</v>
      </c>
      <c r="AU447" s="3">
        <f t="shared" si="568"/>
        <v>0.83346801757812494</v>
      </c>
      <c r="AV447" s="3">
        <f t="shared" si="569"/>
        <v>1.9430478228744524E-3</v>
      </c>
      <c r="AW447" s="3">
        <f t="shared" si="570"/>
        <v>302.98794212341306</v>
      </c>
      <c r="AX447" s="3">
        <f t="shared" si="571"/>
        <v>301.52347412109373</v>
      </c>
      <c r="AY447" s="3">
        <f t="shared" si="572"/>
        <v>271.94347048408963</v>
      </c>
      <c r="AZ447" s="3">
        <f t="shared" si="573"/>
        <v>1.9868306739770651</v>
      </c>
      <c r="BA447" s="3">
        <f t="shared" si="574"/>
        <v>4.2209519917451983</v>
      </c>
      <c r="BB447" s="3">
        <f t="shared" si="575"/>
        <v>45.76890500089111</v>
      </c>
      <c r="BC447" s="3">
        <f t="shared" si="576"/>
        <v>29.665616350378414</v>
      </c>
      <c r="BD447" s="3">
        <f t="shared" si="577"/>
        <v>29.105708122253418</v>
      </c>
      <c r="BE447" s="3">
        <f t="shared" si="578"/>
        <v>4.0464390668015717</v>
      </c>
      <c r="BF447" s="3">
        <f t="shared" si="579"/>
        <v>6.34720507758815E-2</v>
      </c>
      <c r="BG447" s="3">
        <f t="shared" si="580"/>
        <v>1.4850957937863276</v>
      </c>
      <c r="BH447" s="3">
        <f t="shared" si="581"/>
        <v>2.5613432730152441</v>
      </c>
      <c r="BI447" s="3">
        <f t="shared" si="582"/>
        <v>3.9797890968448317E-2</v>
      </c>
      <c r="BJ447" s="3">
        <f t="shared" si="583"/>
        <v>19.002879508833683</v>
      </c>
      <c r="BK447" s="3">
        <f t="shared" si="584"/>
        <v>0.52700277510665972</v>
      </c>
      <c r="BL447" s="3">
        <f t="shared" si="585"/>
        <v>34.609577035556939</v>
      </c>
      <c r="BM447" s="3">
        <f t="shared" si="586"/>
        <v>387.76794815706302</v>
      </c>
      <c r="BN447" s="3">
        <f t="shared" si="587"/>
        <v>6.0514498751183558E-3</v>
      </c>
    </row>
    <row r="448" spans="1:66" s="5" customFormat="1"/>
    <row r="449" spans="1:66" s="10" customFormat="1">
      <c r="A449" s="10" t="s">
        <v>816</v>
      </c>
      <c r="B449" s="10" t="s">
        <v>136</v>
      </c>
      <c r="C449" s="10">
        <v>20190710</v>
      </c>
      <c r="D449" s="10" t="s">
        <v>338</v>
      </c>
      <c r="E449" s="10" t="s">
        <v>0</v>
      </c>
      <c r="G449" s="10">
        <v>1700</v>
      </c>
      <c r="H449" s="10">
        <v>400</v>
      </c>
      <c r="I449" s="10">
        <v>24.3</v>
      </c>
      <c r="K449" s="10">
        <v>37</v>
      </c>
      <c r="L449" s="10" t="s">
        <v>817</v>
      </c>
      <c r="M449" s="10">
        <v>19515.999999932945</v>
      </c>
      <c r="N449" s="10">
        <v>0</v>
      </c>
      <c r="O449" s="10">
        <v>15.039941906198782</v>
      </c>
      <c r="P449" s="10">
        <v>0.2134071657946407</v>
      </c>
      <c r="Q449" s="10">
        <v>250.90888673650514</v>
      </c>
      <c r="R449" s="10">
        <v>3.3580415050980297</v>
      </c>
      <c r="S449" s="10">
        <v>1.5206350532208133</v>
      </c>
      <c r="T449" s="10">
        <v>25.406682968139648</v>
      </c>
      <c r="U449" s="10">
        <v>6</v>
      </c>
      <c r="V449" s="10">
        <v>1.4200000166893005</v>
      </c>
      <c r="W449" s="10">
        <v>1</v>
      </c>
      <c r="X449" s="10">
        <v>2.8400000333786011</v>
      </c>
      <c r="Y449" s="10">
        <v>24.663427352905273</v>
      </c>
      <c r="Z449" s="10">
        <v>25.406682968139648</v>
      </c>
      <c r="AA449" s="10">
        <v>24.277942657470703</v>
      </c>
      <c r="AB449" s="10">
        <v>398.94076538085938</v>
      </c>
      <c r="AC449" s="10">
        <v>379.36923217773438</v>
      </c>
      <c r="AD449" s="10">
        <v>14.849251747131348</v>
      </c>
      <c r="AE449" s="10">
        <v>18.802101135253906</v>
      </c>
      <c r="AF449" s="10">
        <v>44.219291687011719</v>
      </c>
      <c r="AG449" s="10">
        <v>55.736274719238281</v>
      </c>
      <c r="AH449" s="10">
        <v>500.130859375</v>
      </c>
      <c r="AI449" s="10">
        <v>1700.96630859375</v>
      </c>
      <c r="AJ449" s="10">
        <v>3.0354723930358887</v>
      </c>
      <c r="AK449" s="10">
        <v>92.381103515625</v>
      </c>
      <c r="AL449" s="10">
        <v>7.9671363830566406</v>
      </c>
      <c r="AM449" s="10">
        <v>1.5830278396606445E-2</v>
      </c>
      <c r="AN449" s="10">
        <v>1</v>
      </c>
      <c r="AO449" s="10">
        <v>-0.21956524252891541</v>
      </c>
      <c r="AP449" s="10">
        <v>2.737391471862793</v>
      </c>
      <c r="AQ449" s="10">
        <v>1</v>
      </c>
      <c r="AR449" s="10">
        <v>0</v>
      </c>
      <c r="AS449" s="10">
        <v>0.15999999642372131</v>
      </c>
      <c r="AT449" s="10">
        <v>111115</v>
      </c>
      <c r="AU449" s="10">
        <v>0.83355143229166651</v>
      </c>
      <c r="AV449" s="10">
        <v>3.3580415050980298E-3</v>
      </c>
      <c r="AW449" s="10">
        <v>298.55668296813963</v>
      </c>
      <c r="AX449" s="10">
        <v>297.81342735290525</v>
      </c>
      <c r="AY449" s="10">
        <v>272.15460329187044</v>
      </c>
      <c r="AZ449" s="10">
        <v>1.3684484891558468</v>
      </c>
      <c r="BA449" s="10">
        <v>3.2575939045079547</v>
      </c>
      <c r="BB449" s="10">
        <v>35.262556740913766</v>
      </c>
      <c r="BC449" s="10">
        <v>16.46045560565986</v>
      </c>
      <c r="BD449" s="10">
        <v>25.035055160522461</v>
      </c>
      <c r="BE449" s="10">
        <v>3.1863290503438573</v>
      </c>
      <c r="BF449" s="10">
        <v>0.19849182190443415</v>
      </c>
      <c r="BG449" s="10">
        <v>1.7369588512871414</v>
      </c>
      <c r="BH449" s="10">
        <v>1.4493701990567158</v>
      </c>
      <c r="BI449" s="10">
        <v>0.1253164304707424</v>
      </c>
      <c r="BJ449" s="10">
        <v>23.179239838595311</v>
      </c>
      <c r="BK449" s="10">
        <v>0.66138438611952166</v>
      </c>
      <c r="BL449" s="10">
        <v>55.376537723604912</v>
      </c>
      <c r="BM449" s="10">
        <v>372.21996410212319</v>
      </c>
      <c r="BN449" s="10">
        <v>2.2375476617394377E-2</v>
      </c>
    </row>
    <row r="450" spans="1:66" s="10" customFormat="1">
      <c r="A450" s="10" t="s">
        <v>816</v>
      </c>
      <c r="B450" s="10" t="s">
        <v>136</v>
      </c>
      <c r="C450" s="10">
        <v>20190710</v>
      </c>
      <c r="D450" s="10" t="s">
        <v>338</v>
      </c>
      <c r="E450" s="10" t="s">
        <v>0</v>
      </c>
      <c r="G450" s="10">
        <v>1700</v>
      </c>
      <c r="H450" s="10">
        <v>325</v>
      </c>
      <c r="I450" s="10">
        <v>24.3</v>
      </c>
      <c r="K450" s="10">
        <v>38</v>
      </c>
      <c r="L450" s="10" t="s">
        <v>818</v>
      </c>
      <c r="M450" s="10">
        <v>19606.499999921769</v>
      </c>
      <c r="N450" s="10">
        <v>0</v>
      </c>
      <c r="O450" s="10">
        <v>12.084476244850885</v>
      </c>
      <c r="P450" s="10">
        <v>0.21712410049069189</v>
      </c>
      <c r="Q450" s="10">
        <v>207.08217313113545</v>
      </c>
      <c r="R450" s="10">
        <v>3.4131892831241788</v>
      </c>
      <c r="S450" s="10">
        <v>1.5210494173756506</v>
      </c>
      <c r="T450" s="10">
        <v>25.375782012939453</v>
      </c>
      <c r="U450" s="10">
        <v>6</v>
      </c>
      <c r="V450" s="10">
        <v>1.4200000166893005</v>
      </c>
      <c r="W450" s="10">
        <v>1</v>
      </c>
      <c r="X450" s="10">
        <v>2.8400000333786011</v>
      </c>
      <c r="Y450" s="10">
        <v>24.646062850952148</v>
      </c>
      <c r="Z450" s="10">
        <v>25.375782012939453</v>
      </c>
      <c r="AA450" s="10">
        <v>24.278663635253906</v>
      </c>
      <c r="AB450" s="10">
        <v>324.6397705078125</v>
      </c>
      <c r="AC450" s="10">
        <v>308.87631225585938</v>
      </c>
      <c r="AD450" s="10">
        <v>14.715210914611816</v>
      </c>
      <c r="AE450" s="10">
        <v>18.733539581298828</v>
      </c>
      <c r="AF450" s="10">
        <v>43.816108703613281</v>
      </c>
      <c r="AG450" s="10">
        <v>55.588043212890625</v>
      </c>
      <c r="AH450" s="10">
        <v>500.095703125</v>
      </c>
      <c r="AI450" s="10">
        <v>1699.0496826171875</v>
      </c>
      <c r="AJ450" s="10">
        <v>3.049785852432251</v>
      </c>
      <c r="AK450" s="10">
        <v>92.377960205078125</v>
      </c>
      <c r="AL450" s="10">
        <v>7.9216651916503906</v>
      </c>
      <c r="AM450" s="10">
        <v>1.608586311340332E-2</v>
      </c>
      <c r="AN450" s="10">
        <v>1</v>
      </c>
      <c r="AO450" s="10">
        <v>-0.21956524252891541</v>
      </c>
      <c r="AP450" s="10">
        <v>2.737391471862793</v>
      </c>
      <c r="AQ450" s="10">
        <v>1</v>
      </c>
      <c r="AR450" s="10">
        <v>0</v>
      </c>
      <c r="AS450" s="10">
        <v>0.15999999642372131</v>
      </c>
      <c r="AT450" s="10">
        <v>111115</v>
      </c>
      <c r="AU450" s="10">
        <v>0.83349283854166645</v>
      </c>
      <c r="AV450" s="10">
        <v>3.4131892831241787E-3</v>
      </c>
      <c r="AW450" s="10">
        <v>298.52578201293943</v>
      </c>
      <c r="AX450" s="10">
        <v>297.79606285095213</v>
      </c>
      <c r="AY450" s="10">
        <v>271.84794314247483</v>
      </c>
      <c r="AZ450" s="10">
        <v>1.3379326689387916</v>
      </c>
      <c r="BA450" s="10">
        <v>3.2516155913171296</v>
      </c>
      <c r="BB450" s="10">
        <v>35.199040811234369</v>
      </c>
      <c r="BC450" s="10">
        <v>16.465501229935541</v>
      </c>
      <c r="BD450" s="10">
        <v>25.010922431945801</v>
      </c>
      <c r="BE450" s="10">
        <v>3.1817487390308123</v>
      </c>
      <c r="BF450" s="10">
        <v>0.20170343945452224</v>
      </c>
      <c r="BG450" s="10">
        <v>1.730566173941479</v>
      </c>
      <c r="BH450" s="10">
        <v>1.4511825650893333</v>
      </c>
      <c r="BI450" s="10">
        <v>0.12736497742168987</v>
      </c>
      <c r="BJ450" s="10">
        <v>19.129828748689128</v>
      </c>
      <c r="BK450" s="10">
        <v>0.67043721034715609</v>
      </c>
      <c r="BL450" s="10">
        <v>55.339712740848476</v>
      </c>
      <c r="BM450" s="10">
        <v>303.13193100979976</v>
      </c>
      <c r="BN450" s="10">
        <v>2.206139886965704E-2</v>
      </c>
    </row>
    <row r="451" spans="1:66" s="10" customFormat="1">
      <c r="A451" s="10" t="s">
        <v>816</v>
      </c>
      <c r="B451" s="10" t="s">
        <v>136</v>
      </c>
      <c r="C451" s="10">
        <v>20190710</v>
      </c>
      <c r="D451" s="10" t="s">
        <v>338</v>
      </c>
      <c r="E451" s="10" t="s">
        <v>0</v>
      </c>
      <c r="G451" s="10">
        <v>1700</v>
      </c>
      <c r="H451" s="10">
        <v>250</v>
      </c>
      <c r="I451" s="10">
        <v>24.3</v>
      </c>
      <c r="K451" s="10">
        <v>39</v>
      </c>
      <c r="L451" s="10" t="s">
        <v>819</v>
      </c>
      <c r="M451" s="10">
        <v>19696.499999921769</v>
      </c>
      <c r="N451" s="10">
        <v>0</v>
      </c>
      <c r="O451" s="10">
        <v>8.691486605071896</v>
      </c>
      <c r="P451" s="10">
        <v>0.21071520872619451</v>
      </c>
      <c r="Q451" s="10">
        <v>163.29088716674502</v>
      </c>
      <c r="R451" s="10">
        <v>3.4263010761174337</v>
      </c>
      <c r="S451" s="10">
        <v>1.5695924582643792</v>
      </c>
      <c r="T451" s="10">
        <v>25.610481262207031</v>
      </c>
      <c r="U451" s="10">
        <v>6</v>
      </c>
      <c r="V451" s="10">
        <v>1.4200000166893005</v>
      </c>
      <c r="W451" s="10">
        <v>1</v>
      </c>
      <c r="X451" s="10">
        <v>2.8400000333786011</v>
      </c>
      <c r="Y451" s="10">
        <v>24.643806457519531</v>
      </c>
      <c r="Z451" s="10">
        <v>25.610481262207031</v>
      </c>
      <c r="AA451" s="10">
        <v>24.278964996337891</v>
      </c>
      <c r="AB451" s="10">
        <v>250.45616149902344</v>
      </c>
      <c r="AC451" s="10">
        <v>239.0458984375</v>
      </c>
      <c r="AD451" s="10">
        <v>14.669169425964355</v>
      </c>
      <c r="AE451" s="10">
        <v>18.702993392944336</v>
      </c>
      <c r="AF451" s="10">
        <v>43.684646606445313</v>
      </c>
      <c r="AG451" s="10">
        <v>55.502975463867188</v>
      </c>
      <c r="AH451" s="10">
        <v>500.10397338867188</v>
      </c>
      <c r="AI451" s="10">
        <v>1700.2342529296875</v>
      </c>
      <c r="AJ451" s="10">
        <v>2.9948513507843018</v>
      </c>
      <c r="AK451" s="10">
        <v>92.3740234375</v>
      </c>
      <c r="AL451" s="10">
        <v>7.7105445861816406</v>
      </c>
      <c r="AM451" s="10">
        <v>1.2038469314575195E-2</v>
      </c>
      <c r="AN451" s="10">
        <v>1</v>
      </c>
      <c r="AO451" s="10">
        <v>-0.21956524252891541</v>
      </c>
      <c r="AP451" s="10">
        <v>2.737391471862793</v>
      </c>
      <c r="AQ451" s="10">
        <v>1</v>
      </c>
      <c r="AR451" s="10">
        <v>0</v>
      </c>
      <c r="AS451" s="10">
        <v>0.15999999642372131</v>
      </c>
      <c r="AT451" s="10">
        <v>111115</v>
      </c>
      <c r="AU451" s="10">
        <v>0.83350662231445305</v>
      </c>
      <c r="AV451" s="10">
        <v>3.4263010761174336E-3</v>
      </c>
      <c r="AW451" s="10">
        <v>298.76048126220701</v>
      </c>
      <c r="AX451" s="10">
        <v>297.79380645751951</v>
      </c>
      <c r="AY451" s="10">
        <v>272.03747438823848</v>
      </c>
      <c r="AZ451" s="10">
        <v>1.300711845795</v>
      </c>
      <c r="BA451" s="10">
        <v>3.297263208295627</v>
      </c>
      <c r="BB451" s="10">
        <v>35.69470166606466</v>
      </c>
      <c r="BC451" s="10">
        <v>16.991708273120324</v>
      </c>
      <c r="BD451" s="10">
        <v>25.127143859863281</v>
      </c>
      <c r="BE451" s="10">
        <v>3.2038601648242211</v>
      </c>
      <c r="BF451" s="10">
        <v>0.19616094991641783</v>
      </c>
      <c r="BG451" s="10">
        <v>1.7276707500312478</v>
      </c>
      <c r="BH451" s="10">
        <v>1.4761894147929733</v>
      </c>
      <c r="BI451" s="10">
        <v>0.12383009293316596</v>
      </c>
      <c r="BJ451" s="10">
        <v>15.083836238271074</v>
      </c>
      <c r="BK451" s="10">
        <v>0.6830942853823464</v>
      </c>
      <c r="BL451" s="10">
        <v>54.446066500130343</v>
      </c>
      <c r="BM451" s="10">
        <v>234.91438196604125</v>
      </c>
      <c r="BN451" s="10">
        <v>2.0144243776149214E-2</v>
      </c>
    </row>
    <row r="452" spans="1:66" s="10" customFormat="1">
      <c r="A452" s="10" t="s">
        <v>816</v>
      </c>
      <c r="B452" s="10" t="s">
        <v>136</v>
      </c>
      <c r="C452" s="10">
        <v>20190710</v>
      </c>
      <c r="D452" s="10" t="s">
        <v>338</v>
      </c>
      <c r="E452" s="10" t="s">
        <v>0</v>
      </c>
      <c r="G452" s="10">
        <v>1700</v>
      </c>
      <c r="H452" s="10">
        <v>175</v>
      </c>
      <c r="I452" s="10">
        <v>24.3</v>
      </c>
      <c r="K452" s="10">
        <v>40</v>
      </c>
      <c r="L452" s="10" t="s">
        <v>820</v>
      </c>
      <c r="M452" s="10">
        <v>19784.999999932945</v>
      </c>
      <c r="N452" s="10">
        <v>0</v>
      </c>
      <c r="O452" s="10">
        <v>5.2852436331335904</v>
      </c>
      <c r="P452" s="10">
        <v>0.20814098783539683</v>
      </c>
      <c r="Q452" s="10">
        <v>120.16788504447545</v>
      </c>
      <c r="R452" s="10">
        <v>3.4029428406550557</v>
      </c>
      <c r="S452" s="10">
        <v>1.576745064266915</v>
      </c>
      <c r="T452" s="10">
        <v>25.650697708129883</v>
      </c>
      <c r="U452" s="10">
        <v>6</v>
      </c>
      <c r="V452" s="10">
        <v>1.4200000166893005</v>
      </c>
      <c r="W452" s="10">
        <v>1</v>
      </c>
      <c r="X452" s="10">
        <v>2.8400000333786011</v>
      </c>
      <c r="Y452" s="10">
        <v>24.65745735168457</v>
      </c>
      <c r="Z452" s="10">
        <v>25.650697708129883</v>
      </c>
      <c r="AA452" s="10">
        <v>24.275844573974609</v>
      </c>
      <c r="AB452" s="10">
        <v>174.36579895019531</v>
      </c>
      <c r="AC452" s="10">
        <v>167.34207153320313</v>
      </c>
      <c r="AD452" s="10">
        <v>14.705037117004395</v>
      </c>
      <c r="AE452" s="10">
        <v>18.711071014404297</v>
      </c>
      <c r="AF452" s="10">
        <v>43.805152893066406</v>
      </c>
      <c r="AG452" s="10">
        <v>55.479721069335938</v>
      </c>
      <c r="AH452" s="10">
        <v>500.13607788085938</v>
      </c>
      <c r="AI452" s="10">
        <v>1700.5416259765625</v>
      </c>
      <c r="AJ452" s="10">
        <v>3.0966470241546631</v>
      </c>
      <c r="AK452" s="10">
        <v>92.372901916503906</v>
      </c>
      <c r="AL452" s="10">
        <v>7.2229347229003906</v>
      </c>
      <c r="AM452" s="10">
        <v>1.3749361038208008E-2</v>
      </c>
      <c r="AN452" s="10">
        <v>1</v>
      </c>
      <c r="AO452" s="10">
        <v>-0.21956524252891541</v>
      </c>
      <c r="AP452" s="10">
        <v>2.737391471862793</v>
      </c>
      <c r="AQ452" s="10">
        <v>1</v>
      </c>
      <c r="AR452" s="10">
        <v>0</v>
      </c>
      <c r="AS452" s="10">
        <v>0.15999999642372131</v>
      </c>
      <c r="AT452" s="10">
        <v>111115</v>
      </c>
      <c r="AU452" s="10">
        <v>0.83356012980143224</v>
      </c>
      <c r="AV452" s="10">
        <v>3.4029428406550555E-3</v>
      </c>
      <c r="AW452" s="10">
        <v>298.80069770812986</v>
      </c>
      <c r="AX452" s="10">
        <v>297.80745735168455</v>
      </c>
      <c r="AY452" s="10">
        <v>272.08665407463923</v>
      </c>
      <c r="AZ452" s="10">
        <v>1.3097830469766887</v>
      </c>
      <c r="BA452" s="10">
        <v>3.3051409918332224</v>
      </c>
      <c r="BB452" s="10">
        <v>35.780417452087278</v>
      </c>
      <c r="BC452" s="10">
        <v>17.069346437682981</v>
      </c>
      <c r="BD452" s="10">
        <v>25.154077529907227</v>
      </c>
      <c r="BE452" s="10">
        <v>3.2090034869835797</v>
      </c>
      <c r="BF452" s="10">
        <v>0.19392817073947374</v>
      </c>
      <c r="BG452" s="10">
        <v>1.7283959275663074</v>
      </c>
      <c r="BH452" s="10">
        <v>1.4806075594172723</v>
      </c>
      <c r="BI452" s="10">
        <v>0.12240663882333035</v>
      </c>
      <c r="BJ452" s="10">
        <v>11.100256258727049</v>
      </c>
      <c r="BK452" s="10">
        <v>0.71809727191426798</v>
      </c>
      <c r="BL452" s="10">
        <v>54.306793061459047</v>
      </c>
      <c r="BM452" s="10">
        <v>164.82971983571315</v>
      </c>
      <c r="BN452" s="10">
        <v>1.7413402907561767E-2</v>
      </c>
    </row>
    <row r="453" spans="1:66" s="10" customFormat="1">
      <c r="A453" s="10" t="s">
        <v>816</v>
      </c>
      <c r="B453" s="10" t="s">
        <v>136</v>
      </c>
      <c r="C453" s="10">
        <v>20190710</v>
      </c>
      <c r="D453" s="10" t="s">
        <v>338</v>
      </c>
      <c r="E453" s="10" t="s">
        <v>0</v>
      </c>
      <c r="G453" s="10">
        <v>1700</v>
      </c>
      <c r="H453" s="10">
        <v>100</v>
      </c>
      <c r="I453" s="10">
        <v>24.3</v>
      </c>
      <c r="K453" s="10">
        <v>41</v>
      </c>
      <c r="L453" s="10" t="s">
        <v>821</v>
      </c>
      <c r="M453" s="10">
        <v>19875.499999921769</v>
      </c>
      <c r="N453" s="10">
        <v>0</v>
      </c>
      <c r="O453" s="10">
        <v>1.9590038274928545</v>
      </c>
      <c r="P453" s="10">
        <v>0.22121685992323922</v>
      </c>
      <c r="Q453" s="10">
        <v>79.607033175799415</v>
      </c>
      <c r="R453" s="10">
        <v>3.477931512076013</v>
      </c>
      <c r="S453" s="10">
        <v>1.5231780703977289</v>
      </c>
      <c r="T453" s="10">
        <v>25.375198364257813</v>
      </c>
      <c r="U453" s="10">
        <v>6</v>
      </c>
      <c r="V453" s="10">
        <v>1.4200000166893005</v>
      </c>
      <c r="W453" s="10">
        <v>1</v>
      </c>
      <c r="X453" s="10">
        <v>2.8400000333786011</v>
      </c>
      <c r="Y453" s="10">
        <v>24.644538879394531</v>
      </c>
      <c r="Z453" s="10">
        <v>25.375198364257813</v>
      </c>
      <c r="AA453" s="10">
        <v>24.276357650756836</v>
      </c>
      <c r="AB453" s="10">
        <v>99.847152709960938</v>
      </c>
      <c r="AC453" s="10">
        <v>97.091621398925781</v>
      </c>
      <c r="AD453" s="10">
        <v>14.615819931030273</v>
      </c>
      <c r="AE453" s="10">
        <v>18.710525512695313</v>
      </c>
      <c r="AF453" s="10">
        <v>43.525253295898438</v>
      </c>
      <c r="AG453" s="10">
        <v>55.522014617919922</v>
      </c>
      <c r="AH453" s="10">
        <v>500.08834838867188</v>
      </c>
      <c r="AI453" s="10">
        <v>1700.5042724609375</v>
      </c>
      <c r="AJ453" s="10">
        <v>3.1011030673980713</v>
      </c>
      <c r="AK453" s="10">
        <v>92.371788024902344</v>
      </c>
      <c r="AL453" s="10">
        <v>6.6932029724121094</v>
      </c>
      <c r="AM453" s="10">
        <v>1.111149787902832E-2</v>
      </c>
      <c r="AN453" s="10">
        <v>1</v>
      </c>
      <c r="AO453" s="10">
        <v>-0.21956524252891541</v>
      </c>
      <c r="AP453" s="10">
        <v>2.737391471862793</v>
      </c>
      <c r="AQ453" s="10">
        <v>1</v>
      </c>
      <c r="AR453" s="10">
        <v>0</v>
      </c>
      <c r="AS453" s="10">
        <v>0.15999999642372131</v>
      </c>
      <c r="AT453" s="10">
        <v>111115</v>
      </c>
      <c r="AU453" s="10">
        <v>0.8334805806477863</v>
      </c>
      <c r="AV453" s="10">
        <v>3.4779315120760132E-3</v>
      </c>
      <c r="AW453" s="10">
        <v>298.52519836425779</v>
      </c>
      <c r="AX453" s="10">
        <v>297.79453887939451</v>
      </c>
      <c r="AY453" s="10">
        <v>272.08067751227281</v>
      </c>
      <c r="AZ453" s="10">
        <v>1.3067557023835712</v>
      </c>
      <c r="BA453" s="10">
        <v>3.2515027668909475</v>
      </c>
      <c r="BB453" s="10">
        <v>35.200171355504999</v>
      </c>
      <c r="BC453" s="10">
        <v>16.489645842809686</v>
      </c>
      <c r="BD453" s="10">
        <v>25.009868621826172</v>
      </c>
      <c r="BE453" s="10">
        <v>3.1815488605656275</v>
      </c>
      <c r="BF453" s="10">
        <v>0.2052307665427357</v>
      </c>
      <c r="BG453" s="10">
        <v>1.7283246964932186</v>
      </c>
      <c r="BH453" s="10">
        <v>1.4532241640724088</v>
      </c>
      <c r="BI453" s="10">
        <v>0.12961567684726782</v>
      </c>
      <c r="BJ453" s="10">
        <v>7.3534439938063123</v>
      </c>
      <c r="BK453" s="10">
        <v>0.81991661101953939</v>
      </c>
      <c r="BL453" s="10">
        <v>55.335957868980337</v>
      </c>
      <c r="BM453" s="10">
        <v>96.16040480173119</v>
      </c>
      <c r="BN453" s="10">
        <v>1.1273179796489815E-2</v>
      </c>
    </row>
    <row r="454" spans="1:66" s="10" customFormat="1">
      <c r="A454" s="10" t="s">
        <v>816</v>
      </c>
      <c r="B454" s="10" t="s">
        <v>136</v>
      </c>
      <c r="C454" s="10">
        <v>20190710</v>
      </c>
      <c r="D454" s="10" t="s">
        <v>338</v>
      </c>
      <c r="E454" s="10" t="s">
        <v>0</v>
      </c>
      <c r="G454" s="10">
        <v>1700</v>
      </c>
      <c r="H454" s="10">
        <v>66</v>
      </c>
      <c r="I454" s="10">
        <v>24.3</v>
      </c>
      <c r="K454" s="10">
        <v>42</v>
      </c>
      <c r="L454" s="10" t="s">
        <v>822</v>
      </c>
      <c r="M454" s="10">
        <v>19965.499999921769</v>
      </c>
      <c r="N454" s="10">
        <v>0</v>
      </c>
      <c r="O454" s="10">
        <v>0.37890504471588554</v>
      </c>
      <c r="P454" s="10">
        <v>0.21463583172307188</v>
      </c>
      <c r="Q454" s="10">
        <v>60.02447092470058</v>
      </c>
      <c r="R454" s="10">
        <v>3.4833700092414435</v>
      </c>
      <c r="S454" s="10">
        <v>1.5686177646677422</v>
      </c>
      <c r="T454" s="10">
        <v>25.597900390625</v>
      </c>
      <c r="U454" s="10">
        <v>6</v>
      </c>
      <c r="V454" s="10">
        <v>1.4200000166893005</v>
      </c>
      <c r="W454" s="10">
        <v>1</v>
      </c>
      <c r="X454" s="10">
        <v>2.8400000333786011</v>
      </c>
      <c r="Y454" s="10">
        <v>24.652256011962891</v>
      </c>
      <c r="Z454" s="10">
        <v>25.597900390625</v>
      </c>
      <c r="AA454" s="10">
        <v>24.278038024902344</v>
      </c>
      <c r="AB454" s="10">
        <v>65.481941223144531</v>
      </c>
      <c r="AC454" s="10">
        <v>64.7567138671875</v>
      </c>
      <c r="AD454" s="10">
        <v>14.585991859436035</v>
      </c>
      <c r="AE454" s="10">
        <v>18.687105178833008</v>
      </c>
      <c r="AF454" s="10">
        <v>43.418193817138672</v>
      </c>
      <c r="AG454" s="10">
        <v>55.427600860595703</v>
      </c>
      <c r="AH454" s="10">
        <v>500.09970092773438</v>
      </c>
      <c r="AI454" s="10">
        <v>1700.7244873046875</v>
      </c>
      <c r="AJ454" s="10">
        <v>2.9334952831268311</v>
      </c>
      <c r="AK454" s="10">
        <v>92.373023986816406</v>
      </c>
      <c r="AL454" s="10">
        <v>6.3987388610839844</v>
      </c>
      <c r="AM454" s="10">
        <v>1.0628938674926758E-2</v>
      </c>
      <c r="AN454" s="10">
        <v>1</v>
      </c>
      <c r="AO454" s="10">
        <v>-0.21956524252891541</v>
      </c>
      <c r="AP454" s="10">
        <v>2.737391471862793</v>
      </c>
      <c r="AQ454" s="10">
        <v>1</v>
      </c>
      <c r="AR454" s="10">
        <v>0</v>
      </c>
      <c r="AS454" s="10">
        <v>0.15999999642372131</v>
      </c>
      <c r="AT454" s="10">
        <v>111115</v>
      </c>
      <c r="AU454" s="10">
        <v>0.83349950154622376</v>
      </c>
      <c r="AV454" s="10">
        <v>3.4833700092414435E-3</v>
      </c>
      <c r="AW454" s="10">
        <v>298.74790039062498</v>
      </c>
      <c r="AX454" s="10">
        <v>297.80225601196287</v>
      </c>
      <c r="AY454" s="10">
        <v>272.11591188648526</v>
      </c>
      <c r="AZ454" s="10">
        <v>1.2747204684478615</v>
      </c>
      <c r="BA454" s="10">
        <v>3.2948021795962448</v>
      </c>
      <c r="BB454" s="10">
        <v>35.668445585006324</v>
      </c>
      <c r="BC454" s="10">
        <v>16.981340406173317</v>
      </c>
      <c r="BD454" s="10">
        <v>25.125078201293945</v>
      </c>
      <c r="BE454" s="10">
        <v>3.2034659989901293</v>
      </c>
      <c r="BF454" s="10">
        <v>0.19955431553131414</v>
      </c>
      <c r="BG454" s="10">
        <v>1.7261844149285026</v>
      </c>
      <c r="BH454" s="10">
        <v>1.4772815840616267</v>
      </c>
      <c r="BI454" s="10">
        <v>0.12599407307972818</v>
      </c>
      <c r="BJ454" s="10">
        <v>5.5446418925233312</v>
      </c>
      <c r="BK454" s="10">
        <v>0.92692274422398124</v>
      </c>
      <c r="BL454" s="10">
        <v>54.499811136979559</v>
      </c>
      <c r="BM454" s="10">
        <v>64.576600555795068</v>
      </c>
      <c r="BN454" s="10">
        <v>3.1977919553108801E-3</v>
      </c>
    </row>
    <row r="455" spans="1:66" s="10" customFormat="1">
      <c r="A455" s="10" t="s">
        <v>816</v>
      </c>
      <c r="B455" s="10" t="s">
        <v>136</v>
      </c>
      <c r="C455" s="10">
        <v>20190710</v>
      </c>
      <c r="D455" s="10" t="s">
        <v>338</v>
      </c>
      <c r="E455" s="10" t="s">
        <v>0</v>
      </c>
      <c r="G455" s="10">
        <v>1700</v>
      </c>
      <c r="H455" s="10">
        <v>33</v>
      </c>
      <c r="I455" s="10">
        <v>24.3</v>
      </c>
      <c r="K455" s="10">
        <v>43</v>
      </c>
      <c r="L455" s="10" t="s">
        <v>823</v>
      </c>
      <c r="M455" s="10">
        <v>20116.499999899417</v>
      </c>
      <c r="N455" s="10">
        <v>0</v>
      </c>
      <c r="O455" s="10">
        <v>-1.0525338958504167</v>
      </c>
      <c r="P455" s="10">
        <v>0.21961206950339721</v>
      </c>
      <c r="Q455" s="10">
        <v>40.654827254978109</v>
      </c>
      <c r="R455" s="10">
        <v>3.5604599187628896</v>
      </c>
      <c r="S455" s="10">
        <v>1.5695934320901317</v>
      </c>
      <c r="T455" s="10">
        <v>25.59912109375</v>
      </c>
      <c r="U455" s="10">
        <v>6</v>
      </c>
      <c r="V455" s="10">
        <v>1.4200000166893005</v>
      </c>
      <c r="W455" s="10">
        <v>1</v>
      </c>
      <c r="X455" s="10">
        <v>2.8400000333786011</v>
      </c>
      <c r="Y455" s="10">
        <v>24.642532348632813</v>
      </c>
      <c r="Z455" s="10">
        <v>25.59912109375</v>
      </c>
      <c r="AA455" s="10">
        <v>24.276638031005859</v>
      </c>
      <c r="AB455" s="10">
        <v>32.384696960449219</v>
      </c>
      <c r="AC455" s="10">
        <v>33.504306793212891</v>
      </c>
      <c r="AD455" s="10">
        <v>14.487043380737305</v>
      </c>
      <c r="AE455" s="10">
        <v>18.678733825683594</v>
      </c>
      <c r="AF455" s="10">
        <v>43.049087524414063</v>
      </c>
      <c r="AG455" s="10">
        <v>55.435035705566406</v>
      </c>
      <c r="AH455" s="10">
        <v>500.12591552734375</v>
      </c>
      <c r="AI455" s="10">
        <v>1700.7369384765625</v>
      </c>
      <c r="AJ455" s="10">
        <v>3.7121758460998535</v>
      </c>
      <c r="AK455" s="10">
        <v>92.374969482421875</v>
      </c>
      <c r="AL455" s="10">
        <v>6.0540199279785156</v>
      </c>
      <c r="AM455" s="10">
        <v>1.0955095291137695E-2</v>
      </c>
      <c r="AN455" s="10">
        <v>1</v>
      </c>
      <c r="AO455" s="10">
        <v>-0.21956524252891541</v>
      </c>
      <c r="AP455" s="10">
        <v>2.737391471862793</v>
      </c>
      <c r="AQ455" s="10">
        <v>1</v>
      </c>
      <c r="AR455" s="10">
        <v>0</v>
      </c>
      <c r="AS455" s="10">
        <v>0.15999999642372131</v>
      </c>
      <c r="AT455" s="10">
        <v>111115</v>
      </c>
      <c r="AU455" s="10">
        <v>0.83354319254557285</v>
      </c>
      <c r="AV455" s="10">
        <v>3.5604599187628897E-3</v>
      </c>
      <c r="AW455" s="10">
        <v>298.74912109374998</v>
      </c>
      <c r="AX455" s="10">
        <v>297.79253234863279</v>
      </c>
      <c r="AY455" s="10">
        <v>272.11790407394074</v>
      </c>
      <c r="AZ455" s="10">
        <v>1.2330227309403492</v>
      </c>
      <c r="BA455" s="10">
        <v>3.295040899207935</v>
      </c>
      <c r="BB455" s="10">
        <v>35.670278622770766</v>
      </c>
      <c r="BC455" s="10">
        <v>16.991544797087172</v>
      </c>
      <c r="BD455" s="10">
        <v>25.120826721191406</v>
      </c>
      <c r="BE455" s="10">
        <v>3.2026548713624012</v>
      </c>
      <c r="BF455" s="10">
        <v>0.20384880950513296</v>
      </c>
      <c r="BG455" s="10">
        <v>1.7254474671178033</v>
      </c>
      <c r="BH455" s="10">
        <v>1.477207404244598</v>
      </c>
      <c r="BI455" s="10">
        <v>0.12873378778204325</v>
      </c>
      <c r="BJ455" s="10">
        <v>3.7554884269917364</v>
      </c>
      <c r="BK455" s="10">
        <v>1.2134209343860751</v>
      </c>
      <c r="BL455" s="10">
        <v>54.549005014409204</v>
      </c>
      <c r="BM455" s="10">
        <v>34.004630998388222</v>
      </c>
      <c r="BN455" s="10">
        <v>-1.6884369886355017E-2</v>
      </c>
    </row>
    <row r="456" spans="1:66" s="10" customFormat="1">
      <c r="A456" s="10" t="s">
        <v>816</v>
      </c>
      <c r="B456" s="10" t="s">
        <v>136</v>
      </c>
      <c r="C456" s="10">
        <v>20190710</v>
      </c>
      <c r="D456" s="10" t="s">
        <v>338</v>
      </c>
      <c r="E456" s="10" t="s">
        <v>0</v>
      </c>
      <c r="G456" s="10">
        <v>1700</v>
      </c>
      <c r="H456" s="10">
        <v>400</v>
      </c>
      <c r="I456" s="10">
        <v>24.3</v>
      </c>
      <c r="K456" s="10">
        <v>44</v>
      </c>
      <c r="L456" s="10" t="s">
        <v>824</v>
      </c>
      <c r="M456" s="10">
        <v>20279.999999597669</v>
      </c>
      <c r="N456" s="10">
        <v>0</v>
      </c>
      <c r="O456" s="10">
        <v>14.806859514857317</v>
      </c>
      <c r="P456" s="10">
        <v>0.23016458033395118</v>
      </c>
      <c r="Q456" s="10">
        <v>262.16297537478397</v>
      </c>
      <c r="R456" s="10">
        <v>3.6037652201621313</v>
      </c>
      <c r="S456" s="10">
        <v>1.5213439098597665</v>
      </c>
      <c r="T456" s="10">
        <v>25.382715225219727</v>
      </c>
      <c r="U456" s="10">
        <v>6</v>
      </c>
      <c r="V456" s="10">
        <v>1.4200000166893005</v>
      </c>
      <c r="W456" s="10">
        <v>1</v>
      </c>
      <c r="X456" s="10">
        <v>2.8400000333786011</v>
      </c>
      <c r="Y456" s="10">
        <v>24.658491134643555</v>
      </c>
      <c r="Z456" s="10">
        <v>25.382715225219727</v>
      </c>
      <c r="AA456" s="10">
        <v>24.279632568359375</v>
      </c>
      <c r="AB456" s="10">
        <v>400.26083374023438</v>
      </c>
      <c r="AC456" s="10">
        <v>380.84951782226563</v>
      </c>
      <c r="AD456" s="10">
        <v>14.503290176391602</v>
      </c>
      <c r="AE456" s="10">
        <v>18.745887756347656</v>
      </c>
      <c r="AF456" s="10">
        <v>43.002296447753906</v>
      </c>
      <c r="AG456" s="10">
        <v>55.580608367919922</v>
      </c>
      <c r="AH456" s="10">
        <v>500.10061645507813</v>
      </c>
      <c r="AI456" s="10">
        <v>1699.3245849609375</v>
      </c>
      <c r="AJ456" s="10">
        <v>3.7270424365997314</v>
      </c>
      <c r="AK456" s="10">
        <v>92.372909545898438</v>
      </c>
      <c r="AL456" s="10">
        <v>8.2571754455566406</v>
      </c>
      <c r="AM456" s="10">
        <v>1.4250993728637695E-2</v>
      </c>
      <c r="AN456" s="10">
        <v>1</v>
      </c>
      <c r="AO456" s="10">
        <v>-0.21956524252891541</v>
      </c>
      <c r="AP456" s="10">
        <v>2.737391471862793</v>
      </c>
      <c r="AQ456" s="10">
        <v>1</v>
      </c>
      <c r="AR456" s="10">
        <v>0</v>
      </c>
      <c r="AS456" s="10">
        <v>0.15999999642372131</v>
      </c>
      <c r="AT456" s="10">
        <v>111115</v>
      </c>
      <c r="AU456" s="10">
        <v>0.8335010274251301</v>
      </c>
      <c r="AV456" s="10">
        <v>3.6037652201621312E-3</v>
      </c>
      <c r="AW456" s="10">
        <v>298.5327152252197</v>
      </c>
      <c r="AX456" s="10">
        <v>297.80849113464353</v>
      </c>
      <c r="AY456" s="10">
        <v>271.89192751649171</v>
      </c>
      <c r="AZ456" s="10">
        <v>1.2396587521378175</v>
      </c>
      <c r="BA456" s="10">
        <v>3.2529561039344337</v>
      </c>
      <c r="BB456" s="10">
        <v>35.215477350728008</v>
      </c>
      <c r="BC456" s="10">
        <v>16.469589594380352</v>
      </c>
      <c r="BD456" s="10">
        <v>25.020603179931641</v>
      </c>
      <c r="BE456" s="10">
        <v>3.1835854211140688</v>
      </c>
      <c r="BF456" s="10">
        <v>0.2129095661227608</v>
      </c>
      <c r="BG456" s="10">
        <v>1.7316121940746672</v>
      </c>
      <c r="BH456" s="10">
        <v>1.4519732270394017</v>
      </c>
      <c r="BI456" s="10">
        <v>0.1345181367253884</v>
      </c>
      <c r="BJ456" s="10">
        <v>24.216756810578516</v>
      </c>
      <c r="BK456" s="10">
        <v>0.68836367937094212</v>
      </c>
      <c r="BL456" s="10">
        <v>55.538468473649097</v>
      </c>
      <c r="BM456" s="10">
        <v>373.811045952504</v>
      </c>
      <c r="BN456" s="10">
        <v>2.199909042987834E-2</v>
      </c>
    </row>
    <row r="457" spans="1:66" s="10" customFormat="1">
      <c r="A457" s="10" t="s">
        <v>816</v>
      </c>
      <c r="B457" s="10" t="s">
        <v>136</v>
      </c>
      <c r="C457" s="10">
        <v>20190710</v>
      </c>
      <c r="D457" s="10" t="s">
        <v>338</v>
      </c>
      <c r="E457" s="10" t="s">
        <v>0</v>
      </c>
      <c r="G457" s="10">
        <v>1700</v>
      </c>
      <c r="H457" s="10">
        <v>400</v>
      </c>
      <c r="I457" s="10">
        <v>24.3</v>
      </c>
      <c r="K457" s="10">
        <v>45</v>
      </c>
      <c r="L457" s="10" t="s">
        <v>825</v>
      </c>
      <c r="M457" s="10">
        <v>20368.999999932945</v>
      </c>
      <c r="N457" s="10">
        <v>0</v>
      </c>
      <c r="O457" s="10">
        <v>14.944666549262614</v>
      </c>
      <c r="P457" s="10">
        <v>0.22452318550364089</v>
      </c>
      <c r="Q457" s="10">
        <v>257.91663964996962</v>
      </c>
      <c r="R457" s="10">
        <v>3.5348921165654197</v>
      </c>
      <c r="S457" s="10">
        <v>1.5268024554895607</v>
      </c>
      <c r="T457" s="10">
        <v>25.43303108215332</v>
      </c>
      <c r="U457" s="10">
        <v>6</v>
      </c>
      <c r="V457" s="10">
        <v>1.4200000166893005</v>
      </c>
      <c r="W457" s="10">
        <v>1</v>
      </c>
      <c r="X457" s="10">
        <v>2.8400000333786011</v>
      </c>
      <c r="Y457" s="10">
        <v>24.673215866088867</v>
      </c>
      <c r="Z457" s="10">
        <v>25.43303108215332</v>
      </c>
      <c r="AA457" s="10">
        <v>24.275442123413086</v>
      </c>
      <c r="AB457" s="10">
        <v>399.7471923828125</v>
      </c>
      <c r="AC457" s="10">
        <v>380.20608520507813</v>
      </c>
      <c r="AD457" s="10">
        <v>14.631611824035645</v>
      </c>
      <c r="AE457" s="10">
        <v>18.792642593383789</v>
      </c>
      <c r="AF457" s="10">
        <v>43.551177978515625</v>
      </c>
      <c r="AG457" s="10">
        <v>55.6673583984375</v>
      </c>
      <c r="AH457" s="10">
        <v>500.13504028320313</v>
      </c>
      <c r="AI457" s="10">
        <v>1700.8175048828125</v>
      </c>
      <c r="AJ457" s="10">
        <v>3.6979408264160156</v>
      </c>
      <c r="AK457" s="10">
        <v>92.371070861816406</v>
      </c>
      <c r="AL457" s="10">
        <v>8.1348915100097656</v>
      </c>
      <c r="AM457" s="10">
        <v>1.417088508605957E-2</v>
      </c>
      <c r="AN457" s="10">
        <v>1</v>
      </c>
      <c r="AO457" s="10">
        <v>-0.21956524252891541</v>
      </c>
      <c r="AP457" s="10">
        <v>2.737391471862793</v>
      </c>
      <c r="AQ457" s="10">
        <v>1</v>
      </c>
      <c r="AR457" s="10">
        <v>0</v>
      </c>
      <c r="AS457" s="10">
        <v>0.15999999642372131</v>
      </c>
      <c r="AT457" s="10">
        <v>111115</v>
      </c>
      <c r="AU457" s="10">
        <v>0.83355840047200502</v>
      </c>
      <c r="AV457" s="10">
        <v>3.5348921165654196E-3</v>
      </c>
      <c r="AW457" s="10">
        <v>298.5830310821533</v>
      </c>
      <c r="AX457" s="10">
        <v>297.82321586608884</v>
      </c>
      <c r="AY457" s="10">
        <v>272.13079469865261</v>
      </c>
      <c r="AZ457" s="10">
        <v>1.2735163862120771</v>
      </c>
      <c r="BA457" s="10">
        <v>3.2626989761638039</v>
      </c>
      <c r="BB457" s="10">
        <v>35.321653692254763</v>
      </c>
      <c r="BC457" s="10">
        <v>16.529011098870974</v>
      </c>
      <c r="BD457" s="10">
        <v>25.053123474121094</v>
      </c>
      <c r="BE457" s="10">
        <v>3.1897621268326328</v>
      </c>
      <c r="BF457" s="10">
        <v>0.2080734289744379</v>
      </c>
      <c r="BG457" s="10">
        <v>1.7358965206742432</v>
      </c>
      <c r="BH457" s="10">
        <v>1.4538656061583897</v>
      </c>
      <c r="BI457" s="10">
        <v>0.13143009988352089</v>
      </c>
      <c r="BJ457" s="10">
        <v>23.82403619754891</v>
      </c>
      <c r="BK457" s="10">
        <v>0.67836010439141925</v>
      </c>
      <c r="BL457" s="10">
        <v>55.42678704287821</v>
      </c>
      <c r="BM457" s="10">
        <v>373.10210647114025</v>
      </c>
      <c r="BN457" s="10">
        <v>2.2201291171666887E-2</v>
      </c>
    </row>
    <row r="458" spans="1:66" s="10" customFormat="1">
      <c r="A458" s="10" t="s">
        <v>816</v>
      </c>
      <c r="B458" s="10" t="s">
        <v>136</v>
      </c>
      <c r="C458" s="10">
        <v>20190710</v>
      </c>
      <c r="D458" s="10" t="s">
        <v>338</v>
      </c>
      <c r="E458" s="10" t="s">
        <v>0</v>
      </c>
      <c r="G458" s="10">
        <v>1700</v>
      </c>
      <c r="H458" s="10">
        <v>400</v>
      </c>
      <c r="I458" s="10">
        <v>24.3</v>
      </c>
      <c r="K458" s="10">
        <v>46</v>
      </c>
      <c r="L458" s="10" t="s">
        <v>826</v>
      </c>
      <c r="M458" s="10">
        <v>20459.499999921769</v>
      </c>
      <c r="N458" s="10">
        <v>0</v>
      </c>
      <c r="O458" s="10">
        <v>15.068045248323088</v>
      </c>
      <c r="P458" s="10">
        <v>0.21876331557152434</v>
      </c>
      <c r="Q458" s="10">
        <v>253.99945206059976</v>
      </c>
      <c r="R458" s="10">
        <v>3.5771559598815368</v>
      </c>
      <c r="S458" s="10">
        <v>1.582242793543416</v>
      </c>
      <c r="T458" s="10">
        <v>25.714004516601563</v>
      </c>
      <c r="U458" s="10">
        <v>6</v>
      </c>
      <c r="V458" s="10">
        <v>1.4200000166893005</v>
      </c>
      <c r="W458" s="10">
        <v>1</v>
      </c>
      <c r="X458" s="10">
        <v>2.8400000333786011</v>
      </c>
      <c r="Y458" s="10">
        <v>24.692129135131836</v>
      </c>
      <c r="Z458" s="10">
        <v>25.714004516601563</v>
      </c>
      <c r="AA458" s="10">
        <v>24.279197692871094</v>
      </c>
      <c r="AB458" s="10">
        <v>400.0286865234375</v>
      </c>
      <c r="AC458" s="10">
        <v>380.31851196289063</v>
      </c>
      <c r="AD458" s="10">
        <v>14.575867652893066</v>
      </c>
      <c r="AE458" s="10">
        <v>18.786949157714844</v>
      </c>
      <c r="AF458" s="10">
        <v>43.285289764404297</v>
      </c>
      <c r="AG458" s="10">
        <v>55.587589263916016</v>
      </c>
      <c r="AH458" s="10">
        <v>500.10223388671875</v>
      </c>
      <c r="AI458" s="10">
        <v>1700.120849609375</v>
      </c>
      <c r="AJ458" s="10">
        <v>4.2441463470458984</v>
      </c>
      <c r="AK458" s="10">
        <v>92.369033813476563</v>
      </c>
      <c r="AL458" s="10">
        <v>8.1113319396972656</v>
      </c>
      <c r="AM458" s="10">
        <v>9.8316669464111328E-3</v>
      </c>
      <c r="AN458" s="10">
        <v>1</v>
      </c>
      <c r="AO458" s="10">
        <v>-0.21956524252891541</v>
      </c>
      <c r="AP458" s="10">
        <v>2.737391471862793</v>
      </c>
      <c r="AQ458" s="10">
        <v>1</v>
      </c>
      <c r="AR458" s="10">
        <v>0</v>
      </c>
      <c r="AS458" s="10">
        <v>0.15999999642372131</v>
      </c>
      <c r="AT458" s="10">
        <v>111115</v>
      </c>
      <c r="AU458" s="10">
        <v>0.83350372314453103</v>
      </c>
      <c r="AV458" s="10">
        <v>3.5771559598815369E-3</v>
      </c>
      <c r="AW458" s="10">
        <v>298.86400451660154</v>
      </c>
      <c r="AX458" s="10">
        <v>297.84212913513181</v>
      </c>
      <c r="AY458" s="10">
        <v>272.01932985739404</v>
      </c>
      <c r="AZ458" s="10">
        <v>1.2139978485234335</v>
      </c>
      <c r="BA458" s="10">
        <v>3.3175751355444434</v>
      </c>
      <c r="BB458" s="10">
        <v>35.916529583320298</v>
      </c>
      <c r="BC458" s="10">
        <v>17.129580425605454</v>
      </c>
      <c r="BD458" s="10">
        <v>25.203066825866699</v>
      </c>
      <c r="BE458" s="10">
        <v>3.2183771058547874</v>
      </c>
      <c r="BF458" s="10">
        <v>0.20311732312942427</v>
      </c>
      <c r="BG458" s="10">
        <v>1.7353323420010274</v>
      </c>
      <c r="BH458" s="10">
        <v>1.4830447638537601</v>
      </c>
      <c r="BI458" s="10">
        <v>0.12826704381420531</v>
      </c>
      <c r="BJ458" s="10">
        <v>23.461683975990059</v>
      </c>
      <c r="BK458" s="10">
        <v>0.66785981768193192</v>
      </c>
      <c r="BL458" s="10">
        <v>54.473002261780358</v>
      </c>
      <c r="BM458" s="10">
        <v>373.15588490438438</v>
      </c>
      <c r="BN458" s="10">
        <v>2.1996213810290856E-2</v>
      </c>
    </row>
    <row r="459" spans="1:66" s="10" customFormat="1">
      <c r="A459" s="10" t="s">
        <v>816</v>
      </c>
      <c r="B459" s="10" t="s">
        <v>136</v>
      </c>
      <c r="C459" s="10">
        <v>20190710</v>
      </c>
      <c r="D459" s="10" t="s">
        <v>338</v>
      </c>
      <c r="E459" s="10" t="s">
        <v>0</v>
      </c>
      <c r="G459" s="10">
        <v>1700</v>
      </c>
      <c r="H459" s="10">
        <v>475</v>
      </c>
      <c r="I459" s="10">
        <v>24.3</v>
      </c>
      <c r="K459" s="10">
        <v>47</v>
      </c>
      <c r="L459" s="10" t="s">
        <v>827</v>
      </c>
      <c r="M459" s="10">
        <v>20566.499999921769</v>
      </c>
      <c r="N459" s="10">
        <v>0</v>
      </c>
      <c r="O459" s="10">
        <v>17.925318674469388</v>
      </c>
      <c r="P459" s="10">
        <v>0.22869061934358029</v>
      </c>
      <c r="Q459" s="10">
        <v>307.21564680762106</v>
      </c>
      <c r="R459" s="10">
        <v>3.6054792317671751</v>
      </c>
      <c r="S459" s="10">
        <v>1.5308656176855235</v>
      </c>
      <c r="T459" s="10">
        <v>25.468503952026367</v>
      </c>
      <c r="U459" s="10">
        <v>6</v>
      </c>
      <c r="V459" s="10">
        <v>1.4200000166893005</v>
      </c>
      <c r="W459" s="10">
        <v>1</v>
      </c>
      <c r="X459" s="10">
        <v>2.8400000333786011</v>
      </c>
      <c r="Y459" s="10">
        <v>24.694782257080078</v>
      </c>
      <c r="Z459" s="10">
        <v>25.468503952026367</v>
      </c>
      <c r="AA459" s="10">
        <v>24.275571823120117</v>
      </c>
      <c r="AB459" s="10">
        <v>474.96261596679688</v>
      </c>
      <c r="AC459" s="10">
        <v>451.5037841796875</v>
      </c>
      <c r="AD459" s="10">
        <v>14.579470634460449</v>
      </c>
      <c r="AE459" s="10">
        <v>18.823696136474609</v>
      </c>
      <c r="AF459" s="10">
        <v>43.290504455566406</v>
      </c>
      <c r="AG459" s="10">
        <v>55.688323974609375</v>
      </c>
      <c r="AH459" s="10">
        <v>500.10690307617188</v>
      </c>
      <c r="AI459" s="10">
        <v>1700.392578125</v>
      </c>
      <c r="AJ459" s="10">
        <v>4.1507301330566406</v>
      </c>
      <c r="AK459" s="10">
        <v>92.368545532226563</v>
      </c>
      <c r="AL459" s="10">
        <v>8.2136878967285156</v>
      </c>
      <c r="AM459" s="10">
        <v>1.309514045715332E-2</v>
      </c>
      <c r="AN459" s="10">
        <v>1</v>
      </c>
      <c r="AO459" s="10">
        <v>-0.21956524252891541</v>
      </c>
      <c r="AP459" s="10">
        <v>2.737391471862793</v>
      </c>
      <c r="AQ459" s="10">
        <v>1</v>
      </c>
      <c r="AR459" s="10">
        <v>0</v>
      </c>
      <c r="AS459" s="10">
        <v>0.15999999642372131</v>
      </c>
      <c r="AT459" s="10">
        <v>111115</v>
      </c>
      <c r="AU459" s="10">
        <v>0.83351150512695293</v>
      </c>
      <c r="AV459" s="10">
        <v>3.6054792317671753E-3</v>
      </c>
      <c r="AW459" s="10">
        <v>298.61850395202634</v>
      </c>
      <c r="AX459" s="10">
        <v>297.84478225708006</v>
      </c>
      <c r="AY459" s="10">
        <v>272.06280641892226</v>
      </c>
      <c r="AZ459" s="10">
        <v>1.2338831646110737</v>
      </c>
      <c r="BA459" s="10">
        <v>3.2695830513522757</v>
      </c>
      <c r="BB459" s="10">
        <v>35.397147725050488</v>
      </c>
      <c r="BC459" s="10">
        <v>16.573451588575878</v>
      </c>
      <c r="BD459" s="10">
        <v>25.081643104553223</v>
      </c>
      <c r="BE459" s="10">
        <v>3.1951875872319802</v>
      </c>
      <c r="BF459" s="10">
        <v>0.21164771561219359</v>
      </c>
      <c r="BG459" s="10">
        <v>1.7387174336667521</v>
      </c>
      <c r="BH459" s="10">
        <v>1.456470153565228</v>
      </c>
      <c r="BI459" s="10">
        <v>0.13371225522373348</v>
      </c>
      <c r="BJ459" s="10">
        <v>28.377062460362179</v>
      </c>
      <c r="BK459" s="10">
        <v>0.68042762336042062</v>
      </c>
      <c r="BL459" s="10">
        <v>55.460393139350032</v>
      </c>
      <c r="BM459" s="10">
        <v>442.98294617753254</v>
      </c>
      <c r="BN459" s="10">
        <v>2.244206530776436E-2</v>
      </c>
    </row>
    <row r="460" spans="1:66" s="10" customFormat="1">
      <c r="A460" s="10" t="s">
        <v>816</v>
      </c>
      <c r="B460" s="10" t="s">
        <v>136</v>
      </c>
      <c r="C460" s="10">
        <v>20190710</v>
      </c>
      <c r="D460" s="10" t="s">
        <v>338</v>
      </c>
      <c r="E460" s="10" t="s">
        <v>0</v>
      </c>
      <c r="G460" s="10">
        <v>1700</v>
      </c>
      <c r="H460" s="10">
        <v>575</v>
      </c>
      <c r="I460" s="10">
        <v>24.3</v>
      </c>
      <c r="K460" s="10">
        <v>48</v>
      </c>
      <c r="L460" s="10" t="s">
        <v>828</v>
      </c>
      <c r="M460" s="10">
        <v>20671.999999932945</v>
      </c>
      <c r="N460" s="10">
        <v>0</v>
      </c>
      <c r="O460" s="10">
        <v>20.816510422954742</v>
      </c>
      <c r="P460" s="10">
        <v>0.22459337485194275</v>
      </c>
      <c r="Q460" s="10">
        <v>376.24710619849776</v>
      </c>
      <c r="R460" s="10">
        <v>3.5610767595645618</v>
      </c>
      <c r="S460" s="10">
        <v>1.5374858967449736</v>
      </c>
      <c r="T460" s="10">
        <v>25.505674362182617</v>
      </c>
      <c r="U460" s="10">
        <v>6</v>
      </c>
      <c r="V460" s="10">
        <v>1.4200000166893005</v>
      </c>
      <c r="W460" s="10">
        <v>1</v>
      </c>
      <c r="X460" s="10">
        <v>2.8400000333786011</v>
      </c>
      <c r="Y460" s="10">
        <v>24.704008102416992</v>
      </c>
      <c r="Z460" s="10">
        <v>25.505674362182617</v>
      </c>
      <c r="AA460" s="10">
        <v>24.277549743652344</v>
      </c>
      <c r="AB460" s="10">
        <v>574.40234375</v>
      </c>
      <c r="AC460" s="10">
        <v>547.090576171875</v>
      </c>
      <c r="AD460" s="10">
        <v>14.638201713562012</v>
      </c>
      <c r="AE460" s="10">
        <v>18.830118179321289</v>
      </c>
      <c r="AF460" s="10">
        <v>43.493476867675781</v>
      </c>
      <c r="AG460" s="10">
        <v>55.6768798828125</v>
      </c>
      <c r="AH460" s="10">
        <v>500.10842895507813</v>
      </c>
      <c r="AI460" s="10">
        <v>1700.1285400390625</v>
      </c>
      <c r="AJ460" s="10">
        <v>3.5354900360107422</v>
      </c>
      <c r="AK460" s="10">
        <v>92.369270324707031</v>
      </c>
      <c r="AL460" s="10">
        <v>8.2622718811035156</v>
      </c>
      <c r="AM460" s="10">
        <v>1.200413703918457E-2</v>
      </c>
      <c r="AN460" s="10">
        <v>1</v>
      </c>
      <c r="AO460" s="10">
        <v>-0.21956524252891541</v>
      </c>
      <c r="AP460" s="10">
        <v>2.737391471862793</v>
      </c>
      <c r="AQ460" s="10">
        <v>1</v>
      </c>
      <c r="AR460" s="10">
        <v>0</v>
      </c>
      <c r="AS460" s="10">
        <v>0.15999999642372131</v>
      </c>
      <c r="AT460" s="10">
        <v>111115</v>
      </c>
      <c r="AU460" s="10">
        <v>0.83351404825846354</v>
      </c>
      <c r="AV460" s="10">
        <v>3.5610767595645617E-3</v>
      </c>
      <c r="AW460" s="10">
        <v>298.65567436218259</v>
      </c>
      <c r="AX460" s="10">
        <v>297.85400810241697</v>
      </c>
      <c r="AY460" s="10">
        <v>272.02056032611654</v>
      </c>
      <c r="AZ460" s="10">
        <v>1.2526959270227072</v>
      </c>
      <c r="BA460" s="10">
        <v>3.2768101730968819</v>
      </c>
      <c r="BB460" s="10">
        <v>35.475111599105027</v>
      </c>
      <c r="BC460" s="10">
        <v>16.644993419783738</v>
      </c>
      <c r="BD460" s="10">
        <v>25.104841232299805</v>
      </c>
      <c r="BE460" s="10">
        <v>3.1996066517875432</v>
      </c>
      <c r="BF460" s="10">
        <v>0.20813370881862384</v>
      </c>
      <c r="BG460" s="10">
        <v>1.7393242763519083</v>
      </c>
      <c r="BH460" s="10">
        <v>1.4602823754356349</v>
      </c>
      <c r="BI460" s="10">
        <v>0.13146858119549126</v>
      </c>
      <c r="BJ460" s="10">
        <v>34.7536706613378</v>
      </c>
      <c r="BK460" s="10">
        <v>0.68772361028623397</v>
      </c>
      <c r="BL460" s="10">
        <v>55.304826900659187</v>
      </c>
      <c r="BM460" s="10">
        <v>537.19540408007856</v>
      </c>
      <c r="BN460" s="10">
        <v>2.1430814502010613E-2</v>
      </c>
    </row>
    <row r="461" spans="1:66" s="10" customFormat="1">
      <c r="A461" s="10" t="s">
        <v>816</v>
      </c>
      <c r="B461" s="10" t="s">
        <v>136</v>
      </c>
      <c r="C461" s="10">
        <v>20190710</v>
      </c>
      <c r="D461" s="10" t="s">
        <v>338</v>
      </c>
      <c r="E461" s="10" t="s">
        <v>0</v>
      </c>
      <c r="G461" s="10">
        <v>1700</v>
      </c>
      <c r="H461" s="10">
        <v>675</v>
      </c>
      <c r="I461" s="10">
        <v>24.3</v>
      </c>
      <c r="K461" s="10">
        <v>49</v>
      </c>
      <c r="L461" s="10" t="s">
        <v>829</v>
      </c>
      <c r="M461" s="10">
        <v>20769.499999921769</v>
      </c>
      <c r="N461" s="10">
        <v>0</v>
      </c>
      <c r="O461" s="10">
        <v>23.743546554196541</v>
      </c>
      <c r="P461" s="10">
        <v>0.22781842715406417</v>
      </c>
      <c r="Q461" s="10">
        <v>451.67546795819561</v>
      </c>
      <c r="R461" s="10">
        <v>3.6070808796867375</v>
      </c>
      <c r="S461" s="10">
        <v>1.5369884552377102</v>
      </c>
      <c r="T461" s="10">
        <v>25.501010894775391</v>
      </c>
      <c r="U461" s="10">
        <v>6</v>
      </c>
      <c r="V461" s="10">
        <v>1.4200000166893005</v>
      </c>
      <c r="W461" s="10">
        <v>1</v>
      </c>
      <c r="X461" s="10">
        <v>2.8400000333786011</v>
      </c>
      <c r="Y461" s="10">
        <v>24.705535888671875</v>
      </c>
      <c r="Z461" s="10">
        <v>25.501010894775391</v>
      </c>
      <c r="AA461" s="10">
        <v>24.277395248413086</v>
      </c>
      <c r="AB461" s="10">
        <v>676.00115966796875</v>
      </c>
      <c r="AC461" s="10">
        <v>644.724853515625</v>
      </c>
      <c r="AD461" s="10">
        <v>14.578856468200684</v>
      </c>
      <c r="AE461" s="10">
        <v>18.824968338012695</v>
      </c>
      <c r="AF461" s="10">
        <v>43.263385772705078</v>
      </c>
      <c r="AG461" s="10">
        <v>55.658748626708984</v>
      </c>
      <c r="AH461" s="10">
        <v>500.10614013671875</v>
      </c>
      <c r="AI461" s="10">
        <v>1700.3233642578125</v>
      </c>
      <c r="AJ461" s="10">
        <v>2.6565022468566895</v>
      </c>
      <c r="AK461" s="10">
        <v>92.372756958007813</v>
      </c>
      <c r="AL461" s="10">
        <v>7.9284095764160156</v>
      </c>
      <c r="AM461" s="10">
        <v>1.7232179641723633E-2</v>
      </c>
      <c r="AN461" s="10">
        <v>1</v>
      </c>
      <c r="AO461" s="10">
        <v>-0.21956524252891541</v>
      </c>
      <c r="AP461" s="10">
        <v>2.737391471862793</v>
      </c>
      <c r="AQ461" s="10">
        <v>1</v>
      </c>
      <c r="AR461" s="10">
        <v>0</v>
      </c>
      <c r="AS461" s="10">
        <v>0.15999999642372131</v>
      </c>
      <c r="AT461" s="10">
        <v>111115</v>
      </c>
      <c r="AU461" s="10">
        <v>0.83351023356119769</v>
      </c>
      <c r="AV461" s="10">
        <v>3.6070808796867374E-3</v>
      </c>
      <c r="AW461" s="10">
        <v>298.65101089477537</v>
      </c>
      <c r="AX461" s="10">
        <v>297.85553588867185</v>
      </c>
      <c r="AY461" s="10">
        <v>272.05173220041979</v>
      </c>
      <c r="AZ461" s="10">
        <v>1.2298939183924806</v>
      </c>
      <c r="BA461" s="10">
        <v>3.2759026802671491</v>
      </c>
      <c r="BB461" s="10">
        <v>35.463948334424593</v>
      </c>
      <c r="BC461" s="10">
        <v>16.638979996411898</v>
      </c>
      <c r="BD461" s="10">
        <v>25.103273391723633</v>
      </c>
      <c r="BE461" s="10">
        <v>3.1993078220575764</v>
      </c>
      <c r="BF461" s="10">
        <v>0.21090046528029016</v>
      </c>
      <c r="BG461" s="10">
        <v>1.7389142250294389</v>
      </c>
      <c r="BH461" s="10">
        <v>1.4603935970281374</v>
      </c>
      <c r="BI461" s="10">
        <v>0.1332350724554896</v>
      </c>
      <c r="BJ461" s="10">
        <v>41.722508225596854</v>
      </c>
      <c r="BK461" s="10">
        <v>0.70057089546843287</v>
      </c>
      <c r="BL461" s="10">
        <v>55.354268239949114</v>
      </c>
      <c r="BM461" s="10">
        <v>633.43830863131643</v>
      </c>
      <c r="BN461" s="10">
        <v>2.074877106451874E-2</v>
      </c>
    </row>
    <row r="462" spans="1:66" s="10" customFormat="1">
      <c r="A462" s="10" t="s">
        <v>816</v>
      </c>
      <c r="B462" s="10" t="s">
        <v>136</v>
      </c>
      <c r="C462" s="10">
        <v>20190710</v>
      </c>
      <c r="D462" s="10" t="s">
        <v>338</v>
      </c>
      <c r="E462" s="10" t="s">
        <v>0</v>
      </c>
      <c r="G462" s="10">
        <v>1700</v>
      </c>
      <c r="H462" s="10">
        <v>800</v>
      </c>
      <c r="I462" s="10">
        <v>24.3</v>
      </c>
      <c r="K462" s="10">
        <v>50</v>
      </c>
      <c r="L462" s="10" t="s">
        <v>830</v>
      </c>
      <c r="M462" s="10">
        <v>20866.499999921769</v>
      </c>
      <c r="N462" s="10">
        <v>0</v>
      </c>
      <c r="O462" s="10">
        <v>26.007051358346036</v>
      </c>
      <c r="P462" s="10">
        <v>0.21851638852182029</v>
      </c>
      <c r="Q462" s="10">
        <v>544.03512157685225</v>
      </c>
      <c r="R462" s="10">
        <v>3.5854371693453371</v>
      </c>
      <c r="S462" s="10">
        <v>1.5876611412280914</v>
      </c>
      <c r="T462" s="10">
        <v>25.736154556274414</v>
      </c>
      <c r="U462" s="10">
        <v>6</v>
      </c>
      <c r="V462" s="10">
        <v>1.4200000166893005</v>
      </c>
      <c r="W462" s="10">
        <v>1</v>
      </c>
      <c r="X462" s="10">
        <v>2.8400000333786011</v>
      </c>
      <c r="Y462" s="10">
        <v>24.706020355224609</v>
      </c>
      <c r="Z462" s="10">
        <v>25.736154556274414</v>
      </c>
      <c r="AA462" s="10">
        <v>24.276607513427734</v>
      </c>
      <c r="AB462" s="10">
        <v>799.81793212890625</v>
      </c>
      <c r="AC462" s="10">
        <v>765.3267822265625</v>
      </c>
      <c r="AD462" s="10">
        <v>14.553598403930664</v>
      </c>
      <c r="AE462" s="10">
        <v>18.774105072021484</v>
      </c>
      <c r="AF462" s="10">
        <v>43.186458587646484</v>
      </c>
      <c r="AG462" s="10">
        <v>55.50701904296875</v>
      </c>
      <c r="AH462" s="10">
        <v>500.14712524414063</v>
      </c>
      <c r="AI462" s="10">
        <v>1700.8914794921875</v>
      </c>
      <c r="AJ462" s="10">
        <v>3.4032840728759766</v>
      </c>
      <c r="AK462" s="10">
        <v>92.375862121582031</v>
      </c>
      <c r="AL462" s="10">
        <v>7.5673255920410156</v>
      </c>
      <c r="AM462" s="10">
        <v>1.228642463684082E-2</v>
      </c>
      <c r="AN462" s="10">
        <v>1</v>
      </c>
      <c r="AO462" s="10">
        <v>-0.21956524252891541</v>
      </c>
      <c r="AP462" s="10">
        <v>2.737391471862793</v>
      </c>
      <c r="AQ462" s="10">
        <v>1</v>
      </c>
      <c r="AR462" s="10">
        <v>0</v>
      </c>
      <c r="AS462" s="10">
        <v>0.15999999642372131</v>
      </c>
      <c r="AT462" s="10">
        <v>111115</v>
      </c>
      <c r="AU462" s="10">
        <v>0.83357854207356763</v>
      </c>
      <c r="AV462" s="10">
        <v>3.5854371693453371E-3</v>
      </c>
      <c r="AW462" s="10">
        <v>298.88615455627439</v>
      </c>
      <c r="AX462" s="10">
        <v>297.85602035522459</v>
      </c>
      <c r="AY462" s="10">
        <v>272.14263063588805</v>
      </c>
      <c r="AZ462" s="10">
        <v>1.2099542452669196</v>
      </c>
      <c r="BA462" s="10">
        <v>3.3219352828172419</v>
      </c>
      <c r="BB462" s="10">
        <v>35.961074749646407</v>
      </c>
      <c r="BC462" s="10">
        <v>17.186969677624923</v>
      </c>
      <c r="BD462" s="10">
        <v>25.221087455749512</v>
      </c>
      <c r="BE462" s="10">
        <v>3.2218311897502288</v>
      </c>
      <c r="BF462" s="10">
        <v>0.20290443636399932</v>
      </c>
      <c r="BG462" s="10">
        <v>1.7342741415891505</v>
      </c>
      <c r="BH462" s="10">
        <v>1.4875570481610783</v>
      </c>
      <c r="BI462" s="10">
        <v>0.12813121241943165</v>
      </c>
      <c r="BJ462" s="10">
        <v>50.255713380081417</v>
      </c>
      <c r="BK462" s="10">
        <v>0.71085336905902186</v>
      </c>
      <c r="BL462" s="10">
        <v>54.37262968351444</v>
      </c>
      <c r="BM462" s="10">
        <v>752.96427556419485</v>
      </c>
      <c r="BN462" s="10">
        <v>1.8780064586834861E-2</v>
      </c>
    </row>
    <row r="463" spans="1:66" s="10" customFormat="1">
      <c r="A463" s="10" t="s">
        <v>816</v>
      </c>
      <c r="B463" s="10" t="s">
        <v>136</v>
      </c>
      <c r="C463" s="10">
        <v>20190710</v>
      </c>
      <c r="D463" s="10" t="s">
        <v>338</v>
      </c>
      <c r="E463" s="10" t="s">
        <v>0</v>
      </c>
      <c r="G463" s="10">
        <v>1700</v>
      </c>
      <c r="H463" s="10">
        <v>1000</v>
      </c>
      <c r="I463" s="10">
        <v>24.3</v>
      </c>
      <c r="K463" s="10">
        <v>51</v>
      </c>
      <c r="L463" s="10" t="s">
        <v>831</v>
      </c>
      <c r="M463" s="10">
        <v>20995.999999910593</v>
      </c>
      <c r="N463" s="10">
        <v>0</v>
      </c>
      <c r="O463" s="10">
        <v>28.315400810136765</v>
      </c>
      <c r="P463" s="10">
        <v>0.21999333969189977</v>
      </c>
      <c r="Q463" s="10">
        <v>719.88184768757969</v>
      </c>
      <c r="R463" s="10">
        <v>3.6049717820870044</v>
      </c>
      <c r="S463" s="10">
        <v>1.5865131162352952</v>
      </c>
      <c r="T463" s="10">
        <v>25.702123641967773</v>
      </c>
      <c r="U463" s="10">
        <v>6</v>
      </c>
      <c r="V463" s="10">
        <v>1.4200000166893005</v>
      </c>
      <c r="W463" s="10">
        <v>1</v>
      </c>
      <c r="X463" s="10">
        <v>2.8400000333786011</v>
      </c>
      <c r="Y463" s="10">
        <v>24.681985855102539</v>
      </c>
      <c r="Z463" s="10">
        <v>25.702123641967773</v>
      </c>
      <c r="AA463" s="10">
        <v>24.275600433349609</v>
      </c>
      <c r="AB463" s="10">
        <v>1001.1386108398438</v>
      </c>
      <c r="AC463" s="10">
        <v>963.0023193359375</v>
      </c>
      <c r="AD463" s="10">
        <v>14.469409942626953</v>
      </c>
      <c r="AE463" s="10">
        <v>18.713520050048828</v>
      </c>
      <c r="AF463" s="10">
        <v>42.948780059814453</v>
      </c>
      <c r="AG463" s="10">
        <v>55.410476684570313</v>
      </c>
      <c r="AH463" s="10">
        <v>500.10626220703125</v>
      </c>
      <c r="AI463" s="10">
        <v>1701.2200927734375</v>
      </c>
      <c r="AJ463" s="10">
        <v>3.7758002281188965</v>
      </c>
      <c r="AK463" s="10">
        <v>92.37841796875</v>
      </c>
      <c r="AL463" s="10">
        <v>6.6356849670410156</v>
      </c>
      <c r="AM463" s="10">
        <v>6.0036182403564453E-3</v>
      </c>
      <c r="AN463" s="10">
        <v>1</v>
      </c>
      <c r="AO463" s="10">
        <v>-0.21956524252891541</v>
      </c>
      <c r="AP463" s="10">
        <v>2.737391471862793</v>
      </c>
      <c r="AQ463" s="10">
        <v>1</v>
      </c>
      <c r="AR463" s="10">
        <v>0</v>
      </c>
      <c r="AS463" s="10">
        <v>0.15999999642372131</v>
      </c>
      <c r="AT463" s="10">
        <v>111115</v>
      </c>
      <c r="AU463" s="10">
        <v>0.83351043701171856</v>
      </c>
      <c r="AV463" s="10">
        <v>3.6049717820870043E-3</v>
      </c>
      <c r="AW463" s="10">
        <v>298.85212364196775</v>
      </c>
      <c r="AX463" s="10">
        <v>297.83198585510252</v>
      </c>
      <c r="AY463" s="10">
        <v>272.19520875971284</v>
      </c>
      <c r="AZ463" s="10">
        <v>1.2018312302876175</v>
      </c>
      <c r="BA463" s="10">
        <v>3.3152384930852894</v>
      </c>
      <c r="BB463" s="10">
        <v>35.887586797673634</v>
      </c>
      <c r="BC463" s="10">
        <v>17.174066747624806</v>
      </c>
      <c r="BD463" s="10">
        <v>25.192054748535156</v>
      </c>
      <c r="BE463" s="10">
        <v>3.2162679714969786</v>
      </c>
      <c r="BF463" s="10">
        <v>0.20417726965243024</v>
      </c>
      <c r="BG463" s="10">
        <v>1.7287253768499942</v>
      </c>
      <c r="BH463" s="10">
        <v>1.4875425946469845</v>
      </c>
      <c r="BI463" s="10">
        <v>0.12894338171077221</v>
      </c>
      <c r="BJ463" s="10">
        <v>66.501546213799259</v>
      </c>
      <c r="BK463" s="10">
        <v>0.74753905907930973</v>
      </c>
      <c r="BL463" s="10">
        <v>54.338720071903857</v>
      </c>
      <c r="BM463" s="10">
        <v>949.54253389776295</v>
      </c>
      <c r="BN463" s="10">
        <v>1.6203830617570254E-2</v>
      </c>
    </row>
    <row r="464" spans="1:66" s="10" customFormat="1">
      <c r="A464" s="10" t="s">
        <v>816</v>
      </c>
      <c r="B464" s="10" t="s">
        <v>136</v>
      </c>
      <c r="C464" s="10">
        <v>20190710</v>
      </c>
      <c r="D464" s="10" t="s">
        <v>338</v>
      </c>
      <c r="E464" s="10" t="s">
        <v>0</v>
      </c>
      <c r="G464" s="10">
        <v>1700</v>
      </c>
      <c r="H464" s="10">
        <v>1400</v>
      </c>
      <c r="I464" s="10">
        <v>24.3</v>
      </c>
      <c r="K464" s="10">
        <v>52</v>
      </c>
      <c r="L464" s="10" t="s">
        <v>832</v>
      </c>
      <c r="M464" s="10">
        <v>21145.999999284744</v>
      </c>
      <c r="N464" s="10">
        <v>0</v>
      </c>
      <c r="O464" s="10">
        <v>29.692157544932297</v>
      </c>
      <c r="P464" s="10">
        <v>0.22070028283061902</v>
      </c>
      <c r="Q464" s="10">
        <v>1093.326240873351</v>
      </c>
      <c r="R464" s="10">
        <v>3.6424614108462245</v>
      </c>
      <c r="S464" s="10">
        <v>1.5981517754265719</v>
      </c>
      <c r="T464" s="10">
        <v>25.754814147949219</v>
      </c>
      <c r="U464" s="10">
        <v>6</v>
      </c>
      <c r="V464" s="10">
        <v>1.4200000166893005</v>
      </c>
      <c r="W464" s="10">
        <v>1</v>
      </c>
      <c r="X464" s="10">
        <v>2.8400000333786011</v>
      </c>
      <c r="Y464" s="10">
        <v>24.706504821777344</v>
      </c>
      <c r="Z464" s="10">
        <v>25.754814147949219</v>
      </c>
      <c r="AA464" s="10">
        <v>24.278444290161133</v>
      </c>
      <c r="AB464" s="10">
        <v>1398.974365234375</v>
      </c>
      <c r="AC464" s="10">
        <v>1357.4183349609375</v>
      </c>
      <c r="AD464" s="10">
        <v>14.411566734313965</v>
      </c>
      <c r="AE464" s="10">
        <v>18.699981689453125</v>
      </c>
      <c r="AF464" s="10">
        <v>42.609626770019531</v>
      </c>
      <c r="AG464" s="10">
        <v>55.289794921875</v>
      </c>
      <c r="AH464" s="10">
        <v>500.093505859375</v>
      </c>
      <c r="AI464" s="10">
        <v>1700.35595703125</v>
      </c>
      <c r="AJ464" s="10">
        <v>3.4193508625030518</v>
      </c>
      <c r="AK464" s="10">
        <v>92.377655029296875</v>
      </c>
      <c r="AL464" s="10">
        <v>3.7595863342285156</v>
      </c>
      <c r="AM464" s="10">
        <v>1.5540361404418945E-2</v>
      </c>
      <c r="AN464" s="10">
        <v>1</v>
      </c>
      <c r="AO464" s="10">
        <v>-0.21956524252891541</v>
      </c>
      <c r="AP464" s="10">
        <v>2.737391471862793</v>
      </c>
      <c r="AQ464" s="10">
        <v>1</v>
      </c>
      <c r="AR464" s="10">
        <v>0</v>
      </c>
      <c r="AS464" s="10">
        <v>0.15999999642372131</v>
      </c>
      <c r="AT464" s="10">
        <v>111115</v>
      </c>
      <c r="AU464" s="10">
        <v>0.83348917643229148</v>
      </c>
      <c r="AV464" s="10">
        <v>3.6424614108462247E-3</v>
      </c>
      <c r="AW464" s="10">
        <v>298.9048141479492</v>
      </c>
      <c r="AX464" s="10">
        <v>297.85650482177732</v>
      </c>
      <c r="AY464" s="10">
        <v>272.05694704405323</v>
      </c>
      <c r="AZ464" s="10">
        <v>1.1766714907605655</v>
      </c>
      <c r="BA464" s="10">
        <v>3.325612232989041</v>
      </c>
      <c r="BB464" s="10">
        <v>36.000180259331636</v>
      </c>
      <c r="BC464" s="10">
        <v>17.300198569878511</v>
      </c>
      <c r="BD464" s="10">
        <v>25.230659484863281</v>
      </c>
      <c r="BE464" s="10">
        <v>3.2236672144877643</v>
      </c>
      <c r="BF464" s="10">
        <v>0.20478607699231513</v>
      </c>
      <c r="BG464" s="10">
        <v>1.727460457562469</v>
      </c>
      <c r="BH464" s="10">
        <v>1.4962067569252953</v>
      </c>
      <c r="BI464" s="10">
        <v>0.12933188680106089</v>
      </c>
      <c r="BJ464" s="10">
        <v>100.99891431387637</v>
      </c>
      <c r="BK464" s="10">
        <v>0.80544531682991727</v>
      </c>
      <c r="BL464" s="10">
        <v>54.155483756889609</v>
      </c>
      <c r="BM464" s="10">
        <v>1343.3041053079285</v>
      </c>
      <c r="BN464" s="10">
        <v>1.1970432825134445E-2</v>
      </c>
    </row>
    <row r="465" spans="1:66" s="10" customFormat="1">
      <c r="A465" s="10" t="s">
        <v>816</v>
      </c>
      <c r="B465" s="10" t="s">
        <v>136</v>
      </c>
      <c r="C465" s="10">
        <v>20190710</v>
      </c>
      <c r="D465" s="10" t="s">
        <v>338</v>
      </c>
      <c r="E465" s="10" t="s">
        <v>0</v>
      </c>
      <c r="G465" s="10">
        <v>1700</v>
      </c>
      <c r="H465" s="10">
        <v>1800</v>
      </c>
      <c r="I465" s="10">
        <v>24.3</v>
      </c>
      <c r="K465" s="10">
        <v>53</v>
      </c>
      <c r="L465" s="10" t="s">
        <v>833</v>
      </c>
      <c r="M465" s="10">
        <v>21262.999999932945</v>
      </c>
      <c r="N465" s="10">
        <v>0</v>
      </c>
      <c r="O465" s="10">
        <v>29.746058361070276</v>
      </c>
      <c r="P465" s="10">
        <v>0.21279921412349642</v>
      </c>
      <c r="Q465" s="10">
        <v>1472.2143399418626</v>
      </c>
      <c r="R465" s="10">
        <v>3.5417045247673014</v>
      </c>
      <c r="S465" s="10">
        <v>1.6074342196201461</v>
      </c>
      <c r="T465" s="10">
        <v>25.787715911865234</v>
      </c>
      <c r="U465" s="10">
        <v>6</v>
      </c>
      <c r="V465" s="10">
        <v>1.4200000166893005</v>
      </c>
      <c r="W465" s="10">
        <v>1</v>
      </c>
      <c r="X465" s="10">
        <v>2.8400000333786011</v>
      </c>
      <c r="Y465" s="10">
        <v>24.715852737426758</v>
      </c>
      <c r="Z465" s="10">
        <v>25.787715911865234</v>
      </c>
      <c r="AA465" s="10">
        <v>24.27778434753418</v>
      </c>
      <c r="AB465" s="10">
        <v>1799.10595703125</v>
      </c>
      <c r="AC465" s="10">
        <v>1755.958984375</v>
      </c>
      <c r="AD465" s="10">
        <v>14.500308990478516</v>
      </c>
      <c r="AE465" s="10">
        <v>18.669923782348633</v>
      </c>
      <c r="AF465" s="10">
        <v>43.058330535888672</v>
      </c>
      <c r="AG465" s="10">
        <v>55.169418334960938</v>
      </c>
      <c r="AH465" s="10">
        <v>500.12982177734375</v>
      </c>
      <c r="AI465" s="10">
        <v>1699.5185546875</v>
      </c>
      <c r="AJ465" s="10">
        <v>3.8562257289886475</v>
      </c>
      <c r="AK465" s="10">
        <v>92.376922607421875</v>
      </c>
      <c r="AL465" s="10">
        <v>-0.40325546264648438</v>
      </c>
      <c r="AM465" s="10">
        <v>9.7858905792236328E-3</v>
      </c>
      <c r="AN465" s="10">
        <v>1</v>
      </c>
      <c r="AO465" s="10">
        <v>-0.21956524252891541</v>
      </c>
      <c r="AP465" s="10">
        <v>2.737391471862793</v>
      </c>
      <c r="AQ465" s="10">
        <v>1</v>
      </c>
      <c r="AR465" s="10">
        <v>0</v>
      </c>
      <c r="AS465" s="10">
        <v>0.15999999642372131</v>
      </c>
      <c r="AT465" s="10">
        <v>111115</v>
      </c>
      <c r="AU465" s="10">
        <v>0.83354970296223951</v>
      </c>
      <c r="AV465" s="10">
        <v>3.5417045247673013E-3</v>
      </c>
      <c r="AW465" s="10">
        <v>298.93771591186521</v>
      </c>
      <c r="AX465" s="10">
        <v>297.86585273742674</v>
      </c>
      <c r="AY465" s="10">
        <v>271.92296267204802</v>
      </c>
      <c r="AZ465" s="10">
        <v>1.2243957168748862</v>
      </c>
      <c r="BA465" s="10">
        <v>3.3321043239486308</v>
      </c>
      <c r="BB465" s="10">
        <v>36.070743968265923</v>
      </c>
      <c r="BC465" s="10">
        <v>17.40082018591729</v>
      </c>
      <c r="BD465" s="10">
        <v>25.251784324645996</v>
      </c>
      <c r="BE465" s="10">
        <v>3.2277224360207009</v>
      </c>
      <c r="BF465" s="10">
        <v>0.19796577705139604</v>
      </c>
      <c r="BG465" s="10">
        <v>1.7246701043284847</v>
      </c>
      <c r="BH465" s="10">
        <v>1.5030523316922162</v>
      </c>
      <c r="BI465" s="10">
        <v>0.1249809541485809</v>
      </c>
      <c r="BJ465" s="10">
        <v>135.99863014234612</v>
      </c>
      <c r="BK465" s="10">
        <v>0.83841043728357312</v>
      </c>
      <c r="BL465" s="10">
        <v>53.858978317980963</v>
      </c>
      <c r="BM465" s="10">
        <v>1741.819132855466</v>
      </c>
      <c r="BN465" s="10">
        <v>9.1978109672493751E-3</v>
      </c>
    </row>
    <row r="466" spans="1:66" s="10" customFormat="1">
      <c r="A466" s="10" t="s">
        <v>816</v>
      </c>
      <c r="B466" s="10" t="s">
        <v>136</v>
      </c>
      <c r="C466" s="10">
        <v>20190710</v>
      </c>
      <c r="D466" s="10" t="s">
        <v>338</v>
      </c>
      <c r="E466" s="10" t="s">
        <v>0</v>
      </c>
      <c r="G466" s="10">
        <v>1700</v>
      </c>
      <c r="H466" s="10">
        <v>400</v>
      </c>
      <c r="I466" s="10">
        <v>24.3</v>
      </c>
      <c r="K466" s="10">
        <v>54</v>
      </c>
      <c r="L466" s="10" t="s">
        <v>834</v>
      </c>
      <c r="M466" s="10">
        <v>21402.499999921769</v>
      </c>
      <c r="N466" s="10">
        <v>0</v>
      </c>
      <c r="O466" s="10">
        <v>13.732211740313922</v>
      </c>
      <c r="P466" s="10">
        <v>0.21196359412970978</v>
      </c>
      <c r="Q466" s="10">
        <v>260.9999369120564</v>
      </c>
      <c r="R466" s="10">
        <v>3.5550202360856615</v>
      </c>
      <c r="S466" s="10">
        <v>1.6192856588743583</v>
      </c>
      <c r="T466" s="10">
        <v>25.819305419921875</v>
      </c>
      <c r="U466" s="10">
        <v>6</v>
      </c>
      <c r="V466" s="10">
        <v>1.4200000166893005</v>
      </c>
      <c r="W466" s="10">
        <v>1</v>
      </c>
      <c r="X466" s="10">
        <v>2.8400000333786011</v>
      </c>
      <c r="Y466" s="10">
        <v>24.712913513183594</v>
      </c>
      <c r="Z466" s="10">
        <v>25.819305419921875</v>
      </c>
      <c r="AA466" s="10">
        <v>24.274438858032227</v>
      </c>
      <c r="AB466" s="10">
        <v>398.53558349609375</v>
      </c>
      <c r="AC466" s="10">
        <v>380.43789672851563</v>
      </c>
      <c r="AD466" s="10">
        <v>14.424652099609375</v>
      </c>
      <c r="AE466" s="10">
        <v>18.610376358032227</v>
      </c>
      <c r="AF466" s="10">
        <v>42.784801483154297</v>
      </c>
      <c r="AG466" s="10">
        <v>54.998641967773438</v>
      </c>
      <c r="AH466" s="10">
        <v>500.10842895507813</v>
      </c>
      <c r="AI466" s="10">
        <v>1700.8515625</v>
      </c>
      <c r="AJ466" s="10">
        <v>3.5032656192779541</v>
      </c>
      <c r="AK466" s="10">
        <v>92.371170043945313</v>
      </c>
      <c r="AL466" s="10">
        <v>7.9611549377441406</v>
      </c>
      <c r="AM466" s="10">
        <v>1.682591438293457E-2</v>
      </c>
      <c r="AN466" s="10">
        <v>1</v>
      </c>
      <c r="AO466" s="10">
        <v>-0.21956524252891541</v>
      </c>
      <c r="AP466" s="10">
        <v>2.737391471862793</v>
      </c>
      <c r="AQ466" s="10">
        <v>1</v>
      </c>
      <c r="AR466" s="10">
        <v>0</v>
      </c>
      <c r="AS466" s="10">
        <v>0.15999999642372131</v>
      </c>
      <c r="AT466" s="10">
        <v>111115</v>
      </c>
      <c r="AU466" s="10">
        <v>0.83351404825846354</v>
      </c>
      <c r="AV466" s="10">
        <v>3.5550202360856613E-3</v>
      </c>
      <c r="AW466" s="10">
        <v>298.96930541992185</v>
      </c>
      <c r="AX466" s="10">
        <v>297.86291351318357</v>
      </c>
      <c r="AY466" s="10">
        <v>272.13624391728081</v>
      </c>
      <c r="AZ466" s="10">
        <v>1.2152175144024255</v>
      </c>
      <c r="BA466" s="10">
        <v>3.3383478980239727</v>
      </c>
      <c r="BB466" s="10">
        <v>36.140582569602223</v>
      </c>
      <c r="BC466" s="10">
        <v>17.530206211569997</v>
      </c>
      <c r="BD466" s="10">
        <v>25.266109466552734</v>
      </c>
      <c r="BE466" s="10">
        <v>3.2304748916736408</v>
      </c>
      <c r="BF466" s="10">
        <v>0.19724239469226265</v>
      </c>
      <c r="BG466" s="10">
        <v>1.7190622391496144</v>
      </c>
      <c r="BH466" s="10">
        <v>1.5114126525240263</v>
      </c>
      <c r="BI466" s="10">
        <v>0.12451965859564204</v>
      </c>
      <c r="BJ466" s="10">
        <v>24.10886955396256</v>
      </c>
      <c r="BK466" s="10">
        <v>0.68605136122469057</v>
      </c>
      <c r="BL466" s="10">
        <v>53.592769281553764</v>
      </c>
      <c r="BM466" s="10">
        <v>373.91026094276197</v>
      </c>
      <c r="BN466" s="10">
        <v>1.9682456792399886E-2</v>
      </c>
    </row>
    <row r="467" spans="1:66" s="10" customFormat="1"/>
    <row r="468" spans="1:66" s="5" customFormat="1">
      <c r="A468" s="5" t="s">
        <v>835</v>
      </c>
      <c r="B468" s="5" t="s">
        <v>136</v>
      </c>
      <c r="C468" s="5">
        <v>20190710</v>
      </c>
      <c r="D468" s="5" t="s">
        <v>338</v>
      </c>
      <c r="E468" s="5" t="s">
        <v>0</v>
      </c>
      <c r="G468" s="5">
        <v>1700</v>
      </c>
      <c r="H468" s="5">
        <v>400</v>
      </c>
      <c r="I468" s="5">
        <v>26.2</v>
      </c>
      <c r="K468" s="5">
        <v>55</v>
      </c>
      <c r="L468" s="5" t="s">
        <v>836</v>
      </c>
      <c r="M468" s="5">
        <v>25353.999999932945</v>
      </c>
      <c r="N468" s="5">
        <v>0</v>
      </c>
      <c r="O468" s="5">
        <v>14.46193735479959</v>
      </c>
      <c r="P468" s="5">
        <v>0.178723647080129</v>
      </c>
      <c r="Q468" s="5">
        <v>232.28701499751577</v>
      </c>
      <c r="R468" s="5">
        <v>3.9999135592520907</v>
      </c>
      <c r="S468" s="5">
        <v>2.1302485187916931</v>
      </c>
      <c r="T468" s="5">
        <v>28.259017944335938</v>
      </c>
      <c r="U468" s="5">
        <v>6</v>
      </c>
      <c r="V468" s="5">
        <v>1.4200000166893005</v>
      </c>
      <c r="W468" s="5">
        <v>1</v>
      </c>
      <c r="X468" s="5">
        <v>2.8400000333786011</v>
      </c>
      <c r="Y468" s="5">
        <v>26.517662048339844</v>
      </c>
      <c r="Z468" s="5">
        <v>28.259017944335938</v>
      </c>
      <c r="AA468" s="5">
        <v>26.222381591796875</v>
      </c>
      <c r="AB468" s="5">
        <v>399.4658203125</v>
      </c>
      <c r="AC468" s="5">
        <v>380.290771484375</v>
      </c>
      <c r="AD468" s="5">
        <v>13.943081855773926</v>
      </c>
      <c r="AE468" s="5">
        <v>18.652311325073242</v>
      </c>
      <c r="AF468" s="5">
        <v>37.216876983642578</v>
      </c>
      <c r="AG468" s="5">
        <v>49.503158569335938</v>
      </c>
      <c r="AH468" s="5">
        <v>500.12078857421875</v>
      </c>
      <c r="AI468" s="5">
        <v>1699.1812744140625</v>
      </c>
      <c r="AJ468" s="5">
        <v>14.465620040893555</v>
      </c>
      <c r="AK468" s="5">
        <v>92.335556030273438</v>
      </c>
      <c r="AL468" s="5">
        <v>7.4883155822753906</v>
      </c>
      <c r="AM468" s="5">
        <v>8.4106922149658203E-3</v>
      </c>
      <c r="AN468" s="5">
        <v>1</v>
      </c>
      <c r="AO468" s="5">
        <v>-0.21956524252891541</v>
      </c>
      <c r="AP468" s="5">
        <v>2.737391471862793</v>
      </c>
      <c r="AQ468" s="5">
        <v>1</v>
      </c>
      <c r="AR468" s="5">
        <v>0</v>
      </c>
      <c r="AS468" s="5">
        <v>0.15999999642372131</v>
      </c>
      <c r="AT468" s="5">
        <v>111115</v>
      </c>
      <c r="AU468" s="5">
        <v>0.83353464762369767</v>
      </c>
      <c r="AV468" s="5">
        <v>3.9999135592520907E-3</v>
      </c>
      <c r="AW468" s="5">
        <v>301.40901794433591</v>
      </c>
      <c r="AX468" s="5">
        <v>299.66766204833982</v>
      </c>
      <c r="AY468" s="5">
        <v>271.86899782950422</v>
      </c>
      <c r="AZ468" s="5">
        <v>0.88577835878323852</v>
      </c>
      <c r="BA468" s="5">
        <v>3.8525200562420969</v>
      </c>
      <c r="BB468" s="5">
        <v>41.723039551296978</v>
      </c>
      <c r="BC468" s="5">
        <v>23.070728226223736</v>
      </c>
      <c r="BD468" s="5">
        <v>27.388339996337891</v>
      </c>
      <c r="BE468" s="5">
        <v>3.6616109975182738</v>
      </c>
      <c r="BF468" s="5">
        <v>0.16814230694873661</v>
      </c>
      <c r="BG468" s="5">
        <v>1.7222715374504041</v>
      </c>
      <c r="BH468" s="5">
        <v>1.9393394600678697</v>
      </c>
      <c r="BI468" s="5">
        <v>0.10599100201429797</v>
      </c>
      <c r="BJ468" s="5">
        <v>21.448350688408087</v>
      </c>
      <c r="BK468" s="5">
        <v>0.61081423062368412</v>
      </c>
      <c r="BL468" s="5">
        <v>46.35952088436499</v>
      </c>
      <c r="BM468" s="5">
        <v>373.41625909017858</v>
      </c>
      <c r="BN468" s="5">
        <v>1.7954453522236669E-2</v>
      </c>
    </row>
    <row r="469" spans="1:66" s="5" customFormat="1">
      <c r="A469" s="5" t="s">
        <v>835</v>
      </c>
      <c r="B469" s="5" t="s">
        <v>136</v>
      </c>
      <c r="C469" s="5">
        <v>20190710</v>
      </c>
      <c r="D469" s="5" t="s">
        <v>338</v>
      </c>
      <c r="E469" s="5" t="s">
        <v>0</v>
      </c>
      <c r="G469" s="5">
        <v>1700</v>
      </c>
      <c r="H469" s="5">
        <v>325</v>
      </c>
      <c r="I469" s="5">
        <v>26.2</v>
      </c>
      <c r="K469" s="5">
        <v>56</v>
      </c>
      <c r="L469" s="5" t="s">
        <v>837</v>
      </c>
      <c r="M469" s="5">
        <v>25444.499999921769</v>
      </c>
      <c r="N469" s="5">
        <v>0</v>
      </c>
      <c r="O469" s="5">
        <v>11.701230595759828</v>
      </c>
      <c r="P469" s="5">
        <v>0.18389247829577027</v>
      </c>
      <c r="Q469" s="5">
        <v>192.20301281714839</v>
      </c>
      <c r="R469" s="5">
        <v>4.0834702347929639</v>
      </c>
      <c r="S469" s="5">
        <v>2.1171186360119831</v>
      </c>
      <c r="T469" s="5">
        <v>28.247394561767578</v>
      </c>
      <c r="U469" s="5">
        <v>6</v>
      </c>
      <c r="V469" s="5">
        <v>1.4200000166893005</v>
      </c>
      <c r="W469" s="5">
        <v>1</v>
      </c>
      <c r="X469" s="5">
        <v>2.8400000333786011</v>
      </c>
      <c r="Y469" s="5">
        <v>26.518548965454102</v>
      </c>
      <c r="Z469" s="5">
        <v>28.247394561767578</v>
      </c>
      <c r="AA469" s="5">
        <v>26.221088409423828</v>
      </c>
      <c r="AB469" s="5">
        <v>324.60748291015625</v>
      </c>
      <c r="AC469" s="5">
        <v>309.0552978515625</v>
      </c>
      <c r="AD469" s="5">
        <v>13.959481239318848</v>
      </c>
      <c r="AE469" s="5">
        <v>18.766538619995117</v>
      </c>
      <c r="AF469" s="5">
        <v>37.207920074462891</v>
      </c>
      <c r="AG469" s="5">
        <v>49.804286956787109</v>
      </c>
      <c r="AH469" s="5">
        <v>500.119384765625</v>
      </c>
      <c r="AI469" s="5">
        <v>1699.4864501953125</v>
      </c>
      <c r="AJ469" s="5">
        <v>14.609590530395508</v>
      </c>
      <c r="AK469" s="5">
        <v>92.334381103515625</v>
      </c>
      <c r="AL469" s="5">
        <v>7.3491249084472656</v>
      </c>
      <c r="AM469" s="5">
        <v>6.0093402862548828E-3</v>
      </c>
      <c r="AN469" s="5">
        <v>1</v>
      </c>
      <c r="AO469" s="5">
        <v>-0.21956524252891541</v>
      </c>
      <c r="AP469" s="5">
        <v>2.737391471862793</v>
      </c>
      <c r="AQ469" s="5">
        <v>1</v>
      </c>
      <c r="AR469" s="5">
        <v>0</v>
      </c>
      <c r="AS469" s="5">
        <v>0.15999999642372131</v>
      </c>
      <c r="AT469" s="5">
        <v>111115</v>
      </c>
      <c r="AU469" s="5">
        <v>0.83353230794270827</v>
      </c>
      <c r="AV469" s="5">
        <v>4.0834702347929642E-3</v>
      </c>
      <c r="AW469" s="5">
        <v>301.39739456176756</v>
      </c>
      <c r="AX469" s="5">
        <v>299.66854896545408</v>
      </c>
      <c r="AY469" s="5">
        <v>271.91782595341283</v>
      </c>
      <c r="AZ469" s="5">
        <v>0.84464684039185278</v>
      </c>
      <c r="BA469" s="5">
        <v>3.8499153649444562</v>
      </c>
      <c r="BB469" s="5">
        <v>41.695361131281473</v>
      </c>
      <c r="BC469" s="5">
        <v>22.928822511286356</v>
      </c>
      <c r="BD469" s="5">
        <v>27.38297176361084</v>
      </c>
      <c r="BE469" s="5">
        <v>3.6604600264031184</v>
      </c>
      <c r="BF469" s="5">
        <v>0.17270939442516148</v>
      </c>
      <c r="BG469" s="5">
        <v>1.7327967289324733</v>
      </c>
      <c r="BH469" s="5">
        <v>1.9276632974706451</v>
      </c>
      <c r="BI469" s="5">
        <v>0.1088953227383738</v>
      </c>
      <c r="BJ469" s="5">
        <v>17.746946234702477</v>
      </c>
      <c r="BK469" s="5">
        <v>0.6219049281901079</v>
      </c>
      <c r="BL469" s="5">
        <v>46.742878585104194</v>
      </c>
      <c r="BM469" s="5">
        <v>303.49309323233109</v>
      </c>
      <c r="BN469" s="5">
        <v>1.8021800602071876E-2</v>
      </c>
    </row>
    <row r="470" spans="1:66" s="5" customFormat="1">
      <c r="A470" s="5" t="s">
        <v>835</v>
      </c>
      <c r="B470" s="5" t="s">
        <v>136</v>
      </c>
      <c r="C470" s="5">
        <v>20190710</v>
      </c>
      <c r="D470" s="5" t="s">
        <v>338</v>
      </c>
      <c r="E470" s="5" t="s">
        <v>0</v>
      </c>
      <c r="G470" s="5">
        <v>1700</v>
      </c>
      <c r="H470" s="5">
        <v>250</v>
      </c>
      <c r="I470" s="5">
        <v>26.2</v>
      </c>
      <c r="K470" s="5">
        <v>57</v>
      </c>
      <c r="L470" s="5" t="s">
        <v>838</v>
      </c>
      <c r="M470" s="5">
        <v>25534.499999921769</v>
      </c>
      <c r="N470" s="5">
        <v>0</v>
      </c>
      <c r="O470" s="5">
        <v>8.5274287438255083</v>
      </c>
      <c r="P470" s="5">
        <v>0.1859016856897007</v>
      </c>
      <c r="Q470" s="5">
        <v>154.18585956754288</v>
      </c>
      <c r="R470" s="5">
        <v>4.1060413938039009</v>
      </c>
      <c r="S470" s="5">
        <v>2.1071563064425085</v>
      </c>
      <c r="T470" s="5">
        <v>28.232175827026367</v>
      </c>
      <c r="U470" s="5">
        <v>6</v>
      </c>
      <c r="V470" s="5">
        <v>1.4200000166893005</v>
      </c>
      <c r="W470" s="5">
        <v>1</v>
      </c>
      <c r="X470" s="5">
        <v>2.8400000333786011</v>
      </c>
      <c r="Y470" s="5">
        <v>26.509031295776367</v>
      </c>
      <c r="Z470" s="5">
        <v>28.232175827026367</v>
      </c>
      <c r="AA470" s="5">
        <v>26.221405029296875</v>
      </c>
      <c r="AB470" s="5">
        <v>250.43804931640625</v>
      </c>
      <c r="AC470" s="5">
        <v>239.0299072265625</v>
      </c>
      <c r="AD470" s="5">
        <v>14.004325866699219</v>
      </c>
      <c r="AE470" s="5">
        <v>18.837684631347656</v>
      </c>
      <c r="AF470" s="5">
        <v>37.347801208496094</v>
      </c>
      <c r="AG470" s="5">
        <v>50.019691467285156</v>
      </c>
      <c r="AH470" s="5">
        <v>500.11099243164063</v>
      </c>
      <c r="AI470" s="5">
        <v>1699.6884765625</v>
      </c>
      <c r="AJ470" s="5">
        <v>14.982800483703613</v>
      </c>
      <c r="AK470" s="5">
        <v>92.333587646484375</v>
      </c>
      <c r="AL470" s="5">
        <v>7.1368598937988281</v>
      </c>
      <c r="AM470" s="5">
        <v>1.3267993927001953E-3</v>
      </c>
      <c r="AN470" s="5">
        <v>1</v>
      </c>
      <c r="AO470" s="5">
        <v>-0.21956524252891541</v>
      </c>
      <c r="AP470" s="5">
        <v>2.737391471862793</v>
      </c>
      <c r="AQ470" s="5">
        <v>1</v>
      </c>
      <c r="AR470" s="5">
        <v>0</v>
      </c>
      <c r="AS470" s="5">
        <v>0.15999999642372131</v>
      </c>
      <c r="AT470" s="5">
        <v>111115</v>
      </c>
      <c r="AU470" s="5">
        <v>0.83351832071940091</v>
      </c>
      <c r="AV470" s="5">
        <v>4.1060413938039005E-3</v>
      </c>
      <c r="AW470" s="5">
        <v>301.38217582702634</v>
      </c>
      <c r="AX470" s="5">
        <v>299.65903129577634</v>
      </c>
      <c r="AY470" s="5">
        <v>271.95015017144033</v>
      </c>
      <c r="AZ470" s="5">
        <v>0.83412156337734533</v>
      </c>
      <c r="BA470" s="5">
        <v>3.8465073114078789</v>
      </c>
      <c r="BB470" s="5">
        <v>41.65880920965531</v>
      </c>
      <c r="BC470" s="5">
        <v>22.821124578307654</v>
      </c>
      <c r="BD470" s="5">
        <v>27.370603561401367</v>
      </c>
      <c r="BE470" s="5">
        <v>3.6578094348204884</v>
      </c>
      <c r="BF470" s="5">
        <v>0.17448048303645874</v>
      </c>
      <c r="BG470" s="5">
        <v>1.7393510049653704</v>
      </c>
      <c r="BH470" s="5">
        <v>1.9184584298551179</v>
      </c>
      <c r="BI470" s="5">
        <v>0.11002196511082674</v>
      </c>
      <c r="BJ470" s="5">
        <v>14.236533578228251</v>
      </c>
      <c r="BK470" s="5">
        <v>0.64504840150148701</v>
      </c>
      <c r="BL470" s="5">
        <v>46.980803264944015</v>
      </c>
      <c r="BM470" s="5">
        <v>234.97637600513178</v>
      </c>
      <c r="BN470" s="5">
        <v>1.7049605538249742E-2</v>
      </c>
    </row>
    <row r="471" spans="1:66" s="5" customFormat="1">
      <c r="A471" s="5" t="s">
        <v>835</v>
      </c>
      <c r="B471" s="5" t="s">
        <v>136</v>
      </c>
      <c r="C471" s="5">
        <v>20190710</v>
      </c>
      <c r="D471" s="5" t="s">
        <v>338</v>
      </c>
      <c r="E471" s="5" t="s">
        <v>0</v>
      </c>
      <c r="G471" s="5">
        <v>1700</v>
      </c>
      <c r="H471" s="5">
        <v>175</v>
      </c>
      <c r="I471" s="5">
        <v>26.2</v>
      </c>
      <c r="K471" s="5">
        <v>58</v>
      </c>
      <c r="L471" s="5" t="s">
        <v>839</v>
      </c>
      <c r="M471" s="5">
        <v>25622.999999932945</v>
      </c>
      <c r="N471" s="5">
        <v>0</v>
      </c>
      <c r="O471" s="5">
        <v>5.0827103586362119</v>
      </c>
      <c r="P471" s="5">
        <v>0.18605139859621189</v>
      </c>
      <c r="Q471" s="5">
        <v>116.11146372654781</v>
      </c>
      <c r="R471" s="5">
        <v>4.1073071131843575</v>
      </c>
      <c r="S471" s="5">
        <v>2.1060354873959293</v>
      </c>
      <c r="T471" s="5">
        <v>28.269729614257813</v>
      </c>
      <c r="U471" s="5">
        <v>6</v>
      </c>
      <c r="V471" s="5">
        <v>1.4200000166893005</v>
      </c>
      <c r="W471" s="5">
        <v>1</v>
      </c>
      <c r="X471" s="5">
        <v>2.8400000333786011</v>
      </c>
      <c r="Y471" s="5">
        <v>26.527158737182617</v>
      </c>
      <c r="Z471" s="5">
        <v>28.269729614257813</v>
      </c>
      <c r="AA471" s="5">
        <v>26.222076416015625</v>
      </c>
      <c r="AB471" s="5">
        <v>174.48811340332031</v>
      </c>
      <c r="AC471" s="5">
        <v>167.56451416015625</v>
      </c>
      <c r="AD471" s="5">
        <v>14.106330871582031</v>
      </c>
      <c r="AE471" s="5">
        <v>18.940670013427734</v>
      </c>
      <c r="AF471" s="5">
        <v>37.635543823242188</v>
      </c>
      <c r="AG471" s="5">
        <v>50.241500854492188</v>
      </c>
      <c r="AH471" s="5">
        <v>500.1112060546875</v>
      </c>
      <c r="AI471" s="5">
        <v>1699.123046875</v>
      </c>
      <c r="AJ471" s="5">
        <v>15.110969543457031</v>
      </c>
      <c r="AK471" s="5">
        <v>92.334976196289063</v>
      </c>
      <c r="AL471" s="5">
        <v>6.7764167785644531</v>
      </c>
      <c r="AM471" s="5">
        <v>4.6074390411376953E-3</v>
      </c>
      <c r="AN471" s="5">
        <v>1</v>
      </c>
      <c r="AO471" s="5">
        <v>-0.21956524252891541</v>
      </c>
      <c r="AP471" s="5">
        <v>2.737391471862793</v>
      </c>
      <c r="AQ471" s="5">
        <v>1</v>
      </c>
      <c r="AR471" s="5">
        <v>0</v>
      </c>
      <c r="AS471" s="5">
        <v>0.15999999642372131</v>
      </c>
      <c r="AT471" s="5">
        <v>111115</v>
      </c>
      <c r="AU471" s="5">
        <v>0.83351867675781233</v>
      </c>
      <c r="AV471" s="5">
        <v>4.1073071131843579E-3</v>
      </c>
      <c r="AW471" s="5">
        <v>301.41972961425779</v>
      </c>
      <c r="AX471" s="5">
        <v>299.67715873718259</v>
      </c>
      <c r="AY471" s="5">
        <v>271.85968142346246</v>
      </c>
      <c r="AZ471" s="5">
        <v>0.82960637831144735</v>
      </c>
      <c r="BA471" s="5">
        <v>3.8549218022275453</v>
      </c>
      <c r="BB471" s="5">
        <v>41.749312785142351</v>
      </c>
      <c r="BC471" s="5">
        <v>22.808642771714617</v>
      </c>
      <c r="BD471" s="5">
        <v>27.398444175720215</v>
      </c>
      <c r="BE471" s="5">
        <v>3.6637782317756771</v>
      </c>
      <c r="BF471" s="5">
        <v>0.17461235874584935</v>
      </c>
      <c r="BG471" s="5">
        <v>1.7488863148316158</v>
      </c>
      <c r="BH471" s="5">
        <v>1.9148919169440612</v>
      </c>
      <c r="BI471" s="5">
        <v>0.11010586334143797</v>
      </c>
      <c r="BJ471" s="5">
        <v>10.721149239307072</v>
      </c>
      <c r="BK471" s="5">
        <v>0.69293587791249045</v>
      </c>
      <c r="BL471" s="5">
        <v>47.122013812525999</v>
      </c>
      <c r="BM471" s="5">
        <v>165.14843708145426</v>
      </c>
      <c r="BN471" s="5">
        <v>1.4502562177236653E-2</v>
      </c>
    </row>
    <row r="472" spans="1:66" s="5" customFormat="1">
      <c r="A472" s="5" t="s">
        <v>835</v>
      </c>
      <c r="B472" s="5" t="s">
        <v>136</v>
      </c>
      <c r="C472" s="5">
        <v>20190710</v>
      </c>
      <c r="D472" s="5" t="s">
        <v>338</v>
      </c>
      <c r="E472" s="5" t="s">
        <v>0</v>
      </c>
      <c r="G472" s="5">
        <v>1700</v>
      </c>
      <c r="H472" s="5">
        <v>100</v>
      </c>
      <c r="I472" s="5">
        <v>26.2</v>
      </c>
      <c r="K472" s="5">
        <v>59</v>
      </c>
      <c r="L472" s="5" t="s">
        <v>840</v>
      </c>
      <c r="M472" s="5">
        <v>25713.499999921769</v>
      </c>
      <c r="N472" s="5">
        <v>0</v>
      </c>
      <c r="O472" s="5">
        <v>1.7042573346388543</v>
      </c>
      <c r="P472" s="5">
        <v>0.19151386345065055</v>
      </c>
      <c r="Q472" s="5">
        <v>79.033048283786712</v>
      </c>
      <c r="R472" s="5">
        <v>4.2027244940687565</v>
      </c>
      <c r="S472" s="5">
        <v>2.0971945080956793</v>
      </c>
      <c r="T472" s="5">
        <v>28.262304306030273</v>
      </c>
      <c r="U472" s="5">
        <v>6</v>
      </c>
      <c r="V472" s="5">
        <v>1.4200000166893005</v>
      </c>
      <c r="W472" s="5">
        <v>1</v>
      </c>
      <c r="X472" s="5">
        <v>2.8400000333786011</v>
      </c>
      <c r="Y472" s="5">
        <v>26.53105354309082</v>
      </c>
      <c r="Z472" s="5">
        <v>28.262304306030273</v>
      </c>
      <c r="AA472" s="5">
        <v>26.219093322753906</v>
      </c>
      <c r="AB472" s="5">
        <v>99.904792785644531</v>
      </c>
      <c r="AC472" s="5">
        <v>97.369064331054688</v>
      </c>
      <c r="AD472" s="5">
        <v>14.072030067443848</v>
      </c>
      <c r="AE472" s="5">
        <v>19.018527984619141</v>
      </c>
      <c r="AF472" s="5">
        <v>37.481605529785156</v>
      </c>
      <c r="AG472" s="5">
        <v>50.434226989746094</v>
      </c>
      <c r="AH472" s="5">
        <v>500.08651733398438</v>
      </c>
      <c r="AI472" s="5">
        <v>1699.02197265625</v>
      </c>
      <c r="AJ472" s="5">
        <v>15.06006908416748</v>
      </c>
      <c r="AK472" s="5">
        <v>92.33428955078125</v>
      </c>
      <c r="AL472" s="5">
        <v>6.3354072570800781</v>
      </c>
      <c r="AM472" s="5">
        <v>8.9192390441894531E-4</v>
      </c>
      <c r="AN472" s="5">
        <v>1</v>
      </c>
      <c r="AO472" s="5">
        <v>-0.21956524252891541</v>
      </c>
      <c r="AP472" s="5">
        <v>2.737391471862793</v>
      </c>
      <c r="AQ472" s="5">
        <v>1</v>
      </c>
      <c r="AR472" s="5">
        <v>0</v>
      </c>
      <c r="AS472" s="5">
        <v>0.15999999642372131</v>
      </c>
      <c r="AT472" s="5">
        <v>111115</v>
      </c>
      <c r="AU472" s="5">
        <v>0.83347752888997373</v>
      </c>
      <c r="AV472" s="5">
        <v>4.2027244940687561E-3</v>
      </c>
      <c r="AW472" s="5">
        <v>301.41230430603025</v>
      </c>
      <c r="AX472" s="5">
        <v>299.6810535430908</v>
      </c>
      <c r="AY472" s="5">
        <v>271.84350954882393</v>
      </c>
      <c r="AZ472" s="5">
        <v>0.78136173944140452</v>
      </c>
      <c r="BA472" s="5">
        <v>3.8532567778571392</v>
      </c>
      <c r="BB472" s="5">
        <v>41.731590686447603</v>
      </c>
      <c r="BC472" s="5">
        <v>22.713062701828463</v>
      </c>
      <c r="BD472" s="5">
        <v>27.396678924560547</v>
      </c>
      <c r="BE472" s="5">
        <v>3.6633995243211031</v>
      </c>
      <c r="BF472" s="5">
        <v>0.17941510318035903</v>
      </c>
      <c r="BG472" s="5">
        <v>1.7560622697614598</v>
      </c>
      <c r="BH472" s="5">
        <v>1.9073372545596432</v>
      </c>
      <c r="BI472" s="5">
        <v>0.11316209960963408</v>
      </c>
      <c r="BJ472" s="5">
        <v>7.297460364316037</v>
      </c>
      <c r="BK472" s="5">
        <v>0.81168540364190478</v>
      </c>
      <c r="BL472" s="5">
        <v>47.41452943399419</v>
      </c>
      <c r="BM472" s="5">
        <v>96.558942016011841</v>
      </c>
      <c r="BN472" s="5">
        <v>8.3686252012718544E-3</v>
      </c>
    </row>
    <row r="473" spans="1:66" s="5" customFormat="1">
      <c r="A473" s="5" t="s">
        <v>835</v>
      </c>
      <c r="B473" s="5" t="s">
        <v>136</v>
      </c>
      <c r="C473" s="5">
        <v>20190710</v>
      </c>
      <c r="D473" s="5" t="s">
        <v>338</v>
      </c>
      <c r="E473" s="5" t="s">
        <v>0</v>
      </c>
      <c r="G473" s="5">
        <v>1700</v>
      </c>
      <c r="H473" s="5">
        <v>66</v>
      </c>
      <c r="I473" s="5">
        <v>26.2</v>
      </c>
      <c r="K473" s="5">
        <v>60</v>
      </c>
      <c r="L473" s="5" t="s">
        <v>841</v>
      </c>
      <c r="M473" s="5">
        <v>25803.499999921769</v>
      </c>
      <c r="N473" s="5">
        <v>0</v>
      </c>
      <c r="O473" s="5">
        <v>0.17494745462528433</v>
      </c>
      <c r="P473" s="5">
        <v>0.19386631144759608</v>
      </c>
      <c r="Q473" s="5">
        <v>61.271091175936071</v>
      </c>
      <c r="R473" s="5">
        <v>4.2428521843016025</v>
      </c>
      <c r="S473" s="5">
        <v>2.0929792598909618</v>
      </c>
      <c r="T473" s="5">
        <v>28.274124145507813</v>
      </c>
      <c r="U473" s="5">
        <v>6</v>
      </c>
      <c r="V473" s="5">
        <v>1.4200000166893005</v>
      </c>
      <c r="W473" s="5">
        <v>1</v>
      </c>
      <c r="X473" s="5">
        <v>2.8400000333786011</v>
      </c>
      <c r="Y473" s="5">
        <v>26.534172058105469</v>
      </c>
      <c r="Z473" s="5">
        <v>28.274124145507813</v>
      </c>
      <c r="AA473" s="5">
        <v>26.226705551147461</v>
      </c>
      <c r="AB473" s="5">
        <v>65.683517456054688</v>
      </c>
      <c r="AC473" s="5">
        <v>65.141998291015625</v>
      </c>
      <c r="AD473" s="5">
        <v>14.0999755859375</v>
      </c>
      <c r="AE473" s="5">
        <v>19.093418121337891</v>
      </c>
      <c r="AF473" s="5">
        <v>37.552898406982422</v>
      </c>
      <c r="AG473" s="5">
        <v>50.625782012939453</v>
      </c>
      <c r="AH473" s="5">
        <v>500.07684326171875</v>
      </c>
      <c r="AI473" s="5">
        <v>1699.66845703125</v>
      </c>
      <c r="AJ473" s="5">
        <v>15.038475036621094</v>
      </c>
      <c r="AK473" s="5">
        <v>92.33172607421875</v>
      </c>
      <c r="AL473" s="5">
        <v>6.0372734069824219</v>
      </c>
      <c r="AM473" s="5">
        <v>-1.7809867858886719E-4</v>
      </c>
      <c r="AN473" s="5">
        <v>1</v>
      </c>
      <c r="AO473" s="5">
        <v>-0.21956524252891541</v>
      </c>
      <c r="AP473" s="5">
        <v>2.737391471862793</v>
      </c>
      <c r="AQ473" s="5">
        <v>1</v>
      </c>
      <c r="AR473" s="5">
        <v>0</v>
      </c>
      <c r="AS473" s="5">
        <v>0.15999999642372131</v>
      </c>
      <c r="AT473" s="5">
        <v>111115</v>
      </c>
      <c r="AU473" s="5">
        <v>0.83346140543619773</v>
      </c>
      <c r="AV473" s="5">
        <v>4.2428521843016027E-3</v>
      </c>
      <c r="AW473" s="5">
        <v>301.42412414550779</v>
      </c>
      <c r="AX473" s="5">
        <v>299.68417205810545</v>
      </c>
      <c r="AY473" s="5">
        <v>271.94694704651192</v>
      </c>
      <c r="AZ473" s="5">
        <v>0.76047949334119547</v>
      </c>
      <c r="BA473" s="5">
        <v>3.8559075116908561</v>
      </c>
      <c r="BB473" s="5">
        <v>41.761458121029527</v>
      </c>
      <c r="BC473" s="5">
        <v>22.668039999691636</v>
      </c>
      <c r="BD473" s="5">
        <v>27.404148101806641</v>
      </c>
      <c r="BE473" s="5">
        <v>3.6650021548631084</v>
      </c>
      <c r="BF473" s="5">
        <v>0.18147811024077942</v>
      </c>
      <c r="BG473" s="5">
        <v>1.7629282517998945</v>
      </c>
      <c r="BH473" s="5">
        <v>1.9020739030632139</v>
      </c>
      <c r="BI473" s="5">
        <v>0.11447535883349694</v>
      </c>
      <c r="BJ473" s="5">
        <v>5.6572656067250113</v>
      </c>
      <c r="BK473" s="5">
        <v>0.94057739681569719</v>
      </c>
      <c r="BL473" s="5">
        <v>47.59413418377595</v>
      </c>
      <c r="BM473" s="5">
        <v>65.058836649829601</v>
      </c>
      <c r="BN473" s="5">
        <v>1.2798373071688863E-3</v>
      </c>
    </row>
    <row r="474" spans="1:66" s="5" customFormat="1">
      <c r="A474" s="5" t="s">
        <v>835</v>
      </c>
      <c r="B474" s="5" t="s">
        <v>136</v>
      </c>
      <c r="C474" s="5">
        <v>20190710</v>
      </c>
      <c r="D474" s="5" t="s">
        <v>338</v>
      </c>
      <c r="E474" s="5" t="s">
        <v>0</v>
      </c>
      <c r="G474" s="5">
        <v>1700</v>
      </c>
      <c r="H474" s="5">
        <v>33</v>
      </c>
      <c r="I474" s="5">
        <v>26.2</v>
      </c>
      <c r="K474" s="5">
        <v>61</v>
      </c>
      <c r="L474" s="5" t="s">
        <v>842</v>
      </c>
      <c r="M474" s="5">
        <v>25955.499999877065</v>
      </c>
      <c r="N474" s="5">
        <v>0</v>
      </c>
      <c r="O474" s="5">
        <v>-1.1006257177074015</v>
      </c>
      <c r="P474" s="5">
        <v>0.20047347830190207</v>
      </c>
      <c r="Q474" s="5">
        <v>42.060838937758469</v>
      </c>
      <c r="R474" s="5">
        <v>4.3703021760502869</v>
      </c>
      <c r="S474" s="5">
        <v>2.0891211250454891</v>
      </c>
      <c r="T474" s="5">
        <v>28.311527252197266</v>
      </c>
      <c r="U474" s="5">
        <v>6</v>
      </c>
      <c r="V474" s="5">
        <v>1.4200000166893005</v>
      </c>
      <c r="W474" s="5">
        <v>1</v>
      </c>
      <c r="X474" s="5">
        <v>2.8400000333786011</v>
      </c>
      <c r="Y474" s="5">
        <v>26.545680999755859</v>
      </c>
      <c r="Z474" s="5">
        <v>28.311527252197266</v>
      </c>
      <c r="AA474" s="5">
        <v>26.223690032958984</v>
      </c>
      <c r="AB474" s="5">
        <v>33.013847351074219</v>
      </c>
      <c r="AC474" s="5">
        <v>34.155235290527344</v>
      </c>
      <c r="AD474" s="5">
        <v>14.083497047424316</v>
      </c>
      <c r="AE474" s="5">
        <v>19.225948333740234</v>
      </c>
      <c r="AF474" s="5">
        <v>37.3172607421875</v>
      </c>
      <c r="AG474" s="5">
        <v>50.93951416015625</v>
      </c>
      <c r="AH474" s="5">
        <v>500.1053466796875</v>
      </c>
      <c r="AI474" s="5">
        <v>1698.7313232421875</v>
      </c>
      <c r="AJ474" s="5">
        <v>15.580193519592285</v>
      </c>
      <c r="AK474" s="5">
        <v>92.332763671875</v>
      </c>
      <c r="AL474" s="5">
        <v>5.6862602233886719</v>
      </c>
      <c r="AM474" s="5">
        <v>-8.5520744323730469E-4</v>
      </c>
      <c r="AN474" s="5">
        <v>1</v>
      </c>
      <c r="AO474" s="5">
        <v>-0.21956524252891541</v>
      </c>
      <c r="AP474" s="5">
        <v>2.737391471862793</v>
      </c>
      <c r="AQ474" s="5">
        <v>1</v>
      </c>
      <c r="AR474" s="5">
        <v>0</v>
      </c>
      <c r="AS474" s="5">
        <v>0.15999999642372131</v>
      </c>
      <c r="AT474" s="5">
        <v>111115</v>
      </c>
      <c r="AU474" s="5">
        <v>0.83350891113281245</v>
      </c>
      <c r="AV474" s="5">
        <v>4.3703021760502867E-3</v>
      </c>
      <c r="AW474" s="5">
        <v>301.46152725219724</v>
      </c>
      <c r="AX474" s="5">
        <v>299.69568099975584</v>
      </c>
      <c r="AY474" s="5">
        <v>271.79700564361337</v>
      </c>
      <c r="AZ474" s="5">
        <v>0.6887545356575403</v>
      </c>
      <c r="BA474" s="5">
        <v>3.8643060689124051</v>
      </c>
      <c r="BB474" s="5">
        <v>41.851948487592935</v>
      </c>
      <c r="BC474" s="5">
        <v>22.626000153852701</v>
      </c>
      <c r="BD474" s="5">
        <v>27.428604125976563</v>
      </c>
      <c r="BE474" s="5">
        <v>3.6702538654764267</v>
      </c>
      <c r="BF474" s="5">
        <v>0.18725526891837418</v>
      </c>
      <c r="BG474" s="5">
        <v>1.7751849438669161</v>
      </c>
      <c r="BH474" s="5">
        <v>1.8950689216095107</v>
      </c>
      <c r="BI474" s="5">
        <v>0.11815442841099334</v>
      </c>
      <c r="BJ474" s="5">
        <v>3.8835935014808505</v>
      </c>
      <c r="BK474" s="5">
        <v>1.2314609628651474</v>
      </c>
      <c r="BL474" s="5">
        <v>47.911858909353811</v>
      </c>
      <c r="BM474" s="5">
        <v>34.678420044556155</v>
      </c>
      <c r="BN474" s="5">
        <v>-1.5206293721296961E-2</v>
      </c>
    </row>
    <row r="475" spans="1:66" s="5" customFormat="1">
      <c r="A475" s="5" t="s">
        <v>835</v>
      </c>
      <c r="B475" s="5" t="s">
        <v>136</v>
      </c>
      <c r="C475" s="5">
        <v>20190710</v>
      </c>
      <c r="D475" s="5" t="s">
        <v>338</v>
      </c>
      <c r="E475" s="5" t="s">
        <v>0</v>
      </c>
      <c r="G475" s="5">
        <v>1700</v>
      </c>
      <c r="H475" s="5">
        <v>400</v>
      </c>
      <c r="I475" s="5">
        <v>26.2</v>
      </c>
      <c r="K475" s="5">
        <v>62</v>
      </c>
      <c r="L475" s="5" t="s">
        <v>843</v>
      </c>
      <c r="M475" s="5">
        <v>26111.999999754131</v>
      </c>
      <c r="N475" s="5">
        <v>0</v>
      </c>
      <c r="O475" s="5">
        <v>14.460909200397451</v>
      </c>
      <c r="P475" s="5">
        <v>0.20415774805766132</v>
      </c>
      <c r="Q475" s="5">
        <v>249.01750154679445</v>
      </c>
      <c r="R475" s="5">
        <v>4.4063525791619096</v>
      </c>
      <c r="S475" s="5">
        <v>2.0708685283519399</v>
      </c>
      <c r="T475" s="5">
        <v>28.27044677734375</v>
      </c>
      <c r="U475" s="5">
        <v>6</v>
      </c>
      <c r="V475" s="5">
        <v>1.4200000166893005</v>
      </c>
      <c r="W475" s="5">
        <v>1</v>
      </c>
      <c r="X475" s="5">
        <v>2.8400000333786011</v>
      </c>
      <c r="Y475" s="5">
        <v>26.542392730712891</v>
      </c>
      <c r="Z475" s="5">
        <v>28.27044677734375</v>
      </c>
      <c r="AA475" s="5">
        <v>26.223852157592773</v>
      </c>
      <c r="AB475" s="5">
        <v>400.23355102539063</v>
      </c>
      <c r="AC475" s="5">
        <v>380.8699951171875</v>
      </c>
      <c r="AD475" s="5">
        <v>14.13905143737793</v>
      </c>
      <c r="AE475" s="5">
        <v>19.323579788208008</v>
      </c>
      <c r="AF475" s="5">
        <v>37.469280242919922</v>
      </c>
      <c r="AG475" s="5">
        <v>51.209186553955078</v>
      </c>
      <c r="AH475" s="5">
        <v>500.088623046875</v>
      </c>
      <c r="AI475" s="5">
        <v>1699.218017578125</v>
      </c>
      <c r="AJ475" s="5">
        <v>16.617225646972656</v>
      </c>
      <c r="AK475" s="5">
        <v>92.333518981933594</v>
      </c>
      <c r="AL475" s="5">
        <v>7.6631278991699219</v>
      </c>
      <c r="AM475" s="5">
        <v>-1.160120964050293E-2</v>
      </c>
      <c r="AN475" s="5">
        <v>1</v>
      </c>
      <c r="AO475" s="5">
        <v>-0.21956524252891541</v>
      </c>
      <c r="AP475" s="5">
        <v>2.737391471862793</v>
      </c>
      <c r="AQ475" s="5">
        <v>1</v>
      </c>
      <c r="AR475" s="5">
        <v>0</v>
      </c>
      <c r="AS475" s="5">
        <v>0.15999999642372131</v>
      </c>
      <c r="AT475" s="5">
        <v>111115</v>
      </c>
      <c r="AU475" s="5">
        <v>0.83348103841145815</v>
      </c>
      <c r="AV475" s="5">
        <v>4.4063525791619099E-3</v>
      </c>
      <c r="AW475" s="5">
        <v>301.42044677734373</v>
      </c>
      <c r="AX475" s="5">
        <v>299.69239273071287</v>
      </c>
      <c r="AY475" s="5">
        <v>271.87487673562282</v>
      </c>
      <c r="AZ475" s="5">
        <v>0.67623067538290516</v>
      </c>
      <c r="BA475" s="5">
        <v>3.8550826495253521</v>
      </c>
      <c r="BB475" s="5">
        <v>41.751713700846338</v>
      </c>
      <c r="BC475" s="5">
        <v>22.42813391263833</v>
      </c>
      <c r="BD475" s="5">
        <v>27.40641975402832</v>
      </c>
      <c r="BE475" s="5">
        <v>3.665489695237127</v>
      </c>
      <c r="BF475" s="5">
        <v>0.19046582106683682</v>
      </c>
      <c r="BG475" s="5">
        <v>1.7842141211734124</v>
      </c>
      <c r="BH475" s="5">
        <v>1.8812755740637146</v>
      </c>
      <c r="BI475" s="5">
        <v>0.12019994441508081</v>
      </c>
      <c r="BJ475" s="5">
        <v>22.992662205904626</v>
      </c>
      <c r="BK475" s="5">
        <v>0.65381233685834406</v>
      </c>
      <c r="BL475" s="5">
        <v>48.306126906608625</v>
      </c>
      <c r="BM475" s="5">
        <v>373.99597145835253</v>
      </c>
      <c r="BN475" s="5">
        <v>1.8678022447552827E-2</v>
      </c>
    </row>
    <row r="476" spans="1:66" s="5" customFormat="1">
      <c r="A476" s="5" t="s">
        <v>835</v>
      </c>
      <c r="B476" s="5" t="s">
        <v>136</v>
      </c>
      <c r="C476" s="5">
        <v>20190710</v>
      </c>
      <c r="D476" s="5" t="s">
        <v>338</v>
      </c>
      <c r="E476" s="5" t="s">
        <v>0</v>
      </c>
      <c r="G476" s="5">
        <v>1700</v>
      </c>
      <c r="H476" s="5">
        <v>400</v>
      </c>
      <c r="I476" s="5">
        <v>26.2</v>
      </c>
      <c r="K476" s="5">
        <v>63</v>
      </c>
      <c r="L476" s="5" t="s">
        <v>844</v>
      </c>
      <c r="M476" s="5">
        <v>26200.999999932945</v>
      </c>
      <c r="N476" s="5">
        <v>0</v>
      </c>
      <c r="O476" s="5">
        <v>14.447527260955352</v>
      </c>
      <c r="P476" s="5">
        <v>0.20186559047941838</v>
      </c>
      <c r="Q476" s="5">
        <v>247.52859495138395</v>
      </c>
      <c r="R476" s="5">
        <v>4.306712144253539</v>
      </c>
      <c r="S476" s="5">
        <v>2.045584064999483</v>
      </c>
      <c r="T476" s="5">
        <v>28.173154830932617</v>
      </c>
      <c r="U476" s="5">
        <v>6</v>
      </c>
      <c r="V476" s="5">
        <v>1.4200000166893005</v>
      </c>
      <c r="W476" s="5">
        <v>1</v>
      </c>
      <c r="X476" s="5">
        <v>2.8400000333786011</v>
      </c>
      <c r="Y476" s="5">
        <v>26.523353576660156</v>
      </c>
      <c r="Z476" s="5">
        <v>28.173154830932617</v>
      </c>
      <c r="AA476" s="5">
        <v>26.221515655517578</v>
      </c>
      <c r="AB476" s="5">
        <v>399.677978515625</v>
      </c>
      <c r="AC476" s="5">
        <v>380.37921142578125</v>
      </c>
      <c r="AD476" s="5">
        <v>14.295727729797363</v>
      </c>
      <c r="AE476" s="5">
        <v>19.362642288208008</v>
      </c>
      <c r="AF476" s="5">
        <v>38.154193878173828</v>
      </c>
      <c r="AG476" s="5">
        <v>51.370021820068359</v>
      </c>
      <c r="AH476" s="5">
        <v>500.10586547851563</v>
      </c>
      <c r="AI476" s="5">
        <v>1700.8436279296875</v>
      </c>
      <c r="AJ476" s="5">
        <v>15.942946434020996</v>
      </c>
      <c r="AK476" s="5">
        <v>92.328880310058594</v>
      </c>
      <c r="AL476" s="5">
        <v>7.5713310241699219</v>
      </c>
      <c r="AM476" s="5">
        <v>-4.6775341033935547E-3</v>
      </c>
      <c r="AN476" s="5">
        <v>1</v>
      </c>
      <c r="AO476" s="5">
        <v>-0.21956524252891541</v>
      </c>
      <c r="AP476" s="5">
        <v>2.737391471862793</v>
      </c>
      <c r="AQ476" s="5">
        <v>1</v>
      </c>
      <c r="AR476" s="5">
        <v>0</v>
      </c>
      <c r="AS476" s="5">
        <v>0.15999999642372131</v>
      </c>
      <c r="AT476" s="5">
        <v>111115</v>
      </c>
      <c r="AU476" s="5">
        <v>0.83350977579752594</v>
      </c>
      <c r="AV476" s="5">
        <v>4.3067121442535387E-3</v>
      </c>
      <c r="AW476" s="5">
        <v>301.32315483093259</v>
      </c>
      <c r="AX476" s="5">
        <v>299.67335357666013</v>
      </c>
      <c r="AY476" s="5">
        <v>272.13497438605918</v>
      </c>
      <c r="AZ476" s="5">
        <v>0.7421529774165051</v>
      </c>
      <c r="BA476" s="5">
        <v>3.8333151473139191</v>
      </c>
      <c r="BB476" s="5">
        <v>41.518050846505346</v>
      </c>
      <c r="BC476" s="5">
        <v>22.155408558297339</v>
      </c>
      <c r="BD476" s="5">
        <v>27.348254203796387</v>
      </c>
      <c r="BE476" s="5">
        <v>3.6530240603852246</v>
      </c>
      <c r="BF476" s="5">
        <v>0.18846929963080386</v>
      </c>
      <c r="BG476" s="5">
        <v>1.7877310823144361</v>
      </c>
      <c r="BH476" s="5">
        <v>1.8652929780707885</v>
      </c>
      <c r="BI476" s="5">
        <v>0.11892783615045022</v>
      </c>
      <c r="BJ476" s="5">
        <v>22.854038016583303</v>
      </c>
      <c r="BK476" s="5">
        <v>0.65074164811365143</v>
      </c>
      <c r="BL476" s="5">
        <v>48.613789445220078</v>
      </c>
      <c r="BM476" s="5">
        <v>373.51154890005705</v>
      </c>
      <c r="BN476" s="5">
        <v>1.8803944625982442E-2</v>
      </c>
    </row>
    <row r="477" spans="1:66" s="5" customFormat="1">
      <c r="A477" s="5" t="s">
        <v>835</v>
      </c>
      <c r="B477" s="5" t="s">
        <v>136</v>
      </c>
      <c r="C477" s="5">
        <v>20190710</v>
      </c>
      <c r="D477" s="5" t="s">
        <v>338</v>
      </c>
      <c r="E477" s="5" t="s">
        <v>0</v>
      </c>
      <c r="G477" s="5">
        <v>1700</v>
      </c>
      <c r="H477" s="5">
        <v>400</v>
      </c>
      <c r="I477" s="5">
        <v>26.2</v>
      </c>
      <c r="K477" s="5">
        <v>64</v>
      </c>
      <c r="L477" s="5" t="s">
        <v>845</v>
      </c>
      <c r="M477" s="5">
        <v>26289.999999932945</v>
      </c>
      <c r="N477" s="5">
        <v>0</v>
      </c>
      <c r="O477" s="5">
        <v>14.589945223131632</v>
      </c>
      <c r="P477" s="5">
        <v>0.20117121522655809</v>
      </c>
      <c r="Q477" s="5">
        <v>245.8729454144142</v>
      </c>
      <c r="R477" s="5">
        <v>4.29764336212149</v>
      </c>
      <c r="S477" s="5">
        <v>2.0478470027006401</v>
      </c>
      <c r="T477" s="5">
        <v>28.1668701171875</v>
      </c>
      <c r="U477" s="5">
        <v>6</v>
      </c>
      <c r="V477" s="5">
        <v>1.4200000166893005</v>
      </c>
      <c r="W477" s="5">
        <v>1</v>
      </c>
      <c r="X477" s="5">
        <v>2.8400000333786011</v>
      </c>
      <c r="Y477" s="5">
        <v>26.51685905456543</v>
      </c>
      <c r="Z477" s="5">
        <v>28.1668701171875</v>
      </c>
      <c r="AA477" s="5">
        <v>26.22474479675293</v>
      </c>
      <c r="AB477" s="5">
        <v>399.76690673828125</v>
      </c>
      <c r="AC477" s="5">
        <v>380.30178833007813</v>
      </c>
      <c r="AD477" s="5">
        <v>14.267092704772949</v>
      </c>
      <c r="AE477" s="5">
        <v>19.323545455932617</v>
      </c>
      <c r="AF477" s="5">
        <v>38.093170166015625</v>
      </c>
      <c r="AG477" s="5">
        <v>51.286056518554688</v>
      </c>
      <c r="AH477" s="5">
        <v>500.10525512695313</v>
      </c>
      <c r="AI477" s="5">
        <v>1700.9503173828125</v>
      </c>
      <c r="AJ477" s="5">
        <v>16.566972732543945</v>
      </c>
      <c r="AK477" s="5">
        <v>92.326004028320313</v>
      </c>
      <c r="AL477" s="5">
        <v>7.4955253601074219</v>
      </c>
      <c r="AM477" s="5">
        <v>-1.230311393737793E-2</v>
      </c>
      <c r="AN477" s="5">
        <v>1</v>
      </c>
      <c r="AO477" s="5">
        <v>-0.21956524252891541</v>
      </c>
      <c r="AP477" s="5">
        <v>2.737391471862793</v>
      </c>
      <c r="AQ477" s="5">
        <v>1</v>
      </c>
      <c r="AR477" s="5">
        <v>0</v>
      </c>
      <c r="AS477" s="5">
        <v>0.15999999642372131</v>
      </c>
      <c r="AT477" s="5">
        <v>111115</v>
      </c>
      <c r="AU477" s="5">
        <v>0.83350875854492179</v>
      </c>
      <c r="AV477" s="5">
        <v>4.2976433621214902E-3</v>
      </c>
      <c r="AW477" s="5">
        <v>301.31687011718748</v>
      </c>
      <c r="AX477" s="5">
        <v>299.66685905456541</v>
      </c>
      <c r="AY477" s="5">
        <v>272.15204469817763</v>
      </c>
      <c r="AZ477" s="5">
        <v>0.74706385859902924</v>
      </c>
      <c r="BA477" s="5">
        <v>3.8319127383065057</v>
      </c>
      <c r="BB477" s="5">
        <v>41.504154529758431</v>
      </c>
      <c r="BC477" s="5">
        <v>22.180609073825813</v>
      </c>
      <c r="BD477" s="5">
        <v>27.341864585876465</v>
      </c>
      <c r="BE477" s="5">
        <v>3.6516569401743446</v>
      </c>
      <c r="BF477" s="5">
        <v>0.18786388902640025</v>
      </c>
      <c r="BG477" s="5">
        <v>1.7840657356058656</v>
      </c>
      <c r="BH477" s="5">
        <v>1.867591204568479</v>
      </c>
      <c r="BI477" s="5">
        <v>0.11854214260500344</v>
      </c>
      <c r="BJ477" s="5">
        <v>22.700466548786185</v>
      </c>
      <c r="BK477" s="5">
        <v>0.64652061325836285</v>
      </c>
      <c r="BL477" s="5">
        <v>48.527772610509516</v>
      </c>
      <c r="BM477" s="5">
        <v>373.36642712594607</v>
      </c>
      <c r="BN477" s="5">
        <v>1.8963074683441983E-2</v>
      </c>
    </row>
    <row r="478" spans="1:66" s="5" customFormat="1">
      <c r="A478" s="5" t="s">
        <v>835</v>
      </c>
      <c r="B478" s="5" t="s">
        <v>136</v>
      </c>
      <c r="C478" s="5">
        <v>20190710</v>
      </c>
      <c r="D478" s="5" t="s">
        <v>338</v>
      </c>
      <c r="E478" s="5" t="s">
        <v>0</v>
      </c>
      <c r="G478" s="5">
        <v>1700</v>
      </c>
      <c r="H478" s="5">
        <v>475</v>
      </c>
      <c r="I478" s="5">
        <v>26.2</v>
      </c>
      <c r="K478" s="5">
        <v>65</v>
      </c>
      <c r="L478" s="5" t="s">
        <v>846</v>
      </c>
      <c r="M478" s="5">
        <v>26396.499999921769</v>
      </c>
      <c r="N478" s="5">
        <v>0</v>
      </c>
      <c r="O478" s="5">
        <v>17.707262926649832</v>
      </c>
      <c r="P478" s="5">
        <v>0.20516659536596138</v>
      </c>
      <c r="Q478" s="5">
        <v>291.37310338863665</v>
      </c>
      <c r="R478" s="5">
        <v>4.3482739625450408</v>
      </c>
      <c r="S478" s="5">
        <v>2.0345943587302333</v>
      </c>
      <c r="T478" s="5">
        <v>28.076030731201172</v>
      </c>
      <c r="U478" s="5">
        <v>6</v>
      </c>
      <c r="V478" s="5">
        <v>1.4200000166893005</v>
      </c>
      <c r="W478" s="5">
        <v>1</v>
      </c>
      <c r="X478" s="5">
        <v>2.8400000333786011</v>
      </c>
      <c r="Y478" s="5">
        <v>26.487335205078125</v>
      </c>
      <c r="Z478" s="5">
        <v>28.076030731201172</v>
      </c>
      <c r="AA478" s="5">
        <v>26.221212387084961</v>
      </c>
      <c r="AB478" s="5">
        <v>474.97744750976563</v>
      </c>
      <c r="AC478" s="5">
        <v>451.37820434570313</v>
      </c>
      <c r="AD478" s="5">
        <v>14.131672859191895</v>
      </c>
      <c r="AE478" s="5">
        <v>19.248140335083008</v>
      </c>
      <c r="AF478" s="5">
        <v>37.741977691650391</v>
      </c>
      <c r="AG478" s="5">
        <v>51.173397064208984</v>
      </c>
      <c r="AH478" s="5">
        <v>500.10025024414063</v>
      </c>
      <c r="AI478" s="5">
        <v>1700.629638671875</v>
      </c>
      <c r="AJ478" s="5">
        <v>19.211444854736328</v>
      </c>
      <c r="AK478" s="5">
        <v>92.325691223144531</v>
      </c>
      <c r="AL478" s="5">
        <v>7.6097831726074219</v>
      </c>
      <c r="AM478" s="5">
        <v>-1.6028881072998047E-3</v>
      </c>
      <c r="AN478" s="5">
        <v>1</v>
      </c>
      <c r="AO478" s="5">
        <v>-0.21956524252891541</v>
      </c>
      <c r="AP478" s="5">
        <v>2.737391471862793</v>
      </c>
      <c r="AQ478" s="5">
        <v>1</v>
      </c>
      <c r="AR478" s="5">
        <v>0</v>
      </c>
      <c r="AS478" s="5">
        <v>0.15999999642372131</v>
      </c>
      <c r="AT478" s="5">
        <v>111115</v>
      </c>
      <c r="AU478" s="5">
        <v>0.83350041707356759</v>
      </c>
      <c r="AV478" s="5">
        <v>4.3482739625450408E-3</v>
      </c>
      <c r="AW478" s="5">
        <v>301.22603073120115</v>
      </c>
      <c r="AX478" s="5">
        <v>299.6373352050781</v>
      </c>
      <c r="AY478" s="5">
        <v>272.10073610557447</v>
      </c>
      <c r="AZ478" s="5">
        <v>0.72880100798382297</v>
      </c>
      <c r="BA478" s="5">
        <v>3.811692219926861</v>
      </c>
      <c r="BB478" s="5">
        <v>41.285282237576496</v>
      </c>
      <c r="BC478" s="5">
        <v>22.037141902493488</v>
      </c>
      <c r="BD478" s="5">
        <v>27.281682968139648</v>
      </c>
      <c r="BE478" s="5">
        <v>3.6388023975523414</v>
      </c>
      <c r="BF478" s="5">
        <v>0.19134359748573895</v>
      </c>
      <c r="BG478" s="5">
        <v>1.7770978611966275</v>
      </c>
      <c r="BH478" s="5">
        <v>1.8617045363557139</v>
      </c>
      <c r="BI478" s="5">
        <v>0.12075931265383978</v>
      </c>
      <c r="BJ478" s="5">
        <v>26.901223174188637</v>
      </c>
      <c r="BK478" s="5">
        <v>0.64551877025386628</v>
      </c>
      <c r="BL478" s="5">
        <v>48.664831787293075</v>
      </c>
      <c r="BM478" s="5">
        <v>442.96101960273711</v>
      </c>
      <c r="BN478" s="5">
        <v>1.9453652434510069E-2</v>
      </c>
    </row>
    <row r="479" spans="1:66" s="5" customFormat="1">
      <c r="A479" s="5" t="s">
        <v>835</v>
      </c>
      <c r="B479" s="5" t="s">
        <v>136</v>
      </c>
      <c r="C479" s="5">
        <v>20190710</v>
      </c>
      <c r="D479" s="5" t="s">
        <v>338</v>
      </c>
      <c r="E479" s="5" t="s">
        <v>0</v>
      </c>
      <c r="G479" s="5">
        <v>1700</v>
      </c>
      <c r="H479" s="5">
        <v>575</v>
      </c>
      <c r="I479" s="5">
        <v>26.2</v>
      </c>
      <c r="K479" s="5">
        <v>66</v>
      </c>
      <c r="L479" s="5" t="s">
        <v>847</v>
      </c>
      <c r="M479" s="5">
        <v>26504.499999921769</v>
      </c>
      <c r="N479" s="5">
        <v>0</v>
      </c>
      <c r="O479" s="5">
        <v>21.080836877479229</v>
      </c>
      <c r="P479" s="5">
        <v>0.20406809000549075</v>
      </c>
      <c r="Q479" s="5">
        <v>354.76496850106605</v>
      </c>
      <c r="R479" s="5">
        <v>4.3563276748488402</v>
      </c>
      <c r="S479" s="5">
        <v>2.0485521061216407</v>
      </c>
      <c r="T479" s="5">
        <v>28.108829498291016</v>
      </c>
      <c r="U479" s="5">
        <v>6</v>
      </c>
      <c r="V479" s="5">
        <v>1.4200000166893005</v>
      </c>
      <c r="W479" s="5">
        <v>1</v>
      </c>
      <c r="X479" s="5">
        <v>2.8400000333786011</v>
      </c>
      <c r="Y479" s="5">
        <v>26.505098342895508</v>
      </c>
      <c r="Z479" s="5">
        <v>28.108829498291016</v>
      </c>
      <c r="AA479" s="5">
        <v>26.223203659057617</v>
      </c>
      <c r="AB479" s="5">
        <v>574.706298828125</v>
      </c>
      <c r="AC479" s="5">
        <v>546.55877685546875</v>
      </c>
      <c r="AD479" s="5">
        <v>14.05012321472168</v>
      </c>
      <c r="AE479" s="5">
        <v>19.17625617980957</v>
      </c>
      <c r="AF479" s="5">
        <v>37.486061096191406</v>
      </c>
      <c r="AG479" s="5">
        <v>50.928199768066406</v>
      </c>
      <c r="AH479" s="5">
        <v>500.11846923828125</v>
      </c>
      <c r="AI479" s="5">
        <v>1699.0675048828125</v>
      </c>
      <c r="AJ479" s="5">
        <v>17.56889533996582</v>
      </c>
      <c r="AK479" s="5">
        <v>92.324081420898438</v>
      </c>
      <c r="AL479" s="5">
        <v>7.5081596374511719</v>
      </c>
      <c r="AM479" s="5">
        <v>-4.8396587371826172E-3</v>
      </c>
      <c r="AN479" s="5">
        <v>1</v>
      </c>
      <c r="AO479" s="5">
        <v>-0.21956524252891541</v>
      </c>
      <c r="AP479" s="5">
        <v>2.737391471862793</v>
      </c>
      <c r="AQ479" s="5">
        <v>1</v>
      </c>
      <c r="AR479" s="5">
        <v>0</v>
      </c>
      <c r="AS479" s="5">
        <v>0.15999999642372131</v>
      </c>
      <c r="AT479" s="5">
        <v>111115</v>
      </c>
      <c r="AU479" s="5">
        <v>0.83353078206380193</v>
      </c>
      <c r="AV479" s="5">
        <v>4.3563276748488401E-3</v>
      </c>
      <c r="AW479" s="5">
        <v>301.25882949829099</v>
      </c>
      <c r="AX479" s="5">
        <v>299.65509834289549</v>
      </c>
      <c r="AY479" s="5">
        <v>271.8507947049111</v>
      </c>
      <c r="AZ479" s="5">
        <v>0.71950121508647458</v>
      </c>
      <c r="BA479" s="5">
        <v>3.8189823430143863</v>
      </c>
      <c r="BB479" s="5">
        <v>41.36496441923898</v>
      </c>
      <c r="BC479" s="5">
        <v>22.18870823942941</v>
      </c>
      <c r="BD479" s="5">
        <v>27.306963920593262</v>
      </c>
      <c r="BE479" s="5">
        <v>3.6441974848790362</v>
      </c>
      <c r="BF479" s="5">
        <v>0.19038778336629711</v>
      </c>
      <c r="BG479" s="5">
        <v>1.7704302368927456</v>
      </c>
      <c r="BH479" s="5">
        <v>1.8737672479862906</v>
      </c>
      <c r="BI479" s="5">
        <v>0.12015021685603741</v>
      </c>
      <c r="BJ479" s="5">
        <v>32.753349837174888</v>
      </c>
      <c r="BK479" s="5">
        <v>0.64908841194014821</v>
      </c>
      <c r="BL479" s="5">
        <v>48.392504382655844</v>
      </c>
      <c r="BM479" s="5">
        <v>536.53795662655466</v>
      </c>
      <c r="BN479" s="5">
        <v>1.9013649982894357E-2</v>
      </c>
    </row>
    <row r="480" spans="1:66" s="5" customFormat="1">
      <c r="A480" s="5" t="s">
        <v>835</v>
      </c>
      <c r="B480" s="5" t="s">
        <v>136</v>
      </c>
      <c r="C480" s="5">
        <v>20190710</v>
      </c>
      <c r="D480" s="5" t="s">
        <v>338</v>
      </c>
      <c r="E480" s="5" t="s">
        <v>0</v>
      </c>
      <c r="G480" s="5">
        <v>1700</v>
      </c>
      <c r="H480" s="5">
        <v>675</v>
      </c>
      <c r="I480" s="5">
        <v>26.2</v>
      </c>
      <c r="K480" s="5">
        <v>67</v>
      </c>
      <c r="L480" s="5" t="s">
        <v>848</v>
      </c>
      <c r="M480" s="5">
        <v>26597.999999932945</v>
      </c>
      <c r="N480" s="5">
        <v>0</v>
      </c>
      <c r="O480" s="5">
        <v>23.395629089720572</v>
      </c>
      <c r="P480" s="5">
        <v>0.20063964212974714</v>
      </c>
      <c r="Q480" s="5">
        <v>426.79362017384915</v>
      </c>
      <c r="R480" s="5">
        <v>4.2874143225364101</v>
      </c>
      <c r="S480" s="5">
        <v>2.0484241310040261</v>
      </c>
      <c r="T480" s="5">
        <v>28.090122222900391</v>
      </c>
      <c r="U480" s="5">
        <v>6</v>
      </c>
      <c r="V480" s="5">
        <v>1.4200000166893005</v>
      </c>
      <c r="W480" s="5">
        <v>1</v>
      </c>
      <c r="X480" s="5">
        <v>2.8400000333786011</v>
      </c>
      <c r="Y480" s="5">
        <v>26.495523452758789</v>
      </c>
      <c r="Z480" s="5">
        <v>28.090122222900391</v>
      </c>
      <c r="AA480" s="5">
        <v>26.221506118774414</v>
      </c>
      <c r="AB480" s="5">
        <v>675.44464111328125</v>
      </c>
      <c r="AC480" s="5">
        <v>644.0615234375</v>
      </c>
      <c r="AD480" s="5">
        <v>14.086581230163574</v>
      </c>
      <c r="AE480" s="5">
        <v>19.132198333740234</v>
      </c>
      <c r="AF480" s="5">
        <v>37.660682678222656</v>
      </c>
      <c r="AG480" s="5">
        <v>50.841255187988281</v>
      </c>
      <c r="AH480" s="5">
        <v>500.08392333984375</v>
      </c>
      <c r="AI480" s="5">
        <v>1699.4794921875</v>
      </c>
      <c r="AJ480" s="5">
        <v>25.277563095092773</v>
      </c>
      <c r="AK480" s="5">
        <v>92.325965881347656</v>
      </c>
      <c r="AL480" s="5">
        <v>7.3321342468261719</v>
      </c>
      <c r="AM480" s="5">
        <v>-9.3066692352294922E-3</v>
      </c>
      <c r="AN480" s="5">
        <v>1</v>
      </c>
      <c r="AO480" s="5">
        <v>-0.21956524252891541</v>
      </c>
      <c r="AP480" s="5">
        <v>2.737391471862793</v>
      </c>
      <c r="AQ480" s="5">
        <v>1</v>
      </c>
      <c r="AR480" s="5">
        <v>0</v>
      </c>
      <c r="AS480" s="5">
        <v>0.15999999642372131</v>
      </c>
      <c r="AT480" s="5">
        <v>111115</v>
      </c>
      <c r="AU480" s="5">
        <v>0.83347320556640614</v>
      </c>
      <c r="AV480" s="5">
        <v>4.2874143225364097E-3</v>
      </c>
      <c r="AW480" s="5">
        <v>301.24012222290037</v>
      </c>
      <c r="AX480" s="5">
        <v>299.64552345275877</v>
      </c>
      <c r="AY480" s="5">
        <v>271.91671267218771</v>
      </c>
      <c r="AZ480" s="5">
        <v>0.75743959071467892</v>
      </c>
      <c r="BA480" s="5">
        <v>3.8148228216001034</v>
      </c>
      <c r="BB480" s="5">
        <v>41.319067557903566</v>
      </c>
      <c r="BC480" s="5">
        <v>22.186869224163331</v>
      </c>
      <c r="BD480" s="5">
        <v>27.29282283782959</v>
      </c>
      <c r="BE480" s="5">
        <v>3.6411788442154456</v>
      </c>
      <c r="BF480" s="5">
        <v>0.18740023519895951</v>
      </c>
      <c r="BG480" s="5">
        <v>1.7663986905960773</v>
      </c>
      <c r="BH480" s="5">
        <v>1.8747801536193682</v>
      </c>
      <c r="BI480" s="5">
        <v>0.11824677526613421</v>
      </c>
      <c r="BJ480" s="5">
        <v>39.404133214547649</v>
      </c>
      <c r="BK480" s="5">
        <v>0.66265970663168394</v>
      </c>
      <c r="BL480" s="5">
        <v>48.283610506993405</v>
      </c>
      <c r="BM480" s="5">
        <v>632.94036185302321</v>
      </c>
      <c r="BN480" s="5">
        <v>1.7847265091880272E-2</v>
      </c>
    </row>
    <row r="481" spans="1:66" s="5" customFormat="1">
      <c r="A481" s="5" t="s">
        <v>835</v>
      </c>
      <c r="B481" s="5" t="s">
        <v>136</v>
      </c>
      <c r="C481" s="5">
        <v>20190710</v>
      </c>
      <c r="D481" s="5" t="s">
        <v>338</v>
      </c>
      <c r="E481" s="5" t="s">
        <v>0</v>
      </c>
      <c r="G481" s="5">
        <v>1700</v>
      </c>
      <c r="H481" s="5">
        <v>800</v>
      </c>
      <c r="I481" s="5">
        <v>26.2</v>
      </c>
      <c r="K481" s="5">
        <v>68</v>
      </c>
      <c r="L481" s="5" t="s">
        <v>849</v>
      </c>
      <c r="M481" s="5">
        <v>26696.499999921769</v>
      </c>
      <c r="N481" s="5">
        <v>0</v>
      </c>
      <c r="O481" s="5">
        <v>25.957714961124644</v>
      </c>
      <c r="P481" s="5">
        <v>0.19895327982122102</v>
      </c>
      <c r="Q481" s="5">
        <v>519.64754240156503</v>
      </c>
      <c r="R481" s="5">
        <v>4.2810212770643368</v>
      </c>
      <c r="S481" s="5">
        <v>2.0616540284707083</v>
      </c>
      <c r="T481" s="5">
        <v>28.108327865600586</v>
      </c>
      <c r="U481" s="5">
        <v>6</v>
      </c>
      <c r="V481" s="5">
        <v>1.4200000166893005</v>
      </c>
      <c r="W481" s="5">
        <v>1</v>
      </c>
      <c r="X481" s="5">
        <v>2.8400000333786011</v>
      </c>
      <c r="Y481" s="5">
        <v>26.520284652709961</v>
      </c>
      <c r="Z481" s="5">
        <v>28.108327865600586</v>
      </c>
      <c r="AA481" s="5">
        <v>26.22227668762207</v>
      </c>
      <c r="AB481" s="5">
        <v>799.4200439453125</v>
      </c>
      <c r="AC481" s="5">
        <v>764.35247802734375</v>
      </c>
      <c r="AD481" s="5">
        <v>13.994204521179199</v>
      </c>
      <c r="AE481" s="5">
        <v>19.03245735168457</v>
      </c>
      <c r="AF481" s="5">
        <v>37.301750183105469</v>
      </c>
      <c r="AG481" s="5">
        <v>50.503337860107422</v>
      </c>
      <c r="AH481" s="5">
        <v>500.11895751953125</v>
      </c>
      <c r="AI481" s="5">
        <v>1699.2001953125</v>
      </c>
      <c r="AJ481" s="5">
        <v>22.912582397460938</v>
      </c>
      <c r="AK481" s="5">
        <v>92.327369689941406</v>
      </c>
      <c r="AL481" s="5">
        <v>6.9441337585449219</v>
      </c>
      <c r="AM481" s="5">
        <v>-6.9377422332763672E-3</v>
      </c>
      <c r="AN481" s="5">
        <v>1</v>
      </c>
      <c r="AO481" s="5">
        <v>-0.21956524252891541</v>
      </c>
      <c r="AP481" s="5">
        <v>2.737391471862793</v>
      </c>
      <c r="AQ481" s="5">
        <v>1</v>
      </c>
      <c r="AR481" s="5">
        <v>0</v>
      </c>
      <c r="AS481" s="5">
        <v>0.15999999642372131</v>
      </c>
      <c r="AT481" s="5">
        <v>111115</v>
      </c>
      <c r="AU481" s="5">
        <v>0.83353159586588532</v>
      </c>
      <c r="AV481" s="5">
        <v>4.2810212770643371E-3</v>
      </c>
      <c r="AW481" s="5">
        <v>301.25832786560056</v>
      </c>
      <c r="AX481" s="5">
        <v>299.67028465270994</v>
      </c>
      <c r="AY481" s="5">
        <v>271.87202517318656</v>
      </c>
      <c r="AZ481" s="5">
        <v>0.76107601645028</v>
      </c>
      <c r="BA481" s="5">
        <v>3.8188707544877327</v>
      </c>
      <c r="BB481" s="5">
        <v>41.362282574630512</v>
      </c>
      <c r="BC481" s="5">
        <v>22.329825222945942</v>
      </c>
      <c r="BD481" s="5">
        <v>27.314306259155273</v>
      </c>
      <c r="BE481" s="5">
        <v>3.6457656859422496</v>
      </c>
      <c r="BF481" s="5">
        <v>0.18592826644582852</v>
      </c>
      <c r="BG481" s="5">
        <v>1.7572167260170244</v>
      </c>
      <c r="BH481" s="5">
        <v>1.8885489599252252</v>
      </c>
      <c r="BI481" s="5">
        <v>0.11730916089337831</v>
      </c>
      <c r="BJ481" s="5">
        <v>47.977690755778802</v>
      </c>
      <c r="BK481" s="5">
        <v>0.67985328410615198</v>
      </c>
      <c r="BL481" s="5">
        <v>47.977432064474499</v>
      </c>
      <c r="BM481" s="5">
        <v>752.01342352535153</v>
      </c>
      <c r="BN481" s="5">
        <v>1.6560668561714405E-2</v>
      </c>
    </row>
    <row r="482" spans="1:66" s="5" customFormat="1">
      <c r="A482" s="5" t="s">
        <v>835</v>
      </c>
      <c r="B482" s="5" t="s">
        <v>136</v>
      </c>
      <c r="C482" s="5">
        <v>20190710</v>
      </c>
      <c r="D482" s="5" t="s">
        <v>338</v>
      </c>
      <c r="E482" s="5" t="s">
        <v>0</v>
      </c>
      <c r="G482" s="5">
        <v>1700</v>
      </c>
      <c r="H482" s="5">
        <v>1000</v>
      </c>
      <c r="I482" s="5">
        <v>26.2</v>
      </c>
      <c r="K482" s="5">
        <v>69</v>
      </c>
      <c r="L482" s="5" t="s">
        <v>850</v>
      </c>
      <c r="M482" s="5">
        <v>26819.499999899417</v>
      </c>
      <c r="N482" s="5">
        <v>0</v>
      </c>
      <c r="O482" s="5">
        <v>27.885174614496979</v>
      </c>
      <c r="P482" s="5">
        <v>0.19223521808235239</v>
      </c>
      <c r="Q482" s="5">
        <v>687.02785411680065</v>
      </c>
      <c r="R482" s="5">
        <v>4.160853461395007</v>
      </c>
      <c r="S482" s="5">
        <v>2.0696728301067839</v>
      </c>
      <c r="T482" s="5">
        <v>28.040739059448242</v>
      </c>
      <c r="U482" s="5">
        <v>6</v>
      </c>
      <c r="V482" s="5">
        <v>1.4200000166893005</v>
      </c>
      <c r="W482" s="5">
        <v>1</v>
      </c>
      <c r="X482" s="5">
        <v>2.8400000333786011</v>
      </c>
      <c r="Y482" s="5">
        <v>26.490379333496094</v>
      </c>
      <c r="Z482" s="5">
        <v>28.040739059448242</v>
      </c>
      <c r="AA482" s="5">
        <v>26.219057083129883</v>
      </c>
      <c r="AB482" s="5">
        <v>1001.0589599609375</v>
      </c>
      <c r="AC482" s="5">
        <v>962.795166015625</v>
      </c>
      <c r="AD482" s="5">
        <v>13.884458541870117</v>
      </c>
      <c r="AE482" s="5">
        <v>18.78297233581543</v>
      </c>
      <c r="AF482" s="5">
        <v>36.962928771972656</v>
      </c>
      <c r="AG482" s="5">
        <v>49.928726196289063</v>
      </c>
      <c r="AH482" s="5">
        <v>500.07415771484375</v>
      </c>
      <c r="AI482" s="5">
        <v>1700.5413818359375</v>
      </c>
      <c r="AJ482" s="5">
        <v>16.291435241699219</v>
      </c>
      <c r="AK482" s="5">
        <v>92.327705383300781</v>
      </c>
      <c r="AL482" s="5">
        <v>5.9288139343261719</v>
      </c>
      <c r="AM482" s="5">
        <v>1.5118122100830078E-3</v>
      </c>
      <c r="AN482" s="5">
        <v>1</v>
      </c>
      <c r="AO482" s="5">
        <v>-0.21956524252891541</v>
      </c>
      <c r="AP482" s="5">
        <v>2.737391471862793</v>
      </c>
      <c r="AQ482" s="5">
        <v>1</v>
      </c>
      <c r="AR482" s="5">
        <v>0</v>
      </c>
      <c r="AS482" s="5">
        <v>0.15999999642372131</v>
      </c>
      <c r="AT482" s="5">
        <v>111115</v>
      </c>
      <c r="AU482" s="5">
        <v>0.83345692952473949</v>
      </c>
      <c r="AV482" s="5">
        <v>4.1608534613950072E-3</v>
      </c>
      <c r="AW482" s="5">
        <v>301.19073905944822</v>
      </c>
      <c r="AX482" s="5">
        <v>299.64037933349607</v>
      </c>
      <c r="AY482" s="5">
        <v>272.0866150121401</v>
      </c>
      <c r="AZ482" s="5">
        <v>0.83150070404582166</v>
      </c>
      <c r="BA482" s="5">
        <v>3.8038615661506396</v>
      </c>
      <c r="BB482" s="5">
        <v>41.199567890903531</v>
      </c>
      <c r="BC482" s="5">
        <v>22.416595555088101</v>
      </c>
      <c r="BD482" s="5">
        <v>27.265559196472168</v>
      </c>
      <c r="BE482" s="5">
        <v>3.6353651424736189</v>
      </c>
      <c r="BF482" s="5">
        <v>0.18004804393306278</v>
      </c>
      <c r="BG482" s="5">
        <v>1.7341887360438559</v>
      </c>
      <c r="BH482" s="5">
        <v>1.9011764064297629</v>
      </c>
      <c r="BI482" s="5">
        <v>0.11356498459103288</v>
      </c>
      <c r="BJ482" s="5">
        <v>63.431705305017324</v>
      </c>
      <c r="BK482" s="5">
        <v>0.71357634351235522</v>
      </c>
      <c r="BL482" s="5">
        <v>47.464023972438696</v>
      </c>
      <c r="BM482" s="5">
        <v>949.53988950607277</v>
      </c>
      <c r="BN482" s="5">
        <v>1.3938778254661822E-2</v>
      </c>
    </row>
    <row r="483" spans="1:66" s="5" customFormat="1">
      <c r="A483" s="5" t="s">
        <v>835</v>
      </c>
      <c r="B483" s="5" t="s">
        <v>136</v>
      </c>
      <c r="C483" s="5">
        <v>20190710</v>
      </c>
      <c r="D483" s="5" t="s">
        <v>338</v>
      </c>
      <c r="E483" s="5" t="s">
        <v>0</v>
      </c>
      <c r="G483" s="5">
        <v>1700</v>
      </c>
      <c r="H483" s="5">
        <v>1400</v>
      </c>
      <c r="I483" s="5">
        <v>26.2</v>
      </c>
      <c r="K483" s="5">
        <v>70</v>
      </c>
      <c r="L483" s="5" t="s">
        <v>851</v>
      </c>
      <c r="M483" s="5">
        <v>26956.999999910593</v>
      </c>
      <c r="N483" s="5">
        <v>0</v>
      </c>
      <c r="O483" s="5">
        <v>29.171583778784203</v>
      </c>
      <c r="P483" s="5">
        <v>0.17489528372006058</v>
      </c>
      <c r="Q483" s="5">
        <v>1033.7388464527119</v>
      </c>
      <c r="R483" s="5">
        <v>3.8765521262918612</v>
      </c>
      <c r="S483" s="5">
        <v>2.1076916734307733</v>
      </c>
      <c r="T483" s="5">
        <v>28.053911209106445</v>
      </c>
      <c r="U483" s="5">
        <v>6</v>
      </c>
      <c r="V483" s="5">
        <v>1.4200000166893005</v>
      </c>
      <c r="W483" s="5">
        <v>1</v>
      </c>
      <c r="X483" s="5">
        <v>2.8400000333786011</v>
      </c>
      <c r="Y483" s="5">
        <v>26.468252182006836</v>
      </c>
      <c r="Z483" s="5">
        <v>28.053911209106445</v>
      </c>
      <c r="AA483" s="5">
        <v>26.226716995239258</v>
      </c>
      <c r="AB483" s="5">
        <v>1400.6751708984375</v>
      </c>
      <c r="AC483" s="5">
        <v>1359.354248046875</v>
      </c>
      <c r="AD483" s="5">
        <v>13.837514877319336</v>
      </c>
      <c r="AE483" s="5">
        <v>18.402830123901367</v>
      </c>
      <c r="AF483" s="5">
        <v>36.932464599609375</v>
      </c>
      <c r="AG483" s="5">
        <v>48.985965728759766</v>
      </c>
      <c r="AH483" s="5">
        <v>500.10293579101563</v>
      </c>
      <c r="AI483" s="5">
        <v>1700.7301025390625</v>
      </c>
      <c r="AJ483" s="5">
        <v>21.379148483276367</v>
      </c>
      <c r="AK483" s="5">
        <v>92.32769775390625</v>
      </c>
      <c r="AL483" s="5">
        <v>3.0047416687011719</v>
      </c>
      <c r="AM483" s="5">
        <v>1.2665987014770508E-2</v>
      </c>
      <c r="AN483" s="5">
        <v>1</v>
      </c>
      <c r="AO483" s="5">
        <v>-0.21956524252891541</v>
      </c>
      <c r="AP483" s="5">
        <v>2.737391471862793</v>
      </c>
      <c r="AQ483" s="5">
        <v>1</v>
      </c>
      <c r="AR483" s="5">
        <v>0</v>
      </c>
      <c r="AS483" s="5">
        <v>0.15999999642372131</v>
      </c>
      <c r="AT483" s="5">
        <v>111115</v>
      </c>
      <c r="AU483" s="5">
        <v>0.83350489298502595</v>
      </c>
      <c r="AV483" s="5">
        <v>3.8765521262918612E-3</v>
      </c>
      <c r="AW483" s="5">
        <v>301.20391120910642</v>
      </c>
      <c r="AX483" s="5">
        <v>299.61825218200681</v>
      </c>
      <c r="AY483" s="5">
        <v>272.11681032396518</v>
      </c>
      <c r="AZ483" s="5">
        <v>0.97489983336330621</v>
      </c>
      <c r="BA483" s="5">
        <v>3.8067826109268199</v>
      </c>
      <c r="BB483" s="5">
        <v>41.231209090402778</v>
      </c>
      <c r="BC483" s="5">
        <v>22.828378966501411</v>
      </c>
      <c r="BD483" s="5">
        <v>27.261081695556641</v>
      </c>
      <c r="BE483" s="5">
        <v>3.6344111346488646</v>
      </c>
      <c r="BF483" s="5">
        <v>0.16474953832915368</v>
      </c>
      <c r="BG483" s="5">
        <v>1.6990909374960466</v>
      </c>
      <c r="BH483" s="5">
        <v>1.935320197152818</v>
      </c>
      <c r="BI483" s="5">
        <v>0.10383433546203194</v>
      </c>
      <c r="BJ483" s="5">
        <v>95.442727771757689</v>
      </c>
      <c r="BK483" s="5">
        <v>0.76046317428881505</v>
      </c>
      <c r="BL483" s="5">
        <v>46.242203458316169</v>
      </c>
      <c r="BM483" s="5">
        <v>1345.4874742304999</v>
      </c>
      <c r="BN483" s="5">
        <v>1.0025796138097383E-2</v>
      </c>
    </row>
    <row r="484" spans="1:66" s="5" customFormat="1">
      <c r="A484" s="5" t="s">
        <v>835</v>
      </c>
      <c r="B484" s="5" t="s">
        <v>136</v>
      </c>
      <c r="C484" s="5">
        <v>20190710</v>
      </c>
      <c r="D484" s="5" t="s">
        <v>338</v>
      </c>
      <c r="E484" s="5" t="s">
        <v>0</v>
      </c>
      <c r="G484" s="5">
        <v>1700</v>
      </c>
      <c r="H484" s="5">
        <v>1800</v>
      </c>
      <c r="I484" s="5">
        <v>26.2</v>
      </c>
      <c r="K484" s="5">
        <v>71</v>
      </c>
      <c r="L484" s="5" t="s">
        <v>852</v>
      </c>
      <c r="M484" s="5">
        <v>27077.999999932945</v>
      </c>
      <c r="N484" s="5">
        <v>0</v>
      </c>
      <c r="O484" s="5">
        <v>29.397849384518157</v>
      </c>
      <c r="P484" s="5">
        <v>0.1515565293819976</v>
      </c>
      <c r="Q484" s="5">
        <v>1371.8851895434077</v>
      </c>
      <c r="R484" s="5">
        <v>3.4660488165401615</v>
      </c>
      <c r="S484" s="5">
        <v>2.1580675826158053</v>
      </c>
      <c r="T484" s="5">
        <v>28.114002227783203</v>
      </c>
      <c r="U484" s="5">
        <v>6</v>
      </c>
      <c r="V484" s="5">
        <v>1.4200000166893005</v>
      </c>
      <c r="W484" s="5">
        <v>1</v>
      </c>
      <c r="X484" s="5">
        <v>2.8400000333786011</v>
      </c>
      <c r="Y484" s="5">
        <v>26.459808349609375</v>
      </c>
      <c r="Z484" s="5">
        <v>28.114002227783203</v>
      </c>
      <c r="AA484" s="5">
        <v>26.22119140625</v>
      </c>
      <c r="AB484" s="5">
        <v>1798.8458251953125</v>
      </c>
      <c r="AC484" s="5">
        <v>1756.2701416015625</v>
      </c>
      <c r="AD484" s="5">
        <v>13.918732643127441</v>
      </c>
      <c r="AE484" s="5">
        <v>18.00248908996582</v>
      </c>
      <c r="AF484" s="5">
        <v>37.248897552490234</v>
      </c>
      <c r="AG484" s="5">
        <v>47.942405700683594</v>
      </c>
      <c r="AH484" s="5">
        <v>500.0765380859375</v>
      </c>
      <c r="AI484" s="5">
        <v>1699.8099365234375</v>
      </c>
      <c r="AJ484" s="5">
        <v>20.344455718994141</v>
      </c>
      <c r="AK484" s="5">
        <v>92.324211120605469</v>
      </c>
      <c r="AL484" s="5">
        <v>-1.1388130187988281</v>
      </c>
      <c r="AM484" s="5">
        <v>2.0543336868286133E-2</v>
      </c>
      <c r="AN484" s="5">
        <v>1</v>
      </c>
      <c r="AO484" s="5">
        <v>-0.21956524252891541</v>
      </c>
      <c r="AP484" s="5">
        <v>2.737391471862793</v>
      </c>
      <c r="AQ484" s="5">
        <v>1</v>
      </c>
      <c r="AR484" s="5">
        <v>0</v>
      </c>
      <c r="AS484" s="5">
        <v>0.15999999642372131</v>
      </c>
      <c r="AT484" s="5">
        <v>111115</v>
      </c>
      <c r="AU484" s="5">
        <v>0.83346089680989577</v>
      </c>
      <c r="AV484" s="5">
        <v>3.4660488165401617E-3</v>
      </c>
      <c r="AW484" s="5">
        <v>301.26400222778318</v>
      </c>
      <c r="AX484" s="5">
        <v>299.60980834960935</v>
      </c>
      <c r="AY484" s="5">
        <v>271.96958376475595</v>
      </c>
      <c r="AZ484" s="5">
        <v>1.177133108868319</v>
      </c>
      <c r="BA484" s="5">
        <v>3.820133186054206</v>
      </c>
      <c r="BB484" s="5">
        <v>41.377371544110666</v>
      </c>
      <c r="BC484" s="5">
        <v>23.374882454144846</v>
      </c>
      <c r="BD484" s="5">
        <v>27.286905288696289</v>
      </c>
      <c r="BE484" s="5">
        <v>3.6399162963984359</v>
      </c>
      <c r="BF484" s="5">
        <v>0.14387845908099006</v>
      </c>
      <c r="BG484" s="5">
        <v>1.6620656034384009</v>
      </c>
      <c r="BH484" s="5">
        <v>1.977850692960035</v>
      </c>
      <c r="BI484" s="5">
        <v>9.0583720147776992E-2</v>
      </c>
      <c r="BJ484" s="5">
        <v>126.65821787263742</v>
      </c>
      <c r="BK484" s="5">
        <v>0.78113563343528125</v>
      </c>
      <c r="BL484" s="5">
        <v>44.72902515056947</v>
      </c>
      <c r="BM484" s="5">
        <v>1742.29581195274</v>
      </c>
      <c r="BN484" s="5">
        <v>7.5471520706865683E-3</v>
      </c>
    </row>
    <row r="485" spans="1:66" s="5" customFormat="1"/>
    <row r="486" spans="1:66" s="5" customFormat="1">
      <c r="A486" s="5" t="s">
        <v>853</v>
      </c>
      <c r="B486" s="5" t="s">
        <v>136</v>
      </c>
      <c r="C486" s="5">
        <v>20190710</v>
      </c>
      <c r="D486" s="5" t="s">
        <v>338</v>
      </c>
      <c r="E486" s="5" t="s">
        <v>0</v>
      </c>
      <c r="G486" s="5">
        <v>1700</v>
      </c>
      <c r="H486" s="5">
        <v>400</v>
      </c>
      <c r="I486" s="5">
        <v>26.2</v>
      </c>
      <c r="K486" s="2">
        <v>73</v>
      </c>
      <c r="L486" s="2" t="s">
        <v>854</v>
      </c>
      <c r="M486" s="2">
        <v>30746.499999921769</v>
      </c>
      <c r="N486" s="2">
        <v>0</v>
      </c>
      <c r="O486" s="3">
        <f t="shared" ref="O486:O503" si="588">(AB486-AC486*(1000-AD486)/(1000-AE486))*AU486</f>
        <v>11.56918373762444</v>
      </c>
      <c r="P486" s="3">
        <f t="shared" ref="P486:P503" si="589">IF(BF486&lt;&gt;0,1/(1/BF486-1/X486),0)</f>
        <v>0.12346117932333098</v>
      </c>
      <c r="Q486" s="3">
        <f t="shared" ref="Q486:Q503" si="590">((BI486-AV486/2)*AC486-O486)/(BI486+AV486/2)</f>
        <v>216.93059848851925</v>
      </c>
      <c r="R486" s="3">
        <f t="shared" ref="R486:R503" si="591">AV486*1000</f>
        <v>2.8929854653838496</v>
      </c>
      <c r="S486" s="3">
        <f t="shared" ref="S486:S503" si="592">(BA486-BG486)</f>
        <v>2.186553392373169</v>
      </c>
      <c r="T486" s="3">
        <f t="shared" ref="T486:T503" si="593">(Z486+AZ486*N486)</f>
        <v>28.692399978637695</v>
      </c>
      <c r="U486" s="2">
        <v>6</v>
      </c>
      <c r="V486" s="3">
        <f t="shared" ref="V486:V503" si="594">(U486*AO486+AP486)</f>
        <v>1.4200000166893005</v>
      </c>
      <c r="W486" s="2">
        <v>1</v>
      </c>
      <c r="X486" s="3">
        <f t="shared" ref="X486:X503" si="595">V486*(W486+1)*(W486+1)/(W486*W486+1)</f>
        <v>2.8400000333786011</v>
      </c>
      <c r="Y486" s="2">
        <v>26.424140930175781</v>
      </c>
      <c r="Z486" s="2">
        <v>28.692399978637695</v>
      </c>
      <c r="AA486" s="2">
        <v>26.224401473999023</v>
      </c>
      <c r="AB486" s="2">
        <v>399.34396362304688</v>
      </c>
      <c r="AC486" s="2">
        <v>384.12960815429688</v>
      </c>
      <c r="AD486" s="2">
        <v>15.712342262268066</v>
      </c>
      <c r="AE486" s="2">
        <v>19.1170654296875</v>
      </c>
      <c r="AF486" s="2">
        <v>42.022739410400391</v>
      </c>
      <c r="AG486" s="2">
        <v>50.987812042236328</v>
      </c>
      <c r="AH486" s="2">
        <v>500.0723876953125</v>
      </c>
      <c r="AI486" s="2">
        <v>1698.7630615234375</v>
      </c>
      <c r="AJ486" s="2">
        <v>20.835575103759766</v>
      </c>
      <c r="AK486" s="2">
        <v>92.283370971679688</v>
      </c>
      <c r="AL486" s="2">
        <v>7.4091606140136719</v>
      </c>
      <c r="AM486" s="2">
        <v>6.8314075469970703E-3</v>
      </c>
      <c r="AN486" s="2">
        <v>1</v>
      </c>
      <c r="AO486" s="2">
        <v>-0.21956524252891541</v>
      </c>
      <c r="AP486" s="2">
        <v>2.737391471862793</v>
      </c>
      <c r="AQ486" s="2">
        <v>1</v>
      </c>
      <c r="AR486" s="2">
        <v>0</v>
      </c>
      <c r="AS486" s="2">
        <v>0.15999999642372131</v>
      </c>
      <c r="AT486" s="2">
        <v>111115</v>
      </c>
      <c r="AU486" s="3">
        <f t="shared" ref="AU486:AU503" si="596">AH486*0.000001/(U486*0.0001)</f>
        <v>0.83345397949218736</v>
      </c>
      <c r="AV486" s="3">
        <f t="shared" ref="AV486:AV503" si="597">(AE486-AD486)/(1000-AE486)*AU486</f>
        <v>2.8929854653838498E-3</v>
      </c>
      <c r="AW486" s="3">
        <f t="shared" ref="AW486:AW503" si="598">(Z486+273.15)</f>
        <v>301.84239997863767</v>
      </c>
      <c r="AX486" s="3">
        <f t="shared" ref="AX486:AX503" si="599">(Y486+273.15)</f>
        <v>299.57414093017576</v>
      </c>
      <c r="AY486" s="3">
        <f t="shared" ref="AY486:AY503" si="600">(AI486*AQ486+AJ486*AR486)*AS486</f>
        <v>271.80208376849987</v>
      </c>
      <c r="AZ486" s="3">
        <f t="shared" ref="AZ486:AZ503" si="601">((AY486+0.00000010773*(AX486^4-AW486^4))-AV486*44100)/(V486*51.4+0.00000043092*AW486^3)</f>
        <v>1.3866679317244821</v>
      </c>
      <c r="BA486" s="3">
        <f t="shared" ref="BA486:BA503" si="602">0.61365*EXP(17.502*T486/(240.97+T486))</f>
        <v>3.9507406333108936</v>
      </c>
      <c r="BB486" s="3">
        <f t="shared" ref="BB486:BB503" si="603">BA486*1000/AK486</f>
        <v>42.810970077407703</v>
      </c>
      <c r="BC486" s="3">
        <f t="shared" ref="BC486:BC503" si="604">(BB486-AE486)</f>
        <v>23.693904647720203</v>
      </c>
      <c r="BD486" s="3">
        <f t="shared" ref="BD486:BD503" si="605">IF(N486,Z486,(Y486+Z486)/2)</f>
        <v>27.558270454406738</v>
      </c>
      <c r="BE486" s="3">
        <f t="shared" ref="BE486:BE503" si="606">0.61365*EXP(17.502*BD486/(240.97+BD486))</f>
        <v>3.6982084079353981</v>
      </c>
      <c r="BF486" s="3">
        <f t="shared" ref="BF486:BF503" si="607">IF(BC486&lt;&gt;0,(1000-(BB486+AE486)/2)/BC486*AV486,0)</f>
        <v>0.11831764556133172</v>
      </c>
      <c r="BG486" s="3">
        <f t="shared" ref="BG486:BG503" si="608">AE486*AK486/1000</f>
        <v>1.7641872409377246</v>
      </c>
      <c r="BH486" s="3">
        <f t="shared" ref="BH486:BH503" si="609">(BE486-BG486)</f>
        <v>1.9340211669976735</v>
      </c>
      <c r="BI486" s="3">
        <f t="shared" ref="BI486:BI503" si="610">1/(1.6/P486+1.37/X486)</f>
        <v>7.4394058812356265E-2</v>
      </c>
      <c r="BJ486" s="3">
        <f t="shared" ref="BJ486:BJ503" si="611">Q486*AK486*0.001</f>
        <v>20.019086895424522</v>
      </c>
      <c r="BK486" s="3">
        <f t="shared" ref="BK486:BK503" si="612">Q486/AC486</f>
        <v>0.56473282424348492</v>
      </c>
      <c r="BL486" s="3">
        <f t="shared" ref="BL486:BL503" si="613">(1-AV486*AK486/BA486/P486)*100</f>
        <v>45.265549581798446</v>
      </c>
      <c r="BM486" s="3">
        <f t="shared" ref="BM486:BM503" si="614">(AC486-O486/(X486/1.35))</f>
        <v>378.63017228731462</v>
      </c>
      <c r="BN486" s="3">
        <f t="shared" ref="BN486:BN503" si="615">O486*BL486/100/BM486</f>
        <v>1.3831054639221645E-2</v>
      </c>
    </row>
    <row r="487" spans="1:66" s="5" customFormat="1">
      <c r="A487" s="5" t="s">
        <v>853</v>
      </c>
      <c r="B487" s="5" t="s">
        <v>136</v>
      </c>
      <c r="C487" s="5">
        <v>20190710</v>
      </c>
      <c r="D487" s="5" t="s">
        <v>338</v>
      </c>
      <c r="E487" s="5" t="s">
        <v>0</v>
      </c>
      <c r="G487" s="5">
        <v>1700</v>
      </c>
      <c r="H487" s="5">
        <v>325</v>
      </c>
      <c r="I487" s="5">
        <v>26.2</v>
      </c>
      <c r="K487" s="2">
        <v>74</v>
      </c>
      <c r="L487" s="2" t="s">
        <v>855</v>
      </c>
      <c r="M487" s="2">
        <v>30836.499999921769</v>
      </c>
      <c r="N487" s="2">
        <v>0</v>
      </c>
      <c r="O487" s="3">
        <f t="shared" si="588"/>
        <v>9.198433970465139</v>
      </c>
      <c r="P487" s="3">
        <f t="shared" si="589"/>
        <v>0.12680378301930748</v>
      </c>
      <c r="Q487" s="3">
        <f t="shared" si="590"/>
        <v>181.99408887335002</v>
      </c>
      <c r="R487" s="3">
        <f t="shared" si="591"/>
        <v>2.9644362037820313</v>
      </c>
      <c r="S487" s="3">
        <f t="shared" si="592"/>
        <v>2.1838442052533651</v>
      </c>
      <c r="T487" s="3">
        <f t="shared" si="593"/>
        <v>28.727544784545898</v>
      </c>
      <c r="U487" s="2">
        <v>6</v>
      </c>
      <c r="V487" s="3">
        <f t="shared" si="594"/>
        <v>1.4200000166893005</v>
      </c>
      <c r="W487" s="2">
        <v>1</v>
      </c>
      <c r="X487" s="3">
        <f t="shared" si="595"/>
        <v>2.8400000333786011</v>
      </c>
      <c r="Y487" s="2">
        <v>26.421796798706055</v>
      </c>
      <c r="Z487" s="2">
        <v>28.727544784545898</v>
      </c>
      <c r="AA487" s="2">
        <v>26.22100830078125</v>
      </c>
      <c r="AB487" s="2">
        <v>324.23660278320313</v>
      </c>
      <c r="AC487" s="2">
        <v>312.09036254882813</v>
      </c>
      <c r="AD487" s="2">
        <v>15.744441032409668</v>
      </c>
      <c r="AE487" s="2">
        <v>19.232748031616211</v>
      </c>
      <c r="AF487" s="2">
        <v>42.119041442871094</v>
      </c>
      <c r="AG487" s="2">
        <v>51.306667327880859</v>
      </c>
      <c r="AH487" s="2">
        <v>500.08590698242188</v>
      </c>
      <c r="AI487" s="2">
        <v>1699.072265625</v>
      </c>
      <c r="AJ487" s="2">
        <v>20.014312744140625</v>
      </c>
      <c r="AK487" s="2">
        <v>92.288238525390625</v>
      </c>
      <c r="AL487" s="2">
        <v>7.2458000183105469</v>
      </c>
      <c r="AM487" s="2">
        <v>9.1164112091064453E-3</v>
      </c>
      <c r="AN487" s="2">
        <v>1</v>
      </c>
      <c r="AO487" s="2">
        <v>-0.21956524252891541</v>
      </c>
      <c r="AP487" s="2">
        <v>2.737391471862793</v>
      </c>
      <c r="AQ487" s="2">
        <v>1</v>
      </c>
      <c r="AR487" s="2">
        <v>0</v>
      </c>
      <c r="AS487" s="2">
        <v>0.15999999642372131</v>
      </c>
      <c r="AT487" s="2">
        <v>111115</v>
      </c>
      <c r="AU487" s="3">
        <f t="shared" si="596"/>
        <v>0.83347651163736969</v>
      </c>
      <c r="AV487" s="3">
        <f t="shared" si="597"/>
        <v>2.9644362037820312E-3</v>
      </c>
      <c r="AW487" s="3">
        <f t="shared" si="598"/>
        <v>301.87754478454588</v>
      </c>
      <c r="AX487" s="3">
        <f t="shared" si="599"/>
        <v>299.57179679870603</v>
      </c>
      <c r="AY487" s="3">
        <f t="shared" si="600"/>
        <v>271.85155642364407</v>
      </c>
      <c r="AZ487" s="3">
        <f t="shared" si="601"/>
        <v>1.3448144606731689</v>
      </c>
      <c r="BA487" s="3">
        <f t="shared" si="602"/>
        <v>3.9588006430938987</v>
      </c>
      <c r="BB487" s="3">
        <f t="shared" si="603"/>
        <v>42.896047279142088</v>
      </c>
      <c r="BC487" s="3">
        <f t="shared" si="604"/>
        <v>23.663299247525877</v>
      </c>
      <c r="BD487" s="3">
        <f t="shared" si="605"/>
        <v>27.574670791625977</v>
      </c>
      <c r="BE487" s="3">
        <f t="shared" si="606"/>
        <v>3.7017573308171445</v>
      </c>
      <c r="BF487" s="3">
        <f t="shared" si="607"/>
        <v>0.12138407872368273</v>
      </c>
      <c r="BG487" s="3">
        <f t="shared" si="608"/>
        <v>1.7749564378405338</v>
      </c>
      <c r="BH487" s="3">
        <f t="shared" si="609"/>
        <v>1.9268008929766107</v>
      </c>
      <c r="BI487" s="3">
        <f t="shared" si="610"/>
        <v>7.6334045608393464E-2</v>
      </c>
      <c r="BJ487" s="3">
        <f t="shared" si="611"/>
        <v>16.795913884154867</v>
      </c>
      <c r="BK487" s="3">
        <f t="shared" si="612"/>
        <v>0.58314549474393373</v>
      </c>
      <c r="BL487" s="3">
        <f t="shared" si="613"/>
        <v>45.500486824207165</v>
      </c>
      <c r="BM487" s="3">
        <f t="shared" si="614"/>
        <v>307.71786757904636</v>
      </c>
      <c r="BN487" s="3">
        <f t="shared" si="615"/>
        <v>1.3601199922814887E-2</v>
      </c>
    </row>
    <row r="488" spans="1:66" s="5" customFormat="1">
      <c r="A488" s="5" t="s">
        <v>856</v>
      </c>
      <c r="B488" s="5" t="s">
        <v>136</v>
      </c>
      <c r="C488" s="5">
        <v>20190710</v>
      </c>
      <c r="D488" s="5" t="s">
        <v>338</v>
      </c>
      <c r="E488" s="5" t="s">
        <v>0</v>
      </c>
      <c r="G488" s="5">
        <v>1700</v>
      </c>
      <c r="H488" s="5">
        <v>250</v>
      </c>
      <c r="I488" s="5">
        <v>26.2</v>
      </c>
      <c r="K488" s="2">
        <v>75</v>
      </c>
      <c r="L488" s="2" t="s">
        <v>857</v>
      </c>
      <c r="M488" s="2">
        <v>30926.499999921769</v>
      </c>
      <c r="N488" s="2">
        <v>0</v>
      </c>
      <c r="O488" s="3">
        <f t="shared" si="588"/>
        <v>6.6247193448651416</v>
      </c>
      <c r="P488" s="3">
        <f t="shared" si="589"/>
        <v>0.12964758311617214</v>
      </c>
      <c r="Q488" s="3">
        <f t="shared" si="590"/>
        <v>149.56580360781174</v>
      </c>
      <c r="R488" s="3">
        <f t="shared" si="591"/>
        <v>3.0192526007739873</v>
      </c>
      <c r="S488" s="3">
        <f t="shared" si="592"/>
        <v>2.1774369552489423</v>
      </c>
      <c r="T488" s="3">
        <f t="shared" si="593"/>
        <v>28.732044219970703</v>
      </c>
      <c r="U488" s="2">
        <v>6</v>
      </c>
      <c r="V488" s="3">
        <f t="shared" si="594"/>
        <v>1.4200000166893005</v>
      </c>
      <c r="W488" s="2">
        <v>1</v>
      </c>
      <c r="X488" s="3">
        <f t="shared" si="595"/>
        <v>2.8400000333786011</v>
      </c>
      <c r="Y488" s="2">
        <v>26.433809280395508</v>
      </c>
      <c r="Z488" s="2">
        <v>28.732044219970703</v>
      </c>
      <c r="AA488" s="2">
        <v>26.222084045410156</v>
      </c>
      <c r="AB488" s="2">
        <v>250.92549133300781</v>
      </c>
      <c r="AC488" s="2">
        <v>242.100341796875</v>
      </c>
      <c r="AD488" s="2">
        <v>15.760766983032227</v>
      </c>
      <c r="AE488" s="2">
        <v>19.313224792480469</v>
      </c>
      <c r="AF488" s="2">
        <v>42.134220123291016</v>
      </c>
      <c r="AG488" s="2">
        <v>51.484989166259766</v>
      </c>
      <c r="AH488" s="2">
        <v>500.09451293945313</v>
      </c>
      <c r="AI488" s="2">
        <v>1699.49462890625</v>
      </c>
      <c r="AJ488" s="2">
        <v>21.222814559936523</v>
      </c>
      <c r="AK488" s="2">
        <v>92.288917541503906</v>
      </c>
      <c r="AL488" s="2">
        <v>7.1057090759277344</v>
      </c>
      <c r="AM488" s="2">
        <v>6.0665607452392578E-3</v>
      </c>
      <c r="AN488" s="2">
        <v>1</v>
      </c>
      <c r="AO488" s="2">
        <v>-0.21956524252891541</v>
      </c>
      <c r="AP488" s="2">
        <v>2.737391471862793</v>
      </c>
      <c r="AQ488" s="2">
        <v>1</v>
      </c>
      <c r="AR488" s="2">
        <v>0</v>
      </c>
      <c r="AS488" s="2">
        <v>0.15999999642372131</v>
      </c>
      <c r="AT488" s="2">
        <v>111115</v>
      </c>
      <c r="AU488" s="3">
        <f t="shared" si="596"/>
        <v>0.83349085489908847</v>
      </c>
      <c r="AV488" s="3">
        <f t="shared" si="597"/>
        <v>3.0192526007739875E-3</v>
      </c>
      <c r="AW488" s="3">
        <f t="shared" si="598"/>
        <v>301.88204421997068</v>
      </c>
      <c r="AX488" s="3">
        <f t="shared" si="599"/>
        <v>299.58380928039549</v>
      </c>
      <c r="AY488" s="3">
        <f t="shared" si="600"/>
        <v>271.91913454713358</v>
      </c>
      <c r="AZ488" s="3">
        <f t="shared" si="601"/>
        <v>1.3181216377095537</v>
      </c>
      <c r="BA488" s="3">
        <f t="shared" si="602"/>
        <v>3.9598335655827013</v>
      </c>
      <c r="BB488" s="3">
        <f t="shared" si="603"/>
        <v>42.906923941348609</v>
      </c>
      <c r="BC488" s="3">
        <f t="shared" si="604"/>
        <v>23.59369914886814</v>
      </c>
      <c r="BD488" s="3">
        <f t="shared" si="605"/>
        <v>27.582926750183105</v>
      </c>
      <c r="BE488" s="3">
        <f t="shared" si="606"/>
        <v>3.7035449891696661</v>
      </c>
      <c r="BF488" s="3">
        <f t="shared" si="607"/>
        <v>0.12398748536096955</v>
      </c>
      <c r="BG488" s="3">
        <f t="shared" si="608"/>
        <v>1.782396610333759</v>
      </c>
      <c r="BH488" s="3">
        <f t="shared" si="609"/>
        <v>1.9211483788359072</v>
      </c>
      <c r="BI488" s="3">
        <f t="shared" si="610"/>
        <v>7.7981573152673039E-2</v>
      </c>
      <c r="BJ488" s="3">
        <f t="shared" si="611"/>
        <v>13.803266116190105</v>
      </c>
      <c r="BK488" s="3">
        <f t="shared" si="612"/>
        <v>0.61778435543597532</v>
      </c>
      <c r="BL488" s="3">
        <f t="shared" si="613"/>
        <v>45.724023778100651</v>
      </c>
      <c r="BM488" s="3">
        <f t="shared" si="614"/>
        <v>238.95126749741857</v>
      </c>
      <c r="BN488" s="3">
        <f t="shared" si="615"/>
        <v>1.2676594186767788E-2</v>
      </c>
    </row>
    <row r="489" spans="1:66" s="5" customFormat="1">
      <c r="A489" s="5" t="s">
        <v>856</v>
      </c>
      <c r="B489" s="5" t="s">
        <v>136</v>
      </c>
      <c r="C489" s="5">
        <v>20190710</v>
      </c>
      <c r="D489" s="5" t="s">
        <v>338</v>
      </c>
      <c r="E489" s="5" t="s">
        <v>0</v>
      </c>
      <c r="G489" s="5">
        <v>1700</v>
      </c>
      <c r="H489" s="5">
        <v>175</v>
      </c>
      <c r="I489" s="5">
        <v>26.2</v>
      </c>
      <c r="K489" s="2">
        <v>76</v>
      </c>
      <c r="L489" s="2" t="s">
        <v>858</v>
      </c>
      <c r="M489" s="2">
        <v>31016.999999910593</v>
      </c>
      <c r="N489" s="2">
        <v>0</v>
      </c>
      <c r="O489" s="3">
        <f t="shared" si="588"/>
        <v>4.0757502575019453</v>
      </c>
      <c r="P489" s="3">
        <f t="shared" si="589"/>
        <v>0.13295718959376321</v>
      </c>
      <c r="Q489" s="3">
        <f t="shared" si="590"/>
        <v>112.62072341020423</v>
      </c>
      <c r="R489" s="3">
        <f t="shared" si="591"/>
        <v>3.0861761976877298</v>
      </c>
      <c r="S489" s="3">
        <f t="shared" si="592"/>
        <v>2.1727475670555738</v>
      </c>
      <c r="T489" s="3">
        <f t="shared" si="593"/>
        <v>28.732601165771484</v>
      </c>
      <c r="U489" s="2">
        <v>6</v>
      </c>
      <c r="V489" s="3">
        <f t="shared" si="594"/>
        <v>1.4200000166893005</v>
      </c>
      <c r="W489" s="2">
        <v>1</v>
      </c>
      <c r="X489" s="3">
        <f t="shared" si="595"/>
        <v>2.8400000333786011</v>
      </c>
      <c r="Y489" s="2">
        <v>26.43562126159668</v>
      </c>
      <c r="Z489" s="2">
        <v>28.732601165771484</v>
      </c>
      <c r="AA489" s="2">
        <v>26.224151611328125</v>
      </c>
      <c r="AB489" s="2">
        <v>174.59062194824219</v>
      </c>
      <c r="AC489" s="2">
        <v>169.0748291015625</v>
      </c>
      <c r="AD489" s="2">
        <v>15.73377513885498</v>
      </c>
      <c r="AE489" s="2">
        <v>19.364641189575195</v>
      </c>
      <c r="AF489" s="2">
        <v>42.024257659912109</v>
      </c>
      <c r="AG489" s="2">
        <v>51.622089385986328</v>
      </c>
      <c r="AH489" s="2">
        <v>500.11431884765625</v>
      </c>
      <c r="AI489" s="2">
        <v>1700.17431640625</v>
      </c>
      <c r="AJ489" s="2">
        <v>22.936929702758789</v>
      </c>
      <c r="AK489" s="2">
        <v>92.292640686035156</v>
      </c>
      <c r="AL489" s="2">
        <v>6.6796226501464844</v>
      </c>
      <c r="AM489" s="2">
        <v>2.2156238555908203E-3</v>
      </c>
      <c r="AN489" s="2">
        <v>1</v>
      </c>
      <c r="AO489" s="2">
        <v>-0.21956524252891541</v>
      </c>
      <c r="AP489" s="2">
        <v>2.737391471862793</v>
      </c>
      <c r="AQ489" s="2">
        <v>1</v>
      </c>
      <c r="AR489" s="2">
        <v>0</v>
      </c>
      <c r="AS489" s="2">
        <v>0.15999999642372131</v>
      </c>
      <c r="AT489" s="2">
        <v>111115</v>
      </c>
      <c r="AU489" s="3">
        <f t="shared" si="596"/>
        <v>0.83352386474609363</v>
      </c>
      <c r="AV489" s="3">
        <f t="shared" si="597"/>
        <v>3.0861761976877298E-3</v>
      </c>
      <c r="AW489" s="3">
        <f t="shared" si="598"/>
        <v>301.88260116577146</v>
      </c>
      <c r="AX489" s="3">
        <f t="shared" si="599"/>
        <v>299.58562126159666</v>
      </c>
      <c r="AY489" s="3">
        <f t="shared" si="600"/>
        <v>272.02788454470283</v>
      </c>
      <c r="AZ489" s="3">
        <f t="shared" si="601"/>
        <v>1.2847863405198214</v>
      </c>
      <c r="BA489" s="3">
        <f t="shared" si="602"/>
        <v>3.9599614383790338</v>
      </c>
      <c r="BB489" s="3">
        <f t="shared" si="603"/>
        <v>42.906578562966807</v>
      </c>
      <c r="BC489" s="3">
        <f t="shared" si="604"/>
        <v>23.541937373391612</v>
      </c>
      <c r="BD489" s="3">
        <f t="shared" si="605"/>
        <v>27.584111213684082</v>
      </c>
      <c r="BE489" s="3">
        <f t="shared" si="606"/>
        <v>3.7038015222110352</v>
      </c>
      <c r="BF489" s="3">
        <f t="shared" si="607"/>
        <v>0.1270110514764452</v>
      </c>
      <c r="BG489" s="3">
        <f t="shared" si="608"/>
        <v>1.78721387132346</v>
      </c>
      <c r="BH489" s="3">
        <f t="shared" si="609"/>
        <v>1.9165876508875752</v>
      </c>
      <c r="BI489" s="3">
        <f t="shared" si="610"/>
        <v>7.9895540932650624E-2</v>
      </c>
      <c r="BJ489" s="3">
        <f t="shared" si="611"/>
        <v>10.394063959499329</v>
      </c>
      <c r="BK489" s="3">
        <f t="shared" si="612"/>
        <v>0.66609988020483801</v>
      </c>
      <c r="BL489" s="3">
        <f t="shared" si="613"/>
        <v>45.901527061404515</v>
      </c>
      <c r="BM489" s="3">
        <f t="shared" si="614"/>
        <v>167.13741262868948</v>
      </c>
      <c r="BN489" s="3">
        <f t="shared" si="615"/>
        <v>1.1193374230093757E-2</v>
      </c>
    </row>
    <row r="490" spans="1:66" s="5" customFormat="1">
      <c r="A490" s="5" t="s">
        <v>856</v>
      </c>
      <c r="B490" s="5" t="s">
        <v>136</v>
      </c>
      <c r="C490" s="5">
        <v>20190710</v>
      </c>
      <c r="D490" s="5" t="s">
        <v>338</v>
      </c>
      <c r="E490" s="5" t="s">
        <v>0</v>
      </c>
      <c r="G490" s="5">
        <v>1700</v>
      </c>
      <c r="H490" s="5">
        <v>100</v>
      </c>
      <c r="I490" s="5">
        <v>26.2</v>
      </c>
      <c r="K490" s="2">
        <v>77</v>
      </c>
      <c r="L490" s="2" t="s">
        <v>859</v>
      </c>
      <c r="M490" s="2">
        <v>31105.999999910593</v>
      </c>
      <c r="N490" s="2">
        <v>0</v>
      </c>
      <c r="O490" s="3">
        <f t="shared" si="588"/>
        <v>1.3354256604516228</v>
      </c>
      <c r="P490" s="3">
        <f t="shared" si="589"/>
        <v>0.13622390983933505</v>
      </c>
      <c r="Q490" s="3">
        <f t="shared" si="590"/>
        <v>77.972700875968513</v>
      </c>
      <c r="R490" s="3">
        <f t="shared" si="591"/>
        <v>3.1415160092900662</v>
      </c>
      <c r="S490" s="3">
        <f t="shared" si="592"/>
        <v>2.1610199534714081</v>
      </c>
      <c r="T490" s="3">
        <f t="shared" si="593"/>
        <v>28.71942138671875</v>
      </c>
      <c r="U490" s="2">
        <v>6</v>
      </c>
      <c r="V490" s="3">
        <f t="shared" si="594"/>
        <v>1.4200000166893005</v>
      </c>
      <c r="W490" s="2">
        <v>1</v>
      </c>
      <c r="X490" s="3">
        <f t="shared" si="595"/>
        <v>2.8400000333786011</v>
      </c>
      <c r="Y490" s="2">
        <v>26.438514709472656</v>
      </c>
      <c r="Z490" s="2">
        <v>28.71942138671875</v>
      </c>
      <c r="AA490" s="2">
        <v>26.223453521728516</v>
      </c>
      <c r="AB490" s="2">
        <v>99.646034240722656</v>
      </c>
      <c r="AC490" s="2">
        <v>97.675621032714844</v>
      </c>
      <c r="AD490" s="2">
        <v>15.762660980224609</v>
      </c>
      <c r="AE490" s="2">
        <v>19.458530426025391</v>
      </c>
      <c r="AF490" s="2">
        <v>42.095405578613281</v>
      </c>
      <c r="AG490" s="2">
        <v>51.864040374755859</v>
      </c>
      <c r="AH490" s="2">
        <v>500.0804443359375</v>
      </c>
      <c r="AI490" s="2">
        <v>1699.84326171875</v>
      </c>
      <c r="AJ490" s="2">
        <v>23.296104431152344</v>
      </c>
      <c r="AK490" s="2">
        <v>92.2945556640625</v>
      </c>
      <c r="AL490" s="2">
        <v>6.1740913391113281</v>
      </c>
      <c r="AM490" s="2">
        <v>1.2862443923950195E-2</v>
      </c>
      <c r="AN490" s="2">
        <v>1</v>
      </c>
      <c r="AO490" s="2">
        <v>-0.21956524252891541</v>
      </c>
      <c r="AP490" s="2">
        <v>2.737391471862793</v>
      </c>
      <c r="AQ490" s="2">
        <v>1</v>
      </c>
      <c r="AR490" s="2">
        <v>0</v>
      </c>
      <c r="AS490" s="2">
        <v>0.15999999642372131</v>
      </c>
      <c r="AT490" s="2">
        <v>111115</v>
      </c>
      <c r="AU490" s="3">
        <f t="shared" si="596"/>
        <v>0.83346740722656243</v>
      </c>
      <c r="AV490" s="3">
        <f t="shared" si="597"/>
        <v>3.1415160092900661E-3</v>
      </c>
      <c r="AW490" s="3">
        <f t="shared" si="598"/>
        <v>301.86942138671873</v>
      </c>
      <c r="AX490" s="3">
        <f t="shared" si="599"/>
        <v>299.58851470947263</v>
      </c>
      <c r="AY490" s="3">
        <f t="shared" si="600"/>
        <v>271.97491579588677</v>
      </c>
      <c r="AZ490" s="3">
        <f t="shared" si="601"/>
        <v>1.2576570621844572</v>
      </c>
      <c r="BA490" s="3">
        <f t="shared" si="602"/>
        <v>3.9569363730170624</v>
      </c>
      <c r="BB490" s="3">
        <f t="shared" si="603"/>
        <v>42.872912107835283</v>
      </c>
      <c r="BC490" s="3">
        <f t="shared" si="604"/>
        <v>23.414381681809893</v>
      </c>
      <c r="BD490" s="3">
        <f t="shared" si="605"/>
        <v>27.578968048095703</v>
      </c>
      <c r="BE490" s="3">
        <f t="shared" si="606"/>
        <v>3.7026877195055676</v>
      </c>
      <c r="BF490" s="3">
        <f t="shared" si="607"/>
        <v>0.12998884353856091</v>
      </c>
      <c r="BG490" s="3">
        <f t="shared" si="608"/>
        <v>1.7959164195456543</v>
      </c>
      <c r="BH490" s="3">
        <f t="shared" si="609"/>
        <v>1.9067712999599133</v>
      </c>
      <c r="BI490" s="3">
        <f t="shared" si="610"/>
        <v>8.1781109362128415E-2</v>
      </c>
      <c r="BJ490" s="3">
        <f t="shared" si="611"/>
        <v>7.1964557812743708</v>
      </c>
      <c r="BK490" s="3">
        <f t="shared" si="612"/>
        <v>0.79828211022945883</v>
      </c>
      <c r="BL490" s="3">
        <f t="shared" si="613"/>
        <v>46.209825574778328</v>
      </c>
      <c r="BM490" s="3">
        <f t="shared" si="614"/>
        <v>97.040823631158133</v>
      </c>
      <c r="BN490" s="3">
        <f t="shared" si="615"/>
        <v>6.3591573657809201E-3</v>
      </c>
    </row>
    <row r="491" spans="1:66" s="5" customFormat="1">
      <c r="A491" s="5" t="s">
        <v>856</v>
      </c>
      <c r="B491" s="5" t="s">
        <v>136</v>
      </c>
      <c r="C491" s="5">
        <v>20190710</v>
      </c>
      <c r="D491" s="5" t="s">
        <v>338</v>
      </c>
      <c r="E491" s="5" t="s">
        <v>0</v>
      </c>
      <c r="G491" s="5">
        <v>1700</v>
      </c>
      <c r="H491" s="5">
        <v>66</v>
      </c>
      <c r="I491" s="5">
        <v>26.2</v>
      </c>
      <c r="K491" s="2">
        <v>78</v>
      </c>
      <c r="L491" s="2" t="s">
        <v>860</v>
      </c>
      <c r="M491" s="2">
        <v>31194.999999932945</v>
      </c>
      <c r="N491" s="2">
        <v>0</v>
      </c>
      <c r="O491" s="3">
        <f t="shared" si="588"/>
        <v>7.2040285583074182E-2</v>
      </c>
      <c r="P491" s="3">
        <f t="shared" si="589"/>
        <v>0.13497876947909013</v>
      </c>
      <c r="Q491" s="3">
        <f t="shared" si="590"/>
        <v>61.826696464915095</v>
      </c>
      <c r="R491" s="3">
        <f t="shared" si="591"/>
        <v>3.1192331859913756</v>
      </c>
      <c r="S491" s="3">
        <f t="shared" si="592"/>
        <v>2.1643292434767414</v>
      </c>
      <c r="T491" s="3">
        <f t="shared" si="593"/>
        <v>28.771705627441406</v>
      </c>
      <c r="U491" s="2">
        <v>6</v>
      </c>
      <c r="V491" s="3">
        <f t="shared" si="594"/>
        <v>1.4200000166893005</v>
      </c>
      <c r="W491" s="2">
        <v>1</v>
      </c>
      <c r="X491" s="3">
        <f t="shared" si="595"/>
        <v>2.8400000333786011</v>
      </c>
      <c r="Y491" s="2">
        <v>26.465850830078125</v>
      </c>
      <c r="Z491" s="2">
        <v>28.771705627441406</v>
      </c>
      <c r="AA491" s="2">
        <v>26.223438262939453</v>
      </c>
      <c r="AB491" s="2">
        <v>65.488822937011719</v>
      </c>
      <c r="AC491" s="2">
        <v>65.158538818359375</v>
      </c>
      <c r="AD491" s="2">
        <v>15.883570671081543</v>
      </c>
      <c r="AE491" s="2">
        <v>19.552820205688477</v>
      </c>
      <c r="AF491" s="2">
        <v>42.432807922363281</v>
      </c>
      <c r="AG491" s="2">
        <v>52.02978515625</v>
      </c>
      <c r="AH491" s="2">
        <v>500.08755493164063</v>
      </c>
      <c r="AI491" s="2">
        <v>1699.2681884765625</v>
      </c>
      <c r="AJ491" s="2">
        <v>21.598730087280273</v>
      </c>
      <c r="AK491" s="2">
        <v>92.294586181640625</v>
      </c>
      <c r="AL491" s="2">
        <v>5.9627952575683594</v>
      </c>
      <c r="AM491" s="2">
        <v>7.7087879180908203E-3</v>
      </c>
      <c r="AN491" s="2">
        <v>1</v>
      </c>
      <c r="AO491" s="2">
        <v>-0.21956524252891541</v>
      </c>
      <c r="AP491" s="2">
        <v>2.737391471862793</v>
      </c>
      <c r="AQ491" s="2">
        <v>1</v>
      </c>
      <c r="AR491" s="2">
        <v>0</v>
      </c>
      <c r="AS491" s="2">
        <v>0.15999999642372131</v>
      </c>
      <c r="AT491" s="2">
        <v>111115</v>
      </c>
      <c r="AU491" s="3">
        <f t="shared" si="596"/>
        <v>0.83347925821940105</v>
      </c>
      <c r="AV491" s="3">
        <f t="shared" si="597"/>
        <v>3.1192331859913754E-3</v>
      </c>
      <c r="AW491" s="3">
        <f t="shared" si="598"/>
        <v>301.92170562744138</v>
      </c>
      <c r="AX491" s="3">
        <f t="shared" si="599"/>
        <v>299.6158508300781</v>
      </c>
      <c r="AY491" s="3">
        <f t="shared" si="600"/>
        <v>271.88290407919339</v>
      </c>
      <c r="AZ491" s="3">
        <f t="shared" si="601"/>
        <v>1.2644902122320283</v>
      </c>
      <c r="BA491" s="3">
        <f t="shared" si="602"/>
        <v>3.9689486930447804</v>
      </c>
      <c r="BB491" s="3">
        <f t="shared" si="603"/>
        <v>43.003049878068467</v>
      </c>
      <c r="BC491" s="3">
        <f t="shared" si="604"/>
        <v>23.45022967237999</v>
      </c>
      <c r="BD491" s="3">
        <f t="shared" si="605"/>
        <v>27.618778228759766</v>
      </c>
      <c r="BE491" s="3">
        <f t="shared" si="606"/>
        <v>3.7113166326783325</v>
      </c>
      <c r="BF491" s="3">
        <f t="shared" si="607"/>
        <v>0.12885460207574986</v>
      </c>
      <c r="BG491" s="3">
        <f t="shared" si="608"/>
        <v>1.8046194495680392</v>
      </c>
      <c r="BH491" s="3">
        <f t="shared" si="609"/>
        <v>1.9066971831102932</v>
      </c>
      <c r="BI491" s="3">
        <f t="shared" si="610"/>
        <v>8.1062828593053943E-2</v>
      </c>
      <c r="BJ491" s="3">
        <f t="shared" si="611"/>
        <v>5.706269365207242</v>
      </c>
      <c r="BK491" s="3">
        <f t="shared" si="612"/>
        <v>0.94886560665928432</v>
      </c>
      <c r="BL491" s="3">
        <f t="shared" si="613"/>
        <v>46.261799392105843</v>
      </c>
      <c r="BM491" s="3">
        <f t="shared" si="614"/>
        <v>65.124294316812154</v>
      </c>
      <c r="BN491" s="3">
        <f t="shared" si="615"/>
        <v>5.1174654171013973E-4</v>
      </c>
    </row>
    <row r="492" spans="1:66" s="5" customFormat="1">
      <c r="A492" s="5" t="s">
        <v>856</v>
      </c>
      <c r="B492" s="5" t="s">
        <v>136</v>
      </c>
      <c r="C492" s="5">
        <v>20190710</v>
      </c>
      <c r="D492" s="5" t="s">
        <v>338</v>
      </c>
      <c r="E492" s="5" t="s">
        <v>0</v>
      </c>
      <c r="G492" s="5">
        <v>1700</v>
      </c>
      <c r="H492" s="5">
        <v>33</v>
      </c>
      <c r="I492" s="5">
        <v>26.2</v>
      </c>
      <c r="K492" s="2">
        <v>79</v>
      </c>
      <c r="L492" s="2" t="s">
        <v>861</v>
      </c>
      <c r="M492" s="2">
        <v>31345.499999921769</v>
      </c>
      <c r="N492" s="2">
        <v>0</v>
      </c>
      <c r="O492" s="3">
        <f t="shared" si="588"/>
        <v>-1.061228762833508</v>
      </c>
      <c r="P492" s="3">
        <f t="shared" si="589"/>
        <v>0.14151256322355871</v>
      </c>
      <c r="Q492" s="3">
        <f t="shared" si="590"/>
        <v>45.121150519800047</v>
      </c>
      <c r="R492" s="3">
        <f t="shared" si="591"/>
        <v>3.2334983963275161</v>
      </c>
      <c r="S492" s="3">
        <f t="shared" si="592"/>
        <v>2.1446017469035814</v>
      </c>
      <c r="T492" s="3">
        <f t="shared" si="593"/>
        <v>28.750507354736328</v>
      </c>
      <c r="U492" s="2">
        <v>6</v>
      </c>
      <c r="V492" s="3">
        <f t="shared" si="594"/>
        <v>1.4200000166893005</v>
      </c>
      <c r="W492" s="2">
        <v>1</v>
      </c>
      <c r="X492" s="3">
        <f t="shared" si="595"/>
        <v>2.8400000333786011</v>
      </c>
      <c r="Y492" s="2">
        <v>26.485631942749023</v>
      </c>
      <c r="Z492" s="2">
        <v>28.750507354736328</v>
      </c>
      <c r="AA492" s="2">
        <v>26.222452163696289</v>
      </c>
      <c r="AB492" s="2">
        <v>32.979976654052734</v>
      </c>
      <c r="AC492" s="2">
        <v>34.120841979980469</v>
      </c>
      <c r="AD492" s="2">
        <v>15.910782814025879</v>
      </c>
      <c r="AE492" s="2">
        <v>19.713775634765625</v>
      </c>
      <c r="AF492" s="2">
        <v>42.41552734375</v>
      </c>
      <c r="AG492" s="2">
        <v>52.395904541015625</v>
      </c>
      <c r="AH492" s="2">
        <v>500.09359741210938</v>
      </c>
      <c r="AI492" s="2">
        <v>1699.559814453125</v>
      </c>
      <c r="AJ492" s="2">
        <v>24.729841232299805</v>
      </c>
      <c r="AK492" s="2">
        <v>92.294486999511719</v>
      </c>
      <c r="AL492" s="2">
        <v>5.7255897521972656</v>
      </c>
      <c r="AM492" s="2">
        <v>3.8063526153564453E-3</v>
      </c>
      <c r="AN492" s="2">
        <v>1</v>
      </c>
      <c r="AO492" s="2">
        <v>-0.21956524252891541</v>
      </c>
      <c r="AP492" s="2">
        <v>2.737391471862793</v>
      </c>
      <c r="AQ492" s="2">
        <v>1</v>
      </c>
      <c r="AR492" s="2">
        <v>0</v>
      </c>
      <c r="AS492" s="2">
        <v>0.15999999642372131</v>
      </c>
      <c r="AT492" s="2">
        <v>111115</v>
      </c>
      <c r="AU492" s="3">
        <f t="shared" si="596"/>
        <v>0.83348932902018213</v>
      </c>
      <c r="AV492" s="3">
        <f t="shared" si="597"/>
        <v>3.233498396327516E-3</v>
      </c>
      <c r="AW492" s="3">
        <f t="shared" si="598"/>
        <v>301.90050735473631</v>
      </c>
      <c r="AX492" s="3">
        <f t="shared" si="599"/>
        <v>299.635631942749</v>
      </c>
      <c r="AY492" s="3">
        <f t="shared" si="600"/>
        <v>271.92956423440046</v>
      </c>
      <c r="AZ492" s="3">
        <f t="shared" si="601"/>
        <v>1.2113511270097583</v>
      </c>
      <c r="BA492" s="3">
        <f t="shared" si="602"/>
        <v>3.9640745559377484</v>
      </c>
      <c r="BB492" s="3">
        <f t="shared" si="603"/>
        <v>42.950285383337359</v>
      </c>
      <c r="BC492" s="3">
        <f t="shared" si="604"/>
        <v>23.236509748571734</v>
      </c>
      <c r="BD492" s="3">
        <f t="shared" si="605"/>
        <v>27.618069648742676</v>
      </c>
      <c r="BE492" s="3">
        <f t="shared" si="606"/>
        <v>3.7111628937007084</v>
      </c>
      <c r="BF492" s="3">
        <f t="shared" si="607"/>
        <v>0.13479590350764006</v>
      </c>
      <c r="BG492" s="3">
        <f t="shared" si="608"/>
        <v>1.8194728090341667</v>
      </c>
      <c r="BH492" s="3">
        <f t="shared" si="609"/>
        <v>1.8916900846665416</v>
      </c>
      <c r="BI492" s="3">
        <f t="shared" si="610"/>
        <v>8.482619661265367E-2</v>
      </c>
      <c r="BJ492" s="3">
        <f t="shared" si="611"/>
        <v>4.1644334400526972</v>
      </c>
      <c r="BK492" s="3">
        <f t="shared" si="612"/>
        <v>1.322392646297349</v>
      </c>
      <c r="BL492" s="3">
        <f t="shared" si="613"/>
        <v>46.800004126142305</v>
      </c>
      <c r="BM492" s="3">
        <f t="shared" si="614"/>
        <v>34.62529930849707</v>
      </c>
      <c r="BN492" s="3">
        <f t="shared" si="615"/>
        <v>-1.4343705750205925E-2</v>
      </c>
    </row>
    <row r="493" spans="1:66" s="5" customFormat="1">
      <c r="A493" s="5" t="s">
        <v>856</v>
      </c>
      <c r="B493" s="5" t="s">
        <v>136</v>
      </c>
      <c r="C493" s="5">
        <v>20190710</v>
      </c>
      <c r="D493" s="5" t="s">
        <v>338</v>
      </c>
      <c r="E493" s="5" t="s">
        <v>0</v>
      </c>
      <c r="G493" s="5">
        <v>1700</v>
      </c>
      <c r="H493" s="5">
        <v>400</v>
      </c>
      <c r="I493" s="5">
        <v>26.2</v>
      </c>
      <c r="K493" s="2">
        <v>80</v>
      </c>
      <c r="L493" s="2" t="s">
        <v>862</v>
      </c>
      <c r="M493" s="2">
        <v>31502.499999765307</v>
      </c>
      <c r="N493" s="2">
        <v>0</v>
      </c>
      <c r="O493" s="3">
        <f t="shared" si="588"/>
        <v>11.71801221592384</v>
      </c>
      <c r="P493" s="3">
        <f t="shared" si="589"/>
        <v>0.14725030115414989</v>
      </c>
      <c r="Q493" s="3">
        <f t="shared" si="590"/>
        <v>240.30094530584537</v>
      </c>
      <c r="R493" s="3">
        <f t="shared" si="591"/>
        <v>3.3170479258237875</v>
      </c>
      <c r="S493" s="3">
        <f t="shared" si="592"/>
        <v>2.1184379351920963</v>
      </c>
      <c r="T493" s="3">
        <f t="shared" si="593"/>
        <v>28.683755874633789</v>
      </c>
      <c r="U493" s="2">
        <v>6</v>
      </c>
      <c r="V493" s="3">
        <f t="shared" si="594"/>
        <v>1.4200000166893005</v>
      </c>
      <c r="W493" s="2">
        <v>1</v>
      </c>
      <c r="X493" s="3">
        <f t="shared" si="595"/>
        <v>2.8400000333786011</v>
      </c>
      <c r="Y493" s="2">
        <v>26.459976196289063</v>
      </c>
      <c r="Z493" s="2">
        <v>28.683755874633789</v>
      </c>
      <c r="AA493" s="2">
        <v>26.225299835205078</v>
      </c>
      <c r="AB493" s="2">
        <v>400.640625</v>
      </c>
      <c r="AC493" s="2">
        <v>385.04977416992188</v>
      </c>
      <c r="AD493" s="2">
        <v>15.930432319641113</v>
      </c>
      <c r="AE493" s="2">
        <v>19.831092834472656</v>
      </c>
      <c r="AF493" s="2">
        <v>42.407661437988281</v>
      </c>
      <c r="AG493" s="2">
        <v>52.790817260742188</v>
      </c>
      <c r="AH493" s="2">
        <v>500.11026000976563</v>
      </c>
      <c r="AI493" s="2">
        <v>1699.507568359375</v>
      </c>
      <c r="AJ493" s="2">
        <v>24.848537445068359</v>
      </c>
      <c r="AK493" s="2">
        <v>92.29559326171875</v>
      </c>
      <c r="AL493" s="2">
        <v>7.5786476135253906</v>
      </c>
      <c r="AM493" s="2">
        <v>-7.3821544647216797E-3</v>
      </c>
      <c r="AN493" s="2">
        <v>1</v>
      </c>
      <c r="AO493" s="2">
        <v>-0.21956524252891541</v>
      </c>
      <c r="AP493" s="2">
        <v>2.737391471862793</v>
      </c>
      <c r="AQ493" s="2">
        <v>1</v>
      </c>
      <c r="AR493" s="2">
        <v>0</v>
      </c>
      <c r="AS493" s="2">
        <v>0.15999999642372131</v>
      </c>
      <c r="AT493" s="2">
        <v>111115</v>
      </c>
      <c r="AU493" s="3">
        <f t="shared" si="596"/>
        <v>0.83351710001627588</v>
      </c>
      <c r="AV493" s="3">
        <f t="shared" si="597"/>
        <v>3.3170479258237875E-3</v>
      </c>
      <c r="AW493" s="3">
        <f t="shared" si="598"/>
        <v>301.83375587463377</v>
      </c>
      <c r="AX493" s="3">
        <f t="shared" si="599"/>
        <v>299.60997619628904</v>
      </c>
      <c r="AY493" s="3">
        <f t="shared" si="600"/>
        <v>271.92120485958731</v>
      </c>
      <c r="AZ493" s="3">
        <f t="shared" si="601"/>
        <v>1.1737556060477092</v>
      </c>
      <c r="BA493" s="3">
        <f t="shared" si="602"/>
        <v>3.9487604133779701</v>
      </c>
      <c r="BB493" s="3">
        <f t="shared" si="603"/>
        <v>42.783845618507868</v>
      </c>
      <c r="BC493" s="3">
        <f t="shared" si="604"/>
        <v>22.952752784035212</v>
      </c>
      <c r="BD493" s="3">
        <f t="shared" si="605"/>
        <v>27.571866035461426</v>
      </c>
      <c r="BE493" s="3">
        <f t="shared" si="606"/>
        <v>3.7011501898262305</v>
      </c>
      <c r="BF493" s="3">
        <f t="shared" si="607"/>
        <v>0.13999190337632211</v>
      </c>
      <c r="BG493" s="3">
        <f t="shared" si="608"/>
        <v>1.8303224781858736</v>
      </c>
      <c r="BH493" s="3">
        <f t="shared" si="609"/>
        <v>1.8708277116403569</v>
      </c>
      <c r="BI493" s="3">
        <f t="shared" si="610"/>
        <v>8.8119340719337247E-2</v>
      </c>
      <c r="BJ493" s="3">
        <f t="shared" si="611"/>
        <v>22.178718308354831</v>
      </c>
      <c r="BK493" s="3">
        <f t="shared" si="612"/>
        <v>0.62407761652082139</v>
      </c>
      <c r="BL493" s="3">
        <f t="shared" si="613"/>
        <v>47.347895297516033</v>
      </c>
      <c r="BM493" s="3">
        <f t="shared" si="614"/>
        <v>379.47959237218515</v>
      </c>
      <c r="BN493" s="3">
        <f t="shared" si="615"/>
        <v>1.4620633800787304E-2</v>
      </c>
    </row>
    <row r="494" spans="1:66" s="5" customFormat="1">
      <c r="A494" s="5" t="s">
        <v>856</v>
      </c>
      <c r="B494" s="5" t="s">
        <v>136</v>
      </c>
      <c r="C494" s="5">
        <v>20190710</v>
      </c>
      <c r="D494" s="5" t="s">
        <v>338</v>
      </c>
      <c r="E494" s="5" t="s">
        <v>0</v>
      </c>
      <c r="G494" s="5">
        <v>1700</v>
      </c>
      <c r="H494" s="5">
        <v>400</v>
      </c>
      <c r="I494" s="5">
        <v>26.2</v>
      </c>
      <c r="K494" s="2">
        <v>81</v>
      </c>
      <c r="L494" s="2" t="s">
        <v>863</v>
      </c>
      <c r="M494" s="2">
        <v>31592.499999921769</v>
      </c>
      <c r="N494" s="2">
        <v>0</v>
      </c>
      <c r="O494" s="3">
        <f t="shared" si="588"/>
        <v>11.905767207338874</v>
      </c>
      <c r="P494" s="3">
        <f t="shared" si="589"/>
        <v>0.14683219446169413</v>
      </c>
      <c r="Q494" s="3">
        <f t="shared" si="590"/>
        <v>236.69013919025062</v>
      </c>
      <c r="R494" s="3">
        <f t="shared" si="591"/>
        <v>3.3053576833797695</v>
      </c>
      <c r="S494" s="3">
        <f t="shared" si="592"/>
        <v>2.1165634345700579</v>
      </c>
      <c r="T494" s="3">
        <f t="shared" si="593"/>
        <v>28.701715469360352</v>
      </c>
      <c r="U494" s="2">
        <v>6</v>
      </c>
      <c r="V494" s="3">
        <f t="shared" si="594"/>
        <v>1.4200000166893005</v>
      </c>
      <c r="W494" s="2">
        <v>1</v>
      </c>
      <c r="X494" s="3">
        <f t="shared" si="595"/>
        <v>2.8400000333786011</v>
      </c>
      <c r="Y494" s="2">
        <v>26.472475051879883</v>
      </c>
      <c r="Z494" s="2">
        <v>28.701715469360352</v>
      </c>
      <c r="AA494" s="2">
        <v>26.224235534667969</v>
      </c>
      <c r="AB494" s="2">
        <v>399.64422607421875</v>
      </c>
      <c r="AC494" s="2">
        <v>383.83782958984375</v>
      </c>
      <c r="AD494" s="2">
        <v>16.009244918823242</v>
      </c>
      <c r="AE494" s="2">
        <v>19.896022796630859</v>
      </c>
      <c r="AF494" s="2">
        <v>42.715324401855469</v>
      </c>
      <c r="AG494" s="2">
        <v>52.923679351806641</v>
      </c>
      <c r="AH494" s="2">
        <v>500.09457397460938</v>
      </c>
      <c r="AI494" s="2">
        <v>1699.7490234375</v>
      </c>
      <c r="AJ494" s="2">
        <v>25.567827224731445</v>
      </c>
      <c r="AK494" s="2">
        <v>92.295440673828125</v>
      </c>
      <c r="AL494" s="2">
        <v>7.4115333557128906</v>
      </c>
      <c r="AM494" s="2">
        <v>-3.3748149871826172E-3</v>
      </c>
      <c r="AN494" s="2">
        <v>1</v>
      </c>
      <c r="AO494" s="2">
        <v>-0.21956524252891541</v>
      </c>
      <c r="AP494" s="2">
        <v>2.737391471862793</v>
      </c>
      <c r="AQ494" s="2">
        <v>1</v>
      </c>
      <c r="AR494" s="2">
        <v>0</v>
      </c>
      <c r="AS494" s="2">
        <v>0.15999999642372131</v>
      </c>
      <c r="AT494" s="2">
        <v>111115</v>
      </c>
      <c r="AU494" s="3">
        <f t="shared" si="596"/>
        <v>0.8334909566243488</v>
      </c>
      <c r="AV494" s="3">
        <f t="shared" si="597"/>
        <v>3.3053576833797695E-3</v>
      </c>
      <c r="AW494" s="3">
        <f t="shared" si="598"/>
        <v>301.85171546936033</v>
      </c>
      <c r="AX494" s="3">
        <f t="shared" si="599"/>
        <v>299.62247505187986</v>
      </c>
      <c r="AY494" s="3">
        <f t="shared" si="600"/>
        <v>271.9598376712238</v>
      </c>
      <c r="AZ494" s="3">
        <f t="shared" si="601"/>
        <v>1.1794572253931073</v>
      </c>
      <c r="BA494" s="3">
        <f t="shared" si="602"/>
        <v>3.9528756262416334</v>
      </c>
      <c r="BB494" s="3">
        <f t="shared" si="603"/>
        <v>42.828503741707962</v>
      </c>
      <c r="BC494" s="3">
        <f t="shared" si="604"/>
        <v>22.932480945077103</v>
      </c>
      <c r="BD494" s="3">
        <f t="shared" si="605"/>
        <v>27.587095260620117</v>
      </c>
      <c r="BE494" s="3">
        <f t="shared" si="606"/>
        <v>3.7044478807175829</v>
      </c>
      <c r="BF494" s="3">
        <f t="shared" si="607"/>
        <v>0.13961394727342602</v>
      </c>
      <c r="BG494" s="3">
        <f t="shared" si="608"/>
        <v>1.8363121916715754</v>
      </c>
      <c r="BH494" s="3">
        <f t="shared" si="609"/>
        <v>1.8681356890460075</v>
      </c>
      <c r="BI494" s="3">
        <f t="shared" si="610"/>
        <v>8.7879739171592849E-2</v>
      </c>
      <c r="BJ494" s="3">
        <f t="shared" si="611"/>
        <v>21.845420699713898</v>
      </c>
      <c r="BK494" s="3">
        <f t="shared" si="612"/>
        <v>0.6166409898762969</v>
      </c>
      <c r="BL494" s="3">
        <f t="shared" si="613"/>
        <v>47.438921115497337</v>
      </c>
      <c r="BM494" s="3">
        <f t="shared" si="614"/>
        <v>378.17839806132139</v>
      </c>
      <c r="BN494" s="3">
        <f t="shared" si="615"/>
        <v>1.4934664546250535E-2</v>
      </c>
    </row>
    <row r="495" spans="1:66" s="5" customFormat="1">
      <c r="A495" s="5" t="s">
        <v>856</v>
      </c>
      <c r="B495" s="5" t="s">
        <v>136</v>
      </c>
      <c r="C495" s="5">
        <v>20190710</v>
      </c>
      <c r="D495" s="5" t="s">
        <v>338</v>
      </c>
      <c r="E495" s="5" t="s">
        <v>0</v>
      </c>
      <c r="G495" s="5">
        <v>1700</v>
      </c>
      <c r="H495" s="5">
        <v>400</v>
      </c>
      <c r="I495" s="5">
        <v>26.2</v>
      </c>
      <c r="K495" s="2">
        <v>82</v>
      </c>
      <c r="L495" s="2" t="s">
        <v>864</v>
      </c>
      <c r="M495" s="2">
        <v>31681.999999910593</v>
      </c>
      <c r="N495" s="2">
        <v>0</v>
      </c>
      <c r="O495" s="3">
        <f t="shared" si="588"/>
        <v>12.079710201289211</v>
      </c>
      <c r="P495" s="3">
        <f t="shared" si="589"/>
        <v>0.14906976802447025</v>
      </c>
      <c r="Q495" s="3">
        <f t="shared" si="590"/>
        <v>236.61497894812055</v>
      </c>
      <c r="R495" s="3">
        <f t="shared" si="591"/>
        <v>3.3532204206534626</v>
      </c>
      <c r="S495" s="3">
        <f t="shared" si="592"/>
        <v>2.1165225146032158</v>
      </c>
      <c r="T495" s="3">
        <f t="shared" si="593"/>
        <v>28.719099044799805</v>
      </c>
      <c r="U495" s="2">
        <v>6</v>
      </c>
      <c r="V495" s="3">
        <f t="shared" si="594"/>
        <v>1.4200000166893005</v>
      </c>
      <c r="W495" s="2">
        <v>1</v>
      </c>
      <c r="X495" s="3">
        <f t="shared" si="595"/>
        <v>2.8400000333786011</v>
      </c>
      <c r="Y495" s="2">
        <v>26.484220504760742</v>
      </c>
      <c r="Z495" s="2">
        <v>28.719099044799805</v>
      </c>
      <c r="AA495" s="2">
        <v>26.225362777709961</v>
      </c>
      <c r="AB495" s="2">
        <v>399.79901123046875</v>
      </c>
      <c r="AC495" s="2">
        <v>383.76217651367188</v>
      </c>
      <c r="AD495" s="2">
        <v>15.996307373046875</v>
      </c>
      <c r="AE495" s="2">
        <v>19.93919563293457</v>
      </c>
      <c r="AF495" s="2">
        <v>42.609615325927734</v>
      </c>
      <c r="AG495" s="2">
        <v>53.003501892089844</v>
      </c>
      <c r="AH495" s="2">
        <v>500.09429931640625</v>
      </c>
      <c r="AI495" s="2">
        <v>1699.470703125</v>
      </c>
      <c r="AJ495" s="2">
        <v>28.445531845092773</v>
      </c>
      <c r="AK495" s="2">
        <v>92.297599792480469</v>
      </c>
      <c r="AL495" s="2">
        <v>7.4789161682128906</v>
      </c>
      <c r="AM495" s="2">
        <v>-6.6211223602294922E-3</v>
      </c>
      <c r="AN495" s="2">
        <v>1</v>
      </c>
      <c r="AO495" s="2">
        <v>-0.21956524252891541</v>
      </c>
      <c r="AP495" s="2">
        <v>2.737391471862793</v>
      </c>
      <c r="AQ495" s="2">
        <v>1</v>
      </c>
      <c r="AR495" s="2">
        <v>0</v>
      </c>
      <c r="AS495" s="2">
        <v>0.15999999642372131</v>
      </c>
      <c r="AT495" s="2">
        <v>111115</v>
      </c>
      <c r="AU495" s="3">
        <f t="shared" si="596"/>
        <v>0.83349049886067705</v>
      </c>
      <c r="AV495" s="3">
        <f t="shared" si="597"/>
        <v>3.3532204206534627E-3</v>
      </c>
      <c r="AW495" s="3">
        <f t="shared" si="598"/>
        <v>301.86909904479978</v>
      </c>
      <c r="AX495" s="3">
        <f t="shared" si="599"/>
        <v>299.63422050476072</v>
      </c>
      <c r="AY495" s="3">
        <f t="shared" si="600"/>
        <v>271.91530642221915</v>
      </c>
      <c r="AZ495" s="3">
        <f t="shared" si="601"/>
        <v>1.1532014321951001</v>
      </c>
      <c r="BA495" s="3">
        <f t="shared" si="602"/>
        <v>3.9568624133157848</v>
      </c>
      <c r="BB495" s="3">
        <f t="shared" si="603"/>
        <v>42.870696770146701</v>
      </c>
      <c r="BC495" s="3">
        <f t="shared" si="604"/>
        <v>22.93150113721213</v>
      </c>
      <c r="BD495" s="3">
        <f t="shared" si="605"/>
        <v>27.601659774780273</v>
      </c>
      <c r="BE495" s="3">
        <f t="shared" si="606"/>
        <v>3.7076040353723045</v>
      </c>
      <c r="BF495" s="3">
        <f t="shared" si="607"/>
        <v>0.14163541646518632</v>
      </c>
      <c r="BG495" s="3">
        <f t="shared" si="608"/>
        <v>1.8403398987125692</v>
      </c>
      <c r="BH495" s="3">
        <f t="shared" si="609"/>
        <v>1.8672641366597353</v>
      </c>
      <c r="BI495" s="3">
        <f t="shared" si="610"/>
        <v>8.9161337024752124E-2</v>
      </c>
      <c r="BJ495" s="3">
        <f t="shared" si="611"/>
        <v>21.838994631859823</v>
      </c>
      <c r="BK495" s="3">
        <f t="shared" si="612"/>
        <v>0.61656670049579765</v>
      </c>
      <c r="BL495" s="3">
        <f t="shared" si="613"/>
        <v>47.529888803703557</v>
      </c>
      <c r="BM495" s="3">
        <f t="shared" si="614"/>
        <v>378.02006081646181</v>
      </c>
      <c r="BN495" s="3">
        <f t="shared" si="615"/>
        <v>1.5188275495437333E-2</v>
      </c>
    </row>
    <row r="496" spans="1:66" s="5" customFormat="1">
      <c r="A496" s="5" t="s">
        <v>856</v>
      </c>
      <c r="B496" s="5" t="s">
        <v>136</v>
      </c>
      <c r="C496" s="5">
        <v>20190710</v>
      </c>
      <c r="D496" s="5" t="s">
        <v>338</v>
      </c>
      <c r="E496" s="5" t="s">
        <v>0</v>
      </c>
      <c r="G496" s="5">
        <v>1700</v>
      </c>
      <c r="H496" s="5">
        <v>475</v>
      </c>
      <c r="I496" s="5">
        <v>26.2</v>
      </c>
      <c r="K496" s="2">
        <v>83</v>
      </c>
      <c r="L496" s="2" t="s">
        <v>865</v>
      </c>
      <c r="M496" s="2">
        <v>31788.999999910593</v>
      </c>
      <c r="N496" s="2">
        <v>0</v>
      </c>
      <c r="O496" s="3">
        <f t="shared" si="588"/>
        <v>14.7045612931036</v>
      </c>
      <c r="P496" s="3">
        <f t="shared" si="589"/>
        <v>0.15079204081662817</v>
      </c>
      <c r="Q496" s="3">
        <f t="shared" si="590"/>
        <v>278.25117216960354</v>
      </c>
      <c r="R496" s="3">
        <f t="shared" si="591"/>
        <v>3.3773356082529902</v>
      </c>
      <c r="S496" s="3">
        <f t="shared" si="592"/>
        <v>2.108601120146151</v>
      </c>
      <c r="T496" s="3">
        <f t="shared" si="593"/>
        <v>28.714145660400391</v>
      </c>
      <c r="U496" s="2">
        <v>6</v>
      </c>
      <c r="V496" s="3">
        <f t="shared" si="594"/>
        <v>1.4200000166893005</v>
      </c>
      <c r="W496" s="2">
        <v>1</v>
      </c>
      <c r="X496" s="3">
        <f t="shared" si="595"/>
        <v>2.8400000333786011</v>
      </c>
      <c r="Y496" s="2">
        <v>26.48228645324707</v>
      </c>
      <c r="Z496" s="2">
        <v>28.714145660400391</v>
      </c>
      <c r="AA496" s="2">
        <v>26.220100402832031</v>
      </c>
      <c r="AB496" s="2">
        <v>474.59280395507813</v>
      </c>
      <c r="AC496" s="2">
        <v>455.10696411132813</v>
      </c>
      <c r="AD496" s="2">
        <v>16.041316986083984</v>
      </c>
      <c r="AE496" s="2">
        <v>20.012180328369141</v>
      </c>
      <c r="AF496" s="2">
        <v>42.734947204589844</v>
      </c>
      <c r="AG496" s="2">
        <v>53.203239440917969</v>
      </c>
      <c r="AH496" s="2">
        <v>500.10501098632813</v>
      </c>
      <c r="AI496" s="2">
        <v>1699.3681640625</v>
      </c>
      <c r="AJ496" s="2">
        <v>18.381044387817383</v>
      </c>
      <c r="AK496" s="2">
        <v>92.300033569335938</v>
      </c>
      <c r="AL496" s="2">
        <v>7.4916419982910156</v>
      </c>
      <c r="AM496" s="2">
        <v>-8.4826946258544922E-3</v>
      </c>
      <c r="AN496" s="2">
        <v>1</v>
      </c>
      <c r="AO496" s="2">
        <v>-0.21956524252891541</v>
      </c>
      <c r="AP496" s="2">
        <v>2.737391471862793</v>
      </c>
      <c r="AQ496" s="2">
        <v>1</v>
      </c>
      <c r="AR496" s="2">
        <v>0</v>
      </c>
      <c r="AS496" s="2">
        <v>0.15999999642372131</v>
      </c>
      <c r="AT496" s="2">
        <v>111115</v>
      </c>
      <c r="AU496" s="3">
        <f t="shared" si="596"/>
        <v>0.83350835164388004</v>
      </c>
      <c r="AV496" s="3">
        <f t="shared" si="597"/>
        <v>3.37733560825299E-3</v>
      </c>
      <c r="AW496" s="3">
        <f t="shared" si="598"/>
        <v>301.86414566040037</v>
      </c>
      <c r="AX496" s="3">
        <f t="shared" si="599"/>
        <v>299.63228645324705</v>
      </c>
      <c r="AY496" s="3">
        <f t="shared" si="600"/>
        <v>271.89890017258585</v>
      </c>
      <c r="AZ496" s="3">
        <f t="shared" si="601"/>
        <v>1.1409088171423978</v>
      </c>
      <c r="BA496" s="3">
        <f t="shared" si="602"/>
        <v>3.9557260362502267</v>
      </c>
      <c r="BB496" s="3">
        <f t="shared" si="603"/>
        <v>42.857254578121889</v>
      </c>
      <c r="BC496" s="3">
        <f t="shared" si="604"/>
        <v>22.845074249752749</v>
      </c>
      <c r="BD496" s="3">
        <f t="shared" si="605"/>
        <v>27.59821605682373</v>
      </c>
      <c r="BE496" s="3">
        <f t="shared" si="606"/>
        <v>3.7068575641701282</v>
      </c>
      <c r="BF496" s="3">
        <f t="shared" si="607"/>
        <v>0.14318929244443912</v>
      </c>
      <c r="BG496" s="3">
        <f t="shared" si="608"/>
        <v>1.8471249161040759</v>
      </c>
      <c r="BH496" s="3">
        <f t="shared" si="609"/>
        <v>1.8597326480660523</v>
      </c>
      <c r="BI496" s="3">
        <f t="shared" si="610"/>
        <v>9.0146663514354977E-2</v>
      </c>
      <c r="BJ496" s="3">
        <f t="shared" si="611"/>
        <v>25.682592531961479</v>
      </c>
      <c r="BK496" s="3">
        <f t="shared" si="612"/>
        <v>0.6113973068132128</v>
      </c>
      <c r="BL496" s="3">
        <f t="shared" si="613"/>
        <v>47.739753590240994</v>
      </c>
      <c r="BM496" s="3">
        <f t="shared" si="614"/>
        <v>448.11711991682859</v>
      </c>
      <c r="BN496" s="3">
        <f t="shared" si="615"/>
        <v>1.566537187679088E-2</v>
      </c>
    </row>
    <row r="497" spans="1:66" s="5" customFormat="1">
      <c r="A497" s="5" t="s">
        <v>856</v>
      </c>
      <c r="B497" s="5" t="s">
        <v>136</v>
      </c>
      <c r="C497" s="5">
        <v>20190710</v>
      </c>
      <c r="D497" s="5" t="s">
        <v>338</v>
      </c>
      <c r="E497" s="5" t="s">
        <v>0</v>
      </c>
      <c r="G497" s="5">
        <v>1700</v>
      </c>
      <c r="H497" s="5">
        <v>575</v>
      </c>
      <c r="I497" s="5">
        <v>26.2</v>
      </c>
      <c r="K497" s="2">
        <v>84</v>
      </c>
      <c r="L497" s="2" t="s">
        <v>866</v>
      </c>
      <c r="M497" s="2">
        <v>31899.999999888241</v>
      </c>
      <c r="N497" s="2">
        <v>0</v>
      </c>
      <c r="O497" s="3">
        <f t="shared" si="588"/>
        <v>17.666324313094268</v>
      </c>
      <c r="P497" s="3">
        <f t="shared" si="589"/>
        <v>0.15369906988518689</v>
      </c>
      <c r="Q497" s="3">
        <f t="shared" si="590"/>
        <v>342.57835643071098</v>
      </c>
      <c r="R497" s="3">
        <f t="shared" si="591"/>
        <v>3.4077324971732548</v>
      </c>
      <c r="S497" s="3">
        <f t="shared" si="592"/>
        <v>2.0894601420067227</v>
      </c>
      <c r="T497" s="3">
        <f t="shared" si="593"/>
        <v>28.653669357299805</v>
      </c>
      <c r="U497" s="2">
        <v>6</v>
      </c>
      <c r="V497" s="3">
        <f t="shared" si="594"/>
        <v>1.4200000166893005</v>
      </c>
      <c r="W497" s="2">
        <v>1</v>
      </c>
      <c r="X497" s="3">
        <f t="shared" si="595"/>
        <v>2.8400000333786011</v>
      </c>
      <c r="Y497" s="2">
        <v>26.474151611328125</v>
      </c>
      <c r="Z497" s="2">
        <v>28.653669357299805</v>
      </c>
      <c r="AA497" s="2">
        <v>26.225605010986328</v>
      </c>
      <c r="AB497" s="2">
        <v>575.05267333984375</v>
      </c>
      <c r="AC497" s="2">
        <v>551.60125732421875</v>
      </c>
      <c r="AD497" s="2">
        <v>16.063003540039063</v>
      </c>
      <c r="AE497" s="2">
        <v>20.069559097290039</v>
      </c>
      <c r="AF497" s="2">
        <v>42.737716674804688</v>
      </c>
      <c r="AG497" s="2">
        <v>53.384986877441406</v>
      </c>
      <c r="AH497" s="2">
        <v>500.08154296875</v>
      </c>
      <c r="AI497" s="2">
        <v>1699.9334716796875</v>
      </c>
      <c r="AJ497" s="2">
        <v>16.842987060546875</v>
      </c>
      <c r="AK497" s="2">
        <v>92.299720764160156</v>
      </c>
      <c r="AL497" s="2">
        <v>7.4788856506347656</v>
      </c>
      <c r="AM497" s="2">
        <v>-8.4388256072998047E-3</v>
      </c>
      <c r="AN497" s="2">
        <v>1</v>
      </c>
      <c r="AO497" s="2">
        <v>-0.21956524252891541</v>
      </c>
      <c r="AP497" s="2">
        <v>2.737391471862793</v>
      </c>
      <c r="AQ497" s="2">
        <v>1</v>
      </c>
      <c r="AR497" s="2">
        <v>0</v>
      </c>
      <c r="AS497" s="2">
        <v>0.15999999642372131</v>
      </c>
      <c r="AT497" s="2">
        <v>111115</v>
      </c>
      <c r="AU497" s="3">
        <f t="shared" si="596"/>
        <v>0.83346923828124997</v>
      </c>
      <c r="AV497" s="3">
        <f t="shared" si="597"/>
        <v>3.4077324971732549E-3</v>
      </c>
      <c r="AW497" s="3">
        <f t="shared" si="598"/>
        <v>301.80366935729978</v>
      </c>
      <c r="AX497" s="3">
        <f t="shared" si="599"/>
        <v>299.6241516113281</v>
      </c>
      <c r="AY497" s="3">
        <f t="shared" si="600"/>
        <v>271.98934938931416</v>
      </c>
      <c r="AZ497" s="3">
        <f t="shared" si="601"/>
        <v>1.1336050397672826</v>
      </c>
      <c r="BA497" s="3">
        <f t="shared" si="602"/>
        <v>3.9418748425464036</v>
      </c>
      <c r="BB497" s="3">
        <f t="shared" si="603"/>
        <v>42.707332263967452</v>
      </c>
      <c r="BC497" s="3">
        <f t="shared" si="604"/>
        <v>22.637773166677412</v>
      </c>
      <c r="BD497" s="3">
        <f t="shared" si="605"/>
        <v>27.563910484313965</v>
      </c>
      <c r="BE497" s="3">
        <f t="shared" si="606"/>
        <v>3.6994285374344278</v>
      </c>
      <c r="BF497" s="3">
        <f t="shared" si="607"/>
        <v>0.14580802831129697</v>
      </c>
      <c r="BG497" s="3">
        <f t="shared" si="608"/>
        <v>1.8524147005396807</v>
      </c>
      <c r="BH497" s="3">
        <f t="shared" si="609"/>
        <v>1.8470138368947471</v>
      </c>
      <c r="BI497" s="3">
        <f t="shared" si="610"/>
        <v>9.1807580390066035E-2</v>
      </c>
      <c r="BJ497" s="3">
        <f t="shared" si="611"/>
        <v>31.619886638399553</v>
      </c>
      <c r="BK497" s="3">
        <f t="shared" si="612"/>
        <v>0.6210615945520791</v>
      </c>
      <c r="BL497" s="3">
        <f t="shared" si="613"/>
        <v>48.08512500183695</v>
      </c>
      <c r="BM497" s="3">
        <f t="shared" si="614"/>
        <v>543.20353283746772</v>
      </c>
      <c r="BN497" s="3">
        <f t="shared" si="615"/>
        <v>1.563847363953549E-2</v>
      </c>
    </row>
    <row r="498" spans="1:66" s="5" customFormat="1">
      <c r="A498" s="5" t="s">
        <v>856</v>
      </c>
      <c r="B498" s="5" t="s">
        <v>136</v>
      </c>
      <c r="C498" s="5">
        <v>20190710</v>
      </c>
      <c r="D498" s="5" t="s">
        <v>338</v>
      </c>
      <c r="E498" s="5" t="s">
        <v>0</v>
      </c>
      <c r="G498" s="5">
        <v>1700</v>
      </c>
      <c r="H498" s="5">
        <v>675</v>
      </c>
      <c r="I498" s="5">
        <v>26.2</v>
      </c>
      <c r="K498" s="2">
        <v>85</v>
      </c>
      <c r="L498" s="2" t="s">
        <v>867</v>
      </c>
      <c r="M498" s="2">
        <v>32000.499999921769</v>
      </c>
      <c r="N498" s="2">
        <v>0</v>
      </c>
      <c r="O498" s="3">
        <f t="shared" si="588"/>
        <v>20.051149914927606</v>
      </c>
      <c r="P498" s="3">
        <f t="shared" si="589"/>
        <v>0.1514961325524011</v>
      </c>
      <c r="Q498" s="3">
        <f t="shared" si="590"/>
        <v>407.30184079558427</v>
      </c>
      <c r="R498" s="3">
        <f t="shared" si="591"/>
        <v>3.3293467949780449</v>
      </c>
      <c r="S498" s="3">
        <f t="shared" si="592"/>
        <v>2.0697944148939249</v>
      </c>
      <c r="T498" s="3">
        <f t="shared" si="593"/>
        <v>28.558164596557617</v>
      </c>
      <c r="U498" s="2">
        <v>6</v>
      </c>
      <c r="V498" s="3">
        <f t="shared" si="594"/>
        <v>1.4200000166893005</v>
      </c>
      <c r="W498" s="2">
        <v>1</v>
      </c>
      <c r="X498" s="3">
        <f t="shared" si="595"/>
        <v>2.8400000333786011</v>
      </c>
      <c r="Y498" s="2">
        <v>26.469249725341797</v>
      </c>
      <c r="Z498" s="2">
        <v>28.558164596557617</v>
      </c>
      <c r="AA498" s="2">
        <v>26.222299575805664</v>
      </c>
      <c r="AB498" s="2">
        <v>674.7896728515625</v>
      </c>
      <c r="AC498" s="2">
        <v>648.1446533203125</v>
      </c>
      <c r="AD498" s="2">
        <v>16.132680892944336</v>
      </c>
      <c r="AE498" s="2">
        <v>20.046947479248047</v>
      </c>
      <c r="AF498" s="2">
        <v>43.057586669921875</v>
      </c>
      <c r="AG498" s="2">
        <v>53.340557098388672</v>
      </c>
      <c r="AH498" s="2">
        <v>500.10955810546875</v>
      </c>
      <c r="AI498" s="2">
        <v>1700.87255859375</v>
      </c>
      <c r="AJ498" s="2">
        <v>16.844608306884766</v>
      </c>
      <c r="AK498" s="2">
        <v>92.2979736328125</v>
      </c>
      <c r="AL498" s="2">
        <v>7.1080360412597656</v>
      </c>
      <c r="AM498" s="2">
        <v>-2.1294355392456055E-2</v>
      </c>
      <c r="AN498" s="2">
        <v>1</v>
      </c>
      <c r="AO498" s="2">
        <v>-0.21956524252891541</v>
      </c>
      <c r="AP498" s="2">
        <v>2.737391471862793</v>
      </c>
      <c r="AQ498" s="2">
        <v>1</v>
      </c>
      <c r="AR498" s="2">
        <v>0</v>
      </c>
      <c r="AS498" s="2">
        <v>0.15999999642372131</v>
      </c>
      <c r="AT498" s="2">
        <v>111115</v>
      </c>
      <c r="AU498" s="3">
        <f t="shared" si="596"/>
        <v>0.83351593017578118</v>
      </c>
      <c r="AV498" s="3">
        <f t="shared" si="597"/>
        <v>3.3293467949780447E-3</v>
      </c>
      <c r="AW498" s="3">
        <f t="shared" si="598"/>
        <v>301.70816459655759</v>
      </c>
      <c r="AX498" s="3">
        <f t="shared" si="599"/>
        <v>299.61924972534177</v>
      </c>
      <c r="AY498" s="3">
        <f t="shared" si="600"/>
        <v>272.13960329220572</v>
      </c>
      <c r="AZ498" s="3">
        <f t="shared" si="601"/>
        <v>1.1889416192106037</v>
      </c>
      <c r="BA498" s="3">
        <f t="shared" si="602"/>
        <v>3.9200870447519383</v>
      </c>
      <c r="BB498" s="3">
        <f t="shared" si="603"/>
        <v>42.472081351939053</v>
      </c>
      <c r="BC498" s="3">
        <f t="shared" si="604"/>
        <v>22.425133872691006</v>
      </c>
      <c r="BD498" s="3">
        <f t="shared" si="605"/>
        <v>27.513707160949707</v>
      </c>
      <c r="BE498" s="3">
        <f t="shared" si="606"/>
        <v>3.6885802009999429</v>
      </c>
      <c r="BF498" s="3">
        <f t="shared" si="607"/>
        <v>0.14382402571846439</v>
      </c>
      <c r="BG498" s="3">
        <f t="shared" si="608"/>
        <v>1.8502926298580133</v>
      </c>
      <c r="BH498" s="3">
        <f t="shared" si="609"/>
        <v>1.8382875711419295</v>
      </c>
      <c r="BI498" s="3">
        <f t="shared" si="610"/>
        <v>9.0549198406808459E-2</v>
      </c>
      <c r="BJ498" s="3">
        <f t="shared" si="611"/>
        <v>37.593134562346833</v>
      </c>
      <c r="BK498" s="3">
        <f t="shared" si="612"/>
        <v>0.62841194278014978</v>
      </c>
      <c r="BL498" s="3">
        <f t="shared" si="613"/>
        <v>48.256721252477831</v>
      </c>
      <c r="BM498" s="3">
        <f t="shared" si="614"/>
        <v>638.6132969586896</v>
      </c>
      <c r="BN498" s="3">
        <f t="shared" si="615"/>
        <v>1.5151622379997171E-2</v>
      </c>
    </row>
    <row r="499" spans="1:66" s="5" customFormat="1">
      <c r="A499" s="5" t="s">
        <v>856</v>
      </c>
      <c r="B499" s="5" t="s">
        <v>136</v>
      </c>
      <c r="C499" s="5">
        <v>20190710</v>
      </c>
      <c r="D499" s="5" t="s">
        <v>338</v>
      </c>
      <c r="E499" s="5" t="s">
        <v>0</v>
      </c>
      <c r="G499" s="5">
        <v>1700</v>
      </c>
      <c r="H499" s="5">
        <v>800</v>
      </c>
      <c r="I499" s="5">
        <v>26.2</v>
      </c>
      <c r="K499" s="2">
        <v>86</v>
      </c>
      <c r="L499" s="2" t="s">
        <v>868</v>
      </c>
      <c r="M499" s="2">
        <v>32095.499999921769</v>
      </c>
      <c r="N499" s="2">
        <v>0</v>
      </c>
      <c r="O499" s="3">
        <f t="shared" si="588"/>
        <v>22.294367840086888</v>
      </c>
      <c r="P499" s="3">
        <f t="shared" si="589"/>
        <v>0.15043975057852602</v>
      </c>
      <c r="Q499" s="3">
        <f t="shared" si="590"/>
        <v>498.66839626191444</v>
      </c>
      <c r="R499" s="3">
        <f t="shared" si="591"/>
        <v>3.3199809347693203</v>
      </c>
      <c r="S499" s="3">
        <f t="shared" si="592"/>
        <v>2.0776945612117075</v>
      </c>
      <c r="T499" s="3">
        <f t="shared" si="593"/>
        <v>28.578845977783203</v>
      </c>
      <c r="U499" s="2">
        <v>6</v>
      </c>
      <c r="V499" s="3">
        <f t="shared" si="594"/>
        <v>1.4200000166893005</v>
      </c>
      <c r="W499" s="2">
        <v>1</v>
      </c>
      <c r="X499" s="3">
        <f t="shared" si="595"/>
        <v>2.8400000333786011</v>
      </c>
      <c r="Y499" s="2">
        <v>26.47419548034668</v>
      </c>
      <c r="Z499" s="2">
        <v>28.578845977783203</v>
      </c>
      <c r="AA499" s="2">
        <v>26.223011016845703</v>
      </c>
      <c r="AB499" s="2">
        <v>799.761474609375</v>
      </c>
      <c r="AC499" s="2">
        <v>769.94757080078125</v>
      </c>
      <c r="AD499" s="2">
        <v>16.10919189453125</v>
      </c>
      <c r="AE499" s="2">
        <v>20.012550354003906</v>
      </c>
      <c r="AF499" s="2">
        <v>42.977443695068359</v>
      </c>
      <c r="AG499" s="2">
        <v>53.229141235351563</v>
      </c>
      <c r="AH499" s="2">
        <v>500.1138916015625</v>
      </c>
      <c r="AI499" s="2">
        <v>1701.3238525390625</v>
      </c>
      <c r="AJ499" s="2">
        <v>18.063079833984375</v>
      </c>
      <c r="AK499" s="2">
        <v>92.297164916992188</v>
      </c>
      <c r="AL499" s="2">
        <v>6.5770912170410156</v>
      </c>
      <c r="AM499" s="2">
        <v>-2.6347637176513672E-3</v>
      </c>
      <c r="AN499" s="2">
        <v>1</v>
      </c>
      <c r="AO499" s="2">
        <v>-0.21956524252891541</v>
      </c>
      <c r="AP499" s="2">
        <v>2.737391471862793</v>
      </c>
      <c r="AQ499" s="2">
        <v>1</v>
      </c>
      <c r="AR499" s="2">
        <v>0</v>
      </c>
      <c r="AS499" s="2">
        <v>0.15999999642372131</v>
      </c>
      <c r="AT499" s="2">
        <v>111115</v>
      </c>
      <c r="AU499" s="3">
        <f t="shared" si="596"/>
        <v>0.83352315266927079</v>
      </c>
      <c r="AV499" s="3">
        <f t="shared" si="597"/>
        <v>3.3199809347693203E-3</v>
      </c>
      <c r="AW499" s="3">
        <f t="shared" si="598"/>
        <v>301.72884597778318</v>
      </c>
      <c r="AX499" s="3">
        <f t="shared" si="599"/>
        <v>299.62419548034666</v>
      </c>
      <c r="AY499" s="3">
        <f t="shared" si="600"/>
        <v>272.21181032184177</v>
      </c>
      <c r="AZ499" s="3">
        <f t="shared" si="601"/>
        <v>1.1924180638289135</v>
      </c>
      <c r="BA499" s="3">
        <f t="shared" si="602"/>
        <v>3.9247962216448165</v>
      </c>
      <c r="BB499" s="3">
        <f t="shared" si="603"/>
        <v>42.523475397912783</v>
      </c>
      <c r="BC499" s="3">
        <f t="shared" si="604"/>
        <v>22.510925043908877</v>
      </c>
      <c r="BD499" s="3">
        <f t="shared" si="605"/>
        <v>27.526520729064941</v>
      </c>
      <c r="BE499" s="3">
        <f t="shared" si="606"/>
        <v>3.6913464175055881</v>
      </c>
      <c r="BF499" s="3">
        <f t="shared" si="607"/>
        <v>0.14287159332100685</v>
      </c>
      <c r="BG499" s="3">
        <f t="shared" si="608"/>
        <v>1.847101660433109</v>
      </c>
      <c r="BH499" s="3">
        <f t="shared" si="609"/>
        <v>1.8442447570724791</v>
      </c>
      <c r="BI499" s="3">
        <f t="shared" si="610"/>
        <v>8.9945194995744313E-2</v>
      </c>
      <c r="BJ499" s="3">
        <f t="shared" si="611"/>
        <v>46.025679208677929</v>
      </c>
      <c r="BK499" s="3">
        <f t="shared" si="612"/>
        <v>0.64766539329850226</v>
      </c>
      <c r="BL499" s="3">
        <f t="shared" si="613"/>
        <v>48.102763405330371</v>
      </c>
      <c r="BM499" s="3">
        <f t="shared" si="614"/>
        <v>759.34989607177363</v>
      </c>
      <c r="BN499" s="3">
        <f t="shared" si="615"/>
        <v>1.4122879413441584E-2</v>
      </c>
    </row>
    <row r="500" spans="1:66" s="5" customFormat="1">
      <c r="A500" s="5" t="s">
        <v>856</v>
      </c>
      <c r="B500" s="5" t="s">
        <v>136</v>
      </c>
      <c r="C500" s="5">
        <v>20190710</v>
      </c>
      <c r="D500" s="5" t="s">
        <v>338</v>
      </c>
      <c r="E500" s="5" t="s">
        <v>0</v>
      </c>
      <c r="G500" s="5">
        <v>1700</v>
      </c>
      <c r="H500" s="5">
        <v>1000</v>
      </c>
      <c r="I500" s="5">
        <v>26.2</v>
      </c>
      <c r="K500" s="2">
        <v>87</v>
      </c>
      <c r="L500" s="2" t="s">
        <v>869</v>
      </c>
      <c r="M500" s="2">
        <v>32244.999999307096</v>
      </c>
      <c r="N500" s="2">
        <v>0</v>
      </c>
      <c r="O500" s="3">
        <f t="shared" si="588"/>
        <v>23.821459652070299</v>
      </c>
      <c r="P500" s="3">
        <f t="shared" si="589"/>
        <v>0.1490729446460913</v>
      </c>
      <c r="Q500" s="3">
        <f t="shared" si="590"/>
        <v>670.91100958998868</v>
      </c>
      <c r="R500" s="3">
        <f t="shared" si="591"/>
        <v>3.2874249188888651</v>
      </c>
      <c r="S500" s="3">
        <f t="shared" si="592"/>
        <v>2.0753907002523531</v>
      </c>
      <c r="T500" s="3">
        <f t="shared" si="593"/>
        <v>28.517471313476563</v>
      </c>
      <c r="U500" s="2">
        <v>6</v>
      </c>
      <c r="V500" s="3">
        <f t="shared" si="594"/>
        <v>1.4200000166893005</v>
      </c>
      <c r="W500" s="2">
        <v>1</v>
      </c>
      <c r="X500" s="3">
        <f t="shared" si="595"/>
        <v>2.8400000333786011</v>
      </c>
      <c r="Y500" s="2">
        <v>26.443367004394531</v>
      </c>
      <c r="Z500" s="2">
        <v>28.517471313476563</v>
      </c>
      <c r="AA500" s="2">
        <v>26.222562789916992</v>
      </c>
      <c r="AB500" s="2">
        <v>1000.697265625</v>
      </c>
      <c r="AC500" s="2">
        <v>968.29669189453125</v>
      </c>
      <c r="AD500" s="2">
        <v>16.021707534790039</v>
      </c>
      <c r="AE500" s="2">
        <v>19.887563705444336</v>
      </c>
      <c r="AF500" s="2">
        <v>42.687313079833984</v>
      </c>
      <c r="AG500" s="2">
        <v>52.988845825195313</v>
      </c>
      <c r="AH500" s="2">
        <v>500.07748413085938</v>
      </c>
      <c r="AI500" s="2">
        <v>1699.7841796875</v>
      </c>
      <c r="AJ500" s="2">
        <v>17.334957122802734</v>
      </c>
      <c r="AK500" s="2">
        <v>92.291084289550781</v>
      </c>
      <c r="AL500" s="2">
        <v>6.1698036193847656</v>
      </c>
      <c r="AM500" s="2">
        <v>-9.4153881072998047E-3</v>
      </c>
      <c r="AN500" s="2">
        <v>1</v>
      </c>
      <c r="AO500" s="2">
        <v>-0.21956524252891541</v>
      </c>
      <c r="AP500" s="2">
        <v>2.737391471862793</v>
      </c>
      <c r="AQ500" s="2">
        <v>1</v>
      </c>
      <c r="AR500" s="2">
        <v>0</v>
      </c>
      <c r="AS500" s="2">
        <v>0.15999999642372131</v>
      </c>
      <c r="AT500" s="2">
        <v>111115</v>
      </c>
      <c r="AU500" s="3">
        <f t="shared" si="596"/>
        <v>0.83346247355143221</v>
      </c>
      <c r="AV500" s="3">
        <f t="shared" si="597"/>
        <v>3.2874249188888653E-3</v>
      </c>
      <c r="AW500" s="3">
        <f t="shared" si="598"/>
        <v>301.66747131347654</v>
      </c>
      <c r="AX500" s="3">
        <f t="shared" si="599"/>
        <v>299.59336700439451</v>
      </c>
      <c r="AY500" s="3">
        <f t="shared" si="600"/>
        <v>271.96546267109807</v>
      </c>
      <c r="AZ500" s="3">
        <f t="shared" si="601"/>
        <v>1.2108927035881383</v>
      </c>
      <c r="BA500" s="3">
        <f t="shared" si="602"/>
        <v>3.9108355185053272</v>
      </c>
      <c r="BB500" s="3">
        <f t="shared" si="603"/>
        <v>42.375008903737772</v>
      </c>
      <c r="BC500" s="3">
        <f t="shared" si="604"/>
        <v>22.487445198293436</v>
      </c>
      <c r="BD500" s="3">
        <f t="shared" si="605"/>
        <v>27.480419158935547</v>
      </c>
      <c r="BE500" s="3">
        <f t="shared" si="606"/>
        <v>3.6814023788658377</v>
      </c>
      <c r="BF500" s="3">
        <f t="shared" si="607"/>
        <v>0.14163828413802221</v>
      </c>
      <c r="BG500" s="3">
        <f t="shared" si="608"/>
        <v>1.8354448182529741</v>
      </c>
      <c r="BH500" s="3">
        <f t="shared" si="609"/>
        <v>1.8459575606128635</v>
      </c>
      <c r="BI500" s="3">
        <f t="shared" si="610"/>
        <v>8.9163155297650454E-2</v>
      </c>
      <c r="BJ500" s="3">
        <f t="shared" si="611"/>
        <v>61.919104536857262</v>
      </c>
      <c r="BK500" s="3">
        <f t="shared" si="612"/>
        <v>0.69287751905597295</v>
      </c>
      <c r="BL500" s="3">
        <f t="shared" si="613"/>
        <v>47.958811035960814</v>
      </c>
      <c r="BM500" s="3">
        <f t="shared" si="614"/>
        <v>956.97311085497859</v>
      </c>
      <c r="BN500" s="3">
        <f t="shared" si="615"/>
        <v>1.1938150289653573E-2</v>
      </c>
    </row>
    <row r="501" spans="1:66" s="5" customFormat="1">
      <c r="A501" s="5" t="s">
        <v>856</v>
      </c>
      <c r="B501" s="5" t="s">
        <v>136</v>
      </c>
      <c r="C501" s="5">
        <v>20190710</v>
      </c>
      <c r="D501" s="5" t="s">
        <v>338</v>
      </c>
      <c r="E501" s="5" t="s">
        <v>0</v>
      </c>
      <c r="G501" s="5">
        <v>1700</v>
      </c>
      <c r="H501" s="5">
        <v>1400</v>
      </c>
      <c r="I501" s="5">
        <v>26.2</v>
      </c>
      <c r="K501" s="2">
        <v>88</v>
      </c>
      <c r="L501" s="2" t="s">
        <v>870</v>
      </c>
      <c r="M501" s="2">
        <v>32397.499999362975</v>
      </c>
      <c r="N501" s="2">
        <v>0</v>
      </c>
      <c r="O501" s="3">
        <f t="shared" si="588"/>
        <v>25.325120663659732</v>
      </c>
      <c r="P501" s="3">
        <f t="shared" si="589"/>
        <v>0.14308796334477664</v>
      </c>
      <c r="Q501" s="3">
        <f t="shared" si="590"/>
        <v>1024.9208086553153</v>
      </c>
      <c r="R501" s="3">
        <f t="shared" si="591"/>
        <v>3.1767796640068915</v>
      </c>
      <c r="S501" s="3">
        <f t="shared" si="592"/>
        <v>2.0854728455280442</v>
      </c>
      <c r="T501" s="3">
        <f t="shared" si="593"/>
        <v>28.499031066894531</v>
      </c>
      <c r="U501" s="2">
        <v>6</v>
      </c>
      <c r="V501" s="3">
        <f t="shared" si="594"/>
        <v>1.4200000166893005</v>
      </c>
      <c r="W501" s="2">
        <v>1</v>
      </c>
      <c r="X501" s="3">
        <f t="shared" si="595"/>
        <v>2.8400000333786011</v>
      </c>
      <c r="Y501" s="2">
        <v>26.427230834960938</v>
      </c>
      <c r="Z501" s="2">
        <v>28.499031066894531</v>
      </c>
      <c r="AA501" s="2">
        <v>26.22357177734375</v>
      </c>
      <c r="AB501" s="2">
        <v>1400.178466796875</v>
      </c>
      <c r="AC501" s="2">
        <v>1364.593017578125</v>
      </c>
      <c r="AD501" s="2">
        <v>15.996609687805176</v>
      </c>
      <c r="AE501" s="2">
        <v>19.732816696166992</v>
      </c>
      <c r="AF501" s="2">
        <v>42.663005828857422</v>
      </c>
      <c r="AG501" s="2">
        <v>52.629493713378906</v>
      </c>
      <c r="AH501" s="2">
        <v>500.09426879882813</v>
      </c>
      <c r="AI501" s="2">
        <v>1700.222412109375</v>
      </c>
      <c r="AJ501" s="2">
        <v>19.598382949829102</v>
      </c>
      <c r="AK501" s="2">
        <v>92.291770935058594</v>
      </c>
      <c r="AL501" s="2">
        <v>2.8837928771972656</v>
      </c>
      <c r="AM501" s="2">
        <v>-1.4102458953857422E-3</v>
      </c>
      <c r="AN501" s="2">
        <v>1</v>
      </c>
      <c r="AO501" s="2">
        <v>-0.21956524252891541</v>
      </c>
      <c r="AP501" s="2">
        <v>2.737391471862793</v>
      </c>
      <c r="AQ501" s="2">
        <v>1</v>
      </c>
      <c r="AR501" s="2">
        <v>0</v>
      </c>
      <c r="AS501" s="2">
        <v>0.15999999642372131</v>
      </c>
      <c r="AT501" s="2">
        <v>111115</v>
      </c>
      <c r="AU501" s="3">
        <f t="shared" si="596"/>
        <v>0.83349044799804672</v>
      </c>
      <c r="AV501" s="3">
        <f t="shared" si="597"/>
        <v>3.1767796640068914E-3</v>
      </c>
      <c r="AW501" s="3">
        <f t="shared" si="598"/>
        <v>301.64903106689451</v>
      </c>
      <c r="AX501" s="3">
        <f t="shared" si="599"/>
        <v>299.57723083496091</v>
      </c>
      <c r="AY501" s="3">
        <f t="shared" si="600"/>
        <v>272.03557985703083</v>
      </c>
      <c r="AZ501" s="3">
        <f t="shared" si="601"/>
        <v>1.2696478481986397</v>
      </c>
      <c r="BA501" s="3">
        <f t="shared" si="602"/>
        <v>3.9066494439541879</v>
      </c>
      <c r="BB501" s="3">
        <f t="shared" si="603"/>
        <v>42.329336671880689</v>
      </c>
      <c r="BC501" s="3">
        <f t="shared" si="604"/>
        <v>22.596519975713697</v>
      </c>
      <c r="BD501" s="3">
        <f t="shared" si="605"/>
        <v>27.463130950927734</v>
      </c>
      <c r="BE501" s="3">
        <f t="shared" si="606"/>
        <v>3.6776793703663149</v>
      </c>
      <c r="BF501" s="3">
        <f t="shared" si="607"/>
        <v>0.13622455023841001</v>
      </c>
      <c r="BG501" s="3">
        <f t="shared" si="608"/>
        <v>1.8211765984261437</v>
      </c>
      <c r="BH501" s="3">
        <f t="shared" si="609"/>
        <v>1.8565027719401712</v>
      </c>
      <c r="BI501" s="3">
        <f t="shared" si="610"/>
        <v>8.5731476887760977E-2</v>
      </c>
      <c r="BJ501" s="3">
        <f t="shared" si="611"/>
        <v>94.591756498991387</v>
      </c>
      <c r="BK501" s="3">
        <f t="shared" si="612"/>
        <v>0.75108167450126728</v>
      </c>
      <c r="BL501" s="3">
        <f t="shared" si="613"/>
        <v>47.550357912591281</v>
      </c>
      <c r="BM501" s="3">
        <f t="shared" si="614"/>
        <v>1352.5546681083654</v>
      </c>
      <c r="BN501" s="3">
        <f t="shared" si="615"/>
        <v>8.9032893097087049E-3</v>
      </c>
    </row>
    <row r="502" spans="1:66" s="5" customFormat="1">
      <c r="A502" s="5" t="s">
        <v>856</v>
      </c>
      <c r="B502" s="5" t="s">
        <v>136</v>
      </c>
      <c r="C502" s="5">
        <v>20190710</v>
      </c>
      <c r="D502" s="5" t="s">
        <v>338</v>
      </c>
      <c r="E502" s="5" t="s">
        <v>0</v>
      </c>
      <c r="G502" s="5">
        <v>1700</v>
      </c>
      <c r="H502" s="5">
        <v>1800</v>
      </c>
      <c r="I502" s="5">
        <v>26.2</v>
      </c>
      <c r="K502" s="2">
        <v>89</v>
      </c>
      <c r="L502" s="2" t="s">
        <v>871</v>
      </c>
      <c r="M502" s="2">
        <v>32538.999999776483</v>
      </c>
      <c r="N502" s="2">
        <v>0</v>
      </c>
      <c r="O502" s="3">
        <f t="shared" si="588"/>
        <v>25.902083294701129</v>
      </c>
      <c r="P502" s="3">
        <f t="shared" si="589"/>
        <v>0.13281862515274739</v>
      </c>
      <c r="Q502" s="3">
        <f t="shared" si="590"/>
        <v>1379.3456898838374</v>
      </c>
      <c r="R502" s="3">
        <f t="shared" si="591"/>
        <v>3.0011169905718642</v>
      </c>
      <c r="S502" s="3">
        <f t="shared" si="592"/>
        <v>2.1153618724332146</v>
      </c>
      <c r="T502" s="3">
        <f t="shared" si="593"/>
        <v>28.534635543823242</v>
      </c>
      <c r="U502" s="2">
        <v>6</v>
      </c>
      <c r="V502" s="3">
        <f t="shared" si="594"/>
        <v>1.4200000166893005</v>
      </c>
      <c r="W502" s="2">
        <v>1</v>
      </c>
      <c r="X502" s="3">
        <f t="shared" si="595"/>
        <v>2.8400000333786011</v>
      </c>
      <c r="Y502" s="2">
        <v>26.407722473144531</v>
      </c>
      <c r="Z502" s="2">
        <v>28.534635543823242</v>
      </c>
      <c r="AA502" s="2">
        <v>26.223705291748047</v>
      </c>
      <c r="AB502" s="2">
        <v>1800.3712158203125</v>
      </c>
      <c r="AC502" s="2">
        <v>1762.9464111328125</v>
      </c>
      <c r="AD502" s="2">
        <v>15.96588134765625</v>
      </c>
      <c r="AE502" s="2">
        <v>19.496379852294922</v>
      </c>
      <c r="AF502" s="2">
        <v>42.632198333740234</v>
      </c>
      <c r="AG502" s="2">
        <v>52.0616455078125</v>
      </c>
      <c r="AH502" s="2">
        <v>500.08905029296875</v>
      </c>
      <c r="AI502" s="2">
        <v>1700.14453125</v>
      </c>
      <c r="AJ502" s="2">
        <v>18.981258392333984</v>
      </c>
      <c r="AK502" s="2">
        <v>92.292701721191406</v>
      </c>
      <c r="AL502" s="2">
        <v>-1.1058311462402344</v>
      </c>
      <c r="AM502" s="2">
        <v>4.1382312774658203E-3</v>
      </c>
      <c r="AN502" s="2">
        <v>1</v>
      </c>
      <c r="AO502" s="2">
        <v>-0.21956524252891541</v>
      </c>
      <c r="AP502" s="2">
        <v>2.737391471862793</v>
      </c>
      <c r="AQ502" s="2">
        <v>1</v>
      </c>
      <c r="AR502" s="2">
        <v>0</v>
      </c>
      <c r="AS502" s="2">
        <v>0.15999999642372131</v>
      </c>
      <c r="AT502" s="2">
        <v>111115</v>
      </c>
      <c r="AU502" s="3">
        <f t="shared" si="596"/>
        <v>0.8334817504882811</v>
      </c>
      <c r="AV502" s="3">
        <f t="shared" si="597"/>
        <v>3.0011169905718644E-3</v>
      </c>
      <c r="AW502" s="3">
        <f t="shared" si="598"/>
        <v>301.68463554382322</v>
      </c>
      <c r="AX502" s="3">
        <f t="shared" si="599"/>
        <v>299.55772247314451</v>
      </c>
      <c r="AY502" s="3">
        <f t="shared" si="600"/>
        <v>272.02311891980935</v>
      </c>
      <c r="AZ502" s="3">
        <f t="shared" si="601"/>
        <v>1.3531394427241816</v>
      </c>
      <c r="BA502" s="3">
        <f t="shared" si="602"/>
        <v>3.9147354427841154</v>
      </c>
      <c r="BB502" s="3">
        <f t="shared" si="603"/>
        <v>42.416522322753174</v>
      </c>
      <c r="BC502" s="3">
        <f t="shared" si="604"/>
        <v>22.920142470458252</v>
      </c>
      <c r="BD502" s="3">
        <f t="shared" si="605"/>
        <v>27.471179008483887</v>
      </c>
      <c r="BE502" s="3">
        <f t="shared" si="606"/>
        <v>3.6794121072841448</v>
      </c>
      <c r="BF502" s="3">
        <f t="shared" si="607"/>
        <v>0.12688459781581557</v>
      </c>
      <c r="BG502" s="3">
        <f t="shared" si="608"/>
        <v>1.7993735703509011</v>
      </c>
      <c r="BH502" s="3">
        <f t="shared" si="609"/>
        <v>1.8800385369332437</v>
      </c>
      <c r="BI502" s="3">
        <f t="shared" si="610"/>
        <v>7.9815481842328131E-2</v>
      </c>
      <c r="BJ502" s="3">
        <f t="shared" si="611"/>
        <v>127.30354032685999</v>
      </c>
      <c r="BK502" s="3">
        <f t="shared" si="612"/>
        <v>0.78240931271275249</v>
      </c>
      <c r="BL502" s="3">
        <f t="shared" si="613"/>
        <v>46.729240737646357</v>
      </c>
      <c r="BM502" s="3">
        <f t="shared" si="614"/>
        <v>1750.6338012606757</v>
      </c>
      <c r="BN502" s="3">
        <f t="shared" si="615"/>
        <v>6.9139798683941125E-3</v>
      </c>
    </row>
    <row r="503" spans="1:66" s="5" customFormat="1">
      <c r="A503" s="5" t="s">
        <v>856</v>
      </c>
      <c r="B503" s="5" t="s">
        <v>136</v>
      </c>
      <c r="C503" s="5">
        <v>20190710</v>
      </c>
      <c r="D503" s="5" t="s">
        <v>338</v>
      </c>
      <c r="E503" s="5" t="s">
        <v>0</v>
      </c>
      <c r="G503" s="5">
        <v>1700</v>
      </c>
      <c r="H503" s="5">
        <v>400</v>
      </c>
      <c r="I503" s="5">
        <v>26.2</v>
      </c>
      <c r="K503" s="2">
        <v>90</v>
      </c>
      <c r="L503" s="2" t="s">
        <v>872</v>
      </c>
      <c r="M503" s="2">
        <v>32684.999999932945</v>
      </c>
      <c r="N503" s="2">
        <v>0</v>
      </c>
      <c r="O503" s="3">
        <f t="shared" si="588"/>
        <v>10.323201685606694</v>
      </c>
      <c r="P503" s="3">
        <f t="shared" si="589"/>
        <v>0.12215448891235044</v>
      </c>
      <c r="Q503" s="3">
        <f t="shared" si="590"/>
        <v>233.24855273475995</v>
      </c>
      <c r="R503" s="3">
        <f t="shared" si="591"/>
        <v>2.795858468402928</v>
      </c>
      <c r="S503" s="3">
        <f t="shared" si="592"/>
        <v>2.1352381170048309</v>
      </c>
      <c r="T503" s="3">
        <f t="shared" si="593"/>
        <v>28.561241149902344</v>
      </c>
      <c r="U503" s="2">
        <v>6</v>
      </c>
      <c r="V503" s="3">
        <f t="shared" si="594"/>
        <v>1.4200000166893005</v>
      </c>
      <c r="W503" s="2">
        <v>1</v>
      </c>
      <c r="X503" s="3">
        <f t="shared" si="595"/>
        <v>2.8400000333786011</v>
      </c>
      <c r="Y503" s="2">
        <v>26.416345596313477</v>
      </c>
      <c r="Z503" s="2">
        <v>28.561241149902344</v>
      </c>
      <c r="AA503" s="2">
        <v>26.227321624755859</v>
      </c>
      <c r="AB503" s="2">
        <v>398.86187744140625</v>
      </c>
      <c r="AC503" s="2">
        <v>385.18417358398438</v>
      </c>
      <c r="AD503" s="2">
        <v>16.056118011474609</v>
      </c>
      <c r="AE503" s="2">
        <v>19.34565544128418</v>
      </c>
      <c r="AF503" s="2">
        <v>43.006473541259766</v>
      </c>
      <c r="AG503" s="2">
        <v>51.635219573974609</v>
      </c>
      <c r="AH503" s="2">
        <v>500.08929443359375</v>
      </c>
      <c r="AI503" s="2">
        <v>1700.6722412109375</v>
      </c>
      <c r="AJ503" s="2">
        <v>17.347450256347656</v>
      </c>
      <c r="AK503" s="2">
        <v>92.297164916992188</v>
      </c>
      <c r="AL503" s="2">
        <v>7.4556617736816406</v>
      </c>
      <c r="AM503" s="2">
        <v>1.081395149230957E-2</v>
      </c>
      <c r="AN503" s="2">
        <v>1</v>
      </c>
      <c r="AO503" s="2">
        <v>-0.21956524252891541</v>
      </c>
      <c r="AP503" s="2">
        <v>2.737391471862793</v>
      </c>
      <c r="AQ503" s="2">
        <v>1</v>
      </c>
      <c r="AR503" s="2">
        <v>0</v>
      </c>
      <c r="AS503" s="2">
        <v>0.15999999642372131</v>
      </c>
      <c r="AT503" s="2">
        <v>111115</v>
      </c>
      <c r="AU503" s="3">
        <f t="shared" si="596"/>
        <v>0.83348215738932274</v>
      </c>
      <c r="AV503" s="3">
        <f t="shared" si="597"/>
        <v>2.795858468402928E-3</v>
      </c>
      <c r="AW503" s="3">
        <f t="shared" si="598"/>
        <v>301.71124114990232</v>
      </c>
      <c r="AX503" s="3">
        <f t="shared" si="599"/>
        <v>299.56634559631345</v>
      </c>
      <c r="AY503" s="3">
        <f t="shared" si="600"/>
        <v>272.10755251167211</v>
      </c>
      <c r="AZ503" s="3">
        <f t="shared" si="601"/>
        <v>1.4582659063848331</v>
      </c>
      <c r="BA503" s="3">
        <f t="shared" si="602"/>
        <v>3.920787267696344</v>
      </c>
      <c r="BB503" s="3">
        <f t="shared" si="603"/>
        <v>42.480040109818312</v>
      </c>
      <c r="BC503" s="3">
        <f t="shared" si="604"/>
        <v>23.134384668534132</v>
      </c>
      <c r="BD503" s="3">
        <f t="shared" si="605"/>
        <v>27.48879337310791</v>
      </c>
      <c r="BE503" s="3">
        <f t="shared" si="606"/>
        <v>3.6832069446136231</v>
      </c>
      <c r="BF503" s="3">
        <f t="shared" si="607"/>
        <v>0.11711703423226949</v>
      </c>
      <c r="BG503" s="3">
        <f t="shared" si="608"/>
        <v>1.7855491506915131</v>
      </c>
      <c r="BH503" s="3">
        <f t="shared" si="609"/>
        <v>1.89765779392211</v>
      </c>
      <c r="BI503" s="3">
        <f t="shared" si="610"/>
        <v>7.3634654010575257E-2</v>
      </c>
      <c r="BJ503" s="3">
        <f t="shared" si="611"/>
        <v>21.528180138409887</v>
      </c>
      <c r="BK503" s="3">
        <f t="shared" si="612"/>
        <v>0.60555071763327051</v>
      </c>
      <c r="BL503" s="3">
        <f t="shared" si="613"/>
        <v>46.120837835053429</v>
      </c>
      <c r="BM503" s="3">
        <f t="shared" si="614"/>
        <v>380.27701791082416</v>
      </c>
      <c r="BN503" s="3">
        <f t="shared" si="615"/>
        <v>1.2520207334540175E-2</v>
      </c>
    </row>
    <row r="504" spans="1:66" s="5" customFormat="1"/>
    <row r="505" spans="1:66">
      <c r="A505" s="1" t="s">
        <v>342</v>
      </c>
      <c r="B505" t="s">
        <v>136</v>
      </c>
      <c r="C505">
        <v>20190703</v>
      </c>
      <c r="D505" t="s">
        <v>339</v>
      </c>
      <c r="E505" s="1" t="s">
        <v>340</v>
      </c>
      <c r="F505" s="1" t="s">
        <v>341</v>
      </c>
      <c r="G505" s="1">
        <v>1700</v>
      </c>
      <c r="H505">
        <v>400</v>
      </c>
      <c r="K505" s="1">
        <v>1</v>
      </c>
      <c r="L505" s="1" t="s">
        <v>343</v>
      </c>
      <c r="M505" s="1">
        <v>2601</v>
      </c>
      <c r="N505" s="1">
        <v>0</v>
      </c>
      <c r="O505">
        <f t="shared" ref="O505:O521" si="616">(AB505-AC505*(1000-AD505)/(1000-AE505))*AU505</f>
        <v>9.3599670856147785</v>
      </c>
      <c r="P505">
        <f t="shared" ref="P505:P521" si="617">IF(BF505&lt;&gt;0,1/(1/BF505-1/X505),0)</f>
        <v>9.4864068574394902E-2</v>
      </c>
      <c r="Q505">
        <f t="shared" ref="Q505:Q521" si="618">((BI505-AV505/2)*AC505-O505)/(BI505+AV505/2)</f>
        <v>219.98382469066405</v>
      </c>
      <c r="R505">
        <f t="shared" ref="R505:R521" si="619">AV505*1000</f>
        <v>1.174051529114384</v>
      </c>
      <c r="S505">
        <f t="shared" ref="S505:S521" si="620">(BA505-BG505)</f>
        <v>1.1431393841691335</v>
      </c>
      <c r="T505">
        <f t="shared" ref="T505:T521" si="621">(Z505+AZ505*N505)</f>
        <v>25.803318023681641</v>
      </c>
      <c r="U505" s="1">
        <v>6</v>
      </c>
      <c r="V505">
        <f t="shared" ref="V505:V521" si="622">(U505*AO505+AP505)</f>
        <v>1.4200000166893005</v>
      </c>
      <c r="W505" s="1">
        <v>1</v>
      </c>
      <c r="X505">
        <f t="shared" ref="X505:X521" si="623">V505*(W505+1)*(W505+1)/(W505*W505+1)</f>
        <v>2.8400000333786011</v>
      </c>
      <c r="Y505" s="1">
        <v>24.822917938232422</v>
      </c>
      <c r="Z505" s="1">
        <v>25.803318023681641</v>
      </c>
      <c r="AA505" s="1">
        <v>24.661195755004883</v>
      </c>
      <c r="AB505" s="1">
        <v>400.33944702148438</v>
      </c>
      <c r="AC505" s="1">
        <v>388.56396484375</v>
      </c>
      <c r="AD505" s="1">
        <v>22.414375305175781</v>
      </c>
      <c r="AE505" s="1">
        <v>23.789264678955078</v>
      </c>
      <c r="AF505" s="1">
        <v>65.64483642578125</v>
      </c>
      <c r="AG505" s="1">
        <v>69.671470642089844</v>
      </c>
      <c r="AH505" s="1">
        <v>500.16607666015625</v>
      </c>
      <c r="AI505" s="1">
        <v>1699.276123046875</v>
      </c>
      <c r="AJ505" s="1">
        <v>542.03399658203125</v>
      </c>
      <c r="AK505" s="1">
        <v>92.144393920898438</v>
      </c>
      <c r="AL505" s="1">
        <v>-0.99781018495559692</v>
      </c>
      <c r="AM505" s="1">
        <v>0.4064255952835083</v>
      </c>
      <c r="AN505" s="1">
        <v>1</v>
      </c>
      <c r="AO505" s="1">
        <v>-0.21956524252891541</v>
      </c>
      <c r="AP505" s="1">
        <v>2.737391471862793</v>
      </c>
      <c r="AQ505" s="1">
        <v>1</v>
      </c>
      <c r="AR505" s="1">
        <v>0</v>
      </c>
      <c r="AS505" s="1">
        <v>0.15999999642372131</v>
      </c>
      <c r="AT505" s="1">
        <v>111115</v>
      </c>
      <c r="AU505">
        <f t="shared" ref="AU505:AU521" si="624">AH505*0.000001/(U505*0.0001)</f>
        <v>0.833610127766927</v>
      </c>
      <c r="AV505">
        <f t="shared" ref="AV505:AV521" si="625">(AE505-AD505)/(1000-AE505)*AU505</f>
        <v>1.174051529114384E-3</v>
      </c>
      <c r="AW505">
        <f t="shared" ref="AW505:AW521" si="626">(Z505+273.15)</f>
        <v>298.95331802368162</v>
      </c>
      <c r="AX505">
        <f t="shared" ref="AX505:AX521" si="627">(Y505+273.15)</f>
        <v>297.9729179382324</v>
      </c>
      <c r="AY505">
        <f t="shared" ref="AY505:AY521" si="628">(AI505*AQ505+AJ505*AR505)*AS505</f>
        <v>271.88417361041502</v>
      </c>
      <c r="AZ505">
        <f t="shared" ref="AZ505:AZ521" si="629">((AY505+0.00000010773*(AX505^4-AW505^4))-AV505*44100)/(V505*51.4+0.00000043092*AW505^3)</f>
        <v>2.4718628796103284</v>
      </c>
      <c r="BA505">
        <f t="shared" ref="BA505:BA521" si="630">0.61365*EXP(17.502*T505/(240.97+T505))</f>
        <v>3.3351867598352856</v>
      </c>
      <c r="BB505">
        <f t="shared" ref="BB505:BB521" si="631">BA505*1000/AK505</f>
        <v>36.195221628983575</v>
      </c>
      <c r="BC505">
        <f t="shared" ref="BC505:BC521" si="632">(BB505-AE505)</f>
        <v>12.405956950028497</v>
      </c>
      <c r="BD505">
        <f t="shared" ref="BD505:BD521" si="633">IF(N505,Z505,(Y505+Z505)/2)</f>
        <v>25.313117980957031</v>
      </c>
      <c r="BE505">
        <f t="shared" ref="BE505:BE521" si="634">0.61365*EXP(17.502*BD505/(240.97+BD505))</f>
        <v>3.2395215951980751</v>
      </c>
      <c r="BF505">
        <f t="shared" ref="BF505:BF521" si="635">IF(BC505&lt;&gt;0,(1000-(BB505+AE505)/2)/BC505*AV505,0)</f>
        <v>9.1797762539816002E-2</v>
      </c>
      <c r="BG505">
        <f t="shared" ref="BG505:BG521" si="636">AE505*AK505/1000</f>
        <v>2.192047375666152</v>
      </c>
      <c r="BH505">
        <f t="shared" ref="BH505:BH521" si="637">(BE505-BG505)</f>
        <v>1.0474742195319231</v>
      </c>
      <c r="BI505">
        <f t="shared" ref="BI505:BI521" si="638">1/(1.6/P505+1.37/X505)</f>
        <v>5.76414298161795E-2</v>
      </c>
      <c r="BJ505">
        <f t="shared" ref="BJ505:BJ521" si="639">Q505*AK505*0.001</f>
        <v>20.270276198522414</v>
      </c>
      <c r="BK505">
        <f t="shared" ref="BK505:BK521" si="640">Q505/AC505</f>
        <v>0.56614571755032483</v>
      </c>
      <c r="BL505">
        <f t="shared" ref="BL505:BL521" si="641">(1-AV505*AK505/BA505/P505)*100</f>
        <v>65.807238945948797</v>
      </c>
      <c r="BM505">
        <f t="shared" ref="BM505:BM521" si="642">(AC505-O505/(X505/1.35))</f>
        <v>384.11468476731716</v>
      </c>
      <c r="BN505">
        <f t="shared" ref="BN505:BN521" si="643">O505*BL505/100/BM505</f>
        <v>1.6035668901916367E-2</v>
      </c>
    </row>
    <row r="506" spans="1:66">
      <c r="A506" s="1" t="s">
        <v>342</v>
      </c>
      <c r="B506" t="s">
        <v>136</v>
      </c>
      <c r="C506">
        <v>20190703</v>
      </c>
      <c r="D506" t="s">
        <v>339</v>
      </c>
      <c r="E506" s="1" t="s">
        <v>340</v>
      </c>
      <c r="F506" s="1" t="s">
        <v>341</v>
      </c>
      <c r="G506" s="1">
        <v>1700</v>
      </c>
      <c r="H506">
        <v>325</v>
      </c>
      <c r="K506" s="1">
        <v>2</v>
      </c>
      <c r="L506" s="1" t="s">
        <v>344</v>
      </c>
      <c r="M506" s="1">
        <v>2695</v>
      </c>
      <c r="N506" s="1">
        <v>0</v>
      </c>
      <c r="O506">
        <f t="shared" si="616"/>
        <v>7.3450820676565725</v>
      </c>
      <c r="P506">
        <f t="shared" si="617"/>
        <v>9.5367898231311185E-2</v>
      </c>
      <c r="Q506">
        <f t="shared" si="618"/>
        <v>184.53129493271419</v>
      </c>
      <c r="R506">
        <f t="shared" si="619"/>
        <v>1.1662858663439426</v>
      </c>
      <c r="S506">
        <f t="shared" si="620"/>
        <v>1.1297954359739051</v>
      </c>
      <c r="T506">
        <f t="shared" si="621"/>
        <v>25.744867324829102</v>
      </c>
      <c r="U506" s="1">
        <v>6</v>
      </c>
      <c r="V506">
        <f t="shared" si="622"/>
        <v>1.4200000166893005</v>
      </c>
      <c r="W506" s="1">
        <v>1</v>
      </c>
      <c r="X506">
        <f t="shared" si="623"/>
        <v>2.8400000333786011</v>
      </c>
      <c r="Y506" s="1">
        <v>24.810169219970703</v>
      </c>
      <c r="Z506" s="1">
        <v>25.744867324829102</v>
      </c>
      <c r="AA506" s="1">
        <v>24.660713195800781</v>
      </c>
      <c r="AB506" s="1">
        <v>325.59854125976563</v>
      </c>
      <c r="AC506" s="1">
        <v>316.34515380859375</v>
      </c>
      <c r="AD506" s="1">
        <v>22.443979263305664</v>
      </c>
      <c r="AE506" s="1">
        <v>23.809690475463867</v>
      </c>
      <c r="AF506" s="1">
        <v>65.779396057128906</v>
      </c>
      <c r="AG506" s="1">
        <v>69.782058715820313</v>
      </c>
      <c r="AH506" s="1">
        <v>500.1864013671875</v>
      </c>
      <c r="AI506" s="1">
        <v>1699.2586669921875</v>
      </c>
      <c r="AJ506" s="1">
        <v>135.77961730957031</v>
      </c>
      <c r="AK506" s="1">
        <v>92.141319274902344</v>
      </c>
      <c r="AL506" s="1">
        <v>-0.62439709901809692</v>
      </c>
      <c r="AM506" s="1">
        <v>0.41854679584503174</v>
      </c>
      <c r="AN506" s="1">
        <v>1</v>
      </c>
      <c r="AO506" s="1">
        <v>-0.21956524252891541</v>
      </c>
      <c r="AP506" s="1">
        <v>2.737391471862793</v>
      </c>
      <c r="AQ506" s="1">
        <v>1</v>
      </c>
      <c r="AR506" s="1">
        <v>0</v>
      </c>
      <c r="AS506" s="1">
        <v>0.15999999642372131</v>
      </c>
      <c r="AT506" s="1">
        <v>111115</v>
      </c>
      <c r="AU506">
        <f t="shared" si="624"/>
        <v>0.83364400227864566</v>
      </c>
      <c r="AV506">
        <f t="shared" si="625"/>
        <v>1.1662858663439425E-3</v>
      </c>
      <c r="AW506">
        <f t="shared" si="626"/>
        <v>298.89486732482908</v>
      </c>
      <c r="AX506">
        <f t="shared" si="627"/>
        <v>297.96016921997068</v>
      </c>
      <c r="AY506">
        <f t="shared" si="628"/>
        <v>271.88138064172745</v>
      </c>
      <c r="AZ506">
        <f t="shared" si="629"/>
        <v>2.4823227393362735</v>
      </c>
      <c r="BA506">
        <f t="shared" si="630"/>
        <v>3.3236517279102227</v>
      </c>
      <c r="BB506">
        <f t="shared" si="631"/>
        <v>36.0712409380004</v>
      </c>
      <c r="BC506">
        <f t="shared" si="632"/>
        <v>12.261550462536533</v>
      </c>
      <c r="BD506">
        <f t="shared" si="633"/>
        <v>25.277518272399902</v>
      </c>
      <c r="BE506">
        <f t="shared" si="634"/>
        <v>3.2326684646974391</v>
      </c>
      <c r="BF506">
        <f t="shared" si="635"/>
        <v>9.2269466884727147E-2</v>
      </c>
      <c r="BG506">
        <f t="shared" si="636"/>
        <v>2.1938562919363176</v>
      </c>
      <c r="BH506">
        <f t="shared" si="637"/>
        <v>1.0388121727611215</v>
      </c>
      <c r="BI506">
        <f t="shared" si="638"/>
        <v>5.7939011074122006E-2</v>
      </c>
      <c r="BJ506">
        <f t="shared" si="639"/>
        <v>17.002956962606387</v>
      </c>
      <c r="BK506">
        <f t="shared" si="640"/>
        <v>0.5833226547366861</v>
      </c>
      <c r="BL506">
        <f t="shared" si="641"/>
        <v>66.096719893363385</v>
      </c>
      <c r="BM506">
        <f t="shared" si="642"/>
        <v>312.85365357098988</v>
      </c>
      <c r="BN506">
        <f t="shared" si="643"/>
        <v>1.551798505397671E-2</v>
      </c>
    </row>
    <row r="507" spans="1:66">
      <c r="A507" s="1" t="s">
        <v>342</v>
      </c>
      <c r="B507" t="s">
        <v>136</v>
      </c>
      <c r="C507">
        <v>20190703</v>
      </c>
      <c r="D507" t="s">
        <v>339</v>
      </c>
      <c r="E507" s="1" t="s">
        <v>340</v>
      </c>
      <c r="F507" s="1" t="s">
        <v>341</v>
      </c>
      <c r="G507" s="1">
        <v>1700</v>
      </c>
      <c r="H507">
        <v>250</v>
      </c>
      <c r="K507" s="1">
        <v>3</v>
      </c>
      <c r="L507" s="1" t="s">
        <v>345</v>
      </c>
      <c r="M507" s="1">
        <v>2788.5</v>
      </c>
      <c r="N507" s="1">
        <v>0</v>
      </c>
      <c r="O507">
        <f t="shared" si="616"/>
        <v>5.6833491324412293</v>
      </c>
      <c r="P507">
        <f t="shared" si="617"/>
        <v>9.5814002730338188E-2</v>
      </c>
      <c r="Q507">
        <f t="shared" si="618"/>
        <v>141.78040597324238</v>
      </c>
      <c r="R507">
        <f t="shared" si="619"/>
        <v>1.163664023688517</v>
      </c>
      <c r="S507">
        <f t="shared" si="620"/>
        <v>1.1221765449186605</v>
      </c>
      <c r="T507">
        <f t="shared" si="621"/>
        <v>25.716768264770508</v>
      </c>
      <c r="U507" s="1">
        <v>6</v>
      </c>
      <c r="V507">
        <f t="shared" si="622"/>
        <v>1.4200000166893005</v>
      </c>
      <c r="W507" s="1">
        <v>1</v>
      </c>
      <c r="X507">
        <f t="shared" si="623"/>
        <v>2.8400000333786011</v>
      </c>
      <c r="Y507" s="1">
        <v>24.799789428710938</v>
      </c>
      <c r="Z507" s="1">
        <v>25.716768264770508</v>
      </c>
      <c r="AA507" s="1">
        <v>24.661094665527344</v>
      </c>
      <c r="AB507" s="1">
        <v>250.43507385253906</v>
      </c>
      <c r="AC507" s="1">
        <v>243.27769470214844</v>
      </c>
      <c r="AD507" s="1">
        <v>22.470130920410156</v>
      </c>
      <c r="AE507" s="1">
        <v>23.832799911499023</v>
      </c>
      <c r="AF507" s="1">
        <v>65.89556884765625</v>
      </c>
      <c r="AG507" s="1">
        <v>69.891708374023438</v>
      </c>
      <c r="AH507" s="1">
        <v>500.164306640625</v>
      </c>
      <c r="AI507" s="1">
        <v>1699.3333740234375</v>
      </c>
      <c r="AJ507" s="1">
        <v>28.575708389282227</v>
      </c>
      <c r="AK507" s="1">
        <v>92.139503479003906</v>
      </c>
      <c r="AL507" s="1">
        <v>-0.35250073671340942</v>
      </c>
      <c r="AM507" s="1">
        <v>0.39516270160675049</v>
      </c>
      <c r="AN507" s="1">
        <v>1</v>
      </c>
      <c r="AO507" s="1">
        <v>-0.21956524252891541</v>
      </c>
      <c r="AP507" s="1">
        <v>2.737391471862793</v>
      </c>
      <c r="AQ507" s="1">
        <v>1</v>
      </c>
      <c r="AR507" s="1">
        <v>0</v>
      </c>
      <c r="AS507" s="1">
        <v>0.15999999642372131</v>
      </c>
      <c r="AT507" s="1">
        <v>111115</v>
      </c>
      <c r="AU507">
        <f t="shared" si="624"/>
        <v>0.83360717773437487</v>
      </c>
      <c r="AV507">
        <f t="shared" si="625"/>
        <v>1.1636640236885169E-3</v>
      </c>
      <c r="AW507">
        <f t="shared" si="626"/>
        <v>298.86676826477049</v>
      </c>
      <c r="AX507">
        <f t="shared" si="627"/>
        <v>297.94978942871091</v>
      </c>
      <c r="AY507">
        <f t="shared" si="628"/>
        <v>271.89333376646027</v>
      </c>
      <c r="AZ507">
        <f t="shared" si="629"/>
        <v>2.4863539127842471</v>
      </c>
      <c r="BA507">
        <f t="shared" si="630"/>
        <v>3.3181188952786287</v>
      </c>
      <c r="BB507">
        <f t="shared" si="631"/>
        <v>36.011903363845867</v>
      </c>
      <c r="BC507">
        <f t="shared" si="632"/>
        <v>12.179103452346844</v>
      </c>
      <c r="BD507">
        <f t="shared" si="633"/>
        <v>25.258278846740723</v>
      </c>
      <c r="BE507">
        <f t="shared" si="634"/>
        <v>3.2289700498583414</v>
      </c>
      <c r="BF507">
        <f t="shared" si="635"/>
        <v>9.2686991616454203E-2</v>
      </c>
      <c r="BG507">
        <f t="shared" si="636"/>
        <v>2.1959423503599682</v>
      </c>
      <c r="BH507">
        <f t="shared" si="637"/>
        <v>1.0330276994983731</v>
      </c>
      <c r="BI507">
        <f t="shared" si="638"/>
        <v>5.8202424279651908E-2</v>
      </c>
      <c r="BJ507">
        <f t="shared" si="639"/>
        <v>13.063576209426152</v>
      </c>
      <c r="BK507">
        <f t="shared" si="640"/>
        <v>0.58279245923810663</v>
      </c>
      <c r="BL507">
        <f t="shared" si="641"/>
        <v>66.274954211674569</v>
      </c>
      <c r="BM507">
        <f t="shared" si="642"/>
        <v>240.57610271671876</v>
      </c>
      <c r="BN507">
        <f t="shared" si="643"/>
        <v>1.5656738107734203E-2</v>
      </c>
    </row>
    <row r="508" spans="1:66">
      <c r="A508" s="1" t="s">
        <v>342</v>
      </c>
      <c r="B508" t="s">
        <v>136</v>
      </c>
      <c r="C508">
        <v>20190703</v>
      </c>
      <c r="D508" t="s">
        <v>339</v>
      </c>
      <c r="E508" s="1" t="s">
        <v>340</v>
      </c>
      <c r="F508" s="1" t="s">
        <v>341</v>
      </c>
      <c r="G508" s="1">
        <v>1700</v>
      </c>
      <c r="H508">
        <v>175</v>
      </c>
      <c r="K508" s="1">
        <v>4</v>
      </c>
      <c r="L508" s="1" t="s">
        <v>346</v>
      </c>
      <c r="M508" s="1">
        <v>2883</v>
      </c>
      <c r="N508" s="1">
        <v>0</v>
      </c>
      <c r="O508">
        <f t="shared" si="616"/>
        <v>3.4387743866588854</v>
      </c>
      <c r="P508">
        <f t="shared" si="617"/>
        <v>0.10091110408561668</v>
      </c>
      <c r="Q508">
        <f t="shared" si="618"/>
        <v>111.8357558048972</v>
      </c>
      <c r="R508">
        <f t="shared" si="619"/>
        <v>1.2021017032379315</v>
      </c>
      <c r="S508">
        <f t="shared" si="620"/>
        <v>1.1026715489121006</v>
      </c>
      <c r="T508">
        <f t="shared" si="621"/>
        <v>25.649282455444336</v>
      </c>
      <c r="U508" s="1">
        <v>6</v>
      </c>
      <c r="V508">
        <f t="shared" si="622"/>
        <v>1.4200000166893005</v>
      </c>
      <c r="W508" s="1">
        <v>1</v>
      </c>
      <c r="X508">
        <f t="shared" si="623"/>
        <v>2.8400000333786011</v>
      </c>
      <c r="Y508" s="1">
        <v>24.776962280273438</v>
      </c>
      <c r="Z508" s="1">
        <v>25.649282455444336</v>
      </c>
      <c r="AA508" s="1">
        <v>24.659832000732422</v>
      </c>
      <c r="AB508" s="1">
        <v>175.16450500488281</v>
      </c>
      <c r="AC508" s="1">
        <v>170.79362487792969</v>
      </c>
      <c r="AD508" s="1">
        <v>22.492647171020508</v>
      </c>
      <c r="AE508" s="1">
        <v>23.900041580200195</v>
      </c>
      <c r="AF508" s="1">
        <v>66.053192138671875</v>
      </c>
      <c r="AG508" s="1">
        <v>70.186233520507813</v>
      </c>
      <c r="AH508" s="1">
        <v>500.23138427734375</v>
      </c>
      <c r="AI508" s="1">
        <v>1699.4349365234375</v>
      </c>
      <c r="AJ508" s="1">
        <v>25.229372024536133</v>
      </c>
      <c r="AK508" s="1">
        <v>92.141761779785156</v>
      </c>
      <c r="AL508" s="1">
        <v>4.2305171489715576E-2</v>
      </c>
      <c r="AM508" s="1">
        <v>0.40911686420440674</v>
      </c>
      <c r="AN508" s="1">
        <v>1</v>
      </c>
      <c r="AO508" s="1">
        <v>-0.21956524252891541</v>
      </c>
      <c r="AP508" s="1">
        <v>2.737391471862793</v>
      </c>
      <c r="AQ508" s="1">
        <v>1</v>
      </c>
      <c r="AR508" s="1">
        <v>0</v>
      </c>
      <c r="AS508" s="1">
        <v>0.15999999642372131</v>
      </c>
      <c r="AT508" s="1">
        <v>111115</v>
      </c>
      <c r="AU508">
        <f t="shared" si="624"/>
        <v>0.8337189737955728</v>
      </c>
      <c r="AV508">
        <f t="shared" si="625"/>
        <v>1.2021017032379316E-3</v>
      </c>
      <c r="AW508">
        <f t="shared" si="626"/>
        <v>298.79928245544431</v>
      </c>
      <c r="AX508">
        <f t="shared" si="627"/>
        <v>297.92696228027341</v>
      </c>
      <c r="AY508">
        <f t="shared" si="628"/>
        <v>271.90958376609706</v>
      </c>
      <c r="AZ508">
        <f t="shared" si="629"/>
        <v>2.4728178841035269</v>
      </c>
      <c r="BA508">
        <f t="shared" si="630"/>
        <v>3.3048634867218669</v>
      </c>
      <c r="BB508">
        <f t="shared" si="631"/>
        <v>35.867161891481395</v>
      </c>
      <c r="BC508">
        <f t="shared" si="632"/>
        <v>11.967120311281199</v>
      </c>
      <c r="BD508">
        <f t="shared" si="633"/>
        <v>25.213122367858887</v>
      </c>
      <c r="BE508">
        <f t="shared" si="634"/>
        <v>3.2203040912848726</v>
      </c>
      <c r="BF508">
        <f t="shared" si="635"/>
        <v>9.7448554402269766E-2</v>
      </c>
      <c r="BG508">
        <f t="shared" si="636"/>
        <v>2.2021919378097663</v>
      </c>
      <c r="BH508">
        <f t="shared" si="637"/>
        <v>1.0181121534751063</v>
      </c>
      <c r="BI508">
        <f t="shared" si="638"/>
        <v>6.1207249742027188E-2</v>
      </c>
      <c r="BJ508">
        <f t="shared" si="639"/>
        <v>10.304743569837063</v>
      </c>
      <c r="BK508">
        <f t="shared" si="640"/>
        <v>0.65480052832668023</v>
      </c>
      <c r="BL508">
        <f t="shared" si="641"/>
        <v>66.78721901966027</v>
      </c>
      <c r="BM508">
        <f t="shared" si="642"/>
        <v>169.15899622742691</v>
      </c>
      <c r="BN508">
        <f t="shared" si="643"/>
        <v>1.3576941412693694E-2</v>
      </c>
    </row>
    <row r="509" spans="1:66">
      <c r="A509" s="1" t="s">
        <v>342</v>
      </c>
      <c r="B509" t="s">
        <v>136</v>
      </c>
      <c r="C509">
        <v>20190703</v>
      </c>
      <c r="D509" t="s">
        <v>339</v>
      </c>
      <c r="E509" s="1" t="s">
        <v>340</v>
      </c>
      <c r="F509" s="1" t="s">
        <v>341</v>
      </c>
      <c r="G509" s="1">
        <v>1700</v>
      </c>
      <c r="H509">
        <v>100</v>
      </c>
      <c r="K509" s="1">
        <v>5</v>
      </c>
      <c r="L509" s="1" t="s">
        <v>347</v>
      </c>
      <c r="M509" s="1">
        <v>2978</v>
      </c>
      <c r="N509" s="1">
        <v>0</v>
      </c>
      <c r="O509">
        <f t="shared" si="616"/>
        <v>1.377274226195631</v>
      </c>
      <c r="P509">
        <f t="shared" si="617"/>
        <v>0.10794640880792884</v>
      </c>
      <c r="Q509">
        <f t="shared" si="618"/>
        <v>75.121386632542112</v>
      </c>
      <c r="R509">
        <f t="shared" si="619"/>
        <v>1.2519077632448248</v>
      </c>
      <c r="S509">
        <f t="shared" si="620"/>
        <v>1.07612210492251</v>
      </c>
      <c r="T509">
        <f t="shared" si="621"/>
        <v>25.549074172973633</v>
      </c>
      <c r="U509" s="1">
        <v>6</v>
      </c>
      <c r="V509">
        <f t="shared" si="622"/>
        <v>1.4200000166893005</v>
      </c>
      <c r="W509" s="1">
        <v>1</v>
      </c>
      <c r="X509">
        <f t="shared" si="623"/>
        <v>2.8400000333786011</v>
      </c>
      <c r="Y509" s="1">
        <v>24.749727249145508</v>
      </c>
      <c r="Z509" s="1">
        <v>25.549074172973633</v>
      </c>
      <c r="AA509" s="1">
        <v>24.659807205200195</v>
      </c>
      <c r="AB509" s="1">
        <v>99.65631103515625</v>
      </c>
      <c r="AC509" s="1">
        <v>97.857093811035156</v>
      </c>
      <c r="AD509" s="1">
        <v>22.510444641113281</v>
      </c>
      <c r="AE509" s="1">
        <v>23.976289749145508</v>
      </c>
      <c r="AF509" s="1">
        <v>66.210861206054688</v>
      </c>
      <c r="AG509" s="1">
        <v>70.522407531738281</v>
      </c>
      <c r="AH509" s="1">
        <v>500.14492797851563</v>
      </c>
      <c r="AI509" s="1">
        <v>1700.13037109375</v>
      </c>
      <c r="AJ509" s="1">
        <v>23.362285614013672</v>
      </c>
      <c r="AK509" s="1">
        <v>92.138694763183594</v>
      </c>
      <c r="AL509" s="1">
        <v>0.30889147520065308</v>
      </c>
      <c r="AM509" s="1">
        <v>0.40045177936553955</v>
      </c>
      <c r="AN509" s="1">
        <v>1</v>
      </c>
      <c r="AO509" s="1">
        <v>-0.21956524252891541</v>
      </c>
      <c r="AP509" s="1">
        <v>2.737391471862793</v>
      </c>
      <c r="AQ509" s="1">
        <v>1</v>
      </c>
      <c r="AR509" s="1">
        <v>0</v>
      </c>
      <c r="AS509" s="1">
        <v>0.15999999642372131</v>
      </c>
      <c r="AT509" s="1">
        <v>111115</v>
      </c>
      <c r="AU509">
        <f t="shared" si="624"/>
        <v>0.83357487996419266</v>
      </c>
      <c r="AV509">
        <f t="shared" si="625"/>
        <v>1.2519077632448248E-3</v>
      </c>
      <c r="AW509">
        <f t="shared" si="626"/>
        <v>298.69907417297361</v>
      </c>
      <c r="AX509">
        <f t="shared" si="627"/>
        <v>297.89972724914549</v>
      </c>
      <c r="AY509">
        <f t="shared" si="628"/>
        <v>272.02085329485999</v>
      </c>
      <c r="AZ509">
        <f t="shared" si="629"/>
        <v>2.4584283908909925</v>
      </c>
      <c r="BA509">
        <f t="shared" si="630"/>
        <v>3.2852661476726759</v>
      </c>
      <c r="BB509">
        <f t="shared" si="631"/>
        <v>35.655661892286638</v>
      </c>
      <c r="BC509">
        <f t="shared" si="632"/>
        <v>11.67937214314113</v>
      </c>
      <c r="BD509">
        <f t="shared" si="633"/>
        <v>25.14940071105957</v>
      </c>
      <c r="BE509">
        <f t="shared" si="634"/>
        <v>3.2081098724728192</v>
      </c>
      <c r="BF509">
        <f t="shared" si="635"/>
        <v>0.10399368191717648</v>
      </c>
      <c r="BG509">
        <f t="shared" si="636"/>
        <v>2.2091440427501658</v>
      </c>
      <c r="BH509">
        <f t="shared" si="637"/>
        <v>0.99896582972265335</v>
      </c>
      <c r="BI509">
        <f t="shared" si="638"/>
        <v>6.5339985504022466E-2</v>
      </c>
      <c r="BJ509">
        <f t="shared" si="639"/>
        <v>6.9215865131228975</v>
      </c>
      <c r="BK509">
        <f t="shared" si="640"/>
        <v>0.76766418975821682</v>
      </c>
      <c r="BL509">
        <f t="shared" si="641"/>
        <v>67.473627524333452</v>
      </c>
      <c r="BM509">
        <f t="shared" si="642"/>
        <v>97.20240360557338</v>
      </c>
      <c r="BN509">
        <f t="shared" si="643"/>
        <v>9.5604310891608639E-3</v>
      </c>
    </row>
    <row r="510" spans="1:66">
      <c r="A510" s="1" t="s">
        <v>342</v>
      </c>
      <c r="B510" t="s">
        <v>136</v>
      </c>
      <c r="C510">
        <v>20190703</v>
      </c>
      <c r="D510" t="s">
        <v>339</v>
      </c>
      <c r="E510" s="1" t="s">
        <v>340</v>
      </c>
      <c r="F510" s="1" t="s">
        <v>341</v>
      </c>
      <c r="G510" s="1">
        <v>1700</v>
      </c>
      <c r="H510">
        <v>66</v>
      </c>
      <c r="K510" s="1">
        <v>6</v>
      </c>
      <c r="L510" s="1" t="s">
        <v>348</v>
      </c>
      <c r="M510" s="1">
        <v>3073</v>
      </c>
      <c r="N510" s="1">
        <v>0</v>
      </c>
      <c r="O510">
        <f t="shared" si="616"/>
        <v>0.61463536841607624</v>
      </c>
      <c r="P510">
        <f t="shared" si="617"/>
        <v>0.11781726861432154</v>
      </c>
      <c r="Q510">
        <f t="shared" si="618"/>
        <v>55.966948573656261</v>
      </c>
      <c r="R510">
        <f t="shared" si="619"/>
        <v>1.3288298294804362</v>
      </c>
      <c r="S510">
        <f t="shared" si="620"/>
        <v>1.0500784386445261</v>
      </c>
      <c r="T510">
        <f t="shared" si="621"/>
        <v>25.469606399536133</v>
      </c>
      <c r="U510" s="1">
        <v>6</v>
      </c>
      <c r="V510">
        <f t="shared" si="622"/>
        <v>1.4200000166893005</v>
      </c>
      <c r="W510" s="1">
        <v>1</v>
      </c>
      <c r="X510">
        <f t="shared" si="623"/>
        <v>2.8400000333786011</v>
      </c>
      <c r="Y510" s="1">
        <v>24.739690780639648</v>
      </c>
      <c r="Z510" s="1">
        <v>25.469606399536133</v>
      </c>
      <c r="AA510" s="1">
        <v>24.659448623657227</v>
      </c>
      <c r="AB510" s="1">
        <v>66.589775085449219</v>
      </c>
      <c r="AC510" s="1">
        <v>65.747650146484375</v>
      </c>
      <c r="AD510" s="1">
        <v>22.535379409790039</v>
      </c>
      <c r="AE510" s="1">
        <v>24.091045379638672</v>
      </c>
      <c r="AF510" s="1">
        <v>66.323997497558594</v>
      </c>
      <c r="AG510" s="1">
        <v>70.902481079101563</v>
      </c>
      <c r="AH510" s="1">
        <v>500.16531372070313</v>
      </c>
      <c r="AI510" s="1">
        <v>1699.6041259765625</v>
      </c>
      <c r="AJ510" s="1">
        <v>23.243635177612305</v>
      </c>
      <c r="AK510" s="1">
        <v>92.138748168945313</v>
      </c>
      <c r="AL510" s="1">
        <v>0.36613482236862183</v>
      </c>
      <c r="AM510" s="1">
        <v>0.41231930255889893</v>
      </c>
      <c r="AN510" s="1">
        <v>1</v>
      </c>
      <c r="AO510" s="1">
        <v>-0.21956524252891541</v>
      </c>
      <c r="AP510" s="1">
        <v>2.737391471862793</v>
      </c>
      <c r="AQ510" s="1">
        <v>1</v>
      </c>
      <c r="AR510" s="1">
        <v>0</v>
      </c>
      <c r="AS510" s="1">
        <v>0.15999999642372131</v>
      </c>
      <c r="AT510" s="1">
        <v>111115</v>
      </c>
      <c r="AU510">
        <f t="shared" si="624"/>
        <v>0.83360885620117176</v>
      </c>
      <c r="AV510">
        <f t="shared" si="625"/>
        <v>1.3288298294804361E-3</v>
      </c>
      <c r="AW510">
        <f t="shared" si="626"/>
        <v>298.61960639953611</v>
      </c>
      <c r="AX510">
        <f t="shared" si="627"/>
        <v>297.88969078063963</v>
      </c>
      <c r="AY510">
        <f t="shared" si="628"/>
        <v>271.93665407799199</v>
      </c>
      <c r="AZ510">
        <f t="shared" si="629"/>
        <v>2.4269825217863774</v>
      </c>
      <c r="BA510">
        <f t="shared" si="630"/>
        <v>3.2697972020056874</v>
      </c>
      <c r="BB510">
        <f t="shared" si="631"/>
        <v>35.487753708246586</v>
      </c>
      <c r="BC510">
        <f t="shared" si="632"/>
        <v>11.396708328607914</v>
      </c>
      <c r="BD510">
        <f t="shared" si="633"/>
        <v>25.104648590087891</v>
      </c>
      <c r="BE510">
        <f t="shared" si="634"/>
        <v>3.199569932951718</v>
      </c>
      <c r="BF510">
        <f t="shared" si="635"/>
        <v>0.11312431182676523</v>
      </c>
      <c r="BG510">
        <f t="shared" si="636"/>
        <v>2.2197187633611613</v>
      </c>
      <c r="BH510">
        <f t="shared" si="637"/>
        <v>0.97985116959055674</v>
      </c>
      <c r="BI510">
        <f t="shared" si="638"/>
        <v>7.1109864457938987E-2</v>
      </c>
      <c r="BJ510">
        <f t="shared" si="639"/>
        <v>5.1567245804124271</v>
      </c>
      <c r="BK510">
        <f t="shared" si="640"/>
        <v>0.85123876593251746</v>
      </c>
      <c r="BL510">
        <f t="shared" si="641"/>
        <v>68.217949893965255</v>
      </c>
      <c r="BM510">
        <f t="shared" si="642"/>
        <v>65.45548192901623</v>
      </c>
      <c r="BN510">
        <f t="shared" si="643"/>
        <v>6.405752968275019E-3</v>
      </c>
    </row>
    <row r="511" spans="1:66">
      <c r="A511" s="1" t="s">
        <v>342</v>
      </c>
      <c r="B511" t="s">
        <v>136</v>
      </c>
      <c r="C511">
        <v>20190703</v>
      </c>
      <c r="D511" t="s">
        <v>339</v>
      </c>
      <c r="E511" s="1" t="s">
        <v>340</v>
      </c>
      <c r="F511" s="1" t="s">
        <v>341</v>
      </c>
      <c r="G511" s="1">
        <v>1700</v>
      </c>
      <c r="H511">
        <v>33</v>
      </c>
      <c r="K511" s="1">
        <v>7</v>
      </c>
      <c r="L511" s="1" t="s">
        <v>349</v>
      </c>
      <c r="M511" s="1">
        <v>3166.5</v>
      </c>
      <c r="N511" s="1">
        <v>0</v>
      </c>
      <c r="O511">
        <f t="shared" si="616"/>
        <v>2.312934397043305E-2</v>
      </c>
      <c r="P511">
        <f t="shared" si="617"/>
        <v>0.12725832356294617</v>
      </c>
      <c r="Q511">
        <f t="shared" si="618"/>
        <v>44.835933346733142</v>
      </c>
      <c r="R511">
        <f t="shared" si="619"/>
        <v>1.4033713565912331</v>
      </c>
      <c r="S511">
        <f t="shared" si="620"/>
        <v>1.0300394139669287</v>
      </c>
      <c r="T511">
        <f t="shared" si="621"/>
        <v>25.429647445678711</v>
      </c>
      <c r="U511" s="1">
        <v>6</v>
      </c>
      <c r="V511">
        <f t="shared" si="622"/>
        <v>1.4200000166893005</v>
      </c>
      <c r="W511" s="1">
        <v>1</v>
      </c>
      <c r="X511">
        <f t="shared" si="623"/>
        <v>2.8400000333786011</v>
      </c>
      <c r="Y511" s="1">
        <v>24.738348007202148</v>
      </c>
      <c r="Z511" s="1">
        <v>25.429647445678711</v>
      </c>
      <c r="AA511" s="1">
        <v>24.658596038818359</v>
      </c>
      <c r="AB511" s="1">
        <v>46.074871063232422</v>
      </c>
      <c r="AC511" s="1">
        <v>45.969734191894531</v>
      </c>
      <c r="AD511" s="1">
        <v>22.579853057861328</v>
      </c>
      <c r="AE511" s="1">
        <v>24.222583770751953</v>
      </c>
      <c r="AF511" s="1">
        <v>66.465133666992188</v>
      </c>
      <c r="AG511" s="1">
        <v>71.300613403320313</v>
      </c>
      <c r="AH511" s="1">
        <v>500.1591796875</v>
      </c>
      <c r="AI511" s="1">
        <v>1699.538330078125</v>
      </c>
      <c r="AJ511" s="1">
        <v>25.519584655761719</v>
      </c>
      <c r="AK511" s="1">
        <v>92.145561218261719</v>
      </c>
      <c r="AL511" s="1">
        <v>0.44142168760299683</v>
      </c>
      <c r="AM511" s="1">
        <v>0.41020405292510986</v>
      </c>
      <c r="AN511" s="1">
        <v>1</v>
      </c>
      <c r="AO511" s="1">
        <v>-0.21956524252891541</v>
      </c>
      <c r="AP511" s="1">
        <v>2.737391471862793</v>
      </c>
      <c r="AQ511" s="1">
        <v>1</v>
      </c>
      <c r="AR511" s="1">
        <v>0</v>
      </c>
      <c r="AS511" s="1">
        <v>0.15999999642372131</v>
      </c>
      <c r="AT511" s="1">
        <v>111135</v>
      </c>
      <c r="AU511">
        <f t="shared" si="624"/>
        <v>0.8335986328124998</v>
      </c>
      <c r="AV511">
        <f t="shared" si="625"/>
        <v>1.4033713565912331E-3</v>
      </c>
      <c r="AW511">
        <f t="shared" si="626"/>
        <v>298.57964744567869</v>
      </c>
      <c r="AX511">
        <f t="shared" si="627"/>
        <v>297.88834800720213</v>
      </c>
      <c r="AY511">
        <f t="shared" si="628"/>
        <v>271.92612673447729</v>
      </c>
      <c r="AZ511">
        <f t="shared" si="629"/>
        <v>2.3933151643862502</v>
      </c>
      <c r="BA511">
        <f t="shared" si="630"/>
        <v>3.2620429896792253</v>
      </c>
      <c r="BB511">
        <f t="shared" si="631"/>
        <v>35.400978045513739</v>
      </c>
      <c r="BC511">
        <f t="shared" si="632"/>
        <v>11.178394274761786</v>
      </c>
      <c r="BD511">
        <f t="shared" si="633"/>
        <v>25.08399772644043</v>
      </c>
      <c r="BE511">
        <f t="shared" si="634"/>
        <v>3.1956358812299865</v>
      </c>
      <c r="BF511">
        <f t="shared" si="635"/>
        <v>0.12180053089107923</v>
      </c>
      <c r="BG511">
        <f t="shared" si="636"/>
        <v>2.2320035757122967</v>
      </c>
      <c r="BH511">
        <f t="shared" si="637"/>
        <v>0.96363230551768986</v>
      </c>
      <c r="BI511">
        <f t="shared" si="638"/>
        <v>7.6597561874280948E-2</v>
      </c>
      <c r="BJ511">
        <f t="shared" si="639"/>
        <v>4.1314322409793016</v>
      </c>
      <c r="BK511">
        <f t="shared" si="640"/>
        <v>0.97533592775567313</v>
      </c>
      <c r="BL511">
        <f t="shared" si="641"/>
        <v>68.849060477021581</v>
      </c>
      <c r="BM511">
        <f t="shared" si="642"/>
        <v>45.958739609502594</v>
      </c>
      <c r="BN511">
        <f t="shared" si="643"/>
        <v>3.4649200899428541E-4</v>
      </c>
    </row>
    <row r="512" spans="1:66">
      <c r="A512" s="1" t="s">
        <v>342</v>
      </c>
      <c r="B512" t="s">
        <v>136</v>
      </c>
      <c r="C512">
        <v>20190703</v>
      </c>
      <c r="D512" t="s">
        <v>339</v>
      </c>
      <c r="E512" s="1" t="s">
        <v>340</v>
      </c>
      <c r="F512" s="1" t="s">
        <v>341</v>
      </c>
      <c r="G512" s="1">
        <v>1700</v>
      </c>
      <c r="H512">
        <v>400</v>
      </c>
      <c r="K512" s="1">
        <v>8</v>
      </c>
      <c r="L512" s="1" t="s">
        <v>350</v>
      </c>
      <c r="M512" s="1">
        <v>3300.5</v>
      </c>
      <c r="N512" s="1">
        <v>0</v>
      </c>
      <c r="O512">
        <f t="shared" si="616"/>
        <v>11.164038952012113</v>
      </c>
      <c r="P512">
        <f t="shared" si="617"/>
        <v>0.13679288645114815</v>
      </c>
      <c r="Q512">
        <f t="shared" si="618"/>
        <v>244.66222571552865</v>
      </c>
      <c r="R512">
        <f t="shared" si="619"/>
        <v>1.4773434733415383</v>
      </c>
      <c r="S512">
        <f t="shared" si="620"/>
        <v>1.0118842430372683</v>
      </c>
      <c r="T512">
        <f t="shared" si="621"/>
        <v>25.403635025024414</v>
      </c>
      <c r="U512" s="1">
        <v>6</v>
      </c>
      <c r="V512">
        <f t="shared" si="622"/>
        <v>1.4200000166893005</v>
      </c>
      <c r="W512" s="1">
        <v>1</v>
      </c>
      <c r="X512">
        <f t="shared" si="623"/>
        <v>2.8400000333786011</v>
      </c>
      <c r="Y512" s="1">
        <v>24.738901138305664</v>
      </c>
      <c r="Z512" s="1">
        <v>25.403635025024414</v>
      </c>
      <c r="AA512" s="1">
        <v>24.659643173217773</v>
      </c>
      <c r="AB512" s="1">
        <v>400.38046264648438</v>
      </c>
      <c r="AC512" s="1">
        <v>386.30435180664063</v>
      </c>
      <c r="AD512" s="1">
        <v>22.637529373168945</v>
      </c>
      <c r="AE512" s="1">
        <v>24.366458892822266</v>
      </c>
      <c r="AF512" s="1">
        <v>66.628501892089844</v>
      </c>
      <c r="AG512" s="1">
        <v>71.71722412109375</v>
      </c>
      <c r="AH512" s="1">
        <v>500.1982421875</v>
      </c>
      <c r="AI512" s="1">
        <v>1699.4178466796875</v>
      </c>
      <c r="AJ512" s="1">
        <v>56.618034362792969</v>
      </c>
      <c r="AK512" s="1">
        <v>92.139755249023438</v>
      </c>
      <c r="AL512" s="1">
        <v>-0.86836224794387817</v>
      </c>
      <c r="AM512" s="1">
        <v>0.42972385883331299</v>
      </c>
      <c r="AN512" s="1">
        <v>1</v>
      </c>
      <c r="AO512" s="1">
        <v>-0.21956524252891541</v>
      </c>
      <c r="AP512" s="1">
        <v>2.737391471862793</v>
      </c>
      <c r="AQ512" s="1">
        <v>1</v>
      </c>
      <c r="AR512" s="1">
        <v>0</v>
      </c>
      <c r="AS512" s="1">
        <v>0.15999999642372131</v>
      </c>
      <c r="AT512" s="1">
        <v>111115</v>
      </c>
      <c r="AU512">
        <f t="shared" si="624"/>
        <v>0.83366373697916651</v>
      </c>
      <c r="AV512">
        <f t="shared" si="625"/>
        <v>1.4773434733415382E-3</v>
      </c>
      <c r="AW512">
        <f t="shared" si="626"/>
        <v>298.55363502502439</v>
      </c>
      <c r="AX512">
        <f t="shared" si="627"/>
        <v>297.88890113830564</v>
      </c>
      <c r="AY512">
        <f t="shared" si="628"/>
        <v>271.90684939115818</v>
      </c>
      <c r="AZ512">
        <f t="shared" si="629"/>
        <v>2.3581529270275365</v>
      </c>
      <c r="BA512">
        <f t="shared" si="630"/>
        <v>3.2570038017073024</v>
      </c>
      <c r="BB512">
        <f t="shared" si="631"/>
        <v>35.348518051786584</v>
      </c>
      <c r="BC512">
        <f t="shared" si="632"/>
        <v>10.982059158964319</v>
      </c>
      <c r="BD512">
        <f t="shared" si="633"/>
        <v>25.071268081665039</v>
      </c>
      <c r="BE512">
        <f t="shared" si="634"/>
        <v>3.1932129519426606</v>
      </c>
      <c r="BF512">
        <f t="shared" si="635"/>
        <v>0.13050682817044418</v>
      </c>
      <c r="BG512">
        <f t="shared" si="636"/>
        <v>2.2451195586700341</v>
      </c>
      <c r="BH512">
        <f t="shared" si="637"/>
        <v>0.94809339327262654</v>
      </c>
      <c r="BI512">
        <f t="shared" si="638"/>
        <v>8.2109160957740027E-2</v>
      </c>
      <c r="BJ512">
        <f t="shared" si="639"/>
        <v>22.543117596110136</v>
      </c>
      <c r="BK512">
        <f t="shared" si="640"/>
        <v>0.63334058902342105</v>
      </c>
      <c r="BL512">
        <f t="shared" si="641"/>
        <v>69.447499981689177</v>
      </c>
      <c r="BM512">
        <f t="shared" si="642"/>
        <v>380.99750236717546</v>
      </c>
      <c r="BN512">
        <f t="shared" si="643"/>
        <v>2.0349597834587674E-2</v>
      </c>
    </row>
    <row r="513" spans="1:66">
      <c r="A513" s="1" t="s">
        <v>342</v>
      </c>
      <c r="B513" t="s">
        <v>136</v>
      </c>
      <c r="C513">
        <v>20190703</v>
      </c>
      <c r="D513" t="s">
        <v>339</v>
      </c>
      <c r="E513" s="1" t="s">
        <v>340</v>
      </c>
      <c r="F513" s="1" t="s">
        <v>341</v>
      </c>
      <c r="G513" s="1">
        <v>1700</v>
      </c>
      <c r="H513">
        <v>400</v>
      </c>
      <c r="K513" s="1">
        <v>9</v>
      </c>
      <c r="L513" s="1" t="s">
        <v>351</v>
      </c>
      <c r="M513" s="1">
        <v>3394.5</v>
      </c>
      <c r="N513" s="1">
        <v>0</v>
      </c>
      <c r="O513">
        <f t="shared" si="616"/>
        <v>10.621797420902393</v>
      </c>
      <c r="P513">
        <f t="shared" si="617"/>
        <v>0.12750689182504807</v>
      </c>
      <c r="Q513">
        <f t="shared" si="618"/>
        <v>242.67065817513671</v>
      </c>
      <c r="R513">
        <f t="shared" si="619"/>
        <v>1.4097672489261639</v>
      </c>
      <c r="S513">
        <f t="shared" si="620"/>
        <v>1.0326218563826672</v>
      </c>
      <c r="T513">
        <f t="shared" si="621"/>
        <v>25.480293273925781</v>
      </c>
      <c r="U513" s="1">
        <v>6</v>
      </c>
      <c r="V513">
        <f t="shared" si="622"/>
        <v>1.4200000166893005</v>
      </c>
      <c r="W513" s="1">
        <v>1</v>
      </c>
      <c r="X513">
        <f t="shared" si="623"/>
        <v>2.8400000333786011</v>
      </c>
      <c r="Y513" s="1">
        <v>24.749126434326172</v>
      </c>
      <c r="Z513" s="1">
        <v>25.480293273925781</v>
      </c>
      <c r="AA513" s="1">
        <v>24.659765243530273</v>
      </c>
      <c r="AB513" s="1">
        <v>400.25735473632813</v>
      </c>
      <c r="AC513" s="1">
        <v>386.86285400390625</v>
      </c>
      <c r="AD513" s="1">
        <v>22.653280258178711</v>
      </c>
      <c r="AE513" s="1">
        <v>24.303133010864258</v>
      </c>
      <c r="AF513" s="1">
        <v>66.633171081542969</v>
      </c>
      <c r="AG513" s="1">
        <v>71.486106872558594</v>
      </c>
      <c r="AH513" s="1">
        <v>500.22845458984375</v>
      </c>
      <c r="AI513" s="1">
        <v>1699.1539306640625</v>
      </c>
      <c r="AJ513" s="1">
        <v>52.742240905761719</v>
      </c>
      <c r="AK513" s="1">
        <v>92.138404846191406</v>
      </c>
      <c r="AL513" s="1">
        <v>-0.81739789247512817</v>
      </c>
      <c r="AM513" s="1">
        <v>0.46353352069854736</v>
      </c>
      <c r="AN513" s="1">
        <v>0.66666668653488159</v>
      </c>
      <c r="AO513" s="1">
        <v>-0.21956524252891541</v>
      </c>
      <c r="AP513" s="1">
        <v>2.737391471862793</v>
      </c>
      <c r="AQ513" s="1">
        <v>1</v>
      </c>
      <c r="AR513" s="1">
        <v>0</v>
      </c>
      <c r="AS513" s="1">
        <v>0.15999999642372131</v>
      </c>
      <c r="AT513" s="1">
        <v>111115</v>
      </c>
      <c r="AU513">
        <f t="shared" si="624"/>
        <v>0.83371409098307281</v>
      </c>
      <c r="AV513">
        <f t="shared" si="625"/>
        <v>1.4097672489261639E-3</v>
      </c>
      <c r="AW513">
        <f t="shared" si="626"/>
        <v>298.63029327392576</v>
      </c>
      <c r="AX513">
        <f t="shared" si="627"/>
        <v>297.89912643432615</v>
      </c>
      <c r="AY513">
        <f t="shared" si="628"/>
        <v>271.86462282960201</v>
      </c>
      <c r="AZ513">
        <f t="shared" si="629"/>
        <v>2.3836563244481868</v>
      </c>
      <c r="BA513">
        <f t="shared" si="630"/>
        <v>3.2718737647685168</v>
      </c>
      <c r="BB513">
        <f t="shared" si="631"/>
        <v>35.510423370475372</v>
      </c>
      <c r="BC513">
        <f t="shared" si="632"/>
        <v>11.207290359611115</v>
      </c>
      <c r="BD513">
        <f t="shared" si="633"/>
        <v>25.114709854125977</v>
      </c>
      <c r="BE513">
        <f t="shared" si="634"/>
        <v>3.2014881667886845</v>
      </c>
      <c r="BF513">
        <f t="shared" si="635"/>
        <v>0.12202821633323983</v>
      </c>
      <c r="BG513">
        <f t="shared" si="636"/>
        <v>2.2392519083858495</v>
      </c>
      <c r="BH513">
        <f t="shared" si="637"/>
        <v>0.962236258402835</v>
      </c>
      <c r="BI513">
        <f t="shared" si="638"/>
        <v>7.6741637930451079E-2</v>
      </c>
      <c r="BJ513">
        <f t="shared" si="639"/>
        <v>22.359287347232478</v>
      </c>
      <c r="BK513">
        <f t="shared" si="640"/>
        <v>0.62727826066414327</v>
      </c>
      <c r="BL513">
        <f t="shared" si="641"/>
        <v>68.864352086215604</v>
      </c>
      <c r="BM513">
        <f t="shared" si="642"/>
        <v>381.81376021880533</v>
      </c>
      <c r="BN513">
        <f t="shared" si="643"/>
        <v>1.9157591307403403E-2</v>
      </c>
    </row>
    <row r="514" spans="1:66">
      <c r="A514" s="1" t="s">
        <v>342</v>
      </c>
      <c r="B514" t="s">
        <v>136</v>
      </c>
      <c r="C514">
        <v>20190703</v>
      </c>
      <c r="D514" t="s">
        <v>339</v>
      </c>
      <c r="E514" s="1" t="s">
        <v>340</v>
      </c>
      <c r="F514" s="1" t="s">
        <v>341</v>
      </c>
      <c r="G514" s="1">
        <v>1700</v>
      </c>
      <c r="H514">
        <v>400</v>
      </c>
      <c r="K514" s="1">
        <v>10</v>
      </c>
      <c r="L514" s="1" t="s">
        <v>352</v>
      </c>
      <c r="M514" s="1">
        <v>3490</v>
      </c>
      <c r="N514" s="1">
        <v>0</v>
      </c>
      <c r="O514">
        <f t="shared" si="616"/>
        <v>9.8334042595496296</v>
      </c>
      <c r="P514">
        <f t="shared" si="617"/>
        <v>0.10877360737911847</v>
      </c>
      <c r="Q514">
        <f t="shared" si="618"/>
        <v>232.51115866628899</v>
      </c>
      <c r="R514">
        <f t="shared" si="619"/>
        <v>1.2442442247483119</v>
      </c>
      <c r="S514">
        <f t="shared" si="620"/>
        <v>1.0615058059313665</v>
      </c>
      <c r="T514">
        <f t="shared" si="621"/>
        <v>25.557249069213867</v>
      </c>
      <c r="U514" s="1">
        <v>6</v>
      </c>
      <c r="V514">
        <f t="shared" si="622"/>
        <v>1.4200000166893005</v>
      </c>
      <c r="W514" s="1">
        <v>1</v>
      </c>
      <c r="X514">
        <f t="shared" si="623"/>
        <v>2.8400000333786011</v>
      </c>
      <c r="Y514" s="1">
        <v>24.761005401611328</v>
      </c>
      <c r="Z514" s="1">
        <v>25.557249069213867</v>
      </c>
      <c r="AA514" s="1">
        <v>24.658239364624023</v>
      </c>
      <c r="AB514" s="1">
        <v>400.13623046875</v>
      </c>
      <c r="AC514" s="1">
        <v>387.76101684570313</v>
      </c>
      <c r="AD514" s="1">
        <v>22.69758415222168</v>
      </c>
      <c r="AE514" s="1">
        <v>24.15416145324707</v>
      </c>
      <c r="AF514" s="1">
        <v>66.711021423339844</v>
      </c>
      <c r="AG514" s="1">
        <v>70.992080688476563</v>
      </c>
      <c r="AH514" s="1">
        <v>500.15493774414063</v>
      </c>
      <c r="AI514" s="1">
        <v>1698.803466796875</v>
      </c>
      <c r="AJ514" s="1">
        <v>131.59883117675781</v>
      </c>
      <c r="AK514" s="1">
        <v>92.131340026855469</v>
      </c>
      <c r="AL514" s="1">
        <v>-0.82710248231887817</v>
      </c>
      <c r="AM514" s="1">
        <v>0.45573055744171143</v>
      </c>
      <c r="AN514" s="1">
        <v>0.66666668653488159</v>
      </c>
      <c r="AO514" s="1">
        <v>-0.21956524252891541</v>
      </c>
      <c r="AP514" s="1">
        <v>2.737391471862793</v>
      </c>
      <c r="AQ514" s="1">
        <v>1</v>
      </c>
      <c r="AR514" s="1">
        <v>0</v>
      </c>
      <c r="AS514" s="1">
        <v>0.15999999642372131</v>
      </c>
      <c r="AT514" s="1">
        <v>111115</v>
      </c>
      <c r="AU514">
        <f t="shared" si="624"/>
        <v>0.83359156290690095</v>
      </c>
      <c r="AV514">
        <f t="shared" si="625"/>
        <v>1.2442442247483118E-3</v>
      </c>
      <c r="AW514">
        <f t="shared" si="626"/>
        <v>298.70724906921384</v>
      </c>
      <c r="AX514">
        <f t="shared" si="627"/>
        <v>297.91100540161131</v>
      </c>
      <c r="AY514">
        <f t="shared" si="628"/>
        <v>271.80854861210537</v>
      </c>
      <c r="AZ514">
        <f t="shared" si="629"/>
        <v>2.4602981445850851</v>
      </c>
      <c r="BA514">
        <f t="shared" si="630"/>
        <v>3.2868610678440375</v>
      </c>
      <c r="BB514">
        <f t="shared" si="631"/>
        <v>35.675819616711827</v>
      </c>
      <c r="BC514">
        <f t="shared" si="632"/>
        <v>11.521658163464757</v>
      </c>
      <c r="BD514">
        <f t="shared" si="633"/>
        <v>25.159127235412598</v>
      </c>
      <c r="BE514">
        <f t="shared" si="634"/>
        <v>3.2099685943209004</v>
      </c>
      <c r="BF514">
        <f t="shared" si="635"/>
        <v>0.10476119438860275</v>
      </c>
      <c r="BG514">
        <f t="shared" si="636"/>
        <v>2.2253552619126711</v>
      </c>
      <c r="BH514">
        <f t="shared" si="637"/>
        <v>0.98461333240822935</v>
      </c>
      <c r="BI514">
        <f t="shared" si="638"/>
        <v>6.5824789893309699E-2</v>
      </c>
      <c r="BJ514">
        <f t="shared" si="639"/>
        <v>21.421564619122016</v>
      </c>
      <c r="BK514">
        <f t="shared" si="640"/>
        <v>0.59962489411051145</v>
      </c>
      <c r="BL514">
        <f t="shared" si="641"/>
        <v>67.93670561495307</v>
      </c>
      <c r="BM514">
        <f t="shared" si="642"/>
        <v>383.08668741106601</v>
      </c>
      <c r="BN514">
        <f t="shared" si="643"/>
        <v>1.7438587983534069E-2</v>
      </c>
    </row>
    <row r="515" spans="1:66">
      <c r="A515" s="1" t="s">
        <v>342</v>
      </c>
      <c r="B515" t="s">
        <v>136</v>
      </c>
      <c r="C515">
        <v>20190703</v>
      </c>
      <c r="D515" t="s">
        <v>339</v>
      </c>
      <c r="E515" s="1" t="s">
        <v>340</v>
      </c>
      <c r="F515" s="1" t="s">
        <v>341</v>
      </c>
      <c r="G515" s="1">
        <v>1700</v>
      </c>
      <c r="H515">
        <v>475</v>
      </c>
      <c r="K515" s="1">
        <v>11</v>
      </c>
      <c r="L515" s="1" t="s">
        <v>353</v>
      </c>
      <c r="M515" s="1">
        <v>3590.5</v>
      </c>
      <c r="N515" s="1">
        <v>0</v>
      </c>
      <c r="O515">
        <f t="shared" si="616"/>
        <v>11.347635242403344</v>
      </c>
      <c r="P515">
        <f t="shared" si="617"/>
        <v>9.7367381687911328E-2</v>
      </c>
      <c r="Q515">
        <f t="shared" si="618"/>
        <v>261.50511088628667</v>
      </c>
      <c r="R515">
        <f t="shared" si="619"/>
        <v>1.1409886432227252</v>
      </c>
      <c r="S515">
        <f t="shared" si="620"/>
        <v>1.0831564758266423</v>
      </c>
      <c r="T515">
        <f t="shared" si="621"/>
        <v>25.632049560546875</v>
      </c>
      <c r="U515" s="1">
        <v>6</v>
      </c>
      <c r="V515">
        <f t="shared" si="622"/>
        <v>1.4200000166893005</v>
      </c>
      <c r="W515" s="1">
        <v>1</v>
      </c>
      <c r="X515">
        <f t="shared" si="623"/>
        <v>2.8400000333786011</v>
      </c>
      <c r="Y515" s="1">
        <v>24.778125762939453</v>
      </c>
      <c r="Z515" s="1">
        <v>25.632049560546875</v>
      </c>
      <c r="AA515" s="1">
        <v>24.658842086791992</v>
      </c>
      <c r="AB515" s="1">
        <v>474.6585693359375</v>
      </c>
      <c r="AC515" s="1">
        <v>460.4168701171875</v>
      </c>
      <c r="AD515" s="1">
        <v>22.743057250976563</v>
      </c>
      <c r="AE515" s="1">
        <v>24.078725814819336</v>
      </c>
      <c r="AF515" s="1">
        <v>66.774085998535156</v>
      </c>
      <c r="AG515" s="1">
        <v>70.695632934570313</v>
      </c>
      <c r="AH515" s="1">
        <v>500.20571899414063</v>
      </c>
      <c r="AI515" s="1">
        <v>1698.592529296875</v>
      </c>
      <c r="AJ515" s="1">
        <v>121.49396514892578</v>
      </c>
      <c r="AK515" s="1">
        <v>92.128196716308594</v>
      </c>
      <c r="AL515" s="1">
        <v>-1.5251309871673584</v>
      </c>
      <c r="AM515" s="1">
        <v>0.45226871967315674</v>
      </c>
      <c r="AN515" s="1">
        <v>0.66666668653488159</v>
      </c>
      <c r="AO515" s="1">
        <v>-0.21956524252891541</v>
      </c>
      <c r="AP515" s="1">
        <v>2.737391471862793</v>
      </c>
      <c r="AQ515" s="1">
        <v>1</v>
      </c>
      <c r="AR515" s="1">
        <v>0</v>
      </c>
      <c r="AS515" s="1">
        <v>0.15999999642372131</v>
      </c>
      <c r="AT515" s="1">
        <v>111115</v>
      </c>
      <c r="AU515">
        <f t="shared" si="624"/>
        <v>0.83367619832356754</v>
      </c>
      <c r="AV515">
        <f t="shared" si="625"/>
        <v>1.1409886432227252E-3</v>
      </c>
      <c r="AW515">
        <f t="shared" si="626"/>
        <v>298.78204956054685</v>
      </c>
      <c r="AX515">
        <f t="shared" si="627"/>
        <v>297.92812576293943</v>
      </c>
      <c r="AY515">
        <f t="shared" si="628"/>
        <v>271.77479861285974</v>
      </c>
      <c r="AZ515">
        <f t="shared" si="629"/>
        <v>2.5056837471198987</v>
      </c>
      <c r="BA515">
        <f t="shared" si="630"/>
        <v>3.301486064372376</v>
      </c>
      <c r="BB515">
        <f t="shared" si="631"/>
        <v>35.835782985513973</v>
      </c>
      <c r="BC515">
        <f t="shared" si="632"/>
        <v>11.757057170694637</v>
      </c>
      <c r="BD515">
        <f t="shared" si="633"/>
        <v>25.205087661743164</v>
      </c>
      <c r="BE515">
        <f t="shared" si="634"/>
        <v>3.2187642861428651</v>
      </c>
      <c r="BF515">
        <f t="shared" si="635"/>
        <v>9.4139863411466934E-2</v>
      </c>
      <c r="BG515">
        <f t="shared" si="636"/>
        <v>2.2183295885457337</v>
      </c>
      <c r="BH515">
        <f t="shared" si="637"/>
        <v>1.0004346975971314</v>
      </c>
      <c r="BI515">
        <f t="shared" si="638"/>
        <v>5.9119117334644852E-2</v>
      </c>
      <c r="BJ515">
        <f t="shared" si="639"/>
        <v>24.091994298051912</v>
      </c>
      <c r="BK515">
        <f t="shared" si="640"/>
        <v>0.56797465049386031</v>
      </c>
      <c r="BL515">
        <f t="shared" si="641"/>
        <v>67.299760592571275</v>
      </c>
      <c r="BM515">
        <f t="shared" si="642"/>
        <v>455.02274779423107</v>
      </c>
      <c r="BN515">
        <f t="shared" si="643"/>
        <v>1.6783625407908717E-2</v>
      </c>
    </row>
    <row r="516" spans="1:66">
      <c r="A516" s="1" t="s">
        <v>342</v>
      </c>
      <c r="B516" t="s">
        <v>136</v>
      </c>
      <c r="C516">
        <v>20190703</v>
      </c>
      <c r="D516" t="s">
        <v>339</v>
      </c>
      <c r="E516" s="1" t="s">
        <v>340</v>
      </c>
      <c r="F516" s="1" t="s">
        <v>341</v>
      </c>
      <c r="G516" s="1">
        <v>1700</v>
      </c>
      <c r="H516">
        <v>575</v>
      </c>
      <c r="K516" s="1">
        <v>12</v>
      </c>
      <c r="L516" s="1" t="s">
        <v>354</v>
      </c>
      <c r="M516" s="1">
        <v>3706.5</v>
      </c>
      <c r="N516" s="1">
        <v>0</v>
      </c>
      <c r="O516">
        <f t="shared" si="616"/>
        <v>13.201827978106792</v>
      </c>
      <c r="P516">
        <f t="shared" si="617"/>
        <v>8.9968365155903077E-2</v>
      </c>
      <c r="Q516">
        <f t="shared" si="618"/>
        <v>309.1333134091177</v>
      </c>
      <c r="R516">
        <f t="shared" si="619"/>
        <v>1.0747521092569408</v>
      </c>
      <c r="S516">
        <f t="shared" si="620"/>
        <v>1.1012556561964977</v>
      </c>
      <c r="T516">
        <f t="shared" si="621"/>
        <v>25.704317092895508</v>
      </c>
      <c r="U516" s="1">
        <v>6</v>
      </c>
      <c r="V516">
        <f t="shared" si="622"/>
        <v>1.4200000166893005</v>
      </c>
      <c r="W516" s="1">
        <v>1</v>
      </c>
      <c r="X516">
        <f t="shared" si="623"/>
        <v>2.8400000333786011</v>
      </c>
      <c r="Y516" s="1">
        <v>24.800827026367188</v>
      </c>
      <c r="Z516" s="1">
        <v>25.704317092895508</v>
      </c>
      <c r="AA516" s="1">
        <v>24.659111022949219</v>
      </c>
      <c r="AB516" s="1">
        <v>575.3614501953125</v>
      </c>
      <c r="AC516" s="1">
        <v>558.8031005859375</v>
      </c>
      <c r="AD516" s="1">
        <v>22.7796630859375</v>
      </c>
      <c r="AE516" s="1">
        <v>24.038019180297852</v>
      </c>
      <c r="AF516" s="1">
        <v>66.785980224609375</v>
      </c>
      <c r="AG516" s="1">
        <v>70.475257873535156</v>
      </c>
      <c r="AH516" s="1">
        <v>500.13690185546875</v>
      </c>
      <c r="AI516" s="1">
        <v>1699.96630859375</v>
      </c>
      <c r="AJ516" s="1">
        <v>117.58381652832031</v>
      </c>
      <c r="AK516" s="1">
        <v>92.121322631835938</v>
      </c>
      <c r="AL516" s="1">
        <v>-1.8920133113861084</v>
      </c>
      <c r="AM516" s="1">
        <v>0.44500553607940674</v>
      </c>
      <c r="AN516" s="1">
        <v>0.66666668653488159</v>
      </c>
      <c r="AO516" s="1">
        <v>-0.21956524252891541</v>
      </c>
      <c r="AP516" s="1">
        <v>2.737391471862793</v>
      </c>
      <c r="AQ516" s="1">
        <v>1</v>
      </c>
      <c r="AR516" s="1">
        <v>0</v>
      </c>
      <c r="AS516" s="1">
        <v>0.15999999642372131</v>
      </c>
      <c r="AT516" s="1">
        <v>111115</v>
      </c>
      <c r="AU516">
        <f t="shared" si="624"/>
        <v>0.83356150309244781</v>
      </c>
      <c r="AV516">
        <f t="shared" si="625"/>
        <v>1.0747521092569407E-3</v>
      </c>
      <c r="AW516">
        <f t="shared" si="626"/>
        <v>298.85431709289549</v>
      </c>
      <c r="AX516">
        <f t="shared" si="627"/>
        <v>297.95082702636716</v>
      </c>
      <c r="AY516">
        <f t="shared" si="628"/>
        <v>271.99460329544672</v>
      </c>
      <c r="AZ516">
        <f t="shared" si="629"/>
        <v>2.5358379525592158</v>
      </c>
      <c r="BA516">
        <f t="shared" si="630"/>
        <v>3.3156697765349765</v>
      </c>
      <c r="BB516">
        <f t="shared" si="631"/>
        <v>35.992424791664071</v>
      </c>
      <c r="BC516">
        <f t="shared" si="632"/>
        <v>11.954405611366219</v>
      </c>
      <c r="BD516">
        <f t="shared" si="633"/>
        <v>25.252572059631348</v>
      </c>
      <c r="BE516">
        <f t="shared" si="634"/>
        <v>3.2278737394202985</v>
      </c>
      <c r="BF516">
        <f t="shared" si="635"/>
        <v>8.7205773336525613E-2</v>
      </c>
      <c r="BG516">
        <f t="shared" si="636"/>
        <v>2.2144141203384788</v>
      </c>
      <c r="BH516">
        <f t="shared" si="637"/>
        <v>1.0134596190818197</v>
      </c>
      <c r="BI516">
        <f t="shared" si="638"/>
        <v>5.474525523686128E-2</v>
      </c>
      <c r="BJ516">
        <f t="shared" si="639"/>
        <v>28.477769700809787</v>
      </c>
      <c r="BK516">
        <f t="shared" si="640"/>
        <v>0.55320615273067286</v>
      </c>
      <c r="BL516">
        <f t="shared" si="641"/>
        <v>66.809990904159363</v>
      </c>
      <c r="BM516">
        <f t="shared" si="642"/>
        <v>552.52758383911487</v>
      </c>
      <c r="BN516">
        <f t="shared" si="643"/>
        <v>1.5963257454172937E-2</v>
      </c>
    </row>
    <row r="517" spans="1:66">
      <c r="A517" s="1" t="s">
        <v>342</v>
      </c>
      <c r="B517" t="s">
        <v>136</v>
      </c>
      <c r="C517">
        <v>20190703</v>
      </c>
      <c r="D517" t="s">
        <v>339</v>
      </c>
      <c r="E517" s="1" t="s">
        <v>340</v>
      </c>
      <c r="F517" s="1" t="s">
        <v>341</v>
      </c>
      <c r="G517" s="1">
        <v>1700</v>
      </c>
      <c r="H517">
        <v>675</v>
      </c>
      <c r="K517" s="1">
        <v>13</v>
      </c>
      <c r="L517" s="1" t="s">
        <v>355</v>
      </c>
      <c r="M517" s="1">
        <v>3819.5</v>
      </c>
      <c r="N517" s="1">
        <v>0</v>
      </c>
      <c r="O517">
        <f t="shared" si="616"/>
        <v>14.890514239739542</v>
      </c>
      <c r="P517">
        <f t="shared" si="617"/>
        <v>8.3207864740552653E-2</v>
      </c>
      <c r="Q517">
        <f t="shared" si="618"/>
        <v>352.33260986905225</v>
      </c>
      <c r="R517">
        <f t="shared" si="619"/>
        <v>1.01470090426186</v>
      </c>
      <c r="S517">
        <f t="shared" si="620"/>
        <v>1.1215710479553977</v>
      </c>
      <c r="T517">
        <f t="shared" si="621"/>
        <v>25.791097640991211</v>
      </c>
      <c r="U517" s="1">
        <v>6</v>
      </c>
      <c r="V517">
        <f t="shared" si="622"/>
        <v>1.4200000166893005</v>
      </c>
      <c r="W517" s="1">
        <v>1</v>
      </c>
      <c r="X517">
        <f t="shared" si="623"/>
        <v>2.8400000333786011</v>
      </c>
      <c r="Y517" s="1">
        <v>24.817646026611328</v>
      </c>
      <c r="Z517" s="1">
        <v>25.791097640991211</v>
      </c>
      <c r="AA517" s="1">
        <v>24.661199569702148</v>
      </c>
      <c r="AB517" s="1">
        <v>674.589111328125</v>
      </c>
      <c r="AC517" s="1">
        <v>655.9278564453125</v>
      </c>
      <c r="AD517" s="1">
        <v>22.814016342163086</v>
      </c>
      <c r="AE517" s="1">
        <v>24.002046585083008</v>
      </c>
      <c r="AF517" s="1">
        <v>66.822608947753906</v>
      </c>
      <c r="AG517" s="1">
        <v>70.3023681640625</v>
      </c>
      <c r="AH517" s="1">
        <v>500.16201782226563</v>
      </c>
      <c r="AI517" s="1">
        <v>1699.7091064453125</v>
      </c>
      <c r="AJ517" s="1">
        <v>257.404296875</v>
      </c>
      <c r="AK517" s="1">
        <v>92.125526428222656</v>
      </c>
      <c r="AL517" s="1">
        <v>-2.4556119441986084</v>
      </c>
      <c r="AM517" s="1">
        <v>0.42868626117706299</v>
      </c>
      <c r="AN517" s="1">
        <v>0.66666668653488159</v>
      </c>
      <c r="AO517" s="1">
        <v>-0.21956524252891541</v>
      </c>
      <c r="AP517" s="1">
        <v>2.737391471862793</v>
      </c>
      <c r="AQ517" s="1">
        <v>1</v>
      </c>
      <c r="AR517" s="1">
        <v>0</v>
      </c>
      <c r="AS517" s="1">
        <v>0.15999999642372131</v>
      </c>
      <c r="AT517" s="1">
        <v>111115</v>
      </c>
      <c r="AU517">
        <f t="shared" si="624"/>
        <v>0.83360336303710936</v>
      </c>
      <c r="AV517">
        <f t="shared" si="625"/>
        <v>1.0147009042618599E-3</v>
      </c>
      <c r="AW517">
        <f t="shared" si="626"/>
        <v>298.94109764099119</v>
      </c>
      <c r="AX517">
        <f t="shared" si="627"/>
        <v>297.96764602661131</v>
      </c>
      <c r="AY517">
        <f t="shared" si="628"/>
        <v>271.95345095261655</v>
      </c>
      <c r="AZ517">
        <f t="shared" si="629"/>
        <v>2.5568417300460893</v>
      </c>
      <c r="BA517">
        <f t="shared" si="630"/>
        <v>3.3327722249608938</v>
      </c>
      <c r="BB517">
        <f t="shared" si="631"/>
        <v>36.176425298991823</v>
      </c>
      <c r="BC517">
        <f t="shared" si="632"/>
        <v>12.174378713908816</v>
      </c>
      <c r="BD517">
        <f t="shared" si="633"/>
        <v>25.30437183380127</v>
      </c>
      <c r="BE517">
        <f t="shared" si="634"/>
        <v>3.2378367408891662</v>
      </c>
      <c r="BF517">
        <f t="shared" si="635"/>
        <v>8.0839388396760331E-2</v>
      </c>
      <c r="BG517">
        <f t="shared" si="636"/>
        <v>2.211201177005496</v>
      </c>
      <c r="BH517">
        <f t="shared" si="637"/>
        <v>1.0266355638836702</v>
      </c>
      <c r="BI517">
        <f t="shared" si="638"/>
        <v>5.0732202881579126E-2</v>
      </c>
      <c r="BJ517">
        <f t="shared" si="639"/>
        <v>32.458827162016036</v>
      </c>
      <c r="BK517">
        <f t="shared" si="640"/>
        <v>0.53715146628846933</v>
      </c>
      <c r="BL517">
        <f t="shared" si="641"/>
        <v>66.290833103853103</v>
      </c>
      <c r="BM517">
        <f t="shared" si="642"/>
        <v>648.84961912581014</v>
      </c>
      <c r="BN517">
        <f t="shared" si="643"/>
        <v>1.5213149013280459E-2</v>
      </c>
    </row>
    <row r="518" spans="1:66">
      <c r="A518" s="1" t="s">
        <v>342</v>
      </c>
      <c r="B518" t="s">
        <v>136</v>
      </c>
      <c r="C518">
        <v>20190703</v>
      </c>
      <c r="D518" t="s">
        <v>339</v>
      </c>
      <c r="E518" s="1" t="s">
        <v>340</v>
      </c>
      <c r="F518" s="1" t="s">
        <v>341</v>
      </c>
      <c r="G518" s="1">
        <v>1700</v>
      </c>
      <c r="H518">
        <v>800</v>
      </c>
      <c r="K518" s="1">
        <v>14</v>
      </c>
      <c r="L518" s="1" t="s">
        <v>356</v>
      </c>
      <c r="M518" s="1">
        <v>3917</v>
      </c>
      <c r="N518" s="1">
        <v>0</v>
      </c>
      <c r="O518">
        <f t="shared" si="616"/>
        <v>17.231611221999405</v>
      </c>
      <c r="P518">
        <f t="shared" si="617"/>
        <v>8.3033444955371391E-2</v>
      </c>
      <c r="Q518">
        <f t="shared" si="618"/>
        <v>425.32453810600271</v>
      </c>
      <c r="R518">
        <f t="shared" si="619"/>
        <v>1.0128097373047353</v>
      </c>
      <c r="S518">
        <f t="shared" si="620"/>
        <v>1.1217586026039292</v>
      </c>
      <c r="T518">
        <f t="shared" si="621"/>
        <v>25.802629470825195</v>
      </c>
      <c r="U518" s="1">
        <v>6</v>
      </c>
      <c r="V518">
        <f t="shared" si="622"/>
        <v>1.4200000166893005</v>
      </c>
      <c r="W518" s="1">
        <v>1</v>
      </c>
      <c r="X518">
        <f t="shared" si="623"/>
        <v>2.8400000333786011</v>
      </c>
      <c r="Y518" s="1">
        <v>24.828397750854492</v>
      </c>
      <c r="Z518" s="1">
        <v>25.802629470825195</v>
      </c>
      <c r="AA518" s="1">
        <v>24.658515930175781</v>
      </c>
      <c r="AB518" s="1">
        <v>799.3280029296875</v>
      </c>
      <c r="AC518" s="1">
        <v>777.7120361328125</v>
      </c>
      <c r="AD518" s="1">
        <v>22.838533401489258</v>
      </c>
      <c r="AE518" s="1">
        <v>24.024312973022461</v>
      </c>
      <c r="AF518" s="1">
        <v>66.852691650390625</v>
      </c>
      <c r="AG518" s="1">
        <v>70.323692321777344</v>
      </c>
      <c r="AH518" s="1">
        <v>500.16598510742188</v>
      </c>
      <c r="AI518" s="1">
        <v>1699.707763671875</v>
      </c>
      <c r="AJ518" s="1">
        <v>245.51835632324219</v>
      </c>
      <c r="AK518" s="1">
        <v>92.127174377441406</v>
      </c>
      <c r="AL518" s="1">
        <v>-3.5057218074798584</v>
      </c>
      <c r="AM518" s="1">
        <v>0.46948254108428955</v>
      </c>
      <c r="AN518" s="1">
        <v>0.66666668653488159</v>
      </c>
      <c r="AO518" s="1">
        <v>-0.21956524252891541</v>
      </c>
      <c r="AP518" s="1">
        <v>2.737391471862793</v>
      </c>
      <c r="AQ518" s="1">
        <v>1</v>
      </c>
      <c r="AR518" s="1">
        <v>0</v>
      </c>
      <c r="AS518" s="1">
        <v>0.15999999642372131</v>
      </c>
      <c r="AT518" s="1">
        <v>111115</v>
      </c>
      <c r="AU518">
        <f t="shared" si="624"/>
        <v>0.83360997517903634</v>
      </c>
      <c r="AV518">
        <f t="shared" si="625"/>
        <v>1.0128097373047354E-3</v>
      </c>
      <c r="AW518">
        <f t="shared" si="626"/>
        <v>298.95262947082517</v>
      </c>
      <c r="AX518">
        <f t="shared" si="627"/>
        <v>297.97839775085447</v>
      </c>
      <c r="AY518">
        <f t="shared" si="628"/>
        <v>271.95323610887135</v>
      </c>
      <c r="AZ518">
        <f t="shared" si="629"/>
        <v>2.5576652929288013</v>
      </c>
      <c r="BA518">
        <f t="shared" si="630"/>
        <v>3.3350506731677974</v>
      </c>
      <c r="BB518">
        <f t="shared" si="631"/>
        <v>36.200509737813363</v>
      </c>
      <c r="BC518">
        <f t="shared" si="632"/>
        <v>12.176196764790902</v>
      </c>
      <c r="BD518">
        <f t="shared" si="633"/>
        <v>25.315513610839844</v>
      </c>
      <c r="BE518">
        <f t="shared" si="634"/>
        <v>3.2399832220100255</v>
      </c>
      <c r="BF518">
        <f t="shared" si="635"/>
        <v>8.0674747036835637E-2</v>
      </c>
      <c r="BG518">
        <f t="shared" si="636"/>
        <v>2.2132920705638681</v>
      </c>
      <c r="BH518">
        <f t="shared" si="637"/>
        <v>1.0266911514461574</v>
      </c>
      <c r="BI518">
        <f t="shared" si="638"/>
        <v>5.0628455607138113E-2</v>
      </c>
      <c r="BJ518">
        <f t="shared" si="639"/>
        <v>39.18394788909643</v>
      </c>
      <c r="BK518">
        <f t="shared" si="640"/>
        <v>0.54689206074389285</v>
      </c>
      <c r="BL518">
        <f t="shared" si="641"/>
        <v>66.305413927549367</v>
      </c>
      <c r="BM518">
        <f t="shared" si="642"/>
        <v>769.52095342989264</v>
      </c>
      <c r="BN518">
        <f t="shared" si="643"/>
        <v>1.4847537414293002E-2</v>
      </c>
    </row>
    <row r="519" spans="1:66">
      <c r="A519" s="1" t="s">
        <v>342</v>
      </c>
      <c r="B519" t="s">
        <v>136</v>
      </c>
      <c r="C519">
        <v>20190703</v>
      </c>
      <c r="D519" t="s">
        <v>339</v>
      </c>
      <c r="E519" s="1" t="s">
        <v>340</v>
      </c>
      <c r="F519" s="1" t="s">
        <v>341</v>
      </c>
      <c r="G519" s="1">
        <v>1700</v>
      </c>
      <c r="H519">
        <v>1000</v>
      </c>
      <c r="K519" s="1">
        <v>15</v>
      </c>
      <c r="L519" s="1" t="s">
        <v>357</v>
      </c>
      <c r="M519" s="1">
        <v>4034</v>
      </c>
      <c r="N519" s="1">
        <v>0</v>
      </c>
      <c r="O519">
        <f t="shared" si="616"/>
        <v>19.818731236140145</v>
      </c>
      <c r="P519">
        <f t="shared" si="617"/>
        <v>7.6212785195139562E-2</v>
      </c>
      <c r="Q519">
        <f t="shared" si="618"/>
        <v>534.93902884322256</v>
      </c>
      <c r="R519">
        <f t="shared" si="619"/>
        <v>0.94023926453353157</v>
      </c>
      <c r="S519">
        <f t="shared" si="620"/>
        <v>1.1318655234456014</v>
      </c>
      <c r="T519">
        <f t="shared" si="621"/>
        <v>25.832273483276367</v>
      </c>
      <c r="U519" s="1">
        <v>6</v>
      </c>
      <c r="V519">
        <f t="shared" si="622"/>
        <v>1.4200000166893005</v>
      </c>
      <c r="W519" s="1">
        <v>1</v>
      </c>
      <c r="X519">
        <f t="shared" si="623"/>
        <v>2.8400000333786011</v>
      </c>
      <c r="Y519" s="1">
        <v>24.837228775024414</v>
      </c>
      <c r="Z519" s="1">
        <v>25.832273483276367</v>
      </c>
      <c r="AA519" s="1">
        <v>24.658441543579102</v>
      </c>
      <c r="AB519" s="1">
        <v>1000.6996459960938</v>
      </c>
      <c r="AC519" s="1">
        <v>975.82427978515625</v>
      </c>
      <c r="AD519" s="1">
        <v>22.878545761108398</v>
      </c>
      <c r="AE519" s="1">
        <v>23.97941780090332</v>
      </c>
      <c r="AF519" s="1">
        <v>66.931259155273438</v>
      </c>
      <c r="AG519" s="1">
        <v>70.151870727539063</v>
      </c>
      <c r="AH519" s="1">
        <v>500.16323852539063</v>
      </c>
      <c r="AI519" s="1">
        <v>1699.3170166015625</v>
      </c>
      <c r="AJ519" s="1">
        <v>63.435741424560547</v>
      </c>
      <c r="AK519" s="1">
        <v>92.122688293457031</v>
      </c>
      <c r="AL519" s="1">
        <v>-5.0370941162109375</v>
      </c>
      <c r="AM519" s="1">
        <v>0.46252262592315674</v>
      </c>
      <c r="AN519" s="1">
        <v>0.66666668653488159</v>
      </c>
      <c r="AO519" s="1">
        <v>-0.21956524252891541</v>
      </c>
      <c r="AP519" s="1">
        <v>2.737391471862793</v>
      </c>
      <c r="AQ519" s="1">
        <v>1</v>
      </c>
      <c r="AR519" s="1">
        <v>0</v>
      </c>
      <c r="AS519" s="1">
        <v>0.15999999642372131</v>
      </c>
      <c r="AT519" s="1">
        <v>111115</v>
      </c>
      <c r="AU519">
        <f t="shared" si="624"/>
        <v>0.83360539754231755</v>
      </c>
      <c r="AV519">
        <f t="shared" si="625"/>
        <v>9.4023926453353152E-4</v>
      </c>
      <c r="AW519">
        <f t="shared" si="626"/>
        <v>298.98227348327634</v>
      </c>
      <c r="AX519">
        <f t="shared" si="627"/>
        <v>297.98722877502439</v>
      </c>
      <c r="AY519">
        <f t="shared" si="628"/>
        <v>271.89071657901877</v>
      </c>
      <c r="AZ519">
        <f t="shared" si="629"/>
        <v>2.5918457294737967</v>
      </c>
      <c r="BA519">
        <f t="shared" si="630"/>
        <v>3.3409139549767928</v>
      </c>
      <c r="BB519">
        <f t="shared" si="631"/>
        <v>36.265919035431359</v>
      </c>
      <c r="BC519">
        <f t="shared" si="632"/>
        <v>12.286501234528039</v>
      </c>
      <c r="BD519">
        <f t="shared" si="633"/>
        <v>25.334751129150391</v>
      </c>
      <c r="BE519">
        <f t="shared" si="634"/>
        <v>3.2436922872839289</v>
      </c>
      <c r="BF519">
        <f t="shared" si="635"/>
        <v>7.4221027738274242E-2</v>
      </c>
      <c r="BG519">
        <f t="shared" si="636"/>
        <v>2.2090484315311913</v>
      </c>
      <c r="BH519">
        <f t="shared" si="637"/>
        <v>1.0346438557527375</v>
      </c>
      <c r="BI519">
        <f t="shared" si="638"/>
        <v>4.6563069831379734E-2</v>
      </c>
      <c r="BJ519">
        <f t="shared" si="639"/>
        <v>49.280021410128818</v>
      </c>
      <c r="BK519">
        <f t="shared" si="640"/>
        <v>0.54819196439854745</v>
      </c>
      <c r="BL519">
        <f t="shared" si="641"/>
        <v>65.981758292126472</v>
      </c>
      <c r="BM519">
        <f t="shared" si="642"/>
        <v>966.40340413222191</v>
      </c>
      <c r="BN519">
        <f t="shared" si="643"/>
        <v>1.3531354799539819E-2</v>
      </c>
    </row>
    <row r="520" spans="1:66">
      <c r="A520" s="1" t="s">
        <v>342</v>
      </c>
      <c r="B520" t="s">
        <v>136</v>
      </c>
      <c r="C520">
        <v>20190703</v>
      </c>
      <c r="D520" t="s">
        <v>339</v>
      </c>
      <c r="E520" s="1" t="s">
        <v>340</v>
      </c>
      <c r="F520" s="1" t="s">
        <v>341</v>
      </c>
      <c r="G520" s="1">
        <v>1700</v>
      </c>
      <c r="H520">
        <v>1400</v>
      </c>
      <c r="K520" s="1">
        <v>16</v>
      </c>
      <c r="L520" s="1" t="s">
        <v>358</v>
      </c>
      <c r="M520" s="1">
        <v>4134</v>
      </c>
      <c r="N520" s="1">
        <v>0</v>
      </c>
      <c r="O520">
        <f t="shared" si="616"/>
        <v>23.510608803560839</v>
      </c>
      <c r="P520">
        <f t="shared" si="617"/>
        <v>6.8202247948215763E-2</v>
      </c>
      <c r="Q520">
        <f t="shared" si="618"/>
        <v>786.05908010106998</v>
      </c>
      <c r="R520">
        <f t="shared" si="619"/>
        <v>0.86146432448581822</v>
      </c>
      <c r="S520">
        <f t="shared" si="620"/>
        <v>1.1555482679516413</v>
      </c>
      <c r="T520">
        <f t="shared" si="621"/>
        <v>25.917877197265625</v>
      </c>
      <c r="U520" s="1">
        <v>6</v>
      </c>
      <c r="V520">
        <f t="shared" si="622"/>
        <v>1.4200000166893005</v>
      </c>
      <c r="W520" s="1">
        <v>1</v>
      </c>
      <c r="X520">
        <f t="shared" si="623"/>
        <v>2.8400000333786011</v>
      </c>
      <c r="Y520" s="1">
        <v>24.856914520263672</v>
      </c>
      <c r="Z520" s="1">
        <v>25.917877197265625</v>
      </c>
      <c r="AA520" s="1">
        <v>24.660434722900391</v>
      </c>
      <c r="AB520" s="1">
        <v>1400.818115234375</v>
      </c>
      <c r="AC520" s="1">
        <v>1371.19775390625</v>
      </c>
      <c r="AD520" s="1">
        <v>22.898786544799805</v>
      </c>
      <c r="AE520" s="1">
        <v>23.907493591308594</v>
      </c>
      <c r="AF520" s="1">
        <v>66.909530639648438</v>
      </c>
      <c r="AG520" s="1">
        <v>69.856948852539063</v>
      </c>
      <c r="AH520" s="1">
        <v>500.16635131835938</v>
      </c>
      <c r="AI520" s="1">
        <v>1698.9146728515625</v>
      </c>
      <c r="AJ520" s="1">
        <v>89.501861572265625</v>
      </c>
      <c r="AK520" s="1">
        <v>92.119560241699219</v>
      </c>
      <c r="AL520" s="1">
        <v>-8.7614593505859375</v>
      </c>
      <c r="AM520" s="1">
        <v>0.46430599689483643</v>
      </c>
      <c r="AN520" s="1">
        <v>0.66666668653488159</v>
      </c>
      <c r="AO520" s="1">
        <v>-0.21956524252891541</v>
      </c>
      <c r="AP520" s="1">
        <v>2.737391471862793</v>
      </c>
      <c r="AQ520" s="1">
        <v>1</v>
      </c>
      <c r="AR520" s="1">
        <v>0</v>
      </c>
      <c r="AS520" s="1">
        <v>0.15999999642372131</v>
      </c>
      <c r="AT520" s="1">
        <v>111115</v>
      </c>
      <c r="AU520">
        <f t="shared" si="624"/>
        <v>0.83361058553059875</v>
      </c>
      <c r="AV520">
        <f t="shared" si="625"/>
        <v>8.6146432448581825E-4</v>
      </c>
      <c r="AW520">
        <f t="shared" si="626"/>
        <v>299.0678771972656</v>
      </c>
      <c r="AX520">
        <f t="shared" si="627"/>
        <v>298.00691452026365</v>
      </c>
      <c r="AY520">
        <f t="shared" si="628"/>
        <v>271.82634158045767</v>
      </c>
      <c r="AZ520">
        <f t="shared" si="629"/>
        <v>2.6228714412918968</v>
      </c>
      <c r="BA520">
        <f t="shared" si="630"/>
        <v>3.3578960640642315</v>
      </c>
      <c r="BB520">
        <f t="shared" si="631"/>
        <v>36.451499065496321</v>
      </c>
      <c r="BC520">
        <f t="shared" si="632"/>
        <v>12.544005474187728</v>
      </c>
      <c r="BD520">
        <f t="shared" si="633"/>
        <v>25.387395858764648</v>
      </c>
      <c r="BE520">
        <f t="shared" si="634"/>
        <v>3.2538613612322087</v>
      </c>
      <c r="BF520">
        <f t="shared" si="635"/>
        <v>6.6602790216180804E-2</v>
      </c>
      <c r="BG520">
        <f t="shared" si="636"/>
        <v>2.2023477961125901</v>
      </c>
      <c r="BH520">
        <f t="shared" si="637"/>
        <v>1.0515135651196186</v>
      </c>
      <c r="BI520">
        <f t="shared" si="638"/>
        <v>4.1767549810462969E-2</v>
      </c>
      <c r="BJ520">
        <f t="shared" si="639"/>
        <v>72.411416782905192</v>
      </c>
      <c r="BK520">
        <f t="shared" si="640"/>
        <v>0.57326456221340449</v>
      </c>
      <c r="BL520">
        <f t="shared" si="641"/>
        <v>65.348406240863454</v>
      </c>
      <c r="BM520">
        <f t="shared" si="642"/>
        <v>1360.0219364725267</v>
      </c>
      <c r="BN520">
        <f t="shared" si="643"/>
        <v>1.1296735544207527E-2</v>
      </c>
    </row>
    <row r="521" spans="1:66">
      <c r="A521" s="1" t="s">
        <v>342</v>
      </c>
      <c r="B521" t="s">
        <v>136</v>
      </c>
      <c r="C521">
        <v>20190703</v>
      </c>
      <c r="D521" t="s">
        <v>339</v>
      </c>
      <c r="E521" s="1" t="s">
        <v>340</v>
      </c>
      <c r="F521" s="1" t="s">
        <v>341</v>
      </c>
      <c r="G521" s="1">
        <v>1700</v>
      </c>
      <c r="H521">
        <v>1800</v>
      </c>
      <c r="K521" s="1">
        <v>17</v>
      </c>
      <c r="L521" s="1" t="s">
        <v>359</v>
      </c>
      <c r="M521" s="1">
        <v>4280</v>
      </c>
      <c r="N521" s="1">
        <v>0</v>
      </c>
      <c r="O521">
        <f t="shared" si="616"/>
        <v>23.963098475825547</v>
      </c>
      <c r="P521">
        <f t="shared" si="617"/>
        <v>5.0730736201847822E-2</v>
      </c>
      <c r="Q521">
        <f t="shared" si="618"/>
        <v>973.09620149826321</v>
      </c>
      <c r="R521">
        <f t="shared" si="619"/>
        <v>0.66411824907075678</v>
      </c>
      <c r="S521">
        <f t="shared" si="620"/>
        <v>1.1904066135442553</v>
      </c>
      <c r="T521">
        <f t="shared" si="621"/>
        <v>26.015857696533203</v>
      </c>
      <c r="U521" s="1">
        <v>6</v>
      </c>
      <c r="V521">
        <f t="shared" si="622"/>
        <v>1.4200000166893005</v>
      </c>
      <c r="W521" s="1">
        <v>1</v>
      </c>
      <c r="X521">
        <f t="shared" si="623"/>
        <v>2.8400000333786011</v>
      </c>
      <c r="Y521" s="1">
        <v>24.866830825805664</v>
      </c>
      <c r="Z521" s="1">
        <v>26.015857696533203</v>
      </c>
      <c r="AA521" s="1">
        <v>24.660184860229492</v>
      </c>
      <c r="AB521" s="1">
        <v>1799.7498779296875</v>
      </c>
      <c r="AC521" s="1">
        <v>1769.5926513671875</v>
      </c>
      <c r="AD521" s="1">
        <v>22.96336555480957</v>
      </c>
      <c r="AE521" s="1">
        <v>23.741161346435547</v>
      </c>
      <c r="AF521" s="1">
        <v>67.058349609375</v>
      </c>
      <c r="AG521" s="1">
        <v>69.329696655273438</v>
      </c>
      <c r="AH521" s="1">
        <v>500.1451416015625</v>
      </c>
      <c r="AI521" s="1">
        <v>1699.8421630859375</v>
      </c>
      <c r="AJ521" s="1">
        <v>114.58441925048828</v>
      </c>
      <c r="AK521" s="1">
        <v>92.119308471679688</v>
      </c>
      <c r="AL521" s="1">
        <v>-13.308578491210938</v>
      </c>
      <c r="AM521" s="1">
        <v>0.47373592853546143</v>
      </c>
      <c r="AN521" s="1">
        <v>0.66666668653488159</v>
      </c>
      <c r="AO521" s="1">
        <v>-0.21956524252891541</v>
      </c>
      <c r="AP521" s="1">
        <v>2.737391471862793</v>
      </c>
      <c r="AQ521" s="1">
        <v>1</v>
      </c>
      <c r="AR521" s="1">
        <v>0</v>
      </c>
      <c r="AS521" s="1">
        <v>0.15999999642372131</v>
      </c>
      <c r="AT521" s="1">
        <v>111115</v>
      </c>
      <c r="AU521">
        <f t="shared" si="624"/>
        <v>0.83357523600260408</v>
      </c>
      <c r="AV521">
        <f t="shared" si="625"/>
        <v>6.6411824907075675E-4</v>
      </c>
      <c r="AW521">
        <f t="shared" si="626"/>
        <v>299.16585769653318</v>
      </c>
      <c r="AX521">
        <f t="shared" si="627"/>
        <v>298.01683082580564</v>
      </c>
      <c r="AY521">
        <f t="shared" si="628"/>
        <v>271.9747400146407</v>
      </c>
      <c r="AZ521">
        <f t="shared" si="629"/>
        <v>2.7152072526266315</v>
      </c>
      <c r="BA521">
        <f t="shared" si="630"/>
        <v>3.3774259790924694</v>
      </c>
      <c r="BB521">
        <f t="shared" si="631"/>
        <v>36.663605438709887</v>
      </c>
      <c r="BC521">
        <f t="shared" si="632"/>
        <v>12.92244409227434</v>
      </c>
      <c r="BD521">
        <f t="shared" si="633"/>
        <v>25.441344261169434</v>
      </c>
      <c r="BE521">
        <f t="shared" si="634"/>
        <v>3.2643111437892611</v>
      </c>
      <c r="BF521">
        <f t="shared" si="635"/>
        <v>4.9840439664147425E-2</v>
      </c>
      <c r="BG521">
        <f t="shared" si="636"/>
        <v>2.1870193655482142</v>
      </c>
      <c r="BH521">
        <f t="shared" si="637"/>
        <v>1.0772917782410469</v>
      </c>
      <c r="BI521">
        <f t="shared" si="638"/>
        <v>3.12290573790685E-2</v>
      </c>
      <c r="BJ521">
        <f t="shared" si="639"/>
        <v>89.640949158438275</v>
      </c>
      <c r="BK521">
        <f t="shared" si="640"/>
        <v>0.54989841913417137</v>
      </c>
      <c r="BL521">
        <f t="shared" si="641"/>
        <v>64.294174443674137</v>
      </c>
      <c r="BM521">
        <f t="shared" si="642"/>
        <v>1758.2017420143172</v>
      </c>
      <c r="BN521">
        <f t="shared" si="643"/>
        <v>8.7628603521376983E-3</v>
      </c>
    </row>
    <row r="522" spans="1:66">
      <c r="C522"/>
    </row>
    <row r="523" spans="1:66">
      <c r="A523" t="s">
        <v>360</v>
      </c>
      <c r="B523" t="s">
        <v>136</v>
      </c>
      <c r="C523">
        <v>20190703</v>
      </c>
      <c r="D523" t="s">
        <v>339</v>
      </c>
      <c r="E523" s="1" t="s">
        <v>340</v>
      </c>
      <c r="F523" s="1" t="s">
        <v>361</v>
      </c>
      <c r="G523" s="1">
        <v>1700</v>
      </c>
      <c r="H523">
        <v>400</v>
      </c>
      <c r="K523" s="1">
        <v>19</v>
      </c>
      <c r="L523" s="1" t="s">
        <v>362</v>
      </c>
      <c r="M523" s="1">
        <v>6126</v>
      </c>
      <c r="N523" s="1">
        <v>0</v>
      </c>
      <c r="O523">
        <f t="shared" ref="O523:O539" si="644">(AB523-AC523*(1000-AD523)/(1000-AE523))*AU523</f>
        <v>7.5845937417520028</v>
      </c>
      <c r="P523">
        <f t="shared" ref="P523:P539" si="645">IF(BF523&lt;&gt;0,1/(1/BF523-1/X523),0)</f>
        <v>8.659011400487604E-2</v>
      </c>
      <c r="Q523">
        <f t="shared" ref="Q523:Q540" si="646">((BI523-AV523/2)*AC523-O523)/(BI523+AV523/2)</f>
        <v>238.78632898021044</v>
      </c>
      <c r="R523">
        <f t="shared" ref="R523:R539" si="647">AV523*1000</f>
        <v>1.2331002398460444</v>
      </c>
      <c r="S523">
        <f t="shared" ref="S523:S539" si="648">(BA523-BG523)</f>
        <v>1.308500841185674</v>
      </c>
      <c r="T523">
        <f t="shared" ref="T523:T540" si="649">(Z523+AZ523*N523)</f>
        <v>26.979047775268555</v>
      </c>
      <c r="U523" s="1">
        <v>6</v>
      </c>
      <c r="V523">
        <f t="shared" ref="V523:V539" si="650">(U523*AO523+AP523)</f>
        <v>1.4200000166893005</v>
      </c>
      <c r="W523" s="1">
        <v>1</v>
      </c>
      <c r="X523">
        <f t="shared" ref="X523:X539" si="651">V523*(W523+1)*(W523+1)/(W523*W523+1)</f>
        <v>2.8400000333786011</v>
      </c>
      <c r="Y523" s="1">
        <v>26.103260040283203</v>
      </c>
      <c r="Z523" s="1">
        <v>26.979047775268555</v>
      </c>
      <c r="AA523" s="1">
        <v>26.032506942749023</v>
      </c>
      <c r="AB523" s="1">
        <v>399.61819458007813</v>
      </c>
      <c r="AC523" s="1">
        <v>389.94195556640625</v>
      </c>
      <c r="AD523" s="1">
        <v>23.167060852050781</v>
      </c>
      <c r="AE523" s="1">
        <v>24.610025405883789</v>
      </c>
      <c r="AF523" s="1">
        <v>62.840126037597656</v>
      </c>
      <c r="AG523" s="1">
        <v>66.754135131835938</v>
      </c>
      <c r="AH523" s="1">
        <v>500.11773681640625</v>
      </c>
      <c r="AI523" s="1">
        <v>1699.95556640625</v>
      </c>
      <c r="AJ523" s="1">
        <v>20.15150260925293</v>
      </c>
      <c r="AK523" s="1">
        <v>92.08673095703125</v>
      </c>
      <c r="AL523" s="1">
        <v>-1.3539886474609375</v>
      </c>
      <c r="AM523" s="1">
        <v>0.36142170429229736</v>
      </c>
      <c r="AN523" s="1">
        <v>1</v>
      </c>
      <c r="AO523" s="1">
        <v>-0.21956524252891541</v>
      </c>
      <c r="AP523" s="1">
        <v>2.737391471862793</v>
      </c>
      <c r="AQ523" s="1">
        <v>1</v>
      </c>
      <c r="AR523" s="1">
        <v>0</v>
      </c>
      <c r="AS523" s="1">
        <v>0.15999999642372131</v>
      </c>
      <c r="AT523" s="1">
        <v>111115</v>
      </c>
      <c r="AU523">
        <f t="shared" ref="AU523:AU539" si="652">AH523*0.000001/(U523*0.0001)</f>
        <v>0.83352956136067691</v>
      </c>
      <c r="AV523">
        <f t="shared" ref="AV523:AV539" si="653">(AE523-AD523)/(1000-AE523)*AU523</f>
        <v>1.2331002398460445E-3</v>
      </c>
      <c r="AW523">
        <f t="shared" ref="AW523:AW539" si="654">(Z523+273.15)</f>
        <v>300.12904777526853</v>
      </c>
      <c r="AX523">
        <f t="shared" ref="AX523:AX539" si="655">(Y523+273.15)</f>
        <v>299.25326004028318</v>
      </c>
      <c r="AY523">
        <f t="shared" ref="AY523:AY539" si="656">(AI523*AQ523+AJ523*AR523)*AS523</f>
        <v>271.99288454548514</v>
      </c>
      <c r="AZ523">
        <f t="shared" ref="AZ523:AZ539" si="657">((AY523+0.00000010773*(AX523^4-AW523^4))-AV523*44100)/(V523*51.4+0.00000043092*AW523^3)</f>
        <v>2.4510889760167878</v>
      </c>
      <c r="BA523">
        <f t="shared" ref="BA523:BA539" si="658">0.61365*EXP(17.502*T523/(240.97+T523))</f>
        <v>3.5747576295829981</v>
      </c>
      <c r="BB523">
        <f t="shared" ref="BB523:BB539" si="659">BA523*1000/AK523</f>
        <v>38.819465002520523</v>
      </c>
      <c r="BC523">
        <f t="shared" ref="BC523:BC539" si="660">(BB523-AE523)</f>
        <v>14.209439596636734</v>
      </c>
      <c r="BD523">
        <f t="shared" ref="BD523:BD540" si="661">IF(N523,Z523,(Y523+Z523)/2)</f>
        <v>26.541153907775879</v>
      </c>
      <c r="BE523">
        <f t="shared" ref="BE523:BE539" si="662">0.61365*EXP(17.502*BD523/(240.97+BD523))</f>
        <v>3.4838313788059265</v>
      </c>
      <c r="BF523">
        <f t="shared" ref="BF523:BF539" si="663">IF(BC523&lt;&gt;0,(1000-(BB523+AE523)/2)/BC523*AV523,0)</f>
        <v>8.4028140012692376E-2</v>
      </c>
      <c r="BG523">
        <f t="shared" ref="BG523:BG539" si="664">AE523*AK523/1000</f>
        <v>2.2662567883973241</v>
      </c>
      <c r="BH523">
        <f t="shared" ref="BH523:BH539" si="665">(BE523-BG523)</f>
        <v>1.2175745904086024</v>
      </c>
      <c r="BI523">
        <f t="shared" ref="BI523:BI540" si="666">1/(1.6/P523+1.37/X523)</f>
        <v>5.2741908594729582E-2</v>
      </c>
      <c r="BJ523">
        <f t="shared" ref="BJ523:BJ540" si="667">Q523*AK523*0.001</f>
        <v>21.989052433017793</v>
      </c>
      <c r="BK523">
        <f t="shared" ref="BK523:BK540" si="668">Q523/AC523</f>
        <v>0.61236377766368788</v>
      </c>
      <c r="BL523">
        <f t="shared" ref="BL523:BL540" si="669">(1-AV523*AK523/BA523/P523)*100</f>
        <v>63.315675621943491</v>
      </c>
      <c r="BM523">
        <f t="shared" ref="BM523:BM540" si="670">(AC523-O523/(X523/1.35))</f>
        <v>386.33660294984867</v>
      </c>
      <c r="BN523">
        <f t="shared" ref="BN523:BN540" si="671">O523*BL523/100/BM523</f>
        <v>1.2430188426627841E-2</v>
      </c>
    </row>
    <row r="524" spans="1:66">
      <c r="A524" t="s">
        <v>360</v>
      </c>
      <c r="B524" t="s">
        <v>136</v>
      </c>
      <c r="C524">
        <v>20190703</v>
      </c>
      <c r="D524" t="s">
        <v>339</v>
      </c>
      <c r="E524" s="1" t="s">
        <v>340</v>
      </c>
      <c r="F524" s="1" t="s">
        <v>361</v>
      </c>
      <c r="G524" s="1">
        <v>1700</v>
      </c>
      <c r="H524">
        <v>325</v>
      </c>
      <c r="K524" s="1">
        <v>20</v>
      </c>
      <c r="L524" s="1" t="s">
        <v>363</v>
      </c>
      <c r="M524" s="1">
        <v>6216.5</v>
      </c>
      <c r="N524" s="1">
        <v>0</v>
      </c>
      <c r="O524">
        <f t="shared" si="644"/>
        <v>6.3923146148538201</v>
      </c>
      <c r="P524">
        <f t="shared" si="645"/>
        <v>9.0774673532865668E-2</v>
      </c>
      <c r="Q524">
        <f t="shared" si="646"/>
        <v>195.12982902064033</v>
      </c>
      <c r="R524">
        <f t="shared" si="647"/>
        <v>1.2817008365579818</v>
      </c>
      <c r="S524">
        <f t="shared" si="648"/>
        <v>1.2992373510389261</v>
      </c>
      <c r="T524">
        <f t="shared" si="649"/>
        <v>26.975212097167969</v>
      </c>
      <c r="U524" s="1">
        <v>6</v>
      </c>
      <c r="V524">
        <f t="shared" si="650"/>
        <v>1.4200000166893005</v>
      </c>
      <c r="W524" s="1">
        <v>1</v>
      </c>
      <c r="X524">
        <f t="shared" si="651"/>
        <v>2.8400000333786011</v>
      </c>
      <c r="Y524" s="1">
        <v>26.097082138061523</v>
      </c>
      <c r="Z524" s="1">
        <v>26.975212097167969</v>
      </c>
      <c r="AA524" s="1">
        <v>26.033449172973633</v>
      </c>
      <c r="AB524" s="1">
        <v>324.98165893554688</v>
      </c>
      <c r="AC524" s="1">
        <v>316.825927734375</v>
      </c>
      <c r="AD524" s="1">
        <v>23.201114654541016</v>
      </c>
      <c r="AE524" s="1">
        <v>24.700735092163086</v>
      </c>
      <c r="AF524" s="1">
        <v>62.958393096923828</v>
      </c>
      <c r="AG524" s="1">
        <v>67.027755737304688</v>
      </c>
      <c r="AH524" s="1">
        <v>500.143310546875</v>
      </c>
      <c r="AI524" s="1">
        <v>1700.1348876953125</v>
      </c>
      <c r="AJ524" s="1">
        <v>20.298526763916016</v>
      </c>
      <c r="AK524" s="1">
        <v>92.090980529785156</v>
      </c>
      <c r="AL524" s="1">
        <v>-1.0513458251953125</v>
      </c>
      <c r="AM524" s="1">
        <v>0.36140072345733643</v>
      </c>
      <c r="AN524" s="1">
        <v>0.66666668653488159</v>
      </c>
      <c r="AO524" s="1">
        <v>-0.21956524252891541</v>
      </c>
      <c r="AP524" s="1">
        <v>2.737391471862793</v>
      </c>
      <c r="AQ524" s="1">
        <v>1</v>
      </c>
      <c r="AR524" s="1">
        <v>0</v>
      </c>
      <c r="AS524" s="1">
        <v>0.15999999642372131</v>
      </c>
      <c r="AT524" s="1">
        <v>111115</v>
      </c>
      <c r="AU524">
        <f t="shared" si="652"/>
        <v>0.83357218424479151</v>
      </c>
      <c r="AV524">
        <f t="shared" si="653"/>
        <v>1.2817008365579819E-3</v>
      </c>
      <c r="AW524">
        <f t="shared" si="654"/>
        <v>300.12521209716795</v>
      </c>
      <c r="AX524">
        <f t="shared" si="655"/>
        <v>299.2470821380615</v>
      </c>
      <c r="AY524">
        <f t="shared" si="656"/>
        <v>272.02157595109384</v>
      </c>
      <c r="AZ524">
        <f t="shared" si="657"/>
        <v>2.4258027933128554</v>
      </c>
      <c r="BA524">
        <f t="shared" si="658"/>
        <v>3.5739522654826978</v>
      </c>
      <c r="BB524">
        <f t="shared" si="659"/>
        <v>38.80892835457179</v>
      </c>
      <c r="BC524">
        <f t="shared" si="660"/>
        <v>14.108193262408705</v>
      </c>
      <c r="BD524">
        <f t="shared" si="661"/>
        <v>26.536147117614746</v>
      </c>
      <c r="BE524">
        <f t="shared" si="662"/>
        <v>3.4828035342512762</v>
      </c>
      <c r="BF524">
        <f t="shared" si="663"/>
        <v>8.7963116119200838E-2</v>
      </c>
      <c r="BG524">
        <f t="shared" si="664"/>
        <v>2.2747149144437717</v>
      </c>
      <c r="BH524">
        <f t="shared" si="665"/>
        <v>1.2080886198075045</v>
      </c>
      <c r="BI524">
        <f t="shared" si="666"/>
        <v>5.522281935692111E-2</v>
      </c>
      <c r="BJ524">
        <f t="shared" si="667"/>
        <v>17.969697285120095</v>
      </c>
      <c r="BK524">
        <f t="shared" si="668"/>
        <v>0.61588971084537003</v>
      </c>
      <c r="BL524">
        <f t="shared" si="669"/>
        <v>63.617685682236427</v>
      </c>
      <c r="BM524">
        <f t="shared" si="670"/>
        <v>313.78732751302698</v>
      </c>
      <c r="BN524">
        <f t="shared" si="671"/>
        <v>1.2959868875930107E-2</v>
      </c>
    </row>
    <row r="525" spans="1:66">
      <c r="A525" t="s">
        <v>360</v>
      </c>
      <c r="B525" t="s">
        <v>136</v>
      </c>
      <c r="C525">
        <v>20190703</v>
      </c>
      <c r="D525" t="s">
        <v>339</v>
      </c>
      <c r="E525" s="1" t="s">
        <v>340</v>
      </c>
      <c r="F525" s="1" t="s">
        <v>361</v>
      </c>
      <c r="G525" s="1">
        <v>1700</v>
      </c>
      <c r="H525">
        <v>250</v>
      </c>
      <c r="K525" s="1">
        <v>21</v>
      </c>
      <c r="L525" s="1" t="s">
        <v>364</v>
      </c>
      <c r="M525" s="1">
        <v>6308</v>
      </c>
      <c r="N525" s="1">
        <v>0</v>
      </c>
      <c r="O525">
        <f t="shared" si="644"/>
        <v>4.6091289337621522</v>
      </c>
      <c r="P525">
        <f t="shared" si="645"/>
        <v>9.6874306657838347E-2</v>
      </c>
      <c r="Q525">
        <f t="shared" si="646"/>
        <v>161.6414197279924</v>
      </c>
      <c r="R525">
        <f t="shared" si="647"/>
        <v>1.3544796567498363</v>
      </c>
      <c r="S525">
        <f t="shared" si="648"/>
        <v>1.2891583403239095</v>
      </c>
      <c r="T525">
        <f t="shared" si="649"/>
        <v>26.964851379394531</v>
      </c>
      <c r="U525" s="1">
        <v>6</v>
      </c>
      <c r="V525">
        <f t="shared" si="650"/>
        <v>1.4200000166893005</v>
      </c>
      <c r="W525" s="1">
        <v>1</v>
      </c>
      <c r="X525">
        <f t="shared" si="651"/>
        <v>2.8400000333786011</v>
      </c>
      <c r="Y525" s="1">
        <v>26.099912643432617</v>
      </c>
      <c r="Z525" s="1">
        <v>26.964851379394531</v>
      </c>
      <c r="AA525" s="1">
        <v>26.033262252807617</v>
      </c>
      <c r="AB525" s="1">
        <v>250.59434509277344</v>
      </c>
      <c r="AC525" s="1">
        <v>244.6678466796875</v>
      </c>
      <c r="AD525" s="1">
        <v>23.202775955200195</v>
      </c>
      <c r="AE525" s="1">
        <v>24.78729248046875</v>
      </c>
      <c r="AF525" s="1">
        <v>62.950523376464844</v>
      </c>
      <c r="AG525" s="1">
        <v>67.249412536621094</v>
      </c>
      <c r="AH525" s="1">
        <v>500.17999267578125</v>
      </c>
      <c r="AI525" s="1">
        <v>1699.8798828125</v>
      </c>
      <c r="AJ525" s="1">
        <v>19.801565170288086</v>
      </c>
      <c r="AK525" s="1">
        <v>92.088287353515625</v>
      </c>
      <c r="AL525" s="1">
        <v>-0.503509521484375</v>
      </c>
      <c r="AM525" s="1">
        <v>0.35803616046905518</v>
      </c>
      <c r="AN525" s="1">
        <v>1</v>
      </c>
      <c r="AO525" s="1">
        <v>-0.21956524252891541</v>
      </c>
      <c r="AP525" s="1">
        <v>2.737391471862793</v>
      </c>
      <c r="AQ525" s="1">
        <v>1</v>
      </c>
      <c r="AR525" s="1">
        <v>0</v>
      </c>
      <c r="AS525" s="1">
        <v>0.15999999642372131</v>
      </c>
      <c r="AT525" s="1">
        <v>111115</v>
      </c>
      <c r="AU525">
        <f t="shared" si="652"/>
        <v>0.83363332112630195</v>
      </c>
      <c r="AV525">
        <f t="shared" si="653"/>
        <v>1.3544796567498364E-3</v>
      </c>
      <c r="AW525">
        <f t="shared" si="654"/>
        <v>300.11485137939451</v>
      </c>
      <c r="AX525">
        <f t="shared" si="655"/>
        <v>299.24991264343259</v>
      </c>
      <c r="AY525">
        <f t="shared" si="656"/>
        <v>271.98077517075581</v>
      </c>
      <c r="AZ525">
        <f t="shared" si="657"/>
        <v>2.389245808864306</v>
      </c>
      <c r="BA525">
        <f t="shared" si="658"/>
        <v>3.5717776529809528</v>
      </c>
      <c r="BB525">
        <f t="shared" si="659"/>
        <v>38.786448913631517</v>
      </c>
      <c r="BC525">
        <f t="shared" si="660"/>
        <v>13.999156433162767</v>
      </c>
      <c r="BD525">
        <f t="shared" si="661"/>
        <v>26.532382011413574</v>
      </c>
      <c r="BE525">
        <f t="shared" si="662"/>
        <v>3.482030769579453</v>
      </c>
      <c r="BF525">
        <f t="shared" si="663"/>
        <v>9.3678857958347697E-2</v>
      </c>
      <c r="BG525">
        <f t="shared" si="664"/>
        <v>2.2826193126570433</v>
      </c>
      <c r="BH525">
        <f t="shared" si="665"/>
        <v>1.1994114569224097</v>
      </c>
      <c r="BI525">
        <f t="shared" si="666"/>
        <v>5.8828230130304422E-2</v>
      </c>
      <c r="BJ525">
        <f t="shared" si="667"/>
        <v>14.885281508141594</v>
      </c>
      <c r="BK525">
        <f t="shared" si="668"/>
        <v>0.6606565673486674</v>
      </c>
      <c r="BL525">
        <f t="shared" si="669"/>
        <v>63.951777103353223</v>
      </c>
      <c r="BM525">
        <f t="shared" si="670"/>
        <v>242.47688752917773</v>
      </c>
      <c r="BN525">
        <f t="shared" si="671"/>
        <v>1.2156292058025693E-2</v>
      </c>
    </row>
    <row r="526" spans="1:66">
      <c r="A526" t="s">
        <v>360</v>
      </c>
      <c r="B526" t="s">
        <v>136</v>
      </c>
      <c r="C526">
        <v>20190703</v>
      </c>
      <c r="D526" t="s">
        <v>339</v>
      </c>
      <c r="E526" s="1" t="s">
        <v>340</v>
      </c>
      <c r="F526" s="1" t="s">
        <v>361</v>
      </c>
      <c r="G526" s="1">
        <v>1700</v>
      </c>
      <c r="H526">
        <v>175</v>
      </c>
      <c r="K526" s="1">
        <v>22</v>
      </c>
      <c r="L526" s="1" t="s">
        <v>365</v>
      </c>
      <c r="M526" s="1">
        <v>6399</v>
      </c>
      <c r="N526" s="1">
        <v>0</v>
      </c>
      <c r="O526">
        <f t="shared" si="644"/>
        <v>3.1307464273964802</v>
      </c>
      <c r="P526">
        <f t="shared" si="645"/>
        <v>0.1059719339084232</v>
      </c>
      <c r="Q526">
        <f t="shared" si="646"/>
        <v>118.84121946126747</v>
      </c>
      <c r="R526">
        <f t="shared" si="647"/>
        <v>1.4612196956744807</v>
      </c>
      <c r="S526">
        <f t="shared" si="648"/>
        <v>1.275069654635367</v>
      </c>
      <c r="T526">
        <f t="shared" si="649"/>
        <v>26.95585823059082</v>
      </c>
      <c r="U526" s="1">
        <v>6</v>
      </c>
      <c r="V526">
        <f t="shared" si="650"/>
        <v>1.4200000166893005</v>
      </c>
      <c r="W526" s="1">
        <v>1</v>
      </c>
      <c r="X526">
        <f t="shared" si="651"/>
        <v>2.8400000333786011</v>
      </c>
      <c r="Y526" s="1">
        <v>26.110065460205078</v>
      </c>
      <c r="Z526" s="1">
        <v>26.95585823059082</v>
      </c>
      <c r="AA526" s="1">
        <v>26.033245086669922</v>
      </c>
      <c r="AB526" s="1">
        <v>174.97409057617188</v>
      </c>
      <c r="AC526" s="1">
        <v>170.91900634765625</v>
      </c>
      <c r="AD526" s="1">
        <v>23.213518142700195</v>
      </c>
      <c r="AE526" s="1">
        <v>24.922643661499023</v>
      </c>
      <c r="AF526" s="1">
        <v>62.934680938720703</v>
      </c>
      <c r="AG526" s="1">
        <v>67.568328857421875</v>
      </c>
      <c r="AH526" s="1">
        <v>500.1864013671875</v>
      </c>
      <c r="AI526" s="1">
        <v>1699.53662109375</v>
      </c>
      <c r="AJ526" s="1">
        <v>20.582834243774414</v>
      </c>
      <c r="AK526" s="1">
        <v>92.077766418457031</v>
      </c>
      <c r="AL526" s="1">
        <v>-0.2273101806640625</v>
      </c>
      <c r="AM526" s="1">
        <v>0.35728847980499268</v>
      </c>
      <c r="AN526" s="1">
        <v>1</v>
      </c>
      <c r="AO526" s="1">
        <v>-0.21956524252891541</v>
      </c>
      <c r="AP526" s="1">
        <v>2.737391471862793</v>
      </c>
      <c r="AQ526" s="1">
        <v>1</v>
      </c>
      <c r="AR526" s="1">
        <v>0</v>
      </c>
      <c r="AS526" s="1">
        <v>0.15999999642372131</v>
      </c>
      <c r="AT526" s="1">
        <v>111115</v>
      </c>
      <c r="AU526">
        <f t="shared" si="652"/>
        <v>0.83364400227864566</v>
      </c>
      <c r="AV526">
        <f t="shared" si="653"/>
        <v>1.4612196956744808E-3</v>
      </c>
      <c r="AW526">
        <f t="shared" si="654"/>
        <v>300.1058582305908</v>
      </c>
      <c r="AX526">
        <f t="shared" si="655"/>
        <v>299.26006546020506</v>
      </c>
      <c r="AY526">
        <f t="shared" si="656"/>
        <v>271.92585329698341</v>
      </c>
      <c r="AZ526">
        <f t="shared" si="657"/>
        <v>2.3356314739139328</v>
      </c>
      <c r="BA526">
        <f t="shared" si="658"/>
        <v>3.5698910162293127</v>
      </c>
      <c r="BB526">
        <f t="shared" si="659"/>
        <v>38.7703911062044</v>
      </c>
      <c r="BC526">
        <f t="shared" si="660"/>
        <v>13.847747444705377</v>
      </c>
      <c r="BD526">
        <f t="shared" si="661"/>
        <v>26.532961845397949</v>
      </c>
      <c r="BE526">
        <f t="shared" si="662"/>
        <v>3.482149767151371</v>
      </c>
      <c r="BF526">
        <f t="shared" si="663"/>
        <v>0.10215993199496538</v>
      </c>
      <c r="BG526">
        <f t="shared" si="664"/>
        <v>2.2948213615939457</v>
      </c>
      <c r="BH526">
        <f t="shared" si="665"/>
        <v>1.1873284055574254</v>
      </c>
      <c r="BI526">
        <f t="shared" si="666"/>
        <v>6.4181838394473223E-2</v>
      </c>
      <c r="BJ526">
        <f t="shared" si="667"/>
        <v>10.942634046439176</v>
      </c>
      <c r="BK526">
        <f t="shared" si="668"/>
        <v>0.6953072218284464</v>
      </c>
      <c r="BL526">
        <f t="shared" si="669"/>
        <v>64.434863869394505</v>
      </c>
      <c r="BM526">
        <f t="shared" si="670"/>
        <v>169.43079943663125</v>
      </c>
      <c r="BN526">
        <f t="shared" si="671"/>
        <v>1.1906289796757646E-2</v>
      </c>
    </row>
    <row r="527" spans="1:66">
      <c r="A527" t="s">
        <v>360</v>
      </c>
      <c r="B527" t="s">
        <v>136</v>
      </c>
      <c r="C527">
        <v>20190703</v>
      </c>
      <c r="D527" t="s">
        <v>339</v>
      </c>
      <c r="E527" s="1" t="s">
        <v>340</v>
      </c>
      <c r="F527" s="1" t="s">
        <v>361</v>
      </c>
      <c r="G527" s="1">
        <v>1700</v>
      </c>
      <c r="H527">
        <v>100</v>
      </c>
      <c r="K527" s="1">
        <v>23</v>
      </c>
      <c r="L527" s="1" t="s">
        <v>366</v>
      </c>
      <c r="M527" s="1">
        <v>6492.5</v>
      </c>
      <c r="N527" s="1">
        <v>0</v>
      </c>
      <c r="O527">
        <f t="shared" si="644"/>
        <v>1.2854093688467894</v>
      </c>
      <c r="P527">
        <f t="shared" si="645"/>
        <v>0.11639841118957994</v>
      </c>
      <c r="Q527">
        <f t="shared" si="646"/>
        <v>77.512841000429006</v>
      </c>
      <c r="R527">
        <f t="shared" si="647"/>
        <v>1.5771435644326934</v>
      </c>
      <c r="S527">
        <f t="shared" si="648"/>
        <v>1.2572943425553724</v>
      </c>
      <c r="T527">
        <f t="shared" si="649"/>
        <v>26.931882858276367</v>
      </c>
      <c r="U527" s="1">
        <v>6</v>
      </c>
      <c r="V527">
        <f t="shared" si="650"/>
        <v>1.4200000166893005</v>
      </c>
      <c r="W527" s="1">
        <v>1</v>
      </c>
      <c r="X527">
        <f t="shared" si="651"/>
        <v>2.8400000333786011</v>
      </c>
      <c r="Y527" s="1">
        <v>26.109315872192383</v>
      </c>
      <c r="Z527" s="1">
        <v>26.931882858276367</v>
      </c>
      <c r="AA527" s="1">
        <v>26.030340194702148</v>
      </c>
      <c r="AB527" s="1">
        <v>99.495742797851563</v>
      </c>
      <c r="AC527" s="1">
        <v>97.7686767578125</v>
      </c>
      <c r="AD527" s="1">
        <v>23.217132568359375</v>
      </c>
      <c r="AE527" s="1">
        <v>25.061782836914063</v>
      </c>
      <c r="AF527" s="1">
        <v>62.945590972900391</v>
      </c>
      <c r="AG527" s="1">
        <v>67.946746826171875</v>
      </c>
      <c r="AH527" s="1">
        <v>500.13302612304688</v>
      </c>
      <c r="AI527" s="1">
        <v>1699.6705322265625</v>
      </c>
      <c r="AJ527" s="1">
        <v>19.136795043945313</v>
      </c>
      <c r="AK527" s="1">
        <v>92.075302124023438</v>
      </c>
      <c r="AL527" s="1">
        <v>0.1592864990234375</v>
      </c>
      <c r="AM527" s="1">
        <v>0.35466206073760986</v>
      </c>
      <c r="AN527" s="1">
        <v>1</v>
      </c>
      <c r="AO527" s="1">
        <v>-0.21956524252891541</v>
      </c>
      <c r="AP527" s="1">
        <v>2.737391471862793</v>
      </c>
      <c r="AQ527" s="1">
        <v>1</v>
      </c>
      <c r="AR527" s="1">
        <v>0</v>
      </c>
      <c r="AS527" s="1">
        <v>0.15999999642372131</v>
      </c>
      <c r="AT527" s="1">
        <v>111115</v>
      </c>
      <c r="AU527">
        <f t="shared" si="652"/>
        <v>0.83355504353841126</v>
      </c>
      <c r="AV527">
        <f t="shared" si="653"/>
        <v>1.5771435644326933E-3</v>
      </c>
      <c r="AW527">
        <f t="shared" si="654"/>
        <v>300.08188285827634</v>
      </c>
      <c r="AX527">
        <f t="shared" si="655"/>
        <v>299.25931587219236</v>
      </c>
      <c r="AY527">
        <f t="shared" si="656"/>
        <v>271.9472790777545</v>
      </c>
      <c r="AZ527">
        <f t="shared" si="657"/>
        <v>2.2787532029641913</v>
      </c>
      <c r="BA527">
        <f t="shared" si="658"/>
        <v>3.5648655690308999</v>
      </c>
      <c r="BB527">
        <f t="shared" si="659"/>
        <v>38.716849000713601</v>
      </c>
      <c r="BC527">
        <f t="shared" si="660"/>
        <v>13.655066163799539</v>
      </c>
      <c r="BD527">
        <f t="shared" si="661"/>
        <v>26.520599365234375</v>
      </c>
      <c r="BE527">
        <f t="shared" si="662"/>
        <v>3.4796134218570534</v>
      </c>
      <c r="BF527">
        <f t="shared" si="663"/>
        <v>0.1118156087082867</v>
      </c>
      <c r="BG527">
        <f t="shared" si="664"/>
        <v>2.3075712264755275</v>
      </c>
      <c r="BH527">
        <f t="shared" si="665"/>
        <v>1.1720421953815259</v>
      </c>
      <c r="BI527">
        <f t="shared" si="666"/>
        <v>7.0282532142672077E-2</v>
      </c>
      <c r="BJ527">
        <f t="shared" si="667"/>
        <v>7.1370182536058921</v>
      </c>
      <c r="BK527">
        <f t="shared" si="668"/>
        <v>0.79281875924780898</v>
      </c>
      <c r="BL527">
        <f t="shared" si="669"/>
        <v>65.003535587075788</v>
      </c>
      <c r="BM527">
        <f t="shared" si="670"/>
        <v>97.157654705858945</v>
      </c>
      <c r="BN527">
        <f t="shared" si="671"/>
        <v>8.6000587297785161E-3</v>
      </c>
    </row>
    <row r="528" spans="1:66">
      <c r="A528" t="s">
        <v>360</v>
      </c>
      <c r="B528" t="s">
        <v>136</v>
      </c>
      <c r="C528">
        <v>20190703</v>
      </c>
      <c r="D528" t="s">
        <v>339</v>
      </c>
      <c r="E528" s="1" t="s">
        <v>340</v>
      </c>
      <c r="F528" s="1" t="s">
        <v>361</v>
      </c>
      <c r="G528" s="1">
        <v>1700</v>
      </c>
      <c r="H528">
        <v>66</v>
      </c>
      <c r="K528" s="1">
        <v>24</v>
      </c>
      <c r="L528" s="1" t="s">
        <v>367</v>
      </c>
      <c r="M528" s="1">
        <v>6583.5</v>
      </c>
      <c r="N528" s="1">
        <v>0</v>
      </c>
      <c r="O528">
        <f t="shared" si="644"/>
        <v>0.6470043325997582</v>
      </c>
      <c r="P528">
        <f t="shared" si="645"/>
        <v>0.1279653275848511</v>
      </c>
      <c r="Q528">
        <f t="shared" si="646"/>
        <v>56.342652776401479</v>
      </c>
      <c r="R528">
        <f t="shared" si="647"/>
        <v>1.6963473633579724</v>
      </c>
      <c r="S528">
        <f t="shared" si="648"/>
        <v>1.2348807855581851</v>
      </c>
      <c r="T528">
        <f t="shared" si="649"/>
        <v>26.881263732910156</v>
      </c>
      <c r="U528" s="1">
        <v>6</v>
      </c>
      <c r="V528">
        <f t="shared" si="650"/>
        <v>1.4200000166893005</v>
      </c>
      <c r="W528" s="1">
        <v>1</v>
      </c>
      <c r="X528">
        <f t="shared" si="651"/>
        <v>2.8400000333786011</v>
      </c>
      <c r="Y528" s="1">
        <v>26.097322463989258</v>
      </c>
      <c r="Z528" s="1">
        <v>26.881263732910156</v>
      </c>
      <c r="AA528" s="1">
        <v>26.032426834106445</v>
      </c>
      <c r="AB528" s="1">
        <v>67.003646850585938</v>
      </c>
      <c r="AC528" s="1">
        <v>66.093040466308594</v>
      </c>
      <c r="AD528" s="1">
        <v>23.206768035888672</v>
      </c>
      <c r="AE528" s="1">
        <v>25.19036865234375</v>
      </c>
      <c r="AF528" s="1">
        <v>62.961681365966797</v>
      </c>
      <c r="AG528" s="1">
        <v>68.343338012695313</v>
      </c>
      <c r="AH528" s="1">
        <v>500.18609619140625</v>
      </c>
      <c r="AI528" s="1">
        <v>1699.9769287109375</v>
      </c>
      <c r="AJ528" s="1">
        <v>18.506576538085938</v>
      </c>
      <c r="AK528" s="1">
        <v>92.074668884277344</v>
      </c>
      <c r="AL528" s="1">
        <v>0.10546875</v>
      </c>
      <c r="AM528" s="1">
        <v>0.3594590425491333</v>
      </c>
      <c r="AN528" s="1">
        <v>1</v>
      </c>
      <c r="AO528" s="1">
        <v>-0.21956524252891541</v>
      </c>
      <c r="AP528" s="1">
        <v>2.737391471862793</v>
      </c>
      <c r="AQ528" s="1">
        <v>1</v>
      </c>
      <c r="AR528" s="1">
        <v>0</v>
      </c>
      <c r="AS528" s="1">
        <v>0.15999999642372131</v>
      </c>
      <c r="AT528" s="1">
        <v>111115</v>
      </c>
      <c r="AU528">
        <f t="shared" si="652"/>
        <v>0.83364349365234358</v>
      </c>
      <c r="AV528">
        <f t="shared" si="653"/>
        <v>1.6963473633579724E-3</v>
      </c>
      <c r="AW528">
        <f t="shared" si="654"/>
        <v>300.03126373291013</v>
      </c>
      <c r="AX528">
        <f t="shared" si="655"/>
        <v>299.24732246398924</v>
      </c>
      <c r="AY528">
        <f t="shared" si="656"/>
        <v>271.99630251415874</v>
      </c>
      <c r="AZ528">
        <f t="shared" si="657"/>
        <v>2.2226990948007237</v>
      </c>
      <c r="BA528">
        <f t="shared" si="658"/>
        <v>3.5542756382956155</v>
      </c>
      <c r="BB528">
        <f t="shared" si="659"/>
        <v>38.602100679425227</v>
      </c>
      <c r="BC528">
        <f t="shared" si="660"/>
        <v>13.411732027081477</v>
      </c>
      <c r="BD528">
        <f t="shared" si="661"/>
        <v>26.489293098449707</v>
      </c>
      <c r="BE528">
        <f t="shared" si="662"/>
        <v>3.4731976925042112</v>
      </c>
      <c r="BF528">
        <f t="shared" si="663"/>
        <v>0.12244803776763348</v>
      </c>
      <c r="BG528">
        <f t="shared" si="664"/>
        <v>2.3193948527374304</v>
      </c>
      <c r="BH528">
        <f t="shared" si="665"/>
        <v>1.1538028397667808</v>
      </c>
      <c r="BI528">
        <f t="shared" si="666"/>
        <v>7.7007303625841655E-2</v>
      </c>
      <c r="BJ528">
        <f t="shared" si="667"/>
        <v>5.1877310984489764</v>
      </c>
      <c r="BK528">
        <f t="shared" si="668"/>
        <v>0.85247482002469765</v>
      </c>
      <c r="BL528">
        <f t="shared" si="669"/>
        <v>65.65911080634865</v>
      </c>
      <c r="BM528">
        <f t="shared" si="670"/>
        <v>65.785485593511439</v>
      </c>
      <c r="BN528">
        <f t="shared" si="671"/>
        <v>6.4576142872684429E-3</v>
      </c>
    </row>
    <row r="529" spans="1:66">
      <c r="A529" t="s">
        <v>360</v>
      </c>
      <c r="B529" t="s">
        <v>136</v>
      </c>
      <c r="C529">
        <v>20190703</v>
      </c>
      <c r="D529" t="s">
        <v>339</v>
      </c>
      <c r="E529" s="1" t="s">
        <v>340</v>
      </c>
      <c r="F529" s="1" t="s">
        <v>361</v>
      </c>
      <c r="G529" s="1">
        <v>1700</v>
      </c>
      <c r="H529">
        <v>33</v>
      </c>
      <c r="K529" s="1">
        <v>25</v>
      </c>
      <c r="L529" s="1" t="s">
        <v>368</v>
      </c>
      <c r="M529" s="1">
        <v>6676</v>
      </c>
      <c r="N529" s="1">
        <v>0</v>
      </c>
      <c r="O529">
        <f t="shared" si="644"/>
        <v>-4.6517396179283375E-2</v>
      </c>
      <c r="P529">
        <f t="shared" si="645"/>
        <v>0.13975538238213842</v>
      </c>
      <c r="Q529">
        <f t="shared" si="646"/>
        <v>45.949168685999389</v>
      </c>
      <c r="R529">
        <f t="shared" si="647"/>
        <v>1.8143176705979718</v>
      </c>
      <c r="S529">
        <f t="shared" si="648"/>
        <v>1.2141301465103846</v>
      </c>
      <c r="T529">
        <f t="shared" si="649"/>
        <v>26.844560623168945</v>
      </c>
      <c r="U529" s="1">
        <v>6</v>
      </c>
      <c r="V529">
        <f t="shared" si="650"/>
        <v>1.4200000166893005</v>
      </c>
      <c r="W529" s="1">
        <v>1</v>
      </c>
      <c r="X529">
        <f t="shared" si="651"/>
        <v>2.8400000333786011</v>
      </c>
      <c r="Y529" s="1">
        <v>26.101743698120117</v>
      </c>
      <c r="Z529" s="1">
        <v>26.844560623168945</v>
      </c>
      <c r="AA529" s="1">
        <v>26.031545639038086</v>
      </c>
      <c r="AB529" s="1">
        <v>46.438796997070313</v>
      </c>
      <c r="AC529" s="1">
        <v>46.393623352050781</v>
      </c>
      <c r="AD529" s="1">
        <v>23.210573196411133</v>
      </c>
      <c r="AE529" s="1">
        <v>25.332000732421875</v>
      </c>
      <c r="AF529" s="1">
        <v>62.956859588623047</v>
      </c>
      <c r="AG529" s="1">
        <v>68.7110595703125</v>
      </c>
      <c r="AH529" s="1">
        <v>500.1417236328125</v>
      </c>
      <c r="AI529" s="1">
        <v>1699.6737060546875</v>
      </c>
      <c r="AJ529" s="1">
        <v>17.471237182617188</v>
      </c>
      <c r="AK529" s="1">
        <v>92.076583862304688</v>
      </c>
      <c r="AL529" s="1">
        <v>0.20767974853515625</v>
      </c>
      <c r="AM529" s="1">
        <v>0.36291325092315674</v>
      </c>
      <c r="AN529" s="1">
        <v>1</v>
      </c>
      <c r="AO529" s="1">
        <v>-0.21956524252891541</v>
      </c>
      <c r="AP529" s="1">
        <v>2.737391471862793</v>
      </c>
      <c r="AQ529" s="1">
        <v>1</v>
      </c>
      <c r="AR529" s="1">
        <v>0</v>
      </c>
      <c r="AS529" s="1">
        <v>0.15999999642372131</v>
      </c>
      <c r="AT529" s="1">
        <v>111135</v>
      </c>
      <c r="AU529">
        <f t="shared" si="652"/>
        <v>0.8335695393880207</v>
      </c>
      <c r="AV529">
        <f t="shared" si="653"/>
        <v>1.8143176705979719E-3</v>
      </c>
      <c r="AW529">
        <f t="shared" si="654"/>
        <v>299.99456062316892</v>
      </c>
      <c r="AX529">
        <f t="shared" si="655"/>
        <v>299.25174369812009</v>
      </c>
      <c r="AY529">
        <f t="shared" si="656"/>
        <v>271.94778689024315</v>
      </c>
      <c r="AZ529">
        <f t="shared" si="657"/>
        <v>2.1664092798351353</v>
      </c>
      <c r="BA529">
        <f t="shared" si="658"/>
        <v>3.5466142363491913</v>
      </c>
      <c r="BB529">
        <f t="shared" si="659"/>
        <v>38.518091001865926</v>
      </c>
      <c r="BC529">
        <f t="shared" si="660"/>
        <v>13.186090269444051</v>
      </c>
      <c r="BD529">
        <f t="shared" si="661"/>
        <v>26.473152160644531</v>
      </c>
      <c r="BE529">
        <f t="shared" si="662"/>
        <v>3.4698938973462652</v>
      </c>
      <c r="BF529">
        <f t="shared" si="663"/>
        <v>0.1332006273168502</v>
      </c>
      <c r="BG529">
        <f t="shared" si="664"/>
        <v>2.3324840898388066</v>
      </c>
      <c r="BH529">
        <f t="shared" si="665"/>
        <v>1.1374098075074586</v>
      </c>
      <c r="BI529">
        <f t="shared" si="666"/>
        <v>8.381548522184662E-2</v>
      </c>
      <c r="BJ529">
        <f t="shared" si="667"/>
        <v>4.2308424839196066</v>
      </c>
      <c r="BK529">
        <f t="shared" si="668"/>
        <v>0.99041991907640592</v>
      </c>
      <c r="BL529">
        <f t="shared" si="669"/>
        <v>66.296109688556996</v>
      </c>
      <c r="BM529">
        <f t="shared" si="670"/>
        <v>46.415735494340908</v>
      </c>
      <c r="BN529">
        <f t="shared" si="671"/>
        <v>-6.6441312772127256E-4</v>
      </c>
    </row>
    <row r="530" spans="1:66">
      <c r="A530" t="s">
        <v>360</v>
      </c>
      <c r="B530" t="s">
        <v>136</v>
      </c>
      <c r="C530">
        <v>20190703</v>
      </c>
      <c r="D530" t="s">
        <v>339</v>
      </c>
      <c r="E530" s="1" t="s">
        <v>340</v>
      </c>
      <c r="F530" s="1" t="s">
        <v>361</v>
      </c>
      <c r="G530" s="1">
        <v>1700</v>
      </c>
      <c r="H530">
        <v>400</v>
      </c>
      <c r="K530" s="1">
        <v>26</v>
      </c>
      <c r="L530" s="1" t="s">
        <v>369</v>
      </c>
      <c r="M530" s="1">
        <v>6805.5</v>
      </c>
      <c r="N530" s="1">
        <v>0</v>
      </c>
      <c r="O530">
        <f t="shared" si="644"/>
        <v>10.632483453239645</v>
      </c>
      <c r="P530">
        <f t="shared" si="645"/>
        <v>0.14898826922264927</v>
      </c>
      <c r="Q530">
        <f t="shared" si="646"/>
        <v>260.46162049764172</v>
      </c>
      <c r="R530">
        <f t="shared" si="647"/>
        <v>1.9139675913446399</v>
      </c>
      <c r="S530">
        <f t="shared" si="648"/>
        <v>1.2049902494560194</v>
      </c>
      <c r="T530">
        <f t="shared" si="649"/>
        <v>26.859750747680664</v>
      </c>
      <c r="U530" s="1">
        <v>6</v>
      </c>
      <c r="V530">
        <f t="shared" si="650"/>
        <v>1.4200000166893005</v>
      </c>
      <c r="W530" s="1">
        <v>1</v>
      </c>
      <c r="X530">
        <f t="shared" si="651"/>
        <v>2.8400000333786011</v>
      </c>
      <c r="Y530" s="1">
        <v>26.117759704589844</v>
      </c>
      <c r="Z530" s="1">
        <v>26.859750747680664</v>
      </c>
      <c r="AA530" s="1">
        <v>26.032032012939453</v>
      </c>
      <c r="AB530" s="1">
        <v>400.3671875</v>
      </c>
      <c r="AC530" s="1">
        <v>386.72396850585938</v>
      </c>
      <c r="AD530" s="1">
        <v>23.229501724243164</v>
      </c>
      <c r="AE530" s="1">
        <v>25.467119216918945</v>
      </c>
      <c r="AF530" s="1">
        <v>62.945011138916016</v>
      </c>
      <c r="AG530" s="1">
        <v>69.008285522460938</v>
      </c>
      <c r="AH530" s="1">
        <v>500.1456298828125</v>
      </c>
      <c r="AI530" s="1">
        <v>1698.9566650390625</v>
      </c>
      <c r="AJ530" s="1">
        <v>18.149740219116211</v>
      </c>
      <c r="AK530" s="1">
        <v>92.071388244628906</v>
      </c>
      <c r="AL530" s="1">
        <v>-1.0771102905273438</v>
      </c>
      <c r="AM530" s="1">
        <v>0.39784443378448486</v>
      </c>
      <c r="AN530" s="1">
        <v>1</v>
      </c>
      <c r="AO530" s="1">
        <v>-0.21956524252891541</v>
      </c>
      <c r="AP530" s="1">
        <v>2.737391471862793</v>
      </c>
      <c r="AQ530" s="1">
        <v>1</v>
      </c>
      <c r="AR530" s="1">
        <v>0</v>
      </c>
      <c r="AS530" s="1">
        <v>0.15999999642372131</v>
      </c>
      <c r="AT530" s="1">
        <v>111115</v>
      </c>
      <c r="AU530">
        <f t="shared" si="652"/>
        <v>0.83357604980468736</v>
      </c>
      <c r="AV530">
        <f t="shared" si="653"/>
        <v>1.9139675913446398E-3</v>
      </c>
      <c r="AW530">
        <f t="shared" si="654"/>
        <v>300.00975074768064</v>
      </c>
      <c r="AX530">
        <f t="shared" si="655"/>
        <v>299.26775970458982</v>
      </c>
      <c r="AY530">
        <f t="shared" si="656"/>
        <v>271.83306033030749</v>
      </c>
      <c r="AZ530">
        <f t="shared" si="657"/>
        <v>2.1131751023294001</v>
      </c>
      <c r="BA530">
        <f t="shared" si="658"/>
        <v>3.5497832703492134</v>
      </c>
      <c r="BB530">
        <f t="shared" si="659"/>
        <v>38.554683903729391</v>
      </c>
      <c r="BC530">
        <f t="shared" si="660"/>
        <v>13.087564686810445</v>
      </c>
      <c r="BD530">
        <f t="shared" si="661"/>
        <v>26.488755226135254</v>
      </c>
      <c r="BE530">
        <f t="shared" si="662"/>
        <v>3.4730875543093549</v>
      </c>
      <c r="BF530">
        <f t="shared" si="663"/>
        <v>0.14156184191055754</v>
      </c>
      <c r="BG530">
        <f t="shared" si="664"/>
        <v>2.344793020893194</v>
      </c>
      <c r="BH530">
        <f t="shared" si="665"/>
        <v>1.1282945334161609</v>
      </c>
      <c r="BI530">
        <f t="shared" si="666"/>
        <v>8.9114686620403435E-2</v>
      </c>
      <c r="BJ530">
        <f t="shared" si="667"/>
        <v>23.981062983663563</v>
      </c>
      <c r="BK530">
        <f t="shared" si="668"/>
        <v>0.6735078291215234</v>
      </c>
      <c r="BL530">
        <f t="shared" si="669"/>
        <v>66.679971988877384</v>
      </c>
      <c r="BM530">
        <f t="shared" si="670"/>
        <v>381.66979509277053</v>
      </c>
      <c r="BN530">
        <f t="shared" si="671"/>
        <v>1.8575577841099405E-2</v>
      </c>
    </row>
    <row r="531" spans="1:66">
      <c r="A531" t="s">
        <v>360</v>
      </c>
      <c r="B531" t="s">
        <v>136</v>
      </c>
      <c r="C531">
        <v>20190703</v>
      </c>
      <c r="D531" t="s">
        <v>339</v>
      </c>
      <c r="E531" s="1" t="s">
        <v>340</v>
      </c>
      <c r="F531" s="1" t="s">
        <v>361</v>
      </c>
      <c r="G531" s="1">
        <v>1700</v>
      </c>
      <c r="H531">
        <v>400</v>
      </c>
      <c r="K531" s="1">
        <v>27</v>
      </c>
      <c r="L531" s="1" t="s">
        <v>370</v>
      </c>
      <c r="M531" s="1">
        <v>6896.5</v>
      </c>
      <c r="N531" s="1">
        <v>0</v>
      </c>
      <c r="O531">
        <f t="shared" si="644"/>
        <v>10.326619193644557</v>
      </c>
      <c r="P531">
        <f t="shared" si="645"/>
        <v>0.1365432063005487</v>
      </c>
      <c r="Q531">
        <f t="shared" si="646"/>
        <v>254.22455040763086</v>
      </c>
      <c r="R531">
        <f t="shared" si="647"/>
        <v>1.7969486435930562</v>
      </c>
      <c r="S531">
        <f t="shared" si="648"/>
        <v>1.2292854603955568</v>
      </c>
      <c r="T531">
        <f t="shared" si="649"/>
        <v>26.921049118041992</v>
      </c>
      <c r="U531" s="1">
        <v>6</v>
      </c>
      <c r="V531">
        <f t="shared" si="650"/>
        <v>1.4200000166893005</v>
      </c>
      <c r="W531" s="1">
        <v>1</v>
      </c>
      <c r="X531">
        <f t="shared" si="651"/>
        <v>2.8400000333786011</v>
      </c>
      <c r="Y531" s="1">
        <v>26.121774673461914</v>
      </c>
      <c r="Z531" s="1">
        <v>26.921049118041992</v>
      </c>
      <c r="AA531" s="1">
        <v>26.030872344970703</v>
      </c>
      <c r="AB531" s="1">
        <v>400.46786499023438</v>
      </c>
      <c r="AC531" s="1">
        <v>387.24392700195313</v>
      </c>
      <c r="AD531" s="1">
        <v>23.241125106811523</v>
      </c>
      <c r="AE531" s="1">
        <v>25.342334747314453</v>
      </c>
      <c r="AF531" s="1">
        <v>62.961757659912109</v>
      </c>
      <c r="AG531" s="1">
        <v>68.654075622558594</v>
      </c>
      <c r="AH531" s="1">
        <v>500.11471557617188</v>
      </c>
      <c r="AI531" s="1">
        <v>1698.9305419921875</v>
      </c>
      <c r="AJ531" s="1">
        <v>17.863012313842773</v>
      </c>
      <c r="AK531" s="1">
        <v>92.071678161621094</v>
      </c>
      <c r="AL531" s="1">
        <v>-1.0600509643554688</v>
      </c>
      <c r="AM531" s="1">
        <v>0.40511524677276611</v>
      </c>
      <c r="AN531" s="1">
        <v>0.66666668653488159</v>
      </c>
      <c r="AO531" s="1">
        <v>-0.21956524252891541</v>
      </c>
      <c r="AP531" s="1">
        <v>2.737391471862793</v>
      </c>
      <c r="AQ531" s="1">
        <v>1</v>
      </c>
      <c r="AR531" s="1">
        <v>0</v>
      </c>
      <c r="AS531" s="1">
        <v>0.15999999642372131</v>
      </c>
      <c r="AT531" s="1">
        <v>111115</v>
      </c>
      <c r="AU531">
        <f t="shared" si="652"/>
        <v>0.83352452596028637</v>
      </c>
      <c r="AV531">
        <f t="shared" si="653"/>
        <v>1.7969486435930563E-3</v>
      </c>
      <c r="AW531">
        <f t="shared" si="654"/>
        <v>300.07104911804197</v>
      </c>
      <c r="AX531">
        <f t="shared" si="655"/>
        <v>299.27177467346189</v>
      </c>
      <c r="AY531">
        <f t="shared" si="656"/>
        <v>271.82888064290091</v>
      </c>
      <c r="AZ531">
        <f t="shared" si="657"/>
        <v>2.1660418213872794</v>
      </c>
      <c r="BA531">
        <f t="shared" si="658"/>
        <v>3.5625967491143604</v>
      </c>
      <c r="BB531">
        <f t="shared" si="659"/>
        <v>38.693731017486584</v>
      </c>
      <c r="BC531">
        <f t="shared" si="660"/>
        <v>13.351396270172131</v>
      </c>
      <c r="BD531">
        <f t="shared" si="661"/>
        <v>26.521411895751953</v>
      </c>
      <c r="BE531">
        <f t="shared" si="662"/>
        <v>3.4797800749464374</v>
      </c>
      <c r="BF531">
        <f t="shared" si="663"/>
        <v>0.13027954886789406</v>
      </c>
      <c r="BG531">
        <f t="shared" si="664"/>
        <v>2.3333112887188037</v>
      </c>
      <c r="BH531">
        <f t="shared" si="665"/>
        <v>1.1464687862276337</v>
      </c>
      <c r="BI531">
        <f t="shared" si="666"/>
        <v>8.1965217609540078E-2</v>
      </c>
      <c r="BJ531">
        <f t="shared" si="667"/>
        <v>23.406880985914206</v>
      </c>
      <c r="BK531">
        <f t="shared" si="668"/>
        <v>0.65649719125575501</v>
      </c>
      <c r="BL531">
        <f t="shared" si="669"/>
        <v>65.98856466407868</v>
      </c>
      <c r="BM531">
        <f t="shared" si="670"/>
        <v>382.33514680914612</v>
      </c>
      <c r="BN531">
        <f t="shared" si="671"/>
        <v>1.7823074444194117E-2</v>
      </c>
    </row>
    <row r="532" spans="1:66">
      <c r="A532" t="s">
        <v>360</v>
      </c>
      <c r="B532" t="s">
        <v>136</v>
      </c>
      <c r="C532">
        <v>20190703</v>
      </c>
      <c r="D532" t="s">
        <v>339</v>
      </c>
      <c r="E532" s="1" t="s">
        <v>340</v>
      </c>
      <c r="F532" s="1" t="s">
        <v>361</v>
      </c>
      <c r="G532" s="1">
        <v>1700</v>
      </c>
      <c r="H532">
        <v>400</v>
      </c>
      <c r="K532" s="1">
        <v>28</v>
      </c>
      <c r="L532" s="1" t="s">
        <v>371</v>
      </c>
      <c r="M532" s="1">
        <v>6987.5</v>
      </c>
      <c r="N532" s="1">
        <v>0</v>
      </c>
      <c r="O532">
        <f t="shared" si="644"/>
        <v>9.6027422914518397</v>
      </c>
      <c r="P532">
        <f t="shared" si="645"/>
        <v>0.11802913331351217</v>
      </c>
      <c r="Q532">
        <f t="shared" si="646"/>
        <v>245.30790590422285</v>
      </c>
      <c r="R532">
        <f t="shared" si="647"/>
        <v>1.6082805679772383</v>
      </c>
      <c r="S532">
        <f t="shared" si="648"/>
        <v>1.2649094559777017</v>
      </c>
      <c r="T532">
        <f t="shared" si="649"/>
        <v>26.991744995117188</v>
      </c>
      <c r="U532" s="1">
        <v>6</v>
      </c>
      <c r="V532">
        <f t="shared" si="650"/>
        <v>1.4200000166893005</v>
      </c>
      <c r="W532" s="1">
        <v>1</v>
      </c>
      <c r="X532">
        <f t="shared" si="651"/>
        <v>2.8400000333786011</v>
      </c>
      <c r="Y532" s="1">
        <v>26.124059677124023</v>
      </c>
      <c r="Z532" s="1">
        <v>26.991744995117188</v>
      </c>
      <c r="AA532" s="1">
        <v>26.032630920410156</v>
      </c>
      <c r="AB532" s="1">
        <v>399.52120971679688</v>
      </c>
      <c r="AC532" s="1">
        <v>387.25564575195313</v>
      </c>
      <c r="AD532" s="1">
        <v>23.236074447631836</v>
      </c>
      <c r="AE532" s="1">
        <v>25.116754531860352</v>
      </c>
      <c r="AF532" s="1">
        <v>62.938854217529297</v>
      </c>
      <c r="AG532" s="1">
        <v>68.032997131347656</v>
      </c>
      <c r="AH532" s="1">
        <v>500.2081298828125</v>
      </c>
      <c r="AI532" s="1">
        <v>1699.035400390625</v>
      </c>
      <c r="AJ532" s="1">
        <v>18.269187927246094</v>
      </c>
      <c r="AK532" s="1">
        <v>92.070625305175781</v>
      </c>
      <c r="AL532" s="1">
        <v>-1.1924972534179688</v>
      </c>
      <c r="AM532" s="1">
        <v>0.40477192401885986</v>
      </c>
      <c r="AN532" s="1">
        <v>0.66666668653488159</v>
      </c>
      <c r="AO532" s="1">
        <v>-0.21956524252891541</v>
      </c>
      <c r="AP532" s="1">
        <v>2.737391471862793</v>
      </c>
      <c r="AQ532" s="1">
        <v>1</v>
      </c>
      <c r="AR532" s="1">
        <v>0</v>
      </c>
      <c r="AS532" s="1">
        <v>0.15999999642372131</v>
      </c>
      <c r="AT532" s="1">
        <v>111115</v>
      </c>
      <c r="AU532">
        <f t="shared" si="652"/>
        <v>0.83368021647135393</v>
      </c>
      <c r="AV532">
        <f t="shared" si="653"/>
        <v>1.6082805679772383E-3</v>
      </c>
      <c r="AW532">
        <f t="shared" si="654"/>
        <v>300.14174499511716</v>
      </c>
      <c r="AX532">
        <f t="shared" si="655"/>
        <v>299.274059677124</v>
      </c>
      <c r="AY532">
        <f t="shared" si="656"/>
        <v>271.84565798627591</v>
      </c>
      <c r="AZ532">
        <f t="shared" si="657"/>
        <v>2.2549152987549053</v>
      </c>
      <c r="BA532">
        <f t="shared" si="658"/>
        <v>3.5774247513626918</v>
      </c>
      <c r="BB532">
        <f t="shared" si="659"/>
        <v>38.855223797003859</v>
      </c>
      <c r="BC532">
        <f t="shared" si="660"/>
        <v>13.738469265143507</v>
      </c>
      <c r="BD532">
        <f t="shared" si="661"/>
        <v>26.557902336120605</v>
      </c>
      <c r="BE532">
        <f t="shared" si="662"/>
        <v>3.4872715907908498</v>
      </c>
      <c r="BF532">
        <f t="shared" si="663"/>
        <v>0.11331962048395568</v>
      </c>
      <c r="BG532">
        <f t="shared" si="664"/>
        <v>2.3125152953849901</v>
      </c>
      <c r="BH532">
        <f t="shared" si="665"/>
        <v>1.1747562954058597</v>
      </c>
      <c r="BI532">
        <f t="shared" si="666"/>
        <v>7.1233343597919677E-2</v>
      </c>
      <c r="BJ532">
        <f t="shared" si="667"/>
        <v>22.58565228890502</v>
      </c>
      <c r="BK532">
        <f t="shared" si="668"/>
        <v>0.63345210998253243</v>
      </c>
      <c r="BL532">
        <f t="shared" si="669"/>
        <v>64.931016173477687</v>
      </c>
      <c r="BM532">
        <f t="shared" si="670"/>
        <v>382.69096196987664</v>
      </c>
      <c r="BN532">
        <f t="shared" si="671"/>
        <v>1.6292932862236691E-2</v>
      </c>
    </row>
    <row r="533" spans="1:66">
      <c r="A533" t="s">
        <v>360</v>
      </c>
      <c r="B533" t="s">
        <v>136</v>
      </c>
      <c r="C533">
        <v>20190703</v>
      </c>
      <c r="D533" t="s">
        <v>339</v>
      </c>
      <c r="E533" s="1" t="s">
        <v>340</v>
      </c>
      <c r="F533" s="1" t="s">
        <v>361</v>
      </c>
      <c r="G533" s="1">
        <v>1700</v>
      </c>
      <c r="H533">
        <v>475</v>
      </c>
      <c r="K533" s="1">
        <v>29</v>
      </c>
      <c r="L533" s="1" t="s">
        <v>372</v>
      </c>
      <c r="M533" s="1">
        <v>7093</v>
      </c>
      <c r="N533" s="1">
        <v>0</v>
      </c>
      <c r="O533">
        <f t="shared" si="644"/>
        <v>10.791582113354661</v>
      </c>
      <c r="P533">
        <f t="shared" si="645"/>
        <v>0.10684700287437912</v>
      </c>
      <c r="Q533">
        <f t="shared" si="646"/>
        <v>286.2071278996363</v>
      </c>
      <c r="R533">
        <f t="shared" si="647"/>
        <v>1.4789435713527346</v>
      </c>
      <c r="S533">
        <f t="shared" si="648"/>
        <v>1.2801621967442038</v>
      </c>
      <c r="T533">
        <f t="shared" si="649"/>
        <v>26.993074417114258</v>
      </c>
      <c r="U533" s="1">
        <v>6</v>
      </c>
      <c r="V533">
        <f t="shared" si="650"/>
        <v>1.4200000166893005</v>
      </c>
      <c r="W533" s="1">
        <v>1</v>
      </c>
      <c r="X533">
        <f t="shared" si="651"/>
        <v>2.8400000333786011</v>
      </c>
      <c r="Y533" s="1">
        <v>26.120338439941406</v>
      </c>
      <c r="Z533" s="1">
        <v>26.993074417114258</v>
      </c>
      <c r="AA533" s="1">
        <v>26.031932830810547</v>
      </c>
      <c r="AB533" s="1">
        <v>475.32522583007813</v>
      </c>
      <c r="AC533" s="1">
        <v>461.56048583984375</v>
      </c>
      <c r="AD533" s="1">
        <v>23.224334716796875</v>
      </c>
      <c r="AE533" s="1">
        <v>24.954238891601563</v>
      </c>
      <c r="AF533" s="1">
        <v>62.920608520507813</v>
      </c>
      <c r="AG533" s="1">
        <v>67.607353210449219</v>
      </c>
      <c r="AH533" s="1">
        <v>500.1563720703125</v>
      </c>
      <c r="AI533" s="1">
        <v>1698.8121337890625</v>
      </c>
      <c r="AJ533" s="1">
        <v>20.610029220581055</v>
      </c>
      <c r="AK533" s="1">
        <v>92.070205688476563</v>
      </c>
      <c r="AL533" s="1">
        <v>-1.5949630737304688</v>
      </c>
      <c r="AM533" s="1">
        <v>0.40621960163116455</v>
      </c>
      <c r="AN533" s="1">
        <v>1</v>
      </c>
      <c r="AO533" s="1">
        <v>-0.21956524252891541</v>
      </c>
      <c r="AP533" s="1">
        <v>2.737391471862793</v>
      </c>
      <c r="AQ533" s="1">
        <v>1</v>
      </c>
      <c r="AR533" s="1">
        <v>0</v>
      </c>
      <c r="AS533" s="1">
        <v>0.15999999642372131</v>
      </c>
      <c r="AT533" s="1">
        <v>111115</v>
      </c>
      <c r="AU533">
        <f t="shared" si="652"/>
        <v>0.83359395345052067</v>
      </c>
      <c r="AV533">
        <f t="shared" si="653"/>
        <v>1.4789435713527346E-3</v>
      </c>
      <c r="AW533">
        <f t="shared" si="654"/>
        <v>300.14307441711424</v>
      </c>
      <c r="AX533">
        <f t="shared" si="655"/>
        <v>299.27033843994138</v>
      </c>
      <c r="AY533">
        <f t="shared" si="656"/>
        <v>271.80993533082437</v>
      </c>
      <c r="AZ533">
        <f t="shared" si="657"/>
        <v>2.3211871788044234</v>
      </c>
      <c r="BA533">
        <f t="shared" si="658"/>
        <v>3.5777041042933413</v>
      </c>
      <c r="BB533">
        <f t="shared" si="659"/>
        <v>38.858435012067368</v>
      </c>
      <c r="BC533">
        <f t="shared" si="660"/>
        <v>13.904196120465805</v>
      </c>
      <c r="BD533">
        <f t="shared" si="661"/>
        <v>26.556706428527832</v>
      </c>
      <c r="BE533">
        <f t="shared" si="662"/>
        <v>3.487025847017537</v>
      </c>
      <c r="BF533">
        <f t="shared" si="663"/>
        <v>0.10297293615737919</v>
      </c>
      <c r="BG533">
        <f t="shared" si="664"/>
        <v>2.2975419075491375</v>
      </c>
      <c r="BH533">
        <f t="shared" si="665"/>
        <v>1.1894839394683996</v>
      </c>
      <c r="BI533">
        <f t="shared" si="666"/>
        <v>6.4695283279524327E-2</v>
      </c>
      <c r="BJ533">
        <f t="shared" si="667"/>
        <v>26.351149135227637</v>
      </c>
      <c r="BK533">
        <f t="shared" si="668"/>
        <v>0.62008585370747471</v>
      </c>
      <c r="BL533">
        <f t="shared" si="669"/>
        <v>64.379176646245114</v>
      </c>
      <c r="BM533">
        <f t="shared" si="670"/>
        <v>456.43068454343415</v>
      </c>
      <c r="BN533">
        <f t="shared" si="671"/>
        <v>1.5221438757192186E-2</v>
      </c>
    </row>
    <row r="534" spans="1:66">
      <c r="A534" t="s">
        <v>360</v>
      </c>
      <c r="B534" t="s">
        <v>136</v>
      </c>
      <c r="C534">
        <v>20190703</v>
      </c>
      <c r="D534" t="s">
        <v>339</v>
      </c>
      <c r="E534" s="1" t="s">
        <v>340</v>
      </c>
      <c r="F534" s="1" t="s">
        <v>361</v>
      </c>
      <c r="G534" s="1">
        <v>1700</v>
      </c>
      <c r="H534">
        <v>575</v>
      </c>
      <c r="K534" s="1">
        <v>30</v>
      </c>
      <c r="L534" s="1" t="s">
        <v>373</v>
      </c>
      <c r="M534" s="1">
        <v>7204.5</v>
      </c>
      <c r="N534" s="1">
        <v>0</v>
      </c>
      <c r="O534">
        <f t="shared" si="644"/>
        <v>12.536634504011705</v>
      </c>
      <c r="P534">
        <f t="shared" si="645"/>
        <v>9.9220632822560398E-2</v>
      </c>
      <c r="Q534">
        <f t="shared" si="646"/>
        <v>340.36396587325606</v>
      </c>
      <c r="R534">
        <f t="shared" si="647"/>
        <v>1.4027816165169709</v>
      </c>
      <c r="S534">
        <f t="shared" si="648"/>
        <v>1.3041072282513979</v>
      </c>
      <c r="T534">
        <f t="shared" si="649"/>
        <v>27.063154220581055</v>
      </c>
      <c r="U534" s="1">
        <v>6</v>
      </c>
      <c r="V534">
        <f t="shared" si="650"/>
        <v>1.4200000166893005</v>
      </c>
      <c r="W534" s="1">
        <v>1</v>
      </c>
      <c r="X534">
        <f t="shared" si="651"/>
        <v>2.8400000333786011</v>
      </c>
      <c r="Y534" s="1">
        <v>26.127330780029297</v>
      </c>
      <c r="Z534" s="1">
        <v>27.063154220581055</v>
      </c>
      <c r="AA534" s="1">
        <v>26.032699584960938</v>
      </c>
      <c r="AB534" s="1">
        <v>575.03118896484375</v>
      </c>
      <c r="AC534" s="1">
        <v>559.05035400390625</v>
      </c>
      <c r="AD534" s="1">
        <v>23.213973999023438</v>
      </c>
      <c r="AE534" s="1">
        <v>24.85504150390625</v>
      </c>
      <c r="AF534" s="1">
        <v>62.864921569824219</v>
      </c>
      <c r="AG534" s="1">
        <v>67.309036254882813</v>
      </c>
      <c r="AH534" s="1">
        <v>500.13131713867188</v>
      </c>
      <c r="AI534" s="1">
        <v>1698.7132568359375</v>
      </c>
      <c r="AJ534" s="1">
        <v>18.549503326416016</v>
      </c>
      <c r="AK534" s="1">
        <v>92.067832946777344</v>
      </c>
      <c r="AL534" s="1">
        <v>-2.3855514526367188</v>
      </c>
      <c r="AM534" s="1">
        <v>0.40046513080596924</v>
      </c>
      <c r="AN534" s="1">
        <v>0.66666668653488159</v>
      </c>
      <c r="AO534" s="1">
        <v>-0.21956524252891541</v>
      </c>
      <c r="AP534" s="1">
        <v>2.737391471862793</v>
      </c>
      <c r="AQ534" s="1">
        <v>1</v>
      </c>
      <c r="AR534" s="1">
        <v>0</v>
      </c>
      <c r="AS534" s="1">
        <v>0.15999999642372131</v>
      </c>
      <c r="AT534" s="1">
        <v>111115</v>
      </c>
      <c r="AU534">
        <f t="shared" si="652"/>
        <v>0.83355219523111979</v>
      </c>
      <c r="AV534">
        <f t="shared" si="653"/>
        <v>1.4027816165169708E-3</v>
      </c>
      <c r="AW534">
        <f t="shared" si="654"/>
        <v>300.21315422058103</v>
      </c>
      <c r="AX534">
        <f t="shared" si="655"/>
        <v>299.27733078002927</v>
      </c>
      <c r="AY534">
        <f t="shared" si="656"/>
        <v>271.79411501867799</v>
      </c>
      <c r="AZ534">
        <f t="shared" si="657"/>
        <v>2.3517600051907608</v>
      </c>
      <c r="BA534">
        <f t="shared" si="658"/>
        <v>3.5924570373182561</v>
      </c>
      <c r="BB534">
        <f t="shared" si="659"/>
        <v>39.019676279281896</v>
      </c>
      <c r="BC534">
        <f t="shared" si="660"/>
        <v>14.164634775375646</v>
      </c>
      <c r="BD534">
        <f t="shared" si="661"/>
        <v>26.595242500305176</v>
      </c>
      <c r="BE534">
        <f t="shared" si="662"/>
        <v>3.4949521296133352</v>
      </c>
      <c r="BF534">
        <f t="shared" si="663"/>
        <v>9.5871195983429386E-2</v>
      </c>
      <c r="BG534">
        <f t="shared" si="664"/>
        <v>2.2883498090668581</v>
      </c>
      <c r="BH534">
        <f t="shared" si="665"/>
        <v>1.2066023205464771</v>
      </c>
      <c r="BI534">
        <f t="shared" si="666"/>
        <v>6.0211682827387203E-2</v>
      </c>
      <c r="BJ534">
        <f t="shared" si="667"/>
        <v>31.336572751121562</v>
      </c>
      <c r="BK534">
        <f t="shared" si="668"/>
        <v>0.60882523986538395</v>
      </c>
      <c r="BL534">
        <f t="shared" si="669"/>
        <v>63.766990223475339</v>
      </c>
      <c r="BM534">
        <f t="shared" si="670"/>
        <v>553.09103837661678</v>
      </c>
      <c r="BN534">
        <f t="shared" si="671"/>
        <v>1.4453740783777549E-2</v>
      </c>
    </row>
    <row r="535" spans="1:66">
      <c r="A535" t="s">
        <v>360</v>
      </c>
      <c r="B535" t="s">
        <v>136</v>
      </c>
      <c r="C535">
        <v>20190703</v>
      </c>
      <c r="D535" t="s">
        <v>339</v>
      </c>
      <c r="E535" s="1" t="s">
        <v>340</v>
      </c>
      <c r="F535" s="1" t="s">
        <v>361</v>
      </c>
      <c r="G535" s="1">
        <v>1700</v>
      </c>
      <c r="H535">
        <v>675</v>
      </c>
      <c r="K535" s="1">
        <v>31</v>
      </c>
      <c r="L535" s="1" t="s">
        <v>374</v>
      </c>
      <c r="M535" s="1">
        <v>7317</v>
      </c>
      <c r="N535" s="1">
        <v>0</v>
      </c>
      <c r="O535">
        <f t="shared" si="644"/>
        <v>14.382289573139923</v>
      </c>
      <c r="P535">
        <f t="shared" si="645"/>
        <v>9.4504798388926156E-2</v>
      </c>
      <c r="Q535">
        <f t="shared" si="646"/>
        <v>394.73185011514732</v>
      </c>
      <c r="R535">
        <f t="shared" si="647"/>
        <v>1.3441220508772482</v>
      </c>
      <c r="S535">
        <f t="shared" si="648"/>
        <v>1.3098520546616719</v>
      </c>
      <c r="T535">
        <f t="shared" si="649"/>
        <v>27.066699981689453</v>
      </c>
      <c r="U535" s="1">
        <v>6</v>
      </c>
      <c r="V535">
        <f t="shared" si="650"/>
        <v>1.4200000166893005</v>
      </c>
      <c r="W535" s="1">
        <v>1</v>
      </c>
      <c r="X535">
        <f t="shared" si="651"/>
        <v>2.8400000333786011</v>
      </c>
      <c r="Y535" s="1">
        <v>26.124116897583008</v>
      </c>
      <c r="Z535" s="1">
        <v>27.066699981689453</v>
      </c>
      <c r="AA535" s="1">
        <v>26.031793594360352</v>
      </c>
      <c r="AB535" s="1">
        <v>675.794677734375</v>
      </c>
      <c r="AC535" s="1">
        <v>657.48052978515625</v>
      </c>
      <c r="AD535" s="1">
        <v>23.228303909301758</v>
      </c>
      <c r="AE535" s="1">
        <v>24.800811767578125</v>
      </c>
      <c r="AF535" s="1">
        <v>62.915569305419922</v>
      </c>
      <c r="AG535" s="1">
        <v>67.174819946289063</v>
      </c>
      <c r="AH535" s="1">
        <v>500.13870239257813</v>
      </c>
      <c r="AI535" s="1">
        <v>1698.8646240234375</v>
      </c>
      <c r="AJ535" s="1">
        <v>17.932424545288086</v>
      </c>
      <c r="AK535" s="1">
        <v>92.067665100097656</v>
      </c>
      <c r="AL535" s="1">
        <v>-2.9835128784179688</v>
      </c>
      <c r="AM535" s="1">
        <v>0.39944660663604736</v>
      </c>
      <c r="AN535" s="1">
        <v>1</v>
      </c>
      <c r="AO535" s="1">
        <v>-0.21956524252891541</v>
      </c>
      <c r="AP535" s="1">
        <v>2.737391471862793</v>
      </c>
      <c r="AQ535" s="1">
        <v>1</v>
      </c>
      <c r="AR535" s="1">
        <v>0</v>
      </c>
      <c r="AS535" s="1">
        <v>0.15999999642372131</v>
      </c>
      <c r="AT535" s="1">
        <v>111115</v>
      </c>
      <c r="AU535">
        <f t="shared" si="652"/>
        <v>0.83356450398763016</v>
      </c>
      <c r="AV535">
        <f t="shared" si="653"/>
        <v>1.3441220508772483E-3</v>
      </c>
      <c r="AW535">
        <f t="shared" si="654"/>
        <v>300.21669998168943</v>
      </c>
      <c r="AX535">
        <f t="shared" si="655"/>
        <v>299.27411689758299</v>
      </c>
      <c r="AY535">
        <f t="shared" si="656"/>
        <v>271.81833376813665</v>
      </c>
      <c r="AZ535">
        <f t="shared" si="657"/>
        <v>2.3816681651844207</v>
      </c>
      <c r="BA535">
        <f t="shared" si="658"/>
        <v>3.5932048866896156</v>
      </c>
      <c r="BB535">
        <f t="shared" si="659"/>
        <v>39.027870238514438</v>
      </c>
      <c r="BC535">
        <f t="shared" si="660"/>
        <v>14.227058470936313</v>
      </c>
      <c r="BD535">
        <f t="shared" si="661"/>
        <v>26.59540843963623</v>
      </c>
      <c r="BE535">
        <f t="shared" si="662"/>
        <v>3.4949862947910293</v>
      </c>
      <c r="BF535">
        <f t="shared" si="663"/>
        <v>9.1461301298089159E-2</v>
      </c>
      <c r="BG535">
        <f t="shared" si="664"/>
        <v>2.2833528320279437</v>
      </c>
      <c r="BH535">
        <f t="shared" si="665"/>
        <v>1.2116334627630856</v>
      </c>
      <c r="BI535">
        <f t="shared" si="666"/>
        <v>5.742917727733609E-2</v>
      </c>
      <c r="BJ535">
        <f t="shared" si="667"/>
        <v>36.342039780743328</v>
      </c>
      <c r="BK535">
        <f t="shared" si="668"/>
        <v>0.6003704022142422</v>
      </c>
      <c r="BL535">
        <f t="shared" si="669"/>
        <v>63.557346342644891</v>
      </c>
      <c r="BM535">
        <f t="shared" si="670"/>
        <v>650.64387813179678</v>
      </c>
      <c r="BN535">
        <f t="shared" si="671"/>
        <v>1.4049162534579338E-2</v>
      </c>
    </row>
    <row r="536" spans="1:66">
      <c r="A536" t="s">
        <v>360</v>
      </c>
      <c r="B536" t="s">
        <v>136</v>
      </c>
      <c r="C536">
        <v>20190703</v>
      </c>
      <c r="D536" t="s">
        <v>339</v>
      </c>
      <c r="E536" s="1" t="s">
        <v>340</v>
      </c>
      <c r="F536" s="1" t="s">
        <v>361</v>
      </c>
      <c r="G536" s="1">
        <v>1700</v>
      </c>
      <c r="H536">
        <v>800</v>
      </c>
      <c r="K536" s="1">
        <v>32</v>
      </c>
      <c r="L536" s="1" t="s">
        <v>375</v>
      </c>
      <c r="M536" s="1">
        <v>7414</v>
      </c>
      <c r="N536" s="1">
        <v>0</v>
      </c>
      <c r="O536">
        <f t="shared" si="644"/>
        <v>16.580430764412277</v>
      </c>
      <c r="P536">
        <f t="shared" si="645"/>
        <v>9.241403500333667E-2</v>
      </c>
      <c r="Q536">
        <f t="shared" si="646"/>
        <v>468.81724894900077</v>
      </c>
      <c r="R536">
        <f t="shared" si="647"/>
        <v>1.3186380631579391</v>
      </c>
      <c r="S536">
        <f t="shared" si="648"/>
        <v>1.3132123509748004</v>
      </c>
      <c r="T536">
        <f t="shared" si="649"/>
        <v>27.072372436523438</v>
      </c>
      <c r="U536" s="1">
        <v>6</v>
      </c>
      <c r="V536">
        <f t="shared" si="650"/>
        <v>1.4200000166893005</v>
      </c>
      <c r="W536" s="1">
        <v>1</v>
      </c>
      <c r="X536">
        <f t="shared" si="651"/>
        <v>2.8400000333786011</v>
      </c>
      <c r="Y536" s="1">
        <v>26.126045227050781</v>
      </c>
      <c r="Z536" s="1">
        <v>27.072372436523438</v>
      </c>
      <c r="AA536" s="1">
        <v>26.033201217651367</v>
      </c>
      <c r="AB536" s="1">
        <v>799.63580322265625</v>
      </c>
      <c r="AC536" s="1">
        <v>778.5140380859375</v>
      </c>
      <c r="AD536" s="1">
        <v>23.233694076538086</v>
      </c>
      <c r="AE536" s="1">
        <v>24.776369094848633</v>
      </c>
      <c r="AF536" s="1">
        <v>62.925384521484375</v>
      </c>
      <c r="AG536" s="1">
        <v>67.103523254394531</v>
      </c>
      <c r="AH536" s="1">
        <v>500.15731811523438</v>
      </c>
      <c r="AI536" s="1">
        <v>1698.547119140625</v>
      </c>
      <c r="AJ536" s="1">
        <v>18.426288604736328</v>
      </c>
      <c r="AK536" s="1">
        <v>92.0711669921875</v>
      </c>
      <c r="AL536" s="1">
        <v>-4.2874069213867188</v>
      </c>
      <c r="AM536" s="1">
        <v>0.39661800861358643</v>
      </c>
      <c r="AN536" s="1">
        <v>0.66666668653488159</v>
      </c>
      <c r="AO536" s="1">
        <v>-0.21956524252891541</v>
      </c>
      <c r="AP536" s="1">
        <v>2.737391471862793</v>
      </c>
      <c r="AQ536" s="1">
        <v>1</v>
      </c>
      <c r="AR536" s="1">
        <v>0</v>
      </c>
      <c r="AS536" s="1">
        <v>0.15999999642372131</v>
      </c>
      <c r="AT536" s="1">
        <v>111115</v>
      </c>
      <c r="AU536">
        <f t="shared" si="652"/>
        <v>0.83359553019205712</v>
      </c>
      <c r="AV536">
        <f t="shared" si="653"/>
        <v>1.3186380631579392E-3</v>
      </c>
      <c r="AW536">
        <f t="shared" si="654"/>
        <v>300.22237243652341</v>
      </c>
      <c r="AX536">
        <f t="shared" si="655"/>
        <v>299.27604522705076</v>
      </c>
      <c r="AY536">
        <f t="shared" si="656"/>
        <v>271.76753298802214</v>
      </c>
      <c r="AZ536">
        <f t="shared" si="657"/>
        <v>2.3938077370837578</v>
      </c>
      <c r="BA536">
        <f t="shared" si="658"/>
        <v>3.5944015673666825</v>
      </c>
      <c r="BB536">
        <f t="shared" si="659"/>
        <v>39.039383172711148</v>
      </c>
      <c r="BC536">
        <f t="shared" si="660"/>
        <v>14.263014077862515</v>
      </c>
      <c r="BD536">
        <f t="shared" si="661"/>
        <v>26.599208831787109</v>
      </c>
      <c r="BE536">
        <f t="shared" si="662"/>
        <v>3.4957688357203227</v>
      </c>
      <c r="BF536">
        <f t="shared" si="663"/>
        <v>8.9501638027178948E-2</v>
      </c>
      <c r="BG536">
        <f t="shared" si="664"/>
        <v>2.2811892163918821</v>
      </c>
      <c r="BH536">
        <f t="shared" si="665"/>
        <v>1.2145796193284406</v>
      </c>
      <c r="BI536">
        <f t="shared" si="666"/>
        <v>5.6193091536843154E-2</v>
      </c>
      <c r="BJ536">
        <f t="shared" si="667"/>
        <v>43.164551216801392</v>
      </c>
      <c r="BK536">
        <f t="shared" si="668"/>
        <v>0.60219498430836216</v>
      </c>
      <c r="BL536">
        <f t="shared" si="669"/>
        <v>63.450223328325173</v>
      </c>
      <c r="BM536">
        <f t="shared" si="670"/>
        <v>770.63249538562707</v>
      </c>
      <c r="BN536">
        <f t="shared" si="671"/>
        <v>1.3651540016559409E-2</v>
      </c>
    </row>
    <row r="537" spans="1:66">
      <c r="A537" t="s">
        <v>360</v>
      </c>
      <c r="B537" t="s">
        <v>136</v>
      </c>
      <c r="C537">
        <v>20190703</v>
      </c>
      <c r="D537" t="s">
        <v>339</v>
      </c>
      <c r="E537" s="1" t="s">
        <v>340</v>
      </c>
      <c r="F537" s="1" t="s">
        <v>361</v>
      </c>
      <c r="G537" s="1">
        <v>1700</v>
      </c>
      <c r="H537">
        <v>1000</v>
      </c>
      <c r="K537" s="1">
        <v>33</v>
      </c>
      <c r="L537" s="1" t="s">
        <v>376</v>
      </c>
      <c r="M537" s="1">
        <v>7528.5</v>
      </c>
      <c r="N537" s="1">
        <v>0</v>
      </c>
      <c r="O537">
        <f t="shared" si="644"/>
        <v>19.287527596888292</v>
      </c>
      <c r="P537">
        <f t="shared" si="645"/>
        <v>8.7642325724823403E-2</v>
      </c>
      <c r="Q537">
        <f t="shared" si="646"/>
        <v>595.25812156577376</v>
      </c>
      <c r="R537">
        <f t="shared" si="647"/>
        <v>1.2630964078205742</v>
      </c>
      <c r="S537">
        <f t="shared" si="648"/>
        <v>1.3241115796700345</v>
      </c>
      <c r="T537">
        <f t="shared" si="649"/>
        <v>27.108982086181641</v>
      </c>
      <c r="U537" s="1">
        <v>6</v>
      </c>
      <c r="V537">
        <f t="shared" si="650"/>
        <v>1.4200000166893005</v>
      </c>
      <c r="W537" s="1">
        <v>1</v>
      </c>
      <c r="X537">
        <f t="shared" si="651"/>
        <v>2.8400000333786011</v>
      </c>
      <c r="Y537" s="1">
        <v>26.137819290161133</v>
      </c>
      <c r="Z537" s="1">
        <v>27.108982086181641</v>
      </c>
      <c r="AA537" s="1">
        <v>26.033143997192383</v>
      </c>
      <c r="AB537" s="1">
        <v>999.87554931640625</v>
      </c>
      <c r="AC537" s="1">
        <v>975.26165771484375</v>
      </c>
      <c r="AD537" s="1">
        <v>23.265800476074219</v>
      </c>
      <c r="AE537" s="1">
        <v>24.743450164794922</v>
      </c>
      <c r="AF537" s="1">
        <v>62.9647216796875</v>
      </c>
      <c r="AG537" s="1">
        <v>66.963714599609375</v>
      </c>
      <c r="AH537" s="1">
        <v>500.19015502929688</v>
      </c>
      <c r="AI537" s="1">
        <v>1700.1026611328125</v>
      </c>
      <c r="AJ537" s="1">
        <v>19.036718368530273</v>
      </c>
      <c r="AK537" s="1">
        <v>92.065643310546875</v>
      </c>
      <c r="AL537" s="1">
        <v>-5.8114547729492188</v>
      </c>
      <c r="AM537" s="1">
        <v>0.39449703693389893</v>
      </c>
      <c r="AN537" s="1">
        <v>1</v>
      </c>
      <c r="AO537" s="1">
        <v>-0.21956524252891541</v>
      </c>
      <c r="AP537" s="1">
        <v>2.737391471862793</v>
      </c>
      <c r="AQ537" s="1">
        <v>1</v>
      </c>
      <c r="AR537" s="1">
        <v>0</v>
      </c>
      <c r="AS537" s="1">
        <v>0.15999999642372131</v>
      </c>
      <c r="AT537" s="1">
        <v>111115</v>
      </c>
      <c r="AU537">
        <f t="shared" si="652"/>
        <v>0.83365025838216134</v>
      </c>
      <c r="AV537">
        <f t="shared" si="653"/>
        <v>1.2630964078205742E-3</v>
      </c>
      <c r="AW537">
        <f t="shared" si="654"/>
        <v>300.25898208618162</v>
      </c>
      <c r="AX537">
        <f t="shared" si="655"/>
        <v>299.28781929016111</v>
      </c>
      <c r="AY537">
        <f t="shared" si="656"/>
        <v>272.01641970120909</v>
      </c>
      <c r="AZ537">
        <f t="shared" si="657"/>
        <v>2.4221244610019586</v>
      </c>
      <c r="BA537">
        <f t="shared" si="658"/>
        <v>3.6021332368143359</v>
      </c>
      <c r="BB537">
        <f t="shared" si="659"/>
        <v>39.125705391141082</v>
      </c>
      <c r="BC537">
        <f t="shared" si="660"/>
        <v>14.38225522634616</v>
      </c>
      <c r="BD537">
        <f t="shared" si="661"/>
        <v>26.623400688171387</v>
      </c>
      <c r="BE537">
        <f t="shared" si="662"/>
        <v>3.5007537821181329</v>
      </c>
      <c r="BF537">
        <f t="shared" si="663"/>
        <v>8.5018652367122582E-2</v>
      </c>
      <c r="BG537">
        <f t="shared" si="664"/>
        <v>2.2780216571443015</v>
      </c>
      <c r="BH537">
        <f t="shared" si="665"/>
        <v>1.2227321249738314</v>
      </c>
      <c r="BI537">
        <f t="shared" si="666"/>
        <v>5.3366310082817815E-2</v>
      </c>
      <c r="BJ537">
        <f t="shared" si="667"/>
        <v>54.802821897780674</v>
      </c>
      <c r="BK537">
        <f t="shared" si="668"/>
        <v>0.61035735062171492</v>
      </c>
      <c r="BL537">
        <f t="shared" si="669"/>
        <v>63.165021062321415</v>
      </c>
      <c r="BM537">
        <f t="shared" si="670"/>
        <v>966.09329083112129</v>
      </c>
      <c r="BN537">
        <f t="shared" si="671"/>
        <v>1.2610553229796933E-2</v>
      </c>
    </row>
    <row r="538" spans="1:66">
      <c r="A538" t="s">
        <v>360</v>
      </c>
      <c r="B538" t="s">
        <v>136</v>
      </c>
      <c r="C538">
        <v>20190703</v>
      </c>
      <c r="D538" t="s">
        <v>339</v>
      </c>
      <c r="E538" s="1" t="s">
        <v>340</v>
      </c>
      <c r="F538" s="1" t="s">
        <v>361</v>
      </c>
      <c r="G538" s="1">
        <v>1700</v>
      </c>
      <c r="H538">
        <v>1400</v>
      </c>
      <c r="K538" s="1">
        <v>34</v>
      </c>
      <c r="L538" s="1" t="s">
        <v>377</v>
      </c>
      <c r="M538" s="1">
        <v>7628</v>
      </c>
      <c r="N538" s="1">
        <v>0</v>
      </c>
      <c r="O538">
        <f t="shared" si="644"/>
        <v>23.454082335992371</v>
      </c>
      <c r="P538">
        <f t="shared" si="645"/>
        <v>8.1841569858758054E-2</v>
      </c>
      <c r="Q538">
        <f t="shared" si="646"/>
        <v>874.20275173225332</v>
      </c>
      <c r="R538">
        <f t="shared" si="647"/>
        <v>1.1851637900060252</v>
      </c>
      <c r="S538">
        <f t="shared" si="648"/>
        <v>1.3278877637335751</v>
      </c>
      <c r="T538">
        <f t="shared" si="649"/>
        <v>27.094085693359375</v>
      </c>
      <c r="U538" s="1">
        <v>6</v>
      </c>
      <c r="V538">
        <f t="shared" si="650"/>
        <v>1.4200000166893005</v>
      </c>
      <c r="W538" s="1">
        <v>1</v>
      </c>
      <c r="X538">
        <f t="shared" si="651"/>
        <v>2.8400000333786011</v>
      </c>
      <c r="Y538" s="1">
        <v>26.128585815429688</v>
      </c>
      <c r="Z538" s="1">
        <v>27.094085693359375</v>
      </c>
      <c r="AA538" s="1">
        <v>26.030872344970703</v>
      </c>
      <c r="AB538" s="1">
        <v>1400.77978515625</v>
      </c>
      <c r="AC538" s="1">
        <v>1370.692138671875</v>
      </c>
      <c r="AD538" s="1">
        <v>23.281888961791992</v>
      </c>
      <c r="AE538" s="1">
        <v>24.668695449829102</v>
      </c>
      <c r="AF538" s="1">
        <v>63.041511535644531</v>
      </c>
      <c r="AG538" s="1">
        <v>66.796630859375</v>
      </c>
      <c r="AH538" s="1">
        <v>500.11044311523438</v>
      </c>
      <c r="AI538" s="1">
        <v>1700.680419921875</v>
      </c>
      <c r="AJ538" s="1">
        <v>18.262939453125</v>
      </c>
      <c r="AK538" s="1">
        <v>92.063957214355469</v>
      </c>
      <c r="AL538" s="1">
        <v>-9.7235641479492188</v>
      </c>
      <c r="AM538" s="1">
        <v>0.40232670307159424</v>
      </c>
      <c r="AN538" s="1">
        <v>0.66666668653488159</v>
      </c>
      <c r="AO538" s="1">
        <v>-0.21956524252891541</v>
      </c>
      <c r="AP538" s="1">
        <v>2.737391471862793</v>
      </c>
      <c r="AQ538" s="1">
        <v>1</v>
      </c>
      <c r="AR538" s="1">
        <v>0</v>
      </c>
      <c r="AS538" s="1">
        <v>0.15999999642372131</v>
      </c>
      <c r="AT538" s="1">
        <v>111115</v>
      </c>
      <c r="AU538">
        <f t="shared" si="652"/>
        <v>0.8335174051920573</v>
      </c>
      <c r="AV538">
        <f t="shared" si="653"/>
        <v>1.1851637900060252E-3</v>
      </c>
      <c r="AW538">
        <f t="shared" si="654"/>
        <v>300.24408569335935</v>
      </c>
      <c r="AX538">
        <f t="shared" si="655"/>
        <v>299.27858581542966</v>
      </c>
      <c r="AY538">
        <f t="shared" si="656"/>
        <v>272.10886110539286</v>
      </c>
      <c r="AZ538">
        <f t="shared" si="657"/>
        <v>2.4646585757200041</v>
      </c>
      <c r="BA538">
        <f t="shared" si="658"/>
        <v>3.5989854861606068</v>
      </c>
      <c r="BB538">
        <f t="shared" si="659"/>
        <v>39.092231043045146</v>
      </c>
      <c r="BC538">
        <f t="shared" si="660"/>
        <v>14.423535593216045</v>
      </c>
      <c r="BD538">
        <f t="shared" si="661"/>
        <v>26.611335754394531</v>
      </c>
      <c r="BE538">
        <f t="shared" si="662"/>
        <v>3.4982669203392107</v>
      </c>
      <c r="BF538">
        <f t="shared" si="663"/>
        <v>7.9549165455478757E-2</v>
      </c>
      <c r="BG538">
        <f t="shared" si="664"/>
        <v>2.2710977224270317</v>
      </c>
      <c r="BH538">
        <f t="shared" si="665"/>
        <v>1.227169197912179</v>
      </c>
      <c r="BI538">
        <f t="shared" si="666"/>
        <v>4.9919226988923857E-2</v>
      </c>
      <c r="BJ538">
        <f t="shared" si="667"/>
        <v>80.482564732149982</v>
      </c>
      <c r="BK538">
        <f t="shared" si="668"/>
        <v>0.63778198405610431</v>
      </c>
      <c r="BL538">
        <f t="shared" si="669"/>
        <v>62.956333472002733</v>
      </c>
      <c r="BM538">
        <f t="shared" si="670"/>
        <v>1359.5431912136166</v>
      </c>
      <c r="BN538">
        <f t="shared" si="671"/>
        <v>1.0860876199942205E-2</v>
      </c>
    </row>
    <row r="539" spans="1:66">
      <c r="A539" t="s">
        <v>360</v>
      </c>
      <c r="B539" t="s">
        <v>136</v>
      </c>
      <c r="C539">
        <v>20190703</v>
      </c>
      <c r="D539" t="s">
        <v>339</v>
      </c>
      <c r="E539" s="1" t="s">
        <v>340</v>
      </c>
      <c r="F539" s="1" t="s">
        <v>361</v>
      </c>
      <c r="G539" s="1">
        <v>1700</v>
      </c>
      <c r="H539">
        <v>1800</v>
      </c>
      <c r="K539" s="1">
        <v>35</v>
      </c>
      <c r="L539" s="1" t="s">
        <v>378</v>
      </c>
      <c r="M539" s="1">
        <v>7760</v>
      </c>
      <c r="N539" s="1">
        <v>0</v>
      </c>
      <c r="O539">
        <f t="shared" si="644"/>
        <v>24.469386415666328</v>
      </c>
      <c r="P539">
        <f t="shared" si="645"/>
        <v>6.8215193943616845E-2</v>
      </c>
      <c r="Q539">
        <f t="shared" si="646"/>
        <v>1146.3778110796384</v>
      </c>
      <c r="R539">
        <f t="shared" si="647"/>
        <v>1.0182169943588493</v>
      </c>
      <c r="S539">
        <f t="shared" si="648"/>
        <v>1.3622498981927631</v>
      </c>
      <c r="T539">
        <f t="shared" si="649"/>
        <v>27.16996955871582</v>
      </c>
      <c r="U539" s="1">
        <v>6</v>
      </c>
      <c r="V539">
        <f t="shared" si="650"/>
        <v>1.4200000166893005</v>
      </c>
      <c r="W539" s="1">
        <v>1</v>
      </c>
      <c r="X539">
        <f t="shared" si="651"/>
        <v>2.8400000333786011</v>
      </c>
      <c r="Y539" s="1">
        <v>26.135801315307617</v>
      </c>
      <c r="Z539" s="1">
        <v>27.16996955871582</v>
      </c>
      <c r="AA539" s="1">
        <v>26.032726287841797</v>
      </c>
      <c r="AB539" s="1">
        <v>1799.1439208984375</v>
      </c>
      <c r="AC539" s="1">
        <v>1767.628173828125</v>
      </c>
      <c r="AD539" s="1">
        <v>23.280109405517578</v>
      </c>
      <c r="AE539" s="1">
        <v>24.471792221069336</v>
      </c>
      <c r="AF539" s="1">
        <v>63.004932403564453</v>
      </c>
      <c r="AG539" s="1">
        <v>66.230087280273438</v>
      </c>
      <c r="AH539" s="1">
        <v>500.11599731445313</v>
      </c>
      <c r="AI539" s="1">
        <v>1700.0758056640625</v>
      </c>
      <c r="AJ539" s="1">
        <v>17.711116790771484</v>
      </c>
      <c r="AK539" s="1">
        <v>92.056831359863281</v>
      </c>
      <c r="AL539" s="1">
        <v>-13.984794616699219</v>
      </c>
      <c r="AM539" s="1">
        <v>0.41634762287139893</v>
      </c>
      <c r="AN539" s="1">
        <v>0.66666668653488159</v>
      </c>
      <c r="AO539" s="1">
        <v>-0.21956524252891541</v>
      </c>
      <c r="AP539" s="1">
        <v>2.737391471862793</v>
      </c>
      <c r="AQ539" s="1">
        <v>1</v>
      </c>
      <c r="AR539" s="1">
        <v>0</v>
      </c>
      <c r="AS539" s="1">
        <v>0.15999999642372131</v>
      </c>
      <c r="AT539" s="1">
        <v>111115</v>
      </c>
      <c r="AU539">
        <f t="shared" si="652"/>
        <v>0.83352666219075511</v>
      </c>
      <c r="AV539">
        <f t="shared" si="653"/>
        <v>1.0182169943588493E-3</v>
      </c>
      <c r="AW539">
        <f t="shared" si="654"/>
        <v>300.3199695587158</v>
      </c>
      <c r="AX539">
        <f t="shared" si="655"/>
        <v>299.28580131530759</v>
      </c>
      <c r="AY539">
        <f t="shared" si="656"/>
        <v>272.01212282630513</v>
      </c>
      <c r="AZ539">
        <f t="shared" si="657"/>
        <v>2.5407484274928867</v>
      </c>
      <c r="BA539">
        <f t="shared" si="658"/>
        <v>3.615045547761357</v>
      </c>
      <c r="BB539">
        <f t="shared" si="659"/>
        <v>39.269715178764173</v>
      </c>
      <c r="BC539">
        <f t="shared" si="660"/>
        <v>14.797922957694837</v>
      </c>
      <c r="BD539">
        <f t="shared" si="661"/>
        <v>26.652885437011719</v>
      </c>
      <c r="BE539">
        <f t="shared" si="662"/>
        <v>3.5068377668802118</v>
      </c>
      <c r="BF539">
        <f t="shared" si="663"/>
        <v>6.6615136065833899E-2</v>
      </c>
      <c r="BG539">
        <f t="shared" si="664"/>
        <v>2.2527956495685939</v>
      </c>
      <c r="BH539">
        <f t="shared" si="665"/>
        <v>1.2540421173116179</v>
      </c>
      <c r="BI539">
        <f t="shared" si="666"/>
        <v>4.1775318260734162E-2</v>
      </c>
      <c r="BJ539">
        <f t="shared" si="667"/>
        <v>105.53190882924748</v>
      </c>
      <c r="BK539">
        <f t="shared" si="668"/>
        <v>0.64854013307388381</v>
      </c>
      <c r="BL539">
        <f t="shared" si="669"/>
        <v>61.989684739757521</v>
      </c>
      <c r="BM539">
        <f t="shared" si="670"/>
        <v>1755.9965994362574</v>
      </c>
      <c r="BN539">
        <f t="shared" si="671"/>
        <v>8.6381121134826121E-3</v>
      </c>
    </row>
    <row r="540" spans="1:66">
      <c r="A540" t="s">
        <v>360</v>
      </c>
      <c r="B540" t="s">
        <v>136</v>
      </c>
      <c r="C540">
        <v>20190703</v>
      </c>
      <c r="D540" t="s">
        <v>339</v>
      </c>
      <c r="E540" s="1" t="s">
        <v>340</v>
      </c>
      <c r="F540" s="1" t="s">
        <v>361</v>
      </c>
      <c r="G540" s="1">
        <v>1700</v>
      </c>
      <c r="H540">
        <v>400</v>
      </c>
      <c r="K540" s="1">
        <v>36</v>
      </c>
      <c r="L540" s="1" t="s">
        <v>379</v>
      </c>
      <c r="M540" s="1">
        <v>7860.5</v>
      </c>
      <c r="N540" s="1">
        <v>0</v>
      </c>
      <c r="O540">
        <f>(AB540-AC540*(1000-AD540)/(1000-AE540))*AU540</f>
        <v>5.6677721858766876</v>
      </c>
      <c r="P540">
        <f>IF(BF540&lt;&gt;0,1/(1/BF540-1/X540),0)</f>
        <v>6.1844316616394356E-2</v>
      </c>
      <c r="Q540">
        <f t="shared" si="646"/>
        <v>234.48628600745806</v>
      </c>
      <c r="R540">
        <f>AV540*1000</f>
        <v>0.94751448406832695</v>
      </c>
      <c r="S540">
        <f>(BA540-BG540)</f>
        <v>1.3949804047470384</v>
      </c>
      <c r="T540">
        <f t="shared" si="649"/>
        <v>27.29655647277832</v>
      </c>
      <c r="U540" s="1">
        <v>6</v>
      </c>
      <c r="V540">
        <f>(U540*AO540+AP540)</f>
        <v>1.4200000166893005</v>
      </c>
      <c r="W540" s="1">
        <v>1</v>
      </c>
      <c r="X540">
        <f>V540*(W540+1)*(W540+1)/(W540*W540+1)</f>
        <v>2.8400000333786011</v>
      </c>
      <c r="Y540" s="1">
        <v>26.147914886474609</v>
      </c>
      <c r="Z540" s="1">
        <v>27.29655647277832</v>
      </c>
      <c r="AA540" s="1">
        <v>26.033807754516602</v>
      </c>
      <c r="AB540" s="1">
        <v>398.91619873046875</v>
      </c>
      <c r="AC540" s="1">
        <v>391.67144775390625</v>
      </c>
      <c r="AD540" s="1">
        <v>23.300443649291992</v>
      </c>
      <c r="AE540" s="1">
        <v>24.409414291381836</v>
      </c>
      <c r="AF540" s="1">
        <v>63.013202667236328</v>
      </c>
      <c r="AG540" s="1">
        <v>66.012275695800781</v>
      </c>
      <c r="AH540" s="1">
        <v>500.13201904296875</v>
      </c>
      <c r="AI540" s="1">
        <v>1699.8131103515625</v>
      </c>
      <c r="AJ540" s="1">
        <v>18.716955184936523</v>
      </c>
      <c r="AK540" s="1">
        <v>92.054450988769531</v>
      </c>
      <c r="AL540" s="1">
        <v>-1.4560775756835938</v>
      </c>
      <c r="AM540" s="1">
        <v>0.38484203815460205</v>
      </c>
      <c r="AN540" s="1">
        <v>1</v>
      </c>
      <c r="AO540" s="1">
        <v>-0.21956524252891541</v>
      </c>
      <c r="AP540" s="1">
        <v>2.737391471862793</v>
      </c>
      <c r="AQ540" s="1">
        <v>1</v>
      </c>
      <c r="AR540" s="1">
        <v>0</v>
      </c>
      <c r="AS540" s="1">
        <v>0.15999999642372131</v>
      </c>
      <c r="AT540" s="1">
        <v>111115</v>
      </c>
      <c r="AU540">
        <f>AH540*0.000001/(U540*0.0001)</f>
        <v>0.83355336507161448</v>
      </c>
      <c r="AV540">
        <f>(AE540-AD540)/(1000-AE540)*AU540</f>
        <v>9.4751448406832698E-4</v>
      </c>
      <c r="AW540">
        <f>(Z540+273.15)</f>
        <v>300.4465564727783</v>
      </c>
      <c r="AX540">
        <f>(Y540+273.15)</f>
        <v>299.29791488647459</v>
      </c>
      <c r="AY540">
        <f>(AI540*AQ540+AJ540*AR540)*AS540</f>
        <v>271.9700915772446</v>
      </c>
      <c r="AZ540">
        <f>((AY540+0.00000010773*(AX540^4-AW540^4))-AV540*44100)/(V540*51.4+0.00000043092*AW540^3)</f>
        <v>2.5608241158883112</v>
      </c>
      <c r="BA540">
        <f>0.61365*EXP(17.502*T540/(240.97+T540))</f>
        <v>3.6419756362976181</v>
      </c>
      <c r="BB540">
        <f>BA540*1000/AK540</f>
        <v>39.563275834885296</v>
      </c>
      <c r="BC540">
        <f>(BB540-AE540)</f>
        <v>15.15386154350346</v>
      </c>
      <c r="BD540">
        <f t="shared" si="661"/>
        <v>26.722235679626465</v>
      </c>
      <c r="BE540">
        <f>0.61365*EXP(17.502*BD540/(240.97+BD540))</f>
        <v>3.5211841401380459</v>
      </c>
      <c r="BF540">
        <f>IF(BC540&lt;&gt;0,(1000-(BB540+AE540)/2)/BC540*AV540,0)</f>
        <v>6.0526286068768524E-2</v>
      </c>
      <c r="BG540">
        <f>AE540*AK540/1000</f>
        <v>2.2469952315505797</v>
      </c>
      <c r="BH540">
        <f>(BE540-BG540)</f>
        <v>1.2741889085874663</v>
      </c>
      <c r="BI540">
        <f t="shared" si="666"/>
        <v>3.7945178034825583E-2</v>
      </c>
      <c r="BJ540">
        <f t="shared" si="667"/>
        <v>21.585506322812144</v>
      </c>
      <c r="BK540">
        <f t="shared" si="668"/>
        <v>0.59868108168760292</v>
      </c>
      <c r="BL540">
        <f t="shared" si="669"/>
        <v>61.274786692697056</v>
      </c>
      <c r="BM540">
        <f t="shared" si="670"/>
        <v>388.97726030284804</v>
      </c>
      <c r="BN540">
        <f t="shared" si="671"/>
        <v>8.9283247931255093E-3</v>
      </c>
    </row>
    <row r="541" spans="1:66">
      <c r="C541"/>
    </row>
    <row r="542" spans="1:66">
      <c r="A542" t="s">
        <v>381</v>
      </c>
      <c r="B542" t="s">
        <v>136</v>
      </c>
      <c r="C542">
        <v>20190703</v>
      </c>
      <c r="D542" t="s">
        <v>339</v>
      </c>
      <c r="E542" s="1" t="s">
        <v>340</v>
      </c>
      <c r="F542" s="1" t="s">
        <v>382</v>
      </c>
      <c r="G542" s="1">
        <v>1700</v>
      </c>
      <c r="H542">
        <v>400</v>
      </c>
      <c r="K542" s="1">
        <v>73</v>
      </c>
      <c r="L542" s="1" t="s">
        <v>383</v>
      </c>
      <c r="M542" s="1">
        <v>22737.5</v>
      </c>
      <c r="N542" s="1">
        <v>0</v>
      </c>
      <c r="O542">
        <f t="shared" ref="O542:O559" si="672">(AB542-AC542*(1000-AD542)/(1000-AE542))*AU542</f>
        <v>12.02792849818772</v>
      </c>
      <c r="P542">
        <f t="shared" ref="P542:P559" si="673">IF(BF542&lt;&gt;0,1/(1/BF542-1/X542),0)</f>
        <v>0.1609449846819038</v>
      </c>
      <c r="Q542">
        <f t="shared" ref="Q542:Q559" si="674">((BI542-AV542/2)*AC542-O542)/(BI542+AV542/2)</f>
        <v>243.2213393070555</v>
      </c>
      <c r="R542">
        <f t="shared" ref="R542:R559" si="675">AV542*1000</f>
        <v>1.7624730461997125</v>
      </c>
      <c r="S542">
        <f t="shared" ref="S542:S559" si="676">(BA542-BG542)</f>
        <v>1.0289961219763257</v>
      </c>
      <c r="T542">
        <f t="shared" ref="T542:T559" si="677">(Z542+AZ542*N542)</f>
        <v>26.151866912841797</v>
      </c>
      <c r="U542" s="1">
        <v>6</v>
      </c>
      <c r="V542">
        <f t="shared" ref="V542:V559" si="678">(U542*AO542+AP542)</f>
        <v>1.4200000166893005</v>
      </c>
      <c r="W542" s="1">
        <v>1</v>
      </c>
      <c r="X542">
        <f t="shared" ref="X542:X559" si="679">V542*(W542+1)*(W542+1)/(W542*W542+1)</f>
        <v>2.8400000333786011</v>
      </c>
      <c r="Y542" s="1">
        <v>25.334629058837891</v>
      </c>
      <c r="Z542" s="1">
        <v>26.151866912841797</v>
      </c>
      <c r="AA542" s="1">
        <v>25.045356750488281</v>
      </c>
      <c r="AB542" s="1">
        <v>399.61135864257813</v>
      </c>
      <c r="AC542" s="1">
        <v>374.26870727539063</v>
      </c>
      <c r="AD542" s="1">
        <v>22.445205688476563</v>
      </c>
      <c r="AE542" s="1">
        <v>25.874549865722656</v>
      </c>
      <c r="AF542" s="1">
        <v>63.534065246582031</v>
      </c>
      <c r="AG542" s="1">
        <v>73.24127197265625</v>
      </c>
      <c r="AH542" s="1">
        <v>300.384521484375</v>
      </c>
      <c r="AI542" s="1">
        <v>1700.982177734375</v>
      </c>
      <c r="AJ542" s="1">
        <v>6.4611787796020508</v>
      </c>
      <c r="AK542" s="1">
        <v>91.816253662109375</v>
      </c>
      <c r="AL542" s="1">
        <v>0.16794967651367188</v>
      </c>
      <c r="AM542" s="1">
        <v>0.64584362506866455</v>
      </c>
      <c r="AN542" s="1">
        <v>0.66666668653488159</v>
      </c>
      <c r="AO542" s="1">
        <v>-0.21956524252891541</v>
      </c>
      <c r="AP542" s="1">
        <v>2.737391471862793</v>
      </c>
      <c r="AQ542" s="1">
        <v>1</v>
      </c>
      <c r="AR542" s="1">
        <v>0</v>
      </c>
      <c r="AS542" s="1">
        <v>0.15999999642372131</v>
      </c>
      <c r="AT542" s="1">
        <v>111115</v>
      </c>
      <c r="AU542">
        <f t="shared" ref="AU542:AU559" si="680">AH542*0.000001/(U542*0.0001)</f>
        <v>0.500640869140625</v>
      </c>
      <c r="AV542">
        <f t="shared" ref="AV542:AV559" si="681">(AE542-AD542)/(1000-AE542)*AU542</f>
        <v>1.7624730461997125E-3</v>
      </c>
      <c r="AW542">
        <f t="shared" ref="AW542:AW559" si="682">(Z542+273.15)</f>
        <v>299.30186691284177</v>
      </c>
      <c r="AX542">
        <f t="shared" ref="AX542:AX559" si="683">(Y542+273.15)</f>
        <v>298.48462905883787</v>
      </c>
      <c r="AY542">
        <f t="shared" ref="AY542:AY559" si="684">(AI542*AQ542+AJ542*AR542)*AS542</f>
        <v>272.15714235431369</v>
      </c>
      <c r="AZ542">
        <f t="shared" ref="AZ542:AZ559" si="685">((AY542+0.00000010773*(AX542^4-AW542^4))-AV542*44100)/(V542*51.4+0.00000043092*AW542^3)</f>
        <v>2.1886034134995751</v>
      </c>
      <c r="BA542">
        <f t="shared" ref="BA542:BA559" si="686">0.61365*EXP(17.502*T542/(240.97+T542))</f>
        <v>3.4047003558404154</v>
      </c>
      <c r="BB542">
        <f t="shared" ref="BB542:BB559" si="687">BA542*1000/AK542</f>
        <v>37.081673669347971</v>
      </c>
      <c r="BC542">
        <f t="shared" ref="BC542:BC559" si="688">(BB542-AE542)</f>
        <v>11.207123803625315</v>
      </c>
      <c r="BD542">
        <f t="shared" ref="BD542:BD559" si="689">IF(N542,Z542,(Y542+Z542)/2)</f>
        <v>25.743247985839844</v>
      </c>
      <c r="BE542">
        <f t="shared" ref="BE542:BE559" si="690">0.61365*EXP(17.502*BD542/(240.97+BD542))</f>
        <v>3.3233326540114896</v>
      </c>
      <c r="BF542">
        <f t="shared" ref="BF542:BF559" si="691">IF(BC542&lt;&gt;0,(1000-(BB542+AE542)/2)/BC542*AV542,0)</f>
        <v>0.15231327435786746</v>
      </c>
      <c r="BG542">
        <f t="shared" ref="BG542:BG559" si="692">AE542*AK542/1000</f>
        <v>2.3757042338640897</v>
      </c>
      <c r="BH542">
        <f t="shared" ref="BH542:BH559" si="693">(BE542-BG542)</f>
        <v>0.9476284201473999</v>
      </c>
      <c r="BI542">
        <f t="shared" ref="BI542:BI559" si="694">1/(1.6/P542+1.37/X542)</f>
        <v>9.5935412323005134E-2</v>
      </c>
      <c r="BJ542">
        <f t="shared" ref="BJ542:BJ559" si="695">Q542*AK542*0.001</f>
        <v>22.331672185854583</v>
      </c>
      <c r="BK542">
        <f t="shared" ref="BK542:BK559" si="696">Q542/AC542</f>
        <v>0.64985753438395488</v>
      </c>
      <c r="BL542">
        <f t="shared" ref="BL542:BL559" si="697">(1-AV542*AK542/BA542/P542)*100</f>
        <v>70.468486284866245</v>
      </c>
      <c r="BM542">
        <f t="shared" ref="BM542:BM559" si="698">(AC542-O542/(X542/1.35))</f>
        <v>368.55120611985848</v>
      </c>
      <c r="BN542">
        <f t="shared" ref="BN542:BN559" si="699">O542*BL542/100/BM542</f>
        <v>2.2997887412536212E-2</v>
      </c>
    </row>
    <row r="543" spans="1:66">
      <c r="A543" t="s">
        <v>381</v>
      </c>
      <c r="B543" t="s">
        <v>136</v>
      </c>
      <c r="C543">
        <v>20190703</v>
      </c>
      <c r="D543" t="s">
        <v>339</v>
      </c>
      <c r="E543" s="1" t="s">
        <v>340</v>
      </c>
      <c r="F543" s="1" t="s">
        <v>382</v>
      </c>
      <c r="G543" s="1">
        <v>1700</v>
      </c>
      <c r="H543">
        <v>325</v>
      </c>
      <c r="K543" s="1">
        <v>74</v>
      </c>
      <c r="L543" s="1" t="s">
        <v>384</v>
      </c>
      <c r="M543" s="1">
        <v>22841</v>
      </c>
      <c r="N543" s="1">
        <v>0</v>
      </c>
      <c r="O543">
        <f t="shared" si="672"/>
        <v>9.614271094680392</v>
      </c>
      <c r="P543">
        <f t="shared" si="673"/>
        <v>0.16446344809219579</v>
      </c>
      <c r="Q543">
        <f t="shared" si="674"/>
        <v>201.99068558056695</v>
      </c>
      <c r="R543">
        <f t="shared" si="675"/>
        <v>1.7910865284538016</v>
      </c>
      <c r="S543">
        <f t="shared" si="676"/>
        <v>1.0246378034942798</v>
      </c>
      <c r="T543">
        <f t="shared" si="677"/>
        <v>26.093900680541992</v>
      </c>
      <c r="U543" s="1">
        <v>6</v>
      </c>
      <c r="V543">
        <f t="shared" si="678"/>
        <v>1.4200000166893005</v>
      </c>
      <c r="W543" s="1">
        <v>1</v>
      </c>
      <c r="X543">
        <f t="shared" si="679"/>
        <v>2.8400000333786011</v>
      </c>
      <c r="Y543" s="1">
        <v>25.326267242431641</v>
      </c>
      <c r="Z543" s="1">
        <v>26.093900680541992</v>
      </c>
      <c r="AA543" s="1">
        <v>25.046209335327148</v>
      </c>
      <c r="AB543" s="1">
        <v>325.09225463867188</v>
      </c>
      <c r="AC543" s="1">
        <v>304.7962646484375</v>
      </c>
      <c r="AD543" s="1">
        <v>22.309614181518555</v>
      </c>
      <c r="AE543" s="1">
        <v>25.795196533203125</v>
      </c>
      <c r="AF543" s="1">
        <v>63.18157958984375</v>
      </c>
      <c r="AG543" s="1">
        <v>73.052871704101563</v>
      </c>
      <c r="AH543" s="1">
        <v>300.36044311523438</v>
      </c>
      <c r="AI543" s="1">
        <v>1701.0732421875</v>
      </c>
      <c r="AJ543" s="1">
        <v>7.5658745765686035</v>
      </c>
      <c r="AK543" s="1">
        <v>91.816123962402344</v>
      </c>
      <c r="AL543" s="1">
        <v>0.48933029174804688</v>
      </c>
      <c r="AM543" s="1">
        <v>0.62763798236846924</v>
      </c>
      <c r="AN543" s="1">
        <v>0.66666668653488159</v>
      </c>
      <c r="AO543" s="1">
        <v>-0.21956524252891541</v>
      </c>
      <c r="AP543" s="1">
        <v>2.737391471862793</v>
      </c>
      <c r="AQ543" s="1">
        <v>1</v>
      </c>
      <c r="AR543" s="1">
        <v>0</v>
      </c>
      <c r="AS543" s="1">
        <v>0.15999999642372131</v>
      </c>
      <c r="AT543" s="1">
        <v>111115</v>
      </c>
      <c r="AU543">
        <f t="shared" si="680"/>
        <v>0.50060073852539055</v>
      </c>
      <c r="AV543">
        <f t="shared" si="681"/>
        <v>1.7910865284538017E-3</v>
      </c>
      <c r="AW543">
        <f t="shared" si="682"/>
        <v>299.24390068054197</v>
      </c>
      <c r="AX543">
        <f t="shared" si="683"/>
        <v>298.47626724243162</v>
      </c>
      <c r="AY543">
        <f t="shared" si="684"/>
        <v>272.17171266648802</v>
      </c>
      <c r="AZ543">
        <f t="shared" si="685"/>
        <v>2.1808092911430985</v>
      </c>
      <c r="BA543">
        <f t="shared" si="686"/>
        <v>3.3930527660213889</v>
      </c>
      <c r="BB543">
        <f t="shared" si="687"/>
        <v>36.954868269224754</v>
      </c>
      <c r="BC543">
        <f t="shared" si="688"/>
        <v>11.159671736021629</v>
      </c>
      <c r="BD543">
        <f t="shared" si="689"/>
        <v>25.710083961486816</v>
      </c>
      <c r="BE543">
        <f t="shared" si="690"/>
        <v>3.3168039108045413</v>
      </c>
      <c r="BF543">
        <f t="shared" si="691"/>
        <v>0.1554607672724132</v>
      </c>
      <c r="BG543">
        <f t="shared" si="692"/>
        <v>2.3684149625271091</v>
      </c>
      <c r="BH543">
        <f t="shared" si="693"/>
        <v>0.94838894827743214</v>
      </c>
      <c r="BI543">
        <f t="shared" si="694"/>
        <v>9.7933602686185589E-2</v>
      </c>
      <c r="BJ543">
        <f t="shared" si="695"/>
        <v>18.546001826515973</v>
      </c>
      <c r="BK543">
        <f t="shared" si="696"/>
        <v>0.66270722121069936</v>
      </c>
      <c r="BL543">
        <f t="shared" si="697"/>
        <v>70.530313382661006</v>
      </c>
      <c r="BM543">
        <f t="shared" si="698"/>
        <v>300.22610062545408</v>
      </c>
      <c r="BN543">
        <f t="shared" si="699"/>
        <v>2.2586229239929586E-2</v>
      </c>
    </row>
    <row r="544" spans="1:66">
      <c r="A544" t="s">
        <v>381</v>
      </c>
      <c r="B544" t="s">
        <v>136</v>
      </c>
      <c r="C544">
        <v>20190703</v>
      </c>
      <c r="D544" t="s">
        <v>339</v>
      </c>
      <c r="E544" s="1" t="s">
        <v>340</v>
      </c>
      <c r="F544" s="1" t="s">
        <v>382</v>
      </c>
      <c r="G544" s="1">
        <v>1700</v>
      </c>
      <c r="H544">
        <v>250</v>
      </c>
      <c r="K544" s="1">
        <v>75</v>
      </c>
      <c r="L544" s="1" t="s">
        <v>385</v>
      </c>
      <c r="M544" s="1">
        <v>22941.5</v>
      </c>
      <c r="N544" s="1">
        <v>0</v>
      </c>
      <c r="O544">
        <f t="shared" si="672"/>
        <v>7.1322394611927464</v>
      </c>
      <c r="P544">
        <f t="shared" si="673"/>
        <v>0.16727509207972091</v>
      </c>
      <c r="Q544">
        <f t="shared" si="674"/>
        <v>160.39350272886162</v>
      </c>
      <c r="R544">
        <f t="shared" si="675"/>
        <v>1.8241352692781849</v>
      </c>
      <c r="S544">
        <f t="shared" si="676"/>
        <v>1.0269774124138404</v>
      </c>
      <c r="T544">
        <f t="shared" si="677"/>
        <v>26.075540542602539</v>
      </c>
      <c r="U544" s="1">
        <v>6</v>
      </c>
      <c r="V544">
        <f t="shared" si="678"/>
        <v>1.4200000166893005</v>
      </c>
      <c r="W544" s="1">
        <v>1</v>
      </c>
      <c r="X544">
        <f t="shared" si="679"/>
        <v>2.8400000333786011</v>
      </c>
      <c r="Y544" s="1">
        <v>25.313133239746094</v>
      </c>
      <c r="Z544" s="1">
        <v>26.075540542602539</v>
      </c>
      <c r="AA544" s="1">
        <v>25.046201705932617</v>
      </c>
      <c r="AB544" s="1">
        <v>250.78959655761719</v>
      </c>
      <c r="AC544" s="1">
        <v>235.68415832519531</v>
      </c>
      <c r="AD544" s="1">
        <v>22.180685043334961</v>
      </c>
      <c r="AE544" s="1">
        <v>25.730646133422852</v>
      </c>
      <c r="AF544" s="1">
        <v>62.863014221191406</v>
      </c>
      <c r="AG544" s="1">
        <v>72.924072265625</v>
      </c>
      <c r="AH544" s="1">
        <v>300.37496948242188</v>
      </c>
      <c r="AI544" s="1">
        <v>1701.2457275390625</v>
      </c>
      <c r="AJ544" s="1">
        <v>9.1017112731933594</v>
      </c>
      <c r="AK544" s="1">
        <v>91.81243896484375</v>
      </c>
      <c r="AL544" s="1">
        <v>0.70882797241210938</v>
      </c>
      <c r="AM544" s="1">
        <v>0.62828266620635986</v>
      </c>
      <c r="AN544" s="1">
        <v>1</v>
      </c>
      <c r="AO544" s="1">
        <v>-0.21956524252891541</v>
      </c>
      <c r="AP544" s="1">
        <v>2.737391471862793</v>
      </c>
      <c r="AQ544" s="1">
        <v>1</v>
      </c>
      <c r="AR544" s="1">
        <v>0</v>
      </c>
      <c r="AS544" s="1">
        <v>0.15999999642372131</v>
      </c>
      <c r="AT544" s="1">
        <v>111115</v>
      </c>
      <c r="AU544">
        <f t="shared" si="680"/>
        <v>0.50062494913736977</v>
      </c>
      <c r="AV544">
        <f t="shared" si="681"/>
        <v>1.824135269278185E-3</v>
      </c>
      <c r="AW544">
        <f t="shared" si="682"/>
        <v>299.22554054260252</v>
      </c>
      <c r="AX544">
        <f t="shared" si="683"/>
        <v>298.46313323974607</v>
      </c>
      <c r="AY544">
        <f t="shared" si="684"/>
        <v>272.19931032212116</v>
      </c>
      <c r="AZ544">
        <f t="shared" si="685"/>
        <v>2.1646769369893519</v>
      </c>
      <c r="BA544">
        <f t="shared" si="686"/>
        <v>3.389370790064719</v>
      </c>
      <c r="BB544">
        <f t="shared" si="687"/>
        <v>36.916248258719669</v>
      </c>
      <c r="BC544">
        <f t="shared" si="688"/>
        <v>11.185602125296818</v>
      </c>
      <c r="BD544">
        <f t="shared" si="689"/>
        <v>25.694336891174316</v>
      </c>
      <c r="BE544">
        <f t="shared" si="690"/>
        <v>3.3137078325862586</v>
      </c>
      <c r="BF544">
        <f t="shared" si="691"/>
        <v>0.15797067021508868</v>
      </c>
      <c r="BG544">
        <f t="shared" si="692"/>
        <v>2.3623933776508785</v>
      </c>
      <c r="BH544">
        <f t="shared" si="693"/>
        <v>0.95131445493538003</v>
      </c>
      <c r="BI544">
        <f t="shared" si="694"/>
        <v>9.9527478108566311E-2</v>
      </c>
      <c r="BJ544">
        <f t="shared" si="695"/>
        <v>14.726118679651107</v>
      </c>
      <c r="BK544">
        <f t="shared" si="696"/>
        <v>0.68054426682149682</v>
      </c>
      <c r="BL544">
        <f t="shared" si="697"/>
        <v>70.460155495885957</v>
      </c>
      <c r="BM544">
        <f t="shared" si="698"/>
        <v>232.29383326905239</v>
      </c>
      <c r="BN544">
        <f t="shared" si="699"/>
        <v>2.1633751288071153E-2</v>
      </c>
    </row>
    <row r="545" spans="1:66">
      <c r="A545" t="s">
        <v>381</v>
      </c>
      <c r="B545" t="s">
        <v>136</v>
      </c>
      <c r="C545">
        <v>20190703</v>
      </c>
      <c r="D545" t="s">
        <v>339</v>
      </c>
      <c r="E545" s="1" t="s">
        <v>340</v>
      </c>
      <c r="F545" s="1" t="s">
        <v>382</v>
      </c>
      <c r="G545" s="1">
        <v>1700</v>
      </c>
      <c r="H545">
        <v>175</v>
      </c>
      <c r="K545" s="1">
        <v>76</v>
      </c>
      <c r="L545" s="1" t="s">
        <v>386</v>
      </c>
      <c r="M545" s="1">
        <v>23042</v>
      </c>
      <c r="N545" s="1">
        <v>0</v>
      </c>
      <c r="O545">
        <f t="shared" si="672"/>
        <v>4.3856912684399418</v>
      </c>
      <c r="P545">
        <f t="shared" si="673"/>
        <v>0.17001365530994178</v>
      </c>
      <c r="Q545">
        <f t="shared" si="674"/>
        <v>119.31579071724961</v>
      </c>
      <c r="R545">
        <f t="shared" si="675"/>
        <v>1.8556773804191671</v>
      </c>
      <c r="S545">
        <f t="shared" si="676"/>
        <v>1.0289345008082922</v>
      </c>
      <c r="T545">
        <f t="shared" si="677"/>
        <v>26.060367584228516</v>
      </c>
      <c r="U545" s="1">
        <v>6</v>
      </c>
      <c r="V545">
        <f t="shared" si="678"/>
        <v>1.4200000166893005</v>
      </c>
      <c r="W545" s="1">
        <v>1</v>
      </c>
      <c r="X545">
        <f t="shared" si="679"/>
        <v>2.8400000333786011</v>
      </c>
      <c r="Y545" s="1">
        <v>25.308954238891602</v>
      </c>
      <c r="Z545" s="1">
        <v>26.060367584228516</v>
      </c>
      <c r="AA545" s="1">
        <v>25.047351837158203</v>
      </c>
      <c r="AB545" s="1">
        <v>174.68959045410156</v>
      </c>
      <c r="AC545" s="1">
        <v>165.3179931640625</v>
      </c>
      <c r="AD545" s="1">
        <v>22.064203262329102</v>
      </c>
      <c r="AE545" s="1">
        <v>25.675128936767578</v>
      </c>
      <c r="AF545" s="1">
        <v>62.551082611083984</v>
      </c>
      <c r="AG545" s="1">
        <v>72.787910461425781</v>
      </c>
      <c r="AH545" s="1">
        <v>300.427001953125</v>
      </c>
      <c r="AI545" s="1">
        <v>1701.2681884765625</v>
      </c>
      <c r="AJ545" s="1">
        <v>8.8940982818603516</v>
      </c>
      <c r="AK545" s="1">
        <v>91.816329956054688</v>
      </c>
      <c r="AL545" s="1">
        <v>0.81020736694335938</v>
      </c>
      <c r="AM545" s="1">
        <v>0.60754406452178955</v>
      </c>
      <c r="AN545" s="1">
        <v>0.66666668653488159</v>
      </c>
      <c r="AO545" s="1">
        <v>-0.21956524252891541</v>
      </c>
      <c r="AP545" s="1">
        <v>2.737391471862793</v>
      </c>
      <c r="AQ545" s="1">
        <v>1</v>
      </c>
      <c r="AR545" s="1">
        <v>0</v>
      </c>
      <c r="AS545" s="1">
        <v>0.15999999642372131</v>
      </c>
      <c r="AT545" s="1">
        <v>111115</v>
      </c>
      <c r="AU545">
        <f t="shared" si="680"/>
        <v>0.50071166992187488</v>
      </c>
      <c r="AV545">
        <f t="shared" si="681"/>
        <v>1.8556773804191671E-3</v>
      </c>
      <c r="AW545">
        <f t="shared" si="682"/>
        <v>299.21036758422849</v>
      </c>
      <c r="AX545">
        <f t="shared" si="683"/>
        <v>298.45895423889158</v>
      </c>
      <c r="AY545">
        <f t="shared" si="684"/>
        <v>272.20290407204084</v>
      </c>
      <c r="AZ545">
        <f t="shared" si="685"/>
        <v>2.1498145985698653</v>
      </c>
      <c r="BA545">
        <f t="shared" si="686"/>
        <v>3.3863306109307918</v>
      </c>
      <c r="BB545">
        <f t="shared" si="687"/>
        <v>36.881572292767139</v>
      </c>
      <c r="BC545">
        <f t="shared" si="688"/>
        <v>11.206443355999561</v>
      </c>
      <c r="BD545">
        <f t="shared" si="689"/>
        <v>25.684660911560059</v>
      </c>
      <c r="BE545">
        <f t="shared" si="690"/>
        <v>3.3118066620044706</v>
      </c>
      <c r="BF545">
        <f t="shared" si="691"/>
        <v>0.16041082755521438</v>
      </c>
      <c r="BG545">
        <f t="shared" si="692"/>
        <v>2.3573961101224996</v>
      </c>
      <c r="BH545">
        <f t="shared" si="693"/>
        <v>0.95441055188197099</v>
      </c>
      <c r="BI545">
        <f t="shared" si="694"/>
        <v>0.10107745408585149</v>
      </c>
      <c r="BJ545">
        <f t="shared" si="695"/>
        <v>10.955138009462557</v>
      </c>
      <c r="BK545">
        <f t="shared" si="696"/>
        <v>0.7217350539625772</v>
      </c>
      <c r="BL545">
        <f t="shared" si="697"/>
        <v>70.405620267611923</v>
      </c>
      <c r="BM545">
        <f t="shared" si="698"/>
        <v>163.23324557856674</v>
      </c>
      <c r="BN545">
        <f t="shared" si="699"/>
        <v>1.8916325100461501E-2</v>
      </c>
    </row>
    <row r="546" spans="1:66">
      <c r="A546" t="s">
        <v>381</v>
      </c>
      <c r="B546" t="s">
        <v>136</v>
      </c>
      <c r="C546">
        <v>20190703</v>
      </c>
      <c r="D546" t="s">
        <v>339</v>
      </c>
      <c r="E546" s="1" t="s">
        <v>340</v>
      </c>
      <c r="F546" s="1" t="s">
        <v>382</v>
      </c>
      <c r="G546" s="1">
        <v>1700</v>
      </c>
      <c r="H546">
        <v>100</v>
      </c>
      <c r="K546" s="1">
        <v>77</v>
      </c>
      <c r="L546" s="1" t="s">
        <v>387</v>
      </c>
      <c r="M546" s="1">
        <v>23140</v>
      </c>
      <c r="N546" s="1">
        <v>0</v>
      </c>
      <c r="O546">
        <f t="shared" si="672"/>
        <v>1.736049223267472</v>
      </c>
      <c r="P546">
        <f t="shared" si="673"/>
        <v>0.17291632430779463</v>
      </c>
      <c r="Q546">
        <f t="shared" si="674"/>
        <v>77.61737662741379</v>
      </c>
      <c r="R546">
        <f t="shared" si="675"/>
        <v>1.8910020067731779</v>
      </c>
      <c r="S546">
        <f t="shared" si="676"/>
        <v>1.031846925686339</v>
      </c>
      <c r="T546">
        <f t="shared" si="677"/>
        <v>26.066530227661133</v>
      </c>
      <c r="U546" s="1">
        <v>6</v>
      </c>
      <c r="V546">
        <f t="shared" si="678"/>
        <v>1.4200000166893005</v>
      </c>
      <c r="W546" s="1">
        <v>1</v>
      </c>
      <c r="X546">
        <f t="shared" si="679"/>
        <v>2.8400000333786011</v>
      </c>
      <c r="Y546" s="1">
        <v>25.304620742797852</v>
      </c>
      <c r="Z546" s="1">
        <v>26.066530227661133</v>
      </c>
      <c r="AA546" s="1">
        <v>25.046501159667969</v>
      </c>
      <c r="AB546" s="1">
        <v>99.948204040527344</v>
      </c>
      <c r="AC546" s="1">
        <v>96.117759704589844</v>
      </c>
      <c r="AD546" s="1">
        <v>21.978546142578125</v>
      </c>
      <c r="AE546" s="1">
        <v>25.658540725708008</v>
      </c>
      <c r="AF546" s="1">
        <v>62.320217132568359</v>
      </c>
      <c r="AG546" s="1">
        <v>72.754844665527344</v>
      </c>
      <c r="AH546" s="1">
        <v>300.40505981445313</v>
      </c>
      <c r="AI546" s="1">
        <v>1701.106201171875</v>
      </c>
      <c r="AJ546" s="1">
        <v>9.5484733581542969</v>
      </c>
      <c r="AK546" s="1">
        <v>91.810295104980469</v>
      </c>
      <c r="AL546" s="1">
        <v>1.0208320617675781</v>
      </c>
      <c r="AM546" s="1">
        <v>0.6045304536819458</v>
      </c>
      <c r="AN546" s="1">
        <v>1</v>
      </c>
      <c r="AO546" s="1">
        <v>-0.21956524252891541</v>
      </c>
      <c r="AP546" s="1">
        <v>2.737391471862793</v>
      </c>
      <c r="AQ546" s="1">
        <v>1</v>
      </c>
      <c r="AR546" s="1">
        <v>0</v>
      </c>
      <c r="AS546" s="1">
        <v>0.15999999642372131</v>
      </c>
      <c r="AT546" s="1">
        <v>111115</v>
      </c>
      <c r="AU546">
        <f t="shared" si="680"/>
        <v>0.50067509969075508</v>
      </c>
      <c r="AV546">
        <f t="shared" si="681"/>
        <v>1.8910020067731779E-3</v>
      </c>
      <c r="AW546">
        <f t="shared" si="682"/>
        <v>299.21653022766111</v>
      </c>
      <c r="AX546">
        <f t="shared" si="683"/>
        <v>298.45462074279783</v>
      </c>
      <c r="AY546">
        <f t="shared" si="684"/>
        <v>272.17698610387015</v>
      </c>
      <c r="AZ546">
        <f t="shared" si="685"/>
        <v>2.1296322623886308</v>
      </c>
      <c r="BA546">
        <f t="shared" si="686"/>
        <v>3.3875651216767508</v>
      </c>
      <c r="BB546">
        <f t="shared" si="687"/>
        <v>36.897442904450315</v>
      </c>
      <c r="BC546">
        <f t="shared" si="688"/>
        <v>11.238902178742308</v>
      </c>
      <c r="BD546">
        <f t="shared" si="689"/>
        <v>25.685575485229492</v>
      </c>
      <c r="BE546">
        <f t="shared" si="690"/>
        <v>3.3119863198792538</v>
      </c>
      <c r="BF546">
        <f t="shared" si="691"/>
        <v>0.16299236636723019</v>
      </c>
      <c r="BG546">
        <f t="shared" si="692"/>
        <v>2.3557181959904119</v>
      </c>
      <c r="BH546">
        <f t="shared" si="693"/>
        <v>0.95626812388884197</v>
      </c>
      <c r="BI546">
        <f t="shared" si="694"/>
        <v>0.10271765514614167</v>
      </c>
      <c r="BJ546">
        <f t="shared" si="695"/>
        <v>7.1260742534372739</v>
      </c>
      <c r="BK546">
        <f t="shared" si="696"/>
        <v>0.80752377985051371</v>
      </c>
      <c r="BL546">
        <f t="shared" si="697"/>
        <v>70.361260805124587</v>
      </c>
      <c r="BM546">
        <f t="shared" si="698"/>
        <v>95.292525048299026</v>
      </c>
      <c r="BN546">
        <f t="shared" si="699"/>
        <v>1.2818488344908955E-2</v>
      </c>
    </row>
    <row r="547" spans="1:66">
      <c r="A547" t="s">
        <v>381</v>
      </c>
      <c r="B547" t="s">
        <v>136</v>
      </c>
      <c r="C547">
        <v>20190703</v>
      </c>
      <c r="D547" t="s">
        <v>339</v>
      </c>
      <c r="E547" s="1" t="s">
        <v>340</v>
      </c>
      <c r="F547" s="1" t="s">
        <v>382</v>
      </c>
      <c r="G547" s="1">
        <v>1700</v>
      </c>
      <c r="H547">
        <v>66</v>
      </c>
      <c r="K547" s="1">
        <v>78</v>
      </c>
      <c r="L547" s="1" t="s">
        <v>388</v>
      </c>
      <c r="M547" s="1">
        <v>23234</v>
      </c>
      <c r="N547" s="1">
        <v>0</v>
      </c>
      <c r="O547">
        <f t="shared" si="672"/>
        <v>0.53438155126175302</v>
      </c>
      <c r="P547">
        <f t="shared" si="673"/>
        <v>0.1759918164093594</v>
      </c>
      <c r="Q547">
        <f t="shared" si="674"/>
        <v>59.092465319642976</v>
      </c>
      <c r="R547">
        <f t="shared" si="675"/>
        <v>1.9241535335649951</v>
      </c>
      <c r="S547">
        <f t="shared" si="676"/>
        <v>1.0326285086528291</v>
      </c>
      <c r="T547">
        <f t="shared" si="677"/>
        <v>26.057161331176758</v>
      </c>
      <c r="U547" s="1">
        <v>6</v>
      </c>
      <c r="V547">
        <f t="shared" si="678"/>
        <v>1.4200000166893005</v>
      </c>
      <c r="W547" s="1">
        <v>1</v>
      </c>
      <c r="X547">
        <f t="shared" si="679"/>
        <v>2.8400000333786011</v>
      </c>
      <c r="Y547" s="1">
        <v>25.307991027832031</v>
      </c>
      <c r="Z547" s="1">
        <v>26.057161331176758</v>
      </c>
      <c r="AA547" s="1">
        <v>25.046640396118164</v>
      </c>
      <c r="AB547" s="1">
        <v>66.673294067382813</v>
      </c>
      <c r="AC547" s="1">
        <v>65.354728698730469</v>
      </c>
      <c r="AD547" s="1">
        <v>21.885698318481445</v>
      </c>
      <c r="AE547" s="1">
        <v>25.630535125732422</v>
      </c>
      <c r="AF547" s="1">
        <v>62.042221069335938</v>
      </c>
      <c r="AG547" s="1">
        <v>72.658187866210938</v>
      </c>
      <c r="AH547" s="1">
        <v>300.38742065429688</v>
      </c>
      <c r="AI547" s="1">
        <v>1701.319091796875</v>
      </c>
      <c r="AJ547" s="1">
        <v>12.084977149963379</v>
      </c>
      <c r="AK547" s="1">
        <v>91.806900024414063</v>
      </c>
      <c r="AL547" s="1">
        <v>0.99451065063476563</v>
      </c>
      <c r="AM547" s="1">
        <v>0.59809315204620361</v>
      </c>
      <c r="AN547" s="1">
        <v>1</v>
      </c>
      <c r="AO547" s="1">
        <v>-0.21956524252891541</v>
      </c>
      <c r="AP547" s="1">
        <v>2.737391471862793</v>
      </c>
      <c r="AQ547" s="1">
        <v>1</v>
      </c>
      <c r="AR547" s="1">
        <v>0</v>
      </c>
      <c r="AS547" s="1">
        <v>0.15999999642372131</v>
      </c>
      <c r="AT547" s="1">
        <v>111115</v>
      </c>
      <c r="AU547">
        <f t="shared" si="680"/>
        <v>0.50064570109049478</v>
      </c>
      <c r="AV547">
        <f t="shared" si="681"/>
        <v>1.924153533564995E-3</v>
      </c>
      <c r="AW547">
        <f t="shared" si="682"/>
        <v>299.20716133117674</v>
      </c>
      <c r="AX547">
        <f t="shared" si="683"/>
        <v>298.45799102783201</v>
      </c>
      <c r="AY547">
        <f t="shared" si="684"/>
        <v>272.21104860310879</v>
      </c>
      <c r="AZ547">
        <f t="shared" si="685"/>
        <v>2.1145034482763063</v>
      </c>
      <c r="BA547">
        <f t="shared" si="686"/>
        <v>3.3856884845131785</v>
      </c>
      <c r="BB547">
        <f t="shared" si="687"/>
        <v>36.878366262370562</v>
      </c>
      <c r="BC547">
        <f t="shared" si="688"/>
        <v>11.24783113663814</v>
      </c>
      <c r="BD547">
        <f t="shared" si="689"/>
        <v>25.682576179504395</v>
      </c>
      <c r="BE547">
        <f t="shared" si="690"/>
        <v>3.3113971712853427</v>
      </c>
      <c r="BF547">
        <f t="shared" si="691"/>
        <v>0.1657221867201269</v>
      </c>
      <c r="BG547">
        <f t="shared" si="692"/>
        <v>2.3530599758603494</v>
      </c>
      <c r="BH547">
        <f t="shared" si="693"/>
        <v>0.95833719542499329</v>
      </c>
      <c r="BI547">
        <f t="shared" si="694"/>
        <v>0.10445253827912572</v>
      </c>
      <c r="BJ547">
        <f t="shared" si="695"/>
        <v>5.4250960557966179</v>
      </c>
      <c r="BK547">
        <f t="shared" si="696"/>
        <v>0.90418040891952878</v>
      </c>
      <c r="BL547">
        <f t="shared" si="697"/>
        <v>70.353353448050072</v>
      </c>
      <c r="BM547">
        <f t="shared" si="698"/>
        <v>65.100709302348577</v>
      </c>
      <c r="BN547">
        <f t="shared" si="699"/>
        <v>5.7749807267736021E-3</v>
      </c>
    </row>
    <row r="548" spans="1:66">
      <c r="A548" t="s">
        <v>381</v>
      </c>
      <c r="B548" t="s">
        <v>136</v>
      </c>
      <c r="C548">
        <v>20190703</v>
      </c>
      <c r="D548" t="s">
        <v>339</v>
      </c>
      <c r="E548" s="1" t="s">
        <v>340</v>
      </c>
      <c r="F548" s="1" t="s">
        <v>382</v>
      </c>
      <c r="G548" s="1">
        <v>1700</v>
      </c>
      <c r="H548">
        <v>33</v>
      </c>
      <c r="K548" s="1">
        <v>79</v>
      </c>
      <c r="L548" s="1" t="s">
        <v>389</v>
      </c>
      <c r="M548" s="1">
        <v>23325.5</v>
      </c>
      <c r="N548" s="1">
        <v>0</v>
      </c>
      <c r="O548">
        <f t="shared" si="672"/>
        <v>-0.22048907934382458</v>
      </c>
      <c r="P548">
        <f t="shared" si="673"/>
        <v>0.1784824430916167</v>
      </c>
      <c r="Q548">
        <f t="shared" si="674"/>
        <v>47.957964202982104</v>
      </c>
      <c r="R548">
        <f t="shared" si="675"/>
        <v>1.9506376262915988</v>
      </c>
      <c r="S548">
        <f t="shared" si="676"/>
        <v>1.0331043306945751</v>
      </c>
      <c r="T548">
        <f t="shared" si="677"/>
        <v>26.03767204284668</v>
      </c>
      <c r="U548" s="1">
        <v>6</v>
      </c>
      <c r="V548">
        <f t="shared" si="678"/>
        <v>1.4200000166893005</v>
      </c>
      <c r="W548" s="1">
        <v>1</v>
      </c>
      <c r="X548">
        <f t="shared" si="679"/>
        <v>2.8400000333786011</v>
      </c>
      <c r="Y548" s="1">
        <v>25.300878524780273</v>
      </c>
      <c r="Z548" s="1">
        <v>26.03767204284668</v>
      </c>
      <c r="AA548" s="1">
        <v>25.047107696533203</v>
      </c>
      <c r="AB548" s="1">
        <v>46.489356994628906</v>
      </c>
      <c r="AC548" s="1">
        <v>46.747623443603516</v>
      </c>
      <c r="AD548" s="1">
        <v>21.787052154541016</v>
      </c>
      <c r="AE548" s="1">
        <v>25.583574295043945</v>
      </c>
      <c r="AF548" s="1">
        <v>61.786979675292969</v>
      </c>
      <c r="AG548" s="1">
        <v>72.553726196289063</v>
      </c>
      <c r="AH548" s="1">
        <v>300.39071655273438</v>
      </c>
      <c r="AI548" s="1">
        <v>1699.4083251953125</v>
      </c>
      <c r="AJ548" s="1">
        <v>17.355401992797852</v>
      </c>
      <c r="AK548" s="1">
        <v>91.804344177246094</v>
      </c>
      <c r="AL548" s="1">
        <v>1.0636177062988281</v>
      </c>
      <c r="AM548" s="1">
        <v>0.60492527484893799</v>
      </c>
      <c r="AN548" s="1">
        <v>1</v>
      </c>
      <c r="AO548" s="1">
        <v>-0.21956524252891541</v>
      </c>
      <c r="AP548" s="1">
        <v>2.737391471862793</v>
      </c>
      <c r="AQ548" s="1">
        <v>1</v>
      </c>
      <c r="AR548" s="1">
        <v>0</v>
      </c>
      <c r="AS548" s="1">
        <v>0.15999999642372131</v>
      </c>
      <c r="AT548" s="1">
        <v>111135</v>
      </c>
      <c r="AU548">
        <f t="shared" si="680"/>
        <v>0.50065119425455717</v>
      </c>
      <c r="AV548">
        <f t="shared" si="681"/>
        <v>1.9506376262915987E-3</v>
      </c>
      <c r="AW548">
        <f t="shared" si="682"/>
        <v>299.18767204284666</v>
      </c>
      <c r="AX548">
        <f t="shared" si="683"/>
        <v>298.45087852478025</v>
      </c>
      <c r="AY548">
        <f t="shared" si="684"/>
        <v>271.90532595369223</v>
      </c>
      <c r="AZ548">
        <f t="shared" si="685"/>
        <v>2.0988230398182139</v>
      </c>
      <c r="BA548">
        <f t="shared" si="686"/>
        <v>3.3817875905609354</v>
      </c>
      <c r="BB548">
        <f t="shared" si="687"/>
        <v>36.836901574415023</v>
      </c>
      <c r="BC548">
        <f t="shared" si="688"/>
        <v>11.253327279371078</v>
      </c>
      <c r="BD548">
        <f t="shared" si="689"/>
        <v>25.669275283813477</v>
      </c>
      <c r="BE548">
        <f t="shared" si="690"/>
        <v>3.3087856016988897</v>
      </c>
      <c r="BF548">
        <f t="shared" si="691"/>
        <v>0.16792880140567781</v>
      </c>
      <c r="BG548">
        <f t="shared" si="692"/>
        <v>2.3486832598663603</v>
      </c>
      <c r="BH548">
        <f t="shared" si="693"/>
        <v>0.9601023418325294</v>
      </c>
      <c r="BI548">
        <f t="shared" si="694"/>
        <v>0.10585526184201223</v>
      </c>
      <c r="BJ548">
        <f t="shared" si="695"/>
        <v>4.4027494517306165</v>
      </c>
      <c r="BK548">
        <f t="shared" si="696"/>
        <v>1.0258909580898534</v>
      </c>
      <c r="BL548">
        <f t="shared" si="697"/>
        <v>70.331335227864884</v>
      </c>
      <c r="BM548">
        <f t="shared" si="698"/>
        <v>46.852433392059766</v>
      </c>
      <c r="BN548">
        <f t="shared" si="699"/>
        <v>-3.3098155700151733E-3</v>
      </c>
    </row>
    <row r="549" spans="1:66">
      <c r="A549" t="s">
        <v>381</v>
      </c>
      <c r="B549" t="s">
        <v>136</v>
      </c>
      <c r="C549">
        <v>20190703</v>
      </c>
      <c r="D549" t="s">
        <v>339</v>
      </c>
      <c r="E549" s="1" t="s">
        <v>340</v>
      </c>
      <c r="F549" s="1" t="s">
        <v>382</v>
      </c>
      <c r="G549" s="1">
        <v>1700</v>
      </c>
      <c r="H549">
        <v>400</v>
      </c>
      <c r="K549" s="1">
        <v>80</v>
      </c>
      <c r="L549" s="1" t="s">
        <v>390</v>
      </c>
      <c r="M549" s="1">
        <v>23466</v>
      </c>
      <c r="N549" s="1">
        <v>0</v>
      </c>
      <c r="O549">
        <f t="shared" si="672"/>
        <v>12.263101519259358</v>
      </c>
      <c r="P549">
        <f t="shared" si="673"/>
        <v>0.18179174771662315</v>
      </c>
      <c r="Q549">
        <f t="shared" si="674"/>
        <v>254.48174523012065</v>
      </c>
      <c r="R549">
        <f t="shared" si="675"/>
        <v>1.977957012994652</v>
      </c>
      <c r="S549">
        <f t="shared" si="676"/>
        <v>1.0297372372508278</v>
      </c>
      <c r="T549">
        <f t="shared" si="677"/>
        <v>25.984418869018555</v>
      </c>
      <c r="U549" s="1">
        <v>6</v>
      </c>
      <c r="V549">
        <f t="shared" si="678"/>
        <v>1.4200000166893005</v>
      </c>
      <c r="W549" s="1">
        <v>1</v>
      </c>
      <c r="X549">
        <f t="shared" si="679"/>
        <v>2.8400000333786011</v>
      </c>
      <c r="Y549" s="1">
        <v>25.298019409179688</v>
      </c>
      <c r="Z549" s="1">
        <v>25.984418869018555</v>
      </c>
      <c r="AA549" s="1">
        <v>25.047906875610352</v>
      </c>
      <c r="AB549" s="1">
        <v>400.07321166992188</v>
      </c>
      <c r="AC549" s="1">
        <v>374.099609375</v>
      </c>
      <c r="AD549" s="1">
        <v>21.654102325439453</v>
      </c>
      <c r="AE549" s="1">
        <v>25.504304885864258</v>
      </c>
      <c r="AF549" s="1">
        <v>61.420536041259766</v>
      </c>
      <c r="AG549" s="1">
        <v>72.341392517089844</v>
      </c>
      <c r="AH549" s="1">
        <v>300.37545776367188</v>
      </c>
      <c r="AI549" s="1">
        <v>1699.8973388671875</v>
      </c>
      <c r="AJ549" s="1">
        <v>22.677738189697266</v>
      </c>
      <c r="AK549" s="1">
        <v>91.804557800292969</v>
      </c>
      <c r="AL549" s="1">
        <v>0.19917678833007813</v>
      </c>
      <c r="AM549" s="1">
        <v>0.60206997394561768</v>
      </c>
      <c r="AN549" s="1">
        <v>0.66666668653488159</v>
      </c>
      <c r="AO549" s="1">
        <v>-0.21956524252891541</v>
      </c>
      <c r="AP549" s="1">
        <v>2.737391471862793</v>
      </c>
      <c r="AQ549" s="1">
        <v>1</v>
      </c>
      <c r="AR549" s="1">
        <v>0</v>
      </c>
      <c r="AS549" s="1">
        <v>0.15999999642372131</v>
      </c>
      <c r="AT549" s="1">
        <v>111115</v>
      </c>
      <c r="AU549">
        <f t="shared" si="680"/>
        <v>0.50062576293945305</v>
      </c>
      <c r="AV549">
        <f t="shared" si="681"/>
        <v>1.977957012994652E-3</v>
      </c>
      <c r="AW549">
        <f t="shared" si="682"/>
        <v>299.13441886901853</v>
      </c>
      <c r="AX549">
        <f t="shared" si="683"/>
        <v>298.44801940917966</v>
      </c>
      <c r="AY549">
        <f t="shared" si="684"/>
        <v>271.98356813944338</v>
      </c>
      <c r="AZ549">
        <f t="shared" si="685"/>
        <v>2.0925293857632723</v>
      </c>
      <c r="BA549">
        <f t="shared" si="686"/>
        <v>3.3711486693014474</v>
      </c>
      <c r="BB549">
        <f t="shared" si="687"/>
        <v>36.720929222652273</v>
      </c>
      <c r="BC549">
        <f t="shared" si="688"/>
        <v>11.216624336788016</v>
      </c>
      <c r="BD549">
        <f t="shared" si="689"/>
        <v>25.641219139099121</v>
      </c>
      <c r="BE549">
        <f t="shared" si="690"/>
        <v>3.3032828064799951</v>
      </c>
      <c r="BF549">
        <f t="shared" si="691"/>
        <v>0.17085511080318025</v>
      </c>
      <c r="BG549">
        <f t="shared" si="692"/>
        <v>2.3414114320506196</v>
      </c>
      <c r="BH549">
        <f t="shared" si="693"/>
        <v>0.96187137442937543</v>
      </c>
      <c r="BI549">
        <f t="shared" si="694"/>
        <v>0.10771597587583555</v>
      </c>
      <c r="BJ549">
        <f t="shared" si="695"/>
        <v>23.362584089098039</v>
      </c>
      <c r="BK549">
        <f t="shared" si="696"/>
        <v>0.68025129899300807</v>
      </c>
      <c r="BL549">
        <f t="shared" si="697"/>
        <v>70.370179435387314</v>
      </c>
      <c r="BM549">
        <f t="shared" si="698"/>
        <v>368.27031822837091</v>
      </c>
      <c r="BN549">
        <f t="shared" si="699"/>
        <v>2.3432696354570647E-2</v>
      </c>
    </row>
    <row r="550" spans="1:66">
      <c r="A550" t="s">
        <v>381</v>
      </c>
      <c r="B550" t="s">
        <v>136</v>
      </c>
      <c r="C550">
        <v>20190703</v>
      </c>
      <c r="D550" t="s">
        <v>339</v>
      </c>
      <c r="E550" s="1" t="s">
        <v>340</v>
      </c>
      <c r="F550" s="1" t="s">
        <v>382</v>
      </c>
      <c r="G550" s="1">
        <v>1700</v>
      </c>
      <c r="H550">
        <v>400</v>
      </c>
      <c r="K550" s="1">
        <v>81</v>
      </c>
      <c r="L550" s="1" t="s">
        <v>391</v>
      </c>
      <c r="M550" s="1">
        <v>23557.5</v>
      </c>
      <c r="N550" s="1">
        <v>0</v>
      </c>
      <c r="O550">
        <f t="shared" si="672"/>
        <v>12.549443750401105</v>
      </c>
      <c r="P550">
        <f t="shared" si="673"/>
        <v>0.18269562604888845</v>
      </c>
      <c r="Q550">
        <f t="shared" si="674"/>
        <v>251.91676453722803</v>
      </c>
      <c r="R550">
        <f t="shared" si="675"/>
        <v>1.9985921071849297</v>
      </c>
      <c r="S550">
        <f t="shared" si="676"/>
        <v>1.0356183911814409</v>
      </c>
      <c r="T550">
        <f t="shared" si="677"/>
        <v>26.001916885375977</v>
      </c>
      <c r="U550" s="1">
        <v>6</v>
      </c>
      <c r="V550">
        <f t="shared" si="678"/>
        <v>1.4200000166893005</v>
      </c>
      <c r="W550" s="1">
        <v>1</v>
      </c>
      <c r="X550">
        <f t="shared" si="679"/>
        <v>2.8400000333786011</v>
      </c>
      <c r="Y550" s="1">
        <v>25.297504425048828</v>
      </c>
      <c r="Z550" s="1">
        <v>26.001916885375977</v>
      </c>
      <c r="AA550" s="1">
        <v>25.047641754150391</v>
      </c>
      <c r="AB550" s="1">
        <v>400.20867919921875</v>
      </c>
      <c r="AC550" s="1">
        <v>373.65151977539063</v>
      </c>
      <c r="AD550" s="1">
        <v>21.588521957397461</v>
      </c>
      <c r="AE550" s="1">
        <v>25.478694915771484</v>
      </c>
      <c r="AF550" s="1">
        <v>61.23541259765625</v>
      </c>
      <c r="AG550" s="1">
        <v>72.269813537597656</v>
      </c>
      <c r="AH550" s="1">
        <v>300.3985595703125</v>
      </c>
      <c r="AI550" s="1">
        <v>1699.800048828125</v>
      </c>
      <c r="AJ550" s="1">
        <v>22.939056396484375</v>
      </c>
      <c r="AK550" s="1">
        <v>91.803085327148438</v>
      </c>
      <c r="AL550" s="1">
        <v>0.15083694458007813</v>
      </c>
      <c r="AM550" s="1">
        <v>0.59126865863800049</v>
      </c>
      <c r="AN550" s="1">
        <v>1</v>
      </c>
      <c r="AO550" s="1">
        <v>-0.21956524252891541</v>
      </c>
      <c r="AP550" s="1">
        <v>2.737391471862793</v>
      </c>
      <c r="AQ550" s="1">
        <v>1</v>
      </c>
      <c r="AR550" s="1">
        <v>0</v>
      </c>
      <c r="AS550" s="1">
        <v>0.15999999642372131</v>
      </c>
      <c r="AT550" s="1">
        <v>111115</v>
      </c>
      <c r="AU550">
        <f t="shared" si="680"/>
        <v>0.50066426595052083</v>
      </c>
      <c r="AV550">
        <f t="shared" si="681"/>
        <v>1.9985921071849298E-3</v>
      </c>
      <c r="AW550">
        <f t="shared" si="682"/>
        <v>299.15191688537595</v>
      </c>
      <c r="AX550">
        <f t="shared" si="683"/>
        <v>298.44750442504881</v>
      </c>
      <c r="AY550">
        <f t="shared" si="684"/>
        <v>271.96800173354131</v>
      </c>
      <c r="AZ550">
        <f t="shared" si="685"/>
        <v>2.0790710745591312</v>
      </c>
      <c r="BA550">
        <f t="shared" si="686"/>
        <v>3.3746411945583934</v>
      </c>
      <c r="BB550">
        <f t="shared" si="687"/>
        <v>36.759561865841</v>
      </c>
      <c r="BC550">
        <f t="shared" si="688"/>
        <v>11.280866950069516</v>
      </c>
      <c r="BD550">
        <f t="shared" si="689"/>
        <v>25.649710655212402</v>
      </c>
      <c r="BE550">
        <f t="shared" si="690"/>
        <v>3.3049474467002846</v>
      </c>
      <c r="BF550">
        <f t="shared" si="691"/>
        <v>0.17165326666570224</v>
      </c>
      <c r="BG550">
        <f t="shared" si="692"/>
        <v>2.3390228033769525</v>
      </c>
      <c r="BH550">
        <f t="shared" si="693"/>
        <v>0.96592464332333217</v>
      </c>
      <c r="BI550">
        <f t="shared" si="694"/>
        <v>0.10822358530554813</v>
      </c>
      <c r="BJ550">
        <f t="shared" si="695"/>
        <v>23.126736230150307</v>
      </c>
      <c r="BK550">
        <f t="shared" si="696"/>
        <v>0.67420243516916567</v>
      </c>
      <c r="BL550">
        <f t="shared" si="697"/>
        <v>70.240495792972226</v>
      </c>
      <c r="BM550">
        <f t="shared" si="698"/>
        <v>367.68611524583969</v>
      </c>
      <c r="BN550">
        <f t="shared" si="699"/>
        <v>2.3973686098122639E-2</v>
      </c>
    </row>
    <row r="551" spans="1:66">
      <c r="A551" t="s">
        <v>381</v>
      </c>
      <c r="B551" t="s">
        <v>136</v>
      </c>
      <c r="C551">
        <v>20190703</v>
      </c>
      <c r="D551" t="s">
        <v>339</v>
      </c>
      <c r="E551" s="1" t="s">
        <v>340</v>
      </c>
      <c r="F551" s="1" t="s">
        <v>382</v>
      </c>
      <c r="G551" s="1">
        <v>1700</v>
      </c>
      <c r="H551">
        <v>400</v>
      </c>
      <c r="K551" s="1">
        <v>82</v>
      </c>
      <c r="L551" s="1" t="s">
        <v>392</v>
      </c>
      <c r="M551" s="1">
        <v>23649.5</v>
      </c>
      <c r="N551" s="1">
        <v>0</v>
      </c>
      <c r="O551">
        <f t="shared" si="672"/>
        <v>12.610354874945795</v>
      </c>
      <c r="P551">
        <f t="shared" si="673"/>
        <v>0.18561111357376847</v>
      </c>
      <c r="Q551">
        <f t="shared" si="674"/>
        <v>253.04422880816426</v>
      </c>
      <c r="R551">
        <f t="shared" si="675"/>
        <v>2.0216577793917523</v>
      </c>
      <c r="S551">
        <f t="shared" si="676"/>
        <v>1.0321359119725799</v>
      </c>
      <c r="T551">
        <f t="shared" si="677"/>
        <v>25.980581283569336</v>
      </c>
      <c r="U551" s="1">
        <v>6</v>
      </c>
      <c r="V551">
        <f t="shared" si="678"/>
        <v>1.4200000166893005</v>
      </c>
      <c r="W551" s="1">
        <v>1</v>
      </c>
      <c r="X551">
        <f t="shared" si="679"/>
        <v>2.8400000333786011</v>
      </c>
      <c r="Y551" s="1">
        <v>25.298076629638672</v>
      </c>
      <c r="Z551" s="1">
        <v>25.980581283569336</v>
      </c>
      <c r="AA551" s="1">
        <v>25.046638488769531</v>
      </c>
      <c r="AB551" s="1">
        <v>400.2947998046875</v>
      </c>
      <c r="AC551" s="1">
        <v>373.59664916992188</v>
      </c>
      <c r="AD551" s="1">
        <v>21.534883499145508</v>
      </c>
      <c r="AE551" s="1">
        <v>25.470331192016602</v>
      </c>
      <c r="AF551" s="1">
        <v>61.080989837646484</v>
      </c>
      <c r="AG551" s="1">
        <v>72.243392944335938</v>
      </c>
      <c r="AH551" s="1">
        <v>300.37225341796875</v>
      </c>
      <c r="AI551" s="1">
        <v>1699.6728515625</v>
      </c>
      <c r="AJ551" s="1">
        <v>21.901491165161133</v>
      </c>
      <c r="AK551" s="1">
        <v>91.802780151367188</v>
      </c>
      <c r="AL551" s="1">
        <v>0.15877151489257813</v>
      </c>
      <c r="AM551" s="1">
        <v>0.59504902362823486</v>
      </c>
      <c r="AN551" s="1">
        <v>0.66666668653488159</v>
      </c>
      <c r="AO551" s="1">
        <v>-0.21956524252891541</v>
      </c>
      <c r="AP551" s="1">
        <v>2.737391471862793</v>
      </c>
      <c r="AQ551" s="1">
        <v>1</v>
      </c>
      <c r="AR551" s="1">
        <v>0</v>
      </c>
      <c r="AS551" s="1">
        <v>0.15999999642372131</v>
      </c>
      <c r="AT551" s="1">
        <v>111115</v>
      </c>
      <c r="AU551">
        <f t="shared" si="680"/>
        <v>0.50062042236328119</v>
      </c>
      <c r="AV551">
        <f t="shared" si="681"/>
        <v>2.0216577793917521E-3</v>
      </c>
      <c r="AW551">
        <f t="shared" si="682"/>
        <v>299.13058128356931</v>
      </c>
      <c r="AX551">
        <f t="shared" si="683"/>
        <v>298.44807662963865</v>
      </c>
      <c r="AY551">
        <f t="shared" si="684"/>
        <v>271.94765017149621</v>
      </c>
      <c r="AZ551">
        <f t="shared" si="685"/>
        <v>2.0698456537253489</v>
      </c>
      <c r="BA551">
        <f t="shared" si="686"/>
        <v>3.3703831267757902</v>
      </c>
      <c r="BB551">
        <f t="shared" si="687"/>
        <v>36.713301288028539</v>
      </c>
      <c r="BC551">
        <f t="shared" si="688"/>
        <v>11.242970096011938</v>
      </c>
      <c r="BD551">
        <f t="shared" si="689"/>
        <v>25.639328956604004</v>
      </c>
      <c r="BE551">
        <f t="shared" si="690"/>
        <v>3.3029123629317367</v>
      </c>
      <c r="BF551">
        <f t="shared" si="691"/>
        <v>0.17422449321549915</v>
      </c>
      <c r="BG551">
        <f t="shared" si="692"/>
        <v>2.3382472148032103</v>
      </c>
      <c r="BH551">
        <f t="shared" si="693"/>
        <v>0.96466514812852644</v>
      </c>
      <c r="BI551">
        <f t="shared" si="694"/>
        <v>0.10985910973938193</v>
      </c>
      <c r="BJ551">
        <f t="shared" si="695"/>
        <v>23.230163705848163</v>
      </c>
      <c r="BK551">
        <f t="shared" si="696"/>
        <v>0.67731932117269311</v>
      </c>
      <c r="BL551">
        <f t="shared" si="697"/>
        <v>70.332549483122932</v>
      </c>
      <c r="BM551">
        <f t="shared" si="698"/>
        <v>367.60229040897343</v>
      </c>
      <c r="BN551">
        <f t="shared" si="699"/>
        <v>2.4127118665531994E-2</v>
      </c>
    </row>
    <row r="552" spans="1:66">
      <c r="A552" t="s">
        <v>381</v>
      </c>
      <c r="B552" t="s">
        <v>136</v>
      </c>
      <c r="C552">
        <v>20190703</v>
      </c>
      <c r="D552" t="s">
        <v>339</v>
      </c>
      <c r="E552" s="1" t="s">
        <v>340</v>
      </c>
      <c r="F552" s="1" t="s">
        <v>382</v>
      </c>
      <c r="G552" s="1">
        <v>1700</v>
      </c>
      <c r="H552">
        <v>475</v>
      </c>
      <c r="K552" s="1">
        <v>83</v>
      </c>
      <c r="L552" s="1" t="s">
        <v>393</v>
      </c>
      <c r="M552" s="1">
        <v>23748</v>
      </c>
      <c r="N552" s="1">
        <v>0</v>
      </c>
      <c r="O552">
        <f t="shared" si="672"/>
        <v>14.985080200593194</v>
      </c>
      <c r="P552">
        <f t="shared" si="673"/>
        <v>0.18767394084531713</v>
      </c>
      <c r="Q552">
        <f t="shared" si="674"/>
        <v>302.53040321318349</v>
      </c>
      <c r="R552">
        <f t="shared" si="675"/>
        <v>2.0506172849250652</v>
      </c>
      <c r="S552">
        <f t="shared" si="676"/>
        <v>1.0360533535838909</v>
      </c>
      <c r="T552">
        <f t="shared" si="677"/>
        <v>25.990346908569336</v>
      </c>
      <c r="U552" s="1">
        <v>6</v>
      </c>
      <c r="V552">
        <f t="shared" si="678"/>
        <v>1.4200000166893005</v>
      </c>
      <c r="W552" s="1">
        <v>1</v>
      </c>
      <c r="X552">
        <f t="shared" si="679"/>
        <v>2.8400000333786011</v>
      </c>
      <c r="Y552" s="1">
        <v>25.294666290283203</v>
      </c>
      <c r="Z552" s="1">
        <v>25.990346908569336</v>
      </c>
      <c r="AA552" s="1">
        <v>25.04766845703125</v>
      </c>
      <c r="AB552" s="1">
        <v>476.15945434570313</v>
      </c>
      <c r="AC552" s="1">
        <v>444.41189575195313</v>
      </c>
      <c r="AD552" s="1">
        <v>21.459291458129883</v>
      </c>
      <c r="AE552" s="1">
        <v>25.450460433959961</v>
      </c>
      <c r="AF552" s="1">
        <v>60.875156402587891</v>
      </c>
      <c r="AG552" s="1">
        <v>72.197196960449219</v>
      </c>
      <c r="AH552" s="1">
        <v>300.427490234375</v>
      </c>
      <c r="AI552" s="1">
        <v>1699.5555419921875</v>
      </c>
      <c r="AJ552" s="1">
        <v>19.221134185791016</v>
      </c>
      <c r="AK552" s="1">
        <v>91.797088623046875</v>
      </c>
      <c r="AL552" s="1">
        <v>-0.18827438354492188</v>
      </c>
      <c r="AM552" s="1">
        <v>0.59256947040557861</v>
      </c>
      <c r="AN552" s="1">
        <v>0.66666668653488159</v>
      </c>
      <c r="AO552" s="1">
        <v>-0.21956524252891541</v>
      </c>
      <c r="AP552" s="1">
        <v>2.737391471862793</v>
      </c>
      <c r="AQ552" s="1">
        <v>1</v>
      </c>
      <c r="AR552" s="1">
        <v>0</v>
      </c>
      <c r="AS552" s="1">
        <v>0.15999999642372131</v>
      </c>
      <c r="AT552" s="1">
        <v>111115</v>
      </c>
      <c r="AU552">
        <f t="shared" si="680"/>
        <v>0.50071248372395827</v>
      </c>
      <c r="AV552">
        <f t="shared" si="681"/>
        <v>2.0506172849250651E-3</v>
      </c>
      <c r="AW552">
        <f t="shared" si="682"/>
        <v>299.14034690856931</v>
      </c>
      <c r="AX552">
        <f t="shared" si="683"/>
        <v>298.44466629028318</v>
      </c>
      <c r="AY552">
        <f t="shared" si="684"/>
        <v>271.92888064066574</v>
      </c>
      <c r="AZ552">
        <f t="shared" si="685"/>
        <v>2.0526914161705938</v>
      </c>
      <c r="BA552">
        <f t="shared" si="686"/>
        <v>3.3723315255374615</v>
      </c>
      <c r="BB552">
        <f t="shared" si="687"/>
        <v>36.736802616753067</v>
      </c>
      <c r="BC552">
        <f t="shared" si="688"/>
        <v>11.286342182793106</v>
      </c>
      <c r="BD552">
        <f t="shared" si="689"/>
        <v>25.64250659942627</v>
      </c>
      <c r="BE552">
        <f t="shared" si="690"/>
        <v>3.3035351475370689</v>
      </c>
      <c r="BF552">
        <f t="shared" si="691"/>
        <v>0.17604075035906608</v>
      </c>
      <c r="BG552">
        <f t="shared" si="692"/>
        <v>2.3362781719535706</v>
      </c>
      <c r="BH552">
        <f t="shared" si="693"/>
        <v>0.96725697558349832</v>
      </c>
      <c r="BI552">
        <f t="shared" si="694"/>
        <v>0.11101466662989173</v>
      </c>
      <c r="BJ552">
        <f t="shared" si="695"/>
        <v>27.771410234926709</v>
      </c>
      <c r="BK552">
        <f t="shared" si="696"/>
        <v>0.68074326116157735</v>
      </c>
      <c r="BL552">
        <f t="shared" si="697"/>
        <v>70.257375692597662</v>
      </c>
      <c r="BM552">
        <f t="shared" si="698"/>
        <v>437.28870630370005</v>
      </c>
      <c r="BN552">
        <f t="shared" si="699"/>
        <v>2.4075911274635049E-2</v>
      </c>
    </row>
    <row r="553" spans="1:66">
      <c r="A553" t="s">
        <v>381</v>
      </c>
      <c r="B553" t="s">
        <v>136</v>
      </c>
      <c r="C553">
        <v>20190703</v>
      </c>
      <c r="D553" t="s">
        <v>339</v>
      </c>
      <c r="E553" s="1" t="s">
        <v>340</v>
      </c>
      <c r="F553" s="1" t="s">
        <v>382</v>
      </c>
      <c r="G553" s="1">
        <v>1700</v>
      </c>
      <c r="H553">
        <v>575</v>
      </c>
      <c r="K553" s="1">
        <v>84</v>
      </c>
      <c r="L553" s="1" t="s">
        <v>394</v>
      </c>
      <c r="M553" s="1">
        <v>23873.5</v>
      </c>
      <c r="N553" s="1">
        <v>0</v>
      </c>
      <c r="O553">
        <f t="shared" si="672"/>
        <v>18.0528781837181</v>
      </c>
      <c r="P553">
        <f t="shared" si="673"/>
        <v>0.18903811901987988</v>
      </c>
      <c r="Q553">
        <f t="shared" si="674"/>
        <v>366.98937177256977</v>
      </c>
      <c r="R553">
        <f t="shared" si="675"/>
        <v>2.0723797336820571</v>
      </c>
      <c r="S553">
        <f t="shared" si="676"/>
        <v>1.0398989010620552</v>
      </c>
      <c r="T553">
        <f t="shared" si="677"/>
        <v>26.004238128662109</v>
      </c>
      <c r="U553" s="1">
        <v>6</v>
      </c>
      <c r="V553">
        <f t="shared" si="678"/>
        <v>1.4200000166893005</v>
      </c>
      <c r="W553" s="1">
        <v>1</v>
      </c>
      <c r="X553">
        <f t="shared" si="679"/>
        <v>2.8400000333786011</v>
      </c>
      <c r="Y553" s="1">
        <v>25.304811477661133</v>
      </c>
      <c r="Z553" s="1">
        <v>26.004238128662109</v>
      </c>
      <c r="AA553" s="1">
        <v>25.048049926757813</v>
      </c>
      <c r="AB553" s="1">
        <v>575.15618896484375</v>
      </c>
      <c r="AC553" s="1">
        <v>536.8746337890625</v>
      </c>
      <c r="AD553" s="1">
        <v>21.405906677246094</v>
      </c>
      <c r="AE553" s="1">
        <v>25.44001579284668</v>
      </c>
      <c r="AF553" s="1">
        <v>60.684127807617188</v>
      </c>
      <c r="AG553" s="1">
        <v>72.120521545410156</v>
      </c>
      <c r="AH553" s="1">
        <v>300.38726806640625</v>
      </c>
      <c r="AI553" s="1">
        <v>1699.174072265625</v>
      </c>
      <c r="AJ553" s="1">
        <v>16.319999694824219</v>
      </c>
      <c r="AK553" s="1">
        <v>91.792625427246094</v>
      </c>
      <c r="AL553" s="1">
        <v>-0.77366256713867188</v>
      </c>
      <c r="AM553" s="1">
        <v>0.59786045551300049</v>
      </c>
      <c r="AN553" s="1">
        <v>0.66666668653488159</v>
      </c>
      <c r="AO553" s="1">
        <v>-0.21956524252891541</v>
      </c>
      <c r="AP553" s="1">
        <v>2.737391471862793</v>
      </c>
      <c r="AQ553" s="1">
        <v>1</v>
      </c>
      <c r="AR553" s="1">
        <v>0</v>
      </c>
      <c r="AS553" s="1">
        <v>0.15999999642372131</v>
      </c>
      <c r="AT553" s="1">
        <v>111115</v>
      </c>
      <c r="AU553">
        <f t="shared" si="680"/>
        <v>0.50064544677734368</v>
      </c>
      <c r="AV553">
        <f t="shared" si="681"/>
        <v>2.072379733682057E-3</v>
      </c>
      <c r="AW553">
        <f t="shared" si="682"/>
        <v>299.15423812866209</v>
      </c>
      <c r="AX553">
        <f t="shared" si="683"/>
        <v>298.45481147766111</v>
      </c>
      <c r="AY553">
        <f t="shared" si="684"/>
        <v>271.86784548577998</v>
      </c>
      <c r="AZ553">
        <f t="shared" si="685"/>
        <v>2.040055010254521</v>
      </c>
      <c r="BA553">
        <f t="shared" si="686"/>
        <v>3.3751047415980553</v>
      </c>
      <c r="BB553">
        <f t="shared" si="687"/>
        <v>36.768800607769187</v>
      </c>
      <c r="BC553">
        <f t="shared" si="688"/>
        <v>11.328784814922507</v>
      </c>
      <c r="BD553">
        <f t="shared" si="689"/>
        <v>25.654524803161621</v>
      </c>
      <c r="BE553">
        <f t="shared" si="690"/>
        <v>3.3058915169726029</v>
      </c>
      <c r="BF553">
        <f t="shared" si="691"/>
        <v>0.1772405091369281</v>
      </c>
      <c r="BG553">
        <f t="shared" si="692"/>
        <v>2.3352058405360001</v>
      </c>
      <c r="BH553">
        <f t="shared" si="693"/>
        <v>0.97068567643660275</v>
      </c>
      <c r="BI553">
        <f t="shared" si="694"/>
        <v>0.11177810648130192</v>
      </c>
      <c r="BJ553">
        <f t="shared" si="695"/>
        <v>33.68691793889986</v>
      </c>
      <c r="BK553">
        <f t="shared" si="696"/>
        <v>0.68356623441583486</v>
      </c>
      <c r="BL553">
        <f t="shared" si="697"/>
        <v>70.184610599144875</v>
      </c>
      <c r="BM553">
        <f t="shared" si="698"/>
        <v>528.29316010540697</v>
      </c>
      <c r="BN553">
        <f t="shared" si="699"/>
        <v>2.398354400926276E-2</v>
      </c>
    </row>
    <row r="554" spans="1:66">
      <c r="A554" t="s">
        <v>381</v>
      </c>
      <c r="B554" t="s">
        <v>136</v>
      </c>
      <c r="C554">
        <v>20190703</v>
      </c>
      <c r="D554" t="s">
        <v>339</v>
      </c>
      <c r="E554" s="1" t="s">
        <v>340</v>
      </c>
      <c r="F554" s="1" t="s">
        <v>382</v>
      </c>
      <c r="G554" s="1">
        <v>1700</v>
      </c>
      <c r="H554">
        <v>675</v>
      </c>
      <c r="K554" s="1">
        <v>85</v>
      </c>
      <c r="L554" s="1" t="s">
        <v>395</v>
      </c>
      <c r="M554" s="1">
        <v>23991</v>
      </c>
      <c r="N554" s="1">
        <v>0</v>
      </c>
      <c r="O554">
        <f t="shared" si="672"/>
        <v>20.463252468633343</v>
      </c>
      <c r="P554">
        <f t="shared" si="673"/>
        <v>0.19032536785227733</v>
      </c>
      <c r="Q554">
        <f t="shared" si="674"/>
        <v>439.57749932618214</v>
      </c>
      <c r="R554">
        <f t="shared" si="675"/>
        <v>2.0903284059869804</v>
      </c>
      <c r="S554">
        <f t="shared" si="676"/>
        <v>1.0422077131082954</v>
      </c>
      <c r="T554">
        <f t="shared" si="677"/>
        <v>26.002561569213867</v>
      </c>
      <c r="U554" s="1">
        <v>6</v>
      </c>
      <c r="V554">
        <f t="shared" si="678"/>
        <v>1.4200000166893005</v>
      </c>
      <c r="W554" s="1">
        <v>1</v>
      </c>
      <c r="X554">
        <f t="shared" si="679"/>
        <v>2.8400000333786011</v>
      </c>
      <c r="Y554" s="1">
        <v>25.300125122070313</v>
      </c>
      <c r="Z554" s="1">
        <v>26.002561569213867</v>
      </c>
      <c r="AA554" s="1">
        <v>25.046499252319336</v>
      </c>
      <c r="AB554" s="1">
        <v>674.9337158203125</v>
      </c>
      <c r="AC554" s="1">
        <v>631.42657470703125</v>
      </c>
      <c r="AD554" s="1">
        <v>21.343835830688477</v>
      </c>
      <c r="AE554" s="1">
        <v>25.4127197265625</v>
      </c>
      <c r="AF554" s="1">
        <v>60.521453857421875</v>
      </c>
      <c r="AG554" s="1">
        <v>72.0589599609375</v>
      </c>
      <c r="AH554" s="1">
        <v>300.40780639648438</v>
      </c>
      <c r="AI554" s="1">
        <v>1699.7567138671875</v>
      </c>
      <c r="AJ554" s="1">
        <v>17.291330337524414</v>
      </c>
      <c r="AK554" s="1">
        <v>91.787193298339844</v>
      </c>
      <c r="AL554" s="1">
        <v>-1.1719779968261719</v>
      </c>
      <c r="AM554" s="1">
        <v>0.59277737140655518</v>
      </c>
      <c r="AN554" s="1">
        <v>0.66666668653488159</v>
      </c>
      <c r="AO554" s="1">
        <v>-0.21956524252891541</v>
      </c>
      <c r="AP554" s="1">
        <v>2.737391471862793</v>
      </c>
      <c r="AQ554" s="1">
        <v>1</v>
      </c>
      <c r="AR554" s="1">
        <v>0</v>
      </c>
      <c r="AS554" s="1">
        <v>0.15999999642372131</v>
      </c>
      <c r="AT554" s="1">
        <v>111115</v>
      </c>
      <c r="AU554">
        <f t="shared" si="680"/>
        <v>0.50067967732747387</v>
      </c>
      <c r="AV554">
        <f t="shared" si="681"/>
        <v>2.0903284059869804E-3</v>
      </c>
      <c r="AW554">
        <f t="shared" si="682"/>
        <v>299.15256156921384</v>
      </c>
      <c r="AX554">
        <f t="shared" si="683"/>
        <v>298.45012512207029</v>
      </c>
      <c r="AY554">
        <f t="shared" si="684"/>
        <v>271.96106813994629</v>
      </c>
      <c r="AZ554">
        <f t="shared" si="685"/>
        <v>2.0313917038934686</v>
      </c>
      <c r="BA554">
        <f t="shared" si="686"/>
        <v>3.3747699308868215</v>
      </c>
      <c r="BB554">
        <f t="shared" si="687"/>
        <v>36.767328966228028</v>
      </c>
      <c r="BC554">
        <f t="shared" si="688"/>
        <v>11.354609239665528</v>
      </c>
      <c r="BD554">
        <f t="shared" si="689"/>
        <v>25.65134334564209</v>
      </c>
      <c r="BE554">
        <f t="shared" si="690"/>
        <v>3.3052675962765496</v>
      </c>
      <c r="BF554">
        <f t="shared" si="691"/>
        <v>0.17837162003582466</v>
      </c>
      <c r="BG554">
        <f t="shared" si="692"/>
        <v>2.3325622177785261</v>
      </c>
      <c r="BH554">
        <f t="shared" si="693"/>
        <v>0.97270537849802352</v>
      </c>
      <c r="BI554">
        <f t="shared" si="694"/>
        <v>0.11249794947006285</v>
      </c>
      <c r="BJ554">
        <f t="shared" si="695"/>
        <v>40.347584900253132</v>
      </c>
      <c r="BK554">
        <f t="shared" si="696"/>
        <v>0.69616566190635376</v>
      </c>
      <c r="BL554">
        <f t="shared" si="697"/>
        <v>70.128587191437177</v>
      </c>
      <c r="BM554">
        <f t="shared" si="698"/>
        <v>621.69932452816749</v>
      </c>
      <c r="BN554">
        <f t="shared" si="699"/>
        <v>2.3082846133958231E-2</v>
      </c>
    </row>
    <row r="555" spans="1:66">
      <c r="A555" t="s">
        <v>381</v>
      </c>
      <c r="B555" t="s">
        <v>136</v>
      </c>
      <c r="C555">
        <v>20190703</v>
      </c>
      <c r="D555" t="s">
        <v>339</v>
      </c>
      <c r="E555" s="1" t="s">
        <v>340</v>
      </c>
      <c r="F555" s="1" t="s">
        <v>382</v>
      </c>
      <c r="G555" s="1">
        <v>1700</v>
      </c>
      <c r="H555">
        <v>800</v>
      </c>
      <c r="K555" s="1">
        <v>86</v>
      </c>
      <c r="L555" s="1" t="s">
        <v>396</v>
      </c>
      <c r="M555" s="1">
        <v>24118.5</v>
      </c>
      <c r="N555" s="1">
        <v>0</v>
      </c>
      <c r="O555">
        <f t="shared" si="672"/>
        <v>22.898920902663111</v>
      </c>
      <c r="P555">
        <f t="shared" si="673"/>
        <v>0.19036915080166866</v>
      </c>
      <c r="Q555">
        <f t="shared" si="674"/>
        <v>534.71798263646144</v>
      </c>
      <c r="R555">
        <f t="shared" si="675"/>
        <v>2.0889957059766981</v>
      </c>
      <c r="S555">
        <f t="shared" si="676"/>
        <v>1.0414316105828085</v>
      </c>
      <c r="T555">
        <f t="shared" si="677"/>
        <v>25.965265274047852</v>
      </c>
      <c r="U555" s="1">
        <v>6</v>
      </c>
      <c r="V555">
        <f t="shared" si="678"/>
        <v>1.4200000166893005</v>
      </c>
      <c r="W555" s="1">
        <v>1</v>
      </c>
      <c r="X555">
        <f t="shared" si="679"/>
        <v>2.8400000333786011</v>
      </c>
      <c r="Y555" s="1">
        <v>25.291357040405273</v>
      </c>
      <c r="Z555" s="1">
        <v>25.965265274047852</v>
      </c>
      <c r="AA555" s="1">
        <v>25.048025131225586</v>
      </c>
      <c r="AB555" s="1">
        <v>799.0169677734375</v>
      </c>
      <c r="AC555" s="1">
        <v>750.1502685546875</v>
      </c>
      <c r="AD555" s="1">
        <v>21.272705078125</v>
      </c>
      <c r="AE555" s="1">
        <v>25.339397430419922</v>
      </c>
      <c r="AF555" s="1">
        <v>60.352924346923828</v>
      </c>
      <c r="AG555" s="1">
        <v>71.89056396484375</v>
      </c>
      <c r="AH555" s="1">
        <v>300.40066528320313</v>
      </c>
      <c r="AI555" s="1">
        <v>1699.850341796875</v>
      </c>
      <c r="AJ555" s="1">
        <v>19.50804328918457</v>
      </c>
      <c r="AK555" s="1">
        <v>91.789779663085938</v>
      </c>
      <c r="AL555" s="1">
        <v>-2.0666313171386719</v>
      </c>
      <c r="AM555" s="1">
        <v>0.58203327655792236</v>
      </c>
      <c r="AN555" s="1">
        <v>0.66666668653488159</v>
      </c>
      <c r="AO555" s="1">
        <v>-0.21956524252891541</v>
      </c>
      <c r="AP555" s="1">
        <v>2.737391471862793</v>
      </c>
      <c r="AQ555" s="1">
        <v>1</v>
      </c>
      <c r="AR555" s="1">
        <v>0</v>
      </c>
      <c r="AS555" s="1">
        <v>0.15999999642372131</v>
      </c>
      <c r="AT555" s="1">
        <v>111115</v>
      </c>
      <c r="AU555">
        <f t="shared" si="680"/>
        <v>0.50066777547200514</v>
      </c>
      <c r="AV555">
        <f t="shared" si="681"/>
        <v>2.0889957059766983E-3</v>
      </c>
      <c r="AW555">
        <f t="shared" si="682"/>
        <v>299.11526527404783</v>
      </c>
      <c r="AX555">
        <f t="shared" si="683"/>
        <v>298.44135704040525</v>
      </c>
      <c r="AY555">
        <f t="shared" si="684"/>
        <v>271.97604860836145</v>
      </c>
      <c r="AZ555">
        <f t="shared" si="685"/>
        <v>2.0362694465815121</v>
      </c>
      <c r="BA555">
        <f t="shared" si="686"/>
        <v>3.3673293175164192</v>
      </c>
      <c r="BB555">
        <f t="shared" si="687"/>
        <v>36.685231513532216</v>
      </c>
      <c r="BC555">
        <f t="shared" si="688"/>
        <v>11.345834083112294</v>
      </c>
      <c r="BD555">
        <f t="shared" si="689"/>
        <v>25.628311157226563</v>
      </c>
      <c r="BE555">
        <f t="shared" si="690"/>
        <v>3.3007537842706403</v>
      </c>
      <c r="BF555">
        <f t="shared" si="691"/>
        <v>0.17841007539721371</v>
      </c>
      <c r="BG555">
        <f t="shared" si="692"/>
        <v>2.3258977069336106</v>
      </c>
      <c r="BH555">
        <f t="shared" si="693"/>
        <v>0.97485607733702961</v>
      </c>
      <c r="BI555">
        <f t="shared" si="694"/>
        <v>0.11252242406046124</v>
      </c>
      <c r="BJ555">
        <f t="shared" si="695"/>
        <v>49.081645808090613</v>
      </c>
      <c r="BK555">
        <f t="shared" si="696"/>
        <v>0.71281449204397562</v>
      </c>
      <c r="BL555">
        <f t="shared" si="697"/>
        <v>70.087706705361413</v>
      </c>
      <c r="BM555">
        <f t="shared" si="698"/>
        <v>739.265218253537</v>
      </c>
      <c r="BN555">
        <f t="shared" si="699"/>
        <v>2.1709838532464235E-2</v>
      </c>
    </row>
    <row r="556" spans="1:66">
      <c r="A556" t="s">
        <v>381</v>
      </c>
      <c r="B556" t="s">
        <v>136</v>
      </c>
      <c r="C556">
        <v>20190703</v>
      </c>
      <c r="D556" t="s">
        <v>339</v>
      </c>
      <c r="E556" s="1" t="s">
        <v>340</v>
      </c>
      <c r="F556" s="1" t="s">
        <v>382</v>
      </c>
      <c r="G556" s="1">
        <v>1700</v>
      </c>
      <c r="H556">
        <v>1000</v>
      </c>
      <c r="K556" s="1">
        <v>87</v>
      </c>
      <c r="L556" s="1" t="s">
        <v>397</v>
      </c>
      <c r="M556" s="1">
        <v>24179.5</v>
      </c>
      <c r="N556" s="1">
        <v>0</v>
      </c>
      <c r="O556">
        <f t="shared" si="672"/>
        <v>24.988601053539444</v>
      </c>
      <c r="P556">
        <f t="shared" si="673"/>
        <v>0.18981796447903773</v>
      </c>
      <c r="Q556">
        <f t="shared" si="674"/>
        <v>709.05312349044834</v>
      </c>
      <c r="R556">
        <f t="shared" si="675"/>
        <v>2.0896905158638486</v>
      </c>
      <c r="S556">
        <f t="shared" si="676"/>
        <v>1.0446435607001532</v>
      </c>
      <c r="T556">
        <f t="shared" si="677"/>
        <v>25.97065544128418</v>
      </c>
      <c r="U556" s="1">
        <v>6</v>
      </c>
      <c r="V556">
        <f t="shared" si="678"/>
        <v>1.4200000166893005</v>
      </c>
      <c r="W556" s="1">
        <v>1</v>
      </c>
      <c r="X556">
        <f t="shared" si="679"/>
        <v>2.8400000333786011</v>
      </c>
      <c r="Y556" s="1">
        <v>25.297880172729492</v>
      </c>
      <c r="Z556" s="1">
        <v>25.97065544128418</v>
      </c>
      <c r="AA556" s="1">
        <v>25.048906326293945</v>
      </c>
      <c r="AB556" s="1">
        <v>1001.0292358398438</v>
      </c>
      <c r="AC556" s="1">
        <v>947.160888671875</v>
      </c>
      <c r="AD556" s="1">
        <v>21.247053146362305</v>
      </c>
      <c r="AE556" s="1">
        <v>25.315540313720703</v>
      </c>
      <c r="AF556" s="1">
        <v>60.25811767578125</v>
      </c>
      <c r="AG556" s="1">
        <v>71.796638488769531</v>
      </c>
      <c r="AH556" s="1">
        <v>300.3753662109375</v>
      </c>
      <c r="AI556" s="1">
        <v>1699.712646484375</v>
      </c>
      <c r="AJ556" s="1">
        <v>20.985481262207031</v>
      </c>
      <c r="AK556" s="1">
        <v>91.791847229003906</v>
      </c>
      <c r="AL556" s="1">
        <v>-2.0666313171386719</v>
      </c>
      <c r="AM556" s="1">
        <v>0.58203327655792236</v>
      </c>
      <c r="AN556" s="1">
        <v>1</v>
      </c>
      <c r="AO556" s="1">
        <v>-0.21956524252891541</v>
      </c>
      <c r="AP556" s="1">
        <v>2.737391471862793</v>
      </c>
      <c r="AQ556" s="1">
        <v>1</v>
      </c>
      <c r="AR556" s="1">
        <v>0</v>
      </c>
      <c r="AS556" s="1">
        <v>0.15999999642372131</v>
      </c>
      <c r="AT556" s="1">
        <v>111115</v>
      </c>
      <c r="AU556">
        <f t="shared" si="680"/>
        <v>0.50062561035156239</v>
      </c>
      <c r="AV556">
        <f t="shared" si="681"/>
        <v>2.0896905158638486E-3</v>
      </c>
      <c r="AW556">
        <f t="shared" si="682"/>
        <v>299.12065544128416</v>
      </c>
      <c r="AX556">
        <f t="shared" si="683"/>
        <v>298.44788017272947</v>
      </c>
      <c r="AY556">
        <f t="shared" si="684"/>
        <v>271.95401735885389</v>
      </c>
      <c r="AZ556">
        <f t="shared" si="685"/>
        <v>2.0357798295070046</v>
      </c>
      <c r="BA556">
        <f t="shared" si="686"/>
        <v>3.3684037696968936</v>
      </c>
      <c r="BB556">
        <f t="shared" si="687"/>
        <v>36.696110508521969</v>
      </c>
      <c r="BC556">
        <f t="shared" si="688"/>
        <v>11.380570194801265</v>
      </c>
      <c r="BD556">
        <f t="shared" si="689"/>
        <v>25.634267807006836</v>
      </c>
      <c r="BE556">
        <f t="shared" si="690"/>
        <v>3.3019206425589336</v>
      </c>
      <c r="BF556">
        <f t="shared" si="691"/>
        <v>0.17792587734230464</v>
      </c>
      <c r="BG556">
        <f t="shared" si="692"/>
        <v>2.3237602089967404</v>
      </c>
      <c r="BH556">
        <f t="shared" si="693"/>
        <v>0.97816043356219318</v>
      </c>
      <c r="BI556">
        <f t="shared" si="694"/>
        <v>0.11221426730837188</v>
      </c>
      <c r="BJ556">
        <f t="shared" si="695"/>
        <v>65.085295988683271</v>
      </c>
      <c r="BK556">
        <f t="shared" si="696"/>
        <v>0.74860895542751416</v>
      </c>
      <c r="BL556">
        <f t="shared" si="697"/>
        <v>69.999767204541783</v>
      </c>
      <c r="BM556">
        <f t="shared" si="698"/>
        <v>935.28250450786288</v>
      </c>
      <c r="BN556">
        <f t="shared" si="699"/>
        <v>1.870233055877956E-2</v>
      </c>
    </row>
    <row r="557" spans="1:66">
      <c r="A557" t="s">
        <v>381</v>
      </c>
      <c r="B557" t="s">
        <v>136</v>
      </c>
      <c r="C557">
        <v>20190703</v>
      </c>
      <c r="D557" t="s">
        <v>339</v>
      </c>
      <c r="E557" s="1" t="s">
        <v>340</v>
      </c>
      <c r="F557" s="1" t="s">
        <v>382</v>
      </c>
      <c r="G557" s="1">
        <v>1700</v>
      </c>
      <c r="H557">
        <v>1400</v>
      </c>
      <c r="K557" s="1">
        <v>88</v>
      </c>
      <c r="L557" s="1" t="s">
        <v>398</v>
      </c>
      <c r="M557" s="1">
        <v>24270.5</v>
      </c>
      <c r="N557" s="1">
        <v>0</v>
      </c>
      <c r="O557">
        <f t="shared" si="672"/>
        <v>24.80530670303872</v>
      </c>
      <c r="P557">
        <f t="shared" si="673"/>
        <v>0.18891534593238277</v>
      </c>
      <c r="Q557">
        <f t="shared" si="674"/>
        <v>1100.2431298401518</v>
      </c>
      <c r="R557">
        <f t="shared" si="675"/>
        <v>2.0729862097593332</v>
      </c>
      <c r="S557">
        <f t="shared" si="676"/>
        <v>1.0410000540799458</v>
      </c>
      <c r="T557">
        <f t="shared" si="677"/>
        <v>25.913505554199219</v>
      </c>
      <c r="U557" s="1">
        <v>6</v>
      </c>
      <c r="V557">
        <f t="shared" si="678"/>
        <v>1.4200000166893005</v>
      </c>
      <c r="W557" s="1">
        <v>1</v>
      </c>
      <c r="X557">
        <f t="shared" si="679"/>
        <v>2.8400000333786011</v>
      </c>
      <c r="Y557" s="1">
        <v>25.271352767944336</v>
      </c>
      <c r="Z557" s="1">
        <v>25.913505554199219</v>
      </c>
      <c r="AA557" s="1">
        <v>25.047307968139648</v>
      </c>
      <c r="AB557" s="1">
        <v>1400.103759765625</v>
      </c>
      <c r="AC557" s="1">
        <v>1344.983154296875</v>
      </c>
      <c r="AD557" s="1">
        <v>21.195863723754883</v>
      </c>
      <c r="AE557" s="1">
        <v>25.232370376586914</v>
      </c>
      <c r="AF557" s="1">
        <v>60.205314636230469</v>
      </c>
      <c r="AG557" s="1">
        <v>71.670722961425781</v>
      </c>
      <c r="AH557" s="1">
        <v>300.36068725585938</v>
      </c>
      <c r="AI557" s="1">
        <v>1700.1905517578125</v>
      </c>
      <c r="AJ557" s="1">
        <v>21.354446411132813</v>
      </c>
      <c r="AK557" s="1">
        <v>91.787925720214844</v>
      </c>
      <c r="AL557" s="1">
        <v>-2.0666313171386719</v>
      </c>
      <c r="AM557" s="1">
        <v>0.58203327655792236</v>
      </c>
      <c r="AN557" s="1">
        <v>1</v>
      </c>
      <c r="AO557" s="1">
        <v>-0.21956524252891541</v>
      </c>
      <c r="AP557" s="1">
        <v>2.737391471862793</v>
      </c>
      <c r="AQ557" s="1">
        <v>1</v>
      </c>
      <c r="AR557" s="1">
        <v>0</v>
      </c>
      <c r="AS557" s="1">
        <v>0.15999999642372131</v>
      </c>
      <c r="AT557" s="1">
        <v>111115</v>
      </c>
      <c r="AU557">
        <f t="shared" si="680"/>
        <v>0.50060114542643219</v>
      </c>
      <c r="AV557">
        <f t="shared" si="681"/>
        <v>2.0729862097593334E-3</v>
      </c>
      <c r="AW557">
        <f t="shared" si="682"/>
        <v>299.0635055541992</v>
      </c>
      <c r="AX557">
        <f t="shared" si="683"/>
        <v>298.42135276794431</v>
      </c>
      <c r="AY557">
        <f t="shared" si="684"/>
        <v>272.03048220089477</v>
      </c>
      <c r="AZ557">
        <f t="shared" si="685"/>
        <v>2.0497615547439021</v>
      </c>
      <c r="BA557">
        <f t="shared" si="686"/>
        <v>3.3570269919510549</v>
      </c>
      <c r="BB557">
        <f t="shared" si="687"/>
        <v>36.573731954503927</v>
      </c>
      <c r="BC557">
        <f t="shared" si="688"/>
        <v>11.341361577917013</v>
      </c>
      <c r="BD557">
        <f t="shared" si="689"/>
        <v>25.592429161071777</v>
      </c>
      <c r="BE557">
        <f t="shared" si="690"/>
        <v>3.2937324164399322</v>
      </c>
      <c r="BF557">
        <f t="shared" si="691"/>
        <v>0.17713257769378299</v>
      </c>
      <c r="BG557">
        <f t="shared" si="692"/>
        <v>2.3160269378711091</v>
      </c>
      <c r="BH557">
        <f t="shared" si="693"/>
        <v>0.97770547856882306</v>
      </c>
      <c r="BI557">
        <f t="shared" si="694"/>
        <v>0.11170942287476843</v>
      </c>
      <c r="BJ557">
        <f t="shared" si="695"/>
        <v>100.98903467594455</v>
      </c>
      <c r="BK557">
        <f t="shared" si="696"/>
        <v>0.81803487748166825</v>
      </c>
      <c r="BL557">
        <f t="shared" si="697"/>
        <v>69.997330533552599</v>
      </c>
      <c r="BM557">
        <f t="shared" si="698"/>
        <v>1333.1918994885909</v>
      </c>
      <c r="BN557">
        <f t="shared" si="699"/>
        <v>1.3023670882974847E-2</v>
      </c>
    </row>
    <row r="558" spans="1:66">
      <c r="A558" t="s">
        <v>381</v>
      </c>
      <c r="B558" t="s">
        <v>136</v>
      </c>
      <c r="C558">
        <v>20190703</v>
      </c>
      <c r="D558" t="s">
        <v>339</v>
      </c>
      <c r="E558" s="1" t="s">
        <v>340</v>
      </c>
      <c r="F558" s="1" t="s">
        <v>382</v>
      </c>
      <c r="G558" s="1">
        <v>1700</v>
      </c>
      <c r="H558">
        <v>1800</v>
      </c>
      <c r="K558" s="1">
        <v>89</v>
      </c>
      <c r="L558" s="1" t="s">
        <v>399</v>
      </c>
      <c r="M558" s="1">
        <v>24374.5</v>
      </c>
      <c r="N558" s="1">
        <v>0</v>
      </c>
      <c r="O558">
        <f t="shared" si="672"/>
        <v>23.934455875453793</v>
      </c>
      <c r="P558">
        <f t="shared" si="673"/>
        <v>0.1903864587265873</v>
      </c>
      <c r="Q558">
        <f t="shared" si="674"/>
        <v>1503.009271412514</v>
      </c>
      <c r="R558">
        <f t="shared" si="675"/>
        <v>2.0894200985818396</v>
      </c>
      <c r="S558">
        <f t="shared" si="676"/>
        <v>1.0416959808125434</v>
      </c>
      <c r="T558">
        <f t="shared" si="677"/>
        <v>25.922231674194336</v>
      </c>
      <c r="U558" s="1">
        <v>6</v>
      </c>
      <c r="V558">
        <f t="shared" si="678"/>
        <v>1.4200000166893005</v>
      </c>
      <c r="W558" s="1">
        <v>1</v>
      </c>
      <c r="X558">
        <f t="shared" si="679"/>
        <v>2.8400000333786011</v>
      </c>
      <c r="Y558" s="1">
        <v>25.285392761230469</v>
      </c>
      <c r="Z558" s="1">
        <v>25.922231674194336</v>
      </c>
      <c r="AA558" s="1">
        <v>25.049057006835938</v>
      </c>
      <c r="AB558" s="1">
        <v>1800.9588623046875</v>
      </c>
      <c r="AC558" s="1">
        <v>1745.8607177734375</v>
      </c>
      <c r="AD558" s="1">
        <v>21.173797607421875</v>
      </c>
      <c r="AE558" s="1">
        <v>25.24224853515625</v>
      </c>
      <c r="AF558" s="1">
        <v>60.095848083496094</v>
      </c>
      <c r="AG558" s="1">
        <v>71.642997741699219</v>
      </c>
      <c r="AH558" s="1">
        <v>300.36175537109375</v>
      </c>
      <c r="AI558" s="1">
        <v>1699.4349365234375</v>
      </c>
      <c r="AJ558" s="1">
        <v>20.707080841064453</v>
      </c>
      <c r="AK558" s="1">
        <v>91.793167114257813</v>
      </c>
      <c r="AL558" s="1">
        <v>-2.0666313171386719</v>
      </c>
      <c r="AM558" s="1">
        <v>0.58203327655792236</v>
      </c>
      <c r="AN558" s="1">
        <v>1</v>
      </c>
      <c r="AO558" s="1">
        <v>-0.21956524252891541</v>
      </c>
      <c r="AP558" s="1">
        <v>2.737391471862793</v>
      </c>
      <c r="AQ558" s="1">
        <v>1</v>
      </c>
      <c r="AR558" s="1">
        <v>0</v>
      </c>
      <c r="AS558" s="1">
        <v>0.15999999642372131</v>
      </c>
      <c r="AT558" s="1">
        <v>111115</v>
      </c>
      <c r="AU558">
        <f t="shared" si="680"/>
        <v>0.50060292561848951</v>
      </c>
      <c r="AV558">
        <f t="shared" si="681"/>
        <v>2.0894200985818396E-3</v>
      </c>
      <c r="AW558">
        <f t="shared" si="682"/>
        <v>299.07223167419431</v>
      </c>
      <c r="AX558">
        <f t="shared" si="683"/>
        <v>298.43539276123045</v>
      </c>
      <c r="AY558">
        <f t="shared" si="684"/>
        <v>271.90958376609706</v>
      </c>
      <c r="AZ558">
        <f t="shared" si="685"/>
        <v>2.04044387952999</v>
      </c>
      <c r="BA558">
        <f t="shared" si="686"/>
        <v>3.3587619189397704</v>
      </c>
      <c r="BB558">
        <f t="shared" si="687"/>
        <v>36.59054398634067</v>
      </c>
      <c r="BC558">
        <f t="shared" si="688"/>
        <v>11.34829545118442</v>
      </c>
      <c r="BD558">
        <f t="shared" si="689"/>
        <v>25.603812217712402</v>
      </c>
      <c r="BE558">
        <f t="shared" si="690"/>
        <v>3.2959584318268811</v>
      </c>
      <c r="BF558">
        <f t="shared" si="691"/>
        <v>0.17842527695624816</v>
      </c>
      <c r="BG558">
        <f t="shared" si="692"/>
        <v>2.3170659381272269</v>
      </c>
      <c r="BH558">
        <f t="shared" si="693"/>
        <v>0.97889249369965414</v>
      </c>
      <c r="BI558">
        <f t="shared" si="694"/>
        <v>0.11253209899100444</v>
      </c>
      <c r="BJ558">
        <f t="shared" si="695"/>
        <v>137.96598122504778</v>
      </c>
      <c r="BK558">
        <f t="shared" si="696"/>
        <v>0.86089872812383272</v>
      </c>
      <c r="BL558">
        <f t="shared" si="697"/>
        <v>70.006935189295803</v>
      </c>
      <c r="BM558">
        <f t="shared" si="698"/>
        <v>1734.4834237410064</v>
      </c>
      <c r="BN558">
        <f t="shared" si="699"/>
        <v>9.660385785930415E-3</v>
      </c>
    </row>
    <row r="559" spans="1:66">
      <c r="A559" t="s">
        <v>381</v>
      </c>
      <c r="B559" t="s">
        <v>136</v>
      </c>
      <c r="C559">
        <v>20190703</v>
      </c>
      <c r="D559" t="s">
        <v>339</v>
      </c>
      <c r="E559" s="1" t="s">
        <v>340</v>
      </c>
      <c r="F559" s="1" t="s">
        <v>382</v>
      </c>
      <c r="G559" s="1">
        <v>1700</v>
      </c>
      <c r="H559">
        <v>400</v>
      </c>
      <c r="K559" s="1">
        <v>90</v>
      </c>
      <c r="L559" s="1" t="s">
        <v>400</v>
      </c>
      <c r="M559" s="1">
        <v>24526</v>
      </c>
      <c r="N559" s="1">
        <v>0</v>
      </c>
      <c r="O559">
        <f t="shared" si="672"/>
        <v>12.267151497466827</v>
      </c>
      <c r="P559">
        <f t="shared" si="673"/>
        <v>0.19202842974343109</v>
      </c>
      <c r="Q559">
        <f t="shared" si="674"/>
        <v>259.59945770035409</v>
      </c>
      <c r="R559">
        <f t="shared" si="675"/>
        <v>2.1202434885569934</v>
      </c>
      <c r="S559">
        <f t="shared" si="676"/>
        <v>1.0484589772134947</v>
      </c>
      <c r="T559">
        <f t="shared" si="677"/>
        <v>25.973403930664063</v>
      </c>
      <c r="U559" s="1">
        <v>6</v>
      </c>
      <c r="V559">
        <f t="shared" si="678"/>
        <v>1.4200000166893005</v>
      </c>
      <c r="W559" s="1">
        <v>1</v>
      </c>
      <c r="X559">
        <f t="shared" si="679"/>
        <v>2.8400000333786011</v>
      </c>
      <c r="Y559" s="1">
        <v>25.289970397949219</v>
      </c>
      <c r="Z559" s="1">
        <v>25.973403930664063</v>
      </c>
      <c r="AA559" s="1">
        <v>25.049165725708008</v>
      </c>
      <c r="AB559" s="1">
        <v>399.7281494140625</v>
      </c>
      <c r="AC559" s="1">
        <v>373.6455078125</v>
      </c>
      <c r="AD559" s="1">
        <v>21.153253555297852</v>
      </c>
      <c r="AE559" s="1">
        <v>25.280824661254883</v>
      </c>
      <c r="AF559" s="1">
        <v>60.018241882324219</v>
      </c>
      <c r="AG559" s="1">
        <v>71.729423522949219</v>
      </c>
      <c r="AH559" s="1">
        <v>300.41522216796875</v>
      </c>
      <c r="AI559" s="1">
        <v>1699.291748046875</v>
      </c>
      <c r="AJ559" s="1">
        <v>23.626121520996094</v>
      </c>
      <c r="AK559" s="1">
        <v>91.788650512695313</v>
      </c>
      <c r="AL559" s="1">
        <v>0.25282669067382813</v>
      </c>
      <c r="AM559" s="1">
        <v>0.57431614398956299</v>
      </c>
      <c r="AN559" s="1">
        <v>1</v>
      </c>
      <c r="AO559" s="1">
        <v>-0.21956524252891541</v>
      </c>
      <c r="AP559" s="1">
        <v>2.737391471862793</v>
      </c>
      <c r="AQ559" s="1">
        <v>1</v>
      </c>
      <c r="AR559" s="1">
        <v>0</v>
      </c>
      <c r="AS559" s="1">
        <v>0.15999999642372131</v>
      </c>
      <c r="AT559" s="1">
        <v>111115</v>
      </c>
      <c r="AU559">
        <f t="shared" si="680"/>
        <v>0.50069203694661457</v>
      </c>
      <c r="AV559">
        <f t="shared" si="681"/>
        <v>2.1202434885569934E-3</v>
      </c>
      <c r="AW559">
        <f t="shared" si="682"/>
        <v>299.12340393066404</v>
      </c>
      <c r="AX559">
        <f t="shared" si="683"/>
        <v>298.4399703979492</v>
      </c>
      <c r="AY559">
        <f t="shared" si="684"/>
        <v>271.88667361035914</v>
      </c>
      <c r="AZ559">
        <f t="shared" si="685"/>
        <v>2.0175869900001424</v>
      </c>
      <c r="BA559">
        <f t="shared" si="686"/>
        <v>3.3689517567181482</v>
      </c>
      <c r="BB559">
        <f t="shared" si="687"/>
        <v>36.703358616784413</v>
      </c>
      <c r="BC559">
        <f t="shared" si="688"/>
        <v>11.422533955529531</v>
      </c>
      <c r="BD559">
        <f t="shared" si="689"/>
        <v>25.631687164306641</v>
      </c>
      <c r="BE559">
        <f t="shared" si="690"/>
        <v>3.3014150718246236</v>
      </c>
      <c r="BF559">
        <f t="shared" si="691"/>
        <v>0.1798666317002299</v>
      </c>
      <c r="BG559">
        <f t="shared" si="692"/>
        <v>2.3204927795046535</v>
      </c>
      <c r="BH559">
        <f t="shared" si="693"/>
        <v>0.98092229231997008</v>
      </c>
      <c r="BI559">
        <f t="shared" si="694"/>
        <v>0.11344950782722411</v>
      </c>
      <c r="BJ559">
        <f t="shared" si="695"/>
        <v>23.828283896143031</v>
      </c>
      <c r="BK559">
        <f t="shared" si="696"/>
        <v>0.69477473239320831</v>
      </c>
      <c r="BL559">
        <f t="shared" si="697"/>
        <v>69.917467093993224</v>
      </c>
      <c r="BM559">
        <f t="shared" si="698"/>
        <v>367.81429150019636</v>
      </c>
      <c r="BN559">
        <f t="shared" si="699"/>
        <v>2.3318511025303888E-2</v>
      </c>
    </row>
    <row r="560" spans="1:66">
      <c r="C560"/>
    </row>
    <row r="561" spans="1:66">
      <c r="A561" s="1" t="s">
        <v>1133</v>
      </c>
      <c r="B561" t="s">
        <v>136</v>
      </c>
      <c r="C561">
        <v>20190704</v>
      </c>
      <c r="D561" t="s">
        <v>339</v>
      </c>
      <c r="E561" s="1" t="s">
        <v>340</v>
      </c>
      <c r="F561" s="1" t="s">
        <v>401</v>
      </c>
      <c r="G561" s="1">
        <v>1700</v>
      </c>
      <c r="H561">
        <v>400</v>
      </c>
      <c r="K561" s="1">
        <v>1</v>
      </c>
      <c r="L561" s="1" t="s">
        <v>402</v>
      </c>
      <c r="M561" s="1">
        <v>2958</v>
      </c>
      <c r="N561" s="1">
        <v>0</v>
      </c>
      <c r="O561">
        <f t="shared" ref="O561:O577" si="700">(AB561-AC561*(1000-AD561)/(1000-AE561))*AU561</f>
        <v>11.539163700656754</v>
      </c>
      <c r="P561">
        <f t="shared" ref="P561:P577" si="701">IF(BF561&lt;&gt;0,1/(1/BF561-1/X561),0)</f>
        <v>0.1142688005763942</v>
      </c>
      <c r="Q561">
        <f t="shared" ref="Q561:Q578" si="702">((BI561-AV561/2)*AC561-O561)/(BI561+AV561/2)</f>
        <v>213.08703846433446</v>
      </c>
      <c r="R561">
        <f t="shared" ref="R561:R577" si="703">AV561*1000</f>
        <v>1.1696099329863454</v>
      </c>
      <c r="S561">
        <f t="shared" ref="S561:S577" si="704">(BA561-BG561)</f>
        <v>0.95763557823825862</v>
      </c>
      <c r="T561">
        <f t="shared" ref="T561:T578" si="705">(Z561+AZ561*N561)</f>
        <v>21.077163696289063</v>
      </c>
      <c r="U561" s="1">
        <v>6</v>
      </c>
      <c r="V561">
        <f t="shared" ref="V561:V577" si="706">(U561*AO561+AP561)</f>
        <v>1.4200000166893005</v>
      </c>
      <c r="W561" s="1">
        <v>1</v>
      </c>
      <c r="X561">
        <f t="shared" ref="X561:X577" si="707">V561*(W561+1)*(W561+1)/(W561*W561+1)</f>
        <v>2.8400000333786011</v>
      </c>
      <c r="Y561" s="1">
        <v>19.321910858154297</v>
      </c>
      <c r="Z561" s="1">
        <v>21.077163696289063</v>
      </c>
      <c r="AA561" s="1">
        <v>19.016380310058594</v>
      </c>
      <c r="AB561" s="1">
        <v>399.67510986328125</v>
      </c>
      <c r="AC561" s="1">
        <v>385.2943115234375</v>
      </c>
      <c r="AD561" s="1">
        <v>15.475916862487793</v>
      </c>
      <c r="AE561" s="1">
        <v>16.855123519897461</v>
      </c>
      <c r="AF561" s="1">
        <v>63.261940002441406</v>
      </c>
      <c r="AG561" s="1">
        <v>68.899810791015625</v>
      </c>
      <c r="AH561" s="1">
        <v>500.24237060546875</v>
      </c>
      <c r="AI561" s="1">
        <v>1699.11474609375</v>
      </c>
      <c r="AJ561" s="1">
        <v>12.019017219543457</v>
      </c>
      <c r="AK561" s="1">
        <v>91.969459533691406</v>
      </c>
      <c r="AL561" s="1">
        <v>-0.33254992961883545</v>
      </c>
      <c r="AM561" s="1">
        <v>0.44100800156593323</v>
      </c>
      <c r="AN561" s="1">
        <v>1</v>
      </c>
      <c r="AO561" s="1">
        <v>-0.21956524252891541</v>
      </c>
      <c r="AP561" s="1">
        <v>2.737391471862793</v>
      </c>
      <c r="AQ561" s="1">
        <v>1</v>
      </c>
      <c r="AR561" s="1">
        <v>0</v>
      </c>
      <c r="AS561" s="1">
        <v>0.15999999642372131</v>
      </c>
      <c r="AT561" s="1">
        <v>111115</v>
      </c>
      <c r="AU561">
        <f t="shared" ref="AU561:AU577" si="708">AH561*0.000001/(U561*0.0001)</f>
        <v>0.83373728434244787</v>
      </c>
      <c r="AV561">
        <f t="shared" ref="AV561:AV577" si="709">(AE561-AD561)/(1000-AE561)*AU561</f>
        <v>1.1696099329863454E-3</v>
      </c>
      <c r="AW561">
        <f t="shared" ref="AW561:AW577" si="710">(Z561+273.15)</f>
        <v>294.22716369628904</v>
      </c>
      <c r="AX561">
        <f t="shared" ref="AX561:AX577" si="711">(Y561+273.15)</f>
        <v>292.47191085815427</v>
      </c>
      <c r="AY561">
        <f t="shared" ref="AY561:AY577" si="712">(AI561*AQ561+AJ561*AR561)*AS561</f>
        <v>271.85835329849215</v>
      </c>
      <c r="AZ561">
        <f t="shared" ref="AZ561:AZ577" si="713">((AY561+0.00000010773*(AX561^4-AW561^4))-AV561*44100)/(V561*51.4+0.00000043092*AW561^3)</f>
        <v>2.3960807325297249</v>
      </c>
      <c r="BA561">
        <f t="shared" ref="BA561:BA577" si="714">0.61365*EXP(17.502*T561/(240.97+T561))</f>
        <v>2.5077921787368385</v>
      </c>
      <c r="BB561">
        <f t="shared" ref="BB561:BB577" si="715">BA561*1000/AK561</f>
        <v>27.267662455036529</v>
      </c>
      <c r="BC561">
        <f t="shared" ref="BC561:BC577" si="716">(BB561-AE561)</f>
        <v>10.412538935139068</v>
      </c>
      <c r="BD561">
        <f t="shared" ref="BD561:BD578" si="717">IF(N561,Z561,(Y561+Z561)/2)</f>
        <v>20.19953727722168</v>
      </c>
      <c r="BE561">
        <f t="shared" ref="BE561:BE577" si="718">0.61365*EXP(17.502*BD561/(240.97+BD561))</f>
        <v>2.3757663433321281</v>
      </c>
      <c r="BF561">
        <f t="shared" ref="BF561:BF577" si="719">IF(BC561&lt;&gt;0,(1000-(BB561+AE561)/2)/BC561*AV561,0)</f>
        <v>0.10984897302546434</v>
      </c>
      <c r="BG561">
        <f t="shared" ref="BG561:BG577" si="720">AE561*AK561/1000</f>
        <v>1.5501566004985798</v>
      </c>
      <c r="BH561">
        <f t="shared" ref="BH561:BH577" si="721">(BE561-BG561)</f>
        <v>0.82560974283354827</v>
      </c>
      <c r="BI561">
        <f t="shared" ref="BI561:BI578" si="722">1/(1.6/P561+1.37/X561)</f>
        <v>6.9039477106788927E-2</v>
      </c>
      <c r="BJ561">
        <f t="shared" ref="BJ561:BJ578" si="723">Q561*AK561*0.001</f>
        <v>19.597499761199753</v>
      </c>
      <c r="BK561">
        <f t="shared" ref="BK561:BK578" si="724">Q561/AC561</f>
        <v>0.55305005054914325</v>
      </c>
      <c r="BL561">
        <f t="shared" ref="BL561:BL578" si="725">(1-AV561*AK561/BA561/P561)*100</f>
        <v>62.462489228982676</v>
      </c>
      <c r="BM561">
        <f t="shared" ref="BM561:BM578" si="726">(AC561-O561/(X561/1.35))</f>
        <v>379.80914574428277</v>
      </c>
      <c r="BN561">
        <f t="shared" ref="BN561:BN578" si="727">O561*BL561/100/BM561</f>
        <v>1.8977028237466817E-2</v>
      </c>
    </row>
    <row r="562" spans="1:66">
      <c r="A562" s="1" t="s">
        <v>1133</v>
      </c>
      <c r="B562" t="s">
        <v>136</v>
      </c>
      <c r="C562">
        <v>20190704</v>
      </c>
      <c r="D562" t="s">
        <v>339</v>
      </c>
      <c r="E562" s="1" t="s">
        <v>340</v>
      </c>
      <c r="F562" s="1" t="s">
        <v>401</v>
      </c>
      <c r="G562" s="1">
        <v>1700</v>
      </c>
      <c r="H562">
        <v>325</v>
      </c>
      <c r="K562" s="1">
        <v>2</v>
      </c>
      <c r="L562" s="1" t="s">
        <v>403</v>
      </c>
      <c r="M562" s="1">
        <v>3046.5</v>
      </c>
      <c r="N562" s="1">
        <v>0</v>
      </c>
      <c r="O562">
        <f t="shared" si="700"/>
        <v>9.5504303944697391</v>
      </c>
      <c r="P562">
        <f t="shared" si="701"/>
        <v>0.11806871230436375</v>
      </c>
      <c r="Q562">
        <f t="shared" si="702"/>
        <v>175.5518682284183</v>
      </c>
      <c r="R562">
        <f t="shared" si="703"/>
        <v>1.2122076536758832</v>
      </c>
      <c r="S562">
        <f t="shared" si="704"/>
        <v>0.961722212561539</v>
      </c>
      <c r="T562">
        <f t="shared" si="705"/>
        <v>21.143218994140625</v>
      </c>
      <c r="U562" s="1">
        <v>6</v>
      </c>
      <c r="V562">
        <f t="shared" si="706"/>
        <v>1.4200000166893005</v>
      </c>
      <c r="W562" s="1">
        <v>1</v>
      </c>
      <c r="X562">
        <f t="shared" si="707"/>
        <v>2.8400000333786011</v>
      </c>
      <c r="Y562" s="1">
        <v>19.329517364501953</v>
      </c>
      <c r="Z562" s="1">
        <v>21.143218994140625</v>
      </c>
      <c r="AA562" s="1">
        <v>19.016838073730469</v>
      </c>
      <c r="AB562" s="1">
        <v>325.65338134765625</v>
      </c>
      <c r="AC562" s="1">
        <v>313.74285888671875</v>
      </c>
      <c r="AD562" s="1">
        <v>15.49217700958252</v>
      </c>
      <c r="AE562" s="1">
        <v>16.921445846557617</v>
      </c>
      <c r="AF562" s="1">
        <v>63.298664093017578</v>
      </c>
      <c r="AG562" s="1">
        <v>69.138435363769531</v>
      </c>
      <c r="AH562" s="1">
        <v>500.267822265625</v>
      </c>
      <c r="AI562" s="1">
        <v>1698.8128662109375</v>
      </c>
      <c r="AJ562" s="1">
        <v>11.556795120239258</v>
      </c>
      <c r="AK562" s="1">
        <v>91.969802856445313</v>
      </c>
      <c r="AL562" s="1">
        <v>-2.8472781181335449E-2</v>
      </c>
      <c r="AM562" s="1">
        <v>0.45908966660499573</v>
      </c>
      <c r="AN562" s="1">
        <v>0.66666668653488159</v>
      </c>
      <c r="AO562" s="1">
        <v>-0.21956524252891541</v>
      </c>
      <c r="AP562" s="1">
        <v>2.737391471862793</v>
      </c>
      <c r="AQ562" s="1">
        <v>1</v>
      </c>
      <c r="AR562" s="1">
        <v>0</v>
      </c>
      <c r="AS562" s="1">
        <v>0.15999999642372131</v>
      </c>
      <c r="AT562" s="1">
        <v>111115</v>
      </c>
      <c r="AU562">
        <f t="shared" si="708"/>
        <v>0.83377970377604149</v>
      </c>
      <c r="AV562">
        <f t="shared" si="709"/>
        <v>1.2122076536758833E-3</v>
      </c>
      <c r="AW562">
        <f t="shared" si="710"/>
        <v>294.2932189941406</v>
      </c>
      <c r="AX562">
        <f t="shared" si="711"/>
        <v>292.47951736450193</v>
      </c>
      <c r="AY562">
        <f t="shared" si="712"/>
        <v>271.81005251832175</v>
      </c>
      <c r="AZ562">
        <f t="shared" si="713"/>
        <v>2.3652626416675608</v>
      </c>
      <c r="BA562">
        <f t="shared" si="714"/>
        <v>2.5179842511154584</v>
      </c>
      <c r="BB562">
        <f t="shared" si="715"/>
        <v>27.378380434779807</v>
      </c>
      <c r="BC562">
        <f t="shared" si="716"/>
        <v>10.45693458822219</v>
      </c>
      <c r="BD562">
        <f t="shared" si="717"/>
        <v>20.236368179321289</v>
      </c>
      <c r="BE562">
        <f t="shared" si="718"/>
        <v>2.3811820482027297</v>
      </c>
      <c r="BF562">
        <f t="shared" si="719"/>
        <v>0.11335610349648696</v>
      </c>
      <c r="BG562">
        <f t="shared" si="720"/>
        <v>1.5562620385539194</v>
      </c>
      <c r="BH562">
        <f t="shared" si="721"/>
        <v>0.82492000964881029</v>
      </c>
      <c r="BI562">
        <f t="shared" si="722"/>
        <v>7.1256409365890824E-2</v>
      </c>
      <c r="BJ562">
        <f t="shared" si="723"/>
        <v>16.145470712048297</v>
      </c>
      <c r="BK562">
        <f t="shared" si="724"/>
        <v>0.5595406022987881</v>
      </c>
      <c r="BL562">
        <f t="shared" si="725"/>
        <v>62.499725986054045</v>
      </c>
      <c r="BM562">
        <f t="shared" si="726"/>
        <v>309.20304167509852</v>
      </c>
      <c r="BN562">
        <f t="shared" si="727"/>
        <v>1.9304444078866629E-2</v>
      </c>
    </row>
    <row r="563" spans="1:66">
      <c r="A563" s="1" t="s">
        <v>1133</v>
      </c>
      <c r="B563" t="s">
        <v>136</v>
      </c>
      <c r="C563">
        <v>20190704</v>
      </c>
      <c r="D563" t="s">
        <v>339</v>
      </c>
      <c r="E563" s="1" t="s">
        <v>340</v>
      </c>
      <c r="F563" s="1" t="s">
        <v>401</v>
      </c>
      <c r="G563" s="1">
        <v>1700</v>
      </c>
      <c r="H563">
        <v>250</v>
      </c>
      <c r="K563" s="1">
        <v>3</v>
      </c>
      <c r="L563" s="1" t="s">
        <v>404</v>
      </c>
      <c r="M563" s="1">
        <v>3136</v>
      </c>
      <c r="N563" s="1">
        <v>0</v>
      </c>
      <c r="O563">
        <f t="shared" si="700"/>
        <v>7.2513173587206072</v>
      </c>
      <c r="P563">
        <f t="shared" si="701"/>
        <v>0.11993918062823256</v>
      </c>
      <c r="Q563">
        <f t="shared" si="702"/>
        <v>136.60220188744898</v>
      </c>
      <c r="R563">
        <f t="shared" si="703"/>
        <v>1.231883496478684</v>
      </c>
      <c r="S563">
        <f t="shared" si="704"/>
        <v>0.96265376061165453</v>
      </c>
      <c r="T563">
        <f t="shared" si="705"/>
        <v>21.181064605712891</v>
      </c>
      <c r="U563" s="1">
        <v>6</v>
      </c>
      <c r="V563">
        <f t="shared" si="706"/>
        <v>1.4200000166893005</v>
      </c>
      <c r="W563" s="1">
        <v>1</v>
      </c>
      <c r="X563">
        <f t="shared" si="707"/>
        <v>2.8400000333786011</v>
      </c>
      <c r="Y563" s="1">
        <v>19.338838577270508</v>
      </c>
      <c r="Z563" s="1">
        <v>21.181064605712891</v>
      </c>
      <c r="AA563" s="1">
        <v>19.016511917114258</v>
      </c>
      <c r="AB563" s="1">
        <v>249.09228515625</v>
      </c>
      <c r="AC563" s="1">
        <v>240.04013061523438</v>
      </c>
      <c r="AD563" s="1">
        <v>15.52229118347168</v>
      </c>
      <c r="AE563" s="1">
        <v>16.974773406982422</v>
      </c>
      <c r="AF563" s="1">
        <v>63.385726928710938</v>
      </c>
      <c r="AG563" s="1">
        <v>69.316978454589844</v>
      </c>
      <c r="AH563" s="1">
        <v>500.23574829101563</v>
      </c>
      <c r="AI563" s="1">
        <v>1698.575439453125</v>
      </c>
      <c r="AJ563" s="1">
        <v>14.899031639099121</v>
      </c>
      <c r="AK563" s="1">
        <v>91.970962524414063</v>
      </c>
      <c r="AL563" s="1">
        <v>0.39602673053741455</v>
      </c>
      <c r="AM563" s="1">
        <v>0.44405403733253479</v>
      </c>
      <c r="AN563" s="1">
        <v>1</v>
      </c>
      <c r="AO563" s="1">
        <v>-0.21956524252891541</v>
      </c>
      <c r="AP563" s="1">
        <v>2.737391471862793</v>
      </c>
      <c r="AQ563" s="1">
        <v>1</v>
      </c>
      <c r="AR563" s="1">
        <v>0</v>
      </c>
      <c r="AS563" s="1">
        <v>0.15999999642372131</v>
      </c>
      <c r="AT563" s="1">
        <v>111115</v>
      </c>
      <c r="AU563">
        <f t="shared" si="708"/>
        <v>0.83372624715169263</v>
      </c>
      <c r="AV563">
        <f t="shared" si="709"/>
        <v>1.2318834964786839E-3</v>
      </c>
      <c r="AW563">
        <f t="shared" si="710"/>
        <v>294.33106460571287</v>
      </c>
      <c r="AX563">
        <f t="shared" si="711"/>
        <v>292.48883857727049</v>
      </c>
      <c r="AY563">
        <f t="shared" si="712"/>
        <v>271.77206423792086</v>
      </c>
      <c r="AZ563">
        <f t="shared" si="713"/>
        <v>2.3506040051199042</v>
      </c>
      <c r="BA563">
        <f t="shared" si="714"/>
        <v>2.5238400094856552</v>
      </c>
      <c r="BB563">
        <f t="shared" si="715"/>
        <v>27.441704862180732</v>
      </c>
      <c r="BC563">
        <f t="shared" si="716"/>
        <v>10.46693145519831</v>
      </c>
      <c r="BD563">
        <f t="shared" si="717"/>
        <v>20.259951591491699</v>
      </c>
      <c r="BE563">
        <f t="shared" si="718"/>
        <v>2.3846554876214743</v>
      </c>
      <c r="BF563">
        <f t="shared" si="719"/>
        <v>0.11507914600938021</v>
      </c>
      <c r="BG563">
        <f t="shared" si="720"/>
        <v>1.5611862488740007</v>
      </c>
      <c r="BH563">
        <f t="shared" si="721"/>
        <v>0.82346923874747358</v>
      </c>
      <c r="BI563">
        <f t="shared" si="722"/>
        <v>7.2345871456464053E-2</v>
      </c>
      <c r="BJ563">
        <f t="shared" si="723"/>
        <v>12.563435990543015</v>
      </c>
      <c r="BK563">
        <f t="shared" si="724"/>
        <v>0.56908068470605722</v>
      </c>
      <c r="BL563">
        <f t="shared" si="725"/>
        <v>62.571926791769407</v>
      </c>
      <c r="BM563">
        <f t="shared" si="726"/>
        <v>236.59320162959384</v>
      </c>
      <c r="BN563">
        <f t="shared" si="727"/>
        <v>1.9177596642193571E-2</v>
      </c>
    </row>
    <row r="564" spans="1:66">
      <c r="A564" s="1" t="s">
        <v>873</v>
      </c>
      <c r="B564" t="s">
        <v>136</v>
      </c>
      <c r="C564">
        <v>20190704</v>
      </c>
      <c r="D564" t="s">
        <v>339</v>
      </c>
      <c r="E564" s="1" t="s">
        <v>340</v>
      </c>
      <c r="F564" s="1" t="s">
        <v>401</v>
      </c>
      <c r="G564" s="1">
        <v>1700</v>
      </c>
      <c r="H564">
        <v>175</v>
      </c>
      <c r="K564" s="1">
        <v>4</v>
      </c>
      <c r="L564" s="1" t="s">
        <v>405</v>
      </c>
      <c r="M564" s="1">
        <v>3225</v>
      </c>
      <c r="N564" s="1">
        <v>0</v>
      </c>
      <c r="O564">
        <f t="shared" si="700"/>
        <v>4.8982257938437694</v>
      </c>
      <c r="P564">
        <f t="shared" si="701"/>
        <v>0.12315776695102058</v>
      </c>
      <c r="Q564">
        <f t="shared" si="702"/>
        <v>100.62794545123968</v>
      </c>
      <c r="R564">
        <f t="shared" si="703"/>
        <v>1.251333260408191</v>
      </c>
      <c r="S564">
        <f t="shared" si="704"/>
        <v>0.95334102163005285</v>
      </c>
      <c r="T564">
        <f t="shared" si="705"/>
        <v>21.143348693847656</v>
      </c>
      <c r="U564" s="1">
        <v>6</v>
      </c>
      <c r="V564">
        <f t="shared" si="706"/>
        <v>1.4200000166893005</v>
      </c>
      <c r="W564" s="1">
        <v>1</v>
      </c>
      <c r="X564">
        <f t="shared" si="707"/>
        <v>2.8400000333786011</v>
      </c>
      <c r="Y564" s="1">
        <v>19.334205627441406</v>
      </c>
      <c r="Z564" s="1">
        <v>21.143348693847656</v>
      </c>
      <c r="AA564" s="1">
        <v>19.015817642211914</v>
      </c>
      <c r="AB564" s="1">
        <v>175.02656555175781</v>
      </c>
      <c r="AC564" s="1">
        <v>168.89810180664063</v>
      </c>
      <c r="AD564" s="1">
        <v>15.537335395812988</v>
      </c>
      <c r="AE564" s="1">
        <v>17.012660980224609</v>
      </c>
      <c r="AF564" s="1">
        <v>63.46514892578125</v>
      </c>
      <c r="AG564" s="1">
        <v>69.49139404296875</v>
      </c>
      <c r="AH564" s="1">
        <v>500.24676513671875</v>
      </c>
      <c r="AI564" s="1">
        <v>1699.0428466796875</v>
      </c>
      <c r="AJ564" s="1">
        <v>9.9982013702392578</v>
      </c>
      <c r="AK564" s="1">
        <v>91.97052001953125</v>
      </c>
      <c r="AL564" s="1">
        <v>0.48950207233428955</v>
      </c>
      <c r="AM564" s="1">
        <v>0.44254913926124573</v>
      </c>
      <c r="AN564" s="1">
        <v>1</v>
      </c>
      <c r="AO564" s="1">
        <v>-0.21956524252891541</v>
      </c>
      <c r="AP564" s="1">
        <v>2.737391471862793</v>
      </c>
      <c r="AQ564" s="1">
        <v>1</v>
      </c>
      <c r="AR564" s="1">
        <v>0</v>
      </c>
      <c r="AS564" s="1">
        <v>0.15999999642372131</v>
      </c>
      <c r="AT564" s="1">
        <v>111115</v>
      </c>
      <c r="AU564">
        <f t="shared" si="708"/>
        <v>0.83374460856119781</v>
      </c>
      <c r="AV564">
        <f t="shared" si="709"/>
        <v>1.251333260408191E-3</v>
      </c>
      <c r="AW564">
        <f t="shared" si="710"/>
        <v>294.29334869384763</v>
      </c>
      <c r="AX564">
        <f t="shared" si="711"/>
        <v>292.48420562744138</v>
      </c>
      <c r="AY564">
        <f t="shared" si="712"/>
        <v>271.84684939249928</v>
      </c>
      <c r="AZ564">
        <f t="shared" si="713"/>
        <v>2.3457375116419175</v>
      </c>
      <c r="BA564">
        <f t="shared" si="714"/>
        <v>2.5180042988972984</v>
      </c>
      <c r="BB564">
        <f t="shared" si="715"/>
        <v>27.378384925545319</v>
      </c>
      <c r="BC564">
        <f t="shared" si="716"/>
        <v>10.36572394532071</v>
      </c>
      <c r="BD564">
        <f t="shared" si="717"/>
        <v>20.238777160644531</v>
      </c>
      <c r="BE564">
        <f t="shared" si="718"/>
        <v>2.3815366471957438</v>
      </c>
      <c r="BF564">
        <f t="shared" si="719"/>
        <v>0.11803895904997846</v>
      </c>
      <c r="BG564">
        <f t="shared" si="720"/>
        <v>1.5646632772672455</v>
      </c>
      <c r="BH564">
        <f t="shared" si="721"/>
        <v>0.81687336992849824</v>
      </c>
      <c r="BI564">
        <f t="shared" si="722"/>
        <v>7.4217777109030908E-2</v>
      </c>
      <c r="BJ564">
        <f t="shared" si="723"/>
        <v>9.2548044716475388</v>
      </c>
      <c r="BK564">
        <f t="shared" si="724"/>
        <v>0.59579086073117282</v>
      </c>
      <c r="BL564">
        <f t="shared" si="725"/>
        <v>62.888940169002261</v>
      </c>
      <c r="BM564">
        <f t="shared" si="726"/>
        <v>166.56971985453816</v>
      </c>
      <c r="BN564">
        <f t="shared" si="727"/>
        <v>1.849341099644719E-2</v>
      </c>
    </row>
    <row r="565" spans="1:66">
      <c r="A565" s="1" t="s">
        <v>873</v>
      </c>
      <c r="B565" t="s">
        <v>136</v>
      </c>
      <c r="C565">
        <v>20190704</v>
      </c>
      <c r="D565" t="s">
        <v>339</v>
      </c>
      <c r="E565" s="1" t="s">
        <v>340</v>
      </c>
      <c r="F565" s="1" t="s">
        <v>401</v>
      </c>
      <c r="G565" s="1">
        <v>1700</v>
      </c>
      <c r="H565">
        <v>100</v>
      </c>
      <c r="K565" s="1">
        <v>5</v>
      </c>
      <c r="L565" s="1" t="s">
        <v>406</v>
      </c>
      <c r="M565" s="1">
        <v>3315</v>
      </c>
      <c r="N565" s="1">
        <v>0</v>
      </c>
      <c r="O565">
        <f t="shared" si="700"/>
        <v>2.4280901900624667</v>
      </c>
      <c r="P565">
        <f t="shared" si="701"/>
        <v>0.12585259702171378</v>
      </c>
      <c r="Q565">
        <f t="shared" si="702"/>
        <v>64.580790057234424</v>
      </c>
      <c r="R565">
        <f t="shared" si="703"/>
        <v>1.2753503836913451</v>
      </c>
      <c r="S565">
        <f t="shared" si="704"/>
        <v>0.9516992608074204</v>
      </c>
      <c r="T565">
        <f t="shared" si="705"/>
        <v>21.153738021850586</v>
      </c>
      <c r="U565" s="1">
        <v>6</v>
      </c>
      <c r="V565">
        <f t="shared" si="706"/>
        <v>1.4200000166893005</v>
      </c>
      <c r="W565" s="1">
        <v>1</v>
      </c>
      <c r="X565">
        <f t="shared" si="707"/>
        <v>2.8400000333786011</v>
      </c>
      <c r="Y565" s="1">
        <v>19.334754943847656</v>
      </c>
      <c r="Z565" s="1">
        <v>21.153738021850586</v>
      </c>
      <c r="AA565" s="1">
        <v>19.017879486083984</v>
      </c>
      <c r="AB565" s="1">
        <v>101.05113983154297</v>
      </c>
      <c r="AC565" s="1">
        <v>97.989044189453125</v>
      </c>
      <c r="AD565" s="1">
        <v>15.543951988220215</v>
      </c>
      <c r="AE565" s="1">
        <v>17.047508239746094</v>
      </c>
      <c r="AF565" s="1">
        <v>63.491752624511719</v>
      </c>
      <c r="AG565" s="1">
        <v>69.633270263671875</v>
      </c>
      <c r="AH565" s="1">
        <v>500.25750732421875</v>
      </c>
      <c r="AI565" s="1">
        <v>1698.69775390625</v>
      </c>
      <c r="AJ565" s="1">
        <v>8.0809202194213867</v>
      </c>
      <c r="AK565" s="1">
        <v>91.973052978515625</v>
      </c>
      <c r="AL565" s="1">
        <v>0.7027665376663208</v>
      </c>
      <c r="AM565" s="1">
        <v>0.43531647324562073</v>
      </c>
      <c r="AN565" s="1">
        <v>1</v>
      </c>
      <c r="AO565" s="1">
        <v>-0.21956524252891541</v>
      </c>
      <c r="AP565" s="1">
        <v>2.737391471862793</v>
      </c>
      <c r="AQ565" s="1">
        <v>1</v>
      </c>
      <c r="AR565" s="1">
        <v>0</v>
      </c>
      <c r="AS565" s="1">
        <v>0.15999999642372131</v>
      </c>
      <c r="AT565" s="1">
        <v>111115</v>
      </c>
      <c r="AU565">
        <f t="shared" si="708"/>
        <v>0.83376251220703113</v>
      </c>
      <c r="AV565">
        <f t="shared" si="709"/>
        <v>1.2753503836913452E-3</v>
      </c>
      <c r="AW565">
        <f t="shared" si="710"/>
        <v>294.30373802185056</v>
      </c>
      <c r="AX565">
        <f t="shared" si="711"/>
        <v>292.48475494384763</v>
      </c>
      <c r="AY565">
        <f t="shared" si="712"/>
        <v>271.79163454998343</v>
      </c>
      <c r="AZ565">
        <f t="shared" si="713"/>
        <v>2.3311459366742291</v>
      </c>
      <c r="BA565">
        <f t="shared" si="714"/>
        <v>2.5196106392932696</v>
      </c>
      <c r="BB565">
        <f t="shared" si="715"/>
        <v>27.39509625587656</v>
      </c>
      <c r="BC565">
        <f t="shared" si="716"/>
        <v>10.347588016130466</v>
      </c>
      <c r="BD565">
        <f t="shared" si="717"/>
        <v>20.244246482849121</v>
      </c>
      <c r="BE565">
        <f t="shared" si="718"/>
        <v>2.3823418962460874</v>
      </c>
      <c r="BF565">
        <f t="shared" si="719"/>
        <v>0.12051218461728085</v>
      </c>
      <c r="BG565">
        <f t="shared" si="720"/>
        <v>1.5679113784858492</v>
      </c>
      <c r="BH565">
        <f t="shared" si="721"/>
        <v>0.81443051776023823</v>
      </c>
      <c r="BI565">
        <f t="shared" si="722"/>
        <v>7.5782377920264668E-2</v>
      </c>
      <c r="BJ565">
        <f t="shared" si="723"/>
        <v>5.9396924253284169</v>
      </c>
      <c r="BK565">
        <f t="shared" si="724"/>
        <v>0.65906133273810896</v>
      </c>
      <c r="BL565">
        <f t="shared" si="725"/>
        <v>63.009133503203564</v>
      </c>
      <c r="BM565">
        <f t="shared" si="726"/>
        <v>96.834846401404249</v>
      </c>
      <c r="BN565">
        <f t="shared" si="727"/>
        <v>1.5799256634257054E-2</v>
      </c>
    </row>
    <row r="566" spans="1:66">
      <c r="A566" s="1" t="s">
        <v>873</v>
      </c>
      <c r="B566" t="s">
        <v>136</v>
      </c>
      <c r="C566">
        <v>20190704</v>
      </c>
      <c r="D566" t="s">
        <v>339</v>
      </c>
      <c r="E566" s="1" t="s">
        <v>340</v>
      </c>
      <c r="F566" s="1" t="s">
        <v>401</v>
      </c>
      <c r="G566" s="1">
        <v>1700</v>
      </c>
      <c r="H566">
        <v>66</v>
      </c>
      <c r="K566" s="1">
        <v>6</v>
      </c>
      <c r="L566" s="1" t="s">
        <v>407</v>
      </c>
      <c r="M566" s="1">
        <v>3403.5</v>
      </c>
      <c r="N566" s="1">
        <v>0</v>
      </c>
      <c r="O566">
        <f t="shared" si="700"/>
        <v>1.1542307431619996</v>
      </c>
      <c r="P566">
        <f t="shared" si="701"/>
        <v>0.12932737863958113</v>
      </c>
      <c r="Q566">
        <f t="shared" si="702"/>
        <v>48.880132064054266</v>
      </c>
      <c r="R566">
        <f t="shared" si="703"/>
        <v>1.3004688705388572</v>
      </c>
      <c r="S566">
        <f t="shared" si="704"/>
        <v>0.94545307542152313</v>
      </c>
      <c r="T566">
        <f t="shared" si="705"/>
        <v>21.142416000366211</v>
      </c>
      <c r="U566" s="1">
        <v>6</v>
      </c>
      <c r="V566">
        <f t="shared" si="706"/>
        <v>1.4200000166893005</v>
      </c>
      <c r="W566" s="1">
        <v>1</v>
      </c>
      <c r="X566">
        <f t="shared" si="707"/>
        <v>2.8400000333786011</v>
      </c>
      <c r="Y566" s="1">
        <v>19.337985992431641</v>
      </c>
      <c r="Z566" s="1">
        <v>21.142416000366211</v>
      </c>
      <c r="AA566" s="1">
        <v>19.016176223754883</v>
      </c>
      <c r="AB566" s="1">
        <v>66.151107788085938</v>
      </c>
      <c r="AC566" s="1">
        <v>64.665763854980469</v>
      </c>
      <c r="AD566" s="1">
        <v>15.563321113586426</v>
      </c>
      <c r="AE566" s="1">
        <v>17.096534729003906</v>
      </c>
      <c r="AF566" s="1">
        <v>63.557544708251953</v>
      </c>
      <c r="AG566" s="1">
        <v>69.818885803222656</v>
      </c>
      <c r="AH566" s="1">
        <v>500.21810913085938</v>
      </c>
      <c r="AI566" s="1">
        <v>1698.5953369140625</v>
      </c>
      <c r="AJ566" s="1">
        <v>10.32427978515625</v>
      </c>
      <c r="AK566" s="1">
        <v>91.972267150878906</v>
      </c>
      <c r="AL566" s="1">
        <v>0.7146836519241333</v>
      </c>
      <c r="AM566" s="1">
        <v>0.42857781052589417</v>
      </c>
      <c r="AN566" s="1">
        <v>1</v>
      </c>
      <c r="AO566" s="1">
        <v>-0.21956524252891541</v>
      </c>
      <c r="AP566" s="1">
        <v>2.737391471862793</v>
      </c>
      <c r="AQ566" s="1">
        <v>1</v>
      </c>
      <c r="AR566" s="1">
        <v>0</v>
      </c>
      <c r="AS566" s="1">
        <v>0.15999999642372131</v>
      </c>
      <c r="AT566" s="1">
        <v>111115</v>
      </c>
      <c r="AU566">
        <f t="shared" si="708"/>
        <v>0.83369684855143222</v>
      </c>
      <c r="AV566">
        <f t="shared" si="709"/>
        <v>1.3004688705388571E-3</v>
      </c>
      <c r="AW566">
        <f t="shared" si="710"/>
        <v>294.29241600036619</v>
      </c>
      <c r="AX566">
        <f t="shared" si="711"/>
        <v>292.48798599243162</v>
      </c>
      <c r="AY566">
        <f t="shared" si="712"/>
        <v>271.7752478315997</v>
      </c>
      <c r="AZ566">
        <f t="shared" si="713"/>
        <v>2.3196901469441666</v>
      </c>
      <c r="BA566">
        <f t="shared" si="714"/>
        <v>2.5178601348717495</v>
      </c>
      <c r="BB566">
        <f t="shared" si="715"/>
        <v>27.376297365174693</v>
      </c>
      <c r="BC566">
        <f t="shared" si="716"/>
        <v>10.279762636170787</v>
      </c>
      <c r="BD566">
        <f t="shared" si="717"/>
        <v>20.240200996398926</v>
      </c>
      <c r="BE566">
        <f t="shared" si="718"/>
        <v>2.3817462557643982</v>
      </c>
      <c r="BF566">
        <f t="shared" si="719"/>
        <v>0.12369459769461368</v>
      </c>
      <c r="BG566">
        <f t="shared" si="720"/>
        <v>1.5724070594502264</v>
      </c>
      <c r="BH566">
        <f t="shared" si="721"/>
        <v>0.80933919631417184</v>
      </c>
      <c r="BI566">
        <f t="shared" si="722"/>
        <v>7.7796201693870859E-2</v>
      </c>
      <c r="BJ566">
        <f t="shared" si="723"/>
        <v>4.4956165645654407</v>
      </c>
      <c r="BK566">
        <f t="shared" si="724"/>
        <v>0.75588888385626929</v>
      </c>
      <c r="BL566">
        <f t="shared" si="725"/>
        <v>63.26882879281812</v>
      </c>
      <c r="BM566">
        <f t="shared" si="726"/>
        <v>64.117097839151242</v>
      </c>
      <c r="BN566">
        <f t="shared" si="727"/>
        <v>1.1389602732756889E-2</v>
      </c>
    </row>
    <row r="567" spans="1:66">
      <c r="A567" s="1" t="s">
        <v>873</v>
      </c>
      <c r="B567" t="s">
        <v>136</v>
      </c>
      <c r="C567">
        <v>20190704</v>
      </c>
      <c r="D567" t="s">
        <v>339</v>
      </c>
      <c r="E567" s="1" t="s">
        <v>340</v>
      </c>
      <c r="F567" s="1" t="s">
        <v>401</v>
      </c>
      <c r="G567" s="1">
        <v>1700</v>
      </c>
      <c r="H567">
        <v>33</v>
      </c>
      <c r="K567" s="1">
        <v>7</v>
      </c>
      <c r="L567" s="1" t="s">
        <v>408</v>
      </c>
      <c r="M567" s="1">
        <v>3492.5</v>
      </c>
      <c r="N567" s="1">
        <v>0</v>
      </c>
      <c r="O567">
        <f t="shared" si="700"/>
        <v>0.48675103391059527</v>
      </c>
      <c r="P567">
        <f t="shared" si="701"/>
        <v>0.13168363380743506</v>
      </c>
      <c r="Q567">
        <f t="shared" si="702"/>
        <v>39.251523000862775</v>
      </c>
      <c r="R567">
        <f t="shared" si="703"/>
        <v>1.3169664914780752</v>
      </c>
      <c r="S567">
        <f t="shared" si="704"/>
        <v>0.94105983417935035</v>
      </c>
      <c r="T567">
        <f t="shared" si="705"/>
        <v>21.138822555541992</v>
      </c>
      <c r="U567" s="1">
        <v>6</v>
      </c>
      <c r="V567">
        <f t="shared" si="706"/>
        <v>1.4200000166893005</v>
      </c>
      <c r="W567" s="1">
        <v>1</v>
      </c>
      <c r="X567">
        <f t="shared" si="707"/>
        <v>2.8400000333786011</v>
      </c>
      <c r="Y567" s="1">
        <v>19.344139099121094</v>
      </c>
      <c r="Z567" s="1">
        <v>21.138822555541992</v>
      </c>
      <c r="AA567" s="1">
        <v>19.016201019287109</v>
      </c>
      <c r="AB567" s="1">
        <v>46.767261505126953</v>
      </c>
      <c r="AC567" s="1">
        <v>46.110595703125</v>
      </c>
      <c r="AD567" s="1">
        <v>15.585433006286621</v>
      </c>
      <c r="AE567" s="1">
        <v>17.137983322143555</v>
      </c>
      <c r="AF567" s="1">
        <v>63.624507904052734</v>
      </c>
      <c r="AG567" s="1">
        <v>69.962493896484375</v>
      </c>
      <c r="AH567" s="1">
        <v>500.23358154296875</v>
      </c>
      <c r="AI567" s="1">
        <v>1700.0875244140625</v>
      </c>
      <c r="AJ567" s="1">
        <v>10.242850303649902</v>
      </c>
      <c r="AK567" s="1">
        <v>91.973770141601563</v>
      </c>
      <c r="AL567" s="1">
        <v>0.71675121784210205</v>
      </c>
      <c r="AM567" s="1">
        <v>0.4208473265171051</v>
      </c>
      <c r="AN567" s="1">
        <v>1</v>
      </c>
      <c r="AO567" s="1">
        <v>-0.21956524252891541</v>
      </c>
      <c r="AP567" s="1">
        <v>2.737391471862793</v>
      </c>
      <c r="AQ567" s="1">
        <v>1</v>
      </c>
      <c r="AR567" s="1">
        <v>0</v>
      </c>
      <c r="AS567" s="1">
        <v>0.15999999642372131</v>
      </c>
      <c r="AT567" s="1">
        <v>111135</v>
      </c>
      <c r="AU567">
        <f t="shared" si="708"/>
        <v>0.83372263590494777</v>
      </c>
      <c r="AV567">
        <f t="shared" si="709"/>
        <v>1.3169664914780752E-3</v>
      </c>
      <c r="AW567">
        <f t="shared" si="710"/>
        <v>294.28882255554197</v>
      </c>
      <c r="AX567">
        <f t="shared" si="711"/>
        <v>292.49413909912107</v>
      </c>
      <c r="AY567">
        <f t="shared" si="712"/>
        <v>272.01399782626322</v>
      </c>
      <c r="AZ567">
        <f t="shared" si="713"/>
        <v>2.315140400722886</v>
      </c>
      <c r="BA567">
        <f t="shared" si="714"/>
        <v>2.5173047729407827</v>
      </c>
      <c r="BB567">
        <f t="shared" si="715"/>
        <v>27.369811730726862</v>
      </c>
      <c r="BC567">
        <f t="shared" si="716"/>
        <v>10.231828408583308</v>
      </c>
      <c r="BD567">
        <f t="shared" si="717"/>
        <v>20.241480827331543</v>
      </c>
      <c r="BE567">
        <f t="shared" si="718"/>
        <v>2.3819346785996633</v>
      </c>
      <c r="BF567">
        <f t="shared" si="719"/>
        <v>0.12584836284498066</v>
      </c>
      <c r="BG567">
        <f t="shared" si="720"/>
        <v>1.5762449387614323</v>
      </c>
      <c r="BH567">
        <f t="shared" si="721"/>
        <v>0.805689739838231</v>
      </c>
      <c r="BI567">
        <f t="shared" si="722"/>
        <v>7.9159469868118143E-2</v>
      </c>
      <c r="BJ567">
        <f t="shared" si="723"/>
        <v>3.6101105541891396</v>
      </c>
      <c r="BK567">
        <f t="shared" si="724"/>
        <v>0.85124736304811233</v>
      </c>
      <c r="BL567">
        <f t="shared" si="725"/>
        <v>63.459783801621192</v>
      </c>
      <c r="BM567">
        <f t="shared" si="726"/>
        <v>45.87921757352774</v>
      </c>
      <c r="BN567">
        <f t="shared" si="727"/>
        <v>6.7327031738668866E-3</v>
      </c>
    </row>
    <row r="568" spans="1:66">
      <c r="A568" s="1" t="s">
        <v>873</v>
      </c>
      <c r="B568" t="s">
        <v>136</v>
      </c>
      <c r="C568">
        <v>20190704</v>
      </c>
      <c r="D568" t="s">
        <v>339</v>
      </c>
      <c r="E568" s="1" t="s">
        <v>340</v>
      </c>
      <c r="F568" s="1" t="s">
        <v>401</v>
      </c>
      <c r="G568" s="1">
        <v>1700</v>
      </c>
      <c r="H568">
        <v>400</v>
      </c>
      <c r="K568" s="1">
        <v>8</v>
      </c>
      <c r="L568" s="1" t="s">
        <v>409</v>
      </c>
      <c r="M568" s="1">
        <v>3593</v>
      </c>
      <c r="N568" s="1">
        <v>0</v>
      </c>
      <c r="O568">
        <f t="shared" si="700"/>
        <v>12.218695396012379</v>
      </c>
      <c r="P568">
        <f t="shared" si="701"/>
        <v>0.13336946816601181</v>
      </c>
      <c r="Q568">
        <f t="shared" si="702"/>
        <v>226.43750566489584</v>
      </c>
      <c r="R568">
        <f t="shared" si="703"/>
        <v>1.3317070193874092</v>
      </c>
      <c r="S568">
        <f t="shared" si="704"/>
        <v>0.94006823497965586</v>
      </c>
      <c r="T568">
        <f t="shared" si="705"/>
        <v>21.157806396484375</v>
      </c>
      <c r="U568" s="1">
        <v>6</v>
      </c>
      <c r="V568">
        <f t="shared" si="706"/>
        <v>1.4200000166893005</v>
      </c>
      <c r="W568" s="1">
        <v>1</v>
      </c>
      <c r="X568">
        <f t="shared" si="707"/>
        <v>2.8400000333786011</v>
      </c>
      <c r="Y568" s="1">
        <v>19.349390029907227</v>
      </c>
      <c r="Z568" s="1">
        <v>21.157806396484375</v>
      </c>
      <c r="AA568" s="1">
        <v>19.015872955322266</v>
      </c>
      <c r="AB568" s="1">
        <v>399.25686645507813</v>
      </c>
      <c r="AC568" s="1">
        <v>383.98855590820313</v>
      </c>
      <c r="AD568" s="1">
        <v>15.610763549804688</v>
      </c>
      <c r="AE568" s="1">
        <v>17.180559158325195</v>
      </c>
      <c r="AF568" s="1">
        <v>63.707534790039063</v>
      </c>
      <c r="AG568" s="1">
        <v>70.113868713378906</v>
      </c>
      <c r="AH568" s="1">
        <v>500.25399780273438</v>
      </c>
      <c r="AI568" s="1">
        <v>1700.0296630859375</v>
      </c>
      <c r="AJ568" s="1">
        <v>11.399226188659668</v>
      </c>
      <c r="AK568" s="1">
        <v>91.974403381347656</v>
      </c>
      <c r="AL568" s="1">
        <v>-0.45503222942352295</v>
      </c>
      <c r="AM568" s="1">
        <v>0.41724243760108948</v>
      </c>
      <c r="AN568" s="1">
        <v>0.66666668653488159</v>
      </c>
      <c r="AO568" s="1">
        <v>-0.21956524252891541</v>
      </c>
      <c r="AP568" s="1">
        <v>2.737391471862793</v>
      </c>
      <c r="AQ568" s="1">
        <v>1</v>
      </c>
      <c r="AR568" s="1">
        <v>0</v>
      </c>
      <c r="AS568" s="1">
        <v>0.15999999642372131</v>
      </c>
      <c r="AT568" s="1">
        <v>111115</v>
      </c>
      <c r="AU568">
        <f t="shared" si="708"/>
        <v>0.83375666300455709</v>
      </c>
      <c r="AV568">
        <f t="shared" si="709"/>
        <v>1.3317070193874091E-3</v>
      </c>
      <c r="AW568">
        <f t="shared" si="710"/>
        <v>294.30780639648435</v>
      </c>
      <c r="AX568">
        <f t="shared" si="711"/>
        <v>292.4993900299072</v>
      </c>
      <c r="AY568">
        <f t="shared" si="712"/>
        <v>272.00474001397015</v>
      </c>
      <c r="AZ568">
        <f t="shared" si="713"/>
        <v>2.3054214381323308</v>
      </c>
      <c r="BA568">
        <f t="shared" si="714"/>
        <v>2.5202399133245641</v>
      </c>
      <c r="BB568">
        <f t="shared" si="715"/>
        <v>27.401535869442419</v>
      </c>
      <c r="BC568">
        <f t="shared" si="716"/>
        <v>10.220976711117224</v>
      </c>
      <c r="BD568">
        <f t="shared" si="717"/>
        <v>20.253598213195801</v>
      </c>
      <c r="BE568">
        <f t="shared" si="718"/>
        <v>2.38371930542628</v>
      </c>
      <c r="BF568">
        <f t="shared" si="719"/>
        <v>0.12738722646021486</v>
      </c>
      <c r="BG568">
        <f t="shared" si="720"/>
        <v>1.5801716783449082</v>
      </c>
      <c r="BH568">
        <f t="shared" si="721"/>
        <v>0.80354762708137173</v>
      </c>
      <c r="BI568">
        <f t="shared" si="722"/>
        <v>8.0133707214405825E-2</v>
      </c>
      <c r="BJ568">
        <f t="shared" si="723"/>
        <v>20.826454486689325</v>
      </c>
      <c r="BK568">
        <f t="shared" si="724"/>
        <v>0.58969857872282094</v>
      </c>
      <c r="BL568">
        <f t="shared" si="725"/>
        <v>63.560084297732985</v>
      </c>
      <c r="BM568">
        <f t="shared" si="726"/>
        <v>378.18037330582717</v>
      </c>
      <c r="BN568">
        <f t="shared" si="727"/>
        <v>2.0535738081543169E-2</v>
      </c>
    </row>
    <row r="569" spans="1:66">
      <c r="A569" s="1" t="s">
        <v>873</v>
      </c>
      <c r="B569" t="s">
        <v>136</v>
      </c>
      <c r="C569">
        <v>20190704</v>
      </c>
      <c r="D569" t="s">
        <v>339</v>
      </c>
      <c r="E569" s="1" t="s">
        <v>340</v>
      </c>
      <c r="F569" s="1" t="s">
        <v>401</v>
      </c>
      <c r="G569" s="1">
        <v>1700</v>
      </c>
      <c r="H569">
        <v>400</v>
      </c>
      <c r="K569" s="1">
        <v>9</v>
      </c>
      <c r="L569" s="1" t="s">
        <v>410</v>
      </c>
      <c r="M569" s="1">
        <v>3681.5</v>
      </c>
      <c r="N569" s="1">
        <v>0</v>
      </c>
      <c r="O569">
        <f t="shared" si="700"/>
        <v>12.667315698779749</v>
      </c>
      <c r="P569">
        <f t="shared" si="701"/>
        <v>0.13704959985605164</v>
      </c>
      <c r="Q569">
        <f t="shared" si="702"/>
        <v>225.35005284082601</v>
      </c>
      <c r="R569">
        <f t="shared" si="703"/>
        <v>1.3595231673484234</v>
      </c>
      <c r="S569">
        <f t="shared" si="704"/>
        <v>0.93503101341722838</v>
      </c>
      <c r="T569">
        <f t="shared" si="705"/>
        <v>21.157907485961914</v>
      </c>
      <c r="U569" s="1">
        <v>6</v>
      </c>
      <c r="V569">
        <f t="shared" si="706"/>
        <v>1.4200000166893005</v>
      </c>
      <c r="W569" s="1">
        <v>1</v>
      </c>
      <c r="X569">
        <f t="shared" si="707"/>
        <v>2.8400000333786011</v>
      </c>
      <c r="Y569" s="1">
        <v>19.351898193359375</v>
      </c>
      <c r="Z569" s="1">
        <v>21.157907485961914</v>
      </c>
      <c r="AA569" s="1">
        <v>19.015415191650391</v>
      </c>
      <c r="AB569" s="1">
        <v>400.20602416992188</v>
      </c>
      <c r="AC569" s="1">
        <v>384.3853759765625</v>
      </c>
      <c r="AD569" s="1">
        <v>15.633498191833496</v>
      </c>
      <c r="AE569" s="1">
        <v>17.236074447631836</v>
      </c>
      <c r="AF569" s="1">
        <v>63.788223266601563</v>
      </c>
      <c r="AG569" s="1">
        <v>70.327095031738281</v>
      </c>
      <c r="AH569" s="1">
        <v>500.22842407226563</v>
      </c>
      <c r="AI569" s="1">
        <v>1700.1651611328125</v>
      </c>
      <c r="AJ569" s="1">
        <v>8.0189485549926758</v>
      </c>
      <c r="AK569" s="1">
        <v>91.971321105957031</v>
      </c>
      <c r="AL569" s="1">
        <v>-0.58589160442352295</v>
      </c>
      <c r="AM569" s="1">
        <v>0.41579475998878479</v>
      </c>
      <c r="AN569" s="1">
        <v>1</v>
      </c>
      <c r="AO569" s="1">
        <v>-0.21956524252891541</v>
      </c>
      <c r="AP569" s="1">
        <v>2.737391471862793</v>
      </c>
      <c r="AQ569" s="1">
        <v>1</v>
      </c>
      <c r="AR569" s="1">
        <v>0</v>
      </c>
      <c r="AS569" s="1">
        <v>0.15999999642372131</v>
      </c>
      <c r="AT569" s="1">
        <v>111115</v>
      </c>
      <c r="AU569">
        <f t="shared" si="708"/>
        <v>0.83371404012044259</v>
      </c>
      <c r="AV569">
        <f t="shared" si="709"/>
        <v>1.3595231673484234E-3</v>
      </c>
      <c r="AW569">
        <f t="shared" si="710"/>
        <v>294.30790748596189</v>
      </c>
      <c r="AX569">
        <f t="shared" si="711"/>
        <v>292.50189819335935</v>
      </c>
      <c r="AY569">
        <f t="shared" si="712"/>
        <v>272.02641970098557</v>
      </c>
      <c r="AZ569">
        <f t="shared" si="713"/>
        <v>2.2913800166526075</v>
      </c>
      <c r="BA569">
        <f t="shared" si="714"/>
        <v>2.520255551046557</v>
      </c>
      <c r="BB569">
        <f t="shared" si="715"/>
        <v>27.402624217423778</v>
      </c>
      <c r="BC569">
        <f t="shared" si="716"/>
        <v>10.166549769791942</v>
      </c>
      <c r="BD569">
        <f t="shared" si="717"/>
        <v>20.254902839660645</v>
      </c>
      <c r="BE569">
        <f t="shared" si="718"/>
        <v>2.3839115183039219</v>
      </c>
      <c r="BF569">
        <f t="shared" si="719"/>
        <v>0.13074046996751296</v>
      </c>
      <c r="BG569">
        <f t="shared" si="720"/>
        <v>1.5852245376293286</v>
      </c>
      <c r="BH569">
        <f t="shared" si="721"/>
        <v>0.79868698067459332</v>
      </c>
      <c r="BI569">
        <f t="shared" si="722"/>
        <v>8.2257137355137344E-2</v>
      </c>
      <c r="BJ569">
        <f t="shared" si="723"/>
        <v>20.725742071067994</v>
      </c>
      <c r="BK569">
        <f t="shared" si="724"/>
        <v>0.58626073447332838</v>
      </c>
      <c r="BL569">
        <f t="shared" si="725"/>
        <v>63.799323562436271</v>
      </c>
      <c r="BM569">
        <f t="shared" si="726"/>
        <v>378.36394076798308</v>
      </c>
      <c r="BN569">
        <f t="shared" si="727"/>
        <v>2.1359492431905765E-2</v>
      </c>
    </row>
    <row r="570" spans="1:66">
      <c r="A570" s="1" t="s">
        <v>873</v>
      </c>
      <c r="B570" t="s">
        <v>136</v>
      </c>
      <c r="C570">
        <v>20190704</v>
      </c>
      <c r="D570" t="s">
        <v>339</v>
      </c>
      <c r="E570" s="1" t="s">
        <v>340</v>
      </c>
      <c r="F570" s="1" t="s">
        <v>401</v>
      </c>
      <c r="G570" s="1">
        <v>1700</v>
      </c>
      <c r="H570">
        <v>400</v>
      </c>
      <c r="K570" s="1">
        <v>10</v>
      </c>
      <c r="L570" s="1" t="s">
        <v>411</v>
      </c>
      <c r="M570" s="1">
        <v>3770.5</v>
      </c>
      <c r="N570" s="1">
        <v>0</v>
      </c>
      <c r="O570">
        <f t="shared" si="700"/>
        <v>12.844485953354837</v>
      </c>
      <c r="P570">
        <f t="shared" si="701"/>
        <v>0.13949688100814719</v>
      </c>
      <c r="Q570">
        <f t="shared" si="702"/>
        <v>225.58106172826146</v>
      </c>
      <c r="R570">
        <f t="shared" si="703"/>
        <v>1.3744711488131724</v>
      </c>
      <c r="S570">
        <f t="shared" si="704"/>
        <v>0.92950402525433673</v>
      </c>
      <c r="T570">
        <f t="shared" si="705"/>
        <v>21.147010803222656</v>
      </c>
      <c r="U570" s="1">
        <v>6</v>
      </c>
      <c r="V570">
        <f t="shared" si="706"/>
        <v>1.4200000166893005</v>
      </c>
      <c r="W570" s="1">
        <v>1</v>
      </c>
      <c r="X570">
        <f t="shared" si="707"/>
        <v>2.8400000333786011</v>
      </c>
      <c r="Y570" s="1">
        <v>19.354812622070313</v>
      </c>
      <c r="Z570" s="1">
        <v>21.147010803222656</v>
      </c>
      <c r="AA570" s="1">
        <v>19.014825820922852</v>
      </c>
      <c r="AB570" s="1">
        <v>400.14620971679688</v>
      </c>
      <c r="AC570" s="1">
        <v>384.10870361328125</v>
      </c>
      <c r="AD570" s="1">
        <v>15.657488822937012</v>
      </c>
      <c r="AE570" s="1">
        <v>17.277406692504883</v>
      </c>
      <c r="AF570" s="1">
        <v>63.876148223876953</v>
      </c>
      <c r="AG570" s="1">
        <v>70.484748840332031</v>
      </c>
      <c r="AH570" s="1">
        <v>500.29345703125</v>
      </c>
      <c r="AI570" s="1">
        <v>1699.8416748046875</v>
      </c>
      <c r="AJ570" s="1">
        <v>17.130289077758789</v>
      </c>
      <c r="AK570" s="1">
        <v>91.973663330078125</v>
      </c>
      <c r="AL570" s="1">
        <v>-0.55570971965789795</v>
      </c>
      <c r="AM570" s="1">
        <v>0.4047493040561676</v>
      </c>
      <c r="AN570" s="1">
        <v>1</v>
      </c>
      <c r="AO570" s="1">
        <v>-0.21956524252891541</v>
      </c>
      <c r="AP570" s="1">
        <v>2.737391471862793</v>
      </c>
      <c r="AQ570" s="1">
        <v>1</v>
      </c>
      <c r="AR570" s="1">
        <v>0</v>
      </c>
      <c r="AS570" s="1">
        <v>0.15999999642372131</v>
      </c>
      <c r="AT570" s="1">
        <v>111115</v>
      </c>
      <c r="AU570">
        <f t="shared" si="708"/>
        <v>0.83382242838541654</v>
      </c>
      <c r="AV570">
        <f t="shared" si="709"/>
        <v>1.3744711488131724E-3</v>
      </c>
      <c r="AW570">
        <f t="shared" si="710"/>
        <v>294.29701080322263</v>
      </c>
      <c r="AX570">
        <f t="shared" si="711"/>
        <v>292.50481262207029</v>
      </c>
      <c r="AY570">
        <f t="shared" si="712"/>
        <v>271.97466188964245</v>
      </c>
      <c r="AZ570">
        <f t="shared" si="713"/>
        <v>2.2847463153810867</v>
      </c>
      <c r="BA570">
        <f t="shared" si="714"/>
        <v>2.5185704116076195</v>
      </c>
      <c r="BB570">
        <f t="shared" si="715"/>
        <v>27.383604397368522</v>
      </c>
      <c r="BC570">
        <f t="shared" si="716"/>
        <v>10.106197704863639</v>
      </c>
      <c r="BD570">
        <f t="shared" si="717"/>
        <v>20.250911712646484</v>
      </c>
      <c r="BE570">
        <f t="shared" si="718"/>
        <v>2.3833235414129601</v>
      </c>
      <c r="BF570">
        <f t="shared" si="719"/>
        <v>0.13296578519897218</v>
      </c>
      <c r="BG570">
        <f t="shared" si="720"/>
        <v>1.5890663863532828</v>
      </c>
      <c r="BH570">
        <f t="shared" si="721"/>
        <v>0.79425715505967731</v>
      </c>
      <c r="BI570">
        <f t="shared" si="722"/>
        <v>8.3666711317570516E-2</v>
      </c>
      <c r="BJ570">
        <f t="shared" si="723"/>
        <v>20.747516625036688</v>
      </c>
      <c r="BK570">
        <f t="shared" si="724"/>
        <v>0.58728443174090472</v>
      </c>
      <c r="BL570">
        <f t="shared" si="725"/>
        <v>64.018396074644187</v>
      </c>
      <c r="BM570">
        <f t="shared" si="726"/>
        <v>378.00305015087599</v>
      </c>
      <c r="BN570">
        <f t="shared" si="727"/>
        <v>2.1753353281378757E-2</v>
      </c>
    </row>
    <row r="571" spans="1:66">
      <c r="A571" s="1" t="s">
        <v>873</v>
      </c>
      <c r="B571" t="s">
        <v>136</v>
      </c>
      <c r="C571">
        <v>20190704</v>
      </c>
      <c r="D571" t="s">
        <v>339</v>
      </c>
      <c r="E571" s="1" t="s">
        <v>340</v>
      </c>
      <c r="F571" s="1" t="s">
        <v>401</v>
      </c>
      <c r="G571" s="1">
        <v>1700</v>
      </c>
      <c r="H571">
        <v>475</v>
      </c>
      <c r="K571" s="1">
        <v>11</v>
      </c>
      <c r="L571" s="1" t="s">
        <v>412</v>
      </c>
      <c r="M571" s="1">
        <v>3879</v>
      </c>
      <c r="N571" s="1">
        <v>0</v>
      </c>
      <c r="O571">
        <f t="shared" si="700"/>
        <v>15.287290808529264</v>
      </c>
      <c r="P571">
        <f t="shared" si="701"/>
        <v>0.14204215803609743</v>
      </c>
      <c r="Q571">
        <f t="shared" si="702"/>
        <v>270.78002070273499</v>
      </c>
      <c r="R571">
        <f t="shared" si="703"/>
        <v>1.3900429786342019</v>
      </c>
      <c r="S571">
        <f t="shared" si="704"/>
        <v>0.9239264561442202</v>
      </c>
      <c r="T571">
        <f t="shared" si="705"/>
        <v>21.145418167114258</v>
      </c>
      <c r="U571" s="1">
        <v>6</v>
      </c>
      <c r="V571">
        <f t="shared" si="706"/>
        <v>1.4200000166893005</v>
      </c>
      <c r="W571" s="1">
        <v>1</v>
      </c>
      <c r="X571">
        <f t="shared" si="707"/>
        <v>2.8400000333786011</v>
      </c>
      <c r="Y571" s="1">
        <v>19.363885879516602</v>
      </c>
      <c r="Z571" s="1">
        <v>21.145418167114258</v>
      </c>
      <c r="AA571" s="1">
        <v>19.016845703125</v>
      </c>
      <c r="AB571" s="1">
        <v>475.38726806640625</v>
      </c>
      <c r="AC571" s="1">
        <v>456.29049682617188</v>
      </c>
      <c r="AD571" s="1">
        <v>15.697497367858887</v>
      </c>
      <c r="AE571" s="1">
        <v>17.335851669311523</v>
      </c>
      <c r="AF571" s="1">
        <v>64.001449584960938</v>
      </c>
      <c r="AG571" s="1">
        <v>70.681304931640625</v>
      </c>
      <c r="AH571" s="1">
        <v>500.23809814453125</v>
      </c>
      <c r="AI571" s="1">
        <v>1699.6927490234375</v>
      </c>
      <c r="AJ571" s="1">
        <v>13.236193656921387</v>
      </c>
      <c r="AK571" s="1">
        <v>91.971122741699219</v>
      </c>
      <c r="AL571" s="1">
        <v>-0.95249927043914795</v>
      </c>
      <c r="AM571" s="1">
        <v>0.40683022141456604</v>
      </c>
      <c r="AN571" s="1">
        <v>1</v>
      </c>
      <c r="AO571" s="1">
        <v>-0.21956524252891541</v>
      </c>
      <c r="AP571" s="1">
        <v>2.737391471862793</v>
      </c>
      <c r="AQ571" s="1">
        <v>1</v>
      </c>
      <c r="AR571" s="1">
        <v>0</v>
      </c>
      <c r="AS571" s="1">
        <v>0.15999999642372131</v>
      </c>
      <c r="AT571" s="1">
        <v>111115</v>
      </c>
      <c r="AU571">
        <f t="shared" si="708"/>
        <v>0.83373016357421859</v>
      </c>
      <c r="AV571">
        <f t="shared" si="709"/>
        <v>1.3900429786342019E-3</v>
      </c>
      <c r="AW571">
        <f t="shared" si="710"/>
        <v>294.29541816711424</v>
      </c>
      <c r="AX571">
        <f t="shared" si="711"/>
        <v>292.51388587951658</v>
      </c>
      <c r="AY571">
        <f t="shared" si="712"/>
        <v>271.95083376517505</v>
      </c>
      <c r="AZ571">
        <f t="shared" si="713"/>
        <v>2.27766307876171</v>
      </c>
      <c r="BA571">
        <f t="shared" si="714"/>
        <v>2.5183241978543616</v>
      </c>
      <c r="BB571">
        <f t="shared" si="715"/>
        <v>27.381683758793201</v>
      </c>
      <c r="BC571">
        <f t="shared" si="716"/>
        <v>10.045832089481678</v>
      </c>
      <c r="BD571">
        <f t="shared" si="717"/>
        <v>20.25465202331543</v>
      </c>
      <c r="BE571">
        <f t="shared" si="718"/>
        <v>2.3838745640428547</v>
      </c>
      <c r="BF571">
        <f t="shared" si="719"/>
        <v>0.1352763333547303</v>
      </c>
      <c r="BG571">
        <f t="shared" si="720"/>
        <v>1.5943977417101414</v>
      </c>
      <c r="BH571">
        <f t="shared" si="721"/>
        <v>0.78947682233271332</v>
      </c>
      <c r="BI571">
        <f t="shared" si="722"/>
        <v>8.5130612418635079E-2</v>
      </c>
      <c r="BJ571">
        <f t="shared" si="723"/>
        <v>24.903942520051096</v>
      </c>
      <c r="BK571">
        <f t="shared" si="724"/>
        <v>0.59343778269809366</v>
      </c>
      <c r="BL571">
        <f t="shared" si="725"/>
        <v>64.260307121101448</v>
      </c>
      <c r="BM571">
        <f t="shared" si="726"/>
        <v>449.0236509286517</v>
      </c>
      <c r="BN571">
        <f t="shared" si="727"/>
        <v>2.1877823147488866E-2</v>
      </c>
    </row>
    <row r="572" spans="1:66">
      <c r="A572" s="1" t="s">
        <v>873</v>
      </c>
      <c r="B572" t="s">
        <v>136</v>
      </c>
      <c r="C572">
        <v>20190704</v>
      </c>
      <c r="D572" t="s">
        <v>339</v>
      </c>
      <c r="E572" s="1" t="s">
        <v>340</v>
      </c>
      <c r="F572" s="1" t="s">
        <v>401</v>
      </c>
      <c r="G572" s="1">
        <v>1700</v>
      </c>
      <c r="H572">
        <v>575</v>
      </c>
      <c r="K572" s="1">
        <v>12</v>
      </c>
      <c r="L572" s="1" t="s">
        <v>413</v>
      </c>
      <c r="M572" s="1">
        <v>3985.5</v>
      </c>
      <c r="N572" s="1">
        <v>0</v>
      </c>
      <c r="O572">
        <f t="shared" si="700"/>
        <v>18.142051213043128</v>
      </c>
      <c r="P572">
        <f t="shared" si="701"/>
        <v>0.14361667950746659</v>
      </c>
      <c r="Q572">
        <f t="shared" si="702"/>
        <v>334.7358401758346</v>
      </c>
      <c r="R572">
        <f t="shared" si="703"/>
        <v>1.4070370002402255</v>
      </c>
      <c r="S572">
        <f t="shared" si="704"/>
        <v>0.92542280722879156</v>
      </c>
      <c r="T572">
        <f t="shared" si="705"/>
        <v>21.188283920288086</v>
      </c>
      <c r="U572" s="1">
        <v>6</v>
      </c>
      <c r="V572">
        <f t="shared" si="706"/>
        <v>1.4200000166893005</v>
      </c>
      <c r="W572" s="1">
        <v>1</v>
      </c>
      <c r="X572">
        <f t="shared" si="707"/>
        <v>2.8400000333786011</v>
      </c>
      <c r="Y572" s="1">
        <v>19.372613906860352</v>
      </c>
      <c r="Z572" s="1">
        <v>21.188283920288086</v>
      </c>
      <c r="AA572" s="1">
        <v>19.0164794921875</v>
      </c>
      <c r="AB572" s="1">
        <v>575.5540771484375</v>
      </c>
      <c r="AC572" s="1">
        <v>552.86181640625</v>
      </c>
      <c r="AD572" s="1">
        <v>15.733006477355957</v>
      </c>
      <c r="AE572" s="1">
        <v>17.391233444213867</v>
      </c>
      <c r="AF572" s="1">
        <v>64.113174438476563</v>
      </c>
      <c r="AG572" s="1">
        <v>70.870567321777344</v>
      </c>
      <c r="AH572" s="1">
        <v>500.25729370117188</v>
      </c>
      <c r="AI572" s="1">
        <v>1699.539306640625</v>
      </c>
      <c r="AJ572" s="1">
        <v>14.704343795776367</v>
      </c>
      <c r="AK572" s="1">
        <v>91.973670959472656</v>
      </c>
      <c r="AL572" s="1">
        <v>-1.6262663602828979</v>
      </c>
      <c r="AM572" s="1">
        <v>0.39626160264015198</v>
      </c>
      <c r="AN572" s="1">
        <v>1</v>
      </c>
      <c r="AO572" s="1">
        <v>-0.21956524252891541</v>
      </c>
      <c r="AP572" s="1">
        <v>2.737391471862793</v>
      </c>
      <c r="AQ572" s="1">
        <v>1</v>
      </c>
      <c r="AR572" s="1">
        <v>0</v>
      </c>
      <c r="AS572" s="1">
        <v>0.15999999642372131</v>
      </c>
      <c r="AT572" s="1">
        <v>111115</v>
      </c>
      <c r="AU572">
        <f t="shared" si="708"/>
        <v>0.83376215616861959</v>
      </c>
      <c r="AV572">
        <f t="shared" si="709"/>
        <v>1.4070370002402255E-3</v>
      </c>
      <c r="AW572">
        <f t="shared" si="710"/>
        <v>294.33828392028806</v>
      </c>
      <c r="AX572">
        <f t="shared" si="711"/>
        <v>292.52261390686033</v>
      </c>
      <c r="AY572">
        <f t="shared" si="712"/>
        <v>271.9262829844738</v>
      </c>
      <c r="AZ572">
        <f t="shared" si="713"/>
        <v>2.2638293606009019</v>
      </c>
      <c r="BA572">
        <f t="shared" si="714"/>
        <v>2.5249583896062942</v>
      </c>
      <c r="BB572">
        <f t="shared" si="715"/>
        <v>27.453056546138008</v>
      </c>
      <c r="BC572">
        <f t="shared" si="716"/>
        <v>10.061823101924141</v>
      </c>
      <c r="BD572">
        <f t="shared" si="717"/>
        <v>20.280448913574219</v>
      </c>
      <c r="BE572">
        <f t="shared" si="718"/>
        <v>2.3876780028526783</v>
      </c>
      <c r="BF572">
        <f t="shared" si="719"/>
        <v>0.13670367672675787</v>
      </c>
      <c r="BG572">
        <f t="shared" si="720"/>
        <v>1.5995355823775026</v>
      </c>
      <c r="BH572">
        <f t="shared" si="721"/>
        <v>0.78814242047517569</v>
      </c>
      <c r="BI572">
        <f t="shared" si="722"/>
        <v>8.6035111037339573E-2</v>
      </c>
      <c r="BJ572">
        <f t="shared" si="723"/>
        <v>30.78688402267484</v>
      </c>
      <c r="BK572">
        <f t="shared" si="724"/>
        <v>0.60546022576076475</v>
      </c>
      <c r="BL572">
        <f t="shared" si="725"/>
        <v>64.313008941996543</v>
      </c>
      <c r="BM572">
        <f t="shared" si="726"/>
        <v>544.23795413520929</v>
      </c>
      <c r="BN572">
        <f t="shared" si="727"/>
        <v>2.1438598558319807E-2</v>
      </c>
    </row>
    <row r="573" spans="1:66">
      <c r="A573" s="1" t="s">
        <v>873</v>
      </c>
      <c r="B573" t="s">
        <v>136</v>
      </c>
      <c r="C573">
        <v>20190704</v>
      </c>
      <c r="D573" t="s">
        <v>339</v>
      </c>
      <c r="E573" s="1" t="s">
        <v>340</v>
      </c>
      <c r="F573" s="1" t="s">
        <v>401</v>
      </c>
      <c r="G573" s="1">
        <v>1700</v>
      </c>
      <c r="H573">
        <v>675</v>
      </c>
      <c r="K573" s="1">
        <v>13</v>
      </c>
      <c r="L573" s="1" t="s">
        <v>414</v>
      </c>
      <c r="M573" s="1">
        <v>4096</v>
      </c>
      <c r="N573" s="1">
        <v>0</v>
      </c>
      <c r="O573">
        <f t="shared" si="700"/>
        <v>20.748281578280785</v>
      </c>
      <c r="P573">
        <f t="shared" si="701"/>
        <v>0.14649304178694555</v>
      </c>
      <c r="Q573">
        <f t="shared" si="702"/>
        <v>404.50645495927216</v>
      </c>
      <c r="R573">
        <f t="shared" si="703"/>
        <v>1.4277779792272909</v>
      </c>
      <c r="S573">
        <f t="shared" si="704"/>
        <v>0.92144654822279537</v>
      </c>
      <c r="T573">
        <f t="shared" si="705"/>
        <v>21.196075439453125</v>
      </c>
      <c r="U573" s="1">
        <v>6</v>
      </c>
      <c r="V573">
        <f t="shared" si="706"/>
        <v>1.4200000166893005</v>
      </c>
      <c r="W573" s="1">
        <v>1</v>
      </c>
      <c r="X573">
        <f t="shared" si="707"/>
        <v>2.8400000333786011</v>
      </c>
      <c r="Y573" s="1">
        <v>19.380380630493164</v>
      </c>
      <c r="Z573" s="1">
        <v>21.196075439453125</v>
      </c>
      <c r="AA573" s="1">
        <v>19.015810012817383</v>
      </c>
      <c r="AB573" s="1">
        <v>675.7093505859375</v>
      </c>
      <c r="AC573" s="1">
        <v>649.71136474609375</v>
      </c>
      <c r="AD573" s="1">
        <v>15.765639305114746</v>
      </c>
      <c r="AE573" s="1">
        <v>17.44822883605957</v>
      </c>
      <c r="AF573" s="1">
        <v>64.212783813476563</v>
      </c>
      <c r="AG573" s="1">
        <v>71.065895080566406</v>
      </c>
      <c r="AH573" s="1">
        <v>500.25241088867188</v>
      </c>
      <c r="AI573" s="1">
        <v>1699.23193359375</v>
      </c>
      <c r="AJ573" s="1">
        <v>17.118021011352539</v>
      </c>
      <c r="AK573" s="1">
        <v>91.970329284667969</v>
      </c>
      <c r="AL573" s="1">
        <v>-2.3977508544921875</v>
      </c>
      <c r="AM573" s="1">
        <v>0.40002289414405823</v>
      </c>
      <c r="AN573" s="1">
        <v>0.66666668653488159</v>
      </c>
      <c r="AO573" s="1">
        <v>-0.21956524252891541</v>
      </c>
      <c r="AP573" s="1">
        <v>2.737391471862793</v>
      </c>
      <c r="AQ573" s="1">
        <v>1</v>
      </c>
      <c r="AR573" s="1">
        <v>0</v>
      </c>
      <c r="AS573" s="1">
        <v>0.15999999642372131</v>
      </c>
      <c r="AT573" s="1">
        <v>111115</v>
      </c>
      <c r="AU573">
        <f t="shared" si="708"/>
        <v>0.83375401814778638</v>
      </c>
      <c r="AV573">
        <f t="shared" si="709"/>
        <v>1.4277779792272909E-3</v>
      </c>
      <c r="AW573">
        <f t="shared" si="710"/>
        <v>294.3460754394531</v>
      </c>
      <c r="AX573">
        <f t="shared" si="711"/>
        <v>292.53038063049314</v>
      </c>
      <c r="AY573">
        <f t="shared" si="712"/>
        <v>271.87710329807305</v>
      </c>
      <c r="AZ573">
        <f t="shared" si="713"/>
        <v>2.2523063158363095</v>
      </c>
      <c r="BA573">
        <f t="shared" si="714"/>
        <v>2.5261658997094329</v>
      </c>
      <c r="BB573">
        <f t="shared" si="715"/>
        <v>27.467183377047672</v>
      </c>
      <c r="BC573">
        <f t="shared" si="716"/>
        <v>10.018954540988101</v>
      </c>
      <c r="BD573">
        <f t="shared" si="717"/>
        <v>20.288228034973145</v>
      </c>
      <c r="BE573">
        <f t="shared" si="718"/>
        <v>2.3888259828590646</v>
      </c>
      <c r="BF573">
        <f t="shared" si="719"/>
        <v>0.13930728553308175</v>
      </c>
      <c r="BG573">
        <f t="shared" si="720"/>
        <v>1.6047193514866376</v>
      </c>
      <c r="BH573">
        <f t="shared" si="721"/>
        <v>0.78410663137242698</v>
      </c>
      <c r="BI573">
        <f t="shared" si="722"/>
        <v>8.76853407670979E-2</v>
      </c>
      <c r="BJ573">
        <f t="shared" si="723"/>
        <v>37.202591860377971</v>
      </c>
      <c r="BK573">
        <f t="shared" si="724"/>
        <v>0.62259408855708209</v>
      </c>
      <c r="BL573">
        <f t="shared" si="725"/>
        <v>64.51624632644301</v>
      </c>
      <c r="BM573">
        <f t="shared" si="726"/>
        <v>639.84862537937738</v>
      </c>
      <c r="BN573">
        <f t="shared" si="727"/>
        <v>2.0920592653630894E-2</v>
      </c>
    </row>
    <row r="574" spans="1:66">
      <c r="A574" s="1" t="s">
        <v>873</v>
      </c>
      <c r="B574" t="s">
        <v>136</v>
      </c>
      <c r="C574">
        <v>20190704</v>
      </c>
      <c r="D574" t="s">
        <v>339</v>
      </c>
      <c r="E574" s="1" t="s">
        <v>340</v>
      </c>
      <c r="F574" s="1" t="s">
        <v>401</v>
      </c>
      <c r="G574" s="1">
        <v>1700</v>
      </c>
      <c r="H574">
        <v>800</v>
      </c>
      <c r="K574" s="1">
        <v>14</v>
      </c>
      <c r="L574" s="1" t="s">
        <v>415</v>
      </c>
      <c r="M574" s="1">
        <v>4186.5</v>
      </c>
      <c r="N574" s="1">
        <v>0</v>
      </c>
      <c r="O574">
        <f t="shared" si="700"/>
        <v>22.804409348971532</v>
      </c>
      <c r="P574">
        <f t="shared" si="701"/>
        <v>0.14622078109207232</v>
      </c>
      <c r="Q574">
        <f t="shared" si="702"/>
        <v>499.27206423610198</v>
      </c>
      <c r="R574">
        <f t="shared" si="703"/>
        <v>1.4238889444318956</v>
      </c>
      <c r="S574">
        <f t="shared" si="704"/>
        <v>0.92053335104907696</v>
      </c>
      <c r="T574">
        <f t="shared" si="705"/>
        <v>21.205514907836914</v>
      </c>
      <c r="U574" s="1">
        <v>6</v>
      </c>
      <c r="V574">
        <f t="shared" si="706"/>
        <v>1.4200000166893005</v>
      </c>
      <c r="W574" s="1">
        <v>1</v>
      </c>
      <c r="X574">
        <f t="shared" si="707"/>
        <v>2.8400000333786011</v>
      </c>
      <c r="Y574" s="1">
        <v>19.388128280639648</v>
      </c>
      <c r="Z574" s="1">
        <v>21.205514907836914</v>
      </c>
      <c r="AA574" s="1">
        <v>19.015069961547852</v>
      </c>
      <c r="AB574" s="1">
        <v>798.7979736328125</v>
      </c>
      <c r="AC574" s="1">
        <v>770.1318359375</v>
      </c>
      <c r="AD574" s="1">
        <v>15.796343803405762</v>
      </c>
      <c r="AE574" s="1">
        <v>17.474271774291992</v>
      </c>
      <c r="AF574" s="1">
        <v>64.306098937988281</v>
      </c>
      <c r="AG574" s="1">
        <v>71.136856079101563</v>
      </c>
      <c r="AH574" s="1">
        <v>500.26254272460938</v>
      </c>
      <c r="AI574" s="1">
        <v>1699.1326904296875</v>
      </c>
      <c r="AJ574" s="1">
        <v>12.504125595092773</v>
      </c>
      <c r="AK574" s="1">
        <v>91.969276428222656</v>
      </c>
      <c r="AL574" s="1">
        <v>-3.1996917724609375</v>
      </c>
      <c r="AM574" s="1">
        <v>0.39044037461280823</v>
      </c>
      <c r="AN574" s="1">
        <v>0.66666668653488159</v>
      </c>
      <c r="AO574" s="1">
        <v>-0.21956524252891541</v>
      </c>
      <c r="AP574" s="1">
        <v>2.737391471862793</v>
      </c>
      <c r="AQ574" s="1">
        <v>1</v>
      </c>
      <c r="AR574" s="1">
        <v>0</v>
      </c>
      <c r="AS574" s="1">
        <v>0.15999999642372131</v>
      </c>
      <c r="AT574" s="1">
        <v>111115</v>
      </c>
      <c r="AU574">
        <f t="shared" si="708"/>
        <v>0.83377090454101543</v>
      </c>
      <c r="AV574">
        <f t="shared" si="709"/>
        <v>1.4238889444318956E-3</v>
      </c>
      <c r="AW574">
        <f t="shared" si="710"/>
        <v>294.35551490783689</v>
      </c>
      <c r="AX574">
        <f t="shared" si="711"/>
        <v>292.53812828063963</v>
      </c>
      <c r="AY574">
        <f t="shared" si="712"/>
        <v>271.86122439217797</v>
      </c>
      <c r="AZ574">
        <f t="shared" si="713"/>
        <v>2.2538910883179919</v>
      </c>
      <c r="BA574">
        <f t="shared" si="714"/>
        <v>2.5276294822408261</v>
      </c>
      <c r="BB574">
        <f t="shared" si="715"/>
        <v>27.483411639250122</v>
      </c>
      <c r="BC574">
        <f t="shared" si="716"/>
        <v>10.009139864958129</v>
      </c>
      <c r="BD574">
        <f t="shared" si="717"/>
        <v>20.296821594238281</v>
      </c>
      <c r="BE574">
        <f t="shared" si="718"/>
        <v>2.3900947131607864</v>
      </c>
      <c r="BF574">
        <f t="shared" si="719"/>
        <v>0.13906105709591982</v>
      </c>
      <c r="BG574">
        <f t="shared" si="720"/>
        <v>1.6070961311917491</v>
      </c>
      <c r="BH574">
        <f t="shared" si="721"/>
        <v>0.78299858196903727</v>
      </c>
      <c r="BI574">
        <f t="shared" si="722"/>
        <v>8.75292565218799E-2</v>
      </c>
      <c r="BJ574">
        <f t="shared" si="723"/>
        <v>45.917690488619407</v>
      </c>
      <c r="BK574">
        <f t="shared" si="724"/>
        <v>0.64829428019726787</v>
      </c>
      <c r="BL574">
        <f t="shared" si="725"/>
        <v>64.567942191163041</v>
      </c>
      <c r="BM574">
        <f t="shared" si="726"/>
        <v>759.29171190254101</v>
      </c>
      <c r="BN574">
        <f t="shared" si="727"/>
        <v>1.9392201461788199E-2</v>
      </c>
    </row>
    <row r="575" spans="1:66">
      <c r="A575" s="1" t="s">
        <v>873</v>
      </c>
      <c r="B575" t="s">
        <v>136</v>
      </c>
      <c r="C575">
        <v>20190704</v>
      </c>
      <c r="D575" t="s">
        <v>339</v>
      </c>
      <c r="E575" s="1" t="s">
        <v>340</v>
      </c>
      <c r="F575" s="1" t="s">
        <v>401</v>
      </c>
      <c r="G575" s="1">
        <v>1700</v>
      </c>
      <c r="H575">
        <v>1000</v>
      </c>
      <c r="K575" s="1">
        <v>15</v>
      </c>
      <c r="L575" s="1" t="s">
        <v>416</v>
      </c>
      <c r="M575" s="1">
        <v>4300.5</v>
      </c>
      <c r="N575" s="1">
        <v>0</v>
      </c>
      <c r="O575">
        <f t="shared" si="700"/>
        <v>25.333640569010491</v>
      </c>
      <c r="P575">
        <f t="shared" si="701"/>
        <v>0.14608184875073887</v>
      </c>
      <c r="Q575">
        <f t="shared" si="702"/>
        <v>664.77838189480667</v>
      </c>
      <c r="R575">
        <f t="shared" si="703"/>
        <v>1.4220157363143409</v>
      </c>
      <c r="S575">
        <f t="shared" si="704"/>
        <v>0.92012657192540703</v>
      </c>
      <c r="T575">
        <f t="shared" si="705"/>
        <v>21.22389030456543</v>
      </c>
      <c r="U575" s="1">
        <v>6</v>
      </c>
      <c r="V575">
        <f t="shared" si="706"/>
        <v>1.4200000166893005</v>
      </c>
      <c r="W575" s="1">
        <v>1</v>
      </c>
      <c r="X575">
        <f t="shared" si="707"/>
        <v>2.8400000333786011</v>
      </c>
      <c r="Y575" s="1">
        <v>19.391193389892578</v>
      </c>
      <c r="Z575" s="1">
        <v>21.22389030456543</v>
      </c>
      <c r="AA575" s="1">
        <v>19.015609741210938</v>
      </c>
      <c r="AB575" s="1">
        <v>999.7822265625</v>
      </c>
      <c r="AC575" s="1">
        <v>967.74578857421875</v>
      </c>
      <c r="AD575" s="1">
        <v>15.833883285522461</v>
      </c>
      <c r="AE575" s="1">
        <v>17.509622573852539</v>
      </c>
      <c r="AF575" s="1">
        <v>64.4468994140625</v>
      </c>
      <c r="AG575" s="1">
        <v>71.267471313476563</v>
      </c>
      <c r="AH575" s="1">
        <v>500.23895263671875</v>
      </c>
      <c r="AI575" s="1">
        <v>1699.087158203125</v>
      </c>
      <c r="AJ575" s="1">
        <v>15.914441108703613</v>
      </c>
      <c r="AK575" s="1">
        <v>91.96966552734375</v>
      </c>
      <c r="AL575" s="1">
        <v>-5.0840301513671875</v>
      </c>
      <c r="AM575" s="1">
        <v>0.39604416489601135</v>
      </c>
      <c r="AN575" s="1">
        <v>0.66666668653488159</v>
      </c>
      <c r="AO575" s="1">
        <v>-0.21956524252891541</v>
      </c>
      <c r="AP575" s="1">
        <v>2.737391471862793</v>
      </c>
      <c r="AQ575" s="1">
        <v>1</v>
      </c>
      <c r="AR575" s="1">
        <v>0</v>
      </c>
      <c r="AS575" s="1">
        <v>0.15999999642372131</v>
      </c>
      <c r="AT575" s="1">
        <v>111115</v>
      </c>
      <c r="AU575">
        <f t="shared" si="708"/>
        <v>0.83373158772786449</v>
      </c>
      <c r="AV575">
        <f t="shared" si="709"/>
        <v>1.4220157363143409E-3</v>
      </c>
      <c r="AW575">
        <f t="shared" si="710"/>
        <v>294.37389030456541</v>
      </c>
      <c r="AX575">
        <f t="shared" si="711"/>
        <v>292.54119338989256</v>
      </c>
      <c r="AY575">
        <f t="shared" si="712"/>
        <v>271.85393923609081</v>
      </c>
      <c r="AZ575">
        <f t="shared" si="713"/>
        <v>2.2527215231039115</v>
      </c>
      <c r="BA575">
        <f t="shared" si="714"/>
        <v>2.5304807035526529</v>
      </c>
      <c r="BB575">
        <f t="shared" si="715"/>
        <v>27.514297122243082</v>
      </c>
      <c r="BC575">
        <f t="shared" si="716"/>
        <v>10.004674548390543</v>
      </c>
      <c r="BD575">
        <f t="shared" si="717"/>
        <v>20.307541847229004</v>
      </c>
      <c r="BE575">
        <f t="shared" si="718"/>
        <v>2.3916782504291088</v>
      </c>
      <c r="BF575">
        <f t="shared" si="719"/>
        <v>0.13893539149444403</v>
      </c>
      <c r="BG575">
        <f t="shared" si="720"/>
        <v>1.6103541316272458</v>
      </c>
      <c r="BH575">
        <f t="shared" si="721"/>
        <v>0.78132411880186292</v>
      </c>
      <c r="BI575">
        <f t="shared" si="722"/>
        <v>8.7449598587368907E-2</v>
      </c>
      <c r="BJ575">
        <f t="shared" si="723"/>
        <v>61.139445432674165</v>
      </c>
      <c r="BK575">
        <f t="shared" si="724"/>
        <v>0.68693492624155528</v>
      </c>
      <c r="BL575">
        <f t="shared" si="725"/>
        <v>64.620660310333605</v>
      </c>
      <c r="BM575">
        <f t="shared" si="726"/>
        <v>955.70338914949843</v>
      </c>
      <c r="BN575">
        <f t="shared" si="727"/>
        <v>1.7129546679655328E-2</v>
      </c>
    </row>
    <row r="576" spans="1:66">
      <c r="A576" s="1" t="s">
        <v>873</v>
      </c>
      <c r="B576" t="s">
        <v>136</v>
      </c>
      <c r="C576">
        <v>20190704</v>
      </c>
      <c r="D576" t="s">
        <v>339</v>
      </c>
      <c r="E576" s="1" t="s">
        <v>340</v>
      </c>
      <c r="F576" s="1" t="s">
        <v>401</v>
      </c>
      <c r="G576" s="1">
        <v>1700</v>
      </c>
      <c r="H576">
        <v>1400</v>
      </c>
      <c r="K576" s="1">
        <v>16</v>
      </c>
      <c r="L576" s="1" t="s">
        <v>417</v>
      </c>
      <c r="M576" s="1">
        <v>4412</v>
      </c>
      <c r="N576" s="1">
        <v>0</v>
      </c>
      <c r="O576">
        <f t="shared" si="700"/>
        <v>27.576732860092019</v>
      </c>
      <c r="P576">
        <f t="shared" si="701"/>
        <v>0.1465077947043579</v>
      </c>
      <c r="Q576">
        <f t="shared" si="702"/>
        <v>1031.0303315559072</v>
      </c>
      <c r="R576">
        <f t="shared" si="703"/>
        <v>1.422323316950558</v>
      </c>
      <c r="S576">
        <f t="shared" si="704"/>
        <v>0.91777966094675634</v>
      </c>
      <c r="T576">
        <f t="shared" si="705"/>
        <v>21.229436874389648</v>
      </c>
      <c r="U576" s="1">
        <v>6</v>
      </c>
      <c r="V576">
        <f t="shared" si="706"/>
        <v>1.4200000166893005</v>
      </c>
      <c r="W576" s="1">
        <v>1</v>
      </c>
      <c r="X576">
        <f t="shared" si="707"/>
        <v>2.8400000333786011</v>
      </c>
      <c r="Y576" s="1">
        <v>19.394193649291992</v>
      </c>
      <c r="Z576" s="1">
        <v>21.229436874389648</v>
      </c>
      <c r="AA576" s="1">
        <v>19.015562057495117</v>
      </c>
      <c r="AB576" s="1">
        <v>1400.330322265625</v>
      </c>
      <c r="AC576" s="1">
        <v>1364.9267578125</v>
      </c>
      <c r="AD576" s="1">
        <v>15.86815357208252</v>
      </c>
      <c r="AE576" s="1">
        <v>17.544137954711914</v>
      </c>
      <c r="AF576" s="1">
        <v>64.57568359375</v>
      </c>
      <c r="AG576" s="1">
        <v>71.396125793457031</v>
      </c>
      <c r="AH576" s="1">
        <v>500.25640869140625</v>
      </c>
      <c r="AI576" s="1">
        <v>1699.027587890625</v>
      </c>
      <c r="AJ576" s="1">
        <v>14.959888458251953</v>
      </c>
      <c r="AK576" s="1">
        <v>91.971588134765625</v>
      </c>
      <c r="AL576" s="1">
        <v>-8.7880096435546875</v>
      </c>
      <c r="AM576" s="1">
        <v>0.40377083420753479</v>
      </c>
      <c r="AN576" s="1">
        <v>1</v>
      </c>
      <c r="AO576" s="1">
        <v>-0.21956524252891541</v>
      </c>
      <c r="AP576" s="1">
        <v>2.737391471862793</v>
      </c>
      <c r="AQ576" s="1">
        <v>1</v>
      </c>
      <c r="AR576" s="1">
        <v>0</v>
      </c>
      <c r="AS576" s="1">
        <v>0.15999999642372131</v>
      </c>
      <c r="AT576" s="1">
        <v>111115</v>
      </c>
      <c r="AU576">
        <f t="shared" si="708"/>
        <v>0.8337606811523437</v>
      </c>
      <c r="AV576">
        <f t="shared" si="709"/>
        <v>1.4223233169505581E-3</v>
      </c>
      <c r="AW576">
        <f t="shared" si="710"/>
        <v>294.37943687438963</v>
      </c>
      <c r="AX576">
        <f t="shared" si="711"/>
        <v>292.54419364929197</v>
      </c>
      <c r="AY576">
        <f t="shared" si="712"/>
        <v>271.84440798630385</v>
      </c>
      <c r="AZ576">
        <f t="shared" si="713"/>
        <v>2.2520892509451937</v>
      </c>
      <c r="BA576">
        <f t="shared" si="714"/>
        <v>2.5313418910970298</v>
      </c>
      <c r="BB576">
        <f t="shared" si="715"/>
        <v>27.523085579297206</v>
      </c>
      <c r="BC576">
        <f t="shared" si="716"/>
        <v>9.9789476245852917</v>
      </c>
      <c r="BD576">
        <f t="shared" si="717"/>
        <v>20.31181526184082</v>
      </c>
      <c r="BE576">
        <f t="shared" si="718"/>
        <v>2.3923097521018923</v>
      </c>
      <c r="BF576">
        <f t="shared" si="719"/>
        <v>0.13932062656527006</v>
      </c>
      <c r="BG576">
        <f t="shared" si="720"/>
        <v>1.6135622301502734</v>
      </c>
      <c r="BH576">
        <f t="shared" si="721"/>
        <v>0.77874752195161889</v>
      </c>
      <c r="BI576">
        <f t="shared" si="722"/>
        <v>8.7693797761408954E-2</v>
      </c>
      <c r="BJ576">
        <f t="shared" si="723"/>
        <v>94.825497008310748</v>
      </c>
      <c r="BK576">
        <f t="shared" si="724"/>
        <v>0.75537410755159351</v>
      </c>
      <c r="BL576">
        <f t="shared" si="725"/>
        <v>64.727155970692849</v>
      </c>
      <c r="BM576">
        <f t="shared" si="726"/>
        <v>1351.8180997408185</v>
      </c>
      <c r="BN576">
        <f t="shared" si="727"/>
        <v>1.3204169180302693E-2</v>
      </c>
    </row>
    <row r="577" spans="1:66">
      <c r="A577" s="1" t="s">
        <v>873</v>
      </c>
      <c r="B577" t="s">
        <v>136</v>
      </c>
      <c r="C577">
        <v>20190704</v>
      </c>
      <c r="D577" t="s">
        <v>339</v>
      </c>
      <c r="E577" s="1" t="s">
        <v>340</v>
      </c>
      <c r="F577" s="1" t="s">
        <v>401</v>
      </c>
      <c r="G577" s="1">
        <v>1700</v>
      </c>
      <c r="H577">
        <v>1800</v>
      </c>
      <c r="K577" s="1">
        <v>17</v>
      </c>
      <c r="L577" s="1" t="s">
        <v>418</v>
      </c>
      <c r="M577" s="1">
        <v>4533.5</v>
      </c>
      <c r="N577" s="1">
        <v>0</v>
      </c>
      <c r="O577">
        <f t="shared" si="700"/>
        <v>28.84132388853094</v>
      </c>
      <c r="P577">
        <f t="shared" si="701"/>
        <v>0.14564287408596238</v>
      </c>
      <c r="Q577">
        <f t="shared" si="702"/>
        <v>1407.1345728159069</v>
      </c>
      <c r="R577">
        <f t="shared" si="703"/>
        <v>1.4121087335053115</v>
      </c>
      <c r="S577">
        <f t="shared" si="704"/>
        <v>0.91629862516661897</v>
      </c>
      <c r="T577">
        <f t="shared" si="705"/>
        <v>21.230442047119141</v>
      </c>
      <c r="U577" s="1">
        <v>6</v>
      </c>
      <c r="V577">
        <f t="shared" si="706"/>
        <v>1.4200000166893005</v>
      </c>
      <c r="W577" s="1">
        <v>1</v>
      </c>
      <c r="X577">
        <f t="shared" si="707"/>
        <v>2.8400000333786011</v>
      </c>
      <c r="Y577" s="1">
        <v>19.394668579101563</v>
      </c>
      <c r="Z577" s="1">
        <v>21.230442047119141</v>
      </c>
      <c r="AA577" s="1">
        <v>19.014253616333008</v>
      </c>
      <c r="AB577" s="1">
        <v>1801.1451416015625</v>
      </c>
      <c r="AC577" s="1">
        <v>1763.5654296875</v>
      </c>
      <c r="AD577" s="1">
        <v>15.89847469329834</v>
      </c>
      <c r="AE577" s="1">
        <v>17.562435150146484</v>
      </c>
      <c r="AF577" s="1">
        <v>64.695327758789063</v>
      </c>
      <c r="AG577" s="1">
        <v>71.466445922851563</v>
      </c>
      <c r="AH577" s="1">
        <v>500.24337768554688</v>
      </c>
      <c r="AI577" s="1">
        <v>1698.9937744140625</v>
      </c>
      <c r="AJ577" s="1">
        <v>15.545092582702637</v>
      </c>
      <c r="AK577" s="1">
        <v>91.968986511230469</v>
      </c>
      <c r="AL577" s="1">
        <v>-13.284713745117188</v>
      </c>
      <c r="AM577" s="1">
        <v>0.4149116575717926</v>
      </c>
      <c r="AN577" s="1">
        <v>1</v>
      </c>
      <c r="AO577" s="1">
        <v>-0.21956524252891541</v>
      </c>
      <c r="AP577" s="1">
        <v>2.737391471862793</v>
      </c>
      <c r="AQ577" s="1">
        <v>1</v>
      </c>
      <c r="AR577" s="1">
        <v>0</v>
      </c>
      <c r="AS577" s="1">
        <v>0.15999999642372131</v>
      </c>
      <c r="AT577" s="1">
        <v>111115</v>
      </c>
      <c r="AU577">
        <f t="shared" si="708"/>
        <v>0.83373896280924464</v>
      </c>
      <c r="AV577">
        <f t="shared" si="709"/>
        <v>1.4121087335053114E-3</v>
      </c>
      <c r="AW577">
        <f t="shared" si="710"/>
        <v>294.38044204711912</v>
      </c>
      <c r="AX577">
        <f t="shared" si="711"/>
        <v>292.54466857910154</v>
      </c>
      <c r="AY577">
        <f t="shared" si="712"/>
        <v>271.83899783017478</v>
      </c>
      <c r="AZ577">
        <f t="shared" si="713"/>
        <v>2.2573151034349723</v>
      </c>
      <c r="BA577">
        <f t="shared" si="714"/>
        <v>2.5314979865948009</v>
      </c>
      <c r="BB577">
        <f t="shared" si="715"/>
        <v>27.525561416137556</v>
      </c>
      <c r="BC577">
        <f t="shared" si="716"/>
        <v>9.9631262659910718</v>
      </c>
      <c r="BD577">
        <f t="shared" si="717"/>
        <v>20.312555313110352</v>
      </c>
      <c r="BE577">
        <f t="shared" si="718"/>
        <v>2.3924191276403453</v>
      </c>
      <c r="BF577">
        <f t="shared" si="719"/>
        <v>0.1385382579515323</v>
      </c>
      <c r="BG577">
        <f t="shared" si="720"/>
        <v>1.6151993614281819</v>
      </c>
      <c r="BH577">
        <f t="shared" si="721"/>
        <v>0.77721976621216338</v>
      </c>
      <c r="BI577">
        <f t="shared" si="722"/>
        <v>8.7197867052677569E-2</v>
      </c>
      <c r="BJ577">
        <f t="shared" si="723"/>
        <v>129.41274054679221</v>
      </c>
      <c r="BK577">
        <f t="shared" si="724"/>
        <v>0.79789190076449168</v>
      </c>
      <c r="BL577">
        <f t="shared" si="725"/>
        <v>64.775672307078793</v>
      </c>
      <c r="BM577">
        <f t="shared" si="726"/>
        <v>1749.8556456058438</v>
      </c>
      <c r="BN577">
        <f t="shared" si="727"/>
        <v>1.0676401506588164E-2</v>
      </c>
    </row>
    <row r="578" spans="1:66">
      <c r="A578" s="1" t="s">
        <v>873</v>
      </c>
      <c r="B578" t="s">
        <v>136</v>
      </c>
      <c r="C578">
        <v>20190704</v>
      </c>
      <c r="D578" t="s">
        <v>339</v>
      </c>
      <c r="E578" s="1" t="s">
        <v>340</v>
      </c>
      <c r="F578" s="1" t="s">
        <v>401</v>
      </c>
      <c r="G578" s="1">
        <v>1700</v>
      </c>
      <c r="H578">
        <v>400</v>
      </c>
      <c r="K578" s="1">
        <v>18</v>
      </c>
      <c r="L578" s="1" t="s">
        <v>419</v>
      </c>
      <c r="M578" s="1">
        <v>4647</v>
      </c>
      <c r="N578" s="1">
        <v>0</v>
      </c>
      <c r="O578">
        <f>(AB578-AC578*(1000-AD578)/(1000-AE578))*AU578</f>
        <v>12.978586149909491</v>
      </c>
      <c r="P578">
        <f>IF(BF578&lt;&gt;0,1/(1/BF578-1/X578),0)</f>
        <v>0.14267143179854475</v>
      </c>
      <c r="Q578">
        <f t="shared" si="702"/>
        <v>226.33712274654852</v>
      </c>
      <c r="R578">
        <f>AV578*1000</f>
        <v>1.4029384985276916</v>
      </c>
      <c r="S578">
        <f>(BA578-BG578)</f>
        <v>0.92829969916669408</v>
      </c>
      <c r="T578">
        <f t="shared" si="705"/>
        <v>21.332454681396484</v>
      </c>
      <c r="U578" s="1">
        <v>6</v>
      </c>
      <c r="V578">
        <f>(U578*AO578+AP578)</f>
        <v>1.4200000166893005</v>
      </c>
      <c r="W578" s="1">
        <v>1</v>
      </c>
      <c r="X578">
        <f>V578*(W578+1)*(W578+1)/(W578*W578+1)</f>
        <v>2.8400000333786011</v>
      </c>
      <c r="Y578" s="1">
        <v>19.405597686767578</v>
      </c>
      <c r="Z578" s="1">
        <v>21.332454681396484</v>
      </c>
      <c r="AA578" s="1">
        <v>19.015260696411133</v>
      </c>
      <c r="AB578" s="1">
        <v>399.35940551757813</v>
      </c>
      <c r="AC578" s="1">
        <v>383.14816284179688</v>
      </c>
      <c r="AD578" s="1">
        <v>15.951267242431641</v>
      </c>
      <c r="AE578" s="1">
        <v>17.604330062866211</v>
      </c>
      <c r="AF578" s="1">
        <v>64.867301940917969</v>
      </c>
      <c r="AG578" s="1">
        <v>71.589645385742188</v>
      </c>
      <c r="AH578" s="1">
        <v>500.24984741210938</v>
      </c>
      <c r="AI578" s="1">
        <v>1698.660400390625</v>
      </c>
      <c r="AJ578" s="1">
        <v>19.990989685058594</v>
      </c>
      <c r="AK578" s="1">
        <v>91.970779418945313</v>
      </c>
      <c r="AL578" s="1">
        <v>-0.4112701416015625</v>
      </c>
      <c r="AM578" s="1">
        <v>0.40232506394386292</v>
      </c>
      <c r="AN578" s="1">
        <v>1</v>
      </c>
      <c r="AO578" s="1">
        <v>-0.21956524252891541</v>
      </c>
      <c r="AP578" s="1">
        <v>2.737391471862793</v>
      </c>
      <c r="AQ578" s="1">
        <v>1</v>
      </c>
      <c r="AR578" s="1">
        <v>0</v>
      </c>
      <c r="AS578" s="1">
        <v>0.15999999642372131</v>
      </c>
      <c r="AT578" s="1">
        <v>111115</v>
      </c>
      <c r="AU578">
        <f>AH578*0.000001/(U578*0.0001)</f>
        <v>0.8337497456868489</v>
      </c>
      <c r="AV578">
        <f>(AE578-AD578)/(1000-AE578)*AU578</f>
        <v>1.4029384985276916E-3</v>
      </c>
      <c r="AW578">
        <f>(Z578+273.15)</f>
        <v>294.48245468139646</v>
      </c>
      <c r="AX578">
        <f>(Y578+273.15)</f>
        <v>292.55559768676756</v>
      </c>
      <c r="AY578">
        <f>(AI578*AQ578+AJ578*AR578)*AS578</f>
        <v>271.78565798761701</v>
      </c>
      <c r="AZ578">
        <f>((AY578+0.00000010773*(AX578^4-AW578^4))-AV578*44100)/(V578*51.4+0.00000043092*AW578^3)</f>
        <v>2.2492328770676226</v>
      </c>
      <c r="BA578">
        <f>0.61365*EXP(17.502*T578/(240.97+T578))</f>
        <v>2.5473836561968701</v>
      </c>
      <c r="BB578">
        <f>BA578*1000/AK578</f>
        <v>27.69775000593425</v>
      </c>
      <c r="BC578">
        <f>(BB578-AE578)</f>
        <v>10.093419943068039</v>
      </c>
      <c r="BD578">
        <f t="shared" si="717"/>
        <v>20.369026184082031</v>
      </c>
      <c r="BE578">
        <f>0.61365*EXP(17.502*BD578/(240.97+BD578))</f>
        <v>2.400778146936466</v>
      </c>
      <c r="BF578">
        <f>IF(BC578&lt;&gt;0,(1000-(BB578+AE578)/2)/BC578*AV578,0)</f>
        <v>0.13584696665409482</v>
      </c>
      <c r="BG578">
        <f>AE578*AK578/1000</f>
        <v>1.619083957030176</v>
      </c>
      <c r="BH578">
        <f>(BE578-BG578)</f>
        <v>0.78169418990628992</v>
      </c>
      <c r="BI578">
        <f t="shared" si="722"/>
        <v>8.5492203402805764E-2</v>
      </c>
      <c r="BJ578">
        <f t="shared" si="723"/>
        <v>20.816401590441565</v>
      </c>
      <c r="BK578">
        <f t="shared" si="724"/>
        <v>0.59073002221337512</v>
      </c>
      <c r="BL578">
        <f t="shared" si="725"/>
        <v>64.497648278769176</v>
      </c>
      <c r="BM578">
        <f t="shared" si="726"/>
        <v>376.97876456839833</v>
      </c>
      <c r="BN578">
        <f t="shared" si="727"/>
        <v>2.220518404029858E-2</v>
      </c>
    </row>
    <row r="579" spans="1:66">
      <c r="C579"/>
    </row>
    <row r="580" spans="1:66">
      <c r="A580" t="s">
        <v>1134</v>
      </c>
      <c r="B580" t="s">
        <v>136</v>
      </c>
      <c r="C580">
        <v>20190704</v>
      </c>
      <c r="D580" t="s">
        <v>339</v>
      </c>
      <c r="E580" s="1" t="s">
        <v>340</v>
      </c>
      <c r="F580" s="1" t="s">
        <v>420</v>
      </c>
      <c r="G580" s="1">
        <v>1700</v>
      </c>
      <c r="H580">
        <v>400</v>
      </c>
      <c r="K580" s="1">
        <v>19</v>
      </c>
      <c r="L580" s="1" t="s">
        <v>421</v>
      </c>
      <c r="M580" s="1">
        <v>7098</v>
      </c>
      <c r="N580" s="1">
        <v>0</v>
      </c>
      <c r="O580">
        <f t="shared" ref="O580:O596" si="728">(AB580-AC580*(1000-AD580)/(1000-AE580))*AU580</f>
        <v>10.652385915869715</v>
      </c>
      <c r="P580">
        <f t="shared" ref="P580:P596" si="729">IF(BF580&lt;&gt;0,1/(1/BF580-1/X580),0)</f>
        <v>9.8991819534515288E-2</v>
      </c>
      <c r="Q580">
        <f t="shared" ref="Q580:Q597" si="730">((BI580-AV580/2)*AC580-O580)/(BI580+AV580/2)</f>
        <v>203.98493206487876</v>
      </c>
      <c r="R580">
        <f t="shared" ref="R580:R596" si="731">AV580*1000</f>
        <v>1.1199511412002654</v>
      </c>
      <c r="S580">
        <f t="shared" ref="S580:S596" si="732">(BA580-BG580)</f>
        <v>1.0514619416262465</v>
      </c>
      <c r="T580">
        <f t="shared" ref="T580:T597" si="733">(Z580+AZ580*N580)</f>
        <v>22.270139694213867</v>
      </c>
      <c r="U580" s="1">
        <v>6</v>
      </c>
      <c r="V580">
        <f t="shared" ref="V580:V596" si="734">(U580*AO580+AP580)</f>
        <v>1.4200000166893005</v>
      </c>
      <c r="W580" s="1">
        <v>1</v>
      </c>
      <c r="X580">
        <f t="shared" ref="X580:X596" si="735">V580*(W580+1)*(W580+1)/(W580*W580+1)</f>
        <v>2.8400000333786011</v>
      </c>
      <c r="Y580" s="1">
        <v>20.288993835449219</v>
      </c>
      <c r="Z580" s="1">
        <v>22.270139694213867</v>
      </c>
      <c r="AA580" s="1">
        <v>19.991077423095703</v>
      </c>
      <c r="AB580" s="1">
        <v>400.0997314453125</v>
      </c>
      <c r="AC580" s="1">
        <v>386.8043212890625</v>
      </c>
      <c r="AD580" s="1">
        <v>16.57696533203125</v>
      </c>
      <c r="AE580" s="1">
        <v>17.89613151550293</v>
      </c>
      <c r="AF580" s="1">
        <v>63.825061798095703</v>
      </c>
      <c r="AG580" s="1">
        <v>68.904151916503906</v>
      </c>
      <c r="AH580" s="1">
        <v>500.27435302734375</v>
      </c>
      <c r="AI580" s="1">
        <v>1698.78271484375</v>
      </c>
      <c r="AJ580" s="1">
        <v>9.6646099090576172</v>
      </c>
      <c r="AK580" s="1">
        <v>91.979545593261719</v>
      </c>
      <c r="AL580" s="1">
        <v>-0.3939666748046875</v>
      </c>
      <c r="AM580" s="1">
        <v>0.37885704636573792</v>
      </c>
      <c r="AN580" s="1">
        <v>1</v>
      </c>
      <c r="AO580" s="1">
        <v>-0.21956524252891541</v>
      </c>
      <c r="AP580" s="1">
        <v>2.737391471862793</v>
      </c>
      <c r="AQ580" s="1">
        <v>1</v>
      </c>
      <c r="AR580" s="1">
        <v>0</v>
      </c>
      <c r="AS580" s="1">
        <v>0.15999999642372131</v>
      </c>
      <c r="AT580" s="1">
        <v>111115</v>
      </c>
      <c r="AU580">
        <f t="shared" ref="AU580:AU596" si="736">AH580*0.000001/(U580*0.0001)</f>
        <v>0.83379058837890607</v>
      </c>
      <c r="AV580">
        <f t="shared" ref="AV580:AV596" si="737">(AE580-AD580)/(1000-AE580)*AU580</f>
        <v>1.1199511412002653E-3</v>
      </c>
      <c r="AW580">
        <f t="shared" ref="AW580:AW596" si="738">(Z580+273.15)</f>
        <v>295.42013969421384</v>
      </c>
      <c r="AX580">
        <f t="shared" ref="AX580:AX596" si="739">(Y580+273.15)</f>
        <v>293.4389938354492</v>
      </c>
      <c r="AY580">
        <f t="shared" ref="AY580:AY596" si="740">(AI580*AQ580+AJ580*AR580)*AS580</f>
        <v>271.80522829967958</v>
      </c>
      <c r="AZ580">
        <f t="shared" ref="AZ580:AZ596" si="741">((AY580+0.00000010773*(AX580^4-AW580^4))-AV580*44100)/(V580*51.4+0.00000043092*AW580^3)</f>
        <v>2.3856090670686765</v>
      </c>
      <c r="BA580">
        <f t="shared" ref="BA580:BA596" si="742">0.61365*EXP(17.502*T580/(240.97+T580))</f>
        <v>2.6975399862994562</v>
      </c>
      <c r="BB580">
        <f t="shared" ref="BB580:BB596" si="743">BA580*1000/AK580</f>
        <v>29.327607229417254</v>
      </c>
      <c r="BC580">
        <f t="shared" ref="BC580:BC596" si="744">(BB580-AE580)</f>
        <v>11.431475713914324</v>
      </c>
      <c r="BD580">
        <f t="shared" ref="BD580:BD597" si="745">IF(N580,Z580,(Y580+Z580)/2)</f>
        <v>21.279566764831543</v>
      </c>
      <c r="BE580">
        <f t="shared" ref="BE580:BE596" si="746">0.61365*EXP(17.502*BD580/(240.97+BD580))</f>
        <v>2.5391369520545868</v>
      </c>
      <c r="BF580">
        <f t="shared" ref="BF580:BF596" si="747">IF(BC580&lt;&gt;0,(1000-(BB580+AE580)/2)/BC580*AV580,0)</f>
        <v>9.5657553627979716E-2</v>
      </c>
      <c r="BG580">
        <f t="shared" ref="BG580:BG596" si="748">AE580*AK580/1000</f>
        <v>1.6460780446732097</v>
      </c>
      <c r="BH580">
        <f t="shared" ref="BH580:BH596" si="749">(BE580-BG580)</f>
        <v>0.89305890738137705</v>
      </c>
      <c r="BI580">
        <f t="shared" ref="BI580:BI597" si="750">1/(1.6/P580+1.37/X580)</f>
        <v>6.0076852415543086E-2</v>
      </c>
      <c r="BJ580">
        <f t="shared" ref="BJ580:BJ597" si="751">Q580*AK580*0.001</f>
        <v>18.762441359199912</v>
      </c>
      <c r="BK580">
        <f t="shared" ref="BK580:BK597" si="752">Q580/AC580</f>
        <v>0.52735949636001844</v>
      </c>
      <c r="BL580">
        <f t="shared" ref="BL580:BL597" si="753">(1-AV580*AK580/BA580/P580)*100</f>
        <v>61.423471908841165</v>
      </c>
      <c r="BM580">
        <f t="shared" ref="BM580:BM597" si="754">(AC580-O580/(X580/1.35))</f>
        <v>381.7406871984262</v>
      </c>
      <c r="BN580">
        <f t="shared" ref="BN580:BN597" si="755">O580*BL580/100/BM580</f>
        <v>1.7140078304659589E-2</v>
      </c>
    </row>
    <row r="581" spans="1:66">
      <c r="A581" t="s">
        <v>1135</v>
      </c>
      <c r="B581" t="s">
        <v>136</v>
      </c>
      <c r="C581">
        <v>20190704</v>
      </c>
      <c r="D581" t="s">
        <v>339</v>
      </c>
      <c r="E581" s="1" t="s">
        <v>340</v>
      </c>
      <c r="F581" s="1" t="s">
        <v>420</v>
      </c>
      <c r="G581" s="1">
        <v>1700</v>
      </c>
      <c r="H581">
        <v>325</v>
      </c>
      <c r="K581" s="1">
        <v>20</v>
      </c>
      <c r="L581" s="1" t="s">
        <v>422</v>
      </c>
      <c r="M581" s="1">
        <v>7186.5</v>
      </c>
      <c r="N581" s="1">
        <v>0</v>
      </c>
      <c r="O581">
        <f t="shared" si="728"/>
        <v>8.3838902777565583</v>
      </c>
      <c r="P581">
        <f t="shared" si="729"/>
        <v>0.10486263029079644</v>
      </c>
      <c r="Q581">
        <f t="shared" si="730"/>
        <v>178.31198965565167</v>
      </c>
      <c r="R581">
        <f t="shared" si="731"/>
        <v>1.1271182218025375</v>
      </c>
      <c r="S581">
        <f t="shared" si="732"/>
        <v>1.0011903516380574</v>
      </c>
      <c r="T581">
        <f t="shared" si="733"/>
        <v>21.977705001831055</v>
      </c>
      <c r="U581" s="1">
        <v>6</v>
      </c>
      <c r="V581">
        <f t="shared" si="734"/>
        <v>1.4200000166893005</v>
      </c>
      <c r="W581" s="1">
        <v>1</v>
      </c>
      <c r="X581">
        <f t="shared" si="735"/>
        <v>2.8400000333786011</v>
      </c>
      <c r="Y581" s="1">
        <v>20.298734664916992</v>
      </c>
      <c r="Z581" s="1">
        <v>21.977705001831055</v>
      </c>
      <c r="AA581" s="1">
        <v>19.9892578125</v>
      </c>
      <c r="AB581" s="1">
        <v>325.13290405273438</v>
      </c>
      <c r="AC581" s="1">
        <v>314.651123046875</v>
      </c>
      <c r="AD581" s="1">
        <v>16.597074508666992</v>
      </c>
      <c r="AE581" s="1">
        <v>17.924806594848633</v>
      </c>
      <c r="AF581" s="1">
        <v>63.863845825195313</v>
      </c>
      <c r="AG581" s="1">
        <v>68.972824096679688</v>
      </c>
      <c r="AH581" s="1">
        <v>500.21304321289063</v>
      </c>
      <c r="AI581" s="1">
        <v>1698.7191162109375</v>
      </c>
      <c r="AJ581" s="1">
        <v>10.444720268249512</v>
      </c>
      <c r="AK581" s="1">
        <v>91.979270935058594</v>
      </c>
      <c r="AL581" s="1">
        <v>9.8114013671875E-3</v>
      </c>
      <c r="AM581" s="1">
        <v>0.38653221726417542</v>
      </c>
      <c r="AN581" s="1">
        <v>1</v>
      </c>
      <c r="AO581" s="1">
        <v>-0.21956524252891541</v>
      </c>
      <c r="AP581" s="1">
        <v>2.737391471862793</v>
      </c>
      <c r="AQ581" s="1">
        <v>1</v>
      </c>
      <c r="AR581" s="1">
        <v>0</v>
      </c>
      <c r="AS581" s="1">
        <v>0.15999999642372131</v>
      </c>
      <c r="AT581" s="1">
        <v>111115</v>
      </c>
      <c r="AU581">
        <f t="shared" si="736"/>
        <v>0.83368840535481759</v>
      </c>
      <c r="AV581">
        <f t="shared" si="737"/>
        <v>1.1271182218025376E-3</v>
      </c>
      <c r="AW581">
        <f t="shared" si="738"/>
        <v>295.12770500183103</v>
      </c>
      <c r="AX581">
        <f t="shared" si="739"/>
        <v>293.44873466491697</v>
      </c>
      <c r="AY581">
        <f t="shared" si="740"/>
        <v>271.79505251865703</v>
      </c>
      <c r="AZ581">
        <f t="shared" si="741"/>
        <v>2.4225161884494733</v>
      </c>
      <c r="BA581">
        <f t="shared" si="742"/>
        <v>2.6499009938841649</v>
      </c>
      <c r="BB581">
        <f t="shared" si="743"/>
        <v>28.809762970997145</v>
      </c>
      <c r="BC581">
        <f t="shared" si="744"/>
        <v>10.884956376148512</v>
      </c>
      <c r="BD581">
        <f t="shared" si="745"/>
        <v>21.138219833374023</v>
      </c>
      <c r="BE581">
        <f t="shared" si="746"/>
        <v>2.5172116335685137</v>
      </c>
      <c r="BF581">
        <f t="shared" si="747"/>
        <v>0.10112861193837432</v>
      </c>
      <c r="BG581">
        <f t="shared" si="748"/>
        <v>1.6487106422461075</v>
      </c>
      <c r="BH581">
        <f t="shared" si="749"/>
        <v>0.86850099132240621</v>
      </c>
      <c r="BI581">
        <f t="shared" si="750"/>
        <v>6.3530579341469565E-2</v>
      </c>
      <c r="BJ581">
        <f t="shared" si="751"/>
        <v>16.401006807506551</v>
      </c>
      <c r="BK581">
        <f t="shared" si="752"/>
        <v>0.56669745186031872</v>
      </c>
      <c r="BL581">
        <f t="shared" si="753"/>
        <v>62.691392590549654</v>
      </c>
      <c r="BM581">
        <f t="shared" si="754"/>
        <v>310.66582313773853</v>
      </c>
      <c r="BN581">
        <f t="shared" si="755"/>
        <v>1.6918428668154361E-2</v>
      </c>
    </row>
    <row r="582" spans="1:66">
      <c r="A582" t="s">
        <v>874</v>
      </c>
      <c r="B582" t="s">
        <v>136</v>
      </c>
      <c r="C582">
        <v>20190704</v>
      </c>
      <c r="D582" t="s">
        <v>339</v>
      </c>
      <c r="E582" s="1" t="s">
        <v>340</v>
      </c>
      <c r="F582" s="1" t="s">
        <v>420</v>
      </c>
      <c r="G582" s="1">
        <v>1700</v>
      </c>
      <c r="H582">
        <v>250</v>
      </c>
      <c r="K582" s="1">
        <v>21</v>
      </c>
      <c r="L582" s="1" t="s">
        <v>423</v>
      </c>
      <c r="M582" s="1">
        <v>7277</v>
      </c>
      <c r="N582" s="1">
        <v>0</v>
      </c>
      <c r="O582">
        <f t="shared" si="728"/>
        <v>6.6914296242176343</v>
      </c>
      <c r="P582">
        <f t="shared" si="729"/>
        <v>0.1073916780793083</v>
      </c>
      <c r="Q582">
        <f t="shared" si="730"/>
        <v>134.78053510194843</v>
      </c>
      <c r="R582">
        <f t="shared" si="731"/>
        <v>1.1448756231527353</v>
      </c>
      <c r="S582">
        <f t="shared" si="732"/>
        <v>0.99390264968466302</v>
      </c>
      <c r="T582">
        <f t="shared" si="733"/>
        <v>21.944408416748047</v>
      </c>
      <c r="U582" s="1">
        <v>6</v>
      </c>
      <c r="V582">
        <f t="shared" si="734"/>
        <v>1.4200000166893005</v>
      </c>
      <c r="W582" s="1">
        <v>1</v>
      </c>
      <c r="X582">
        <f t="shared" si="735"/>
        <v>2.8400000333786011</v>
      </c>
      <c r="Y582" s="1">
        <v>20.288164138793945</v>
      </c>
      <c r="Z582" s="1">
        <v>21.944408416748047</v>
      </c>
      <c r="AA582" s="1">
        <v>19.990493774414063</v>
      </c>
      <c r="AB582" s="1">
        <v>249.36784362792969</v>
      </c>
      <c r="AC582" s="1">
        <v>241.01101684570313</v>
      </c>
      <c r="AD582" s="1">
        <v>16.596742630004883</v>
      </c>
      <c r="AE582" s="1">
        <v>17.945293426513672</v>
      </c>
      <c r="AF582" s="1">
        <v>63.905300140380859</v>
      </c>
      <c r="AG582" s="1">
        <v>69.097854614257813</v>
      </c>
      <c r="AH582" s="1">
        <v>500.23944091796875</v>
      </c>
      <c r="AI582" s="1">
        <v>1698.881591796875</v>
      </c>
      <c r="AJ582" s="1">
        <v>13.152600288391113</v>
      </c>
      <c r="AK582" s="1">
        <v>91.980728149414063</v>
      </c>
      <c r="AL582" s="1">
        <v>0.1503753662109375</v>
      </c>
      <c r="AM582" s="1">
        <v>0.37029114365577698</v>
      </c>
      <c r="AN582" s="1">
        <v>1</v>
      </c>
      <c r="AO582" s="1">
        <v>-0.21956524252891541</v>
      </c>
      <c r="AP582" s="1">
        <v>2.737391471862793</v>
      </c>
      <c r="AQ582" s="1">
        <v>1</v>
      </c>
      <c r="AR582" s="1">
        <v>0</v>
      </c>
      <c r="AS582" s="1">
        <v>0.15999999642372131</v>
      </c>
      <c r="AT582" s="1">
        <v>111115</v>
      </c>
      <c r="AU582">
        <f t="shared" si="736"/>
        <v>0.83373240152994788</v>
      </c>
      <c r="AV582">
        <f t="shared" si="737"/>
        <v>1.1448756231527352E-3</v>
      </c>
      <c r="AW582">
        <f t="shared" si="738"/>
        <v>295.09440841674802</v>
      </c>
      <c r="AX582">
        <f t="shared" si="739"/>
        <v>293.43816413879392</v>
      </c>
      <c r="AY582">
        <f t="shared" si="740"/>
        <v>271.82104861182597</v>
      </c>
      <c r="AZ582">
        <f t="shared" si="741"/>
        <v>2.4166353192779093</v>
      </c>
      <c r="BA582">
        <f t="shared" si="742"/>
        <v>2.6445238059102842</v>
      </c>
      <c r="BB582">
        <f t="shared" si="743"/>
        <v>28.750846607938389</v>
      </c>
      <c r="BC582">
        <f t="shared" si="744"/>
        <v>10.805553181424717</v>
      </c>
      <c r="BD582">
        <f t="shared" si="745"/>
        <v>21.116286277770996</v>
      </c>
      <c r="BE582">
        <f t="shared" si="746"/>
        <v>2.5138242676435563</v>
      </c>
      <c r="BF582">
        <f t="shared" si="747"/>
        <v>0.10347873618025374</v>
      </c>
      <c r="BG582">
        <f t="shared" si="748"/>
        <v>1.6506211562256212</v>
      </c>
      <c r="BH582">
        <f t="shared" si="749"/>
        <v>0.86320311141793504</v>
      </c>
      <c r="BI582">
        <f t="shared" si="750"/>
        <v>6.5014737808336012E-2</v>
      </c>
      <c r="BJ582">
        <f t="shared" si="751"/>
        <v>12.397211759044879</v>
      </c>
      <c r="BK582">
        <f t="shared" si="752"/>
        <v>0.55922976827335591</v>
      </c>
      <c r="BL582">
        <f t="shared" si="753"/>
        <v>62.920229098403091</v>
      </c>
      <c r="BM582">
        <f t="shared" si="754"/>
        <v>237.830231674392</v>
      </c>
      <c r="BN582">
        <f t="shared" si="755"/>
        <v>1.7702807670306287E-2</v>
      </c>
    </row>
    <row r="583" spans="1:66">
      <c r="A583" t="s">
        <v>874</v>
      </c>
      <c r="B583" t="s">
        <v>136</v>
      </c>
      <c r="C583">
        <v>20190704</v>
      </c>
      <c r="D583" t="s">
        <v>339</v>
      </c>
      <c r="E583" s="1" t="s">
        <v>340</v>
      </c>
      <c r="F583" s="1" t="s">
        <v>420</v>
      </c>
      <c r="G583" s="1">
        <v>1700</v>
      </c>
      <c r="H583">
        <v>175</v>
      </c>
      <c r="K583" s="1">
        <v>22</v>
      </c>
      <c r="L583" s="1" t="s">
        <v>424</v>
      </c>
      <c r="M583" s="1">
        <v>7365.5</v>
      </c>
      <c r="N583" s="1">
        <v>0</v>
      </c>
      <c r="O583">
        <f t="shared" si="728"/>
        <v>4.2312914992400215</v>
      </c>
      <c r="P583">
        <f t="shared" si="729"/>
        <v>0.11199905581762938</v>
      </c>
      <c r="Q583">
        <f t="shared" si="730"/>
        <v>104.48236123407048</v>
      </c>
      <c r="R583">
        <f t="shared" si="731"/>
        <v>1.1859440280775664</v>
      </c>
      <c r="S583">
        <f t="shared" si="732"/>
        <v>0.98869151446759695</v>
      </c>
      <c r="T583">
        <f t="shared" si="733"/>
        <v>21.942283630371094</v>
      </c>
      <c r="U583" s="1">
        <v>6</v>
      </c>
      <c r="V583">
        <f t="shared" si="734"/>
        <v>1.4200000166893005</v>
      </c>
      <c r="W583" s="1">
        <v>1</v>
      </c>
      <c r="X583">
        <f t="shared" si="735"/>
        <v>2.8400000333786011</v>
      </c>
      <c r="Y583" s="1">
        <v>20.289079666137695</v>
      </c>
      <c r="Z583" s="1">
        <v>21.942283630371094</v>
      </c>
      <c r="AA583" s="1">
        <v>19.991783142089844</v>
      </c>
      <c r="AB583" s="1">
        <v>174.6845703125</v>
      </c>
      <c r="AC583" s="1">
        <v>169.36920166015625</v>
      </c>
      <c r="AD583" s="1">
        <v>16.602058410644531</v>
      </c>
      <c r="AE583" s="1">
        <v>17.99873161315918</v>
      </c>
      <c r="AF583" s="1">
        <v>63.920337677001953</v>
      </c>
      <c r="AG583" s="1">
        <v>69.297737121582031</v>
      </c>
      <c r="AH583" s="1">
        <v>500.30252075195313</v>
      </c>
      <c r="AI583" s="1">
        <v>1698.7139892578125</v>
      </c>
      <c r="AJ583" s="1">
        <v>14.579889297485352</v>
      </c>
      <c r="AK583" s="1">
        <v>91.978118896484375</v>
      </c>
      <c r="AL583" s="1">
        <v>0.5781707763671875</v>
      </c>
      <c r="AM583" s="1">
        <v>0.38358345627784729</v>
      </c>
      <c r="AN583" s="1">
        <v>1</v>
      </c>
      <c r="AO583" s="1">
        <v>-0.21956524252891541</v>
      </c>
      <c r="AP583" s="1">
        <v>2.737391471862793</v>
      </c>
      <c r="AQ583" s="1">
        <v>1</v>
      </c>
      <c r="AR583" s="1">
        <v>0</v>
      </c>
      <c r="AS583" s="1">
        <v>0.15999999642372131</v>
      </c>
      <c r="AT583" s="1">
        <v>111115</v>
      </c>
      <c r="AU583">
        <f t="shared" si="736"/>
        <v>0.83383753458658838</v>
      </c>
      <c r="AV583">
        <f t="shared" si="737"/>
        <v>1.1859440280775663E-3</v>
      </c>
      <c r="AW583">
        <f t="shared" si="738"/>
        <v>295.09228363037107</v>
      </c>
      <c r="AX583">
        <f t="shared" si="739"/>
        <v>293.43907966613767</v>
      </c>
      <c r="AY583">
        <f t="shared" si="740"/>
        <v>271.79423220617537</v>
      </c>
      <c r="AZ583">
        <f t="shared" si="741"/>
        <v>2.3951764291780413</v>
      </c>
      <c r="BA583">
        <f t="shared" si="742"/>
        <v>2.644180990768664</v>
      </c>
      <c r="BB583">
        <f t="shared" si="743"/>
        <v>28.747935079478243</v>
      </c>
      <c r="BC583">
        <f t="shared" si="744"/>
        <v>10.749203466319063</v>
      </c>
      <c r="BD583">
        <f t="shared" si="745"/>
        <v>21.115681648254395</v>
      </c>
      <c r="BE583">
        <f t="shared" si="746"/>
        <v>2.5137309466695705</v>
      </c>
      <c r="BF583">
        <f t="shared" si="747"/>
        <v>0.10774980365832201</v>
      </c>
      <c r="BG583">
        <f t="shared" si="748"/>
        <v>1.655489476301067</v>
      </c>
      <c r="BH583">
        <f t="shared" si="749"/>
        <v>0.85824147036850351</v>
      </c>
      <c r="BI583">
        <f t="shared" si="750"/>
        <v>6.7712925813393984E-2</v>
      </c>
      <c r="BJ583">
        <f t="shared" si="751"/>
        <v>9.6100910441727656</v>
      </c>
      <c r="BK583">
        <f t="shared" si="752"/>
        <v>0.61689114791789057</v>
      </c>
      <c r="BL583">
        <f t="shared" si="753"/>
        <v>63.166484124731625</v>
      </c>
      <c r="BM583">
        <f t="shared" si="754"/>
        <v>167.35784833028376</v>
      </c>
      <c r="BN583">
        <f t="shared" si="755"/>
        <v>1.597031809266471E-2</v>
      </c>
    </row>
    <row r="584" spans="1:66">
      <c r="A584" t="s">
        <v>874</v>
      </c>
      <c r="B584" t="s">
        <v>136</v>
      </c>
      <c r="C584">
        <v>20190704</v>
      </c>
      <c r="D584" t="s">
        <v>339</v>
      </c>
      <c r="E584" s="1" t="s">
        <v>340</v>
      </c>
      <c r="F584" s="1" t="s">
        <v>420</v>
      </c>
      <c r="G584" s="1">
        <v>1700</v>
      </c>
      <c r="H584">
        <v>100</v>
      </c>
      <c r="K584" s="1">
        <v>23</v>
      </c>
      <c r="L584" s="1" t="s">
        <v>425</v>
      </c>
      <c r="M584" s="1">
        <v>7454.5</v>
      </c>
      <c r="N584" s="1">
        <v>0</v>
      </c>
      <c r="O584">
        <f t="shared" si="728"/>
        <v>1.9353847475324037</v>
      </c>
      <c r="P584">
        <f t="shared" si="729"/>
        <v>0.11290826354245034</v>
      </c>
      <c r="Q584">
        <f t="shared" si="730"/>
        <v>68.462960974052876</v>
      </c>
      <c r="R584">
        <f t="shared" si="731"/>
        <v>1.2016910445118993</v>
      </c>
      <c r="S584">
        <f t="shared" si="732"/>
        <v>0.99399984129506747</v>
      </c>
      <c r="T584">
        <f t="shared" si="733"/>
        <v>21.991548538208008</v>
      </c>
      <c r="U584" s="1">
        <v>6</v>
      </c>
      <c r="V584">
        <f t="shared" si="734"/>
        <v>1.4200000166893005</v>
      </c>
      <c r="W584" s="1">
        <v>1</v>
      </c>
      <c r="X584">
        <f t="shared" si="735"/>
        <v>2.8400000333786011</v>
      </c>
      <c r="Y584" s="1">
        <v>20.296344757080078</v>
      </c>
      <c r="Z584" s="1">
        <v>21.991548538208008</v>
      </c>
      <c r="AA584" s="1">
        <v>19.992084503173828</v>
      </c>
      <c r="AB584" s="1">
        <v>100.75364685058594</v>
      </c>
      <c r="AC584" s="1">
        <v>98.290672302246094</v>
      </c>
      <c r="AD584" s="1">
        <v>16.612209320068359</v>
      </c>
      <c r="AE584" s="1">
        <v>18.027538299560547</v>
      </c>
      <c r="AF584" s="1">
        <v>63.930747985839844</v>
      </c>
      <c r="AG584" s="1">
        <v>69.377525329589844</v>
      </c>
      <c r="AH584" s="1">
        <v>500.24871826171875</v>
      </c>
      <c r="AI584" s="1">
        <v>1700.272705078125</v>
      </c>
      <c r="AJ584" s="1">
        <v>15.794571876525879</v>
      </c>
      <c r="AK584" s="1">
        <v>91.9781494140625</v>
      </c>
      <c r="AL584" s="1">
        <v>0.75664520263671875</v>
      </c>
      <c r="AM584" s="1">
        <v>0.37453499436378479</v>
      </c>
      <c r="AN584" s="1">
        <v>1</v>
      </c>
      <c r="AO584" s="1">
        <v>-0.21956524252891541</v>
      </c>
      <c r="AP584" s="1">
        <v>2.737391471862793</v>
      </c>
      <c r="AQ584" s="1">
        <v>1</v>
      </c>
      <c r="AR584" s="1">
        <v>0</v>
      </c>
      <c r="AS584" s="1">
        <v>0.15999999642372131</v>
      </c>
      <c r="AT584" s="1">
        <v>111115</v>
      </c>
      <c r="AU584">
        <f t="shared" si="736"/>
        <v>0.83374786376953125</v>
      </c>
      <c r="AV584">
        <f t="shared" si="737"/>
        <v>1.2016910445118993E-3</v>
      </c>
      <c r="AW584">
        <f t="shared" si="738"/>
        <v>295.14154853820799</v>
      </c>
      <c r="AX584">
        <f t="shared" si="739"/>
        <v>293.44634475708006</v>
      </c>
      <c r="AY584">
        <f t="shared" si="740"/>
        <v>272.04362673185096</v>
      </c>
      <c r="AZ584">
        <f t="shared" si="741"/>
        <v>2.3841746623136011</v>
      </c>
      <c r="BA584">
        <f t="shared" si="742"/>
        <v>2.6521394525797817</v>
      </c>
      <c r="BB584">
        <f t="shared" si="743"/>
        <v>28.834451111214651</v>
      </c>
      <c r="BC584">
        <f t="shared" si="744"/>
        <v>10.806912811654104</v>
      </c>
      <c r="BD584">
        <f t="shared" si="745"/>
        <v>21.143946647644043</v>
      </c>
      <c r="BE584">
        <f t="shared" si="746"/>
        <v>2.5180967268756724</v>
      </c>
      <c r="BF584">
        <f t="shared" si="747"/>
        <v>0.10859107022172861</v>
      </c>
      <c r="BG584">
        <f t="shared" si="748"/>
        <v>1.6581396112847142</v>
      </c>
      <c r="BH584">
        <f t="shared" si="749"/>
        <v>0.85995711559095822</v>
      </c>
      <c r="BI584">
        <f t="shared" si="750"/>
        <v>6.8244522652408351E-2</v>
      </c>
      <c r="BJ584">
        <f t="shared" si="751"/>
        <v>6.2970964538005658</v>
      </c>
      <c r="BK584">
        <f t="shared" si="752"/>
        <v>0.69653568716599767</v>
      </c>
      <c r="BL584">
        <f t="shared" si="753"/>
        <v>63.089034305100888</v>
      </c>
      <c r="BM584">
        <f t="shared" si="754"/>
        <v>97.370683084478216</v>
      </c>
      <c r="BN584">
        <f t="shared" si="755"/>
        <v>1.2539868352849724E-2</v>
      </c>
    </row>
    <row r="585" spans="1:66">
      <c r="A585" t="s">
        <v>874</v>
      </c>
      <c r="B585" t="s">
        <v>136</v>
      </c>
      <c r="C585">
        <v>20190704</v>
      </c>
      <c r="D585" t="s">
        <v>339</v>
      </c>
      <c r="E585" s="1" t="s">
        <v>340</v>
      </c>
      <c r="F585" s="1" t="s">
        <v>420</v>
      </c>
      <c r="G585" s="1">
        <v>1700</v>
      </c>
      <c r="H585">
        <v>66</v>
      </c>
      <c r="K585" s="1">
        <v>24</v>
      </c>
      <c r="L585" s="1" t="s">
        <v>426</v>
      </c>
      <c r="M585" s="1">
        <v>7545</v>
      </c>
      <c r="N585" s="1">
        <v>0</v>
      </c>
      <c r="O585">
        <f t="shared" si="728"/>
        <v>0.75325762192168078</v>
      </c>
      <c r="P585">
        <f t="shared" si="729"/>
        <v>0.11860457377749083</v>
      </c>
      <c r="Q585">
        <f t="shared" si="730"/>
        <v>53.318611389959379</v>
      </c>
      <c r="R585">
        <f t="shared" si="731"/>
        <v>1.2475734554851234</v>
      </c>
      <c r="S585">
        <f t="shared" si="732"/>
        <v>0.98430643627845593</v>
      </c>
      <c r="T585">
        <f t="shared" si="733"/>
        <v>21.968875885009766</v>
      </c>
      <c r="U585" s="1">
        <v>6</v>
      </c>
      <c r="V585">
        <f t="shared" si="734"/>
        <v>1.4200000166893005</v>
      </c>
      <c r="W585" s="1">
        <v>1</v>
      </c>
      <c r="X585">
        <f t="shared" si="735"/>
        <v>2.8400000333786011</v>
      </c>
      <c r="Y585" s="1">
        <v>20.302501678466797</v>
      </c>
      <c r="Z585" s="1">
        <v>21.968875885009766</v>
      </c>
      <c r="AA585" s="1">
        <v>19.98927116394043</v>
      </c>
      <c r="AB585" s="1">
        <v>65.874267578125</v>
      </c>
      <c r="AC585" s="1">
        <v>64.873733520507813</v>
      </c>
      <c r="AD585" s="1">
        <v>16.623188018798828</v>
      </c>
      <c r="AE585" s="1">
        <v>18.092460632324219</v>
      </c>
      <c r="AF585" s="1">
        <v>63.950847625732422</v>
      </c>
      <c r="AG585" s="1">
        <v>69.603263854980469</v>
      </c>
      <c r="AH585" s="1">
        <v>500.24826049804688</v>
      </c>
      <c r="AI585" s="1">
        <v>1700.098876953125</v>
      </c>
      <c r="AJ585" s="1">
        <v>18.289934158325195</v>
      </c>
      <c r="AK585" s="1">
        <v>91.981285095214844</v>
      </c>
      <c r="AL585" s="1">
        <v>0.7980499267578125</v>
      </c>
      <c r="AM585" s="1">
        <v>0.38440361618995667</v>
      </c>
      <c r="AN585" s="1">
        <v>1</v>
      </c>
      <c r="AO585" s="1">
        <v>-0.21956524252891541</v>
      </c>
      <c r="AP585" s="1">
        <v>2.737391471862793</v>
      </c>
      <c r="AQ585" s="1">
        <v>1</v>
      </c>
      <c r="AR585" s="1">
        <v>0</v>
      </c>
      <c r="AS585" s="1">
        <v>0.15999999642372131</v>
      </c>
      <c r="AT585" s="1">
        <v>111115</v>
      </c>
      <c r="AU585">
        <f t="shared" si="736"/>
        <v>0.83374710083007808</v>
      </c>
      <c r="AV585">
        <f t="shared" si="737"/>
        <v>1.2475734554851234E-3</v>
      </c>
      <c r="AW585">
        <f t="shared" si="738"/>
        <v>295.11887588500974</v>
      </c>
      <c r="AX585">
        <f t="shared" si="739"/>
        <v>293.45250167846677</v>
      </c>
      <c r="AY585">
        <f t="shared" si="740"/>
        <v>272.01581423247262</v>
      </c>
      <c r="AZ585">
        <f t="shared" si="741"/>
        <v>2.363631508983727</v>
      </c>
      <c r="BA585">
        <f t="shared" si="742"/>
        <v>2.6484742157742209</v>
      </c>
      <c r="BB585">
        <f t="shared" si="743"/>
        <v>28.793620496089403</v>
      </c>
      <c r="BC585">
        <f t="shared" si="744"/>
        <v>10.701159863765184</v>
      </c>
      <c r="BD585">
        <f t="shared" si="745"/>
        <v>21.135688781738281</v>
      </c>
      <c r="BE585">
        <f t="shared" si="746"/>
        <v>2.5168205400983337</v>
      </c>
      <c r="BF585">
        <f t="shared" si="747"/>
        <v>0.11384995232962457</v>
      </c>
      <c r="BG585">
        <f t="shared" si="748"/>
        <v>1.664167779495765</v>
      </c>
      <c r="BH585">
        <f t="shared" si="749"/>
        <v>0.85265276060256867</v>
      </c>
      <c r="BI585">
        <f t="shared" si="750"/>
        <v>7.1568645372539305E-2</v>
      </c>
      <c r="BJ585">
        <f t="shared" si="751"/>
        <v>4.9043143951408226</v>
      </c>
      <c r="BK585">
        <f t="shared" si="752"/>
        <v>0.82188288690220612</v>
      </c>
      <c r="BL585">
        <f t="shared" si="753"/>
        <v>63.468423673886498</v>
      </c>
      <c r="BM585">
        <f t="shared" si="754"/>
        <v>64.515670922746324</v>
      </c>
      <c r="BN585">
        <f t="shared" si="755"/>
        <v>7.4103040703020458E-3</v>
      </c>
    </row>
    <row r="586" spans="1:66">
      <c r="A586" t="s">
        <v>874</v>
      </c>
      <c r="B586" t="s">
        <v>136</v>
      </c>
      <c r="C586">
        <v>20190704</v>
      </c>
      <c r="D586" t="s">
        <v>339</v>
      </c>
      <c r="E586" s="1" t="s">
        <v>340</v>
      </c>
      <c r="F586" s="1" t="s">
        <v>420</v>
      </c>
      <c r="G586" s="1">
        <v>1700</v>
      </c>
      <c r="H586">
        <v>33</v>
      </c>
      <c r="K586" s="1">
        <v>25</v>
      </c>
      <c r="L586" s="1" t="s">
        <v>427</v>
      </c>
      <c r="M586" s="1">
        <v>7650.5</v>
      </c>
      <c r="N586" s="1">
        <v>0</v>
      </c>
      <c r="O586">
        <f t="shared" si="728"/>
        <v>0.19291556696435713</v>
      </c>
      <c r="P586">
        <f t="shared" si="729"/>
        <v>0.12076297627954244</v>
      </c>
      <c r="Q586">
        <f t="shared" si="730"/>
        <v>42.812873570927039</v>
      </c>
      <c r="R586">
        <f t="shared" si="731"/>
        <v>1.2685828590102683</v>
      </c>
      <c r="S586">
        <f t="shared" si="732"/>
        <v>0.98366804000751862</v>
      </c>
      <c r="T586">
        <f t="shared" si="733"/>
        <v>21.995983123779297</v>
      </c>
      <c r="U586" s="1">
        <v>6</v>
      </c>
      <c r="V586">
        <f t="shared" si="734"/>
        <v>1.4200000166893005</v>
      </c>
      <c r="W586" s="1">
        <v>1</v>
      </c>
      <c r="X586">
        <f t="shared" si="735"/>
        <v>2.8400000333786011</v>
      </c>
      <c r="Y586" s="1">
        <v>20.309083938598633</v>
      </c>
      <c r="Z586" s="1">
        <v>21.995983123779297</v>
      </c>
      <c r="AA586" s="1">
        <v>19.99156379699707</v>
      </c>
      <c r="AB586" s="1">
        <v>46.539222717285156</v>
      </c>
      <c r="AC586" s="1">
        <v>46.237499237060547</v>
      </c>
      <c r="AD586" s="1">
        <v>16.653018951416016</v>
      </c>
      <c r="AE586" s="1">
        <v>18.146888732910156</v>
      </c>
      <c r="AF586" s="1">
        <v>64.040122985839844</v>
      </c>
      <c r="AG586" s="1">
        <v>69.784881591796875</v>
      </c>
      <c r="AH586" s="1">
        <v>500.26931762695313</v>
      </c>
      <c r="AI586" s="1">
        <v>1700.021484375</v>
      </c>
      <c r="AJ586" s="1">
        <v>13.048789978027344</v>
      </c>
      <c r="AK586" s="1">
        <v>91.982093811035156</v>
      </c>
      <c r="AL586" s="1">
        <v>0.89408493041992188</v>
      </c>
      <c r="AM586" s="1">
        <v>0.37399712204933167</v>
      </c>
      <c r="AN586" s="1">
        <v>1</v>
      </c>
      <c r="AO586" s="1">
        <v>-0.21956524252891541</v>
      </c>
      <c r="AP586" s="1">
        <v>2.737391471862793</v>
      </c>
      <c r="AQ586" s="1">
        <v>1</v>
      </c>
      <c r="AR586" s="1">
        <v>0</v>
      </c>
      <c r="AS586" s="1">
        <v>0.15999999642372131</v>
      </c>
      <c r="AT586" s="1">
        <v>111135</v>
      </c>
      <c r="AU586">
        <f t="shared" si="736"/>
        <v>0.83378219604492176</v>
      </c>
      <c r="AV586">
        <f t="shared" si="737"/>
        <v>1.2685828590102684E-3</v>
      </c>
      <c r="AW586">
        <f t="shared" si="738"/>
        <v>295.14598312377927</v>
      </c>
      <c r="AX586">
        <f t="shared" si="739"/>
        <v>293.45908393859861</v>
      </c>
      <c r="AY586">
        <f t="shared" si="740"/>
        <v>272.0034314202494</v>
      </c>
      <c r="AZ586">
        <f t="shared" si="741"/>
        <v>2.3496579657458327</v>
      </c>
      <c r="BA586">
        <f t="shared" si="742"/>
        <v>2.6528568618164776</v>
      </c>
      <c r="BB586">
        <f t="shared" si="743"/>
        <v>28.841014070264755</v>
      </c>
      <c r="BC586">
        <f t="shared" si="744"/>
        <v>10.694125337354599</v>
      </c>
      <c r="BD586">
        <f t="shared" si="745"/>
        <v>21.152533531188965</v>
      </c>
      <c r="BE586">
        <f t="shared" si="746"/>
        <v>2.5194243616374519</v>
      </c>
      <c r="BF586">
        <f t="shared" si="747"/>
        <v>0.11583732151003856</v>
      </c>
      <c r="BG586">
        <f t="shared" si="748"/>
        <v>1.669188821808959</v>
      </c>
      <c r="BH586">
        <f t="shared" si="749"/>
        <v>0.85023553982849287</v>
      </c>
      <c r="BI586">
        <f t="shared" si="750"/>
        <v>7.2825318602566899E-2</v>
      </c>
      <c r="BJ586">
        <f t="shared" si="751"/>
        <v>3.9380177531209983</v>
      </c>
      <c r="BK586">
        <f t="shared" si="752"/>
        <v>0.92593402059710483</v>
      </c>
      <c r="BL586">
        <f t="shared" si="753"/>
        <v>63.57710141524899</v>
      </c>
      <c r="BM586">
        <f t="shared" si="754"/>
        <v>46.145796415813727</v>
      </c>
      <c r="BN586">
        <f t="shared" si="755"/>
        <v>2.6578829531848946E-3</v>
      </c>
    </row>
    <row r="587" spans="1:66">
      <c r="A587" t="s">
        <v>874</v>
      </c>
      <c r="B587" t="s">
        <v>136</v>
      </c>
      <c r="C587">
        <v>20190704</v>
      </c>
      <c r="D587" t="s">
        <v>339</v>
      </c>
      <c r="E587" s="1" t="s">
        <v>340</v>
      </c>
      <c r="F587" s="1" t="s">
        <v>420</v>
      </c>
      <c r="G587" s="1">
        <v>1700</v>
      </c>
      <c r="H587">
        <v>400</v>
      </c>
      <c r="K587" s="1">
        <v>26</v>
      </c>
      <c r="L587" s="1" t="s">
        <v>428</v>
      </c>
      <c r="M587" s="1">
        <v>7743.5</v>
      </c>
      <c r="N587" s="1">
        <v>0</v>
      </c>
      <c r="O587">
        <f t="shared" si="728"/>
        <v>11.718491569774754</v>
      </c>
      <c r="P587">
        <f t="shared" si="729"/>
        <v>0.12454615032998388</v>
      </c>
      <c r="Q587">
        <f t="shared" si="730"/>
        <v>223.67790448030138</v>
      </c>
      <c r="R587">
        <f t="shared" si="731"/>
        <v>1.2991806839466353</v>
      </c>
      <c r="S587">
        <f t="shared" si="732"/>
        <v>0.97799521486211316</v>
      </c>
      <c r="T587">
        <f t="shared" si="733"/>
        <v>22.006505966186523</v>
      </c>
      <c r="U587" s="1">
        <v>6</v>
      </c>
      <c r="V587">
        <f t="shared" si="734"/>
        <v>1.4200000166893005</v>
      </c>
      <c r="W587" s="1">
        <v>1</v>
      </c>
      <c r="X587">
        <f t="shared" si="735"/>
        <v>2.8400000333786011</v>
      </c>
      <c r="Y587" s="1">
        <v>20.316555023193359</v>
      </c>
      <c r="Z587" s="1">
        <v>22.006505966186523</v>
      </c>
      <c r="AA587" s="1">
        <v>19.992530822753906</v>
      </c>
      <c r="AB587" s="1">
        <v>399.79986572265625</v>
      </c>
      <c r="AC587" s="1">
        <v>385.14556884765625</v>
      </c>
      <c r="AD587" s="1">
        <v>16.697292327880859</v>
      </c>
      <c r="AE587" s="1">
        <v>18.227022171020508</v>
      </c>
      <c r="AF587" s="1">
        <v>64.180938720703125</v>
      </c>
      <c r="AG587" s="1">
        <v>70.060905456542969</v>
      </c>
      <c r="AH587" s="1">
        <v>500.28460693359375</v>
      </c>
      <c r="AI587" s="1">
        <v>1699.826904296875</v>
      </c>
      <c r="AJ587" s="1">
        <v>22.050603866577148</v>
      </c>
      <c r="AK587" s="1">
        <v>91.982368469238281</v>
      </c>
      <c r="AL587" s="1">
        <v>-0.46242141723632813</v>
      </c>
      <c r="AM587" s="1">
        <v>0.3998207151889801</v>
      </c>
      <c r="AN587" s="1">
        <v>1</v>
      </c>
      <c r="AO587" s="1">
        <v>-0.21956524252891541</v>
      </c>
      <c r="AP587" s="1">
        <v>2.737391471862793</v>
      </c>
      <c r="AQ587" s="1">
        <v>1</v>
      </c>
      <c r="AR587" s="1">
        <v>0</v>
      </c>
      <c r="AS587" s="1">
        <v>0.15999999642372131</v>
      </c>
      <c r="AT587" s="1">
        <v>111115</v>
      </c>
      <c r="AU587">
        <f t="shared" si="736"/>
        <v>0.83380767822265611</v>
      </c>
      <c r="AV587">
        <f t="shared" si="737"/>
        <v>1.2991806839466353E-3</v>
      </c>
      <c r="AW587">
        <f t="shared" si="738"/>
        <v>295.1565059661865</v>
      </c>
      <c r="AX587">
        <f t="shared" si="739"/>
        <v>293.46655502319334</v>
      </c>
      <c r="AY587">
        <f t="shared" si="740"/>
        <v>271.97229860844527</v>
      </c>
      <c r="AZ587">
        <f t="shared" si="741"/>
        <v>2.3327847132063941</v>
      </c>
      <c r="BA587">
        <f t="shared" si="742"/>
        <v>2.6545598842938971</v>
      </c>
      <c r="BB587">
        <f t="shared" si="743"/>
        <v>28.859442613522862</v>
      </c>
      <c r="BC587">
        <f t="shared" si="744"/>
        <v>10.632420442502355</v>
      </c>
      <c r="BD587">
        <f t="shared" si="745"/>
        <v>21.161530494689941</v>
      </c>
      <c r="BE587">
        <f t="shared" si="746"/>
        <v>2.5208160571973681</v>
      </c>
      <c r="BF587">
        <f t="shared" si="747"/>
        <v>0.11931373275212243</v>
      </c>
      <c r="BG587">
        <f t="shared" si="748"/>
        <v>1.6765646694317839</v>
      </c>
      <c r="BH587">
        <f t="shared" si="749"/>
        <v>0.84425138776558417</v>
      </c>
      <c r="BI587">
        <f t="shared" si="750"/>
        <v>7.5024169486063497E-2</v>
      </c>
      <c r="BJ587">
        <f t="shared" si="751"/>
        <v>20.574423428334164</v>
      </c>
      <c r="BK587">
        <f t="shared" si="752"/>
        <v>0.58076198344833307</v>
      </c>
      <c r="BL587">
        <f t="shared" si="753"/>
        <v>63.854743771414711</v>
      </c>
      <c r="BM587">
        <f t="shared" si="754"/>
        <v>379.57515918805643</v>
      </c>
      <c r="BN587">
        <f t="shared" si="755"/>
        <v>1.9713652447017019E-2</v>
      </c>
    </row>
    <row r="588" spans="1:66">
      <c r="A588" t="s">
        <v>874</v>
      </c>
      <c r="B588" t="s">
        <v>136</v>
      </c>
      <c r="C588">
        <v>20190704</v>
      </c>
      <c r="D588" t="s">
        <v>339</v>
      </c>
      <c r="E588" s="1" t="s">
        <v>340</v>
      </c>
      <c r="F588" s="1" t="s">
        <v>420</v>
      </c>
      <c r="G588" s="1">
        <v>1700</v>
      </c>
      <c r="H588">
        <v>400</v>
      </c>
      <c r="K588" s="1">
        <v>27</v>
      </c>
      <c r="L588" s="1" t="s">
        <v>429</v>
      </c>
      <c r="M588" s="1">
        <v>7834</v>
      </c>
      <c r="N588" s="1">
        <v>0</v>
      </c>
      <c r="O588">
        <f t="shared" si="728"/>
        <v>11.80297743294123</v>
      </c>
      <c r="P588">
        <f t="shared" si="729"/>
        <v>0.12826189001169172</v>
      </c>
      <c r="Q588">
        <f t="shared" si="730"/>
        <v>226.84046478340434</v>
      </c>
      <c r="R588">
        <f t="shared" si="731"/>
        <v>1.3289453955484714</v>
      </c>
      <c r="S588">
        <f t="shared" si="732"/>
        <v>0.97257905458696947</v>
      </c>
      <c r="T588">
        <f t="shared" si="733"/>
        <v>22.011255264282227</v>
      </c>
      <c r="U588" s="1">
        <v>6</v>
      </c>
      <c r="V588">
        <f t="shared" si="734"/>
        <v>1.4200000166893005</v>
      </c>
      <c r="W588" s="1">
        <v>1</v>
      </c>
      <c r="X588">
        <f t="shared" si="735"/>
        <v>2.8400000333786011</v>
      </c>
      <c r="Y588" s="1">
        <v>20.322851181030273</v>
      </c>
      <c r="Z588" s="1">
        <v>22.011255264282227</v>
      </c>
      <c r="AA588" s="1">
        <v>19.990707397460938</v>
      </c>
      <c r="AB588" s="1">
        <v>399.80926513671875</v>
      </c>
      <c r="AC588" s="1">
        <v>385.0380859375</v>
      </c>
      <c r="AD588" s="1">
        <v>16.729766845703125</v>
      </c>
      <c r="AE588" s="1">
        <v>18.294645309448242</v>
      </c>
      <c r="AF588" s="1">
        <v>64.2794189453125</v>
      </c>
      <c r="AG588" s="1">
        <v>70.292022705078125</v>
      </c>
      <c r="AH588" s="1">
        <v>500.21755981445313</v>
      </c>
      <c r="AI588" s="1">
        <v>1699.701904296875</v>
      </c>
      <c r="AJ588" s="1">
        <v>21.753452301025391</v>
      </c>
      <c r="AK588" s="1">
        <v>91.980453491210938</v>
      </c>
      <c r="AL588" s="1">
        <v>-0.21089553833007813</v>
      </c>
      <c r="AM588" s="1">
        <v>0.40252724289894104</v>
      </c>
      <c r="AN588" s="1">
        <v>1</v>
      </c>
      <c r="AO588" s="1">
        <v>-0.21956524252891541</v>
      </c>
      <c r="AP588" s="1">
        <v>2.737391471862793</v>
      </c>
      <c r="AQ588" s="1">
        <v>1</v>
      </c>
      <c r="AR588" s="1">
        <v>0</v>
      </c>
      <c r="AS588" s="1">
        <v>0.15999999642372131</v>
      </c>
      <c r="AT588" s="1">
        <v>111115</v>
      </c>
      <c r="AU588">
        <f t="shared" si="736"/>
        <v>0.8336959330240884</v>
      </c>
      <c r="AV588">
        <f t="shared" si="737"/>
        <v>1.3289453955484714E-3</v>
      </c>
      <c r="AW588">
        <f t="shared" si="738"/>
        <v>295.1612552642822</v>
      </c>
      <c r="AX588">
        <f t="shared" si="739"/>
        <v>293.47285118103025</v>
      </c>
      <c r="AY588">
        <f t="shared" si="740"/>
        <v>271.95229860889231</v>
      </c>
      <c r="AZ588">
        <f t="shared" si="741"/>
        <v>2.3171080188829913</v>
      </c>
      <c r="BA588">
        <f t="shared" si="742"/>
        <v>2.6553288266108739</v>
      </c>
      <c r="BB588">
        <f t="shared" si="743"/>
        <v>28.868403294669559</v>
      </c>
      <c r="BC588">
        <f t="shared" si="744"/>
        <v>10.573757985221317</v>
      </c>
      <c r="BD588">
        <f t="shared" si="745"/>
        <v>21.16705322265625</v>
      </c>
      <c r="BE588">
        <f t="shared" si="746"/>
        <v>2.5216706739401218</v>
      </c>
      <c r="BF588">
        <f t="shared" si="747"/>
        <v>0.1227195514802655</v>
      </c>
      <c r="BG588">
        <f t="shared" si="748"/>
        <v>1.6827497720239044</v>
      </c>
      <c r="BH588">
        <f t="shared" si="749"/>
        <v>0.83892090191621738</v>
      </c>
      <c r="BI588">
        <f t="shared" si="750"/>
        <v>7.7179125293900419E-2</v>
      </c>
      <c r="BJ588">
        <f t="shared" si="751"/>
        <v>20.864888820934599</v>
      </c>
      <c r="BK588">
        <f t="shared" si="752"/>
        <v>0.5891377322611806</v>
      </c>
      <c r="BL588">
        <f t="shared" si="753"/>
        <v>64.108902574111269</v>
      </c>
      <c r="BM588">
        <f t="shared" si="754"/>
        <v>379.42751574482475</v>
      </c>
      <c r="BN588">
        <f t="shared" si="755"/>
        <v>1.9942568710323801E-2</v>
      </c>
    </row>
    <row r="589" spans="1:66">
      <c r="A589" t="s">
        <v>874</v>
      </c>
      <c r="B589" t="s">
        <v>136</v>
      </c>
      <c r="C589">
        <v>20190704</v>
      </c>
      <c r="D589" t="s">
        <v>339</v>
      </c>
      <c r="E589" s="1" t="s">
        <v>340</v>
      </c>
      <c r="F589" s="1" t="s">
        <v>420</v>
      </c>
      <c r="G589" s="1">
        <v>1700</v>
      </c>
      <c r="H589">
        <v>400</v>
      </c>
      <c r="K589" s="1">
        <v>28</v>
      </c>
      <c r="L589" s="1" t="s">
        <v>430</v>
      </c>
      <c r="M589" s="1">
        <v>7927</v>
      </c>
      <c r="N589" s="1">
        <v>0</v>
      </c>
      <c r="O589">
        <f t="shared" si="728"/>
        <v>12.178336937295368</v>
      </c>
      <c r="P589">
        <f t="shared" si="729"/>
        <v>0.13201437353221629</v>
      </c>
      <c r="Q589">
        <f t="shared" si="730"/>
        <v>225.9071371379587</v>
      </c>
      <c r="R589">
        <f t="shared" si="731"/>
        <v>1.3582217550424203</v>
      </c>
      <c r="S589">
        <f t="shared" si="732"/>
        <v>0.96694796042989162</v>
      </c>
      <c r="T589">
        <f t="shared" si="733"/>
        <v>22.009536743164063</v>
      </c>
      <c r="U589" s="1">
        <v>6</v>
      </c>
      <c r="V589">
        <f t="shared" si="734"/>
        <v>1.4200000166893005</v>
      </c>
      <c r="W589" s="1">
        <v>1</v>
      </c>
      <c r="X589">
        <f t="shared" si="735"/>
        <v>2.8400000333786011</v>
      </c>
      <c r="Y589" s="1">
        <v>20.325057983398438</v>
      </c>
      <c r="Z589" s="1">
        <v>22.009536743164063</v>
      </c>
      <c r="AA589" s="1">
        <v>19.990402221679688</v>
      </c>
      <c r="AB589" s="1">
        <v>399.84124755859375</v>
      </c>
      <c r="AC589" s="1">
        <v>384.60702514648438</v>
      </c>
      <c r="AD589" s="1">
        <v>16.753509521484375</v>
      </c>
      <c r="AE589" s="1">
        <v>18.352766036987305</v>
      </c>
      <c r="AF589" s="1">
        <v>64.362136840820313</v>
      </c>
      <c r="AG589" s="1">
        <v>70.506011962890625</v>
      </c>
      <c r="AH589" s="1">
        <v>500.21792602539063</v>
      </c>
      <c r="AI589" s="1">
        <v>1699.7166748046875</v>
      </c>
      <c r="AJ589" s="1">
        <v>15.913208961486816</v>
      </c>
      <c r="AK589" s="1">
        <v>91.980827331542969</v>
      </c>
      <c r="AL589" s="1">
        <v>-0.31361770629882813</v>
      </c>
      <c r="AM589" s="1">
        <v>0.39694634079933167</v>
      </c>
      <c r="AN589" s="1">
        <v>1</v>
      </c>
      <c r="AO589" s="1">
        <v>-0.21956524252891541</v>
      </c>
      <c r="AP589" s="1">
        <v>2.737391471862793</v>
      </c>
      <c r="AQ589" s="1">
        <v>1</v>
      </c>
      <c r="AR589" s="1">
        <v>0</v>
      </c>
      <c r="AS589" s="1">
        <v>0.15999999642372131</v>
      </c>
      <c r="AT589" s="1">
        <v>111115</v>
      </c>
      <c r="AU589">
        <f t="shared" si="736"/>
        <v>0.8336965433756508</v>
      </c>
      <c r="AV589">
        <f t="shared" si="737"/>
        <v>1.3582217550424202E-3</v>
      </c>
      <c r="AW589">
        <f t="shared" si="738"/>
        <v>295.15953674316404</v>
      </c>
      <c r="AX589">
        <f t="shared" si="739"/>
        <v>293.47505798339841</v>
      </c>
      <c r="AY589">
        <f t="shared" si="740"/>
        <v>271.95466189008948</v>
      </c>
      <c r="AZ589">
        <f t="shared" si="741"/>
        <v>2.3022963615597631</v>
      </c>
      <c r="BA589">
        <f t="shared" si="742"/>
        <v>2.655050564334227</v>
      </c>
      <c r="BB589">
        <f t="shared" si="743"/>
        <v>28.865260743569451</v>
      </c>
      <c r="BC589">
        <f t="shared" si="744"/>
        <v>10.512494706582146</v>
      </c>
      <c r="BD589">
        <f t="shared" si="745"/>
        <v>21.16729736328125</v>
      </c>
      <c r="BE589">
        <f t="shared" si="746"/>
        <v>2.5217084594337469</v>
      </c>
      <c r="BF589">
        <f t="shared" si="747"/>
        <v>0.12615040639310057</v>
      </c>
      <c r="BG589">
        <f t="shared" si="748"/>
        <v>1.6881026039043354</v>
      </c>
      <c r="BH589">
        <f t="shared" si="749"/>
        <v>0.83360585552941147</v>
      </c>
      <c r="BI589">
        <f t="shared" si="750"/>
        <v>7.9350678212872866E-2</v>
      </c>
      <c r="BJ589">
        <f t="shared" si="751"/>
        <v>20.779125374049777</v>
      </c>
      <c r="BK589">
        <f t="shared" si="752"/>
        <v>0.58737132285068894</v>
      </c>
      <c r="BL589">
        <f t="shared" si="753"/>
        <v>64.357022340489365</v>
      </c>
      <c r="BM589">
        <f t="shared" si="754"/>
        <v>378.81802702249843</v>
      </c>
      <c r="BN589">
        <f t="shared" si="755"/>
        <v>2.0689656944361215E-2</v>
      </c>
    </row>
    <row r="590" spans="1:66">
      <c r="A590" t="s">
        <v>874</v>
      </c>
      <c r="B590" t="s">
        <v>136</v>
      </c>
      <c r="C590">
        <v>20190704</v>
      </c>
      <c r="D590" t="s">
        <v>339</v>
      </c>
      <c r="E590" s="1" t="s">
        <v>340</v>
      </c>
      <c r="F590" s="1" t="s">
        <v>420</v>
      </c>
      <c r="G590" s="1">
        <v>1700</v>
      </c>
      <c r="H590">
        <v>475</v>
      </c>
      <c r="K590" s="1">
        <v>29</v>
      </c>
      <c r="L590" s="1" t="s">
        <v>431</v>
      </c>
      <c r="M590" s="1">
        <v>8033.5</v>
      </c>
      <c r="N590" s="1">
        <v>0</v>
      </c>
      <c r="O590">
        <f t="shared" si="728"/>
        <v>14.859464671239266</v>
      </c>
      <c r="P590">
        <f t="shared" si="729"/>
        <v>0.13640511768840263</v>
      </c>
      <c r="Q590">
        <f t="shared" si="730"/>
        <v>268.62874555521199</v>
      </c>
      <c r="R590">
        <f t="shared" si="731"/>
        <v>1.3923323150122662</v>
      </c>
      <c r="S590">
        <f t="shared" si="732"/>
        <v>0.96071783104524977</v>
      </c>
      <c r="T590">
        <f t="shared" si="733"/>
        <v>22.017745971679688</v>
      </c>
      <c r="U590" s="1">
        <v>6</v>
      </c>
      <c r="V590">
        <f t="shared" si="734"/>
        <v>1.4200000166893005</v>
      </c>
      <c r="W590" s="1">
        <v>1</v>
      </c>
      <c r="X590">
        <f t="shared" si="735"/>
        <v>2.8400000333786011</v>
      </c>
      <c r="Y590" s="1">
        <v>20.331031799316406</v>
      </c>
      <c r="Z590" s="1">
        <v>22.017745971679688</v>
      </c>
      <c r="AA590" s="1">
        <v>19.990688323974609</v>
      </c>
      <c r="AB590" s="1">
        <v>474.84197998046875</v>
      </c>
      <c r="AC590" s="1">
        <v>456.25765991210938</v>
      </c>
      <c r="AD590" s="1">
        <v>16.795351028442383</v>
      </c>
      <c r="AE590" s="1">
        <v>18.434524536132813</v>
      </c>
      <c r="AF590" s="1">
        <v>64.500564575195313</v>
      </c>
      <c r="AG590" s="1">
        <v>70.795616149902344</v>
      </c>
      <c r="AH590" s="1">
        <v>500.25161743164063</v>
      </c>
      <c r="AI590" s="1">
        <v>1699.638427734375</v>
      </c>
      <c r="AJ590" s="1">
        <v>25.590145111083984</v>
      </c>
      <c r="AK590" s="1">
        <v>91.982963562011719</v>
      </c>
      <c r="AL590" s="1">
        <v>-0.78731155395507813</v>
      </c>
      <c r="AM590" s="1">
        <v>0.41263046860694885</v>
      </c>
      <c r="AN590" s="1">
        <v>0.66666668653488159</v>
      </c>
      <c r="AO590" s="1">
        <v>-0.21956524252891541</v>
      </c>
      <c r="AP590" s="1">
        <v>2.737391471862793</v>
      </c>
      <c r="AQ590" s="1">
        <v>1</v>
      </c>
      <c r="AR590" s="1">
        <v>0</v>
      </c>
      <c r="AS590" s="1">
        <v>0.15999999642372131</v>
      </c>
      <c r="AT590" s="1">
        <v>111115</v>
      </c>
      <c r="AU590">
        <f t="shared" si="736"/>
        <v>0.83375269571940092</v>
      </c>
      <c r="AV590">
        <f t="shared" si="737"/>
        <v>1.3923323150122661E-3</v>
      </c>
      <c r="AW590">
        <f t="shared" si="738"/>
        <v>295.16774597167966</v>
      </c>
      <c r="AX590">
        <f t="shared" si="739"/>
        <v>293.48103179931638</v>
      </c>
      <c r="AY590">
        <f t="shared" si="740"/>
        <v>271.94214235911932</v>
      </c>
      <c r="AZ590">
        <f t="shared" si="741"/>
        <v>2.2839208482057232</v>
      </c>
      <c r="BA590">
        <f t="shared" si="742"/>
        <v>2.6563800297353652</v>
      </c>
      <c r="BB590">
        <f t="shared" si="743"/>
        <v>28.879043758407782</v>
      </c>
      <c r="BC590">
        <f t="shared" si="744"/>
        <v>10.44451922227497</v>
      </c>
      <c r="BD590">
        <f t="shared" si="745"/>
        <v>21.174388885498047</v>
      </c>
      <c r="BE590">
        <f t="shared" si="746"/>
        <v>2.5228062263278495</v>
      </c>
      <c r="BF590">
        <f t="shared" si="747"/>
        <v>0.13015383293810012</v>
      </c>
      <c r="BG590">
        <f t="shared" si="748"/>
        <v>1.6956621986901155</v>
      </c>
      <c r="BH590">
        <f t="shared" si="749"/>
        <v>0.82714402763773398</v>
      </c>
      <c r="BI590">
        <f t="shared" si="750"/>
        <v>8.1885599068900056E-2</v>
      </c>
      <c r="BJ590">
        <f t="shared" si="751"/>
        <v>24.709268114113986</v>
      </c>
      <c r="BK590">
        <f t="shared" si="752"/>
        <v>0.58876544802986752</v>
      </c>
      <c r="BL590">
        <f t="shared" si="753"/>
        <v>64.654882520679948</v>
      </c>
      <c r="BM590">
        <f t="shared" si="754"/>
        <v>449.19418207041781</v>
      </c>
      <c r="BN590">
        <f t="shared" si="755"/>
        <v>2.1388009484249269E-2</v>
      </c>
    </row>
    <row r="591" spans="1:66">
      <c r="A591" t="s">
        <v>874</v>
      </c>
      <c r="B591" t="s">
        <v>136</v>
      </c>
      <c r="C591">
        <v>20190704</v>
      </c>
      <c r="D591" t="s">
        <v>339</v>
      </c>
      <c r="E591" s="1" t="s">
        <v>340</v>
      </c>
      <c r="F591" s="1" t="s">
        <v>420</v>
      </c>
      <c r="G591" s="1">
        <v>1700</v>
      </c>
      <c r="H591">
        <v>575</v>
      </c>
      <c r="K591" s="1">
        <v>30</v>
      </c>
      <c r="L591" s="1" t="s">
        <v>432</v>
      </c>
      <c r="M591" s="1">
        <v>8142</v>
      </c>
      <c r="N591" s="1">
        <v>0</v>
      </c>
      <c r="O591">
        <f t="shared" si="728"/>
        <v>17.441719965352014</v>
      </c>
      <c r="P591">
        <f t="shared" si="729"/>
        <v>0.13898507647101038</v>
      </c>
      <c r="Q591">
        <f t="shared" si="730"/>
        <v>336.43713784710656</v>
      </c>
      <c r="R591">
        <f t="shared" si="731"/>
        <v>1.4034249552229081</v>
      </c>
      <c r="S591">
        <f t="shared" si="732"/>
        <v>0.95122014960779522</v>
      </c>
      <c r="T591">
        <f t="shared" si="733"/>
        <v>21.980279922485352</v>
      </c>
      <c r="U591" s="1">
        <v>6</v>
      </c>
      <c r="V591">
        <f t="shared" si="734"/>
        <v>1.4200000166893005</v>
      </c>
      <c r="W591" s="1">
        <v>1</v>
      </c>
      <c r="X591">
        <f t="shared" si="735"/>
        <v>2.8400000333786011</v>
      </c>
      <c r="Y591" s="1">
        <v>20.328388214111328</v>
      </c>
      <c r="Z591" s="1">
        <v>21.980279922485352</v>
      </c>
      <c r="AA591" s="1">
        <v>19.9886474609375</v>
      </c>
      <c r="AB591" s="1">
        <v>574.98065185546875</v>
      </c>
      <c r="AC591" s="1">
        <v>553.12762451171875</v>
      </c>
      <c r="AD591" s="1">
        <v>16.819772720336914</v>
      </c>
      <c r="AE591" s="1">
        <v>18.472126007080078</v>
      </c>
      <c r="AF591" s="1">
        <v>64.603996276855469</v>
      </c>
      <c r="AG591" s="1">
        <v>70.950614929199219</v>
      </c>
      <c r="AH591" s="1">
        <v>500.19595336914063</v>
      </c>
      <c r="AI591" s="1">
        <v>1699.762451171875</v>
      </c>
      <c r="AJ591" s="1">
        <v>26.761739730834961</v>
      </c>
      <c r="AK591" s="1">
        <v>91.981674194335938</v>
      </c>
      <c r="AL591" s="1">
        <v>-1.2597846984863281</v>
      </c>
      <c r="AM591" s="1">
        <v>0.4054206907749176</v>
      </c>
      <c r="AN591" s="1">
        <v>1</v>
      </c>
      <c r="AO591" s="1">
        <v>-0.21956524252891541</v>
      </c>
      <c r="AP591" s="1">
        <v>2.737391471862793</v>
      </c>
      <c r="AQ591" s="1">
        <v>1</v>
      </c>
      <c r="AR591" s="1">
        <v>0</v>
      </c>
      <c r="AS591" s="1">
        <v>0.15999999642372131</v>
      </c>
      <c r="AT591" s="1">
        <v>111115</v>
      </c>
      <c r="AU591">
        <f t="shared" si="736"/>
        <v>0.833659922281901</v>
      </c>
      <c r="AV591">
        <f t="shared" si="737"/>
        <v>1.4034249552229081E-3</v>
      </c>
      <c r="AW591">
        <f t="shared" si="738"/>
        <v>295.13027992248533</v>
      </c>
      <c r="AX591">
        <f t="shared" si="739"/>
        <v>293.47838821411131</v>
      </c>
      <c r="AY591">
        <f t="shared" si="740"/>
        <v>271.96198610867577</v>
      </c>
      <c r="AZ591">
        <f t="shared" si="741"/>
        <v>2.283047776983421</v>
      </c>
      <c r="BA591">
        <f t="shared" si="742"/>
        <v>2.6503172256677545</v>
      </c>
      <c r="BB591">
        <f t="shared" si="743"/>
        <v>28.813535401282749</v>
      </c>
      <c r="BC591">
        <f t="shared" si="744"/>
        <v>10.341409394202671</v>
      </c>
      <c r="BD591">
        <f t="shared" si="745"/>
        <v>21.15433406829834</v>
      </c>
      <c r="BE591">
        <f t="shared" si="746"/>
        <v>2.5197028239083541</v>
      </c>
      <c r="BF591">
        <f t="shared" si="747"/>
        <v>0.13250070317965554</v>
      </c>
      <c r="BG591">
        <f t="shared" si="748"/>
        <v>1.6990970760599593</v>
      </c>
      <c r="BH591">
        <f t="shared" si="749"/>
        <v>0.8206057478483948</v>
      </c>
      <c r="BI591">
        <f t="shared" si="750"/>
        <v>8.3372089549573328E-2</v>
      </c>
      <c r="BJ591">
        <f t="shared" si="751"/>
        <v>30.946051200327446</v>
      </c>
      <c r="BK591">
        <f t="shared" si="752"/>
        <v>0.60824504678120395</v>
      </c>
      <c r="BL591">
        <f t="shared" si="753"/>
        <v>64.955128233837982</v>
      </c>
      <c r="BM591">
        <f t="shared" si="754"/>
        <v>544.83666617492838</v>
      </c>
      <c r="BN591">
        <f t="shared" si="755"/>
        <v>2.0793922790144734E-2</v>
      </c>
    </row>
    <row r="592" spans="1:66">
      <c r="A592" t="s">
        <v>874</v>
      </c>
      <c r="B592" t="s">
        <v>136</v>
      </c>
      <c r="C592">
        <v>20190704</v>
      </c>
      <c r="D592" t="s">
        <v>339</v>
      </c>
      <c r="E592" s="1" t="s">
        <v>340</v>
      </c>
      <c r="F592" s="1" t="s">
        <v>420</v>
      </c>
      <c r="G592" s="1">
        <v>1700</v>
      </c>
      <c r="H592">
        <v>675</v>
      </c>
      <c r="K592" s="1">
        <v>31</v>
      </c>
      <c r="L592" s="1" t="s">
        <v>433</v>
      </c>
      <c r="M592" s="1">
        <v>8245.5</v>
      </c>
      <c r="N592" s="1">
        <v>0</v>
      </c>
      <c r="O592">
        <f t="shared" si="728"/>
        <v>20.146929843516553</v>
      </c>
      <c r="P592">
        <f t="shared" si="729"/>
        <v>0.14191737323262826</v>
      </c>
      <c r="Q592">
        <f t="shared" si="730"/>
        <v>404.15220705788505</v>
      </c>
      <c r="R592">
        <f t="shared" si="731"/>
        <v>1.4238057872471599</v>
      </c>
      <c r="S592">
        <f t="shared" si="732"/>
        <v>0.94599601620133944</v>
      </c>
      <c r="T592">
        <f t="shared" si="733"/>
        <v>21.975879669189453</v>
      </c>
      <c r="U592" s="1">
        <v>6</v>
      </c>
      <c r="V592">
        <f t="shared" si="734"/>
        <v>1.4200000166893005</v>
      </c>
      <c r="W592" s="1">
        <v>1</v>
      </c>
      <c r="X592">
        <f t="shared" si="735"/>
        <v>2.8400000333786011</v>
      </c>
      <c r="Y592" s="1">
        <v>20.331140518188477</v>
      </c>
      <c r="Z592" s="1">
        <v>21.975879669189453</v>
      </c>
      <c r="AA592" s="1">
        <v>19.991222381591797</v>
      </c>
      <c r="AB592" s="1">
        <v>675.10833740234375</v>
      </c>
      <c r="AC592" s="1">
        <v>649.8321533203125</v>
      </c>
      <c r="AD592" s="1">
        <v>16.845123291015625</v>
      </c>
      <c r="AE592" s="1">
        <v>18.521354675292969</v>
      </c>
      <c r="AF592" s="1">
        <v>64.689796447753906</v>
      </c>
      <c r="AG592" s="1">
        <v>71.126968383789063</v>
      </c>
      <c r="AH592" s="1">
        <v>500.20599365234375</v>
      </c>
      <c r="AI592" s="1">
        <v>1699.67236328125</v>
      </c>
      <c r="AJ592" s="1">
        <v>26.843513488769531</v>
      </c>
      <c r="AK592" s="1">
        <v>91.980850219726563</v>
      </c>
      <c r="AL592" s="1">
        <v>-2.0120429992675781</v>
      </c>
      <c r="AM592" s="1">
        <v>0.41067925095558167</v>
      </c>
      <c r="AN592" s="1">
        <v>1</v>
      </c>
      <c r="AO592" s="1">
        <v>-0.21956524252891541</v>
      </c>
      <c r="AP592" s="1">
        <v>2.737391471862793</v>
      </c>
      <c r="AQ592" s="1">
        <v>1</v>
      </c>
      <c r="AR592" s="1">
        <v>0</v>
      </c>
      <c r="AS592" s="1">
        <v>0.15999999642372131</v>
      </c>
      <c r="AT592" s="1">
        <v>111115</v>
      </c>
      <c r="AU592">
        <f t="shared" si="736"/>
        <v>0.83367665608723951</v>
      </c>
      <c r="AV592">
        <f t="shared" si="737"/>
        <v>1.4238057872471598E-3</v>
      </c>
      <c r="AW592">
        <f t="shared" si="738"/>
        <v>295.12587966918943</v>
      </c>
      <c r="AX592">
        <f t="shared" si="739"/>
        <v>293.48114051818845</v>
      </c>
      <c r="AY592">
        <f t="shared" si="740"/>
        <v>271.94757204649795</v>
      </c>
      <c r="AZ592">
        <f t="shared" si="741"/>
        <v>2.273134537541214</v>
      </c>
      <c r="BA592">
        <f t="shared" si="742"/>
        <v>2.6496059664558942</v>
      </c>
      <c r="BB592">
        <f t="shared" si="743"/>
        <v>28.80606082816627</v>
      </c>
      <c r="BC592">
        <f t="shared" si="744"/>
        <v>10.284706152873301</v>
      </c>
      <c r="BD592">
        <f t="shared" si="745"/>
        <v>21.153510093688965</v>
      </c>
      <c r="BE592">
        <f t="shared" si="746"/>
        <v>2.5195753886770946</v>
      </c>
      <c r="BF592">
        <f t="shared" si="747"/>
        <v>0.13516314832331475</v>
      </c>
      <c r="BG592">
        <f t="shared" si="748"/>
        <v>1.7036099502545548</v>
      </c>
      <c r="BH592">
        <f t="shared" si="749"/>
        <v>0.81596543842253988</v>
      </c>
      <c r="BI592">
        <f t="shared" si="750"/>
        <v>8.5058893399390448E-2</v>
      </c>
      <c r="BJ592">
        <f t="shared" si="751"/>
        <v>37.174263623363245</v>
      </c>
      <c r="BK592">
        <f t="shared" si="752"/>
        <v>0.6219332253611527</v>
      </c>
      <c r="BL592">
        <f t="shared" si="753"/>
        <v>65.17177701971552</v>
      </c>
      <c r="BM592">
        <f t="shared" si="754"/>
        <v>640.25526776781805</v>
      </c>
      <c r="BN592">
        <f t="shared" si="755"/>
        <v>2.0507620717767568E-2</v>
      </c>
    </row>
    <row r="593" spans="1:66">
      <c r="A593" t="s">
        <v>874</v>
      </c>
      <c r="B593" t="s">
        <v>136</v>
      </c>
      <c r="C593">
        <v>20190704</v>
      </c>
      <c r="D593" t="s">
        <v>339</v>
      </c>
      <c r="E593" s="1" t="s">
        <v>340</v>
      </c>
      <c r="F593" s="1" t="s">
        <v>420</v>
      </c>
      <c r="G593" s="1">
        <v>1700</v>
      </c>
      <c r="H593">
        <v>800</v>
      </c>
      <c r="K593" s="1">
        <v>32</v>
      </c>
      <c r="L593" s="1" t="s">
        <v>434</v>
      </c>
      <c r="M593" s="1">
        <v>8337.5</v>
      </c>
      <c r="N593" s="1">
        <v>0</v>
      </c>
      <c r="O593">
        <f t="shared" si="728"/>
        <v>22.646353729747133</v>
      </c>
      <c r="P593">
        <f t="shared" si="729"/>
        <v>0.1440659297573382</v>
      </c>
      <c r="Q593">
        <f t="shared" si="730"/>
        <v>498.01584300476452</v>
      </c>
      <c r="R593">
        <f t="shared" si="731"/>
        <v>1.4362914153122601</v>
      </c>
      <c r="S593">
        <f t="shared" si="732"/>
        <v>0.94072741283258465</v>
      </c>
      <c r="T593">
        <f t="shared" si="733"/>
        <v>21.971683502197266</v>
      </c>
      <c r="U593" s="1">
        <v>6</v>
      </c>
      <c r="V593">
        <f t="shared" si="734"/>
        <v>1.4200000166893005</v>
      </c>
      <c r="W593" s="1">
        <v>1</v>
      </c>
      <c r="X593">
        <f t="shared" si="735"/>
        <v>2.8400000333786011</v>
      </c>
      <c r="Y593" s="1">
        <v>20.334297180175781</v>
      </c>
      <c r="Z593" s="1">
        <v>21.971683502197266</v>
      </c>
      <c r="AA593" s="1">
        <v>19.989631652832031</v>
      </c>
      <c r="AB593" s="1">
        <v>799.50384521484375</v>
      </c>
      <c r="AC593" s="1">
        <v>771.01239013671875</v>
      </c>
      <c r="AD593" s="1">
        <v>16.880283355712891</v>
      </c>
      <c r="AE593" s="1">
        <v>18.571050643920898</v>
      </c>
      <c r="AF593" s="1">
        <v>64.812911987304688</v>
      </c>
      <c r="AG593" s="1">
        <v>71.304725646972656</v>
      </c>
      <c r="AH593" s="1">
        <v>500.22897338867188</v>
      </c>
      <c r="AI593" s="1">
        <v>1699.536376953125</v>
      </c>
      <c r="AJ593" s="1">
        <v>27.808837890625</v>
      </c>
      <c r="AK593" s="1">
        <v>91.981895446777344</v>
      </c>
      <c r="AL593" s="1">
        <v>-2.7622871398925781</v>
      </c>
      <c r="AM593" s="1">
        <v>0.40543976426124573</v>
      </c>
      <c r="AN593" s="1">
        <v>0.66666668653488159</v>
      </c>
      <c r="AO593" s="1">
        <v>-0.21956524252891541</v>
      </c>
      <c r="AP593" s="1">
        <v>2.737391471862793</v>
      </c>
      <c r="AQ593" s="1">
        <v>1</v>
      </c>
      <c r="AR593" s="1">
        <v>0</v>
      </c>
      <c r="AS593" s="1">
        <v>0.15999999642372131</v>
      </c>
      <c r="AT593" s="1">
        <v>111115</v>
      </c>
      <c r="AU593">
        <f t="shared" si="736"/>
        <v>0.83371495564778642</v>
      </c>
      <c r="AV593">
        <f t="shared" si="737"/>
        <v>1.4362914153122602E-3</v>
      </c>
      <c r="AW593">
        <f t="shared" si="738"/>
        <v>295.12168350219724</v>
      </c>
      <c r="AX593">
        <f t="shared" si="739"/>
        <v>293.48429718017576</v>
      </c>
      <c r="AY593">
        <f t="shared" si="740"/>
        <v>271.92581423448428</v>
      </c>
      <c r="AZ593">
        <f t="shared" si="741"/>
        <v>2.2673004986965988</v>
      </c>
      <c r="BA593">
        <f t="shared" si="742"/>
        <v>2.6489278514985237</v>
      </c>
      <c r="BB593">
        <f t="shared" si="743"/>
        <v>28.798361227848897</v>
      </c>
      <c r="BC593">
        <f t="shared" si="744"/>
        <v>10.227310583927999</v>
      </c>
      <c r="BD593">
        <f t="shared" si="745"/>
        <v>21.152990341186523</v>
      </c>
      <c r="BE593">
        <f t="shared" si="746"/>
        <v>2.5194950070880924</v>
      </c>
      <c r="BF593">
        <f t="shared" si="747"/>
        <v>0.13711065719525481</v>
      </c>
      <c r="BG593">
        <f t="shared" si="748"/>
        <v>1.7082004386659391</v>
      </c>
      <c r="BH593">
        <f t="shared" si="749"/>
        <v>0.81129456842215331</v>
      </c>
      <c r="BI593">
        <f t="shared" si="750"/>
        <v>8.6293036141901841E-2</v>
      </c>
      <c r="BJ593">
        <f t="shared" si="751"/>
        <v>45.808441202102927</v>
      </c>
      <c r="BK593">
        <f t="shared" si="752"/>
        <v>0.64592456538403298</v>
      </c>
      <c r="BL593">
        <f t="shared" si="753"/>
        <v>65.381080934882334</v>
      </c>
      <c r="BM593">
        <f t="shared" si="754"/>
        <v>760.24739817339537</v>
      </c>
      <c r="BN593">
        <f t="shared" si="755"/>
        <v>1.9475806028958882E-2</v>
      </c>
    </row>
    <row r="594" spans="1:66">
      <c r="A594" t="s">
        <v>874</v>
      </c>
      <c r="B594" t="s">
        <v>136</v>
      </c>
      <c r="C594">
        <v>20190704</v>
      </c>
      <c r="D594" t="s">
        <v>339</v>
      </c>
      <c r="E594" s="1" t="s">
        <v>340</v>
      </c>
      <c r="F594" s="1" t="s">
        <v>420</v>
      </c>
      <c r="G594" s="1">
        <v>1700</v>
      </c>
      <c r="H594">
        <v>1000</v>
      </c>
      <c r="K594" s="1">
        <v>33</v>
      </c>
      <c r="L594" s="1" t="s">
        <v>435</v>
      </c>
      <c r="M594" s="1">
        <v>8454</v>
      </c>
      <c r="N594" s="1">
        <v>0</v>
      </c>
      <c r="O594">
        <f t="shared" si="728"/>
        <v>25.401128820086615</v>
      </c>
      <c r="P594">
        <f t="shared" si="729"/>
        <v>0.14628615327114222</v>
      </c>
      <c r="Q594">
        <f t="shared" si="730"/>
        <v>664.63768937799239</v>
      </c>
      <c r="R594">
        <f t="shared" si="731"/>
        <v>1.4540239660677174</v>
      </c>
      <c r="S594">
        <f t="shared" si="732"/>
        <v>0.93854369316210362</v>
      </c>
      <c r="T594">
        <f t="shared" si="733"/>
        <v>21.983297348022461</v>
      </c>
      <c r="U594" s="1">
        <v>6</v>
      </c>
      <c r="V594">
        <f t="shared" si="734"/>
        <v>1.4200000166893005</v>
      </c>
      <c r="W594" s="1">
        <v>1</v>
      </c>
      <c r="X594">
        <f t="shared" si="735"/>
        <v>2.8400000333786011</v>
      </c>
      <c r="Y594" s="1">
        <v>20.339075088500977</v>
      </c>
      <c r="Z594" s="1">
        <v>21.983297348022461</v>
      </c>
      <c r="AA594" s="1">
        <v>19.990621566772461</v>
      </c>
      <c r="AB594" s="1">
        <v>1000.427490234375</v>
      </c>
      <c r="AC594" s="1">
        <v>968.2720947265625</v>
      </c>
      <c r="AD594" s="1">
        <v>16.90388298034668</v>
      </c>
      <c r="AE594" s="1">
        <v>18.615409851074219</v>
      </c>
      <c r="AF594" s="1">
        <v>64.883644104003906</v>
      </c>
      <c r="AG594" s="1">
        <v>71.453147888183594</v>
      </c>
      <c r="AH594" s="1">
        <v>500.23989868164063</v>
      </c>
      <c r="AI594" s="1">
        <v>1699.4915771484375</v>
      </c>
      <c r="AJ594" s="1">
        <v>26.907886505126953</v>
      </c>
      <c r="AK594" s="1">
        <v>91.980857849121094</v>
      </c>
      <c r="AL594" s="1">
        <v>-4.3477973937988281</v>
      </c>
      <c r="AM594" s="1">
        <v>0.41205063462257385</v>
      </c>
      <c r="AN594" s="1">
        <v>0.66666668653488159</v>
      </c>
      <c r="AO594" s="1">
        <v>-0.21956524252891541</v>
      </c>
      <c r="AP594" s="1">
        <v>2.737391471862793</v>
      </c>
      <c r="AQ594" s="1">
        <v>1</v>
      </c>
      <c r="AR594" s="1">
        <v>0</v>
      </c>
      <c r="AS594" s="1">
        <v>0.15999999642372131</v>
      </c>
      <c r="AT594" s="1">
        <v>111115</v>
      </c>
      <c r="AU594">
        <f t="shared" si="736"/>
        <v>0.83373316446940093</v>
      </c>
      <c r="AV594">
        <f t="shared" si="737"/>
        <v>1.4540239660677174E-3</v>
      </c>
      <c r="AW594">
        <f t="shared" si="738"/>
        <v>295.13329734802244</v>
      </c>
      <c r="AX594">
        <f t="shared" si="739"/>
        <v>293.48907508850095</v>
      </c>
      <c r="AY594">
        <f t="shared" si="740"/>
        <v>271.91864626589449</v>
      </c>
      <c r="AZ594">
        <f t="shared" si="741"/>
        <v>2.2569664609543079</v>
      </c>
      <c r="BA594">
        <f t="shared" si="742"/>
        <v>2.6508050604768898</v>
      </c>
      <c r="BB594">
        <f t="shared" si="743"/>
        <v>28.819094781928246</v>
      </c>
      <c r="BC594">
        <f t="shared" si="744"/>
        <v>10.203684930854028</v>
      </c>
      <c r="BD594">
        <f t="shared" si="745"/>
        <v>21.161186218261719</v>
      </c>
      <c r="BE594">
        <f t="shared" si="746"/>
        <v>2.5207627904034462</v>
      </c>
      <c r="BF594">
        <f t="shared" si="747"/>
        <v>0.13912018279767063</v>
      </c>
      <c r="BG594">
        <f t="shared" si="748"/>
        <v>1.7122613673147862</v>
      </c>
      <c r="BH594">
        <f t="shared" si="749"/>
        <v>0.80850142308866002</v>
      </c>
      <c r="BI594">
        <f t="shared" si="750"/>
        <v>8.7566735956094002E-2</v>
      </c>
      <c r="BJ594">
        <f t="shared" si="751"/>
        <v>61.133944827845426</v>
      </c>
      <c r="BK594">
        <f t="shared" si="752"/>
        <v>0.68641623878015856</v>
      </c>
      <c r="BL594">
        <f t="shared" si="753"/>
        <v>65.510411748616008</v>
      </c>
      <c r="BM594">
        <f t="shared" si="754"/>
        <v>956.1976146194894</v>
      </c>
      <c r="BN594">
        <f t="shared" si="755"/>
        <v>1.7402662194944928E-2</v>
      </c>
    </row>
    <row r="595" spans="1:66">
      <c r="A595" t="s">
        <v>874</v>
      </c>
      <c r="B595" t="s">
        <v>136</v>
      </c>
      <c r="C595">
        <v>20190704</v>
      </c>
      <c r="D595" t="s">
        <v>339</v>
      </c>
      <c r="E595" s="1" t="s">
        <v>340</v>
      </c>
      <c r="F595" s="1" t="s">
        <v>420</v>
      </c>
      <c r="G595" s="1">
        <v>1700</v>
      </c>
      <c r="H595">
        <v>1400</v>
      </c>
      <c r="K595" s="1">
        <v>34</v>
      </c>
      <c r="L595" s="1" t="s">
        <v>436</v>
      </c>
      <c r="M595" s="1">
        <v>8560.5</v>
      </c>
      <c r="N595" s="1">
        <v>0</v>
      </c>
      <c r="O595">
        <f t="shared" si="728"/>
        <v>28.659651026720944</v>
      </c>
      <c r="P595">
        <f t="shared" si="729"/>
        <v>0.14733190422783957</v>
      </c>
      <c r="Q595">
        <f t="shared" si="730"/>
        <v>1017.9935477468106</v>
      </c>
      <c r="R595">
        <f t="shared" si="731"/>
        <v>1.4660775591102739</v>
      </c>
      <c r="S595">
        <f t="shared" si="732"/>
        <v>0.93987895013294454</v>
      </c>
      <c r="T595">
        <f t="shared" si="733"/>
        <v>22.023586273193359</v>
      </c>
      <c r="U595" s="1">
        <v>6</v>
      </c>
      <c r="V595">
        <f t="shared" si="734"/>
        <v>1.4200000166893005</v>
      </c>
      <c r="W595" s="1">
        <v>1</v>
      </c>
      <c r="X595">
        <f t="shared" si="735"/>
        <v>2.8400000333786011</v>
      </c>
      <c r="Y595" s="1">
        <v>20.350152969360352</v>
      </c>
      <c r="Z595" s="1">
        <v>22.023586273193359</v>
      </c>
      <c r="AA595" s="1">
        <v>19.988536834716797</v>
      </c>
      <c r="AB595" s="1">
        <v>1399.6217041015625</v>
      </c>
      <c r="AC595" s="1">
        <v>1362.8529052734375</v>
      </c>
      <c r="AD595" s="1">
        <v>16.946226119995117</v>
      </c>
      <c r="AE595" s="1">
        <v>18.671710968017578</v>
      </c>
      <c r="AF595" s="1">
        <v>65.001960754394531</v>
      </c>
      <c r="AG595" s="1">
        <v>71.620536804199219</v>
      </c>
      <c r="AH595" s="1">
        <v>500.2779541015625</v>
      </c>
      <c r="AI595" s="1">
        <v>1699.1207275390625</v>
      </c>
      <c r="AJ595" s="1">
        <v>23.502702713012695</v>
      </c>
      <c r="AK595" s="1">
        <v>91.981246948242188</v>
      </c>
      <c r="AL595" s="1">
        <v>-8.1792182922363281</v>
      </c>
      <c r="AM595" s="1">
        <v>0.41447868943214417</v>
      </c>
      <c r="AN595" s="1">
        <v>1</v>
      </c>
      <c r="AO595" s="1">
        <v>-0.21956524252891541</v>
      </c>
      <c r="AP595" s="1">
        <v>2.737391471862793</v>
      </c>
      <c r="AQ595" s="1">
        <v>1</v>
      </c>
      <c r="AR595" s="1">
        <v>0</v>
      </c>
      <c r="AS595" s="1">
        <v>0.15999999642372131</v>
      </c>
      <c r="AT595" s="1">
        <v>111115</v>
      </c>
      <c r="AU595">
        <f t="shared" si="736"/>
        <v>0.83379659016927066</v>
      </c>
      <c r="AV595">
        <f t="shared" si="737"/>
        <v>1.466077559110274E-3</v>
      </c>
      <c r="AW595">
        <f t="shared" si="738"/>
        <v>295.17358627319334</v>
      </c>
      <c r="AX595">
        <f t="shared" si="739"/>
        <v>293.50015296936033</v>
      </c>
      <c r="AY595">
        <f t="shared" si="740"/>
        <v>271.85931032972076</v>
      </c>
      <c r="AZ595">
        <f t="shared" si="741"/>
        <v>2.2459416781215453</v>
      </c>
      <c r="BA595">
        <f t="shared" si="742"/>
        <v>2.6573262076283717</v>
      </c>
      <c r="BB595">
        <f t="shared" si="743"/>
        <v>28.889869356996741</v>
      </c>
      <c r="BC595">
        <f t="shared" si="744"/>
        <v>10.218158388979163</v>
      </c>
      <c r="BD595">
        <f t="shared" si="745"/>
        <v>21.186869621276855</v>
      </c>
      <c r="BE595">
        <f t="shared" si="746"/>
        <v>2.5247392592996913</v>
      </c>
      <c r="BF595">
        <f t="shared" si="747"/>
        <v>0.14006565780569155</v>
      </c>
      <c r="BG595">
        <f t="shared" si="748"/>
        <v>1.7174472574954271</v>
      </c>
      <c r="BH595">
        <f t="shared" si="749"/>
        <v>0.80729200180426419</v>
      </c>
      <c r="BI595">
        <f t="shared" si="750"/>
        <v>8.8166097689848746E-2</v>
      </c>
      <c r="BJ595">
        <f t="shared" si="751"/>
        <v>93.636315907016552</v>
      </c>
      <c r="BK595">
        <f t="shared" si="752"/>
        <v>0.74695775590144431</v>
      </c>
      <c r="BL595">
        <f t="shared" si="753"/>
        <v>65.555921828385664</v>
      </c>
      <c r="BM595">
        <f t="shared" si="754"/>
        <v>1349.2294797694437</v>
      </c>
      <c r="BN595">
        <f t="shared" si="755"/>
        <v>1.3925057749683783E-2</v>
      </c>
    </row>
    <row r="596" spans="1:66">
      <c r="A596" t="s">
        <v>874</v>
      </c>
      <c r="B596" t="s">
        <v>136</v>
      </c>
      <c r="C596">
        <v>20190704</v>
      </c>
      <c r="D596" t="s">
        <v>339</v>
      </c>
      <c r="E596" s="1" t="s">
        <v>340</v>
      </c>
      <c r="F596" s="1" t="s">
        <v>420</v>
      </c>
      <c r="G596" s="1">
        <v>1700</v>
      </c>
      <c r="H596">
        <v>1800</v>
      </c>
      <c r="K596" s="1">
        <v>35</v>
      </c>
      <c r="L596" s="1" t="s">
        <v>437</v>
      </c>
      <c r="M596" s="1">
        <v>8676</v>
      </c>
      <c r="N596" s="1">
        <v>0</v>
      </c>
      <c r="O596">
        <f t="shared" si="728"/>
        <v>30.315051027490394</v>
      </c>
      <c r="P596">
        <f t="shared" si="729"/>
        <v>0.14908982416217298</v>
      </c>
      <c r="Q596">
        <f t="shared" si="730"/>
        <v>1394.5942890347769</v>
      </c>
      <c r="R596">
        <f t="shared" si="731"/>
        <v>1.4759061893879883</v>
      </c>
      <c r="S596">
        <f t="shared" si="732"/>
        <v>0.93552032592159295</v>
      </c>
      <c r="T596">
        <f t="shared" si="733"/>
        <v>22.022653579711914</v>
      </c>
      <c r="U596" s="1">
        <v>6</v>
      </c>
      <c r="V596">
        <f t="shared" si="734"/>
        <v>1.4200000166893005</v>
      </c>
      <c r="W596" s="1">
        <v>1</v>
      </c>
      <c r="X596">
        <f t="shared" si="735"/>
        <v>2.8400000333786011</v>
      </c>
      <c r="Y596" s="1">
        <v>20.358476638793945</v>
      </c>
      <c r="Z596" s="1">
        <v>22.022653579711914</v>
      </c>
      <c r="AA596" s="1">
        <v>19.990146636962891</v>
      </c>
      <c r="AB596" s="1">
        <v>1800.14306640625</v>
      </c>
      <c r="AC596" s="1">
        <v>1760.6641845703125</v>
      </c>
      <c r="AD596" s="1">
        <v>16.980916976928711</v>
      </c>
      <c r="AE596" s="1">
        <v>18.718084335327148</v>
      </c>
      <c r="AF596" s="1">
        <v>65.099357604980469</v>
      </c>
      <c r="AG596" s="1">
        <v>71.759101867675781</v>
      </c>
      <c r="AH596" s="1">
        <v>500.22125244140625</v>
      </c>
      <c r="AI596" s="1">
        <v>1698.9017333984375</v>
      </c>
      <c r="AJ596" s="1">
        <v>18.85362434387207</v>
      </c>
      <c r="AK596" s="1">
        <v>91.9781494140625</v>
      </c>
      <c r="AL596" s="1">
        <v>-12.749408721923828</v>
      </c>
      <c r="AM596" s="1">
        <v>0.42098847031593323</v>
      </c>
      <c r="AN596" s="1">
        <v>0.66666668653488159</v>
      </c>
      <c r="AO596" s="1">
        <v>-0.21956524252891541</v>
      </c>
      <c r="AP596" s="1">
        <v>2.737391471862793</v>
      </c>
      <c r="AQ596" s="1">
        <v>1</v>
      </c>
      <c r="AR596" s="1">
        <v>0</v>
      </c>
      <c r="AS596" s="1">
        <v>0.15999999642372131</v>
      </c>
      <c r="AT596" s="1">
        <v>111115</v>
      </c>
      <c r="AU596">
        <f t="shared" si="736"/>
        <v>0.83370208740234364</v>
      </c>
      <c r="AV596">
        <f t="shared" si="737"/>
        <v>1.4759061893879883E-3</v>
      </c>
      <c r="AW596">
        <f t="shared" si="738"/>
        <v>295.17265357971189</v>
      </c>
      <c r="AX596">
        <f t="shared" si="739"/>
        <v>293.50847663879392</v>
      </c>
      <c r="AY596">
        <f t="shared" si="740"/>
        <v>271.82427126800394</v>
      </c>
      <c r="AZ596">
        <f t="shared" si="741"/>
        <v>2.2415736567931357</v>
      </c>
      <c r="BA596">
        <f t="shared" si="742"/>
        <v>2.6571750836613361</v>
      </c>
      <c r="BB596">
        <f t="shared" si="743"/>
        <v>28.889199234694338</v>
      </c>
      <c r="BC596">
        <f t="shared" si="744"/>
        <v>10.17111489936719</v>
      </c>
      <c r="BD596">
        <f t="shared" si="745"/>
        <v>21.19056510925293</v>
      </c>
      <c r="BE596">
        <f t="shared" si="746"/>
        <v>2.5253118702134851</v>
      </c>
      <c r="BF596">
        <f t="shared" si="747"/>
        <v>0.14165352190025463</v>
      </c>
      <c r="BG596">
        <f t="shared" si="748"/>
        <v>1.7216547577397432</v>
      </c>
      <c r="BH596">
        <f t="shared" si="749"/>
        <v>0.80365711247374194</v>
      </c>
      <c r="BI596">
        <f t="shared" si="750"/>
        <v>8.9172816942216682E-2</v>
      </c>
      <c r="BJ596">
        <f t="shared" si="751"/>
        <v>128.27220188883896</v>
      </c>
      <c r="BK596">
        <f t="shared" si="752"/>
        <v>0.79208420393643986</v>
      </c>
      <c r="BL596">
        <f t="shared" si="753"/>
        <v>65.733066050334159</v>
      </c>
      <c r="BM596">
        <f t="shared" si="754"/>
        <v>1746.2538611878774</v>
      </c>
      <c r="BN596">
        <f t="shared" si="755"/>
        <v>1.1411291884868073E-2</v>
      </c>
    </row>
    <row r="597" spans="1:66">
      <c r="A597" t="s">
        <v>874</v>
      </c>
      <c r="B597" t="s">
        <v>136</v>
      </c>
      <c r="C597">
        <v>20190704</v>
      </c>
      <c r="D597" t="s">
        <v>339</v>
      </c>
      <c r="E597" s="1" t="s">
        <v>340</v>
      </c>
      <c r="F597" s="1" t="s">
        <v>420</v>
      </c>
      <c r="G597" s="1">
        <v>1700</v>
      </c>
      <c r="H597">
        <v>400</v>
      </c>
      <c r="K597" s="1">
        <v>36</v>
      </c>
      <c r="L597" s="1" t="s">
        <v>438</v>
      </c>
      <c r="M597" s="1">
        <v>8781.5</v>
      </c>
      <c r="N597" s="1">
        <v>0</v>
      </c>
      <c r="O597">
        <f>(AB597-AC597*(1000-AD597)/(1000-AE597))*AU597</f>
        <v>13.132472012462468</v>
      </c>
      <c r="P597">
        <f>IF(BF597&lt;&gt;0,1/(1/BF597-1/X597),0)</f>
        <v>0.14829357965683998</v>
      </c>
      <c r="Q597">
        <f t="shared" si="730"/>
        <v>229.56581493301132</v>
      </c>
      <c r="R597">
        <f>AV597*1000</f>
        <v>1.475236527047677</v>
      </c>
      <c r="S597">
        <f>(BA597-BG597)</f>
        <v>0.93979859387474951</v>
      </c>
      <c r="T597">
        <f t="shared" si="733"/>
        <v>22.071149826049805</v>
      </c>
      <c r="U597" s="1">
        <v>6</v>
      </c>
      <c r="V597">
        <f>(U597*AO597+AP597)</f>
        <v>1.4200000166893005</v>
      </c>
      <c r="W597" s="1">
        <v>1</v>
      </c>
      <c r="X597">
        <f>V597*(W597+1)*(W597+1)/(W597*W597+1)</f>
        <v>2.8400000333786011</v>
      </c>
      <c r="Y597" s="1">
        <v>20.361274719238281</v>
      </c>
      <c r="Z597" s="1">
        <v>22.071149826049805</v>
      </c>
      <c r="AA597" s="1">
        <v>19.990144729614258</v>
      </c>
      <c r="AB597" s="1">
        <v>399.1104736328125</v>
      </c>
      <c r="AC597" s="1">
        <v>382.682861328125</v>
      </c>
      <c r="AD597" s="1">
        <v>17.021114349365234</v>
      </c>
      <c r="AE597" s="1">
        <v>18.757261276245117</v>
      </c>
      <c r="AF597" s="1">
        <v>65.241661071777344</v>
      </c>
      <c r="AG597" s="1">
        <v>71.896286010742188</v>
      </c>
      <c r="AH597" s="1">
        <v>500.2681884765625</v>
      </c>
      <c r="AI597" s="1">
        <v>1698.6673583984375</v>
      </c>
      <c r="AJ597" s="1">
        <v>19.165225982666016</v>
      </c>
      <c r="AK597" s="1">
        <v>91.977409362792969</v>
      </c>
      <c r="AL597" s="1">
        <v>5.3539276123046875E-2</v>
      </c>
      <c r="AM597" s="1">
        <v>0.38923302292823792</v>
      </c>
      <c r="AN597" s="1">
        <v>1</v>
      </c>
      <c r="AO597" s="1">
        <v>-0.21956524252891541</v>
      </c>
      <c r="AP597" s="1">
        <v>2.737391471862793</v>
      </c>
      <c r="AQ597" s="1">
        <v>1</v>
      </c>
      <c r="AR597" s="1">
        <v>0</v>
      </c>
      <c r="AS597" s="1">
        <v>0.15999999642372131</v>
      </c>
      <c r="AT597" s="1">
        <v>111115</v>
      </c>
      <c r="AU597">
        <f>AH597*0.000001/(U597*0.0001)</f>
        <v>0.83378031412760412</v>
      </c>
      <c r="AV597">
        <f>(AE597-AD597)/(1000-AE597)*AU597</f>
        <v>1.475236527047677E-3</v>
      </c>
      <c r="AW597">
        <f>(Z597+273.15)</f>
        <v>295.22114982604978</v>
      </c>
      <c r="AX597">
        <f>(Y597+273.15)</f>
        <v>293.51127471923826</v>
      </c>
      <c r="AY597">
        <f>(AI597*AQ597+AJ597*AR597)*AS597</f>
        <v>271.78677126884213</v>
      </c>
      <c r="AZ597">
        <f>((AY597+0.00000010773*(AX597^4-AW597^4))-AV597*44100)/(V597*51.4+0.00000043092*AW597^3)</f>
        <v>2.2353018904501853</v>
      </c>
      <c r="BA597">
        <f>0.61365*EXP(17.502*T597/(240.97+T597))</f>
        <v>2.6650428928048111</v>
      </c>
      <c r="BB597">
        <f>BA597*1000/AK597</f>
        <v>28.97497234666498</v>
      </c>
      <c r="BC597">
        <f>(BB597-AE597)</f>
        <v>10.217711070419863</v>
      </c>
      <c r="BD597">
        <f t="shared" si="745"/>
        <v>21.216212272644043</v>
      </c>
      <c r="BE597">
        <f>0.61365*EXP(17.502*BD597/(240.97+BD597))</f>
        <v>2.529288998172539</v>
      </c>
      <c r="BF597">
        <f>IF(BC597&lt;&gt;0,(1000-(BB597+AE597)/2)/BC597*AV597,0)</f>
        <v>0.14093453512670706</v>
      </c>
      <c r="BG597">
        <f>AE597*AK597/1000</f>
        <v>1.7252442989300616</v>
      </c>
      <c r="BH597">
        <f>(BE597-BG597)</f>
        <v>0.80404469924247746</v>
      </c>
      <c r="BI597">
        <f t="shared" si="750"/>
        <v>8.8716953061109161E-2</v>
      </c>
      <c r="BJ597">
        <f t="shared" si="751"/>
        <v>21.114868935796753</v>
      </c>
      <c r="BK597">
        <f t="shared" si="752"/>
        <v>0.5998852787299872</v>
      </c>
      <c r="BL597">
        <f t="shared" si="753"/>
        <v>65.666642305094854</v>
      </c>
      <c r="BM597">
        <f t="shared" si="754"/>
        <v>376.44031308571061</v>
      </c>
      <c r="BN597">
        <f t="shared" si="755"/>
        <v>2.2908421660665562E-2</v>
      </c>
    </row>
    <row r="598" spans="1:66">
      <c r="C598"/>
    </row>
    <row r="599" spans="1:66">
      <c r="A599" t="s">
        <v>439</v>
      </c>
      <c r="B599" t="s">
        <v>136</v>
      </c>
      <c r="C599">
        <v>20190704</v>
      </c>
      <c r="D599" t="s">
        <v>339</v>
      </c>
      <c r="E599" s="1" t="s">
        <v>340</v>
      </c>
      <c r="F599" s="1" t="s">
        <v>440</v>
      </c>
      <c r="G599" s="1">
        <v>1700</v>
      </c>
      <c r="H599">
        <v>400</v>
      </c>
      <c r="K599" s="1">
        <v>37</v>
      </c>
      <c r="L599" s="1" t="s">
        <v>441</v>
      </c>
      <c r="M599" s="1">
        <v>12413.5</v>
      </c>
      <c r="N599" s="1">
        <v>0</v>
      </c>
      <c r="O599">
        <f t="shared" ref="O599:O615" si="756">(AB599-AC599*(1000-AD599)/(1000-AE599))*AU599</f>
        <v>13.369557726384198</v>
      </c>
      <c r="P599">
        <f t="shared" ref="P599:P615" si="757">IF(BF599&lt;&gt;0,1/(1/BF599-1/X599),0)</f>
        <v>0.13810687502897215</v>
      </c>
      <c r="Q599">
        <f t="shared" ref="Q599:Q615" si="758">((BI599-AV599/2)*AC599-O599)/(BI599+AV599/2)</f>
        <v>216.54915951670145</v>
      </c>
      <c r="R599">
        <f t="shared" ref="R599:R615" si="759">AV599*1000</f>
        <v>1.5253065111297095</v>
      </c>
      <c r="S599">
        <f t="shared" ref="S599:S615" si="760">(BA599-BG599)</f>
        <v>1.0376173471886063</v>
      </c>
      <c r="T599">
        <f t="shared" ref="T599:T615" si="761">(Z599+AZ599*N599)</f>
        <v>23.344141006469727</v>
      </c>
      <c r="U599" s="1">
        <v>6</v>
      </c>
      <c r="V599">
        <f t="shared" ref="V599:V615" si="762">(U599*AO599+AP599)</f>
        <v>1.4200000166893005</v>
      </c>
      <c r="W599" s="1">
        <v>1</v>
      </c>
      <c r="X599">
        <f t="shared" ref="X599:X615" si="763">V599*(W599+1)*(W599+1)/(W599*W599+1)</f>
        <v>2.8400000333786011</v>
      </c>
      <c r="Y599" s="1">
        <v>21.330991744995117</v>
      </c>
      <c r="Z599" s="1">
        <v>23.344141006469727</v>
      </c>
      <c r="AA599" s="1">
        <v>20.963163375854492</v>
      </c>
      <c r="AB599" s="1">
        <v>400.1473388671875</v>
      </c>
      <c r="AC599" s="1">
        <v>383.40963745117188</v>
      </c>
      <c r="AD599" s="1">
        <v>18.232263565063477</v>
      </c>
      <c r="AE599" s="1">
        <v>20.025169372558594</v>
      </c>
      <c r="AF599" s="1">
        <v>65.819015502929688</v>
      </c>
      <c r="AG599" s="1">
        <v>72.291450500488281</v>
      </c>
      <c r="AH599" s="1">
        <v>500.22549438476563</v>
      </c>
      <c r="AI599" s="1">
        <v>1699.58447265625</v>
      </c>
      <c r="AJ599" s="1">
        <v>18.267875671386719</v>
      </c>
      <c r="AK599" s="1">
        <v>91.953056335449219</v>
      </c>
      <c r="AL599" s="1">
        <v>-6.3434600830078125E-2</v>
      </c>
      <c r="AM599" s="1">
        <v>0.34556618332862854</v>
      </c>
      <c r="AN599" s="1">
        <v>0.66666668653488159</v>
      </c>
      <c r="AO599" s="1">
        <v>-0.21956524252891541</v>
      </c>
      <c r="AP599" s="1">
        <v>2.737391471862793</v>
      </c>
      <c r="AQ599" s="1">
        <v>1</v>
      </c>
      <c r="AR599" s="1">
        <v>0</v>
      </c>
      <c r="AS599" s="1">
        <v>0.15999999642372131</v>
      </c>
      <c r="AT599" s="1">
        <v>111115</v>
      </c>
      <c r="AU599">
        <f t="shared" ref="AU599:AU615" si="764">AH599*0.000001/(U599*0.0001)</f>
        <v>0.83370915730794259</v>
      </c>
      <c r="AV599">
        <f t="shared" ref="AV599:AV615" si="765">(AE599-AD599)/(1000-AE599)*AU599</f>
        <v>1.5253065111297094E-3</v>
      </c>
      <c r="AW599">
        <f t="shared" ref="AW599:AW615" si="766">(Z599+273.15)</f>
        <v>296.4941410064697</v>
      </c>
      <c r="AX599">
        <f t="shared" ref="AX599:AX615" si="767">(Y599+273.15)</f>
        <v>294.48099174499509</v>
      </c>
      <c r="AY599">
        <f t="shared" ref="AY599:AY615" si="768">(AI599*AQ599+AJ599*AR599)*AS599</f>
        <v>271.93350954681227</v>
      </c>
      <c r="AZ599">
        <f t="shared" ref="AZ599:AZ615" si="769">((AY599+0.00000010773*(AX599^4-AW599^4))-AV599*44100)/(V599*51.4+0.00000043092*AW599^3)</f>
        <v>2.1644069428377679</v>
      </c>
      <c r="BA599">
        <f t="shared" ref="BA599:BA615" si="770">0.61365*EXP(17.502*T599/(240.97+T599))</f>
        <v>2.878992874630399</v>
      </c>
      <c r="BB599">
        <f t="shared" ref="BB599:BB615" si="771">BA599*1000/AK599</f>
        <v>31.309376646793481</v>
      </c>
      <c r="BC599">
        <f t="shared" ref="BC599:BC615" si="772">(BB599-AE599)</f>
        <v>11.284207274234888</v>
      </c>
      <c r="BD599">
        <f t="shared" ref="BD599:BD615" si="773">IF(N599,Z599,(Y599+Z599)/2)</f>
        <v>22.337566375732422</v>
      </c>
      <c r="BE599">
        <f t="shared" ref="BE599:BE615" si="774">0.61365*EXP(17.502*BD599/(240.97+BD599))</f>
        <v>2.7086298464961356</v>
      </c>
      <c r="BF599">
        <f t="shared" ref="BF599:BF615" si="775">IF(BC599&lt;&gt;0,(1000-(BB599+AE599)/2)/BC599*AV599,0)</f>
        <v>0.13170230007015479</v>
      </c>
      <c r="BG599">
        <f t="shared" ref="BG599:BG615" si="776">AE599*AK599/1000</f>
        <v>1.8413755274417927</v>
      </c>
      <c r="BH599">
        <f t="shared" ref="BH599:BH615" si="777">(BE599-BG599)</f>
        <v>0.86725431905434291</v>
      </c>
      <c r="BI599">
        <f t="shared" ref="BI599:BI615" si="778">1/(1.6/P599+1.37/X599)</f>
        <v>8.2866346946019853E-2</v>
      </c>
      <c r="BJ599">
        <f t="shared" ref="BJ599:BJ615" si="779">Q599*AK599*0.001</f>
        <v>19.912357064433429</v>
      </c>
      <c r="BK599">
        <f t="shared" ref="BK599:BK615" si="780">Q599/AC599</f>
        <v>0.56479842540285519</v>
      </c>
      <c r="BL599">
        <f t="shared" ref="BL599:BL615" si="781">(1-AV599*AK599/BA599/P599)*100</f>
        <v>64.724968965587266</v>
      </c>
      <c r="BM599">
        <f t="shared" ref="BM599:BM615" si="782">(AC599-O599/(X599/1.35))</f>
        <v>377.05439001508404</v>
      </c>
      <c r="BN599">
        <f t="shared" ref="BN599:BN615" si="783">O599*BL599/100/BM599</f>
        <v>2.2950116265433921E-2</v>
      </c>
    </row>
    <row r="600" spans="1:66">
      <c r="A600" t="s">
        <v>439</v>
      </c>
      <c r="B600" t="s">
        <v>136</v>
      </c>
      <c r="C600">
        <v>20190704</v>
      </c>
      <c r="D600" t="s">
        <v>339</v>
      </c>
      <c r="E600" s="1" t="s">
        <v>340</v>
      </c>
      <c r="F600" s="1" t="s">
        <v>440</v>
      </c>
      <c r="G600" s="1">
        <v>1700</v>
      </c>
      <c r="H600">
        <v>325</v>
      </c>
      <c r="K600" s="1">
        <v>38</v>
      </c>
      <c r="L600" s="1" t="s">
        <v>442</v>
      </c>
      <c r="M600" s="1">
        <v>12503</v>
      </c>
      <c r="N600" s="1">
        <v>0</v>
      </c>
      <c r="O600">
        <f t="shared" si="756"/>
        <v>10.956023128468066</v>
      </c>
      <c r="P600">
        <f t="shared" si="757"/>
        <v>0.13810835805774258</v>
      </c>
      <c r="Q600">
        <f t="shared" si="758"/>
        <v>174.70201939928992</v>
      </c>
      <c r="R600">
        <f t="shared" si="759"/>
        <v>1.5186189220061674</v>
      </c>
      <c r="S600">
        <f t="shared" si="760"/>
        <v>1.0330170190868968</v>
      </c>
      <c r="T600">
        <f t="shared" si="761"/>
        <v>23.340923309326172</v>
      </c>
      <c r="U600" s="1">
        <v>6</v>
      </c>
      <c r="V600">
        <f t="shared" si="762"/>
        <v>1.4200000166893005</v>
      </c>
      <c r="W600" s="1">
        <v>1</v>
      </c>
      <c r="X600">
        <f t="shared" si="763"/>
        <v>2.8400000333786011</v>
      </c>
      <c r="Y600" s="1">
        <v>21.341413497924805</v>
      </c>
      <c r="Z600" s="1">
        <v>23.340923309326172</v>
      </c>
      <c r="AA600" s="1">
        <v>20.964153289794922</v>
      </c>
      <c r="AB600" s="1">
        <v>325.07708740234375</v>
      </c>
      <c r="AC600" s="1">
        <v>311.36767578125</v>
      </c>
      <c r="AD600" s="1">
        <v>18.284414291381836</v>
      </c>
      <c r="AE600" s="1">
        <v>20.069501876831055</v>
      </c>
      <c r="AF600" s="1">
        <v>65.963859558105469</v>
      </c>
      <c r="AG600" s="1">
        <v>72.403839111328125</v>
      </c>
      <c r="AH600" s="1">
        <v>500.19091796875</v>
      </c>
      <c r="AI600" s="1">
        <v>1699.3204345703125</v>
      </c>
      <c r="AJ600" s="1">
        <v>17.095144271850586</v>
      </c>
      <c r="AK600" s="1">
        <v>91.9512939453125</v>
      </c>
      <c r="AL600" s="1">
        <v>0.22355270385742188</v>
      </c>
      <c r="AM600" s="1">
        <v>0.31972160935401917</v>
      </c>
      <c r="AN600" s="1">
        <v>1</v>
      </c>
      <c r="AO600" s="1">
        <v>-0.21956524252891541</v>
      </c>
      <c r="AP600" s="1">
        <v>2.737391471862793</v>
      </c>
      <c r="AQ600" s="1">
        <v>1</v>
      </c>
      <c r="AR600" s="1">
        <v>0</v>
      </c>
      <c r="AS600" s="1">
        <v>0.15999999642372131</v>
      </c>
      <c r="AT600" s="1">
        <v>111115</v>
      </c>
      <c r="AU600">
        <f t="shared" si="764"/>
        <v>0.83365152994791658</v>
      </c>
      <c r="AV600">
        <f t="shared" si="765"/>
        <v>1.5186189220061674E-3</v>
      </c>
      <c r="AW600">
        <f t="shared" si="766"/>
        <v>296.49092330932615</v>
      </c>
      <c r="AX600">
        <f t="shared" si="767"/>
        <v>294.49141349792478</v>
      </c>
      <c r="AY600">
        <f t="shared" si="768"/>
        <v>271.89126345400655</v>
      </c>
      <c r="AZ600">
        <f t="shared" si="769"/>
        <v>2.1692074968342121</v>
      </c>
      <c r="BA600">
        <f t="shared" si="770"/>
        <v>2.8784336854993899</v>
      </c>
      <c r="BB600">
        <f t="shared" si="771"/>
        <v>31.303895377604167</v>
      </c>
      <c r="BC600">
        <f t="shared" si="772"/>
        <v>11.234393500773113</v>
      </c>
      <c r="BD600">
        <f t="shared" si="773"/>
        <v>22.341168403625488</v>
      </c>
      <c r="BE600">
        <f t="shared" si="774"/>
        <v>2.7092234033844118</v>
      </c>
      <c r="BF600">
        <f t="shared" si="775"/>
        <v>0.13170364873948762</v>
      </c>
      <c r="BG600">
        <f t="shared" si="776"/>
        <v>1.8454166664124931</v>
      </c>
      <c r="BH600">
        <f t="shared" si="777"/>
        <v>0.86380673697191868</v>
      </c>
      <c r="BI600">
        <f t="shared" si="778"/>
        <v>8.2867201216036093E-2</v>
      </c>
      <c r="BJ600">
        <f t="shared" si="779"/>
        <v>16.064076738623797</v>
      </c>
      <c r="BK600">
        <f t="shared" si="780"/>
        <v>0.56107949857333961</v>
      </c>
      <c r="BL600">
        <f t="shared" si="781"/>
        <v>64.87385729224286</v>
      </c>
      <c r="BM600">
        <f t="shared" si="782"/>
        <v>306.15970710181438</v>
      </c>
      <c r="BN600">
        <f t="shared" si="783"/>
        <v>2.3215317510425503E-2</v>
      </c>
    </row>
    <row r="601" spans="1:66">
      <c r="A601" t="s">
        <v>439</v>
      </c>
      <c r="B601" t="s">
        <v>136</v>
      </c>
      <c r="C601">
        <v>20190704</v>
      </c>
      <c r="D601" t="s">
        <v>339</v>
      </c>
      <c r="E601" s="1" t="s">
        <v>340</v>
      </c>
      <c r="F601" s="1" t="s">
        <v>440</v>
      </c>
      <c r="G601" s="1">
        <v>1700</v>
      </c>
      <c r="H601">
        <v>250</v>
      </c>
      <c r="K601" s="1">
        <v>39</v>
      </c>
      <c r="L601" s="1" t="s">
        <v>443</v>
      </c>
      <c r="M601" s="1">
        <v>12591.5</v>
      </c>
      <c r="N601" s="1">
        <v>0</v>
      </c>
      <c r="O601">
        <f t="shared" si="756"/>
        <v>8.4404662688164365</v>
      </c>
      <c r="P601">
        <f t="shared" si="757"/>
        <v>0.1394819949895959</v>
      </c>
      <c r="Q601">
        <f t="shared" si="758"/>
        <v>134.80753259355947</v>
      </c>
      <c r="R601">
        <f t="shared" si="759"/>
        <v>1.5312872298986728</v>
      </c>
      <c r="S601">
        <f t="shared" si="760"/>
        <v>1.031729531408728</v>
      </c>
      <c r="T601">
        <f t="shared" si="761"/>
        <v>23.368974685668945</v>
      </c>
      <c r="U601" s="1">
        <v>6</v>
      </c>
      <c r="V601">
        <f t="shared" si="762"/>
        <v>1.4200000166893005</v>
      </c>
      <c r="W601" s="1">
        <v>1</v>
      </c>
      <c r="X601">
        <f t="shared" si="763"/>
        <v>2.8400000333786011</v>
      </c>
      <c r="Y601" s="1">
        <v>21.352983474731445</v>
      </c>
      <c r="Z601" s="1">
        <v>23.368974685668945</v>
      </c>
      <c r="AA601" s="1">
        <v>20.963302612304688</v>
      </c>
      <c r="AB601" s="1">
        <v>249.68504333496094</v>
      </c>
      <c r="AC601" s="1">
        <v>239.12210083007813</v>
      </c>
      <c r="AD601" s="1">
        <v>18.337987899780273</v>
      </c>
      <c r="AE601" s="1">
        <v>20.137674331665039</v>
      </c>
      <c r="AF601" s="1">
        <v>66.106559753417969</v>
      </c>
      <c r="AG601" s="1">
        <v>72.594245910644531</v>
      </c>
      <c r="AH601" s="1">
        <v>500.23736572265625</v>
      </c>
      <c r="AI601" s="1">
        <v>1698.9564208984375</v>
      </c>
      <c r="AJ601" s="1">
        <v>15.389214515686035</v>
      </c>
      <c r="AK601" s="1">
        <v>91.946182250976563</v>
      </c>
      <c r="AL601" s="1">
        <v>0.49445724487304688</v>
      </c>
      <c r="AM601" s="1">
        <v>0.3180336058139801</v>
      </c>
      <c r="AN601" s="1">
        <v>1</v>
      </c>
      <c r="AO601" s="1">
        <v>-0.21956524252891541</v>
      </c>
      <c r="AP601" s="1">
        <v>2.737391471862793</v>
      </c>
      <c r="AQ601" s="1">
        <v>1</v>
      </c>
      <c r="AR601" s="1">
        <v>0</v>
      </c>
      <c r="AS601" s="1">
        <v>0.15999999642372131</v>
      </c>
      <c r="AT601" s="1">
        <v>111115</v>
      </c>
      <c r="AU601">
        <f t="shared" si="764"/>
        <v>0.83372894287109356</v>
      </c>
      <c r="AV601">
        <f t="shared" si="765"/>
        <v>1.5312872298986729E-3</v>
      </c>
      <c r="AW601">
        <f t="shared" si="766"/>
        <v>296.51897468566892</v>
      </c>
      <c r="AX601">
        <f t="shared" si="767"/>
        <v>294.50298347473142</v>
      </c>
      <c r="AY601">
        <f t="shared" si="768"/>
        <v>271.83302126780836</v>
      </c>
      <c r="AZ601">
        <f t="shared" si="769"/>
        <v>2.1595712757303129</v>
      </c>
      <c r="BA601">
        <f t="shared" si="770"/>
        <v>2.8833118056188143</v>
      </c>
      <c r="BB601">
        <f t="shared" si="771"/>
        <v>31.35868977951165</v>
      </c>
      <c r="BC601">
        <f t="shared" si="772"/>
        <v>11.221015447846611</v>
      </c>
      <c r="BD601">
        <f t="shared" si="773"/>
        <v>22.360979080200195</v>
      </c>
      <c r="BE601">
        <f t="shared" si="774"/>
        <v>2.7124899227193184</v>
      </c>
      <c r="BF601">
        <f t="shared" si="775"/>
        <v>0.1329522603776597</v>
      </c>
      <c r="BG601">
        <f t="shared" si="776"/>
        <v>1.8515822742100863</v>
      </c>
      <c r="BH601">
        <f t="shared" si="777"/>
        <v>0.86090764850923218</v>
      </c>
      <c r="BI601">
        <f t="shared" si="778"/>
        <v>8.3658143369782043E-2</v>
      </c>
      <c r="BJ601">
        <f t="shared" si="779"/>
        <v>12.395037960651882</v>
      </c>
      <c r="BK601">
        <f t="shared" si="780"/>
        <v>0.56376023849570756</v>
      </c>
      <c r="BL601">
        <f t="shared" si="781"/>
        <v>64.990927786091902</v>
      </c>
      <c r="BM601">
        <f t="shared" si="782"/>
        <v>235.10990740438066</v>
      </c>
      <c r="BN601">
        <f t="shared" si="783"/>
        <v>2.3331799999993224E-2</v>
      </c>
    </row>
    <row r="602" spans="1:66">
      <c r="A602" t="s">
        <v>439</v>
      </c>
      <c r="B602" t="s">
        <v>136</v>
      </c>
      <c r="C602">
        <v>20190704</v>
      </c>
      <c r="D602" t="s">
        <v>339</v>
      </c>
      <c r="E602" s="1" t="s">
        <v>340</v>
      </c>
      <c r="F602" s="1" t="s">
        <v>440</v>
      </c>
      <c r="G602" s="1">
        <v>1700</v>
      </c>
      <c r="H602">
        <v>175</v>
      </c>
      <c r="K602" s="1">
        <v>40</v>
      </c>
      <c r="L602" s="1" t="s">
        <v>444</v>
      </c>
      <c r="M602" s="1">
        <v>12681</v>
      </c>
      <c r="N602" s="1">
        <v>0</v>
      </c>
      <c r="O602">
        <f t="shared" si="756"/>
        <v>5.5538737123040782</v>
      </c>
      <c r="P602">
        <f t="shared" si="757"/>
        <v>0.14287452670662854</v>
      </c>
      <c r="Q602">
        <f t="shared" si="758"/>
        <v>100.72435252438906</v>
      </c>
      <c r="R602">
        <f t="shared" si="759"/>
        <v>1.5651550871107498</v>
      </c>
      <c r="S602">
        <f t="shared" si="760"/>
        <v>1.0305934626393345</v>
      </c>
      <c r="T602">
        <f t="shared" si="761"/>
        <v>23.405078887939453</v>
      </c>
      <c r="U602" s="1">
        <v>6</v>
      </c>
      <c r="V602">
        <f t="shared" si="762"/>
        <v>1.4200000166893005</v>
      </c>
      <c r="W602" s="1">
        <v>1</v>
      </c>
      <c r="X602">
        <f t="shared" si="763"/>
        <v>2.8400000333786011</v>
      </c>
      <c r="Y602" s="1">
        <v>21.357250213623047</v>
      </c>
      <c r="Z602" s="1">
        <v>23.405078887939453</v>
      </c>
      <c r="AA602" s="1">
        <v>20.962253570556641</v>
      </c>
      <c r="AB602" s="1">
        <v>175.03334045410156</v>
      </c>
      <c r="AC602" s="1">
        <v>168.05633544921875</v>
      </c>
      <c r="AD602" s="1">
        <v>18.379243850708008</v>
      </c>
      <c r="AE602" s="1">
        <v>20.218589782714844</v>
      </c>
      <c r="AF602" s="1">
        <v>66.237434387207031</v>
      </c>
      <c r="AG602" s="1">
        <v>72.866302490234375</v>
      </c>
      <c r="AH602" s="1">
        <v>500.23538208007813</v>
      </c>
      <c r="AI602" s="1">
        <v>1698.9766845703125</v>
      </c>
      <c r="AJ602" s="1">
        <v>15.029290199279785</v>
      </c>
      <c r="AK602" s="1">
        <v>91.945457458496094</v>
      </c>
      <c r="AL602" s="1">
        <v>0.77407455444335938</v>
      </c>
      <c r="AM602" s="1">
        <v>0.33779945969581604</v>
      </c>
      <c r="AN602" s="1">
        <v>1</v>
      </c>
      <c r="AO602" s="1">
        <v>-0.21956524252891541</v>
      </c>
      <c r="AP602" s="1">
        <v>2.737391471862793</v>
      </c>
      <c r="AQ602" s="1">
        <v>1</v>
      </c>
      <c r="AR602" s="1">
        <v>0</v>
      </c>
      <c r="AS602" s="1">
        <v>0.15999999642372131</v>
      </c>
      <c r="AT602" s="1">
        <v>111115</v>
      </c>
      <c r="AU602">
        <f t="shared" si="764"/>
        <v>0.83372563680013012</v>
      </c>
      <c r="AV602">
        <f t="shared" si="765"/>
        <v>1.5651550871107498E-3</v>
      </c>
      <c r="AW602">
        <f t="shared" si="766"/>
        <v>296.55507888793943</v>
      </c>
      <c r="AX602">
        <f t="shared" si="767"/>
        <v>294.50725021362302</v>
      </c>
      <c r="AY602">
        <f t="shared" si="768"/>
        <v>271.83626345523589</v>
      </c>
      <c r="AZ602">
        <f t="shared" si="769"/>
        <v>2.1375127356397905</v>
      </c>
      <c r="BA602">
        <f t="shared" si="770"/>
        <v>2.8896009493767258</v>
      </c>
      <c r="BB602">
        <f t="shared" si="771"/>
        <v>31.427337785350442</v>
      </c>
      <c r="BC602">
        <f t="shared" si="772"/>
        <v>11.208748002635598</v>
      </c>
      <c r="BD602">
        <f t="shared" si="773"/>
        <v>22.38116455078125</v>
      </c>
      <c r="BE602">
        <f t="shared" si="774"/>
        <v>2.7158217851879596</v>
      </c>
      <c r="BF602">
        <f t="shared" si="775"/>
        <v>0.13603108425859617</v>
      </c>
      <c r="BG602">
        <f t="shared" si="776"/>
        <v>1.8590074867373914</v>
      </c>
      <c r="BH602">
        <f t="shared" si="777"/>
        <v>0.85681429845056822</v>
      </c>
      <c r="BI602">
        <f t="shared" si="778"/>
        <v>8.5608876977362053E-2</v>
      </c>
      <c r="BJ602">
        <f t="shared" si="779"/>
        <v>9.261146670065779</v>
      </c>
      <c r="BK602">
        <f t="shared" si="780"/>
        <v>0.59934873776195563</v>
      </c>
      <c r="BL602">
        <f t="shared" si="781"/>
        <v>65.142600896681159</v>
      </c>
      <c r="BM602">
        <f t="shared" si="782"/>
        <v>165.41628987756752</v>
      </c>
      <c r="BN602">
        <f t="shared" si="783"/>
        <v>2.1871714021573958E-2</v>
      </c>
    </row>
    <row r="603" spans="1:66">
      <c r="A603" t="s">
        <v>439</v>
      </c>
      <c r="B603" t="s">
        <v>136</v>
      </c>
      <c r="C603">
        <v>20190704</v>
      </c>
      <c r="D603" t="s">
        <v>339</v>
      </c>
      <c r="E603" s="1" t="s">
        <v>340</v>
      </c>
      <c r="F603" s="1" t="s">
        <v>440</v>
      </c>
      <c r="G603" s="1">
        <v>1700</v>
      </c>
      <c r="H603">
        <v>100</v>
      </c>
      <c r="K603" s="1">
        <v>41</v>
      </c>
      <c r="L603" s="1" t="s">
        <v>445</v>
      </c>
      <c r="M603" s="1">
        <v>12770</v>
      </c>
      <c r="N603" s="1">
        <v>0</v>
      </c>
      <c r="O603">
        <f t="shared" si="756"/>
        <v>2.8538235920585193</v>
      </c>
      <c r="P603">
        <f t="shared" si="757"/>
        <v>0.14574976448813751</v>
      </c>
      <c r="Q603">
        <f t="shared" si="758"/>
        <v>63.411649060343002</v>
      </c>
      <c r="R603">
        <f t="shared" si="759"/>
        <v>1.579954708388267</v>
      </c>
      <c r="S603">
        <f t="shared" si="760"/>
        <v>1.0208709789704713</v>
      </c>
      <c r="T603">
        <f t="shared" si="761"/>
        <v>23.370998382568359</v>
      </c>
      <c r="U603" s="1">
        <v>6</v>
      </c>
      <c r="V603">
        <f t="shared" si="762"/>
        <v>1.4200000166893005</v>
      </c>
      <c r="W603" s="1">
        <v>1</v>
      </c>
      <c r="X603">
        <f t="shared" si="763"/>
        <v>2.8400000333786011</v>
      </c>
      <c r="Y603" s="1">
        <v>21.346115112304688</v>
      </c>
      <c r="Z603" s="1">
        <v>23.370998382568359</v>
      </c>
      <c r="AA603" s="1">
        <v>20.962207794189453</v>
      </c>
      <c r="AB603" s="1">
        <v>101.18207550048828</v>
      </c>
      <c r="AC603" s="1">
        <v>97.574234008789063</v>
      </c>
      <c r="AD603" s="1">
        <v>18.401956558227539</v>
      </c>
      <c r="AE603" s="1">
        <v>20.258596420288086</v>
      </c>
      <c r="AF603" s="1">
        <v>66.368385314941406</v>
      </c>
      <c r="AG603" s="1">
        <v>73.064529418945313</v>
      </c>
      <c r="AH603" s="1">
        <v>500.241455078125</v>
      </c>
      <c r="AI603" s="1">
        <v>1699.228515625</v>
      </c>
      <c r="AJ603" s="1">
        <v>14.32477855682373</v>
      </c>
      <c r="AK603" s="1">
        <v>91.95074462890625</v>
      </c>
      <c r="AL603" s="1">
        <v>0.87972640991210938</v>
      </c>
      <c r="AM603" s="1">
        <v>0.33786049485206604</v>
      </c>
      <c r="AN603" s="1">
        <v>1</v>
      </c>
      <c r="AO603" s="1">
        <v>-0.21956524252891541</v>
      </c>
      <c r="AP603" s="1">
        <v>2.737391471862793</v>
      </c>
      <c r="AQ603" s="1">
        <v>1</v>
      </c>
      <c r="AR603" s="1">
        <v>0</v>
      </c>
      <c r="AS603" s="1">
        <v>0.15999999642372131</v>
      </c>
      <c r="AT603" s="1">
        <v>111115</v>
      </c>
      <c r="AU603">
        <f t="shared" si="764"/>
        <v>0.83373575846354153</v>
      </c>
      <c r="AV603">
        <f t="shared" si="765"/>
        <v>1.579954708388267E-3</v>
      </c>
      <c r="AW603">
        <f t="shared" si="766"/>
        <v>296.52099838256834</v>
      </c>
      <c r="AX603">
        <f t="shared" si="767"/>
        <v>294.49611511230466</v>
      </c>
      <c r="AY603">
        <f t="shared" si="768"/>
        <v>271.87655642308528</v>
      </c>
      <c r="AZ603">
        <f t="shared" si="769"/>
        <v>2.1334319015009413</v>
      </c>
      <c r="BA603">
        <f t="shared" si="770"/>
        <v>2.8836640049524553</v>
      </c>
      <c r="BB603">
        <f t="shared" si="771"/>
        <v>31.360964139989438</v>
      </c>
      <c r="BC603">
        <f t="shared" si="772"/>
        <v>11.102367719701352</v>
      </c>
      <c r="BD603">
        <f t="shared" si="773"/>
        <v>22.358556747436523</v>
      </c>
      <c r="BE603">
        <f t="shared" si="774"/>
        <v>2.7120903271264623</v>
      </c>
      <c r="BF603">
        <f t="shared" si="775"/>
        <v>0.13863497078923973</v>
      </c>
      <c r="BG603">
        <f t="shared" si="776"/>
        <v>1.862793025981984</v>
      </c>
      <c r="BH603">
        <f t="shared" si="777"/>
        <v>0.84929730114447821</v>
      </c>
      <c r="BI603">
        <f t="shared" si="778"/>
        <v>8.725916960108937E-2</v>
      </c>
      <c r="BJ603">
        <f t="shared" si="779"/>
        <v>5.8307483492454226</v>
      </c>
      <c r="BK603">
        <f t="shared" si="780"/>
        <v>0.64988108494534691</v>
      </c>
      <c r="BL603">
        <f t="shared" si="781"/>
        <v>65.434139736023454</v>
      </c>
      <c r="BM603">
        <f t="shared" si="782"/>
        <v>96.217662951043096</v>
      </c>
      <c r="BN603">
        <f t="shared" si="783"/>
        <v>1.9407818271342987E-2</v>
      </c>
    </row>
    <row r="604" spans="1:66">
      <c r="A604" t="s">
        <v>439</v>
      </c>
      <c r="B604" t="s">
        <v>136</v>
      </c>
      <c r="C604">
        <v>20190704</v>
      </c>
      <c r="D604" t="s">
        <v>339</v>
      </c>
      <c r="E604" s="1" t="s">
        <v>340</v>
      </c>
      <c r="F604" s="1" t="s">
        <v>440</v>
      </c>
      <c r="G604" s="1">
        <v>1700</v>
      </c>
      <c r="H604">
        <v>66</v>
      </c>
      <c r="K604" s="1">
        <v>42</v>
      </c>
      <c r="L604" s="1" t="s">
        <v>446</v>
      </c>
      <c r="M604" s="1">
        <v>12860</v>
      </c>
      <c r="N604" s="1">
        <v>0</v>
      </c>
      <c r="O604">
        <f t="shared" si="756"/>
        <v>1.2114632621076176</v>
      </c>
      <c r="P604">
        <f t="shared" si="757"/>
        <v>0.15054499293895596</v>
      </c>
      <c r="Q604">
        <f t="shared" si="758"/>
        <v>49.705639775695396</v>
      </c>
      <c r="R604">
        <f t="shared" si="759"/>
        <v>1.6147819009170417</v>
      </c>
      <c r="S604">
        <f t="shared" si="760"/>
        <v>1.0117128734904159</v>
      </c>
      <c r="T604">
        <f t="shared" si="761"/>
        <v>23.353130340576172</v>
      </c>
      <c r="U604" s="1">
        <v>6</v>
      </c>
      <c r="V604">
        <f t="shared" si="762"/>
        <v>1.4200000166893005</v>
      </c>
      <c r="W604" s="1">
        <v>1</v>
      </c>
      <c r="X604">
        <f t="shared" si="763"/>
        <v>2.8400000333786011</v>
      </c>
      <c r="Y604" s="1">
        <v>21.339406967163086</v>
      </c>
      <c r="Z604" s="1">
        <v>23.353130340576172</v>
      </c>
      <c r="AA604" s="1">
        <v>20.963359832763672</v>
      </c>
      <c r="AB604" s="1">
        <v>65.764663696289063</v>
      </c>
      <c r="AC604" s="1">
        <v>64.187210083007813</v>
      </c>
      <c r="AD604" s="1">
        <v>18.427499771118164</v>
      </c>
      <c r="AE604" s="1">
        <v>20.325035095214844</v>
      </c>
      <c r="AF604" s="1">
        <v>66.485725402832031</v>
      </c>
      <c r="AG604" s="1">
        <v>73.331962585449219</v>
      </c>
      <c r="AH604" s="1">
        <v>500.21563720703125</v>
      </c>
      <c r="AI604" s="1">
        <v>1699.16357421875</v>
      </c>
      <c r="AJ604" s="1">
        <v>15.698230743408203</v>
      </c>
      <c r="AK604" s="1">
        <v>91.947822570800781</v>
      </c>
      <c r="AL604" s="1">
        <v>1.0113639831542969</v>
      </c>
      <c r="AM604" s="1">
        <v>0.36966362595558167</v>
      </c>
      <c r="AN604" s="1">
        <v>1</v>
      </c>
      <c r="AO604" s="1">
        <v>-0.21956524252891541</v>
      </c>
      <c r="AP604" s="1">
        <v>2.737391471862793</v>
      </c>
      <c r="AQ604" s="1">
        <v>1</v>
      </c>
      <c r="AR604" s="1">
        <v>0</v>
      </c>
      <c r="AS604" s="1">
        <v>0.15999999642372131</v>
      </c>
      <c r="AT604" s="1">
        <v>111115</v>
      </c>
      <c r="AU604">
        <f t="shared" si="764"/>
        <v>0.83369272867838529</v>
      </c>
      <c r="AV604">
        <f t="shared" si="765"/>
        <v>1.6147819009170417E-3</v>
      </c>
      <c r="AW604">
        <f t="shared" si="766"/>
        <v>296.50313034057615</v>
      </c>
      <c r="AX604">
        <f t="shared" si="767"/>
        <v>294.48940696716306</v>
      </c>
      <c r="AY604">
        <f t="shared" si="768"/>
        <v>271.86616579831752</v>
      </c>
      <c r="AZ604">
        <f t="shared" si="769"/>
        <v>2.1166303240044222</v>
      </c>
      <c r="BA604">
        <f t="shared" si="770"/>
        <v>2.8805555941705294</v>
      </c>
      <c r="BB604">
        <f t="shared" si="771"/>
        <v>31.328154529733116</v>
      </c>
      <c r="BC604">
        <f t="shared" si="772"/>
        <v>11.003119434518272</v>
      </c>
      <c r="BD604">
        <f t="shared" si="773"/>
        <v>22.346268653869629</v>
      </c>
      <c r="BE604">
        <f t="shared" si="774"/>
        <v>2.7100640381709087</v>
      </c>
      <c r="BF604">
        <f t="shared" si="775"/>
        <v>0.1429665098532498</v>
      </c>
      <c r="BG604">
        <f t="shared" si="776"/>
        <v>1.8688427206801135</v>
      </c>
      <c r="BH604">
        <f t="shared" si="777"/>
        <v>0.84122131749079521</v>
      </c>
      <c r="BI604">
        <f t="shared" si="778"/>
        <v>9.0005385517294936E-2</v>
      </c>
      <c r="BJ604">
        <f t="shared" si="779"/>
        <v>4.570325346863779</v>
      </c>
      <c r="BK604">
        <f t="shared" si="780"/>
        <v>0.77438542213340256</v>
      </c>
      <c r="BL604">
        <f t="shared" si="781"/>
        <v>65.761656474384083</v>
      </c>
      <c r="BM604">
        <f t="shared" si="782"/>
        <v>63.611338468703764</v>
      </c>
      <c r="BN604">
        <f t="shared" si="783"/>
        <v>1.2524155723158343E-2</v>
      </c>
    </row>
    <row r="605" spans="1:66">
      <c r="A605" t="s">
        <v>439</v>
      </c>
      <c r="B605" t="s">
        <v>136</v>
      </c>
      <c r="C605">
        <v>20190704</v>
      </c>
      <c r="D605" t="s">
        <v>339</v>
      </c>
      <c r="E605" s="1" t="s">
        <v>340</v>
      </c>
      <c r="F605" s="1" t="s">
        <v>440</v>
      </c>
      <c r="G605" s="1">
        <v>1700</v>
      </c>
      <c r="H605">
        <v>33</v>
      </c>
      <c r="K605" s="1">
        <v>43</v>
      </c>
      <c r="L605" s="1" t="s">
        <v>447</v>
      </c>
      <c r="M605" s="1">
        <v>12950.5</v>
      </c>
      <c r="N605" s="1">
        <v>0</v>
      </c>
      <c r="O605">
        <f t="shared" si="756"/>
        <v>0.59218102235611259</v>
      </c>
      <c r="P605">
        <f t="shared" si="757"/>
        <v>0.15830485692467569</v>
      </c>
      <c r="Q605">
        <f t="shared" si="758"/>
        <v>38.597373711534864</v>
      </c>
      <c r="R605">
        <f t="shared" si="759"/>
        <v>1.6716804938082916</v>
      </c>
      <c r="S605">
        <f t="shared" si="760"/>
        <v>0.99856587236043848</v>
      </c>
      <c r="T605">
        <f t="shared" si="761"/>
        <v>23.325643539428711</v>
      </c>
      <c r="U605" s="1">
        <v>6</v>
      </c>
      <c r="V605">
        <f t="shared" si="762"/>
        <v>1.4200000166893005</v>
      </c>
      <c r="W605" s="1">
        <v>1</v>
      </c>
      <c r="X605">
        <f t="shared" si="763"/>
        <v>2.8400000333786011</v>
      </c>
      <c r="Y605" s="1">
        <v>21.343816757202148</v>
      </c>
      <c r="Z605" s="1">
        <v>23.325643539428711</v>
      </c>
      <c r="AA605" s="1">
        <v>20.962675094604492</v>
      </c>
      <c r="AB605" s="1">
        <v>46.415378570556641</v>
      </c>
      <c r="AC605" s="1">
        <v>45.613620758056641</v>
      </c>
      <c r="AD605" s="1">
        <v>18.452301025390625</v>
      </c>
      <c r="AE605" s="1">
        <v>20.416477203369141</v>
      </c>
      <c r="AF605" s="1">
        <v>66.555908203125</v>
      </c>
      <c r="AG605" s="1">
        <v>73.640533447265625</v>
      </c>
      <c r="AH605" s="1">
        <v>500.22518920898438</v>
      </c>
      <c r="AI605" s="1">
        <v>1699.0450439453125</v>
      </c>
      <c r="AJ605" s="1">
        <v>19.819416046142578</v>
      </c>
      <c r="AK605" s="1">
        <v>91.946014404296875</v>
      </c>
      <c r="AL605" s="1">
        <v>0.93793869018554688</v>
      </c>
      <c r="AM605" s="1">
        <v>0.3891700804233551</v>
      </c>
      <c r="AN605" s="1">
        <v>1</v>
      </c>
      <c r="AO605" s="1">
        <v>-0.21956524252891541</v>
      </c>
      <c r="AP605" s="1">
        <v>2.737391471862793</v>
      </c>
      <c r="AQ605" s="1">
        <v>1</v>
      </c>
      <c r="AR605" s="1">
        <v>0</v>
      </c>
      <c r="AS605" s="1">
        <v>0.15999999642372131</v>
      </c>
      <c r="AT605" s="1">
        <v>111135</v>
      </c>
      <c r="AU605">
        <f t="shared" si="764"/>
        <v>0.83370864868164063</v>
      </c>
      <c r="AV605">
        <f t="shared" si="765"/>
        <v>1.6716804938082916E-3</v>
      </c>
      <c r="AW605">
        <f t="shared" si="766"/>
        <v>296.47564353942869</v>
      </c>
      <c r="AX605">
        <f t="shared" si="767"/>
        <v>294.49381675720213</v>
      </c>
      <c r="AY605">
        <f t="shared" si="768"/>
        <v>271.84720095499142</v>
      </c>
      <c r="AZ605">
        <f t="shared" si="769"/>
        <v>2.0909309370805893</v>
      </c>
      <c r="BA605">
        <f t="shared" si="770"/>
        <v>2.8757795793864163</v>
      </c>
      <c r="BB605">
        <f t="shared" si="771"/>
        <v>31.276826929564262</v>
      </c>
      <c r="BC605">
        <f t="shared" si="772"/>
        <v>10.860349726195121</v>
      </c>
      <c r="BD605">
        <f t="shared" si="773"/>
        <v>22.33473014831543</v>
      </c>
      <c r="BE605">
        <f t="shared" si="774"/>
        <v>2.708162561428388</v>
      </c>
      <c r="BF605">
        <f t="shared" si="775"/>
        <v>0.14994665832819901</v>
      </c>
      <c r="BG605">
        <f t="shared" si="776"/>
        <v>1.8772137070259778</v>
      </c>
      <c r="BH605">
        <f t="shared" si="777"/>
        <v>0.83094885440241018</v>
      </c>
      <c r="BI605">
        <f t="shared" si="778"/>
        <v>9.4433385308756904E-2</v>
      </c>
      <c r="BJ605">
        <f t="shared" si="779"/>
        <v>3.5488746792488142</v>
      </c>
      <c r="BK605">
        <f t="shared" si="780"/>
        <v>0.84618087909010131</v>
      </c>
      <c r="BL605">
        <f t="shared" si="781"/>
        <v>66.237363863134973</v>
      </c>
      <c r="BM605">
        <f t="shared" si="782"/>
        <v>45.332126261301411</v>
      </c>
      <c r="BN605">
        <f t="shared" si="783"/>
        <v>8.6526958000048212E-3</v>
      </c>
    </row>
    <row r="606" spans="1:66">
      <c r="A606" t="s">
        <v>439</v>
      </c>
      <c r="B606" t="s">
        <v>136</v>
      </c>
      <c r="C606">
        <v>20190704</v>
      </c>
      <c r="D606" t="s">
        <v>339</v>
      </c>
      <c r="E606" s="1" t="s">
        <v>340</v>
      </c>
      <c r="F606" s="1" t="s">
        <v>440</v>
      </c>
      <c r="G606" s="1">
        <v>1700</v>
      </c>
      <c r="H606">
        <v>400</v>
      </c>
      <c r="K606" s="1">
        <v>44</v>
      </c>
      <c r="L606" s="1" t="s">
        <v>448</v>
      </c>
      <c r="M606" s="1">
        <v>13044.5</v>
      </c>
      <c r="N606" s="1">
        <v>0</v>
      </c>
      <c r="O606">
        <f t="shared" si="756"/>
        <v>13.793829621065781</v>
      </c>
      <c r="P606">
        <f t="shared" si="757"/>
        <v>0.16461695045548072</v>
      </c>
      <c r="Q606">
        <f t="shared" si="758"/>
        <v>236.21103828569599</v>
      </c>
      <c r="R606">
        <f t="shared" si="759"/>
        <v>1.7205572849998683</v>
      </c>
      <c r="S606">
        <f t="shared" si="760"/>
        <v>0.99036903828046197</v>
      </c>
      <c r="T606">
        <f t="shared" si="761"/>
        <v>23.311368942260742</v>
      </c>
      <c r="U606" s="1">
        <v>6</v>
      </c>
      <c r="V606">
        <f t="shared" si="762"/>
        <v>1.4200000166893005</v>
      </c>
      <c r="W606" s="1">
        <v>1</v>
      </c>
      <c r="X606">
        <f t="shared" si="763"/>
        <v>2.8400000333786011</v>
      </c>
      <c r="Y606" s="1">
        <v>21.340080261230469</v>
      </c>
      <c r="Z606" s="1">
        <v>23.311368942260742</v>
      </c>
      <c r="AA606" s="1">
        <v>20.961603164672852</v>
      </c>
      <c r="AB606" s="1">
        <v>399.69921875</v>
      </c>
      <c r="AC606" s="1">
        <v>382.36361694335938</v>
      </c>
      <c r="AD606" s="1">
        <v>18.457996368408203</v>
      </c>
      <c r="AE606" s="1">
        <v>20.479629516601563</v>
      </c>
      <c r="AF606" s="1">
        <v>66.588607788085938</v>
      </c>
      <c r="AG606" s="1">
        <v>73.881805419921875</v>
      </c>
      <c r="AH606" s="1">
        <v>500.18597412109375</v>
      </c>
      <c r="AI606" s="1">
        <v>1699.2203369140625</v>
      </c>
      <c r="AJ606" s="1">
        <v>20.087457656860352</v>
      </c>
      <c r="AK606" s="1">
        <v>91.941749572753906</v>
      </c>
      <c r="AL606" s="1">
        <v>7.4352264404296875E-2</v>
      </c>
      <c r="AM606" s="1">
        <v>0.4362129271030426</v>
      </c>
      <c r="AN606" s="1">
        <v>1</v>
      </c>
      <c r="AO606" s="1">
        <v>-0.21956524252891541</v>
      </c>
      <c r="AP606" s="1">
        <v>2.737391471862793</v>
      </c>
      <c r="AQ606" s="1">
        <v>1</v>
      </c>
      <c r="AR606" s="1">
        <v>0</v>
      </c>
      <c r="AS606" s="1">
        <v>0.15999999642372131</v>
      </c>
      <c r="AT606" s="1">
        <v>111115</v>
      </c>
      <c r="AU606">
        <f t="shared" si="764"/>
        <v>0.83364329020182271</v>
      </c>
      <c r="AV606">
        <f t="shared" si="765"/>
        <v>1.7205572849998683E-3</v>
      </c>
      <c r="AW606">
        <f t="shared" si="766"/>
        <v>296.46136894226072</v>
      </c>
      <c r="AX606">
        <f t="shared" si="767"/>
        <v>294.49008026123045</v>
      </c>
      <c r="AY606">
        <f t="shared" si="768"/>
        <v>271.87524782936453</v>
      </c>
      <c r="AZ606">
        <f t="shared" si="769"/>
        <v>2.0671247062927218</v>
      </c>
      <c r="BA606">
        <f t="shared" si="770"/>
        <v>2.8733020066386219</v>
      </c>
      <c r="BB606">
        <f t="shared" si="771"/>
        <v>31.251330543421577</v>
      </c>
      <c r="BC606">
        <f t="shared" si="772"/>
        <v>10.771701026820015</v>
      </c>
      <c r="BD606">
        <f t="shared" si="773"/>
        <v>22.325724601745605</v>
      </c>
      <c r="BE606">
        <f t="shared" si="774"/>
        <v>2.706679312519233</v>
      </c>
      <c r="BF606">
        <f t="shared" si="775"/>
        <v>0.15559791723991176</v>
      </c>
      <c r="BG606">
        <f t="shared" si="776"/>
        <v>1.8829329683581599</v>
      </c>
      <c r="BH606">
        <f t="shared" si="777"/>
        <v>0.82374634416107306</v>
      </c>
      <c r="BI606">
        <f t="shared" si="778"/>
        <v>9.8020687129353828E-2</v>
      </c>
      <c r="BJ606">
        <f t="shared" si="779"/>
        <v>21.717656128383645</v>
      </c>
      <c r="BK606">
        <f t="shared" si="780"/>
        <v>0.61776546674075061</v>
      </c>
      <c r="BL606">
        <f t="shared" si="781"/>
        <v>66.555394903949278</v>
      </c>
      <c r="BM606">
        <f t="shared" si="782"/>
        <v>375.80669096815592</v>
      </c>
      <c r="BN606">
        <f t="shared" si="783"/>
        <v>2.4428883245871148E-2</v>
      </c>
    </row>
    <row r="607" spans="1:66">
      <c r="A607" t="s">
        <v>439</v>
      </c>
      <c r="B607" t="s">
        <v>136</v>
      </c>
      <c r="C607">
        <v>20190704</v>
      </c>
      <c r="D607" t="s">
        <v>339</v>
      </c>
      <c r="E607" s="1" t="s">
        <v>340</v>
      </c>
      <c r="F607" s="1" t="s">
        <v>440</v>
      </c>
      <c r="G607" s="1">
        <v>1700</v>
      </c>
      <c r="H607">
        <v>400</v>
      </c>
      <c r="K607" s="1">
        <v>45</v>
      </c>
      <c r="L607" s="1" t="s">
        <v>449</v>
      </c>
      <c r="M607" s="1">
        <v>13135</v>
      </c>
      <c r="N607" s="1">
        <v>0</v>
      </c>
      <c r="O607">
        <f t="shared" si="756"/>
        <v>14.240695219714191</v>
      </c>
      <c r="P607">
        <f t="shared" si="757"/>
        <v>0.17267706273464103</v>
      </c>
      <c r="Q607">
        <f t="shared" si="758"/>
        <v>237.66228503903011</v>
      </c>
      <c r="R607">
        <f t="shared" si="759"/>
        <v>1.7689081429905906</v>
      </c>
      <c r="S607">
        <f t="shared" si="760"/>
        <v>0.97327751371814708</v>
      </c>
      <c r="T607">
        <f t="shared" si="761"/>
        <v>23.248186111450195</v>
      </c>
      <c r="U607" s="1">
        <v>6</v>
      </c>
      <c r="V607">
        <f t="shared" si="762"/>
        <v>1.4200000166893005</v>
      </c>
      <c r="W607" s="1">
        <v>1</v>
      </c>
      <c r="X607">
        <f t="shared" si="763"/>
        <v>2.8400000333786011</v>
      </c>
      <c r="Y607" s="1">
        <v>21.335607528686523</v>
      </c>
      <c r="Z607" s="1">
        <v>23.248186111450195</v>
      </c>
      <c r="AA607" s="1">
        <v>20.964082717895508</v>
      </c>
      <c r="AB607" s="1">
        <v>399.71688842773438</v>
      </c>
      <c r="AC607" s="1">
        <v>381.82522583007813</v>
      </c>
      <c r="AD607" s="1">
        <v>18.468839645385742</v>
      </c>
      <c r="AE607" s="1">
        <v>20.547023773193359</v>
      </c>
      <c r="AF607" s="1">
        <v>66.644271850585938</v>
      </c>
      <c r="AG607" s="1">
        <v>74.143341064453125</v>
      </c>
      <c r="AH607" s="1">
        <v>500.21429443359375</v>
      </c>
      <c r="AI607" s="1">
        <v>1699.4268798828125</v>
      </c>
      <c r="AJ607" s="1">
        <v>19.468339920043945</v>
      </c>
      <c r="AK607" s="1">
        <v>91.939376831054688</v>
      </c>
      <c r="AL607" s="1">
        <v>-1.5338897705078125E-2</v>
      </c>
      <c r="AM607" s="1">
        <v>0.46280327439308167</v>
      </c>
      <c r="AN607" s="1">
        <v>1</v>
      </c>
      <c r="AO607" s="1">
        <v>-0.21956524252891541</v>
      </c>
      <c r="AP607" s="1">
        <v>2.737391471862793</v>
      </c>
      <c r="AQ607" s="1">
        <v>1</v>
      </c>
      <c r="AR607" s="1">
        <v>0</v>
      </c>
      <c r="AS607" s="1">
        <v>0.15999999642372131</v>
      </c>
      <c r="AT607" s="1">
        <v>111115</v>
      </c>
      <c r="AU607">
        <f t="shared" si="764"/>
        <v>0.83369049072265611</v>
      </c>
      <c r="AV607">
        <f t="shared" si="765"/>
        <v>1.7689081429905905E-3</v>
      </c>
      <c r="AW607">
        <f t="shared" si="766"/>
        <v>296.39818611145017</v>
      </c>
      <c r="AX607">
        <f t="shared" si="767"/>
        <v>294.4856075286865</v>
      </c>
      <c r="AY607">
        <f t="shared" si="768"/>
        <v>271.90829470362587</v>
      </c>
      <c r="AZ607">
        <f t="shared" si="769"/>
        <v>2.050209306750562</v>
      </c>
      <c r="BA607">
        <f t="shared" si="770"/>
        <v>2.8623580751584106</v>
      </c>
      <c r="BB607">
        <f t="shared" si="771"/>
        <v>31.133102853396561</v>
      </c>
      <c r="BC607">
        <f t="shared" si="772"/>
        <v>10.586079080203202</v>
      </c>
      <c r="BD607">
        <f t="shared" si="773"/>
        <v>22.291896820068359</v>
      </c>
      <c r="BE607">
        <f t="shared" si="774"/>
        <v>2.7011140929208546</v>
      </c>
      <c r="BF607">
        <f t="shared" si="775"/>
        <v>0.16277976307609762</v>
      </c>
      <c r="BG607">
        <f t="shared" si="776"/>
        <v>1.8890805614402635</v>
      </c>
      <c r="BH607">
        <f t="shared" si="777"/>
        <v>0.8120335314805911</v>
      </c>
      <c r="BI607">
        <f t="shared" si="778"/>
        <v>0.10258255963561179</v>
      </c>
      <c r="BJ607">
        <f t="shared" si="779"/>
        <v>21.850522382732922</v>
      </c>
      <c r="BK607">
        <f t="shared" si="780"/>
        <v>0.62243735866942385</v>
      </c>
      <c r="BL607">
        <f t="shared" si="781"/>
        <v>67.096035940718764</v>
      </c>
      <c r="BM607">
        <f t="shared" si="782"/>
        <v>375.05588135097145</v>
      </c>
      <c r="BN607">
        <f t="shared" si="783"/>
        <v>2.5476048924790187E-2</v>
      </c>
    </row>
    <row r="608" spans="1:66">
      <c r="A608" t="s">
        <v>439</v>
      </c>
      <c r="B608" t="s">
        <v>136</v>
      </c>
      <c r="C608">
        <v>20190704</v>
      </c>
      <c r="D608" t="s">
        <v>339</v>
      </c>
      <c r="E608" s="1" t="s">
        <v>340</v>
      </c>
      <c r="F608" s="1" t="s">
        <v>440</v>
      </c>
      <c r="G608" s="1">
        <v>1700</v>
      </c>
      <c r="H608">
        <v>400</v>
      </c>
      <c r="K608" s="1">
        <v>46</v>
      </c>
      <c r="L608" s="1" t="s">
        <v>450</v>
      </c>
      <c r="M608" s="1">
        <v>13225</v>
      </c>
      <c r="N608" s="1">
        <v>0</v>
      </c>
      <c r="O608">
        <f t="shared" si="756"/>
        <v>14.541646762009973</v>
      </c>
      <c r="P608">
        <f t="shared" si="757"/>
        <v>0.17731473017007321</v>
      </c>
      <c r="Q608">
        <f t="shared" si="758"/>
        <v>237.88330137166051</v>
      </c>
      <c r="R608">
        <f t="shared" si="759"/>
        <v>1.8110463804307688</v>
      </c>
      <c r="S608">
        <f t="shared" si="760"/>
        <v>0.97190045818710979</v>
      </c>
      <c r="T608">
        <f t="shared" si="761"/>
        <v>23.265401840209961</v>
      </c>
      <c r="U608" s="1">
        <v>6</v>
      </c>
      <c r="V608">
        <f t="shared" si="762"/>
        <v>1.4200000166893005</v>
      </c>
      <c r="W608" s="1">
        <v>1</v>
      </c>
      <c r="X608">
        <f t="shared" si="763"/>
        <v>2.8400000333786011</v>
      </c>
      <c r="Y608" s="1">
        <v>21.338796615600586</v>
      </c>
      <c r="Z608" s="1">
        <v>23.265401840209961</v>
      </c>
      <c r="AA608" s="1">
        <v>20.963598251342773</v>
      </c>
      <c r="AB608" s="1">
        <v>399.71621704101563</v>
      </c>
      <c r="AC608" s="1">
        <v>381.44577026367188</v>
      </c>
      <c r="AD608" s="1">
        <v>18.46592903137207</v>
      </c>
      <c r="AE608" s="1">
        <v>20.593439102172852</v>
      </c>
      <c r="AF608" s="1">
        <v>66.623847961425781</v>
      </c>
      <c r="AG608" s="1">
        <v>74.299758911132813</v>
      </c>
      <c r="AH608" s="1">
        <v>500.23284912109375</v>
      </c>
      <c r="AI608" s="1">
        <v>1699.413818359375</v>
      </c>
      <c r="AJ608" s="1">
        <v>18.24531364440918</v>
      </c>
      <c r="AK608" s="1">
        <v>91.943649291992188</v>
      </c>
      <c r="AL608" s="1">
        <v>0.18781661987304688</v>
      </c>
      <c r="AM608" s="1">
        <v>0.49030342698097229</v>
      </c>
      <c r="AN608" s="1">
        <v>1</v>
      </c>
      <c r="AO608" s="1">
        <v>-0.21956524252891541</v>
      </c>
      <c r="AP608" s="1">
        <v>2.737391471862793</v>
      </c>
      <c r="AQ608" s="1">
        <v>1</v>
      </c>
      <c r="AR608" s="1">
        <v>0</v>
      </c>
      <c r="AS608" s="1">
        <v>0.15999999642372131</v>
      </c>
      <c r="AT608" s="1">
        <v>111115</v>
      </c>
      <c r="AU608">
        <f t="shared" si="764"/>
        <v>0.83372141520182275</v>
      </c>
      <c r="AV608">
        <f t="shared" si="765"/>
        <v>1.8110463804307689E-3</v>
      </c>
      <c r="AW608">
        <f t="shared" si="766"/>
        <v>296.41540184020994</v>
      </c>
      <c r="AX608">
        <f t="shared" si="767"/>
        <v>294.48879661560056</v>
      </c>
      <c r="AY608">
        <f t="shared" si="768"/>
        <v>271.90620485992258</v>
      </c>
      <c r="AZ608">
        <f t="shared" si="769"/>
        <v>2.026192306578813</v>
      </c>
      <c r="BA608">
        <f t="shared" si="770"/>
        <v>2.8653364007132889</v>
      </c>
      <c r="BB608">
        <f t="shared" si="771"/>
        <v>31.164049097220737</v>
      </c>
      <c r="BC608">
        <f t="shared" si="772"/>
        <v>10.570609995047885</v>
      </c>
      <c r="BD608">
        <f t="shared" si="773"/>
        <v>22.302099227905273</v>
      </c>
      <c r="BE608">
        <f t="shared" si="774"/>
        <v>2.7027914991001003</v>
      </c>
      <c r="BF608">
        <f t="shared" si="775"/>
        <v>0.16689469911626675</v>
      </c>
      <c r="BG608">
        <f t="shared" si="776"/>
        <v>1.8934359425261791</v>
      </c>
      <c r="BH608">
        <f t="shared" si="777"/>
        <v>0.80935555657392122</v>
      </c>
      <c r="BI608">
        <f t="shared" si="778"/>
        <v>0.10519785369608342</v>
      </c>
      <c r="BJ608">
        <f t="shared" si="779"/>
        <v>21.871858833737239</v>
      </c>
      <c r="BK608">
        <f t="shared" si="780"/>
        <v>0.62363596588638337</v>
      </c>
      <c r="BL608">
        <f t="shared" si="781"/>
        <v>67.225892245831844</v>
      </c>
      <c r="BM608">
        <f t="shared" si="782"/>
        <v>374.53336783480319</v>
      </c>
      <c r="BN608">
        <f t="shared" si="783"/>
        <v>2.6101150451593801E-2</v>
      </c>
    </row>
    <row r="609" spans="1:66">
      <c r="A609" t="s">
        <v>439</v>
      </c>
      <c r="B609" t="s">
        <v>136</v>
      </c>
      <c r="C609">
        <v>20190704</v>
      </c>
      <c r="D609" t="s">
        <v>339</v>
      </c>
      <c r="E609" s="1" t="s">
        <v>340</v>
      </c>
      <c r="F609" s="1" t="s">
        <v>440</v>
      </c>
      <c r="G609" s="1">
        <v>1700</v>
      </c>
      <c r="H609">
        <v>475</v>
      </c>
      <c r="K609" s="1">
        <v>47</v>
      </c>
      <c r="L609" s="1" t="s">
        <v>451</v>
      </c>
      <c r="M609" s="1">
        <v>13332</v>
      </c>
      <c r="N609" s="1">
        <v>0</v>
      </c>
      <c r="O609">
        <f t="shared" si="756"/>
        <v>16.377998997306257</v>
      </c>
      <c r="P609">
        <f t="shared" si="757"/>
        <v>0.17902063998458775</v>
      </c>
      <c r="Q609">
        <f t="shared" si="758"/>
        <v>293.48775058752216</v>
      </c>
      <c r="R609">
        <f t="shared" si="759"/>
        <v>1.823034279908561</v>
      </c>
      <c r="S609">
        <f t="shared" si="760"/>
        <v>0.96955850185007475</v>
      </c>
      <c r="T609">
        <f t="shared" si="761"/>
        <v>23.271448135375977</v>
      </c>
      <c r="U609" s="1">
        <v>6</v>
      </c>
      <c r="V609">
        <f t="shared" si="762"/>
        <v>1.4200000166893005</v>
      </c>
      <c r="W609" s="1">
        <v>1</v>
      </c>
      <c r="X609">
        <f t="shared" si="763"/>
        <v>2.8400000333786011</v>
      </c>
      <c r="Y609" s="1">
        <v>21.346574783325195</v>
      </c>
      <c r="Z609" s="1">
        <v>23.271448135375977</v>
      </c>
      <c r="AA609" s="1">
        <v>20.963895797729492</v>
      </c>
      <c r="AB609" s="1">
        <v>474.824462890625</v>
      </c>
      <c r="AC609" s="1">
        <v>454.1868896484375</v>
      </c>
      <c r="AD609" s="1">
        <v>18.48829460144043</v>
      </c>
      <c r="AE609" s="1">
        <v>20.629806518554688</v>
      </c>
      <c r="AF609" s="1">
        <v>66.674324035644531</v>
      </c>
      <c r="AG609" s="1">
        <v>74.397254943847656</v>
      </c>
      <c r="AH609" s="1">
        <v>500.233154296875</v>
      </c>
      <c r="AI609" s="1">
        <v>1698.883544921875</v>
      </c>
      <c r="AJ609" s="1">
        <v>16.578666687011719</v>
      </c>
      <c r="AK609" s="1">
        <v>91.945823669433594</v>
      </c>
      <c r="AL609" s="1">
        <v>3.3733367919921875E-2</v>
      </c>
      <c r="AM609" s="1">
        <v>0.50414693355560303</v>
      </c>
      <c r="AN609" s="1">
        <v>0.66666668653488159</v>
      </c>
      <c r="AO609" s="1">
        <v>-0.21956524252891541</v>
      </c>
      <c r="AP609" s="1">
        <v>2.737391471862793</v>
      </c>
      <c r="AQ609" s="1">
        <v>1</v>
      </c>
      <c r="AR609" s="1">
        <v>0</v>
      </c>
      <c r="AS609" s="1">
        <v>0.15999999642372131</v>
      </c>
      <c r="AT609" s="1">
        <v>111115</v>
      </c>
      <c r="AU609">
        <f t="shared" si="764"/>
        <v>0.83372192382812482</v>
      </c>
      <c r="AV609">
        <f t="shared" si="765"/>
        <v>1.823034279908561E-3</v>
      </c>
      <c r="AW609">
        <f t="shared" si="766"/>
        <v>296.42144813537595</v>
      </c>
      <c r="AX609">
        <f t="shared" si="767"/>
        <v>294.49657478332517</v>
      </c>
      <c r="AY609">
        <f t="shared" si="768"/>
        <v>271.82136111181899</v>
      </c>
      <c r="AZ609">
        <f t="shared" si="769"/>
        <v>2.0191011661399623</v>
      </c>
      <c r="BA609">
        <f t="shared" si="770"/>
        <v>2.8663830543396358</v>
      </c>
      <c r="BB609">
        <f t="shared" si="771"/>
        <v>31.174695488562296</v>
      </c>
      <c r="BC609">
        <f t="shared" si="772"/>
        <v>10.544888970007609</v>
      </c>
      <c r="BD609">
        <f t="shared" si="773"/>
        <v>22.309011459350586</v>
      </c>
      <c r="BE609">
        <f t="shared" si="774"/>
        <v>2.7039284762291742</v>
      </c>
      <c r="BF609">
        <f t="shared" si="775"/>
        <v>0.16840514807250706</v>
      </c>
      <c r="BG609">
        <f t="shared" si="776"/>
        <v>1.8968245524895611</v>
      </c>
      <c r="BH609">
        <f t="shared" si="777"/>
        <v>0.80710392373961315</v>
      </c>
      <c r="BI609">
        <f t="shared" si="778"/>
        <v>0.10615811227541072</v>
      </c>
      <c r="BJ609">
        <f t="shared" si="779"/>
        <v>26.984972964659018</v>
      </c>
      <c r="BK609">
        <f t="shared" si="780"/>
        <v>0.6461827879151153</v>
      </c>
      <c r="BL609">
        <f t="shared" si="781"/>
        <v>67.334484991823857</v>
      </c>
      <c r="BM609">
        <f t="shared" si="782"/>
        <v>446.40157331516269</v>
      </c>
      <c r="BN609">
        <f t="shared" si="783"/>
        <v>2.4704306472092936E-2</v>
      </c>
    </row>
    <row r="610" spans="1:66">
      <c r="A610" t="s">
        <v>439</v>
      </c>
      <c r="B610" t="s">
        <v>136</v>
      </c>
      <c r="C610">
        <v>20190704</v>
      </c>
      <c r="D610" t="s">
        <v>339</v>
      </c>
      <c r="E610" s="1" t="s">
        <v>340</v>
      </c>
      <c r="F610" s="1" t="s">
        <v>440</v>
      </c>
      <c r="G610" s="1">
        <v>1700</v>
      </c>
      <c r="H610">
        <v>575</v>
      </c>
      <c r="K610" s="1">
        <v>48</v>
      </c>
      <c r="L610" s="1" t="s">
        <v>452</v>
      </c>
      <c r="M610" s="1">
        <v>13441.5</v>
      </c>
      <c r="N610" s="1">
        <v>0</v>
      </c>
      <c r="O610">
        <f t="shared" si="756"/>
        <v>19.329718729300961</v>
      </c>
      <c r="P610">
        <f t="shared" si="757"/>
        <v>0.1805811347331539</v>
      </c>
      <c r="Q610">
        <f t="shared" si="758"/>
        <v>363.05100826382738</v>
      </c>
      <c r="R610">
        <f t="shared" si="759"/>
        <v>1.8400994877923404</v>
      </c>
      <c r="S610">
        <f t="shared" si="760"/>
        <v>0.97058979091249786</v>
      </c>
      <c r="T610">
        <f t="shared" si="761"/>
        <v>23.304584503173828</v>
      </c>
      <c r="U610" s="1">
        <v>6</v>
      </c>
      <c r="V610">
        <f t="shared" si="762"/>
        <v>1.4200000166893005</v>
      </c>
      <c r="W610" s="1">
        <v>1</v>
      </c>
      <c r="X610">
        <f t="shared" si="763"/>
        <v>2.8400000333786011</v>
      </c>
      <c r="Y610" s="1">
        <v>21.358903884887695</v>
      </c>
      <c r="Z610" s="1">
        <v>23.304584503173828</v>
      </c>
      <c r="AA610" s="1">
        <v>20.963352203369141</v>
      </c>
      <c r="AB610" s="1">
        <v>575.9088134765625</v>
      </c>
      <c r="AC610" s="1">
        <v>551.50360107421875</v>
      </c>
      <c r="AD610" s="1">
        <v>18.519994735717773</v>
      </c>
      <c r="AE610" s="1">
        <v>20.681716918945313</v>
      </c>
      <c r="AF610" s="1">
        <v>66.736015319824219</v>
      </c>
      <c r="AG610" s="1">
        <v>74.525688171386719</v>
      </c>
      <c r="AH610" s="1">
        <v>500.16873168945313</v>
      </c>
      <c r="AI610" s="1">
        <v>1698.72900390625</v>
      </c>
      <c r="AJ610" s="1">
        <v>20.853296279907227</v>
      </c>
      <c r="AK610" s="1">
        <v>91.942817687988281</v>
      </c>
      <c r="AL610" s="1">
        <v>-0.77406692504882813</v>
      </c>
      <c r="AM610" s="1">
        <v>0.53508222103118896</v>
      </c>
      <c r="AN610" s="1">
        <v>1</v>
      </c>
      <c r="AO610" s="1">
        <v>-0.21956524252891541</v>
      </c>
      <c r="AP610" s="1">
        <v>2.737391471862793</v>
      </c>
      <c r="AQ610" s="1">
        <v>1</v>
      </c>
      <c r="AR610" s="1">
        <v>0</v>
      </c>
      <c r="AS610" s="1">
        <v>0.15999999642372131</v>
      </c>
      <c r="AT610" s="1">
        <v>111115</v>
      </c>
      <c r="AU610">
        <f t="shared" si="764"/>
        <v>0.83361455281575514</v>
      </c>
      <c r="AV610">
        <f t="shared" si="765"/>
        <v>1.8400994877923404E-3</v>
      </c>
      <c r="AW610">
        <f t="shared" si="766"/>
        <v>296.45458450317381</v>
      </c>
      <c r="AX610">
        <f t="shared" si="767"/>
        <v>294.50890388488767</v>
      </c>
      <c r="AY610">
        <f t="shared" si="768"/>
        <v>271.79663454987167</v>
      </c>
      <c r="AZ610">
        <f t="shared" si="769"/>
        <v>2.0069755183597833</v>
      </c>
      <c r="BA610">
        <f t="shared" si="770"/>
        <v>2.8721251190656694</v>
      </c>
      <c r="BB610">
        <f t="shared" si="771"/>
        <v>31.23816727927943</v>
      </c>
      <c r="BC610">
        <f t="shared" si="772"/>
        <v>10.556450360334118</v>
      </c>
      <c r="BD610">
        <f t="shared" si="773"/>
        <v>22.331744194030762</v>
      </c>
      <c r="BE610">
        <f t="shared" si="774"/>
        <v>2.7076706842178861</v>
      </c>
      <c r="BF610">
        <f t="shared" si="775"/>
        <v>0.16978534928438924</v>
      </c>
      <c r="BG610">
        <f t="shared" si="776"/>
        <v>1.9015353281531715</v>
      </c>
      <c r="BH610">
        <f t="shared" si="777"/>
        <v>0.80613535606471465</v>
      </c>
      <c r="BI610">
        <f t="shared" si="778"/>
        <v>0.10703569615354873</v>
      </c>
      <c r="BJ610">
        <f t="shared" si="779"/>
        <v>33.379932664241409</v>
      </c>
      <c r="BK610">
        <f t="shared" si="780"/>
        <v>0.6582930874008377</v>
      </c>
      <c r="BL610">
        <f t="shared" si="781"/>
        <v>67.380043277262075</v>
      </c>
      <c r="BM610">
        <f t="shared" si="782"/>
        <v>542.31517854680339</v>
      </c>
      <c r="BN610">
        <f t="shared" si="783"/>
        <v>2.4016242510630705E-2</v>
      </c>
    </row>
    <row r="611" spans="1:66">
      <c r="A611" t="s">
        <v>439</v>
      </c>
      <c r="B611" t="s">
        <v>136</v>
      </c>
      <c r="C611">
        <v>20190704</v>
      </c>
      <c r="D611" t="s">
        <v>339</v>
      </c>
      <c r="E611" s="1" t="s">
        <v>340</v>
      </c>
      <c r="F611" s="1" t="s">
        <v>440</v>
      </c>
      <c r="G611" s="1">
        <v>1700</v>
      </c>
      <c r="H611">
        <v>675</v>
      </c>
      <c r="K611" s="1">
        <v>49</v>
      </c>
      <c r="L611" s="1" t="s">
        <v>453</v>
      </c>
      <c r="M611" s="1">
        <v>13559</v>
      </c>
      <c r="N611" s="1">
        <v>0</v>
      </c>
      <c r="O611">
        <f t="shared" si="756"/>
        <v>20.708178955019598</v>
      </c>
      <c r="P611">
        <f t="shared" si="757"/>
        <v>0.17619422964223663</v>
      </c>
      <c r="Q611">
        <f t="shared" si="758"/>
        <v>441.08400982351526</v>
      </c>
      <c r="R611">
        <f t="shared" si="759"/>
        <v>1.8041727961002898</v>
      </c>
      <c r="S611">
        <f t="shared" si="760"/>
        <v>0.9738707269212532</v>
      </c>
      <c r="T611">
        <f t="shared" si="761"/>
        <v>23.320161819458008</v>
      </c>
      <c r="U611" s="1">
        <v>6</v>
      </c>
      <c r="V611">
        <f t="shared" si="762"/>
        <v>1.4200000166893005</v>
      </c>
      <c r="W611" s="1">
        <v>1</v>
      </c>
      <c r="X611">
        <f t="shared" si="763"/>
        <v>2.8400000333786011</v>
      </c>
      <c r="Y611" s="1">
        <v>21.365667343139648</v>
      </c>
      <c r="Z611" s="1">
        <v>23.320161819458008</v>
      </c>
      <c r="AA611" s="1">
        <v>20.963911056518555</v>
      </c>
      <c r="AB611" s="1">
        <v>674.7646484375</v>
      </c>
      <c r="AC611" s="1">
        <v>648.5220947265625</v>
      </c>
      <c r="AD611" s="1">
        <v>18.556821823120117</v>
      </c>
      <c r="AE611" s="1">
        <v>20.676151275634766</v>
      </c>
      <c r="AF611" s="1">
        <v>66.838676452636719</v>
      </c>
      <c r="AG611" s="1">
        <v>74.472160339355469</v>
      </c>
      <c r="AH611" s="1">
        <v>500.21560668945313</v>
      </c>
      <c r="AI611" s="1">
        <v>1698.8343505859375</v>
      </c>
      <c r="AJ611" s="1">
        <v>27.165073394775391</v>
      </c>
      <c r="AK611" s="1">
        <v>91.939605712890625</v>
      </c>
      <c r="AL611" s="1">
        <v>-1.3050117492675781</v>
      </c>
      <c r="AM611" s="1">
        <v>0.5432513952255249</v>
      </c>
      <c r="AN611" s="1">
        <v>0.66666668653488159</v>
      </c>
      <c r="AO611" s="1">
        <v>-0.21956524252891541</v>
      </c>
      <c r="AP611" s="1">
        <v>2.737391471862793</v>
      </c>
      <c r="AQ611" s="1">
        <v>1</v>
      </c>
      <c r="AR611" s="1">
        <v>0</v>
      </c>
      <c r="AS611" s="1">
        <v>0.15999999642372131</v>
      </c>
      <c r="AT611" s="1">
        <v>111115</v>
      </c>
      <c r="AU611">
        <f t="shared" si="764"/>
        <v>0.83369267781575496</v>
      </c>
      <c r="AV611">
        <f t="shared" si="765"/>
        <v>1.8041727961002898E-3</v>
      </c>
      <c r="AW611">
        <f t="shared" si="766"/>
        <v>296.47016181945799</v>
      </c>
      <c r="AX611">
        <f t="shared" si="767"/>
        <v>294.51566734313963</v>
      </c>
      <c r="AY611">
        <f t="shared" si="768"/>
        <v>271.81349001824492</v>
      </c>
      <c r="AZ611">
        <f t="shared" si="769"/>
        <v>2.0247536350100317</v>
      </c>
      <c r="BA611">
        <f t="shared" si="770"/>
        <v>2.8748279228631941</v>
      </c>
      <c r="BB611">
        <f t="shared" si="771"/>
        <v>31.268656207214097</v>
      </c>
      <c r="BC611">
        <f t="shared" si="772"/>
        <v>10.592504931579331</v>
      </c>
      <c r="BD611">
        <f t="shared" si="773"/>
        <v>22.342914581298828</v>
      </c>
      <c r="BE611">
        <f t="shared" si="774"/>
        <v>2.7095111866467034</v>
      </c>
      <c r="BF611">
        <f t="shared" si="775"/>
        <v>0.16590165434633078</v>
      </c>
      <c r="BG611">
        <f t="shared" si="776"/>
        <v>1.9009571959419409</v>
      </c>
      <c r="BH611">
        <f t="shared" si="777"/>
        <v>0.80855399070476253</v>
      </c>
      <c r="BI611">
        <f t="shared" si="778"/>
        <v>0.10456661230412266</v>
      </c>
      <c r="BJ611">
        <f t="shared" si="779"/>
        <v>40.553089949434771</v>
      </c>
      <c r="BK611">
        <f t="shared" si="780"/>
        <v>0.68013721261029703</v>
      </c>
      <c r="BL611">
        <f t="shared" si="781"/>
        <v>67.252569327216392</v>
      </c>
      <c r="BM611">
        <f t="shared" si="782"/>
        <v>638.67841822631306</v>
      </c>
      <c r="BN611">
        <f t="shared" si="783"/>
        <v>2.1805625508381735E-2</v>
      </c>
    </row>
    <row r="612" spans="1:66">
      <c r="A612" t="s">
        <v>439</v>
      </c>
      <c r="B612" t="s">
        <v>136</v>
      </c>
      <c r="C612">
        <v>20190704</v>
      </c>
      <c r="D612" t="s">
        <v>339</v>
      </c>
      <c r="E612" s="1" t="s">
        <v>340</v>
      </c>
      <c r="F612" s="1" t="s">
        <v>440</v>
      </c>
      <c r="G612" s="1">
        <v>1700</v>
      </c>
      <c r="H612">
        <v>800</v>
      </c>
      <c r="K612" s="1">
        <v>50</v>
      </c>
      <c r="L612" s="1" t="s">
        <v>454</v>
      </c>
      <c r="M612" s="1">
        <v>13655.5</v>
      </c>
      <c r="N612" s="1">
        <v>0</v>
      </c>
      <c r="O612">
        <f t="shared" si="756"/>
        <v>21.571280638153908</v>
      </c>
      <c r="P612">
        <f t="shared" si="757"/>
        <v>0.17186418248006302</v>
      </c>
      <c r="Q612">
        <f t="shared" si="758"/>
        <v>548.68316151306067</v>
      </c>
      <c r="R612">
        <f t="shared" si="759"/>
        <v>1.7778316801079468</v>
      </c>
      <c r="S612">
        <f t="shared" si="760"/>
        <v>0.982325017630991</v>
      </c>
      <c r="T612">
        <f t="shared" si="761"/>
        <v>23.373189926147461</v>
      </c>
      <c r="U612" s="1">
        <v>6</v>
      </c>
      <c r="V612">
        <f t="shared" si="762"/>
        <v>1.4200000166893005</v>
      </c>
      <c r="W612" s="1">
        <v>1</v>
      </c>
      <c r="X612">
        <f t="shared" si="763"/>
        <v>2.8400000333786011</v>
      </c>
      <c r="Y612" s="1">
        <v>21.377851486206055</v>
      </c>
      <c r="Z612" s="1">
        <v>23.373189926147461</v>
      </c>
      <c r="AA612" s="1">
        <v>20.964797973632813</v>
      </c>
      <c r="AB612" s="1">
        <v>798.9217529296875</v>
      </c>
      <c r="AC612" s="1">
        <v>771.401123046875</v>
      </c>
      <c r="AD612" s="1">
        <v>18.596769332885742</v>
      </c>
      <c r="AE612" s="1">
        <v>20.685232162475586</v>
      </c>
      <c r="AF612" s="1">
        <v>66.930046081542969</v>
      </c>
      <c r="AG612" s="1">
        <v>74.446449279785156</v>
      </c>
      <c r="AH612" s="1">
        <v>500.19281005859375</v>
      </c>
      <c r="AI612" s="1">
        <v>1700.0120849609375</v>
      </c>
      <c r="AJ612" s="1">
        <v>25.944982528686523</v>
      </c>
      <c r="AK612" s="1">
        <v>91.936141967773438</v>
      </c>
      <c r="AL612" s="1">
        <v>-1.9574775695800781</v>
      </c>
      <c r="AM612" s="1">
        <v>0.55472791194915771</v>
      </c>
      <c r="AN612" s="1">
        <v>1</v>
      </c>
      <c r="AO612" s="1">
        <v>-0.21956524252891541</v>
      </c>
      <c r="AP612" s="1">
        <v>2.737391471862793</v>
      </c>
      <c r="AQ612" s="1">
        <v>1</v>
      </c>
      <c r="AR612" s="1">
        <v>0</v>
      </c>
      <c r="AS612" s="1">
        <v>0.15999999642372131</v>
      </c>
      <c r="AT612" s="1">
        <v>111115</v>
      </c>
      <c r="AU612">
        <f t="shared" si="764"/>
        <v>0.83365468343098958</v>
      </c>
      <c r="AV612">
        <f t="shared" si="765"/>
        <v>1.7778316801079469E-3</v>
      </c>
      <c r="AW612">
        <f t="shared" si="766"/>
        <v>296.52318992614744</v>
      </c>
      <c r="AX612">
        <f t="shared" si="767"/>
        <v>294.52785148620603</v>
      </c>
      <c r="AY612">
        <f t="shared" si="768"/>
        <v>272.00192751403301</v>
      </c>
      <c r="AZ612">
        <f t="shared" si="769"/>
        <v>2.0351593889937405</v>
      </c>
      <c r="BA612">
        <f t="shared" si="770"/>
        <v>2.8840454583566997</v>
      </c>
      <c r="BB612">
        <f t="shared" si="771"/>
        <v>31.370094465870125</v>
      </c>
      <c r="BC612">
        <f t="shared" si="772"/>
        <v>10.684862303394539</v>
      </c>
      <c r="BD612">
        <f t="shared" si="773"/>
        <v>22.375520706176758</v>
      </c>
      <c r="BE612">
        <f t="shared" si="774"/>
        <v>2.7148898380740203</v>
      </c>
      <c r="BF612">
        <f t="shared" si="775"/>
        <v>0.16205720078944935</v>
      </c>
      <c r="BG612">
        <f t="shared" si="776"/>
        <v>1.9017204407257087</v>
      </c>
      <c r="BH612">
        <f t="shared" si="777"/>
        <v>0.81316939734831162</v>
      </c>
      <c r="BI612">
        <f t="shared" si="778"/>
        <v>0.10212344039190711</v>
      </c>
      <c r="BJ612">
        <f t="shared" si="779"/>
        <v>50.443813032191507</v>
      </c>
      <c r="BK612">
        <f t="shared" si="780"/>
        <v>0.71128125837550715</v>
      </c>
      <c r="BL612">
        <f t="shared" si="781"/>
        <v>67.024648181687454</v>
      </c>
      <c r="BM612">
        <f t="shared" si="782"/>
        <v>761.14716934291539</v>
      </c>
      <c r="BN612">
        <f t="shared" si="783"/>
        <v>1.8995110982923995E-2</v>
      </c>
    </row>
    <row r="613" spans="1:66">
      <c r="A613" t="s">
        <v>439</v>
      </c>
      <c r="B613" t="s">
        <v>136</v>
      </c>
      <c r="C613">
        <v>20190704</v>
      </c>
      <c r="D613" t="s">
        <v>339</v>
      </c>
      <c r="E613" s="1" t="s">
        <v>340</v>
      </c>
      <c r="F613" s="1" t="s">
        <v>440</v>
      </c>
      <c r="G613" s="1">
        <v>1700</v>
      </c>
      <c r="H613">
        <v>1000</v>
      </c>
      <c r="K613" s="1">
        <v>51</v>
      </c>
      <c r="L613" s="1" t="s">
        <v>455</v>
      </c>
      <c r="M613" s="1">
        <v>13767.5</v>
      </c>
      <c r="N613" s="1">
        <v>0</v>
      </c>
      <c r="O613">
        <f t="shared" si="756"/>
        <v>22.351095686797539</v>
      </c>
      <c r="P613">
        <f t="shared" si="757"/>
        <v>0.16339810695291149</v>
      </c>
      <c r="Q613">
        <f t="shared" si="758"/>
        <v>726.08712940572912</v>
      </c>
      <c r="R613">
        <f t="shared" si="759"/>
        <v>1.7346264880164524</v>
      </c>
      <c r="S613">
        <f t="shared" si="760"/>
        <v>1.0051126410958231</v>
      </c>
      <c r="T613">
        <f t="shared" si="761"/>
        <v>23.526165008544922</v>
      </c>
      <c r="U613" s="1">
        <v>6</v>
      </c>
      <c r="V613">
        <f t="shared" si="762"/>
        <v>1.4200000166893005</v>
      </c>
      <c r="W613" s="1">
        <v>1</v>
      </c>
      <c r="X613">
        <f t="shared" si="763"/>
        <v>2.8400000333786011</v>
      </c>
      <c r="Y613" s="1">
        <v>21.413576126098633</v>
      </c>
      <c r="Z613" s="1">
        <v>23.526165008544922</v>
      </c>
      <c r="AA613" s="1">
        <v>20.962945938110352</v>
      </c>
      <c r="AB613" s="1">
        <v>999.68426513671875</v>
      </c>
      <c r="AC613" s="1">
        <v>970.85357666015625</v>
      </c>
      <c r="AD613" s="1">
        <v>18.690456390380859</v>
      </c>
      <c r="AE613" s="1">
        <v>20.728048324584961</v>
      </c>
      <c r="AF613" s="1">
        <v>67.120559692382813</v>
      </c>
      <c r="AG613" s="1">
        <v>74.437896728515625</v>
      </c>
      <c r="AH613" s="1">
        <v>500.1995849609375</v>
      </c>
      <c r="AI613" s="1">
        <v>1699.1978759765625</v>
      </c>
      <c r="AJ613" s="1">
        <v>19.257949829101563</v>
      </c>
      <c r="AK613" s="1">
        <v>91.93670654296875</v>
      </c>
      <c r="AL613" s="1">
        <v>-3.5906562805175781</v>
      </c>
      <c r="AM613" s="1">
        <v>0.56751096248626709</v>
      </c>
      <c r="AN613" s="1">
        <v>1</v>
      </c>
      <c r="AO613" s="1">
        <v>-0.21956524252891541</v>
      </c>
      <c r="AP613" s="1">
        <v>2.737391471862793</v>
      </c>
      <c r="AQ613" s="1">
        <v>1</v>
      </c>
      <c r="AR613" s="1">
        <v>0</v>
      </c>
      <c r="AS613" s="1">
        <v>0.15999999642372131</v>
      </c>
      <c r="AT613" s="1">
        <v>111115</v>
      </c>
      <c r="AU613">
        <f t="shared" si="764"/>
        <v>0.83366597493489569</v>
      </c>
      <c r="AV613">
        <f t="shared" si="765"/>
        <v>1.7346264880164523E-3</v>
      </c>
      <c r="AW613">
        <f t="shared" si="766"/>
        <v>296.6761650085449</v>
      </c>
      <c r="AX613">
        <f t="shared" si="767"/>
        <v>294.56357612609861</v>
      </c>
      <c r="AY613">
        <f t="shared" si="768"/>
        <v>271.87165407944485</v>
      </c>
      <c r="AZ613">
        <f t="shared" si="769"/>
        <v>2.0400626787286971</v>
      </c>
      <c r="BA613">
        <f t="shared" si="770"/>
        <v>2.9107811371216656</v>
      </c>
      <c r="BB613">
        <f t="shared" si="771"/>
        <v>31.660707094845133</v>
      </c>
      <c r="BC613">
        <f t="shared" si="772"/>
        <v>10.932658770260172</v>
      </c>
      <c r="BD613">
        <f t="shared" si="773"/>
        <v>22.469870567321777</v>
      </c>
      <c r="BE613">
        <f t="shared" si="774"/>
        <v>2.730506304632466</v>
      </c>
      <c r="BF613">
        <f t="shared" si="775"/>
        <v>0.15450852917856817</v>
      </c>
      <c r="BG613">
        <f t="shared" si="776"/>
        <v>1.9056684960258425</v>
      </c>
      <c r="BH613">
        <f t="shared" si="777"/>
        <v>0.82483780860662348</v>
      </c>
      <c r="BI613">
        <f t="shared" si="778"/>
        <v>9.7329005272940916E-2</v>
      </c>
      <c r="BJ613">
        <f t="shared" si="779"/>
        <v>66.754059340801092</v>
      </c>
      <c r="BK613">
        <f t="shared" si="780"/>
        <v>0.74788531129848557</v>
      </c>
      <c r="BL613">
        <f t="shared" si="781"/>
        <v>66.469630201861349</v>
      </c>
      <c r="BM613">
        <f t="shared" si="782"/>
        <v>960.228936229684</v>
      </c>
      <c r="BN613">
        <f t="shared" si="783"/>
        <v>1.5472029730131804E-2</v>
      </c>
    </row>
    <row r="614" spans="1:66">
      <c r="A614" t="s">
        <v>439</v>
      </c>
      <c r="B614" t="s">
        <v>136</v>
      </c>
      <c r="C614">
        <v>20190704</v>
      </c>
      <c r="D614" t="s">
        <v>339</v>
      </c>
      <c r="E614" s="1" t="s">
        <v>340</v>
      </c>
      <c r="F614" s="1" t="s">
        <v>440</v>
      </c>
      <c r="G614" s="1">
        <v>1700</v>
      </c>
      <c r="H614">
        <v>1400</v>
      </c>
      <c r="K614" s="1">
        <v>52</v>
      </c>
      <c r="L614" s="1" t="s">
        <v>456</v>
      </c>
      <c r="M614" s="1">
        <v>13881.5</v>
      </c>
      <c r="N614" s="1">
        <v>0</v>
      </c>
      <c r="O614">
        <f t="shared" si="756"/>
        <v>21.477925302963321</v>
      </c>
      <c r="P614">
        <f t="shared" si="757"/>
        <v>0.15405131887506779</v>
      </c>
      <c r="Q614">
        <f t="shared" si="758"/>
        <v>1116.7348661983074</v>
      </c>
      <c r="R614">
        <f t="shared" si="759"/>
        <v>1.6686466451443189</v>
      </c>
      <c r="S614">
        <f t="shared" si="760"/>
        <v>1.022223176140735</v>
      </c>
      <c r="T614">
        <f t="shared" si="761"/>
        <v>23.614694595336914</v>
      </c>
      <c r="U614" s="1">
        <v>6</v>
      </c>
      <c r="V614">
        <f t="shared" si="762"/>
        <v>1.4200000166893005</v>
      </c>
      <c r="W614" s="1">
        <v>1</v>
      </c>
      <c r="X614">
        <f t="shared" si="763"/>
        <v>2.8400000333786011</v>
      </c>
      <c r="Y614" s="1">
        <v>21.431123733520508</v>
      </c>
      <c r="Z614" s="1">
        <v>23.614694595336914</v>
      </c>
      <c r="AA614" s="1">
        <v>20.963449478149414</v>
      </c>
      <c r="AB614" s="1">
        <v>1401.2547607421875</v>
      </c>
      <c r="AC614" s="1">
        <v>1372.742919921875</v>
      </c>
      <c r="AD614" s="1">
        <v>18.752109527587891</v>
      </c>
      <c r="AE614" s="1">
        <v>20.712295532226563</v>
      </c>
      <c r="AF614" s="1">
        <v>67.266403198242188</v>
      </c>
      <c r="AG614" s="1">
        <v>74.297866821289063</v>
      </c>
      <c r="AH614" s="1">
        <v>500.18267822265625</v>
      </c>
      <c r="AI614" s="1">
        <v>1698.826171875</v>
      </c>
      <c r="AJ614" s="1">
        <v>21.922924041748047</v>
      </c>
      <c r="AK614" s="1">
        <v>91.93231201171875</v>
      </c>
      <c r="AL614" s="1">
        <v>-7.1637763977050781</v>
      </c>
      <c r="AM614" s="1">
        <v>0.57784497737884521</v>
      </c>
      <c r="AN614" s="1">
        <v>1</v>
      </c>
      <c r="AO614" s="1">
        <v>-0.21956524252891541</v>
      </c>
      <c r="AP614" s="1">
        <v>2.737391471862793</v>
      </c>
      <c r="AQ614" s="1">
        <v>1</v>
      </c>
      <c r="AR614" s="1">
        <v>0</v>
      </c>
      <c r="AS614" s="1">
        <v>0.15999999642372131</v>
      </c>
      <c r="AT614" s="1">
        <v>111115</v>
      </c>
      <c r="AU614">
        <f t="shared" si="764"/>
        <v>0.83363779703776031</v>
      </c>
      <c r="AV614">
        <f t="shared" si="765"/>
        <v>1.668646645144319E-3</v>
      </c>
      <c r="AW614">
        <f t="shared" si="766"/>
        <v>296.76469459533689</v>
      </c>
      <c r="AX614">
        <f t="shared" si="767"/>
        <v>294.58112373352049</v>
      </c>
      <c r="AY614">
        <f t="shared" si="768"/>
        <v>271.81218142452417</v>
      </c>
      <c r="AZ614">
        <f t="shared" si="769"/>
        <v>2.0641141626291746</v>
      </c>
      <c r="BA614">
        <f t="shared" si="770"/>
        <v>2.9263523914883156</v>
      </c>
      <c r="BB614">
        <f t="shared" si="771"/>
        <v>31.831597916468034</v>
      </c>
      <c r="BC614">
        <f t="shared" si="772"/>
        <v>11.119302384241472</v>
      </c>
      <c r="BD614">
        <f t="shared" si="773"/>
        <v>22.522909164428711</v>
      </c>
      <c r="BE614">
        <f t="shared" si="774"/>
        <v>2.7393195401523656</v>
      </c>
      <c r="BF614">
        <f t="shared" si="775"/>
        <v>0.14612499896432726</v>
      </c>
      <c r="BG614">
        <f t="shared" si="776"/>
        <v>1.9041292153475806</v>
      </c>
      <c r="BH614">
        <f t="shared" si="777"/>
        <v>0.83519032480478494</v>
      </c>
      <c r="BI614">
        <f t="shared" si="778"/>
        <v>9.2008647143510827E-2</v>
      </c>
      <c r="BJ614">
        <f t="shared" si="779"/>
        <v>102.66401815370779</v>
      </c>
      <c r="BK614">
        <f t="shared" si="780"/>
        <v>0.81350619259567014</v>
      </c>
      <c r="BL614">
        <f t="shared" si="781"/>
        <v>65.971679194712735</v>
      </c>
      <c r="BM614">
        <f t="shared" si="782"/>
        <v>1362.5333428732063</v>
      </c>
      <c r="BN614">
        <f t="shared" si="783"/>
        <v>1.0399266963017401E-2</v>
      </c>
    </row>
    <row r="615" spans="1:66">
      <c r="A615" t="s">
        <v>439</v>
      </c>
      <c r="B615" t="s">
        <v>136</v>
      </c>
      <c r="C615">
        <v>20190704</v>
      </c>
      <c r="D615" t="s">
        <v>339</v>
      </c>
      <c r="E615" s="1" t="s">
        <v>340</v>
      </c>
      <c r="F615" s="1" t="s">
        <v>440</v>
      </c>
      <c r="G615" s="1">
        <v>1700</v>
      </c>
      <c r="H615">
        <v>1800</v>
      </c>
      <c r="K615" s="1">
        <v>53</v>
      </c>
      <c r="L615" s="1" t="s">
        <v>457</v>
      </c>
      <c r="M615" s="1">
        <v>13995</v>
      </c>
      <c r="N615" s="1">
        <v>0</v>
      </c>
      <c r="O615">
        <f t="shared" si="756"/>
        <v>21.725064066060369</v>
      </c>
      <c r="P615">
        <f t="shared" si="757"/>
        <v>0.14005556614633505</v>
      </c>
      <c r="Q615">
        <f t="shared" si="758"/>
        <v>1481.9089815799089</v>
      </c>
      <c r="R615">
        <f t="shared" si="759"/>
        <v>1.5597001411560785</v>
      </c>
      <c r="S615">
        <f t="shared" si="760"/>
        <v>1.0459164356232644</v>
      </c>
      <c r="T615">
        <f t="shared" si="761"/>
        <v>23.716670989990234</v>
      </c>
      <c r="U615" s="1">
        <v>6</v>
      </c>
      <c r="V615">
        <f t="shared" si="762"/>
        <v>1.4200000166893005</v>
      </c>
      <c r="W615" s="1">
        <v>1</v>
      </c>
      <c r="X615">
        <f t="shared" si="763"/>
        <v>2.8400000333786011</v>
      </c>
      <c r="Y615" s="1">
        <v>21.453561782836914</v>
      </c>
      <c r="Z615" s="1">
        <v>23.716670989990234</v>
      </c>
      <c r="AA615" s="1">
        <v>20.961545944213867</v>
      </c>
      <c r="AB615" s="1">
        <v>1800.1519775390625</v>
      </c>
      <c r="AC615" s="1">
        <v>1770.7789306640625</v>
      </c>
      <c r="AD615" s="1">
        <v>18.819561004638672</v>
      </c>
      <c r="AE615" s="1">
        <v>20.651844024658203</v>
      </c>
      <c r="AF615" s="1">
        <v>67.411781311035156</v>
      </c>
      <c r="AG615" s="1">
        <v>73.975028991699219</v>
      </c>
      <c r="AH615" s="1">
        <v>500.19219970703125</v>
      </c>
      <c r="AI615" s="1">
        <v>1700.2442626953125</v>
      </c>
      <c r="AJ615" s="1">
        <v>20.9111328125</v>
      </c>
      <c r="AK615" s="1">
        <v>91.927024841308594</v>
      </c>
      <c r="AL615" s="1">
        <v>-11.355182647705078</v>
      </c>
      <c r="AM615" s="1">
        <v>0.57137525081634521</v>
      </c>
      <c r="AN615" s="1">
        <v>0.66666668653488159</v>
      </c>
      <c r="AO615" s="1">
        <v>-0.21956524252891541</v>
      </c>
      <c r="AP615" s="1">
        <v>2.737391471862793</v>
      </c>
      <c r="AQ615" s="1">
        <v>1</v>
      </c>
      <c r="AR615" s="1">
        <v>0</v>
      </c>
      <c r="AS615" s="1">
        <v>0.15999999642372131</v>
      </c>
      <c r="AT615" s="1">
        <v>111115</v>
      </c>
      <c r="AU615">
        <f t="shared" si="764"/>
        <v>0.83365366617838521</v>
      </c>
      <c r="AV615">
        <f t="shared" si="765"/>
        <v>1.5597001411560784E-3</v>
      </c>
      <c r="AW615">
        <f t="shared" si="766"/>
        <v>296.86667098999021</v>
      </c>
      <c r="AX615">
        <f t="shared" si="767"/>
        <v>294.60356178283689</v>
      </c>
      <c r="AY615">
        <f t="shared" si="768"/>
        <v>272.03907595070268</v>
      </c>
      <c r="AZ615">
        <f t="shared" si="769"/>
        <v>2.1128379014427661</v>
      </c>
      <c r="BA615">
        <f t="shared" si="770"/>
        <v>2.9443790142968496</v>
      </c>
      <c r="BB615">
        <f t="shared" si="771"/>
        <v>32.02952580462231</v>
      </c>
      <c r="BC615">
        <f t="shared" si="772"/>
        <v>11.377681779964107</v>
      </c>
      <c r="BD615">
        <f t="shared" si="773"/>
        <v>22.585116386413574</v>
      </c>
      <c r="BE615">
        <f t="shared" si="774"/>
        <v>2.7496880034782256</v>
      </c>
      <c r="BF615">
        <f t="shared" si="775"/>
        <v>0.13347328573126579</v>
      </c>
      <c r="BG615">
        <f t="shared" si="776"/>
        <v>1.8984625786735851</v>
      </c>
      <c r="BH615">
        <f t="shared" si="777"/>
        <v>0.85122542480464047</v>
      </c>
      <c r="BI615">
        <f t="shared" si="778"/>
        <v>8.3988220446302872E-2</v>
      </c>
      <c r="BJ615">
        <f t="shared" si="779"/>
        <v>136.22748376225459</v>
      </c>
      <c r="BK615">
        <f t="shared" si="780"/>
        <v>0.83686842886942181</v>
      </c>
      <c r="BL615">
        <f t="shared" si="781"/>
        <v>65.231157792772109</v>
      </c>
      <c r="BM615">
        <f t="shared" si="782"/>
        <v>1760.4518756836121</v>
      </c>
      <c r="BN615">
        <f t="shared" si="783"/>
        <v>8.0499279856824507E-3</v>
      </c>
    </row>
    <row r="616" spans="1:66">
      <c r="C616"/>
    </row>
    <row r="617" spans="1:66">
      <c r="A617" t="s">
        <v>458</v>
      </c>
      <c r="B617" t="s">
        <v>136</v>
      </c>
      <c r="C617">
        <v>20190704</v>
      </c>
      <c r="D617" t="s">
        <v>339</v>
      </c>
      <c r="E617" s="1" t="s">
        <v>340</v>
      </c>
      <c r="F617" s="1" t="s">
        <v>459</v>
      </c>
      <c r="G617" s="1">
        <v>1700</v>
      </c>
      <c r="H617">
        <v>400</v>
      </c>
      <c r="K617" s="1">
        <v>73</v>
      </c>
      <c r="L617" s="1" t="s">
        <v>460</v>
      </c>
      <c r="M617" s="1">
        <v>23941.5</v>
      </c>
      <c r="N617" s="1">
        <v>0</v>
      </c>
      <c r="O617">
        <f t="shared" ref="O617:O633" si="784">(AB617-AC617*(1000-AD617)/(1000-AE617))*AU617</f>
        <v>15.614294015289886</v>
      </c>
      <c r="P617">
        <f t="shared" ref="P617:P633" si="785">IF(BF617&lt;&gt;0,1/(1/BF617-1/X617),0)</f>
        <v>0.22604924799166973</v>
      </c>
      <c r="Q617">
        <f t="shared" ref="Q617:Q634" si="786">((BI617-AV617/2)*AC617-O617)/(BI617+AV617/2)</f>
        <v>251.51224726778815</v>
      </c>
      <c r="R617">
        <f t="shared" ref="R617:R633" si="787">AV617*1000</f>
        <v>2.26322195464848</v>
      </c>
      <c r="S617">
        <f t="shared" ref="S617:S633" si="788">(BA617-BG617)</f>
        <v>0.96260228595842579</v>
      </c>
      <c r="T617">
        <f t="shared" ref="T617:T634" si="789">(Z617+AZ617*N617)</f>
        <v>25.279184341430664</v>
      </c>
      <c r="U617" s="1">
        <v>6</v>
      </c>
      <c r="V617">
        <f t="shared" ref="V617:V633" si="790">(U617*AO617+AP617)</f>
        <v>1.4200000166893005</v>
      </c>
      <c r="W617" s="1">
        <v>1</v>
      </c>
      <c r="X617">
        <f t="shared" ref="X617:X633" si="791">V617*(W617+1)*(W617+1)/(W617*W617+1)</f>
        <v>2.8400000333786011</v>
      </c>
      <c r="Y617" s="1">
        <v>23.806308746337891</v>
      </c>
      <c r="Z617" s="1">
        <v>25.279184341430664</v>
      </c>
      <c r="AA617" s="1">
        <v>23.486946105957031</v>
      </c>
      <c r="AB617" s="1">
        <v>399.62408447265625</v>
      </c>
      <c r="AC617" s="1">
        <v>374.923583984375</v>
      </c>
      <c r="AD617" s="1">
        <v>21.418155670166016</v>
      </c>
      <c r="AE617" s="1">
        <v>24.729873657226563</v>
      </c>
      <c r="AF617" s="1">
        <v>66.423774719238281</v>
      </c>
      <c r="AG617" s="1">
        <v>76.694351196289063</v>
      </c>
      <c r="AH617" s="1">
        <v>399.898681640625</v>
      </c>
      <c r="AI617" s="1">
        <v>1701.263671875</v>
      </c>
      <c r="AJ617" s="1">
        <v>15.142276763916016</v>
      </c>
      <c r="AK617" s="1">
        <v>91.807449340820313</v>
      </c>
      <c r="AL617" s="1">
        <v>1.5052223205566406</v>
      </c>
      <c r="AM617" s="1">
        <v>0.6538470983505249</v>
      </c>
      <c r="AN617" s="1">
        <v>1</v>
      </c>
      <c r="AO617" s="1">
        <v>-0.21956524252891541</v>
      </c>
      <c r="AP617" s="1">
        <v>2.737391471862793</v>
      </c>
      <c r="AQ617" s="1">
        <v>1</v>
      </c>
      <c r="AR617" s="1">
        <v>0</v>
      </c>
      <c r="AS617" s="1">
        <v>0.15999999642372131</v>
      </c>
      <c r="AT617" s="1">
        <v>111115</v>
      </c>
      <c r="AU617">
        <f t="shared" ref="AU617:AU633" si="792">AH617*0.000001/(U617*0.0001)</f>
        <v>0.66649780273437498</v>
      </c>
      <c r="AV617">
        <f t="shared" ref="AV617:AV633" si="793">(AE617-AD617)/(1000-AE617)*AU617</f>
        <v>2.2632219546484798E-3</v>
      </c>
      <c r="AW617">
        <f t="shared" ref="AW617:AW633" si="794">(Z617+273.15)</f>
        <v>298.42918434143064</v>
      </c>
      <c r="AX617">
        <f t="shared" ref="AX617:AX633" si="795">(Y617+273.15)</f>
        <v>296.95630874633787</v>
      </c>
      <c r="AY617">
        <f t="shared" ref="AY617:AY633" si="796">(AI617*AQ617+AJ617*AR617)*AS617</f>
        <v>272.20218141580699</v>
      </c>
      <c r="AZ617">
        <f t="shared" ref="AZ617:AZ633" si="797">((AY617+0.00000010773*(AX617^4-AW617^4))-AV617*44100)/(V617*51.4+0.00000043092*AW617^3)</f>
        <v>1.8432942423360414</v>
      </c>
      <c r="BA617">
        <f t="shared" ref="BA617:BA633" si="798">0.61365*EXP(17.502*T617/(240.97+T617))</f>
        <v>3.2329889089491401</v>
      </c>
      <c r="BB617">
        <f t="shared" ref="BB617:BB633" si="799">BA617*1000/AK617</f>
        <v>35.214886506074158</v>
      </c>
      <c r="BC617">
        <f t="shared" ref="BC617:BC633" si="800">(BB617-AE617)</f>
        <v>10.485012848847596</v>
      </c>
      <c r="BD617">
        <f t="shared" ref="BD617:BD634" si="801">IF(N617,Z617,(Y617+Z617)/2)</f>
        <v>24.542746543884277</v>
      </c>
      <c r="BE617">
        <f t="shared" ref="BE617:BE633" si="802">0.61365*EXP(17.502*BD617/(240.97+BD617))</f>
        <v>3.0940218734270131</v>
      </c>
      <c r="BF617">
        <f t="shared" ref="BF617:BF633" si="803">IF(BC617&lt;&gt;0,(1000-(BB617+AE617)/2)/BC617*AV617,0)</f>
        <v>0.20938341589690224</v>
      </c>
      <c r="BG617">
        <f t="shared" ref="BG617:BG633" si="804">AE617*AK617/1000</f>
        <v>2.2703866229907144</v>
      </c>
      <c r="BH617">
        <f t="shared" ref="BH617:BH633" si="805">(BE617-BG617)</f>
        <v>0.8236352504362987</v>
      </c>
      <c r="BI617">
        <f t="shared" ref="BI617:BI634" si="806">1/(1.6/P617+1.37/X617)</f>
        <v>0.13226641986716425</v>
      </c>
      <c r="BJ617">
        <f t="shared" ref="BJ617:BJ634" si="807">Q617*AK617*0.001</f>
        <v>23.090697899633334</v>
      </c>
      <c r="BK617">
        <f t="shared" ref="BK617:BK634" si="808">Q617/AC617</f>
        <v>0.67083602635749362</v>
      </c>
      <c r="BL617">
        <f t="shared" ref="BL617:BL634" si="809">(1-AV617*AK617/BA617/P617)*100</f>
        <v>71.568629963122191</v>
      </c>
      <c r="BM617">
        <f t="shared" ref="BM617:BM634" si="810">(AC617-O617/(X617/1.35))</f>
        <v>367.50129642349623</v>
      </c>
      <c r="BN617">
        <f t="shared" ref="BN617:BN634" si="811">O617*BL617/100/BM617</f>
        <v>3.0407882676634503E-2</v>
      </c>
    </row>
    <row r="618" spans="1:66">
      <c r="A618" t="s">
        <v>458</v>
      </c>
      <c r="B618" t="s">
        <v>136</v>
      </c>
      <c r="C618">
        <v>20190704</v>
      </c>
      <c r="D618" t="s">
        <v>339</v>
      </c>
      <c r="E618" s="1" t="s">
        <v>340</v>
      </c>
      <c r="F618" s="1" t="s">
        <v>459</v>
      </c>
      <c r="G618" s="1">
        <v>1700</v>
      </c>
      <c r="H618">
        <v>325</v>
      </c>
      <c r="K618" s="1">
        <v>74</v>
      </c>
      <c r="L618" s="1" t="s">
        <v>461</v>
      </c>
      <c r="M618" s="1">
        <v>24037</v>
      </c>
      <c r="N618" s="1">
        <v>0</v>
      </c>
      <c r="O618">
        <f t="shared" si="784"/>
        <v>12.653324420936473</v>
      </c>
      <c r="P618">
        <f t="shared" si="785"/>
        <v>0.22841603694084001</v>
      </c>
      <c r="Q618">
        <f t="shared" si="786"/>
        <v>206.55871287434644</v>
      </c>
      <c r="R618">
        <f t="shared" si="787"/>
        <v>2.2770543193047783</v>
      </c>
      <c r="S618">
        <f t="shared" si="788"/>
        <v>0.95913054595458114</v>
      </c>
      <c r="T618">
        <f t="shared" si="789"/>
        <v>25.278398513793945</v>
      </c>
      <c r="U618" s="1">
        <v>6</v>
      </c>
      <c r="V618">
        <f t="shared" si="790"/>
        <v>1.4200000166893005</v>
      </c>
      <c r="W618" s="1">
        <v>1</v>
      </c>
      <c r="X618">
        <f t="shared" si="791"/>
        <v>2.8400000333786011</v>
      </c>
      <c r="Y618" s="1">
        <v>23.811708450317383</v>
      </c>
      <c r="Z618" s="1">
        <v>25.278398513793945</v>
      </c>
      <c r="AA618" s="1">
        <v>23.490375518798828</v>
      </c>
      <c r="AB618" s="1">
        <v>325.69100952148438</v>
      </c>
      <c r="AC618" s="1">
        <v>305.6624755859375</v>
      </c>
      <c r="AD618" s="1">
        <v>21.435367584228516</v>
      </c>
      <c r="AE618" s="1">
        <v>24.767108917236328</v>
      </c>
      <c r="AF618" s="1">
        <v>66.452713012695313</v>
      </c>
      <c r="AG618" s="1">
        <v>76.781585693359375</v>
      </c>
      <c r="AH618" s="1">
        <v>399.90948486328125</v>
      </c>
      <c r="AI618" s="1">
        <v>1700.9930419921875</v>
      </c>
      <c r="AJ618" s="1">
        <v>17.548770904541016</v>
      </c>
      <c r="AK618" s="1">
        <v>91.803497314453125</v>
      </c>
      <c r="AL618" s="1">
        <v>1.8689918518066406</v>
      </c>
      <c r="AM618" s="1">
        <v>0.67387044429779053</v>
      </c>
      <c r="AN618" s="1">
        <v>0.66666668653488159</v>
      </c>
      <c r="AO618" s="1">
        <v>-0.21956524252891541</v>
      </c>
      <c r="AP618" s="1">
        <v>2.737391471862793</v>
      </c>
      <c r="AQ618" s="1">
        <v>1</v>
      </c>
      <c r="AR618" s="1">
        <v>0</v>
      </c>
      <c r="AS618" s="1">
        <v>0.15999999642372131</v>
      </c>
      <c r="AT618" s="1">
        <v>111115</v>
      </c>
      <c r="AU618">
        <f t="shared" si="792"/>
        <v>0.66651580810546873</v>
      </c>
      <c r="AV618">
        <f t="shared" si="793"/>
        <v>2.2770543193047785E-3</v>
      </c>
      <c r="AW618">
        <f t="shared" si="794"/>
        <v>298.42839851379392</v>
      </c>
      <c r="AX618">
        <f t="shared" si="795"/>
        <v>296.96170845031736</v>
      </c>
      <c r="AY618">
        <f t="shared" si="796"/>
        <v>272.15888063552484</v>
      </c>
      <c r="AZ618">
        <f t="shared" si="797"/>
        <v>1.8363875488445343</v>
      </c>
      <c r="BA618">
        <f t="shared" si="798"/>
        <v>3.2328377629248544</v>
      </c>
      <c r="BB618">
        <f t="shared" si="799"/>
        <v>35.214756055005878</v>
      </c>
      <c r="BC618">
        <f t="shared" si="800"/>
        <v>10.44764713776955</v>
      </c>
      <c r="BD618">
        <f t="shared" si="801"/>
        <v>24.545053482055664</v>
      </c>
      <c r="BE618">
        <f t="shared" si="802"/>
        <v>3.0944489103596968</v>
      </c>
      <c r="BF618">
        <f t="shared" si="803"/>
        <v>0.21141251305878458</v>
      </c>
      <c r="BG618">
        <f t="shared" si="804"/>
        <v>2.2737072169702732</v>
      </c>
      <c r="BH618">
        <f t="shared" si="805"/>
        <v>0.8207416933894236</v>
      </c>
      <c r="BI618">
        <f t="shared" si="806"/>
        <v>0.13356205449301081</v>
      </c>
      <c r="BJ618">
        <f t="shared" si="807"/>
        <v>18.962812242636961</v>
      </c>
      <c r="BK618">
        <f t="shared" si="808"/>
        <v>0.67577386618486679</v>
      </c>
      <c r="BL618">
        <f t="shared" si="809"/>
        <v>71.691157350708124</v>
      </c>
      <c r="BM618">
        <f t="shared" si="810"/>
        <v>299.64769116076172</v>
      </c>
      <c r="BN618">
        <f t="shared" si="811"/>
        <v>3.0273267534847655E-2</v>
      </c>
    </row>
    <row r="619" spans="1:66">
      <c r="A619" t="s">
        <v>458</v>
      </c>
      <c r="B619" t="s">
        <v>136</v>
      </c>
      <c r="C619">
        <v>20190704</v>
      </c>
      <c r="D619" t="s">
        <v>339</v>
      </c>
      <c r="E619" s="1" t="s">
        <v>340</v>
      </c>
      <c r="F619" s="1" t="s">
        <v>459</v>
      </c>
      <c r="G619" s="1">
        <v>1700</v>
      </c>
      <c r="H619">
        <v>250</v>
      </c>
      <c r="K619" s="1">
        <v>75</v>
      </c>
      <c r="L619" s="1" t="s">
        <v>462</v>
      </c>
      <c r="M619" s="1">
        <v>24126.5</v>
      </c>
      <c r="N619" s="1">
        <v>0</v>
      </c>
      <c r="O619">
        <f t="shared" si="784"/>
        <v>9.2735721403577553</v>
      </c>
      <c r="P619">
        <f t="shared" si="785"/>
        <v>0.2282717142742757</v>
      </c>
      <c r="Q619">
        <f t="shared" si="786"/>
        <v>161.90942748882813</v>
      </c>
      <c r="R619">
        <f t="shared" si="787"/>
        <v>2.2772108235317581</v>
      </c>
      <c r="S619">
        <f t="shared" si="788"/>
        <v>0.95972344239582696</v>
      </c>
      <c r="T619">
        <f t="shared" si="789"/>
        <v>25.284557342529297</v>
      </c>
      <c r="U619" s="1">
        <v>6</v>
      </c>
      <c r="V619">
        <f t="shared" si="790"/>
        <v>1.4200000166893005</v>
      </c>
      <c r="W619" s="1">
        <v>1</v>
      </c>
      <c r="X619">
        <f t="shared" si="791"/>
        <v>2.8400000333786011</v>
      </c>
      <c r="Y619" s="1">
        <v>23.805448532104492</v>
      </c>
      <c r="Z619" s="1">
        <v>25.284557342529297</v>
      </c>
      <c r="AA619" s="1">
        <v>23.491167068481445</v>
      </c>
      <c r="AB619" s="1">
        <v>249.48243713378906</v>
      </c>
      <c r="AC619" s="1">
        <v>234.76681518554688</v>
      </c>
      <c r="AD619" s="1">
        <v>21.442226409912109</v>
      </c>
      <c r="AE619" s="1">
        <v>24.774175643920898</v>
      </c>
      <c r="AF619" s="1">
        <v>66.497344970703125</v>
      </c>
      <c r="AG619" s="1">
        <v>76.830497741699219</v>
      </c>
      <c r="AH619" s="1">
        <v>399.90911865234375</v>
      </c>
      <c r="AI619" s="1">
        <v>1701.1890869140625</v>
      </c>
      <c r="AJ619" s="1">
        <v>21.273050308227539</v>
      </c>
      <c r="AK619" s="1">
        <v>91.801200866699219</v>
      </c>
      <c r="AL619" s="1">
        <v>2.3197822570800781</v>
      </c>
      <c r="AM619" s="1">
        <v>0.66819798946380615</v>
      </c>
      <c r="AN619" s="1">
        <v>1</v>
      </c>
      <c r="AO619" s="1">
        <v>-0.21956524252891541</v>
      </c>
      <c r="AP619" s="1">
        <v>2.737391471862793</v>
      </c>
      <c r="AQ619" s="1">
        <v>1</v>
      </c>
      <c r="AR619" s="1">
        <v>0</v>
      </c>
      <c r="AS619" s="1">
        <v>0.15999999642372131</v>
      </c>
      <c r="AT619" s="1">
        <v>111115</v>
      </c>
      <c r="AU619">
        <f t="shared" si="792"/>
        <v>0.66651519775390622</v>
      </c>
      <c r="AV619">
        <f t="shared" si="793"/>
        <v>2.277210823531758E-3</v>
      </c>
      <c r="AW619">
        <f t="shared" si="794"/>
        <v>298.43455734252927</v>
      </c>
      <c r="AX619">
        <f t="shared" si="795"/>
        <v>296.95544853210447</v>
      </c>
      <c r="AY619">
        <f t="shared" si="796"/>
        <v>272.19024782232373</v>
      </c>
      <c r="AZ619">
        <f t="shared" si="797"/>
        <v>1.8349899437007582</v>
      </c>
      <c r="BA619">
        <f t="shared" si="798"/>
        <v>3.2340225169902967</v>
      </c>
      <c r="BB619">
        <f t="shared" si="799"/>
        <v>35.228542616629703</v>
      </c>
      <c r="BC619">
        <f t="shared" si="800"/>
        <v>10.454366972708804</v>
      </c>
      <c r="BD619">
        <f t="shared" si="801"/>
        <v>24.545002937316895</v>
      </c>
      <c r="BE619">
        <f t="shared" si="802"/>
        <v>3.0944395534797109</v>
      </c>
      <c r="BF619">
        <f t="shared" si="803"/>
        <v>0.21128887187200887</v>
      </c>
      <c r="BG619">
        <f t="shared" si="804"/>
        <v>2.2742990745944698</v>
      </c>
      <c r="BH619">
        <f t="shared" si="805"/>
        <v>0.82014047888524111</v>
      </c>
      <c r="BI619">
        <f t="shared" si="806"/>
        <v>0.13348309848094855</v>
      </c>
      <c r="BJ619">
        <f t="shared" si="807"/>
        <v>14.863479875114184</v>
      </c>
      <c r="BK619">
        <f t="shared" si="808"/>
        <v>0.6896606207349355</v>
      </c>
      <c r="BL619">
        <f t="shared" si="809"/>
        <v>71.682398751680239</v>
      </c>
      <c r="BM619">
        <f t="shared" si="810"/>
        <v>230.35860312838383</v>
      </c>
      <c r="BN619">
        <f t="shared" si="811"/>
        <v>2.8857263717957035E-2</v>
      </c>
    </row>
    <row r="620" spans="1:66">
      <c r="A620" t="s">
        <v>458</v>
      </c>
      <c r="B620" t="s">
        <v>136</v>
      </c>
      <c r="C620">
        <v>20190704</v>
      </c>
      <c r="D620" t="s">
        <v>339</v>
      </c>
      <c r="E620" s="1" t="s">
        <v>340</v>
      </c>
      <c r="F620" s="1" t="s">
        <v>459</v>
      </c>
      <c r="G620" s="1">
        <v>1700</v>
      </c>
      <c r="H620">
        <v>175</v>
      </c>
      <c r="K620" s="1">
        <v>76</v>
      </c>
      <c r="L620" s="1" t="s">
        <v>463</v>
      </c>
      <c r="M620" s="1">
        <v>24217</v>
      </c>
      <c r="N620" s="1">
        <v>0</v>
      </c>
      <c r="O620">
        <f t="shared" si="784"/>
        <v>5.9863157182003173</v>
      </c>
      <c r="P620">
        <f t="shared" si="785"/>
        <v>0.22750481433137817</v>
      </c>
      <c r="Q620">
        <f t="shared" si="786"/>
        <v>116.50139018684168</v>
      </c>
      <c r="R620">
        <f t="shared" si="787"/>
        <v>2.2747804509975014</v>
      </c>
      <c r="S620">
        <f t="shared" si="788"/>
        <v>0.96165966219661181</v>
      </c>
      <c r="T620">
        <f t="shared" si="789"/>
        <v>25.294641494750977</v>
      </c>
      <c r="U620" s="1">
        <v>6</v>
      </c>
      <c r="V620">
        <f t="shared" si="790"/>
        <v>1.4200000166893005</v>
      </c>
      <c r="W620" s="1">
        <v>1</v>
      </c>
      <c r="X620">
        <f t="shared" si="791"/>
        <v>2.8400000333786011</v>
      </c>
      <c r="Y620" s="1">
        <v>23.810863494873047</v>
      </c>
      <c r="Z620" s="1">
        <v>25.294641494750977</v>
      </c>
      <c r="AA620" s="1">
        <v>23.490425109863281</v>
      </c>
      <c r="AB620" s="1">
        <v>173.42802429199219</v>
      </c>
      <c r="AC620" s="1">
        <v>163.88650512695313</v>
      </c>
      <c r="AD620" s="1">
        <v>21.44610595703125</v>
      </c>
      <c r="AE620" s="1">
        <v>24.774730682373047</v>
      </c>
      <c r="AF620" s="1">
        <v>66.486358642578125</v>
      </c>
      <c r="AG620" s="1">
        <v>76.805633544921875</v>
      </c>
      <c r="AH620" s="1">
        <v>399.88107299804688</v>
      </c>
      <c r="AI620" s="1">
        <v>1700.76416015625</v>
      </c>
      <c r="AJ620" s="1">
        <v>36.566455841064453</v>
      </c>
      <c r="AK620" s="1">
        <v>91.799324035644531</v>
      </c>
      <c r="AL620" s="1">
        <v>2.3059883117675781</v>
      </c>
      <c r="AM620" s="1">
        <v>0.66731870174407959</v>
      </c>
      <c r="AN620" s="1">
        <v>1</v>
      </c>
      <c r="AO620" s="1">
        <v>-0.21956524252891541</v>
      </c>
      <c r="AP620" s="1">
        <v>2.737391471862793</v>
      </c>
      <c r="AQ620" s="1">
        <v>1</v>
      </c>
      <c r="AR620" s="1">
        <v>0</v>
      </c>
      <c r="AS620" s="1">
        <v>0.15999999642372131</v>
      </c>
      <c r="AT620" s="1">
        <v>111115</v>
      </c>
      <c r="AU620">
        <f t="shared" si="792"/>
        <v>0.66646845499674467</v>
      </c>
      <c r="AV620">
        <f t="shared" si="793"/>
        <v>2.2747804509975012E-3</v>
      </c>
      <c r="AW620">
        <f t="shared" si="794"/>
        <v>298.44464149475095</v>
      </c>
      <c r="AX620">
        <f t="shared" si="795"/>
        <v>296.96086349487302</v>
      </c>
      <c r="AY620">
        <f t="shared" si="796"/>
        <v>272.12225954259338</v>
      </c>
      <c r="AZ620">
        <f t="shared" si="797"/>
        <v>1.8347845914329495</v>
      </c>
      <c r="BA620">
        <f t="shared" si="798"/>
        <v>3.2359631920036001</v>
      </c>
      <c r="BB620">
        <f t="shared" si="799"/>
        <v>35.250403268188727</v>
      </c>
      <c r="BC620">
        <f t="shared" si="800"/>
        <v>10.47567258581568</v>
      </c>
      <c r="BD620">
        <f t="shared" si="801"/>
        <v>24.552752494812012</v>
      </c>
      <c r="BE620">
        <f t="shared" si="802"/>
        <v>3.0958744461922159</v>
      </c>
      <c r="BF620">
        <f t="shared" si="803"/>
        <v>0.2106316737452778</v>
      </c>
      <c r="BG620">
        <f t="shared" si="804"/>
        <v>2.2743035298069882</v>
      </c>
      <c r="BH620">
        <f t="shared" si="805"/>
        <v>0.82157091638522761</v>
      </c>
      <c r="BI620">
        <f t="shared" si="806"/>
        <v>0.13306343516624089</v>
      </c>
      <c r="BJ620">
        <f t="shared" si="807"/>
        <v>10.694748868364938</v>
      </c>
      <c r="BK620">
        <f t="shared" si="808"/>
        <v>0.71086627966466787</v>
      </c>
      <c r="BL620">
        <f t="shared" si="809"/>
        <v>71.63486817638416</v>
      </c>
      <c r="BM620">
        <f t="shared" si="810"/>
        <v>161.04089733660524</v>
      </c>
      <c r="BN620">
        <f t="shared" si="811"/>
        <v>2.6628573513171903E-2</v>
      </c>
    </row>
    <row r="621" spans="1:66">
      <c r="A621" t="s">
        <v>458</v>
      </c>
      <c r="B621" t="s">
        <v>136</v>
      </c>
      <c r="C621">
        <v>20190704</v>
      </c>
      <c r="D621" t="s">
        <v>339</v>
      </c>
      <c r="E621" s="1" t="s">
        <v>340</v>
      </c>
      <c r="F621" s="1" t="s">
        <v>459</v>
      </c>
      <c r="G621" s="1">
        <v>1700</v>
      </c>
      <c r="H621">
        <v>100</v>
      </c>
      <c r="K621" s="1">
        <v>77</v>
      </c>
      <c r="L621" s="1" t="s">
        <v>464</v>
      </c>
      <c r="M621" s="1">
        <v>24306.5</v>
      </c>
      <c r="N621" s="1">
        <v>0</v>
      </c>
      <c r="O621">
        <f t="shared" si="784"/>
        <v>2.9870785953460222</v>
      </c>
      <c r="P621">
        <f t="shared" si="785"/>
        <v>0.22785841433370496</v>
      </c>
      <c r="Q621">
        <f t="shared" si="786"/>
        <v>72.839799368432139</v>
      </c>
      <c r="R621">
        <f t="shared" si="787"/>
        <v>2.2932661042914497</v>
      </c>
      <c r="S621">
        <f t="shared" si="788"/>
        <v>0.9679860928359183</v>
      </c>
      <c r="T621">
        <f t="shared" si="789"/>
        <v>25.345363616943359</v>
      </c>
      <c r="U621" s="1">
        <v>6</v>
      </c>
      <c r="V621">
        <f t="shared" si="790"/>
        <v>1.4200000166893005</v>
      </c>
      <c r="W621" s="1">
        <v>1</v>
      </c>
      <c r="X621">
        <f t="shared" si="791"/>
        <v>2.8400000333786011</v>
      </c>
      <c r="Y621" s="1">
        <v>23.820562362670898</v>
      </c>
      <c r="Z621" s="1">
        <v>25.345363616943359</v>
      </c>
      <c r="AA621" s="1">
        <v>23.49072265625</v>
      </c>
      <c r="AB621" s="1">
        <v>101.52960205078125</v>
      </c>
      <c r="AC621" s="1">
        <v>96.714691162109375</v>
      </c>
      <c r="AD621" s="1">
        <v>21.457239151000977</v>
      </c>
      <c r="AE621" s="1">
        <v>24.812902450561523</v>
      </c>
      <c r="AF621" s="1">
        <v>66.480506896972656</v>
      </c>
      <c r="AG621" s="1">
        <v>76.877281188964844</v>
      </c>
      <c r="AH621" s="1">
        <v>399.86672973632813</v>
      </c>
      <c r="AI621" s="1">
        <v>1700.8758544921875</v>
      </c>
      <c r="AJ621" s="1">
        <v>20.705539703369141</v>
      </c>
      <c r="AK621" s="1">
        <v>91.797157287597656</v>
      </c>
      <c r="AL621" s="1">
        <v>2.2668037414550781</v>
      </c>
      <c r="AM621" s="1">
        <v>0.6726001501083374</v>
      </c>
      <c r="AN621" s="1">
        <v>1</v>
      </c>
      <c r="AO621" s="1">
        <v>-0.21956524252891541</v>
      </c>
      <c r="AP621" s="1">
        <v>2.737391471862793</v>
      </c>
      <c r="AQ621" s="1">
        <v>1</v>
      </c>
      <c r="AR621" s="1">
        <v>0</v>
      </c>
      <c r="AS621" s="1">
        <v>0.15999999642372131</v>
      </c>
      <c r="AT621" s="1">
        <v>111115</v>
      </c>
      <c r="AU621">
        <f t="shared" si="792"/>
        <v>0.66644454956054677</v>
      </c>
      <c r="AV621">
        <f t="shared" si="793"/>
        <v>2.2932661042914496E-3</v>
      </c>
      <c r="AW621">
        <f t="shared" si="794"/>
        <v>298.49536361694334</v>
      </c>
      <c r="AX621">
        <f t="shared" si="795"/>
        <v>296.97056236267088</v>
      </c>
      <c r="AY621">
        <f t="shared" si="796"/>
        <v>272.14013063594393</v>
      </c>
      <c r="AZ621">
        <f t="shared" si="797"/>
        <v>1.8196301851656944</v>
      </c>
      <c r="BA621">
        <f t="shared" si="798"/>
        <v>3.245740001851932</v>
      </c>
      <c r="BB621">
        <f t="shared" si="799"/>
        <v>35.357739801060823</v>
      </c>
      <c r="BC621">
        <f t="shared" si="800"/>
        <v>10.5448373504993</v>
      </c>
      <c r="BD621">
        <f t="shared" si="801"/>
        <v>24.582962989807129</v>
      </c>
      <c r="BE621">
        <f t="shared" si="802"/>
        <v>3.1014737158921095</v>
      </c>
      <c r="BF621">
        <f t="shared" si="803"/>
        <v>0.21093473357477471</v>
      </c>
      <c r="BG621">
        <f t="shared" si="804"/>
        <v>2.2777539090160137</v>
      </c>
      <c r="BH621">
        <f t="shared" si="805"/>
        <v>0.82371980687609581</v>
      </c>
      <c r="BI621">
        <f t="shared" si="806"/>
        <v>0.13325695487217326</v>
      </c>
      <c r="BJ621">
        <f t="shared" si="807"/>
        <v>6.6864865194210212</v>
      </c>
      <c r="BK621">
        <f t="shared" si="808"/>
        <v>0.75314100157070163</v>
      </c>
      <c r="BL621">
        <f t="shared" si="809"/>
        <v>71.535413079482453</v>
      </c>
      <c r="BM621">
        <f t="shared" si="810"/>
        <v>95.294777057770503</v>
      </c>
      <c r="BN621">
        <f t="shared" si="811"/>
        <v>2.2423254224039756E-2</v>
      </c>
    </row>
    <row r="622" spans="1:66">
      <c r="A622" t="s">
        <v>458</v>
      </c>
      <c r="B622" t="s">
        <v>136</v>
      </c>
      <c r="C622">
        <v>20190704</v>
      </c>
      <c r="D622" t="s">
        <v>339</v>
      </c>
      <c r="E622" s="1" t="s">
        <v>340</v>
      </c>
      <c r="F622" s="1" t="s">
        <v>459</v>
      </c>
      <c r="G622" s="1">
        <v>1700</v>
      </c>
      <c r="H622">
        <v>66</v>
      </c>
      <c r="K622" s="1">
        <v>78</v>
      </c>
      <c r="L622" s="1" t="s">
        <v>465</v>
      </c>
      <c r="M622" s="1">
        <v>24397</v>
      </c>
      <c r="N622" s="1">
        <v>0</v>
      </c>
      <c r="O622">
        <f t="shared" si="784"/>
        <v>1.3890714770608372</v>
      </c>
      <c r="P622">
        <f t="shared" si="785"/>
        <v>0.23034462602019723</v>
      </c>
      <c r="Q622">
        <f t="shared" si="786"/>
        <v>52.560826031655154</v>
      </c>
      <c r="R622">
        <f t="shared" si="787"/>
        <v>2.3196376941039549</v>
      </c>
      <c r="S622">
        <f t="shared" si="788"/>
        <v>0.96933428355477913</v>
      </c>
      <c r="T622">
        <f t="shared" si="789"/>
        <v>25.382156372070313</v>
      </c>
      <c r="U622" s="1">
        <v>6</v>
      </c>
      <c r="V622">
        <f t="shared" si="790"/>
        <v>1.4200000166893005</v>
      </c>
      <c r="W622" s="1">
        <v>1</v>
      </c>
      <c r="X622">
        <f t="shared" si="791"/>
        <v>2.8400000333786011</v>
      </c>
      <c r="Y622" s="1">
        <v>23.833784103393555</v>
      </c>
      <c r="Z622" s="1">
        <v>25.382156372070313</v>
      </c>
      <c r="AA622" s="1">
        <v>23.490634918212891</v>
      </c>
      <c r="AB622" s="1">
        <v>66.18914794921875</v>
      </c>
      <c r="AC622" s="1">
        <v>63.882801055908203</v>
      </c>
      <c r="AD622" s="1">
        <v>21.480318069458008</v>
      </c>
      <c r="AE622" s="1">
        <v>24.873907089233398</v>
      </c>
      <c r="AF622" s="1">
        <v>66.503753662109375</v>
      </c>
      <c r="AG622" s="1">
        <v>77.010414123535156</v>
      </c>
      <c r="AH622" s="1">
        <v>399.91983032226563</v>
      </c>
      <c r="AI622" s="1">
        <v>1699.9173583984375</v>
      </c>
      <c r="AJ622" s="1">
        <v>49.460987091064453</v>
      </c>
      <c r="AK622" s="1">
        <v>91.803581237792969</v>
      </c>
      <c r="AL622" s="1">
        <v>2.3504295349121094</v>
      </c>
      <c r="AM622" s="1">
        <v>0.67851102352142334</v>
      </c>
      <c r="AN622" s="1">
        <v>1</v>
      </c>
      <c r="AO622" s="1">
        <v>-0.21956524252891541</v>
      </c>
      <c r="AP622" s="1">
        <v>2.737391471862793</v>
      </c>
      <c r="AQ622" s="1">
        <v>1</v>
      </c>
      <c r="AR622" s="1">
        <v>0</v>
      </c>
      <c r="AS622" s="1">
        <v>0.15999999642372131</v>
      </c>
      <c r="AT622" s="1">
        <v>111115</v>
      </c>
      <c r="AU622">
        <f t="shared" si="792"/>
        <v>0.66653305053710932</v>
      </c>
      <c r="AV622">
        <f t="shared" si="793"/>
        <v>2.3196376941039551E-3</v>
      </c>
      <c r="AW622">
        <f t="shared" si="794"/>
        <v>298.53215637207029</v>
      </c>
      <c r="AX622">
        <f t="shared" si="795"/>
        <v>296.98378410339353</v>
      </c>
      <c r="AY622">
        <f t="shared" si="796"/>
        <v>271.98677126437178</v>
      </c>
      <c r="AZ622">
        <f t="shared" si="797"/>
        <v>1.8007252496031558</v>
      </c>
      <c r="BA622">
        <f t="shared" si="798"/>
        <v>3.2528480337225321</v>
      </c>
      <c r="BB622">
        <f t="shared" si="799"/>
        <v>35.432692165863187</v>
      </c>
      <c r="BC622">
        <f t="shared" si="800"/>
        <v>10.558785076629789</v>
      </c>
      <c r="BD622">
        <f t="shared" si="801"/>
        <v>24.607970237731934</v>
      </c>
      <c r="BE622">
        <f t="shared" si="802"/>
        <v>3.1061153001381414</v>
      </c>
      <c r="BF622">
        <f t="shared" si="803"/>
        <v>0.21306361928567188</v>
      </c>
      <c r="BG622">
        <f t="shared" si="804"/>
        <v>2.2835137501677529</v>
      </c>
      <c r="BH622">
        <f t="shared" si="805"/>
        <v>0.82260154997038848</v>
      </c>
      <c r="BI622">
        <f t="shared" si="806"/>
        <v>0.13461652998803009</v>
      </c>
      <c r="BJ622">
        <f t="shared" si="807"/>
        <v>4.8252720625225578</v>
      </c>
      <c r="BK622">
        <f t="shared" si="808"/>
        <v>0.82276958998174776</v>
      </c>
      <c r="BL622">
        <f t="shared" si="809"/>
        <v>71.579093771544322</v>
      </c>
      <c r="BM622">
        <f t="shared" si="810"/>
        <v>63.222503002389786</v>
      </c>
      <c r="BN622">
        <f t="shared" si="811"/>
        <v>1.5726754365950505E-2</v>
      </c>
    </row>
    <row r="623" spans="1:66">
      <c r="A623" t="s">
        <v>458</v>
      </c>
      <c r="B623" t="s">
        <v>136</v>
      </c>
      <c r="C623">
        <v>20190704</v>
      </c>
      <c r="D623" t="s">
        <v>339</v>
      </c>
      <c r="E623" s="1" t="s">
        <v>340</v>
      </c>
      <c r="F623" s="1" t="s">
        <v>459</v>
      </c>
      <c r="G623" s="1">
        <v>1700</v>
      </c>
      <c r="H623">
        <v>33</v>
      </c>
      <c r="K623" s="1">
        <v>79</v>
      </c>
      <c r="L623" s="1" t="s">
        <v>466</v>
      </c>
      <c r="M623" s="1">
        <v>24487</v>
      </c>
      <c r="N623" s="1">
        <v>0</v>
      </c>
      <c r="O623">
        <f t="shared" si="784"/>
        <v>0.22347760994590887</v>
      </c>
      <c r="P623">
        <f t="shared" si="785"/>
        <v>0.23030794671667951</v>
      </c>
      <c r="Q623">
        <f t="shared" si="786"/>
        <v>43.181499213755721</v>
      </c>
      <c r="R623">
        <f t="shared" si="787"/>
        <v>2.3292998393627973</v>
      </c>
      <c r="S623">
        <f t="shared" si="788"/>
        <v>0.97350400292465533</v>
      </c>
      <c r="T623">
        <f t="shared" si="789"/>
        <v>25.427112579345703</v>
      </c>
      <c r="U623" s="1">
        <v>6</v>
      </c>
      <c r="V623">
        <f t="shared" si="790"/>
        <v>1.4200000166893005</v>
      </c>
      <c r="W623" s="1">
        <v>1</v>
      </c>
      <c r="X623">
        <f t="shared" si="791"/>
        <v>2.8400000333786011</v>
      </c>
      <c r="Y623" s="1">
        <v>23.852502822875977</v>
      </c>
      <c r="Z623" s="1">
        <v>25.427112579345703</v>
      </c>
      <c r="AA623" s="1">
        <v>23.488063812255859</v>
      </c>
      <c r="AB623" s="1">
        <v>46.104877471923828</v>
      </c>
      <c r="AC623" s="1">
        <v>45.610157012939453</v>
      </c>
      <c r="AD623" s="1">
        <v>21.513908386230469</v>
      </c>
      <c r="AE623" s="1">
        <v>24.921777725219727</v>
      </c>
      <c r="AF623" s="1">
        <v>66.536857604980469</v>
      </c>
      <c r="AG623" s="1">
        <v>77.076507568359375</v>
      </c>
      <c r="AH623" s="1">
        <v>399.88320922851563</v>
      </c>
      <c r="AI623" s="1">
        <v>1700.07275390625</v>
      </c>
      <c r="AJ623" s="1">
        <v>54.344947814941406</v>
      </c>
      <c r="AK623" s="1">
        <v>91.809165954589844</v>
      </c>
      <c r="AL623" s="1">
        <v>2.5387496948242188</v>
      </c>
      <c r="AM623" s="1">
        <v>0.68232572078704834</v>
      </c>
      <c r="AN623" s="1">
        <v>1</v>
      </c>
      <c r="AO623" s="1">
        <v>-0.21956524252891541</v>
      </c>
      <c r="AP623" s="1">
        <v>2.737391471862793</v>
      </c>
      <c r="AQ623" s="1">
        <v>1</v>
      </c>
      <c r="AR623" s="1">
        <v>0</v>
      </c>
      <c r="AS623" s="1">
        <v>0.15999999642372131</v>
      </c>
      <c r="AT623" s="1">
        <v>111135</v>
      </c>
      <c r="AU623">
        <f t="shared" si="792"/>
        <v>0.66647201538085932</v>
      </c>
      <c r="AV623">
        <f t="shared" si="793"/>
        <v>2.3292998393627971E-3</v>
      </c>
      <c r="AW623">
        <f t="shared" si="794"/>
        <v>298.57711257934568</v>
      </c>
      <c r="AX623">
        <f t="shared" si="795"/>
        <v>297.00250282287595</v>
      </c>
      <c r="AY623">
        <f t="shared" si="796"/>
        <v>272.01163454506604</v>
      </c>
      <c r="AZ623">
        <f t="shared" si="797"/>
        <v>1.7922619491113605</v>
      </c>
      <c r="BA623">
        <f t="shared" si="798"/>
        <v>3.2615516299827538</v>
      </c>
      <c r="BB623">
        <f t="shared" si="799"/>
        <v>35.525337759804557</v>
      </c>
      <c r="BC623">
        <f t="shared" si="800"/>
        <v>10.603560034584831</v>
      </c>
      <c r="BD623">
        <f t="shared" si="801"/>
        <v>24.63980770111084</v>
      </c>
      <c r="BE623">
        <f t="shared" si="802"/>
        <v>3.1120334224836776</v>
      </c>
      <c r="BF623">
        <f t="shared" si="803"/>
        <v>0.21303223670168392</v>
      </c>
      <c r="BG623">
        <f t="shared" si="804"/>
        <v>2.2880476270580985</v>
      </c>
      <c r="BH623">
        <f t="shared" si="805"/>
        <v>0.82398579542557915</v>
      </c>
      <c r="BI623">
        <f t="shared" si="806"/>
        <v>0.13459648590615553</v>
      </c>
      <c r="BJ623">
        <f t="shared" si="807"/>
        <v>3.9644574274836901</v>
      </c>
      <c r="BK623">
        <f t="shared" si="808"/>
        <v>0.94675182112408141</v>
      </c>
      <c r="BL623">
        <f t="shared" si="809"/>
        <v>71.530603722641075</v>
      </c>
      <c r="BM623">
        <f t="shared" si="810"/>
        <v>45.503926460164401</v>
      </c>
      <c r="BN623">
        <f t="shared" si="811"/>
        <v>3.5129909881332923E-3</v>
      </c>
    </row>
    <row r="624" spans="1:66">
      <c r="A624" t="s">
        <v>458</v>
      </c>
      <c r="B624" t="s">
        <v>136</v>
      </c>
      <c r="C624">
        <v>20190704</v>
      </c>
      <c r="D624" t="s">
        <v>339</v>
      </c>
      <c r="E624" s="1" t="s">
        <v>340</v>
      </c>
      <c r="F624" s="1" t="s">
        <v>459</v>
      </c>
      <c r="G624" s="1">
        <v>1700</v>
      </c>
      <c r="H624">
        <v>400</v>
      </c>
      <c r="K624" s="1">
        <v>80</v>
      </c>
      <c r="L624" s="1" t="s">
        <v>467</v>
      </c>
      <c r="M624" s="1">
        <v>24603.5</v>
      </c>
      <c r="N624" s="1">
        <v>0</v>
      </c>
      <c r="O624">
        <f t="shared" si="784"/>
        <v>15.016320527227087</v>
      </c>
      <c r="P624">
        <f t="shared" si="785"/>
        <v>0.2300316257687357</v>
      </c>
      <c r="Q624">
        <f t="shared" si="786"/>
        <v>257.62760692121856</v>
      </c>
      <c r="R624">
        <f t="shared" si="787"/>
        <v>2.3352160834802835</v>
      </c>
      <c r="S624">
        <f t="shared" si="788"/>
        <v>0.97695478814390491</v>
      </c>
      <c r="T624">
        <f t="shared" si="789"/>
        <v>25.458829879760742</v>
      </c>
      <c r="U624" s="1">
        <v>6</v>
      </c>
      <c r="V624">
        <f t="shared" si="790"/>
        <v>1.4200000166893005</v>
      </c>
      <c r="W624" s="1">
        <v>1</v>
      </c>
      <c r="X624">
        <f t="shared" si="791"/>
        <v>2.8400000333786011</v>
      </c>
      <c r="Y624" s="1">
        <v>23.865383148193359</v>
      </c>
      <c r="Z624" s="1">
        <v>25.458829879760742</v>
      </c>
      <c r="AA624" s="1">
        <v>23.489171981811523</v>
      </c>
      <c r="AB624" s="1">
        <v>398.65597534179688</v>
      </c>
      <c r="AC624" s="1">
        <v>374.81088256835938</v>
      </c>
      <c r="AD624" s="1">
        <v>21.536111831665039</v>
      </c>
      <c r="AE624" s="1">
        <v>24.95263671875</v>
      </c>
      <c r="AF624" s="1">
        <v>66.550148010253906</v>
      </c>
      <c r="AG624" s="1">
        <v>77.107772827148438</v>
      </c>
      <c r="AH624" s="1">
        <v>399.87057495117188</v>
      </c>
      <c r="AI624" s="1">
        <v>1699.2208251953125</v>
      </c>
      <c r="AJ624" s="1">
        <v>22.751232147216797</v>
      </c>
      <c r="AK624" s="1">
        <v>91.803909301757813</v>
      </c>
      <c r="AL624" s="1">
        <v>2.0153427124023438</v>
      </c>
      <c r="AM624" s="1">
        <v>0.69910848140716553</v>
      </c>
      <c r="AN624" s="1">
        <v>1</v>
      </c>
      <c r="AO624" s="1">
        <v>-0.21956524252891541</v>
      </c>
      <c r="AP624" s="1">
        <v>2.737391471862793</v>
      </c>
      <c r="AQ624" s="1">
        <v>1</v>
      </c>
      <c r="AR624" s="1">
        <v>0</v>
      </c>
      <c r="AS624" s="1">
        <v>0.15999999642372131</v>
      </c>
      <c r="AT624" s="1">
        <v>111115</v>
      </c>
      <c r="AU624">
        <f t="shared" si="792"/>
        <v>0.66645095825195311</v>
      </c>
      <c r="AV624">
        <f t="shared" si="793"/>
        <v>2.3352160834802837E-3</v>
      </c>
      <c r="AW624">
        <f t="shared" si="794"/>
        <v>298.60882987976072</v>
      </c>
      <c r="AX624">
        <f t="shared" si="795"/>
        <v>297.01538314819334</v>
      </c>
      <c r="AY624">
        <f t="shared" si="796"/>
        <v>271.87532595436278</v>
      </c>
      <c r="AZ624">
        <f t="shared" si="797"/>
        <v>1.7848952748686704</v>
      </c>
      <c r="BA624">
        <f t="shared" si="798"/>
        <v>3.2677043863117414</v>
      </c>
      <c r="BB624">
        <f t="shared" si="799"/>
        <v>35.594392560896893</v>
      </c>
      <c r="BC624">
        <f t="shared" si="800"/>
        <v>10.641755842146893</v>
      </c>
      <c r="BD624">
        <f t="shared" si="801"/>
        <v>24.662106513977051</v>
      </c>
      <c r="BE624">
        <f t="shared" si="802"/>
        <v>3.1161843146703028</v>
      </c>
      <c r="BF624">
        <f t="shared" si="803"/>
        <v>0.21279579411333704</v>
      </c>
      <c r="BG624">
        <f t="shared" si="804"/>
        <v>2.2907495981678365</v>
      </c>
      <c r="BH624">
        <f t="shared" si="805"/>
        <v>0.82543471650246625</v>
      </c>
      <c r="BI624">
        <f t="shared" si="806"/>
        <v>0.13444547190250453</v>
      </c>
      <c r="BJ624">
        <f t="shared" si="807"/>
        <v>23.651221459424463</v>
      </c>
      <c r="BK624">
        <f t="shared" si="808"/>
        <v>0.6873535932464061</v>
      </c>
      <c r="BL624">
        <f t="shared" si="809"/>
        <v>71.479447236022651</v>
      </c>
      <c r="BM624">
        <f t="shared" si="810"/>
        <v>367.67284296501475</v>
      </c>
      <c r="BN624">
        <f t="shared" si="811"/>
        <v>2.9193298100269695E-2</v>
      </c>
    </row>
    <row r="625" spans="1:66">
      <c r="A625" t="s">
        <v>458</v>
      </c>
      <c r="B625" t="s">
        <v>136</v>
      </c>
      <c r="C625">
        <v>20190704</v>
      </c>
      <c r="D625" t="s">
        <v>339</v>
      </c>
      <c r="E625" s="1" t="s">
        <v>340</v>
      </c>
      <c r="F625" s="1" t="s">
        <v>459</v>
      </c>
      <c r="G625" s="1">
        <v>1700</v>
      </c>
      <c r="H625">
        <v>400</v>
      </c>
      <c r="K625" s="1">
        <v>81</v>
      </c>
      <c r="L625" s="1" t="s">
        <v>468</v>
      </c>
      <c r="M625" s="1">
        <v>24694</v>
      </c>
      <c r="N625" s="1">
        <v>0</v>
      </c>
      <c r="O625">
        <f t="shared" si="784"/>
        <v>15.258698193367886</v>
      </c>
      <c r="P625">
        <f t="shared" si="785"/>
        <v>0.23020597453266772</v>
      </c>
      <c r="Q625">
        <f t="shared" si="786"/>
        <v>256.58128571676491</v>
      </c>
      <c r="R625">
        <f t="shared" si="787"/>
        <v>2.3310761636053896</v>
      </c>
      <c r="S625">
        <f t="shared" si="788"/>
        <v>0.97462425421193144</v>
      </c>
      <c r="T625">
        <f t="shared" si="789"/>
        <v>25.436901092529297</v>
      </c>
      <c r="U625" s="1">
        <v>6</v>
      </c>
      <c r="V625">
        <f t="shared" si="790"/>
        <v>1.4200000166893005</v>
      </c>
      <c r="W625" s="1">
        <v>1</v>
      </c>
      <c r="X625">
        <f t="shared" si="791"/>
        <v>2.8400000333786011</v>
      </c>
      <c r="Y625" s="1">
        <v>23.85760498046875</v>
      </c>
      <c r="Z625" s="1">
        <v>25.436901092529297</v>
      </c>
      <c r="AA625" s="1">
        <v>23.490043640136719</v>
      </c>
      <c r="AB625" s="1">
        <v>399.67367553710938</v>
      </c>
      <c r="AC625" s="1">
        <v>375.47000122070313</v>
      </c>
      <c r="AD625" s="1">
        <v>21.52058219909668</v>
      </c>
      <c r="AE625" s="1">
        <v>24.930412292480469</v>
      </c>
      <c r="AF625" s="1">
        <v>66.536636352539063</v>
      </c>
      <c r="AG625" s="1">
        <v>77.07904052734375</v>
      </c>
      <c r="AH625" s="1">
        <v>399.95449829101563</v>
      </c>
      <c r="AI625" s="1">
        <v>1699.7281494140625</v>
      </c>
      <c r="AJ625" s="1">
        <v>19.305919647216797</v>
      </c>
      <c r="AK625" s="1">
        <v>91.808555603027344</v>
      </c>
      <c r="AL625" s="1">
        <v>2.2704696655273438</v>
      </c>
      <c r="AM625" s="1">
        <v>0.69775807857513428</v>
      </c>
      <c r="AN625" s="1">
        <v>0.66666668653488159</v>
      </c>
      <c r="AO625" s="1">
        <v>-0.21956524252891541</v>
      </c>
      <c r="AP625" s="1">
        <v>2.737391471862793</v>
      </c>
      <c r="AQ625" s="1">
        <v>1</v>
      </c>
      <c r="AR625" s="1">
        <v>0</v>
      </c>
      <c r="AS625" s="1">
        <v>0.15999999642372131</v>
      </c>
      <c r="AT625" s="1">
        <v>111115</v>
      </c>
      <c r="AU625">
        <f t="shared" si="792"/>
        <v>0.66659083048502599</v>
      </c>
      <c r="AV625">
        <f t="shared" si="793"/>
        <v>2.3310761636053897E-3</v>
      </c>
      <c r="AW625">
        <f t="shared" si="794"/>
        <v>298.58690109252927</v>
      </c>
      <c r="AX625">
        <f t="shared" si="795"/>
        <v>297.00760498046873</v>
      </c>
      <c r="AY625">
        <f t="shared" si="796"/>
        <v>271.95649782754845</v>
      </c>
      <c r="AZ625">
        <f t="shared" si="797"/>
        <v>1.790010300740664</v>
      </c>
      <c r="BA625">
        <f t="shared" si="798"/>
        <v>3.2634493973725212</v>
      </c>
      <c r="BB625">
        <f t="shared" si="799"/>
        <v>35.546244856344416</v>
      </c>
      <c r="BC625">
        <f t="shared" si="800"/>
        <v>10.615832563863947</v>
      </c>
      <c r="BD625">
        <f t="shared" si="801"/>
        <v>24.647253036499023</v>
      </c>
      <c r="BE625">
        <f t="shared" si="802"/>
        <v>3.1134188232964553</v>
      </c>
      <c r="BF625">
        <f t="shared" si="803"/>
        <v>0.21294498599509759</v>
      </c>
      <c r="BG625">
        <f t="shared" si="804"/>
        <v>2.2888251431605897</v>
      </c>
      <c r="BH625">
        <f t="shared" si="805"/>
        <v>0.82459368013586554</v>
      </c>
      <c r="BI625">
        <f t="shared" si="806"/>
        <v>0.13454075914728891</v>
      </c>
      <c r="BJ625">
        <f t="shared" si="807"/>
        <v>23.556357236423857</v>
      </c>
      <c r="BK625">
        <f t="shared" si="808"/>
        <v>0.68336028146745376</v>
      </c>
      <c r="BL625">
        <f t="shared" si="809"/>
        <v>71.513037446485498</v>
      </c>
      <c r="BM625">
        <f t="shared" si="810"/>
        <v>368.21674688304711</v>
      </c>
      <c r="BN625">
        <f t="shared" si="811"/>
        <v>2.9634606913561255E-2</v>
      </c>
    </row>
    <row r="626" spans="1:66">
      <c r="A626" t="s">
        <v>458</v>
      </c>
      <c r="B626" t="s">
        <v>136</v>
      </c>
      <c r="C626">
        <v>20190704</v>
      </c>
      <c r="D626" t="s">
        <v>339</v>
      </c>
      <c r="E626" s="1" t="s">
        <v>340</v>
      </c>
      <c r="F626" s="1" t="s">
        <v>459</v>
      </c>
      <c r="G626" s="1">
        <v>1700</v>
      </c>
      <c r="H626">
        <v>400</v>
      </c>
      <c r="K626" s="1">
        <v>82</v>
      </c>
      <c r="L626" s="1" t="s">
        <v>469</v>
      </c>
      <c r="M626" s="1">
        <v>24784</v>
      </c>
      <c r="N626" s="1">
        <v>0</v>
      </c>
      <c r="O626">
        <f t="shared" si="784"/>
        <v>15.466597630152377</v>
      </c>
      <c r="P626">
        <f t="shared" si="785"/>
        <v>0.23012733343435424</v>
      </c>
      <c r="Q626">
        <f t="shared" si="786"/>
        <v>254.61030264332001</v>
      </c>
      <c r="R626">
        <f t="shared" si="787"/>
        <v>2.3285272327282796</v>
      </c>
      <c r="S626">
        <f t="shared" si="788"/>
        <v>0.97388267047229204</v>
      </c>
      <c r="T626">
        <f t="shared" si="789"/>
        <v>25.429981231689453</v>
      </c>
      <c r="U626" s="1">
        <v>6</v>
      </c>
      <c r="V626">
        <f t="shared" si="790"/>
        <v>1.4200000166893005</v>
      </c>
      <c r="W626" s="1">
        <v>1</v>
      </c>
      <c r="X626">
        <f t="shared" si="791"/>
        <v>2.8400000333786011</v>
      </c>
      <c r="Y626" s="1">
        <v>23.854103088378906</v>
      </c>
      <c r="Z626" s="1">
        <v>25.429981231689453</v>
      </c>
      <c r="AA626" s="1">
        <v>23.491138458251953</v>
      </c>
      <c r="AB626" s="1">
        <v>399.57363891601563</v>
      </c>
      <c r="AC626" s="1">
        <v>375.05612182617188</v>
      </c>
      <c r="AD626" s="1">
        <v>21.516935348510742</v>
      </c>
      <c r="AE626" s="1">
        <v>24.923732757568359</v>
      </c>
      <c r="AF626" s="1">
        <v>66.539756774902344</v>
      </c>
      <c r="AG626" s="1">
        <v>77.075057983398438</v>
      </c>
      <c r="AH626" s="1">
        <v>399.87554931640625</v>
      </c>
      <c r="AI626" s="1">
        <v>1699.600830078125</v>
      </c>
      <c r="AJ626" s="1">
        <v>15.231820106506348</v>
      </c>
      <c r="AK626" s="1">
        <v>91.80908203125</v>
      </c>
      <c r="AL626" s="1">
        <v>2.2190170288085938</v>
      </c>
      <c r="AM626" s="1">
        <v>0.70663487911224365</v>
      </c>
      <c r="AN626" s="1">
        <v>1</v>
      </c>
      <c r="AO626" s="1">
        <v>-0.21956524252891541</v>
      </c>
      <c r="AP626" s="1">
        <v>2.737391471862793</v>
      </c>
      <c r="AQ626" s="1">
        <v>1</v>
      </c>
      <c r="AR626" s="1">
        <v>0</v>
      </c>
      <c r="AS626" s="1">
        <v>0.15999999642372131</v>
      </c>
      <c r="AT626" s="1">
        <v>111115</v>
      </c>
      <c r="AU626">
        <f t="shared" si="792"/>
        <v>0.66645924886067698</v>
      </c>
      <c r="AV626">
        <f t="shared" si="793"/>
        <v>2.3285272327282797E-3</v>
      </c>
      <c r="AW626">
        <f t="shared" si="794"/>
        <v>298.57998123168943</v>
      </c>
      <c r="AX626">
        <f t="shared" si="795"/>
        <v>297.00410308837888</v>
      </c>
      <c r="AY626">
        <f t="shared" si="796"/>
        <v>271.93612673425378</v>
      </c>
      <c r="AZ626">
        <f t="shared" si="797"/>
        <v>1.7915886462822932</v>
      </c>
      <c r="BA626">
        <f t="shared" si="798"/>
        <v>3.2621076957368382</v>
      </c>
      <c r="BB626">
        <f t="shared" si="799"/>
        <v>35.531426995713574</v>
      </c>
      <c r="BC626">
        <f t="shared" si="800"/>
        <v>10.607694238145214</v>
      </c>
      <c r="BD626">
        <f t="shared" si="801"/>
        <v>24.64204216003418</v>
      </c>
      <c r="BE626">
        <f t="shared" si="802"/>
        <v>3.1124491458380681</v>
      </c>
      <c r="BF626">
        <f t="shared" si="803"/>
        <v>0.21287769416333538</v>
      </c>
      <c r="BG626">
        <f t="shared" si="804"/>
        <v>2.2882250252645462</v>
      </c>
      <c r="BH626">
        <f t="shared" si="805"/>
        <v>0.8242241205735219</v>
      </c>
      <c r="BI626">
        <f t="shared" si="806"/>
        <v>0.13449778040045662</v>
      </c>
      <c r="BJ626">
        <f t="shared" si="807"/>
        <v>23.375538161381957</v>
      </c>
      <c r="BK626">
        <f t="shared" si="808"/>
        <v>0.67885921019928008</v>
      </c>
      <c r="BL626">
        <f t="shared" si="809"/>
        <v>71.522591405801265</v>
      </c>
      <c r="BM626">
        <f t="shared" si="810"/>
        <v>367.70404205317766</v>
      </c>
      <c r="BN626">
        <f t="shared" si="811"/>
        <v>3.0084280188014401E-2</v>
      </c>
    </row>
    <row r="627" spans="1:66">
      <c r="A627" t="s">
        <v>458</v>
      </c>
      <c r="B627" t="s">
        <v>136</v>
      </c>
      <c r="C627">
        <v>20190704</v>
      </c>
      <c r="D627" t="s">
        <v>339</v>
      </c>
      <c r="E627" s="1" t="s">
        <v>340</v>
      </c>
      <c r="F627" s="1" t="s">
        <v>459</v>
      </c>
      <c r="G627" s="1">
        <v>1700</v>
      </c>
      <c r="H627">
        <v>475</v>
      </c>
      <c r="K627" s="1">
        <v>83</v>
      </c>
      <c r="L627" s="1" t="s">
        <v>470</v>
      </c>
      <c r="M627" s="1">
        <v>24891.5</v>
      </c>
      <c r="N627" s="1">
        <v>0</v>
      </c>
      <c r="O627">
        <f t="shared" si="784"/>
        <v>17.728517980116454</v>
      </c>
      <c r="P627">
        <f t="shared" si="785"/>
        <v>0.22936591477002588</v>
      </c>
      <c r="Q627">
        <f t="shared" si="786"/>
        <v>308.40222794930082</v>
      </c>
      <c r="R627">
        <f t="shared" si="787"/>
        <v>2.3163209001739893</v>
      </c>
      <c r="S627">
        <f t="shared" si="788"/>
        <v>0.97176963375156156</v>
      </c>
      <c r="T627">
        <f t="shared" si="789"/>
        <v>25.414831161499023</v>
      </c>
      <c r="U627" s="1">
        <v>6</v>
      </c>
      <c r="V627">
        <f t="shared" si="790"/>
        <v>1.4200000166893005</v>
      </c>
      <c r="W627" s="1">
        <v>1</v>
      </c>
      <c r="X627">
        <f t="shared" si="791"/>
        <v>2.8400000333786011</v>
      </c>
      <c r="Y627" s="1">
        <v>23.8511962890625</v>
      </c>
      <c r="Z627" s="1">
        <v>25.414831161499023</v>
      </c>
      <c r="AA627" s="1">
        <v>23.488801956176758</v>
      </c>
      <c r="AB627" s="1">
        <v>475.30471801757813</v>
      </c>
      <c r="AC627" s="1">
        <v>447.150390625</v>
      </c>
      <c r="AD627" s="1">
        <v>21.525983810424805</v>
      </c>
      <c r="AE627" s="1">
        <v>24.914854049682617</v>
      </c>
      <c r="AF627" s="1">
        <v>66.579147338867188</v>
      </c>
      <c r="AG627" s="1">
        <v>77.060806274414063</v>
      </c>
      <c r="AH627" s="1">
        <v>399.88726806640625</v>
      </c>
      <c r="AI627" s="1">
        <v>1699.5770263671875</v>
      </c>
      <c r="AJ627" s="1">
        <v>11.500078201293945</v>
      </c>
      <c r="AK627" s="1">
        <v>91.80877685546875</v>
      </c>
      <c r="AL627" s="1">
        <v>1.9828414916992188</v>
      </c>
      <c r="AM627" s="1">
        <v>0.70931470394134521</v>
      </c>
      <c r="AN627" s="1">
        <v>0.66666668653488159</v>
      </c>
      <c r="AO627" s="1">
        <v>-0.21956524252891541</v>
      </c>
      <c r="AP627" s="1">
        <v>2.737391471862793</v>
      </c>
      <c r="AQ627" s="1">
        <v>1</v>
      </c>
      <c r="AR627" s="1">
        <v>0</v>
      </c>
      <c r="AS627" s="1">
        <v>0.15999999642372131</v>
      </c>
      <c r="AT627" s="1">
        <v>111115</v>
      </c>
      <c r="AU627">
        <f t="shared" si="792"/>
        <v>0.66647878011067696</v>
      </c>
      <c r="AV627">
        <f t="shared" si="793"/>
        <v>2.3163209001739894E-3</v>
      </c>
      <c r="AW627">
        <f t="shared" si="794"/>
        <v>298.564831161499</v>
      </c>
      <c r="AX627">
        <f t="shared" si="795"/>
        <v>297.00119628906248</v>
      </c>
      <c r="AY627">
        <f t="shared" si="796"/>
        <v>271.9323181405889</v>
      </c>
      <c r="AZ627">
        <f t="shared" si="797"/>
        <v>1.7996231384527073</v>
      </c>
      <c r="BA627">
        <f t="shared" si="798"/>
        <v>3.259171909585445</v>
      </c>
      <c r="BB627">
        <f t="shared" si="799"/>
        <v>35.499567919483795</v>
      </c>
      <c r="BC627">
        <f t="shared" si="800"/>
        <v>10.584713869801178</v>
      </c>
      <c r="BD627">
        <f t="shared" si="801"/>
        <v>24.633013725280762</v>
      </c>
      <c r="BE627">
        <f t="shared" si="802"/>
        <v>3.1107696944850129</v>
      </c>
      <c r="BF627">
        <f t="shared" si="803"/>
        <v>0.21222598302287685</v>
      </c>
      <c r="BG627">
        <f t="shared" si="804"/>
        <v>2.2874022758338834</v>
      </c>
      <c r="BH627">
        <f t="shared" si="805"/>
        <v>0.8233674186511295</v>
      </c>
      <c r="BI627">
        <f t="shared" si="806"/>
        <v>0.13408155309697053</v>
      </c>
      <c r="BJ627">
        <f t="shared" si="807"/>
        <v>28.314031327526767</v>
      </c>
      <c r="BK627">
        <f t="shared" si="808"/>
        <v>0.68970582250467161</v>
      </c>
      <c r="BL627">
        <f t="shared" si="809"/>
        <v>71.552324897995746</v>
      </c>
      <c r="BM627">
        <f t="shared" si="810"/>
        <v>438.72310224758235</v>
      </c>
      <c r="BN627">
        <f t="shared" si="811"/>
        <v>2.8913833622497418E-2</v>
      </c>
    </row>
    <row r="628" spans="1:66">
      <c r="A628" t="s">
        <v>458</v>
      </c>
      <c r="B628" t="s">
        <v>136</v>
      </c>
      <c r="C628">
        <v>20190704</v>
      </c>
      <c r="D628" t="s">
        <v>339</v>
      </c>
      <c r="E628" s="1" t="s">
        <v>340</v>
      </c>
      <c r="F628" s="1" t="s">
        <v>459</v>
      </c>
      <c r="G628" s="1">
        <v>1700</v>
      </c>
      <c r="H628">
        <v>575</v>
      </c>
      <c r="K628" s="1">
        <v>84</v>
      </c>
      <c r="L628" s="1" t="s">
        <v>471</v>
      </c>
      <c r="M628" s="1">
        <v>25005</v>
      </c>
      <c r="N628" s="1">
        <v>0</v>
      </c>
      <c r="O628">
        <f t="shared" si="784"/>
        <v>20.862774299681785</v>
      </c>
      <c r="P628">
        <f t="shared" si="785"/>
        <v>0.22974524304085953</v>
      </c>
      <c r="Q628">
        <f t="shared" si="786"/>
        <v>378.94748809706527</v>
      </c>
      <c r="R628">
        <f t="shared" si="787"/>
        <v>2.3137687480608129</v>
      </c>
      <c r="S628">
        <f t="shared" si="788"/>
        <v>0.96920523823798188</v>
      </c>
      <c r="T628">
        <f t="shared" si="789"/>
        <v>25.394708633422852</v>
      </c>
      <c r="U628" s="1">
        <v>6</v>
      </c>
      <c r="V628">
        <f t="shared" si="790"/>
        <v>1.4200000166893005</v>
      </c>
      <c r="W628" s="1">
        <v>1</v>
      </c>
      <c r="X628">
        <f t="shared" si="791"/>
        <v>2.8400000333786011</v>
      </c>
      <c r="Y628" s="1">
        <v>23.841890335083008</v>
      </c>
      <c r="Z628" s="1">
        <v>25.394708633422852</v>
      </c>
      <c r="AA628" s="1">
        <v>23.488882064819336</v>
      </c>
      <c r="AB628" s="1">
        <v>575.42529296875</v>
      </c>
      <c r="AC628" s="1">
        <v>542.24078369140625</v>
      </c>
      <c r="AD628" s="1">
        <v>21.516241073608398</v>
      </c>
      <c r="AE628" s="1">
        <v>24.901329040527344</v>
      </c>
      <c r="AF628" s="1">
        <v>66.583656311035156</v>
      </c>
      <c r="AG628" s="1">
        <v>77.059074401855469</v>
      </c>
      <c r="AH628" s="1">
        <v>399.89852905273438</v>
      </c>
      <c r="AI628" s="1">
        <v>1700.0079345703125</v>
      </c>
      <c r="AJ628" s="1">
        <v>14.370396614074707</v>
      </c>
      <c r="AK628" s="1">
        <v>91.80517578125</v>
      </c>
      <c r="AL628" s="1">
        <v>1.3658370971679688</v>
      </c>
      <c r="AM628" s="1">
        <v>0.70976293087005615</v>
      </c>
      <c r="AN628" s="1">
        <v>1</v>
      </c>
      <c r="AO628" s="1">
        <v>-0.21956524252891541</v>
      </c>
      <c r="AP628" s="1">
        <v>2.737391471862793</v>
      </c>
      <c r="AQ628" s="1">
        <v>1</v>
      </c>
      <c r="AR628" s="1">
        <v>0</v>
      </c>
      <c r="AS628" s="1">
        <v>0.15999999642372131</v>
      </c>
      <c r="AT628" s="1">
        <v>111115</v>
      </c>
      <c r="AU628">
        <f t="shared" si="792"/>
        <v>0.66649754842122377</v>
      </c>
      <c r="AV628">
        <f t="shared" si="793"/>
        <v>2.3137687480608128E-3</v>
      </c>
      <c r="AW628">
        <f t="shared" si="794"/>
        <v>298.54470863342283</v>
      </c>
      <c r="AX628">
        <f t="shared" si="795"/>
        <v>296.99189033508299</v>
      </c>
      <c r="AY628">
        <f t="shared" si="796"/>
        <v>272.00126345154786</v>
      </c>
      <c r="AZ628">
        <f t="shared" si="797"/>
        <v>1.8033099745780159</v>
      </c>
      <c r="BA628">
        <f t="shared" si="798"/>
        <v>3.2552761279903399</v>
      </c>
      <c r="BB628">
        <f t="shared" si="799"/>
        <v>35.458525080839586</v>
      </c>
      <c r="BC628">
        <f t="shared" si="800"/>
        <v>10.557196040312242</v>
      </c>
      <c r="BD628">
        <f t="shared" si="801"/>
        <v>24.61829948425293</v>
      </c>
      <c r="BE628">
        <f t="shared" si="802"/>
        <v>3.1080342781894594</v>
      </c>
      <c r="BF628">
        <f t="shared" si="803"/>
        <v>0.21255069693133041</v>
      </c>
      <c r="BG628">
        <f t="shared" si="804"/>
        <v>2.2860708897523581</v>
      </c>
      <c r="BH628">
        <f t="shared" si="805"/>
        <v>0.82196338843710137</v>
      </c>
      <c r="BI628">
        <f t="shared" si="806"/>
        <v>0.13428893413560269</v>
      </c>
      <c r="BJ628">
        <f t="shared" si="807"/>
        <v>34.789340756614223</v>
      </c>
      <c r="BK628">
        <f t="shared" si="808"/>
        <v>0.69885464076919646</v>
      </c>
      <c r="BL628">
        <f t="shared" si="809"/>
        <v>71.597749336229029</v>
      </c>
      <c r="BM628">
        <f t="shared" si="810"/>
        <v>532.32361996832549</v>
      </c>
      <c r="BN628">
        <f t="shared" si="811"/>
        <v>2.8060518615646211E-2</v>
      </c>
    </row>
    <row r="629" spans="1:66">
      <c r="A629" t="s">
        <v>458</v>
      </c>
      <c r="B629" t="s">
        <v>136</v>
      </c>
      <c r="C629">
        <v>20190704</v>
      </c>
      <c r="D629" t="s">
        <v>339</v>
      </c>
      <c r="E629" s="1" t="s">
        <v>340</v>
      </c>
      <c r="F629" s="1" t="s">
        <v>459</v>
      </c>
      <c r="G629" s="1">
        <v>1700</v>
      </c>
      <c r="H629">
        <v>675</v>
      </c>
      <c r="K629" s="1">
        <v>85</v>
      </c>
      <c r="L629" s="1" t="s">
        <v>472</v>
      </c>
      <c r="M629" s="1">
        <v>25119.5</v>
      </c>
      <c r="N629" s="1">
        <v>0</v>
      </c>
      <c r="O629">
        <f t="shared" si="784"/>
        <v>22.950181689875162</v>
      </c>
      <c r="P629">
        <f t="shared" si="785"/>
        <v>0.23087455433389384</v>
      </c>
      <c r="Q629">
        <f t="shared" si="786"/>
        <v>459.06479073735596</v>
      </c>
      <c r="R629">
        <f t="shared" si="787"/>
        <v>2.2884786777336972</v>
      </c>
      <c r="S629">
        <f t="shared" si="788"/>
        <v>0.95441105777819057</v>
      </c>
      <c r="T629">
        <f t="shared" si="789"/>
        <v>25.286031723022461</v>
      </c>
      <c r="U629" s="1">
        <v>6</v>
      </c>
      <c r="V629">
        <f t="shared" si="790"/>
        <v>1.4200000166893005</v>
      </c>
      <c r="W629" s="1">
        <v>1</v>
      </c>
      <c r="X629">
        <f t="shared" si="791"/>
        <v>2.8400000333786011</v>
      </c>
      <c r="Y629" s="1">
        <v>23.821277618408203</v>
      </c>
      <c r="Z629" s="1">
        <v>25.286031723022461</v>
      </c>
      <c r="AA629" s="1">
        <v>23.489343643188477</v>
      </c>
      <c r="AB629" s="1">
        <v>675.12139892578125</v>
      </c>
      <c r="AC629" s="1">
        <v>638.49371337890625</v>
      </c>
      <c r="AD629" s="1">
        <v>21.485816955566406</v>
      </c>
      <c r="AE629" s="1">
        <v>24.834259033203125</v>
      </c>
      <c r="AF629" s="1">
        <v>66.571456909179688</v>
      </c>
      <c r="AG629" s="1">
        <v>76.946235656738281</v>
      </c>
      <c r="AH629" s="1">
        <v>399.88375854492188</v>
      </c>
      <c r="AI629" s="1">
        <v>1701.02294921875</v>
      </c>
      <c r="AJ629" s="1">
        <v>20.02099609375</v>
      </c>
      <c r="AK629" s="1">
        <v>91.804435729980469</v>
      </c>
      <c r="AL629" s="1">
        <v>0.89940643310546875</v>
      </c>
      <c r="AM629" s="1">
        <v>0.70346105098724365</v>
      </c>
      <c r="AN629" s="1">
        <v>1</v>
      </c>
      <c r="AO629" s="1">
        <v>-0.21956524252891541</v>
      </c>
      <c r="AP629" s="1">
        <v>2.737391471862793</v>
      </c>
      <c r="AQ629" s="1">
        <v>1</v>
      </c>
      <c r="AR629" s="1">
        <v>0</v>
      </c>
      <c r="AS629" s="1">
        <v>0.15999999642372131</v>
      </c>
      <c r="AT629" s="1">
        <v>111115</v>
      </c>
      <c r="AU629">
        <f t="shared" si="792"/>
        <v>0.66647293090820303</v>
      </c>
      <c r="AV629">
        <f t="shared" si="793"/>
        <v>2.2884786777336973E-3</v>
      </c>
      <c r="AW629">
        <f t="shared" si="794"/>
        <v>298.43603172302244</v>
      </c>
      <c r="AX629">
        <f t="shared" si="795"/>
        <v>296.97127761840818</v>
      </c>
      <c r="AY629">
        <f t="shared" si="796"/>
        <v>272.16366579166788</v>
      </c>
      <c r="AZ629">
        <f t="shared" si="797"/>
        <v>1.8307022543206595</v>
      </c>
      <c r="BA629">
        <f t="shared" si="798"/>
        <v>3.2343061950935739</v>
      </c>
      <c r="BB629">
        <f t="shared" si="799"/>
        <v>35.230391313623102</v>
      </c>
      <c r="BC629">
        <f t="shared" si="800"/>
        <v>10.396132280419977</v>
      </c>
      <c r="BD629">
        <f t="shared" si="801"/>
        <v>24.553654670715332</v>
      </c>
      <c r="BE629">
        <f t="shared" si="802"/>
        <v>3.0960415290828784</v>
      </c>
      <c r="BF629">
        <f t="shared" si="803"/>
        <v>0.21351693899780816</v>
      </c>
      <c r="BG629">
        <f t="shared" si="804"/>
        <v>2.2798951373153833</v>
      </c>
      <c r="BH629">
        <f t="shared" si="805"/>
        <v>0.81614639176749515</v>
      </c>
      <c r="BI629">
        <f t="shared" si="806"/>
        <v>0.13490607283726427</v>
      </c>
      <c r="BJ629">
        <f t="shared" si="807"/>
        <v>42.14418407714453</v>
      </c>
      <c r="BK629">
        <f t="shared" si="808"/>
        <v>0.71898090947205551</v>
      </c>
      <c r="BL629">
        <f t="shared" si="809"/>
        <v>71.864584495166994</v>
      </c>
      <c r="BM629">
        <f t="shared" si="810"/>
        <v>627.58429615454349</v>
      </c>
      <c r="BN629">
        <f t="shared" si="811"/>
        <v>2.6280218949667984E-2</v>
      </c>
    </row>
    <row r="630" spans="1:66">
      <c r="A630" t="s">
        <v>458</v>
      </c>
      <c r="B630" t="s">
        <v>136</v>
      </c>
      <c r="C630">
        <v>20190704</v>
      </c>
      <c r="D630" t="s">
        <v>339</v>
      </c>
      <c r="E630" s="1" t="s">
        <v>340</v>
      </c>
      <c r="F630" s="1" t="s">
        <v>459</v>
      </c>
      <c r="G630" s="1">
        <v>1700</v>
      </c>
      <c r="H630">
        <v>800</v>
      </c>
      <c r="K630" s="1">
        <v>86</v>
      </c>
      <c r="L630" s="1" t="s">
        <v>473</v>
      </c>
      <c r="M630" s="1">
        <v>25218</v>
      </c>
      <c r="N630" s="1">
        <v>0</v>
      </c>
      <c r="O630">
        <f t="shared" si="784"/>
        <v>24.854340042118462</v>
      </c>
      <c r="P630">
        <f t="shared" si="785"/>
        <v>0.22962426065693448</v>
      </c>
      <c r="Q630">
        <f t="shared" si="786"/>
        <v>563.07926108174604</v>
      </c>
      <c r="R630">
        <f t="shared" si="787"/>
        <v>2.2789397369579181</v>
      </c>
      <c r="S630">
        <f t="shared" si="788"/>
        <v>0.95526596182044932</v>
      </c>
      <c r="T630">
        <f t="shared" si="789"/>
        <v>25.27076530456543</v>
      </c>
      <c r="U630" s="1">
        <v>6</v>
      </c>
      <c r="V630">
        <f t="shared" si="790"/>
        <v>1.4200000166893005</v>
      </c>
      <c r="W630" s="1">
        <v>1</v>
      </c>
      <c r="X630">
        <f t="shared" si="791"/>
        <v>2.8400000333786011</v>
      </c>
      <c r="Y630" s="1">
        <v>23.810325622558594</v>
      </c>
      <c r="Z630" s="1">
        <v>25.27076530456543</v>
      </c>
      <c r="AA630" s="1">
        <v>23.488594055175781</v>
      </c>
      <c r="AB630" s="1">
        <v>799.37127685546875</v>
      </c>
      <c r="AC630" s="1">
        <v>759.479248046875</v>
      </c>
      <c r="AD630" s="1">
        <v>21.457830429077148</v>
      </c>
      <c r="AE630" s="1">
        <v>24.792684555053711</v>
      </c>
      <c r="AF630" s="1">
        <v>66.529312133789063</v>
      </c>
      <c r="AG630" s="1">
        <v>76.868919372558594</v>
      </c>
      <c r="AH630" s="1">
        <v>399.85653686523438</v>
      </c>
      <c r="AI630" s="1">
        <v>1700.8643798828125</v>
      </c>
      <c r="AJ630" s="1">
        <v>24.941699981689453</v>
      </c>
      <c r="AK630" s="1">
        <v>91.805465698242188</v>
      </c>
      <c r="AL630" s="1">
        <v>0.11119842529296875</v>
      </c>
      <c r="AM630" s="1">
        <v>0.70495831966400146</v>
      </c>
      <c r="AN630" s="1">
        <v>1</v>
      </c>
      <c r="AO630" s="1">
        <v>-0.21956524252891541</v>
      </c>
      <c r="AP630" s="1">
        <v>2.737391471862793</v>
      </c>
      <c r="AQ630" s="1">
        <v>1</v>
      </c>
      <c r="AR630" s="1">
        <v>0</v>
      </c>
      <c r="AS630" s="1">
        <v>0.15999999642372131</v>
      </c>
      <c r="AT630" s="1">
        <v>111115</v>
      </c>
      <c r="AU630">
        <f t="shared" si="792"/>
        <v>0.66642756144205717</v>
      </c>
      <c r="AV630">
        <f t="shared" si="793"/>
        <v>2.2789397369579181E-3</v>
      </c>
      <c r="AW630">
        <f t="shared" si="794"/>
        <v>298.42076530456541</v>
      </c>
      <c r="AX630">
        <f t="shared" si="795"/>
        <v>296.96032562255857</v>
      </c>
      <c r="AY630">
        <f t="shared" si="796"/>
        <v>272.13829469848497</v>
      </c>
      <c r="AZ630">
        <f t="shared" si="797"/>
        <v>1.8360286594756277</v>
      </c>
      <c r="BA630">
        <f t="shared" si="798"/>
        <v>3.2313699133067715</v>
      </c>
      <c r="BB630">
        <f t="shared" si="799"/>
        <v>35.198012326717524</v>
      </c>
      <c r="BC630">
        <f t="shared" si="800"/>
        <v>10.405327771663814</v>
      </c>
      <c r="BD630">
        <f t="shared" si="801"/>
        <v>24.540545463562012</v>
      </c>
      <c r="BE630">
        <f t="shared" si="802"/>
        <v>3.0936144798437555</v>
      </c>
      <c r="BF630">
        <f t="shared" si="803"/>
        <v>0.2124471418855278</v>
      </c>
      <c r="BG630">
        <f t="shared" si="804"/>
        <v>2.2761039514863222</v>
      </c>
      <c r="BH630">
        <f t="shared" si="805"/>
        <v>0.81751052835743332</v>
      </c>
      <c r="BI630">
        <f t="shared" si="806"/>
        <v>0.13422279715961222</v>
      </c>
      <c r="BJ630">
        <f t="shared" si="807"/>
        <v>51.693753788631795</v>
      </c>
      <c r="BK630">
        <f t="shared" si="808"/>
        <v>0.74140177303039734</v>
      </c>
      <c r="BL630">
        <f t="shared" si="809"/>
        <v>71.803387817255498</v>
      </c>
      <c r="BM630">
        <f t="shared" si="810"/>
        <v>747.66468513754182</v>
      </c>
      <c r="BN630">
        <f t="shared" si="811"/>
        <v>2.3869334107413018E-2</v>
      </c>
    </row>
    <row r="631" spans="1:66">
      <c r="A631" t="s">
        <v>458</v>
      </c>
      <c r="B631" t="s">
        <v>136</v>
      </c>
      <c r="C631">
        <v>20190704</v>
      </c>
      <c r="D631" t="s">
        <v>339</v>
      </c>
      <c r="E631" s="1" t="s">
        <v>340</v>
      </c>
      <c r="F631" s="1" t="s">
        <v>459</v>
      </c>
      <c r="G631" s="1">
        <v>1700</v>
      </c>
      <c r="H631">
        <v>1000</v>
      </c>
      <c r="K631" s="1">
        <v>87</v>
      </c>
      <c r="L631" s="1" t="s">
        <v>474</v>
      </c>
      <c r="M631" s="1">
        <v>25331</v>
      </c>
      <c r="N631" s="1">
        <v>0</v>
      </c>
      <c r="O631">
        <f t="shared" si="784"/>
        <v>26.257995812938837</v>
      </c>
      <c r="P631">
        <f t="shared" si="785"/>
        <v>0.23165607341348946</v>
      </c>
      <c r="Q631">
        <f t="shared" si="786"/>
        <v>750.28549586122597</v>
      </c>
      <c r="R631">
        <f t="shared" si="787"/>
        <v>2.2983052736285297</v>
      </c>
      <c r="S631">
        <f t="shared" si="788"/>
        <v>0.95551481857446463</v>
      </c>
      <c r="T631">
        <f t="shared" si="789"/>
        <v>25.282577514648438</v>
      </c>
      <c r="U631" s="1">
        <v>6</v>
      </c>
      <c r="V631">
        <f t="shared" si="790"/>
        <v>1.4200000166893005</v>
      </c>
      <c r="W631" s="1">
        <v>1</v>
      </c>
      <c r="X631">
        <f t="shared" si="791"/>
        <v>2.8400000333786011</v>
      </c>
      <c r="Y631" s="1">
        <v>23.818893432617188</v>
      </c>
      <c r="Z631" s="1">
        <v>25.282577514648438</v>
      </c>
      <c r="AA631" s="1">
        <v>23.489665985107422</v>
      </c>
      <c r="AB631" s="1">
        <v>1001.524169921875</v>
      </c>
      <c r="AC631" s="1">
        <v>958.8232421875</v>
      </c>
      <c r="AD631" s="1">
        <v>21.452852249145508</v>
      </c>
      <c r="AE631" s="1">
        <v>24.815423965454102</v>
      </c>
      <c r="AF631" s="1">
        <v>66.477714538574219</v>
      </c>
      <c r="AG631" s="1">
        <v>76.897590637207031</v>
      </c>
      <c r="AH631" s="1">
        <v>399.9210205078125</v>
      </c>
      <c r="AI631" s="1">
        <v>1700.881591796875</v>
      </c>
      <c r="AJ631" s="1">
        <v>54.144676208496094</v>
      </c>
      <c r="AK631" s="1">
        <v>91.8028564453125</v>
      </c>
      <c r="AL631" s="1">
        <v>-1.0568313598632813</v>
      </c>
      <c r="AM631" s="1">
        <v>0.71369779109954834</v>
      </c>
      <c r="AN631" s="1">
        <v>1</v>
      </c>
      <c r="AO631" s="1">
        <v>-0.21956524252891541</v>
      </c>
      <c r="AP631" s="1">
        <v>2.737391471862793</v>
      </c>
      <c r="AQ631" s="1">
        <v>1</v>
      </c>
      <c r="AR631" s="1">
        <v>0</v>
      </c>
      <c r="AS631" s="1">
        <v>0.15999999642372131</v>
      </c>
      <c r="AT631" s="1">
        <v>111115</v>
      </c>
      <c r="AU631">
        <f t="shared" si="792"/>
        <v>0.6665350341796874</v>
      </c>
      <c r="AV631">
        <f t="shared" si="793"/>
        <v>2.2983052736285296E-3</v>
      </c>
      <c r="AW631">
        <f t="shared" si="794"/>
        <v>298.43257751464841</v>
      </c>
      <c r="AX631">
        <f t="shared" si="795"/>
        <v>296.96889343261716</v>
      </c>
      <c r="AY631">
        <f t="shared" si="796"/>
        <v>272.14104860467341</v>
      </c>
      <c r="AZ631">
        <f t="shared" si="797"/>
        <v>1.8254609124619485</v>
      </c>
      <c r="BA631">
        <f t="shared" si="798"/>
        <v>3.233641622504615</v>
      </c>
      <c r="BB631">
        <f t="shared" si="799"/>
        <v>35.223758254525713</v>
      </c>
      <c r="BC631">
        <f t="shared" si="800"/>
        <v>10.408334289071611</v>
      </c>
      <c r="BD631">
        <f t="shared" si="801"/>
        <v>24.550735473632813</v>
      </c>
      <c r="BE631">
        <f t="shared" si="802"/>
        <v>3.0955009225715697</v>
      </c>
      <c r="BF631">
        <f t="shared" si="803"/>
        <v>0.21418519305331754</v>
      </c>
      <c r="BG631">
        <f t="shared" si="804"/>
        <v>2.2781268039301503</v>
      </c>
      <c r="BH631">
        <f t="shared" si="805"/>
        <v>0.8173741186414194</v>
      </c>
      <c r="BI631">
        <f t="shared" si="806"/>
        <v>0.13533292232723274</v>
      </c>
      <c r="BJ631">
        <f t="shared" si="807"/>
        <v>68.878351669548238</v>
      </c>
      <c r="BK631">
        <f t="shared" si="808"/>
        <v>0.78250657978366567</v>
      </c>
      <c r="BL631">
        <f t="shared" si="809"/>
        <v>71.833795315249247</v>
      </c>
      <c r="BM631">
        <f t="shared" si="810"/>
        <v>946.34144854987937</v>
      </c>
      <c r="BN631">
        <f t="shared" si="811"/>
        <v>1.9931616643291329E-2</v>
      </c>
    </row>
    <row r="632" spans="1:66">
      <c r="A632" t="s">
        <v>458</v>
      </c>
      <c r="B632" t="s">
        <v>136</v>
      </c>
      <c r="C632">
        <v>20190704</v>
      </c>
      <c r="D632" t="s">
        <v>339</v>
      </c>
      <c r="E632" s="1" t="s">
        <v>340</v>
      </c>
      <c r="F632" s="1" t="s">
        <v>459</v>
      </c>
      <c r="G632" s="1">
        <v>1700</v>
      </c>
      <c r="H632">
        <v>1400</v>
      </c>
      <c r="K632" s="1">
        <v>88</v>
      </c>
      <c r="L632" s="1" t="s">
        <v>475</v>
      </c>
      <c r="M632" s="1">
        <v>25442.5</v>
      </c>
      <c r="N632" s="1">
        <v>0</v>
      </c>
      <c r="O632">
        <f t="shared" si="784"/>
        <v>27.202956611987428</v>
      </c>
      <c r="P632">
        <f t="shared" si="785"/>
        <v>0.23187173173768474</v>
      </c>
      <c r="Q632">
        <f t="shared" si="786"/>
        <v>1133.0997936333472</v>
      </c>
      <c r="R632">
        <f t="shared" si="787"/>
        <v>2.3082752783475105</v>
      </c>
      <c r="S632">
        <f t="shared" si="788"/>
        <v>0.95876434060789029</v>
      </c>
      <c r="T632">
        <f t="shared" si="789"/>
        <v>25.319581985473633</v>
      </c>
      <c r="U632" s="1">
        <v>6</v>
      </c>
      <c r="V632">
        <f t="shared" si="790"/>
        <v>1.4200000166893005</v>
      </c>
      <c r="W632" s="1">
        <v>1</v>
      </c>
      <c r="X632">
        <f t="shared" si="791"/>
        <v>2.8400000333786011</v>
      </c>
      <c r="Y632" s="1">
        <v>23.838291168212891</v>
      </c>
      <c r="Z632" s="1">
        <v>25.319581985473633</v>
      </c>
      <c r="AA632" s="1">
        <v>23.490211486816406</v>
      </c>
      <c r="AB632" s="1">
        <v>1400.6436767578125</v>
      </c>
      <c r="AC632" s="1">
        <v>1355.13427734375</v>
      </c>
      <c r="AD632" s="1">
        <v>21.480619430541992</v>
      </c>
      <c r="AE632" s="1">
        <v>24.85792350769043</v>
      </c>
      <c r="AF632" s="1">
        <v>66.485397338867188</v>
      </c>
      <c r="AG632" s="1">
        <v>76.938606262207031</v>
      </c>
      <c r="AH632" s="1">
        <v>399.8863525390625</v>
      </c>
      <c r="AI632" s="1">
        <v>1699.9449462890625</v>
      </c>
      <c r="AJ632" s="1">
        <v>68.375862121582031</v>
      </c>
      <c r="AK632" s="1">
        <v>91.801834106445313</v>
      </c>
      <c r="AL632" s="1">
        <v>-4.0136184692382813</v>
      </c>
      <c r="AM632" s="1">
        <v>0.71702611446380615</v>
      </c>
      <c r="AN632" s="1">
        <v>0.66666668653488159</v>
      </c>
      <c r="AO632" s="1">
        <v>-0.21956524252891541</v>
      </c>
      <c r="AP632" s="1">
        <v>2.737391471862793</v>
      </c>
      <c r="AQ632" s="1">
        <v>1</v>
      </c>
      <c r="AR632" s="1">
        <v>0</v>
      </c>
      <c r="AS632" s="1">
        <v>0.15999999642372131</v>
      </c>
      <c r="AT632" s="1">
        <v>111115</v>
      </c>
      <c r="AU632">
        <f t="shared" si="792"/>
        <v>0.66647725423177073</v>
      </c>
      <c r="AV632">
        <f t="shared" si="793"/>
        <v>2.3082752783475102E-3</v>
      </c>
      <c r="AW632">
        <f t="shared" si="794"/>
        <v>298.46958198547361</v>
      </c>
      <c r="AX632">
        <f t="shared" si="795"/>
        <v>296.98829116821287</v>
      </c>
      <c r="AY632">
        <f t="shared" si="796"/>
        <v>271.99118532677312</v>
      </c>
      <c r="AZ632">
        <f t="shared" si="797"/>
        <v>1.8159602893511515</v>
      </c>
      <c r="BA632">
        <f t="shared" si="798"/>
        <v>3.2407673106915942</v>
      </c>
      <c r="BB632">
        <f t="shared" si="799"/>
        <v>35.301770844075797</v>
      </c>
      <c r="BC632">
        <f t="shared" si="800"/>
        <v>10.443847336385367</v>
      </c>
      <c r="BD632">
        <f t="shared" si="801"/>
        <v>24.578936576843262</v>
      </c>
      <c r="BE632">
        <f t="shared" si="802"/>
        <v>3.100726942097193</v>
      </c>
      <c r="BF632">
        <f t="shared" si="803"/>
        <v>0.21436953630440708</v>
      </c>
      <c r="BG632">
        <f t="shared" si="804"/>
        <v>2.2820029700837039</v>
      </c>
      <c r="BH632">
        <f t="shared" si="805"/>
        <v>0.81872397201348912</v>
      </c>
      <c r="BI632">
        <f t="shared" si="806"/>
        <v>0.1354506773263324</v>
      </c>
      <c r="BJ632">
        <f t="shared" si="807"/>
        <v>104.02063928117596</v>
      </c>
      <c r="BK632">
        <f t="shared" si="808"/>
        <v>0.83615314923210338</v>
      </c>
      <c r="BL632">
        <f t="shared" si="809"/>
        <v>71.800376936313867</v>
      </c>
      <c r="BM632">
        <f t="shared" si="810"/>
        <v>1342.2032945991848</v>
      </c>
      <c r="BN632">
        <f t="shared" si="811"/>
        <v>1.4552061870077272E-2</v>
      </c>
    </row>
    <row r="633" spans="1:66">
      <c r="A633" t="s">
        <v>458</v>
      </c>
      <c r="B633" t="s">
        <v>136</v>
      </c>
      <c r="C633">
        <v>20190704</v>
      </c>
      <c r="D633" t="s">
        <v>339</v>
      </c>
      <c r="E633" s="1" t="s">
        <v>340</v>
      </c>
      <c r="F633" s="1" t="s">
        <v>459</v>
      </c>
      <c r="G633" s="1">
        <v>1700</v>
      </c>
      <c r="H633">
        <v>1800</v>
      </c>
      <c r="K633" s="1">
        <v>89</v>
      </c>
      <c r="L633" s="1" t="s">
        <v>476</v>
      </c>
      <c r="M633" s="1">
        <v>25577</v>
      </c>
      <c r="N633" s="1">
        <v>0</v>
      </c>
      <c r="O633">
        <f t="shared" si="784"/>
        <v>27.999877363366203</v>
      </c>
      <c r="P633">
        <f t="shared" si="785"/>
        <v>0.23208709485499152</v>
      </c>
      <c r="Q633">
        <f t="shared" si="786"/>
        <v>1516.8870879250974</v>
      </c>
      <c r="R633">
        <f t="shared" si="787"/>
        <v>2.3379862402230462</v>
      </c>
      <c r="S633">
        <f t="shared" si="788"/>
        <v>0.97012907527673509</v>
      </c>
      <c r="T633">
        <f t="shared" si="789"/>
        <v>25.421966552734375</v>
      </c>
      <c r="U633" s="1">
        <v>6</v>
      </c>
      <c r="V633">
        <f t="shared" si="790"/>
        <v>1.4200000166893005</v>
      </c>
      <c r="W633" s="1">
        <v>1</v>
      </c>
      <c r="X633">
        <f t="shared" si="791"/>
        <v>2.8400000333786011</v>
      </c>
      <c r="Y633" s="1">
        <v>23.864511489868164</v>
      </c>
      <c r="Z633" s="1">
        <v>25.421966552734375</v>
      </c>
      <c r="AA633" s="1">
        <v>23.488124847412109</v>
      </c>
      <c r="AB633" s="1">
        <v>1799.763671875</v>
      </c>
      <c r="AC633" s="1">
        <v>1751.608154296875</v>
      </c>
      <c r="AD633" s="1">
        <v>21.529003143310547</v>
      </c>
      <c r="AE633" s="1">
        <v>24.949398040771484</v>
      </c>
      <c r="AF633" s="1">
        <v>66.5308837890625</v>
      </c>
      <c r="AG633" s="1">
        <v>77.100898742675781</v>
      </c>
      <c r="AH633" s="1">
        <v>399.89328002929688</v>
      </c>
      <c r="AI633" s="1">
        <v>1699.24951171875</v>
      </c>
      <c r="AJ633" s="1">
        <v>58.508937835693359</v>
      </c>
      <c r="AK633" s="1">
        <v>91.802825927734375</v>
      </c>
      <c r="AL633" s="1">
        <v>-8.0488967895507813</v>
      </c>
      <c r="AM633" s="1">
        <v>0.72988736629486084</v>
      </c>
      <c r="AN633" s="1">
        <v>1</v>
      </c>
      <c r="AO633" s="1">
        <v>-0.21956524252891541</v>
      </c>
      <c r="AP633" s="1">
        <v>2.737391471862793</v>
      </c>
      <c r="AQ633" s="1">
        <v>1</v>
      </c>
      <c r="AR633" s="1">
        <v>0</v>
      </c>
      <c r="AS633" s="1">
        <v>0.15999999642372131</v>
      </c>
      <c r="AT633" s="1">
        <v>111115</v>
      </c>
      <c r="AU633">
        <f t="shared" si="792"/>
        <v>0.66648880004882805</v>
      </c>
      <c r="AV633">
        <f t="shared" si="793"/>
        <v>2.3379862402230461E-3</v>
      </c>
      <c r="AW633">
        <f t="shared" si="794"/>
        <v>298.57196655273435</v>
      </c>
      <c r="AX633">
        <f t="shared" si="795"/>
        <v>297.01451148986814</v>
      </c>
      <c r="AY633">
        <f t="shared" si="796"/>
        <v>271.87991579801019</v>
      </c>
      <c r="AZ633">
        <f t="shared" si="797"/>
        <v>1.7884834613335161</v>
      </c>
      <c r="BA633">
        <f t="shared" si="798"/>
        <v>3.2605543206154368</v>
      </c>
      <c r="BB633">
        <f t="shared" si="799"/>
        <v>35.51692758545461</v>
      </c>
      <c r="BC633">
        <f t="shared" si="800"/>
        <v>10.567529544683126</v>
      </c>
      <c r="BD633">
        <f t="shared" si="801"/>
        <v>24.64323902130127</v>
      </c>
      <c r="BE633">
        <f t="shared" si="802"/>
        <v>3.1126718430560354</v>
      </c>
      <c r="BF633">
        <f t="shared" si="803"/>
        <v>0.21455360138626908</v>
      </c>
      <c r="BG633">
        <f t="shared" si="804"/>
        <v>2.2904252453387017</v>
      </c>
      <c r="BH633">
        <f t="shared" si="805"/>
        <v>0.82224659771733366</v>
      </c>
      <c r="BI633">
        <f t="shared" si="806"/>
        <v>0.13556825685275159</v>
      </c>
      <c r="BJ633">
        <f t="shared" si="807"/>
        <v>139.25452128481564</v>
      </c>
      <c r="BK633">
        <f t="shared" si="808"/>
        <v>0.86599681795498462</v>
      </c>
      <c r="BL633">
        <f t="shared" si="809"/>
        <v>71.636777702335522</v>
      </c>
      <c r="BM633">
        <f t="shared" si="810"/>
        <v>1738.2983535939588</v>
      </c>
      <c r="BN633">
        <f t="shared" si="811"/>
        <v>1.1538991486847209E-2</v>
      </c>
    </row>
    <row r="634" spans="1:66">
      <c r="A634" t="s">
        <v>458</v>
      </c>
      <c r="B634" t="s">
        <v>136</v>
      </c>
      <c r="C634">
        <v>20190704</v>
      </c>
      <c r="D634" t="s">
        <v>339</v>
      </c>
      <c r="E634" s="1" t="s">
        <v>340</v>
      </c>
      <c r="F634" s="1" t="s">
        <v>459</v>
      </c>
      <c r="G634" s="1">
        <v>1700</v>
      </c>
      <c r="H634">
        <v>400</v>
      </c>
      <c r="K634" s="1">
        <v>90</v>
      </c>
      <c r="L634" s="1" t="s">
        <v>477</v>
      </c>
      <c r="M634" s="1">
        <v>25706.5</v>
      </c>
      <c r="N634" s="1">
        <v>0</v>
      </c>
      <c r="O634">
        <f>(AB634-AC634*(1000-AD634)/(1000-AE634))*AU634</f>
        <v>14.382524750299936</v>
      </c>
      <c r="P634">
        <f>IF(BF634&lt;&gt;0,1/(1/BF634-1/X634),0)</f>
        <v>0.23052229619417994</v>
      </c>
      <c r="Q634">
        <f t="shared" si="786"/>
        <v>263.77446576665449</v>
      </c>
      <c r="R634">
        <f>AV634*1000</f>
        <v>2.3354861260426238</v>
      </c>
      <c r="S634">
        <f>(BA634-BG634)</f>
        <v>0.97507181864624837</v>
      </c>
      <c r="T634">
        <f t="shared" si="789"/>
        <v>25.472930908203125</v>
      </c>
      <c r="U634" s="1">
        <v>6</v>
      </c>
      <c r="V634">
        <f>(U634*AO634+AP634)</f>
        <v>1.4200000166893005</v>
      </c>
      <c r="W634" s="1">
        <v>1</v>
      </c>
      <c r="X634">
        <f>V634*(W634+1)*(W634+1)/(W634*W634+1)</f>
        <v>2.8400000333786011</v>
      </c>
      <c r="Y634" s="1">
        <v>23.875581741333008</v>
      </c>
      <c r="Z634" s="1">
        <v>25.472930908203125</v>
      </c>
      <c r="AA634" s="1">
        <v>23.4891357421875</v>
      </c>
      <c r="AB634" s="1">
        <v>398.98287963867188</v>
      </c>
      <c r="AC634" s="1">
        <v>376.08468627929688</v>
      </c>
      <c r="AD634" s="1">
        <v>21.587104797363281</v>
      </c>
      <c r="AE634" s="1">
        <v>25.003768920898438</v>
      </c>
      <c r="AF634" s="1">
        <v>66.664726257324219</v>
      </c>
      <c r="AG634" s="1">
        <v>77.215980529785156</v>
      </c>
      <c r="AH634" s="1">
        <v>399.87954711914063</v>
      </c>
      <c r="AI634" s="1">
        <v>1699.540771484375</v>
      </c>
      <c r="AJ634" s="1">
        <v>44.143299102783203</v>
      </c>
      <c r="AK634" s="1">
        <v>91.801010131835938</v>
      </c>
      <c r="AL634" s="1">
        <v>2.3943710327148438</v>
      </c>
      <c r="AM634" s="1">
        <v>0.71711385250091553</v>
      </c>
      <c r="AN634" s="1">
        <v>0.66666668653488159</v>
      </c>
      <c r="AO634" s="1">
        <v>-0.21956524252891541</v>
      </c>
      <c r="AP634" s="1">
        <v>2.737391471862793</v>
      </c>
      <c r="AQ634" s="1">
        <v>1</v>
      </c>
      <c r="AR634" s="1">
        <v>0</v>
      </c>
      <c r="AS634" s="1">
        <v>0.15999999642372131</v>
      </c>
      <c r="AT634" s="1">
        <v>111115</v>
      </c>
      <c r="AU634">
        <f>AH634*0.000001/(U634*0.0001)</f>
        <v>0.6664659118652343</v>
      </c>
      <c r="AV634">
        <f>(AE634-AD634)/(1000-AE634)*AU634</f>
        <v>2.3354861260426237E-3</v>
      </c>
      <c r="AW634">
        <f>(Z634+273.15)</f>
        <v>298.6229309082031</v>
      </c>
      <c r="AX634">
        <f>(Y634+273.15)</f>
        <v>297.02558174133299</v>
      </c>
      <c r="AY634">
        <f>(AI634*AQ634+AJ634*AR634)*AS634</f>
        <v>271.92651735946856</v>
      </c>
      <c r="AZ634">
        <f>((AY634+0.00000010773*(AX634^4-AW634^4))-AV634*44100)/(V634*51.4+0.00000043092*AW634^3)</f>
        <v>1.7847737644420587</v>
      </c>
      <c r="BA634">
        <f>0.61365*EXP(17.502*T634/(240.97+T634))</f>
        <v>3.2704430626877303</v>
      </c>
      <c r="BB634">
        <f>BA634*1000/AK634</f>
        <v>35.625349415992581</v>
      </c>
      <c r="BC634">
        <f>(BB634-AE634)</f>
        <v>10.621580495094143</v>
      </c>
      <c r="BD634">
        <f t="shared" si="801"/>
        <v>24.674256324768066</v>
      </c>
      <c r="BE634">
        <f>0.61365*EXP(17.502*BD634/(240.97+BD634))</f>
        <v>3.1184480205989726</v>
      </c>
      <c r="BF634">
        <f>IF(BC634&lt;&gt;0,(1000-(BB634+AE634)/2)/BC634*AV634,0)</f>
        <v>0.21321562216975395</v>
      </c>
      <c r="BG634">
        <f>AE634*AK634/1000</f>
        <v>2.295371244041482</v>
      </c>
      <c r="BH634">
        <f>(BE634-BG634)</f>
        <v>0.82307677655749067</v>
      </c>
      <c r="BI634">
        <f t="shared" si="806"/>
        <v>0.13471361526450917</v>
      </c>
      <c r="BJ634">
        <f t="shared" si="807"/>
        <v>24.214762404364262</v>
      </c>
      <c r="BK634">
        <f t="shared" si="808"/>
        <v>0.70136986532539658</v>
      </c>
      <c r="BL634">
        <f t="shared" si="809"/>
        <v>71.561595827385858</v>
      </c>
      <c r="BM634">
        <f t="shared" si="810"/>
        <v>369.24792283397881</v>
      </c>
      <c r="BN634">
        <f t="shared" si="811"/>
        <v>2.7873858172550985E-2</v>
      </c>
    </row>
    <row r="635" spans="1:66">
      <c r="C635"/>
    </row>
    <row r="636" spans="1:66">
      <c r="A636" t="s">
        <v>478</v>
      </c>
      <c r="B636" t="s">
        <v>136</v>
      </c>
      <c r="C636">
        <v>20190704</v>
      </c>
      <c r="D636" t="s">
        <v>339</v>
      </c>
      <c r="E636" s="1" t="s">
        <v>340</v>
      </c>
      <c r="F636" s="1" t="s">
        <v>479</v>
      </c>
      <c r="G636" s="1">
        <v>1700</v>
      </c>
      <c r="H636">
        <v>400</v>
      </c>
      <c r="K636" s="1">
        <v>91</v>
      </c>
      <c r="L636" s="1" t="s">
        <v>480</v>
      </c>
      <c r="M636" s="1">
        <v>27893</v>
      </c>
      <c r="N636" s="1">
        <v>0</v>
      </c>
      <c r="O636">
        <f t="shared" ref="O636:O653" si="812">(AB636-AC636*(1000-AD636)/(1000-AE636))*AU636</f>
        <v>15.449466821246022</v>
      </c>
      <c r="P636">
        <f t="shared" ref="P636:P653" si="813">IF(BF636&lt;&gt;0,1/(1/BF636-1/X636),0)</f>
        <v>0.22699482508174007</v>
      </c>
      <c r="Q636">
        <f t="shared" ref="Q636:Q653" si="814">((BI636-AV636/2)*AC636-O636)/(BI636+AV636/2)</f>
        <v>254.29752473191081</v>
      </c>
      <c r="R636">
        <f t="shared" ref="R636:R653" si="815">AV636*1000</f>
        <v>2.094702367969798</v>
      </c>
      <c r="S636">
        <f t="shared" ref="S636:S653" si="816">(BA636-BG636)</f>
        <v>0.88770390672576927</v>
      </c>
      <c r="T636">
        <f t="shared" ref="T636:T653" si="817">(Z636+AZ636*N636)</f>
        <v>24.885503768920898</v>
      </c>
      <c r="U636" s="1">
        <v>6</v>
      </c>
      <c r="V636">
        <f t="shared" ref="V636:V653" si="818">(U636*AO636+AP636)</f>
        <v>1.4200000166893005</v>
      </c>
      <c r="W636" s="1">
        <v>1</v>
      </c>
      <c r="X636">
        <f t="shared" ref="X636:X653" si="819">V636*(W636+1)*(W636+1)/(W636*W636+1)</f>
        <v>2.8400000333786011</v>
      </c>
      <c r="Y636" s="1">
        <v>24.509172439575195</v>
      </c>
      <c r="Z636" s="1">
        <v>24.885503768920898</v>
      </c>
      <c r="AA636" s="1">
        <v>24.268329620361328</v>
      </c>
      <c r="AB636" s="1">
        <v>399.98001098632813</v>
      </c>
      <c r="AC636" s="1">
        <v>375.61618041992188</v>
      </c>
      <c r="AD636" s="1">
        <v>21.668067932128906</v>
      </c>
      <c r="AE636" s="1">
        <v>24.733592987060547</v>
      </c>
      <c r="AF636" s="1">
        <v>64.4127197265625</v>
      </c>
      <c r="AG636" s="1">
        <v>73.525611877441406</v>
      </c>
      <c r="AH636" s="1">
        <v>399.84527587890625</v>
      </c>
      <c r="AI636" s="1">
        <v>1700.67724609375</v>
      </c>
      <c r="AJ636" s="1">
        <v>26.509653091430664</v>
      </c>
      <c r="AK636" s="1">
        <v>91.791488647460938</v>
      </c>
      <c r="AL636" s="1">
        <v>1.7478561401367188</v>
      </c>
      <c r="AM636" s="1">
        <v>0.58834302425384521</v>
      </c>
      <c r="AN636" s="1">
        <v>1</v>
      </c>
      <c r="AO636" s="1">
        <v>-0.21956524252891541</v>
      </c>
      <c r="AP636" s="1">
        <v>2.737391471862793</v>
      </c>
      <c r="AQ636" s="1">
        <v>1</v>
      </c>
      <c r="AR636" s="1">
        <v>0</v>
      </c>
      <c r="AS636" s="1">
        <v>0.15999999642372131</v>
      </c>
      <c r="AT636" s="1">
        <v>111115</v>
      </c>
      <c r="AU636">
        <f t="shared" ref="AU636:AU653" si="820">AH636*0.000001/(U636*0.0001)</f>
        <v>0.66640879313151025</v>
      </c>
      <c r="AV636">
        <f t="shared" ref="AV636:AV653" si="821">(AE636-AD636)/(1000-AE636)*AU636</f>
        <v>2.0947023679697982E-3</v>
      </c>
      <c r="AW636">
        <f t="shared" ref="AW636:AW653" si="822">(Z636+273.15)</f>
        <v>298.03550376892088</v>
      </c>
      <c r="AX636">
        <f t="shared" ref="AX636:AX653" si="823">(Y636+273.15)</f>
        <v>297.65917243957517</v>
      </c>
      <c r="AY636">
        <f t="shared" ref="AY636:AY653" si="824">(AI636*AQ636+AJ636*AR636)*AS636</f>
        <v>272.10835329290421</v>
      </c>
      <c r="AZ636">
        <f t="shared" ref="AZ636:AZ653" si="825">((AY636+0.00000010773*(AX636^4-AW636^4))-AV636*44100)/(V636*51.4+0.00000043092*AW636^3)</f>
        <v>2.078860191765477</v>
      </c>
      <c r="BA636">
        <f t="shared" ref="BA636:BA653" si="826">0.61365*EXP(17.502*T636/(240.97+T636))</f>
        <v>3.1580372266084571</v>
      </c>
      <c r="BB636">
        <f t="shared" ref="BB636:BB653" si="827">BA636*1000/AK636</f>
        <v>34.404466831749239</v>
      </c>
      <c r="BC636">
        <f t="shared" ref="BC636:BC653" si="828">(BB636-AE636)</f>
        <v>9.6708738446886926</v>
      </c>
      <c r="BD636">
        <f t="shared" ref="BD636:BD653" si="829">IF(N636,Z636,(Y636+Z636)/2)</f>
        <v>24.697338104248047</v>
      </c>
      <c r="BE636">
        <f t="shared" ref="BE636:BE653" si="830">0.61365*EXP(17.502*BD636/(240.97+BD636))</f>
        <v>3.1227524879779502</v>
      </c>
      <c r="BF636">
        <f t="shared" ref="BF636:BF653" si="831">IF(BC636&lt;&gt;0,(1000-(BB636+AE636)/2)/BC636*AV636,0)</f>
        <v>0.2101944543632327</v>
      </c>
      <c r="BG636">
        <f t="shared" ref="BG636:BG653" si="832">AE636*AK636/1000</f>
        <v>2.2703333198826878</v>
      </c>
      <c r="BH636">
        <f t="shared" ref="BH636:BH653" si="833">(BE636-BG636)</f>
        <v>0.85241916809526241</v>
      </c>
      <c r="BI636">
        <f t="shared" ref="BI636:BI653" si="834">1/(1.6/P636+1.37/X636)</f>
        <v>0.13278425807463889</v>
      </c>
      <c r="BJ636">
        <f t="shared" ref="BJ636:BJ653" si="835">Q636*AK636*0.001</f>
        <v>23.342348354506608</v>
      </c>
      <c r="BK636">
        <f t="shared" ref="BK636:BK653" si="836">Q636/AC636</f>
        <v>0.67701429807314928</v>
      </c>
      <c r="BL636">
        <f t="shared" ref="BL636:BL653" si="837">(1-AV636*AK636/BA636/P636)*100</f>
        <v>73.177976712228585</v>
      </c>
      <c r="BM636">
        <f t="shared" ref="BM636:BM653" si="838">(AC636-O636/(X636/1.35))</f>
        <v>368.27224381303745</v>
      </c>
      <c r="BN636">
        <f t="shared" ref="BN636:BN653" si="839">O636*BL636/100/BM636</f>
        <v>3.0699047844492101E-2</v>
      </c>
    </row>
    <row r="637" spans="1:66">
      <c r="A637" t="s">
        <v>478</v>
      </c>
      <c r="B637" t="s">
        <v>136</v>
      </c>
      <c r="C637">
        <v>20190704</v>
      </c>
      <c r="D637" t="s">
        <v>339</v>
      </c>
      <c r="E637" s="1" t="s">
        <v>340</v>
      </c>
      <c r="F637" s="1" t="s">
        <v>479</v>
      </c>
      <c r="G637" s="1">
        <v>1700</v>
      </c>
      <c r="H637">
        <v>325</v>
      </c>
      <c r="K637" s="1">
        <v>92</v>
      </c>
      <c r="L637" s="1" t="s">
        <v>481</v>
      </c>
      <c r="M637" s="1">
        <v>27988.5</v>
      </c>
      <c r="N637" s="1">
        <v>0</v>
      </c>
      <c r="O637">
        <f t="shared" si="812"/>
        <v>12.514600537951099</v>
      </c>
      <c r="P637">
        <f t="shared" si="813"/>
        <v>0.22928721368509977</v>
      </c>
      <c r="Q637">
        <f t="shared" si="814"/>
        <v>208.15138261873977</v>
      </c>
      <c r="R637">
        <f t="shared" si="815"/>
        <v>2.114034899831954</v>
      </c>
      <c r="S637">
        <f t="shared" si="816"/>
        <v>0.88753040505466174</v>
      </c>
      <c r="T637">
        <f t="shared" si="817"/>
        <v>24.908256530761719</v>
      </c>
      <c r="U637" s="1">
        <v>6</v>
      </c>
      <c r="V637">
        <f t="shared" si="818"/>
        <v>1.4200000166893005</v>
      </c>
      <c r="W637" s="1">
        <v>1</v>
      </c>
      <c r="X637">
        <f t="shared" si="819"/>
        <v>2.8400000333786011</v>
      </c>
      <c r="Y637" s="1">
        <v>24.515615463256836</v>
      </c>
      <c r="Z637" s="1">
        <v>24.908256530761719</v>
      </c>
      <c r="AA637" s="1">
        <v>24.269010543823242</v>
      </c>
      <c r="AB637" s="1">
        <v>325.3162841796875</v>
      </c>
      <c r="AC637" s="1">
        <v>305.5682373046875</v>
      </c>
      <c r="AD637" s="1">
        <v>21.689407348632813</v>
      </c>
      <c r="AE637" s="1">
        <v>24.782995223999023</v>
      </c>
      <c r="AF637" s="1">
        <v>64.449287414550781</v>
      </c>
      <c r="AG637" s="1">
        <v>73.641769409179688</v>
      </c>
      <c r="AH637" s="1">
        <v>399.85470581054688</v>
      </c>
      <c r="AI637" s="1">
        <v>1699.7032470703125</v>
      </c>
      <c r="AJ637" s="1">
        <v>26.778375625610352</v>
      </c>
      <c r="AK637" s="1">
        <v>91.788619995117188</v>
      </c>
      <c r="AL637" s="1">
        <v>1.9042282104492188</v>
      </c>
      <c r="AM637" s="1">
        <v>0.58761632442474365</v>
      </c>
      <c r="AN637" s="1">
        <v>1</v>
      </c>
      <c r="AO637" s="1">
        <v>-0.21956524252891541</v>
      </c>
      <c r="AP637" s="1">
        <v>2.737391471862793</v>
      </c>
      <c r="AQ637" s="1">
        <v>1</v>
      </c>
      <c r="AR637" s="1">
        <v>0</v>
      </c>
      <c r="AS637" s="1">
        <v>0.15999999642372131</v>
      </c>
      <c r="AT637" s="1">
        <v>111115</v>
      </c>
      <c r="AU637">
        <f t="shared" si="820"/>
        <v>0.66642450968424471</v>
      </c>
      <c r="AV637">
        <f t="shared" si="821"/>
        <v>2.1140348998319541E-3</v>
      </c>
      <c r="AW637">
        <f t="shared" si="822"/>
        <v>298.0582565307617</v>
      </c>
      <c r="AX637">
        <f t="shared" si="823"/>
        <v>297.66561546325681</v>
      </c>
      <c r="AY637">
        <f t="shared" si="824"/>
        <v>271.9525134526375</v>
      </c>
      <c r="AZ637">
        <f t="shared" si="825"/>
        <v>2.0646395463391105</v>
      </c>
      <c r="BA637">
        <f t="shared" si="826"/>
        <v>3.1623273360111122</v>
      </c>
      <c r="BB637">
        <f t="shared" si="827"/>
        <v>34.45228107993492</v>
      </c>
      <c r="BC637">
        <f t="shared" si="828"/>
        <v>9.6692858559358967</v>
      </c>
      <c r="BD637">
        <f t="shared" si="829"/>
        <v>24.711935997009277</v>
      </c>
      <c r="BE637">
        <f t="shared" si="830"/>
        <v>3.1254774949505637</v>
      </c>
      <c r="BF637">
        <f t="shared" si="831"/>
        <v>0.212158602992252</v>
      </c>
      <c r="BG637">
        <f t="shared" si="832"/>
        <v>2.2747969309564504</v>
      </c>
      <c r="BH637">
        <f t="shared" si="833"/>
        <v>0.85068056399411329</v>
      </c>
      <c r="BI637">
        <f t="shared" si="834"/>
        <v>0.13403852118475257</v>
      </c>
      <c r="BJ637">
        <f t="shared" si="835"/>
        <v>19.105928160649746</v>
      </c>
      <c r="BK637">
        <f t="shared" si="836"/>
        <v>0.68119443452229078</v>
      </c>
      <c r="BL637">
        <f t="shared" si="837"/>
        <v>73.23826079725076</v>
      </c>
      <c r="BM637">
        <f t="shared" si="838"/>
        <v>299.61939556959243</v>
      </c>
      <c r="BN637">
        <f t="shared" si="839"/>
        <v>3.0590395399118654E-2</v>
      </c>
    </row>
    <row r="638" spans="1:66">
      <c r="A638" t="s">
        <v>478</v>
      </c>
      <c r="B638" t="s">
        <v>136</v>
      </c>
      <c r="C638">
        <v>20190704</v>
      </c>
      <c r="D638" t="s">
        <v>339</v>
      </c>
      <c r="E638" s="1" t="s">
        <v>340</v>
      </c>
      <c r="F638" s="1" t="s">
        <v>479</v>
      </c>
      <c r="G638" s="1">
        <v>1700</v>
      </c>
      <c r="H638">
        <v>250</v>
      </c>
      <c r="K638" s="1">
        <v>93</v>
      </c>
      <c r="L638" s="1" t="s">
        <v>482</v>
      </c>
      <c r="M638" s="1">
        <v>28077.5</v>
      </c>
      <c r="N638" s="1">
        <v>0</v>
      </c>
      <c r="O638">
        <f t="shared" si="812"/>
        <v>9.212469848137097</v>
      </c>
      <c r="P638">
        <f t="shared" si="813"/>
        <v>0.23224866799333582</v>
      </c>
      <c r="Q638">
        <f t="shared" si="814"/>
        <v>163.50725635538214</v>
      </c>
      <c r="R638">
        <f t="shared" si="815"/>
        <v>2.1410631935824891</v>
      </c>
      <c r="S638">
        <f t="shared" si="816"/>
        <v>0.88821028821642667</v>
      </c>
      <c r="T638">
        <f t="shared" si="817"/>
        <v>24.932088851928711</v>
      </c>
      <c r="U638" s="1">
        <v>6</v>
      </c>
      <c r="V638">
        <f t="shared" si="818"/>
        <v>1.4200000166893005</v>
      </c>
      <c r="W638" s="1">
        <v>1</v>
      </c>
      <c r="X638">
        <f t="shared" si="819"/>
        <v>2.8400000333786011</v>
      </c>
      <c r="Y638" s="1">
        <v>24.524999618530273</v>
      </c>
      <c r="Z638" s="1">
        <v>24.932088851928711</v>
      </c>
      <c r="AA638" s="1">
        <v>24.268566131591797</v>
      </c>
      <c r="AB638" s="1">
        <v>249.13612365722656</v>
      </c>
      <c r="AC638" s="1">
        <v>234.55888366699219</v>
      </c>
      <c r="AD638" s="1">
        <v>21.692165374755859</v>
      </c>
      <c r="AE638" s="1">
        <v>24.825155258178711</v>
      </c>
      <c r="AF638" s="1">
        <v>64.419868469238281</v>
      </c>
      <c r="AG638" s="1">
        <v>73.724006652832031</v>
      </c>
      <c r="AH638" s="1">
        <v>399.8565673828125</v>
      </c>
      <c r="AI638" s="1">
        <v>1699.3564453125</v>
      </c>
      <c r="AJ638" s="1">
        <v>27.012285232543945</v>
      </c>
      <c r="AK638" s="1">
        <v>91.786582946777344</v>
      </c>
      <c r="AL638" s="1">
        <v>2.0945053100585938</v>
      </c>
      <c r="AM638" s="1">
        <v>0.59492337703704834</v>
      </c>
      <c r="AN638" s="1">
        <v>1</v>
      </c>
      <c r="AO638" s="1">
        <v>-0.21956524252891541</v>
      </c>
      <c r="AP638" s="1">
        <v>2.737391471862793</v>
      </c>
      <c r="AQ638" s="1">
        <v>1</v>
      </c>
      <c r="AR638" s="1">
        <v>0</v>
      </c>
      <c r="AS638" s="1">
        <v>0.15999999642372131</v>
      </c>
      <c r="AT638" s="1">
        <v>111115</v>
      </c>
      <c r="AU638">
        <f t="shared" si="820"/>
        <v>0.66642761230468739</v>
      </c>
      <c r="AV638">
        <f t="shared" si="821"/>
        <v>2.1410631935824889E-3</v>
      </c>
      <c r="AW638">
        <f t="shared" si="822"/>
        <v>298.08208885192869</v>
      </c>
      <c r="AX638">
        <f t="shared" si="823"/>
        <v>297.67499961853025</v>
      </c>
      <c r="AY638">
        <f t="shared" si="824"/>
        <v>271.89702517262776</v>
      </c>
      <c r="AZ638">
        <f t="shared" si="825"/>
        <v>2.0478341196595093</v>
      </c>
      <c r="BA638">
        <f t="shared" si="826"/>
        <v>3.1668264604878726</v>
      </c>
      <c r="BB638">
        <f t="shared" si="827"/>
        <v>34.50206292486304</v>
      </c>
      <c r="BC638">
        <f t="shared" si="828"/>
        <v>9.676907666684329</v>
      </c>
      <c r="BD638">
        <f t="shared" si="829"/>
        <v>24.728544235229492</v>
      </c>
      <c r="BE638">
        <f t="shared" si="830"/>
        <v>3.1285803027876931</v>
      </c>
      <c r="BF638">
        <f t="shared" si="831"/>
        <v>0.21469167667274658</v>
      </c>
      <c r="BG638">
        <f t="shared" si="832"/>
        <v>2.278616172271446</v>
      </c>
      <c r="BH638">
        <f t="shared" si="833"/>
        <v>0.84996413051624709</v>
      </c>
      <c r="BI638">
        <f t="shared" si="834"/>
        <v>0.13565645986364055</v>
      </c>
      <c r="BJ638">
        <f t="shared" si="835"/>
        <v>15.007772347863272</v>
      </c>
      <c r="BK638">
        <f t="shared" si="836"/>
        <v>0.69708404899946819</v>
      </c>
      <c r="BL638">
        <f t="shared" si="837"/>
        <v>73.28032379714908</v>
      </c>
      <c r="BM638">
        <f t="shared" si="838"/>
        <v>230.17971671318423</v>
      </c>
      <c r="BN638">
        <f t="shared" si="839"/>
        <v>2.9328942753203559E-2</v>
      </c>
    </row>
    <row r="639" spans="1:66">
      <c r="A639" t="s">
        <v>478</v>
      </c>
      <c r="B639" t="s">
        <v>136</v>
      </c>
      <c r="C639">
        <v>20190704</v>
      </c>
      <c r="D639" t="s">
        <v>339</v>
      </c>
      <c r="E639" s="1" t="s">
        <v>340</v>
      </c>
      <c r="F639" s="1" t="s">
        <v>479</v>
      </c>
      <c r="G639" s="1">
        <v>1700</v>
      </c>
      <c r="H639">
        <v>175</v>
      </c>
      <c r="K639" s="1">
        <v>94</v>
      </c>
      <c r="L639" s="1" t="s">
        <v>483</v>
      </c>
      <c r="M639" s="1">
        <v>28168</v>
      </c>
      <c r="N639" s="1">
        <v>0</v>
      </c>
      <c r="O639">
        <f t="shared" si="812"/>
        <v>6.0133495152111891</v>
      </c>
      <c r="P639">
        <f t="shared" si="813"/>
        <v>0.23275868200424596</v>
      </c>
      <c r="Q639">
        <f t="shared" si="814"/>
        <v>118.75388455663092</v>
      </c>
      <c r="R639">
        <f t="shared" si="815"/>
        <v>2.1597918702826227</v>
      </c>
      <c r="S639">
        <f t="shared" si="816"/>
        <v>0.8940811098761885</v>
      </c>
      <c r="T639">
        <f t="shared" si="817"/>
        <v>24.978700637817383</v>
      </c>
      <c r="U639" s="1">
        <v>6</v>
      </c>
      <c r="V639">
        <f t="shared" si="818"/>
        <v>1.4200000166893005</v>
      </c>
      <c r="W639" s="1">
        <v>1</v>
      </c>
      <c r="X639">
        <f t="shared" si="819"/>
        <v>2.8400000333786011</v>
      </c>
      <c r="Y639" s="1">
        <v>24.537736892700195</v>
      </c>
      <c r="Z639" s="1">
        <v>24.978700637817383</v>
      </c>
      <c r="AA639" s="1">
        <v>24.268505096435547</v>
      </c>
      <c r="AB639" s="1">
        <v>174.80551147460938</v>
      </c>
      <c r="AC639" s="1">
        <v>165.24705505371094</v>
      </c>
      <c r="AD639" s="1">
        <v>21.697732925415039</v>
      </c>
      <c r="AE639" s="1">
        <v>24.857908248901367</v>
      </c>
      <c r="AF639" s="1">
        <v>64.385581970214844</v>
      </c>
      <c r="AG639" s="1">
        <v>73.763053894042969</v>
      </c>
      <c r="AH639" s="1">
        <v>399.8709716796875</v>
      </c>
      <c r="AI639" s="1">
        <v>1699.223388671875</v>
      </c>
      <c r="AJ639" s="1">
        <v>29.673246383666992</v>
      </c>
      <c r="AK639" s="1">
        <v>91.784111022949219</v>
      </c>
      <c r="AL639" s="1">
        <v>2.1742324829101563</v>
      </c>
      <c r="AM639" s="1">
        <v>0.58479344844818115</v>
      </c>
      <c r="AN639" s="1">
        <v>1</v>
      </c>
      <c r="AO639" s="1">
        <v>-0.21956524252891541</v>
      </c>
      <c r="AP639" s="1">
        <v>2.737391471862793</v>
      </c>
      <c r="AQ639" s="1">
        <v>1</v>
      </c>
      <c r="AR639" s="1">
        <v>0</v>
      </c>
      <c r="AS639" s="1">
        <v>0.15999999642372131</v>
      </c>
      <c r="AT639" s="1">
        <v>111115</v>
      </c>
      <c r="AU639">
        <f t="shared" si="820"/>
        <v>0.66645161946614573</v>
      </c>
      <c r="AV639">
        <f t="shared" si="821"/>
        <v>2.1597918702826228E-3</v>
      </c>
      <c r="AW639">
        <f t="shared" si="822"/>
        <v>298.12870063781736</v>
      </c>
      <c r="AX639">
        <f t="shared" si="823"/>
        <v>297.68773689270017</v>
      </c>
      <c r="AY639">
        <f t="shared" si="824"/>
        <v>271.87573611060361</v>
      </c>
      <c r="AZ639">
        <f t="shared" si="825"/>
        <v>2.0330779791847098</v>
      </c>
      <c r="BA639">
        <f t="shared" si="826"/>
        <v>3.175642120391637</v>
      </c>
      <c r="BB639">
        <f t="shared" si="827"/>
        <v>34.599039910051708</v>
      </c>
      <c r="BC639">
        <f t="shared" si="828"/>
        <v>9.7411316611503409</v>
      </c>
      <c r="BD639">
        <f t="shared" si="829"/>
        <v>24.758218765258789</v>
      </c>
      <c r="BE639">
        <f t="shared" si="830"/>
        <v>3.1341309027890119</v>
      </c>
      <c r="BF639">
        <f t="shared" si="831"/>
        <v>0.21512742323435466</v>
      </c>
      <c r="BG639">
        <f t="shared" si="832"/>
        <v>2.2815610105154485</v>
      </c>
      <c r="BH639">
        <f t="shared" si="833"/>
        <v>0.85256989227356339</v>
      </c>
      <c r="BI639">
        <f t="shared" si="834"/>
        <v>0.13593482457535658</v>
      </c>
      <c r="BJ639">
        <f t="shared" si="835"/>
        <v>10.899719724552307</v>
      </c>
      <c r="BK639">
        <f t="shared" si="836"/>
        <v>0.71864448366739031</v>
      </c>
      <c r="BL639">
        <f t="shared" si="837"/>
        <v>73.181037991703093</v>
      </c>
      <c r="BM639">
        <f t="shared" si="838"/>
        <v>162.38859669099131</v>
      </c>
      <c r="BN639">
        <f t="shared" si="839"/>
        <v>2.7099388029533506E-2</v>
      </c>
    </row>
    <row r="640" spans="1:66">
      <c r="A640" t="s">
        <v>478</v>
      </c>
      <c r="B640" t="s">
        <v>136</v>
      </c>
      <c r="C640">
        <v>20190704</v>
      </c>
      <c r="D640" t="s">
        <v>339</v>
      </c>
      <c r="E640" s="1" t="s">
        <v>340</v>
      </c>
      <c r="F640" s="1" t="s">
        <v>479</v>
      </c>
      <c r="G640" s="1">
        <v>1700</v>
      </c>
      <c r="H640">
        <v>100</v>
      </c>
      <c r="K640" s="1">
        <v>95</v>
      </c>
      <c r="L640" s="1" t="s">
        <v>484</v>
      </c>
      <c r="M640" s="1">
        <v>28256.5</v>
      </c>
      <c r="N640" s="1">
        <v>0</v>
      </c>
      <c r="O640">
        <f t="shared" si="812"/>
        <v>2.6490580950077391</v>
      </c>
      <c r="P640">
        <f t="shared" si="813"/>
        <v>0.23641632449318509</v>
      </c>
      <c r="Q640">
        <f t="shared" si="814"/>
        <v>76.290052848500991</v>
      </c>
      <c r="R640">
        <f t="shared" si="815"/>
        <v>2.1826086638764202</v>
      </c>
      <c r="S640">
        <f t="shared" si="816"/>
        <v>0.89065065092113604</v>
      </c>
      <c r="T640">
        <f t="shared" si="817"/>
        <v>24.975700378417969</v>
      </c>
      <c r="U640" s="1">
        <v>6</v>
      </c>
      <c r="V640">
        <f t="shared" si="818"/>
        <v>1.4200000166893005</v>
      </c>
      <c r="W640" s="1">
        <v>1</v>
      </c>
      <c r="X640">
        <f t="shared" si="819"/>
        <v>2.8400000333786011</v>
      </c>
      <c r="Y640" s="1">
        <v>24.544713973999023</v>
      </c>
      <c r="Z640" s="1">
        <v>24.975700378417969</v>
      </c>
      <c r="AA640" s="1">
        <v>24.267511367797852</v>
      </c>
      <c r="AB640" s="1">
        <v>101.15785217285156</v>
      </c>
      <c r="AC640" s="1">
        <v>96.866058349609375</v>
      </c>
      <c r="AD640" s="1">
        <v>21.694358825683594</v>
      </c>
      <c r="AE640" s="1">
        <v>24.887592315673828</v>
      </c>
      <c r="AF640" s="1">
        <v>64.352584838867188</v>
      </c>
      <c r="AG640" s="1">
        <v>73.82476806640625</v>
      </c>
      <c r="AH640" s="1">
        <v>399.89974975585938</v>
      </c>
      <c r="AI640" s="1">
        <v>1699.1856689453125</v>
      </c>
      <c r="AJ640" s="1">
        <v>15.897844314575195</v>
      </c>
      <c r="AK640" s="1">
        <v>91.789649963378906</v>
      </c>
      <c r="AL640" s="1">
        <v>2.17987060546875</v>
      </c>
      <c r="AM640" s="1">
        <v>0.58229291439056396</v>
      </c>
      <c r="AN640" s="1">
        <v>1</v>
      </c>
      <c r="AO640" s="1">
        <v>-0.21956524252891541</v>
      </c>
      <c r="AP640" s="1">
        <v>2.737391471862793</v>
      </c>
      <c r="AQ640" s="1">
        <v>1</v>
      </c>
      <c r="AR640" s="1">
        <v>0</v>
      </c>
      <c r="AS640" s="1">
        <v>0.15999999642372131</v>
      </c>
      <c r="AT640" s="1">
        <v>111115</v>
      </c>
      <c r="AU640">
        <f t="shared" si="820"/>
        <v>0.66649958292643219</v>
      </c>
      <c r="AV640">
        <f t="shared" si="821"/>
        <v>2.1826086638764204E-3</v>
      </c>
      <c r="AW640">
        <f t="shared" si="822"/>
        <v>298.12570037841795</v>
      </c>
      <c r="AX640">
        <f t="shared" si="823"/>
        <v>297.694713973999</v>
      </c>
      <c r="AY640">
        <f t="shared" si="824"/>
        <v>271.86970095448851</v>
      </c>
      <c r="AZ640">
        <f t="shared" si="825"/>
        <v>2.0224391828263211</v>
      </c>
      <c r="BA640">
        <f t="shared" si="826"/>
        <v>3.1750740380081153</v>
      </c>
      <c r="BB640">
        <f t="shared" si="827"/>
        <v>34.590763111907137</v>
      </c>
      <c r="BC640">
        <f t="shared" si="828"/>
        <v>9.7031707962333087</v>
      </c>
      <c r="BD640">
        <f t="shared" si="829"/>
        <v>24.760207176208496</v>
      </c>
      <c r="BE640">
        <f t="shared" si="830"/>
        <v>3.1345031411450197</v>
      </c>
      <c r="BF640">
        <f t="shared" si="831"/>
        <v>0.21824821199311614</v>
      </c>
      <c r="BG640">
        <f t="shared" si="832"/>
        <v>2.2844233870869792</v>
      </c>
      <c r="BH640">
        <f t="shared" si="833"/>
        <v>0.85007975405804048</v>
      </c>
      <c r="BI640">
        <f t="shared" si="834"/>
        <v>0.13792881757865658</v>
      </c>
      <c r="BJ640">
        <f t="shared" si="835"/>
        <v>7.0026372466515845</v>
      </c>
      <c r="BK640">
        <f t="shared" si="836"/>
        <v>0.78758291757010102</v>
      </c>
      <c r="BL640">
        <f t="shared" si="837"/>
        <v>73.310633193071624</v>
      </c>
      <c r="BM640">
        <f t="shared" si="838"/>
        <v>95.606823002345664</v>
      </c>
      <c r="BN640">
        <f t="shared" si="839"/>
        <v>2.0312789423562874E-2</v>
      </c>
    </row>
    <row r="641" spans="1:66">
      <c r="A641" t="s">
        <v>478</v>
      </c>
      <c r="B641" t="s">
        <v>136</v>
      </c>
      <c r="C641">
        <v>20190704</v>
      </c>
      <c r="D641" t="s">
        <v>339</v>
      </c>
      <c r="E641" s="1" t="s">
        <v>340</v>
      </c>
      <c r="F641" s="1" t="s">
        <v>479</v>
      </c>
      <c r="G641" s="1">
        <v>1700</v>
      </c>
      <c r="H641">
        <v>66</v>
      </c>
      <c r="K641" s="1">
        <v>96</v>
      </c>
      <c r="L641" s="1" t="s">
        <v>485</v>
      </c>
      <c r="M641" s="1">
        <v>28345.5</v>
      </c>
      <c r="N641" s="1">
        <v>0</v>
      </c>
      <c r="O641">
        <f t="shared" si="812"/>
        <v>0.96463055087805838</v>
      </c>
      <c r="P641">
        <f t="shared" si="813"/>
        <v>0.23659252001868025</v>
      </c>
      <c r="Q641">
        <f t="shared" si="814"/>
        <v>56.819237687579104</v>
      </c>
      <c r="R641">
        <f t="shared" si="815"/>
        <v>2.1793920102510733</v>
      </c>
      <c r="S641">
        <f t="shared" si="816"/>
        <v>0.88868928934339175</v>
      </c>
      <c r="T641">
        <f t="shared" si="817"/>
        <v>24.970739364624023</v>
      </c>
      <c r="U641" s="1">
        <v>6</v>
      </c>
      <c r="V641">
        <f t="shared" si="818"/>
        <v>1.4200000166893005</v>
      </c>
      <c r="W641" s="1">
        <v>1</v>
      </c>
      <c r="X641">
        <f t="shared" si="819"/>
        <v>2.8400000333786011</v>
      </c>
      <c r="Y641" s="1">
        <v>24.541570663452148</v>
      </c>
      <c r="Z641" s="1">
        <v>24.970739364624023</v>
      </c>
      <c r="AA641" s="1">
        <v>24.2681884765625</v>
      </c>
      <c r="AB641" s="1">
        <v>66.427169799804688</v>
      </c>
      <c r="AC641" s="1">
        <v>64.767982482910156</v>
      </c>
      <c r="AD641" s="1">
        <v>21.711065292358398</v>
      </c>
      <c r="AE641" s="1">
        <v>24.89973258972168</v>
      </c>
      <c r="AF641" s="1">
        <v>64.411666870117188</v>
      </c>
      <c r="AG641" s="1">
        <v>73.871696472167969</v>
      </c>
      <c r="AH641" s="1">
        <v>399.87722778320313</v>
      </c>
      <c r="AI641" s="1">
        <v>1698.93310546875</v>
      </c>
      <c r="AJ641" s="1">
        <v>38.704982757568359</v>
      </c>
      <c r="AK641" s="1">
        <v>91.78594970703125</v>
      </c>
      <c r="AL641" s="1">
        <v>2.2385025024414063</v>
      </c>
      <c r="AM641" s="1">
        <v>0.58145368099212646</v>
      </c>
      <c r="AN641" s="1">
        <v>1</v>
      </c>
      <c r="AO641" s="1">
        <v>-0.21956524252891541</v>
      </c>
      <c r="AP641" s="1">
        <v>2.737391471862793</v>
      </c>
      <c r="AQ641" s="1">
        <v>1</v>
      </c>
      <c r="AR641" s="1">
        <v>0</v>
      </c>
      <c r="AS641" s="1">
        <v>0.15999999642372131</v>
      </c>
      <c r="AT641" s="1">
        <v>111115</v>
      </c>
      <c r="AU641">
        <f t="shared" si="820"/>
        <v>0.66646204630533845</v>
      </c>
      <c r="AV641">
        <f t="shared" si="821"/>
        <v>2.1793920102510735E-3</v>
      </c>
      <c r="AW641">
        <f t="shared" si="822"/>
        <v>298.120739364624</v>
      </c>
      <c r="AX641">
        <f t="shared" si="823"/>
        <v>297.69157066345213</v>
      </c>
      <c r="AY641">
        <f t="shared" si="824"/>
        <v>271.82929079914175</v>
      </c>
      <c r="AZ641">
        <f t="shared" si="825"/>
        <v>2.0239024327249782</v>
      </c>
      <c r="BA641">
        <f t="shared" si="826"/>
        <v>3.1741348925421127</v>
      </c>
      <c r="BB641">
        <f t="shared" si="827"/>
        <v>34.581925694221567</v>
      </c>
      <c r="BC641">
        <f t="shared" si="828"/>
        <v>9.6821931044998877</v>
      </c>
      <c r="BD641">
        <f t="shared" si="829"/>
        <v>24.756155014038086</v>
      </c>
      <c r="BE641">
        <f t="shared" si="830"/>
        <v>3.1337446012965922</v>
      </c>
      <c r="BF641">
        <f t="shared" si="831"/>
        <v>0.21839835892738499</v>
      </c>
      <c r="BG641">
        <f t="shared" si="832"/>
        <v>2.2854456031987209</v>
      </c>
      <c r="BH641">
        <f t="shared" si="833"/>
        <v>0.84829899809787124</v>
      </c>
      <c r="BI641">
        <f t="shared" si="834"/>
        <v>0.13802476834035349</v>
      </c>
      <c r="BJ641">
        <f t="shared" si="835"/>
        <v>5.2152076927839897</v>
      </c>
      <c r="BK641">
        <f t="shared" si="836"/>
        <v>0.87727354642506539</v>
      </c>
      <c r="BL641">
        <f t="shared" si="837"/>
        <v>73.363008566628196</v>
      </c>
      <c r="BM641">
        <f t="shared" si="838"/>
        <v>64.309443317987629</v>
      </c>
      <c r="BN641">
        <f t="shared" si="839"/>
        <v>1.1004324670915647E-2</v>
      </c>
    </row>
    <row r="642" spans="1:66">
      <c r="A642" t="s">
        <v>478</v>
      </c>
      <c r="B642" t="s">
        <v>136</v>
      </c>
      <c r="C642">
        <v>20190704</v>
      </c>
      <c r="D642" t="s">
        <v>339</v>
      </c>
      <c r="E642" s="1" t="s">
        <v>340</v>
      </c>
      <c r="F642" s="1" t="s">
        <v>479</v>
      </c>
      <c r="G642" s="1">
        <v>1700</v>
      </c>
      <c r="H642">
        <v>33</v>
      </c>
      <c r="K642" s="1">
        <v>97</v>
      </c>
      <c r="L642" s="1" t="s">
        <v>486</v>
      </c>
      <c r="M642" s="1">
        <v>28435.5</v>
      </c>
      <c r="N642" s="1">
        <v>0</v>
      </c>
      <c r="O642">
        <f t="shared" si="812"/>
        <v>5.692832179870512E-2</v>
      </c>
      <c r="P642">
        <f t="shared" si="813"/>
        <v>0.2387248989837471</v>
      </c>
      <c r="Q642">
        <f t="shared" si="814"/>
        <v>45.185391262923929</v>
      </c>
      <c r="R642">
        <f t="shared" si="815"/>
        <v>2.1927327701262023</v>
      </c>
      <c r="S642">
        <f t="shared" si="816"/>
        <v>0.88672024332175292</v>
      </c>
      <c r="T642">
        <f t="shared" si="817"/>
        <v>24.971637725830078</v>
      </c>
      <c r="U642" s="1">
        <v>6</v>
      </c>
      <c r="V642">
        <f t="shared" si="818"/>
        <v>1.4200000166893005</v>
      </c>
      <c r="W642" s="1">
        <v>1</v>
      </c>
      <c r="X642">
        <f t="shared" si="819"/>
        <v>2.8400000333786011</v>
      </c>
      <c r="Y642" s="1">
        <v>24.542102813720703</v>
      </c>
      <c r="Z642" s="1">
        <v>24.971637725830078</v>
      </c>
      <c r="AA642" s="1">
        <v>24.268156051635742</v>
      </c>
      <c r="AB642" s="1">
        <v>46.552967071533203</v>
      </c>
      <c r="AC642" s="1">
        <v>46.315155029296875</v>
      </c>
      <c r="AD642" s="1">
        <v>21.715457916259766</v>
      </c>
      <c r="AE642" s="1">
        <v>24.92371940612793</v>
      </c>
      <c r="AF642" s="1">
        <v>64.420883178710938</v>
      </c>
      <c r="AG642" s="1">
        <v>73.938484191894531</v>
      </c>
      <c r="AH642" s="1">
        <v>399.85800170898438</v>
      </c>
      <c r="AI642" s="1">
        <v>1699.33837890625</v>
      </c>
      <c r="AJ642" s="1">
        <v>33.03289794921875</v>
      </c>
      <c r="AK642" s="1">
        <v>91.783439636230469</v>
      </c>
      <c r="AL642" s="1">
        <v>2.1386260986328125</v>
      </c>
      <c r="AM642" s="1">
        <v>0.58987462520599365</v>
      </c>
      <c r="AN642" s="1">
        <v>1</v>
      </c>
      <c r="AO642" s="1">
        <v>-0.21956524252891541</v>
      </c>
      <c r="AP642" s="1">
        <v>2.737391471862793</v>
      </c>
      <c r="AQ642" s="1">
        <v>1</v>
      </c>
      <c r="AR642" s="1">
        <v>0</v>
      </c>
      <c r="AS642" s="1">
        <v>0.15999999642372131</v>
      </c>
      <c r="AT642" s="1">
        <v>111135</v>
      </c>
      <c r="AU642">
        <f t="shared" si="820"/>
        <v>0.66643000284830722</v>
      </c>
      <c r="AV642">
        <f t="shared" si="821"/>
        <v>2.1927327701262021E-3</v>
      </c>
      <c r="AW642">
        <f t="shared" si="822"/>
        <v>298.12163772583006</v>
      </c>
      <c r="AX642">
        <f t="shared" si="823"/>
        <v>297.69210281372068</v>
      </c>
      <c r="AY642">
        <f t="shared" si="824"/>
        <v>271.89413454769237</v>
      </c>
      <c r="AZ642">
        <f t="shared" si="825"/>
        <v>2.0176481113945868</v>
      </c>
      <c r="BA642">
        <f t="shared" si="826"/>
        <v>3.1743049389444415</v>
      </c>
      <c r="BB642">
        <f t="shared" si="827"/>
        <v>34.584724123712405</v>
      </c>
      <c r="BC642">
        <f t="shared" si="828"/>
        <v>9.6610047175844755</v>
      </c>
      <c r="BD642">
        <f t="shared" si="829"/>
        <v>24.756870269775391</v>
      </c>
      <c r="BE642">
        <f t="shared" si="830"/>
        <v>3.1338784811126414</v>
      </c>
      <c r="BF642">
        <f t="shared" si="831"/>
        <v>0.22021412629478479</v>
      </c>
      <c r="BG642">
        <f t="shared" si="832"/>
        <v>2.2875846956226886</v>
      </c>
      <c r="BH642">
        <f t="shared" si="833"/>
        <v>0.84629378548995282</v>
      </c>
      <c r="BI642">
        <f t="shared" si="834"/>
        <v>0.13918524354276196</v>
      </c>
      <c r="BJ642">
        <f t="shared" si="835"/>
        <v>4.1472706314200343</v>
      </c>
      <c r="BK642">
        <f t="shared" si="836"/>
        <v>0.97560703908562307</v>
      </c>
      <c r="BL642">
        <f t="shared" si="837"/>
        <v>73.441492030405954</v>
      </c>
      <c r="BM642">
        <f t="shared" si="838"/>
        <v>46.288094031576804</v>
      </c>
      <c r="BN642">
        <f t="shared" si="839"/>
        <v>9.0323461770360674E-4</v>
      </c>
    </row>
    <row r="643" spans="1:66">
      <c r="A643" t="s">
        <v>478</v>
      </c>
      <c r="B643" t="s">
        <v>136</v>
      </c>
      <c r="C643">
        <v>20190704</v>
      </c>
      <c r="D643" t="s">
        <v>339</v>
      </c>
      <c r="E643" s="1" t="s">
        <v>340</v>
      </c>
      <c r="F643" s="1" t="s">
        <v>479</v>
      </c>
      <c r="G643" s="1">
        <v>1700</v>
      </c>
      <c r="H643">
        <v>400</v>
      </c>
      <c r="K643" s="1">
        <v>98</v>
      </c>
      <c r="L643" s="1" t="s">
        <v>487</v>
      </c>
      <c r="M643" s="1">
        <v>28555</v>
      </c>
      <c r="N643" s="1">
        <v>0</v>
      </c>
      <c r="O643">
        <f t="shared" si="812"/>
        <v>15.417733610158178</v>
      </c>
      <c r="P643">
        <f t="shared" si="813"/>
        <v>0.23866729341926468</v>
      </c>
      <c r="Q643">
        <f t="shared" si="814"/>
        <v>258.92603147487097</v>
      </c>
      <c r="R643">
        <f t="shared" si="815"/>
        <v>2.1887315885030114</v>
      </c>
      <c r="S643">
        <f t="shared" si="816"/>
        <v>0.88527383598952136</v>
      </c>
      <c r="T643">
        <f t="shared" si="817"/>
        <v>24.959564208984375</v>
      </c>
      <c r="U643" s="1">
        <v>6</v>
      </c>
      <c r="V643">
        <f t="shared" si="818"/>
        <v>1.4200000166893005</v>
      </c>
      <c r="W643" s="1">
        <v>1</v>
      </c>
      <c r="X643">
        <f t="shared" si="819"/>
        <v>2.8400000333786011</v>
      </c>
      <c r="Y643" s="1">
        <v>24.536916732788086</v>
      </c>
      <c r="Z643" s="1">
        <v>24.959564208984375</v>
      </c>
      <c r="AA643" s="1">
        <v>24.267910003662109</v>
      </c>
      <c r="AB643" s="1">
        <v>399.0706787109375</v>
      </c>
      <c r="AC643" s="1">
        <v>374.7054443359375</v>
      </c>
      <c r="AD643" s="1">
        <v>21.713298797607422</v>
      </c>
      <c r="AE643" s="1">
        <v>24.915704727172852</v>
      </c>
      <c r="AF643" s="1">
        <v>64.431571960449219</v>
      </c>
      <c r="AG643" s="1">
        <v>73.934326171875</v>
      </c>
      <c r="AH643" s="1">
        <v>399.8614501953125</v>
      </c>
      <c r="AI643" s="1">
        <v>1699.216064453125</v>
      </c>
      <c r="AJ643" s="1">
        <v>23.71973991394043</v>
      </c>
      <c r="AK643" s="1">
        <v>91.779319763183594</v>
      </c>
      <c r="AL643" s="1">
        <v>1.7050323486328125</v>
      </c>
      <c r="AM643" s="1">
        <v>0.60824048519134521</v>
      </c>
      <c r="AN643" s="1">
        <v>1</v>
      </c>
      <c r="AO643" s="1">
        <v>-0.21956524252891541</v>
      </c>
      <c r="AP643" s="1">
        <v>2.737391471862793</v>
      </c>
      <c r="AQ643" s="1">
        <v>1</v>
      </c>
      <c r="AR643" s="1">
        <v>0</v>
      </c>
      <c r="AS643" s="1">
        <v>0.15999999642372131</v>
      </c>
      <c r="AT643" s="1">
        <v>111115</v>
      </c>
      <c r="AU643">
        <f t="shared" si="820"/>
        <v>0.66643575032552083</v>
      </c>
      <c r="AV643">
        <f t="shared" si="821"/>
        <v>2.1887315885030113E-3</v>
      </c>
      <c r="AW643">
        <f t="shared" si="822"/>
        <v>298.10956420898435</v>
      </c>
      <c r="AX643">
        <f t="shared" si="823"/>
        <v>297.68691673278806</v>
      </c>
      <c r="AY643">
        <f t="shared" si="824"/>
        <v>271.8745642356298</v>
      </c>
      <c r="AZ643">
        <f t="shared" si="825"/>
        <v>2.0204745999024687</v>
      </c>
      <c r="BA643">
        <f t="shared" si="826"/>
        <v>3.1720202672697835</v>
      </c>
      <c r="BB643">
        <f t="shared" si="827"/>
        <v>34.561383495263264</v>
      </c>
      <c r="BC643">
        <f t="shared" si="828"/>
        <v>9.6456787680904128</v>
      </c>
      <c r="BD643">
        <f t="shared" si="829"/>
        <v>24.74824047088623</v>
      </c>
      <c r="BE643">
        <f t="shared" si="830"/>
        <v>3.1322635101495058</v>
      </c>
      <c r="BF643">
        <f t="shared" si="831"/>
        <v>0.22016510695297836</v>
      </c>
      <c r="BG643">
        <f t="shared" si="832"/>
        <v>2.2867464312802621</v>
      </c>
      <c r="BH643">
        <f t="shared" si="833"/>
        <v>0.84551707886924365</v>
      </c>
      <c r="BI643">
        <f t="shared" si="834"/>
        <v>0.13915391195479429</v>
      </c>
      <c r="BJ643">
        <f t="shared" si="835"/>
        <v>23.76405503774432</v>
      </c>
      <c r="BK643">
        <f t="shared" si="836"/>
        <v>0.69101219474872122</v>
      </c>
      <c r="BL643">
        <f t="shared" si="837"/>
        <v>73.46564844852513</v>
      </c>
      <c r="BM643">
        <f t="shared" si="838"/>
        <v>367.37659217780839</v>
      </c>
      <c r="BN643">
        <f t="shared" si="839"/>
        <v>3.0831409006284279E-2</v>
      </c>
    </row>
    <row r="644" spans="1:66">
      <c r="A644" t="s">
        <v>478</v>
      </c>
      <c r="B644" t="s">
        <v>136</v>
      </c>
      <c r="C644">
        <v>20190704</v>
      </c>
      <c r="D644" t="s">
        <v>339</v>
      </c>
      <c r="E644" s="1" t="s">
        <v>340</v>
      </c>
      <c r="F644" s="1" t="s">
        <v>479</v>
      </c>
      <c r="G644" s="1">
        <v>1700</v>
      </c>
      <c r="H644">
        <v>400</v>
      </c>
      <c r="K644" s="1">
        <v>99</v>
      </c>
      <c r="L644" s="1" t="s">
        <v>488</v>
      </c>
      <c r="M644" s="1">
        <v>28645</v>
      </c>
      <c r="N644" s="1">
        <v>0</v>
      </c>
      <c r="O644">
        <f t="shared" si="812"/>
        <v>15.625709943704967</v>
      </c>
      <c r="P644">
        <f t="shared" si="813"/>
        <v>0.24076973658957837</v>
      </c>
      <c r="Q644">
        <f t="shared" si="814"/>
        <v>259.00678744553454</v>
      </c>
      <c r="R644">
        <f t="shared" si="815"/>
        <v>2.1960671959588569</v>
      </c>
      <c r="S644">
        <f t="shared" si="816"/>
        <v>0.88108943044630106</v>
      </c>
      <c r="T644">
        <f t="shared" si="817"/>
        <v>24.937356948852539</v>
      </c>
      <c r="U644" s="1">
        <v>6</v>
      </c>
      <c r="V644">
        <f t="shared" si="818"/>
        <v>1.4200000166893005</v>
      </c>
      <c r="W644" s="1">
        <v>1</v>
      </c>
      <c r="X644">
        <f t="shared" si="819"/>
        <v>2.8400000333786011</v>
      </c>
      <c r="Y644" s="1">
        <v>24.533802032470703</v>
      </c>
      <c r="Z644" s="1">
        <v>24.937356948852539</v>
      </c>
      <c r="AA644" s="1">
        <v>24.270158767700195</v>
      </c>
      <c r="AB644" s="1">
        <v>400.0313720703125</v>
      </c>
      <c r="AC644" s="1">
        <v>375.34768676757813</v>
      </c>
      <c r="AD644" s="1">
        <v>21.702869415283203</v>
      </c>
      <c r="AE644" s="1">
        <v>24.916025161743164</v>
      </c>
      <c r="AF644" s="1">
        <v>64.411399841308594</v>
      </c>
      <c r="AG644" s="1">
        <v>73.947639465332031</v>
      </c>
      <c r="AH644" s="1">
        <v>399.85922241210938</v>
      </c>
      <c r="AI644" s="1">
        <v>1699.04443359375</v>
      </c>
      <c r="AJ644" s="1">
        <v>31.857799530029297</v>
      </c>
      <c r="AK644" s="1">
        <v>91.777572631835938</v>
      </c>
      <c r="AL644" s="1">
        <v>1.7989959716796875</v>
      </c>
      <c r="AM644" s="1">
        <v>0.5989307165145874</v>
      </c>
      <c r="AN644" s="1">
        <v>1</v>
      </c>
      <c r="AO644" s="1">
        <v>-0.21956524252891541</v>
      </c>
      <c r="AP644" s="1">
        <v>2.737391471862793</v>
      </c>
      <c r="AQ644" s="1">
        <v>1</v>
      </c>
      <c r="AR644" s="1">
        <v>0</v>
      </c>
      <c r="AS644" s="1">
        <v>0.15999999642372131</v>
      </c>
      <c r="AT644" s="1">
        <v>111115</v>
      </c>
      <c r="AU644">
        <f t="shared" si="820"/>
        <v>0.66643203735351553</v>
      </c>
      <c r="AV644">
        <f t="shared" si="821"/>
        <v>2.1960671959588571E-3</v>
      </c>
      <c r="AW644">
        <f t="shared" si="822"/>
        <v>298.08735694885252</v>
      </c>
      <c r="AX644">
        <f t="shared" si="823"/>
        <v>297.68380203247068</v>
      </c>
      <c r="AY644">
        <f t="shared" si="824"/>
        <v>271.8471032987436</v>
      </c>
      <c r="AZ644">
        <f t="shared" si="825"/>
        <v>2.0189613892222891</v>
      </c>
      <c r="BA644">
        <f t="shared" si="826"/>
        <v>3.167821739424836</v>
      </c>
      <c r="BB644">
        <f t="shared" si="827"/>
        <v>34.516294652207627</v>
      </c>
      <c r="BC644">
        <f t="shared" si="828"/>
        <v>9.6002694904644628</v>
      </c>
      <c r="BD644">
        <f t="shared" si="829"/>
        <v>24.735579490661621</v>
      </c>
      <c r="BE644">
        <f t="shared" si="830"/>
        <v>3.1298954647854371</v>
      </c>
      <c r="BF644">
        <f t="shared" si="831"/>
        <v>0.22195298935240532</v>
      </c>
      <c r="BG644">
        <f t="shared" si="832"/>
        <v>2.286732308978535</v>
      </c>
      <c r="BH644">
        <f t="shared" si="833"/>
        <v>0.84316315580690215</v>
      </c>
      <c r="BI644">
        <f t="shared" si="834"/>
        <v>0.14029677065017238</v>
      </c>
      <c r="BJ644">
        <f t="shared" si="835"/>
        <v>23.771014246921041</v>
      </c>
      <c r="BK644">
        <f t="shared" si="836"/>
        <v>0.69004498116413349</v>
      </c>
      <c r="BL644">
        <f t="shared" si="837"/>
        <v>73.574722339711158</v>
      </c>
      <c r="BM644">
        <f t="shared" si="838"/>
        <v>367.91997262107282</v>
      </c>
      <c r="BN644">
        <f t="shared" si="839"/>
        <v>3.1247481953174873E-2</v>
      </c>
    </row>
    <row r="645" spans="1:66">
      <c r="A645" t="s">
        <v>478</v>
      </c>
      <c r="B645" t="s">
        <v>136</v>
      </c>
      <c r="C645">
        <v>20190704</v>
      </c>
      <c r="D645" t="s">
        <v>339</v>
      </c>
      <c r="E645" s="1" t="s">
        <v>340</v>
      </c>
      <c r="F645" s="1" t="s">
        <v>479</v>
      </c>
      <c r="G645" s="1">
        <v>1700</v>
      </c>
      <c r="H645">
        <v>400</v>
      </c>
      <c r="K645" s="1">
        <v>100</v>
      </c>
      <c r="L645" s="1" t="s">
        <v>489</v>
      </c>
      <c r="M645" s="1">
        <v>28735</v>
      </c>
      <c r="N645" s="1">
        <v>0</v>
      </c>
      <c r="O645">
        <f t="shared" si="812"/>
        <v>15.550178382395474</v>
      </c>
      <c r="P645">
        <f t="shared" si="813"/>
        <v>0.23908230293073032</v>
      </c>
      <c r="Q645">
        <f t="shared" si="814"/>
        <v>258.87475889546437</v>
      </c>
      <c r="R645">
        <f t="shared" si="815"/>
        <v>2.1886882802672649</v>
      </c>
      <c r="S645">
        <f t="shared" si="816"/>
        <v>0.88382573652834751</v>
      </c>
      <c r="T645">
        <f t="shared" si="817"/>
        <v>24.948564529418945</v>
      </c>
      <c r="U645" s="1">
        <v>6</v>
      </c>
      <c r="V645">
        <f t="shared" si="818"/>
        <v>1.4200000166893005</v>
      </c>
      <c r="W645" s="1">
        <v>1</v>
      </c>
      <c r="X645">
        <f t="shared" si="819"/>
        <v>2.8400000333786011</v>
      </c>
      <c r="Y645" s="1">
        <v>24.531215667724609</v>
      </c>
      <c r="Z645" s="1">
        <v>24.948564529418945</v>
      </c>
      <c r="AA645" s="1">
        <v>24.267745971679688</v>
      </c>
      <c r="AB645" s="1">
        <v>399.98715209960938</v>
      </c>
      <c r="AC645" s="1">
        <v>375.42205810546875</v>
      </c>
      <c r="AD645" s="1">
        <v>21.70733642578125</v>
      </c>
      <c r="AE645" s="1">
        <v>24.909542083740234</v>
      </c>
      <c r="AF645" s="1">
        <v>64.433982849121094</v>
      </c>
      <c r="AG645" s="1">
        <v>73.939094543457031</v>
      </c>
      <c r="AH645" s="1">
        <v>399.88107299804688</v>
      </c>
      <c r="AI645" s="1">
        <v>1699.4013671875</v>
      </c>
      <c r="AJ645" s="1">
        <v>31.047889709472656</v>
      </c>
      <c r="AK645" s="1">
        <v>91.776649475097656</v>
      </c>
      <c r="AL645" s="1">
        <v>1.7733001708984375</v>
      </c>
      <c r="AM645" s="1">
        <v>0.59405553340911865</v>
      </c>
      <c r="AN645" s="1">
        <v>0.66666668653488159</v>
      </c>
      <c r="AO645" s="1">
        <v>-0.21956524252891541</v>
      </c>
      <c r="AP645" s="1">
        <v>2.737391471862793</v>
      </c>
      <c r="AQ645" s="1">
        <v>1</v>
      </c>
      <c r="AR645" s="1">
        <v>0</v>
      </c>
      <c r="AS645" s="1">
        <v>0.15999999642372131</v>
      </c>
      <c r="AT645" s="1">
        <v>111115</v>
      </c>
      <c r="AU645">
        <f t="shared" si="820"/>
        <v>0.66646845499674467</v>
      </c>
      <c r="AV645">
        <f t="shared" si="821"/>
        <v>2.188688280267265E-3</v>
      </c>
      <c r="AW645">
        <f t="shared" si="822"/>
        <v>298.09856452941892</v>
      </c>
      <c r="AX645">
        <f t="shared" si="823"/>
        <v>297.68121566772459</v>
      </c>
      <c r="AY645">
        <f t="shared" si="824"/>
        <v>271.90421267246711</v>
      </c>
      <c r="AZ645">
        <f t="shared" si="825"/>
        <v>2.0215986512876936</v>
      </c>
      <c r="BA645">
        <f t="shared" si="826"/>
        <v>3.1699400489329688</v>
      </c>
      <c r="BB645">
        <f t="shared" si="827"/>
        <v>34.539722980332691</v>
      </c>
      <c r="BC645">
        <f t="shared" si="828"/>
        <v>9.6301808965924565</v>
      </c>
      <c r="BD645">
        <f t="shared" si="829"/>
        <v>24.739890098571777</v>
      </c>
      <c r="BE645">
        <f t="shared" si="830"/>
        <v>3.1307015232346127</v>
      </c>
      <c r="BF645">
        <f t="shared" si="831"/>
        <v>0.22051821748858022</v>
      </c>
      <c r="BG645">
        <f t="shared" si="832"/>
        <v>2.2861143124046213</v>
      </c>
      <c r="BH645">
        <f t="shared" si="833"/>
        <v>0.84458721082999144</v>
      </c>
      <c r="BI645">
        <f t="shared" si="834"/>
        <v>0.13937961237450491</v>
      </c>
      <c r="BJ645">
        <f t="shared" si="835"/>
        <v>23.758658005099452</v>
      </c>
      <c r="BK645">
        <f t="shared" si="836"/>
        <v>0.6895566025125186</v>
      </c>
      <c r="BL645">
        <f t="shared" si="837"/>
        <v>73.495621075884159</v>
      </c>
      <c r="BM645">
        <f t="shared" si="838"/>
        <v>368.03024804578365</v>
      </c>
      <c r="BN645">
        <f t="shared" si="839"/>
        <v>3.1053698007799835E-2</v>
      </c>
    </row>
    <row r="646" spans="1:66">
      <c r="A646" t="s">
        <v>478</v>
      </c>
      <c r="B646" t="s">
        <v>136</v>
      </c>
      <c r="C646">
        <v>20190704</v>
      </c>
      <c r="D646" t="s">
        <v>339</v>
      </c>
      <c r="E646" s="1" t="s">
        <v>340</v>
      </c>
      <c r="F646" s="1" t="s">
        <v>479</v>
      </c>
      <c r="G646" s="1">
        <v>1700</v>
      </c>
      <c r="H646">
        <v>475</v>
      </c>
      <c r="K646" s="1">
        <v>101</v>
      </c>
      <c r="L646" s="1" t="s">
        <v>490</v>
      </c>
      <c r="M646" s="1">
        <v>28835.5</v>
      </c>
      <c r="N646" s="1">
        <v>0</v>
      </c>
      <c r="O646">
        <f t="shared" si="812"/>
        <v>18.569430050347378</v>
      </c>
      <c r="P646">
        <f t="shared" si="813"/>
        <v>0.23967739701710097</v>
      </c>
      <c r="Q646">
        <f t="shared" si="814"/>
        <v>306.88481743002478</v>
      </c>
      <c r="R646">
        <f t="shared" si="815"/>
        <v>2.1985283909207083</v>
      </c>
      <c r="S646">
        <f t="shared" si="816"/>
        <v>0.88575230310365871</v>
      </c>
      <c r="T646">
        <f t="shared" si="817"/>
        <v>24.966270446777344</v>
      </c>
      <c r="U646" s="1">
        <v>6</v>
      </c>
      <c r="V646">
        <f t="shared" si="818"/>
        <v>1.4200000166893005</v>
      </c>
      <c r="W646" s="1">
        <v>1</v>
      </c>
      <c r="X646">
        <f t="shared" si="819"/>
        <v>2.8400000333786011</v>
      </c>
      <c r="Y646" s="1">
        <v>24.540016174316406</v>
      </c>
      <c r="Z646" s="1">
        <v>24.966270446777344</v>
      </c>
      <c r="AA646" s="1">
        <v>24.269309997558594</v>
      </c>
      <c r="AB646" s="1">
        <v>475.05938720703125</v>
      </c>
      <c r="AC646" s="1">
        <v>445.7274169921875</v>
      </c>
      <c r="AD646" s="1">
        <v>21.708309173583984</v>
      </c>
      <c r="AE646" s="1">
        <v>24.924772262573242</v>
      </c>
      <c r="AF646" s="1">
        <v>64.403640747070313</v>
      </c>
      <c r="AG646" s="1">
        <v>73.946159362792969</v>
      </c>
      <c r="AH646" s="1">
        <v>399.89215087890625</v>
      </c>
      <c r="AI646" s="1">
        <v>1698.8778076171875</v>
      </c>
      <c r="AJ646" s="1">
        <v>20.169345855712891</v>
      </c>
      <c r="AK646" s="1">
        <v>91.777641296386719</v>
      </c>
      <c r="AL646" s="1">
        <v>1.4763031005859375</v>
      </c>
      <c r="AM646" s="1">
        <v>0.59166371822357178</v>
      </c>
      <c r="AN646" s="1">
        <v>1</v>
      </c>
      <c r="AO646" s="1">
        <v>-0.21956524252891541</v>
      </c>
      <c r="AP646" s="1">
        <v>2.737391471862793</v>
      </c>
      <c r="AQ646" s="1">
        <v>1</v>
      </c>
      <c r="AR646" s="1">
        <v>0</v>
      </c>
      <c r="AS646" s="1">
        <v>0.15999999642372131</v>
      </c>
      <c r="AT646" s="1">
        <v>111115</v>
      </c>
      <c r="AU646">
        <f t="shared" si="820"/>
        <v>0.66648691813151029</v>
      </c>
      <c r="AV646">
        <f t="shared" si="821"/>
        <v>2.1985283909207085E-3</v>
      </c>
      <c r="AW646">
        <f t="shared" si="822"/>
        <v>298.11627044677732</v>
      </c>
      <c r="AX646">
        <f t="shared" si="823"/>
        <v>297.69001617431638</v>
      </c>
      <c r="AY646">
        <f t="shared" si="824"/>
        <v>271.82044314308951</v>
      </c>
      <c r="AZ646">
        <f t="shared" si="825"/>
        <v>2.0142066653885529</v>
      </c>
      <c r="BA646">
        <f t="shared" si="826"/>
        <v>3.173289111212235</v>
      </c>
      <c r="BB646">
        <f t="shared" si="827"/>
        <v>34.575840764575929</v>
      </c>
      <c r="BC646">
        <f t="shared" si="828"/>
        <v>9.651068502002687</v>
      </c>
      <c r="BD646">
        <f t="shared" si="829"/>
        <v>24.753143310546875</v>
      </c>
      <c r="BE646">
        <f t="shared" si="830"/>
        <v>3.1331809328524676</v>
      </c>
      <c r="BF646">
        <f t="shared" si="831"/>
        <v>0.22102438677845657</v>
      </c>
      <c r="BG646">
        <f t="shared" si="832"/>
        <v>2.2875368081085763</v>
      </c>
      <c r="BH646">
        <f t="shared" si="833"/>
        <v>0.84564412474389128</v>
      </c>
      <c r="BI646">
        <f t="shared" si="834"/>
        <v>0.13970315878469855</v>
      </c>
      <c r="BJ646">
        <f t="shared" si="835"/>
        <v>28.165164693399941</v>
      </c>
      <c r="BK646">
        <f t="shared" si="836"/>
        <v>0.68850334471438568</v>
      </c>
      <c r="BL646">
        <f t="shared" si="837"/>
        <v>73.470305471620506</v>
      </c>
      <c r="BM646">
        <f t="shared" si="838"/>
        <v>436.90039929030883</v>
      </c>
      <c r="BN646">
        <f t="shared" si="839"/>
        <v>3.1226835691820203E-2</v>
      </c>
    </row>
    <row r="647" spans="1:66">
      <c r="A647" t="s">
        <v>478</v>
      </c>
      <c r="B647" t="s">
        <v>136</v>
      </c>
      <c r="C647">
        <v>20190704</v>
      </c>
      <c r="D647" t="s">
        <v>339</v>
      </c>
      <c r="E647" s="1" t="s">
        <v>340</v>
      </c>
      <c r="F647" s="1" t="s">
        <v>479</v>
      </c>
      <c r="G647" s="1">
        <v>1700</v>
      </c>
      <c r="H647">
        <v>575</v>
      </c>
      <c r="K647" s="1">
        <v>102</v>
      </c>
      <c r="L647" s="1" t="s">
        <v>491</v>
      </c>
      <c r="M647" s="1">
        <v>28954.5</v>
      </c>
      <c r="N647" s="1">
        <v>0</v>
      </c>
      <c r="O647">
        <f t="shared" si="812"/>
        <v>22.127998510931224</v>
      </c>
      <c r="P647">
        <f t="shared" si="813"/>
        <v>0.23964550027430764</v>
      </c>
      <c r="Q647">
        <f t="shared" si="814"/>
        <v>374.43951149496195</v>
      </c>
      <c r="R647">
        <f t="shared" si="815"/>
        <v>2.1849348985709667</v>
      </c>
      <c r="S647">
        <f t="shared" si="816"/>
        <v>0.88047025226328035</v>
      </c>
      <c r="T647">
        <f t="shared" si="817"/>
        <v>24.921102523803711</v>
      </c>
      <c r="U647" s="1">
        <v>6</v>
      </c>
      <c r="V647">
        <f t="shared" si="818"/>
        <v>1.4200000166893005</v>
      </c>
      <c r="W647" s="1">
        <v>1</v>
      </c>
      <c r="X647">
        <f t="shared" si="819"/>
        <v>2.8400000333786011</v>
      </c>
      <c r="Y647" s="1">
        <v>24.531991958618164</v>
      </c>
      <c r="Z647" s="1">
        <v>24.921102523803711</v>
      </c>
      <c r="AA647" s="1">
        <v>24.266897201538086</v>
      </c>
      <c r="AB647" s="1">
        <v>574.974609375</v>
      </c>
      <c r="AC647" s="1">
        <v>540.00390625</v>
      </c>
      <c r="AD647" s="1">
        <v>21.691883087158203</v>
      </c>
      <c r="AE647" s="1">
        <v>24.888528823852539</v>
      </c>
      <c r="AF647" s="1">
        <v>64.3878173828125</v>
      </c>
      <c r="AG647" s="1">
        <v>73.876396179199219</v>
      </c>
      <c r="AH647" s="1">
        <v>399.89825439453125</v>
      </c>
      <c r="AI647" s="1">
        <v>1699.642333984375</v>
      </c>
      <c r="AJ647" s="1">
        <v>14.731184959411621</v>
      </c>
      <c r="AK647" s="1">
        <v>91.780494689941406</v>
      </c>
      <c r="AL647" s="1">
        <v>1.2061004638671875</v>
      </c>
      <c r="AM647" s="1">
        <v>0.60176122188568115</v>
      </c>
      <c r="AN647" s="1">
        <v>1</v>
      </c>
      <c r="AO647" s="1">
        <v>-0.21956524252891541</v>
      </c>
      <c r="AP647" s="1">
        <v>2.737391471862793</v>
      </c>
      <c r="AQ647" s="1">
        <v>1</v>
      </c>
      <c r="AR647" s="1">
        <v>0</v>
      </c>
      <c r="AS647" s="1">
        <v>0.15999999642372131</v>
      </c>
      <c r="AT647" s="1">
        <v>111115</v>
      </c>
      <c r="AU647">
        <f t="shared" si="820"/>
        <v>0.66649709065755203</v>
      </c>
      <c r="AV647">
        <f t="shared" si="821"/>
        <v>2.1849348985709667E-3</v>
      </c>
      <c r="AW647">
        <f t="shared" si="822"/>
        <v>298.07110252380369</v>
      </c>
      <c r="AX647">
        <f t="shared" si="823"/>
        <v>297.68199195861814</v>
      </c>
      <c r="AY647">
        <f t="shared" si="824"/>
        <v>271.94276735910535</v>
      </c>
      <c r="AZ647">
        <f t="shared" si="825"/>
        <v>2.0279104622403823</v>
      </c>
      <c r="BA647">
        <f t="shared" si="826"/>
        <v>3.1647517398213321</v>
      </c>
      <c r="BB647">
        <f t="shared" si="827"/>
        <v>34.481746372284157</v>
      </c>
      <c r="BC647">
        <f t="shared" si="828"/>
        <v>9.5932175484316176</v>
      </c>
      <c r="BD647">
        <f t="shared" si="829"/>
        <v>24.726547241210938</v>
      </c>
      <c r="BE647">
        <f t="shared" si="830"/>
        <v>3.1282070752014159</v>
      </c>
      <c r="BF647">
        <f t="shared" si="831"/>
        <v>0.22099726132142955</v>
      </c>
      <c r="BG647">
        <f t="shared" si="832"/>
        <v>2.2842814875580517</v>
      </c>
      <c r="BH647">
        <f t="shared" si="833"/>
        <v>0.84392558764336423</v>
      </c>
      <c r="BI647">
        <f t="shared" si="834"/>
        <v>0.13968581960661688</v>
      </c>
      <c r="BJ647">
        <f t="shared" si="835"/>
        <v>34.366243596467612</v>
      </c>
      <c r="BK647">
        <f t="shared" si="836"/>
        <v>0.69340148684334069</v>
      </c>
      <c r="BL647">
        <f t="shared" si="837"/>
        <v>73.558872552292172</v>
      </c>
      <c r="BM647">
        <f t="shared" si="838"/>
        <v>529.48531553216151</v>
      </c>
      <c r="BN647">
        <f t="shared" si="839"/>
        <v>3.0741374209159383E-2</v>
      </c>
    </row>
    <row r="648" spans="1:66">
      <c r="A648" t="s">
        <v>478</v>
      </c>
      <c r="B648" t="s">
        <v>136</v>
      </c>
      <c r="C648">
        <v>20190704</v>
      </c>
      <c r="D648" t="s">
        <v>339</v>
      </c>
      <c r="E648" s="1" t="s">
        <v>340</v>
      </c>
      <c r="F648" s="1" t="s">
        <v>479</v>
      </c>
      <c r="G648" s="1">
        <v>1700</v>
      </c>
      <c r="H648">
        <v>675</v>
      </c>
      <c r="K648" s="1">
        <v>103</v>
      </c>
      <c r="L648" s="1" t="s">
        <v>492</v>
      </c>
      <c r="M648" s="1">
        <v>29067</v>
      </c>
      <c r="N648" s="1">
        <v>0</v>
      </c>
      <c r="O648">
        <f t="shared" si="812"/>
        <v>24.97136767990489</v>
      </c>
      <c r="P648">
        <f t="shared" si="813"/>
        <v>0.24028392368056667</v>
      </c>
      <c r="Q648">
        <f t="shared" si="814"/>
        <v>448.40053714762371</v>
      </c>
      <c r="R648">
        <f t="shared" si="815"/>
        <v>2.186996456082662</v>
      </c>
      <c r="S648">
        <f t="shared" si="816"/>
        <v>0.87920381519647162</v>
      </c>
      <c r="T648">
        <f t="shared" si="817"/>
        <v>24.885000228881836</v>
      </c>
      <c r="U648" s="1">
        <v>6</v>
      </c>
      <c r="V648">
        <f t="shared" si="818"/>
        <v>1.4200000166893005</v>
      </c>
      <c r="W648" s="1">
        <v>1</v>
      </c>
      <c r="X648">
        <f t="shared" si="819"/>
        <v>2.8400000333786011</v>
      </c>
      <c r="Y648" s="1">
        <v>24.512937545776367</v>
      </c>
      <c r="Z648" s="1">
        <v>24.885000228881836</v>
      </c>
      <c r="AA648" s="1">
        <v>24.267963409423828</v>
      </c>
      <c r="AB648" s="1">
        <v>674.73681640625</v>
      </c>
      <c r="AC648" s="1">
        <v>635.187255859375</v>
      </c>
      <c r="AD648" s="1">
        <v>21.628345489501953</v>
      </c>
      <c r="AE648" s="1">
        <v>24.828102111816406</v>
      </c>
      <c r="AF648" s="1">
        <v>64.272537231445313</v>
      </c>
      <c r="AG648" s="1">
        <v>73.781196594238281</v>
      </c>
      <c r="AH648" s="1">
        <v>399.91119384765625</v>
      </c>
      <c r="AI648" s="1">
        <v>1700.175537109375</v>
      </c>
      <c r="AJ648" s="1">
        <v>16.345823287963867</v>
      </c>
      <c r="AK648" s="1">
        <v>91.780616760253906</v>
      </c>
      <c r="AL648" s="1">
        <v>0.7280120849609375</v>
      </c>
      <c r="AM648" s="1">
        <v>0.61152493953704834</v>
      </c>
      <c r="AN648" s="1">
        <v>1</v>
      </c>
      <c r="AO648" s="1">
        <v>-0.21956524252891541</v>
      </c>
      <c r="AP648" s="1">
        <v>2.737391471862793</v>
      </c>
      <c r="AQ648" s="1">
        <v>1</v>
      </c>
      <c r="AR648" s="1">
        <v>0</v>
      </c>
      <c r="AS648" s="1">
        <v>0.15999999642372131</v>
      </c>
      <c r="AT648" s="1">
        <v>111115</v>
      </c>
      <c r="AU648">
        <f t="shared" si="820"/>
        <v>0.66651865641276031</v>
      </c>
      <c r="AV648">
        <f t="shared" si="821"/>
        <v>2.1869964560826622E-3</v>
      </c>
      <c r="AW648">
        <f t="shared" si="822"/>
        <v>298.03500022888181</v>
      </c>
      <c r="AX648">
        <f t="shared" si="823"/>
        <v>297.66293754577634</v>
      </c>
      <c r="AY648">
        <f t="shared" si="824"/>
        <v>272.02807985719846</v>
      </c>
      <c r="AZ648">
        <f t="shared" si="825"/>
        <v>2.0302583318623153</v>
      </c>
      <c r="BA648">
        <f t="shared" si="826"/>
        <v>3.157942340005544</v>
      </c>
      <c r="BB648">
        <f t="shared" si="827"/>
        <v>34.407508376791689</v>
      </c>
      <c r="BC648">
        <f t="shared" si="828"/>
        <v>9.5794062649752831</v>
      </c>
      <c r="BD648">
        <f t="shared" si="829"/>
        <v>24.698968887329102</v>
      </c>
      <c r="BE648">
        <f t="shared" si="830"/>
        <v>3.1230568052367866</v>
      </c>
      <c r="BF648">
        <f t="shared" si="831"/>
        <v>0.22154007902721501</v>
      </c>
      <c r="BG648">
        <f t="shared" si="832"/>
        <v>2.2787385248090724</v>
      </c>
      <c r="BH648">
        <f t="shared" si="833"/>
        <v>0.84431828042771428</v>
      </c>
      <c r="BI648">
        <f t="shared" si="834"/>
        <v>0.14003280956955799</v>
      </c>
      <c r="BJ648">
        <f t="shared" si="835"/>
        <v>41.154477855038046</v>
      </c>
      <c r="BK648">
        <f t="shared" si="836"/>
        <v>0.70593440440010302</v>
      </c>
      <c r="BL648">
        <f t="shared" si="837"/>
        <v>73.547291880851802</v>
      </c>
      <c r="BM648">
        <f t="shared" si="838"/>
        <v>623.31706361583235</v>
      </c>
      <c r="BN648">
        <f t="shared" si="839"/>
        <v>2.9464562653942795E-2</v>
      </c>
    </row>
    <row r="649" spans="1:66">
      <c r="A649" t="s">
        <v>478</v>
      </c>
      <c r="B649" t="s">
        <v>136</v>
      </c>
      <c r="C649">
        <v>20190704</v>
      </c>
      <c r="D649" t="s">
        <v>339</v>
      </c>
      <c r="E649" s="1" t="s">
        <v>340</v>
      </c>
      <c r="F649" s="1" t="s">
        <v>479</v>
      </c>
      <c r="G649" s="1">
        <v>1700</v>
      </c>
      <c r="H649">
        <v>800</v>
      </c>
      <c r="K649" s="1">
        <v>104</v>
      </c>
      <c r="L649" s="1" t="s">
        <v>493</v>
      </c>
      <c r="M649" s="1">
        <v>29163.5</v>
      </c>
      <c r="N649" s="1">
        <v>0</v>
      </c>
      <c r="O649">
        <f t="shared" si="812"/>
        <v>27.918344842584773</v>
      </c>
      <c r="P649">
        <f t="shared" si="813"/>
        <v>0.23816585787302233</v>
      </c>
      <c r="Q649">
        <f t="shared" si="814"/>
        <v>543.45096405132551</v>
      </c>
      <c r="R649">
        <f t="shared" si="815"/>
        <v>2.158603134688474</v>
      </c>
      <c r="S649">
        <f t="shared" si="816"/>
        <v>0.87502595920664028</v>
      </c>
      <c r="T649">
        <f t="shared" si="817"/>
        <v>24.820302963256836</v>
      </c>
      <c r="U649" s="1">
        <v>6</v>
      </c>
      <c r="V649">
        <f t="shared" si="818"/>
        <v>1.4200000166893005</v>
      </c>
      <c r="W649" s="1">
        <v>1</v>
      </c>
      <c r="X649">
        <f t="shared" si="819"/>
        <v>2.8400000333786011</v>
      </c>
      <c r="Y649" s="1">
        <v>24.495403289794922</v>
      </c>
      <c r="Z649" s="1">
        <v>24.820302963256836</v>
      </c>
      <c r="AA649" s="1">
        <v>24.268552780151367</v>
      </c>
      <c r="AB649" s="1">
        <v>798.8975830078125</v>
      </c>
      <c r="AC649" s="1">
        <v>754.5616455078125</v>
      </c>
      <c r="AD649" s="1">
        <v>21.581523895263672</v>
      </c>
      <c r="AE649" s="1">
        <v>24.740406036376953</v>
      </c>
      <c r="AF649" s="1">
        <v>64.202316284179688</v>
      </c>
      <c r="AG649" s="1">
        <v>73.599586486816406</v>
      </c>
      <c r="AH649" s="1">
        <v>399.8626708984375</v>
      </c>
      <c r="AI649" s="1">
        <v>1700.8487548828125</v>
      </c>
      <c r="AJ649" s="1">
        <v>25.439239501953125</v>
      </c>
      <c r="AK649" s="1">
        <v>91.782875061035156</v>
      </c>
      <c r="AL649" s="1">
        <v>-0.3254547119140625</v>
      </c>
      <c r="AM649" s="1">
        <v>0.60285413265228271</v>
      </c>
      <c r="AN649" s="1">
        <v>1</v>
      </c>
      <c r="AO649" s="1">
        <v>-0.21956524252891541</v>
      </c>
      <c r="AP649" s="1">
        <v>2.737391471862793</v>
      </c>
      <c r="AQ649" s="1">
        <v>1</v>
      </c>
      <c r="AR649" s="1">
        <v>0</v>
      </c>
      <c r="AS649" s="1">
        <v>0.15999999642372131</v>
      </c>
      <c r="AT649" s="1">
        <v>111115</v>
      </c>
      <c r="AU649">
        <f t="shared" si="820"/>
        <v>0.66643778483072902</v>
      </c>
      <c r="AV649">
        <f t="shared" si="821"/>
        <v>2.1586031346884742E-3</v>
      </c>
      <c r="AW649">
        <f t="shared" si="822"/>
        <v>297.97030296325681</v>
      </c>
      <c r="AX649">
        <f t="shared" si="823"/>
        <v>297.6454032897949</v>
      </c>
      <c r="AY649">
        <f t="shared" si="824"/>
        <v>272.13579469854085</v>
      </c>
      <c r="AZ649">
        <f t="shared" si="825"/>
        <v>2.0529331330708889</v>
      </c>
      <c r="BA649">
        <f t="shared" si="826"/>
        <v>3.1457715554027064</v>
      </c>
      <c r="BB649">
        <f t="shared" si="827"/>
        <v>34.274057696610441</v>
      </c>
      <c r="BC649">
        <f t="shared" si="828"/>
        <v>9.5336516602334882</v>
      </c>
      <c r="BD649">
        <f t="shared" si="829"/>
        <v>24.657853126525879</v>
      </c>
      <c r="BE649">
        <f t="shared" si="830"/>
        <v>3.115392179389838</v>
      </c>
      <c r="BF649">
        <f t="shared" si="831"/>
        <v>0.21973833386672895</v>
      </c>
      <c r="BG649">
        <f t="shared" si="832"/>
        <v>2.2707455961960661</v>
      </c>
      <c r="BH649">
        <f t="shared" si="833"/>
        <v>0.84464658319377195</v>
      </c>
      <c r="BI649">
        <f t="shared" si="834"/>
        <v>0.13888113895628565</v>
      </c>
      <c r="BJ649">
        <f t="shared" si="835"/>
        <v>49.879491935321916</v>
      </c>
      <c r="BK649">
        <f t="shared" si="836"/>
        <v>0.72022076299092619</v>
      </c>
      <c r="BL649">
        <f t="shared" si="837"/>
        <v>73.55596177038062</v>
      </c>
      <c r="BM649">
        <f t="shared" si="838"/>
        <v>741.29060146044606</v>
      </c>
      <c r="BN649">
        <f t="shared" si="839"/>
        <v>2.770250562853039E-2</v>
      </c>
    </row>
    <row r="650" spans="1:66">
      <c r="A650" t="s">
        <v>478</v>
      </c>
      <c r="B650" t="s">
        <v>136</v>
      </c>
      <c r="C650">
        <v>20190704</v>
      </c>
      <c r="D650" t="s">
        <v>339</v>
      </c>
      <c r="E650" s="1" t="s">
        <v>340</v>
      </c>
      <c r="F650" s="1" t="s">
        <v>479</v>
      </c>
      <c r="G650" s="1">
        <v>1700</v>
      </c>
      <c r="H650">
        <v>1000</v>
      </c>
      <c r="K650" s="1">
        <v>105</v>
      </c>
      <c r="L650" s="1" t="s">
        <v>494</v>
      </c>
      <c r="M650" s="1">
        <v>29280</v>
      </c>
      <c r="N650" s="1">
        <v>0</v>
      </c>
      <c r="O650">
        <f t="shared" si="812"/>
        <v>30.541711274152632</v>
      </c>
      <c r="P650">
        <f t="shared" si="813"/>
        <v>0.23795625545386287</v>
      </c>
      <c r="Q650">
        <f t="shared" si="814"/>
        <v>719.26435616992217</v>
      </c>
      <c r="R650">
        <f t="shared" si="815"/>
        <v>2.1486340663166943</v>
      </c>
      <c r="S650">
        <f t="shared" si="816"/>
        <v>0.87173697393948402</v>
      </c>
      <c r="T650">
        <f t="shared" si="817"/>
        <v>24.786436080932617</v>
      </c>
      <c r="U650" s="1">
        <v>6</v>
      </c>
      <c r="V650">
        <f t="shared" si="818"/>
        <v>1.4200000166893005</v>
      </c>
      <c r="W650" s="1">
        <v>1</v>
      </c>
      <c r="X650">
        <f t="shared" si="819"/>
        <v>2.8400000333786011</v>
      </c>
      <c r="Y650" s="1">
        <v>24.481962203979492</v>
      </c>
      <c r="Z650" s="1">
        <v>24.786436080932617</v>
      </c>
      <c r="AA650" s="1">
        <v>24.270109176635742</v>
      </c>
      <c r="AB650" s="1">
        <v>1001.1904296875</v>
      </c>
      <c r="AC650" s="1">
        <v>952.2987060546875</v>
      </c>
      <c r="AD650" s="1">
        <v>21.563093185424805</v>
      </c>
      <c r="AE650" s="1">
        <v>24.707054138183594</v>
      </c>
      <c r="AF650" s="1">
        <v>64.198974609375</v>
      </c>
      <c r="AG650" s="1">
        <v>73.559371948242188</v>
      </c>
      <c r="AH650" s="1">
        <v>399.91864013671875</v>
      </c>
      <c r="AI650" s="1">
        <v>1700.8448486328125</v>
      </c>
      <c r="AJ650" s="1">
        <v>41.366596221923828</v>
      </c>
      <c r="AK650" s="1">
        <v>91.782691955566406</v>
      </c>
      <c r="AL650" s="1">
        <v>-1.3153228759765625</v>
      </c>
      <c r="AM650" s="1">
        <v>0.60804593563079834</v>
      </c>
      <c r="AN650" s="1">
        <v>1</v>
      </c>
      <c r="AO650" s="1">
        <v>-0.21956524252891541</v>
      </c>
      <c r="AP650" s="1">
        <v>2.737391471862793</v>
      </c>
      <c r="AQ650" s="1">
        <v>1</v>
      </c>
      <c r="AR650" s="1">
        <v>0</v>
      </c>
      <c r="AS650" s="1">
        <v>0.15999999642372131</v>
      </c>
      <c r="AT650" s="1">
        <v>111115</v>
      </c>
      <c r="AU650">
        <f t="shared" si="820"/>
        <v>0.66653106689453112</v>
      </c>
      <c r="AV650">
        <f t="shared" si="821"/>
        <v>2.1486340663166943E-3</v>
      </c>
      <c r="AW650">
        <f t="shared" si="822"/>
        <v>297.93643608093259</v>
      </c>
      <c r="AX650">
        <f t="shared" si="823"/>
        <v>297.63196220397947</v>
      </c>
      <c r="AY650">
        <f t="shared" si="824"/>
        <v>272.13516969855482</v>
      </c>
      <c r="AZ650">
        <f t="shared" si="825"/>
        <v>2.0609949940983294</v>
      </c>
      <c r="BA650">
        <f t="shared" si="826"/>
        <v>3.1394169130338909</v>
      </c>
      <c r="BB650">
        <f t="shared" si="827"/>
        <v>34.204890335464746</v>
      </c>
      <c r="BC650">
        <f t="shared" si="828"/>
        <v>9.4978361972811527</v>
      </c>
      <c r="BD650">
        <f t="shared" si="829"/>
        <v>24.634199142456055</v>
      </c>
      <c r="BE650">
        <f t="shared" si="830"/>
        <v>3.1109901582325663</v>
      </c>
      <c r="BF650">
        <f t="shared" si="831"/>
        <v>0.2195598994968059</v>
      </c>
      <c r="BG650">
        <f t="shared" si="832"/>
        <v>2.2676799390944069</v>
      </c>
      <c r="BH650">
        <f t="shared" si="833"/>
        <v>0.8433102191381594</v>
      </c>
      <c r="BI650">
        <f t="shared" si="834"/>
        <v>0.13876709575171922</v>
      </c>
      <c r="BJ650">
        <f t="shared" si="835"/>
        <v>66.016018836962772</v>
      </c>
      <c r="BK650">
        <f t="shared" si="836"/>
        <v>0.75529280003937871</v>
      </c>
      <c r="BL650">
        <f t="shared" si="837"/>
        <v>73.601628967284043</v>
      </c>
      <c r="BM650">
        <f t="shared" si="838"/>
        <v>937.78063924640821</v>
      </c>
      <c r="BN650">
        <f t="shared" si="839"/>
        <v>2.3970634572201291E-2</v>
      </c>
    </row>
    <row r="651" spans="1:66">
      <c r="A651" t="s">
        <v>478</v>
      </c>
      <c r="B651" t="s">
        <v>136</v>
      </c>
      <c r="C651">
        <v>20190704</v>
      </c>
      <c r="D651" t="s">
        <v>339</v>
      </c>
      <c r="E651" s="1" t="s">
        <v>340</v>
      </c>
      <c r="F651" s="1" t="s">
        <v>479</v>
      </c>
      <c r="G651" s="1">
        <v>1700</v>
      </c>
      <c r="H651">
        <v>1400</v>
      </c>
      <c r="K651" s="1">
        <v>106</v>
      </c>
      <c r="L651" s="1" t="s">
        <v>495</v>
      </c>
      <c r="M651" s="1">
        <v>29385.5</v>
      </c>
      <c r="N651" s="1">
        <v>0</v>
      </c>
      <c r="O651">
        <f t="shared" si="812"/>
        <v>33.19264145447849</v>
      </c>
      <c r="P651">
        <f t="shared" si="813"/>
        <v>0.23555760279990309</v>
      </c>
      <c r="Q651">
        <f t="shared" si="814"/>
        <v>1086.3734746640962</v>
      </c>
      <c r="R651">
        <f t="shared" si="815"/>
        <v>2.1338619958423877</v>
      </c>
      <c r="S651">
        <f t="shared" si="816"/>
        <v>0.87386188092723049</v>
      </c>
      <c r="T651">
        <f t="shared" si="817"/>
        <v>24.775705337524414</v>
      </c>
      <c r="U651" s="1">
        <v>6</v>
      </c>
      <c r="V651">
        <f t="shared" si="818"/>
        <v>1.4200000166893005</v>
      </c>
      <c r="W651" s="1">
        <v>1</v>
      </c>
      <c r="X651">
        <f t="shared" si="819"/>
        <v>2.8400000333786011</v>
      </c>
      <c r="Y651" s="1">
        <v>24.479782104492188</v>
      </c>
      <c r="Z651" s="1">
        <v>24.775705337524414</v>
      </c>
      <c r="AA651" s="1">
        <v>24.268581390380859</v>
      </c>
      <c r="AB651" s="1">
        <v>1400.849609375</v>
      </c>
      <c r="AC651" s="1">
        <v>1346.7279052734375</v>
      </c>
      <c r="AD651" s="1">
        <v>21.540126800537109</v>
      </c>
      <c r="AE651" s="1">
        <v>24.66325569152832</v>
      </c>
      <c r="AF651" s="1">
        <v>64.13568115234375</v>
      </c>
      <c r="AG651" s="1">
        <v>73.434791564941406</v>
      </c>
      <c r="AH651" s="1">
        <v>399.83633422851563</v>
      </c>
      <c r="AI651" s="1">
        <v>1700.51318359375</v>
      </c>
      <c r="AJ651" s="1">
        <v>29.325979232788086</v>
      </c>
      <c r="AK651" s="1">
        <v>91.777984619140625</v>
      </c>
      <c r="AL651" s="1">
        <v>-5.1368560791015625</v>
      </c>
      <c r="AM651" s="1">
        <v>0.59316098690032959</v>
      </c>
      <c r="AN651" s="1">
        <v>0.66666668653488159</v>
      </c>
      <c r="AO651" s="1">
        <v>-0.21956524252891541</v>
      </c>
      <c r="AP651" s="1">
        <v>2.737391471862793</v>
      </c>
      <c r="AQ651" s="1">
        <v>1</v>
      </c>
      <c r="AR651" s="1">
        <v>0</v>
      </c>
      <c r="AS651" s="1">
        <v>0.15999999642372131</v>
      </c>
      <c r="AT651" s="1">
        <v>111115</v>
      </c>
      <c r="AU651">
        <f t="shared" si="820"/>
        <v>0.66639389038085928</v>
      </c>
      <c r="AV651">
        <f t="shared" si="821"/>
        <v>2.1338619958423876E-3</v>
      </c>
      <c r="AW651">
        <f t="shared" si="822"/>
        <v>297.92570533752439</v>
      </c>
      <c r="AX651">
        <f t="shared" si="823"/>
        <v>297.62978210449216</v>
      </c>
      <c r="AY651">
        <f t="shared" si="824"/>
        <v>272.08210329349095</v>
      </c>
      <c r="AZ651">
        <f t="shared" si="825"/>
        <v>2.0692719528359627</v>
      </c>
      <c r="BA651">
        <f t="shared" si="826"/>
        <v>3.137405782442249</v>
      </c>
      <c r="BB651">
        <f t="shared" si="827"/>
        <v>34.184731724735776</v>
      </c>
      <c r="BC651">
        <f t="shared" si="828"/>
        <v>9.5214760332074562</v>
      </c>
      <c r="BD651">
        <f t="shared" si="829"/>
        <v>24.627743721008301</v>
      </c>
      <c r="BE651">
        <f t="shared" si="830"/>
        <v>3.1097897449987015</v>
      </c>
      <c r="BF651">
        <f t="shared" si="831"/>
        <v>0.21751619671987199</v>
      </c>
      <c r="BG651">
        <f t="shared" si="832"/>
        <v>2.2635439015150185</v>
      </c>
      <c r="BH651">
        <f t="shared" si="833"/>
        <v>0.84624584348368304</v>
      </c>
      <c r="BI651">
        <f t="shared" si="834"/>
        <v>0.1374610474423576</v>
      </c>
      <c r="BJ651">
        <f t="shared" si="835"/>
        <v>99.705168048363774</v>
      </c>
      <c r="BK651">
        <f t="shared" si="836"/>
        <v>0.8066762932661744</v>
      </c>
      <c r="BL651">
        <f t="shared" si="837"/>
        <v>73.500539838827535</v>
      </c>
      <c r="BM651">
        <f t="shared" si="838"/>
        <v>1330.9497132181939</v>
      </c>
      <c r="BN651">
        <f t="shared" si="839"/>
        <v>1.8330347430495726E-2</v>
      </c>
    </row>
    <row r="652" spans="1:66">
      <c r="A652" t="s">
        <v>478</v>
      </c>
      <c r="B652" t="s">
        <v>136</v>
      </c>
      <c r="C652">
        <v>20190704</v>
      </c>
      <c r="D652" t="s">
        <v>339</v>
      </c>
      <c r="E652" s="1" t="s">
        <v>340</v>
      </c>
      <c r="F652" s="1" t="s">
        <v>479</v>
      </c>
      <c r="G652" s="1">
        <v>1700</v>
      </c>
      <c r="H652">
        <v>1800</v>
      </c>
      <c r="K652" s="1">
        <v>107</v>
      </c>
      <c r="L652" s="1" t="s">
        <v>496</v>
      </c>
      <c r="M652" s="1">
        <v>29480.5</v>
      </c>
      <c r="N652" s="1">
        <v>0</v>
      </c>
      <c r="O652">
        <f t="shared" si="812"/>
        <v>30.924260531749848</v>
      </c>
      <c r="P652">
        <f t="shared" si="813"/>
        <v>0.23399304616849437</v>
      </c>
      <c r="Q652">
        <f t="shared" si="814"/>
        <v>1496.8013734463609</v>
      </c>
      <c r="R652">
        <f t="shared" si="815"/>
        <v>2.1256670183356365</v>
      </c>
      <c r="S652">
        <f t="shared" si="816"/>
        <v>0.87587133940467066</v>
      </c>
      <c r="T652">
        <f t="shared" si="817"/>
        <v>24.776222229003906</v>
      </c>
      <c r="U652" s="1">
        <v>6</v>
      </c>
      <c r="V652">
        <f t="shared" si="818"/>
        <v>1.4200000166893005</v>
      </c>
      <c r="W652" s="1">
        <v>1</v>
      </c>
      <c r="X652">
        <f t="shared" si="819"/>
        <v>2.8400000333786011</v>
      </c>
      <c r="Y652" s="1">
        <v>24.477825164794922</v>
      </c>
      <c r="Z652" s="1">
        <v>24.776222229003906</v>
      </c>
      <c r="AA652" s="1">
        <v>24.271091461181641</v>
      </c>
      <c r="AB652" s="1">
        <v>1800.391845703125</v>
      </c>
      <c r="AC652" s="1">
        <v>1748.421630859375</v>
      </c>
      <c r="AD652" s="1">
        <v>21.532447814941406</v>
      </c>
      <c r="AE652" s="1">
        <v>24.642911911010742</v>
      </c>
      <c r="AF652" s="1">
        <v>64.119033813476563</v>
      </c>
      <c r="AG652" s="1">
        <v>73.381332397460938</v>
      </c>
      <c r="AH652" s="1">
        <v>399.93087768554688</v>
      </c>
      <c r="AI652" s="1">
        <v>1700.6209716796875</v>
      </c>
      <c r="AJ652" s="1">
        <v>33.220924377441406</v>
      </c>
      <c r="AK652" s="1">
        <v>91.776138305664063</v>
      </c>
      <c r="AL652" s="1">
        <v>-5.1368560791015625</v>
      </c>
      <c r="AM652" s="1">
        <v>0.59316098690032959</v>
      </c>
      <c r="AN652" s="1">
        <v>1</v>
      </c>
      <c r="AO652" s="1">
        <v>-0.21956524252891541</v>
      </c>
      <c r="AP652" s="1">
        <v>2.737391471862793</v>
      </c>
      <c r="AQ652" s="1">
        <v>1</v>
      </c>
      <c r="AR652" s="1">
        <v>0</v>
      </c>
      <c r="AS652" s="1">
        <v>0.15999999642372131</v>
      </c>
      <c r="AT652" s="1">
        <v>111115</v>
      </c>
      <c r="AU652">
        <f t="shared" si="820"/>
        <v>0.66655146280924471</v>
      </c>
      <c r="AV652">
        <f t="shared" si="821"/>
        <v>2.1256670183356367E-3</v>
      </c>
      <c r="AW652">
        <f t="shared" si="822"/>
        <v>297.92622222900388</v>
      </c>
      <c r="AX652">
        <f t="shared" si="823"/>
        <v>297.6278251647949</v>
      </c>
      <c r="AY652">
        <f t="shared" si="824"/>
        <v>272.09934938685547</v>
      </c>
      <c r="AZ652">
        <f t="shared" si="825"/>
        <v>2.0734244221206208</v>
      </c>
      <c r="BA652">
        <f t="shared" si="826"/>
        <v>3.1375026312038887</v>
      </c>
      <c r="BB652">
        <f t="shared" si="827"/>
        <v>34.186474710390534</v>
      </c>
      <c r="BC652">
        <f t="shared" si="828"/>
        <v>9.5435627993797922</v>
      </c>
      <c r="BD652">
        <f t="shared" si="829"/>
        <v>24.627023696899414</v>
      </c>
      <c r="BE652">
        <f t="shared" si="830"/>
        <v>3.1096558785354147</v>
      </c>
      <c r="BF652">
        <f t="shared" si="831"/>
        <v>0.21618144274638187</v>
      </c>
      <c r="BG652">
        <f t="shared" si="832"/>
        <v>2.2616312917992181</v>
      </c>
      <c r="BH652">
        <f t="shared" si="833"/>
        <v>0.84802458673619663</v>
      </c>
      <c r="BI652">
        <f t="shared" si="834"/>
        <v>0.13660820729957029</v>
      </c>
      <c r="BJ652">
        <f t="shared" si="835"/>
        <v>137.37064986552116</v>
      </c>
      <c r="BK652">
        <f t="shared" si="836"/>
        <v>0.85608719717718262</v>
      </c>
      <c r="BL652">
        <f t="shared" si="837"/>
        <v>73.427160523017406</v>
      </c>
      <c r="BM652">
        <f t="shared" si="838"/>
        <v>1733.7217184554315</v>
      </c>
      <c r="BN652">
        <f t="shared" si="839"/>
        <v>1.3097145971865379E-2</v>
      </c>
    </row>
    <row r="653" spans="1:66">
      <c r="A653" t="s">
        <v>478</v>
      </c>
      <c r="B653" t="s">
        <v>136</v>
      </c>
      <c r="C653">
        <v>20190704</v>
      </c>
      <c r="D653" t="s">
        <v>339</v>
      </c>
      <c r="E653" s="1" t="s">
        <v>340</v>
      </c>
      <c r="F653" s="1" t="s">
        <v>479</v>
      </c>
      <c r="G653" s="1">
        <v>1700</v>
      </c>
      <c r="H653">
        <v>400</v>
      </c>
      <c r="K653" s="1">
        <v>108</v>
      </c>
      <c r="L653" s="1" t="s">
        <v>497</v>
      </c>
      <c r="M653" s="1">
        <v>29598</v>
      </c>
      <c r="N653" s="1">
        <v>0</v>
      </c>
      <c r="O653">
        <f t="shared" si="812"/>
        <v>14.732313039600751</v>
      </c>
      <c r="P653">
        <f t="shared" si="813"/>
        <v>0.23434525577306567</v>
      </c>
      <c r="Q653">
        <f t="shared" si="814"/>
        <v>263.65590213914646</v>
      </c>
      <c r="R653">
        <f t="shared" si="815"/>
        <v>2.1394758847848432</v>
      </c>
      <c r="S653">
        <f t="shared" si="816"/>
        <v>0.88024123508692798</v>
      </c>
      <c r="T653">
        <f t="shared" si="817"/>
        <v>24.830999374389648</v>
      </c>
      <c r="U653" s="1">
        <v>6</v>
      </c>
      <c r="V653">
        <f t="shared" si="818"/>
        <v>1.4200000166893005</v>
      </c>
      <c r="W653" s="1">
        <v>1</v>
      </c>
      <c r="X653">
        <f t="shared" si="819"/>
        <v>2.8400000333786011</v>
      </c>
      <c r="Y653" s="1">
        <v>24.488079071044922</v>
      </c>
      <c r="Z653" s="1">
        <v>24.830999374389648</v>
      </c>
      <c r="AA653" s="1">
        <v>24.269357681274414</v>
      </c>
      <c r="AB653" s="1">
        <v>399.66641235351563</v>
      </c>
      <c r="AC653" s="1">
        <v>376.35272216796875</v>
      </c>
      <c r="AD653" s="1">
        <v>21.576805114746094</v>
      </c>
      <c r="AE653" s="1">
        <v>24.707723617553711</v>
      </c>
      <c r="AF653" s="1">
        <v>64.210578918457031</v>
      </c>
      <c r="AG653" s="1">
        <v>73.527900695800781</v>
      </c>
      <c r="AH653" s="1">
        <v>399.87261962890625</v>
      </c>
      <c r="AI653" s="1">
        <v>1700.4039306640625</v>
      </c>
      <c r="AJ653" s="1">
        <v>30.415618896484375</v>
      </c>
      <c r="AK653" s="1">
        <v>91.774528503417969</v>
      </c>
      <c r="AL653" s="1">
        <v>1.7670440673828125</v>
      </c>
      <c r="AM653" s="1">
        <v>0.5845874547958374</v>
      </c>
      <c r="AN653" s="1">
        <v>1</v>
      </c>
      <c r="AO653" s="1">
        <v>-0.21956524252891541</v>
      </c>
      <c r="AP653" s="1">
        <v>2.737391471862793</v>
      </c>
      <c r="AQ653" s="1">
        <v>1</v>
      </c>
      <c r="AR653" s="1">
        <v>0</v>
      </c>
      <c r="AS653" s="1">
        <v>0.15999999642372131</v>
      </c>
      <c r="AT653" s="1">
        <v>111115</v>
      </c>
      <c r="AU653">
        <f t="shared" si="820"/>
        <v>0.66645436604817698</v>
      </c>
      <c r="AV653">
        <f t="shared" si="821"/>
        <v>2.1394758847848431E-3</v>
      </c>
      <c r="AW653">
        <f t="shared" si="822"/>
        <v>297.98099937438963</v>
      </c>
      <c r="AX653">
        <f t="shared" si="823"/>
        <v>297.6380790710449</v>
      </c>
      <c r="AY653">
        <f t="shared" si="824"/>
        <v>272.06462282513166</v>
      </c>
      <c r="AZ653">
        <f t="shared" si="825"/>
        <v>2.0596241114399172</v>
      </c>
      <c r="BA653">
        <f t="shared" si="826"/>
        <v>3.1477809204806841</v>
      </c>
      <c r="BB653">
        <f t="shared" si="827"/>
        <v>34.29906938027419</v>
      </c>
      <c r="BC653">
        <f t="shared" si="828"/>
        <v>9.5913457627204792</v>
      </c>
      <c r="BD653">
        <f t="shared" si="829"/>
        <v>24.659539222717285</v>
      </c>
      <c r="BE653">
        <f t="shared" si="830"/>
        <v>3.1157061707032851</v>
      </c>
      <c r="BF653">
        <f t="shared" si="831"/>
        <v>0.21648203816470862</v>
      </c>
      <c r="BG653">
        <f t="shared" si="832"/>
        <v>2.2675396853937562</v>
      </c>
      <c r="BH653">
        <f t="shared" si="833"/>
        <v>0.84816648530952898</v>
      </c>
      <c r="BI653">
        <f t="shared" si="834"/>
        <v>0.13680026237242143</v>
      </c>
      <c r="BJ653">
        <f t="shared" si="835"/>
        <v>24.196896105963475</v>
      </c>
      <c r="BK653">
        <f t="shared" si="836"/>
        <v>0.7005553211369494</v>
      </c>
      <c r="BL653">
        <f t="shared" si="837"/>
        <v>73.38240007382359</v>
      </c>
      <c r="BM653">
        <f t="shared" si="838"/>
        <v>369.34968612229642</v>
      </c>
      <c r="BN653">
        <f t="shared" si="839"/>
        <v>2.9270161316092926E-2</v>
      </c>
    </row>
    <row r="654" spans="1:66">
      <c r="C654"/>
    </row>
    <row r="655" spans="1:66">
      <c r="A655" s="1" t="s">
        <v>499</v>
      </c>
      <c r="B655" t="s">
        <v>136</v>
      </c>
      <c r="C655">
        <v>20190705</v>
      </c>
      <c r="D655" t="s">
        <v>339</v>
      </c>
      <c r="E655" s="1" t="s">
        <v>340</v>
      </c>
      <c r="F655" s="1" t="s">
        <v>500</v>
      </c>
      <c r="G655" s="1">
        <v>1700</v>
      </c>
      <c r="H655">
        <v>400</v>
      </c>
      <c r="K655" s="1">
        <v>1</v>
      </c>
      <c r="L655" s="1" t="s">
        <v>501</v>
      </c>
      <c r="M655" s="1">
        <v>2624.5</v>
      </c>
      <c r="N655" s="1">
        <v>0</v>
      </c>
      <c r="O655">
        <f t="shared" ref="O655:O671" si="840">(AB655-AC655*(1000-AD655)/(1000-AE655))*AU655</f>
        <v>16.269507325834304</v>
      </c>
      <c r="P655">
        <f t="shared" ref="P655:P671" si="841">IF(BF655&lt;&gt;0,1/(1/BF655-1/X655),0)</f>
        <v>0.20539644739151483</v>
      </c>
      <c r="Q655">
        <f t="shared" ref="Q655:Q671" si="842">((BI655-AV655/2)*AC655-O655)/(BI655+AV655/2)</f>
        <v>238.42878732259882</v>
      </c>
      <c r="R655">
        <f t="shared" ref="R655:R671" si="843">AV655*1000</f>
        <v>2.1161613700952953</v>
      </c>
      <c r="S655">
        <f t="shared" ref="S655:S671" si="844">(BA655-BG655)</f>
        <v>0.98561378304807024</v>
      </c>
      <c r="T655">
        <f t="shared" ref="T655:T671" si="845">(Z655+AZ655*N655)</f>
        <v>24.616903305053711</v>
      </c>
      <c r="U655" s="1">
        <v>6</v>
      </c>
      <c r="V655">
        <f t="shared" ref="V655:V671" si="846">(U655*AO655+AP655)</f>
        <v>1.4200000166893005</v>
      </c>
      <c r="W655" s="1">
        <v>1</v>
      </c>
      <c r="X655">
        <f t="shared" ref="X655:X671" si="847">V655*(W655+1)*(W655+1)/(W655*W655+1)</f>
        <v>2.8400000333786011</v>
      </c>
      <c r="Y655" s="1">
        <v>23.182180404663086</v>
      </c>
      <c r="Z655" s="1">
        <v>24.616903305053711</v>
      </c>
      <c r="AA655" s="1">
        <v>22.711601257324219</v>
      </c>
      <c r="AB655" s="1">
        <v>398.8900146484375</v>
      </c>
      <c r="AC655" s="1">
        <v>378.41253662109375</v>
      </c>
      <c r="AD655" s="1">
        <v>20.630447387695313</v>
      </c>
      <c r="AE655" s="1">
        <v>23.110322952270508</v>
      </c>
      <c r="AF655" s="1">
        <v>66.449119567871094</v>
      </c>
      <c r="AG655" s="1">
        <v>74.436614990234375</v>
      </c>
      <c r="AH655" s="1">
        <v>500.167724609375</v>
      </c>
      <c r="AI655" s="1">
        <v>1700.7264404296875</v>
      </c>
      <c r="AJ655" s="1">
        <v>100.21298217773438</v>
      </c>
      <c r="AK655" s="1">
        <v>91.827407836914063</v>
      </c>
      <c r="AL655" s="1">
        <v>0.79973411560058594</v>
      </c>
      <c r="AM655" s="1">
        <v>0.35629910230636597</v>
      </c>
      <c r="AN655" s="1">
        <v>1</v>
      </c>
      <c r="AO655" s="1">
        <v>-0.21956524252891541</v>
      </c>
      <c r="AP655" s="1">
        <v>2.737391471862793</v>
      </c>
      <c r="AQ655" s="1">
        <v>1</v>
      </c>
      <c r="AR655" s="1">
        <v>0</v>
      </c>
      <c r="AS655" s="1">
        <v>0.15999999642372131</v>
      </c>
      <c r="AT655" s="1">
        <v>111115</v>
      </c>
      <c r="AU655">
        <f t="shared" ref="AU655:AU671" si="848">AH655*0.000001/(U655*0.0001)</f>
        <v>0.83361287434895814</v>
      </c>
      <c r="AV655">
        <f t="shared" ref="AV655:AV671" si="849">(AE655-AD655)/(1000-AE655)*AU655</f>
        <v>2.1161613700952952E-3</v>
      </c>
      <c r="AW655">
        <f t="shared" ref="AW655:AW671" si="850">(Z655+273.15)</f>
        <v>297.76690330505369</v>
      </c>
      <c r="AX655">
        <f t="shared" ref="AX655:AX671" si="851">(Y655+273.15)</f>
        <v>296.33218040466306</v>
      </c>
      <c r="AY655">
        <f t="shared" ref="AY655:AY671" si="852">(AI655*AQ655+AJ655*AR655)*AS655</f>
        <v>272.11622438647828</v>
      </c>
      <c r="AZ655">
        <f t="shared" ref="AZ655:AZ671" si="853">((AY655+0.00000010773*(AX655^4-AW655^4))-AV655*44100)/(V655*51.4+0.00000043092*AW655^3)</f>
        <v>1.9272022557038155</v>
      </c>
      <c r="BA655">
        <f t="shared" ref="BA655:BA671" si="854">0.61365*EXP(17.502*T655/(240.97+T655))</f>
        <v>3.1077748340290099</v>
      </c>
      <c r="BB655">
        <f t="shared" ref="BB655:BB671" si="855">BA655*1000/AK655</f>
        <v>33.843651990573811</v>
      </c>
      <c r="BC655">
        <f t="shared" ref="BC655:BC671" si="856">(BB655-AE655)</f>
        <v>10.733329038303303</v>
      </c>
      <c r="BD655">
        <f t="shared" ref="BD655:BD671" si="857">IF(N655,Z655,(Y655+Z655)/2)</f>
        <v>23.899541854858398</v>
      </c>
      <c r="BE655">
        <f t="shared" ref="BE655:BE671" si="858">0.61365*EXP(17.502*BD655/(240.97+BD655))</f>
        <v>2.9769488687924626</v>
      </c>
      <c r="BF655">
        <f t="shared" ref="BF655:BF671" si="859">IF(BC655&lt;&gt;0,(1000-(BB655+AE655)/2)/BC655*AV655,0)</f>
        <v>0.1915435054618036</v>
      </c>
      <c r="BG655">
        <f t="shared" ref="BG655:BG671" si="860">AE655*AK655/1000</f>
        <v>2.1221610509809397</v>
      </c>
      <c r="BH655">
        <f t="shared" ref="BH655:BH671" si="861">(BE655-BG655)</f>
        <v>0.85478781781152291</v>
      </c>
      <c r="BI655">
        <f t="shared" ref="BI655:BI671" si="862">1/(1.6/P655+1.37/X655)</f>
        <v>0.12088671221653217</v>
      </c>
      <c r="BJ655">
        <f t="shared" ref="BJ655:BJ671" si="863">Q655*AK655*0.001</f>
        <v>21.894297493533127</v>
      </c>
      <c r="BK655">
        <f t="shared" ref="BK655:BK671" si="864">Q655/AC655</f>
        <v>0.6300763432722597</v>
      </c>
      <c r="BL655">
        <f t="shared" ref="BL655:BL671" si="865">(1-AV655*AK655/BA655/P655)*100</f>
        <v>69.557617813308795</v>
      </c>
      <c r="BM655">
        <f t="shared" ref="BM655:BM671" si="866">(AC655-O655/(X655/1.35))</f>
        <v>370.67879203245474</v>
      </c>
      <c r="BN655">
        <f t="shared" ref="BN655:BN671" si="867">O655*BL655/100/BM655</f>
        <v>3.0529617472211015E-2</v>
      </c>
    </row>
    <row r="656" spans="1:66">
      <c r="A656" s="1" t="s">
        <v>499</v>
      </c>
      <c r="B656" t="s">
        <v>136</v>
      </c>
      <c r="C656">
        <v>20190705</v>
      </c>
      <c r="D656" t="s">
        <v>339</v>
      </c>
      <c r="E656" s="1" t="s">
        <v>340</v>
      </c>
      <c r="F656" s="1" t="s">
        <v>500</v>
      </c>
      <c r="G656" s="1">
        <v>1700</v>
      </c>
      <c r="H656">
        <v>325</v>
      </c>
      <c r="K656" s="1">
        <v>2</v>
      </c>
      <c r="L656" s="1" t="s">
        <v>502</v>
      </c>
      <c r="M656" s="1">
        <v>2713.5</v>
      </c>
      <c r="N656" s="1">
        <v>0</v>
      </c>
      <c r="O656">
        <f t="shared" si="840"/>
        <v>13.271689268553475</v>
      </c>
      <c r="P656">
        <f t="shared" si="841"/>
        <v>0.20962202179416894</v>
      </c>
      <c r="Q656">
        <f t="shared" si="842"/>
        <v>196.37726902195911</v>
      </c>
      <c r="R656">
        <f t="shared" si="843"/>
        <v>2.1512105524930276</v>
      </c>
      <c r="S656">
        <f t="shared" si="844"/>
        <v>0.98306552233601963</v>
      </c>
      <c r="T656">
        <f t="shared" si="845"/>
        <v>24.638612747192383</v>
      </c>
      <c r="U656" s="1">
        <v>6</v>
      </c>
      <c r="V656">
        <f t="shared" si="846"/>
        <v>1.4200000166893005</v>
      </c>
      <c r="W656" s="1">
        <v>1</v>
      </c>
      <c r="X656">
        <f t="shared" si="847"/>
        <v>2.8400000333786011</v>
      </c>
      <c r="Y656" s="1">
        <v>23.187078475952148</v>
      </c>
      <c r="Z656" s="1">
        <v>24.638612747192383</v>
      </c>
      <c r="AA656" s="1">
        <v>22.711729049682617</v>
      </c>
      <c r="AB656" s="1">
        <v>325.20306396484375</v>
      </c>
      <c r="AC656" s="1">
        <v>308.48623657226563</v>
      </c>
      <c r="AD656" s="1">
        <v>20.660776138305664</v>
      </c>
      <c r="AE656" s="1">
        <v>23.181550979614258</v>
      </c>
      <c r="AF656" s="1">
        <v>66.528472900390625</v>
      </c>
      <c r="AG656" s="1">
        <v>74.645462036132813</v>
      </c>
      <c r="AH656" s="1">
        <v>500.165771484375</v>
      </c>
      <c r="AI656" s="1">
        <v>1700.337890625</v>
      </c>
      <c r="AJ656" s="1">
        <v>201.90185546875</v>
      </c>
      <c r="AK656" s="1">
        <v>91.829299926757813</v>
      </c>
      <c r="AL656" s="1">
        <v>1.1953029632568359</v>
      </c>
      <c r="AM656" s="1">
        <v>0.39816540479660034</v>
      </c>
      <c r="AN656" s="1">
        <v>1</v>
      </c>
      <c r="AO656" s="1">
        <v>-0.21956524252891541</v>
      </c>
      <c r="AP656" s="1">
        <v>2.737391471862793</v>
      </c>
      <c r="AQ656" s="1">
        <v>1</v>
      </c>
      <c r="AR656" s="1">
        <v>0</v>
      </c>
      <c r="AS656" s="1">
        <v>0.15999999642372131</v>
      </c>
      <c r="AT656" s="1">
        <v>111115</v>
      </c>
      <c r="AU656">
        <f t="shared" si="848"/>
        <v>0.83360961914062492</v>
      </c>
      <c r="AV656">
        <f t="shared" si="849"/>
        <v>2.1512105524930276E-3</v>
      </c>
      <c r="AW656">
        <f t="shared" si="850"/>
        <v>297.78861274719236</v>
      </c>
      <c r="AX656">
        <f t="shared" si="851"/>
        <v>296.33707847595213</v>
      </c>
      <c r="AY656">
        <f t="shared" si="852"/>
        <v>272.05405641911784</v>
      </c>
      <c r="AZ656">
        <f t="shared" si="853"/>
        <v>1.9058110376768227</v>
      </c>
      <c r="BA656">
        <f t="shared" si="854"/>
        <v>3.1118111200104437</v>
      </c>
      <c r="BB656">
        <f t="shared" si="855"/>
        <v>33.886908889563514</v>
      </c>
      <c r="BC656">
        <f t="shared" si="856"/>
        <v>10.705357909949257</v>
      </c>
      <c r="BD656">
        <f t="shared" si="857"/>
        <v>23.912845611572266</v>
      </c>
      <c r="BE656">
        <f t="shared" si="858"/>
        <v>2.9793305528094733</v>
      </c>
      <c r="BF656">
        <f t="shared" si="859"/>
        <v>0.19521322253114498</v>
      </c>
      <c r="BG656">
        <f t="shared" si="860"/>
        <v>2.1287455976744241</v>
      </c>
      <c r="BH656">
        <f t="shared" si="861"/>
        <v>0.85058495513504928</v>
      </c>
      <c r="BI656">
        <f t="shared" si="862"/>
        <v>0.12322585267548621</v>
      </c>
      <c r="BJ656">
        <f t="shared" si="863"/>
        <v>18.033187135815091</v>
      </c>
      <c r="BK656">
        <f t="shared" si="864"/>
        <v>0.63658356756527779</v>
      </c>
      <c r="BL656">
        <f t="shared" si="865"/>
        <v>69.715942702811603</v>
      </c>
      <c r="BM656">
        <f t="shared" si="866"/>
        <v>302.17751111382523</v>
      </c>
      <c r="BN656">
        <f t="shared" si="867"/>
        <v>3.0619364267232579E-2</v>
      </c>
    </row>
    <row r="657" spans="1:66">
      <c r="A657" s="1" t="s">
        <v>499</v>
      </c>
      <c r="B657" t="s">
        <v>136</v>
      </c>
      <c r="C657">
        <v>20190705</v>
      </c>
      <c r="D657" t="s">
        <v>339</v>
      </c>
      <c r="E657" s="1" t="s">
        <v>340</v>
      </c>
      <c r="F657" s="1" t="s">
        <v>500</v>
      </c>
      <c r="G657" s="1">
        <v>1700</v>
      </c>
      <c r="H657">
        <v>250</v>
      </c>
      <c r="K657" s="1">
        <v>3</v>
      </c>
      <c r="L657" s="1" t="s">
        <v>503</v>
      </c>
      <c r="M657" s="1">
        <v>2807</v>
      </c>
      <c r="N657" s="1">
        <v>0</v>
      </c>
      <c r="O657">
        <f t="shared" si="840"/>
        <v>9.7326993834480362</v>
      </c>
      <c r="P657">
        <f t="shared" si="841"/>
        <v>0.21440228279100826</v>
      </c>
      <c r="Q657">
        <f t="shared" si="842"/>
        <v>156.69849440255879</v>
      </c>
      <c r="R657">
        <f t="shared" si="843"/>
        <v>2.1845221297960591</v>
      </c>
      <c r="S657">
        <f t="shared" si="844"/>
        <v>0.9775435312724543</v>
      </c>
      <c r="T657">
        <f t="shared" si="845"/>
        <v>24.62769889831543</v>
      </c>
      <c r="U657" s="1">
        <v>6</v>
      </c>
      <c r="V657">
        <f t="shared" si="846"/>
        <v>1.4200000166893005</v>
      </c>
      <c r="W657" s="1">
        <v>1</v>
      </c>
      <c r="X657">
        <f t="shared" si="847"/>
        <v>2.8400000333786011</v>
      </c>
      <c r="Y657" s="1">
        <v>23.190576553344727</v>
      </c>
      <c r="Z657" s="1">
        <v>24.62769889831543</v>
      </c>
      <c r="AA657" s="1">
        <v>22.712858200073242</v>
      </c>
      <c r="AB657" s="1">
        <v>249.74310302734375</v>
      </c>
      <c r="AC657" s="1">
        <v>237.4451904296875</v>
      </c>
      <c r="AD657" s="1">
        <v>20.660018920898438</v>
      </c>
      <c r="AE657" s="1">
        <v>23.219791412353516</v>
      </c>
      <c r="AF657" s="1">
        <v>66.511367797851563</v>
      </c>
      <c r="AG657" s="1">
        <v>74.752120971679688</v>
      </c>
      <c r="AH657" s="1">
        <v>500.15335083007813</v>
      </c>
      <c r="AI657" s="1">
        <v>1700.55810546875</v>
      </c>
      <c r="AJ657" s="1">
        <v>414.98809814453125</v>
      </c>
      <c r="AK657" s="1">
        <v>91.828468322753906</v>
      </c>
      <c r="AL657" s="1">
        <v>1.3453731536865234</v>
      </c>
      <c r="AM657" s="1">
        <v>0.41648167371749878</v>
      </c>
      <c r="AN657" s="1">
        <v>0.66666668653488159</v>
      </c>
      <c r="AO657" s="1">
        <v>-0.21956524252891541</v>
      </c>
      <c r="AP657" s="1">
        <v>2.737391471862793</v>
      </c>
      <c r="AQ657" s="1">
        <v>1</v>
      </c>
      <c r="AR657" s="1">
        <v>0</v>
      </c>
      <c r="AS657" s="1">
        <v>0.15999999642372131</v>
      </c>
      <c r="AT657" s="1">
        <v>111115</v>
      </c>
      <c r="AU657">
        <f t="shared" si="848"/>
        <v>0.83358891805013013</v>
      </c>
      <c r="AV657">
        <f t="shared" si="849"/>
        <v>2.1845221297960593E-3</v>
      </c>
      <c r="AW657">
        <f t="shared" si="850"/>
        <v>297.77769889831541</v>
      </c>
      <c r="AX657">
        <f t="shared" si="851"/>
        <v>296.3405765533447</v>
      </c>
      <c r="AY657">
        <f t="shared" si="852"/>
        <v>272.08929079333029</v>
      </c>
      <c r="AZ657">
        <f t="shared" si="853"/>
        <v>1.8907812309403327</v>
      </c>
      <c r="BA657">
        <f t="shared" si="854"/>
        <v>3.1097814114427123</v>
      </c>
      <c r="BB657">
        <f t="shared" si="855"/>
        <v>33.865112510780591</v>
      </c>
      <c r="BC657">
        <f t="shared" si="856"/>
        <v>10.645321098427075</v>
      </c>
      <c r="BD657">
        <f t="shared" si="857"/>
        <v>23.909137725830078</v>
      </c>
      <c r="BE657">
        <f t="shared" si="858"/>
        <v>2.9786665870159901</v>
      </c>
      <c r="BF657">
        <f t="shared" si="859"/>
        <v>0.19935241898536449</v>
      </c>
      <c r="BG657">
        <f t="shared" si="860"/>
        <v>2.1322378801702579</v>
      </c>
      <c r="BH657">
        <f t="shared" si="861"/>
        <v>0.84642870684573213</v>
      </c>
      <c r="BI657">
        <f t="shared" si="862"/>
        <v>0.12586530080377753</v>
      </c>
      <c r="BJ657">
        <f t="shared" si="863"/>
        <v>14.389382729468601</v>
      </c>
      <c r="BK657">
        <f t="shared" si="864"/>
        <v>0.65993543233700702</v>
      </c>
      <c r="BL657">
        <f t="shared" si="865"/>
        <v>69.913302419593833</v>
      </c>
      <c r="BM657">
        <f t="shared" si="866"/>
        <v>232.81873127009942</v>
      </c>
      <c r="BN657">
        <f t="shared" si="867"/>
        <v>2.9226392208305349E-2</v>
      </c>
    </row>
    <row r="658" spans="1:66">
      <c r="A658" s="1" t="s">
        <v>499</v>
      </c>
      <c r="B658" t="s">
        <v>136</v>
      </c>
      <c r="C658">
        <v>20190705</v>
      </c>
      <c r="D658" t="s">
        <v>339</v>
      </c>
      <c r="E658" s="1" t="s">
        <v>340</v>
      </c>
      <c r="F658" s="1" t="s">
        <v>500</v>
      </c>
      <c r="G658" s="1">
        <v>1700</v>
      </c>
      <c r="H658">
        <v>175</v>
      </c>
      <c r="K658" s="1">
        <v>4</v>
      </c>
      <c r="L658" s="1" t="s">
        <v>313</v>
      </c>
      <c r="M658" s="1">
        <v>2897.5</v>
      </c>
      <c r="N658" s="1">
        <v>0</v>
      </c>
      <c r="O658">
        <f t="shared" si="840"/>
        <v>6.6350253744931704</v>
      </c>
      <c r="P658">
        <f t="shared" si="841"/>
        <v>0.21730034946749424</v>
      </c>
      <c r="Q658">
        <f t="shared" si="842"/>
        <v>112.35384896034866</v>
      </c>
      <c r="R658">
        <f t="shared" si="843"/>
        <v>2.2159435419642168</v>
      </c>
      <c r="S658">
        <f t="shared" si="844"/>
        <v>0.97923870363280674</v>
      </c>
      <c r="T658">
        <f t="shared" si="845"/>
        <v>24.660118103027344</v>
      </c>
      <c r="U658" s="1">
        <v>6</v>
      </c>
      <c r="V658">
        <f t="shared" si="846"/>
        <v>1.4200000166893005</v>
      </c>
      <c r="W658" s="1">
        <v>1</v>
      </c>
      <c r="X658">
        <f t="shared" si="847"/>
        <v>2.8400000333786011</v>
      </c>
      <c r="Y658" s="1">
        <v>23.198680877685547</v>
      </c>
      <c r="Z658" s="1">
        <v>24.660118103027344</v>
      </c>
      <c r="AA658" s="1">
        <v>22.712413787841797</v>
      </c>
      <c r="AB658" s="1">
        <v>175.239013671875</v>
      </c>
      <c r="AC658" s="1">
        <v>166.83564758300781</v>
      </c>
      <c r="AD658" s="1">
        <v>20.670755386352539</v>
      </c>
      <c r="AE658" s="1">
        <v>23.267305374145508</v>
      </c>
      <c r="AF658" s="1">
        <v>66.512550354003906</v>
      </c>
      <c r="AG658" s="1">
        <v>74.867500305175781</v>
      </c>
      <c r="AH658" s="1">
        <v>500.13699340820313</v>
      </c>
      <c r="AI658" s="1">
        <v>1700.381591796875</v>
      </c>
      <c r="AJ658" s="1">
        <v>459.32843017578125</v>
      </c>
      <c r="AK658" s="1">
        <v>91.827362060546875</v>
      </c>
      <c r="AL658" s="1">
        <v>1.5322628021240234</v>
      </c>
      <c r="AM658" s="1">
        <v>0.40706509351730347</v>
      </c>
      <c r="AN658" s="1">
        <v>1</v>
      </c>
      <c r="AO658" s="1">
        <v>-0.21956524252891541</v>
      </c>
      <c r="AP658" s="1">
        <v>2.737391471862793</v>
      </c>
      <c r="AQ658" s="1">
        <v>1</v>
      </c>
      <c r="AR658" s="1">
        <v>0</v>
      </c>
      <c r="AS658" s="1">
        <v>0.15999999642372131</v>
      </c>
      <c r="AT658" s="1">
        <v>111115</v>
      </c>
      <c r="AU658">
        <f t="shared" si="848"/>
        <v>0.83356165568033846</v>
      </c>
      <c r="AV658">
        <f t="shared" si="849"/>
        <v>2.2159435419642167E-3</v>
      </c>
      <c r="AW658">
        <f t="shared" si="850"/>
        <v>297.81011810302732</v>
      </c>
      <c r="AX658">
        <f t="shared" si="851"/>
        <v>296.34868087768552</v>
      </c>
      <c r="AY658">
        <f t="shared" si="852"/>
        <v>272.06104860646155</v>
      </c>
      <c r="AZ658">
        <f t="shared" si="853"/>
        <v>1.8706437388606008</v>
      </c>
      <c r="BA658">
        <f t="shared" si="854"/>
        <v>3.1158139783977745</v>
      </c>
      <c r="BB658">
        <f t="shared" si="855"/>
        <v>33.931215146345437</v>
      </c>
      <c r="BC658">
        <f t="shared" si="856"/>
        <v>10.663909772199929</v>
      </c>
      <c r="BD658">
        <f t="shared" si="857"/>
        <v>23.929399490356445</v>
      </c>
      <c r="BE658">
        <f t="shared" si="858"/>
        <v>2.982296411033694</v>
      </c>
      <c r="BF658">
        <f t="shared" si="859"/>
        <v>0.20185553346458068</v>
      </c>
      <c r="BG658">
        <f t="shared" si="860"/>
        <v>2.1365752747649678</v>
      </c>
      <c r="BH658">
        <f t="shared" si="861"/>
        <v>0.84572113626872625</v>
      </c>
      <c r="BI658">
        <f t="shared" si="862"/>
        <v>0.12746200806464805</v>
      </c>
      <c r="BJ658">
        <f t="shared" si="863"/>
        <v>10.317157567377933</v>
      </c>
      <c r="BK658">
        <f t="shared" si="864"/>
        <v>0.67344030240568253</v>
      </c>
      <c r="BL658">
        <f t="shared" si="865"/>
        <v>69.94623726034834</v>
      </c>
      <c r="BM658">
        <f t="shared" si="866"/>
        <v>163.68167429065198</v>
      </c>
      <c r="BN658">
        <f t="shared" si="867"/>
        <v>2.8353513677324096E-2</v>
      </c>
    </row>
    <row r="659" spans="1:66">
      <c r="A659" s="1" t="s">
        <v>499</v>
      </c>
      <c r="B659" t="s">
        <v>136</v>
      </c>
      <c r="C659">
        <v>20190705</v>
      </c>
      <c r="D659" t="s">
        <v>339</v>
      </c>
      <c r="E659" s="1" t="s">
        <v>340</v>
      </c>
      <c r="F659" s="1" t="s">
        <v>500</v>
      </c>
      <c r="G659" s="1">
        <v>1700</v>
      </c>
      <c r="H659">
        <v>100</v>
      </c>
      <c r="K659" s="1">
        <v>5</v>
      </c>
      <c r="L659" s="1" t="s">
        <v>504</v>
      </c>
      <c r="M659" s="1">
        <v>2987</v>
      </c>
      <c r="N659" s="1">
        <v>0</v>
      </c>
      <c r="O659">
        <f t="shared" si="840"/>
        <v>2.9584487798177652</v>
      </c>
      <c r="P659">
        <f t="shared" si="841"/>
        <v>0.22474856090608705</v>
      </c>
      <c r="Q659">
        <f t="shared" si="842"/>
        <v>73.061192604972618</v>
      </c>
      <c r="R659">
        <f t="shared" si="843"/>
        <v>2.2795735881076409</v>
      </c>
      <c r="S659">
        <f t="shared" si="844"/>
        <v>0.9762743743293596</v>
      </c>
      <c r="T659">
        <f t="shared" si="845"/>
        <v>24.682769775390625</v>
      </c>
      <c r="U659" s="1">
        <v>6</v>
      </c>
      <c r="V659">
        <f t="shared" si="846"/>
        <v>1.4200000166893005</v>
      </c>
      <c r="W659" s="1">
        <v>1</v>
      </c>
      <c r="X659">
        <f t="shared" si="847"/>
        <v>2.8400000333786011</v>
      </c>
      <c r="Y659" s="1">
        <v>23.210397720336914</v>
      </c>
      <c r="Z659" s="1">
        <v>24.682769775390625</v>
      </c>
      <c r="AA659" s="1">
        <v>22.712429046630859</v>
      </c>
      <c r="AB659" s="1">
        <v>100.8375244140625</v>
      </c>
      <c r="AC659" s="1">
        <v>97.023345947265625</v>
      </c>
      <c r="AD659" s="1">
        <v>20.675098419189453</v>
      </c>
      <c r="AE659" s="1">
        <v>23.345767974853516</v>
      </c>
      <c r="AF659" s="1">
        <v>66.478828430175781</v>
      </c>
      <c r="AG659" s="1">
        <v>75.066108703613281</v>
      </c>
      <c r="AH659" s="1">
        <v>500.17910766601563</v>
      </c>
      <c r="AI659" s="1">
        <v>1700.5023193359375</v>
      </c>
      <c r="AJ659" s="1">
        <v>145.89102172851563</v>
      </c>
      <c r="AK659" s="1">
        <v>91.826522827148438</v>
      </c>
      <c r="AL659" s="1">
        <v>1.7171688079833984</v>
      </c>
      <c r="AM659" s="1">
        <v>0.41661328077316284</v>
      </c>
      <c r="AN659" s="1">
        <v>1</v>
      </c>
      <c r="AO659" s="1">
        <v>-0.21956524252891541</v>
      </c>
      <c r="AP659" s="1">
        <v>2.737391471862793</v>
      </c>
      <c r="AQ659" s="1">
        <v>1</v>
      </c>
      <c r="AR659" s="1">
        <v>0</v>
      </c>
      <c r="AS659" s="1">
        <v>0.15999999642372131</v>
      </c>
      <c r="AT659" s="1">
        <v>111115</v>
      </c>
      <c r="AU659">
        <f t="shared" si="848"/>
        <v>0.83363184611002605</v>
      </c>
      <c r="AV659">
        <f t="shared" si="849"/>
        <v>2.2795735881076407E-3</v>
      </c>
      <c r="AW659">
        <f t="shared" si="850"/>
        <v>297.8327697753906</v>
      </c>
      <c r="AX659">
        <f t="shared" si="851"/>
        <v>296.36039772033689</v>
      </c>
      <c r="AY659">
        <f t="shared" si="852"/>
        <v>272.0803650122798</v>
      </c>
      <c r="AZ659">
        <f t="shared" si="853"/>
        <v>1.8360582790676347</v>
      </c>
      <c r="BA659">
        <f t="shared" si="854"/>
        <v>3.1200350701895569</v>
      </c>
      <c r="BB659">
        <f t="shared" si="855"/>
        <v>33.977493366079209</v>
      </c>
      <c r="BC659">
        <f t="shared" si="856"/>
        <v>10.631725391225693</v>
      </c>
      <c r="BD659">
        <f t="shared" si="857"/>
        <v>23.94658374786377</v>
      </c>
      <c r="BE659">
        <f t="shared" si="858"/>
        <v>2.9853779409719663</v>
      </c>
      <c r="BF659">
        <f t="shared" si="859"/>
        <v>0.20826697552464515</v>
      </c>
      <c r="BG659">
        <f t="shared" si="860"/>
        <v>2.1437606958601974</v>
      </c>
      <c r="BH659">
        <f t="shared" si="861"/>
        <v>0.84161724511176894</v>
      </c>
      <c r="BI659">
        <f t="shared" si="862"/>
        <v>0.13155365653922863</v>
      </c>
      <c r="BJ659">
        <f t="shared" si="863"/>
        <v>6.7089552705192066</v>
      </c>
      <c r="BK659">
        <f t="shared" si="864"/>
        <v>0.75302693276196664</v>
      </c>
      <c r="BL659">
        <f t="shared" si="865"/>
        <v>70.148554866799742</v>
      </c>
      <c r="BM659">
        <f t="shared" si="866"/>
        <v>95.617041086063693</v>
      </c>
      <c r="BN659">
        <f t="shared" si="867"/>
        <v>2.1704384929132802E-2</v>
      </c>
    </row>
    <row r="660" spans="1:66">
      <c r="A660" s="1" t="s">
        <v>499</v>
      </c>
      <c r="B660" t="s">
        <v>136</v>
      </c>
      <c r="C660">
        <v>20190705</v>
      </c>
      <c r="D660" t="s">
        <v>339</v>
      </c>
      <c r="E660" s="1" t="s">
        <v>340</v>
      </c>
      <c r="F660" s="1" t="s">
        <v>500</v>
      </c>
      <c r="G660" s="1">
        <v>1700</v>
      </c>
      <c r="H660">
        <v>66</v>
      </c>
      <c r="K660" s="1">
        <v>6</v>
      </c>
      <c r="L660" s="1" t="s">
        <v>505</v>
      </c>
      <c r="M660" s="1">
        <v>3076.5</v>
      </c>
      <c r="N660" s="1">
        <v>0</v>
      </c>
      <c r="O660">
        <f t="shared" si="840"/>
        <v>1.3134100540586955</v>
      </c>
      <c r="P660">
        <f t="shared" si="841"/>
        <v>0.23439295582544376</v>
      </c>
      <c r="Q660">
        <f t="shared" si="842"/>
        <v>53.737040622537421</v>
      </c>
      <c r="R660">
        <f t="shared" si="843"/>
        <v>2.3572416488757586</v>
      </c>
      <c r="S660">
        <f t="shared" si="844"/>
        <v>0.97097669481699489</v>
      </c>
      <c r="T660">
        <f t="shared" si="845"/>
        <v>24.706930160522461</v>
      </c>
      <c r="U660" s="1">
        <v>6</v>
      </c>
      <c r="V660">
        <f t="shared" si="846"/>
        <v>1.4200000166893005</v>
      </c>
      <c r="W660" s="1">
        <v>1</v>
      </c>
      <c r="X660">
        <f t="shared" si="847"/>
        <v>2.8400000333786011</v>
      </c>
      <c r="Y660" s="1">
        <v>23.223178863525391</v>
      </c>
      <c r="Z660" s="1">
        <v>24.706930160522461</v>
      </c>
      <c r="AA660" s="1">
        <v>22.712583541870117</v>
      </c>
      <c r="AB660" s="1">
        <v>66.1109619140625</v>
      </c>
      <c r="AC660" s="1">
        <v>64.353378295898438</v>
      </c>
      <c r="AD660" s="1">
        <v>20.690824508666992</v>
      </c>
      <c r="AE660" s="1">
        <v>23.452320098876953</v>
      </c>
      <c r="AF660" s="1">
        <v>66.478675842285156</v>
      </c>
      <c r="AG660" s="1">
        <v>75.351242065429688</v>
      </c>
      <c r="AH660" s="1">
        <v>500.15481567382813</v>
      </c>
      <c r="AI660" s="1">
        <v>1699.769287109375</v>
      </c>
      <c r="AJ660" s="1">
        <v>52.309215545654297</v>
      </c>
      <c r="AK660" s="1">
        <v>91.827423095703125</v>
      </c>
      <c r="AL660" s="1">
        <v>1.6636714935302734</v>
      </c>
      <c r="AM660" s="1">
        <v>0.41931790113449097</v>
      </c>
      <c r="AN660" s="1">
        <v>1</v>
      </c>
      <c r="AO660" s="1">
        <v>-0.21956524252891541</v>
      </c>
      <c r="AP660" s="1">
        <v>2.737391471862793</v>
      </c>
      <c r="AQ660" s="1">
        <v>1</v>
      </c>
      <c r="AR660" s="1">
        <v>0</v>
      </c>
      <c r="AS660" s="1">
        <v>0.15999999642372131</v>
      </c>
      <c r="AT660" s="1">
        <v>111115</v>
      </c>
      <c r="AU660">
        <f t="shared" si="848"/>
        <v>0.83359135945638008</v>
      </c>
      <c r="AV660">
        <f t="shared" si="849"/>
        <v>2.3572416488757586E-3</v>
      </c>
      <c r="AW660">
        <f t="shared" si="850"/>
        <v>297.85693016052244</v>
      </c>
      <c r="AX660">
        <f t="shared" si="851"/>
        <v>296.37317886352537</v>
      </c>
      <c r="AY660">
        <f t="shared" si="852"/>
        <v>271.96307985865133</v>
      </c>
      <c r="AZ660">
        <f t="shared" si="853"/>
        <v>1.7924524656211773</v>
      </c>
      <c r="BA660">
        <f t="shared" si="854"/>
        <v>3.1245428151124308</v>
      </c>
      <c r="BB660">
        <f t="shared" si="855"/>
        <v>34.026249564424916</v>
      </c>
      <c r="BC660">
        <f t="shared" si="856"/>
        <v>10.573929465547963</v>
      </c>
      <c r="BD660">
        <f t="shared" si="857"/>
        <v>23.965054512023926</v>
      </c>
      <c r="BE660">
        <f t="shared" si="858"/>
        <v>2.9886932751011548</v>
      </c>
      <c r="BF660">
        <f t="shared" si="859"/>
        <v>0.21652274276760944</v>
      </c>
      <c r="BG660">
        <f t="shared" si="860"/>
        <v>2.1535661202954359</v>
      </c>
      <c r="BH660">
        <f t="shared" si="861"/>
        <v>0.83512715480571886</v>
      </c>
      <c r="BI660">
        <f t="shared" si="862"/>
        <v>0.13682626962850561</v>
      </c>
      <c r="BJ660">
        <f t="shared" si="863"/>
        <v>4.9345339651567306</v>
      </c>
      <c r="BK660">
        <f t="shared" si="864"/>
        <v>0.83503060826819642</v>
      </c>
      <c r="BL660">
        <f t="shared" si="865"/>
        <v>70.444012987064795</v>
      </c>
      <c r="BM660">
        <f t="shared" si="866"/>
        <v>63.729046059229461</v>
      </c>
      <c r="BN660">
        <f t="shared" si="867"/>
        <v>1.4518007192428841E-2</v>
      </c>
    </row>
    <row r="661" spans="1:66">
      <c r="A661" s="1" t="s">
        <v>499</v>
      </c>
      <c r="B661" t="s">
        <v>136</v>
      </c>
      <c r="C661">
        <v>20190705</v>
      </c>
      <c r="D661" t="s">
        <v>339</v>
      </c>
      <c r="E661" s="1" t="s">
        <v>340</v>
      </c>
      <c r="F661" s="1" t="s">
        <v>500</v>
      </c>
      <c r="G661" s="1">
        <v>1700</v>
      </c>
      <c r="H661">
        <v>33</v>
      </c>
      <c r="K661" s="1">
        <v>7</v>
      </c>
      <c r="L661" s="1" t="s">
        <v>506</v>
      </c>
      <c r="M661" s="1">
        <v>3167</v>
      </c>
      <c r="N661" s="1">
        <v>0</v>
      </c>
      <c r="O661">
        <f t="shared" si="840"/>
        <v>0.35688704464121529</v>
      </c>
      <c r="P661">
        <f t="shared" si="841"/>
        <v>0.24246017193649777</v>
      </c>
      <c r="Q661">
        <f t="shared" si="842"/>
        <v>42.478095089795367</v>
      </c>
      <c r="R661">
        <f t="shared" si="843"/>
        <v>2.4171239206284083</v>
      </c>
      <c r="S661">
        <f t="shared" si="844"/>
        <v>0.96504529160927266</v>
      </c>
      <c r="T661">
        <f t="shared" si="845"/>
        <v>24.730449676513672</v>
      </c>
      <c r="U661" s="1">
        <v>6</v>
      </c>
      <c r="V661">
        <f t="shared" si="846"/>
        <v>1.4200000166893005</v>
      </c>
      <c r="W661" s="1">
        <v>1</v>
      </c>
      <c r="X661">
        <f t="shared" si="847"/>
        <v>2.8400000333786011</v>
      </c>
      <c r="Y661" s="1">
        <v>23.240463256835938</v>
      </c>
      <c r="Z661" s="1">
        <v>24.730449676513672</v>
      </c>
      <c r="AA661" s="1">
        <v>22.711399078369141</v>
      </c>
      <c r="AB661" s="1">
        <v>46.321319580078125</v>
      </c>
      <c r="AC661" s="1">
        <v>45.760536193847656</v>
      </c>
      <c r="AD661" s="1">
        <v>20.731639862060547</v>
      </c>
      <c r="AE661" s="1">
        <v>23.562774658203125</v>
      </c>
      <c r="AF661" s="1">
        <v>66.5458984375</v>
      </c>
      <c r="AG661" s="1">
        <v>75.633476257324219</v>
      </c>
      <c r="AH661" s="1">
        <v>500.18878173828125</v>
      </c>
      <c r="AI661" s="1">
        <v>1699.256591796875</v>
      </c>
      <c r="AJ661" s="1">
        <v>21.294740676879883</v>
      </c>
      <c r="AK661" s="1">
        <v>91.835159301757813</v>
      </c>
      <c r="AL661" s="1">
        <v>1.6684474945068359</v>
      </c>
      <c r="AM661" s="1">
        <v>0.42302006483078003</v>
      </c>
      <c r="AN661" s="1">
        <v>1</v>
      </c>
      <c r="AO661" s="1">
        <v>-0.21956524252891541</v>
      </c>
      <c r="AP661" s="1">
        <v>2.737391471862793</v>
      </c>
      <c r="AQ661" s="1">
        <v>1</v>
      </c>
      <c r="AR661" s="1">
        <v>0</v>
      </c>
      <c r="AS661" s="1">
        <v>0.15999999642372131</v>
      </c>
      <c r="AT661" s="1">
        <v>111135</v>
      </c>
      <c r="AU661">
        <f t="shared" si="848"/>
        <v>0.83364796956380205</v>
      </c>
      <c r="AV661">
        <f t="shared" si="849"/>
        <v>2.4171239206284083E-3</v>
      </c>
      <c r="AW661">
        <f t="shared" si="850"/>
        <v>297.88044967651365</v>
      </c>
      <c r="AX661">
        <f t="shared" si="851"/>
        <v>296.39046325683591</v>
      </c>
      <c r="AY661">
        <f t="shared" si="852"/>
        <v>271.88104861048487</v>
      </c>
      <c r="AZ661">
        <f t="shared" si="853"/>
        <v>1.7592492798504087</v>
      </c>
      <c r="BA661">
        <f t="shared" si="854"/>
        <v>3.1289364559367785</v>
      </c>
      <c r="BB661">
        <f t="shared" si="855"/>
        <v>34.071225876088697</v>
      </c>
      <c r="BC661">
        <f t="shared" si="856"/>
        <v>10.508451217885572</v>
      </c>
      <c r="BD661">
        <f t="shared" si="857"/>
        <v>23.985456466674805</v>
      </c>
      <c r="BE661">
        <f t="shared" si="858"/>
        <v>2.9923589815956122</v>
      </c>
      <c r="BF661">
        <f t="shared" si="859"/>
        <v>0.22338873838672815</v>
      </c>
      <c r="BG661">
        <f t="shared" si="860"/>
        <v>2.1638911643275058</v>
      </c>
      <c r="BH661">
        <f t="shared" si="861"/>
        <v>0.82846781726810637</v>
      </c>
      <c r="BI661">
        <f t="shared" si="862"/>
        <v>0.14121468844287124</v>
      </c>
      <c r="BJ661">
        <f t="shared" si="863"/>
        <v>3.9009826294065739</v>
      </c>
      <c r="BK661">
        <f t="shared" si="864"/>
        <v>0.92826917302394718</v>
      </c>
      <c r="BL661">
        <f t="shared" si="865"/>
        <v>70.74024079015939</v>
      </c>
      <c r="BM661">
        <f t="shared" si="866"/>
        <v>45.590889185184608</v>
      </c>
      <c r="BN661">
        <f t="shared" si="867"/>
        <v>5.5375703181090976E-3</v>
      </c>
    </row>
    <row r="662" spans="1:66">
      <c r="A662" s="1" t="s">
        <v>499</v>
      </c>
      <c r="B662" t="s">
        <v>136</v>
      </c>
      <c r="C662">
        <v>20190705</v>
      </c>
      <c r="D662" t="s">
        <v>339</v>
      </c>
      <c r="E662" s="1" t="s">
        <v>340</v>
      </c>
      <c r="F662" s="1" t="s">
        <v>500</v>
      </c>
      <c r="G662" s="1">
        <v>1700</v>
      </c>
      <c r="H662">
        <v>400</v>
      </c>
      <c r="K662" s="1">
        <v>8</v>
      </c>
      <c r="L662" s="1" t="s">
        <v>507</v>
      </c>
      <c r="M662" s="1">
        <v>3266</v>
      </c>
      <c r="N662" s="1">
        <v>0</v>
      </c>
      <c r="O662">
        <f t="shared" si="840"/>
        <v>17.335403373581517</v>
      </c>
      <c r="P662">
        <f t="shared" si="841"/>
        <v>0.24995881778089979</v>
      </c>
      <c r="Q662">
        <f t="shared" si="842"/>
        <v>252.0791328600146</v>
      </c>
      <c r="R662">
        <f t="shared" si="843"/>
        <v>2.4617654081039841</v>
      </c>
      <c r="S662">
        <f t="shared" si="844"/>
        <v>0.95568222548402337</v>
      </c>
      <c r="T662">
        <f t="shared" si="845"/>
        <v>24.718868255615234</v>
      </c>
      <c r="U662" s="1">
        <v>6</v>
      </c>
      <c r="V662">
        <f t="shared" si="846"/>
        <v>1.4200000166893005</v>
      </c>
      <c r="W662" s="1">
        <v>1</v>
      </c>
      <c r="X662">
        <f t="shared" si="847"/>
        <v>2.8400000333786011</v>
      </c>
      <c r="Y662" s="1">
        <v>23.236106872558594</v>
      </c>
      <c r="Z662" s="1">
        <v>24.718868255615234</v>
      </c>
      <c r="AA662" s="1">
        <v>22.710721969604492</v>
      </c>
      <c r="AB662" s="1">
        <v>398.64309692382813</v>
      </c>
      <c r="AC662" s="1">
        <v>376.7342529296875</v>
      </c>
      <c r="AD662" s="1">
        <v>20.757579803466797</v>
      </c>
      <c r="AE662" s="1">
        <v>23.640996932983398</v>
      </c>
      <c r="AF662" s="1">
        <v>66.647171020507813</v>
      </c>
      <c r="AG662" s="1">
        <v>75.905067443847656</v>
      </c>
      <c r="AH662" s="1">
        <v>500.149658203125</v>
      </c>
      <c r="AI662" s="1">
        <v>1699.017822265625</v>
      </c>
      <c r="AJ662" s="1">
        <v>20.78883171081543</v>
      </c>
      <c r="AK662" s="1">
        <v>91.835807800292969</v>
      </c>
      <c r="AL662" s="1">
        <v>1.1502895355224609</v>
      </c>
      <c r="AM662" s="1">
        <v>0.43802708387374878</v>
      </c>
      <c r="AN662" s="1">
        <v>1</v>
      </c>
      <c r="AO662" s="1">
        <v>-0.21956524252891541</v>
      </c>
      <c r="AP662" s="1">
        <v>2.737391471862793</v>
      </c>
      <c r="AQ662" s="1">
        <v>1</v>
      </c>
      <c r="AR662" s="1">
        <v>0</v>
      </c>
      <c r="AS662" s="1">
        <v>0.15999999642372131</v>
      </c>
      <c r="AT662" s="1">
        <v>111115</v>
      </c>
      <c r="AU662">
        <f t="shared" si="848"/>
        <v>0.83358276367187489</v>
      </c>
      <c r="AV662">
        <f t="shared" si="849"/>
        <v>2.4617654081039841E-3</v>
      </c>
      <c r="AW662">
        <f t="shared" si="850"/>
        <v>297.86886825561521</v>
      </c>
      <c r="AX662">
        <f t="shared" si="851"/>
        <v>296.38610687255857</v>
      </c>
      <c r="AY662">
        <f t="shared" si="852"/>
        <v>271.84284548633877</v>
      </c>
      <c r="AZ662">
        <f t="shared" si="853"/>
        <v>1.7364760533930297</v>
      </c>
      <c r="BA662">
        <f t="shared" si="854"/>
        <v>3.1267722760288024</v>
      </c>
      <c r="BB662">
        <f t="shared" si="855"/>
        <v>34.047419529736281</v>
      </c>
      <c r="BC662">
        <f t="shared" si="856"/>
        <v>10.406422596752883</v>
      </c>
      <c r="BD662">
        <f t="shared" si="857"/>
        <v>23.977487564086914</v>
      </c>
      <c r="BE662">
        <f t="shared" si="858"/>
        <v>2.9909267071682266</v>
      </c>
      <c r="BF662">
        <f t="shared" si="859"/>
        <v>0.22973867453757477</v>
      </c>
      <c r="BG662">
        <f t="shared" si="860"/>
        <v>2.171090050544779</v>
      </c>
      <c r="BH662">
        <f t="shared" si="861"/>
        <v>0.81983665662344762</v>
      </c>
      <c r="BI662">
        <f t="shared" si="862"/>
        <v>0.1452760134048616</v>
      </c>
      <c r="BJ662">
        <f t="shared" si="863"/>
        <v>23.149890795796814</v>
      </c>
      <c r="BK662">
        <f t="shared" si="864"/>
        <v>0.66911657461383489</v>
      </c>
      <c r="BL662">
        <f t="shared" si="865"/>
        <v>71.073625751687757</v>
      </c>
      <c r="BM662">
        <f t="shared" si="866"/>
        <v>368.49383240881377</v>
      </c>
      <c r="BN662">
        <f t="shared" si="867"/>
        <v>3.3435837000972517E-2</v>
      </c>
    </row>
    <row r="663" spans="1:66">
      <c r="A663" s="1" t="s">
        <v>499</v>
      </c>
      <c r="B663" t="s">
        <v>136</v>
      </c>
      <c r="C663">
        <v>20190705</v>
      </c>
      <c r="D663" t="s">
        <v>339</v>
      </c>
      <c r="E663" s="1" t="s">
        <v>340</v>
      </c>
      <c r="F663" s="1" t="s">
        <v>500</v>
      </c>
      <c r="G663" s="1">
        <v>1700</v>
      </c>
      <c r="H663">
        <v>400</v>
      </c>
      <c r="K663" s="1">
        <v>9</v>
      </c>
      <c r="L663" s="1" t="s">
        <v>508</v>
      </c>
      <c r="M663" s="1">
        <v>3356</v>
      </c>
      <c r="N663" s="1">
        <v>0</v>
      </c>
      <c r="O663">
        <f t="shared" si="840"/>
        <v>17.880135875990312</v>
      </c>
      <c r="P663">
        <f t="shared" si="841"/>
        <v>0.25891291888238355</v>
      </c>
      <c r="Q663">
        <f t="shared" si="842"/>
        <v>252.64053562689065</v>
      </c>
      <c r="R663">
        <f t="shared" si="843"/>
        <v>2.5187668322730801</v>
      </c>
      <c r="S663">
        <f t="shared" si="844"/>
        <v>0.94668028373713176</v>
      </c>
      <c r="T663">
        <f t="shared" si="845"/>
        <v>24.727092742919922</v>
      </c>
      <c r="U663" s="1">
        <v>6</v>
      </c>
      <c r="V663">
        <f t="shared" si="846"/>
        <v>1.4200000166893005</v>
      </c>
      <c r="W663" s="1">
        <v>1</v>
      </c>
      <c r="X663">
        <f t="shared" si="847"/>
        <v>2.8400000333786011</v>
      </c>
      <c r="Y663" s="1">
        <v>23.248842239379883</v>
      </c>
      <c r="Z663" s="1">
        <v>24.727092742919922</v>
      </c>
      <c r="AA663" s="1">
        <v>22.712047576904297</v>
      </c>
      <c r="AB663" s="1">
        <v>399.6309814453125</v>
      </c>
      <c r="AC663" s="1">
        <v>377.04251098632813</v>
      </c>
      <c r="AD663" s="1">
        <v>20.805643081665039</v>
      </c>
      <c r="AE663" s="1">
        <v>23.755407333374023</v>
      </c>
      <c r="AF663" s="1">
        <v>66.751083374023438</v>
      </c>
      <c r="AG663" s="1">
        <v>76.214859008789063</v>
      </c>
      <c r="AH663" s="1">
        <v>500.16183471679688</v>
      </c>
      <c r="AI663" s="1">
        <v>1698.555908203125</v>
      </c>
      <c r="AJ663" s="1">
        <v>21.987157821655273</v>
      </c>
      <c r="AK663" s="1">
        <v>91.837142944335938</v>
      </c>
      <c r="AL663" s="1">
        <v>1.1498928070068359</v>
      </c>
      <c r="AM663" s="1">
        <v>0.44321125745773315</v>
      </c>
      <c r="AN663" s="1">
        <v>0.66666668653488159</v>
      </c>
      <c r="AO663" s="1">
        <v>-0.21956524252891541</v>
      </c>
      <c r="AP663" s="1">
        <v>2.737391471862793</v>
      </c>
      <c r="AQ663" s="1">
        <v>1</v>
      </c>
      <c r="AR663" s="1">
        <v>0</v>
      </c>
      <c r="AS663" s="1">
        <v>0.15999999642372131</v>
      </c>
      <c r="AT663" s="1">
        <v>111115</v>
      </c>
      <c r="AU663">
        <f t="shared" si="848"/>
        <v>0.83360305786132793</v>
      </c>
      <c r="AV663">
        <f t="shared" si="849"/>
        <v>2.5187668322730803E-3</v>
      </c>
      <c r="AW663">
        <f t="shared" si="850"/>
        <v>297.8770927429199</v>
      </c>
      <c r="AX663">
        <f t="shared" si="851"/>
        <v>296.39884223937986</v>
      </c>
      <c r="AY663">
        <f t="shared" si="852"/>
        <v>271.76893923799071</v>
      </c>
      <c r="AZ663">
        <f t="shared" si="853"/>
        <v>1.70637227396583</v>
      </c>
      <c r="BA663">
        <f t="shared" si="854"/>
        <v>3.1283090227131281</v>
      </c>
      <c r="BB663">
        <f t="shared" si="855"/>
        <v>34.063657932055328</v>
      </c>
      <c r="BC663">
        <f t="shared" si="856"/>
        <v>10.308250598681305</v>
      </c>
      <c r="BD663">
        <f t="shared" si="857"/>
        <v>23.987967491149902</v>
      </c>
      <c r="BE663">
        <f t="shared" si="858"/>
        <v>2.9928104196879985</v>
      </c>
      <c r="BF663">
        <f t="shared" si="859"/>
        <v>0.23728084963846177</v>
      </c>
      <c r="BG663">
        <f t="shared" si="860"/>
        <v>2.1816287389759963</v>
      </c>
      <c r="BH663">
        <f t="shared" si="861"/>
        <v>0.81118168071200225</v>
      </c>
      <c r="BI663">
        <f t="shared" si="862"/>
        <v>0.15010330992224663</v>
      </c>
      <c r="BJ663">
        <f t="shared" si="863"/>
        <v>23.201784983900353</v>
      </c>
      <c r="BK663">
        <f t="shared" si="864"/>
        <v>0.67005849013150565</v>
      </c>
      <c r="BL663">
        <f t="shared" si="865"/>
        <v>71.441002262396623</v>
      </c>
      <c r="BM663">
        <f t="shared" si="866"/>
        <v>368.54315072263438</v>
      </c>
      <c r="BN663">
        <f t="shared" si="867"/>
        <v>3.4660115784648927E-2</v>
      </c>
    </row>
    <row r="664" spans="1:66">
      <c r="A664" s="1" t="s">
        <v>499</v>
      </c>
      <c r="B664" t="s">
        <v>136</v>
      </c>
      <c r="C664">
        <v>20190705</v>
      </c>
      <c r="D664" t="s">
        <v>339</v>
      </c>
      <c r="E664" s="1" t="s">
        <v>340</v>
      </c>
      <c r="F664" s="1" t="s">
        <v>500</v>
      </c>
      <c r="G664" s="1">
        <v>1700</v>
      </c>
      <c r="H664">
        <v>400</v>
      </c>
      <c r="K664" s="1">
        <v>10</v>
      </c>
      <c r="L664" s="1" t="s">
        <v>509</v>
      </c>
      <c r="M664" s="1">
        <v>3448.5</v>
      </c>
      <c r="N664" s="1">
        <v>0</v>
      </c>
      <c r="O664">
        <f t="shared" si="840"/>
        <v>18.155492756693221</v>
      </c>
      <c r="P664">
        <f t="shared" si="841"/>
        <v>0.26259704989362603</v>
      </c>
      <c r="Q664">
        <f t="shared" si="842"/>
        <v>252.02164137244932</v>
      </c>
      <c r="R664">
        <f t="shared" si="843"/>
        <v>2.547999295240774</v>
      </c>
      <c r="S664">
        <f t="shared" si="844"/>
        <v>0.94530466468310737</v>
      </c>
      <c r="T664">
        <f t="shared" si="845"/>
        <v>24.761726379394531</v>
      </c>
      <c r="U664" s="1">
        <v>6</v>
      </c>
      <c r="V664">
        <f t="shared" si="846"/>
        <v>1.4200000166893005</v>
      </c>
      <c r="W664" s="1">
        <v>1</v>
      </c>
      <c r="X664">
        <f t="shared" si="847"/>
        <v>2.8400000333786011</v>
      </c>
      <c r="Y664" s="1">
        <v>23.255886077880859</v>
      </c>
      <c r="Z664" s="1">
        <v>24.761726379394531</v>
      </c>
      <c r="AA664" s="1">
        <v>22.710393905639648</v>
      </c>
      <c r="AB664" s="1">
        <v>399.597412109375</v>
      </c>
      <c r="AC664" s="1">
        <v>376.66744995117188</v>
      </c>
      <c r="AD664" s="1">
        <v>20.856660842895508</v>
      </c>
      <c r="AE664" s="1">
        <v>23.840282440185547</v>
      </c>
      <c r="AF664" s="1">
        <v>66.888114929199219</v>
      </c>
      <c r="AG664" s="1">
        <v>76.456703186035156</v>
      </c>
      <c r="AH664" s="1">
        <v>500.18157958984375</v>
      </c>
      <c r="AI664" s="1">
        <v>1700.4534912109375</v>
      </c>
      <c r="AJ664" s="1">
        <v>18.471366882324219</v>
      </c>
      <c r="AK664" s="1">
        <v>91.839637756347656</v>
      </c>
      <c r="AL664" s="1">
        <v>1.1588649749755859</v>
      </c>
      <c r="AM664" s="1">
        <v>0.44805020093917847</v>
      </c>
      <c r="AN664" s="1">
        <v>1</v>
      </c>
      <c r="AO664" s="1">
        <v>-0.21956524252891541</v>
      </c>
      <c r="AP664" s="1">
        <v>2.737391471862793</v>
      </c>
      <c r="AQ664" s="1">
        <v>1</v>
      </c>
      <c r="AR664" s="1">
        <v>0</v>
      </c>
      <c r="AS664" s="1">
        <v>0.15999999642372131</v>
      </c>
      <c r="AT664" s="1">
        <v>111115</v>
      </c>
      <c r="AU664">
        <f t="shared" si="848"/>
        <v>0.83363596598307277</v>
      </c>
      <c r="AV664">
        <f t="shared" si="849"/>
        <v>2.5479992952407741E-3</v>
      </c>
      <c r="AW664">
        <f t="shared" si="850"/>
        <v>297.91172637939451</v>
      </c>
      <c r="AX664">
        <f t="shared" si="851"/>
        <v>296.40588607788084</v>
      </c>
      <c r="AY664">
        <f t="shared" si="852"/>
        <v>272.07255251245442</v>
      </c>
      <c r="AZ664">
        <f t="shared" si="853"/>
        <v>1.6908735209677996</v>
      </c>
      <c r="BA664">
        <f t="shared" si="854"/>
        <v>3.1347875679987638</v>
      </c>
      <c r="BB664">
        <f t="shared" si="855"/>
        <v>34.133274527012141</v>
      </c>
      <c r="BC664">
        <f t="shared" si="856"/>
        <v>10.292992086826594</v>
      </c>
      <c r="BD664">
        <f t="shared" si="857"/>
        <v>24.008806228637695</v>
      </c>
      <c r="BE664">
        <f t="shared" si="858"/>
        <v>2.996559156905938</v>
      </c>
      <c r="BF664">
        <f t="shared" si="859"/>
        <v>0.24037140835460022</v>
      </c>
      <c r="BG664">
        <f t="shared" si="860"/>
        <v>2.1894829033156564</v>
      </c>
      <c r="BH664">
        <f t="shared" si="861"/>
        <v>0.80707625359028157</v>
      </c>
      <c r="BI664">
        <f t="shared" si="862"/>
        <v>0.15208246994948074</v>
      </c>
      <c r="BJ664">
        <f t="shared" si="863"/>
        <v>23.145576250405906</v>
      </c>
      <c r="BK664">
        <f t="shared" si="864"/>
        <v>0.66908261227541532</v>
      </c>
      <c r="BL664">
        <f t="shared" si="865"/>
        <v>71.572968740279592</v>
      </c>
      <c r="BM664">
        <f t="shared" si="866"/>
        <v>368.0371982140345</v>
      </c>
      <c r="BN664">
        <f t="shared" si="867"/>
        <v>3.53073689791399E-2</v>
      </c>
    </row>
    <row r="665" spans="1:66">
      <c r="A665" s="1" t="s">
        <v>499</v>
      </c>
      <c r="B665" t="s">
        <v>136</v>
      </c>
      <c r="C665">
        <v>20190705</v>
      </c>
      <c r="D665" t="s">
        <v>339</v>
      </c>
      <c r="E665" s="1" t="s">
        <v>340</v>
      </c>
      <c r="F665" s="1" t="s">
        <v>500</v>
      </c>
      <c r="G665" s="1">
        <v>1700</v>
      </c>
      <c r="H665">
        <v>475</v>
      </c>
      <c r="K665" s="1">
        <v>11</v>
      </c>
      <c r="L665" s="1" t="s">
        <v>510</v>
      </c>
      <c r="M665" s="1">
        <v>3550</v>
      </c>
      <c r="N665" s="1">
        <v>0</v>
      </c>
      <c r="O665">
        <f t="shared" si="840"/>
        <v>21.697766904638922</v>
      </c>
      <c r="P665">
        <f t="shared" si="841"/>
        <v>0.26544558057293594</v>
      </c>
      <c r="Q665">
        <f t="shared" si="842"/>
        <v>299.9742535264424</v>
      </c>
      <c r="R665">
        <f t="shared" si="843"/>
        <v>2.5379889555319757</v>
      </c>
      <c r="S665">
        <f t="shared" si="844"/>
        <v>0.93239477165030848</v>
      </c>
      <c r="T665">
        <f t="shared" si="845"/>
        <v>24.703153610229492</v>
      </c>
      <c r="U665" s="1">
        <v>6</v>
      </c>
      <c r="V665">
        <f t="shared" si="846"/>
        <v>1.4200000166893005</v>
      </c>
      <c r="W665" s="1">
        <v>1</v>
      </c>
      <c r="X665">
        <f t="shared" si="847"/>
        <v>2.8400000333786011</v>
      </c>
      <c r="Y665" s="1">
        <v>23.245649337768555</v>
      </c>
      <c r="Z665" s="1">
        <v>24.703153610229492</v>
      </c>
      <c r="AA665" s="1">
        <v>22.709840774536133</v>
      </c>
      <c r="AB665" s="1">
        <v>474.79092407226563</v>
      </c>
      <c r="AC665" s="1">
        <v>447.40078735351563</v>
      </c>
      <c r="AD665" s="1">
        <v>20.889621734619141</v>
      </c>
      <c r="AE665" s="1">
        <v>23.861474990844727</v>
      </c>
      <c r="AF665" s="1">
        <v>67.035690307617188</v>
      </c>
      <c r="AG665" s="1">
        <v>76.572486877441406</v>
      </c>
      <c r="AH665" s="1">
        <v>500.17855834960938</v>
      </c>
      <c r="AI665" s="1">
        <v>1700.754150390625</v>
      </c>
      <c r="AJ665" s="1">
        <v>18.006315231323242</v>
      </c>
      <c r="AK665" s="1">
        <v>91.840217590332031</v>
      </c>
      <c r="AL665" s="1">
        <v>0.77965354919433594</v>
      </c>
      <c r="AM665" s="1">
        <v>0.45000523328781128</v>
      </c>
      <c r="AN665" s="1">
        <v>0.66666668653488159</v>
      </c>
      <c r="AO665" s="1">
        <v>-0.21956524252891541</v>
      </c>
      <c r="AP665" s="1">
        <v>2.737391471862793</v>
      </c>
      <c r="AQ665" s="1">
        <v>1</v>
      </c>
      <c r="AR665" s="1">
        <v>0</v>
      </c>
      <c r="AS665" s="1">
        <v>0.15999999642372131</v>
      </c>
      <c r="AT665" s="1">
        <v>111115</v>
      </c>
      <c r="AU665">
        <f t="shared" si="848"/>
        <v>0.83363093058268223</v>
      </c>
      <c r="AV665">
        <f t="shared" si="849"/>
        <v>2.5379889555319757E-3</v>
      </c>
      <c r="AW665">
        <f t="shared" si="850"/>
        <v>297.85315361022947</v>
      </c>
      <c r="AX665">
        <f t="shared" si="851"/>
        <v>296.39564933776853</v>
      </c>
      <c r="AY665">
        <f t="shared" si="852"/>
        <v>272.12065798012918</v>
      </c>
      <c r="AZ665">
        <f t="shared" si="853"/>
        <v>1.7033560415654847</v>
      </c>
      <c r="BA665">
        <f t="shared" si="854"/>
        <v>3.1238378268357541</v>
      </c>
      <c r="BB665">
        <f t="shared" si="855"/>
        <v>34.013833033041493</v>
      </c>
      <c r="BC665">
        <f t="shared" si="856"/>
        <v>10.152358042196767</v>
      </c>
      <c r="BD665">
        <f t="shared" si="857"/>
        <v>23.974401473999023</v>
      </c>
      <c r="BE665">
        <f t="shared" si="858"/>
        <v>2.9903721961074448</v>
      </c>
      <c r="BF665">
        <f t="shared" si="859"/>
        <v>0.2427559685156041</v>
      </c>
      <c r="BG665">
        <f t="shared" si="860"/>
        <v>2.1914430551854456</v>
      </c>
      <c r="BH665">
        <f t="shared" si="861"/>
        <v>0.79892914092199918</v>
      </c>
      <c r="BI665">
        <f t="shared" si="862"/>
        <v>0.15360994467182543</v>
      </c>
      <c r="BJ665">
        <f t="shared" si="863"/>
        <v>27.549700715365898</v>
      </c>
      <c r="BK665">
        <f t="shared" si="864"/>
        <v>0.67048217617332106</v>
      </c>
      <c r="BL665">
        <f t="shared" si="865"/>
        <v>71.890141903803439</v>
      </c>
      <c r="BM665">
        <f t="shared" si="866"/>
        <v>437.08670813626458</v>
      </c>
      <c r="BN665">
        <f t="shared" si="867"/>
        <v>3.5687553813323628E-2</v>
      </c>
    </row>
    <row r="666" spans="1:66">
      <c r="A666" s="1" t="s">
        <v>499</v>
      </c>
      <c r="B666" t="s">
        <v>136</v>
      </c>
      <c r="C666">
        <v>20190705</v>
      </c>
      <c r="D666" t="s">
        <v>339</v>
      </c>
      <c r="E666" s="1" t="s">
        <v>340</v>
      </c>
      <c r="F666" s="1" t="s">
        <v>500</v>
      </c>
      <c r="G666" s="1">
        <v>1700</v>
      </c>
      <c r="H666">
        <v>575</v>
      </c>
      <c r="K666" s="1">
        <v>12</v>
      </c>
      <c r="L666" s="1" t="s">
        <v>511</v>
      </c>
      <c r="M666" s="1">
        <v>3672.5</v>
      </c>
      <c r="N666" s="1">
        <v>0</v>
      </c>
      <c r="O666">
        <f t="shared" si="840"/>
        <v>24.971077603907162</v>
      </c>
      <c r="P666">
        <f t="shared" si="841"/>
        <v>0.26023760854006661</v>
      </c>
      <c r="Q666">
        <f t="shared" si="842"/>
        <v>370.84133797575265</v>
      </c>
      <c r="R666">
        <f t="shared" si="843"/>
        <v>2.5040549337993654</v>
      </c>
      <c r="S666">
        <f t="shared" si="844"/>
        <v>0.93672596603131941</v>
      </c>
      <c r="T666">
        <f t="shared" si="845"/>
        <v>24.735433578491211</v>
      </c>
      <c r="U666" s="1">
        <v>6</v>
      </c>
      <c r="V666">
        <f t="shared" si="846"/>
        <v>1.4200000166893005</v>
      </c>
      <c r="W666" s="1">
        <v>1</v>
      </c>
      <c r="X666">
        <f t="shared" si="847"/>
        <v>2.8400000333786011</v>
      </c>
      <c r="Y666" s="1">
        <v>23.246946334838867</v>
      </c>
      <c r="Z666" s="1">
        <v>24.735433578491211</v>
      </c>
      <c r="AA666" s="1">
        <v>22.709978103637695</v>
      </c>
      <c r="AB666" s="1">
        <v>575.598876953125</v>
      </c>
      <c r="AC666" s="1">
        <v>544.00994873046875</v>
      </c>
      <c r="AD666" s="1">
        <v>20.947841644287109</v>
      </c>
      <c r="AE666" s="1">
        <v>23.879926681518555</v>
      </c>
      <c r="AF666" s="1">
        <v>67.217391967773438</v>
      </c>
      <c r="AG666" s="1">
        <v>76.6258544921875</v>
      </c>
      <c r="AH666" s="1">
        <v>500.17477416992188</v>
      </c>
      <c r="AI666" s="1">
        <v>1700.3619384765625</v>
      </c>
      <c r="AJ666" s="1">
        <v>18.093189239501953</v>
      </c>
      <c r="AK666" s="1">
        <v>91.840408325195313</v>
      </c>
      <c r="AL666" s="1">
        <v>0.49944114685058594</v>
      </c>
      <c r="AM666" s="1">
        <v>0.47188442945480347</v>
      </c>
      <c r="AN666" s="1">
        <v>1</v>
      </c>
      <c r="AO666" s="1">
        <v>-0.21956524252891541</v>
      </c>
      <c r="AP666" s="1">
        <v>2.737391471862793</v>
      </c>
      <c r="AQ666" s="1">
        <v>1</v>
      </c>
      <c r="AR666" s="1">
        <v>0</v>
      </c>
      <c r="AS666" s="1">
        <v>0.15999999642372131</v>
      </c>
      <c r="AT666" s="1">
        <v>111115</v>
      </c>
      <c r="AU666">
        <f t="shared" si="848"/>
        <v>0.83362462361653644</v>
      </c>
      <c r="AV666">
        <f t="shared" si="849"/>
        <v>2.5040549337993654E-3</v>
      </c>
      <c r="AW666">
        <f t="shared" si="850"/>
        <v>297.88543357849119</v>
      </c>
      <c r="AX666">
        <f t="shared" si="851"/>
        <v>296.39694633483884</v>
      </c>
      <c r="AY666">
        <f t="shared" si="852"/>
        <v>272.05790407528184</v>
      </c>
      <c r="AZ666">
        <f t="shared" si="853"/>
        <v>1.7160886159344177</v>
      </c>
      <c r="BA666">
        <f t="shared" si="854"/>
        <v>3.1298681832377095</v>
      </c>
      <c r="BB666">
        <f t="shared" si="855"/>
        <v>34.079423647107937</v>
      </c>
      <c r="BC666">
        <f t="shared" si="856"/>
        <v>10.199496965589383</v>
      </c>
      <c r="BD666">
        <f t="shared" si="857"/>
        <v>23.991189956665039</v>
      </c>
      <c r="BE666">
        <f t="shared" si="858"/>
        <v>2.9933898496273619</v>
      </c>
      <c r="BF666">
        <f t="shared" si="859"/>
        <v>0.23839295638084043</v>
      </c>
      <c r="BG666">
        <f t="shared" si="860"/>
        <v>2.1931422172063901</v>
      </c>
      <c r="BH666">
        <f t="shared" si="861"/>
        <v>0.80024763242097174</v>
      </c>
      <c r="BI666">
        <f t="shared" si="862"/>
        <v>0.15081541873650797</v>
      </c>
      <c r="BJ666">
        <f t="shared" si="863"/>
        <v>34.058219903554885</v>
      </c>
      <c r="BK666">
        <f t="shared" si="864"/>
        <v>0.68168116932634815</v>
      </c>
      <c r="BL666">
        <f t="shared" si="865"/>
        <v>71.765405719255199</v>
      </c>
      <c r="BM666">
        <f t="shared" si="866"/>
        <v>532.13989437516284</v>
      </c>
      <c r="BN666">
        <f t="shared" si="867"/>
        <v>3.3676473694866191E-2</v>
      </c>
    </row>
    <row r="667" spans="1:66">
      <c r="A667" s="1" t="s">
        <v>499</v>
      </c>
      <c r="B667" t="s">
        <v>136</v>
      </c>
      <c r="C667">
        <v>20190705</v>
      </c>
      <c r="D667" t="s">
        <v>339</v>
      </c>
      <c r="E667" s="1" t="s">
        <v>340</v>
      </c>
      <c r="F667" s="1" t="s">
        <v>500</v>
      </c>
      <c r="G667" s="1">
        <v>1700</v>
      </c>
      <c r="H667">
        <v>675</v>
      </c>
      <c r="K667" s="1">
        <v>13</v>
      </c>
      <c r="L667" s="1" t="s">
        <v>512</v>
      </c>
      <c r="M667" s="1">
        <v>3794</v>
      </c>
      <c r="N667" s="1">
        <v>0</v>
      </c>
      <c r="O667">
        <f t="shared" si="840"/>
        <v>27.271644621748194</v>
      </c>
      <c r="P667">
        <f t="shared" si="841"/>
        <v>0.24650750419881079</v>
      </c>
      <c r="Q667">
        <f t="shared" si="842"/>
        <v>441.45596337000683</v>
      </c>
      <c r="R667">
        <f t="shared" si="843"/>
        <v>2.4026956946514373</v>
      </c>
      <c r="S667">
        <f t="shared" si="844"/>
        <v>0.9446957103192708</v>
      </c>
      <c r="T667">
        <f t="shared" si="845"/>
        <v>24.751140594482422</v>
      </c>
      <c r="U667" s="1">
        <v>6</v>
      </c>
      <c r="V667">
        <f t="shared" si="846"/>
        <v>1.4200000166893005</v>
      </c>
      <c r="W667" s="1">
        <v>1</v>
      </c>
      <c r="X667">
        <f t="shared" si="847"/>
        <v>2.8400000333786011</v>
      </c>
      <c r="Y667" s="1">
        <v>23.239046096801758</v>
      </c>
      <c r="Z667" s="1">
        <v>24.751140594482422</v>
      </c>
      <c r="AA667" s="1">
        <v>22.711524963378906</v>
      </c>
      <c r="AB667" s="1">
        <v>675.2490234375</v>
      </c>
      <c r="AC667" s="1">
        <v>640.688232421875</v>
      </c>
      <c r="AD667" s="1">
        <v>21.01123046875</v>
      </c>
      <c r="AE667" s="1">
        <v>23.824760437011719</v>
      </c>
      <c r="AF667" s="1">
        <v>67.454055786132813</v>
      </c>
      <c r="AG667" s="1">
        <v>76.486557006835938</v>
      </c>
      <c r="AH667" s="1">
        <v>500.179931640625</v>
      </c>
      <c r="AI667" s="1">
        <v>1700.784912109375</v>
      </c>
      <c r="AJ667" s="1">
        <v>17.550092697143555</v>
      </c>
      <c r="AK667" s="1">
        <v>91.841865539550781</v>
      </c>
      <c r="AL667" s="1">
        <v>-9.9985122680664063E-2</v>
      </c>
      <c r="AM667" s="1">
        <v>0.47837132215499878</v>
      </c>
      <c r="AN667" s="1">
        <v>0.66666668653488159</v>
      </c>
      <c r="AO667" s="1">
        <v>-0.21956524252891541</v>
      </c>
      <c r="AP667" s="1">
        <v>2.737391471862793</v>
      </c>
      <c r="AQ667" s="1">
        <v>1</v>
      </c>
      <c r="AR667" s="1">
        <v>0</v>
      </c>
      <c r="AS667" s="1">
        <v>0.15999999642372131</v>
      </c>
      <c r="AT667" s="1">
        <v>111115</v>
      </c>
      <c r="AU667">
        <f t="shared" si="848"/>
        <v>0.83363321940104163</v>
      </c>
      <c r="AV667">
        <f t="shared" si="849"/>
        <v>2.4026956946514373E-3</v>
      </c>
      <c r="AW667">
        <f t="shared" si="850"/>
        <v>297.9011405944824</v>
      </c>
      <c r="AX667">
        <f t="shared" si="851"/>
        <v>296.38904609680174</v>
      </c>
      <c r="AY667">
        <f t="shared" si="852"/>
        <v>272.12557985501917</v>
      </c>
      <c r="AZ667">
        <f t="shared" si="853"/>
        <v>1.7666567677148033</v>
      </c>
      <c r="BA667">
        <f t="shared" si="854"/>
        <v>3.1328061548873101</v>
      </c>
      <c r="BB667">
        <f t="shared" si="855"/>
        <v>34.110872383555822</v>
      </c>
      <c r="BC667">
        <f t="shared" si="856"/>
        <v>10.286111946544104</v>
      </c>
      <c r="BD667">
        <f t="shared" si="857"/>
        <v>23.99509334564209</v>
      </c>
      <c r="BE667">
        <f t="shared" si="858"/>
        <v>2.9940918474428404</v>
      </c>
      <c r="BF667">
        <f t="shared" si="859"/>
        <v>0.22681989647826664</v>
      </c>
      <c r="BG667">
        <f t="shared" si="860"/>
        <v>2.1881104445680393</v>
      </c>
      <c r="BH667">
        <f t="shared" si="861"/>
        <v>0.80598140287480113</v>
      </c>
      <c r="BI667">
        <f t="shared" si="862"/>
        <v>0.14340887827975524</v>
      </c>
      <c r="BJ667">
        <f t="shared" si="863"/>
        <v>40.544139229461024</v>
      </c>
      <c r="BK667">
        <f t="shared" si="864"/>
        <v>0.68903398100703783</v>
      </c>
      <c r="BL667">
        <f t="shared" si="865"/>
        <v>71.425686914495003</v>
      </c>
      <c r="BM667">
        <f t="shared" si="866"/>
        <v>627.72459868713838</v>
      </c>
      <c r="BN667">
        <f t="shared" si="867"/>
        <v>3.1031059711062889E-2</v>
      </c>
    </row>
    <row r="668" spans="1:66">
      <c r="A668" s="1" t="s">
        <v>499</v>
      </c>
      <c r="B668" t="s">
        <v>136</v>
      </c>
      <c r="C668">
        <v>20190705</v>
      </c>
      <c r="D668" t="s">
        <v>339</v>
      </c>
      <c r="E668" s="1" t="s">
        <v>340</v>
      </c>
      <c r="F668" s="1" t="s">
        <v>500</v>
      </c>
      <c r="G668" s="1">
        <v>1700</v>
      </c>
      <c r="H668">
        <v>800</v>
      </c>
      <c r="K668" s="1">
        <v>14</v>
      </c>
      <c r="L668" s="1" t="s">
        <v>513</v>
      </c>
      <c r="M668" s="1">
        <v>3890</v>
      </c>
      <c r="N668" s="1">
        <v>0</v>
      </c>
      <c r="O668">
        <f t="shared" si="840"/>
        <v>30.137102096103945</v>
      </c>
      <c r="P668">
        <f t="shared" si="841"/>
        <v>0.23712627182778501</v>
      </c>
      <c r="Q668">
        <f t="shared" si="842"/>
        <v>532.47199186033174</v>
      </c>
      <c r="R668">
        <f t="shared" si="843"/>
        <v>2.3148552159296565</v>
      </c>
      <c r="S668">
        <f t="shared" si="844"/>
        <v>0.94333395607517456</v>
      </c>
      <c r="T668">
        <f t="shared" si="845"/>
        <v>24.712539672851563</v>
      </c>
      <c r="U668" s="1">
        <v>6</v>
      </c>
      <c r="V668">
        <f t="shared" si="846"/>
        <v>1.4200000166893005</v>
      </c>
      <c r="W668" s="1">
        <v>1</v>
      </c>
      <c r="X668">
        <f t="shared" si="847"/>
        <v>2.8400000333786011</v>
      </c>
      <c r="Y668" s="1">
        <v>23.237180709838867</v>
      </c>
      <c r="Z668" s="1">
        <v>24.712539672851563</v>
      </c>
      <c r="AA668" s="1">
        <v>22.712230682373047</v>
      </c>
      <c r="AB668" s="1">
        <v>799.44921875</v>
      </c>
      <c r="AC668" s="1">
        <v>761.1842041015625</v>
      </c>
      <c r="AD668" s="1">
        <v>21.050813674926758</v>
      </c>
      <c r="AE668" s="1">
        <v>23.761646270751953</v>
      </c>
      <c r="AF668" s="1">
        <v>67.586959838867188</v>
      </c>
      <c r="AG668" s="1">
        <v>76.290512084960938</v>
      </c>
      <c r="AH668" s="1">
        <v>500.18222045898438</v>
      </c>
      <c r="AI668" s="1">
        <v>1700.8155517578125</v>
      </c>
      <c r="AJ668" s="1">
        <v>18.742891311645508</v>
      </c>
      <c r="AK668" s="1">
        <v>91.839439392089844</v>
      </c>
      <c r="AL668" s="1">
        <v>-1.0082492828369141</v>
      </c>
      <c r="AM668" s="1">
        <v>0.48787754774093628</v>
      </c>
      <c r="AN668" s="1">
        <v>0.66666668653488159</v>
      </c>
      <c r="AO668" s="1">
        <v>-0.21956524252891541</v>
      </c>
      <c r="AP668" s="1">
        <v>2.737391471862793</v>
      </c>
      <c r="AQ668" s="1">
        <v>1</v>
      </c>
      <c r="AR668" s="1">
        <v>0</v>
      </c>
      <c r="AS668" s="1">
        <v>0.15999999642372131</v>
      </c>
      <c r="AT668" s="1">
        <v>111115</v>
      </c>
      <c r="AU668">
        <f t="shared" si="848"/>
        <v>0.83363703409830714</v>
      </c>
      <c r="AV668">
        <f t="shared" si="849"/>
        <v>2.3148552159296563E-3</v>
      </c>
      <c r="AW668">
        <f t="shared" si="850"/>
        <v>297.86253967285154</v>
      </c>
      <c r="AX668">
        <f t="shared" si="851"/>
        <v>296.38718070983884</v>
      </c>
      <c r="AY668">
        <f t="shared" si="852"/>
        <v>272.13048219865959</v>
      </c>
      <c r="AZ668">
        <f t="shared" si="853"/>
        <v>1.817681169198178</v>
      </c>
      <c r="BA668">
        <f t="shared" si="854"/>
        <v>3.1255902286141763</v>
      </c>
      <c r="BB668">
        <f t="shared" si="855"/>
        <v>34.033202394345018</v>
      </c>
      <c r="BC668">
        <f t="shared" si="856"/>
        <v>10.271556123593065</v>
      </c>
      <c r="BD668">
        <f t="shared" si="857"/>
        <v>23.974860191345215</v>
      </c>
      <c r="BE668">
        <f t="shared" si="858"/>
        <v>2.9904546131080609</v>
      </c>
      <c r="BF668">
        <f t="shared" si="859"/>
        <v>0.21885309639920172</v>
      </c>
      <c r="BG668">
        <f t="shared" si="860"/>
        <v>2.1822562725390018</v>
      </c>
      <c r="BH668">
        <f t="shared" si="861"/>
        <v>0.80819834056905915</v>
      </c>
      <c r="BI668">
        <f t="shared" si="862"/>
        <v>0.13831537539044519</v>
      </c>
      <c r="BJ668">
        <f t="shared" si="863"/>
        <v>48.901929224442291</v>
      </c>
      <c r="BK668">
        <f t="shared" si="864"/>
        <v>0.69953105830515316</v>
      </c>
      <c r="BL668">
        <f t="shared" si="865"/>
        <v>71.315892379638427</v>
      </c>
      <c r="BM668">
        <f t="shared" si="866"/>
        <v>746.85846911861631</v>
      </c>
      <c r="BN668">
        <f t="shared" si="867"/>
        <v>2.8777263947429098E-2</v>
      </c>
    </row>
    <row r="669" spans="1:66">
      <c r="A669" s="1" t="s">
        <v>499</v>
      </c>
      <c r="B669" t="s">
        <v>136</v>
      </c>
      <c r="C669">
        <v>20190705</v>
      </c>
      <c r="D669" t="s">
        <v>339</v>
      </c>
      <c r="E669" s="1" t="s">
        <v>340</v>
      </c>
      <c r="F669" s="1" t="s">
        <v>500</v>
      </c>
      <c r="G669" s="1">
        <v>1700</v>
      </c>
      <c r="H669">
        <v>1000</v>
      </c>
      <c r="K669" s="1">
        <v>15</v>
      </c>
      <c r="L669" s="1" t="s">
        <v>514</v>
      </c>
      <c r="M669" s="1">
        <v>3998</v>
      </c>
      <c r="N669" s="1">
        <v>0</v>
      </c>
      <c r="O669">
        <f t="shared" si="840"/>
        <v>32.699860822766261</v>
      </c>
      <c r="P669">
        <f t="shared" si="841"/>
        <v>0.21882543459670864</v>
      </c>
      <c r="Q669">
        <f t="shared" si="842"/>
        <v>689.42244724189572</v>
      </c>
      <c r="R669">
        <f t="shared" si="843"/>
        <v>2.1909690231977046</v>
      </c>
      <c r="S669">
        <f t="shared" si="844"/>
        <v>0.96173109933552725</v>
      </c>
      <c r="T669">
        <f t="shared" si="845"/>
        <v>24.760271072387695</v>
      </c>
      <c r="U669" s="1">
        <v>6</v>
      </c>
      <c r="V669">
        <f t="shared" si="846"/>
        <v>1.4200000166893005</v>
      </c>
      <c r="W669" s="1">
        <v>1</v>
      </c>
      <c r="X669">
        <f t="shared" si="847"/>
        <v>2.8400000333786011</v>
      </c>
      <c r="Y669" s="1">
        <v>23.244096755981445</v>
      </c>
      <c r="Z669" s="1">
        <v>24.760271072387695</v>
      </c>
      <c r="AA669" s="1">
        <v>22.712549209594727</v>
      </c>
      <c r="AB669" s="1">
        <v>1000.1056518554688</v>
      </c>
      <c r="AC669" s="1">
        <v>958.3597412109375</v>
      </c>
      <c r="AD669" s="1">
        <v>21.093273162841797</v>
      </c>
      <c r="AE669" s="1">
        <v>23.659395217895508</v>
      </c>
      <c r="AF669" s="1">
        <v>67.692451477050781</v>
      </c>
      <c r="AG669" s="1">
        <v>75.927642822265625</v>
      </c>
      <c r="AH669" s="1">
        <v>500.1629638671875</v>
      </c>
      <c r="AI669" s="1">
        <v>1700.4569091796875</v>
      </c>
      <c r="AJ669" s="1">
        <v>15.761956214904785</v>
      </c>
      <c r="AK669" s="1">
        <v>91.835990905761719</v>
      </c>
      <c r="AL669" s="1">
        <v>-2.2235202789306641</v>
      </c>
      <c r="AM669" s="1">
        <v>0.48239010572433472</v>
      </c>
      <c r="AN669" s="1">
        <v>0.66666668653488159</v>
      </c>
      <c r="AO669" s="1">
        <v>-0.21956524252891541</v>
      </c>
      <c r="AP669" s="1">
        <v>2.737391471862793</v>
      </c>
      <c r="AQ669" s="1">
        <v>1</v>
      </c>
      <c r="AR669" s="1">
        <v>0</v>
      </c>
      <c r="AS669" s="1">
        <v>0.15999999642372131</v>
      </c>
      <c r="AT669" s="1">
        <v>111115</v>
      </c>
      <c r="AU669">
        <f t="shared" si="848"/>
        <v>0.8336049397786458</v>
      </c>
      <c r="AV669">
        <f t="shared" si="849"/>
        <v>2.1909690231977047E-3</v>
      </c>
      <c r="AW669">
        <f t="shared" si="850"/>
        <v>297.91027107238767</v>
      </c>
      <c r="AX669">
        <f t="shared" si="851"/>
        <v>296.39409675598142</v>
      </c>
      <c r="AY669">
        <f t="shared" si="852"/>
        <v>272.0730993874422</v>
      </c>
      <c r="AZ669">
        <f t="shared" si="853"/>
        <v>1.8761057932038858</v>
      </c>
      <c r="BA669">
        <f t="shared" si="854"/>
        <v>3.1345151034020016</v>
      </c>
      <c r="BB669">
        <f t="shared" si="855"/>
        <v>34.131663114720574</v>
      </c>
      <c r="BC669">
        <f t="shared" si="856"/>
        <v>10.472267896825066</v>
      </c>
      <c r="BD669">
        <f t="shared" si="857"/>
        <v>24.00218391418457</v>
      </c>
      <c r="BE669">
        <f t="shared" si="858"/>
        <v>2.9953674059410154</v>
      </c>
      <c r="BF669">
        <f t="shared" si="859"/>
        <v>0.20317087328624128</v>
      </c>
      <c r="BG669">
        <f t="shared" si="860"/>
        <v>2.1727840040664743</v>
      </c>
      <c r="BH669">
        <f t="shared" si="861"/>
        <v>0.82258340187454104</v>
      </c>
      <c r="BI669">
        <f t="shared" si="862"/>
        <v>0.12830121170430447</v>
      </c>
      <c r="BJ669">
        <f t="shared" si="863"/>
        <v>63.313793595134726</v>
      </c>
      <c r="BK669">
        <f t="shared" si="864"/>
        <v>0.71937751305243114</v>
      </c>
      <c r="BL669">
        <f t="shared" si="865"/>
        <v>70.665344840125798</v>
      </c>
      <c r="BM669">
        <f t="shared" si="866"/>
        <v>942.81579346731098</v>
      </c>
      <c r="BN669">
        <f t="shared" si="867"/>
        <v>2.4508996956519639E-2</v>
      </c>
    </row>
    <row r="670" spans="1:66">
      <c r="A670" s="1" t="s">
        <v>499</v>
      </c>
      <c r="B670" t="s">
        <v>136</v>
      </c>
      <c r="C670">
        <v>20190705</v>
      </c>
      <c r="D670" t="s">
        <v>339</v>
      </c>
      <c r="E670" s="1" t="s">
        <v>340</v>
      </c>
      <c r="F670" s="1" t="s">
        <v>500</v>
      </c>
      <c r="G670" s="1">
        <v>1700</v>
      </c>
      <c r="H670">
        <v>1400</v>
      </c>
      <c r="K670" s="1">
        <v>16</v>
      </c>
      <c r="L670" s="1" t="s">
        <v>515</v>
      </c>
      <c r="M670" s="1">
        <v>4103.5</v>
      </c>
      <c r="N670" s="1">
        <v>0</v>
      </c>
      <c r="O670">
        <f t="shared" si="840"/>
        <v>34.44791659616169</v>
      </c>
      <c r="P670">
        <f t="shared" si="841"/>
        <v>0.19821268908569156</v>
      </c>
      <c r="Q670">
        <f t="shared" si="842"/>
        <v>1039.9697758946836</v>
      </c>
      <c r="R670">
        <f t="shared" si="843"/>
        <v>2.0423453635690887</v>
      </c>
      <c r="S670">
        <f t="shared" si="844"/>
        <v>0.98311332555555886</v>
      </c>
      <c r="T670">
        <f t="shared" si="845"/>
        <v>24.805149078369141</v>
      </c>
      <c r="U670" s="1">
        <v>6</v>
      </c>
      <c r="V670">
        <f t="shared" si="846"/>
        <v>1.4200000166893005</v>
      </c>
      <c r="W670" s="1">
        <v>1</v>
      </c>
      <c r="X670">
        <f t="shared" si="847"/>
        <v>2.8400000333786011</v>
      </c>
      <c r="Y670" s="1">
        <v>23.243181228637695</v>
      </c>
      <c r="Z670" s="1">
        <v>24.805149078369141</v>
      </c>
      <c r="AA670" s="1">
        <v>22.709405899047852</v>
      </c>
      <c r="AB670" s="1">
        <v>1400.2259521484375</v>
      </c>
      <c r="AC670" s="1">
        <v>1355.582275390625</v>
      </c>
      <c r="AD670" s="1">
        <v>21.125</v>
      </c>
      <c r="AE670" s="1">
        <v>23.517314910888672</v>
      </c>
      <c r="AF670" s="1">
        <v>67.800445556640625</v>
      </c>
      <c r="AG670" s="1">
        <v>75.478561401367188</v>
      </c>
      <c r="AH670" s="1">
        <v>500.18035888671875</v>
      </c>
      <c r="AI670" s="1">
        <v>1700.678466796875</v>
      </c>
      <c r="AJ670" s="1">
        <v>16.754634857177734</v>
      </c>
      <c r="AK670" s="1">
        <v>91.839286804199219</v>
      </c>
      <c r="AL670" s="1">
        <v>-5.4166355133056641</v>
      </c>
      <c r="AM670" s="1">
        <v>0.48990505933761597</v>
      </c>
      <c r="AN670" s="1">
        <v>0.66666668653488159</v>
      </c>
      <c r="AO670" s="1">
        <v>-0.21956524252891541</v>
      </c>
      <c r="AP670" s="1">
        <v>2.737391471862793</v>
      </c>
      <c r="AQ670" s="1">
        <v>1</v>
      </c>
      <c r="AR670" s="1">
        <v>0</v>
      </c>
      <c r="AS670" s="1">
        <v>0.15999999642372131</v>
      </c>
      <c r="AT670" s="1">
        <v>111115</v>
      </c>
      <c r="AU670">
        <f t="shared" si="848"/>
        <v>0.83363393147786458</v>
      </c>
      <c r="AV670">
        <f t="shared" si="849"/>
        <v>2.0423453635690886E-3</v>
      </c>
      <c r="AW670">
        <f t="shared" si="850"/>
        <v>297.95514907836912</v>
      </c>
      <c r="AX670">
        <f t="shared" si="851"/>
        <v>296.39318122863767</v>
      </c>
      <c r="AY670">
        <f t="shared" si="852"/>
        <v>272.10854860539985</v>
      </c>
      <c r="AZ670">
        <f t="shared" si="853"/>
        <v>1.9478991153563723</v>
      </c>
      <c r="BA670">
        <f t="shared" si="854"/>
        <v>3.1429267545213344</v>
      </c>
      <c r="BB670">
        <f t="shared" si="855"/>
        <v>34.222029197831581</v>
      </c>
      <c r="BC670">
        <f t="shared" si="856"/>
        <v>10.704714286942909</v>
      </c>
      <c r="BD670">
        <f t="shared" si="857"/>
        <v>24.024165153503418</v>
      </c>
      <c r="BE670">
        <f t="shared" si="858"/>
        <v>2.999324743178601</v>
      </c>
      <c r="BF670">
        <f t="shared" si="859"/>
        <v>0.18528131340416445</v>
      </c>
      <c r="BG670">
        <f t="shared" si="860"/>
        <v>2.1598134289657756</v>
      </c>
      <c r="BH670">
        <f t="shared" si="861"/>
        <v>0.83951131421282543</v>
      </c>
      <c r="BI670">
        <f t="shared" si="862"/>
        <v>0.11689710948599993</v>
      </c>
      <c r="BJ670">
        <f t="shared" si="863"/>
        <v>95.510082516090634</v>
      </c>
      <c r="BK670">
        <f t="shared" si="864"/>
        <v>0.76717569621143478</v>
      </c>
      <c r="BL670">
        <f t="shared" si="865"/>
        <v>69.891302193100088</v>
      </c>
      <c r="BM670">
        <f t="shared" si="866"/>
        <v>1339.2073856518055</v>
      </c>
      <c r="BN670">
        <f t="shared" si="867"/>
        <v>1.7977870899907239E-2</v>
      </c>
    </row>
    <row r="671" spans="1:66">
      <c r="A671" s="1" t="s">
        <v>499</v>
      </c>
      <c r="B671" t="s">
        <v>136</v>
      </c>
      <c r="C671">
        <v>20190705</v>
      </c>
      <c r="D671" t="s">
        <v>339</v>
      </c>
      <c r="E671" s="1" t="s">
        <v>340</v>
      </c>
      <c r="F671" s="1" t="s">
        <v>500</v>
      </c>
      <c r="G671" s="1">
        <v>1700</v>
      </c>
      <c r="H671">
        <v>1800</v>
      </c>
      <c r="K671" s="1">
        <v>17</v>
      </c>
      <c r="L671" s="1" t="s">
        <v>516</v>
      </c>
      <c r="M671" s="1">
        <v>4221.5</v>
      </c>
      <c r="N671" s="1">
        <v>0</v>
      </c>
      <c r="O671">
        <f t="shared" si="840"/>
        <v>36.665659572751345</v>
      </c>
      <c r="P671">
        <f t="shared" si="841"/>
        <v>0.17817227222913878</v>
      </c>
      <c r="Q671">
        <f t="shared" si="842"/>
        <v>1378.2637550612815</v>
      </c>
      <c r="R671">
        <f t="shared" si="843"/>
        <v>1.8843499446644789</v>
      </c>
      <c r="S671">
        <f t="shared" si="844"/>
        <v>1.0024526795469422</v>
      </c>
      <c r="T671">
        <f t="shared" si="845"/>
        <v>24.83949089050293</v>
      </c>
      <c r="U671" s="1">
        <v>6</v>
      </c>
      <c r="V671">
        <f t="shared" si="846"/>
        <v>1.4200000166893005</v>
      </c>
      <c r="W671" s="1">
        <v>1</v>
      </c>
      <c r="X671">
        <f t="shared" si="847"/>
        <v>2.8400000333786011</v>
      </c>
      <c r="Y671" s="1">
        <v>23.249256134033203</v>
      </c>
      <c r="Z671" s="1">
        <v>24.83949089050293</v>
      </c>
      <c r="AA671" s="1">
        <v>22.712411880493164</v>
      </c>
      <c r="AB671" s="1">
        <v>1801.076416015625</v>
      </c>
      <c r="AC671" s="1">
        <v>1753.128662109375</v>
      </c>
      <c r="AD671" s="1">
        <v>21.169570922851563</v>
      </c>
      <c r="AE671" s="1">
        <v>23.377227783203125</v>
      </c>
      <c r="AF671" s="1">
        <v>67.917816162109375</v>
      </c>
      <c r="AG671" s="1">
        <v>75.000595092773438</v>
      </c>
      <c r="AH671" s="1">
        <v>500.15899658203125</v>
      </c>
      <c r="AI671" s="1">
        <v>1700.2384033203125</v>
      </c>
      <c r="AJ671" s="1">
        <v>18.524265289306641</v>
      </c>
      <c r="AK671" s="1">
        <v>91.838272094726563</v>
      </c>
      <c r="AL671" s="1">
        <v>-9.6890964508056641</v>
      </c>
      <c r="AM671" s="1">
        <v>0.49572056531906128</v>
      </c>
      <c r="AN671" s="1">
        <v>0.66666668653488159</v>
      </c>
      <c r="AO671" s="1">
        <v>-0.21956524252891541</v>
      </c>
      <c r="AP671" s="1">
        <v>2.737391471862793</v>
      </c>
      <c r="AQ671" s="1">
        <v>1</v>
      </c>
      <c r="AR671" s="1">
        <v>0</v>
      </c>
      <c r="AS671" s="1">
        <v>0.15999999642372131</v>
      </c>
      <c r="AT671" s="1">
        <v>111115</v>
      </c>
      <c r="AU671">
        <f t="shared" si="848"/>
        <v>0.83359832763671859</v>
      </c>
      <c r="AV671">
        <f t="shared" si="849"/>
        <v>1.884349944664479E-3</v>
      </c>
      <c r="AW671">
        <f t="shared" si="850"/>
        <v>297.98949089050291</v>
      </c>
      <c r="AX671">
        <f t="shared" si="851"/>
        <v>296.39925613403318</v>
      </c>
      <c r="AY671">
        <f t="shared" si="852"/>
        <v>272.03813845072364</v>
      </c>
      <c r="AZ671">
        <f t="shared" si="853"/>
        <v>2.0257059811094416</v>
      </c>
      <c r="BA671">
        <f t="shared" si="854"/>
        <v>3.1493768855211521</v>
      </c>
      <c r="BB671">
        <f t="shared" si="855"/>
        <v>34.292640896735598</v>
      </c>
      <c r="BC671">
        <f t="shared" si="856"/>
        <v>10.915413113532473</v>
      </c>
      <c r="BD671">
        <f t="shared" si="857"/>
        <v>24.044373512268066</v>
      </c>
      <c r="BE671">
        <f t="shared" si="858"/>
        <v>3.0029669366113403</v>
      </c>
      <c r="BF671">
        <f t="shared" si="859"/>
        <v>0.16765419858161648</v>
      </c>
      <c r="BG671">
        <f t="shared" si="860"/>
        <v>2.14692420597421</v>
      </c>
      <c r="BH671">
        <f t="shared" si="861"/>
        <v>0.85604273063713032</v>
      </c>
      <c r="BI671">
        <f t="shared" si="862"/>
        <v>0.1056806822722349</v>
      </c>
      <c r="BJ671">
        <f t="shared" si="863"/>
        <v>126.57736175561753</v>
      </c>
      <c r="BK671">
        <f t="shared" si="864"/>
        <v>0.78617376171521047</v>
      </c>
      <c r="BL671">
        <f t="shared" si="865"/>
        <v>69.159564013300951</v>
      </c>
      <c r="BM671">
        <f t="shared" si="866"/>
        <v>1735.6995635736512</v>
      </c>
      <c r="BN671">
        <f t="shared" si="867"/>
        <v>1.4609561951439625E-2</v>
      </c>
    </row>
    <row r="672" spans="1:66">
      <c r="C672"/>
    </row>
    <row r="673" spans="1:66">
      <c r="A673" t="s">
        <v>517</v>
      </c>
      <c r="B673" t="s">
        <v>136</v>
      </c>
      <c r="C673">
        <v>20190705</v>
      </c>
      <c r="D673" t="s">
        <v>339</v>
      </c>
      <c r="E673" s="1" t="s">
        <v>340</v>
      </c>
      <c r="F673" s="1" t="s">
        <v>518</v>
      </c>
      <c r="G673" s="1">
        <v>1700</v>
      </c>
      <c r="H673">
        <v>400</v>
      </c>
      <c r="K673" s="1">
        <v>19</v>
      </c>
      <c r="L673" s="1" t="s">
        <v>519</v>
      </c>
      <c r="M673" s="1">
        <v>6561.5</v>
      </c>
      <c r="N673" s="1">
        <v>0</v>
      </c>
      <c r="O673">
        <f t="shared" ref="O673:O689" si="868">(AB673-AC673*(1000-AD673)/(1000-AE673))*AU673</f>
        <v>16.400765980602369</v>
      </c>
      <c r="P673">
        <f t="shared" ref="P673:P689" si="869">IF(BF673&lt;&gt;0,1/(1/BF673-1/X673),0)</f>
        <v>0.25118267873293537</v>
      </c>
      <c r="Q673">
        <f t="shared" ref="Q673:Q689" si="870">((BI673-AV673/2)*AC673-O673)/(BI673+AV673/2)</f>
        <v>259.52942465268188</v>
      </c>
      <c r="R673">
        <f t="shared" ref="R673:R689" si="871">AV673*1000</f>
        <v>3.1566305506814132</v>
      </c>
      <c r="S673">
        <f t="shared" ref="S673:S689" si="872">(BA673-BG673)</f>
        <v>1.2149780004817781</v>
      </c>
      <c r="T673">
        <f t="shared" ref="T673:T689" si="873">(Z673+AZ673*N673)</f>
        <v>27.112035751342773</v>
      </c>
      <c r="U673" s="1">
        <v>6</v>
      </c>
      <c r="V673">
        <f t="shared" ref="V673:V689" si="874">(U673*AO673+AP673)</f>
        <v>1.4200000166893005</v>
      </c>
      <c r="W673" s="1">
        <v>1</v>
      </c>
      <c r="X673">
        <f t="shared" ref="X673:X689" si="875">V673*(W673+1)*(W673+1)/(W673*W673+1)</f>
        <v>2.8400000333786011</v>
      </c>
      <c r="Y673" s="1">
        <v>25.605270385742188</v>
      </c>
      <c r="Z673" s="1">
        <v>27.112035751342773</v>
      </c>
      <c r="AA673" s="1">
        <v>25.245092391967773</v>
      </c>
      <c r="AB673" s="1">
        <v>399.92483520507813</v>
      </c>
      <c r="AC673" s="1">
        <v>378.81546020507813</v>
      </c>
      <c r="AD673" s="1">
        <v>22.317255020141602</v>
      </c>
      <c r="AE673" s="1">
        <v>26.005571365356445</v>
      </c>
      <c r="AF673" s="1">
        <v>62.166034698486328</v>
      </c>
      <c r="AG673" s="1">
        <v>72.440055847167969</v>
      </c>
      <c r="AH673" s="1">
        <v>500.15350341796875</v>
      </c>
      <c r="AI673" s="1">
        <v>1699.103515625</v>
      </c>
      <c r="AJ673" s="1">
        <v>18.27073860168457</v>
      </c>
      <c r="AK673" s="1">
        <v>91.818817138671875</v>
      </c>
      <c r="AL673" s="1">
        <v>1.4554653167724609</v>
      </c>
      <c r="AM673" s="1">
        <v>0.44812840223312378</v>
      </c>
      <c r="AN673" s="1">
        <v>0.66666668653488159</v>
      </c>
      <c r="AO673" s="1">
        <v>-0.21956524252891541</v>
      </c>
      <c r="AP673" s="1">
        <v>2.737391471862793</v>
      </c>
      <c r="AQ673" s="1">
        <v>1</v>
      </c>
      <c r="AR673" s="1">
        <v>0</v>
      </c>
      <c r="AS673" s="1">
        <v>0.15999999642372131</v>
      </c>
      <c r="AT673" s="1">
        <v>111115</v>
      </c>
      <c r="AU673">
        <f t="shared" ref="AU673:AU689" si="876">AH673*0.000001/(U673*0.0001)</f>
        <v>0.83358917236328112</v>
      </c>
      <c r="AV673">
        <f t="shared" ref="AV673:AV689" si="877">(AE673-AD673)/(1000-AE673)*AU673</f>
        <v>3.1566305506814133E-3</v>
      </c>
      <c r="AW673">
        <f t="shared" ref="AW673:AW689" si="878">(Z673+273.15)</f>
        <v>300.26203575134275</v>
      </c>
      <c r="AX673">
        <f t="shared" ref="AX673:AX689" si="879">(Y673+273.15)</f>
        <v>298.75527038574216</v>
      </c>
      <c r="AY673">
        <f t="shared" ref="AY673:AY689" si="880">(AI673*AQ673+AJ673*AR673)*AS673</f>
        <v>271.85655642353231</v>
      </c>
      <c r="AZ673">
        <f t="shared" ref="AZ673:AZ689" si="881">((AY673+0.00000010773*(AX673^4-AW673^4))-AV673*44100)/(V673*51.4+0.00000043092*AW673^3)</f>
        <v>1.3608918607301983</v>
      </c>
      <c r="BA673">
        <f t="shared" ref="BA673:BA689" si="882">0.61365*EXP(17.502*T673/(240.97+T673))</f>
        <v>3.6027788022641229</v>
      </c>
      <c r="BB673">
        <f t="shared" ref="BB673:BB689" si="883">BA673*1000/AK673</f>
        <v>39.237913475000752</v>
      </c>
      <c r="BC673">
        <f t="shared" ref="BC673:BC689" si="884">(BB673-AE673)</f>
        <v>13.232342109644307</v>
      </c>
      <c r="BD673">
        <f t="shared" ref="BD673:BD689" si="885">IF(N673,Z673,(Y673+Z673)/2)</f>
        <v>26.35865306854248</v>
      </c>
      <c r="BE673">
        <f t="shared" ref="BE673:BE689" si="886">0.61365*EXP(17.502*BD673/(240.97+BD673))</f>
        <v>3.4465364130068403</v>
      </c>
      <c r="BF673">
        <f t="shared" ref="BF673:BF689" si="887">IF(BC673&lt;&gt;0,(1000-(BB673+AE673)/2)/BC673*AV673,0)</f>
        <v>0.23077212912412387</v>
      </c>
      <c r="BG673">
        <f t="shared" ref="BG673:BG689" si="888">AE673*AK673/1000</f>
        <v>2.3878008017823449</v>
      </c>
      <c r="BH673">
        <f t="shared" ref="BH673:BH689" si="889">(BE673-BG673)</f>
        <v>1.0587356112244954</v>
      </c>
      <c r="BI673">
        <f t="shared" ref="BI673:BI689" si="890">1/(1.6/P673+1.37/X673)</f>
        <v>0.1459372455685512</v>
      </c>
      <c r="BJ673">
        <f t="shared" ref="BJ673:BJ689" si="891">Q673*AK673*0.001</f>
        <v>23.82968478428932</v>
      </c>
      <c r="BK673">
        <f t="shared" ref="BK673:BK689" si="892">Q673/AC673</f>
        <v>0.68510779499913033</v>
      </c>
      <c r="BL673">
        <f t="shared" ref="BL673:BL689" si="893">(1-AV673*AK673/BA673/P673)*100</f>
        <v>67.972122216858281</v>
      </c>
      <c r="BM673">
        <f t="shared" ref="BM673:BM689" si="894">(AC673-O673/(X673/1.35))</f>
        <v>371.01932153832144</v>
      </c>
      <c r="BN673">
        <f t="shared" ref="BN673:BN689" si="895">O673*BL673/100/BM673</f>
        <v>3.0046814410134494E-2</v>
      </c>
    </row>
    <row r="674" spans="1:66">
      <c r="A674" t="s">
        <v>517</v>
      </c>
      <c r="B674" t="s">
        <v>136</v>
      </c>
      <c r="C674">
        <v>20190705</v>
      </c>
      <c r="D674" t="s">
        <v>339</v>
      </c>
      <c r="E674" s="1" t="s">
        <v>340</v>
      </c>
      <c r="F674" s="1" t="s">
        <v>518</v>
      </c>
      <c r="G674" s="1">
        <v>1700</v>
      </c>
      <c r="H674">
        <v>325</v>
      </c>
      <c r="K674" s="1">
        <v>20</v>
      </c>
      <c r="L674" s="1" t="s">
        <v>520</v>
      </c>
      <c r="M674" s="1">
        <v>6652</v>
      </c>
      <c r="N674" s="1">
        <v>0</v>
      </c>
      <c r="O674">
        <f t="shared" si="868"/>
        <v>13.350834615913376</v>
      </c>
      <c r="P674">
        <f t="shared" si="869"/>
        <v>0.25377592250430375</v>
      </c>
      <c r="Q674">
        <f t="shared" si="870"/>
        <v>211.71187447093311</v>
      </c>
      <c r="R674">
        <f t="shared" si="871"/>
        <v>3.1507730796142814</v>
      </c>
      <c r="S674">
        <f t="shared" si="872"/>
        <v>1.2013611970932798</v>
      </c>
      <c r="T674">
        <f t="shared" si="873"/>
        <v>27.06201171875</v>
      </c>
      <c r="U674" s="1">
        <v>6</v>
      </c>
      <c r="V674">
        <f t="shared" si="874"/>
        <v>1.4200000166893005</v>
      </c>
      <c r="W674" s="1">
        <v>1</v>
      </c>
      <c r="X674">
        <f t="shared" si="875"/>
        <v>2.8400000333786011</v>
      </c>
      <c r="Y674" s="1">
        <v>25.595417022705078</v>
      </c>
      <c r="Z674" s="1">
        <v>27.06201171875</v>
      </c>
      <c r="AA674" s="1">
        <v>25.246086120605469</v>
      </c>
      <c r="AB674" s="1">
        <v>325.06155395507813</v>
      </c>
      <c r="AC674" s="1">
        <v>307.8819580078125</v>
      </c>
      <c r="AD674" s="1">
        <v>22.358114242553711</v>
      </c>
      <c r="AE674" s="1">
        <v>26.039413452148438</v>
      </c>
      <c r="AF674" s="1">
        <v>62.314899444580078</v>
      </c>
      <c r="AG674" s="1">
        <v>72.575149536132813</v>
      </c>
      <c r="AH674" s="1">
        <v>500.15963745117188</v>
      </c>
      <c r="AI674" s="1">
        <v>1699.28125</v>
      </c>
      <c r="AJ674" s="1">
        <v>18.814006805419922</v>
      </c>
      <c r="AK674" s="1">
        <v>91.8167724609375</v>
      </c>
      <c r="AL674" s="1">
        <v>1.5353908538818359</v>
      </c>
      <c r="AM674" s="1">
        <v>0.44799298048019409</v>
      </c>
      <c r="AN674" s="1">
        <v>1</v>
      </c>
      <c r="AO674" s="1">
        <v>-0.21956524252891541</v>
      </c>
      <c r="AP674" s="1">
        <v>2.737391471862793</v>
      </c>
      <c r="AQ674" s="1">
        <v>1</v>
      </c>
      <c r="AR674" s="1">
        <v>0</v>
      </c>
      <c r="AS674" s="1">
        <v>0.15999999642372131</v>
      </c>
      <c r="AT674" s="1">
        <v>111115</v>
      </c>
      <c r="AU674">
        <f t="shared" si="876"/>
        <v>0.83359939575195297</v>
      </c>
      <c r="AV674">
        <f t="shared" si="877"/>
        <v>3.1507730796142813E-3</v>
      </c>
      <c r="AW674">
        <f t="shared" si="878"/>
        <v>300.21201171874998</v>
      </c>
      <c r="AX674">
        <f t="shared" si="879"/>
        <v>298.74541702270506</v>
      </c>
      <c r="AY674">
        <f t="shared" si="880"/>
        <v>271.88499392289668</v>
      </c>
      <c r="AZ674">
        <f t="shared" si="881"/>
        <v>1.3699278223413598</v>
      </c>
      <c r="BA674">
        <f t="shared" si="882"/>
        <v>3.5922160970454677</v>
      </c>
      <c r="BB674">
        <f t="shared" si="883"/>
        <v>39.123746138797671</v>
      </c>
      <c r="BC674">
        <f t="shared" si="884"/>
        <v>13.084332686649233</v>
      </c>
      <c r="BD674">
        <f t="shared" si="885"/>
        <v>26.328714370727539</v>
      </c>
      <c r="BE674">
        <f t="shared" si="886"/>
        <v>3.4404516956674875</v>
      </c>
      <c r="BF674">
        <f t="shared" si="887"/>
        <v>0.23295921833396857</v>
      </c>
      <c r="BG674">
        <f t="shared" si="888"/>
        <v>2.3908548999521879</v>
      </c>
      <c r="BH674">
        <f t="shared" si="889"/>
        <v>1.0495967957152996</v>
      </c>
      <c r="BI674">
        <f t="shared" si="890"/>
        <v>0.14733683516385326</v>
      </c>
      <c r="BJ674">
        <f t="shared" si="891"/>
        <v>19.438701005576231</v>
      </c>
      <c r="BK674">
        <f t="shared" si="892"/>
        <v>0.68763975596634641</v>
      </c>
      <c r="BL674">
        <f t="shared" si="893"/>
        <v>68.265893217520059</v>
      </c>
      <c r="BM674">
        <f t="shared" si="894"/>
        <v>301.53561064173823</v>
      </c>
      <c r="BN674">
        <f t="shared" si="895"/>
        <v>3.0225506311345008E-2</v>
      </c>
    </row>
    <row r="675" spans="1:66">
      <c r="A675" t="s">
        <v>517</v>
      </c>
      <c r="B675" t="s">
        <v>136</v>
      </c>
      <c r="C675">
        <v>20190705</v>
      </c>
      <c r="D675" t="s">
        <v>339</v>
      </c>
      <c r="E675" s="1" t="s">
        <v>340</v>
      </c>
      <c r="F675" s="1" t="s">
        <v>518</v>
      </c>
      <c r="G675" s="1">
        <v>1700</v>
      </c>
      <c r="H675">
        <v>250</v>
      </c>
      <c r="K675" s="1">
        <v>21</v>
      </c>
      <c r="L675" s="1" t="s">
        <v>521</v>
      </c>
      <c r="M675" s="1">
        <v>6742</v>
      </c>
      <c r="N675" s="1">
        <v>0</v>
      </c>
      <c r="O675">
        <f t="shared" si="868"/>
        <v>9.9278258764134755</v>
      </c>
      <c r="P675">
        <f t="shared" si="869"/>
        <v>0.25393644969433526</v>
      </c>
      <c r="Q675">
        <f t="shared" si="870"/>
        <v>165.38460767056844</v>
      </c>
      <c r="R675">
        <f t="shared" si="871"/>
        <v>3.1399126358809681</v>
      </c>
      <c r="S675">
        <f t="shared" si="872"/>
        <v>1.1964994444651835</v>
      </c>
      <c r="T675">
        <f t="shared" si="873"/>
        <v>27.047517776489258</v>
      </c>
      <c r="U675" s="1">
        <v>6</v>
      </c>
      <c r="V675">
        <f t="shared" si="874"/>
        <v>1.4200000166893005</v>
      </c>
      <c r="W675" s="1">
        <v>1</v>
      </c>
      <c r="X675">
        <f t="shared" si="875"/>
        <v>2.8400000333786011</v>
      </c>
      <c r="Y675" s="1">
        <v>25.581897735595703</v>
      </c>
      <c r="Z675" s="1">
        <v>27.047517776489258</v>
      </c>
      <c r="AA675" s="1">
        <v>25.245168685913086</v>
      </c>
      <c r="AB675" s="1">
        <v>249.81515502929688</v>
      </c>
      <c r="AC675" s="1">
        <v>237.01211547851563</v>
      </c>
      <c r="AD675" s="1">
        <v>22.391078948974609</v>
      </c>
      <c r="AE675" s="1">
        <v>26.059812545776367</v>
      </c>
      <c r="AF675" s="1">
        <v>62.455135345458984</v>
      </c>
      <c r="AG675" s="1">
        <v>72.688278198242188</v>
      </c>
      <c r="AH675" s="1">
        <v>500.13232421875</v>
      </c>
      <c r="AI675" s="1">
        <v>1699.79638671875</v>
      </c>
      <c r="AJ675" s="1">
        <v>18.51905632019043</v>
      </c>
      <c r="AK675" s="1">
        <v>91.814216613769531</v>
      </c>
      <c r="AL675" s="1">
        <v>1.7403621673583984</v>
      </c>
      <c r="AM675" s="1">
        <v>0.44137829542160034</v>
      </c>
      <c r="AN675" s="1">
        <v>1</v>
      </c>
      <c r="AO675" s="1">
        <v>-0.21956524252891541</v>
      </c>
      <c r="AP675" s="1">
        <v>2.737391471862793</v>
      </c>
      <c r="AQ675" s="1">
        <v>1</v>
      </c>
      <c r="AR675" s="1">
        <v>0</v>
      </c>
      <c r="AS675" s="1">
        <v>0.15999999642372131</v>
      </c>
      <c r="AT675" s="1">
        <v>111115</v>
      </c>
      <c r="AU675">
        <f t="shared" si="876"/>
        <v>0.83355387369791656</v>
      </c>
      <c r="AV675">
        <f t="shared" si="877"/>
        <v>3.139912635880968E-3</v>
      </c>
      <c r="AW675">
        <f t="shared" si="878"/>
        <v>300.19751777648924</v>
      </c>
      <c r="AX675">
        <f t="shared" si="879"/>
        <v>298.73189773559568</v>
      </c>
      <c r="AY675">
        <f t="shared" si="880"/>
        <v>271.96741579605441</v>
      </c>
      <c r="AZ675">
        <f t="shared" si="881"/>
        <v>1.3767484999311175</v>
      </c>
      <c r="BA675">
        <f t="shared" si="882"/>
        <v>3.5891607184573235</v>
      </c>
      <c r="BB675">
        <f t="shared" si="883"/>
        <v>39.091557395252572</v>
      </c>
      <c r="BC675">
        <f t="shared" si="884"/>
        <v>13.031744849476205</v>
      </c>
      <c r="BD675">
        <f t="shared" si="885"/>
        <v>26.31470775604248</v>
      </c>
      <c r="BE675">
        <f t="shared" si="886"/>
        <v>3.4376082247457549</v>
      </c>
      <c r="BF675">
        <f t="shared" si="887"/>
        <v>0.23309448321048629</v>
      </c>
      <c r="BG675">
        <f t="shared" si="888"/>
        <v>2.39266127399214</v>
      </c>
      <c r="BH675">
        <f t="shared" si="889"/>
        <v>1.0449469507536149</v>
      </c>
      <c r="BI675">
        <f t="shared" si="890"/>
        <v>0.1474234058590034</v>
      </c>
      <c r="BJ675">
        <f t="shared" si="891"/>
        <v>15.184658193248861</v>
      </c>
      <c r="BK675">
        <f t="shared" si="892"/>
        <v>0.69778967769923983</v>
      </c>
      <c r="BL675">
        <f t="shared" si="893"/>
        <v>68.36924573328092</v>
      </c>
      <c r="BM675">
        <f t="shared" si="894"/>
        <v>232.29290252934751</v>
      </c>
      <c r="BN675">
        <f t="shared" si="895"/>
        <v>2.921991845428789E-2</v>
      </c>
    </row>
    <row r="676" spans="1:66">
      <c r="A676" t="s">
        <v>517</v>
      </c>
      <c r="B676" t="s">
        <v>136</v>
      </c>
      <c r="C676">
        <v>20190705</v>
      </c>
      <c r="D676" t="s">
        <v>339</v>
      </c>
      <c r="E676" s="1" t="s">
        <v>340</v>
      </c>
      <c r="F676" s="1" t="s">
        <v>518</v>
      </c>
      <c r="G676" s="1">
        <v>1700</v>
      </c>
      <c r="H676">
        <v>175</v>
      </c>
      <c r="K676" s="1">
        <v>22</v>
      </c>
      <c r="L676" s="1" t="s">
        <v>522</v>
      </c>
      <c r="M676" s="1">
        <v>6831.5</v>
      </c>
      <c r="N676" s="1">
        <v>0</v>
      </c>
      <c r="O676">
        <f t="shared" si="868"/>
        <v>6.4409783805285024</v>
      </c>
      <c r="P676">
        <f t="shared" si="869"/>
        <v>0.25660339396434256</v>
      </c>
      <c r="Q676">
        <f t="shared" si="870"/>
        <v>120.74118154031633</v>
      </c>
      <c r="R676">
        <f t="shared" si="871"/>
        <v>3.1582331355283406</v>
      </c>
      <c r="S676">
        <f t="shared" si="872"/>
        <v>1.191999029127861</v>
      </c>
      <c r="T676">
        <f t="shared" si="873"/>
        <v>27.049428939819336</v>
      </c>
      <c r="U676" s="1">
        <v>6</v>
      </c>
      <c r="V676">
        <f t="shared" si="874"/>
        <v>1.4200000166893005</v>
      </c>
      <c r="W676" s="1">
        <v>1</v>
      </c>
      <c r="X676">
        <f t="shared" si="875"/>
        <v>2.8400000333786011</v>
      </c>
      <c r="Y676" s="1">
        <v>25.583408355712891</v>
      </c>
      <c r="Z676" s="1">
        <v>27.049428939819336</v>
      </c>
      <c r="AA676" s="1">
        <v>25.245237350463867</v>
      </c>
      <c r="AB676" s="1">
        <v>175.42341613769531</v>
      </c>
      <c r="AC676" s="1">
        <v>167.06275939941406</v>
      </c>
      <c r="AD676" s="1">
        <v>22.422283172607422</v>
      </c>
      <c r="AE676" s="1">
        <v>26.112464904785156</v>
      </c>
      <c r="AF676" s="1">
        <v>62.538356781005859</v>
      </c>
      <c r="AG676" s="1">
        <v>72.830703735351563</v>
      </c>
      <c r="AH676" s="1">
        <v>500.09957885742188</v>
      </c>
      <c r="AI676" s="1">
        <v>1699.2972412109375</v>
      </c>
      <c r="AJ676" s="1">
        <v>18.116270065307617</v>
      </c>
      <c r="AK676" s="1">
        <v>91.816856384277344</v>
      </c>
      <c r="AL676" s="1">
        <v>1.8285274505615234</v>
      </c>
      <c r="AM676" s="1">
        <v>0.43477314710617065</v>
      </c>
      <c r="AN676" s="1">
        <v>1</v>
      </c>
      <c r="AO676" s="1">
        <v>-0.21956524252891541</v>
      </c>
      <c r="AP676" s="1">
        <v>2.737391471862793</v>
      </c>
      <c r="AQ676" s="1">
        <v>1</v>
      </c>
      <c r="AR676" s="1">
        <v>0</v>
      </c>
      <c r="AS676" s="1">
        <v>0.15999999642372131</v>
      </c>
      <c r="AT676" s="1">
        <v>111115</v>
      </c>
      <c r="AU676">
        <f t="shared" si="876"/>
        <v>0.83349929809570311</v>
      </c>
      <c r="AV676">
        <f t="shared" si="877"/>
        <v>3.1582331355283406E-3</v>
      </c>
      <c r="AW676">
        <f t="shared" si="878"/>
        <v>300.19942893981931</v>
      </c>
      <c r="AX676">
        <f t="shared" si="879"/>
        <v>298.73340835571287</v>
      </c>
      <c r="AY676">
        <f t="shared" si="880"/>
        <v>271.88755251658949</v>
      </c>
      <c r="AZ676">
        <f t="shared" si="881"/>
        <v>1.3661983327512743</v>
      </c>
      <c r="BA676">
        <f t="shared" si="882"/>
        <v>3.589563469130002</v>
      </c>
      <c r="BB676">
        <f t="shared" si="883"/>
        <v>39.094819954483611</v>
      </c>
      <c r="BC676">
        <f t="shared" si="884"/>
        <v>12.982355049698455</v>
      </c>
      <c r="BD676">
        <f t="shared" si="885"/>
        <v>26.316418647766113</v>
      </c>
      <c r="BE676">
        <f t="shared" si="886"/>
        <v>3.437955441354041</v>
      </c>
      <c r="BF676">
        <f t="shared" si="887"/>
        <v>0.2353396760427621</v>
      </c>
      <c r="BG676">
        <f t="shared" si="888"/>
        <v>2.397564440002141</v>
      </c>
      <c r="BH676">
        <f t="shared" si="889"/>
        <v>1.0403910013519</v>
      </c>
      <c r="BI676">
        <f t="shared" si="890"/>
        <v>0.14886052398536673</v>
      </c>
      <c r="BJ676">
        <f t="shared" si="891"/>
        <v>11.086075725155185</v>
      </c>
      <c r="BK676">
        <f t="shared" si="892"/>
        <v>0.72272948186883479</v>
      </c>
      <c r="BL676">
        <f t="shared" si="893"/>
        <v>68.517981333167498</v>
      </c>
      <c r="BM676">
        <f t="shared" si="894"/>
        <v>164.00102675451367</v>
      </c>
      <c r="BN676">
        <f t="shared" si="895"/>
        <v>2.6909760577595965E-2</v>
      </c>
    </row>
    <row r="677" spans="1:66">
      <c r="A677" t="s">
        <v>517</v>
      </c>
      <c r="B677" t="s">
        <v>136</v>
      </c>
      <c r="C677">
        <v>20190705</v>
      </c>
      <c r="D677" t="s">
        <v>339</v>
      </c>
      <c r="E677" s="1" t="s">
        <v>340</v>
      </c>
      <c r="F677" s="1" t="s">
        <v>518</v>
      </c>
      <c r="G677" s="1">
        <v>1700</v>
      </c>
      <c r="H677">
        <v>100</v>
      </c>
      <c r="K677" s="1">
        <v>23</v>
      </c>
      <c r="L677" s="1" t="s">
        <v>523</v>
      </c>
      <c r="M677" s="1">
        <v>6922</v>
      </c>
      <c r="N677" s="1">
        <v>0</v>
      </c>
      <c r="O677">
        <f t="shared" si="868"/>
        <v>3.0867571549901136</v>
      </c>
      <c r="P677">
        <f t="shared" si="869"/>
        <v>0.25953834590730818</v>
      </c>
      <c r="Q677">
        <f t="shared" si="870"/>
        <v>74.682381345739628</v>
      </c>
      <c r="R677">
        <f t="shared" si="871"/>
        <v>3.1803214995299696</v>
      </c>
      <c r="S677">
        <f t="shared" si="872"/>
        <v>1.1878131891834753</v>
      </c>
      <c r="T677">
        <f t="shared" si="873"/>
        <v>27.054912567138672</v>
      </c>
      <c r="U677" s="1">
        <v>6</v>
      </c>
      <c r="V677">
        <f t="shared" si="874"/>
        <v>1.4200000166893005</v>
      </c>
      <c r="W677" s="1">
        <v>1</v>
      </c>
      <c r="X677">
        <f t="shared" si="875"/>
        <v>2.8400000333786011</v>
      </c>
      <c r="Y677" s="1">
        <v>25.577110290527344</v>
      </c>
      <c r="Z677" s="1">
        <v>27.054912567138672</v>
      </c>
      <c r="AA677" s="1">
        <v>25.246076583862305</v>
      </c>
      <c r="AB677" s="1">
        <v>101.08859252929688</v>
      </c>
      <c r="AC677" s="1">
        <v>97.015495300292969</v>
      </c>
      <c r="AD677" s="1">
        <v>22.455926895141602</v>
      </c>
      <c r="AE677" s="1">
        <v>26.171283721923828</v>
      </c>
      <c r="AF677" s="1">
        <v>62.654079437255859</v>
      </c>
      <c r="AG677" s="1">
        <v>73.020263671875</v>
      </c>
      <c r="AH677" s="1">
        <v>500.1546630859375</v>
      </c>
      <c r="AI677" s="1">
        <v>1699.6021728515625</v>
      </c>
      <c r="AJ677" s="1">
        <v>17.791950225830078</v>
      </c>
      <c r="AK677" s="1">
        <v>91.814605712890625</v>
      </c>
      <c r="AL677" s="1">
        <v>1.6604900360107422</v>
      </c>
      <c r="AM677" s="1">
        <v>0.42122334241867065</v>
      </c>
      <c r="AN677" s="1">
        <v>1</v>
      </c>
      <c r="AO677" s="1">
        <v>-0.21956524252891541</v>
      </c>
      <c r="AP677" s="1">
        <v>2.737391471862793</v>
      </c>
      <c r="AQ677" s="1">
        <v>1</v>
      </c>
      <c r="AR677" s="1">
        <v>0</v>
      </c>
      <c r="AS677" s="1">
        <v>0.15999999642372131</v>
      </c>
      <c r="AT677" s="1">
        <v>111115</v>
      </c>
      <c r="AU677">
        <f t="shared" si="876"/>
        <v>0.83359110514322898</v>
      </c>
      <c r="AV677">
        <f t="shared" si="877"/>
        <v>3.1803214995299697E-3</v>
      </c>
      <c r="AW677">
        <f t="shared" si="878"/>
        <v>300.20491256713865</v>
      </c>
      <c r="AX677">
        <f t="shared" si="879"/>
        <v>298.72711029052732</v>
      </c>
      <c r="AY677">
        <f t="shared" si="880"/>
        <v>271.93634157799897</v>
      </c>
      <c r="AZ677">
        <f t="shared" si="881"/>
        <v>1.3536466169424257</v>
      </c>
      <c r="BA677">
        <f t="shared" si="882"/>
        <v>3.5907192851121041</v>
      </c>
      <c r="BB677">
        <f t="shared" si="883"/>
        <v>39.108366879453612</v>
      </c>
      <c r="BC677">
        <f t="shared" si="884"/>
        <v>12.937083157529784</v>
      </c>
      <c r="BD677">
        <f t="shared" si="885"/>
        <v>26.316011428833008</v>
      </c>
      <c r="BE677">
        <f t="shared" si="886"/>
        <v>3.4378727956050024</v>
      </c>
      <c r="BF677">
        <f t="shared" si="887"/>
        <v>0.23780602813816334</v>
      </c>
      <c r="BG677">
        <f t="shared" si="888"/>
        <v>2.4029060959286288</v>
      </c>
      <c r="BH677">
        <f t="shared" si="889"/>
        <v>1.0349666996763736</v>
      </c>
      <c r="BI677">
        <f t="shared" si="890"/>
        <v>0.15043958429118301</v>
      </c>
      <c r="BJ677">
        <f t="shared" si="891"/>
        <v>6.856933396958822</v>
      </c>
      <c r="BK677">
        <f t="shared" si="892"/>
        <v>0.76979848543343055</v>
      </c>
      <c r="BL677">
        <f t="shared" si="893"/>
        <v>68.667156320534019</v>
      </c>
      <c r="BM677">
        <f t="shared" si="894"/>
        <v>95.548198782595662</v>
      </c>
      <c r="BN677">
        <f t="shared" si="895"/>
        <v>2.2183446552196208E-2</v>
      </c>
    </row>
    <row r="678" spans="1:66">
      <c r="A678" t="s">
        <v>517</v>
      </c>
      <c r="B678" t="s">
        <v>136</v>
      </c>
      <c r="C678">
        <v>20190705</v>
      </c>
      <c r="D678" t="s">
        <v>339</v>
      </c>
      <c r="E678" s="1" t="s">
        <v>340</v>
      </c>
      <c r="F678" s="1" t="s">
        <v>518</v>
      </c>
      <c r="G678" s="1">
        <v>1700</v>
      </c>
      <c r="H678">
        <v>66</v>
      </c>
      <c r="K678" s="1">
        <v>24</v>
      </c>
      <c r="L678" s="1" t="s">
        <v>524</v>
      </c>
      <c r="M678" s="1">
        <v>7011.5</v>
      </c>
      <c r="N678" s="1">
        <v>0</v>
      </c>
      <c r="O678">
        <f t="shared" si="868"/>
        <v>1.0448620501574422</v>
      </c>
      <c r="P678">
        <f t="shared" si="869"/>
        <v>0.26367107774864251</v>
      </c>
      <c r="Q678">
        <f t="shared" si="870"/>
        <v>56.767466700372402</v>
      </c>
      <c r="R678">
        <f t="shared" si="871"/>
        <v>3.2024278268384907</v>
      </c>
      <c r="S678">
        <f t="shared" si="872"/>
        <v>1.178866690792697</v>
      </c>
      <c r="T678">
        <f t="shared" si="873"/>
        <v>27.031770706176758</v>
      </c>
      <c r="U678" s="1">
        <v>6</v>
      </c>
      <c r="V678">
        <f t="shared" si="874"/>
        <v>1.4200000166893005</v>
      </c>
      <c r="W678" s="1">
        <v>1</v>
      </c>
      <c r="X678">
        <f t="shared" si="875"/>
        <v>2.8400000333786011</v>
      </c>
      <c r="Y678" s="1">
        <v>25.574325561523438</v>
      </c>
      <c r="Z678" s="1">
        <v>27.031770706176758</v>
      </c>
      <c r="AA678" s="1">
        <v>25.245613098144531</v>
      </c>
      <c r="AB678" s="1">
        <v>66.390693664550781</v>
      </c>
      <c r="AC678" s="1">
        <v>64.887924194335938</v>
      </c>
      <c r="AD678" s="1">
        <v>22.475179672241211</v>
      </c>
      <c r="AE678" s="1">
        <v>26.216291427612305</v>
      </c>
      <c r="AF678" s="1">
        <v>62.716560363769531</v>
      </c>
      <c r="AG678" s="1">
        <v>73.156059265136719</v>
      </c>
      <c r="AH678" s="1">
        <v>500.14096069335938</v>
      </c>
      <c r="AI678" s="1">
        <v>1699.7989501953125</v>
      </c>
      <c r="AJ678" s="1">
        <v>17.635120391845703</v>
      </c>
      <c r="AK678" s="1">
        <v>91.812263488769531</v>
      </c>
      <c r="AL678" s="1">
        <v>1.9193019866943359</v>
      </c>
      <c r="AM678" s="1">
        <v>0.42627209424972534</v>
      </c>
      <c r="AN678" s="1">
        <v>1</v>
      </c>
      <c r="AO678" s="1">
        <v>-0.21956524252891541</v>
      </c>
      <c r="AP678" s="1">
        <v>2.737391471862793</v>
      </c>
      <c r="AQ678" s="1">
        <v>1</v>
      </c>
      <c r="AR678" s="1">
        <v>0</v>
      </c>
      <c r="AS678" s="1">
        <v>0.15999999642372131</v>
      </c>
      <c r="AT678" s="1">
        <v>111115</v>
      </c>
      <c r="AU678">
        <f t="shared" si="876"/>
        <v>0.83356826782226545</v>
      </c>
      <c r="AV678">
        <f t="shared" si="877"/>
        <v>3.2024278268384908E-3</v>
      </c>
      <c r="AW678">
        <f t="shared" si="878"/>
        <v>300.18177070617674</v>
      </c>
      <c r="AX678">
        <f t="shared" si="879"/>
        <v>298.72432556152341</v>
      </c>
      <c r="AY678">
        <f t="shared" si="880"/>
        <v>271.96782595229524</v>
      </c>
      <c r="AZ678">
        <f t="shared" si="881"/>
        <v>1.3453533980201899</v>
      </c>
      <c r="BA678">
        <f t="shared" si="882"/>
        <v>3.585843747043008</v>
      </c>
      <c r="BB678">
        <f t="shared" si="883"/>
        <v>39.056261231176684</v>
      </c>
      <c r="BC678">
        <f t="shared" si="884"/>
        <v>12.839969803564379</v>
      </c>
      <c r="BD678">
        <f t="shared" si="885"/>
        <v>26.303048133850098</v>
      </c>
      <c r="BE678">
        <f t="shared" si="886"/>
        <v>3.4352427801904066</v>
      </c>
      <c r="BF678">
        <f t="shared" si="887"/>
        <v>0.24127101190665309</v>
      </c>
      <c r="BG678">
        <f t="shared" si="888"/>
        <v>2.406977056250311</v>
      </c>
      <c r="BH678">
        <f t="shared" si="889"/>
        <v>1.0282657239400956</v>
      </c>
      <c r="BI678">
        <f t="shared" si="890"/>
        <v>0.15265868402390204</v>
      </c>
      <c r="BJ678">
        <f t="shared" si="891"/>
        <v>5.2119496102845417</v>
      </c>
      <c r="BK678">
        <f t="shared" si="892"/>
        <v>0.8748541027504102</v>
      </c>
      <c r="BL678">
        <f t="shared" si="893"/>
        <v>68.902448940646948</v>
      </c>
      <c r="BM678">
        <f t="shared" si="894"/>
        <v>64.391246817176025</v>
      </c>
      <c r="BN678">
        <f t="shared" si="895"/>
        <v>1.1180642963072576E-2</v>
      </c>
    </row>
    <row r="679" spans="1:66">
      <c r="A679" t="s">
        <v>517</v>
      </c>
      <c r="B679" t="s">
        <v>136</v>
      </c>
      <c r="C679">
        <v>20190705</v>
      </c>
      <c r="D679" t="s">
        <v>339</v>
      </c>
      <c r="E679" s="1" t="s">
        <v>340</v>
      </c>
      <c r="F679" s="1" t="s">
        <v>518</v>
      </c>
      <c r="G679" s="1">
        <v>1700</v>
      </c>
      <c r="H679">
        <v>33</v>
      </c>
      <c r="K679" s="1">
        <v>25</v>
      </c>
      <c r="L679" s="1" t="s">
        <v>525</v>
      </c>
      <c r="M679" s="1">
        <v>7101.5</v>
      </c>
      <c r="N679" s="1">
        <v>0</v>
      </c>
      <c r="O679">
        <f t="shared" si="868"/>
        <v>0.29855603348084114</v>
      </c>
      <c r="P679">
        <f t="shared" si="869"/>
        <v>0.27202988344583812</v>
      </c>
      <c r="Q679">
        <f t="shared" si="870"/>
        <v>43.182883732804619</v>
      </c>
      <c r="R679">
        <f t="shared" si="871"/>
        <v>3.2676015832099199</v>
      </c>
      <c r="S679">
        <f t="shared" si="872"/>
        <v>1.1689612809185403</v>
      </c>
      <c r="T679">
        <f t="shared" si="873"/>
        <v>27.019681930541992</v>
      </c>
      <c r="U679" s="1">
        <v>6</v>
      </c>
      <c r="V679">
        <f t="shared" si="874"/>
        <v>1.4200000166893005</v>
      </c>
      <c r="W679" s="1">
        <v>1</v>
      </c>
      <c r="X679">
        <f t="shared" si="875"/>
        <v>2.8400000333786011</v>
      </c>
      <c r="Y679" s="1">
        <v>25.576257705688477</v>
      </c>
      <c r="Z679" s="1">
        <v>27.019681930541992</v>
      </c>
      <c r="AA679" s="1">
        <v>25.243173599243164</v>
      </c>
      <c r="AB679" s="1">
        <v>46.548892974853516</v>
      </c>
      <c r="AC679" s="1">
        <v>46.010326385498047</v>
      </c>
      <c r="AD679" s="1">
        <v>22.480222702026367</v>
      </c>
      <c r="AE679" s="1">
        <v>26.297430038452148</v>
      </c>
      <c r="AF679" s="1">
        <v>62.721138000488281</v>
      </c>
      <c r="AG679" s="1">
        <v>73.371368408203125</v>
      </c>
      <c r="AH679" s="1">
        <v>500.10467529296875</v>
      </c>
      <c r="AI679" s="1">
        <v>1699.3753662109375</v>
      </c>
      <c r="AJ679" s="1">
        <v>17.65020751953125</v>
      </c>
      <c r="AK679" s="1">
        <v>91.808891296386719</v>
      </c>
      <c r="AL679" s="1">
        <v>1.6778163909912109</v>
      </c>
      <c r="AM679" s="1">
        <v>0.43984478712081909</v>
      </c>
      <c r="AN679" s="1">
        <v>1</v>
      </c>
      <c r="AO679" s="1">
        <v>-0.21956524252891541</v>
      </c>
      <c r="AP679" s="1">
        <v>2.737391471862793</v>
      </c>
      <c r="AQ679" s="1">
        <v>1</v>
      </c>
      <c r="AR679" s="1">
        <v>0</v>
      </c>
      <c r="AS679" s="1">
        <v>0.15999999642372131</v>
      </c>
      <c r="AT679" s="1">
        <v>111135</v>
      </c>
      <c r="AU679">
        <f t="shared" si="876"/>
        <v>0.83350779215494775</v>
      </c>
      <c r="AV679">
        <f t="shared" si="877"/>
        <v>3.2676015832099198E-3</v>
      </c>
      <c r="AW679">
        <f t="shared" si="878"/>
        <v>300.16968193054197</v>
      </c>
      <c r="AX679">
        <f t="shared" si="879"/>
        <v>298.72625770568845</v>
      </c>
      <c r="AY679">
        <f t="shared" si="880"/>
        <v>271.9000525163101</v>
      </c>
      <c r="AZ679">
        <f t="shared" si="881"/>
        <v>1.3125454657559648</v>
      </c>
      <c r="BA679">
        <f t="shared" si="882"/>
        <v>3.5832991766931284</v>
      </c>
      <c r="BB679">
        <f t="shared" si="883"/>
        <v>39.029979842858147</v>
      </c>
      <c r="BC679">
        <f t="shared" si="884"/>
        <v>12.732549804405998</v>
      </c>
      <c r="BD679">
        <f t="shared" si="885"/>
        <v>26.297969818115234</v>
      </c>
      <c r="BE679">
        <f t="shared" si="886"/>
        <v>3.4342129618891648</v>
      </c>
      <c r="BF679">
        <f t="shared" si="887"/>
        <v>0.24825110899142441</v>
      </c>
      <c r="BG679">
        <f t="shared" si="888"/>
        <v>2.414337895774588</v>
      </c>
      <c r="BH679">
        <f t="shared" si="889"/>
        <v>1.0198750661145768</v>
      </c>
      <c r="BI679">
        <f t="shared" si="890"/>
        <v>0.15713138172924204</v>
      </c>
      <c r="BJ679">
        <f t="shared" si="891"/>
        <v>3.9645726784895654</v>
      </c>
      <c r="BK679">
        <f t="shared" si="892"/>
        <v>0.93854765060774259</v>
      </c>
      <c r="BL679">
        <f t="shared" si="893"/>
        <v>69.223859540706044</v>
      </c>
      <c r="BM679">
        <f t="shared" si="894"/>
        <v>45.868407145898729</v>
      </c>
      <c r="BN679">
        <f t="shared" si="895"/>
        <v>4.5057594568238702E-3</v>
      </c>
    </row>
    <row r="680" spans="1:66">
      <c r="A680" t="s">
        <v>517</v>
      </c>
      <c r="B680" t="s">
        <v>136</v>
      </c>
      <c r="C680">
        <v>20190705</v>
      </c>
      <c r="D680" t="s">
        <v>339</v>
      </c>
      <c r="E680" s="1" t="s">
        <v>340</v>
      </c>
      <c r="F680" s="1" t="s">
        <v>518</v>
      </c>
      <c r="G680" s="1">
        <v>1700</v>
      </c>
      <c r="H680">
        <v>400</v>
      </c>
      <c r="K680" s="1">
        <v>26</v>
      </c>
      <c r="L680" s="1" t="s">
        <v>526</v>
      </c>
      <c r="M680" s="1">
        <v>7225</v>
      </c>
      <c r="N680" s="1">
        <v>0</v>
      </c>
      <c r="O680">
        <f t="shared" si="868"/>
        <v>16.497982703776664</v>
      </c>
      <c r="P680">
        <f t="shared" si="869"/>
        <v>0.27550144404673083</v>
      </c>
      <c r="Q680">
        <f t="shared" si="870"/>
        <v>268.58137394399563</v>
      </c>
      <c r="R680">
        <f t="shared" si="871"/>
        <v>3.2813833590820405</v>
      </c>
      <c r="S680">
        <f t="shared" si="872"/>
        <v>1.160405154357957</v>
      </c>
      <c r="T680">
        <f t="shared" si="873"/>
        <v>26.992502212524414</v>
      </c>
      <c r="U680" s="1">
        <v>6</v>
      </c>
      <c r="V680">
        <f t="shared" si="874"/>
        <v>1.4200000166893005</v>
      </c>
      <c r="W680" s="1">
        <v>1</v>
      </c>
      <c r="X680">
        <f t="shared" si="875"/>
        <v>2.8400000333786011</v>
      </c>
      <c r="Y680" s="1">
        <v>25.571958541870117</v>
      </c>
      <c r="Z680" s="1">
        <v>26.992502212524414</v>
      </c>
      <c r="AA680" s="1">
        <v>25.242351531982422</v>
      </c>
      <c r="AB680" s="1">
        <v>400.322509765625</v>
      </c>
      <c r="AC680" s="1">
        <v>379.03683471679688</v>
      </c>
      <c r="AD680" s="1">
        <v>22.495317459106445</v>
      </c>
      <c r="AE680" s="1">
        <v>26.328508377075195</v>
      </c>
      <c r="AF680" s="1">
        <v>62.778945922851563</v>
      </c>
      <c r="AG680" s="1">
        <v>73.476448059082031</v>
      </c>
      <c r="AH680" s="1">
        <v>500.1038818359375</v>
      </c>
      <c r="AI680" s="1">
        <v>1699.855224609375</v>
      </c>
      <c r="AJ680" s="1">
        <v>17.942119598388672</v>
      </c>
      <c r="AK680" s="1">
        <v>91.808418273925781</v>
      </c>
      <c r="AL680" s="1">
        <v>1.3383693695068359</v>
      </c>
      <c r="AM680" s="1">
        <v>0.44897907972335815</v>
      </c>
      <c r="AN680" s="1">
        <v>1</v>
      </c>
      <c r="AO680" s="1">
        <v>-0.21956524252891541</v>
      </c>
      <c r="AP680" s="1">
        <v>2.737391471862793</v>
      </c>
      <c r="AQ680" s="1">
        <v>1</v>
      </c>
      <c r="AR680" s="1">
        <v>0</v>
      </c>
      <c r="AS680" s="1">
        <v>0.15999999642372131</v>
      </c>
      <c r="AT680" s="1">
        <v>111115</v>
      </c>
      <c r="AU680">
        <f t="shared" si="876"/>
        <v>0.83350646972656239</v>
      </c>
      <c r="AV680">
        <f t="shared" si="877"/>
        <v>3.2813833590820407E-3</v>
      </c>
      <c r="AW680">
        <f t="shared" si="878"/>
        <v>300.14250221252439</v>
      </c>
      <c r="AX680">
        <f t="shared" si="879"/>
        <v>298.72195854187009</v>
      </c>
      <c r="AY680">
        <f t="shared" si="880"/>
        <v>271.97682985834399</v>
      </c>
      <c r="AZ680">
        <f t="shared" si="881"/>
        <v>1.3094794831023988</v>
      </c>
      <c r="BA680">
        <f t="shared" si="882"/>
        <v>3.5775838639690352</v>
      </c>
      <c r="BB680">
        <f t="shared" si="883"/>
        <v>38.967928336317861</v>
      </c>
      <c r="BC680">
        <f t="shared" si="884"/>
        <v>12.639419959242666</v>
      </c>
      <c r="BD680">
        <f t="shared" si="885"/>
        <v>26.282230377197266</v>
      </c>
      <c r="BE680">
        <f t="shared" si="886"/>
        <v>3.4310229144448314</v>
      </c>
      <c r="BF680">
        <f t="shared" si="887"/>
        <v>0.25113905930006747</v>
      </c>
      <c r="BG680">
        <f t="shared" si="888"/>
        <v>2.4171787096110782</v>
      </c>
      <c r="BH680">
        <f t="shared" si="889"/>
        <v>1.0138442048337533</v>
      </c>
      <c r="BI680">
        <f t="shared" si="890"/>
        <v>0.15898285505654083</v>
      </c>
      <c r="BJ680">
        <f t="shared" si="891"/>
        <v>24.658031119636025</v>
      </c>
      <c r="BK680">
        <f t="shared" si="892"/>
        <v>0.7085891115164844</v>
      </c>
      <c r="BL680">
        <f t="shared" si="893"/>
        <v>69.434903316704705</v>
      </c>
      <c r="BM680">
        <f t="shared" si="894"/>
        <v>371.19448387583498</v>
      </c>
      <c r="BN680">
        <f t="shared" si="895"/>
        <v>3.0860798953590653E-2</v>
      </c>
    </row>
    <row r="681" spans="1:66">
      <c r="A681" t="s">
        <v>517</v>
      </c>
      <c r="B681" t="s">
        <v>136</v>
      </c>
      <c r="C681">
        <v>20190705</v>
      </c>
      <c r="D681" t="s">
        <v>339</v>
      </c>
      <c r="E681" s="1" t="s">
        <v>340</v>
      </c>
      <c r="F681" s="1" t="s">
        <v>518</v>
      </c>
      <c r="G681" s="1">
        <v>1700</v>
      </c>
      <c r="H681">
        <v>400</v>
      </c>
      <c r="K681" s="1">
        <v>27</v>
      </c>
      <c r="L681" s="1" t="s">
        <v>527</v>
      </c>
      <c r="M681" s="1">
        <v>7315.5</v>
      </c>
      <c r="N681" s="1">
        <v>0</v>
      </c>
      <c r="O681">
        <f t="shared" si="868"/>
        <v>17.015877755810436</v>
      </c>
      <c r="P681">
        <f t="shared" si="869"/>
        <v>0.27934089104186643</v>
      </c>
      <c r="Q681">
        <f t="shared" si="870"/>
        <v>266.05983052448522</v>
      </c>
      <c r="R681">
        <f t="shared" si="871"/>
        <v>3.2922888219710269</v>
      </c>
      <c r="S681">
        <f t="shared" si="872"/>
        <v>1.1497193483000645</v>
      </c>
      <c r="T681">
        <f t="shared" si="873"/>
        <v>26.939907073974609</v>
      </c>
      <c r="U681" s="1">
        <v>6</v>
      </c>
      <c r="V681">
        <f t="shared" si="874"/>
        <v>1.4200000166893005</v>
      </c>
      <c r="W681" s="1">
        <v>1</v>
      </c>
      <c r="X681">
        <f t="shared" si="875"/>
        <v>2.8400000333786011</v>
      </c>
      <c r="Y681" s="1">
        <v>25.557676315307617</v>
      </c>
      <c r="Z681" s="1">
        <v>26.939907073974609</v>
      </c>
      <c r="AA681" s="1">
        <v>25.2457275390625</v>
      </c>
      <c r="AB681" s="1">
        <v>400.22793579101563</v>
      </c>
      <c r="AC681" s="1">
        <v>378.31857299804688</v>
      </c>
      <c r="AD681" s="1">
        <v>22.479337692260742</v>
      </c>
      <c r="AE681" s="1">
        <v>26.325319290161133</v>
      </c>
      <c r="AF681" s="1">
        <v>62.786045074462891</v>
      </c>
      <c r="AG681" s="1">
        <v>73.528091430664063</v>
      </c>
      <c r="AH681" s="1">
        <v>500.09884643554688</v>
      </c>
      <c r="AI681" s="1">
        <v>1699.737060546875</v>
      </c>
      <c r="AJ681" s="1">
        <v>17.762649536132813</v>
      </c>
      <c r="AK681" s="1">
        <v>91.806198120117188</v>
      </c>
      <c r="AL681" s="1">
        <v>1.1007900238037109</v>
      </c>
      <c r="AM681" s="1">
        <v>0.44699162244796753</v>
      </c>
      <c r="AN681" s="1">
        <v>1</v>
      </c>
      <c r="AO681" s="1">
        <v>-0.21956524252891541</v>
      </c>
      <c r="AP681" s="1">
        <v>2.737391471862793</v>
      </c>
      <c r="AQ681" s="1">
        <v>1</v>
      </c>
      <c r="AR681" s="1">
        <v>0</v>
      </c>
      <c r="AS681" s="1">
        <v>0.15999999642372131</v>
      </c>
      <c r="AT681" s="1">
        <v>111115</v>
      </c>
      <c r="AU681">
        <f t="shared" si="876"/>
        <v>0.83349807739257809</v>
      </c>
      <c r="AV681">
        <f t="shared" si="877"/>
        <v>3.2922888219710268E-3</v>
      </c>
      <c r="AW681">
        <f t="shared" si="878"/>
        <v>300.08990707397459</v>
      </c>
      <c r="AX681">
        <f t="shared" si="879"/>
        <v>298.70767631530759</v>
      </c>
      <c r="AY681">
        <f t="shared" si="880"/>
        <v>271.95792360876658</v>
      </c>
      <c r="AZ681">
        <f t="shared" si="881"/>
        <v>1.3089688646396889</v>
      </c>
      <c r="BA681">
        <f t="shared" si="882"/>
        <v>3.5665468266279401</v>
      </c>
      <c r="BB681">
        <f t="shared" si="883"/>
        <v>38.848649651753895</v>
      </c>
      <c r="BC681">
        <f t="shared" si="884"/>
        <v>12.523330361592762</v>
      </c>
      <c r="BD681">
        <f t="shared" si="885"/>
        <v>26.248791694641113</v>
      </c>
      <c r="BE681">
        <f t="shared" si="886"/>
        <v>3.4242541973985094</v>
      </c>
      <c r="BF681">
        <f t="shared" si="887"/>
        <v>0.25432556399082884</v>
      </c>
      <c r="BG681">
        <f t="shared" si="888"/>
        <v>2.4168274783278756</v>
      </c>
      <c r="BH681">
        <f t="shared" si="889"/>
        <v>1.0074267190706339</v>
      </c>
      <c r="BI681">
        <f t="shared" si="890"/>
        <v>0.16102636877111012</v>
      </c>
      <c r="BJ681">
        <f t="shared" si="891"/>
        <v>24.425941512935694</v>
      </c>
      <c r="BK681">
        <f t="shared" si="892"/>
        <v>0.70326928021548341</v>
      </c>
      <c r="BL681">
        <f t="shared" si="893"/>
        <v>69.66196236958632</v>
      </c>
      <c r="BM681">
        <f t="shared" si="894"/>
        <v>370.23003965284965</v>
      </c>
      <c r="BN681">
        <f t="shared" si="895"/>
        <v>3.2016835722520329E-2</v>
      </c>
    </row>
    <row r="682" spans="1:66">
      <c r="A682" t="s">
        <v>517</v>
      </c>
      <c r="B682" t="s">
        <v>136</v>
      </c>
      <c r="C682">
        <v>20190705</v>
      </c>
      <c r="D682" t="s">
        <v>339</v>
      </c>
      <c r="E682" s="1" t="s">
        <v>340</v>
      </c>
      <c r="F682" s="1" t="s">
        <v>518</v>
      </c>
      <c r="G682" s="1">
        <v>1700</v>
      </c>
      <c r="H682">
        <v>400</v>
      </c>
      <c r="K682" s="1">
        <v>28</v>
      </c>
      <c r="L682" s="1" t="s">
        <v>528</v>
      </c>
      <c r="M682" s="1">
        <v>7406</v>
      </c>
      <c r="N682" s="1">
        <v>0</v>
      </c>
      <c r="O682">
        <f t="shared" si="868"/>
        <v>17.425995488936739</v>
      </c>
      <c r="P682">
        <f t="shared" si="869"/>
        <v>0.28028210787779223</v>
      </c>
      <c r="Q682">
        <f t="shared" si="870"/>
        <v>263.44087054278123</v>
      </c>
      <c r="R682">
        <f t="shared" si="871"/>
        <v>3.3154757625582922</v>
      </c>
      <c r="S682">
        <f t="shared" si="872"/>
        <v>1.1542611225520067</v>
      </c>
      <c r="T682">
        <f t="shared" si="873"/>
        <v>26.964967727661133</v>
      </c>
      <c r="U682" s="1">
        <v>6</v>
      </c>
      <c r="V682">
        <f t="shared" si="874"/>
        <v>1.4200000166893005</v>
      </c>
      <c r="W682" s="1">
        <v>1</v>
      </c>
      <c r="X682">
        <f t="shared" si="875"/>
        <v>2.8400000333786011</v>
      </c>
      <c r="Y682" s="1">
        <v>25.558706283569336</v>
      </c>
      <c r="Z682" s="1">
        <v>26.964967727661133</v>
      </c>
      <c r="AA682" s="1">
        <v>25.245676040649414</v>
      </c>
      <c r="AB682" s="1">
        <v>400.3155517578125</v>
      </c>
      <c r="AC682" s="1">
        <v>377.90606689453125</v>
      </c>
      <c r="AD682" s="1">
        <v>22.459678649902344</v>
      </c>
      <c r="AE682" s="1">
        <v>26.332578659057617</v>
      </c>
      <c r="AF682" s="1">
        <v>62.728527069091797</v>
      </c>
      <c r="AG682" s="1">
        <v>73.545303344726563</v>
      </c>
      <c r="AH682" s="1">
        <v>500.1168212890625</v>
      </c>
      <c r="AI682" s="1">
        <v>1699.8780517578125</v>
      </c>
      <c r="AJ682" s="1">
        <v>17.535903930664063</v>
      </c>
      <c r="AK682" s="1">
        <v>91.8079833984375</v>
      </c>
      <c r="AL682" s="1">
        <v>1.0109767913818359</v>
      </c>
      <c r="AM682" s="1">
        <v>0.43709629774093628</v>
      </c>
      <c r="AN682" s="1">
        <v>1</v>
      </c>
      <c r="AO682" s="1">
        <v>-0.21956524252891541</v>
      </c>
      <c r="AP682" s="1">
        <v>2.737391471862793</v>
      </c>
      <c r="AQ682" s="1">
        <v>1</v>
      </c>
      <c r="AR682" s="1">
        <v>0</v>
      </c>
      <c r="AS682" s="1">
        <v>0.15999999642372131</v>
      </c>
      <c r="AT682" s="1">
        <v>111115</v>
      </c>
      <c r="AU682">
        <f t="shared" si="876"/>
        <v>0.83352803548177068</v>
      </c>
      <c r="AV682">
        <f t="shared" si="877"/>
        <v>3.3154757625582921E-3</v>
      </c>
      <c r="AW682">
        <f t="shared" si="878"/>
        <v>300.11496772766111</v>
      </c>
      <c r="AX682">
        <f t="shared" si="879"/>
        <v>298.70870628356931</v>
      </c>
      <c r="AY682">
        <f t="shared" si="880"/>
        <v>271.98048220201235</v>
      </c>
      <c r="AZ682">
        <f t="shared" si="881"/>
        <v>1.2937998174934009</v>
      </c>
      <c r="BA682">
        <f t="shared" si="882"/>
        <v>3.5718020669208181</v>
      </c>
      <c r="BB682">
        <f t="shared" si="883"/>
        <v>38.90513585751637</v>
      </c>
      <c r="BC682">
        <f t="shared" si="884"/>
        <v>12.572557198458753</v>
      </c>
      <c r="BD682">
        <f t="shared" si="885"/>
        <v>26.261837005615234</v>
      </c>
      <c r="BE682">
        <f t="shared" si="886"/>
        <v>3.4268934636908304</v>
      </c>
      <c r="BF682">
        <f t="shared" si="887"/>
        <v>0.25510551921046526</v>
      </c>
      <c r="BG682">
        <f t="shared" si="888"/>
        <v>2.4175409443688114</v>
      </c>
      <c r="BH682">
        <f t="shared" si="889"/>
        <v>1.009352519322019</v>
      </c>
      <c r="BI682">
        <f t="shared" si="890"/>
        <v>0.16152665780917314</v>
      </c>
      <c r="BJ682">
        <f t="shared" si="891"/>
        <v>24.18597506926158</v>
      </c>
      <c r="BK682">
        <f t="shared" si="892"/>
        <v>0.69710675117662035</v>
      </c>
      <c r="BL682">
        <f t="shared" si="893"/>
        <v>69.595102322629543</v>
      </c>
      <c r="BM682">
        <f t="shared" si="894"/>
        <v>369.62258322073774</v>
      </c>
      <c r="BN682">
        <f t="shared" si="895"/>
        <v>3.2810872337905111E-2</v>
      </c>
    </row>
    <row r="683" spans="1:66">
      <c r="A683" t="s">
        <v>517</v>
      </c>
      <c r="B683" t="s">
        <v>136</v>
      </c>
      <c r="C683">
        <v>20190705</v>
      </c>
      <c r="D683" t="s">
        <v>339</v>
      </c>
      <c r="E683" s="1" t="s">
        <v>340</v>
      </c>
      <c r="F683" s="1" t="s">
        <v>518</v>
      </c>
      <c r="G683" s="1">
        <v>1700</v>
      </c>
      <c r="H683">
        <v>475</v>
      </c>
      <c r="K683" s="1">
        <v>29</v>
      </c>
      <c r="L683" s="1" t="s">
        <v>529</v>
      </c>
      <c r="M683" s="1">
        <v>7511</v>
      </c>
      <c r="N683" s="1">
        <v>0</v>
      </c>
      <c r="O683">
        <f t="shared" si="868"/>
        <v>20.076240151212414</v>
      </c>
      <c r="P683">
        <f t="shared" si="869"/>
        <v>0.2792581470606692</v>
      </c>
      <c r="Q683">
        <f t="shared" si="870"/>
        <v>316.73700108858702</v>
      </c>
      <c r="R683">
        <f t="shared" si="871"/>
        <v>3.2878279511747417</v>
      </c>
      <c r="S683">
        <f t="shared" si="872"/>
        <v>1.1486395991905778</v>
      </c>
      <c r="T683">
        <f t="shared" si="873"/>
        <v>26.908721923828125</v>
      </c>
      <c r="U683" s="1">
        <v>6</v>
      </c>
      <c r="V683">
        <f t="shared" si="874"/>
        <v>1.4200000166893005</v>
      </c>
      <c r="W683" s="1">
        <v>1</v>
      </c>
      <c r="X683">
        <f t="shared" si="875"/>
        <v>2.8400000333786011</v>
      </c>
      <c r="Y683" s="1">
        <v>25.547771453857422</v>
      </c>
      <c r="Z683" s="1">
        <v>26.908721923828125</v>
      </c>
      <c r="AA683" s="1">
        <v>25.246017456054688</v>
      </c>
      <c r="AB683" s="1">
        <v>475.12710571289063</v>
      </c>
      <c r="AC683" s="1">
        <v>449.27008056640625</v>
      </c>
      <c r="AD683" s="1">
        <v>22.423210144042969</v>
      </c>
      <c r="AE683" s="1">
        <v>26.263940811157227</v>
      </c>
      <c r="AF683" s="1">
        <v>62.670913696289063</v>
      </c>
      <c r="AG683" s="1">
        <v>73.405426025390625</v>
      </c>
      <c r="AH683" s="1">
        <v>500.13555908203125</v>
      </c>
      <c r="AI683" s="1">
        <v>1700.59716796875</v>
      </c>
      <c r="AJ683" s="1">
        <v>17.488306045532227</v>
      </c>
      <c r="AK683" s="1">
        <v>91.813224792480469</v>
      </c>
      <c r="AL683" s="1">
        <v>0.91087913513183594</v>
      </c>
      <c r="AM683" s="1">
        <v>0.44046658277511597</v>
      </c>
      <c r="AN683" s="1">
        <v>0.66666668653488159</v>
      </c>
      <c r="AO683" s="1">
        <v>-0.21956524252891541</v>
      </c>
      <c r="AP683" s="1">
        <v>2.737391471862793</v>
      </c>
      <c r="AQ683" s="1">
        <v>1</v>
      </c>
      <c r="AR683" s="1">
        <v>0</v>
      </c>
      <c r="AS683" s="1">
        <v>0.15999999642372131</v>
      </c>
      <c r="AT683" s="1">
        <v>111115</v>
      </c>
      <c r="AU683">
        <f t="shared" si="876"/>
        <v>0.83355926513671852</v>
      </c>
      <c r="AV683">
        <f t="shared" si="877"/>
        <v>3.2878279511747415E-3</v>
      </c>
      <c r="AW683">
        <f t="shared" si="878"/>
        <v>300.0587219238281</v>
      </c>
      <c r="AX683">
        <f t="shared" si="879"/>
        <v>298.6977714538574</v>
      </c>
      <c r="AY683">
        <f t="shared" si="880"/>
        <v>272.09554079319059</v>
      </c>
      <c r="AZ683">
        <f t="shared" si="881"/>
        <v>1.3159220324995793</v>
      </c>
      <c r="BA683">
        <f t="shared" si="882"/>
        <v>3.560016700821758</v>
      </c>
      <c r="BB683">
        <f t="shared" si="883"/>
        <v>38.774552455468537</v>
      </c>
      <c r="BC683">
        <f t="shared" si="884"/>
        <v>12.510611644311311</v>
      </c>
      <c r="BD683">
        <f t="shared" si="885"/>
        <v>26.228246688842773</v>
      </c>
      <c r="BE683">
        <f t="shared" si="886"/>
        <v>3.4201012270472071</v>
      </c>
      <c r="BF683">
        <f t="shared" si="887"/>
        <v>0.25425697428542426</v>
      </c>
      <c r="BG683">
        <f t="shared" si="888"/>
        <v>2.4113771016311802</v>
      </c>
      <c r="BH683">
        <f t="shared" si="889"/>
        <v>1.0087241254160269</v>
      </c>
      <c r="BI683">
        <f t="shared" si="890"/>
        <v>0.16098237498295412</v>
      </c>
      <c r="BJ683">
        <f t="shared" si="891"/>
        <v>29.080645481042573</v>
      </c>
      <c r="BK683">
        <f t="shared" si="892"/>
        <v>0.7050035486210624</v>
      </c>
      <c r="BL683">
        <f t="shared" si="893"/>
        <v>69.636177958826877</v>
      </c>
      <c r="BM683">
        <f t="shared" si="894"/>
        <v>439.72679750809806</v>
      </c>
      <c r="BN683">
        <f t="shared" si="895"/>
        <v>3.1793209780175538E-2</v>
      </c>
    </row>
    <row r="684" spans="1:66">
      <c r="A684" t="s">
        <v>517</v>
      </c>
      <c r="B684" t="s">
        <v>136</v>
      </c>
      <c r="C684">
        <v>20190705</v>
      </c>
      <c r="D684" t="s">
        <v>339</v>
      </c>
      <c r="E684" s="1" t="s">
        <v>340</v>
      </c>
      <c r="F684" s="1" t="s">
        <v>518</v>
      </c>
      <c r="G684" s="1">
        <v>1700</v>
      </c>
      <c r="H684">
        <v>575</v>
      </c>
      <c r="K684" s="1">
        <v>30</v>
      </c>
      <c r="L684" s="1" t="s">
        <v>530</v>
      </c>
      <c r="M684" s="1">
        <v>7626.5</v>
      </c>
      <c r="N684" s="1">
        <v>0</v>
      </c>
      <c r="O684">
        <f t="shared" si="868"/>
        <v>23.832829641639115</v>
      </c>
      <c r="P684">
        <f t="shared" si="869"/>
        <v>0.27412277199456536</v>
      </c>
      <c r="Q684">
        <f t="shared" si="870"/>
        <v>385.11136908682113</v>
      </c>
      <c r="R684">
        <f t="shared" si="871"/>
        <v>3.274968022739829</v>
      </c>
      <c r="S684">
        <f t="shared" si="872"/>
        <v>1.1636318786029953</v>
      </c>
      <c r="T684">
        <f t="shared" si="873"/>
        <v>26.969833374023438</v>
      </c>
      <c r="U684" s="1">
        <v>6</v>
      </c>
      <c r="V684">
        <f t="shared" si="874"/>
        <v>1.4200000166893005</v>
      </c>
      <c r="W684" s="1">
        <v>1</v>
      </c>
      <c r="X684">
        <f t="shared" si="875"/>
        <v>2.8400000333786011</v>
      </c>
      <c r="Y684" s="1">
        <v>25.567703247070313</v>
      </c>
      <c r="Z684" s="1">
        <v>26.969833374023438</v>
      </c>
      <c r="AA684" s="1">
        <v>25.245094299316406</v>
      </c>
      <c r="AB684" s="1">
        <v>576.07916259765625</v>
      </c>
      <c r="AC684" s="1">
        <v>545.3436279296875</v>
      </c>
      <c r="AD684" s="1">
        <v>22.413311004638672</v>
      </c>
      <c r="AE684" s="1">
        <v>26.239276885986328</v>
      </c>
      <c r="AF684" s="1">
        <v>62.571216583251953</v>
      </c>
      <c r="AG684" s="1">
        <v>73.252159118652344</v>
      </c>
      <c r="AH684" s="1">
        <v>500.11453247070313</v>
      </c>
      <c r="AI684" s="1">
        <v>1699.177001953125</v>
      </c>
      <c r="AJ684" s="1">
        <v>17.576286315917969</v>
      </c>
      <c r="AK684" s="1">
        <v>91.81622314453125</v>
      </c>
      <c r="AL684" s="1">
        <v>0.14623069763183594</v>
      </c>
      <c r="AM684" s="1">
        <v>0.44777363538742065</v>
      </c>
      <c r="AN684" s="1">
        <v>1</v>
      </c>
      <c r="AO684" s="1">
        <v>-0.21956524252891541</v>
      </c>
      <c r="AP684" s="1">
        <v>2.737391471862793</v>
      </c>
      <c r="AQ684" s="1">
        <v>1</v>
      </c>
      <c r="AR684" s="1">
        <v>0</v>
      </c>
      <c r="AS684" s="1">
        <v>0.15999999642372131</v>
      </c>
      <c r="AT684" s="1">
        <v>111115</v>
      </c>
      <c r="AU684">
        <f t="shared" si="876"/>
        <v>0.83352422078450517</v>
      </c>
      <c r="AV684">
        <f t="shared" si="877"/>
        <v>3.2749680227398292E-3</v>
      </c>
      <c r="AW684">
        <f t="shared" si="878"/>
        <v>300.11983337402341</v>
      </c>
      <c r="AX684">
        <f t="shared" si="879"/>
        <v>298.71770324707029</v>
      </c>
      <c r="AY684">
        <f t="shared" si="880"/>
        <v>271.8683142357695</v>
      </c>
      <c r="AZ684">
        <f t="shared" si="881"/>
        <v>1.3141237201100029</v>
      </c>
      <c r="BA684">
        <f t="shared" si="882"/>
        <v>3.5728231803178572</v>
      </c>
      <c r="BB684">
        <f t="shared" si="883"/>
        <v>38.912765717815972</v>
      </c>
      <c r="BC684">
        <f t="shared" si="884"/>
        <v>12.673488831829644</v>
      </c>
      <c r="BD684">
        <f t="shared" si="885"/>
        <v>26.268768310546875</v>
      </c>
      <c r="BE684">
        <f t="shared" si="886"/>
        <v>3.4282964954308257</v>
      </c>
      <c r="BF684">
        <f t="shared" si="887"/>
        <v>0.24999292907496989</v>
      </c>
      <c r="BG684">
        <f t="shared" si="888"/>
        <v>2.4091913017148618</v>
      </c>
      <c r="BH684">
        <f t="shared" si="889"/>
        <v>1.0191051937159639</v>
      </c>
      <c r="BI684">
        <f t="shared" si="890"/>
        <v>0.15824800202947267</v>
      </c>
      <c r="BJ684">
        <f t="shared" si="891"/>
        <v>35.359471399571497</v>
      </c>
      <c r="BK684">
        <f t="shared" si="892"/>
        <v>0.70618111107089798</v>
      </c>
      <c r="BL684">
        <f t="shared" si="893"/>
        <v>69.297775028388003</v>
      </c>
      <c r="BM684">
        <f t="shared" si="894"/>
        <v>534.0146421416357</v>
      </c>
      <c r="BN684">
        <f t="shared" si="895"/>
        <v>3.092728057366944E-2</v>
      </c>
    </row>
    <row r="685" spans="1:66">
      <c r="A685" t="s">
        <v>517</v>
      </c>
      <c r="B685" t="s">
        <v>136</v>
      </c>
      <c r="C685">
        <v>20190705</v>
      </c>
      <c r="D685" t="s">
        <v>339</v>
      </c>
      <c r="E685" s="1" t="s">
        <v>340</v>
      </c>
      <c r="F685" s="1" t="s">
        <v>518</v>
      </c>
      <c r="G685" s="1">
        <v>1700</v>
      </c>
      <c r="H685">
        <v>675</v>
      </c>
      <c r="K685" s="1">
        <v>31</v>
      </c>
      <c r="L685" s="1" t="s">
        <v>531</v>
      </c>
      <c r="M685" s="1">
        <v>7750.5</v>
      </c>
      <c r="N685" s="1">
        <v>0</v>
      </c>
      <c r="O685">
        <f t="shared" si="868"/>
        <v>25.826996139160784</v>
      </c>
      <c r="P685">
        <f t="shared" si="869"/>
        <v>0.26322162730525045</v>
      </c>
      <c r="Q685">
        <f t="shared" si="870"/>
        <v>461.22815701420717</v>
      </c>
      <c r="R685">
        <f t="shared" si="871"/>
        <v>3.2059907953422777</v>
      </c>
      <c r="S685">
        <f t="shared" si="872"/>
        <v>1.1821187391948484</v>
      </c>
      <c r="T685">
        <f t="shared" si="873"/>
        <v>27.025598526000977</v>
      </c>
      <c r="U685" s="1">
        <v>6</v>
      </c>
      <c r="V685">
        <f t="shared" si="874"/>
        <v>1.4200000166893005</v>
      </c>
      <c r="W685" s="1">
        <v>1</v>
      </c>
      <c r="X685">
        <f t="shared" si="875"/>
        <v>2.8400000333786011</v>
      </c>
      <c r="Y685" s="1">
        <v>25.581110000610352</v>
      </c>
      <c r="Z685" s="1">
        <v>27.025598526000977</v>
      </c>
      <c r="AA685" s="1">
        <v>25.243310928344727</v>
      </c>
      <c r="AB685" s="1">
        <v>675.73602294921875</v>
      </c>
      <c r="AC685" s="1">
        <v>642.2828369140625</v>
      </c>
      <c r="AD685" s="1">
        <v>22.420101165771484</v>
      </c>
      <c r="AE685" s="1">
        <v>26.165485382080078</v>
      </c>
      <c r="AF685" s="1">
        <v>62.540626525878906</v>
      </c>
      <c r="AG685" s="1">
        <v>72.988327026367188</v>
      </c>
      <c r="AH685" s="1">
        <v>500.15234375</v>
      </c>
      <c r="AI685" s="1">
        <v>1699.099365234375</v>
      </c>
      <c r="AJ685" s="1">
        <v>17.232522964477539</v>
      </c>
      <c r="AK685" s="1">
        <v>91.81658935546875</v>
      </c>
      <c r="AL685" s="1">
        <v>-0.18818092346191406</v>
      </c>
      <c r="AM685" s="1">
        <v>0.46249645948410034</v>
      </c>
      <c r="AN685" s="1">
        <v>0.66666668653488159</v>
      </c>
      <c r="AO685" s="1">
        <v>-0.21956524252891541</v>
      </c>
      <c r="AP685" s="1">
        <v>2.737391471862793</v>
      </c>
      <c r="AQ685" s="1">
        <v>1</v>
      </c>
      <c r="AR685" s="1">
        <v>0</v>
      </c>
      <c r="AS685" s="1">
        <v>0.15999999642372131</v>
      </c>
      <c r="AT685" s="1">
        <v>111115</v>
      </c>
      <c r="AU685">
        <f t="shared" si="876"/>
        <v>0.83358723958333314</v>
      </c>
      <c r="AV685">
        <f t="shared" si="877"/>
        <v>3.2059907953422779E-3</v>
      </c>
      <c r="AW685">
        <f t="shared" si="878"/>
        <v>300.17559852600095</v>
      </c>
      <c r="AX685">
        <f t="shared" si="879"/>
        <v>298.73111000061033</v>
      </c>
      <c r="AY685">
        <f t="shared" si="880"/>
        <v>271.85589236104715</v>
      </c>
      <c r="AZ685">
        <f t="shared" si="881"/>
        <v>1.343956752422421</v>
      </c>
      <c r="BA685">
        <f t="shared" si="882"/>
        <v>3.5845443658078153</v>
      </c>
      <c r="BB685">
        <f t="shared" si="883"/>
        <v>39.04026920375162</v>
      </c>
      <c r="BC685">
        <f t="shared" si="884"/>
        <v>12.874783821671542</v>
      </c>
      <c r="BD685">
        <f t="shared" si="885"/>
        <v>26.303354263305664</v>
      </c>
      <c r="BE685">
        <f t="shared" si="886"/>
        <v>3.4353048679953133</v>
      </c>
      <c r="BF685">
        <f t="shared" si="887"/>
        <v>0.24089462889613397</v>
      </c>
      <c r="BG685">
        <f t="shared" si="888"/>
        <v>2.4024256266129669</v>
      </c>
      <c r="BH685">
        <f t="shared" si="889"/>
        <v>1.0328792413823464</v>
      </c>
      <c r="BI685">
        <f t="shared" si="890"/>
        <v>0.15241759671150792</v>
      </c>
      <c r="BJ685">
        <f t="shared" si="891"/>
        <v>42.348396291753126</v>
      </c>
      <c r="BK685">
        <f t="shared" si="892"/>
        <v>0.71810755403373727</v>
      </c>
      <c r="BL685">
        <f t="shared" si="893"/>
        <v>68.801917821629942</v>
      </c>
      <c r="BM685">
        <f t="shared" si="894"/>
        <v>630.00591987952703</v>
      </c>
      <c r="BN685">
        <f t="shared" si="895"/>
        <v>2.8205240774338929E-2</v>
      </c>
    </row>
    <row r="686" spans="1:66">
      <c r="A686" t="s">
        <v>517</v>
      </c>
      <c r="B686" t="s">
        <v>136</v>
      </c>
      <c r="C686">
        <v>20190705</v>
      </c>
      <c r="D686" t="s">
        <v>339</v>
      </c>
      <c r="E686" s="1" t="s">
        <v>340</v>
      </c>
      <c r="F686" s="1" t="s">
        <v>518</v>
      </c>
      <c r="G686" s="1">
        <v>1700</v>
      </c>
      <c r="H686">
        <v>800</v>
      </c>
      <c r="K686" s="1">
        <v>32</v>
      </c>
      <c r="L686" s="1" t="s">
        <v>532</v>
      </c>
      <c r="M686" s="1">
        <v>7841</v>
      </c>
      <c r="N686" s="1">
        <v>0</v>
      </c>
      <c r="O686">
        <f t="shared" si="868"/>
        <v>28.761581865011028</v>
      </c>
      <c r="P686">
        <f t="shared" si="869"/>
        <v>0.2502156423278179</v>
      </c>
      <c r="Q686">
        <f t="shared" si="870"/>
        <v>550.7799790217166</v>
      </c>
      <c r="R686">
        <f t="shared" si="871"/>
        <v>3.1048010809725626</v>
      </c>
      <c r="S686">
        <f t="shared" si="872"/>
        <v>1.1992489057424836</v>
      </c>
      <c r="T686">
        <f t="shared" si="873"/>
        <v>27.054569244384766</v>
      </c>
      <c r="U686" s="1">
        <v>6</v>
      </c>
      <c r="V686">
        <f t="shared" si="874"/>
        <v>1.4200000166893005</v>
      </c>
      <c r="W686" s="1">
        <v>1</v>
      </c>
      <c r="X686">
        <f t="shared" si="875"/>
        <v>2.8400000333786011</v>
      </c>
      <c r="Y686" s="1">
        <v>25.586681365966797</v>
      </c>
      <c r="Z686" s="1">
        <v>27.054569244384766</v>
      </c>
      <c r="AA686" s="1">
        <v>25.247304916381836</v>
      </c>
      <c r="AB686" s="1">
        <v>799.9359130859375</v>
      </c>
      <c r="AC686" s="1">
        <v>762.59100341796875</v>
      </c>
      <c r="AD686" s="1">
        <v>22.418724060058594</v>
      </c>
      <c r="AE686" s="1">
        <v>26.046449661254883</v>
      </c>
      <c r="AF686" s="1">
        <v>62.513534545898438</v>
      </c>
      <c r="AG686" s="1">
        <v>72.6292724609375</v>
      </c>
      <c r="AH686" s="1">
        <v>500.1368408203125</v>
      </c>
      <c r="AI686" s="1">
        <v>1698.83837890625</v>
      </c>
      <c r="AJ686" s="1">
        <v>17.032060623168945</v>
      </c>
      <c r="AK686" s="1">
        <v>91.812820434570313</v>
      </c>
      <c r="AL686" s="1">
        <v>-1.2779636383056641</v>
      </c>
      <c r="AM686" s="1">
        <v>0.47649449110031128</v>
      </c>
      <c r="AN686" s="1">
        <v>0.66666668653488159</v>
      </c>
      <c r="AO686" s="1">
        <v>-0.21956524252891541</v>
      </c>
      <c r="AP686" s="1">
        <v>2.737391471862793</v>
      </c>
      <c r="AQ686" s="1">
        <v>1</v>
      </c>
      <c r="AR686" s="1">
        <v>0</v>
      </c>
      <c r="AS686" s="1">
        <v>0.15999999642372131</v>
      </c>
      <c r="AT686" s="1">
        <v>111115</v>
      </c>
      <c r="AU686">
        <f t="shared" si="876"/>
        <v>0.83356140136718737</v>
      </c>
      <c r="AV686">
        <f t="shared" si="877"/>
        <v>3.1048010809725628E-3</v>
      </c>
      <c r="AW686">
        <f t="shared" si="878"/>
        <v>300.20456924438474</v>
      </c>
      <c r="AX686">
        <f t="shared" si="879"/>
        <v>298.73668136596677</v>
      </c>
      <c r="AY686">
        <f t="shared" si="880"/>
        <v>271.81413454948051</v>
      </c>
      <c r="AZ686">
        <f t="shared" si="881"/>
        <v>1.3928950891791505</v>
      </c>
      <c r="BA686">
        <f t="shared" si="882"/>
        <v>3.5906469114493529</v>
      </c>
      <c r="BB686">
        <f t="shared" si="883"/>
        <v>39.108339058249491</v>
      </c>
      <c r="BC686">
        <f t="shared" si="884"/>
        <v>13.061889396994609</v>
      </c>
      <c r="BD686">
        <f t="shared" si="885"/>
        <v>26.320625305175781</v>
      </c>
      <c r="BE686">
        <f t="shared" si="886"/>
        <v>3.438809290899052</v>
      </c>
      <c r="BF686">
        <f t="shared" si="887"/>
        <v>0.22995561059032096</v>
      </c>
      <c r="BG686">
        <f t="shared" si="888"/>
        <v>2.3913980057068693</v>
      </c>
      <c r="BH686">
        <f t="shared" si="889"/>
        <v>1.0474112851921826</v>
      </c>
      <c r="BI686">
        <f t="shared" si="890"/>
        <v>0.14541480914793392</v>
      </c>
      <c r="BJ686">
        <f t="shared" si="891"/>
        <v>50.56866331287727</v>
      </c>
      <c r="BK686">
        <f t="shared" si="892"/>
        <v>0.72224819930092909</v>
      </c>
      <c r="BL686">
        <f t="shared" si="893"/>
        <v>68.271469895119978</v>
      </c>
      <c r="BM686">
        <f t="shared" si="894"/>
        <v>748.91912487521643</v>
      </c>
      <c r="BN686">
        <f t="shared" si="895"/>
        <v>2.6219058977300116E-2</v>
      </c>
    </row>
    <row r="687" spans="1:66">
      <c r="A687" t="s">
        <v>517</v>
      </c>
      <c r="B687" t="s">
        <v>136</v>
      </c>
      <c r="C687">
        <v>20190705</v>
      </c>
      <c r="D687" t="s">
        <v>339</v>
      </c>
      <c r="E687" s="1" t="s">
        <v>340</v>
      </c>
      <c r="F687" s="1" t="s">
        <v>518</v>
      </c>
      <c r="G687" s="1">
        <v>1700</v>
      </c>
      <c r="H687">
        <v>1000</v>
      </c>
      <c r="K687" s="1">
        <v>33</v>
      </c>
      <c r="L687" s="1" t="s">
        <v>533</v>
      </c>
      <c r="M687" s="1">
        <v>7951.5</v>
      </c>
      <c r="N687" s="1">
        <v>0</v>
      </c>
      <c r="O687">
        <f t="shared" si="868"/>
        <v>31.267667344923709</v>
      </c>
      <c r="P687">
        <f t="shared" si="869"/>
        <v>0.22892661355988181</v>
      </c>
      <c r="Q687">
        <f t="shared" si="870"/>
        <v>706.3352148706789</v>
      </c>
      <c r="R687">
        <f t="shared" si="871"/>
        <v>2.9248342486549044</v>
      </c>
      <c r="S687">
        <f t="shared" si="872"/>
        <v>1.2262443286567488</v>
      </c>
      <c r="T687">
        <f t="shared" si="873"/>
        <v>27.109781265258789</v>
      </c>
      <c r="U687" s="1">
        <v>6</v>
      </c>
      <c r="V687">
        <f t="shared" si="874"/>
        <v>1.4200000166893005</v>
      </c>
      <c r="W687" s="1">
        <v>1</v>
      </c>
      <c r="X687">
        <f t="shared" si="875"/>
        <v>2.8400000333786011</v>
      </c>
      <c r="Y687" s="1">
        <v>25.591354370117188</v>
      </c>
      <c r="Z687" s="1">
        <v>27.109781265258789</v>
      </c>
      <c r="AA687" s="1">
        <v>25.243356704711914</v>
      </c>
      <c r="AB687" s="1">
        <v>999.01641845703125</v>
      </c>
      <c r="AC687" s="1">
        <v>958.1395263671875</v>
      </c>
      <c r="AD687" s="1">
        <v>22.462429046630859</v>
      </c>
      <c r="AE687" s="1">
        <v>25.880792617797852</v>
      </c>
      <c r="AF687" s="1">
        <v>62.614593505859375</v>
      </c>
      <c r="AG687" s="1">
        <v>72.143363952636719</v>
      </c>
      <c r="AH687" s="1">
        <v>500.08792114257813</v>
      </c>
      <c r="AI687" s="1">
        <v>1698.9429931640625</v>
      </c>
      <c r="AJ687" s="1">
        <v>17.02699089050293</v>
      </c>
      <c r="AK687" s="1">
        <v>91.807769775390625</v>
      </c>
      <c r="AL687" s="1">
        <v>-2.5842990875244141</v>
      </c>
      <c r="AM687" s="1">
        <v>0.46653240919113159</v>
      </c>
      <c r="AN687" s="1">
        <v>1</v>
      </c>
      <c r="AO687" s="1">
        <v>-0.21956524252891541</v>
      </c>
      <c r="AP687" s="1">
        <v>2.737391471862793</v>
      </c>
      <c r="AQ687" s="1">
        <v>1</v>
      </c>
      <c r="AR687" s="1">
        <v>0</v>
      </c>
      <c r="AS687" s="1">
        <v>0.15999999642372131</v>
      </c>
      <c r="AT687" s="1">
        <v>111115</v>
      </c>
      <c r="AU687">
        <f t="shared" si="876"/>
        <v>0.83347986857096346</v>
      </c>
      <c r="AV687">
        <f t="shared" si="877"/>
        <v>2.9248342486549042E-3</v>
      </c>
      <c r="AW687">
        <f t="shared" si="878"/>
        <v>300.25978126525877</v>
      </c>
      <c r="AX687">
        <f t="shared" si="879"/>
        <v>298.74135437011716</v>
      </c>
      <c r="AY687">
        <f t="shared" si="880"/>
        <v>271.83087283035638</v>
      </c>
      <c r="AZ687">
        <f t="shared" si="881"/>
        <v>1.479768765248598</v>
      </c>
      <c r="BA687">
        <f t="shared" si="882"/>
        <v>3.6023021789161631</v>
      </c>
      <c r="BB687">
        <f t="shared" si="883"/>
        <v>39.237443494480488</v>
      </c>
      <c r="BC687">
        <f t="shared" si="884"/>
        <v>13.356650876682636</v>
      </c>
      <c r="BD687">
        <f t="shared" si="885"/>
        <v>26.350567817687988</v>
      </c>
      <c r="BE687">
        <f t="shared" si="886"/>
        <v>3.4448922475039785</v>
      </c>
      <c r="BF687">
        <f t="shared" si="887"/>
        <v>0.21184983055880346</v>
      </c>
      <c r="BG687">
        <f t="shared" si="888"/>
        <v>2.3760578502594143</v>
      </c>
      <c r="BH687">
        <f t="shared" si="889"/>
        <v>1.0688343972445642</v>
      </c>
      <c r="BI687">
        <f t="shared" si="890"/>
        <v>0.13384132904327881</v>
      </c>
      <c r="BJ687">
        <f t="shared" si="891"/>
        <v>64.847060791098357</v>
      </c>
      <c r="BK687">
        <f t="shared" si="892"/>
        <v>0.73719452692737597</v>
      </c>
      <c r="BL687">
        <f t="shared" si="893"/>
        <v>67.438509814527777</v>
      </c>
      <c r="BM687">
        <f t="shared" si="894"/>
        <v>943.27637481101294</v>
      </c>
      <c r="BN687">
        <f t="shared" si="895"/>
        <v>2.235447581882349E-2</v>
      </c>
    </row>
    <row r="688" spans="1:66">
      <c r="A688" t="s">
        <v>517</v>
      </c>
      <c r="B688" t="s">
        <v>136</v>
      </c>
      <c r="C688">
        <v>20190705</v>
      </c>
      <c r="D688" t="s">
        <v>339</v>
      </c>
      <c r="E688" s="1" t="s">
        <v>340</v>
      </c>
      <c r="F688" s="1" t="s">
        <v>518</v>
      </c>
      <c r="G688" s="1">
        <v>1700</v>
      </c>
      <c r="H688">
        <v>1400</v>
      </c>
      <c r="K688" s="1">
        <v>34</v>
      </c>
      <c r="L688" s="1" t="s">
        <v>184</v>
      </c>
      <c r="M688" s="1">
        <v>8060</v>
      </c>
      <c r="N688" s="1">
        <v>0</v>
      </c>
      <c r="O688">
        <f t="shared" si="868"/>
        <v>33.898255854945155</v>
      </c>
      <c r="P688">
        <f t="shared" si="869"/>
        <v>0.20632532968318462</v>
      </c>
      <c r="Q688">
        <f t="shared" si="870"/>
        <v>1049.3650890510339</v>
      </c>
      <c r="R688">
        <f t="shared" si="871"/>
        <v>2.7143050314390935</v>
      </c>
      <c r="S688">
        <f t="shared" si="872"/>
        <v>1.2533515942106384</v>
      </c>
      <c r="T688">
        <f t="shared" si="873"/>
        <v>27.143405914306641</v>
      </c>
      <c r="U688" s="1">
        <v>6</v>
      </c>
      <c r="V688">
        <f t="shared" si="874"/>
        <v>1.4200000166893005</v>
      </c>
      <c r="W688" s="1">
        <v>1</v>
      </c>
      <c r="X688">
        <f t="shared" si="875"/>
        <v>2.8400000333786011</v>
      </c>
      <c r="Y688" s="1">
        <v>25.591245651245117</v>
      </c>
      <c r="Z688" s="1">
        <v>27.143405914306641</v>
      </c>
      <c r="AA688" s="1">
        <v>25.245065689086914</v>
      </c>
      <c r="AB688" s="1">
        <v>1400.5546875</v>
      </c>
      <c r="AC688" s="1">
        <v>1355.4735107421875</v>
      </c>
      <c r="AD688" s="1">
        <v>22.491790771484375</v>
      </c>
      <c r="AE688" s="1">
        <v>25.66453742980957</v>
      </c>
      <c r="AF688" s="1">
        <v>62.693141937255859</v>
      </c>
      <c r="AG688" s="1">
        <v>71.536781311035156</v>
      </c>
      <c r="AH688" s="1">
        <v>500.130126953125</v>
      </c>
      <c r="AI688" s="1">
        <v>1698.9405517578125</v>
      </c>
      <c r="AJ688" s="1">
        <v>16.711647033691406</v>
      </c>
      <c r="AK688" s="1">
        <v>91.802352905273438</v>
      </c>
      <c r="AL688" s="1">
        <v>-5.9064426422119141</v>
      </c>
      <c r="AM688" s="1">
        <v>0.48470562696456909</v>
      </c>
      <c r="AN688" s="1">
        <v>1</v>
      </c>
      <c r="AO688" s="1">
        <v>-0.21956524252891541</v>
      </c>
      <c r="AP688" s="1">
        <v>2.737391471862793</v>
      </c>
      <c r="AQ688" s="1">
        <v>1</v>
      </c>
      <c r="AR688" s="1">
        <v>0</v>
      </c>
      <c r="AS688" s="1">
        <v>0.15999999642372131</v>
      </c>
      <c r="AT688" s="1">
        <v>111115</v>
      </c>
      <c r="AU688">
        <f t="shared" si="876"/>
        <v>0.83355021158854159</v>
      </c>
      <c r="AV688">
        <f t="shared" si="877"/>
        <v>2.7143050314390937E-3</v>
      </c>
      <c r="AW688">
        <f t="shared" si="878"/>
        <v>300.29340591430662</v>
      </c>
      <c r="AX688">
        <f t="shared" si="879"/>
        <v>298.74124565124509</v>
      </c>
      <c r="AY688">
        <f t="shared" si="880"/>
        <v>271.83048220536512</v>
      </c>
      <c r="AZ688">
        <f t="shared" si="881"/>
        <v>1.5847169358988578</v>
      </c>
      <c r="BA688">
        <f t="shared" si="882"/>
        <v>3.6094165164926157</v>
      </c>
      <c r="BB688">
        <f t="shared" si="883"/>
        <v>39.317254975120342</v>
      </c>
      <c r="BC688">
        <f t="shared" si="884"/>
        <v>13.652717545310772</v>
      </c>
      <c r="BD688">
        <f t="shared" si="885"/>
        <v>26.367325782775879</v>
      </c>
      <c r="BE688">
        <f t="shared" si="886"/>
        <v>3.4483008030411564</v>
      </c>
      <c r="BF688">
        <f t="shared" si="887"/>
        <v>0.19235107001116827</v>
      </c>
      <c r="BG688">
        <f t="shared" si="888"/>
        <v>2.3560649222819774</v>
      </c>
      <c r="BH688">
        <f t="shared" si="889"/>
        <v>1.092235880759179</v>
      </c>
      <c r="BI688">
        <f t="shared" si="890"/>
        <v>0.12140139237347868</v>
      </c>
      <c r="BJ688">
        <f t="shared" si="891"/>
        <v>96.33418423153671</v>
      </c>
      <c r="BK688">
        <f t="shared" si="892"/>
        <v>0.77416864345541925</v>
      </c>
      <c r="BL688">
        <f t="shared" si="893"/>
        <v>66.540232794651402</v>
      </c>
      <c r="BM688">
        <f t="shared" si="894"/>
        <v>1339.3599033948894</v>
      </c>
      <c r="BN688">
        <f t="shared" si="895"/>
        <v>1.6840864283031158E-2</v>
      </c>
    </row>
    <row r="689" spans="1:66">
      <c r="A689" t="s">
        <v>517</v>
      </c>
      <c r="B689" t="s">
        <v>136</v>
      </c>
      <c r="C689">
        <v>20190705</v>
      </c>
      <c r="D689" t="s">
        <v>339</v>
      </c>
      <c r="E689" s="1" t="s">
        <v>340</v>
      </c>
      <c r="F689" s="1" t="s">
        <v>518</v>
      </c>
      <c r="G689" s="1">
        <v>1700</v>
      </c>
      <c r="H689">
        <v>1800</v>
      </c>
      <c r="K689" s="1">
        <v>35</v>
      </c>
      <c r="L689" s="1" t="s">
        <v>534</v>
      </c>
      <c r="M689" s="1">
        <v>8180</v>
      </c>
      <c r="N689" s="1">
        <v>0</v>
      </c>
      <c r="O689">
        <f t="shared" si="868"/>
        <v>35.25218613507343</v>
      </c>
      <c r="P689">
        <f t="shared" si="869"/>
        <v>0.18286327639107142</v>
      </c>
      <c r="Q689">
        <f t="shared" si="870"/>
        <v>1392.1348008629975</v>
      </c>
      <c r="R689">
        <f t="shared" si="871"/>
        <v>2.4869962552416545</v>
      </c>
      <c r="S689">
        <f t="shared" si="872"/>
        <v>1.285807025928476</v>
      </c>
      <c r="T689">
        <f t="shared" si="873"/>
        <v>27.188718795776367</v>
      </c>
      <c r="U689" s="1">
        <v>6</v>
      </c>
      <c r="V689">
        <f t="shared" si="874"/>
        <v>1.4200000166893005</v>
      </c>
      <c r="W689" s="1">
        <v>1</v>
      </c>
      <c r="X689">
        <f t="shared" si="875"/>
        <v>2.8400000333786011</v>
      </c>
      <c r="Y689" s="1">
        <v>25.592575073242188</v>
      </c>
      <c r="Z689" s="1">
        <v>27.188718795776367</v>
      </c>
      <c r="AA689" s="1">
        <v>25.244915008544922</v>
      </c>
      <c r="AB689" s="1">
        <v>1801.2237548828125</v>
      </c>
      <c r="AC689" s="1">
        <v>1753.7010498046875</v>
      </c>
      <c r="AD689" s="1">
        <v>22.508747100830078</v>
      </c>
      <c r="AE689" s="1">
        <v>25.416454315185547</v>
      </c>
      <c r="AF689" s="1">
        <v>62.733463287353516</v>
      </c>
      <c r="AG689" s="1">
        <v>70.837448120117188</v>
      </c>
      <c r="AH689" s="1">
        <v>500.1436767578125</v>
      </c>
      <c r="AI689" s="1">
        <v>1698.83056640625</v>
      </c>
      <c r="AJ689" s="1">
        <v>16.951757431030273</v>
      </c>
      <c r="AK689" s="1">
        <v>91.7994384765625</v>
      </c>
      <c r="AL689" s="1">
        <v>-9.8147678375244141</v>
      </c>
      <c r="AM689" s="1">
        <v>0.50839871168136597</v>
      </c>
      <c r="AN689" s="1">
        <v>0.66666668653488159</v>
      </c>
      <c r="AO689" s="1">
        <v>-0.21956524252891541</v>
      </c>
      <c r="AP689" s="1">
        <v>2.737391471862793</v>
      </c>
      <c r="AQ689" s="1">
        <v>1</v>
      </c>
      <c r="AR689" s="1">
        <v>0</v>
      </c>
      <c r="AS689" s="1">
        <v>0.15999999642372131</v>
      </c>
      <c r="AT689" s="1">
        <v>111115</v>
      </c>
      <c r="AU689">
        <f t="shared" si="876"/>
        <v>0.83357279459635392</v>
      </c>
      <c r="AV689">
        <f t="shared" si="877"/>
        <v>2.4869962552416546E-3</v>
      </c>
      <c r="AW689">
        <f t="shared" si="878"/>
        <v>300.33871879577634</v>
      </c>
      <c r="AX689">
        <f t="shared" si="879"/>
        <v>298.74257507324216</v>
      </c>
      <c r="AY689">
        <f t="shared" si="880"/>
        <v>271.81288454950845</v>
      </c>
      <c r="AZ689">
        <f t="shared" si="881"/>
        <v>1.69674726381201</v>
      </c>
      <c r="BA689">
        <f t="shared" si="882"/>
        <v>3.619023260127713</v>
      </c>
      <c r="BB689">
        <f t="shared" si="883"/>
        <v>39.423152474420561</v>
      </c>
      <c r="BC689">
        <f t="shared" si="884"/>
        <v>14.006698159235015</v>
      </c>
      <c r="BD689">
        <f t="shared" si="885"/>
        <v>26.390646934509277</v>
      </c>
      <c r="BE689">
        <f t="shared" si="886"/>
        <v>3.4530492059063471</v>
      </c>
      <c r="BF689">
        <f t="shared" si="887"/>
        <v>0.17180125524562131</v>
      </c>
      <c r="BG689">
        <f t="shared" si="888"/>
        <v>2.3332162341992371</v>
      </c>
      <c r="BH689">
        <f t="shared" si="889"/>
        <v>1.11983297170711</v>
      </c>
      <c r="BI689">
        <f t="shared" si="890"/>
        <v>0.10831770730762308</v>
      </c>
      <c r="BJ689">
        <f t="shared" si="891"/>
        <v>127.79719300290434</v>
      </c>
      <c r="BK689">
        <f t="shared" si="892"/>
        <v>0.79382674773333906</v>
      </c>
      <c r="BL689">
        <f t="shared" si="893"/>
        <v>65.501732546947125</v>
      </c>
      <c r="BM689">
        <f t="shared" si="894"/>
        <v>1736.9438488458786</v>
      </c>
      <c r="BN689">
        <f t="shared" si="895"/>
        <v>1.3293920062234926E-2</v>
      </c>
    </row>
    <row r="690" spans="1:66">
      <c r="C690"/>
    </row>
    <row r="691" spans="1:66">
      <c r="A691" t="s">
        <v>535</v>
      </c>
      <c r="B691" t="s">
        <v>136</v>
      </c>
      <c r="C691">
        <v>20190705</v>
      </c>
      <c r="D691" t="s">
        <v>339</v>
      </c>
      <c r="E691" s="1" t="s">
        <v>340</v>
      </c>
      <c r="F691" s="1" t="s">
        <v>536</v>
      </c>
      <c r="G691" s="1">
        <v>1700</v>
      </c>
      <c r="H691">
        <v>400</v>
      </c>
      <c r="K691" s="1">
        <v>37</v>
      </c>
      <c r="L691" s="1" t="s">
        <v>537</v>
      </c>
      <c r="M691" s="1">
        <v>11261.5</v>
      </c>
      <c r="N691" s="1">
        <v>0</v>
      </c>
      <c r="O691">
        <f t="shared" ref="O691:O707" si="896">(AB691-AC691*(1000-AD691)/(1000-AE691))*AU691</f>
        <v>12.525452002746803</v>
      </c>
      <c r="P691">
        <f t="shared" ref="P691:P707" si="897">IF(BF691&lt;&gt;0,1/(1/BF691-1/X691),0)</f>
        <v>0.14101662371321605</v>
      </c>
      <c r="Q691">
        <f t="shared" ref="Q691:Q707" si="898">((BI691-AV691/2)*AC691-O691)/(BI691+AV691/2)</f>
        <v>226.52150821057236</v>
      </c>
      <c r="R691">
        <f t="shared" ref="R691:R707" si="899">AV691*1000</f>
        <v>2.4845823291811326</v>
      </c>
      <c r="S691">
        <f t="shared" ref="S691:S707" si="900">(BA691-BG691)</f>
        <v>1.6394783223305405</v>
      </c>
      <c r="T691">
        <f t="shared" ref="T691:T707" si="901">(Z691+AZ691*N691)</f>
        <v>28.703830718994141</v>
      </c>
      <c r="U691" s="1">
        <v>6</v>
      </c>
      <c r="V691">
        <f t="shared" ref="V691:V707" si="902">(U691*AO691+AP691)</f>
        <v>1.4200000166893005</v>
      </c>
      <c r="W691" s="1">
        <v>1</v>
      </c>
      <c r="X691">
        <f t="shared" ref="X691:X707" si="903">V691*(W691+1)*(W691+1)/(W691*W691+1)</f>
        <v>2.8400000333786011</v>
      </c>
      <c r="Y691" s="1">
        <v>27.576892852783203</v>
      </c>
      <c r="Z691" s="1">
        <v>28.703830718994141</v>
      </c>
      <c r="AA691" s="1">
        <v>27.393928527832031</v>
      </c>
      <c r="AB691" s="1">
        <v>399.8177490234375</v>
      </c>
      <c r="AC691" s="1">
        <v>383.6458740234375</v>
      </c>
      <c r="AD691" s="1">
        <v>22.304426193237305</v>
      </c>
      <c r="AE691" s="1">
        <v>25.210309982299805</v>
      </c>
      <c r="AF691" s="1">
        <v>55.295497894287109</v>
      </c>
      <c r="AG691" s="1">
        <v>62.499549865722656</v>
      </c>
      <c r="AH691" s="1">
        <v>500.0775146484375</v>
      </c>
      <c r="AI691" s="1">
        <v>1700.6737060546875</v>
      </c>
      <c r="AJ691" s="1">
        <v>15.248629570007324</v>
      </c>
      <c r="AK691" s="1">
        <v>91.783172607421875</v>
      </c>
      <c r="AL691" s="1">
        <v>1.7068080902099609</v>
      </c>
      <c r="AM691" s="1">
        <v>0.46905010938644409</v>
      </c>
      <c r="AN691" s="1">
        <v>0.66666668653488159</v>
      </c>
      <c r="AO691" s="1">
        <v>-0.21956524252891541</v>
      </c>
      <c r="AP691" s="1">
        <v>2.737391471862793</v>
      </c>
      <c r="AQ691" s="1">
        <v>1</v>
      </c>
      <c r="AR691" s="1">
        <v>0</v>
      </c>
      <c r="AS691" s="1">
        <v>0.15999999642372131</v>
      </c>
      <c r="AT691" s="1">
        <v>111115</v>
      </c>
      <c r="AU691">
        <f t="shared" ref="AU691:AU707" si="904">AH691*0.000001/(U691*0.0001)</f>
        <v>0.83346252441406243</v>
      </c>
      <c r="AV691">
        <f t="shared" ref="AV691:AV707" si="905">(AE691-AD691)/(1000-AE691)*AU691</f>
        <v>2.4845823291811328E-3</v>
      </c>
      <c r="AW691">
        <f t="shared" ref="AW691:AW707" si="906">(Z691+273.15)</f>
        <v>301.85383071899412</v>
      </c>
      <c r="AX691">
        <f t="shared" ref="AX691:AX707" si="907">(Y691+273.15)</f>
        <v>300.72689285278318</v>
      </c>
      <c r="AY691">
        <f t="shared" ref="AY691:AY707" si="908">(AI691*AQ691+AJ691*AR691)*AS691</f>
        <v>272.10778688666687</v>
      </c>
      <c r="AZ691">
        <f t="shared" ref="AZ691:AZ707" si="909">((AY691+0.00000010773*(AX691^4-AW691^4))-AV691*44100)/(V691*51.4+0.00000043092*AW691^3)</f>
        <v>1.7592672657245563</v>
      </c>
      <c r="BA691">
        <f t="shared" ref="BA691:BA707" si="910">0.61365*EXP(17.502*T691/(240.97+T691))</f>
        <v>3.9533605549225741</v>
      </c>
      <c r="BB691">
        <f t="shared" ref="BB691:BB707" si="911">BA691*1000/AK691</f>
        <v>43.072825253404815</v>
      </c>
      <c r="BC691">
        <f t="shared" ref="BC691:BC707" si="912">(BB691-AE691)</f>
        <v>17.862515271105011</v>
      </c>
      <c r="BD691">
        <f t="shared" ref="BD691:BD707" si="913">IF(N691,Z691,(Y691+Z691)/2)</f>
        <v>28.140361785888672</v>
      </c>
      <c r="BE691">
        <f t="shared" ref="BE691:BE707" si="914">0.61365*EXP(17.502*BD691/(240.97+BD691))</f>
        <v>3.826002433231936</v>
      </c>
      <c r="BF691">
        <f t="shared" ref="BF691:BF707" si="915">IF(BC691&lt;&gt;0,(1000-(BB691+AE691)/2)/BC691*AV691,0)</f>
        <v>0.13434584979581213</v>
      </c>
      <c r="BG691">
        <f t="shared" ref="BG691:BG707" si="916">AE691*AK691/1000</f>
        <v>2.3138822325920336</v>
      </c>
      <c r="BH691">
        <f t="shared" ref="BH691:BH707" si="917">(BE691-BG691)</f>
        <v>1.5121202006399024</v>
      </c>
      <c r="BI691">
        <f t="shared" ref="BI691:BI707" si="918">1/(1.6/P691+1.37/X691)</f>
        <v>8.4541041625829358E-2</v>
      </c>
      <c r="BJ691">
        <f t="shared" ref="BJ691:BJ707" si="919">Q691*AK691*0.001</f>
        <v>20.790862687384497</v>
      </c>
      <c r="BK691">
        <f t="shared" ref="BK691:BK707" si="920">Q691/AC691</f>
        <v>0.59044427048036963</v>
      </c>
      <c r="BL691">
        <f t="shared" ref="BL691:BL707" si="921">(1-AV691*AK691/BA691/P691)*100</f>
        <v>59.09468695947605</v>
      </c>
      <c r="BM691">
        <f t="shared" ref="BM691:BM707" si="922">(AC691-O691/(X691/1.35))</f>
        <v>377.69187402168677</v>
      </c>
      <c r="BN691">
        <f t="shared" ref="BN691:BN707" si="923">O691*BL691/100/BM691</f>
        <v>1.959765925717967E-2</v>
      </c>
    </row>
    <row r="692" spans="1:66">
      <c r="A692" t="s">
        <v>535</v>
      </c>
      <c r="B692" t="s">
        <v>136</v>
      </c>
      <c r="C692">
        <v>20190705</v>
      </c>
      <c r="D692" t="s">
        <v>339</v>
      </c>
      <c r="E692" s="1" t="s">
        <v>340</v>
      </c>
      <c r="F692" s="1" t="s">
        <v>536</v>
      </c>
      <c r="G692" s="1">
        <v>1700</v>
      </c>
      <c r="H692">
        <v>325</v>
      </c>
      <c r="K692" s="1">
        <v>38</v>
      </c>
      <c r="L692" s="1" t="s">
        <v>538</v>
      </c>
      <c r="M692" s="1">
        <v>11352</v>
      </c>
      <c r="N692" s="1">
        <v>0</v>
      </c>
      <c r="O692">
        <f t="shared" si="896"/>
        <v>10.178246248268493</v>
      </c>
      <c r="P692">
        <f t="shared" si="897"/>
        <v>0.14386186180005153</v>
      </c>
      <c r="Q692">
        <f t="shared" si="898"/>
        <v>186.69209225653876</v>
      </c>
      <c r="R692">
        <f t="shared" si="899"/>
        <v>2.5428007651952895</v>
      </c>
      <c r="S692">
        <f t="shared" si="900"/>
        <v>1.6460472505897226</v>
      </c>
      <c r="T692">
        <f t="shared" si="901"/>
        <v>28.768375396728516</v>
      </c>
      <c r="U692" s="1">
        <v>6</v>
      </c>
      <c r="V692">
        <f t="shared" si="902"/>
        <v>1.4200000166893005</v>
      </c>
      <c r="W692" s="1">
        <v>1</v>
      </c>
      <c r="X692">
        <f t="shared" si="903"/>
        <v>2.8400000333786011</v>
      </c>
      <c r="Y692" s="1">
        <v>27.592870712280273</v>
      </c>
      <c r="Z692" s="1">
        <v>28.768375396728516</v>
      </c>
      <c r="AA692" s="1">
        <v>27.391023635864258</v>
      </c>
      <c r="AB692" s="1">
        <v>325.3270263671875</v>
      </c>
      <c r="AC692" s="1">
        <v>312.162109375</v>
      </c>
      <c r="AD692" s="1">
        <v>22.326675415039063</v>
      </c>
      <c r="AE692" s="1">
        <v>25.300497055053711</v>
      </c>
      <c r="AF692" s="1">
        <v>55.298374176025391</v>
      </c>
      <c r="AG692" s="1">
        <v>62.663894653320313</v>
      </c>
      <c r="AH692" s="1">
        <v>500.056884765625</v>
      </c>
      <c r="AI692" s="1">
        <v>1699.7315673828125</v>
      </c>
      <c r="AJ692" s="1">
        <v>15.214841842651367</v>
      </c>
      <c r="AK692" s="1">
        <v>91.782203674316406</v>
      </c>
      <c r="AL692" s="1">
        <v>1.9352321624755859</v>
      </c>
      <c r="AM692" s="1">
        <v>0.46842068433761597</v>
      </c>
      <c r="AN692" s="1">
        <v>1</v>
      </c>
      <c r="AO692" s="1">
        <v>-0.21956524252891541</v>
      </c>
      <c r="AP692" s="1">
        <v>2.737391471862793</v>
      </c>
      <c r="AQ692" s="1">
        <v>1</v>
      </c>
      <c r="AR692" s="1">
        <v>0</v>
      </c>
      <c r="AS692" s="1">
        <v>0.15999999642372131</v>
      </c>
      <c r="AT692" s="1">
        <v>111115</v>
      </c>
      <c r="AU692">
        <f t="shared" si="904"/>
        <v>0.83342814127604148</v>
      </c>
      <c r="AV692">
        <f t="shared" si="905"/>
        <v>2.5428007651952895E-3</v>
      </c>
      <c r="AW692">
        <f t="shared" si="906"/>
        <v>301.91837539672849</v>
      </c>
      <c r="AX692">
        <f t="shared" si="907"/>
        <v>300.74287071228025</v>
      </c>
      <c r="AY692">
        <f t="shared" si="908"/>
        <v>271.95704470253622</v>
      </c>
      <c r="AZ692">
        <f t="shared" si="909"/>
        <v>1.7202619276369855</v>
      </c>
      <c r="BA692">
        <f t="shared" si="910"/>
        <v>3.9681826243581049</v>
      </c>
      <c r="BB692">
        <f t="shared" si="911"/>
        <v>43.234771725888834</v>
      </c>
      <c r="BC692">
        <f t="shared" si="912"/>
        <v>17.934274670835123</v>
      </c>
      <c r="BD692">
        <f t="shared" si="913"/>
        <v>28.180623054504395</v>
      </c>
      <c r="BE692">
        <f t="shared" si="914"/>
        <v>3.8349822340026605</v>
      </c>
      <c r="BF692">
        <f t="shared" si="915"/>
        <v>0.13692580510318553</v>
      </c>
      <c r="BG692">
        <f t="shared" si="916"/>
        <v>2.3221353737683823</v>
      </c>
      <c r="BH692">
        <f t="shared" si="917"/>
        <v>1.5128468602342782</v>
      </c>
      <c r="BI692">
        <f t="shared" si="918"/>
        <v>8.6175884242326736E-2</v>
      </c>
      <c r="BJ692">
        <f t="shared" si="919"/>
        <v>17.135011635873912</v>
      </c>
      <c r="BK692">
        <f t="shared" si="920"/>
        <v>0.5980613490545893</v>
      </c>
      <c r="BL692">
        <f t="shared" si="921"/>
        <v>59.117872654789359</v>
      </c>
      <c r="BM692">
        <f t="shared" si="922"/>
        <v>307.32385857441255</v>
      </c>
      <c r="BN692">
        <f t="shared" si="923"/>
        <v>1.9579223960853997E-2</v>
      </c>
    </row>
    <row r="693" spans="1:66">
      <c r="A693" t="s">
        <v>535</v>
      </c>
      <c r="B693" t="s">
        <v>136</v>
      </c>
      <c r="C693">
        <v>20190705</v>
      </c>
      <c r="D693" t="s">
        <v>339</v>
      </c>
      <c r="E693" s="1" t="s">
        <v>340</v>
      </c>
      <c r="F693" s="1" t="s">
        <v>536</v>
      </c>
      <c r="G693" s="1">
        <v>1700</v>
      </c>
      <c r="H693">
        <v>250</v>
      </c>
      <c r="K693" s="1">
        <v>39</v>
      </c>
      <c r="L693" s="1" t="s">
        <v>539</v>
      </c>
      <c r="M693" s="1">
        <v>11441.5</v>
      </c>
      <c r="N693" s="1">
        <v>0</v>
      </c>
      <c r="O693">
        <f t="shared" si="896"/>
        <v>7.5510028880076554</v>
      </c>
      <c r="P693">
        <f t="shared" si="897"/>
        <v>0.14680706506045055</v>
      </c>
      <c r="Q693">
        <f t="shared" si="898"/>
        <v>148.52251270671817</v>
      </c>
      <c r="R693">
        <f t="shared" si="899"/>
        <v>2.5981419182879399</v>
      </c>
      <c r="S693">
        <f t="shared" si="900"/>
        <v>1.6495427906960982</v>
      </c>
      <c r="T693">
        <f t="shared" si="901"/>
        <v>28.812917709350586</v>
      </c>
      <c r="U693" s="1">
        <v>6</v>
      </c>
      <c r="V693">
        <f t="shared" si="902"/>
        <v>1.4200000166893005</v>
      </c>
      <c r="W693" s="1">
        <v>1</v>
      </c>
      <c r="X693">
        <f t="shared" si="903"/>
        <v>2.8400000333786011</v>
      </c>
      <c r="Y693" s="1">
        <v>27.605419158935547</v>
      </c>
      <c r="Z693" s="1">
        <v>28.812917709350586</v>
      </c>
      <c r="AA693" s="1">
        <v>27.392507553100586</v>
      </c>
      <c r="AB693" s="1">
        <v>250.01670837402344</v>
      </c>
      <c r="AC693" s="1">
        <v>240.20817565917969</v>
      </c>
      <c r="AD693" s="1">
        <v>22.336830139160156</v>
      </c>
      <c r="AE693" s="1">
        <v>25.374996185302734</v>
      </c>
      <c r="AF693" s="1">
        <v>55.281135559082031</v>
      </c>
      <c r="AG693" s="1">
        <v>62.800258636474609</v>
      </c>
      <c r="AH693" s="1">
        <v>500.08078002929688</v>
      </c>
      <c r="AI693" s="1">
        <v>1699.9393310546875</v>
      </c>
      <c r="AJ693" s="1">
        <v>14.817394256591797</v>
      </c>
      <c r="AK693" s="1">
        <v>91.779197692871094</v>
      </c>
      <c r="AL693" s="1">
        <v>2.0833492279052734</v>
      </c>
      <c r="AM693" s="1">
        <v>0.45616406202316284</v>
      </c>
      <c r="AN693" s="1">
        <v>1</v>
      </c>
      <c r="AO693" s="1">
        <v>-0.21956524252891541</v>
      </c>
      <c r="AP693" s="1">
        <v>2.737391471862793</v>
      </c>
      <c r="AQ693" s="1">
        <v>1</v>
      </c>
      <c r="AR693" s="1">
        <v>0</v>
      </c>
      <c r="AS693" s="1">
        <v>0.15999999642372131</v>
      </c>
      <c r="AT693" s="1">
        <v>111115</v>
      </c>
      <c r="AU693">
        <f t="shared" si="904"/>
        <v>0.83346796671549472</v>
      </c>
      <c r="AV693">
        <f t="shared" si="905"/>
        <v>2.59814191828794E-3</v>
      </c>
      <c r="AW693">
        <f t="shared" si="906"/>
        <v>301.96291770935056</v>
      </c>
      <c r="AX693">
        <f t="shared" si="907"/>
        <v>300.75541915893552</v>
      </c>
      <c r="AY693">
        <f t="shared" si="908"/>
        <v>271.9902868892932</v>
      </c>
      <c r="AZ693">
        <f t="shared" si="909"/>
        <v>1.6872918239368078</v>
      </c>
      <c r="BA693">
        <f t="shared" si="910"/>
        <v>3.9784395820428475</v>
      </c>
      <c r="BB693">
        <f t="shared" si="911"/>
        <v>43.347944654694572</v>
      </c>
      <c r="BC693">
        <f t="shared" si="912"/>
        <v>17.972948469391838</v>
      </c>
      <c r="BD693">
        <f t="shared" si="913"/>
        <v>28.209168434143066</v>
      </c>
      <c r="BE693">
        <f t="shared" si="914"/>
        <v>3.8413600778395547</v>
      </c>
      <c r="BF693">
        <f t="shared" si="915"/>
        <v>0.13959122766575341</v>
      </c>
      <c r="BG693">
        <f t="shared" si="916"/>
        <v>2.3288967913467493</v>
      </c>
      <c r="BH693">
        <f t="shared" si="917"/>
        <v>1.5124632864928054</v>
      </c>
      <c r="BI693">
        <f t="shared" si="918"/>
        <v>8.7865336594324731E-2</v>
      </c>
      <c r="BJ693">
        <f t="shared" si="919"/>
        <v>13.631277055551848</v>
      </c>
      <c r="BK693">
        <f t="shared" si="920"/>
        <v>0.61830748391116352</v>
      </c>
      <c r="BL693">
        <f t="shared" si="921"/>
        <v>59.173006163756192</v>
      </c>
      <c r="BM693">
        <f t="shared" si="922"/>
        <v>236.6187905257284</v>
      </c>
      <c r="BN693">
        <f t="shared" si="923"/>
        <v>1.8883349857459184E-2</v>
      </c>
    </row>
    <row r="694" spans="1:66">
      <c r="A694" t="s">
        <v>535</v>
      </c>
      <c r="B694" t="s">
        <v>136</v>
      </c>
      <c r="C694">
        <v>20190705</v>
      </c>
      <c r="D694" t="s">
        <v>339</v>
      </c>
      <c r="E694" s="1" t="s">
        <v>340</v>
      </c>
      <c r="F694" s="1" t="s">
        <v>536</v>
      </c>
      <c r="G694" s="1">
        <v>1700</v>
      </c>
      <c r="H694">
        <v>175</v>
      </c>
      <c r="K694" s="1">
        <v>40</v>
      </c>
      <c r="L694" s="1" t="s">
        <v>540</v>
      </c>
      <c r="M694" s="1">
        <v>11532</v>
      </c>
      <c r="N694" s="1">
        <v>0</v>
      </c>
      <c r="O694">
        <f t="shared" si="896"/>
        <v>4.6311753435793594</v>
      </c>
      <c r="P694">
        <f t="shared" si="897"/>
        <v>0.15194008616240598</v>
      </c>
      <c r="Q694">
        <f t="shared" si="898"/>
        <v>113.63674535639171</v>
      </c>
      <c r="R694">
        <f t="shared" si="899"/>
        <v>2.6657208673312112</v>
      </c>
      <c r="S694">
        <f t="shared" si="900"/>
        <v>1.6379617577917798</v>
      </c>
      <c r="T694">
        <f t="shared" si="901"/>
        <v>28.800514221191406</v>
      </c>
      <c r="U694" s="1">
        <v>6</v>
      </c>
      <c r="V694">
        <f t="shared" si="902"/>
        <v>1.4200000166893005</v>
      </c>
      <c r="W694" s="1">
        <v>1</v>
      </c>
      <c r="X694">
        <f t="shared" si="903"/>
        <v>2.8400000333786011</v>
      </c>
      <c r="Y694" s="1">
        <v>27.612110137939453</v>
      </c>
      <c r="Z694" s="1">
        <v>28.800514221191406</v>
      </c>
      <c r="AA694" s="1">
        <v>27.392566680908203</v>
      </c>
      <c r="AB694" s="1">
        <v>174.880615234375</v>
      </c>
      <c r="AC694" s="1">
        <v>168.7847900390625</v>
      </c>
      <c r="AD694" s="1">
        <v>22.354412078857422</v>
      </c>
      <c r="AE694" s="1">
        <v>25.471029281616211</v>
      </c>
      <c r="AF694" s="1">
        <v>55.300849914550781</v>
      </c>
      <c r="AG694" s="1">
        <v>63.010814666748047</v>
      </c>
      <c r="AH694" s="1">
        <v>500.12344360351563</v>
      </c>
      <c r="AI694" s="1">
        <v>1700.074462890625</v>
      </c>
      <c r="AJ694" s="1">
        <v>14.772335052490234</v>
      </c>
      <c r="AK694" s="1">
        <v>91.775611877441406</v>
      </c>
      <c r="AL694" s="1">
        <v>2.2890834808349609</v>
      </c>
      <c r="AM694" s="1">
        <v>0.45952862501144409</v>
      </c>
      <c r="AN694" s="1">
        <v>1</v>
      </c>
      <c r="AO694" s="1">
        <v>-0.21956524252891541</v>
      </c>
      <c r="AP694" s="1">
        <v>2.737391471862793</v>
      </c>
      <c r="AQ694" s="1">
        <v>1</v>
      </c>
      <c r="AR694" s="1">
        <v>0</v>
      </c>
      <c r="AS694" s="1">
        <v>0.15999999642372131</v>
      </c>
      <c r="AT694" s="1">
        <v>111115</v>
      </c>
      <c r="AU694">
        <f t="shared" si="904"/>
        <v>0.83353907267252592</v>
      </c>
      <c r="AV694">
        <f t="shared" si="905"/>
        <v>2.6657208673312111E-3</v>
      </c>
      <c r="AW694">
        <f t="shared" si="906"/>
        <v>301.95051422119138</v>
      </c>
      <c r="AX694">
        <f t="shared" si="907"/>
        <v>300.76211013793943</v>
      </c>
      <c r="AY694">
        <f t="shared" si="908"/>
        <v>272.01190798255993</v>
      </c>
      <c r="AZ694">
        <f t="shared" si="909"/>
        <v>1.6551114148344672</v>
      </c>
      <c r="BA694">
        <f t="shared" si="910"/>
        <v>3.9755810552603346</v>
      </c>
      <c r="BB694">
        <f t="shared" si="911"/>
        <v>43.318491415446928</v>
      </c>
      <c r="BC694">
        <f t="shared" si="912"/>
        <v>17.847462133830717</v>
      </c>
      <c r="BD694">
        <f t="shared" si="913"/>
        <v>28.20631217956543</v>
      </c>
      <c r="BE694">
        <f t="shared" si="914"/>
        <v>3.8407214935904119</v>
      </c>
      <c r="BF694">
        <f t="shared" si="915"/>
        <v>0.14422409290697247</v>
      </c>
      <c r="BG694">
        <f t="shared" si="916"/>
        <v>2.3376192974685548</v>
      </c>
      <c r="BH694">
        <f t="shared" si="917"/>
        <v>1.5031021961218571</v>
      </c>
      <c r="BI694">
        <f t="shared" si="918"/>
        <v>9.0802926242217169E-2</v>
      </c>
      <c r="BJ694">
        <f t="shared" si="919"/>
        <v>10.429081836843849</v>
      </c>
      <c r="BK694">
        <f t="shared" si="920"/>
        <v>0.67326413316088696</v>
      </c>
      <c r="BL694">
        <f t="shared" si="921"/>
        <v>59.498698482086645</v>
      </c>
      <c r="BM694">
        <f t="shared" si="922"/>
        <v>166.58335108119238</v>
      </c>
      <c r="BN694">
        <f t="shared" si="923"/>
        <v>1.6541203163274124E-2</v>
      </c>
    </row>
    <row r="695" spans="1:66">
      <c r="A695" t="s">
        <v>535</v>
      </c>
      <c r="B695" t="s">
        <v>136</v>
      </c>
      <c r="C695">
        <v>20190705</v>
      </c>
      <c r="D695" t="s">
        <v>339</v>
      </c>
      <c r="E695" s="1" t="s">
        <v>340</v>
      </c>
      <c r="F695" s="1" t="s">
        <v>536</v>
      </c>
      <c r="G695" s="1">
        <v>1700</v>
      </c>
      <c r="H695">
        <v>100</v>
      </c>
      <c r="K695" s="1">
        <v>41</v>
      </c>
      <c r="L695" s="1" t="s">
        <v>541</v>
      </c>
      <c r="M695" s="1">
        <v>11621.5</v>
      </c>
      <c r="N695" s="1">
        <v>0</v>
      </c>
      <c r="O695">
        <f t="shared" si="896"/>
        <v>1.9683153272522322</v>
      </c>
      <c r="P695">
        <f t="shared" si="897"/>
        <v>0.15750190519808727</v>
      </c>
      <c r="Q695">
        <f t="shared" si="898"/>
        <v>75.155777339054069</v>
      </c>
      <c r="R695">
        <f t="shared" si="899"/>
        <v>2.7554952777396982</v>
      </c>
      <c r="S695">
        <f t="shared" si="900"/>
        <v>1.6360933728805849</v>
      </c>
      <c r="T695">
        <f t="shared" si="901"/>
        <v>28.841346740722656</v>
      </c>
      <c r="U695" s="1">
        <v>6</v>
      </c>
      <c r="V695">
        <f t="shared" si="902"/>
        <v>1.4200000166893005</v>
      </c>
      <c r="W695" s="1">
        <v>1</v>
      </c>
      <c r="X695">
        <f t="shared" si="903"/>
        <v>2.8400000333786011</v>
      </c>
      <c r="Y695" s="1">
        <v>27.626331329345703</v>
      </c>
      <c r="Z695" s="1">
        <v>28.841346740722656</v>
      </c>
      <c r="AA695" s="1">
        <v>27.390121459960938</v>
      </c>
      <c r="AB695" s="1">
        <v>101.33634185791016</v>
      </c>
      <c r="AC695" s="1">
        <v>98.648704528808594</v>
      </c>
      <c r="AD695" s="1">
        <v>22.373987197875977</v>
      </c>
      <c r="AE695" s="1">
        <v>25.595310211181641</v>
      </c>
      <c r="AF695" s="1">
        <v>55.300445556640625</v>
      </c>
      <c r="AG695" s="1">
        <v>63.262393951416016</v>
      </c>
      <c r="AH695" s="1">
        <v>500.09902954101563</v>
      </c>
      <c r="AI695" s="1">
        <v>1699.08740234375</v>
      </c>
      <c r="AJ695" s="1">
        <v>13.704354286193848</v>
      </c>
      <c r="AK695" s="1">
        <v>91.770904541015625</v>
      </c>
      <c r="AL695" s="1">
        <v>2.3279170989990234</v>
      </c>
      <c r="AM695" s="1">
        <v>0.4588133692741394</v>
      </c>
      <c r="AN695" s="1">
        <v>1</v>
      </c>
      <c r="AO695" s="1">
        <v>-0.21956524252891541</v>
      </c>
      <c r="AP695" s="1">
        <v>2.737391471862793</v>
      </c>
      <c r="AQ695" s="1">
        <v>1</v>
      </c>
      <c r="AR695" s="1">
        <v>0</v>
      </c>
      <c r="AS695" s="1">
        <v>0.15999999642372131</v>
      </c>
      <c r="AT695" s="1">
        <v>111115</v>
      </c>
      <c r="AU695">
        <f t="shared" si="904"/>
        <v>0.83349838256835929</v>
      </c>
      <c r="AV695">
        <f t="shared" si="905"/>
        <v>2.7554952777396982E-3</v>
      </c>
      <c r="AW695">
        <f t="shared" si="906"/>
        <v>301.99134674072263</v>
      </c>
      <c r="AX695">
        <f t="shared" si="907"/>
        <v>300.77633132934568</v>
      </c>
      <c r="AY695">
        <f t="shared" si="908"/>
        <v>271.85397829858994</v>
      </c>
      <c r="AZ695">
        <f t="shared" si="909"/>
        <v>1.6027555198679315</v>
      </c>
      <c r="BA695">
        <f t="shared" si="910"/>
        <v>3.9849981429686179</v>
      </c>
      <c r="BB695">
        <f t="shared" si="911"/>
        <v>43.423328590899771</v>
      </c>
      <c r="BC695">
        <f t="shared" si="912"/>
        <v>17.828018379718131</v>
      </c>
      <c r="BD695">
        <f t="shared" si="913"/>
        <v>28.23383903503418</v>
      </c>
      <c r="BE695">
        <f t="shared" si="914"/>
        <v>3.8468796388015587</v>
      </c>
      <c r="BF695">
        <f t="shared" si="915"/>
        <v>0.14922606396450114</v>
      </c>
      <c r="BG695">
        <f t="shared" si="916"/>
        <v>2.348904770088033</v>
      </c>
      <c r="BH695">
        <f t="shared" si="917"/>
        <v>1.4979748687135257</v>
      </c>
      <c r="BI695">
        <f t="shared" si="918"/>
        <v>9.3976115617193351E-2</v>
      </c>
      <c r="BJ695">
        <f t="shared" si="919"/>
        <v>6.8971136678881564</v>
      </c>
      <c r="BK695">
        <f t="shared" si="920"/>
        <v>0.761852653798471</v>
      </c>
      <c r="BL695">
        <f t="shared" si="921"/>
        <v>59.71060475509455</v>
      </c>
      <c r="BM695">
        <f t="shared" si="922"/>
        <v>97.713061690583217</v>
      </c>
      <c r="BN695">
        <f t="shared" si="923"/>
        <v>1.202800285913865E-2</v>
      </c>
    </row>
    <row r="696" spans="1:66">
      <c r="A696" t="s">
        <v>535</v>
      </c>
      <c r="B696" t="s">
        <v>136</v>
      </c>
      <c r="C696">
        <v>20190705</v>
      </c>
      <c r="D696" t="s">
        <v>339</v>
      </c>
      <c r="E696" s="1" t="s">
        <v>340</v>
      </c>
      <c r="F696" s="1" t="s">
        <v>536</v>
      </c>
      <c r="G696" s="1">
        <v>1700</v>
      </c>
      <c r="H696">
        <v>66</v>
      </c>
      <c r="K696" s="1">
        <v>42</v>
      </c>
      <c r="L696" s="1" t="s">
        <v>542</v>
      </c>
      <c r="M696" s="1">
        <v>11712</v>
      </c>
      <c r="N696" s="1">
        <v>0</v>
      </c>
      <c r="O696">
        <f t="shared" si="896"/>
        <v>0.56699649767047311</v>
      </c>
      <c r="P696">
        <f t="shared" si="897"/>
        <v>0.16351833597259727</v>
      </c>
      <c r="Q696">
        <f t="shared" si="898"/>
        <v>58.091510682652583</v>
      </c>
      <c r="R696">
        <f t="shared" si="899"/>
        <v>2.8307840834356686</v>
      </c>
      <c r="S696">
        <f t="shared" si="900"/>
        <v>1.6220641634293793</v>
      </c>
      <c r="T696">
        <f t="shared" si="901"/>
        <v>28.83265495300293</v>
      </c>
      <c r="U696" s="1">
        <v>6</v>
      </c>
      <c r="V696">
        <f t="shared" si="902"/>
        <v>1.4200000166893005</v>
      </c>
      <c r="W696" s="1">
        <v>1</v>
      </c>
      <c r="X696">
        <f t="shared" si="903"/>
        <v>2.8400000333786011</v>
      </c>
      <c r="Y696" s="1">
        <v>27.628694534301758</v>
      </c>
      <c r="Z696" s="1">
        <v>28.83265495300293</v>
      </c>
      <c r="AA696" s="1">
        <v>27.391714096069336</v>
      </c>
      <c r="AB696" s="1">
        <v>66.615585327148438</v>
      </c>
      <c r="AC696" s="1">
        <v>65.712127685546875</v>
      </c>
      <c r="AD696" s="1">
        <v>22.418083190917969</v>
      </c>
      <c r="AE696" s="1">
        <v>25.72705078125</v>
      </c>
      <c r="AF696" s="1">
        <v>55.400203704833984</v>
      </c>
      <c r="AG696" s="1">
        <v>63.577423095703125</v>
      </c>
      <c r="AH696" s="1">
        <v>500.087646484375</v>
      </c>
      <c r="AI696" s="1">
        <v>1699.4241943359375</v>
      </c>
      <c r="AJ696" s="1">
        <v>14.161905288696289</v>
      </c>
      <c r="AK696" s="1">
        <v>91.768302917480469</v>
      </c>
      <c r="AL696" s="1">
        <v>2.2678203582763672</v>
      </c>
      <c r="AM696" s="1">
        <v>0.44650143384933472</v>
      </c>
      <c r="AN696" s="1">
        <v>1</v>
      </c>
      <c r="AO696" s="1">
        <v>-0.21956524252891541</v>
      </c>
      <c r="AP696" s="1">
        <v>2.737391471862793</v>
      </c>
      <c r="AQ696" s="1">
        <v>1</v>
      </c>
      <c r="AR696" s="1">
        <v>0</v>
      </c>
      <c r="AS696" s="1">
        <v>0.15999999642372131</v>
      </c>
      <c r="AT696" s="1">
        <v>111115</v>
      </c>
      <c r="AU696">
        <f t="shared" si="904"/>
        <v>0.8334794108072916</v>
      </c>
      <c r="AV696">
        <f t="shared" si="905"/>
        <v>2.8307840834356683E-3</v>
      </c>
      <c r="AW696">
        <f t="shared" si="906"/>
        <v>301.98265495300291</v>
      </c>
      <c r="AX696">
        <f t="shared" si="907"/>
        <v>300.77869453430174</v>
      </c>
      <c r="AY696">
        <f t="shared" si="908"/>
        <v>271.90786501613547</v>
      </c>
      <c r="AZ696">
        <f t="shared" si="909"/>
        <v>1.5658237498979142</v>
      </c>
      <c r="BA696">
        <f t="shared" si="910"/>
        <v>3.9829919526965321</v>
      </c>
      <c r="BB696">
        <f t="shared" si="911"/>
        <v>43.402698165597577</v>
      </c>
      <c r="BC696">
        <f t="shared" si="912"/>
        <v>17.675647384347577</v>
      </c>
      <c r="BD696">
        <f t="shared" si="913"/>
        <v>28.230674743652344</v>
      </c>
      <c r="BE696">
        <f t="shared" si="914"/>
        <v>3.8461713043847405</v>
      </c>
      <c r="BF696">
        <f t="shared" si="915"/>
        <v>0.15461602777561992</v>
      </c>
      <c r="BG696">
        <f t="shared" si="916"/>
        <v>2.3609277892671527</v>
      </c>
      <c r="BH696">
        <f t="shared" si="917"/>
        <v>1.4852435151175878</v>
      </c>
      <c r="BI696">
        <f t="shared" si="918"/>
        <v>9.739725561206404E-2</v>
      </c>
      <c r="BJ696">
        <f t="shared" si="919"/>
        <v>5.3309593492597154</v>
      </c>
      <c r="BK696">
        <f t="shared" si="920"/>
        <v>0.88403028069093526</v>
      </c>
      <c r="BL696">
        <f t="shared" si="921"/>
        <v>60.113717811703197</v>
      </c>
      <c r="BM696">
        <f t="shared" si="922"/>
        <v>65.442604705667009</v>
      </c>
      <c r="BN696">
        <f t="shared" si="923"/>
        <v>5.2082687745213345E-3</v>
      </c>
    </row>
    <row r="697" spans="1:66">
      <c r="A697" t="s">
        <v>535</v>
      </c>
      <c r="B697" t="s">
        <v>136</v>
      </c>
      <c r="C697">
        <v>20190705</v>
      </c>
      <c r="D697" t="s">
        <v>339</v>
      </c>
      <c r="E697" s="1" t="s">
        <v>340</v>
      </c>
      <c r="F697" s="1" t="s">
        <v>536</v>
      </c>
      <c r="G697" s="1">
        <v>1700</v>
      </c>
      <c r="H697">
        <v>33</v>
      </c>
      <c r="K697" s="1">
        <v>43</v>
      </c>
      <c r="L697" s="1" t="s">
        <v>543</v>
      </c>
      <c r="M697" s="1">
        <v>11802</v>
      </c>
      <c r="N697" s="1">
        <v>0</v>
      </c>
      <c r="O697">
        <f t="shared" si="896"/>
        <v>-6.3818445049854136E-2</v>
      </c>
      <c r="P697">
        <f t="shared" si="897"/>
        <v>0.17053522105282565</v>
      </c>
      <c r="Q697">
        <f t="shared" si="898"/>
        <v>46.571643437140189</v>
      </c>
      <c r="R697">
        <f t="shared" si="899"/>
        <v>2.919836584206748</v>
      </c>
      <c r="S697">
        <f t="shared" si="900"/>
        <v>1.6078828490161663</v>
      </c>
      <c r="T697">
        <f t="shared" si="901"/>
        <v>28.813650131225586</v>
      </c>
      <c r="U697" s="1">
        <v>6</v>
      </c>
      <c r="V697">
        <f t="shared" si="902"/>
        <v>1.4200000166893005</v>
      </c>
      <c r="W697" s="1">
        <v>1</v>
      </c>
      <c r="X697">
        <f t="shared" si="903"/>
        <v>2.8400000333786011</v>
      </c>
      <c r="Y697" s="1">
        <v>27.623516082763672</v>
      </c>
      <c r="Z697" s="1">
        <v>28.813650131225586</v>
      </c>
      <c r="AA697" s="1">
        <v>27.390602111816406</v>
      </c>
      <c r="AB697" s="1">
        <v>47.383010864257813</v>
      </c>
      <c r="AC697" s="1">
        <v>47.293907165527344</v>
      </c>
      <c r="AD697" s="1">
        <v>22.422435760498047</v>
      </c>
      <c r="AE697" s="1">
        <v>25.834848403930664</v>
      </c>
      <c r="AF697" s="1">
        <v>55.425537109375</v>
      </c>
      <c r="AG697" s="1">
        <v>63.860603332519531</v>
      </c>
      <c r="AH697" s="1">
        <v>500.12762451171875</v>
      </c>
      <c r="AI697" s="1">
        <v>1699.954833984375</v>
      </c>
      <c r="AJ697" s="1">
        <v>14.699276924133301</v>
      </c>
      <c r="AK697" s="1">
        <v>91.764640808105469</v>
      </c>
      <c r="AL697" s="1">
        <v>2.2012195587158203</v>
      </c>
      <c r="AM697" s="1">
        <v>0.44133061170578003</v>
      </c>
      <c r="AN697" s="1">
        <v>1</v>
      </c>
      <c r="AO697" s="1">
        <v>-0.21956524252891541</v>
      </c>
      <c r="AP697" s="1">
        <v>2.737391471862793</v>
      </c>
      <c r="AQ697" s="1">
        <v>1</v>
      </c>
      <c r="AR697" s="1">
        <v>0</v>
      </c>
      <c r="AS697" s="1">
        <v>0.15999999642372131</v>
      </c>
      <c r="AT697" s="1">
        <v>111135</v>
      </c>
      <c r="AU697">
        <f t="shared" si="904"/>
        <v>0.83354604085286454</v>
      </c>
      <c r="AV697">
        <f t="shared" si="905"/>
        <v>2.919836584206748E-3</v>
      </c>
      <c r="AW697">
        <f t="shared" si="906"/>
        <v>301.96365013122556</v>
      </c>
      <c r="AX697">
        <f t="shared" si="907"/>
        <v>300.77351608276365</v>
      </c>
      <c r="AY697">
        <f t="shared" si="908"/>
        <v>271.99276735798776</v>
      </c>
      <c r="AZ697">
        <f t="shared" si="909"/>
        <v>1.5225250717484096</v>
      </c>
      <c r="BA697">
        <f t="shared" si="910"/>
        <v>3.9786084331347205</v>
      </c>
      <c r="BB697">
        <f t="shared" si="911"/>
        <v>43.356661107131956</v>
      </c>
      <c r="BC697">
        <f t="shared" si="912"/>
        <v>17.521812703201292</v>
      </c>
      <c r="BD697">
        <f t="shared" si="913"/>
        <v>28.218583106994629</v>
      </c>
      <c r="BE697">
        <f t="shared" si="914"/>
        <v>3.8434656097188662</v>
      </c>
      <c r="BF697">
        <f t="shared" si="915"/>
        <v>0.16087505793840012</v>
      </c>
      <c r="BG697">
        <f t="shared" si="916"/>
        <v>2.3707255841185542</v>
      </c>
      <c r="BH697">
        <f t="shared" si="917"/>
        <v>1.472740025600312</v>
      </c>
      <c r="BI697">
        <f t="shared" si="918"/>
        <v>0.10137237465438459</v>
      </c>
      <c r="BJ697">
        <f t="shared" si="919"/>
        <v>4.2736301318523324</v>
      </c>
      <c r="BK697">
        <f t="shared" si="920"/>
        <v>0.98472818653237404</v>
      </c>
      <c r="BL697">
        <f t="shared" si="921"/>
        <v>60.50986417732107</v>
      </c>
      <c r="BM697">
        <f t="shared" si="922"/>
        <v>47.324243397852953</v>
      </c>
      <c r="BN697">
        <f t="shared" si="923"/>
        <v>-8.1599729117902821E-4</v>
      </c>
    </row>
    <row r="698" spans="1:66">
      <c r="A698" t="s">
        <v>535</v>
      </c>
      <c r="B698" t="s">
        <v>136</v>
      </c>
      <c r="C698">
        <v>20190705</v>
      </c>
      <c r="D698" t="s">
        <v>339</v>
      </c>
      <c r="E698" s="1" t="s">
        <v>340</v>
      </c>
      <c r="F698" s="1" t="s">
        <v>536</v>
      </c>
      <c r="G698" s="1">
        <v>1700</v>
      </c>
      <c r="H698">
        <v>400</v>
      </c>
      <c r="K698" s="1">
        <v>44</v>
      </c>
      <c r="L698" s="1" t="s">
        <v>544</v>
      </c>
      <c r="M698" s="1">
        <v>11930.5</v>
      </c>
      <c r="N698" s="1">
        <v>0</v>
      </c>
      <c r="O698">
        <f t="shared" si="896"/>
        <v>14.082226490988988</v>
      </c>
      <c r="P698">
        <f t="shared" si="897"/>
        <v>0.18199640376513129</v>
      </c>
      <c r="Q698">
        <f t="shared" si="898"/>
        <v>242.96859165855167</v>
      </c>
      <c r="R698">
        <f t="shared" si="899"/>
        <v>3.0548964291382181</v>
      </c>
      <c r="S698">
        <f t="shared" si="900"/>
        <v>1.5822866437585699</v>
      </c>
      <c r="T698">
        <f t="shared" si="901"/>
        <v>28.754758834838867</v>
      </c>
      <c r="U698" s="1">
        <v>6</v>
      </c>
      <c r="V698">
        <f t="shared" si="902"/>
        <v>1.4200000166893005</v>
      </c>
      <c r="W698" s="1">
        <v>1</v>
      </c>
      <c r="X698">
        <f t="shared" si="903"/>
        <v>2.8400000333786011</v>
      </c>
      <c r="Y698" s="1">
        <v>27.629772186279297</v>
      </c>
      <c r="Z698" s="1">
        <v>28.754758834838867</v>
      </c>
      <c r="AA698" s="1">
        <v>27.389833450317383</v>
      </c>
      <c r="AB698" s="1">
        <v>400.71881103515625</v>
      </c>
      <c r="AC698" s="1">
        <v>382.42282104492188</v>
      </c>
      <c r="AD698" s="1">
        <v>22.396976470947266</v>
      </c>
      <c r="AE698" s="1">
        <v>25.966764450073242</v>
      </c>
      <c r="AF698" s="1">
        <v>55.340831756591797</v>
      </c>
      <c r="AG698" s="1">
        <v>64.16143798828125</v>
      </c>
      <c r="AH698" s="1">
        <v>500.1256103515625</v>
      </c>
      <c r="AI698" s="1">
        <v>1699.445556640625</v>
      </c>
      <c r="AJ698" s="1">
        <v>13.483547210693359</v>
      </c>
      <c r="AK698" s="1">
        <v>91.762107849121094</v>
      </c>
      <c r="AL698" s="1">
        <v>1.6415271759033203</v>
      </c>
      <c r="AM698" s="1">
        <v>0.45765751600265503</v>
      </c>
      <c r="AN698" s="1">
        <v>1</v>
      </c>
      <c r="AO698" s="1">
        <v>-0.21956524252891541</v>
      </c>
      <c r="AP698" s="1">
        <v>2.737391471862793</v>
      </c>
      <c r="AQ698" s="1">
        <v>1</v>
      </c>
      <c r="AR698" s="1">
        <v>0</v>
      </c>
      <c r="AS698" s="1">
        <v>0.15999999642372131</v>
      </c>
      <c r="AT698" s="1">
        <v>111115</v>
      </c>
      <c r="AU698">
        <f t="shared" si="904"/>
        <v>0.83354268391927078</v>
      </c>
      <c r="AV698">
        <f t="shared" si="905"/>
        <v>3.0548964291382181E-3</v>
      </c>
      <c r="AW698">
        <f t="shared" si="906"/>
        <v>301.90475883483884</v>
      </c>
      <c r="AX698">
        <f t="shared" si="907"/>
        <v>300.77977218627927</v>
      </c>
      <c r="AY698">
        <f t="shared" si="908"/>
        <v>271.91128298480908</v>
      </c>
      <c r="AZ698">
        <f t="shared" si="909"/>
        <v>1.4605872117784671</v>
      </c>
      <c r="BA698">
        <f t="shared" si="910"/>
        <v>3.9650516837189143</v>
      </c>
      <c r="BB698">
        <f t="shared" si="911"/>
        <v>43.210119913967212</v>
      </c>
      <c r="BC698">
        <f t="shared" si="912"/>
        <v>17.24335546389397</v>
      </c>
      <c r="BD698">
        <f t="shared" si="913"/>
        <v>28.192265510559082</v>
      </c>
      <c r="BE698">
        <f t="shared" si="914"/>
        <v>3.8375823710643169</v>
      </c>
      <c r="BF698">
        <f t="shared" si="915"/>
        <v>0.17103587099403811</v>
      </c>
      <c r="BG698">
        <f t="shared" si="916"/>
        <v>2.3827650399603444</v>
      </c>
      <c r="BH698">
        <f t="shared" si="917"/>
        <v>1.4548173311039725</v>
      </c>
      <c r="BI698">
        <f t="shared" si="918"/>
        <v>0.10783093172504007</v>
      </c>
      <c r="BJ698">
        <f t="shared" si="919"/>
        <v>22.295310111721083</v>
      </c>
      <c r="BK698">
        <f t="shared" si="920"/>
        <v>0.63534020013416248</v>
      </c>
      <c r="BL698">
        <f t="shared" si="921"/>
        <v>61.153829423205885</v>
      </c>
      <c r="BM698">
        <f t="shared" si="922"/>
        <v>375.7288050099225</v>
      </c>
      <c r="BN698">
        <f t="shared" si="923"/>
        <v>2.2920310214335285E-2</v>
      </c>
    </row>
    <row r="699" spans="1:66">
      <c r="A699" t="s">
        <v>535</v>
      </c>
      <c r="B699" t="s">
        <v>136</v>
      </c>
      <c r="C699">
        <v>20190705</v>
      </c>
      <c r="D699" t="s">
        <v>339</v>
      </c>
      <c r="E699" s="1" t="s">
        <v>340</v>
      </c>
      <c r="F699" s="1" t="s">
        <v>536</v>
      </c>
      <c r="G699" s="1">
        <v>1700</v>
      </c>
      <c r="H699">
        <v>400</v>
      </c>
      <c r="K699" s="1">
        <v>45</v>
      </c>
      <c r="L699" s="1" t="s">
        <v>545</v>
      </c>
      <c r="M699" s="1">
        <v>12021</v>
      </c>
      <c r="N699" s="1">
        <v>0</v>
      </c>
      <c r="O699">
        <f t="shared" si="896"/>
        <v>14.284745218671784</v>
      </c>
      <c r="P699">
        <f t="shared" si="897"/>
        <v>0.18648477784900669</v>
      </c>
      <c r="Q699">
        <f t="shared" si="898"/>
        <v>242.96205529460022</v>
      </c>
      <c r="R699">
        <f t="shared" si="899"/>
        <v>3.1222525363628315</v>
      </c>
      <c r="S699">
        <f t="shared" si="900"/>
        <v>1.5804946280710115</v>
      </c>
      <c r="T699">
        <f t="shared" si="901"/>
        <v>28.773391723632813</v>
      </c>
      <c r="U699" s="1">
        <v>6</v>
      </c>
      <c r="V699">
        <f t="shared" si="902"/>
        <v>1.4200000166893005</v>
      </c>
      <c r="W699" s="1">
        <v>1</v>
      </c>
      <c r="X699">
        <f t="shared" si="903"/>
        <v>2.8400000333786011</v>
      </c>
      <c r="Y699" s="1">
        <v>27.636236190795898</v>
      </c>
      <c r="Z699" s="1">
        <v>28.773391723632813</v>
      </c>
      <c r="AA699" s="1">
        <v>27.390447616577148</v>
      </c>
      <c r="AB699" s="1">
        <v>399.8111572265625</v>
      </c>
      <c r="AC699" s="1">
        <v>381.24380493164063</v>
      </c>
      <c r="AD699" s="1">
        <v>22.384494781494141</v>
      </c>
      <c r="AE699" s="1">
        <v>26.033119201660156</v>
      </c>
      <c r="AF699" s="1">
        <v>55.288810729980469</v>
      </c>
      <c r="AG699" s="1">
        <v>64.300765991210938</v>
      </c>
      <c r="AH699" s="1">
        <v>500.07403564453125</v>
      </c>
      <c r="AI699" s="1">
        <v>1698.8660888671875</v>
      </c>
      <c r="AJ699" s="1">
        <v>14.55323600769043</v>
      </c>
      <c r="AK699" s="1">
        <v>91.761650085449219</v>
      </c>
      <c r="AL699" s="1">
        <v>1.7737903594970703</v>
      </c>
      <c r="AM699" s="1">
        <v>0.45497196912765503</v>
      </c>
      <c r="AN699" s="1">
        <v>1</v>
      </c>
      <c r="AO699" s="1">
        <v>-0.21956524252891541</v>
      </c>
      <c r="AP699" s="1">
        <v>2.737391471862793</v>
      </c>
      <c r="AQ699" s="1">
        <v>1</v>
      </c>
      <c r="AR699" s="1">
        <v>0</v>
      </c>
      <c r="AS699" s="1">
        <v>0.15999999642372131</v>
      </c>
      <c r="AT699" s="1">
        <v>111115</v>
      </c>
      <c r="AU699">
        <f t="shared" si="904"/>
        <v>0.83345672607421872</v>
      </c>
      <c r="AV699">
        <f t="shared" si="905"/>
        <v>3.1222525363628316E-3</v>
      </c>
      <c r="AW699">
        <f t="shared" si="906"/>
        <v>301.92339172363279</v>
      </c>
      <c r="AX699">
        <f t="shared" si="907"/>
        <v>300.78623619079588</v>
      </c>
      <c r="AY699">
        <f t="shared" si="908"/>
        <v>271.81856814313142</v>
      </c>
      <c r="AZ699">
        <f t="shared" si="909"/>
        <v>1.4227372631792172</v>
      </c>
      <c r="BA699">
        <f t="shared" si="910"/>
        <v>3.96933660288654</v>
      </c>
      <c r="BB699">
        <f t="shared" si="911"/>
        <v>43.257031659634066</v>
      </c>
      <c r="BC699">
        <f t="shared" si="912"/>
        <v>17.22391245797391</v>
      </c>
      <c r="BD699">
        <f t="shared" si="913"/>
        <v>28.204813957214355</v>
      </c>
      <c r="BE699">
        <f t="shared" si="914"/>
        <v>3.8403865670622723</v>
      </c>
      <c r="BF699">
        <f t="shared" si="915"/>
        <v>0.17499403048414969</v>
      </c>
      <c r="BG699">
        <f t="shared" si="916"/>
        <v>2.3888419748155285</v>
      </c>
      <c r="BH699">
        <f t="shared" si="917"/>
        <v>1.4515445922467438</v>
      </c>
      <c r="BI699">
        <f t="shared" si="918"/>
        <v>0.11034868609831636</v>
      </c>
      <c r="BJ699">
        <f t="shared" si="919"/>
        <v>22.294599101984669</v>
      </c>
      <c r="BK699">
        <f t="shared" si="920"/>
        <v>0.6372878776041091</v>
      </c>
      <c r="BL699">
        <f t="shared" si="921"/>
        <v>61.294923948606403</v>
      </c>
      <c r="BM699">
        <f t="shared" si="922"/>
        <v>374.45352119271217</v>
      </c>
      <c r="BN699">
        <f t="shared" si="923"/>
        <v>2.3382938662582054E-2</v>
      </c>
    </row>
    <row r="700" spans="1:66">
      <c r="A700" t="s">
        <v>535</v>
      </c>
      <c r="B700" t="s">
        <v>136</v>
      </c>
      <c r="C700">
        <v>20190705</v>
      </c>
      <c r="D700" t="s">
        <v>339</v>
      </c>
      <c r="E700" s="1" t="s">
        <v>340</v>
      </c>
      <c r="F700" s="1" t="s">
        <v>536</v>
      </c>
      <c r="G700" s="1">
        <v>1700</v>
      </c>
      <c r="H700">
        <v>400</v>
      </c>
      <c r="K700" s="1">
        <v>46</v>
      </c>
      <c r="L700" s="1" t="s">
        <v>546</v>
      </c>
      <c r="M700" s="1">
        <v>12111</v>
      </c>
      <c r="N700" s="1">
        <v>0</v>
      </c>
      <c r="O700">
        <f t="shared" si="896"/>
        <v>14.571101977565451</v>
      </c>
      <c r="P700">
        <f t="shared" si="897"/>
        <v>0.18822727494043953</v>
      </c>
      <c r="Q700">
        <f t="shared" si="898"/>
        <v>241.36983297671475</v>
      </c>
      <c r="R700">
        <f t="shared" si="899"/>
        <v>3.1360761212218624</v>
      </c>
      <c r="S700">
        <f t="shared" si="900"/>
        <v>1.5737790538222152</v>
      </c>
      <c r="T700">
        <f t="shared" si="901"/>
        <v>28.747501373291016</v>
      </c>
      <c r="U700" s="1">
        <v>6</v>
      </c>
      <c r="V700">
        <f t="shared" si="902"/>
        <v>1.4200000166893005</v>
      </c>
      <c r="W700" s="1">
        <v>1</v>
      </c>
      <c r="X700">
        <f t="shared" si="903"/>
        <v>2.8400000333786011</v>
      </c>
      <c r="Y700" s="1">
        <v>27.635244369506836</v>
      </c>
      <c r="Z700" s="1">
        <v>28.747501373291016</v>
      </c>
      <c r="AA700" s="1">
        <v>27.3905029296875</v>
      </c>
      <c r="AB700" s="1">
        <v>399.93994140625</v>
      </c>
      <c r="AC700" s="1">
        <v>381.02511596679688</v>
      </c>
      <c r="AD700" s="1">
        <v>22.376493453979492</v>
      </c>
      <c r="AE700" s="1">
        <v>26.040931701660156</v>
      </c>
      <c r="AF700" s="1">
        <v>55.273323059082031</v>
      </c>
      <c r="AG700" s="1">
        <v>64.325035095214844</v>
      </c>
      <c r="AH700" s="1">
        <v>500.116455078125</v>
      </c>
      <c r="AI700" s="1">
        <v>1699.7008056640625</v>
      </c>
      <c r="AJ700" s="1">
        <v>13.775984764099121</v>
      </c>
      <c r="AK700" s="1">
        <v>91.763412475585938</v>
      </c>
      <c r="AL700" s="1">
        <v>1.8130970001220703</v>
      </c>
      <c r="AM700" s="1">
        <v>0.45281094312667847</v>
      </c>
      <c r="AN700" s="1">
        <v>1</v>
      </c>
      <c r="AO700" s="1">
        <v>-0.21956524252891541</v>
      </c>
      <c r="AP700" s="1">
        <v>2.737391471862793</v>
      </c>
      <c r="AQ700" s="1">
        <v>1</v>
      </c>
      <c r="AR700" s="1">
        <v>0</v>
      </c>
      <c r="AS700" s="1">
        <v>0.15999999642372131</v>
      </c>
      <c r="AT700" s="1">
        <v>111115</v>
      </c>
      <c r="AU700">
        <f t="shared" si="904"/>
        <v>0.83352742513020828</v>
      </c>
      <c r="AV700">
        <f t="shared" si="905"/>
        <v>3.1360761212218622E-3</v>
      </c>
      <c r="AW700">
        <f t="shared" si="906"/>
        <v>301.89750137329099</v>
      </c>
      <c r="AX700">
        <f t="shared" si="907"/>
        <v>300.78524436950681</v>
      </c>
      <c r="AY700">
        <f t="shared" si="908"/>
        <v>271.95212282764624</v>
      </c>
      <c r="AZ700">
        <f t="shared" si="909"/>
        <v>1.4206589573810877</v>
      </c>
      <c r="BA700">
        <f t="shared" si="910"/>
        <v>3.963383810810218</v>
      </c>
      <c r="BB700">
        <f t="shared" si="911"/>
        <v>43.191329789143296</v>
      </c>
      <c r="BC700">
        <f t="shared" si="912"/>
        <v>17.15039808748314</v>
      </c>
      <c r="BD700">
        <f t="shared" si="913"/>
        <v>28.191372871398926</v>
      </c>
      <c r="BE700">
        <f t="shared" si="914"/>
        <v>3.8373829614426658</v>
      </c>
      <c r="BF700">
        <f t="shared" si="915"/>
        <v>0.17652752342767392</v>
      </c>
      <c r="BG700">
        <f t="shared" si="916"/>
        <v>2.3896047569880028</v>
      </c>
      <c r="BH700">
        <f t="shared" si="917"/>
        <v>1.447778204454663</v>
      </c>
      <c r="BI700">
        <f t="shared" si="918"/>
        <v>0.11132440258164079</v>
      </c>
      <c r="BJ700">
        <f t="shared" si="919"/>
        <v>22.148919542605562</v>
      </c>
      <c r="BK700">
        <f t="shared" si="920"/>
        <v>0.63347486258031371</v>
      </c>
      <c r="BL700">
        <f t="shared" si="921"/>
        <v>61.424864040772384</v>
      </c>
      <c r="BM700">
        <f t="shared" si="922"/>
        <v>374.0987119391491</v>
      </c>
      <c r="BN700">
        <f t="shared" si="923"/>
        <v>2.3924914182590736E-2</v>
      </c>
    </row>
    <row r="701" spans="1:66">
      <c r="A701" t="s">
        <v>535</v>
      </c>
      <c r="B701" t="s">
        <v>136</v>
      </c>
      <c r="C701">
        <v>20190705</v>
      </c>
      <c r="D701" t="s">
        <v>339</v>
      </c>
      <c r="E701" s="1" t="s">
        <v>340</v>
      </c>
      <c r="F701" s="1" t="s">
        <v>536</v>
      </c>
      <c r="G701" s="1">
        <v>1700</v>
      </c>
      <c r="H701">
        <v>475</v>
      </c>
      <c r="K701" s="1">
        <v>47</v>
      </c>
      <c r="L701" s="1" t="s">
        <v>547</v>
      </c>
      <c r="M701" s="1">
        <v>12213.5</v>
      </c>
      <c r="N701" s="1">
        <v>0</v>
      </c>
      <c r="O701">
        <f t="shared" si="896"/>
        <v>17.341331188434154</v>
      </c>
      <c r="P701">
        <f t="shared" si="897"/>
        <v>0.18666682993579076</v>
      </c>
      <c r="Q701">
        <f t="shared" si="898"/>
        <v>284.83958378325156</v>
      </c>
      <c r="R701">
        <f t="shared" si="899"/>
        <v>3.1336599890836858</v>
      </c>
      <c r="S701">
        <f t="shared" si="900"/>
        <v>1.5848219869766886</v>
      </c>
      <c r="T701">
        <f t="shared" si="901"/>
        <v>28.789167404174805</v>
      </c>
      <c r="U701" s="1">
        <v>6</v>
      </c>
      <c r="V701">
        <f t="shared" si="902"/>
        <v>1.4200000166893005</v>
      </c>
      <c r="W701" s="1">
        <v>1</v>
      </c>
      <c r="X701">
        <f t="shared" si="903"/>
        <v>2.8400000333786011</v>
      </c>
      <c r="Y701" s="1">
        <v>27.641017913818359</v>
      </c>
      <c r="Z701" s="1">
        <v>28.789167404174805</v>
      </c>
      <c r="AA701" s="1">
        <v>27.393163681030273</v>
      </c>
      <c r="AB701" s="1">
        <v>474.8070068359375</v>
      </c>
      <c r="AC701" s="1">
        <v>452.30172729492188</v>
      </c>
      <c r="AD701" s="1">
        <v>22.363351821899414</v>
      </c>
      <c r="AE701" s="1">
        <v>26.025041580200195</v>
      </c>
      <c r="AF701" s="1">
        <v>55.222194671630859</v>
      </c>
      <c r="AG701" s="1">
        <v>64.264060974121094</v>
      </c>
      <c r="AH701" s="1">
        <v>500.11441040039063</v>
      </c>
      <c r="AI701" s="1">
        <v>1698.569091796875</v>
      </c>
      <c r="AJ701" s="1">
        <v>13.293472290039063</v>
      </c>
      <c r="AK701" s="1">
        <v>91.763374328613281</v>
      </c>
      <c r="AL701" s="1">
        <v>1.3155689239501953</v>
      </c>
      <c r="AM701" s="1">
        <v>0.45639103651046753</v>
      </c>
      <c r="AN701" s="1">
        <v>0.66666668653488159</v>
      </c>
      <c r="AO701" s="1">
        <v>-0.21956524252891541</v>
      </c>
      <c r="AP701" s="1">
        <v>2.737391471862793</v>
      </c>
      <c r="AQ701" s="1">
        <v>1</v>
      </c>
      <c r="AR701" s="1">
        <v>0</v>
      </c>
      <c r="AS701" s="1">
        <v>0.15999999642372131</v>
      </c>
      <c r="AT701" s="1">
        <v>111115</v>
      </c>
      <c r="AU701">
        <f t="shared" si="904"/>
        <v>0.83352401733398429</v>
      </c>
      <c r="AV701">
        <f t="shared" si="905"/>
        <v>3.1336599890836856E-3</v>
      </c>
      <c r="AW701">
        <f t="shared" si="906"/>
        <v>301.93916740417478</v>
      </c>
      <c r="AX701">
        <f t="shared" si="907"/>
        <v>300.79101791381834</v>
      </c>
      <c r="AY701">
        <f t="shared" si="908"/>
        <v>271.77104861294356</v>
      </c>
      <c r="AZ701">
        <f t="shared" si="909"/>
        <v>1.4146727413599429</v>
      </c>
      <c r="BA701">
        <f t="shared" si="910"/>
        <v>3.9729676194183243</v>
      </c>
      <c r="BB701">
        <f t="shared" si="911"/>
        <v>43.29578819966617</v>
      </c>
      <c r="BC701">
        <f t="shared" si="912"/>
        <v>17.270746619465974</v>
      </c>
      <c r="BD701">
        <f t="shared" si="913"/>
        <v>28.215092658996582</v>
      </c>
      <c r="BE701">
        <f t="shared" si="914"/>
        <v>3.8426848757534029</v>
      </c>
      <c r="BF701">
        <f t="shared" si="915"/>
        <v>0.17515432890020585</v>
      </c>
      <c r="BG701">
        <f t="shared" si="916"/>
        <v>2.3881456324416357</v>
      </c>
      <c r="BH701">
        <f t="shared" si="917"/>
        <v>1.4545392433117672</v>
      </c>
      <c r="BI701">
        <f t="shared" si="918"/>
        <v>0.11045067211598388</v>
      </c>
      <c r="BJ701">
        <f t="shared" si="919"/>
        <v>26.137841350308918</v>
      </c>
      <c r="BK701">
        <f t="shared" si="920"/>
        <v>0.62975568430125151</v>
      </c>
      <c r="BL701">
        <f t="shared" si="921"/>
        <v>61.226137132388246</v>
      </c>
      <c r="BM701">
        <f t="shared" si="922"/>
        <v>444.05848897476756</v>
      </c>
      <c r="BN701">
        <f t="shared" si="923"/>
        <v>2.3909974648892739E-2</v>
      </c>
    </row>
    <row r="702" spans="1:66">
      <c r="A702" t="s">
        <v>535</v>
      </c>
      <c r="B702" t="s">
        <v>136</v>
      </c>
      <c r="C702">
        <v>20190705</v>
      </c>
      <c r="D702" t="s">
        <v>339</v>
      </c>
      <c r="E702" s="1" t="s">
        <v>340</v>
      </c>
      <c r="F702" s="1" t="s">
        <v>536</v>
      </c>
      <c r="G702" s="1">
        <v>1700</v>
      </c>
      <c r="H702">
        <v>575</v>
      </c>
      <c r="K702" s="1">
        <v>48</v>
      </c>
      <c r="L702" s="1" t="s">
        <v>548</v>
      </c>
      <c r="M702" s="1">
        <v>12323</v>
      </c>
      <c r="N702" s="1">
        <v>0</v>
      </c>
      <c r="O702">
        <f t="shared" si="896"/>
        <v>20.733747127622436</v>
      </c>
      <c r="P702">
        <f t="shared" si="897"/>
        <v>0.18325596724584889</v>
      </c>
      <c r="Q702">
        <f t="shared" si="898"/>
        <v>344.97029969215055</v>
      </c>
      <c r="R702">
        <f t="shared" si="899"/>
        <v>3.1220587951533529</v>
      </c>
      <c r="S702">
        <f t="shared" si="900"/>
        <v>1.6062360709800525</v>
      </c>
      <c r="T702">
        <f t="shared" si="901"/>
        <v>28.880193710327148</v>
      </c>
      <c r="U702" s="1">
        <v>6</v>
      </c>
      <c r="V702">
        <f t="shared" si="902"/>
        <v>1.4200000166893005</v>
      </c>
      <c r="W702" s="1">
        <v>1</v>
      </c>
      <c r="X702">
        <f t="shared" si="903"/>
        <v>2.8400000333786011</v>
      </c>
      <c r="Y702" s="1">
        <v>27.674201965332031</v>
      </c>
      <c r="Z702" s="1">
        <v>28.880193710327148</v>
      </c>
      <c r="AA702" s="1">
        <v>27.391002655029297</v>
      </c>
      <c r="AB702" s="1">
        <v>575.78314208984375</v>
      </c>
      <c r="AC702" s="1">
        <v>548.85284423828125</v>
      </c>
      <c r="AD702" s="1">
        <v>22.374195098876953</v>
      </c>
      <c r="AE702" s="1">
        <v>26.022298812866211</v>
      </c>
      <c r="AF702" s="1">
        <v>55.138351440429688</v>
      </c>
      <c r="AG702" s="1">
        <v>64.128639221191406</v>
      </c>
      <c r="AH702" s="1">
        <v>500.11993408203125</v>
      </c>
      <c r="AI702" s="1">
        <v>1699.434814453125</v>
      </c>
      <c r="AJ702" s="1">
        <v>14.604727745056152</v>
      </c>
      <c r="AK702" s="1">
        <v>91.757431030273438</v>
      </c>
      <c r="AL702" s="1">
        <v>1.0845508575439453</v>
      </c>
      <c r="AM702" s="1">
        <v>0.45043057203292847</v>
      </c>
      <c r="AN702" s="1">
        <v>1</v>
      </c>
      <c r="AO702" s="1">
        <v>-0.21956524252891541</v>
      </c>
      <c r="AP702" s="1">
        <v>2.737391471862793</v>
      </c>
      <c r="AQ702" s="1">
        <v>1</v>
      </c>
      <c r="AR702" s="1">
        <v>0</v>
      </c>
      <c r="AS702" s="1">
        <v>0.15999999642372131</v>
      </c>
      <c r="AT702" s="1">
        <v>111115</v>
      </c>
      <c r="AU702">
        <f t="shared" si="904"/>
        <v>0.8335332234700521</v>
      </c>
      <c r="AV702">
        <f t="shared" si="905"/>
        <v>3.1220587951533529E-3</v>
      </c>
      <c r="AW702">
        <f t="shared" si="906"/>
        <v>302.03019371032713</v>
      </c>
      <c r="AX702">
        <f t="shared" si="907"/>
        <v>300.82420196533201</v>
      </c>
      <c r="AY702">
        <f t="shared" si="908"/>
        <v>271.90956423484749</v>
      </c>
      <c r="AZ702">
        <f t="shared" si="909"/>
        <v>1.4140120037941544</v>
      </c>
      <c r="BA702">
        <f t="shared" si="910"/>
        <v>3.9939753595507903</v>
      </c>
      <c r="BB702">
        <f t="shared" si="911"/>
        <v>43.527541199721057</v>
      </c>
      <c r="BC702">
        <f t="shared" si="912"/>
        <v>17.505242386854846</v>
      </c>
      <c r="BD702">
        <f t="shared" si="913"/>
        <v>28.27719783782959</v>
      </c>
      <c r="BE702">
        <f t="shared" si="914"/>
        <v>3.8565970828069016</v>
      </c>
      <c r="BF702">
        <f t="shared" si="915"/>
        <v>0.17214782770216647</v>
      </c>
      <c r="BG702">
        <f t="shared" si="916"/>
        <v>2.3877392885707378</v>
      </c>
      <c r="BH702">
        <f t="shared" si="917"/>
        <v>1.4688577942361638</v>
      </c>
      <c r="BI702">
        <f t="shared" si="918"/>
        <v>0.10853813591935679</v>
      </c>
      <c r="BJ702">
        <f t="shared" si="919"/>
        <v>31.653588481495262</v>
      </c>
      <c r="BK702">
        <f t="shared" si="920"/>
        <v>0.62852967478179578</v>
      </c>
      <c r="BL702">
        <f t="shared" si="921"/>
        <v>60.860180630102612</v>
      </c>
      <c r="BM702">
        <f t="shared" si="922"/>
        <v>538.9970138533107</v>
      </c>
      <c r="BN702">
        <f t="shared" si="923"/>
        <v>2.3411253919662544E-2</v>
      </c>
    </row>
    <row r="703" spans="1:66">
      <c r="A703" t="s">
        <v>535</v>
      </c>
      <c r="B703" t="s">
        <v>136</v>
      </c>
      <c r="C703">
        <v>20190705</v>
      </c>
      <c r="D703" t="s">
        <v>339</v>
      </c>
      <c r="E703" s="1" t="s">
        <v>340</v>
      </c>
      <c r="F703" s="1" t="s">
        <v>536</v>
      </c>
      <c r="G703" s="1">
        <v>1700</v>
      </c>
      <c r="H703">
        <v>675</v>
      </c>
      <c r="K703" s="1">
        <v>49</v>
      </c>
      <c r="L703" s="1" t="s">
        <v>549</v>
      </c>
      <c r="M703" s="1">
        <v>12432</v>
      </c>
      <c r="N703" s="1">
        <v>0</v>
      </c>
      <c r="O703">
        <f t="shared" si="896"/>
        <v>23.628254162100738</v>
      </c>
      <c r="P703">
        <f t="shared" si="897"/>
        <v>0.17628741172125628</v>
      </c>
      <c r="Q703">
        <f t="shared" si="898"/>
        <v>403.75476228617902</v>
      </c>
      <c r="R703">
        <f t="shared" si="899"/>
        <v>3.0308981817380296</v>
      </c>
      <c r="S703">
        <f t="shared" si="900"/>
        <v>1.6173045139646978</v>
      </c>
      <c r="T703">
        <f t="shared" si="901"/>
        <v>28.874977111816406</v>
      </c>
      <c r="U703" s="1">
        <v>6</v>
      </c>
      <c r="V703">
        <f t="shared" si="902"/>
        <v>1.4200000166893005</v>
      </c>
      <c r="W703" s="1">
        <v>1</v>
      </c>
      <c r="X703">
        <f t="shared" si="903"/>
        <v>2.8400000333786011</v>
      </c>
      <c r="Y703" s="1">
        <v>27.670192718505859</v>
      </c>
      <c r="Z703" s="1">
        <v>28.874977111816406</v>
      </c>
      <c r="AA703" s="1">
        <v>27.390968322753906</v>
      </c>
      <c r="AB703" s="1">
        <v>675.4881591796875</v>
      </c>
      <c r="AC703" s="1">
        <v>644.79364013671875</v>
      </c>
      <c r="AD703" s="1">
        <v>22.347024917602539</v>
      </c>
      <c r="AE703" s="1">
        <v>25.889415740966797</v>
      </c>
      <c r="AF703" s="1">
        <v>55.082393646240234</v>
      </c>
      <c r="AG703" s="1">
        <v>63.813907623291016</v>
      </c>
      <c r="AH703" s="1">
        <v>500.07412719726563</v>
      </c>
      <c r="AI703" s="1">
        <v>1700.5943603515625</v>
      </c>
      <c r="AJ703" s="1">
        <v>14.647964477539063</v>
      </c>
      <c r="AK703" s="1">
        <v>91.754264831542969</v>
      </c>
      <c r="AL703" s="1">
        <v>0.53444099426269531</v>
      </c>
      <c r="AM703" s="1">
        <v>0.46557492017745972</v>
      </c>
      <c r="AN703" s="1">
        <v>1</v>
      </c>
      <c r="AO703" s="1">
        <v>-0.21956524252891541</v>
      </c>
      <c r="AP703" s="1">
        <v>2.737391471862793</v>
      </c>
      <c r="AQ703" s="1">
        <v>1</v>
      </c>
      <c r="AR703" s="1">
        <v>0</v>
      </c>
      <c r="AS703" s="1">
        <v>0.15999999642372131</v>
      </c>
      <c r="AT703" s="1">
        <v>111115</v>
      </c>
      <c r="AU703">
        <f t="shared" si="904"/>
        <v>0.83345687866210927</v>
      </c>
      <c r="AV703">
        <f t="shared" si="905"/>
        <v>3.0308981817380298E-3</v>
      </c>
      <c r="AW703">
        <f t="shared" si="906"/>
        <v>302.02497711181638</v>
      </c>
      <c r="AX703">
        <f t="shared" si="907"/>
        <v>300.82019271850584</v>
      </c>
      <c r="AY703">
        <f t="shared" si="908"/>
        <v>272.09509157445063</v>
      </c>
      <c r="AZ703">
        <f t="shared" si="909"/>
        <v>1.4637584109633903</v>
      </c>
      <c r="BA703">
        <f t="shared" si="910"/>
        <v>3.9927688221952824</v>
      </c>
      <c r="BB703">
        <f t="shared" si="911"/>
        <v>43.515893561196755</v>
      </c>
      <c r="BC703">
        <f t="shared" si="912"/>
        <v>17.626477820229958</v>
      </c>
      <c r="BD703">
        <f t="shared" si="913"/>
        <v>28.272584915161133</v>
      </c>
      <c r="BE703">
        <f t="shared" si="914"/>
        <v>3.8555622316681406</v>
      </c>
      <c r="BF703">
        <f t="shared" si="915"/>
        <v>0.16598426518863166</v>
      </c>
      <c r="BG703">
        <f t="shared" si="916"/>
        <v>2.3754643082305846</v>
      </c>
      <c r="BH703">
        <f t="shared" si="917"/>
        <v>1.480097923437556</v>
      </c>
      <c r="BI703">
        <f t="shared" si="918"/>
        <v>0.10461912248413749</v>
      </c>
      <c r="BJ703">
        <f t="shared" si="919"/>
        <v>37.046221385802745</v>
      </c>
      <c r="BK703">
        <f t="shared" si="920"/>
        <v>0.62617671322032409</v>
      </c>
      <c r="BL703">
        <f t="shared" si="921"/>
        <v>60.49044484377837</v>
      </c>
      <c r="BM703">
        <f t="shared" si="922"/>
        <v>633.56189973392429</v>
      </c>
      <c r="BN703">
        <f t="shared" si="923"/>
        <v>2.2559494277474463E-2</v>
      </c>
    </row>
    <row r="704" spans="1:66">
      <c r="A704" t="s">
        <v>535</v>
      </c>
      <c r="B704" t="s">
        <v>136</v>
      </c>
      <c r="C704">
        <v>20190705</v>
      </c>
      <c r="D704" t="s">
        <v>339</v>
      </c>
      <c r="E704" s="1" t="s">
        <v>340</v>
      </c>
      <c r="F704" s="1" t="s">
        <v>536</v>
      </c>
      <c r="G704" s="1">
        <v>1700</v>
      </c>
      <c r="H704">
        <v>800</v>
      </c>
      <c r="K704" s="1">
        <v>50</v>
      </c>
      <c r="L704" s="1" t="s">
        <v>550</v>
      </c>
      <c r="M704" s="1">
        <v>12521.5</v>
      </c>
      <c r="N704" s="1">
        <v>0</v>
      </c>
      <c r="O704">
        <f t="shared" si="896"/>
        <v>26.339519979744527</v>
      </c>
      <c r="P704">
        <f t="shared" si="897"/>
        <v>0.16490911350846058</v>
      </c>
      <c r="Q704">
        <f t="shared" si="898"/>
        <v>478.86542808133407</v>
      </c>
      <c r="R704">
        <f t="shared" si="899"/>
        <v>2.8981992161671593</v>
      </c>
      <c r="S704">
        <f t="shared" si="900"/>
        <v>1.6468882161269898</v>
      </c>
      <c r="T704">
        <f t="shared" si="901"/>
        <v>28.934396743774414</v>
      </c>
      <c r="U704" s="1">
        <v>6</v>
      </c>
      <c r="V704">
        <f t="shared" si="902"/>
        <v>1.4200000166893005</v>
      </c>
      <c r="W704" s="1">
        <v>1</v>
      </c>
      <c r="X704">
        <f t="shared" si="903"/>
        <v>2.8400000333786011</v>
      </c>
      <c r="Y704" s="1">
        <v>27.676502227783203</v>
      </c>
      <c r="Z704" s="1">
        <v>28.934396743774414</v>
      </c>
      <c r="AA704" s="1">
        <v>27.389890670776367</v>
      </c>
      <c r="AB704" s="1">
        <v>799.75732421875</v>
      </c>
      <c r="AC704" s="1">
        <v>765.49078369140625</v>
      </c>
      <c r="AD704" s="1">
        <v>22.330316543579102</v>
      </c>
      <c r="AE704" s="1">
        <v>25.718400955200195</v>
      </c>
      <c r="AF704" s="1">
        <v>55.017879486083984</v>
      </c>
      <c r="AG704" s="1">
        <v>63.365509033203125</v>
      </c>
      <c r="AH704" s="1">
        <v>500.0457763671875</v>
      </c>
      <c r="AI704" s="1">
        <v>1699.5384521484375</v>
      </c>
      <c r="AJ704" s="1">
        <v>14.241457939147949</v>
      </c>
      <c r="AK704" s="1">
        <v>91.749191284179688</v>
      </c>
      <c r="AL704" s="1">
        <v>5.2051544189453125E-3</v>
      </c>
      <c r="AM704" s="1">
        <v>0.46476811170578003</v>
      </c>
      <c r="AN704" s="1">
        <v>0.66666668653488159</v>
      </c>
      <c r="AO704" s="1">
        <v>-0.21956524252891541</v>
      </c>
      <c r="AP704" s="1">
        <v>2.737391471862793</v>
      </c>
      <c r="AQ704" s="1">
        <v>1</v>
      </c>
      <c r="AR704" s="1">
        <v>0</v>
      </c>
      <c r="AS704" s="1">
        <v>0.15999999642372131</v>
      </c>
      <c r="AT704" s="1">
        <v>111115</v>
      </c>
      <c r="AU704">
        <f t="shared" si="904"/>
        <v>0.83340962727864576</v>
      </c>
      <c r="AV704">
        <f t="shared" si="905"/>
        <v>2.8981992161671594E-3</v>
      </c>
      <c r="AW704">
        <f t="shared" si="906"/>
        <v>302.08439674377439</v>
      </c>
      <c r="AX704">
        <f t="shared" si="907"/>
        <v>300.82650222778318</v>
      </c>
      <c r="AY704">
        <f t="shared" si="908"/>
        <v>271.92614626572686</v>
      </c>
      <c r="AZ704">
        <f t="shared" si="909"/>
        <v>1.5231595172552941</v>
      </c>
      <c r="BA704">
        <f t="shared" si="910"/>
        <v>4.0065307048888821</v>
      </c>
      <c r="BB704">
        <f t="shared" si="911"/>
        <v>43.668294497324119</v>
      </c>
      <c r="BC704">
        <f t="shared" si="912"/>
        <v>17.949893542123924</v>
      </c>
      <c r="BD704">
        <f t="shared" si="913"/>
        <v>28.305449485778809</v>
      </c>
      <c r="BE704">
        <f t="shared" si="914"/>
        <v>3.862940272088462</v>
      </c>
      <c r="BF704">
        <f t="shared" si="915"/>
        <v>0.15585891784902806</v>
      </c>
      <c r="BG704">
        <f t="shared" si="916"/>
        <v>2.3596424887618923</v>
      </c>
      <c r="BH704">
        <f t="shared" si="917"/>
        <v>1.5032977833265697</v>
      </c>
      <c r="BI704">
        <f t="shared" si="918"/>
        <v>9.818641487121739E-2</v>
      </c>
      <c r="BJ704">
        <f t="shared" si="919"/>
        <v>43.935515760414916</v>
      </c>
      <c r="BK704">
        <f t="shared" si="920"/>
        <v>0.62556654930855449</v>
      </c>
      <c r="BL704">
        <f t="shared" si="921"/>
        <v>59.754498170771939</v>
      </c>
      <c r="BM704">
        <f t="shared" si="922"/>
        <v>752.97023736931578</v>
      </c>
      <c r="BN704">
        <f t="shared" si="923"/>
        <v>2.0902616336436797E-2</v>
      </c>
    </row>
    <row r="705" spans="1:66">
      <c r="A705" t="s">
        <v>535</v>
      </c>
      <c r="B705" t="s">
        <v>136</v>
      </c>
      <c r="C705">
        <v>20190705</v>
      </c>
      <c r="D705" t="s">
        <v>339</v>
      </c>
      <c r="E705" s="1" t="s">
        <v>340</v>
      </c>
      <c r="F705" s="1" t="s">
        <v>536</v>
      </c>
      <c r="G705" s="1">
        <v>1700</v>
      </c>
      <c r="H705">
        <v>1000</v>
      </c>
      <c r="K705" s="1">
        <v>51</v>
      </c>
      <c r="L705" s="1" t="s">
        <v>551</v>
      </c>
      <c r="M705" s="1">
        <v>12633</v>
      </c>
      <c r="N705" s="1">
        <v>0</v>
      </c>
      <c r="O705">
        <f t="shared" si="896"/>
        <v>30.054323209866165</v>
      </c>
      <c r="P705">
        <f t="shared" si="897"/>
        <v>0.15047933912169933</v>
      </c>
      <c r="Q705">
        <f t="shared" si="898"/>
        <v>603.68592388720151</v>
      </c>
      <c r="R705">
        <f t="shared" si="899"/>
        <v>2.7125213087260867</v>
      </c>
      <c r="S705">
        <f t="shared" si="900"/>
        <v>1.6811131674706226</v>
      </c>
      <c r="T705">
        <f t="shared" si="901"/>
        <v>28.994272232055664</v>
      </c>
      <c r="U705" s="1">
        <v>6</v>
      </c>
      <c r="V705">
        <f t="shared" si="902"/>
        <v>1.4200000166893005</v>
      </c>
      <c r="W705" s="1">
        <v>1</v>
      </c>
      <c r="X705">
        <f t="shared" si="903"/>
        <v>2.8400000333786011</v>
      </c>
      <c r="Y705" s="1">
        <v>27.696298599243164</v>
      </c>
      <c r="Z705" s="1">
        <v>28.994272232055664</v>
      </c>
      <c r="AA705" s="1">
        <v>27.392179489135742</v>
      </c>
      <c r="AB705" s="1">
        <v>1000.5223388671875</v>
      </c>
      <c r="AC705" s="1">
        <v>961.3348388671875</v>
      </c>
      <c r="AD705" s="1">
        <v>22.325784683227539</v>
      </c>
      <c r="AE705" s="1">
        <v>25.497261047363281</v>
      </c>
      <c r="AF705" s="1">
        <v>54.942501068115234</v>
      </c>
      <c r="AG705" s="1">
        <v>62.747329711914063</v>
      </c>
      <c r="AH705" s="1">
        <v>500.08749389648438</v>
      </c>
      <c r="AI705" s="1">
        <v>1699.06005859375</v>
      </c>
      <c r="AJ705" s="1">
        <v>14.422139167785645</v>
      </c>
      <c r="AK705" s="1">
        <v>91.748161315917969</v>
      </c>
      <c r="AL705" s="1">
        <v>-1.2944774627685547</v>
      </c>
      <c r="AM705" s="1">
        <v>0.48590344190597534</v>
      </c>
      <c r="AN705" s="1">
        <v>0.66666668653488159</v>
      </c>
      <c r="AO705" s="1">
        <v>-0.21956524252891541</v>
      </c>
      <c r="AP705" s="1">
        <v>2.737391471862793</v>
      </c>
      <c r="AQ705" s="1">
        <v>1</v>
      </c>
      <c r="AR705" s="1">
        <v>0</v>
      </c>
      <c r="AS705" s="1">
        <v>0.15999999642372131</v>
      </c>
      <c r="AT705" s="1">
        <v>111115</v>
      </c>
      <c r="AU705">
        <f t="shared" si="904"/>
        <v>0.83347915649414051</v>
      </c>
      <c r="AV705">
        <f t="shared" si="905"/>
        <v>2.7125213087260867E-3</v>
      </c>
      <c r="AW705">
        <f t="shared" si="906"/>
        <v>302.14427223205564</v>
      </c>
      <c r="AX705">
        <f t="shared" si="907"/>
        <v>300.84629859924314</v>
      </c>
      <c r="AY705">
        <f t="shared" si="908"/>
        <v>271.84960329868773</v>
      </c>
      <c r="AZ705">
        <f t="shared" si="909"/>
        <v>1.6129616481565405</v>
      </c>
      <c r="BA705">
        <f t="shared" si="910"/>
        <v>4.0204399871581806</v>
      </c>
      <c r="BB705">
        <f t="shared" si="911"/>
        <v>43.820387564111861</v>
      </c>
      <c r="BC705">
        <f t="shared" si="912"/>
        <v>18.32312651674858</v>
      </c>
      <c r="BD705">
        <f t="shared" si="913"/>
        <v>28.345285415649414</v>
      </c>
      <c r="BE705">
        <f t="shared" si="914"/>
        <v>3.8718998800444671</v>
      </c>
      <c r="BF705">
        <f t="shared" si="915"/>
        <v>0.14290729842791217</v>
      </c>
      <c r="BG705">
        <f t="shared" si="916"/>
        <v>2.3393268196875581</v>
      </c>
      <c r="BH705">
        <f t="shared" si="917"/>
        <v>1.532573060356909</v>
      </c>
      <c r="BI705">
        <f t="shared" si="918"/>
        <v>8.9967837020984126E-2</v>
      </c>
      <c r="BJ705">
        <f t="shared" si="919"/>
        <v>55.387073528951944</v>
      </c>
      <c r="BK705">
        <f t="shared" si="920"/>
        <v>0.62796634375445048</v>
      </c>
      <c r="BL705">
        <f t="shared" si="921"/>
        <v>58.864188514870143</v>
      </c>
      <c r="BM705">
        <f t="shared" si="922"/>
        <v>947.0484530022369</v>
      </c>
      <c r="BN705">
        <f t="shared" si="923"/>
        <v>1.8680388965359736E-2</v>
      </c>
    </row>
    <row r="706" spans="1:66">
      <c r="A706" t="s">
        <v>535</v>
      </c>
      <c r="B706" t="s">
        <v>136</v>
      </c>
      <c r="C706">
        <v>20190705</v>
      </c>
      <c r="D706" t="s">
        <v>339</v>
      </c>
      <c r="E706" s="1" t="s">
        <v>340</v>
      </c>
      <c r="F706" s="1" t="s">
        <v>536</v>
      </c>
      <c r="G706" s="1">
        <v>1700</v>
      </c>
      <c r="H706">
        <v>1400</v>
      </c>
      <c r="K706" s="1">
        <v>52</v>
      </c>
      <c r="L706" s="1" t="s">
        <v>552</v>
      </c>
      <c r="M706" s="1">
        <v>12732.5</v>
      </c>
      <c r="N706" s="1">
        <v>0</v>
      </c>
      <c r="O706">
        <f t="shared" si="896"/>
        <v>35.209785496050273</v>
      </c>
      <c r="P706">
        <f t="shared" si="897"/>
        <v>0.13285208588362657</v>
      </c>
      <c r="Q706">
        <f t="shared" si="898"/>
        <v>879.38716416487057</v>
      </c>
      <c r="R706">
        <f t="shared" si="899"/>
        <v>2.4800650725442948</v>
      </c>
      <c r="S706">
        <f t="shared" si="900"/>
        <v>1.7307468418615635</v>
      </c>
      <c r="T706">
        <f t="shared" si="901"/>
        <v>29.105154037475586</v>
      </c>
      <c r="U706" s="1">
        <v>6</v>
      </c>
      <c r="V706">
        <f t="shared" si="902"/>
        <v>1.4200000166893005</v>
      </c>
      <c r="W706" s="1">
        <v>1</v>
      </c>
      <c r="X706">
        <f t="shared" si="903"/>
        <v>2.8400000333786011</v>
      </c>
      <c r="Y706" s="1">
        <v>27.715707778930664</v>
      </c>
      <c r="Z706" s="1">
        <v>29.105154037475586</v>
      </c>
      <c r="AA706" s="1">
        <v>27.389677047729492</v>
      </c>
      <c r="AB706" s="1">
        <v>1401.403076171875</v>
      </c>
      <c r="AC706" s="1">
        <v>1355.127685546875</v>
      </c>
      <c r="AD706" s="1">
        <v>22.337251663208008</v>
      </c>
      <c r="AE706" s="1">
        <v>25.237636566162109</v>
      </c>
      <c r="AF706" s="1">
        <v>54.909751892089844</v>
      </c>
      <c r="AG706" s="1">
        <v>62.039516448974609</v>
      </c>
      <c r="AH706" s="1">
        <v>500.10067749023438</v>
      </c>
      <c r="AI706" s="1">
        <v>1699.1080322265625</v>
      </c>
      <c r="AJ706" s="1">
        <v>14.289712905883789</v>
      </c>
      <c r="AK706" s="1">
        <v>91.750373840332031</v>
      </c>
      <c r="AL706" s="1">
        <v>-4.6564159393310547</v>
      </c>
      <c r="AM706" s="1">
        <v>0.4972655177116394</v>
      </c>
      <c r="AN706" s="1">
        <v>0.66666668653488159</v>
      </c>
      <c r="AO706" s="1">
        <v>-0.21956524252891541</v>
      </c>
      <c r="AP706" s="1">
        <v>2.737391471862793</v>
      </c>
      <c r="AQ706" s="1">
        <v>1</v>
      </c>
      <c r="AR706" s="1">
        <v>0</v>
      </c>
      <c r="AS706" s="1">
        <v>0.15999999642372131</v>
      </c>
      <c r="AT706" s="1">
        <v>111115</v>
      </c>
      <c r="AU706">
        <f t="shared" si="904"/>
        <v>0.83350112915039043</v>
      </c>
      <c r="AV706">
        <f t="shared" si="905"/>
        <v>2.4800650725442948E-3</v>
      </c>
      <c r="AW706">
        <f t="shared" si="906"/>
        <v>302.25515403747556</v>
      </c>
      <c r="AX706">
        <f t="shared" si="907"/>
        <v>300.86570777893064</v>
      </c>
      <c r="AY706">
        <f t="shared" si="908"/>
        <v>271.85727907976616</v>
      </c>
      <c r="AZ706">
        <f t="shared" si="909"/>
        <v>1.7207159726302008</v>
      </c>
      <c r="BA706">
        <f t="shared" si="910"/>
        <v>4.0463094316533708</v>
      </c>
      <c r="BB706">
        <f t="shared" si="911"/>
        <v>44.101285502061643</v>
      </c>
      <c r="BC706">
        <f t="shared" si="912"/>
        <v>18.863648935899533</v>
      </c>
      <c r="BD706">
        <f t="shared" si="913"/>
        <v>28.410430908203125</v>
      </c>
      <c r="BE706">
        <f t="shared" si="914"/>
        <v>3.8865909938025718</v>
      </c>
      <c r="BF706">
        <f t="shared" si="915"/>
        <v>0.12691513509846253</v>
      </c>
      <c r="BG706">
        <f t="shared" si="916"/>
        <v>2.3155625897918073</v>
      </c>
      <c r="BH706">
        <f t="shared" si="917"/>
        <v>1.5710284040107645</v>
      </c>
      <c r="BI706">
        <f t="shared" si="918"/>
        <v>7.9834815210073046E-2</v>
      </c>
      <c r="BJ706">
        <f t="shared" si="919"/>
        <v>80.684101062516305</v>
      </c>
      <c r="BK706">
        <f t="shared" si="920"/>
        <v>0.64893306626672986</v>
      </c>
      <c r="BL706">
        <f t="shared" si="921"/>
        <v>57.670469676741796</v>
      </c>
      <c r="BM706">
        <f t="shared" si="922"/>
        <v>1338.3906398211677</v>
      </c>
      <c r="BN706">
        <f t="shared" si="923"/>
        <v>1.5171690583893125E-2</v>
      </c>
    </row>
    <row r="707" spans="1:66">
      <c r="A707" t="s">
        <v>535</v>
      </c>
      <c r="B707" t="s">
        <v>136</v>
      </c>
      <c r="C707">
        <v>20190705</v>
      </c>
      <c r="D707" t="s">
        <v>339</v>
      </c>
      <c r="E707" s="1" t="s">
        <v>340</v>
      </c>
      <c r="F707" s="1" t="s">
        <v>536</v>
      </c>
      <c r="G707" s="1">
        <v>1700</v>
      </c>
      <c r="H707">
        <v>1800</v>
      </c>
      <c r="K707" s="1">
        <v>53</v>
      </c>
      <c r="L707" s="1" t="s">
        <v>553</v>
      </c>
      <c r="M707" s="1">
        <v>12864.5</v>
      </c>
      <c r="N707" s="1">
        <v>0</v>
      </c>
      <c r="O707">
        <f t="shared" si="896"/>
        <v>37.625597860161974</v>
      </c>
      <c r="P707">
        <f t="shared" si="897"/>
        <v>0.10841759496580394</v>
      </c>
      <c r="Q707">
        <f t="shared" si="898"/>
        <v>1132.174500824472</v>
      </c>
      <c r="R707">
        <f t="shared" si="899"/>
        <v>2.0979294467443705</v>
      </c>
      <c r="S707">
        <f t="shared" si="900"/>
        <v>1.7795123010455223</v>
      </c>
      <c r="T707">
        <f t="shared" si="901"/>
        <v>29.131076812744141</v>
      </c>
      <c r="U707" s="1">
        <v>6</v>
      </c>
      <c r="V707">
        <f t="shared" si="902"/>
        <v>1.4200000166893005</v>
      </c>
      <c r="W707" s="1">
        <v>1</v>
      </c>
      <c r="X707">
        <f t="shared" si="903"/>
        <v>2.8400000333786011</v>
      </c>
      <c r="Y707" s="1">
        <v>27.702808380126953</v>
      </c>
      <c r="Z707" s="1">
        <v>29.131076812744141</v>
      </c>
      <c r="AA707" s="1">
        <v>27.391790390014648</v>
      </c>
      <c r="AB707" s="1">
        <v>1801.2479248046875</v>
      </c>
      <c r="AC707" s="1">
        <v>1751.69677734375</v>
      </c>
      <c r="AD707" s="1">
        <v>22.319501876831055</v>
      </c>
      <c r="AE707" s="1">
        <v>24.774177551269531</v>
      </c>
      <c r="AF707" s="1">
        <v>54.903270721435547</v>
      </c>
      <c r="AG707" s="1">
        <v>60.941474914550781</v>
      </c>
      <c r="AH707" s="1">
        <v>500.09579467773438</v>
      </c>
      <c r="AI707" s="1">
        <v>1699.31884765625</v>
      </c>
      <c r="AJ707" s="1">
        <v>14.078064918518066</v>
      </c>
      <c r="AK707" s="1">
        <v>91.74334716796875</v>
      </c>
      <c r="AL707" s="1">
        <v>-8.2424755096435547</v>
      </c>
      <c r="AM707" s="1">
        <v>0.51233738660812378</v>
      </c>
      <c r="AN707" s="1">
        <v>0.66666668653488159</v>
      </c>
      <c r="AO707" s="1">
        <v>-0.21956524252891541</v>
      </c>
      <c r="AP707" s="1">
        <v>2.737391471862793</v>
      </c>
      <c r="AQ707" s="1">
        <v>1</v>
      </c>
      <c r="AR707" s="1">
        <v>0</v>
      </c>
      <c r="AS707" s="1">
        <v>0.15999999642372131</v>
      </c>
      <c r="AT707" s="1">
        <v>111115</v>
      </c>
      <c r="AU707">
        <f t="shared" si="904"/>
        <v>0.8334929911295571</v>
      </c>
      <c r="AV707">
        <f t="shared" si="905"/>
        <v>2.0979294467443703E-3</v>
      </c>
      <c r="AW707">
        <f t="shared" si="906"/>
        <v>302.28107681274412</v>
      </c>
      <c r="AX707">
        <f t="shared" si="907"/>
        <v>300.85280838012693</v>
      </c>
      <c r="AY707">
        <f t="shared" si="908"/>
        <v>271.89100954776222</v>
      </c>
      <c r="AZ707">
        <f t="shared" si="909"/>
        <v>1.9141511978730434</v>
      </c>
      <c r="BA707">
        <f t="shared" si="910"/>
        <v>4.0523782729325406</v>
      </c>
      <c r="BB707">
        <f t="shared" si="911"/>
        <v>44.170813448883919</v>
      </c>
      <c r="BC707">
        <f t="shared" si="912"/>
        <v>19.396635897614388</v>
      </c>
      <c r="BD707">
        <f t="shared" si="913"/>
        <v>28.416942596435547</v>
      </c>
      <c r="BE707">
        <f t="shared" si="914"/>
        <v>3.8880621293594935</v>
      </c>
      <c r="BF707">
        <f t="shared" si="915"/>
        <v>0.10443092266227094</v>
      </c>
      <c r="BG707">
        <f t="shared" si="916"/>
        <v>2.2728659718870183</v>
      </c>
      <c r="BH707">
        <f t="shared" si="917"/>
        <v>1.6151961574724751</v>
      </c>
      <c r="BI707">
        <f t="shared" si="918"/>
        <v>6.5616166905407045E-2</v>
      </c>
      <c r="BJ707">
        <f t="shared" si="919"/>
        <v>103.86947828386126</v>
      </c>
      <c r="BK707">
        <f t="shared" si="920"/>
        <v>0.64633018423501731</v>
      </c>
      <c r="BL707">
        <f t="shared" si="921"/>
        <v>56.191769408059585</v>
      </c>
      <c r="BM707">
        <f t="shared" si="922"/>
        <v>1733.81137012043</v>
      </c>
      <c r="BN707">
        <f t="shared" si="923"/>
        <v>1.2194226864781412E-2</v>
      </c>
    </row>
    <row r="708" spans="1:66">
      <c r="C708"/>
    </row>
    <row r="709" spans="1:66">
      <c r="A709" t="s">
        <v>554</v>
      </c>
      <c r="B709" t="s">
        <v>136</v>
      </c>
      <c r="C709">
        <v>20190705</v>
      </c>
      <c r="D709" t="s">
        <v>339</v>
      </c>
      <c r="E709" s="1" t="s">
        <v>340</v>
      </c>
      <c r="F709" s="1" t="s">
        <v>555</v>
      </c>
      <c r="G709" s="1">
        <v>1700</v>
      </c>
      <c r="H709">
        <v>400</v>
      </c>
      <c r="K709" s="1">
        <v>55</v>
      </c>
      <c r="L709" s="1" t="s">
        <v>556</v>
      </c>
      <c r="M709" s="1">
        <v>15126</v>
      </c>
      <c r="N709" s="1">
        <v>0</v>
      </c>
      <c r="O709">
        <f t="shared" ref="O709:O726" si="924">(AB709-AC709*(1000-AD709)/(1000-AE709))*AU709</f>
        <v>16.973351129460717</v>
      </c>
      <c r="P709">
        <f t="shared" ref="P709:P726" si="925">IF(BF709&lt;&gt;0,1/(1/BF709-1/X709),0)</f>
        <v>0.25337204817290548</v>
      </c>
      <c r="Q709">
        <f t="shared" ref="Q709:Q726" si="926">((BI709-AV709/2)*AC709-O709)/(BI709+AV709/2)</f>
        <v>248.59420337084373</v>
      </c>
      <c r="R709">
        <f t="shared" ref="R709:R726" si="927">AV709*1000</f>
        <v>3.8215738485807376</v>
      </c>
      <c r="S709">
        <f t="shared" ref="S709:S726" si="928">(BA709-BG709)</f>
        <v>1.4530086301368605</v>
      </c>
      <c r="T709">
        <f t="shared" ref="T709:T726" si="929">(Z709+AZ709*N709)</f>
        <v>28.895713806152344</v>
      </c>
      <c r="U709" s="1">
        <v>6</v>
      </c>
      <c r="V709">
        <f t="shared" ref="V709:V726" si="930">(U709*AO709+AP709)</f>
        <v>1.4200000166893005</v>
      </c>
      <c r="W709" s="1">
        <v>1</v>
      </c>
      <c r="X709">
        <f t="shared" ref="X709:X726" si="931">V709*(W709+1)*(W709+1)/(W709*W709+1)</f>
        <v>2.8400000333786011</v>
      </c>
      <c r="Y709" s="1">
        <v>27.706628799438477</v>
      </c>
      <c r="Z709" s="1">
        <v>28.895713806152344</v>
      </c>
      <c r="AA709" s="1">
        <v>27.392339706420898</v>
      </c>
      <c r="AB709" s="1">
        <v>399.62966918945313</v>
      </c>
      <c r="AC709" s="1">
        <v>372.02642822265625</v>
      </c>
      <c r="AD709" s="1">
        <v>22.168550491333008</v>
      </c>
      <c r="AE709" s="1">
        <v>27.7440185546875</v>
      </c>
      <c r="AF709" s="1">
        <v>54.503265380859375</v>
      </c>
      <c r="AG709" s="1">
        <v>68.211029052734375</v>
      </c>
      <c r="AH709" s="1">
        <v>399.84603881835938</v>
      </c>
      <c r="AI709" s="1">
        <v>1699.702392578125</v>
      </c>
      <c r="AJ709" s="1">
        <v>16.57188606262207</v>
      </c>
      <c r="AK709" s="1">
        <v>91.715560913085938</v>
      </c>
      <c r="AL709" s="1">
        <v>1.9171619415283203</v>
      </c>
      <c r="AM709" s="1">
        <v>0.43483799695968628</v>
      </c>
      <c r="AN709" s="1">
        <v>0.66666668653488159</v>
      </c>
      <c r="AO709" s="1">
        <v>-0.21956524252891541</v>
      </c>
      <c r="AP709" s="1">
        <v>2.737391471862793</v>
      </c>
      <c r="AQ709" s="1">
        <v>1</v>
      </c>
      <c r="AR709" s="1">
        <v>0</v>
      </c>
      <c r="AS709" s="1">
        <v>0.15999999642372131</v>
      </c>
      <c r="AT709" s="1">
        <v>111115</v>
      </c>
      <c r="AU709">
        <f t="shared" ref="AU709:AU726" si="932">AH709*0.000001/(U709*0.0001)</f>
        <v>0.6664100646972656</v>
      </c>
      <c r="AV709">
        <f t="shared" ref="AV709:AV726" si="933">(AE709-AD709)/(1000-AE709)*AU709</f>
        <v>3.8215738485807378E-3</v>
      </c>
      <c r="AW709">
        <f t="shared" ref="AW709:AW726" si="934">(Z709+273.15)</f>
        <v>302.04571380615232</v>
      </c>
      <c r="AX709">
        <f t="shared" ref="AX709:AX726" si="935">(Y709+273.15)</f>
        <v>300.85662879943845</v>
      </c>
      <c r="AY709">
        <f t="shared" ref="AY709:AY726" si="936">(AI709*AQ709+AJ709*AR709)*AS709</f>
        <v>271.95237673389056</v>
      </c>
      <c r="AZ709">
        <f t="shared" ref="AZ709:AZ726" si="937">((AY709+0.00000010773*(AX709^4-AW709^4))-AV709*44100)/(V709*51.4+0.00000043092*AW709^3)</f>
        <v>1.0532847821732867</v>
      </c>
      <c r="BA709">
        <f t="shared" ref="BA709:BA726" si="938">0.61365*EXP(17.502*T709/(240.97+T709))</f>
        <v>3.9975668538630886</v>
      </c>
      <c r="BB709">
        <f t="shared" ref="BB709:BB726" si="939">BA709*1000/AK709</f>
        <v>43.586571505040183</v>
      </c>
      <c r="BC709">
        <f t="shared" ref="BC709:BC726" si="940">(BB709-AE709)</f>
        <v>15.842552950352683</v>
      </c>
      <c r="BD709">
        <f t="shared" ref="BD709:BD726" si="941">IF(N709,Z709,(Y709+Z709)/2)</f>
        <v>28.30117130279541</v>
      </c>
      <c r="BE709">
        <f t="shared" ref="BE709:BE726" si="942">0.61365*EXP(17.502*BD709/(240.97+BD709))</f>
        <v>3.8619791305361728</v>
      </c>
      <c r="BF709">
        <f t="shared" ref="BF709:BF726" si="943">IF(BC709&lt;&gt;0,(1000-(BB709+AE709)/2)/BC709*AV709,0)</f>
        <v>0.23261883999009469</v>
      </c>
      <c r="BG709">
        <f t="shared" ref="BG709:BG726" si="944">AE709*AK709/1000</f>
        <v>2.5445582237262281</v>
      </c>
      <c r="BH709">
        <f t="shared" ref="BH709:BH726" si="945">(BE709-BG709)</f>
        <v>1.3174209068099447</v>
      </c>
      <c r="BI709">
        <f t="shared" ref="BI709:BI726" si="946">1/(1.6/P709+1.37/X709)</f>
        <v>0.14711899537625281</v>
      </c>
      <c r="BJ709">
        <f t="shared" ref="BJ709:BJ726" si="947">Q709*AK709*0.001</f>
        <v>22.799956801898691</v>
      </c>
      <c r="BK709">
        <f t="shared" ref="BK709:BK726" si="948">Q709/AC709</f>
        <v>0.66821651504301505</v>
      </c>
      <c r="BL709">
        <f t="shared" ref="BL709:BL726" si="949">(1-AV709*AK709/BA709/P709)*100</f>
        <v>65.395638106564604</v>
      </c>
      <c r="BM709">
        <f t="shared" ref="BM709:BM726" si="950">(AC709-O709/(X709/1.35))</f>
        <v>363.95810999890176</v>
      </c>
      <c r="BN709">
        <f t="shared" ref="BN709:BN726" si="951">O709*BL709/100/BM709</f>
        <v>3.0497551707838355E-2</v>
      </c>
    </row>
    <row r="710" spans="1:66">
      <c r="A710" t="s">
        <v>554</v>
      </c>
      <c r="B710" t="s">
        <v>136</v>
      </c>
      <c r="C710">
        <v>20190705</v>
      </c>
      <c r="D710" t="s">
        <v>339</v>
      </c>
      <c r="E710" s="1" t="s">
        <v>340</v>
      </c>
      <c r="F710" s="1" t="s">
        <v>555</v>
      </c>
      <c r="G710" s="1">
        <v>1700</v>
      </c>
      <c r="H710">
        <v>325</v>
      </c>
      <c r="K710" s="1">
        <v>56</v>
      </c>
      <c r="L710" s="1" t="s">
        <v>557</v>
      </c>
      <c r="M710" s="1">
        <v>15217</v>
      </c>
      <c r="N710" s="1">
        <v>0</v>
      </c>
      <c r="O710">
        <f t="shared" si="924"/>
        <v>13.839239463372826</v>
      </c>
      <c r="P710">
        <f t="shared" si="925"/>
        <v>0.25409964182842953</v>
      </c>
      <c r="Q710">
        <f t="shared" si="926"/>
        <v>202.91542561311314</v>
      </c>
      <c r="R710">
        <f t="shared" si="927"/>
        <v>3.8436178896914428</v>
      </c>
      <c r="S710">
        <f t="shared" si="928"/>
        <v>1.4574288931577866</v>
      </c>
      <c r="T710">
        <f t="shared" si="929"/>
        <v>28.924587249755859</v>
      </c>
      <c r="U710" s="1">
        <v>6</v>
      </c>
      <c r="V710">
        <f t="shared" si="930"/>
        <v>1.4200000166893005</v>
      </c>
      <c r="W710" s="1">
        <v>1</v>
      </c>
      <c r="X710">
        <f t="shared" si="931"/>
        <v>2.8400000333786011</v>
      </c>
      <c r="Y710" s="1">
        <v>27.705621719360352</v>
      </c>
      <c r="Z710" s="1">
        <v>28.924587249755859</v>
      </c>
      <c r="AA710" s="1">
        <v>27.390039443969727</v>
      </c>
      <c r="AB710" s="1">
        <v>325.84872436523438</v>
      </c>
      <c r="AC710" s="1">
        <v>303.3289794921875</v>
      </c>
      <c r="AD710" s="1">
        <v>22.161264419555664</v>
      </c>
      <c r="AE710" s="1">
        <v>27.76959228515625</v>
      </c>
      <c r="AF710" s="1">
        <v>54.486919403076172</v>
      </c>
      <c r="AG710" s="1">
        <v>68.275863647460938</v>
      </c>
      <c r="AH710" s="1">
        <v>399.78570556640625</v>
      </c>
      <c r="AI710" s="1">
        <v>1700.1123046875</v>
      </c>
      <c r="AJ710" s="1">
        <v>13.909820556640625</v>
      </c>
      <c r="AK710" s="1">
        <v>91.712799072265625</v>
      </c>
      <c r="AL710" s="1">
        <v>2.0013599395751953</v>
      </c>
      <c r="AM710" s="1">
        <v>0.42572277784347534</v>
      </c>
      <c r="AN710" s="1">
        <v>0.66666668653488159</v>
      </c>
      <c r="AO710" s="1">
        <v>-0.21956524252891541</v>
      </c>
      <c r="AP710" s="1">
        <v>2.737391471862793</v>
      </c>
      <c r="AQ710" s="1">
        <v>1</v>
      </c>
      <c r="AR710" s="1">
        <v>0</v>
      </c>
      <c r="AS710" s="1">
        <v>0.15999999642372131</v>
      </c>
      <c r="AT710" s="1">
        <v>111115</v>
      </c>
      <c r="AU710">
        <f t="shared" si="932"/>
        <v>0.66630950927734367</v>
      </c>
      <c r="AV710">
        <f t="shared" si="933"/>
        <v>3.8436178896914426E-3</v>
      </c>
      <c r="AW710">
        <f t="shared" si="934"/>
        <v>302.07458724975584</v>
      </c>
      <c r="AX710">
        <f t="shared" si="935"/>
        <v>300.85562171936033</v>
      </c>
      <c r="AY710">
        <f t="shared" si="936"/>
        <v>272.0179626699246</v>
      </c>
      <c r="AZ710">
        <f t="shared" si="937"/>
        <v>1.0383804711825178</v>
      </c>
      <c r="BA710">
        <f t="shared" si="938"/>
        <v>4.0042559307250594</v>
      </c>
      <c r="BB710">
        <f t="shared" si="939"/>
        <v>43.660819113915423</v>
      </c>
      <c r="BC710">
        <f t="shared" si="940"/>
        <v>15.891226828759173</v>
      </c>
      <c r="BD710">
        <f t="shared" si="941"/>
        <v>28.315104484558105</v>
      </c>
      <c r="BE710">
        <f t="shared" si="942"/>
        <v>3.8651101421576688</v>
      </c>
      <c r="BF710">
        <f t="shared" si="943"/>
        <v>0.23323197925934439</v>
      </c>
      <c r="BG710">
        <f t="shared" si="944"/>
        <v>2.5468270375672728</v>
      </c>
      <c r="BH710">
        <f t="shared" si="945"/>
        <v>1.318283104590396</v>
      </c>
      <c r="BI710">
        <f t="shared" si="946"/>
        <v>0.14751140575325331</v>
      </c>
      <c r="BJ710">
        <f t="shared" si="947"/>
        <v>18.609941657918711</v>
      </c>
      <c r="BK710">
        <f t="shared" si="948"/>
        <v>0.66896155439160543</v>
      </c>
      <c r="BL710">
        <f t="shared" si="949"/>
        <v>65.35470417161271</v>
      </c>
      <c r="BM710">
        <f t="shared" si="950"/>
        <v>296.75046785276083</v>
      </c>
      <c r="BN710">
        <f t="shared" si="951"/>
        <v>3.0478786019559247E-2</v>
      </c>
    </row>
    <row r="711" spans="1:66">
      <c r="A711" t="s">
        <v>554</v>
      </c>
      <c r="B711" t="s">
        <v>136</v>
      </c>
      <c r="C711">
        <v>20190705</v>
      </c>
      <c r="D711" t="s">
        <v>339</v>
      </c>
      <c r="E711" s="1" t="s">
        <v>340</v>
      </c>
      <c r="F711" s="1" t="s">
        <v>555</v>
      </c>
      <c r="G711" s="1">
        <v>1700</v>
      </c>
      <c r="H711">
        <v>250</v>
      </c>
      <c r="K711" s="1">
        <v>57</v>
      </c>
      <c r="L711" s="1" t="s">
        <v>558</v>
      </c>
      <c r="M711" s="1">
        <v>15312.5</v>
      </c>
      <c r="N711" s="1">
        <v>0</v>
      </c>
      <c r="O711">
        <f t="shared" si="924"/>
        <v>10.139015654790867</v>
      </c>
      <c r="P711">
        <f t="shared" si="925"/>
        <v>0.25639871530537217</v>
      </c>
      <c r="Q711">
        <f t="shared" si="926"/>
        <v>159.90488764077728</v>
      </c>
      <c r="R711">
        <f t="shared" si="927"/>
        <v>3.8645233064216713</v>
      </c>
      <c r="S711">
        <f t="shared" si="928"/>
        <v>1.45324627520489</v>
      </c>
      <c r="T711">
        <f t="shared" si="929"/>
        <v>28.913312911987305</v>
      </c>
      <c r="U711" s="1">
        <v>6</v>
      </c>
      <c r="V711">
        <f t="shared" si="930"/>
        <v>1.4200000166893005</v>
      </c>
      <c r="W711" s="1">
        <v>1</v>
      </c>
      <c r="X711">
        <f t="shared" si="931"/>
        <v>2.8400000333786011</v>
      </c>
      <c r="Y711" s="1">
        <v>27.709987640380859</v>
      </c>
      <c r="Z711" s="1">
        <v>28.913312911987305</v>
      </c>
      <c r="AA711" s="1">
        <v>27.392902374267578</v>
      </c>
      <c r="AB711" s="1">
        <v>249.74008178710938</v>
      </c>
      <c r="AC711" s="1">
        <v>233.17225646972656</v>
      </c>
      <c r="AD711" s="1">
        <v>22.149459838867188</v>
      </c>
      <c r="AE711" s="1">
        <v>27.787769317626953</v>
      </c>
      <c r="AF711" s="1">
        <v>54.441917419433594</v>
      </c>
      <c r="AG711" s="1">
        <v>68.300521850585938</v>
      </c>
      <c r="AH711" s="1">
        <v>399.81524658203125</v>
      </c>
      <c r="AI711" s="1">
        <v>1699.5064697265625</v>
      </c>
      <c r="AJ711" s="1">
        <v>16.657505035400391</v>
      </c>
      <c r="AK711" s="1">
        <v>91.70928955078125</v>
      </c>
      <c r="AL711" s="1">
        <v>2.2359943389892578</v>
      </c>
      <c r="AM711" s="1">
        <v>0.42024677991867065</v>
      </c>
      <c r="AN711" s="1">
        <v>0.66666668653488159</v>
      </c>
      <c r="AO711" s="1">
        <v>-0.21956524252891541</v>
      </c>
      <c r="AP711" s="1">
        <v>2.737391471862793</v>
      </c>
      <c r="AQ711" s="1">
        <v>1</v>
      </c>
      <c r="AR711" s="1">
        <v>0</v>
      </c>
      <c r="AS711" s="1">
        <v>0.15999999642372131</v>
      </c>
      <c r="AT711" s="1">
        <v>111115</v>
      </c>
      <c r="AU711">
        <f t="shared" si="932"/>
        <v>0.66635874430338538</v>
      </c>
      <c r="AV711">
        <f t="shared" si="933"/>
        <v>3.8645233064216714E-3</v>
      </c>
      <c r="AW711">
        <f t="shared" si="934"/>
        <v>302.06331291198728</v>
      </c>
      <c r="AX711">
        <f t="shared" si="935"/>
        <v>300.85998764038084</v>
      </c>
      <c r="AY711">
        <f t="shared" si="936"/>
        <v>271.92102907834123</v>
      </c>
      <c r="AZ711">
        <f t="shared" si="937"/>
        <v>1.0285726087375917</v>
      </c>
      <c r="BA711">
        <f t="shared" si="938"/>
        <v>4.0016428575254555</v>
      </c>
      <c r="BB711">
        <f t="shared" si="939"/>
        <v>43.633996917069851</v>
      </c>
      <c r="BC711">
        <f t="shared" si="940"/>
        <v>15.846227599442898</v>
      </c>
      <c r="BD711">
        <f t="shared" si="941"/>
        <v>28.311650276184082</v>
      </c>
      <c r="BE711">
        <f t="shared" si="942"/>
        <v>3.8643337192350269</v>
      </c>
      <c r="BF711">
        <f t="shared" si="943"/>
        <v>0.23516750235575251</v>
      </c>
      <c r="BG711">
        <f t="shared" si="944"/>
        <v>2.5483965823205654</v>
      </c>
      <c r="BH711">
        <f t="shared" si="945"/>
        <v>1.3159371369144615</v>
      </c>
      <c r="BI711">
        <f t="shared" si="946"/>
        <v>0.14875030619091933</v>
      </c>
      <c r="BJ711">
        <f t="shared" si="947"/>
        <v>14.664763641233185</v>
      </c>
      <c r="BK711">
        <f t="shared" si="948"/>
        <v>0.68578007547625286</v>
      </c>
      <c r="BL711">
        <f t="shared" si="949"/>
        <v>65.457394761610459</v>
      </c>
      <c r="BM711">
        <f t="shared" si="950"/>
        <v>228.35265401441103</v>
      </c>
      <c r="BN711">
        <f t="shared" si="951"/>
        <v>2.9063535656034489E-2</v>
      </c>
    </row>
    <row r="712" spans="1:66">
      <c r="A712" t="s">
        <v>554</v>
      </c>
      <c r="B712" t="s">
        <v>136</v>
      </c>
      <c r="C712">
        <v>20190705</v>
      </c>
      <c r="D712" t="s">
        <v>339</v>
      </c>
      <c r="E712" s="1" t="s">
        <v>340</v>
      </c>
      <c r="F712" s="1" t="s">
        <v>555</v>
      </c>
      <c r="G712" s="1">
        <v>1700</v>
      </c>
      <c r="H712">
        <v>175</v>
      </c>
      <c r="K712" s="1">
        <v>58</v>
      </c>
      <c r="L712" s="1" t="s">
        <v>559</v>
      </c>
      <c r="M712" s="1">
        <v>15404</v>
      </c>
      <c r="N712" s="1">
        <v>0</v>
      </c>
      <c r="O712">
        <f t="shared" si="924"/>
        <v>6.3594949002242611</v>
      </c>
      <c r="P712">
        <f t="shared" si="925"/>
        <v>0.26077843414265661</v>
      </c>
      <c r="Q712">
        <f t="shared" si="926"/>
        <v>117.49001535128957</v>
      </c>
      <c r="R712">
        <f t="shared" si="927"/>
        <v>3.9331453012732154</v>
      </c>
      <c r="S712">
        <f t="shared" si="928"/>
        <v>1.4561033687189466</v>
      </c>
      <c r="T712">
        <f t="shared" si="929"/>
        <v>28.962137222290039</v>
      </c>
      <c r="U712" s="1">
        <v>6</v>
      </c>
      <c r="V712">
        <f t="shared" si="930"/>
        <v>1.4200000166893005</v>
      </c>
      <c r="W712" s="1">
        <v>1</v>
      </c>
      <c r="X712">
        <f t="shared" si="931"/>
        <v>2.8400000333786011</v>
      </c>
      <c r="Y712" s="1">
        <v>27.726055145263672</v>
      </c>
      <c r="Z712" s="1">
        <v>28.962137222290039</v>
      </c>
      <c r="AA712" s="1">
        <v>27.388950347900391</v>
      </c>
      <c r="AB712" s="1">
        <v>173.73750305175781</v>
      </c>
      <c r="AC712" s="1">
        <v>163.22976684570313</v>
      </c>
      <c r="AD712" s="1">
        <v>22.141925811767578</v>
      </c>
      <c r="AE712" s="1">
        <v>27.880153656005859</v>
      </c>
      <c r="AF712" s="1">
        <v>54.372280120849609</v>
      </c>
      <c r="AG712" s="1">
        <v>68.463218688964844</v>
      </c>
      <c r="AH712" s="1">
        <v>399.79122924804688</v>
      </c>
      <c r="AI712" s="1">
        <v>1699.143310546875</v>
      </c>
      <c r="AJ712" s="1">
        <v>16.633241653442383</v>
      </c>
      <c r="AK712" s="1">
        <v>91.709190368652344</v>
      </c>
      <c r="AL712" s="1">
        <v>2.1736621856689453</v>
      </c>
      <c r="AM712" s="1">
        <v>0.40904301404953003</v>
      </c>
      <c r="AN712" s="1">
        <v>1</v>
      </c>
      <c r="AO712" s="1">
        <v>-0.21956524252891541</v>
      </c>
      <c r="AP712" s="1">
        <v>2.737391471862793</v>
      </c>
      <c r="AQ712" s="1">
        <v>1</v>
      </c>
      <c r="AR712" s="1">
        <v>0</v>
      </c>
      <c r="AS712" s="1">
        <v>0.15999999642372131</v>
      </c>
      <c r="AT712" s="1">
        <v>111115</v>
      </c>
      <c r="AU712">
        <f t="shared" si="932"/>
        <v>0.66631871541341137</v>
      </c>
      <c r="AV712">
        <f t="shared" si="933"/>
        <v>3.9331453012732154E-3</v>
      </c>
      <c r="AW712">
        <f t="shared" si="934"/>
        <v>302.11213722229002</v>
      </c>
      <c r="AX712">
        <f t="shared" si="935"/>
        <v>300.87605514526365</v>
      </c>
      <c r="AY712">
        <f t="shared" si="936"/>
        <v>271.86292361088999</v>
      </c>
      <c r="AZ712">
        <f t="shared" si="937"/>
        <v>0.98754890172059073</v>
      </c>
      <c r="BA712">
        <f t="shared" si="938"/>
        <v>4.0129696878648664</v>
      </c>
      <c r="BB712">
        <f t="shared" si="939"/>
        <v>43.757552233680642</v>
      </c>
      <c r="BC712">
        <f t="shared" si="940"/>
        <v>15.877398577674782</v>
      </c>
      <c r="BD712">
        <f t="shared" si="941"/>
        <v>28.344096183776855</v>
      </c>
      <c r="BE712">
        <f t="shared" si="942"/>
        <v>3.8716321443890958</v>
      </c>
      <c r="BF712">
        <f t="shared" si="943"/>
        <v>0.23884671846989555</v>
      </c>
      <c r="BG712">
        <f t="shared" si="944"/>
        <v>2.5568663191459198</v>
      </c>
      <c r="BH712">
        <f t="shared" si="945"/>
        <v>1.314765825243176</v>
      </c>
      <c r="BI712">
        <f t="shared" si="946"/>
        <v>0.15110599687516185</v>
      </c>
      <c r="BJ712">
        <f t="shared" si="947"/>
        <v>10.774914184267303</v>
      </c>
      <c r="BK712">
        <f t="shared" si="948"/>
        <v>0.71978302500640001</v>
      </c>
      <c r="BL712">
        <f t="shared" si="949"/>
        <v>65.532062433910923</v>
      </c>
      <c r="BM712">
        <f t="shared" si="950"/>
        <v>160.20676754485831</v>
      </c>
      <c r="BN712">
        <f t="shared" si="951"/>
        <v>2.6013309127714788E-2</v>
      </c>
    </row>
    <row r="713" spans="1:66">
      <c r="A713" t="s">
        <v>554</v>
      </c>
      <c r="B713" t="s">
        <v>136</v>
      </c>
      <c r="C713">
        <v>20190705</v>
      </c>
      <c r="D713" t="s">
        <v>339</v>
      </c>
      <c r="E713" s="1" t="s">
        <v>340</v>
      </c>
      <c r="F713" s="1" t="s">
        <v>555</v>
      </c>
      <c r="G713" s="1">
        <v>1700</v>
      </c>
      <c r="H713">
        <v>100</v>
      </c>
      <c r="K713" s="1">
        <v>59</v>
      </c>
      <c r="L713" s="1" t="s">
        <v>560</v>
      </c>
      <c r="M713" s="1">
        <v>15494.5</v>
      </c>
      <c r="N713" s="1">
        <v>0</v>
      </c>
      <c r="O713">
        <f t="shared" si="924"/>
        <v>2.5822275970537398</v>
      </c>
      <c r="P713">
        <f t="shared" si="925"/>
        <v>0.26650234255173288</v>
      </c>
      <c r="Q713">
        <f t="shared" si="926"/>
        <v>76.21316760091544</v>
      </c>
      <c r="R713">
        <f t="shared" si="927"/>
        <v>3.9889188392165829</v>
      </c>
      <c r="S713">
        <f t="shared" si="928"/>
        <v>1.4476829000921803</v>
      </c>
      <c r="T713">
        <f t="shared" si="929"/>
        <v>28.948226928710938</v>
      </c>
      <c r="U713" s="1">
        <v>6</v>
      </c>
      <c r="V713">
        <f t="shared" si="930"/>
        <v>1.4200000166893005</v>
      </c>
      <c r="W713" s="1">
        <v>1</v>
      </c>
      <c r="X713">
        <f t="shared" si="931"/>
        <v>2.8400000333786011</v>
      </c>
      <c r="Y713" s="1">
        <v>27.713615417480469</v>
      </c>
      <c r="Z713" s="1">
        <v>28.948226928710938</v>
      </c>
      <c r="AA713" s="1">
        <v>27.390579223632813</v>
      </c>
      <c r="AB713" s="1">
        <v>99.623664855957031</v>
      </c>
      <c r="AC713" s="1">
        <v>95.178909301757813</v>
      </c>
      <c r="AD713" s="1">
        <v>22.118059158325195</v>
      </c>
      <c r="AE713" s="1">
        <v>27.936798095703125</v>
      </c>
      <c r="AF713" s="1">
        <v>54.353073120117188</v>
      </c>
      <c r="AG713" s="1">
        <v>68.652084350585938</v>
      </c>
      <c r="AH713" s="1">
        <v>399.82696533203125</v>
      </c>
      <c r="AI713" s="1">
        <v>1699.892822265625</v>
      </c>
      <c r="AJ713" s="1">
        <v>16.623130798339844</v>
      </c>
      <c r="AK713" s="1">
        <v>91.709037780761719</v>
      </c>
      <c r="AL713" s="1">
        <v>2.2373981475830078</v>
      </c>
      <c r="AM713" s="1">
        <v>0.40967816114425659</v>
      </c>
      <c r="AN713" s="1">
        <v>1</v>
      </c>
      <c r="AO713" s="1">
        <v>-0.21956524252891541</v>
      </c>
      <c r="AP713" s="1">
        <v>2.737391471862793</v>
      </c>
      <c r="AQ713" s="1">
        <v>1</v>
      </c>
      <c r="AR713" s="1">
        <v>0</v>
      </c>
      <c r="AS713" s="1">
        <v>0.15999999642372131</v>
      </c>
      <c r="AT713" s="1">
        <v>111115</v>
      </c>
      <c r="AU713">
        <f t="shared" si="932"/>
        <v>0.66637827555338525</v>
      </c>
      <c r="AV713">
        <f t="shared" si="933"/>
        <v>3.9889188392165827E-3</v>
      </c>
      <c r="AW713">
        <f t="shared" si="934"/>
        <v>302.09822692871091</v>
      </c>
      <c r="AX713">
        <f t="shared" si="935"/>
        <v>300.86361541748045</v>
      </c>
      <c r="AY713">
        <f t="shared" si="936"/>
        <v>271.98284548320953</v>
      </c>
      <c r="AZ713">
        <f t="shared" si="937"/>
        <v>0.96022678305125397</v>
      </c>
      <c r="BA713">
        <f t="shared" si="938"/>
        <v>4.0097397721245303</v>
      </c>
      <c r="BB713">
        <f t="shared" si="939"/>
        <v>43.722405873564561</v>
      </c>
      <c r="BC713">
        <f t="shared" si="940"/>
        <v>15.785607777861436</v>
      </c>
      <c r="BD713">
        <f t="shared" si="941"/>
        <v>28.330921173095703</v>
      </c>
      <c r="BE713">
        <f t="shared" si="942"/>
        <v>3.8686670915140891</v>
      </c>
      <c r="BF713">
        <f t="shared" si="943"/>
        <v>0.24363949231351567</v>
      </c>
      <c r="BG713">
        <f t="shared" si="944"/>
        <v>2.56205687203235</v>
      </c>
      <c r="BH713">
        <f t="shared" si="945"/>
        <v>1.3066102194817391</v>
      </c>
      <c r="BI713">
        <f t="shared" si="946"/>
        <v>0.15417599719543959</v>
      </c>
      <c r="BJ713">
        <f t="shared" si="947"/>
        <v>6.989436266903879</v>
      </c>
      <c r="BK713">
        <f t="shared" si="948"/>
        <v>0.80073587898855969</v>
      </c>
      <c r="BL713">
        <f t="shared" si="949"/>
        <v>65.766593451142796</v>
      </c>
      <c r="BM713">
        <f t="shared" si="950"/>
        <v>93.95144197251436</v>
      </c>
      <c r="BN713">
        <f t="shared" si="951"/>
        <v>1.8075753709393527E-2</v>
      </c>
    </row>
    <row r="714" spans="1:66">
      <c r="A714" t="s">
        <v>554</v>
      </c>
      <c r="B714" t="s">
        <v>136</v>
      </c>
      <c r="C714">
        <v>20190705</v>
      </c>
      <c r="D714" t="s">
        <v>339</v>
      </c>
      <c r="E714" s="1" t="s">
        <v>340</v>
      </c>
      <c r="F714" s="1" t="s">
        <v>555</v>
      </c>
      <c r="G714" s="1">
        <v>1700</v>
      </c>
      <c r="H714">
        <v>66</v>
      </c>
      <c r="K714" s="1">
        <v>60</v>
      </c>
      <c r="L714" s="1" t="s">
        <v>561</v>
      </c>
      <c r="M714" s="1">
        <v>15586</v>
      </c>
      <c r="N714" s="1">
        <v>0</v>
      </c>
      <c r="O714">
        <f t="shared" si="924"/>
        <v>1.0026104905887352</v>
      </c>
      <c r="P714">
        <f t="shared" si="925"/>
        <v>0.27266296923825378</v>
      </c>
      <c r="Q714">
        <f t="shared" si="926"/>
        <v>57.22579605604291</v>
      </c>
      <c r="R714">
        <f t="shared" si="927"/>
        <v>4.0589253377757624</v>
      </c>
      <c r="S714">
        <f t="shared" si="928"/>
        <v>1.4425838837656086</v>
      </c>
      <c r="T714">
        <f t="shared" si="929"/>
        <v>28.959280014038086</v>
      </c>
      <c r="U714" s="1">
        <v>6</v>
      </c>
      <c r="V714">
        <f t="shared" si="930"/>
        <v>1.4200000166893005</v>
      </c>
      <c r="W714" s="1">
        <v>1</v>
      </c>
      <c r="X714">
        <f t="shared" si="931"/>
        <v>2.8400000333786011</v>
      </c>
      <c r="Y714" s="1">
        <v>27.722444534301758</v>
      </c>
      <c r="Z714" s="1">
        <v>28.959280014038086</v>
      </c>
      <c r="AA714" s="1">
        <v>27.390447616577148</v>
      </c>
      <c r="AB714" s="1">
        <v>67.071823120117188</v>
      </c>
      <c r="AC714" s="1">
        <v>65.170257568359375</v>
      </c>
      <c r="AD714" s="1">
        <v>22.099788665771484</v>
      </c>
      <c r="AE714" s="1">
        <v>28.020280838012695</v>
      </c>
      <c r="AF714" s="1">
        <v>54.280368804931641</v>
      </c>
      <c r="AG714" s="1">
        <v>68.821975708007813</v>
      </c>
      <c r="AH714" s="1">
        <v>399.81741333007813</v>
      </c>
      <c r="AI714" s="1">
        <v>1699.40478515625</v>
      </c>
      <c r="AJ714" s="1">
        <v>17.046848297119141</v>
      </c>
      <c r="AK714" s="1">
        <v>91.709365844726563</v>
      </c>
      <c r="AL714" s="1">
        <v>2.2265567779541016</v>
      </c>
      <c r="AM714" s="1">
        <v>0.41258305311203003</v>
      </c>
      <c r="AN714" s="1">
        <v>1</v>
      </c>
      <c r="AO714" s="1">
        <v>-0.21956524252891541</v>
      </c>
      <c r="AP714" s="1">
        <v>2.737391471862793</v>
      </c>
      <c r="AQ714" s="1">
        <v>1</v>
      </c>
      <c r="AR714" s="1">
        <v>0</v>
      </c>
      <c r="AS714" s="1">
        <v>0.15999999642372131</v>
      </c>
      <c r="AT714" s="1">
        <v>111115</v>
      </c>
      <c r="AU714">
        <f t="shared" si="932"/>
        <v>0.66636235555013013</v>
      </c>
      <c r="AV714">
        <f t="shared" si="933"/>
        <v>4.0589253377757628E-3</v>
      </c>
      <c r="AW714">
        <f t="shared" si="934"/>
        <v>302.10928001403806</v>
      </c>
      <c r="AX714">
        <f t="shared" si="935"/>
        <v>300.87244453430174</v>
      </c>
      <c r="AY714">
        <f t="shared" si="936"/>
        <v>271.90475954745489</v>
      </c>
      <c r="AZ714">
        <f t="shared" si="937"/>
        <v>0.92258885257189682</v>
      </c>
      <c r="BA714">
        <f t="shared" si="938"/>
        <v>4.0123060702108964</v>
      </c>
      <c r="BB714">
        <f t="shared" si="939"/>
        <v>43.75023241360261</v>
      </c>
      <c r="BC714">
        <f t="shared" si="940"/>
        <v>15.729951575589915</v>
      </c>
      <c r="BD714">
        <f t="shared" si="941"/>
        <v>28.340862274169922</v>
      </c>
      <c r="BE714">
        <f t="shared" si="942"/>
        <v>3.8709041654223273</v>
      </c>
      <c r="BF714">
        <f t="shared" si="943"/>
        <v>0.248778245857882</v>
      </c>
      <c r="BG714">
        <f t="shared" si="944"/>
        <v>2.5697221864452877</v>
      </c>
      <c r="BH714">
        <f t="shared" si="945"/>
        <v>1.3011819789770396</v>
      </c>
      <c r="BI714">
        <f t="shared" si="946"/>
        <v>0.15746928980638794</v>
      </c>
      <c r="BJ714">
        <f t="shared" si="947"/>
        <v>5.2481414662593497</v>
      </c>
      <c r="BK714">
        <f t="shared" si="948"/>
        <v>0.87809682194391758</v>
      </c>
      <c r="BL714">
        <f t="shared" si="949"/>
        <v>65.974498223260554</v>
      </c>
      <c r="BM714">
        <f t="shared" si="950"/>
        <v>64.693664559068253</v>
      </c>
      <c r="BN714">
        <f t="shared" si="951"/>
        <v>1.0224606146645773E-2</v>
      </c>
    </row>
    <row r="715" spans="1:66">
      <c r="A715" t="s">
        <v>554</v>
      </c>
      <c r="B715" t="s">
        <v>136</v>
      </c>
      <c r="C715">
        <v>20190705</v>
      </c>
      <c r="D715" t="s">
        <v>339</v>
      </c>
      <c r="E715" s="1" t="s">
        <v>340</v>
      </c>
      <c r="F715" s="1" t="s">
        <v>555</v>
      </c>
      <c r="G715" s="1">
        <v>1700</v>
      </c>
      <c r="H715">
        <v>33</v>
      </c>
      <c r="K715" s="1">
        <v>61</v>
      </c>
      <c r="L715" s="1" t="s">
        <v>562</v>
      </c>
      <c r="M715" s="1">
        <v>15677</v>
      </c>
      <c r="N715" s="1">
        <v>0</v>
      </c>
      <c r="O715">
        <f t="shared" si="924"/>
        <v>4.0927241362300582E-2</v>
      </c>
      <c r="P715">
        <f t="shared" si="925"/>
        <v>0.28105999893147399</v>
      </c>
      <c r="Q715">
        <f t="shared" si="926"/>
        <v>45.30994139158863</v>
      </c>
      <c r="R715">
        <f t="shared" si="927"/>
        <v>4.1328802253524586</v>
      </c>
      <c r="S715">
        <f t="shared" si="928"/>
        <v>1.4288144542079402</v>
      </c>
      <c r="T715">
        <f t="shared" si="929"/>
        <v>28.931961059570313</v>
      </c>
      <c r="U715" s="1">
        <v>6</v>
      </c>
      <c r="V715">
        <f t="shared" si="930"/>
        <v>1.4200000166893005</v>
      </c>
      <c r="W715" s="1">
        <v>1</v>
      </c>
      <c r="X715">
        <f t="shared" si="931"/>
        <v>2.8400000333786011</v>
      </c>
      <c r="Y715" s="1">
        <v>27.725170135498047</v>
      </c>
      <c r="Z715" s="1">
        <v>28.931961059570313</v>
      </c>
      <c r="AA715" s="1">
        <v>27.392034530639648</v>
      </c>
      <c r="AB715" s="1">
        <v>47.088516235351563</v>
      </c>
      <c r="AC715" s="1">
        <v>46.73724365234375</v>
      </c>
      <c r="AD715" s="1">
        <v>22.073822021484375</v>
      </c>
      <c r="AE715" s="1">
        <v>28.10137939453125</v>
      </c>
      <c r="AF715" s="1">
        <v>54.207778930664063</v>
      </c>
      <c r="AG715" s="1">
        <v>69.00994873046875</v>
      </c>
      <c r="AH715" s="1">
        <v>399.837646484375</v>
      </c>
      <c r="AI715" s="1">
        <v>1699.227783203125</v>
      </c>
      <c r="AJ715" s="1">
        <v>17.000143051147461</v>
      </c>
      <c r="AK715" s="1">
        <v>91.709068298339844</v>
      </c>
      <c r="AL715" s="1">
        <v>2.2312068939208984</v>
      </c>
      <c r="AM715" s="1">
        <v>0.40896099805831909</v>
      </c>
      <c r="AN715" s="1">
        <v>1</v>
      </c>
      <c r="AO715" s="1">
        <v>-0.21956524252891541</v>
      </c>
      <c r="AP715" s="1">
        <v>2.737391471862793</v>
      </c>
      <c r="AQ715" s="1">
        <v>1</v>
      </c>
      <c r="AR715" s="1">
        <v>0</v>
      </c>
      <c r="AS715" s="1">
        <v>0.15999999642372131</v>
      </c>
      <c r="AT715" s="1">
        <v>111135</v>
      </c>
      <c r="AU715">
        <f t="shared" si="932"/>
        <v>0.66639607747395824</v>
      </c>
      <c r="AV715">
        <f t="shared" si="933"/>
        <v>4.1328802253524583E-3</v>
      </c>
      <c r="AW715">
        <f t="shared" si="934"/>
        <v>302.08196105957029</v>
      </c>
      <c r="AX715">
        <f t="shared" si="935"/>
        <v>300.87517013549802</v>
      </c>
      <c r="AY715">
        <f t="shared" si="936"/>
        <v>271.8764392355879</v>
      </c>
      <c r="AZ715">
        <f t="shared" si="937"/>
        <v>0.88806169241814337</v>
      </c>
      <c r="BA715">
        <f t="shared" si="938"/>
        <v>4.0059657763785665</v>
      </c>
      <c r="BB715">
        <f t="shared" si="939"/>
        <v>43.681239496913356</v>
      </c>
      <c r="BC715">
        <f t="shared" si="940"/>
        <v>15.579860102382106</v>
      </c>
      <c r="BD715">
        <f t="shared" si="941"/>
        <v>28.32856559753418</v>
      </c>
      <c r="BE715">
        <f t="shared" si="942"/>
        <v>3.8681371750273987</v>
      </c>
      <c r="BF715">
        <f t="shared" si="943"/>
        <v>0.2557497767051839</v>
      </c>
      <c r="BG715">
        <f t="shared" si="944"/>
        <v>2.5771513221706264</v>
      </c>
      <c r="BH715">
        <f t="shared" si="945"/>
        <v>1.2909858528567724</v>
      </c>
      <c r="BI715">
        <f t="shared" si="946"/>
        <v>0.1619399360256949</v>
      </c>
      <c r="BJ715">
        <f t="shared" si="947"/>
        <v>4.1553325096749765</v>
      </c>
      <c r="BK715">
        <f t="shared" si="948"/>
        <v>0.96946113743095019</v>
      </c>
      <c r="BL715">
        <f t="shared" si="949"/>
        <v>66.336534269545552</v>
      </c>
      <c r="BM715">
        <f t="shared" si="950"/>
        <v>46.717788801924833</v>
      </c>
      <c r="BN715">
        <f t="shared" si="951"/>
        <v>5.8114294764660484E-4</v>
      </c>
    </row>
    <row r="716" spans="1:66">
      <c r="A716" t="s">
        <v>554</v>
      </c>
      <c r="B716" t="s">
        <v>136</v>
      </c>
      <c r="C716">
        <v>20190705</v>
      </c>
      <c r="D716" t="s">
        <v>339</v>
      </c>
      <c r="E716" s="1" t="s">
        <v>340</v>
      </c>
      <c r="F716" s="1" t="s">
        <v>555</v>
      </c>
      <c r="G716" s="1">
        <v>1700</v>
      </c>
      <c r="H716">
        <v>400</v>
      </c>
      <c r="K716" s="1">
        <v>62</v>
      </c>
      <c r="L716" s="1" t="s">
        <v>563</v>
      </c>
      <c r="M716" s="1">
        <v>15803.5</v>
      </c>
      <c r="N716" s="1">
        <v>0</v>
      </c>
      <c r="O716">
        <f t="shared" si="924"/>
        <v>17.441563016969109</v>
      </c>
      <c r="P716">
        <f t="shared" si="925"/>
        <v>0.28859840815997179</v>
      </c>
      <c r="Q716">
        <f t="shared" si="926"/>
        <v>258.68612570280612</v>
      </c>
      <c r="R716">
        <f t="shared" si="927"/>
        <v>4.1983341792947417</v>
      </c>
      <c r="S716">
        <f t="shared" si="928"/>
        <v>1.4169910758129212</v>
      </c>
      <c r="T716">
        <f t="shared" si="929"/>
        <v>28.889677047729492</v>
      </c>
      <c r="U716" s="1">
        <v>6</v>
      </c>
      <c r="V716">
        <f t="shared" si="930"/>
        <v>1.4200000166893005</v>
      </c>
      <c r="W716" s="1">
        <v>1</v>
      </c>
      <c r="X716">
        <f t="shared" si="931"/>
        <v>2.8400000333786011</v>
      </c>
      <c r="Y716" s="1">
        <v>27.723291397094727</v>
      </c>
      <c r="Z716" s="1">
        <v>28.889677047729492</v>
      </c>
      <c r="AA716" s="1">
        <v>27.390861511230469</v>
      </c>
      <c r="AB716" s="1">
        <v>400.28982543945313</v>
      </c>
      <c r="AC716" s="1">
        <v>371.7720947265625</v>
      </c>
      <c r="AD716" s="1">
        <v>22.00035285949707</v>
      </c>
      <c r="AE716" s="1">
        <v>28.123783111572266</v>
      </c>
      <c r="AF716" s="1">
        <v>54.032707214355469</v>
      </c>
      <c r="AG716" s="1">
        <v>69.071815490722656</v>
      </c>
      <c r="AH716" s="1">
        <v>399.801513671875</v>
      </c>
      <c r="AI716" s="1">
        <v>1699.5625</v>
      </c>
      <c r="AJ716" s="1">
        <v>16.858192443847656</v>
      </c>
      <c r="AK716" s="1">
        <v>91.708091735839844</v>
      </c>
      <c r="AL716" s="1">
        <v>1.8898983001708984</v>
      </c>
      <c r="AM716" s="1">
        <v>0.41148251295089722</v>
      </c>
      <c r="AN716" s="1">
        <v>0.66666668653488159</v>
      </c>
      <c r="AO716" s="1">
        <v>-0.21956524252891541</v>
      </c>
      <c r="AP716" s="1">
        <v>2.737391471862793</v>
      </c>
      <c r="AQ716" s="1">
        <v>1</v>
      </c>
      <c r="AR716" s="1">
        <v>0</v>
      </c>
      <c r="AS716" s="1">
        <v>0.15999999642372131</v>
      </c>
      <c r="AT716" s="1">
        <v>111115</v>
      </c>
      <c r="AU716">
        <f t="shared" si="932"/>
        <v>0.66633585611979151</v>
      </c>
      <c r="AV716">
        <f t="shared" si="933"/>
        <v>4.198334179294742E-3</v>
      </c>
      <c r="AW716">
        <f t="shared" si="934"/>
        <v>302.03967704772947</v>
      </c>
      <c r="AX716">
        <f t="shared" si="935"/>
        <v>300.8732913970947</v>
      </c>
      <c r="AY716">
        <f t="shared" si="936"/>
        <v>271.92999392189085</v>
      </c>
      <c r="AZ716">
        <f t="shared" si="937"/>
        <v>0.86038833804968451</v>
      </c>
      <c r="BA716">
        <f t="shared" si="938"/>
        <v>3.9961695573678537</v>
      </c>
      <c r="BB716">
        <f t="shared" si="939"/>
        <v>43.574885069886768</v>
      </c>
      <c r="BC716">
        <f t="shared" si="940"/>
        <v>15.451101958314503</v>
      </c>
      <c r="BD716">
        <f t="shared" si="941"/>
        <v>28.306484222412109</v>
      </c>
      <c r="BE716">
        <f t="shared" si="942"/>
        <v>3.8631727685547421</v>
      </c>
      <c r="BF716">
        <f t="shared" si="943"/>
        <v>0.26197657005935887</v>
      </c>
      <c r="BG716">
        <f t="shared" si="944"/>
        <v>2.5791784815549326</v>
      </c>
      <c r="BH716">
        <f t="shared" si="945"/>
        <v>1.2839942869998096</v>
      </c>
      <c r="BI716">
        <f t="shared" si="946"/>
        <v>0.16593570649556053</v>
      </c>
      <c r="BJ716">
        <f t="shared" si="947"/>
        <v>23.723610946741942</v>
      </c>
      <c r="BK716">
        <f t="shared" si="948"/>
        <v>0.69581910361795485</v>
      </c>
      <c r="BL716">
        <f t="shared" si="949"/>
        <v>66.615350346215948</v>
      </c>
      <c r="BM716">
        <f t="shared" si="950"/>
        <v>363.48121099551668</v>
      </c>
      <c r="BN716">
        <f t="shared" si="951"/>
        <v>3.196522394593132E-2</v>
      </c>
    </row>
    <row r="717" spans="1:66">
      <c r="A717" t="s">
        <v>554</v>
      </c>
      <c r="B717" t="s">
        <v>136</v>
      </c>
      <c r="C717">
        <v>20190705</v>
      </c>
      <c r="D717" t="s">
        <v>339</v>
      </c>
      <c r="E717" s="1" t="s">
        <v>340</v>
      </c>
      <c r="F717" s="1" t="s">
        <v>555</v>
      </c>
      <c r="G717" s="1">
        <v>1700</v>
      </c>
      <c r="H717">
        <v>400</v>
      </c>
      <c r="K717" s="1">
        <v>63</v>
      </c>
      <c r="L717" s="1" t="s">
        <v>564</v>
      </c>
      <c r="M717" s="1">
        <v>15894.5</v>
      </c>
      <c r="N717" s="1">
        <v>0</v>
      </c>
      <c r="O717">
        <f t="shared" si="924"/>
        <v>17.659907417435928</v>
      </c>
      <c r="P717">
        <f t="shared" si="925"/>
        <v>0.29312498300369633</v>
      </c>
      <c r="Q717">
        <f t="shared" si="926"/>
        <v>258.55131929082864</v>
      </c>
      <c r="R717">
        <f t="shared" si="927"/>
        <v>4.2498417927878007</v>
      </c>
      <c r="S717">
        <f t="shared" si="928"/>
        <v>1.4142442654319511</v>
      </c>
      <c r="T717">
        <f t="shared" si="929"/>
        <v>28.884454727172852</v>
      </c>
      <c r="U717" s="1">
        <v>6</v>
      </c>
      <c r="V717">
        <f t="shared" si="930"/>
        <v>1.4200000166893005</v>
      </c>
      <c r="W717" s="1">
        <v>1</v>
      </c>
      <c r="X717">
        <f t="shared" si="931"/>
        <v>2.8400000333786011</v>
      </c>
      <c r="Y717" s="1">
        <v>27.720493316650391</v>
      </c>
      <c r="Z717" s="1">
        <v>28.884454727172852</v>
      </c>
      <c r="AA717" s="1">
        <v>27.391481399536133</v>
      </c>
      <c r="AB717" s="1">
        <v>400.28875732421875</v>
      </c>
      <c r="AC717" s="1">
        <v>371.41818237304688</v>
      </c>
      <c r="AD717" s="1">
        <v>21.942808151245117</v>
      </c>
      <c r="AE717" s="1">
        <v>28.140972137451172</v>
      </c>
      <c r="AF717" s="1">
        <v>53.899394989013672</v>
      </c>
      <c r="AG717" s="1">
        <v>69.124305725097656</v>
      </c>
      <c r="AH717" s="1">
        <v>399.81973266601563</v>
      </c>
      <c r="AI717" s="1">
        <v>1699.726318359375</v>
      </c>
      <c r="AJ717" s="1">
        <v>15.043035507202148</v>
      </c>
      <c r="AK717" s="1">
        <v>91.706741333007813</v>
      </c>
      <c r="AL717" s="1">
        <v>2.0505428314208984</v>
      </c>
      <c r="AM717" s="1">
        <v>0.41187924146652222</v>
      </c>
      <c r="AN717" s="1">
        <v>0.66666668653488159</v>
      </c>
      <c r="AO717" s="1">
        <v>-0.21956524252891541</v>
      </c>
      <c r="AP717" s="1">
        <v>2.737391471862793</v>
      </c>
      <c r="AQ717" s="1">
        <v>1</v>
      </c>
      <c r="AR717" s="1">
        <v>0</v>
      </c>
      <c r="AS717" s="1">
        <v>0.15999999642372131</v>
      </c>
      <c r="AT717" s="1">
        <v>111115</v>
      </c>
      <c r="AU717">
        <f t="shared" si="932"/>
        <v>0.66636622111002597</v>
      </c>
      <c r="AV717">
        <f t="shared" si="933"/>
        <v>4.2498417927878005E-3</v>
      </c>
      <c r="AW717">
        <f t="shared" si="934"/>
        <v>302.03445472717283</v>
      </c>
      <c r="AX717">
        <f t="shared" si="935"/>
        <v>300.87049331665037</v>
      </c>
      <c r="AY717">
        <f t="shared" si="936"/>
        <v>271.95620485880499</v>
      </c>
      <c r="AZ717">
        <f t="shared" si="937"/>
        <v>0.83428007011204486</v>
      </c>
      <c r="BA717">
        <f t="shared" si="938"/>
        <v>3.9949611181005658</v>
      </c>
      <c r="BB717">
        <f t="shared" si="939"/>
        <v>43.562349507044011</v>
      </c>
      <c r="BC717">
        <f t="shared" si="940"/>
        <v>15.42137736959284</v>
      </c>
      <c r="BD717">
        <f t="shared" si="941"/>
        <v>28.302474021911621</v>
      </c>
      <c r="BE717">
        <f t="shared" si="942"/>
        <v>3.862271778832354</v>
      </c>
      <c r="BF717">
        <f t="shared" si="943"/>
        <v>0.26570116326728233</v>
      </c>
      <c r="BG717">
        <f t="shared" si="944"/>
        <v>2.5807168526686146</v>
      </c>
      <c r="BH717">
        <f t="shared" si="945"/>
        <v>1.2815549261637393</v>
      </c>
      <c r="BI717">
        <f t="shared" si="946"/>
        <v>0.16832702049823781</v>
      </c>
      <c r="BJ717">
        <f t="shared" si="947"/>
        <v>23.710898959511937</v>
      </c>
      <c r="BK717">
        <f t="shared" si="948"/>
        <v>0.69611917660817035</v>
      </c>
      <c r="BL717">
        <f t="shared" si="949"/>
        <v>66.718060020753029</v>
      </c>
      <c r="BM717">
        <f t="shared" si="950"/>
        <v>363.02350817116798</v>
      </c>
      <c r="BN717">
        <f t="shared" si="951"/>
        <v>3.2456156048216202E-2</v>
      </c>
    </row>
    <row r="718" spans="1:66">
      <c r="A718" t="s">
        <v>554</v>
      </c>
      <c r="B718" t="s">
        <v>136</v>
      </c>
      <c r="C718">
        <v>20190705</v>
      </c>
      <c r="D718" t="s">
        <v>339</v>
      </c>
      <c r="E718" s="1" t="s">
        <v>340</v>
      </c>
      <c r="F718" s="1" t="s">
        <v>555</v>
      </c>
      <c r="G718" s="1">
        <v>1700</v>
      </c>
      <c r="H718">
        <v>400</v>
      </c>
      <c r="K718" s="1">
        <v>64</v>
      </c>
      <c r="L718" s="1" t="s">
        <v>565</v>
      </c>
      <c r="M718" s="1">
        <v>15986</v>
      </c>
      <c r="N718" s="1">
        <v>0</v>
      </c>
      <c r="O718">
        <f t="shared" si="924"/>
        <v>17.971516649101257</v>
      </c>
      <c r="P718">
        <f t="shared" si="925"/>
        <v>0.29620967539908066</v>
      </c>
      <c r="Q718">
        <f t="shared" si="926"/>
        <v>257.34824725898505</v>
      </c>
      <c r="R718">
        <f t="shared" si="927"/>
        <v>4.2794017239472515</v>
      </c>
      <c r="S718">
        <f t="shared" si="928"/>
        <v>1.4106592816739933</v>
      </c>
      <c r="T718">
        <f t="shared" si="929"/>
        <v>28.859512329101563</v>
      </c>
      <c r="U718" s="1">
        <v>6</v>
      </c>
      <c r="V718">
        <f t="shared" si="930"/>
        <v>1.4200000166893005</v>
      </c>
      <c r="W718" s="1">
        <v>1</v>
      </c>
      <c r="X718">
        <f t="shared" si="931"/>
        <v>2.8400000333786011</v>
      </c>
      <c r="Y718" s="1">
        <v>27.718130111694336</v>
      </c>
      <c r="Z718" s="1">
        <v>28.859512329101563</v>
      </c>
      <c r="AA718" s="1">
        <v>27.389989852905273</v>
      </c>
      <c r="AB718" s="1">
        <v>400.35772705078125</v>
      </c>
      <c r="AC718" s="1">
        <v>371.00308227539063</v>
      </c>
      <c r="AD718" s="1">
        <v>21.876008987426758</v>
      </c>
      <c r="AE718" s="1">
        <v>28.117992401123047</v>
      </c>
      <c r="AF718" s="1">
        <v>53.741176605224609</v>
      </c>
      <c r="AG718" s="1">
        <v>69.075393676757813</v>
      </c>
      <c r="AH718" s="1">
        <v>399.78384399414063</v>
      </c>
      <c r="AI718" s="1">
        <v>1699.53125</v>
      </c>
      <c r="AJ718" s="1">
        <v>17.552804946899414</v>
      </c>
      <c r="AK718" s="1">
        <v>91.704078674316406</v>
      </c>
      <c r="AL718" s="1">
        <v>1.8101253509521484</v>
      </c>
      <c r="AM718" s="1">
        <v>0.41819828748703003</v>
      </c>
      <c r="AN718" s="1">
        <v>0.66666668653488159</v>
      </c>
      <c r="AO718" s="1">
        <v>-0.21956524252891541</v>
      </c>
      <c r="AP718" s="1">
        <v>2.737391471862793</v>
      </c>
      <c r="AQ718" s="1">
        <v>1</v>
      </c>
      <c r="AR718" s="1">
        <v>0</v>
      </c>
      <c r="AS718" s="1">
        <v>0.15999999642372131</v>
      </c>
      <c r="AT718" s="1">
        <v>111115</v>
      </c>
      <c r="AU718">
        <f t="shared" si="932"/>
        <v>0.66630640665690088</v>
      </c>
      <c r="AV718">
        <f t="shared" si="933"/>
        <v>4.2794017239472515E-3</v>
      </c>
      <c r="AW718">
        <f t="shared" si="934"/>
        <v>302.00951232910154</v>
      </c>
      <c r="AX718">
        <f t="shared" si="935"/>
        <v>300.86813011169431</v>
      </c>
      <c r="AY718">
        <f t="shared" si="936"/>
        <v>271.92499392200261</v>
      </c>
      <c r="AZ718">
        <f t="shared" si="937"/>
        <v>0.82174177850394481</v>
      </c>
      <c r="BA718">
        <f t="shared" si="938"/>
        <v>3.9891938689904123</v>
      </c>
      <c r="BB718">
        <f t="shared" si="939"/>
        <v>43.500724576906599</v>
      </c>
      <c r="BC718">
        <f t="shared" si="940"/>
        <v>15.382732175783552</v>
      </c>
      <c r="BD718">
        <f t="shared" si="941"/>
        <v>28.288821220397949</v>
      </c>
      <c r="BE718">
        <f t="shared" si="942"/>
        <v>3.8592057168905911</v>
      </c>
      <c r="BF718">
        <f t="shared" si="943"/>
        <v>0.26823317511771877</v>
      </c>
      <c r="BG718">
        <f t="shared" si="944"/>
        <v>2.5785345873164189</v>
      </c>
      <c r="BH718">
        <f t="shared" si="945"/>
        <v>1.2806711295741722</v>
      </c>
      <c r="BI718">
        <f t="shared" si="946"/>
        <v>0.16995317909475702</v>
      </c>
      <c r="BJ718">
        <f t="shared" si="947"/>
        <v>23.599883913335397</v>
      </c>
      <c r="BK718">
        <f t="shared" si="948"/>
        <v>0.69365528092286544</v>
      </c>
      <c r="BL718">
        <f t="shared" si="949"/>
        <v>66.788589076537448</v>
      </c>
      <c r="BM718">
        <f t="shared" si="950"/>
        <v>362.4602839686512</v>
      </c>
      <c r="BN718">
        <f t="shared" si="951"/>
        <v>3.3115138227469552E-2</v>
      </c>
    </row>
    <row r="719" spans="1:66">
      <c r="A719" t="s">
        <v>554</v>
      </c>
      <c r="B719" t="s">
        <v>136</v>
      </c>
      <c r="C719">
        <v>20190705</v>
      </c>
      <c r="D719" t="s">
        <v>339</v>
      </c>
      <c r="E719" s="1" t="s">
        <v>340</v>
      </c>
      <c r="F719" s="1" t="s">
        <v>555</v>
      </c>
      <c r="G719" s="1">
        <v>1700</v>
      </c>
      <c r="H719">
        <v>475</v>
      </c>
      <c r="K719" s="1">
        <v>65</v>
      </c>
      <c r="L719" s="1" t="s">
        <v>566</v>
      </c>
      <c r="M719" s="1">
        <v>16091.5</v>
      </c>
      <c r="N719" s="1">
        <v>0</v>
      </c>
      <c r="O719">
        <f t="shared" si="924"/>
        <v>21.18149010525703</v>
      </c>
      <c r="P719">
        <f t="shared" si="925"/>
        <v>0.29408225208227895</v>
      </c>
      <c r="Q719">
        <f t="shared" si="926"/>
        <v>305.72500969533553</v>
      </c>
      <c r="R719">
        <f t="shared" si="927"/>
        <v>4.2745377195895911</v>
      </c>
      <c r="S719">
        <f t="shared" si="928"/>
        <v>1.4183045078211634</v>
      </c>
      <c r="T719">
        <f t="shared" si="929"/>
        <v>28.868108749389648</v>
      </c>
      <c r="U719" s="1">
        <v>6</v>
      </c>
      <c r="V719">
        <f t="shared" si="930"/>
        <v>1.4200000166893005</v>
      </c>
      <c r="W719" s="1">
        <v>1</v>
      </c>
      <c r="X719">
        <f t="shared" si="931"/>
        <v>2.8400000333786011</v>
      </c>
      <c r="Y719" s="1">
        <v>27.71600341796875</v>
      </c>
      <c r="Z719" s="1">
        <v>28.868108749389648</v>
      </c>
      <c r="AA719" s="1">
        <v>27.389646530151367</v>
      </c>
      <c r="AB719" s="1">
        <v>475.24642944335938</v>
      </c>
      <c r="AC719" s="1">
        <v>440.63226318359375</v>
      </c>
      <c r="AD719" s="1">
        <v>21.821588516235352</v>
      </c>
      <c r="AE719" s="1">
        <v>28.056507110595703</v>
      </c>
      <c r="AF719" s="1">
        <v>53.613727569580078</v>
      </c>
      <c r="AG719" s="1">
        <v>68.932380676269531</v>
      </c>
      <c r="AH719" s="1">
        <v>399.80722045898438</v>
      </c>
      <c r="AI719" s="1">
        <v>1699.9688720703125</v>
      </c>
      <c r="AJ719" s="1">
        <v>17.617536544799805</v>
      </c>
      <c r="AK719" s="1">
        <v>91.703369140625</v>
      </c>
      <c r="AL719" s="1">
        <v>1.5619564056396484</v>
      </c>
      <c r="AM719" s="1">
        <v>0.42317265272140503</v>
      </c>
      <c r="AN719" s="1">
        <v>0.66666668653488159</v>
      </c>
      <c r="AO719" s="1">
        <v>-0.21956524252891541</v>
      </c>
      <c r="AP719" s="1">
        <v>2.737391471862793</v>
      </c>
      <c r="AQ719" s="1">
        <v>1</v>
      </c>
      <c r="AR719" s="1">
        <v>0</v>
      </c>
      <c r="AS719" s="1">
        <v>0.15999999642372131</v>
      </c>
      <c r="AT719" s="1">
        <v>111115</v>
      </c>
      <c r="AU719">
        <f t="shared" si="932"/>
        <v>0.66634536743164052</v>
      </c>
      <c r="AV719">
        <f t="shared" si="933"/>
        <v>4.2745377195895912E-3</v>
      </c>
      <c r="AW719">
        <f t="shared" si="934"/>
        <v>302.01810874938963</v>
      </c>
      <c r="AX719">
        <f t="shared" si="935"/>
        <v>300.86600341796873</v>
      </c>
      <c r="AY719">
        <f t="shared" si="936"/>
        <v>271.99501345168756</v>
      </c>
      <c r="AZ719">
        <f t="shared" si="937"/>
        <v>0.82358818414369261</v>
      </c>
      <c r="BA719">
        <f t="shared" si="938"/>
        <v>3.991180736180691</v>
      </c>
      <c r="BB719">
        <f t="shared" si="939"/>
        <v>43.522727393584717</v>
      </c>
      <c r="BC719">
        <f t="shared" si="940"/>
        <v>15.466220282989013</v>
      </c>
      <c r="BD719">
        <f t="shared" si="941"/>
        <v>28.292056083679199</v>
      </c>
      <c r="BE719">
        <f t="shared" si="942"/>
        <v>3.8599319905297809</v>
      </c>
      <c r="BF719">
        <f t="shared" si="943"/>
        <v>0.26648745299516208</v>
      </c>
      <c r="BG719">
        <f t="shared" si="944"/>
        <v>2.5728762283595277</v>
      </c>
      <c r="BH719">
        <f t="shared" si="945"/>
        <v>1.2870557621702532</v>
      </c>
      <c r="BI719">
        <f t="shared" si="946"/>
        <v>0.16883196176582838</v>
      </c>
      <c r="BJ719">
        <f t="shared" si="947"/>
        <v>28.036013419612512</v>
      </c>
      <c r="BK719">
        <f t="shared" si="948"/>
        <v>0.69383255662319077</v>
      </c>
      <c r="BL719">
        <f t="shared" si="949"/>
        <v>66.603247721906115</v>
      </c>
      <c r="BM719">
        <f t="shared" si="950"/>
        <v>430.56359723077014</v>
      </c>
      <c r="BN719">
        <f t="shared" si="951"/>
        <v>3.2765334591057196E-2</v>
      </c>
    </row>
    <row r="720" spans="1:66">
      <c r="A720" t="s">
        <v>554</v>
      </c>
      <c r="B720" t="s">
        <v>136</v>
      </c>
      <c r="C720">
        <v>20190705</v>
      </c>
      <c r="D720" t="s">
        <v>339</v>
      </c>
      <c r="E720" s="1" t="s">
        <v>340</v>
      </c>
      <c r="F720" s="1" t="s">
        <v>555</v>
      </c>
      <c r="G720" s="1">
        <v>1700</v>
      </c>
      <c r="H720">
        <v>575</v>
      </c>
      <c r="K720" s="1">
        <v>66</v>
      </c>
      <c r="L720" s="1" t="s">
        <v>567</v>
      </c>
      <c r="M720" s="1">
        <v>16211</v>
      </c>
      <c r="N720" s="1">
        <v>0</v>
      </c>
      <c r="O720">
        <f t="shared" si="924"/>
        <v>25.018634640737844</v>
      </c>
      <c r="P720">
        <f t="shared" si="925"/>
        <v>0.28612305635470142</v>
      </c>
      <c r="Q720">
        <f t="shared" si="926"/>
        <v>370.72451617397928</v>
      </c>
      <c r="R720">
        <f t="shared" si="927"/>
        <v>4.2001336932897768</v>
      </c>
      <c r="S720">
        <f t="shared" si="928"/>
        <v>1.4288913706974227</v>
      </c>
      <c r="T720">
        <f t="shared" si="929"/>
        <v>28.845823287963867</v>
      </c>
      <c r="U720" s="1">
        <v>6</v>
      </c>
      <c r="V720">
        <f t="shared" si="930"/>
        <v>1.4200000166893005</v>
      </c>
      <c r="W720" s="1">
        <v>1</v>
      </c>
      <c r="X720">
        <f t="shared" si="931"/>
        <v>2.8400000333786011</v>
      </c>
      <c r="Y720" s="1">
        <v>27.712478637695313</v>
      </c>
      <c r="Z720" s="1">
        <v>28.845823287963867</v>
      </c>
      <c r="AA720" s="1">
        <v>27.390459060668945</v>
      </c>
      <c r="AB720" s="1">
        <v>575.15631103515625</v>
      </c>
      <c r="AC720" s="1">
        <v>534.24188232421875</v>
      </c>
      <c r="AD720" s="1">
        <v>21.757745742797852</v>
      </c>
      <c r="AE720" s="1">
        <v>27.885354995727539</v>
      </c>
      <c r="AF720" s="1">
        <v>53.467029571533203</v>
      </c>
      <c r="AG720" s="1">
        <v>68.524887084960938</v>
      </c>
      <c r="AH720" s="1">
        <v>399.79815673828125</v>
      </c>
      <c r="AI720" s="1">
        <v>1700.0281982421875</v>
      </c>
      <c r="AJ720" s="1">
        <v>17.666900634765625</v>
      </c>
      <c r="AK720" s="1">
        <v>91.701911926269531</v>
      </c>
      <c r="AL720" s="1">
        <v>1.1618709564208984</v>
      </c>
      <c r="AM720" s="1">
        <v>0.42996472120285034</v>
      </c>
      <c r="AN720" s="1">
        <v>0.66666668653488159</v>
      </c>
      <c r="AO720" s="1">
        <v>-0.21956524252891541</v>
      </c>
      <c r="AP720" s="1">
        <v>2.737391471862793</v>
      </c>
      <c r="AQ720" s="1">
        <v>1</v>
      </c>
      <c r="AR720" s="1">
        <v>0</v>
      </c>
      <c r="AS720" s="1">
        <v>0.15999999642372131</v>
      </c>
      <c r="AT720" s="1">
        <v>111115</v>
      </c>
      <c r="AU720">
        <f t="shared" si="932"/>
        <v>0.66633026123046868</v>
      </c>
      <c r="AV720">
        <f t="shared" si="933"/>
        <v>4.2001336932897771E-3</v>
      </c>
      <c r="AW720">
        <f t="shared" si="934"/>
        <v>301.99582328796384</v>
      </c>
      <c r="AX720">
        <f t="shared" si="935"/>
        <v>300.86247863769529</v>
      </c>
      <c r="AY720">
        <f t="shared" si="936"/>
        <v>272.00450563897539</v>
      </c>
      <c r="AZ720">
        <f t="shared" si="937"/>
        <v>0.86502320112586706</v>
      </c>
      <c r="BA720">
        <f t="shared" si="938"/>
        <v>3.9860317385483897</v>
      </c>
      <c r="BB720">
        <f t="shared" si="939"/>
        <v>43.467269709199215</v>
      </c>
      <c r="BC720">
        <f t="shared" si="940"/>
        <v>15.581914713471676</v>
      </c>
      <c r="BD720">
        <f t="shared" si="941"/>
        <v>28.27915096282959</v>
      </c>
      <c r="BE720">
        <f t="shared" si="942"/>
        <v>3.8570353148238388</v>
      </c>
      <c r="BF720">
        <f t="shared" si="943"/>
        <v>0.25993521888706672</v>
      </c>
      <c r="BG720">
        <f t="shared" si="944"/>
        <v>2.557140367850967</v>
      </c>
      <c r="BH720">
        <f t="shared" si="945"/>
        <v>1.2998949469728718</v>
      </c>
      <c r="BI720">
        <f t="shared" si="946"/>
        <v>0.16462547804750163</v>
      </c>
      <c r="BJ720">
        <f t="shared" si="947"/>
        <v>33.996146931095133</v>
      </c>
      <c r="BK720">
        <f t="shared" si="948"/>
        <v>0.69392634392710406</v>
      </c>
      <c r="BL720">
        <f t="shared" si="949"/>
        <v>66.228690798546481</v>
      </c>
      <c r="BM720">
        <f t="shared" si="950"/>
        <v>522.34922163124838</v>
      </c>
      <c r="BN720">
        <f t="shared" si="951"/>
        <v>3.17211426610099E-2</v>
      </c>
    </row>
    <row r="721" spans="1:66">
      <c r="A721" t="s">
        <v>554</v>
      </c>
      <c r="B721" t="s">
        <v>136</v>
      </c>
      <c r="C721">
        <v>20190705</v>
      </c>
      <c r="D721" t="s">
        <v>339</v>
      </c>
      <c r="E721" s="1" t="s">
        <v>340</v>
      </c>
      <c r="F721" s="1" t="s">
        <v>555</v>
      </c>
      <c r="G721" s="1">
        <v>1700</v>
      </c>
      <c r="H721">
        <v>675</v>
      </c>
      <c r="K721" s="1">
        <v>67</v>
      </c>
      <c r="L721" s="1" t="s">
        <v>568</v>
      </c>
      <c r="M721" s="1">
        <v>16331.5</v>
      </c>
      <c r="N721" s="1">
        <v>0</v>
      </c>
      <c r="O721">
        <f t="shared" si="924"/>
        <v>27.526862966048864</v>
      </c>
      <c r="P721">
        <f t="shared" si="925"/>
        <v>0.26464770272547616</v>
      </c>
      <c r="Q721">
        <f t="shared" si="926"/>
        <v>436.18709536690102</v>
      </c>
      <c r="R721">
        <f t="shared" si="927"/>
        <v>4.0099116967443633</v>
      </c>
      <c r="S721">
        <f t="shared" si="928"/>
        <v>1.4649309874347076</v>
      </c>
      <c r="T721">
        <f t="shared" si="929"/>
        <v>28.861068725585938</v>
      </c>
      <c r="U721" s="1">
        <v>6</v>
      </c>
      <c r="V721">
        <f t="shared" si="930"/>
        <v>1.4200000166893005</v>
      </c>
      <c r="W721" s="1">
        <v>1</v>
      </c>
      <c r="X721">
        <f t="shared" si="931"/>
        <v>2.8400000333786011</v>
      </c>
      <c r="Y721" s="1">
        <v>27.700986862182617</v>
      </c>
      <c r="Z721" s="1">
        <v>28.861068725585938</v>
      </c>
      <c r="AA721" s="1">
        <v>27.391141891479492</v>
      </c>
      <c r="AB721" s="1">
        <v>674.93896484375</v>
      </c>
      <c r="AC721" s="1">
        <v>629.8399658203125</v>
      </c>
      <c r="AD721" s="1">
        <v>21.67982292175293</v>
      </c>
      <c r="AE721" s="1">
        <v>27.53172492980957</v>
      </c>
      <c r="AF721" s="1">
        <v>53.309440612792969</v>
      </c>
      <c r="AG721" s="1">
        <v>67.698928833007813</v>
      </c>
      <c r="AH721" s="1">
        <v>399.8199462890625</v>
      </c>
      <c r="AI721" s="1">
        <v>1700.4727783203125</v>
      </c>
      <c r="AJ721" s="1">
        <v>17.519786834716797</v>
      </c>
      <c r="AK721" s="1">
        <v>91.69866943359375</v>
      </c>
      <c r="AL721" s="1">
        <v>0.77112388610839844</v>
      </c>
      <c r="AM721" s="1">
        <v>0.44525784254074097</v>
      </c>
      <c r="AN721" s="1">
        <v>0.66666668653488159</v>
      </c>
      <c r="AO721" s="1">
        <v>-0.21956524252891541</v>
      </c>
      <c r="AP721" s="1">
        <v>2.737391471862793</v>
      </c>
      <c r="AQ721" s="1">
        <v>1</v>
      </c>
      <c r="AR721" s="1">
        <v>0</v>
      </c>
      <c r="AS721" s="1">
        <v>0.15999999642372131</v>
      </c>
      <c r="AT721" s="1">
        <v>111115</v>
      </c>
      <c r="AU721">
        <f t="shared" si="932"/>
        <v>0.6663665771484375</v>
      </c>
      <c r="AV721">
        <f t="shared" si="933"/>
        <v>4.0099116967443633E-3</v>
      </c>
      <c r="AW721">
        <f t="shared" si="934"/>
        <v>302.01106872558591</v>
      </c>
      <c r="AX721">
        <f t="shared" si="935"/>
        <v>300.85098686218259</v>
      </c>
      <c r="AY721">
        <f t="shared" si="936"/>
        <v>272.07563844988545</v>
      </c>
      <c r="AZ721">
        <f t="shared" si="937"/>
        <v>0.96097785905198585</v>
      </c>
      <c r="BA721">
        <f t="shared" si="938"/>
        <v>3.9895535307099474</v>
      </c>
      <c r="BB721">
        <f t="shared" si="939"/>
        <v>43.507212867457127</v>
      </c>
      <c r="BC721">
        <f t="shared" si="940"/>
        <v>15.975487937647557</v>
      </c>
      <c r="BD721">
        <f t="shared" si="941"/>
        <v>28.281027793884277</v>
      </c>
      <c r="BE721">
        <f t="shared" si="942"/>
        <v>3.8574564693287088</v>
      </c>
      <c r="BF721">
        <f t="shared" si="943"/>
        <v>0.2420884906952698</v>
      </c>
      <c r="BG721">
        <f t="shared" si="944"/>
        <v>2.5246225432752398</v>
      </c>
      <c r="BH721">
        <f t="shared" si="945"/>
        <v>1.332833926053469</v>
      </c>
      <c r="BI721">
        <f t="shared" si="946"/>
        <v>0.15318234161695898</v>
      </c>
      <c r="BJ721">
        <f t="shared" si="947"/>
        <v>39.997776269248888</v>
      </c>
      <c r="BK721">
        <f t="shared" si="948"/>
        <v>0.69253638866629363</v>
      </c>
      <c r="BL721">
        <f t="shared" si="949"/>
        <v>65.17385387705022</v>
      </c>
      <c r="BM721">
        <f t="shared" si="950"/>
        <v>616.75501350784475</v>
      </c>
      <c r="BN721">
        <f t="shared" si="951"/>
        <v>2.908823933897434E-2</v>
      </c>
    </row>
    <row r="722" spans="1:66">
      <c r="A722" t="s">
        <v>554</v>
      </c>
      <c r="B722" t="s">
        <v>136</v>
      </c>
      <c r="C722">
        <v>20190705</v>
      </c>
      <c r="D722" t="s">
        <v>339</v>
      </c>
      <c r="E722" s="1" t="s">
        <v>340</v>
      </c>
      <c r="F722" s="1" t="s">
        <v>555</v>
      </c>
      <c r="G722" s="1">
        <v>1700</v>
      </c>
      <c r="H722">
        <v>800</v>
      </c>
      <c r="K722" s="1">
        <v>68</v>
      </c>
      <c r="L722" s="1" t="s">
        <v>569</v>
      </c>
      <c r="M722" s="1">
        <v>16462.5</v>
      </c>
      <c r="N722" s="1">
        <v>0</v>
      </c>
      <c r="O722">
        <f t="shared" si="924"/>
        <v>30.062510117652653</v>
      </c>
      <c r="P722">
        <f t="shared" si="925"/>
        <v>0.23113024010981587</v>
      </c>
      <c r="Q722">
        <f t="shared" si="926"/>
        <v>510.07058524609243</v>
      </c>
      <c r="R722">
        <f t="shared" si="927"/>
        <v>3.6815735572871202</v>
      </c>
      <c r="S722">
        <f t="shared" si="928"/>
        <v>1.5237102317949427</v>
      </c>
      <c r="T722">
        <f t="shared" si="929"/>
        <v>28.901037216186523</v>
      </c>
      <c r="U722" s="1">
        <v>6</v>
      </c>
      <c r="V722">
        <f t="shared" si="930"/>
        <v>1.4200000166893005</v>
      </c>
      <c r="W722" s="1">
        <v>1</v>
      </c>
      <c r="X722">
        <f t="shared" si="931"/>
        <v>2.8400000333786011</v>
      </c>
      <c r="Y722" s="1">
        <v>27.700292587280273</v>
      </c>
      <c r="Z722" s="1">
        <v>28.901037216186523</v>
      </c>
      <c r="AA722" s="1">
        <v>27.391618728637695</v>
      </c>
      <c r="AB722" s="1">
        <v>799.10791015625</v>
      </c>
      <c r="AC722" s="1">
        <v>749.854248046875</v>
      </c>
      <c r="AD722" s="1">
        <v>21.61676025390625</v>
      </c>
      <c r="AE722" s="1">
        <v>26.99212646484375</v>
      </c>
      <c r="AF722" s="1">
        <v>53.1553955078125</v>
      </c>
      <c r="AG722" s="1">
        <v>66.373367309570313</v>
      </c>
      <c r="AH722" s="1">
        <v>399.84625244140625</v>
      </c>
      <c r="AI722" s="1">
        <v>1700.5426025390625</v>
      </c>
      <c r="AJ722" s="1">
        <v>17.457576751708984</v>
      </c>
      <c r="AK722" s="1">
        <v>91.696708679199219</v>
      </c>
      <c r="AL722" s="1">
        <v>6.1223983764648438E-2</v>
      </c>
      <c r="AM722" s="1">
        <v>0.45619457960128784</v>
      </c>
      <c r="AN722" s="1">
        <v>0.66666668653488159</v>
      </c>
      <c r="AO722" s="1">
        <v>-0.21956524252891541</v>
      </c>
      <c r="AP722" s="1">
        <v>2.737391471862793</v>
      </c>
      <c r="AQ722" s="1">
        <v>1</v>
      </c>
      <c r="AR722" s="1">
        <v>0</v>
      </c>
      <c r="AS722" s="1">
        <v>0.15999999642372131</v>
      </c>
      <c r="AT722" s="1">
        <v>111115</v>
      </c>
      <c r="AU722">
        <f t="shared" si="932"/>
        <v>0.66641042073567702</v>
      </c>
      <c r="AV722">
        <f t="shared" si="933"/>
        <v>3.6815735572871201E-3</v>
      </c>
      <c r="AW722">
        <f t="shared" si="934"/>
        <v>302.0510372161865</v>
      </c>
      <c r="AX722">
        <f t="shared" si="935"/>
        <v>300.85029258728025</v>
      </c>
      <c r="AY722">
        <f t="shared" si="936"/>
        <v>272.08681032463574</v>
      </c>
      <c r="AZ722">
        <f t="shared" si="937"/>
        <v>1.1259926862341094</v>
      </c>
      <c r="BA722">
        <f t="shared" si="938"/>
        <v>3.9987993888738234</v>
      </c>
      <c r="BB722">
        <f t="shared" si="939"/>
        <v>43.608974045770999</v>
      </c>
      <c r="BC722">
        <f t="shared" si="940"/>
        <v>16.616847580927249</v>
      </c>
      <c r="BD722">
        <f t="shared" si="941"/>
        <v>28.300664901733398</v>
      </c>
      <c r="BE722">
        <f t="shared" si="942"/>
        <v>3.8618653756947978</v>
      </c>
      <c r="BF722">
        <f t="shared" si="943"/>
        <v>0.21373560584295312</v>
      </c>
      <c r="BG722">
        <f t="shared" si="944"/>
        <v>2.4750891570788807</v>
      </c>
      <c r="BH722">
        <f t="shared" si="945"/>
        <v>1.3867762186159172</v>
      </c>
      <c r="BI722">
        <f t="shared" si="946"/>
        <v>0.13504574379517464</v>
      </c>
      <c r="BJ722">
        <f t="shared" si="947"/>
        <v>46.771793861139585</v>
      </c>
      <c r="BK722">
        <f t="shared" si="948"/>
        <v>0.68022630607836043</v>
      </c>
      <c r="BL722">
        <f t="shared" si="949"/>
        <v>63.474107038437587</v>
      </c>
      <c r="BM722">
        <f t="shared" si="950"/>
        <v>735.56397051805754</v>
      </c>
      <c r="BN722">
        <f t="shared" si="951"/>
        <v>2.5941876730423041E-2</v>
      </c>
    </row>
    <row r="723" spans="1:66">
      <c r="A723" t="s">
        <v>554</v>
      </c>
      <c r="B723" t="s">
        <v>136</v>
      </c>
      <c r="C723">
        <v>20190705</v>
      </c>
      <c r="D723" t="s">
        <v>339</v>
      </c>
      <c r="E723" s="1" t="s">
        <v>340</v>
      </c>
      <c r="F723" s="1" t="s">
        <v>555</v>
      </c>
      <c r="G723" s="1">
        <v>1700</v>
      </c>
      <c r="H723">
        <v>1000</v>
      </c>
      <c r="K723" s="1">
        <v>69</v>
      </c>
      <c r="L723" s="1" t="s">
        <v>570</v>
      </c>
      <c r="M723" s="1">
        <v>16547.5</v>
      </c>
      <c r="N723" s="1">
        <v>0</v>
      </c>
      <c r="O723">
        <f t="shared" si="924"/>
        <v>32.785548254236005</v>
      </c>
      <c r="P723">
        <f t="shared" si="925"/>
        <v>0.20643081221292872</v>
      </c>
      <c r="Q723">
        <f t="shared" si="926"/>
        <v>653.28477282104291</v>
      </c>
      <c r="R723">
        <f t="shared" si="927"/>
        <v>3.4303624699958419</v>
      </c>
      <c r="S723">
        <f t="shared" si="928"/>
        <v>1.5769846729205286</v>
      </c>
      <c r="T723">
        <f t="shared" si="929"/>
        <v>28.978981018066406</v>
      </c>
      <c r="U723" s="1">
        <v>6</v>
      </c>
      <c r="V723">
        <f t="shared" si="930"/>
        <v>1.4200000166893005</v>
      </c>
      <c r="W723" s="1">
        <v>1</v>
      </c>
      <c r="X723">
        <f t="shared" si="931"/>
        <v>2.8400000333786011</v>
      </c>
      <c r="Y723" s="1">
        <v>27.718626022338867</v>
      </c>
      <c r="Z723" s="1">
        <v>28.978981018066406</v>
      </c>
      <c r="AA723" s="1">
        <v>27.390451431274414</v>
      </c>
      <c r="AB723" s="1">
        <v>999.86474609375</v>
      </c>
      <c r="AC723" s="1">
        <v>945.795166015625</v>
      </c>
      <c r="AD723" s="1">
        <v>21.597375869750977</v>
      </c>
      <c r="AE723" s="1">
        <v>26.608287811279297</v>
      </c>
      <c r="AF723" s="1">
        <v>53.051021575927734</v>
      </c>
      <c r="AG723" s="1">
        <v>65.359649658203125</v>
      </c>
      <c r="AH723" s="1">
        <v>399.81781005859375</v>
      </c>
      <c r="AI723" s="1">
        <v>1699.4774169921875</v>
      </c>
      <c r="AJ723" s="1">
        <v>18.072540283203125</v>
      </c>
      <c r="AK723" s="1">
        <v>91.69696044921875</v>
      </c>
      <c r="AL723" s="1">
        <v>6.1223983764648438E-2</v>
      </c>
      <c r="AM723" s="1">
        <v>0.45619457960128784</v>
      </c>
      <c r="AN723" s="1">
        <v>1</v>
      </c>
      <c r="AO723" s="1">
        <v>-0.21956524252891541</v>
      </c>
      <c r="AP723" s="1">
        <v>2.737391471862793</v>
      </c>
      <c r="AQ723" s="1">
        <v>1</v>
      </c>
      <c r="AR723" s="1">
        <v>0</v>
      </c>
      <c r="AS723" s="1">
        <v>0.15999999642372131</v>
      </c>
      <c r="AT723" s="1">
        <v>111115</v>
      </c>
      <c r="AU723">
        <f t="shared" si="932"/>
        <v>0.66636301676432286</v>
      </c>
      <c r="AV723">
        <f t="shared" si="933"/>
        <v>3.4303624699958419E-3</v>
      </c>
      <c r="AW723">
        <f t="shared" si="934"/>
        <v>302.12898101806638</v>
      </c>
      <c r="AX723">
        <f t="shared" si="935"/>
        <v>300.86862602233884</v>
      </c>
      <c r="AY723">
        <f t="shared" si="936"/>
        <v>271.91638064094514</v>
      </c>
      <c r="AZ723">
        <f t="shared" si="937"/>
        <v>1.2460179485099527</v>
      </c>
      <c r="BA723">
        <f t="shared" si="938"/>
        <v>4.0168837879728354</v>
      </c>
      <c r="BB723">
        <f t="shared" si="939"/>
        <v>43.806073486998102</v>
      </c>
      <c r="BC723">
        <f t="shared" si="940"/>
        <v>17.197785675718805</v>
      </c>
      <c r="BD723">
        <f t="shared" si="941"/>
        <v>28.348803520202637</v>
      </c>
      <c r="BE723">
        <f t="shared" si="942"/>
        <v>3.8726920169724939</v>
      </c>
      <c r="BF723">
        <f t="shared" si="943"/>
        <v>0.19244274473634199</v>
      </c>
      <c r="BG723">
        <f t="shared" si="944"/>
        <v>2.4398991150523068</v>
      </c>
      <c r="BH723">
        <f t="shared" si="945"/>
        <v>1.432792901920187</v>
      </c>
      <c r="BI723">
        <f t="shared" si="946"/>
        <v>0.121459821548824</v>
      </c>
      <c r="BJ723">
        <f t="shared" si="947"/>
        <v>59.90422797544803</v>
      </c>
      <c r="BK723">
        <f t="shared" si="948"/>
        <v>0.69072543008773457</v>
      </c>
      <c r="BL723">
        <f t="shared" si="949"/>
        <v>62.065779561583454</v>
      </c>
      <c r="BM723">
        <f t="shared" si="950"/>
        <v>930.2104865708983</v>
      </c>
      <c r="BN723">
        <f t="shared" si="951"/>
        <v>2.1875270598747193E-2</v>
      </c>
    </row>
    <row r="724" spans="1:66">
      <c r="A724" t="s">
        <v>554</v>
      </c>
      <c r="B724" t="s">
        <v>136</v>
      </c>
      <c r="C724">
        <v>20190705</v>
      </c>
      <c r="D724" t="s">
        <v>339</v>
      </c>
      <c r="E724" s="1" t="s">
        <v>340</v>
      </c>
      <c r="F724" s="1" t="s">
        <v>555</v>
      </c>
      <c r="G724" s="1">
        <v>1700</v>
      </c>
      <c r="H724">
        <v>1400</v>
      </c>
      <c r="K724" s="1">
        <v>70</v>
      </c>
      <c r="L724" s="1" t="s">
        <v>380</v>
      </c>
      <c r="M724" s="1">
        <v>16618.5</v>
      </c>
      <c r="N724" s="1">
        <v>0</v>
      </c>
      <c r="O724">
        <f t="shared" si="924"/>
        <v>34.966403256644718</v>
      </c>
      <c r="P724">
        <f t="shared" si="925"/>
        <v>0.18586031134018988</v>
      </c>
      <c r="Q724">
        <f t="shared" si="926"/>
        <v>989.73131942347015</v>
      </c>
      <c r="R724">
        <f t="shared" si="927"/>
        <v>3.2007955748295691</v>
      </c>
      <c r="S724">
        <f t="shared" si="928"/>
        <v>1.6234849151489938</v>
      </c>
      <c r="T724">
        <f t="shared" si="929"/>
        <v>29.045248031616211</v>
      </c>
      <c r="U724" s="1">
        <v>6</v>
      </c>
      <c r="V724">
        <f t="shared" si="930"/>
        <v>1.4200000166893005</v>
      </c>
      <c r="W724" s="1">
        <v>1</v>
      </c>
      <c r="X724">
        <f t="shared" si="931"/>
        <v>2.8400000333786011</v>
      </c>
      <c r="Y724" s="1">
        <v>27.728065490722656</v>
      </c>
      <c r="Z724" s="1">
        <v>29.045248031616211</v>
      </c>
      <c r="AA724" s="1">
        <v>27.3916015625</v>
      </c>
      <c r="AB724" s="1">
        <v>1400.4434814453125</v>
      </c>
      <c r="AC724" s="1">
        <v>1341.529296875</v>
      </c>
      <c r="AD724" s="1">
        <v>21.591402053833008</v>
      </c>
      <c r="AE724" s="1">
        <v>26.268352508544922</v>
      </c>
      <c r="AF724" s="1">
        <v>53.009357452392578</v>
      </c>
      <c r="AG724" s="1">
        <v>64.491806030273438</v>
      </c>
      <c r="AH724" s="1">
        <v>399.83950805664063</v>
      </c>
      <c r="AI724" s="1">
        <v>1699.62158203125</v>
      </c>
      <c r="AJ724" s="1">
        <v>18.100223541259766</v>
      </c>
      <c r="AK724" s="1">
        <v>91.700843811035156</v>
      </c>
      <c r="AL724" s="1">
        <v>6.1223983764648438E-2</v>
      </c>
      <c r="AM724" s="1">
        <v>0.45619457960128784</v>
      </c>
      <c r="AN724" s="1">
        <v>1</v>
      </c>
      <c r="AO724" s="1">
        <v>-0.21956524252891541</v>
      </c>
      <c r="AP724" s="1">
        <v>2.737391471862793</v>
      </c>
      <c r="AQ724" s="1">
        <v>1</v>
      </c>
      <c r="AR724" s="1">
        <v>0</v>
      </c>
      <c r="AS724" s="1">
        <v>0.15999999642372131</v>
      </c>
      <c r="AT724" s="1">
        <v>111115</v>
      </c>
      <c r="AU724">
        <f t="shared" si="932"/>
        <v>0.66639918009440102</v>
      </c>
      <c r="AV724">
        <f t="shared" si="933"/>
        <v>3.2007955748295691E-3</v>
      </c>
      <c r="AW724">
        <f t="shared" si="934"/>
        <v>302.19524803161619</v>
      </c>
      <c r="AX724">
        <f t="shared" si="935"/>
        <v>300.87806549072263</v>
      </c>
      <c r="AY724">
        <f t="shared" si="936"/>
        <v>271.93944704667956</v>
      </c>
      <c r="AZ724">
        <f t="shared" si="937"/>
        <v>1.3574717475227058</v>
      </c>
      <c r="BA724">
        <f t="shared" si="938"/>
        <v>4.032315005708285</v>
      </c>
      <c r="BB724">
        <f t="shared" si="939"/>
        <v>43.972496196627596</v>
      </c>
      <c r="BC724">
        <f t="shared" si="940"/>
        <v>17.704143688082674</v>
      </c>
      <c r="BD724">
        <f t="shared" si="941"/>
        <v>28.386656761169434</v>
      </c>
      <c r="BE724">
        <f t="shared" si="942"/>
        <v>3.8812240054328813</v>
      </c>
      <c r="BF724">
        <f t="shared" si="943"/>
        <v>0.17444403583634382</v>
      </c>
      <c r="BG724">
        <f t="shared" si="944"/>
        <v>2.4088300905592912</v>
      </c>
      <c r="BH724">
        <f t="shared" si="945"/>
        <v>1.4723939148735901</v>
      </c>
      <c r="BI724">
        <f t="shared" si="946"/>
        <v>0.10999877790425241</v>
      </c>
      <c r="BJ724">
        <f t="shared" si="947"/>
        <v>90.759197137341388</v>
      </c>
      <c r="BK724">
        <f t="shared" si="948"/>
        <v>0.73776347764374661</v>
      </c>
      <c r="BL724">
        <f t="shared" si="949"/>
        <v>60.835719027543298</v>
      </c>
      <c r="BM724">
        <f t="shared" si="950"/>
        <v>1324.9079434096222</v>
      </c>
      <c r="BN724">
        <f t="shared" si="951"/>
        <v>1.6055502531373562E-2</v>
      </c>
    </row>
    <row r="725" spans="1:66">
      <c r="A725" t="s">
        <v>554</v>
      </c>
      <c r="B725" t="s">
        <v>136</v>
      </c>
      <c r="C725">
        <v>20190705</v>
      </c>
      <c r="D725" t="s">
        <v>339</v>
      </c>
      <c r="E725" s="1" t="s">
        <v>340</v>
      </c>
      <c r="F725" s="1" t="s">
        <v>555</v>
      </c>
      <c r="G725" s="1">
        <v>1700</v>
      </c>
      <c r="H725">
        <v>1800</v>
      </c>
      <c r="K725" s="1">
        <v>71</v>
      </c>
      <c r="L725" s="1" t="s">
        <v>571</v>
      </c>
      <c r="M725" s="1">
        <v>16699.5</v>
      </c>
      <c r="N725" s="1">
        <v>0</v>
      </c>
      <c r="O725">
        <f t="shared" si="924"/>
        <v>34.818853710954635</v>
      </c>
      <c r="P725">
        <f t="shared" si="925"/>
        <v>0.16346256603479567</v>
      </c>
      <c r="Q725">
        <f t="shared" si="926"/>
        <v>1336.2827150714954</v>
      </c>
      <c r="R725">
        <f t="shared" si="927"/>
        <v>2.9348919894042802</v>
      </c>
      <c r="S725">
        <f t="shared" si="928"/>
        <v>1.6800843706526081</v>
      </c>
      <c r="T725">
        <f t="shared" si="929"/>
        <v>29.141036987304688</v>
      </c>
      <c r="U725" s="1">
        <v>6</v>
      </c>
      <c r="V725">
        <f t="shared" si="930"/>
        <v>1.4200000166893005</v>
      </c>
      <c r="W725" s="1">
        <v>1</v>
      </c>
      <c r="X725">
        <f t="shared" si="931"/>
        <v>2.8400000333786011</v>
      </c>
      <c r="Y725" s="1">
        <v>27.755613327026367</v>
      </c>
      <c r="Z725" s="1">
        <v>29.141036987304688</v>
      </c>
      <c r="AA725" s="1">
        <v>27.393634796142578</v>
      </c>
      <c r="AB725" s="1">
        <v>1800.1773681640625</v>
      </c>
      <c r="AC725" s="1">
        <v>1740.26025390625</v>
      </c>
      <c r="AD725" s="1">
        <v>21.606332778930664</v>
      </c>
      <c r="AE725" s="1">
        <v>25.896642684936523</v>
      </c>
      <c r="AF725" s="1">
        <v>52.958137512207031</v>
      </c>
      <c r="AG725" s="1">
        <v>63.473888397216797</v>
      </c>
      <c r="AH725" s="1">
        <v>399.81561279296875</v>
      </c>
      <c r="AI725" s="1">
        <v>1699.9971923828125</v>
      </c>
      <c r="AJ725" s="1">
        <v>17.998737335205078</v>
      </c>
      <c r="AK725" s="1">
        <v>91.696357727050781</v>
      </c>
      <c r="AL725" s="1">
        <v>6.1223983764648438E-2</v>
      </c>
      <c r="AM725" s="1">
        <v>0.45619457960128784</v>
      </c>
      <c r="AN725" s="1">
        <v>1</v>
      </c>
      <c r="AO725" s="1">
        <v>-0.21956524252891541</v>
      </c>
      <c r="AP725" s="1">
        <v>2.737391471862793</v>
      </c>
      <c r="AQ725" s="1">
        <v>1</v>
      </c>
      <c r="AR725" s="1">
        <v>0</v>
      </c>
      <c r="AS725" s="1">
        <v>0.15999999642372131</v>
      </c>
      <c r="AT725" s="1">
        <v>111115</v>
      </c>
      <c r="AU725">
        <f t="shared" si="932"/>
        <v>0.66635935465494789</v>
      </c>
      <c r="AV725">
        <f t="shared" si="933"/>
        <v>2.9348919894042801E-3</v>
      </c>
      <c r="AW725">
        <f t="shared" si="934"/>
        <v>302.29103698730466</v>
      </c>
      <c r="AX725">
        <f t="shared" si="935"/>
        <v>300.90561332702634</v>
      </c>
      <c r="AY725">
        <f t="shared" si="936"/>
        <v>271.99954470158627</v>
      </c>
      <c r="AZ725">
        <f t="shared" si="937"/>
        <v>1.4865165047220217</v>
      </c>
      <c r="BA725">
        <f t="shared" si="938"/>
        <v>4.0547121822201602</v>
      </c>
      <c r="BB725">
        <f t="shared" si="939"/>
        <v>44.218901194414663</v>
      </c>
      <c r="BC725">
        <f t="shared" si="940"/>
        <v>18.322258509478139</v>
      </c>
      <c r="BD725">
        <f t="shared" si="941"/>
        <v>28.448325157165527</v>
      </c>
      <c r="BE725">
        <f t="shared" si="942"/>
        <v>3.8951589628067431</v>
      </c>
      <c r="BF725">
        <f t="shared" si="943"/>
        <v>0.1545661640952814</v>
      </c>
      <c r="BG725">
        <f t="shared" si="944"/>
        <v>2.3746278115675521</v>
      </c>
      <c r="BH725">
        <f t="shared" si="945"/>
        <v>1.520531151239191</v>
      </c>
      <c r="BI725">
        <f t="shared" si="946"/>
        <v>9.7365597309605117E-2</v>
      </c>
      <c r="BJ725">
        <f t="shared" si="947"/>
        <v>122.53225786567052</v>
      </c>
      <c r="BK725">
        <f t="shared" si="948"/>
        <v>0.76786372157384375</v>
      </c>
      <c r="BL725">
        <f t="shared" si="949"/>
        <v>59.396276266670952</v>
      </c>
      <c r="BM725">
        <f t="shared" si="950"/>
        <v>1723.709038428316</v>
      </c>
      <c r="BN725">
        <f t="shared" si="951"/>
        <v>1.1998024075979627E-2</v>
      </c>
    </row>
    <row r="726" spans="1:66">
      <c r="A726" t="s">
        <v>554</v>
      </c>
      <c r="B726" t="s">
        <v>136</v>
      </c>
      <c r="C726">
        <v>20190705</v>
      </c>
      <c r="D726" t="s">
        <v>339</v>
      </c>
      <c r="E726" s="1" t="s">
        <v>340</v>
      </c>
      <c r="F726" s="1" t="s">
        <v>555</v>
      </c>
      <c r="G726" s="1">
        <v>1700</v>
      </c>
      <c r="H726">
        <v>400</v>
      </c>
      <c r="K726" s="1">
        <v>72</v>
      </c>
      <c r="L726" s="1" t="s">
        <v>572</v>
      </c>
      <c r="M726" s="1">
        <v>16815.5</v>
      </c>
      <c r="N726" s="1">
        <v>0</v>
      </c>
      <c r="O726">
        <f t="shared" si="924"/>
        <v>12.349558048868847</v>
      </c>
      <c r="P726">
        <f t="shared" si="925"/>
        <v>0.14350149485411576</v>
      </c>
      <c r="Q726">
        <f t="shared" si="926"/>
        <v>226.72464490175005</v>
      </c>
      <c r="R726">
        <f t="shared" si="927"/>
        <v>2.7074875616733838</v>
      </c>
      <c r="S726">
        <f t="shared" si="928"/>
        <v>1.7535990767011</v>
      </c>
      <c r="T726">
        <f t="shared" si="929"/>
        <v>29.339582443237305</v>
      </c>
      <c r="U726" s="1">
        <v>6</v>
      </c>
      <c r="V726">
        <f t="shared" si="930"/>
        <v>1.4200000166893005</v>
      </c>
      <c r="W726" s="1">
        <v>1</v>
      </c>
      <c r="X726">
        <f t="shared" si="931"/>
        <v>2.8400000333786011</v>
      </c>
      <c r="Y726" s="1">
        <v>27.780534744262695</v>
      </c>
      <c r="Z726" s="1">
        <v>29.339582443237305</v>
      </c>
      <c r="AA726" s="1">
        <v>27.390117645263672</v>
      </c>
      <c r="AB726" s="1">
        <v>400.00704956054688</v>
      </c>
      <c r="AC726" s="1">
        <v>379.92889404296875</v>
      </c>
      <c r="AD726" s="1">
        <v>21.645124435424805</v>
      </c>
      <c r="AE726" s="1">
        <v>25.604507446289063</v>
      </c>
      <c r="AF726" s="1">
        <v>52.977012634277344</v>
      </c>
      <c r="AG726" s="1">
        <v>62.667705535888672</v>
      </c>
      <c r="AH726" s="1">
        <v>399.7840576171875</v>
      </c>
      <c r="AI726" s="1">
        <v>1699.5555419921875</v>
      </c>
      <c r="AJ726" s="1">
        <v>17.965274810791016</v>
      </c>
      <c r="AK726" s="1">
        <v>91.698005676269531</v>
      </c>
      <c r="AL726" s="1">
        <v>1.9270381927490234</v>
      </c>
      <c r="AM726" s="1">
        <v>0.47126072645187378</v>
      </c>
      <c r="AN726" s="1">
        <v>1</v>
      </c>
      <c r="AO726" s="1">
        <v>-0.21956524252891541</v>
      </c>
      <c r="AP726" s="1">
        <v>2.737391471862793</v>
      </c>
      <c r="AQ726" s="1">
        <v>1</v>
      </c>
      <c r="AR726" s="1">
        <v>0</v>
      </c>
      <c r="AS726" s="1">
        <v>0.15999999642372131</v>
      </c>
      <c r="AT726" s="1">
        <v>111115</v>
      </c>
      <c r="AU726">
        <f t="shared" si="932"/>
        <v>0.66630676269531242</v>
      </c>
      <c r="AV726">
        <f t="shared" si="933"/>
        <v>2.7074875616733838E-3</v>
      </c>
      <c r="AW726">
        <f t="shared" si="934"/>
        <v>302.48958244323728</v>
      </c>
      <c r="AX726">
        <f t="shared" si="935"/>
        <v>300.93053474426267</v>
      </c>
      <c r="AY726">
        <f t="shared" si="936"/>
        <v>271.92888064066574</v>
      </c>
      <c r="AZ726">
        <f t="shared" si="937"/>
        <v>1.5789608853622283</v>
      </c>
      <c r="BA726">
        <f t="shared" si="938"/>
        <v>4.1014813458489998</v>
      </c>
      <c r="BB726">
        <f t="shared" si="939"/>
        <v>44.728141202207404</v>
      </c>
      <c r="BC726">
        <f t="shared" si="940"/>
        <v>19.123633755918341</v>
      </c>
      <c r="BD726">
        <f t="shared" si="941"/>
        <v>28.56005859375</v>
      </c>
      <c r="BE726">
        <f t="shared" si="942"/>
        <v>3.9205181052395206</v>
      </c>
      <c r="BF726">
        <f t="shared" si="943"/>
        <v>0.13659931001174233</v>
      </c>
      <c r="BG726">
        <f t="shared" si="944"/>
        <v>2.3478822691478998</v>
      </c>
      <c r="BH726">
        <f t="shared" si="945"/>
        <v>1.5726358360916208</v>
      </c>
      <c r="BI726">
        <f t="shared" si="946"/>
        <v>8.5968970039449769E-2</v>
      </c>
      <c r="BJ726">
        <f t="shared" si="947"/>
        <v>20.790197775150872</v>
      </c>
      <c r="BK726">
        <f t="shared" si="948"/>
        <v>0.59675546781684952</v>
      </c>
      <c r="BL726">
        <f t="shared" si="949"/>
        <v>57.817803086051491</v>
      </c>
      <c r="BM726">
        <f t="shared" si="950"/>
        <v>374.05850560281817</v>
      </c>
      <c r="BN726">
        <f t="shared" si="951"/>
        <v>1.9088573171690541E-2</v>
      </c>
    </row>
    <row r="727" spans="1:66">
      <c r="C727"/>
    </row>
    <row r="728" spans="1:66">
      <c r="A728" t="s">
        <v>573</v>
      </c>
      <c r="B728" t="s">
        <v>136</v>
      </c>
      <c r="C728">
        <v>20190705</v>
      </c>
      <c r="D728" t="s">
        <v>339</v>
      </c>
      <c r="E728" s="1" t="s">
        <v>340</v>
      </c>
      <c r="F728" s="1" t="s">
        <v>574</v>
      </c>
      <c r="G728" s="1">
        <v>1700</v>
      </c>
      <c r="H728">
        <v>400</v>
      </c>
      <c r="K728" s="1">
        <v>73</v>
      </c>
      <c r="L728" s="1" t="s">
        <v>575</v>
      </c>
      <c r="M728" s="1">
        <v>19670.5</v>
      </c>
      <c r="N728" s="1">
        <v>0</v>
      </c>
      <c r="O728">
        <f t="shared" ref="O728:O744" si="952">(AB728-AC728*(1000-AD728)/(1000-AE728))*AU728</f>
        <v>17.488115515168701</v>
      </c>
      <c r="P728">
        <f t="shared" ref="P728:P744" si="953">IF(BF728&lt;&gt;0,1/(1/BF728-1/X728),0)</f>
        <v>0.25184922981849489</v>
      </c>
      <c r="Q728">
        <f t="shared" ref="Q728:Q744" si="954">((BI728-AV728/2)*AC728-O728)/(BI728+AV728/2)</f>
        <v>242.25514782252571</v>
      </c>
      <c r="R728">
        <f t="shared" ref="R728:R744" si="955">AV728*1000</f>
        <v>4.3461431744645305</v>
      </c>
      <c r="S728">
        <f t="shared" ref="S728:S744" si="956">(BA728-BG728)</f>
        <v>1.6584523557278241</v>
      </c>
      <c r="T728">
        <f t="shared" ref="T728:T744" si="957">(Z728+AZ728*N728)</f>
        <v>29.899927139282227</v>
      </c>
      <c r="U728" s="1">
        <v>6</v>
      </c>
      <c r="V728">
        <f t="shared" ref="V728:V744" si="958">(U728*AO728+AP728)</f>
        <v>1.4200000166893005</v>
      </c>
      <c r="W728" s="1">
        <v>1</v>
      </c>
      <c r="X728">
        <f t="shared" ref="X728:X744" si="959">V728*(W728+1)*(W728+1)/(W728*W728+1)</f>
        <v>2.8400000333786011</v>
      </c>
      <c r="Y728" s="1">
        <v>27.920280456542969</v>
      </c>
      <c r="Z728" s="1">
        <v>29.899927139282227</v>
      </c>
      <c r="AA728" s="1">
        <v>27.384084701538086</v>
      </c>
      <c r="AB728" s="1">
        <v>399.56597900390625</v>
      </c>
      <c r="AC728" s="1">
        <v>370.90115356445313</v>
      </c>
      <c r="AD728" s="1">
        <v>21.775001525878906</v>
      </c>
      <c r="AE728" s="1">
        <v>28.114177703857422</v>
      </c>
      <c r="AF728" s="1">
        <v>52.852874755859375</v>
      </c>
      <c r="AG728" s="1">
        <v>68.239494323730469</v>
      </c>
      <c r="AH728" s="1">
        <v>399.79531860351563</v>
      </c>
      <c r="AI728" s="1">
        <v>1700.2330322265625</v>
      </c>
      <c r="AJ728" s="1">
        <v>23.675161361694336</v>
      </c>
      <c r="AK728" s="1">
        <v>91.682182312011719</v>
      </c>
      <c r="AL728" s="1">
        <v>2.0283260345458984</v>
      </c>
      <c r="AM728" s="1">
        <v>0.40573948621749878</v>
      </c>
      <c r="AN728" s="1">
        <v>0.66666668653488159</v>
      </c>
      <c r="AO728" s="1">
        <v>-0.21956524252891541</v>
      </c>
      <c r="AP728" s="1">
        <v>2.737391471862793</v>
      </c>
      <c r="AQ728" s="1">
        <v>1</v>
      </c>
      <c r="AR728" s="1">
        <v>0</v>
      </c>
      <c r="AS728" s="1">
        <v>0.15999999642372131</v>
      </c>
      <c r="AT728" s="1">
        <v>111115</v>
      </c>
      <c r="AU728">
        <f t="shared" ref="AU728:AU744" si="960">AH728*0.000001/(U728*0.0001)</f>
        <v>0.66632553100585934</v>
      </c>
      <c r="AV728">
        <f t="shared" ref="AV728:AV744" si="961">(AE728-AD728)/(1000-AE728)*AU728</f>
        <v>4.3461431744645307E-3</v>
      </c>
      <c r="AW728">
        <f t="shared" ref="AW728:AW744" si="962">(Z728+273.15)</f>
        <v>303.0499271392822</v>
      </c>
      <c r="AX728">
        <f t="shared" ref="AX728:AX744" si="963">(Y728+273.15)</f>
        <v>301.07028045654295</v>
      </c>
      <c r="AY728">
        <f t="shared" ref="AY728:AY744" si="964">(AI728*AQ728+AJ728*AR728)*AS728</f>
        <v>272.03727907574284</v>
      </c>
      <c r="AZ728">
        <f t="shared" ref="AZ728:AZ744" si="965">((AY728+0.00000010773*(AX728^4-AW728^4))-AV728*44100)/(V728*51.4+0.00000043092*AW728^3)</f>
        <v>0.66910559558460359</v>
      </c>
      <c r="BA728">
        <f t="shared" ref="BA728:BA744" si="966">0.61365*EXP(17.502*T728/(240.97+T728))</f>
        <v>4.2360215215251751</v>
      </c>
      <c r="BB728">
        <f t="shared" ref="BB728:BB744" si="967">BA728*1000/AK728</f>
        <v>46.203323423401905</v>
      </c>
      <c r="BC728">
        <f t="shared" ref="BC728:BC744" si="968">(BB728-AE728)</f>
        <v>18.089145719544483</v>
      </c>
      <c r="BD728">
        <f t="shared" ref="BD728:BD744" si="969">IF(N728,Z728,(Y728+Z728)/2)</f>
        <v>28.910103797912598</v>
      </c>
      <c r="BE728">
        <f t="shared" ref="BE728:BE744" si="970">0.61365*EXP(17.502*BD728/(240.97+BD728))</f>
        <v>4.0008993473994376</v>
      </c>
      <c r="BF728">
        <f t="shared" ref="BF728:BF744" si="971">IF(BC728&lt;&gt;0,(1000-(BB728+AE728)/2)/BC728*AV728,0)</f>
        <v>0.231334635101616</v>
      </c>
      <c r="BG728">
        <f t="shared" ref="BG728:BG744" si="972">AE728*AK728/1000</f>
        <v>2.577569165797351</v>
      </c>
      <c r="BH728">
        <f t="shared" ref="BH728:BH744" si="973">(BE728-BG728)</f>
        <v>1.4233301816020867</v>
      </c>
      <c r="BI728">
        <f t="shared" ref="BI728:BI744" si="974">1/(1.6/P728+1.37/X728)</f>
        <v>0.14629718150752738</v>
      </c>
      <c r="BJ728">
        <f t="shared" ref="BJ728:BJ744" si="975">Q728*AK728*0.001</f>
        <v>22.210480628688149</v>
      </c>
      <c r="BK728">
        <f t="shared" ref="BK728:BK744" si="976">Q728/AC728</f>
        <v>0.65315285621086094</v>
      </c>
      <c r="BL728">
        <f t="shared" ref="BL728:BL744" si="977">(1-AV728*AK728/BA728/P728)*100</f>
        <v>62.65003609937353</v>
      </c>
      <c r="BM728">
        <f t="shared" ref="BM728:BM744" si="978">(AC728-O728/(X728/1.35))</f>
        <v>362.58814100529781</v>
      </c>
      <c r="BN728">
        <f t="shared" ref="BN728:BN744" si="979">O728*BL728/100/BM728</f>
        <v>3.0216958152509597E-2</v>
      </c>
    </row>
    <row r="729" spans="1:66">
      <c r="A729" t="s">
        <v>573</v>
      </c>
      <c r="B729" t="s">
        <v>136</v>
      </c>
      <c r="C729">
        <v>20190705</v>
      </c>
      <c r="D729" t="s">
        <v>339</v>
      </c>
      <c r="E729" s="1" t="s">
        <v>340</v>
      </c>
      <c r="F729" s="1" t="s">
        <v>574</v>
      </c>
      <c r="G729" s="1">
        <v>1700</v>
      </c>
      <c r="H729">
        <v>325</v>
      </c>
      <c r="K729" s="1">
        <v>74</v>
      </c>
      <c r="L729" s="1" t="s">
        <v>576</v>
      </c>
      <c r="M729" s="1">
        <v>19762</v>
      </c>
      <c r="N729" s="1">
        <v>0</v>
      </c>
      <c r="O729">
        <f t="shared" si="952"/>
        <v>13.93575657877121</v>
      </c>
      <c r="P729">
        <f t="shared" si="953"/>
        <v>0.2502744642611443</v>
      </c>
      <c r="Q729">
        <f t="shared" si="954"/>
        <v>199.66702197691126</v>
      </c>
      <c r="R729">
        <f t="shared" si="955"/>
        <v>4.3377731469339702</v>
      </c>
      <c r="S729">
        <f t="shared" si="956"/>
        <v>1.6646708086559627</v>
      </c>
      <c r="T729">
        <f t="shared" si="957"/>
        <v>29.922958374023438</v>
      </c>
      <c r="U729" s="1">
        <v>6</v>
      </c>
      <c r="V729">
        <f t="shared" si="958"/>
        <v>1.4200000166893005</v>
      </c>
      <c r="W729" s="1">
        <v>1</v>
      </c>
      <c r="X729">
        <f t="shared" si="959"/>
        <v>2.8400000333786011</v>
      </c>
      <c r="Y729" s="1">
        <v>27.918663024902344</v>
      </c>
      <c r="Z729" s="1">
        <v>29.922958374023438</v>
      </c>
      <c r="AA729" s="1">
        <v>27.386283874511719</v>
      </c>
      <c r="AB729" s="1">
        <v>325.86212158203125</v>
      </c>
      <c r="AC729" s="1">
        <v>302.9759521484375</v>
      </c>
      <c r="AD729" s="1">
        <v>21.782445907592773</v>
      </c>
      <c r="AE729" s="1">
        <v>28.109296798706055</v>
      </c>
      <c r="AF729" s="1">
        <v>52.872657775878906</v>
      </c>
      <c r="AG729" s="1">
        <v>68.2298583984375</v>
      </c>
      <c r="AH729" s="1">
        <v>399.80471801757813</v>
      </c>
      <c r="AI729" s="1">
        <v>1699.95263671875</v>
      </c>
      <c r="AJ729" s="1">
        <v>23.496212005615234</v>
      </c>
      <c r="AK729" s="1">
        <v>91.676498413085938</v>
      </c>
      <c r="AL729" s="1">
        <v>2.1770076751708984</v>
      </c>
      <c r="AM729" s="1">
        <v>0.40315121412277222</v>
      </c>
      <c r="AN729" s="1">
        <v>0.66666668653488159</v>
      </c>
      <c r="AO729" s="1">
        <v>-0.21956524252891541</v>
      </c>
      <c r="AP729" s="1">
        <v>2.737391471862793</v>
      </c>
      <c r="AQ729" s="1">
        <v>1</v>
      </c>
      <c r="AR729" s="1">
        <v>0</v>
      </c>
      <c r="AS729" s="1">
        <v>0.15999999642372131</v>
      </c>
      <c r="AT729" s="1">
        <v>111115</v>
      </c>
      <c r="AU729">
        <f t="shared" si="960"/>
        <v>0.66634119669596337</v>
      </c>
      <c r="AV729">
        <f t="shared" si="961"/>
        <v>4.3377731469339698E-3</v>
      </c>
      <c r="AW729">
        <f t="shared" si="962"/>
        <v>303.07295837402341</v>
      </c>
      <c r="AX729">
        <f t="shared" si="963"/>
        <v>301.06866302490232</v>
      </c>
      <c r="AY729">
        <f t="shared" si="964"/>
        <v>271.99241579549562</v>
      </c>
      <c r="AZ729">
        <f t="shared" si="965"/>
        <v>0.66942509473081091</v>
      </c>
      <c r="BA729">
        <f t="shared" si="966"/>
        <v>4.2416327120155</v>
      </c>
      <c r="BB729">
        <f t="shared" si="967"/>
        <v>46.267394429738033</v>
      </c>
      <c r="BC729">
        <f t="shared" si="968"/>
        <v>18.158097631031978</v>
      </c>
      <c r="BD729">
        <f t="shared" si="969"/>
        <v>28.920810699462891</v>
      </c>
      <c r="BE729">
        <f t="shared" si="970"/>
        <v>4.0033804673045648</v>
      </c>
      <c r="BF729">
        <f t="shared" si="971"/>
        <v>0.23000529156821906</v>
      </c>
      <c r="BG729">
        <f t="shared" si="972"/>
        <v>2.5769619033595372</v>
      </c>
      <c r="BH729">
        <f t="shared" si="973"/>
        <v>1.4264185639450275</v>
      </c>
      <c r="BI729">
        <f t="shared" si="974"/>
        <v>0.14544659548454603</v>
      </c>
      <c r="BJ729">
        <f t="shared" si="975"/>
        <v>18.304773423411902</v>
      </c>
      <c r="BK729">
        <f t="shared" si="976"/>
        <v>0.65901937286127599</v>
      </c>
      <c r="BL729">
        <f t="shared" si="977"/>
        <v>62.539354825797574</v>
      </c>
      <c r="BM729">
        <f t="shared" si="978"/>
        <v>296.35156089483604</v>
      </c>
      <c r="BN729">
        <f t="shared" si="979"/>
        <v>2.9408761094900721E-2</v>
      </c>
    </row>
    <row r="730" spans="1:66">
      <c r="A730" t="s">
        <v>573</v>
      </c>
      <c r="B730" t="s">
        <v>136</v>
      </c>
      <c r="C730">
        <v>20190705</v>
      </c>
      <c r="D730" t="s">
        <v>339</v>
      </c>
      <c r="E730" s="1" t="s">
        <v>340</v>
      </c>
      <c r="F730" s="1" t="s">
        <v>574</v>
      </c>
      <c r="G730" s="1">
        <v>1700</v>
      </c>
      <c r="H730">
        <v>250</v>
      </c>
      <c r="K730" s="1">
        <v>75</v>
      </c>
      <c r="L730" s="1" t="s">
        <v>577</v>
      </c>
      <c r="M730" s="1">
        <v>19853.5</v>
      </c>
      <c r="N730" s="1">
        <v>0</v>
      </c>
      <c r="O730">
        <f t="shared" si="952"/>
        <v>10.264461149912414</v>
      </c>
      <c r="P730">
        <f t="shared" si="953"/>
        <v>0.2524378982932251</v>
      </c>
      <c r="Q730">
        <f t="shared" si="954"/>
        <v>156.98404542980654</v>
      </c>
      <c r="R730">
        <f t="shared" si="955"/>
        <v>4.377119422287147</v>
      </c>
      <c r="S730">
        <f t="shared" si="956"/>
        <v>1.6663608145615219</v>
      </c>
      <c r="T730">
        <f t="shared" si="957"/>
        <v>29.953460693359375</v>
      </c>
      <c r="U730" s="1">
        <v>6</v>
      </c>
      <c r="V730">
        <f t="shared" si="958"/>
        <v>1.4200000166893005</v>
      </c>
      <c r="W730" s="1">
        <v>1</v>
      </c>
      <c r="X730">
        <f t="shared" si="959"/>
        <v>2.8400000333786011</v>
      </c>
      <c r="Y730" s="1">
        <v>27.925756454467773</v>
      </c>
      <c r="Z730" s="1">
        <v>29.953460693359375</v>
      </c>
      <c r="AA730" s="1">
        <v>27.388450622558594</v>
      </c>
      <c r="AB730" s="1">
        <v>249.74624633789063</v>
      </c>
      <c r="AC730" s="1">
        <v>232.81228637695313</v>
      </c>
      <c r="AD730" s="1">
        <v>21.788944244384766</v>
      </c>
      <c r="AE730" s="1">
        <v>28.172927856445313</v>
      </c>
      <c r="AF730" s="1">
        <v>52.864871978759766</v>
      </c>
      <c r="AG730" s="1">
        <v>68.353843688964844</v>
      </c>
      <c r="AH730" s="1">
        <v>399.7945556640625</v>
      </c>
      <c r="AI730" s="1">
        <v>1699.3447265625</v>
      </c>
      <c r="AJ730" s="1">
        <v>25.539472579956055</v>
      </c>
      <c r="AK730" s="1">
        <v>91.673583984375</v>
      </c>
      <c r="AL730" s="1">
        <v>2.3232631683349609</v>
      </c>
      <c r="AM730" s="1">
        <v>0.39683026075363159</v>
      </c>
      <c r="AN730" s="1">
        <v>0.66666668653488159</v>
      </c>
      <c r="AO730" s="1">
        <v>-0.21956524252891541</v>
      </c>
      <c r="AP730" s="1">
        <v>2.737391471862793</v>
      </c>
      <c r="AQ730" s="1">
        <v>1</v>
      </c>
      <c r="AR730" s="1">
        <v>0</v>
      </c>
      <c r="AS730" s="1">
        <v>0.15999999642372131</v>
      </c>
      <c r="AT730" s="1">
        <v>111115</v>
      </c>
      <c r="AU730">
        <f t="shared" si="960"/>
        <v>0.66632425944010409</v>
      </c>
      <c r="AV730">
        <f t="shared" si="961"/>
        <v>4.3771194222871467E-3</v>
      </c>
      <c r="AW730">
        <f t="shared" si="962"/>
        <v>303.10346069335935</v>
      </c>
      <c r="AX730">
        <f t="shared" si="963"/>
        <v>301.07575645446775</v>
      </c>
      <c r="AY730">
        <f t="shared" si="964"/>
        <v>271.89515017266967</v>
      </c>
      <c r="AZ730">
        <f t="shared" si="965"/>
        <v>0.64451083642135643</v>
      </c>
      <c r="BA730">
        <f t="shared" si="966"/>
        <v>4.249074082495099</v>
      </c>
      <c r="BB730">
        <f t="shared" si="967"/>
        <v>46.350037795176831</v>
      </c>
      <c r="BC730">
        <f t="shared" si="968"/>
        <v>18.177109938731519</v>
      </c>
      <c r="BD730">
        <f t="shared" si="969"/>
        <v>28.939608573913574</v>
      </c>
      <c r="BE730">
        <f t="shared" si="970"/>
        <v>4.0077397614036574</v>
      </c>
      <c r="BF730">
        <f t="shared" si="971"/>
        <v>0.23183121388994271</v>
      </c>
      <c r="BG730">
        <f t="shared" si="972"/>
        <v>2.5827132679335771</v>
      </c>
      <c r="BH730">
        <f t="shared" si="973"/>
        <v>1.4250264934700803</v>
      </c>
      <c r="BI730">
        <f t="shared" si="974"/>
        <v>0.14661494923778248</v>
      </c>
      <c r="BJ730">
        <f t="shared" si="975"/>
        <v>14.391290072916311</v>
      </c>
      <c r="BK730">
        <f t="shared" si="976"/>
        <v>0.67429450512602729</v>
      </c>
      <c r="BL730">
        <f t="shared" si="977"/>
        <v>62.590341179757722</v>
      </c>
      <c r="BM730">
        <f t="shared" si="978"/>
        <v>227.93305314120673</v>
      </c>
      <c r="BN730">
        <f t="shared" si="979"/>
        <v>2.8186176447229812E-2</v>
      </c>
    </row>
    <row r="731" spans="1:66">
      <c r="A731" t="s">
        <v>573</v>
      </c>
      <c r="B731" t="s">
        <v>136</v>
      </c>
      <c r="C731">
        <v>20190705</v>
      </c>
      <c r="D731" t="s">
        <v>339</v>
      </c>
      <c r="E731" s="1" t="s">
        <v>340</v>
      </c>
      <c r="F731" s="1" t="s">
        <v>574</v>
      </c>
      <c r="G731" s="1">
        <v>1700</v>
      </c>
      <c r="H731">
        <v>175</v>
      </c>
      <c r="K731" s="1">
        <v>76</v>
      </c>
      <c r="L731" s="1" t="s">
        <v>578</v>
      </c>
      <c r="M731" s="1">
        <v>19945.5</v>
      </c>
      <c r="N731" s="1">
        <v>0</v>
      </c>
      <c r="O731">
        <f t="shared" si="952"/>
        <v>6.4794722777304639</v>
      </c>
      <c r="P731">
        <f t="shared" si="953"/>
        <v>0.25567008407681358</v>
      </c>
      <c r="Q731">
        <f t="shared" si="954"/>
        <v>115.35394843938957</v>
      </c>
      <c r="R731">
        <f t="shared" si="955"/>
        <v>4.4208783763461375</v>
      </c>
      <c r="S731">
        <f t="shared" si="956"/>
        <v>1.6633805382821953</v>
      </c>
      <c r="T731">
        <f t="shared" si="957"/>
        <v>29.972301483154297</v>
      </c>
      <c r="U731" s="1">
        <v>6</v>
      </c>
      <c r="V731">
        <f t="shared" si="958"/>
        <v>1.4200000166893005</v>
      </c>
      <c r="W731" s="1">
        <v>1</v>
      </c>
      <c r="X731">
        <f t="shared" si="959"/>
        <v>2.8400000333786011</v>
      </c>
      <c r="Y731" s="1">
        <v>27.927053451538086</v>
      </c>
      <c r="Z731" s="1">
        <v>29.972301483154297</v>
      </c>
      <c r="AA731" s="1">
        <v>27.387147903442383</v>
      </c>
      <c r="AB731" s="1">
        <v>173.98580932617188</v>
      </c>
      <c r="AC731" s="1">
        <v>163.17852783203125</v>
      </c>
      <c r="AD731" s="1">
        <v>21.807867050170898</v>
      </c>
      <c r="AE731" s="1">
        <v>28.25538444519043</v>
      </c>
      <c r="AF731" s="1">
        <v>52.907257080078125</v>
      </c>
      <c r="AG731" s="1">
        <v>68.549339294433594</v>
      </c>
      <c r="AH731" s="1">
        <v>399.77850341796875</v>
      </c>
      <c r="AI731" s="1">
        <v>1699.672119140625</v>
      </c>
      <c r="AJ731" s="1">
        <v>26.37455940246582</v>
      </c>
      <c r="AK731" s="1">
        <v>91.674407958984375</v>
      </c>
      <c r="AL731" s="1">
        <v>2.3421535491943359</v>
      </c>
      <c r="AM731" s="1">
        <v>0.39960354566574097</v>
      </c>
      <c r="AN731" s="1">
        <v>1</v>
      </c>
      <c r="AO731" s="1">
        <v>-0.21956524252891541</v>
      </c>
      <c r="AP731" s="1">
        <v>2.737391471862793</v>
      </c>
      <c r="AQ731" s="1">
        <v>1</v>
      </c>
      <c r="AR731" s="1">
        <v>0</v>
      </c>
      <c r="AS731" s="1">
        <v>0.15999999642372131</v>
      </c>
      <c r="AT731" s="1">
        <v>111115</v>
      </c>
      <c r="AU731">
        <f t="shared" si="960"/>
        <v>0.6662975056966145</v>
      </c>
      <c r="AV731">
        <f t="shared" si="961"/>
        <v>4.420878376346137E-3</v>
      </c>
      <c r="AW731">
        <f t="shared" si="962"/>
        <v>303.12230148315427</v>
      </c>
      <c r="AX731">
        <f t="shared" si="963"/>
        <v>301.07705345153806</v>
      </c>
      <c r="AY731">
        <f t="shared" si="964"/>
        <v>271.94753298399883</v>
      </c>
      <c r="AZ731">
        <f t="shared" si="965"/>
        <v>0.61992344290841594</v>
      </c>
      <c r="BA731">
        <f t="shared" si="966"/>
        <v>4.253676178948524</v>
      </c>
      <c r="BB731">
        <f t="shared" si="967"/>
        <v>46.399821647625387</v>
      </c>
      <c r="BC731">
        <f t="shared" si="968"/>
        <v>18.144437202434958</v>
      </c>
      <c r="BD731">
        <f t="shared" si="969"/>
        <v>28.949677467346191</v>
      </c>
      <c r="BE731">
        <f t="shared" si="970"/>
        <v>4.0100764756169101</v>
      </c>
      <c r="BF731">
        <f t="shared" si="971"/>
        <v>0.23455440010155343</v>
      </c>
      <c r="BG731">
        <f t="shared" si="972"/>
        <v>2.5902956406663287</v>
      </c>
      <c r="BH731">
        <f t="shared" si="973"/>
        <v>1.4197808349505814</v>
      </c>
      <c r="BI731">
        <f t="shared" si="974"/>
        <v>0.14835784169073865</v>
      </c>
      <c r="BJ731">
        <f t="shared" si="975"/>
        <v>10.575004928912248</v>
      </c>
      <c r="BK731">
        <f t="shared" si="976"/>
        <v>0.70691867350421134</v>
      </c>
      <c r="BL731">
        <f t="shared" si="977"/>
        <v>62.73403758294134</v>
      </c>
      <c r="BM731">
        <f t="shared" si="978"/>
        <v>160.09849703198583</v>
      </c>
      <c r="BN731">
        <f t="shared" si="979"/>
        <v>2.5389586093838144E-2</v>
      </c>
    </row>
    <row r="732" spans="1:66">
      <c r="A732" t="s">
        <v>573</v>
      </c>
      <c r="B732" t="s">
        <v>136</v>
      </c>
      <c r="C732">
        <v>20190705</v>
      </c>
      <c r="D732" t="s">
        <v>339</v>
      </c>
      <c r="E732" s="1" t="s">
        <v>340</v>
      </c>
      <c r="F732" s="1" t="s">
        <v>574</v>
      </c>
      <c r="G732" s="1">
        <v>1700</v>
      </c>
      <c r="H732">
        <v>100</v>
      </c>
      <c r="K732" s="1">
        <v>77</v>
      </c>
      <c r="L732" s="1" t="s">
        <v>579</v>
      </c>
      <c r="M732" s="1">
        <v>20037</v>
      </c>
      <c r="N732" s="1">
        <v>0</v>
      </c>
      <c r="O732">
        <f t="shared" si="952"/>
        <v>2.6365980833273457</v>
      </c>
      <c r="P732">
        <f t="shared" si="953"/>
        <v>0.26056221104009192</v>
      </c>
      <c r="Q732">
        <f t="shared" si="954"/>
        <v>75.274047291443907</v>
      </c>
      <c r="R732">
        <f t="shared" si="955"/>
        <v>4.4626410126904181</v>
      </c>
      <c r="S732">
        <f t="shared" si="956"/>
        <v>1.6502276631728954</v>
      </c>
      <c r="T732">
        <f t="shared" si="957"/>
        <v>29.939498901367188</v>
      </c>
      <c r="U732" s="1">
        <v>6</v>
      </c>
      <c r="V732">
        <f t="shared" si="958"/>
        <v>1.4200000166893005</v>
      </c>
      <c r="W732" s="1">
        <v>1</v>
      </c>
      <c r="X732">
        <f t="shared" si="959"/>
        <v>2.8400000333786011</v>
      </c>
      <c r="Y732" s="1">
        <v>27.924430847167969</v>
      </c>
      <c r="Z732" s="1">
        <v>29.939498901367188</v>
      </c>
      <c r="AA732" s="1">
        <v>27.388059616088867</v>
      </c>
      <c r="AB732" s="1">
        <v>99.851181030273438</v>
      </c>
      <c r="AC732" s="1">
        <v>95.2562255859375</v>
      </c>
      <c r="AD732" s="1">
        <v>21.803142547607422</v>
      </c>
      <c r="AE732" s="1">
        <v>28.311014175415039</v>
      </c>
      <c r="AF732" s="1">
        <v>52.904769897460938</v>
      </c>
      <c r="AG732" s="1">
        <v>68.695953369140625</v>
      </c>
      <c r="AH732" s="1">
        <v>399.78961181640625</v>
      </c>
      <c r="AI732" s="1">
        <v>1700.209228515625</v>
      </c>
      <c r="AJ732" s="1">
        <v>27.503608703613281</v>
      </c>
      <c r="AK732" s="1">
        <v>91.675941467285156</v>
      </c>
      <c r="AL732" s="1">
        <v>2.4128932952880859</v>
      </c>
      <c r="AM732" s="1">
        <v>0.37936657667160034</v>
      </c>
      <c r="AN732" s="1">
        <v>1</v>
      </c>
      <c r="AO732" s="1">
        <v>-0.21956524252891541</v>
      </c>
      <c r="AP732" s="1">
        <v>2.737391471862793</v>
      </c>
      <c r="AQ732" s="1">
        <v>1</v>
      </c>
      <c r="AR732" s="1">
        <v>0</v>
      </c>
      <c r="AS732" s="1">
        <v>0.15999999642372131</v>
      </c>
      <c r="AT732" s="1">
        <v>111115</v>
      </c>
      <c r="AU732">
        <f t="shared" si="960"/>
        <v>0.66631601969401033</v>
      </c>
      <c r="AV732">
        <f t="shared" si="961"/>
        <v>4.462641012690418E-3</v>
      </c>
      <c r="AW732">
        <f t="shared" si="962"/>
        <v>303.08949890136716</v>
      </c>
      <c r="AX732">
        <f t="shared" si="963"/>
        <v>301.07443084716795</v>
      </c>
      <c r="AY732">
        <f t="shared" si="964"/>
        <v>272.03347048207797</v>
      </c>
      <c r="AZ732">
        <f t="shared" si="965"/>
        <v>0.60356083424995799</v>
      </c>
      <c r="BA732">
        <f t="shared" si="966"/>
        <v>4.2456665415977248</v>
      </c>
      <c r="BB732">
        <f t="shared" si="967"/>
        <v>46.311676473077775</v>
      </c>
      <c r="BC732">
        <f t="shared" si="968"/>
        <v>18.000662297662736</v>
      </c>
      <c r="BD732">
        <f t="shared" si="969"/>
        <v>28.931964874267578</v>
      </c>
      <c r="BE732">
        <f t="shared" si="970"/>
        <v>4.0059666610987428</v>
      </c>
      <c r="BF732">
        <f t="shared" si="971"/>
        <v>0.23866532251791672</v>
      </c>
      <c r="BG732">
        <f t="shared" si="972"/>
        <v>2.5954388784248295</v>
      </c>
      <c r="BH732">
        <f t="shared" si="973"/>
        <v>1.4105277826739133</v>
      </c>
      <c r="BI732">
        <f t="shared" si="974"/>
        <v>0.15098983372512004</v>
      </c>
      <c r="BJ732">
        <f t="shared" si="975"/>
        <v>6.9008191534960659</v>
      </c>
      <c r="BK732">
        <f t="shared" si="976"/>
        <v>0.7902270620993036</v>
      </c>
      <c r="BL732">
        <f t="shared" si="977"/>
        <v>63.0180319643191</v>
      </c>
      <c r="BM732">
        <f t="shared" si="978"/>
        <v>94.002913131480426</v>
      </c>
      <c r="BN732">
        <f t="shared" si="979"/>
        <v>1.7675326940111865E-2</v>
      </c>
    </row>
    <row r="733" spans="1:66">
      <c r="A733" t="s">
        <v>573</v>
      </c>
      <c r="B733" t="s">
        <v>136</v>
      </c>
      <c r="C733">
        <v>20190705</v>
      </c>
      <c r="D733" t="s">
        <v>339</v>
      </c>
      <c r="E733" s="1" t="s">
        <v>340</v>
      </c>
      <c r="F733" s="1" t="s">
        <v>574</v>
      </c>
      <c r="G733" s="1">
        <v>1700</v>
      </c>
      <c r="H733">
        <v>66</v>
      </c>
      <c r="K733" s="1">
        <v>78</v>
      </c>
      <c r="L733" s="1" t="s">
        <v>580</v>
      </c>
      <c r="M733" s="1">
        <v>20126.5</v>
      </c>
      <c r="N733" s="1">
        <v>0</v>
      </c>
      <c r="O733">
        <f t="shared" si="952"/>
        <v>0.96052098009378006</v>
      </c>
      <c r="P733">
        <f t="shared" si="953"/>
        <v>0.26750823901965137</v>
      </c>
      <c r="Q733">
        <f t="shared" si="954"/>
        <v>56.657842908653066</v>
      </c>
      <c r="R733">
        <f t="shared" si="955"/>
        <v>4.5333275134874276</v>
      </c>
      <c r="S733">
        <f t="shared" si="956"/>
        <v>1.6364980481071312</v>
      </c>
      <c r="T733">
        <f t="shared" si="957"/>
        <v>29.915191650390625</v>
      </c>
      <c r="U733" s="1">
        <v>6</v>
      </c>
      <c r="V733">
        <f t="shared" si="958"/>
        <v>1.4200000166893005</v>
      </c>
      <c r="W733" s="1">
        <v>1</v>
      </c>
      <c r="X733">
        <f t="shared" si="959"/>
        <v>2.8400000333786011</v>
      </c>
      <c r="Y733" s="1">
        <v>27.925266265869141</v>
      </c>
      <c r="Z733" s="1">
        <v>29.915191650390625</v>
      </c>
      <c r="AA733" s="1">
        <v>27.387248992919922</v>
      </c>
      <c r="AB733" s="1">
        <v>66.524665832519531</v>
      </c>
      <c r="AC733" s="1">
        <v>64.643325805664063</v>
      </c>
      <c r="AD733" s="1">
        <v>21.785453796386719</v>
      </c>
      <c r="AE733" s="1">
        <v>28.39581298828125</v>
      </c>
      <c r="AF733" s="1">
        <v>52.859859466552734</v>
      </c>
      <c r="AG733" s="1">
        <v>68.899124145507813</v>
      </c>
      <c r="AH733" s="1">
        <v>399.79067993164063</v>
      </c>
      <c r="AI733" s="1">
        <v>1699.9822998046875</v>
      </c>
      <c r="AJ733" s="1">
        <v>27.53985595703125</v>
      </c>
      <c r="AK733" s="1">
        <v>91.676956176757813</v>
      </c>
      <c r="AL733" s="1">
        <v>2.3779277801513672</v>
      </c>
      <c r="AM733" s="1">
        <v>0.38313168287277222</v>
      </c>
      <c r="AN733" s="1">
        <v>1</v>
      </c>
      <c r="AO733" s="1">
        <v>-0.21956524252891541</v>
      </c>
      <c r="AP733" s="1">
        <v>2.737391471862793</v>
      </c>
      <c r="AQ733" s="1">
        <v>1</v>
      </c>
      <c r="AR733" s="1">
        <v>0</v>
      </c>
      <c r="AS733" s="1">
        <v>0.15999999642372131</v>
      </c>
      <c r="AT733" s="1">
        <v>111115</v>
      </c>
      <c r="AU733">
        <f t="shared" si="960"/>
        <v>0.66631779988606765</v>
      </c>
      <c r="AV733">
        <f t="shared" si="961"/>
        <v>4.5333275134874272E-3</v>
      </c>
      <c r="AW733">
        <f t="shared" si="962"/>
        <v>303.0651916503906</v>
      </c>
      <c r="AX733">
        <f t="shared" si="963"/>
        <v>301.07526626586912</v>
      </c>
      <c r="AY733">
        <f t="shared" si="964"/>
        <v>271.99716188913953</v>
      </c>
      <c r="AZ733">
        <f t="shared" si="965"/>
        <v>0.57001990915228029</v>
      </c>
      <c r="BA733">
        <f t="shared" si="966"/>
        <v>4.2397397510372015</v>
      </c>
      <c r="BB733">
        <f t="shared" si="967"/>
        <v>46.246515240566758</v>
      </c>
      <c r="BC733">
        <f t="shared" si="968"/>
        <v>17.850702252285508</v>
      </c>
      <c r="BD733">
        <f t="shared" si="969"/>
        <v>28.920228958129883</v>
      </c>
      <c r="BE733">
        <f t="shared" si="970"/>
        <v>4.0032456254021493</v>
      </c>
      <c r="BF733">
        <f t="shared" si="971"/>
        <v>0.24447993091215042</v>
      </c>
      <c r="BG733">
        <f t="shared" si="972"/>
        <v>2.6032417029300703</v>
      </c>
      <c r="BH733">
        <f t="shared" si="973"/>
        <v>1.4000039224720791</v>
      </c>
      <c r="BI733">
        <f t="shared" si="974"/>
        <v>0.1547144936384022</v>
      </c>
      <c r="BJ733">
        <f t="shared" si="975"/>
        <v>5.1942185814062158</v>
      </c>
      <c r="BK733">
        <f t="shared" si="976"/>
        <v>0.87646856349845625</v>
      </c>
      <c r="BL733">
        <f t="shared" si="977"/>
        <v>63.35616489045681</v>
      </c>
      <c r="BM733">
        <f t="shared" si="978"/>
        <v>64.186740133873073</v>
      </c>
      <c r="BN733">
        <f t="shared" si="979"/>
        <v>9.4809185617840599E-3</v>
      </c>
    </row>
    <row r="734" spans="1:66">
      <c r="A734" t="s">
        <v>573</v>
      </c>
      <c r="B734" t="s">
        <v>136</v>
      </c>
      <c r="C734">
        <v>20190705</v>
      </c>
      <c r="D734" t="s">
        <v>339</v>
      </c>
      <c r="E734" s="1" t="s">
        <v>340</v>
      </c>
      <c r="F734" s="1" t="s">
        <v>574</v>
      </c>
      <c r="G734" s="1">
        <v>1700</v>
      </c>
      <c r="H734">
        <v>33</v>
      </c>
      <c r="K734" s="1">
        <v>79</v>
      </c>
      <c r="L734" s="1" t="s">
        <v>581</v>
      </c>
      <c r="M734" s="1">
        <v>20216.5</v>
      </c>
      <c r="N734" s="1">
        <v>0</v>
      </c>
      <c r="O734">
        <f t="shared" si="952"/>
        <v>-6.4032751082189795E-2</v>
      </c>
      <c r="P734">
        <f t="shared" si="953"/>
        <v>0.2737317235660911</v>
      </c>
      <c r="Q734">
        <f t="shared" si="954"/>
        <v>46.027354794632799</v>
      </c>
      <c r="R734">
        <f t="shared" si="955"/>
        <v>4.587580686397585</v>
      </c>
      <c r="S734">
        <f t="shared" si="956"/>
        <v>1.6216556664352959</v>
      </c>
      <c r="T734">
        <f t="shared" si="957"/>
        <v>29.880517959594727</v>
      </c>
      <c r="U734" s="1">
        <v>6</v>
      </c>
      <c r="V734">
        <f t="shared" si="958"/>
        <v>1.4200000166893005</v>
      </c>
      <c r="W734" s="1">
        <v>1</v>
      </c>
      <c r="X734">
        <f t="shared" si="959"/>
        <v>2.8400000333786011</v>
      </c>
      <c r="Y734" s="1">
        <v>27.926599502563477</v>
      </c>
      <c r="Z734" s="1">
        <v>29.880517959594727</v>
      </c>
      <c r="AA734" s="1">
        <v>27.387134552001953</v>
      </c>
      <c r="AB734" s="1">
        <v>47.199268341064453</v>
      </c>
      <c r="AC734" s="1">
        <v>46.971981048583984</v>
      </c>
      <c r="AD734" s="1">
        <v>21.777654647827148</v>
      </c>
      <c r="AE734" s="1">
        <v>28.466222763061523</v>
      </c>
      <c r="AF734" s="1">
        <v>52.835723876953125</v>
      </c>
      <c r="AG734" s="1">
        <v>69.063148498535156</v>
      </c>
      <c r="AH734" s="1">
        <v>399.81558227539063</v>
      </c>
      <c r="AI734" s="1">
        <v>1699.9005126953125</v>
      </c>
      <c r="AJ734" s="1">
        <v>26.662134170532227</v>
      </c>
      <c r="AK734" s="1">
        <v>91.675041198730469</v>
      </c>
      <c r="AL734" s="1">
        <v>2.2649631500244141</v>
      </c>
      <c r="AM734" s="1">
        <v>0.37811917066574097</v>
      </c>
      <c r="AN734" s="1">
        <v>1</v>
      </c>
      <c r="AO734" s="1">
        <v>-0.21956524252891541</v>
      </c>
      <c r="AP734" s="1">
        <v>2.737391471862793</v>
      </c>
      <c r="AQ734" s="1">
        <v>1</v>
      </c>
      <c r="AR734" s="1">
        <v>0</v>
      </c>
      <c r="AS734" s="1">
        <v>0.15999999642372131</v>
      </c>
      <c r="AT734" s="1">
        <v>111135</v>
      </c>
      <c r="AU734">
        <f t="shared" si="960"/>
        <v>0.66635930379231756</v>
      </c>
      <c r="AV734">
        <f t="shared" si="961"/>
        <v>4.5875806863975846E-3</v>
      </c>
      <c r="AW734">
        <f t="shared" si="962"/>
        <v>303.0305179595947</v>
      </c>
      <c r="AX734">
        <f t="shared" si="963"/>
        <v>301.07659950256345</v>
      </c>
      <c r="AY734">
        <f t="shared" si="964"/>
        <v>271.98407595193203</v>
      </c>
      <c r="AZ734">
        <f t="shared" si="965"/>
        <v>0.546816757321406</v>
      </c>
      <c r="BA734">
        <f t="shared" si="966"/>
        <v>4.2312978110112001</v>
      </c>
      <c r="BB734">
        <f t="shared" si="967"/>
        <v>46.155395794573096</v>
      </c>
      <c r="BC734">
        <f t="shared" si="968"/>
        <v>17.689173031511572</v>
      </c>
      <c r="BD734">
        <f t="shared" si="969"/>
        <v>28.903558731079102</v>
      </c>
      <c r="BE734">
        <f t="shared" si="970"/>
        <v>3.999383313652181</v>
      </c>
      <c r="BF734">
        <f t="shared" si="971"/>
        <v>0.24966765436059662</v>
      </c>
      <c r="BG734">
        <f t="shared" si="972"/>
        <v>2.6096421445759042</v>
      </c>
      <c r="BH734">
        <f t="shared" si="973"/>
        <v>1.3897411690762769</v>
      </c>
      <c r="BI734">
        <f t="shared" si="974"/>
        <v>0.15803946457600473</v>
      </c>
      <c r="BJ734">
        <f t="shared" si="975"/>
        <v>4.2195596470665464</v>
      </c>
      <c r="BK734">
        <f t="shared" si="976"/>
        <v>0.97988958028033479</v>
      </c>
      <c r="BL734">
        <f t="shared" si="977"/>
        <v>63.689176019714353</v>
      </c>
      <c r="BM734">
        <f t="shared" si="978"/>
        <v>47.002419151733626</v>
      </c>
      <c r="BN734">
        <f t="shared" si="979"/>
        <v>-8.6765601181821748E-4</v>
      </c>
    </row>
    <row r="735" spans="1:66">
      <c r="A735" t="s">
        <v>573</v>
      </c>
      <c r="B735" t="s">
        <v>136</v>
      </c>
      <c r="C735">
        <v>20190705</v>
      </c>
      <c r="D735" t="s">
        <v>339</v>
      </c>
      <c r="E735" s="1" t="s">
        <v>340</v>
      </c>
      <c r="F735" s="1" t="s">
        <v>574</v>
      </c>
      <c r="G735" s="1">
        <v>1700</v>
      </c>
      <c r="H735">
        <v>400</v>
      </c>
      <c r="K735" s="1">
        <v>80</v>
      </c>
      <c r="L735" s="1" t="s">
        <v>582</v>
      </c>
      <c r="M735" s="1">
        <v>20346</v>
      </c>
      <c r="N735" s="1">
        <v>0</v>
      </c>
      <c r="O735">
        <f t="shared" si="952"/>
        <v>17.491610916610796</v>
      </c>
      <c r="P735">
        <f t="shared" si="953"/>
        <v>0.28046769948025124</v>
      </c>
      <c r="Q735">
        <f t="shared" si="954"/>
        <v>254.3969983884634</v>
      </c>
      <c r="R735">
        <f t="shared" si="955"/>
        <v>4.6300037931460212</v>
      </c>
      <c r="S735">
        <f t="shared" si="956"/>
        <v>1.6009354771065678</v>
      </c>
      <c r="T735">
        <f t="shared" si="957"/>
        <v>29.813020706176758</v>
      </c>
      <c r="U735" s="1">
        <v>6</v>
      </c>
      <c r="V735">
        <f t="shared" si="958"/>
        <v>1.4200000166893005</v>
      </c>
      <c r="W735" s="1">
        <v>1</v>
      </c>
      <c r="X735">
        <f t="shared" si="959"/>
        <v>2.8400000333786011</v>
      </c>
      <c r="Y735" s="1">
        <v>27.920310974121094</v>
      </c>
      <c r="Z735" s="1">
        <v>29.813020706176758</v>
      </c>
      <c r="AA735" s="1">
        <v>27.386543273925781</v>
      </c>
      <c r="AB735" s="1">
        <v>400.41946411132813</v>
      </c>
      <c r="AC735" s="1">
        <v>371.58636474609375</v>
      </c>
      <c r="AD735" s="1">
        <v>21.762495040893555</v>
      </c>
      <c r="AE735" s="1">
        <v>28.512992858886719</v>
      </c>
      <c r="AF735" s="1">
        <v>52.819141387939453</v>
      </c>
      <c r="AG735" s="1">
        <v>69.203086853027344</v>
      </c>
      <c r="AH735" s="1">
        <v>399.79171752929688</v>
      </c>
      <c r="AI735" s="1">
        <v>1700.505126953125</v>
      </c>
      <c r="AJ735" s="1">
        <v>25.015380859375</v>
      </c>
      <c r="AK735" s="1">
        <v>91.676483154296875</v>
      </c>
      <c r="AL735" s="1">
        <v>2.0902500152587891</v>
      </c>
      <c r="AM735" s="1">
        <v>0.39063328504562378</v>
      </c>
      <c r="AN735" s="1">
        <v>1</v>
      </c>
      <c r="AO735" s="1">
        <v>-0.21956524252891541</v>
      </c>
      <c r="AP735" s="1">
        <v>2.737391471862793</v>
      </c>
      <c r="AQ735" s="1">
        <v>1</v>
      </c>
      <c r="AR735" s="1">
        <v>0</v>
      </c>
      <c r="AS735" s="1">
        <v>0.15999999642372131</v>
      </c>
      <c r="AT735" s="1">
        <v>111115</v>
      </c>
      <c r="AU735">
        <f t="shared" si="960"/>
        <v>0.66631952921549475</v>
      </c>
      <c r="AV735">
        <f t="shared" si="961"/>
        <v>4.6300037931460208E-3</v>
      </c>
      <c r="AW735">
        <f t="shared" si="962"/>
        <v>302.96302070617674</v>
      </c>
      <c r="AX735">
        <f t="shared" si="963"/>
        <v>301.07031097412107</v>
      </c>
      <c r="AY735">
        <f t="shared" si="964"/>
        <v>272.08081423101976</v>
      </c>
      <c r="AZ735">
        <f t="shared" si="965"/>
        <v>0.53464078381997338</v>
      </c>
      <c r="BA735">
        <f t="shared" si="966"/>
        <v>4.2149063866128831</v>
      </c>
      <c r="BB735">
        <f t="shared" si="967"/>
        <v>45.975873436581864</v>
      </c>
      <c r="BC735">
        <f t="shared" si="968"/>
        <v>17.462880577695145</v>
      </c>
      <c r="BD735">
        <f t="shared" si="969"/>
        <v>28.866665840148926</v>
      </c>
      <c r="BE735">
        <f t="shared" si="970"/>
        <v>3.9908471802460266</v>
      </c>
      <c r="BF735">
        <f t="shared" si="971"/>
        <v>0.25525925728954241</v>
      </c>
      <c r="BG735">
        <f t="shared" si="972"/>
        <v>2.6139709095063153</v>
      </c>
      <c r="BH735">
        <f t="shared" si="973"/>
        <v>1.3768762707397113</v>
      </c>
      <c r="BI735">
        <f t="shared" si="974"/>
        <v>0.1616252752121583</v>
      </c>
      <c r="BJ735">
        <f t="shared" si="975"/>
        <v>23.322222137263655</v>
      </c>
      <c r="BK735">
        <f t="shared" si="976"/>
        <v>0.68462414804239047</v>
      </c>
      <c r="BL735">
        <f t="shared" si="977"/>
        <v>64.09387768518944</v>
      </c>
      <c r="BM735">
        <f t="shared" si="978"/>
        <v>363.27169064049787</v>
      </c>
      <c r="BN735">
        <f t="shared" si="979"/>
        <v>3.0861341510799101E-2</v>
      </c>
    </row>
    <row r="736" spans="1:66">
      <c r="A736" t="s">
        <v>573</v>
      </c>
      <c r="B736" t="s">
        <v>136</v>
      </c>
      <c r="C736">
        <v>20190705</v>
      </c>
      <c r="D736" t="s">
        <v>339</v>
      </c>
      <c r="E736" s="1" t="s">
        <v>340</v>
      </c>
      <c r="F736" s="1" t="s">
        <v>574</v>
      </c>
      <c r="G736" s="1">
        <v>1700</v>
      </c>
      <c r="H736">
        <v>400</v>
      </c>
      <c r="K736" s="1">
        <v>81</v>
      </c>
      <c r="L736" s="1" t="s">
        <v>583</v>
      </c>
      <c r="M736" s="1">
        <v>20435.5</v>
      </c>
      <c r="N736" s="1">
        <v>0</v>
      </c>
      <c r="O736">
        <f t="shared" si="952"/>
        <v>17.70616595960524</v>
      </c>
      <c r="P736">
        <f t="shared" si="953"/>
        <v>0.28670875144731151</v>
      </c>
      <c r="Q736">
        <f t="shared" si="954"/>
        <v>254.92608865381462</v>
      </c>
      <c r="R736">
        <f t="shared" si="955"/>
        <v>4.7074951685738169</v>
      </c>
      <c r="S736">
        <f t="shared" si="956"/>
        <v>1.5953323746979411</v>
      </c>
      <c r="T736">
        <f t="shared" si="957"/>
        <v>29.828884124755859</v>
      </c>
      <c r="U736" s="1">
        <v>6</v>
      </c>
      <c r="V736">
        <f t="shared" si="958"/>
        <v>1.4200000166893005</v>
      </c>
      <c r="W736" s="1">
        <v>1</v>
      </c>
      <c r="X736">
        <f t="shared" si="959"/>
        <v>2.8400000333786011</v>
      </c>
      <c r="Y736" s="1">
        <v>27.935216903686523</v>
      </c>
      <c r="Z736" s="1">
        <v>29.828884124755859</v>
      </c>
      <c r="AA736" s="1">
        <v>27.389236450195313</v>
      </c>
      <c r="AB736" s="1">
        <v>400.40982055664063</v>
      </c>
      <c r="AC736" s="1">
        <v>371.2135009765625</v>
      </c>
      <c r="AD736" s="1">
        <v>21.753694534301758</v>
      </c>
      <c r="AE736" s="1">
        <v>28.616592407226563</v>
      </c>
      <c r="AF736" s="1">
        <v>52.750949859619141</v>
      </c>
      <c r="AG736" s="1">
        <v>69.392921447753906</v>
      </c>
      <c r="AH736" s="1">
        <v>399.782958984375</v>
      </c>
      <c r="AI736" s="1">
        <v>1699.292724609375</v>
      </c>
      <c r="AJ736" s="1">
        <v>24.63368034362793</v>
      </c>
      <c r="AK736" s="1">
        <v>91.674835205078125</v>
      </c>
      <c r="AL736" s="1">
        <v>2.1840305328369141</v>
      </c>
      <c r="AM736" s="1">
        <v>0.3898741602897644</v>
      </c>
      <c r="AN736" s="1">
        <v>0.66666668653488159</v>
      </c>
      <c r="AO736" s="1">
        <v>-0.21956524252891541</v>
      </c>
      <c r="AP736" s="1">
        <v>2.737391471862793</v>
      </c>
      <c r="AQ736" s="1">
        <v>1</v>
      </c>
      <c r="AR736" s="1">
        <v>0</v>
      </c>
      <c r="AS736" s="1">
        <v>0.15999999642372131</v>
      </c>
      <c r="AT736" s="1">
        <v>111115</v>
      </c>
      <c r="AU736">
        <f t="shared" si="960"/>
        <v>0.66630493164062488</v>
      </c>
      <c r="AV736">
        <f t="shared" si="961"/>
        <v>4.7074951685738171E-3</v>
      </c>
      <c r="AW736">
        <f t="shared" si="962"/>
        <v>302.97888412475584</v>
      </c>
      <c r="AX736">
        <f t="shared" si="963"/>
        <v>301.0852169036865</v>
      </c>
      <c r="AY736">
        <f t="shared" si="964"/>
        <v>271.88682986035565</v>
      </c>
      <c r="AZ736">
        <f t="shared" si="965"/>
        <v>0.49195466281761568</v>
      </c>
      <c r="BA736">
        <f t="shared" si="966"/>
        <v>4.218753767761326</v>
      </c>
      <c r="BB736">
        <f t="shared" si="967"/>
        <v>46.018667590990532</v>
      </c>
      <c r="BC736">
        <f t="shared" si="968"/>
        <v>17.402075183763969</v>
      </c>
      <c r="BD736">
        <f t="shared" si="969"/>
        <v>28.882050514221191</v>
      </c>
      <c r="BE736">
        <f t="shared" si="970"/>
        <v>3.9944048929828453</v>
      </c>
      <c r="BF736">
        <f t="shared" si="971"/>
        <v>0.26041851663062293</v>
      </c>
      <c r="BG736">
        <f t="shared" si="972"/>
        <v>2.623421393063385</v>
      </c>
      <c r="BH736">
        <f t="shared" si="973"/>
        <v>1.3709834999194603</v>
      </c>
      <c r="BI736">
        <f t="shared" si="974"/>
        <v>0.16493565488319151</v>
      </c>
      <c r="BJ736">
        <f t="shared" si="975"/>
        <v>23.370307166813593</v>
      </c>
      <c r="BK736">
        <f t="shared" si="976"/>
        <v>0.68673711484946776</v>
      </c>
      <c r="BL736">
        <f t="shared" si="977"/>
        <v>64.320817635647032</v>
      </c>
      <c r="BM736">
        <f t="shared" si="978"/>
        <v>362.79683767919255</v>
      </c>
      <c r="BN736">
        <f t="shared" si="979"/>
        <v>3.1391538002360803E-2</v>
      </c>
    </row>
    <row r="737" spans="1:66">
      <c r="A737" t="s">
        <v>573</v>
      </c>
      <c r="B737" t="s">
        <v>136</v>
      </c>
      <c r="C737">
        <v>20190705</v>
      </c>
      <c r="D737" t="s">
        <v>339</v>
      </c>
      <c r="E737" s="1" t="s">
        <v>340</v>
      </c>
      <c r="F737" s="1" t="s">
        <v>574</v>
      </c>
      <c r="G737" s="1">
        <v>1700</v>
      </c>
      <c r="H737">
        <v>400</v>
      </c>
      <c r="K737" s="1">
        <v>82</v>
      </c>
      <c r="L737" s="1" t="s">
        <v>584</v>
      </c>
      <c r="M737" s="1">
        <v>20525.5</v>
      </c>
      <c r="N737" s="1">
        <v>0</v>
      </c>
      <c r="O737">
        <f t="shared" si="952"/>
        <v>17.981614802934939</v>
      </c>
      <c r="P737">
        <f t="shared" si="953"/>
        <v>0.29133985454425448</v>
      </c>
      <c r="Q737">
        <f t="shared" si="954"/>
        <v>254.32322997468629</v>
      </c>
      <c r="R737">
        <f t="shared" si="955"/>
        <v>4.7609716317249289</v>
      </c>
      <c r="S737">
        <f t="shared" si="956"/>
        <v>1.5901642177505591</v>
      </c>
      <c r="T737">
        <f t="shared" si="957"/>
        <v>29.835477828979492</v>
      </c>
      <c r="U737" s="1">
        <v>6</v>
      </c>
      <c r="V737">
        <f t="shared" si="958"/>
        <v>1.4200000166893005</v>
      </c>
      <c r="W737" s="1">
        <v>1</v>
      </c>
      <c r="X737">
        <f t="shared" si="959"/>
        <v>2.8400000333786011</v>
      </c>
      <c r="Y737" s="1">
        <v>27.941560745239258</v>
      </c>
      <c r="Z737" s="1">
        <v>29.835477828979492</v>
      </c>
      <c r="AA737" s="1">
        <v>27.387435913085938</v>
      </c>
      <c r="AB737" s="1">
        <v>400.26974487304688</v>
      </c>
      <c r="AC737" s="1">
        <v>370.63809204101563</v>
      </c>
      <c r="AD737" s="1">
        <v>21.749567031860352</v>
      </c>
      <c r="AE737" s="1">
        <v>28.689031600952148</v>
      </c>
      <c r="AF737" s="1">
        <v>52.723983764648438</v>
      </c>
      <c r="AG737" s="1">
        <v>69.546218872070313</v>
      </c>
      <c r="AH737" s="1">
        <v>399.83349609375</v>
      </c>
      <c r="AI737" s="1">
        <v>1699.388427734375</v>
      </c>
      <c r="AJ737" s="1">
        <v>24.360614776611328</v>
      </c>
      <c r="AK737" s="1">
        <v>91.679275512695313</v>
      </c>
      <c r="AL737" s="1">
        <v>2.1573581695556641</v>
      </c>
      <c r="AM737" s="1">
        <v>0.38942593336105347</v>
      </c>
      <c r="AN737" s="1">
        <v>0.66666668653488159</v>
      </c>
      <c r="AO737" s="1">
        <v>-0.21956524252891541</v>
      </c>
      <c r="AP737" s="1">
        <v>2.737391471862793</v>
      </c>
      <c r="AQ737" s="1">
        <v>1</v>
      </c>
      <c r="AR737" s="1">
        <v>0</v>
      </c>
      <c r="AS737" s="1">
        <v>0.15999999642372131</v>
      </c>
      <c r="AT737" s="1">
        <v>111115</v>
      </c>
      <c r="AU737">
        <f t="shared" si="960"/>
        <v>0.66638916015624994</v>
      </c>
      <c r="AV737">
        <f t="shared" si="961"/>
        <v>4.7609716317249286E-3</v>
      </c>
      <c r="AW737">
        <f t="shared" si="962"/>
        <v>302.98547782897947</v>
      </c>
      <c r="AX737">
        <f t="shared" si="963"/>
        <v>301.09156074523924</v>
      </c>
      <c r="AY737">
        <f t="shared" si="964"/>
        <v>271.90214236001339</v>
      </c>
      <c r="AZ737">
        <f t="shared" si="965"/>
        <v>0.46432497313863919</v>
      </c>
      <c r="BA737">
        <f t="shared" si="966"/>
        <v>4.2203538500866733</v>
      </c>
      <c r="BB737">
        <f t="shared" si="967"/>
        <v>46.033891809084579</v>
      </c>
      <c r="BC737">
        <f t="shared" si="968"/>
        <v>17.344860208132431</v>
      </c>
      <c r="BD737">
        <f t="shared" si="969"/>
        <v>28.888519287109375</v>
      </c>
      <c r="BE737">
        <f t="shared" si="970"/>
        <v>3.9959016253290636</v>
      </c>
      <c r="BF737">
        <f t="shared" si="971"/>
        <v>0.26423359528021434</v>
      </c>
      <c r="BG737">
        <f t="shared" si="972"/>
        <v>2.6301896323361142</v>
      </c>
      <c r="BH737">
        <f t="shared" si="973"/>
        <v>1.3657119929929493</v>
      </c>
      <c r="BI737">
        <f t="shared" si="974"/>
        <v>0.16738468343240145</v>
      </c>
      <c r="BJ737">
        <f t="shared" si="975"/>
        <v>23.316169470127836</v>
      </c>
      <c r="BK737">
        <f t="shared" si="976"/>
        <v>0.68617671911213685</v>
      </c>
      <c r="BL737">
        <f t="shared" si="977"/>
        <v>64.500846104085198</v>
      </c>
      <c r="BM737">
        <f t="shared" si="978"/>
        <v>362.09049355557363</v>
      </c>
      <c r="BN737">
        <f t="shared" si="979"/>
        <v>3.2031478035173443E-2</v>
      </c>
    </row>
    <row r="738" spans="1:66">
      <c r="A738" t="s">
        <v>573</v>
      </c>
      <c r="B738" t="s">
        <v>136</v>
      </c>
      <c r="C738">
        <v>20190705</v>
      </c>
      <c r="D738" t="s">
        <v>339</v>
      </c>
      <c r="E738" s="1" t="s">
        <v>340</v>
      </c>
      <c r="F738" s="1" t="s">
        <v>574</v>
      </c>
      <c r="G738" s="1">
        <v>1700</v>
      </c>
      <c r="H738">
        <v>475</v>
      </c>
      <c r="K738" s="1">
        <v>83</v>
      </c>
      <c r="L738" s="1" t="s">
        <v>585</v>
      </c>
      <c r="M738" s="1">
        <v>20635</v>
      </c>
      <c r="N738" s="1">
        <v>0</v>
      </c>
      <c r="O738">
        <f t="shared" si="952"/>
        <v>21.261884135416405</v>
      </c>
      <c r="P738">
        <f t="shared" si="953"/>
        <v>0.29086173326496773</v>
      </c>
      <c r="Q738">
        <f t="shared" si="954"/>
        <v>302.29420782099709</v>
      </c>
      <c r="R738">
        <f t="shared" si="955"/>
        <v>4.7496324948167432</v>
      </c>
      <c r="S738">
        <f t="shared" si="956"/>
        <v>1.5888060442722827</v>
      </c>
      <c r="T738">
        <f t="shared" si="957"/>
        <v>29.823808670043945</v>
      </c>
      <c r="U738" s="1">
        <v>6</v>
      </c>
      <c r="V738">
        <f t="shared" si="958"/>
        <v>1.4200000166893005</v>
      </c>
      <c r="W738" s="1">
        <v>1</v>
      </c>
      <c r="X738">
        <f t="shared" si="959"/>
        <v>2.8400000333786011</v>
      </c>
      <c r="Y738" s="1">
        <v>27.937702178955078</v>
      </c>
      <c r="Z738" s="1">
        <v>29.823808670043945</v>
      </c>
      <c r="AA738" s="1">
        <v>27.386102676391602</v>
      </c>
      <c r="AB738" s="1">
        <v>475.10049438476563</v>
      </c>
      <c r="AC738" s="1">
        <v>440.0584716796875</v>
      </c>
      <c r="AD738" s="1">
        <v>21.749580383300781</v>
      </c>
      <c r="AE738" s="1">
        <v>28.672523498535156</v>
      </c>
      <c r="AF738" s="1">
        <v>52.736690521240234</v>
      </c>
      <c r="AG738" s="1">
        <v>69.522903442382813</v>
      </c>
      <c r="AH738" s="1">
        <v>399.83993530273438</v>
      </c>
      <c r="AI738" s="1">
        <v>1700.0283203125</v>
      </c>
      <c r="AJ738" s="1">
        <v>24.0811767578125</v>
      </c>
      <c r="AK738" s="1">
        <v>91.680679321289063</v>
      </c>
      <c r="AL738" s="1">
        <v>2.0776767730712891</v>
      </c>
      <c r="AM738" s="1">
        <v>0.38643521070480347</v>
      </c>
      <c r="AN738" s="1">
        <v>0.66666668653488159</v>
      </c>
      <c r="AO738" s="1">
        <v>-0.21956524252891541</v>
      </c>
      <c r="AP738" s="1">
        <v>2.737391471862793</v>
      </c>
      <c r="AQ738" s="1">
        <v>1</v>
      </c>
      <c r="AR738" s="1">
        <v>0</v>
      </c>
      <c r="AS738" s="1">
        <v>0.15999999642372131</v>
      </c>
      <c r="AT738" s="1">
        <v>111115</v>
      </c>
      <c r="AU738">
        <f t="shared" si="960"/>
        <v>0.66639989217122386</v>
      </c>
      <c r="AV738">
        <f t="shared" si="961"/>
        <v>4.7496324948167433E-3</v>
      </c>
      <c r="AW738">
        <f t="shared" si="962"/>
        <v>302.97380867004392</v>
      </c>
      <c r="AX738">
        <f t="shared" si="963"/>
        <v>301.08770217895506</v>
      </c>
      <c r="AY738">
        <f t="shared" si="964"/>
        <v>272.00452517022495</v>
      </c>
      <c r="AZ738">
        <f t="shared" si="965"/>
        <v>0.47253413877404293</v>
      </c>
      <c r="BA738">
        <f t="shared" si="966"/>
        <v>4.2175224764736097</v>
      </c>
      <c r="BB738">
        <f t="shared" si="967"/>
        <v>46.002303949925725</v>
      </c>
      <c r="BC738">
        <f t="shared" si="968"/>
        <v>17.329780451390569</v>
      </c>
      <c r="BD738">
        <f t="shared" si="969"/>
        <v>28.880755424499512</v>
      </c>
      <c r="BE738">
        <f t="shared" si="970"/>
        <v>3.9941052963343067</v>
      </c>
      <c r="BF738">
        <f t="shared" si="971"/>
        <v>0.26384024391681393</v>
      </c>
      <c r="BG738">
        <f t="shared" si="972"/>
        <v>2.628716432201327</v>
      </c>
      <c r="BH738">
        <f t="shared" si="973"/>
        <v>1.3653888641329797</v>
      </c>
      <c r="BI738">
        <f t="shared" si="974"/>
        <v>0.16713213350901468</v>
      </c>
      <c r="BJ738">
        <f t="shared" si="975"/>
        <v>27.714538327919946</v>
      </c>
      <c r="BK738">
        <f t="shared" si="976"/>
        <v>0.68694100278799508</v>
      </c>
      <c r="BL738">
        <f t="shared" si="977"/>
        <v>64.502821353634616</v>
      </c>
      <c r="BM738">
        <f t="shared" si="978"/>
        <v>429.95159025523026</v>
      </c>
      <c r="BN738">
        <f t="shared" si="979"/>
        <v>3.1897812337763738E-2</v>
      </c>
    </row>
    <row r="739" spans="1:66">
      <c r="A739" t="s">
        <v>573</v>
      </c>
      <c r="B739" t="s">
        <v>136</v>
      </c>
      <c r="C739">
        <v>20190705</v>
      </c>
      <c r="D739" t="s">
        <v>339</v>
      </c>
      <c r="E739" s="1" t="s">
        <v>340</v>
      </c>
      <c r="F739" s="1" t="s">
        <v>574</v>
      </c>
      <c r="G739" s="1">
        <v>1700</v>
      </c>
      <c r="H739">
        <v>575</v>
      </c>
      <c r="K739" s="1">
        <v>84</v>
      </c>
      <c r="L739" s="1" t="s">
        <v>586</v>
      </c>
      <c r="M739" s="1">
        <v>20749.5</v>
      </c>
      <c r="N739" s="1">
        <v>0</v>
      </c>
      <c r="O739">
        <f t="shared" si="952"/>
        <v>25.119533486173594</v>
      </c>
      <c r="P739">
        <f t="shared" si="953"/>
        <v>0.28322075710740746</v>
      </c>
      <c r="Q739">
        <f t="shared" si="954"/>
        <v>367.52673981884612</v>
      </c>
      <c r="R739">
        <f t="shared" si="955"/>
        <v>4.6742212468538824</v>
      </c>
      <c r="S739">
        <f t="shared" si="956"/>
        <v>1.6018517624427373</v>
      </c>
      <c r="T739">
        <f t="shared" si="957"/>
        <v>29.839714050292969</v>
      </c>
      <c r="U739" s="1">
        <v>6</v>
      </c>
      <c r="V739">
        <f t="shared" si="958"/>
        <v>1.4200000166893005</v>
      </c>
      <c r="W739" s="1">
        <v>1</v>
      </c>
      <c r="X739">
        <f t="shared" si="959"/>
        <v>2.8400000333786011</v>
      </c>
      <c r="Y739" s="1">
        <v>27.933757781982422</v>
      </c>
      <c r="Z739" s="1">
        <v>29.839714050292969</v>
      </c>
      <c r="AA739" s="1">
        <v>27.387554168701172</v>
      </c>
      <c r="AB739" s="1">
        <v>575.92572021484375</v>
      </c>
      <c r="AC739" s="1">
        <v>534.478271484375</v>
      </c>
      <c r="AD739" s="1">
        <v>21.758630752563477</v>
      </c>
      <c r="AE739" s="1">
        <v>28.573038101196289</v>
      </c>
      <c r="AF739" s="1">
        <v>52.769462585449219</v>
      </c>
      <c r="AG739" s="1">
        <v>69.2958984375</v>
      </c>
      <c r="AH739" s="1">
        <v>399.7998046875</v>
      </c>
      <c r="AI739" s="1">
        <v>1699.6663818359375</v>
      </c>
      <c r="AJ739" s="1">
        <v>25.289434432983398</v>
      </c>
      <c r="AK739" s="1">
        <v>91.678398132324219</v>
      </c>
      <c r="AL739" s="1">
        <v>1.7048130035400391</v>
      </c>
      <c r="AM739" s="1">
        <v>0.39671200513839722</v>
      </c>
      <c r="AN739" s="1">
        <v>0.66666668653488159</v>
      </c>
      <c r="AO739" s="1">
        <v>-0.21956524252891541</v>
      </c>
      <c r="AP739" s="1">
        <v>2.737391471862793</v>
      </c>
      <c r="AQ739" s="1">
        <v>1</v>
      </c>
      <c r="AR739" s="1">
        <v>0</v>
      </c>
      <c r="AS739" s="1">
        <v>0.15999999642372131</v>
      </c>
      <c r="AT739" s="1">
        <v>111115</v>
      </c>
      <c r="AU739">
        <f t="shared" si="960"/>
        <v>0.66633300781249993</v>
      </c>
      <c r="AV739">
        <f t="shared" si="961"/>
        <v>4.6742212468538821E-3</v>
      </c>
      <c r="AW739">
        <f t="shared" si="962"/>
        <v>302.98971405029295</v>
      </c>
      <c r="AX739">
        <f t="shared" si="963"/>
        <v>301.0837577819824</v>
      </c>
      <c r="AY739">
        <f t="shared" si="964"/>
        <v>271.94661501526934</v>
      </c>
      <c r="AZ739">
        <f t="shared" si="965"/>
        <v>0.50818982123833023</v>
      </c>
      <c r="BA739">
        <f t="shared" si="966"/>
        <v>4.22138212533428</v>
      </c>
      <c r="BB739">
        <f t="shared" si="967"/>
        <v>46.045548475239926</v>
      </c>
      <c r="BC739">
        <f t="shared" si="968"/>
        <v>17.472510374043637</v>
      </c>
      <c r="BD739">
        <f t="shared" si="969"/>
        <v>28.886735916137695</v>
      </c>
      <c r="BE739">
        <f t="shared" si="970"/>
        <v>3.9954889435300758</v>
      </c>
      <c r="BF739">
        <f t="shared" si="971"/>
        <v>0.2575376553872723</v>
      </c>
      <c r="BG739">
        <f t="shared" si="972"/>
        <v>2.6195303628915427</v>
      </c>
      <c r="BH739">
        <f t="shared" si="973"/>
        <v>1.375958580638533</v>
      </c>
      <c r="BI739">
        <f t="shared" si="974"/>
        <v>0.16308696727037275</v>
      </c>
      <c r="BJ739">
        <f t="shared" si="975"/>
        <v>33.694262777387308</v>
      </c>
      <c r="BK739">
        <f t="shared" si="976"/>
        <v>0.68763644740530938</v>
      </c>
      <c r="BL739">
        <f t="shared" si="977"/>
        <v>64.157645138353729</v>
      </c>
      <c r="BM739">
        <f t="shared" si="978"/>
        <v>522.5376483126239</v>
      </c>
      <c r="BN739">
        <f t="shared" si="979"/>
        <v>3.0841990441284429E-2</v>
      </c>
    </row>
    <row r="740" spans="1:66">
      <c r="A740" t="s">
        <v>573</v>
      </c>
      <c r="B740" t="s">
        <v>136</v>
      </c>
      <c r="C740">
        <v>20190705</v>
      </c>
      <c r="D740" t="s">
        <v>339</v>
      </c>
      <c r="E740" s="1" t="s">
        <v>340</v>
      </c>
      <c r="F740" s="1" t="s">
        <v>574</v>
      </c>
      <c r="G740" s="1">
        <v>1700</v>
      </c>
      <c r="H740">
        <v>675</v>
      </c>
      <c r="K740" s="1">
        <v>85</v>
      </c>
      <c r="L740" s="1" t="s">
        <v>587</v>
      </c>
      <c r="M740" s="1">
        <v>20863</v>
      </c>
      <c r="N740" s="1">
        <v>0</v>
      </c>
      <c r="O740">
        <f t="shared" si="952"/>
        <v>28.160309620084242</v>
      </c>
      <c r="P740">
        <f t="shared" si="953"/>
        <v>0.26990537083788507</v>
      </c>
      <c r="Q740">
        <f t="shared" si="954"/>
        <v>433.13100385210851</v>
      </c>
      <c r="R740">
        <f t="shared" si="955"/>
        <v>4.5299815091246218</v>
      </c>
      <c r="S740">
        <f t="shared" si="956"/>
        <v>1.6222838033405851</v>
      </c>
      <c r="T740">
        <f t="shared" si="957"/>
        <v>29.837085723876953</v>
      </c>
      <c r="U740" s="1">
        <v>6</v>
      </c>
      <c r="V740">
        <f t="shared" si="958"/>
        <v>1.4200000166893005</v>
      </c>
      <c r="W740" s="1">
        <v>1</v>
      </c>
      <c r="X740">
        <f t="shared" si="959"/>
        <v>2.8400000333786011</v>
      </c>
      <c r="Y740" s="1">
        <v>27.920219421386719</v>
      </c>
      <c r="Z740" s="1">
        <v>29.837085723876953</v>
      </c>
      <c r="AA740" s="1">
        <v>27.386613845825195</v>
      </c>
      <c r="AB740" s="1">
        <v>675.60931396484375</v>
      </c>
      <c r="AC740" s="1">
        <v>629.07244873046875</v>
      </c>
      <c r="AD740" s="1">
        <v>21.737354278564453</v>
      </c>
      <c r="AE740" s="1">
        <v>28.342842102050781</v>
      </c>
      <c r="AF740" s="1">
        <v>52.760196685791016</v>
      </c>
      <c r="AG740" s="1">
        <v>68.792816162109375</v>
      </c>
      <c r="AH740" s="1">
        <v>399.81201171875</v>
      </c>
      <c r="AI740" s="1">
        <v>1700.2860107421875</v>
      </c>
      <c r="AJ740" s="1">
        <v>26.132766723632813</v>
      </c>
      <c r="AK740" s="1">
        <v>91.679595947265625</v>
      </c>
      <c r="AL740" s="1">
        <v>1.1637973785400391</v>
      </c>
      <c r="AM740" s="1">
        <v>0.41646450757980347</v>
      </c>
      <c r="AN740" s="1">
        <v>0.66666668653488159</v>
      </c>
      <c r="AO740" s="1">
        <v>-0.21956524252891541</v>
      </c>
      <c r="AP740" s="1">
        <v>2.737391471862793</v>
      </c>
      <c r="AQ740" s="1">
        <v>1</v>
      </c>
      <c r="AR740" s="1">
        <v>0</v>
      </c>
      <c r="AS740" s="1">
        <v>0.15999999642372131</v>
      </c>
      <c r="AT740" s="1">
        <v>111115</v>
      </c>
      <c r="AU740">
        <f t="shared" si="960"/>
        <v>0.66635335286458319</v>
      </c>
      <c r="AV740">
        <f t="shared" si="961"/>
        <v>4.5299815091246216E-3</v>
      </c>
      <c r="AW740">
        <f t="shared" si="962"/>
        <v>302.98708572387693</v>
      </c>
      <c r="AX740">
        <f t="shared" si="963"/>
        <v>301.0702194213867</v>
      </c>
      <c r="AY740">
        <f t="shared" si="964"/>
        <v>272.04575563805338</v>
      </c>
      <c r="AZ740">
        <f t="shared" si="965"/>
        <v>0.58271339668889488</v>
      </c>
      <c r="BA740">
        <f t="shared" si="966"/>
        <v>4.2207441152537495</v>
      </c>
      <c r="BB740">
        <f t="shared" si="967"/>
        <v>46.037987751184396</v>
      </c>
      <c r="BC740">
        <f t="shared" si="968"/>
        <v>17.695145649133615</v>
      </c>
      <c r="BD740">
        <f t="shared" si="969"/>
        <v>28.878652572631836</v>
      </c>
      <c r="BE740">
        <f t="shared" si="970"/>
        <v>3.9936188795981669</v>
      </c>
      <c r="BF740">
        <f t="shared" si="971"/>
        <v>0.24648057177217522</v>
      </c>
      <c r="BG740">
        <f t="shared" si="972"/>
        <v>2.5984603119131644</v>
      </c>
      <c r="BH740">
        <f t="shared" si="973"/>
        <v>1.3951585676850025</v>
      </c>
      <c r="BI740">
        <f t="shared" si="974"/>
        <v>0.15599655620904165</v>
      </c>
      <c r="BJ740">
        <f t="shared" si="975"/>
        <v>39.709275425394857</v>
      </c>
      <c r="BK740">
        <f t="shared" si="976"/>
        <v>0.68852324517821484</v>
      </c>
      <c r="BL740">
        <f t="shared" si="977"/>
        <v>63.544037437693156</v>
      </c>
      <c r="BM740">
        <f t="shared" si="978"/>
        <v>615.68638621627656</v>
      </c>
      <c r="BN740">
        <f t="shared" si="979"/>
        <v>2.9063818996431106E-2</v>
      </c>
    </row>
    <row r="741" spans="1:66">
      <c r="A741" t="s">
        <v>573</v>
      </c>
      <c r="B741" t="s">
        <v>136</v>
      </c>
      <c r="C741">
        <v>20190705</v>
      </c>
      <c r="D741" t="s">
        <v>339</v>
      </c>
      <c r="E741" s="1" t="s">
        <v>340</v>
      </c>
      <c r="F741" s="1" t="s">
        <v>574</v>
      </c>
      <c r="G741" s="1">
        <v>1700</v>
      </c>
      <c r="H741">
        <v>800</v>
      </c>
      <c r="K741" s="1">
        <v>86</v>
      </c>
      <c r="L741" s="1" t="s">
        <v>588</v>
      </c>
      <c r="M741" s="1">
        <v>20943</v>
      </c>
      <c r="N741" s="1">
        <v>0</v>
      </c>
      <c r="O741">
        <f t="shared" si="952"/>
        <v>30.827835427946592</v>
      </c>
      <c r="P741">
        <f t="shared" si="953"/>
        <v>0.25278063182584176</v>
      </c>
      <c r="Q741">
        <f t="shared" si="954"/>
        <v>519.91366079032935</v>
      </c>
      <c r="R741">
        <f t="shared" si="955"/>
        <v>4.321259162949235</v>
      </c>
      <c r="S741">
        <f t="shared" si="956"/>
        <v>1.6436593027103976</v>
      </c>
      <c r="T741">
        <f t="shared" si="957"/>
        <v>29.796022415161133</v>
      </c>
      <c r="U741" s="1">
        <v>6</v>
      </c>
      <c r="V741">
        <f t="shared" si="958"/>
        <v>1.4200000166893005</v>
      </c>
      <c r="W741" s="1">
        <v>1</v>
      </c>
      <c r="X741">
        <f t="shared" si="959"/>
        <v>2.8400000333786011</v>
      </c>
      <c r="Y741" s="1">
        <v>27.899080276489258</v>
      </c>
      <c r="Z741" s="1">
        <v>29.796022415161133</v>
      </c>
      <c r="AA741" s="1">
        <v>27.386642456054688</v>
      </c>
      <c r="AB741" s="1">
        <v>799.70257568359375</v>
      </c>
      <c r="AC741" s="1">
        <v>748.5826416015625</v>
      </c>
      <c r="AD741" s="1">
        <v>21.697502136230469</v>
      </c>
      <c r="AE741" s="1">
        <v>28.001091003417969</v>
      </c>
      <c r="AF741" s="1">
        <v>52.728435516357422</v>
      </c>
      <c r="AG741" s="1">
        <v>68.04718017578125</v>
      </c>
      <c r="AH741" s="1">
        <v>399.79693603515625</v>
      </c>
      <c r="AI741" s="1">
        <v>1701.341552734375</v>
      </c>
      <c r="AJ741" s="1">
        <v>25.969022750854492</v>
      </c>
      <c r="AK741" s="1">
        <v>91.6795654296875</v>
      </c>
      <c r="AL741" s="1">
        <v>1.1637973785400391</v>
      </c>
      <c r="AM741" s="1">
        <v>0.41646450757980347</v>
      </c>
      <c r="AN741" s="1">
        <v>1</v>
      </c>
      <c r="AO741" s="1">
        <v>-0.21956524252891541</v>
      </c>
      <c r="AP741" s="1">
        <v>2.737391471862793</v>
      </c>
      <c r="AQ741" s="1">
        <v>1</v>
      </c>
      <c r="AR741" s="1">
        <v>0</v>
      </c>
      <c r="AS741" s="1">
        <v>0.15999999642372131</v>
      </c>
      <c r="AT741" s="1">
        <v>111115</v>
      </c>
      <c r="AU741">
        <f t="shared" si="960"/>
        <v>0.66632822672526038</v>
      </c>
      <c r="AV741">
        <f t="shared" si="961"/>
        <v>4.3212591629492349E-3</v>
      </c>
      <c r="AW741">
        <f t="shared" si="962"/>
        <v>302.94602241516111</v>
      </c>
      <c r="AX741">
        <f t="shared" si="963"/>
        <v>301.04908027648924</v>
      </c>
      <c r="AY741">
        <f t="shared" si="964"/>
        <v>272.21464235302847</v>
      </c>
      <c r="AZ741">
        <f t="shared" si="965"/>
        <v>0.69592993749353127</v>
      </c>
      <c r="BA741">
        <f t="shared" si="966"/>
        <v>4.2107871574608895</v>
      </c>
      <c r="BB741">
        <f t="shared" si="967"/>
        <v>45.929397000581339</v>
      </c>
      <c r="BC741">
        <f t="shared" si="968"/>
        <v>17.92830599716337</v>
      </c>
      <c r="BD741">
        <f t="shared" si="969"/>
        <v>28.847551345825195</v>
      </c>
      <c r="BE741">
        <f t="shared" si="970"/>
        <v>3.9864307945219948</v>
      </c>
      <c r="BF741">
        <f t="shared" si="971"/>
        <v>0.2321202440572678</v>
      </c>
      <c r="BG741">
        <f t="shared" si="972"/>
        <v>2.5671278547504919</v>
      </c>
      <c r="BH741">
        <f t="shared" si="973"/>
        <v>1.4193029397715029</v>
      </c>
      <c r="BI741">
        <f t="shared" si="974"/>
        <v>0.14679991113703628</v>
      </c>
      <c r="BJ741">
        <f t="shared" si="975"/>
        <v>47.66545848221535</v>
      </c>
      <c r="BK741">
        <f t="shared" si="976"/>
        <v>0.69453074636889112</v>
      </c>
      <c r="BL741">
        <f t="shared" si="977"/>
        <v>62.780050912001364</v>
      </c>
      <c r="BM741">
        <f t="shared" si="978"/>
        <v>733.92856507388808</v>
      </c>
      <c r="BN741">
        <f t="shared" si="979"/>
        <v>2.6370047028738325E-2</v>
      </c>
    </row>
    <row r="742" spans="1:66">
      <c r="A742" t="s">
        <v>573</v>
      </c>
      <c r="B742" t="s">
        <v>136</v>
      </c>
      <c r="C742">
        <v>20190705</v>
      </c>
      <c r="D742" t="s">
        <v>339</v>
      </c>
      <c r="E742" s="1" t="s">
        <v>340</v>
      </c>
      <c r="F742" s="1" t="s">
        <v>574</v>
      </c>
      <c r="G742" s="1">
        <v>1700</v>
      </c>
      <c r="H742">
        <v>1000</v>
      </c>
      <c r="K742" s="1">
        <v>87</v>
      </c>
      <c r="L742" s="1" t="s">
        <v>589</v>
      </c>
      <c r="M742" s="1">
        <v>21022</v>
      </c>
      <c r="N742" s="1">
        <v>0</v>
      </c>
      <c r="O742">
        <f t="shared" si="952"/>
        <v>33.199096765670134</v>
      </c>
      <c r="P742">
        <f t="shared" si="953"/>
        <v>0.23073263757260007</v>
      </c>
      <c r="Q742">
        <f t="shared" si="954"/>
        <v>673.91587951345582</v>
      </c>
      <c r="R742">
        <f t="shared" si="955"/>
        <v>4.0795596512028744</v>
      </c>
      <c r="S742">
        <f t="shared" si="956"/>
        <v>1.6882107793529202</v>
      </c>
      <c r="T742">
        <f t="shared" si="957"/>
        <v>29.829877853393555</v>
      </c>
      <c r="U742" s="1">
        <v>6</v>
      </c>
      <c r="V742">
        <f t="shared" si="958"/>
        <v>1.4200000166893005</v>
      </c>
      <c r="W742" s="1">
        <v>1</v>
      </c>
      <c r="X742">
        <f t="shared" si="959"/>
        <v>2.8400000333786011</v>
      </c>
      <c r="Y742" s="1">
        <v>27.893093109130859</v>
      </c>
      <c r="Z742" s="1">
        <v>29.829877853393555</v>
      </c>
      <c r="AA742" s="1">
        <v>27.386442184448242</v>
      </c>
      <c r="AB742" s="1">
        <v>1000.23876953125</v>
      </c>
      <c r="AC742" s="1">
        <v>944.6343994140625</v>
      </c>
      <c r="AD742" s="1">
        <v>21.650629043579102</v>
      </c>
      <c r="AE742" s="1">
        <v>27.603748321533203</v>
      </c>
      <c r="AF742" s="1">
        <v>52.634662628173828</v>
      </c>
      <c r="AG742" s="1">
        <v>67.10723876953125</v>
      </c>
      <c r="AH742" s="1">
        <v>399.81881713867188</v>
      </c>
      <c r="AI742" s="1">
        <v>1699.650146484375</v>
      </c>
      <c r="AJ742" s="1">
        <v>23.29664421081543</v>
      </c>
      <c r="AK742" s="1">
        <v>91.682624816894531</v>
      </c>
      <c r="AL742" s="1">
        <v>1.1637973785400391</v>
      </c>
      <c r="AM742" s="1">
        <v>0.41646450757980347</v>
      </c>
      <c r="AN742" s="1">
        <v>1</v>
      </c>
      <c r="AO742" s="1">
        <v>-0.21956524252891541</v>
      </c>
      <c r="AP742" s="1">
        <v>2.737391471862793</v>
      </c>
      <c r="AQ742" s="1">
        <v>1</v>
      </c>
      <c r="AR742" s="1">
        <v>0</v>
      </c>
      <c r="AS742" s="1">
        <v>0.15999999642372131</v>
      </c>
      <c r="AT742" s="1">
        <v>111115</v>
      </c>
      <c r="AU742">
        <f t="shared" si="960"/>
        <v>0.66636469523111974</v>
      </c>
      <c r="AV742">
        <f t="shared" si="961"/>
        <v>4.0795596512028746E-3</v>
      </c>
      <c r="AW742">
        <f t="shared" si="962"/>
        <v>302.97987785339353</v>
      </c>
      <c r="AX742">
        <f t="shared" si="963"/>
        <v>301.04309310913084</v>
      </c>
      <c r="AY742">
        <f t="shared" si="964"/>
        <v>271.94401735907741</v>
      </c>
      <c r="AZ742">
        <f t="shared" si="965"/>
        <v>0.81254871509633997</v>
      </c>
      <c r="BA742">
        <f t="shared" si="966"/>
        <v>4.2189948802560311</v>
      </c>
      <c r="BB742">
        <f t="shared" si="967"/>
        <v>46.01738757678531</v>
      </c>
      <c r="BC742">
        <f t="shared" si="968"/>
        <v>18.413639255252107</v>
      </c>
      <c r="BD742">
        <f t="shared" si="969"/>
        <v>28.861485481262207</v>
      </c>
      <c r="BE742">
        <f t="shared" si="970"/>
        <v>3.9896498419870854</v>
      </c>
      <c r="BF742">
        <f t="shared" si="971"/>
        <v>0.21339555364314236</v>
      </c>
      <c r="BG742">
        <f t="shared" si="972"/>
        <v>2.5307841009031109</v>
      </c>
      <c r="BH742">
        <f t="shared" si="973"/>
        <v>1.4588657410839745</v>
      </c>
      <c r="BI742">
        <f t="shared" si="974"/>
        <v>0.13482854067298067</v>
      </c>
      <c r="BJ742">
        <f t="shared" si="975"/>
        <v>61.786376739579666</v>
      </c>
      <c r="BK742">
        <f t="shared" si="976"/>
        <v>0.71341450187656952</v>
      </c>
      <c r="BL742">
        <f t="shared" si="977"/>
        <v>61.577793912907097</v>
      </c>
      <c r="BM742">
        <f t="shared" si="978"/>
        <v>928.85313881304194</v>
      </c>
      <c r="BN742">
        <f t="shared" si="979"/>
        <v>2.2009153582055935E-2</v>
      </c>
    </row>
    <row r="743" spans="1:66">
      <c r="A743" t="s">
        <v>573</v>
      </c>
      <c r="B743" t="s">
        <v>136</v>
      </c>
      <c r="C743">
        <v>20190705</v>
      </c>
      <c r="D743" t="s">
        <v>339</v>
      </c>
      <c r="E743" s="1" t="s">
        <v>340</v>
      </c>
      <c r="F743" s="1" t="s">
        <v>574</v>
      </c>
      <c r="G743" s="1">
        <v>1700</v>
      </c>
      <c r="H743">
        <v>1400</v>
      </c>
      <c r="K743" s="1">
        <v>88</v>
      </c>
      <c r="L743" s="1" t="s">
        <v>590</v>
      </c>
      <c r="M743" s="1">
        <v>21084</v>
      </c>
      <c r="N743" s="1">
        <v>0</v>
      </c>
      <c r="O743">
        <f t="shared" si="952"/>
        <v>34.372703244273247</v>
      </c>
      <c r="P743">
        <f t="shared" si="953"/>
        <v>0.21241029837451589</v>
      </c>
      <c r="Q743">
        <f t="shared" si="954"/>
        <v>1029.1151082536751</v>
      </c>
      <c r="R743">
        <f t="shared" si="955"/>
        <v>3.8710835562418144</v>
      </c>
      <c r="S743">
        <f t="shared" si="956"/>
        <v>1.7299343227414381</v>
      </c>
      <c r="T743">
        <f t="shared" si="957"/>
        <v>29.87531852722168</v>
      </c>
      <c r="U743" s="1">
        <v>6</v>
      </c>
      <c r="V743">
        <f t="shared" si="958"/>
        <v>1.4200000166893005</v>
      </c>
      <c r="W743" s="1">
        <v>1</v>
      </c>
      <c r="X743">
        <f t="shared" si="959"/>
        <v>2.8400000333786011</v>
      </c>
      <c r="Y743" s="1">
        <v>27.892894744873047</v>
      </c>
      <c r="Z743" s="1">
        <v>29.87531852722168</v>
      </c>
      <c r="AA743" s="1">
        <v>27.385507583618164</v>
      </c>
      <c r="AB743" s="1">
        <v>1400.765380859375</v>
      </c>
      <c r="AC743" s="1">
        <v>1341.38623046875</v>
      </c>
      <c r="AD743" s="1">
        <v>21.617746353149414</v>
      </c>
      <c r="AE743" s="1">
        <v>27.268997192382813</v>
      </c>
      <c r="AF743" s="1">
        <v>52.555446624755859</v>
      </c>
      <c r="AG743" s="1">
        <v>66.294342041015625</v>
      </c>
      <c r="AH743" s="1">
        <v>399.7900390625</v>
      </c>
      <c r="AI743" s="1">
        <v>1699.34521484375</v>
      </c>
      <c r="AJ743" s="1">
        <v>29.130338668823242</v>
      </c>
      <c r="AK743" s="1">
        <v>91.682830810546875</v>
      </c>
      <c r="AL743" s="1">
        <v>1.1637973785400391</v>
      </c>
      <c r="AM743" s="1">
        <v>0.41646450757980347</v>
      </c>
      <c r="AN743" s="1">
        <v>1</v>
      </c>
      <c r="AO743" s="1">
        <v>-0.21956524252891541</v>
      </c>
      <c r="AP743" s="1">
        <v>2.737391471862793</v>
      </c>
      <c r="AQ743" s="1">
        <v>1</v>
      </c>
      <c r="AR743" s="1">
        <v>0</v>
      </c>
      <c r="AS743" s="1">
        <v>0.15999999642372131</v>
      </c>
      <c r="AT743" s="1">
        <v>111115</v>
      </c>
      <c r="AU743">
        <f t="shared" si="960"/>
        <v>0.66631673177083328</v>
      </c>
      <c r="AV743">
        <f t="shared" si="961"/>
        <v>3.8710835562418143E-3</v>
      </c>
      <c r="AW743">
        <f t="shared" si="962"/>
        <v>303.02531852722166</v>
      </c>
      <c r="AX743">
        <f t="shared" si="963"/>
        <v>301.04289474487302</v>
      </c>
      <c r="AY743">
        <f t="shared" si="964"/>
        <v>271.89522829766793</v>
      </c>
      <c r="AZ743">
        <f t="shared" si="965"/>
        <v>0.9136751661222936</v>
      </c>
      <c r="BA743">
        <f t="shared" si="966"/>
        <v>4.2300331787039491</v>
      </c>
      <c r="BB743">
        <f t="shared" si="967"/>
        <v>46.13768075557001</v>
      </c>
      <c r="BC743">
        <f t="shared" si="968"/>
        <v>18.868683563187197</v>
      </c>
      <c r="BD743">
        <f t="shared" si="969"/>
        <v>28.884106636047363</v>
      </c>
      <c r="BE743">
        <f t="shared" si="970"/>
        <v>3.994880581524098</v>
      </c>
      <c r="BF743">
        <f t="shared" si="971"/>
        <v>0.19762914841371168</v>
      </c>
      <c r="BG743">
        <f t="shared" si="972"/>
        <v>2.500098855962511</v>
      </c>
      <c r="BH743">
        <f t="shared" si="973"/>
        <v>1.4947817255615869</v>
      </c>
      <c r="BI743">
        <f t="shared" si="974"/>
        <v>0.12476628432400468</v>
      </c>
      <c r="BJ743">
        <f t="shared" si="975"/>
        <v>94.352186354599326</v>
      </c>
      <c r="BK743">
        <f t="shared" si="976"/>
        <v>0.76720267800426789</v>
      </c>
      <c r="BL743">
        <f t="shared" si="977"/>
        <v>60.499625160857384</v>
      </c>
      <c r="BM743">
        <f t="shared" si="978"/>
        <v>1325.0470935552319</v>
      </c>
      <c r="BN743">
        <f t="shared" si="979"/>
        <v>1.5694050967383497E-2</v>
      </c>
    </row>
    <row r="744" spans="1:66">
      <c r="A744" t="s">
        <v>573</v>
      </c>
      <c r="B744" t="s">
        <v>136</v>
      </c>
      <c r="C744">
        <v>20190705</v>
      </c>
      <c r="D744" t="s">
        <v>339</v>
      </c>
      <c r="E744" s="1" t="s">
        <v>340</v>
      </c>
      <c r="F744" s="1" t="s">
        <v>574</v>
      </c>
      <c r="G744" s="1">
        <v>1700</v>
      </c>
      <c r="H744">
        <v>1800</v>
      </c>
      <c r="K744" s="1">
        <v>89</v>
      </c>
      <c r="L744" s="1" t="s">
        <v>591</v>
      </c>
      <c r="M744" s="1">
        <v>21177.5</v>
      </c>
      <c r="N744" s="1">
        <v>0</v>
      </c>
      <c r="O744">
        <f t="shared" si="952"/>
        <v>33.873673547771716</v>
      </c>
      <c r="P744">
        <f t="shared" si="953"/>
        <v>0.18203938223114219</v>
      </c>
      <c r="Q744">
        <f t="shared" si="954"/>
        <v>1375.6648126644682</v>
      </c>
      <c r="R744">
        <f t="shared" si="955"/>
        <v>3.4964382389482305</v>
      </c>
      <c r="S744">
        <f t="shared" si="956"/>
        <v>1.8055107142709326</v>
      </c>
      <c r="T744">
        <f t="shared" si="957"/>
        <v>29.960849761962891</v>
      </c>
      <c r="U744" s="1">
        <v>6</v>
      </c>
      <c r="V744">
        <f t="shared" si="958"/>
        <v>1.4200000166893005</v>
      </c>
      <c r="W744" s="1">
        <v>1</v>
      </c>
      <c r="X744">
        <f t="shared" si="959"/>
        <v>2.8400000333786011</v>
      </c>
      <c r="Y744" s="1">
        <v>27.886762619018555</v>
      </c>
      <c r="Z744" s="1">
        <v>29.960849761962891</v>
      </c>
      <c r="AA744" s="1">
        <v>27.387233734130859</v>
      </c>
      <c r="AB744" s="1">
        <v>1800.204833984375</v>
      </c>
      <c r="AC744" s="1">
        <v>1740.2369384765625</v>
      </c>
      <c r="AD744" s="1">
        <v>21.563100814819336</v>
      </c>
      <c r="AE744" s="1">
        <v>26.670473098754883</v>
      </c>
      <c r="AF744" s="1">
        <v>52.444427490234375</v>
      </c>
      <c r="AG744" s="1">
        <v>64.866256713867188</v>
      </c>
      <c r="AH744" s="1">
        <v>399.79696655273438</v>
      </c>
      <c r="AI744" s="1">
        <v>1699.8438720703125</v>
      </c>
      <c r="AJ744" s="1">
        <v>29.502931594848633</v>
      </c>
      <c r="AK744" s="1">
        <v>91.688201904296875</v>
      </c>
      <c r="AL744" s="1">
        <v>1.1637973785400391</v>
      </c>
      <c r="AM744" s="1">
        <v>0.41646450757980347</v>
      </c>
      <c r="AN744" s="1">
        <v>1</v>
      </c>
      <c r="AO744" s="1">
        <v>-0.21956524252891541</v>
      </c>
      <c r="AP744" s="1">
        <v>2.737391471862793</v>
      </c>
      <c r="AQ744" s="1">
        <v>1</v>
      </c>
      <c r="AR744" s="1">
        <v>0</v>
      </c>
      <c r="AS744" s="1">
        <v>0.15999999642372131</v>
      </c>
      <c r="AT744" s="1">
        <v>111115</v>
      </c>
      <c r="AU744">
        <f t="shared" si="960"/>
        <v>0.66632827758789048</v>
      </c>
      <c r="AV744">
        <f t="shared" si="961"/>
        <v>3.4964382389482303E-3</v>
      </c>
      <c r="AW744">
        <f t="shared" si="962"/>
        <v>303.11084976196287</v>
      </c>
      <c r="AX744">
        <f t="shared" si="963"/>
        <v>301.03676261901853</v>
      </c>
      <c r="AY744">
        <f t="shared" si="964"/>
        <v>271.97501345213459</v>
      </c>
      <c r="AZ744">
        <f t="shared" si="965"/>
        <v>1.0959854461002922</v>
      </c>
      <c r="BA744">
        <f t="shared" si="966"/>
        <v>4.2508784366326884</v>
      </c>
      <c r="BB744">
        <f t="shared" si="967"/>
        <v>46.362327413397281</v>
      </c>
      <c r="BC744">
        <f t="shared" si="968"/>
        <v>19.691854314642399</v>
      </c>
      <c r="BD744">
        <f t="shared" si="969"/>
        <v>28.923806190490723</v>
      </c>
      <c r="BE744">
        <f t="shared" si="970"/>
        <v>4.0040748552803311</v>
      </c>
      <c r="BF744">
        <f t="shared" si="971"/>
        <v>0.17107382813812591</v>
      </c>
      <c r="BG744">
        <f t="shared" si="972"/>
        <v>2.4453677223617558</v>
      </c>
      <c r="BH744">
        <f t="shared" si="973"/>
        <v>1.5587071329185753</v>
      </c>
      <c r="BI744">
        <f t="shared" si="974"/>
        <v>0.10785507113559728</v>
      </c>
      <c r="BJ744">
        <f t="shared" si="975"/>
        <v>126.1322330962165</v>
      </c>
      <c r="BK744">
        <f t="shared" si="976"/>
        <v>0.79050431711256064</v>
      </c>
      <c r="BL744">
        <f t="shared" si="977"/>
        <v>58.571874938814247</v>
      </c>
      <c r="BM744">
        <f t="shared" si="978"/>
        <v>1724.1350163807765</v>
      </c>
      <c r="BN744">
        <f t="shared" si="979"/>
        <v>1.1507477963779884E-2</v>
      </c>
    </row>
    <row r="745" spans="1:66">
      <c r="C745"/>
    </row>
    <row r="746" spans="1:66">
      <c r="A746" t="s">
        <v>592</v>
      </c>
      <c r="B746" t="s">
        <v>136</v>
      </c>
      <c r="C746">
        <v>20190705</v>
      </c>
      <c r="D746" t="s">
        <v>339</v>
      </c>
      <c r="E746" s="1" t="s">
        <v>340</v>
      </c>
      <c r="F746" s="1" t="s">
        <v>593</v>
      </c>
      <c r="G746" s="1">
        <v>1700</v>
      </c>
      <c r="H746">
        <v>400</v>
      </c>
      <c r="K746" s="1">
        <v>91</v>
      </c>
      <c r="L746" s="1" t="s">
        <v>594</v>
      </c>
      <c r="M746" s="1">
        <v>24121</v>
      </c>
      <c r="N746" s="1">
        <v>0</v>
      </c>
      <c r="O746">
        <f t="shared" ref="O746:O762" si="980">(AB746-AC746*(1000-AD746)/(1000-AE746))*AU746</f>
        <v>15.864690676615405</v>
      </c>
      <c r="P746">
        <f t="shared" ref="P746:P762" si="981">IF(BF746&lt;&gt;0,1/(1/BF746-1/X746),0)</f>
        <v>0.23093274723235249</v>
      </c>
      <c r="Q746">
        <f t="shared" ref="Q746:Q762" si="982">((BI746-AV746/2)*AC746-O746)/(BI746+AV746/2)</f>
        <v>245.92200494482026</v>
      </c>
      <c r="R746">
        <f t="shared" ref="R746:R762" si="983">AV746*1000</f>
        <v>4.3920797940489598</v>
      </c>
      <c r="S746">
        <f t="shared" ref="S746:S762" si="984">(BA746-BG746)</f>
        <v>1.8146508733347027</v>
      </c>
      <c r="T746">
        <f t="shared" ref="T746:T762" si="985">(Z746+AZ746*N746)</f>
        <v>30.328071594238281</v>
      </c>
      <c r="U746" s="1">
        <v>6</v>
      </c>
      <c r="V746">
        <f t="shared" ref="V746:V762" si="986">(U746*AO746+AP746)</f>
        <v>1.4200000166893005</v>
      </c>
      <c r="W746" s="1">
        <v>1</v>
      </c>
      <c r="X746">
        <f t="shared" ref="X746:X762" si="987">V746*(W746+1)*(W746+1)/(W746*W746+1)</f>
        <v>2.8400000333786011</v>
      </c>
      <c r="Y746" s="1">
        <v>29.130292892456055</v>
      </c>
      <c r="Z746" s="1">
        <v>30.328071594238281</v>
      </c>
      <c r="AA746" s="1">
        <v>28.948326110839844</v>
      </c>
      <c r="AB746" s="1">
        <v>399.84417724609375</v>
      </c>
      <c r="AC746" s="1">
        <v>373.57431030273438</v>
      </c>
      <c r="AD746" s="1">
        <v>21.153446197509766</v>
      </c>
      <c r="AE746" s="1">
        <v>27.562828063964844</v>
      </c>
      <c r="AF746" s="1">
        <v>47.855140686035156</v>
      </c>
      <c r="AG746" s="1">
        <v>62.354995727539063</v>
      </c>
      <c r="AH746" s="1">
        <v>399.82217407226563</v>
      </c>
      <c r="AI746" s="1">
        <v>1699.7078857421875</v>
      </c>
      <c r="AJ746" s="1">
        <v>20.439855575561523</v>
      </c>
      <c r="AK746" s="1">
        <v>91.672225952148438</v>
      </c>
      <c r="AL746" s="1">
        <v>2.2097873687744141</v>
      </c>
      <c r="AM746" s="1">
        <v>0.36943501234054565</v>
      </c>
      <c r="AN746" s="1">
        <v>0.66666668653488159</v>
      </c>
      <c r="AO746" s="1">
        <v>-0.21956524252891541</v>
      </c>
      <c r="AP746" s="1">
        <v>2.737391471862793</v>
      </c>
      <c r="AQ746" s="1">
        <v>1</v>
      </c>
      <c r="AR746" s="1">
        <v>0</v>
      </c>
      <c r="AS746" s="1">
        <v>0.15999999642372131</v>
      </c>
      <c r="AT746" s="1">
        <v>111115</v>
      </c>
      <c r="AU746">
        <f t="shared" ref="AU746:AU762" si="988">AH746*0.000001/(U746*0.0001)</f>
        <v>0.66637029012044258</v>
      </c>
      <c r="AV746">
        <f t="shared" ref="AV746:AV762" si="989">(AE746-AD746)/(1000-AE746)*AU746</f>
        <v>4.3920797940489595E-3</v>
      </c>
      <c r="AW746">
        <f t="shared" ref="AW746:AW762" si="990">(Z746+273.15)</f>
        <v>303.47807159423826</v>
      </c>
      <c r="AX746">
        <f t="shared" ref="AX746:AX762" si="991">(Y746+273.15)</f>
        <v>302.28029289245603</v>
      </c>
      <c r="AY746">
        <f t="shared" ref="AY746:AY762" si="992">(AI746*AQ746+AJ746*AR746)*AS746</f>
        <v>271.95325564012091</v>
      </c>
      <c r="AZ746">
        <f t="shared" ref="AZ746:AZ762" si="993">((AY746+0.00000010773*(AX746^4-AW746^4))-AV746*44100)/(V746*51.4+0.00000043092*AW746^3)</f>
        <v>0.75173167556598353</v>
      </c>
      <c r="BA746">
        <f t="shared" ref="BA746:BA762" si="994">0.61365*EXP(17.502*T746/(240.97+T746))</f>
        <v>4.341396675494706</v>
      </c>
      <c r="BB746">
        <f t="shared" ref="BB746:BB762" si="995">BA746*1000/AK746</f>
        <v>47.357818907559327</v>
      </c>
      <c r="BC746">
        <f t="shared" ref="BC746:BC762" si="996">(BB746-AE746)</f>
        <v>19.794990843594483</v>
      </c>
      <c r="BD746">
        <f t="shared" ref="BD746:BD762" si="997">IF(N746,Z746,(Y746+Z746)/2)</f>
        <v>29.729182243347168</v>
      </c>
      <c r="BE746">
        <f t="shared" ref="BE746:BE762" si="998">0.61365*EXP(17.502*BD746/(240.97+BD746))</f>
        <v>4.1946236533123571</v>
      </c>
      <c r="BF746">
        <f t="shared" ref="BF746:BF762" si="999">IF(BC746&lt;&gt;0,(1000-(BB746+AE746)/2)/BC746*AV746,0)</f>
        <v>0.21356670975963654</v>
      </c>
      <c r="BG746">
        <f t="shared" ref="BG746:BG762" si="1000">AE746*AK746/1000</f>
        <v>2.5267458021600033</v>
      </c>
      <c r="BH746">
        <f t="shared" ref="BH746:BH762" si="1001">(BE746-BG746)</f>
        <v>1.6678778511523538</v>
      </c>
      <c r="BI746">
        <f t="shared" ref="BI746:BI762" si="1002">1/(1.6/P746+1.37/X746)</f>
        <v>0.13493786307002076</v>
      </c>
      <c r="BJ746">
        <f t="shared" ref="BJ746:BJ762" si="1003">Q746*AK746*0.001</f>
        <v>22.544217603906926</v>
      </c>
      <c r="BK746">
        <f t="shared" ref="BK746:BK762" si="1004">Q746/AC746</f>
        <v>0.65829474394406784</v>
      </c>
      <c r="BL746">
        <f t="shared" ref="BL746:BL762" si="1005">(1-AV746*AK746/BA746/P746)*100</f>
        <v>59.840064455984688</v>
      </c>
      <c r="BM746">
        <f t="shared" ref="BM746:BM762" si="1006">(AC746-O746/(X746/1.35))</f>
        <v>366.03299616128641</v>
      </c>
      <c r="BN746">
        <f t="shared" ref="BN746:BN762" si="1007">O746*BL746/100/BM746</f>
        <v>2.5936025511880692E-2</v>
      </c>
    </row>
    <row r="747" spans="1:66">
      <c r="A747" t="s">
        <v>592</v>
      </c>
      <c r="B747" t="s">
        <v>136</v>
      </c>
      <c r="C747">
        <v>20190705</v>
      </c>
      <c r="D747" t="s">
        <v>339</v>
      </c>
      <c r="E747" s="1" t="s">
        <v>340</v>
      </c>
      <c r="F747" s="1" t="s">
        <v>593</v>
      </c>
      <c r="G747" s="1">
        <v>1700</v>
      </c>
      <c r="H747">
        <v>325</v>
      </c>
      <c r="K747" s="1">
        <v>92</v>
      </c>
      <c r="L747" s="1" t="s">
        <v>595</v>
      </c>
      <c r="M747" s="1">
        <v>24210.5</v>
      </c>
      <c r="N747" s="1">
        <v>0</v>
      </c>
      <c r="O747">
        <f t="shared" si="980"/>
        <v>12.612113752188403</v>
      </c>
      <c r="P747">
        <f t="shared" si="981"/>
        <v>0.23025160993058549</v>
      </c>
      <c r="Q747">
        <f t="shared" si="982"/>
        <v>203.15319057630219</v>
      </c>
      <c r="R747">
        <f t="shared" si="983"/>
        <v>4.3937392847120664</v>
      </c>
      <c r="S747">
        <f t="shared" si="984"/>
        <v>1.820419828896144</v>
      </c>
      <c r="T747">
        <f t="shared" si="985"/>
        <v>30.345512390136719</v>
      </c>
      <c r="U747" s="1">
        <v>6</v>
      </c>
      <c r="V747">
        <f t="shared" si="986"/>
        <v>1.4200000166893005</v>
      </c>
      <c r="W747" s="1">
        <v>1</v>
      </c>
      <c r="X747">
        <f t="shared" si="987"/>
        <v>2.8400000333786011</v>
      </c>
      <c r="Y747" s="1">
        <v>29.131479263305664</v>
      </c>
      <c r="Z747" s="1">
        <v>30.345512390136719</v>
      </c>
      <c r="AA747" s="1">
        <v>28.949079513549805</v>
      </c>
      <c r="AB747" s="1">
        <v>326.11669921875</v>
      </c>
      <c r="AC747" s="1">
        <v>305.17657470703125</v>
      </c>
      <c r="AD747" s="1">
        <v>21.132772445678711</v>
      </c>
      <c r="AE747" s="1">
        <v>27.54510498046875</v>
      </c>
      <c r="AF747" s="1">
        <v>47.808807373046875</v>
      </c>
      <c r="AG747" s="1">
        <v>62.315467834472656</v>
      </c>
      <c r="AH747" s="1">
        <v>399.79647827148438</v>
      </c>
      <c r="AI747" s="1">
        <v>1699.6593017578125</v>
      </c>
      <c r="AJ747" s="1">
        <v>21.361005783081055</v>
      </c>
      <c r="AK747" s="1">
        <v>91.679351806640625</v>
      </c>
      <c r="AL747" s="1">
        <v>2.4751377105712891</v>
      </c>
      <c r="AM747" s="1">
        <v>0.36609905958175659</v>
      </c>
      <c r="AN747" s="1">
        <v>0.66666668653488159</v>
      </c>
      <c r="AO747" s="1">
        <v>-0.21956524252891541</v>
      </c>
      <c r="AP747" s="1">
        <v>2.737391471862793</v>
      </c>
      <c r="AQ747" s="1">
        <v>1</v>
      </c>
      <c r="AR747" s="1">
        <v>0</v>
      </c>
      <c r="AS747" s="1">
        <v>0.15999999642372131</v>
      </c>
      <c r="AT747" s="1">
        <v>111115</v>
      </c>
      <c r="AU747">
        <f t="shared" si="988"/>
        <v>0.66632746378580721</v>
      </c>
      <c r="AV747">
        <f t="shared" si="989"/>
        <v>4.3937392847120662E-3</v>
      </c>
      <c r="AW747">
        <f t="shared" si="990"/>
        <v>303.4955123901367</v>
      </c>
      <c r="AX747">
        <f t="shared" si="991"/>
        <v>302.28147926330564</v>
      </c>
      <c r="AY747">
        <f t="shared" si="992"/>
        <v>271.94548220279466</v>
      </c>
      <c r="AZ747">
        <f t="shared" si="993"/>
        <v>0.74845680345038201</v>
      </c>
      <c r="BA747">
        <f t="shared" si="994"/>
        <v>4.3457371989513875</v>
      </c>
      <c r="BB747">
        <f t="shared" si="995"/>
        <v>47.401482594651284</v>
      </c>
      <c r="BC747">
        <f t="shared" si="996"/>
        <v>19.856377614182534</v>
      </c>
      <c r="BD747">
        <f t="shared" si="997"/>
        <v>29.738495826721191</v>
      </c>
      <c r="BE747">
        <f t="shared" si="998"/>
        <v>4.1968726459597256</v>
      </c>
      <c r="BF747">
        <f t="shared" si="999"/>
        <v>0.21298403383754416</v>
      </c>
      <c r="BG747">
        <f t="shared" si="1000"/>
        <v>2.5253173700552436</v>
      </c>
      <c r="BH747">
        <f t="shared" si="1001"/>
        <v>1.6715552759044821</v>
      </c>
      <c r="BI747">
        <f t="shared" si="1002"/>
        <v>0.13456569882306268</v>
      </c>
      <c r="BJ747">
        <f t="shared" si="1003"/>
        <v>18.624952829486318</v>
      </c>
      <c r="BK747">
        <f t="shared" si="1004"/>
        <v>0.66569064408475243</v>
      </c>
      <c r="BL747">
        <f t="shared" si="1005"/>
        <v>59.743159932241021</v>
      </c>
      <c r="BM747">
        <f t="shared" si="1006"/>
        <v>299.18137986007946</v>
      </c>
      <c r="BN747">
        <f t="shared" si="1007"/>
        <v>2.5184974055972257E-2</v>
      </c>
    </row>
    <row r="748" spans="1:66">
      <c r="A748" t="s">
        <v>592</v>
      </c>
      <c r="B748" t="s">
        <v>136</v>
      </c>
      <c r="C748">
        <v>20190705</v>
      </c>
      <c r="D748" t="s">
        <v>339</v>
      </c>
      <c r="E748" s="1" t="s">
        <v>340</v>
      </c>
      <c r="F748" s="1" t="s">
        <v>593</v>
      </c>
      <c r="G748" s="1">
        <v>1700</v>
      </c>
      <c r="H748">
        <v>250</v>
      </c>
      <c r="K748" s="1">
        <v>93</v>
      </c>
      <c r="L748" s="1" t="s">
        <v>596</v>
      </c>
      <c r="M748" s="1">
        <v>24302</v>
      </c>
      <c r="N748" s="1">
        <v>0</v>
      </c>
      <c r="O748">
        <f t="shared" si="980"/>
        <v>9.260101893884201</v>
      </c>
      <c r="P748">
        <f t="shared" si="981"/>
        <v>0.23193825754786648</v>
      </c>
      <c r="Q748">
        <f t="shared" si="982"/>
        <v>159.77686680656637</v>
      </c>
      <c r="R748">
        <f t="shared" si="983"/>
        <v>4.4138340494268364</v>
      </c>
      <c r="S748">
        <f t="shared" si="984"/>
        <v>1.8163843786545883</v>
      </c>
      <c r="T748">
        <f t="shared" si="985"/>
        <v>30.326622009277344</v>
      </c>
      <c r="U748" s="1">
        <v>6</v>
      </c>
      <c r="V748">
        <f t="shared" si="986"/>
        <v>1.4200000166893005</v>
      </c>
      <c r="W748" s="1">
        <v>1</v>
      </c>
      <c r="X748">
        <f t="shared" si="987"/>
        <v>2.8400000333786011</v>
      </c>
      <c r="Y748" s="1">
        <v>29.127153396606445</v>
      </c>
      <c r="Z748" s="1">
        <v>30.326622009277344</v>
      </c>
      <c r="AA748" s="1">
        <v>28.947990417480469</v>
      </c>
      <c r="AB748" s="1">
        <v>249.99720764160156</v>
      </c>
      <c r="AC748" s="1">
        <v>234.54670715332031</v>
      </c>
      <c r="AD748" s="1">
        <v>21.097990036010742</v>
      </c>
      <c r="AE748" s="1">
        <v>27.539524078369141</v>
      </c>
      <c r="AF748" s="1">
        <v>47.739147186279297</v>
      </c>
      <c r="AG748" s="1">
        <v>62.314628601074219</v>
      </c>
      <c r="AH748" s="1">
        <v>399.80654907226563</v>
      </c>
      <c r="AI748" s="1">
        <v>1699.7747802734375</v>
      </c>
      <c r="AJ748" s="1">
        <v>18.533184051513672</v>
      </c>
      <c r="AK748" s="1">
        <v>91.673759460449219</v>
      </c>
      <c r="AL748" s="1">
        <v>2.5189304351806641</v>
      </c>
      <c r="AM748" s="1">
        <v>0.36537998914718628</v>
      </c>
      <c r="AN748" s="1">
        <v>0.66666668653488159</v>
      </c>
      <c r="AO748" s="1">
        <v>-0.21956524252891541</v>
      </c>
      <c r="AP748" s="1">
        <v>2.737391471862793</v>
      </c>
      <c r="AQ748" s="1">
        <v>1</v>
      </c>
      <c r="AR748" s="1">
        <v>0</v>
      </c>
      <c r="AS748" s="1">
        <v>0.15999999642372131</v>
      </c>
      <c r="AT748" s="1">
        <v>111115</v>
      </c>
      <c r="AU748">
        <f t="shared" si="988"/>
        <v>0.66634424845377593</v>
      </c>
      <c r="AV748">
        <f t="shared" si="989"/>
        <v>4.413834049426836E-3</v>
      </c>
      <c r="AW748">
        <f t="shared" si="990"/>
        <v>303.47662200927732</v>
      </c>
      <c r="AX748">
        <f t="shared" si="991"/>
        <v>302.27715339660642</v>
      </c>
      <c r="AY748">
        <f t="shared" si="992"/>
        <v>271.96395876488168</v>
      </c>
      <c r="AZ748">
        <f t="shared" si="993"/>
        <v>0.7403425924884377</v>
      </c>
      <c r="BA748">
        <f t="shared" si="994"/>
        <v>4.3410360846702503</v>
      </c>
      <c r="BB748">
        <f t="shared" si="995"/>
        <v>47.353093297576635</v>
      </c>
      <c r="BC748">
        <f t="shared" si="996"/>
        <v>19.813569219207494</v>
      </c>
      <c r="BD748">
        <f t="shared" si="997"/>
        <v>29.726887702941895</v>
      </c>
      <c r="BE748">
        <f t="shared" si="998"/>
        <v>4.1940697416800798</v>
      </c>
      <c r="BF748">
        <f t="shared" si="999"/>
        <v>0.21442639688541928</v>
      </c>
      <c r="BG748">
        <f t="shared" si="1000"/>
        <v>2.5246517060156619</v>
      </c>
      <c r="BH748">
        <f t="shared" si="1001"/>
        <v>1.6694180356644179</v>
      </c>
      <c r="BI748">
        <f t="shared" si="1002"/>
        <v>0.13548699924356492</v>
      </c>
      <c r="BJ748">
        <f t="shared" si="1003"/>
        <v>14.647346054969399</v>
      </c>
      <c r="BK748">
        <f t="shared" si="1004"/>
        <v>0.6812155614792843</v>
      </c>
      <c r="BL748">
        <f t="shared" si="1005"/>
        <v>59.812105242466849</v>
      </c>
      <c r="BM748">
        <f t="shared" si="1006"/>
        <v>230.1448982062015</v>
      </c>
      <c r="BN748">
        <f t="shared" si="1007"/>
        <v>2.4065977275617226E-2</v>
      </c>
    </row>
    <row r="749" spans="1:66">
      <c r="A749" t="s">
        <v>592</v>
      </c>
      <c r="B749" t="s">
        <v>136</v>
      </c>
      <c r="C749">
        <v>20190705</v>
      </c>
      <c r="D749" t="s">
        <v>339</v>
      </c>
      <c r="E749" s="1" t="s">
        <v>340</v>
      </c>
      <c r="F749" s="1" t="s">
        <v>593</v>
      </c>
      <c r="G749" s="1">
        <v>1700</v>
      </c>
      <c r="H749">
        <v>175</v>
      </c>
      <c r="K749" s="1">
        <v>94</v>
      </c>
      <c r="L749" s="1" t="s">
        <v>597</v>
      </c>
      <c r="M749" s="1">
        <v>24391.5</v>
      </c>
      <c r="N749" s="1">
        <v>0</v>
      </c>
      <c r="O749">
        <f t="shared" si="980"/>
        <v>5.8206778757187454</v>
      </c>
      <c r="P749">
        <f t="shared" si="981"/>
        <v>0.23575665836152088</v>
      </c>
      <c r="Q749">
        <f t="shared" si="982"/>
        <v>118.14645463486704</v>
      </c>
      <c r="R749">
        <f t="shared" si="983"/>
        <v>4.4608493561503781</v>
      </c>
      <c r="S749">
        <f t="shared" si="984"/>
        <v>1.8083106144988768</v>
      </c>
      <c r="T749">
        <f t="shared" si="985"/>
        <v>30.310758590698242</v>
      </c>
      <c r="U749" s="1">
        <v>6</v>
      </c>
      <c r="V749">
        <f t="shared" si="986"/>
        <v>1.4200000166893005</v>
      </c>
      <c r="W749" s="1">
        <v>1</v>
      </c>
      <c r="X749">
        <f t="shared" si="987"/>
        <v>2.8400000333786011</v>
      </c>
      <c r="Y749" s="1">
        <v>29.121253967285156</v>
      </c>
      <c r="Z749" s="1">
        <v>30.310758590698242</v>
      </c>
      <c r="AA749" s="1">
        <v>28.947544097900391</v>
      </c>
      <c r="AB749" s="1">
        <v>174.88949584960938</v>
      </c>
      <c r="AC749" s="1">
        <v>165.04873657226563</v>
      </c>
      <c r="AD749" s="1">
        <v>21.073326110839844</v>
      </c>
      <c r="AE749" s="1">
        <v>27.583574295043945</v>
      </c>
      <c r="AF749" s="1">
        <v>47.701320648193359</v>
      </c>
      <c r="AG749" s="1">
        <v>62.437839508056641</v>
      </c>
      <c r="AH749" s="1">
        <v>399.78228759765625</v>
      </c>
      <c r="AI749" s="1">
        <v>1699.7984619140625</v>
      </c>
      <c r="AJ749" s="1">
        <v>22.363014221191406</v>
      </c>
      <c r="AK749" s="1">
        <v>91.67706298828125</v>
      </c>
      <c r="AL749" s="1">
        <v>2.6149997711181641</v>
      </c>
      <c r="AM749" s="1">
        <v>0.36701458692550659</v>
      </c>
      <c r="AN749" s="1">
        <v>1</v>
      </c>
      <c r="AO749" s="1">
        <v>-0.21956524252891541</v>
      </c>
      <c r="AP749" s="1">
        <v>2.737391471862793</v>
      </c>
      <c r="AQ749" s="1">
        <v>1</v>
      </c>
      <c r="AR749" s="1">
        <v>0</v>
      </c>
      <c r="AS749" s="1">
        <v>0.15999999642372131</v>
      </c>
      <c r="AT749" s="1">
        <v>111115</v>
      </c>
      <c r="AU749">
        <f t="shared" si="988"/>
        <v>0.6663038126627604</v>
      </c>
      <c r="AV749">
        <f t="shared" si="989"/>
        <v>4.4608493561503785E-3</v>
      </c>
      <c r="AW749">
        <f t="shared" si="990"/>
        <v>303.46075859069822</v>
      </c>
      <c r="AX749">
        <f t="shared" si="991"/>
        <v>302.27125396728513</v>
      </c>
      <c r="AY749">
        <f t="shared" si="992"/>
        <v>271.96774782729699</v>
      </c>
      <c r="AZ749">
        <f t="shared" si="993"/>
        <v>0.71744066188702993</v>
      </c>
      <c r="BA749">
        <f t="shared" si="994"/>
        <v>4.3370916925875562</v>
      </c>
      <c r="BB749">
        <f t="shared" si="995"/>
        <v>47.3083621051642</v>
      </c>
      <c r="BC749">
        <f t="shared" si="996"/>
        <v>19.724787810120255</v>
      </c>
      <c r="BD749">
        <f t="shared" si="997"/>
        <v>29.716006278991699</v>
      </c>
      <c r="BE749">
        <f t="shared" si="998"/>
        <v>4.1914437885188276</v>
      </c>
      <c r="BF749">
        <f t="shared" si="999"/>
        <v>0.21768591755453409</v>
      </c>
      <c r="BG749">
        <f t="shared" si="1000"/>
        <v>2.5287810780886795</v>
      </c>
      <c r="BH749">
        <f t="shared" si="1001"/>
        <v>1.6626627104301481</v>
      </c>
      <c r="BI749">
        <f t="shared" si="1002"/>
        <v>0.13756949880416056</v>
      </c>
      <c r="BJ749">
        <f t="shared" si="1003"/>
        <v>10.831319963402819</v>
      </c>
      <c r="BK749">
        <f t="shared" si="1004"/>
        <v>0.71582768271078101</v>
      </c>
      <c r="BL749">
        <f t="shared" si="1005"/>
        <v>60.004081217349395</v>
      </c>
      <c r="BM749">
        <f t="shared" si="1006"/>
        <v>162.28186507935507</v>
      </c>
      <c r="BN749">
        <f t="shared" si="1007"/>
        <v>2.1522086144614351E-2</v>
      </c>
    </row>
    <row r="750" spans="1:66">
      <c r="A750" t="s">
        <v>592</v>
      </c>
      <c r="B750" t="s">
        <v>136</v>
      </c>
      <c r="C750">
        <v>20190705</v>
      </c>
      <c r="D750" t="s">
        <v>339</v>
      </c>
      <c r="E750" s="1" t="s">
        <v>340</v>
      </c>
      <c r="F750" s="1" t="s">
        <v>593</v>
      </c>
      <c r="G750" s="1">
        <v>1700</v>
      </c>
      <c r="H750">
        <v>100</v>
      </c>
      <c r="K750" s="1">
        <v>95</v>
      </c>
      <c r="L750" s="1" t="s">
        <v>598</v>
      </c>
      <c r="M750" s="1">
        <v>24483</v>
      </c>
      <c r="N750" s="1">
        <v>0</v>
      </c>
      <c r="O750">
        <f t="shared" si="980"/>
        <v>2.3199619493471904</v>
      </c>
      <c r="P750">
        <f t="shared" si="981"/>
        <v>0.23909481911364242</v>
      </c>
      <c r="Q750">
        <f t="shared" si="982"/>
        <v>76.475790907839666</v>
      </c>
      <c r="R750">
        <f t="shared" si="983"/>
        <v>4.4947016107453361</v>
      </c>
      <c r="S750">
        <f t="shared" si="984"/>
        <v>1.7985743300511428</v>
      </c>
      <c r="T750">
        <f t="shared" si="985"/>
        <v>30.284719467163086</v>
      </c>
      <c r="U750" s="1">
        <v>6</v>
      </c>
      <c r="V750">
        <f t="shared" si="986"/>
        <v>1.4200000166893005</v>
      </c>
      <c r="W750" s="1">
        <v>1</v>
      </c>
      <c r="X750">
        <f t="shared" si="987"/>
        <v>2.8400000333786011</v>
      </c>
      <c r="Y750" s="1">
        <v>29.116340637207031</v>
      </c>
      <c r="Z750" s="1">
        <v>30.284719467163086</v>
      </c>
      <c r="AA750" s="1">
        <v>28.946691513061523</v>
      </c>
      <c r="AB750" s="1">
        <v>100.02769470214844</v>
      </c>
      <c r="AC750" s="1">
        <v>95.899124145507813</v>
      </c>
      <c r="AD750" s="1">
        <v>21.060138702392578</v>
      </c>
      <c r="AE750" s="1">
        <v>27.619270324707031</v>
      </c>
      <c r="AF750" s="1">
        <v>47.684944152832031</v>
      </c>
      <c r="AG750" s="1">
        <v>62.536308288574219</v>
      </c>
      <c r="AH750" s="1">
        <v>399.79937744140625</v>
      </c>
      <c r="AI750" s="1">
        <v>1699.96484375</v>
      </c>
      <c r="AJ750" s="1">
        <v>23.048517227172852</v>
      </c>
      <c r="AK750" s="1">
        <v>91.676918029785156</v>
      </c>
      <c r="AL750" s="1">
        <v>2.5112247467041016</v>
      </c>
      <c r="AM750" s="1">
        <v>0.35320538282394409</v>
      </c>
      <c r="AN750" s="1">
        <v>1</v>
      </c>
      <c r="AO750" s="1">
        <v>-0.21956524252891541</v>
      </c>
      <c r="AP750" s="1">
        <v>2.737391471862793</v>
      </c>
      <c r="AQ750" s="1">
        <v>1</v>
      </c>
      <c r="AR750" s="1">
        <v>0</v>
      </c>
      <c r="AS750" s="1">
        <v>0.15999999642372131</v>
      </c>
      <c r="AT750" s="1">
        <v>111115</v>
      </c>
      <c r="AU750">
        <f t="shared" si="988"/>
        <v>0.66633229573567698</v>
      </c>
      <c r="AV750">
        <f t="shared" si="989"/>
        <v>4.4947016107453365E-3</v>
      </c>
      <c r="AW750">
        <f t="shared" si="990"/>
        <v>303.43471946716306</v>
      </c>
      <c r="AX750">
        <f t="shared" si="991"/>
        <v>302.26634063720701</v>
      </c>
      <c r="AY750">
        <f t="shared" si="992"/>
        <v>271.99436892045196</v>
      </c>
      <c r="AZ750">
        <f t="shared" si="993"/>
        <v>0.70322183168521035</v>
      </c>
      <c r="BA750">
        <f t="shared" si="994"/>
        <v>4.3306239116517871</v>
      </c>
      <c r="BB750">
        <f t="shared" si="995"/>
        <v>47.237887188188409</v>
      </c>
      <c r="BC750">
        <f t="shared" si="996"/>
        <v>19.618616863481378</v>
      </c>
      <c r="BD750">
        <f t="shared" si="997"/>
        <v>29.700530052185059</v>
      </c>
      <c r="BE750">
        <f t="shared" si="998"/>
        <v>4.1877114658894854</v>
      </c>
      <c r="BF750">
        <f t="shared" si="999"/>
        <v>0.22052886539490116</v>
      </c>
      <c r="BG750">
        <f t="shared" si="1000"/>
        <v>2.5320495816006443</v>
      </c>
      <c r="BH750">
        <f t="shared" si="1001"/>
        <v>1.6556618842888411</v>
      </c>
      <c r="BI750">
        <f t="shared" si="1002"/>
        <v>0.13938641840670002</v>
      </c>
      <c r="BJ750">
        <f t="shared" si="1003"/>
        <v>7.0110648143210064</v>
      </c>
      <c r="BK750">
        <f t="shared" si="1004"/>
        <v>0.79746078589626002</v>
      </c>
      <c r="BL750">
        <f t="shared" si="1005"/>
        <v>60.20392549126057</v>
      </c>
      <c r="BM750">
        <f t="shared" si="1006"/>
        <v>94.796325344518792</v>
      </c>
      <c r="BN750">
        <f t="shared" si="1007"/>
        <v>1.4733779588338627E-2</v>
      </c>
    </row>
    <row r="751" spans="1:66">
      <c r="A751" t="s">
        <v>592</v>
      </c>
      <c r="B751" t="s">
        <v>136</v>
      </c>
      <c r="C751">
        <v>20190705</v>
      </c>
      <c r="D751" t="s">
        <v>339</v>
      </c>
      <c r="E751" s="1" t="s">
        <v>340</v>
      </c>
      <c r="F751" s="1" t="s">
        <v>593</v>
      </c>
      <c r="G751" s="1">
        <v>1700</v>
      </c>
      <c r="H751">
        <v>66</v>
      </c>
      <c r="K751" s="1">
        <v>96</v>
      </c>
      <c r="L751" s="1" t="s">
        <v>599</v>
      </c>
      <c r="M751" s="1">
        <v>24573.5</v>
      </c>
      <c r="N751" s="1">
        <v>0</v>
      </c>
      <c r="O751">
        <f t="shared" si="980"/>
        <v>0.67729342957780903</v>
      </c>
      <c r="P751">
        <f t="shared" si="981"/>
        <v>0.24416974319111548</v>
      </c>
      <c r="Q751">
        <f t="shared" si="982"/>
        <v>58.406137968837868</v>
      </c>
      <c r="R751">
        <f t="shared" si="983"/>
        <v>4.5500616106591822</v>
      </c>
      <c r="S751">
        <f t="shared" si="984"/>
        <v>1.7858915581580903</v>
      </c>
      <c r="T751">
        <f t="shared" si="985"/>
        <v>30.251947402954102</v>
      </c>
      <c r="U751" s="1">
        <v>6</v>
      </c>
      <c r="V751">
        <f t="shared" si="986"/>
        <v>1.4200000166893005</v>
      </c>
      <c r="W751" s="1">
        <v>1</v>
      </c>
      <c r="X751">
        <f t="shared" si="987"/>
        <v>2.8400000333786011</v>
      </c>
      <c r="Y751" s="1">
        <v>29.104856491088867</v>
      </c>
      <c r="Z751" s="1">
        <v>30.251947402954102</v>
      </c>
      <c r="AA751" s="1">
        <v>28.949043273925781</v>
      </c>
      <c r="AB751" s="1">
        <v>66.609825134277344</v>
      </c>
      <c r="AC751" s="1">
        <v>65.148574829101563</v>
      </c>
      <c r="AD751" s="1">
        <v>21.02918815612793</v>
      </c>
      <c r="AE751" s="1">
        <v>27.668462753295898</v>
      </c>
      <c r="AF751" s="1">
        <v>47.647331237792969</v>
      </c>
      <c r="AG751" s="1">
        <v>62.690406799316406</v>
      </c>
      <c r="AH751" s="1">
        <v>399.81793212890625</v>
      </c>
      <c r="AI751" s="1">
        <v>1700.384765625</v>
      </c>
      <c r="AJ751" s="1">
        <v>23.367538452148438</v>
      </c>
      <c r="AK751" s="1">
        <v>91.678535461425781</v>
      </c>
      <c r="AL751" s="1">
        <v>2.5110797882080078</v>
      </c>
      <c r="AM751" s="1">
        <v>0.35337704420089722</v>
      </c>
      <c r="AN751" s="1">
        <v>1</v>
      </c>
      <c r="AO751" s="1">
        <v>-0.21956524252891541</v>
      </c>
      <c r="AP751" s="1">
        <v>2.737391471862793</v>
      </c>
      <c r="AQ751" s="1">
        <v>1</v>
      </c>
      <c r="AR751" s="1">
        <v>0</v>
      </c>
      <c r="AS751" s="1">
        <v>0.15999999642372131</v>
      </c>
      <c r="AT751" s="1">
        <v>111115</v>
      </c>
      <c r="AU751">
        <f t="shared" si="988"/>
        <v>0.66636322021484373</v>
      </c>
      <c r="AV751">
        <f t="shared" si="989"/>
        <v>4.5500616106591823E-3</v>
      </c>
      <c r="AW751">
        <f t="shared" si="990"/>
        <v>303.40194740295408</v>
      </c>
      <c r="AX751">
        <f t="shared" si="991"/>
        <v>302.25485649108884</v>
      </c>
      <c r="AY751">
        <f t="shared" si="992"/>
        <v>272.0615564189502</v>
      </c>
      <c r="AZ751">
        <f t="shared" si="993"/>
        <v>0.67836243508316696</v>
      </c>
      <c r="BA751">
        <f t="shared" si="994"/>
        <v>4.3224957018492667</v>
      </c>
      <c r="BB751">
        <f t="shared" si="995"/>
        <v>47.148393897151415</v>
      </c>
      <c r="BC751">
        <f t="shared" si="996"/>
        <v>19.479931143855516</v>
      </c>
      <c r="BD751">
        <f t="shared" si="997"/>
        <v>29.678401947021484</v>
      </c>
      <c r="BE751">
        <f t="shared" si="998"/>
        <v>4.1823799759800924</v>
      </c>
      <c r="BF751">
        <f t="shared" si="999"/>
        <v>0.22483913955738014</v>
      </c>
      <c r="BG751">
        <f t="shared" si="1000"/>
        <v>2.5366041436911764</v>
      </c>
      <c r="BH751">
        <f t="shared" si="1001"/>
        <v>1.645775832288916</v>
      </c>
      <c r="BI751">
        <f t="shared" si="1002"/>
        <v>0.14214211081233455</v>
      </c>
      <c r="BJ751">
        <f t="shared" si="1003"/>
        <v>5.354589190941029</v>
      </c>
      <c r="BK751">
        <f t="shared" si="1004"/>
        <v>0.89650676353319281</v>
      </c>
      <c r="BL751">
        <f t="shared" si="1005"/>
        <v>60.476215039345284</v>
      </c>
      <c r="BM751">
        <f t="shared" si="1006"/>
        <v>64.826621970234058</v>
      </c>
      <c r="BN751">
        <f t="shared" si="1007"/>
        <v>6.3184139242502243E-3</v>
      </c>
    </row>
    <row r="752" spans="1:66">
      <c r="A752" t="s">
        <v>592</v>
      </c>
      <c r="B752" t="s">
        <v>136</v>
      </c>
      <c r="C752">
        <v>20190705</v>
      </c>
      <c r="D752" t="s">
        <v>339</v>
      </c>
      <c r="E752" s="1" t="s">
        <v>340</v>
      </c>
      <c r="F752" s="1" t="s">
        <v>593</v>
      </c>
      <c r="G752" s="1">
        <v>1700</v>
      </c>
      <c r="H752">
        <v>33</v>
      </c>
      <c r="K752" s="1">
        <v>97</v>
      </c>
      <c r="L752" s="1" t="s">
        <v>316</v>
      </c>
      <c r="M752" s="1">
        <v>24663.5</v>
      </c>
      <c r="N752" s="1">
        <v>0</v>
      </c>
      <c r="O752">
        <f t="shared" si="980"/>
        <v>-0.16679683939175116</v>
      </c>
      <c r="P752">
        <f t="shared" si="981"/>
        <v>0.24975591790873292</v>
      </c>
      <c r="Q752">
        <f t="shared" si="982"/>
        <v>47.061894307479392</v>
      </c>
      <c r="R752">
        <f t="shared" si="983"/>
        <v>4.6019614524044936</v>
      </c>
      <c r="S752">
        <f t="shared" si="984"/>
        <v>1.7691727348543491</v>
      </c>
      <c r="T752">
        <f t="shared" si="985"/>
        <v>30.204017639160156</v>
      </c>
      <c r="U752" s="1">
        <v>6</v>
      </c>
      <c r="V752">
        <f t="shared" si="986"/>
        <v>1.4200000166893005</v>
      </c>
      <c r="W752" s="1">
        <v>1</v>
      </c>
      <c r="X752">
        <f t="shared" si="987"/>
        <v>2.8400000333786011</v>
      </c>
      <c r="Y752" s="1">
        <v>29.097885131835938</v>
      </c>
      <c r="Z752" s="1">
        <v>30.204017639160156</v>
      </c>
      <c r="AA752" s="1">
        <v>28.950176239013672</v>
      </c>
      <c r="AB752" s="1">
        <v>47.487449645996094</v>
      </c>
      <c r="AC752" s="1">
        <v>47.410335540771484</v>
      </c>
      <c r="AD752" s="1">
        <v>21.00584602355957</v>
      </c>
      <c r="AE752" s="1">
        <v>27.720790863037109</v>
      </c>
      <c r="AF752" s="1">
        <v>47.614711761474609</v>
      </c>
      <c r="AG752" s="1">
        <v>62.835716247558594</v>
      </c>
      <c r="AH752" s="1">
        <v>399.79998779296875</v>
      </c>
      <c r="AI752" s="1">
        <v>1700.5684814453125</v>
      </c>
      <c r="AJ752" s="1">
        <v>15.372295379638672</v>
      </c>
      <c r="AK752" s="1">
        <v>91.680618286132813</v>
      </c>
      <c r="AL752" s="1">
        <v>2.3961315155029297</v>
      </c>
      <c r="AM752" s="1">
        <v>0.35007351636886597</v>
      </c>
      <c r="AN752" s="1">
        <v>1</v>
      </c>
      <c r="AO752" s="1">
        <v>-0.21956524252891541</v>
      </c>
      <c r="AP752" s="1">
        <v>2.737391471862793</v>
      </c>
      <c r="AQ752" s="1">
        <v>1</v>
      </c>
      <c r="AR752" s="1">
        <v>0</v>
      </c>
      <c r="AS752" s="1">
        <v>0.15999999642372131</v>
      </c>
      <c r="AT752" s="1">
        <v>111135</v>
      </c>
      <c r="AU752">
        <f t="shared" si="988"/>
        <v>0.66633331298828113</v>
      </c>
      <c r="AV752">
        <f t="shared" si="989"/>
        <v>4.601961452404494E-3</v>
      </c>
      <c r="AW752">
        <f t="shared" si="990"/>
        <v>303.35401763916013</v>
      </c>
      <c r="AX752">
        <f t="shared" si="991"/>
        <v>302.24788513183591</v>
      </c>
      <c r="AY752">
        <f t="shared" si="992"/>
        <v>272.09095094954318</v>
      </c>
      <c r="AZ752">
        <f t="shared" si="993"/>
        <v>0.65764004506486462</v>
      </c>
      <c r="BA752">
        <f t="shared" si="994"/>
        <v>4.3106319805581723</v>
      </c>
      <c r="BB752">
        <f t="shared" si="995"/>
        <v>47.017920048322566</v>
      </c>
      <c r="BC752">
        <f t="shared" si="996"/>
        <v>19.297129185285456</v>
      </c>
      <c r="BD752">
        <f t="shared" si="997"/>
        <v>29.650951385498047</v>
      </c>
      <c r="BE752">
        <f t="shared" si="998"/>
        <v>4.1757743298438337</v>
      </c>
      <c r="BF752">
        <f t="shared" si="999"/>
        <v>0.22956726239228534</v>
      </c>
      <c r="BG752">
        <f t="shared" si="1000"/>
        <v>2.5414592457038232</v>
      </c>
      <c r="BH752">
        <f t="shared" si="1001"/>
        <v>1.6343150841400105</v>
      </c>
      <c r="BI752">
        <f t="shared" si="1002"/>
        <v>0.14516634605072781</v>
      </c>
      <c r="BJ752">
        <f t="shared" si="1003"/>
        <v>4.3146635678263445</v>
      </c>
      <c r="BK752">
        <f t="shared" si="1004"/>
        <v>0.99265052167807499</v>
      </c>
      <c r="BL752">
        <f t="shared" si="1005"/>
        <v>60.811036607945177</v>
      </c>
      <c r="BM752">
        <f t="shared" si="1006"/>
        <v>47.489622769832174</v>
      </c>
      <c r="BN752">
        <f t="shared" si="1007"/>
        <v>-2.1358537117681085E-3</v>
      </c>
    </row>
    <row r="753" spans="1:66">
      <c r="A753" t="s">
        <v>592</v>
      </c>
      <c r="B753" t="s">
        <v>136</v>
      </c>
      <c r="C753">
        <v>20190705</v>
      </c>
      <c r="D753" t="s">
        <v>339</v>
      </c>
      <c r="E753" s="1" t="s">
        <v>340</v>
      </c>
      <c r="F753" s="1" t="s">
        <v>593</v>
      </c>
      <c r="G753" s="1">
        <v>1700</v>
      </c>
      <c r="H753">
        <v>400</v>
      </c>
      <c r="K753" s="1">
        <v>98</v>
      </c>
      <c r="L753" s="1" t="s">
        <v>600</v>
      </c>
      <c r="M753" s="1">
        <v>24795</v>
      </c>
      <c r="N753" s="1">
        <v>0</v>
      </c>
      <c r="O753">
        <f t="shared" si="980"/>
        <v>16.138912636844196</v>
      </c>
      <c r="P753">
        <f t="shared" si="981"/>
        <v>0.25904570728761289</v>
      </c>
      <c r="Q753">
        <f t="shared" si="982"/>
        <v>256.59254140846468</v>
      </c>
      <c r="R753">
        <f t="shared" si="983"/>
        <v>4.7031184307026361</v>
      </c>
      <c r="S753">
        <f t="shared" si="984"/>
        <v>1.7482734507162676</v>
      </c>
      <c r="T753">
        <f t="shared" si="985"/>
        <v>30.167922973632813</v>
      </c>
      <c r="U753" s="1">
        <v>6</v>
      </c>
      <c r="V753">
        <f t="shared" si="986"/>
        <v>1.4200000166893005</v>
      </c>
      <c r="W753" s="1">
        <v>1</v>
      </c>
      <c r="X753">
        <f t="shared" si="987"/>
        <v>2.8400000333786011</v>
      </c>
      <c r="Y753" s="1">
        <v>29.111423492431641</v>
      </c>
      <c r="Z753" s="1">
        <v>30.167922973632813</v>
      </c>
      <c r="AA753" s="1">
        <v>28.949363708496094</v>
      </c>
      <c r="AB753" s="1">
        <v>400.7943115234375</v>
      </c>
      <c r="AC753" s="1">
        <v>373.93341064453125</v>
      </c>
      <c r="AD753" s="1">
        <v>20.992044448852539</v>
      </c>
      <c r="AE753" s="1">
        <v>27.853939056396484</v>
      </c>
      <c r="AF753" s="1">
        <v>47.542034149169922</v>
      </c>
      <c r="AG753" s="1">
        <v>63.082603454589844</v>
      </c>
      <c r="AH753" s="1">
        <v>399.78329467773438</v>
      </c>
      <c r="AI753" s="1">
        <v>1699.4718017578125</v>
      </c>
      <c r="AJ753" s="1">
        <v>24.564584732055664</v>
      </c>
      <c r="AK753" s="1">
        <v>91.672599792480469</v>
      </c>
      <c r="AL753" s="1">
        <v>2.0636730194091797</v>
      </c>
      <c r="AM753" s="1">
        <v>0.3520476222038269</v>
      </c>
      <c r="AN753" s="1">
        <v>0.66666668653488159</v>
      </c>
      <c r="AO753" s="1">
        <v>-0.21956524252891541</v>
      </c>
      <c r="AP753" s="1">
        <v>2.737391471862793</v>
      </c>
      <c r="AQ753" s="1">
        <v>1</v>
      </c>
      <c r="AR753" s="1">
        <v>0</v>
      </c>
      <c r="AS753" s="1">
        <v>0.15999999642372131</v>
      </c>
      <c r="AT753" s="1">
        <v>111115</v>
      </c>
      <c r="AU753">
        <f t="shared" si="988"/>
        <v>0.66630549112955728</v>
      </c>
      <c r="AV753">
        <f t="shared" si="989"/>
        <v>4.7031184307026359E-3</v>
      </c>
      <c r="AW753">
        <f t="shared" si="990"/>
        <v>303.31792297363279</v>
      </c>
      <c r="AX753">
        <f t="shared" si="991"/>
        <v>302.26142349243162</v>
      </c>
      <c r="AY753">
        <f t="shared" si="992"/>
        <v>271.91548220346522</v>
      </c>
      <c r="AZ753">
        <f t="shared" si="993"/>
        <v>0.61013620700114557</v>
      </c>
      <c r="BA753">
        <f t="shared" si="994"/>
        <v>4.3017164584774434</v>
      </c>
      <c r="BB753">
        <f t="shared" si="995"/>
        <v>46.924778703944817</v>
      </c>
      <c r="BC753">
        <f t="shared" si="996"/>
        <v>19.070839647548333</v>
      </c>
      <c r="BD753">
        <f t="shared" si="997"/>
        <v>29.639673233032227</v>
      </c>
      <c r="BE753">
        <f t="shared" si="998"/>
        <v>4.1730630154832804</v>
      </c>
      <c r="BF753">
        <f t="shared" si="999"/>
        <v>0.23739237136437027</v>
      </c>
      <c r="BG753">
        <f t="shared" si="1000"/>
        <v>2.5534430077611758</v>
      </c>
      <c r="BH753">
        <f t="shared" si="1001"/>
        <v>1.6196200077221046</v>
      </c>
      <c r="BI753">
        <f t="shared" si="1002"/>
        <v>0.15017471631696672</v>
      </c>
      <c r="BJ753">
        <f t="shared" si="1003"/>
        <v>23.522505358273655</v>
      </c>
      <c r="BK753">
        <f t="shared" si="1004"/>
        <v>0.68619848910047465</v>
      </c>
      <c r="BL753">
        <f t="shared" si="1005"/>
        <v>61.3092381013115</v>
      </c>
      <c r="BM753">
        <f t="shared" si="1006"/>
        <v>366.26174451647836</v>
      </c>
      <c r="BN753">
        <f t="shared" si="1007"/>
        <v>2.7015227562321328E-2</v>
      </c>
    </row>
    <row r="754" spans="1:66">
      <c r="A754" t="s">
        <v>592</v>
      </c>
      <c r="B754" t="s">
        <v>136</v>
      </c>
      <c r="C754">
        <v>20190705</v>
      </c>
      <c r="D754" t="s">
        <v>339</v>
      </c>
      <c r="E754" s="1" t="s">
        <v>340</v>
      </c>
      <c r="F754" s="1" t="s">
        <v>593</v>
      </c>
      <c r="G754" s="1">
        <v>1700</v>
      </c>
      <c r="H754">
        <v>400</v>
      </c>
      <c r="K754" s="1">
        <v>99</v>
      </c>
      <c r="L754" s="1" t="s">
        <v>601</v>
      </c>
      <c r="M754" s="1">
        <v>24884.5</v>
      </c>
      <c r="N754" s="1">
        <v>0</v>
      </c>
      <c r="O754">
        <f t="shared" si="980"/>
        <v>16.275164200793625</v>
      </c>
      <c r="P754">
        <f t="shared" si="981"/>
        <v>0.26394021994134625</v>
      </c>
      <c r="Q754">
        <f t="shared" si="982"/>
        <v>256.28159907629936</v>
      </c>
      <c r="R754">
        <f t="shared" si="983"/>
        <v>4.8040298894159079</v>
      </c>
      <c r="S754">
        <f t="shared" si="984"/>
        <v>1.7551585896203115</v>
      </c>
      <c r="T754">
        <f t="shared" si="985"/>
        <v>30.255104064941406</v>
      </c>
      <c r="U754" s="1">
        <v>6</v>
      </c>
      <c r="V754">
        <f t="shared" si="986"/>
        <v>1.4200000166893005</v>
      </c>
      <c r="W754" s="1">
        <v>1</v>
      </c>
      <c r="X754">
        <f t="shared" si="987"/>
        <v>2.8400000333786011</v>
      </c>
      <c r="Y754" s="1">
        <v>29.140052795410156</v>
      </c>
      <c r="Z754" s="1">
        <v>30.255104064941406</v>
      </c>
      <c r="AA754" s="1">
        <v>28.946905136108398</v>
      </c>
      <c r="AB754" s="1">
        <v>399.79049682617188</v>
      </c>
      <c r="AC754" s="1">
        <v>372.67941284179688</v>
      </c>
      <c r="AD754" s="1">
        <v>21.005290985107422</v>
      </c>
      <c r="AE754" s="1">
        <v>28.012781143188477</v>
      </c>
      <c r="AF754" s="1">
        <v>47.495491027832031</v>
      </c>
      <c r="AG754" s="1">
        <v>63.34027099609375</v>
      </c>
      <c r="AH754" s="1">
        <v>399.81124877929688</v>
      </c>
      <c r="AI754" s="1">
        <v>1700.118896484375</v>
      </c>
      <c r="AJ754" s="1">
        <v>21.449834823608398</v>
      </c>
      <c r="AK754" s="1">
        <v>91.676704406738281</v>
      </c>
      <c r="AL754" s="1">
        <v>2.1731090545654297</v>
      </c>
      <c r="AM754" s="1">
        <v>0.34961575269699097</v>
      </c>
      <c r="AN754" s="1">
        <v>0.66666668653488159</v>
      </c>
      <c r="AO754" s="1">
        <v>-0.21956524252891541</v>
      </c>
      <c r="AP754" s="1">
        <v>2.737391471862793</v>
      </c>
      <c r="AQ754" s="1">
        <v>1</v>
      </c>
      <c r="AR754" s="1">
        <v>0</v>
      </c>
      <c r="AS754" s="1">
        <v>0.15999999642372131</v>
      </c>
      <c r="AT754" s="1">
        <v>111115</v>
      </c>
      <c r="AU754">
        <f t="shared" si="988"/>
        <v>0.66635208129882795</v>
      </c>
      <c r="AV754">
        <f t="shared" si="989"/>
        <v>4.8040298894159077E-3</v>
      </c>
      <c r="AW754">
        <f t="shared" si="990"/>
        <v>303.40510406494138</v>
      </c>
      <c r="AX754">
        <f t="shared" si="991"/>
        <v>302.29005279541013</v>
      </c>
      <c r="AY754">
        <f t="shared" si="992"/>
        <v>272.01901735740103</v>
      </c>
      <c r="AZ754">
        <f t="shared" si="993"/>
        <v>0.55061066693015359</v>
      </c>
      <c r="BA754">
        <f t="shared" si="994"/>
        <v>4.3232780460950533</v>
      </c>
      <c r="BB754">
        <f t="shared" si="995"/>
        <v>47.157869319932608</v>
      </c>
      <c r="BC754">
        <f t="shared" si="996"/>
        <v>19.145088176744132</v>
      </c>
      <c r="BD754">
        <f t="shared" si="997"/>
        <v>29.697578430175781</v>
      </c>
      <c r="BE754">
        <f t="shared" si="998"/>
        <v>4.1869999673037741</v>
      </c>
      <c r="BF754">
        <f t="shared" si="999"/>
        <v>0.2414963473093992</v>
      </c>
      <c r="BG754">
        <f t="shared" si="1000"/>
        <v>2.5681194564747418</v>
      </c>
      <c r="BH754">
        <f t="shared" si="1001"/>
        <v>1.6188805108290323</v>
      </c>
      <c r="BI754">
        <f t="shared" si="1002"/>
        <v>0.15280302417786143</v>
      </c>
      <c r="BJ754">
        <f t="shared" si="1003"/>
        <v>23.495052403404109</v>
      </c>
      <c r="BK754">
        <f t="shared" si="1004"/>
        <v>0.68767307837605562</v>
      </c>
      <c r="BL754">
        <f t="shared" si="1005"/>
        <v>61.403675249391739</v>
      </c>
      <c r="BM754">
        <f t="shared" si="1006"/>
        <v>364.94297924572641</v>
      </c>
      <c r="BN754">
        <f t="shared" si="1007"/>
        <v>2.7383864166439113E-2</v>
      </c>
    </row>
    <row r="755" spans="1:66">
      <c r="A755" t="s">
        <v>592</v>
      </c>
      <c r="B755" t="s">
        <v>136</v>
      </c>
      <c r="C755">
        <v>20190705</v>
      </c>
      <c r="D755" t="s">
        <v>339</v>
      </c>
      <c r="E755" s="1" t="s">
        <v>340</v>
      </c>
      <c r="F755" s="1" t="s">
        <v>593</v>
      </c>
      <c r="G755" s="1">
        <v>1700</v>
      </c>
      <c r="H755">
        <v>400</v>
      </c>
      <c r="K755" s="1">
        <v>100</v>
      </c>
      <c r="L755" s="1" t="s">
        <v>602</v>
      </c>
      <c r="M755" s="1">
        <v>24974.5</v>
      </c>
      <c r="N755" s="1">
        <v>0</v>
      </c>
      <c r="O755">
        <f t="shared" si="980"/>
        <v>16.488274074142971</v>
      </c>
      <c r="P755">
        <f t="shared" si="981"/>
        <v>0.26641056817336173</v>
      </c>
      <c r="Q755">
        <f t="shared" si="982"/>
        <v>255.42514741363445</v>
      </c>
      <c r="R755">
        <f t="shared" si="983"/>
        <v>4.8379545935418697</v>
      </c>
      <c r="S755">
        <f t="shared" si="984"/>
        <v>1.752505322427516</v>
      </c>
      <c r="T755">
        <f t="shared" si="985"/>
        <v>30.259237289428711</v>
      </c>
      <c r="U755" s="1">
        <v>6</v>
      </c>
      <c r="V755">
        <f t="shared" si="986"/>
        <v>1.4200000166893005</v>
      </c>
      <c r="W755" s="1">
        <v>1</v>
      </c>
      <c r="X755">
        <f t="shared" si="987"/>
        <v>2.8400000333786011</v>
      </c>
      <c r="Y755" s="1">
        <v>29.138462066650391</v>
      </c>
      <c r="Z755" s="1">
        <v>30.259237289428711</v>
      </c>
      <c r="AA755" s="1">
        <v>28.950641632080078</v>
      </c>
      <c r="AB755" s="1">
        <v>399.70220947265625</v>
      </c>
      <c r="AC755" s="1">
        <v>372.2550048828125</v>
      </c>
      <c r="AD755" s="1">
        <v>20.996181488037109</v>
      </c>
      <c r="AE755" s="1">
        <v>28.052970886230469</v>
      </c>
      <c r="AF755" s="1">
        <v>47.479133605957031</v>
      </c>
      <c r="AG755" s="1">
        <v>63.436809539794922</v>
      </c>
      <c r="AH755" s="1">
        <v>399.80523681640625</v>
      </c>
      <c r="AI755" s="1">
        <v>1701.00830078125</v>
      </c>
      <c r="AJ755" s="1">
        <v>23.178413391113281</v>
      </c>
      <c r="AK755" s="1">
        <v>91.676467895507813</v>
      </c>
      <c r="AL755" s="1">
        <v>1.9853038787841797</v>
      </c>
      <c r="AM755" s="1">
        <v>0.35109394788742065</v>
      </c>
      <c r="AN755" s="1">
        <v>0.66666668653488159</v>
      </c>
      <c r="AO755" s="1">
        <v>-0.21956524252891541</v>
      </c>
      <c r="AP755" s="1">
        <v>2.737391471862793</v>
      </c>
      <c r="AQ755" s="1">
        <v>1</v>
      </c>
      <c r="AR755" s="1">
        <v>0</v>
      </c>
      <c r="AS755" s="1">
        <v>0.15999999642372131</v>
      </c>
      <c r="AT755" s="1">
        <v>111115</v>
      </c>
      <c r="AU755">
        <f t="shared" si="988"/>
        <v>0.66634206136067697</v>
      </c>
      <c r="AV755">
        <f t="shared" si="989"/>
        <v>4.8379545935418695E-3</v>
      </c>
      <c r="AW755">
        <f t="shared" si="990"/>
        <v>303.40923728942869</v>
      </c>
      <c r="AX755">
        <f t="shared" si="991"/>
        <v>302.28846206665037</v>
      </c>
      <c r="AY755">
        <f t="shared" si="992"/>
        <v>272.16132204172027</v>
      </c>
      <c r="AZ755">
        <f t="shared" si="993"/>
        <v>0.53387743200426596</v>
      </c>
      <c r="BA755">
        <f t="shared" si="994"/>
        <v>4.3243026072526387</v>
      </c>
      <c r="BB755">
        <f t="shared" si="995"/>
        <v>47.169166815866518</v>
      </c>
      <c r="BC755">
        <f t="shared" si="996"/>
        <v>19.116195929636049</v>
      </c>
      <c r="BD755">
        <f t="shared" si="997"/>
        <v>29.698849678039551</v>
      </c>
      <c r="BE755">
        <f t="shared" si="998"/>
        <v>4.1873063930324621</v>
      </c>
      <c r="BF755">
        <f t="shared" si="999"/>
        <v>0.24356278662156217</v>
      </c>
      <c r="BG755">
        <f t="shared" si="1000"/>
        <v>2.5717972848251227</v>
      </c>
      <c r="BH755">
        <f t="shared" si="1001"/>
        <v>1.6155091082073394</v>
      </c>
      <c r="BI755">
        <f t="shared" si="1002"/>
        <v>0.15412685166488613</v>
      </c>
      <c r="BJ755">
        <f t="shared" si="1003"/>
        <v>23.416475326571412</v>
      </c>
      <c r="BK755">
        <f t="shared" si="1004"/>
        <v>0.68615638221988018</v>
      </c>
      <c r="BL755">
        <f t="shared" si="1005"/>
        <v>61.500761963846685</v>
      </c>
      <c r="BM755">
        <f t="shared" si="1006"/>
        <v>364.41726905940391</v>
      </c>
      <c r="BN755">
        <f t="shared" si="1007"/>
        <v>2.7826382148295827E-2</v>
      </c>
    </row>
    <row r="756" spans="1:66">
      <c r="A756" t="s">
        <v>592</v>
      </c>
      <c r="B756" t="s">
        <v>136</v>
      </c>
      <c r="C756">
        <v>20190705</v>
      </c>
      <c r="D756" t="s">
        <v>339</v>
      </c>
      <c r="E756" s="1" t="s">
        <v>340</v>
      </c>
      <c r="F756" s="1" t="s">
        <v>593</v>
      </c>
      <c r="G756" s="1">
        <v>1700</v>
      </c>
      <c r="H756">
        <v>475</v>
      </c>
      <c r="K756" s="1">
        <v>101</v>
      </c>
      <c r="L756" s="1" t="s">
        <v>603</v>
      </c>
      <c r="M756" s="1">
        <v>25081</v>
      </c>
      <c r="N756" s="1">
        <v>0</v>
      </c>
      <c r="O756">
        <f t="shared" si="980"/>
        <v>19.545650701271686</v>
      </c>
      <c r="P756">
        <f t="shared" si="981"/>
        <v>0.26517497244587207</v>
      </c>
      <c r="Q756">
        <f t="shared" si="982"/>
        <v>302.94382522937821</v>
      </c>
      <c r="R756">
        <f t="shared" si="983"/>
        <v>4.8255481150474102</v>
      </c>
      <c r="S756">
        <f t="shared" si="984"/>
        <v>1.7555285020171132</v>
      </c>
      <c r="T756">
        <f t="shared" si="985"/>
        <v>30.246126174926758</v>
      </c>
      <c r="U756" s="1">
        <v>6</v>
      </c>
      <c r="V756">
        <f t="shared" si="986"/>
        <v>1.4200000166893005</v>
      </c>
      <c r="W756" s="1">
        <v>1</v>
      </c>
      <c r="X756">
        <f t="shared" si="987"/>
        <v>2.8400000333786011</v>
      </c>
      <c r="Y756" s="1">
        <v>29.137140274047852</v>
      </c>
      <c r="Z756" s="1">
        <v>30.246126174926758</v>
      </c>
      <c r="AA756" s="1">
        <v>28.950859069824219</v>
      </c>
      <c r="AB756" s="1">
        <v>474.55618286132813</v>
      </c>
      <c r="AC756" s="1">
        <v>442.0184326171875</v>
      </c>
      <c r="AD756" s="1">
        <v>20.944873809814453</v>
      </c>
      <c r="AE756" s="1">
        <v>27.984916687011719</v>
      </c>
      <c r="AF756" s="1">
        <v>47.366107940673828</v>
      </c>
      <c r="AG756" s="1">
        <v>63.28692626953125</v>
      </c>
      <c r="AH756" s="1">
        <v>399.75656127929688</v>
      </c>
      <c r="AI756" s="1">
        <v>1700.585693359375</v>
      </c>
      <c r="AJ756" s="1">
        <v>15.407755851745605</v>
      </c>
      <c r="AK756" s="1">
        <v>91.675270080566406</v>
      </c>
      <c r="AL756" s="1">
        <v>1.8832530975341797</v>
      </c>
      <c r="AM756" s="1">
        <v>0.3597380518913269</v>
      </c>
      <c r="AN756" s="1">
        <v>1</v>
      </c>
      <c r="AO756" s="1">
        <v>-0.21956524252891541</v>
      </c>
      <c r="AP756" s="1">
        <v>2.737391471862793</v>
      </c>
      <c r="AQ756" s="1">
        <v>1</v>
      </c>
      <c r="AR756" s="1">
        <v>0</v>
      </c>
      <c r="AS756" s="1">
        <v>0.15999999642372131</v>
      </c>
      <c r="AT756" s="1">
        <v>111115</v>
      </c>
      <c r="AU756">
        <f t="shared" si="988"/>
        <v>0.6662609354654947</v>
      </c>
      <c r="AV756">
        <f t="shared" si="989"/>
        <v>4.8255481150474107E-3</v>
      </c>
      <c r="AW756">
        <f t="shared" si="990"/>
        <v>303.39612617492674</v>
      </c>
      <c r="AX756">
        <f t="shared" si="991"/>
        <v>302.28714027404783</v>
      </c>
      <c r="AY756">
        <f t="shared" si="992"/>
        <v>272.09370485573163</v>
      </c>
      <c r="AZ756">
        <f t="shared" si="993"/>
        <v>0.54119789245949446</v>
      </c>
      <c r="BA756">
        <f t="shared" si="994"/>
        <v>4.321053297481062</v>
      </c>
      <c r="BB756">
        <f t="shared" si="995"/>
        <v>47.13433943181861</v>
      </c>
      <c r="BC756">
        <f t="shared" si="996"/>
        <v>19.149422744806891</v>
      </c>
      <c r="BD756">
        <f t="shared" si="997"/>
        <v>29.691633224487305</v>
      </c>
      <c r="BE756">
        <f t="shared" si="998"/>
        <v>4.1855671749826184</v>
      </c>
      <c r="BF756">
        <f t="shared" si="999"/>
        <v>0.24252962528193706</v>
      </c>
      <c r="BG756">
        <f t="shared" si="1000"/>
        <v>2.5655247954639488</v>
      </c>
      <c r="BH756">
        <f t="shared" si="1001"/>
        <v>1.6200423795186696</v>
      </c>
      <c r="BI756">
        <f t="shared" si="1002"/>
        <v>0.1534649402340072</v>
      </c>
      <c r="BJ756">
        <f t="shared" si="1003"/>
        <v>27.772456997143156</v>
      </c>
      <c r="BK756">
        <f t="shared" si="1004"/>
        <v>0.68536468815485885</v>
      </c>
      <c r="BL756">
        <f t="shared" si="1005"/>
        <v>61.392054377166517</v>
      </c>
      <c r="BM756">
        <f t="shared" si="1006"/>
        <v>432.72736637190792</v>
      </c>
      <c r="BN756">
        <f t="shared" si="1007"/>
        <v>2.7729876683100233E-2</v>
      </c>
    </row>
    <row r="757" spans="1:66">
      <c r="A757" t="s">
        <v>592</v>
      </c>
      <c r="B757" t="s">
        <v>136</v>
      </c>
      <c r="C757">
        <v>20190705</v>
      </c>
      <c r="D757" t="s">
        <v>339</v>
      </c>
      <c r="E757" s="1" t="s">
        <v>340</v>
      </c>
      <c r="F757" s="1" t="s">
        <v>593</v>
      </c>
      <c r="G757" s="1">
        <v>1700</v>
      </c>
      <c r="H757">
        <v>575</v>
      </c>
      <c r="K757" s="1">
        <v>102</v>
      </c>
      <c r="L757" s="1" t="s">
        <v>604</v>
      </c>
      <c r="M757" s="1">
        <v>25201</v>
      </c>
      <c r="N757" s="1">
        <v>0</v>
      </c>
      <c r="O757">
        <f t="shared" si="980"/>
        <v>22.993593664143166</v>
      </c>
      <c r="P757">
        <f t="shared" si="981"/>
        <v>0.25577023234466034</v>
      </c>
      <c r="Q757">
        <f t="shared" si="982"/>
        <v>367.88777608542597</v>
      </c>
      <c r="R757">
        <f t="shared" si="983"/>
        <v>4.7400486672953894</v>
      </c>
      <c r="S757">
        <f t="shared" si="984"/>
        <v>1.7825714988160772</v>
      </c>
      <c r="T757">
        <f t="shared" si="985"/>
        <v>30.282619476318359</v>
      </c>
      <c r="U757" s="1">
        <v>6</v>
      </c>
      <c r="V757">
        <f t="shared" si="986"/>
        <v>1.4200000166893005</v>
      </c>
      <c r="W757" s="1">
        <v>1</v>
      </c>
      <c r="X757">
        <f t="shared" si="987"/>
        <v>2.8400000333786011</v>
      </c>
      <c r="Y757" s="1">
        <v>29.141271591186523</v>
      </c>
      <c r="Z757" s="1">
        <v>30.282619476318359</v>
      </c>
      <c r="AA757" s="1">
        <v>28.950952529907227</v>
      </c>
      <c r="AB757" s="1">
        <v>575.5999755859375</v>
      </c>
      <c r="AC757" s="1">
        <v>537.2735595703125</v>
      </c>
      <c r="AD757" s="1">
        <v>20.872289657592773</v>
      </c>
      <c r="AE757" s="1">
        <v>27.78767204284668</v>
      </c>
      <c r="AF757" s="1">
        <v>47.192344665527344</v>
      </c>
      <c r="AG757" s="1">
        <v>62.828056335449219</v>
      </c>
      <c r="AH757" s="1">
        <v>399.83331298828125</v>
      </c>
      <c r="AI757" s="1">
        <v>1700.7696533203125</v>
      </c>
      <c r="AJ757" s="1">
        <v>18.515485763549805</v>
      </c>
      <c r="AK757" s="1">
        <v>91.678466796875</v>
      </c>
      <c r="AL757" s="1">
        <v>1.4592418670654297</v>
      </c>
      <c r="AM757" s="1">
        <v>0.36844128370285034</v>
      </c>
      <c r="AN757" s="1">
        <v>0.66666668653488159</v>
      </c>
      <c r="AO757" s="1">
        <v>-0.21956524252891541</v>
      </c>
      <c r="AP757" s="1">
        <v>2.737391471862793</v>
      </c>
      <c r="AQ757" s="1">
        <v>1</v>
      </c>
      <c r="AR757" s="1">
        <v>0</v>
      </c>
      <c r="AS757" s="1">
        <v>0.15999999642372131</v>
      </c>
      <c r="AT757" s="1">
        <v>111115</v>
      </c>
      <c r="AU757">
        <f t="shared" si="988"/>
        <v>0.66638885498046863</v>
      </c>
      <c r="AV757">
        <f t="shared" si="989"/>
        <v>4.7400486672953893E-3</v>
      </c>
      <c r="AW757">
        <f t="shared" si="990"/>
        <v>303.43261947631834</v>
      </c>
      <c r="AX757">
        <f t="shared" si="991"/>
        <v>302.2912715911865</v>
      </c>
      <c r="AY757">
        <f t="shared" si="992"/>
        <v>272.12313844882374</v>
      </c>
      <c r="AZ757">
        <f t="shared" si="993"/>
        <v>0.58127381982173609</v>
      </c>
      <c r="BA757">
        <f t="shared" si="994"/>
        <v>4.3301026675586485</v>
      </c>
      <c r="BB757">
        <f t="shared" si="995"/>
        <v>47.231403609230583</v>
      </c>
      <c r="BC757">
        <f t="shared" si="996"/>
        <v>19.443731566383903</v>
      </c>
      <c r="BD757">
        <f t="shared" si="997"/>
        <v>29.711945533752441</v>
      </c>
      <c r="BE757">
        <f t="shared" si="998"/>
        <v>4.1904641988447731</v>
      </c>
      <c r="BF757">
        <f t="shared" si="999"/>
        <v>0.23463868635174154</v>
      </c>
      <c r="BG757">
        <f t="shared" si="1000"/>
        <v>2.5475311687425712</v>
      </c>
      <c r="BH757">
        <f t="shared" si="1001"/>
        <v>1.6429330301022018</v>
      </c>
      <c r="BI757">
        <f t="shared" si="1002"/>
        <v>0.14841179429776244</v>
      </c>
      <c r="BJ757">
        <f t="shared" si="1003"/>
        <v>33.727387264823911</v>
      </c>
      <c r="BK757">
        <f t="shared" si="1004"/>
        <v>0.68473084061617751</v>
      </c>
      <c r="BL757">
        <f t="shared" si="1005"/>
        <v>60.762443803919282</v>
      </c>
      <c r="BM757">
        <f t="shared" si="1006"/>
        <v>526.3435063725085</v>
      </c>
      <c r="BN757">
        <f t="shared" si="1007"/>
        <v>2.6544394030746384E-2</v>
      </c>
    </row>
    <row r="758" spans="1:66">
      <c r="A758" t="s">
        <v>592</v>
      </c>
      <c r="B758" t="s">
        <v>136</v>
      </c>
      <c r="C758">
        <v>20190705</v>
      </c>
      <c r="D758" t="s">
        <v>339</v>
      </c>
      <c r="E758" s="1" t="s">
        <v>340</v>
      </c>
      <c r="F758" s="1" t="s">
        <v>593</v>
      </c>
      <c r="G758" s="1">
        <v>1700</v>
      </c>
      <c r="H758">
        <v>675</v>
      </c>
      <c r="K758" s="1">
        <v>103</v>
      </c>
      <c r="L758" s="1" t="s">
        <v>605</v>
      </c>
      <c r="M758" s="1">
        <v>25324.5</v>
      </c>
      <c r="N758" s="1">
        <v>0</v>
      </c>
      <c r="O758">
        <f t="shared" si="980"/>
        <v>25.503965382203496</v>
      </c>
      <c r="P758">
        <f t="shared" si="981"/>
        <v>0.23341131266111964</v>
      </c>
      <c r="Q758">
        <f t="shared" si="982"/>
        <v>428.3205971823067</v>
      </c>
      <c r="R758">
        <f t="shared" si="983"/>
        <v>4.481307203401772</v>
      </c>
      <c r="S758">
        <f t="shared" si="984"/>
        <v>1.8337925246702582</v>
      </c>
      <c r="T758">
        <f t="shared" si="985"/>
        <v>30.30946159362793</v>
      </c>
      <c r="U758" s="1">
        <v>6</v>
      </c>
      <c r="V758">
        <f t="shared" si="986"/>
        <v>1.4200000166893005</v>
      </c>
      <c r="W758" s="1">
        <v>1</v>
      </c>
      <c r="X758">
        <f t="shared" si="987"/>
        <v>2.8400000333786011</v>
      </c>
      <c r="Y758" s="1">
        <v>29.122829437255859</v>
      </c>
      <c r="Z758" s="1">
        <v>30.30946159362793</v>
      </c>
      <c r="AA758" s="1">
        <v>28.947702407836914</v>
      </c>
      <c r="AB758" s="1">
        <v>675.43023681640625</v>
      </c>
      <c r="AC758" s="1">
        <v>632.8961181640625</v>
      </c>
      <c r="AD758" s="1">
        <v>20.759086608886719</v>
      </c>
      <c r="AE758" s="1">
        <v>27.301200866699219</v>
      </c>
      <c r="AF758" s="1">
        <v>46.987293243408203</v>
      </c>
      <c r="AG758" s="1">
        <v>61.795085906982422</v>
      </c>
      <c r="AH758" s="1">
        <v>399.77554321289063</v>
      </c>
      <c r="AI758" s="1">
        <v>1700.128662109375</v>
      </c>
      <c r="AJ758" s="1">
        <v>10.26422119140625</v>
      </c>
      <c r="AK758" s="1">
        <v>91.680099487304688</v>
      </c>
      <c r="AL758" s="1">
        <v>0.99506950378417969</v>
      </c>
      <c r="AM758" s="1">
        <v>0.37856549024581909</v>
      </c>
      <c r="AN758" s="1">
        <v>0.66666668653488159</v>
      </c>
      <c r="AO758" s="1">
        <v>-0.21956524252891541</v>
      </c>
      <c r="AP758" s="1">
        <v>2.737391471862793</v>
      </c>
      <c r="AQ758" s="1">
        <v>1</v>
      </c>
      <c r="AR758" s="1">
        <v>0</v>
      </c>
      <c r="AS758" s="1">
        <v>0.15999999642372131</v>
      </c>
      <c r="AT758" s="1">
        <v>111115</v>
      </c>
      <c r="AU758">
        <f t="shared" si="988"/>
        <v>0.66629257202148429</v>
      </c>
      <c r="AV758">
        <f t="shared" si="989"/>
        <v>4.4813072034017723E-3</v>
      </c>
      <c r="AW758">
        <f t="shared" si="990"/>
        <v>303.45946159362791</v>
      </c>
      <c r="AX758">
        <f t="shared" si="991"/>
        <v>302.27282943725584</v>
      </c>
      <c r="AY758">
        <f t="shared" si="992"/>
        <v>272.0205798573661</v>
      </c>
      <c r="AZ758">
        <f t="shared" si="993"/>
        <v>0.70785722414596164</v>
      </c>
      <c r="BA758">
        <f t="shared" si="994"/>
        <v>4.3367693362521313</v>
      </c>
      <c r="BB758">
        <f t="shared" si="995"/>
        <v>47.303279124960603</v>
      </c>
      <c r="BC758">
        <f t="shared" si="996"/>
        <v>20.002078258261385</v>
      </c>
      <c r="BD758">
        <f t="shared" si="997"/>
        <v>29.716145515441895</v>
      </c>
      <c r="BE758">
        <f t="shared" si="998"/>
        <v>4.1914773806187702</v>
      </c>
      <c r="BF758">
        <f t="shared" si="999"/>
        <v>0.21568480789357888</v>
      </c>
      <c r="BG758">
        <f t="shared" si="1000"/>
        <v>2.5029768115818731</v>
      </c>
      <c r="BH758">
        <f t="shared" si="1001"/>
        <v>1.688500569036897</v>
      </c>
      <c r="BI758">
        <f t="shared" si="1002"/>
        <v>0.13629091253843631</v>
      </c>
      <c r="BJ758">
        <f t="shared" si="1003"/>
        <v>39.268474962135635</v>
      </c>
      <c r="BK758">
        <f t="shared" si="1004"/>
        <v>0.67676287607009034</v>
      </c>
      <c r="BL758">
        <f t="shared" si="1005"/>
        <v>59.41256855168713</v>
      </c>
      <c r="BM758">
        <f t="shared" si="1006"/>
        <v>620.77275448050125</v>
      </c>
      <c r="BN758">
        <f t="shared" si="1007"/>
        <v>2.4409191297032277E-2</v>
      </c>
    </row>
    <row r="759" spans="1:66">
      <c r="A759" t="s">
        <v>592</v>
      </c>
      <c r="B759" t="s">
        <v>136</v>
      </c>
      <c r="C759">
        <v>20190705</v>
      </c>
      <c r="D759" t="s">
        <v>339</v>
      </c>
      <c r="E759" s="1" t="s">
        <v>340</v>
      </c>
      <c r="F759" s="1" t="s">
        <v>593</v>
      </c>
      <c r="G759" s="1">
        <v>1700</v>
      </c>
      <c r="H759">
        <v>800</v>
      </c>
      <c r="K759" s="1">
        <v>104</v>
      </c>
      <c r="L759" s="1" t="s">
        <v>606</v>
      </c>
      <c r="M759" s="1">
        <v>25442</v>
      </c>
      <c r="N759" s="1">
        <v>0</v>
      </c>
      <c r="O759">
        <f t="shared" si="980"/>
        <v>27.787556161667915</v>
      </c>
      <c r="P759">
        <f t="shared" si="981"/>
        <v>0.20394989733772426</v>
      </c>
      <c r="Q759">
        <f t="shared" si="982"/>
        <v>500.61366212774459</v>
      </c>
      <c r="R759">
        <f t="shared" si="983"/>
        <v>4.0882591672958881</v>
      </c>
      <c r="S759">
        <f t="shared" si="984"/>
        <v>1.8970020324425225</v>
      </c>
      <c r="T759">
        <f t="shared" si="985"/>
        <v>30.299564361572266</v>
      </c>
      <c r="U759" s="1">
        <v>6</v>
      </c>
      <c r="V759">
        <f t="shared" si="986"/>
        <v>1.4200000166893005</v>
      </c>
      <c r="W759" s="1">
        <v>1</v>
      </c>
      <c r="X759">
        <f t="shared" si="987"/>
        <v>2.8400000333786011</v>
      </c>
      <c r="Y759" s="1">
        <v>29.095932006835938</v>
      </c>
      <c r="Z759" s="1">
        <v>30.299564361572266</v>
      </c>
      <c r="AA759" s="1">
        <v>28.949211120605469</v>
      </c>
      <c r="AB759" s="1">
        <v>799.68414306640625</v>
      </c>
      <c r="AC759" s="1">
        <v>753.3590087890625</v>
      </c>
      <c r="AD759" s="1">
        <v>20.61241340637207</v>
      </c>
      <c r="AE759" s="1">
        <v>26.584856033325195</v>
      </c>
      <c r="AF759" s="1">
        <v>46.72802734375</v>
      </c>
      <c r="AG759" s="1">
        <v>60.267467498779297</v>
      </c>
      <c r="AH759" s="1">
        <v>399.79354858398438</v>
      </c>
      <c r="AI759" s="1">
        <v>1699.844970703125</v>
      </c>
      <c r="AJ759" s="1">
        <v>21.456754684448242</v>
      </c>
      <c r="AK759" s="1">
        <v>91.680320739746094</v>
      </c>
      <c r="AL759" s="1">
        <v>0.21522331237792969</v>
      </c>
      <c r="AM759" s="1">
        <v>0.38680523633956909</v>
      </c>
      <c r="AN759" s="1">
        <v>0.66666668653488159</v>
      </c>
      <c r="AO759" s="1">
        <v>-0.21956524252891541</v>
      </c>
      <c r="AP759" s="1">
        <v>2.737391471862793</v>
      </c>
      <c r="AQ759" s="1">
        <v>1</v>
      </c>
      <c r="AR759" s="1">
        <v>0</v>
      </c>
      <c r="AS759" s="1">
        <v>0.15999999642372131</v>
      </c>
      <c r="AT759" s="1">
        <v>111115</v>
      </c>
      <c r="AU759">
        <f t="shared" si="988"/>
        <v>0.66632258097330721</v>
      </c>
      <c r="AV759">
        <f t="shared" si="989"/>
        <v>4.0882591672958884E-3</v>
      </c>
      <c r="AW759">
        <f t="shared" si="990"/>
        <v>303.44956436157224</v>
      </c>
      <c r="AX759">
        <f t="shared" si="991"/>
        <v>302.24593200683591</v>
      </c>
      <c r="AY759">
        <f t="shared" si="992"/>
        <v>271.97518923338066</v>
      </c>
      <c r="AZ759">
        <f t="shared" si="993"/>
        <v>0.90882397994181663</v>
      </c>
      <c r="BA759">
        <f t="shared" si="994"/>
        <v>4.3343101603977505</v>
      </c>
      <c r="BB759">
        <f t="shared" si="995"/>
        <v>47.276341590269986</v>
      </c>
      <c r="BC759">
        <f t="shared" si="996"/>
        <v>20.691485556944791</v>
      </c>
      <c r="BD759">
        <f t="shared" si="997"/>
        <v>29.697748184204102</v>
      </c>
      <c r="BE759">
        <f t="shared" si="998"/>
        <v>4.1870408842372866</v>
      </c>
      <c r="BF759">
        <f t="shared" si="999"/>
        <v>0.1902849023243931</v>
      </c>
      <c r="BG759">
        <f t="shared" si="1000"/>
        <v>2.437308127955228</v>
      </c>
      <c r="BH759">
        <f t="shared" si="1001"/>
        <v>1.7497327562820586</v>
      </c>
      <c r="BI759">
        <f t="shared" si="1002"/>
        <v>0.12008465910965124</v>
      </c>
      <c r="BJ759">
        <f t="shared" si="1003"/>
        <v>45.896421110570508</v>
      </c>
      <c r="BK759">
        <f t="shared" si="1004"/>
        <v>0.66450876180856078</v>
      </c>
      <c r="BL759">
        <f t="shared" si="1005"/>
        <v>57.599491377279001</v>
      </c>
      <c r="BM759">
        <f t="shared" si="1006"/>
        <v>740.1501354167533</v>
      </c>
      <c r="BN759">
        <f t="shared" si="1007"/>
        <v>2.1624654579417625E-2</v>
      </c>
    </row>
    <row r="760" spans="1:66">
      <c r="A760" t="s">
        <v>592</v>
      </c>
      <c r="B760" t="s">
        <v>136</v>
      </c>
      <c r="C760">
        <v>20190705</v>
      </c>
      <c r="D760" t="s">
        <v>339</v>
      </c>
      <c r="E760" s="1" t="s">
        <v>340</v>
      </c>
      <c r="F760" s="1" t="s">
        <v>593</v>
      </c>
      <c r="G760" s="1">
        <v>1700</v>
      </c>
      <c r="H760">
        <v>1000</v>
      </c>
      <c r="K760" s="1">
        <v>105</v>
      </c>
      <c r="L760" s="1" t="s">
        <v>607</v>
      </c>
      <c r="M760" s="1">
        <v>25521</v>
      </c>
      <c r="N760" s="1">
        <v>0</v>
      </c>
      <c r="O760">
        <f t="shared" si="980"/>
        <v>29.867699768489189</v>
      </c>
      <c r="P760">
        <f t="shared" si="981"/>
        <v>0.18213772935643383</v>
      </c>
      <c r="Q760">
        <f t="shared" si="982"/>
        <v>645.33278553255946</v>
      </c>
      <c r="R760">
        <f t="shared" si="983"/>
        <v>3.7814698816836878</v>
      </c>
      <c r="S760">
        <f t="shared" si="984"/>
        <v>1.9511698442070409</v>
      </c>
      <c r="T760">
        <f t="shared" si="985"/>
        <v>30.312793731689453</v>
      </c>
      <c r="U760" s="1">
        <v>6</v>
      </c>
      <c r="V760">
        <f t="shared" si="986"/>
        <v>1.4200000166893005</v>
      </c>
      <c r="W760" s="1">
        <v>1</v>
      </c>
      <c r="X760">
        <f t="shared" si="987"/>
        <v>2.8400000333786011</v>
      </c>
      <c r="Y760" s="1">
        <v>29.087041854858398</v>
      </c>
      <c r="Z760" s="1">
        <v>30.312793731689453</v>
      </c>
      <c r="AA760" s="1">
        <v>28.949224472045898</v>
      </c>
      <c r="AB760" s="1">
        <v>1000.2861938476563</v>
      </c>
      <c r="AC760" s="1">
        <v>950.06903076171875</v>
      </c>
      <c r="AD760" s="1">
        <v>20.503105163574219</v>
      </c>
      <c r="AE760" s="1">
        <v>26.030590057373047</v>
      </c>
      <c r="AF760" s="1">
        <v>46.502861022949219</v>
      </c>
      <c r="AG760" s="1">
        <v>59.039684295654297</v>
      </c>
      <c r="AH760" s="1">
        <v>399.78790283203125</v>
      </c>
      <c r="AI760" s="1">
        <v>1699.7020263671875</v>
      </c>
      <c r="AJ760" s="1">
        <v>24.517662048339844</v>
      </c>
      <c r="AK760" s="1">
        <v>91.677818298339844</v>
      </c>
      <c r="AL760" s="1">
        <v>0.21522331237792969</v>
      </c>
      <c r="AM760" s="1">
        <v>0.38680523633956909</v>
      </c>
      <c r="AN760" s="1">
        <v>1</v>
      </c>
      <c r="AO760" s="1">
        <v>-0.21956524252891541</v>
      </c>
      <c r="AP760" s="1">
        <v>2.737391471862793</v>
      </c>
      <c r="AQ760" s="1">
        <v>1</v>
      </c>
      <c r="AR760" s="1">
        <v>0</v>
      </c>
      <c r="AS760" s="1">
        <v>0.15999999642372131</v>
      </c>
      <c r="AT760" s="1">
        <v>111115</v>
      </c>
      <c r="AU760">
        <f t="shared" si="988"/>
        <v>0.66631317138671864</v>
      </c>
      <c r="AV760">
        <f t="shared" si="989"/>
        <v>3.7814698816836878E-3</v>
      </c>
      <c r="AW760">
        <f t="shared" si="990"/>
        <v>303.46279373168943</v>
      </c>
      <c r="AX760">
        <f t="shared" si="991"/>
        <v>302.23704185485838</v>
      </c>
      <c r="AY760">
        <f t="shared" si="992"/>
        <v>271.95231814014187</v>
      </c>
      <c r="AZ760">
        <f t="shared" si="993"/>
        <v>1.0645333599873177</v>
      </c>
      <c r="BA760">
        <f t="shared" si="994"/>
        <v>4.3375975496854586</v>
      </c>
      <c r="BB760">
        <f t="shared" si="995"/>
        <v>47.313490113496805</v>
      </c>
      <c r="BC760">
        <f t="shared" si="996"/>
        <v>21.282900056123758</v>
      </c>
      <c r="BD760">
        <f t="shared" si="997"/>
        <v>29.699917793273926</v>
      </c>
      <c r="BE760">
        <f t="shared" si="998"/>
        <v>4.1875638701215134</v>
      </c>
      <c r="BF760">
        <f t="shared" si="999"/>
        <v>0.17116068096897219</v>
      </c>
      <c r="BG760">
        <f t="shared" si="1000"/>
        <v>2.3864277054784178</v>
      </c>
      <c r="BH760">
        <f t="shared" si="1001"/>
        <v>1.8011361646430957</v>
      </c>
      <c r="BI760">
        <f t="shared" si="1002"/>
        <v>0.10791030683767421</v>
      </c>
      <c r="BJ760">
        <f t="shared" si="1003"/>
        <v>59.162701854015502</v>
      </c>
      <c r="BK760">
        <f t="shared" si="1004"/>
        <v>0.67924831210966141</v>
      </c>
      <c r="BL760">
        <f t="shared" si="1005"/>
        <v>56.119078179940743</v>
      </c>
      <c r="BM760">
        <f t="shared" si="1006"/>
        <v>935.87135674285889</v>
      </c>
      <c r="BN760">
        <f t="shared" si="1007"/>
        <v>1.7910023277092166E-2</v>
      </c>
    </row>
    <row r="761" spans="1:66">
      <c r="A761" t="s">
        <v>592</v>
      </c>
      <c r="B761" t="s">
        <v>136</v>
      </c>
      <c r="C761">
        <v>20190705</v>
      </c>
      <c r="D761" t="s">
        <v>339</v>
      </c>
      <c r="E761" s="1" t="s">
        <v>340</v>
      </c>
      <c r="F761" s="1" t="s">
        <v>593</v>
      </c>
      <c r="G761" s="1">
        <v>1700</v>
      </c>
      <c r="H761">
        <v>1400</v>
      </c>
      <c r="K761" s="1">
        <v>106</v>
      </c>
      <c r="L761" s="1" t="s">
        <v>608</v>
      </c>
      <c r="M761" s="1">
        <v>25593</v>
      </c>
      <c r="N761" s="1">
        <v>0</v>
      </c>
      <c r="O761">
        <f t="shared" si="980"/>
        <v>31.637708475790934</v>
      </c>
      <c r="P761">
        <f t="shared" si="981"/>
        <v>0.1629575904373719</v>
      </c>
      <c r="Q761">
        <f t="shared" si="982"/>
        <v>977.48335285953715</v>
      </c>
      <c r="R761">
        <f t="shared" si="983"/>
        <v>3.5098634678625076</v>
      </c>
      <c r="S761">
        <f t="shared" si="984"/>
        <v>2.0116691059659577</v>
      </c>
      <c r="T761">
        <f t="shared" si="985"/>
        <v>30.382884979248047</v>
      </c>
      <c r="U761" s="1">
        <v>6</v>
      </c>
      <c r="V761">
        <f t="shared" si="986"/>
        <v>1.4200000166893005</v>
      </c>
      <c r="W761" s="1">
        <v>1</v>
      </c>
      <c r="X761">
        <f t="shared" si="987"/>
        <v>2.8400000333786011</v>
      </c>
      <c r="Y761" s="1">
        <v>29.088966369628906</v>
      </c>
      <c r="Z761" s="1">
        <v>30.382884979248047</v>
      </c>
      <c r="AA761" s="1">
        <v>28.948251724243164</v>
      </c>
      <c r="AB761" s="1">
        <v>1399.940185546875</v>
      </c>
      <c r="AC761" s="1">
        <v>1345.371337890625</v>
      </c>
      <c r="AD761" s="1">
        <v>20.427593231201172</v>
      </c>
      <c r="AE761" s="1">
        <v>25.560562133789063</v>
      </c>
      <c r="AF761" s="1">
        <v>46.327327728271484</v>
      </c>
      <c r="AG761" s="1">
        <v>57.968288421630859</v>
      </c>
      <c r="AH761" s="1">
        <v>399.78610229492188</v>
      </c>
      <c r="AI761" s="1">
        <v>1699.22509765625</v>
      </c>
      <c r="AJ761" s="1">
        <v>27.640405654907227</v>
      </c>
      <c r="AK761" s="1">
        <v>91.679588317871094</v>
      </c>
      <c r="AL761" s="1">
        <v>0.21522331237792969</v>
      </c>
      <c r="AM761" s="1">
        <v>0.38680523633956909</v>
      </c>
      <c r="AN761" s="1">
        <v>1</v>
      </c>
      <c r="AO761" s="1">
        <v>-0.21956524252891541</v>
      </c>
      <c r="AP761" s="1">
        <v>2.737391471862793</v>
      </c>
      <c r="AQ761" s="1">
        <v>1</v>
      </c>
      <c r="AR761" s="1">
        <v>0</v>
      </c>
      <c r="AS761" s="1">
        <v>0.15999999642372131</v>
      </c>
      <c r="AT761" s="1">
        <v>111115</v>
      </c>
      <c r="AU761">
        <f t="shared" si="988"/>
        <v>0.66631017049153629</v>
      </c>
      <c r="AV761">
        <f t="shared" si="989"/>
        <v>3.5098634678625076E-3</v>
      </c>
      <c r="AW761">
        <f t="shared" si="990"/>
        <v>303.53288497924802</v>
      </c>
      <c r="AX761">
        <f t="shared" si="991"/>
        <v>302.23896636962888</v>
      </c>
      <c r="AY761">
        <f t="shared" si="992"/>
        <v>271.8760095480975</v>
      </c>
      <c r="AZ761">
        <f t="shared" si="993"/>
        <v>1.1947232668860317</v>
      </c>
      <c r="BA761">
        <f t="shared" si="994"/>
        <v>4.3550509195651035</v>
      </c>
      <c r="BB761">
        <f t="shared" si="995"/>
        <v>47.502950214668168</v>
      </c>
      <c r="BC761">
        <f t="shared" si="996"/>
        <v>21.942388080879105</v>
      </c>
      <c r="BD761">
        <f t="shared" si="997"/>
        <v>29.735925674438477</v>
      </c>
      <c r="BE761">
        <f t="shared" si="998"/>
        <v>4.1962519148137698</v>
      </c>
      <c r="BF761">
        <f t="shared" si="999"/>
        <v>0.1541145831066825</v>
      </c>
      <c r="BG761">
        <f t="shared" si="1000"/>
        <v>2.3433818135991458</v>
      </c>
      <c r="BH761">
        <f t="shared" si="1001"/>
        <v>1.852870101214624</v>
      </c>
      <c r="BI761">
        <f t="shared" si="1002"/>
        <v>9.7078897216177032E-2</v>
      </c>
      <c r="BJ761">
        <f t="shared" si="1003"/>
        <v>89.6152713777347</v>
      </c>
      <c r="BK761">
        <f t="shared" si="1004"/>
        <v>0.72655282993623871</v>
      </c>
      <c r="BL761">
        <f t="shared" si="1005"/>
        <v>54.658587451785202</v>
      </c>
      <c r="BM761">
        <f t="shared" si="1006"/>
        <v>1330.332286503183</v>
      </c>
      <c r="BN761">
        <f t="shared" si="1007"/>
        <v>1.2998800923967255E-2</v>
      </c>
    </row>
    <row r="762" spans="1:66">
      <c r="A762" t="s">
        <v>592</v>
      </c>
      <c r="B762" t="s">
        <v>136</v>
      </c>
      <c r="C762">
        <v>20190705</v>
      </c>
      <c r="D762" t="s">
        <v>339</v>
      </c>
      <c r="E762" s="1" t="s">
        <v>340</v>
      </c>
      <c r="F762" s="1" t="s">
        <v>593</v>
      </c>
      <c r="G762" s="1">
        <v>1700</v>
      </c>
      <c r="H762">
        <v>1800</v>
      </c>
      <c r="K762" s="1">
        <v>107</v>
      </c>
      <c r="L762" s="1" t="s">
        <v>609</v>
      </c>
      <c r="M762" s="1">
        <v>25678.5</v>
      </c>
      <c r="N762" s="1">
        <v>0</v>
      </c>
      <c r="O762">
        <f t="shared" si="980"/>
        <v>30.877342976659381</v>
      </c>
      <c r="P762">
        <f t="shared" si="981"/>
        <v>0.14065142995590554</v>
      </c>
      <c r="Q762">
        <f t="shared" si="982"/>
        <v>1321.2880562197238</v>
      </c>
      <c r="R762">
        <f t="shared" si="983"/>
        <v>3.1798225486828358</v>
      </c>
      <c r="S762">
        <f t="shared" si="984"/>
        <v>2.0960006590152935</v>
      </c>
      <c r="T762">
        <f t="shared" si="985"/>
        <v>30.517620086669922</v>
      </c>
      <c r="U762" s="1">
        <v>6</v>
      </c>
      <c r="V762">
        <f t="shared" si="986"/>
        <v>1.4200000166893005</v>
      </c>
      <c r="W762" s="1">
        <v>1</v>
      </c>
      <c r="X762">
        <f t="shared" si="987"/>
        <v>2.8400000333786011</v>
      </c>
      <c r="Y762" s="1">
        <v>29.092981338500977</v>
      </c>
      <c r="Z762" s="1">
        <v>30.517620086669922</v>
      </c>
      <c r="AA762" s="1">
        <v>28.948017120361328</v>
      </c>
      <c r="AB762" s="1">
        <v>1799.9183349609375</v>
      </c>
      <c r="AC762" s="1">
        <v>1745.2467041015625</v>
      </c>
      <c r="AD762" s="1">
        <v>20.356082916259766</v>
      </c>
      <c r="AE762" s="1">
        <v>25.009189605712891</v>
      </c>
      <c r="AF762" s="1">
        <v>46.153236389160156</v>
      </c>
      <c r="AG762" s="1">
        <v>56.703201293945313</v>
      </c>
      <c r="AH762" s="1">
        <v>399.77133178710938</v>
      </c>
      <c r="AI762" s="1">
        <v>1699.0025634765625</v>
      </c>
      <c r="AJ762" s="1">
        <v>39.168769836425781</v>
      </c>
      <c r="AK762" s="1">
        <v>91.677200317382813</v>
      </c>
      <c r="AL762" s="1">
        <v>0.21522331237792969</v>
      </c>
      <c r="AM762" s="1">
        <v>0.38680523633956909</v>
      </c>
      <c r="AN762" s="1">
        <v>1</v>
      </c>
      <c r="AO762" s="1">
        <v>-0.21956524252891541</v>
      </c>
      <c r="AP762" s="1">
        <v>2.737391471862793</v>
      </c>
      <c r="AQ762" s="1">
        <v>1</v>
      </c>
      <c r="AR762" s="1">
        <v>0</v>
      </c>
      <c r="AS762" s="1">
        <v>0.15999999642372131</v>
      </c>
      <c r="AT762" s="1">
        <v>111115</v>
      </c>
      <c r="AU762">
        <f t="shared" si="988"/>
        <v>0.66628555297851555</v>
      </c>
      <c r="AV762">
        <f t="shared" si="989"/>
        <v>3.1798225486828358E-3</v>
      </c>
      <c r="AW762">
        <f t="shared" si="990"/>
        <v>303.6676200866699</v>
      </c>
      <c r="AX762">
        <f t="shared" si="991"/>
        <v>302.24298133850095</v>
      </c>
      <c r="AY762">
        <f t="shared" si="992"/>
        <v>271.84040408014334</v>
      </c>
      <c r="AZ762">
        <f t="shared" si="993"/>
        <v>1.3466611511667832</v>
      </c>
      <c r="BA762">
        <f t="shared" si="994"/>
        <v>4.3887731442736424</v>
      </c>
      <c r="BB762">
        <f t="shared" si="995"/>
        <v>47.872024113736941</v>
      </c>
      <c r="BC762">
        <f t="shared" si="996"/>
        <v>22.862834508024051</v>
      </c>
      <c r="BD762">
        <f t="shared" si="997"/>
        <v>29.805300712585449</v>
      </c>
      <c r="BE762">
        <f t="shared" si="998"/>
        <v>4.2130351503160552</v>
      </c>
      <c r="BF762">
        <f t="shared" si="999"/>
        <v>0.13401434910563073</v>
      </c>
      <c r="BG762">
        <f t="shared" si="1000"/>
        <v>2.2927724852583489</v>
      </c>
      <c r="BH762">
        <f t="shared" si="1001"/>
        <v>1.9202626650577064</v>
      </c>
      <c r="BI762">
        <f t="shared" si="1002"/>
        <v>8.4331010450855864E-2</v>
      </c>
      <c r="BJ762">
        <f t="shared" si="1003"/>
        <v>121.13198980702097</v>
      </c>
      <c r="BK762">
        <f t="shared" si="1004"/>
        <v>0.75707809853731323</v>
      </c>
      <c r="BL762">
        <f t="shared" si="1005"/>
        <v>52.774458949520039</v>
      </c>
      <c r="BM762">
        <f t="shared" si="1006"/>
        <v>1730.5690940562906</v>
      </c>
      <c r="BN762">
        <f t="shared" si="1007"/>
        <v>9.4161803477749908E-3</v>
      </c>
    </row>
    <row r="763" spans="1:66">
      <c r="A763" s="7"/>
      <c r="C763"/>
    </row>
    <row r="764" spans="1:66">
      <c r="A764" t="s">
        <v>1136</v>
      </c>
      <c r="B764" t="s">
        <v>136</v>
      </c>
      <c r="C764">
        <v>20190707</v>
      </c>
      <c r="D764" t="s">
        <v>339</v>
      </c>
      <c r="E764" s="1" t="s">
        <v>340</v>
      </c>
      <c r="F764" s="2" t="s">
        <v>875</v>
      </c>
      <c r="G764" s="1">
        <v>1700</v>
      </c>
      <c r="H764">
        <v>400</v>
      </c>
      <c r="K764" s="2">
        <v>1</v>
      </c>
      <c r="L764" s="2" t="s">
        <v>876</v>
      </c>
      <c r="M764" s="2">
        <v>2136</v>
      </c>
      <c r="N764" s="2">
        <v>0</v>
      </c>
      <c r="O764" s="3">
        <f t="shared" ref="O764:O780" si="1008">(AB764-AC764*(1000-AD764)/(1000-AE764))*AU764</f>
        <v>13.749863839166748</v>
      </c>
      <c r="P764" s="3">
        <f t="shared" ref="P764:P780" si="1009">IF(BF764&lt;&gt;0,1/(1/BF764-1/X764),0)</f>
        <v>0.20818197704591165</v>
      </c>
      <c r="Q764" s="3">
        <f t="shared" ref="Q764:Q781" si="1010">((BI764-AV764/2)*AC764-O764)/(BI764+AV764/2)</f>
        <v>265.01385944819782</v>
      </c>
      <c r="R764" s="3">
        <f t="shared" ref="R764:R780" si="1011">AV764*1000</f>
        <v>1.8819098898274467</v>
      </c>
      <c r="S764" s="3">
        <f t="shared" ref="S764:S780" si="1012">(BA764-BG764)</f>
        <v>0.87852074920620526</v>
      </c>
      <c r="T764" s="3">
        <f t="shared" ref="T764:T781" si="1013">(Z764+AZ764*N764)</f>
        <v>20.697942733764648</v>
      </c>
      <c r="U764" s="2">
        <v>6</v>
      </c>
      <c r="V764" s="3">
        <f t="shared" ref="V764:V780" si="1014">(U764*AO764+AP764)</f>
        <v>1.4200000166893005</v>
      </c>
      <c r="W764" s="2">
        <v>1</v>
      </c>
      <c r="X764" s="3">
        <f t="shared" ref="X764:X780" si="1015">V764*(W764+1)*(W764+1)/(W764*W764+1)</f>
        <v>2.8400000333786011</v>
      </c>
      <c r="Y764" s="2">
        <v>18.892475128173828</v>
      </c>
      <c r="Z764" s="2">
        <v>20.697942733764648</v>
      </c>
      <c r="AA764" s="2">
        <v>18.628940582275391</v>
      </c>
      <c r="AB764" s="2">
        <v>399.65316772460938</v>
      </c>
      <c r="AC764" s="2">
        <v>382.2974853515625</v>
      </c>
      <c r="AD764" s="2">
        <v>14.759130477905273</v>
      </c>
      <c r="AE764" s="2">
        <v>16.978122711181641</v>
      </c>
      <c r="AF764" s="2">
        <v>62.365474700927734</v>
      </c>
      <c r="AG764" s="2">
        <v>71.741943359375</v>
      </c>
      <c r="AH764" s="2">
        <v>500.21588134765625</v>
      </c>
      <c r="AI764" s="2">
        <v>1700.599365234375</v>
      </c>
      <c r="AJ764" s="2">
        <v>3.5824224948883057</v>
      </c>
      <c r="AK764" s="2">
        <v>92.557655334472656</v>
      </c>
      <c r="AL764" s="2">
        <v>0.33512365818023682</v>
      </c>
      <c r="AM764" s="2">
        <v>0.26037529110908508</v>
      </c>
      <c r="AN764" s="2">
        <v>1</v>
      </c>
      <c r="AO764" s="2">
        <v>-0.21956524252891541</v>
      </c>
      <c r="AP764" s="2">
        <v>2.737391471862793</v>
      </c>
      <c r="AQ764" s="2">
        <v>1</v>
      </c>
      <c r="AR764" s="2">
        <v>0</v>
      </c>
      <c r="AS764" s="2">
        <v>0.15999999642372131</v>
      </c>
      <c r="AT764" s="2">
        <v>111115</v>
      </c>
      <c r="AU764" s="3">
        <f t="shared" ref="AU764:AU780" si="1016">AH764*0.000001/(U764*0.0001)</f>
        <v>0.83369313557942704</v>
      </c>
      <c r="AV764" s="3">
        <f t="shared" ref="AV764:AV780" si="1017">(AE764-AD764)/(1000-AE764)*AU764</f>
        <v>1.8819098898274467E-3</v>
      </c>
      <c r="AW764" s="3">
        <f t="shared" ref="AW764:AW780" si="1018">(Z764+273.15)</f>
        <v>293.84794273376463</v>
      </c>
      <c r="AX764" s="3">
        <f t="shared" ref="AX764:AX780" si="1019">(Y764+273.15)</f>
        <v>292.04247512817381</v>
      </c>
      <c r="AY764" s="3">
        <f t="shared" ref="AY764:AY780" si="1020">(AI764*AQ764+AJ764*AR764)*AS764</f>
        <v>272.09589235568274</v>
      </c>
      <c r="AZ764" s="3">
        <f t="shared" ref="AZ764:AZ780" si="1021">((AY764+0.00000010773*(AX764^4-AW764^4))-AV764*44100)/(V764*51.4+0.00000043092*AW764^3)</f>
        <v>2.0202719587793028</v>
      </c>
      <c r="BA764" s="3">
        <f t="shared" ref="BA764:BA780" si="1022">0.61365*EXP(17.502*T764/(240.97+T764))</f>
        <v>2.449975979334138</v>
      </c>
      <c r="BB764" s="3">
        <f t="shared" ref="BB764:BB780" si="1023">BA764*1000/AK764</f>
        <v>26.469728197853954</v>
      </c>
      <c r="BC764" s="3">
        <f t="shared" ref="BC764:BC780" si="1024">(BB764-AE764)</f>
        <v>9.491605486672313</v>
      </c>
      <c r="BD764" s="3">
        <f t="shared" ref="BD764:BD781" si="1025">IF(N764,Z764,(Y764+Z764)/2)</f>
        <v>19.795208930969238</v>
      </c>
      <c r="BE764" s="3">
        <f t="shared" ref="BE764:BE780" si="1026">0.61365*EXP(17.502*BD764/(240.97+BD764))</f>
        <v>2.3170186723784947</v>
      </c>
      <c r="BF764" s="3">
        <f t="shared" ref="BF764:BF780" si="1027">IF(BC764&lt;&gt;0,(1000-(BB764+AE764)/2)/BC764*AV764,0)</f>
        <v>0.1939637527343297</v>
      </c>
      <c r="BG764" s="3">
        <f t="shared" ref="BG764:BG780" si="1028">AE764*AK764/1000</f>
        <v>1.5714552301279328</v>
      </c>
      <c r="BH764" s="3">
        <f t="shared" ref="BH764:BH780" si="1029">(BE764-BG764)</f>
        <v>0.74556344225056193</v>
      </c>
      <c r="BI764" s="3">
        <f t="shared" ref="BI764:BI781" si="1030">1/(1.6/P764+1.37/X764)</f>
        <v>0.12242932071170645</v>
      </c>
      <c r="BJ764" s="3">
        <f t="shared" ref="BJ764:BJ781" si="1031">Q764*AK764*0.001</f>
        <v>24.529061461664675</v>
      </c>
      <c r="BK764" s="3">
        <f t="shared" ref="BK764:BK781" si="1032">Q764/AC764</f>
        <v>0.69321371341087912</v>
      </c>
      <c r="BL764" s="3">
        <f t="shared" ref="BL764:BL781" si="1033">(1-AV764*AK764/BA764/P764)*100</f>
        <v>65.848780678628785</v>
      </c>
      <c r="BM764" s="3">
        <f t="shared" ref="BM764:BM781" si="1034">(AC764-O764/(X764/1.35))</f>
        <v>375.76145860342456</v>
      </c>
      <c r="BN764" s="3">
        <f t="shared" ref="BN764:BN781" si="1035">O764*BL764/100/BM764</f>
        <v>2.4095386782652019E-2</v>
      </c>
    </row>
    <row r="765" spans="1:66">
      <c r="A765" t="s">
        <v>1136</v>
      </c>
      <c r="B765" t="s">
        <v>136</v>
      </c>
      <c r="C765">
        <v>20190707</v>
      </c>
      <c r="D765" t="s">
        <v>339</v>
      </c>
      <c r="E765" s="1" t="s">
        <v>340</v>
      </c>
      <c r="F765" s="2" t="s">
        <v>875</v>
      </c>
      <c r="G765" s="1">
        <v>1700</v>
      </c>
      <c r="H765">
        <v>325</v>
      </c>
      <c r="K765" s="2">
        <v>2</v>
      </c>
      <c r="L765" s="2" t="s">
        <v>877</v>
      </c>
      <c r="M765" s="2">
        <v>2225.5</v>
      </c>
      <c r="N765" s="2">
        <v>0</v>
      </c>
      <c r="O765" s="3">
        <f t="shared" si="1008"/>
        <v>11.245854400422166</v>
      </c>
      <c r="P765" s="3">
        <f t="shared" si="1009"/>
        <v>0.20917631400410597</v>
      </c>
      <c r="Q765" s="3">
        <f t="shared" si="1010"/>
        <v>215.00584753864138</v>
      </c>
      <c r="R765" s="3">
        <f t="shared" si="1011"/>
        <v>1.876233861321903</v>
      </c>
      <c r="S765" s="3">
        <f t="shared" si="1012"/>
        <v>0.87201667569348262</v>
      </c>
      <c r="T765" s="3">
        <f t="shared" si="1013"/>
        <v>20.646413803100586</v>
      </c>
      <c r="U765" s="2">
        <v>6</v>
      </c>
      <c r="V765" s="3">
        <f t="shared" si="1014"/>
        <v>1.4200000166893005</v>
      </c>
      <c r="W765" s="2">
        <v>1</v>
      </c>
      <c r="X765" s="3">
        <f t="shared" si="1015"/>
        <v>2.8400000333786011</v>
      </c>
      <c r="Y765" s="2">
        <v>18.884120941162109</v>
      </c>
      <c r="Z765" s="2">
        <v>20.646413803100586</v>
      </c>
      <c r="AA765" s="2">
        <v>18.627340316772461</v>
      </c>
      <c r="AB765" s="2">
        <v>324.64776611328125</v>
      </c>
      <c r="AC765" s="2">
        <v>310.45925903320313</v>
      </c>
      <c r="AD765" s="2">
        <v>14.752426147460938</v>
      </c>
      <c r="AE765" s="2">
        <v>16.964851379394531</v>
      </c>
      <c r="AF765" s="2">
        <v>62.368377685546875</v>
      </c>
      <c r="AG765" s="2">
        <v>71.721778869628906</v>
      </c>
      <c r="AH765" s="2">
        <v>500.1942138671875</v>
      </c>
      <c r="AI765" s="2">
        <v>1700.6265869140625</v>
      </c>
      <c r="AJ765" s="2">
        <v>3.6910784244537354</v>
      </c>
      <c r="AK765" s="2">
        <v>92.555717468261719</v>
      </c>
      <c r="AL765" s="2">
        <v>0.84311926364898682</v>
      </c>
      <c r="AM765" s="2">
        <v>0.23720100522041321</v>
      </c>
      <c r="AN765" s="2">
        <v>1</v>
      </c>
      <c r="AO765" s="2">
        <v>-0.21956524252891541</v>
      </c>
      <c r="AP765" s="2">
        <v>2.737391471862793</v>
      </c>
      <c r="AQ765" s="2">
        <v>1</v>
      </c>
      <c r="AR765" s="2">
        <v>0</v>
      </c>
      <c r="AS765" s="2">
        <v>0.15999999642372131</v>
      </c>
      <c r="AT765" s="2">
        <v>111115</v>
      </c>
      <c r="AU765" s="3">
        <f t="shared" si="1016"/>
        <v>0.83365702311197898</v>
      </c>
      <c r="AV765" s="3">
        <f t="shared" si="1017"/>
        <v>1.8762338613219031E-3</v>
      </c>
      <c r="AW765" s="3">
        <f t="shared" si="1018"/>
        <v>293.79641380310056</v>
      </c>
      <c r="AX765" s="3">
        <f t="shared" si="1019"/>
        <v>292.03412094116209</v>
      </c>
      <c r="AY765" s="3">
        <f t="shared" si="1020"/>
        <v>272.10024782433538</v>
      </c>
      <c r="AZ765" s="3">
        <f t="shared" si="1021"/>
        <v>2.0290887961800643</v>
      </c>
      <c r="BA765" s="3">
        <f t="shared" si="1022"/>
        <v>2.442210666855773</v>
      </c>
      <c r="BB765" s="3">
        <f t="shared" si="1023"/>
        <v>26.386383614747857</v>
      </c>
      <c r="BC765" s="3">
        <f t="shared" si="1024"/>
        <v>9.4215322353533253</v>
      </c>
      <c r="BD765" s="3">
        <f t="shared" si="1025"/>
        <v>19.765267372131348</v>
      </c>
      <c r="BE765" s="3">
        <f t="shared" si="1026"/>
        <v>2.3127193309785654</v>
      </c>
      <c r="BF765" s="3">
        <f t="shared" si="1027"/>
        <v>0.19482662564387004</v>
      </c>
      <c r="BG765" s="3">
        <f t="shared" si="1028"/>
        <v>1.5701939911622904</v>
      </c>
      <c r="BH765" s="3">
        <f t="shared" si="1029"/>
        <v>0.742525339816275</v>
      </c>
      <c r="BI765" s="3">
        <f t="shared" si="1030"/>
        <v>0.12297938784553097</v>
      </c>
      <c r="BJ765" s="3">
        <f t="shared" si="1031"/>
        <v>19.900020478810646</v>
      </c>
      <c r="BK765" s="3">
        <f t="shared" si="1032"/>
        <v>0.69254126357251544</v>
      </c>
      <c r="BL765" s="3">
        <f t="shared" si="1033"/>
        <v>66.006601010218844</v>
      </c>
      <c r="BM765" s="3">
        <f t="shared" si="1034"/>
        <v>305.11351844794376</v>
      </c>
      <c r="BN765" s="3">
        <f t="shared" si="1035"/>
        <v>2.4328670463492609E-2</v>
      </c>
    </row>
    <row r="766" spans="1:66">
      <c r="A766" t="s">
        <v>1136</v>
      </c>
      <c r="B766" t="s">
        <v>136</v>
      </c>
      <c r="C766">
        <v>20190707</v>
      </c>
      <c r="D766" t="s">
        <v>339</v>
      </c>
      <c r="E766" s="1" t="s">
        <v>340</v>
      </c>
      <c r="F766" s="2" t="s">
        <v>875</v>
      </c>
      <c r="G766" s="1">
        <v>1700</v>
      </c>
      <c r="H766">
        <v>250</v>
      </c>
      <c r="K766" s="2">
        <v>3</v>
      </c>
      <c r="L766" s="2" t="s">
        <v>878</v>
      </c>
      <c r="M766" s="2">
        <v>2314.5</v>
      </c>
      <c r="N766" s="2">
        <v>0</v>
      </c>
      <c r="O766" s="3">
        <f t="shared" si="1008"/>
        <v>8.8007651397220155</v>
      </c>
      <c r="P766" s="3">
        <f t="shared" si="1009"/>
        <v>0.20811108814469298</v>
      </c>
      <c r="Q766" s="3">
        <f t="shared" si="1010"/>
        <v>163.92532201718942</v>
      </c>
      <c r="R766" s="3">
        <f t="shared" si="1011"/>
        <v>1.8703832611703641</v>
      </c>
      <c r="S766" s="3">
        <f t="shared" si="1012"/>
        <v>0.87343948658788184</v>
      </c>
      <c r="T766" s="3">
        <f t="shared" si="1013"/>
        <v>20.644412994384766</v>
      </c>
      <c r="U766" s="2">
        <v>6</v>
      </c>
      <c r="V766" s="3">
        <f t="shared" si="1014"/>
        <v>1.4200000166893005</v>
      </c>
      <c r="W766" s="2">
        <v>1</v>
      </c>
      <c r="X766" s="3">
        <f t="shared" si="1015"/>
        <v>2.8400000333786011</v>
      </c>
      <c r="Y766" s="2">
        <v>18.873210906982422</v>
      </c>
      <c r="Z766" s="2">
        <v>20.644412994384766</v>
      </c>
      <c r="AA766" s="2">
        <v>18.628046035766602</v>
      </c>
      <c r="AB766" s="2">
        <v>250.00215148925781</v>
      </c>
      <c r="AC766" s="2">
        <v>238.91091918945313</v>
      </c>
      <c r="AD766" s="2">
        <v>14.741206169128418</v>
      </c>
      <c r="AE766" s="2">
        <v>16.946455001831055</v>
      </c>
      <c r="AF766" s="2">
        <v>62.362583160400391</v>
      </c>
      <c r="AG766" s="2">
        <v>71.691871643066406</v>
      </c>
      <c r="AH766" s="2">
        <v>500.26651000976563</v>
      </c>
      <c r="AI766" s="2">
        <v>1700.66845703125</v>
      </c>
      <c r="AJ766" s="2">
        <v>3.8571438789367676</v>
      </c>
      <c r="AK766" s="2">
        <v>92.554466247558594</v>
      </c>
      <c r="AL766" s="2">
        <v>0.89547216892242432</v>
      </c>
      <c r="AM766" s="2">
        <v>0.19983986020088196</v>
      </c>
      <c r="AN766" s="2">
        <v>1</v>
      </c>
      <c r="AO766" s="2">
        <v>-0.21956524252891541</v>
      </c>
      <c r="AP766" s="2">
        <v>2.737391471862793</v>
      </c>
      <c r="AQ766" s="2">
        <v>1</v>
      </c>
      <c r="AR766" s="2">
        <v>0</v>
      </c>
      <c r="AS766" s="2">
        <v>0.15999999642372131</v>
      </c>
      <c r="AT766" s="2">
        <v>111115</v>
      </c>
      <c r="AU766" s="3">
        <f t="shared" si="1016"/>
        <v>0.83377751668294264</v>
      </c>
      <c r="AV766" s="3">
        <f t="shared" si="1017"/>
        <v>1.8703832611703642E-3</v>
      </c>
      <c r="AW766" s="3">
        <f t="shared" si="1018"/>
        <v>293.79441299438474</v>
      </c>
      <c r="AX766" s="3">
        <f t="shared" si="1019"/>
        <v>292.0232109069824</v>
      </c>
      <c r="AY766" s="3">
        <f t="shared" si="1020"/>
        <v>272.10694704293564</v>
      </c>
      <c r="AZ766" s="3">
        <f t="shared" si="1021"/>
        <v>2.0311139680304038</v>
      </c>
      <c r="BA766" s="3">
        <f t="shared" si="1022"/>
        <v>2.4419095840706246</v>
      </c>
      <c r="BB766" s="3">
        <f t="shared" si="1023"/>
        <v>26.383487292111496</v>
      </c>
      <c r="BC766" s="3">
        <f t="shared" si="1024"/>
        <v>9.4370322902804418</v>
      </c>
      <c r="BD766" s="3">
        <f t="shared" si="1025"/>
        <v>19.758811950683594</v>
      </c>
      <c r="BE766" s="3">
        <f t="shared" si="1026"/>
        <v>2.3117933065937133</v>
      </c>
      <c r="BF766" s="3">
        <f t="shared" si="1027"/>
        <v>0.19390221475325184</v>
      </c>
      <c r="BG766" s="3">
        <f t="shared" si="1028"/>
        <v>1.5684700974827428</v>
      </c>
      <c r="BH766" s="3">
        <f t="shared" si="1029"/>
        <v>0.7433232091109705</v>
      </c>
      <c r="BI766" s="3">
        <f t="shared" si="1030"/>
        <v>0.12239009312563708</v>
      </c>
      <c r="BJ766" s="3">
        <f t="shared" si="1031"/>
        <v>15.172020683760131</v>
      </c>
      <c r="BK766" s="3">
        <f t="shared" si="1032"/>
        <v>0.68613574705306313</v>
      </c>
      <c r="BL766" s="3">
        <f t="shared" si="1033"/>
        <v>65.935408257735588</v>
      </c>
      <c r="BM766" s="3">
        <f t="shared" si="1034"/>
        <v>234.72745693628883</v>
      </c>
      <c r="BN766" s="3">
        <f t="shared" si="1035"/>
        <v>2.4721523849062201E-2</v>
      </c>
    </row>
    <row r="767" spans="1:66">
      <c r="A767" t="s">
        <v>1136</v>
      </c>
      <c r="B767" t="s">
        <v>136</v>
      </c>
      <c r="C767">
        <v>20190707</v>
      </c>
      <c r="D767" t="s">
        <v>339</v>
      </c>
      <c r="E767" s="1" t="s">
        <v>340</v>
      </c>
      <c r="F767" s="2" t="s">
        <v>875</v>
      </c>
      <c r="G767" s="1">
        <v>1700</v>
      </c>
      <c r="H767">
        <v>175</v>
      </c>
      <c r="K767" s="2">
        <v>4</v>
      </c>
      <c r="L767" s="2" t="s">
        <v>879</v>
      </c>
      <c r="M767" s="2">
        <v>2403</v>
      </c>
      <c r="N767" s="2">
        <v>0</v>
      </c>
      <c r="O767" s="3">
        <f t="shared" si="1008"/>
        <v>6.0123950090147522</v>
      </c>
      <c r="P767" s="3">
        <f t="shared" si="1009"/>
        <v>0.20968100364926545</v>
      </c>
      <c r="Q767" s="3">
        <f t="shared" si="1010"/>
        <v>116.77933950281835</v>
      </c>
      <c r="R767" s="3">
        <f t="shared" si="1011"/>
        <v>1.8880742973527975</v>
      </c>
      <c r="S767" s="3">
        <f t="shared" si="1012"/>
        <v>0.87551227566236633</v>
      </c>
      <c r="T767" s="3">
        <f t="shared" si="1013"/>
        <v>20.668680191040039</v>
      </c>
      <c r="U767" s="2">
        <v>6</v>
      </c>
      <c r="V767" s="3">
        <f t="shared" si="1014"/>
        <v>1.4200000166893005</v>
      </c>
      <c r="W767" s="2">
        <v>1</v>
      </c>
      <c r="X767" s="3">
        <f t="shared" si="1015"/>
        <v>2.8400000333786011</v>
      </c>
      <c r="Y767" s="2">
        <v>18.879793167114258</v>
      </c>
      <c r="Z767" s="2">
        <v>20.668680191040039</v>
      </c>
      <c r="AA767" s="2">
        <v>18.62782096862793</v>
      </c>
      <c r="AB767" s="2">
        <v>175.32781982421875</v>
      </c>
      <c r="AC767" s="2">
        <v>167.73721313476563</v>
      </c>
      <c r="AD767" s="2">
        <v>14.737786293029785</v>
      </c>
      <c r="AE767" s="2">
        <v>16.963777542114258</v>
      </c>
      <c r="AF767" s="2">
        <v>62.321601867675781</v>
      </c>
      <c r="AG767" s="2">
        <v>71.734634399414063</v>
      </c>
      <c r="AH767" s="2">
        <v>500.28375244140625</v>
      </c>
      <c r="AI767" s="2">
        <v>1700.400390625</v>
      </c>
      <c r="AJ767" s="2">
        <v>4.0207643508911133</v>
      </c>
      <c r="AK767" s="2">
        <v>92.55316162109375</v>
      </c>
      <c r="AL767" s="2">
        <v>1.0207620859146118</v>
      </c>
      <c r="AM767" s="2">
        <v>0.17414596676826477</v>
      </c>
      <c r="AN767" s="2">
        <v>1</v>
      </c>
      <c r="AO767" s="2">
        <v>-0.21956524252891541</v>
      </c>
      <c r="AP767" s="2">
        <v>2.737391471862793</v>
      </c>
      <c r="AQ767" s="2">
        <v>1</v>
      </c>
      <c r="AR767" s="2">
        <v>0</v>
      </c>
      <c r="AS767" s="2">
        <v>0.15999999642372131</v>
      </c>
      <c r="AT767" s="2">
        <v>111115</v>
      </c>
      <c r="AU767" s="3">
        <f t="shared" si="1016"/>
        <v>0.83380625406901021</v>
      </c>
      <c r="AV767" s="3">
        <f t="shared" si="1017"/>
        <v>1.8880742973527976E-3</v>
      </c>
      <c r="AW767" s="3">
        <f t="shared" si="1018"/>
        <v>293.81868019104002</v>
      </c>
      <c r="AX767" s="3">
        <f t="shared" si="1019"/>
        <v>292.02979316711424</v>
      </c>
      <c r="AY767" s="3">
        <f t="shared" si="1020"/>
        <v>272.06405641889432</v>
      </c>
      <c r="AZ767" s="3">
        <f t="shared" si="1021"/>
        <v>2.0189218308664496</v>
      </c>
      <c r="BA767" s="3">
        <f t="shared" si="1022"/>
        <v>2.4455635202219477</v>
      </c>
      <c r="BB767" s="3">
        <f t="shared" si="1023"/>
        <v>26.42333851580258</v>
      </c>
      <c r="BC767" s="3">
        <f t="shared" si="1024"/>
        <v>9.4595609736883226</v>
      </c>
      <c r="BD767" s="3">
        <f t="shared" si="1025"/>
        <v>19.774236679077148</v>
      </c>
      <c r="BE767" s="3">
        <f t="shared" si="1026"/>
        <v>2.3140065095661355</v>
      </c>
      <c r="BF767" s="3">
        <f t="shared" si="1027"/>
        <v>0.19526437359597584</v>
      </c>
      <c r="BG767" s="3">
        <f t="shared" si="1028"/>
        <v>1.5700512445595813</v>
      </c>
      <c r="BH767" s="3">
        <f t="shared" si="1029"/>
        <v>0.74395526500655418</v>
      </c>
      <c r="BI767" s="3">
        <f t="shared" si="1030"/>
        <v>0.12325846344146123</v>
      </c>
      <c r="BJ767" s="3">
        <f t="shared" si="1031"/>
        <v>10.808297083008924</v>
      </c>
      <c r="BK767" s="3">
        <f t="shared" si="1032"/>
        <v>0.69620412382190922</v>
      </c>
      <c r="BL767" s="3">
        <f t="shared" si="1033"/>
        <v>65.92214075395853</v>
      </c>
      <c r="BM767" s="3">
        <f t="shared" si="1034"/>
        <v>164.8792084985777</v>
      </c>
      <c r="BN767" s="3">
        <f t="shared" si="1035"/>
        <v>2.4038807176593603E-2</v>
      </c>
    </row>
    <row r="768" spans="1:66">
      <c r="A768" t="s">
        <v>1136</v>
      </c>
      <c r="B768" t="s">
        <v>136</v>
      </c>
      <c r="C768">
        <v>20190707</v>
      </c>
      <c r="D768" t="s">
        <v>339</v>
      </c>
      <c r="E768" s="1" t="s">
        <v>340</v>
      </c>
      <c r="F768" s="2" t="s">
        <v>875</v>
      </c>
      <c r="G768" s="1">
        <v>1700</v>
      </c>
      <c r="H768">
        <v>100</v>
      </c>
      <c r="K768" s="2">
        <v>5</v>
      </c>
      <c r="L768" s="2" t="s">
        <v>880</v>
      </c>
      <c r="M768" s="2">
        <v>2492</v>
      </c>
      <c r="N768" s="2">
        <v>0</v>
      </c>
      <c r="O768" s="3">
        <f t="shared" si="1008"/>
        <v>2.7750922203065445</v>
      </c>
      <c r="P768" s="3">
        <f t="shared" si="1009"/>
        <v>0.21143225965013929</v>
      </c>
      <c r="Q768" s="3">
        <f t="shared" si="1010"/>
        <v>72.191360779743988</v>
      </c>
      <c r="R768" s="3">
        <f t="shared" si="1011"/>
        <v>1.9094290624403147</v>
      </c>
      <c r="S768" s="3">
        <f t="shared" si="1012"/>
        <v>0.87854925567127062</v>
      </c>
      <c r="T768" s="3">
        <f t="shared" si="1013"/>
        <v>20.712249755859375</v>
      </c>
      <c r="U768" s="2">
        <v>6</v>
      </c>
      <c r="V768" s="3">
        <f t="shared" si="1014"/>
        <v>1.4200000166893005</v>
      </c>
      <c r="W768" s="2">
        <v>1</v>
      </c>
      <c r="X768" s="3">
        <f t="shared" si="1015"/>
        <v>2.8400000333786011</v>
      </c>
      <c r="Y768" s="2">
        <v>18.894340515136719</v>
      </c>
      <c r="Z768" s="2">
        <v>20.712249755859375</v>
      </c>
      <c r="AA768" s="2">
        <v>18.628311157226563</v>
      </c>
      <c r="AB768" s="2">
        <v>99.369613647460938</v>
      </c>
      <c r="AC768" s="2">
        <v>95.821609497070313</v>
      </c>
      <c r="AD768" s="2">
        <v>14.750423431396484</v>
      </c>
      <c r="AE768" s="2">
        <v>17.001726150512695</v>
      </c>
      <c r="AF768" s="2">
        <v>62.319309234619141</v>
      </c>
      <c r="AG768" s="2">
        <v>71.830879211425781</v>
      </c>
      <c r="AH768" s="2">
        <v>500.2344970703125</v>
      </c>
      <c r="AI768" s="2">
        <v>1700.2476806640625</v>
      </c>
      <c r="AJ768" s="2">
        <v>3.7890422344207764</v>
      </c>
      <c r="AK768" s="2">
        <v>92.554519653320313</v>
      </c>
      <c r="AL768" s="2">
        <v>1.1138788461685181</v>
      </c>
      <c r="AM768" s="2">
        <v>0.15907219052314758</v>
      </c>
      <c r="AN768" s="2">
        <v>1</v>
      </c>
      <c r="AO768" s="2">
        <v>-0.21956524252891541</v>
      </c>
      <c r="AP768" s="2">
        <v>2.737391471862793</v>
      </c>
      <c r="AQ768" s="2">
        <v>1</v>
      </c>
      <c r="AR768" s="2">
        <v>0</v>
      </c>
      <c r="AS768" s="2">
        <v>0.15999999642372131</v>
      </c>
      <c r="AT768" s="2">
        <v>111115</v>
      </c>
      <c r="AU768" s="3">
        <f t="shared" si="1016"/>
        <v>0.833724161783854</v>
      </c>
      <c r="AV768" s="3">
        <f t="shared" si="1017"/>
        <v>1.9094290624403147E-3</v>
      </c>
      <c r="AW768" s="3">
        <f t="shared" si="1018"/>
        <v>293.86224975585935</v>
      </c>
      <c r="AX768" s="3">
        <f t="shared" si="1019"/>
        <v>292.0443405151367</v>
      </c>
      <c r="AY768" s="3">
        <f t="shared" si="1020"/>
        <v>272.03962282569046</v>
      </c>
      <c r="AZ768" s="3">
        <f t="shared" si="1021"/>
        <v>2.0034767431619014</v>
      </c>
      <c r="BA768" s="3">
        <f t="shared" si="1022"/>
        <v>2.4521358528092678</v>
      </c>
      <c r="BB768" s="3">
        <f t="shared" si="1023"/>
        <v>26.493961202480289</v>
      </c>
      <c r="BC768" s="3">
        <f t="shared" si="1024"/>
        <v>9.4922350519675938</v>
      </c>
      <c r="BD768" s="3">
        <f t="shared" si="1025"/>
        <v>19.803295135498047</v>
      </c>
      <c r="BE768" s="3">
        <f t="shared" si="1026"/>
        <v>2.3181809799239117</v>
      </c>
      <c r="BF768" s="3">
        <f t="shared" si="1027"/>
        <v>0.19678222120003402</v>
      </c>
      <c r="BG768" s="3">
        <f t="shared" si="1028"/>
        <v>1.5735865971379972</v>
      </c>
      <c r="BH768" s="3">
        <f t="shared" si="1029"/>
        <v>0.7445943827859145</v>
      </c>
      <c r="BI768" s="3">
        <f t="shared" si="1030"/>
        <v>0.12422622713703797</v>
      </c>
      <c r="BJ768" s="3">
        <f t="shared" si="1031"/>
        <v>6.6816367200887523</v>
      </c>
      <c r="BK768" s="3">
        <f t="shared" si="1032"/>
        <v>0.7533933228490719</v>
      </c>
      <c r="BL768" s="3">
        <f t="shared" si="1033"/>
        <v>65.913266814598202</v>
      </c>
      <c r="BM768" s="3">
        <f t="shared" si="1034"/>
        <v>94.502463562780662</v>
      </c>
      <c r="BN768" s="3">
        <f t="shared" si="1035"/>
        <v>1.9355621753782654E-2</v>
      </c>
    </row>
    <row r="769" spans="1:66">
      <c r="A769" t="s">
        <v>1136</v>
      </c>
      <c r="B769" t="s">
        <v>136</v>
      </c>
      <c r="C769">
        <v>20190707</v>
      </c>
      <c r="D769" t="s">
        <v>339</v>
      </c>
      <c r="E769" s="1" t="s">
        <v>340</v>
      </c>
      <c r="F769" s="2" t="s">
        <v>875</v>
      </c>
      <c r="G769" s="1">
        <v>1700</v>
      </c>
      <c r="H769">
        <v>66</v>
      </c>
      <c r="K769" s="2">
        <v>6</v>
      </c>
      <c r="L769" s="2" t="s">
        <v>881</v>
      </c>
      <c r="M769" s="2">
        <v>2582.5</v>
      </c>
      <c r="N769" s="2">
        <v>0</v>
      </c>
      <c r="O769" s="3">
        <f t="shared" si="1008"/>
        <v>1.3589601786230034</v>
      </c>
      <c r="P769" s="3">
        <f t="shared" si="1009"/>
        <v>0.2155449519774163</v>
      </c>
      <c r="Q769" s="3">
        <f t="shared" si="1010"/>
        <v>53.229452521446625</v>
      </c>
      <c r="R769" s="3">
        <f t="shared" si="1011"/>
        <v>1.9322103495321803</v>
      </c>
      <c r="S769" s="3">
        <f t="shared" si="1012"/>
        <v>0.87320371900239135</v>
      </c>
      <c r="T769" s="3">
        <f t="shared" si="1013"/>
        <v>20.713685989379883</v>
      </c>
      <c r="U769" s="2">
        <v>6</v>
      </c>
      <c r="V769" s="3">
        <f t="shared" si="1014"/>
        <v>1.4200000166893005</v>
      </c>
      <c r="W769" s="2">
        <v>1</v>
      </c>
      <c r="X769" s="3">
        <f t="shared" si="1015"/>
        <v>2.8400000333786011</v>
      </c>
      <c r="Y769" s="2">
        <v>18.907506942749023</v>
      </c>
      <c r="Z769" s="2">
        <v>20.713685989379883</v>
      </c>
      <c r="AA769" s="2">
        <v>18.62761116027832</v>
      </c>
      <c r="AB769" s="2">
        <v>66.654975891113281</v>
      </c>
      <c r="AC769" s="2">
        <v>64.874649047851563</v>
      </c>
      <c r="AD769" s="2">
        <v>14.78404426574707</v>
      </c>
      <c r="AE769" s="2">
        <v>17.062051773071289</v>
      </c>
      <c r="AF769" s="2">
        <v>62.409191131591797</v>
      </c>
      <c r="AG769" s="2">
        <v>72.025543212890625</v>
      </c>
      <c r="AH769" s="2">
        <v>500.2379150390625</v>
      </c>
      <c r="AI769" s="2">
        <v>1699.9066162109375</v>
      </c>
      <c r="AJ769" s="2">
        <v>4.5547423362731934</v>
      </c>
      <c r="AK769" s="2">
        <v>92.553291320800781</v>
      </c>
      <c r="AL769" s="2">
        <v>1.1202265024185181</v>
      </c>
      <c r="AM769" s="2">
        <v>0.14343765377998352</v>
      </c>
      <c r="AN769" s="2">
        <v>1</v>
      </c>
      <c r="AO769" s="2">
        <v>-0.21956524252891541</v>
      </c>
      <c r="AP769" s="2">
        <v>2.737391471862793</v>
      </c>
      <c r="AQ769" s="2">
        <v>1</v>
      </c>
      <c r="AR769" s="2">
        <v>0</v>
      </c>
      <c r="AS769" s="2">
        <v>0.15999999642372131</v>
      </c>
      <c r="AT769" s="2">
        <v>111115</v>
      </c>
      <c r="AU769" s="3">
        <f t="shared" si="1016"/>
        <v>0.83372985839843738</v>
      </c>
      <c r="AV769" s="3">
        <f t="shared" si="1017"/>
        <v>1.9322103495321803E-3</v>
      </c>
      <c r="AW769" s="3">
        <f t="shared" si="1018"/>
        <v>293.86368598937986</v>
      </c>
      <c r="AX769" s="3">
        <f t="shared" si="1019"/>
        <v>292.057506942749</v>
      </c>
      <c r="AY769" s="3">
        <f t="shared" si="1020"/>
        <v>271.9850525144102</v>
      </c>
      <c r="AZ769" s="3">
        <f t="shared" si="1021"/>
        <v>1.9923484991208134</v>
      </c>
      <c r="BA769" s="3">
        <f t="shared" si="1022"/>
        <v>2.4523527672860439</v>
      </c>
      <c r="BB769" s="3">
        <f t="shared" si="1023"/>
        <v>26.49665649151142</v>
      </c>
      <c r="BC769" s="3">
        <f t="shared" si="1024"/>
        <v>9.4346047184401307</v>
      </c>
      <c r="BD769" s="3">
        <f t="shared" si="1025"/>
        <v>19.810596466064453</v>
      </c>
      <c r="BE769" s="3">
        <f t="shared" si="1026"/>
        <v>2.3192309089626808</v>
      </c>
      <c r="BF769" s="3">
        <f t="shared" si="1027"/>
        <v>0.20033993076332557</v>
      </c>
      <c r="BG769" s="3">
        <f t="shared" si="1028"/>
        <v>1.5791490482836525</v>
      </c>
      <c r="BH769" s="3">
        <f t="shared" si="1029"/>
        <v>0.74008186067902826</v>
      </c>
      <c r="BI769" s="3">
        <f t="shared" si="1030"/>
        <v>0.12649517412351988</v>
      </c>
      <c r="BJ769" s="3">
        <f t="shared" si="1031"/>
        <v>4.9265610260641832</v>
      </c>
      <c r="BK769" s="3">
        <f t="shared" si="1032"/>
        <v>0.82049696303072961</v>
      </c>
      <c r="BL769" s="3">
        <f t="shared" si="1033"/>
        <v>66.168171369508229</v>
      </c>
      <c r="BM769" s="3">
        <f t="shared" si="1034"/>
        <v>64.228664463492763</v>
      </c>
      <c r="BN769" s="3">
        <f t="shared" si="1035"/>
        <v>1.3999965706055497E-2</v>
      </c>
    </row>
    <row r="770" spans="1:66">
      <c r="A770" t="s">
        <v>1136</v>
      </c>
      <c r="B770" t="s">
        <v>136</v>
      </c>
      <c r="C770">
        <v>20190707</v>
      </c>
      <c r="D770" t="s">
        <v>339</v>
      </c>
      <c r="E770" s="1" t="s">
        <v>340</v>
      </c>
      <c r="F770" s="2" t="s">
        <v>875</v>
      </c>
      <c r="G770" s="1">
        <v>1700</v>
      </c>
      <c r="H770">
        <v>33</v>
      </c>
      <c r="K770" s="2">
        <v>7</v>
      </c>
      <c r="L770" s="2" t="s">
        <v>882</v>
      </c>
      <c r="M770" s="2">
        <v>2671.5</v>
      </c>
      <c r="N770" s="2">
        <v>0</v>
      </c>
      <c r="O770" s="3">
        <f t="shared" si="1008"/>
        <v>0.67994037455215994</v>
      </c>
      <c r="P770" s="3">
        <f t="shared" si="1009"/>
        <v>0.21096292234529765</v>
      </c>
      <c r="Q770" s="3">
        <f t="shared" si="1010"/>
        <v>39.863829218430944</v>
      </c>
      <c r="R770" s="3">
        <f t="shared" si="1011"/>
        <v>1.9052390345236441</v>
      </c>
      <c r="S770" s="3">
        <f t="shared" si="1012"/>
        <v>0.87837838826168957</v>
      </c>
      <c r="T770" s="3">
        <f t="shared" si="1013"/>
        <v>20.751554489135742</v>
      </c>
      <c r="U770" s="2">
        <v>6</v>
      </c>
      <c r="V770" s="3">
        <f t="shared" si="1014"/>
        <v>1.4200000166893005</v>
      </c>
      <c r="W770" s="2">
        <v>1</v>
      </c>
      <c r="X770" s="3">
        <f t="shared" si="1015"/>
        <v>2.8400000333786011</v>
      </c>
      <c r="Y770" s="2">
        <v>18.916986465454102</v>
      </c>
      <c r="Z770" s="2">
        <v>20.751554489135742</v>
      </c>
      <c r="AA770" s="2">
        <v>18.627326965332031</v>
      </c>
      <c r="AB770" s="2">
        <v>46.929153442382813</v>
      </c>
      <c r="AC770" s="2">
        <v>46.008563995361328</v>
      </c>
      <c r="AD770" s="2">
        <v>14.82179069519043</v>
      </c>
      <c r="AE770" s="2">
        <v>17.067768096923828</v>
      </c>
      <c r="AF770" s="2">
        <v>62.532356262207031</v>
      </c>
      <c r="AG770" s="2">
        <v>72.008018493652344</v>
      </c>
      <c r="AH770" s="2">
        <v>500.28665161132813</v>
      </c>
      <c r="AI770" s="2">
        <v>1699.5782470703125</v>
      </c>
      <c r="AJ770" s="2">
        <v>4.9165554046630859</v>
      </c>
      <c r="AK770" s="2">
        <v>92.554557800292969</v>
      </c>
      <c r="AL770" s="2">
        <v>0.92667257785797119</v>
      </c>
      <c r="AM770" s="2">
        <v>8.2053452730178833E-2</v>
      </c>
      <c r="AN770" s="2">
        <v>1</v>
      </c>
      <c r="AO770" s="2">
        <v>-0.21956524252891541</v>
      </c>
      <c r="AP770" s="2">
        <v>2.737391471862793</v>
      </c>
      <c r="AQ770" s="2">
        <v>1</v>
      </c>
      <c r="AR770" s="2">
        <v>0</v>
      </c>
      <c r="AS770" s="2">
        <v>0.15999999642372131</v>
      </c>
      <c r="AT770" s="2">
        <v>111135</v>
      </c>
      <c r="AU770" s="3">
        <f t="shared" si="1016"/>
        <v>0.8338110860188801</v>
      </c>
      <c r="AV770" s="3">
        <f t="shared" si="1017"/>
        <v>1.9052390345236441E-3</v>
      </c>
      <c r="AW770" s="3">
        <f t="shared" si="1018"/>
        <v>293.90155448913572</v>
      </c>
      <c r="AX770" s="3">
        <f t="shared" si="1019"/>
        <v>292.06698646545408</v>
      </c>
      <c r="AY770" s="3">
        <f t="shared" si="1020"/>
        <v>271.93251345308454</v>
      </c>
      <c r="AZ770" s="3">
        <f t="shared" si="1021"/>
        <v>2.0020717898856524</v>
      </c>
      <c r="BA770" s="3">
        <f t="shared" si="1022"/>
        <v>2.4580781171104222</v>
      </c>
      <c r="BB770" s="3">
        <f t="shared" si="1023"/>
        <v>26.558153110236582</v>
      </c>
      <c r="BC770" s="3">
        <f t="shared" si="1024"/>
        <v>9.4903850133127534</v>
      </c>
      <c r="BD770" s="3">
        <f t="shared" si="1025"/>
        <v>19.834270477294922</v>
      </c>
      <c r="BE770" s="3">
        <f t="shared" si="1026"/>
        <v>2.3226380910198632</v>
      </c>
      <c r="BF770" s="3">
        <f t="shared" si="1027"/>
        <v>0.19637560835612849</v>
      </c>
      <c r="BG770" s="3">
        <f t="shared" si="1028"/>
        <v>1.5796997288487327</v>
      </c>
      <c r="BH770" s="3">
        <f t="shared" si="1029"/>
        <v>0.74293836217113052</v>
      </c>
      <c r="BI770" s="3">
        <f t="shared" si="1030"/>
        <v>0.12396696032861669</v>
      </c>
      <c r="BJ770" s="3">
        <f t="shared" si="1031"/>
        <v>3.6895790855382744</v>
      </c>
      <c r="BK770" s="3">
        <f t="shared" si="1032"/>
        <v>0.86644367388754173</v>
      </c>
      <c r="BL770" s="3">
        <f t="shared" si="1033"/>
        <v>65.994789499600614</v>
      </c>
      <c r="BM770" s="3">
        <f t="shared" si="1034"/>
        <v>45.685352905622921</v>
      </c>
      <c r="BN770" s="3">
        <f t="shared" si="1035"/>
        <v>9.8220806094126752E-3</v>
      </c>
    </row>
    <row r="771" spans="1:66">
      <c r="A771" t="s">
        <v>1136</v>
      </c>
      <c r="B771" t="s">
        <v>136</v>
      </c>
      <c r="C771">
        <v>20190707</v>
      </c>
      <c r="D771" t="s">
        <v>339</v>
      </c>
      <c r="E771" s="1" t="s">
        <v>340</v>
      </c>
      <c r="F771" s="2" t="s">
        <v>875</v>
      </c>
      <c r="G771" s="1">
        <v>1700</v>
      </c>
      <c r="H771">
        <v>400</v>
      </c>
      <c r="K771" s="2">
        <v>8</v>
      </c>
      <c r="L771" s="2" t="s">
        <v>883</v>
      </c>
      <c r="M771" s="2">
        <v>2805.5</v>
      </c>
      <c r="N771" s="2">
        <v>0</v>
      </c>
      <c r="O771" s="3">
        <f t="shared" si="1008"/>
        <v>14.368589163684931</v>
      </c>
      <c r="P771" s="3">
        <f t="shared" si="1009"/>
        <v>0.21176931168886509</v>
      </c>
      <c r="Q771" s="3">
        <f t="shared" si="1010"/>
        <v>260.66086465655525</v>
      </c>
      <c r="R771" s="3">
        <f t="shared" si="1011"/>
        <v>1.8965556492947253</v>
      </c>
      <c r="S771" s="3">
        <f t="shared" si="1012"/>
        <v>0.87126701464806811</v>
      </c>
      <c r="T771" s="3">
        <f t="shared" si="1013"/>
        <v>20.732858657836914</v>
      </c>
      <c r="U771" s="2">
        <v>6</v>
      </c>
      <c r="V771" s="3">
        <f t="shared" si="1014"/>
        <v>1.4200000166893005</v>
      </c>
      <c r="W771" s="2">
        <v>1</v>
      </c>
      <c r="X771" s="3">
        <f t="shared" si="1015"/>
        <v>2.8400000333786011</v>
      </c>
      <c r="Y771" s="2">
        <v>18.923816680908203</v>
      </c>
      <c r="Z771" s="2">
        <v>20.732858657836914</v>
      </c>
      <c r="AA771" s="2">
        <v>18.626110076904297</v>
      </c>
      <c r="AB771" s="2">
        <v>399.14410400390625</v>
      </c>
      <c r="AC771" s="2">
        <v>381.04360961914063</v>
      </c>
      <c r="AD771" s="2">
        <v>14.878276824951172</v>
      </c>
      <c r="AE771" s="2">
        <v>17.114080429077148</v>
      </c>
      <c r="AF771" s="2">
        <v>62.743782043457031</v>
      </c>
      <c r="AG771" s="2">
        <v>72.1724853515625</v>
      </c>
      <c r="AH771" s="2">
        <v>500.24908447265625</v>
      </c>
      <c r="AI771" s="2">
        <v>1699.5535888671875</v>
      </c>
      <c r="AJ771" s="2">
        <v>5.3370847702026367</v>
      </c>
      <c r="AK771" s="2">
        <v>92.554374694824219</v>
      </c>
      <c r="AL771" s="2">
        <v>-0.49511086940765381</v>
      </c>
      <c r="AM771" s="2">
        <v>6.4090043306350708E-2</v>
      </c>
      <c r="AN771" s="2">
        <v>0.66666668653488159</v>
      </c>
      <c r="AO771" s="2">
        <v>-0.21956524252891541</v>
      </c>
      <c r="AP771" s="2">
        <v>2.737391471862793</v>
      </c>
      <c r="AQ771" s="2">
        <v>1</v>
      </c>
      <c r="AR771" s="2">
        <v>0</v>
      </c>
      <c r="AS771" s="2">
        <v>0.15999999642372131</v>
      </c>
      <c r="AT771" s="2">
        <v>111115</v>
      </c>
      <c r="AU771" s="3">
        <f t="shared" si="1016"/>
        <v>0.83374847412109365</v>
      </c>
      <c r="AV771" s="3">
        <f t="shared" si="1017"/>
        <v>1.8965556492947253E-3</v>
      </c>
      <c r="AW771" s="3">
        <f t="shared" si="1018"/>
        <v>293.88285865783689</v>
      </c>
      <c r="AX771" s="3">
        <f t="shared" si="1019"/>
        <v>292.07381668090818</v>
      </c>
      <c r="AY771" s="3">
        <f t="shared" si="1020"/>
        <v>271.92856814067272</v>
      </c>
      <c r="AZ771" s="3">
        <f t="shared" si="1021"/>
        <v>2.0099479297793286</v>
      </c>
      <c r="BA771" s="3">
        <f t="shared" si="1022"/>
        <v>2.4552500272382325</v>
      </c>
      <c r="BB771" s="3">
        <f t="shared" si="1023"/>
        <v>26.527649669006234</v>
      </c>
      <c r="BC771" s="3">
        <f t="shared" si="1024"/>
        <v>9.4135692399290853</v>
      </c>
      <c r="BD771" s="3">
        <f t="shared" si="1025"/>
        <v>19.828337669372559</v>
      </c>
      <c r="BE771" s="3">
        <f t="shared" si="1026"/>
        <v>2.3217838250759546</v>
      </c>
      <c r="BF771" s="3">
        <f t="shared" si="1027"/>
        <v>0.19707415084859384</v>
      </c>
      <c r="BG771" s="3">
        <f t="shared" si="1028"/>
        <v>1.5839830125901644</v>
      </c>
      <c r="BH771" s="3">
        <f t="shared" si="1029"/>
        <v>0.73780081248579021</v>
      </c>
      <c r="BI771" s="3">
        <f t="shared" si="1030"/>
        <v>0.12441237563799039</v>
      </c>
      <c r="BJ771" s="3">
        <f t="shared" si="1031"/>
        <v>24.12530333569968</v>
      </c>
      <c r="BK771" s="3">
        <f t="shared" si="1032"/>
        <v>0.68407095166112375</v>
      </c>
      <c r="BL771" s="3">
        <f t="shared" si="1033"/>
        <v>66.239894751707624</v>
      </c>
      <c r="BM771" s="3">
        <f t="shared" si="1034"/>
        <v>374.2134704842835</v>
      </c>
      <c r="BN771" s="3">
        <f t="shared" si="1035"/>
        <v>2.5433981109800531E-2</v>
      </c>
    </row>
    <row r="772" spans="1:66">
      <c r="A772" t="s">
        <v>1136</v>
      </c>
      <c r="B772" t="s">
        <v>136</v>
      </c>
      <c r="C772">
        <v>20190707</v>
      </c>
      <c r="D772" t="s">
        <v>339</v>
      </c>
      <c r="E772" s="1" t="s">
        <v>340</v>
      </c>
      <c r="F772" s="2" t="s">
        <v>875</v>
      </c>
      <c r="G772" s="1">
        <v>1700</v>
      </c>
      <c r="H772">
        <v>400</v>
      </c>
      <c r="K772" s="2">
        <v>9</v>
      </c>
      <c r="L772" s="2" t="s">
        <v>884</v>
      </c>
      <c r="M772" s="2">
        <v>2894</v>
      </c>
      <c r="N772" s="2">
        <v>0</v>
      </c>
      <c r="O772" s="3">
        <f t="shared" si="1008"/>
        <v>14.614963566054405</v>
      </c>
      <c r="P772" s="3">
        <f t="shared" si="1009"/>
        <v>0.20609364703010391</v>
      </c>
      <c r="Q772" s="3">
        <f t="shared" si="1010"/>
        <v>256.20699626134819</v>
      </c>
      <c r="R772" s="3">
        <f t="shared" si="1011"/>
        <v>1.8627793930800651</v>
      </c>
      <c r="S772" s="3">
        <f t="shared" si="1012"/>
        <v>0.87766112290646947</v>
      </c>
      <c r="T772" s="3">
        <f t="shared" si="1013"/>
        <v>20.769113540649414</v>
      </c>
      <c r="U772" s="2">
        <v>6</v>
      </c>
      <c r="V772" s="3">
        <f t="shared" si="1014"/>
        <v>1.4200000166893005</v>
      </c>
      <c r="W772" s="2">
        <v>1</v>
      </c>
      <c r="X772" s="3">
        <f t="shared" si="1015"/>
        <v>2.8400000333786011</v>
      </c>
      <c r="Y772" s="2">
        <v>18.933347702026367</v>
      </c>
      <c r="Z772" s="2">
        <v>20.769113540649414</v>
      </c>
      <c r="AA772" s="2">
        <v>18.626249313354492</v>
      </c>
      <c r="AB772" s="2">
        <v>400.00161743164063</v>
      </c>
      <c r="AC772" s="2">
        <v>381.61843872070313</v>
      </c>
      <c r="AD772" s="2">
        <v>14.9080810546875</v>
      </c>
      <c r="AE772" s="2">
        <v>17.104248046875</v>
      </c>
      <c r="AF772" s="2">
        <v>62.832180023193359</v>
      </c>
      <c r="AG772" s="2">
        <v>72.088226318359375</v>
      </c>
      <c r="AH772" s="2">
        <v>500.2127685546875</v>
      </c>
      <c r="AI772" s="2">
        <v>1699.327880859375</v>
      </c>
      <c r="AJ772" s="2">
        <v>4.2690911293029785</v>
      </c>
      <c r="AK772" s="2">
        <v>92.554534912109375</v>
      </c>
      <c r="AL772" s="2">
        <v>-0.95064675807952881</v>
      </c>
      <c r="AM772" s="2">
        <v>-1.6245573759078979E-2</v>
      </c>
      <c r="AN772" s="2">
        <v>1</v>
      </c>
      <c r="AO772" s="2">
        <v>-0.21956524252891541</v>
      </c>
      <c r="AP772" s="2">
        <v>2.737391471862793</v>
      </c>
      <c r="AQ772" s="2">
        <v>1</v>
      </c>
      <c r="AR772" s="2">
        <v>0</v>
      </c>
      <c r="AS772" s="2">
        <v>0.15999999642372131</v>
      </c>
      <c r="AT772" s="2">
        <v>111115</v>
      </c>
      <c r="AU772" s="3">
        <f t="shared" si="1016"/>
        <v>0.83368794759114562</v>
      </c>
      <c r="AV772" s="3">
        <f t="shared" si="1017"/>
        <v>1.8627793930800652E-3</v>
      </c>
      <c r="AW772" s="3">
        <f t="shared" si="1018"/>
        <v>293.91911354064939</v>
      </c>
      <c r="AX772" s="3">
        <f t="shared" si="1019"/>
        <v>292.08334770202634</v>
      </c>
      <c r="AY772" s="3">
        <f t="shared" si="1020"/>
        <v>271.89245486022992</v>
      </c>
      <c r="AZ772" s="3">
        <f t="shared" si="1021"/>
        <v>2.0236618985577817</v>
      </c>
      <c r="BA772" s="3">
        <f t="shared" si="1022"/>
        <v>2.4607368459063403</v>
      </c>
      <c r="BB772" s="3">
        <f t="shared" si="1023"/>
        <v>26.586885755982443</v>
      </c>
      <c r="BC772" s="3">
        <f t="shared" si="1024"/>
        <v>9.4826377091074434</v>
      </c>
      <c r="BD772" s="3">
        <f t="shared" si="1025"/>
        <v>19.851230621337891</v>
      </c>
      <c r="BE772" s="3">
        <f t="shared" si="1026"/>
        <v>2.3250817041890044</v>
      </c>
      <c r="BF772" s="3">
        <f t="shared" si="1027"/>
        <v>0.19214969264047063</v>
      </c>
      <c r="BG772" s="3">
        <f t="shared" si="1028"/>
        <v>1.5830757229998709</v>
      </c>
      <c r="BH772" s="3">
        <f t="shared" si="1029"/>
        <v>0.74200598118913352</v>
      </c>
      <c r="BI772" s="3">
        <f t="shared" si="1030"/>
        <v>0.12127304579338533</v>
      </c>
      <c r="BJ772" s="3">
        <f t="shared" si="1031"/>
        <v>23.713119380197625</v>
      </c>
      <c r="BK772" s="3">
        <f t="shared" si="1032"/>
        <v>0.67136954157726014</v>
      </c>
      <c r="BL772" s="3">
        <f t="shared" si="1033"/>
        <v>66.003880204178927</v>
      </c>
      <c r="BM772" s="3">
        <f t="shared" si="1034"/>
        <v>374.67118499454682</v>
      </c>
      <c r="BN772" s="3">
        <f t="shared" si="1035"/>
        <v>2.5746423611848732E-2</v>
      </c>
    </row>
    <row r="773" spans="1:66">
      <c r="A773" t="s">
        <v>1136</v>
      </c>
      <c r="B773" t="s">
        <v>136</v>
      </c>
      <c r="C773">
        <v>20190707</v>
      </c>
      <c r="D773" t="s">
        <v>339</v>
      </c>
      <c r="E773" s="1" t="s">
        <v>340</v>
      </c>
      <c r="F773" s="2" t="s">
        <v>875</v>
      </c>
      <c r="G773" s="1">
        <v>1700</v>
      </c>
      <c r="H773">
        <v>400</v>
      </c>
      <c r="K773" s="2">
        <v>10</v>
      </c>
      <c r="L773" s="2" t="s">
        <v>885</v>
      </c>
      <c r="M773" s="2">
        <v>2983.5</v>
      </c>
      <c r="N773" s="2">
        <v>0</v>
      </c>
      <c r="O773" s="3">
        <f t="shared" si="1008"/>
        <v>14.746482344710703</v>
      </c>
      <c r="P773" s="3">
        <f t="shared" si="1009"/>
        <v>0.20528532775816888</v>
      </c>
      <c r="Q773" s="3">
        <f t="shared" si="1010"/>
        <v>254.49709853519695</v>
      </c>
      <c r="R773" s="3">
        <f t="shared" si="1011"/>
        <v>1.8556479176020184</v>
      </c>
      <c r="S773" s="3">
        <f t="shared" si="1012"/>
        <v>0.87750630996264811</v>
      </c>
      <c r="T773" s="3">
        <f t="shared" si="1013"/>
        <v>20.782855987548828</v>
      </c>
      <c r="U773" s="2">
        <v>6</v>
      </c>
      <c r="V773" s="3">
        <f t="shared" si="1014"/>
        <v>1.4200000166893005</v>
      </c>
      <c r="W773" s="2">
        <v>1</v>
      </c>
      <c r="X773" s="3">
        <f t="shared" si="1015"/>
        <v>2.8400000333786011</v>
      </c>
      <c r="Y773" s="2">
        <v>18.942558288574219</v>
      </c>
      <c r="Z773" s="2">
        <v>20.782855987548828</v>
      </c>
      <c r="AA773" s="2">
        <v>18.627130508422852</v>
      </c>
      <c r="AB773" s="2">
        <v>399.96389770507813</v>
      </c>
      <c r="AC773" s="2">
        <v>381.42855834960938</v>
      </c>
      <c r="AD773" s="2">
        <v>14.94062614440918</v>
      </c>
      <c r="AE773" s="2">
        <v>17.128107070922852</v>
      </c>
      <c r="AF773" s="2">
        <v>62.934307098388672</v>
      </c>
      <c r="AG773" s="2">
        <v>72.14862060546875</v>
      </c>
      <c r="AH773" s="2">
        <v>500.26425170898438</v>
      </c>
      <c r="AI773" s="2">
        <v>1699.1612548828125</v>
      </c>
      <c r="AJ773" s="2">
        <v>4.2918848991394043</v>
      </c>
      <c r="AK773" s="2">
        <v>92.556236267089844</v>
      </c>
      <c r="AL773" s="2">
        <v>-1.0461972951889038</v>
      </c>
      <c r="AM773" s="2">
        <v>-5.1027983427047729E-2</v>
      </c>
      <c r="AN773" s="2">
        <v>1</v>
      </c>
      <c r="AO773" s="2">
        <v>-0.21956524252891541</v>
      </c>
      <c r="AP773" s="2">
        <v>2.737391471862793</v>
      </c>
      <c r="AQ773" s="2">
        <v>1</v>
      </c>
      <c r="AR773" s="2">
        <v>0</v>
      </c>
      <c r="AS773" s="2">
        <v>0.15999999642372131</v>
      </c>
      <c r="AT773" s="2">
        <v>111115</v>
      </c>
      <c r="AU773" s="3">
        <f t="shared" si="1016"/>
        <v>0.83377375284830713</v>
      </c>
      <c r="AV773" s="3">
        <f t="shared" si="1017"/>
        <v>1.8556479176020184E-3</v>
      </c>
      <c r="AW773" s="3">
        <f t="shared" si="1018"/>
        <v>293.93285598754881</v>
      </c>
      <c r="AX773" s="3">
        <f t="shared" si="1019"/>
        <v>292.0925582885742</v>
      </c>
      <c r="AY773" s="3">
        <f t="shared" si="1020"/>
        <v>271.86579470457582</v>
      </c>
      <c r="AZ773" s="3">
        <f t="shared" si="1021"/>
        <v>2.0264411275834364</v>
      </c>
      <c r="BA773" s="3">
        <f t="shared" si="1022"/>
        <v>2.4628194348269958</v>
      </c>
      <c r="BB773" s="3">
        <f t="shared" si="1023"/>
        <v>26.608897835041926</v>
      </c>
      <c r="BC773" s="3">
        <f t="shared" si="1024"/>
        <v>9.4807907641190745</v>
      </c>
      <c r="BD773" s="3">
        <f t="shared" si="1025"/>
        <v>19.862707138061523</v>
      </c>
      <c r="BE773" s="3">
        <f t="shared" si="1026"/>
        <v>2.3267365155118731</v>
      </c>
      <c r="BF773" s="3">
        <f t="shared" si="1027"/>
        <v>0.19144686574387421</v>
      </c>
      <c r="BG773" s="3">
        <f t="shared" si="1028"/>
        <v>1.5853131248643477</v>
      </c>
      <c r="BH773" s="3">
        <f t="shared" si="1029"/>
        <v>0.74142339064752538</v>
      </c>
      <c r="BI773" s="3">
        <f t="shared" si="1030"/>
        <v>0.12082512426476724</v>
      </c>
      <c r="BJ773" s="3">
        <f t="shared" si="1031"/>
        <v>23.555293581312533</v>
      </c>
      <c r="BK773" s="3">
        <f t="shared" si="1032"/>
        <v>0.66722088046152617</v>
      </c>
      <c r="BL773" s="3">
        <f t="shared" si="1033"/>
        <v>66.028808293743708</v>
      </c>
      <c r="BM773" s="3">
        <f t="shared" si="1034"/>
        <v>374.41878689489704</v>
      </c>
      <c r="BN773" s="3">
        <f t="shared" si="1035"/>
        <v>2.600544336519375E-2</v>
      </c>
    </row>
    <row r="774" spans="1:66">
      <c r="A774" t="s">
        <v>1136</v>
      </c>
      <c r="B774" t="s">
        <v>136</v>
      </c>
      <c r="C774">
        <v>20190707</v>
      </c>
      <c r="D774" t="s">
        <v>339</v>
      </c>
      <c r="E774" s="1" t="s">
        <v>340</v>
      </c>
      <c r="F774" s="2" t="s">
        <v>875</v>
      </c>
      <c r="G774" s="1">
        <v>1700</v>
      </c>
      <c r="H774">
        <v>475</v>
      </c>
      <c r="K774" s="2">
        <v>11</v>
      </c>
      <c r="L774" s="2" t="s">
        <v>886</v>
      </c>
      <c r="M774" s="2">
        <v>3093</v>
      </c>
      <c r="N774" s="2">
        <v>0</v>
      </c>
      <c r="O774" s="3">
        <f t="shared" si="1008"/>
        <v>16.927423023380978</v>
      </c>
      <c r="P774" s="3">
        <f t="shared" si="1009"/>
        <v>0.19829234361068809</v>
      </c>
      <c r="Q774" s="3">
        <f t="shared" si="1010"/>
        <v>303.07590869943755</v>
      </c>
      <c r="R774" s="3">
        <f t="shared" si="1011"/>
        <v>1.808771987761892</v>
      </c>
      <c r="S774" s="3">
        <f t="shared" si="1012"/>
        <v>0.88346507344704506</v>
      </c>
      <c r="T774" s="3">
        <f t="shared" si="1013"/>
        <v>20.813413619995117</v>
      </c>
      <c r="U774" s="2">
        <v>6</v>
      </c>
      <c r="V774" s="3">
        <f t="shared" si="1014"/>
        <v>1.4200000166893005</v>
      </c>
      <c r="W774" s="2">
        <v>1</v>
      </c>
      <c r="X774" s="3">
        <f t="shared" si="1015"/>
        <v>2.8400000333786011</v>
      </c>
      <c r="Y774" s="2">
        <v>18.949243545532227</v>
      </c>
      <c r="Z774" s="2">
        <v>20.813413619995117</v>
      </c>
      <c r="AA774" s="2">
        <v>18.626363754272461</v>
      </c>
      <c r="AB774" s="2">
        <v>474.96817016601563</v>
      </c>
      <c r="AC774" s="2">
        <v>453.6796875</v>
      </c>
      <c r="AD774" s="2">
        <v>14.98115062713623</v>
      </c>
      <c r="AE774" s="2">
        <v>17.113615036010742</v>
      </c>
      <c r="AF774" s="2">
        <v>63.079425811767578</v>
      </c>
      <c r="AG774" s="2">
        <v>72.058349609375</v>
      </c>
      <c r="AH774" s="2">
        <v>500.21487426757813</v>
      </c>
      <c r="AI774" s="2">
        <v>1699.0679931640625</v>
      </c>
      <c r="AJ774" s="2">
        <v>5.1005096435546875</v>
      </c>
      <c r="AK774" s="2">
        <v>92.557342529296875</v>
      </c>
      <c r="AL774" s="2">
        <v>-1.9922727346420288</v>
      </c>
      <c r="AM774" s="2">
        <v>-0.11181709170341492</v>
      </c>
      <c r="AN774" s="2">
        <v>1</v>
      </c>
      <c r="AO774" s="2">
        <v>-0.21956524252891541</v>
      </c>
      <c r="AP774" s="2">
        <v>2.737391471862793</v>
      </c>
      <c r="AQ774" s="2">
        <v>1</v>
      </c>
      <c r="AR774" s="2">
        <v>0</v>
      </c>
      <c r="AS774" s="2">
        <v>0.15999999642372131</v>
      </c>
      <c r="AT774" s="2">
        <v>111115</v>
      </c>
      <c r="AU774" s="3">
        <f t="shared" si="1016"/>
        <v>0.83369145711263004</v>
      </c>
      <c r="AV774" s="3">
        <f t="shared" si="1017"/>
        <v>1.8087719877618921E-3</v>
      </c>
      <c r="AW774" s="3">
        <f t="shared" si="1018"/>
        <v>293.96341361999509</v>
      </c>
      <c r="AX774" s="3">
        <f t="shared" si="1019"/>
        <v>292.0992435455322</v>
      </c>
      <c r="AY774" s="3">
        <f t="shared" si="1020"/>
        <v>271.85087282990935</v>
      </c>
      <c r="AZ774" s="3">
        <f t="shared" si="1021"/>
        <v>2.0476807325905506</v>
      </c>
      <c r="BA774" s="3">
        <f t="shared" si="1022"/>
        <v>2.4674558022496167</v>
      </c>
      <c r="BB774" s="3">
        <f t="shared" si="1023"/>
        <v>26.658671638812457</v>
      </c>
      <c r="BC774" s="3">
        <f t="shared" si="1024"/>
        <v>9.545056602801715</v>
      </c>
      <c r="BD774" s="3">
        <f t="shared" si="1025"/>
        <v>19.881328582763672</v>
      </c>
      <c r="BE774" s="3">
        <f t="shared" si="1026"/>
        <v>2.3294237576696157</v>
      </c>
      <c r="BF774" s="3">
        <f t="shared" si="1027"/>
        <v>0.18535091182735783</v>
      </c>
      <c r="BG774" s="3">
        <f t="shared" si="1028"/>
        <v>1.5839907288025716</v>
      </c>
      <c r="BH774" s="3">
        <f t="shared" si="1029"/>
        <v>0.7454330288670441</v>
      </c>
      <c r="BI774" s="3">
        <f t="shared" si="1030"/>
        <v>0.1169414361687251</v>
      </c>
      <c r="BJ774" s="3">
        <f t="shared" si="1031"/>
        <v>28.051900693871747</v>
      </c>
      <c r="BK774" s="3">
        <f t="shared" si="1032"/>
        <v>0.6680394054438189</v>
      </c>
      <c r="BL774" s="3">
        <f t="shared" si="1033"/>
        <v>65.783201488145721</v>
      </c>
      <c r="BM774" s="3">
        <f t="shared" si="1034"/>
        <v>445.63320129824513</v>
      </c>
      <c r="BN774" s="3">
        <f t="shared" si="1035"/>
        <v>2.4987816800411563E-2</v>
      </c>
    </row>
    <row r="775" spans="1:66">
      <c r="A775" t="s">
        <v>1136</v>
      </c>
      <c r="B775" t="s">
        <v>136</v>
      </c>
      <c r="C775">
        <v>20190707</v>
      </c>
      <c r="D775" t="s">
        <v>339</v>
      </c>
      <c r="E775" s="1" t="s">
        <v>340</v>
      </c>
      <c r="F775" s="2" t="s">
        <v>875</v>
      </c>
      <c r="G775" s="1">
        <v>1700</v>
      </c>
      <c r="H775">
        <v>575</v>
      </c>
      <c r="K775" s="2">
        <v>12</v>
      </c>
      <c r="L775" s="2" t="s">
        <v>757</v>
      </c>
      <c r="M775" s="2">
        <v>3203.5</v>
      </c>
      <c r="N775" s="2">
        <v>0</v>
      </c>
      <c r="O775" s="3">
        <f t="shared" si="1008"/>
        <v>18.748645223975242</v>
      </c>
      <c r="P775" s="3">
        <f t="shared" si="1009"/>
        <v>0.19787763232865371</v>
      </c>
      <c r="Q775" s="3">
        <f t="shared" si="1010"/>
        <v>383.24672469491094</v>
      </c>
      <c r="R775" s="3">
        <f t="shared" si="1011"/>
        <v>1.7868099521136198</v>
      </c>
      <c r="S775" s="3">
        <f t="shared" si="1012"/>
        <v>0.87448229358726159</v>
      </c>
      <c r="T775" s="3">
        <f t="shared" si="1013"/>
        <v>20.76249885559082</v>
      </c>
      <c r="U775" s="2">
        <v>6</v>
      </c>
      <c r="V775" s="3">
        <f t="shared" si="1014"/>
        <v>1.4200000166893005</v>
      </c>
      <c r="W775" s="2">
        <v>1</v>
      </c>
      <c r="X775" s="3">
        <f t="shared" si="1015"/>
        <v>2.8400000333786011</v>
      </c>
      <c r="Y775" s="2">
        <v>18.942432403564453</v>
      </c>
      <c r="Z775" s="2">
        <v>20.76249885559082</v>
      </c>
      <c r="AA775" s="2">
        <v>18.626848220825195</v>
      </c>
      <c r="AB775" s="2">
        <v>574.7081298828125</v>
      </c>
      <c r="AC775" s="2">
        <v>551.04071044921875</v>
      </c>
      <c r="AD775" s="2">
        <v>15.020848274230957</v>
      </c>
      <c r="AE775" s="2">
        <v>17.127185821533203</v>
      </c>
      <c r="AF775" s="2">
        <v>63.273708343505859</v>
      </c>
      <c r="AG775" s="2">
        <v>72.146430969238281</v>
      </c>
      <c r="AH775" s="2">
        <v>500.263671875</v>
      </c>
      <c r="AI775" s="2">
        <v>1699.182861328125</v>
      </c>
      <c r="AJ775" s="2">
        <v>3.986121654510498</v>
      </c>
      <c r="AK775" s="2">
        <v>92.557685852050781</v>
      </c>
      <c r="AL775" s="2">
        <v>-2.8947997093200684</v>
      </c>
      <c r="AM775" s="2">
        <v>-0.12858650088310242</v>
      </c>
      <c r="AN775" s="2">
        <v>1</v>
      </c>
      <c r="AO775" s="2">
        <v>-0.21956524252891541</v>
      </c>
      <c r="AP775" s="2">
        <v>2.737391471862793</v>
      </c>
      <c r="AQ775" s="2">
        <v>1</v>
      </c>
      <c r="AR775" s="2">
        <v>0</v>
      </c>
      <c r="AS775" s="2">
        <v>0.15999999642372131</v>
      </c>
      <c r="AT775" s="2">
        <v>111115</v>
      </c>
      <c r="AU775" s="3">
        <f t="shared" si="1016"/>
        <v>0.8337727864583333</v>
      </c>
      <c r="AV775" s="3">
        <f t="shared" si="1017"/>
        <v>1.7868099521136198E-3</v>
      </c>
      <c r="AW775" s="3">
        <f t="shared" si="1018"/>
        <v>293.9124988555908</v>
      </c>
      <c r="AX775" s="3">
        <f t="shared" si="1019"/>
        <v>292.09243240356443</v>
      </c>
      <c r="AY775" s="3">
        <f t="shared" si="1020"/>
        <v>271.86925173574855</v>
      </c>
      <c r="AZ775" s="3">
        <f t="shared" si="1021"/>
        <v>2.0653456779671675</v>
      </c>
      <c r="BA775" s="3">
        <f t="shared" si="1022"/>
        <v>2.4597349783864302</v>
      </c>
      <c r="BB775" s="3">
        <f t="shared" si="1023"/>
        <v>26.575156409141471</v>
      </c>
      <c r="BC775" s="3">
        <f t="shared" si="1024"/>
        <v>9.4479705876082676</v>
      </c>
      <c r="BD775" s="3">
        <f t="shared" si="1025"/>
        <v>19.852465629577637</v>
      </c>
      <c r="BE775" s="3">
        <f t="shared" si="1026"/>
        <v>2.3252597318235191</v>
      </c>
      <c r="BF775" s="3">
        <f t="shared" si="1027"/>
        <v>0.18498851641131542</v>
      </c>
      <c r="BG775" s="3">
        <f t="shared" si="1028"/>
        <v>1.5852526847991686</v>
      </c>
      <c r="BH775" s="3">
        <f t="shared" si="1029"/>
        <v>0.74000704702435049</v>
      </c>
      <c r="BI775" s="3">
        <f t="shared" si="1030"/>
        <v>0.11671063286067508</v>
      </c>
      <c r="BJ775" s="3">
        <f t="shared" si="1031"/>
        <v>35.472429948138959</v>
      </c>
      <c r="BK775" s="3">
        <f t="shared" si="1032"/>
        <v>0.69549620822476255</v>
      </c>
      <c r="BL775" s="3">
        <f t="shared" si="1033"/>
        <v>66.02137282819784</v>
      </c>
      <c r="BM775" s="3">
        <f t="shared" si="1034"/>
        <v>542.12850243693367</v>
      </c>
      <c r="BN775" s="3">
        <f t="shared" si="1035"/>
        <v>2.2832433469031192E-2</v>
      </c>
    </row>
    <row r="776" spans="1:66">
      <c r="A776" t="s">
        <v>1136</v>
      </c>
      <c r="B776" t="s">
        <v>136</v>
      </c>
      <c r="C776">
        <v>20190707</v>
      </c>
      <c r="D776" t="s">
        <v>339</v>
      </c>
      <c r="E776" s="1" t="s">
        <v>340</v>
      </c>
      <c r="F776" s="2" t="s">
        <v>875</v>
      </c>
      <c r="G776" s="1">
        <v>1700</v>
      </c>
      <c r="H776">
        <v>675</v>
      </c>
      <c r="K776" s="2">
        <v>13</v>
      </c>
      <c r="L776" s="2" t="s">
        <v>887</v>
      </c>
      <c r="M776" s="2">
        <v>3309.5</v>
      </c>
      <c r="N776" s="2">
        <v>0</v>
      </c>
      <c r="O776" s="3">
        <f t="shared" si="1008"/>
        <v>20.032305424778436</v>
      </c>
      <c r="P776" s="3">
        <f t="shared" si="1009"/>
        <v>0.19230336891402561</v>
      </c>
      <c r="Q776" s="3">
        <f t="shared" si="1010"/>
        <v>465.13585885334697</v>
      </c>
      <c r="R776" s="3">
        <f t="shared" si="1011"/>
        <v>1.745250351921529</v>
      </c>
      <c r="S776" s="3">
        <f t="shared" si="1012"/>
        <v>0.87729484659005919</v>
      </c>
      <c r="T776" s="3">
        <f t="shared" si="1013"/>
        <v>20.771883010864258</v>
      </c>
      <c r="U776" s="2">
        <v>6</v>
      </c>
      <c r="V776" s="3">
        <f t="shared" si="1014"/>
        <v>1.4200000166893005</v>
      </c>
      <c r="W776" s="2">
        <v>1</v>
      </c>
      <c r="X776" s="3">
        <f t="shared" si="1015"/>
        <v>2.8400000333786011</v>
      </c>
      <c r="Y776" s="2">
        <v>18.940242767333984</v>
      </c>
      <c r="Z776" s="2">
        <v>20.771883010864258</v>
      </c>
      <c r="AA776" s="2">
        <v>18.62786865234375</v>
      </c>
      <c r="AB776" s="2">
        <v>675.42529296875</v>
      </c>
      <c r="AC776" s="2">
        <v>650.03790283203125</v>
      </c>
      <c r="AD776" s="2">
        <v>15.054608345031738</v>
      </c>
      <c r="AE776" s="2">
        <v>17.112037658691406</v>
      </c>
      <c r="AF776" s="2">
        <v>63.425029754638672</v>
      </c>
      <c r="AG776" s="2">
        <v>72.092979431152344</v>
      </c>
      <c r="AH776" s="2">
        <v>500.25112915039063</v>
      </c>
      <c r="AI776" s="2">
        <v>1699.2158203125</v>
      </c>
      <c r="AJ776" s="2">
        <v>3.6336944103240967</v>
      </c>
      <c r="AK776" s="2">
        <v>92.558326721191406</v>
      </c>
      <c r="AL776" s="2">
        <v>-4.3423705101013184</v>
      </c>
      <c r="AM776" s="2">
        <v>-0.16505500674247742</v>
      </c>
      <c r="AN776" s="2">
        <v>0.66666668653488159</v>
      </c>
      <c r="AO776" s="2">
        <v>-0.21956524252891541</v>
      </c>
      <c r="AP776" s="2">
        <v>2.737391471862793</v>
      </c>
      <c r="AQ776" s="2">
        <v>1</v>
      </c>
      <c r="AR776" s="2">
        <v>0</v>
      </c>
      <c r="AS776" s="2">
        <v>0.15999999642372131</v>
      </c>
      <c r="AT776" s="2">
        <v>111115</v>
      </c>
      <c r="AU776" s="3">
        <f t="shared" si="1016"/>
        <v>0.83375188191731764</v>
      </c>
      <c r="AV776" s="3">
        <f t="shared" si="1017"/>
        <v>1.7452503519215291E-3</v>
      </c>
      <c r="AW776" s="3">
        <f t="shared" si="1018"/>
        <v>293.92188301086424</v>
      </c>
      <c r="AX776" s="3">
        <f t="shared" si="1019"/>
        <v>292.09024276733396</v>
      </c>
      <c r="AY776" s="3">
        <f t="shared" si="1020"/>
        <v>271.87452517313068</v>
      </c>
      <c r="AZ776" s="3">
        <f t="shared" si="1021"/>
        <v>2.0857162261429845</v>
      </c>
      <c r="BA776" s="3">
        <f t="shared" si="1022"/>
        <v>2.4611564190685495</v>
      </c>
      <c r="BB776" s="3">
        <f t="shared" si="1023"/>
        <v>26.590329646755194</v>
      </c>
      <c r="BC776" s="3">
        <f t="shared" si="1024"/>
        <v>9.4782919880637877</v>
      </c>
      <c r="BD776" s="3">
        <f t="shared" si="1025"/>
        <v>19.856062889099121</v>
      </c>
      <c r="BE776" s="3">
        <f t="shared" si="1026"/>
        <v>2.3257783483401333</v>
      </c>
      <c r="BF776" s="3">
        <f t="shared" si="1027"/>
        <v>0.18010782618973092</v>
      </c>
      <c r="BG776" s="3">
        <f t="shared" si="1028"/>
        <v>1.5838615724784904</v>
      </c>
      <c r="BH776" s="3">
        <f t="shared" si="1029"/>
        <v>0.74191677586164295</v>
      </c>
      <c r="BI776" s="3">
        <f t="shared" si="1030"/>
        <v>0.11360303906222637</v>
      </c>
      <c r="BJ776" s="3">
        <f t="shared" si="1031"/>
        <v>43.052196793490062</v>
      </c>
      <c r="BK776" s="3">
        <f t="shared" si="1032"/>
        <v>0.71555190370727861</v>
      </c>
      <c r="BL776" s="3">
        <f t="shared" si="1033"/>
        <v>65.869148736111356</v>
      </c>
      <c r="BM776" s="3">
        <f t="shared" si="1034"/>
        <v>640.51550423850779</v>
      </c>
      <c r="BN776" s="3">
        <f t="shared" si="1035"/>
        <v>2.0600764490793601E-2</v>
      </c>
    </row>
    <row r="777" spans="1:66">
      <c r="A777" t="s">
        <v>1136</v>
      </c>
      <c r="B777" t="s">
        <v>136</v>
      </c>
      <c r="C777">
        <v>20190707</v>
      </c>
      <c r="D777" t="s">
        <v>339</v>
      </c>
      <c r="E777" s="1" t="s">
        <v>340</v>
      </c>
      <c r="F777" s="2" t="s">
        <v>875</v>
      </c>
      <c r="G777" s="1">
        <v>1700</v>
      </c>
      <c r="H777">
        <v>800</v>
      </c>
      <c r="K777" s="2">
        <v>14</v>
      </c>
      <c r="L777" s="2" t="s">
        <v>888</v>
      </c>
      <c r="M777" s="2">
        <v>3398</v>
      </c>
      <c r="N777" s="2">
        <v>0</v>
      </c>
      <c r="O777" s="3">
        <f t="shared" si="1008"/>
        <v>20.397447430573813</v>
      </c>
      <c r="P777" s="3">
        <f t="shared" si="1009"/>
        <v>0.19195674643304167</v>
      </c>
      <c r="Q777" s="3">
        <f t="shared" si="1010"/>
        <v>583.08957407300068</v>
      </c>
      <c r="R777" s="3">
        <f t="shared" si="1011"/>
        <v>1.7347568319426885</v>
      </c>
      <c r="S777" s="3">
        <f t="shared" si="1012"/>
        <v>0.87350023867259763</v>
      </c>
      <c r="T777" s="3">
        <f t="shared" si="1013"/>
        <v>20.750278472900391</v>
      </c>
      <c r="U777" s="2">
        <v>6</v>
      </c>
      <c r="V777" s="3">
        <f t="shared" si="1014"/>
        <v>1.4200000166893005</v>
      </c>
      <c r="W777" s="2">
        <v>1</v>
      </c>
      <c r="X777" s="3">
        <f t="shared" si="1015"/>
        <v>2.8400000333786011</v>
      </c>
      <c r="Y777" s="2">
        <v>18.93427848815918</v>
      </c>
      <c r="Z777" s="2">
        <v>20.750278472900391</v>
      </c>
      <c r="AA777" s="2">
        <v>18.626811981201172</v>
      </c>
      <c r="AB777" s="2">
        <v>799.39404296875</v>
      </c>
      <c r="AC777" s="2">
        <v>773.3203125</v>
      </c>
      <c r="AD777" s="2">
        <v>15.072788238525391</v>
      </c>
      <c r="AE777" s="2">
        <v>17.117839813232422</v>
      </c>
      <c r="AF777" s="2">
        <v>63.524715423583984</v>
      </c>
      <c r="AG777" s="2">
        <v>72.143646240234375</v>
      </c>
      <c r="AH777" s="2">
        <v>500.24993896484375</v>
      </c>
      <c r="AI777" s="2">
        <v>1699.0655517578125</v>
      </c>
      <c r="AJ777" s="2">
        <v>3.6813817024230957</v>
      </c>
      <c r="AK777" s="2">
        <v>92.557518005371094</v>
      </c>
      <c r="AL777" s="2">
        <v>-5.2871947288513184</v>
      </c>
      <c r="AM777" s="2">
        <v>-0.16761848330497742</v>
      </c>
      <c r="AN777" s="2">
        <v>0.66666668653488159</v>
      </c>
      <c r="AO777" s="2">
        <v>-0.21956524252891541</v>
      </c>
      <c r="AP777" s="2">
        <v>2.737391471862793</v>
      </c>
      <c r="AQ777" s="2">
        <v>1</v>
      </c>
      <c r="AR777" s="2">
        <v>0</v>
      </c>
      <c r="AS777" s="2">
        <v>0.15999999642372131</v>
      </c>
      <c r="AT777" s="2">
        <v>111115</v>
      </c>
      <c r="AU777" s="3">
        <f t="shared" si="1016"/>
        <v>0.83374989827473944</v>
      </c>
      <c r="AV777" s="3">
        <f t="shared" si="1017"/>
        <v>1.7347568319426884E-3</v>
      </c>
      <c r="AW777" s="3">
        <f t="shared" si="1018"/>
        <v>293.90027847290037</v>
      </c>
      <c r="AX777" s="3">
        <f t="shared" si="1019"/>
        <v>292.08427848815916</v>
      </c>
      <c r="AY777" s="3">
        <f t="shared" si="1020"/>
        <v>271.85048220491808</v>
      </c>
      <c r="AZ777" s="3">
        <f t="shared" si="1021"/>
        <v>2.0930567987291449</v>
      </c>
      <c r="BA777" s="3">
        <f t="shared" si="1022"/>
        <v>2.4578850053989156</v>
      </c>
      <c r="BB777" s="3">
        <f t="shared" si="1023"/>
        <v>26.555217321798594</v>
      </c>
      <c r="BC777" s="3">
        <f t="shared" si="1024"/>
        <v>9.437377508566172</v>
      </c>
      <c r="BD777" s="3">
        <f t="shared" si="1025"/>
        <v>19.842278480529785</v>
      </c>
      <c r="BE777" s="3">
        <f t="shared" si="1026"/>
        <v>2.3237916014636064</v>
      </c>
      <c r="BF777" s="3">
        <f t="shared" si="1027"/>
        <v>0.17980373925744195</v>
      </c>
      <c r="BG777" s="3">
        <f t="shared" si="1028"/>
        <v>1.584384766726318</v>
      </c>
      <c r="BH777" s="3">
        <f t="shared" si="1029"/>
        <v>0.73940683473728841</v>
      </c>
      <c r="BI777" s="3">
        <f t="shared" si="1030"/>
        <v>0.11340947455595535</v>
      </c>
      <c r="BJ777" s="3">
        <f t="shared" si="1031"/>
        <v>53.969323751005923</v>
      </c>
      <c r="BK777" s="3">
        <f t="shared" si="1032"/>
        <v>0.75400783433190977</v>
      </c>
      <c r="BL777" s="3">
        <f t="shared" si="1033"/>
        <v>65.968165046070752</v>
      </c>
      <c r="BM777" s="3">
        <f t="shared" si="1034"/>
        <v>763.62434288463498</v>
      </c>
      <c r="BN777" s="3">
        <f t="shared" si="1035"/>
        <v>1.762099638594064E-2</v>
      </c>
    </row>
    <row r="778" spans="1:66">
      <c r="A778" t="s">
        <v>1136</v>
      </c>
      <c r="B778" t="s">
        <v>136</v>
      </c>
      <c r="C778">
        <v>20190707</v>
      </c>
      <c r="D778" t="s">
        <v>339</v>
      </c>
      <c r="E778" s="1" t="s">
        <v>340</v>
      </c>
      <c r="F778" s="2" t="s">
        <v>875</v>
      </c>
      <c r="G778" s="1">
        <v>1700</v>
      </c>
      <c r="H778">
        <v>1000</v>
      </c>
      <c r="K778" s="2">
        <v>15</v>
      </c>
      <c r="L778" s="2" t="s">
        <v>889</v>
      </c>
      <c r="M778" s="2">
        <v>3513.5</v>
      </c>
      <c r="N778" s="2">
        <v>0</v>
      </c>
      <c r="O778" s="3">
        <f t="shared" si="1008"/>
        <v>20.467255298532379</v>
      </c>
      <c r="P778" s="3">
        <f t="shared" si="1009"/>
        <v>0.19170066981223954</v>
      </c>
      <c r="Q778" s="3">
        <f t="shared" si="1010"/>
        <v>780.25603005989387</v>
      </c>
      <c r="R778" s="3">
        <f t="shared" si="1011"/>
        <v>1.711943665052031</v>
      </c>
      <c r="S778" s="3">
        <f t="shared" si="1012"/>
        <v>0.86316879882073527</v>
      </c>
      <c r="T778" s="3">
        <f t="shared" si="1013"/>
        <v>20.664445877075195</v>
      </c>
      <c r="U778" s="2">
        <v>6</v>
      </c>
      <c r="V778" s="3">
        <f t="shared" si="1014"/>
        <v>1.4200000166893005</v>
      </c>
      <c r="W778" s="2">
        <v>1</v>
      </c>
      <c r="X778" s="3">
        <f t="shared" si="1015"/>
        <v>2.8400000333786011</v>
      </c>
      <c r="Y778" s="2">
        <v>18.908706665039063</v>
      </c>
      <c r="Z778" s="2">
        <v>20.664445877075195</v>
      </c>
      <c r="AA778" s="2">
        <v>18.627704620361328</v>
      </c>
      <c r="AB778" s="2">
        <v>1000.765380859375</v>
      </c>
      <c r="AC778" s="2">
        <v>974.21490478515625</v>
      </c>
      <c r="AD778" s="2">
        <v>15.071049690246582</v>
      </c>
      <c r="AE778" s="2">
        <v>17.089393615722656</v>
      </c>
      <c r="AF778" s="2">
        <v>63.619094848632813</v>
      </c>
      <c r="AG778" s="2">
        <v>72.139083862304688</v>
      </c>
      <c r="AH778" s="2">
        <v>500.21829223632813</v>
      </c>
      <c r="AI778" s="2">
        <v>1699.6220703125</v>
      </c>
      <c r="AJ778" s="2">
        <v>3.9036352634429932</v>
      </c>
      <c r="AK778" s="2">
        <v>92.557807922363281</v>
      </c>
      <c r="AL778" s="2">
        <v>-7.1253905296325684</v>
      </c>
      <c r="AM778" s="2">
        <v>-0.14753219485282898</v>
      </c>
      <c r="AN778" s="2">
        <v>1</v>
      </c>
      <c r="AO778" s="2">
        <v>-0.21956524252891541</v>
      </c>
      <c r="AP778" s="2">
        <v>2.737391471862793</v>
      </c>
      <c r="AQ778" s="2">
        <v>1</v>
      </c>
      <c r="AR778" s="2">
        <v>0</v>
      </c>
      <c r="AS778" s="2">
        <v>0.15999999642372131</v>
      </c>
      <c r="AT778" s="2">
        <v>111115</v>
      </c>
      <c r="AU778" s="3">
        <f t="shared" si="1016"/>
        <v>0.83369715372721342</v>
      </c>
      <c r="AV778" s="3">
        <f t="shared" si="1017"/>
        <v>1.7119436650520311E-3</v>
      </c>
      <c r="AW778" s="3">
        <f t="shared" si="1018"/>
        <v>293.81444587707517</v>
      </c>
      <c r="AX778" s="3">
        <f t="shared" si="1019"/>
        <v>292.05870666503904</v>
      </c>
      <c r="AY778" s="3">
        <f t="shared" si="1020"/>
        <v>271.93952517167781</v>
      </c>
      <c r="AZ778" s="3">
        <f t="shared" si="1021"/>
        <v>2.1142579797998158</v>
      </c>
      <c r="BA778" s="3">
        <f t="shared" si="1022"/>
        <v>2.4449256106144541</v>
      </c>
      <c r="BB778" s="3">
        <f t="shared" si="1023"/>
        <v>26.415120080039461</v>
      </c>
      <c r="BC778" s="3">
        <f t="shared" si="1024"/>
        <v>9.325726464316805</v>
      </c>
      <c r="BD778" s="3">
        <f t="shared" si="1025"/>
        <v>19.786576271057129</v>
      </c>
      <c r="BE778" s="3">
        <f t="shared" si="1026"/>
        <v>2.3157783812394843</v>
      </c>
      <c r="BF778" s="3">
        <f t="shared" si="1027"/>
        <v>0.1795790422492736</v>
      </c>
      <c r="BG778" s="3">
        <f t="shared" si="1028"/>
        <v>1.5817568117937189</v>
      </c>
      <c r="BH778" s="3">
        <f t="shared" si="1029"/>
        <v>0.73402156944576546</v>
      </c>
      <c r="BI778" s="3">
        <f t="shared" si="1030"/>
        <v>0.11326644903907532</v>
      </c>
      <c r="BJ778" s="3">
        <f t="shared" si="1031"/>
        <v>72.218787760549375</v>
      </c>
      <c r="BK778" s="3">
        <f t="shared" si="1032"/>
        <v>0.80090750636992547</v>
      </c>
      <c r="BL778" s="3">
        <f t="shared" si="1033"/>
        <v>66.192484981499533</v>
      </c>
      <c r="BM778" s="3">
        <f t="shared" si="1034"/>
        <v>964.48575185266566</v>
      </c>
      <c r="BN778" s="3">
        <f t="shared" si="1035"/>
        <v>1.4046640775752762E-2</v>
      </c>
    </row>
    <row r="779" spans="1:66">
      <c r="A779" t="s">
        <v>1136</v>
      </c>
      <c r="B779" t="s">
        <v>136</v>
      </c>
      <c r="C779">
        <v>20190707</v>
      </c>
      <c r="D779" t="s">
        <v>339</v>
      </c>
      <c r="E779" s="1" t="s">
        <v>340</v>
      </c>
      <c r="F779" s="2" t="s">
        <v>875</v>
      </c>
      <c r="G779" s="1">
        <v>1700</v>
      </c>
      <c r="H779">
        <v>1400</v>
      </c>
      <c r="K779" s="2">
        <v>16</v>
      </c>
      <c r="L779" s="2" t="s">
        <v>890</v>
      </c>
      <c r="M779" s="2">
        <v>3635.5</v>
      </c>
      <c r="N779" s="2">
        <v>0</v>
      </c>
      <c r="O779" s="3">
        <f t="shared" si="1008"/>
        <v>20.496168409822833</v>
      </c>
      <c r="P779" s="3">
        <f t="shared" si="1009"/>
        <v>0.19613623608807695</v>
      </c>
      <c r="Q779" s="3">
        <f t="shared" si="1010"/>
        <v>1176.1056318898882</v>
      </c>
      <c r="R779" s="3">
        <f t="shared" si="1011"/>
        <v>1.7309871646563473</v>
      </c>
      <c r="S779" s="3">
        <f t="shared" si="1012"/>
        <v>0.85430950262743943</v>
      </c>
      <c r="T779" s="3">
        <f t="shared" si="1013"/>
        <v>20.608495712280273</v>
      </c>
      <c r="U779" s="2">
        <v>6</v>
      </c>
      <c r="V779" s="3">
        <f t="shared" si="1014"/>
        <v>1.4200000166893005</v>
      </c>
      <c r="W779" s="2">
        <v>1</v>
      </c>
      <c r="X779" s="3">
        <f t="shared" si="1015"/>
        <v>2.8400000333786011</v>
      </c>
      <c r="Y779" s="2">
        <v>18.887189865112305</v>
      </c>
      <c r="Z779" s="2">
        <v>20.608495712280273</v>
      </c>
      <c r="AA779" s="2">
        <v>18.627304077148438</v>
      </c>
      <c r="AB779" s="2">
        <v>1399.6817626953125</v>
      </c>
      <c r="AC779" s="2">
        <v>1372.24853515625</v>
      </c>
      <c r="AD779" s="2">
        <v>15.053631782531738</v>
      </c>
      <c r="AE779" s="2">
        <v>17.094371795654297</v>
      </c>
      <c r="AF779" s="2">
        <v>63.630332946777344</v>
      </c>
      <c r="AG779" s="2">
        <v>72.256355285644531</v>
      </c>
      <c r="AH779" s="2">
        <v>500.22943115234375</v>
      </c>
      <c r="AI779" s="2">
        <v>1699.915771484375</v>
      </c>
      <c r="AJ779" s="2">
        <v>3.4568369388580322</v>
      </c>
      <c r="AK779" s="2">
        <v>92.55682373046875</v>
      </c>
      <c r="AL779" s="2">
        <v>-11.182031631469727</v>
      </c>
      <c r="AM779" s="2">
        <v>-7.1953505277633667E-2</v>
      </c>
      <c r="AN779" s="2">
        <v>0.66666668653488159</v>
      </c>
      <c r="AO779" s="2">
        <v>-0.21956524252891541</v>
      </c>
      <c r="AP779" s="2">
        <v>2.737391471862793</v>
      </c>
      <c r="AQ779" s="2">
        <v>1</v>
      </c>
      <c r="AR779" s="2">
        <v>0</v>
      </c>
      <c r="AS779" s="2">
        <v>0.15999999642372131</v>
      </c>
      <c r="AT779" s="2">
        <v>111115</v>
      </c>
      <c r="AU779" s="3">
        <f t="shared" si="1016"/>
        <v>0.83371571858723936</v>
      </c>
      <c r="AV779" s="3">
        <f t="shared" si="1017"/>
        <v>1.7309871646563472E-3</v>
      </c>
      <c r="AW779" s="3">
        <f t="shared" si="1018"/>
        <v>293.75849571228025</v>
      </c>
      <c r="AX779" s="3">
        <f t="shared" si="1019"/>
        <v>292.03718986511228</v>
      </c>
      <c r="AY779" s="3">
        <f t="shared" si="1020"/>
        <v>271.98651735812746</v>
      </c>
      <c r="AZ779" s="3">
        <f t="shared" si="1021"/>
        <v>2.1095002108604994</v>
      </c>
      <c r="BA779" s="3">
        <f t="shared" si="1022"/>
        <v>2.4365102597009107</v>
      </c>
      <c r="BB779" s="3">
        <f t="shared" si="1023"/>
        <v>26.324480049101304</v>
      </c>
      <c r="BC779" s="3">
        <f t="shared" si="1024"/>
        <v>9.2301082534470069</v>
      </c>
      <c r="BD779" s="3">
        <f t="shared" si="1025"/>
        <v>19.747842788696289</v>
      </c>
      <c r="BE779" s="3">
        <f t="shared" si="1026"/>
        <v>2.3102205353619412</v>
      </c>
      <c r="BF779" s="3">
        <f t="shared" si="1027"/>
        <v>0.18346571681867824</v>
      </c>
      <c r="BG779" s="3">
        <f t="shared" si="1028"/>
        <v>1.5822007570734713</v>
      </c>
      <c r="BH779" s="3">
        <f t="shared" si="1029"/>
        <v>0.72801977828846987</v>
      </c>
      <c r="BI779" s="3">
        <f t="shared" si="1030"/>
        <v>0.11574088182059569</v>
      </c>
      <c r="BJ779" s="3">
        <f t="shared" si="1031"/>
        <v>108.85660165924395</v>
      </c>
      <c r="BK779" s="3">
        <f t="shared" si="1032"/>
        <v>0.85706459271677915</v>
      </c>
      <c r="BL779" s="3">
        <f t="shared" si="1033"/>
        <v>66.474427035328105</v>
      </c>
      <c r="BM779" s="3">
        <f t="shared" si="1034"/>
        <v>1362.5056383153851</v>
      </c>
      <c r="BN779" s="3">
        <f t="shared" si="1035"/>
        <v>9.9997461525894085E-3</v>
      </c>
    </row>
    <row r="780" spans="1:66">
      <c r="A780" t="s">
        <v>1136</v>
      </c>
      <c r="B780" t="s">
        <v>136</v>
      </c>
      <c r="C780">
        <v>20190707</v>
      </c>
      <c r="D780" t="s">
        <v>339</v>
      </c>
      <c r="E780" s="1" t="s">
        <v>340</v>
      </c>
      <c r="F780" s="2" t="s">
        <v>875</v>
      </c>
      <c r="G780" s="1">
        <v>1700</v>
      </c>
      <c r="H780">
        <v>1800</v>
      </c>
      <c r="K780" s="2">
        <v>17</v>
      </c>
      <c r="L780" s="2" t="s">
        <v>891</v>
      </c>
      <c r="M780" s="2">
        <v>3744</v>
      </c>
      <c r="N780" s="2">
        <v>0</v>
      </c>
      <c r="O780" s="3">
        <f t="shared" si="1008"/>
        <v>21.370459420902343</v>
      </c>
      <c r="P780" s="3">
        <f t="shared" si="1009"/>
        <v>0.20006286180883381</v>
      </c>
      <c r="Q780" s="3">
        <f t="shared" si="1010"/>
        <v>1564.6476753086347</v>
      </c>
      <c r="R780" s="3">
        <f t="shared" si="1011"/>
        <v>1.7693779300437575</v>
      </c>
      <c r="S780" s="3">
        <f t="shared" si="1012"/>
        <v>0.85713217041626932</v>
      </c>
      <c r="T780" s="3">
        <f t="shared" si="1013"/>
        <v>20.663772583007813</v>
      </c>
      <c r="U780" s="2">
        <v>6</v>
      </c>
      <c r="V780" s="3">
        <f t="shared" si="1014"/>
        <v>1.4200000166893005</v>
      </c>
      <c r="W780" s="2">
        <v>1</v>
      </c>
      <c r="X780" s="3">
        <f t="shared" si="1015"/>
        <v>2.8400000333786011</v>
      </c>
      <c r="Y780" s="2">
        <v>18.900840759277344</v>
      </c>
      <c r="Z780" s="2">
        <v>20.663772583007813</v>
      </c>
      <c r="AA780" s="2">
        <v>18.626432418823242</v>
      </c>
      <c r="AB780" s="2">
        <v>1800.2811279296875</v>
      </c>
      <c r="AC780" s="2">
        <v>1770.8900146484375</v>
      </c>
      <c r="AD780" s="2">
        <v>15.068358421325684</v>
      </c>
      <c r="AE780" s="2">
        <v>17.154232025146484</v>
      </c>
      <c r="AF780" s="2">
        <v>63.636337280273438</v>
      </c>
      <c r="AG780" s="2">
        <v>72.445343017578125</v>
      </c>
      <c r="AH780" s="2">
        <v>500.22943115234375</v>
      </c>
      <c r="AI780" s="2">
        <v>1699.5413818359375</v>
      </c>
      <c r="AJ780" s="2">
        <v>3.1678409576416016</v>
      </c>
      <c r="AK780" s="2">
        <v>92.553955078125</v>
      </c>
      <c r="AL780" s="2">
        <v>-15.697656631469727</v>
      </c>
      <c r="AM780" s="2">
        <v>-9.438246488571167E-3</v>
      </c>
      <c r="AN780" s="2">
        <v>1</v>
      </c>
      <c r="AO780" s="2">
        <v>-0.21956524252891541</v>
      </c>
      <c r="AP780" s="2">
        <v>2.737391471862793</v>
      </c>
      <c r="AQ780" s="2">
        <v>1</v>
      </c>
      <c r="AR780" s="2">
        <v>0</v>
      </c>
      <c r="AS780" s="2">
        <v>0.15999999642372131</v>
      </c>
      <c r="AT780" s="2">
        <v>111115</v>
      </c>
      <c r="AU780" s="3">
        <f t="shared" si="1016"/>
        <v>0.83371571858723936</v>
      </c>
      <c r="AV780" s="3">
        <f t="shared" si="1017"/>
        <v>1.7693779300437576E-3</v>
      </c>
      <c r="AW780" s="3">
        <f t="shared" si="1018"/>
        <v>293.81377258300779</v>
      </c>
      <c r="AX780" s="3">
        <f t="shared" si="1019"/>
        <v>292.05084075927732</v>
      </c>
      <c r="AY780" s="3">
        <f t="shared" si="1020"/>
        <v>271.92661501571638</v>
      </c>
      <c r="AZ780" s="3">
        <f t="shared" si="1021"/>
        <v>2.0830050070187793</v>
      </c>
      <c r="BA780" s="3">
        <f t="shared" si="1022"/>
        <v>2.4448241906714103</v>
      </c>
      <c r="BB780" s="3">
        <f t="shared" si="1023"/>
        <v>26.415123898354519</v>
      </c>
      <c r="BC780" s="3">
        <f t="shared" si="1024"/>
        <v>9.2608918732080348</v>
      </c>
      <c r="BD780" s="3">
        <f t="shared" si="1025"/>
        <v>19.782306671142578</v>
      </c>
      <c r="BE780" s="3">
        <f t="shared" si="1026"/>
        <v>2.3151651646468161</v>
      </c>
      <c r="BF780" s="3">
        <f t="shared" si="1027"/>
        <v>0.18689696687340263</v>
      </c>
      <c r="BG780" s="3">
        <f t="shared" si="1028"/>
        <v>1.587692020255141</v>
      </c>
      <c r="BH780" s="3">
        <f t="shared" si="1029"/>
        <v>0.7274731443916751</v>
      </c>
      <c r="BI780" s="3">
        <f t="shared" si="1030"/>
        <v>0.1179261876367213</v>
      </c>
      <c r="BJ780" s="3">
        <f t="shared" si="1031"/>
        <v>144.81433065360807</v>
      </c>
      <c r="BK780" s="3">
        <f t="shared" si="1032"/>
        <v>0.88353746554906931</v>
      </c>
      <c r="BL780" s="3">
        <f t="shared" si="1033"/>
        <v>66.518764399772323</v>
      </c>
      <c r="BM780" s="3">
        <f t="shared" si="1034"/>
        <v>1760.7315217332466</v>
      </c>
      <c r="BN780" s="3">
        <f t="shared" si="1035"/>
        <v>8.0735565745682289E-3</v>
      </c>
    </row>
    <row r="781" spans="1:66">
      <c r="A781" t="s">
        <v>1136</v>
      </c>
      <c r="B781" t="s">
        <v>136</v>
      </c>
      <c r="C781">
        <v>20190707</v>
      </c>
      <c r="D781" t="s">
        <v>339</v>
      </c>
      <c r="E781" s="1" t="s">
        <v>340</v>
      </c>
      <c r="F781" s="2" t="s">
        <v>875</v>
      </c>
      <c r="G781" s="1">
        <v>1700</v>
      </c>
      <c r="H781">
        <v>400</v>
      </c>
      <c r="K781" s="2">
        <v>18</v>
      </c>
      <c r="L781" s="2" t="s">
        <v>892</v>
      </c>
      <c r="M781" s="2">
        <v>3846</v>
      </c>
      <c r="N781" s="2">
        <v>0</v>
      </c>
      <c r="O781" s="3">
        <f>(AB781-AC781*(1000-AD781)/(1000-AE781))*AU781</f>
        <v>13.939924483986971</v>
      </c>
      <c r="P781" s="3">
        <f>IF(BF781&lt;&gt;0,1/(1/BF781-1/X781),0)</f>
        <v>0.19134340779986789</v>
      </c>
      <c r="Q781" s="3">
        <f t="shared" si="1010"/>
        <v>253.41104100584059</v>
      </c>
      <c r="R781" s="3">
        <f>AV781*1000</f>
        <v>1.7188091148687392</v>
      </c>
      <c r="S781" s="3">
        <f>(BA781-BG781)</f>
        <v>0.8680526309722274</v>
      </c>
      <c r="T781" s="3">
        <f t="shared" si="1013"/>
        <v>20.719715118408203</v>
      </c>
      <c r="U781" s="2">
        <v>6</v>
      </c>
      <c r="V781" s="3">
        <f>(U781*AO781+AP781)</f>
        <v>1.4200000166893005</v>
      </c>
      <c r="W781" s="2">
        <v>1</v>
      </c>
      <c r="X781" s="3">
        <f>V781*(W781+1)*(W781+1)/(W781*W781+1)</f>
        <v>2.8400000333786011</v>
      </c>
      <c r="Y781" s="2">
        <v>18.910945892333984</v>
      </c>
      <c r="Z781" s="2">
        <v>20.719715118408203</v>
      </c>
      <c r="AA781" s="2">
        <v>18.627296447753906</v>
      </c>
      <c r="AB781" s="2">
        <v>399.03253173828125</v>
      </c>
      <c r="AC781" s="2">
        <v>381.52630615234375</v>
      </c>
      <c r="AD781" s="2">
        <v>15.101178169250488</v>
      </c>
      <c r="AE781" s="2">
        <v>17.127426147460938</v>
      </c>
      <c r="AF781" s="2">
        <v>63.734706878662109</v>
      </c>
      <c r="AG781" s="2">
        <v>72.286506652832031</v>
      </c>
      <c r="AH781" s="2">
        <v>500.24588012695313</v>
      </c>
      <c r="AI781" s="2">
        <v>1699.2767333984375</v>
      </c>
      <c r="AJ781" s="2">
        <v>3.5584180355072021</v>
      </c>
      <c r="AK781" s="2">
        <v>92.553947448730469</v>
      </c>
      <c r="AL781" s="2">
        <v>-1.3886051177978516</v>
      </c>
      <c r="AM781" s="2">
        <v>-5.9561461210250854E-2</v>
      </c>
      <c r="AN781" s="2">
        <v>1</v>
      </c>
      <c r="AO781" s="2">
        <v>-0.21956524252891541</v>
      </c>
      <c r="AP781" s="2">
        <v>2.737391471862793</v>
      </c>
      <c r="AQ781" s="2">
        <v>1</v>
      </c>
      <c r="AR781" s="2">
        <v>0</v>
      </c>
      <c r="AS781" s="2">
        <v>0.15999999642372131</v>
      </c>
      <c r="AT781" s="2">
        <v>111115</v>
      </c>
      <c r="AU781" s="3">
        <f>AH781*0.000001/(U781*0.0001)</f>
        <v>0.83374313354492169</v>
      </c>
      <c r="AV781" s="3">
        <f>(AE781-AD781)/(1000-AE781)*AU781</f>
        <v>1.7188091148687393E-3</v>
      </c>
      <c r="AW781" s="3">
        <f>(Z781+273.15)</f>
        <v>293.86971511840818</v>
      </c>
      <c r="AX781" s="3">
        <f>(Y781+273.15)</f>
        <v>292.06094589233396</v>
      </c>
      <c r="AY781" s="3">
        <f>(AI781*AQ781+AJ781*AR781)*AS781</f>
        <v>271.88427126666284</v>
      </c>
      <c r="AZ781" s="3">
        <f>((AY781+0.00000010773*(AX781^4-AW781^4))-AV781*44100)/(V781*51.4+0.00000043092*AW781^3)</f>
        <v>2.1029229418852373</v>
      </c>
      <c r="BA781" s="3">
        <f>0.61365*EXP(17.502*T781/(240.97+T781))</f>
        <v>2.4532635305563391</v>
      </c>
      <c r="BB781" s="3">
        <f>BA781*1000/AK781</f>
        <v>26.506309003355099</v>
      </c>
      <c r="BC781" s="3">
        <f>(BB781-AE781)</f>
        <v>9.3788828558941617</v>
      </c>
      <c r="BD781" s="3">
        <f t="shared" si="1025"/>
        <v>19.815330505371094</v>
      </c>
      <c r="BE781" s="3">
        <f>0.61365*EXP(17.502*BD781/(240.97+BD781))</f>
        <v>2.3199118849936569</v>
      </c>
      <c r="BF781" s="3">
        <f>IF(BC781&lt;&gt;0,(1000-(BB781+AE781)/2)/BC781*AV781,0)</f>
        <v>0.17926549567314659</v>
      </c>
      <c r="BG781" s="3">
        <f>AE781*AK781/1000</f>
        <v>1.5852108995841117</v>
      </c>
      <c r="BH781" s="3">
        <f>(BE781-BG781)</f>
        <v>0.7347009854095452</v>
      </c>
      <c r="BI781" s="3">
        <f t="shared" si="1030"/>
        <v>0.11306687393774154</v>
      </c>
      <c r="BJ781" s="3">
        <f t="shared" si="1031"/>
        <v>23.454192172182651</v>
      </c>
      <c r="BK781" s="3">
        <f t="shared" si="1032"/>
        <v>0.66420332469723165</v>
      </c>
      <c r="BL781" s="3">
        <f t="shared" si="1033"/>
        <v>66.110521401384531</v>
      </c>
      <c r="BM781" s="3">
        <f t="shared" si="1034"/>
        <v>374.89993367621582</v>
      </c>
      <c r="BN781" s="3">
        <f t="shared" si="1035"/>
        <v>2.4581910882070956E-2</v>
      </c>
    </row>
    <row r="782" spans="1:66">
      <c r="C782"/>
    </row>
    <row r="783" spans="1:66">
      <c r="A783" t="s">
        <v>1137</v>
      </c>
      <c r="B783" t="s">
        <v>136</v>
      </c>
      <c r="C783">
        <v>20190707</v>
      </c>
      <c r="D783" t="s">
        <v>339</v>
      </c>
      <c r="E783" s="1" t="s">
        <v>340</v>
      </c>
      <c r="F783" s="2" t="s">
        <v>893</v>
      </c>
      <c r="G783" s="1">
        <v>1700</v>
      </c>
      <c r="H783">
        <v>400</v>
      </c>
      <c r="K783" s="2">
        <v>19</v>
      </c>
      <c r="L783" s="2" t="s">
        <v>894</v>
      </c>
      <c r="M783" s="2">
        <v>5825</v>
      </c>
      <c r="N783" s="2">
        <v>0</v>
      </c>
      <c r="O783" s="3">
        <f t="shared" ref="O783:O799" si="1036">(AB783-AC783*(1000-AD783)/(1000-AE783))*AU783</f>
        <v>16.102112525155327</v>
      </c>
      <c r="P783" s="3">
        <f t="shared" ref="P783:P799" si="1037">IF(BF783&lt;&gt;0,1/(1/BF783-1/X783),0)</f>
        <v>0.26511475025304942</v>
      </c>
      <c r="Q783" s="3">
        <f t="shared" ref="Q783:Q800" si="1038">((BI783-AV783/2)*AC783-O783)/(BI783+AV783/2)</f>
        <v>270.01111728972683</v>
      </c>
      <c r="R783" s="3">
        <f t="shared" ref="R783:R799" si="1039">AV783*1000</f>
        <v>2.1145941875910297</v>
      </c>
      <c r="S783" s="3">
        <f t="shared" ref="S783:S799" si="1040">(BA783-BG783)</f>
        <v>0.78907432042181735</v>
      </c>
      <c r="T783" s="3">
        <f t="shared" ref="T783:T800" si="1041">(Z783+AZ783*N783)</f>
        <v>20.826654434204102</v>
      </c>
      <c r="U783" s="2">
        <v>6</v>
      </c>
      <c r="V783" s="3">
        <f t="shared" ref="V783:V799" si="1042">(U783*AO783+AP783)</f>
        <v>1.4200000166893005</v>
      </c>
      <c r="W783" s="2">
        <v>1</v>
      </c>
      <c r="X783" s="3">
        <f t="shared" ref="X783:X799" si="1043">V783*(W783+1)*(W783+1)/(W783*W783+1)</f>
        <v>2.8400000333786011</v>
      </c>
      <c r="Y783" s="2">
        <v>19.78849983215332</v>
      </c>
      <c r="Z783" s="2">
        <v>20.826654434204102</v>
      </c>
      <c r="AA783" s="2">
        <v>19.601493835449219</v>
      </c>
      <c r="AB783" s="2">
        <v>399.70587158203125</v>
      </c>
      <c r="AC783" s="2">
        <v>379.43218994140625</v>
      </c>
      <c r="AD783" s="2">
        <v>15.665090560913086</v>
      </c>
      <c r="AE783" s="2">
        <v>18.155101776123047</v>
      </c>
      <c r="AF783" s="2">
        <v>62.603157043457031</v>
      </c>
      <c r="AG783" s="2">
        <v>72.554115295410156</v>
      </c>
      <c r="AH783" s="2">
        <v>500.28775024414063</v>
      </c>
      <c r="AI783" s="2">
        <v>1700.6162109375</v>
      </c>
      <c r="AJ783" s="2">
        <v>22.003013610839844</v>
      </c>
      <c r="AK783" s="2">
        <v>92.557609558105469</v>
      </c>
      <c r="AL783" s="2">
        <v>-0.59636878967285156</v>
      </c>
      <c r="AM783" s="2">
        <v>6.5171509981155396E-2</v>
      </c>
      <c r="AN783" s="2">
        <v>1</v>
      </c>
      <c r="AO783" s="2">
        <v>-0.21956524252891541</v>
      </c>
      <c r="AP783" s="2">
        <v>2.737391471862793</v>
      </c>
      <c r="AQ783" s="2">
        <v>1</v>
      </c>
      <c r="AR783" s="2">
        <v>0</v>
      </c>
      <c r="AS783" s="2">
        <v>0.15999999642372131</v>
      </c>
      <c r="AT783" s="2">
        <v>111115</v>
      </c>
      <c r="AU783" s="3">
        <f t="shared" ref="AU783:AU799" si="1044">AH783*0.000001/(U783*0.0001)</f>
        <v>0.83381291707356753</v>
      </c>
      <c r="AV783" s="3">
        <f t="shared" ref="AV783:AV799" si="1045">(AE783-AD783)/(1000-AE783)*AU783</f>
        <v>2.1145941875910295E-3</v>
      </c>
      <c r="AW783" s="3">
        <f t="shared" ref="AW783:AW799" si="1046">(Z783+273.15)</f>
        <v>293.97665443420408</v>
      </c>
      <c r="AX783" s="3">
        <f t="shared" ref="AX783:AX799" si="1047">(Y783+273.15)</f>
        <v>292.9384998321533</v>
      </c>
      <c r="AY783" s="3">
        <f t="shared" ref="AY783:AY799" si="1048">(AI783*AQ783+AJ783*AR783)*AS783</f>
        <v>272.09858766812249</v>
      </c>
      <c r="AZ783" s="3">
        <f t="shared" ref="AZ783:AZ799" si="1049">((AY783+0.00000010773*(AX783^4-AW783^4))-AV783*44100)/(V783*51.4+0.00000043092*AW783^3)</f>
        <v>1.9960362635237818</v>
      </c>
      <c r="BA783" s="3">
        <f t="shared" ref="BA783:BA799" si="1050">0.61365*EXP(17.502*T783/(240.97+T783))</f>
        <v>2.4694671421038814</v>
      </c>
      <c r="BB783" s="3">
        <f t="shared" ref="BB783:BB799" si="1051">BA783*1000/AK783</f>
        <v>26.680325409156215</v>
      </c>
      <c r="BC783" s="3">
        <f t="shared" ref="BC783:BC799" si="1052">(BB783-AE783)</f>
        <v>8.5252236330331677</v>
      </c>
      <c r="BD783" s="3">
        <f t="shared" ref="BD783:BD800" si="1053">IF(N783,Z783,(Y783+Z783)/2)</f>
        <v>20.307577133178711</v>
      </c>
      <c r="BE783" s="3">
        <f t="shared" ref="BE783:BE799" si="1054">0.61365*EXP(17.502*BD783/(240.97+BD783))</f>
        <v>2.3916834641943669</v>
      </c>
      <c r="BF783" s="3">
        <f t="shared" ref="BF783:BF799" si="1055">IF(BC783&lt;&gt;0,(1000-(BB783+AE783)/2)/BC783*AV783,0)</f>
        <v>0.24247924860517392</v>
      </c>
      <c r="BG783" s="3">
        <f t="shared" ref="BG783:BG799" si="1056">AE783*AK783/1000</f>
        <v>1.6803928216820641</v>
      </c>
      <c r="BH783" s="3">
        <f t="shared" ref="BH783:BH799" si="1057">(BE783-BG783)</f>
        <v>0.7112906425123029</v>
      </c>
      <c r="BI783" s="3">
        <f t="shared" ref="BI783:BI800" si="1058">1/(1.6/P783+1.37/X783)</f>
        <v>0.15343266739780106</v>
      </c>
      <c r="BJ783" s="3">
        <f t="shared" ref="BJ783:BJ800" si="1059">Q783*AK783*0.001</f>
        <v>24.991583570450356</v>
      </c>
      <c r="BK783" s="3">
        <f t="shared" ref="BK783:BK800" si="1060">Q783/AC783</f>
        <v>0.71161889910137366</v>
      </c>
      <c r="BL783" s="3">
        <f t="shared" ref="BL783:BL800" si="1061">(1-AV783*AK783/BA783/P783)*100</f>
        <v>70.1047616329096</v>
      </c>
      <c r="BM783" s="3">
        <f t="shared" ref="BM783:BM800" si="1062">(AC783-O783/(X783/1.35))</f>
        <v>371.77801682398581</v>
      </c>
      <c r="BN783" s="3">
        <f t="shared" ref="BN783:BN800" si="1063">O783*BL783/100/BM783</f>
        <v>3.0363139004443523E-2</v>
      </c>
    </row>
    <row r="784" spans="1:66">
      <c r="A784" t="s">
        <v>1137</v>
      </c>
      <c r="B784" t="s">
        <v>136</v>
      </c>
      <c r="C784">
        <v>20190707</v>
      </c>
      <c r="D784" t="s">
        <v>339</v>
      </c>
      <c r="E784" s="1" t="s">
        <v>340</v>
      </c>
      <c r="F784" s="2" t="s">
        <v>893</v>
      </c>
      <c r="G784" s="1">
        <v>1700</v>
      </c>
      <c r="H784">
        <v>325</v>
      </c>
      <c r="K784" s="2">
        <v>20</v>
      </c>
      <c r="L784" s="2" t="s">
        <v>895</v>
      </c>
      <c r="M784" s="2">
        <v>5916.5</v>
      </c>
      <c r="N784" s="2">
        <v>0</v>
      </c>
      <c r="O784" s="3">
        <f t="shared" si="1036"/>
        <v>13.588494493666234</v>
      </c>
      <c r="P784" s="3">
        <f t="shared" si="1037"/>
        <v>0.26123670373822533</v>
      </c>
      <c r="Q784" s="3">
        <f t="shared" si="1038"/>
        <v>214.27562039063929</v>
      </c>
      <c r="R784" s="3">
        <f t="shared" si="1039"/>
        <v>2.0926044083771846</v>
      </c>
      <c r="S784" s="3">
        <f t="shared" si="1040"/>
        <v>0.79145779950880812</v>
      </c>
      <c r="T784" s="3">
        <f t="shared" si="1041"/>
        <v>20.834835052490234</v>
      </c>
      <c r="U784" s="2">
        <v>6</v>
      </c>
      <c r="V784" s="3">
        <f t="shared" si="1042"/>
        <v>1.4200000166893005</v>
      </c>
      <c r="W784" s="2">
        <v>1</v>
      </c>
      <c r="X784" s="3">
        <f t="shared" si="1043"/>
        <v>2.8400000333786011</v>
      </c>
      <c r="Y784" s="2">
        <v>19.789861679077148</v>
      </c>
      <c r="Z784" s="2">
        <v>20.834835052490234</v>
      </c>
      <c r="AA784" s="2">
        <v>19.599245071411133</v>
      </c>
      <c r="AB784" s="2">
        <v>324.7352294921875</v>
      </c>
      <c r="AC784" s="2">
        <v>307.66445922851563</v>
      </c>
      <c r="AD784" s="2">
        <v>15.678658485412598</v>
      </c>
      <c r="AE784" s="2">
        <v>18.143068313598633</v>
      </c>
      <c r="AF784" s="2">
        <v>62.651107788085938</v>
      </c>
      <c r="AG784" s="2">
        <v>72.498756408691406</v>
      </c>
      <c r="AH784" s="2">
        <v>500.23452758789063</v>
      </c>
      <c r="AI784" s="2">
        <v>1700.7918701171875</v>
      </c>
      <c r="AJ784" s="2">
        <v>22.957805633544922</v>
      </c>
      <c r="AK784" s="2">
        <v>92.556159973144531</v>
      </c>
      <c r="AL784" s="2">
        <v>-0.59465980529785156</v>
      </c>
      <c r="AM784" s="2">
        <v>-4.0766894817352295E-3</v>
      </c>
      <c r="AN784" s="2">
        <v>0.66666668653488159</v>
      </c>
      <c r="AO784" s="2">
        <v>-0.21956524252891541</v>
      </c>
      <c r="AP784" s="2">
        <v>2.737391471862793</v>
      </c>
      <c r="AQ784" s="2">
        <v>1</v>
      </c>
      <c r="AR784" s="2">
        <v>0</v>
      </c>
      <c r="AS784" s="2">
        <v>0.15999999642372131</v>
      </c>
      <c r="AT784" s="2">
        <v>111115</v>
      </c>
      <c r="AU784" s="3">
        <f t="shared" si="1044"/>
        <v>0.83372421264648422</v>
      </c>
      <c r="AV784" s="3">
        <f t="shared" si="1045"/>
        <v>2.0926044083771846E-3</v>
      </c>
      <c r="AW784" s="3">
        <f t="shared" si="1046"/>
        <v>293.98483505249021</v>
      </c>
      <c r="AX784" s="3">
        <f t="shared" si="1047"/>
        <v>292.93986167907713</v>
      </c>
      <c r="AY784" s="3">
        <f t="shared" si="1048"/>
        <v>272.12669313624428</v>
      </c>
      <c r="AZ784" s="3">
        <f t="shared" si="1049"/>
        <v>2.0070113780618222</v>
      </c>
      <c r="BA784" s="3">
        <f t="shared" si="1050"/>
        <v>2.4707105327459327</v>
      </c>
      <c r="BB784" s="3">
        <f t="shared" si="1051"/>
        <v>26.694177172678913</v>
      </c>
      <c r="BC784" s="3">
        <f t="shared" si="1052"/>
        <v>8.55110885908028</v>
      </c>
      <c r="BD784" s="3">
        <f t="shared" si="1053"/>
        <v>20.312348365783691</v>
      </c>
      <c r="BE784" s="3">
        <f t="shared" si="1054"/>
        <v>2.3923885415137303</v>
      </c>
      <c r="BF784" s="3">
        <f t="shared" si="1055"/>
        <v>0.23923109076349341</v>
      </c>
      <c r="BG784" s="3">
        <f t="shared" si="1056"/>
        <v>1.6792527332371245</v>
      </c>
      <c r="BH784" s="3">
        <f t="shared" si="1057"/>
        <v>0.71313580827660572</v>
      </c>
      <c r="BI784" s="3">
        <f t="shared" si="1058"/>
        <v>0.1513521500568594</v>
      </c>
      <c r="BJ784" s="3">
        <f t="shared" si="1059"/>
        <v>19.832528599220801</v>
      </c>
      <c r="BK784" s="3">
        <f t="shared" si="1060"/>
        <v>0.69645880101961199</v>
      </c>
      <c r="BL784" s="3">
        <f t="shared" si="1061"/>
        <v>69.992044849932782</v>
      </c>
      <c r="BM784" s="3">
        <f t="shared" si="1062"/>
        <v>301.20513973878099</v>
      </c>
      <c r="BN784" s="3">
        <f t="shared" si="1063"/>
        <v>3.1576038737870737E-2</v>
      </c>
    </row>
    <row r="785" spans="1:66">
      <c r="A785" t="s">
        <v>1137</v>
      </c>
      <c r="B785" t="s">
        <v>136</v>
      </c>
      <c r="C785">
        <v>20190707</v>
      </c>
      <c r="D785" t="s">
        <v>339</v>
      </c>
      <c r="E785" s="1" t="s">
        <v>340</v>
      </c>
      <c r="F785" s="2" t="s">
        <v>893</v>
      </c>
      <c r="G785" s="1">
        <v>1700</v>
      </c>
      <c r="H785">
        <v>250</v>
      </c>
      <c r="K785" s="2">
        <v>21</v>
      </c>
      <c r="L785" s="2" t="s">
        <v>896</v>
      </c>
      <c r="M785" s="2">
        <v>6005</v>
      </c>
      <c r="N785" s="2">
        <v>0</v>
      </c>
      <c r="O785" s="3">
        <f t="shared" si="1036"/>
        <v>10.653398070043288</v>
      </c>
      <c r="P785" s="3">
        <f t="shared" si="1037"/>
        <v>0.25766233599523097</v>
      </c>
      <c r="Q785" s="3">
        <f t="shared" si="1038"/>
        <v>162.86197262377365</v>
      </c>
      <c r="R785" s="3">
        <f t="shared" si="1039"/>
        <v>2.0706919333285483</v>
      </c>
      <c r="S785" s="3">
        <f t="shared" si="1040"/>
        <v>0.7931147511793275</v>
      </c>
      <c r="T785" s="3">
        <f t="shared" si="1041"/>
        <v>20.838199615478516</v>
      </c>
      <c r="U785" s="2">
        <v>6</v>
      </c>
      <c r="V785" s="3">
        <f t="shared" si="1042"/>
        <v>1.4200000166893005</v>
      </c>
      <c r="W785" s="2">
        <v>1</v>
      </c>
      <c r="X785" s="3">
        <f t="shared" si="1043"/>
        <v>2.8400000333786011</v>
      </c>
      <c r="Y785" s="2">
        <v>19.795698165893555</v>
      </c>
      <c r="Z785" s="2">
        <v>20.838199615478516</v>
      </c>
      <c r="AA785" s="2">
        <v>19.599908828735352</v>
      </c>
      <c r="AB785" s="2">
        <v>250.29051208496094</v>
      </c>
      <c r="AC785" s="2">
        <v>236.92524719238281</v>
      </c>
      <c r="AD785" s="2">
        <v>15.692453384399414</v>
      </c>
      <c r="AE785" s="2">
        <v>18.130857467651367</v>
      </c>
      <c r="AF785" s="2">
        <v>62.682964324951172</v>
      </c>
      <c r="AG785" s="2">
        <v>72.423088073730469</v>
      </c>
      <c r="AH785" s="2">
        <v>500.28176879882813</v>
      </c>
      <c r="AI785" s="2">
        <v>1700.3419189453125</v>
      </c>
      <c r="AJ785" s="2">
        <v>23.032438278198242</v>
      </c>
      <c r="AK785" s="2">
        <v>92.555320739746094</v>
      </c>
      <c r="AL785" s="2">
        <v>-0.15860939025878906</v>
      </c>
      <c r="AM785" s="2">
        <v>-4.7453612089157104E-2</v>
      </c>
      <c r="AN785" s="2">
        <v>1</v>
      </c>
      <c r="AO785" s="2">
        <v>-0.21956524252891541</v>
      </c>
      <c r="AP785" s="2">
        <v>2.737391471862793</v>
      </c>
      <c r="AQ785" s="2">
        <v>1</v>
      </c>
      <c r="AR785" s="2">
        <v>0</v>
      </c>
      <c r="AS785" s="2">
        <v>0.15999999642372131</v>
      </c>
      <c r="AT785" s="2">
        <v>111115</v>
      </c>
      <c r="AU785" s="3">
        <f t="shared" si="1044"/>
        <v>0.83380294799804677</v>
      </c>
      <c r="AV785" s="3">
        <f t="shared" si="1045"/>
        <v>2.0706919333285485E-3</v>
      </c>
      <c r="AW785" s="3">
        <f t="shared" si="1046"/>
        <v>293.98819961547849</v>
      </c>
      <c r="AX785" s="3">
        <f t="shared" si="1047"/>
        <v>292.94569816589353</v>
      </c>
      <c r="AY785" s="3">
        <f t="shared" si="1048"/>
        <v>272.05470095035344</v>
      </c>
      <c r="AZ785" s="3">
        <f t="shared" si="1049"/>
        <v>2.0179717093763903</v>
      </c>
      <c r="BA785" s="3">
        <f t="shared" si="1050"/>
        <v>2.4712220793844204</v>
      </c>
      <c r="BB785" s="3">
        <f t="shared" si="1051"/>
        <v>26.699946147160848</v>
      </c>
      <c r="BC785" s="3">
        <f t="shared" si="1052"/>
        <v>8.5690886795094805</v>
      </c>
      <c r="BD785" s="3">
        <f t="shared" si="1053"/>
        <v>20.316948890686035</v>
      </c>
      <c r="BE785" s="3">
        <f t="shared" si="1054"/>
        <v>2.3930685646422902</v>
      </c>
      <c r="BF785" s="3">
        <f t="shared" si="1055"/>
        <v>0.23623008435705792</v>
      </c>
      <c r="BG785" s="3">
        <f t="shared" si="1056"/>
        <v>1.6781073282050929</v>
      </c>
      <c r="BH785" s="3">
        <f t="shared" si="1057"/>
        <v>0.71496123643719733</v>
      </c>
      <c r="BI785" s="3">
        <f t="shared" si="1058"/>
        <v>0.14943055407780495</v>
      </c>
      <c r="BJ785" s="3">
        <f t="shared" si="1059"/>
        <v>15.073742112501119</v>
      </c>
      <c r="BK785" s="3">
        <f t="shared" si="1060"/>
        <v>0.68739813318219345</v>
      </c>
      <c r="BL785" s="3">
        <f t="shared" si="1061"/>
        <v>69.900854497152352</v>
      </c>
      <c r="BM785" s="3">
        <f t="shared" si="1062"/>
        <v>231.8611319721274</v>
      </c>
      <c r="BN785" s="3">
        <f t="shared" si="1063"/>
        <v>3.2117570636369511E-2</v>
      </c>
    </row>
    <row r="786" spans="1:66">
      <c r="A786" t="s">
        <v>1137</v>
      </c>
      <c r="B786" t="s">
        <v>136</v>
      </c>
      <c r="C786">
        <v>20190707</v>
      </c>
      <c r="D786" t="s">
        <v>339</v>
      </c>
      <c r="E786" s="1" t="s">
        <v>340</v>
      </c>
      <c r="F786" s="2" t="s">
        <v>893</v>
      </c>
      <c r="G786" s="1">
        <v>1700</v>
      </c>
      <c r="H786">
        <v>175</v>
      </c>
      <c r="K786" s="2">
        <v>22</v>
      </c>
      <c r="L786" s="2" t="s">
        <v>897</v>
      </c>
      <c r="M786" s="2">
        <v>6094</v>
      </c>
      <c r="N786" s="2">
        <v>0</v>
      </c>
      <c r="O786" s="3">
        <f t="shared" si="1036"/>
        <v>7.6029436807969493</v>
      </c>
      <c r="P786" s="3">
        <f t="shared" si="1037"/>
        <v>0.25346027675743432</v>
      </c>
      <c r="Q786" s="3">
        <f t="shared" si="1038"/>
        <v>111.81725125053073</v>
      </c>
      <c r="R786" s="3">
        <f t="shared" si="1039"/>
        <v>2.0460015981655673</v>
      </c>
      <c r="S786" s="3">
        <f t="shared" si="1040"/>
        <v>0.79556839700844417</v>
      </c>
      <c r="T786" s="3">
        <f t="shared" si="1041"/>
        <v>20.852045059204102</v>
      </c>
      <c r="U786" s="2">
        <v>6</v>
      </c>
      <c r="V786" s="3">
        <f t="shared" si="1042"/>
        <v>1.4200000166893005</v>
      </c>
      <c r="W786" s="2">
        <v>1</v>
      </c>
      <c r="X786" s="3">
        <f t="shared" si="1043"/>
        <v>2.8400000333786011</v>
      </c>
      <c r="Y786" s="2">
        <v>19.807523727416992</v>
      </c>
      <c r="Z786" s="2">
        <v>20.852045059204102</v>
      </c>
      <c r="AA786" s="2">
        <v>19.601045608520508</v>
      </c>
      <c r="AB786" s="2">
        <v>174.93162536621094</v>
      </c>
      <c r="AC786" s="2">
        <v>165.40647888183594</v>
      </c>
      <c r="AD786" s="2">
        <v>15.717389106750488</v>
      </c>
      <c r="AE786" s="2">
        <v>18.126949310302734</v>
      </c>
      <c r="AF786" s="2">
        <v>62.737064361572266</v>
      </c>
      <c r="AG786" s="2">
        <v>72.354995727539063</v>
      </c>
      <c r="AH786" s="2">
        <v>500.23580932617188</v>
      </c>
      <c r="AI786" s="2">
        <v>1700.08935546875</v>
      </c>
      <c r="AJ786" s="2">
        <v>25.349370956420898</v>
      </c>
      <c r="AK786" s="2">
        <v>92.556098937988281</v>
      </c>
      <c r="AL786" s="2">
        <v>-0.12658119201660156</v>
      </c>
      <c r="AM786" s="2">
        <v>-0.12286064028739929</v>
      </c>
      <c r="AN786" s="2">
        <v>1</v>
      </c>
      <c r="AO786" s="2">
        <v>-0.21956524252891541</v>
      </c>
      <c r="AP786" s="2">
        <v>2.737391471862793</v>
      </c>
      <c r="AQ786" s="2">
        <v>1</v>
      </c>
      <c r="AR786" s="2">
        <v>0</v>
      </c>
      <c r="AS786" s="2">
        <v>0.15999999642372131</v>
      </c>
      <c r="AT786" s="2">
        <v>111115</v>
      </c>
      <c r="AU786" s="3">
        <f t="shared" si="1044"/>
        <v>0.83372634887695307</v>
      </c>
      <c r="AV786" s="3">
        <f t="shared" si="1045"/>
        <v>2.0460015981655674E-3</v>
      </c>
      <c r="AW786" s="3">
        <f t="shared" si="1046"/>
        <v>294.00204505920408</v>
      </c>
      <c r="AX786" s="3">
        <f t="shared" si="1047"/>
        <v>292.95752372741697</v>
      </c>
      <c r="AY786" s="3">
        <f t="shared" si="1048"/>
        <v>272.01429079500667</v>
      </c>
      <c r="AZ786" s="3">
        <f t="shared" si="1049"/>
        <v>2.0301450942275885</v>
      </c>
      <c r="BA786" s="3">
        <f t="shared" si="1050"/>
        <v>2.4733281108167224</v>
      </c>
      <c r="BB786" s="3">
        <f t="shared" si="1051"/>
        <v>26.722475765468779</v>
      </c>
      <c r="BC786" s="3">
        <f t="shared" si="1052"/>
        <v>8.5955264551660449</v>
      </c>
      <c r="BD786" s="3">
        <f t="shared" si="1053"/>
        <v>20.329784393310547</v>
      </c>
      <c r="BE786" s="3">
        <f t="shared" si="1054"/>
        <v>2.3949667302173063</v>
      </c>
      <c r="BF786" s="3">
        <f t="shared" si="1055"/>
        <v>0.23269320511165972</v>
      </c>
      <c r="BG786" s="3">
        <f t="shared" si="1056"/>
        <v>1.6777597138082783</v>
      </c>
      <c r="BH786" s="3">
        <f t="shared" si="1057"/>
        <v>0.71720701640902806</v>
      </c>
      <c r="BI786" s="3">
        <f t="shared" si="1058"/>
        <v>0.14716658789163051</v>
      </c>
      <c r="BJ786" s="3">
        <f t="shared" si="1059"/>
        <v>10.349368569718015</v>
      </c>
      <c r="BK786" s="3">
        <f t="shared" si="1060"/>
        <v>0.6760149421378554</v>
      </c>
      <c r="BL786" s="3">
        <f t="shared" si="1061"/>
        <v>69.792180890611505</v>
      </c>
      <c r="BM786" s="3">
        <f t="shared" si="1062"/>
        <v>161.79240358308837</v>
      </c>
      <c r="BN786" s="3">
        <f t="shared" si="1063"/>
        <v>3.279672029835503E-2</v>
      </c>
    </row>
    <row r="787" spans="1:66">
      <c r="A787" t="s">
        <v>1137</v>
      </c>
      <c r="B787" t="s">
        <v>136</v>
      </c>
      <c r="C787">
        <v>20190707</v>
      </c>
      <c r="D787" t="s">
        <v>339</v>
      </c>
      <c r="E787" s="1" t="s">
        <v>340</v>
      </c>
      <c r="F787" s="2" t="s">
        <v>893</v>
      </c>
      <c r="G787" s="1">
        <v>1700</v>
      </c>
      <c r="H787">
        <v>100</v>
      </c>
      <c r="K787" s="2">
        <v>23</v>
      </c>
      <c r="L787" s="2" t="s">
        <v>898</v>
      </c>
      <c r="M787" s="2">
        <v>6184.5</v>
      </c>
      <c r="N787" s="2">
        <v>0</v>
      </c>
      <c r="O787" s="3">
        <f t="shared" si="1036"/>
        <v>4.3668597654945973</v>
      </c>
      <c r="P787" s="3">
        <f t="shared" si="1037"/>
        <v>0.24724398209165369</v>
      </c>
      <c r="Q787" s="3">
        <f t="shared" si="1038"/>
        <v>62.828425071476076</v>
      </c>
      <c r="R787" s="3">
        <f t="shared" si="1039"/>
        <v>2.0173500123547203</v>
      </c>
      <c r="S787" s="3">
        <f t="shared" si="1040"/>
        <v>0.80248438182563553</v>
      </c>
      <c r="T787" s="3">
        <f t="shared" si="1041"/>
        <v>20.896274566650391</v>
      </c>
      <c r="U787" s="2">
        <v>6</v>
      </c>
      <c r="V787" s="3">
        <f t="shared" si="1042"/>
        <v>1.4200000166893005</v>
      </c>
      <c r="W787" s="2">
        <v>1</v>
      </c>
      <c r="X787" s="3">
        <f t="shared" si="1043"/>
        <v>2.8400000333786011</v>
      </c>
      <c r="Y787" s="2">
        <v>19.819602966308594</v>
      </c>
      <c r="Z787" s="2">
        <v>20.896274566650391</v>
      </c>
      <c r="AA787" s="2">
        <v>19.600175857543945</v>
      </c>
      <c r="AB787" s="2">
        <v>99.762306213378906</v>
      </c>
      <c r="AC787" s="2">
        <v>94.296493530273438</v>
      </c>
      <c r="AD787" s="2">
        <v>15.749710083007813</v>
      </c>
      <c r="AE787" s="2">
        <v>18.125480651855469</v>
      </c>
      <c r="AF787" s="2">
        <v>62.81744384765625</v>
      </c>
      <c r="AG787" s="2">
        <v>72.293159484863281</v>
      </c>
      <c r="AH787" s="2">
        <v>500.24642944335938</v>
      </c>
      <c r="AI787" s="2">
        <v>1699.8099365234375</v>
      </c>
      <c r="AJ787" s="2">
        <v>27.755687713623047</v>
      </c>
      <c r="AK787" s="2">
        <v>92.553794860839844</v>
      </c>
      <c r="AL787" s="2">
        <v>-0.34410285949707031</v>
      </c>
      <c r="AM787" s="2">
        <v>-0.20909568667411804</v>
      </c>
      <c r="AN787" s="2">
        <v>1</v>
      </c>
      <c r="AO787" s="2">
        <v>-0.21956524252891541</v>
      </c>
      <c r="AP787" s="2">
        <v>2.737391471862793</v>
      </c>
      <c r="AQ787" s="2">
        <v>1</v>
      </c>
      <c r="AR787" s="2">
        <v>0</v>
      </c>
      <c r="AS787" s="2">
        <v>0.15999999642372131</v>
      </c>
      <c r="AT787" s="2">
        <v>111115</v>
      </c>
      <c r="AU787" s="3">
        <f t="shared" si="1044"/>
        <v>0.83374404907226551</v>
      </c>
      <c r="AV787" s="3">
        <f t="shared" si="1045"/>
        <v>2.0173500123547203E-3</v>
      </c>
      <c r="AW787" s="3">
        <f t="shared" si="1046"/>
        <v>294.04627456665037</v>
      </c>
      <c r="AX787" s="3">
        <f t="shared" si="1047"/>
        <v>292.96960296630857</v>
      </c>
      <c r="AY787" s="3">
        <f t="shared" si="1048"/>
        <v>271.96958376475595</v>
      </c>
      <c r="AZ787" s="3">
        <f t="shared" si="1049"/>
        <v>2.0403330310158827</v>
      </c>
      <c r="BA787" s="3">
        <f t="shared" si="1050"/>
        <v>2.4800663998315882</v>
      </c>
      <c r="BB787" s="3">
        <f t="shared" si="1051"/>
        <v>26.795945034566287</v>
      </c>
      <c r="BC787" s="3">
        <f t="shared" si="1052"/>
        <v>8.6704643827108185</v>
      </c>
      <c r="BD787" s="3">
        <f t="shared" si="1053"/>
        <v>20.357938766479492</v>
      </c>
      <c r="BE787" s="3">
        <f t="shared" si="1054"/>
        <v>2.3991349322368389</v>
      </c>
      <c r="BF787" s="3">
        <f t="shared" si="1055"/>
        <v>0.22744328400163677</v>
      </c>
      <c r="BG787" s="3">
        <f t="shared" si="1056"/>
        <v>1.6775820180059526</v>
      </c>
      <c r="BH787" s="3">
        <f t="shared" si="1057"/>
        <v>0.7215529142308863</v>
      </c>
      <c r="BI787" s="3">
        <f t="shared" si="1058"/>
        <v>0.14380761086944643</v>
      </c>
      <c r="BJ787" s="3">
        <f t="shared" si="1059"/>
        <v>5.8150091654950442</v>
      </c>
      <c r="BK787" s="3">
        <f t="shared" si="1060"/>
        <v>0.66628591074073518</v>
      </c>
      <c r="BL787" s="3">
        <f t="shared" si="1061"/>
        <v>69.550059570338021</v>
      </c>
      <c r="BM787" s="3">
        <f t="shared" si="1062"/>
        <v>92.2206975393824</v>
      </c>
      <c r="BN787" s="3">
        <f t="shared" si="1063"/>
        <v>3.2933534979581069E-2</v>
      </c>
    </row>
    <row r="788" spans="1:66">
      <c r="A788" t="s">
        <v>1137</v>
      </c>
      <c r="B788" t="s">
        <v>136</v>
      </c>
      <c r="C788">
        <v>20190707</v>
      </c>
      <c r="D788" t="s">
        <v>339</v>
      </c>
      <c r="E788" s="1" t="s">
        <v>340</v>
      </c>
      <c r="F788" s="2" t="s">
        <v>893</v>
      </c>
      <c r="G788" s="1">
        <v>1700</v>
      </c>
      <c r="H788">
        <v>66</v>
      </c>
      <c r="K788" s="2">
        <v>24</v>
      </c>
      <c r="L788" s="2" t="s">
        <v>899</v>
      </c>
      <c r="M788" s="2">
        <v>6273.5</v>
      </c>
      <c r="N788" s="2">
        <v>0</v>
      </c>
      <c r="O788" s="3">
        <f t="shared" si="1036"/>
        <v>2.9332994714320777</v>
      </c>
      <c r="P788" s="3">
        <f t="shared" si="1037"/>
        <v>0.23985182978987327</v>
      </c>
      <c r="Q788" s="3">
        <f t="shared" si="1038"/>
        <v>40.958231176607853</v>
      </c>
      <c r="R788" s="3">
        <f t="shared" si="1039"/>
        <v>1.9746100500446462</v>
      </c>
      <c r="S788" s="3">
        <f t="shared" si="1040"/>
        <v>0.80773153474440895</v>
      </c>
      <c r="T788" s="3">
        <f t="shared" si="1041"/>
        <v>20.922554016113281</v>
      </c>
      <c r="U788" s="2">
        <v>6</v>
      </c>
      <c r="V788" s="3">
        <f t="shared" si="1042"/>
        <v>1.4200000166893005</v>
      </c>
      <c r="W788" s="2">
        <v>1</v>
      </c>
      <c r="X788" s="3">
        <f t="shared" si="1043"/>
        <v>2.8400000333786011</v>
      </c>
      <c r="Y788" s="2">
        <v>19.828441619873047</v>
      </c>
      <c r="Z788" s="2">
        <v>20.922554016113281</v>
      </c>
      <c r="AA788" s="2">
        <v>19.600141525268555</v>
      </c>
      <c r="AB788" s="2">
        <v>66.339134216308594</v>
      </c>
      <c r="AC788" s="2">
        <v>62.672527313232422</v>
      </c>
      <c r="AD788" s="2">
        <v>15.78687572479248</v>
      </c>
      <c r="AE788" s="2">
        <v>18.112312316894531</v>
      </c>
      <c r="AF788" s="2">
        <v>62.930534362792969</v>
      </c>
      <c r="AG788" s="2">
        <v>72.2003173828125</v>
      </c>
      <c r="AH788" s="2">
        <v>500.25323486328125</v>
      </c>
      <c r="AI788" s="2">
        <v>1699.709228515625</v>
      </c>
      <c r="AJ788" s="2">
        <v>28.673982620239258</v>
      </c>
      <c r="AK788" s="2">
        <v>92.552848815917969</v>
      </c>
      <c r="AL788" s="2">
        <v>-0.53908348083496094</v>
      </c>
      <c r="AM788" s="2">
        <v>-0.2886798083782196</v>
      </c>
      <c r="AN788" s="2">
        <v>1</v>
      </c>
      <c r="AO788" s="2">
        <v>-0.21956524252891541</v>
      </c>
      <c r="AP788" s="2">
        <v>2.737391471862793</v>
      </c>
      <c r="AQ788" s="2">
        <v>1</v>
      </c>
      <c r="AR788" s="2">
        <v>0</v>
      </c>
      <c r="AS788" s="2">
        <v>0.15999999642372131</v>
      </c>
      <c r="AT788" s="2">
        <v>111115</v>
      </c>
      <c r="AU788" s="3">
        <f t="shared" si="1044"/>
        <v>0.83375539143880206</v>
      </c>
      <c r="AV788" s="3">
        <f t="shared" si="1045"/>
        <v>1.9746100500446463E-3</v>
      </c>
      <c r="AW788" s="3">
        <f t="shared" si="1046"/>
        <v>294.07255401611326</v>
      </c>
      <c r="AX788" s="3">
        <f t="shared" si="1047"/>
        <v>292.97844161987302</v>
      </c>
      <c r="AY788" s="3">
        <f t="shared" si="1048"/>
        <v>271.95347048386611</v>
      </c>
      <c r="AZ788" s="3">
        <f t="shared" si="1049"/>
        <v>2.0602331924043482</v>
      </c>
      <c r="BA788" s="3">
        <f t="shared" si="1050"/>
        <v>2.4840776383166374</v>
      </c>
      <c r="BB788" s="3">
        <f t="shared" si="1051"/>
        <v>26.839558912522705</v>
      </c>
      <c r="BC788" s="3">
        <f t="shared" si="1052"/>
        <v>8.7272465956281735</v>
      </c>
      <c r="BD788" s="3">
        <f t="shared" si="1053"/>
        <v>20.375497817993164</v>
      </c>
      <c r="BE788" s="3">
        <f t="shared" si="1054"/>
        <v>2.4017377334066397</v>
      </c>
      <c r="BF788" s="3">
        <f t="shared" si="1055"/>
        <v>0.22117271702424623</v>
      </c>
      <c r="BG788" s="3">
        <f t="shared" si="1056"/>
        <v>1.6763461035722285</v>
      </c>
      <c r="BH788" s="3">
        <f t="shared" si="1057"/>
        <v>0.72539162983441119</v>
      </c>
      <c r="BI788" s="3">
        <f t="shared" si="1058"/>
        <v>0.13979797553354398</v>
      </c>
      <c r="BJ788" s="3">
        <f t="shared" si="1059"/>
        <v>3.7908009778560046</v>
      </c>
      <c r="BK788" s="3">
        <f t="shared" si="1060"/>
        <v>0.65352767683839841</v>
      </c>
      <c r="BL788" s="3">
        <f t="shared" si="1061"/>
        <v>69.326528331645548</v>
      </c>
      <c r="BM788" s="3">
        <f t="shared" si="1062"/>
        <v>61.278177228763461</v>
      </c>
      <c r="BN788" s="3">
        <f t="shared" si="1063"/>
        <v>3.3185626287849747E-2</v>
      </c>
    </row>
    <row r="789" spans="1:66">
      <c r="A789" t="s">
        <v>1137</v>
      </c>
      <c r="B789" t="s">
        <v>136</v>
      </c>
      <c r="C789">
        <v>20190707</v>
      </c>
      <c r="D789" t="s">
        <v>339</v>
      </c>
      <c r="E789" s="1" t="s">
        <v>340</v>
      </c>
      <c r="F789" s="2" t="s">
        <v>893</v>
      </c>
      <c r="G789" s="1">
        <v>1700</v>
      </c>
      <c r="H789">
        <v>33</v>
      </c>
      <c r="K789" s="2">
        <v>25</v>
      </c>
      <c r="L789" s="2" t="s">
        <v>900</v>
      </c>
      <c r="M789" s="2">
        <v>6367.5</v>
      </c>
      <c r="N789" s="2">
        <v>0</v>
      </c>
      <c r="O789" s="3">
        <f t="shared" si="1036"/>
        <v>2.4546117583361178</v>
      </c>
      <c r="P789" s="3">
        <f t="shared" si="1037"/>
        <v>0.22372907261534983</v>
      </c>
      <c r="Q789" s="3">
        <f t="shared" si="1038"/>
        <v>24.085960976171382</v>
      </c>
      <c r="R789" s="3">
        <f t="shared" si="1039"/>
        <v>1.8773684470850502</v>
      </c>
      <c r="S789" s="3">
        <f t="shared" si="1040"/>
        <v>0.81910465920007147</v>
      </c>
      <c r="T789" s="3">
        <f t="shared" si="1041"/>
        <v>20.8974609375</v>
      </c>
      <c r="U789" s="2">
        <v>6</v>
      </c>
      <c r="V789" s="3">
        <f t="shared" si="1042"/>
        <v>1.4200000166893005</v>
      </c>
      <c r="W789" s="2">
        <v>1</v>
      </c>
      <c r="X789" s="3">
        <f t="shared" si="1043"/>
        <v>2.8400000333786011</v>
      </c>
      <c r="Y789" s="2">
        <v>19.828813552856445</v>
      </c>
      <c r="Z789" s="2">
        <v>20.8974609375</v>
      </c>
      <c r="AA789" s="2">
        <v>19.600202560424805</v>
      </c>
      <c r="AB789" s="2">
        <v>46.348537445068359</v>
      </c>
      <c r="AC789" s="2">
        <v>43.307151794433594</v>
      </c>
      <c r="AD789" s="2">
        <v>15.736179351806641</v>
      </c>
      <c r="AE789" s="2">
        <v>17.947343826293945</v>
      </c>
      <c r="AF789" s="2">
        <v>62.729438781738281</v>
      </c>
      <c r="AG789" s="2">
        <v>71.543846130371094</v>
      </c>
      <c r="AH789" s="2">
        <v>500.28155517578125</v>
      </c>
      <c r="AI789" s="2">
        <v>1699.63671875</v>
      </c>
      <c r="AJ789" s="2">
        <v>26.019985198974609</v>
      </c>
      <c r="AK789" s="2">
        <v>92.556465148925781</v>
      </c>
      <c r="AL789" s="2">
        <v>-1.3234691619873047</v>
      </c>
      <c r="AM789" s="2">
        <v>-0.51838183403015137</v>
      </c>
      <c r="AN789" s="2">
        <v>1</v>
      </c>
      <c r="AO789" s="2">
        <v>-0.21956524252891541</v>
      </c>
      <c r="AP789" s="2">
        <v>2.737391471862793</v>
      </c>
      <c r="AQ789" s="2">
        <v>1</v>
      </c>
      <c r="AR789" s="2">
        <v>0</v>
      </c>
      <c r="AS789" s="2">
        <v>0.15999999642372131</v>
      </c>
      <c r="AT789" s="2">
        <v>111135</v>
      </c>
      <c r="AU789" s="3">
        <f t="shared" si="1044"/>
        <v>0.83380259195963524</v>
      </c>
      <c r="AV789" s="3">
        <f t="shared" si="1045"/>
        <v>1.8773684470850503E-3</v>
      </c>
      <c r="AW789" s="3">
        <f t="shared" si="1046"/>
        <v>294.04746093749998</v>
      </c>
      <c r="AX789" s="3">
        <f t="shared" si="1047"/>
        <v>292.97881355285642</v>
      </c>
      <c r="AY789" s="3">
        <f t="shared" si="1048"/>
        <v>271.94186892162543</v>
      </c>
      <c r="AZ789" s="3">
        <f t="shared" si="1049"/>
        <v>2.1145732286710865</v>
      </c>
      <c r="BA789" s="3">
        <f t="shared" si="1050"/>
        <v>2.4802473625742354</v>
      </c>
      <c r="BB789" s="3">
        <f t="shared" si="1051"/>
        <v>26.797127122167559</v>
      </c>
      <c r="BC789" s="3">
        <f t="shared" si="1052"/>
        <v>8.849783295873614</v>
      </c>
      <c r="BD789" s="3">
        <f t="shared" si="1053"/>
        <v>20.363137245178223</v>
      </c>
      <c r="BE789" s="3">
        <f t="shared" si="1054"/>
        <v>2.3999052519073123</v>
      </c>
      <c r="BF789" s="3">
        <f t="shared" si="1055"/>
        <v>0.20739123849176613</v>
      </c>
      <c r="BG789" s="3">
        <f t="shared" si="1056"/>
        <v>1.6611427033741639</v>
      </c>
      <c r="BH789" s="3">
        <f t="shared" si="1057"/>
        <v>0.73876254853314838</v>
      </c>
      <c r="BI789" s="3">
        <f t="shared" si="1058"/>
        <v>0.13099462119053801</v>
      </c>
      <c r="BJ789" s="3">
        <f t="shared" si="1059"/>
        <v>2.229311407669393</v>
      </c>
      <c r="BK789" s="3">
        <f t="shared" si="1060"/>
        <v>0.55616589819853324</v>
      </c>
      <c r="BL789" s="3">
        <f t="shared" si="1061"/>
        <v>68.68597777503966</v>
      </c>
      <c r="BM789" s="3">
        <f t="shared" si="1062"/>
        <v>42.14034692302252</v>
      </c>
      <c r="BN789" s="3">
        <f t="shared" si="1063"/>
        <v>4.0008547862076534E-2</v>
      </c>
    </row>
    <row r="790" spans="1:66">
      <c r="A790" t="s">
        <v>1137</v>
      </c>
      <c r="B790" t="s">
        <v>136</v>
      </c>
      <c r="C790">
        <v>20190707</v>
      </c>
      <c r="D790" t="s">
        <v>339</v>
      </c>
      <c r="E790" s="1" t="s">
        <v>340</v>
      </c>
      <c r="F790" s="2" t="s">
        <v>893</v>
      </c>
      <c r="G790" s="1">
        <v>1700</v>
      </c>
      <c r="H790">
        <v>400</v>
      </c>
      <c r="K790" s="2">
        <v>26</v>
      </c>
      <c r="L790" s="2" t="s">
        <v>901</v>
      </c>
      <c r="M790" s="2">
        <v>6492.5</v>
      </c>
      <c r="N790" s="2">
        <v>0</v>
      </c>
      <c r="O790" s="3">
        <f t="shared" si="1036"/>
        <v>17.579495099648874</v>
      </c>
      <c r="P790" s="3">
        <f t="shared" si="1037"/>
        <v>0.23648235849138199</v>
      </c>
      <c r="Q790" s="3">
        <f t="shared" si="1038"/>
        <v>246.36789804238862</v>
      </c>
      <c r="R790" s="3">
        <f t="shared" si="1039"/>
        <v>1.9334488541634465</v>
      </c>
      <c r="S790" s="3">
        <f t="shared" si="1040"/>
        <v>0.80135463262934259</v>
      </c>
      <c r="T790" s="3">
        <f t="shared" si="1041"/>
        <v>20.871376037597656</v>
      </c>
      <c r="U790" s="2">
        <v>6</v>
      </c>
      <c r="V790" s="3">
        <f t="shared" si="1042"/>
        <v>1.4200000166893005</v>
      </c>
      <c r="W790" s="2">
        <v>1</v>
      </c>
      <c r="X790" s="3">
        <f t="shared" si="1043"/>
        <v>2.8400000333786011</v>
      </c>
      <c r="Y790" s="2">
        <v>19.808338165283203</v>
      </c>
      <c r="Z790" s="2">
        <v>20.871376037597656</v>
      </c>
      <c r="AA790" s="2">
        <v>19.599700927734375</v>
      </c>
      <c r="AB790" s="2">
        <v>400.12530517578125</v>
      </c>
      <c r="AC790" s="2">
        <v>378.1641845703125</v>
      </c>
      <c r="AD790" s="2">
        <v>15.819299697875977</v>
      </c>
      <c r="AE790" s="2">
        <v>18.096242904663086</v>
      </c>
      <c r="AF790" s="2">
        <v>63.140617370605469</v>
      </c>
      <c r="AG790" s="2">
        <v>72.228736877441406</v>
      </c>
      <c r="AH790" s="2">
        <v>500.265625</v>
      </c>
      <c r="AI790" s="2">
        <v>1700.2783203125</v>
      </c>
      <c r="AJ790" s="2">
        <v>25.946548461914063</v>
      </c>
      <c r="AK790" s="2">
        <v>92.556037902832031</v>
      </c>
      <c r="AL790" s="2">
        <v>-3.1106700897216797</v>
      </c>
      <c r="AM790" s="2">
        <v>-0.3721930980682373</v>
      </c>
      <c r="AN790" s="2">
        <v>1</v>
      </c>
      <c r="AO790" s="2">
        <v>-0.21956524252891541</v>
      </c>
      <c r="AP790" s="2">
        <v>2.737391471862793</v>
      </c>
      <c r="AQ790" s="2">
        <v>1</v>
      </c>
      <c r="AR790" s="2">
        <v>0</v>
      </c>
      <c r="AS790" s="2">
        <v>0.15999999642372131</v>
      </c>
      <c r="AT790" s="2">
        <v>111115</v>
      </c>
      <c r="AU790" s="3">
        <f t="shared" si="1044"/>
        <v>0.83377604166666652</v>
      </c>
      <c r="AV790" s="3">
        <f t="shared" si="1045"/>
        <v>1.9334488541634465E-3</v>
      </c>
      <c r="AW790" s="3">
        <f t="shared" si="1046"/>
        <v>294.02137603759763</v>
      </c>
      <c r="AX790" s="3">
        <f t="shared" si="1047"/>
        <v>292.95833816528318</v>
      </c>
      <c r="AY790" s="3">
        <f t="shared" si="1048"/>
        <v>272.04452516933088</v>
      </c>
      <c r="AZ790" s="3">
        <f t="shared" si="1049"/>
        <v>2.087167728908697</v>
      </c>
      <c r="BA790" s="3">
        <f t="shared" si="1050"/>
        <v>2.4762711768121943</v>
      </c>
      <c r="BB790" s="3">
        <f t="shared" si="1051"/>
        <v>26.754291053511327</v>
      </c>
      <c r="BC790" s="3">
        <f t="shared" si="1052"/>
        <v>8.6580481488482413</v>
      </c>
      <c r="BD790" s="3">
        <f t="shared" si="1053"/>
        <v>20.33985710144043</v>
      </c>
      <c r="BE790" s="3">
        <f t="shared" si="1054"/>
        <v>2.3964572462618023</v>
      </c>
      <c r="BF790" s="3">
        <f t="shared" si="1055"/>
        <v>0.21830448559816051</v>
      </c>
      <c r="BG790" s="3">
        <f t="shared" si="1056"/>
        <v>1.6749165441828517</v>
      </c>
      <c r="BH790" s="3">
        <f t="shared" si="1057"/>
        <v>0.7215407020789506</v>
      </c>
      <c r="BI790" s="3">
        <f t="shared" si="1058"/>
        <v>0.1379647788145707</v>
      </c>
      <c r="BJ790" s="3">
        <f t="shared" si="1059"/>
        <v>22.80283650925238</v>
      </c>
      <c r="BK790" s="3">
        <f t="shared" si="1060"/>
        <v>0.65148395351697075</v>
      </c>
      <c r="BL790" s="3">
        <f t="shared" si="1061"/>
        <v>69.440904709323803</v>
      </c>
      <c r="BM790" s="3">
        <f t="shared" si="1062"/>
        <v>369.80773453312963</v>
      </c>
      <c r="BN790" s="3">
        <f t="shared" si="1063"/>
        <v>3.3010019262952467E-2</v>
      </c>
    </row>
    <row r="791" spans="1:66">
      <c r="A791" t="s">
        <v>1137</v>
      </c>
      <c r="B791" t="s">
        <v>136</v>
      </c>
      <c r="C791">
        <v>20190707</v>
      </c>
      <c r="D791" t="s">
        <v>339</v>
      </c>
      <c r="E791" s="1" t="s">
        <v>340</v>
      </c>
      <c r="F791" s="2" t="s">
        <v>893</v>
      </c>
      <c r="G791" s="1">
        <v>1700</v>
      </c>
      <c r="H791">
        <v>400</v>
      </c>
      <c r="K791" s="2">
        <v>27</v>
      </c>
      <c r="L791" s="2" t="s">
        <v>902</v>
      </c>
      <c r="M791" s="2">
        <v>6581.5</v>
      </c>
      <c r="N791" s="2">
        <v>0</v>
      </c>
      <c r="O791" s="3">
        <f t="shared" si="1036"/>
        <v>17.774470843583543</v>
      </c>
      <c r="P791" s="3">
        <f t="shared" si="1037"/>
        <v>0.23739435693111682</v>
      </c>
      <c r="Q791" s="3">
        <f t="shared" si="1038"/>
        <v>245.24360884402901</v>
      </c>
      <c r="R791" s="3">
        <f t="shared" si="1039"/>
        <v>1.9261176477618016</v>
      </c>
      <c r="S791" s="3">
        <f t="shared" si="1040"/>
        <v>0.79551056102333639</v>
      </c>
      <c r="T791" s="3">
        <f t="shared" si="1041"/>
        <v>20.833564758300781</v>
      </c>
      <c r="U791" s="2">
        <v>6</v>
      </c>
      <c r="V791" s="3">
        <f t="shared" si="1042"/>
        <v>1.4200000166893005</v>
      </c>
      <c r="W791" s="2">
        <v>1</v>
      </c>
      <c r="X791" s="3">
        <f t="shared" si="1043"/>
        <v>2.8400000333786011</v>
      </c>
      <c r="Y791" s="2">
        <v>19.802888870239258</v>
      </c>
      <c r="Z791" s="2">
        <v>20.833564758300781</v>
      </c>
      <c r="AA791" s="2">
        <v>19.600479125976563</v>
      </c>
      <c r="AB791" s="2">
        <v>400.14138793945313</v>
      </c>
      <c r="AC791" s="2">
        <v>377.9495849609375</v>
      </c>
      <c r="AD791" s="2">
        <v>15.828827857971191</v>
      </c>
      <c r="AE791" s="2">
        <v>18.097202301025391</v>
      </c>
      <c r="AF791" s="2">
        <v>63.200057983398438</v>
      </c>
      <c r="AG791" s="2">
        <v>72.257041931152344</v>
      </c>
      <c r="AH791" s="2">
        <v>500.25082397460938</v>
      </c>
      <c r="AI791" s="2">
        <v>1700.110107421875</v>
      </c>
      <c r="AJ791" s="2">
        <v>25.87476921081543</v>
      </c>
      <c r="AK791" s="2">
        <v>92.556121826171875</v>
      </c>
      <c r="AL791" s="2">
        <v>-3.3208446502685547</v>
      </c>
      <c r="AM791" s="2">
        <v>-0.38949275016784668</v>
      </c>
      <c r="AN791" s="2">
        <v>1</v>
      </c>
      <c r="AO791" s="2">
        <v>-0.21956524252891541</v>
      </c>
      <c r="AP791" s="2">
        <v>2.737391471862793</v>
      </c>
      <c r="AQ791" s="2">
        <v>1</v>
      </c>
      <c r="AR791" s="2">
        <v>0</v>
      </c>
      <c r="AS791" s="2">
        <v>0.15999999642372131</v>
      </c>
      <c r="AT791" s="2">
        <v>111115</v>
      </c>
      <c r="AU791" s="3">
        <f t="shared" si="1044"/>
        <v>0.83375137329101556</v>
      </c>
      <c r="AV791" s="3">
        <f t="shared" si="1045"/>
        <v>1.9261176477618016E-3</v>
      </c>
      <c r="AW791" s="3">
        <f t="shared" si="1046"/>
        <v>293.98356475830076</v>
      </c>
      <c r="AX791" s="3">
        <f t="shared" si="1047"/>
        <v>292.95288887023924</v>
      </c>
      <c r="AY791" s="3">
        <f t="shared" si="1048"/>
        <v>272.01761110743246</v>
      </c>
      <c r="AZ791" s="3">
        <f t="shared" si="1049"/>
        <v>2.0950336317341387</v>
      </c>
      <c r="BA791" s="3">
        <f t="shared" si="1050"/>
        <v>2.4705174219099204</v>
      </c>
      <c r="BB791" s="3">
        <f t="shared" si="1051"/>
        <v>26.692101755838024</v>
      </c>
      <c r="BC791" s="3">
        <f t="shared" si="1052"/>
        <v>8.5948994548126336</v>
      </c>
      <c r="BD791" s="3">
        <f t="shared" si="1053"/>
        <v>20.31822681427002</v>
      </c>
      <c r="BE791" s="3">
        <f t="shared" si="1054"/>
        <v>2.3932574900062407</v>
      </c>
      <c r="BF791" s="3">
        <f t="shared" si="1055"/>
        <v>0.21908143581830922</v>
      </c>
      <c r="BG791" s="3">
        <f t="shared" si="1056"/>
        <v>1.675006860886584</v>
      </c>
      <c r="BH791" s="3">
        <f t="shared" si="1057"/>
        <v>0.71825062911965665</v>
      </c>
      <c r="BI791" s="3">
        <f t="shared" si="1058"/>
        <v>0.13846130434753465</v>
      </c>
      <c r="BJ791" s="3">
        <f t="shared" si="1059"/>
        <v>22.698797337257993</v>
      </c>
      <c r="BK791" s="3">
        <f t="shared" si="1060"/>
        <v>0.6488791590269265</v>
      </c>
      <c r="BL791" s="3">
        <f t="shared" si="1061"/>
        <v>69.603075314974092</v>
      </c>
      <c r="BM791" s="3">
        <f t="shared" si="1062"/>
        <v>369.50045279304396</v>
      </c>
      <c r="BN791" s="3">
        <f t="shared" si="1063"/>
        <v>3.3481903024965565E-2</v>
      </c>
    </row>
    <row r="792" spans="1:66">
      <c r="A792" t="s">
        <v>1137</v>
      </c>
      <c r="B792" t="s">
        <v>136</v>
      </c>
      <c r="C792">
        <v>20190707</v>
      </c>
      <c r="D792" t="s">
        <v>339</v>
      </c>
      <c r="E792" s="1" t="s">
        <v>340</v>
      </c>
      <c r="F792" s="2" t="s">
        <v>893</v>
      </c>
      <c r="G792" s="1">
        <v>1700</v>
      </c>
      <c r="H792">
        <v>400</v>
      </c>
      <c r="K792" s="2">
        <v>28</v>
      </c>
      <c r="L792" s="2" t="s">
        <v>903</v>
      </c>
      <c r="M792" s="2">
        <v>6670</v>
      </c>
      <c r="N792" s="2">
        <v>0</v>
      </c>
      <c r="O792" s="3">
        <f t="shared" si="1036"/>
        <v>18.30852188264371</v>
      </c>
      <c r="P792" s="3">
        <f t="shared" si="1037"/>
        <v>0.24308307094936882</v>
      </c>
      <c r="Q792" s="3">
        <f t="shared" si="1038"/>
        <v>243.61081879186469</v>
      </c>
      <c r="R792" s="3">
        <f t="shared" si="1039"/>
        <v>1.9546686262243833</v>
      </c>
      <c r="S792" s="3">
        <f t="shared" si="1040"/>
        <v>0.78985136230438346</v>
      </c>
      <c r="T792" s="3">
        <f t="shared" si="1041"/>
        <v>20.824609756469727</v>
      </c>
      <c r="U792" s="2">
        <v>6</v>
      </c>
      <c r="V792" s="3">
        <f t="shared" si="1042"/>
        <v>1.4200000166893005</v>
      </c>
      <c r="W792" s="2">
        <v>1</v>
      </c>
      <c r="X792" s="3">
        <f t="shared" si="1043"/>
        <v>2.8400000333786011</v>
      </c>
      <c r="Y792" s="2">
        <v>19.804298400878906</v>
      </c>
      <c r="Z792" s="2">
        <v>20.824609756469727</v>
      </c>
      <c r="AA792" s="2">
        <v>19.600744247436523</v>
      </c>
      <c r="AB792" s="2">
        <v>400.08218383789063</v>
      </c>
      <c r="AC792" s="2">
        <v>377.23806762695313</v>
      </c>
      <c r="AD792" s="2">
        <v>15.841767311096191</v>
      </c>
      <c r="AE792" s="2">
        <v>18.143707275390625</v>
      </c>
      <c r="AF792" s="2">
        <v>63.245964050292969</v>
      </c>
      <c r="AG792" s="2">
        <v>72.436126708984375</v>
      </c>
      <c r="AH792" s="2">
        <v>500.23989868164063</v>
      </c>
      <c r="AI792" s="2">
        <v>1699.8568115234375</v>
      </c>
      <c r="AJ792" s="2">
        <v>24.781116485595703</v>
      </c>
      <c r="AK792" s="2">
        <v>92.5557861328125</v>
      </c>
      <c r="AL792" s="2">
        <v>-3.6332530975341797</v>
      </c>
      <c r="AM792" s="2">
        <v>-0.39467692375183105</v>
      </c>
      <c r="AN792" s="2">
        <v>0.66666668653488159</v>
      </c>
      <c r="AO792" s="2">
        <v>-0.21956524252891541</v>
      </c>
      <c r="AP792" s="2">
        <v>2.737391471862793</v>
      </c>
      <c r="AQ792" s="2">
        <v>1</v>
      </c>
      <c r="AR792" s="2">
        <v>0</v>
      </c>
      <c r="AS792" s="2">
        <v>0.15999999642372131</v>
      </c>
      <c r="AT792" s="2">
        <v>111115</v>
      </c>
      <c r="AU792" s="3">
        <f t="shared" si="1044"/>
        <v>0.83373316446940093</v>
      </c>
      <c r="AV792" s="3">
        <f t="shared" si="1045"/>
        <v>1.9546686262243832E-3</v>
      </c>
      <c r="AW792" s="3">
        <f t="shared" si="1046"/>
        <v>293.9746097564697</v>
      </c>
      <c r="AX792" s="3">
        <f t="shared" si="1047"/>
        <v>292.95429840087888</v>
      </c>
      <c r="AY792" s="3">
        <f t="shared" si="1048"/>
        <v>271.97708376458831</v>
      </c>
      <c r="AZ792" s="3">
        <f t="shared" si="1049"/>
        <v>2.0809250299738831</v>
      </c>
      <c r="BA792" s="3">
        <f t="shared" si="1050"/>
        <v>2.4691564525417924</v>
      </c>
      <c r="BB792" s="3">
        <f t="shared" si="1051"/>
        <v>26.67749425193891</v>
      </c>
      <c r="BC792" s="3">
        <f t="shared" si="1052"/>
        <v>8.533786976548285</v>
      </c>
      <c r="BD792" s="3">
        <f t="shared" si="1053"/>
        <v>20.314454078674316</v>
      </c>
      <c r="BE792" s="3">
        <f t="shared" si="1054"/>
        <v>2.3926997748676744</v>
      </c>
      <c r="BF792" s="3">
        <f t="shared" si="1055"/>
        <v>0.22391739250909992</v>
      </c>
      <c r="BG792" s="3">
        <f t="shared" si="1056"/>
        <v>1.6793050902374089</v>
      </c>
      <c r="BH792" s="3">
        <f t="shared" si="1057"/>
        <v>0.71339468463026545</v>
      </c>
      <c r="BI792" s="3">
        <f t="shared" si="1058"/>
        <v>0.1415527070077002</v>
      </c>
      <c r="BJ792" s="3">
        <f t="shared" si="1059"/>
        <v>22.547590843739169</v>
      </c>
      <c r="BK792" s="3">
        <f t="shared" si="1060"/>
        <v>0.64577474994588546</v>
      </c>
      <c r="BL792" s="3">
        <f t="shared" si="1061"/>
        <v>69.85790786580182</v>
      </c>
      <c r="BM792" s="3">
        <f t="shared" si="1062"/>
        <v>368.53507317234914</v>
      </c>
      <c r="BN792" s="3">
        <f t="shared" si="1063"/>
        <v>3.4704838913353735E-2</v>
      </c>
    </row>
    <row r="793" spans="1:66">
      <c r="A793" t="s">
        <v>1137</v>
      </c>
      <c r="B793" t="s">
        <v>136</v>
      </c>
      <c r="C793">
        <v>20190707</v>
      </c>
      <c r="D793" t="s">
        <v>339</v>
      </c>
      <c r="E793" s="1" t="s">
        <v>340</v>
      </c>
      <c r="F793" s="2" t="s">
        <v>893</v>
      </c>
      <c r="G793" s="1">
        <v>1700</v>
      </c>
      <c r="H793">
        <v>475</v>
      </c>
      <c r="K793" s="2">
        <v>29</v>
      </c>
      <c r="L793" s="2" t="s">
        <v>904</v>
      </c>
      <c r="M793" s="2">
        <v>6778.5</v>
      </c>
      <c r="N793" s="2">
        <v>0</v>
      </c>
      <c r="O793" s="3">
        <f t="shared" si="1036"/>
        <v>20.617038122295973</v>
      </c>
      <c r="P793" s="3">
        <f t="shared" si="1037"/>
        <v>0.24812973110108835</v>
      </c>
      <c r="Q793" s="3">
        <f t="shared" si="1038"/>
        <v>301.13206231494507</v>
      </c>
      <c r="R793" s="3">
        <f t="shared" si="1039"/>
        <v>1.9949227506667824</v>
      </c>
      <c r="S793" s="3">
        <f t="shared" si="1040"/>
        <v>0.79096682212576019</v>
      </c>
      <c r="T793" s="3">
        <f t="shared" si="1041"/>
        <v>20.858488082885742</v>
      </c>
      <c r="U793" s="2">
        <v>6</v>
      </c>
      <c r="V793" s="3">
        <f t="shared" si="1042"/>
        <v>1.4200000166893005</v>
      </c>
      <c r="W793" s="2">
        <v>1</v>
      </c>
      <c r="X793" s="3">
        <f t="shared" si="1043"/>
        <v>2.8400000333786011</v>
      </c>
      <c r="Y793" s="2">
        <v>19.822015762329102</v>
      </c>
      <c r="Z793" s="2">
        <v>20.858488082885742</v>
      </c>
      <c r="AA793" s="2">
        <v>19.601140975952148</v>
      </c>
      <c r="AB793" s="2">
        <v>475.01123046875</v>
      </c>
      <c r="AC793" s="2">
        <v>449.20834350585938</v>
      </c>
      <c r="AD793" s="2">
        <v>15.838302612304688</v>
      </c>
      <c r="AE793" s="2">
        <v>18.187494277954102</v>
      </c>
      <c r="AF793" s="2">
        <v>63.162105560302734</v>
      </c>
      <c r="AG793" s="2">
        <v>72.530525207519531</v>
      </c>
      <c r="AH793" s="2">
        <v>500.25039672851563</v>
      </c>
      <c r="AI793" s="2">
        <v>1699.632568359375</v>
      </c>
      <c r="AJ793" s="2">
        <v>23.420679092407227</v>
      </c>
      <c r="AK793" s="2">
        <v>92.554908752441406</v>
      </c>
      <c r="AL793" s="2">
        <v>-4.3830394744873047</v>
      </c>
      <c r="AM793" s="2">
        <v>-0.41578173637390137</v>
      </c>
      <c r="AN793" s="2">
        <v>1</v>
      </c>
      <c r="AO793" s="2">
        <v>-0.21956524252891541</v>
      </c>
      <c r="AP793" s="2">
        <v>2.737391471862793</v>
      </c>
      <c r="AQ793" s="2">
        <v>1</v>
      </c>
      <c r="AR793" s="2">
        <v>0</v>
      </c>
      <c r="AS793" s="2">
        <v>0.15999999642372131</v>
      </c>
      <c r="AT793" s="2">
        <v>111115</v>
      </c>
      <c r="AU793" s="3">
        <f t="shared" si="1044"/>
        <v>0.83375066121419261</v>
      </c>
      <c r="AV793" s="3">
        <f t="shared" si="1045"/>
        <v>1.9949227506667823E-3</v>
      </c>
      <c r="AW793" s="3">
        <f t="shared" si="1046"/>
        <v>294.00848808288572</v>
      </c>
      <c r="AX793" s="3">
        <f t="shared" si="1047"/>
        <v>292.97201576232908</v>
      </c>
      <c r="AY793" s="3">
        <f t="shared" si="1048"/>
        <v>271.94120485914027</v>
      </c>
      <c r="AZ793" s="3">
        <f t="shared" si="1049"/>
        <v>2.0571227996849681</v>
      </c>
      <c r="BA793" s="3">
        <f t="shared" si="1050"/>
        <v>2.4743086954573523</v>
      </c>
      <c r="BB793" s="3">
        <f t="shared" si="1051"/>
        <v>26.733414022107013</v>
      </c>
      <c r="BC793" s="3">
        <f t="shared" si="1052"/>
        <v>8.5459197441529113</v>
      </c>
      <c r="BD793" s="3">
        <f t="shared" si="1053"/>
        <v>20.340251922607422</v>
      </c>
      <c r="BE793" s="3">
        <f t="shared" si="1054"/>
        <v>2.3965156867485753</v>
      </c>
      <c r="BF793" s="3">
        <f t="shared" si="1055"/>
        <v>0.22819262736779627</v>
      </c>
      <c r="BG793" s="3">
        <f t="shared" si="1056"/>
        <v>1.6833418733315921</v>
      </c>
      <c r="BH793" s="3">
        <f t="shared" si="1057"/>
        <v>0.71317381341698316</v>
      </c>
      <c r="BI793" s="3">
        <f t="shared" si="1058"/>
        <v>0.14428694132254546</v>
      </c>
      <c r="BJ793" s="3">
        <f t="shared" si="1059"/>
        <v>27.871250549994244</v>
      </c>
      <c r="BK793" s="3">
        <f t="shared" si="1060"/>
        <v>0.67036168554829434</v>
      </c>
      <c r="BL793" s="3">
        <f t="shared" si="1061"/>
        <v>69.925885152009528</v>
      </c>
      <c r="BM793" s="3">
        <f t="shared" si="1062"/>
        <v>439.40799099248699</v>
      </c>
      <c r="BN793" s="3">
        <f t="shared" si="1063"/>
        <v>3.2809249478098816E-2</v>
      </c>
    </row>
    <row r="794" spans="1:66">
      <c r="A794" t="s">
        <v>1137</v>
      </c>
      <c r="B794" t="s">
        <v>136</v>
      </c>
      <c r="C794">
        <v>20190707</v>
      </c>
      <c r="D794" t="s">
        <v>339</v>
      </c>
      <c r="E794" s="1" t="s">
        <v>340</v>
      </c>
      <c r="F794" s="2" t="s">
        <v>893</v>
      </c>
      <c r="G794" s="1">
        <v>1700</v>
      </c>
      <c r="H794">
        <v>575</v>
      </c>
      <c r="K794" s="2">
        <v>30</v>
      </c>
      <c r="L794" s="2" t="s">
        <v>905</v>
      </c>
      <c r="M794" s="2">
        <v>6889.5</v>
      </c>
      <c r="N794" s="2">
        <v>0</v>
      </c>
      <c r="O794" s="3">
        <f t="shared" si="1036"/>
        <v>22.185923004338512</v>
      </c>
      <c r="P794" s="3">
        <f t="shared" si="1037"/>
        <v>0.26223318391594946</v>
      </c>
      <c r="Q794" s="3">
        <f t="shared" si="1038"/>
        <v>393.99180969500316</v>
      </c>
      <c r="R794" s="3">
        <f t="shared" si="1039"/>
        <v>2.0965327030322718</v>
      </c>
      <c r="S794" s="3">
        <f t="shared" si="1040"/>
        <v>0.79007446325543773</v>
      </c>
      <c r="T794" s="3">
        <f t="shared" si="1041"/>
        <v>20.910573959350586</v>
      </c>
      <c r="U794" s="2">
        <v>6</v>
      </c>
      <c r="V794" s="3">
        <f t="shared" si="1042"/>
        <v>1.4200000166893005</v>
      </c>
      <c r="W794" s="2">
        <v>1</v>
      </c>
      <c r="X794" s="3">
        <f t="shared" si="1043"/>
        <v>2.8400000333786011</v>
      </c>
      <c r="Y794" s="2">
        <v>19.835142135620117</v>
      </c>
      <c r="Z794" s="2">
        <v>20.910573959350586</v>
      </c>
      <c r="AA794" s="2">
        <v>19.600061416625977</v>
      </c>
      <c r="AB794" s="2">
        <v>574.534912109375</v>
      </c>
      <c r="AC794" s="2">
        <v>546.551513671875</v>
      </c>
      <c r="AD794" s="2">
        <v>15.81419563293457</v>
      </c>
      <c r="AE794" s="2">
        <v>18.282737731933594</v>
      </c>
      <c r="AF794" s="2">
        <v>63.015274047851563</v>
      </c>
      <c r="AG794" s="2">
        <v>72.85174560546875</v>
      </c>
      <c r="AH794" s="2">
        <v>500.26345825195313</v>
      </c>
      <c r="AI794" s="2">
        <v>1699.240966796875</v>
      </c>
      <c r="AJ794" s="2">
        <v>22.684930801391602</v>
      </c>
      <c r="AK794" s="2">
        <v>92.555824279785156</v>
      </c>
      <c r="AL794" s="2">
        <v>-5.2383251190185547</v>
      </c>
      <c r="AM794" s="2">
        <v>-0.38905596733093262</v>
      </c>
      <c r="AN794" s="2">
        <v>0.66666668653488159</v>
      </c>
      <c r="AO794" s="2">
        <v>-0.21956524252891541</v>
      </c>
      <c r="AP794" s="2">
        <v>2.737391471862793</v>
      </c>
      <c r="AQ794" s="2">
        <v>1</v>
      </c>
      <c r="AR794" s="2">
        <v>0</v>
      </c>
      <c r="AS794" s="2">
        <v>0.15999999642372131</v>
      </c>
      <c r="AT794" s="2">
        <v>111115</v>
      </c>
      <c r="AU794" s="3">
        <f t="shared" si="1044"/>
        <v>0.83377243041992177</v>
      </c>
      <c r="AV794" s="3">
        <f t="shared" si="1045"/>
        <v>2.0965327030322716E-3</v>
      </c>
      <c r="AW794" s="3">
        <f t="shared" si="1046"/>
        <v>294.06057395935056</v>
      </c>
      <c r="AX794" s="3">
        <f t="shared" si="1047"/>
        <v>292.98514213562009</v>
      </c>
      <c r="AY794" s="3">
        <f t="shared" si="1048"/>
        <v>271.87854861054075</v>
      </c>
      <c r="AZ794" s="3">
        <f t="shared" si="1049"/>
        <v>1.9977513993643907</v>
      </c>
      <c r="BA794" s="3">
        <f t="shared" si="1050"/>
        <v>2.4822483241256812</v>
      </c>
      <c r="BB794" s="3">
        <f t="shared" si="1051"/>
        <v>26.818931638728021</v>
      </c>
      <c r="BC794" s="3">
        <f t="shared" si="1052"/>
        <v>8.536193906794427</v>
      </c>
      <c r="BD794" s="3">
        <f t="shared" si="1053"/>
        <v>20.372858047485352</v>
      </c>
      <c r="BE794" s="3">
        <f t="shared" si="1054"/>
        <v>2.4013462788461997</v>
      </c>
      <c r="BF794" s="3">
        <f t="shared" si="1055"/>
        <v>0.24006649368668712</v>
      </c>
      <c r="BG794" s="3">
        <f t="shared" si="1056"/>
        <v>1.6921738608702435</v>
      </c>
      <c r="BH794" s="3">
        <f t="shared" si="1057"/>
        <v>0.7091724179759562</v>
      </c>
      <c r="BI794" s="3">
        <f t="shared" si="1058"/>
        <v>0.15188717805771332</v>
      </c>
      <c r="BJ794" s="3">
        <f t="shared" si="1059"/>
        <v>36.466236705805265</v>
      </c>
      <c r="BK794" s="3">
        <f t="shared" si="1060"/>
        <v>0.72086857293297724</v>
      </c>
      <c r="BL794" s="3">
        <f t="shared" si="1061"/>
        <v>70.189276257533038</v>
      </c>
      <c r="BM794" s="3">
        <f t="shared" si="1062"/>
        <v>536.0053884240433</v>
      </c>
      <c r="BN794" s="3">
        <f t="shared" si="1063"/>
        <v>2.9052205675737238E-2</v>
      </c>
    </row>
    <row r="795" spans="1:66">
      <c r="A795" t="s">
        <v>1137</v>
      </c>
      <c r="B795" t="s">
        <v>136</v>
      </c>
      <c r="C795">
        <v>20190707</v>
      </c>
      <c r="D795" t="s">
        <v>339</v>
      </c>
      <c r="E795" s="1" t="s">
        <v>340</v>
      </c>
      <c r="F795" s="2" t="s">
        <v>893</v>
      </c>
      <c r="G795" s="1">
        <v>1700</v>
      </c>
      <c r="H795">
        <v>675</v>
      </c>
      <c r="K795" s="2">
        <v>31</v>
      </c>
      <c r="L795" s="2" t="s">
        <v>906</v>
      </c>
      <c r="M795" s="2">
        <v>7001.5</v>
      </c>
      <c r="N795" s="2">
        <v>0</v>
      </c>
      <c r="O795" s="3">
        <f t="shared" si="1036"/>
        <v>23.220317032044644</v>
      </c>
      <c r="P795" s="3">
        <f t="shared" si="1037"/>
        <v>0.28098990343639579</v>
      </c>
      <c r="Q795" s="3">
        <f t="shared" si="1038"/>
        <v>494.49690448626052</v>
      </c>
      <c r="R795" s="3">
        <f t="shared" si="1039"/>
        <v>2.2084960919587555</v>
      </c>
      <c r="S795" s="3">
        <f t="shared" si="1040"/>
        <v>0.78133071875348392</v>
      </c>
      <c r="T795" s="3">
        <f t="shared" si="1041"/>
        <v>20.946292877197266</v>
      </c>
      <c r="U795" s="2">
        <v>6</v>
      </c>
      <c r="V795" s="3">
        <f t="shared" si="1042"/>
        <v>1.4200000166893005</v>
      </c>
      <c r="W795" s="2">
        <v>1</v>
      </c>
      <c r="X795" s="3">
        <f t="shared" si="1043"/>
        <v>2.8400000333786011</v>
      </c>
      <c r="Y795" s="2">
        <v>19.855375289916992</v>
      </c>
      <c r="Z795" s="2">
        <v>20.946292877197266</v>
      </c>
      <c r="AA795" s="2">
        <v>19.600137710571289</v>
      </c>
      <c r="AB795" s="2">
        <v>675.256591796875</v>
      </c>
      <c r="AC795" s="2">
        <v>645.6949462890625</v>
      </c>
      <c r="AD795" s="2">
        <v>15.83588981628418</v>
      </c>
      <c r="AE795" s="2">
        <v>18.435998916625977</v>
      </c>
      <c r="AF795" s="2">
        <v>63.023204803466797</v>
      </c>
      <c r="AG795" s="2">
        <v>73.371047973632813</v>
      </c>
      <c r="AH795" s="2">
        <v>500.23599243164063</v>
      </c>
      <c r="AI795" s="2">
        <v>1698.8695068359375</v>
      </c>
      <c r="AJ795" s="2">
        <v>22.233442306518555</v>
      </c>
      <c r="AK795" s="2">
        <v>92.55670166015625</v>
      </c>
      <c r="AL795" s="2">
        <v>-6.0069408416748047</v>
      </c>
      <c r="AM795" s="2">
        <v>-0.30598902702331543</v>
      </c>
      <c r="AN795" s="2">
        <v>1</v>
      </c>
      <c r="AO795" s="2">
        <v>-0.21956524252891541</v>
      </c>
      <c r="AP795" s="2">
        <v>2.737391471862793</v>
      </c>
      <c r="AQ795" s="2">
        <v>1</v>
      </c>
      <c r="AR795" s="2">
        <v>0</v>
      </c>
      <c r="AS795" s="2">
        <v>0.15999999642372131</v>
      </c>
      <c r="AT795" s="2">
        <v>111115</v>
      </c>
      <c r="AU795" s="3">
        <f t="shared" si="1044"/>
        <v>0.83372665405273427</v>
      </c>
      <c r="AV795" s="3">
        <f t="shared" si="1045"/>
        <v>2.2084960919587556E-3</v>
      </c>
      <c r="AW795" s="3">
        <f t="shared" si="1046"/>
        <v>294.09629287719724</v>
      </c>
      <c r="AX795" s="3">
        <f t="shared" si="1047"/>
        <v>293.00537528991697</v>
      </c>
      <c r="AY795" s="3">
        <f t="shared" si="1048"/>
        <v>271.81911501811919</v>
      </c>
      <c r="AZ795" s="3">
        <f t="shared" si="1049"/>
        <v>1.9360814697150188</v>
      </c>
      <c r="BA795" s="3">
        <f t="shared" si="1050"/>
        <v>2.4877059702865982</v>
      </c>
      <c r="BB795" s="3">
        <f t="shared" si="1051"/>
        <v>26.877642846660603</v>
      </c>
      <c r="BC795" s="3">
        <f t="shared" si="1052"/>
        <v>8.4416439300346262</v>
      </c>
      <c r="BD795" s="3">
        <f t="shared" si="1053"/>
        <v>20.400834083557129</v>
      </c>
      <c r="BE795" s="3">
        <f t="shared" si="1054"/>
        <v>2.4054977210937336</v>
      </c>
      <c r="BF795" s="3">
        <f t="shared" si="1055"/>
        <v>0.25569173604987427</v>
      </c>
      <c r="BG795" s="3">
        <f t="shared" si="1056"/>
        <v>1.7063752515331143</v>
      </c>
      <c r="BH795" s="3">
        <f t="shared" si="1057"/>
        <v>0.6991224695606193</v>
      </c>
      <c r="BI795" s="3">
        <f t="shared" si="1058"/>
        <v>0.1619027029942082</v>
      </c>
      <c r="BJ795" s="3">
        <f t="shared" si="1059"/>
        <v>45.769002460405595</v>
      </c>
      <c r="BK795" s="3">
        <f t="shared" si="1060"/>
        <v>0.76583672727846597</v>
      </c>
      <c r="BL795" s="3">
        <f t="shared" si="1061"/>
        <v>70.75748365388587</v>
      </c>
      <c r="BM795" s="3">
        <f t="shared" si="1062"/>
        <v>634.65711966060019</v>
      </c>
      <c r="BN795" s="3">
        <f t="shared" si="1063"/>
        <v>2.5888170981388983E-2</v>
      </c>
    </row>
    <row r="796" spans="1:66">
      <c r="A796" t="s">
        <v>1137</v>
      </c>
      <c r="B796" t="s">
        <v>136</v>
      </c>
      <c r="C796">
        <v>20190707</v>
      </c>
      <c r="D796" t="s">
        <v>339</v>
      </c>
      <c r="E796" s="1" t="s">
        <v>340</v>
      </c>
      <c r="F796" s="2" t="s">
        <v>893</v>
      </c>
      <c r="G796" s="1">
        <v>1700</v>
      </c>
      <c r="H796">
        <v>800</v>
      </c>
      <c r="K796" s="2">
        <v>32</v>
      </c>
      <c r="L796" s="2" t="s">
        <v>907</v>
      </c>
      <c r="M796" s="2">
        <v>7090</v>
      </c>
      <c r="N796" s="2">
        <v>0</v>
      </c>
      <c r="O796" s="3">
        <f t="shared" si="1036"/>
        <v>23.148473507861016</v>
      </c>
      <c r="P796" s="3">
        <f t="shared" si="1037"/>
        <v>0.29676278151776914</v>
      </c>
      <c r="Q796" s="3">
        <f t="shared" si="1038"/>
        <v>623.67265520368665</v>
      </c>
      <c r="R796" s="3">
        <f t="shared" si="1039"/>
        <v>2.2925670274478347</v>
      </c>
      <c r="S796" s="3">
        <f t="shared" si="1040"/>
        <v>0.7717622116287437</v>
      </c>
      <c r="T796" s="3">
        <f t="shared" si="1041"/>
        <v>20.967714309692383</v>
      </c>
      <c r="U796" s="2">
        <v>6</v>
      </c>
      <c r="V796" s="3">
        <f t="shared" si="1042"/>
        <v>1.4200000166893005</v>
      </c>
      <c r="W796" s="2">
        <v>1</v>
      </c>
      <c r="X796" s="3">
        <f t="shared" si="1043"/>
        <v>2.8400000333786011</v>
      </c>
      <c r="Y796" s="2">
        <v>19.863529205322266</v>
      </c>
      <c r="Z796" s="2">
        <v>20.967714309692383</v>
      </c>
      <c r="AA796" s="2">
        <v>19.600780487060547</v>
      </c>
      <c r="AB796" s="2">
        <v>798.90087890625</v>
      </c>
      <c r="AC796" s="2">
        <v>769.0218505859375</v>
      </c>
      <c r="AD796" s="2">
        <v>15.87651538848877</v>
      </c>
      <c r="AE796" s="2">
        <v>18.575159072875977</v>
      </c>
      <c r="AF796" s="2">
        <v>63.151729583740234</v>
      </c>
      <c r="AG796" s="2">
        <v>73.886077880859375</v>
      </c>
      <c r="AH796" s="2">
        <v>500.24734497070313</v>
      </c>
      <c r="AI796" s="2">
        <v>1698.81591796875</v>
      </c>
      <c r="AJ796" s="2">
        <v>21.673555374145508</v>
      </c>
      <c r="AK796" s="2">
        <v>92.554893493652344</v>
      </c>
      <c r="AL796" s="2">
        <v>-6.5713939666748047</v>
      </c>
      <c r="AM796" s="2">
        <v>-0.22385668754577637</v>
      </c>
      <c r="AN796" s="2">
        <v>0.66666668653488159</v>
      </c>
      <c r="AO796" s="2">
        <v>-0.21956524252891541</v>
      </c>
      <c r="AP796" s="2">
        <v>2.737391471862793</v>
      </c>
      <c r="AQ796" s="2">
        <v>1</v>
      </c>
      <c r="AR796" s="2">
        <v>0</v>
      </c>
      <c r="AS796" s="2">
        <v>0.15999999642372131</v>
      </c>
      <c r="AT796" s="2">
        <v>111115</v>
      </c>
      <c r="AU796" s="3">
        <f t="shared" si="1044"/>
        <v>0.83374557495117185</v>
      </c>
      <c r="AV796" s="3">
        <f t="shared" si="1045"/>
        <v>2.2925670274478345E-3</v>
      </c>
      <c r="AW796" s="3">
        <f t="shared" si="1046"/>
        <v>294.11771430969236</v>
      </c>
      <c r="AX796" s="3">
        <f t="shared" si="1047"/>
        <v>293.01352920532224</v>
      </c>
      <c r="AY796" s="3">
        <f t="shared" si="1048"/>
        <v>271.81054079956084</v>
      </c>
      <c r="AZ796" s="3">
        <f t="shared" si="1049"/>
        <v>1.8900171282198197</v>
      </c>
      <c r="BA796" s="3">
        <f t="shared" si="1050"/>
        <v>2.4909840812464297</v>
      </c>
      <c r="BB796" s="3">
        <f t="shared" si="1051"/>
        <v>26.913585951209242</v>
      </c>
      <c r="BC796" s="3">
        <f t="shared" si="1052"/>
        <v>8.3384268783332658</v>
      </c>
      <c r="BD796" s="3">
        <f t="shared" si="1053"/>
        <v>20.415621757507324</v>
      </c>
      <c r="BE796" s="3">
        <f t="shared" si="1054"/>
        <v>2.4076946444132372</v>
      </c>
      <c r="BF796" s="3">
        <f t="shared" si="1055"/>
        <v>0.26868665536760861</v>
      </c>
      <c r="BG796" s="3">
        <f t="shared" si="1056"/>
        <v>1.719221869617686</v>
      </c>
      <c r="BH796" s="3">
        <f t="shared" si="1057"/>
        <v>0.68847277479555125</v>
      </c>
      <c r="BI796" s="3">
        <f t="shared" si="1058"/>
        <v>0.17024446674386787</v>
      </c>
      <c r="BJ796" s="3">
        <f t="shared" si="1059"/>
        <v>57.723956177280577</v>
      </c>
      <c r="BK796" s="3">
        <f t="shared" si="1060"/>
        <v>0.81099471325618955</v>
      </c>
      <c r="BL796" s="3">
        <f t="shared" si="1061"/>
        <v>71.296091157059166</v>
      </c>
      <c r="BM796" s="3">
        <f t="shared" si="1062"/>
        <v>758.01817492807652</v>
      </c>
      <c r="BN796" s="3">
        <f t="shared" si="1063"/>
        <v>2.1772507994545429E-2</v>
      </c>
    </row>
    <row r="797" spans="1:66">
      <c r="A797" t="s">
        <v>1137</v>
      </c>
      <c r="B797" t="s">
        <v>136</v>
      </c>
      <c r="C797">
        <v>20190707</v>
      </c>
      <c r="D797" t="s">
        <v>339</v>
      </c>
      <c r="E797" s="1" t="s">
        <v>340</v>
      </c>
      <c r="F797" s="2" t="s">
        <v>893</v>
      </c>
      <c r="G797" s="1">
        <v>1700</v>
      </c>
      <c r="H797">
        <v>1000</v>
      </c>
      <c r="K797" s="2">
        <v>33</v>
      </c>
      <c r="L797" s="2" t="s">
        <v>908</v>
      </c>
      <c r="M797" s="2">
        <v>7202.5</v>
      </c>
      <c r="N797" s="2">
        <v>0</v>
      </c>
      <c r="O797" s="3">
        <f t="shared" si="1036"/>
        <v>23.564056868954616</v>
      </c>
      <c r="P797" s="3">
        <f t="shared" si="1037"/>
        <v>0.30394622594403964</v>
      </c>
      <c r="Q797" s="3">
        <f t="shared" si="1038"/>
        <v>821.01641668550485</v>
      </c>
      <c r="R797" s="3">
        <f t="shared" si="1039"/>
        <v>2.3166137546410406</v>
      </c>
      <c r="S797" s="3">
        <f t="shared" si="1040"/>
        <v>0.76310617157518146</v>
      </c>
      <c r="T797" s="3">
        <f t="shared" si="1041"/>
        <v>20.987936019897461</v>
      </c>
      <c r="U797" s="2">
        <v>6</v>
      </c>
      <c r="V797" s="3">
        <f t="shared" si="1042"/>
        <v>1.4200000166893005</v>
      </c>
      <c r="W797" s="2">
        <v>1</v>
      </c>
      <c r="X797" s="3">
        <f t="shared" si="1043"/>
        <v>2.8400000333786011</v>
      </c>
      <c r="Y797" s="2">
        <v>19.87101936340332</v>
      </c>
      <c r="Z797" s="2">
        <v>20.987936019897461</v>
      </c>
      <c r="AA797" s="2">
        <v>19.599206924438477</v>
      </c>
      <c r="AB797" s="2">
        <v>999.29229736328125</v>
      </c>
      <c r="AC797" s="2">
        <v>968.337158203125</v>
      </c>
      <c r="AD797" s="2">
        <v>15.975435256958008</v>
      </c>
      <c r="AE797" s="2">
        <v>18.702178955078125</v>
      </c>
      <c r="AF797" s="2">
        <v>63.515617370605469</v>
      </c>
      <c r="AG797" s="2">
        <v>74.356689453125</v>
      </c>
      <c r="AH797" s="2">
        <v>500.22039794921875</v>
      </c>
      <c r="AI797" s="2">
        <v>1699.1158447265625</v>
      </c>
      <c r="AJ797" s="2">
        <v>24.237274169921875</v>
      </c>
      <c r="AK797" s="2">
        <v>92.554771423339844</v>
      </c>
      <c r="AL797" s="2">
        <v>-8.0849437713623047</v>
      </c>
      <c r="AM797" s="2">
        <v>-0.12048602104187012</v>
      </c>
      <c r="AN797" s="2">
        <v>1</v>
      </c>
      <c r="AO797" s="2">
        <v>-0.21956524252891541</v>
      </c>
      <c r="AP797" s="2">
        <v>2.737391471862793</v>
      </c>
      <c r="AQ797" s="2">
        <v>1</v>
      </c>
      <c r="AR797" s="2">
        <v>0</v>
      </c>
      <c r="AS797" s="2">
        <v>0.15999999642372131</v>
      </c>
      <c r="AT797" s="2">
        <v>111115</v>
      </c>
      <c r="AU797" s="3">
        <f t="shared" si="1044"/>
        <v>0.83370066324869774</v>
      </c>
      <c r="AV797" s="3">
        <f t="shared" si="1045"/>
        <v>2.3166137546410405E-3</v>
      </c>
      <c r="AW797" s="3">
        <f t="shared" si="1046"/>
        <v>294.13793601989744</v>
      </c>
      <c r="AX797" s="3">
        <f t="shared" si="1047"/>
        <v>293.0210193634033</v>
      </c>
      <c r="AY797" s="3">
        <f t="shared" si="1048"/>
        <v>271.85852907973822</v>
      </c>
      <c r="AZ797" s="3">
        <f t="shared" si="1049"/>
        <v>1.8762325162790046</v>
      </c>
      <c r="BA797" s="3">
        <f t="shared" si="1050"/>
        <v>2.4940820698808341</v>
      </c>
      <c r="BB797" s="3">
        <f t="shared" si="1051"/>
        <v>26.947093396979568</v>
      </c>
      <c r="BC797" s="3">
        <f t="shared" si="1052"/>
        <v>8.2449144419014431</v>
      </c>
      <c r="BD797" s="3">
        <f t="shared" si="1053"/>
        <v>20.429477691650391</v>
      </c>
      <c r="BE797" s="3">
        <f t="shared" si="1054"/>
        <v>2.4097547391662308</v>
      </c>
      <c r="BF797" s="3">
        <f t="shared" si="1055"/>
        <v>0.2745617197707283</v>
      </c>
      <c r="BG797" s="3">
        <f t="shared" si="1056"/>
        <v>1.7309758983056527</v>
      </c>
      <c r="BH797" s="3">
        <f t="shared" si="1057"/>
        <v>0.67877884086057816</v>
      </c>
      <c r="BI797" s="3">
        <f t="shared" si="1058"/>
        <v>0.17401947041951271</v>
      </c>
      <c r="BJ797" s="3">
        <f t="shared" si="1059"/>
        <v>75.988986781136447</v>
      </c>
      <c r="BK797" s="3">
        <f t="shared" si="1060"/>
        <v>0.84786214153860118</v>
      </c>
      <c r="BL797" s="3">
        <f t="shared" si="1061"/>
        <v>71.71573172822572</v>
      </c>
      <c r="BM797" s="3">
        <f t="shared" si="1062"/>
        <v>957.13593411889701</v>
      </c>
      <c r="BN797" s="3">
        <f t="shared" si="1063"/>
        <v>1.7655941236792809E-2</v>
      </c>
    </row>
    <row r="798" spans="1:66">
      <c r="A798" t="s">
        <v>1137</v>
      </c>
      <c r="B798" t="s">
        <v>136</v>
      </c>
      <c r="C798">
        <v>20190707</v>
      </c>
      <c r="D798" t="s">
        <v>339</v>
      </c>
      <c r="E798" s="1" t="s">
        <v>340</v>
      </c>
      <c r="F798" s="2" t="s">
        <v>893</v>
      </c>
      <c r="G798" s="1">
        <v>1700</v>
      </c>
      <c r="H798">
        <v>1400</v>
      </c>
      <c r="K798" s="2">
        <v>34</v>
      </c>
      <c r="L798" s="2" t="s">
        <v>909</v>
      </c>
      <c r="M798" s="2">
        <v>7315.5</v>
      </c>
      <c r="N798" s="2">
        <v>0</v>
      </c>
      <c r="O798" s="3">
        <f t="shared" si="1036"/>
        <v>23.295681468730631</v>
      </c>
      <c r="P798" s="3">
        <f t="shared" si="1037"/>
        <v>0.30962982613445927</v>
      </c>
      <c r="Q798" s="3">
        <f t="shared" si="1038"/>
        <v>1219.0713594780689</v>
      </c>
      <c r="R798" s="3">
        <f t="shared" si="1039"/>
        <v>2.3388368372179298</v>
      </c>
      <c r="S798" s="3">
        <f t="shared" si="1040"/>
        <v>0.75759011838828116</v>
      </c>
      <c r="T798" s="3">
        <f t="shared" si="1041"/>
        <v>21.017171859741211</v>
      </c>
      <c r="U798" s="2">
        <v>6</v>
      </c>
      <c r="V798" s="3">
        <f t="shared" si="1042"/>
        <v>1.4200000166893005</v>
      </c>
      <c r="W798" s="2">
        <v>1</v>
      </c>
      <c r="X798" s="3">
        <f t="shared" si="1043"/>
        <v>2.8400000333786011</v>
      </c>
      <c r="Y798" s="2">
        <v>19.875102996826172</v>
      </c>
      <c r="Z798" s="2">
        <v>21.017171859741211</v>
      </c>
      <c r="AA798" s="2">
        <v>19.598394393920898</v>
      </c>
      <c r="AB798" s="2">
        <v>1399.55908203125</v>
      </c>
      <c r="AC798" s="2">
        <v>1367.780029296875</v>
      </c>
      <c r="AD798" s="2">
        <v>16.057708740234375</v>
      </c>
      <c r="AE798" s="2">
        <v>18.810256958007813</v>
      </c>
      <c r="AF798" s="2">
        <v>63.826484680175781</v>
      </c>
      <c r="AG798" s="2">
        <v>74.767372131347656</v>
      </c>
      <c r="AH798" s="2">
        <v>500.22943115234375</v>
      </c>
      <c r="AI798" s="2">
        <v>1700.1834716796875</v>
      </c>
      <c r="AJ798" s="2">
        <v>25.573493957519531</v>
      </c>
      <c r="AK798" s="2">
        <v>92.554656982421875</v>
      </c>
      <c r="AL798" s="2">
        <v>-11.909162521362305</v>
      </c>
      <c r="AM798" s="2">
        <v>-4.776453971862793E-2</v>
      </c>
      <c r="AN798" s="2">
        <v>1</v>
      </c>
      <c r="AO798" s="2">
        <v>-0.21956524252891541</v>
      </c>
      <c r="AP798" s="2">
        <v>2.737391471862793</v>
      </c>
      <c r="AQ798" s="2">
        <v>1</v>
      </c>
      <c r="AR798" s="2">
        <v>0</v>
      </c>
      <c r="AS798" s="2">
        <v>0.15999999642372131</v>
      </c>
      <c r="AT798" s="2">
        <v>111115</v>
      </c>
      <c r="AU798" s="3">
        <f t="shared" si="1044"/>
        <v>0.83371571858723936</v>
      </c>
      <c r="AV798" s="3">
        <f t="shared" si="1045"/>
        <v>2.3388368372179299E-3</v>
      </c>
      <c r="AW798" s="3">
        <f t="shared" si="1046"/>
        <v>294.16717185974119</v>
      </c>
      <c r="AX798" s="3">
        <f t="shared" si="1047"/>
        <v>293.02510299682615</v>
      </c>
      <c r="AY798" s="3">
        <f t="shared" si="1048"/>
        <v>272.02934938842009</v>
      </c>
      <c r="AZ798" s="3">
        <f t="shared" si="1049"/>
        <v>1.8632291398930056</v>
      </c>
      <c r="BA798" s="3">
        <f t="shared" si="1050"/>
        <v>2.4985669988879087</v>
      </c>
      <c r="BB798" s="3">
        <f t="shared" si="1051"/>
        <v>26.995583802578839</v>
      </c>
      <c r="BC798" s="3">
        <f t="shared" si="1052"/>
        <v>8.1853268445710263</v>
      </c>
      <c r="BD798" s="3">
        <f t="shared" si="1053"/>
        <v>20.446137428283691</v>
      </c>
      <c r="BE798" s="3">
        <f t="shared" si="1054"/>
        <v>2.4122337465190036</v>
      </c>
      <c r="BF798" s="3">
        <f t="shared" si="1055"/>
        <v>0.27919112904677124</v>
      </c>
      <c r="BG798" s="3">
        <f t="shared" si="1056"/>
        <v>1.7409768804996275</v>
      </c>
      <c r="BH798" s="3">
        <f t="shared" si="1057"/>
        <v>0.67125686601937606</v>
      </c>
      <c r="BI798" s="3">
        <f t="shared" si="1058"/>
        <v>0.17699568667407731</v>
      </c>
      <c r="BJ798" s="3">
        <f t="shared" si="1059"/>
        <v>112.83073151358738</v>
      </c>
      <c r="BK798" s="3">
        <f t="shared" si="1060"/>
        <v>0.89127734969543915</v>
      </c>
      <c r="BL798" s="3">
        <f t="shared" si="1061"/>
        <v>72.018923898495927</v>
      </c>
      <c r="BM798" s="3">
        <f t="shared" si="1062"/>
        <v>1356.7063780246344</v>
      </c>
      <c r="BN798" s="3">
        <f t="shared" si="1063"/>
        <v>1.2366197565186428E-2</v>
      </c>
    </row>
    <row r="799" spans="1:66">
      <c r="A799" t="s">
        <v>1137</v>
      </c>
      <c r="B799" t="s">
        <v>136</v>
      </c>
      <c r="C799">
        <v>20190707</v>
      </c>
      <c r="D799" t="s">
        <v>339</v>
      </c>
      <c r="E799" s="1" t="s">
        <v>340</v>
      </c>
      <c r="F799" s="2" t="s">
        <v>893</v>
      </c>
      <c r="G799" s="1">
        <v>1700</v>
      </c>
      <c r="H799">
        <v>1800</v>
      </c>
      <c r="K799" s="2">
        <v>35</v>
      </c>
      <c r="L799" s="2" t="s">
        <v>910</v>
      </c>
      <c r="M799" s="2">
        <v>7440</v>
      </c>
      <c r="N799" s="2">
        <v>0</v>
      </c>
      <c r="O799" s="3">
        <f t="shared" si="1036"/>
        <v>23.613674443126822</v>
      </c>
      <c r="P799" s="3">
        <f t="shared" si="1037"/>
        <v>0.3168956322246369</v>
      </c>
      <c r="Q799" s="3">
        <f t="shared" si="1038"/>
        <v>1614.5198476085548</v>
      </c>
      <c r="R799" s="3">
        <f t="shared" si="1039"/>
        <v>2.3572311916686814</v>
      </c>
      <c r="S799" s="3">
        <f t="shared" si="1040"/>
        <v>0.74772054483145567</v>
      </c>
      <c r="T799" s="3">
        <f t="shared" si="1041"/>
        <v>21.016302108764648</v>
      </c>
      <c r="U799" s="2">
        <v>6</v>
      </c>
      <c r="V799" s="3">
        <f t="shared" si="1042"/>
        <v>1.4200000166893005</v>
      </c>
      <c r="W799" s="2">
        <v>1</v>
      </c>
      <c r="X799" s="3">
        <f t="shared" si="1043"/>
        <v>2.8400000333786011</v>
      </c>
      <c r="Y799" s="2">
        <v>19.878580093383789</v>
      </c>
      <c r="Z799" s="2">
        <v>21.016302108764648</v>
      </c>
      <c r="AA799" s="2">
        <v>19.598262786865234</v>
      </c>
      <c r="AB799" s="2">
        <v>1800.5045166015625</v>
      </c>
      <c r="AC799" s="2">
        <v>1767.1824951171875</v>
      </c>
      <c r="AD799" s="2">
        <v>16.141435623168945</v>
      </c>
      <c r="AE799" s="2">
        <v>18.915510177612305</v>
      </c>
      <c r="AF799" s="2">
        <v>64.145256042480469</v>
      </c>
      <c r="AG799" s="2">
        <v>75.169288635253906</v>
      </c>
      <c r="AH799" s="2">
        <v>500.19772338867188</v>
      </c>
      <c r="AI799" s="2">
        <v>1700.4078369140625</v>
      </c>
      <c r="AJ799" s="2">
        <v>26.426643371582031</v>
      </c>
      <c r="AK799" s="2">
        <v>92.554359436035156</v>
      </c>
      <c r="AL799" s="2">
        <v>-15.801374435424805</v>
      </c>
      <c r="AM799" s="2">
        <v>4.5682191848754883E-2</v>
      </c>
      <c r="AN799" s="2">
        <v>0.66666668653488159</v>
      </c>
      <c r="AO799" s="2">
        <v>-0.21956524252891541</v>
      </c>
      <c r="AP799" s="2">
        <v>2.737391471862793</v>
      </c>
      <c r="AQ799" s="2">
        <v>1</v>
      </c>
      <c r="AR799" s="2">
        <v>0</v>
      </c>
      <c r="AS799" s="2">
        <v>0.15999999642372131</v>
      </c>
      <c r="AT799" s="2">
        <v>111115</v>
      </c>
      <c r="AU799" s="3">
        <f t="shared" si="1044"/>
        <v>0.83366287231445302</v>
      </c>
      <c r="AV799" s="3">
        <f t="shared" si="1045"/>
        <v>2.3572311916686814E-3</v>
      </c>
      <c r="AW799" s="3">
        <f t="shared" si="1046"/>
        <v>294.16630210876463</v>
      </c>
      <c r="AX799" s="3">
        <f t="shared" si="1047"/>
        <v>293.02858009338377</v>
      </c>
      <c r="AY799" s="3">
        <f t="shared" si="1048"/>
        <v>272.06524782511769</v>
      </c>
      <c r="AZ799" s="3">
        <f t="shared" si="1049"/>
        <v>1.8545595895410842</v>
      </c>
      <c r="BA799" s="3">
        <f t="shared" si="1050"/>
        <v>2.4984334727261661</v>
      </c>
      <c r="BB799" s="3">
        <f t="shared" si="1051"/>
        <v>26.994227910494565</v>
      </c>
      <c r="BC799" s="3">
        <f t="shared" si="1052"/>
        <v>8.0787177328822608</v>
      </c>
      <c r="BD799" s="3">
        <f t="shared" si="1053"/>
        <v>20.447441101074219</v>
      </c>
      <c r="BE799" s="3">
        <f t="shared" si="1054"/>
        <v>2.4124278302647393</v>
      </c>
      <c r="BF799" s="3">
        <f t="shared" si="1055"/>
        <v>0.285085001668412</v>
      </c>
      <c r="BG799" s="3">
        <f t="shared" si="1056"/>
        <v>1.7507129278947104</v>
      </c>
      <c r="BH799" s="3">
        <f t="shared" si="1057"/>
        <v>0.66171490237002883</v>
      </c>
      <c r="BI799" s="3">
        <f t="shared" si="1058"/>
        <v>0.18078686577980518</v>
      </c>
      <c r="BJ799" s="3">
        <f t="shared" si="1059"/>
        <v>149.43085029217488</v>
      </c>
      <c r="BK799" s="3">
        <f t="shared" si="1060"/>
        <v>0.91361240396481569</v>
      </c>
      <c r="BL799" s="3">
        <f t="shared" si="1061"/>
        <v>72.444073634995803</v>
      </c>
      <c r="BM799" s="3">
        <f t="shared" si="1062"/>
        <v>1755.9576852145281</v>
      </c>
      <c r="BN799" s="3">
        <f t="shared" si="1063"/>
        <v>9.7420956356457002E-3</v>
      </c>
    </row>
    <row r="800" spans="1:66">
      <c r="A800" t="s">
        <v>1137</v>
      </c>
      <c r="B800" t="s">
        <v>136</v>
      </c>
      <c r="C800">
        <v>20190707</v>
      </c>
      <c r="D800" t="s">
        <v>339</v>
      </c>
      <c r="E800" s="1" t="s">
        <v>340</v>
      </c>
      <c r="F800" s="2" t="s">
        <v>893</v>
      </c>
      <c r="G800" s="1">
        <v>1700</v>
      </c>
      <c r="H800">
        <v>400</v>
      </c>
      <c r="K800" s="2">
        <v>36</v>
      </c>
      <c r="L800" s="2" t="s">
        <v>911</v>
      </c>
      <c r="M800" s="2">
        <v>7540.5</v>
      </c>
      <c r="N800" s="2">
        <v>0</v>
      </c>
      <c r="O800" s="3">
        <f>(AB800-AC800*(1000-AD800)/(1000-AE800))*AU800</f>
        <v>15.334558602613045</v>
      </c>
      <c r="P800" s="3">
        <f>IF(BF800&lt;&gt;0,1/(1/BF800-1/X800),0)</f>
        <v>0.31079458501558815</v>
      </c>
      <c r="Q800" s="3">
        <f t="shared" si="1038"/>
        <v>289.14520083555817</v>
      </c>
      <c r="R800" s="3">
        <f>AV800*1000</f>
        <v>2.3243704933945462</v>
      </c>
      <c r="S800" s="3">
        <f>(BA800-BG800)</f>
        <v>0.75027620102295534</v>
      </c>
      <c r="T800" s="3">
        <f t="shared" si="1041"/>
        <v>21.054594039916992</v>
      </c>
      <c r="U800" s="2">
        <v>6</v>
      </c>
      <c r="V800" s="3">
        <f>(U800*AO800+AP800)</f>
        <v>1.4200000166893005</v>
      </c>
      <c r="W800" s="2">
        <v>1</v>
      </c>
      <c r="X800" s="3">
        <f>V800*(W800+1)*(W800+1)/(W800*W800+1)</f>
        <v>2.8400000333786011</v>
      </c>
      <c r="Y800" s="2">
        <v>19.883907318115234</v>
      </c>
      <c r="Z800" s="2">
        <v>21.054594039916992</v>
      </c>
      <c r="AA800" s="2">
        <v>19.598165512084961</v>
      </c>
      <c r="AB800" s="2">
        <v>399.31588745117188</v>
      </c>
      <c r="AC800" s="2">
        <v>379.86404418945313</v>
      </c>
      <c r="AD800" s="2">
        <v>16.216461181640625</v>
      </c>
      <c r="AE800" s="2">
        <v>18.951557159423828</v>
      </c>
      <c r="AF800" s="2">
        <v>64.421859741210938</v>
      </c>
      <c r="AG800" s="2">
        <v>75.287361145019531</v>
      </c>
      <c r="AH800" s="2">
        <v>500.2354736328125</v>
      </c>
      <c r="AI800" s="2">
        <v>1700.117919921875</v>
      </c>
      <c r="AJ800" s="2">
        <v>17.05963134765625</v>
      </c>
      <c r="AK800" s="2">
        <v>92.553970336914063</v>
      </c>
      <c r="AL800" s="2">
        <v>-1.1097240447998047</v>
      </c>
      <c r="AM800" s="2">
        <v>3.8136720657348633E-2</v>
      </c>
      <c r="AN800" s="2">
        <v>1</v>
      </c>
      <c r="AO800" s="2">
        <v>-0.21956524252891541</v>
      </c>
      <c r="AP800" s="2">
        <v>2.737391471862793</v>
      </c>
      <c r="AQ800" s="2">
        <v>1</v>
      </c>
      <c r="AR800" s="2">
        <v>0</v>
      </c>
      <c r="AS800" s="2">
        <v>0.15999999642372131</v>
      </c>
      <c r="AT800" s="2">
        <v>111115</v>
      </c>
      <c r="AU800" s="3">
        <f>AH800*0.000001/(U800*0.0001)</f>
        <v>0.83372578938802067</v>
      </c>
      <c r="AV800" s="3">
        <f>(AE800-AD800)/(1000-AE800)*AU800</f>
        <v>2.3243704933945462E-3</v>
      </c>
      <c r="AW800" s="3">
        <f>(Z800+273.15)</f>
        <v>294.20459403991697</v>
      </c>
      <c r="AX800" s="3">
        <f>(Y800+273.15)</f>
        <v>293.03390731811521</v>
      </c>
      <c r="AY800" s="3">
        <f>(AI800*AQ800+AJ800*AR800)*AS800</f>
        <v>272.01886110740452</v>
      </c>
      <c r="AZ800" s="3">
        <f>((AY800+0.00000010773*(AX800^4-AW800^4))-AV800*44100)/(V800*51.4+0.00000043092*AW800^3)</f>
        <v>1.8668565609902816</v>
      </c>
      <c r="BA800" s="3">
        <f>0.61365*EXP(17.502*T800/(240.97+T800))</f>
        <v>2.5043180601945996</v>
      </c>
      <c r="BB800" s="3">
        <f>BA800*1000/AK800</f>
        <v>27.057921460077893</v>
      </c>
      <c r="BC800" s="3">
        <f>(BB800-AE800)</f>
        <v>8.1063643006540644</v>
      </c>
      <c r="BD800" s="3">
        <f t="shared" si="1053"/>
        <v>20.469250679016113</v>
      </c>
      <c r="BE800" s="3">
        <f>0.61365*EXP(17.502*BD800/(240.97+BD800))</f>
        <v>2.4156767514543547</v>
      </c>
      <c r="BF800" s="3">
        <f>IF(BC800&lt;&gt;0,(1000-(BB800+AE800)/2)/BC800*AV800,0)</f>
        <v>0.2801377870411646</v>
      </c>
      <c r="BG800" s="3">
        <f>AE800*AK800/1000</f>
        <v>1.7540418591716442</v>
      </c>
      <c r="BH800" s="3">
        <f>(BE800-BG800)</f>
        <v>0.66163489228271044</v>
      </c>
      <c r="BI800" s="3">
        <f t="shared" si="1058"/>
        <v>0.17760446100742133</v>
      </c>
      <c r="BJ800" s="3">
        <f t="shared" si="1059"/>
        <v>26.761536341195313</v>
      </c>
      <c r="BK800" s="3">
        <f t="shared" si="1060"/>
        <v>0.76118075732208579</v>
      </c>
      <c r="BL800" s="3">
        <f t="shared" si="1061"/>
        <v>72.360035661609885</v>
      </c>
      <c r="BM800" s="3">
        <f t="shared" si="1062"/>
        <v>372.57472944641773</v>
      </c>
      <c r="BN800" s="3">
        <f t="shared" si="1063"/>
        <v>2.9782191856887769E-2</v>
      </c>
    </row>
    <row r="801" spans="1:66">
      <c r="C801"/>
    </row>
    <row r="802" spans="1:66">
      <c r="A802" s="8" t="s">
        <v>1138</v>
      </c>
      <c r="B802" t="s">
        <v>136</v>
      </c>
      <c r="C802">
        <v>20190707</v>
      </c>
      <c r="D802" t="s">
        <v>339</v>
      </c>
      <c r="E802" s="1" t="s">
        <v>340</v>
      </c>
      <c r="F802" s="2" t="s">
        <v>912</v>
      </c>
      <c r="G802" s="1">
        <v>1700</v>
      </c>
      <c r="H802">
        <v>400</v>
      </c>
      <c r="K802" s="2">
        <v>73</v>
      </c>
      <c r="L802" s="2" t="s">
        <v>913</v>
      </c>
      <c r="M802" s="2">
        <v>20449</v>
      </c>
      <c r="N802" s="2">
        <v>0</v>
      </c>
      <c r="O802" s="3">
        <f t="shared" ref="O802:O818" si="1064">(AB802-AC802*(1000-AD802)/(1000-AE802))*AU802</f>
        <v>17.128176390127294</v>
      </c>
      <c r="P802" s="3">
        <f t="shared" ref="P802:P818" si="1065">IF(BF802&lt;&gt;0,1/(1/BF802-1/X802),0)</f>
        <v>0.25427171512212776</v>
      </c>
      <c r="Q802" s="3">
        <f t="shared" ref="Q802:Q819" si="1066">((BI802-AV802/2)*AC802-O802)/(BI802+AV802/2)</f>
        <v>257.04221524712273</v>
      </c>
      <c r="R802" s="3">
        <f t="shared" ref="R802:R818" si="1067">AV802*1000</f>
        <v>2.4357198527233641</v>
      </c>
      <c r="S802" s="3">
        <f t="shared" ref="S802:S818" si="1068">(BA802-BG802)</f>
        <v>0.93257081275785048</v>
      </c>
      <c r="T802" s="3">
        <f t="shared" ref="T802:T819" si="1069">(Z802+AZ802*N802)</f>
        <v>26.425956726074219</v>
      </c>
      <c r="U802" s="2">
        <v>6</v>
      </c>
      <c r="V802" s="3">
        <f t="shared" ref="V802:V818" si="1070">(U802*AO802+AP802)</f>
        <v>1.4200000166893005</v>
      </c>
      <c r="W802" s="2">
        <v>1</v>
      </c>
      <c r="X802" s="3">
        <f t="shared" ref="X802:X818" si="1071">V802*(W802+1)*(W802+1)/(W802*W802+1)</f>
        <v>2.8400000333786011</v>
      </c>
      <c r="Y802" s="2">
        <v>25.468999862670898</v>
      </c>
      <c r="Z802" s="2">
        <v>26.425956726074219</v>
      </c>
      <c r="AA802" s="2">
        <v>25.047107696533203</v>
      </c>
      <c r="AB802" s="2">
        <v>399.98052978515625</v>
      </c>
      <c r="AC802" s="2">
        <v>378.3258056640625</v>
      </c>
      <c r="AD802" s="2">
        <v>24.529119491577148</v>
      </c>
      <c r="AE802" s="2">
        <v>27.371339797973633</v>
      </c>
      <c r="AF802" s="2">
        <v>69.279159545898438</v>
      </c>
      <c r="AG802" s="2">
        <v>77.306625366210938</v>
      </c>
      <c r="AH802" s="2">
        <v>500.11273193359375</v>
      </c>
      <c r="AI802" s="2">
        <v>1700.1141357421875</v>
      </c>
      <c r="AJ802" s="2">
        <v>16.935178756713867</v>
      </c>
      <c r="AK802" s="2">
        <v>92.347640991210938</v>
      </c>
      <c r="AL802" s="2">
        <v>-1.2249749898910522</v>
      </c>
      <c r="AM802" s="2">
        <v>0.25468182563781738</v>
      </c>
      <c r="AN802" s="2">
        <v>1</v>
      </c>
      <c r="AO802" s="2">
        <v>-0.21956524252891541</v>
      </c>
      <c r="AP802" s="2">
        <v>2.737391471862793</v>
      </c>
      <c r="AQ802" s="2">
        <v>1</v>
      </c>
      <c r="AR802" s="2">
        <v>0</v>
      </c>
      <c r="AS802" s="2">
        <v>0.15999999642372131</v>
      </c>
      <c r="AT802" s="2">
        <v>111115</v>
      </c>
      <c r="AU802" s="3">
        <f t="shared" ref="AU802:AU818" si="1072">AH802*0.000001/(U802*0.0001)</f>
        <v>0.83352121988932282</v>
      </c>
      <c r="AV802" s="3">
        <f t="shared" ref="AV802:AV818" si="1073">(AE802-AD802)/(1000-AE802)*AU802</f>
        <v>2.435719852723364E-3</v>
      </c>
      <c r="AW802" s="3">
        <f t="shared" ref="AW802:AW818" si="1074">(Z802+273.15)</f>
        <v>299.5759567260742</v>
      </c>
      <c r="AX802" s="3">
        <f t="shared" ref="AX802:AX818" si="1075">(Y802+273.15)</f>
        <v>298.61899986267088</v>
      </c>
      <c r="AY802" s="3">
        <f t="shared" ref="AY802:AY818" si="1076">(AI802*AQ802+AJ802*AR802)*AS802</f>
        <v>272.01825563866805</v>
      </c>
      <c r="AZ802" s="3">
        <f t="shared" ref="AZ802:AZ818" si="1077">((AY802+0.00000010773*(AX802^4-AW802^4))-AV802*44100)/(V802*51.4+0.00000043092*AW802^3)</f>
        <v>1.8158051045877799</v>
      </c>
      <c r="BA802" s="3">
        <f t="shared" ref="BA802:BA818" si="1078">0.61365*EXP(17.502*T802/(240.97+T802))</f>
        <v>3.4602494738695637</v>
      </c>
      <c r="BB802" s="3">
        <f t="shared" ref="BB802:BB818" si="1079">BA802*1000/AK802</f>
        <v>37.469819875516777</v>
      </c>
      <c r="BC802" s="3">
        <f t="shared" ref="BC802:BC818" si="1080">(BB802-AE802)</f>
        <v>10.098480077543144</v>
      </c>
      <c r="BD802" s="3">
        <f t="shared" ref="BD802:BD819" si="1081">IF(N802,Z802,(Y802+Z802)/2)</f>
        <v>25.947478294372559</v>
      </c>
      <c r="BE802" s="3">
        <f t="shared" ref="BE802:BE818" si="1082">0.61365*EXP(17.502*BD802/(240.97+BD802))</f>
        <v>3.3637858628076276</v>
      </c>
      <c r="BF802" s="3">
        <f t="shared" ref="BF802:BF818" si="1083">IF(BC802&lt;&gt;0,(1000-(BB802+AE802)/2)/BC802*AV802,0)</f>
        <v>0.23337694233997783</v>
      </c>
      <c r="BG802" s="3">
        <f t="shared" ref="BG802:BG818" si="1084">AE802*AK802/1000</f>
        <v>2.5276786611117132</v>
      </c>
      <c r="BH802" s="3">
        <f t="shared" ref="BH802:BH818" si="1085">(BE802-BG802)</f>
        <v>0.83610720169591435</v>
      </c>
      <c r="BI802" s="3">
        <f t="shared" ref="BI802:BI819" si="1086">1/(1.6/P802+1.37/X802)</f>
        <v>0.14760418602174208</v>
      </c>
      <c r="BJ802" s="3">
        <f t="shared" ref="BJ802:BJ819" si="1087">Q802*AK802*0.001</f>
        <v>23.737242213226857</v>
      </c>
      <c r="BK802" s="3">
        <f t="shared" ref="BK802:BK819" si="1088">Q802/AC802</f>
        <v>0.67942025470862399</v>
      </c>
      <c r="BL802" s="3">
        <f t="shared" ref="BL802:BL819" si="1089">(1-AV802*AK802/BA802/P802)*100</f>
        <v>74.434889271818179</v>
      </c>
      <c r="BM802" s="3">
        <f t="shared" ref="BM802:BM819" si="1090">(AC802-O802/(X802/1.35))</f>
        <v>370.18389092641951</v>
      </c>
      <c r="BN802" s="3">
        <f t="shared" ref="BN802:BN819" si="1091">O802*BL802/100/BM802</f>
        <v>3.4440556282356191E-2</v>
      </c>
    </row>
    <row r="803" spans="1:66">
      <c r="A803" s="9" t="s">
        <v>1138</v>
      </c>
      <c r="B803" t="s">
        <v>136</v>
      </c>
      <c r="C803">
        <v>20190707</v>
      </c>
      <c r="D803" t="s">
        <v>339</v>
      </c>
      <c r="E803" s="1" t="s">
        <v>340</v>
      </c>
      <c r="F803" s="2" t="s">
        <v>912</v>
      </c>
      <c r="G803" s="1">
        <v>1700</v>
      </c>
      <c r="H803">
        <v>325</v>
      </c>
      <c r="K803" s="2">
        <v>74</v>
      </c>
      <c r="L803" s="2" t="s">
        <v>914</v>
      </c>
      <c r="M803" s="2">
        <v>20539</v>
      </c>
      <c r="N803" s="2">
        <v>0</v>
      </c>
      <c r="O803" s="3">
        <f t="shared" si="1064"/>
        <v>13.798302363614537</v>
      </c>
      <c r="P803" s="3">
        <f t="shared" si="1065"/>
        <v>0.25670766866524125</v>
      </c>
      <c r="Q803" s="3">
        <f t="shared" si="1066"/>
        <v>210.3778175926071</v>
      </c>
      <c r="R803" s="3">
        <f t="shared" si="1067"/>
        <v>2.4470021458394728</v>
      </c>
      <c r="S803" s="3">
        <f t="shared" si="1068"/>
        <v>0.92867500956781601</v>
      </c>
      <c r="T803" s="3">
        <f t="shared" si="1069"/>
        <v>26.429958343505859</v>
      </c>
      <c r="U803" s="2">
        <v>6</v>
      </c>
      <c r="V803" s="3">
        <f t="shared" si="1070"/>
        <v>1.4200000166893005</v>
      </c>
      <c r="W803" s="2">
        <v>1</v>
      </c>
      <c r="X803" s="3">
        <f t="shared" si="1071"/>
        <v>2.8400000333786011</v>
      </c>
      <c r="Y803" s="2">
        <v>25.467014312744141</v>
      </c>
      <c r="Z803" s="2">
        <v>26.429958343505859</v>
      </c>
      <c r="AA803" s="2">
        <v>25.047025680541992</v>
      </c>
      <c r="AB803" s="2">
        <v>324.743408203125</v>
      </c>
      <c r="AC803" s="2">
        <v>307.28884887695313</v>
      </c>
      <c r="AD803" s="2">
        <v>24.568201065063477</v>
      </c>
      <c r="AE803" s="2">
        <v>27.423141479492188</v>
      </c>
      <c r="AF803" s="2">
        <v>69.395767211914063</v>
      </c>
      <c r="AG803" s="2">
        <v>77.459884643554688</v>
      </c>
      <c r="AH803" s="2">
        <v>500.1640625</v>
      </c>
      <c r="AI803" s="2">
        <v>1700.1104736328125</v>
      </c>
      <c r="AJ803" s="2">
        <v>17.373798370361328</v>
      </c>
      <c r="AK803" s="2">
        <v>92.345046997070313</v>
      </c>
      <c r="AL803" s="2">
        <v>-0.60238587856292725</v>
      </c>
      <c r="AM803" s="2">
        <v>0.25525784492492676</v>
      </c>
      <c r="AN803" s="2">
        <v>1</v>
      </c>
      <c r="AO803" s="2">
        <v>-0.21956524252891541</v>
      </c>
      <c r="AP803" s="2">
        <v>2.737391471862793</v>
      </c>
      <c r="AQ803" s="2">
        <v>1</v>
      </c>
      <c r="AR803" s="2">
        <v>0</v>
      </c>
      <c r="AS803" s="2">
        <v>0.15999999642372131</v>
      </c>
      <c r="AT803" s="2">
        <v>111115</v>
      </c>
      <c r="AU803" s="3">
        <f t="shared" si="1072"/>
        <v>0.83360677083333323</v>
      </c>
      <c r="AV803" s="3">
        <f t="shared" si="1073"/>
        <v>2.4470021458394726E-3</v>
      </c>
      <c r="AW803" s="3">
        <f t="shared" si="1074"/>
        <v>299.57995834350584</v>
      </c>
      <c r="AX803" s="3">
        <f t="shared" si="1075"/>
        <v>298.61701431274412</v>
      </c>
      <c r="AY803" s="3">
        <f t="shared" si="1076"/>
        <v>272.01766970118115</v>
      </c>
      <c r="AZ803" s="3">
        <f t="shared" si="1077"/>
        <v>1.8090876316194648</v>
      </c>
      <c r="BA803" s="3">
        <f t="shared" si="1078"/>
        <v>3.4610662982988303</v>
      </c>
      <c r="BB803" s="3">
        <f t="shared" si="1079"/>
        <v>37.479717763407862</v>
      </c>
      <c r="BC803" s="3">
        <f t="shared" si="1080"/>
        <v>10.056576283915675</v>
      </c>
      <c r="BD803" s="3">
        <f t="shared" si="1081"/>
        <v>25.948486328125</v>
      </c>
      <c r="BE803" s="3">
        <f t="shared" si="1082"/>
        <v>3.3639865923818117</v>
      </c>
      <c r="BF803" s="3">
        <f t="shared" si="1083"/>
        <v>0.23542738215061487</v>
      </c>
      <c r="BG803" s="3">
        <f t="shared" si="1084"/>
        <v>2.5323912887310143</v>
      </c>
      <c r="BH803" s="3">
        <f t="shared" si="1085"/>
        <v>0.83159530365079748</v>
      </c>
      <c r="BI803" s="3">
        <f t="shared" si="1086"/>
        <v>0.14891667020972019</v>
      </c>
      <c r="BJ803" s="3">
        <f t="shared" si="1087"/>
        <v>19.42734945273039</v>
      </c>
      <c r="BK803" s="3">
        <f t="shared" si="1088"/>
        <v>0.68462561645654818</v>
      </c>
      <c r="BL803" s="3">
        <f t="shared" si="1089"/>
        <v>74.566906037702864</v>
      </c>
      <c r="BM803" s="3">
        <f t="shared" si="1090"/>
        <v>300.72979677415464</v>
      </c>
      <c r="BN803" s="3">
        <f t="shared" si="1091"/>
        <v>3.421332793970365E-2</v>
      </c>
    </row>
    <row r="804" spans="1:66">
      <c r="A804" s="9" t="s">
        <v>1138</v>
      </c>
      <c r="B804" t="s">
        <v>136</v>
      </c>
      <c r="C804">
        <v>20190707</v>
      </c>
      <c r="D804" t="s">
        <v>339</v>
      </c>
      <c r="E804" s="1" t="s">
        <v>340</v>
      </c>
      <c r="F804" s="2" t="s">
        <v>912</v>
      </c>
      <c r="G804" s="1">
        <v>1700</v>
      </c>
      <c r="H804">
        <v>250</v>
      </c>
      <c r="K804" s="2">
        <v>75</v>
      </c>
      <c r="L804" s="2" t="s">
        <v>915</v>
      </c>
      <c r="M804" s="2">
        <v>20629.5</v>
      </c>
      <c r="N804" s="2">
        <v>0</v>
      </c>
      <c r="O804" s="3">
        <f t="shared" si="1064"/>
        <v>10.376486194952532</v>
      </c>
      <c r="P804" s="3">
        <f t="shared" si="1065"/>
        <v>0.25640858025256941</v>
      </c>
      <c r="Q804" s="3">
        <f t="shared" si="1066"/>
        <v>163.50762081974122</v>
      </c>
      <c r="R804" s="3">
        <f t="shared" si="1067"/>
        <v>2.4413444072674633</v>
      </c>
      <c r="S804" s="3">
        <f t="shared" si="1068"/>
        <v>0.92751599747982638</v>
      </c>
      <c r="T804" s="3">
        <f t="shared" si="1069"/>
        <v>26.435585021972656</v>
      </c>
      <c r="U804" s="2">
        <v>6</v>
      </c>
      <c r="V804" s="3">
        <f t="shared" si="1070"/>
        <v>1.4200000166893005</v>
      </c>
      <c r="W804" s="2">
        <v>1</v>
      </c>
      <c r="X804" s="3">
        <f t="shared" si="1071"/>
        <v>2.8400000333786011</v>
      </c>
      <c r="Y804" s="2">
        <v>25.465961456298828</v>
      </c>
      <c r="Z804" s="2">
        <v>26.435585021972656</v>
      </c>
      <c r="AA804" s="2">
        <v>25.045734405517578</v>
      </c>
      <c r="AB804" s="2">
        <v>249.68734741210938</v>
      </c>
      <c r="AC804" s="2">
        <v>236.54566955566406</v>
      </c>
      <c r="AD804" s="2">
        <v>24.599172592163086</v>
      </c>
      <c r="AE804" s="2">
        <v>27.447704315185547</v>
      </c>
      <c r="AF804" s="2">
        <v>69.488685607910156</v>
      </c>
      <c r="AG804" s="2">
        <v>77.535331726074219</v>
      </c>
      <c r="AH804" s="2">
        <v>500.11767578125</v>
      </c>
      <c r="AI804" s="2">
        <v>1699.9381103515625</v>
      </c>
      <c r="AJ804" s="2">
        <v>15.850763320922852</v>
      </c>
      <c r="AK804" s="2">
        <v>92.346488952636719</v>
      </c>
      <c r="AL804" s="2">
        <v>-0.23590028285980225</v>
      </c>
      <c r="AM804" s="2">
        <v>0.25206494331359863</v>
      </c>
      <c r="AN804" s="2">
        <v>0.66666668653488159</v>
      </c>
      <c r="AO804" s="2">
        <v>-0.21956524252891541</v>
      </c>
      <c r="AP804" s="2">
        <v>2.737391471862793</v>
      </c>
      <c r="AQ804" s="2">
        <v>1</v>
      </c>
      <c r="AR804" s="2">
        <v>0</v>
      </c>
      <c r="AS804" s="2">
        <v>0.15999999642372131</v>
      </c>
      <c r="AT804" s="2">
        <v>111115</v>
      </c>
      <c r="AU804" s="3">
        <f t="shared" si="1072"/>
        <v>0.83352945963541658</v>
      </c>
      <c r="AV804" s="3">
        <f t="shared" si="1073"/>
        <v>2.4413444072674635E-3</v>
      </c>
      <c r="AW804" s="3">
        <f t="shared" si="1074"/>
        <v>299.58558502197263</v>
      </c>
      <c r="AX804" s="3">
        <f t="shared" si="1075"/>
        <v>298.61596145629881</v>
      </c>
      <c r="AY804" s="3">
        <f t="shared" si="1076"/>
        <v>271.99009157679757</v>
      </c>
      <c r="AZ804" s="3">
        <f t="shared" si="1077"/>
        <v>1.81078404040275</v>
      </c>
      <c r="BA804" s="3">
        <f t="shared" si="1078"/>
        <v>3.4622151207973477</v>
      </c>
      <c r="BB804" s="3">
        <f t="shared" si="1079"/>
        <v>37.491572880188997</v>
      </c>
      <c r="BC804" s="3">
        <f t="shared" si="1080"/>
        <v>10.04386856500345</v>
      </c>
      <c r="BD804" s="3">
        <f t="shared" si="1081"/>
        <v>25.950773239135742</v>
      </c>
      <c r="BE804" s="3">
        <f t="shared" si="1082"/>
        <v>3.3644420233391354</v>
      </c>
      <c r="BF804" s="3">
        <f t="shared" si="1083"/>
        <v>0.23517580117499204</v>
      </c>
      <c r="BG804" s="3">
        <f t="shared" si="1084"/>
        <v>2.5346991233175213</v>
      </c>
      <c r="BH804" s="3">
        <f t="shared" si="1085"/>
        <v>0.8297429000216141</v>
      </c>
      <c r="BI804" s="3">
        <f t="shared" si="1086"/>
        <v>0.14875561867443865</v>
      </c>
      <c r="BJ804" s="3">
        <f t="shared" si="1087"/>
        <v>15.099354699702147</v>
      </c>
      <c r="BK804" s="3">
        <f t="shared" si="1088"/>
        <v>0.69123066647924625</v>
      </c>
      <c r="BL804" s="3">
        <f t="shared" si="1089"/>
        <v>74.604145151001404</v>
      </c>
      <c r="BM804" s="3">
        <f t="shared" si="1090"/>
        <v>231.61318497871108</v>
      </c>
      <c r="BN804" s="3">
        <f t="shared" si="1091"/>
        <v>3.3423351192927803E-2</v>
      </c>
    </row>
    <row r="805" spans="1:66">
      <c r="A805" s="9" t="s">
        <v>1138</v>
      </c>
      <c r="B805" t="s">
        <v>136</v>
      </c>
      <c r="C805">
        <v>20190707</v>
      </c>
      <c r="D805" t="s">
        <v>339</v>
      </c>
      <c r="E805" s="1" t="s">
        <v>340</v>
      </c>
      <c r="F805" s="2" t="s">
        <v>912</v>
      </c>
      <c r="G805" s="1">
        <v>1700</v>
      </c>
      <c r="H805">
        <v>175</v>
      </c>
      <c r="K805" s="2">
        <v>76</v>
      </c>
      <c r="L805" s="2" t="s">
        <v>694</v>
      </c>
      <c r="M805" s="2">
        <v>20718</v>
      </c>
      <c r="N805" s="2">
        <v>0</v>
      </c>
      <c r="O805" s="3">
        <f t="shared" si="1064"/>
        <v>6.7889567170471139</v>
      </c>
      <c r="P805" s="3">
        <f t="shared" si="1065"/>
        <v>0.26133854684555968</v>
      </c>
      <c r="Q805" s="3">
        <f t="shared" si="1066"/>
        <v>119.07410543992106</v>
      </c>
      <c r="R805" s="3">
        <f t="shared" si="1067"/>
        <v>2.4693943904833877</v>
      </c>
      <c r="S805" s="3">
        <f t="shared" si="1068"/>
        <v>0.92191697913371984</v>
      </c>
      <c r="T805" s="3">
        <f t="shared" si="1069"/>
        <v>26.429817199707031</v>
      </c>
      <c r="U805" s="2">
        <v>6</v>
      </c>
      <c r="V805" s="3">
        <f t="shared" si="1070"/>
        <v>1.4200000166893005</v>
      </c>
      <c r="W805" s="2">
        <v>1</v>
      </c>
      <c r="X805" s="3">
        <f t="shared" si="1071"/>
        <v>2.8400000333786011</v>
      </c>
      <c r="Y805" s="2">
        <v>25.467861175537109</v>
      </c>
      <c r="Z805" s="2">
        <v>26.429817199707031</v>
      </c>
      <c r="AA805" s="2">
        <v>25.046483993530273</v>
      </c>
      <c r="AB805" s="2">
        <v>174.87725830078125</v>
      </c>
      <c r="AC805" s="2">
        <v>166.23995971679688</v>
      </c>
      <c r="AD805" s="2">
        <v>24.614665985107422</v>
      </c>
      <c r="AE805" s="2">
        <v>27.495773315429688</v>
      </c>
      <c r="AF805" s="2">
        <v>69.524124145507813</v>
      </c>
      <c r="AG805" s="2">
        <v>77.661811828613281</v>
      </c>
      <c r="AH805" s="2">
        <v>500.11947631835938</v>
      </c>
      <c r="AI805" s="2">
        <v>1699.970703125</v>
      </c>
      <c r="AJ805" s="2">
        <v>17.17205810546875</v>
      </c>
      <c r="AK805" s="2">
        <v>92.345848083496094</v>
      </c>
      <c r="AL805" s="2">
        <v>0.19430601596832275</v>
      </c>
      <c r="AM805" s="2">
        <v>0.26495862007141113</v>
      </c>
      <c r="AN805" s="2">
        <v>1</v>
      </c>
      <c r="AO805" s="2">
        <v>-0.21956524252891541</v>
      </c>
      <c r="AP805" s="2">
        <v>2.737391471862793</v>
      </c>
      <c r="AQ805" s="2">
        <v>1</v>
      </c>
      <c r="AR805" s="2">
        <v>0</v>
      </c>
      <c r="AS805" s="2">
        <v>0.15999999642372131</v>
      </c>
      <c r="AT805" s="2">
        <v>111115</v>
      </c>
      <c r="AU805" s="3">
        <f t="shared" si="1072"/>
        <v>0.83353246053059882</v>
      </c>
      <c r="AV805" s="3">
        <f t="shared" si="1073"/>
        <v>2.4693943904833876E-3</v>
      </c>
      <c r="AW805" s="3">
        <f t="shared" si="1074"/>
        <v>299.57981719970701</v>
      </c>
      <c r="AX805" s="3">
        <f t="shared" si="1075"/>
        <v>298.61786117553709</v>
      </c>
      <c r="AY805" s="3">
        <f t="shared" si="1076"/>
        <v>271.99530642043101</v>
      </c>
      <c r="AZ805" s="3">
        <f t="shared" si="1077"/>
        <v>1.7972816560566791</v>
      </c>
      <c r="BA805" s="3">
        <f t="shared" si="1078"/>
        <v>3.4610374846586356</v>
      </c>
      <c r="BB805" s="3">
        <f t="shared" si="1079"/>
        <v>37.479080613665261</v>
      </c>
      <c r="BC805" s="3">
        <f t="shared" si="1080"/>
        <v>9.9833072982355731</v>
      </c>
      <c r="BD805" s="3">
        <f t="shared" si="1081"/>
        <v>25.94883918762207</v>
      </c>
      <c r="BE805" s="3">
        <f t="shared" si="1082"/>
        <v>3.3640568597000735</v>
      </c>
      <c r="BF805" s="3">
        <f t="shared" si="1083"/>
        <v>0.23931649594700466</v>
      </c>
      <c r="BG805" s="3">
        <f t="shared" si="1084"/>
        <v>2.5391205055249157</v>
      </c>
      <c r="BH805" s="3">
        <f t="shared" si="1085"/>
        <v>0.82493635417515776</v>
      </c>
      <c r="BI805" s="3">
        <f t="shared" si="1086"/>
        <v>0.15140684511168234</v>
      </c>
      <c r="BJ805" s="3">
        <f t="shared" si="1087"/>
        <v>10.995999251633146</v>
      </c>
      <c r="BK805" s="3">
        <f t="shared" si="1088"/>
        <v>0.71627847866886729</v>
      </c>
      <c r="BL805" s="3">
        <f t="shared" si="1089"/>
        <v>74.788536513417853</v>
      </c>
      <c r="BM805" s="3">
        <f t="shared" si="1090"/>
        <v>163.01281483641094</v>
      </c>
      <c r="BN805" s="3">
        <f t="shared" si="1091"/>
        <v>3.1147007542347054E-2</v>
      </c>
    </row>
    <row r="806" spans="1:66">
      <c r="A806" s="9" t="s">
        <v>1138</v>
      </c>
      <c r="B806" t="s">
        <v>136</v>
      </c>
      <c r="C806">
        <v>20190707</v>
      </c>
      <c r="D806" t="s">
        <v>339</v>
      </c>
      <c r="E806" s="1" t="s">
        <v>340</v>
      </c>
      <c r="F806" s="2" t="s">
        <v>912</v>
      </c>
      <c r="G806" s="1">
        <v>1700</v>
      </c>
      <c r="H806">
        <v>100</v>
      </c>
      <c r="K806" s="2">
        <v>77</v>
      </c>
      <c r="L806" s="2" t="s">
        <v>916</v>
      </c>
      <c r="M806" s="2">
        <v>20807</v>
      </c>
      <c r="N806" s="2">
        <v>0</v>
      </c>
      <c r="O806" s="3">
        <f t="shared" si="1064"/>
        <v>2.9087118763112838</v>
      </c>
      <c r="P806" s="3">
        <f t="shared" si="1065"/>
        <v>0.26301955286107759</v>
      </c>
      <c r="Q806" s="3">
        <f t="shared" si="1066"/>
        <v>75.205574569617312</v>
      </c>
      <c r="R806" s="3">
        <f t="shared" si="1067"/>
        <v>2.4785016107852011</v>
      </c>
      <c r="S806" s="3">
        <f t="shared" si="1068"/>
        <v>0.9198880396887712</v>
      </c>
      <c r="T806" s="3">
        <f t="shared" si="1069"/>
        <v>26.434696197509766</v>
      </c>
      <c r="U806" s="2">
        <v>6</v>
      </c>
      <c r="V806" s="3">
        <f t="shared" si="1070"/>
        <v>1.4200000166893005</v>
      </c>
      <c r="W806" s="2">
        <v>1</v>
      </c>
      <c r="X806" s="3">
        <f t="shared" si="1071"/>
        <v>2.8400000333786011</v>
      </c>
      <c r="Y806" s="2">
        <v>25.470348358154297</v>
      </c>
      <c r="Z806" s="2">
        <v>26.434696197509766</v>
      </c>
      <c r="AA806" s="2">
        <v>25.047687530517578</v>
      </c>
      <c r="AB806" s="2">
        <v>99.467613220214844</v>
      </c>
      <c r="AC806" s="2">
        <v>95.693496704101563</v>
      </c>
      <c r="AD806" s="2">
        <v>24.636722564697266</v>
      </c>
      <c r="AE806" s="2">
        <v>27.528322219848633</v>
      </c>
      <c r="AF806" s="2">
        <v>69.576667785644531</v>
      </c>
      <c r="AG806" s="2">
        <v>77.742843627929688</v>
      </c>
      <c r="AH806" s="2">
        <v>500.12579345703125</v>
      </c>
      <c r="AI806" s="2">
        <v>1699.739013671875</v>
      </c>
      <c r="AJ806" s="2">
        <v>17.698360443115234</v>
      </c>
      <c r="AK806" s="2">
        <v>92.346549987792969</v>
      </c>
      <c r="AL806" s="2">
        <v>0.655647873878479</v>
      </c>
      <c r="AM806" s="2">
        <v>0.26688122749328613</v>
      </c>
      <c r="AN806" s="2">
        <v>1</v>
      </c>
      <c r="AO806" s="2">
        <v>-0.21956524252891541</v>
      </c>
      <c r="AP806" s="2">
        <v>2.737391471862793</v>
      </c>
      <c r="AQ806" s="2">
        <v>1</v>
      </c>
      <c r="AR806" s="2">
        <v>0</v>
      </c>
      <c r="AS806" s="2">
        <v>0.15999999642372131</v>
      </c>
      <c r="AT806" s="2">
        <v>111115</v>
      </c>
      <c r="AU806" s="3">
        <f t="shared" si="1072"/>
        <v>0.83354298909505198</v>
      </c>
      <c r="AV806" s="3">
        <f t="shared" si="1073"/>
        <v>2.4785016107852012E-3</v>
      </c>
      <c r="AW806" s="3">
        <f t="shared" si="1074"/>
        <v>299.58469619750974</v>
      </c>
      <c r="AX806" s="3">
        <f t="shared" si="1075"/>
        <v>298.62034835815427</v>
      </c>
      <c r="AY806" s="3">
        <f t="shared" si="1076"/>
        <v>271.95823610875959</v>
      </c>
      <c r="AZ806" s="3">
        <f t="shared" si="1077"/>
        <v>1.7917515612950692</v>
      </c>
      <c r="BA806" s="3">
        <f t="shared" si="1078"/>
        <v>3.4620336236440949</v>
      </c>
      <c r="BB806" s="3">
        <f t="shared" si="1079"/>
        <v>37.489582708847614</v>
      </c>
      <c r="BC806" s="3">
        <f t="shared" si="1080"/>
        <v>9.9612604889989811</v>
      </c>
      <c r="BD806" s="3">
        <f t="shared" si="1081"/>
        <v>25.952522277832031</v>
      </c>
      <c r="BE806" s="3">
        <f t="shared" si="1082"/>
        <v>3.3647903751014963</v>
      </c>
      <c r="BF806" s="3">
        <f t="shared" si="1083"/>
        <v>0.2407253702867824</v>
      </c>
      <c r="BG806" s="3">
        <f t="shared" si="1084"/>
        <v>2.5421455839553238</v>
      </c>
      <c r="BH806" s="3">
        <f t="shared" si="1085"/>
        <v>0.8226447911461725</v>
      </c>
      <c r="BI806" s="3">
        <f t="shared" si="1086"/>
        <v>0.15230918331028895</v>
      </c>
      <c r="BJ806" s="3">
        <f t="shared" si="1087"/>
        <v>6.9449753513538575</v>
      </c>
      <c r="BK806" s="3">
        <f t="shared" si="1088"/>
        <v>0.78590058007979435</v>
      </c>
      <c r="BL806" s="3">
        <f t="shared" si="1089"/>
        <v>74.86432432793633</v>
      </c>
      <c r="BM806" s="3">
        <f t="shared" si="1090"/>
        <v>94.310834384781529</v>
      </c>
      <c r="BN806" s="3">
        <f t="shared" si="1091"/>
        <v>2.3089473304440073E-2</v>
      </c>
    </row>
    <row r="807" spans="1:66">
      <c r="A807" s="9" t="s">
        <v>1138</v>
      </c>
      <c r="B807" t="s">
        <v>136</v>
      </c>
      <c r="C807">
        <v>20190707</v>
      </c>
      <c r="D807" t="s">
        <v>339</v>
      </c>
      <c r="E807" s="1" t="s">
        <v>340</v>
      </c>
      <c r="F807" s="2" t="s">
        <v>912</v>
      </c>
      <c r="G807" s="1">
        <v>1700</v>
      </c>
      <c r="H807">
        <v>66</v>
      </c>
      <c r="K807" s="2">
        <v>78</v>
      </c>
      <c r="L807" s="2" t="s">
        <v>917</v>
      </c>
      <c r="M807" s="2">
        <v>20897.5</v>
      </c>
      <c r="N807" s="2">
        <v>0</v>
      </c>
      <c r="O807" s="3">
        <f t="shared" si="1064"/>
        <v>1.453623029345392</v>
      </c>
      <c r="P807" s="3">
        <f t="shared" si="1065"/>
        <v>0.2691446273257227</v>
      </c>
      <c r="Q807" s="3">
        <f t="shared" si="1066"/>
        <v>54.059978606760566</v>
      </c>
      <c r="R807" s="3">
        <f t="shared" si="1067"/>
        <v>2.5173162983209489</v>
      </c>
      <c r="S807" s="3">
        <f t="shared" si="1068"/>
        <v>0.91481022746619756</v>
      </c>
      <c r="T807" s="3">
        <f t="shared" si="1069"/>
        <v>26.43896484375</v>
      </c>
      <c r="U807" s="2">
        <v>6</v>
      </c>
      <c r="V807" s="3">
        <f t="shared" si="1070"/>
        <v>1.4200000166893005</v>
      </c>
      <c r="W807" s="2">
        <v>1</v>
      </c>
      <c r="X807" s="3">
        <f t="shared" si="1071"/>
        <v>2.8400000333786011</v>
      </c>
      <c r="Y807" s="2">
        <v>25.479320526123047</v>
      </c>
      <c r="Z807" s="2">
        <v>26.43896484375</v>
      </c>
      <c r="AA807" s="2">
        <v>25.047233581542969</v>
      </c>
      <c r="AB807" s="2">
        <v>66.298942565917969</v>
      </c>
      <c r="AC807" s="2">
        <v>64.360610961914063</v>
      </c>
      <c r="AD807" s="2">
        <v>24.65565299987793</v>
      </c>
      <c r="AE807" s="2">
        <v>27.592422485351563</v>
      </c>
      <c r="AF807" s="2">
        <v>69.593856811523438</v>
      </c>
      <c r="AG807" s="2">
        <v>77.883277893066406</v>
      </c>
      <c r="AH807" s="2">
        <v>500.11227416992188</v>
      </c>
      <c r="AI807" s="2">
        <v>1699.61083984375</v>
      </c>
      <c r="AJ807" s="2">
        <v>17.74365234375</v>
      </c>
      <c r="AK807" s="2">
        <v>92.347640991210938</v>
      </c>
      <c r="AL807" s="2">
        <v>0.72256529331207275</v>
      </c>
      <c r="AM807" s="2">
        <v>0.28210186958312988</v>
      </c>
      <c r="AN807" s="2">
        <v>1</v>
      </c>
      <c r="AO807" s="2">
        <v>-0.21956524252891541</v>
      </c>
      <c r="AP807" s="2">
        <v>2.737391471862793</v>
      </c>
      <c r="AQ807" s="2">
        <v>1</v>
      </c>
      <c r="AR807" s="2">
        <v>0</v>
      </c>
      <c r="AS807" s="2">
        <v>0.15999999642372131</v>
      </c>
      <c r="AT807" s="2">
        <v>111115</v>
      </c>
      <c r="AU807" s="3">
        <f t="shared" si="1072"/>
        <v>0.83352045694986965</v>
      </c>
      <c r="AV807" s="3">
        <f t="shared" si="1073"/>
        <v>2.517316298320949E-3</v>
      </c>
      <c r="AW807" s="3">
        <f t="shared" si="1074"/>
        <v>299.58896484374998</v>
      </c>
      <c r="AX807" s="3">
        <f t="shared" si="1075"/>
        <v>298.62932052612302</v>
      </c>
      <c r="AY807" s="3">
        <f t="shared" si="1076"/>
        <v>271.93772829671798</v>
      </c>
      <c r="AZ807" s="3">
        <f t="shared" si="1077"/>
        <v>1.7718920209175975</v>
      </c>
      <c r="BA807" s="3">
        <f t="shared" si="1078"/>
        <v>3.4629053532212599</v>
      </c>
      <c r="BB807" s="3">
        <f t="shared" si="1079"/>
        <v>37.498579455330507</v>
      </c>
      <c r="BC807" s="3">
        <f t="shared" si="1080"/>
        <v>9.9061569699789445</v>
      </c>
      <c r="BD807" s="3">
        <f t="shared" si="1081"/>
        <v>25.959142684936523</v>
      </c>
      <c r="BE807" s="3">
        <f t="shared" si="1082"/>
        <v>3.3661092307182452</v>
      </c>
      <c r="BF807" s="3">
        <f t="shared" si="1083"/>
        <v>0.24584599110147817</v>
      </c>
      <c r="BG807" s="3">
        <f t="shared" si="1084"/>
        <v>2.5480951257550624</v>
      </c>
      <c r="BH807" s="3">
        <f t="shared" si="1085"/>
        <v>0.81801410496318283</v>
      </c>
      <c r="BI807" s="3">
        <f t="shared" si="1086"/>
        <v>0.15558987197835117</v>
      </c>
      <c r="BJ807" s="3">
        <f t="shared" si="1087"/>
        <v>4.992311496369668</v>
      </c>
      <c r="BK807" s="3">
        <f t="shared" si="1088"/>
        <v>0.8399544037695823</v>
      </c>
      <c r="BL807" s="3">
        <f t="shared" si="1089"/>
        <v>75.057656439098452</v>
      </c>
      <c r="BM807" s="3">
        <f t="shared" si="1090"/>
        <v>63.669628192001305</v>
      </c>
      <c r="BN807" s="3">
        <f t="shared" si="1091"/>
        <v>1.7136198376964087E-2</v>
      </c>
    </row>
    <row r="808" spans="1:66">
      <c r="A808" s="9" t="s">
        <v>1138</v>
      </c>
      <c r="B808" t="s">
        <v>136</v>
      </c>
      <c r="C808">
        <v>20190707</v>
      </c>
      <c r="D808" t="s">
        <v>339</v>
      </c>
      <c r="E808" s="1" t="s">
        <v>340</v>
      </c>
      <c r="F808" s="2" t="s">
        <v>912</v>
      </c>
      <c r="G808" s="1">
        <v>1700</v>
      </c>
      <c r="H808">
        <v>33</v>
      </c>
      <c r="K808" s="2">
        <v>79</v>
      </c>
      <c r="L808" s="2" t="s">
        <v>918</v>
      </c>
      <c r="M808" s="2">
        <v>20986</v>
      </c>
      <c r="N808" s="2">
        <v>0</v>
      </c>
      <c r="O808" s="3">
        <f t="shared" si="1064"/>
        <v>0.55396273973646049</v>
      </c>
      <c r="P808" s="3">
        <f t="shared" si="1065"/>
        <v>0.26699088340788607</v>
      </c>
      <c r="Q808" s="3">
        <f t="shared" si="1066"/>
        <v>39.531250175037627</v>
      </c>
      <c r="R808" s="3">
        <f t="shared" si="1067"/>
        <v>2.5069855467250544</v>
      </c>
      <c r="S808" s="3">
        <f t="shared" si="1068"/>
        <v>0.91773695202791705</v>
      </c>
      <c r="T808" s="3">
        <f t="shared" si="1069"/>
        <v>26.470985412597656</v>
      </c>
      <c r="U808" s="2">
        <v>6</v>
      </c>
      <c r="V808" s="3">
        <f t="shared" si="1070"/>
        <v>1.4200000166893005</v>
      </c>
      <c r="W808" s="2">
        <v>1</v>
      </c>
      <c r="X808" s="3">
        <f t="shared" si="1071"/>
        <v>2.8400000333786011</v>
      </c>
      <c r="Y808" s="2">
        <v>25.490859985351563</v>
      </c>
      <c r="Z808" s="2">
        <v>26.470985412597656</v>
      </c>
      <c r="AA808" s="2">
        <v>25.045886993408203</v>
      </c>
      <c r="AB808" s="2">
        <v>44.5908203125</v>
      </c>
      <c r="AC808" s="2">
        <v>43.794532775878906</v>
      </c>
      <c r="AD808" s="2">
        <v>24.706563949584961</v>
      </c>
      <c r="AE808" s="2">
        <v>27.631019592285156</v>
      </c>
      <c r="AF808" s="2">
        <v>69.691253662109375</v>
      </c>
      <c r="AG808" s="2">
        <v>77.9404296875</v>
      </c>
      <c r="AH808" s="2">
        <v>500.13717651367188</v>
      </c>
      <c r="AI808" s="2">
        <v>1699.2451171875</v>
      </c>
      <c r="AJ808" s="2">
        <v>18.018510818481445</v>
      </c>
      <c r="AK808" s="2">
        <v>92.349601745605469</v>
      </c>
      <c r="AL808" s="2">
        <v>0.58135664463043213</v>
      </c>
      <c r="AM808" s="2">
        <v>0.24945950508117676</v>
      </c>
      <c r="AN808" s="2">
        <v>1</v>
      </c>
      <c r="AO808" s="2">
        <v>-0.21956524252891541</v>
      </c>
      <c r="AP808" s="2">
        <v>2.737391471862793</v>
      </c>
      <c r="AQ808" s="2">
        <v>1</v>
      </c>
      <c r="AR808" s="2">
        <v>0</v>
      </c>
      <c r="AS808" s="2">
        <v>0.15999999642372131</v>
      </c>
      <c r="AT808" s="2">
        <v>111135</v>
      </c>
      <c r="AU808" s="3">
        <f t="shared" si="1072"/>
        <v>0.83356196085611967</v>
      </c>
      <c r="AV808" s="3">
        <f t="shared" si="1073"/>
        <v>2.5069855467250543E-3</v>
      </c>
      <c r="AW808" s="3">
        <f t="shared" si="1074"/>
        <v>299.62098541259763</v>
      </c>
      <c r="AX808" s="3">
        <f t="shared" si="1075"/>
        <v>298.64085998535154</v>
      </c>
      <c r="AY808" s="3">
        <f t="shared" si="1076"/>
        <v>271.8792126730259</v>
      </c>
      <c r="AZ808" s="3">
        <f t="shared" si="1077"/>
        <v>1.7736872432338502</v>
      </c>
      <c r="BA808" s="3">
        <f t="shared" si="1078"/>
        <v>3.4694506072004732</v>
      </c>
      <c r="BB808" s="3">
        <f t="shared" si="1079"/>
        <v>37.568658030142181</v>
      </c>
      <c r="BC808" s="3">
        <f t="shared" si="1080"/>
        <v>9.9376384378570251</v>
      </c>
      <c r="BD808" s="3">
        <f t="shared" si="1081"/>
        <v>25.980922698974609</v>
      </c>
      <c r="BE808" s="3">
        <f t="shared" si="1082"/>
        <v>3.3704512280335321</v>
      </c>
      <c r="BF808" s="3">
        <f t="shared" si="1083"/>
        <v>0.24404774204310492</v>
      </c>
      <c r="BG808" s="3">
        <f t="shared" si="1084"/>
        <v>2.5517136551725561</v>
      </c>
      <c r="BH808" s="3">
        <f t="shared" si="1085"/>
        <v>0.81873757286097604</v>
      </c>
      <c r="BI808" s="3">
        <f t="shared" si="1086"/>
        <v>0.15443757032908992</v>
      </c>
      <c r="BJ808" s="3">
        <f t="shared" si="1087"/>
        <v>3.6506952101706216</v>
      </c>
      <c r="BK808" s="3">
        <f t="shared" si="1088"/>
        <v>0.90265262966364135</v>
      </c>
      <c r="BL808" s="3">
        <f t="shared" si="1089"/>
        <v>75.006348167488312</v>
      </c>
      <c r="BM808" s="3">
        <f t="shared" si="1090"/>
        <v>43.53120542029626</v>
      </c>
      <c r="BN808" s="3">
        <f t="shared" si="1091"/>
        <v>9.5450428554215497E-3</v>
      </c>
    </row>
    <row r="809" spans="1:66">
      <c r="A809" s="9" t="s">
        <v>1138</v>
      </c>
      <c r="B809" t="s">
        <v>136</v>
      </c>
      <c r="C809">
        <v>20190707</v>
      </c>
      <c r="D809" t="s">
        <v>339</v>
      </c>
      <c r="E809" s="1" t="s">
        <v>340</v>
      </c>
      <c r="F809" s="2" t="s">
        <v>912</v>
      </c>
      <c r="G809" s="1">
        <v>1700</v>
      </c>
      <c r="H809">
        <v>400</v>
      </c>
      <c r="K809" s="2">
        <v>80</v>
      </c>
      <c r="L809" s="2" t="s">
        <v>919</v>
      </c>
      <c r="M809" s="2">
        <v>21110.5</v>
      </c>
      <c r="N809" s="2">
        <v>0</v>
      </c>
      <c r="O809" s="3">
        <f t="shared" si="1064"/>
        <v>16.694203882590987</v>
      </c>
      <c r="P809" s="3">
        <f t="shared" si="1065"/>
        <v>0.26764124121895799</v>
      </c>
      <c r="Q809" s="3">
        <f t="shared" si="1066"/>
        <v>266.30156016286236</v>
      </c>
      <c r="R809" s="3">
        <f t="shared" si="1067"/>
        <v>2.5086812675019337</v>
      </c>
      <c r="S809" s="3">
        <f t="shared" si="1068"/>
        <v>0.91623369919665087</v>
      </c>
      <c r="T809" s="3">
        <f t="shared" si="1069"/>
        <v>26.497650146484375</v>
      </c>
      <c r="U809" s="2">
        <v>6</v>
      </c>
      <c r="V809" s="3">
        <f t="shared" si="1070"/>
        <v>1.4200000166893005</v>
      </c>
      <c r="W809" s="2">
        <v>1</v>
      </c>
      <c r="X809" s="3">
        <f t="shared" si="1071"/>
        <v>2.8400000333786011</v>
      </c>
      <c r="Y809" s="2">
        <v>25.499284744262695</v>
      </c>
      <c r="Z809" s="2">
        <v>26.497650146484375</v>
      </c>
      <c r="AA809" s="2">
        <v>25.044523239135742</v>
      </c>
      <c r="AB809" s="2">
        <v>400.55902099609375</v>
      </c>
      <c r="AC809" s="2">
        <v>379.38772583007813</v>
      </c>
      <c r="AD809" s="2">
        <v>24.780532836914063</v>
      </c>
      <c r="AE809" s="2">
        <v>27.707006454467773</v>
      </c>
      <c r="AF809" s="2">
        <v>69.863410949707031</v>
      </c>
      <c r="AG809" s="2">
        <v>78.113975524902344</v>
      </c>
      <c r="AH809" s="2">
        <v>500.09127807617188</v>
      </c>
      <c r="AI809" s="2">
        <v>1699.064697265625</v>
      </c>
      <c r="AJ809" s="2">
        <v>18.064647674560547</v>
      </c>
      <c r="AK809" s="2">
        <v>92.347602844238281</v>
      </c>
      <c r="AL809" s="2">
        <v>-0.85754716396331787</v>
      </c>
      <c r="AM809" s="2">
        <v>0.27774167060852051</v>
      </c>
      <c r="AN809" s="2">
        <v>1</v>
      </c>
      <c r="AO809" s="2">
        <v>-0.21956524252891541</v>
      </c>
      <c r="AP809" s="2">
        <v>2.737391471862793</v>
      </c>
      <c r="AQ809" s="2">
        <v>1</v>
      </c>
      <c r="AR809" s="2">
        <v>0</v>
      </c>
      <c r="AS809" s="2">
        <v>0.15999999642372131</v>
      </c>
      <c r="AT809" s="2">
        <v>111115</v>
      </c>
      <c r="AU809" s="3">
        <f t="shared" si="1072"/>
        <v>0.83348546346028629</v>
      </c>
      <c r="AV809" s="3">
        <f t="shared" si="1073"/>
        <v>2.5086812675019338E-3</v>
      </c>
      <c r="AW809" s="3">
        <f t="shared" si="1074"/>
        <v>299.64765014648435</v>
      </c>
      <c r="AX809" s="3">
        <f t="shared" si="1075"/>
        <v>298.64928474426267</v>
      </c>
      <c r="AY809" s="3">
        <f t="shared" si="1076"/>
        <v>271.85034548617114</v>
      </c>
      <c r="AZ809" s="3">
        <f t="shared" si="1077"/>
        <v>1.7698856500084839</v>
      </c>
      <c r="BA809" s="3">
        <f t="shared" si="1078"/>
        <v>3.4749093272565874</v>
      </c>
      <c r="BB809" s="3">
        <f t="shared" si="1079"/>
        <v>37.628581795649637</v>
      </c>
      <c r="BC809" s="3">
        <f t="shared" si="1080"/>
        <v>9.9215753411818639</v>
      </c>
      <c r="BD809" s="3">
        <f t="shared" si="1081"/>
        <v>25.998467445373535</v>
      </c>
      <c r="BE809" s="3">
        <f t="shared" si="1082"/>
        <v>3.3739524518944961</v>
      </c>
      <c r="BF809" s="3">
        <f t="shared" si="1083"/>
        <v>0.24459101512408776</v>
      </c>
      <c r="BG809" s="3">
        <f t="shared" si="1084"/>
        <v>2.5586756280599365</v>
      </c>
      <c r="BH809" s="3">
        <f t="shared" si="1085"/>
        <v>0.81527682383455957</v>
      </c>
      <c r="BI809" s="3">
        <f t="shared" si="1086"/>
        <v>0.15478567238984656</v>
      </c>
      <c r="BJ809" s="3">
        <f t="shared" si="1087"/>
        <v>24.592310714721041</v>
      </c>
      <c r="BK809" s="3">
        <f t="shared" si="1088"/>
        <v>0.70192455377993623</v>
      </c>
      <c r="BL809" s="3">
        <f t="shared" si="1089"/>
        <v>75.089949880339475</v>
      </c>
      <c r="BM809" s="3">
        <f t="shared" si="1090"/>
        <v>371.45210083831131</v>
      </c>
      <c r="BN809" s="3">
        <f t="shared" si="1091"/>
        <v>3.3747741095199478E-2</v>
      </c>
    </row>
    <row r="810" spans="1:66">
      <c r="A810" s="9" t="s">
        <v>1138</v>
      </c>
      <c r="B810" t="s">
        <v>136</v>
      </c>
      <c r="C810">
        <v>20190707</v>
      </c>
      <c r="D810" t="s">
        <v>339</v>
      </c>
      <c r="E810" s="1" t="s">
        <v>340</v>
      </c>
      <c r="F810" s="2" t="s">
        <v>912</v>
      </c>
      <c r="G810" s="1">
        <v>1700</v>
      </c>
      <c r="H810">
        <v>400</v>
      </c>
      <c r="K810" s="2">
        <v>81</v>
      </c>
      <c r="L810" s="2" t="s">
        <v>920</v>
      </c>
      <c r="M810" s="2">
        <v>21200</v>
      </c>
      <c r="N810" s="2">
        <v>0</v>
      </c>
      <c r="O810" s="3">
        <f t="shared" si="1064"/>
        <v>16.844274546412894</v>
      </c>
      <c r="P810" s="3">
        <f t="shared" si="1065"/>
        <v>0.26853485462006194</v>
      </c>
      <c r="Q810" s="3">
        <f t="shared" si="1066"/>
        <v>264.55188772526355</v>
      </c>
      <c r="R810" s="3">
        <f t="shared" si="1067"/>
        <v>2.5082086885858064</v>
      </c>
      <c r="S810" s="3">
        <f t="shared" si="1068"/>
        <v>0.91328573244331768</v>
      </c>
      <c r="T810" s="3">
        <f t="shared" si="1069"/>
        <v>26.504768371582031</v>
      </c>
      <c r="U810" s="2">
        <v>6</v>
      </c>
      <c r="V810" s="3">
        <f t="shared" si="1070"/>
        <v>1.4200000166893005</v>
      </c>
      <c r="W810" s="2">
        <v>1</v>
      </c>
      <c r="X810" s="3">
        <f t="shared" si="1071"/>
        <v>2.8400000333786011</v>
      </c>
      <c r="Y810" s="2">
        <v>25.502252578735352</v>
      </c>
      <c r="Z810" s="2">
        <v>26.504768371582031</v>
      </c>
      <c r="AA810" s="2">
        <v>25.046375274658203</v>
      </c>
      <c r="AB810" s="2">
        <v>399.57931518554688</v>
      </c>
      <c r="AC810" s="2">
        <v>378.23193359375</v>
      </c>
      <c r="AD810" s="2">
        <v>24.827787399291992</v>
      </c>
      <c r="AE810" s="2">
        <v>27.753532409667969</v>
      </c>
      <c r="AF810" s="2">
        <v>69.9873046875</v>
      </c>
      <c r="AG810" s="2">
        <v>78.234718322753906</v>
      </c>
      <c r="AH810" s="2">
        <v>500.09765625</v>
      </c>
      <c r="AI810" s="2">
        <v>1699.023193359375</v>
      </c>
      <c r="AJ810" s="2">
        <v>17.988567352294922</v>
      </c>
      <c r="AK810" s="2">
        <v>92.3515625</v>
      </c>
      <c r="AL810" s="2">
        <v>-0.79315507411956787</v>
      </c>
      <c r="AM810" s="2">
        <v>0.27962803840637207</v>
      </c>
      <c r="AN810" s="2">
        <v>1</v>
      </c>
      <c r="AO810" s="2">
        <v>-0.21956524252891541</v>
      </c>
      <c r="AP810" s="2">
        <v>2.737391471862793</v>
      </c>
      <c r="AQ810" s="2">
        <v>1</v>
      </c>
      <c r="AR810" s="2">
        <v>0</v>
      </c>
      <c r="AS810" s="2">
        <v>0.15999999642372131</v>
      </c>
      <c r="AT810" s="2">
        <v>111115</v>
      </c>
      <c r="AU810" s="3">
        <f t="shared" si="1072"/>
        <v>0.83349609374999989</v>
      </c>
      <c r="AV810" s="3">
        <f t="shared" si="1073"/>
        <v>2.5082086885858065E-3</v>
      </c>
      <c r="AW810" s="3">
        <f t="shared" si="1074"/>
        <v>299.65476837158201</v>
      </c>
      <c r="AX810" s="3">
        <f t="shared" si="1075"/>
        <v>298.65225257873533</v>
      </c>
      <c r="AY810" s="3">
        <f t="shared" si="1076"/>
        <v>271.84370486131957</v>
      </c>
      <c r="AZ810" s="3">
        <f t="shared" si="1077"/>
        <v>1.7694632623336208</v>
      </c>
      <c r="BA810" s="3">
        <f t="shared" si="1078"/>
        <v>3.4763678153705446</v>
      </c>
      <c r="BB810" s="3">
        <f t="shared" si="1079"/>
        <v>37.642761218799571</v>
      </c>
      <c r="BC810" s="3">
        <f t="shared" si="1080"/>
        <v>9.8892288091316018</v>
      </c>
      <c r="BD810" s="3">
        <f t="shared" si="1081"/>
        <v>26.003510475158691</v>
      </c>
      <c r="BE810" s="3">
        <f t="shared" si="1082"/>
        <v>3.3749594248537127</v>
      </c>
      <c r="BF810" s="3">
        <f t="shared" si="1083"/>
        <v>0.24533711975653452</v>
      </c>
      <c r="BG810" s="3">
        <f t="shared" si="1084"/>
        <v>2.5630820829272269</v>
      </c>
      <c r="BH810" s="3">
        <f t="shared" si="1085"/>
        <v>0.81187734192648575</v>
      </c>
      <c r="BI810" s="3">
        <f t="shared" si="1086"/>
        <v>0.15526377029781946</v>
      </c>
      <c r="BJ810" s="3">
        <f t="shared" si="1087"/>
        <v>24.431780193752662</v>
      </c>
      <c r="BK810" s="3">
        <f t="shared" si="1088"/>
        <v>0.69944355361970179</v>
      </c>
      <c r="BL810" s="3">
        <f t="shared" si="1089"/>
        <v>75.186871083192358</v>
      </c>
      <c r="BM810" s="3">
        <f t="shared" si="1090"/>
        <v>370.22497219572318</v>
      </c>
      <c r="BN810" s="3">
        <f t="shared" si="1091"/>
        <v>3.4208073304723308E-2</v>
      </c>
    </row>
    <row r="811" spans="1:66">
      <c r="A811" s="9" t="s">
        <v>1138</v>
      </c>
      <c r="B811" t="s">
        <v>136</v>
      </c>
      <c r="C811">
        <v>20190707</v>
      </c>
      <c r="D811" t="s">
        <v>339</v>
      </c>
      <c r="E811" s="1" t="s">
        <v>340</v>
      </c>
      <c r="F811" s="2" t="s">
        <v>912</v>
      </c>
      <c r="G811" s="1">
        <v>1700</v>
      </c>
      <c r="H811">
        <v>400</v>
      </c>
      <c r="K811" s="2">
        <v>82</v>
      </c>
      <c r="L811" s="2" t="s">
        <v>921</v>
      </c>
      <c r="M811" s="2">
        <v>21292</v>
      </c>
      <c r="N811" s="2">
        <v>0</v>
      </c>
      <c r="O811" s="3">
        <f t="shared" si="1064"/>
        <v>17.427280475104421</v>
      </c>
      <c r="P811" s="3">
        <f t="shared" si="1065"/>
        <v>0.26918392734177599</v>
      </c>
      <c r="Q811" s="3">
        <f t="shared" si="1066"/>
        <v>260.38111193639907</v>
      </c>
      <c r="R811" s="3">
        <f t="shared" si="1067"/>
        <v>2.5022243979499139</v>
      </c>
      <c r="S811" s="3">
        <f t="shared" si="1068"/>
        <v>0.9090865510708972</v>
      </c>
      <c r="T811" s="3">
        <f t="shared" si="1069"/>
        <v>26.499032974243164</v>
      </c>
      <c r="U811" s="2">
        <v>6</v>
      </c>
      <c r="V811" s="3">
        <f t="shared" si="1070"/>
        <v>1.4200000166893005</v>
      </c>
      <c r="W811" s="2">
        <v>1</v>
      </c>
      <c r="X811" s="3">
        <f t="shared" si="1071"/>
        <v>2.8400000333786011</v>
      </c>
      <c r="Y811" s="2">
        <v>25.503259658813477</v>
      </c>
      <c r="Z811" s="2">
        <v>26.499032974243164</v>
      </c>
      <c r="AA811" s="2">
        <v>25.045436859130859</v>
      </c>
      <c r="AB811" s="2">
        <v>399.54290771484375</v>
      </c>
      <c r="AC811" s="2">
        <v>377.50238037109375</v>
      </c>
      <c r="AD811" s="2">
        <v>24.86790657043457</v>
      </c>
      <c r="AE811" s="2">
        <v>27.786384582519531</v>
      </c>
      <c r="AF811" s="2">
        <v>70.095932006835938</v>
      </c>
      <c r="AG811" s="2">
        <v>78.322334289550781</v>
      </c>
      <c r="AH811" s="2">
        <v>500.12985229492188</v>
      </c>
      <c r="AI811" s="2">
        <v>1699.046875</v>
      </c>
      <c r="AJ811" s="2">
        <v>18.075782775878906</v>
      </c>
      <c r="AK811" s="2">
        <v>92.351203918457031</v>
      </c>
      <c r="AL811" s="2">
        <v>-1.0316194295883179</v>
      </c>
      <c r="AM811" s="2">
        <v>0.27708745002746582</v>
      </c>
      <c r="AN811" s="2">
        <v>1</v>
      </c>
      <c r="AO811" s="2">
        <v>-0.21956524252891541</v>
      </c>
      <c r="AP811" s="2">
        <v>2.737391471862793</v>
      </c>
      <c r="AQ811" s="2">
        <v>1</v>
      </c>
      <c r="AR811" s="2">
        <v>0</v>
      </c>
      <c r="AS811" s="2">
        <v>0.15999999642372131</v>
      </c>
      <c r="AT811" s="2">
        <v>111115</v>
      </c>
      <c r="AU811" s="3">
        <f t="shared" si="1072"/>
        <v>0.83354975382486973</v>
      </c>
      <c r="AV811" s="3">
        <f t="shared" si="1073"/>
        <v>2.5022243979499138E-3</v>
      </c>
      <c r="AW811" s="3">
        <f t="shared" si="1074"/>
        <v>299.64903297424314</v>
      </c>
      <c r="AX811" s="3">
        <f t="shared" si="1075"/>
        <v>298.65325965881345</v>
      </c>
      <c r="AY811" s="3">
        <f t="shared" si="1076"/>
        <v>271.84749392373487</v>
      </c>
      <c r="AZ811" s="3">
        <f t="shared" si="1077"/>
        <v>1.7735649927818653</v>
      </c>
      <c r="BA811" s="3">
        <f t="shared" si="1078"/>
        <v>3.4751926198078289</v>
      </c>
      <c r="BB811" s="3">
        <f t="shared" si="1079"/>
        <v>37.630182091359693</v>
      </c>
      <c r="BC811" s="3">
        <f t="shared" si="1080"/>
        <v>9.8437975088401615</v>
      </c>
      <c r="BD811" s="3">
        <f t="shared" si="1081"/>
        <v>26.00114631652832</v>
      </c>
      <c r="BE811" s="3">
        <f t="shared" si="1082"/>
        <v>3.3744873259942252</v>
      </c>
      <c r="BF811" s="3">
        <f t="shared" si="1083"/>
        <v>0.24587878115082687</v>
      </c>
      <c r="BG811" s="3">
        <f t="shared" si="1084"/>
        <v>2.5661060687369317</v>
      </c>
      <c r="BH811" s="3">
        <f t="shared" si="1085"/>
        <v>0.80838125725729348</v>
      </c>
      <c r="BI811" s="3">
        <f t="shared" si="1086"/>
        <v>0.15561088551578728</v>
      </c>
      <c r="BJ811" s="3">
        <f t="shared" si="1087"/>
        <v>24.046509164952976</v>
      </c>
      <c r="BK811" s="3">
        <f t="shared" si="1088"/>
        <v>0.68974694061647579</v>
      </c>
      <c r="BL811" s="3">
        <f t="shared" si="1089"/>
        <v>75.297505606765029</v>
      </c>
      <c r="BM811" s="3">
        <f t="shared" si="1090"/>
        <v>369.21828587641789</v>
      </c>
      <c r="BN811" s="3">
        <f t="shared" si="1091"/>
        <v>3.5540784394521088E-2</v>
      </c>
    </row>
    <row r="812" spans="1:66">
      <c r="A812" s="9" t="s">
        <v>1138</v>
      </c>
      <c r="B812" t="s">
        <v>136</v>
      </c>
      <c r="C812">
        <v>20190707</v>
      </c>
      <c r="D812" t="s">
        <v>339</v>
      </c>
      <c r="E812" s="1" t="s">
        <v>340</v>
      </c>
      <c r="F812" s="2" t="s">
        <v>912</v>
      </c>
      <c r="G812" s="1">
        <v>1700</v>
      </c>
      <c r="H812">
        <v>475</v>
      </c>
      <c r="K812" s="2">
        <v>83</v>
      </c>
      <c r="L812" s="2" t="s">
        <v>922</v>
      </c>
      <c r="M812" s="2">
        <v>21397.5</v>
      </c>
      <c r="N812" s="2">
        <v>0</v>
      </c>
      <c r="O812" s="3">
        <f t="shared" si="1064"/>
        <v>20.253313103925741</v>
      </c>
      <c r="P812" s="3">
        <f t="shared" si="1065"/>
        <v>0.2725266808027611</v>
      </c>
      <c r="Q812" s="3">
        <f t="shared" si="1066"/>
        <v>314.63016251023396</v>
      </c>
      <c r="R812" s="3">
        <f t="shared" si="1067"/>
        <v>2.5152465669657178</v>
      </c>
      <c r="S812" s="3">
        <f t="shared" si="1068"/>
        <v>0.90353332051051272</v>
      </c>
      <c r="T812" s="3">
        <f t="shared" si="1069"/>
        <v>26.496496200561523</v>
      </c>
      <c r="U812" s="2">
        <v>6</v>
      </c>
      <c r="V812" s="3">
        <f t="shared" si="1070"/>
        <v>1.4200000166893005</v>
      </c>
      <c r="W812" s="2">
        <v>1</v>
      </c>
      <c r="X812" s="3">
        <f t="shared" si="1071"/>
        <v>2.8400000333786011</v>
      </c>
      <c r="Y812" s="2">
        <v>25.505266189575195</v>
      </c>
      <c r="Z812" s="2">
        <v>26.496496200561523</v>
      </c>
      <c r="AA812" s="2">
        <v>25.046306610107422</v>
      </c>
      <c r="AB812" s="2">
        <v>475.06863403320313</v>
      </c>
      <c r="AC812" s="2">
        <v>449.41195678710938</v>
      </c>
      <c r="AD812" s="2">
        <v>24.907749176025391</v>
      </c>
      <c r="AE812" s="2">
        <v>27.841581344604492</v>
      </c>
      <c r="AF812" s="2">
        <v>70.198127746582031</v>
      </c>
      <c r="AG812" s="2">
        <v>78.466621398925781</v>
      </c>
      <c r="AH812" s="2">
        <v>500.07321166992188</v>
      </c>
      <c r="AI812" s="2">
        <v>1699.028076171875</v>
      </c>
      <c r="AJ812" s="2">
        <v>17.84295654296875</v>
      </c>
      <c r="AK812" s="2">
        <v>92.348907470703125</v>
      </c>
      <c r="AL812" s="2">
        <v>-1.1759370565414429</v>
      </c>
      <c r="AM812" s="2">
        <v>0.29421544075012207</v>
      </c>
      <c r="AN812" s="2">
        <v>1</v>
      </c>
      <c r="AO812" s="2">
        <v>-0.21956524252891541</v>
      </c>
      <c r="AP812" s="2">
        <v>2.737391471862793</v>
      </c>
      <c r="AQ812" s="2">
        <v>1</v>
      </c>
      <c r="AR812" s="2">
        <v>0</v>
      </c>
      <c r="AS812" s="2">
        <v>0.15999999642372131</v>
      </c>
      <c r="AT812" s="2">
        <v>111115</v>
      </c>
      <c r="AU812" s="3">
        <f t="shared" si="1072"/>
        <v>0.83345535278320304</v>
      </c>
      <c r="AV812" s="3">
        <f t="shared" si="1073"/>
        <v>2.5152465669657179E-3</v>
      </c>
      <c r="AW812" s="3">
        <f t="shared" si="1074"/>
        <v>299.6464962005615</v>
      </c>
      <c r="AX812" s="3">
        <f t="shared" si="1075"/>
        <v>298.65526618957517</v>
      </c>
      <c r="AY812" s="3">
        <f t="shared" si="1076"/>
        <v>271.8444861113021</v>
      </c>
      <c r="AZ812" s="3">
        <f t="shared" si="1077"/>
        <v>1.7673660296324296</v>
      </c>
      <c r="BA812" s="3">
        <f t="shared" si="1078"/>
        <v>3.4746729399414473</v>
      </c>
      <c r="BB812" s="3">
        <f t="shared" si="1079"/>
        <v>37.625490491522669</v>
      </c>
      <c r="BC812" s="3">
        <f t="shared" si="1080"/>
        <v>9.7839091469181767</v>
      </c>
      <c r="BD812" s="3">
        <f t="shared" si="1081"/>
        <v>26.000881195068359</v>
      </c>
      <c r="BE812" s="3">
        <f t="shared" si="1082"/>
        <v>3.3744343874842535</v>
      </c>
      <c r="BF812" s="3">
        <f t="shared" si="1083"/>
        <v>0.24866478383944321</v>
      </c>
      <c r="BG812" s="3">
        <f t="shared" si="1084"/>
        <v>2.5711396194309346</v>
      </c>
      <c r="BH812" s="3">
        <f t="shared" si="1085"/>
        <v>0.8032947680533189</v>
      </c>
      <c r="BI812" s="3">
        <f t="shared" si="1086"/>
        <v>0.1573965562376802</v>
      </c>
      <c r="BJ812" s="3">
        <f t="shared" si="1087"/>
        <v>29.055751765149882</v>
      </c>
      <c r="BK812" s="3">
        <f t="shared" si="1088"/>
        <v>0.70009299431985783</v>
      </c>
      <c r="BL812" s="3">
        <f t="shared" si="1089"/>
        <v>75.470462038207302</v>
      </c>
      <c r="BM812" s="3">
        <f t="shared" si="1090"/>
        <v>439.78450172762035</v>
      </c>
      <c r="BN812" s="3">
        <f t="shared" si="1091"/>
        <v>3.4756270213097323E-2</v>
      </c>
    </row>
    <row r="813" spans="1:66">
      <c r="A813" s="9" t="s">
        <v>1138</v>
      </c>
      <c r="B813" t="s">
        <v>136</v>
      </c>
      <c r="C813">
        <v>20190707</v>
      </c>
      <c r="D813" t="s">
        <v>339</v>
      </c>
      <c r="E813" s="1" t="s">
        <v>340</v>
      </c>
      <c r="F813" s="2" t="s">
        <v>912</v>
      </c>
      <c r="G813" s="1">
        <v>1700</v>
      </c>
      <c r="H813">
        <v>575</v>
      </c>
      <c r="K813" s="2">
        <v>84</v>
      </c>
      <c r="L813" s="2" t="s">
        <v>923</v>
      </c>
      <c r="M813" s="2">
        <v>21509</v>
      </c>
      <c r="N813" s="2">
        <v>0</v>
      </c>
      <c r="O813" s="3">
        <f t="shared" si="1064"/>
        <v>23.67919691779344</v>
      </c>
      <c r="P813" s="3">
        <f t="shared" si="1065"/>
        <v>0.26779899523979905</v>
      </c>
      <c r="Q813" s="3">
        <f t="shared" si="1066"/>
        <v>385.13889789728881</v>
      </c>
      <c r="R813" s="3">
        <f t="shared" si="1067"/>
        <v>2.4778615380922351</v>
      </c>
      <c r="S813" s="3">
        <f t="shared" si="1068"/>
        <v>0.90445225874554769</v>
      </c>
      <c r="T813" s="3">
        <f t="shared" si="1069"/>
        <v>26.495088577270508</v>
      </c>
      <c r="U813" s="2">
        <v>6</v>
      </c>
      <c r="V813" s="3">
        <f t="shared" si="1070"/>
        <v>1.4200000166893005</v>
      </c>
      <c r="W813" s="2">
        <v>1</v>
      </c>
      <c r="X813" s="3">
        <f t="shared" si="1071"/>
        <v>2.8400000333786011</v>
      </c>
      <c r="Y813" s="2">
        <v>25.500576019287109</v>
      </c>
      <c r="Z813" s="2">
        <v>26.495088577270508</v>
      </c>
      <c r="AA813" s="2">
        <v>25.046886444091797</v>
      </c>
      <c r="AB813" s="2">
        <v>575.51171875</v>
      </c>
      <c r="AC813" s="2">
        <v>545.4808349609375</v>
      </c>
      <c r="AD813" s="2">
        <v>24.938318252563477</v>
      </c>
      <c r="AE813" s="2">
        <v>27.828418731689453</v>
      </c>
      <c r="AF813" s="2">
        <v>70.304084777832031</v>
      </c>
      <c r="AG813" s="2">
        <v>78.451614379882813</v>
      </c>
      <c r="AH813" s="2">
        <v>500.10162353515625</v>
      </c>
      <c r="AI813" s="2">
        <v>1699.344970703125</v>
      </c>
      <c r="AJ813" s="2">
        <v>17.860784530639648</v>
      </c>
      <c r="AK813" s="2">
        <v>92.349205017089844</v>
      </c>
      <c r="AL813" s="2">
        <v>-2.0023531913757324</v>
      </c>
      <c r="AM813" s="2">
        <v>0.29754185676574707</v>
      </c>
      <c r="AN813" s="2">
        <v>1</v>
      </c>
      <c r="AO813" s="2">
        <v>-0.21956524252891541</v>
      </c>
      <c r="AP813" s="2">
        <v>2.737391471862793</v>
      </c>
      <c r="AQ813" s="2">
        <v>1</v>
      </c>
      <c r="AR813" s="2">
        <v>0</v>
      </c>
      <c r="AS813" s="2">
        <v>0.15999999642372131</v>
      </c>
      <c r="AT813" s="2">
        <v>111115</v>
      </c>
      <c r="AU813" s="3">
        <f t="shared" si="1072"/>
        <v>0.83350270589192699</v>
      </c>
      <c r="AV813" s="3">
        <f t="shared" si="1073"/>
        <v>2.4778615380922349E-3</v>
      </c>
      <c r="AW813" s="3">
        <f t="shared" si="1074"/>
        <v>299.64508857727049</v>
      </c>
      <c r="AX813" s="3">
        <f t="shared" si="1075"/>
        <v>298.65057601928709</v>
      </c>
      <c r="AY813" s="3">
        <f t="shared" si="1076"/>
        <v>271.8951892351688</v>
      </c>
      <c r="AZ813" s="3">
        <f t="shared" si="1077"/>
        <v>1.7870175103598909</v>
      </c>
      <c r="BA813" s="3">
        <f t="shared" si="1078"/>
        <v>3.4743846054997602</v>
      </c>
      <c r="BB813" s="3">
        <f t="shared" si="1079"/>
        <v>37.622247044322712</v>
      </c>
      <c r="BC813" s="3">
        <f t="shared" si="1080"/>
        <v>9.7938283126332593</v>
      </c>
      <c r="BD813" s="3">
        <f t="shared" si="1081"/>
        <v>25.997832298278809</v>
      </c>
      <c r="BE813" s="3">
        <f t="shared" si="1082"/>
        <v>3.3738256467520875</v>
      </c>
      <c r="BF813" s="3">
        <f t="shared" si="1083"/>
        <v>0.24472275987482175</v>
      </c>
      <c r="BG813" s="3">
        <f t="shared" si="1084"/>
        <v>2.5699323467542126</v>
      </c>
      <c r="BH813" s="3">
        <f t="shared" si="1085"/>
        <v>0.80389329999787495</v>
      </c>
      <c r="BI813" s="3">
        <f t="shared" si="1086"/>
        <v>0.15487009071903435</v>
      </c>
      <c r="BJ813" s="3">
        <f t="shared" si="1087"/>
        <v>35.567271041972759</v>
      </c>
      <c r="BK813" s="3">
        <f t="shared" si="1088"/>
        <v>0.70605394949369582</v>
      </c>
      <c r="BL813" s="3">
        <f t="shared" si="1089"/>
        <v>75.406328920172555</v>
      </c>
      <c r="BM813" s="3">
        <f t="shared" si="1090"/>
        <v>534.22487881188363</v>
      </c>
      <c r="BN813" s="3">
        <f t="shared" si="1091"/>
        <v>3.3423402431570715E-2</v>
      </c>
    </row>
    <row r="814" spans="1:66">
      <c r="A814" s="9" t="s">
        <v>1138</v>
      </c>
      <c r="B814" t="s">
        <v>136</v>
      </c>
      <c r="C814">
        <v>20190707</v>
      </c>
      <c r="D814" t="s">
        <v>339</v>
      </c>
      <c r="E814" s="1" t="s">
        <v>340</v>
      </c>
      <c r="F814" s="2" t="s">
        <v>912</v>
      </c>
      <c r="G814" s="1">
        <v>1700</v>
      </c>
      <c r="H814">
        <v>675</v>
      </c>
      <c r="K814" s="2">
        <v>85</v>
      </c>
      <c r="L814" s="2" t="s">
        <v>924</v>
      </c>
      <c r="M814" s="2">
        <v>21620</v>
      </c>
      <c r="N814" s="2">
        <v>0</v>
      </c>
      <c r="O814" s="3">
        <f t="shared" si="1064"/>
        <v>26.294612156943352</v>
      </c>
      <c r="P814" s="3">
        <f t="shared" si="1065"/>
        <v>0.26862866542494795</v>
      </c>
      <c r="Q814" s="3">
        <f t="shared" si="1066"/>
        <v>463.40419477585147</v>
      </c>
      <c r="R814" s="3">
        <f t="shared" si="1067"/>
        <v>2.4631133048640574</v>
      </c>
      <c r="S814" s="3">
        <f t="shared" si="1068"/>
        <v>0.89657743664577705</v>
      </c>
      <c r="T814" s="3">
        <f t="shared" si="1069"/>
        <v>26.449184417724609</v>
      </c>
      <c r="U814" s="2">
        <v>6</v>
      </c>
      <c r="V814" s="3">
        <f t="shared" si="1070"/>
        <v>1.4200000166893005</v>
      </c>
      <c r="W814" s="2">
        <v>1</v>
      </c>
      <c r="X814" s="3">
        <f t="shared" si="1071"/>
        <v>2.8400000333786011</v>
      </c>
      <c r="Y814" s="2">
        <v>25.484216690063477</v>
      </c>
      <c r="Z814" s="2">
        <v>26.449184417724609</v>
      </c>
      <c r="AA814" s="2">
        <v>25.046178817749023</v>
      </c>
      <c r="AB814" s="2">
        <v>674.90911865234375</v>
      </c>
      <c r="AC814" s="2">
        <v>641.4649658203125</v>
      </c>
      <c r="AD814" s="2">
        <v>24.939189910888672</v>
      </c>
      <c r="AE814" s="2">
        <v>27.812257766723633</v>
      </c>
      <c r="AF814" s="2">
        <v>70.374229431152344</v>
      </c>
      <c r="AG814" s="2">
        <v>78.481544494628906</v>
      </c>
      <c r="AH814" s="2">
        <v>500.08047485351563</v>
      </c>
      <c r="AI814" s="2">
        <v>1699.799072265625</v>
      </c>
      <c r="AJ814" s="2">
        <v>17.536001205444336</v>
      </c>
      <c r="AK814" s="2">
        <v>92.348335266113281</v>
      </c>
      <c r="AL814" s="2">
        <v>-2.7352633476257324</v>
      </c>
      <c r="AM814" s="2">
        <v>0.29970669746398926</v>
      </c>
      <c r="AN814" s="2">
        <v>1</v>
      </c>
      <c r="AO814" s="2">
        <v>-0.21956524252891541</v>
      </c>
      <c r="AP814" s="2">
        <v>2.737391471862793</v>
      </c>
      <c r="AQ814" s="2">
        <v>1</v>
      </c>
      <c r="AR814" s="2">
        <v>0</v>
      </c>
      <c r="AS814" s="2">
        <v>0.15999999642372131</v>
      </c>
      <c r="AT814" s="2">
        <v>111115</v>
      </c>
      <c r="AU814" s="3">
        <f t="shared" si="1072"/>
        <v>0.83346745808919265</v>
      </c>
      <c r="AV814" s="3">
        <f t="shared" si="1073"/>
        <v>2.4631133048640575E-3</v>
      </c>
      <c r="AW814" s="3">
        <f t="shared" si="1074"/>
        <v>299.59918441772459</v>
      </c>
      <c r="AX814" s="3">
        <f t="shared" si="1075"/>
        <v>298.63421669006345</v>
      </c>
      <c r="AY814" s="3">
        <f t="shared" si="1076"/>
        <v>271.96784548354481</v>
      </c>
      <c r="AZ814" s="3">
        <f t="shared" si="1077"/>
        <v>1.7997501564782972</v>
      </c>
      <c r="BA814" s="3">
        <f t="shared" si="1078"/>
        <v>3.4649931413947339</v>
      </c>
      <c r="BB814" s="3">
        <f t="shared" si="1079"/>
        <v>37.520905292011193</v>
      </c>
      <c r="BC814" s="3">
        <f t="shared" si="1080"/>
        <v>9.7086475252875601</v>
      </c>
      <c r="BD814" s="3">
        <f t="shared" si="1081"/>
        <v>25.966700553894043</v>
      </c>
      <c r="BE814" s="3">
        <f t="shared" si="1082"/>
        <v>3.3676153906291173</v>
      </c>
      <c r="BF814" s="3">
        <f t="shared" si="1083"/>
        <v>0.2454154203320997</v>
      </c>
      <c r="BG814" s="3">
        <f t="shared" si="1084"/>
        <v>2.5684157047489569</v>
      </c>
      <c r="BH814" s="3">
        <f t="shared" si="1085"/>
        <v>0.79919968588016044</v>
      </c>
      <c r="BI814" s="3">
        <f t="shared" si="1086"/>
        <v>0.15531394680323554</v>
      </c>
      <c r="BJ814" s="3">
        <f t="shared" si="1087"/>
        <v>42.794605942883592</v>
      </c>
      <c r="BK814" s="3">
        <f t="shared" si="1088"/>
        <v>0.72241543882797254</v>
      </c>
      <c r="BL814" s="3">
        <f t="shared" si="1089"/>
        <v>75.562390129087362</v>
      </c>
      <c r="BM814" s="3">
        <f t="shared" si="1090"/>
        <v>628.96576652641545</v>
      </c>
      <c r="BN814" s="3">
        <f t="shared" si="1091"/>
        <v>3.1589696098548337E-2</v>
      </c>
    </row>
    <row r="815" spans="1:66">
      <c r="A815" s="9" t="s">
        <v>1138</v>
      </c>
      <c r="B815" t="s">
        <v>136</v>
      </c>
      <c r="C815">
        <v>20190707</v>
      </c>
      <c r="D815" t="s">
        <v>339</v>
      </c>
      <c r="E815" s="1" t="s">
        <v>340</v>
      </c>
      <c r="F815" s="2" t="s">
        <v>912</v>
      </c>
      <c r="G815" s="1">
        <v>1700</v>
      </c>
      <c r="H815">
        <v>800</v>
      </c>
      <c r="K815" s="2">
        <v>86</v>
      </c>
      <c r="L815" s="2" t="s">
        <v>780</v>
      </c>
      <c r="M815" s="2">
        <v>21714.5</v>
      </c>
      <c r="N815" s="2">
        <v>0</v>
      </c>
      <c r="O815" s="3">
        <f t="shared" si="1064"/>
        <v>28.42684207555995</v>
      </c>
      <c r="P815" s="3">
        <f t="shared" si="1065"/>
        <v>0.27088466418849966</v>
      </c>
      <c r="Q815" s="3">
        <f t="shared" si="1066"/>
        <v>570.88661965420886</v>
      </c>
      <c r="R815" s="3">
        <f t="shared" si="1067"/>
        <v>2.4682579679227912</v>
      </c>
      <c r="S815" s="3">
        <f t="shared" si="1068"/>
        <v>0.89163425872937463</v>
      </c>
      <c r="T815" s="3">
        <f t="shared" si="1069"/>
        <v>26.428871154785156</v>
      </c>
      <c r="U815" s="2">
        <v>6</v>
      </c>
      <c r="V815" s="3">
        <f t="shared" si="1070"/>
        <v>1.4200000166893005</v>
      </c>
      <c r="W815" s="2">
        <v>1</v>
      </c>
      <c r="X815" s="3">
        <f t="shared" si="1071"/>
        <v>2.8400000333786011</v>
      </c>
      <c r="Y815" s="2">
        <v>25.485990524291992</v>
      </c>
      <c r="Z815" s="2">
        <v>26.428871154785156</v>
      </c>
      <c r="AA815" s="2">
        <v>25.045673370361328</v>
      </c>
      <c r="AB815" s="2">
        <v>799.3880615234375</v>
      </c>
      <c r="AC815" s="2">
        <v>763.02239990234375</v>
      </c>
      <c r="AD815" s="2">
        <v>24.941770553588867</v>
      </c>
      <c r="AE815" s="2">
        <v>27.820758819580078</v>
      </c>
      <c r="AF815" s="2">
        <v>70.374359130859375</v>
      </c>
      <c r="AG815" s="2">
        <v>78.497550964355469</v>
      </c>
      <c r="AH815" s="2">
        <v>500.090087890625</v>
      </c>
      <c r="AI815" s="2">
        <v>1699.4490966796875</v>
      </c>
      <c r="AJ815" s="2">
        <v>17.823793411254883</v>
      </c>
      <c r="AK815" s="2">
        <v>92.348670959472656</v>
      </c>
      <c r="AL815" s="2">
        <v>-3.8605074882507324</v>
      </c>
      <c r="AM815" s="2">
        <v>0.31018757820129395</v>
      </c>
      <c r="AN815" s="2">
        <v>1</v>
      </c>
      <c r="AO815" s="2">
        <v>-0.21956524252891541</v>
      </c>
      <c r="AP815" s="2">
        <v>2.737391471862793</v>
      </c>
      <c r="AQ815" s="2">
        <v>1</v>
      </c>
      <c r="AR815" s="2">
        <v>0</v>
      </c>
      <c r="AS815" s="2">
        <v>0.15999999642372131</v>
      </c>
      <c r="AT815" s="2">
        <v>111115</v>
      </c>
      <c r="AU815" s="3">
        <f t="shared" si="1072"/>
        <v>0.83348347981770832</v>
      </c>
      <c r="AV815" s="3">
        <f t="shared" si="1073"/>
        <v>2.4682579679227911E-3</v>
      </c>
      <c r="AW815" s="3">
        <f t="shared" si="1074"/>
        <v>299.57887115478513</v>
      </c>
      <c r="AX815" s="3">
        <f t="shared" si="1075"/>
        <v>298.63599052429197</v>
      </c>
      <c r="AY815" s="3">
        <f t="shared" si="1076"/>
        <v>271.91184939104642</v>
      </c>
      <c r="AZ815" s="3">
        <f t="shared" si="1077"/>
        <v>1.7994793358562899</v>
      </c>
      <c r="BA815" s="3">
        <f t="shared" si="1078"/>
        <v>3.4608443608016222</v>
      </c>
      <c r="BB815" s="3">
        <f t="shared" si="1079"/>
        <v>37.475843721891991</v>
      </c>
      <c r="BC815" s="3">
        <f t="shared" si="1080"/>
        <v>9.6550849023119127</v>
      </c>
      <c r="BD815" s="3">
        <f t="shared" si="1081"/>
        <v>25.957430839538574</v>
      </c>
      <c r="BE815" s="3">
        <f t="shared" si="1082"/>
        <v>3.3657681696085113</v>
      </c>
      <c r="BF815" s="3">
        <f t="shared" si="1083"/>
        <v>0.24729700073382305</v>
      </c>
      <c r="BG815" s="3">
        <f t="shared" si="1084"/>
        <v>2.5692101020722475</v>
      </c>
      <c r="BH815" s="3">
        <f t="shared" si="1085"/>
        <v>0.79655806753626379</v>
      </c>
      <c r="BI815" s="3">
        <f t="shared" si="1086"/>
        <v>0.15651982061708747</v>
      </c>
      <c r="BJ815" s="3">
        <f t="shared" si="1087"/>
        <v>52.720620593612146</v>
      </c>
      <c r="BK815" s="3">
        <f t="shared" si="1088"/>
        <v>0.74819116676951347</v>
      </c>
      <c r="BL815" s="3">
        <f t="shared" si="1089"/>
        <v>75.68609531984157</v>
      </c>
      <c r="BM815" s="3">
        <f t="shared" si="1090"/>
        <v>749.50964062383355</v>
      </c>
      <c r="BN815" s="3">
        <f t="shared" si="1091"/>
        <v>2.8705657170495606E-2</v>
      </c>
    </row>
    <row r="816" spans="1:66">
      <c r="A816" s="9" t="s">
        <v>1138</v>
      </c>
      <c r="B816" t="s">
        <v>136</v>
      </c>
      <c r="C816">
        <v>20190707</v>
      </c>
      <c r="D816" t="s">
        <v>339</v>
      </c>
      <c r="E816" s="1" t="s">
        <v>340</v>
      </c>
      <c r="F816" s="2" t="s">
        <v>912</v>
      </c>
      <c r="G816" s="1">
        <v>1700</v>
      </c>
      <c r="H816">
        <v>1000</v>
      </c>
      <c r="K816" s="2">
        <v>87</v>
      </c>
      <c r="L816" s="2" t="s">
        <v>925</v>
      </c>
      <c r="M816" s="2">
        <v>21831</v>
      </c>
      <c r="N816" s="2">
        <v>0</v>
      </c>
      <c r="O816" s="3">
        <f t="shared" si="1064"/>
        <v>30.836367240619186</v>
      </c>
      <c r="P816" s="3">
        <f t="shared" si="1065"/>
        <v>0.26678710642533987</v>
      </c>
      <c r="Q816" s="3">
        <f t="shared" si="1066"/>
        <v>746.95593697533536</v>
      </c>
      <c r="R816" s="3">
        <f t="shared" si="1067"/>
        <v>2.4515073609535172</v>
      </c>
      <c r="S816" s="3">
        <f t="shared" si="1068"/>
        <v>0.89801810338684263</v>
      </c>
      <c r="T816" s="3">
        <f t="shared" si="1069"/>
        <v>26.454998016357422</v>
      </c>
      <c r="U816" s="2">
        <v>6</v>
      </c>
      <c r="V816" s="3">
        <f t="shared" si="1070"/>
        <v>1.4200000166893005</v>
      </c>
      <c r="W816" s="2">
        <v>1</v>
      </c>
      <c r="X816" s="3">
        <f t="shared" si="1071"/>
        <v>2.8400000333786011</v>
      </c>
      <c r="Y816" s="2">
        <v>25.488876342773438</v>
      </c>
      <c r="Z816" s="2">
        <v>26.454998016357422</v>
      </c>
      <c r="AA816" s="2">
        <v>25.0445556640625</v>
      </c>
      <c r="AB816" s="2">
        <v>1000.1447143554688</v>
      </c>
      <c r="AC816" s="2">
        <v>960.32598876953125</v>
      </c>
      <c r="AD816" s="2">
        <v>24.948965072631836</v>
      </c>
      <c r="AE816" s="2">
        <v>27.808248519897461</v>
      </c>
      <c r="AF816" s="2">
        <v>70.385551452636719</v>
      </c>
      <c r="AG816" s="2">
        <v>78.452110290527344</v>
      </c>
      <c r="AH816" s="2">
        <v>500.12570190429688</v>
      </c>
      <c r="AI816" s="2">
        <v>1699.333251953125</v>
      </c>
      <c r="AJ816" s="2">
        <v>18.404115676879883</v>
      </c>
      <c r="AK816" s="2">
        <v>92.352569580078125</v>
      </c>
      <c r="AL816" s="2">
        <v>-5.6637301445007324</v>
      </c>
      <c r="AM816" s="2">
        <v>0.30613255500793457</v>
      </c>
      <c r="AN816" s="2">
        <v>1</v>
      </c>
      <c r="AO816" s="2">
        <v>-0.21956524252891541</v>
      </c>
      <c r="AP816" s="2">
        <v>2.737391471862793</v>
      </c>
      <c r="AQ816" s="2">
        <v>1</v>
      </c>
      <c r="AR816" s="2">
        <v>0</v>
      </c>
      <c r="AS816" s="2">
        <v>0.15999999642372131</v>
      </c>
      <c r="AT816" s="2">
        <v>111115</v>
      </c>
      <c r="AU816" s="3">
        <f t="shared" si="1072"/>
        <v>0.83354283650716132</v>
      </c>
      <c r="AV816" s="3">
        <f t="shared" si="1073"/>
        <v>2.451507360953517E-3</v>
      </c>
      <c r="AW816" s="3">
        <f t="shared" si="1074"/>
        <v>299.6049980163574</v>
      </c>
      <c r="AX816" s="3">
        <f t="shared" si="1075"/>
        <v>298.63887634277341</v>
      </c>
      <c r="AY816" s="3">
        <f t="shared" si="1076"/>
        <v>271.89331423521071</v>
      </c>
      <c r="AZ816" s="3">
        <f t="shared" si="1077"/>
        <v>1.8047418683174754</v>
      </c>
      <c r="BA816" s="3">
        <f t="shared" si="1078"/>
        <v>3.4661813097207772</v>
      </c>
      <c r="BB816" s="3">
        <f t="shared" si="1079"/>
        <v>37.53205054803896</v>
      </c>
      <c r="BC816" s="3">
        <f t="shared" si="1080"/>
        <v>9.723802028141499</v>
      </c>
      <c r="BD816" s="3">
        <f t="shared" si="1081"/>
        <v>25.97193717956543</v>
      </c>
      <c r="BE816" s="3">
        <f t="shared" si="1082"/>
        <v>3.368659309820274</v>
      </c>
      <c r="BF816" s="3">
        <f t="shared" si="1083"/>
        <v>0.24387747118097056</v>
      </c>
      <c r="BG816" s="3">
        <f t="shared" si="1084"/>
        <v>2.5681632063339346</v>
      </c>
      <c r="BH816" s="3">
        <f t="shared" si="1085"/>
        <v>0.80049610348633937</v>
      </c>
      <c r="BI816" s="3">
        <f t="shared" si="1086"/>
        <v>0.15432847331580449</v>
      </c>
      <c r="BJ816" s="3">
        <f t="shared" si="1087"/>
        <v>68.983300142767106</v>
      </c>
      <c r="BK816" s="3">
        <f t="shared" si="1088"/>
        <v>0.77781497711252445</v>
      </c>
      <c r="BL816" s="3">
        <f t="shared" si="1089"/>
        <v>75.516918833953397</v>
      </c>
      <c r="BM816" s="3">
        <f t="shared" si="1090"/>
        <v>945.66785662672567</v>
      </c>
      <c r="BN816" s="3">
        <f t="shared" si="1091"/>
        <v>2.4624580667787156E-2</v>
      </c>
    </row>
    <row r="817" spans="1:66">
      <c r="A817" s="9" t="s">
        <v>1138</v>
      </c>
      <c r="B817" t="s">
        <v>136</v>
      </c>
      <c r="C817">
        <v>20190707</v>
      </c>
      <c r="D817" t="s">
        <v>339</v>
      </c>
      <c r="E817" s="1" t="s">
        <v>340</v>
      </c>
      <c r="F817" s="2" t="s">
        <v>912</v>
      </c>
      <c r="G817" s="1">
        <v>1700</v>
      </c>
      <c r="H817">
        <v>1400</v>
      </c>
      <c r="K817" s="2">
        <v>88</v>
      </c>
      <c r="L817" s="2" t="s">
        <v>926</v>
      </c>
      <c r="M817" s="2">
        <v>21960.5</v>
      </c>
      <c r="N817" s="2">
        <v>0</v>
      </c>
      <c r="O817" s="3">
        <f t="shared" si="1064"/>
        <v>33.542951779031213</v>
      </c>
      <c r="P817" s="3">
        <f t="shared" si="1065"/>
        <v>0.26884723667156757</v>
      </c>
      <c r="Q817" s="3">
        <f t="shared" si="1066"/>
        <v>1121.3654018766615</v>
      </c>
      <c r="R817" s="3">
        <f t="shared" si="1067"/>
        <v>2.473869142311298</v>
      </c>
      <c r="S817" s="3">
        <f t="shared" si="1068"/>
        <v>0.89974489833092042</v>
      </c>
      <c r="T817" s="3">
        <f t="shared" si="1069"/>
        <v>26.483078002929688</v>
      </c>
      <c r="U817" s="2">
        <v>6</v>
      </c>
      <c r="V817" s="3">
        <f t="shared" si="1070"/>
        <v>1.4200000166893005</v>
      </c>
      <c r="W817" s="2">
        <v>1</v>
      </c>
      <c r="X817" s="3">
        <f t="shared" si="1071"/>
        <v>2.8400000333786011</v>
      </c>
      <c r="Y817" s="2">
        <v>25.502016067504883</v>
      </c>
      <c r="Z817" s="2">
        <v>26.483078002929688</v>
      </c>
      <c r="AA817" s="2">
        <v>25.046113967895508</v>
      </c>
      <c r="AB817" s="2">
        <v>1401.159912109375</v>
      </c>
      <c r="AC817" s="2">
        <v>1356.8939208984375</v>
      </c>
      <c r="AD817" s="2">
        <v>24.968708038330078</v>
      </c>
      <c r="AE817" s="2">
        <v>27.853771209716797</v>
      </c>
      <c r="AF817" s="2">
        <v>70.381187438964844</v>
      </c>
      <c r="AG817" s="2">
        <v>78.513526916503906</v>
      </c>
      <c r="AH817" s="2">
        <v>500.15457153320313</v>
      </c>
      <c r="AI817" s="2">
        <v>1698.9490966796875</v>
      </c>
      <c r="AJ817" s="2">
        <v>18.690622329711914</v>
      </c>
      <c r="AK817" s="2">
        <v>92.345855712890625</v>
      </c>
      <c r="AL817" s="2">
        <v>-10.379795074462891</v>
      </c>
      <c r="AM817" s="2">
        <v>0.31965184211730957</v>
      </c>
      <c r="AN817" s="2">
        <v>0.66666668653488159</v>
      </c>
      <c r="AO817" s="2">
        <v>-0.21956524252891541</v>
      </c>
      <c r="AP817" s="2">
        <v>2.737391471862793</v>
      </c>
      <c r="AQ817" s="2">
        <v>1</v>
      </c>
      <c r="AR817" s="2">
        <v>0</v>
      </c>
      <c r="AS817" s="2">
        <v>0.15999999642372131</v>
      </c>
      <c r="AT817" s="2">
        <v>111115</v>
      </c>
      <c r="AU817" s="3">
        <f t="shared" si="1072"/>
        <v>0.83359095255533844</v>
      </c>
      <c r="AV817" s="3">
        <f t="shared" si="1073"/>
        <v>2.4738691423112978E-3</v>
      </c>
      <c r="AW817" s="3">
        <f t="shared" si="1074"/>
        <v>299.63307800292966</v>
      </c>
      <c r="AX817" s="3">
        <f t="shared" si="1075"/>
        <v>298.65201606750486</v>
      </c>
      <c r="AY817" s="3">
        <f t="shared" si="1076"/>
        <v>271.83184939283456</v>
      </c>
      <c r="AZ817" s="3">
        <f t="shared" si="1077"/>
        <v>1.790221370591158</v>
      </c>
      <c r="BA817" s="3">
        <f t="shared" si="1078"/>
        <v>3.4719252355232948</v>
      </c>
      <c r="BB817" s="3">
        <f t="shared" si="1079"/>
        <v>37.596979406609648</v>
      </c>
      <c r="BC817" s="3">
        <f t="shared" si="1080"/>
        <v>9.7432081968928514</v>
      </c>
      <c r="BD817" s="3">
        <f t="shared" si="1081"/>
        <v>25.992547035217285</v>
      </c>
      <c r="BE817" s="3">
        <f t="shared" si="1082"/>
        <v>3.3727706218378102</v>
      </c>
      <c r="BF817" s="3">
        <f t="shared" si="1083"/>
        <v>0.24559783572406732</v>
      </c>
      <c r="BG817" s="3">
        <f t="shared" si="1084"/>
        <v>2.5721803371923744</v>
      </c>
      <c r="BH817" s="3">
        <f t="shared" si="1085"/>
        <v>0.8005902846454358</v>
      </c>
      <c r="BI817" s="3">
        <f t="shared" si="1086"/>
        <v>0.15543084363501578</v>
      </c>
      <c r="BJ817" s="3">
        <f t="shared" si="1087"/>
        <v>103.5534476031298</v>
      </c>
      <c r="BK817" s="3">
        <f t="shared" si="1088"/>
        <v>0.82642083113923459</v>
      </c>
      <c r="BL817" s="3">
        <f t="shared" si="1089"/>
        <v>75.525254077391452</v>
      </c>
      <c r="BM817" s="3">
        <f t="shared" si="1090"/>
        <v>1340.9492080922826</v>
      </c>
      <c r="BN817" s="3">
        <f t="shared" si="1091"/>
        <v>1.8892139540625172E-2</v>
      </c>
    </row>
    <row r="818" spans="1:66">
      <c r="A818" s="9" t="s">
        <v>1138</v>
      </c>
      <c r="B818" t="s">
        <v>136</v>
      </c>
      <c r="C818">
        <v>20190707</v>
      </c>
      <c r="D818" t="s">
        <v>339</v>
      </c>
      <c r="E818" s="1" t="s">
        <v>340</v>
      </c>
      <c r="F818" s="2" t="s">
        <v>912</v>
      </c>
      <c r="G818" s="1">
        <v>1700</v>
      </c>
      <c r="H818">
        <v>1800</v>
      </c>
      <c r="K818" s="2">
        <v>89</v>
      </c>
      <c r="L818" s="2" t="s">
        <v>927</v>
      </c>
      <c r="M818" s="2">
        <v>22075</v>
      </c>
      <c r="N818" s="2">
        <v>0</v>
      </c>
      <c r="O818" s="3">
        <f t="shared" si="1064"/>
        <v>35.024618197741482</v>
      </c>
      <c r="P818" s="3">
        <f t="shared" si="1065"/>
        <v>0.26515619280565839</v>
      </c>
      <c r="Q818" s="3">
        <f t="shared" si="1066"/>
        <v>1499.3268159369522</v>
      </c>
      <c r="R818" s="3">
        <f t="shared" si="1067"/>
        <v>2.4634047271781232</v>
      </c>
      <c r="S818" s="3">
        <f t="shared" si="1068"/>
        <v>0.90736121097298694</v>
      </c>
      <c r="T818" s="3">
        <f t="shared" si="1069"/>
        <v>26.522895812988281</v>
      </c>
      <c r="U818" s="2">
        <v>6</v>
      </c>
      <c r="V818" s="3">
        <f t="shared" si="1070"/>
        <v>1.4200000166893005</v>
      </c>
      <c r="W818" s="2">
        <v>1</v>
      </c>
      <c r="X818" s="3">
        <f t="shared" si="1071"/>
        <v>2.8400000333786011</v>
      </c>
      <c r="Y818" s="2">
        <v>25.509548187255859</v>
      </c>
      <c r="Z818" s="2">
        <v>26.522895812988281</v>
      </c>
      <c r="AA818" s="2">
        <v>25.045049667358398</v>
      </c>
      <c r="AB818" s="2">
        <v>1800.8812255859375</v>
      </c>
      <c r="AC818" s="2">
        <v>1753.677490234375</v>
      </c>
      <c r="AD818" s="2">
        <v>24.984336853027344</v>
      </c>
      <c r="AE818" s="2">
        <v>27.857475280761719</v>
      </c>
      <c r="AF818" s="2">
        <v>70.399238586425781</v>
      </c>
      <c r="AG818" s="2">
        <v>78.494979858398438</v>
      </c>
      <c r="AH818" s="2">
        <v>500.10409545898438</v>
      </c>
      <c r="AI818" s="2">
        <v>1700.4537353515625</v>
      </c>
      <c r="AJ818" s="2">
        <v>16.674591064453125</v>
      </c>
      <c r="AK818" s="2">
        <v>92.353065490722656</v>
      </c>
      <c r="AL818" s="2">
        <v>-16.023838043212891</v>
      </c>
      <c r="AM818" s="2">
        <v>0.32312321662902832</v>
      </c>
      <c r="AN818" s="2">
        <v>1</v>
      </c>
      <c r="AO818" s="2">
        <v>-0.21956524252891541</v>
      </c>
      <c r="AP818" s="2">
        <v>2.737391471862793</v>
      </c>
      <c r="AQ818" s="2">
        <v>1</v>
      </c>
      <c r="AR818" s="2">
        <v>0</v>
      </c>
      <c r="AS818" s="2">
        <v>0.15999999642372131</v>
      </c>
      <c r="AT818" s="2">
        <v>111115</v>
      </c>
      <c r="AU818" s="3">
        <f t="shared" si="1072"/>
        <v>0.83350682576497392</v>
      </c>
      <c r="AV818" s="3">
        <f t="shared" si="1073"/>
        <v>2.463404727178123E-3</v>
      </c>
      <c r="AW818" s="3">
        <f t="shared" si="1074"/>
        <v>299.67289581298826</v>
      </c>
      <c r="AX818" s="3">
        <f t="shared" si="1075"/>
        <v>298.65954818725584</v>
      </c>
      <c r="AY818" s="3">
        <f t="shared" si="1076"/>
        <v>272.07259157495355</v>
      </c>
      <c r="AZ818" s="3">
        <f t="shared" si="1077"/>
        <v>1.7939896898408356</v>
      </c>
      <c r="BA818" s="3">
        <f t="shared" si="1078"/>
        <v>3.4800844499833614</v>
      </c>
      <c r="BB818" s="3">
        <f t="shared" si="1079"/>
        <v>37.682392365556659</v>
      </c>
      <c r="BC818" s="3">
        <f t="shared" si="1080"/>
        <v>9.8249170847949401</v>
      </c>
      <c r="BD818" s="3">
        <f t="shared" si="1081"/>
        <v>26.01622200012207</v>
      </c>
      <c r="BE818" s="3">
        <f t="shared" si="1082"/>
        <v>3.3774987784455015</v>
      </c>
      <c r="BF818" s="3">
        <f t="shared" si="1083"/>
        <v>0.24251391606920297</v>
      </c>
      <c r="BG818" s="3">
        <f t="shared" si="1084"/>
        <v>2.5727232390103745</v>
      </c>
      <c r="BH818" s="3">
        <f t="shared" si="1085"/>
        <v>0.80477553943512703</v>
      </c>
      <c r="BI818" s="3">
        <f t="shared" si="1086"/>
        <v>0.15345487641513816</v>
      </c>
      <c r="BJ818" s="3">
        <f t="shared" si="1087"/>
        <v>138.46742762422204</v>
      </c>
      <c r="BK818" s="3">
        <f t="shared" si="1088"/>
        <v>0.85496154468891006</v>
      </c>
      <c r="BL818" s="3">
        <f t="shared" si="1089"/>
        <v>75.345538082924477</v>
      </c>
      <c r="BM818" s="3">
        <f t="shared" si="1090"/>
        <v>1737.0284641740827</v>
      </c>
      <c r="BN818" s="3">
        <f t="shared" si="1091"/>
        <v>1.5192316986656752E-2</v>
      </c>
    </row>
    <row r="819" spans="1:66">
      <c r="A819" s="9" t="s">
        <v>1138</v>
      </c>
      <c r="B819" t="s">
        <v>136</v>
      </c>
      <c r="C819">
        <v>20190707</v>
      </c>
      <c r="D819" t="s">
        <v>339</v>
      </c>
      <c r="E819" s="1" t="s">
        <v>340</v>
      </c>
      <c r="F819" s="2" t="s">
        <v>912</v>
      </c>
      <c r="G819" s="1">
        <v>1700</v>
      </c>
      <c r="H819">
        <v>400</v>
      </c>
      <c r="K819" s="2">
        <v>90</v>
      </c>
      <c r="L819" s="2" t="s">
        <v>928</v>
      </c>
      <c r="M819" s="2">
        <v>22187.5</v>
      </c>
      <c r="N819" s="2">
        <v>0</v>
      </c>
      <c r="O819" s="3">
        <f>(AB819-AC819*(1000-AD819)/(1000-AE819))*AU819</f>
        <v>16.257401874749576</v>
      </c>
      <c r="P819" s="3">
        <f>IF(BF819&lt;&gt;0,1/(1/BF819-1/X819),0)</f>
        <v>0.26676144391280449</v>
      </c>
      <c r="Q819" s="3">
        <f t="shared" si="1066"/>
        <v>267.81856884531186</v>
      </c>
      <c r="R819" s="3">
        <f>AV819*1000</f>
        <v>2.4791648277407967</v>
      </c>
      <c r="S819" s="3">
        <f>(BA819-BG819)</f>
        <v>0.90807931013566012</v>
      </c>
      <c r="T819" s="3">
        <f t="shared" si="1069"/>
        <v>26.550329208374023</v>
      </c>
      <c r="U819" s="2">
        <v>6</v>
      </c>
      <c r="V819" s="3">
        <f>(U819*AO819+AP819)</f>
        <v>1.4200000166893005</v>
      </c>
      <c r="W819" s="2">
        <v>1</v>
      </c>
      <c r="X819" s="3">
        <f>V819*(W819+1)*(W819+1)/(W819*W819+1)</f>
        <v>2.8400000333786011</v>
      </c>
      <c r="Y819" s="2">
        <v>25.519092559814453</v>
      </c>
      <c r="Z819" s="2">
        <v>26.550329208374023</v>
      </c>
      <c r="AA819" s="2">
        <v>25.045167922973633</v>
      </c>
      <c r="AB819" s="2">
        <v>398.9901123046875</v>
      </c>
      <c r="AC819" s="2">
        <v>378.3614501953125</v>
      </c>
      <c r="AD819" s="2">
        <v>25.019754409790039</v>
      </c>
      <c r="AE819" s="2">
        <v>27.910898208618164</v>
      </c>
      <c r="AF819" s="2">
        <v>70.458518981933594</v>
      </c>
      <c r="AG819" s="2">
        <v>78.600311279296875</v>
      </c>
      <c r="AH819" s="2">
        <v>500.14166259765625</v>
      </c>
      <c r="AI819" s="2">
        <v>1700.2828369140625</v>
      </c>
      <c r="AJ819" s="2">
        <v>17.977468490600586</v>
      </c>
      <c r="AK819" s="2">
        <v>92.352325439453125</v>
      </c>
      <c r="AL819" s="2">
        <v>-0.65445327758789063</v>
      </c>
      <c r="AM819" s="2">
        <v>0.30231022834777832</v>
      </c>
      <c r="AN819" s="2">
        <v>0.66666668653488159</v>
      </c>
      <c r="AO819" s="2">
        <v>-0.21956524252891541</v>
      </c>
      <c r="AP819" s="2">
        <v>2.737391471862793</v>
      </c>
      <c r="AQ819" s="2">
        <v>1</v>
      </c>
      <c r="AR819" s="2">
        <v>0</v>
      </c>
      <c r="AS819" s="2">
        <v>0.15999999642372131</v>
      </c>
      <c r="AT819" s="2">
        <v>111115</v>
      </c>
      <c r="AU819" s="3">
        <f>AH819*0.000001/(U819*0.0001)</f>
        <v>0.83356943766276037</v>
      </c>
      <c r="AV819" s="3">
        <f>(AE819-AD819)/(1000-AE819)*AU819</f>
        <v>2.4791648277407968E-3</v>
      </c>
      <c r="AW819" s="3">
        <f>(Z819+273.15)</f>
        <v>299.700329208374</v>
      </c>
      <c r="AX819" s="3">
        <f>(Y819+273.15)</f>
        <v>298.66909255981443</v>
      </c>
      <c r="AY819" s="3">
        <f>(AI819*AQ819+AJ819*AR819)*AS819</f>
        <v>272.04524782556473</v>
      </c>
      <c r="AZ819" s="3">
        <f>((AY819+0.00000010773*(AX819^4-AW819^4))-AV819*44100)/(V819*51.4+0.00000043092*AW819^3)</f>
        <v>1.7829161148600239</v>
      </c>
      <c r="BA819" s="3">
        <f>0.61365*EXP(17.502*T819/(240.97+T819))</f>
        <v>3.4857156648054142</v>
      </c>
      <c r="BB819" s="3">
        <f>BA819*1000/AK819</f>
        <v>37.743669671758028</v>
      </c>
      <c r="BC819" s="3">
        <f>(BB819-AE819)</f>
        <v>9.8327714631398635</v>
      </c>
      <c r="BD819" s="3">
        <f t="shared" si="1081"/>
        <v>26.034710884094238</v>
      </c>
      <c r="BE819" s="3">
        <f>0.61365*EXP(17.502*BD819/(240.97+BD819))</f>
        <v>3.3811952411343698</v>
      </c>
      <c r="BF819" s="3">
        <f>IF(BC819&lt;&gt;0,(1000-(BB819+AE819)/2)/BC819*AV819,0)</f>
        <v>0.24385602665480313</v>
      </c>
      <c r="BG819" s="3">
        <f>AE819*AK819/1000</f>
        <v>2.577636354669754</v>
      </c>
      <c r="BH819" s="3">
        <f>(BE819-BG819)</f>
        <v>0.80355888646461571</v>
      </c>
      <c r="BI819" s="3">
        <f t="shared" si="1086"/>
        <v>0.15431473337967841</v>
      </c>
      <c r="BJ819" s="3">
        <f t="shared" si="1087"/>
        <v>24.733667628730821</v>
      </c>
      <c r="BK819" s="3">
        <f t="shared" si="1088"/>
        <v>0.70783788545863291</v>
      </c>
      <c r="BL819" s="3">
        <f t="shared" si="1089"/>
        <v>75.377155651603175</v>
      </c>
      <c r="BM819" s="3">
        <f t="shared" si="1090"/>
        <v>370.63345995835391</v>
      </c>
      <c r="BN819" s="3">
        <f t="shared" si="1091"/>
        <v>3.30633049628428E-2</v>
      </c>
    </row>
    <row r="820" spans="1:66">
      <c r="C820"/>
    </row>
    <row r="821" spans="1:66">
      <c r="A821" s="8" t="s">
        <v>1139</v>
      </c>
      <c r="B821" t="s">
        <v>136</v>
      </c>
      <c r="C821">
        <v>20190707</v>
      </c>
      <c r="D821" t="s">
        <v>339</v>
      </c>
      <c r="E821" s="1" t="s">
        <v>340</v>
      </c>
      <c r="F821" s="2" t="s">
        <v>929</v>
      </c>
      <c r="G821" s="1">
        <v>1700</v>
      </c>
      <c r="H821">
        <v>400</v>
      </c>
      <c r="K821" s="2">
        <v>91</v>
      </c>
      <c r="L821" s="2" t="s">
        <v>930</v>
      </c>
      <c r="M821" s="2">
        <v>24351</v>
      </c>
      <c r="N821" s="2">
        <v>0</v>
      </c>
      <c r="O821" s="3">
        <f t="shared" ref="O821:O837" si="1092">(AB821-AC821*(1000-AD821)/(1000-AE821))*AU821</f>
        <v>17.57647216167009</v>
      </c>
      <c r="P821" s="3">
        <f t="shared" ref="P821:P837" si="1093">IF(BF821&lt;&gt;0,1/(1/BF821-1/X821),0)</f>
        <v>0.24988480956928971</v>
      </c>
      <c r="Q821" s="3">
        <f t="shared" ref="Q821:Q838" si="1094">((BI821-AV821/2)*AC821-O821)/(BI821+AV821/2)</f>
        <v>251.06267156173834</v>
      </c>
      <c r="R821" s="3">
        <f t="shared" ref="R821:R837" si="1095">AV821*1000</f>
        <v>2.718552904144639</v>
      </c>
      <c r="S821" s="3">
        <f t="shared" ref="S821:S837" si="1096">(BA821-BG821)</f>
        <v>1.0554961843559281</v>
      </c>
      <c r="T821" s="3">
        <f t="shared" ref="T821:T838" si="1097">(Z821+AZ821*N821)</f>
        <v>27.527597427368164</v>
      </c>
      <c r="U821" s="2">
        <v>6</v>
      </c>
      <c r="V821" s="3">
        <f t="shared" ref="V821:V837" si="1098">(U821*AO821+AP821)</f>
        <v>1.4200000166893005</v>
      </c>
      <c r="W821" s="2">
        <v>1</v>
      </c>
      <c r="X821" s="3">
        <f t="shared" ref="X821:X837" si="1099">V821*(W821+1)*(W821+1)/(W821*W821+1)</f>
        <v>2.8400000333786011</v>
      </c>
      <c r="Y821" s="2">
        <v>26.426691055297852</v>
      </c>
      <c r="Z821" s="2">
        <v>27.527597427368164</v>
      </c>
      <c r="AA821" s="2">
        <v>26.028440475463867</v>
      </c>
      <c r="AB821" s="2">
        <v>400.28842163085938</v>
      </c>
      <c r="AC821" s="2">
        <v>377.96990966796875</v>
      </c>
      <c r="AD821" s="2">
        <v>25.380224227905273</v>
      </c>
      <c r="AE821" s="2">
        <v>28.5484619140625</v>
      </c>
      <c r="AF821" s="2">
        <v>67.724456787109375</v>
      </c>
      <c r="AG821" s="2">
        <v>76.178565979003906</v>
      </c>
      <c r="AH821" s="2">
        <v>500.14096069335938</v>
      </c>
      <c r="AI821" s="2">
        <v>1699.6312255859375</v>
      </c>
      <c r="AJ821" s="2">
        <v>11.657383918762207</v>
      </c>
      <c r="AK821" s="2">
        <v>92.337120056152344</v>
      </c>
      <c r="AL821" s="2">
        <v>-0.87039566040039063</v>
      </c>
      <c r="AM821" s="2">
        <v>0.29783368110656738</v>
      </c>
      <c r="AN821" s="2">
        <v>1</v>
      </c>
      <c r="AO821" s="2">
        <v>-0.21956524252891541</v>
      </c>
      <c r="AP821" s="2">
        <v>2.737391471862793</v>
      </c>
      <c r="AQ821" s="2">
        <v>1</v>
      </c>
      <c r="AR821" s="2">
        <v>0</v>
      </c>
      <c r="AS821" s="2">
        <v>0.15999999642372131</v>
      </c>
      <c r="AT821" s="2">
        <v>111115</v>
      </c>
      <c r="AU821" s="3">
        <f t="shared" ref="AU821:AU837" si="1100">AH821*0.000001/(U821*0.0001)</f>
        <v>0.83356826782226545</v>
      </c>
      <c r="AV821" s="3">
        <f t="shared" ref="AV821:AV837" si="1101">(AE821-AD821)/(1000-AE821)*AU821</f>
        <v>2.7185529041446389E-3</v>
      </c>
      <c r="AW821" s="3">
        <f t="shared" ref="AW821:AW837" si="1102">(Z821+273.15)</f>
        <v>300.67759742736814</v>
      </c>
      <c r="AX821" s="3">
        <f t="shared" ref="AX821:AX837" si="1103">(Y821+273.15)</f>
        <v>299.57669105529783</v>
      </c>
      <c r="AY821" s="3">
        <f t="shared" ref="AY821:AY837" si="1104">(AI821*AQ821+AJ821*AR821)*AS821</f>
        <v>271.94099001539507</v>
      </c>
      <c r="AZ821" s="3">
        <f t="shared" ref="AZ821:AZ837" si="1105">((AY821+0.00000010773*(AX821^4-AW821^4))-AV821*44100)/(V821*51.4+0.00000043092*AW821^3)</f>
        <v>1.6437373101847137</v>
      </c>
      <c r="BA821" s="3">
        <f t="shared" ref="BA821:BA837" si="1106">0.61365*EXP(17.502*T821/(240.97+T821))</f>
        <v>3.6915789395332097</v>
      </c>
      <c r="BB821" s="3">
        <f t="shared" ref="BB821:BB837" si="1107">BA821*1000/AK821</f>
        <v>39.979359734073093</v>
      </c>
      <c r="BC821" s="3">
        <f t="shared" ref="BC821:BC837" si="1108">(BB821-AE821)</f>
        <v>11.430897820010593</v>
      </c>
      <c r="BD821" s="3">
        <f t="shared" ref="BD821:BD838" si="1109">IF(N821,Z821,(Y821+Z821)/2)</f>
        <v>26.977144241333008</v>
      </c>
      <c r="BE821" s="3">
        <f t="shared" ref="BE821:BE837" si="1110">0.61365*EXP(17.502*BD821/(240.97+BD821))</f>
        <v>3.5743579313289433</v>
      </c>
      <c r="BF821" s="3">
        <f t="shared" ref="BF821:BF837" si="1111">IF(BC821&lt;&gt;0,(1000-(BB821+AE821)/2)/BC821*AV821,0)</f>
        <v>0.22967615415742415</v>
      </c>
      <c r="BG821" s="3">
        <f t="shared" ref="BG821:BG837" si="1112">AE821*AK821/1000</f>
        <v>2.6360827551772816</v>
      </c>
      <c r="BH821" s="3">
        <f t="shared" ref="BH821:BH837" si="1113">(BE821-BG821)</f>
        <v>0.93827517615166167</v>
      </c>
      <c r="BI821" s="3">
        <f t="shared" ref="BI821:BI838" si="1114">1/(1.6/P821+1.37/X821)</f>
        <v>0.14523601342181458</v>
      </c>
      <c r="BJ821" s="3">
        <f t="shared" ref="BJ821:BJ838" si="1115">Q821*AK821*0.001</f>
        <v>23.182404045614579</v>
      </c>
      <c r="BK821" s="3">
        <f t="shared" ref="BK821:BK838" si="1116">Q821/AC821</f>
        <v>0.66423983798680353</v>
      </c>
      <c r="BL821" s="3">
        <f t="shared" ref="BL821:BL838" si="1117">(1-AV821*AK821/BA821/P821)*100</f>
        <v>72.787897507373714</v>
      </c>
      <c r="BM821" s="3">
        <f t="shared" ref="BM821:BM838" si="1118">(AC821-O821/(X821/1.35))</f>
        <v>369.61489659072367</v>
      </c>
      <c r="BN821" s="3">
        <f t="shared" ref="BN821:BN838" si="1119">O821*BL821/100/BM821</f>
        <v>3.4613173496129003E-2</v>
      </c>
    </row>
    <row r="822" spans="1:66">
      <c r="A822" s="8" t="s">
        <v>1139</v>
      </c>
      <c r="B822" t="s">
        <v>136</v>
      </c>
      <c r="C822">
        <v>20190707</v>
      </c>
      <c r="D822" t="s">
        <v>339</v>
      </c>
      <c r="E822" s="1" t="s">
        <v>340</v>
      </c>
      <c r="F822" s="2" t="s">
        <v>929</v>
      </c>
      <c r="G822" s="1">
        <v>1700</v>
      </c>
      <c r="H822">
        <v>325</v>
      </c>
      <c r="K822" s="2">
        <v>92</v>
      </c>
      <c r="L822" s="2" t="s">
        <v>931</v>
      </c>
      <c r="M822" s="2">
        <v>24442</v>
      </c>
      <c r="N822" s="2">
        <v>0</v>
      </c>
      <c r="O822" s="3">
        <f t="shared" si="1092"/>
        <v>14.000627660606215</v>
      </c>
      <c r="P822" s="3">
        <f t="shared" si="1093"/>
        <v>0.25133282998138345</v>
      </c>
      <c r="Q822" s="3">
        <f t="shared" si="1094"/>
        <v>206.51040969660289</v>
      </c>
      <c r="R822" s="3">
        <f t="shared" si="1095"/>
        <v>2.7347334631230438</v>
      </c>
      <c r="S822" s="3">
        <f t="shared" si="1096"/>
        <v>1.0560467483211653</v>
      </c>
      <c r="T822" s="3">
        <f t="shared" si="1097"/>
        <v>27.558805465698242</v>
      </c>
      <c r="U822" s="2">
        <v>6</v>
      </c>
      <c r="V822" s="3">
        <f t="shared" si="1098"/>
        <v>1.4200000166893005</v>
      </c>
      <c r="W822" s="2">
        <v>1</v>
      </c>
      <c r="X822" s="3">
        <f t="shared" si="1099"/>
        <v>2.8400000333786011</v>
      </c>
      <c r="Y822" s="2">
        <v>26.438301086425781</v>
      </c>
      <c r="Z822" s="2">
        <v>27.558805465698242</v>
      </c>
      <c r="AA822" s="2">
        <v>26.025850296020508</v>
      </c>
      <c r="AB822" s="2">
        <v>325.0093994140625</v>
      </c>
      <c r="AC822" s="2">
        <v>307.20367431640625</v>
      </c>
      <c r="AD822" s="2">
        <v>25.429195404052734</v>
      </c>
      <c r="AE822" s="2">
        <v>28.616397857666016</v>
      </c>
      <c r="AF822" s="2">
        <v>67.806678771972656</v>
      </c>
      <c r="AG822" s="2">
        <v>76.305320739746094</v>
      </c>
      <c r="AH822" s="2">
        <v>500.08908081054688</v>
      </c>
      <c r="AI822" s="2">
        <v>1699.2933349609375</v>
      </c>
      <c r="AJ822" s="2">
        <v>11.825688362121582</v>
      </c>
      <c r="AK822" s="2">
        <v>92.334381103515625</v>
      </c>
      <c r="AL822" s="2">
        <v>-0.16974258422851563</v>
      </c>
      <c r="AM822" s="2">
        <v>0.28527379035949707</v>
      </c>
      <c r="AN822" s="2">
        <v>0.66666668653488159</v>
      </c>
      <c r="AO822" s="2">
        <v>-0.21956524252891541</v>
      </c>
      <c r="AP822" s="2">
        <v>2.737391471862793</v>
      </c>
      <c r="AQ822" s="2">
        <v>1</v>
      </c>
      <c r="AR822" s="2">
        <v>0</v>
      </c>
      <c r="AS822" s="2">
        <v>0.15999999642372131</v>
      </c>
      <c r="AT822" s="2">
        <v>111115</v>
      </c>
      <c r="AU822" s="3">
        <f t="shared" si="1100"/>
        <v>0.83348180135091132</v>
      </c>
      <c r="AV822" s="3">
        <f t="shared" si="1101"/>
        <v>2.7347334631230439E-3</v>
      </c>
      <c r="AW822" s="3">
        <f t="shared" si="1102"/>
        <v>300.70880546569822</v>
      </c>
      <c r="AX822" s="3">
        <f t="shared" si="1103"/>
        <v>299.58830108642576</v>
      </c>
      <c r="AY822" s="3">
        <f t="shared" si="1104"/>
        <v>271.88692751660346</v>
      </c>
      <c r="AZ822" s="3">
        <f t="shared" si="1105"/>
        <v>1.6318758981936019</v>
      </c>
      <c r="BA822" s="3">
        <f t="shared" si="1106"/>
        <v>3.6983241339207273</v>
      </c>
      <c r="BB822" s="3">
        <f t="shared" si="1107"/>
        <v>40.053597476053412</v>
      </c>
      <c r="BC822" s="3">
        <f t="shared" si="1108"/>
        <v>11.437199618387396</v>
      </c>
      <c r="BD822" s="3">
        <f t="shared" si="1109"/>
        <v>26.998553276062012</v>
      </c>
      <c r="BE822" s="3">
        <f t="shared" si="1110"/>
        <v>3.5788555840087755</v>
      </c>
      <c r="BF822" s="3">
        <f t="shared" si="1111"/>
        <v>0.23089886372199031</v>
      </c>
      <c r="BG822" s="3">
        <f t="shared" si="1112"/>
        <v>2.642277385599562</v>
      </c>
      <c r="BH822" s="3">
        <f t="shared" si="1113"/>
        <v>0.93657819840921341</v>
      </c>
      <c r="BI822" s="3">
        <f t="shared" si="1114"/>
        <v>0.14601833860622035</v>
      </c>
      <c r="BJ822" s="3">
        <f t="shared" si="1115"/>
        <v>19.068010870769282</v>
      </c>
      <c r="BK822" s="3">
        <f t="shared" si="1116"/>
        <v>0.67222636628983246</v>
      </c>
      <c r="BL822" s="3">
        <f t="shared" si="1117"/>
        <v>72.834090193296433</v>
      </c>
      <c r="BM822" s="3">
        <f t="shared" si="1118"/>
        <v>300.54844645736534</v>
      </c>
      <c r="BN822" s="3">
        <f t="shared" si="1119"/>
        <v>3.3928738937601129E-2</v>
      </c>
    </row>
    <row r="823" spans="1:66">
      <c r="A823" s="8" t="s">
        <v>1139</v>
      </c>
      <c r="B823" t="s">
        <v>136</v>
      </c>
      <c r="C823">
        <v>20190707</v>
      </c>
      <c r="D823" t="s">
        <v>339</v>
      </c>
      <c r="E823" s="1" t="s">
        <v>340</v>
      </c>
      <c r="F823" s="2" t="s">
        <v>929</v>
      </c>
      <c r="G823" s="1">
        <v>1700</v>
      </c>
      <c r="H823">
        <v>250</v>
      </c>
      <c r="K823" s="2">
        <v>93</v>
      </c>
      <c r="L823" s="2" t="s">
        <v>932</v>
      </c>
      <c r="M823" s="2">
        <v>24532.5</v>
      </c>
      <c r="N823" s="2">
        <v>0</v>
      </c>
      <c r="O823" s="3">
        <f t="shared" si="1092"/>
        <v>10.250738631372883</v>
      </c>
      <c r="P823" s="3">
        <f t="shared" si="1093"/>
        <v>0.25243868173741735</v>
      </c>
      <c r="Q823" s="3">
        <f t="shared" si="1094"/>
        <v>163.35473485119982</v>
      </c>
      <c r="R823" s="3">
        <f t="shared" si="1095"/>
        <v>2.7453854744688644</v>
      </c>
      <c r="S823" s="3">
        <f t="shared" si="1096"/>
        <v>1.0557658489709785</v>
      </c>
      <c r="T823" s="3">
        <f t="shared" si="1097"/>
        <v>27.580856323242188</v>
      </c>
      <c r="U823" s="2">
        <v>6</v>
      </c>
      <c r="V823" s="3">
        <f t="shared" si="1098"/>
        <v>1.4200000166893005</v>
      </c>
      <c r="W823" s="2">
        <v>1</v>
      </c>
      <c r="X823" s="3">
        <f t="shared" si="1099"/>
        <v>2.8400000333786011</v>
      </c>
      <c r="Y823" s="2">
        <v>26.441123962402344</v>
      </c>
      <c r="Z823" s="2">
        <v>27.580856323242188</v>
      </c>
      <c r="AA823" s="2">
        <v>26.027128219604492</v>
      </c>
      <c r="AB823" s="2">
        <v>250.09889221191406</v>
      </c>
      <c r="AC823" s="2">
        <v>237.01910400390625</v>
      </c>
      <c r="AD823" s="2">
        <v>25.473424911499023</v>
      </c>
      <c r="AE823" s="2">
        <v>28.672948837280273</v>
      </c>
      <c r="AF823" s="2">
        <v>67.908988952636719</v>
      </c>
      <c r="AG823" s="2">
        <v>76.438522338867188</v>
      </c>
      <c r="AH823" s="2">
        <v>500.07449340820313</v>
      </c>
      <c r="AI823" s="2">
        <v>1699.31201171875</v>
      </c>
      <c r="AJ823" s="2">
        <v>12.805030822753906</v>
      </c>
      <c r="AK823" s="2">
        <v>92.328514099121094</v>
      </c>
      <c r="AL823" s="2">
        <v>0.10163497924804688</v>
      </c>
      <c r="AM823" s="2">
        <v>0.28502011299133301</v>
      </c>
      <c r="AN823" s="2">
        <v>0.66666668653488159</v>
      </c>
      <c r="AO823" s="2">
        <v>-0.21956524252891541</v>
      </c>
      <c r="AP823" s="2">
        <v>2.737391471862793</v>
      </c>
      <c r="AQ823" s="2">
        <v>1</v>
      </c>
      <c r="AR823" s="2">
        <v>0</v>
      </c>
      <c r="AS823" s="2">
        <v>0.15999999642372131</v>
      </c>
      <c r="AT823" s="2">
        <v>111115</v>
      </c>
      <c r="AU823" s="3">
        <f t="shared" si="1100"/>
        <v>0.83345748901367167</v>
      </c>
      <c r="AV823" s="3">
        <f t="shared" si="1101"/>
        <v>2.7453854744688643E-3</v>
      </c>
      <c r="AW823" s="3">
        <f t="shared" si="1102"/>
        <v>300.73085632324216</v>
      </c>
      <c r="AX823" s="3">
        <f t="shared" si="1103"/>
        <v>299.59112396240232</v>
      </c>
      <c r="AY823" s="3">
        <f t="shared" si="1104"/>
        <v>271.88991579778667</v>
      </c>
      <c r="AZ823" s="3">
        <f t="shared" si="1105"/>
        <v>1.6236515055817669</v>
      </c>
      <c r="BA823" s="3">
        <f t="shared" si="1106"/>
        <v>3.7030966099571878</v>
      </c>
      <c r="BB823" s="3">
        <f t="shared" si="1107"/>
        <v>40.107832841127021</v>
      </c>
      <c r="BC823" s="3">
        <f t="shared" si="1108"/>
        <v>11.434884003846747</v>
      </c>
      <c r="BD823" s="3">
        <f t="shared" si="1109"/>
        <v>27.010990142822266</v>
      </c>
      <c r="BE823" s="3">
        <f t="shared" si="1110"/>
        <v>3.5814706136287855</v>
      </c>
      <c r="BF823" s="3">
        <f t="shared" si="1111"/>
        <v>0.2318318746482963</v>
      </c>
      <c r="BG823" s="3">
        <f t="shared" si="1112"/>
        <v>2.6473307609862093</v>
      </c>
      <c r="BH823" s="3">
        <f t="shared" si="1113"/>
        <v>0.93413985264257615</v>
      </c>
      <c r="BI823" s="3">
        <f t="shared" si="1114"/>
        <v>0.14661537207708714</v>
      </c>
      <c r="BJ823" s="3">
        <f t="shared" si="1115"/>
        <v>15.082299939867191</v>
      </c>
      <c r="BK823" s="3">
        <f t="shared" si="1116"/>
        <v>0.68920492944107836</v>
      </c>
      <c r="BL823" s="3">
        <f t="shared" si="1117"/>
        <v>72.884461624065409</v>
      </c>
      <c r="BM823" s="3">
        <f t="shared" si="1118"/>
        <v>232.14639379626217</v>
      </c>
      <c r="BN823" s="3">
        <f t="shared" si="1119"/>
        <v>3.2183121787035536E-2</v>
      </c>
    </row>
    <row r="824" spans="1:66">
      <c r="A824" s="8" t="s">
        <v>1139</v>
      </c>
      <c r="B824" t="s">
        <v>136</v>
      </c>
      <c r="C824">
        <v>20190707</v>
      </c>
      <c r="D824" t="s">
        <v>339</v>
      </c>
      <c r="E824" s="1" t="s">
        <v>340</v>
      </c>
      <c r="F824" s="2" t="s">
        <v>929</v>
      </c>
      <c r="G824" s="1">
        <v>1700</v>
      </c>
      <c r="H824">
        <v>175</v>
      </c>
      <c r="K824" s="2">
        <v>94</v>
      </c>
      <c r="L824" s="2" t="s">
        <v>933</v>
      </c>
      <c r="M824" s="2">
        <v>24626.5</v>
      </c>
      <c r="N824" s="2">
        <v>0</v>
      </c>
      <c r="O824" s="3">
        <f t="shared" si="1092"/>
        <v>7.0446420829964165</v>
      </c>
      <c r="P824" s="3">
        <f t="shared" si="1093"/>
        <v>0.25329634677223822</v>
      </c>
      <c r="Q824" s="3">
        <f t="shared" si="1094"/>
        <v>115.67080674686839</v>
      </c>
      <c r="R824" s="3">
        <f t="shared" si="1095"/>
        <v>2.7384793766962905</v>
      </c>
      <c r="S824" s="3">
        <f t="shared" si="1096"/>
        <v>1.0498390888209341</v>
      </c>
      <c r="T824" s="3">
        <f t="shared" si="1097"/>
        <v>27.557701110839844</v>
      </c>
      <c r="U824" s="2">
        <v>6</v>
      </c>
      <c r="V824" s="3">
        <f t="shared" si="1098"/>
        <v>1.4200000166893005</v>
      </c>
      <c r="W824" s="2">
        <v>1</v>
      </c>
      <c r="X824" s="3">
        <f t="shared" si="1099"/>
        <v>2.8400000333786011</v>
      </c>
      <c r="Y824" s="2">
        <v>26.433332443237305</v>
      </c>
      <c r="Z824" s="2">
        <v>27.557701110839844</v>
      </c>
      <c r="AA824" s="2">
        <v>26.027534484863281</v>
      </c>
      <c r="AB824" s="2">
        <v>175.19061279296875</v>
      </c>
      <c r="AC824" s="2">
        <v>166.19210815429688</v>
      </c>
      <c r="AD824" s="2">
        <v>25.491909027099609</v>
      </c>
      <c r="AE824" s="2">
        <v>28.683399200439453</v>
      </c>
      <c r="AF824" s="2">
        <v>67.988235473632813</v>
      </c>
      <c r="AG824" s="2">
        <v>76.500099182128906</v>
      </c>
      <c r="AH824" s="2">
        <v>500.06680297851563</v>
      </c>
      <c r="AI824" s="2">
        <v>1699.622314453125</v>
      </c>
      <c r="AJ824" s="2">
        <v>12.807384490966797</v>
      </c>
      <c r="AK824" s="2">
        <v>92.326789855957031</v>
      </c>
      <c r="AL824" s="2">
        <v>0.27259445190429688</v>
      </c>
      <c r="AM824" s="2">
        <v>0.27764058113098145</v>
      </c>
      <c r="AN824" s="2">
        <v>1</v>
      </c>
      <c r="AO824" s="2">
        <v>-0.21956524252891541</v>
      </c>
      <c r="AP824" s="2">
        <v>2.737391471862793</v>
      </c>
      <c r="AQ824" s="2">
        <v>1</v>
      </c>
      <c r="AR824" s="2">
        <v>0</v>
      </c>
      <c r="AS824" s="2">
        <v>0.15999999642372131</v>
      </c>
      <c r="AT824" s="2">
        <v>111115</v>
      </c>
      <c r="AU824" s="3">
        <f t="shared" si="1100"/>
        <v>0.83344467163085922</v>
      </c>
      <c r="AV824" s="3">
        <f t="shared" si="1101"/>
        <v>2.7384793766962903E-3</v>
      </c>
      <c r="AW824" s="3">
        <f t="shared" si="1102"/>
        <v>300.70770111083982</v>
      </c>
      <c r="AX824" s="3">
        <f t="shared" si="1103"/>
        <v>299.58333244323728</v>
      </c>
      <c r="AY824" s="3">
        <f t="shared" si="1104"/>
        <v>271.93956423417694</v>
      </c>
      <c r="AZ824" s="3">
        <f t="shared" si="1105"/>
        <v>1.6300226810672249</v>
      </c>
      <c r="BA824" s="3">
        <f t="shared" si="1106"/>
        <v>3.6980852591544333</v>
      </c>
      <c r="BB824" s="3">
        <f t="shared" si="1107"/>
        <v>40.054303468407973</v>
      </c>
      <c r="BC824" s="3">
        <f t="shared" si="1108"/>
        <v>11.37090426796852</v>
      </c>
      <c r="BD824" s="3">
        <f t="shared" si="1109"/>
        <v>26.995516777038574</v>
      </c>
      <c r="BE824" s="3">
        <f t="shared" si="1110"/>
        <v>3.5782173697418744</v>
      </c>
      <c r="BF824" s="3">
        <f t="shared" si="1111"/>
        <v>0.23255503025958213</v>
      </c>
      <c r="BG824" s="3">
        <f t="shared" si="1112"/>
        <v>2.6482461703334992</v>
      </c>
      <c r="BH824" s="3">
        <f t="shared" si="1113"/>
        <v>0.92997119940837525</v>
      </c>
      <c r="BI824" s="3">
        <f t="shared" si="1114"/>
        <v>0.147078158435167</v>
      </c>
      <c r="BJ824" s="3">
        <f t="shared" si="1115"/>
        <v>10.679514266987136</v>
      </c>
      <c r="BK824" s="3">
        <f t="shared" si="1116"/>
        <v>0.69600661566599031</v>
      </c>
      <c r="BL824" s="3">
        <f t="shared" si="1117"/>
        <v>73.008229997920182</v>
      </c>
      <c r="BM824" s="3">
        <f t="shared" si="1118"/>
        <v>162.84342269645506</v>
      </c>
      <c r="BN824" s="3">
        <f t="shared" si="1119"/>
        <v>3.1583519980854964E-2</v>
      </c>
    </row>
    <row r="825" spans="1:66">
      <c r="A825" s="8" t="s">
        <v>1139</v>
      </c>
      <c r="B825" t="s">
        <v>136</v>
      </c>
      <c r="C825">
        <v>20190707</v>
      </c>
      <c r="D825" t="s">
        <v>339</v>
      </c>
      <c r="E825" s="1" t="s">
        <v>340</v>
      </c>
      <c r="F825" s="2" t="s">
        <v>929</v>
      </c>
      <c r="G825" s="1">
        <v>1700</v>
      </c>
      <c r="H825">
        <v>100</v>
      </c>
      <c r="K825" s="2">
        <v>95</v>
      </c>
      <c r="L825" s="2" t="s">
        <v>934</v>
      </c>
      <c r="M825" s="2">
        <v>24715</v>
      </c>
      <c r="N825" s="2">
        <v>0</v>
      </c>
      <c r="O825" s="3">
        <f t="shared" si="1092"/>
        <v>2.9636041309593111</v>
      </c>
      <c r="P825" s="3">
        <f t="shared" si="1093"/>
        <v>0.25397988262545668</v>
      </c>
      <c r="Q825" s="3">
        <f t="shared" si="1094"/>
        <v>73.49822134446265</v>
      </c>
      <c r="R825" s="3">
        <f t="shared" si="1095"/>
        <v>2.7488088636873944</v>
      </c>
      <c r="S825" s="3">
        <f t="shared" si="1096"/>
        <v>1.0511586915664703</v>
      </c>
      <c r="T825" s="3">
        <f t="shared" si="1097"/>
        <v>27.576330184936523</v>
      </c>
      <c r="U825" s="2">
        <v>6</v>
      </c>
      <c r="V825" s="3">
        <f t="shared" si="1098"/>
        <v>1.4200000166893005</v>
      </c>
      <c r="W825" s="2">
        <v>1</v>
      </c>
      <c r="X825" s="3">
        <f t="shared" si="1099"/>
        <v>2.8400000333786011</v>
      </c>
      <c r="Y825" s="2">
        <v>26.438339233398438</v>
      </c>
      <c r="Z825" s="2">
        <v>27.576330184936523</v>
      </c>
      <c r="AA825" s="2">
        <v>26.027976989746094</v>
      </c>
      <c r="AB825" s="2">
        <v>99.039375305175781</v>
      </c>
      <c r="AC825" s="2">
        <v>95.169914245605469</v>
      </c>
      <c r="AD825" s="2">
        <v>25.509477615356445</v>
      </c>
      <c r="AE825" s="2">
        <v>28.712684631347656</v>
      </c>
      <c r="AF825" s="2">
        <v>68.015205383300781</v>
      </c>
      <c r="AG825" s="2">
        <v>76.555824279785156</v>
      </c>
      <c r="AH825" s="2">
        <v>500.10189819335938</v>
      </c>
      <c r="AI825" s="2">
        <v>1699.4796142578125</v>
      </c>
      <c r="AJ825" s="2">
        <v>14.824792861938477</v>
      </c>
      <c r="AK825" s="2">
        <v>92.327064514160156</v>
      </c>
      <c r="AL825" s="2">
        <v>0.78702926635742188</v>
      </c>
      <c r="AM825" s="2">
        <v>0.27685093879699707</v>
      </c>
      <c r="AN825" s="2">
        <v>1</v>
      </c>
      <c r="AO825" s="2">
        <v>-0.21956524252891541</v>
      </c>
      <c r="AP825" s="2">
        <v>2.737391471862793</v>
      </c>
      <c r="AQ825" s="2">
        <v>1</v>
      </c>
      <c r="AR825" s="2">
        <v>0</v>
      </c>
      <c r="AS825" s="2">
        <v>0.15999999642372131</v>
      </c>
      <c r="AT825" s="2">
        <v>111115</v>
      </c>
      <c r="AU825" s="3">
        <f t="shared" si="1100"/>
        <v>0.83350316365559896</v>
      </c>
      <c r="AV825" s="3">
        <f t="shared" si="1101"/>
        <v>2.7488088636873943E-3</v>
      </c>
      <c r="AW825" s="3">
        <f t="shared" si="1102"/>
        <v>300.7263301849365</v>
      </c>
      <c r="AX825" s="3">
        <f t="shared" si="1103"/>
        <v>299.58833923339841</v>
      </c>
      <c r="AY825" s="3">
        <f t="shared" si="1104"/>
        <v>271.91673220343728</v>
      </c>
      <c r="AZ825" s="3">
        <f t="shared" si="1105"/>
        <v>1.6224412535082557</v>
      </c>
      <c r="BA825" s="3">
        <f t="shared" si="1106"/>
        <v>3.7021165778996403</v>
      </c>
      <c r="BB825" s="3">
        <f t="shared" si="1107"/>
        <v>40.097847769565426</v>
      </c>
      <c r="BC825" s="3">
        <f t="shared" si="1108"/>
        <v>11.38516313821777</v>
      </c>
      <c r="BD825" s="3">
        <f t="shared" si="1109"/>
        <v>27.00733470916748</v>
      </c>
      <c r="BE825" s="3">
        <f t="shared" si="1110"/>
        <v>3.5807018332534675</v>
      </c>
      <c r="BF825" s="3">
        <f t="shared" si="1111"/>
        <v>0.23313107864816671</v>
      </c>
      <c r="BG825" s="3">
        <f t="shared" si="1112"/>
        <v>2.65095788633317</v>
      </c>
      <c r="BH825" s="3">
        <f t="shared" si="1113"/>
        <v>0.92974394692029749</v>
      </c>
      <c r="BI825" s="3">
        <f t="shared" si="1114"/>
        <v>0.14744682746296245</v>
      </c>
      <c r="BJ825" s="3">
        <f t="shared" si="1115"/>
        <v>6.7858750237462262</v>
      </c>
      <c r="BK825" s="3">
        <f t="shared" si="1116"/>
        <v>0.7722842027028145</v>
      </c>
      <c r="BL825" s="3">
        <f t="shared" si="1117"/>
        <v>73.008677662761229</v>
      </c>
      <c r="BM825" s="3">
        <f t="shared" si="1118"/>
        <v>93.761158777375613</v>
      </c>
      <c r="BN825" s="3">
        <f t="shared" si="1119"/>
        <v>2.3076593926380246E-2</v>
      </c>
    </row>
    <row r="826" spans="1:66">
      <c r="A826" s="8" t="s">
        <v>1139</v>
      </c>
      <c r="B826" t="s">
        <v>136</v>
      </c>
      <c r="C826">
        <v>20190707</v>
      </c>
      <c r="D826" t="s">
        <v>339</v>
      </c>
      <c r="E826" s="1" t="s">
        <v>340</v>
      </c>
      <c r="F826" s="2" t="s">
        <v>929</v>
      </c>
      <c r="G826" s="1">
        <v>1700</v>
      </c>
      <c r="H826">
        <v>66</v>
      </c>
      <c r="K826" s="2">
        <v>96</v>
      </c>
      <c r="L826" s="2" t="s">
        <v>935</v>
      </c>
      <c r="M826" s="2">
        <v>24805.5</v>
      </c>
      <c r="N826" s="2">
        <v>0</v>
      </c>
      <c r="O826" s="3">
        <f t="shared" si="1092"/>
        <v>1.4185116337340333</v>
      </c>
      <c r="P826" s="3">
        <f t="shared" si="1093"/>
        <v>0.25654573304094153</v>
      </c>
      <c r="Q826" s="3">
        <f t="shared" si="1094"/>
        <v>53.942537590198882</v>
      </c>
      <c r="R826" s="3">
        <f t="shared" si="1095"/>
        <v>2.7611163793201996</v>
      </c>
      <c r="S826" s="3">
        <f t="shared" si="1096"/>
        <v>1.0462036567674269</v>
      </c>
      <c r="T826" s="3">
        <f t="shared" si="1097"/>
        <v>27.564096450805664</v>
      </c>
      <c r="U826" s="2">
        <v>6</v>
      </c>
      <c r="V826" s="3">
        <f t="shared" si="1098"/>
        <v>1.4200000166893005</v>
      </c>
      <c r="W826" s="2">
        <v>1</v>
      </c>
      <c r="X826" s="3">
        <f t="shared" si="1099"/>
        <v>2.8400000333786011</v>
      </c>
      <c r="Y826" s="2">
        <v>26.438606262207031</v>
      </c>
      <c r="Z826" s="2">
        <v>27.564096450805664</v>
      </c>
      <c r="AA826" s="2">
        <v>26.02685546875</v>
      </c>
      <c r="AB826" s="2">
        <v>66.488723754882813</v>
      </c>
      <c r="AC826" s="2">
        <v>64.573020935058594</v>
      </c>
      <c r="AD826" s="2">
        <v>25.519535064697266</v>
      </c>
      <c r="AE826" s="2">
        <v>28.736881256103516</v>
      </c>
      <c r="AF826" s="2">
        <v>68.042823791503906</v>
      </c>
      <c r="AG826" s="2">
        <v>76.621246337890625</v>
      </c>
      <c r="AH826" s="2">
        <v>500.1209716796875</v>
      </c>
      <c r="AI826" s="2">
        <v>1699.4156494140625</v>
      </c>
      <c r="AJ826" s="2">
        <v>16.054882049560547</v>
      </c>
      <c r="AK826" s="2">
        <v>92.329612731933594</v>
      </c>
      <c r="AL826" s="2">
        <v>0.74884414672851563</v>
      </c>
      <c r="AM826" s="2">
        <v>0.26235127449035645</v>
      </c>
      <c r="AN826" s="2">
        <v>1</v>
      </c>
      <c r="AO826" s="2">
        <v>-0.21956524252891541</v>
      </c>
      <c r="AP826" s="2">
        <v>2.737391471862793</v>
      </c>
      <c r="AQ826" s="2">
        <v>1</v>
      </c>
      <c r="AR826" s="2">
        <v>0</v>
      </c>
      <c r="AS826" s="2">
        <v>0.15999999642372131</v>
      </c>
      <c r="AT826" s="2">
        <v>111115</v>
      </c>
      <c r="AU826" s="3">
        <f t="shared" si="1100"/>
        <v>0.83353495279947909</v>
      </c>
      <c r="AV826" s="3">
        <f t="shared" si="1101"/>
        <v>2.7611163793201995E-3</v>
      </c>
      <c r="AW826" s="3">
        <f t="shared" si="1102"/>
        <v>300.71409645080564</v>
      </c>
      <c r="AX826" s="3">
        <f t="shared" si="1103"/>
        <v>299.58860626220701</v>
      </c>
      <c r="AY826" s="3">
        <f t="shared" si="1104"/>
        <v>271.90649782866603</v>
      </c>
      <c r="AZ826" s="3">
        <f t="shared" si="1105"/>
        <v>1.6176692706705533</v>
      </c>
      <c r="BA826" s="3">
        <f t="shared" si="1106"/>
        <v>3.699468774267026</v>
      </c>
      <c r="BB826" s="3">
        <f t="shared" si="1107"/>
        <v>40.068063374292798</v>
      </c>
      <c r="BC826" s="3">
        <f t="shared" si="1108"/>
        <v>11.331182118189282</v>
      </c>
      <c r="BD826" s="3">
        <f t="shared" si="1109"/>
        <v>27.001351356506348</v>
      </c>
      <c r="BE826" s="3">
        <f t="shared" si="1110"/>
        <v>3.5794437751988908</v>
      </c>
      <c r="BF826" s="3">
        <f t="shared" si="1111"/>
        <v>0.23529117454054671</v>
      </c>
      <c r="BG826" s="3">
        <f t="shared" si="1112"/>
        <v>2.6532651174995991</v>
      </c>
      <c r="BH826" s="3">
        <f t="shared" si="1113"/>
        <v>0.92617865769929164</v>
      </c>
      <c r="BI826" s="3">
        <f t="shared" si="1114"/>
        <v>0.14882947532420934</v>
      </c>
      <c r="BJ826" s="3">
        <f t="shared" si="1115"/>
        <v>4.9804936054808335</v>
      </c>
      <c r="BK826" s="3">
        <f t="shared" si="1116"/>
        <v>0.83537268055724323</v>
      </c>
      <c r="BL826" s="3">
        <f t="shared" si="1117"/>
        <v>73.139037871201054</v>
      </c>
      <c r="BM826" s="3">
        <f t="shared" si="1118"/>
        <v>63.898728441032539</v>
      </c>
      <c r="BN826" s="3">
        <f t="shared" si="1119"/>
        <v>1.6236406988310373E-2</v>
      </c>
    </row>
    <row r="827" spans="1:66">
      <c r="A827" s="8" t="s">
        <v>1139</v>
      </c>
      <c r="B827" t="s">
        <v>136</v>
      </c>
      <c r="C827">
        <v>20190707</v>
      </c>
      <c r="D827" t="s">
        <v>339</v>
      </c>
      <c r="E827" s="1" t="s">
        <v>340</v>
      </c>
      <c r="F827" s="2" t="s">
        <v>929</v>
      </c>
      <c r="G827" s="1">
        <v>1700</v>
      </c>
      <c r="H827">
        <v>33</v>
      </c>
      <c r="K827" s="2">
        <v>97</v>
      </c>
      <c r="L827" s="2" t="s">
        <v>936</v>
      </c>
      <c r="M827" s="2">
        <v>24894</v>
      </c>
      <c r="N827" s="2">
        <v>0</v>
      </c>
      <c r="O827" s="3">
        <f t="shared" si="1092"/>
        <v>0.33824181025333616</v>
      </c>
      <c r="P827" s="3">
        <f t="shared" si="1093"/>
        <v>0.25914124662864424</v>
      </c>
      <c r="Q827" s="3">
        <f t="shared" si="1094"/>
        <v>41.350914035240841</v>
      </c>
      <c r="R827" s="3">
        <f t="shared" si="1095"/>
        <v>2.7866682952423436</v>
      </c>
      <c r="S827" s="3">
        <f t="shared" si="1096"/>
        <v>1.0460993710106337</v>
      </c>
      <c r="T827" s="3">
        <f t="shared" si="1097"/>
        <v>27.582925796508789</v>
      </c>
      <c r="U827" s="2">
        <v>6</v>
      </c>
      <c r="V827" s="3">
        <f t="shared" si="1098"/>
        <v>1.4200000166893005</v>
      </c>
      <c r="W827" s="2">
        <v>1</v>
      </c>
      <c r="X827" s="3">
        <f t="shared" si="1099"/>
        <v>2.8400000333786011</v>
      </c>
      <c r="Y827" s="2">
        <v>26.443367004394531</v>
      </c>
      <c r="Z827" s="2">
        <v>27.582925796508789</v>
      </c>
      <c r="AA827" s="2">
        <v>26.027029037475586</v>
      </c>
      <c r="AB827" s="2">
        <v>44.952003479003906</v>
      </c>
      <c r="AC827" s="2">
        <v>44.397777557373047</v>
      </c>
      <c r="AD827" s="2">
        <v>25.536186218261719</v>
      </c>
      <c r="AE827" s="2">
        <v>28.783172607421875</v>
      </c>
      <c r="AF827" s="2">
        <v>68.065711975097656</v>
      </c>
      <c r="AG827" s="2">
        <v>76.720420837402344</v>
      </c>
      <c r="AH827" s="2">
        <v>500.11773681640625</v>
      </c>
      <c r="AI827" s="2">
        <v>1699.2467041015625</v>
      </c>
      <c r="AJ827" s="2">
        <v>11.36357307434082</v>
      </c>
      <c r="AK827" s="2">
        <v>92.32635498046875</v>
      </c>
      <c r="AL827" s="2">
        <v>0.762115478515625</v>
      </c>
      <c r="AM827" s="2">
        <v>0.26507115364074707</v>
      </c>
      <c r="AN827" s="2">
        <v>1</v>
      </c>
      <c r="AO827" s="2">
        <v>-0.21956524252891541</v>
      </c>
      <c r="AP827" s="2">
        <v>2.737391471862793</v>
      </c>
      <c r="AQ827" s="2">
        <v>1</v>
      </c>
      <c r="AR827" s="2">
        <v>0</v>
      </c>
      <c r="AS827" s="2">
        <v>0.15999999642372131</v>
      </c>
      <c r="AT827" s="2">
        <v>111135</v>
      </c>
      <c r="AU827" s="3">
        <f t="shared" si="1100"/>
        <v>0.83352956136067691</v>
      </c>
      <c r="AV827" s="3">
        <f t="shared" si="1101"/>
        <v>2.7866682952423436E-3</v>
      </c>
      <c r="AW827" s="3">
        <f t="shared" si="1102"/>
        <v>300.73292579650877</v>
      </c>
      <c r="AX827" s="3">
        <f t="shared" si="1103"/>
        <v>299.59336700439451</v>
      </c>
      <c r="AY827" s="3">
        <f t="shared" si="1104"/>
        <v>271.87946657927023</v>
      </c>
      <c r="AZ827" s="3">
        <f t="shared" si="1105"/>
        <v>1.6020517635736526</v>
      </c>
      <c r="BA827" s="3">
        <f t="shared" si="1106"/>
        <v>3.7035447826275698</v>
      </c>
      <c r="BB827" s="3">
        <f t="shared" si="1107"/>
        <v>40.113625014342212</v>
      </c>
      <c r="BC827" s="3">
        <f t="shared" si="1108"/>
        <v>11.330452406920337</v>
      </c>
      <c r="BD827" s="3">
        <f t="shared" si="1109"/>
        <v>27.01314640045166</v>
      </c>
      <c r="BE827" s="3">
        <f t="shared" si="1110"/>
        <v>3.5819241673420059</v>
      </c>
      <c r="BF827" s="3">
        <f t="shared" si="1111"/>
        <v>0.23747260372505549</v>
      </c>
      <c r="BG827" s="3">
        <f t="shared" si="1112"/>
        <v>2.6574454116169361</v>
      </c>
      <c r="BH827" s="3">
        <f t="shared" si="1113"/>
        <v>0.92447875572506977</v>
      </c>
      <c r="BI827" s="3">
        <f t="shared" si="1114"/>
        <v>0.15022608890694542</v>
      </c>
      <c r="BJ827" s="3">
        <f t="shared" si="1115"/>
        <v>3.8177791679844932</v>
      </c>
      <c r="BK827" s="3">
        <f t="shared" si="1116"/>
        <v>0.93137351259992929</v>
      </c>
      <c r="BL827" s="3">
        <f t="shared" si="1117"/>
        <v>73.192468652464555</v>
      </c>
      <c r="BM827" s="3">
        <f t="shared" si="1118"/>
        <v>44.236993600163451</v>
      </c>
      <c r="BN827" s="3">
        <f t="shared" si="1119"/>
        <v>5.5963914088928268E-3</v>
      </c>
    </row>
    <row r="828" spans="1:66">
      <c r="A828" s="8" t="s">
        <v>1139</v>
      </c>
      <c r="B828" t="s">
        <v>136</v>
      </c>
      <c r="C828">
        <v>20190707</v>
      </c>
      <c r="D828" t="s">
        <v>339</v>
      </c>
      <c r="E828" s="1" t="s">
        <v>340</v>
      </c>
      <c r="F828" s="2" t="s">
        <v>929</v>
      </c>
      <c r="G828" s="1">
        <v>1700</v>
      </c>
      <c r="H828">
        <v>400</v>
      </c>
      <c r="K828" s="2">
        <v>98</v>
      </c>
      <c r="L828" s="2" t="s">
        <v>937</v>
      </c>
      <c r="M828" s="2">
        <v>25018</v>
      </c>
      <c r="N828" s="2">
        <v>0</v>
      </c>
      <c r="O828" s="3">
        <f t="shared" si="1092"/>
        <v>17.700631249429129</v>
      </c>
      <c r="P828" s="3">
        <f t="shared" si="1093"/>
        <v>0.25977958718211619</v>
      </c>
      <c r="Q828" s="3">
        <f t="shared" si="1094"/>
        <v>254.22703211231462</v>
      </c>
      <c r="R828" s="3">
        <f t="shared" si="1095"/>
        <v>2.7952370223752148</v>
      </c>
      <c r="S828" s="3">
        <f t="shared" si="1096"/>
        <v>1.0469586016336292</v>
      </c>
      <c r="T828" s="3">
        <f t="shared" si="1097"/>
        <v>27.594936370849609</v>
      </c>
      <c r="U828" s="2">
        <v>6</v>
      </c>
      <c r="V828" s="3">
        <f t="shared" si="1098"/>
        <v>1.4200000166893005</v>
      </c>
      <c r="W828" s="2">
        <v>1</v>
      </c>
      <c r="X828" s="3">
        <f t="shared" si="1099"/>
        <v>2.8400000333786011</v>
      </c>
      <c r="Y828" s="2">
        <v>26.452619552612305</v>
      </c>
      <c r="Z828" s="2">
        <v>27.594936370849609</v>
      </c>
      <c r="AA828" s="2">
        <v>26.026481628417969</v>
      </c>
      <c r="AB828" s="2">
        <v>400.15347290039063</v>
      </c>
      <c r="AC828" s="2">
        <v>377.65032958984375</v>
      </c>
      <c r="AD828" s="2">
        <v>25.544181823730469</v>
      </c>
      <c r="AE828" s="2">
        <v>28.801227569580078</v>
      </c>
      <c r="AF828" s="2">
        <v>68.05181884765625</v>
      </c>
      <c r="AG828" s="2">
        <v>76.728858947753906</v>
      </c>
      <c r="AH828" s="2">
        <v>500.09689331054688</v>
      </c>
      <c r="AI828" s="2">
        <v>1699.1502685546875</v>
      </c>
      <c r="AJ828" s="2">
        <v>15.899462699890137</v>
      </c>
      <c r="AK828" s="2">
        <v>92.328987121582031</v>
      </c>
      <c r="AL828" s="2">
        <v>-0.87835693359375</v>
      </c>
      <c r="AM828" s="2">
        <v>0.27010464668273926</v>
      </c>
      <c r="AN828" s="2">
        <v>0.66666668653488159</v>
      </c>
      <c r="AO828" s="2">
        <v>-0.21956524252891541</v>
      </c>
      <c r="AP828" s="2">
        <v>2.737391471862793</v>
      </c>
      <c r="AQ828" s="2">
        <v>1</v>
      </c>
      <c r="AR828" s="2">
        <v>0</v>
      </c>
      <c r="AS828" s="2">
        <v>0.15999999642372131</v>
      </c>
      <c r="AT828" s="2">
        <v>111115</v>
      </c>
      <c r="AU828" s="3">
        <f t="shared" si="1100"/>
        <v>0.83349482218424464</v>
      </c>
      <c r="AV828" s="3">
        <f t="shared" si="1101"/>
        <v>2.7952370223752149E-3</v>
      </c>
      <c r="AW828" s="3">
        <f t="shared" si="1102"/>
        <v>300.74493637084959</v>
      </c>
      <c r="AX828" s="3">
        <f t="shared" si="1103"/>
        <v>299.60261955261228</v>
      </c>
      <c r="AY828" s="3">
        <f t="shared" si="1104"/>
        <v>271.86403689211511</v>
      </c>
      <c r="AZ828" s="3">
        <f t="shared" si="1105"/>
        <v>1.5969860309162909</v>
      </c>
      <c r="BA828" s="3">
        <f t="shared" si="1106"/>
        <v>3.7061467709911415</v>
      </c>
      <c r="BB828" s="3">
        <f t="shared" si="1107"/>
        <v>40.140663149599575</v>
      </c>
      <c r="BC828" s="3">
        <f t="shared" si="1108"/>
        <v>11.339435580019497</v>
      </c>
      <c r="BD828" s="3">
        <f t="shared" si="1109"/>
        <v>27.023777961730957</v>
      </c>
      <c r="BE828" s="3">
        <f t="shared" si="1110"/>
        <v>3.5841611750325395</v>
      </c>
      <c r="BF828" s="3">
        <f t="shared" si="1111"/>
        <v>0.23800854466384083</v>
      </c>
      <c r="BG828" s="3">
        <f t="shared" si="1112"/>
        <v>2.6591881693575123</v>
      </c>
      <c r="BH828" s="3">
        <f t="shared" si="1113"/>
        <v>0.92497300567502716</v>
      </c>
      <c r="BI828" s="3">
        <f t="shared" si="1114"/>
        <v>0.15056926145023694</v>
      </c>
      <c r="BJ828" s="3">
        <f t="shared" si="1115"/>
        <v>23.472524373855919</v>
      </c>
      <c r="BK828" s="3">
        <f t="shared" si="1116"/>
        <v>0.67318101479859427</v>
      </c>
      <c r="BL828" s="3">
        <f t="shared" si="1117"/>
        <v>73.194181390609032</v>
      </c>
      <c r="BM828" s="3">
        <f t="shared" si="1118"/>
        <v>369.23629722861813</v>
      </c>
      <c r="BN828" s="3">
        <f t="shared" si="1119"/>
        <v>3.5088186728208327E-2</v>
      </c>
    </row>
    <row r="829" spans="1:66">
      <c r="A829" s="8" t="s">
        <v>1139</v>
      </c>
      <c r="B829" t="s">
        <v>136</v>
      </c>
      <c r="C829">
        <v>20190707</v>
      </c>
      <c r="D829" t="s">
        <v>339</v>
      </c>
      <c r="E829" s="1" t="s">
        <v>340</v>
      </c>
      <c r="F829" s="2" t="s">
        <v>929</v>
      </c>
      <c r="G829" s="1">
        <v>1700</v>
      </c>
      <c r="H829">
        <v>400</v>
      </c>
      <c r="K829" s="2">
        <v>99</v>
      </c>
      <c r="L829" s="2" t="s">
        <v>938</v>
      </c>
      <c r="M829" s="2">
        <v>25108.5</v>
      </c>
      <c r="N829" s="2">
        <v>0</v>
      </c>
      <c r="O829" s="3">
        <f t="shared" si="1092"/>
        <v>17.807767670328172</v>
      </c>
      <c r="P829" s="3">
        <f t="shared" si="1093"/>
        <v>0.26207703444656416</v>
      </c>
      <c r="Q829" s="3">
        <f t="shared" si="1094"/>
        <v>254.43724787545926</v>
      </c>
      <c r="R829" s="3">
        <f t="shared" si="1095"/>
        <v>2.8113985560936738</v>
      </c>
      <c r="S829" s="3">
        <f t="shared" si="1096"/>
        <v>1.0445131754249517</v>
      </c>
      <c r="T829" s="3">
        <f t="shared" si="1097"/>
        <v>27.598812103271484</v>
      </c>
      <c r="U829" s="2">
        <v>6</v>
      </c>
      <c r="V829" s="3">
        <f t="shared" si="1098"/>
        <v>1.4200000166893005</v>
      </c>
      <c r="W829" s="2">
        <v>1</v>
      </c>
      <c r="X829" s="3">
        <f t="shared" si="1099"/>
        <v>2.8400000333786011</v>
      </c>
      <c r="Y829" s="2">
        <v>26.454784393310547</v>
      </c>
      <c r="Z829" s="2">
        <v>27.598812103271484</v>
      </c>
      <c r="AA829" s="2">
        <v>26.026739120483398</v>
      </c>
      <c r="AB829" s="2">
        <v>400.23712158203125</v>
      </c>
      <c r="AC829" s="2">
        <v>377.5980224609375</v>
      </c>
      <c r="AD829" s="2">
        <v>25.561473846435547</v>
      </c>
      <c r="AE829" s="2">
        <v>28.837268829345703</v>
      </c>
      <c r="AF829" s="2">
        <v>68.088111877441406</v>
      </c>
      <c r="AG829" s="2">
        <v>76.8138427734375</v>
      </c>
      <c r="AH829" s="2">
        <v>500.09091186523438</v>
      </c>
      <c r="AI829" s="2">
        <v>1699.0859375</v>
      </c>
      <c r="AJ829" s="2">
        <v>17.467615127563477</v>
      </c>
      <c r="AK829" s="2">
        <v>92.327522277832031</v>
      </c>
      <c r="AL829" s="2">
        <v>-0.6983642578125</v>
      </c>
      <c r="AM829" s="2">
        <v>0.28375363349914551</v>
      </c>
      <c r="AN829" s="2">
        <v>1</v>
      </c>
      <c r="AO829" s="2">
        <v>-0.21956524252891541</v>
      </c>
      <c r="AP829" s="2">
        <v>2.737391471862793</v>
      </c>
      <c r="AQ829" s="2">
        <v>1</v>
      </c>
      <c r="AR829" s="2">
        <v>0</v>
      </c>
      <c r="AS829" s="2">
        <v>0.15999999642372131</v>
      </c>
      <c r="AT829" s="2">
        <v>111115</v>
      </c>
      <c r="AU829" s="3">
        <f t="shared" si="1100"/>
        <v>0.83348485310872389</v>
      </c>
      <c r="AV829" s="3">
        <f t="shared" si="1101"/>
        <v>2.8113985560936738E-3</v>
      </c>
      <c r="AW829" s="3">
        <f t="shared" si="1102"/>
        <v>300.74881210327146</v>
      </c>
      <c r="AX829" s="3">
        <f t="shared" si="1103"/>
        <v>299.60478439331052</v>
      </c>
      <c r="AY829" s="3">
        <f t="shared" si="1104"/>
        <v>271.85374392359518</v>
      </c>
      <c r="AZ829" s="3">
        <f t="shared" si="1105"/>
        <v>1.588202156444378</v>
      </c>
      <c r="BA829" s="3">
        <f t="shared" si="1106"/>
        <v>3.7069867556981984</v>
      </c>
      <c r="BB829" s="3">
        <f t="shared" si="1107"/>
        <v>40.150397890491767</v>
      </c>
      <c r="BC829" s="3">
        <f t="shared" si="1108"/>
        <v>11.313129061146064</v>
      </c>
      <c r="BD829" s="3">
        <f t="shared" si="1109"/>
        <v>27.026798248291016</v>
      </c>
      <c r="BE829" s="3">
        <f t="shared" si="1110"/>
        <v>3.5847969018535704</v>
      </c>
      <c r="BF829" s="3">
        <f t="shared" si="1111"/>
        <v>0.23993562065104568</v>
      </c>
      <c r="BG829" s="3">
        <f t="shared" si="1112"/>
        <v>2.6624735802732467</v>
      </c>
      <c r="BH829" s="3">
        <f t="shared" si="1113"/>
        <v>0.92232332158032371</v>
      </c>
      <c r="BI829" s="3">
        <f t="shared" si="1114"/>
        <v>0.15180335830515829</v>
      </c>
      <c r="BJ829" s="3">
        <f t="shared" si="1115"/>
        <v>23.491560671531737</v>
      </c>
      <c r="BK829" s="3">
        <f t="shared" si="1116"/>
        <v>0.6738309862355828</v>
      </c>
      <c r="BL829" s="3">
        <f t="shared" si="1117"/>
        <v>73.282021370768746</v>
      </c>
      <c r="BM829" s="3">
        <f t="shared" si="1118"/>
        <v>369.13306257629154</v>
      </c>
      <c r="BN829" s="3">
        <f t="shared" si="1119"/>
        <v>3.5352812936201336E-2</v>
      </c>
    </row>
    <row r="830" spans="1:66">
      <c r="A830" s="8" t="s">
        <v>1139</v>
      </c>
      <c r="B830" t="s">
        <v>136</v>
      </c>
      <c r="C830">
        <v>20190707</v>
      </c>
      <c r="D830" t="s">
        <v>339</v>
      </c>
      <c r="E830" s="1" t="s">
        <v>340</v>
      </c>
      <c r="F830" s="2" t="s">
        <v>929</v>
      </c>
      <c r="G830" s="1">
        <v>1700</v>
      </c>
      <c r="H830">
        <v>400</v>
      </c>
      <c r="K830" s="2">
        <v>100</v>
      </c>
      <c r="L830" s="2" t="s">
        <v>939</v>
      </c>
      <c r="M830" s="2">
        <v>25197</v>
      </c>
      <c r="N830" s="2">
        <v>0</v>
      </c>
      <c r="O830" s="3">
        <f t="shared" si="1092"/>
        <v>18.121988319866855</v>
      </c>
      <c r="P830" s="3">
        <f t="shared" si="1093"/>
        <v>0.26025772881645337</v>
      </c>
      <c r="Q830" s="3">
        <f t="shared" si="1094"/>
        <v>251.20945030692857</v>
      </c>
      <c r="R830" s="3">
        <f t="shared" si="1095"/>
        <v>2.8049888159268579</v>
      </c>
      <c r="S830" s="3">
        <f t="shared" si="1096"/>
        <v>1.0487788351189016</v>
      </c>
      <c r="T830" s="3">
        <f t="shared" si="1097"/>
        <v>27.609336853027344</v>
      </c>
      <c r="U830" s="2">
        <v>6</v>
      </c>
      <c r="V830" s="3">
        <f t="shared" si="1098"/>
        <v>1.4200000166893005</v>
      </c>
      <c r="W830" s="2">
        <v>1</v>
      </c>
      <c r="X830" s="3">
        <f t="shared" si="1099"/>
        <v>2.8400000333786011</v>
      </c>
      <c r="Y830" s="2">
        <v>26.452133178710938</v>
      </c>
      <c r="Z830" s="2">
        <v>27.609336853027344</v>
      </c>
      <c r="AA830" s="2">
        <v>26.025354385375977</v>
      </c>
      <c r="AB830" s="2">
        <v>400.21636962890625</v>
      </c>
      <c r="AC830" s="2">
        <v>377.204345703125</v>
      </c>
      <c r="AD830" s="2">
        <v>25.547910690307617</v>
      </c>
      <c r="AE830" s="2">
        <v>28.816329956054688</v>
      </c>
      <c r="AF830" s="2">
        <v>68.061332702636719</v>
      </c>
      <c r="AG830" s="2">
        <v>76.76861572265625</v>
      </c>
      <c r="AH830" s="2">
        <v>500.08749389648438</v>
      </c>
      <c r="AI830" s="2">
        <v>1699.17626953125</v>
      </c>
      <c r="AJ830" s="2">
        <v>16.675565719604492</v>
      </c>
      <c r="AK830" s="2">
        <v>92.325767517089844</v>
      </c>
      <c r="AL830" s="2">
        <v>-0.975341796875</v>
      </c>
      <c r="AM830" s="2">
        <v>0.28229260444641113</v>
      </c>
      <c r="AN830" s="2">
        <v>1</v>
      </c>
      <c r="AO830" s="2">
        <v>-0.21956524252891541</v>
      </c>
      <c r="AP830" s="2">
        <v>2.737391471862793</v>
      </c>
      <c r="AQ830" s="2">
        <v>1</v>
      </c>
      <c r="AR830" s="2">
        <v>0</v>
      </c>
      <c r="AS830" s="2">
        <v>0.15999999642372131</v>
      </c>
      <c r="AT830" s="2">
        <v>111115</v>
      </c>
      <c r="AU830" s="3">
        <f t="shared" si="1100"/>
        <v>0.83347915649414051</v>
      </c>
      <c r="AV830" s="3">
        <f t="shared" si="1101"/>
        <v>2.8049888159268578E-3</v>
      </c>
      <c r="AW830" s="3">
        <f t="shared" si="1102"/>
        <v>300.75933685302732</v>
      </c>
      <c r="AX830" s="3">
        <f t="shared" si="1103"/>
        <v>299.60213317871091</v>
      </c>
      <c r="AY830" s="3">
        <f t="shared" si="1104"/>
        <v>271.86819704827212</v>
      </c>
      <c r="AZ830" s="3">
        <f t="shared" si="1105"/>
        <v>1.5898673897812785</v>
      </c>
      <c r="BA830" s="3">
        <f t="shared" si="1106"/>
        <v>3.7092686153373586</v>
      </c>
      <c r="BB830" s="3">
        <f t="shared" si="1107"/>
        <v>40.175876302904925</v>
      </c>
      <c r="BC830" s="3">
        <f t="shared" si="1108"/>
        <v>11.359546346850237</v>
      </c>
      <c r="BD830" s="3">
        <f t="shared" si="1109"/>
        <v>27.030735015869141</v>
      </c>
      <c r="BE830" s="3">
        <f t="shared" si="1110"/>
        <v>3.5856256824896695</v>
      </c>
      <c r="BF830" s="3">
        <f t="shared" si="1111"/>
        <v>0.23840984047805236</v>
      </c>
      <c r="BG830" s="3">
        <f t="shared" si="1112"/>
        <v>2.6604897802184571</v>
      </c>
      <c r="BH830" s="3">
        <f t="shared" si="1113"/>
        <v>0.92513590227121245</v>
      </c>
      <c r="BI830" s="3">
        <f t="shared" si="1114"/>
        <v>0.15082623065721193</v>
      </c>
      <c r="BJ830" s="3">
        <f t="shared" si="1115"/>
        <v>23.193105307133422</v>
      </c>
      <c r="BK830" s="3">
        <f t="shared" si="1116"/>
        <v>0.66597708422118906</v>
      </c>
      <c r="BL830" s="3">
        <f t="shared" si="1117"/>
        <v>73.173615794761432</v>
      </c>
      <c r="BM830" s="3">
        <f t="shared" si="1118"/>
        <v>368.59002037062987</v>
      </c>
      <c r="BN830" s="3">
        <f t="shared" si="1119"/>
        <v>3.5976324302586959E-2</v>
      </c>
    </row>
    <row r="831" spans="1:66">
      <c r="A831" s="8" t="s">
        <v>1139</v>
      </c>
      <c r="B831" t="s">
        <v>136</v>
      </c>
      <c r="C831">
        <v>20190707</v>
      </c>
      <c r="D831" t="s">
        <v>339</v>
      </c>
      <c r="E831" s="1" t="s">
        <v>340</v>
      </c>
      <c r="F831" s="2" t="s">
        <v>929</v>
      </c>
      <c r="G831" s="1">
        <v>1700</v>
      </c>
      <c r="H831">
        <v>475</v>
      </c>
      <c r="K831" s="2">
        <v>101</v>
      </c>
      <c r="L831" s="2" t="s">
        <v>940</v>
      </c>
      <c r="M831" s="2">
        <v>25298.5</v>
      </c>
      <c r="N831" s="2">
        <v>0</v>
      </c>
      <c r="O831" s="3">
        <f t="shared" si="1092"/>
        <v>21.274311932117044</v>
      </c>
      <c r="P831" s="3">
        <f t="shared" si="1093"/>
        <v>0.26212804771955223</v>
      </c>
      <c r="Q831" s="3">
        <f t="shared" si="1094"/>
        <v>300.70271474440551</v>
      </c>
      <c r="R831" s="3">
        <f t="shared" si="1095"/>
        <v>2.8179908556156676</v>
      </c>
      <c r="S831" s="3">
        <f t="shared" si="1096"/>
        <v>1.0468364523107163</v>
      </c>
      <c r="T831" s="3">
        <f t="shared" si="1097"/>
        <v>27.599514007568359</v>
      </c>
      <c r="U831" s="2">
        <v>6</v>
      </c>
      <c r="V831" s="3">
        <f t="shared" si="1098"/>
        <v>1.4200000166893005</v>
      </c>
      <c r="W831" s="2">
        <v>1</v>
      </c>
      <c r="X831" s="3">
        <f t="shared" si="1099"/>
        <v>2.8400000333786011</v>
      </c>
      <c r="Y831" s="2">
        <v>26.452787399291992</v>
      </c>
      <c r="Z831" s="2">
        <v>27.599514007568359</v>
      </c>
      <c r="AA831" s="2">
        <v>26.026166915893555</v>
      </c>
      <c r="AB831" s="2">
        <v>474.80776977539063</v>
      </c>
      <c r="AC831" s="2">
        <v>447.76715087890625</v>
      </c>
      <c r="AD831" s="2">
        <v>25.528631210327148</v>
      </c>
      <c r="AE831" s="2">
        <v>28.812458038330078</v>
      </c>
      <c r="AF831" s="2">
        <v>68.011688232421875</v>
      </c>
      <c r="AG831" s="2">
        <v>76.760246276855469</v>
      </c>
      <c r="AH831" s="2">
        <v>500.05029296875</v>
      </c>
      <c r="AI831" s="2">
        <v>1699.0303955078125</v>
      </c>
      <c r="AJ831" s="2">
        <v>13.805627822875977</v>
      </c>
      <c r="AK831" s="2">
        <v>92.331672668457031</v>
      </c>
      <c r="AL831" s="2">
        <v>-1.2166748046875</v>
      </c>
      <c r="AM831" s="2">
        <v>0.27825665473937988</v>
      </c>
      <c r="AN831" s="2">
        <v>1</v>
      </c>
      <c r="AO831" s="2">
        <v>-0.21956524252891541</v>
      </c>
      <c r="AP831" s="2">
        <v>2.737391471862793</v>
      </c>
      <c r="AQ831" s="2">
        <v>1</v>
      </c>
      <c r="AR831" s="2">
        <v>0</v>
      </c>
      <c r="AS831" s="2">
        <v>0.15999999642372131</v>
      </c>
      <c r="AT831" s="2">
        <v>111115</v>
      </c>
      <c r="AU831" s="3">
        <f t="shared" si="1100"/>
        <v>0.83341715494791657</v>
      </c>
      <c r="AV831" s="3">
        <f t="shared" si="1101"/>
        <v>2.8179908556156675E-3</v>
      </c>
      <c r="AW831" s="3">
        <f t="shared" si="1102"/>
        <v>300.74951400756834</v>
      </c>
      <c r="AX831" s="3">
        <f t="shared" si="1103"/>
        <v>299.60278739929197</v>
      </c>
      <c r="AY831" s="3">
        <f t="shared" si="1104"/>
        <v>271.84485720504381</v>
      </c>
      <c r="AZ831" s="3">
        <f t="shared" si="1105"/>
        <v>1.5842934432727784</v>
      </c>
      <c r="BA831" s="3">
        <f t="shared" si="1106"/>
        <v>3.7071388966794627</v>
      </c>
      <c r="BB831" s="3">
        <f t="shared" si="1107"/>
        <v>40.150240860370772</v>
      </c>
      <c r="BC831" s="3">
        <f t="shared" si="1108"/>
        <v>11.337782822040694</v>
      </c>
      <c r="BD831" s="3">
        <f t="shared" si="1109"/>
        <v>27.026150703430176</v>
      </c>
      <c r="BE831" s="3">
        <f t="shared" si="1110"/>
        <v>3.5846605946980024</v>
      </c>
      <c r="BF831" s="3">
        <f t="shared" si="1111"/>
        <v>0.23997837768499322</v>
      </c>
      <c r="BG831" s="3">
        <f t="shared" si="1112"/>
        <v>2.6603024443687464</v>
      </c>
      <c r="BH831" s="3">
        <f t="shared" si="1113"/>
        <v>0.92435815032925595</v>
      </c>
      <c r="BI831" s="3">
        <f t="shared" si="1114"/>
        <v>0.15183074261550827</v>
      </c>
      <c r="BJ831" s="3">
        <f t="shared" si="1115"/>
        <v>27.76438462829686</v>
      </c>
      <c r="BK831" s="3">
        <f t="shared" si="1116"/>
        <v>0.67156046207089293</v>
      </c>
      <c r="BL831" s="3">
        <f t="shared" si="1117"/>
        <v>73.224478910472854</v>
      </c>
      <c r="BM831" s="3">
        <f t="shared" si="1118"/>
        <v>437.6543618751009</v>
      </c>
      <c r="BN831" s="3">
        <f t="shared" si="1119"/>
        <v>3.5594307771407409E-2</v>
      </c>
    </row>
    <row r="832" spans="1:66">
      <c r="A832" s="8" t="s">
        <v>1139</v>
      </c>
      <c r="B832" t="s">
        <v>136</v>
      </c>
      <c r="C832">
        <v>20190707</v>
      </c>
      <c r="D832" t="s">
        <v>339</v>
      </c>
      <c r="E832" s="1" t="s">
        <v>340</v>
      </c>
      <c r="F832" s="2" t="s">
        <v>929</v>
      </c>
      <c r="G832" s="1">
        <v>1700</v>
      </c>
      <c r="H832">
        <v>575</v>
      </c>
      <c r="K832" s="2">
        <v>102</v>
      </c>
      <c r="L832" s="2" t="s">
        <v>941</v>
      </c>
      <c r="M832" s="2">
        <v>25410</v>
      </c>
      <c r="N832" s="2">
        <v>0</v>
      </c>
      <c r="O832" s="3">
        <f t="shared" si="1092"/>
        <v>25.168365113234533</v>
      </c>
      <c r="P832" s="3">
        <f t="shared" si="1093"/>
        <v>0.26331345987900817</v>
      </c>
      <c r="Q832" s="3">
        <f t="shared" si="1094"/>
        <v>369.74343099036389</v>
      </c>
      <c r="R832" s="3">
        <f t="shared" si="1095"/>
        <v>2.8322256956603202</v>
      </c>
      <c r="S832" s="3">
        <f t="shared" si="1096"/>
        <v>1.0477737348666953</v>
      </c>
      <c r="T832" s="3">
        <f t="shared" si="1097"/>
        <v>27.616786956787109</v>
      </c>
      <c r="U832" s="2">
        <v>6</v>
      </c>
      <c r="V832" s="3">
        <f t="shared" si="1098"/>
        <v>1.4200000166893005</v>
      </c>
      <c r="W832" s="2">
        <v>1</v>
      </c>
      <c r="X832" s="3">
        <f t="shared" si="1099"/>
        <v>2.8400000333786011</v>
      </c>
      <c r="Y832" s="2">
        <v>26.464527130126953</v>
      </c>
      <c r="Z832" s="2">
        <v>27.616786956787109</v>
      </c>
      <c r="AA832" s="2">
        <v>26.026403427124023</v>
      </c>
      <c r="AB832" s="2">
        <v>575.34259033203125</v>
      </c>
      <c r="AC832" s="2">
        <v>543.298095703125</v>
      </c>
      <c r="AD832" s="2">
        <v>25.542003631591797</v>
      </c>
      <c r="AE832" s="2">
        <v>28.842233657836914</v>
      </c>
      <c r="AF832" s="2">
        <v>68.001739501953125</v>
      </c>
      <c r="AG832" s="2">
        <v>76.788101196289063</v>
      </c>
      <c r="AH832" s="2">
        <v>500.06295776367188</v>
      </c>
      <c r="AI832" s="2">
        <v>1698.577880859375</v>
      </c>
      <c r="AJ832" s="2">
        <v>10.121578216552734</v>
      </c>
      <c r="AK832" s="2">
        <v>92.333724975585938</v>
      </c>
      <c r="AL832" s="2">
        <v>-2.18414306640625</v>
      </c>
      <c r="AM832" s="2">
        <v>0.28415226936340332</v>
      </c>
      <c r="AN832" s="2">
        <v>0.66666668653488159</v>
      </c>
      <c r="AO832" s="2">
        <v>-0.21956524252891541</v>
      </c>
      <c r="AP832" s="2">
        <v>2.737391471862793</v>
      </c>
      <c r="AQ832" s="2">
        <v>1</v>
      </c>
      <c r="AR832" s="2">
        <v>0</v>
      </c>
      <c r="AS832" s="2">
        <v>0.15999999642372131</v>
      </c>
      <c r="AT832" s="2">
        <v>111115</v>
      </c>
      <c r="AU832" s="3">
        <f t="shared" si="1100"/>
        <v>0.833438262939453</v>
      </c>
      <c r="AV832" s="3">
        <f t="shared" si="1101"/>
        <v>2.8322256956603204E-3</v>
      </c>
      <c r="AW832" s="3">
        <f t="shared" si="1102"/>
        <v>300.76678695678709</v>
      </c>
      <c r="AX832" s="3">
        <f t="shared" si="1103"/>
        <v>299.61452713012693</v>
      </c>
      <c r="AY832" s="3">
        <f t="shared" si="1104"/>
        <v>271.77245486291213</v>
      </c>
      <c r="AZ832" s="3">
        <f t="shared" si="1105"/>
        <v>1.575206233792829</v>
      </c>
      <c r="BA832" s="3">
        <f t="shared" si="1106"/>
        <v>3.7108846051109969</v>
      </c>
      <c r="BB832" s="3">
        <f t="shared" si="1107"/>
        <v>40.189915505869557</v>
      </c>
      <c r="BC832" s="3">
        <f t="shared" si="1108"/>
        <v>11.347681848032643</v>
      </c>
      <c r="BD832" s="3">
        <f t="shared" si="1109"/>
        <v>27.040657043457031</v>
      </c>
      <c r="BE832" s="3">
        <f t="shared" si="1110"/>
        <v>3.5877152408375319</v>
      </c>
      <c r="BF832" s="3">
        <f t="shared" si="1111"/>
        <v>0.24097154105447049</v>
      </c>
      <c r="BG832" s="3">
        <f t="shared" si="1112"/>
        <v>2.6631108702443016</v>
      </c>
      <c r="BH832" s="3">
        <f t="shared" si="1113"/>
        <v>0.92460437059323031</v>
      </c>
      <c r="BI832" s="3">
        <f t="shared" si="1114"/>
        <v>0.15246686105257992</v>
      </c>
      <c r="BJ832" s="3">
        <f t="shared" si="1115"/>
        <v>34.139788268593797</v>
      </c>
      <c r="BK832" s="3">
        <f t="shared" si="1116"/>
        <v>0.68055351917228735</v>
      </c>
      <c r="BL832" s="3">
        <f t="shared" si="1117"/>
        <v>73.236820564221787</v>
      </c>
      <c r="BM832" s="3">
        <f t="shared" si="1118"/>
        <v>531.33426031455792</v>
      </c>
      <c r="BN832" s="3">
        <f t="shared" si="1119"/>
        <v>3.4690987902823066E-2</v>
      </c>
    </row>
    <row r="833" spans="1:66">
      <c r="A833" s="8" t="s">
        <v>1139</v>
      </c>
      <c r="B833" t="s">
        <v>136</v>
      </c>
      <c r="C833">
        <v>20190707</v>
      </c>
      <c r="D833" t="s">
        <v>339</v>
      </c>
      <c r="E833" s="1" t="s">
        <v>340</v>
      </c>
      <c r="F833" s="2" t="s">
        <v>929</v>
      </c>
      <c r="G833" s="1">
        <v>1700</v>
      </c>
      <c r="H833">
        <v>675</v>
      </c>
      <c r="K833" s="2">
        <v>103</v>
      </c>
      <c r="L833" s="2" t="s">
        <v>942</v>
      </c>
      <c r="M833" s="2">
        <v>25521</v>
      </c>
      <c r="N833" s="2">
        <v>0</v>
      </c>
      <c r="O833" s="3">
        <f t="shared" si="1092"/>
        <v>28.322673385863826</v>
      </c>
      <c r="P833" s="3">
        <f t="shared" si="1093"/>
        <v>0.26321937983524857</v>
      </c>
      <c r="Q833" s="3">
        <f t="shared" si="1094"/>
        <v>442.59192879591609</v>
      </c>
      <c r="R833" s="3">
        <f t="shared" si="1095"/>
        <v>2.8278914935293029</v>
      </c>
      <c r="S833" s="3">
        <f t="shared" si="1096"/>
        <v>1.0465286286272208</v>
      </c>
      <c r="T833" s="3">
        <f t="shared" si="1097"/>
        <v>27.615921020507813</v>
      </c>
      <c r="U833" s="2">
        <v>6</v>
      </c>
      <c r="V833" s="3">
        <f t="shared" si="1098"/>
        <v>1.4200000166893005</v>
      </c>
      <c r="W833" s="2">
        <v>1</v>
      </c>
      <c r="X833" s="3">
        <f t="shared" si="1099"/>
        <v>2.8400000333786011</v>
      </c>
      <c r="Y833" s="2">
        <v>26.464757919311523</v>
      </c>
      <c r="Z833" s="2">
        <v>27.615921020507813</v>
      </c>
      <c r="AA833" s="2">
        <v>26.026237487792969</v>
      </c>
      <c r="AB833" s="2">
        <v>674.59063720703125</v>
      </c>
      <c r="AC833" s="2">
        <v>638.44488525390625</v>
      </c>
      <c r="AD833" s="2">
        <v>25.558290481567383</v>
      </c>
      <c r="AE833" s="2">
        <v>28.853118896484375</v>
      </c>
      <c r="AF833" s="2">
        <v>68.045501708984375</v>
      </c>
      <c r="AG833" s="2">
        <v>76.817543029785156</v>
      </c>
      <c r="AH833" s="2">
        <v>500.11065673828125</v>
      </c>
      <c r="AI833" s="2">
        <v>1698.616943359375</v>
      </c>
      <c r="AJ833" s="2">
        <v>12.082540512084961</v>
      </c>
      <c r="AK833" s="2">
        <v>92.335533142089844</v>
      </c>
      <c r="AL833" s="2">
        <v>-3.21405029296875</v>
      </c>
      <c r="AM833" s="2">
        <v>0.2874138355255127</v>
      </c>
      <c r="AN833" s="2">
        <v>1</v>
      </c>
      <c r="AO833" s="2">
        <v>-0.21956524252891541</v>
      </c>
      <c r="AP833" s="2">
        <v>2.737391471862793</v>
      </c>
      <c r="AQ833" s="2">
        <v>1</v>
      </c>
      <c r="AR833" s="2">
        <v>0</v>
      </c>
      <c r="AS833" s="2">
        <v>0.15999999642372131</v>
      </c>
      <c r="AT833" s="2">
        <v>111115</v>
      </c>
      <c r="AU833" s="3">
        <f t="shared" si="1100"/>
        <v>0.83351776123046872</v>
      </c>
      <c r="AV833" s="3">
        <f t="shared" si="1101"/>
        <v>2.8278914935293028E-3</v>
      </c>
      <c r="AW833" s="3">
        <f t="shared" si="1102"/>
        <v>300.76592102050779</v>
      </c>
      <c r="AX833" s="3">
        <f t="shared" si="1103"/>
        <v>299.6147579193115</v>
      </c>
      <c r="AY833" s="3">
        <f t="shared" si="1104"/>
        <v>271.77870486277243</v>
      </c>
      <c r="AZ833" s="3">
        <f t="shared" si="1105"/>
        <v>1.5776896443411301</v>
      </c>
      <c r="BA833" s="3">
        <f t="shared" si="1106"/>
        <v>3.7106967447462127</v>
      </c>
      <c r="BB833" s="3">
        <f t="shared" si="1107"/>
        <v>40.187093943953677</v>
      </c>
      <c r="BC833" s="3">
        <f t="shared" si="1108"/>
        <v>11.333975047469302</v>
      </c>
      <c r="BD833" s="3">
        <f t="shared" si="1109"/>
        <v>27.040339469909668</v>
      </c>
      <c r="BE833" s="3">
        <f t="shared" si="1110"/>
        <v>3.5876483440471114</v>
      </c>
      <c r="BF833" s="3">
        <f t="shared" si="1111"/>
        <v>0.24089274652474785</v>
      </c>
      <c r="BG833" s="3">
        <f t="shared" si="1112"/>
        <v>2.6641681161189918</v>
      </c>
      <c r="BH833" s="3">
        <f t="shared" si="1113"/>
        <v>0.92348022792811957</v>
      </c>
      <c r="BI833" s="3">
        <f t="shared" si="1114"/>
        <v>0.15241639100601762</v>
      </c>
      <c r="BJ833" s="3">
        <f t="shared" si="1115"/>
        <v>40.866961709756779</v>
      </c>
      <c r="BK833" s="3">
        <f t="shared" si="1116"/>
        <v>0.69323435588320137</v>
      </c>
      <c r="BL833" s="3">
        <f t="shared" si="1117"/>
        <v>73.26634877342498</v>
      </c>
      <c r="BM833" s="3">
        <f t="shared" si="1118"/>
        <v>624.98164278153581</v>
      </c>
      <c r="BN833" s="3">
        <f t="shared" si="1119"/>
        <v>3.3202557074302058E-2</v>
      </c>
    </row>
    <row r="834" spans="1:66">
      <c r="A834" s="8" t="s">
        <v>1139</v>
      </c>
      <c r="B834" t="s">
        <v>136</v>
      </c>
      <c r="C834">
        <v>20190707</v>
      </c>
      <c r="D834" t="s">
        <v>339</v>
      </c>
      <c r="E834" s="1" t="s">
        <v>340</v>
      </c>
      <c r="F834" s="2" t="s">
        <v>929</v>
      </c>
      <c r="G834" s="1">
        <v>1700</v>
      </c>
      <c r="H834">
        <v>800</v>
      </c>
      <c r="K834" s="2">
        <v>104</v>
      </c>
      <c r="L834" s="2" t="s">
        <v>943</v>
      </c>
      <c r="M834" s="2">
        <v>25612.5</v>
      </c>
      <c r="N834" s="2">
        <v>0</v>
      </c>
      <c r="O834" s="3">
        <f t="shared" si="1092"/>
        <v>31.012639442942334</v>
      </c>
      <c r="P834" s="3">
        <f t="shared" si="1093"/>
        <v>0.26353676169260587</v>
      </c>
      <c r="Q834" s="3">
        <f t="shared" si="1094"/>
        <v>544.26195798239689</v>
      </c>
      <c r="R834" s="3">
        <f t="shared" si="1095"/>
        <v>2.8242247813851038</v>
      </c>
      <c r="S834" s="3">
        <f t="shared" si="1096"/>
        <v>1.0440498197271748</v>
      </c>
      <c r="T834" s="3">
        <f t="shared" si="1097"/>
        <v>27.601415634155273</v>
      </c>
      <c r="U834" s="2">
        <v>6</v>
      </c>
      <c r="V834" s="3">
        <f t="shared" si="1098"/>
        <v>1.4200000166893005</v>
      </c>
      <c r="W834" s="2">
        <v>1</v>
      </c>
      <c r="X834" s="3">
        <f t="shared" si="1099"/>
        <v>2.8400000333786011</v>
      </c>
      <c r="Y834" s="2">
        <v>26.459558486938477</v>
      </c>
      <c r="Z834" s="2">
        <v>27.601415634155273</v>
      </c>
      <c r="AA834" s="2">
        <v>26.026033401489258</v>
      </c>
      <c r="AB834" s="2">
        <v>799.35650634765625</v>
      </c>
      <c r="AC834" s="2">
        <v>759.57440185546875</v>
      </c>
      <c r="AD834" s="2">
        <v>25.554985046386719</v>
      </c>
      <c r="AE834" s="2">
        <v>28.84568977355957</v>
      </c>
      <c r="AF834" s="2">
        <v>68.058052062988281</v>
      </c>
      <c r="AG834" s="2">
        <v>76.821868896484375</v>
      </c>
      <c r="AH834" s="2">
        <v>500.0919189453125</v>
      </c>
      <c r="AI834" s="2">
        <v>1698.854248046875</v>
      </c>
      <c r="AJ834" s="2">
        <v>11.338411331176758</v>
      </c>
      <c r="AK834" s="2">
        <v>92.336196899414063</v>
      </c>
      <c r="AL834" s="2">
        <v>-4.12286376953125</v>
      </c>
      <c r="AM834" s="2">
        <v>0.28820538520812988</v>
      </c>
      <c r="AN834" s="2">
        <v>1</v>
      </c>
      <c r="AO834" s="2">
        <v>-0.21956524252891541</v>
      </c>
      <c r="AP834" s="2">
        <v>2.737391471862793</v>
      </c>
      <c r="AQ834" s="2">
        <v>1</v>
      </c>
      <c r="AR834" s="2">
        <v>0</v>
      </c>
      <c r="AS834" s="2">
        <v>0.15999999642372131</v>
      </c>
      <c r="AT834" s="2">
        <v>111115</v>
      </c>
      <c r="AU834" s="3">
        <f t="shared" si="1100"/>
        <v>0.83348653157552066</v>
      </c>
      <c r="AV834" s="3">
        <f t="shared" si="1101"/>
        <v>2.8242247813851039E-3</v>
      </c>
      <c r="AW834" s="3">
        <f t="shared" si="1102"/>
        <v>300.75141563415525</v>
      </c>
      <c r="AX834" s="3">
        <f t="shared" si="1103"/>
        <v>299.60955848693845</v>
      </c>
      <c r="AY834" s="3">
        <f t="shared" si="1104"/>
        <v>271.81667361192376</v>
      </c>
      <c r="AZ834" s="3">
        <f t="shared" si="1105"/>
        <v>1.5813744078329266</v>
      </c>
      <c r="BA834" s="3">
        <f t="shared" si="1106"/>
        <v>3.7075511103579859</v>
      </c>
      <c r="BB834" s="3">
        <f t="shared" si="1107"/>
        <v>40.152737873715843</v>
      </c>
      <c r="BC834" s="3">
        <f t="shared" si="1108"/>
        <v>11.307048100156273</v>
      </c>
      <c r="BD834" s="3">
        <f t="shared" si="1109"/>
        <v>27.030487060546875</v>
      </c>
      <c r="BE834" s="3">
        <f t="shared" si="1110"/>
        <v>3.5855734772238184</v>
      </c>
      <c r="BF834" s="3">
        <f t="shared" si="1111"/>
        <v>0.24115854311510326</v>
      </c>
      <c r="BG834" s="3">
        <f t="shared" si="1112"/>
        <v>2.6635012906308111</v>
      </c>
      <c r="BH834" s="3">
        <f t="shared" si="1113"/>
        <v>0.92207218659300727</v>
      </c>
      <c r="BI834" s="3">
        <f t="shared" si="1114"/>
        <v>0.15258664260702182</v>
      </c>
      <c r="BJ834" s="3">
        <f t="shared" si="1115"/>
        <v>50.255079317123226</v>
      </c>
      <c r="BK834" s="3">
        <f t="shared" si="1116"/>
        <v>0.71653541332210224</v>
      </c>
      <c r="BL834" s="3">
        <f t="shared" si="1117"/>
        <v>73.310349254632499</v>
      </c>
      <c r="BM834" s="3">
        <f t="shared" si="1118"/>
        <v>744.83247834986753</v>
      </c>
      <c r="BN834" s="3">
        <f t="shared" si="1119"/>
        <v>3.0524278880896871E-2</v>
      </c>
    </row>
    <row r="835" spans="1:66">
      <c r="A835" s="8" t="s">
        <v>1139</v>
      </c>
      <c r="B835" t="s">
        <v>136</v>
      </c>
      <c r="C835">
        <v>20190707</v>
      </c>
      <c r="D835" t="s">
        <v>339</v>
      </c>
      <c r="E835" s="1" t="s">
        <v>340</v>
      </c>
      <c r="F835" s="2" t="s">
        <v>929</v>
      </c>
      <c r="G835" s="1">
        <v>1700</v>
      </c>
      <c r="H835">
        <v>1000</v>
      </c>
      <c r="K835" s="2">
        <v>105</v>
      </c>
      <c r="L835" s="2" t="s">
        <v>944</v>
      </c>
      <c r="M835" s="2">
        <v>25730</v>
      </c>
      <c r="N835" s="2">
        <v>0</v>
      </c>
      <c r="O835" s="3">
        <f t="shared" si="1092"/>
        <v>34.03656114502472</v>
      </c>
      <c r="P835" s="3">
        <f t="shared" si="1093"/>
        <v>0.26493565612618403</v>
      </c>
      <c r="Q835" s="3">
        <f t="shared" si="1094"/>
        <v>718.72187760906354</v>
      </c>
      <c r="R835" s="3">
        <f t="shared" si="1095"/>
        <v>2.8251118353269331</v>
      </c>
      <c r="S835" s="3">
        <f t="shared" si="1096"/>
        <v>1.0393664681052521</v>
      </c>
      <c r="T835" s="3">
        <f t="shared" si="1097"/>
        <v>27.580341339111328</v>
      </c>
      <c r="U835" s="2">
        <v>6</v>
      </c>
      <c r="V835" s="3">
        <f t="shared" si="1098"/>
        <v>1.4200000166893005</v>
      </c>
      <c r="W835" s="2">
        <v>1</v>
      </c>
      <c r="X835" s="3">
        <f t="shared" si="1099"/>
        <v>2.8400000333786011</v>
      </c>
      <c r="Y835" s="2">
        <v>26.455568313598633</v>
      </c>
      <c r="Z835" s="2">
        <v>27.580341339111328</v>
      </c>
      <c r="AA835" s="2">
        <v>26.025337219238281</v>
      </c>
      <c r="AB835" s="2">
        <v>1000.2048950195313</v>
      </c>
      <c r="AC835" s="2">
        <v>956.12347412109375</v>
      </c>
      <c r="AD835" s="2">
        <v>25.554666519165039</v>
      </c>
      <c r="AE835" s="2">
        <v>28.846719741821289</v>
      </c>
      <c r="AF835" s="2">
        <v>68.07379150390625</v>
      </c>
      <c r="AG835" s="2">
        <v>76.84332275390625</v>
      </c>
      <c r="AH835" s="2">
        <v>500.04354858398438</v>
      </c>
      <c r="AI835" s="2">
        <v>1699.1146240234375</v>
      </c>
      <c r="AJ835" s="2">
        <v>12.223469734191895</v>
      </c>
      <c r="AK835" s="2">
        <v>92.336967468261719</v>
      </c>
      <c r="AL835" s="2">
        <v>-6.37969970703125</v>
      </c>
      <c r="AM835" s="2">
        <v>0.29452061653137207</v>
      </c>
      <c r="AN835" s="2">
        <v>0.66666668653488159</v>
      </c>
      <c r="AO835" s="2">
        <v>-0.21956524252891541</v>
      </c>
      <c r="AP835" s="2">
        <v>2.737391471862793</v>
      </c>
      <c r="AQ835" s="2">
        <v>1</v>
      </c>
      <c r="AR835" s="2">
        <v>0</v>
      </c>
      <c r="AS835" s="2">
        <v>0.15999999642372131</v>
      </c>
      <c r="AT835" s="2">
        <v>111115</v>
      </c>
      <c r="AU835" s="3">
        <f t="shared" si="1100"/>
        <v>0.83340591430664057</v>
      </c>
      <c r="AV835" s="3">
        <f t="shared" si="1101"/>
        <v>2.825111835326933E-3</v>
      </c>
      <c r="AW835" s="3">
        <f t="shared" si="1102"/>
        <v>300.73034133911131</v>
      </c>
      <c r="AX835" s="3">
        <f t="shared" si="1103"/>
        <v>299.60556831359861</v>
      </c>
      <c r="AY835" s="3">
        <f t="shared" si="1104"/>
        <v>271.85833376724258</v>
      </c>
      <c r="AZ835" s="3">
        <f t="shared" si="1105"/>
        <v>1.5838205963136849</v>
      </c>
      <c r="BA835" s="3">
        <f t="shared" si="1106"/>
        <v>3.7029850904718677</v>
      </c>
      <c r="BB835" s="3">
        <f t="shared" si="1107"/>
        <v>40.102953259155569</v>
      </c>
      <c r="BC835" s="3">
        <f t="shared" si="1108"/>
        <v>11.25623351733428</v>
      </c>
      <c r="BD835" s="3">
        <f t="shared" si="1109"/>
        <v>27.01795482635498</v>
      </c>
      <c r="BE835" s="3">
        <f t="shared" si="1110"/>
        <v>3.5829357666770845</v>
      </c>
      <c r="BF835" s="3">
        <f t="shared" si="1111"/>
        <v>0.24232942240473568</v>
      </c>
      <c r="BG835" s="3">
        <f t="shared" si="1112"/>
        <v>2.6636186223666156</v>
      </c>
      <c r="BH835" s="3">
        <f t="shared" si="1113"/>
        <v>0.91931714431046885</v>
      </c>
      <c r="BI835" s="3">
        <f t="shared" si="1114"/>
        <v>0.15333668514709259</v>
      </c>
      <c r="BJ835" s="3">
        <f t="shared" si="1115"/>
        <v>66.364598631516088</v>
      </c>
      <c r="BK835" s="3">
        <f t="shared" si="1116"/>
        <v>0.75170403934464736</v>
      </c>
      <c r="BL835" s="3">
        <f t="shared" si="1117"/>
        <v>73.409966952265805</v>
      </c>
      <c r="BM835" s="3">
        <f t="shared" si="1118"/>
        <v>939.94412306273489</v>
      </c>
      <c r="BN835" s="3">
        <f t="shared" si="1119"/>
        <v>2.6582674092194659E-2</v>
      </c>
    </row>
    <row r="836" spans="1:66">
      <c r="A836" s="8" t="s">
        <v>1139</v>
      </c>
      <c r="B836" t="s">
        <v>136</v>
      </c>
      <c r="C836">
        <v>20190707</v>
      </c>
      <c r="D836" t="s">
        <v>339</v>
      </c>
      <c r="E836" s="1" t="s">
        <v>340</v>
      </c>
      <c r="F836" s="2" t="s">
        <v>929</v>
      </c>
      <c r="G836" s="1">
        <v>1700</v>
      </c>
      <c r="H836">
        <v>1400</v>
      </c>
      <c r="K836" s="2">
        <v>106</v>
      </c>
      <c r="L836" s="2" t="s">
        <v>945</v>
      </c>
      <c r="M836" s="2">
        <v>25852.5</v>
      </c>
      <c r="N836" s="2">
        <v>0</v>
      </c>
      <c r="O836" s="3">
        <f t="shared" si="1092"/>
        <v>35.912815694067874</v>
      </c>
      <c r="P836" s="3">
        <f t="shared" si="1093"/>
        <v>0.26174596777934206</v>
      </c>
      <c r="Q836" s="3">
        <f t="shared" si="1094"/>
        <v>1092.6204434663935</v>
      </c>
      <c r="R836" s="3">
        <f t="shared" si="1095"/>
        <v>2.8014063252565684</v>
      </c>
      <c r="S836" s="3">
        <f t="shared" si="1096"/>
        <v>1.0421449547322994</v>
      </c>
      <c r="T836" s="3">
        <f t="shared" si="1097"/>
        <v>27.574678421020508</v>
      </c>
      <c r="U836" s="2">
        <v>6</v>
      </c>
      <c r="V836" s="3">
        <f t="shared" si="1098"/>
        <v>1.4200000166893005</v>
      </c>
      <c r="W836" s="2">
        <v>1</v>
      </c>
      <c r="X836" s="3">
        <f t="shared" si="1099"/>
        <v>2.8400000333786011</v>
      </c>
      <c r="Y836" s="2">
        <v>26.444530487060547</v>
      </c>
      <c r="Z836" s="2">
        <v>27.574678421020508</v>
      </c>
      <c r="AA836" s="2">
        <v>26.025850296020508</v>
      </c>
      <c r="AB836" s="2">
        <v>1399.690673828125</v>
      </c>
      <c r="AC836" s="2">
        <v>1352.0560302734375</v>
      </c>
      <c r="AD836" s="2">
        <v>25.539398193359375</v>
      </c>
      <c r="AE836" s="2">
        <v>28.803850173950195</v>
      </c>
      <c r="AF836" s="2">
        <v>68.076240539550781</v>
      </c>
      <c r="AG836" s="2">
        <v>76.777763366699219</v>
      </c>
      <c r="AH836" s="2">
        <v>500.06219482421875</v>
      </c>
      <c r="AI836" s="2">
        <v>1699.4283447265625</v>
      </c>
      <c r="AJ836" s="2">
        <v>11.242924690246582</v>
      </c>
      <c r="AK836" s="2">
        <v>92.335365295410156</v>
      </c>
      <c r="AL836" s="2">
        <v>-11.01849365234375</v>
      </c>
      <c r="AM836" s="2">
        <v>0.30563473701477051</v>
      </c>
      <c r="AN836" s="2">
        <v>0.66666668653488159</v>
      </c>
      <c r="AO836" s="2">
        <v>-0.21956524252891541</v>
      </c>
      <c r="AP836" s="2">
        <v>2.737391471862793</v>
      </c>
      <c r="AQ836" s="2">
        <v>1</v>
      </c>
      <c r="AR836" s="2">
        <v>0</v>
      </c>
      <c r="AS836" s="2">
        <v>0.15999999642372131</v>
      </c>
      <c r="AT836" s="2">
        <v>111115</v>
      </c>
      <c r="AU836" s="3">
        <f t="shared" si="1100"/>
        <v>0.83343699137369776</v>
      </c>
      <c r="AV836" s="3">
        <f t="shared" si="1101"/>
        <v>2.8014063252565684E-3</v>
      </c>
      <c r="AW836" s="3">
        <f t="shared" si="1102"/>
        <v>300.72467842102049</v>
      </c>
      <c r="AX836" s="3">
        <f t="shared" si="1103"/>
        <v>299.59453048706052</v>
      </c>
      <c r="AY836" s="3">
        <f t="shared" si="1104"/>
        <v>271.90852907862063</v>
      </c>
      <c r="AZ836" s="3">
        <f t="shared" si="1105"/>
        <v>1.5960404807856292</v>
      </c>
      <c r="BA836" s="3">
        <f t="shared" si="1106"/>
        <v>3.7017589824582542</v>
      </c>
      <c r="BB836" s="3">
        <f t="shared" si="1107"/>
        <v>40.090370256457554</v>
      </c>
      <c r="BC836" s="3">
        <f t="shared" si="1108"/>
        <v>11.286520082507359</v>
      </c>
      <c r="BD836" s="3">
        <f t="shared" si="1109"/>
        <v>27.009604454040527</v>
      </c>
      <c r="BE836" s="3">
        <f t="shared" si="1110"/>
        <v>3.5811791701447251</v>
      </c>
      <c r="BF836" s="3">
        <f t="shared" si="1111"/>
        <v>0.23965810126055942</v>
      </c>
      <c r="BG836" s="3">
        <f t="shared" si="1112"/>
        <v>2.6596140277259548</v>
      </c>
      <c r="BH836" s="3">
        <f t="shared" si="1113"/>
        <v>0.9215651424187703</v>
      </c>
      <c r="BI836" s="3">
        <f t="shared" si="1114"/>
        <v>0.15162562024189558</v>
      </c>
      <c r="BJ836" s="3">
        <f t="shared" si="1115"/>
        <v>100.88750777670248</v>
      </c>
      <c r="BK836" s="3">
        <f t="shared" si="1116"/>
        <v>0.80811772515479541</v>
      </c>
      <c r="BL836" s="3">
        <f t="shared" si="1117"/>
        <v>73.303394885264964</v>
      </c>
      <c r="BM836" s="3">
        <f t="shared" si="1118"/>
        <v>1334.9847976617552</v>
      </c>
      <c r="BN836" s="3">
        <f t="shared" si="1119"/>
        <v>1.9719560214280448E-2</v>
      </c>
    </row>
    <row r="837" spans="1:66">
      <c r="A837" s="8" t="s">
        <v>1139</v>
      </c>
      <c r="B837" t="s">
        <v>136</v>
      </c>
      <c r="C837">
        <v>20190707</v>
      </c>
      <c r="D837" t="s">
        <v>339</v>
      </c>
      <c r="E837" s="1" t="s">
        <v>340</v>
      </c>
      <c r="F837" s="2" t="s">
        <v>929</v>
      </c>
      <c r="G837" s="1">
        <v>1700</v>
      </c>
      <c r="H837">
        <v>1800</v>
      </c>
      <c r="K837" s="2">
        <v>107</v>
      </c>
      <c r="L837" s="2" t="s">
        <v>946</v>
      </c>
      <c r="M837" s="2">
        <v>25963</v>
      </c>
      <c r="N837" s="2">
        <v>0</v>
      </c>
      <c r="O837" s="3">
        <f t="shared" si="1092"/>
        <v>36.276563677785312</v>
      </c>
      <c r="P837" s="3">
        <f t="shared" si="1093"/>
        <v>0.26357754032757214</v>
      </c>
      <c r="Q837" s="3">
        <f t="shared" si="1094"/>
        <v>1483.1202339689851</v>
      </c>
      <c r="R837" s="3">
        <f t="shared" si="1095"/>
        <v>2.7989860180522008</v>
      </c>
      <c r="S837" s="3">
        <f t="shared" si="1096"/>
        <v>1.0347143730189527</v>
      </c>
      <c r="T837" s="3">
        <f t="shared" si="1097"/>
        <v>27.538249969482422</v>
      </c>
      <c r="U837" s="2">
        <v>6</v>
      </c>
      <c r="V837" s="3">
        <f t="shared" si="1098"/>
        <v>1.4200000166893005</v>
      </c>
      <c r="W837" s="2">
        <v>1</v>
      </c>
      <c r="X837" s="3">
        <f t="shared" si="1099"/>
        <v>2.8400000333786011</v>
      </c>
      <c r="Y837" s="2">
        <v>26.441196441650391</v>
      </c>
      <c r="Z837" s="2">
        <v>27.538249969482422</v>
      </c>
      <c r="AA837" s="2">
        <v>26.02587890625</v>
      </c>
      <c r="AB837" s="2">
        <v>1799.8887939453125</v>
      </c>
      <c r="AC837" s="2">
        <v>1750.48388671875</v>
      </c>
      <c r="AD837" s="2">
        <v>25.536117553710938</v>
      </c>
      <c r="AE837" s="2">
        <v>28.797748565673828</v>
      </c>
      <c r="AF837" s="2">
        <v>68.083824157714844</v>
      </c>
      <c r="AG837" s="2">
        <v>76.779914855957031</v>
      </c>
      <c r="AH837" s="2">
        <v>500.0654296875</v>
      </c>
      <c r="AI837" s="2">
        <v>1699.4775390625</v>
      </c>
      <c r="AJ837" s="2">
        <v>11.533136367797852</v>
      </c>
      <c r="AK837" s="2">
        <v>92.339363098144531</v>
      </c>
      <c r="AL837" s="2">
        <v>-16.37225341796875</v>
      </c>
      <c r="AM837" s="2">
        <v>0.31121945381164551</v>
      </c>
      <c r="AN837" s="2">
        <v>1</v>
      </c>
      <c r="AO837" s="2">
        <v>-0.21956524252891541</v>
      </c>
      <c r="AP837" s="2">
        <v>2.737391471862793</v>
      </c>
      <c r="AQ837" s="2">
        <v>1</v>
      </c>
      <c r="AR837" s="2">
        <v>0</v>
      </c>
      <c r="AS837" s="2">
        <v>0.15999999642372131</v>
      </c>
      <c r="AT837" s="2">
        <v>111115</v>
      </c>
      <c r="AU837" s="3">
        <f t="shared" si="1100"/>
        <v>0.83344238281249983</v>
      </c>
      <c r="AV837" s="3">
        <f t="shared" si="1101"/>
        <v>2.7989860180522006E-3</v>
      </c>
      <c r="AW837" s="3">
        <f t="shared" si="1102"/>
        <v>300.6882499694824</v>
      </c>
      <c r="AX837" s="3">
        <f t="shared" si="1103"/>
        <v>299.59119644165037</v>
      </c>
      <c r="AY837" s="3">
        <f t="shared" si="1104"/>
        <v>271.9164001721947</v>
      </c>
      <c r="AZ837" s="3">
        <f t="shared" si="1105"/>
        <v>1.6020569116377508</v>
      </c>
      <c r="BA837" s="3">
        <f t="shared" si="1106"/>
        <v>3.6938801342337793</v>
      </c>
      <c r="BB837" s="3">
        <f t="shared" si="1107"/>
        <v>40.00330964279744</v>
      </c>
      <c r="BC837" s="3">
        <f t="shared" si="1108"/>
        <v>11.205561077123612</v>
      </c>
      <c r="BD837" s="3">
        <f t="shared" si="1109"/>
        <v>26.989723205566406</v>
      </c>
      <c r="BE837" s="3">
        <f t="shared" si="1110"/>
        <v>3.5769999469612777</v>
      </c>
      <c r="BF837" s="3">
        <f t="shared" si="1111"/>
        <v>0.24119268990407497</v>
      </c>
      <c r="BG837" s="3">
        <f t="shared" si="1112"/>
        <v>2.6591657612148265</v>
      </c>
      <c r="BH837" s="3">
        <f t="shared" si="1113"/>
        <v>0.91783418574645115</v>
      </c>
      <c r="BI837" s="3">
        <f t="shared" si="1114"/>
        <v>0.15260851510296258</v>
      </c>
      <c r="BJ837" s="3">
        <f t="shared" si="1115"/>
        <v>136.95037780266719</v>
      </c>
      <c r="BK837" s="3">
        <f t="shared" si="1116"/>
        <v>0.84726300265983412</v>
      </c>
      <c r="BL837" s="3">
        <f t="shared" si="1117"/>
        <v>73.454164165158289</v>
      </c>
      <c r="BM837" s="3">
        <f t="shared" si="1118"/>
        <v>1733.2397457365582</v>
      </c>
      <c r="BN837" s="3">
        <f t="shared" si="1119"/>
        <v>1.5373895448049997E-2</v>
      </c>
    </row>
    <row r="838" spans="1:66">
      <c r="A838" s="8" t="s">
        <v>1139</v>
      </c>
      <c r="B838" t="s">
        <v>136</v>
      </c>
      <c r="C838">
        <v>20190707</v>
      </c>
      <c r="D838" t="s">
        <v>339</v>
      </c>
      <c r="E838" s="1" t="s">
        <v>340</v>
      </c>
      <c r="F838" s="2" t="s">
        <v>929</v>
      </c>
      <c r="G838" s="1">
        <v>1700</v>
      </c>
      <c r="H838">
        <v>400</v>
      </c>
      <c r="K838" s="2">
        <v>108</v>
      </c>
      <c r="L838" s="2" t="s">
        <v>947</v>
      </c>
      <c r="M838" s="2">
        <v>26066.5</v>
      </c>
      <c r="N838" s="2">
        <v>0</v>
      </c>
      <c r="O838" s="3">
        <f>(AB838-AC838*(1000-AD838)/(1000-AE838))*AU838</f>
        <v>16.679868127998674</v>
      </c>
      <c r="P838" s="3">
        <f>IF(BF838&lt;&gt;0,1/(1/BF838-1/X838),0)</f>
        <v>0.26338559495985792</v>
      </c>
      <c r="Q838" s="3">
        <f t="shared" si="1094"/>
        <v>263.1842863046586</v>
      </c>
      <c r="R838" s="3">
        <f>AV838*1000</f>
        <v>2.8011508580600726</v>
      </c>
      <c r="S838" s="3">
        <f>(BA838-BG838)</f>
        <v>1.0362414243749019</v>
      </c>
      <c r="T838" s="3">
        <f t="shared" si="1097"/>
        <v>27.550098419189453</v>
      </c>
      <c r="U838" s="2">
        <v>6</v>
      </c>
      <c r="V838" s="3">
        <f>(U838*AO838+AP838)</f>
        <v>1.4200000166893005</v>
      </c>
      <c r="W838" s="2">
        <v>1</v>
      </c>
      <c r="X838" s="3">
        <f>V838*(W838+1)*(W838+1)/(W838*W838+1)</f>
        <v>2.8400000333786011</v>
      </c>
      <c r="Y838" s="2">
        <v>26.437446594238281</v>
      </c>
      <c r="Z838" s="2">
        <v>27.550098419189453</v>
      </c>
      <c r="AA838" s="2">
        <v>26.027456283569336</v>
      </c>
      <c r="AB838" s="2">
        <v>399.7340087890625</v>
      </c>
      <c r="AC838" s="2">
        <v>378.4490966796875</v>
      </c>
      <c r="AD838" s="2">
        <v>25.543331146240234</v>
      </c>
      <c r="AE838" s="2">
        <v>28.807413101196289</v>
      </c>
      <c r="AF838" s="2">
        <v>68.121749877929688</v>
      </c>
      <c r="AG838" s="2">
        <v>76.826759338378906</v>
      </c>
      <c r="AH838" s="2">
        <v>500.07144165039063</v>
      </c>
      <c r="AI838" s="2">
        <v>1699.4405517578125</v>
      </c>
      <c r="AJ838" s="2">
        <v>7.8750824928283691</v>
      </c>
      <c r="AK838" s="2">
        <v>92.344276428222656</v>
      </c>
      <c r="AL838" s="2">
        <v>-0.80023193359375</v>
      </c>
      <c r="AM838" s="2">
        <v>0.27786946296691895</v>
      </c>
      <c r="AN838" s="2">
        <v>0.66666668653488159</v>
      </c>
      <c r="AO838" s="2">
        <v>-0.21956524252891541</v>
      </c>
      <c r="AP838" s="2">
        <v>2.737391471862793</v>
      </c>
      <c r="AQ838" s="2">
        <v>1</v>
      </c>
      <c r="AR838" s="2">
        <v>0</v>
      </c>
      <c r="AS838" s="2">
        <v>0.15999999642372131</v>
      </c>
      <c r="AT838" s="2">
        <v>111115</v>
      </c>
      <c r="AU838" s="3">
        <f>AH838*0.000001/(U838*0.0001)</f>
        <v>0.83345240275065091</v>
      </c>
      <c r="AV838" s="3">
        <f>(AE838-AD838)/(1000-AE838)*AU838</f>
        <v>2.8011508580600727E-3</v>
      </c>
      <c r="AW838" s="3">
        <f>(Z838+273.15)</f>
        <v>300.70009841918943</v>
      </c>
      <c r="AX838" s="3">
        <f>(Y838+273.15)</f>
        <v>299.58744659423826</v>
      </c>
      <c r="AY838" s="3">
        <f>(AI838*AQ838+AJ838*AR838)*AS838</f>
        <v>271.91048220357698</v>
      </c>
      <c r="AZ838" s="3">
        <f>((AY838+0.00000010773*(AX838^4-AW838^4))-AV838*44100)/(V838*51.4+0.00000043092*AW838^3)</f>
        <v>1.5986820008067359</v>
      </c>
      <c r="BA838" s="3">
        <f>0.61365*EXP(17.502*T838/(240.97+T838))</f>
        <v>3.6964411429737747</v>
      </c>
      <c r="BB838" s="3">
        <f>BA838*1000/AK838</f>
        <v>40.028914470372662</v>
      </c>
      <c r="BC838" s="3">
        <f>(BB838-AE838)</f>
        <v>11.221501369176373</v>
      </c>
      <c r="BD838" s="3">
        <f t="shared" si="1109"/>
        <v>26.993772506713867</v>
      </c>
      <c r="BE838" s="3">
        <f>0.61365*EXP(17.502*BD838/(240.97+BD838))</f>
        <v>3.5778508022661555</v>
      </c>
      <c r="BF838" s="3">
        <f>IF(BC838&lt;&gt;0,(1000-(BB838+AE838)/2)/BC838*AV838,0)</f>
        <v>0.24103195286043894</v>
      </c>
      <c r="BG838" s="3">
        <f>AE838*AK838/1000</f>
        <v>2.6601997185988728</v>
      </c>
      <c r="BH838" s="3">
        <f>(BE838-BG838)</f>
        <v>0.91765108366728265</v>
      </c>
      <c r="BI838" s="3">
        <f t="shared" si="1114"/>
        <v>0.15250555673893865</v>
      </c>
      <c r="BJ838" s="3">
        <f t="shared" si="1115"/>
        <v>24.303562486081887</v>
      </c>
      <c r="BK838" s="3">
        <f t="shared" si="1116"/>
        <v>0.69542849649714722</v>
      </c>
      <c r="BL838" s="3">
        <f t="shared" si="1117"/>
        <v>73.431277854480427</v>
      </c>
      <c r="BM838" s="3">
        <f t="shared" si="1118"/>
        <v>370.52028621907283</v>
      </c>
      <c r="BN838" s="3">
        <f t="shared" si="1119"/>
        <v>3.3056868318378035E-2</v>
      </c>
    </row>
    <row r="839" spans="1:66">
      <c r="C839"/>
    </row>
    <row r="840" spans="1:66">
      <c r="A840" s="8" t="s">
        <v>1140</v>
      </c>
      <c r="B840" t="s">
        <v>136</v>
      </c>
      <c r="C840">
        <v>20190707</v>
      </c>
      <c r="D840" t="s">
        <v>339</v>
      </c>
      <c r="E840" s="1" t="s">
        <v>340</v>
      </c>
      <c r="F840" s="2" t="s">
        <v>948</v>
      </c>
      <c r="G840" s="1">
        <v>1700</v>
      </c>
      <c r="H840">
        <v>400</v>
      </c>
      <c r="K840" s="2">
        <v>109</v>
      </c>
      <c r="L840" s="2" t="s">
        <v>949</v>
      </c>
      <c r="M840" s="2">
        <v>29055</v>
      </c>
      <c r="N840" s="2">
        <v>0</v>
      </c>
      <c r="O840" s="3">
        <f t="shared" ref="O840:O856" si="1120">(AB840-AC840*(1000-AD840)/(1000-AE840))*AU840</f>
        <v>12.506564231724598</v>
      </c>
      <c r="P840" s="3">
        <f t="shared" ref="P840:P856" si="1121">IF(BF840&lt;&gt;0,1/(1/BF840-1/X840),0)</f>
        <v>0.12025358369691468</v>
      </c>
      <c r="Q840" s="3">
        <f t="shared" ref="Q840:Q856" si="1122">((BI840-AV840/2)*AC840-O840)/(BI840+AV840/2)</f>
        <v>202.93047897273584</v>
      </c>
      <c r="R840" s="3">
        <f t="shared" ref="R840:R856" si="1123">AV840*1000</f>
        <v>2.1360387020293969</v>
      </c>
      <c r="S840" s="3">
        <f t="shared" ref="S840:S856" si="1124">(BA840-BG840)</f>
        <v>1.6520111814807859</v>
      </c>
      <c r="T840" s="3">
        <f t="shared" ref="T840:T856" si="1125">(Z840+AZ840*N840)</f>
        <v>28.717433929443359</v>
      </c>
      <c r="U840" s="2">
        <v>6</v>
      </c>
      <c r="V840" s="3">
        <f t="shared" ref="V840:V856" si="1126">(U840*AO840+AP840)</f>
        <v>1.4200000166893005</v>
      </c>
      <c r="W840" s="2">
        <v>1</v>
      </c>
      <c r="X840" s="3">
        <f t="shared" ref="X840:X856" si="1127">V840*(W840+1)*(W840+1)/(W840*W840+1)</f>
        <v>2.8400000333786011</v>
      </c>
      <c r="Y840" s="2">
        <v>27.181127548217773</v>
      </c>
      <c r="Z840" s="2">
        <v>28.717433929443359</v>
      </c>
      <c r="AA840" s="2">
        <v>27.002168655395508</v>
      </c>
      <c r="AB840" s="2">
        <v>399.99826049804688</v>
      </c>
      <c r="AC840" s="2">
        <v>384.00906372070313</v>
      </c>
      <c r="AD840" s="2">
        <v>22.453081130981445</v>
      </c>
      <c r="AE840" s="2">
        <v>24.951902389526367</v>
      </c>
      <c r="AF840" s="2">
        <v>57.325145721435547</v>
      </c>
      <c r="AG840" s="2">
        <v>63.704906463623047</v>
      </c>
      <c r="AH840" s="2">
        <v>500.093505859375</v>
      </c>
      <c r="AI840" s="2">
        <v>1701.1083984375</v>
      </c>
      <c r="AJ840" s="2">
        <v>14.194195747375488</v>
      </c>
      <c r="AK840" s="2">
        <v>92.356452941894531</v>
      </c>
      <c r="AL840" s="2">
        <v>-0.450592041015625</v>
      </c>
      <c r="AM840" s="2">
        <v>0.42364621162414551</v>
      </c>
      <c r="AN840" s="2">
        <v>1</v>
      </c>
      <c r="AO840" s="2">
        <v>-0.21956524252891541</v>
      </c>
      <c r="AP840" s="2">
        <v>2.737391471862793</v>
      </c>
      <c r="AQ840" s="2">
        <v>1</v>
      </c>
      <c r="AR840" s="2">
        <v>0</v>
      </c>
      <c r="AS840" s="2">
        <v>0.15999999642372131</v>
      </c>
      <c r="AT840" s="2">
        <v>111115</v>
      </c>
      <c r="AU840" s="3">
        <f t="shared" ref="AU840:AU856" si="1128">AH840*0.000001/(U840*0.0001)</f>
        <v>0.83348917643229148</v>
      </c>
      <c r="AV840" s="3">
        <f t="shared" ref="AV840:AV856" si="1129">(AE840-AD840)/(1000-AE840)*AU840</f>
        <v>2.1360387020293971E-3</v>
      </c>
      <c r="AW840" s="3">
        <f t="shared" ref="AW840:AW856" si="1130">(Z840+273.15)</f>
        <v>301.86743392944334</v>
      </c>
      <c r="AX840" s="3">
        <f t="shared" ref="AX840:AX856" si="1131">(Y840+273.15)</f>
        <v>300.33112754821775</v>
      </c>
      <c r="AY840" s="3">
        <f t="shared" ref="AY840:AY856" si="1132">(AI840*AQ840+AJ840*AR840)*AS840</f>
        <v>272.17733766636229</v>
      </c>
      <c r="AZ840" s="3">
        <f t="shared" ref="AZ840:AZ856" si="1133">((AY840+0.00000010773*(AX840^4-AW840^4))-AV840*44100)/(V840*51.4+0.00000043092*AW840^3)</f>
        <v>1.8847625139038204</v>
      </c>
      <c r="BA840" s="3">
        <f t="shared" ref="BA840:BA856" si="1134">0.61365*EXP(17.502*T840/(240.97+T840))</f>
        <v>3.9564803803298236</v>
      </c>
      <c r="BB840" s="3">
        <f t="shared" ref="BB840:BB856" si="1135">BA840*1000/AK840</f>
        <v>42.839241377308177</v>
      </c>
      <c r="BC840" s="3">
        <f t="shared" ref="BC840:BC856" si="1136">(BB840-AE840)</f>
        <v>17.88733898778181</v>
      </c>
      <c r="BD840" s="3">
        <f t="shared" ref="BD840:BD856" si="1137">IF(N840,Z840,(Y840+Z840)/2)</f>
        <v>27.949280738830566</v>
      </c>
      <c r="BE840" s="3">
        <f t="shared" ref="BE840:BE856" si="1138">0.61365*EXP(17.502*BD840/(240.97+BD840))</f>
        <v>3.7836337158690103</v>
      </c>
      <c r="BF840" s="3">
        <f t="shared" ref="BF840:BF856" si="1139">IF(BC840&lt;&gt;0,(1000-(BB840+AE840)/2)/BC840*AV840,0)</f>
        <v>0.11536855482353152</v>
      </c>
      <c r="BG840" s="3">
        <f t="shared" ref="BG840:BG856" si="1140">AE840*AK840/1000</f>
        <v>2.3044691988490378</v>
      </c>
      <c r="BH840" s="3">
        <f t="shared" ref="BH840:BH856" si="1141">(BE840-BG840)</f>
        <v>1.4791645170199725</v>
      </c>
      <c r="BI840" s="3">
        <f t="shared" ref="BI840:BI856" si="1142">1/(1.6/P840+1.37/X840)</f>
        <v>7.2528880427669321E-2</v>
      </c>
      <c r="BJ840" s="3">
        <f t="shared" ref="BJ840:BJ856" si="1143">Q840*AK840*0.001</f>
        <v>18.741939231721599</v>
      </c>
      <c r="BK840" s="3">
        <f t="shared" ref="BK840:BK856" si="1144">Q840/AC840</f>
        <v>0.5284523156993266</v>
      </c>
      <c r="BL840" s="3">
        <f t="shared" ref="BL840:BL856" si="1145">(1-AV840*AK840/BA840/P840)*100</f>
        <v>58.536179281414988</v>
      </c>
      <c r="BM840" s="3">
        <f t="shared" ref="BM840:BM856" si="1146">(AC840-O840/(X840/1.35))</f>
        <v>378.06404206070607</v>
      </c>
      <c r="BN840" s="3">
        <f t="shared" ref="BN840:BN856" si="1147">O840*BL840/100/BM840</f>
        <v>1.9364086625969348E-2</v>
      </c>
    </row>
    <row r="841" spans="1:66">
      <c r="A841" s="8" t="s">
        <v>1140</v>
      </c>
      <c r="B841" t="s">
        <v>136</v>
      </c>
      <c r="C841">
        <v>20190707</v>
      </c>
      <c r="D841" t="s">
        <v>339</v>
      </c>
      <c r="E841" s="1" t="s">
        <v>340</v>
      </c>
      <c r="F841" s="2" t="s">
        <v>948</v>
      </c>
      <c r="G841" s="1">
        <v>1700</v>
      </c>
      <c r="H841">
        <v>325</v>
      </c>
      <c r="K841" s="2">
        <v>110</v>
      </c>
      <c r="L841" s="2" t="s">
        <v>950</v>
      </c>
      <c r="M841" s="2">
        <v>29144.5</v>
      </c>
      <c r="N841" s="2">
        <v>0</v>
      </c>
      <c r="O841" s="3">
        <f t="shared" si="1120"/>
        <v>9.9381788004732261</v>
      </c>
      <c r="P841" s="3">
        <f t="shared" si="1121"/>
        <v>0.12072585798784355</v>
      </c>
      <c r="Q841" s="3">
        <f t="shared" si="1122"/>
        <v>169.16208871212498</v>
      </c>
      <c r="R841" s="3">
        <f t="shared" si="1123"/>
        <v>2.1472191378648682</v>
      </c>
      <c r="S841" s="3">
        <f t="shared" si="1124"/>
        <v>1.6544699807792611</v>
      </c>
      <c r="T841" s="3">
        <f t="shared" si="1125"/>
        <v>28.727422714233398</v>
      </c>
      <c r="U841" s="2">
        <v>6</v>
      </c>
      <c r="V841" s="3">
        <f t="shared" si="1126"/>
        <v>1.4200000166893005</v>
      </c>
      <c r="W841" s="2">
        <v>1</v>
      </c>
      <c r="X841" s="3">
        <f t="shared" si="1127"/>
        <v>2.8400000333786011</v>
      </c>
      <c r="Y841" s="2">
        <v>27.180801391601563</v>
      </c>
      <c r="Z841" s="2">
        <v>28.727422714233398</v>
      </c>
      <c r="AA841" s="2">
        <v>27.004823684692383</v>
      </c>
      <c r="AB841" s="2">
        <v>325.50430297851563</v>
      </c>
      <c r="AC841" s="2">
        <v>312.7755126953125</v>
      </c>
      <c r="AD841" s="2">
        <v>22.437368392944336</v>
      </c>
      <c r="AE841" s="2">
        <v>24.949165344238281</v>
      </c>
      <c r="AF841" s="2">
        <v>57.28826904296875</v>
      </c>
      <c r="AG841" s="2">
        <v>63.701522827148438</v>
      </c>
      <c r="AH841" s="2">
        <v>500.11553955078125</v>
      </c>
      <c r="AI841" s="2">
        <v>1701.0654296875</v>
      </c>
      <c r="AJ841" s="2">
        <v>14.210174560546875</v>
      </c>
      <c r="AK841" s="2">
        <v>92.359909057617188</v>
      </c>
      <c r="AL841" s="2">
        <v>7.8643798828125E-2</v>
      </c>
      <c r="AM841" s="2">
        <v>0.41379857063293457</v>
      </c>
      <c r="AN841" s="2">
        <v>1</v>
      </c>
      <c r="AO841" s="2">
        <v>-0.21956524252891541</v>
      </c>
      <c r="AP841" s="2">
        <v>2.737391471862793</v>
      </c>
      <c r="AQ841" s="2">
        <v>1</v>
      </c>
      <c r="AR841" s="2">
        <v>0</v>
      </c>
      <c r="AS841" s="2">
        <v>0.15999999642372131</v>
      </c>
      <c r="AT841" s="2">
        <v>111115</v>
      </c>
      <c r="AU841" s="3">
        <f t="shared" si="1128"/>
        <v>0.83352589925130194</v>
      </c>
      <c r="AV841" s="3">
        <f t="shared" si="1129"/>
        <v>2.1472191378648681E-3</v>
      </c>
      <c r="AW841" s="3">
        <f t="shared" si="1130"/>
        <v>301.87742271423338</v>
      </c>
      <c r="AX841" s="3">
        <f t="shared" si="1131"/>
        <v>300.33080139160154</v>
      </c>
      <c r="AY841" s="3">
        <f t="shared" si="1132"/>
        <v>272.17046266651596</v>
      </c>
      <c r="AZ841" s="3">
        <f t="shared" si="1133"/>
        <v>1.8774034193419842</v>
      </c>
      <c r="BA841" s="3">
        <f t="shared" si="1134"/>
        <v>3.958772623036563</v>
      </c>
      <c r="BB841" s="3">
        <f t="shared" si="1135"/>
        <v>42.862456919126551</v>
      </c>
      <c r="BC841" s="3">
        <f t="shared" si="1136"/>
        <v>17.91329157488827</v>
      </c>
      <c r="BD841" s="3">
        <f t="shared" si="1137"/>
        <v>27.95411205291748</v>
      </c>
      <c r="BE841" s="3">
        <f t="shared" si="1138"/>
        <v>3.7846999056471948</v>
      </c>
      <c r="BF841" s="3">
        <f t="shared" si="1139"/>
        <v>0.11580316898464969</v>
      </c>
      <c r="BG841" s="3">
        <f t="shared" si="1140"/>
        <v>2.3043026422573019</v>
      </c>
      <c r="BH841" s="3">
        <f t="shared" si="1141"/>
        <v>1.480397263389893</v>
      </c>
      <c r="BI841" s="3">
        <f t="shared" si="1142"/>
        <v>7.2803720787247617E-2</v>
      </c>
      <c r="BJ841" s="3">
        <f t="shared" si="1143"/>
        <v>15.623795129448434</v>
      </c>
      <c r="BK841" s="3">
        <f t="shared" si="1144"/>
        <v>0.54084185572709054</v>
      </c>
      <c r="BL841" s="3">
        <f t="shared" si="1145"/>
        <v>58.504690602731237</v>
      </c>
      <c r="BM841" s="3">
        <f t="shared" si="1146"/>
        <v>308.05137846187802</v>
      </c>
      <c r="BN841" s="3">
        <f t="shared" si="1147"/>
        <v>1.8874451358712616E-2</v>
      </c>
    </row>
    <row r="842" spans="1:66">
      <c r="A842" s="8" t="s">
        <v>1140</v>
      </c>
      <c r="B842" t="s">
        <v>136</v>
      </c>
      <c r="C842">
        <v>20190707</v>
      </c>
      <c r="D842" t="s">
        <v>339</v>
      </c>
      <c r="E842" s="1" t="s">
        <v>340</v>
      </c>
      <c r="F842" s="2" t="s">
        <v>948</v>
      </c>
      <c r="G842" s="1">
        <v>1700</v>
      </c>
      <c r="H842">
        <v>250</v>
      </c>
      <c r="K842" s="2">
        <v>111</v>
      </c>
      <c r="L842" s="2" t="s">
        <v>951</v>
      </c>
      <c r="M842" s="2">
        <v>29234.5</v>
      </c>
      <c r="N842" s="2">
        <v>0</v>
      </c>
      <c r="O842" s="3">
        <f t="shared" si="1120"/>
        <v>7.2316777692308003</v>
      </c>
      <c r="P842" s="3">
        <f t="shared" si="1121"/>
        <v>0.12492677666784262</v>
      </c>
      <c r="Q842" s="3">
        <f t="shared" si="1122"/>
        <v>137.73531568967968</v>
      </c>
      <c r="R842" s="3">
        <f t="shared" si="1123"/>
        <v>2.2036986147447446</v>
      </c>
      <c r="S842" s="3">
        <f t="shared" si="1124"/>
        <v>1.6432666417990025</v>
      </c>
      <c r="T842" s="3">
        <f t="shared" si="1125"/>
        <v>28.695245742797852</v>
      </c>
      <c r="U842" s="2">
        <v>6</v>
      </c>
      <c r="V842" s="3">
        <f t="shared" si="1126"/>
        <v>1.4200000166893005</v>
      </c>
      <c r="W842" s="2">
        <v>1</v>
      </c>
      <c r="X842" s="3">
        <f t="shared" si="1127"/>
        <v>2.8400000333786011</v>
      </c>
      <c r="Y842" s="2">
        <v>27.184011459350586</v>
      </c>
      <c r="Z842" s="2">
        <v>28.695245742797852</v>
      </c>
      <c r="AA842" s="2">
        <v>27.003847122192383</v>
      </c>
      <c r="AB842" s="2">
        <v>248.67500305175781</v>
      </c>
      <c r="AC842" s="2">
        <v>239.36563110351563</v>
      </c>
      <c r="AD842" s="2">
        <v>22.412431716918945</v>
      </c>
      <c r="AE842" s="2">
        <v>24.990333557128906</v>
      </c>
      <c r="AF842" s="2">
        <v>57.214359283447266</v>
      </c>
      <c r="AG842" s="2">
        <v>63.795211791992188</v>
      </c>
      <c r="AH842" s="2">
        <v>500.08749389648438</v>
      </c>
      <c r="AI842" s="2">
        <v>1701.031982421875</v>
      </c>
      <c r="AJ842" s="2">
        <v>14.686371803283691</v>
      </c>
      <c r="AK842" s="2">
        <v>92.360755920410156</v>
      </c>
      <c r="AL842" s="2">
        <v>0.5518035888671875</v>
      </c>
      <c r="AM842" s="2">
        <v>0.41431546211242676</v>
      </c>
      <c r="AN842" s="2">
        <v>1</v>
      </c>
      <c r="AO842" s="2">
        <v>-0.21956524252891541</v>
      </c>
      <c r="AP842" s="2">
        <v>2.737391471862793</v>
      </c>
      <c r="AQ842" s="2">
        <v>1</v>
      </c>
      <c r="AR842" s="2">
        <v>0</v>
      </c>
      <c r="AS842" s="2">
        <v>0.15999999642372131</v>
      </c>
      <c r="AT842" s="2">
        <v>111115</v>
      </c>
      <c r="AU842" s="3">
        <f t="shared" si="1128"/>
        <v>0.83347915649414051</v>
      </c>
      <c r="AV842" s="3">
        <f t="shared" si="1129"/>
        <v>2.2036986147447447E-3</v>
      </c>
      <c r="AW842" s="3">
        <f t="shared" si="1130"/>
        <v>301.84524574279783</v>
      </c>
      <c r="AX842" s="3">
        <f t="shared" si="1131"/>
        <v>300.33401145935056</v>
      </c>
      <c r="AY842" s="3">
        <f t="shared" si="1132"/>
        <v>272.16511110413558</v>
      </c>
      <c r="AZ842" s="3">
        <f t="shared" si="1133"/>
        <v>1.8530027837506835</v>
      </c>
      <c r="BA842" s="3">
        <f t="shared" si="1134"/>
        <v>3.9513927398386208</v>
      </c>
      <c r="BB842" s="3">
        <f t="shared" si="1135"/>
        <v>42.782161107945527</v>
      </c>
      <c r="BC842" s="3">
        <f t="shared" si="1136"/>
        <v>17.79182755081662</v>
      </c>
      <c r="BD842" s="3">
        <f t="shared" si="1137"/>
        <v>27.939628601074219</v>
      </c>
      <c r="BE842" s="3">
        <f t="shared" si="1138"/>
        <v>3.7815044360835994</v>
      </c>
      <c r="BF842" s="3">
        <f t="shared" si="1139"/>
        <v>0.11966300439672457</v>
      </c>
      <c r="BG842" s="3">
        <f t="shared" si="1140"/>
        <v>2.3081260980396183</v>
      </c>
      <c r="BH842" s="3">
        <f t="shared" si="1141"/>
        <v>1.4733783380439811</v>
      </c>
      <c r="BI842" s="3">
        <f t="shared" si="1142"/>
        <v>7.5245128927576427E-2</v>
      </c>
      <c r="BJ842" s="3">
        <f t="shared" si="1143"/>
        <v>12.721337874035143</v>
      </c>
      <c r="BK842" s="3">
        <f t="shared" si="1144"/>
        <v>0.57541809596764926</v>
      </c>
      <c r="BL842" s="3">
        <f t="shared" si="1145"/>
        <v>58.76804328682725</v>
      </c>
      <c r="BM842" s="3">
        <f t="shared" si="1146"/>
        <v>235.92803783812141</v>
      </c>
      <c r="BN842" s="3">
        <f t="shared" si="1147"/>
        <v>1.8013609407040623E-2</v>
      </c>
    </row>
    <row r="843" spans="1:66">
      <c r="A843" s="8" t="s">
        <v>1140</v>
      </c>
      <c r="B843" t="s">
        <v>136</v>
      </c>
      <c r="C843">
        <v>20190707</v>
      </c>
      <c r="D843" t="s">
        <v>339</v>
      </c>
      <c r="E843" s="1" t="s">
        <v>340</v>
      </c>
      <c r="F843" s="2" t="s">
        <v>948</v>
      </c>
      <c r="G843" s="1">
        <v>1700</v>
      </c>
      <c r="H843">
        <v>175</v>
      </c>
      <c r="K843" s="2">
        <v>112</v>
      </c>
      <c r="L843" s="2" t="s">
        <v>952</v>
      </c>
      <c r="M843" s="2">
        <v>29323</v>
      </c>
      <c r="N843" s="2">
        <v>0</v>
      </c>
      <c r="O843" s="3">
        <f t="shared" si="1120"/>
        <v>4.9053925834129606</v>
      </c>
      <c r="P843" s="3">
        <f t="shared" si="1121"/>
        <v>0.13170592520631808</v>
      </c>
      <c r="Q843" s="3">
        <f t="shared" si="1122"/>
        <v>103.08410135528609</v>
      </c>
      <c r="R843" s="3">
        <f t="shared" si="1123"/>
        <v>2.2942796416258262</v>
      </c>
      <c r="S843" s="3">
        <f t="shared" si="1124"/>
        <v>1.6264093669432436</v>
      </c>
      <c r="T843" s="3">
        <f t="shared" si="1125"/>
        <v>28.665998458862305</v>
      </c>
      <c r="U843" s="2">
        <v>6</v>
      </c>
      <c r="V843" s="3">
        <f t="shared" si="1126"/>
        <v>1.4200000166893005</v>
      </c>
      <c r="W843" s="2">
        <v>1</v>
      </c>
      <c r="X843" s="3">
        <f t="shared" si="1127"/>
        <v>2.8400000333786011</v>
      </c>
      <c r="Y843" s="2">
        <v>27.181850433349609</v>
      </c>
      <c r="Z843" s="2">
        <v>28.665998458862305</v>
      </c>
      <c r="AA843" s="2">
        <v>27.003995895385742</v>
      </c>
      <c r="AB843" s="2">
        <v>175.33500671386719</v>
      </c>
      <c r="AC843" s="2">
        <v>168.98454284667969</v>
      </c>
      <c r="AD843" s="2">
        <v>22.417163848876953</v>
      </c>
      <c r="AE843" s="2">
        <v>25.100667953491211</v>
      </c>
      <c r="AF843" s="2">
        <v>57.232925415039063</v>
      </c>
      <c r="AG843" s="2">
        <v>64.084144592285156</v>
      </c>
      <c r="AH843" s="2">
        <v>500.09799194335938</v>
      </c>
      <c r="AI843" s="2">
        <v>1700.918701171875</v>
      </c>
      <c r="AJ843" s="2">
        <v>14.383138656616211</v>
      </c>
      <c r="AK843" s="2">
        <v>92.359527587890625</v>
      </c>
      <c r="AL843" s="2">
        <v>0.7955780029296875</v>
      </c>
      <c r="AM843" s="2">
        <v>0.40520977973937988</v>
      </c>
      <c r="AN843" s="2">
        <v>1</v>
      </c>
      <c r="AO843" s="2">
        <v>-0.21956524252891541</v>
      </c>
      <c r="AP843" s="2">
        <v>2.737391471862793</v>
      </c>
      <c r="AQ843" s="2">
        <v>1</v>
      </c>
      <c r="AR843" s="2">
        <v>0</v>
      </c>
      <c r="AS843" s="2">
        <v>0.15999999642372131</v>
      </c>
      <c r="AT843" s="2">
        <v>111115</v>
      </c>
      <c r="AU843" s="3">
        <f t="shared" si="1128"/>
        <v>0.83349665323893229</v>
      </c>
      <c r="AV843" s="3">
        <f t="shared" si="1129"/>
        <v>2.294279641625826E-3</v>
      </c>
      <c r="AW843" s="3">
        <f t="shared" si="1130"/>
        <v>301.81599845886228</v>
      </c>
      <c r="AX843" s="3">
        <f t="shared" si="1131"/>
        <v>300.33185043334959</v>
      </c>
      <c r="AY843" s="3">
        <f t="shared" si="1132"/>
        <v>272.1469861045407</v>
      </c>
      <c r="AZ843" s="3">
        <f t="shared" si="1133"/>
        <v>1.809565290183013</v>
      </c>
      <c r="BA843" s="3">
        <f t="shared" si="1134"/>
        <v>3.9446952012681971</v>
      </c>
      <c r="BB843" s="3">
        <f t="shared" si="1135"/>
        <v>42.710214141300902</v>
      </c>
      <c r="BC843" s="3">
        <f t="shared" si="1136"/>
        <v>17.609546187809691</v>
      </c>
      <c r="BD843" s="3">
        <f t="shared" si="1137"/>
        <v>27.923924446105957</v>
      </c>
      <c r="BE843" s="3">
        <f t="shared" si="1138"/>
        <v>3.7780423041208091</v>
      </c>
      <c r="BF843" s="3">
        <f t="shared" si="1139"/>
        <v>0.12586872227433205</v>
      </c>
      <c r="BG843" s="3">
        <f t="shared" si="1140"/>
        <v>2.3182858343249535</v>
      </c>
      <c r="BH843" s="3">
        <f t="shared" si="1141"/>
        <v>1.4597564697958556</v>
      </c>
      <c r="BI843" s="3">
        <f t="shared" si="1142"/>
        <v>7.9172358198131385E-2</v>
      </c>
      <c r="BJ843" s="3">
        <f t="shared" si="1143"/>
        <v>9.520798902996459</v>
      </c>
      <c r="BK843" s="3">
        <f t="shared" si="1144"/>
        <v>0.61002089077942878</v>
      </c>
      <c r="BL843" s="3">
        <f t="shared" si="1145"/>
        <v>59.214171476330058</v>
      </c>
      <c r="BM843" s="3">
        <f t="shared" si="1146"/>
        <v>166.65275414605446</v>
      </c>
      <c r="BN843" s="3">
        <f t="shared" si="1147"/>
        <v>1.7429580391954757E-2</v>
      </c>
    </row>
    <row r="844" spans="1:66">
      <c r="A844" s="8" t="s">
        <v>1140</v>
      </c>
      <c r="B844" t="s">
        <v>136</v>
      </c>
      <c r="C844">
        <v>20190707</v>
      </c>
      <c r="D844" t="s">
        <v>339</v>
      </c>
      <c r="E844" s="1" t="s">
        <v>340</v>
      </c>
      <c r="F844" s="2" t="s">
        <v>948</v>
      </c>
      <c r="G844" s="1">
        <v>1700</v>
      </c>
      <c r="H844">
        <v>100</v>
      </c>
      <c r="K844" s="2">
        <v>113</v>
      </c>
      <c r="L844" s="2" t="s">
        <v>953</v>
      </c>
      <c r="M844" s="2">
        <v>29413.5</v>
      </c>
      <c r="N844" s="2">
        <v>0</v>
      </c>
      <c r="O844" s="3">
        <f t="shared" si="1120"/>
        <v>2.0220081891057662</v>
      </c>
      <c r="P844" s="3">
        <f t="shared" si="1121"/>
        <v>0.13988658632250905</v>
      </c>
      <c r="Q844" s="3">
        <f t="shared" si="1122"/>
        <v>70.591700243781347</v>
      </c>
      <c r="R844" s="3">
        <f t="shared" si="1123"/>
        <v>2.4102935188652976</v>
      </c>
      <c r="S844" s="3">
        <f t="shared" si="1124"/>
        <v>1.6130051350474406</v>
      </c>
      <c r="T844" s="3">
        <f t="shared" si="1125"/>
        <v>28.686206817626953</v>
      </c>
      <c r="U844" s="2">
        <v>6</v>
      </c>
      <c r="V844" s="3">
        <f t="shared" si="1126"/>
        <v>1.4200000166893005</v>
      </c>
      <c r="W844" s="2">
        <v>1</v>
      </c>
      <c r="X844" s="3">
        <f t="shared" si="1127"/>
        <v>2.8400000333786011</v>
      </c>
      <c r="Y844" s="2">
        <v>27.184988021850586</v>
      </c>
      <c r="Z844" s="2">
        <v>28.686206817626953</v>
      </c>
      <c r="AA844" s="2">
        <v>27.003871917724609</v>
      </c>
      <c r="AB844" s="2">
        <v>99.810333251953125</v>
      </c>
      <c r="AC844" s="2">
        <v>97.103553771972656</v>
      </c>
      <c r="AD844" s="2">
        <v>22.476406097412109</v>
      </c>
      <c r="AE844" s="2">
        <v>25.295087814331055</v>
      </c>
      <c r="AF844" s="2">
        <v>57.375434875488281</v>
      </c>
      <c r="AG844" s="2">
        <v>64.5706787109375</v>
      </c>
      <c r="AH844" s="2">
        <v>500.09014892578125</v>
      </c>
      <c r="AI844" s="2">
        <v>1700.585205078125</v>
      </c>
      <c r="AJ844" s="2">
        <v>13.839372634887695</v>
      </c>
      <c r="AK844" s="2">
        <v>92.362464904785156</v>
      </c>
      <c r="AL844" s="2">
        <v>1.1358413696289063</v>
      </c>
      <c r="AM844" s="2">
        <v>0.3975365161895752</v>
      </c>
      <c r="AN844" s="2">
        <v>1</v>
      </c>
      <c r="AO844" s="2">
        <v>-0.21956524252891541</v>
      </c>
      <c r="AP844" s="2">
        <v>2.737391471862793</v>
      </c>
      <c r="AQ844" s="2">
        <v>1</v>
      </c>
      <c r="AR844" s="2">
        <v>0</v>
      </c>
      <c r="AS844" s="2">
        <v>0.15999999642372131</v>
      </c>
      <c r="AT844" s="2">
        <v>111115</v>
      </c>
      <c r="AU844" s="3">
        <f t="shared" si="1128"/>
        <v>0.83348358154296864</v>
      </c>
      <c r="AV844" s="3">
        <f t="shared" si="1129"/>
        <v>2.4102935188652975E-3</v>
      </c>
      <c r="AW844" s="3">
        <f t="shared" si="1130"/>
        <v>301.83620681762693</v>
      </c>
      <c r="AX844" s="3">
        <f t="shared" si="1131"/>
        <v>300.33498802185056</v>
      </c>
      <c r="AY844" s="3">
        <f t="shared" si="1132"/>
        <v>272.09362673073338</v>
      </c>
      <c r="AZ844" s="3">
        <f t="shared" si="1133"/>
        <v>1.7461891520723523</v>
      </c>
      <c r="BA844" s="3">
        <f t="shared" si="1134"/>
        <v>3.9493217955620512</v>
      </c>
      <c r="BB844" s="3">
        <f t="shared" si="1135"/>
        <v>42.758947583667648</v>
      </c>
      <c r="BC844" s="3">
        <f t="shared" si="1136"/>
        <v>17.463859769336594</v>
      </c>
      <c r="BD844" s="3">
        <f t="shared" si="1137"/>
        <v>27.93559741973877</v>
      </c>
      <c r="BE844" s="3">
        <f t="shared" si="1138"/>
        <v>3.7806154594262336</v>
      </c>
      <c r="BF844" s="3">
        <f t="shared" si="1139"/>
        <v>0.13331980727004714</v>
      </c>
      <c r="BG844" s="3">
        <f t="shared" si="1140"/>
        <v>2.3363166605146106</v>
      </c>
      <c r="BH844" s="3">
        <f t="shared" si="1141"/>
        <v>1.4442987989116229</v>
      </c>
      <c r="BI844" s="3">
        <f t="shared" si="1142"/>
        <v>8.3890987806268996E-2</v>
      </c>
      <c r="BJ844" s="3">
        <f t="shared" si="1143"/>
        <v>6.5200234363353688</v>
      </c>
      <c r="BK844" s="3">
        <f t="shared" si="1144"/>
        <v>0.72697339594337773</v>
      </c>
      <c r="BL844" s="3">
        <f t="shared" si="1145"/>
        <v>59.703543911901512</v>
      </c>
      <c r="BM844" s="3">
        <f t="shared" si="1146"/>
        <v>96.142387918729554</v>
      </c>
      <c r="BN844" s="3">
        <f t="shared" si="1147"/>
        <v>1.2556485991438831E-2</v>
      </c>
    </row>
    <row r="845" spans="1:66">
      <c r="A845" s="8" t="s">
        <v>1140</v>
      </c>
      <c r="B845" t="s">
        <v>136</v>
      </c>
      <c r="C845">
        <v>20190707</v>
      </c>
      <c r="D845" t="s">
        <v>339</v>
      </c>
      <c r="E845" s="1" t="s">
        <v>340</v>
      </c>
      <c r="F845" s="2" t="s">
        <v>948</v>
      </c>
      <c r="G845" s="1">
        <v>1700</v>
      </c>
      <c r="H845">
        <v>66</v>
      </c>
      <c r="K845" s="2">
        <v>114</v>
      </c>
      <c r="L845" s="2" t="s">
        <v>954</v>
      </c>
      <c r="M845" s="2">
        <v>29502</v>
      </c>
      <c r="N845" s="2">
        <v>0</v>
      </c>
      <c r="O845" s="3">
        <f t="shared" si="1120"/>
        <v>0.6716262152726632</v>
      </c>
      <c r="P845" s="3">
        <f t="shared" si="1121"/>
        <v>0.14939241986284571</v>
      </c>
      <c r="Q845" s="3">
        <f t="shared" si="1122"/>
        <v>56.199844651418395</v>
      </c>
      <c r="R845" s="3">
        <f t="shared" si="1123"/>
        <v>2.5229059300465133</v>
      </c>
      <c r="S845" s="3">
        <f t="shared" si="1124"/>
        <v>1.5859337412585277</v>
      </c>
      <c r="T845" s="3">
        <f t="shared" si="1125"/>
        <v>28.655790328979492</v>
      </c>
      <c r="U845" s="2">
        <v>6</v>
      </c>
      <c r="V845" s="3">
        <f t="shared" si="1126"/>
        <v>1.4200000166893005</v>
      </c>
      <c r="W845" s="2">
        <v>1</v>
      </c>
      <c r="X845" s="3">
        <f t="shared" si="1127"/>
        <v>2.8400000333786011</v>
      </c>
      <c r="Y845" s="2">
        <v>27.189489364624023</v>
      </c>
      <c r="Z845" s="2">
        <v>28.655790328979492</v>
      </c>
      <c r="AA845" s="2">
        <v>27.003812789916992</v>
      </c>
      <c r="AB845" s="2">
        <v>66.438117980957031</v>
      </c>
      <c r="AC845" s="2">
        <v>65.434303283691406</v>
      </c>
      <c r="AD845" s="2">
        <v>22.562156677246094</v>
      </c>
      <c r="AE845" s="2">
        <v>25.511707305908203</v>
      </c>
      <c r="AF845" s="2">
        <v>57.581630706787109</v>
      </c>
      <c r="AG845" s="2">
        <v>65.109275817871094</v>
      </c>
      <c r="AH845" s="2">
        <v>500.11868286132813</v>
      </c>
      <c r="AI845" s="2">
        <v>1700.5875244140625</v>
      </c>
      <c r="AJ845" s="2">
        <v>14.65872859954834</v>
      </c>
      <c r="AK845" s="2">
        <v>92.366462707519531</v>
      </c>
      <c r="AL845" s="2">
        <v>1.2609100341796875</v>
      </c>
      <c r="AM845" s="2">
        <v>0.39362263679504395</v>
      </c>
      <c r="AN845" s="2">
        <v>1</v>
      </c>
      <c r="AO845" s="2">
        <v>-0.21956524252891541</v>
      </c>
      <c r="AP845" s="2">
        <v>2.737391471862793</v>
      </c>
      <c r="AQ845" s="2">
        <v>1</v>
      </c>
      <c r="AR845" s="2">
        <v>0</v>
      </c>
      <c r="AS845" s="2">
        <v>0.15999999642372131</v>
      </c>
      <c r="AT845" s="2">
        <v>111115</v>
      </c>
      <c r="AU845" s="3">
        <f t="shared" si="1128"/>
        <v>0.83353113810221335</v>
      </c>
      <c r="AV845" s="3">
        <f t="shared" si="1129"/>
        <v>2.5229059300465135E-3</v>
      </c>
      <c r="AW845" s="3">
        <f t="shared" si="1130"/>
        <v>301.80579032897947</v>
      </c>
      <c r="AX845" s="3">
        <f t="shared" si="1131"/>
        <v>300.339489364624</v>
      </c>
      <c r="AY845" s="3">
        <f t="shared" si="1132"/>
        <v>272.09399782447508</v>
      </c>
      <c r="AZ845" s="3">
        <f t="shared" si="1133"/>
        <v>1.6925945267594122</v>
      </c>
      <c r="BA845" s="3">
        <f t="shared" si="1134"/>
        <v>3.9423599027348515</v>
      </c>
      <c r="BB845" s="3">
        <f t="shared" si="1135"/>
        <v>42.681724374553802</v>
      </c>
      <c r="BC845" s="3">
        <f t="shared" si="1136"/>
        <v>17.170017068645599</v>
      </c>
      <c r="BD845" s="3">
        <f t="shared" si="1137"/>
        <v>27.922639846801758</v>
      </c>
      <c r="BE845" s="3">
        <f t="shared" si="1138"/>
        <v>3.7777592242551234</v>
      </c>
      <c r="BF845" s="3">
        <f t="shared" si="1139"/>
        <v>0.14192665701585755</v>
      </c>
      <c r="BG845" s="3">
        <f t="shared" si="1140"/>
        <v>2.3564261614763238</v>
      </c>
      <c r="BH845" s="3">
        <f t="shared" si="1141"/>
        <v>1.4213330627787997</v>
      </c>
      <c r="BI845" s="3">
        <f t="shared" si="1142"/>
        <v>8.9346003343392613E-2</v>
      </c>
      <c r="BJ845" s="3">
        <f t="shared" si="1143"/>
        <v>5.1909808551636276</v>
      </c>
      <c r="BK845" s="3">
        <f t="shared" si="1144"/>
        <v>0.85887434925016504</v>
      </c>
      <c r="BL845" s="3">
        <f t="shared" si="1145"/>
        <v>60.43323545353023</v>
      </c>
      <c r="BM845" s="3">
        <f t="shared" si="1146"/>
        <v>65.115044347085188</v>
      </c>
      <c r="BN845" s="3">
        <f t="shared" si="1147"/>
        <v>6.2333590664525353E-3</v>
      </c>
    </row>
    <row r="846" spans="1:66">
      <c r="A846" s="8" t="s">
        <v>1140</v>
      </c>
      <c r="B846" t="s">
        <v>136</v>
      </c>
      <c r="C846">
        <v>20190707</v>
      </c>
      <c r="D846" t="s">
        <v>339</v>
      </c>
      <c r="E846" s="1" t="s">
        <v>340</v>
      </c>
      <c r="F846" s="2" t="s">
        <v>948</v>
      </c>
      <c r="G846" s="1">
        <v>1700</v>
      </c>
      <c r="H846">
        <v>33</v>
      </c>
      <c r="K846" s="2">
        <v>115</v>
      </c>
      <c r="L846" s="2" t="s">
        <v>955</v>
      </c>
      <c r="M846" s="2">
        <v>29591</v>
      </c>
      <c r="N846" s="2">
        <v>0</v>
      </c>
      <c r="O846" s="3">
        <f t="shared" si="1120"/>
        <v>-0.15066091657059466</v>
      </c>
      <c r="P846" s="3">
        <f t="shared" si="1121"/>
        <v>0.15987920203022535</v>
      </c>
      <c r="Q846" s="3">
        <f t="shared" si="1122"/>
        <v>45.912958014670878</v>
      </c>
      <c r="R846" s="3">
        <f t="shared" si="1123"/>
        <v>2.6309981885702776</v>
      </c>
      <c r="S846" s="3">
        <f t="shared" si="1124"/>
        <v>1.5506710231376135</v>
      </c>
      <c r="T846" s="3">
        <f t="shared" si="1125"/>
        <v>28.619583129882813</v>
      </c>
      <c r="U846" s="2">
        <v>6</v>
      </c>
      <c r="V846" s="3">
        <f t="shared" si="1126"/>
        <v>1.4200000166893005</v>
      </c>
      <c r="W846" s="2">
        <v>1</v>
      </c>
      <c r="X846" s="3">
        <f t="shared" si="1127"/>
        <v>2.8400000333786011</v>
      </c>
      <c r="Y846" s="2">
        <v>27.187482833862305</v>
      </c>
      <c r="Z846" s="2">
        <v>28.619583129882813</v>
      </c>
      <c r="AA846" s="2">
        <v>27.003652572631836</v>
      </c>
      <c r="AB846" s="2">
        <v>45.5584716796875</v>
      </c>
      <c r="AC846" s="2">
        <v>45.595302581787109</v>
      </c>
      <c r="AD846" s="2">
        <v>22.728723526000977</v>
      </c>
      <c r="AE846" s="2">
        <v>25.803718566894531</v>
      </c>
      <c r="AF846" s="2">
        <v>58.013980865478516</v>
      </c>
      <c r="AG846" s="2">
        <v>65.862754821777344</v>
      </c>
      <c r="AH846" s="2">
        <v>500.11956787109375</v>
      </c>
      <c r="AI846" s="2">
        <v>1700.7366943359375</v>
      </c>
      <c r="AJ846" s="2">
        <v>15.269116401672363</v>
      </c>
      <c r="AK846" s="2">
        <v>92.367134094238281</v>
      </c>
      <c r="AL846" s="2">
        <v>1.26031494140625</v>
      </c>
      <c r="AM846" s="2">
        <v>0.38665318489074707</v>
      </c>
      <c r="AN846" s="2">
        <v>1</v>
      </c>
      <c r="AO846" s="2">
        <v>-0.21956524252891541</v>
      </c>
      <c r="AP846" s="2">
        <v>2.737391471862793</v>
      </c>
      <c r="AQ846" s="2">
        <v>1</v>
      </c>
      <c r="AR846" s="2">
        <v>0</v>
      </c>
      <c r="AS846" s="2">
        <v>0.15999999642372131</v>
      </c>
      <c r="AT846" s="2">
        <v>111135</v>
      </c>
      <c r="AU846" s="3">
        <f t="shared" si="1128"/>
        <v>0.83353261311848947</v>
      </c>
      <c r="AV846" s="3">
        <f t="shared" si="1129"/>
        <v>2.6309981885702777E-3</v>
      </c>
      <c r="AW846" s="3">
        <f t="shared" si="1130"/>
        <v>301.76958312988279</v>
      </c>
      <c r="AX846" s="3">
        <f t="shared" si="1131"/>
        <v>300.33748283386228</v>
      </c>
      <c r="AY846" s="3">
        <f t="shared" si="1132"/>
        <v>272.11786501144161</v>
      </c>
      <c r="AZ846" s="3">
        <f t="shared" si="1133"/>
        <v>1.64154687168293</v>
      </c>
      <c r="BA846" s="3">
        <f t="shared" si="1134"/>
        <v>3.9340865561359468</v>
      </c>
      <c r="BB846" s="3">
        <f t="shared" si="1135"/>
        <v>42.591843892462492</v>
      </c>
      <c r="BC846" s="3">
        <f t="shared" si="1136"/>
        <v>16.788125325567961</v>
      </c>
      <c r="BD846" s="3">
        <f t="shared" si="1137"/>
        <v>27.903532981872559</v>
      </c>
      <c r="BE846" s="3">
        <f t="shared" si="1138"/>
        <v>3.7735509368711306</v>
      </c>
      <c r="BF846" s="3">
        <f t="shared" si="1139"/>
        <v>0.15135840594613295</v>
      </c>
      <c r="BG846" s="3">
        <f t="shared" si="1140"/>
        <v>2.3834155329983333</v>
      </c>
      <c r="BH846" s="3">
        <f t="shared" si="1141"/>
        <v>1.3901354038727973</v>
      </c>
      <c r="BI846" s="3">
        <f t="shared" si="1142"/>
        <v>9.5329339597431201E-2</v>
      </c>
      <c r="BJ846" s="3">
        <f t="shared" si="1143"/>
        <v>4.2408483496042377</v>
      </c>
      <c r="BK846" s="3">
        <f t="shared" si="1144"/>
        <v>1.0069668455936656</v>
      </c>
      <c r="BL846" s="3">
        <f t="shared" si="1145"/>
        <v>61.3631123501684</v>
      </c>
      <c r="BM846" s="3">
        <f t="shared" si="1146"/>
        <v>45.666919565934933</v>
      </c>
      <c r="BN846" s="3">
        <f t="shared" si="1147"/>
        <v>-2.0244463252995582E-3</v>
      </c>
    </row>
    <row r="847" spans="1:66">
      <c r="A847" s="8" t="s">
        <v>1140</v>
      </c>
      <c r="B847" t="s">
        <v>136</v>
      </c>
      <c r="C847">
        <v>20190707</v>
      </c>
      <c r="D847" t="s">
        <v>339</v>
      </c>
      <c r="E847" s="1" t="s">
        <v>340</v>
      </c>
      <c r="F847" s="2" t="s">
        <v>948</v>
      </c>
      <c r="G847" s="1">
        <v>1700</v>
      </c>
      <c r="H847">
        <v>400</v>
      </c>
      <c r="K847" s="2">
        <v>116</v>
      </c>
      <c r="L847" s="2" t="s">
        <v>956</v>
      </c>
      <c r="M847" s="2">
        <v>29721.5</v>
      </c>
      <c r="N847" s="2">
        <v>0</v>
      </c>
      <c r="O847" s="3">
        <f t="shared" si="1120"/>
        <v>14.631558417928877</v>
      </c>
      <c r="P847" s="3">
        <f t="shared" si="1121"/>
        <v>0.16700223381772811</v>
      </c>
      <c r="Q847" s="3">
        <f t="shared" si="1122"/>
        <v>225.46333219845022</v>
      </c>
      <c r="R847" s="3">
        <f t="shared" si="1123"/>
        <v>2.6810237946358288</v>
      </c>
      <c r="S847" s="3">
        <f t="shared" si="1124"/>
        <v>1.5164016090960657</v>
      </c>
      <c r="T847" s="3">
        <f t="shared" si="1125"/>
        <v>28.545736312866211</v>
      </c>
      <c r="U847" s="2">
        <v>6</v>
      </c>
      <c r="V847" s="3">
        <f t="shared" si="1126"/>
        <v>1.4200000166893005</v>
      </c>
      <c r="W847" s="2">
        <v>1</v>
      </c>
      <c r="X847" s="3">
        <f t="shared" si="1127"/>
        <v>2.8400000333786011</v>
      </c>
      <c r="Y847" s="2">
        <v>27.184047698974609</v>
      </c>
      <c r="Z847" s="2">
        <v>28.545736312866211</v>
      </c>
      <c r="AA847" s="2">
        <v>27.003232955932617</v>
      </c>
      <c r="AB847" s="2">
        <v>399.6595458984375</v>
      </c>
      <c r="AC847" s="2">
        <v>380.88165283203125</v>
      </c>
      <c r="AD847" s="2">
        <v>22.858901977539063</v>
      </c>
      <c r="AE847" s="2">
        <v>25.991615295410156</v>
      </c>
      <c r="AF847" s="2">
        <v>58.360115051269531</v>
      </c>
      <c r="AG847" s="2">
        <v>66.358108520507813</v>
      </c>
      <c r="AH847" s="2">
        <v>500.14273071289063</v>
      </c>
      <c r="AI847" s="2">
        <v>1700.7750244140625</v>
      </c>
      <c r="AJ847" s="2">
        <v>19.04827880859375</v>
      </c>
      <c r="AK847" s="2">
        <v>92.370475769042969</v>
      </c>
      <c r="AL847" s="2">
        <v>-0.372711181640625</v>
      </c>
      <c r="AM847" s="2">
        <v>0.39200139045715332</v>
      </c>
      <c r="AN847" s="2">
        <v>1</v>
      </c>
      <c r="AO847" s="2">
        <v>-0.21956524252891541</v>
      </c>
      <c r="AP847" s="2">
        <v>2.737391471862793</v>
      </c>
      <c r="AQ847" s="2">
        <v>1</v>
      </c>
      <c r="AR847" s="2">
        <v>0</v>
      </c>
      <c r="AS847" s="2">
        <v>0.15999999642372131</v>
      </c>
      <c r="AT847" s="2">
        <v>111115</v>
      </c>
      <c r="AU847" s="3">
        <f t="shared" si="1128"/>
        <v>0.83357121785481747</v>
      </c>
      <c r="AV847" s="3">
        <f t="shared" si="1129"/>
        <v>2.6810237946358288E-3</v>
      </c>
      <c r="AW847" s="3">
        <f t="shared" si="1130"/>
        <v>301.69573631286619</v>
      </c>
      <c r="AX847" s="3">
        <f t="shared" si="1131"/>
        <v>300.33404769897459</v>
      </c>
      <c r="AY847" s="3">
        <f t="shared" si="1132"/>
        <v>272.12399782380453</v>
      </c>
      <c r="AZ847" s="3">
        <f t="shared" si="1133"/>
        <v>1.6256114611011894</v>
      </c>
      <c r="BA847" s="3">
        <f t="shared" si="1134"/>
        <v>3.9172594799390361</v>
      </c>
      <c r="BB847" s="3">
        <f t="shared" si="1135"/>
        <v>42.408133630636407</v>
      </c>
      <c r="BC847" s="3">
        <f t="shared" si="1136"/>
        <v>16.41651833522625</v>
      </c>
      <c r="BD847" s="3">
        <f t="shared" si="1137"/>
        <v>27.86489200592041</v>
      </c>
      <c r="BE847" s="3">
        <f t="shared" si="1138"/>
        <v>3.7650527595520908</v>
      </c>
      <c r="BF847" s="3">
        <f t="shared" si="1139"/>
        <v>0.15772730030525192</v>
      </c>
      <c r="BG847" s="3">
        <f t="shared" si="1140"/>
        <v>2.4008578708429704</v>
      </c>
      <c r="BH847" s="3">
        <f t="shared" si="1141"/>
        <v>1.3641948887091204</v>
      </c>
      <c r="BI847" s="3">
        <f t="shared" si="1142"/>
        <v>9.937291190176617E-2</v>
      </c>
      <c r="BJ847" s="3">
        <f t="shared" si="1143"/>
        <v>20.826155263644633</v>
      </c>
      <c r="BK847" s="3">
        <f t="shared" si="1144"/>
        <v>0.59195114945029792</v>
      </c>
      <c r="BL847" s="3">
        <f t="shared" si="1145"/>
        <v>62.144478934457226</v>
      </c>
      <c r="BM847" s="3">
        <f t="shared" si="1146"/>
        <v>373.9265107080696</v>
      </c>
      <c r="BN847" s="3">
        <f t="shared" si="1147"/>
        <v>2.431682557515007E-2</v>
      </c>
    </row>
    <row r="848" spans="1:66">
      <c r="A848" s="8" t="s">
        <v>1140</v>
      </c>
      <c r="B848" t="s">
        <v>136</v>
      </c>
      <c r="C848">
        <v>20190707</v>
      </c>
      <c r="D848" t="s">
        <v>339</v>
      </c>
      <c r="E848" s="1" t="s">
        <v>340</v>
      </c>
      <c r="F848" s="2" t="s">
        <v>948</v>
      </c>
      <c r="G848" s="1">
        <v>1700</v>
      </c>
      <c r="H848">
        <v>400</v>
      </c>
      <c r="K848" s="2">
        <v>117</v>
      </c>
      <c r="L848" s="2" t="s">
        <v>957</v>
      </c>
      <c r="M848" s="2">
        <v>29810</v>
      </c>
      <c r="N848" s="2">
        <v>0</v>
      </c>
      <c r="O848" s="3">
        <f t="shared" si="1120"/>
        <v>14.147628167945882</v>
      </c>
      <c r="P848" s="3">
        <f t="shared" si="1121"/>
        <v>0.15550949235077643</v>
      </c>
      <c r="Q848" s="3">
        <f t="shared" si="1122"/>
        <v>220.87021286095629</v>
      </c>
      <c r="R848" s="3">
        <f t="shared" si="1123"/>
        <v>2.5445962110801688</v>
      </c>
      <c r="S848" s="3">
        <f t="shared" si="1124"/>
        <v>1.5395563352889718</v>
      </c>
      <c r="T848" s="3">
        <f t="shared" si="1125"/>
        <v>28.623355865478516</v>
      </c>
      <c r="U848" s="2">
        <v>6</v>
      </c>
      <c r="V848" s="3">
        <f t="shared" si="1126"/>
        <v>1.4200000166893005</v>
      </c>
      <c r="W848" s="2">
        <v>1</v>
      </c>
      <c r="X848" s="3">
        <f t="shared" si="1127"/>
        <v>2.8400000333786011</v>
      </c>
      <c r="Y848" s="2">
        <v>27.184919357299805</v>
      </c>
      <c r="Z848" s="2">
        <v>28.623355865478516</v>
      </c>
      <c r="AA848" s="2">
        <v>27.003952026367188</v>
      </c>
      <c r="AB848" s="2">
        <v>399.64962768554688</v>
      </c>
      <c r="AC848" s="2">
        <v>381.51162719726563</v>
      </c>
      <c r="AD848" s="2">
        <v>22.959325790405273</v>
      </c>
      <c r="AE848" s="2">
        <v>25.932981491088867</v>
      </c>
      <c r="AF848" s="2">
        <v>58.612274169921875</v>
      </c>
      <c r="AG848" s="2">
        <v>66.203643798828125</v>
      </c>
      <c r="AH848" s="2">
        <v>500.1131591796875</v>
      </c>
      <c r="AI848" s="2">
        <v>1700.642578125</v>
      </c>
      <c r="AJ848" s="2">
        <v>15.901057243347168</v>
      </c>
      <c r="AK848" s="2">
        <v>92.368537902832031</v>
      </c>
      <c r="AL848" s="2">
        <v>-0.391082763671875</v>
      </c>
      <c r="AM848" s="2">
        <v>0.39992070198059082</v>
      </c>
      <c r="AN848" s="2">
        <v>1</v>
      </c>
      <c r="AO848" s="2">
        <v>-0.21956524252891541</v>
      </c>
      <c r="AP848" s="2">
        <v>2.737391471862793</v>
      </c>
      <c r="AQ848" s="2">
        <v>1</v>
      </c>
      <c r="AR848" s="2">
        <v>0</v>
      </c>
      <c r="AS848" s="2">
        <v>0.15999999642372131</v>
      </c>
      <c r="AT848" s="2">
        <v>111115</v>
      </c>
      <c r="AU848" s="3">
        <f t="shared" si="1128"/>
        <v>0.83352193196614577</v>
      </c>
      <c r="AV848" s="3">
        <f t="shared" si="1129"/>
        <v>2.5445962110801686E-3</v>
      </c>
      <c r="AW848" s="3">
        <f t="shared" si="1130"/>
        <v>301.77335586547849</v>
      </c>
      <c r="AX848" s="3">
        <f t="shared" si="1131"/>
        <v>300.33491935729978</v>
      </c>
      <c r="AY848" s="3">
        <f t="shared" si="1132"/>
        <v>272.10280641802819</v>
      </c>
      <c r="AZ848" s="3">
        <f t="shared" si="1133"/>
        <v>1.6853983278301441</v>
      </c>
      <c r="BA848" s="3">
        <f t="shared" si="1134"/>
        <v>3.9349479190820555</v>
      </c>
      <c r="BB848" s="3">
        <f t="shared" si="1135"/>
        <v>42.600521870568762</v>
      </c>
      <c r="BC848" s="3">
        <f t="shared" si="1136"/>
        <v>16.667540379479895</v>
      </c>
      <c r="BD848" s="3">
        <f t="shared" si="1137"/>
        <v>27.90413761138916</v>
      </c>
      <c r="BE848" s="3">
        <f t="shared" si="1138"/>
        <v>3.7736840438399644</v>
      </c>
      <c r="BF848" s="3">
        <f t="shared" si="1139"/>
        <v>0.14743634085401802</v>
      </c>
      <c r="BG848" s="3">
        <f t="shared" si="1140"/>
        <v>2.3953915837930837</v>
      </c>
      <c r="BH848" s="3">
        <f t="shared" si="1141"/>
        <v>1.3782924600468807</v>
      </c>
      <c r="BI848" s="3">
        <f t="shared" si="1142"/>
        <v>9.2840551133598487E-2</v>
      </c>
      <c r="BJ848" s="3">
        <f t="shared" si="1143"/>
        <v>20.40145862825382</v>
      </c>
      <c r="BK848" s="3">
        <f t="shared" si="1144"/>
        <v>0.57893442064546152</v>
      </c>
      <c r="BL848" s="3">
        <f t="shared" si="1145"/>
        <v>61.589757139027299</v>
      </c>
      <c r="BM848" s="3">
        <f t="shared" si="1146"/>
        <v>374.78652233731759</v>
      </c>
      <c r="BN848" s="3">
        <f t="shared" si="1147"/>
        <v>2.3249208043100652E-2</v>
      </c>
    </row>
    <row r="849" spans="1:66">
      <c r="A849" s="8" t="s">
        <v>1140</v>
      </c>
      <c r="B849" t="s">
        <v>136</v>
      </c>
      <c r="C849">
        <v>20190707</v>
      </c>
      <c r="D849" t="s">
        <v>339</v>
      </c>
      <c r="E849" s="1" t="s">
        <v>340</v>
      </c>
      <c r="F849" s="2" t="s">
        <v>948</v>
      </c>
      <c r="G849" s="1">
        <v>1700</v>
      </c>
      <c r="H849">
        <v>400</v>
      </c>
      <c r="K849" s="2">
        <v>118</v>
      </c>
      <c r="L849" s="2" t="s">
        <v>958</v>
      </c>
      <c r="M849" s="2">
        <v>29900.5</v>
      </c>
      <c r="N849" s="2">
        <v>0</v>
      </c>
      <c r="O849" s="3">
        <f t="shared" si="1120"/>
        <v>13.024246550392451</v>
      </c>
      <c r="P849" s="3">
        <f t="shared" si="1121"/>
        <v>0.13610571001014776</v>
      </c>
      <c r="Q849" s="3">
        <f t="shared" si="1122"/>
        <v>215.05735101190876</v>
      </c>
      <c r="R849" s="3">
        <f t="shared" si="1123"/>
        <v>2.2986354190109957</v>
      </c>
      <c r="S849" s="3">
        <f t="shared" si="1124"/>
        <v>1.5788508126510736</v>
      </c>
      <c r="T849" s="3">
        <f t="shared" si="1125"/>
        <v>28.675971984863281</v>
      </c>
      <c r="U849" s="2">
        <v>6</v>
      </c>
      <c r="V849" s="3">
        <f t="shared" si="1126"/>
        <v>1.4200000166893005</v>
      </c>
      <c r="W849" s="2">
        <v>1</v>
      </c>
      <c r="X849" s="3">
        <f t="shared" si="1127"/>
        <v>2.8400000333786011</v>
      </c>
      <c r="Y849" s="2">
        <v>27.185701370239258</v>
      </c>
      <c r="Z849" s="2">
        <v>28.675971984863281</v>
      </c>
      <c r="AA849" s="2">
        <v>27.001655578613281</v>
      </c>
      <c r="AB849" s="2">
        <v>399.54022216796875</v>
      </c>
      <c r="AC849" s="2">
        <v>382.85745239257813</v>
      </c>
      <c r="AD849" s="2">
        <v>22.95060920715332</v>
      </c>
      <c r="AE849" s="2">
        <v>25.637868881225586</v>
      </c>
      <c r="AF849" s="2">
        <v>58.587207794189453</v>
      </c>
      <c r="AG849" s="2">
        <v>65.447120666503906</v>
      </c>
      <c r="AH849" s="2">
        <v>500.07150268554688</v>
      </c>
      <c r="AI849" s="2">
        <v>1700.802001953125</v>
      </c>
      <c r="AJ849" s="2">
        <v>15.633269309997559</v>
      </c>
      <c r="AK849" s="2">
        <v>92.368331909179688</v>
      </c>
      <c r="AL849" s="2">
        <v>-0.365386962890625</v>
      </c>
      <c r="AM849" s="2">
        <v>0.40757107734680176</v>
      </c>
      <c r="AN849" s="2">
        <v>0.66666668653488159</v>
      </c>
      <c r="AO849" s="2">
        <v>-0.21956524252891541</v>
      </c>
      <c r="AP849" s="2">
        <v>2.737391471862793</v>
      </c>
      <c r="AQ849" s="2">
        <v>1</v>
      </c>
      <c r="AR849" s="2">
        <v>0</v>
      </c>
      <c r="AS849" s="2">
        <v>0.15999999642372131</v>
      </c>
      <c r="AT849" s="2">
        <v>111115</v>
      </c>
      <c r="AU849" s="3">
        <f t="shared" si="1128"/>
        <v>0.83345250447591135</v>
      </c>
      <c r="AV849" s="3">
        <f t="shared" si="1129"/>
        <v>2.2986354190109959E-3</v>
      </c>
      <c r="AW849" s="3">
        <f t="shared" si="1130"/>
        <v>301.82597198486326</v>
      </c>
      <c r="AX849" s="3">
        <f t="shared" si="1131"/>
        <v>300.33570137023924</v>
      </c>
      <c r="AY849" s="3">
        <f t="shared" si="1132"/>
        <v>272.12831422995805</v>
      </c>
      <c r="AZ849" s="3">
        <f t="shared" si="1133"/>
        <v>1.8061929407258934</v>
      </c>
      <c r="BA849" s="3">
        <f t="shared" si="1134"/>
        <v>3.9469779949161476</v>
      </c>
      <c r="BB849" s="3">
        <f t="shared" si="1135"/>
        <v>42.730857138320708</v>
      </c>
      <c r="BC849" s="3">
        <f t="shared" si="1136"/>
        <v>17.092988257095122</v>
      </c>
      <c r="BD849" s="3">
        <f t="shared" si="1137"/>
        <v>27.93083667755127</v>
      </c>
      <c r="BE849" s="3">
        <f t="shared" si="1138"/>
        <v>3.7795658311155149</v>
      </c>
      <c r="BF849" s="3">
        <f t="shared" si="1139"/>
        <v>0.12988121199339611</v>
      </c>
      <c r="BG849" s="3">
        <f t="shared" si="1140"/>
        <v>2.368127182265074</v>
      </c>
      <c r="BH849" s="3">
        <f t="shared" si="1141"/>
        <v>1.4114386488504409</v>
      </c>
      <c r="BI849" s="3">
        <f t="shared" si="1142"/>
        <v>8.1712945998853176E-2</v>
      </c>
      <c r="BJ849" s="3">
        <f t="shared" si="1143"/>
        <v>19.864488777776948</v>
      </c>
      <c r="BK849" s="3">
        <f t="shared" si="1144"/>
        <v>0.56171650745717017</v>
      </c>
      <c r="BL849" s="3">
        <f t="shared" si="1145"/>
        <v>60.476795955345828</v>
      </c>
      <c r="BM849" s="3">
        <f t="shared" si="1146"/>
        <v>376.66634935159942</v>
      </c>
      <c r="BN849" s="3">
        <f t="shared" si="1147"/>
        <v>2.0911469858034892E-2</v>
      </c>
    </row>
    <row r="850" spans="1:66">
      <c r="A850" s="8" t="s">
        <v>1140</v>
      </c>
      <c r="B850" t="s">
        <v>136</v>
      </c>
      <c r="C850">
        <v>20190707</v>
      </c>
      <c r="D850" t="s">
        <v>339</v>
      </c>
      <c r="E850" s="1" t="s">
        <v>340</v>
      </c>
      <c r="F850" s="2" t="s">
        <v>948</v>
      </c>
      <c r="G850" s="1">
        <v>1700</v>
      </c>
      <c r="H850">
        <v>475</v>
      </c>
      <c r="K850" s="2">
        <v>119</v>
      </c>
      <c r="L850" s="2" t="s">
        <v>959</v>
      </c>
      <c r="M850" s="2">
        <v>30003.5</v>
      </c>
      <c r="N850" s="2">
        <v>0</v>
      </c>
      <c r="O850" s="3">
        <f t="shared" si="1120"/>
        <v>14.665772978110956</v>
      </c>
      <c r="P850" s="3">
        <f t="shared" si="1121"/>
        <v>0.11850663366810131</v>
      </c>
      <c r="Q850" s="3">
        <f t="shared" si="1122"/>
        <v>241.32739255698525</v>
      </c>
      <c r="R850" s="3">
        <f t="shared" si="1123"/>
        <v>2.0675288510774275</v>
      </c>
      <c r="S850" s="3">
        <f t="shared" si="1124"/>
        <v>1.621511449204271</v>
      </c>
      <c r="T850" s="3">
        <f t="shared" si="1125"/>
        <v>28.725881576538086</v>
      </c>
      <c r="U850" s="2">
        <v>6</v>
      </c>
      <c r="V850" s="3">
        <f t="shared" si="1126"/>
        <v>1.4200000166893005</v>
      </c>
      <c r="W850" s="2">
        <v>1</v>
      </c>
      <c r="X850" s="3">
        <f t="shared" si="1127"/>
        <v>2.8400000333786011</v>
      </c>
      <c r="Y850" s="2">
        <v>27.181125640869141</v>
      </c>
      <c r="Z850" s="2">
        <v>28.725881576538086</v>
      </c>
      <c r="AA850" s="2">
        <v>27.003362655639648</v>
      </c>
      <c r="AB850" s="2">
        <v>475.224853515625</v>
      </c>
      <c r="AC850" s="2">
        <v>456.49755859375</v>
      </c>
      <c r="AD850" s="2">
        <v>22.882640838623047</v>
      </c>
      <c r="AE850" s="2">
        <v>25.300359725952148</v>
      </c>
      <c r="AF850" s="2">
        <v>58.428264617919922</v>
      </c>
      <c r="AG850" s="2">
        <v>64.601638793945313</v>
      </c>
      <c r="AH850" s="2">
        <v>500.11264038085938</v>
      </c>
      <c r="AI850" s="2">
        <v>1701.1536865234375</v>
      </c>
      <c r="AJ850" s="2">
        <v>14.956399917602539</v>
      </c>
      <c r="AK850" s="2">
        <v>92.366569519042969</v>
      </c>
      <c r="AL850" s="2">
        <v>-0.931182861328125</v>
      </c>
      <c r="AM850" s="2">
        <v>0.41886639595031738</v>
      </c>
      <c r="AN850" s="2">
        <v>0.66666668653488159</v>
      </c>
      <c r="AO850" s="2">
        <v>-0.21956524252891541</v>
      </c>
      <c r="AP850" s="2">
        <v>2.737391471862793</v>
      </c>
      <c r="AQ850" s="2">
        <v>1</v>
      </c>
      <c r="AR850" s="2">
        <v>0</v>
      </c>
      <c r="AS850" s="2">
        <v>0.15999999642372131</v>
      </c>
      <c r="AT850" s="2">
        <v>111115</v>
      </c>
      <c r="AU850" s="3">
        <f t="shared" si="1128"/>
        <v>0.83352106730143227</v>
      </c>
      <c r="AV850" s="3">
        <f t="shared" si="1129"/>
        <v>2.0675288510774276E-3</v>
      </c>
      <c r="AW850" s="3">
        <f t="shared" si="1130"/>
        <v>301.87588157653806</v>
      </c>
      <c r="AX850" s="3">
        <f t="shared" si="1131"/>
        <v>300.33112564086912</v>
      </c>
      <c r="AY850" s="3">
        <f t="shared" si="1132"/>
        <v>272.18458375995033</v>
      </c>
      <c r="AZ850" s="3">
        <f t="shared" si="1133"/>
        <v>1.9192557891420152</v>
      </c>
      <c r="BA850" s="3">
        <f t="shared" si="1134"/>
        <v>3.9584188846882249</v>
      </c>
      <c r="BB850" s="3">
        <f t="shared" si="1135"/>
        <v>42.85553642730153</v>
      </c>
      <c r="BC850" s="3">
        <f t="shared" si="1136"/>
        <v>17.555176701349382</v>
      </c>
      <c r="BD850" s="3">
        <f t="shared" si="1137"/>
        <v>27.953503608703613</v>
      </c>
      <c r="BE850" s="3">
        <f t="shared" si="1138"/>
        <v>3.7845656178150149</v>
      </c>
      <c r="BF850" s="3">
        <f t="shared" si="1139"/>
        <v>0.11375970428654118</v>
      </c>
      <c r="BG850" s="3">
        <f t="shared" si="1140"/>
        <v>2.3369074354839539</v>
      </c>
      <c r="BH850" s="3">
        <f t="shared" si="1141"/>
        <v>1.447658182331061</v>
      </c>
      <c r="BI850" s="3">
        <f t="shared" si="1142"/>
        <v>7.1511584859932531E-2</v>
      </c>
      <c r="BJ850" s="3">
        <f t="shared" si="1143"/>
        <v>22.290583381464153</v>
      </c>
      <c r="BK850" s="3">
        <f t="shared" si="1144"/>
        <v>0.52864990844726345</v>
      </c>
      <c r="BL850" s="3">
        <f t="shared" si="1145"/>
        <v>59.2899176036779</v>
      </c>
      <c r="BM850" s="3">
        <f t="shared" si="1146"/>
        <v>449.52615250651269</v>
      </c>
      <c r="BN850" s="3">
        <f t="shared" si="1147"/>
        <v>1.9343312210380166E-2</v>
      </c>
    </row>
    <row r="851" spans="1:66">
      <c r="A851" s="8" t="s">
        <v>1140</v>
      </c>
      <c r="B851" t="s">
        <v>136</v>
      </c>
      <c r="C851">
        <v>20190707</v>
      </c>
      <c r="D851" t="s">
        <v>339</v>
      </c>
      <c r="E851" s="1" t="s">
        <v>340</v>
      </c>
      <c r="F851" s="2" t="s">
        <v>948</v>
      </c>
      <c r="G851" s="1">
        <v>1700</v>
      </c>
      <c r="H851">
        <v>575</v>
      </c>
      <c r="K851" s="2">
        <v>120</v>
      </c>
      <c r="L851" s="2" t="s">
        <v>960</v>
      </c>
      <c r="M851" s="2">
        <v>30115.5</v>
      </c>
      <c r="N851" s="2">
        <v>0</v>
      </c>
      <c r="O851" s="3">
        <f t="shared" si="1120"/>
        <v>16.83223357229021</v>
      </c>
      <c r="P851" s="3">
        <f t="shared" si="1121"/>
        <v>0.10464844138328888</v>
      </c>
      <c r="Q851" s="3">
        <f t="shared" si="1122"/>
        <v>275.6991828275136</v>
      </c>
      <c r="R851" s="3">
        <f t="shared" si="1123"/>
        <v>1.8515058284938419</v>
      </c>
      <c r="S851" s="3">
        <f t="shared" si="1124"/>
        <v>1.6365715870334259</v>
      </c>
      <c r="T851" s="3">
        <f t="shared" si="1125"/>
        <v>28.763090133666992</v>
      </c>
      <c r="U851" s="2">
        <v>6</v>
      </c>
      <c r="V851" s="3">
        <f t="shared" si="1126"/>
        <v>1.4200000166893005</v>
      </c>
      <c r="W851" s="2">
        <v>1</v>
      </c>
      <c r="X851" s="3">
        <f t="shared" si="1127"/>
        <v>2.8400000333786011</v>
      </c>
      <c r="Y851" s="2">
        <v>27.176477432250977</v>
      </c>
      <c r="Z851" s="2">
        <v>28.763090133666992</v>
      </c>
      <c r="AA851" s="2">
        <v>27.0018310546875</v>
      </c>
      <c r="AB851" s="2">
        <v>574.69915771484375</v>
      </c>
      <c r="AC851" s="2">
        <v>553.275390625</v>
      </c>
      <c r="AD851" s="2">
        <v>23.065900802612305</v>
      </c>
      <c r="AE851" s="2">
        <v>25.231225967407227</v>
      </c>
      <c r="AF851" s="2">
        <v>58.909065246582031</v>
      </c>
      <c r="AG851" s="2">
        <v>64.439193725585938</v>
      </c>
      <c r="AH851" s="2">
        <v>500.09765625</v>
      </c>
      <c r="AI851" s="2">
        <v>1699.7344970703125</v>
      </c>
      <c r="AJ851" s="2">
        <v>14.905913352966309</v>
      </c>
      <c r="AK851" s="2">
        <v>92.361564636230469</v>
      </c>
      <c r="AL851" s="2">
        <v>-1.837066650390625</v>
      </c>
      <c r="AM851" s="2">
        <v>0.42074322700500488</v>
      </c>
      <c r="AN851" s="2">
        <v>1</v>
      </c>
      <c r="AO851" s="2">
        <v>-0.21956524252891541</v>
      </c>
      <c r="AP851" s="2">
        <v>2.737391471862793</v>
      </c>
      <c r="AQ851" s="2">
        <v>1</v>
      </c>
      <c r="AR851" s="2">
        <v>0</v>
      </c>
      <c r="AS851" s="2">
        <v>0.15999999642372131</v>
      </c>
      <c r="AT851" s="2">
        <v>111115</v>
      </c>
      <c r="AU851" s="3">
        <f t="shared" si="1128"/>
        <v>0.83349609374999989</v>
      </c>
      <c r="AV851" s="3">
        <f t="shared" si="1129"/>
        <v>1.8515058284938419E-3</v>
      </c>
      <c r="AW851" s="3">
        <f t="shared" si="1130"/>
        <v>301.91309013366697</v>
      </c>
      <c r="AX851" s="3">
        <f t="shared" si="1131"/>
        <v>300.32647743225095</v>
      </c>
      <c r="AY851" s="3">
        <f t="shared" si="1132"/>
        <v>271.95751345252575</v>
      </c>
      <c r="AZ851" s="3">
        <f t="shared" si="1133"/>
        <v>2.0229214281729546</v>
      </c>
      <c r="BA851" s="3">
        <f t="shared" si="1134"/>
        <v>3.966967095073445</v>
      </c>
      <c r="BB851" s="3">
        <f t="shared" si="1135"/>
        <v>42.950410278317563</v>
      </c>
      <c r="BC851" s="3">
        <f t="shared" si="1136"/>
        <v>17.719184310910336</v>
      </c>
      <c r="BD851" s="3">
        <f t="shared" si="1137"/>
        <v>27.969783782958984</v>
      </c>
      <c r="BE851" s="3">
        <f t="shared" si="1138"/>
        <v>3.7881601973589158</v>
      </c>
      <c r="BF851" s="3">
        <f t="shared" si="1139"/>
        <v>0.1009293909167176</v>
      </c>
      <c r="BG851" s="3">
        <f t="shared" si="1140"/>
        <v>2.3303955080400192</v>
      </c>
      <c r="BH851" s="3">
        <f t="shared" si="1141"/>
        <v>1.4577646893188967</v>
      </c>
      <c r="BI851" s="3">
        <f t="shared" si="1142"/>
        <v>6.3404782921239425E-2</v>
      </c>
      <c r="BJ851" s="3">
        <f t="shared" si="1143"/>
        <v>25.46400789487932</v>
      </c>
      <c r="BK851" s="3">
        <f t="shared" si="1144"/>
        <v>0.49830371547173602</v>
      </c>
      <c r="BL851" s="3">
        <f t="shared" si="1145"/>
        <v>58.806850086106046</v>
      </c>
      <c r="BM851" s="3">
        <f t="shared" si="1146"/>
        <v>545.27415292939384</v>
      </c>
      <c r="BN851" s="3">
        <f t="shared" si="1147"/>
        <v>1.8153265306675281E-2</v>
      </c>
    </row>
    <row r="852" spans="1:66">
      <c r="A852" s="8" t="s">
        <v>1140</v>
      </c>
      <c r="B852" t="s">
        <v>136</v>
      </c>
      <c r="C852">
        <v>20190707</v>
      </c>
      <c r="D852" t="s">
        <v>339</v>
      </c>
      <c r="E852" s="1" t="s">
        <v>340</v>
      </c>
      <c r="F852" s="2" t="s">
        <v>948</v>
      </c>
      <c r="G852" s="1">
        <v>1700</v>
      </c>
      <c r="H852">
        <v>675</v>
      </c>
      <c r="K852" s="2">
        <v>121</v>
      </c>
      <c r="L852" s="2" t="s">
        <v>961</v>
      </c>
      <c r="M852" s="2">
        <v>30236</v>
      </c>
      <c r="N852" s="2">
        <v>0</v>
      </c>
      <c r="O852" s="3">
        <f t="shared" si="1120"/>
        <v>18.584997653957615</v>
      </c>
      <c r="P852" s="3">
        <f t="shared" si="1121"/>
        <v>9.3479416874627366E-2</v>
      </c>
      <c r="Q852" s="3">
        <f t="shared" si="1122"/>
        <v>310.49675259408059</v>
      </c>
      <c r="R852" s="3">
        <f t="shared" si="1123"/>
        <v>1.6483943451223557</v>
      </c>
      <c r="S852" s="3">
        <f t="shared" si="1124"/>
        <v>1.6246486499279471</v>
      </c>
      <c r="T852" s="3">
        <f t="shared" si="1125"/>
        <v>28.798763275146484</v>
      </c>
      <c r="U852" s="2">
        <v>6</v>
      </c>
      <c r="V852" s="3">
        <f t="shared" si="1126"/>
        <v>1.4200000166893005</v>
      </c>
      <c r="W852" s="2">
        <v>1</v>
      </c>
      <c r="X852" s="3">
        <f t="shared" si="1127"/>
        <v>2.8400000333786011</v>
      </c>
      <c r="Y852" s="2">
        <v>27.175094604492188</v>
      </c>
      <c r="Z852" s="2">
        <v>28.798763275146484</v>
      </c>
      <c r="AA852" s="2">
        <v>27.004508972167969</v>
      </c>
      <c r="AB852" s="2">
        <v>675.10205078125</v>
      </c>
      <c r="AC852" s="2">
        <v>651.51776123046875</v>
      </c>
      <c r="AD852" s="2">
        <v>23.522514343261719</v>
      </c>
      <c r="AE852" s="2">
        <v>25.449718475341797</v>
      </c>
      <c r="AF852" s="2">
        <v>60.078910827636719</v>
      </c>
      <c r="AG852" s="2">
        <v>65.001190185546875</v>
      </c>
      <c r="AH852" s="2">
        <v>500.13690185546875</v>
      </c>
      <c r="AI852" s="2">
        <v>1699.514892578125</v>
      </c>
      <c r="AJ852" s="2">
        <v>14.741695404052734</v>
      </c>
      <c r="AK852" s="2">
        <v>92.359725952148438</v>
      </c>
      <c r="AL852" s="2">
        <v>-2.570098876953125</v>
      </c>
      <c r="AM852" s="2">
        <v>0.41316914558410645</v>
      </c>
      <c r="AN852" s="2">
        <v>0.66666668653488159</v>
      </c>
      <c r="AO852" s="2">
        <v>-0.21956524252891541</v>
      </c>
      <c r="AP852" s="2">
        <v>2.737391471862793</v>
      </c>
      <c r="AQ852" s="2">
        <v>1</v>
      </c>
      <c r="AR852" s="2">
        <v>0</v>
      </c>
      <c r="AS852" s="2">
        <v>0.15999999642372131</v>
      </c>
      <c r="AT852" s="2">
        <v>111115</v>
      </c>
      <c r="AU852" s="3">
        <f t="shared" si="1128"/>
        <v>0.83356150309244781</v>
      </c>
      <c r="AV852" s="3">
        <f t="shared" si="1129"/>
        <v>1.6483943451223557E-3</v>
      </c>
      <c r="AW852" s="3">
        <f t="shared" si="1130"/>
        <v>301.94876327514646</v>
      </c>
      <c r="AX852" s="3">
        <f t="shared" si="1131"/>
        <v>300.32509460449216</v>
      </c>
      <c r="AY852" s="3">
        <f t="shared" si="1132"/>
        <v>271.92237673456111</v>
      </c>
      <c r="AZ852" s="3">
        <f t="shared" si="1133"/>
        <v>2.1227942770199646</v>
      </c>
      <c r="BA852" s="3">
        <f t="shared" si="1134"/>
        <v>3.9751776738698443</v>
      </c>
      <c r="BB852" s="3">
        <f t="shared" si="1135"/>
        <v>43.040163154331829</v>
      </c>
      <c r="BC852" s="3">
        <f t="shared" si="1136"/>
        <v>17.590444678990032</v>
      </c>
      <c r="BD852" s="3">
        <f t="shared" si="1137"/>
        <v>27.986928939819336</v>
      </c>
      <c r="BE852" s="3">
        <f t="shared" si="1138"/>
        <v>3.7919489806070161</v>
      </c>
      <c r="BF852" s="3">
        <f t="shared" si="1139"/>
        <v>9.0500564788765295E-2</v>
      </c>
      <c r="BG852" s="3">
        <f t="shared" si="1140"/>
        <v>2.3505290239418972</v>
      </c>
      <c r="BH852" s="3">
        <f t="shared" si="1141"/>
        <v>1.4414199566651189</v>
      </c>
      <c r="BI852" s="3">
        <f t="shared" si="1142"/>
        <v>5.6823148150606163E-2</v>
      </c>
      <c r="BJ852" s="3">
        <f t="shared" si="1143"/>
        <v>28.677394978621315</v>
      </c>
      <c r="BK852" s="3">
        <f t="shared" si="1144"/>
        <v>0.4765745019869766</v>
      </c>
      <c r="BL852" s="3">
        <f t="shared" si="1145"/>
        <v>59.029504871516927</v>
      </c>
      <c r="BM852" s="3">
        <f t="shared" si="1146"/>
        <v>642.68334343541164</v>
      </c>
      <c r="BN852" s="3">
        <f t="shared" si="1147"/>
        <v>1.7070042669647532E-2</v>
      </c>
    </row>
    <row r="853" spans="1:66">
      <c r="A853" s="8" t="s">
        <v>1140</v>
      </c>
      <c r="B853" t="s">
        <v>136</v>
      </c>
      <c r="C853">
        <v>20190707</v>
      </c>
      <c r="D853" t="s">
        <v>339</v>
      </c>
      <c r="E853" s="1" t="s">
        <v>340</v>
      </c>
      <c r="F853" s="2" t="s">
        <v>948</v>
      </c>
      <c r="G853" s="1">
        <v>1700</v>
      </c>
      <c r="H853">
        <v>800</v>
      </c>
      <c r="K853" s="2">
        <v>122</v>
      </c>
      <c r="L853" s="2" t="s">
        <v>962</v>
      </c>
      <c r="M853" s="2">
        <v>30325.5</v>
      </c>
      <c r="N853" s="2">
        <v>0</v>
      </c>
      <c r="O853" s="3">
        <f t="shared" si="1120"/>
        <v>20.853808839401925</v>
      </c>
      <c r="P853" s="3">
        <f t="shared" si="1121"/>
        <v>8.7533672016889691E-2</v>
      </c>
      <c r="Q853" s="3">
        <f t="shared" si="1122"/>
        <v>365.61770124585075</v>
      </c>
      <c r="R853" s="3">
        <f t="shared" si="1123"/>
        <v>1.537319300046867</v>
      </c>
      <c r="S853" s="3">
        <f t="shared" si="1124"/>
        <v>1.6145232497626396</v>
      </c>
      <c r="T853" s="3">
        <f t="shared" si="1125"/>
        <v>28.846033096313477</v>
      </c>
      <c r="U853" s="2">
        <v>6</v>
      </c>
      <c r="V853" s="3">
        <f t="shared" si="1126"/>
        <v>1.4200000166893005</v>
      </c>
      <c r="W853" s="2">
        <v>1</v>
      </c>
      <c r="X853" s="3">
        <f t="shared" si="1127"/>
        <v>2.8400000333786011</v>
      </c>
      <c r="Y853" s="2">
        <v>27.181812286376953</v>
      </c>
      <c r="Z853" s="2">
        <v>28.846033096313477</v>
      </c>
      <c r="AA853" s="2">
        <v>27.002538681030273</v>
      </c>
      <c r="AB853" s="2">
        <v>799.72467041015625</v>
      </c>
      <c r="AC853" s="2">
        <v>773.281494140625</v>
      </c>
      <c r="AD853" s="2">
        <v>23.880521774291992</v>
      </c>
      <c r="AE853" s="2">
        <v>25.677396774291992</v>
      </c>
      <c r="AF853" s="2">
        <v>60.969261169433594</v>
      </c>
      <c r="AG853" s="2">
        <v>65.556854248046875</v>
      </c>
      <c r="AH853" s="2">
        <v>500.14996337890625</v>
      </c>
      <c r="AI853" s="2">
        <v>1699.1885986328125</v>
      </c>
      <c r="AJ853" s="2">
        <v>14.576505661010742</v>
      </c>
      <c r="AK853" s="2">
        <v>92.359710693359375</v>
      </c>
      <c r="AL853" s="2">
        <v>-3.769012451171875</v>
      </c>
      <c r="AM853" s="2">
        <v>0.41546368598937988</v>
      </c>
      <c r="AN853" s="2">
        <v>1</v>
      </c>
      <c r="AO853" s="2">
        <v>-0.21956524252891541</v>
      </c>
      <c r="AP853" s="2">
        <v>2.737391471862793</v>
      </c>
      <c r="AQ853" s="2">
        <v>1</v>
      </c>
      <c r="AR853" s="2">
        <v>0</v>
      </c>
      <c r="AS853" s="2">
        <v>0.15999999642372131</v>
      </c>
      <c r="AT853" s="2">
        <v>111115</v>
      </c>
      <c r="AU853" s="3">
        <f t="shared" si="1128"/>
        <v>0.83358327229817697</v>
      </c>
      <c r="AV853" s="3">
        <f t="shared" si="1129"/>
        <v>1.537319300046867E-3</v>
      </c>
      <c r="AW853" s="3">
        <f t="shared" si="1130"/>
        <v>301.99603309631345</v>
      </c>
      <c r="AX853" s="3">
        <f t="shared" si="1131"/>
        <v>300.33181228637693</v>
      </c>
      <c r="AY853" s="3">
        <f t="shared" si="1132"/>
        <v>271.87016970447803</v>
      </c>
      <c r="AZ853" s="3">
        <f t="shared" si="1133"/>
        <v>2.1740795326878342</v>
      </c>
      <c r="BA853" s="3">
        <f t="shared" si="1134"/>
        <v>3.986080187194847</v>
      </c>
      <c r="BB853" s="3">
        <f t="shared" si="1135"/>
        <v>43.158214304383314</v>
      </c>
      <c r="BC853" s="3">
        <f t="shared" si="1136"/>
        <v>17.480817530091322</v>
      </c>
      <c r="BD853" s="3">
        <f t="shared" si="1137"/>
        <v>28.013922691345215</v>
      </c>
      <c r="BE853" s="3">
        <f t="shared" si="1138"/>
        <v>3.7979208332732459</v>
      </c>
      <c r="BF853" s="3">
        <f t="shared" si="1139"/>
        <v>8.4916402838181707E-2</v>
      </c>
      <c r="BG853" s="3">
        <f t="shared" si="1140"/>
        <v>2.3715569374322074</v>
      </c>
      <c r="BH853" s="3">
        <f t="shared" si="1141"/>
        <v>1.4263638958410385</v>
      </c>
      <c r="BI853" s="3">
        <f t="shared" si="1142"/>
        <v>5.3301850875798522E-2</v>
      </c>
      <c r="BJ853" s="3">
        <f t="shared" si="1143"/>
        <v>33.768345111437874</v>
      </c>
      <c r="BK853" s="3">
        <f t="shared" si="1144"/>
        <v>0.47281320452673525</v>
      </c>
      <c r="BL853" s="3">
        <f t="shared" si="1145"/>
        <v>59.306460619424264</v>
      </c>
      <c r="BM853" s="3">
        <f t="shared" si="1146"/>
        <v>763.36859216797927</v>
      </c>
      <c r="BN853" s="3">
        <f t="shared" si="1147"/>
        <v>1.6201420983100148E-2</v>
      </c>
    </row>
    <row r="854" spans="1:66">
      <c r="A854" s="8" t="s">
        <v>1140</v>
      </c>
      <c r="B854" t="s">
        <v>136</v>
      </c>
      <c r="C854">
        <v>20190707</v>
      </c>
      <c r="D854" t="s">
        <v>339</v>
      </c>
      <c r="E854" s="1" t="s">
        <v>340</v>
      </c>
      <c r="F854" s="2" t="s">
        <v>948</v>
      </c>
      <c r="G854" s="1">
        <v>1700</v>
      </c>
      <c r="H854">
        <v>1000</v>
      </c>
      <c r="K854" s="2">
        <v>123</v>
      </c>
      <c r="L854" s="2" t="s">
        <v>963</v>
      </c>
      <c r="M854" s="2">
        <v>30437</v>
      </c>
      <c r="N854" s="2">
        <v>0</v>
      </c>
      <c r="O854" s="3">
        <f t="shared" si="1120"/>
        <v>24.074255746307273</v>
      </c>
      <c r="P854" s="3">
        <f t="shared" si="1121"/>
        <v>8.0245696635093997E-2</v>
      </c>
      <c r="Q854" s="3">
        <f t="shared" si="1122"/>
        <v>456.67215031278437</v>
      </c>
      <c r="R854" s="3">
        <f t="shared" si="1123"/>
        <v>1.4077196191129191</v>
      </c>
      <c r="S854" s="3">
        <f t="shared" si="1124"/>
        <v>1.6083586520391946</v>
      </c>
      <c r="T854" s="3">
        <f t="shared" si="1125"/>
        <v>28.895391464233398</v>
      </c>
      <c r="U854" s="2">
        <v>6</v>
      </c>
      <c r="V854" s="3">
        <f t="shared" si="1126"/>
        <v>1.4200000166893005</v>
      </c>
      <c r="W854" s="2">
        <v>1</v>
      </c>
      <c r="X854" s="3">
        <f t="shared" si="1127"/>
        <v>2.8400000333786011</v>
      </c>
      <c r="Y854" s="2">
        <v>27.188161849975586</v>
      </c>
      <c r="Z854" s="2">
        <v>28.895391464233398</v>
      </c>
      <c r="AA854" s="2">
        <v>27.002887725830078</v>
      </c>
      <c r="AB854" s="2">
        <v>999.3035888671875</v>
      </c>
      <c r="AC854" s="2">
        <v>968.78533935546875</v>
      </c>
      <c r="AD854" s="2">
        <v>24.223329544067383</v>
      </c>
      <c r="AE854" s="2">
        <v>25.868495941162109</v>
      </c>
      <c r="AF854" s="2">
        <v>61.819561004638672</v>
      </c>
      <c r="AG854" s="2">
        <v>66.018135070800781</v>
      </c>
      <c r="AH854" s="2">
        <v>500.12109375</v>
      </c>
      <c r="AI854" s="2">
        <v>1699.0838623046875</v>
      </c>
      <c r="AJ854" s="2">
        <v>14.038854598999023</v>
      </c>
      <c r="AK854" s="2">
        <v>92.356880187988281</v>
      </c>
      <c r="AL854" s="2">
        <v>-5.955291748046875</v>
      </c>
      <c r="AM854" s="2">
        <v>0.4156944751739502</v>
      </c>
      <c r="AN854" s="2">
        <v>1</v>
      </c>
      <c r="AO854" s="2">
        <v>-0.21956524252891541</v>
      </c>
      <c r="AP854" s="2">
        <v>2.737391471862793</v>
      </c>
      <c r="AQ854" s="2">
        <v>1</v>
      </c>
      <c r="AR854" s="2">
        <v>0</v>
      </c>
      <c r="AS854" s="2">
        <v>0.15999999642372131</v>
      </c>
      <c r="AT854" s="2">
        <v>111115</v>
      </c>
      <c r="AU854" s="3">
        <f t="shared" si="1128"/>
        <v>0.83353515624999996</v>
      </c>
      <c r="AV854" s="3">
        <f t="shared" si="1129"/>
        <v>1.4077196191129191E-3</v>
      </c>
      <c r="AW854" s="3">
        <f t="shared" si="1130"/>
        <v>302.04539146423338</v>
      </c>
      <c r="AX854" s="3">
        <f t="shared" si="1131"/>
        <v>300.33816184997556</v>
      </c>
      <c r="AY854" s="3">
        <f t="shared" si="1132"/>
        <v>271.8534118923526</v>
      </c>
      <c r="AZ854" s="3">
        <f t="shared" si="1133"/>
        <v>2.2350499476896544</v>
      </c>
      <c r="BA854" s="3">
        <f t="shared" si="1134"/>
        <v>3.9974922323205648</v>
      </c>
      <c r="BB854" s="3">
        <f t="shared" si="1135"/>
        <v>43.283101639897851</v>
      </c>
      <c r="BC854" s="3">
        <f t="shared" si="1136"/>
        <v>17.414605698735741</v>
      </c>
      <c r="BD854" s="3">
        <f t="shared" si="1137"/>
        <v>28.041776657104492</v>
      </c>
      <c r="BE854" s="3">
        <f t="shared" si="1138"/>
        <v>3.8040915919576785</v>
      </c>
      <c r="BF854" s="3">
        <f t="shared" si="1139"/>
        <v>7.8040617876731652E-2</v>
      </c>
      <c r="BG854" s="3">
        <f t="shared" si="1140"/>
        <v>2.3891335802813702</v>
      </c>
      <c r="BH854" s="3">
        <f t="shared" si="1141"/>
        <v>1.4149580116763083</v>
      </c>
      <c r="BI854" s="3">
        <f t="shared" si="1142"/>
        <v>4.8968818847244709E-2</v>
      </c>
      <c r="BJ854" s="3">
        <f t="shared" si="1143"/>
        <v>42.176815071628802</v>
      </c>
      <c r="BK854" s="3">
        <f t="shared" si="1144"/>
        <v>0.47138631414117765</v>
      </c>
      <c r="BL854" s="3">
        <f t="shared" si="1145"/>
        <v>59.47005287063952</v>
      </c>
      <c r="BM854" s="3">
        <f t="shared" si="1146"/>
        <v>957.34159115985665</v>
      </c>
      <c r="BN854" s="3">
        <f t="shared" si="1147"/>
        <v>1.4954925966599171E-2</v>
      </c>
    </row>
    <row r="855" spans="1:66">
      <c r="A855" s="8" t="s">
        <v>1140</v>
      </c>
      <c r="B855" t="s">
        <v>136</v>
      </c>
      <c r="C855">
        <v>20190707</v>
      </c>
      <c r="D855" t="s">
        <v>339</v>
      </c>
      <c r="E855" s="1" t="s">
        <v>340</v>
      </c>
      <c r="F855" s="2" t="s">
        <v>948</v>
      </c>
      <c r="G855" s="1">
        <v>1700</v>
      </c>
      <c r="H855">
        <v>1400</v>
      </c>
      <c r="K855" s="2">
        <v>124</v>
      </c>
      <c r="L855" s="2" t="s">
        <v>964</v>
      </c>
      <c r="M855" s="2">
        <v>30557.5</v>
      </c>
      <c r="N855" s="2">
        <v>0</v>
      </c>
      <c r="O855" s="3">
        <f t="shared" si="1120"/>
        <v>27.668233377099849</v>
      </c>
      <c r="P855" s="3">
        <f t="shared" si="1121"/>
        <v>6.587048191775946E-2</v>
      </c>
      <c r="Q855" s="3">
        <f t="shared" si="1122"/>
        <v>650.38575514699733</v>
      </c>
      <c r="R855" s="3">
        <f t="shared" si="1123"/>
        <v>1.1771192933700783</v>
      </c>
      <c r="S855" s="3">
        <f t="shared" si="1124"/>
        <v>1.6302872505947916</v>
      </c>
      <c r="T855" s="3">
        <f t="shared" si="1125"/>
        <v>28.957588195800781</v>
      </c>
      <c r="U855" s="2">
        <v>6</v>
      </c>
      <c r="V855" s="3">
        <f t="shared" si="1126"/>
        <v>1.4200000166893005</v>
      </c>
      <c r="W855" s="2">
        <v>1</v>
      </c>
      <c r="X855" s="3">
        <f t="shared" si="1127"/>
        <v>2.8400000333786011</v>
      </c>
      <c r="Y855" s="2">
        <v>27.193349838256836</v>
      </c>
      <c r="Z855" s="2">
        <v>28.957588195800781</v>
      </c>
      <c r="AA855" s="2">
        <v>27.001419067382813</v>
      </c>
      <c r="AB855" s="2">
        <v>1400.30615234375</v>
      </c>
      <c r="AC855" s="2">
        <v>1365.183837890625</v>
      </c>
      <c r="AD855" s="2">
        <v>24.411056518554688</v>
      </c>
      <c r="AE855" s="2">
        <v>25.786863327026367</v>
      </c>
      <c r="AF855" s="2">
        <v>62.280521392822266</v>
      </c>
      <c r="AG855" s="2">
        <v>65.790657043457031</v>
      </c>
      <c r="AH855" s="2">
        <v>500.11312866210938</v>
      </c>
      <c r="AI855" s="2">
        <v>1699.0460205078125</v>
      </c>
      <c r="AJ855" s="2">
        <v>14.739777565002441</v>
      </c>
      <c r="AK855" s="2">
        <v>92.358108520507813</v>
      </c>
      <c r="AL855" s="2">
        <v>-10.284149169921875</v>
      </c>
      <c r="AM855" s="2">
        <v>0.42673230171203613</v>
      </c>
      <c r="AN855" s="2">
        <v>0.66666668653488159</v>
      </c>
      <c r="AO855" s="2">
        <v>-0.21956524252891541</v>
      </c>
      <c r="AP855" s="2">
        <v>2.737391471862793</v>
      </c>
      <c r="AQ855" s="2">
        <v>1</v>
      </c>
      <c r="AR855" s="2">
        <v>0</v>
      </c>
      <c r="AS855" s="2">
        <v>0.15999999642372131</v>
      </c>
      <c r="AT855" s="2">
        <v>111115</v>
      </c>
      <c r="AU855" s="3">
        <f t="shared" si="1128"/>
        <v>0.83352188110351544</v>
      </c>
      <c r="AV855" s="3">
        <f t="shared" si="1129"/>
        <v>1.1771192933700784E-3</v>
      </c>
      <c r="AW855" s="3">
        <f t="shared" si="1130"/>
        <v>302.10758819580076</v>
      </c>
      <c r="AX855" s="3">
        <f t="shared" si="1131"/>
        <v>300.34334983825681</v>
      </c>
      <c r="AY855" s="3">
        <f t="shared" si="1132"/>
        <v>271.84735720498793</v>
      </c>
      <c r="AZ855" s="3">
        <f t="shared" si="1133"/>
        <v>2.3466186168747778</v>
      </c>
      <c r="BA855" s="3">
        <f t="shared" si="1134"/>
        <v>4.0119131721557961</v>
      </c>
      <c r="BB855" s="3">
        <f t="shared" si="1135"/>
        <v>43.438667556351739</v>
      </c>
      <c r="BC855" s="3">
        <f t="shared" si="1136"/>
        <v>17.651804229325371</v>
      </c>
      <c r="BD855" s="3">
        <f t="shared" si="1137"/>
        <v>28.075469017028809</v>
      </c>
      <c r="BE855" s="3">
        <f t="shared" si="1138"/>
        <v>3.8115674745423669</v>
      </c>
      <c r="BF855" s="3">
        <f t="shared" si="1139"/>
        <v>6.4377325094274726E-2</v>
      </c>
      <c r="BG855" s="3">
        <f t="shared" si="1140"/>
        <v>2.3816259215610045</v>
      </c>
      <c r="BH855" s="3">
        <f t="shared" si="1141"/>
        <v>1.4299415529813624</v>
      </c>
      <c r="BI855" s="3">
        <f t="shared" si="1142"/>
        <v>4.0367366674927498E-2</v>
      </c>
      <c r="BJ855" s="3">
        <f t="shared" si="1143"/>
        <v>60.068398154058798</v>
      </c>
      <c r="BK855" s="3">
        <f t="shared" si="1144"/>
        <v>0.47640891804866542</v>
      </c>
      <c r="BL855" s="3">
        <f t="shared" si="1145"/>
        <v>58.861055767896453</v>
      </c>
      <c r="BM855" s="3">
        <f t="shared" si="1146"/>
        <v>1352.0316848553841</v>
      </c>
      <c r="BN855" s="3">
        <f t="shared" si="1147"/>
        <v>1.2045438328487429E-2</v>
      </c>
    </row>
    <row r="856" spans="1:66">
      <c r="A856" s="8" t="s">
        <v>1140</v>
      </c>
      <c r="B856" t="s">
        <v>136</v>
      </c>
      <c r="C856">
        <v>20190707</v>
      </c>
      <c r="D856" t="s">
        <v>339</v>
      </c>
      <c r="E856" s="1" t="s">
        <v>340</v>
      </c>
      <c r="F856" s="2" t="s">
        <v>948</v>
      </c>
      <c r="G856" s="1">
        <v>1700</v>
      </c>
      <c r="H856">
        <v>1800</v>
      </c>
      <c r="K856" s="2">
        <v>125</v>
      </c>
      <c r="L856" s="2" t="s">
        <v>965</v>
      </c>
      <c r="M856" s="2">
        <v>30706</v>
      </c>
      <c r="N856" s="2">
        <v>0</v>
      </c>
      <c r="O856" s="3">
        <f t="shared" si="1120"/>
        <v>25.869866700457951</v>
      </c>
      <c r="P856" s="3">
        <f t="shared" si="1121"/>
        <v>4.5332014465700628E-2</v>
      </c>
      <c r="Q856" s="3">
        <f t="shared" si="1122"/>
        <v>803.42376642701856</v>
      </c>
      <c r="R856" s="3">
        <f t="shared" si="1123"/>
        <v>0.82910049025886601</v>
      </c>
      <c r="S856" s="3">
        <f t="shared" si="1124"/>
        <v>1.6565695430872847</v>
      </c>
      <c r="T856" s="3">
        <f t="shared" si="1125"/>
        <v>29.067314147949219</v>
      </c>
      <c r="U856" s="2">
        <v>6</v>
      </c>
      <c r="V856" s="3">
        <f t="shared" si="1126"/>
        <v>1.4200000166893005</v>
      </c>
      <c r="W856" s="2">
        <v>1</v>
      </c>
      <c r="X856" s="3">
        <f t="shared" si="1127"/>
        <v>2.8400000333786011</v>
      </c>
      <c r="Y856" s="2">
        <v>27.198122024536133</v>
      </c>
      <c r="Z856" s="2">
        <v>29.067314147949219</v>
      </c>
      <c r="AA856" s="2">
        <v>27.000862121582031</v>
      </c>
      <c r="AB856" s="2">
        <v>1799.907470703125</v>
      </c>
      <c r="AC856" s="2">
        <v>1767.1090087890625</v>
      </c>
      <c r="AD856" s="2">
        <v>24.808984756469727</v>
      </c>
      <c r="AE856" s="2">
        <v>25.778154373168945</v>
      </c>
      <c r="AF856" s="2">
        <v>63.280017852783203</v>
      </c>
      <c r="AG856" s="2">
        <v>65.752067565917969</v>
      </c>
      <c r="AH856" s="2">
        <v>500.05352783203125</v>
      </c>
      <c r="AI856" s="2">
        <v>1699.1751708984375</v>
      </c>
      <c r="AJ856" s="2">
        <v>15.472982406616211</v>
      </c>
      <c r="AK856" s="2">
        <v>92.360969543457031</v>
      </c>
      <c r="AL856" s="2">
        <v>-15.275726318359375</v>
      </c>
      <c r="AM856" s="2">
        <v>0.44523358345031738</v>
      </c>
      <c r="AN856" s="2">
        <v>0.66666668653488159</v>
      </c>
      <c r="AO856" s="2">
        <v>-0.21956524252891541</v>
      </c>
      <c r="AP856" s="2">
        <v>2.737391471862793</v>
      </c>
      <c r="AQ856" s="2">
        <v>1</v>
      </c>
      <c r="AR856" s="2">
        <v>0</v>
      </c>
      <c r="AS856" s="2">
        <v>0.15999999642372131</v>
      </c>
      <c r="AT856" s="2">
        <v>111115</v>
      </c>
      <c r="AU856" s="3">
        <f t="shared" si="1128"/>
        <v>0.83342254638671864</v>
      </c>
      <c r="AV856" s="3">
        <f t="shared" si="1129"/>
        <v>8.2910049025886599E-4</v>
      </c>
      <c r="AW856" s="3">
        <f t="shared" si="1130"/>
        <v>302.2173141479492</v>
      </c>
      <c r="AX856" s="3">
        <f t="shared" si="1131"/>
        <v>300.34812202453611</v>
      </c>
      <c r="AY856" s="3">
        <f t="shared" si="1132"/>
        <v>271.86802126702605</v>
      </c>
      <c r="AZ856" s="3">
        <f t="shared" si="1133"/>
        <v>2.5126025211452836</v>
      </c>
      <c r="BA856" s="3">
        <f t="shared" si="1134"/>
        <v>4.0374648740340753</v>
      </c>
      <c r="BB856" s="3">
        <f t="shared" si="1135"/>
        <v>43.713972406216413</v>
      </c>
      <c r="BC856" s="3">
        <f t="shared" si="1136"/>
        <v>17.935818033047468</v>
      </c>
      <c r="BD856" s="3">
        <f t="shared" si="1137"/>
        <v>28.132718086242676</v>
      </c>
      <c r="BE856" s="3">
        <f t="shared" si="1138"/>
        <v>3.8242996696675835</v>
      </c>
      <c r="BF856" s="3">
        <f t="shared" si="1139"/>
        <v>4.4619794346337303E-2</v>
      </c>
      <c r="BG856" s="3">
        <f t="shared" si="1140"/>
        <v>2.3808953309467906</v>
      </c>
      <c r="BH856" s="3">
        <f t="shared" si="1141"/>
        <v>1.4434043387207929</v>
      </c>
      <c r="BI856" s="3">
        <f t="shared" si="1142"/>
        <v>2.79504972251279E-2</v>
      </c>
      <c r="BJ856" s="3">
        <f t="shared" si="1143"/>
        <v>74.204998021455395</v>
      </c>
      <c r="BK856" s="3">
        <f t="shared" si="1144"/>
        <v>0.45465433226305407</v>
      </c>
      <c r="BL856" s="3">
        <f t="shared" si="1145"/>
        <v>58.160943774309338</v>
      </c>
      <c r="BM856" s="3">
        <f t="shared" si="1146"/>
        <v>1754.8117131428824</v>
      </c>
      <c r="BN856" s="3">
        <f t="shared" si="1147"/>
        <v>8.5742296529320115E-3</v>
      </c>
    </row>
    <row r="857" spans="1:66">
      <c r="C857"/>
    </row>
    <row r="858" spans="1:66">
      <c r="A858" s="8" t="s">
        <v>1141</v>
      </c>
      <c r="B858" t="s">
        <v>136</v>
      </c>
      <c r="C858">
        <v>20190707</v>
      </c>
      <c r="D858" t="s">
        <v>339</v>
      </c>
      <c r="E858" s="1" t="s">
        <v>340</v>
      </c>
      <c r="F858" s="2" t="s">
        <v>966</v>
      </c>
      <c r="G858" s="1">
        <v>1700</v>
      </c>
      <c r="H858">
        <v>400</v>
      </c>
      <c r="K858" s="2">
        <v>127</v>
      </c>
      <c r="L858" s="2" t="s">
        <v>967</v>
      </c>
      <c r="M858" s="2">
        <v>33030</v>
      </c>
      <c r="N858" s="2">
        <v>0</v>
      </c>
      <c r="O858" s="3">
        <f t="shared" ref="O858:O874" si="1148">(AB858-AC858*(1000-AD858)/(1000-AE858))*AU858</f>
        <v>9.6943093497741621</v>
      </c>
      <c r="P858" s="3">
        <f t="shared" ref="P858:P874" si="1149">IF(BF858&lt;&gt;0,1/(1/BF858-1/X858),0)</f>
        <v>8.1090172533530264E-2</v>
      </c>
      <c r="Q858" s="3">
        <f t="shared" ref="Q858:Q874" si="1150">((BI858-AV858/2)*AC858-O858)/(BI858+AV858/2)</f>
        <v>182.77648803240783</v>
      </c>
      <c r="R858" s="3">
        <f t="shared" ref="R858:R874" si="1151">AV858*1000</f>
        <v>1.5176953046111525</v>
      </c>
      <c r="S858" s="3">
        <f t="shared" ref="S858:S874" si="1152">(BA858-BG858)</f>
        <v>1.7127081416662007</v>
      </c>
      <c r="T858" s="3">
        <f t="shared" ref="T858:T874" si="1153">(Z858+AZ858*N858)</f>
        <v>29.963300704956055</v>
      </c>
      <c r="U858" s="2">
        <v>6</v>
      </c>
      <c r="V858" s="3">
        <f t="shared" ref="V858:V874" si="1154">(U858*AO858+AP858)</f>
        <v>1.4200000166893005</v>
      </c>
      <c r="W858" s="2">
        <v>1</v>
      </c>
      <c r="X858" s="3">
        <f t="shared" ref="X858:X874" si="1155">V858*(W858+1)*(W858+1)/(W858*W858+1)</f>
        <v>2.8400000333786011</v>
      </c>
      <c r="Y858" s="2">
        <v>28.051601409912109</v>
      </c>
      <c r="Z858" s="2">
        <v>29.963300704956055</v>
      </c>
      <c r="AA858" s="2">
        <v>27.972261428833008</v>
      </c>
      <c r="AB858" s="2">
        <v>399.81597900390625</v>
      </c>
      <c r="AC858" s="2">
        <v>387.47970581054688</v>
      </c>
      <c r="AD858" s="2">
        <v>25.715621948242188</v>
      </c>
      <c r="AE858" s="2">
        <v>27.486425399780273</v>
      </c>
      <c r="AF858" s="2">
        <v>62.402545928955078</v>
      </c>
      <c r="AG858" s="2">
        <v>66.69964599609375</v>
      </c>
      <c r="AH858" s="2">
        <v>500.10494995117188</v>
      </c>
      <c r="AI858" s="2">
        <v>1700.5816650390625</v>
      </c>
      <c r="AJ858" s="2">
        <v>16.338132858276367</v>
      </c>
      <c r="AK858" s="2">
        <v>92.364463806152344</v>
      </c>
      <c r="AL858" s="2">
        <v>-0.316680908203125</v>
      </c>
      <c r="AM858" s="2">
        <v>0.38834691047668457</v>
      </c>
      <c r="AN858" s="2">
        <v>1</v>
      </c>
      <c r="AO858" s="2">
        <v>-0.21956524252891541</v>
      </c>
      <c r="AP858" s="2">
        <v>2.737391471862793</v>
      </c>
      <c r="AQ858" s="2">
        <v>1</v>
      </c>
      <c r="AR858" s="2">
        <v>0</v>
      </c>
      <c r="AS858" s="2">
        <v>0.15999999642372131</v>
      </c>
      <c r="AT858" s="2">
        <v>111115</v>
      </c>
      <c r="AU858" s="3">
        <f t="shared" ref="AU858:AU874" si="1156">AH858*0.000001/(U858*0.0001)</f>
        <v>0.83350824991861971</v>
      </c>
      <c r="AV858" s="3">
        <f t="shared" ref="AV858:AV874" si="1157">(AE858-AD858)/(1000-AE858)*AU858</f>
        <v>1.5176953046111526E-3</v>
      </c>
      <c r="AW858" s="3">
        <f t="shared" ref="AW858:AW874" si="1158">(Z858+273.15)</f>
        <v>303.11330070495603</v>
      </c>
      <c r="AX858" s="3">
        <f t="shared" ref="AX858:AX874" si="1159">(Y858+273.15)</f>
        <v>301.20160140991209</v>
      </c>
      <c r="AY858" s="3">
        <f t="shared" ref="AY858:AY874" si="1160">(AI858*AQ858+AJ858*AR858)*AS858</f>
        <v>272.09306032449604</v>
      </c>
      <c r="AZ858" s="3">
        <f t="shared" ref="AZ858:AZ874" si="1161">((AY858+0.00000010773*(AX858^4-AW858^4))-AV858*44100)/(V858*51.4+0.00000043092*AW858^3)</f>
        <v>2.1465974494479352</v>
      </c>
      <c r="BA858" s="3">
        <f t="shared" ref="BA858:BA874" si="1162">0.61365*EXP(17.502*T858/(240.97+T858))</f>
        <v>4.2514770856647122</v>
      </c>
      <c r="BB858" s="3">
        <f t="shared" ref="BB858:BB874" si="1163">BA858*1000/AK858</f>
        <v>46.029359241313792</v>
      </c>
      <c r="BC858" s="3">
        <f t="shared" ref="BC858:BC874" si="1164">(BB858-AE858)</f>
        <v>18.542933841533518</v>
      </c>
      <c r="BD858" s="3">
        <f t="shared" ref="BD858:BD874" si="1165">IF(N858,Z858,(Y858+Z858)/2)</f>
        <v>29.007451057434082</v>
      </c>
      <c r="BE858" s="3">
        <f t="shared" ref="BE858:BE874" si="1166">0.61365*EXP(17.502*BD858/(240.97+BD858))</f>
        <v>4.023507121264096</v>
      </c>
      <c r="BF858" s="3">
        <f t="shared" ref="BF858:BF874" si="1167">IF(BC858&lt;&gt;0,(1000-(BB858+AE858)/2)/BC858*AV858,0)</f>
        <v>7.8839089678160376E-2</v>
      </c>
      <c r="BG858" s="3">
        <f t="shared" ref="BG858:BG874" si="1168">AE858*AK858/1000</f>
        <v>2.5387689439985115</v>
      </c>
      <c r="BH858" s="3">
        <f t="shared" ref="BH858:BH874" si="1169">(BE858-BG858)</f>
        <v>1.4847381772655845</v>
      </c>
      <c r="BI858" s="3">
        <f t="shared" ref="BI858:BI874" si="1170">1/(1.6/P858+1.37/X858)</f>
        <v>4.9471850191727208E-2</v>
      </c>
      <c r="BJ858" s="3">
        <f t="shared" ref="BJ858:BJ874" si="1171">Q858*AK858*0.001</f>
        <v>16.882052313484969</v>
      </c>
      <c r="BK858" s="3">
        <f t="shared" ref="BK858:BK874" si="1172">Q858/AC858</f>
        <v>0.47170596367122769</v>
      </c>
      <c r="BL858" s="3">
        <f t="shared" ref="BL858:BL874" si="1173">(1-AV858*AK858/BA858/P858)*100</f>
        <v>59.338683404294166</v>
      </c>
      <c r="BM858" s="3">
        <f t="shared" ref="BM858:BM874" si="1174">(AC858-O858/(X858/1.35))</f>
        <v>382.87149543435692</v>
      </c>
      <c r="BN858" s="3">
        <f t="shared" ref="BN858:BN874" si="1175">O858*BL858/100/BM858</f>
        <v>1.5024559419784847E-2</v>
      </c>
    </row>
    <row r="859" spans="1:66">
      <c r="A859" s="8" t="s">
        <v>1141</v>
      </c>
      <c r="B859" t="s">
        <v>136</v>
      </c>
      <c r="C859">
        <v>20190707</v>
      </c>
      <c r="D859" t="s">
        <v>339</v>
      </c>
      <c r="E859" s="1" t="s">
        <v>340</v>
      </c>
      <c r="F859" s="2" t="s">
        <v>966</v>
      </c>
      <c r="G859" s="1">
        <v>1700</v>
      </c>
      <c r="H859">
        <v>325</v>
      </c>
      <c r="K859" s="2">
        <v>128</v>
      </c>
      <c r="L859" s="2" t="s">
        <v>968</v>
      </c>
      <c r="M859" s="2">
        <v>33119.5</v>
      </c>
      <c r="N859" s="2">
        <v>0</v>
      </c>
      <c r="O859" s="3">
        <f t="shared" si="1148"/>
        <v>7.7292311095298025</v>
      </c>
      <c r="P859" s="3">
        <f t="shared" si="1149"/>
        <v>8.3574883089190546E-2</v>
      </c>
      <c r="Q859" s="3">
        <f t="shared" si="1150"/>
        <v>155.93563592359735</v>
      </c>
      <c r="R859" s="3">
        <f t="shared" si="1151"/>
        <v>1.5645675081768189</v>
      </c>
      <c r="S859" s="3">
        <f t="shared" si="1152"/>
        <v>1.7146175099220917</v>
      </c>
      <c r="T859" s="3">
        <f t="shared" si="1153"/>
        <v>29.948530197143555</v>
      </c>
      <c r="U859" s="2">
        <v>6</v>
      </c>
      <c r="V859" s="3">
        <f t="shared" si="1154"/>
        <v>1.4200000166893005</v>
      </c>
      <c r="W859" s="2">
        <v>1</v>
      </c>
      <c r="X859" s="3">
        <f t="shared" si="1155"/>
        <v>2.8400000333786011</v>
      </c>
      <c r="Y859" s="2">
        <v>28.045621871948242</v>
      </c>
      <c r="Z859" s="2">
        <v>29.948530197143555</v>
      </c>
      <c r="AA859" s="2">
        <v>27.972602844238281</v>
      </c>
      <c r="AB859" s="2">
        <v>324.72897338867188</v>
      </c>
      <c r="AC859" s="2">
        <v>314.86508178710938</v>
      </c>
      <c r="AD859" s="2">
        <v>25.601747512817383</v>
      </c>
      <c r="AE859" s="2">
        <v>27.427301406860352</v>
      </c>
      <c r="AF859" s="2">
        <v>62.146518707275391</v>
      </c>
      <c r="AG859" s="2">
        <v>66.577926635742188</v>
      </c>
      <c r="AH859" s="2">
        <v>500.11856079101563</v>
      </c>
      <c r="AI859" s="2">
        <v>1700.593994140625</v>
      </c>
      <c r="AJ859" s="2">
        <v>15.061235427856445</v>
      </c>
      <c r="AK859" s="2">
        <v>92.362457275390625</v>
      </c>
      <c r="AL859" s="2">
        <v>6.7840576171875E-2</v>
      </c>
      <c r="AM859" s="2">
        <v>0.39018559455871582</v>
      </c>
      <c r="AN859" s="2">
        <v>1</v>
      </c>
      <c r="AO859" s="2">
        <v>-0.21956524252891541</v>
      </c>
      <c r="AP859" s="2">
        <v>2.737391471862793</v>
      </c>
      <c r="AQ859" s="2">
        <v>1</v>
      </c>
      <c r="AR859" s="2">
        <v>0</v>
      </c>
      <c r="AS859" s="2">
        <v>0.15999999642372131</v>
      </c>
      <c r="AT859" s="2">
        <v>111115</v>
      </c>
      <c r="AU859" s="3">
        <f t="shared" si="1156"/>
        <v>0.8335309346516927</v>
      </c>
      <c r="AV859" s="3">
        <f t="shared" si="1157"/>
        <v>1.564567508176819E-3</v>
      </c>
      <c r="AW859" s="3">
        <f t="shared" si="1158"/>
        <v>303.09853019714353</v>
      </c>
      <c r="AX859" s="3">
        <f t="shared" si="1159"/>
        <v>301.19562187194822</v>
      </c>
      <c r="AY859" s="3">
        <f t="shared" si="1160"/>
        <v>272.09503298070194</v>
      </c>
      <c r="AZ859" s="3">
        <f t="shared" si="1161"/>
        <v>2.1235999742183922</v>
      </c>
      <c r="BA859" s="3">
        <f t="shared" si="1162"/>
        <v>4.2478704642924923</v>
      </c>
      <c r="BB859" s="3">
        <f t="shared" si="1163"/>
        <v>45.991310642882922</v>
      </c>
      <c r="BC859" s="3">
        <f t="shared" si="1164"/>
        <v>18.564009236022571</v>
      </c>
      <c r="BD859" s="3">
        <f t="shared" si="1165"/>
        <v>28.997076034545898</v>
      </c>
      <c r="BE859" s="3">
        <f t="shared" si="1166"/>
        <v>4.0210923508703118</v>
      </c>
      <c r="BF859" s="3">
        <f t="shared" si="1167"/>
        <v>8.1185766585273253E-2</v>
      </c>
      <c r="BG859" s="3">
        <f t="shared" si="1168"/>
        <v>2.5332529543704005</v>
      </c>
      <c r="BH859" s="3">
        <f t="shared" si="1169"/>
        <v>1.4878393964999113</v>
      </c>
      <c r="BI859" s="3">
        <f t="shared" si="1170"/>
        <v>5.0950475655481615E-2</v>
      </c>
      <c r="BJ859" s="3">
        <f t="shared" si="1171"/>
        <v>14.402598510704127</v>
      </c>
      <c r="BK859" s="3">
        <f t="shared" si="1172"/>
        <v>0.49524588448658319</v>
      </c>
      <c r="BL859" s="3">
        <f t="shared" si="1173"/>
        <v>59.295470134684038</v>
      </c>
      <c r="BM859" s="3">
        <f t="shared" si="1174"/>
        <v>311.19097549301478</v>
      </c>
      <c r="BN859" s="3">
        <f t="shared" si="1175"/>
        <v>1.4727560517881494E-2</v>
      </c>
    </row>
    <row r="860" spans="1:66">
      <c r="A860" s="8" t="s">
        <v>1141</v>
      </c>
      <c r="B860" t="s">
        <v>136</v>
      </c>
      <c r="C860">
        <v>20190707</v>
      </c>
      <c r="D860" t="s">
        <v>339</v>
      </c>
      <c r="E860" s="1" t="s">
        <v>340</v>
      </c>
      <c r="F860" s="2" t="s">
        <v>966</v>
      </c>
      <c r="G860" s="1">
        <v>1700</v>
      </c>
      <c r="H860">
        <v>250</v>
      </c>
      <c r="K860" s="2">
        <v>129</v>
      </c>
      <c r="L860" s="2" t="s">
        <v>969</v>
      </c>
      <c r="M860" s="2">
        <v>33208</v>
      </c>
      <c r="N860" s="2">
        <v>0</v>
      </c>
      <c r="O860" s="3">
        <f t="shared" si="1148"/>
        <v>5.8190823247112817</v>
      </c>
      <c r="P860" s="3">
        <f t="shared" si="1149"/>
        <v>8.6941632630086293E-2</v>
      </c>
      <c r="Q860" s="3">
        <f t="shared" si="1150"/>
        <v>126.88808138017127</v>
      </c>
      <c r="R860" s="3">
        <f t="shared" si="1151"/>
        <v>1.63434754549342</v>
      </c>
      <c r="S860" s="3">
        <f t="shared" si="1152"/>
        <v>1.7240446130097435</v>
      </c>
      <c r="T860" s="3">
        <f t="shared" si="1153"/>
        <v>29.902828216552734</v>
      </c>
      <c r="U860" s="2">
        <v>6</v>
      </c>
      <c r="V860" s="3">
        <f t="shared" si="1154"/>
        <v>1.4200000166893005</v>
      </c>
      <c r="W860" s="2">
        <v>1</v>
      </c>
      <c r="X860" s="3">
        <f t="shared" si="1155"/>
        <v>2.8400000333786011</v>
      </c>
      <c r="Y860" s="2">
        <v>28.037530899047852</v>
      </c>
      <c r="Z860" s="2">
        <v>29.902828216552734</v>
      </c>
      <c r="AA860" s="2">
        <v>27.974399566650391</v>
      </c>
      <c r="AB860" s="2">
        <v>249.94284057617188</v>
      </c>
      <c r="AC860" s="2">
        <v>242.48507690429688</v>
      </c>
      <c r="AD860" s="2">
        <v>25.296554565429688</v>
      </c>
      <c r="AE860" s="2">
        <v>27.204238891601563</v>
      </c>
      <c r="AF860" s="2">
        <v>61.435447692871094</v>
      </c>
      <c r="AG860" s="2">
        <v>66.068473815917969</v>
      </c>
      <c r="AH860" s="2">
        <v>500.0469970703125</v>
      </c>
      <c r="AI860" s="2">
        <v>1700.9189453125</v>
      </c>
      <c r="AJ860" s="2">
        <v>13.483823776245117</v>
      </c>
      <c r="AK860" s="2">
        <v>92.363670349121094</v>
      </c>
      <c r="AL860" s="2">
        <v>0.5291595458984375</v>
      </c>
      <c r="AM860" s="2">
        <v>0.38954663276672363</v>
      </c>
      <c r="AN860" s="2">
        <v>1</v>
      </c>
      <c r="AO860" s="2">
        <v>-0.21956524252891541</v>
      </c>
      <c r="AP860" s="2">
        <v>2.737391471862793</v>
      </c>
      <c r="AQ860" s="2">
        <v>1</v>
      </c>
      <c r="AR860" s="2">
        <v>0</v>
      </c>
      <c r="AS860" s="2">
        <v>0.15999999642372131</v>
      </c>
      <c r="AT860" s="2">
        <v>111115</v>
      </c>
      <c r="AU860" s="3">
        <f t="shared" si="1156"/>
        <v>0.83341166178385406</v>
      </c>
      <c r="AV860" s="3">
        <f t="shared" si="1157"/>
        <v>1.6343475454934199E-3</v>
      </c>
      <c r="AW860" s="3">
        <f t="shared" si="1158"/>
        <v>303.05282821655271</v>
      </c>
      <c r="AX860" s="3">
        <f t="shared" si="1159"/>
        <v>301.18753089904783</v>
      </c>
      <c r="AY860" s="3">
        <f t="shared" si="1160"/>
        <v>272.14702516703983</v>
      </c>
      <c r="AZ860" s="3">
        <f t="shared" si="1161"/>
        <v>2.0934665520862716</v>
      </c>
      <c r="BA860" s="3">
        <f t="shared" si="1162"/>
        <v>4.2367279660923698</v>
      </c>
      <c r="BB860" s="3">
        <f t="shared" si="1163"/>
        <v>45.870069369029629</v>
      </c>
      <c r="BC860" s="3">
        <f t="shared" si="1164"/>
        <v>18.665830477428067</v>
      </c>
      <c r="BD860" s="3">
        <f t="shared" si="1165"/>
        <v>28.970179557800293</v>
      </c>
      <c r="BE860" s="3">
        <f t="shared" si="1166"/>
        <v>4.0148381215210174</v>
      </c>
      <c r="BF860" s="3">
        <f t="shared" si="1167"/>
        <v>8.4359125581118535E-2</v>
      </c>
      <c r="BG860" s="3">
        <f t="shared" si="1168"/>
        <v>2.5126833530826262</v>
      </c>
      <c r="BH860" s="3">
        <f t="shared" si="1169"/>
        <v>1.5021547684383911</v>
      </c>
      <c r="BI860" s="3">
        <f t="shared" si="1170"/>
        <v>5.2950549054196702E-2</v>
      </c>
      <c r="BJ860" s="3">
        <f t="shared" si="1171"/>
        <v>11.719848919830589</v>
      </c>
      <c r="BK860" s="3">
        <f t="shared" si="1172"/>
        <v>0.52328202213553532</v>
      </c>
      <c r="BL860" s="3">
        <f t="shared" si="1173"/>
        <v>59.018558830237986</v>
      </c>
      <c r="BM860" s="3">
        <f t="shared" si="1174"/>
        <v>239.71896385991968</v>
      </c>
      <c r="BN860" s="3">
        <f t="shared" si="1175"/>
        <v>1.4326519979439638E-2</v>
      </c>
    </row>
    <row r="861" spans="1:66">
      <c r="A861" s="8" t="s">
        <v>1141</v>
      </c>
      <c r="B861" t="s">
        <v>136</v>
      </c>
      <c r="C861">
        <v>20190707</v>
      </c>
      <c r="D861" t="s">
        <v>339</v>
      </c>
      <c r="E861" s="1" t="s">
        <v>340</v>
      </c>
      <c r="F861" s="2" t="s">
        <v>966</v>
      </c>
      <c r="G861" s="1">
        <v>1700</v>
      </c>
      <c r="H861">
        <v>175</v>
      </c>
      <c r="K861" s="2">
        <v>130</v>
      </c>
      <c r="L861" s="2" t="s">
        <v>970</v>
      </c>
      <c r="M861" s="2">
        <v>33297.5</v>
      </c>
      <c r="N861" s="2">
        <v>0</v>
      </c>
      <c r="O861" s="3">
        <f t="shared" si="1148"/>
        <v>3.5491971730388143</v>
      </c>
      <c r="P861" s="3">
        <f t="shared" si="1149"/>
        <v>9.343758677334188E-2</v>
      </c>
      <c r="Q861" s="3">
        <f t="shared" si="1150"/>
        <v>103.84166597452351</v>
      </c>
      <c r="R861" s="3">
        <f t="shared" si="1151"/>
        <v>1.7587310288176992</v>
      </c>
      <c r="S861" s="3">
        <f t="shared" si="1152"/>
        <v>1.7305283337427162</v>
      </c>
      <c r="T861" s="3">
        <f t="shared" si="1153"/>
        <v>29.82049560546875</v>
      </c>
      <c r="U861" s="2">
        <v>6</v>
      </c>
      <c r="V861" s="3">
        <f t="shared" si="1154"/>
        <v>1.4200000166893005</v>
      </c>
      <c r="W861" s="2">
        <v>1</v>
      </c>
      <c r="X861" s="3">
        <f t="shared" si="1155"/>
        <v>2.8400000333786011</v>
      </c>
      <c r="Y861" s="2">
        <v>28.022480010986328</v>
      </c>
      <c r="Z861" s="2">
        <v>29.82049560546875</v>
      </c>
      <c r="AA861" s="2">
        <v>27.972501754760742</v>
      </c>
      <c r="AB861" s="2">
        <v>175.19598388671875</v>
      </c>
      <c r="AC861" s="2">
        <v>170.57789611816406</v>
      </c>
      <c r="AD861" s="2">
        <v>24.864593505859375</v>
      </c>
      <c r="AE861" s="2">
        <v>26.917839050292969</v>
      </c>
      <c r="AF861" s="2">
        <v>60.43841552734375</v>
      </c>
      <c r="AG861" s="2">
        <v>65.429244995117188</v>
      </c>
      <c r="AH861" s="2">
        <v>500.10281372070313</v>
      </c>
      <c r="AI861" s="2">
        <v>1701.3365478515625</v>
      </c>
      <c r="AJ861" s="2">
        <v>12.482119560241699</v>
      </c>
      <c r="AK861" s="2">
        <v>92.362190246582031</v>
      </c>
      <c r="AL861" s="2">
        <v>0.993865966796875</v>
      </c>
      <c r="AM861" s="2">
        <v>0.38657689094543457</v>
      </c>
      <c r="AN861" s="2">
        <v>1</v>
      </c>
      <c r="AO861" s="2">
        <v>-0.21956524252891541</v>
      </c>
      <c r="AP861" s="2">
        <v>2.737391471862793</v>
      </c>
      <c r="AQ861" s="2">
        <v>1</v>
      </c>
      <c r="AR861" s="2">
        <v>0</v>
      </c>
      <c r="AS861" s="2">
        <v>0.15999999642372131</v>
      </c>
      <c r="AT861" s="2">
        <v>111115</v>
      </c>
      <c r="AU861" s="3">
        <f t="shared" si="1156"/>
        <v>0.83350468953450507</v>
      </c>
      <c r="AV861" s="3">
        <f t="shared" si="1157"/>
        <v>1.7587310288176992E-3</v>
      </c>
      <c r="AW861" s="3">
        <f t="shared" si="1158"/>
        <v>302.97049560546873</v>
      </c>
      <c r="AX861" s="3">
        <f t="shared" si="1159"/>
        <v>301.17248001098631</v>
      </c>
      <c r="AY861" s="3">
        <f t="shared" si="1160"/>
        <v>272.21384157179637</v>
      </c>
      <c r="AZ861" s="3">
        <f t="shared" si="1161"/>
        <v>2.039470352239229</v>
      </c>
      <c r="BA861" s="3">
        <f t="shared" si="1162"/>
        <v>4.2167189051327503</v>
      </c>
      <c r="BB861" s="3">
        <f t="shared" si="1163"/>
        <v>45.654167510268579</v>
      </c>
      <c r="BC861" s="3">
        <f t="shared" si="1164"/>
        <v>18.73632845997561</v>
      </c>
      <c r="BD861" s="3">
        <f t="shared" si="1165"/>
        <v>28.921487808227539</v>
      </c>
      <c r="BE861" s="3">
        <f t="shared" si="1166"/>
        <v>4.0035374194245987</v>
      </c>
      <c r="BF861" s="3">
        <f t="shared" si="1167"/>
        <v>9.0461357600425785E-2</v>
      </c>
      <c r="BG861" s="3">
        <f t="shared" si="1168"/>
        <v>2.4861905713900341</v>
      </c>
      <c r="BH861" s="3">
        <f t="shared" si="1169"/>
        <v>1.5173468480345647</v>
      </c>
      <c r="BI861" s="3">
        <f t="shared" si="1170"/>
        <v>5.6798417655054008E-2</v>
      </c>
      <c r="BJ861" s="3">
        <f t="shared" si="1171"/>
        <v>9.5910437082609636</v>
      </c>
      <c r="BK861" s="3">
        <f t="shared" si="1172"/>
        <v>0.60876390398548175</v>
      </c>
      <c r="BL861" s="3">
        <f t="shared" si="1173"/>
        <v>58.771514222534513</v>
      </c>
      <c r="BM861" s="3">
        <f t="shared" si="1174"/>
        <v>168.89077776348492</v>
      </c>
      <c r="BN861" s="3">
        <f t="shared" si="1175"/>
        <v>1.2350685744720905E-2</v>
      </c>
    </row>
    <row r="862" spans="1:66">
      <c r="A862" s="8" t="s">
        <v>1141</v>
      </c>
      <c r="B862" t="s">
        <v>136</v>
      </c>
      <c r="C862">
        <v>20190707</v>
      </c>
      <c r="D862" t="s">
        <v>339</v>
      </c>
      <c r="E862" s="1" t="s">
        <v>340</v>
      </c>
      <c r="F862" s="2" t="s">
        <v>966</v>
      </c>
      <c r="G862" s="1">
        <v>1700</v>
      </c>
      <c r="H862">
        <v>100</v>
      </c>
      <c r="K862" s="2">
        <v>131</v>
      </c>
      <c r="L862" s="2" t="s">
        <v>971</v>
      </c>
      <c r="M862" s="2">
        <v>33386</v>
      </c>
      <c r="N862" s="2">
        <v>0</v>
      </c>
      <c r="O862" s="3">
        <f t="shared" si="1148"/>
        <v>1.5664053353158687</v>
      </c>
      <c r="P862" s="3">
        <f t="shared" si="1149"/>
        <v>0.1014910884483613</v>
      </c>
      <c r="Q862" s="3">
        <f t="shared" si="1150"/>
        <v>69.857628854525188</v>
      </c>
      <c r="R862" s="3">
        <f t="shared" si="1151"/>
        <v>1.90782918428242</v>
      </c>
      <c r="S862" s="3">
        <f t="shared" si="1152"/>
        <v>1.7334806512919227</v>
      </c>
      <c r="T862" s="3">
        <f t="shared" si="1153"/>
        <v>29.740346908569336</v>
      </c>
      <c r="U862" s="2">
        <v>6</v>
      </c>
      <c r="V862" s="3">
        <f t="shared" si="1154"/>
        <v>1.4200000166893005</v>
      </c>
      <c r="W862" s="2">
        <v>1</v>
      </c>
      <c r="X862" s="3">
        <f t="shared" si="1155"/>
        <v>2.8400000333786011</v>
      </c>
      <c r="Y862" s="2">
        <v>28.002727508544922</v>
      </c>
      <c r="Z862" s="2">
        <v>29.740346908569336</v>
      </c>
      <c r="AA862" s="2">
        <v>27.972749710083008</v>
      </c>
      <c r="AB862" s="2">
        <v>100.01117706298828</v>
      </c>
      <c r="AC862" s="2">
        <v>97.907646179199219</v>
      </c>
      <c r="AD862" s="2">
        <v>24.447010040283203</v>
      </c>
      <c r="AE862" s="2">
        <v>26.675012588500977</v>
      </c>
      <c r="AF862" s="2">
        <v>59.493698120117188</v>
      </c>
      <c r="AG862" s="2">
        <v>64.915718078613281</v>
      </c>
      <c r="AH862" s="2">
        <v>500.07244873046875</v>
      </c>
      <c r="AI862" s="2">
        <v>1699.75634765625</v>
      </c>
      <c r="AJ862" s="2">
        <v>11.478899955749512</v>
      </c>
      <c r="AK862" s="2">
        <v>92.365058898925781</v>
      </c>
      <c r="AL862" s="2">
        <v>1.2100753784179688</v>
      </c>
      <c r="AM862" s="2">
        <v>0.39240765571594238</v>
      </c>
      <c r="AN862" s="2">
        <v>1</v>
      </c>
      <c r="AO862" s="2">
        <v>-0.21956524252891541</v>
      </c>
      <c r="AP862" s="2">
        <v>2.737391471862793</v>
      </c>
      <c r="AQ862" s="2">
        <v>1</v>
      </c>
      <c r="AR862" s="2">
        <v>0</v>
      </c>
      <c r="AS862" s="2">
        <v>0.15999999642372131</v>
      </c>
      <c r="AT862" s="2">
        <v>111115</v>
      </c>
      <c r="AU862" s="3">
        <f t="shared" si="1156"/>
        <v>0.8334540812174478</v>
      </c>
      <c r="AV862" s="3">
        <f t="shared" si="1157"/>
        <v>1.90782918428242E-3</v>
      </c>
      <c r="AW862" s="3">
        <f t="shared" si="1158"/>
        <v>302.89034690856931</v>
      </c>
      <c r="AX862" s="3">
        <f t="shared" si="1159"/>
        <v>301.1527275085449</v>
      </c>
      <c r="AY862" s="3">
        <f t="shared" si="1160"/>
        <v>271.9610095461976</v>
      </c>
      <c r="AZ862" s="3">
        <f t="shared" si="1161"/>
        <v>1.9678968312172553</v>
      </c>
      <c r="BA862" s="3">
        <f t="shared" si="1162"/>
        <v>4.1973197601584022</v>
      </c>
      <c r="BB862" s="3">
        <f t="shared" si="1163"/>
        <v>45.442722715648245</v>
      </c>
      <c r="BC862" s="3">
        <f t="shared" si="1164"/>
        <v>18.767710127147268</v>
      </c>
      <c r="BD862" s="3">
        <f t="shared" si="1165"/>
        <v>28.871537208557129</v>
      </c>
      <c r="BE862" s="3">
        <f t="shared" si="1166"/>
        <v>3.991973387284717</v>
      </c>
      <c r="BF862" s="3">
        <f t="shared" si="1167"/>
        <v>9.7989313121555122E-2</v>
      </c>
      <c r="BG862" s="3">
        <f t="shared" si="1168"/>
        <v>2.4638391088664795</v>
      </c>
      <c r="BH862" s="3">
        <f t="shared" si="1169"/>
        <v>1.5281342784182375</v>
      </c>
      <c r="BI862" s="3">
        <f t="shared" si="1170"/>
        <v>6.1548592260813703E-2</v>
      </c>
      <c r="BJ862" s="3">
        <f t="shared" si="1171"/>
        <v>6.4524040036875157</v>
      </c>
      <c r="BK862" s="3">
        <f t="shared" si="1172"/>
        <v>0.71350534489069006</v>
      </c>
      <c r="BL862" s="3">
        <f t="shared" si="1173"/>
        <v>58.633647025356915</v>
      </c>
      <c r="BM862" s="3">
        <f t="shared" si="1174"/>
        <v>97.163052102501013</v>
      </c>
      <c r="BN862" s="3">
        <f t="shared" si="1175"/>
        <v>9.4525702458025593E-3</v>
      </c>
    </row>
    <row r="863" spans="1:66">
      <c r="A863" s="8" t="s">
        <v>1141</v>
      </c>
      <c r="B863" t="s">
        <v>136</v>
      </c>
      <c r="C863">
        <v>20190707</v>
      </c>
      <c r="D863" t="s">
        <v>339</v>
      </c>
      <c r="E863" s="1" t="s">
        <v>340</v>
      </c>
      <c r="F863" s="2" t="s">
        <v>966</v>
      </c>
      <c r="G863" s="1">
        <v>1700</v>
      </c>
      <c r="H863">
        <v>66</v>
      </c>
      <c r="K863" s="2">
        <v>132</v>
      </c>
      <c r="L863" s="2" t="s">
        <v>972</v>
      </c>
      <c r="M863" s="2">
        <v>33476.5</v>
      </c>
      <c r="N863" s="2">
        <v>0</v>
      </c>
      <c r="O863" s="3">
        <f t="shared" si="1148"/>
        <v>0.63926959831082275</v>
      </c>
      <c r="P863" s="3">
        <f t="shared" si="1149"/>
        <v>0.11088056748716907</v>
      </c>
      <c r="Q863" s="3">
        <f t="shared" si="1150"/>
        <v>53.941130823434669</v>
      </c>
      <c r="R863" s="3">
        <f t="shared" si="1151"/>
        <v>2.0752181410109802</v>
      </c>
      <c r="S863" s="3">
        <f t="shared" si="1152"/>
        <v>1.7318239822505714</v>
      </c>
      <c r="T863" s="3">
        <f t="shared" si="1153"/>
        <v>29.653385162353516</v>
      </c>
      <c r="U863" s="2">
        <v>6</v>
      </c>
      <c r="V863" s="3">
        <f t="shared" si="1154"/>
        <v>1.4200000166893005</v>
      </c>
      <c r="W863" s="2">
        <v>1</v>
      </c>
      <c r="X863" s="3">
        <f t="shared" si="1155"/>
        <v>2.8400000333786011</v>
      </c>
      <c r="Y863" s="2">
        <v>27.991369247436523</v>
      </c>
      <c r="Z863" s="2">
        <v>29.653385162353516</v>
      </c>
      <c r="AA863" s="2">
        <v>27.973344802856445</v>
      </c>
      <c r="AB863" s="2">
        <v>66.249061584472656</v>
      </c>
      <c r="AC863" s="2">
        <v>65.319473266601563</v>
      </c>
      <c r="AD863" s="2">
        <v>24.041845321655273</v>
      </c>
      <c r="AE863" s="2">
        <v>26.46568489074707</v>
      </c>
      <c r="AF863" s="2">
        <v>58.547199249267578</v>
      </c>
      <c r="AG863" s="2">
        <v>64.449783325195313</v>
      </c>
      <c r="AH863" s="2">
        <v>500.10638427734375</v>
      </c>
      <c r="AI863" s="2">
        <v>1699.9078369140625</v>
      </c>
      <c r="AJ863" s="2">
        <v>11.911154747009277</v>
      </c>
      <c r="AK863" s="2">
        <v>92.366233825683594</v>
      </c>
      <c r="AL863" s="2">
        <v>1.248504638671875</v>
      </c>
      <c r="AM863" s="2">
        <v>0.39264035224914551</v>
      </c>
      <c r="AN863" s="2">
        <v>1</v>
      </c>
      <c r="AO863" s="2">
        <v>-0.21956524252891541</v>
      </c>
      <c r="AP863" s="2">
        <v>2.737391471862793</v>
      </c>
      <c r="AQ863" s="2">
        <v>1</v>
      </c>
      <c r="AR863" s="2">
        <v>0</v>
      </c>
      <c r="AS863" s="2">
        <v>0.15999999642372131</v>
      </c>
      <c r="AT863" s="2">
        <v>111115</v>
      </c>
      <c r="AU863" s="3">
        <f t="shared" si="1156"/>
        <v>0.83351064046223944</v>
      </c>
      <c r="AV863" s="3">
        <f t="shared" si="1157"/>
        <v>2.0752181410109804E-3</v>
      </c>
      <c r="AW863" s="3">
        <f t="shared" si="1158"/>
        <v>302.80338516235349</v>
      </c>
      <c r="AX863" s="3">
        <f t="shared" si="1159"/>
        <v>301.1413692474365</v>
      </c>
      <c r="AY863" s="3">
        <f t="shared" si="1160"/>
        <v>271.98524782690583</v>
      </c>
      <c r="AZ863" s="3">
        <f t="shared" si="1161"/>
        <v>1.8922055258143364</v>
      </c>
      <c r="BA863" s="3">
        <f t="shared" si="1162"/>
        <v>4.1763596212261769</v>
      </c>
      <c r="BB863" s="3">
        <f t="shared" si="1163"/>
        <v>45.215220413857431</v>
      </c>
      <c r="BC863" s="3">
        <f t="shared" si="1164"/>
        <v>18.74953552311036</v>
      </c>
      <c r="BD863" s="3">
        <f t="shared" si="1165"/>
        <v>28.82237720489502</v>
      </c>
      <c r="BE863" s="3">
        <f t="shared" si="1166"/>
        <v>3.9806208363758984</v>
      </c>
      <c r="BF863" s="3">
        <f t="shared" si="1167"/>
        <v>0.10671418398704727</v>
      </c>
      <c r="BG863" s="3">
        <f t="shared" si="1168"/>
        <v>2.4445356389756054</v>
      </c>
      <c r="BH863" s="3">
        <f t="shared" si="1169"/>
        <v>1.5360851974002929</v>
      </c>
      <c r="BI863" s="3">
        <f t="shared" si="1170"/>
        <v>6.7058579637566271E-2</v>
      </c>
      <c r="BJ863" s="3">
        <f t="shared" si="1171"/>
        <v>4.9823391024591555</v>
      </c>
      <c r="BK863" s="3">
        <f t="shared" si="1172"/>
        <v>0.82580474284098759</v>
      </c>
      <c r="BL863" s="3">
        <f t="shared" si="1173"/>
        <v>58.607308853479466</v>
      </c>
      <c r="BM863" s="3">
        <f t="shared" si="1174"/>
        <v>65.015595116046427</v>
      </c>
      <c r="BN863" s="3">
        <f t="shared" si="1175"/>
        <v>5.7625975309415012E-3</v>
      </c>
    </row>
    <row r="864" spans="1:66">
      <c r="A864" s="8" t="s">
        <v>1141</v>
      </c>
      <c r="B864" t="s">
        <v>136</v>
      </c>
      <c r="C864">
        <v>20190707</v>
      </c>
      <c r="D864" t="s">
        <v>339</v>
      </c>
      <c r="E864" s="1" t="s">
        <v>340</v>
      </c>
      <c r="F864" s="2" t="s">
        <v>966</v>
      </c>
      <c r="G864" s="1">
        <v>1700</v>
      </c>
      <c r="H864">
        <v>33</v>
      </c>
      <c r="K864" s="2">
        <v>133</v>
      </c>
      <c r="L864" s="2" t="s">
        <v>973</v>
      </c>
      <c r="M864" s="2">
        <v>33565</v>
      </c>
      <c r="N864" s="2">
        <v>0</v>
      </c>
      <c r="O864" s="3">
        <f t="shared" si="1148"/>
        <v>-0.16384024810489561</v>
      </c>
      <c r="P864" s="3">
        <f t="shared" si="1149"/>
        <v>0.11868425965529783</v>
      </c>
      <c r="Q864" s="3">
        <f t="shared" si="1150"/>
        <v>46.328160027942246</v>
      </c>
      <c r="R864" s="3">
        <f t="shared" si="1151"/>
        <v>2.2124540911117809</v>
      </c>
      <c r="S864" s="3">
        <f t="shared" si="1152"/>
        <v>1.729862328124522</v>
      </c>
      <c r="T864" s="3">
        <f t="shared" si="1153"/>
        <v>29.574481964111328</v>
      </c>
      <c r="U864" s="2">
        <v>6</v>
      </c>
      <c r="V864" s="3">
        <f t="shared" si="1154"/>
        <v>1.4200000166893005</v>
      </c>
      <c r="W864" s="2">
        <v>1</v>
      </c>
      <c r="X864" s="3">
        <f t="shared" si="1155"/>
        <v>2.8400000333786011</v>
      </c>
      <c r="Y864" s="2">
        <v>27.981056213378906</v>
      </c>
      <c r="Z864" s="2">
        <v>29.574481964111328</v>
      </c>
      <c r="AA864" s="2">
        <v>27.974555969238281</v>
      </c>
      <c r="AB864" s="2">
        <v>45.382270812988281</v>
      </c>
      <c r="AC864" s="2">
        <v>45.458179473876953</v>
      </c>
      <c r="AD864" s="2">
        <v>23.697053909301758</v>
      </c>
      <c r="AE864" s="2">
        <v>26.281858444213867</v>
      </c>
      <c r="AF864" s="2">
        <v>57.742317199707031</v>
      </c>
      <c r="AG864" s="2">
        <v>64.040672302246094</v>
      </c>
      <c r="AH864" s="2">
        <v>500.0703125</v>
      </c>
      <c r="AI864" s="2">
        <v>1700.1793212890625</v>
      </c>
      <c r="AJ864" s="2">
        <v>11.685686111450195</v>
      </c>
      <c r="AK864" s="2">
        <v>92.366317749023438</v>
      </c>
      <c r="AL864" s="2">
        <v>1.4002037048339844</v>
      </c>
      <c r="AM864" s="2">
        <v>0.37921261787414551</v>
      </c>
      <c r="AN864" s="2">
        <v>1</v>
      </c>
      <c r="AO864" s="2">
        <v>-0.21956524252891541</v>
      </c>
      <c r="AP864" s="2">
        <v>2.737391471862793</v>
      </c>
      <c r="AQ864" s="2">
        <v>1</v>
      </c>
      <c r="AR864" s="2">
        <v>0</v>
      </c>
      <c r="AS864" s="2">
        <v>0.15999999642372131</v>
      </c>
      <c r="AT864" s="2">
        <v>111135</v>
      </c>
      <c r="AU864" s="3">
        <f t="shared" si="1156"/>
        <v>0.83345052083333326</v>
      </c>
      <c r="AV864" s="3">
        <f t="shared" si="1157"/>
        <v>2.2124540911117809E-3</v>
      </c>
      <c r="AW864" s="3">
        <f t="shared" si="1158"/>
        <v>302.72448196411131</v>
      </c>
      <c r="AX864" s="3">
        <f t="shared" si="1159"/>
        <v>301.13105621337888</v>
      </c>
      <c r="AY864" s="3">
        <f t="shared" si="1160"/>
        <v>272.02868532593493</v>
      </c>
      <c r="AZ864" s="3">
        <f t="shared" si="1161"/>
        <v>1.8313562811047441</v>
      </c>
      <c r="BA864" s="3">
        <f t="shared" si="1162"/>
        <v>4.1574208162176349</v>
      </c>
      <c r="BB864" s="3">
        <f t="shared" si="1163"/>
        <v>45.010139166899826</v>
      </c>
      <c r="BC864" s="3">
        <f t="shared" si="1164"/>
        <v>18.728280722685959</v>
      </c>
      <c r="BD864" s="3">
        <f t="shared" si="1165"/>
        <v>28.777769088745117</v>
      </c>
      <c r="BE864" s="3">
        <f t="shared" si="1166"/>
        <v>3.9703438308595262</v>
      </c>
      <c r="BF864" s="3">
        <f t="shared" si="1167"/>
        <v>0.11392337539228574</v>
      </c>
      <c r="BG864" s="3">
        <f t="shared" si="1168"/>
        <v>2.4275584880931129</v>
      </c>
      <c r="BH864" s="3">
        <f t="shared" si="1169"/>
        <v>1.5427853427664133</v>
      </c>
      <c r="BI864" s="3">
        <f t="shared" si="1170"/>
        <v>7.161506845672784E-2</v>
      </c>
      <c r="BJ864" s="3">
        <f t="shared" si="1171"/>
        <v>4.2791615498685198</v>
      </c>
      <c r="BK864" s="3">
        <f t="shared" si="1172"/>
        <v>1.0191380421331047</v>
      </c>
      <c r="BL864" s="3">
        <f t="shared" si="1173"/>
        <v>58.583748713984548</v>
      </c>
      <c r="BM864" s="3">
        <f t="shared" si="1174"/>
        <v>45.536061281039636</v>
      </c>
      <c r="BN864" s="3">
        <f t="shared" si="1175"/>
        <v>-2.1078625718141926E-3</v>
      </c>
    </row>
    <row r="865" spans="1:66">
      <c r="A865" s="8" t="s">
        <v>1141</v>
      </c>
      <c r="B865" t="s">
        <v>136</v>
      </c>
      <c r="C865">
        <v>20190707</v>
      </c>
      <c r="D865" t="s">
        <v>339</v>
      </c>
      <c r="E865" s="1" t="s">
        <v>340</v>
      </c>
      <c r="F865" s="2" t="s">
        <v>966</v>
      </c>
      <c r="G865" s="1">
        <v>1700</v>
      </c>
      <c r="H865">
        <v>400</v>
      </c>
      <c r="K865" s="2">
        <v>134</v>
      </c>
      <c r="L865" s="2" t="s">
        <v>974</v>
      </c>
      <c r="M865" s="2">
        <v>33691.5</v>
      </c>
      <c r="N865" s="2">
        <v>0</v>
      </c>
      <c r="O865" s="3">
        <f t="shared" si="1148"/>
        <v>12.426293366315727</v>
      </c>
      <c r="P865" s="3">
        <f t="shared" si="1149"/>
        <v>0.12789506326510536</v>
      </c>
      <c r="Q865" s="3">
        <f t="shared" si="1150"/>
        <v>213.65696988784836</v>
      </c>
      <c r="R865" s="3">
        <f t="shared" si="1151"/>
        <v>2.3780450394756225</v>
      </c>
      <c r="S865" s="3">
        <f t="shared" si="1152"/>
        <v>1.7312962647378685</v>
      </c>
      <c r="T865" s="3">
        <f t="shared" si="1153"/>
        <v>29.468816757202148</v>
      </c>
      <c r="U865" s="2">
        <v>6</v>
      </c>
      <c r="V865" s="3">
        <f t="shared" si="1154"/>
        <v>1.4200000166893005</v>
      </c>
      <c r="W865" s="2">
        <v>1</v>
      </c>
      <c r="X865" s="3">
        <f t="shared" si="1155"/>
        <v>2.8400000333786011</v>
      </c>
      <c r="Y865" s="2">
        <v>27.968656539916992</v>
      </c>
      <c r="Z865" s="2">
        <v>29.468816757202148</v>
      </c>
      <c r="AA865" s="2">
        <v>27.974819183349609</v>
      </c>
      <c r="AB865" s="2">
        <v>400.35122680664063</v>
      </c>
      <c r="AC865" s="2">
        <v>384.34573364257813</v>
      </c>
      <c r="AD865" s="2">
        <v>23.214138031005859</v>
      </c>
      <c r="AE865" s="2">
        <v>25.993122100830078</v>
      </c>
      <c r="AF865" s="2">
        <v>56.606292724609375</v>
      </c>
      <c r="AG865" s="2">
        <v>63.382675170898438</v>
      </c>
      <c r="AH865" s="2">
        <v>500.0889892578125</v>
      </c>
      <c r="AI865" s="2">
        <v>1700.5262451171875</v>
      </c>
      <c r="AJ865" s="2">
        <v>11.67136287689209</v>
      </c>
      <c r="AK865" s="2">
        <v>92.365951538085938</v>
      </c>
      <c r="AL865" s="2">
        <v>-0.13003921508789063</v>
      </c>
      <c r="AM865" s="2">
        <v>0.40322995185852051</v>
      </c>
      <c r="AN865" s="2">
        <v>1</v>
      </c>
      <c r="AO865" s="2">
        <v>-0.21956524252891541</v>
      </c>
      <c r="AP865" s="2">
        <v>2.737391471862793</v>
      </c>
      <c r="AQ865" s="2">
        <v>1</v>
      </c>
      <c r="AR865" s="2">
        <v>0</v>
      </c>
      <c r="AS865" s="2">
        <v>0.15999999642372131</v>
      </c>
      <c r="AT865" s="2">
        <v>111115</v>
      </c>
      <c r="AU865" s="3">
        <f t="shared" si="1156"/>
        <v>0.83348164876302078</v>
      </c>
      <c r="AV865" s="3">
        <f t="shared" si="1157"/>
        <v>2.3780450394756225E-3</v>
      </c>
      <c r="AW865" s="3">
        <f t="shared" si="1158"/>
        <v>302.61881675720213</v>
      </c>
      <c r="AX865" s="3">
        <f t="shared" si="1159"/>
        <v>301.11865653991697</v>
      </c>
      <c r="AY865" s="3">
        <f t="shared" si="1160"/>
        <v>272.08419313719423</v>
      </c>
      <c r="AZ865" s="3">
        <f t="shared" si="1161"/>
        <v>1.7594443340526631</v>
      </c>
      <c r="BA865" s="3">
        <f t="shared" si="1162"/>
        <v>4.1321757210266901</v>
      </c>
      <c r="BB865" s="3">
        <f t="shared" si="1163"/>
        <v>44.737001592224587</v>
      </c>
      <c r="BC865" s="3">
        <f t="shared" si="1164"/>
        <v>18.743879491394509</v>
      </c>
      <c r="BD865" s="3">
        <f t="shared" si="1165"/>
        <v>28.71873664855957</v>
      </c>
      <c r="BE865" s="3">
        <f t="shared" si="1166"/>
        <v>3.9567792647953852</v>
      </c>
      <c r="BF865" s="3">
        <f t="shared" si="1167"/>
        <v>0.12238370027047558</v>
      </c>
      <c r="BG865" s="3">
        <f t="shared" si="1168"/>
        <v>2.4008794562888216</v>
      </c>
      <c r="BH865" s="3">
        <f t="shared" si="1169"/>
        <v>1.5558998085065636</v>
      </c>
      <c r="BI865" s="3">
        <f t="shared" si="1170"/>
        <v>7.6966589708008598E-2</v>
      </c>
      <c r="BJ865" s="3">
        <f t="shared" si="1171"/>
        <v>19.734629326435289</v>
      </c>
      <c r="BK865" s="3">
        <f t="shared" si="1172"/>
        <v>0.5558978575433815</v>
      </c>
      <c r="BL865" s="3">
        <f t="shared" si="1173"/>
        <v>58.437714463979297</v>
      </c>
      <c r="BM865" s="3">
        <f t="shared" si="1174"/>
        <v>378.43886890759103</v>
      </c>
      <c r="BN865" s="3">
        <f t="shared" si="1175"/>
        <v>1.9188414384668208E-2</v>
      </c>
    </row>
    <row r="866" spans="1:66">
      <c r="A866" s="8" t="s">
        <v>1141</v>
      </c>
      <c r="B866" t="s">
        <v>136</v>
      </c>
      <c r="C866">
        <v>20190707</v>
      </c>
      <c r="D866" t="s">
        <v>339</v>
      </c>
      <c r="E866" s="1" t="s">
        <v>340</v>
      </c>
      <c r="F866" s="2" t="s">
        <v>966</v>
      </c>
      <c r="G866" s="1">
        <v>1700</v>
      </c>
      <c r="H866">
        <v>400</v>
      </c>
      <c r="K866" s="2">
        <v>135</v>
      </c>
      <c r="L866" s="2" t="s">
        <v>975</v>
      </c>
      <c r="M866" s="2">
        <v>33781</v>
      </c>
      <c r="N866" s="2">
        <v>0</v>
      </c>
      <c r="O866" s="3">
        <f t="shared" si="1148"/>
        <v>12.13784768349479</v>
      </c>
      <c r="P866" s="3">
        <f t="shared" si="1149"/>
        <v>0.11662074659329517</v>
      </c>
      <c r="Q866" s="3">
        <f t="shared" si="1150"/>
        <v>203.2899159793769</v>
      </c>
      <c r="R866" s="3">
        <f t="shared" si="1151"/>
        <v>2.2308523017840094</v>
      </c>
      <c r="S866" s="3">
        <f t="shared" si="1152"/>
        <v>1.774841831096158</v>
      </c>
      <c r="T866" s="3">
        <f t="shared" si="1153"/>
        <v>29.47210693359375</v>
      </c>
      <c r="U866" s="2">
        <v>6</v>
      </c>
      <c r="V866" s="3">
        <f t="shared" si="1154"/>
        <v>1.4200000166893005</v>
      </c>
      <c r="W866" s="2">
        <v>1</v>
      </c>
      <c r="X866" s="3">
        <f t="shared" si="1155"/>
        <v>2.8400000333786011</v>
      </c>
      <c r="Y866" s="2">
        <v>27.954730987548828</v>
      </c>
      <c r="Z866" s="2">
        <v>29.47210693359375</v>
      </c>
      <c r="AA866" s="2">
        <v>27.975898742675781</v>
      </c>
      <c r="AB866" s="2">
        <v>400.5853271484375</v>
      </c>
      <c r="AC866" s="2">
        <v>384.99179077148438</v>
      </c>
      <c r="AD866" s="2">
        <v>22.921327590942383</v>
      </c>
      <c r="AE866" s="2">
        <v>25.529586791992188</v>
      </c>
      <c r="AF866" s="2">
        <v>55.938961029052734</v>
      </c>
      <c r="AG866" s="2">
        <v>62.304355621337891</v>
      </c>
      <c r="AH866" s="2">
        <v>500.08056640625</v>
      </c>
      <c r="AI866" s="2">
        <v>1700.8873291015625</v>
      </c>
      <c r="AJ866" s="2">
        <v>10.950206756591797</v>
      </c>
      <c r="AK866" s="2">
        <v>92.3680419921875</v>
      </c>
      <c r="AL866" s="2">
        <v>-0.37704849243164063</v>
      </c>
      <c r="AM866" s="2">
        <v>0.4082024097442627</v>
      </c>
      <c r="AN866" s="2">
        <v>0.66666668653488159</v>
      </c>
      <c r="AO866" s="2">
        <v>-0.21956524252891541</v>
      </c>
      <c r="AP866" s="2">
        <v>2.737391471862793</v>
      </c>
      <c r="AQ866" s="2">
        <v>1</v>
      </c>
      <c r="AR866" s="2">
        <v>0</v>
      </c>
      <c r="AS866" s="2">
        <v>0.15999999642372131</v>
      </c>
      <c r="AT866" s="2">
        <v>111115</v>
      </c>
      <c r="AU866" s="3">
        <f t="shared" si="1156"/>
        <v>0.8334676106770833</v>
      </c>
      <c r="AV866" s="3">
        <f t="shared" si="1157"/>
        <v>2.2308523017840094E-3</v>
      </c>
      <c r="AW866" s="3">
        <f t="shared" si="1158"/>
        <v>302.62210693359373</v>
      </c>
      <c r="AX866" s="3">
        <f t="shared" si="1159"/>
        <v>301.10473098754881</v>
      </c>
      <c r="AY866" s="3">
        <f t="shared" si="1160"/>
        <v>272.1419665734029</v>
      </c>
      <c r="AZ866" s="3">
        <f t="shared" si="1161"/>
        <v>1.8341543479617783</v>
      </c>
      <c r="BA866" s="3">
        <f t="shared" si="1162"/>
        <v>4.132959775942088</v>
      </c>
      <c r="BB866" s="3">
        <f t="shared" si="1163"/>
        <v>44.744477492460582</v>
      </c>
      <c r="BC866" s="3">
        <f t="shared" si="1164"/>
        <v>19.214890700468395</v>
      </c>
      <c r="BD866" s="3">
        <f t="shared" si="1165"/>
        <v>28.713418960571289</v>
      </c>
      <c r="BE866" s="3">
        <f t="shared" si="1166"/>
        <v>3.9555593448827531</v>
      </c>
      <c r="BF866" s="3">
        <f t="shared" si="1167"/>
        <v>0.11202076588961263</v>
      </c>
      <c r="BG866" s="3">
        <f t="shared" si="1168"/>
        <v>2.35811794484593</v>
      </c>
      <c r="BH866" s="3">
        <f t="shared" si="1169"/>
        <v>1.5974414000368231</v>
      </c>
      <c r="BI866" s="3">
        <f t="shared" si="1170"/>
        <v>7.0412220555975319E-2</v>
      </c>
      <c r="BJ866" s="3">
        <f t="shared" si="1171"/>
        <v>18.777491495771354</v>
      </c>
      <c r="BK866" s="3">
        <f t="shared" si="1172"/>
        <v>0.52803701495038269</v>
      </c>
      <c r="BL866" s="3">
        <f t="shared" si="1173"/>
        <v>57.248086324868922</v>
      </c>
      <c r="BM866" s="3">
        <f t="shared" si="1174"/>
        <v>379.22203929960699</v>
      </c>
      <c r="BN866" s="3">
        <f t="shared" si="1175"/>
        <v>1.8323527642702071E-2</v>
      </c>
    </row>
    <row r="867" spans="1:66">
      <c r="A867" s="8" t="s">
        <v>1141</v>
      </c>
      <c r="B867" t="s">
        <v>136</v>
      </c>
      <c r="C867">
        <v>20190707</v>
      </c>
      <c r="D867" t="s">
        <v>339</v>
      </c>
      <c r="E867" s="1" t="s">
        <v>340</v>
      </c>
      <c r="F867" s="2" t="s">
        <v>966</v>
      </c>
      <c r="G867" s="1">
        <v>1700</v>
      </c>
      <c r="H867">
        <v>400</v>
      </c>
      <c r="K867" s="2">
        <v>136</v>
      </c>
      <c r="L867" s="2" t="s">
        <v>976</v>
      </c>
      <c r="M867" s="2">
        <v>33909.5</v>
      </c>
      <c r="N867" s="2">
        <v>0</v>
      </c>
      <c r="O867" s="3">
        <f t="shared" si="1148"/>
        <v>9.8990861381135744</v>
      </c>
      <c r="P867" s="3">
        <f t="shared" si="1149"/>
        <v>8.6198205874789977E-2</v>
      </c>
      <c r="Q867" s="3">
        <f t="shared" si="1150"/>
        <v>188.92368415831973</v>
      </c>
      <c r="R867" s="3">
        <f t="shared" si="1151"/>
        <v>1.7585103977611347</v>
      </c>
      <c r="S867" s="3">
        <f t="shared" si="1152"/>
        <v>1.874201498205696</v>
      </c>
      <c r="T867" s="3">
        <f t="shared" si="1153"/>
        <v>29.511035919189453</v>
      </c>
      <c r="U867" s="2">
        <v>6</v>
      </c>
      <c r="V867" s="3">
        <f t="shared" si="1154"/>
        <v>1.4200000166893005</v>
      </c>
      <c r="W867" s="2">
        <v>1</v>
      </c>
      <c r="X867" s="3">
        <f t="shared" si="1155"/>
        <v>2.8400000333786011</v>
      </c>
      <c r="Y867" s="2">
        <v>27.927148818969727</v>
      </c>
      <c r="Z867" s="2">
        <v>29.511035919189453</v>
      </c>
      <c r="AA867" s="2">
        <v>27.97576904296875</v>
      </c>
      <c r="AB867" s="2">
        <v>399.78347778320313</v>
      </c>
      <c r="AC867" s="2">
        <v>387.0897216796875</v>
      </c>
      <c r="AD867" s="2">
        <v>22.496358871459961</v>
      </c>
      <c r="AE867" s="2">
        <v>24.554433822631836</v>
      </c>
      <c r="AF867" s="2">
        <v>54.990226745605469</v>
      </c>
      <c r="AG867" s="2">
        <v>60.020992279052734</v>
      </c>
      <c r="AH867" s="2">
        <v>500.07833862304688</v>
      </c>
      <c r="AI867" s="2">
        <v>1701.3154296875</v>
      </c>
      <c r="AJ867" s="2">
        <v>10.845038414001465</v>
      </c>
      <c r="AK867" s="2">
        <v>92.3680419921875</v>
      </c>
      <c r="AL867" s="2">
        <v>-9.6378326416015625E-2</v>
      </c>
      <c r="AM867" s="2">
        <v>0.42383503913879395</v>
      </c>
      <c r="AN867" s="2">
        <v>0.66666668653488159</v>
      </c>
      <c r="AO867" s="2">
        <v>-0.21956524252891541</v>
      </c>
      <c r="AP867" s="2">
        <v>2.737391471862793</v>
      </c>
      <c r="AQ867" s="2">
        <v>1</v>
      </c>
      <c r="AR867" s="2">
        <v>0</v>
      </c>
      <c r="AS867" s="2">
        <v>0.15999999642372131</v>
      </c>
      <c r="AT867" s="2">
        <v>111115</v>
      </c>
      <c r="AU867" s="3">
        <f t="shared" si="1156"/>
        <v>0.83346389770507801</v>
      </c>
      <c r="AV867" s="3">
        <f t="shared" si="1157"/>
        <v>1.7585103977611348E-3</v>
      </c>
      <c r="AW867" s="3">
        <f t="shared" si="1158"/>
        <v>302.66103591918943</v>
      </c>
      <c r="AX867" s="3">
        <f t="shared" si="1159"/>
        <v>301.0771488189697</v>
      </c>
      <c r="AY867" s="3">
        <f t="shared" si="1160"/>
        <v>272.21046266562189</v>
      </c>
      <c r="AZ867" s="3">
        <f t="shared" si="1161"/>
        <v>2.0708158084724952</v>
      </c>
      <c r="BA867" s="3">
        <f t="shared" si="1162"/>
        <v>4.1422464726289423</v>
      </c>
      <c r="BB867" s="3">
        <f t="shared" si="1163"/>
        <v>44.845017641267034</v>
      </c>
      <c r="BC867" s="3">
        <f t="shared" si="1164"/>
        <v>20.290583818635199</v>
      </c>
      <c r="BD867" s="3">
        <f t="shared" si="1165"/>
        <v>28.71909236907959</v>
      </c>
      <c r="BE867" s="3">
        <f t="shared" si="1166"/>
        <v>3.9568608816187378</v>
      </c>
      <c r="BF867" s="3">
        <f t="shared" si="1167"/>
        <v>8.3659030436721071E-2</v>
      </c>
      <c r="BG867" s="3">
        <f t="shared" si="1168"/>
        <v>2.2680449744232463</v>
      </c>
      <c r="BH867" s="3">
        <f t="shared" si="1169"/>
        <v>1.6888159071954916</v>
      </c>
      <c r="BI867" s="3">
        <f t="shared" si="1170"/>
        <v>5.2509244520265175E-2</v>
      </c>
      <c r="BJ867" s="3">
        <f t="shared" si="1171"/>
        <v>17.450510791654445</v>
      </c>
      <c r="BK867" s="3">
        <f t="shared" si="1172"/>
        <v>0.48806174273635716</v>
      </c>
      <c r="BL867" s="3">
        <f t="shared" si="1173"/>
        <v>54.508263510187113</v>
      </c>
      <c r="BM867" s="3">
        <f t="shared" si="1174"/>
        <v>382.38417022567745</v>
      </c>
      <c r="BN867" s="3">
        <f t="shared" si="1175"/>
        <v>1.4110991974586238E-2</v>
      </c>
    </row>
    <row r="868" spans="1:66">
      <c r="A868" s="8" t="s">
        <v>1141</v>
      </c>
      <c r="B868" t="s">
        <v>136</v>
      </c>
      <c r="C868">
        <v>20190707</v>
      </c>
      <c r="D868" t="s">
        <v>339</v>
      </c>
      <c r="E868" s="1" t="s">
        <v>340</v>
      </c>
      <c r="F868" s="2" t="s">
        <v>966</v>
      </c>
      <c r="G868" s="1">
        <v>1700</v>
      </c>
      <c r="H868">
        <v>475</v>
      </c>
      <c r="K868" s="2">
        <v>137</v>
      </c>
      <c r="L868" s="2" t="s">
        <v>977</v>
      </c>
      <c r="M868" s="2">
        <v>34010</v>
      </c>
      <c r="N868" s="2">
        <v>0</v>
      </c>
      <c r="O868" s="3">
        <f t="shared" si="1148"/>
        <v>10.618418628803347</v>
      </c>
      <c r="P868" s="3">
        <f t="shared" si="1149"/>
        <v>7.2859836663234034E-2</v>
      </c>
      <c r="Q868" s="3">
        <f t="shared" si="1150"/>
        <v>211.71023349506711</v>
      </c>
      <c r="R868" s="3">
        <f t="shared" si="1151"/>
        <v>1.5455328717224148</v>
      </c>
      <c r="S868" s="3">
        <f t="shared" si="1152"/>
        <v>1.9402810744004095</v>
      </c>
      <c r="T868" s="3">
        <f t="shared" si="1153"/>
        <v>29.571538925170898</v>
      </c>
      <c r="U868" s="2">
        <v>6</v>
      </c>
      <c r="V868" s="3">
        <f t="shared" si="1154"/>
        <v>1.4200000166893005</v>
      </c>
      <c r="W868" s="2">
        <v>1</v>
      </c>
      <c r="X868" s="3">
        <f t="shared" si="1155"/>
        <v>2.8400000333786011</v>
      </c>
      <c r="Y868" s="2">
        <v>27.929536819458008</v>
      </c>
      <c r="Z868" s="2">
        <v>29.571538925170898</v>
      </c>
      <c r="AA868" s="2">
        <v>27.976953506469727</v>
      </c>
      <c r="AB868" s="2">
        <v>475.28717041015625</v>
      </c>
      <c r="AC868" s="2">
        <v>461.6912841796875</v>
      </c>
      <c r="AD868" s="2">
        <v>22.185951232910156</v>
      </c>
      <c r="AE868" s="2">
        <v>23.995756149291992</v>
      </c>
      <c r="AF868" s="2">
        <v>54.2237548828125</v>
      </c>
      <c r="AG868" s="2">
        <v>58.647022247314453</v>
      </c>
      <c r="AH868" s="2">
        <v>500.09146118164063</v>
      </c>
      <c r="AI868" s="2">
        <v>1701.287353515625</v>
      </c>
      <c r="AJ868" s="2">
        <v>10.626468658447266</v>
      </c>
      <c r="AK868" s="2">
        <v>92.367782592773438</v>
      </c>
      <c r="AL868" s="2">
        <v>-0.73331069946289063</v>
      </c>
      <c r="AM868" s="2">
        <v>0.44220471382141113</v>
      </c>
      <c r="AN868" s="2">
        <v>1</v>
      </c>
      <c r="AO868" s="2">
        <v>-0.21956524252891541</v>
      </c>
      <c r="AP868" s="2">
        <v>2.737391471862793</v>
      </c>
      <c r="AQ868" s="2">
        <v>1</v>
      </c>
      <c r="AR868" s="2">
        <v>0</v>
      </c>
      <c r="AS868" s="2">
        <v>0.15999999642372131</v>
      </c>
      <c r="AT868" s="2">
        <v>111115</v>
      </c>
      <c r="AU868" s="3">
        <f t="shared" si="1156"/>
        <v>0.83348576863606771</v>
      </c>
      <c r="AV868" s="3">
        <f t="shared" si="1157"/>
        <v>1.5455328717224148E-3</v>
      </c>
      <c r="AW868" s="3">
        <f t="shared" si="1158"/>
        <v>302.72153892517088</v>
      </c>
      <c r="AX868" s="3">
        <f t="shared" si="1159"/>
        <v>301.07953681945799</v>
      </c>
      <c r="AY868" s="3">
        <f t="shared" si="1160"/>
        <v>272.2059704782223</v>
      </c>
      <c r="AZ868" s="3">
        <f t="shared" si="1161"/>
        <v>2.1729792288640062</v>
      </c>
      <c r="BA868" s="3">
        <f t="shared" si="1162"/>
        <v>4.1567158615474185</v>
      </c>
      <c r="BB868" s="3">
        <f t="shared" si="1163"/>
        <v>45.001793318708792</v>
      </c>
      <c r="BC868" s="3">
        <f t="shared" si="1164"/>
        <v>21.0060371694168</v>
      </c>
      <c r="BD868" s="3">
        <f t="shared" si="1165"/>
        <v>28.750537872314453</v>
      </c>
      <c r="BE868" s="3">
        <f t="shared" si="1166"/>
        <v>3.9640815691169387</v>
      </c>
      <c r="BF868" s="3">
        <f t="shared" si="1167"/>
        <v>7.1037381744207373E-2</v>
      </c>
      <c r="BG868" s="3">
        <f t="shared" si="1168"/>
        <v>2.2164347871470089</v>
      </c>
      <c r="BH868" s="3">
        <f t="shared" si="1169"/>
        <v>1.7476467819699297</v>
      </c>
      <c r="BI868" s="3">
        <f t="shared" si="1170"/>
        <v>4.4558580296445209E-2</v>
      </c>
      <c r="BJ868" s="3">
        <f t="shared" si="1171"/>
        <v>19.555204820137661</v>
      </c>
      <c r="BK868" s="3">
        <f t="shared" si="1172"/>
        <v>0.45855367157563831</v>
      </c>
      <c r="BL868" s="3">
        <f t="shared" si="1173"/>
        <v>52.863185196547654</v>
      </c>
      <c r="BM868" s="3">
        <f t="shared" si="1174"/>
        <v>456.64379651053031</v>
      </c>
      <c r="BN868" s="3">
        <f t="shared" si="1175"/>
        <v>1.2292369561533258E-2</v>
      </c>
    </row>
    <row r="869" spans="1:66">
      <c r="A869" s="8" t="s">
        <v>1141</v>
      </c>
      <c r="B869" t="s">
        <v>136</v>
      </c>
      <c r="C869">
        <v>20190707</v>
      </c>
      <c r="D869" t="s">
        <v>339</v>
      </c>
      <c r="E869" s="1" t="s">
        <v>340</v>
      </c>
      <c r="F869" s="2" t="s">
        <v>966</v>
      </c>
      <c r="G869" s="1">
        <v>1700</v>
      </c>
      <c r="H869">
        <v>575</v>
      </c>
      <c r="K869" s="2">
        <v>138</v>
      </c>
      <c r="L869" s="2" t="s">
        <v>978</v>
      </c>
      <c r="M869" s="2">
        <v>34129.5</v>
      </c>
      <c r="N869" s="2">
        <v>0</v>
      </c>
      <c r="O869" s="3">
        <f t="shared" si="1148"/>
        <v>12.010535626877923</v>
      </c>
      <c r="P869" s="3">
        <f t="shared" si="1149"/>
        <v>6.2806207724655394E-2</v>
      </c>
      <c r="Q869" s="3">
        <f t="shared" si="1150"/>
        <v>233.65669349932608</v>
      </c>
      <c r="R869" s="3">
        <f t="shared" si="1151"/>
        <v>1.3785511545498172</v>
      </c>
      <c r="S869" s="3">
        <f t="shared" si="1152"/>
        <v>2.0011481956976342</v>
      </c>
      <c r="T869" s="3">
        <f t="shared" si="1153"/>
        <v>29.625238418579102</v>
      </c>
      <c r="U869" s="2">
        <v>6</v>
      </c>
      <c r="V869" s="3">
        <f t="shared" si="1154"/>
        <v>1.4200000166893005</v>
      </c>
      <c r="W869" s="2">
        <v>1</v>
      </c>
      <c r="X869" s="3">
        <f t="shared" si="1155"/>
        <v>2.8400000333786011</v>
      </c>
      <c r="Y869" s="2">
        <v>27.9315185546875</v>
      </c>
      <c r="Z869" s="2">
        <v>29.625238418579102</v>
      </c>
      <c r="AA869" s="2">
        <v>27.976133346557617</v>
      </c>
      <c r="AB869" s="2">
        <v>574.95062255859375</v>
      </c>
      <c r="AC869" s="2">
        <v>559.61431884765625</v>
      </c>
      <c r="AD869" s="2">
        <v>21.860998153686523</v>
      </c>
      <c r="AE869" s="2">
        <v>23.476203918457031</v>
      </c>
      <c r="AF869" s="2">
        <v>53.423419952392578</v>
      </c>
      <c r="AG869" s="2">
        <v>57.370624542236328</v>
      </c>
      <c r="AH869" s="2">
        <v>500.06805419921875</v>
      </c>
      <c r="AI869" s="2">
        <v>1701.3145751953125</v>
      </c>
      <c r="AJ869" s="2">
        <v>10.544014930725098</v>
      </c>
      <c r="AK869" s="2">
        <v>92.367866516113281</v>
      </c>
      <c r="AL869" s="2">
        <v>-1.5662574768066406</v>
      </c>
      <c r="AM869" s="2">
        <v>0.44870305061340332</v>
      </c>
      <c r="AN869" s="2">
        <v>1</v>
      </c>
      <c r="AO869" s="2">
        <v>-0.21956524252891541</v>
      </c>
      <c r="AP869" s="2">
        <v>2.737391471862793</v>
      </c>
      <c r="AQ869" s="2">
        <v>1</v>
      </c>
      <c r="AR869" s="2">
        <v>0</v>
      </c>
      <c r="AS869" s="2">
        <v>0.15999999642372131</v>
      </c>
      <c r="AT869" s="2">
        <v>111115</v>
      </c>
      <c r="AU869" s="3">
        <f t="shared" si="1156"/>
        <v>0.83344675699869775</v>
      </c>
      <c r="AV869" s="3">
        <f t="shared" si="1157"/>
        <v>1.3785511545498172E-3</v>
      </c>
      <c r="AW869" s="3">
        <f t="shared" si="1158"/>
        <v>302.77523841857908</v>
      </c>
      <c r="AX869" s="3">
        <f t="shared" si="1159"/>
        <v>301.08151855468748</v>
      </c>
      <c r="AY869" s="3">
        <f t="shared" si="1160"/>
        <v>272.21032594687495</v>
      </c>
      <c r="AZ869" s="3">
        <f t="shared" si="1161"/>
        <v>2.2522695913920563</v>
      </c>
      <c r="BA869" s="3">
        <f t="shared" si="1162"/>
        <v>4.1695950655427287</v>
      </c>
      <c r="BB869" s="3">
        <f t="shared" si="1163"/>
        <v>45.141186245926292</v>
      </c>
      <c r="BC869" s="3">
        <f t="shared" si="1164"/>
        <v>21.664982327469261</v>
      </c>
      <c r="BD869" s="3">
        <f t="shared" si="1165"/>
        <v>28.778378486633301</v>
      </c>
      <c r="BE869" s="3">
        <f t="shared" si="1166"/>
        <v>3.9704840704664544</v>
      </c>
      <c r="BF869" s="3">
        <f t="shared" si="1167"/>
        <v>6.1447308989735577E-2</v>
      </c>
      <c r="BG869" s="3">
        <f t="shared" si="1168"/>
        <v>2.1684468698450945</v>
      </c>
      <c r="BH869" s="3">
        <f t="shared" si="1169"/>
        <v>1.8020372006213599</v>
      </c>
      <c r="BI869" s="3">
        <f t="shared" si="1170"/>
        <v>3.8524387789454648E-2</v>
      </c>
      <c r="BJ869" s="3">
        <f t="shared" si="1171"/>
        <v>21.582370275742147</v>
      </c>
      <c r="BK869" s="3">
        <f t="shared" si="1172"/>
        <v>0.41753165641019707</v>
      </c>
      <c r="BL869" s="3">
        <f t="shared" si="1173"/>
        <v>51.376373410246977</v>
      </c>
      <c r="BM869" s="3">
        <f t="shared" si="1174"/>
        <v>553.9050854301496</v>
      </c>
      <c r="BN869" s="3">
        <f t="shared" si="1175"/>
        <v>1.1140135367133567E-2</v>
      </c>
    </row>
    <row r="870" spans="1:66">
      <c r="A870" s="8" t="s">
        <v>1141</v>
      </c>
      <c r="B870" t="s">
        <v>136</v>
      </c>
      <c r="C870">
        <v>20190707</v>
      </c>
      <c r="D870" t="s">
        <v>339</v>
      </c>
      <c r="E870" s="1" t="s">
        <v>340</v>
      </c>
      <c r="F870" s="2" t="s">
        <v>966</v>
      </c>
      <c r="G870" s="1">
        <v>1700</v>
      </c>
      <c r="H870">
        <v>675</v>
      </c>
      <c r="K870" s="2">
        <v>139</v>
      </c>
      <c r="L870" s="2" t="s">
        <v>979</v>
      </c>
      <c r="M870" s="2">
        <v>34245</v>
      </c>
      <c r="N870" s="2">
        <v>0</v>
      </c>
      <c r="O870" s="3">
        <f t="shared" si="1148"/>
        <v>12.922379871136432</v>
      </c>
      <c r="P870" s="3">
        <f t="shared" si="1149"/>
        <v>5.6509230446045347E-2</v>
      </c>
      <c r="Q870" s="3">
        <f t="shared" si="1150"/>
        <v>269.92745374524253</v>
      </c>
      <c r="R870" s="3">
        <f t="shared" si="1151"/>
        <v>1.2618443475724541</v>
      </c>
      <c r="S870" s="3">
        <f t="shared" si="1152"/>
        <v>2.0320323377799174</v>
      </c>
      <c r="T870" s="3">
        <f t="shared" si="1153"/>
        <v>29.586940765380859</v>
      </c>
      <c r="U870" s="2">
        <v>6</v>
      </c>
      <c r="V870" s="3">
        <f t="shared" si="1154"/>
        <v>1.4200000166893005</v>
      </c>
      <c r="W870" s="2">
        <v>1</v>
      </c>
      <c r="X870" s="3">
        <f t="shared" si="1155"/>
        <v>2.8400000333786011</v>
      </c>
      <c r="Y870" s="2">
        <v>27.929103851318359</v>
      </c>
      <c r="Z870" s="2">
        <v>29.586940765380859</v>
      </c>
      <c r="AA870" s="2">
        <v>27.977785110473633</v>
      </c>
      <c r="AB870" s="2">
        <v>675.4222412109375</v>
      </c>
      <c r="AC870" s="2">
        <v>658.92041015625</v>
      </c>
      <c r="AD870" s="2">
        <v>21.56285285949707</v>
      </c>
      <c r="AE870" s="2">
        <v>23.041927337646484</v>
      </c>
      <c r="AF870" s="2">
        <v>52.703239440917969</v>
      </c>
      <c r="AG870" s="2">
        <v>56.318351745605469</v>
      </c>
      <c r="AH870" s="2">
        <v>500.08395385742188</v>
      </c>
      <c r="AI870" s="2">
        <v>1699.7845458984375</v>
      </c>
      <c r="AJ870" s="2">
        <v>10.319775581359863</v>
      </c>
      <c r="AK870" s="2">
        <v>92.369613647460938</v>
      </c>
      <c r="AL870" s="2">
        <v>-2.3741798400878906</v>
      </c>
      <c r="AM870" s="2">
        <v>0.4592430591583252</v>
      </c>
      <c r="AN870" s="2">
        <v>0.66666668653488159</v>
      </c>
      <c r="AO870" s="2">
        <v>-0.21956524252891541</v>
      </c>
      <c r="AP870" s="2">
        <v>2.737391471862793</v>
      </c>
      <c r="AQ870" s="2">
        <v>1</v>
      </c>
      <c r="AR870" s="2">
        <v>0</v>
      </c>
      <c r="AS870" s="2">
        <v>0.15999999642372131</v>
      </c>
      <c r="AT870" s="2">
        <v>111115</v>
      </c>
      <c r="AU870" s="3">
        <f t="shared" si="1156"/>
        <v>0.83347325642903636</v>
      </c>
      <c r="AV870" s="3">
        <f t="shared" si="1157"/>
        <v>1.2618443475724541E-3</v>
      </c>
      <c r="AW870" s="3">
        <f t="shared" si="1158"/>
        <v>302.73694076538084</v>
      </c>
      <c r="AX870" s="3">
        <f t="shared" si="1159"/>
        <v>301.07910385131834</v>
      </c>
      <c r="AY870" s="3">
        <f t="shared" si="1160"/>
        <v>271.96552126484676</v>
      </c>
      <c r="AZ870" s="3">
        <f t="shared" si="1161"/>
        <v>2.3151552116454441</v>
      </c>
      <c r="BA870" s="3">
        <f t="shared" si="1162"/>
        <v>4.1604062636511916</v>
      </c>
      <c r="BB870" s="3">
        <f t="shared" si="1163"/>
        <v>45.040853797763539</v>
      </c>
      <c r="BC870" s="3">
        <f t="shared" si="1164"/>
        <v>21.998926460117055</v>
      </c>
      <c r="BD870" s="3">
        <f t="shared" si="1165"/>
        <v>28.758022308349609</v>
      </c>
      <c r="BE870" s="3">
        <f t="shared" si="1166"/>
        <v>3.9658018780906463</v>
      </c>
      <c r="BF870" s="3">
        <f t="shared" si="1167"/>
        <v>5.5406767848916377E-2</v>
      </c>
      <c r="BG870" s="3">
        <f t="shared" si="1168"/>
        <v>2.1283739258712742</v>
      </c>
      <c r="BH870" s="3">
        <f t="shared" si="1169"/>
        <v>1.8374279522193722</v>
      </c>
      <c r="BI870" s="3">
        <f t="shared" si="1170"/>
        <v>3.4726620011784878E-2</v>
      </c>
      <c r="BJ870" s="3">
        <f t="shared" si="1171"/>
        <v>24.933094615290933</v>
      </c>
      <c r="BK870" s="3">
        <f t="shared" si="1172"/>
        <v>0.409651074067101</v>
      </c>
      <c r="BL870" s="3">
        <f t="shared" si="1173"/>
        <v>50.423052975135072</v>
      </c>
      <c r="BM870" s="3">
        <f t="shared" si="1174"/>
        <v>652.77772965589782</v>
      </c>
      <c r="BN870" s="3">
        <f t="shared" si="1175"/>
        <v>9.9817413371409789E-3</v>
      </c>
    </row>
    <row r="871" spans="1:66">
      <c r="A871" s="8" t="s">
        <v>1141</v>
      </c>
      <c r="B871" t="s">
        <v>136</v>
      </c>
      <c r="C871">
        <v>20190707</v>
      </c>
      <c r="D871" t="s">
        <v>339</v>
      </c>
      <c r="E871" s="1" t="s">
        <v>340</v>
      </c>
      <c r="F871" s="2" t="s">
        <v>966</v>
      </c>
      <c r="G871" s="1">
        <v>1700</v>
      </c>
      <c r="H871">
        <v>800</v>
      </c>
      <c r="K871" s="2">
        <v>140</v>
      </c>
      <c r="L871" s="2" t="s">
        <v>980</v>
      </c>
      <c r="M871" s="2">
        <v>34334.5</v>
      </c>
      <c r="N871" s="2">
        <v>0</v>
      </c>
      <c r="O871" s="3">
        <f t="shared" si="1148"/>
        <v>14.558151899399199</v>
      </c>
      <c r="P871" s="3">
        <f t="shared" si="1149"/>
        <v>5.1299433080137409E-2</v>
      </c>
      <c r="Q871" s="3">
        <f t="shared" si="1150"/>
        <v>299.38677405711792</v>
      </c>
      <c r="R871" s="3">
        <f t="shared" si="1151"/>
        <v>1.1686824151463384</v>
      </c>
      <c r="S871" s="3">
        <f t="shared" si="1152"/>
        <v>2.0696526988197532</v>
      </c>
      <c r="T871" s="3">
        <f t="shared" si="1153"/>
        <v>29.618009567260742</v>
      </c>
      <c r="U871" s="2">
        <v>6</v>
      </c>
      <c r="V871" s="3">
        <f t="shared" si="1154"/>
        <v>1.4200000166893005</v>
      </c>
      <c r="W871" s="2">
        <v>1</v>
      </c>
      <c r="X871" s="3">
        <f t="shared" si="1155"/>
        <v>2.8400000333786011</v>
      </c>
      <c r="Y871" s="2">
        <v>27.927274703979492</v>
      </c>
      <c r="Z871" s="2">
        <v>29.618009567260742</v>
      </c>
      <c r="AA871" s="2">
        <v>27.976696014404297</v>
      </c>
      <c r="AB871" s="2">
        <v>799.01788330078125</v>
      </c>
      <c r="AC871" s="2">
        <v>780.45477294921875</v>
      </c>
      <c r="AD871" s="2">
        <v>21.345067977905273</v>
      </c>
      <c r="AE871" s="2">
        <v>22.715541839599609</v>
      </c>
      <c r="AF871" s="2">
        <v>52.176025390625</v>
      </c>
      <c r="AG871" s="2">
        <v>55.526020050048828</v>
      </c>
      <c r="AH871" s="2">
        <v>500.0322265625</v>
      </c>
      <c r="AI871" s="2">
        <v>1699.8448486328125</v>
      </c>
      <c r="AJ871" s="2">
        <v>9.9998264312744141</v>
      </c>
      <c r="AK871" s="2">
        <v>92.368766784667969</v>
      </c>
      <c r="AL871" s="2">
        <v>-3.6208839416503906</v>
      </c>
      <c r="AM871" s="2">
        <v>0.46090245246887207</v>
      </c>
      <c r="AN871" s="2">
        <v>1</v>
      </c>
      <c r="AO871" s="2">
        <v>-0.21956524252891541</v>
      </c>
      <c r="AP871" s="2">
        <v>2.737391471862793</v>
      </c>
      <c r="AQ871" s="2">
        <v>1</v>
      </c>
      <c r="AR871" s="2">
        <v>0</v>
      </c>
      <c r="AS871" s="2">
        <v>0.15999999642372131</v>
      </c>
      <c r="AT871" s="2">
        <v>111115</v>
      </c>
      <c r="AU871" s="3">
        <f t="shared" si="1156"/>
        <v>0.83338704427083321</v>
      </c>
      <c r="AV871" s="3">
        <f t="shared" si="1157"/>
        <v>1.1686824151463384E-3</v>
      </c>
      <c r="AW871" s="3">
        <f t="shared" si="1158"/>
        <v>302.76800956726072</v>
      </c>
      <c r="AX871" s="3">
        <f t="shared" si="1159"/>
        <v>301.07727470397947</v>
      </c>
      <c r="AY871" s="3">
        <f t="shared" si="1160"/>
        <v>271.9751697021311</v>
      </c>
      <c r="AZ871" s="3">
        <f t="shared" si="1161"/>
        <v>2.3589059548226547</v>
      </c>
      <c r="BA871" s="3">
        <f t="shared" si="1162"/>
        <v>4.1678592853890972</v>
      </c>
      <c r="BB871" s="3">
        <f t="shared" si="1163"/>
        <v>45.121954427575055</v>
      </c>
      <c r="BC871" s="3">
        <f t="shared" si="1164"/>
        <v>22.406412587975446</v>
      </c>
      <c r="BD871" s="3">
        <f t="shared" si="1165"/>
        <v>28.772642135620117</v>
      </c>
      <c r="BE871" s="3">
        <f t="shared" si="1166"/>
        <v>3.969164145673628</v>
      </c>
      <c r="BF871" s="3">
        <f t="shared" si="1167"/>
        <v>5.0389243089487043E-2</v>
      </c>
      <c r="BG871" s="3">
        <f t="shared" si="1168"/>
        <v>2.098206586569344</v>
      </c>
      <c r="BH871" s="3">
        <f t="shared" si="1169"/>
        <v>1.870957559104284</v>
      </c>
      <c r="BI871" s="3">
        <f t="shared" si="1170"/>
        <v>3.1573806297540377E-2</v>
      </c>
      <c r="BJ871" s="3">
        <f t="shared" si="1171"/>
        <v>27.653987111296008</v>
      </c>
      <c r="BK871" s="3">
        <f t="shared" si="1172"/>
        <v>0.38360553927523727</v>
      </c>
      <c r="BL871" s="3">
        <f t="shared" si="1173"/>
        <v>49.511084618392601</v>
      </c>
      <c r="BM871" s="3">
        <f t="shared" si="1174"/>
        <v>773.5345247685143</v>
      </c>
      <c r="BN871" s="3">
        <f t="shared" si="1175"/>
        <v>9.3181347114954984E-3</v>
      </c>
    </row>
    <row r="872" spans="1:66">
      <c r="A872" s="8" t="s">
        <v>1141</v>
      </c>
      <c r="B872" t="s">
        <v>136</v>
      </c>
      <c r="C872">
        <v>20190707</v>
      </c>
      <c r="D872" t="s">
        <v>339</v>
      </c>
      <c r="E872" s="1" t="s">
        <v>340</v>
      </c>
      <c r="F872" s="2" t="s">
        <v>966</v>
      </c>
      <c r="G872" s="1">
        <v>1700</v>
      </c>
      <c r="H872">
        <v>1000</v>
      </c>
      <c r="K872" s="2">
        <v>141</v>
      </c>
      <c r="L872" s="2" t="s">
        <v>981</v>
      </c>
      <c r="M872" s="2">
        <v>34441</v>
      </c>
      <c r="N872" s="2">
        <v>0</v>
      </c>
      <c r="O872" s="3">
        <f t="shared" si="1148"/>
        <v>16.152873906680568</v>
      </c>
      <c r="P872" s="3">
        <f t="shared" si="1149"/>
        <v>4.5215607082585138E-2</v>
      </c>
      <c r="Q872" s="3">
        <f t="shared" si="1150"/>
        <v>374.79676300103461</v>
      </c>
      <c r="R872" s="3">
        <f t="shared" si="1151"/>
        <v>1.0518692260096112</v>
      </c>
      <c r="S872" s="3">
        <f t="shared" si="1152"/>
        <v>2.1093039521179993</v>
      </c>
      <c r="T872" s="3">
        <f t="shared" si="1153"/>
        <v>29.642675399780273</v>
      </c>
      <c r="U872" s="2">
        <v>6</v>
      </c>
      <c r="V872" s="3">
        <f t="shared" si="1154"/>
        <v>1.4200000166893005</v>
      </c>
      <c r="W872" s="2">
        <v>1</v>
      </c>
      <c r="X872" s="3">
        <f t="shared" si="1155"/>
        <v>2.8400000333786011</v>
      </c>
      <c r="Y872" s="2">
        <v>27.921848297119141</v>
      </c>
      <c r="Z872" s="2">
        <v>29.642675399780273</v>
      </c>
      <c r="AA872" s="2">
        <v>27.977588653564453</v>
      </c>
      <c r="AB872" s="2">
        <v>1000.3429565429688</v>
      </c>
      <c r="AC872" s="2">
        <v>979.7269287109375</v>
      </c>
      <c r="AD872" s="2">
        <v>21.116661071777344</v>
      </c>
      <c r="AE872" s="2">
        <v>22.350448608398438</v>
      </c>
      <c r="AF872" s="2">
        <v>51.633979797363281</v>
      </c>
      <c r="AG872" s="2">
        <v>54.650814056396484</v>
      </c>
      <c r="AH872" s="2">
        <v>500.09881591796875</v>
      </c>
      <c r="AI872" s="2">
        <v>1700.0828857421875</v>
      </c>
      <c r="AJ872" s="2">
        <v>36.743198394775391</v>
      </c>
      <c r="AK872" s="2">
        <v>92.368644714355469</v>
      </c>
      <c r="AL872" s="2">
        <v>-5.3764991760253906</v>
      </c>
      <c r="AM872" s="2">
        <v>0.47554516792297363</v>
      </c>
      <c r="AN872" s="2">
        <v>0.66666668653488159</v>
      </c>
      <c r="AO872" s="2">
        <v>-0.21956524252891541</v>
      </c>
      <c r="AP872" s="2">
        <v>2.737391471862793</v>
      </c>
      <c r="AQ872" s="2">
        <v>1</v>
      </c>
      <c r="AR872" s="2">
        <v>0</v>
      </c>
      <c r="AS872" s="2">
        <v>0.15999999642372131</v>
      </c>
      <c r="AT872" s="2">
        <v>111115</v>
      </c>
      <c r="AU872" s="3">
        <f t="shared" si="1156"/>
        <v>0.83349802652994787</v>
      </c>
      <c r="AV872" s="3">
        <f t="shared" si="1157"/>
        <v>1.0518692260096112E-3</v>
      </c>
      <c r="AW872" s="3">
        <f t="shared" si="1158"/>
        <v>302.79267539978025</v>
      </c>
      <c r="AX872" s="3">
        <f t="shared" si="1159"/>
        <v>301.07184829711912</v>
      </c>
      <c r="AY872" s="3">
        <f t="shared" si="1160"/>
        <v>272.01325563877981</v>
      </c>
      <c r="AZ872" s="3">
        <f t="shared" si="1161"/>
        <v>2.4156894037881633</v>
      </c>
      <c r="BA872" s="3">
        <f t="shared" si="1162"/>
        <v>4.1737845988336151</v>
      </c>
      <c r="BB872" s="3">
        <f t="shared" si="1163"/>
        <v>45.186162595984761</v>
      </c>
      <c r="BC872" s="3">
        <f t="shared" si="1164"/>
        <v>22.835713987586324</v>
      </c>
      <c r="BD872" s="3">
        <f t="shared" si="1165"/>
        <v>28.782261848449707</v>
      </c>
      <c r="BE872" s="3">
        <f t="shared" si="1166"/>
        <v>3.9713778428054449</v>
      </c>
      <c r="BF872" s="3">
        <f t="shared" si="1167"/>
        <v>4.4507011477051849E-2</v>
      </c>
      <c r="BG872" s="3">
        <f t="shared" si="1168"/>
        <v>2.0644806467156158</v>
      </c>
      <c r="BH872" s="3">
        <f t="shared" si="1169"/>
        <v>1.9068971960898291</v>
      </c>
      <c r="BI872" s="3">
        <f t="shared" si="1170"/>
        <v>2.7879688857134564E-2</v>
      </c>
      <c r="BJ872" s="3">
        <f t="shared" si="1171"/>
        <v>34.619469041733055</v>
      </c>
      <c r="BK872" s="3">
        <f t="shared" si="1172"/>
        <v>0.38255227249307966</v>
      </c>
      <c r="BL872" s="3">
        <f t="shared" si="1173"/>
        <v>48.516516767755768</v>
      </c>
      <c r="BM872" s="3">
        <f t="shared" si="1174"/>
        <v>972.04862606385029</v>
      </c>
      <c r="BN872" s="3">
        <f t="shared" si="1175"/>
        <v>8.0621602328095395E-3</v>
      </c>
    </row>
    <row r="873" spans="1:66">
      <c r="A873" s="8" t="s">
        <v>1141</v>
      </c>
      <c r="B873" t="s">
        <v>136</v>
      </c>
      <c r="C873">
        <v>20190707</v>
      </c>
      <c r="D873" t="s">
        <v>339</v>
      </c>
      <c r="E873" s="1" t="s">
        <v>340</v>
      </c>
      <c r="F873" s="2" t="s">
        <v>966</v>
      </c>
      <c r="G873" s="1">
        <v>1700</v>
      </c>
      <c r="H873">
        <v>1400</v>
      </c>
      <c r="K873" s="2">
        <v>142</v>
      </c>
      <c r="L873" s="2" t="s">
        <v>982</v>
      </c>
      <c r="M873" s="2">
        <v>34555.5</v>
      </c>
      <c r="N873" s="2">
        <v>0</v>
      </c>
      <c r="O873" s="3">
        <f t="shared" si="1148"/>
        <v>17.864992912556925</v>
      </c>
      <c r="P873" s="3">
        <f t="shared" si="1149"/>
        <v>3.5453104029301144E-2</v>
      </c>
      <c r="Q873" s="3">
        <f t="shared" si="1150"/>
        <v>525.88057468382533</v>
      </c>
      <c r="R873" s="3">
        <f t="shared" si="1151"/>
        <v>0.84742537755303704</v>
      </c>
      <c r="S873" s="3">
        <f t="shared" si="1152"/>
        <v>2.1603131683941617</v>
      </c>
      <c r="T873" s="3">
        <f t="shared" si="1153"/>
        <v>29.679851531982422</v>
      </c>
      <c r="U873" s="2">
        <v>6</v>
      </c>
      <c r="V873" s="3">
        <f t="shared" si="1154"/>
        <v>1.4200000166893005</v>
      </c>
      <c r="W873" s="2">
        <v>1</v>
      </c>
      <c r="X873" s="3">
        <f t="shared" si="1155"/>
        <v>2.8400000333786011</v>
      </c>
      <c r="Y873" s="2">
        <v>27.916679382324219</v>
      </c>
      <c r="Z873" s="2">
        <v>29.679851531982422</v>
      </c>
      <c r="AA873" s="2">
        <v>27.977165222167969</v>
      </c>
      <c r="AB873" s="2">
        <v>1400.3668212890625</v>
      </c>
      <c r="AC873" s="2">
        <v>1377.5328369140625</v>
      </c>
      <c r="AD873" s="2">
        <v>20.900850296020508</v>
      </c>
      <c r="AE873" s="2">
        <v>21.895284652709961</v>
      </c>
      <c r="AF873" s="2">
        <v>51.121139526367188</v>
      </c>
      <c r="AG873" s="2">
        <v>53.553417205810547</v>
      </c>
      <c r="AH873" s="2">
        <v>500.10586547851563</v>
      </c>
      <c r="AI873" s="2">
        <v>1700.101318359375</v>
      </c>
      <c r="AJ873" s="2">
        <v>33.882495880126953</v>
      </c>
      <c r="AK873" s="2">
        <v>92.367645263671875</v>
      </c>
      <c r="AL873" s="2">
        <v>-9.7588233947753906</v>
      </c>
      <c r="AM873" s="2">
        <v>0.48800778388977051</v>
      </c>
      <c r="AN873" s="2">
        <v>0.66666668653488159</v>
      </c>
      <c r="AO873" s="2">
        <v>-0.21956524252891541</v>
      </c>
      <c r="AP873" s="2">
        <v>2.737391471862793</v>
      </c>
      <c r="AQ873" s="2">
        <v>1</v>
      </c>
      <c r="AR873" s="2">
        <v>0</v>
      </c>
      <c r="AS873" s="2">
        <v>0.15999999642372131</v>
      </c>
      <c r="AT873" s="2">
        <v>111115</v>
      </c>
      <c r="AU873" s="3">
        <f t="shared" si="1156"/>
        <v>0.83350977579752594</v>
      </c>
      <c r="AV873" s="3">
        <f t="shared" si="1157"/>
        <v>8.4742537755303708E-4</v>
      </c>
      <c r="AW873" s="3">
        <f t="shared" si="1158"/>
        <v>302.8298515319824</v>
      </c>
      <c r="AX873" s="3">
        <f t="shared" si="1159"/>
        <v>301.0666793823242</v>
      </c>
      <c r="AY873" s="3">
        <f t="shared" si="1160"/>
        <v>272.01620485746389</v>
      </c>
      <c r="AZ873" s="3">
        <f t="shared" si="1161"/>
        <v>2.5157736789068896</v>
      </c>
      <c r="BA873" s="3">
        <f t="shared" si="1162"/>
        <v>4.1827290541427944</v>
      </c>
      <c r="BB873" s="3">
        <f t="shared" si="1163"/>
        <v>45.283486898500151</v>
      </c>
      <c r="BC873" s="3">
        <f t="shared" si="1164"/>
        <v>23.38820224579019</v>
      </c>
      <c r="BD873" s="3">
        <f t="shared" si="1165"/>
        <v>28.79826545715332</v>
      </c>
      <c r="BE873" s="3">
        <f t="shared" si="1166"/>
        <v>3.9750629935207309</v>
      </c>
      <c r="BF873" s="3">
        <f t="shared" si="1167"/>
        <v>3.5015982460891409E-2</v>
      </c>
      <c r="BG873" s="3">
        <f t="shared" si="1168"/>
        <v>2.0224158857486327</v>
      </c>
      <c r="BH873" s="3">
        <f t="shared" si="1169"/>
        <v>1.9526471077720982</v>
      </c>
      <c r="BI873" s="3">
        <f t="shared" si="1170"/>
        <v>2.1923846333881593E-2</v>
      </c>
      <c r="BJ873" s="3">
        <f t="shared" si="1171"/>
        <v>48.57435037345148</v>
      </c>
      <c r="BK873" s="3">
        <f t="shared" si="1172"/>
        <v>0.3817553822251516</v>
      </c>
      <c r="BL873" s="3">
        <f t="shared" si="1173"/>
        <v>47.215387254743334</v>
      </c>
      <c r="BM873" s="3">
        <f t="shared" si="1174"/>
        <v>1369.0406748899445</v>
      </c>
      <c r="BN873" s="3">
        <f t="shared" si="1175"/>
        <v>6.1612673322319544E-3</v>
      </c>
    </row>
    <row r="874" spans="1:66">
      <c r="A874" s="8" t="s">
        <v>1141</v>
      </c>
      <c r="B874" t="s">
        <v>136</v>
      </c>
      <c r="C874">
        <v>20190707</v>
      </c>
      <c r="D874" t="s">
        <v>339</v>
      </c>
      <c r="E874" s="1" t="s">
        <v>340</v>
      </c>
      <c r="F874" s="2" t="s">
        <v>966</v>
      </c>
      <c r="G874" s="1">
        <v>1700</v>
      </c>
      <c r="H874">
        <v>1800</v>
      </c>
      <c r="K874" s="2">
        <v>143</v>
      </c>
      <c r="L874" s="2" t="s">
        <v>983</v>
      </c>
      <c r="M874" s="2">
        <v>34703.5</v>
      </c>
      <c r="N874" s="2">
        <v>0</v>
      </c>
      <c r="O874" s="3">
        <f t="shared" si="1148"/>
        <v>15.052754494450598</v>
      </c>
      <c r="P874" s="3">
        <f t="shared" si="1149"/>
        <v>2.3879723052091305E-2</v>
      </c>
      <c r="Q874" s="3">
        <f t="shared" si="1150"/>
        <v>716.61779135647475</v>
      </c>
      <c r="R874" s="3">
        <f t="shared" si="1151"/>
        <v>0.58651233267547309</v>
      </c>
      <c r="S874" s="3">
        <f t="shared" si="1152"/>
        <v>2.2115120676650393</v>
      </c>
      <c r="T874" s="3">
        <f t="shared" si="1153"/>
        <v>29.683177947998047</v>
      </c>
      <c r="U874" s="2">
        <v>6</v>
      </c>
      <c r="V874" s="3">
        <f t="shared" si="1154"/>
        <v>1.4200000166893005</v>
      </c>
      <c r="W874" s="2">
        <v>1</v>
      </c>
      <c r="X874" s="3">
        <f t="shared" si="1155"/>
        <v>2.8400000333786011</v>
      </c>
      <c r="Y874" s="2">
        <v>27.900951385498047</v>
      </c>
      <c r="Z874" s="2">
        <v>29.683177947998047</v>
      </c>
      <c r="AA874" s="2">
        <v>27.978199005126953</v>
      </c>
      <c r="AB874" s="2">
        <v>1801.210693359375</v>
      </c>
      <c r="AC874" s="2">
        <v>1781.8970947265625</v>
      </c>
      <c r="AD874" s="2">
        <v>20.660877227783203</v>
      </c>
      <c r="AE874" s="2">
        <v>21.349529266357422</v>
      </c>
      <c r="AF874" s="2">
        <v>50.580898284912109</v>
      </c>
      <c r="AG874" s="2">
        <v>52.266822814941406</v>
      </c>
      <c r="AH874" s="2">
        <v>500.09921264648438</v>
      </c>
      <c r="AI874" s="2">
        <v>1700.0516357421875</v>
      </c>
      <c r="AJ874" s="2">
        <v>30.649011611938477</v>
      </c>
      <c r="AK874" s="2">
        <v>92.36822509765625</v>
      </c>
      <c r="AL874" s="2">
        <v>-14.906772613525391</v>
      </c>
      <c r="AM874" s="2">
        <v>0.49406552314758301</v>
      </c>
      <c r="AN874" s="2">
        <v>0.66666668653488159</v>
      </c>
      <c r="AO874" s="2">
        <v>-0.21956524252891541</v>
      </c>
      <c r="AP874" s="2">
        <v>2.737391471862793</v>
      </c>
      <c r="AQ874" s="2">
        <v>1</v>
      </c>
      <c r="AR874" s="2">
        <v>0</v>
      </c>
      <c r="AS874" s="2">
        <v>0.15999999642372131</v>
      </c>
      <c r="AT874" s="2">
        <v>111115</v>
      </c>
      <c r="AU874" s="3">
        <f t="shared" si="1156"/>
        <v>0.83349868774414049</v>
      </c>
      <c r="AV874" s="3">
        <f t="shared" si="1157"/>
        <v>5.8651233267547308E-4</v>
      </c>
      <c r="AW874" s="3">
        <f t="shared" si="1158"/>
        <v>302.83317794799802</v>
      </c>
      <c r="AX874" s="3">
        <f t="shared" si="1159"/>
        <v>301.05095138549802</v>
      </c>
      <c r="AY874" s="3">
        <f t="shared" si="1160"/>
        <v>272.00825563889157</v>
      </c>
      <c r="AZ874" s="3">
        <f t="shared" si="1161"/>
        <v>2.6484615573112364</v>
      </c>
      <c r="BA874" s="3">
        <f t="shared" si="1162"/>
        <v>4.1835301926689414</v>
      </c>
      <c r="BB874" s="3">
        <f t="shared" si="1163"/>
        <v>45.291875948096944</v>
      </c>
      <c r="BC874" s="3">
        <f t="shared" si="1164"/>
        <v>23.942346681739522</v>
      </c>
      <c r="BD874" s="3">
        <f t="shared" si="1165"/>
        <v>28.792064666748047</v>
      </c>
      <c r="BE874" s="3">
        <f t="shared" si="1166"/>
        <v>3.973634783891058</v>
      </c>
      <c r="BF874" s="3">
        <f t="shared" si="1167"/>
        <v>2.3680608137519862E-2</v>
      </c>
      <c r="BG874" s="3">
        <f t="shared" si="1168"/>
        <v>1.9720181250039022</v>
      </c>
      <c r="BH874" s="3">
        <f t="shared" si="1169"/>
        <v>2.0016166588871558</v>
      </c>
      <c r="BI874" s="3">
        <f t="shared" si="1170"/>
        <v>1.4818141440974816E-2</v>
      </c>
      <c r="BJ874" s="3">
        <f t="shared" si="1171"/>
        <v>66.192713461000125</v>
      </c>
      <c r="BK874" s="3">
        <f t="shared" si="1172"/>
        <v>0.40216564327831844</v>
      </c>
      <c r="BL874" s="3">
        <f t="shared" si="1173"/>
        <v>45.77150474763355</v>
      </c>
      <c r="BM874" s="3">
        <f t="shared" si="1174"/>
        <v>1774.7417361601285</v>
      </c>
      <c r="BN874" s="3">
        <f t="shared" si="1175"/>
        <v>3.8821830228572647E-3</v>
      </c>
    </row>
    <row r="875" spans="1:66">
      <c r="C875"/>
    </row>
    <row r="876" spans="1:66">
      <c r="A876" s="8" t="s">
        <v>1142</v>
      </c>
      <c r="B876" t="s">
        <v>136</v>
      </c>
      <c r="C876">
        <v>20190708</v>
      </c>
      <c r="D876" t="s">
        <v>339</v>
      </c>
      <c r="E876" s="1" t="s">
        <v>340</v>
      </c>
      <c r="F876" s="2" t="s">
        <v>984</v>
      </c>
      <c r="G876" s="1">
        <v>1700</v>
      </c>
      <c r="H876">
        <v>400</v>
      </c>
      <c r="K876" s="2">
        <v>1</v>
      </c>
      <c r="L876" s="2" t="s">
        <v>985</v>
      </c>
      <c r="M876" s="2">
        <v>3524.5</v>
      </c>
      <c r="N876" s="2">
        <v>0</v>
      </c>
      <c r="O876" s="3">
        <f t="shared" ref="O876:O892" si="1176">(AB876-AC876*(1000-AD876)/(1000-AE876))*AU876</f>
        <v>11.714369649026874</v>
      </c>
      <c r="P876" s="3">
        <f t="shared" ref="P876:P892" si="1177">IF(BF876&lt;&gt;0,1/(1/BF876-1/X876),0)</f>
        <v>0.11355120716911744</v>
      </c>
      <c r="Q876" s="3">
        <f t="shared" ref="Q876:Q893" si="1178">((BI876-AV876/2)*AC876-O876)/(BI876+AV876/2)</f>
        <v>205.342043687841</v>
      </c>
      <c r="R876" s="3">
        <f t="shared" ref="R876:R892" si="1179">AV876*1000</f>
        <v>1.181612283177796</v>
      </c>
      <c r="S876" s="3">
        <f t="shared" ref="S876:S892" si="1180">(BA876-BG876)</f>
        <v>0.97902629206584502</v>
      </c>
      <c r="T876" s="3">
        <f t="shared" ref="T876:T893" si="1181">(Z876+AZ876*N876)</f>
        <v>21.258934020996094</v>
      </c>
      <c r="U876" s="2">
        <v>6</v>
      </c>
      <c r="V876" s="3">
        <f t="shared" ref="V876:V892" si="1182">(U876*AO876+AP876)</f>
        <v>1.4200000166893005</v>
      </c>
      <c r="W876" s="2">
        <v>1</v>
      </c>
      <c r="X876" s="3">
        <f t="shared" ref="X876:X892" si="1183">V876*(W876+1)*(W876+1)/(W876*W876+1)</f>
        <v>2.8400000333786011</v>
      </c>
      <c r="Y876" s="2">
        <v>18.393714904785156</v>
      </c>
      <c r="Z876" s="2">
        <v>21.258934020996094</v>
      </c>
      <c r="AA876" s="2">
        <v>17.849922180175781</v>
      </c>
      <c r="AB876" s="2">
        <v>399.3494873046875</v>
      </c>
      <c r="AC876" s="2">
        <v>381.10418701171875</v>
      </c>
      <c r="AD876" s="2">
        <v>15.086682319641113</v>
      </c>
      <c r="AE876" s="2">
        <v>16.829107284545898</v>
      </c>
      <c r="AF876" s="2">
        <v>65.738334655761719</v>
      </c>
      <c r="AG876" s="2">
        <v>73.330726623535156</v>
      </c>
      <c r="AH876" s="2">
        <v>400.03793334960938</v>
      </c>
      <c r="AI876" s="2">
        <v>1699.200927734375</v>
      </c>
      <c r="AJ876" s="2">
        <v>5.7886371612548828</v>
      </c>
      <c r="AK876" s="2">
        <v>92.512321472167969</v>
      </c>
      <c r="AL876" s="2">
        <v>-1.427615761756897</v>
      </c>
      <c r="AM876" s="2">
        <v>0.36353835463523865</v>
      </c>
      <c r="AN876" s="2">
        <v>1</v>
      </c>
      <c r="AO876" s="2">
        <v>-0.21956524252891541</v>
      </c>
      <c r="AP876" s="2">
        <v>2.737391471862793</v>
      </c>
      <c r="AQ876" s="2">
        <v>1</v>
      </c>
      <c r="AR876" s="2">
        <v>0</v>
      </c>
      <c r="AS876" s="2">
        <v>0.15999999642372131</v>
      </c>
      <c r="AT876" s="2">
        <v>111115</v>
      </c>
      <c r="AU876" s="3">
        <f t="shared" ref="AU876:AU892" si="1184">AH876*0.000001/(U876*0.0001)</f>
        <v>0.66672988891601548</v>
      </c>
      <c r="AV876" s="3">
        <f t="shared" ref="AV876:AV892" si="1185">(AE876-AD876)/(1000-AE876)*AU876</f>
        <v>1.181612283177796E-3</v>
      </c>
      <c r="AW876" s="3">
        <f t="shared" ref="AW876:AW892" si="1186">(Z876+273.15)</f>
        <v>294.40893402099607</v>
      </c>
      <c r="AX876" s="3">
        <f t="shared" ref="AX876:AX892" si="1187">(Y876+273.15)</f>
        <v>291.54371490478513</v>
      </c>
      <c r="AY876" s="3">
        <f t="shared" ref="AY876:AY892" si="1188">(AI876*AQ876+AJ876*AR876)*AS876</f>
        <v>271.87214236068394</v>
      </c>
      <c r="AZ876" s="3">
        <f t="shared" ref="AZ876:AZ892" si="1189">((AY876+0.00000010773*(AX876^4-AW876^4))-AV876*44100)/(V876*51.4+0.00000043092*AW876^3)</f>
        <v>2.247000997215379</v>
      </c>
      <c r="BA876" s="3">
        <f t="shared" ref="BA876:BA892" si="1190">0.61365*EXP(17.502*T876/(240.97+T876))</f>
        <v>2.535926075263359</v>
      </c>
      <c r="BB876" s="3">
        <f t="shared" ref="BB876:BB892" si="1191">BA876*1000/AK876</f>
        <v>27.411765642766667</v>
      </c>
      <c r="BC876" s="3">
        <f t="shared" ref="BC876:BC892" si="1192">(BB876-AE876)</f>
        <v>10.582658358220769</v>
      </c>
      <c r="BD876" s="3">
        <f t="shared" ref="BD876:BD893" si="1193">IF(N876,Z876,(Y876+Z876)/2)</f>
        <v>19.826324462890625</v>
      </c>
      <c r="BE876" s="3">
        <f t="shared" ref="BE876:BE892" si="1194">0.61365*EXP(17.502*BD876/(240.97+BD876))</f>
        <v>2.321494005733888</v>
      </c>
      <c r="BF876" s="3">
        <f t="shared" ref="BF876:BF892" si="1195">IF(BC876&lt;&gt;0,(1000-(BB876+AE876)/2)/BC876*AV876,0)</f>
        <v>0.10918565681991385</v>
      </c>
      <c r="BG876" s="3">
        <f t="shared" ref="BG876:BG892" si="1196">AE876*AK876/1000</f>
        <v>1.556899783197514</v>
      </c>
      <c r="BH876" s="3">
        <f t="shared" ref="BH876:BH892" si="1197">(BE876-BG876)</f>
        <v>0.76459422253637399</v>
      </c>
      <c r="BI876" s="3">
        <f t="shared" ref="BI876:BI893" si="1198">1/(1.6/P876+1.37/X876)</f>
        <v>6.8620269733575406E-2</v>
      </c>
      <c r="BJ876" s="3">
        <f t="shared" ref="BJ876:BJ893" si="1199">Q876*AK876*0.001</f>
        <v>18.996669157401506</v>
      </c>
      <c r="BK876" s="3">
        <f t="shared" ref="BK876:BK893" si="1200">Q876/AC876</f>
        <v>0.5388081545310518</v>
      </c>
      <c r="BL876" s="3">
        <f t="shared" ref="BL876:BL893" si="1201">(1-AV876*AK876/BA876/P876)*100</f>
        <v>62.038249438936546</v>
      </c>
      <c r="BM876" s="3">
        <f t="shared" ref="BM876:BM893" si="1202">(AC876-O876/(X876/1.35))</f>
        <v>375.53573671583172</v>
      </c>
      <c r="BN876" s="3">
        <f t="shared" ref="BN876:BN893" si="1203">O876*BL876/100/BM876</f>
        <v>1.9352059344918241E-2</v>
      </c>
    </row>
    <row r="877" spans="1:66">
      <c r="A877" s="8" t="s">
        <v>1142</v>
      </c>
      <c r="B877" t="s">
        <v>136</v>
      </c>
      <c r="C877">
        <v>20190708</v>
      </c>
      <c r="D877" t="s">
        <v>339</v>
      </c>
      <c r="E877" s="1" t="s">
        <v>340</v>
      </c>
      <c r="F877" s="2" t="s">
        <v>984</v>
      </c>
      <c r="G877" s="1">
        <v>1700</v>
      </c>
      <c r="H877">
        <v>325</v>
      </c>
      <c r="K877" s="2">
        <v>2</v>
      </c>
      <c r="L877" s="2" t="s">
        <v>986</v>
      </c>
      <c r="M877" s="2">
        <v>3626.5</v>
      </c>
      <c r="N877" s="2">
        <v>0</v>
      </c>
      <c r="O877" s="3">
        <f t="shared" si="1176"/>
        <v>9.8078589173991197</v>
      </c>
      <c r="P877" s="3">
        <f t="shared" si="1177"/>
        <v>0.11700153507007861</v>
      </c>
      <c r="Q877" s="3">
        <f t="shared" si="1178"/>
        <v>167.13764796115052</v>
      </c>
      <c r="R877" s="3">
        <f t="shared" si="1179"/>
        <v>1.2109326139442913</v>
      </c>
      <c r="S877" s="3">
        <f t="shared" si="1180"/>
        <v>0.97478370614505705</v>
      </c>
      <c r="T877" s="3">
        <f t="shared" si="1181"/>
        <v>21.290840148925781</v>
      </c>
      <c r="U877" s="2">
        <v>6</v>
      </c>
      <c r="V877" s="3">
        <f t="shared" si="1182"/>
        <v>1.4200000166893005</v>
      </c>
      <c r="W877" s="2">
        <v>1</v>
      </c>
      <c r="X877" s="3">
        <f t="shared" si="1183"/>
        <v>2.8400000333786011</v>
      </c>
      <c r="Y877" s="2">
        <v>18.398975372314453</v>
      </c>
      <c r="Z877" s="2">
        <v>21.290840148925781</v>
      </c>
      <c r="AA877" s="2">
        <v>17.847742080688477</v>
      </c>
      <c r="AB877" s="2">
        <v>325.358154296875</v>
      </c>
      <c r="AC877" s="2">
        <v>310.08236694335938</v>
      </c>
      <c r="AD877" s="2">
        <v>15.143078804016113</v>
      </c>
      <c r="AE877" s="2">
        <v>16.928817749023438</v>
      </c>
      <c r="AF877" s="2">
        <v>65.961669921875</v>
      </c>
      <c r="AG877" s="2">
        <v>73.740165710449219</v>
      </c>
      <c r="AH877" s="2">
        <v>399.97994995117188</v>
      </c>
      <c r="AI877" s="2">
        <v>1698.9256591796875</v>
      </c>
      <c r="AJ877" s="2">
        <v>7.6613683700561523</v>
      </c>
      <c r="AK877" s="2">
        <v>92.511428833007813</v>
      </c>
      <c r="AL877" s="2">
        <v>-1.060763955116272</v>
      </c>
      <c r="AM877" s="2">
        <v>0.35325011610984802</v>
      </c>
      <c r="AN877" s="2">
        <v>1</v>
      </c>
      <c r="AO877" s="2">
        <v>-0.21956524252891541</v>
      </c>
      <c r="AP877" s="2">
        <v>2.737391471862793</v>
      </c>
      <c r="AQ877" s="2">
        <v>1</v>
      </c>
      <c r="AR877" s="2">
        <v>0</v>
      </c>
      <c r="AS877" s="2">
        <v>0.15999999642372131</v>
      </c>
      <c r="AT877" s="2">
        <v>111115</v>
      </c>
      <c r="AU877" s="3">
        <f t="shared" si="1184"/>
        <v>0.66663324991861972</v>
      </c>
      <c r="AV877" s="3">
        <f t="shared" si="1185"/>
        <v>1.2109326139442913E-3</v>
      </c>
      <c r="AW877" s="3">
        <f t="shared" si="1186"/>
        <v>294.44084014892576</v>
      </c>
      <c r="AX877" s="3">
        <f t="shared" si="1187"/>
        <v>291.54897537231443</v>
      </c>
      <c r="AY877" s="3">
        <f t="shared" si="1188"/>
        <v>271.82809939291838</v>
      </c>
      <c r="AZ877" s="3">
        <f t="shared" si="1189"/>
        <v>2.2274763216936027</v>
      </c>
      <c r="BA877" s="3">
        <f t="shared" si="1190"/>
        <v>2.5408928245607982</v>
      </c>
      <c r="BB877" s="3">
        <f t="shared" si="1191"/>
        <v>27.465718091408558</v>
      </c>
      <c r="BC877" s="3">
        <f t="shared" si="1192"/>
        <v>10.53690034238512</v>
      </c>
      <c r="BD877" s="3">
        <f t="shared" si="1193"/>
        <v>19.844907760620117</v>
      </c>
      <c r="BE877" s="3">
        <f t="shared" si="1194"/>
        <v>2.3241704447905973</v>
      </c>
      <c r="BF877" s="3">
        <f t="shared" si="1195"/>
        <v>0.11237206197313446</v>
      </c>
      <c r="BG877" s="3">
        <f t="shared" si="1196"/>
        <v>1.5661091184157412</v>
      </c>
      <c r="BH877" s="3">
        <f t="shared" si="1197"/>
        <v>0.75806132637485613</v>
      </c>
      <c r="BI877" s="3">
        <f t="shared" si="1198"/>
        <v>7.0634295756621876E-2</v>
      </c>
      <c r="BJ877" s="3">
        <f t="shared" si="1199"/>
        <v>15.462142624674291</v>
      </c>
      <c r="BK877" s="3">
        <f t="shared" si="1200"/>
        <v>0.53901048811227759</v>
      </c>
      <c r="BL877" s="3">
        <f t="shared" si="1201"/>
        <v>62.317695186927665</v>
      </c>
      <c r="BM877" s="3">
        <f t="shared" si="1202"/>
        <v>305.42018054093984</v>
      </c>
      <c r="BN877" s="3">
        <f t="shared" si="1203"/>
        <v>2.0011878762180892E-2</v>
      </c>
    </row>
    <row r="878" spans="1:66">
      <c r="A878" s="8" t="s">
        <v>1142</v>
      </c>
      <c r="B878" t="s">
        <v>136</v>
      </c>
      <c r="C878">
        <v>20190708</v>
      </c>
      <c r="D878" t="s">
        <v>339</v>
      </c>
      <c r="E878" s="1" t="s">
        <v>340</v>
      </c>
      <c r="F878" s="2" t="s">
        <v>984</v>
      </c>
      <c r="G878" s="1">
        <v>1700</v>
      </c>
      <c r="H878">
        <v>250</v>
      </c>
      <c r="K878" s="2">
        <v>3</v>
      </c>
      <c r="L878" s="2" t="s">
        <v>987</v>
      </c>
      <c r="M878" s="2">
        <v>3716</v>
      </c>
      <c r="N878" s="2">
        <v>0</v>
      </c>
      <c r="O878" s="3">
        <f t="shared" si="1176"/>
        <v>7.7813867316615486</v>
      </c>
      <c r="P878" s="3">
        <f t="shared" si="1177"/>
        <v>0.11893710526053759</v>
      </c>
      <c r="Q878" s="3">
        <f t="shared" si="1178"/>
        <v>126.21912595464508</v>
      </c>
      <c r="R878" s="3">
        <f t="shared" si="1179"/>
        <v>1.2195578546309023</v>
      </c>
      <c r="S878" s="3">
        <f t="shared" si="1180"/>
        <v>0.96634926425581025</v>
      </c>
      <c r="T878" s="3">
        <f t="shared" si="1181"/>
        <v>21.266801834106445</v>
      </c>
      <c r="U878" s="2">
        <v>6</v>
      </c>
      <c r="V878" s="3">
        <f t="shared" si="1182"/>
        <v>1.4200000166893005</v>
      </c>
      <c r="W878" s="2">
        <v>1</v>
      </c>
      <c r="X878" s="3">
        <f t="shared" si="1183"/>
        <v>2.8400000333786011</v>
      </c>
      <c r="Y878" s="2">
        <v>18.395757675170898</v>
      </c>
      <c r="Z878" s="2">
        <v>21.266801834106445</v>
      </c>
      <c r="AA878" s="2">
        <v>17.847787857055664</v>
      </c>
      <c r="AB878" s="2">
        <v>249.85212707519531</v>
      </c>
      <c r="AC878" s="2">
        <v>237.7445068359375</v>
      </c>
      <c r="AD878" s="2">
        <v>15.181649208068848</v>
      </c>
      <c r="AE878" s="2">
        <v>16.980016708374023</v>
      </c>
      <c r="AF878" s="2">
        <v>66.141128540039063</v>
      </c>
      <c r="AG878" s="2">
        <v>73.975997924804688</v>
      </c>
      <c r="AH878" s="2">
        <v>399.97933959960938</v>
      </c>
      <c r="AI878" s="2">
        <v>1699.1768798828125</v>
      </c>
      <c r="AJ878" s="2">
        <v>7.3938379287719727</v>
      </c>
      <c r="AK878" s="2">
        <v>92.5087890625</v>
      </c>
      <c r="AL878" s="2">
        <v>-0.82132303714752197</v>
      </c>
      <c r="AM878" s="2">
        <v>0.33172187209129333</v>
      </c>
      <c r="AN878" s="2">
        <v>1</v>
      </c>
      <c r="AO878" s="2">
        <v>-0.21956524252891541</v>
      </c>
      <c r="AP878" s="2">
        <v>2.737391471862793</v>
      </c>
      <c r="AQ878" s="2">
        <v>1</v>
      </c>
      <c r="AR878" s="2">
        <v>0</v>
      </c>
      <c r="AS878" s="2">
        <v>0.15999999642372131</v>
      </c>
      <c r="AT878" s="2">
        <v>111115</v>
      </c>
      <c r="AU878" s="3">
        <f t="shared" si="1184"/>
        <v>0.66663223266601557</v>
      </c>
      <c r="AV878" s="3">
        <f t="shared" si="1185"/>
        <v>1.2195578546309023E-3</v>
      </c>
      <c r="AW878" s="3">
        <f t="shared" si="1186"/>
        <v>294.41680183410642</v>
      </c>
      <c r="AX878" s="3">
        <f t="shared" si="1187"/>
        <v>291.54575767517088</v>
      </c>
      <c r="AY878" s="3">
        <f t="shared" si="1188"/>
        <v>271.86829470451994</v>
      </c>
      <c r="AZ878" s="3">
        <f t="shared" si="1189"/>
        <v>2.2262362168817815</v>
      </c>
      <c r="BA878" s="3">
        <f t="shared" si="1190"/>
        <v>2.5371500482085083</v>
      </c>
      <c r="BB878" s="3">
        <f t="shared" si="1191"/>
        <v>27.426043232436875</v>
      </c>
      <c r="BC878" s="3">
        <f t="shared" si="1192"/>
        <v>10.446026524062852</v>
      </c>
      <c r="BD878" s="3">
        <f t="shared" si="1193"/>
        <v>19.831279754638672</v>
      </c>
      <c r="BE878" s="3">
        <f t="shared" si="1194"/>
        <v>2.3222074219737228</v>
      </c>
      <c r="BF878" s="3">
        <f t="shared" si="1195"/>
        <v>0.11415632272108082</v>
      </c>
      <c r="BG878" s="3">
        <f t="shared" si="1196"/>
        <v>1.5708007839526981</v>
      </c>
      <c r="BH878" s="3">
        <f t="shared" si="1197"/>
        <v>0.7514066380210247</v>
      </c>
      <c r="BI878" s="3">
        <f t="shared" si="1198"/>
        <v>7.1762355994687527E-2</v>
      </c>
      <c r="BJ878" s="3">
        <f t="shared" si="1199"/>
        <v>11.676378498591381</v>
      </c>
      <c r="BK878" s="3">
        <f t="shared" si="1200"/>
        <v>0.53090238607172635</v>
      </c>
      <c r="BL878" s="3">
        <f t="shared" si="1201"/>
        <v>62.612890743759252</v>
      </c>
      <c r="BM878" s="3">
        <f t="shared" si="1202"/>
        <v>234.04560825696601</v>
      </c>
      <c r="BN878" s="3">
        <f t="shared" si="1203"/>
        <v>2.0817101456974733E-2</v>
      </c>
    </row>
    <row r="879" spans="1:66">
      <c r="A879" s="8" t="s">
        <v>1142</v>
      </c>
      <c r="B879" t="s">
        <v>136</v>
      </c>
      <c r="C879">
        <v>20190708</v>
      </c>
      <c r="D879" t="s">
        <v>339</v>
      </c>
      <c r="E879" s="1" t="s">
        <v>340</v>
      </c>
      <c r="F879" s="2" t="s">
        <v>984</v>
      </c>
      <c r="G879" s="1">
        <v>1700</v>
      </c>
      <c r="H879">
        <v>175</v>
      </c>
      <c r="K879" s="2">
        <v>4</v>
      </c>
      <c r="L879" s="2" t="s">
        <v>988</v>
      </c>
      <c r="M879" s="2">
        <v>3805.5</v>
      </c>
      <c r="N879" s="2">
        <v>0</v>
      </c>
      <c r="O879" s="3">
        <f t="shared" si="1176"/>
        <v>5.5428610471759114</v>
      </c>
      <c r="P879" s="3">
        <f t="shared" si="1177"/>
        <v>0.12298483793748716</v>
      </c>
      <c r="Q879" s="3">
        <f t="shared" si="1178"/>
        <v>89.739093861943843</v>
      </c>
      <c r="R879" s="3">
        <f t="shared" si="1179"/>
        <v>1.2462579499825557</v>
      </c>
      <c r="S879" s="3">
        <f t="shared" si="1180"/>
        <v>0.95626538621445389</v>
      </c>
      <c r="T879" s="3">
        <f t="shared" si="1181"/>
        <v>21.248865127563477</v>
      </c>
      <c r="U879" s="2">
        <v>6</v>
      </c>
      <c r="V879" s="3">
        <f t="shared" si="1182"/>
        <v>1.4200000166893005</v>
      </c>
      <c r="W879" s="2">
        <v>1</v>
      </c>
      <c r="X879" s="3">
        <f t="shared" si="1183"/>
        <v>2.8400000333786011</v>
      </c>
      <c r="Y879" s="2">
        <v>18.394161224365234</v>
      </c>
      <c r="Z879" s="2">
        <v>21.248865127563477</v>
      </c>
      <c r="AA879" s="2">
        <v>17.849002838134766</v>
      </c>
      <c r="AB879" s="2">
        <v>175.30581665039063</v>
      </c>
      <c r="AC879" s="2">
        <v>166.67988586425781</v>
      </c>
      <c r="AD879" s="2">
        <v>15.221738815307617</v>
      </c>
      <c r="AE879" s="2">
        <v>17.059246063232422</v>
      </c>
      <c r="AF879" s="2">
        <v>66.320953369140625</v>
      </c>
      <c r="AG879" s="2">
        <v>74.326950073242188</v>
      </c>
      <c r="AH879" s="2">
        <v>399.9976806640625</v>
      </c>
      <c r="AI879" s="2">
        <v>1699.092041015625</v>
      </c>
      <c r="AJ879" s="2">
        <v>6.9959988594055176</v>
      </c>
      <c r="AK879" s="2">
        <v>92.506729125976563</v>
      </c>
      <c r="AL879" s="2">
        <v>-0.57384073734283447</v>
      </c>
      <c r="AM879" s="2">
        <v>0.3320823609828949</v>
      </c>
      <c r="AN879" s="2">
        <v>1</v>
      </c>
      <c r="AO879" s="2">
        <v>-0.21956524252891541</v>
      </c>
      <c r="AP879" s="2">
        <v>2.737391471862793</v>
      </c>
      <c r="AQ879" s="2">
        <v>1</v>
      </c>
      <c r="AR879" s="2">
        <v>0</v>
      </c>
      <c r="AS879" s="2">
        <v>0.15999999642372131</v>
      </c>
      <c r="AT879" s="2">
        <v>111115</v>
      </c>
      <c r="AU879" s="3">
        <f t="shared" si="1184"/>
        <v>0.66666280110677067</v>
      </c>
      <c r="AV879" s="3">
        <f t="shared" si="1185"/>
        <v>1.2462579499825557E-3</v>
      </c>
      <c r="AW879" s="3">
        <f t="shared" si="1186"/>
        <v>294.39886512756345</v>
      </c>
      <c r="AX879" s="3">
        <f t="shared" si="1187"/>
        <v>291.54416122436521</v>
      </c>
      <c r="AY879" s="3">
        <f t="shared" si="1188"/>
        <v>271.85472048607335</v>
      </c>
      <c r="AZ879" s="3">
        <f t="shared" si="1189"/>
        <v>2.21425304969961</v>
      </c>
      <c r="BA879" s="3">
        <f t="shared" si="1190"/>
        <v>2.5343604408792775</v>
      </c>
      <c r="BB879" s="3">
        <f t="shared" si="1191"/>
        <v>27.396498231257976</v>
      </c>
      <c r="BC879" s="3">
        <f t="shared" si="1192"/>
        <v>10.337252168025554</v>
      </c>
      <c r="BD879" s="3">
        <f t="shared" si="1193"/>
        <v>19.821513175964355</v>
      </c>
      <c r="BE879" s="3">
        <f t="shared" si="1194"/>
        <v>2.3208015057341722</v>
      </c>
      <c r="BF879" s="3">
        <f t="shared" si="1195"/>
        <v>0.11788009693494818</v>
      </c>
      <c r="BG879" s="3">
        <f t="shared" si="1196"/>
        <v>1.5780950546648236</v>
      </c>
      <c r="BH879" s="3">
        <f t="shared" si="1197"/>
        <v>0.74270645106934863</v>
      </c>
      <c r="BI879" s="3">
        <f t="shared" si="1198"/>
        <v>7.4117291943258209E-2</v>
      </c>
      <c r="BJ879" s="3">
        <f t="shared" si="1199"/>
        <v>8.3014700478974248</v>
      </c>
      <c r="BK879" s="3">
        <f t="shared" si="1200"/>
        <v>0.53839186052134891</v>
      </c>
      <c r="BL879" s="3">
        <f t="shared" si="1201"/>
        <v>63.011960488259433</v>
      </c>
      <c r="BM879" s="3">
        <f t="shared" si="1202"/>
        <v>164.04507518617993</v>
      </c>
      <c r="BN879" s="3">
        <f t="shared" si="1203"/>
        <v>2.1290888550001715E-2</v>
      </c>
    </row>
    <row r="880" spans="1:66">
      <c r="A880" s="8" t="s">
        <v>1142</v>
      </c>
      <c r="B880" t="s">
        <v>136</v>
      </c>
      <c r="C880">
        <v>20190708</v>
      </c>
      <c r="D880" t="s">
        <v>339</v>
      </c>
      <c r="E880" s="1" t="s">
        <v>340</v>
      </c>
      <c r="F880" s="2" t="s">
        <v>984</v>
      </c>
      <c r="G880" s="1">
        <v>1700</v>
      </c>
      <c r="H880">
        <v>100</v>
      </c>
      <c r="K880" s="2">
        <v>5</v>
      </c>
      <c r="L880" s="2" t="s">
        <v>989</v>
      </c>
      <c r="M880" s="2">
        <v>3894.5</v>
      </c>
      <c r="N880" s="2">
        <v>0</v>
      </c>
      <c r="O880" s="3">
        <f t="shared" si="1176"/>
        <v>2.8340787672859062</v>
      </c>
      <c r="P880" s="3">
        <f t="shared" si="1177"/>
        <v>0.12561894109364097</v>
      </c>
      <c r="Q880" s="3">
        <f t="shared" si="1178"/>
        <v>57.550010956268757</v>
      </c>
      <c r="R880" s="3">
        <f t="shared" si="1179"/>
        <v>1.268141609234732</v>
      </c>
      <c r="S880" s="3">
        <f t="shared" si="1180"/>
        <v>0.95343723994192553</v>
      </c>
      <c r="T880" s="3">
        <f t="shared" si="1181"/>
        <v>21.276897430419922</v>
      </c>
      <c r="U880" s="2">
        <v>6</v>
      </c>
      <c r="V880" s="3">
        <f t="shared" si="1182"/>
        <v>1.4200000166893005</v>
      </c>
      <c r="W880" s="2">
        <v>1</v>
      </c>
      <c r="X880" s="3">
        <f t="shared" si="1183"/>
        <v>2.8400000333786011</v>
      </c>
      <c r="Y880" s="2">
        <v>18.401885986328125</v>
      </c>
      <c r="Z880" s="2">
        <v>21.276897430419922</v>
      </c>
      <c r="AA880" s="2">
        <v>17.848905563354492</v>
      </c>
      <c r="AB880" s="2">
        <v>100.73886108398438</v>
      </c>
      <c r="AC880" s="2">
        <v>96.304229736328125</v>
      </c>
      <c r="AD880" s="2">
        <v>15.267239570617676</v>
      </c>
      <c r="AE880" s="2">
        <v>17.136989593505859</v>
      </c>
      <c r="AF880" s="2">
        <v>66.486885070800781</v>
      </c>
      <c r="AG880" s="2">
        <v>74.629402160644531</v>
      </c>
      <c r="AH880" s="2">
        <v>399.970947265625</v>
      </c>
      <c r="AI880" s="2">
        <v>1698.73779296875</v>
      </c>
      <c r="AJ880" s="2">
        <v>6.9087443351745605</v>
      </c>
      <c r="AK880" s="2">
        <v>92.506568908691406</v>
      </c>
      <c r="AL880" s="2">
        <v>-0.22378885746002197</v>
      </c>
      <c r="AM880" s="2">
        <v>0.32026633620262146</v>
      </c>
      <c r="AN880" s="2">
        <v>1</v>
      </c>
      <c r="AO880" s="2">
        <v>-0.21956524252891541</v>
      </c>
      <c r="AP880" s="2">
        <v>2.737391471862793</v>
      </c>
      <c r="AQ880" s="2">
        <v>1</v>
      </c>
      <c r="AR880" s="2">
        <v>0</v>
      </c>
      <c r="AS880" s="2">
        <v>0.15999999642372131</v>
      </c>
      <c r="AT880" s="2">
        <v>111115</v>
      </c>
      <c r="AU880" s="3">
        <f t="shared" si="1184"/>
        <v>0.6666182454427082</v>
      </c>
      <c r="AV880" s="3">
        <f t="shared" si="1185"/>
        <v>1.2681416092347319E-3</v>
      </c>
      <c r="AW880" s="3">
        <f t="shared" si="1186"/>
        <v>294.4268974304199</v>
      </c>
      <c r="AX880" s="3">
        <f t="shared" si="1187"/>
        <v>291.5518859863281</v>
      </c>
      <c r="AY880" s="3">
        <f t="shared" si="1188"/>
        <v>271.79804079984024</v>
      </c>
      <c r="AZ880" s="3">
        <f t="shared" si="1189"/>
        <v>2.1993163617985618</v>
      </c>
      <c r="BA880" s="3">
        <f t="shared" si="1190"/>
        <v>2.5387213486611029</v>
      </c>
      <c r="BB880" s="3">
        <f t="shared" si="1191"/>
        <v>27.443687282002077</v>
      </c>
      <c r="BC880" s="3">
        <f t="shared" si="1192"/>
        <v>10.306697688496218</v>
      </c>
      <c r="BD880" s="3">
        <f t="shared" si="1193"/>
        <v>19.839391708374023</v>
      </c>
      <c r="BE880" s="3">
        <f t="shared" si="1194"/>
        <v>2.3233757193733577</v>
      </c>
      <c r="BF880" s="3">
        <f t="shared" si="1195"/>
        <v>0.12029792092978266</v>
      </c>
      <c r="BG880" s="3">
        <f t="shared" si="1196"/>
        <v>1.5852841087191774</v>
      </c>
      <c r="BH880" s="3">
        <f t="shared" si="1197"/>
        <v>0.73809161065418039</v>
      </c>
      <c r="BI880" s="3">
        <f t="shared" si="1198"/>
        <v>7.5646815798647973E-2</v>
      </c>
      <c r="BJ880" s="3">
        <f t="shared" si="1199"/>
        <v>5.3237540542220216</v>
      </c>
      <c r="BK880" s="3">
        <f t="shared" si="1200"/>
        <v>0.59758549664781335</v>
      </c>
      <c r="BL880" s="3">
        <f t="shared" si="1201"/>
        <v>63.215050651937354</v>
      </c>
      <c r="BM880" s="3">
        <f t="shared" si="1202"/>
        <v>94.957044422641928</v>
      </c>
      <c r="BN880" s="3">
        <f t="shared" si="1203"/>
        <v>1.8867102900565844E-2</v>
      </c>
    </row>
    <row r="881" spans="1:66">
      <c r="A881" s="8" t="s">
        <v>1142</v>
      </c>
      <c r="B881" t="s">
        <v>136</v>
      </c>
      <c r="C881">
        <v>20190708</v>
      </c>
      <c r="D881" t="s">
        <v>339</v>
      </c>
      <c r="E881" s="1" t="s">
        <v>340</v>
      </c>
      <c r="F881" s="2" t="s">
        <v>984</v>
      </c>
      <c r="G881" s="1">
        <v>1700</v>
      </c>
      <c r="H881">
        <v>66</v>
      </c>
      <c r="K881" s="2">
        <v>6</v>
      </c>
      <c r="L881" s="2" t="s">
        <v>990</v>
      </c>
      <c r="M881" s="2">
        <v>3983</v>
      </c>
      <c r="N881" s="2">
        <v>0</v>
      </c>
      <c r="O881" s="3">
        <f t="shared" si="1176"/>
        <v>1.6702391352577672</v>
      </c>
      <c r="P881" s="3">
        <f t="shared" si="1177"/>
        <v>0.12868125976520486</v>
      </c>
      <c r="Q881" s="3">
        <f t="shared" si="1178"/>
        <v>40.9463497953694</v>
      </c>
      <c r="R881" s="3">
        <f t="shared" si="1179"/>
        <v>1.2946261110986845</v>
      </c>
      <c r="S881" s="3">
        <f t="shared" si="1180"/>
        <v>0.95109231240880043</v>
      </c>
      <c r="T881" s="3">
        <f t="shared" si="1181"/>
        <v>21.313959121704102</v>
      </c>
      <c r="U881" s="2">
        <v>6</v>
      </c>
      <c r="V881" s="3">
        <f t="shared" si="1182"/>
        <v>1.4200000166893005</v>
      </c>
      <c r="W881" s="2">
        <v>1</v>
      </c>
      <c r="X881" s="3">
        <f t="shared" si="1183"/>
        <v>2.8400000333786011</v>
      </c>
      <c r="Y881" s="2">
        <v>18.415489196777344</v>
      </c>
      <c r="Z881" s="2">
        <v>21.313959121704102</v>
      </c>
      <c r="AA881" s="2">
        <v>17.848573684692383</v>
      </c>
      <c r="AB881" s="2">
        <v>66.020454406738281</v>
      </c>
      <c r="AC881" s="2">
        <v>63.391876220703125</v>
      </c>
      <c r="AD881" s="2">
        <v>15.316227912902832</v>
      </c>
      <c r="AE881" s="2">
        <v>17.224802017211914</v>
      </c>
      <c r="AF881" s="2">
        <v>66.643257141113281</v>
      </c>
      <c r="AG881" s="2">
        <v>74.947746276855469</v>
      </c>
      <c r="AH881" s="2">
        <v>399.9822998046875</v>
      </c>
      <c r="AI881" s="2">
        <v>1700.2667236328125</v>
      </c>
      <c r="AJ881" s="2">
        <v>6.991234302520752</v>
      </c>
      <c r="AK881" s="2">
        <v>92.506416320800781</v>
      </c>
      <c r="AL881" s="2">
        <v>-0.2935100793838501</v>
      </c>
      <c r="AM881" s="2">
        <v>0.31406936049461365</v>
      </c>
      <c r="AN881" s="2">
        <v>1</v>
      </c>
      <c r="AO881" s="2">
        <v>-0.21956524252891541</v>
      </c>
      <c r="AP881" s="2">
        <v>2.737391471862793</v>
      </c>
      <c r="AQ881" s="2">
        <v>1</v>
      </c>
      <c r="AR881" s="2">
        <v>0</v>
      </c>
      <c r="AS881" s="2">
        <v>0.15999999642372131</v>
      </c>
      <c r="AT881" s="2">
        <v>111115</v>
      </c>
      <c r="AU881" s="3">
        <f t="shared" si="1184"/>
        <v>0.66663716634114578</v>
      </c>
      <c r="AV881" s="3">
        <f t="shared" si="1185"/>
        <v>1.2946261110986846E-3</v>
      </c>
      <c r="AW881" s="3">
        <f t="shared" si="1186"/>
        <v>294.46395912170408</v>
      </c>
      <c r="AX881" s="3">
        <f t="shared" si="1187"/>
        <v>291.56548919677732</v>
      </c>
      <c r="AY881" s="3">
        <f t="shared" si="1188"/>
        <v>272.04266970062235</v>
      </c>
      <c r="AZ881" s="3">
        <f t="shared" si="1189"/>
        <v>2.1850899296178983</v>
      </c>
      <c r="BA881" s="3">
        <f t="shared" si="1190"/>
        <v>2.5444970188563749</v>
      </c>
      <c r="BB881" s="3">
        <f t="shared" si="1191"/>
        <v>27.506167896855658</v>
      </c>
      <c r="BC881" s="3">
        <f t="shared" si="1192"/>
        <v>10.281365879643744</v>
      </c>
      <c r="BD881" s="3">
        <f t="shared" si="1193"/>
        <v>19.864724159240723</v>
      </c>
      <c r="BE881" s="3">
        <f t="shared" si="1194"/>
        <v>2.3270274585814685</v>
      </c>
      <c r="BF881" s="3">
        <f t="shared" si="1195"/>
        <v>0.12310340718365527</v>
      </c>
      <c r="BG881" s="3">
        <f t="shared" si="1196"/>
        <v>1.5934047064475745</v>
      </c>
      <c r="BH881" s="3">
        <f t="shared" si="1197"/>
        <v>0.73362275213389405</v>
      </c>
      <c r="BI881" s="3">
        <f t="shared" si="1198"/>
        <v>7.7422048305779104E-2</v>
      </c>
      <c r="BJ881" s="3">
        <f t="shared" si="1199"/>
        <v>3.7878000809875778</v>
      </c>
      <c r="BK881" s="3">
        <f t="shared" si="1200"/>
        <v>0.64592424513216651</v>
      </c>
      <c r="BL881" s="3">
        <f t="shared" si="1201"/>
        <v>63.423767572967279</v>
      </c>
      <c r="BM881" s="3">
        <f t="shared" si="1202"/>
        <v>62.597924528415454</v>
      </c>
      <c r="BN881" s="3">
        <f t="shared" si="1203"/>
        <v>1.6922742966945452E-2</v>
      </c>
    </row>
    <row r="882" spans="1:66">
      <c r="A882" s="8" t="s">
        <v>1142</v>
      </c>
      <c r="B882" t="s">
        <v>136</v>
      </c>
      <c r="C882">
        <v>20190708</v>
      </c>
      <c r="D882" t="s">
        <v>339</v>
      </c>
      <c r="E882" s="1" t="s">
        <v>340</v>
      </c>
      <c r="F882" s="2" t="s">
        <v>984</v>
      </c>
      <c r="G882" s="1">
        <v>1700</v>
      </c>
      <c r="H882">
        <v>33</v>
      </c>
      <c r="K882" s="2">
        <v>7</v>
      </c>
      <c r="L882" s="2" t="s">
        <v>991</v>
      </c>
      <c r="M882" s="2">
        <v>4072.5</v>
      </c>
      <c r="N882" s="2">
        <v>0</v>
      </c>
      <c r="O882" s="3">
        <f t="shared" si="1176"/>
        <v>0.86013761528643129</v>
      </c>
      <c r="P882" s="3">
        <f t="shared" si="1177"/>
        <v>0.13126484160921967</v>
      </c>
      <c r="Q882" s="3">
        <f t="shared" si="1178"/>
        <v>32.148320221324425</v>
      </c>
      <c r="R882" s="3">
        <f t="shared" si="1179"/>
        <v>1.3133944452487896</v>
      </c>
      <c r="S882" s="3">
        <f t="shared" si="1180"/>
        <v>0.94664683486694945</v>
      </c>
      <c r="T882" s="3">
        <f t="shared" si="1181"/>
        <v>21.323701858520508</v>
      </c>
      <c r="U882" s="2">
        <v>6</v>
      </c>
      <c r="V882" s="3">
        <f t="shared" si="1182"/>
        <v>1.4200000166893005</v>
      </c>
      <c r="W882" s="2">
        <v>1</v>
      </c>
      <c r="X882" s="3">
        <f t="shared" si="1183"/>
        <v>2.8400000333786011</v>
      </c>
      <c r="Y882" s="2">
        <v>18.418054580688477</v>
      </c>
      <c r="Z882" s="2">
        <v>21.323701858520508</v>
      </c>
      <c r="AA882" s="2">
        <v>17.846302032470703</v>
      </c>
      <c r="AB882" s="2">
        <v>45.054851531982422</v>
      </c>
      <c r="AC882" s="2">
        <v>43.67852783203125</v>
      </c>
      <c r="AD882" s="2">
        <v>15.353643417358398</v>
      </c>
      <c r="AE882" s="2">
        <v>17.289766311645508</v>
      </c>
      <c r="AF882" s="2">
        <v>66.793479919433594</v>
      </c>
      <c r="AG882" s="2">
        <v>75.216255187988281</v>
      </c>
      <c r="AH882" s="2">
        <v>399.98065185546875</v>
      </c>
      <c r="AI882" s="2">
        <v>1700.3343505859375</v>
      </c>
      <c r="AJ882" s="2">
        <v>7.2540082931518555</v>
      </c>
      <c r="AK882" s="2">
        <v>92.503875732421875</v>
      </c>
      <c r="AL882" s="2">
        <v>-0.2311779260635376</v>
      </c>
      <c r="AM882" s="2">
        <v>0.30502471327781677</v>
      </c>
      <c r="AN882" s="2">
        <v>1</v>
      </c>
      <c r="AO882" s="2">
        <v>-0.21956524252891541</v>
      </c>
      <c r="AP882" s="2">
        <v>2.737391471862793</v>
      </c>
      <c r="AQ882" s="2">
        <v>1</v>
      </c>
      <c r="AR882" s="2">
        <v>0</v>
      </c>
      <c r="AS882" s="2">
        <v>0.15999999642372131</v>
      </c>
      <c r="AT882" s="2">
        <v>111135</v>
      </c>
      <c r="AU882" s="3">
        <f t="shared" si="1184"/>
        <v>0.66663441975911453</v>
      </c>
      <c r="AV882" s="3">
        <f t="shared" si="1185"/>
        <v>1.3133944452487895E-3</v>
      </c>
      <c r="AW882" s="3">
        <f t="shared" si="1186"/>
        <v>294.47370185852049</v>
      </c>
      <c r="AX882" s="3">
        <f t="shared" si="1187"/>
        <v>291.56805458068845</v>
      </c>
      <c r="AY882" s="3">
        <f t="shared" si="1188"/>
        <v>272.0534900128805</v>
      </c>
      <c r="AZ882" s="3">
        <f t="shared" si="1189"/>
        <v>2.1743858988863374</v>
      </c>
      <c r="BA882" s="3">
        <f t="shared" si="1190"/>
        <v>2.5460172292020196</v>
      </c>
      <c r="BB882" s="3">
        <f t="shared" si="1191"/>
        <v>27.52335736252466</v>
      </c>
      <c r="BC882" s="3">
        <f t="shared" si="1192"/>
        <v>10.233591050879152</v>
      </c>
      <c r="BD882" s="3">
        <f t="shared" si="1193"/>
        <v>19.870878219604492</v>
      </c>
      <c r="BE882" s="3">
        <f t="shared" si="1194"/>
        <v>2.3279153414894953</v>
      </c>
      <c r="BF882" s="3">
        <f t="shared" si="1195"/>
        <v>0.12546581009649929</v>
      </c>
      <c r="BG882" s="3">
        <f t="shared" si="1196"/>
        <v>1.5993703943350701</v>
      </c>
      <c r="BH882" s="3">
        <f t="shared" si="1197"/>
        <v>0.72854494715442519</v>
      </c>
      <c r="BI882" s="3">
        <f t="shared" si="1198"/>
        <v>7.8917303705657277E-2</v>
      </c>
      <c r="BJ882" s="3">
        <f t="shared" si="1199"/>
        <v>2.9738442187595</v>
      </c>
      <c r="BK882" s="3">
        <f t="shared" si="1200"/>
        <v>0.73602114853671297</v>
      </c>
      <c r="BL882" s="3">
        <f t="shared" si="1201"/>
        <v>63.646573863763734</v>
      </c>
      <c r="BM882" s="3">
        <f t="shared" si="1202"/>
        <v>43.269659604218141</v>
      </c>
      <c r="BN882" s="3">
        <f t="shared" si="1203"/>
        <v>1.2652008997776505E-2</v>
      </c>
    </row>
    <row r="883" spans="1:66">
      <c r="A883" s="8" t="s">
        <v>1142</v>
      </c>
      <c r="B883" t="s">
        <v>136</v>
      </c>
      <c r="C883">
        <v>20190708</v>
      </c>
      <c r="D883" t="s">
        <v>339</v>
      </c>
      <c r="E883" s="1" t="s">
        <v>340</v>
      </c>
      <c r="F883" s="2" t="s">
        <v>984</v>
      </c>
      <c r="G883" s="1">
        <v>1700</v>
      </c>
      <c r="H883">
        <v>400</v>
      </c>
      <c r="K883" s="2">
        <v>8</v>
      </c>
      <c r="L883" s="2" t="s">
        <v>992</v>
      </c>
      <c r="M883" s="2">
        <v>4177.5</v>
      </c>
      <c r="N883" s="2">
        <v>0</v>
      </c>
      <c r="O883" s="3">
        <f t="shared" si="1176"/>
        <v>13.576594282826886</v>
      </c>
      <c r="P883" s="3">
        <f t="shared" si="1177"/>
        <v>0.13632950716268119</v>
      </c>
      <c r="Q883" s="3">
        <f t="shared" si="1178"/>
        <v>207.54952981943347</v>
      </c>
      <c r="R883" s="3">
        <f t="shared" si="1179"/>
        <v>1.3468111890306036</v>
      </c>
      <c r="S883" s="3">
        <f t="shared" si="1180"/>
        <v>0.93623259281275062</v>
      </c>
      <c r="T883" s="3">
        <f t="shared" si="1181"/>
        <v>21.300165176391602</v>
      </c>
      <c r="U883" s="2">
        <v>6</v>
      </c>
      <c r="V883" s="3">
        <f t="shared" si="1182"/>
        <v>1.4200000166893005</v>
      </c>
      <c r="W883" s="2">
        <v>1</v>
      </c>
      <c r="X883" s="3">
        <f t="shared" si="1183"/>
        <v>2.8400000333786011</v>
      </c>
      <c r="Y883" s="2">
        <v>18.418853759765625</v>
      </c>
      <c r="Z883" s="2">
        <v>21.300165176391602</v>
      </c>
      <c r="AA883" s="2">
        <v>17.846549987792969</v>
      </c>
      <c r="AB883" s="2">
        <v>399.38839721679688</v>
      </c>
      <c r="AC883" s="2">
        <v>378.25747680664063</v>
      </c>
      <c r="AD883" s="2">
        <v>15.377603530883789</v>
      </c>
      <c r="AE883" s="2">
        <v>17.362918853759766</v>
      </c>
      <c r="AF883" s="2">
        <v>66.89337158203125</v>
      </c>
      <c r="AG883" s="2">
        <v>75.529594421386719</v>
      </c>
      <c r="AH883" s="2">
        <v>399.96466064453125</v>
      </c>
      <c r="AI883" s="2">
        <v>1700.3350830078125</v>
      </c>
      <c r="AJ883" s="2">
        <v>7.219334602355957</v>
      </c>
      <c r="AK883" s="2">
        <v>92.50250244140625</v>
      </c>
      <c r="AL883" s="2">
        <v>-2.863440990447998</v>
      </c>
      <c r="AM883" s="2">
        <v>0.32581862807273865</v>
      </c>
      <c r="AN883" s="2">
        <v>1</v>
      </c>
      <c r="AO883" s="2">
        <v>-0.21956524252891541</v>
      </c>
      <c r="AP883" s="2">
        <v>2.737391471862793</v>
      </c>
      <c r="AQ883" s="2">
        <v>1</v>
      </c>
      <c r="AR883" s="2">
        <v>0</v>
      </c>
      <c r="AS883" s="2">
        <v>0.15999999642372131</v>
      </c>
      <c r="AT883" s="2">
        <v>111115</v>
      </c>
      <c r="AU883" s="3">
        <f t="shared" si="1184"/>
        <v>0.66660776774088526</v>
      </c>
      <c r="AV883" s="3">
        <f t="shared" si="1185"/>
        <v>1.3468111890306035E-3</v>
      </c>
      <c r="AW883" s="3">
        <f t="shared" si="1186"/>
        <v>294.45016517639158</v>
      </c>
      <c r="AX883" s="3">
        <f t="shared" si="1187"/>
        <v>291.5688537597656</v>
      </c>
      <c r="AY883" s="3">
        <f t="shared" si="1188"/>
        <v>272.05360720037788</v>
      </c>
      <c r="AZ883" s="3">
        <f t="shared" si="1189"/>
        <v>2.1600943796051966</v>
      </c>
      <c r="BA883" s="3">
        <f t="shared" si="1190"/>
        <v>2.542346036472602</v>
      </c>
      <c r="BB883" s="3">
        <f t="shared" si="1191"/>
        <v>27.484078477584941</v>
      </c>
      <c r="BC883" s="3">
        <f t="shared" si="1192"/>
        <v>10.121159623825175</v>
      </c>
      <c r="BD883" s="3">
        <f t="shared" si="1193"/>
        <v>19.859509468078613</v>
      </c>
      <c r="BE883" s="3">
        <f t="shared" si="1194"/>
        <v>2.3262753363396169</v>
      </c>
      <c r="BF883" s="3">
        <f t="shared" si="1195"/>
        <v>0.13008499214172706</v>
      </c>
      <c r="BG883" s="3">
        <f t="shared" si="1196"/>
        <v>1.6061134436598514</v>
      </c>
      <c r="BH883" s="3">
        <f t="shared" si="1197"/>
        <v>0.72016189267976549</v>
      </c>
      <c r="BI883" s="3">
        <f t="shared" si="1198"/>
        <v>8.1842001177848733E-2</v>
      </c>
      <c r="BJ883" s="3">
        <f t="shared" si="1199"/>
        <v>19.198850888834862</v>
      </c>
      <c r="BK883" s="3">
        <f t="shared" si="1200"/>
        <v>0.54869908077330509</v>
      </c>
      <c r="BL883" s="3">
        <f t="shared" si="1201"/>
        <v>64.05523314022831</v>
      </c>
      <c r="BM883" s="3">
        <f t="shared" si="1202"/>
        <v>371.80381410720327</v>
      </c>
      <c r="BN883" s="3">
        <f t="shared" si="1203"/>
        <v>2.3390075062167538E-2</v>
      </c>
    </row>
    <row r="884" spans="1:66">
      <c r="A884" s="8" t="s">
        <v>1142</v>
      </c>
      <c r="B884" t="s">
        <v>136</v>
      </c>
      <c r="C884">
        <v>20190708</v>
      </c>
      <c r="D884" t="s">
        <v>339</v>
      </c>
      <c r="E884" s="1" t="s">
        <v>340</v>
      </c>
      <c r="F884" s="2" t="s">
        <v>984</v>
      </c>
      <c r="G884" s="1">
        <v>1700</v>
      </c>
      <c r="H884">
        <v>400</v>
      </c>
      <c r="K884" s="2">
        <v>9</v>
      </c>
      <c r="L884" s="2" t="s">
        <v>993</v>
      </c>
      <c r="M884" s="2">
        <v>4266.5</v>
      </c>
      <c r="N884" s="2">
        <v>0</v>
      </c>
      <c r="O884" s="3">
        <f t="shared" si="1176"/>
        <v>13.146936444391505</v>
      </c>
      <c r="P884" s="3">
        <f t="shared" si="1177"/>
        <v>0.14266882047712007</v>
      </c>
      <c r="Q884" s="3">
        <f t="shared" si="1178"/>
        <v>220.69019932120466</v>
      </c>
      <c r="R884" s="3">
        <f t="shared" si="1179"/>
        <v>1.391397072756104</v>
      </c>
      <c r="S884" s="3">
        <f t="shared" si="1180"/>
        <v>0.92621365393092492</v>
      </c>
      <c r="T884" s="3">
        <f t="shared" si="1181"/>
        <v>21.273891448974609</v>
      </c>
      <c r="U884" s="2">
        <v>6</v>
      </c>
      <c r="V884" s="3">
        <f t="shared" si="1182"/>
        <v>1.4200000166893005</v>
      </c>
      <c r="W884" s="2">
        <v>1</v>
      </c>
      <c r="X884" s="3">
        <f t="shared" si="1183"/>
        <v>2.8400000333786011</v>
      </c>
      <c r="Y884" s="2">
        <v>18.418495178222656</v>
      </c>
      <c r="Z884" s="2">
        <v>21.273891448974609</v>
      </c>
      <c r="AA884" s="2">
        <v>17.846775054931641</v>
      </c>
      <c r="AB884" s="2">
        <v>399.86862182617188</v>
      </c>
      <c r="AC884" s="2">
        <v>379.35525512695313</v>
      </c>
      <c r="AD884" s="2">
        <v>15.376036643981934</v>
      </c>
      <c r="AE884" s="2">
        <v>17.426881790161133</v>
      </c>
      <c r="AF884" s="2">
        <v>66.888442993164063</v>
      </c>
      <c r="AG884" s="2">
        <v>75.809982299804688</v>
      </c>
      <c r="AH884" s="2">
        <v>399.97637939453125</v>
      </c>
      <c r="AI884" s="2">
        <v>1700.507568359375</v>
      </c>
      <c r="AJ884" s="2">
        <v>7.5012326240539551</v>
      </c>
      <c r="AK884" s="2">
        <v>92.5030517578125</v>
      </c>
      <c r="AL884" s="2">
        <v>-2.841102123260498</v>
      </c>
      <c r="AM884" s="2">
        <v>0.32968291640281677</v>
      </c>
      <c r="AN884" s="2">
        <v>1</v>
      </c>
      <c r="AO884" s="2">
        <v>-0.21956524252891541</v>
      </c>
      <c r="AP884" s="2">
        <v>2.737391471862793</v>
      </c>
      <c r="AQ884" s="2">
        <v>1</v>
      </c>
      <c r="AR884" s="2">
        <v>0</v>
      </c>
      <c r="AS884" s="2">
        <v>0.15999999642372131</v>
      </c>
      <c r="AT884" s="2">
        <v>111115</v>
      </c>
      <c r="AU884" s="3">
        <f t="shared" si="1184"/>
        <v>0.66662729899088535</v>
      </c>
      <c r="AV884" s="3">
        <f t="shared" si="1185"/>
        <v>1.391397072756104E-3</v>
      </c>
      <c r="AW884" s="3">
        <f t="shared" si="1186"/>
        <v>294.42389144897459</v>
      </c>
      <c r="AX884" s="3">
        <f t="shared" si="1187"/>
        <v>291.56849517822263</v>
      </c>
      <c r="AY884" s="3">
        <f t="shared" si="1188"/>
        <v>272.08120485601103</v>
      </c>
      <c r="AZ884" s="3">
        <f t="shared" si="1189"/>
        <v>2.1404826617839237</v>
      </c>
      <c r="BA884" s="3">
        <f t="shared" si="1190"/>
        <v>2.5382534021434804</v>
      </c>
      <c r="BB884" s="3">
        <f t="shared" si="1191"/>
        <v>27.439672031459306</v>
      </c>
      <c r="BC884" s="3">
        <f t="shared" si="1192"/>
        <v>10.012790241298173</v>
      </c>
      <c r="BD884" s="3">
        <f t="shared" si="1193"/>
        <v>19.846193313598633</v>
      </c>
      <c r="BE884" s="3">
        <f t="shared" si="1194"/>
        <v>2.3243556951052562</v>
      </c>
      <c r="BF884" s="3">
        <f t="shared" si="1195"/>
        <v>0.13584459917276023</v>
      </c>
      <c r="BG884" s="3">
        <f t="shared" si="1196"/>
        <v>1.6120397482125555</v>
      </c>
      <c r="BH884" s="3">
        <f t="shared" si="1197"/>
        <v>0.71231594689270072</v>
      </c>
      <c r="BI884" s="3">
        <f t="shared" si="1198"/>
        <v>8.5490703166663823E-2</v>
      </c>
      <c r="BJ884" s="3">
        <f t="shared" si="1199"/>
        <v>20.414516930251352</v>
      </c>
      <c r="BK884" s="3">
        <f t="shared" si="1200"/>
        <v>0.58175073717470871</v>
      </c>
      <c r="BL884" s="3">
        <f t="shared" si="1201"/>
        <v>64.457898857337199</v>
      </c>
      <c r="BM884" s="3">
        <f t="shared" si="1202"/>
        <v>373.10583118634344</v>
      </c>
      <c r="BN884" s="3">
        <f t="shared" si="1203"/>
        <v>2.2712695133225935E-2</v>
      </c>
    </row>
    <row r="885" spans="1:66">
      <c r="A885" s="8" t="s">
        <v>1142</v>
      </c>
      <c r="B885" t="s">
        <v>136</v>
      </c>
      <c r="C885">
        <v>20190708</v>
      </c>
      <c r="D885" t="s">
        <v>339</v>
      </c>
      <c r="E885" s="1" t="s">
        <v>340</v>
      </c>
      <c r="F885" s="2" t="s">
        <v>984</v>
      </c>
      <c r="G885" s="1">
        <v>1700</v>
      </c>
      <c r="H885">
        <v>400</v>
      </c>
      <c r="K885" s="2">
        <v>10</v>
      </c>
      <c r="L885" s="2" t="s">
        <v>994</v>
      </c>
      <c r="M885" s="2">
        <v>4356.5</v>
      </c>
      <c r="N885" s="2">
        <v>0</v>
      </c>
      <c r="O885" s="3">
        <f t="shared" si="1176"/>
        <v>13.250049609641488</v>
      </c>
      <c r="P885" s="3">
        <f t="shared" si="1177"/>
        <v>0.14841907071199503</v>
      </c>
      <c r="Q885" s="3">
        <f t="shared" si="1178"/>
        <v>224.85227053016507</v>
      </c>
      <c r="R885" s="3">
        <f t="shared" si="1179"/>
        <v>1.4368914693054691</v>
      </c>
      <c r="S885" s="3">
        <f t="shared" si="1180"/>
        <v>0.92115637871035028</v>
      </c>
      <c r="T885" s="3">
        <f t="shared" si="1181"/>
        <v>21.291450500488281</v>
      </c>
      <c r="U885" s="2">
        <v>6</v>
      </c>
      <c r="V885" s="3">
        <f t="shared" si="1182"/>
        <v>1.4200000166893005</v>
      </c>
      <c r="W885" s="2">
        <v>1</v>
      </c>
      <c r="X885" s="3">
        <f t="shared" si="1183"/>
        <v>2.8400000333786011</v>
      </c>
      <c r="Y885" s="2">
        <v>18.422929763793945</v>
      </c>
      <c r="Z885" s="2">
        <v>21.291450500488281</v>
      </c>
      <c r="AA885" s="2">
        <v>17.848773956298828</v>
      </c>
      <c r="AB885" s="2">
        <v>399.66329956054688</v>
      </c>
      <c r="AC885" s="2">
        <v>378.96923828125</v>
      </c>
      <c r="AD885" s="2">
        <v>15.393345832824707</v>
      </c>
      <c r="AE885" s="2">
        <v>17.511163711547852</v>
      </c>
      <c r="AF885" s="2">
        <v>66.944953918457031</v>
      </c>
      <c r="AG885" s="2">
        <v>76.155242919921875</v>
      </c>
      <c r="AH885" s="2">
        <v>399.95785522460938</v>
      </c>
      <c r="AI885" s="2">
        <v>1700.156494140625</v>
      </c>
      <c r="AJ885" s="2">
        <v>7.2790913581848145</v>
      </c>
      <c r="AK885" s="2">
        <v>92.502792358398438</v>
      </c>
      <c r="AL885" s="2">
        <v>-2.641730785369873</v>
      </c>
      <c r="AM885" s="2">
        <v>0.34119376540184021</v>
      </c>
      <c r="AN885" s="2">
        <v>0.66666668653488159</v>
      </c>
      <c r="AO885" s="2">
        <v>-0.21956524252891541</v>
      </c>
      <c r="AP885" s="2">
        <v>2.737391471862793</v>
      </c>
      <c r="AQ885" s="2">
        <v>1</v>
      </c>
      <c r="AR885" s="2">
        <v>0</v>
      </c>
      <c r="AS885" s="2">
        <v>0.15999999642372131</v>
      </c>
      <c r="AT885" s="2">
        <v>111115</v>
      </c>
      <c r="AU885" s="3">
        <f t="shared" si="1184"/>
        <v>0.66659642537434882</v>
      </c>
      <c r="AV885" s="3">
        <f t="shared" si="1185"/>
        <v>1.4368914693054691E-3</v>
      </c>
      <c r="AW885" s="3">
        <f t="shared" si="1186"/>
        <v>294.44145050048826</v>
      </c>
      <c r="AX885" s="3">
        <f t="shared" si="1187"/>
        <v>291.57292976379392</v>
      </c>
      <c r="AY885" s="3">
        <f t="shared" si="1188"/>
        <v>272.02503298226657</v>
      </c>
      <c r="AZ885" s="3">
        <f t="shared" si="1189"/>
        <v>2.1141401915944447</v>
      </c>
      <c r="BA885" s="3">
        <f t="shared" si="1190"/>
        <v>2.5409879194735829</v>
      </c>
      <c r="BB885" s="3">
        <f t="shared" si="1191"/>
        <v>27.469310435825822</v>
      </c>
      <c r="BC885" s="3">
        <f t="shared" si="1192"/>
        <v>9.9581467242779702</v>
      </c>
      <c r="BD885" s="3">
        <f t="shared" si="1193"/>
        <v>19.857190132141113</v>
      </c>
      <c r="BE885" s="3">
        <f t="shared" si="1194"/>
        <v>2.3259408837046962</v>
      </c>
      <c r="BF885" s="3">
        <f t="shared" si="1195"/>
        <v>0.14104787551355061</v>
      </c>
      <c r="BG885" s="3">
        <f t="shared" si="1196"/>
        <v>1.6198315407632327</v>
      </c>
      <c r="BH885" s="3">
        <f t="shared" si="1197"/>
        <v>0.70610934294146355</v>
      </c>
      <c r="BI885" s="3">
        <f t="shared" si="1198"/>
        <v>8.8788812788216182E-2</v>
      </c>
      <c r="BJ885" s="3">
        <f t="shared" si="1199"/>
        <v>20.799462892166293</v>
      </c>
      <c r="BK885" s="3">
        <f t="shared" si="1200"/>
        <v>0.59332591624044206</v>
      </c>
      <c r="BL885" s="3">
        <f t="shared" si="1201"/>
        <v>64.755893821561443</v>
      </c>
      <c r="BM885" s="3">
        <f t="shared" si="1202"/>
        <v>372.6707992802701</v>
      </c>
      <c r="BN885" s="3">
        <f t="shared" si="1203"/>
        <v>2.3023505123273311E-2</v>
      </c>
    </row>
    <row r="886" spans="1:66">
      <c r="A886" s="8" t="s">
        <v>1142</v>
      </c>
      <c r="B886" t="s">
        <v>136</v>
      </c>
      <c r="C886">
        <v>20190708</v>
      </c>
      <c r="D886" t="s">
        <v>339</v>
      </c>
      <c r="E886" s="1" t="s">
        <v>340</v>
      </c>
      <c r="F886" s="2" t="s">
        <v>984</v>
      </c>
      <c r="G886" s="1">
        <v>1700</v>
      </c>
      <c r="H886">
        <v>475</v>
      </c>
      <c r="K886" s="2">
        <v>11</v>
      </c>
      <c r="L886" s="2" t="s">
        <v>995</v>
      </c>
      <c r="M886" s="2">
        <v>4463</v>
      </c>
      <c r="N886" s="2">
        <v>0</v>
      </c>
      <c r="O886" s="3">
        <f t="shared" si="1176"/>
        <v>15.290844265686085</v>
      </c>
      <c r="P886" s="3">
        <f t="shared" si="1177"/>
        <v>0.15143818504643283</v>
      </c>
      <c r="Q886" s="3">
        <f t="shared" si="1178"/>
        <v>275.66551714200153</v>
      </c>
      <c r="R886" s="3">
        <f t="shared" si="1179"/>
        <v>1.4633113056774367</v>
      </c>
      <c r="S886" s="3">
        <f t="shared" si="1180"/>
        <v>0.92023148286748802</v>
      </c>
      <c r="T886" s="3">
        <f t="shared" si="1181"/>
        <v>21.338123321533203</v>
      </c>
      <c r="U886" s="2">
        <v>6</v>
      </c>
      <c r="V886" s="3">
        <f t="shared" si="1182"/>
        <v>1.4200000166893005</v>
      </c>
      <c r="W886" s="2">
        <v>1</v>
      </c>
      <c r="X886" s="3">
        <f t="shared" si="1183"/>
        <v>2.8400000333786011</v>
      </c>
      <c r="Y886" s="2">
        <v>18.437421798706055</v>
      </c>
      <c r="Z886" s="2">
        <v>21.338123321533203</v>
      </c>
      <c r="AA886" s="2">
        <v>17.847866058349609</v>
      </c>
      <c r="AB886" s="2">
        <v>474.39068603515625</v>
      </c>
      <c r="AC886" s="2">
        <v>450.46453857421875</v>
      </c>
      <c r="AD886" s="2">
        <v>15.443622589111328</v>
      </c>
      <c r="AE886" s="2">
        <v>17.600059509277344</v>
      </c>
      <c r="AF886" s="2">
        <v>67.101921081542969</v>
      </c>
      <c r="AG886" s="2">
        <v>76.471549987792969</v>
      </c>
      <c r="AH886" s="2">
        <v>399.98117065429688</v>
      </c>
      <c r="AI886" s="2">
        <v>1699.5859375</v>
      </c>
      <c r="AJ886" s="2">
        <v>7.0484471321105957</v>
      </c>
      <c r="AK886" s="2">
        <v>92.501815795898438</v>
      </c>
      <c r="AL886" s="2">
        <v>-3.219062328338623</v>
      </c>
      <c r="AM886" s="2">
        <v>0.32773169875144958</v>
      </c>
      <c r="AN886" s="2">
        <v>1</v>
      </c>
      <c r="AO886" s="2">
        <v>-0.21956524252891541</v>
      </c>
      <c r="AP886" s="2">
        <v>2.737391471862793</v>
      </c>
      <c r="AQ886" s="2">
        <v>1</v>
      </c>
      <c r="AR886" s="2">
        <v>0</v>
      </c>
      <c r="AS886" s="2">
        <v>0.15999999642372131</v>
      </c>
      <c r="AT886" s="2">
        <v>111115</v>
      </c>
      <c r="AU886" s="3">
        <f t="shared" si="1184"/>
        <v>0.66663528442382802</v>
      </c>
      <c r="AV886" s="3">
        <f t="shared" si="1185"/>
        <v>1.4633113056774366E-3</v>
      </c>
      <c r="AW886" s="3">
        <f t="shared" si="1186"/>
        <v>294.48812332153318</v>
      </c>
      <c r="AX886" s="3">
        <f t="shared" si="1187"/>
        <v>291.58742179870603</v>
      </c>
      <c r="AY886" s="3">
        <f t="shared" si="1188"/>
        <v>271.93374392180704</v>
      </c>
      <c r="AZ886" s="3">
        <f t="shared" si="1189"/>
        <v>2.0947793715206364</v>
      </c>
      <c r="BA886" s="3">
        <f t="shared" si="1190"/>
        <v>2.5482689455915115</v>
      </c>
      <c r="BB886" s="3">
        <f t="shared" si="1191"/>
        <v>27.548312686252181</v>
      </c>
      <c r="BC886" s="3">
        <f t="shared" si="1192"/>
        <v>9.9482531769748377</v>
      </c>
      <c r="BD886" s="3">
        <f t="shared" si="1193"/>
        <v>19.887772560119629</v>
      </c>
      <c r="BE886" s="3">
        <f t="shared" si="1194"/>
        <v>2.3303543148405268</v>
      </c>
      <c r="BF886" s="3">
        <f t="shared" si="1195"/>
        <v>0.14377179777194252</v>
      </c>
      <c r="BG886" s="3">
        <f t="shared" si="1196"/>
        <v>1.6280374627240235</v>
      </c>
      <c r="BH886" s="3">
        <f t="shared" si="1197"/>
        <v>0.7023168521165033</v>
      </c>
      <c r="BI886" s="3">
        <f t="shared" si="1198"/>
        <v>9.0516075524955886E-2</v>
      </c>
      <c r="BJ886" s="3">
        <f t="shared" si="1199"/>
        <v>25.499560887950508</v>
      </c>
      <c r="BK886" s="3">
        <f t="shared" si="1200"/>
        <v>0.61195830867068968</v>
      </c>
      <c r="BL886" s="3">
        <f t="shared" si="1201"/>
        <v>64.924301516054868</v>
      </c>
      <c r="BM886" s="3">
        <f t="shared" si="1202"/>
        <v>443.19600353335159</v>
      </c>
      <c r="BN886" s="3">
        <f t="shared" si="1203"/>
        <v>2.2399736812286831E-2</v>
      </c>
    </row>
    <row r="887" spans="1:66">
      <c r="A887" s="8" t="s">
        <v>1142</v>
      </c>
      <c r="B887" t="s">
        <v>136</v>
      </c>
      <c r="C887">
        <v>20190708</v>
      </c>
      <c r="D887" t="s">
        <v>339</v>
      </c>
      <c r="E887" s="1" t="s">
        <v>340</v>
      </c>
      <c r="F887" s="2" t="s">
        <v>984</v>
      </c>
      <c r="G887" s="1">
        <v>1700</v>
      </c>
      <c r="H887">
        <v>575</v>
      </c>
      <c r="K887" s="2">
        <v>12</v>
      </c>
      <c r="L887" s="2" t="s">
        <v>996</v>
      </c>
      <c r="M887" s="2">
        <v>4583.5</v>
      </c>
      <c r="N887" s="2">
        <v>0</v>
      </c>
      <c r="O887" s="3">
        <f t="shared" si="1176"/>
        <v>17.386980591103047</v>
      </c>
      <c r="P887" s="3">
        <f t="shared" si="1177"/>
        <v>0.15649853579229561</v>
      </c>
      <c r="Q887" s="3">
        <f t="shared" si="1178"/>
        <v>354.31208343490914</v>
      </c>
      <c r="R887" s="3">
        <f t="shared" si="1179"/>
        <v>1.5049152232174585</v>
      </c>
      <c r="S887" s="3">
        <f t="shared" si="1180"/>
        <v>0.91725017035321477</v>
      </c>
      <c r="T887" s="3">
        <f t="shared" si="1181"/>
        <v>21.378538131713867</v>
      </c>
      <c r="U887" s="2">
        <v>6</v>
      </c>
      <c r="V887" s="3">
        <f t="shared" si="1182"/>
        <v>1.4200000166893005</v>
      </c>
      <c r="W887" s="2">
        <v>1</v>
      </c>
      <c r="X887" s="3">
        <f t="shared" si="1183"/>
        <v>2.8400000333786011</v>
      </c>
      <c r="Y887" s="2">
        <v>18.452089309692383</v>
      </c>
      <c r="Z887" s="2">
        <v>21.378538131713867</v>
      </c>
      <c r="AA887" s="2">
        <v>17.846784591674805</v>
      </c>
      <c r="AB887" s="2">
        <v>575.04437255859375</v>
      </c>
      <c r="AC887" s="2">
        <v>547.72613525390625</v>
      </c>
      <c r="AD887" s="2">
        <v>15.483330726623535</v>
      </c>
      <c r="AE887" s="2">
        <v>17.700855255126953</v>
      </c>
      <c r="AF887" s="2">
        <v>67.211685180664063</v>
      </c>
      <c r="AG887" s="2">
        <v>76.837760925292969</v>
      </c>
      <c r="AH887" s="2">
        <v>399.98031616210938</v>
      </c>
      <c r="AI887" s="2">
        <v>1699.3355712890625</v>
      </c>
      <c r="AJ887" s="2">
        <v>6.7199935913085938</v>
      </c>
      <c r="AK887" s="2">
        <v>92.500518798828125</v>
      </c>
      <c r="AL887" s="2">
        <v>-4.203254222869873</v>
      </c>
      <c r="AM887" s="2">
        <v>0.33504065871238708</v>
      </c>
      <c r="AN887" s="2">
        <v>1</v>
      </c>
      <c r="AO887" s="2">
        <v>-0.21956524252891541</v>
      </c>
      <c r="AP887" s="2">
        <v>2.737391471862793</v>
      </c>
      <c r="AQ887" s="2">
        <v>1</v>
      </c>
      <c r="AR887" s="2">
        <v>0</v>
      </c>
      <c r="AS887" s="2">
        <v>0.15999999642372131</v>
      </c>
      <c r="AT887" s="2">
        <v>111115</v>
      </c>
      <c r="AU887" s="3">
        <f t="shared" si="1184"/>
        <v>0.66663386027018223</v>
      </c>
      <c r="AV887" s="3">
        <f t="shared" si="1185"/>
        <v>1.5049152232174585E-3</v>
      </c>
      <c r="AW887" s="3">
        <f t="shared" si="1186"/>
        <v>294.52853813171384</v>
      </c>
      <c r="AX887" s="3">
        <f t="shared" si="1187"/>
        <v>291.60208930969236</v>
      </c>
      <c r="AY887" s="3">
        <f t="shared" si="1188"/>
        <v>271.89368532895242</v>
      </c>
      <c r="AZ887" s="3">
        <f t="shared" si="1189"/>
        <v>2.0689162789650948</v>
      </c>
      <c r="BA887" s="3">
        <f t="shared" si="1190"/>
        <v>2.5545884646354211</v>
      </c>
      <c r="BB887" s="3">
        <f t="shared" si="1191"/>
        <v>27.617017696854095</v>
      </c>
      <c r="BC887" s="3">
        <f t="shared" si="1192"/>
        <v>9.9161624417271419</v>
      </c>
      <c r="BD887" s="3">
        <f t="shared" si="1193"/>
        <v>19.915313720703125</v>
      </c>
      <c r="BE887" s="3">
        <f t="shared" si="1194"/>
        <v>2.3343351309485452</v>
      </c>
      <c r="BF887" s="3">
        <f t="shared" si="1195"/>
        <v>0.14832506561042627</v>
      </c>
      <c r="BG887" s="3">
        <f t="shared" si="1196"/>
        <v>1.6373382942822063</v>
      </c>
      <c r="BH887" s="3">
        <f t="shared" si="1197"/>
        <v>0.69699683666633883</v>
      </c>
      <c r="BI887" s="3">
        <f t="shared" si="1198"/>
        <v>9.3404413716661569E-2</v>
      </c>
      <c r="BJ887" s="3">
        <f t="shared" si="1199"/>
        <v>32.774051534422775</v>
      </c>
      <c r="BK887" s="3">
        <f t="shared" si="1200"/>
        <v>0.64687817620874111</v>
      </c>
      <c r="BL887" s="3">
        <f t="shared" si="1201"/>
        <v>65.18030372494988</v>
      </c>
      <c r="BM887" s="3">
        <f t="shared" si="1202"/>
        <v>539.46119739400592</v>
      </c>
      <c r="BN887" s="3">
        <f t="shared" si="1203"/>
        <v>2.1007788535348279E-2</v>
      </c>
    </row>
    <row r="888" spans="1:66">
      <c r="A888" s="8" t="s">
        <v>1142</v>
      </c>
      <c r="B888" t="s">
        <v>136</v>
      </c>
      <c r="C888">
        <v>20190708</v>
      </c>
      <c r="D888" t="s">
        <v>339</v>
      </c>
      <c r="E888" s="1" t="s">
        <v>340</v>
      </c>
      <c r="F888" s="2" t="s">
        <v>984</v>
      </c>
      <c r="G888" s="1">
        <v>1700</v>
      </c>
      <c r="H888">
        <v>675</v>
      </c>
      <c r="K888" s="2">
        <v>13</v>
      </c>
      <c r="L888" s="2" t="s">
        <v>997</v>
      </c>
      <c r="M888" s="2">
        <v>4698.5</v>
      </c>
      <c r="N888" s="2">
        <v>0</v>
      </c>
      <c r="O888" s="3">
        <f t="shared" si="1176"/>
        <v>19.01670953512583</v>
      </c>
      <c r="P888" s="3">
        <f t="shared" si="1177"/>
        <v>0.16012857283392773</v>
      </c>
      <c r="Q888" s="3">
        <f t="shared" si="1178"/>
        <v>436.7206182831419</v>
      </c>
      <c r="R888" s="3">
        <f t="shared" si="1179"/>
        <v>1.5334133518747619</v>
      </c>
      <c r="S888" s="3">
        <f t="shared" si="1180"/>
        <v>0.91451838639727656</v>
      </c>
      <c r="T888" s="3">
        <f t="shared" si="1181"/>
        <v>21.386800765991211</v>
      </c>
      <c r="U888" s="2">
        <v>6</v>
      </c>
      <c r="V888" s="3">
        <f t="shared" si="1182"/>
        <v>1.4200000166893005</v>
      </c>
      <c r="W888" s="2">
        <v>1</v>
      </c>
      <c r="X888" s="3">
        <f t="shared" si="1183"/>
        <v>2.8400000333786011</v>
      </c>
      <c r="Y888" s="2">
        <v>18.466573715209961</v>
      </c>
      <c r="Z888" s="2">
        <v>21.386800765991211</v>
      </c>
      <c r="AA888" s="2">
        <v>17.846895217895508</v>
      </c>
      <c r="AB888" s="2">
        <v>674.60040283203125</v>
      </c>
      <c r="AC888" s="2">
        <v>644.59234619140625</v>
      </c>
      <c r="AD888" s="2">
        <v>15.484922409057617</v>
      </c>
      <c r="AE888" s="2">
        <v>17.744255065917969</v>
      </c>
      <c r="AF888" s="2">
        <v>67.158065795898438</v>
      </c>
      <c r="AG888" s="2">
        <v>76.956787109375</v>
      </c>
      <c r="AH888" s="2">
        <v>399.99530029296875</v>
      </c>
      <c r="AI888" s="2">
        <v>1699.1134033203125</v>
      </c>
      <c r="AJ888" s="2">
        <v>7.5383410453796387</v>
      </c>
      <c r="AK888" s="2">
        <v>92.501136779785156</v>
      </c>
      <c r="AL888" s="2">
        <v>-5.235969066619873</v>
      </c>
      <c r="AM888" s="2">
        <v>0.32796439528465271</v>
      </c>
      <c r="AN888" s="2">
        <v>0.66666668653488159</v>
      </c>
      <c r="AO888" s="2">
        <v>-0.21956524252891541</v>
      </c>
      <c r="AP888" s="2">
        <v>2.737391471862793</v>
      </c>
      <c r="AQ888" s="2">
        <v>1</v>
      </c>
      <c r="AR888" s="2">
        <v>0</v>
      </c>
      <c r="AS888" s="2">
        <v>0.15999999642372131</v>
      </c>
      <c r="AT888" s="2">
        <v>111115</v>
      </c>
      <c r="AU888" s="3">
        <f t="shared" si="1184"/>
        <v>0.6666588338216145</v>
      </c>
      <c r="AV888" s="3">
        <f t="shared" si="1185"/>
        <v>1.5334133518747619E-3</v>
      </c>
      <c r="AW888" s="3">
        <f t="shared" si="1186"/>
        <v>294.53680076599119</v>
      </c>
      <c r="AX888" s="3">
        <f t="shared" si="1187"/>
        <v>291.61657371520994</v>
      </c>
      <c r="AY888" s="3">
        <f t="shared" si="1188"/>
        <v>271.85813845474695</v>
      </c>
      <c r="AZ888" s="3">
        <f t="shared" si="1189"/>
        <v>2.0542680801147961</v>
      </c>
      <c r="BA888" s="3">
        <f t="shared" si="1190"/>
        <v>2.5558821513051502</v>
      </c>
      <c r="BB888" s="3">
        <f t="shared" si="1191"/>
        <v>27.630818823230971</v>
      </c>
      <c r="BC888" s="3">
        <f t="shared" si="1192"/>
        <v>9.8865637573130023</v>
      </c>
      <c r="BD888" s="3">
        <f t="shared" si="1193"/>
        <v>19.926687240600586</v>
      </c>
      <c r="BE888" s="3">
        <f t="shared" si="1194"/>
        <v>2.3359808041592736</v>
      </c>
      <c r="BF888" s="3">
        <f t="shared" si="1195"/>
        <v>0.15158188594032793</v>
      </c>
      <c r="BG888" s="3">
        <f t="shared" si="1196"/>
        <v>1.6413637649078736</v>
      </c>
      <c r="BH888" s="3">
        <f t="shared" si="1197"/>
        <v>0.69461703925139995</v>
      </c>
      <c r="BI888" s="3">
        <f t="shared" si="1198"/>
        <v>9.5471181210963998E-2</v>
      </c>
      <c r="BJ888" s="3">
        <f t="shared" si="1199"/>
        <v>40.397153646361254</v>
      </c>
      <c r="BK888" s="3">
        <f t="shared" si="1200"/>
        <v>0.67751443352301521</v>
      </c>
      <c r="BL888" s="3">
        <f t="shared" si="1201"/>
        <v>65.342546251444276</v>
      </c>
      <c r="BM888" s="3">
        <f t="shared" si="1202"/>
        <v>635.55271324398029</v>
      </c>
      <c r="BN888" s="3">
        <f t="shared" si="1203"/>
        <v>1.9551489537457504E-2</v>
      </c>
    </row>
    <row r="889" spans="1:66">
      <c r="A889" s="8" t="s">
        <v>1142</v>
      </c>
      <c r="B889" t="s">
        <v>136</v>
      </c>
      <c r="C889">
        <v>20190708</v>
      </c>
      <c r="D889" t="s">
        <v>339</v>
      </c>
      <c r="E889" s="1" t="s">
        <v>340</v>
      </c>
      <c r="F889" s="2" t="s">
        <v>984</v>
      </c>
      <c r="G889" s="1">
        <v>1700</v>
      </c>
      <c r="H889">
        <v>800</v>
      </c>
      <c r="K889" s="2">
        <v>14</v>
      </c>
      <c r="L889" s="2" t="s">
        <v>998</v>
      </c>
      <c r="M889" s="2">
        <v>4801</v>
      </c>
      <c r="N889" s="2">
        <v>0</v>
      </c>
      <c r="O889" s="3">
        <f t="shared" si="1176"/>
        <v>20.245260698271796</v>
      </c>
      <c r="P889" s="3">
        <f t="shared" si="1177"/>
        <v>0.16200323762119845</v>
      </c>
      <c r="Q889" s="3">
        <f t="shared" si="1178"/>
        <v>547.11110353867991</v>
      </c>
      <c r="R889" s="3">
        <f t="shared" si="1179"/>
        <v>1.5456354493286393</v>
      </c>
      <c r="S889" s="3">
        <f t="shared" si="1180"/>
        <v>0.91171219981148699</v>
      </c>
      <c r="T889" s="3">
        <f t="shared" si="1181"/>
        <v>21.374031066894531</v>
      </c>
      <c r="U889" s="2">
        <v>6</v>
      </c>
      <c r="V889" s="3">
        <f t="shared" si="1182"/>
        <v>1.4200000166893005</v>
      </c>
      <c r="W889" s="2">
        <v>1</v>
      </c>
      <c r="X889" s="3">
        <f t="shared" si="1183"/>
        <v>2.8400000333786011</v>
      </c>
      <c r="Y889" s="2">
        <v>18.463556289672852</v>
      </c>
      <c r="Z889" s="2">
        <v>21.374031066894531</v>
      </c>
      <c r="AA889" s="2">
        <v>17.847501754760742</v>
      </c>
      <c r="AB889" s="2">
        <v>799.49859619140625</v>
      </c>
      <c r="AC889" s="2">
        <v>767.34930419921875</v>
      </c>
      <c r="AD889" s="2">
        <v>15.475592613220215</v>
      </c>
      <c r="AE889" s="2">
        <v>17.7530517578125</v>
      </c>
      <c r="AF889" s="2">
        <v>67.130020141601563</v>
      </c>
      <c r="AG889" s="2">
        <v>77.009178161621094</v>
      </c>
      <c r="AH889" s="2">
        <v>399.97091674804688</v>
      </c>
      <c r="AI889" s="2">
        <v>1699.2265625</v>
      </c>
      <c r="AJ889" s="2">
        <v>7.1463627815246582</v>
      </c>
      <c r="AK889" s="2">
        <v>92.500762939453125</v>
      </c>
      <c r="AL889" s="2">
        <v>-6.492316722869873</v>
      </c>
      <c r="AM889" s="2">
        <v>0.31437453627586365</v>
      </c>
      <c r="AN889" s="2">
        <v>1</v>
      </c>
      <c r="AO889" s="2">
        <v>-0.21956524252891541</v>
      </c>
      <c r="AP889" s="2">
        <v>2.737391471862793</v>
      </c>
      <c r="AQ889" s="2">
        <v>1</v>
      </c>
      <c r="AR889" s="2">
        <v>0</v>
      </c>
      <c r="AS889" s="2">
        <v>0.15999999642372131</v>
      </c>
      <c r="AT889" s="2">
        <v>111115</v>
      </c>
      <c r="AU889" s="3">
        <f t="shared" si="1184"/>
        <v>0.66661819458007809</v>
      </c>
      <c r="AV889" s="3">
        <f t="shared" si="1185"/>
        <v>1.5456354493286392E-3</v>
      </c>
      <c r="AW889" s="3">
        <f t="shared" si="1186"/>
        <v>294.52403106689451</v>
      </c>
      <c r="AX889" s="3">
        <f t="shared" si="1187"/>
        <v>291.61355628967283</v>
      </c>
      <c r="AY889" s="3">
        <f t="shared" si="1188"/>
        <v>271.87624392309226</v>
      </c>
      <c r="AZ889" s="3">
        <f t="shared" si="1189"/>
        <v>2.0493917561692503</v>
      </c>
      <c r="BA889" s="3">
        <f t="shared" si="1190"/>
        <v>2.5538830319127426</v>
      </c>
      <c r="BB889" s="3">
        <f t="shared" si="1191"/>
        <v>27.609318569452235</v>
      </c>
      <c r="BC889" s="3">
        <f t="shared" si="1192"/>
        <v>9.8562668116397347</v>
      </c>
      <c r="BD889" s="3">
        <f t="shared" si="1193"/>
        <v>19.918793678283691</v>
      </c>
      <c r="BE889" s="3">
        <f t="shared" si="1194"/>
        <v>2.3348385499251876</v>
      </c>
      <c r="BF889" s="3">
        <f t="shared" si="1195"/>
        <v>0.1532607258280618</v>
      </c>
      <c r="BG889" s="3">
        <f t="shared" si="1196"/>
        <v>1.6421708321012556</v>
      </c>
      <c r="BH889" s="3">
        <f t="shared" si="1197"/>
        <v>0.69266771782393199</v>
      </c>
      <c r="BI889" s="3">
        <f t="shared" si="1198"/>
        <v>9.6536835735012372E-2</v>
      </c>
      <c r="BJ889" s="3">
        <f t="shared" si="1199"/>
        <v>50.608194489974025</v>
      </c>
      <c r="BK889" s="3">
        <f t="shared" si="1200"/>
        <v>0.71298833600901956</v>
      </c>
      <c r="BL889" s="3">
        <f t="shared" si="1201"/>
        <v>65.443664013382346</v>
      </c>
      <c r="BM889" s="3">
        <f t="shared" si="1202"/>
        <v>757.72567686772447</v>
      </c>
      <c r="BN889" s="3">
        <f t="shared" si="1203"/>
        <v>1.7485537041294231E-2</v>
      </c>
    </row>
    <row r="890" spans="1:66">
      <c r="A890" s="8" t="s">
        <v>1142</v>
      </c>
      <c r="B890" t="s">
        <v>136</v>
      </c>
      <c r="C890">
        <v>20190708</v>
      </c>
      <c r="D890" t="s">
        <v>339</v>
      </c>
      <c r="E890" s="1" t="s">
        <v>340</v>
      </c>
      <c r="F890" s="2" t="s">
        <v>984</v>
      </c>
      <c r="G890" s="1">
        <v>1700</v>
      </c>
      <c r="H890">
        <v>1000</v>
      </c>
      <c r="K890" s="2">
        <v>15</v>
      </c>
      <c r="L890" s="2" t="s">
        <v>999</v>
      </c>
      <c r="M890" s="2">
        <v>4908</v>
      </c>
      <c r="N890" s="2">
        <v>0</v>
      </c>
      <c r="O890" s="3">
        <f t="shared" si="1176"/>
        <v>21.404004140735601</v>
      </c>
      <c r="P890" s="3">
        <f t="shared" si="1177"/>
        <v>0.16499725875676258</v>
      </c>
      <c r="Q890" s="3">
        <f t="shared" si="1178"/>
        <v>734.89236940050978</v>
      </c>
      <c r="R890" s="3">
        <f t="shared" si="1179"/>
        <v>1.5731744949138311</v>
      </c>
      <c r="S890" s="3">
        <f t="shared" si="1180"/>
        <v>0.91195959360610268</v>
      </c>
      <c r="T890" s="3">
        <f t="shared" si="1181"/>
        <v>21.410030364990234</v>
      </c>
      <c r="U890" s="2">
        <v>6</v>
      </c>
      <c r="V890" s="3">
        <f t="shared" si="1182"/>
        <v>1.4200000166893005</v>
      </c>
      <c r="W890" s="2">
        <v>1</v>
      </c>
      <c r="X890" s="3">
        <f t="shared" si="1183"/>
        <v>2.8400000333786011</v>
      </c>
      <c r="Y890" s="2">
        <v>18.474277496337891</v>
      </c>
      <c r="Z890" s="2">
        <v>21.410030364990234</v>
      </c>
      <c r="AA890" s="2">
        <v>17.847402572631836</v>
      </c>
      <c r="AB890" s="2">
        <v>1000.784423828125</v>
      </c>
      <c r="AC890" s="2">
        <v>966.3973388671875</v>
      </c>
      <c r="AD890" s="2">
        <v>15.493785858154297</v>
      </c>
      <c r="AE890" s="2">
        <v>17.811557769775391</v>
      </c>
      <c r="AF890" s="2">
        <v>67.163002014160156</v>
      </c>
      <c r="AG890" s="2">
        <v>77.210151672363281</v>
      </c>
      <c r="AH890" s="2">
        <v>399.99288940429688</v>
      </c>
      <c r="AI890" s="2">
        <v>1698.6661376953125</v>
      </c>
      <c r="AJ890" s="2">
        <v>7.7006096839904785</v>
      </c>
      <c r="AK890" s="2">
        <v>92.499641418457031</v>
      </c>
      <c r="AL890" s="2">
        <v>-8.9064407348632813</v>
      </c>
      <c r="AM890" s="2">
        <v>0.3265434205532074</v>
      </c>
      <c r="AN890" s="2">
        <v>1</v>
      </c>
      <c r="AO890" s="2">
        <v>-0.21956524252891541</v>
      </c>
      <c r="AP890" s="2">
        <v>2.737391471862793</v>
      </c>
      <c r="AQ890" s="2">
        <v>1</v>
      </c>
      <c r="AR890" s="2">
        <v>0</v>
      </c>
      <c r="AS890" s="2">
        <v>0.15999999642372131</v>
      </c>
      <c r="AT890" s="2">
        <v>111115</v>
      </c>
      <c r="AU890" s="3">
        <f t="shared" si="1184"/>
        <v>0.66665481567382801</v>
      </c>
      <c r="AV890" s="3">
        <f t="shared" si="1185"/>
        <v>1.5731744949138312E-3</v>
      </c>
      <c r="AW890" s="3">
        <f t="shared" si="1186"/>
        <v>294.56003036499021</v>
      </c>
      <c r="AX890" s="3">
        <f t="shared" si="1187"/>
        <v>291.62427749633787</v>
      </c>
      <c r="AY890" s="3">
        <f t="shared" si="1188"/>
        <v>271.7865759563465</v>
      </c>
      <c r="AZ890" s="3">
        <f t="shared" si="1189"/>
        <v>2.030413020338433</v>
      </c>
      <c r="BA890" s="3">
        <f t="shared" si="1190"/>
        <v>2.5595223004144585</v>
      </c>
      <c r="BB890" s="3">
        <f t="shared" si="1191"/>
        <v>27.670618622568423</v>
      </c>
      <c r="BC890" s="3">
        <f t="shared" si="1192"/>
        <v>9.8590608527930321</v>
      </c>
      <c r="BD890" s="3">
        <f t="shared" si="1193"/>
        <v>19.942153930664063</v>
      </c>
      <c r="BE890" s="3">
        <f t="shared" si="1194"/>
        <v>2.3382203633021486</v>
      </c>
      <c r="BF890" s="3">
        <f t="shared" si="1195"/>
        <v>0.15593765145911323</v>
      </c>
      <c r="BG890" s="3">
        <f t="shared" si="1196"/>
        <v>1.6475627068083558</v>
      </c>
      <c r="BH890" s="3">
        <f t="shared" si="1197"/>
        <v>0.69065765649379274</v>
      </c>
      <c r="BI890" s="3">
        <f t="shared" si="1198"/>
        <v>9.8236409273979489E-2</v>
      </c>
      <c r="BJ890" s="3">
        <f t="shared" si="1199"/>
        <v>67.977280650707414</v>
      </c>
      <c r="BK890" s="3">
        <f t="shared" si="1200"/>
        <v>0.76044535704325489</v>
      </c>
      <c r="BL890" s="3">
        <f t="shared" si="1201"/>
        <v>65.542695624328957</v>
      </c>
      <c r="BM890" s="3">
        <f t="shared" si="1202"/>
        <v>956.22290039874224</v>
      </c>
      <c r="BN890" s="3">
        <f t="shared" si="1203"/>
        <v>1.4671015805552395E-2</v>
      </c>
    </row>
    <row r="891" spans="1:66">
      <c r="A891" s="8" t="s">
        <v>1142</v>
      </c>
      <c r="B891" t="s">
        <v>136</v>
      </c>
      <c r="C891">
        <v>20190708</v>
      </c>
      <c r="D891" t="s">
        <v>339</v>
      </c>
      <c r="E891" s="1" t="s">
        <v>340</v>
      </c>
      <c r="F891" s="2" t="s">
        <v>984</v>
      </c>
      <c r="G891" s="1">
        <v>1700</v>
      </c>
      <c r="H891">
        <v>1400</v>
      </c>
      <c r="K891" s="2">
        <v>16</v>
      </c>
      <c r="L891" s="2" t="s">
        <v>1000</v>
      </c>
      <c r="M891" s="2">
        <v>5031.5</v>
      </c>
      <c r="N891" s="2">
        <v>0</v>
      </c>
      <c r="O891" s="3">
        <f t="shared" si="1176"/>
        <v>22.226731842051596</v>
      </c>
      <c r="P891" s="3">
        <f t="shared" si="1177"/>
        <v>0.16282841959969685</v>
      </c>
      <c r="Q891" s="3">
        <f t="shared" si="1178"/>
        <v>1114.9289335430049</v>
      </c>
      <c r="R891" s="3">
        <f t="shared" si="1179"/>
        <v>1.5587615029287951</v>
      </c>
      <c r="S891" s="3">
        <f t="shared" si="1180"/>
        <v>0.91490138858754877</v>
      </c>
      <c r="T891" s="3">
        <f t="shared" si="1181"/>
        <v>21.448640823364258</v>
      </c>
      <c r="U891" s="2">
        <v>6</v>
      </c>
      <c r="V891" s="3">
        <f t="shared" si="1182"/>
        <v>1.4200000166893005</v>
      </c>
      <c r="W891" s="2">
        <v>1</v>
      </c>
      <c r="X891" s="3">
        <f t="shared" si="1183"/>
        <v>2.8400000333786011</v>
      </c>
      <c r="Y891" s="2">
        <v>18.484848022460938</v>
      </c>
      <c r="Z891" s="2">
        <v>21.448640823364258</v>
      </c>
      <c r="AA891" s="2">
        <v>17.846086502075195</v>
      </c>
      <c r="AB891" s="2">
        <v>1400.5057373046875</v>
      </c>
      <c r="AC891" s="2">
        <v>1363.973876953125</v>
      </c>
      <c r="AD891" s="2">
        <v>15.549295425415039</v>
      </c>
      <c r="AE891" s="2">
        <v>17.845874786376953</v>
      </c>
      <c r="AF891" s="2">
        <v>67.356719970703125</v>
      </c>
      <c r="AG891" s="2">
        <v>77.305084228515625</v>
      </c>
      <c r="AH891" s="2">
        <v>399.9715576171875</v>
      </c>
      <c r="AI891" s="2">
        <v>1700.299072265625</v>
      </c>
      <c r="AJ891" s="2">
        <v>8.0361385345458984</v>
      </c>
      <c r="AK891" s="2">
        <v>92.49652099609375</v>
      </c>
      <c r="AL891" s="2">
        <v>-13.607978820800781</v>
      </c>
      <c r="AM891" s="2">
        <v>0.31391677260398865</v>
      </c>
      <c r="AN891" s="2">
        <v>1</v>
      </c>
      <c r="AO891" s="2">
        <v>-0.21956524252891541</v>
      </c>
      <c r="AP891" s="2">
        <v>2.737391471862793</v>
      </c>
      <c r="AQ891" s="2">
        <v>1</v>
      </c>
      <c r="AR891" s="2">
        <v>0</v>
      </c>
      <c r="AS891" s="2">
        <v>0.15999999642372131</v>
      </c>
      <c r="AT891" s="2">
        <v>111115</v>
      </c>
      <c r="AU891" s="3">
        <f t="shared" si="1184"/>
        <v>0.66661926269531246</v>
      </c>
      <c r="AV891" s="3">
        <f t="shared" si="1185"/>
        <v>1.5587615029287951E-3</v>
      </c>
      <c r="AW891" s="3">
        <f t="shared" si="1186"/>
        <v>294.59864082336424</v>
      </c>
      <c r="AX891" s="3">
        <f t="shared" si="1187"/>
        <v>291.63484802246091</v>
      </c>
      <c r="AY891" s="3">
        <f t="shared" si="1188"/>
        <v>272.04784548175667</v>
      </c>
      <c r="AZ891" s="3">
        <f t="shared" si="1189"/>
        <v>2.0372667453083393</v>
      </c>
      <c r="BA891" s="3">
        <f t="shared" si="1190"/>
        <v>2.5655827204593247</v>
      </c>
      <c r="BB891" s="3">
        <f t="shared" si="1191"/>
        <v>27.737072625333365</v>
      </c>
      <c r="BC891" s="3">
        <f t="shared" si="1192"/>
        <v>9.8911978389564119</v>
      </c>
      <c r="BD891" s="3">
        <f t="shared" si="1193"/>
        <v>19.966744422912598</v>
      </c>
      <c r="BE891" s="3">
        <f t="shared" si="1194"/>
        <v>2.3417849123335484</v>
      </c>
      <c r="BF891" s="3">
        <f t="shared" si="1195"/>
        <v>0.15399904601259151</v>
      </c>
      <c r="BG891" s="3">
        <f t="shared" si="1196"/>
        <v>1.6506813318717759</v>
      </c>
      <c r="BH891" s="3">
        <f t="shared" si="1197"/>
        <v>0.69110358046177245</v>
      </c>
      <c r="BI891" s="3">
        <f t="shared" si="1198"/>
        <v>9.7005547057100294E-2</v>
      </c>
      <c r="BJ891" s="3">
        <f t="shared" si="1199"/>
        <v>103.12704751061297</v>
      </c>
      <c r="BK891" s="3">
        <f t="shared" si="1200"/>
        <v>0.81741223375447469</v>
      </c>
      <c r="BL891" s="3">
        <f t="shared" si="1201"/>
        <v>65.486512960323395</v>
      </c>
      <c r="BM891" s="3">
        <f t="shared" si="1202"/>
        <v>1353.4083531382985</v>
      </c>
      <c r="BN891" s="3">
        <f t="shared" si="1203"/>
        <v>1.0754707989388393E-2</v>
      </c>
    </row>
    <row r="892" spans="1:66">
      <c r="A892" s="8" t="s">
        <v>1142</v>
      </c>
      <c r="B892" t="s">
        <v>136</v>
      </c>
      <c r="C892">
        <v>20190708</v>
      </c>
      <c r="D892" t="s">
        <v>339</v>
      </c>
      <c r="E892" s="1" t="s">
        <v>340</v>
      </c>
      <c r="F892" s="2" t="s">
        <v>984</v>
      </c>
      <c r="G892" s="1">
        <v>1700</v>
      </c>
      <c r="H892">
        <v>1800</v>
      </c>
      <c r="K892" s="2">
        <v>17</v>
      </c>
      <c r="L892" s="2" t="s">
        <v>1001</v>
      </c>
      <c r="M892" s="2">
        <v>5155</v>
      </c>
      <c r="N892" s="2">
        <v>0</v>
      </c>
      <c r="O892" s="3">
        <f t="shared" si="1176"/>
        <v>23.206163751551543</v>
      </c>
      <c r="P892" s="3">
        <f t="shared" si="1177"/>
        <v>0.15852224588040051</v>
      </c>
      <c r="Q892" s="3">
        <f t="shared" si="1178"/>
        <v>1489.2971063240313</v>
      </c>
      <c r="R892" s="3">
        <f t="shared" si="1179"/>
        <v>1.5431806979517051</v>
      </c>
      <c r="S892" s="3">
        <f t="shared" si="1180"/>
        <v>0.92890043290654201</v>
      </c>
      <c r="T892" s="3">
        <f t="shared" si="1181"/>
        <v>21.566179275512695</v>
      </c>
      <c r="U892" s="2">
        <v>6</v>
      </c>
      <c r="V892" s="3">
        <f t="shared" si="1182"/>
        <v>1.4200000166893005</v>
      </c>
      <c r="W892" s="2">
        <v>1</v>
      </c>
      <c r="X892" s="3">
        <f t="shared" si="1183"/>
        <v>2.8400000333786011</v>
      </c>
      <c r="Y892" s="2">
        <v>18.495279312133789</v>
      </c>
      <c r="Z892" s="2">
        <v>21.566179275512695</v>
      </c>
      <c r="AA892" s="2">
        <v>17.84490966796875</v>
      </c>
      <c r="AB892" s="2">
        <v>1800.1309814453125</v>
      </c>
      <c r="AC892" s="2">
        <v>1761.2410888671875</v>
      </c>
      <c r="AD892" s="2">
        <v>15.62139892578125</v>
      </c>
      <c r="AE892" s="2">
        <v>17.894968032836914</v>
      </c>
      <c r="AF892" s="2">
        <v>67.624305725097656</v>
      </c>
      <c r="AG892" s="2">
        <v>77.466484069824219</v>
      </c>
      <c r="AH892" s="2">
        <v>399.96115112304688</v>
      </c>
      <c r="AI892" s="2">
        <v>1700.0714111328125</v>
      </c>
      <c r="AJ892" s="2">
        <v>7.7461538314819336</v>
      </c>
      <c r="AK892" s="2">
        <v>92.495773315429688</v>
      </c>
      <c r="AL892" s="2">
        <v>-19.099800109863281</v>
      </c>
      <c r="AM892" s="2">
        <v>0.30760154128074646</v>
      </c>
      <c r="AN892" s="2">
        <v>0.66666668653488159</v>
      </c>
      <c r="AO892" s="2">
        <v>-0.21956524252891541</v>
      </c>
      <c r="AP892" s="2">
        <v>2.737391471862793</v>
      </c>
      <c r="AQ892" s="2">
        <v>1</v>
      </c>
      <c r="AR892" s="2">
        <v>0</v>
      </c>
      <c r="AS892" s="2">
        <v>0.15999999642372131</v>
      </c>
      <c r="AT892" s="2">
        <v>111115</v>
      </c>
      <c r="AU892" s="3">
        <f t="shared" si="1184"/>
        <v>0.66660191853841133</v>
      </c>
      <c r="AV892" s="3">
        <f t="shared" si="1185"/>
        <v>1.543180697951705E-3</v>
      </c>
      <c r="AW892" s="3">
        <f t="shared" si="1186"/>
        <v>294.71617927551267</v>
      </c>
      <c r="AX892" s="3">
        <f t="shared" si="1187"/>
        <v>291.64527931213377</v>
      </c>
      <c r="AY892" s="3">
        <f t="shared" si="1188"/>
        <v>272.01141970132085</v>
      </c>
      <c r="AZ892" s="3">
        <f t="shared" si="1189"/>
        <v>2.030596082525888</v>
      </c>
      <c r="BA892" s="3">
        <f t="shared" si="1190"/>
        <v>2.5841093395586858</v>
      </c>
      <c r="BB892" s="3">
        <f t="shared" si="1191"/>
        <v>27.937593761677512</v>
      </c>
      <c r="BC892" s="3">
        <f t="shared" si="1192"/>
        <v>10.042625728840598</v>
      </c>
      <c r="BD892" s="3">
        <f t="shared" si="1193"/>
        <v>20.030729293823242</v>
      </c>
      <c r="BE892" s="3">
        <f t="shared" si="1194"/>
        <v>2.3510822518839203</v>
      </c>
      <c r="BF892" s="3">
        <f t="shared" si="1195"/>
        <v>0.15014168369055539</v>
      </c>
      <c r="BG892" s="3">
        <f t="shared" si="1196"/>
        <v>1.6552089066521438</v>
      </c>
      <c r="BH892" s="3">
        <f t="shared" si="1197"/>
        <v>0.69587334523177646</v>
      </c>
      <c r="BI892" s="3">
        <f t="shared" si="1198"/>
        <v>9.4557148907892241E-2</v>
      </c>
      <c r="BJ892" s="3">
        <f t="shared" si="1199"/>
        <v>137.75368754587299</v>
      </c>
      <c r="BK892" s="3">
        <f t="shared" si="1200"/>
        <v>0.84559525424309301</v>
      </c>
      <c r="BL892" s="3">
        <f t="shared" si="1201"/>
        <v>65.155232753851706</v>
      </c>
      <c r="BM892" s="3">
        <f t="shared" si="1202"/>
        <v>1750.2099900304297</v>
      </c>
      <c r="BN892" s="3">
        <f t="shared" si="1203"/>
        <v>8.6389805175894879E-3</v>
      </c>
    </row>
    <row r="893" spans="1:66">
      <c r="A893" s="8" t="s">
        <v>1142</v>
      </c>
      <c r="B893" t="s">
        <v>136</v>
      </c>
      <c r="C893">
        <v>20190708</v>
      </c>
      <c r="D893" t="s">
        <v>339</v>
      </c>
      <c r="E893" s="1" t="s">
        <v>340</v>
      </c>
      <c r="F893" s="2" t="s">
        <v>984</v>
      </c>
      <c r="G893" s="1">
        <v>1700</v>
      </c>
      <c r="H893">
        <v>400</v>
      </c>
      <c r="K893" s="2">
        <v>18</v>
      </c>
      <c r="L893" s="2" t="s">
        <v>1002</v>
      </c>
      <c r="M893" s="2">
        <v>5286.5</v>
      </c>
      <c r="N893" s="2">
        <v>0</v>
      </c>
      <c r="O893" s="3">
        <f>(AB893-AC893*(1000-AD893)/(1000-AE893))*AU893</f>
        <v>13.263153818632592</v>
      </c>
      <c r="P893" s="3">
        <f>IF(BF893&lt;&gt;0,1/(1/BF893-1/X893),0)</f>
        <v>0.15726511434630397</v>
      </c>
      <c r="Q893" s="3">
        <f t="shared" si="1178"/>
        <v>232.08657965032876</v>
      </c>
      <c r="R893" s="3">
        <f>AV893*1000</f>
        <v>1.5318803195514668</v>
      </c>
      <c r="S893" s="3">
        <f>(BA893-BG893)</f>
        <v>0.92897950331865276</v>
      </c>
      <c r="T893" s="3">
        <f t="shared" si="1181"/>
        <v>21.619729995727539</v>
      </c>
      <c r="U893" s="2">
        <v>6</v>
      </c>
      <c r="V893" s="3">
        <f>(U893*AO893+AP893)</f>
        <v>1.4200000166893005</v>
      </c>
      <c r="W893" s="2">
        <v>1</v>
      </c>
      <c r="X893" s="3">
        <f>V893*(W893+1)*(W893+1)/(W893*W893+1)</f>
        <v>2.8400000333786011</v>
      </c>
      <c r="Y893" s="2">
        <v>18.505464553833008</v>
      </c>
      <c r="Z893" s="2">
        <v>21.619729995727539</v>
      </c>
      <c r="AA893" s="2">
        <v>17.845041275024414</v>
      </c>
      <c r="AB893" s="2">
        <v>399.17132568359375</v>
      </c>
      <c r="AC893" s="2">
        <v>378.40557861328125</v>
      </c>
      <c r="AD893" s="2">
        <v>15.729384422302246</v>
      </c>
      <c r="AE893" s="2">
        <v>17.986040115356445</v>
      </c>
      <c r="AF893" s="2">
        <v>68.047378540039063</v>
      </c>
      <c r="AG893" s="2">
        <v>77.809967041015625</v>
      </c>
      <c r="AH893" s="2">
        <v>399.970947265625</v>
      </c>
      <c r="AI893" s="2">
        <v>1699.5745849609375</v>
      </c>
      <c r="AJ893" s="2">
        <v>5.8837380409240723</v>
      </c>
      <c r="AK893" s="2">
        <v>92.494476318359375</v>
      </c>
      <c r="AL893" s="2">
        <v>-1.6293106079101563</v>
      </c>
      <c r="AM893" s="2">
        <v>0.29174575209617615</v>
      </c>
      <c r="AN893" s="2">
        <v>1</v>
      </c>
      <c r="AO893" s="2">
        <v>-0.21956524252891541</v>
      </c>
      <c r="AP893" s="2">
        <v>2.737391471862793</v>
      </c>
      <c r="AQ893" s="2">
        <v>1</v>
      </c>
      <c r="AR893" s="2">
        <v>0</v>
      </c>
      <c r="AS893" s="2">
        <v>0.15999999642372131</v>
      </c>
      <c r="AT893" s="2">
        <v>111115</v>
      </c>
      <c r="AU893" s="3">
        <f>AH893*0.000001/(U893*0.0001)</f>
        <v>0.6666182454427082</v>
      </c>
      <c r="AV893" s="3">
        <f>(AE893-AD893)/(1000-AE893)*AU893</f>
        <v>1.5318803195514667E-3</v>
      </c>
      <c r="AW893" s="3">
        <f>(Z893+273.15)</f>
        <v>294.76972999572752</v>
      </c>
      <c r="AX893" s="3">
        <f>(Y893+273.15)</f>
        <v>291.65546455383299</v>
      </c>
      <c r="AY893" s="3">
        <f>(AI893*AQ893+AJ893*AR893)*AS893</f>
        <v>271.93192751559764</v>
      </c>
      <c r="AZ893" s="3">
        <f>((AY893+0.00000010773*(AX893^4-AW893^4))-AV893*44100)/(V893*51.4+0.00000043092*AW893^3)</f>
        <v>2.0296993685458089</v>
      </c>
      <c r="BA893" s="3">
        <f>0.61365*EXP(17.502*T893/(240.97+T893))</f>
        <v>2.5925888648295512</v>
      </c>
      <c r="BB893" s="3">
        <f>BA893*1000/AK893</f>
        <v>28.029661532501095</v>
      </c>
      <c r="BC893" s="3">
        <f>(BB893-AE893)</f>
        <v>10.043621417144649</v>
      </c>
      <c r="BD893" s="3">
        <f t="shared" si="1193"/>
        <v>20.062597274780273</v>
      </c>
      <c r="BE893" s="3">
        <f>0.61365*EXP(17.502*BD893/(240.97+BD893))</f>
        <v>2.3557248918754699</v>
      </c>
      <c r="BF893" s="3">
        <f>IF(BC893&lt;&gt;0,(1000-(BB893+AE893)/2)/BC893*AV893,0)</f>
        <v>0.14901348662190017</v>
      </c>
      <c r="BG893" s="3">
        <f>AE893*AK893/1000</f>
        <v>1.6636093615108984</v>
      </c>
      <c r="BH893" s="3">
        <f>(BE893-BG893)</f>
        <v>0.69211553036457141</v>
      </c>
      <c r="BI893" s="3">
        <f t="shared" si="1198"/>
        <v>9.3841226205705744E-2</v>
      </c>
      <c r="BJ893" s="3">
        <f t="shared" si="1199"/>
        <v>21.466726645276363</v>
      </c>
      <c r="BK893" s="3">
        <f t="shared" si="1200"/>
        <v>0.61332758491785877</v>
      </c>
      <c r="BL893" s="3">
        <f t="shared" si="1201"/>
        <v>65.248417334937812</v>
      </c>
      <c r="BM893" s="3">
        <f t="shared" si="1202"/>
        <v>372.10091049894567</v>
      </c>
      <c r="BN893" s="3">
        <f t="shared" si="1203"/>
        <v>2.3257126524501355E-2</v>
      </c>
    </row>
    <row r="894" spans="1:66">
      <c r="C894"/>
    </row>
    <row r="895" spans="1:66">
      <c r="A895" s="8" t="s">
        <v>1143</v>
      </c>
      <c r="B895" t="s">
        <v>136</v>
      </c>
      <c r="C895">
        <v>20190708</v>
      </c>
      <c r="D895" t="s">
        <v>339</v>
      </c>
      <c r="E895" s="1" t="s">
        <v>340</v>
      </c>
      <c r="F895" s="2" t="s">
        <v>1003</v>
      </c>
      <c r="G895" s="1">
        <v>1700</v>
      </c>
      <c r="H895">
        <v>400</v>
      </c>
      <c r="K895" s="2">
        <v>19</v>
      </c>
      <c r="L895" s="2" t="s">
        <v>1004</v>
      </c>
      <c r="M895" s="2">
        <v>8386.5</v>
      </c>
      <c r="N895" s="2">
        <v>0</v>
      </c>
      <c r="O895" s="3">
        <f t="shared" ref="O895:O911" si="1204">(AB895-AC895*(1000-AD895)/(1000-AE895))*AU895</f>
        <v>15.950669140806179</v>
      </c>
      <c r="P895" s="3">
        <f t="shared" ref="P895:P911" si="1205">IF(BF895&lt;&gt;0,1/(1/BF895-1/X895),0)</f>
        <v>0.16792596788488628</v>
      </c>
      <c r="Q895" s="3">
        <f t="shared" ref="Q895:Q912" si="1206">((BI895-AV895/2)*AC895-O895)/(BI895+AV895/2)</f>
        <v>213.5408338553521</v>
      </c>
      <c r="R895" s="3">
        <f t="shared" ref="R895:R911" si="1207">AV895*1000</f>
        <v>2.1424859226385862</v>
      </c>
      <c r="S895" s="3">
        <f t="shared" ref="S895:S911" si="1208">(BA895-BG895)</f>
        <v>1.2162916420061745</v>
      </c>
      <c r="T895" s="3">
        <f t="shared" ref="T895:T912" si="1209">(Z895+AZ895*N895)</f>
        <v>24.322689056396484</v>
      </c>
      <c r="U895" s="2">
        <v>6</v>
      </c>
      <c r="V895" s="3">
        <f t="shared" ref="V895:V911" si="1210">(U895*AO895+AP895)</f>
        <v>1.4200000166893005</v>
      </c>
      <c r="W895" s="2">
        <v>1</v>
      </c>
      <c r="X895" s="3">
        <f t="shared" ref="X895:X911" si="1211">V895*(W895+1)*(W895+1)/(W895*W895+1)</f>
        <v>2.8400000333786011</v>
      </c>
      <c r="Y895" s="2">
        <v>21.528154373168945</v>
      </c>
      <c r="Z895" s="2">
        <v>24.322689056396484</v>
      </c>
      <c r="AA895" s="2">
        <v>20.962614059448242</v>
      </c>
      <c r="AB895" s="2">
        <v>399.68234252929688</v>
      </c>
      <c r="AC895" s="2">
        <v>379.57376098632813</v>
      </c>
      <c r="AD895" s="2">
        <v>17.352756500244141</v>
      </c>
      <c r="AE895" s="2">
        <v>19.871635437011719</v>
      </c>
      <c r="AF895" s="2">
        <v>62.229804992675781</v>
      </c>
      <c r="AG895" s="2">
        <v>71.262916564941406</v>
      </c>
      <c r="AH895" s="2">
        <v>500.20138549804688</v>
      </c>
      <c r="AI895" s="2">
        <v>1699.6129150390625</v>
      </c>
      <c r="AJ895" s="2">
        <v>6.6072030067443848</v>
      </c>
      <c r="AK895" s="2">
        <v>92.454971313476563</v>
      </c>
      <c r="AL895" s="2">
        <v>-0.67777252197265625</v>
      </c>
      <c r="AM895" s="2">
        <v>0.34501609206199646</v>
      </c>
      <c r="AN895" s="2">
        <v>1</v>
      </c>
      <c r="AO895" s="2">
        <v>-0.21956524252891541</v>
      </c>
      <c r="AP895" s="2">
        <v>2.737391471862793</v>
      </c>
      <c r="AQ895" s="2">
        <v>1</v>
      </c>
      <c r="AR895" s="2">
        <v>0</v>
      </c>
      <c r="AS895" s="2">
        <v>0.15999999642372131</v>
      </c>
      <c r="AT895" s="2">
        <v>111115</v>
      </c>
      <c r="AU895" s="3">
        <f t="shared" ref="AU895:AU911" si="1212">AH895*0.000001/(U895*0.0001)</f>
        <v>0.83366897583007793</v>
      </c>
      <c r="AV895" s="3">
        <f t="shared" ref="AV895:AV911" si="1213">(AE895-AD895)/(1000-AE895)*AU895</f>
        <v>2.1424859226385862E-3</v>
      </c>
      <c r="AW895" s="3">
        <f t="shared" ref="AW895:AW911" si="1214">(Z895+273.15)</f>
        <v>297.47268905639646</v>
      </c>
      <c r="AX895" s="3">
        <f t="shared" ref="AX895:AX911" si="1215">(Y895+273.15)</f>
        <v>294.67815437316892</v>
      </c>
      <c r="AY895" s="3">
        <f t="shared" ref="AY895:AY911" si="1216">(AI895*AQ895+AJ895*AR895)*AS895</f>
        <v>271.93806032796056</v>
      </c>
      <c r="AZ895" s="3">
        <f t="shared" ref="AZ895:AZ911" si="1217">((AY895+0.00000010773*(AX895^4-AW895^4))-AV895*44100)/(V895*51.4+0.00000043092*AW895^3)</f>
        <v>1.7336297662732842</v>
      </c>
      <c r="BA895" s="3">
        <f t="shared" ref="BA895:BA911" si="1218">0.61365*EXP(17.502*T895/(240.97+T895))</f>
        <v>3.0535231262869571</v>
      </c>
      <c r="BB895" s="3">
        <f t="shared" ref="BB895:BB911" si="1219">BA895*1000/AK895</f>
        <v>33.027138323732999</v>
      </c>
      <c r="BC895" s="3">
        <f t="shared" ref="BC895:BC911" si="1220">(BB895-AE895)</f>
        <v>13.15550288672128</v>
      </c>
      <c r="BD895" s="3">
        <f t="shared" ref="BD895:BD912" si="1221">IF(N895,Z895,(Y895+Z895)/2)</f>
        <v>22.925421714782715</v>
      </c>
      <c r="BE895" s="3">
        <f t="shared" ref="BE895:BE911" si="1222">0.61365*EXP(17.502*BD895/(240.97+BD895))</f>
        <v>2.8070188265389904</v>
      </c>
      <c r="BF895" s="3">
        <f t="shared" ref="BF895:BF911" si="1223">IF(BC895&lt;&gt;0,(1000-(BB895+AE895)/2)/BC895*AV895,0)</f>
        <v>0.15855102625459658</v>
      </c>
      <c r="BG895" s="3">
        <f t="shared" ref="BG895:BG911" si="1224">AE895*AK895/1000</f>
        <v>1.8372314842807826</v>
      </c>
      <c r="BH895" s="3">
        <f t="shared" ref="BH895:BH911" si="1225">(BE895-BG895)</f>
        <v>0.96978734225820773</v>
      </c>
      <c r="BI895" s="3">
        <f t="shared" ref="BI895:BI912" si="1226">1/(1.6/P895+1.37/X895)</f>
        <v>9.989608243611868E-2</v>
      </c>
      <c r="BJ895" s="3">
        <f t="shared" ref="BJ895:BJ912" si="1227">Q895*AK895*0.001</f>
        <v>19.742911668352445</v>
      </c>
      <c r="BK895" s="3">
        <f t="shared" ref="BK895:BK912" si="1228">Q895/AC895</f>
        <v>0.56258059909215807</v>
      </c>
      <c r="BL895" s="3">
        <f t="shared" ref="BL895:BL912" si="1229">(1-AV895*AK895/BA895/P895)*100</f>
        <v>61.369602983864958</v>
      </c>
      <c r="BM895" s="3">
        <f t="shared" ref="BM895:BM912" si="1230">(AC895-O895/(X895/1.35))</f>
        <v>371.99157680076274</v>
      </c>
      <c r="BN895" s="3">
        <f t="shared" ref="BN895:BN912" si="1231">O895*BL895/100/BM895</f>
        <v>2.6314741879828893E-2</v>
      </c>
    </row>
    <row r="896" spans="1:66">
      <c r="A896" s="8" t="s">
        <v>1143</v>
      </c>
      <c r="B896" t="s">
        <v>136</v>
      </c>
      <c r="C896">
        <v>20190708</v>
      </c>
      <c r="D896" t="s">
        <v>339</v>
      </c>
      <c r="E896" s="1" t="s">
        <v>340</v>
      </c>
      <c r="F896" s="2" t="s">
        <v>1003</v>
      </c>
      <c r="G896" s="1">
        <v>1700</v>
      </c>
      <c r="H896">
        <v>325</v>
      </c>
      <c r="K896" s="2">
        <v>20</v>
      </c>
      <c r="L896" s="2" t="s">
        <v>1005</v>
      </c>
      <c r="M896" s="2">
        <v>8475</v>
      </c>
      <c r="N896" s="2">
        <v>0</v>
      </c>
      <c r="O896" s="3">
        <f t="shared" si="1204"/>
        <v>13.11659196657112</v>
      </c>
      <c r="P896" s="3">
        <f t="shared" si="1205"/>
        <v>0.17421511045839913</v>
      </c>
      <c r="Q896" s="3">
        <f t="shared" si="1206"/>
        <v>176.54224511166066</v>
      </c>
      <c r="R896" s="3">
        <f t="shared" si="1207"/>
        <v>2.2056895622691126</v>
      </c>
      <c r="S896" s="3">
        <f t="shared" si="1208"/>
        <v>1.2093894773121037</v>
      </c>
      <c r="T896" s="3">
        <f t="shared" si="1209"/>
        <v>24.343612670898438</v>
      </c>
      <c r="U896" s="2">
        <v>6</v>
      </c>
      <c r="V896" s="3">
        <f t="shared" si="1210"/>
        <v>1.4200000166893005</v>
      </c>
      <c r="W896" s="2">
        <v>1</v>
      </c>
      <c r="X896" s="3">
        <f t="shared" si="1211"/>
        <v>2.8400000333786011</v>
      </c>
      <c r="Y896" s="2">
        <v>21.538734436035156</v>
      </c>
      <c r="Z896" s="2">
        <v>24.343612670898438</v>
      </c>
      <c r="AA896" s="2">
        <v>20.962551116943359</v>
      </c>
      <c r="AB896" s="2">
        <v>325.05572509765625</v>
      </c>
      <c r="AC896" s="2">
        <v>308.50390625</v>
      </c>
      <c r="AD896" s="2">
        <v>17.394615173339844</v>
      </c>
      <c r="AE896" s="2">
        <v>19.987810134887695</v>
      </c>
      <c r="AF896" s="2">
        <v>62.339271545410156</v>
      </c>
      <c r="AG896" s="2">
        <v>71.632827758789063</v>
      </c>
      <c r="AH896" s="2">
        <v>500.14041137695313</v>
      </c>
      <c r="AI896" s="2">
        <v>1699.2069091796875</v>
      </c>
      <c r="AJ896" s="2">
        <v>4.8014631271362305</v>
      </c>
      <c r="AK896" s="2">
        <v>92.454566955566406</v>
      </c>
      <c r="AL896" s="2">
        <v>-0.36942291259765625</v>
      </c>
      <c r="AM896" s="2">
        <v>0.35015830397605896</v>
      </c>
      <c r="AN896" s="2">
        <v>0.66666668653488159</v>
      </c>
      <c r="AO896" s="2">
        <v>-0.21956524252891541</v>
      </c>
      <c r="AP896" s="2">
        <v>2.737391471862793</v>
      </c>
      <c r="AQ896" s="2">
        <v>1</v>
      </c>
      <c r="AR896" s="2">
        <v>0</v>
      </c>
      <c r="AS896" s="2">
        <v>0.15999999642372131</v>
      </c>
      <c r="AT896" s="2">
        <v>111115</v>
      </c>
      <c r="AU896" s="3">
        <f t="shared" si="1212"/>
        <v>0.83356735229492174</v>
      </c>
      <c r="AV896" s="3">
        <f t="shared" si="1213"/>
        <v>2.2056895622691126E-3</v>
      </c>
      <c r="AW896" s="3">
        <f t="shared" si="1214"/>
        <v>297.49361267089841</v>
      </c>
      <c r="AX896" s="3">
        <f t="shared" si="1215"/>
        <v>294.68873443603513</v>
      </c>
      <c r="AY896" s="3">
        <f t="shared" si="1216"/>
        <v>271.87309939191255</v>
      </c>
      <c r="AZ896" s="3">
        <f t="shared" si="1217"/>
        <v>1.6983284353739874</v>
      </c>
      <c r="BA896" s="3">
        <f t="shared" si="1218"/>
        <v>3.057353807723227</v>
      </c>
      <c r="BB896" s="3">
        <f t="shared" si="1219"/>
        <v>33.068715893640913</v>
      </c>
      <c r="BC896" s="3">
        <f t="shared" si="1220"/>
        <v>13.080905758753218</v>
      </c>
      <c r="BD896" s="3">
        <f t="shared" si="1221"/>
        <v>22.941173553466797</v>
      </c>
      <c r="BE896" s="3">
        <f t="shared" si="1222"/>
        <v>2.8096976540635898</v>
      </c>
      <c r="BF896" s="3">
        <f t="shared" si="1223"/>
        <v>0.16414585419642028</v>
      </c>
      <c r="BG896" s="3">
        <f t="shared" si="1224"/>
        <v>1.8479643304111233</v>
      </c>
      <c r="BH896" s="3">
        <f t="shared" si="1225"/>
        <v>0.96173332365246655</v>
      </c>
      <c r="BI896" s="3">
        <f t="shared" si="1226"/>
        <v>0.10345067245628584</v>
      </c>
      <c r="BJ896" s="3">
        <f t="shared" si="1227"/>
        <v>16.322136821162047</v>
      </c>
      <c r="BK896" s="3">
        <f t="shared" si="1228"/>
        <v>0.57225286790565777</v>
      </c>
      <c r="BL896" s="3">
        <f t="shared" si="1229"/>
        <v>61.713890557084561</v>
      </c>
      <c r="BM896" s="3">
        <f t="shared" si="1230"/>
        <v>302.26890662086078</v>
      </c>
      <c r="BN896" s="3">
        <f t="shared" si="1231"/>
        <v>2.6779993025291195E-2</v>
      </c>
    </row>
    <row r="897" spans="1:66">
      <c r="A897" s="8" t="s">
        <v>1143</v>
      </c>
      <c r="B897" t="s">
        <v>136</v>
      </c>
      <c r="C897">
        <v>20190708</v>
      </c>
      <c r="D897" t="s">
        <v>339</v>
      </c>
      <c r="E897" s="1" t="s">
        <v>340</v>
      </c>
      <c r="F897" s="2" t="s">
        <v>1003</v>
      </c>
      <c r="G897" s="1">
        <v>1700</v>
      </c>
      <c r="H897">
        <v>250</v>
      </c>
      <c r="K897" s="2">
        <v>21</v>
      </c>
      <c r="L897" s="2" t="s">
        <v>1006</v>
      </c>
      <c r="M897" s="2">
        <v>8565.5</v>
      </c>
      <c r="N897" s="2">
        <v>0</v>
      </c>
      <c r="O897" s="3">
        <f t="shared" si="1204"/>
        <v>9.8488732334309663</v>
      </c>
      <c r="P897" s="3">
        <f t="shared" si="1205"/>
        <v>0.17914428495072951</v>
      </c>
      <c r="Q897" s="3">
        <f t="shared" si="1206"/>
        <v>140.65927919875196</v>
      </c>
      <c r="R897" s="3">
        <f t="shared" si="1207"/>
        <v>2.2569076608177374</v>
      </c>
      <c r="S897" s="3">
        <f t="shared" si="1208"/>
        <v>1.2052886691554023</v>
      </c>
      <c r="T897" s="3">
        <f t="shared" si="1209"/>
        <v>24.369514465332031</v>
      </c>
      <c r="U897" s="2">
        <v>6</v>
      </c>
      <c r="V897" s="3">
        <f t="shared" si="1210"/>
        <v>1.4200000166893005</v>
      </c>
      <c r="W897" s="2">
        <v>1</v>
      </c>
      <c r="X897" s="3">
        <f t="shared" si="1211"/>
        <v>2.8400000333786011</v>
      </c>
      <c r="Y897" s="2">
        <v>21.550876617431641</v>
      </c>
      <c r="Z897" s="2">
        <v>24.369514465332031</v>
      </c>
      <c r="AA897" s="2">
        <v>20.9586181640625</v>
      </c>
      <c r="AB897" s="2">
        <v>249.84767150878906</v>
      </c>
      <c r="AC897" s="2">
        <v>237.39004516601563</v>
      </c>
      <c r="AD897" s="2">
        <v>17.43065071105957</v>
      </c>
      <c r="AE897" s="2">
        <v>20.083707809448242</v>
      </c>
      <c r="AF897" s="2">
        <v>62.421421051025391</v>
      </c>
      <c r="AG897" s="2">
        <v>71.92236328125</v>
      </c>
      <c r="AH897" s="2">
        <v>500.15823364257813</v>
      </c>
      <c r="AI897" s="2">
        <v>1699.10888671875</v>
      </c>
      <c r="AJ897" s="2">
        <v>5.0569591522216797</v>
      </c>
      <c r="AK897" s="2">
        <v>92.453697204589844</v>
      </c>
      <c r="AL897" s="2">
        <v>0.20572662353515625</v>
      </c>
      <c r="AM897" s="2">
        <v>0.34799155592918396</v>
      </c>
      <c r="AN897" s="2">
        <v>1</v>
      </c>
      <c r="AO897" s="2">
        <v>-0.21956524252891541</v>
      </c>
      <c r="AP897" s="2">
        <v>2.737391471862793</v>
      </c>
      <c r="AQ897" s="2">
        <v>1</v>
      </c>
      <c r="AR897" s="2">
        <v>0</v>
      </c>
      <c r="AS897" s="2">
        <v>0.15999999642372131</v>
      </c>
      <c r="AT897" s="2">
        <v>111115</v>
      </c>
      <c r="AU897" s="3">
        <f t="shared" si="1212"/>
        <v>0.83359705607096335</v>
      </c>
      <c r="AV897" s="3">
        <f t="shared" si="1213"/>
        <v>2.2569076608177376E-3</v>
      </c>
      <c r="AW897" s="3">
        <f t="shared" si="1214"/>
        <v>297.51951446533201</v>
      </c>
      <c r="AX897" s="3">
        <f t="shared" si="1215"/>
        <v>294.70087661743162</v>
      </c>
      <c r="AY897" s="3">
        <f t="shared" si="1216"/>
        <v>271.8574157985131</v>
      </c>
      <c r="AZ897" s="3">
        <f t="shared" si="1217"/>
        <v>1.6694034316656001</v>
      </c>
      <c r="BA897" s="3">
        <f t="shared" si="1218"/>
        <v>3.0621017097155865</v>
      </c>
      <c r="BB897" s="3">
        <f t="shared" si="1219"/>
        <v>33.120381361704688</v>
      </c>
      <c r="BC897" s="3">
        <f t="shared" si="1220"/>
        <v>13.036673552256445</v>
      </c>
      <c r="BD897" s="3">
        <f t="shared" si="1221"/>
        <v>22.960195541381836</v>
      </c>
      <c r="BE897" s="3">
        <f t="shared" si="1222"/>
        <v>2.8129355986661531</v>
      </c>
      <c r="BF897" s="3">
        <f t="shared" si="1223"/>
        <v>0.16851455962237324</v>
      </c>
      <c r="BG897" s="3">
        <f t="shared" si="1224"/>
        <v>1.8568130405601841</v>
      </c>
      <c r="BH897" s="3">
        <f t="shared" si="1225"/>
        <v>0.95612255810596891</v>
      </c>
      <c r="BI897" s="3">
        <f t="shared" si="1226"/>
        <v>0.10622767574353106</v>
      </c>
      <c r="BJ897" s="3">
        <f t="shared" si="1227"/>
        <v>13.004470408057278</v>
      </c>
      <c r="BK897" s="3">
        <f t="shared" si="1228"/>
        <v>0.59252391607400279</v>
      </c>
      <c r="BL897" s="3">
        <f t="shared" si="1229"/>
        <v>61.962190066457865</v>
      </c>
      <c r="BM897" s="3">
        <f t="shared" si="1230"/>
        <v>232.7083625220495</v>
      </c>
      <c r="BN897" s="3">
        <f t="shared" si="1231"/>
        <v>2.6224143757295187E-2</v>
      </c>
    </row>
    <row r="898" spans="1:66">
      <c r="A898" s="8" t="s">
        <v>1143</v>
      </c>
      <c r="B898" t="s">
        <v>136</v>
      </c>
      <c r="C898">
        <v>20190708</v>
      </c>
      <c r="D898" t="s">
        <v>339</v>
      </c>
      <c r="E898" s="1" t="s">
        <v>340</v>
      </c>
      <c r="F898" s="2" t="s">
        <v>1003</v>
      </c>
      <c r="G898" s="1">
        <v>1700</v>
      </c>
      <c r="H898">
        <v>175</v>
      </c>
      <c r="K898" s="2">
        <v>22</v>
      </c>
      <c r="L898" s="2" t="s">
        <v>1007</v>
      </c>
      <c r="M898" s="2">
        <v>8655</v>
      </c>
      <c r="N898" s="2">
        <v>0</v>
      </c>
      <c r="O898" s="3">
        <f t="shared" si="1204"/>
        <v>6.4893143964687114</v>
      </c>
      <c r="P898" s="3">
        <f t="shared" si="1205"/>
        <v>0.18153528982861819</v>
      </c>
      <c r="Q898" s="3">
        <f t="shared" si="1206"/>
        <v>103.31653491757534</v>
      </c>
      <c r="R898" s="3">
        <f t="shared" si="1207"/>
        <v>2.2762926114279352</v>
      </c>
      <c r="S898" s="3">
        <f t="shared" si="1208"/>
        <v>1.2005024488593607</v>
      </c>
      <c r="T898" s="3">
        <f t="shared" si="1209"/>
        <v>24.369735717773438</v>
      </c>
      <c r="U898" s="2">
        <v>6</v>
      </c>
      <c r="V898" s="3">
        <f t="shared" si="1210"/>
        <v>1.4200000166893005</v>
      </c>
      <c r="W898" s="2">
        <v>1</v>
      </c>
      <c r="X898" s="3">
        <f t="shared" si="1211"/>
        <v>2.8400000333786011</v>
      </c>
      <c r="Y898" s="2">
        <v>21.545480728149414</v>
      </c>
      <c r="Z898" s="2">
        <v>24.369735717773438</v>
      </c>
      <c r="AA898" s="2">
        <v>20.961292266845703</v>
      </c>
      <c r="AB898" s="2">
        <v>174.73432922363281</v>
      </c>
      <c r="AC898" s="2">
        <v>166.49661254882813</v>
      </c>
      <c r="AD898" s="2">
        <v>17.461484909057617</v>
      </c>
      <c r="AE898" s="2">
        <v>20.136650085449219</v>
      </c>
      <c r="AF898" s="2">
        <v>62.550216674804688</v>
      </c>
      <c r="AG898" s="2">
        <v>72.133140563964844</v>
      </c>
      <c r="AH898" s="2">
        <v>500.25823974609375</v>
      </c>
      <c r="AI898" s="2">
        <v>1699.32177734375</v>
      </c>
      <c r="AJ898" s="2">
        <v>6.6311888694763184</v>
      </c>
      <c r="AK898" s="2">
        <v>92.450325012207031</v>
      </c>
      <c r="AL898" s="2">
        <v>0.57921600341796875</v>
      </c>
      <c r="AM898" s="2">
        <v>0.34108313918113708</v>
      </c>
      <c r="AN898" s="2">
        <v>1</v>
      </c>
      <c r="AO898" s="2">
        <v>-0.21956524252891541</v>
      </c>
      <c r="AP898" s="2">
        <v>2.737391471862793</v>
      </c>
      <c r="AQ898" s="2">
        <v>1</v>
      </c>
      <c r="AR898" s="2">
        <v>0</v>
      </c>
      <c r="AS898" s="2">
        <v>0.15999999642372131</v>
      </c>
      <c r="AT898" s="2">
        <v>111115</v>
      </c>
      <c r="AU898" s="3">
        <f t="shared" si="1212"/>
        <v>0.83376373291015604</v>
      </c>
      <c r="AV898" s="3">
        <f t="shared" si="1213"/>
        <v>2.2762926114279353E-3</v>
      </c>
      <c r="AW898" s="3">
        <f t="shared" si="1214"/>
        <v>297.51973571777341</v>
      </c>
      <c r="AX898" s="3">
        <f t="shared" si="1215"/>
        <v>294.69548072814939</v>
      </c>
      <c r="AY898" s="3">
        <f t="shared" si="1216"/>
        <v>271.89147829775175</v>
      </c>
      <c r="AZ898" s="3">
        <f t="shared" si="1217"/>
        <v>1.6589349421434827</v>
      </c>
      <c r="BA898" s="3">
        <f t="shared" si="1218"/>
        <v>3.0621422939162275</v>
      </c>
      <c r="BB898" s="3">
        <f t="shared" si="1219"/>
        <v>33.122028435399294</v>
      </c>
      <c r="BC898" s="3">
        <f t="shared" si="1220"/>
        <v>12.985378349950075</v>
      </c>
      <c r="BD898" s="3">
        <f t="shared" si="1221"/>
        <v>22.957608222961426</v>
      </c>
      <c r="BE898" s="3">
        <f t="shared" si="1222"/>
        <v>2.8124949906340624</v>
      </c>
      <c r="BF898" s="3">
        <f t="shared" si="1223"/>
        <v>0.17062856264259274</v>
      </c>
      <c r="BG898" s="3">
        <f t="shared" si="1224"/>
        <v>1.8616398450568667</v>
      </c>
      <c r="BH898" s="3">
        <f t="shared" si="1225"/>
        <v>0.95085514557719564</v>
      </c>
      <c r="BI898" s="3">
        <f t="shared" si="1226"/>
        <v>0.10757190380735987</v>
      </c>
      <c r="BJ898" s="3">
        <f t="shared" si="1227"/>
        <v>9.5516472322648767</v>
      </c>
      <c r="BK898" s="3">
        <f t="shared" si="1228"/>
        <v>0.6205323539977482</v>
      </c>
      <c r="BL898" s="3">
        <f t="shared" si="1229"/>
        <v>62.142659598403462</v>
      </c>
      <c r="BM898" s="3">
        <f t="shared" si="1230"/>
        <v>163.41190327690225</v>
      </c>
      <c r="BN898" s="3">
        <f t="shared" si="1231"/>
        <v>2.4677716095347267E-2</v>
      </c>
    </row>
    <row r="899" spans="1:66">
      <c r="A899" s="8" t="s">
        <v>1143</v>
      </c>
      <c r="B899" t="s">
        <v>136</v>
      </c>
      <c r="C899">
        <v>20190708</v>
      </c>
      <c r="D899" t="s">
        <v>339</v>
      </c>
      <c r="E899" s="1" t="s">
        <v>340</v>
      </c>
      <c r="F899" s="2" t="s">
        <v>1003</v>
      </c>
      <c r="G899" s="1">
        <v>1700</v>
      </c>
      <c r="H899">
        <v>100</v>
      </c>
      <c r="K899" s="2">
        <v>23</v>
      </c>
      <c r="L899" s="2" t="s">
        <v>1008</v>
      </c>
      <c r="M899" s="2">
        <v>8744</v>
      </c>
      <c r="N899" s="2">
        <v>0</v>
      </c>
      <c r="O899" s="3">
        <f t="shared" si="1204"/>
        <v>3.0807523680152755</v>
      </c>
      <c r="P899" s="3">
        <f t="shared" si="1205"/>
        <v>0.1881247241926155</v>
      </c>
      <c r="Q899" s="3">
        <f t="shared" si="1206"/>
        <v>67.758875336550901</v>
      </c>
      <c r="R899" s="3">
        <f t="shared" si="1207"/>
        <v>2.3289565997297692</v>
      </c>
      <c r="S899" s="3">
        <f t="shared" si="1208"/>
        <v>1.1878108929350293</v>
      </c>
      <c r="T899" s="3">
        <f t="shared" si="1209"/>
        <v>24.346752166748047</v>
      </c>
      <c r="U899" s="2">
        <v>6</v>
      </c>
      <c r="V899" s="3">
        <f t="shared" si="1210"/>
        <v>1.4200000166893005</v>
      </c>
      <c r="W899" s="2">
        <v>1</v>
      </c>
      <c r="X899" s="3">
        <f t="shared" si="1211"/>
        <v>2.8400000333786011</v>
      </c>
      <c r="Y899" s="2">
        <v>21.547552108764648</v>
      </c>
      <c r="Z899" s="2">
        <v>24.346752166748047</v>
      </c>
      <c r="AA899" s="2">
        <v>20.960926055908203</v>
      </c>
      <c r="AB899" s="2">
        <v>101.13953399658203</v>
      </c>
      <c r="AC899" s="2">
        <v>97.17291259765625</v>
      </c>
      <c r="AD899" s="2">
        <v>17.491422653198242</v>
      </c>
      <c r="AE899" s="2">
        <v>20.228357315063477</v>
      </c>
      <c r="AF899" s="2">
        <v>62.649509429931641</v>
      </c>
      <c r="AG899" s="2">
        <v>72.452468872070313</v>
      </c>
      <c r="AH899" s="2">
        <v>500.23385620117188</v>
      </c>
      <c r="AI899" s="2">
        <v>1699.1790771484375</v>
      </c>
      <c r="AJ899" s="2">
        <v>6.2561869621276855</v>
      </c>
      <c r="AK899" s="2">
        <v>92.4503173828125</v>
      </c>
      <c r="AL899" s="2">
        <v>0.76943206787109375</v>
      </c>
      <c r="AM899" s="2">
        <v>0.34527930617332458</v>
      </c>
      <c r="AN899" s="2">
        <v>1</v>
      </c>
      <c r="AO899" s="2">
        <v>-0.21956524252891541</v>
      </c>
      <c r="AP899" s="2">
        <v>2.737391471862793</v>
      </c>
      <c r="AQ899" s="2">
        <v>1</v>
      </c>
      <c r="AR899" s="2">
        <v>0</v>
      </c>
      <c r="AS899" s="2">
        <v>0.15999999642372131</v>
      </c>
      <c r="AT899" s="2">
        <v>111115</v>
      </c>
      <c r="AU899" s="3">
        <f t="shared" si="1212"/>
        <v>0.83372309366861963</v>
      </c>
      <c r="AV899" s="3">
        <f t="shared" si="1213"/>
        <v>2.3289565997297694E-3</v>
      </c>
      <c r="AW899" s="3">
        <f t="shared" si="1214"/>
        <v>297.49675216674802</v>
      </c>
      <c r="AX899" s="3">
        <f t="shared" si="1215"/>
        <v>294.69755210876463</v>
      </c>
      <c r="AY899" s="3">
        <f t="shared" si="1216"/>
        <v>271.86864626701208</v>
      </c>
      <c r="AZ899" s="3">
        <f t="shared" si="1217"/>
        <v>1.6345402217950415</v>
      </c>
      <c r="BA899" s="3">
        <f t="shared" si="1218"/>
        <v>3.0579289468455846</v>
      </c>
      <c r="BB899" s="3">
        <f t="shared" si="1219"/>
        <v>33.076456992391961</v>
      </c>
      <c r="BC899" s="3">
        <f t="shared" si="1220"/>
        <v>12.848099677328484</v>
      </c>
      <c r="BD899" s="3">
        <f t="shared" si="1221"/>
        <v>22.947152137756348</v>
      </c>
      <c r="BE899" s="3">
        <f t="shared" si="1222"/>
        <v>2.8107149839916596</v>
      </c>
      <c r="BF899" s="3">
        <f t="shared" si="1223"/>
        <v>0.1764373220259578</v>
      </c>
      <c r="BG899" s="3">
        <f t="shared" si="1224"/>
        <v>1.8701180539105553</v>
      </c>
      <c r="BH899" s="3">
        <f t="shared" si="1225"/>
        <v>0.94059693008110434</v>
      </c>
      <c r="BI899" s="3">
        <f t="shared" si="1226"/>
        <v>0.11126700585064767</v>
      </c>
      <c r="BJ899" s="3">
        <f t="shared" si="1227"/>
        <v>6.2643295303665578</v>
      </c>
      <c r="BK899" s="3">
        <f t="shared" si="1228"/>
        <v>0.69730209299278745</v>
      </c>
      <c r="BL899" s="3">
        <f t="shared" si="1229"/>
        <v>62.57200733788698</v>
      </c>
      <c r="BM899" s="3">
        <f t="shared" si="1230"/>
        <v>95.70847046810006</v>
      </c>
      <c r="BN899" s="3">
        <f t="shared" si="1231"/>
        <v>2.0141253834154105E-2</v>
      </c>
    </row>
    <row r="900" spans="1:66">
      <c r="A900" s="8" t="s">
        <v>1143</v>
      </c>
      <c r="B900" t="s">
        <v>136</v>
      </c>
      <c r="C900">
        <v>20190708</v>
      </c>
      <c r="D900" t="s">
        <v>339</v>
      </c>
      <c r="E900" s="1" t="s">
        <v>340</v>
      </c>
      <c r="F900" s="2" t="s">
        <v>1003</v>
      </c>
      <c r="G900" s="1">
        <v>1700</v>
      </c>
      <c r="H900">
        <v>66</v>
      </c>
      <c r="K900" s="2">
        <v>24</v>
      </c>
      <c r="L900" s="2" t="s">
        <v>1009</v>
      </c>
      <c r="M900" s="2">
        <v>8834.5</v>
      </c>
      <c r="N900" s="2">
        <v>0</v>
      </c>
      <c r="O900" s="3">
        <f t="shared" si="1204"/>
        <v>1.569951823803035</v>
      </c>
      <c r="P900" s="3">
        <f t="shared" si="1205"/>
        <v>0.19157869281438686</v>
      </c>
      <c r="Q900" s="3">
        <f t="shared" si="1206"/>
        <v>49.369123151627441</v>
      </c>
      <c r="R900" s="3">
        <f t="shared" si="1207"/>
        <v>2.3650989220947198</v>
      </c>
      <c r="S900" s="3">
        <f t="shared" si="1208"/>
        <v>1.1857379045134211</v>
      </c>
      <c r="T900" s="3">
        <f t="shared" si="1209"/>
        <v>24.375581741333008</v>
      </c>
      <c r="U900" s="2">
        <v>6</v>
      </c>
      <c r="V900" s="3">
        <f t="shared" si="1210"/>
        <v>1.4200000166893005</v>
      </c>
      <c r="W900" s="2">
        <v>1</v>
      </c>
      <c r="X900" s="3">
        <f t="shared" si="1211"/>
        <v>2.8400000333786011</v>
      </c>
      <c r="Y900" s="2">
        <v>21.554601669311523</v>
      </c>
      <c r="Z900" s="2">
        <v>24.375581741333008</v>
      </c>
      <c r="AA900" s="2">
        <v>20.960649490356445</v>
      </c>
      <c r="AB900" s="2">
        <v>66.492828369140625</v>
      </c>
      <c r="AC900" s="2">
        <v>64.426956176757813</v>
      </c>
      <c r="AD900" s="2">
        <v>17.529157638549805</v>
      </c>
      <c r="AE900" s="2">
        <v>20.308399200439453</v>
      </c>
      <c r="AF900" s="2">
        <v>62.756217956542969</v>
      </c>
      <c r="AG900" s="2">
        <v>72.706192016601563</v>
      </c>
      <c r="AH900" s="2">
        <v>500.22299194335938</v>
      </c>
      <c r="AI900" s="2">
        <v>1698.8922119140625</v>
      </c>
      <c r="AJ900" s="2">
        <v>6.397007942199707</v>
      </c>
      <c r="AK900" s="2">
        <v>92.448295593261719</v>
      </c>
      <c r="AL900" s="2">
        <v>0.766143798828125</v>
      </c>
      <c r="AM900" s="2">
        <v>0.34081229567527771</v>
      </c>
      <c r="AN900" s="2">
        <v>1</v>
      </c>
      <c r="AO900" s="2">
        <v>-0.21956524252891541</v>
      </c>
      <c r="AP900" s="2">
        <v>2.737391471862793</v>
      </c>
      <c r="AQ900" s="2">
        <v>1</v>
      </c>
      <c r="AR900" s="2">
        <v>0</v>
      </c>
      <c r="AS900" s="2">
        <v>0.15999999642372131</v>
      </c>
      <c r="AT900" s="2">
        <v>111115</v>
      </c>
      <c r="AU900" s="3">
        <f t="shared" si="1212"/>
        <v>0.83370498657226544</v>
      </c>
      <c r="AV900" s="3">
        <f t="shared" si="1213"/>
        <v>2.36509892209472E-3</v>
      </c>
      <c r="AW900" s="3">
        <f t="shared" si="1214"/>
        <v>297.52558174133299</v>
      </c>
      <c r="AX900" s="3">
        <f t="shared" si="1215"/>
        <v>294.7046016693115</v>
      </c>
      <c r="AY900" s="3">
        <f t="shared" si="1216"/>
        <v>271.82274783053799</v>
      </c>
      <c r="AZ900" s="3">
        <f t="shared" si="1217"/>
        <v>1.6120760886077659</v>
      </c>
      <c r="BA900" s="3">
        <f t="shared" si="1218"/>
        <v>3.0632147968216077</v>
      </c>
      <c r="BB900" s="3">
        <f t="shared" si="1219"/>
        <v>33.134356638640682</v>
      </c>
      <c r="BC900" s="3">
        <f t="shared" si="1220"/>
        <v>12.825957438201229</v>
      </c>
      <c r="BD900" s="3">
        <f t="shared" si="1221"/>
        <v>22.965091705322266</v>
      </c>
      <c r="BE900" s="3">
        <f t="shared" si="1222"/>
        <v>2.8137695573824821</v>
      </c>
      <c r="BF900" s="3">
        <f t="shared" si="1223"/>
        <v>0.17947199895769803</v>
      </c>
      <c r="BG900" s="3">
        <f t="shared" si="1224"/>
        <v>1.8774768923081866</v>
      </c>
      <c r="BH900" s="3">
        <f t="shared" si="1225"/>
        <v>0.93629266507429554</v>
      </c>
      <c r="BI900" s="3">
        <f t="shared" si="1226"/>
        <v>0.1131983143416057</v>
      </c>
      <c r="BJ900" s="3">
        <f t="shared" si="1227"/>
        <v>4.5640912903017945</v>
      </c>
      <c r="BK900" s="3">
        <f t="shared" si="1228"/>
        <v>0.76628054592834349</v>
      </c>
      <c r="BL900" s="3">
        <f t="shared" si="1229"/>
        <v>62.741654804328014</v>
      </c>
      <c r="BM900" s="3">
        <f t="shared" si="1230"/>
        <v>63.680676269284461</v>
      </c>
      <c r="BN900" s="3">
        <f t="shared" si="1231"/>
        <v>1.5468016541147517E-2</v>
      </c>
    </row>
    <row r="901" spans="1:66">
      <c r="A901" s="8" t="s">
        <v>1143</v>
      </c>
      <c r="B901" t="s">
        <v>136</v>
      </c>
      <c r="C901">
        <v>20190708</v>
      </c>
      <c r="D901" t="s">
        <v>339</v>
      </c>
      <c r="E901" s="1" t="s">
        <v>340</v>
      </c>
      <c r="F901" s="2" t="s">
        <v>1003</v>
      </c>
      <c r="G901" s="1">
        <v>1700</v>
      </c>
      <c r="H901">
        <v>33</v>
      </c>
      <c r="K901" s="2">
        <v>25</v>
      </c>
      <c r="L901" s="2" t="s">
        <v>1010</v>
      </c>
      <c r="M901" s="2">
        <v>8924.5</v>
      </c>
      <c r="N901" s="2">
        <v>0</v>
      </c>
      <c r="O901" s="3">
        <f t="shared" si="1204"/>
        <v>0.53857189907058878</v>
      </c>
      <c r="P901" s="3">
        <f t="shared" si="1205"/>
        <v>0.19494332952521604</v>
      </c>
      <c r="Q901" s="3">
        <f t="shared" si="1206"/>
        <v>39.09389633148141</v>
      </c>
      <c r="R901" s="3">
        <f t="shared" si="1207"/>
        <v>2.3892550149696437</v>
      </c>
      <c r="S901" s="3">
        <f t="shared" si="1208"/>
        <v>1.1784581951786259</v>
      </c>
      <c r="T901" s="3">
        <f t="shared" si="1209"/>
        <v>24.369588851928711</v>
      </c>
      <c r="U901" s="2">
        <v>6</v>
      </c>
      <c r="V901" s="3">
        <f t="shared" si="1210"/>
        <v>1.4200000166893005</v>
      </c>
      <c r="W901" s="2">
        <v>1</v>
      </c>
      <c r="X901" s="3">
        <f t="shared" si="1211"/>
        <v>2.8400000333786011</v>
      </c>
      <c r="Y901" s="2">
        <v>21.557783126831055</v>
      </c>
      <c r="Z901" s="2">
        <v>24.369588851928711</v>
      </c>
      <c r="AA901" s="2">
        <v>20.958856582641602</v>
      </c>
      <c r="AB901" s="2">
        <v>45.417263031005859</v>
      </c>
      <c r="AC901" s="2">
        <v>44.643329620361328</v>
      </c>
      <c r="AD901" s="2">
        <v>17.567649841308594</v>
      </c>
      <c r="AE901" s="2">
        <v>20.375068664550781</v>
      </c>
      <c r="AF901" s="2">
        <v>62.882339477539063</v>
      </c>
      <c r="AG901" s="2">
        <v>72.931327819824219</v>
      </c>
      <c r="AH901" s="2">
        <v>500.22613525390625</v>
      </c>
      <c r="AI901" s="2">
        <v>1699.0064697265625</v>
      </c>
      <c r="AJ901" s="2">
        <v>5.1836628913879395</v>
      </c>
      <c r="AK901" s="2">
        <v>92.449119567871094</v>
      </c>
      <c r="AL901" s="2">
        <v>0.75648880004882813</v>
      </c>
      <c r="AM901" s="2">
        <v>0.32909354567527771</v>
      </c>
      <c r="AN901" s="2">
        <v>1</v>
      </c>
      <c r="AO901" s="2">
        <v>-0.21956524252891541</v>
      </c>
      <c r="AP901" s="2">
        <v>2.737391471862793</v>
      </c>
      <c r="AQ901" s="2">
        <v>1</v>
      </c>
      <c r="AR901" s="2">
        <v>0</v>
      </c>
      <c r="AS901" s="2">
        <v>0.15999999642372131</v>
      </c>
      <c r="AT901" s="2">
        <v>111135</v>
      </c>
      <c r="AU901" s="3">
        <f t="shared" si="1212"/>
        <v>0.83371022542317708</v>
      </c>
      <c r="AV901" s="3">
        <f t="shared" si="1213"/>
        <v>2.3892550149696434E-3</v>
      </c>
      <c r="AW901" s="3">
        <f t="shared" si="1214"/>
        <v>297.51958885192869</v>
      </c>
      <c r="AX901" s="3">
        <f t="shared" si="1215"/>
        <v>294.70778312683103</v>
      </c>
      <c r="AY901" s="3">
        <f t="shared" si="1216"/>
        <v>271.84102908012937</v>
      </c>
      <c r="AZ901" s="3">
        <f t="shared" si="1217"/>
        <v>1.6008971595564134</v>
      </c>
      <c r="BA901" s="3">
        <f t="shared" si="1218"/>
        <v>3.0621153543512647</v>
      </c>
      <c r="BB901" s="3">
        <f t="shared" si="1219"/>
        <v>33.122168914796717</v>
      </c>
      <c r="BC901" s="3">
        <f t="shared" si="1220"/>
        <v>12.747100250245936</v>
      </c>
      <c r="BD901" s="3">
        <f t="shared" si="1221"/>
        <v>22.963685989379883</v>
      </c>
      <c r="BE901" s="3">
        <f t="shared" si="1222"/>
        <v>2.8135301010564939</v>
      </c>
      <c r="BF901" s="3">
        <f t="shared" si="1223"/>
        <v>0.18242154668376756</v>
      </c>
      <c r="BG901" s="3">
        <f t="shared" si="1224"/>
        <v>1.8836571591726388</v>
      </c>
      <c r="BH901" s="3">
        <f t="shared" si="1225"/>
        <v>0.92987294188385516</v>
      </c>
      <c r="BI901" s="3">
        <f t="shared" si="1226"/>
        <v>0.11507601936089332</v>
      </c>
      <c r="BJ901" s="3">
        <f t="shared" si="1227"/>
        <v>3.6141962963230823</v>
      </c>
      <c r="BK901" s="3">
        <f t="shared" si="1228"/>
        <v>0.87569400992105029</v>
      </c>
      <c r="BL901" s="3">
        <f t="shared" si="1229"/>
        <v>62.997134312190404</v>
      </c>
      <c r="BM901" s="3">
        <f t="shared" si="1230"/>
        <v>44.387318333319072</v>
      </c>
      <c r="BN901" s="3">
        <f t="shared" si="1231"/>
        <v>7.6437341872606715E-3</v>
      </c>
    </row>
    <row r="902" spans="1:66">
      <c r="A902" s="8" t="s">
        <v>1143</v>
      </c>
      <c r="B902" t="s">
        <v>136</v>
      </c>
      <c r="C902">
        <v>20190708</v>
      </c>
      <c r="D902" t="s">
        <v>339</v>
      </c>
      <c r="E902" s="1" t="s">
        <v>340</v>
      </c>
      <c r="F902" s="2" t="s">
        <v>1003</v>
      </c>
      <c r="G902" s="1">
        <v>1700</v>
      </c>
      <c r="H902">
        <v>400</v>
      </c>
      <c r="K902" s="2">
        <v>26</v>
      </c>
      <c r="L902" s="2" t="s">
        <v>1011</v>
      </c>
      <c r="M902" s="2">
        <v>9024</v>
      </c>
      <c r="N902" s="2">
        <v>0</v>
      </c>
      <c r="O902" s="3">
        <f t="shared" si="1204"/>
        <v>16.879286284240148</v>
      </c>
      <c r="P902" s="3">
        <f t="shared" si="1205"/>
        <v>0.20240579826629876</v>
      </c>
      <c r="Q902" s="3">
        <f t="shared" si="1206"/>
        <v>230.60438945336273</v>
      </c>
      <c r="R902" s="3">
        <f t="shared" si="1207"/>
        <v>2.4079840329833857</v>
      </c>
      <c r="S902" s="3">
        <f t="shared" si="1208"/>
        <v>1.1467855343586921</v>
      </c>
      <c r="T902" s="3">
        <f t="shared" si="1209"/>
        <v>24.231161117553711</v>
      </c>
      <c r="U902" s="2">
        <v>6</v>
      </c>
      <c r="V902" s="3">
        <f t="shared" si="1210"/>
        <v>1.4200000166893005</v>
      </c>
      <c r="W902" s="2">
        <v>1</v>
      </c>
      <c r="X902" s="3">
        <f t="shared" si="1211"/>
        <v>2.8400000333786011</v>
      </c>
      <c r="Y902" s="2">
        <v>21.554161071777344</v>
      </c>
      <c r="Z902" s="2">
        <v>24.231161117553711</v>
      </c>
      <c r="AA902" s="2">
        <v>20.960630416870117</v>
      </c>
      <c r="AB902" s="2">
        <v>399.66357421875</v>
      </c>
      <c r="AC902" s="2">
        <v>378.32525634765625</v>
      </c>
      <c r="AD902" s="2">
        <v>17.615777969360352</v>
      </c>
      <c r="AE902" s="2">
        <v>20.444952011108398</v>
      </c>
      <c r="AF902" s="2">
        <v>63.065658569335938</v>
      </c>
      <c r="AG902" s="2">
        <v>73.194290161132813</v>
      </c>
      <c r="AH902" s="2">
        <v>500.23495483398438</v>
      </c>
      <c r="AI902" s="2">
        <v>1699.334228515625</v>
      </c>
      <c r="AJ902" s="2">
        <v>6.5392670631408691</v>
      </c>
      <c r="AK902" s="2">
        <v>92.44482421875</v>
      </c>
      <c r="AL902" s="2">
        <v>-0.97861862182617188</v>
      </c>
      <c r="AM902" s="2">
        <v>0.34500464797019958</v>
      </c>
      <c r="AN902" s="2">
        <v>1</v>
      </c>
      <c r="AO902" s="2">
        <v>-0.21956524252891541</v>
      </c>
      <c r="AP902" s="2">
        <v>2.737391471862793</v>
      </c>
      <c r="AQ902" s="2">
        <v>1</v>
      </c>
      <c r="AR902" s="2">
        <v>0</v>
      </c>
      <c r="AS902" s="2">
        <v>0.15999999642372131</v>
      </c>
      <c r="AT902" s="2">
        <v>111115</v>
      </c>
      <c r="AU902" s="3">
        <f t="shared" si="1212"/>
        <v>0.83372492472330717</v>
      </c>
      <c r="AV902" s="3">
        <f t="shared" si="1213"/>
        <v>2.4079840329833857E-3</v>
      </c>
      <c r="AW902" s="3">
        <f t="shared" si="1214"/>
        <v>297.38116111755369</v>
      </c>
      <c r="AX902" s="3">
        <f t="shared" si="1215"/>
        <v>294.70416107177732</v>
      </c>
      <c r="AY902" s="3">
        <f t="shared" si="1216"/>
        <v>271.89347048520722</v>
      </c>
      <c r="AZ902" s="3">
        <f t="shared" si="1217"/>
        <v>1.6101683923167935</v>
      </c>
      <c r="BA902" s="3">
        <f t="shared" si="1218"/>
        <v>3.0368155291863874</v>
      </c>
      <c r="BB902" s="3">
        <f t="shared" si="1219"/>
        <v>32.850033031599935</v>
      </c>
      <c r="BC902" s="3">
        <f t="shared" si="1220"/>
        <v>12.405081020491536</v>
      </c>
      <c r="BD902" s="3">
        <f t="shared" si="1221"/>
        <v>22.892661094665527</v>
      </c>
      <c r="BE902" s="3">
        <f t="shared" si="1222"/>
        <v>2.8014545654137257</v>
      </c>
      <c r="BF902" s="3">
        <f t="shared" si="1223"/>
        <v>0.18894010386560536</v>
      </c>
      <c r="BG902" s="3">
        <f t="shared" si="1224"/>
        <v>1.8900299948276953</v>
      </c>
      <c r="BH902" s="3">
        <f t="shared" si="1225"/>
        <v>0.91142457058603044</v>
      </c>
      <c r="BI902" s="3">
        <f t="shared" si="1226"/>
        <v>0.11922779148725712</v>
      </c>
      <c r="BJ902" s="3">
        <f t="shared" si="1227"/>
        <v>21.318182247088284</v>
      </c>
      <c r="BK902" s="3">
        <f t="shared" si="1228"/>
        <v>0.60954003356691666</v>
      </c>
      <c r="BL902" s="3">
        <f t="shared" si="1229"/>
        <v>63.784470210342462</v>
      </c>
      <c r="BM902" s="3">
        <f t="shared" si="1230"/>
        <v>370.30165204628037</v>
      </c>
      <c r="BN902" s="3">
        <f t="shared" si="1231"/>
        <v>2.907457547703297E-2</v>
      </c>
    </row>
    <row r="903" spans="1:66">
      <c r="A903" s="8" t="s">
        <v>1143</v>
      </c>
      <c r="B903" t="s">
        <v>136</v>
      </c>
      <c r="C903">
        <v>20190708</v>
      </c>
      <c r="D903" t="s">
        <v>339</v>
      </c>
      <c r="E903" s="1" t="s">
        <v>340</v>
      </c>
      <c r="F903" s="2" t="s">
        <v>1003</v>
      </c>
      <c r="G903" s="1">
        <v>1700</v>
      </c>
      <c r="H903">
        <v>400</v>
      </c>
      <c r="K903" s="2">
        <v>27</v>
      </c>
      <c r="L903" s="2" t="s">
        <v>1012</v>
      </c>
      <c r="M903" s="2">
        <v>9114.5</v>
      </c>
      <c r="N903" s="2">
        <v>0</v>
      </c>
      <c r="O903" s="3">
        <f t="shared" si="1204"/>
        <v>16.775348074807578</v>
      </c>
      <c r="P903" s="3">
        <f t="shared" si="1205"/>
        <v>0.20648629299269033</v>
      </c>
      <c r="Q903" s="3">
        <f t="shared" si="1206"/>
        <v>234.14053624131242</v>
      </c>
      <c r="R903" s="3">
        <f t="shared" si="1207"/>
        <v>2.4368396378427413</v>
      </c>
      <c r="S903" s="3">
        <f t="shared" si="1208"/>
        <v>1.1390543389331664</v>
      </c>
      <c r="T903" s="3">
        <f t="shared" si="1209"/>
        <v>24.231039047241211</v>
      </c>
      <c r="U903" s="2">
        <v>6</v>
      </c>
      <c r="V903" s="3">
        <f t="shared" si="1210"/>
        <v>1.4200000166893005</v>
      </c>
      <c r="W903" s="2">
        <v>1</v>
      </c>
      <c r="X903" s="3">
        <f t="shared" si="1211"/>
        <v>2.8400000333786011</v>
      </c>
      <c r="Y903" s="2">
        <v>21.558799743652344</v>
      </c>
      <c r="Z903" s="2">
        <v>24.231039047241211</v>
      </c>
      <c r="AA903" s="2">
        <v>20.962312698364258</v>
      </c>
      <c r="AB903" s="2">
        <v>399.58871459960938</v>
      </c>
      <c r="AC903" s="2">
        <v>378.36273193359375</v>
      </c>
      <c r="AD903" s="2">
        <v>17.665920257568359</v>
      </c>
      <c r="AE903" s="2">
        <v>20.528635025024414</v>
      </c>
      <c r="AF903" s="2">
        <v>63.226318359375</v>
      </c>
      <c r="AG903" s="2">
        <v>73.471969604492188</v>
      </c>
      <c r="AH903" s="2">
        <v>500.2554931640625</v>
      </c>
      <c r="AI903" s="2">
        <v>1699.049560546875</v>
      </c>
      <c r="AJ903" s="2">
        <v>6.5726766586303711</v>
      </c>
      <c r="AK903" s="2">
        <v>92.443504333496094</v>
      </c>
      <c r="AL903" s="2">
        <v>-0.95753097534179688</v>
      </c>
      <c r="AM903" s="2">
        <v>0.33994635939598083</v>
      </c>
      <c r="AN903" s="2">
        <v>1</v>
      </c>
      <c r="AO903" s="2">
        <v>-0.21956524252891541</v>
      </c>
      <c r="AP903" s="2">
        <v>2.737391471862793</v>
      </c>
      <c r="AQ903" s="2">
        <v>1</v>
      </c>
      <c r="AR903" s="2">
        <v>0</v>
      </c>
      <c r="AS903" s="2">
        <v>0.15999999642372131</v>
      </c>
      <c r="AT903" s="2">
        <v>111115</v>
      </c>
      <c r="AU903" s="3">
        <f t="shared" si="1212"/>
        <v>0.83375915527343736</v>
      </c>
      <c r="AV903" s="3">
        <f t="shared" si="1213"/>
        <v>2.4368396378427414E-3</v>
      </c>
      <c r="AW903" s="3">
        <f t="shared" si="1214"/>
        <v>297.38103904724119</v>
      </c>
      <c r="AX903" s="3">
        <f t="shared" si="1215"/>
        <v>294.70879974365232</v>
      </c>
      <c r="AY903" s="3">
        <f t="shared" si="1216"/>
        <v>271.84792361122527</v>
      </c>
      <c r="AZ903" s="3">
        <f t="shared" si="1217"/>
        <v>1.5951601136345819</v>
      </c>
      <c r="BA903" s="3">
        <f t="shared" si="1218"/>
        <v>3.0367932998297706</v>
      </c>
      <c r="BB903" s="3">
        <f t="shared" si="1219"/>
        <v>32.850261591926859</v>
      </c>
      <c r="BC903" s="3">
        <f t="shared" si="1220"/>
        <v>12.321626566902445</v>
      </c>
      <c r="BD903" s="3">
        <f t="shared" si="1221"/>
        <v>22.894919395446777</v>
      </c>
      <c r="BE903" s="3">
        <f t="shared" si="1222"/>
        <v>2.8018378189205864</v>
      </c>
      <c r="BF903" s="3">
        <f t="shared" si="1223"/>
        <v>0.19249096045999908</v>
      </c>
      <c r="BG903" s="3">
        <f t="shared" si="1224"/>
        <v>1.8977389608966042</v>
      </c>
      <c r="BH903" s="3">
        <f t="shared" si="1225"/>
        <v>0.90409885802398215</v>
      </c>
      <c r="BI903" s="3">
        <f t="shared" si="1226"/>
        <v>0.12149055221216372</v>
      </c>
      <c r="BJ903" s="3">
        <f t="shared" si="1227"/>
        <v>21.644771676670867</v>
      </c>
      <c r="BK903" s="3">
        <f t="shared" si="1228"/>
        <v>0.6188255778912346</v>
      </c>
      <c r="BL903" s="3">
        <f t="shared" si="1229"/>
        <v>64.074990594117168</v>
      </c>
      <c r="BM903" s="3">
        <f t="shared" si="1230"/>
        <v>370.38853487907875</v>
      </c>
      <c r="BN903" s="3">
        <f t="shared" si="1231"/>
        <v>2.9020344014083876E-2</v>
      </c>
    </row>
    <row r="904" spans="1:66">
      <c r="A904" s="8" t="s">
        <v>1143</v>
      </c>
      <c r="B904" t="s">
        <v>136</v>
      </c>
      <c r="C904">
        <v>20190708</v>
      </c>
      <c r="D904" t="s">
        <v>339</v>
      </c>
      <c r="E904" s="1" t="s">
        <v>340</v>
      </c>
      <c r="F904" s="2" t="s">
        <v>1003</v>
      </c>
      <c r="G904" s="1">
        <v>1700</v>
      </c>
      <c r="H904">
        <v>400</v>
      </c>
      <c r="K904" s="2">
        <v>28</v>
      </c>
      <c r="L904" s="2" t="s">
        <v>1013</v>
      </c>
      <c r="M904" s="2">
        <v>9203</v>
      </c>
      <c r="N904" s="2">
        <v>0</v>
      </c>
      <c r="O904" s="3">
        <f t="shared" si="1204"/>
        <v>17.321919189092231</v>
      </c>
      <c r="P904" s="3">
        <f t="shared" si="1205"/>
        <v>0.2110466708054099</v>
      </c>
      <c r="Q904" s="3">
        <f t="shared" si="1206"/>
        <v>231.91975548341134</v>
      </c>
      <c r="R904" s="3">
        <f t="shared" si="1207"/>
        <v>2.4762782597610484</v>
      </c>
      <c r="S904" s="3">
        <f t="shared" si="1208"/>
        <v>1.1340723915157866</v>
      </c>
      <c r="T904" s="3">
        <f t="shared" si="1209"/>
        <v>24.257123947143555</v>
      </c>
      <c r="U904" s="2">
        <v>6</v>
      </c>
      <c r="V904" s="3">
        <f t="shared" si="1210"/>
        <v>1.4200000166893005</v>
      </c>
      <c r="W904" s="2">
        <v>1</v>
      </c>
      <c r="X904" s="3">
        <f t="shared" si="1211"/>
        <v>2.8400000333786011</v>
      </c>
      <c r="Y904" s="2">
        <v>21.575061798095703</v>
      </c>
      <c r="Z904" s="2">
        <v>24.257123947143555</v>
      </c>
      <c r="AA904" s="2">
        <v>20.961227416992188</v>
      </c>
      <c r="AB904" s="2">
        <v>399.58392333984375</v>
      </c>
      <c r="AC904" s="2">
        <v>377.68399047851563</v>
      </c>
      <c r="AD904" s="2">
        <v>17.725042343139648</v>
      </c>
      <c r="AE904" s="2">
        <v>20.634109497070313</v>
      </c>
      <c r="AF904" s="2">
        <v>63.374324798583984</v>
      </c>
      <c r="AG904" s="2">
        <v>73.775436401367188</v>
      </c>
      <c r="AH904" s="2">
        <v>500.19796752929688</v>
      </c>
      <c r="AI904" s="2">
        <v>1698.6141357421875</v>
      </c>
      <c r="AJ904" s="2">
        <v>6.3397407531738281</v>
      </c>
      <c r="AK904" s="2">
        <v>92.442771911621094</v>
      </c>
      <c r="AL904" s="2">
        <v>-1.2091789245605469</v>
      </c>
      <c r="AM904" s="2">
        <v>0.34082755446434021</v>
      </c>
      <c r="AN904" s="2">
        <v>1</v>
      </c>
      <c r="AO904" s="2">
        <v>-0.21956524252891541</v>
      </c>
      <c r="AP904" s="2">
        <v>2.737391471862793</v>
      </c>
      <c r="AQ904" s="2">
        <v>1</v>
      </c>
      <c r="AR904" s="2">
        <v>0</v>
      </c>
      <c r="AS904" s="2">
        <v>0.15999999642372131</v>
      </c>
      <c r="AT904" s="2">
        <v>111115</v>
      </c>
      <c r="AU904" s="3">
        <f t="shared" si="1212"/>
        <v>0.83366327921549477</v>
      </c>
      <c r="AV904" s="3">
        <f t="shared" si="1213"/>
        <v>2.4762782597610483E-3</v>
      </c>
      <c r="AW904" s="3">
        <f t="shared" si="1214"/>
        <v>297.40712394714353</v>
      </c>
      <c r="AX904" s="3">
        <f t="shared" si="1215"/>
        <v>294.72506179809568</v>
      </c>
      <c r="AY904" s="3">
        <f t="shared" si="1216"/>
        <v>271.77825564403247</v>
      </c>
      <c r="AZ904" s="3">
        <f t="shared" si="1217"/>
        <v>1.5722728938893293</v>
      </c>
      <c r="BA904" s="3">
        <f t="shared" si="1218"/>
        <v>3.0415466693528721</v>
      </c>
      <c r="BB904" s="3">
        <f t="shared" si="1219"/>
        <v>32.901941454770629</v>
      </c>
      <c r="BC904" s="3">
        <f t="shared" si="1220"/>
        <v>12.267831957700317</v>
      </c>
      <c r="BD904" s="3">
        <f t="shared" si="1221"/>
        <v>22.916092872619629</v>
      </c>
      <c r="BE904" s="3">
        <f t="shared" si="1222"/>
        <v>2.8054333760223149</v>
      </c>
      <c r="BF904" s="3">
        <f t="shared" si="1223"/>
        <v>0.19644817344482646</v>
      </c>
      <c r="BG904" s="3">
        <f t="shared" si="1224"/>
        <v>1.9074742778370855</v>
      </c>
      <c r="BH904" s="3">
        <f t="shared" si="1225"/>
        <v>0.89795909818522945</v>
      </c>
      <c r="BI904" s="3">
        <f t="shared" si="1226"/>
        <v>0.12401322890554443</v>
      </c>
      <c r="BJ904" s="3">
        <f t="shared" si="1227"/>
        <v>21.43930505795193</v>
      </c>
      <c r="BK904" s="3">
        <f t="shared" si="1228"/>
        <v>0.61405768136895378</v>
      </c>
      <c r="BL904" s="3">
        <f t="shared" si="1229"/>
        <v>64.33851582345217</v>
      </c>
      <c r="BM904" s="3">
        <f t="shared" si="1230"/>
        <v>369.44997969315125</v>
      </c>
      <c r="BN904" s="3">
        <f t="shared" si="1231"/>
        <v>3.0165560511482416E-2</v>
      </c>
    </row>
    <row r="905" spans="1:66">
      <c r="A905" s="8" t="s">
        <v>1143</v>
      </c>
      <c r="B905" t="s">
        <v>136</v>
      </c>
      <c r="C905">
        <v>20190708</v>
      </c>
      <c r="D905" t="s">
        <v>339</v>
      </c>
      <c r="E905" s="1" t="s">
        <v>340</v>
      </c>
      <c r="F905" s="2" t="s">
        <v>1003</v>
      </c>
      <c r="G905" s="1">
        <v>1700</v>
      </c>
      <c r="H905">
        <v>475</v>
      </c>
      <c r="K905" s="2">
        <v>29</v>
      </c>
      <c r="L905" s="2" t="s">
        <v>1014</v>
      </c>
      <c r="M905" s="2">
        <v>9305</v>
      </c>
      <c r="N905" s="2">
        <v>0</v>
      </c>
      <c r="O905" s="3">
        <f t="shared" si="1204"/>
        <v>19.963916558700252</v>
      </c>
      <c r="P905" s="3">
        <f t="shared" si="1205"/>
        <v>0.21213498060276303</v>
      </c>
      <c r="Q905" s="3">
        <f t="shared" si="1206"/>
        <v>282.22322640042285</v>
      </c>
      <c r="R905" s="3">
        <f t="shared" si="1207"/>
        <v>2.4929352194003664</v>
      </c>
      <c r="S905" s="3">
        <f t="shared" si="1208"/>
        <v>1.1361502189521848</v>
      </c>
      <c r="T905" s="3">
        <f t="shared" si="1209"/>
        <v>24.303426742553711</v>
      </c>
      <c r="U905" s="2">
        <v>6</v>
      </c>
      <c r="V905" s="3">
        <f t="shared" si="1210"/>
        <v>1.4200000166893005</v>
      </c>
      <c r="W905" s="2">
        <v>1</v>
      </c>
      <c r="X905" s="3">
        <f t="shared" si="1211"/>
        <v>2.8400000333786011</v>
      </c>
      <c r="Y905" s="2">
        <v>21.581691741943359</v>
      </c>
      <c r="Z905" s="2">
        <v>24.303426742553711</v>
      </c>
      <c r="AA905" s="2">
        <v>20.961952209472656</v>
      </c>
      <c r="AB905" s="2">
        <v>475.04379272460938</v>
      </c>
      <c r="AC905" s="2">
        <v>449.75054931640625</v>
      </c>
      <c r="AD905" s="2">
        <v>17.774608612060547</v>
      </c>
      <c r="AE905" s="2">
        <v>20.703166961669922</v>
      </c>
      <c r="AF905" s="2">
        <v>63.525501251220703</v>
      </c>
      <c r="AG905" s="2">
        <v>73.992019653320313</v>
      </c>
      <c r="AH905" s="2">
        <v>500.17584228515625</v>
      </c>
      <c r="AI905" s="2">
        <v>1700.3138427734375</v>
      </c>
      <c r="AJ905" s="2">
        <v>6.3563776016235352</v>
      </c>
      <c r="AK905" s="2">
        <v>92.4423828125</v>
      </c>
      <c r="AL905" s="2">
        <v>-1.3958244323730469</v>
      </c>
      <c r="AM905" s="2">
        <v>0.33476218581199646</v>
      </c>
      <c r="AN905" s="2">
        <v>1</v>
      </c>
      <c r="AO905" s="2">
        <v>-0.21956524252891541</v>
      </c>
      <c r="AP905" s="2">
        <v>2.737391471862793</v>
      </c>
      <c r="AQ905" s="2">
        <v>1</v>
      </c>
      <c r="AR905" s="2">
        <v>0</v>
      </c>
      <c r="AS905" s="2">
        <v>0.15999999642372131</v>
      </c>
      <c r="AT905" s="2">
        <v>111115</v>
      </c>
      <c r="AU905" s="3">
        <f t="shared" si="1212"/>
        <v>0.83362640380859354</v>
      </c>
      <c r="AV905" s="3">
        <f t="shared" si="1213"/>
        <v>2.4929352194003663E-3</v>
      </c>
      <c r="AW905" s="3">
        <f t="shared" si="1214"/>
        <v>297.45342674255369</v>
      </c>
      <c r="AX905" s="3">
        <f t="shared" si="1215"/>
        <v>294.73169174194334</v>
      </c>
      <c r="AY905" s="3">
        <f t="shared" si="1216"/>
        <v>272.05020876295384</v>
      </c>
      <c r="AZ905" s="3">
        <f t="shared" si="1217"/>
        <v>1.5613300264034793</v>
      </c>
      <c r="BA905" s="3">
        <f t="shared" si="1218"/>
        <v>3.0500003046539783</v>
      </c>
      <c r="BB905" s="3">
        <f t="shared" si="1219"/>
        <v>32.993527555864333</v>
      </c>
      <c r="BC905" s="3">
        <f t="shared" si="1220"/>
        <v>12.290360594194411</v>
      </c>
      <c r="BD905" s="3">
        <f t="shared" si="1221"/>
        <v>22.942559242248535</v>
      </c>
      <c r="BE905" s="3">
        <f t="shared" si="1222"/>
        <v>2.8099334174338955</v>
      </c>
      <c r="BF905" s="3">
        <f t="shared" si="1223"/>
        <v>0.19739079340619708</v>
      </c>
      <c r="BG905" s="3">
        <f t="shared" si="1224"/>
        <v>1.9138500857017935</v>
      </c>
      <c r="BH905" s="3">
        <f t="shared" si="1225"/>
        <v>0.89608333173210197</v>
      </c>
      <c r="BI905" s="3">
        <f t="shared" si="1226"/>
        <v>0.12461428857041366</v>
      </c>
      <c r="BJ905" s="3">
        <f t="shared" si="1227"/>
        <v>26.089387533486747</v>
      </c>
      <c r="BK905" s="3">
        <f t="shared" si="1228"/>
        <v>0.62751057631699425</v>
      </c>
      <c r="BL905" s="3">
        <f t="shared" si="1229"/>
        <v>64.381965253085156</v>
      </c>
      <c r="BM905" s="3">
        <f t="shared" si="1230"/>
        <v>440.26065951447453</v>
      </c>
      <c r="BN905" s="3">
        <f t="shared" si="1231"/>
        <v>2.9194436396274771E-2</v>
      </c>
    </row>
    <row r="906" spans="1:66">
      <c r="A906" s="8" t="s">
        <v>1143</v>
      </c>
      <c r="B906" t="s">
        <v>136</v>
      </c>
      <c r="C906">
        <v>20190708</v>
      </c>
      <c r="D906" t="s">
        <v>339</v>
      </c>
      <c r="E906" s="1" t="s">
        <v>340</v>
      </c>
      <c r="F906" s="2" t="s">
        <v>1003</v>
      </c>
      <c r="G906" s="1">
        <v>1700</v>
      </c>
      <c r="H906">
        <v>575</v>
      </c>
      <c r="K906" s="2">
        <v>30</v>
      </c>
      <c r="L906" s="2" t="s">
        <v>1015</v>
      </c>
      <c r="M906" s="2">
        <v>9421.5</v>
      </c>
      <c r="N906" s="2">
        <v>0</v>
      </c>
      <c r="O906" s="3">
        <f t="shared" si="1204"/>
        <v>23.233348932850848</v>
      </c>
      <c r="P906" s="3">
        <f t="shared" si="1205"/>
        <v>0.21777019457140365</v>
      </c>
      <c r="Q906" s="3">
        <f t="shared" si="1206"/>
        <v>355.25746503207671</v>
      </c>
      <c r="R906" s="3">
        <f t="shared" si="1207"/>
        <v>2.5370935905481655</v>
      </c>
      <c r="S906" s="3">
        <f t="shared" si="1208"/>
        <v>1.1283536593914618</v>
      </c>
      <c r="T906" s="3">
        <f t="shared" si="1209"/>
        <v>24.312471389770508</v>
      </c>
      <c r="U906" s="2">
        <v>6</v>
      </c>
      <c r="V906" s="3">
        <f t="shared" si="1210"/>
        <v>1.4200000166893005</v>
      </c>
      <c r="W906" s="2">
        <v>1</v>
      </c>
      <c r="X906" s="3">
        <f t="shared" si="1211"/>
        <v>2.8400000333786011</v>
      </c>
      <c r="Y906" s="2">
        <v>21.589563369750977</v>
      </c>
      <c r="Z906" s="2">
        <v>24.312471389770508</v>
      </c>
      <c r="AA906" s="2">
        <v>20.959218978881836</v>
      </c>
      <c r="AB906" s="2">
        <v>575.65142822265625</v>
      </c>
      <c r="AC906" s="2">
        <v>546.11767578125</v>
      </c>
      <c r="AD906" s="2">
        <v>17.825321197509766</v>
      </c>
      <c r="AE906" s="2">
        <v>20.80558967590332</v>
      </c>
      <c r="AF906" s="2">
        <v>63.675479888916016</v>
      </c>
      <c r="AG906" s="2">
        <v>74.321571350097656</v>
      </c>
      <c r="AH906" s="2">
        <v>500.15115356445313</v>
      </c>
      <c r="AI906" s="2">
        <v>1700.2469482421875</v>
      </c>
      <c r="AJ906" s="2">
        <v>6.1915998458862305</v>
      </c>
      <c r="AK906" s="2">
        <v>92.441520690917969</v>
      </c>
      <c r="AL906" s="2">
        <v>-2.5092277526855469</v>
      </c>
      <c r="AM906" s="2">
        <v>0.34185180068016052</v>
      </c>
      <c r="AN906" s="2">
        <v>1</v>
      </c>
      <c r="AO906" s="2">
        <v>-0.21956524252891541</v>
      </c>
      <c r="AP906" s="2">
        <v>2.737391471862793</v>
      </c>
      <c r="AQ906" s="2">
        <v>1</v>
      </c>
      <c r="AR906" s="2">
        <v>0</v>
      </c>
      <c r="AS906" s="2">
        <v>0.15999999642372131</v>
      </c>
      <c r="AT906" s="2">
        <v>111115</v>
      </c>
      <c r="AU906" s="3">
        <f t="shared" si="1212"/>
        <v>0.83358525594075517</v>
      </c>
      <c r="AV906" s="3">
        <f t="shared" si="1213"/>
        <v>2.5370935905481657E-3</v>
      </c>
      <c r="AW906" s="3">
        <f t="shared" si="1214"/>
        <v>297.46247138977049</v>
      </c>
      <c r="AX906" s="3">
        <f t="shared" si="1215"/>
        <v>294.73956336975095</v>
      </c>
      <c r="AY906" s="3">
        <f t="shared" si="1216"/>
        <v>272.03950563819308</v>
      </c>
      <c r="AZ906" s="3">
        <f t="shared" si="1217"/>
        <v>1.5379049926330586</v>
      </c>
      <c r="BA906" s="3">
        <f t="shared" si="1218"/>
        <v>3.0516540079032279</v>
      </c>
      <c r="BB906" s="3">
        <f t="shared" si="1219"/>
        <v>33.011724440433632</v>
      </c>
      <c r="BC906" s="3">
        <f t="shared" si="1220"/>
        <v>12.206134764530312</v>
      </c>
      <c r="BD906" s="3">
        <f t="shared" si="1221"/>
        <v>22.951017379760742</v>
      </c>
      <c r="BE906" s="3">
        <f t="shared" si="1222"/>
        <v>2.8113728741433643</v>
      </c>
      <c r="BF906" s="3">
        <f t="shared" si="1223"/>
        <v>0.20226090050797724</v>
      </c>
      <c r="BG906" s="3">
        <f t="shared" si="1224"/>
        <v>1.9233003485117661</v>
      </c>
      <c r="BH906" s="3">
        <f t="shared" si="1225"/>
        <v>0.88807252563159822</v>
      </c>
      <c r="BI906" s="3">
        <f t="shared" si="1226"/>
        <v>0.12772062539061665</v>
      </c>
      <c r="BJ906" s="3">
        <f t="shared" si="1227"/>
        <v>32.840540304365788</v>
      </c>
      <c r="BK906" s="3">
        <f t="shared" si="1228"/>
        <v>0.65051449675907713</v>
      </c>
      <c r="BL906" s="3">
        <f t="shared" si="1229"/>
        <v>64.708522744296431</v>
      </c>
      <c r="BM906" s="3">
        <f t="shared" si="1230"/>
        <v>535.07365441128002</v>
      </c>
      <c r="BN906" s="3">
        <f t="shared" si="1231"/>
        <v>2.8096985815937437E-2</v>
      </c>
    </row>
    <row r="907" spans="1:66">
      <c r="A907" s="8" t="s">
        <v>1143</v>
      </c>
      <c r="B907" t="s">
        <v>136</v>
      </c>
      <c r="C907">
        <v>20190708</v>
      </c>
      <c r="D907" t="s">
        <v>339</v>
      </c>
      <c r="E907" s="1" t="s">
        <v>340</v>
      </c>
      <c r="F907" s="2" t="s">
        <v>1003</v>
      </c>
      <c r="G907" s="1">
        <v>1700</v>
      </c>
      <c r="H907">
        <v>675</v>
      </c>
      <c r="K907" s="2">
        <v>31</v>
      </c>
      <c r="L907" s="2" t="s">
        <v>1016</v>
      </c>
      <c r="M907" s="2">
        <v>9530</v>
      </c>
      <c r="N907" s="2">
        <v>0</v>
      </c>
      <c r="O907" s="3">
        <f t="shared" si="1204"/>
        <v>25.467395500799903</v>
      </c>
      <c r="P907" s="3">
        <f t="shared" si="1205"/>
        <v>0.22135584706638628</v>
      </c>
      <c r="Q907" s="3">
        <f t="shared" si="1206"/>
        <v>435.41974250636974</v>
      </c>
      <c r="R907" s="3">
        <f t="shared" si="1207"/>
        <v>2.5661823265327688</v>
      </c>
      <c r="S907" s="3">
        <f t="shared" si="1208"/>
        <v>1.1240605450653163</v>
      </c>
      <c r="T907" s="3">
        <f t="shared" si="1209"/>
        <v>24.329078674316406</v>
      </c>
      <c r="U907" s="2">
        <v>6</v>
      </c>
      <c r="V907" s="3">
        <f t="shared" si="1210"/>
        <v>1.4200000166893005</v>
      </c>
      <c r="W907" s="2">
        <v>1</v>
      </c>
      <c r="X907" s="3">
        <f t="shared" si="1211"/>
        <v>2.8400000333786011</v>
      </c>
      <c r="Y907" s="2">
        <v>21.600852966308594</v>
      </c>
      <c r="Z907" s="2">
        <v>24.329078674316406</v>
      </c>
      <c r="AA907" s="2">
        <v>20.960763931274414</v>
      </c>
      <c r="AB907" s="2">
        <v>674.9794921875</v>
      </c>
      <c r="AC907" s="2">
        <v>642.4517822265625</v>
      </c>
      <c r="AD907" s="2">
        <v>17.870767593383789</v>
      </c>
      <c r="AE907" s="2">
        <v>20.884803771972656</v>
      </c>
      <c r="AF907" s="2">
        <v>63.794040679931641</v>
      </c>
      <c r="AG907" s="2">
        <v>74.553375244140625</v>
      </c>
      <c r="AH907" s="2">
        <v>500.17742919921875</v>
      </c>
      <c r="AI907" s="2">
        <v>1699.8856201171875</v>
      </c>
      <c r="AJ907" s="2">
        <v>6.5153350830078125</v>
      </c>
      <c r="AK907" s="2">
        <v>92.441947937011719</v>
      </c>
      <c r="AL907" s="2">
        <v>-3.4752311706542969</v>
      </c>
      <c r="AM907" s="2">
        <v>0.35259589552879333</v>
      </c>
      <c r="AN907" s="2">
        <v>1</v>
      </c>
      <c r="AO907" s="2">
        <v>-0.21956524252891541</v>
      </c>
      <c r="AP907" s="2">
        <v>2.737391471862793</v>
      </c>
      <c r="AQ907" s="2">
        <v>1</v>
      </c>
      <c r="AR907" s="2">
        <v>0</v>
      </c>
      <c r="AS907" s="2">
        <v>0.15999999642372131</v>
      </c>
      <c r="AT907" s="2">
        <v>111115</v>
      </c>
      <c r="AU907" s="3">
        <f t="shared" si="1212"/>
        <v>0.83362904866536436</v>
      </c>
      <c r="AV907" s="3">
        <f t="shared" si="1213"/>
        <v>2.5661823265327689E-3</v>
      </c>
      <c r="AW907" s="3">
        <f t="shared" si="1214"/>
        <v>297.47907867431638</v>
      </c>
      <c r="AX907" s="3">
        <f t="shared" si="1215"/>
        <v>294.75085296630857</v>
      </c>
      <c r="AY907" s="3">
        <f t="shared" si="1216"/>
        <v>271.98169313948529</v>
      </c>
      <c r="AZ907" s="3">
        <f t="shared" si="1217"/>
        <v>1.521216734798386</v>
      </c>
      <c r="BA907" s="3">
        <f t="shared" si="1218"/>
        <v>3.0546924880287185</v>
      </c>
      <c r="BB907" s="3">
        <f t="shared" si="1219"/>
        <v>33.044440929675467</v>
      </c>
      <c r="BC907" s="3">
        <f t="shared" si="1220"/>
        <v>12.159637157702811</v>
      </c>
      <c r="BD907" s="3">
        <f t="shared" si="1221"/>
        <v>22.9649658203125</v>
      </c>
      <c r="BE907" s="3">
        <f t="shared" si="1222"/>
        <v>2.8137481128055937</v>
      </c>
      <c r="BF907" s="3">
        <f t="shared" si="1223"/>
        <v>0.20535038643259834</v>
      </c>
      <c r="BG907" s="3">
        <f t="shared" si="1224"/>
        <v>1.9306319429634022</v>
      </c>
      <c r="BH907" s="3">
        <f t="shared" si="1225"/>
        <v>0.88311616984219143</v>
      </c>
      <c r="BI907" s="3">
        <f t="shared" si="1226"/>
        <v>0.12969201755250037</v>
      </c>
      <c r="BJ907" s="3">
        <f t="shared" si="1227"/>
        <v>40.251049167520883</v>
      </c>
      <c r="BK907" s="3">
        <f t="shared" si="1228"/>
        <v>0.67774696024240721</v>
      </c>
      <c r="BL907" s="3">
        <f t="shared" si="1229"/>
        <v>64.916888572308025</v>
      </c>
      <c r="BM907" s="3">
        <f t="shared" si="1230"/>
        <v>630.34580211318246</v>
      </c>
      <c r="BN907" s="3">
        <f t="shared" si="1231"/>
        <v>2.6227890634155003E-2</v>
      </c>
    </row>
    <row r="908" spans="1:66">
      <c r="A908" s="8" t="s">
        <v>1143</v>
      </c>
      <c r="B908" t="s">
        <v>136</v>
      </c>
      <c r="C908">
        <v>20190708</v>
      </c>
      <c r="D908" t="s">
        <v>339</v>
      </c>
      <c r="E908" s="1" t="s">
        <v>340</v>
      </c>
      <c r="F908" s="2" t="s">
        <v>1003</v>
      </c>
      <c r="G908" s="1">
        <v>1700</v>
      </c>
      <c r="H908">
        <v>800</v>
      </c>
      <c r="K908" s="2">
        <v>32</v>
      </c>
      <c r="L908" s="2" t="s">
        <v>1017</v>
      </c>
      <c r="M908" s="2">
        <v>9622.5</v>
      </c>
      <c r="N908" s="2">
        <v>0</v>
      </c>
      <c r="O908" s="3">
        <f t="shared" si="1204"/>
        <v>26.793767802643284</v>
      </c>
      <c r="P908" s="3">
        <f t="shared" si="1205"/>
        <v>0.22325182807280927</v>
      </c>
      <c r="Q908" s="3">
        <f t="shared" si="1206"/>
        <v>547.2171125328681</v>
      </c>
      <c r="R908" s="3">
        <f t="shared" si="1207"/>
        <v>2.5807390688443061</v>
      </c>
      <c r="S908" s="3">
        <f t="shared" si="1208"/>
        <v>1.1214267695774078</v>
      </c>
      <c r="T908" s="3">
        <f t="shared" si="1209"/>
        <v>24.350681304931641</v>
      </c>
      <c r="U908" s="2">
        <v>6</v>
      </c>
      <c r="V908" s="3">
        <f t="shared" si="1210"/>
        <v>1.4200000166893005</v>
      </c>
      <c r="W908" s="2">
        <v>1</v>
      </c>
      <c r="X908" s="3">
        <f t="shared" si="1211"/>
        <v>2.8400000333786011</v>
      </c>
      <c r="Y908" s="2">
        <v>21.613941192626953</v>
      </c>
      <c r="Z908" s="2">
        <v>24.350681304931641</v>
      </c>
      <c r="AA908" s="2">
        <v>20.95947265625</v>
      </c>
      <c r="AB908" s="2">
        <v>799.62994384765625</v>
      </c>
      <c r="AC908" s="2">
        <v>765.120849609375</v>
      </c>
      <c r="AD908" s="2">
        <v>17.925935745239258</v>
      </c>
      <c r="AE908" s="2">
        <v>20.956787109375</v>
      </c>
      <c r="AF908" s="2">
        <v>63.937652587890625</v>
      </c>
      <c r="AG908" s="2">
        <v>74.747993469238281</v>
      </c>
      <c r="AH908" s="2">
        <v>500.18719482421875</v>
      </c>
      <c r="AI908" s="2">
        <v>1699.6783447265625</v>
      </c>
      <c r="AJ908" s="2">
        <v>6.3647551536560059</v>
      </c>
      <c r="AK908" s="2">
        <v>92.438888549804688</v>
      </c>
      <c r="AL908" s="2">
        <v>-4.3560295104980469</v>
      </c>
      <c r="AM908" s="2">
        <v>0.35151252150535583</v>
      </c>
      <c r="AN908" s="2">
        <v>1</v>
      </c>
      <c r="AO908" s="2">
        <v>-0.21956524252891541</v>
      </c>
      <c r="AP908" s="2">
        <v>2.737391471862793</v>
      </c>
      <c r="AQ908" s="2">
        <v>1</v>
      </c>
      <c r="AR908" s="2">
        <v>0</v>
      </c>
      <c r="AS908" s="2">
        <v>0.15999999642372131</v>
      </c>
      <c r="AT908" s="2">
        <v>111115</v>
      </c>
      <c r="AU908" s="3">
        <f t="shared" si="1212"/>
        <v>0.83364532470703112</v>
      </c>
      <c r="AV908" s="3">
        <f t="shared" si="1213"/>
        <v>2.580739068844306E-3</v>
      </c>
      <c r="AW908" s="3">
        <f t="shared" si="1214"/>
        <v>297.50068130493162</v>
      </c>
      <c r="AX908" s="3">
        <f t="shared" si="1215"/>
        <v>294.76394119262693</v>
      </c>
      <c r="AY908" s="3">
        <f t="shared" si="1216"/>
        <v>271.94852907772656</v>
      </c>
      <c r="AZ908" s="3">
        <f t="shared" si="1217"/>
        <v>1.5119734412050139</v>
      </c>
      <c r="BA908" s="3">
        <f t="shared" si="1218"/>
        <v>3.058648877542907</v>
      </c>
      <c r="BB908" s="3">
        <f t="shared" si="1219"/>
        <v>33.088334634129154</v>
      </c>
      <c r="BC908" s="3">
        <f t="shared" si="1220"/>
        <v>12.131547524754154</v>
      </c>
      <c r="BD908" s="3">
        <f t="shared" si="1221"/>
        <v>22.982311248779297</v>
      </c>
      <c r="BE908" s="3">
        <f t="shared" si="1222"/>
        <v>2.8167042633372867</v>
      </c>
      <c r="BF908" s="3">
        <f t="shared" si="1223"/>
        <v>0.20698108671945686</v>
      </c>
      <c r="BG908" s="3">
        <f t="shared" si="1224"/>
        <v>1.9372221079654992</v>
      </c>
      <c r="BH908" s="3">
        <f t="shared" si="1225"/>
        <v>0.87948215537178753</v>
      </c>
      <c r="BI908" s="3">
        <f t="shared" si="1226"/>
        <v>0.13073281399416911</v>
      </c>
      <c r="BJ908" s="3">
        <f t="shared" si="1227"/>
        <v>50.584141677971729</v>
      </c>
      <c r="BK908" s="3">
        <f t="shared" si="1228"/>
        <v>0.71520350388078491</v>
      </c>
      <c r="BL908" s="3">
        <f t="shared" si="1229"/>
        <v>65.063920799371772</v>
      </c>
      <c r="BM908" s="3">
        <f t="shared" si="1230"/>
        <v>752.38437562752893</v>
      </c>
      <c r="BN908" s="3">
        <f t="shared" si="1231"/>
        <v>2.3170438444763394E-2</v>
      </c>
    </row>
    <row r="909" spans="1:66">
      <c r="A909" s="8" t="s">
        <v>1143</v>
      </c>
      <c r="B909" t="s">
        <v>136</v>
      </c>
      <c r="C909">
        <v>20190708</v>
      </c>
      <c r="D909" t="s">
        <v>339</v>
      </c>
      <c r="E909" s="1" t="s">
        <v>340</v>
      </c>
      <c r="F909" s="2" t="s">
        <v>1003</v>
      </c>
      <c r="G909" s="1">
        <v>1700</v>
      </c>
      <c r="H909">
        <v>1000</v>
      </c>
      <c r="K909" s="2">
        <v>33</v>
      </c>
      <c r="L909" s="2" t="s">
        <v>1018</v>
      </c>
      <c r="M909" s="2">
        <v>9730</v>
      </c>
      <c r="N909" s="2">
        <v>0</v>
      </c>
      <c r="O909" s="3">
        <f t="shared" si="1204"/>
        <v>28.645365562268672</v>
      </c>
      <c r="P909" s="3">
        <f t="shared" si="1205"/>
        <v>0.22594059131782138</v>
      </c>
      <c r="Q909" s="3">
        <f t="shared" si="1206"/>
        <v>729.83788521142878</v>
      </c>
      <c r="R909" s="3">
        <f t="shared" si="1207"/>
        <v>2.6051053138034046</v>
      </c>
      <c r="S909" s="3">
        <f t="shared" si="1208"/>
        <v>1.119442724699351</v>
      </c>
      <c r="T909" s="3">
        <f t="shared" si="1209"/>
        <v>24.377153396606445</v>
      </c>
      <c r="U909" s="2">
        <v>6</v>
      </c>
      <c r="V909" s="3">
        <f t="shared" si="1210"/>
        <v>1.4200000166893005</v>
      </c>
      <c r="W909" s="2">
        <v>1</v>
      </c>
      <c r="X909" s="3">
        <f t="shared" si="1211"/>
        <v>2.8400000333786011</v>
      </c>
      <c r="Y909" s="2">
        <v>21.61859130859375</v>
      </c>
      <c r="Z909" s="2">
        <v>24.377153396606445</v>
      </c>
      <c r="AA909" s="2">
        <v>20.959897994995117</v>
      </c>
      <c r="AB909" s="2">
        <v>1000.5581665039063</v>
      </c>
      <c r="AC909" s="2">
        <v>963.18896484375</v>
      </c>
      <c r="AD909" s="2">
        <v>17.971895217895508</v>
      </c>
      <c r="AE909" s="2">
        <v>21.030942916870117</v>
      </c>
      <c r="AF909" s="2">
        <v>64.082801818847656</v>
      </c>
      <c r="AG909" s="2">
        <v>74.990516662597656</v>
      </c>
      <c r="AH909" s="2">
        <v>500.21792602539063</v>
      </c>
      <c r="AI909" s="2">
        <v>1699.4990234375</v>
      </c>
      <c r="AJ909" s="2">
        <v>6.1486034393310547</v>
      </c>
      <c r="AK909" s="2">
        <v>92.438102722167969</v>
      </c>
      <c r="AL909" s="2">
        <v>-6.6839714050292969</v>
      </c>
      <c r="AM909" s="2">
        <v>0.35557326674461365</v>
      </c>
      <c r="AN909" s="2">
        <v>0.66666668653488159</v>
      </c>
      <c r="AO909" s="2">
        <v>-0.21956524252891541</v>
      </c>
      <c r="AP909" s="2">
        <v>2.737391471862793</v>
      </c>
      <c r="AQ909" s="2">
        <v>1</v>
      </c>
      <c r="AR909" s="2">
        <v>0</v>
      </c>
      <c r="AS909" s="2">
        <v>0.15999999642372131</v>
      </c>
      <c r="AT909" s="2">
        <v>111115</v>
      </c>
      <c r="AU909" s="3">
        <f t="shared" si="1212"/>
        <v>0.8336965433756508</v>
      </c>
      <c r="AV909" s="3">
        <f t="shared" si="1213"/>
        <v>2.6051053138034046E-3</v>
      </c>
      <c r="AW909" s="3">
        <f t="shared" si="1214"/>
        <v>297.52715339660642</v>
      </c>
      <c r="AX909" s="3">
        <f t="shared" si="1215"/>
        <v>294.76859130859373</v>
      </c>
      <c r="AY909" s="3">
        <f t="shared" si="1216"/>
        <v>271.91983767211786</v>
      </c>
      <c r="AZ909" s="3">
        <f t="shared" si="1217"/>
        <v>1.4958844323328402</v>
      </c>
      <c r="BA909" s="3">
        <f t="shared" si="1218"/>
        <v>3.0635031863930418</v>
      </c>
      <c r="BB909" s="3">
        <f t="shared" si="1219"/>
        <v>33.141130077071239</v>
      </c>
      <c r="BC909" s="3">
        <f t="shared" si="1220"/>
        <v>12.110187160201122</v>
      </c>
      <c r="BD909" s="3">
        <f t="shared" si="1221"/>
        <v>22.997872352600098</v>
      </c>
      <c r="BE909" s="3">
        <f t="shared" si="1222"/>
        <v>2.8193586263624719</v>
      </c>
      <c r="BF909" s="3">
        <f t="shared" si="1223"/>
        <v>0.20929018706868446</v>
      </c>
      <c r="BG909" s="3">
        <f t="shared" si="1224"/>
        <v>1.9440604616936907</v>
      </c>
      <c r="BH909" s="3">
        <f t="shared" si="1225"/>
        <v>0.87529816466878119</v>
      </c>
      <c r="BI909" s="3">
        <f t="shared" si="1226"/>
        <v>0.13220689714666695</v>
      </c>
      <c r="BJ909" s="3">
        <f t="shared" si="1227"/>
        <v>67.464829403703888</v>
      </c>
      <c r="BK909" s="3">
        <f t="shared" si="1228"/>
        <v>0.75773073804871116</v>
      </c>
      <c r="BL909" s="3">
        <f t="shared" si="1229"/>
        <v>65.20925646686085</v>
      </c>
      <c r="BM909" s="3">
        <f t="shared" si="1230"/>
        <v>949.57232996538437</v>
      </c>
      <c r="BN909" s="3">
        <f t="shared" si="1231"/>
        <v>1.9671413441512721E-2</v>
      </c>
    </row>
    <row r="910" spans="1:66">
      <c r="A910" s="8" t="s">
        <v>1143</v>
      </c>
      <c r="B910" t="s">
        <v>136</v>
      </c>
      <c r="C910">
        <v>20190708</v>
      </c>
      <c r="D910" t="s">
        <v>339</v>
      </c>
      <c r="E910" s="1" t="s">
        <v>340</v>
      </c>
      <c r="F910" s="2" t="s">
        <v>1003</v>
      </c>
      <c r="G910" s="1">
        <v>1700</v>
      </c>
      <c r="H910">
        <v>1400</v>
      </c>
      <c r="K910" s="2">
        <v>34</v>
      </c>
      <c r="L910" s="2" t="s">
        <v>71</v>
      </c>
      <c r="M910" s="2">
        <v>9847</v>
      </c>
      <c r="N910" s="2">
        <v>0</v>
      </c>
      <c r="O910" s="3">
        <f t="shared" si="1204"/>
        <v>29.570548284468529</v>
      </c>
      <c r="P910" s="3">
        <f t="shared" si="1205"/>
        <v>0.22755536935304399</v>
      </c>
      <c r="Q910" s="3">
        <f t="shared" si="1206"/>
        <v>1113.4355468270603</v>
      </c>
      <c r="R910" s="3">
        <f t="shared" si="1207"/>
        <v>2.6187716173283864</v>
      </c>
      <c r="S910" s="3">
        <f t="shared" si="1208"/>
        <v>1.1178257831649778</v>
      </c>
      <c r="T910" s="3">
        <f t="shared" si="1209"/>
        <v>24.400489807128906</v>
      </c>
      <c r="U910" s="2">
        <v>6</v>
      </c>
      <c r="V910" s="3">
        <f t="shared" si="1210"/>
        <v>1.4200000166893005</v>
      </c>
      <c r="W910" s="2">
        <v>1</v>
      </c>
      <c r="X910" s="3">
        <f t="shared" si="1211"/>
        <v>2.8400000333786011</v>
      </c>
      <c r="Y910" s="2">
        <v>21.632898330688477</v>
      </c>
      <c r="Z910" s="2">
        <v>24.400489807128906</v>
      </c>
      <c r="AA910" s="2">
        <v>20.96038818359375</v>
      </c>
      <c r="AB910" s="2">
        <v>1399.696533203125</v>
      </c>
      <c r="AC910" s="2">
        <v>1359.9521484375</v>
      </c>
      <c r="AD910" s="2">
        <v>18.020172119140625</v>
      </c>
      <c r="AE910" s="2">
        <v>21.095325469970703</v>
      </c>
      <c r="AF910" s="2">
        <v>64.197113037109375</v>
      </c>
      <c r="AG910" s="2">
        <v>75.152389526367188</v>
      </c>
      <c r="AH910" s="2">
        <v>500.17559814453125</v>
      </c>
      <c r="AI910" s="2">
        <v>1698.9754638671875</v>
      </c>
      <c r="AJ910" s="2">
        <v>5.8942909240722656</v>
      </c>
      <c r="AK910" s="2">
        <v>92.435752868652344</v>
      </c>
      <c r="AL910" s="2">
        <v>-11.152111053466797</v>
      </c>
      <c r="AM910" s="2">
        <v>0.36803588271141052</v>
      </c>
      <c r="AN910" s="2">
        <v>0.66666668653488159</v>
      </c>
      <c r="AO910" s="2">
        <v>-0.21956524252891541</v>
      </c>
      <c r="AP910" s="2">
        <v>2.737391471862793</v>
      </c>
      <c r="AQ910" s="2">
        <v>1</v>
      </c>
      <c r="AR910" s="2">
        <v>0</v>
      </c>
      <c r="AS910" s="2">
        <v>0.15999999642372131</v>
      </c>
      <c r="AT910" s="2">
        <v>111115</v>
      </c>
      <c r="AU910" s="3">
        <f t="shared" si="1212"/>
        <v>0.83362599690755201</v>
      </c>
      <c r="AV910" s="3">
        <f t="shared" si="1213"/>
        <v>2.6187716173283865E-3</v>
      </c>
      <c r="AW910" s="3">
        <f t="shared" si="1214"/>
        <v>297.55048980712888</v>
      </c>
      <c r="AX910" s="3">
        <f t="shared" si="1215"/>
        <v>294.78289833068845</v>
      </c>
      <c r="AY910" s="3">
        <f t="shared" si="1216"/>
        <v>271.83606814274026</v>
      </c>
      <c r="AZ910" s="3">
        <f t="shared" si="1217"/>
        <v>1.4864295999996144</v>
      </c>
      <c r="BA910" s="3">
        <f t="shared" si="1218"/>
        <v>3.0677880749909772</v>
      </c>
      <c r="BB910" s="3">
        <f t="shared" si="1219"/>
        <v>33.188327890293557</v>
      </c>
      <c r="BC910" s="3">
        <f t="shared" si="1220"/>
        <v>12.093002420322854</v>
      </c>
      <c r="BD910" s="3">
        <f t="shared" si="1221"/>
        <v>23.016694068908691</v>
      </c>
      <c r="BE910" s="3">
        <f t="shared" si="1222"/>
        <v>2.822572098049152</v>
      </c>
      <c r="BF910" s="3">
        <f t="shared" si="1223"/>
        <v>0.21067500720040314</v>
      </c>
      <c r="BG910" s="3">
        <f t="shared" si="1224"/>
        <v>1.9499622918259993</v>
      </c>
      <c r="BH910" s="3">
        <f t="shared" si="1225"/>
        <v>0.87260980622315265</v>
      </c>
      <c r="BI910" s="3">
        <f t="shared" si="1226"/>
        <v>0.13309110549811815</v>
      </c>
      <c r="BJ910" s="3">
        <f t="shared" si="1227"/>
        <v>102.92125304167894</v>
      </c>
      <c r="BK910" s="3">
        <f t="shared" si="1228"/>
        <v>0.81873141500333535</v>
      </c>
      <c r="BL910" s="3">
        <f t="shared" si="1229"/>
        <v>65.324305689883943</v>
      </c>
      <c r="BM910" s="3">
        <f t="shared" si="1230"/>
        <v>1345.8957260026941</v>
      </c>
      <c r="BN910" s="3">
        <f t="shared" si="1231"/>
        <v>1.4352341702497008E-2</v>
      </c>
    </row>
    <row r="911" spans="1:66">
      <c r="A911" s="8" t="s">
        <v>1143</v>
      </c>
      <c r="B911" t="s">
        <v>136</v>
      </c>
      <c r="C911">
        <v>20190708</v>
      </c>
      <c r="D911" t="s">
        <v>339</v>
      </c>
      <c r="E911" s="1" t="s">
        <v>340</v>
      </c>
      <c r="F911" s="2" t="s">
        <v>1003</v>
      </c>
      <c r="G911" s="1">
        <v>1700</v>
      </c>
      <c r="H911">
        <v>1800</v>
      </c>
      <c r="K911" s="2">
        <v>35</v>
      </c>
      <c r="L911" s="2" t="s">
        <v>1019</v>
      </c>
      <c r="M911" s="2">
        <v>9974.5</v>
      </c>
      <c r="N911" s="2">
        <v>0</v>
      </c>
      <c r="O911" s="3">
        <f t="shared" si="1204"/>
        <v>30.934579059388241</v>
      </c>
      <c r="P911" s="3">
        <f t="shared" si="1205"/>
        <v>0.22560436997661823</v>
      </c>
      <c r="Q911" s="3">
        <f t="shared" si="1206"/>
        <v>1491.6106396639107</v>
      </c>
      <c r="R911" s="3">
        <f t="shared" si="1207"/>
        <v>2.6203548300830328</v>
      </c>
      <c r="S911" s="3">
        <f t="shared" si="1208"/>
        <v>1.1273345103007633</v>
      </c>
      <c r="T911" s="3">
        <f t="shared" si="1209"/>
        <v>24.47077751159668</v>
      </c>
      <c r="U911" s="2">
        <v>6</v>
      </c>
      <c r="V911" s="3">
        <f t="shared" si="1210"/>
        <v>1.4200000166893005</v>
      </c>
      <c r="W911" s="2">
        <v>1</v>
      </c>
      <c r="X911" s="3">
        <f t="shared" si="1211"/>
        <v>2.8400000333786011</v>
      </c>
      <c r="Y911" s="2">
        <v>21.638072967529297</v>
      </c>
      <c r="Z911" s="2">
        <v>24.47077751159668</v>
      </c>
      <c r="AA911" s="2">
        <v>20.962671279907227</v>
      </c>
      <c r="AB911" s="2">
        <v>1800.8050537109375</v>
      </c>
      <c r="AC911" s="2">
        <v>1758.1737060546875</v>
      </c>
      <c r="AD911" s="2">
        <v>18.056142807006836</v>
      </c>
      <c r="AE911" s="2">
        <v>21.132776260375977</v>
      </c>
      <c r="AF911" s="2">
        <v>64.303817749023438</v>
      </c>
      <c r="AG911" s="2">
        <v>75.260711669921875</v>
      </c>
      <c r="AH911" s="2">
        <v>500.21807861328125</v>
      </c>
      <c r="AI911" s="2">
        <v>1698.8271484375</v>
      </c>
      <c r="AJ911" s="2">
        <v>5.2122797966003418</v>
      </c>
      <c r="AK911" s="2">
        <v>92.434188842773438</v>
      </c>
      <c r="AL911" s="2">
        <v>-16.411510467529297</v>
      </c>
      <c r="AM911" s="2">
        <v>0.36738166213035583</v>
      </c>
      <c r="AN911" s="2">
        <v>1</v>
      </c>
      <c r="AO911" s="2">
        <v>-0.21956524252891541</v>
      </c>
      <c r="AP911" s="2">
        <v>2.737391471862793</v>
      </c>
      <c r="AQ911" s="2">
        <v>1</v>
      </c>
      <c r="AR911" s="2">
        <v>0</v>
      </c>
      <c r="AS911" s="2">
        <v>0.15999999642372131</v>
      </c>
      <c r="AT911" s="2">
        <v>111115</v>
      </c>
      <c r="AU911" s="3">
        <f t="shared" si="1212"/>
        <v>0.833696797688802</v>
      </c>
      <c r="AV911" s="3">
        <f t="shared" si="1213"/>
        <v>2.6203548300830328E-3</v>
      </c>
      <c r="AW911" s="3">
        <f t="shared" si="1214"/>
        <v>297.62077751159666</v>
      </c>
      <c r="AX911" s="3">
        <f t="shared" si="1215"/>
        <v>294.78807296752927</v>
      </c>
      <c r="AY911" s="3">
        <f t="shared" si="1216"/>
        <v>271.81233767452068</v>
      </c>
      <c r="AZ911" s="3">
        <f t="shared" si="1217"/>
        <v>1.4763927475826448</v>
      </c>
      <c r="BA911" s="3">
        <f t="shared" si="1218"/>
        <v>3.0807255419244357</v>
      </c>
      <c r="BB911" s="3">
        <f t="shared" si="1219"/>
        <v>33.328853538863385</v>
      </c>
      <c r="BC911" s="3">
        <f t="shared" si="1220"/>
        <v>12.196077278487408</v>
      </c>
      <c r="BD911" s="3">
        <f t="shared" si="1221"/>
        <v>23.054425239562988</v>
      </c>
      <c r="BE911" s="3">
        <f t="shared" si="1222"/>
        <v>2.8290236723160254</v>
      </c>
      <c r="BF911" s="3">
        <f t="shared" si="1223"/>
        <v>0.209001662955177</v>
      </c>
      <c r="BG911" s="3">
        <f t="shared" si="1224"/>
        <v>1.9533910316236724</v>
      </c>
      <c r="BH911" s="3">
        <f t="shared" si="1225"/>
        <v>0.87563264069235291</v>
      </c>
      <c r="BI911" s="3">
        <f t="shared" si="1226"/>
        <v>0.13202269012509341</v>
      </c>
      <c r="BJ911" s="3">
        <f t="shared" si="1227"/>
        <v>137.87581954658401</v>
      </c>
      <c r="BK911" s="3">
        <f t="shared" si="1228"/>
        <v>0.84838638783369136</v>
      </c>
      <c r="BL911" s="3">
        <f t="shared" si="1229"/>
        <v>65.150847425233096</v>
      </c>
      <c r="BM911" s="3">
        <f t="shared" si="1230"/>
        <v>1743.4688887168888</v>
      </c>
      <c r="BN911" s="3">
        <f t="shared" si="1231"/>
        <v>1.1559793544381879E-2</v>
      </c>
    </row>
    <row r="912" spans="1:66">
      <c r="A912" s="8" t="s">
        <v>1143</v>
      </c>
      <c r="B912" t="s">
        <v>136</v>
      </c>
      <c r="C912">
        <v>20190708</v>
      </c>
      <c r="D912" t="s">
        <v>339</v>
      </c>
      <c r="E912" s="1" t="s">
        <v>340</v>
      </c>
      <c r="F912" s="2" t="s">
        <v>1003</v>
      </c>
      <c r="G912" s="1">
        <v>1700</v>
      </c>
      <c r="H912">
        <v>400</v>
      </c>
      <c r="K912" s="2">
        <v>36</v>
      </c>
      <c r="L912" s="2" t="s">
        <v>1020</v>
      </c>
      <c r="M912" s="2">
        <v>10086</v>
      </c>
      <c r="N912" s="2">
        <v>0</v>
      </c>
      <c r="O912" s="3">
        <f>(AB912-AC912*(1000-AD912)/(1000-AE912))*AU912</f>
        <v>17.041040054101334</v>
      </c>
      <c r="P912" s="3">
        <f>IF(BF912&lt;&gt;0,1/(1/BF912-1/X912),0)</f>
        <v>0.22602238832599844</v>
      </c>
      <c r="Q912" s="3">
        <f t="shared" si="1206"/>
        <v>242.99191136318203</v>
      </c>
      <c r="R912" s="3">
        <f>AV912*1000</f>
        <v>2.6348353802977749</v>
      </c>
      <c r="S912" s="3">
        <f>(BA912-BG912)</f>
        <v>1.1314922094084672</v>
      </c>
      <c r="T912" s="3">
        <f t="shared" si="1209"/>
        <v>24.535293579101563</v>
      </c>
      <c r="U912" s="2">
        <v>6</v>
      </c>
      <c r="V912" s="3">
        <f>(U912*AO912+AP912)</f>
        <v>1.4200000166893005</v>
      </c>
      <c r="W912" s="2">
        <v>1</v>
      </c>
      <c r="X912" s="3">
        <f>V912*(W912+1)*(W912+1)/(W912*W912+1)</f>
        <v>2.8400000333786011</v>
      </c>
      <c r="Y912" s="2">
        <v>21.660505294799805</v>
      </c>
      <c r="Z912" s="2">
        <v>24.535293579101563</v>
      </c>
      <c r="AA912" s="2">
        <v>20.959527969360352</v>
      </c>
      <c r="AB912" s="2">
        <v>399.66607666015625</v>
      </c>
      <c r="AC912" s="2">
        <v>378.03128051757813</v>
      </c>
      <c r="AD912" s="2">
        <v>18.123502731323242</v>
      </c>
      <c r="AE912" s="2">
        <v>21.216833114624023</v>
      </c>
      <c r="AF912" s="2">
        <v>64.454887390136719</v>
      </c>
      <c r="AG912" s="2">
        <v>75.456092834472656</v>
      </c>
      <c r="AH912" s="2">
        <v>500.22445678710938</v>
      </c>
      <c r="AI912" s="2">
        <v>1699.805908203125</v>
      </c>
      <c r="AJ912" s="2">
        <v>5.5980105400085449</v>
      </c>
      <c r="AK912" s="2">
        <v>92.433700561523438</v>
      </c>
      <c r="AL912" s="2">
        <v>-0.78477096557617188</v>
      </c>
      <c r="AM912" s="2">
        <v>0.34390982985496521</v>
      </c>
      <c r="AN912" s="2">
        <v>0.66666668653488159</v>
      </c>
      <c r="AO912" s="2">
        <v>-0.21956524252891541</v>
      </c>
      <c r="AP912" s="2">
        <v>2.737391471862793</v>
      </c>
      <c r="AQ912" s="2">
        <v>1</v>
      </c>
      <c r="AR912" s="2">
        <v>0</v>
      </c>
      <c r="AS912" s="2">
        <v>0.15999999642372131</v>
      </c>
      <c r="AT912" s="2">
        <v>111115</v>
      </c>
      <c r="AU912" s="3">
        <f>AH912*0.000001/(U912*0.0001)</f>
        <v>0.8337074279785156</v>
      </c>
      <c r="AV912" s="3">
        <f>(AE912-AD912)/(1000-AE912)*AU912</f>
        <v>2.6348353802977749E-3</v>
      </c>
      <c r="AW912" s="3">
        <f>(Z912+273.15)</f>
        <v>297.68529357910154</v>
      </c>
      <c r="AX912" s="3">
        <f>(Y912+273.15)</f>
        <v>294.81050529479978</v>
      </c>
      <c r="AY912" s="3">
        <f>(AI912*AQ912+AJ912*AR912)*AS912</f>
        <v>271.96893923352036</v>
      </c>
      <c r="AZ912" s="3">
        <f>((AY912+0.00000010773*(AX912^4-AW912^4))-AV912*44100)/(V912*51.4+0.00000043092*AW912^3)</f>
        <v>1.4647942532781706</v>
      </c>
      <c r="BA912" s="3">
        <f>0.61365*EXP(17.502*T912/(240.97+T912))</f>
        <v>3.0926426083894389</v>
      </c>
      <c r="BB912" s="3">
        <f>BA912*1000/AK912</f>
        <v>33.457955157069478</v>
      </c>
      <c r="BC912" s="3">
        <f>(BB912-AE912)</f>
        <v>12.241122042445454</v>
      </c>
      <c r="BD912" s="3">
        <f t="shared" si="1221"/>
        <v>23.097899436950684</v>
      </c>
      <c r="BE912" s="3">
        <f>0.61365*EXP(17.502*BD912/(240.97+BD912))</f>
        <v>2.8364732263325898</v>
      </c>
      <c r="BF912" s="3">
        <f>IF(BC912&lt;&gt;0,(1000-(BB912+AE912)/2)/BC912*AV912,0)</f>
        <v>0.20936037057200352</v>
      </c>
      <c r="BG912" s="3">
        <f>AE912*AK912/1000</f>
        <v>1.9611503989809718</v>
      </c>
      <c r="BH912" s="3">
        <f>(BE912-BG912)</f>
        <v>0.87532282735161804</v>
      </c>
      <c r="BI912" s="3">
        <f t="shared" si="1226"/>
        <v>0.13225170633505129</v>
      </c>
      <c r="BJ912" s="3">
        <f t="shared" si="1227"/>
        <v>22.460641573816613</v>
      </c>
      <c r="BK912" s="3">
        <f t="shared" si="1228"/>
        <v>0.64278255236046034</v>
      </c>
      <c r="BL912" s="3">
        <f t="shared" si="1229"/>
        <v>65.158035652560571</v>
      </c>
      <c r="BM912" s="3">
        <f t="shared" si="1230"/>
        <v>369.93078622086909</v>
      </c>
      <c r="BN912" s="3">
        <f t="shared" si="1231"/>
        <v>3.0015363326341291E-2</v>
      </c>
    </row>
    <row r="913" spans="1:66">
      <c r="C913"/>
    </row>
    <row r="914" spans="1:66">
      <c r="A914" s="8" t="s">
        <v>1022</v>
      </c>
      <c r="B914" t="s">
        <v>136</v>
      </c>
      <c r="C914">
        <v>20190709</v>
      </c>
      <c r="D914" t="s">
        <v>339</v>
      </c>
      <c r="E914" s="1" t="s">
        <v>340</v>
      </c>
      <c r="F914" s="2" t="s">
        <v>1021</v>
      </c>
      <c r="G914" s="1">
        <v>1700</v>
      </c>
      <c r="H914">
        <v>400</v>
      </c>
      <c r="K914" s="2">
        <v>1</v>
      </c>
      <c r="L914" s="2" t="s">
        <v>1023</v>
      </c>
      <c r="M914" s="2">
        <v>7546</v>
      </c>
      <c r="N914" s="2">
        <v>0</v>
      </c>
      <c r="O914" s="3">
        <f t="shared" ref="O914:O930" si="1232">(AB914-AC914*(1000-AD914)/(1000-AE914))*AU914</f>
        <v>13.495502484849709</v>
      </c>
      <c r="P914" s="3">
        <f t="shared" ref="P914:P930" si="1233">IF(BF914&lt;&gt;0,1/(1/BF914-1/X914),0)</f>
        <v>0.16855540703078953</v>
      </c>
      <c r="Q914" s="3">
        <f t="shared" ref="Q914:Q930" si="1234">((BI914-AV914/2)*AC914-O914)/(BI914+AV914/2)</f>
        <v>242.32424264099527</v>
      </c>
      <c r="R914" s="3">
        <f t="shared" ref="R914:R930" si="1235">AV914*1000</f>
        <v>1.9333794034844087</v>
      </c>
      <c r="S914" s="3">
        <f t="shared" ref="S914:S930" si="1236">(BA914-BG914)</f>
        <v>1.0880218399397634</v>
      </c>
      <c r="T914" s="3">
        <f t="shared" ref="T914:T930" si="1237">(Z914+AZ914*N914)</f>
        <v>25.697717666625977</v>
      </c>
      <c r="U914" s="2">
        <v>6</v>
      </c>
      <c r="V914" s="3">
        <f t="shared" ref="V914:V930" si="1238">(U914*AO914+AP914)</f>
        <v>1.4200000166893005</v>
      </c>
      <c r="W914" s="2">
        <v>1</v>
      </c>
      <c r="X914" s="3">
        <f t="shared" ref="X914:X930" si="1239">V914*(W914+1)*(W914+1)/(W914*W914+1)</f>
        <v>2.8400000333786011</v>
      </c>
      <c r="Y914" s="2">
        <v>24.491426467895508</v>
      </c>
      <c r="Z914" s="2">
        <v>25.697717666625977</v>
      </c>
      <c r="AA914" s="2">
        <v>24.263816833496094</v>
      </c>
      <c r="AB914" s="2">
        <v>400.0484619140625</v>
      </c>
      <c r="AC914" s="2">
        <v>382.96890258789063</v>
      </c>
      <c r="AD914" s="2">
        <v>21.854122161865234</v>
      </c>
      <c r="AE914" s="2">
        <v>24.117752075195313</v>
      </c>
      <c r="AF914" s="2">
        <v>65.403396606445313</v>
      </c>
      <c r="AG914" s="2">
        <v>72.177818298339844</v>
      </c>
      <c r="AH914" s="2">
        <v>500.10400390625</v>
      </c>
      <c r="AI914" s="2">
        <v>1699.204345703125</v>
      </c>
      <c r="AJ914" s="2">
        <v>14.842334747314453</v>
      </c>
      <c r="AK914" s="2">
        <v>92.311691284179688</v>
      </c>
      <c r="AL914" s="2">
        <v>-3.0498559474945068</v>
      </c>
      <c r="AM914" s="2">
        <v>-0.33624535799026489</v>
      </c>
      <c r="AN914" s="2">
        <v>1</v>
      </c>
      <c r="AO914" s="2">
        <v>-0.21956524252891541</v>
      </c>
      <c r="AP914" s="2">
        <v>2.737391471862793</v>
      </c>
      <c r="AQ914" s="2">
        <v>1</v>
      </c>
      <c r="AR914" s="2">
        <v>0</v>
      </c>
      <c r="AS914" s="2">
        <v>0.15999999642372131</v>
      </c>
      <c r="AT914" s="2">
        <v>111115</v>
      </c>
      <c r="AU914" s="3">
        <f t="shared" ref="AU914:AU930" si="1240">AH914*0.000001/(U914*0.0001)</f>
        <v>0.83350667317708327</v>
      </c>
      <c r="AV914" s="3">
        <f t="shared" ref="AV914:AV930" si="1241">(AE914-AD914)/(1000-AE914)*AU914</f>
        <v>1.9333794034844087E-3</v>
      </c>
      <c r="AW914" s="3">
        <f t="shared" ref="AW914:AW930" si="1242">(Z914+273.15)</f>
        <v>298.84771766662595</v>
      </c>
      <c r="AX914" s="3">
        <f t="shared" ref="AX914:AX930" si="1243">(Y914+273.15)</f>
        <v>297.64142646789549</v>
      </c>
      <c r="AY914" s="3">
        <f t="shared" ref="AY914:AY930" si="1244">(AI914*AQ914+AJ914*AR914)*AS914</f>
        <v>271.87268923567171</v>
      </c>
      <c r="AZ914" s="3">
        <f t="shared" ref="AZ914:AZ930" si="1245">((AY914+0.00000010773*(AX914^4-AW914^4))-AV914*44100)/(V914*51.4+0.00000043092*AW914^3)</f>
        <v>2.0454726723983692</v>
      </c>
      <c r="BA914" s="3">
        <f t="shared" ref="BA914:BA930" si="1246">0.61365*EXP(17.502*T914/(240.97+T914))</f>
        <v>3.314372323973577</v>
      </c>
      <c r="BB914" s="3">
        <f t="shared" ref="BB914:BB930" si="1247">BA914*1000/AK914</f>
        <v>35.904144728215933</v>
      </c>
      <c r="BC914" s="3">
        <f t="shared" ref="BC914:BC930" si="1248">(BB914-AE914)</f>
        <v>11.78639265302062</v>
      </c>
      <c r="BD914" s="3">
        <f t="shared" ref="BD914:BD930" si="1249">IF(N914,Z914,(Y914+Z914)/2)</f>
        <v>25.094572067260742</v>
      </c>
      <c r="BE914" s="3">
        <f t="shared" ref="BE914:BE930" si="1250">0.61365*EXP(17.502*BD914/(240.97+BD914))</f>
        <v>3.197649796631739</v>
      </c>
      <c r="BF914" s="3">
        <f t="shared" ref="BF914:BF930" si="1251">IF(BC914&lt;&gt;0,(1000-(BB914+AE914)/2)/BC914*AV914,0)</f>
        <v>0.15911202936929991</v>
      </c>
      <c r="BG914" s="3">
        <f t="shared" ref="BG914:BG930" si="1252">AE914*AK914/1000</f>
        <v>2.2263504840338135</v>
      </c>
      <c r="BH914" s="3">
        <f t="shared" ref="BH914:BH930" si="1253">(BE914-BG914)</f>
        <v>0.97129931259792546</v>
      </c>
      <c r="BI914" s="3">
        <f t="shared" ref="BI914:BI930" si="1254">1/(1.6/P914+1.37/X914)</f>
        <v>0.10025241579905224</v>
      </c>
      <c r="BJ914" s="3">
        <f t="shared" ref="BJ914:BJ930" si="1255">Q914*AK914*0.001</f>
        <v>22.369360677348208</v>
      </c>
      <c r="BK914" s="3">
        <f t="shared" ref="BK914:BK930" si="1256">Q914/AC914</f>
        <v>0.63275174825815605</v>
      </c>
      <c r="BL914" s="3">
        <f t="shared" ref="BL914:BL930" si="1257">(1-AV914*AK914/BA914/P914)*100</f>
        <v>68.053019757990612</v>
      </c>
      <c r="BM914" s="3">
        <f t="shared" ref="BM914:BM930" si="1258">(AC914-O914/(X914/1.35))</f>
        <v>376.5537870454894</v>
      </c>
      <c r="BN914" s="3">
        <f t="shared" ref="BN914:BN930" si="1259">O914*BL914/100/BM914</f>
        <v>2.438986749944811E-2</v>
      </c>
    </row>
    <row r="915" spans="1:66">
      <c r="A915" s="8" t="s">
        <v>1022</v>
      </c>
      <c r="B915" t="s">
        <v>136</v>
      </c>
      <c r="C915">
        <v>20190709</v>
      </c>
      <c r="D915" t="s">
        <v>339</v>
      </c>
      <c r="E915" s="1" t="s">
        <v>340</v>
      </c>
      <c r="F915" s="2" t="s">
        <v>1021</v>
      </c>
      <c r="G915" s="1">
        <v>1700</v>
      </c>
      <c r="H915">
        <v>325</v>
      </c>
      <c r="K915" s="2">
        <v>2</v>
      </c>
      <c r="L915" s="2" t="s">
        <v>1024</v>
      </c>
      <c r="M915" s="2">
        <v>7636.5</v>
      </c>
      <c r="N915" s="2">
        <v>0</v>
      </c>
      <c r="O915" s="3">
        <f t="shared" si="1232"/>
        <v>10.864975176538183</v>
      </c>
      <c r="P915" s="3">
        <f t="shared" si="1233"/>
        <v>0.16873391333023763</v>
      </c>
      <c r="Q915" s="3">
        <f t="shared" si="1234"/>
        <v>198.4357763665148</v>
      </c>
      <c r="R915" s="3">
        <f t="shared" si="1235"/>
        <v>1.9684358344248762</v>
      </c>
      <c r="S915" s="3">
        <f t="shared" si="1236"/>
        <v>1.106381975897416</v>
      </c>
      <c r="T915" s="3">
        <f t="shared" si="1237"/>
        <v>25.852012634277344</v>
      </c>
      <c r="U915" s="2">
        <v>6</v>
      </c>
      <c r="V915" s="3">
        <f t="shared" si="1238"/>
        <v>1.4200000166893005</v>
      </c>
      <c r="W915" s="2">
        <v>1</v>
      </c>
      <c r="X915" s="3">
        <f t="shared" si="1239"/>
        <v>2.8400000333786011</v>
      </c>
      <c r="Y915" s="2">
        <v>24.551105499267578</v>
      </c>
      <c r="Z915" s="2">
        <v>25.852012634277344</v>
      </c>
      <c r="AA915" s="2">
        <v>24.263664245605469</v>
      </c>
      <c r="AB915" s="2">
        <v>325.47662353515625</v>
      </c>
      <c r="AC915" s="2">
        <v>311.70608520507813</v>
      </c>
      <c r="AD915" s="2">
        <v>21.944484710693359</v>
      </c>
      <c r="AE915" s="2">
        <v>24.248706817626953</v>
      </c>
      <c r="AF915" s="2">
        <v>65.439804077148438</v>
      </c>
      <c r="AG915" s="2">
        <v>72.311134338378906</v>
      </c>
      <c r="AH915" s="2">
        <v>500.13507080078125</v>
      </c>
      <c r="AI915" s="2">
        <v>1698.736328125</v>
      </c>
      <c r="AJ915" s="2">
        <v>14.646068572998047</v>
      </c>
      <c r="AK915" s="2">
        <v>92.311775207519531</v>
      </c>
      <c r="AL915" s="2">
        <v>-2.1547448635101318</v>
      </c>
      <c r="AM915" s="2">
        <v>-0.34625703096389771</v>
      </c>
      <c r="AN915" s="2">
        <v>1</v>
      </c>
      <c r="AO915" s="2">
        <v>-0.21956524252891541</v>
      </c>
      <c r="AP915" s="2">
        <v>2.737391471862793</v>
      </c>
      <c r="AQ915" s="2">
        <v>1</v>
      </c>
      <c r="AR915" s="2">
        <v>0</v>
      </c>
      <c r="AS915" s="2">
        <v>0.15999999642372131</v>
      </c>
      <c r="AT915" s="2">
        <v>111115</v>
      </c>
      <c r="AU915" s="3">
        <f t="shared" si="1240"/>
        <v>0.83355845133463524</v>
      </c>
      <c r="AV915" s="3">
        <f t="shared" si="1241"/>
        <v>1.9684358344248761E-3</v>
      </c>
      <c r="AW915" s="3">
        <f t="shared" si="1242"/>
        <v>299.00201263427732</v>
      </c>
      <c r="AX915" s="3">
        <f t="shared" si="1243"/>
        <v>297.70110549926756</v>
      </c>
      <c r="AY915" s="3">
        <f t="shared" si="1244"/>
        <v>271.79780642484548</v>
      </c>
      <c r="AZ915" s="3">
        <f t="shared" si="1245"/>
        <v>2.0128720654027559</v>
      </c>
      <c r="BA915" s="3">
        <f t="shared" si="1246"/>
        <v>3.3448231487192417</v>
      </c>
      <c r="BB915" s="3">
        <f t="shared" si="1247"/>
        <v>36.233981430862777</v>
      </c>
      <c r="BC915" s="3">
        <f t="shared" si="1248"/>
        <v>11.985274613235823</v>
      </c>
      <c r="BD915" s="3">
        <f t="shared" si="1249"/>
        <v>25.201559066772461</v>
      </c>
      <c r="BE915" s="3">
        <f t="shared" si="1250"/>
        <v>3.2180882545742424</v>
      </c>
      <c r="BF915" s="3">
        <f t="shared" si="1251"/>
        <v>0.15927108477443266</v>
      </c>
      <c r="BG915" s="3">
        <f t="shared" si="1252"/>
        <v>2.2384411728218256</v>
      </c>
      <c r="BH915" s="3">
        <f t="shared" si="1253"/>
        <v>0.97964708175241677</v>
      </c>
      <c r="BI915" s="3">
        <f t="shared" si="1254"/>
        <v>0.10035344702041712</v>
      </c>
      <c r="BJ915" s="3">
        <f t="shared" si="1255"/>
        <v>18.317958781075333</v>
      </c>
      <c r="BK915" s="3">
        <f t="shared" si="1256"/>
        <v>0.63661181409390721</v>
      </c>
      <c r="BL915" s="3">
        <f t="shared" si="1257"/>
        <v>67.803932724418786</v>
      </c>
      <c r="BM915" s="3">
        <f t="shared" si="1258"/>
        <v>306.5413963614385</v>
      </c>
      <c r="BN915" s="3">
        <f t="shared" si="1259"/>
        <v>2.403225321821973E-2</v>
      </c>
    </row>
    <row r="916" spans="1:66">
      <c r="A916" s="8" t="s">
        <v>1022</v>
      </c>
      <c r="B916" t="s">
        <v>136</v>
      </c>
      <c r="C916">
        <v>20190709</v>
      </c>
      <c r="D916" t="s">
        <v>339</v>
      </c>
      <c r="E916" s="1" t="s">
        <v>340</v>
      </c>
      <c r="F916" s="2" t="s">
        <v>1021</v>
      </c>
      <c r="G916" s="1">
        <v>1700</v>
      </c>
      <c r="H916">
        <v>250</v>
      </c>
      <c r="K916" s="2">
        <v>3</v>
      </c>
      <c r="L916" s="2" t="s">
        <v>1025</v>
      </c>
      <c r="M916" s="2">
        <v>7725</v>
      </c>
      <c r="N916" s="2">
        <v>0</v>
      </c>
      <c r="O916" s="3">
        <f t="shared" si="1232"/>
        <v>8.1320437426193699</v>
      </c>
      <c r="P916" s="3">
        <f t="shared" si="1233"/>
        <v>0.16681758449023754</v>
      </c>
      <c r="Q916" s="3">
        <f t="shared" si="1234"/>
        <v>154.02691348539025</v>
      </c>
      <c r="R916" s="3">
        <f t="shared" si="1235"/>
        <v>1.9766443679717638</v>
      </c>
      <c r="S916" s="3">
        <f t="shared" si="1236"/>
        <v>1.1228601284737239</v>
      </c>
      <c r="T916" s="3">
        <f t="shared" si="1237"/>
        <v>25.977287292480469</v>
      </c>
      <c r="U916" s="2">
        <v>6</v>
      </c>
      <c r="V916" s="3">
        <f t="shared" si="1238"/>
        <v>1.4200000166893005</v>
      </c>
      <c r="W916" s="2">
        <v>1</v>
      </c>
      <c r="X916" s="3">
        <f t="shared" si="1239"/>
        <v>2.8400000333786011</v>
      </c>
      <c r="Y916" s="2">
        <v>24.597379684448242</v>
      </c>
      <c r="Z916" s="2">
        <v>25.977287292480469</v>
      </c>
      <c r="AA916" s="2">
        <v>24.263137817382813</v>
      </c>
      <c r="AB916" s="2">
        <v>250.19198608398438</v>
      </c>
      <c r="AC916" s="2">
        <v>239.868408203125</v>
      </c>
      <c r="AD916" s="2">
        <v>22.026031494140625</v>
      </c>
      <c r="AE916" s="2">
        <v>24.339412689208984</v>
      </c>
      <c r="AF916" s="2">
        <v>65.502937316894531</v>
      </c>
      <c r="AG916" s="2">
        <v>72.382675170898438</v>
      </c>
      <c r="AH916" s="2">
        <v>500.185791015625</v>
      </c>
      <c r="AI916" s="2">
        <v>1699.7529296875</v>
      </c>
      <c r="AJ916" s="2">
        <v>14.685675621032715</v>
      </c>
      <c r="AK916" s="2">
        <v>92.313896179199219</v>
      </c>
      <c r="AL916" s="2">
        <v>-1.7429864406585693</v>
      </c>
      <c r="AM916" s="2">
        <v>-0.37146645784378052</v>
      </c>
      <c r="AN916" s="2">
        <v>1</v>
      </c>
      <c r="AO916" s="2">
        <v>-0.21956524252891541</v>
      </c>
      <c r="AP916" s="2">
        <v>2.737391471862793</v>
      </c>
      <c r="AQ916" s="2">
        <v>1</v>
      </c>
      <c r="AR916" s="2">
        <v>0</v>
      </c>
      <c r="AS916" s="2">
        <v>0.15999999642372131</v>
      </c>
      <c r="AT916" s="2">
        <v>111115</v>
      </c>
      <c r="AU916" s="3">
        <f t="shared" si="1240"/>
        <v>0.83364298502604151</v>
      </c>
      <c r="AV916" s="3">
        <f t="shared" si="1241"/>
        <v>1.9766443679717638E-3</v>
      </c>
      <c r="AW916" s="3">
        <f t="shared" si="1242"/>
        <v>299.12728729248045</v>
      </c>
      <c r="AX916" s="3">
        <f t="shared" si="1243"/>
        <v>297.74737968444822</v>
      </c>
      <c r="AY916" s="3">
        <f t="shared" si="1244"/>
        <v>271.96046267120983</v>
      </c>
      <c r="AZ916" s="3">
        <f t="shared" si="1245"/>
        <v>1.9993107618223886</v>
      </c>
      <c r="BA916" s="3">
        <f t="shared" si="1246"/>
        <v>3.369726144528046</v>
      </c>
      <c r="BB916" s="3">
        <f t="shared" si="1247"/>
        <v>36.502913255732942</v>
      </c>
      <c r="BC916" s="3">
        <f t="shared" si="1248"/>
        <v>12.163500566523958</v>
      </c>
      <c r="BD916" s="3">
        <f t="shared" si="1249"/>
        <v>25.287333488464355</v>
      </c>
      <c r="BE916" s="3">
        <f t="shared" si="1250"/>
        <v>3.2345566792788638</v>
      </c>
      <c r="BF916" s="3">
        <f t="shared" si="1251"/>
        <v>0.15756258135011311</v>
      </c>
      <c r="BG916" s="3">
        <f t="shared" si="1252"/>
        <v>2.2468660160543221</v>
      </c>
      <c r="BH916" s="3">
        <f t="shared" si="1253"/>
        <v>0.98769066322454169</v>
      </c>
      <c r="BI916" s="3">
        <f t="shared" si="1254"/>
        <v>9.9268299733507412E-2</v>
      </c>
      <c r="BJ916" s="3">
        <f t="shared" si="1255"/>
        <v>14.218824500292817</v>
      </c>
      <c r="BK916" s="3">
        <f t="shared" si="1256"/>
        <v>0.64213088601045543</v>
      </c>
      <c r="BL916" s="3">
        <f t="shared" si="1257"/>
        <v>67.539202558281687</v>
      </c>
      <c r="BM916" s="3">
        <f t="shared" si="1258"/>
        <v>236.0028240751291</v>
      </c>
      <c r="BN916" s="3">
        <f t="shared" si="1259"/>
        <v>2.3272253274847863E-2</v>
      </c>
    </row>
    <row r="917" spans="1:66">
      <c r="A917" s="8" t="s">
        <v>1022</v>
      </c>
      <c r="B917" t="s">
        <v>136</v>
      </c>
      <c r="C917">
        <v>20190709</v>
      </c>
      <c r="D917" t="s">
        <v>339</v>
      </c>
      <c r="E917" s="1" t="s">
        <v>340</v>
      </c>
      <c r="F917" s="2" t="s">
        <v>1021</v>
      </c>
      <c r="G917" s="1">
        <v>1700</v>
      </c>
      <c r="H917">
        <v>175</v>
      </c>
      <c r="K917" s="2">
        <v>4</v>
      </c>
      <c r="L917" s="2" t="s">
        <v>1026</v>
      </c>
      <c r="M917" s="2">
        <v>7814</v>
      </c>
      <c r="N917" s="2">
        <v>0</v>
      </c>
      <c r="O917" s="3">
        <f t="shared" si="1232"/>
        <v>5.2311690876125407</v>
      </c>
      <c r="P917" s="3">
        <f t="shared" si="1233"/>
        <v>0.16849762134709365</v>
      </c>
      <c r="Q917" s="3">
        <f t="shared" si="1234"/>
        <v>113.36649221072477</v>
      </c>
      <c r="R917" s="3">
        <f t="shared" si="1235"/>
        <v>2.0054828587353914</v>
      </c>
      <c r="S917" s="3">
        <f t="shared" si="1236"/>
        <v>1.1283923720789191</v>
      </c>
      <c r="T917" s="3">
        <f t="shared" si="1237"/>
        <v>26.044147491455078</v>
      </c>
      <c r="U917" s="2">
        <v>6</v>
      </c>
      <c r="V917" s="3">
        <f t="shared" si="1238"/>
        <v>1.4200000166893005</v>
      </c>
      <c r="W917" s="2">
        <v>1</v>
      </c>
      <c r="X917" s="3">
        <f t="shared" si="1239"/>
        <v>2.8400000333786011</v>
      </c>
      <c r="Y917" s="2">
        <v>24.622243881225586</v>
      </c>
      <c r="Z917" s="2">
        <v>26.044147491455078</v>
      </c>
      <c r="AA917" s="2">
        <v>24.262672424316406</v>
      </c>
      <c r="AB917" s="2">
        <v>175.06352233886719</v>
      </c>
      <c r="AC917" s="2">
        <v>168.38252258300781</v>
      </c>
      <c r="AD917" s="2">
        <v>22.076684951782227</v>
      </c>
      <c r="AE917" s="2">
        <v>24.423913955688477</v>
      </c>
      <c r="AF917" s="2">
        <v>65.556747436523438</v>
      </c>
      <c r="AG917" s="2">
        <v>72.526847839355469</v>
      </c>
      <c r="AH917" s="2">
        <v>500.12191772460938</v>
      </c>
      <c r="AI917" s="2">
        <v>1699.6531982421875</v>
      </c>
      <c r="AJ917" s="2">
        <v>14.876773834228516</v>
      </c>
      <c r="AK917" s="2">
        <v>92.314888000488281</v>
      </c>
      <c r="AL917" s="2">
        <v>-1.3554284572601318</v>
      </c>
      <c r="AM917" s="2">
        <v>-0.37201005220413208</v>
      </c>
      <c r="AN917" s="2">
        <v>1</v>
      </c>
      <c r="AO917" s="2">
        <v>-0.21956524252891541</v>
      </c>
      <c r="AP917" s="2">
        <v>2.737391471862793</v>
      </c>
      <c r="AQ917" s="2">
        <v>1</v>
      </c>
      <c r="AR917" s="2">
        <v>0</v>
      </c>
      <c r="AS917" s="2">
        <v>0.15999999642372131</v>
      </c>
      <c r="AT917" s="2">
        <v>111115</v>
      </c>
      <c r="AU917" s="3">
        <f t="shared" si="1240"/>
        <v>0.83353652954101554</v>
      </c>
      <c r="AV917" s="3">
        <f t="shared" si="1241"/>
        <v>2.0054828587353917E-3</v>
      </c>
      <c r="AW917" s="3">
        <f t="shared" si="1242"/>
        <v>299.19414749145506</v>
      </c>
      <c r="AX917" s="3">
        <f t="shared" si="1243"/>
        <v>297.77224388122556</v>
      </c>
      <c r="AY917" s="3">
        <f t="shared" si="1244"/>
        <v>271.94450564031649</v>
      </c>
      <c r="AZ917" s="3">
        <f t="shared" si="1245"/>
        <v>1.9781141088356542</v>
      </c>
      <c r="BA917" s="3">
        <f t="shared" si="1246"/>
        <v>3.3830832534318636</v>
      </c>
      <c r="BB917" s="3">
        <f t="shared" si="1247"/>
        <v>36.647211806333658</v>
      </c>
      <c r="BC917" s="3">
        <f t="shared" si="1248"/>
        <v>12.223297850645181</v>
      </c>
      <c r="BD917" s="3">
        <f t="shared" si="1249"/>
        <v>25.333195686340332</v>
      </c>
      <c r="BE917" s="3">
        <f t="shared" si="1250"/>
        <v>3.2433922543188389</v>
      </c>
      <c r="BF917" s="3">
        <f t="shared" si="1251"/>
        <v>0.15906053624415806</v>
      </c>
      <c r="BG917" s="3">
        <f t="shared" si="1252"/>
        <v>2.2546908813529445</v>
      </c>
      <c r="BH917" s="3">
        <f t="shared" si="1253"/>
        <v>0.98870137296589444</v>
      </c>
      <c r="BI917" s="3">
        <f t="shared" si="1254"/>
        <v>0.10021970796728973</v>
      </c>
      <c r="BJ917" s="3">
        <f t="shared" si="1255"/>
        <v>10.465415031441283</v>
      </c>
      <c r="BK917" s="3">
        <f t="shared" si="1256"/>
        <v>0.67326757238025281</v>
      </c>
      <c r="BL917" s="3">
        <f t="shared" si="1257"/>
        <v>67.522376589333916</v>
      </c>
      <c r="BM917" s="3">
        <f t="shared" si="1258"/>
        <v>165.89587533467116</v>
      </c>
      <c r="BN917" s="3">
        <f t="shared" si="1259"/>
        <v>2.1291727019956557E-2</v>
      </c>
    </row>
    <row r="918" spans="1:66">
      <c r="A918" s="8" t="s">
        <v>1022</v>
      </c>
      <c r="B918" t="s">
        <v>136</v>
      </c>
      <c r="C918">
        <v>20190709</v>
      </c>
      <c r="D918" t="s">
        <v>339</v>
      </c>
      <c r="E918" s="1" t="s">
        <v>340</v>
      </c>
      <c r="F918" s="2" t="s">
        <v>1021</v>
      </c>
      <c r="G918" s="1">
        <v>1700</v>
      </c>
      <c r="H918">
        <v>100</v>
      </c>
      <c r="K918" s="2">
        <v>5</v>
      </c>
      <c r="L918" s="2" t="s">
        <v>1027</v>
      </c>
      <c r="M918" s="2">
        <v>7904.5</v>
      </c>
      <c r="N918" s="2">
        <v>0</v>
      </c>
      <c r="O918" s="3">
        <f t="shared" si="1232"/>
        <v>2.1879686198799377</v>
      </c>
      <c r="P918" s="3">
        <f t="shared" si="1233"/>
        <v>0.17083134288841062</v>
      </c>
      <c r="Q918" s="3">
        <f t="shared" si="1234"/>
        <v>73.338741185331216</v>
      </c>
      <c r="R918" s="3">
        <f t="shared" si="1235"/>
        <v>2.0458063732627916</v>
      </c>
      <c r="S918" s="3">
        <f t="shared" si="1236"/>
        <v>1.1360725617962313</v>
      </c>
      <c r="T918" s="3">
        <f t="shared" si="1237"/>
        <v>26.130327224731445</v>
      </c>
      <c r="U918" s="2">
        <v>6</v>
      </c>
      <c r="V918" s="3">
        <f t="shared" si="1238"/>
        <v>1.4200000166893005</v>
      </c>
      <c r="W918" s="2">
        <v>1</v>
      </c>
      <c r="X918" s="3">
        <f t="shared" si="1239"/>
        <v>2.8400000333786011</v>
      </c>
      <c r="Y918" s="2">
        <v>24.646450042724609</v>
      </c>
      <c r="Z918" s="2">
        <v>26.130327224731445</v>
      </c>
      <c r="AA918" s="2">
        <v>24.261066436767578</v>
      </c>
      <c r="AB918" s="2">
        <v>99.460548400878906</v>
      </c>
      <c r="AC918" s="2">
        <v>96.59857177734375</v>
      </c>
      <c r="AD918" s="2">
        <v>22.133672714233398</v>
      </c>
      <c r="AE918" s="2">
        <v>24.527812957763672</v>
      </c>
      <c r="AF918" s="2">
        <v>65.631309509277344</v>
      </c>
      <c r="AG918" s="2">
        <v>72.730476379394531</v>
      </c>
      <c r="AH918" s="2">
        <v>500.12789916992188</v>
      </c>
      <c r="AI918" s="2">
        <v>1699.142333984375</v>
      </c>
      <c r="AJ918" s="2">
        <v>14.735503196716309</v>
      </c>
      <c r="AK918" s="2">
        <v>92.3154296875</v>
      </c>
      <c r="AL918" s="2">
        <v>-0.88582396507263184</v>
      </c>
      <c r="AM918" s="2">
        <v>-0.36184388399124146</v>
      </c>
      <c r="AN918" s="2">
        <v>1</v>
      </c>
      <c r="AO918" s="2">
        <v>-0.21956524252891541</v>
      </c>
      <c r="AP918" s="2">
        <v>2.737391471862793</v>
      </c>
      <c r="AQ918" s="2">
        <v>1</v>
      </c>
      <c r="AR918" s="2">
        <v>0</v>
      </c>
      <c r="AS918" s="2">
        <v>0.15999999642372131</v>
      </c>
      <c r="AT918" s="2">
        <v>111115</v>
      </c>
      <c r="AU918" s="3">
        <f t="shared" si="1240"/>
        <v>0.83354649861653629</v>
      </c>
      <c r="AV918" s="3">
        <f t="shared" si="1241"/>
        <v>2.0458063732627916E-3</v>
      </c>
      <c r="AW918" s="3">
        <f t="shared" si="1242"/>
        <v>299.28032722473142</v>
      </c>
      <c r="AX918" s="3">
        <f t="shared" si="1243"/>
        <v>297.79645004272459</v>
      </c>
      <c r="AY918" s="3">
        <f t="shared" si="1244"/>
        <v>271.86276736089349</v>
      </c>
      <c r="AZ918" s="3">
        <f t="shared" si="1245"/>
        <v>1.9473667929206486</v>
      </c>
      <c r="BA918" s="3">
        <f t="shared" si="1246"/>
        <v>3.4003681542868152</v>
      </c>
      <c r="BB918" s="3">
        <f t="shared" si="1247"/>
        <v>36.834234166460725</v>
      </c>
      <c r="BC918" s="3">
        <f t="shared" si="1248"/>
        <v>12.306421208697053</v>
      </c>
      <c r="BD918" s="3">
        <f t="shared" si="1249"/>
        <v>25.388388633728027</v>
      </c>
      <c r="BE918" s="3">
        <f t="shared" si="1250"/>
        <v>3.2540533970301522</v>
      </c>
      <c r="BF918" s="3">
        <f t="shared" si="1251"/>
        <v>0.16113855572566993</v>
      </c>
      <c r="BG918" s="3">
        <f t="shared" si="1252"/>
        <v>2.2642955924905839</v>
      </c>
      <c r="BH918" s="3">
        <f t="shared" si="1253"/>
        <v>0.9897578045395683</v>
      </c>
      <c r="BI918" s="3">
        <f t="shared" si="1254"/>
        <v>0.10153977818084713</v>
      </c>
      <c r="BJ918" s="3">
        <f t="shared" si="1255"/>
        <v>6.7702974052642038</v>
      </c>
      <c r="BK918" s="3">
        <f t="shared" si="1256"/>
        <v>0.75921144418547293</v>
      </c>
      <c r="BL918" s="3">
        <f t="shared" si="1257"/>
        <v>67.487877122254275</v>
      </c>
      <c r="BM918" s="3">
        <f t="shared" si="1258"/>
        <v>95.55851628363871</v>
      </c>
      <c r="BN918" s="3">
        <f t="shared" si="1259"/>
        <v>1.5452453963131252E-2</v>
      </c>
    </row>
    <row r="919" spans="1:66">
      <c r="A919" s="8" t="s">
        <v>1022</v>
      </c>
      <c r="B919" t="s">
        <v>136</v>
      </c>
      <c r="C919">
        <v>20190709</v>
      </c>
      <c r="D919" t="s">
        <v>339</v>
      </c>
      <c r="E919" s="1" t="s">
        <v>340</v>
      </c>
      <c r="F919" s="2" t="s">
        <v>1021</v>
      </c>
      <c r="G919" s="1">
        <v>1700</v>
      </c>
      <c r="H919">
        <v>66</v>
      </c>
      <c r="K919" s="2">
        <v>6</v>
      </c>
      <c r="L919" s="2" t="s">
        <v>1028</v>
      </c>
      <c r="M919" s="2">
        <v>7993</v>
      </c>
      <c r="N919" s="2">
        <v>0</v>
      </c>
      <c r="O919" s="3">
        <f t="shared" si="1232"/>
        <v>0.93641677246874899</v>
      </c>
      <c r="P919" s="3">
        <f t="shared" si="1233"/>
        <v>0.16839108874533454</v>
      </c>
      <c r="Q919" s="3">
        <f t="shared" si="1234"/>
        <v>54.369438442765151</v>
      </c>
      <c r="R919" s="3">
        <f t="shared" si="1235"/>
        <v>2.0392215245289935</v>
      </c>
      <c r="S919" s="3">
        <f t="shared" si="1236"/>
        <v>1.1477717144120239</v>
      </c>
      <c r="T919" s="3">
        <f t="shared" si="1237"/>
        <v>26.213539123535156</v>
      </c>
      <c r="U919" s="2">
        <v>6</v>
      </c>
      <c r="V919" s="3">
        <f t="shared" si="1238"/>
        <v>1.4200000166893005</v>
      </c>
      <c r="W919" s="2">
        <v>1</v>
      </c>
      <c r="X919" s="3">
        <f t="shared" si="1239"/>
        <v>2.8400000333786011</v>
      </c>
      <c r="Y919" s="2">
        <v>24.672632217407227</v>
      </c>
      <c r="Z919" s="2">
        <v>26.213539123535156</v>
      </c>
      <c r="AA919" s="2">
        <v>24.261459350585938</v>
      </c>
      <c r="AB919" s="2">
        <v>66.215423583984375</v>
      </c>
      <c r="AC919" s="2">
        <v>64.933189392089844</v>
      </c>
      <c r="AD919" s="2">
        <v>22.196084976196289</v>
      </c>
      <c r="AE919" s="2">
        <v>24.58232307434082</v>
      </c>
      <c r="AF919" s="2">
        <v>65.714378356933594</v>
      </c>
      <c r="AG919" s="2">
        <v>72.779136657714844</v>
      </c>
      <c r="AH919" s="2">
        <v>500.14105224609375</v>
      </c>
      <c r="AI919" s="2">
        <v>1698.5411376953125</v>
      </c>
      <c r="AJ919" s="2">
        <v>14.954102516174316</v>
      </c>
      <c r="AK919" s="2">
        <v>92.31671142578125</v>
      </c>
      <c r="AL919" s="2">
        <v>-0.94513487815856934</v>
      </c>
      <c r="AM919" s="2">
        <v>-0.40184098482131958</v>
      </c>
      <c r="AN919" s="2">
        <v>1</v>
      </c>
      <c r="AO919" s="2">
        <v>-0.21956524252891541</v>
      </c>
      <c r="AP919" s="2">
        <v>2.737391471862793</v>
      </c>
      <c r="AQ919" s="2">
        <v>1</v>
      </c>
      <c r="AR919" s="2">
        <v>0</v>
      </c>
      <c r="AS919" s="2">
        <v>0.15999999642372131</v>
      </c>
      <c r="AT919" s="2">
        <v>111115</v>
      </c>
      <c r="AU919" s="3">
        <f t="shared" si="1240"/>
        <v>0.83356842041015611</v>
      </c>
      <c r="AV919" s="3">
        <f t="shared" si="1241"/>
        <v>2.0392215245289935E-3</v>
      </c>
      <c r="AW919" s="3">
        <f t="shared" si="1242"/>
        <v>299.36353912353513</v>
      </c>
      <c r="AX919" s="3">
        <f t="shared" si="1243"/>
        <v>297.8226322174072</v>
      </c>
      <c r="AY919" s="3">
        <f t="shared" si="1244"/>
        <v>271.76657595679353</v>
      </c>
      <c r="AZ919" s="3">
        <f t="shared" si="1245"/>
        <v>1.9415929313358793</v>
      </c>
      <c r="BA919" s="3">
        <f t="shared" si="1246"/>
        <v>3.417130939841269</v>
      </c>
      <c r="BB919" s="3">
        <f t="shared" si="1247"/>
        <v>37.015301856679528</v>
      </c>
      <c r="BC919" s="3">
        <f t="shared" si="1248"/>
        <v>12.432978782338708</v>
      </c>
      <c r="BD919" s="3">
        <f t="shared" si="1249"/>
        <v>25.443085670471191</v>
      </c>
      <c r="BE919" s="3">
        <f t="shared" si="1250"/>
        <v>3.2646489419402358</v>
      </c>
      <c r="BF919" s="3">
        <f t="shared" si="1251"/>
        <v>0.15896559930005921</v>
      </c>
      <c r="BG919" s="3">
        <f t="shared" si="1252"/>
        <v>2.2693592254292452</v>
      </c>
      <c r="BH919" s="3">
        <f t="shared" si="1253"/>
        <v>0.99528971651099063</v>
      </c>
      <c r="BI919" s="3">
        <f t="shared" si="1254"/>
        <v>0.10015940557962895</v>
      </c>
      <c r="BJ919" s="3">
        <f t="shared" si="1255"/>
        <v>5.0192077591025281</v>
      </c>
      <c r="BK919" s="3">
        <f t="shared" si="1256"/>
        <v>0.83731353644841033</v>
      </c>
      <c r="BL919" s="3">
        <f t="shared" si="1257"/>
        <v>67.283713228692548</v>
      </c>
      <c r="BM919" s="3">
        <f t="shared" si="1258"/>
        <v>64.488061706183132</v>
      </c>
      <c r="BN919" s="3">
        <f t="shared" si="1259"/>
        <v>9.7701180519873115E-3</v>
      </c>
    </row>
    <row r="920" spans="1:66">
      <c r="A920" s="8" t="s">
        <v>1022</v>
      </c>
      <c r="B920" t="s">
        <v>136</v>
      </c>
      <c r="C920">
        <v>20190709</v>
      </c>
      <c r="D920" t="s">
        <v>339</v>
      </c>
      <c r="E920" s="1" t="s">
        <v>340</v>
      </c>
      <c r="F920" s="2" t="s">
        <v>1021</v>
      </c>
      <c r="G920" s="1">
        <v>1700</v>
      </c>
      <c r="H920">
        <v>33</v>
      </c>
      <c r="K920" s="2">
        <v>7</v>
      </c>
      <c r="L920" s="2" t="s">
        <v>1029</v>
      </c>
      <c r="M920" s="2">
        <v>8082</v>
      </c>
      <c r="N920" s="2">
        <v>0</v>
      </c>
      <c r="O920" s="3">
        <f t="shared" si="1232"/>
        <v>-3.3818939677270711E-2</v>
      </c>
      <c r="P920" s="3">
        <f t="shared" si="1233"/>
        <v>0.17110247161977724</v>
      </c>
      <c r="Q920" s="3">
        <f t="shared" si="1234"/>
        <v>44.05745865885099</v>
      </c>
      <c r="R920" s="3">
        <f t="shared" si="1235"/>
        <v>2.0710707639916905</v>
      </c>
      <c r="S920" s="3">
        <f t="shared" si="1236"/>
        <v>1.1481392868549625</v>
      </c>
      <c r="T920" s="3">
        <f t="shared" si="1237"/>
        <v>26.252147674560547</v>
      </c>
      <c r="U920" s="2">
        <v>6</v>
      </c>
      <c r="V920" s="3">
        <f t="shared" si="1238"/>
        <v>1.4200000166893005</v>
      </c>
      <c r="W920" s="2">
        <v>1</v>
      </c>
      <c r="X920" s="3">
        <f t="shared" si="1239"/>
        <v>2.8400000333786011</v>
      </c>
      <c r="Y920" s="2">
        <v>24.683080673217773</v>
      </c>
      <c r="Z920" s="2">
        <v>26.252147674560547</v>
      </c>
      <c r="AA920" s="2">
        <v>24.261117935180664</v>
      </c>
      <c r="AB920" s="2">
        <v>44.698295593261719</v>
      </c>
      <c r="AC920" s="2">
        <v>44.627979278564453</v>
      </c>
      <c r="AD920" s="2">
        <v>22.239826202392578</v>
      </c>
      <c r="AE920" s="2">
        <v>24.663326263427734</v>
      </c>
      <c r="AF920" s="2">
        <v>65.801513671875</v>
      </c>
      <c r="AG920" s="2">
        <v>72.971977233886719</v>
      </c>
      <c r="AH920" s="2">
        <v>500.10098266601563</v>
      </c>
      <c r="AI920" s="2">
        <v>1700.50341796875</v>
      </c>
      <c r="AJ920" s="2">
        <v>14.805146217346191</v>
      </c>
      <c r="AK920" s="2">
        <v>92.314949035644531</v>
      </c>
      <c r="AL920" s="2">
        <v>-0.66607832908630371</v>
      </c>
      <c r="AM920" s="2">
        <v>-0.39464646577835083</v>
      </c>
      <c r="AN920" s="2">
        <v>1</v>
      </c>
      <c r="AO920" s="2">
        <v>-0.21956524252891541</v>
      </c>
      <c r="AP920" s="2">
        <v>2.737391471862793</v>
      </c>
      <c r="AQ920" s="2">
        <v>1</v>
      </c>
      <c r="AR920" s="2">
        <v>0</v>
      </c>
      <c r="AS920" s="2">
        <v>0.15999999642372131</v>
      </c>
      <c r="AT920" s="2">
        <v>111135</v>
      </c>
      <c r="AU920" s="3">
        <f t="shared" si="1240"/>
        <v>0.83350163777669251</v>
      </c>
      <c r="AV920" s="3">
        <f t="shared" si="1241"/>
        <v>2.0710707639916906E-3</v>
      </c>
      <c r="AW920" s="3">
        <f t="shared" si="1242"/>
        <v>299.40214767456052</v>
      </c>
      <c r="AX920" s="3">
        <f t="shared" si="1243"/>
        <v>297.83308067321775</v>
      </c>
      <c r="AY920" s="3">
        <f t="shared" si="1244"/>
        <v>272.08054079352587</v>
      </c>
      <c r="AZ920" s="3">
        <f t="shared" si="1245"/>
        <v>1.9247187987685059</v>
      </c>
      <c r="BA920" s="3">
        <f t="shared" si="1246"/>
        <v>3.4249329939127668</v>
      </c>
      <c r="BB920" s="3">
        <f t="shared" si="1247"/>
        <v>37.100524126274891</v>
      </c>
      <c r="BC920" s="3">
        <f t="shared" si="1248"/>
        <v>12.437197862847157</v>
      </c>
      <c r="BD920" s="3">
        <f t="shared" si="1249"/>
        <v>25.46761417388916</v>
      </c>
      <c r="BE920" s="3">
        <f t="shared" si="1250"/>
        <v>3.269410220703644</v>
      </c>
      <c r="BF920" s="3">
        <f t="shared" si="1251"/>
        <v>0.16137976847506566</v>
      </c>
      <c r="BG920" s="3">
        <f t="shared" si="1252"/>
        <v>2.2767937070578044</v>
      </c>
      <c r="BH920" s="3">
        <f t="shared" si="1253"/>
        <v>0.99261651364583958</v>
      </c>
      <c r="BI920" s="3">
        <f t="shared" si="1254"/>
        <v>0.1016930276838352</v>
      </c>
      <c r="BJ920" s="3">
        <f t="shared" si="1255"/>
        <v>4.0671620507318451</v>
      </c>
      <c r="BK920" s="3">
        <f t="shared" si="1256"/>
        <v>0.98721607769528807</v>
      </c>
      <c r="BL920" s="3">
        <f t="shared" si="1257"/>
        <v>67.374392288984069</v>
      </c>
      <c r="BM920" s="3">
        <f t="shared" si="1258"/>
        <v>44.644055182799569</v>
      </c>
      <c r="BN920" s="3">
        <f t="shared" si="1259"/>
        <v>-5.1037713740032192E-4</v>
      </c>
    </row>
    <row r="921" spans="1:66">
      <c r="A921" s="8" t="s">
        <v>1022</v>
      </c>
      <c r="B921" t="s">
        <v>136</v>
      </c>
      <c r="C921">
        <v>20190709</v>
      </c>
      <c r="D921" t="s">
        <v>339</v>
      </c>
      <c r="E921" s="1" t="s">
        <v>340</v>
      </c>
      <c r="F921" s="2" t="s">
        <v>1021</v>
      </c>
      <c r="G921" s="1">
        <v>1700</v>
      </c>
      <c r="H921">
        <v>400</v>
      </c>
      <c r="K921" s="2">
        <v>8</v>
      </c>
      <c r="L921" s="2" t="s">
        <v>1030</v>
      </c>
      <c r="M921" s="2">
        <v>8206.5</v>
      </c>
      <c r="N921" s="2">
        <v>0</v>
      </c>
      <c r="O921" s="3">
        <f t="shared" si="1232"/>
        <v>13.44879081824487</v>
      </c>
      <c r="P921" s="3">
        <f t="shared" si="1233"/>
        <v>0.17290546635156231</v>
      </c>
      <c r="Q921" s="3">
        <f t="shared" si="1234"/>
        <v>245.95488784954748</v>
      </c>
      <c r="R921" s="3">
        <f t="shared" si="1235"/>
        <v>2.074736374648348</v>
      </c>
      <c r="S921" s="3">
        <f t="shared" si="1236"/>
        <v>1.1388778579486818</v>
      </c>
      <c r="T921" s="3">
        <f t="shared" si="1237"/>
        <v>26.224271774291992</v>
      </c>
      <c r="U921" s="2">
        <v>6</v>
      </c>
      <c r="V921" s="3">
        <f t="shared" si="1238"/>
        <v>1.4200000166893005</v>
      </c>
      <c r="W921" s="2">
        <v>1</v>
      </c>
      <c r="X921" s="3">
        <f t="shared" si="1239"/>
        <v>2.8400000333786011</v>
      </c>
      <c r="Y921" s="2">
        <v>24.692226409912109</v>
      </c>
      <c r="Z921" s="2">
        <v>26.224271774291992</v>
      </c>
      <c r="AA921" s="2">
        <v>24.262300491333008</v>
      </c>
      <c r="AB921" s="2">
        <v>400.33660888671875</v>
      </c>
      <c r="AC921" s="2">
        <v>383.24722290039063</v>
      </c>
      <c r="AD921" s="2">
        <v>22.274782180786133</v>
      </c>
      <c r="AE921" s="2">
        <v>24.702491760253906</v>
      </c>
      <c r="AF921" s="2">
        <v>65.869247436523438</v>
      </c>
      <c r="AG921" s="2">
        <v>73.04827880859375</v>
      </c>
      <c r="AH921" s="2">
        <v>500.09735107421875</v>
      </c>
      <c r="AI921" s="2">
        <v>1700.361572265625</v>
      </c>
      <c r="AJ921" s="2">
        <v>14.918877601623535</v>
      </c>
      <c r="AK921" s="2">
        <v>92.315399169921875</v>
      </c>
      <c r="AL921" s="2">
        <v>-3.1753251552581787</v>
      </c>
      <c r="AM921" s="2">
        <v>-0.40098077058792114</v>
      </c>
      <c r="AN921" s="2">
        <v>0.66666668653488159</v>
      </c>
      <c r="AO921" s="2">
        <v>-0.21956524252891541</v>
      </c>
      <c r="AP921" s="2">
        <v>2.737391471862793</v>
      </c>
      <c r="AQ921" s="2">
        <v>1</v>
      </c>
      <c r="AR921" s="2">
        <v>0</v>
      </c>
      <c r="AS921" s="2">
        <v>0.15999999642372131</v>
      </c>
      <c r="AT921" s="2">
        <v>111115</v>
      </c>
      <c r="AU921" s="3">
        <f t="shared" si="1240"/>
        <v>0.83349558512369781</v>
      </c>
      <c r="AV921" s="3">
        <f t="shared" si="1241"/>
        <v>2.0747363746483481E-3</v>
      </c>
      <c r="AW921" s="3">
        <f t="shared" si="1242"/>
        <v>299.37427177429197</v>
      </c>
      <c r="AX921" s="3">
        <f t="shared" si="1243"/>
        <v>297.84222640991209</v>
      </c>
      <c r="AY921" s="3">
        <f t="shared" si="1244"/>
        <v>272.05784548153315</v>
      </c>
      <c r="AZ921" s="3">
        <f t="shared" si="1245"/>
        <v>1.9276560428172258</v>
      </c>
      <c r="BA921" s="3">
        <f t="shared" si="1246"/>
        <v>3.419298245288227</v>
      </c>
      <c r="BB921" s="3">
        <f t="shared" si="1247"/>
        <v>37.039305208380661</v>
      </c>
      <c r="BC921" s="3">
        <f t="shared" si="1248"/>
        <v>12.336813448126755</v>
      </c>
      <c r="BD921" s="3">
        <f t="shared" si="1249"/>
        <v>25.458249092102051</v>
      </c>
      <c r="BE921" s="3">
        <f t="shared" si="1250"/>
        <v>3.2675916297521184</v>
      </c>
      <c r="BF921" s="3">
        <f t="shared" si="1251"/>
        <v>0.16298271892489102</v>
      </c>
      <c r="BG921" s="3">
        <f t="shared" si="1252"/>
        <v>2.2804203873395452</v>
      </c>
      <c r="BH921" s="3">
        <f t="shared" si="1253"/>
        <v>0.98717124241257315</v>
      </c>
      <c r="BI921" s="3">
        <f t="shared" si="1254"/>
        <v>0.10271152476292218</v>
      </c>
      <c r="BJ921" s="3">
        <f t="shared" si="1255"/>
        <v>22.705423649624343</v>
      </c>
      <c r="BK921" s="3">
        <f t="shared" si="1256"/>
        <v>0.6417656101671827</v>
      </c>
      <c r="BL921" s="3">
        <f t="shared" si="1257"/>
        <v>67.604001806682518</v>
      </c>
      <c r="BM921" s="3">
        <f t="shared" si="1258"/>
        <v>376.85431184713565</v>
      </c>
      <c r="BN921" s="3">
        <f t="shared" si="1259"/>
        <v>2.4125823964119039E-2</v>
      </c>
    </row>
    <row r="922" spans="1:66">
      <c r="A922" s="8" t="s">
        <v>1022</v>
      </c>
      <c r="B922" t="s">
        <v>136</v>
      </c>
      <c r="C922">
        <v>20190709</v>
      </c>
      <c r="D922" t="s">
        <v>339</v>
      </c>
      <c r="E922" s="1" t="s">
        <v>340</v>
      </c>
      <c r="F922" s="2" t="s">
        <v>1021</v>
      </c>
      <c r="G922" s="1">
        <v>1700</v>
      </c>
      <c r="H922">
        <v>400</v>
      </c>
      <c r="K922" s="2">
        <v>9</v>
      </c>
      <c r="L922" s="2" t="s">
        <v>1031</v>
      </c>
      <c r="M922" s="2">
        <v>8295</v>
      </c>
      <c r="N922" s="2">
        <v>0</v>
      </c>
      <c r="O922" s="3">
        <f t="shared" si="1232"/>
        <v>13.599966310309304</v>
      </c>
      <c r="P922" s="3">
        <f t="shared" si="1233"/>
        <v>0.17321223060947105</v>
      </c>
      <c r="Q922" s="3">
        <f t="shared" si="1234"/>
        <v>244.53172775937583</v>
      </c>
      <c r="R922" s="3">
        <f t="shared" si="1235"/>
        <v>2.0869219933291214</v>
      </c>
      <c r="S922" s="3">
        <f t="shared" si="1236"/>
        <v>1.1435725772317227</v>
      </c>
      <c r="T922" s="3">
        <f t="shared" si="1237"/>
        <v>26.259189605712891</v>
      </c>
      <c r="U922" s="2">
        <v>6</v>
      </c>
      <c r="V922" s="3">
        <f t="shared" si="1238"/>
        <v>1.4200000166893005</v>
      </c>
      <c r="W922" s="2">
        <v>1</v>
      </c>
      <c r="X922" s="3">
        <f t="shared" si="1239"/>
        <v>2.8400000333786011</v>
      </c>
      <c r="Y922" s="2">
        <v>24.700119018554688</v>
      </c>
      <c r="Z922" s="2">
        <v>26.259189605712891</v>
      </c>
      <c r="AA922" s="2">
        <v>24.261056900024414</v>
      </c>
      <c r="AB922" s="2">
        <v>400.35903930664063</v>
      </c>
      <c r="AC922" s="2">
        <v>383.08349609375</v>
      </c>
      <c r="AD922" s="2">
        <v>22.286716461181641</v>
      </c>
      <c r="AE922" s="2">
        <v>24.728561401367188</v>
      </c>
      <c r="AF922" s="2">
        <v>65.872261047363281</v>
      </c>
      <c r="AG922" s="2">
        <v>73.089553833007813</v>
      </c>
      <c r="AH922" s="2">
        <v>500.1092529296875</v>
      </c>
      <c r="AI922" s="2">
        <v>1700.0753173828125</v>
      </c>
      <c r="AJ922" s="2">
        <v>14.740442276000977</v>
      </c>
      <c r="AK922" s="2">
        <v>92.313705444335938</v>
      </c>
      <c r="AL922" s="2">
        <v>-3.2580277919769287</v>
      </c>
      <c r="AM922" s="2">
        <v>-0.40351372957229614</v>
      </c>
      <c r="AN922" s="2">
        <v>1</v>
      </c>
      <c r="AO922" s="2">
        <v>-0.21956524252891541</v>
      </c>
      <c r="AP922" s="2">
        <v>2.737391471862793</v>
      </c>
      <c r="AQ922" s="2">
        <v>1</v>
      </c>
      <c r="AR922" s="2">
        <v>0</v>
      </c>
      <c r="AS922" s="2">
        <v>0.15999999642372131</v>
      </c>
      <c r="AT922" s="2">
        <v>111115</v>
      </c>
      <c r="AU922" s="3">
        <f t="shared" si="1240"/>
        <v>0.83351542154947911</v>
      </c>
      <c r="AV922" s="3">
        <f t="shared" si="1241"/>
        <v>2.0869219933291215E-3</v>
      </c>
      <c r="AW922" s="3">
        <f t="shared" si="1242"/>
        <v>299.40918960571287</v>
      </c>
      <c r="AX922" s="3">
        <f t="shared" si="1243"/>
        <v>297.85011901855466</v>
      </c>
      <c r="AY922" s="3">
        <f t="shared" si="1244"/>
        <v>272.01204470130688</v>
      </c>
      <c r="AZ922" s="3">
        <f t="shared" si="1245"/>
        <v>1.9169538250138329</v>
      </c>
      <c r="BA922" s="3">
        <f t="shared" si="1246"/>
        <v>3.4263577104997083</v>
      </c>
      <c r="BB922" s="3">
        <f t="shared" si="1247"/>
        <v>37.116457345174616</v>
      </c>
      <c r="BC922" s="3">
        <f t="shared" si="1248"/>
        <v>12.387895943807429</v>
      </c>
      <c r="BD922" s="3">
        <f t="shared" si="1249"/>
        <v>25.479654312133789</v>
      </c>
      <c r="BE922" s="3">
        <f t="shared" si="1250"/>
        <v>3.2717495759544071</v>
      </c>
      <c r="BF922" s="3">
        <f t="shared" si="1251"/>
        <v>0.16325525638920838</v>
      </c>
      <c r="BG922" s="3">
        <f t="shared" si="1252"/>
        <v>2.2827851332679856</v>
      </c>
      <c r="BH922" s="3">
        <f t="shared" si="1253"/>
        <v>0.98896444268642147</v>
      </c>
      <c r="BI922" s="3">
        <f t="shared" si="1254"/>
        <v>0.10288470864486517</v>
      </c>
      <c r="BJ922" s="3">
        <f t="shared" si="1255"/>
        <v>22.573629888173564</v>
      </c>
      <c r="BK922" s="3">
        <f t="shared" si="1256"/>
        <v>0.63832488283320055</v>
      </c>
      <c r="BL922" s="3">
        <f t="shared" si="1257"/>
        <v>67.539056106765187</v>
      </c>
      <c r="BM922" s="3">
        <f t="shared" si="1258"/>
        <v>376.61872345180194</v>
      </c>
      <c r="BN922" s="3">
        <f t="shared" si="1259"/>
        <v>2.4388826961749443E-2</v>
      </c>
    </row>
    <row r="923" spans="1:66">
      <c r="A923" s="8" t="s">
        <v>1022</v>
      </c>
      <c r="B923" t="s">
        <v>136</v>
      </c>
      <c r="C923">
        <v>20190709</v>
      </c>
      <c r="D923" t="s">
        <v>339</v>
      </c>
      <c r="E923" s="1" t="s">
        <v>340</v>
      </c>
      <c r="F923" s="2" t="s">
        <v>1021</v>
      </c>
      <c r="G923" s="1">
        <v>1700</v>
      </c>
      <c r="H923">
        <v>400</v>
      </c>
      <c r="K923" s="2">
        <v>10</v>
      </c>
      <c r="L923" s="2" t="s">
        <v>1032</v>
      </c>
      <c r="M923" s="2">
        <v>8388.5</v>
      </c>
      <c r="N923" s="2">
        <v>0</v>
      </c>
      <c r="O923" s="3">
        <f t="shared" si="1232"/>
        <v>13.633626564973115</v>
      </c>
      <c r="P923" s="3">
        <f t="shared" si="1233"/>
        <v>0.17338670351478902</v>
      </c>
      <c r="Q923" s="3">
        <f t="shared" si="1234"/>
        <v>244.40862303278209</v>
      </c>
      <c r="R923" s="3">
        <f t="shared" si="1235"/>
        <v>2.0888728545225175</v>
      </c>
      <c r="S923" s="3">
        <f t="shared" si="1236"/>
        <v>1.1435092579370414</v>
      </c>
      <c r="T923" s="3">
        <f t="shared" si="1237"/>
        <v>26.262357711791992</v>
      </c>
      <c r="U923" s="2">
        <v>6</v>
      </c>
      <c r="V923" s="3">
        <f t="shared" si="1238"/>
        <v>1.4200000166893005</v>
      </c>
      <c r="W923" s="2">
        <v>1</v>
      </c>
      <c r="X923" s="3">
        <f t="shared" si="1239"/>
        <v>2.8400000333786011</v>
      </c>
      <c r="Y923" s="2">
        <v>24.708574295043945</v>
      </c>
      <c r="Z923" s="2">
        <v>26.262357711791992</v>
      </c>
      <c r="AA923" s="2">
        <v>24.263427734375</v>
      </c>
      <c r="AB923" s="2">
        <v>400.47348022460938</v>
      </c>
      <c r="AC923" s="2">
        <v>383.16021728515625</v>
      </c>
      <c r="AD923" s="2">
        <v>22.293415069580078</v>
      </c>
      <c r="AE923" s="2">
        <v>24.736991882324219</v>
      </c>
      <c r="AF923" s="2">
        <v>65.856643676757813</v>
      </c>
      <c r="AG923" s="2">
        <v>73.075172424316406</v>
      </c>
      <c r="AH923" s="2">
        <v>500.2176513671875</v>
      </c>
      <c r="AI923" s="2">
        <v>1699.9556884765625</v>
      </c>
      <c r="AJ923" s="2">
        <v>14.70036792755127</v>
      </c>
      <c r="AK923" s="2">
        <v>92.310722351074219</v>
      </c>
      <c r="AL923" s="2">
        <v>-3.2969987392425537</v>
      </c>
      <c r="AM923" s="2">
        <v>-0.39875489473342896</v>
      </c>
      <c r="AN923" s="2">
        <v>1</v>
      </c>
      <c r="AO923" s="2">
        <v>-0.21956524252891541</v>
      </c>
      <c r="AP923" s="2">
        <v>2.737391471862793</v>
      </c>
      <c r="AQ923" s="2">
        <v>1</v>
      </c>
      <c r="AR923" s="2">
        <v>0</v>
      </c>
      <c r="AS923" s="2">
        <v>0.15999999642372131</v>
      </c>
      <c r="AT923" s="2">
        <v>111115</v>
      </c>
      <c r="AU923" s="3">
        <f t="shared" si="1240"/>
        <v>0.83369608561197905</v>
      </c>
      <c r="AV923" s="3">
        <f t="shared" si="1241"/>
        <v>2.0888728545225173E-3</v>
      </c>
      <c r="AW923" s="3">
        <f t="shared" si="1242"/>
        <v>299.41235771179197</v>
      </c>
      <c r="AX923" s="3">
        <f t="shared" si="1243"/>
        <v>297.85857429504392</v>
      </c>
      <c r="AY923" s="3">
        <f t="shared" si="1244"/>
        <v>271.9929040767347</v>
      </c>
      <c r="AZ923" s="3">
        <f t="shared" si="1245"/>
        <v>1.9164069473604974</v>
      </c>
      <c r="BA923" s="3">
        <f t="shared" si="1246"/>
        <v>3.4269988473870492</v>
      </c>
      <c r="BB923" s="3">
        <f t="shared" si="1247"/>
        <v>37.124602214177877</v>
      </c>
      <c r="BC923" s="3">
        <f t="shared" si="1248"/>
        <v>12.387610331853658</v>
      </c>
      <c r="BD923" s="3">
        <f t="shared" si="1249"/>
        <v>25.485466003417969</v>
      </c>
      <c r="BE923" s="3">
        <f t="shared" si="1250"/>
        <v>3.2728792897247239</v>
      </c>
      <c r="BF923" s="3">
        <f t="shared" si="1251"/>
        <v>0.16341023796934154</v>
      </c>
      <c r="BG923" s="3">
        <f t="shared" si="1252"/>
        <v>2.2834895894500078</v>
      </c>
      <c r="BH923" s="3">
        <f t="shared" si="1253"/>
        <v>0.98938970027471607</v>
      </c>
      <c r="BI923" s="3">
        <f t="shared" si="1254"/>
        <v>0.1029831938105517</v>
      </c>
      <c r="BJ923" s="3">
        <f t="shared" si="1255"/>
        <v>22.561536540987511</v>
      </c>
      <c r="BK923" s="3">
        <f t="shared" si="1256"/>
        <v>0.63787578147991242</v>
      </c>
      <c r="BL923" s="3">
        <f t="shared" si="1257"/>
        <v>67.548527529649618</v>
      </c>
      <c r="BM923" s="3">
        <f t="shared" si="1258"/>
        <v>376.67944417022858</v>
      </c>
      <c r="BN923" s="3">
        <f t="shared" si="1259"/>
        <v>2.4448676815421403E-2</v>
      </c>
    </row>
    <row r="924" spans="1:66">
      <c r="A924" s="8" t="s">
        <v>1022</v>
      </c>
      <c r="B924" t="s">
        <v>136</v>
      </c>
      <c r="C924">
        <v>20190709</v>
      </c>
      <c r="D924" t="s">
        <v>339</v>
      </c>
      <c r="E924" s="1" t="s">
        <v>340</v>
      </c>
      <c r="F924" s="2" t="s">
        <v>1021</v>
      </c>
      <c r="G924" s="1">
        <v>1700</v>
      </c>
      <c r="H924">
        <v>475</v>
      </c>
      <c r="K924" s="2">
        <v>11</v>
      </c>
      <c r="L924" s="2" t="s">
        <v>1033</v>
      </c>
      <c r="M924" s="2">
        <v>8487</v>
      </c>
      <c r="N924" s="2">
        <v>0</v>
      </c>
      <c r="O924" s="3">
        <f t="shared" si="1232"/>
        <v>16.10598232804838</v>
      </c>
      <c r="P924" s="3">
        <f t="shared" si="1233"/>
        <v>0.16933658534140975</v>
      </c>
      <c r="Q924" s="3">
        <f t="shared" si="1234"/>
        <v>287.13527219432478</v>
      </c>
      <c r="R924" s="3">
        <f t="shared" si="1235"/>
        <v>2.0644020274985277</v>
      </c>
      <c r="S924" s="3">
        <f t="shared" si="1236"/>
        <v>1.1555160852917052</v>
      </c>
      <c r="T924" s="3">
        <f t="shared" si="1237"/>
        <v>26.31268310546875</v>
      </c>
      <c r="U924" s="2">
        <v>6</v>
      </c>
      <c r="V924" s="3">
        <f t="shared" si="1238"/>
        <v>1.4200000166893005</v>
      </c>
      <c r="W924" s="2">
        <v>1</v>
      </c>
      <c r="X924" s="3">
        <f t="shared" si="1239"/>
        <v>2.8400000333786011</v>
      </c>
      <c r="Y924" s="2">
        <v>24.721450805664063</v>
      </c>
      <c r="Z924" s="2">
        <v>26.31268310546875</v>
      </c>
      <c r="AA924" s="2">
        <v>24.264881134033203</v>
      </c>
      <c r="AB924" s="2">
        <v>475.13983154296875</v>
      </c>
      <c r="AC924" s="2">
        <v>454.6885986328125</v>
      </c>
      <c r="AD924" s="2">
        <v>22.301986694335938</v>
      </c>
      <c r="AE924" s="2">
        <v>24.71776008605957</v>
      </c>
      <c r="AF924" s="2">
        <v>65.830345153808594</v>
      </c>
      <c r="AG924" s="2">
        <v>72.961158752441406</v>
      </c>
      <c r="AH924" s="2">
        <v>500.05715942382813</v>
      </c>
      <c r="AI924" s="2">
        <v>1699.49755859375</v>
      </c>
      <c r="AJ924" s="2">
        <v>14.226102828979492</v>
      </c>
      <c r="AK924" s="2">
        <v>92.30938720703125</v>
      </c>
      <c r="AL924" s="2">
        <v>-4.0047321319580078</v>
      </c>
      <c r="AM924" s="2">
        <v>-0.39176064729690552</v>
      </c>
      <c r="AN924" s="2">
        <v>1</v>
      </c>
      <c r="AO924" s="2">
        <v>-0.21956524252891541</v>
      </c>
      <c r="AP924" s="2">
        <v>2.737391471862793</v>
      </c>
      <c r="AQ924" s="2">
        <v>1</v>
      </c>
      <c r="AR924" s="2">
        <v>0</v>
      </c>
      <c r="AS924" s="2">
        <v>0.15999999642372131</v>
      </c>
      <c r="AT924" s="2">
        <v>111115</v>
      </c>
      <c r="AU924" s="3">
        <f t="shared" si="1240"/>
        <v>0.83342859903971345</v>
      </c>
      <c r="AV924" s="3">
        <f t="shared" si="1241"/>
        <v>2.0644020274985277E-3</v>
      </c>
      <c r="AW924" s="3">
        <f t="shared" si="1242"/>
        <v>299.46268310546873</v>
      </c>
      <c r="AX924" s="3">
        <f t="shared" si="1243"/>
        <v>297.87145080566404</v>
      </c>
      <c r="AY924" s="3">
        <f t="shared" si="1244"/>
        <v>271.9196032971231</v>
      </c>
      <c r="AZ924" s="3">
        <f t="shared" si="1245"/>
        <v>1.9230185892146878</v>
      </c>
      <c r="BA924" s="3">
        <f t="shared" si="1246"/>
        <v>3.4371973719662803</v>
      </c>
      <c r="BB924" s="3">
        <f t="shared" si="1247"/>
        <v>37.235621164479653</v>
      </c>
      <c r="BC924" s="3">
        <f t="shared" si="1248"/>
        <v>12.517861078420083</v>
      </c>
      <c r="BD924" s="3">
        <f t="shared" si="1249"/>
        <v>25.517066955566406</v>
      </c>
      <c r="BE924" s="3">
        <f t="shared" si="1250"/>
        <v>3.2790280516607266</v>
      </c>
      <c r="BF924" s="3">
        <f t="shared" si="1251"/>
        <v>0.15980794738289344</v>
      </c>
      <c r="BG924" s="3">
        <f t="shared" si="1252"/>
        <v>2.281681286674575</v>
      </c>
      <c r="BH924" s="3">
        <f t="shared" si="1253"/>
        <v>0.9973467649861516</v>
      </c>
      <c r="BI924" s="3">
        <f t="shared" si="1254"/>
        <v>0.10069447165367679</v>
      </c>
      <c r="BJ924" s="3">
        <f t="shared" si="1255"/>
        <v>26.505281021782242</v>
      </c>
      <c r="BK924" s="3">
        <f t="shared" si="1256"/>
        <v>0.63149872914716132</v>
      </c>
      <c r="BL924" s="3">
        <f t="shared" si="1257"/>
        <v>67.259532546457194</v>
      </c>
      <c r="BM924" s="3">
        <f t="shared" si="1258"/>
        <v>447.03258599643283</v>
      </c>
      <c r="BN924" s="3">
        <f t="shared" si="1259"/>
        <v>2.4232704203685916E-2</v>
      </c>
    </row>
    <row r="925" spans="1:66">
      <c r="A925" s="8" t="s">
        <v>1022</v>
      </c>
      <c r="B925" t="s">
        <v>136</v>
      </c>
      <c r="C925">
        <v>20190709</v>
      </c>
      <c r="D925" t="s">
        <v>339</v>
      </c>
      <c r="E925" s="1" t="s">
        <v>340</v>
      </c>
      <c r="F925" s="2" t="s">
        <v>1021</v>
      </c>
      <c r="G925" s="1">
        <v>1700</v>
      </c>
      <c r="H925">
        <v>575</v>
      </c>
      <c r="K925" s="2">
        <v>12</v>
      </c>
      <c r="L925" s="2" t="s">
        <v>1034</v>
      </c>
      <c r="M925" s="2">
        <v>8602.5</v>
      </c>
      <c r="N925" s="2">
        <v>0</v>
      </c>
      <c r="O925" s="3">
        <f t="shared" si="1232"/>
        <v>18.660942130329229</v>
      </c>
      <c r="P925" s="3">
        <f t="shared" si="1233"/>
        <v>0.16191114637641105</v>
      </c>
      <c r="Q925" s="3">
        <f t="shared" si="1234"/>
        <v>349.33091009424146</v>
      </c>
      <c r="R925" s="3">
        <f t="shared" si="1235"/>
        <v>2.0018874406821725</v>
      </c>
      <c r="S925" s="3">
        <f t="shared" si="1236"/>
        <v>1.1690385036530877</v>
      </c>
      <c r="T925" s="3">
        <f t="shared" si="1237"/>
        <v>26.342494964599609</v>
      </c>
      <c r="U925" s="2">
        <v>6</v>
      </c>
      <c r="V925" s="3">
        <f t="shared" si="1238"/>
        <v>1.4200000166893005</v>
      </c>
      <c r="W925" s="2">
        <v>1</v>
      </c>
      <c r="X925" s="3">
        <f t="shared" si="1239"/>
        <v>2.8400000333786011</v>
      </c>
      <c r="Y925" s="2">
        <v>24.734973907470703</v>
      </c>
      <c r="Z925" s="2">
        <v>26.342494964599609</v>
      </c>
      <c r="AA925" s="2">
        <v>24.263393402099609</v>
      </c>
      <c r="AB925" s="2">
        <v>575.80047607421875</v>
      </c>
      <c r="AC925" s="2">
        <v>552.091064453125</v>
      </c>
      <c r="AD925" s="2">
        <v>22.294599533081055</v>
      </c>
      <c r="AE925" s="2">
        <v>24.636693954467773</v>
      </c>
      <c r="AF925" s="2">
        <v>65.755828857421875</v>
      </c>
      <c r="AG925" s="2">
        <v>72.663612365722656</v>
      </c>
      <c r="AH925" s="2">
        <v>500.21063232421875</v>
      </c>
      <c r="AI925" s="2">
        <v>1699.30224609375</v>
      </c>
      <c r="AJ925" s="2">
        <v>14.807730674743652</v>
      </c>
      <c r="AK925" s="2">
        <v>92.309982299804688</v>
      </c>
      <c r="AL925" s="2">
        <v>-5.1452960968017578</v>
      </c>
      <c r="AM925" s="2">
        <v>-0.39691048860549927</v>
      </c>
      <c r="AN925" s="2">
        <v>1</v>
      </c>
      <c r="AO925" s="2">
        <v>-0.21956524252891541</v>
      </c>
      <c r="AP925" s="2">
        <v>2.737391471862793</v>
      </c>
      <c r="AQ925" s="2">
        <v>1</v>
      </c>
      <c r="AR925" s="2">
        <v>0</v>
      </c>
      <c r="AS925" s="2">
        <v>0.15999999642372131</v>
      </c>
      <c r="AT925" s="2">
        <v>111115</v>
      </c>
      <c r="AU925" s="3">
        <f t="shared" si="1240"/>
        <v>0.8336843872070312</v>
      </c>
      <c r="AV925" s="3">
        <f t="shared" si="1241"/>
        <v>2.0018874406821725E-3</v>
      </c>
      <c r="AW925" s="3">
        <f t="shared" si="1242"/>
        <v>299.49249496459959</v>
      </c>
      <c r="AX925" s="3">
        <f t="shared" si="1243"/>
        <v>297.88497390747068</v>
      </c>
      <c r="AY925" s="3">
        <f t="shared" si="1244"/>
        <v>271.8883532978216</v>
      </c>
      <c r="AZ925" s="3">
        <f t="shared" si="1245"/>
        <v>1.9529128290639262</v>
      </c>
      <c r="BA925" s="3">
        <f t="shared" si="1246"/>
        <v>3.443251286515713</v>
      </c>
      <c r="BB925" s="3">
        <f t="shared" si="1247"/>
        <v>37.300963565703107</v>
      </c>
      <c r="BC925" s="3">
        <f t="shared" si="1248"/>
        <v>12.664269611235333</v>
      </c>
      <c r="BD925" s="3">
        <f t="shared" si="1249"/>
        <v>25.538734436035156</v>
      </c>
      <c r="BE925" s="3">
        <f t="shared" si="1250"/>
        <v>3.2832498360402069</v>
      </c>
      <c r="BF925" s="3">
        <f t="shared" si="1251"/>
        <v>0.15317830328041276</v>
      </c>
      <c r="BG925" s="3">
        <f t="shared" si="1252"/>
        <v>2.2742127828626253</v>
      </c>
      <c r="BH925" s="3">
        <f t="shared" si="1253"/>
        <v>1.0090370531775816</v>
      </c>
      <c r="BI925" s="3">
        <f t="shared" si="1254"/>
        <v>9.6484513226909277E-2</v>
      </c>
      <c r="BJ925" s="3">
        <f t="shared" si="1255"/>
        <v>32.246730127574089</v>
      </c>
      <c r="BK925" s="3">
        <f t="shared" si="1256"/>
        <v>0.63274146709885981</v>
      </c>
      <c r="BL925" s="3">
        <f t="shared" si="1257"/>
        <v>66.853104702372562</v>
      </c>
      <c r="BM925" s="3">
        <f t="shared" si="1258"/>
        <v>543.22054629120282</v>
      </c>
      <c r="BN925" s="3">
        <f t="shared" si="1259"/>
        <v>2.2965661490555046E-2</v>
      </c>
    </row>
    <row r="926" spans="1:66">
      <c r="A926" s="8" t="s">
        <v>1022</v>
      </c>
      <c r="B926" t="s">
        <v>136</v>
      </c>
      <c r="C926">
        <v>20190709</v>
      </c>
      <c r="D926" t="s">
        <v>339</v>
      </c>
      <c r="E926" s="1" t="s">
        <v>340</v>
      </c>
      <c r="F926" s="2" t="s">
        <v>1021</v>
      </c>
      <c r="G926" s="1">
        <v>1700</v>
      </c>
      <c r="H926">
        <v>675</v>
      </c>
      <c r="K926" s="2">
        <v>13</v>
      </c>
      <c r="L926" s="2" t="s">
        <v>1035</v>
      </c>
      <c r="M926" s="2">
        <v>8713</v>
      </c>
      <c r="N926" s="2">
        <v>0</v>
      </c>
      <c r="O926" s="3">
        <f t="shared" si="1232"/>
        <v>20.464835456448231</v>
      </c>
      <c r="P926" s="3">
        <f t="shared" si="1233"/>
        <v>0.14944837675668074</v>
      </c>
      <c r="Q926" s="3">
        <f t="shared" si="1234"/>
        <v>409.03223101516124</v>
      </c>
      <c r="R926" s="3">
        <f t="shared" si="1235"/>
        <v>1.8928749674650269</v>
      </c>
      <c r="S926" s="3">
        <f t="shared" si="1236"/>
        <v>1.1926054652632114</v>
      </c>
      <c r="T926" s="3">
        <f t="shared" si="1237"/>
        <v>26.388923645019531</v>
      </c>
      <c r="U926" s="2">
        <v>6</v>
      </c>
      <c r="V926" s="3">
        <f t="shared" si="1238"/>
        <v>1.4200000166893005</v>
      </c>
      <c r="W926" s="2">
        <v>1</v>
      </c>
      <c r="X926" s="3">
        <f t="shared" si="1239"/>
        <v>2.8400000333786011</v>
      </c>
      <c r="Y926" s="2">
        <v>24.739530563354492</v>
      </c>
      <c r="Z926" s="2">
        <v>26.388923645019531</v>
      </c>
      <c r="AA926" s="2">
        <v>24.26434326171875</v>
      </c>
      <c r="AB926" s="2">
        <v>675.2371826171875</v>
      </c>
      <c r="AC926" s="2">
        <v>649.20751953125</v>
      </c>
      <c r="AD926" s="2">
        <v>22.26837158203125</v>
      </c>
      <c r="AE926" s="2">
        <v>24.483970642089844</v>
      </c>
      <c r="AF926" s="2">
        <v>65.659942626953125</v>
      </c>
      <c r="AG926" s="2">
        <v>72.192802429199219</v>
      </c>
      <c r="AH926" s="2">
        <v>500.05343627929688</v>
      </c>
      <c r="AI926" s="2">
        <v>1699.4595947265625</v>
      </c>
      <c r="AJ926" s="2">
        <v>14.252450942993164</v>
      </c>
      <c r="AK926" s="2">
        <v>92.309074401855469</v>
      </c>
      <c r="AL926" s="2">
        <v>-5.9797687530517578</v>
      </c>
      <c r="AM926" s="2">
        <v>-0.39469224214553833</v>
      </c>
      <c r="AN926" s="2">
        <v>1</v>
      </c>
      <c r="AO926" s="2">
        <v>-0.21956524252891541</v>
      </c>
      <c r="AP926" s="2">
        <v>2.737391471862793</v>
      </c>
      <c r="AQ926" s="2">
        <v>1</v>
      </c>
      <c r="AR926" s="2">
        <v>0</v>
      </c>
      <c r="AS926" s="2">
        <v>0.15999999642372131</v>
      </c>
      <c r="AT926" s="2">
        <v>111115</v>
      </c>
      <c r="AU926" s="3">
        <f t="shared" si="1240"/>
        <v>0.83342239379882799</v>
      </c>
      <c r="AV926" s="3">
        <f t="shared" si="1241"/>
        <v>1.8928749674650268E-3</v>
      </c>
      <c r="AW926" s="3">
        <f t="shared" si="1242"/>
        <v>299.53892364501951</v>
      </c>
      <c r="AX926" s="3">
        <f t="shared" si="1243"/>
        <v>297.88953056335447</v>
      </c>
      <c r="AY926" s="3">
        <f t="shared" si="1244"/>
        <v>271.91352907850887</v>
      </c>
      <c r="AZ926" s="3">
        <f t="shared" si="1245"/>
        <v>2.0041895561300325</v>
      </c>
      <c r="BA926" s="3">
        <f t="shared" si="1246"/>
        <v>3.4526981329167277</v>
      </c>
      <c r="BB926" s="3">
        <f t="shared" si="1247"/>
        <v>37.403669739833575</v>
      </c>
      <c r="BC926" s="3">
        <f t="shared" si="1248"/>
        <v>12.919699097743731</v>
      </c>
      <c r="BD926" s="3">
        <f t="shared" si="1249"/>
        <v>25.564227104187012</v>
      </c>
      <c r="BE926" s="3">
        <f t="shared" si="1250"/>
        <v>3.288223015774967</v>
      </c>
      <c r="BF926" s="3">
        <f t="shared" si="1251"/>
        <v>0.14197715991297005</v>
      </c>
      <c r="BG926" s="3">
        <f t="shared" si="1252"/>
        <v>2.2600926676535162</v>
      </c>
      <c r="BH926" s="3">
        <f t="shared" si="1253"/>
        <v>1.0281303481214508</v>
      </c>
      <c r="BI926" s="3">
        <f t="shared" si="1254"/>
        <v>8.9378026173176084E-2</v>
      </c>
      <c r="BJ926" s="3">
        <f t="shared" si="1255"/>
        <v>37.757386645535455</v>
      </c>
      <c r="BK926" s="3">
        <f t="shared" si="1256"/>
        <v>0.63004851100692194</v>
      </c>
      <c r="BL926" s="3">
        <f t="shared" si="1257"/>
        <v>66.137695404711849</v>
      </c>
      <c r="BM926" s="3">
        <f t="shared" si="1258"/>
        <v>639.47951687579291</v>
      </c>
      <c r="BN926" s="3">
        <f t="shared" si="1259"/>
        <v>2.1165604498775713E-2</v>
      </c>
    </row>
    <row r="927" spans="1:66">
      <c r="A927" s="8" t="s">
        <v>1022</v>
      </c>
      <c r="B927" t="s">
        <v>136</v>
      </c>
      <c r="C927">
        <v>20190709</v>
      </c>
      <c r="D927" t="s">
        <v>339</v>
      </c>
      <c r="E927" s="1" t="s">
        <v>340</v>
      </c>
      <c r="F927" s="2" t="s">
        <v>1021</v>
      </c>
      <c r="G927" s="1">
        <v>1700</v>
      </c>
      <c r="H927">
        <v>800</v>
      </c>
      <c r="K927" s="2">
        <v>14</v>
      </c>
      <c r="L927" s="2" t="s">
        <v>1036</v>
      </c>
      <c r="M927" s="2">
        <v>8811.5</v>
      </c>
      <c r="N927" s="2">
        <v>0</v>
      </c>
      <c r="O927" s="3">
        <f t="shared" si="1232"/>
        <v>22.838957704265351</v>
      </c>
      <c r="P927" s="3">
        <f t="shared" si="1233"/>
        <v>0.13998778259592132</v>
      </c>
      <c r="Q927" s="3">
        <f t="shared" si="1234"/>
        <v>485.83161734807373</v>
      </c>
      <c r="R927" s="3">
        <f t="shared" si="1235"/>
        <v>1.7978962421772378</v>
      </c>
      <c r="S927" s="3">
        <f t="shared" si="1236"/>
        <v>1.2055395915580056</v>
      </c>
      <c r="T927" s="3">
        <f t="shared" si="1237"/>
        <v>26.391672134399414</v>
      </c>
      <c r="U927" s="2">
        <v>6</v>
      </c>
      <c r="V927" s="3">
        <f t="shared" si="1238"/>
        <v>1.4200000166893005</v>
      </c>
      <c r="W927" s="2">
        <v>1</v>
      </c>
      <c r="X927" s="3">
        <f t="shared" si="1239"/>
        <v>2.8400000333786011</v>
      </c>
      <c r="Y927" s="2">
        <v>24.747133255004883</v>
      </c>
      <c r="Z927" s="2">
        <v>26.391672134399414</v>
      </c>
      <c r="AA927" s="2">
        <v>24.264856338500977</v>
      </c>
      <c r="AB927" s="2">
        <v>800.4146728515625</v>
      </c>
      <c r="AC927" s="2">
        <v>771.35064697265625</v>
      </c>
      <c r="AD927" s="2">
        <v>22.246086120605469</v>
      </c>
      <c r="AE927" s="2">
        <v>24.350526809692383</v>
      </c>
      <c r="AF927" s="2">
        <v>65.562812805175781</v>
      </c>
      <c r="AG927" s="2">
        <v>71.764945983886719</v>
      </c>
      <c r="AH927" s="2">
        <v>500.11859130859375</v>
      </c>
      <c r="AI927" s="2">
        <v>1699.1416015625</v>
      </c>
      <c r="AJ927" s="2">
        <v>14.12721061706543</v>
      </c>
      <c r="AK927" s="2">
        <v>92.306770324707031</v>
      </c>
      <c r="AL927" s="2">
        <v>-7.3772296905517578</v>
      </c>
      <c r="AM927" s="2">
        <v>-0.38840562105178833</v>
      </c>
      <c r="AN927" s="2">
        <v>1</v>
      </c>
      <c r="AO927" s="2">
        <v>-0.21956524252891541</v>
      </c>
      <c r="AP927" s="2">
        <v>2.737391471862793</v>
      </c>
      <c r="AQ927" s="2">
        <v>1</v>
      </c>
      <c r="AR927" s="2">
        <v>0</v>
      </c>
      <c r="AS927" s="2">
        <v>0.15999999642372131</v>
      </c>
      <c r="AT927" s="2">
        <v>111115</v>
      </c>
      <c r="AU927" s="3">
        <f t="shared" si="1240"/>
        <v>0.8335309855143227</v>
      </c>
      <c r="AV927" s="3">
        <f t="shared" si="1241"/>
        <v>1.7978962421772377E-3</v>
      </c>
      <c r="AW927" s="3">
        <f t="shared" si="1242"/>
        <v>299.54167213439939</v>
      </c>
      <c r="AX927" s="3">
        <f t="shared" si="1243"/>
        <v>297.89713325500486</v>
      </c>
      <c r="AY927" s="3">
        <f t="shared" si="1244"/>
        <v>271.8626501733961</v>
      </c>
      <c r="AZ927" s="3">
        <f t="shared" si="1245"/>
        <v>2.0537560473178624</v>
      </c>
      <c r="BA927" s="3">
        <f t="shared" si="1246"/>
        <v>3.4532580770659016</v>
      </c>
      <c r="BB927" s="3">
        <f t="shared" si="1247"/>
        <v>37.410669498222006</v>
      </c>
      <c r="BC927" s="3">
        <f t="shared" si="1248"/>
        <v>13.060142688529623</v>
      </c>
      <c r="BD927" s="3">
        <f t="shared" si="1249"/>
        <v>25.569402694702148</v>
      </c>
      <c r="BE927" s="3">
        <f t="shared" si="1250"/>
        <v>3.2892334874496054</v>
      </c>
      <c r="BF927" s="3">
        <f t="shared" si="1251"/>
        <v>0.13341172239491192</v>
      </c>
      <c r="BG927" s="3">
        <f t="shared" si="1252"/>
        <v>2.247718485507896</v>
      </c>
      <c r="BH927" s="3">
        <f t="shared" si="1253"/>
        <v>1.0415150019417094</v>
      </c>
      <c r="BI927" s="3">
        <f t="shared" si="1254"/>
        <v>8.3949218271575171E-2</v>
      </c>
      <c r="BJ927" s="3">
        <f t="shared" si="1255"/>
        <v>44.845547519029594</v>
      </c>
      <c r="BK927" s="3">
        <f t="shared" si="1256"/>
        <v>0.62984534887580912</v>
      </c>
      <c r="BL927" s="3">
        <f t="shared" si="1257"/>
        <v>65.669588433541463</v>
      </c>
      <c r="BM927" s="3">
        <f t="shared" si="1258"/>
        <v>760.49410030421188</v>
      </c>
      <c r="BN927" s="3">
        <f t="shared" si="1259"/>
        <v>1.9721717132193513E-2</v>
      </c>
    </row>
    <row r="928" spans="1:66">
      <c r="A928" s="8" t="s">
        <v>1022</v>
      </c>
      <c r="B928" t="s">
        <v>136</v>
      </c>
      <c r="C928">
        <v>20190709</v>
      </c>
      <c r="D928" t="s">
        <v>339</v>
      </c>
      <c r="E928" s="1" t="s">
        <v>340</v>
      </c>
      <c r="F928" s="2" t="s">
        <v>1021</v>
      </c>
      <c r="G928" s="1">
        <v>1700</v>
      </c>
      <c r="H928">
        <v>1000</v>
      </c>
      <c r="K928" s="2">
        <v>15</v>
      </c>
      <c r="L928" s="2" t="s">
        <v>1037</v>
      </c>
      <c r="M928" s="2">
        <v>8922</v>
      </c>
      <c r="N928" s="2">
        <v>0</v>
      </c>
      <c r="O928" s="3">
        <f t="shared" si="1232"/>
        <v>24.788230987459901</v>
      </c>
      <c r="P928" s="3">
        <f t="shared" si="1233"/>
        <v>0.12768352925873444</v>
      </c>
      <c r="Q928" s="3">
        <f t="shared" si="1234"/>
        <v>628.58396934408881</v>
      </c>
      <c r="R928" s="3">
        <f t="shared" si="1235"/>
        <v>1.6865371530394222</v>
      </c>
      <c r="S928" s="3">
        <f t="shared" si="1236"/>
        <v>1.2347243935523267</v>
      </c>
      <c r="T928" s="3">
        <f t="shared" si="1237"/>
        <v>26.467250823974609</v>
      </c>
      <c r="U928" s="2">
        <v>6</v>
      </c>
      <c r="V928" s="3">
        <f t="shared" si="1238"/>
        <v>1.4200000166893005</v>
      </c>
      <c r="W928" s="2">
        <v>1</v>
      </c>
      <c r="X928" s="3">
        <f t="shared" si="1239"/>
        <v>2.8400000333786011</v>
      </c>
      <c r="Y928" s="2">
        <v>24.758859634399414</v>
      </c>
      <c r="Z928" s="2">
        <v>26.467250823974609</v>
      </c>
      <c r="AA928" s="2">
        <v>24.265396118164063</v>
      </c>
      <c r="AB928" s="2">
        <v>1000.3884887695313</v>
      </c>
      <c r="AC928" s="2">
        <v>968.690673828125</v>
      </c>
      <c r="AD928" s="2">
        <v>22.227006912231445</v>
      </c>
      <c r="AE928" s="2">
        <v>24.201339721679688</v>
      </c>
      <c r="AF928" s="2">
        <v>65.461151123046875</v>
      </c>
      <c r="AG928" s="2">
        <v>71.275794982910156</v>
      </c>
      <c r="AH928" s="2">
        <v>500.13473510742188</v>
      </c>
      <c r="AI928" s="2">
        <v>1699.04736328125</v>
      </c>
      <c r="AJ928" s="2">
        <v>13.837023735046387</v>
      </c>
      <c r="AK928" s="2">
        <v>92.307380676269531</v>
      </c>
      <c r="AL928" s="2">
        <v>-9.5977497100830078</v>
      </c>
      <c r="AM928" s="2">
        <v>-0.37131768465042114</v>
      </c>
      <c r="AN928" s="2">
        <v>0.66666668653488159</v>
      </c>
      <c r="AO928" s="2">
        <v>-0.21956524252891541</v>
      </c>
      <c r="AP928" s="2">
        <v>2.737391471862793</v>
      </c>
      <c r="AQ928" s="2">
        <v>1</v>
      </c>
      <c r="AR928" s="2">
        <v>0</v>
      </c>
      <c r="AS928" s="2">
        <v>0.15999999642372131</v>
      </c>
      <c r="AT928" s="2">
        <v>111115</v>
      </c>
      <c r="AU928" s="3">
        <f t="shared" si="1240"/>
        <v>0.83355789184570295</v>
      </c>
      <c r="AV928" s="3">
        <f t="shared" si="1241"/>
        <v>1.6865371530394222E-3</v>
      </c>
      <c r="AW928" s="3">
        <f t="shared" si="1242"/>
        <v>299.61725082397459</v>
      </c>
      <c r="AX928" s="3">
        <f t="shared" si="1243"/>
        <v>297.90885963439939</v>
      </c>
      <c r="AY928" s="3">
        <f t="shared" si="1244"/>
        <v>271.84757204873313</v>
      </c>
      <c r="AZ928" s="3">
        <f t="shared" si="1245"/>
        <v>2.1026549466728306</v>
      </c>
      <c r="BA928" s="3">
        <f t="shared" si="1246"/>
        <v>3.4686866721171365</v>
      </c>
      <c r="BB928" s="3">
        <f t="shared" si="1247"/>
        <v>37.577565810063874</v>
      </c>
      <c r="BC928" s="3">
        <f t="shared" si="1248"/>
        <v>13.376226088384186</v>
      </c>
      <c r="BD928" s="3">
        <f t="shared" si="1249"/>
        <v>25.613055229187012</v>
      </c>
      <c r="BE928" s="3">
        <f t="shared" si="1250"/>
        <v>3.2977669170825927</v>
      </c>
      <c r="BF928" s="3">
        <f t="shared" si="1251"/>
        <v>0.12218999084742289</v>
      </c>
      <c r="BG928" s="3">
        <f t="shared" si="1252"/>
        <v>2.2339622785648099</v>
      </c>
      <c r="BH928" s="3">
        <f t="shared" si="1253"/>
        <v>1.0638046385177828</v>
      </c>
      <c r="BI928" s="3">
        <f t="shared" si="1254"/>
        <v>7.6844008534814087E-2</v>
      </c>
      <c r="BJ928" s="3">
        <f t="shared" si="1255"/>
        <v>58.022939745245345</v>
      </c>
      <c r="BK928" s="3">
        <f t="shared" si="1256"/>
        <v>0.64890061020203293</v>
      </c>
      <c r="BL928" s="3">
        <f t="shared" si="1257"/>
        <v>64.849428506803335</v>
      </c>
      <c r="BM928" s="3">
        <f t="shared" si="1258"/>
        <v>956.90753599722143</v>
      </c>
      <c r="BN928" s="3">
        <f t="shared" si="1259"/>
        <v>1.679893357257535E-2</v>
      </c>
    </row>
    <row r="929" spans="1:66">
      <c r="A929" s="8" t="s">
        <v>1022</v>
      </c>
      <c r="B929" t="s">
        <v>136</v>
      </c>
      <c r="C929">
        <v>20190709</v>
      </c>
      <c r="D929" t="s">
        <v>339</v>
      </c>
      <c r="E929" s="1" t="s">
        <v>340</v>
      </c>
      <c r="F929" s="2" t="s">
        <v>1021</v>
      </c>
      <c r="G929" s="1">
        <v>1700</v>
      </c>
      <c r="H929">
        <v>1400</v>
      </c>
      <c r="K929" s="2">
        <v>16</v>
      </c>
      <c r="L929" s="2" t="s">
        <v>1038</v>
      </c>
      <c r="M929" s="2">
        <v>9025.5</v>
      </c>
      <c r="N929" s="2">
        <v>0</v>
      </c>
      <c r="O929" s="3">
        <f t="shared" si="1232"/>
        <v>27.513911226468124</v>
      </c>
      <c r="P929" s="3">
        <f t="shared" si="1233"/>
        <v>0.11514046440440755</v>
      </c>
      <c r="Q929" s="3">
        <f t="shared" si="1234"/>
        <v>943.4730977472027</v>
      </c>
      <c r="R929" s="3">
        <f t="shared" si="1235"/>
        <v>1.5550770538603396</v>
      </c>
      <c r="S929" s="3">
        <f t="shared" si="1236"/>
        <v>1.2572945866728285</v>
      </c>
      <c r="T929" s="3">
        <f t="shared" si="1237"/>
        <v>26.4898681640625</v>
      </c>
      <c r="U929" s="2">
        <v>6</v>
      </c>
      <c r="V929" s="3">
        <f t="shared" si="1238"/>
        <v>1.4200000166893005</v>
      </c>
      <c r="W929" s="2">
        <v>1</v>
      </c>
      <c r="X929" s="3">
        <f t="shared" si="1239"/>
        <v>2.8400000333786011</v>
      </c>
      <c r="Y929" s="2">
        <v>24.75885009765625</v>
      </c>
      <c r="Z929" s="2">
        <v>26.4898681640625</v>
      </c>
      <c r="AA929" s="2">
        <v>24.263967514038086</v>
      </c>
      <c r="AB929" s="2">
        <v>1400.44140625</v>
      </c>
      <c r="AC929" s="2">
        <v>1364.887939453125</v>
      </c>
      <c r="AD929" s="2">
        <v>22.185600280761719</v>
      </c>
      <c r="AE929" s="2">
        <v>24.006370544433594</v>
      </c>
      <c r="AF929" s="2">
        <v>65.34088134765625</v>
      </c>
      <c r="AG929" s="2">
        <v>70.703407287597656</v>
      </c>
      <c r="AH929" s="2">
        <v>500.1439208984375</v>
      </c>
      <c r="AI929" s="2">
        <v>1698.990478515625</v>
      </c>
      <c r="AJ929" s="2">
        <v>14.000664710998535</v>
      </c>
      <c r="AK929" s="2">
        <v>92.309700012207031</v>
      </c>
      <c r="AL929" s="2">
        <v>-14.710786819458008</v>
      </c>
      <c r="AM929" s="2">
        <v>-0.35867005586624146</v>
      </c>
      <c r="AN929" s="2">
        <v>0.66666668653488159</v>
      </c>
      <c r="AO929" s="2">
        <v>-0.21956524252891541</v>
      </c>
      <c r="AP929" s="2">
        <v>2.737391471862793</v>
      </c>
      <c r="AQ929" s="2">
        <v>1</v>
      </c>
      <c r="AR929" s="2">
        <v>0</v>
      </c>
      <c r="AS929" s="2">
        <v>0.15999999642372131</v>
      </c>
      <c r="AT929" s="2">
        <v>111115</v>
      </c>
      <c r="AU929" s="3">
        <f t="shared" si="1240"/>
        <v>0.83357320149739567</v>
      </c>
      <c r="AV929" s="3">
        <f t="shared" si="1241"/>
        <v>1.5550770538603396E-3</v>
      </c>
      <c r="AW929" s="3">
        <f t="shared" si="1242"/>
        <v>299.63986816406248</v>
      </c>
      <c r="AX929" s="3">
        <f t="shared" si="1243"/>
        <v>297.90885009765623</v>
      </c>
      <c r="AY929" s="3">
        <f t="shared" si="1244"/>
        <v>271.83847048643656</v>
      </c>
      <c r="AZ929" s="3">
        <f t="shared" si="1245"/>
        <v>2.1679236058213762</v>
      </c>
      <c r="BA929" s="3">
        <f t="shared" si="1246"/>
        <v>3.4733154500113765</v>
      </c>
      <c r="BB929" s="3">
        <f t="shared" si="1247"/>
        <v>37.62676565466105</v>
      </c>
      <c r="BC929" s="3">
        <f t="shared" si="1248"/>
        <v>13.620395110227456</v>
      </c>
      <c r="BD929" s="3">
        <f t="shared" si="1249"/>
        <v>25.624359130859375</v>
      </c>
      <c r="BE929" s="3">
        <f t="shared" si="1250"/>
        <v>3.2999798138766283</v>
      </c>
      <c r="BF929" s="3">
        <f t="shared" si="1251"/>
        <v>0.11065427278231431</v>
      </c>
      <c r="BG929" s="3">
        <f t="shared" si="1252"/>
        <v>2.2160208633385481</v>
      </c>
      <c r="BH929" s="3">
        <f t="shared" si="1253"/>
        <v>1.0839589505380802</v>
      </c>
      <c r="BI929" s="3">
        <f t="shared" si="1254"/>
        <v>6.9548454317156033E-2</v>
      </c>
      <c r="BJ929" s="3">
        <f t="shared" si="1255"/>
        <v>87.091718622631959</v>
      </c>
      <c r="BK929" s="3">
        <f t="shared" si="1256"/>
        <v>0.69124583086669211</v>
      </c>
      <c r="BL929" s="3">
        <f t="shared" si="1257"/>
        <v>64.105571107450501</v>
      </c>
      <c r="BM929" s="3">
        <f t="shared" si="1258"/>
        <v>1351.8091437773573</v>
      </c>
      <c r="BN929" s="3">
        <f t="shared" si="1259"/>
        <v>1.3047662835330914E-2</v>
      </c>
    </row>
    <row r="930" spans="1:66">
      <c r="A930" s="8" t="s">
        <v>1022</v>
      </c>
      <c r="B930" t="s">
        <v>136</v>
      </c>
      <c r="C930">
        <v>20190709</v>
      </c>
      <c r="D930" t="s">
        <v>339</v>
      </c>
      <c r="E930" s="1" t="s">
        <v>340</v>
      </c>
      <c r="F930" s="2" t="s">
        <v>1021</v>
      </c>
      <c r="G930" s="1">
        <v>1700</v>
      </c>
      <c r="H930">
        <v>1800</v>
      </c>
      <c r="K930" s="2">
        <v>17</v>
      </c>
      <c r="L930" s="2" t="s">
        <v>1039</v>
      </c>
      <c r="M930" s="2">
        <v>9139</v>
      </c>
      <c r="N930" s="2">
        <v>0</v>
      </c>
      <c r="O930" s="3">
        <f t="shared" si="1232"/>
        <v>29.353194770264334</v>
      </c>
      <c r="P930" s="3">
        <f t="shared" si="1233"/>
        <v>0.10173041422929846</v>
      </c>
      <c r="Q930" s="3">
        <f t="shared" si="1234"/>
        <v>1252.8175256168624</v>
      </c>
      <c r="R930" s="3">
        <f t="shared" si="1235"/>
        <v>1.4077498532993615</v>
      </c>
      <c r="S930" s="3">
        <f t="shared" si="1236"/>
        <v>1.2824504846495919</v>
      </c>
      <c r="T930" s="3">
        <f t="shared" si="1237"/>
        <v>26.512153625488281</v>
      </c>
      <c r="U930" s="2">
        <v>6</v>
      </c>
      <c r="V930" s="3">
        <f t="shared" si="1238"/>
        <v>1.4200000166893005</v>
      </c>
      <c r="W930" s="2">
        <v>1</v>
      </c>
      <c r="X930" s="3">
        <f t="shared" si="1239"/>
        <v>2.8400000333786011</v>
      </c>
      <c r="Y930" s="2">
        <v>24.759353637695313</v>
      </c>
      <c r="Z930" s="2">
        <v>26.512153625488281</v>
      </c>
      <c r="AA930" s="2">
        <v>24.264659881591797</v>
      </c>
      <c r="AB930" s="2">
        <v>1801.2403564453125</v>
      </c>
      <c r="AC930" s="2">
        <v>1763.05078125</v>
      </c>
      <c r="AD930" s="2">
        <v>22.13531494140625</v>
      </c>
      <c r="AE930" s="2">
        <v>23.783893585205078</v>
      </c>
      <c r="AF930" s="2">
        <v>65.189247131347656</v>
      </c>
      <c r="AG930" s="2">
        <v>70.044364929199219</v>
      </c>
      <c r="AH930" s="2">
        <v>500.16470336914063</v>
      </c>
      <c r="AI930" s="2">
        <v>1699.2989501953125</v>
      </c>
      <c r="AJ930" s="2">
        <v>13.60640811920166</v>
      </c>
      <c r="AK930" s="2">
        <v>92.307472229003906</v>
      </c>
      <c r="AL930" s="2">
        <v>-20.177949905395508</v>
      </c>
      <c r="AM930" s="2">
        <v>-0.34108048677444458</v>
      </c>
      <c r="AN930" s="2">
        <v>1</v>
      </c>
      <c r="AO930" s="2">
        <v>-0.21956524252891541</v>
      </c>
      <c r="AP930" s="2">
        <v>2.737391471862793</v>
      </c>
      <c r="AQ930" s="2">
        <v>1</v>
      </c>
      <c r="AR930" s="2">
        <v>0</v>
      </c>
      <c r="AS930" s="2">
        <v>0.15999999642372131</v>
      </c>
      <c r="AT930" s="2">
        <v>111115</v>
      </c>
      <c r="AU930" s="3">
        <f t="shared" si="1240"/>
        <v>0.8336078389485676</v>
      </c>
      <c r="AV930" s="3">
        <f t="shared" si="1241"/>
        <v>1.4077498532993615E-3</v>
      </c>
      <c r="AW930" s="3">
        <f t="shared" si="1242"/>
        <v>299.66215362548826</v>
      </c>
      <c r="AX930" s="3">
        <f t="shared" si="1243"/>
        <v>297.90935363769529</v>
      </c>
      <c r="AY930" s="3">
        <f t="shared" si="1244"/>
        <v>271.88782595408338</v>
      </c>
      <c r="AZ930" s="3">
        <f t="shared" si="1245"/>
        <v>2.2422669966542457</v>
      </c>
      <c r="BA930" s="3">
        <f t="shared" si="1246"/>
        <v>3.4778815812634938</v>
      </c>
      <c r="BB930" s="3">
        <f t="shared" si="1247"/>
        <v>37.67714029299038</v>
      </c>
      <c r="BC930" s="3">
        <f t="shared" si="1248"/>
        <v>13.893246707785302</v>
      </c>
      <c r="BD930" s="3">
        <f t="shared" si="1249"/>
        <v>25.635753631591797</v>
      </c>
      <c r="BE930" s="3">
        <f t="shared" si="1250"/>
        <v>3.3022117594186109</v>
      </c>
      <c r="BF930" s="3">
        <f t="shared" si="1251"/>
        <v>9.8212390615788903E-2</v>
      </c>
      <c r="BG930" s="3">
        <f t="shared" si="1252"/>
        <v>2.1954310966139019</v>
      </c>
      <c r="BH930" s="3">
        <f t="shared" si="1253"/>
        <v>1.106780662804709</v>
      </c>
      <c r="BI930" s="3">
        <f t="shared" si="1254"/>
        <v>6.168941068823016E-2</v>
      </c>
      <c r="BJ930" s="3">
        <f t="shared" si="1255"/>
        <v>115.64441895388792</v>
      </c>
      <c r="BK930" s="3">
        <f t="shared" si="1256"/>
        <v>0.71059639287792775</v>
      </c>
      <c r="BL930" s="3">
        <f t="shared" si="1257"/>
        <v>63.272045173541756</v>
      </c>
      <c r="BM930" s="3">
        <f t="shared" si="1258"/>
        <v>1749.0976782661544</v>
      </c>
      <c r="BN930" s="3">
        <f t="shared" si="1259"/>
        <v>1.0618255850256324E-2</v>
      </c>
    </row>
    <row r="931" spans="1:66">
      <c r="C931"/>
    </row>
    <row r="932" spans="1:66">
      <c r="A932" s="8" t="s">
        <v>1144</v>
      </c>
      <c r="B932" t="s">
        <v>136</v>
      </c>
      <c r="C932">
        <v>20190709</v>
      </c>
      <c r="D932" t="s">
        <v>339</v>
      </c>
      <c r="E932" s="1" t="s">
        <v>340</v>
      </c>
      <c r="F932" s="2" t="s">
        <v>1040</v>
      </c>
      <c r="G932" s="1">
        <v>1700</v>
      </c>
      <c r="H932">
        <v>400</v>
      </c>
      <c r="K932" s="2">
        <v>19</v>
      </c>
      <c r="L932" s="2" t="s">
        <v>1041</v>
      </c>
      <c r="M932" s="2">
        <v>12245.5</v>
      </c>
      <c r="N932" s="2">
        <v>0</v>
      </c>
      <c r="O932" s="3">
        <f t="shared" ref="O932:O948" si="1260">(AB932-AC932*(1000-AD932)/(1000-AE932))*AU932</f>
        <v>13.34490109859807</v>
      </c>
      <c r="P932" s="3">
        <f t="shared" ref="P932:P948" si="1261">IF(BF932&lt;&gt;0,1/(1/BF932-1/X932),0)</f>
        <v>0.13961143364937581</v>
      </c>
      <c r="Q932" s="3">
        <f t="shared" ref="Q932:Q949" si="1262">((BI932-AV932/2)*AC932-O932)/(BI932+AV932/2)</f>
        <v>215.77262593596549</v>
      </c>
      <c r="R932" s="3">
        <f t="shared" ref="R932:R948" si="1263">AV932*1000</f>
        <v>2.1759369686651708</v>
      </c>
      <c r="S932" s="3">
        <f t="shared" ref="S932:S948" si="1264">(BA932-BG932)</f>
        <v>1.4610986723288701</v>
      </c>
      <c r="T932" s="3">
        <f t="shared" ref="T932:T949" si="1265">(Z932+AZ932*N932)</f>
        <v>27.397275924682617</v>
      </c>
      <c r="U932" s="2">
        <v>6</v>
      </c>
      <c r="V932" s="3">
        <f t="shared" ref="V932:V948" si="1266">(U932*AO932+AP932)</f>
        <v>1.4200000166893005</v>
      </c>
      <c r="W932" s="2">
        <v>1</v>
      </c>
      <c r="X932" s="3">
        <f t="shared" ref="X932:X948" si="1267">V932*(W932+1)*(W932+1)/(W932*W932+1)</f>
        <v>2.8400000333786011</v>
      </c>
      <c r="Y932" s="2">
        <v>25.547971725463867</v>
      </c>
      <c r="Z932" s="2">
        <v>27.397275924682617</v>
      </c>
      <c r="AA932" s="2">
        <v>25.046520233154297</v>
      </c>
      <c r="AB932" s="2">
        <v>399.93792724609375</v>
      </c>
      <c r="AC932" s="2">
        <v>382.9268798828125</v>
      </c>
      <c r="AD932" s="2">
        <v>21.316654205322266</v>
      </c>
      <c r="AE932" s="2">
        <v>23.865058898925781</v>
      </c>
      <c r="AF932" s="2">
        <v>59.884757995605469</v>
      </c>
      <c r="AG932" s="2">
        <v>67.043975830078125</v>
      </c>
      <c r="AH932" s="2">
        <v>500.0794677734375</v>
      </c>
      <c r="AI932" s="2">
        <v>1700.179931640625</v>
      </c>
      <c r="AJ932" s="2">
        <v>13.175553321838379</v>
      </c>
      <c r="AK932" s="2">
        <v>92.286758422851563</v>
      </c>
      <c r="AL932" s="2">
        <v>-2.8797931671142578</v>
      </c>
      <c r="AM932" s="2">
        <v>-0.40903359651565552</v>
      </c>
      <c r="AN932" s="2">
        <v>1</v>
      </c>
      <c r="AO932" s="2">
        <v>-0.21956524252891541</v>
      </c>
      <c r="AP932" s="2">
        <v>2.737391471862793</v>
      </c>
      <c r="AQ932" s="2">
        <v>1</v>
      </c>
      <c r="AR932" s="2">
        <v>0</v>
      </c>
      <c r="AS932" s="2">
        <v>0.15999999642372131</v>
      </c>
      <c r="AT932" s="2">
        <v>111115</v>
      </c>
      <c r="AU932" s="3">
        <f t="shared" ref="AU932:AU948" si="1268">AH932*0.000001/(U932*0.0001)</f>
        <v>0.83346577962239565</v>
      </c>
      <c r="AV932" s="3">
        <f t="shared" ref="AV932:AV948" si="1269">(AE932-AD932)/(1000-AE932)*AU932</f>
        <v>2.1759369686651709E-3</v>
      </c>
      <c r="AW932" s="3">
        <f t="shared" ref="AW932:AW948" si="1270">(Z932+273.15)</f>
        <v>300.54727592468259</v>
      </c>
      <c r="AX932" s="3">
        <f t="shared" ref="AX932:AX948" si="1271">(Y932+273.15)</f>
        <v>298.69797172546384</v>
      </c>
      <c r="AY932" s="3">
        <f t="shared" ref="AY932:AY948" si="1272">(AI932*AQ932+AJ932*AR932)*AS932</f>
        <v>272.02878298218275</v>
      </c>
      <c r="AZ932" s="3">
        <f t="shared" ref="AZ932:AZ948" si="1273">((AY932+0.00000010773*(AX932^4-AW932^4))-AV932*44100)/(V932*51.4+0.00000043092*AW932^3)</f>
        <v>1.8259611031950926</v>
      </c>
      <c r="BA932" s="3">
        <f t="shared" ref="BA932:BA948" si="1274">0.61365*EXP(17.502*T932/(240.97+T932))</f>
        <v>3.6635275976811577</v>
      </c>
      <c r="BB932" s="3">
        <f t="shared" ref="BB932:BB948" si="1275">BA932*1000/AK932</f>
        <v>39.697218325679259</v>
      </c>
      <c r="BC932" s="3">
        <f t="shared" ref="BC932:BC948" si="1276">(BB932-AE932)</f>
        <v>15.832159426753478</v>
      </c>
      <c r="BD932" s="3">
        <f t="shared" ref="BD932:BD949" si="1277">IF(N932,Z932,(Y932+Z932)/2)</f>
        <v>26.472623825073242</v>
      </c>
      <c r="BE932" s="3">
        <f t="shared" ref="BE932:BE948" si="1278">0.61365*EXP(17.502*BD932/(240.97+BD932))</f>
        <v>3.4697858017921193</v>
      </c>
      <c r="BF932" s="3">
        <f t="shared" ref="BF932:BF948" si="1279">IF(BC932&lt;&gt;0,(1000-(BB932+AE932)/2)/BC932*AV932,0)</f>
        <v>0.13306985847377892</v>
      </c>
      <c r="BG932" s="3">
        <f t="shared" ref="BG932:BG948" si="1280">AE932*AK932/1000</f>
        <v>2.2024289253522875</v>
      </c>
      <c r="BH932" s="3">
        <f t="shared" ref="BH932:BH948" si="1281">(BE932-BG932)</f>
        <v>1.2673568764398317</v>
      </c>
      <c r="BI932" s="3">
        <f t="shared" ref="BI932:BI949" si="1282">1/(1.6/P932+1.37/X932)</f>
        <v>8.3732641928245727E-2</v>
      </c>
      <c r="BJ932" s="3">
        <f t="shared" ref="BJ932:BJ949" si="1283">Q932*AK932*0.001</f>
        <v>19.912956204016762</v>
      </c>
      <c r="BK932" s="3">
        <f t="shared" ref="BK932:BK949" si="1284">Q932/AC932</f>
        <v>0.56348257923810052</v>
      </c>
      <c r="BL932" s="3">
        <f t="shared" ref="BL932:BL949" si="1285">(1-AV932*AK932/BA932/P932)*100</f>
        <v>60.738648242836611</v>
      </c>
      <c r="BM932" s="3">
        <f t="shared" ref="BM932:BM949" si="1286">(AC932-O932/(X932/1.35))</f>
        <v>376.58335302669656</v>
      </c>
      <c r="BN932" s="3">
        <f t="shared" ref="BN932:BN949" si="1287">O932*BL932/100/BM932</f>
        <v>2.1523820613645946E-2</v>
      </c>
    </row>
    <row r="933" spans="1:66">
      <c r="A933" s="8" t="s">
        <v>1144</v>
      </c>
      <c r="B933" t="s">
        <v>136</v>
      </c>
      <c r="C933">
        <v>20190709</v>
      </c>
      <c r="D933" t="s">
        <v>339</v>
      </c>
      <c r="E933" s="1" t="s">
        <v>340</v>
      </c>
      <c r="F933" s="2" t="s">
        <v>1040</v>
      </c>
      <c r="G933" s="1">
        <v>1700</v>
      </c>
      <c r="H933">
        <v>325</v>
      </c>
      <c r="K933" s="2">
        <v>20</v>
      </c>
      <c r="L933" s="2" t="s">
        <v>1042</v>
      </c>
      <c r="M933" s="2">
        <v>12335.5</v>
      </c>
      <c r="N933" s="2">
        <v>0</v>
      </c>
      <c r="O933" s="3">
        <f t="shared" si="1260"/>
        <v>10.618827550981102</v>
      </c>
      <c r="P933" s="3">
        <f t="shared" si="1261"/>
        <v>0.14301139515998124</v>
      </c>
      <c r="Q933" s="3">
        <f t="shared" si="1262"/>
        <v>181.46097193581053</v>
      </c>
      <c r="R933" s="3">
        <f t="shared" si="1263"/>
        <v>2.2130359925456751</v>
      </c>
      <c r="S933" s="3">
        <f t="shared" si="1264"/>
        <v>1.452404623440414</v>
      </c>
      <c r="T933" s="3">
        <f t="shared" si="1265"/>
        <v>27.367670059204102</v>
      </c>
      <c r="U933" s="2">
        <v>6</v>
      </c>
      <c r="V933" s="3">
        <f t="shared" si="1266"/>
        <v>1.4200000166893005</v>
      </c>
      <c r="W933" s="2">
        <v>1</v>
      </c>
      <c r="X933" s="3">
        <f t="shared" si="1267"/>
        <v>2.8400000333786011</v>
      </c>
      <c r="Y933" s="2">
        <v>25.542705535888672</v>
      </c>
      <c r="Z933" s="2">
        <v>27.367670059204102</v>
      </c>
      <c r="AA933" s="2">
        <v>25.045969009399414</v>
      </c>
      <c r="AB933" s="2">
        <v>325.32150268554688</v>
      </c>
      <c r="AC933" s="2">
        <v>311.755126953125</v>
      </c>
      <c r="AD933" s="2">
        <v>21.298521041870117</v>
      </c>
      <c r="AE933" s="2">
        <v>23.889932632446289</v>
      </c>
      <c r="AF933" s="2">
        <v>59.853939056396484</v>
      </c>
      <c r="AG933" s="2">
        <v>67.136428833007813</v>
      </c>
      <c r="AH933" s="2">
        <v>500.15213012695313</v>
      </c>
      <c r="AI933" s="2">
        <v>1700.429443359375</v>
      </c>
      <c r="AJ933" s="2">
        <v>13.764308929443359</v>
      </c>
      <c r="AK933" s="2">
        <v>92.288932800292969</v>
      </c>
      <c r="AL933" s="2">
        <v>-2.2362689971923828</v>
      </c>
      <c r="AM933" s="2">
        <v>-0.41333657503128052</v>
      </c>
      <c r="AN933" s="2">
        <v>1</v>
      </c>
      <c r="AO933" s="2">
        <v>-0.21956524252891541</v>
      </c>
      <c r="AP933" s="2">
        <v>2.737391471862793</v>
      </c>
      <c r="AQ933" s="2">
        <v>1</v>
      </c>
      <c r="AR933" s="2">
        <v>0</v>
      </c>
      <c r="AS933" s="2">
        <v>0.15999999642372131</v>
      </c>
      <c r="AT933" s="2">
        <v>111115</v>
      </c>
      <c r="AU933" s="3">
        <f t="shared" si="1268"/>
        <v>0.83358688354492172</v>
      </c>
      <c r="AV933" s="3">
        <f t="shared" si="1269"/>
        <v>2.2130359925456749E-3</v>
      </c>
      <c r="AW933" s="3">
        <f t="shared" si="1270"/>
        <v>300.51767005920408</v>
      </c>
      <c r="AX933" s="3">
        <f t="shared" si="1271"/>
        <v>298.69270553588865</v>
      </c>
      <c r="AY933" s="3">
        <f t="shared" si="1272"/>
        <v>272.06870485629042</v>
      </c>
      <c r="AZ933" s="3">
        <f t="shared" si="1273"/>
        <v>1.810562395267334</v>
      </c>
      <c r="BA933" s="3">
        <f t="shared" si="1274"/>
        <v>3.6571810107597758</v>
      </c>
      <c r="BB933" s="3">
        <f t="shared" si="1275"/>
        <v>39.62751437026224</v>
      </c>
      <c r="BC933" s="3">
        <f t="shared" si="1276"/>
        <v>15.737581737815951</v>
      </c>
      <c r="BD933" s="3">
        <f t="shared" si="1277"/>
        <v>26.455187797546387</v>
      </c>
      <c r="BE933" s="3">
        <f t="shared" si="1278"/>
        <v>3.466220102707338</v>
      </c>
      <c r="BF933" s="3">
        <f t="shared" si="1279"/>
        <v>0.13615514950502436</v>
      </c>
      <c r="BG933" s="3">
        <f t="shared" si="1280"/>
        <v>2.2047763873193618</v>
      </c>
      <c r="BH933" s="3">
        <f t="shared" si="1281"/>
        <v>1.2614437153879763</v>
      </c>
      <c r="BI933" s="3">
        <f t="shared" si="1282"/>
        <v>8.5687497178745756E-2</v>
      </c>
      <c r="BJ933" s="3">
        <f t="shared" si="1283"/>
        <v>16.746839444859866</v>
      </c>
      <c r="BK933" s="3">
        <f t="shared" si="1284"/>
        <v>0.58206251075734428</v>
      </c>
      <c r="BL933" s="3">
        <f t="shared" si="1285"/>
        <v>60.950003283286577</v>
      </c>
      <c r="BM933" s="3">
        <f t="shared" si="1286"/>
        <v>306.70744490194897</v>
      </c>
      <c r="BN933" s="3">
        <f t="shared" si="1287"/>
        <v>2.1102114893359062E-2</v>
      </c>
    </row>
    <row r="934" spans="1:66">
      <c r="A934" s="8" t="s">
        <v>1144</v>
      </c>
      <c r="B934" t="s">
        <v>136</v>
      </c>
      <c r="C934">
        <v>20190709</v>
      </c>
      <c r="D934" t="s">
        <v>339</v>
      </c>
      <c r="E934" s="1" t="s">
        <v>340</v>
      </c>
      <c r="F934" s="2" t="s">
        <v>1040</v>
      </c>
      <c r="G934" s="1">
        <v>1700</v>
      </c>
      <c r="H934">
        <v>250</v>
      </c>
      <c r="K934" s="2">
        <v>21</v>
      </c>
      <c r="L934" s="2" t="s">
        <v>1043</v>
      </c>
      <c r="M934" s="2">
        <v>12425.5</v>
      </c>
      <c r="N934" s="2">
        <v>0</v>
      </c>
      <c r="O934" s="3">
        <f t="shared" si="1260"/>
        <v>7.8015850707142747</v>
      </c>
      <c r="P934" s="3">
        <f t="shared" si="1261"/>
        <v>0.14528465109420227</v>
      </c>
      <c r="Q934" s="3">
        <f t="shared" si="1262"/>
        <v>145.41108015857171</v>
      </c>
      <c r="R934" s="3">
        <f t="shared" si="1263"/>
        <v>2.2448004455859301</v>
      </c>
      <c r="S934" s="3">
        <f t="shared" si="1264"/>
        <v>1.4512766457264403</v>
      </c>
      <c r="T934" s="3">
        <f t="shared" si="1265"/>
        <v>27.372486114501953</v>
      </c>
      <c r="U934" s="2">
        <v>6</v>
      </c>
      <c r="V934" s="3">
        <f t="shared" si="1266"/>
        <v>1.4200000166893005</v>
      </c>
      <c r="W934" s="2">
        <v>1</v>
      </c>
      <c r="X934" s="3">
        <f t="shared" si="1267"/>
        <v>2.8400000333786011</v>
      </c>
      <c r="Y934" s="2">
        <v>25.538179397583008</v>
      </c>
      <c r="Z934" s="2">
        <v>27.372486114501953</v>
      </c>
      <c r="AA934" s="2">
        <v>25.047483444213867</v>
      </c>
      <c r="AB934" s="2">
        <v>250.07150268554688</v>
      </c>
      <c r="AC934" s="2">
        <v>240.06584167480469</v>
      </c>
      <c r="AD934" s="2">
        <v>21.284793853759766</v>
      </c>
      <c r="AE934" s="2">
        <v>23.913370132446289</v>
      </c>
      <c r="AF934" s="2">
        <v>59.831348419189453</v>
      </c>
      <c r="AG934" s="2">
        <v>67.220252990722656</v>
      </c>
      <c r="AH934" s="2">
        <v>500.14596557617188</v>
      </c>
      <c r="AI934" s="2">
        <v>1700.1181640625</v>
      </c>
      <c r="AJ934" s="2">
        <v>13.74637508392334</v>
      </c>
      <c r="AK934" s="2">
        <v>92.288795471191406</v>
      </c>
      <c r="AL934" s="2">
        <v>-1.6836872100830078</v>
      </c>
      <c r="AM934" s="2">
        <v>-0.41000062227249146</v>
      </c>
      <c r="AN934" s="2">
        <v>1</v>
      </c>
      <c r="AO934" s="2">
        <v>-0.21956524252891541</v>
      </c>
      <c r="AP934" s="2">
        <v>2.737391471862793</v>
      </c>
      <c r="AQ934" s="2">
        <v>1</v>
      </c>
      <c r="AR934" s="2">
        <v>0</v>
      </c>
      <c r="AS934" s="2">
        <v>0.15999999642372131</v>
      </c>
      <c r="AT934" s="2">
        <v>111115</v>
      </c>
      <c r="AU934" s="3">
        <f t="shared" si="1268"/>
        <v>0.83357660929361976</v>
      </c>
      <c r="AV934" s="3">
        <f t="shared" si="1269"/>
        <v>2.2448004455859301E-3</v>
      </c>
      <c r="AW934" s="3">
        <f t="shared" si="1270"/>
        <v>300.52248611450193</v>
      </c>
      <c r="AX934" s="3">
        <f t="shared" si="1271"/>
        <v>298.68817939758299</v>
      </c>
      <c r="AY934" s="3">
        <f t="shared" si="1272"/>
        <v>272.01890016990365</v>
      </c>
      <c r="AZ934" s="3">
        <f t="shared" si="1273"/>
        <v>1.7921416759677193</v>
      </c>
      <c r="BA934" s="3">
        <f t="shared" si="1274"/>
        <v>3.6582127709066734</v>
      </c>
      <c r="BB934" s="3">
        <f t="shared" si="1275"/>
        <v>39.638753027702158</v>
      </c>
      <c r="BC934" s="3">
        <f t="shared" si="1276"/>
        <v>15.725382895255869</v>
      </c>
      <c r="BD934" s="3">
        <f t="shared" si="1277"/>
        <v>26.45533275604248</v>
      </c>
      <c r="BE934" s="3">
        <f t="shared" si="1278"/>
        <v>3.4662497337866172</v>
      </c>
      <c r="BF934" s="3">
        <f t="shared" si="1279"/>
        <v>0.13821409264684545</v>
      </c>
      <c r="BG934" s="3">
        <f t="shared" si="1280"/>
        <v>2.2069361251802331</v>
      </c>
      <c r="BH934" s="3">
        <f t="shared" si="1281"/>
        <v>1.2593136086063841</v>
      </c>
      <c r="BI934" s="3">
        <f t="shared" si="1282"/>
        <v>8.6992395541025752E-2</v>
      </c>
      <c r="BJ934" s="3">
        <f t="shared" si="1283"/>
        <v>13.419813435999444</v>
      </c>
      <c r="BK934" s="3">
        <f t="shared" si="1284"/>
        <v>0.60571332907722386</v>
      </c>
      <c r="BL934" s="3">
        <f t="shared" si="1285"/>
        <v>61.02034227485025</v>
      </c>
      <c r="BM934" s="3">
        <f t="shared" si="1286"/>
        <v>236.35734177280477</v>
      </c>
      <c r="BN934" s="3">
        <f t="shared" si="1287"/>
        <v>2.0141341399876993E-2</v>
      </c>
    </row>
    <row r="935" spans="1:66">
      <c r="A935" s="8" t="s">
        <v>1144</v>
      </c>
      <c r="B935" t="s">
        <v>136</v>
      </c>
      <c r="C935">
        <v>20190709</v>
      </c>
      <c r="D935" t="s">
        <v>339</v>
      </c>
      <c r="E935" s="1" t="s">
        <v>340</v>
      </c>
      <c r="F935" s="2" t="s">
        <v>1040</v>
      </c>
      <c r="G935" s="1">
        <v>1700</v>
      </c>
      <c r="H935">
        <v>175</v>
      </c>
      <c r="K935" s="2">
        <v>22</v>
      </c>
      <c r="L935" s="2" t="s">
        <v>1044</v>
      </c>
      <c r="M935" s="2">
        <v>12514</v>
      </c>
      <c r="N935" s="2">
        <v>0</v>
      </c>
      <c r="O935" s="3">
        <f t="shared" si="1260"/>
        <v>4.8998970705307956</v>
      </c>
      <c r="P935" s="3">
        <f t="shared" si="1261"/>
        <v>0.15072103412836294</v>
      </c>
      <c r="Q935" s="3">
        <f t="shared" si="1262"/>
        <v>109.61742557580497</v>
      </c>
      <c r="R935" s="3">
        <f t="shared" si="1263"/>
        <v>2.2775998500291506</v>
      </c>
      <c r="S935" s="3">
        <f t="shared" si="1264"/>
        <v>1.4220914869229988</v>
      </c>
      <c r="T935" s="3">
        <f t="shared" si="1265"/>
        <v>27.24949836730957</v>
      </c>
      <c r="U935" s="2">
        <v>6</v>
      </c>
      <c r="V935" s="3">
        <f t="shared" si="1266"/>
        <v>1.4200000166893005</v>
      </c>
      <c r="W935" s="2">
        <v>1</v>
      </c>
      <c r="X935" s="3">
        <f t="shared" si="1267"/>
        <v>2.8400000333786011</v>
      </c>
      <c r="Y935" s="2">
        <v>25.538454055786133</v>
      </c>
      <c r="Z935" s="2">
        <v>27.24949836730957</v>
      </c>
      <c r="AA935" s="2">
        <v>25.047609329223633</v>
      </c>
      <c r="AB935" s="2">
        <v>173.83546447753906</v>
      </c>
      <c r="AC935" s="2">
        <v>167.49896240234375</v>
      </c>
      <c r="AD935" s="2">
        <v>21.278598785400391</v>
      </c>
      <c r="AE935" s="2">
        <v>23.945779800415039</v>
      </c>
      <c r="AF935" s="2">
        <v>59.810943603515625</v>
      </c>
      <c r="AG935" s="2">
        <v>67.307991027832031</v>
      </c>
      <c r="AH935" s="2">
        <v>500.09225463867188</v>
      </c>
      <c r="AI935" s="2">
        <v>1700.5701904296875</v>
      </c>
      <c r="AJ935" s="2">
        <v>13.799964904785156</v>
      </c>
      <c r="AK935" s="2">
        <v>92.285682678222656</v>
      </c>
      <c r="AL935" s="2">
        <v>-1.1533832550048828</v>
      </c>
      <c r="AM935" s="2">
        <v>-0.41668015718460083</v>
      </c>
      <c r="AN935" s="2">
        <v>1</v>
      </c>
      <c r="AO935" s="2">
        <v>-0.21956524252891541</v>
      </c>
      <c r="AP935" s="2">
        <v>2.737391471862793</v>
      </c>
      <c r="AQ935" s="2">
        <v>1</v>
      </c>
      <c r="AR935" s="2">
        <v>0</v>
      </c>
      <c r="AS935" s="2">
        <v>0.15999999642372131</v>
      </c>
      <c r="AT935" s="2">
        <v>111115</v>
      </c>
      <c r="AU935" s="3">
        <f t="shared" si="1268"/>
        <v>0.83348709106445296</v>
      </c>
      <c r="AV935" s="3">
        <f t="shared" si="1269"/>
        <v>2.2775998500291507E-3</v>
      </c>
      <c r="AW935" s="3">
        <f t="shared" si="1270"/>
        <v>300.39949836730955</v>
      </c>
      <c r="AX935" s="3">
        <f t="shared" si="1271"/>
        <v>298.68845405578611</v>
      </c>
      <c r="AY935" s="3">
        <f t="shared" si="1272"/>
        <v>272.09122438703707</v>
      </c>
      <c r="AZ935" s="3">
        <f t="shared" si="1273"/>
        <v>1.7932317659268937</v>
      </c>
      <c r="BA935" s="3">
        <f t="shared" si="1274"/>
        <v>3.6319441230666949</v>
      </c>
      <c r="BB935" s="3">
        <f t="shared" si="1275"/>
        <v>39.355445153181407</v>
      </c>
      <c r="BC935" s="3">
        <f t="shared" si="1276"/>
        <v>15.409665352766368</v>
      </c>
      <c r="BD935" s="3">
        <f t="shared" si="1277"/>
        <v>26.393976211547852</v>
      </c>
      <c r="BE935" s="3">
        <f t="shared" si="1278"/>
        <v>3.4537275431137591</v>
      </c>
      <c r="BF935" s="3">
        <f t="shared" si="1279"/>
        <v>0.14312526387230903</v>
      </c>
      <c r="BG935" s="3">
        <f t="shared" si="1280"/>
        <v>2.2098526361436961</v>
      </c>
      <c r="BH935" s="3">
        <f t="shared" si="1281"/>
        <v>1.243874906970063</v>
      </c>
      <c r="BI935" s="3">
        <f t="shared" si="1282"/>
        <v>9.0106059346878237E-2</v>
      </c>
      <c r="BJ935" s="3">
        <f t="shared" si="1283"/>
        <v>10.116118952692426</v>
      </c>
      <c r="BK935" s="3">
        <f t="shared" si="1284"/>
        <v>0.65443644547777291</v>
      </c>
      <c r="BL935" s="3">
        <f t="shared" si="1285"/>
        <v>61.602872915275618</v>
      </c>
      <c r="BM935" s="3">
        <f t="shared" si="1286"/>
        <v>165.16978600534659</v>
      </c>
      <c r="BN935" s="3">
        <f t="shared" si="1287"/>
        <v>1.8274997130774812E-2</v>
      </c>
    </row>
    <row r="936" spans="1:66">
      <c r="A936" s="8" t="s">
        <v>1144</v>
      </c>
      <c r="B936" t="s">
        <v>136</v>
      </c>
      <c r="C936">
        <v>20190709</v>
      </c>
      <c r="D936" t="s">
        <v>339</v>
      </c>
      <c r="E936" s="1" t="s">
        <v>340</v>
      </c>
      <c r="F936" s="2" t="s">
        <v>1040</v>
      </c>
      <c r="G936" s="1">
        <v>1700</v>
      </c>
      <c r="H936">
        <v>100</v>
      </c>
      <c r="K936" s="2">
        <v>23</v>
      </c>
      <c r="L936" s="2" t="s">
        <v>1045</v>
      </c>
      <c r="M936" s="2">
        <v>12603</v>
      </c>
      <c r="N936" s="2">
        <v>0</v>
      </c>
      <c r="O936" s="3">
        <f t="shared" si="1260"/>
        <v>2.0941315505530786</v>
      </c>
      <c r="P936" s="3">
        <f t="shared" si="1261"/>
        <v>0.15380131140390321</v>
      </c>
      <c r="Q936" s="3">
        <f t="shared" si="1262"/>
        <v>72.022749330888161</v>
      </c>
      <c r="R936" s="3">
        <f t="shared" si="1263"/>
        <v>2.3140813568759206</v>
      </c>
      <c r="S936" s="3">
        <f t="shared" si="1264"/>
        <v>1.4173813648494851</v>
      </c>
      <c r="T936" s="3">
        <f t="shared" si="1265"/>
        <v>27.24580192565918</v>
      </c>
      <c r="U936" s="2">
        <v>6</v>
      </c>
      <c r="V936" s="3">
        <f t="shared" si="1266"/>
        <v>1.4200000166893005</v>
      </c>
      <c r="W936" s="2">
        <v>1</v>
      </c>
      <c r="X936" s="3">
        <f t="shared" si="1267"/>
        <v>2.8400000333786011</v>
      </c>
      <c r="Y936" s="2">
        <v>25.541067123413086</v>
      </c>
      <c r="Z936" s="2">
        <v>27.24580192565918</v>
      </c>
      <c r="AA936" s="2">
        <v>25.046596527099609</v>
      </c>
      <c r="AB936" s="2">
        <v>99.727745056152344</v>
      </c>
      <c r="AC936" s="2">
        <v>96.9464111328125</v>
      </c>
      <c r="AD936" s="2">
        <v>21.278566360473633</v>
      </c>
      <c r="AE936" s="2">
        <v>23.988039016723633</v>
      </c>
      <c r="AF936" s="2">
        <v>59.802204132080078</v>
      </c>
      <c r="AG936" s="2">
        <v>67.417022705078125</v>
      </c>
      <c r="AH936" s="2">
        <v>500.14996337890625</v>
      </c>
      <c r="AI936" s="2">
        <v>1700.3153076171875</v>
      </c>
      <c r="AJ936" s="2">
        <v>14.097077369689941</v>
      </c>
      <c r="AK936" s="2">
        <v>92.286651611328125</v>
      </c>
      <c r="AL936" s="2">
        <v>-0.85642433166503906</v>
      </c>
      <c r="AM936" s="2">
        <v>-0.42103272676467896</v>
      </c>
      <c r="AN936" s="2">
        <v>1</v>
      </c>
      <c r="AO936" s="2">
        <v>-0.21956524252891541</v>
      </c>
      <c r="AP936" s="2">
        <v>2.737391471862793</v>
      </c>
      <c r="AQ936" s="2">
        <v>1</v>
      </c>
      <c r="AR936" s="2">
        <v>0</v>
      </c>
      <c r="AS936" s="2">
        <v>0.15999999642372131</v>
      </c>
      <c r="AT936" s="2">
        <v>111115</v>
      </c>
      <c r="AU936" s="3">
        <f t="shared" si="1268"/>
        <v>0.83358327229817697</v>
      </c>
      <c r="AV936" s="3">
        <f t="shared" si="1269"/>
        <v>2.3140813568759207E-3</v>
      </c>
      <c r="AW936" s="3">
        <f t="shared" si="1270"/>
        <v>300.39580192565916</v>
      </c>
      <c r="AX936" s="3">
        <f t="shared" si="1271"/>
        <v>298.69106712341306</v>
      </c>
      <c r="AY936" s="3">
        <f t="shared" si="1272"/>
        <v>272.0504431379486</v>
      </c>
      <c r="AZ936" s="3">
        <f t="shared" si="1273"/>
        <v>1.7746221384778873</v>
      </c>
      <c r="BA936" s="3">
        <f t="shared" si="1274"/>
        <v>3.6311571644248049</v>
      </c>
      <c r="BB936" s="3">
        <f t="shared" si="1275"/>
        <v>39.34650462471739</v>
      </c>
      <c r="BC936" s="3">
        <f t="shared" si="1276"/>
        <v>15.358465607993757</v>
      </c>
      <c r="BD936" s="3">
        <f t="shared" si="1277"/>
        <v>26.393434524536133</v>
      </c>
      <c r="BE936" s="3">
        <f t="shared" si="1278"/>
        <v>3.4536171669460995</v>
      </c>
      <c r="BF936" s="3">
        <f t="shared" si="1279"/>
        <v>0.14590003785053759</v>
      </c>
      <c r="BG936" s="3">
        <f t="shared" si="1280"/>
        <v>2.2137757995753198</v>
      </c>
      <c r="BH936" s="3">
        <f t="shared" si="1281"/>
        <v>1.2398413673707798</v>
      </c>
      <c r="BI936" s="3">
        <f t="shared" si="1282"/>
        <v>9.1865944932470148E-2</v>
      </c>
      <c r="BJ936" s="3">
        <f t="shared" si="1283"/>
        <v>6.6467383755896918</v>
      </c>
      <c r="BK936" s="3">
        <f t="shared" si="1284"/>
        <v>0.74291300203181354</v>
      </c>
      <c r="BL936" s="3">
        <f t="shared" si="1285"/>
        <v>61.760480418167226</v>
      </c>
      <c r="BM936" s="3">
        <f t="shared" si="1286"/>
        <v>95.950961287735055</v>
      </c>
      <c r="BN936" s="3">
        <f t="shared" si="1287"/>
        <v>1.3479236568892175E-2</v>
      </c>
    </row>
    <row r="937" spans="1:66">
      <c r="A937" s="8" t="s">
        <v>1144</v>
      </c>
      <c r="B937" t="s">
        <v>136</v>
      </c>
      <c r="C937">
        <v>20190709</v>
      </c>
      <c r="D937" t="s">
        <v>339</v>
      </c>
      <c r="E937" s="1" t="s">
        <v>340</v>
      </c>
      <c r="F937" s="2" t="s">
        <v>1040</v>
      </c>
      <c r="G937" s="1">
        <v>1700</v>
      </c>
      <c r="H937">
        <v>66</v>
      </c>
      <c r="K937" s="2">
        <v>24</v>
      </c>
      <c r="L937" s="2" t="s">
        <v>1046</v>
      </c>
      <c r="M937" s="2">
        <v>12693.5</v>
      </c>
      <c r="N937" s="2">
        <v>0</v>
      </c>
      <c r="O937" s="3">
        <f t="shared" si="1260"/>
        <v>0.82913851787713511</v>
      </c>
      <c r="P937" s="3">
        <f t="shared" si="1261"/>
        <v>0.15700814302798177</v>
      </c>
      <c r="Q937" s="3">
        <f t="shared" si="1262"/>
        <v>54.832869360152294</v>
      </c>
      <c r="R937" s="3">
        <f t="shared" si="1263"/>
        <v>2.3553063611142164</v>
      </c>
      <c r="S937" s="3">
        <f t="shared" si="1264"/>
        <v>1.4146178877980207</v>
      </c>
      <c r="T937" s="3">
        <f t="shared" si="1265"/>
        <v>27.253604888916016</v>
      </c>
      <c r="U937" s="2">
        <v>6</v>
      </c>
      <c r="V937" s="3">
        <f t="shared" si="1266"/>
        <v>1.4200000166893005</v>
      </c>
      <c r="W937" s="2">
        <v>1</v>
      </c>
      <c r="X937" s="3">
        <f t="shared" si="1267"/>
        <v>2.8400000333786011</v>
      </c>
      <c r="Y937" s="2">
        <v>25.541070938110352</v>
      </c>
      <c r="Z937" s="2">
        <v>27.253604888916016</v>
      </c>
      <c r="AA937" s="2">
        <v>25.047279357910156</v>
      </c>
      <c r="AB937" s="2">
        <v>66.369804382324219</v>
      </c>
      <c r="AC937" s="2">
        <v>65.190803527832031</v>
      </c>
      <c r="AD937" s="2">
        <v>21.278299331665039</v>
      </c>
      <c r="AE937" s="2">
        <v>24.036220550537109</v>
      </c>
      <c r="AF937" s="2">
        <v>59.800849914550781</v>
      </c>
      <c r="AG937" s="2">
        <v>67.5517578125</v>
      </c>
      <c r="AH937" s="2">
        <v>500.09268188476563</v>
      </c>
      <c r="AI937" s="2">
        <v>1700.3399658203125</v>
      </c>
      <c r="AJ937" s="2">
        <v>14.085061073303223</v>
      </c>
      <c r="AK937" s="2">
        <v>92.285751342773438</v>
      </c>
      <c r="AL937" s="2">
        <v>-0.71825599670410156</v>
      </c>
      <c r="AM937" s="2">
        <v>-0.42285805940628052</v>
      </c>
      <c r="AN937" s="2">
        <v>1</v>
      </c>
      <c r="AO937" s="2">
        <v>-0.21956524252891541</v>
      </c>
      <c r="AP937" s="2">
        <v>2.737391471862793</v>
      </c>
      <c r="AQ937" s="2">
        <v>1</v>
      </c>
      <c r="AR937" s="2">
        <v>0</v>
      </c>
      <c r="AS937" s="2">
        <v>0.15999999642372131</v>
      </c>
      <c r="AT937" s="2">
        <v>111115</v>
      </c>
      <c r="AU937" s="3">
        <f t="shared" si="1268"/>
        <v>0.83348780314127591</v>
      </c>
      <c r="AV937" s="3">
        <f t="shared" si="1269"/>
        <v>2.3553063611142164E-3</v>
      </c>
      <c r="AW937" s="3">
        <f t="shared" si="1270"/>
        <v>300.40360488891599</v>
      </c>
      <c r="AX937" s="3">
        <f t="shared" si="1271"/>
        <v>298.69107093811033</v>
      </c>
      <c r="AY937" s="3">
        <f t="shared" si="1272"/>
        <v>272.05438845036042</v>
      </c>
      <c r="AZ937" s="3">
        <f t="shared" si="1273"/>
        <v>1.752101745715746</v>
      </c>
      <c r="BA937" s="3">
        <f t="shared" si="1274"/>
        <v>3.632818560744949</v>
      </c>
      <c r="BB937" s="3">
        <f t="shared" si="1275"/>
        <v>39.364891198119089</v>
      </c>
      <c r="BC937" s="3">
        <f t="shared" si="1276"/>
        <v>15.32867064758198</v>
      </c>
      <c r="BD937" s="3">
        <f t="shared" si="1277"/>
        <v>26.397337913513184</v>
      </c>
      <c r="BE937" s="3">
        <f t="shared" si="1278"/>
        <v>3.4544126049344812</v>
      </c>
      <c r="BF937" s="3">
        <f t="shared" si="1279"/>
        <v>0.148782754398361</v>
      </c>
      <c r="BG937" s="3">
        <f t="shared" si="1280"/>
        <v>2.2182006729469284</v>
      </c>
      <c r="BH937" s="3">
        <f t="shared" si="1281"/>
        <v>1.2362119319875529</v>
      </c>
      <c r="BI937" s="3">
        <f t="shared" si="1282"/>
        <v>9.3694820056305986E-2</v>
      </c>
      <c r="BJ937" s="3">
        <f t="shared" si="1283"/>
        <v>5.0602925471817954</v>
      </c>
      <c r="BK937" s="3">
        <f t="shared" si="1284"/>
        <v>0.84111356806243986</v>
      </c>
      <c r="BL937" s="3">
        <f t="shared" si="1285"/>
        <v>61.891998603478669</v>
      </c>
      <c r="BM937" s="3">
        <f t="shared" si="1286"/>
        <v>64.796670786290292</v>
      </c>
      <c r="BN937" s="3">
        <f t="shared" si="1287"/>
        <v>7.9197031834851161E-3</v>
      </c>
    </row>
    <row r="938" spans="1:66">
      <c r="A938" s="8" t="s">
        <v>1144</v>
      </c>
      <c r="B938" t="s">
        <v>136</v>
      </c>
      <c r="C938">
        <v>20190709</v>
      </c>
      <c r="D938" t="s">
        <v>339</v>
      </c>
      <c r="E938" s="1" t="s">
        <v>340</v>
      </c>
      <c r="F938" s="2" t="s">
        <v>1040</v>
      </c>
      <c r="G938" s="1">
        <v>1700</v>
      </c>
      <c r="H938">
        <v>33</v>
      </c>
      <c r="K938" s="2">
        <v>25</v>
      </c>
      <c r="L938" s="2" t="s">
        <v>1047</v>
      </c>
      <c r="M938" s="2">
        <v>12782</v>
      </c>
      <c r="N938" s="2">
        <v>0</v>
      </c>
      <c r="O938" s="3">
        <f t="shared" si="1260"/>
        <v>-6.9286368648963453E-2</v>
      </c>
      <c r="P938" s="3">
        <f t="shared" si="1261"/>
        <v>0.16153728044229249</v>
      </c>
      <c r="Q938" s="3">
        <f t="shared" si="1262"/>
        <v>44.673432575570494</v>
      </c>
      <c r="R938" s="3">
        <f t="shared" si="1263"/>
        <v>2.406642921211712</v>
      </c>
      <c r="S938" s="3">
        <f t="shared" si="1264"/>
        <v>1.4070456731477541</v>
      </c>
      <c r="T938" s="3">
        <f t="shared" si="1265"/>
        <v>27.24394416809082</v>
      </c>
      <c r="U938" s="2">
        <v>6</v>
      </c>
      <c r="V938" s="3">
        <f t="shared" si="1266"/>
        <v>1.4200000166893005</v>
      </c>
      <c r="W938" s="2">
        <v>1</v>
      </c>
      <c r="X938" s="3">
        <f t="shared" si="1267"/>
        <v>2.8400000333786011</v>
      </c>
      <c r="Y938" s="2">
        <v>25.544111251831055</v>
      </c>
      <c r="Z938" s="2">
        <v>27.24394416809082</v>
      </c>
      <c r="AA938" s="2">
        <v>25.048467636108398</v>
      </c>
      <c r="AB938" s="2">
        <v>45.122550964355469</v>
      </c>
      <c r="AC938" s="2">
        <v>45.075527191162109</v>
      </c>
      <c r="AD938" s="2">
        <v>21.277736663818359</v>
      </c>
      <c r="AE938" s="2">
        <v>24.095556259155273</v>
      </c>
      <c r="AF938" s="2">
        <v>59.789539337158203</v>
      </c>
      <c r="AG938" s="2">
        <v>67.707496643066406</v>
      </c>
      <c r="AH938" s="2">
        <v>500.10018920898438</v>
      </c>
      <c r="AI938" s="2">
        <v>1700.1231689453125</v>
      </c>
      <c r="AJ938" s="2">
        <v>14.112747192382813</v>
      </c>
      <c r="AK938" s="2">
        <v>92.287391662597656</v>
      </c>
      <c r="AL938" s="2">
        <v>-0.53051567077636719</v>
      </c>
      <c r="AM938" s="2">
        <v>-0.42060548067092896</v>
      </c>
      <c r="AN938" s="2">
        <v>1</v>
      </c>
      <c r="AO938" s="2">
        <v>-0.21956524252891541</v>
      </c>
      <c r="AP938" s="2">
        <v>2.737391471862793</v>
      </c>
      <c r="AQ938" s="2">
        <v>1</v>
      </c>
      <c r="AR938" s="2">
        <v>0</v>
      </c>
      <c r="AS938" s="2">
        <v>0.15999999642372131</v>
      </c>
      <c r="AT938" s="2">
        <v>111135</v>
      </c>
      <c r="AU938" s="3">
        <f t="shared" si="1268"/>
        <v>0.83350031534830726</v>
      </c>
      <c r="AV938" s="3">
        <f t="shared" si="1269"/>
        <v>2.406642921211712E-3</v>
      </c>
      <c r="AW938" s="3">
        <f t="shared" si="1270"/>
        <v>300.3939441680908</v>
      </c>
      <c r="AX938" s="3">
        <f t="shared" si="1271"/>
        <v>298.69411125183103</v>
      </c>
      <c r="AY938" s="3">
        <f t="shared" si="1272"/>
        <v>272.01970095113575</v>
      </c>
      <c r="AZ938" s="3">
        <f t="shared" si="1273"/>
        <v>1.7267217480400128</v>
      </c>
      <c r="BA938" s="3">
        <f t="shared" si="1274"/>
        <v>3.6307617109645731</v>
      </c>
      <c r="BB938" s="3">
        <f t="shared" si="1275"/>
        <v>39.341904084131272</v>
      </c>
      <c r="BC938" s="3">
        <f t="shared" si="1276"/>
        <v>15.246347824975999</v>
      </c>
      <c r="BD938" s="3">
        <f t="shared" si="1277"/>
        <v>26.394027709960938</v>
      </c>
      <c r="BE938" s="3">
        <f t="shared" si="1278"/>
        <v>3.4537380367829988</v>
      </c>
      <c r="BF938" s="3">
        <f t="shared" si="1279"/>
        <v>0.15284363773709006</v>
      </c>
      <c r="BG938" s="3">
        <f t="shared" si="1280"/>
        <v>2.223716037816819</v>
      </c>
      <c r="BH938" s="3">
        <f t="shared" si="1281"/>
        <v>1.2300219989661798</v>
      </c>
      <c r="BI938" s="3">
        <f t="shared" si="1282"/>
        <v>9.627206931990441E-2</v>
      </c>
      <c r="BJ938" s="3">
        <f t="shared" si="1283"/>
        <v>4.1227945690143235</v>
      </c>
      <c r="BK938" s="3">
        <f t="shared" si="1284"/>
        <v>0.9910795360443293</v>
      </c>
      <c r="BL938" s="3">
        <f t="shared" si="1285"/>
        <v>62.131028022801082</v>
      </c>
      <c r="BM938" s="3">
        <f t="shared" si="1286"/>
        <v>45.108462612491955</v>
      </c>
      <c r="BN938" s="3">
        <f t="shared" si="1287"/>
        <v>-9.5432942352921839E-4</v>
      </c>
    </row>
    <row r="939" spans="1:66">
      <c r="A939" s="8" t="s">
        <v>1144</v>
      </c>
      <c r="B939" t="s">
        <v>136</v>
      </c>
      <c r="C939">
        <v>20190709</v>
      </c>
      <c r="D939" t="s">
        <v>339</v>
      </c>
      <c r="E939" s="1" t="s">
        <v>340</v>
      </c>
      <c r="F939" s="2" t="s">
        <v>1040</v>
      </c>
      <c r="G939" s="1">
        <v>1700</v>
      </c>
      <c r="H939">
        <v>400</v>
      </c>
      <c r="K939" s="2">
        <v>26</v>
      </c>
      <c r="L939" s="2" t="s">
        <v>1048</v>
      </c>
      <c r="M939" s="2">
        <v>12906</v>
      </c>
      <c r="N939" s="2">
        <v>0</v>
      </c>
      <c r="O939" s="3">
        <f t="shared" si="1260"/>
        <v>13.98940554130991</v>
      </c>
      <c r="P939" s="3">
        <f t="shared" si="1261"/>
        <v>0.16597959783306926</v>
      </c>
      <c r="Q939" s="3">
        <f t="shared" si="1262"/>
        <v>232.99996546800628</v>
      </c>
      <c r="R939" s="3">
        <f t="shared" si="1263"/>
        <v>2.4582397390569213</v>
      </c>
      <c r="S939" s="3">
        <f t="shared" si="1264"/>
        <v>1.4007998176265657</v>
      </c>
      <c r="T939" s="3">
        <f t="shared" si="1265"/>
        <v>27.241708755493164</v>
      </c>
      <c r="U939" s="2">
        <v>6</v>
      </c>
      <c r="V939" s="3">
        <f t="shared" si="1266"/>
        <v>1.4200000166893005</v>
      </c>
      <c r="W939" s="2">
        <v>1</v>
      </c>
      <c r="X939" s="3">
        <f t="shared" si="1267"/>
        <v>2.8400000333786011</v>
      </c>
      <c r="Y939" s="2">
        <v>25.551563262939453</v>
      </c>
      <c r="Z939" s="2">
        <v>27.241708755493164</v>
      </c>
      <c r="AA939" s="2">
        <v>25.047624588012695</v>
      </c>
      <c r="AB939" s="2">
        <v>400.1678466796875</v>
      </c>
      <c r="AC939" s="2">
        <v>382.2572021484375</v>
      </c>
      <c r="AD939" s="2">
        <v>21.279716491699219</v>
      </c>
      <c r="AE939" s="2">
        <v>24.157657623291016</v>
      </c>
      <c r="AF939" s="2">
        <v>59.769695281982422</v>
      </c>
      <c r="AG939" s="2">
        <v>67.8531494140625</v>
      </c>
      <c r="AH939" s="2">
        <v>500.11886596679688</v>
      </c>
      <c r="AI939" s="2">
        <v>1699.812255859375</v>
      </c>
      <c r="AJ939" s="2">
        <v>14.301502227783203</v>
      </c>
      <c r="AK939" s="2">
        <v>92.28900146484375</v>
      </c>
      <c r="AL939" s="2">
        <v>-2.9411907196044922</v>
      </c>
      <c r="AM939" s="2">
        <v>-0.41606980562210083</v>
      </c>
      <c r="AN939" s="2">
        <v>1</v>
      </c>
      <c r="AO939" s="2">
        <v>-0.21956524252891541</v>
      </c>
      <c r="AP939" s="2">
        <v>2.737391471862793</v>
      </c>
      <c r="AQ939" s="2">
        <v>1</v>
      </c>
      <c r="AR939" s="2">
        <v>0</v>
      </c>
      <c r="AS939" s="2">
        <v>0.15999999642372131</v>
      </c>
      <c r="AT939" s="2">
        <v>111115</v>
      </c>
      <c r="AU939" s="3">
        <f t="shared" si="1268"/>
        <v>0.83353144327799478</v>
      </c>
      <c r="AV939" s="3">
        <f t="shared" si="1269"/>
        <v>2.4582397390569212E-3</v>
      </c>
      <c r="AW939" s="3">
        <f t="shared" si="1270"/>
        <v>300.39170875549314</v>
      </c>
      <c r="AX939" s="3">
        <f t="shared" si="1271"/>
        <v>298.70156326293943</v>
      </c>
      <c r="AY939" s="3">
        <f t="shared" si="1272"/>
        <v>271.96995485849766</v>
      </c>
      <c r="AZ939" s="3">
        <f t="shared" si="1273"/>
        <v>1.7005842077580711</v>
      </c>
      <c r="BA939" s="3">
        <f t="shared" si="1274"/>
        <v>3.630285917409664</v>
      </c>
      <c r="BB939" s="3">
        <f t="shared" si="1275"/>
        <v>39.336062367004502</v>
      </c>
      <c r="BC939" s="3">
        <f t="shared" si="1276"/>
        <v>15.178404743713486</v>
      </c>
      <c r="BD939" s="3">
        <f t="shared" si="1277"/>
        <v>26.396636009216309</v>
      </c>
      <c r="BE939" s="3">
        <f t="shared" si="1278"/>
        <v>3.4542695581130713</v>
      </c>
      <c r="BF939" s="3">
        <f t="shared" si="1279"/>
        <v>0.15681478959192935</v>
      </c>
      <c r="BG939" s="3">
        <f t="shared" si="1280"/>
        <v>2.2294860997830983</v>
      </c>
      <c r="BH939" s="3">
        <f t="shared" si="1281"/>
        <v>1.224783458329973</v>
      </c>
      <c r="BI939" s="3">
        <f t="shared" si="1282"/>
        <v>9.8793403112965139E-2</v>
      </c>
      <c r="BJ939" s="3">
        <f t="shared" si="1283"/>
        <v>21.503334154385374</v>
      </c>
      <c r="BK939" s="3">
        <f t="shared" si="1284"/>
        <v>0.60953714974748363</v>
      </c>
      <c r="BL939" s="3">
        <f t="shared" si="1285"/>
        <v>62.348815530308343</v>
      </c>
      <c r="BM939" s="3">
        <f t="shared" si="1286"/>
        <v>375.60730874745008</v>
      </c>
      <c r="BN939" s="3">
        <f t="shared" si="1287"/>
        <v>2.3221669151818024E-2</v>
      </c>
    </row>
    <row r="940" spans="1:66">
      <c r="A940" s="8" t="s">
        <v>1144</v>
      </c>
      <c r="B940" t="s">
        <v>136</v>
      </c>
      <c r="C940">
        <v>20190709</v>
      </c>
      <c r="D940" t="s">
        <v>339</v>
      </c>
      <c r="E940" s="1" t="s">
        <v>340</v>
      </c>
      <c r="F940" s="2" t="s">
        <v>1040</v>
      </c>
      <c r="G940" s="1">
        <v>1700</v>
      </c>
      <c r="H940">
        <v>400</v>
      </c>
      <c r="K940" s="2">
        <v>27</v>
      </c>
      <c r="L940" s="2" t="s">
        <v>1049</v>
      </c>
      <c r="M940" s="2">
        <v>12996.5</v>
      </c>
      <c r="N940" s="2">
        <v>0</v>
      </c>
      <c r="O940" s="3">
        <f t="shared" si="1260"/>
        <v>14.061590215435624</v>
      </c>
      <c r="P940" s="3">
        <f t="shared" si="1261"/>
        <v>0.16932726798384345</v>
      </c>
      <c r="Q940" s="3">
        <f t="shared" si="1262"/>
        <v>234.81965506764388</v>
      </c>
      <c r="R940" s="3">
        <f t="shared" si="1263"/>
        <v>2.4876317779844963</v>
      </c>
      <c r="S940" s="3">
        <f t="shared" si="1264"/>
        <v>1.3911247270780387</v>
      </c>
      <c r="T940" s="3">
        <f t="shared" si="1265"/>
        <v>27.207452774047852</v>
      </c>
      <c r="U940" s="2">
        <v>6</v>
      </c>
      <c r="V940" s="3">
        <f t="shared" si="1266"/>
        <v>1.4200000166893005</v>
      </c>
      <c r="W940" s="2">
        <v>1</v>
      </c>
      <c r="X940" s="3">
        <f t="shared" si="1267"/>
        <v>2.8400000333786011</v>
      </c>
      <c r="Y940" s="2">
        <v>25.543615341186523</v>
      </c>
      <c r="Z940" s="2">
        <v>27.207452774047852</v>
      </c>
      <c r="AA940" s="2">
        <v>25.047473907470703</v>
      </c>
      <c r="AB940" s="2">
        <v>400.10592651367188</v>
      </c>
      <c r="AC940" s="2">
        <v>382.09381103515625</v>
      </c>
      <c r="AD940" s="2">
        <v>21.270711898803711</v>
      </c>
      <c r="AE940" s="2">
        <v>24.183290481567383</v>
      </c>
      <c r="AF940" s="2">
        <v>59.773273468017578</v>
      </c>
      <c r="AG940" s="2">
        <v>67.957969665527344</v>
      </c>
      <c r="AH940" s="2">
        <v>500.06671142578125</v>
      </c>
      <c r="AI940" s="2">
        <v>1700.811767578125</v>
      </c>
      <c r="AJ940" s="2">
        <v>14.24535083770752</v>
      </c>
      <c r="AK940" s="2">
        <v>92.2900390625</v>
      </c>
      <c r="AL940" s="2">
        <v>-2.7776470184326172</v>
      </c>
      <c r="AM940" s="2">
        <v>-0.41414529085159302</v>
      </c>
      <c r="AN940" s="2">
        <v>1</v>
      </c>
      <c r="AO940" s="2">
        <v>-0.21956524252891541</v>
      </c>
      <c r="AP940" s="2">
        <v>2.737391471862793</v>
      </c>
      <c r="AQ940" s="2">
        <v>1</v>
      </c>
      <c r="AR940" s="2">
        <v>0</v>
      </c>
      <c r="AS940" s="2">
        <v>0.15999999642372131</v>
      </c>
      <c r="AT940" s="2">
        <v>111115</v>
      </c>
      <c r="AU940" s="3">
        <f t="shared" si="1268"/>
        <v>0.83344451904296857</v>
      </c>
      <c r="AV940" s="3">
        <f t="shared" si="1269"/>
        <v>2.4876317779844964E-3</v>
      </c>
      <c r="AW940" s="3">
        <f t="shared" si="1270"/>
        <v>300.35745277404783</v>
      </c>
      <c r="AX940" s="3">
        <f t="shared" si="1271"/>
        <v>298.6936153411865</v>
      </c>
      <c r="AY940" s="3">
        <f t="shared" si="1272"/>
        <v>272.12987672992313</v>
      </c>
      <c r="AZ940" s="3">
        <f t="shared" si="1273"/>
        <v>1.6908907897980918</v>
      </c>
      <c r="BA940" s="3">
        <f t="shared" si="1274"/>
        <v>3.623001550281677</v>
      </c>
      <c r="BB940" s="3">
        <f t="shared" si="1275"/>
        <v>39.256691047970342</v>
      </c>
      <c r="BC940" s="3">
        <f t="shared" si="1276"/>
        <v>15.07340056640296</v>
      </c>
      <c r="BD940" s="3">
        <f t="shared" si="1277"/>
        <v>26.375534057617188</v>
      </c>
      <c r="BE940" s="3">
        <f t="shared" si="1278"/>
        <v>3.4499714332843228</v>
      </c>
      <c r="BF940" s="3">
        <f t="shared" si="1279"/>
        <v>0.15979964908047875</v>
      </c>
      <c r="BG940" s="3">
        <f t="shared" si="1280"/>
        <v>2.2318768232036383</v>
      </c>
      <c r="BH940" s="3">
        <f t="shared" si="1281"/>
        <v>1.2180946100806844</v>
      </c>
      <c r="BI940" s="3">
        <f t="shared" si="1282"/>
        <v>0.10068920028289771</v>
      </c>
      <c r="BJ940" s="3">
        <f t="shared" si="1283"/>
        <v>21.671515138835627</v>
      </c>
      <c r="BK940" s="3">
        <f t="shared" si="1284"/>
        <v>0.6145602160670387</v>
      </c>
      <c r="BL940" s="3">
        <f t="shared" si="1285"/>
        <v>62.576404988554813</v>
      </c>
      <c r="BM940" s="3">
        <f t="shared" si="1286"/>
        <v>375.40960449722365</v>
      </c>
      <c r="BN940" s="3">
        <f t="shared" si="1287"/>
        <v>2.3439031755265249E-2</v>
      </c>
    </row>
    <row r="941" spans="1:66">
      <c r="A941" s="8" t="s">
        <v>1144</v>
      </c>
      <c r="B941" t="s">
        <v>136</v>
      </c>
      <c r="C941">
        <v>20190709</v>
      </c>
      <c r="D941" t="s">
        <v>339</v>
      </c>
      <c r="E941" s="1" t="s">
        <v>340</v>
      </c>
      <c r="F941" s="2" t="s">
        <v>1040</v>
      </c>
      <c r="G941" s="1">
        <v>1700</v>
      </c>
      <c r="H941">
        <v>400</v>
      </c>
      <c r="K941" s="2">
        <v>28</v>
      </c>
      <c r="L941" s="2" t="s">
        <v>1050</v>
      </c>
      <c r="M941" s="2">
        <v>13085</v>
      </c>
      <c r="N941" s="2">
        <v>0</v>
      </c>
      <c r="O941" s="3">
        <f t="shared" si="1260"/>
        <v>14.120919190732284</v>
      </c>
      <c r="P941" s="3">
        <f t="shared" si="1261"/>
        <v>0.17017984128260696</v>
      </c>
      <c r="Q941" s="3">
        <f t="shared" si="1262"/>
        <v>234.79788992666715</v>
      </c>
      <c r="R941" s="3">
        <f t="shared" si="1263"/>
        <v>2.4911900448437838</v>
      </c>
      <c r="S941" s="3">
        <f t="shared" si="1264"/>
        <v>1.3865489031971849</v>
      </c>
      <c r="T941" s="3">
        <f t="shared" si="1265"/>
        <v>27.179441452026367</v>
      </c>
      <c r="U941" s="2">
        <v>6</v>
      </c>
      <c r="V941" s="3">
        <f t="shared" si="1266"/>
        <v>1.4200000166893005</v>
      </c>
      <c r="W941" s="2">
        <v>1</v>
      </c>
      <c r="X941" s="3">
        <f t="shared" si="1267"/>
        <v>2.8400000333786011</v>
      </c>
      <c r="Y941" s="2">
        <v>25.532096862792969</v>
      </c>
      <c r="Z941" s="2">
        <v>27.179441452026367</v>
      </c>
      <c r="AA941" s="2">
        <v>25.050092697143555</v>
      </c>
      <c r="AB941" s="2">
        <v>400.04989624023438</v>
      </c>
      <c r="AC941" s="2">
        <v>381.96548461914063</v>
      </c>
      <c r="AD941" s="2">
        <v>21.252273559570313</v>
      </c>
      <c r="AE941" s="2">
        <v>24.169038772583008</v>
      </c>
      <c r="AF941" s="2">
        <v>59.760826110839844</v>
      </c>
      <c r="AG941" s="2">
        <v>67.962692260742188</v>
      </c>
      <c r="AH941" s="2">
        <v>500.07049560546875</v>
      </c>
      <c r="AI941" s="2">
        <v>1700.9466552734375</v>
      </c>
      <c r="AJ941" s="2">
        <v>13.98643684387207</v>
      </c>
      <c r="AK941" s="2">
        <v>92.287727355957031</v>
      </c>
      <c r="AL941" s="2">
        <v>-2.7359294891357422</v>
      </c>
      <c r="AM941" s="2">
        <v>-0.42681008577346802</v>
      </c>
      <c r="AN941" s="2">
        <v>1</v>
      </c>
      <c r="AO941" s="2">
        <v>-0.21956524252891541</v>
      </c>
      <c r="AP941" s="2">
        <v>2.737391471862793</v>
      </c>
      <c r="AQ941" s="2">
        <v>1</v>
      </c>
      <c r="AR941" s="2">
        <v>0</v>
      </c>
      <c r="AS941" s="2">
        <v>0.15999999642372131</v>
      </c>
      <c r="AT941" s="2">
        <v>111115</v>
      </c>
      <c r="AU941" s="3">
        <f t="shared" si="1268"/>
        <v>0.83345082600911446</v>
      </c>
      <c r="AV941" s="3">
        <f t="shared" si="1269"/>
        <v>2.491190044843784E-3</v>
      </c>
      <c r="AW941" s="3">
        <f t="shared" si="1270"/>
        <v>300.32944145202634</v>
      </c>
      <c r="AX941" s="3">
        <f t="shared" si="1271"/>
        <v>298.68209686279295</v>
      </c>
      <c r="AY941" s="3">
        <f t="shared" si="1272"/>
        <v>272.15145876069073</v>
      </c>
      <c r="AZ941" s="3">
        <f t="shared" si="1273"/>
        <v>1.6916579512536645</v>
      </c>
      <c r="BA941" s="3">
        <f t="shared" si="1274"/>
        <v>3.6170545638968798</v>
      </c>
      <c r="BB941" s="3">
        <f t="shared" si="1275"/>
        <v>39.193234761820193</v>
      </c>
      <c r="BC941" s="3">
        <f t="shared" si="1276"/>
        <v>15.024195989237185</v>
      </c>
      <c r="BD941" s="3">
        <f t="shared" si="1277"/>
        <v>26.355769157409668</v>
      </c>
      <c r="BE941" s="3">
        <f t="shared" si="1278"/>
        <v>3.4459498804686013</v>
      </c>
      <c r="BF941" s="3">
        <f t="shared" si="1279"/>
        <v>0.16055876228239177</v>
      </c>
      <c r="BG941" s="3">
        <f t="shared" si="1280"/>
        <v>2.2305056606996949</v>
      </c>
      <c r="BH941" s="3">
        <f t="shared" si="1281"/>
        <v>1.2154442197689064</v>
      </c>
      <c r="BI941" s="3">
        <f t="shared" si="1282"/>
        <v>0.10117143390969709</v>
      </c>
      <c r="BJ941" s="3">
        <f t="shared" si="1283"/>
        <v>21.668963649306267</v>
      </c>
      <c r="BK941" s="3">
        <f t="shared" si="1284"/>
        <v>0.61470970383825418</v>
      </c>
      <c r="BL941" s="3">
        <f t="shared" si="1285"/>
        <v>62.650255387980124</v>
      </c>
      <c r="BM941" s="3">
        <f t="shared" si="1286"/>
        <v>375.25307592778927</v>
      </c>
      <c r="BN941" s="3">
        <f t="shared" si="1287"/>
        <v>2.3575534762109395E-2</v>
      </c>
    </row>
    <row r="942" spans="1:66">
      <c r="A942" s="8" t="s">
        <v>1144</v>
      </c>
      <c r="B942" t="s">
        <v>136</v>
      </c>
      <c r="C942">
        <v>20190709</v>
      </c>
      <c r="D942" t="s">
        <v>339</v>
      </c>
      <c r="E942" s="1" t="s">
        <v>340</v>
      </c>
      <c r="F942" s="2" t="s">
        <v>1040</v>
      </c>
      <c r="G942" s="1">
        <v>1700</v>
      </c>
      <c r="H942">
        <v>475</v>
      </c>
      <c r="K942" s="2">
        <v>29</v>
      </c>
      <c r="L942" s="2" t="s">
        <v>1051</v>
      </c>
      <c r="M942" s="2">
        <v>13185</v>
      </c>
      <c r="N942" s="2">
        <v>0</v>
      </c>
      <c r="O942" s="3">
        <f t="shared" si="1260"/>
        <v>17.06943806123023</v>
      </c>
      <c r="P942" s="3">
        <f t="shared" si="1261"/>
        <v>0.17423866543151148</v>
      </c>
      <c r="Q942" s="3">
        <f t="shared" si="1262"/>
        <v>279.03785434618163</v>
      </c>
      <c r="R942" s="3">
        <f t="shared" si="1263"/>
        <v>2.5402429450342199</v>
      </c>
      <c r="S942" s="3">
        <f t="shared" si="1264"/>
        <v>1.3826250529533888</v>
      </c>
      <c r="T942" s="3">
        <f t="shared" si="1265"/>
        <v>27.18255615234375</v>
      </c>
      <c r="U942" s="2">
        <v>6</v>
      </c>
      <c r="V942" s="3">
        <f t="shared" si="1266"/>
        <v>1.4200000166893005</v>
      </c>
      <c r="W942" s="2">
        <v>1</v>
      </c>
      <c r="X942" s="3">
        <f t="shared" si="1267"/>
        <v>2.8400000333786011</v>
      </c>
      <c r="Y942" s="2">
        <v>25.5399169921875</v>
      </c>
      <c r="Z942" s="2">
        <v>27.18255615234375</v>
      </c>
      <c r="AA942" s="2">
        <v>25.048555374145508</v>
      </c>
      <c r="AB942" s="2">
        <v>474.8651123046875</v>
      </c>
      <c r="AC942" s="2">
        <v>453.00393676757813</v>
      </c>
      <c r="AD942" s="2">
        <v>21.246570587158203</v>
      </c>
      <c r="AE942" s="2">
        <v>24.220617294311523</v>
      </c>
      <c r="AF942" s="2">
        <v>59.712368011474609</v>
      </c>
      <c r="AG942" s="2">
        <v>68.070762634277344</v>
      </c>
      <c r="AH942" s="2">
        <v>500.06948852539063</v>
      </c>
      <c r="AI942" s="2">
        <v>1700.3701171875</v>
      </c>
      <c r="AJ942" s="2">
        <v>14.188008308410645</v>
      </c>
      <c r="AK942" s="2">
        <v>92.280487060546875</v>
      </c>
      <c r="AL942" s="2">
        <v>-3.4790630340576172</v>
      </c>
      <c r="AM942" s="2">
        <v>-0.41067200899124146</v>
      </c>
      <c r="AN942" s="2">
        <v>1</v>
      </c>
      <c r="AO942" s="2">
        <v>-0.21956524252891541</v>
      </c>
      <c r="AP942" s="2">
        <v>2.737391471862793</v>
      </c>
      <c r="AQ942" s="2">
        <v>1</v>
      </c>
      <c r="AR942" s="2">
        <v>0</v>
      </c>
      <c r="AS942" s="2">
        <v>0.15999999642372131</v>
      </c>
      <c r="AT942" s="2">
        <v>111115</v>
      </c>
      <c r="AU942" s="3">
        <f t="shared" si="1268"/>
        <v>0.83344914754231758</v>
      </c>
      <c r="AV942" s="3">
        <f t="shared" si="1269"/>
        <v>2.54024294503422E-3</v>
      </c>
      <c r="AW942" s="3">
        <f t="shared" si="1270"/>
        <v>300.33255615234373</v>
      </c>
      <c r="AX942" s="3">
        <f t="shared" si="1271"/>
        <v>298.68991699218748</v>
      </c>
      <c r="AY942" s="3">
        <f t="shared" si="1272"/>
        <v>272.05921266900259</v>
      </c>
      <c r="AZ942" s="3">
        <f t="shared" si="1273"/>
        <v>1.6656407546265148</v>
      </c>
      <c r="BA942" s="3">
        <f t="shared" si="1274"/>
        <v>3.6177154137795613</v>
      </c>
      <c r="BB942" s="3">
        <f t="shared" si="1275"/>
        <v>39.203471167267615</v>
      </c>
      <c r="BC942" s="3">
        <f t="shared" si="1276"/>
        <v>14.982853872956092</v>
      </c>
      <c r="BD942" s="3">
        <f t="shared" si="1277"/>
        <v>26.361236572265625</v>
      </c>
      <c r="BE942" s="3">
        <f t="shared" si="1278"/>
        <v>3.447061922432451</v>
      </c>
      <c r="BF942" s="3">
        <f t="shared" si="1279"/>
        <v>0.16416676484071266</v>
      </c>
      <c r="BG942" s="3">
        <f t="shared" si="1280"/>
        <v>2.2350903608261725</v>
      </c>
      <c r="BH942" s="3">
        <f t="shared" si="1281"/>
        <v>1.2119715616062785</v>
      </c>
      <c r="BI942" s="3">
        <f t="shared" si="1282"/>
        <v>0.10346396152845672</v>
      </c>
      <c r="BJ942" s="3">
        <f t="shared" si="1283"/>
        <v>25.74974910739558</v>
      </c>
      <c r="BK942" s="3">
        <f t="shared" si="1284"/>
        <v>0.6159722503456897</v>
      </c>
      <c r="BL942" s="3">
        <f t="shared" si="1285"/>
        <v>62.811711136001392</v>
      </c>
      <c r="BM942" s="3">
        <f t="shared" si="1286"/>
        <v>444.88994341834325</v>
      </c>
      <c r="BN942" s="3">
        <f t="shared" si="1287"/>
        <v>2.4099457149285939E-2</v>
      </c>
    </row>
    <row r="943" spans="1:66">
      <c r="A943" s="8" t="s">
        <v>1144</v>
      </c>
      <c r="B943" t="s">
        <v>136</v>
      </c>
      <c r="C943">
        <v>20190709</v>
      </c>
      <c r="D943" t="s">
        <v>339</v>
      </c>
      <c r="E943" s="1" t="s">
        <v>340</v>
      </c>
      <c r="F943" s="2" t="s">
        <v>1040</v>
      </c>
      <c r="G943" s="1">
        <v>1700</v>
      </c>
      <c r="H943">
        <v>575</v>
      </c>
      <c r="K943" s="2">
        <v>30</v>
      </c>
      <c r="L943" s="2" t="s">
        <v>1052</v>
      </c>
      <c r="M943" s="2">
        <v>13296.5</v>
      </c>
      <c r="N943" s="2">
        <v>0</v>
      </c>
      <c r="O943" s="3">
        <f t="shared" si="1260"/>
        <v>20.599944635029431</v>
      </c>
      <c r="P943" s="3">
        <f t="shared" si="1261"/>
        <v>0.17614392319637281</v>
      </c>
      <c r="Q943" s="3">
        <f t="shared" si="1262"/>
        <v>341.10973017703031</v>
      </c>
      <c r="R943" s="3">
        <f t="shared" si="1263"/>
        <v>2.5647779357657314</v>
      </c>
      <c r="S943" s="3">
        <f t="shared" si="1264"/>
        <v>1.3817022832864927</v>
      </c>
      <c r="T943" s="3">
        <f t="shared" si="1265"/>
        <v>27.190013885498047</v>
      </c>
      <c r="U943" s="2">
        <v>6</v>
      </c>
      <c r="V943" s="3">
        <f t="shared" si="1266"/>
        <v>1.4200000166893005</v>
      </c>
      <c r="W943" s="2">
        <v>1</v>
      </c>
      <c r="X943" s="3">
        <f t="shared" si="1267"/>
        <v>2.8400000333786011</v>
      </c>
      <c r="Y943" s="2">
        <v>25.545568466186523</v>
      </c>
      <c r="Z943" s="2">
        <v>27.190013885498047</v>
      </c>
      <c r="AA943" s="2">
        <v>25.048845291137695</v>
      </c>
      <c r="AB943" s="2">
        <v>575.48785400390625</v>
      </c>
      <c r="AC943" s="2">
        <v>549.08642578125</v>
      </c>
      <c r="AD943" s="2">
        <v>21.245939254760742</v>
      </c>
      <c r="AE943" s="2">
        <v>24.248083114624023</v>
      </c>
      <c r="AF943" s="2">
        <v>59.689785003662109</v>
      </c>
      <c r="AG943" s="2">
        <v>68.124214172363281</v>
      </c>
      <c r="AH943" s="2">
        <v>500.15997314453125</v>
      </c>
      <c r="AI943" s="2">
        <v>1700.497314453125</v>
      </c>
      <c r="AJ943" s="2">
        <v>14.11627197265625</v>
      </c>
      <c r="AK943" s="2">
        <v>92.279289245605469</v>
      </c>
      <c r="AL943" s="2">
        <v>-4.3355083465576172</v>
      </c>
      <c r="AM943" s="2">
        <v>-0.41512376070022583</v>
      </c>
      <c r="AN943" s="2">
        <v>1</v>
      </c>
      <c r="AO943" s="2">
        <v>-0.21956524252891541</v>
      </c>
      <c r="AP943" s="2">
        <v>2.737391471862793</v>
      </c>
      <c r="AQ943" s="2">
        <v>1</v>
      </c>
      <c r="AR943" s="2">
        <v>0</v>
      </c>
      <c r="AS943" s="2">
        <v>0.15999999642372131</v>
      </c>
      <c r="AT943" s="2">
        <v>111115</v>
      </c>
      <c r="AU943" s="3">
        <f t="shared" si="1268"/>
        <v>0.83359995524088526</v>
      </c>
      <c r="AV943" s="3">
        <f t="shared" si="1269"/>
        <v>2.5647779357657313E-3</v>
      </c>
      <c r="AW943" s="3">
        <f t="shared" si="1270"/>
        <v>300.34001388549802</v>
      </c>
      <c r="AX943" s="3">
        <f t="shared" si="1271"/>
        <v>298.6955684661865</v>
      </c>
      <c r="AY943" s="3">
        <f t="shared" si="1272"/>
        <v>272.0795642310477</v>
      </c>
      <c r="AZ943" s="3">
        <f t="shared" si="1273"/>
        <v>1.6528221605028752</v>
      </c>
      <c r="BA943" s="3">
        <f t="shared" si="1274"/>
        <v>3.6192981586723647</v>
      </c>
      <c r="BB943" s="3">
        <f t="shared" si="1275"/>
        <v>39.221131721544147</v>
      </c>
      <c r="BC943" s="3">
        <f t="shared" si="1276"/>
        <v>14.973048606920123</v>
      </c>
      <c r="BD943" s="3">
        <f t="shared" si="1277"/>
        <v>26.367791175842285</v>
      </c>
      <c r="BE943" s="3">
        <f t="shared" si="1278"/>
        <v>3.4483955056009048</v>
      </c>
      <c r="BF943" s="3">
        <f t="shared" si="1279"/>
        <v>0.16585705289915978</v>
      </c>
      <c r="BG943" s="3">
        <f t="shared" si="1280"/>
        <v>2.237595875385872</v>
      </c>
      <c r="BH943" s="3">
        <f t="shared" si="1281"/>
        <v>1.2107996302150328</v>
      </c>
      <c r="BI943" s="3">
        <f t="shared" si="1282"/>
        <v>0.10453826233520054</v>
      </c>
      <c r="BJ943" s="3">
        <f t="shared" si="1283"/>
        <v>31.477363455496615</v>
      </c>
      <c r="BK943" s="3">
        <f t="shared" si="1284"/>
        <v>0.6212314021270755</v>
      </c>
      <c r="BL943" s="3">
        <f t="shared" si="1285"/>
        <v>62.875382920329351</v>
      </c>
      <c r="BM943" s="3">
        <f t="shared" si="1286"/>
        <v>539.2941986930673</v>
      </c>
      <c r="BN943" s="3">
        <f t="shared" si="1287"/>
        <v>2.4017121085372989E-2</v>
      </c>
    </row>
    <row r="944" spans="1:66">
      <c r="A944" s="8" t="s">
        <v>1144</v>
      </c>
      <c r="B944" t="s">
        <v>136</v>
      </c>
      <c r="C944">
        <v>20190709</v>
      </c>
      <c r="D944" t="s">
        <v>339</v>
      </c>
      <c r="E944" s="1" t="s">
        <v>340</v>
      </c>
      <c r="F944" s="2" t="s">
        <v>1040</v>
      </c>
      <c r="G944" s="1">
        <v>1700</v>
      </c>
      <c r="H944">
        <v>675</v>
      </c>
      <c r="K944" s="2">
        <v>31</v>
      </c>
      <c r="L944" s="2" t="s">
        <v>1053</v>
      </c>
      <c r="M944" s="2">
        <v>13402</v>
      </c>
      <c r="N944" s="2">
        <v>0</v>
      </c>
      <c r="O944" s="3">
        <f t="shared" si="1260"/>
        <v>23.247763572399986</v>
      </c>
      <c r="P944" s="3">
        <f t="shared" si="1261"/>
        <v>0.17569088076017877</v>
      </c>
      <c r="Q944" s="3">
        <f t="shared" si="1262"/>
        <v>409.202908338763</v>
      </c>
      <c r="R944" s="3">
        <f t="shared" si="1263"/>
        <v>2.5634280412376178</v>
      </c>
      <c r="S944" s="3">
        <f t="shared" si="1264"/>
        <v>1.3842702129855597</v>
      </c>
      <c r="T944" s="3">
        <f t="shared" si="1265"/>
        <v>27.197210311889648</v>
      </c>
      <c r="U944" s="2">
        <v>6</v>
      </c>
      <c r="V944" s="3">
        <f t="shared" si="1266"/>
        <v>1.4200000166893005</v>
      </c>
      <c r="W944" s="2">
        <v>1</v>
      </c>
      <c r="X944" s="3">
        <f t="shared" si="1267"/>
        <v>2.8400000333786011</v>
      </c>
      <c r="Y944" s="2">
        <v>25.551294326782227</v>
      </c>
      <c r="Z944" s="2">
        <v>27.197210311889648</v>
      </c>
      <c r="AA944" s="2">
        <v>25.048061370849609</v>
      </c>
      <c r="AB944" s="2">
        <v>674.96673583984375</v>
      </c>
      <c r="AC944" s="2">
        <v>645.0906982421875</v>
      </c>
      <c r="AD944" s="2">
        <v>21.23674201965332</v>
      </c>
      <c r="AE944" s="2">
        <v>24.237730026245117</v>
      </c>
      <c r="AF944" s="2">
        <v>59.641410827636719</v>
      </c>
      <c r="AG944" s="2">
        <v>68.069404602050781</v>
      </c>
      <c r="AH944" s="2">
        <v>500.09457397460938</v>
      </c>
      <c r="AI944" s="2">
        <v>1699.939697265625</v>
      </c>
      <c r="AJ944" s="2">
        <v>14.178576469421387</v>
      </c>
      <c r="AK944" s="2">
        <v>92.275794982910156</v>
      </c>
      <c r="AL944" s="2">
        <v>-5.1069927215576172</v>
      </c>
      <c r="AM944" s="2">
        <v>-0.41721612215042114</v>
      </c>
      <c r="AN944" s="2">
        <v>0.66666668653488159</v>
      </c>
      <c r="AO944" s="2">
        <v>-0.21956524252891541</v>
      </c>
      <c r="AP944" s="2">
        <v>2.737391471862793</v>
      </c>
      <c r="AQ944" s="2">
        <v>1</v>
      </c>
      <c r="AR944" s="2">
        <v>0</v>
      </c>
      <c r="AS944" s="2">
        <v>0.15999999642372131</v>
      </c>
      <c r="AT944" s="2">
        <v>111115</v>
      </c>
      <c r="AU944" s="3">
        <f t="shared" si="1268"/>
        <v>0.8334909566243488</v>
      </c>
      <c r="AV944" s="3">
        <f t="shared" si="1269"/>
        <v>2.5634280412376179E-3</v>
      </c>
      <c r="AW944" s="3">
        <f t="shared" si="1270"/>
        <v>300.34721031188963</v>
      </c>
      <c r="AX944" s="3">
        <f t="shared" si="1271"/>
        <v>298.7012943267822</v>
      </c>
      <c r="AY944" s="3">
        <f t="shared" si="1272"/>
        <v>271.99034548304189</v>
      </c>
      <c r="AZ944" s="3">
        <f t="shared" si="1273"/>
        <v>1.6522394210056874</v>
      </c>
      <c r="BA944" s="3">
        <f t="shared" si="1274"/>
        <v>3.6208260197384798</v>
      </c>
      <c r="BB944" s="3">
        <f t="shared" si="1275"/>
        <v>39.23917448133686</v>
      </c>
      <c r="BC944" s="3">
        <f t="shared" si="1276"/>
        <v>15.001444455091743</v>
      </c>
      <c r="BD944" s="3">
        <f t="shared" si="1277"/>
        <v>26.374252319335938</v>
      </c>
      <c r="BE944" s="3">
        <f t="shared" si="1278"/>
        <v>3.4497105145259854</v>
      </c>
      <c r="BF944" s="3">
        <f t="shared" si="1279"/>
        <v>0.16545532066429194</v>
      </c>
      <c r="BG944" s="3">
        <f t="shared" si="1280"/>
        <v>2.2365558067529201</v>
      </c>
      <c r="BH944" s="3">
        <f t="shared" si="1281"/>
        <v>1.2131547077730653</v>
      </c>
      <c r="BI944" s="3">
        <f t="shared" si="1282"/>
        <v>0.10428291553316404</v>
      </c>
      <c r="BJ944" s="3">
        <f t="shared" si="1283"/>
        <v>37.759523676278278</v>
      </c>
      <c r="BK944" s="3">
        <f t="shared" si="1284"/>
        <v>0.63433391529873717</v>
      </c>
      <c r="BL944" s="3">
        <f t="shared" si="1285"/>
        <v>62.816347417129691</v>
      </c>
      <c r="BM944" s="3">
        <f t="shared" si="1286"/>
        <v>634.03982484293488</v>
      </c>
      <c r="BN944" s="3">
        <f t="shared" si="1287"/>
        <v>2.3032300748567752E-2</v>
      </c>
    </row>
    <row r="945" spans="1:66">
      <c r="A945" s="8" t="s">
        <v>1144</v>
      </c>
      <c r="B945" t="s">
        <v>136</v>
      </c>
      <c r="C945">
        <v>20190709</v>
      </c>
      <c r="D945" t="s">
        <v>339</v>
      </c>
      <c r="E945" s="1" t="s">
        <v>340</v>
      </c>
      <c r="F945" s="2" t="s">
        <v>1040</v>
      </c>
      <c r="G945" s="1">
        <v>1700</v>
      </c>
      <c r="H945">
        <v>800</v>
      </c>
      <c r="K945" s="2">
        <v>32</v>
      </c>
      <c r="L945" s="2" t="s">
        <v>1054</v>
      </c>
      <c r="M945" s="2">
        <v>13492.5</v>
      </c>
      <c r="N945" s="2">
        <v>0</v>
      </c>
      <c r="O945" s="3">
        <f t="shared" si="1260"/>
        <v>26.657200948835044</v>
      </c>
      <c r="P945" s="3">
        <f t="shared" si="1261"/>
        <v>0.17429209655870218</v>
      </c>
      <c r="Q945" s="3">
        <f t="shared" si="1262"/>
        <v>492.51131978563353</v>
      </c>
      <c r="R945" s="3">
        <f t="shared" si="1263"/>
        <v>2.5640750113135971</v>
      </c>
      <c r="S945" s="3">
        <f t="shared" si="1264"/>
        <v>1.3950322656365572</v>
      </c>
      <c r="T945" s="3">
        <f t="shared" si="1265"/>
        <v>27.248220443725586</v>
      </c>
      <c r="U945" s="2">
        <v>6</v>
      </c>
      <c r="V945" s="3">
        <f t="shared" si="1266"/>
        <v>1.4200000166893005</v>
      </c>
      <c r="W945" s="2">
        <v>1</v>
      </c>
      <c r="X945" s="3">
        <f t="shared" si="1267"/>
        <v>2.8400000333786011</v>
      </c>
      <c r="Y945" s="2">
        <v>25.569990158081055</v>
      </c>
      <c r="Z945" s="2">
        <v>27.248220443725586</v>
      </c>
      <c r="AA945" s="2">
        <v>25.047189712524414</v>
      </c>
      <c r="AB945" s="2">
        <v>800.005126953125</v>
      </c>
      <c r="AC945" s="2">
        <v>765.66925048828125</v>
      </c>
      <c r="AD945" s="2">
        <v>21.236526489257813</v>
      </c>
      <c r="AE945" s="2">
        <v>24.238082885742188</v>
      </c>
      <c r="AF945" s="2">
        <v>59.576007843017578</v>
      </c>
      <c r="AG945" s="2">
        <v>67.996444702148438</v>
      </c>
      <c r="AH945" s="2">
        <v>500.12588500976563</v>
      </c>
      <c r="AI945" s="2">
        <v>1699.36083984375</v>
      </c>
      <c r="AJ945" s="2">
        <v>14.338667869567871</v>
      </c>
      <c r="AK945" s="2">
        <v>92.277915954589844</v>
      </c>
      <c r="AL945" s="2">
        <v>-6.5665264129638672</v>
      </c>
      <c r="AM945" s="2">
        <v>-0.41258317232131958</v>
      </c>
      <c r="AN945" s="2">
        <v>1</v>
      </c>
      <c r="AO945" s="2">
        <v>-0.21956524252891541</v>
      </c>
      <c r="AP945" s="2">
        <v>2.737391471862793</v>
      </c>
      <c r="AQ945" s="2">
        <v>1</v>
      </c>
      <c r="AR945" s="2">
        <v>0</v>
      </c>
      <c r="AS945" s="2">
        <v>0.15999999642372131</v>
      </c>
      <c r="AT945" s="2">
        <v>111115</v>
      </c>
      <c r="AU945" s="3">
        <f t="shared" si="1268"/>
        <v>0.83354314168294252</v>
      </c>
      <c r="AV945" s="3">
        <f t="shared" si="1269"/>
        <v>2.5640750113135971E-3</v>
      </c>
      <c r="AW945" s="3">
        <f t="shared" si="1270"/>
        <v>300.39822044372556</v>
      </c>
      <c r="AX945" s="3">
        <f t="shared" si="1271"/>
        <v>298.71999015808103</v>
      </c>
      <c r="AY945" s="3">
        <f t="shared" si="1272"/>
        <v>271.89772829761205</v>
      </c>
      <c r="AZ945" s="3">
        <f t="shared" si="1273"/>
        <v>1.6461928560274923</v>
      </c>
      <c r="BA945" s="3">
        <f t="shared" si="1274"/>
        <v>3.6316720410674574</v>
      </c>
      <c r="BB945" s="3">
        <f t="shared" si="1275"/>
        <v>39.355809063293222</v>
      </c>
      <c r="BC945" s="3">
        <f t="shared" si="1276"/>
        <v>15.117726177551035</v>
      </c>
      <c r="BD945" s="3">
        <f t="shared" si="1277"/>
        <v>26.40910530090332</v>
      </c>
      <c r="BE945" s="3">
        <f t="shared" si="1278"/>
        <v>3.456811547531192</v>
      </c>
      <c r="BF945" s="3">
        <f t="shared" si="1279"/>
        <v>0.16421419647027916</v>
      </c>
      <c r="BG945" s="3">
        <f t="shared" si="1280"/>
        <v>2.2366397754309002</v>
      </c>
      <c r="BH945" s="3">
        <f t="shared" si="1281"/>
        <v>1.2201717721002918</v>
      </c>
      <c r="BI945" s="3">
        <f t="shared" si="1282"/>
        <v>0.10349410524561729</v>
      </c>
      <c r="BJ945" s="3">
        <f t="shared" si="1283"/>
        <v>45.44791817386281</v>
      </c>
      <c r="BK945" s="3">
        <f t="shared" si="1284"/>
        <v>0.6432429139234076</v>
      </c>
      <c r="BL945" s="3">
        <f t="shared" si="1285"/>
        <v>62.619579095439384</v>
      </c>
      <c r="BM945" s="3">
        <f t="shared" si="1286"/>
        <v>752.99769384815147</v>
      </c>
      <c r="BN945" s="3">
        <f t="shared" si="1287"/>
        <v>2.2168231282992737E-2</v>
      </c>
    </row>
    <row r="946" spans="1:66">
      <c r="A946" s="8" t="s">
        <v>1144</v>
      </c>
      <c r="B946" t="s">
        <v>136</v>
      </c>
      <c r="C946">
        <v>20190709</v>
      </c>
      <c r="D946" t="s">
        <v>339</v>
      </c>
      <c r="E946" s="1" t="s">
        <v>340</v>
      </c>
      <c r="F946" s="2" t="s">
        <v>1040</v>
      </c>
      <c r="G946" s="1">
        <v>1700</v>
      </c>
      <c r="H946">
        <v>1000</v>
      </c>
      <c r="K946" s="2">
        <v>33</v>
      </c>
      <c r="L946" s="2" t="s">
        <v>1055</v>
      </c>
      <c r="M946" s="2">
        <v>13602</v>
      </c>
      <c r="N946" s="2">
        <v>0</v>
      </c>
      <c r="O946" s="3">
        <f t="shared" si="1260"/>
        <v>30.022520757638613</v>
      </c>
      <c r="P946" s="3">
        <f t="shared" si="1261"/>
        <v>0.16983571441843992</v>
      </c>
      <c r="Q946" s="3">
        <f t="shared" si="1262"/>
        <v>643.73371849953071</v>
      </c>
      <c r="R946" s="3">
        <f t="shared" si="1263"/>
        <v>2.5251684232760718</v>
      </c>
      <c r="S946" s="3">
        <f t="shared" si="1264"/>
        <v>1.4077305911234488</v>
      </c>
      <c r="T946" s="3">
        <f t="shared" si="1265"/>
        <v>27.286075592041016</v>
      </c>
      <c r="U946" s="2">
        <v>6</v>
      </c>
      <c r="V946" s="3">
        <f t="shared" si="1266"/>
        <v>1.4200000166893005</v>
      </c>
      <c r="W946" s="2">
        <v>1</v>
      </c>
      <c r="X946" s="3">
        <f t="shared" si="1267"/>
        <v>2.8400000333786011</v>
      </c>
      <c r="Y946" s="2">
        <v>25.567985534667969</v>
      </c>
      <c r="Z946" s="2">
        <v>27.286075592041016</v>
      </c>
      <c r="AA946" s="2">
        <v>25.046859741210938</v>
      </c>
      <c r="AB946" s="2">
        <v>1000.05322265625</v>
      </c>
      <c r="AC946" s="2">
        <v>961.12127685546875</v>
      </c>
      <c r="AD946" s="2">
        <v>21.232751846313477</v>
      </c>
      <c r="AE946" s="2">
        <v>24.189088821411133</v>
      </c>
      <c r="AF946" s="2">
        <v>59.569572448730469</v>
      </c>
      <c r="AG946" s="2">
        <v>67.863723754882813</v>
      </c>
      <c r="AH946" s="2">
        <v>500.095947265625</v>
      </c>
      <c r="AI946" s="2">
        <v>1699.90087890625</v>
      </c>
      <c r="AJ946" s="2">
        <v>14.208203315734863</v>
      </c>
      <c r="AK946" s="2">
        <v>92.273368835449219</v>
      </c>
      <c r="AL946" s="2">
        <v>-8.8165874481201172</v>
      </c>
      <c r="AM946" s="2">
        <v>-0.40390855073928833</v>
      </c>
      <c r="AN946" s="2">
        <v>1</v>
      </c>
      <c r="AO946" s="2">
        <v>-0.21956524252891541</v>
      </c>
      <c r="AP946" s="2">
        <v>2.737391471862793</v>
      </c>
      <c r="AQ946" s="2">
        <v>1</v>
      </c>
      <c r="AR946" s="2">
        <v>0</v>
      </c>
      <c r="AS946" s="2">
        <v>0.15999999642372131</v>
      </c>
      <c r="AT946" s="2">
        <v>111115</v>
      </c>
      <c r="AU946" s="3">
        <f t="shared" si="1268"/>
        <v>0.8334932454427082</v>
      </c>
      <c r="AV946" s="3">
        <f t="shared" si="1269"/>
        <v>2.5251684232760717E-3</v>
      </c>
      <c r="AW946" s="3">
        <f t="shared" si="1270"/>
        <v>300.43607559204099</v>
      </c>
      <c r="AX946" s="3">
        <f t="shared" si="1271"/>
        <v>298.71798553466795</v>
      </c>
      <c r="AY946" s="3">
        <f t="shared" si="1272"/>
        <v>271.98413454568072</v>
      </c>
      <c r="AZ946" s="3">
        <f t="shared" si="1273"/>
        <v>1.6618956361820125</v>
      </c>
      <c r="BA946" s="3">
        <f t="shared" si="1274"/>
        <v>3.6397393057349601</v>
      </c>
      <c r="BB946" s="3">
        <f t="shared" si="1275"/>
        <v>39.445176345795879</v>
      </c>
      <c r="BC946" s="3">
        <f t="shared" si="1276"/>
        <v>15.256087524384746</v>
      </c>
      <c r="BD946" s="3">
        <f t="shared" si="1277"/>
        <v>26.427030563354492</v>
      </c>
      <c r="BE946" s="3">
        <f t="shared" si="1278"/>
        <v>3.4604686528405666</v>
      </c>
      <c r="BF946" s="3">
        <f t="shared" si="1279"/>
        <v>0.16025241077367008</v>
      </c>
      <c r="BG946" s="3">
        <f t="shared" si="1280"/>
        <v>2.2320087146115113</v>
      </c>
      <c r="BH946" s="3">
        <f t="shared" si="1281"/>
        <v>1.2284599382290553</v>
      </c>
      <c r="BI946" s="3">
        <f t="shared" si="1282"/>
        <v>0.100976816806413</v>
      </c>
      <c r="BJ946" s="3">
        <f t="shared" si="1283"/>
        <v>59.399478838922434</v>
      </c>
      <c r="BK946" s="3">
        <f t="shared" si="1284"/>
        <v>0.66977366332545973</v>
      </c>
      <c r="BL946" s="3">
        <f t="shared" si="1285"/>
        <v>62.306416669849384</v>
      </c>
      <c r="BM946" s="3">
        <f t="shared" si="1286"/>
        <v>946.85000835319511</v>
      </c>
      <c r="BN946" s="3">
        <f t="shared" si="1287"/>
        <v>1.9755987445763023E-2</v>
      </c>
    </row>
    <row r="947" spans="1:66">
      <c r="A947" s="8" t="s">
        <v>1144</v>
      </c>
      <c r="B947" t="s">
        <v>136</v>
      </c>
      <c r="C947">
        <v>20190709</v>
      </c>
      <c r="D947" t="s">
        <v>339</v>
      </c>
      <c r="E947" s="1" t="s">
        <v>340</v>
      </c>
      <c r="F947" s="2" t="s">
        <v>1040</v>
      </c>
      <c r="G947" s="1">
        <v>1700</v>
      </c>
      <c r="H947">
        <v>1400</v>
      </c>
      <c r="K947" s="2">
        <v>34</v>
      </c>
      <c r="L947" s="2" t="s">
        <v>1056</v>
      </c>
      <c r="M947" s="2">
        <v>13707</v>
      </c>
      <c r="N947" s="2">
        <v>0</v>
      </c>
      <c r="O947" s="3">
        <f t="shared" si="1260"/>
        <v>33.28252528744877</v>
      </c>
      <c r="P947" s="3">
        <f t="shared" si="1261"/>
        <v>0.16374751503327195</v>
      </c>
      <c r="Q947" s="3">
        <f t="shared" si="1262"/>
        <v>985.64448709168619</v>
      </c>
      <c r="R947" s="3">
        <f t="shared" si="1263"/>
        <v>2.452917040254055</v>
      </c>
      <c r="S947" s="3">
        <f t="shared" si="1264"/>
        <v>1.4154757679420382</v>
      </c>
      <c r="T947" s="3">
        <f t="shared" si="1265"/>
        <v>27.2880859375</v>
      </c>
      <c r="U947" s="2">
        <v>6</v>
      </c>
      <c r="V947" s="3">
        <f t="shared" si="1266"/>
        <v>1.4200000166893005</v>
      </c>
      <c r="W947" s="2">
        <v>1</v>
      </c>
      <c r="X947" s="3">
        <f t="shared" si="1267"/>
        <v>2.8400000333786011</v>
      </c>
      <c r="Y947" s="2">
        <v>25.575494766235352</v>
      </c>
      <c r="Z947" s="2">
        <v>27.2880859375</v>
      </c>
      <c r="AA947" s="2">
        <v>25.047616958618164</v>
      </c>
      <c r="AB947" s="2">
        <v>1400.2822265625</v>
      </c>
      <c r="AC947" s="2">
        <v>1356.3599853515625</v>
      </c>
      <c r="AD947" s="2">
        <v>21.237939834594727</v>
      </c>
      <c r="AE947" s="2">
        <v>24.109869003295898</v>
      </c>
      <c r="AF947" s="2">
        <v>59.557403564453125</v>
      </c>
      <c r="AG947" s="2">
        <v>67.611129760742188</v>
      </c>
      <c r="AH947" s="2">
        <v>500.10513305664063</v>
      </c>
      <c r="AI947" s="2">
        <v>1699.3026123046875</v>
      </c>
      <c r="AJ947" s="2">
        <v>14.399418830871582</v>
      </c>
      <c r="AK947" s="2">
        <v>92.273101806640625</v>
      </c>
      <c r="AL947" s="2">
        <v>-13.715513229370117</v>
      </c>
      <c r="AM947" s="2">
        <v>-0.39246445894241333</v>
      </c>
      <c r="AN947" s="2">
        <v>1</v>
      </c>
      <c r="AO947" s="2">
        <v>-0.21956524252891541</v>
      </c>
      <c r="AP947" s="2">
        <v>2.737391471862793</v>
      </c>
      <c r="AQ947" s="2">
        <v>1</v>
      </c>
      <c r="AR947" s="2">
        <v>0</v>
      </c>
      <c r="AS947" s="2">
        <v>0.15999999642372131</v>
      </c>
      <c r="AT947" s="2">
        <v>111115</v>
      </c>
      <c r="AU947" s="3">
        <f t="shared" si="1268"/>
        <v>0.83350855509440092</v>
      </c>
      <c r="AV947" s="3">
        <f t="shared" si="1269"/>
        <v>2.4529170402540551E-3</v>
      </c>
      <c r="AW947" s="3">
        <f t="shared" si="1270"/>
        <v>300.43808593749998</v>
      </c>
      <c r="AX947" s="3">
        <f t="shared" si="1271"/>
        <v>298.72549476623533</v>
      </c>
      <c r="AY947" s="3">
        <f t="shared" si="1272"/>
        <v>271.88841189157029</v>
      </c>
      <c r="AZ947" s="3">
        <f t="shared" si="1273"/>
        <v>1.6991318830057907</v>
      </c>
      <c r="BA947" s="3">
        <f t="shared" si="1274"/>
        <v>3.6401681650279296</v>
      </c>
      <c r="BB947" s="3">
        <f t="shared" si="1275"/>
        <v>39.449938213369535</v>
      </c>
      <c r="BC947" s="3">
        <f t="shared" si="1276"/>
        <v>15.340069210073636</v>
      </c>
      <c r="BD947" s="3">
        <f t="shared" si="1277"/>
        <v>26.431790351867676</v>
      </c>
      <c r="BE947" s="3">
        <f t="shared" si="1278"/>
        <v>3.4614403105650839</v>
      </c>
      <c r="BF947" s="3">
        <f t="shared" si="1279"/>
        <v>0.15482091642689166</v>
      </c>
      <c r="BG947" s="3">
        <f t="shared" si="1280"/>
        <v>2.2246923970858914</v>
      </c>
      <c r="BH947" s="3">
        <f t="shared" si="1281"/>
        <v>1.2367479134791926</v>
      </c>
      <c r="BI947" s="3">
        <f t="shared" si="1282"/>
        <v>9.7527340498474002E-2</v>
      </c>
      <c r="BJ947" s="3">
        <f t="shared" si="1283"/>
        <v>90.948474102565243</v>
      </c>
      <c r="BK947" s="3">
        <f t="shared" si="1284"/>
        <v>0.72668354842111582</v>
      </c>
      <c r="BL947" s="3">
        <f t="shared" si="1285"/>
        <v>62.028144907493633</v>
      </c>
      <c r="BM947" s="3">
        <f t="shared" si="1286"/>
        <v>1340.5390668269231</v>
      </c>
      <c r="BN947" s="3">
        <f t="shared" si="1287"/>
        <v>1.5400172605963559E-2</v>
      </c>
    </row>
    <row r="948" spans="1:66">
      <c r="A948" s="8" t="s">
        <v>1144</v>
      </c>
      <c r="B948" t="s">
        <v>136</v>
      </c>
      <c r="C948">
        <v>20190709</v>
      </c>
      <c r="D948" t="s">
        <v>339</v>
      </c>
      <c r="E948" s="1" t="s">
        <v>340</v>
      </c>
      <c r="F948" s="2" t="s">
        <v>1040</v>
      </c>
      <c r="G948" s="1">
        <v>1700</v>
      </c>
      <c r="H948">
        <v>1800</v>
      </c>
      <c r="K948" s="2">
        <v>35</v>
      </c>
      <c r="L948" s="2" t="s">
        <v>1057</v>
      </c>
      <c r="M948" s="2">
        <v>13821.5</v>
      </c>
      <c r="N948" s="2">
        <v>0</v>
      </c>
      <c r="O948" s="3">
        <f t="shared" si="1260"/>
        <v>35.612923223766693</v>
      </c>
      <c r="P948" s="3">
        <f t="shared" si="1261"/>
        <v>0.15332905129704297</v>
      </c>
      <c r="Q948" s="3">
        <f t="shared" si="1262"/>
        <v>1325.3912171479265</v>
      </c>
      <c r="R948" s="3">
        <f t="shared" si="1263"/>
        <v>2.3299375726543694</v>
      </c>
      <c r="S948" s="3">
        <f t="shared" si="1264"/>
        <v>1.4309740687069707</v>
      </c>
      <c r="T948" s="3">
        <f t="shared" si="1265"/>
        <v>27.29096794128418</v>
      </c>
      <c r="U948" s="2">
        <v>6</v>
      </c>
      <c r="V948" s="3">
        <f t="shared" si="1266"/>
        <v>1.4200000166893005</v>
      </c>
      <c r="W948" s="2">
        <v>1</v>
      </c>
      <c r="X948" s="3">
        <f t="shared" si="1267"/>
        <v>2.8400000333786011</v>
      </c>
      <c r="Y948" s="2">
        <v>25.568897247314453</v>
      </c>
      <c r="Z948" s="2">
        <v>27.29096794128418</v>
      </c>
      <c r="AA948" s="2">
        <v>25.048755645751953</v>
      </c>
      <c r="AB948" s="2">
        <v>1800.981689453125</v>
      </c>
      <c r="AC948" s="2">
        <v>1753.3511962890625</v>
      </c>
      <c r="AD948" s="2">
        <v>21.220453262329102</v>
      </c>
      <c r="AE948" s="2">
        <v>23.949003219604492</v>
      </c>
      <c r="AF948" s="2">
        <v>59.530605316162109</v>
      </c>
      <c r="AG948" s="2">
        <v>67.18511962890625</v>
      </c>
      <c r="AH948" s="2">
        <v>500.07614135742188</v>
      </c>
      <c r="AI948" s="2">
        <v>1699.9615478515625</v>
      </c>
      <c r="AJ948" s="2">
        <v>14.293095588684082</v>
      </c>
      <c r="AK948" s="2">
        <v>92.271438598632813</v>
      </c>
      <c r="AL948" s="2">
        <v>-19.339414596557617</v>
      </c>
      <c r="AM948" s="2">
        <v>-0.38216096162796021</v>
      </c>
      <c r="AN948" s="2">
        <v>1</v>
      </c>
      <c r="AO948" s="2">
        <v>-0.21956524252891541</v>
      </c>
      <c r="AP948" s="2">
        <v>2.737391471862793</v>
      </c>
      <c r="AQ948" s="2">
        <v>1</v>
      </c>
      <c r="AR948" s="2">
        <v>0</v>
      </c>
      <c r="AS948" s="2">
        <v>0.15999999642372131</v>
      </c>
      <c r="AT948" s="2">
        <v>111115</v>
      </c>
      <c r="AU948" s="3">
        <f t="shared" si="1268"/>
        <v>0.83346023559570304</v>
      </c>
      <c r="AV948" s="3">
        <f t="shared" si="1269"/>
        <v>2.3299375726543695E-3</v>
      </c>
      <c r="AW948" s="3">
        <f t="shared" si="1270"/>
        <v>300.44096794128416</v>
      </c>
      <c r="AX948" s="3">
        <f t="shared" si="1271"/>
        <v>298.71889724731443</v>
      </c>
      <c r="AY948" s="3">
        <f t="shared" si="1272"/>
        <v>271.99384157671375</v>
      </c>
      <c r="AZ948" s="3">
        <f t="shared" si="1273"/>
        <v>1.7631276187079408</v>
      </c>
      <c r="BA948" s="3">
        <f t="shared" si="1274"/>
        <v>3.6407830487831663</v>
      </c>
      <c r="BB948" s="3">
        <f t="shared" si="1275"/>
        <v>39.457313162960823</v>
      </c>
      <c r="BC948" s="3">
        <f t="shared" si="1276"/>
        <v>15.508309943356331</v>
      </c>
      <c r="BD948" s="3">
        <f t="shared" si="1277"/>
        <v>26.429932594299316</v>
      </c>
      <c r="BE948" s="3">
        <f t="shared" si="1278"/>
        <v>3.4610610417407406</v>
      </c>
      <c r="BF948" s="3">
        <f t="shared" si="1279"/>
        <v>0.14547498737469988</v>
      </c>
      <c r="BG948" s="3">
        <f t="shared" si="1280"/>
        <v>2.2098089800761955</v>
      </c>
      <c r="BH948" s="3">
        <f t="shared" si="1281"/>
        <v>1.2512520616645451</v>
      </c>
      <c r="BI948" s="3">
        <f t="shared" si="1282"/>
        <v>9.1596326636035466E-2</v>
      </c>
      <c r="BJ948" s="3">
        <f t="shared" si="1283"/>
        <v>122.29575431223211</v>
      </c>
      <c r="BK948" s="3">
        <f t="shared" si="1284"/>
        <v>0.75591884840475432</v>
      </c>
      <c r="BL948" s="3">
        <f t="shared" si="1285"/>
        <v>61.488332123698505</v>
      </c>
      <c r="BM948" s="3">
        <f t="shared" si="1286"/>
        <v>1736.422518195038</v>
      </c>
      <c r="BN948" s="3">
        <f t="shared" si="1287"/>
        <v>1.2610866469037476E-2</v>
      </c>
    </row>
    <row r="949" spans="1:66">
      <c r="A949" s="8" t="s">
        <v>1144</v>
      </c>
      <c r="B949" t="s">
        <v>136</v>
      </c>
      <c r="C949">
        <v>20190709</v>
      </c>
      <c r="D949" t="s">
        <v>339</v>
      </c>
      <c r="E949" s="1" t="s">
        <v>340</v>
      </c>
      <c r="F949" s="2" t="s">
        <v>1040</v>
      </c>
      <c r="G949" s="1">
        <v>1700</v>
      </c>
      <c r="H949">
        <v>400</v>
      </c>
      <c r="K949" s="2">
        <v>36</v>
      </c>
      <c r="L949" s="2" t="s">
        <v>1058</v>
      </c>
      <c r="M949" s="2">
        <v>13927</v>
      </c>
      <c r="N949" s="2">
        <v>0</v>
      </c>
      <c r="O949" s="3">
        <f>(AB949-AC949*(1000-AD949)/(1000-AE949))*AU949</f>
        <v>12.965458610351634</v>
      </c>
      <c r="P949" s="3">
        <f>IF(BF949&lt;&gt;0,1/(1/BF949-1/X949),0)</f>
        <v>0.14362753750856486</v>
      </c>
      <c r="Q949" s="3">
        <f t="shared" si="1262"/>
        <v>224.46288583762262</v>
      </c>
      <c r="R949" s="3">
        <f>AV949*1000</f>
        <v>2.2305934691213767</v>
      </c>
      <c r="S949" s="3">
        <f>(BA949-BG949)</f>
        <v>1.4576960426400136</v>
      </c>
      <c r="T949" s="3">
        <f t="shared" si="1265"/>
        <v>27.354387283325195</v>
      </c>
      <c r="U949" s="2">
        <v>6</v>
      </c>
      <c r="V949" s="3">
        <f>(U949*AO949+AP949)</f>
        <v>1.4200000166893005</v>
      </c>
      <c r="W949" s="2">
        <v>1</v>
      </c>
      <c r="X949" s="3">
        <f>V949*(W949+1)*(W949+1)/(W949*W949+1)</f>
        <v>2.8400000333786011</v>
      </c>
      <c r="Y949" s="2">
        <v>25.565631866455078</v>
      </c>
      <c r="Z949" s="2">
        <v>27.354387283325195</v>
      </c>
      <c r="AA949" s="2">
        <v>25.049062728881836</v>
      </c>
      <c r="AB949" s="2">
        <v>399.605712890625</v>
      </c>
      <c r="AC949" s="2">
        <v>383.02606201171875</v>
      </c>
      <c r="AD949" s="2">
        <v>21.194852828979492</v>
      </c>
      <c r="AE949" s="2">
        <v>23.807186126708984</v>
      </c>
      <c r="AF949" s="2">
        <v>59.468074798583984</v>
      </c>
      <c r="AG949" s="2">
        <v>66.797706604003906</v>
      </c>
      <c r="AH949" s="2">
        <v>500.12515258789063</v>
      </c>
      <c r="AI949" s="2">
        <v>1699.576416015625</v>
      </c>
      <c r="AJ949" s="2">
        <v>13.089314460754395</v>
      </c>
      <c r="AK949" s="2">
        <v>92.267967224121094</v>
      </c>
      <c r="AL949" s="2">
        <v>-2.7420940399169922</v>
      </c>
      <c r="AM949" s="2">
        <v>-0.40521889925003052</v>
      </c>
      <c r="AN949" s="2">
        <v>1</v>
      </c>
      <c r="AO949" s="2">
        <v>-0.21956524252891541</v>
      </c>
      <c r="AP949" s="2">
        <v>2.737391471862793</v>
      </c>
      <c r="AQ949" s="2">
        <v>1</v>
      </c>
      <c r="AR949" s="2">
        <v>0</v>
      </c>
      <c r="AS949" s="2">
        <v>0.15999999642372131</v>
      </c>
      <c r="AT949" s="2">
        <v>111115</v>
      </c>
      <c r="AU949" s="3">
        <f>AH949*0.000001/(U949*0.0001)</f>
        <v>0.83354192097981761</v>
      </c>
      <c r="AV949" s="3">
        <f>(AE949-AD949)/(1000-AE949)*AU949</f>
        <v>2.2305934691213766E-3</v>
      </c>
      <c r="AW949" s="3">
        <f>(Z949+273.15)</f>
        <v>300.50438728332517</v>
      </c>
      <c r="AX949" s="3">
        <f>(Y949+273.15)</f>
        <v>298.71563186645506</v>
      </c>
      <c r="AY949" s="3">
        <f>(AI949*AQ949+AJ949*AR949)*AS949</f>
        <v>271.93222048434109</v>
      </c>
      <c r="AZ949" s="3">
        <f>((AY949+0.00000010773*(AX949^4-AW949^4))-AV949*44100)/(V949*51.4+0.00000043092*AW949^3)</f>
        <v>1.8047839889608925</v>
      </c>
      <c r="BA949" s="3">
        <f>0.61365*EXP(17.502*T949/(240.97+T949))</f>
        <v>3.6543367118777486</v>
      </c>
      <c r="BB949" s="3">
        <f>BA949*1000/AK949</f>
        <v>39.605692222537833</v>
      </c>
      <c r="BC949" s="3">
        <f>(BB949-AE949)</f>
        <v>15.798506095828849</v>
      </c>
      <c r="BD949" s="3">
        <f t="shared" si="1277"/>
        <v>26.460009574890137</v>
      </c>
      <c r="BE949" s="3">
        <f>0.61365*EXP(17.502*BD949/(240.97+BD949))</f>
        <v>3.4672058446653478</v>
      </c>
      <c r="BF949" s="3">
        <f>IF(BC949&lt;&gt;0,(1000-(BB949+AE949)/2)/BC949*AV949,0)</f>
        <v>0.13671351454803821</v>
      </c>
      <c r="BG949" s="3">
        <f>AE949*AK949/1000</f>
        <v>2.1966406692377349</v>
      </c>
      <c r="BH949" s="3">
        <f>(BE949-BG949)</f>
        <v>1.2705651754276128</v>
      </c>
      <c r="BI949" s="3">
        <f t="shared" si="1282"/>
        <v>8.604134566016923E-2</v>
      </c>
      <c r="BJ949" s="3">
        <f t="shared" si="1283"/>
        <v>20.710734193497398</v>
      </c>
      <c r="BK949" s="3">
        <f t="shared" si="1284"/>
        <v>0.58602509881104414</v>
      </c>
      <c r="BL949" s="3">
        <f t="shared" si="1285"/>
        <v>60.787448371344119</v>
      </c>
      <c r="BM949" s="3">
        <f t="shared" si="1286"/>
        <v>376.86290394190991</v>
      </c>
      <c r="BN949" s="3">
        <f t="shared" si="1287"/>
        <v>2.0913099635007683E-2</v>
      </c>
    </row>
    <row r="950" spans="1:66">
      <c r="C950"/>
    </row>
    <row r="951" spans="1:66">
      <c r="A951" s="8" t="s">
        <v>1060</v>
      </c>
      <c r="B951" t="s">
        <v>136</v>
      </c>
      <c r="C951">
        <v>20190710</v>
      </c>
      <c r="D951" t="s">
        <v>339</v>
      </c>
      <c r="E951" s="1" t="s">
        <v>340</v>
      </c>
      <c r="F951" s="2" t="s">
        <v>1059</v>
      </c>
      <c r="G951" s="1">
        <v>1700</v>
      </c>
      <c r="H951">
        <v>400</v>
      </c>
      <c r="K951" s="2">
        <v>37</v>
      </c>
      <c r="L951" s="2" t="s">
        <v>1061</v>
      </c>
      <c r="M951" s="2">
        <v>13454.5</v>
      </c>
      <c r="N951" s="2">
        <v>0</v>
      </c>
      <c r="O951" s="3">
        <f t="shared" ref="O951:O967" si="1288">(AB951-AC951*(1000-AD951)/(1000-AE951))*AU951</f>
        <v>15.079668450184402</v>
      </c>
      <c r="P951" s="3">
        <f t="shared" ref="P951:P967" si="1289">IF(BF951&lt;&gt;0,1/(1/BF951-1/X951),0)</f>
        <v>0.17589309972021866</v>
      </c>
      <c r="Q951" s="3">
        <f t="shared" ref="Q951:Q968" si="1290">((BI951-AV951/2)*AC951-O951)/(BI951+AV951/2)</f>
        <v>228.81144715957245</v>
      </c>
      <c r="R951" s="3">
        <f t="shared" ref="R951:R967" si="1291">AV951*1000</f>
        <v>2.5095243837581114</v>
      </c>
      <c r="S951" s="3">
        <f t="shared" ref="S951:S967" si="1292">(BA951-BG951)</f>
        <v>1.3616178176981553</v>
      </c>
      <c r="T951" s="3">
        <f t="shared" ref="T951:T968" si="1293">(Z951+AZ951*N951)</f>
        <v>24.839412689208984</v>
      </c>
      <c r="U951" s="2">
        <v>6</v>
      </c>
      <c r="V951" s="3">
        <f t="shared" ref="V951:V967" si="1294">(U951*AO951+AP951)</f>
        <v>1.4200000166893005</v>
      </c>
      <c r="W951" s="2">
        <v>1</v>
      </c>
      <c r="X951" s="3">
        <f t="shared" ref="X951:X967" si="1295">V951*(W951+1)*(W951+1)/(W951*W951+1)</f>
        <v>2.8400000333786011</v>
      </c>
      <c r="Y951" s="2">
        <v>23.197885513305664</v>
      </c>
      <c r="Z951" s="2">
        <v>24.839412689208984</v>
      </c>
      <c r="AA951" s="2">
        <v>22.712295532226563</v>
      </c>
      <c r="AB951" s="2">
        <v>399.81768798828125</v>
      </c>
      <c r="AC951" s="2">
        <v>380.58139038085938</v>
      </c>
      <c r="AD951" s="2">
        <v>16.408449172973633</v>
      </c>
      <c r="AE951" s="2">
        <v>19.360746383666992</v>
      </c>
      <c r="AF951" s="2">
        <v>53.09417724609375</v>
      </c>
      <c r="AG951" s="2">
        <v>62.647167205810547</v>
      </c>
      <c r="AH951" s="2">
        <v>500.14031982421875</v>
      </c>
      <c r="AI951" s="2">
        <v>1699.3785400390625</v>
      </c>
      <c r="AJ951" s="2">
        <v>10.881500244140625</v>
      </c>
      <c r="AK951" s="2">
        <v>92.338607788085938</v>
      </c>
      <c r="AL951" s="2">
        <v>-3.0689144134521484</v>
      </c>
      <c r="AM951" s="2">
        <v>-0.30773714184761047</v>
      </c>
      <c r="AN951" s="2">
        <v>1</v>
      </c>
      <c r="AO951" s="2">
        <v>-0.21956524252891541</v>
      </c>
      <c r="AP951" s="2">
        <v>2.737391471862793</v>
      </c>
      <c r="AQ951" s="2">
        <v>1</v>
      </c>
      <c r="AR951" s="2">
        <v>0</v>
      </c>
      <c r="AS951" s="2">
        <v>0.15999999642372131</v>
      </c>
      <c r="AT951" s="2">
        <v>111115</v>
      </c>
      <c r="AU951" s="3">
        <f t="shared" ref="AU951:AU967" si="1296">AH951*0.000001/(U951*0.0001)</f>
        <v>0.83356719970703108</v>
      </c>
      <c r="AV951" s="3">
        <f t="shared" ref="AV951:AV967" si="1297">(AE951-AD951)/(1000-AE951)*AU951</f>
        <v>2.5095243837581112E-3</v>
      </c>
      <c r="AW951" s="3">
        <f t="shared" ref="AW951:AW967" si="1298">(Z951+273.15)</f>
        <v>297.98941268920896</v>
      </c>
      <c r="AX951" s="3">
        <f t="shared" ref="AX951:AX967" si="1299">(Y951+273.15)</f>
        <v>296.34788551330564</v>
      </c>
      <c r="AY951" s="3">
        <f t="shared" ref="AY951:AY967" si="1300">(AI951*AQ951+AJ951*AR951)*AS951</f>
        <v>271.90056032879875</v>
      </c>
      <c r="AZ951" s="3">
        <f t="shared" ref="AZ951:AZ967" si="1301">((AY951+0.00000010773*(AX951^4-AW951^4))-AV951*44100)/(V951*51.4+0.00000043092*AW951^3)</f>
        <v>1.6905599158091336</v>
      </c>
      <c r="BA951" s="3">
        <f t="shared" ref="BA951:BA967" si="1302">0.61365*EXP(17.502*T951/(240.97+T951))</f>
        <v>3.1493621845041848</v>
      </c>
      <c r="BB951" s="3">
        <f t="shared" ref="BB951:BB967" si="1303">BA951*1000/AK951</f>
        <v>34.106667405381152</v>
      </c>
      <c r="BC951" s="3">
        <f t="shared" ref="BC951:BC967" si="1304">(BB951-AE951)</f>
        <v>14.74592102171416</v>
      </c>
      <c r="BD951" s="3">
        <f t="shared" ref="BD951:BD968" si="1305">IF(N951,Z951,(Y951+Z951)/2)</f>
        <v>24.018649101257324</v>
      </c>
      <c r="BE951" s="3">
        <f t="shared" ref="BE951:BE967" si="1306">0.61365*EXP(17.502*BD951/(240.97+BD951))</f>
        <v>2.9983312451767459</v>
      </c>
      <c r="BF951" s="3">
        <f t="shared" ref="BF951:BF967" si="1307">IF(BC951&lt;&gt;0,(1000-(BB951+AE951)/2)/BC951*AV951,0)</f>
        <v>0.16563465183635823</v>
      </c>
      <c r="BG951" s="3">
        <f t="shared" ref="BG951:BG967" si="1308">AE951*AK951/1000</f>
        <v>1.7877443668060296</v>
      </c>
      <c r="BH951" s="3">
        <f t="shared" ref="BH951:BH967" si="1309">(BE951-BG951)</f>
        <v>1.2105868783707163</v>
      </c>
      <c r="BI951" s="3">
        <f t="shared" ref="BI951:BI968" si="1310">1/(1.6/P951+1.37/X951)</f>
        <v>0.1043968997183478</v>
      </c>
      <c r="BJ951" s="3">
        <f t="shared" ref="BJ951:BJ968" si="1311">Q951*AK951*0.001</f>
        <v>21.12813047669211</v>
      </c>
      <c r="BK951" s="3">
        <f t="shared" ref="BK951:BK968" si="1312">Q951/AC951</f>
        <v>0.6012155427005873</v>
      </c>
      <c r="BL951" s="3">
        <f t="shared" ref="BL951:BL968" si="1313">(1-AV951*AK951/BA951/P951)*100</f>
        <v>58.168510267020594</v>
      </c>
      <c r="BM951" s="3">
        <f t="shared" ref="BM951:BM968" si="1314">(AC951-O951/(X951/1.35))</f>
        <v>373.41323820885725</v>
      </c>
      <c r="BN951" s="3">
        <f t="shared" ref="BN951:BN968" si="1315">O951*BL951/100/BM951</f>
        <v>2.3490379004110301E-2</v>
      </c>
    </row>
    <row r="952" spans="1:66">
      <c r="A952" s="8" t="s">
        <v>1060</v>
      </c>
      <c r="B952" t="s">
        <v>136</v>
      </c>
      <c r="C952">
        <v>20190710</v>
      </c>
      <c r="D952" t="s">
        <v>339</v>
      </c>
      <c r="E952" s="1" t="s">
        <v>340</v>
      </c>
      <c r="F952" s="2" t="s">
        <v>1059</v>
      </c>
      <c r="G952" s="1">
        <v>1700</v>
      </c>
      <c r="H952">
        <v>325</v>
      </c>
      <c r="K952" s="2">
        <v>38</v>
      </c>
      <c r="L952" s="2" t="s">
        <v>1062</v>
      </c>
      <c r="M952" s="2">
        <v>13543</v>
      </c>
      <c r="N952" s="2">
        <v>0</v>
      </c>
      <c r="O952" s="3">
        <f t="shared" si="1288"/>
        <v>12.065913214466111</v>
      </c>
      <c r="P952" s="3">
        <f t="shared" si="1289"/>
        <v>0.17703047323310145</v>
      </c>
      <c r="Q952" s="3">
        <f t="shared" si="1290"/>
        <v>188.94332462352361</v>
      </c>
      <c r="R952" s="3">
        <f t="shared" si="1291"/>
        <v>2.5175447447870258</v>
      </c>
      <c r="S952" s="3">
        <f t="shared" si="1292"/>
        <v>1.3577100690937491</v>
      </c>
      <c r="T952" s="3">
        <f t="shared" si="1293"/>
        <v>24.829790115356445</v>
      </c>
      <c r="U952" s="2">
        <v>6</v>
      </c>
      <c r="V952" s="3">
        <f t="shared" si="1294"/>
        <v>1.4200000166893005</v>
      </c>
      <c r="W952" s="2">
        <v>1</v>
      </c>
      <c r="X952" s="3">
        <f t="shared" si="1295"/>
        <v>2.8400000333786011</v>
      </c>
      <c r="Y952" s="2">
        <v>23.194143295288086</v>
      </c>
      <c r="Z952" s="2">
        <v>24.829790115356445</v>
      </c>
      <c r="AA952" s="2">
        <v>22.710536956787109</v>
      </c>
      <c r="AB952" s="2">
        <v>325.20401000976563</v>
      </c>
      <c r="AC952" s="2">
        <v>309.79232788085938</v>
      </c>
      <c r="AD952" s="2">
        <v>16.421525955200195</v>
      </c>
      <c r="AE952" s="2">
        <v>19.383384704589844</v>
      </c>
      <c r="AF952" s="2">
        <v>53.148773193359375</v>
      </c>
      <c r="AG952" s="2">
        <v>62.734920501708984</v>
      </c>
      <c r="AH952" s="2">
        <v>500.10748291015625</v>
      </c>
      <c r="AI952" s="2">
        <v>1699.2347412109375</v>
      </c>
      <c r="AJ952" s="2">
        <v>10.980319023132324</v>
      </c>
      <c r="AK952" s="2">
        <v>92.339065551757813</v>
      </c>
      <c r="AL952" s="2">
        <v>-2.2123165130615234</v>
      </c>
      <c r="AM952" s="2">
        <v>-0.31812837719917297</v>
      </c>
      <c r="AN952" s="2">
        <v>0.66666668653488159</v>
      </c>
      <c r="AO952" s="2">
        <v>-0.21956524252891541</v>
      </c>
      <c r="AP952" s="2">
        <v>2.737391471862793</v>
      </c>
      <c r="AQ952" s="2">
        <v>1</v>
      </c>
      <c r="AR952" s="2">
        <v>0</v>
      </c>
      <c r="AS952" s="2">
        <v>0.15999999642372131</v>
      </c>
      <c r="AT952" s="2">
        <v>111115</v>
      </c>
      <c r="AU952" s="3">
        <f t="shared" si="1296"/>
        <v>0.83351247151692709</v>
      </c>
      <c r="AV952" s="3">
        <f t="shared" si="1297"/>
        <v>2.5175447447870259E-3</v>
      </c>
      <c r="AW952" s="3">
        <f t="shared" si="1298"/>
        <v>297.97979011535642</v>
      </c>
      <c r="AX952" s="3">
        <f t="shared" si="1299"/>
        <v>296.34414329528806</v>
      </c>
      <c r="AY952" s="3">
        <f t="shared" si="1300"/>
        <v>271.87755251681301</v>
      </c>
      <c r="AZ952" s="3">
        <f t="shared" si="1301"/>
        <v>1.6869209388003745</v>
      </c>
      <c r="BA952" s="3">
        <f t="shared" si="1302"/>
        <v>3.1475536999458105</v>
      </c>
      <c r="BB952" s="3">
        <f t="shared" si="1303"/>
        <v>34.086913064780219</v>
      </c>
      <c r="BC952" s="3">
        <f t="shared" si="1304"/>
        <v>14.703528360190376</v>
      </c>
      <c r="BD952" s="3">
        <f t="shared" si="1305"/>
        <v>24.011966705322266</v>
      </c>
      <c r="BE952" s="3">
        <f t="shared" si="1306"/>
        <v>2.9971280620598222</v>
      </c>
      <c r="BF952" s="3">
        <f t="shared" si="1307"/>
        <v>0.16664284593385606</v>
      </c>
      <c r="BG952" s="3">
        <f t="shared" si="1308"/>
        <v>1.7898436308520613</v>
      </c>
      <c r="BH952" s="3">
        <f t="shared" si="1309"/>
        <v>1.2072844312077609</v>
      </c>
      <c r="BI952" s="3">
        <f t="shared" si="1310"/>
        <v>0.10503775399732758</v>
      </c>
      <c r="BJ952" s="3">
        <f t="shared" si="1311"/>
        <v>17.446850037978603</v>
      </c>
      <c r="BK952" s="3">
        <f t="shared" si="1312"/>
        <v>0.60990317583393427</v>
      </c>
      <c r="BL952" s="3">
        <f t="shared" si="1313"/>
        <v>58.280269454360244</v>
      </c>
      <c r="BM952" s="3">
        <f t="shared" si="1314"/>
        <v>304.05677061040711</v>
      </c>
      <c r="BN952" s="3">
        <f t="shared" si="1315"/>
        <v>2.3127413737253643E-2</v>
      </c>
    </row>
    <row r="953" spans="1:66">
      <c r="A953" s="8" t="s">
        <v>1060</v>
      </c>
      <c r="B953" t="s">
        <v>136</v>
      </c>
      <c r="C953">
        <v>20190710</v>
      </c>
      <c r="D953" t="s">
        <v>339</v>
      </c>
      <c r="E953" s="1" t="s">
        <v>340</v>
      </c>
      <c r="F953" s="2" t="s">
        <v>1059</v>
      </c>
      <c r="G953" s="1">
        <v>1700</v>
      </c>
      <c r="H953">
        <v>250</v>
      </c>
      <c r="K953" s="2">
        <v>39</v>
      </c>
      <c r="L953" s="2" t="s">
        <v>1063</v>
      </c>
      <c r="M953" s="2">
        <v>13632</v>
      </c>
      <c r="N953" s="2">
        <v>0</v>
      </c>
      <c r="O953" s="3">
        <f t="shared" si="1288"/>
        <v>9.2224189518358184</v>
      </c>
      <c r="P953" s="3">
        <f t="shared" si="1289"/>
        <v>0.1790820022843489</v>
      </c>
      <c r="Q953" s="3">
        <f t="shared" si="1290"/>
        <v>145.96611177265058</v>
      </c>
      <c r="R953" s="3">
        <f t="shared" si="1291"/>
        <v>2.5503670470121813</v>
      </c>
      <c r="S953" s="3">
        <f t="shared" si="1292"/>
        <v>1.3604995160556945</v>
      </c>
      <c r="T953" s="3">
        <f t="shared" si="1293"/>
        <v>24.872165679931641</v>
      </c>
      <c r="U953" s="2">
        <v>6</v>
      </c>
      <c r="V953" s="3">
        <f t="shared" si="1294"/>
        <v>1.4200000166893005</v>
      </c>
      <c r="W953" s="2">
        <v>1</v>
      </c>
      <c r="X953" s="3">
        <f t="shared" si="1295"/>
        <v>2.8400000333786011</v>
      </c>
      <c r="Y953" s="2">
        <v>23.206357955932617</v>
      </c>
      <c r="Z953" s="2">
        <v>24.872165679931641</v>
      </c>
      <c r="AA953" s="2">
        <v>22.712593078613281</v>
      </c>
      <c r="AB953" s="2">
        <v>249.20591735839844</v>
      </c>
      <c r="AC953" s="2">
        <v>237.41596984863281</v>
      </c>
      <c r="AD953" s="2">
        <v>16.439178466796875</v>
      </c>
      <c r="AE953" s="2">
        <v>19.43922233581543</v>
      </c>
      <c r="AF953" s="2">
        <v>53.167400360107422</v>
      </c>
      <c r="AG953" s="2">
        <v>62.870109558105469</v>
      </c>
      <c r="AH953" s="2">
        <v>500.15066528320313</v>
      </c>
      <c r="AI953" s="2">
        <v>1698.720947265625</v>
      </c>
      <c r="AJ953" s="2">
        <v>11.096683502197266</v>
      </c>
      <c r="AK953" s="2">
        <v>92.340377807617188</v>
      </c>
      <c r="AL953" s="2">
        <v>-1.6865139007568359</v>
      </c>
      <c r="AM953" s="2">
        <v>-0.31578615307807922</v>
      </c>
      <c r="AN953" s="2">
        <v>1</v>
      </c>
      <c r="AO953" s="2">
        <v>-0.21956524252891541</v>
      </c>
      <c r="AP953" s="2">
        <v>2.737391471862793</v>
      </c>
      <c r="AQ953" s="2">
        <v>1</v>
      </c>
      <c r="AR953" s="2">
        <v>0</v>
      </c>
      <c r="AS953" s="2">
        <v>0.15999999642372131</v>
      </c>
      <c r="AT953" s="2">
        <v>111115</v>
      </c>
      <c r="AU953" s="3">
        <f t="shared" si="1296"/>
        <v>0.83358444213867178</v>
      </c>
      <c r="AV953" s="3">
        <f t="shared" si="1297"/>
        <v>2.5503670470121815E-3</v>
      </c>
      <c r="AW953" s="3">
        <f t="shared" si="1298"/>
        <v>298.02216567993162</v>
      </c>
      <c r="AX953" s="3">
        <f t="shared" si="1299"/>
        <v>296.35635795593259</v>
      </c>
      <c r="AY953" s="3">
        <f t="shared" si="1300"/>
        <v>271.79534548740048</v>
      </c>
      <c r="AZ953" s="3">
        <f t="shared" si="1301"/>
        <v>1.66459562091155</v>
      </c>
      <c r="BA953" s="3">
        <f t="shared" si="1302"/>
        <v>3.1555246508311621</v>
      </c>
      <c r="BB953" s="3">
        <f t="shared" si="1303"/>
        <v>34.172750055294465</v>
      </c>
      <c r="BC953" s="3">
        <f t="shared" si="1304"/>
        <v>14.733527719479035</v>
      </c>
      <c r="BD953" s="3">
        <f t="shared" si="1305"/>
        <v>24.039261817932129</v>
      </c>
      <c r="BE953" s="3">
        <f t="shared" si="1306"/>
        <v>3.002045280413046</v>
      </c>
      <c r="BF953" s="3">
        <f t="shared" si="1307"/>
        <v>0.16845944775839036</v>
      </c>
      <c r="BG953" s="3">
        <f t="shared" si="1308"/>
        <v>1.7950251347754675</v>
      </c>
      <c r="BH953" s="3">
        <f t="shared" si="1309"/>
        <v>1.2070201456375784</v>
      </c>
      <c r="BI953" s="3">
        <f t="shared" si="1310"/>
        <v>0.10619263572238666</v>
      </c>
      <c r="BJ953" s="3">
        <f t="shared" si="1311"/>
        <v>13.478565908195433</v>
      </c>
      <c r="BK953" s="3">
        <f t="shared" si="1312"/>
        <v>0.61481168206887216</v>
      </c>
      <c r="BL953" s="3">
        <f t="shared" si="1313"/>
        <v>58.325459821463014</v>
      </c>
      <c r="BM953" s="3">
        <f t="shared" si="1314"/>
        <v>233.03207356741802</v>
      </c>
      <c r="BN953" s="3">
        <f t="shared" si="1315"/>
        <v>2.3082737830781044E-2</v>
      </c>
    </row>
    <row r="954" spans="1:66">
      <c r="A954" s="8" t="s">
        <v>1060</v>
      </c>
      <c r="B954" t="s">
        <v>136</v>
      </c>
      <c r="C954">
        <v>20190710</v>
      </c>
      <c r="D954" t="s">
        <v>339</v>
      </c>
      <c r="E954" s="1" t="s">
        <v>340</v>
      </c>
      <c r="F954" s="2" t="s">
        <v>1059</v>
      </c>
      <c r="G954" s="1">
        <v>1700</v>
      </c>
      <c r="H954">
        <v>175</v>
      </c>
      <c r="K954" s="2">
        <v>40</v>
      </c>
      <c r="L954" s="2" t="s">
        <v>1064</v>
      </c>
      <c r="M954" s="2">
        <v>13722.5</v>
      </c>
      <c r="N954" s="2">
        <v>0</v>
      </c>
      <c r="O954" s="3">
        <f t="shared" si="1288"/>
        <v>5.8073498119776747</v>
      </c>
      <c r="P954" s="3">
        <f t="shared" si="1289"/>
        <v>0.1804427185996943</v>
      </c>
      <c r="Q954" s="3">
        <f t="shared" si="1290"/>
        <v>109.79378451704193</v>
      </c>
      <c r="R954" s="3">
        <f t="shared" si="1291"/>
        <v>2.5656985463439375</v>
      </c>
      <c r="S954" s="3">
        <f t="shared" si="1292"/>
        <v>1.3589588549361169</v>
      </c>
      <c r="T954" s="3">
        <f t="shared" si="1293"/>
        <v>24.880691528320313</v>
      </c>
      <c r="U954" s="2">
        <v>6</v>
      </c>
      <c r="V954" s="3">
        <f t="shared" si="1294"/>
        <v>1.4200000166893005</v>
      </c>
      <c r="W954" s="2">
        <v>1</v>
      </c>
      <c r="X954" s="3">
        <f t="shared" si="1295"/>
        <v>2.8400000333786011</v>
      </c>
      <c r="Y954" s="2">
        <v>23.212366104125977</v>
      </c>
      <c r="Z954" s="2">
        <v>24.880691528320313</v>
      </c>
      <c r="AA954" s="2">
        <v>22.710678100585938</v>
      </c>
      <c r="AB954" s="2">
        <v>174.89704895019531</v>
      </c>
      <c r="AC954" s="2">
        <v>167.41427612304688</v>
      </c>
      <c r="AD954" s="2">
        <v>16.454656600952148</v>
      </c>
      <c r="AE954" s="2">
        <v>19.472940444946289</v>
      </c>
      <c r="AF954" s="2">
        <v>53.199115753173828</v>
      </c>
      <c r="AG954" s="2">
        <v>62.957447052001953</v>
      </c>
      <c r="AH954" s="2">
        <v>500.09945678710938</v>
      </c>
      <c r="AI954" s="2">
        <v>1698.845458984375</v>
      </c>
      <c r="AJ954" s="2">
        <v>11.037016868591309</v>
      </c>
      <c r="AK954" s="2">
        <v>92.342071533203125</v>
      </c>
      <c r="AL954" s="2">
        <v>-0.92671775817871094</v>
      </c>
      <c r="AM954" s="2">
        <v>-0.3208482563495636</v>
      </c>
      <c r="AN954" s="2">
        <v>1</v>
      </c>
      <c r="AO954" s="2">
        <v>-0.21956524252891541</v>
      </c>
      <c r="AP954" s="2">
        <v>2.737391471862793</v>
      </c>
      <c r="AQ954" s="2">
        <v>1</v>
      </c>
      <c r="AR954" s="2">
        <v>0</v>
      </c>
      <c r="AS954" s="2">
        <v>0.15999999642372131</v>
      </c>
      <c r="AT954" s="2">
        <v>111115</v>
      </c>
      <c r="AU954" s="3">
        <f t="shared" si="1296"/>
        <v>0.83349909464518224</v>
      </c>
      <c r="AV954" s="3">
        <f t="shared" si="1297"/>
        <v>2.5656985463439375E-3</v>
      </c>
      <c r="AW954" s="3">
        <f t="shared" si="1298"/>
        <v>298.03069152832029</v>
      </c>
      <c r="AX954" s="3">
        <f t="shared" si="1299"/>
        <v>296.36236610412595</v>
      </c>
      <c r="AY954" s="3">
        <f t="shared" si="1300"/>
        <v>271.81526736195519</v>
      </c>
      <c r="AZ954" s="3">
        <f t="shared" si="1301"/>
        <v>1.6564471830168439</v>
      </c>
      <c r="BA954" s="3">
        <f t="shared" si="1302"/>
        <v>3.1571305144651514</v>
      </c>
      <c r="BB954" s="3">
        <f t="shared" si="1303"/>
        <v>34.189513642543233</v>
      </c>
      <c r="BC954" s="3">
        <f t="shared" si="1304"/>
        <v>14.716573197596944</v>
      </c>
      <c r="BD954" s="3">
        <f t="shared" si="1305"/>
        <v>24.046528816223145</v>
      </c>
      <c r="BE954" s="3">
        <f t="shared" si="1306"/>
        <v>3.003355619523064</v>
      </c>
      <c r="BF954" s="3">
        <f t="shared" si="1307"/>
        <v>0.16966298285587894</v>
      </c>
      <c r="BG954" s="3">
        <f t="shared" si="1308"/>
        <v>1.7981716595290345</v>
      </c>
      <c r="BH954" s="3">
        <f t="shared" si="1309"/>
        <v>1.2051839599940295</v>
      </c>
      <c r="BI954" s="3">
        <f t="shared" si="1310"/>
        <v>0.10695788597619237</v>
      </c>
      <c r="BJ954" s="3">
        <f t="shared" si="1311"/>
        <v>10.138585503773776</v>
      </c>
      <c r="BK954" s="3">
        <f t="shared" si="1312"/>
        <v>0.65582091957525301</v>
      </c>
      <c r="BL954" s="3">
        <f t="shared" si="1313"/>
        <v>58.411491674484274</v>
      </c>
      <c r="BM954" s="3">
        <f t="shared" si="1314"/>
        <v>164.65374015331903</v>
      </c>
      <c r="BN954" s="3">
        <f t="shared" si="1315"/>
        <v>2.0601777091567266E-2</v>
      </c>
    </row>
    <row r="955" spans="1:66">
      <c r="A955" s="8" t="s">
        <v>1060</v>
      </c>
      <c r="B955" t="s">
        <v>136</v>
      </c>
      <c r="C955">
        <v>20190710</v>
      </c>
      <c r="D955" t="s">
        <v>339</v>
      </c>
      <c r="E955" s="1" t="s">
        <v>340</v>
      </c>
      <c r="F955" s="2" t="s">
        <v>1059</v>
      </c>
      <c r="G955" s="1">
        <v>1700</v>
      </c>
      <c r="H955">
        <v>100</v>
      </c>
      <c r="K955" s="2">
        <v>41</v>
      </c>
      <c r="L955" s="2" t="s">
        <v>1065</v>
      </c>
      <c r="M955" s="2">
        <v>13811</v>
      </c>
      <c r="N955" s="2">
        <v>0</v>
      </c>
      <c r="O955" s="3">
        <f t="shared" si="1288"/>
        <v>2.6719290740457389</v>
      </c>
      <c r="P955" s="3">
        <f t="shared" si="1289"/>
        <v>0.18214795553724053</v>
      </c>
      <c r="Q955" s="3">
        <f t="shared" si="1290"/>
        <v>71.059722700736714</v>
      </c>
      <c r="R955" s="3">
        <f t="shared" si="1291"/>
        <v>2.5870237538945413</v>
      </c>
      <c r="S955" s="3">
        <f t="shared" si="1292"/>
        <v>1.3581928434016115</v>
      </c>
      <c r="T955" s="3">
        <f t="shared" si="1293"/>
        <v>24.894552230834961</v>
      </c>
      <c r="U955" s="2">
        <v>6</v>
      </c>
      <c r="V955" s="3">
        <f t="shared" si="1294"/>
        <v>1.4200000166893005</v>
      </c>
      <c r="W955" s="2">
        <v>1</v>
      </c>
      <c r="X955" s="3">
        <f t="shared" si="1295"/>
        <v>2.8400000333786011</v>
      </c>
      <c r="Y955" s="2">
        <v>23.217077255249023</v>
      </c>
      <c r="Z955" s="2">
        <v>24.894552230834961</v>
      </c>
      <c r="AA955" s="2">
        <v>22.710504531860352</v>
      </c>
      <c r="AB955" s="2">
        <v>101.35232543945313</v>
      </c>
      <c r="AC955" s="2">
        <v>97.843574523925781</v>
      </c>
      <c r="AD955" s="2">
        <v>16.466157913208008</v>
      </c>
      <c r="AE955" s="2">
        <v>19.508884429931641</v>
      </c>
      <c r="AF955" s="2">
        <v>53.222892761230469</v>
      </c>
      <c r="AG955" s="2">
        <v>63.057769775390625</v>
      </c>
      <c r="AH955" s="2">
        <v>500.18701171875</v>
      </c>
      <c r="AI955" s="2">
        <v>1698.65869140625</v>
      </c>
      <c r="AJ955" s="2">
        <v>11.129858016967773</v>
      </c>
      <c r="AK955" s="2">
        <v>92.345100402832031</v>
      </c>
      <c r="AL955" s="2">
        <v>-0.56323814392089844</v>
      </c>
      <c r="AM955" s="2">
        <v>-0.32750871777534485</v>
      </c>
      <c r="AN955" s="2">
        <v>1</v>
      </c>
      <c r="AO955" s="2">
        <v>-0.21956524252891541</v>
      </c>
      <c r="AP955" s="2">
        <v>2.737391471862793</v>
      </c>
      <c r="AQ955" s="2">
        <v>1</v>
      </c>
      <c r="AR955" s="2">
        <v>0</v>
      </c>
      <c r="AS955" s="2">
        <v>0.15999999642372131</v>
      </c>
      <c r="AT955" s="2">
        <v>111115</v>
      </c>
      <c r="AU955" s="3">
        <f t="shared" si="1296"/>
        <v>0.83364501953124992</v>
      </c>
      <c r="AV955" s="3">
        <f t="shared" si="1297"/>
        <v>2.5870237538945413E-3</v>
      </c>
      <c r="AW955" s="3">
        <f t="shared" si="1298"/>
        <v>298.04455223083494</v>
      </c>
      <c r="AX955" s="3">
        <f t="shared" si="1299"/>
        <v>296.367077255249</v>
      </c>
      <c r="AY955" s="3">
        <f t="shared" si="1300"/>
        <v>271.78538455012313</v>
      </c>
      <c r="AZ955" s="3">
        <f t="shared" si="1301"/>
        <v>1.6436713553954481</v>
      </c>
      <c r="BA955" s="3">
        <f t="shared" si="1302"/>
        <v>3.1597427348308953</v>
      </c>
      <c r="BB955" s="3">
        <f t="shared" si="1303"/>
        <v>34.216679835176102</v>
      </c>
      <c r="BC955" s="3">
        <f t="shared" si="1304"/>
        <v>14.707795405244461</v>
      </c>
      <c r="BD955" s="3">
        <f t="shared" si="1305"/>
        <v>24.055814743041992</v>
      </c>
      <c r="BE955" s="3">
        <f t="shared" si="1306"/>
        <v>3.0050307267716359</v>
      </c>
      <c r="BF955" s="3">
        <f t="shared" si="1307"/>
        <v>0.17116971164313569</v>
      </c>
      <c r="BG955" s="3">
        <f t="shared" si="1308"/>
        <v>1.8015498914292838</v>
      </c>
      <c r="BH955" s="3">
        <f t="shared" si="1309"/>
        <v>1.2034808353423521</v>
      </c>
      <c r="BI955" s="3">
        <f t="shared" si="1310"/>
        <v>0.10791605009399444</v>
      </c>
      <c r="BJ955" s="3">
        <f t="shared" si="1311"/>
        <v>6.562017227396935</v>
      </c>
      <c r="BK955" s="3">
        <f t="shared" si="1312"/>
        <v>0.72625844922867588</v>
      </c>
      <c r="BL955" s="3">
        <f t="shared" si="1313"/>
        <v>58.491384372493194</v>
      </c>
      <c r="BM955" s="3">
        <f t="shared" si="1314"/>
        <v>96.573467408585159</v>
      </c>
      <c r="BN955" s="3">
        <f t="shared" si="1315"/>
        <v>1.6182998775930435E-2</v>
      </c>
    </row>
    <row r="956" spans="1:66">
      <c r="A956" s="8" t="s">
        <v>1060</v>
      </c>
      <c r="B956" t="s">
        <v>136</v>
      </c>
      <c r="C956">
        <v>20190710</v>
      </c>
      <c r="D956" t="s">
        <v>339</v>
      </c>
      <c r="E956" s="1" t="s">
        <v>340</v>
      </c>
      <c r="F956" s="2" t="s">
        <v>1059</v>
      </c>
      <c r="G956" s="1">
        <v>1700</v>
      </c>
      <c r="H956">
        <v>66</v>
      </c>
      <c r="K956" s="2">
        <v>42</v>
      </c>
      <c r="L956" s="2" t="s">
        <v>379</v>
      </c>
      <c r="M956" s="2">
        <v>13900</v>
      </c>
      <c r="N956" s="2">
        <v>0</v>
      </c>
      <c r="O956" s="3">
        <f t="shared" si="1288"/>
        <v>1.1155262988714116</v>
      </c>
      <c r="P956" s="3">
        <f t="shared" si="1289"/>
        <v>0.18485207038261545</v>
      </c>
      <c r="Q956" s="3">
        <f t="shared" si="1290"/>
        <v>52.872271253073876</v>
      </c>
      <c r="R956" s="3">
        <f t="shared" si="1291"/>
        <v>2.6171702303823654</v>
      </c>
      <c r="S956" s="3">
        <f t="shared" si="1292"/>
        <v>1.355146574050307</v>
      </c>
      <c r="T956" s="3">
        <f t="shared" si="1293"/>
        <v>24.906488418579102</v>
      </c>
      <c r="U956" s="2">
        <v>6</v>
      </c>
      <c r="V956" s="3">
        <f t="shared" si="1294"/>
        <v>1.4200000166893005</v>
      </c>
      <c r="W956" s="2">
        <v>1</v>
      </c>
      <c r="X956" s="3">
        <f t="shared" si="1295"/>
        <v>2.8400000333786011</v>
      </c>
      <c r="Y956" s="2">
        <v>23.224088668823242</v>
      </c>
      <c r="Z956" s="2">
        <v>24.906488418579102</v>
      </c>
      <c r="AA956" s="2">
        <v>22.710216522216797</v>
      </c>
      <c r="AB956" s="2">
        <v>66.00958251953125</v>
      </c>
      <c r="AC956" s="2">
        <v>64.46905517578125</v>
      </c>
      <c r="AD956" s="2">
        <v>16.487228393554688</v>
      </c>
      <c r="AE956" s="2">
        <v>19.565235137939453</v>
      </c>
      <c r="AF956" s="2">
        <v>53.271183013916016</v>
      </c>
      <c r="AG956" s="2">
        <v>63.216396331787109</v>
      </c>
      <c r="AH956" s="2">
        <v>500.18695068359375</v>
      </c>
      <c r="AI956" s="2">
        <v>1700.0687255859375</v>
      </c>
      <c r="AJ956" s="2">
        <v>11.479706764221191</v>
      </c>
      <c r="AK956" s="2">
        <v>92.349884033203125</v>
      </c>
      <c r="AL956" s="2">
        <v>-0.41592216491699219</v>
      </c>
      <c r="AM956" s="2">
        <v>-0.32947519421577454</v>
      </c>
      <c r="AN956" s="2">
        <v>1</v>
      </c>
      <c r="AO956" s="2">
        <v>-0.21956524252891541</v>
      </c>
      <c r="AP956" s="2">
        <v>2.737391471862793</v>
      </c>
      <c r="AQ956" s="2">
        <v>1</v>
      </c>
      <c r="AR956" s="2">
        <v>0</v>
      </c>
      <c r="AS956" s="2">
        <v>0.15999999642372131</v>
      </c>
      <c r="AT956" s="2">
        <v>111115</v>
      </c>
      <c r="AU956" s="3">
        <f t="shared" si="1296"/>
        <v>0.83364491780598948</v>
      </c>
      <c r="AV956" s="3">
        <f t="shared" si="1297"/>
        <v>2.6171702303823654E-3</v>
      </c>
      <c r="AW956" s="3">
        <f t="shared" si="1298"/>
        <v>298.05648841857908</v>
      </c>
      <c r="AX956" s="3">
        <f t="shared" si="1299"/>
        <v>296.37408866882322</v>
      </c>
      <c r="AY956" s="3">
        <f t="shared" si="1300"/>
        <v>272.01099001383045</v>
      </c>
      <c r="AZ956" s="3">
        <f t="shared" si="1301"/>
        <v>1.6298838364143249</v>
      </c>
      <c r="BA956" s="3">
        <f t="shared" si="1302"/>
        <v>3.1619937701213665</v>
      </c>
      <c r="BB956" s="3">
        <f t="shared" si="1303"/>
        <v>34.239282520208853</v>
      </c>
      <c r="BC956" s="3">
        <f t="shared" si="1304"/>
        <v>14.6740473822694</v>
      </c>
      <c r="BD956" s="3">
        <f t="shared" si="1305"/>
        <v>24.065288543701172</v>
      </c>
      <c r="BE956" s="3">
        <f t="shared" si="1306"/>
        <v>3.0067405667276352</v>
      </c>
      <c r="BF956" s="3">
        <f t="shared" si="1307"/>
        <v>0.17355555513076204</v>
      </c>
      <c r="BG956" s="3">
        <f t="shared" si="1308"/>
        <v>1.8068471960710595</v>
      </c>
      <c r="BH956" s="3">
        <f t="shared" si="1309"/>
        <v>1.1998933706565758</v>
      </c>
      <c r="BI956" s="3">
        <f t="shared" si="1310"/>
        <v>0.10943356541705079</v>
      </c>
      <c r="BJ956" s="3">
        <f t="shared" si="1311"/>
        <v>4.8827481187934323</v>
      </c>
      <c r="BK956" s="3">
        <f t="shared" si="1312"/>
        <v>0.82011859967409795</v>
      </c>
      <c r="BL956" s="3">
        <f t="shared" si="1313"/>
        <v>58.649287510030312</v>
      </c>
      <c r="BM956" s="3">
        <f t="shared" si="1314"/>
        <v>63.938787399099276</v>
      </c>
      <c r="BN956" s="3">
        <f t="shared" si="1315"/>
        <v>1.0232415297327187E-2</v>
      </c>
    </row>
    <row r="957" spans="1:66">
      <c r="A957" s="8" t="s">
        <v>1060</v>
      </c>
      <c r="B957" t="s">
        <v>136</v>
      </c>
      <c r="C957">
        <v>20190710</v>
      </c>
      <c r="D957" t="s">
        <v>339</v>
      </c>
      <c r="E957" s="1" t="s">
        <v>340</v>
      </c>
      <c r="F957" s="2" t="s">
        <v>1059</v>
      </c>
      <c r="G957" s="1">
        <v>1700</v>
      </c>
      <c r="H957">
        <v>33</v>
      </c>
      <c r="K957" s="2">
        <v>43</v>
      </c>
      <c r="L957" s="2" t="s">
        <v>1066</v>
      </c>
      <c r="M957" s="2">
        <v>13990.5</v>
      </c>
      <c r="N957" s="2">
        <v>0</v>
      </c>
      <c r="O957" s="3">
        <f t="shared" si="1288"/>
        <v>0.18679361359079755</v>
      </c>
      <c r="P957" s="3">
        <f t="shared" si="1289"/>
        <v>0.18660464385611727</v>
      </c>
      <c r="Q957" s="3">
        <f t="shared" si="1290"/>
        <v>41.859030048555553</v>
      </c>
      <c r="R957" s="3">
        <f t="shared" si="1291"/>
        <v>2.6404069726881754</v>
      </c>
      <c r="S957" s="3">
        <f t="shared" si="1292"/>
        <v>1.3551261313778211</v>
      </c>
      <c r="T957" s="3">
        <f t="shared" si="1293"/>
        <v>24.924282073974609</v>
      </c>
      <c r="U957" s="2">
        <v>6</v>
      </c>
      <c r="V957" s="3">
        <f t="shared" si="1294"/>
        <v>1.4200000166893005</v>
      </c>
      <c r="W957" s="2">
        <v>1</v>
      </c>
      <c r="X957" s="3">
        <f t="shared" si="1295"/>
        <v>2.8400000333786011</v>
      </c>
      <c r="Y957" s="2">
        <v>23.229621887207031</v>
      </c>
      <c r="Z957" s="2">
        <v>24.924282073974609</v>
      </c>
      <c r="AA957" s="2">
        <v>22.712194442749023</v>
      </c>
      <c r="AB957" s="2">
        <v>44.949596405029297</v>
      </c>
      <c r="AC957" s="2">
        <v>44.584331512451172</v>
      </c>
      <c r="AD957" s="2">
        <v>16.495969772338867</v>
      </c>
      <c r="AE957" s="2">
        <v>19.601057052612305</v>
      </c>
      <c r="AF957" s="2">
        <v>53.283687591552734</v>
      </c>
      <c r="AG957" s="2">
        <v>63.313442230224609</v>
      </c>
      <c r="AH957" s="2">
        <v>500.20858764648438</v>
      </c>
      <c r="AI957" s="2">
        <v>1699.8980712890625</v>
      </c>
      <c r="AJ957" s="2">
        <v>11.580235481262207</v>
      </c>
      <c r="AK957" s="2">
        <v>92.353485107421875</v>
      </c>
      <c r="AL957" s="2">
        <v>-0.35498237609863281</v>
      </c>
      <c r="AM957" s="2">
        <v>-0.32107332348823547</v>
      </c>
      <c r="AN957" s="2">
        <v>1</v>
      </c>
      <c r="AO957" s="2">
        <v>-0.21956524252891541</v>
      </c>
      <c r="AP957" s="2">
        <v>2.737391471862793</v>
      </c>
      <c r="AQ957" s="2">
        <v>1</v>
      </c>
      <c r="AR957" s="2">
        <v>0</v>
      </c>
      <c r="AS957" s="2">
        <v>0.15999999642372131</v>
      </c>
      <c r="AT957" s="2">
        <v>111135</v>
      </c>
      <c r="AU957" s="3">
        <f t="shared" si="1296"/>
        <v>0.83368097941080721</v>
      </c>
      <c r="AV957" s="3">
        <f t="shared" si="1297"/>
        <v>2.6404069726881753E-3</v>
      </c>
      <c r="AW957" s="3">
        <f t="shared" si="1298"/>
        <v>298.07428207397459</v>
      </c>
      <c r="AX957" s="3">
        <f t="shared" si="1299"/>
        <v>296.37962188720701</v>
      </c>
      <c r="AY957" s="3">
        <f t="shared" si="1300"/>
        <v>271.98368532694076</v>
      </c>
      <c r="AZ957" s="3">
        <f t="shared" si="1301"/>
        <v>1.6157091198590925</v>
      </c>
      <c r="BA957" s="3">
        <f t="shared" si="1302"/>
        <v>3.1653520619759781</v>
      </c>
      <c r="BB957" s="3">
        <f t="shared" si="1303"/>
        <v>34.27431090764108</v>
      </c>
      <c r="BC957" s="3">
        <f t="shared" si="1304"/>
        <v>14.673253855028776</v>
      </c>
      <c r="BD957" s="3">
        <f t="shared" si="1305"/>
        <v>24.07695198059082</v>
      </c>
      <c r="BE957" s="3">
        <f t="shared" si="1306"/>
        <v>3.0088467623537412</v>
      </c>
      <c r="BF957" s="3">
        <f t="shared" si="1307"/>
        <v>0.1750995756948921</v>
      </c>
      <c r="BG957" s="3">
        <f t="shared" si="1308"/>
        <v>1.810225930598157</v>
      </c>
      <c r="BH957" s="3">
        <f t="shared" si="1309"/>
        <v>1.1986208317555842</v>
      </c>
      <c r="BI957" s="3">
        <f t="shared" si="1310"/>
        <v>0.11041583651622973</v>
      </c>
      <c r="BJ957" s="3">
        <f t="shared" si="1311"/>
        <v>3.8658273082004002</v>
      </c>
      <c r="BK957" s="3">
        <f t="shared" si="1312"/>
        <v>0.93887311143973262</v>
      </c>
      <c r="BL957" s="3">
        <f t="shared" si="1313"/>
        <v>58.716197517190729</v>
      </c>
      <c r="BM957" s="3">
        <f t="shared" si="1314"/>
        <v>44.495538774639975</v>
      </c>
      <c r="BN957" s="3">
        <f t="shared" si="1315"/>
        <v>2.4649236783257302E-3</v>
      </c>
    </row>
    <row r="958" spans="1:66">
      <c r="A958" s="8" t="s">
        <v>1060</v>
      </c>
      <c r="B958" t="s">
        <v>136</v>
      </c>
      <c r="C958">
        <v>20190710</v>
      </c>
      <c r="D958" t="s">
        <v>339</v>
      </c>
      <c r="E958" s="1" t="s">
        <v>340</v>
      </c>
      <c r="F958" s="2" t="s">
        <v>1059</v>
      </c>
      <c r="G958" s="1">
        <v>1700</v>
      </c>
      <c r="H958">
        <v>400</v>
      </c>
      <c r="K958" s="2">
        <v>44</v>
      </c>
      <c r="L958" s="2" t="s">
        <v>1067</v>
      </c>
      <c r="M958" s="2">
        <v>14090</v>
      </c>
      <c r="N958" s="2">
        <v>0</v>
      </c>
      <c r="O958" s="3">
        <f t="shared" si="1288"/>
        <v>15.119932505162348</v>
      </c>
      <c r="P958" s="3">
        <f t="shared" si="1289"/>
        <v>0.18702676236198221</v>
      </c>
      <c r="Q958" s="3">
        <f t="shared" si="1290"/>
        <v>235.24897077600113</v>
      </c>
      <c r="R958" s="3">
        <f t="shared" si="1291"/>
        <v>2.6488969675490606</v>
      </c>
      <c r="S958" s="3">
        <f t="shared" si="1292"/>
        <v>1.356530876483715</v>
      </c>
      <c r="T958" s="3">
        <f t="shared" si="1293"/>
        <v>24.956382751464844</v>
      </c>
      <c r="U958" s="2">
        <v>6</v>
      </c>
      <c r="V958" s="3">
        <f t="shared" si="1294"/>
        <v>1.4200000166893005</v>
      </c>
      <c r="W958" s="2">
        <v>1</v>
      </c>
      <c r="X958" s="3">
        <f t="shared" si="1295"/>
        <v>2.8400000333786011</v>
      </c>
      <c r="Y958" s="2">
        <v>23.247909545898438</v>
      </c>
      <c r="Z958" s="2">
        <v>24.956382751464844</v>
      </c>
      <c r="AA958" s="2">
        <v>22.710912704467773</v>
      </c>
      <c r="AB958" s="2">
        <v>398.58969116210938</v>
      </c>
      <c r="AC958" s="2">
        <v>379.24783325195313</v>
      </c>
      <c r="AD958" s="2">
        <v>16.536434173583984</v>
      </c>
      <c r="AE958" s="2">
        <v>19.651426315307617</v>
      </c>
      <c r="AF958" s="2">
        <v>53.355701446533203</v>
      </c>
      <c r="AG958" s="2">
        <v>63.406394958496094</v>
      </c>
      <c r="AH958" s="2">
        <v>500.19561767578125</v>
      </c>
      <c r="AI958" s="2">
        <v>1699.6060791015625</v>
      </c>
      <c r="AJ958" s="2">
        <v>11.582763671875</v>
      </c>
      <c r="AK958" s="2">
        <v>92.353988647460938</v>
      </c>
      <c r="AL958" s="2">
        <v>-3.0497760772705078</v>
      </c>
      <c r="AM958" s="2">
        <v>-0.3165300190448761</v>
      </c>
      <c r="AN958" s="2">
        <v>1</v>
      </c>
      <c r="AO958" s="2">
        <v>-0.21956524252891541</v>
      </c>
      <c r="AP958" s="2">
        <v>2.737391471862793</v>
      </c>
      <c r="AQ958" s="2">
        <v>1</v>
      </c>
      <c r="AR958" s="2">
        <v>0</v>
      </c>
      <c r="AS958" s="2">
        <v>0.15999999642372131</v>
      </c>
      <c r="AT958" s="2">
        <v>111115</v>
      </c>
      <c r="AU958" s="3">
        <f t="shared" si="1296"/>
        <v>0.83365936279296859</v>
      </c>
      <c r="AV958" s="3">
        <f t="shared" si="1297"/>
        <v>2.6488969675490604E-3</v>
      </c>
      <c r="AW958" s="3">
        <f t="shared" si="1298"/>
        <v>298.10638275146482</v>
      </c>
      <c r="AX958" s="3">
        <f t="shared" si="1299"/>
        <v>296.39790954589841</v>
      </c>
      <c r="AY958" s="3">
        <f t="shared" si="1300"/>
        <v>271.936966577985</v>
      </c>
      <c r="AZ958" s="3">
        <f t="shared" si="1301"/>
        <v>1.6087390367555492</v>
      </c>
      <c r="BA958" s="3">
        <f t="shared" si="1302"/>
        <v>3.1714184793140499</v>
      </c>
      <c r="BB958" s="3">
        <f t="shared" si="1303"/>
        <v>34.339810610889522</v>
      </c>
      <c r="BC958" s="3">
        <f t="shared" si="1304"/>
        <v>14.688384295581905</v>
      </c>
      <c r="BD958" s="3">
        <f t="shared" si="1305"/>
        <v>24.102146148681641</v>
      </c>
      <c r="BE958" s="3">
        <f t="shared" si="1306"/>
        <v>3.0134007546743384</v>
      </c>
      <c r="BF958" s="3">
        <f t="shared" si="1307"/>
        <v>0.17547119572847064</v>
      </c>
      <c r="BG958" s="3">
        <f t="shared" si="1308"/>
        <v>1.8148876028303349</v>
      </c>
      <c r="BH958" s="3">
        <f t="shared" si="1309"/>
        <v>1.1985131518440035</v>
      </c>
      <c r="BI958" s="3">
        <f t="shared" si="1310"/>
        <v>0.11065227593865494</v>
      </c>
      <c r="BJ958" s="3">
        <f t="shared" si="1311"/>
        <v>21.726180776373681</v>
      </c>
      <c r="BK958" s="3">
        <f t="shared" si="1312"/>
        <v>0.62030406016773099</v>
      </c>
      <c r="BL958" s="3">
        <f t="shared" si="1313"/>
        <v>58.755749614615468</v>
      </c>
      <c r="BM958" s="3">
        <f t="shared" si="1314"/>
        <v>372.06054147657727</v>
      </c>
      <c r="BN958" s="3">
        <f t="shared" si="1315"/>
        <v>2.3877376647830632E-2</v>
      </c>
    </row>
    <row r="959" spans="1:66">
      <c r="A959" s="8" t="s">
        <v>1060</v>
      </c>
      <c r="B959" t="s">
        <v>136</v>
      </c>
      <c r="C959">
        <v>20190710</v>
      </c>
      <c r="D959" t="s">
        <v>339</v>
      </c>
      <c r="E959" s="1" t="s">
        <v>340</v>
      </c>
      <c r="F959" s="2" t="s">
        <v>1059</v>
      </c>
      <c r="G959" s="1">
        <v>1700</v>
      </c>
      <c r="H959">
        <v>400</v>
      </c>
      <c r="K959" s="2">
        <v>45</v>
      </c>
      <c r="L959" s="2" t="s">
        <v>1068</v>
      </c>
      <c r="M959" s="2">
        <v>14179</v>
      </c>
      <c r="N959" s="2">
        <v>0</v>
      </c>
      <c r="O959" s="3">
        <f t="shared" si="1288"/>
        <v>15.28723876519887</v>
      </c>
      <c r="P959" s="3">
        <f t="shared" si="1289"/>
        <v>0.18784926753170331</v>
      </c>
      <c r="Q959" s="3">
        <f t="shared" si="1290"/>
        <v>235.90120692152911</v>
      </c>
      <c r="R959" s="3">
        <f t="shared" si="1291"/>
        <v>2.658526111742709</v>
      </c>
      <c r="S959" s="3">
        <f t="shared" si="1292"/>
        <v>1.3558268157089848</v>
      </c>
      <c r="T959" s="3">
        <f t="shared" si="1293"/>
        <v>24.977058410644531</v>
      </c>
      <c r="U959" s="2">
        <v>6</v>
      </c>
      <c r="V959" s="3">
        <f t="shared" si="1294"/>
        <v>1.4200000166893005</v>
      </c>
      <c r="W959" s="2">
        <v>1</v>
      </c>
      <c r="X959" s="3">
        <f t="shared" si="1295"/>
        <v>2.8400000333786011</v>
      </c>
      <c r="Y959" s="2">
        <v>23.246366500854492</v>
      </c>
      <c r="Z959" s="2">
        <v>24.977058410644531</v>
      </c>
      <c r="AA959" s="2">
        <v>22.711841583251953</v>
      </c>
      <c r="AB959" s="2">
        <v>400.415283203125</v>
      </c>
      <c r="AC959" s="2">
        <v>380.86270141601563</v>
      </c>
      <c r="AD959" s="2">
        <v>16.574867248535156</v>
      </c>
      <c r="AE959" s="2">
        <v>19.701105117797852</v>
      </c>
      <c r="AF959" s="2">
        <v>53.48553466796875</v>
      </c>
      <c r="AG959" s="2">
        <v>63.573612213134766</v>
      </c>
      <c r="AH959" s="2">
        <v>500.18270874023438</v>
      </c>
      <c r="AI959" s="2">
        <v>1699.861328125</v>
      </c>
      <c r="AJ959" s="2">
        <v>11.335469245910645</v>
      </c>
      <c r="AK959" s="2">
        <v>92.355445861816406</v>
      </c>
      <c r="AL959" s="2">
        <v>-3.0493488311767578</v>
      </c>
      <c r="AM959" s="2">
        <v>-0.32267168164253235</v>
      </c>
      <c r="AN959" s="2">
        <v>1</v>
      </c>
      <c r="AO959" s="2">
        <v>-0.21956524252891541</v>
      </c>
      <c r="AP959" s="2">
        <v>2.737391471862793</v>
      </c>
      <c r="AQ959" s="2">
        <v>1</v>
      </c>
      <c r="AR959" s="2">
        <v>0</v>
      </c>
      <c r="AS959" s="2">
        <v>0.15999999642372131</v>
      </c>
      <c r="AT959" s="2">
        <v>111115</v>
      </c>
      <c r="AU959" s="3">
        <f t="shared" si="1296"/>
        <v>0.83363784790039042</v>
      </c>
      <c r="AV959" s="3">
        <f t="shared" si="1297"/>
        <v>2.6585261117427089E-3</v>
      </c>
      <c r="AW959" s="3">
        <f t="shared" si="1298"/>
        <v>298.12705841064451</v>
      </c>
      <c r="AX959" s="3">
        <f t="shared" si="1299"/>
        <v>296.39636650085447</v>
      </c>
      <c r="AY959" s="3">
        <f t="shared" si="1300"/>
        <v>271.97780642082216</v>
      </c>
      <c r="AZ959" s="3">
        <f t="shared" si="1301"/>
        <v>1.6011448520885809</v>
      </c>
      <c r="BA959" s="3">
        <f t="shared" si="1302"/>
        <v>3.1753311628337184</v>
      </c>
      <c r="BB959" s="3">
        <f t="shared" si="1303"/>
        <v>34.381634274005847</v>
      </c>
      <c r="BC959" s="3">
        <f t="shared" si="1304"/>
        <v>14.680529156207996</v>
      </c>
      <c r="BD959" s="3">
        <f t="shared" si="1305"/>
        <v>24.111712455749512</v>
      </c>
      <c r="BE959" s="3">
        <f t="shared" si="1306"/>
        <v>3.0151314981118675</v>
      </c>
      <c r="BF959" s="3">
        <f t="shared" si="1307"/>
        <v>0.17619500610542013</v>
      </c>
      <c r="BG959" s="3">
        <f t="shared" si="1308"/>
        <v>1.8195043471247336</v>
      </c>
      <c r="BH959" s="3">
        <f t="shared" si="1309"/>
        <v>1.1956271509871339</v>
      </c>
      <c r="BI959" s="3">
        <f t="shared" si="1310"/>
        <v>0.11111281860687096</v>
      </c>
      <c r="BJ959" s="3">
        <f t="shared" si="1311"/>
        <v>21.786761144578431</v>
      </c>
      <c r="BK959" s="3">
        <f t="shared" si="1312"/>
        <v>0.61938647718578943</v>
      </c>
      <c r="BL959" s="3">
        <f t="shared" si="1313"/>
        <v>58.837200091213489</v>
      </c>
      <c r="BM959" s="3">
        <f t="shared" si="1314"/>
        <v>373.5958802574022</v>
      </c>
      <c r="BN959" s="3">
        <f t="shared" si="1315"/>
        <v>2.4075702479653883E-2</v>
      </c>
    </row>
    <row r="960" spans="1:66">
      <c r="A960" s="8" t="s">
        <v>1060</v>
      </c>
      <c r="B960" t="s">
        <v>136</v>
      </c>
      <c r="C960">
        <v>20190710</v>
      </c>
      <c r="D960" t="s">
        <v>339</v>
      </c>
      <c r="E960" s="1" t="s">
        <v>340</v>
      </c>
      <c r="F960" s="2" t="s">
        <v>1059</v>
      </c>
      <c r="G960" s="1">
        <v>1700</v>
      </c>
      <c r="H960">
        <v>400</v>
      </c>
      <c r="K960" s="2">
        <v>46</v>
      </c>
      <c r="L960" s="2" t="s">
        <v>1069</v>
      </c>
      <c r="M960" s="2">
        <v>14268</v>
      </c>
      <c r="N960" s="2">
        <v>0</v>
      </c>
      <c r="O960" s="3">
        <f t="shared" si="1288"/>
        <v>15.259534484389606</v>
      </c>
      <c r="P960" s="3">
        <f t="shared" si="1289"/>
        <v>0.18959718981143847</v>
      </c>
      <c r="Q960" s="3">
        <f t="shared" si="1290"/>
        <v>237.35996890129772</v>
      </c>
      <c r="R960" s="3">
        <f t="shared" si="1291"/>
        <v>2.6721294622514606</v>
      </c>
      <c r="S960" s="3">
        <f t="shared" si="1292"/>
        <v>1.3509354947596814</v>
      </c>
      <c r="T960" s="3">
        <f t="shared" si="1293"/>
        <v>24.975345611572266</v>
      </c>
      <c r="U960" s="2">
        <v>6</v>
      </c>
      <c r="V960" s="3">
        <f t="shared" si="1294"/>
        <v>1.4200000166893005</v>
      </c>
      <c r="W960" s="2">
        <v>1</v>
      </c>
      <c r="X960" s="3">
        <f t="shared" si="1295"/>
        <v>2.8400000333786011</v>
      </c>
      <c r="Y960" s="2">
        <v>23.247890472412109</v>
      </c>
      <c r="Z960" s="2">
        <v>24.975345611572266</v>
      </c>
      <c r="AA960" s="2">
        <v>22.71136474609375</v>
      </c>
      <c r="AB960" s="2">
        <v>400.38653564453125</v>
      </c>
      <c r="AC960" s="2">
        <v>380.86434936523438</v>
      </c>
      <c r="AD960" s="2">
        <v>16.609209060668945</v>
      </c>
      <c r="AE960" s="2">
        <v>19.750740051269531</v>
      </c>
      <c r="AF960" s="2">
        <v>53.590911865234375</v>
      </c>
      <c r="AG960" s="2">
        <v>63.727310180664063</v>
      </c>
      <c r="AH960" s="2">
        <v>500.26937866210938</v>
      </c>
      <c r="AI960" s="2">
        <v>1699.8966064453125</v>
      </c>
      <c r="AJ960" s="2">
        <v>11.70792293548584</v>
      </c>
      <c r="AK960" s="2">
        <v>92.354583740234375</v>
      </c>
      <c r="AL960" s="2">
        <v>-2.9369525909423828</v>
      </c>
      <c r="AM960" s="2">
        <v>-0.32134607434272766</v>
      </c>
      <c r="AN960" s="2">
        <v>1</v>
      </c>
      <c r="AO960" s="2">
        <v>-0.21956524252891541</v>
      </c>
      <c r="AP960" s="2">
        <v>2.737391471862793</v>
      </c>
      <c r="AQ960" s="2">
        <v>1</v>
      </c>
      <c r="AR960" s="2">
        <v>0</v>
      </c>
      <c r="AS960" s="2">
        <v>0.15999999642372131</v>
      </c>
      <c r="AT960" s="2">
        <v>111115</v>
      </c>
      <c r="AU960" s="3">
        <f t="shared" si="1296"/>
        <v>0.8337822977701822</v>
      </c>
      <c r="AV960" s="3">
        <f t="shared" si="1297"/>
        <v>2.6721294622514607E-3</v>
      </c>
      <c r="AW960" s="3">
        <f t="shared" si="1298"/>
        <v>298.12534561157224</v>
      </c>
      <c r="AX960" s="3">
        <f t="shared" si="1299"/>
        <v>296.39789047241209</v>
      </c>
      <c r="AY960" s="3">
        <f t="shared" si="1300"/>
        <v>271.983450951946</v>
      </c>
      <c r="AZ960" s="3">
        <f t="shared" si="1301"/>
        <v>1.5945423533592018</v>
      </c>
      <c r="BA960" s="3">
        <f t="shared" si="1302"/>
        <v>3.1750068707562544</v>
      </c>
      <c r="BB960" s="3">
        <f t="shared" si="1303"/>
        <v>34.378443842988808</v>
      </c>
      <c r="BC960" s="3">
        <f t="shared" si="1304"/>
        <v>14.627703791719277</v>
      </c>
      <c r="BD960" s="3">
        <f t="shared" si="1305"/>
        <v>24.111618041992188</v>
      </c>
      <c r="BE960" s="3">
        <f t="shared" si="1306"/>
        <v>3.0151144124587321</v>
      </c>
      <c r="BF960" s="3">
        <f t="shared" si="1307"/>
        <v>0.17773188504114171</v>
      </c>
      <c r="BG960" s="3">
        <f t="shared" si="1308"/>
        <v>1.824071375996573</v>
      </c>
      <c r="BH960" s="3">
        <f t="shared" si="1309"/>
        <v>1.1910430364621591</v>
      </c>
      <c r="BI960" s="3">
        <f t="shared" si="1310"/>
        <v>0.11209080963205953</v>
      </c>
      <c r="BJ960" s="3">
        <f t="shared" si="1311"/>
        <v>21.92128112447433</v>
      </c>
      <c r="BK960" s="3">
        <f t="shared" si="1312"/>
        <v>0.6232139324588728</v>
      </c>
      <c r="BL960" s="3">
        <f t="shared" si="1313"/>
        <v>59.004198157391905</v>
      </c>
      <c r="BM960" s="3">
        <f t="shared" si="1314"/>
        <v>373.61069749487899</v>
      </c>
      <c r="BN960" s="3">
        <f t="shared" si="1315"/>
        <v>2.4099325917155266E-2</v>
      </c>
    </row>
    <row r="961" spans="1:66">
      <c r="A961" s="8" t="s">
        <v>1060</v>
      </c>
      <c r="B961" t="s">
        <v>136</v>
      </c>
      <c r="C961">
        <v>20190710</v>
      </c>
      <c r="D961" t="s">
        <v>339</v>
      </c>
      <c r="E961" s="1" t="s">
        <v>340</v>
      </c>
      <c r="F961" s="2" t="s">
        <v>1059</v>
      </c>
      <c r="G961" s="1">
        <v>1700</v>
      </c>
      <c r="H961">
        <v>475</v>
      </c>
      <c r="K961" s="2">
        <v>47</v>
      </c>
      <c r="L961" s="2" t="s">
        <v>1070</v>
      </c>
      <c r="M961" s="2">
        <v>14370</v>
      </c>
      <c r="N961" s="2">
        <v>0</v>
      </c>
      <c r="O961" s="3">
        <f t="shared" si="1288"/>
        <v>18.144181568840693</v>
      </c>
      <c r="P961" s="3">
        <f t="shared" si="1289"/>
        <v>0.19139435410986333</v>
      </c>
      <c r="Q961" s="3">
        <f t="shared" si="1290"/>
        <v>282.67985706553225</v>
      </c>
      <c r="R961" s="3">
        <f t="shared" si="1291"/>
        <v>2.6886130000536346</v>
      </c>
      <c r="S961" s="3">
        <f t="shared" si="1292"/>
        <v>1.3471039877131341</v>
      </c>
      <c r="T961" s="3">
        <f t="shared" si="1293"/>
        <v>24.988515853881836</v>
      </c>
      <c r="U961" s="2">
        <v>6</v>
      </c>
      <c r="V961" s="3">
        <f t="shared" si="1294"/>
        <v>1.4200000166893005</v>
      </c>
      <c r="W961" s="2">
        <v>1</v>
      </c>
      <c r="X961" s="3">
        <f t="shared" si="1295"/>
        <v>2.8400000333786011</v>
      </c>
      <c r="Y961" s="2">
        <v>23.256175994873047</v>
      </c>
      <c r="Z961" s="2">
        <v>24.988515853881836</v>
      </c>
      <c r="AA961" s="2">
        <v>22.710603713989258</v>
      </c>
      <c r="AB961" s="2">
        <v>475.06491088867188</v>
      </c>
      <c r="AC961" s="2">
        <v>451.8433837890625</v>
      </c>
      <c r="AD961" s="2">
        <v>16.660036087036133</v>
      </c>
      <c r="AE961" s="2">
        <v>19.821157455444336</v>
      </c>
      <c r="AF961" s="2">
        <v>53.722805023193359</v>
      </c>
      <c r="AG961" s="2">
        <v>63.916316986083984</v>
      </c>
      <c r="AH961" s="2">
        <v>500.20001220703125</v>
      </c>
      <c r="AI961" s="2">
        <v>1699.768798828125</v>
      </c>
      <c r="AJ961" s="2">
        <v>11.102236747741699</v>
      </c>
      <c r="AK961" s="2">
        <v>92.345626831054688</v>
      </c>
      <c r="AL961" s="2">
        <v>-3.5871295928955078</v>
      </c>
      <c r="AM961" s="2">
        <v>-0.32034662365913391</v>
      </c>
      <c r="AN961" s="2">
        <v>1</v>
      </c>
      <c r="AO961" s="2">
        <v>-0.21956524252891541</v>
      </c>
      <c r="AP961" s="2">
        <v>2.737391471862793</v>
      </c>
      <c r="AQ961" s="2">
        <v>1</v>
      </c>
      <c r="AR961" s="2">
        <v>0</v>
      </c>
      <c r="AS961" s="2">
        <v>0.15999999642372131</v>
      </c>
      <c r="AT961" s="2">
        <v>111115</v>
      </c>
      <c r="AU961" s="3">
        <f t="shared" si="1296"/>
        <v>0.83366668701171853</v>
      </c>
      <c r="AV961" s="3">
        <f t="shared" si="1297"/>
        <v>2.6886130000536345E-3</v>
      </c>
      <c r="AW961" s="3">
        <f t="shared" si="1298"/>
        <v>298.13851585388181</v>
      </c>
      <c r="AX961" s="3">
        <f t="shared" si="1299"/>
        <v>296.40617599487302</v>
      </c>
      <c r="AY961" s="3">
        <f t="shared" si="1300"/>
        <v>271.96300173365307</v>
      </c>
      <c r="AZ961" s="3">
        <f t="shared" si="1301"/>
        <v>1.5849792155677602</v>
      </c>
      <c r="BA961" s="3">
        <f t="shared" si="1302"/>
        <v>3.1775011974531742</v>
      </c>
      <c r="BB961" s="3">
        <f t="shared" si="1303"/>
        <v>34.408789094760031</v>
      </c>
      <c r="BC961" s="3">
        <f t="shared" si="1304"/>
        <v>14.587631639315696</v>
      </c>
      <c r="BD961" s="3">
        <f t="shared" si="1305"/>
        <v>24.122345924377441</v>
      </c>
      <c r="BE961" s="3">
        <f t="shared" si="1306"/>
        <v>3.0170563330857836</v>
      </c>
      <c r="BF961" s="3">
        <f t="shared" si="1307"/>
        <v>0.1793102125886139</v>
      </c>
      <c r="BG961" s="3">
        <f t="shared" si="1308"/>
        <v>1.8303972097400401</v>
      </c>
      <c r="BH961" s="3">
        <f t="shared" si="1309"/>
        <v>1.1866591233457435</v>
      </c>
      <c r="BI961" s="3">
        <f t="shared" si="1310"/>
        <v>0.11309533624946072</v>
      </c>
      <c r="BJ961" s="3">
        <f t="shared" si="1311"/>
        <v>26.104248593229521</v>
      </c>
      <c r="BK961" s="3">
        <f t="shared" si="1312"/>
        <v>0.6256146868745518</v>
      </c>
      <c r="BL961" s="3">
        <f t="shared" si="1313"/>
        <v>59.174662621673136</v>
      </c>
      <c r="BM961" s="3">
        <f t="shared" si="1314"/>
        <v>443.21850884890449</v>
      </c>
      <c r="BN961" s="3">
        <f t="shared" si="1315"/>
        <v>2.422452585906221E-2</v>
      </c>
    </row>
    <row r="962" spans="1:66">
      <c r="A962" s="8" t="s">
        <v>1060</v>
      </c>
      <c r="B962" t="s">
        <v>136</v>
      </c>
      <c r="C962">
        <v>20190710</v>
      </c>
      <c r="D962" t="s">
        <v>339</v>
      </c>
      <c r="E962" s="1" t="s">
        <v>340</v>
      </c>
      <c r="F962" s="2" t="s">
        <v>1059</v>
      </c>
      <c r="G962" s="1">
        <v>1700</v>
      </c>
      <c r="H962">
        <v>575</v>
      </c>
      <c r="K962" s="2">
        <v>48</v>
      </c>
      <c r="L962" s="2" t="s">
        <v>1071</v>
      </c>
      <c r="M962" s="2">
        <v>14486.5</v>
      </c>
      <c r="N962" s="2">
        <v>0</v>
      </c>
      <c r="O962" s="3">
        <f t="shared" si="1288"/>
        <v>21.685688795166826</v>
      </c>
      <c r="P962" s="3">
        <f t="shared" si="1289"/>
        <v>0.19544866078048975</v>
      </c>
      <c r="Q962" s="3">
        <f t="shared" si="1290"/>
        <v>349.02370006774379</v>
      </c>
      <c r="R962" s="3">
        <f t="shared" si="1291"/>
        <v>2.6767441934114413</v>
      </c>
      <c r="S962" s="3">
        <f t="shared" si="1292"/>
        <v>1.3152914106310534</v>
      </c>
      <c r="T962" s="3">
        <f t="shared" si="1293"/>
        <v>24.823484420776367</v>
      </c>
      <c r="U962" s="2">
        <v>6</v>
      </c>
      <c r="V962" s="3">
        <f t="shared" si="1294"/>
        <v>1.4200000166893005</v>
      </c>
      <c r="W962" s="2">
        <v>1</v>
      </c>
      <c r="X962" s="3">
        <f t="shared" si="1295"/>
        <v>2.8400000333786011</v>
      </c>
      <c r="Y962" s="2">
        <v>23.234811782836914</v>
      </c>
      <c r="Z962" s="2">
        <v>24.823484420776367</v>
      </c>
      <c r="AA962" s="2">
        <v>22.711164474487305</v>
      </c>
      <c r="AB962" s="2">
        <v>575.18280029296875</v>
      </c>
      <c r="AC962" s="2">
        <v>547.4105224609375</v>
      </c>
      <c r="AD962" s="2">
        <v>16.681495666503906</v>
      </c>
      <c r="AE962" s="2">
        <v>19.828889846801758</v>
      </c>
      <c r="AF962" s="2">
        <v>53.860492706298828</v>
      </c>
      <c r="AG962" s="2">
        <v>64.022659301757813</v>
      </c>
      <c r="AH962" s="2">
        <v>500.159912109375</v>
      </c>
      <c r="AI962" s="2">
        <v>1700.7664794921875</v>
      </c>
      <c r="AJ962" s="2">
        <v>7.9995989799499512</v>
      </c>
      <c r="AK962" s="2">
        <v>92.34393310546875</v>
      </c>
      <c r="AL962" s="2">
        <v>-4.8901691436767578</v>
      </c>
      <c r="AM962" s="2">
        <v>-0.3209245502948761</v>
      </c>
      <c r="AN962" s="2">
        <v>1</v>
      </c>
      <c r="AO962" s="2">
        <v>-0.21956524252891541</v>
      </c>
      <c r="AP962" s="2">
        <v>2.737391471862793</v>
      </c>
      <c r="AQ962" s="2">
        <v>1</v>
      </c>
      <c r="AR962" s="2">
        <v>0</v>
      </c>
      <c r="AS962" s="2">
        <v>0.15999999642372131</v>
      </c>
      <c r="AT962" s="2">
        <v>111115</v>
      </c>
      <c r="AU962" s="3">
        <f t="shared" si="1296"/>
        <v>0.83359985351562493</v>
      </c>
      <c r="AV962" s="3">
        <f t="shared" si="1297"/>
        <v>2.6767441934114414E-3</v>
      </c>
      <c r="AW962" s="3">
        <f t="shared" si="1298"/>
        <v>297.97348442077634</v>
      </c>
      <c r="AX962" s="3">
        <f t="shared" si="1299"/>
        <v>296.38481178283689</v>
      </c>
      <c r="AY962" s="3">
        <f t="shared" si="1300"/>
        <v>272.12263063633509</v>
      </c>
      <c r="AZ962" s="3">
        <f t="shared" si="1301"/>
        <v>1.6129023507891309</v>
      </c>
      <c r="BA962" s="3">
        <f t="shared" si="1302"/>
        <v>3.1463690881998234</v>
      </c>
      <c r="BB962" s="3">
        <f t="shared" si="1303"/>
        <v>34.072288047404932</v>
      </c>
      <c r="BC962" s="3">
        <f t="shared" si="1304"/>
        <v>14.243398200603174</v>
      </c>
      <c r="BD962" s="3">
        <f t="shared" si="1305"/>
        <v>24.029148101806641</v>
      </c>
      <c r="BE962" s="3">
        <f t="shared" si="1306"/>
        <v>3.0002224710855696</v>
      </c>
      <c r="BF962" s="3">
        <f t="shared" si="1307"/>
        <v>0.18286397138205157</v>
      </c>
      <c r="BG962" s="3">
        <f t="shared" si="1308"/>
        <v>1.83107767756877</v>
      </c>
      <c r="BH962" s="3">
        <f t="shared" si="1309"/>
        <v>1.1691447935167996</v>
      </c>
      <c r="BI962" s="3">
        <f t="shared" si="1310"/>
        <v>0.11535771917236197</v>
      </c>
      <c r="BJ962" s="3">
        <f t="shared" si="1311"/>
        <v>32.230221211278923</v>
      </c>
      <c r="BK962" s="3">
        <f t="shared" si="1312"/>
        <v>0.63759041112084147</v>
      </c>
      <c r="BL962" s="3">
        <f t="shared" si="1313"/>
        <v>59.804922380336436</v>
      </c>
      <c r="BM962" s="3">
        <f t="shared" si="1314"/>
        <v>537.10218459847363</v>
      </c>
      <c r="BN962" s="3">
        <f t="shared" si="1315"/>
        <v>2.4146446846583337E-2</v>
      </c>
    </row>
    <row r="963" spans="1:66">
      <c r="A963" s="8" t="s">
        <v>1060</v>
      </c>
      <c r="B963" t="s">
        <v>136</v>
      </c>
      <c r="C963">
        <v>20190710</v>
      </c>
      <c r="D963" t="s">
        <v>339</v>
      </c>
      <c r="E963" s="1" t="s">
        <v>340</v>
      </c>
      <c r="F963" s="2" t="s">
        <v>1059</v>
      </c>
      <c r="G963" s="1">
        <v>1700</v>
      </c>
      <c r="H963">
        <v>675</v>
      </c>
      <c r="K963" s="2">
        <v>49</v>
      </c>
      <c r="L963" s="2" t="s">
        <v>1072</v>
      </c>
      <c r="M963" s="2">
        <v>14595</v>
      </c>
      <c r="N963" s="2">
        <v>0</v>
      </c>
      <c r="O963" s="3">
        <f t="shared" si="1288"/>
        <v>24.49834991874344</v>
      </c>
      <c r="P963" s="3">
        <f t="shared" si="1289"/>
        <v>0.19634123516466109</v>
      </c>
      <c r="Q963" s="3">
        <f t="shared" si="1290"/>
        <v>419.02870386490031</v>
      </c>
      <c r="R963" s="3">
        <f t="shared" si="1291"/>
        <v>2.7105359427886886</v>
      </c>
      <c r="S963" s="3">
        <f t="shared" si="1292"/>
        <v>1.3260168221986393</v>
      </c>
      <c r="T963" s="3">
        <f t="shared" si="1293"/>
        <v>24.917133331298828</v>
      </c>
      <c r="U963" s="2">
        <v>6</v>
      </c>
      <c r="V963" s="3">
        <f t="shared" si="1294"/>
        <v>1.4200000166893005</v>
      </c>
      <c r="W963" s="2">
        <v>1</v>
      </c>
      <c r="X963" s="3">
        <f t="shared" si="1295"/>
        <v>2.8400000333786011</v>
      </c>
      <c r="Y963" s="2">
        <v>23.271512985229492</v>
      </c>
      <c r="Z963" s="2">
        <v>24.917133331298828</v>
      </c>
      <c r="AA963" s="2">
        <v>22.712192535400391</v>
      </c>
      <c r="AB963" s="2">
        <v>674.38775634765625</v>
      </c>
      <c r="AC963" s="2">
        <v>642.90802001953125</v>
      </c>
      <c r="AD963" s="2">
        <v>16.717231750488281</v>
      </c>
      <c r="AE963" s="2">
        <v>19.904178619384766</v>
      </c>
      <c r="AF963" s="2">
        <v>53.855033874511719</v>
      </c>
      <c r="AG963" s="2">
        <v>64.121871948242188</v>
      </c>
      <c r="AH963" s="2">
        <v>500.14984130859375</v>
      </c>
      <c r="AI963" s="2">
        <v>1699.30322265625</v>
      </c>
      <c r="AJ963" s="2">
        <v>10.62100887298584</v>
      </c>
      <c r="AK963" s="2">
        <v>92.341697692871094</v>
      </c>
      <c r="AL963" s="2">
        <v>-6.0252399444580078</v>
      </c>
      <c r="AM963" s="2">
        <v>-0.32188776135444641</v>
      </c>
      <c r="AN963" s="2">
        <v>1</v>
      </c>
      <c r="AO963" s="2">
        <v>-0.21956524252891541</v>
      </c>
      <c r="AP963" s="2">
        <v>2.737391471862793</v>
      </c>
      <c r="AQ963" s="2">
        <v>1</v>
      </c>
      <c r="AR963" s="2">
        <v>0</v>
      </c>
      <c r="AS963" s="2">
        <v>0.15999999642372131</v>
      </c>
      <c r="AT963" s="2">
        <v>111115</v>
      </c>
      <c r="AU963" s="3">
        <f t="shared" si="1296"/>
        <v>0.83358306884765609</v>
      </c>
      <c r="AV963" s="3">
        <f t="shared" si="1297"/>
        <v>2.7105359427886887E-3</v>
      </c>
      <c r="AW963" s="3">
        <f t="shared" si="1298"/>
        <v>298.06713333129881</v>
      </c>
      <c r="AX963" s="3">
        <f t="shared" si="1299"/>
        <v>296.42151298522947</v>
      </c>
      <c r="AY963" s="3">
        <f t="shared" si="1300"/>
        <v>271.8885095478181</v>
      </c>
      <c r="AZ963" s="3">
        <f t="shared" si="1301"/>
        <v>1.5844897718572939</v>
      </c>
      <c r="BA963" s="3">
        <f t="shared" si="1302"/>
        <v>3.1640024670947757</v>
      </c>
      <c r="BB963" s="3">
        <f t="shared" si="1303"/>
        <v>34.264070795170589</v>
      </c>
      <c r="BC963" s="3">
        <f t="shared" si="1304"/>
        <v>14.359892175785824</v>
      </c>
      <c r="BD963" s="3">
        <f t="shared" si="1305"/>
        <v>24.09432315826416</v>
      </c>
      <c r="BE963" s="3">
        <f t="shared" si="1306"/>
        <v>3.0119860590405541</v>
      </c>
      <c r="BF963" s="3">
        <f t="shared" si="1307"/>
        <v>0.18364507316687625</v>
      </c>
      <c r="BG963" s="3">
        <f t="shared" si="1308"/>
        <v>1.8379856448961365</v>
      </c>
      <c r="BH963" s="3">
        <f t="shared" si="1309"/>
        <v>1.1740004141444176</v>
      </c>
      <c r="BI963" s="3">
        <f t="shared" si="1310"/>
        <v>0.11585509190298168</v>
      </c>
      <c r="BJ963" s="3">
        <f t="shared" si="1311"/>
        <v>38.693821896928235</v>
      </c>
      <c r="BK963" s="3">
        <f t="shared" si="1312"/>
        <v>0.65177084562138521</v>
      </c>
      <c r="BL963" s="3">
        <f t="shared" si="1313"/>
        <v>59.709311103543982</v>
      </c>
      <c r="BM963" s="3">
        <f t="shared" si="1314"/>
        <v>631.26267776544728</v>
      </c>
      <c r="BN963" s="3">
        <f t="shared" si="1315"/>
        <v>2.3172280705707198E-2</v>
      </c>
    </row>
    <row r="964" spans="1:66">
      <c r="A964" s="8" t="s">
        <v>1060</v>
      </c>
      <c r="B964" t="s">
        <v>136</v>
      </c>
      <c r="C964">
        <v>20190710</v>
      </c>
      <c r="D964" t="s">
        <v>339</v>
      </c>
      <c r="E964" s="1" t="s">
        <v>340</v>
      </c>
      <c r="F964" s="2" t="s">
        <v>1059</v>
      </c>
      <c r="G964" s="1">
        <v>1700</v>
      </c>
      <c r="H964">
        <v>800</v>
      </c>
      <c r="K964" s="2">
        <v>50</v>
      </c>
      <c r="L964" s="2" t="s">
        <v>1073</v>
      </c>
      <c r="M964" s="2">
        <v>14690</v>
      </c>
      <c r="N964" s="2">
        <v>0</v>
      </c>
      <c r="O964" s="3">
        <f t="shared" si="1288"/>
        <v>27.305914783509927</v>
      </c>
      <c r="P964" s="3">
        <f t="shared" si="1289"/>
        <v>0.19634735102467477</v>
      </c>
      <c r="Q964" s="3">
        <f t="shared" si="1290"/>
        <v>514.40343151600541</v>
      </c>
      <c r="R964" s="3">
        <f t="shared" si="1291"/>
        <v>2.7297960331927174</v>
      </c>
      <c r="S964" s="3">
        <f t="shared" si="1292"/>
        <v>1.3352422885084025</v>
      </c>
      <c r="T964" s="3">
        <f t="shared" si="1293"/>
        <v>24.995964050292969</v>
      </c>
      <c r="U964" s="2">
        <v>6</v>
      </c>
      <c r="V964" s="3">
        <f t="shared" si="1294"/>
        <v>1.4200000166893005</v>
      </c>
      <c r="W964" s="2">
        <v>1</v>
      </c>
      <c r="X964" s="3">
        <f t="shared" si="1295"/>
        <v>2.8400000333786011</v>
      </c>
      <c r="Y964" s="2">
        <v>23.297203063964844</v>
      </c>
      <c r="Z964" s="2">
        <v>24.995964050292969</v>
      </c>
      <c r="AA964" s="2">
        <v>22.711809158325195</v>
      </c>
      <c r="AB964" s="2">
        <v>800.42352294921875</v>
      </c>
      <c r="AC964" s="2">
        <v>765.16094970703125</v>
      </c>
      <c r="AD964" s="2">
        <v>16.756458282470703</v>
      </c>
      <c r="AE964" s="2">
        <v>19.965808868408203</v>
      </c>
      <c r="AF964" s="2">
        <v>53.89752197265625</v>
      </c>
      <c r="AG964" s="2">
        <v>64.220474243164063</v>
      </c>
      <c r="AH964" s="2">
        <v>500.15603637695313</v>
      </c>
      <c r="AI964" s="2">
        <v>1698.8536376953125</v>
      </c>
      <c r="AJ964" s="2">
        <v>11.147780418395996</v>
      </c>
      <c r="AK964" s="2">
        <v>92.341377258300781</v>
      </c>
      <c r="AL964" s="2">
        <v>-7.4934406280517578</v>
      </c>
      <c r="AM964" s="2">
        <v>-0.31944254040718079</v>
      </c>
      <c r="AN964" s="2">
        <v>1</v>
      </c>
      <c r="AO964" s="2">
        <v>-0.21956524252891541</v>
      </c>
      <c r="AP964" s="2">
        <v>2.737391471862793</v>
      </c>
      <c r="AQ964" s="2">
        <v>1</v>
      </c>
      <c r="AR964" s="2">
        <v>0</v>
      </c>
      <c r="AS964" s="2">
        <v>0.15999999642372131</v>
      </c>
      <c r="AT964" s="2">
        <v>111115</v>
      </c>
      <c r="AU964" s="3">
        <f t="shared" si="1296"/>
        <v>0.83359339396158838</v>
      </c>
      <c r="AV964" s="3">
        <f t="shared" si="1297"/>
        <v>2.7297960331927173E-3</v>
      </c>
      <c r="AW964" s="3">
        <f t="shared" si="1298"/>
        <v>298.14596405029295</v>
      </c>
      <c r="AX964" s="3">
        <f t="shared" si="1299"/>
        <v>296.44720306396482</v>
      </c>
      <c r="AY964" s="3">
        <f t="shared" si="1300"/>
        <v>271.81657595567594</v>
      </c>
      <c r="AZ964" s="3">
        <f t="shared" si="1301"/>
        <v>1.5661597277553556</v>
      </c>
      <c r="BA964" s="3">
        <f t="shared" si="1302"/>
        <v>3.1789125774932119</v>
      </c>
      <c r="BB964" s="3">
        <f t="shared" si="1303"/>
        <v>34.425656968501102</v>
      </c>
      <c r="BC964" s="3">
        <f t="shared" si="1304"/>
        <v>14.459848100092898</v>
      </c>
      <c r="BD964" s="3">
        <f t="shared" si="1305"/>
        <v>24.146583557128906</v>
      </c>
      <c r="BE964" s="3">
        <f t="shared" si="1306"/>
        <v>3.0214477641334168</v>
      </c>
      <c r="BF964" s="3">
        <f t="shared" si="1307"/>
        <v>0.18365042364000286</v>
      </c>
      <c r="BG964" s="3">
        <f t="shared" si="1308"/>
        <v>1.8436702889848093</v>
      </c>
      <c r="BH964" s="3">
        <f t="shared" si="1309"/>
        <v>1.1777774751486074</v>
      </c>
      <c r="BI964" s="3">
        <f t="shared" si="1310"/>
        <v>0.11585849899589701</v>
      </c>
      <c r="BJ964" s="3">
        <f t="shared" si="1311"/>
        <v>47.50072133258395</v>
      </c>
      <c r="BK964" s="3">
        <f t="shared" si="1312"/>
        <v>0.6722813438309454</v>
      </c>
      <c r="BL964" s="3">
        <f t="shared" si="1313"/>
        <v>59.61473705093492</v>
      </c>
      <c r="BM964" s="3">
        <f t="shared" si="1314"/>
        <v>752.18102557869088</v>
      </c>
      <c r="BN964" s="3">
        <f t="shared" si="1315"/>
        <v>2.164153141860771E-2</v>
      </c>
    </row>
    <row r="965" spans="1:66">
      <c r="A965" s="8" t="s">
        <v>1060</v>
      </c>
      <c r="B965" t="s">
        <v>136</v>
      </c>
      <c r="C965">
        <v>20190710</v>
      </c>
      <c r="D965" t="s">
        <v>339</v>
      </c>
      <c r="E965" s="1" t="s">
        <v>340</v>
      </c>
      <c r="F965" s="2" t="s">
        <v>1059</v>
      </c>
      <c r="G965" s="1">
        <v>1700</v>
      </c>
      <c r="H965">
        <v>1000</v>
      </c>
      <c r="K965" s="2">
        <v>51</v>
      </c>
      <c r="L965" s="2" t="s">
        <v>1074</v>
      </c>
      <c r="M965" s="2">
        <v>14802.5</v>
      </c>
      <c r="N965" s="2">
        <v>0</v>
      </c>
      <c r="O965" s="3">
        <f t="shared" si="1288"/>
        <v>29.699014085908566</v>
      </c>
      <c r="P965" s="3">
        <f t="shared" si="1289"/>
        <v>0.19609402174450472</v>
      </c>
      <c r="Q965" s="3">
        <f t="shared" si="1290"/>
        <v>685.18069923972052</v>
      </c>
      <c r="R965" s="3">
        <f t="shared" si="1291"/>
        <v>2.7350904860578922</v>
      </c>
      <c r="S965" s="3">
        <f t="shared" si="1292"/>
        <v>1.339333543135262</v>
      </c>
      <c r="T965" s="3">
        <f t="shared" si="1293"/>
        <v>25.03288459777832</v>
      </c>
      <c r="U965" s="2">
        <v>6</v>
      </c>
      <c r="V965" s="3">
        <f t="shared" si="1294"/>
        <v>1.4200000166893005</v>
      </c>
      <c r="W965" s="2">
        <v>1</v>
      </c>
      <c r="X965" s="3">
        <f t="shared" si="1295"/>
        <v>2.8400000333786011</v>
      </c>
      <c r="Y965" s="2">
        <v>23.307895660400391</v>
      </c>
      <c r="Z965" s="2">
        <v>25.03288459777832</v>
      </c>
      <c r="AA965" s="2">
        <v>22.709117889404297</v>
      </c>
      <c r="AB965" s="2">
        <v>1000.0748291015625</v>
      </c>
      <c r="AC965" s="2">
        <v>961.28997802734375</v>
      </c>
      <c r="AD965" s="2">
        <v>16.7822265625</v>
      </c>
      <c r="AE965" s="2">
        <v>19.997951507568359</v>
      </c>
      <c r="AF965" s="2">
        <v>53.943954467773438</v>
      </c>
      <c r="AG965" s="2">
        <v>64.280418395996094</v>
      </c>
      <c r="AH965" s="2">
        <v>500.1163330078125</v>
      </c>
      <c r="AI965" s="2">
        <v>1700.5889892578125</v>
      </c>
      <c r="AJ965" s="2">
        <v>11.747492790222168</v>
      </c>
      <c r="AK965" s="2">
        <v>92.338623046875</v>
      </c>
      <c r="AL965" s="2">
        <v>-9.9800739288330078</v>
      </c>
      <c r="AM965" s="2">
        <v>-0.3100602924823761</v>
      </c>
      <c r="AN965" s="2">
        <v>1</v>
      </c>
      <c r="AO965" s="2">
        <v>-0.21956524252891541</v>
      </c>
      <c r="AP965" s="2">
        <v>2.737391471862793</v>
      </c>
      <c r="AQ965" s="2">
        <v>1</v>
      </c>
      <c r="AR965" s="2">
        <v>0</v>
      </c>
      <c r="AS965" s="2">
        <v>0.15999999642372131</v>
      </c>
      <c r="AT965" s="2">
        <v>111115</v>
      </c>
      <c r="AU965" s="3">
        <f t="shared" si="1296"/>
        <v>0.8335272216796874</v>
      </c>
      <c r="AV965" s="3">
        <f t="shared" si="1297"/>
        <v>2.7350904860578922E-3</v>
      </c>
      <c r="AW965" s="3">
        <f t="shared" si="1298"/>
        <v>298.1828845977783</v>
      </c>
      <c r="AX965" s="3">
        <f t="shared" si="1299"/>
        <v>296.45789566040037</v>
      </c>
      <c r="AY965" s="3">
        <f t="shared" si="1300"/>
        <v>272.09423219946984</v>
      </c>
      <c r="AZ965" s="3">
        <f t="shared" si="1301"/>
        <v>1.5630303742212817</v>
      </c>
      <c r="BA965" s="3">
        <f t="shared" si="1302"/>
        <v>3.1859168491023024</v>
      </c>
      <c r="BB965" s="3">
        <f t="shared" si="1303"/>
        <v>34.502537984403297</v>
      </c>
      <c r="BC965" s="3">
        <f t="shared" si="1304"/>
        <v>14.504586476834938</v>
      </c>
      <c r="BD965" s="3">
        <f t="shared" si="1305"/>
        <v>24.170390129089355</v>
      </c>
      <c r="BE965" s="3">
        <f t="shared" si="1306"/>
        <v>3.0257665336246395</v>
      </c>
      <c r="BF965" s="3">
        <f t="shared" si="1307"/>
        <v>0.18342877993519749</v>
      </c>
      <c r="BG965" s="3">
        <f t="shared" si="1308"/>
        <v>1.8465833059670405</v>
      </c>
      <c r="BH965" s="3">
        <f t="shared" si="1309"/>
        <v>1.1791832276575991</v>
      </c>
      <c r="BI965" s="3">
        <f t="shared" si="1310"/>
        <v>0.11571736150514327</v>
      </c>
      <c r="BJ965" s="3">
        <f t="shared" si="1311"/>
        <v>63.268642306090783</v>
      </c>
      <c r="BK965" s="3">
        <f t="shared" si="1312"/>
        <v>0.71277212381405963</v>
      </c>
      <c r="BL965" s="3">
        <f t="shared" si="1313"/>
        <v>59.574416006905494</v>
      </c>
      <c r="BM965" s="3">
        <f t="shared" si="1314"/>
        <v>947.17248910313435</v>
      </c>
      <c r="BN965" s="3">
        <f t="shared" si="1315"/>
        <v>1.867982274088421E-2</v>
      </c>
    </row>
    <row r="966" spans="1:66">
      <c r="A966" s="8" t="s">
        <v>1060</v>
      </c>
      <c r="B966" t="s">
        <v>136</v>
      </c>
      <c r="C966">
        <v>20190710</v>
      </c>
      <c r="D966" t="s">
        <v>339</v>
      </c>
      <c r="E966" s="1" t="s">
        <v>340</v>
      </c>
      <c r="F966" s="2" t="s">
        <v>1059</v>
      </c>
      <c r="G966" s="1">
        <v>1700</v>
      </c>
      <c r="H966">
        <v>1400</v>
      </c>
      <c r="K966" s="2">
        <v>52</v>
      </c>
      <c r="L966" s="2" t="s">
        <v>1075</v>
      </c>
      <c r="M966" s="2">
        <v>14929</v>
      </c>
      <c r="N966" s="2">
        <v>0</v>
      </c>
      <c r="O966" s="3">
        <f t="shared" si="1288"/>
        <v>31.767968332210383</v>
      </c>
      <c r="P966" s="3">
        <f t="shared" si="1289"/>
        <v>0.19430752806265403</v>
      </c>
      <c r="Q966" s="3">
        <f t="shared" si="1290"/>
        <v>1051.4930703894258</v>
      </c>
      <c r="R966" s="3">
        <f t="shared" si="1291"/>
        <v>2.7282692188691633</v>
      </c>
      <c r="S966" s="3">
        <f t="shared" si="1292"/>
        <v>1.3473691901575788</v>
      </c>
      <c r="T966" s="3">
        <f t="shared" si="1293"/>
        <v>25.080642700195313</v>
      </c>
      <c r="U966" s="2">
        <v>6</v>
      </c>
      <c r="V966" s="3">
        <f t="shared" si="1294"/>
        <v>1.4200000166893005</v>
      </c>
      <c r="W966" s="2">
        <v>1</v>
      </c>
      <c r="X966" s="3">
        <f t="shared" si="1295"/>
        <v>2.8400000333786011</v>
      </c>
      <c r="Y966" s="2">
        <v>23.323474884033203</v>
      </c>
      <c r="Z966" s="2">
        <v>25.080642700195313</v>
      </c>
      <c r="AA966" s="2">
        <v>22.710844039916992</v>
      </c>
      <c r="AB966" s="2">
        <v>1399.6041259765625</v>
      </c>
      <c r="AC966" s="2">
        <v>1357.0465087890625</v>
      </c>
      <c r="AD966" s="2">
        <v>16.801916122436523</v>
      </c>
      <c r="AE966" s="2">
        <v>20.009815216064453</v>
      </c>
      <c r="AF966" s="2">
        <v>53.954975128173828</v>
      </c>
      <c r="AG966" s="2">
        <v>64.256309509277344</v>
      </c>
      <c r="AH966" s="2">
        <v>500.08001708984375</v>
      </c>
      <c r="AI966" s="2">
        <v>1699.86865234375</v>
      </c>
      <c r="AJ966" s="2">
        <v>12.068552017211914</v>
      </c>
      <c r="AK966" s="2">
        <v>92.336082458496094</v>
      </c>
      <c r="AL966" s="2">
        <v>-15.601045608520508</v>
      </c>
      <c r="AM966" s="2">
        <v>-0.29859903454780579</v>
      </c>
      <c r="AN966" s="2">
        <v>1</v>
      </c>
      <c r="AO966" s="2">
        <v>-0.21956524252891541</v>
      </c>
      <c r="AP966" s="2">
        <v>2.737391471862793</v>
      </c>
      <c r="AQ966" s="2">
        <v>1</v>
      </c>
      <c r="AR966" s="2">
        <v>0</v>
      </c>
      <c r="AS966" s="2">
        <v>0.15999999642372131</v>
      </c>
      <c r="AT966" s="2">
        <v>111115</v>
      </c>
      <c r="AU966" s="3">
        <f t="shared" si="1296"/>
        <v>0.83346669514973948</v>
      </c>
      <c r="AV966" s="3">
        <f t="shared" si="1297"/>
        <v>2.7282692188691634E-3</v>
      </c>
      <c r="AW966" s="3">
        <f t="shared" si="1298"/>
        <v>298.23064270019529</v>
      </c>
      <c r="AX966" s="3">
        <f t="shared" si="1299"/>
        <v>296.47347488403318</v>
      </c>
      <c r="AY966" s="3">
        <f t="shared" si="1300"/>
        <v>271.97897829579597</v>
      </c>
      <c r="AZ966" s="3">
        <f t="shared" si="1301"/>
        <v>1.560734185709896</v>
      </c>
      <c r="BA966" s="3">
        <f t="shared" si="1302"/>
        <v>3.1949971379273761</v>
      </c>
      <c r="BB966" s="3">
        <f t="shared" si="1303"/>
        <v>34.601826857485392</v>
      </c>
      <c r="BC966" s="3">
        <f t="shared" si="1304"/>
        <v>14.592011641420939</v>
      </c>
      <c r="BD966" s="3">
        <f t="shared" si="1305"/>
        <v>24.202058792114258</v>
      </c>
      <c r="BE966" s="3">
        <f t="shared" si="1306"/>
        <v>3.031519935647474</v>
      </c>
      <c r="BF966" s="3">
        <f t="shared" si="1307"/>
        <v>0.18186468411973949</v>
      </c>
      <c r="BG966" s="3">
        <f t="shared" si="1308"/>
        <v>1.8476279477697972</v>
      </c>
      <c r="BH966" s="3">
        <f t="shared" si="1309"/>
        <v>1.1838919878776768</v>
      </c>
      <c r="BI966" s="3">
        <f t="shared" si="1310"/>
        <v>0.11472147298998427</v>
      </c>
      <c r="BJ966" s="3">
        <f t="shared" si="1311"/>
        <v>97.090750852015262</v>
      </c>
      <c r="BK966" s="3">
        <f t="shared" si="1312"/>
        <v>0.77483937623310195</v>
      </c>
      <c r="BL966" s="3">
        <f t="shared" si="1313"/>
        <v>59.421259065507627</v>
      </c>
      <c r="BM966" s="3">
        <f t="shared" si="1314"/>
        <v>1341.9455381044024</v>
      </c>
      <c r="BN966" s="3">
        <f t="shared" si="1315"/>
        <v>1.406683522283342E-2</v>
      </c>
    </row>
    <row r="967" spans="1:66">
      <c r="A967" s="8" t="s">
        <v>1060</v>
      </c>
      <c r="B967" t="s">
        <v>136</v>
      </c>
      <c r="C967">
        <v>20190710</v>
      </c>
      <c r="D967" t="s">
        <v>339</v>
      </c>
      <c r="E967" s="1" t="s">
        <v>340</v>
      </c>
      <c r="F967" s="2" t="s">
        <v>1059</v>
      </c>
      <c r="G967" s="1">
        <v>1700</v>
      </c>
      <c r="H967">
        <v>1800</v>
      </c>
      <c r="K967" s="2">
        <v>53</v>
      </c>
      <c r="L967" s="2" t="s">
        <v>1076</v>
      </c>
      <c r="M967" s="2">
        <v>15047.5</v>
      </c>
      <c r="N967" s="2">
        <v>0</v>
      </c>
      <c r="O967" s="3">
        <f t="shared" si="1288"/>
        <v>32.953640716552222</v>
      </c>
      <c r="P967" s="3">
        <f t="shared" si="1289"/>
        <v>0.19065373509388006</v>
      </c>
      <c r="Q967" s="3">
        <f t="shared" si="1290"/>
        <v>1424.0685733492908</v>
      </c>
      <c r="R967" s="3">
        <f t="shared" si="1291"/>
        <v>2.6949608858683214</v>
      </c>
      <c r="S967" s="3">
        <f t="shared" si="1292"/>
        <v>1.3547089137936257</v>
      </c>
      <c r="T967" s="3">
        <f t="shared" si="1293"/>
        <v>25.113004684448242</v>
      </c>
      <c r="U967" s="2">
        <v>6</v>
      </c>
      <c r="V967" s="3">
        <f t="shared" si="1294"/>
        <v>1.4200000166893005</v>
      </c>
      <c r="W967" s="2">
        <v>1</v>
      </c>
      <c r="X967" s="3">
        <f t="shared" si="1295"/>
        <v>2.8400000333786011</v>
      </c>
      <c r="Y967" s="2">
        <v>23.335903167724609</v>
      </c>
      <c r="Z967" s="2">
        <v>25.113004684448242</v>
      </c>
      <c r="AA967" s="2">
        <v>22.710012435913086</v>
      </c>
      <c r="AB967" s="2">
        <v>1799.7286376953125</v>
      </c>
      <c r="AC967" s="2">
        <v>1754.5286865234375</v>
      </c>
      <c r="AD967" s="2">
        <v>16.829780578613281</v>
      </c>
      <c r="AE967" s="2">
        <v>19.997766494750977</v>
      </c>
      <c r="AF967" s="2">
        <v>54.002132415771484</v>
      </c>
      <c r="AG967" s="2">
        <v>64.167327880859375</v>
      </c>
      <c r="AH967" s="2">
        <v>500.20443725585938</v>
      </c>
      <c r="AI967" s="2">
        <v>1699.9744873046875</v>
      </c>
      <c r="AJ967" s="2">
        <v>12.187023162841797</v>
      </c>
      <c r="AK967" s="2">
        <v>92.333015441894531</v>
      </c>
      <c r="AL967" s="2">
        <v>-21.503267288208008</v>
      </c>
      <c r="AM967" s="2">
        <v>-0.29441240429878235</v>
      </c>
      <c r="AN967" s="2">
        <v>1</v>
      </c>
      <c r="AO967" s="2">
        <v>-0.21956524252891541</v>
      </c>
      <c r="AP967" s="2">
        <v>2.737391471862793</v>
      </c>
      <c r="AQ967" s="2">
        <v>1</v>
      </c>
      <c r="AR967" s="2">
        <v>0</v>
      </c>
      <c r="AS967" s="2">
        <v>0.15999999642372131</v>
      </c>
      <c r="AT967" s="2">
        <v>111115</v>
      </c>
      <c r="AU967" s="3">
        <f t="shared" si="1296"/>
        <v>0.8336740620930988</v>
      </c>
      <c r="AV967" s="3">
        <f t="shared" si="1297"/>
        <v>2.6949608858683216E-3</v>
      </c>
      <c r="AW967" s="3">
        <f t="shared" si="1298"/>
        <v>298.26300468444822</v>
      </c>
      <c r="AX967" s="3">
        <f t="shared" si="1299"/>
        <v>296.48590316772459</v>
      </c>
      <c r="AY967" s="3">
        <f t="shared" si="1300"/>
        <v>271.99591188916747</v>
      </c>
      <c r="AZ967" s="3">
        <f t="shared" si="1301"/>
        <v>1.5755363774467008</v>
      </c>
      <c r="BA967" s="3">
        <f t="shared" si="1302"/>
        <v>3.2011629963568686</v>
      </c>
      <c r="BB967" s="3">
        <f t="shared" si="1303"/>
        <v>34.669754702979141</v>
      </c>
      <c r="BC967" s="3">
        <f t="shared" si="1304"/>
        <v>14.671988208228164</v>
      </c>
      <c r="BD967" s="3">
        <f t="shared" si="1305"/>
        <v>24.224453926086426</v>
      </c>
      <c r="BE967" s="3">
        <f t="shared" si="1306"/>
        <v>3.0355943410437787</v>
      </c>
      <c r="BF967" s="3">
        <f t="shared" si="1307"/>
        <v>0.17866000387872774</v>
      </c>
      <c r="BG967" s="3">
        <f t="shared" si="1308"/>
        <v>1.8464540825632429</v>
      </c>
      <c r="BH967" s="3">
        <f t="shared" si="1309"/>
        <v>1.1891402584805357</v>
      </c>
      <c r="BI967" s="3">
        <f t="shared" si="1310"/>
        <v>0.11268149127750168</v>
      </c>
      <c r="BJ967" s="3">
        <f t="shared" si="1311"/>
        <v>131.4885455733768</v>
      </c>
      <c r="BK967" s="3">
        <f t="shared" si="1312"/>
        <v>0.81165305776279628</v>
      </c>
      <c r="BL967" s="3">
        <f t="shared" si="1313"/>
        <v>59.228529120365778</v>
      </c>
      <c r="BM967" s="3">
        <f t="shared" si="1314"/>
        <v>1738.864103972563</v>
      </c>
      <c r="BN967" s="3">
        <f t="shared" si="1315"/>
        <v>1.1224544024707647E-2</v>
      </c>
    </row>
    <row r="968" spans="1:66">
      <c r="A968" s="8" t="s">
        <v>1060</v>
      </c>
      <c r="B968" t="s">
        <v>136</v>
      </c>
      <c r="C968">
        <v>20190710</v>
      </c>
      <c r="D968" t="s">
        <v>339</v>
      </c>
      <c r="E968" s="1" t="s">
        <v>340</v>
      </c>
      <c r="F968" s="2" t="s">
        <v>1059</v>
      </c>
      <c r="G968" s="1">
        <v>1700</v>
      </c>
      <c r="H968">
        <v>400</v>
      </c>
      <c r="K968" s="2">
        <v>54</v>
      </c>
      <c r="L968" s="2" t="s">
        <v>1077</v>
      </c>
      <c r="M968" s="2">
        <v>15152</v>
      </c>
      <c r="N968" s="2">
        <v>0</v>
      </c>
      <c r="O968" s="3">
        <f>(AB968-AC968*(1000-AD968)/(1000-AE968))*AU968</f>
        <v>14.592517264056571</v>
      </c>
      <c r="P968" s="3">
        <f>IF(BF968&lt;&gt;0,1/(1/BF968-1/X968),0)</f>
        <v>0.18672524500659024</v>
      </c>
      <c r="Q968" s="3">
        <f t="shared" si="1290"/>
        <v>240.89493406657135</v>
      </c>
      <c r="R968" s="3">
        <f>AV968*1000</f>
        <v>2.6638461798591666</v>
      </c>
      <c r="S968" s="3">
        <f>(BA968-BG968)</f>
        <v>1.3654991102742802</v>
      </c>
      <c r="T968" s="3">
        <f t="shared" si="1293"/>
        <v>25.162338256835938</v>
      </c>
      <c r="U968" s="2">
        <v>6</v>
      </c>
      <c r="V968" s="3">
        <f>(U968*AO968+AP968)</f>
        <v>1.4200000166893005</v>
      </c>
      <c r="W968" s="2">
        <v>1</v>
      </c>
      <c r="X968" s="3">
        <f>V968*(W968+1)*(W968+1)/(W968*W968+1)</f>
        <v>2.8400000333786011</v>
      </c>
      <c r="Y968" s="2">
        <v>23.339767456054688</v>
      </c>
      <c r="Z968" s="2">
        <v>25.162338256835938</v>
      </c>
      <c r="AA968" s="2">
        <v>22.709789276123047</v>
      </c>
      <c r="AB968" s="2">
        <v>399.18478393554688</v>
      </c>
      <c r="AC968" s="2">
        <v>380.46450805664063</v>
      </c>
      <c r="AD968" s="2">
        <v>16.850030899047852</v>
      </c>
      <c r="AE968" s="2">
        <v>19.981611251831055</v>
      </c>
      <c r="AF968" s="2">
        <v>54.058036804199219</v>
      </c>
      <c r="AG968" s="2">
        <v>64.104728698730469</v>
      </c>
      <c r="AH968" s="2">
        <v>500.18545532226563</v>
      </c>
      <c r="AI968" s="2">
        <v>1699.33984375</v>
      </c>
      <c r="AJ968" s="2">
        <v>11.96584415435791</v>
      </c>
      <c r="AK968" s="2">
        <v>92.339065551757813</v>
      </c>
      <c r="AL968" s="2">
        <v>-2.9685077667236328</v>
      </c>
      <c r="AM968" s="2">
        <v>-0.31154420971870422</v>
      </c>
      <c r="AN968" s="2">
        <v>1</v>
      </c>
      <c r="AO968" s="2">
        <v>-0.21956524252891541</v>
      </c>
      <c r="AP968" s="2">
        <v>2.737391471862793</v>
      </c>
      <c r="AQ968" s="2">
        <v>1</v>
      </c>
      <c r="AR968" s="2">
        <v>0</v>
      </c>
      <c r="AS968" s="2">
        <v>0.15999999642372131</v>
      </c>
      <c r="AT968" s="2">
        <v>111115</v>
      </c>
      <c r="AU968" s="3">
        <f>AH968*0.000001/(U968*0.0001)</f>
        <v>0.83364242553710921</v>
      </c>
      <c r="AV968" s="3">
        <f>(AE968-AD968)/(1000-AE968)*AU968</f>
        <v>2.6638461798591667E-3</v>
      </c>
      <c r="AW968" s="3">
        <f>(Z968+273.15)</f>
        <v>298.31233825683591</v>
      </c>
      <c r="AX968" s="3">
        <f>(Y968+273.15)</f>
        <v>296.48976745605466</v>
      </c>
      <c r="AY968" s="3">
        <f>(AI968*AQ968+AJ968*AR968)*AS968</f>
        <v>271.89436892268714</v>
      </c>
      <c r="AZ968" s="3">
        <f>((AY968+0.00000010773*(AX968^4-AW968^4))-AV968*44100)/(V968*51.4+0.00000043092*AW968^3)</f>
        <v>1.5843114615162612</v>
      </c>
      <c r="BA968" s="3">
        <f>0.61365*EXP(17.502*T968/(240.97+T968))</f>
        <v>3.2105824214868495</v>
      </c>
      <c r="BB968" s="3">
        <f>BA968*1000/AK968</f>
        <v>34.769492221981132</v>
      </c>
      <c r="BC968" s="3">
        <f>(BB968-AE968)</f>
        <v>14.787880970150077</v>
      </c>
      <c r="BD968" s="3">
        <f t="shared" si="1305"/>
        <v>24.251052856445313</v>
      </c>
      <c r="BE968" s="3">
        <f>0.61365*EXP(17.502*BD968/(240.97+BD968))</f>
        <v>3.0404397731574129</v>
      </c>
      <c r="BF968" s="3">
        <f>IF(BC968&lt;&gt;0,(1000-(BB968+AE968)/2)/BC968*AV968,0)</f>
        <v>0.17520575978215885</v>
      </c>
      <c r="BG968" s="3">
        <f>AE968*AK968/1000</f>
        <v>1.8450833112125693</v>
      </c>
      <c r="BH968" s="3">
        <f>(BE968-BG968)</f>
        <v>1.1953564619448436</v>
      </c>
      <c r="BI968" s="3">
        <f t="shared" si="1310"/>
        <v>0.11048339413333325</v>
      </c>
      <c r="BJ968" s="3">
        <f t="shared" si="1311"/>
        <v>22.244013107859509</v>
      </c>
      <c r="BK968" s="3">
        <f t="shared" si="1312"/>
        <v>0.63316006871975761</v>
      </c>
      <c r="BL968" s="3">
        <f t="shared" si="1313"/>
        <v>58.9694104412158</v>
      </c>
      <c r="BM968" s="3">
        <f t="shared" si="1314"/>
        <v>373.52792422743539</v>
      </c>
      <c r="BN968" s="3">
        <f t="shared" si="1315"/>
        <v>2.3037424623459393E-2</v>
      </c>
    </row>
    <row r="969" spans="1:66">
      <c r="C969"/>
    </row>
    <row r="970" spans="1:66">
      <c r="A970" s="8" t="s">
        <v>1145</v>
      </c>
      <c r="B970" t="s">
        <v>136</v>
      </c>
      <c r="C970">
        <v>20190710</v>
      </c>
      <c r="D970" t="s">
        <v>339</v>
      </c>
      <c r="E970" s="1" t="s">
        <v>340</v>
      </c>
      <c r="F970" s="2" t="s">
        <v>1078</v>
      </c>
      <c r="G970" s="1">
        <v>1700</v>
      </c>
      <c r="H970">
        <v>400</v>
      </c>
      <c r="K970" s="2">
        <v>55</v>
      </c>
      <c r="L970" s="2" t="s">
        <v>1079</v>
      </c>
      <c r="M970" s="2">
        <v>19358</v>
      </c>
      <c r="N970" s="2">
        <v>0</v>
      </c>
      <c r="O970" s="3">
        <f t="shared" ref="O970:O986" si="1316">(AB970-AC970*(1000-AD970)/(1000-AE970))*AU970</f>
        <v>13.892697329852366</v>
      </c>
      <c r="P970" s="3">
        <f t="shared" ref="P970:P986" si="1317">IF(BF970&lt;&gt;0,1/(1/BF970-1/X970),0)</f>
        <v>0.14796438118900773</v>
      </c>
      <c r="Q970" s="3">
        <f t="shared" ref="Q970:Q987" si="1318">((BI970-AV970/2)*AC970-O970)/(BI970+AV970/2)</f>
        <v>216.47211351424426</v>
      </c>
      <c r="R970" s="3">
        <f t="shared" ref="R970:R986" si="1319">AV970*1000</f>
        <v>2.7036780424720885</v>
      </c>
      <c r="S970" s="3">
        <f t="shared" ref="S970:S986" si="1320">(BA970-BG970)</f>
        <v>1.7224254983727889</v>
      </c>
      <c r="T970" s="3">
        <f t="shared" ref="T970:T987" si="1321">(Z970+AZ970*N970)</f>
        <v>26.835098266601563</v>
      </c>
      <c r="U970" s="2">
        <v>6</v>
      </c>
      <c r="V970" s="3">
        <f t="shared" ref="V970:V986" si="1322">(U970*AO970+AP970)</f>
        <v>1.4200000166893005</v>
      </c>
      <c r="W970" s="2">
        <v>1</v>
      </c>
      <c r="X970" s="3">
        <f t="shared" ref="X970:X986" si="1323">V970*(W970+1)*(W970+1)/(W970*W970+1)</f>
        <v>2.8400000333786011</v>
      </c>
      <c r="Y970" s="2">
        <v>24.584560394287109</v>
      </c>
      <c r="Z970" s="2">
        <v>26.835098266601563</v>
      </c>
      <c r="AA970" s="2">
        <v>24.071510314941406</v>
      </c>
      <c r="AB970" s="2">
        <v>400.45428466796875</v>
      </c>
      <c r="AC970" s="2">
        <v>382.5484619140625</v>
      </c>
      <c r="AD970" s="2">
        <v>16.567670822143555</v>
      </c>
      <c r="AE970" s="2">
        <v>19.746852874755859</v>
      </c>
      <c r="AF970" s="2">
        <v>49.289432525634766</v>
      </c>
      <c r="AG970" s="2">
        <v>58.747615814208984</v>
      </c>
      <c r="AH970" s="2">
        <v>500.18316650390625</v>
      </c>
      <c r="AI970" s="2">
        <v>1700.6038818359375</v>
      </c>
      <c r="AJ970" s="2">
        <v>8.5950813293457031</v>
      </c>
      <c r="AK970" s="2">
        <v>92.278800964355469</v>
      </c>
      <c r="AL970" s="2">
        <v>-2.6885700225830078</v>
      </c>
      <c r="AM970" s="2">
        <v>-0.29018571972846985</v>
      </c>
      <c r="AN970" s="2">
        <v>1</v>
      </c>
      <c r="AO970" s="2">
        <v>-0.21956524252891541</v>
      </c>
      <c r="AP970" s="2">
        <v>2.737391471862793</v>
      </c>
      <c r="AQ970" s="2">
        <v>1</v>
      </c>
      <c r="AR970" s="2">
        <v>0</v>
      </c>
      <c r="AS970" s="2">
        <v>0.15999999642372131</v>
      </c>
      <c r="AT970" s="2">
        <v>111115</v>
      </c>
      <c r="AU970" s="3">
        <f t="shared" ref="AU970:AU986" si="1324">AH970*0.000001/(U970*0.0001)</f>
        <v>0.83363861083984359</v>
      </c>
      <c r="AV970" s="3">
        <f t="shared" ref="AV970:AV986" si="1325">(AE970-AD970)/(1000-AE970)*AU970</f>
        <v>2.7036780424720885E-3</v>
      </c>
      <c r="AW970" s="3">
        <f t="shared" ref="AW970:AW986" si="1326">(Z970+273.15)</f>
        <v>299.98509826660154</v>
      </c>
      <c r="AX970" s="3">
        <f t="shared" ref="AX970:AX986" si="1327">(Y970+273.15)</f>
        <v>297.73456039428709</v>
      </c>
      <c r="AY970" s="3">
        <f t="shared" ref="AY970:AY986" si="1328">(AI970*AQ970+AJ970*AR970)*AS970</f>
        <v>272.09661501191658</v>
      </c>
      <c r="AZ970" s="3">
        <f t="shared" ref="AZ970:AZ986" si="1329">((AY970+0.00000010773*(AX970^4-AW970^4))-AV970*44100)/(V970*51.4+0.00000043092*AW970^3)</f>
        <v>1.5005336022392768</v>
      </c>
      <c r="BA970" s="3">
        <f t="shared" ref="BA970:BA986" si="1330">0.61365*EXP(17.502*T970/(240.97+T970))</f>
        <v>3.5446414044747954</v>
      </c>
      <c r="BB970" s="3">
        <f t="shared" ref="BB970:BB986" si="1331">BA970*1000/AK970</f>
        <v>38.412304531828319</v>
      </c>
      <c r="BC970" s="3">
        <f t="shared" ref="BC970:BC986" si="1332">(BB970-AE970)</f>
        <v>18.66545165707246</v>
      </c>
      <c r="BD970" s="3">
        <f t="shared" ref="BD970:BD987" si="1333">IF(N970,Z970,(Y970+Z970)/2)</f>
        <v>25.709829330444336</v>
      </c>
      <c r="BE970" s="3">
        <f t="shared" ref="BE970:BE986" si="1334">0.61365*EXP(17.502*BD970/(240.97+BD970))</f>
        <v>3.3167538269470174</v>
      </c>
      <c r="BF970" s="3">
        <f t="shared" ref="BF970:BF986" si="1335">IF(BC970&lt;&gt;0,(1000-(BB970+AE970)/2)/BC970*AV970,0)</f>
        <v>0.14063716604752011</v>
      </c>
      <c r="BG970" s="3">
        <f t="shared" ref="BG970:BG986" si="1336">AE970*AK970/1000</f>
        <v>1.8222159061020065</v>
      </c>
      <c r="BH970" s="3">
        <f t="shared" ref="BH970:BH986" si="1337">(BE970-BG970)</f>
        <v>1.4945379208450109</v>
      </c>
      <c r="BI970" s="3">
        <f t="shared" ref="BI970:BI987" si="1338">1/(1.6/P970+1.37/X970)</f>
        <v>8.852841997009922E-2</v>
      </c>
      <c r="BJ970" s="3">
        <f t="shared" ref="BJ970:BJ987" si="1339">Q970*AK970*0.001</f>
        <v>19.975787077314308</v>
      </c>
      <c r="BK970" s="3">
        <f t="shared" ref="BK970:BK987" si="1340">Q970/AC970</f>
        <v>0.56586847175162236</v>
      </c>
      <c r="BL970" s="3">
        <f t="shared" ref="BL970:BL987" si="1341">(1-AV970*AK970/BA970/P970)*100</f>
        <v>52.430626847438575</v>
      </c>
      <c r="BM970" s="3">
        <f t="shared" ref="BM970:BM987" si="1342">(AC970-O970/(X970/1.35))</f>
        <v>375.94453896516427</v>
      </c>
      <c r="BN970" s="3">
        <f t="shared" ref="BN970:BN987" si="1343">O970*BL970/100/BM970</f>
        <v>1.937527358718704E-2</v>
      </c>
    </row>
    <row r="971" spans="1:66">
      <c r="A971" s="8" t="s">
        <v>1145</v>
      </c>
      <c r="B971" t="s">
        <v>136</v>
      </c>
      <c r="C971">
        <v>20190710</v>
      </c>
      <c r="D971" t="s">
        <v>339</v>
      </c>
      <c r="E971" s="1" t="s">
        <v>340</v>
      </c>
      <c r="F971" s="2" t="s">
        <v>1078</v>
      </c>
      <c r="G971" s="1">
        <v>1700</v>
      </c>
      <c r="H971">
        <v>325</v>
      </c>
      <c r="K971" s="2">
        <v>56</v>
      </c>
      <c r="L971" s="2" t="s">
        <v>1080</v>
      </c>
      <c r="M971" s="2">
        <v>19447</v>
      </c>
      <c r="N971" s="2">
        <v>0</v>
      </c>
      <c r="O971" s="3">
        <f t="shared" si="1316"/>
        <v>11.052790378136686</v>
      </c>
      <c r="P971" s="3">
        <f t="shared" si="1317"/>
        <v>0.15008674483618151</v>
      </c>
      <c r="Q971" s="3">
        <f t="shared" si="1318"/>
        <v>180.9438589614866</v>
      </c>
      <c r="R971" s="3">
        <f t="shared" si="1319"/>
        <v>2.7247927972868586</v>
      </c>
      <c r="S971" s="3">
        <f t="shared" si="1320"/>
        <v>1.7126392463732119</v>
      </c>
      <c r="T971" s="3">
        <f t="shared" si="1321"/>
        <v>26.764261245727539</v>
      </c>
      <c r="U971" s="2">
        <v>6</v>
      </c>
      <c r="V971" s="3">
        <f t="shared" si="1322"/>
        <v>1.4200000166893005</v>
      </c>
      <c r="W971" s="2">
        <v>1</v>
      </c>
      <c r="X971" s="3">
        <f t="shared" si="1323"/>
        <v>2.8400000333786011</v>
      </c>
      <c r="Y971" s="2">
        <v>24.563232421875</v>
      </c>
      <c r="Z971" s="2">
        <v>26.764261245727539</v>
      </c>
      <c r="AA971" s="2">
        <v>24.073833465576172</v>
      </c>
      <c r="AB971" s="2">
        <v>325.8592529296875</v>
      </c>
      <c r="AC971" s="2">
        <v>311.58099365234375</v>
      </c>
      <c r="AD971" s="2">
        <v>16.489757537841797</v>
      </c>
      <c r="AE971" s="2">
        <v>19.694242477416992</v>
      </c>
      <c r="AF971" s="2">
        <v>49.117618560791016</v>
      </c>
      <c r="AG971" s="2">
        <v>58.662734985351563</v>
      </c>
      <c r="AH971" s="2">
        <v>500.13592529296875</v>
      </c>
      <c r="AI971" s="2">
        <v>1699.7564697265625</v>
      </c>
      <c r="AJ971" s="2">
        <v>10.082205772399902</v>
      </c>
      <c r="AK971" s="2">
        <v>92.273849487304688</v>
      </c>
      <c r="AL971" s="2">
        <v>-1.9720172882080078</v>
      </c>
      <c r="AM971" s="2">
        <v>-0.29114702343940735</v>
      </c>
      <c r="AN971" s="2">
        <v>1</v>
      </c>
      <c r="AO971" s="2">
        <v>-0.21956524252891541</v>
      </c>
      <c r="AP971" s="2">
        <v>2.737391471862793</v>
      </c>
      <c r="AQ971" s="2">
        <v>1</v>
      </c>
      <c r="AR971" s="2">
        <v>0</v>
      </c>
      <c r="AS971" s="2">
        <v>0.15999999642372131</v>
      </c>
      <c r="AT971" s="2">
        <v>111115</v>
      </c>
      <c r="AU971" s="3">
        <f t="shared" si="1324"/>
        <v>0.83355987548828114</v>
      </c>
      <c r="AV971" s="3">
        <f t="shared" si="1325"/>
        <v>2.7247927972868587E-3</v>
      </c>
      <c r="AW971" s="3">
        <f t="shared" si="1326"/>
        <v>299.91426124572752</v>
      </c>
      <c r="AX971" s="3">
        <f t="shared" si="1327"/>
        <v>297.71323242187498</v>
      </c>
      <c r="AY971" s="3">
        <f t="shared" si="1328"/>
        <v>271.96102907744717</v>
      </c>
      <c r="AZ971" s="3">
        <f t="shared" si="1329"/>
        <v>1.4949415077958936</v>
      </c>
      <c r="BA971" s="3">
        <f t="shared" si="1330"/>
        <v>3.52990281250087</v>
      </c>
      <c r="BB971" s="3">
        <f t="shared" si="1331"/>
        <v>38.254639121634611</v>
      </c>
      <c r="BC971" s="3">
        <f t="shared" si="1332"/>
        <v>18.560396644217619</v>
      </c>
      <c r="BD971" s="3">
        <f t="shared" si="1333"/>
        <v>25.66374683380127</v>
      </c>
      <c r="BE971" s="3">
        <f t="shared" si="1334"/>
        <v>3.3077006454563267</v>
      </c>
      <c r="BF971" s="3">
        <f t="shared" si="1335"/>
        <v>0.14255317385769301</v>
      </c>
      <c r="BG971" s="3">
        <f t="shared" si="1336"/>
        <v>1.8172635661276582</v>
      </c>
      <c r="BH971" s="3">
        <f t="shared" si="1337"/>
        <v>1.4904370793286685</v>
      </c>
      <c r="BI971" s="3">
        <f t="shared" si="1338"/>
        <v>8.974327622328554E-2</v>
      </c>
      <c r="BJ971" s="3">
        <f t="shared" si="1339"/>
        <v>16.696386407464303</v>
      </c>
      <c r="BK971" s="3">
        <f t="shared" si="1340"/>
        <v>0.58072816586296783</v>
      </c>
      <c r="BL971" s="3">
        <f t="shared" si="1341"/>
        <v>52.542261961065527</v>
      </c>
      <c r="BM971" s="3">
        <f t="shared" si="1342"/>
        <v>306.3270264568809</v>
      </c>
      <c r="BN971" s="3">
        <f t="shared" si="1343"/>
        <v>1.8958125052362888E-2</v>
      </c>
    </row>
    <row r="972" spans="1:66">
      <c r="A972" s="8" t="s">
        <v>1145</v>
      </c>
      <c r="B972" t="s">
        <v>136</v>
      </c>
      <c r="C972">
        <v>20190710</v>
      </c>
      <c r="D972" t="s">
        <v>339</v>
      </c>
      <c r="E972" s="1" t="s">
        <v>340</v>
      </c>
      <c r="F972" s="2" t="s">
        <v>1078</v>
      </c>
      <c r="G972" s="1">
        <v>1700</v>
      </c>
      <c r="H972">
        <v>250</v>
      </c>
      <c r="K972" s="2">
        <v>57</v>
      </c>
      <c r="L972" s="2" t="s">
        <v>1081</v>
      </c>
      <c r="M972" s="2">
        <v>19537.5</v>
      </c>
      <c r="N972" s="2">
        <v>0</v>
      </c>
      <c r="O972" s="3">
        <f t="shared" si="1316"/>
        <v>8.2161396901484824</v>
      </c>
      <c r="P972" s="3">
        <f t="shared" si="1317"/>
        <v>0.15181293340221777</v>
      </c>
      <c r="Q972" s="3">
        <f t="shared" si="1318"/>
        <v>142.15362792191627</v>
      </c>
      <c r="R972" s="3">
        <f t="shared" si="1319"/>
        <v>2.7438378188638781</v>
      </c>
      <c r="S972" s="3">
        <f t="shared" si="1320"/>
        <v>1.7061246016412408</v>
      </c>
      <c r="T972" s="3">
        <f t="shared" si="1321"/>
        <v>26.698690414428711</v>
      </c>
      <c r="U972" s="2">
        <v>6</v>
      </c>
      <c r="V972" s="3">
        <f t="shared" si="1322"/>
        <v>1.4200000166893005</v>
      </c>
      <c r="W972" s="2">
        <v>1</v>
      </c>
      <c r="X972" s="3">
        <f t="shared" si="1323"/>
        <v>2.8400000333786011</v>
      </c>
      <c r="Y972" s="2">
        <v>24.547311782836914</v>
      </c>
      <c r="Z972" s="2">
        <v>26.698690414428711</v>
      </c>
      <c r="AA972" s="2">
        <v>24.074148178100586</v>
      </c>
      <c r="AB972" s="2">
        <v>249.10626220703125</v>
      </c>
      <c r="AC972" s="2">
        <v>238.46456909179688</v>
      </c>
      <c r="AD972" s="2">
        <v>16.390993118286133</v>
      </c>
      <c r="AE972" s="2">
        <v>19.618141174316406</v>
      </c>
      <c r="AF972" s="2">
        <v>48.868377685546875</v>
      </c>
      <c r="AG972" s="2">
        <v>58.489849090576172</v>
      </c>
      <c r="AH972" s="2">
        <v>500.13363647460938</v>
      </c>
      <c r="AI972" s="2">
        <v>1699.9571533203125</v>
      </c>
      <c r="AJ972" s="2">
        <v>8.6730222702026367</v>
      </c>
      <c r="AK972" s="2">
        <v>92.2708740234375</v>
      </c>
      <c r="AL972" s="2">
        <v>-1.4375171661376953</v>
      </c>
      <c r="AM972" s="2">
        <v>-0.29457452893257141</v>
      </c>
      <c r="AN972" s="2">
        <v>1</v>
      </c>
      <c r="AO972" s="2">
        <v>-0.21956524252891541</v>
      </c>
      <c r="AP972" s="2">
        <v>2.737391471862793</v>
      </c>
      <c r="AQ972" s="2">
        <v>1</v>
      </c>
      <c r="AR972" s="2">
        <v>0</v>
      </c>
      <c r="AS972" s="2">
        <v>0.15999999642372131</v>
      </c>
      <c r="AT972" s="2">
        <v>111115</v>
      </c>
      <c r="AU972" s="3">
        <f t="shared" si="1324"/>
        <v>0.83355606079101552</v>
      </c>
      <c r="AV972" s="3">
        <f t="shared" si="1325"/>
        <v>2.743837818863878E-3</v>
      </c>
      <c r="AW972" s="3">
        <f t="shared" si="1326"/>
        <v>299.84869041442869</v>
      </c>
      <c r="AX972" s="3">
        <f t="shared" si="1327"/>
        <v>297.69731178283689</v>
      </c>
      <c r="AY972" s="3">
        <f t="shared" si="1328"/>
        <v>271.99313845172946</v>
      </c>
      <c r="AZ972" s="3">
        <f t="shared" si="1329"/>
        <v>1.4923956406007355</v>
      </c>
      <c r="BA972" s="3">
        <f t="shared" si="1330"/>
        <v>3.5163076345106021</v>
      </c>
      <c r="BB972" s="3">
        <f t="shared" si="1331"/>
        <v>38.108532857480391</v>
      </c>
      <c r="BC972" s="3">
        <f t="shared" si="1332"/>
        <v>18.490391683163985</v>
      </c>
      <c r="BD972" s="3">
        <f t="shared" si="1333"/>
        <v>25.623001098632813</v>
      </c>
      <c r="BE972" s="3">
        <f t="shared" si="1334"/>
        <v>3.2997138915401765</v>
      </c>
      <c r="BF972" s="3">
        <f t="shared" si="1335"/>
        <v>0.14410952179056716</v>
      </c>
      <c r="BG972" s="3">
        <f t="shared" si="1336"/>
        <v>1.8101830328693613</v>
      </c>
      <c r="BH972" s="3">
        <f t="shared" si="1337"/>
        <v>1.4895308586708151</v>
      </c>
      <c r="BI972" s="3">
        <f t="shared" si="1338"/>
        <v>9.0730262686273336E-2</v>
      </c>
      <c r="BJ972" s="3">
        <f t="shared" si="1339"/>
        <v>13.116639493957745</v>
      </c>
      <c r="BK972" s="3">
        <f t="shared" si="1340"/>
        <v>0.59612054093954003</v>
      </c>
      <c r="BL972" s="3">
        <f t="shared" si="1341"/>
        <v>52.572805349198447</v>
      </c>
      <c r="BM972" s="3">
        <f t="shared" si="1342"/>
        <v>234.55900977794533</v>
      </c>
      <c r="BN972" s="3">
        <f t="shared" si="1343"/>
        <v>1.8415217264982416E-2</v>
      </c>
    </row>
    <row r="973" spans="1:66">
      <c r="A973" s="8" t="s">
        <v>1145</v>
      </c>
      <c r="B973" t="s">
        <v>136</v>
      </c>
      <c r="C973">
        <v>20190710</v>
      </c>
      <c r="D973" t="s">
        <v>339</v>
      </c>
      <c r="E973" s="1" t="s">
        <v>340</v>
      </c>
      <c r="F973" s="2" t="s">
        <v>1078</v>
      </c>
      <c r="G973" s="1">
        <v>1700</v>
      </c>
      <c r="H973">
        <v>175</v>
      </c>
      <c r="K973" s="2">
        <v>58</v>
      </c>
      <c r="L973" s="2" t="s">
        <v>1082</v>
      </c>
      <c r="M973" s="2">
        <v>19626</v>
      </c>
      <c r="N973" s="2">
        <v>0</v>
      </c>
      <c r="O973" s="3">
        <f t="shared" si="1316"/>
        <v>5.1698270052801352</v>
      </c>
      <c r="P973" s="3">
        <f t="shared" si="1317"/>
        <v>0.1533611703888241</v>
      </c>
      <c r="Q973" s="3">
        <f t="shared" si="1318"/>
        <v>107.54410064075132</v>
      </c>
      <c r="R973" s="3">
        <f t="shared" si="1319"/>
        <v>2.7720858749080013</v>
      </c>
      <c r="S973" s="3">
        <f t="shared" si="1320"/>
        <v>1.7071689347510619</v>
      </c>
      <c r="T973" s="3">
        <f t="shared" si="1321"/>
        <v>26.689245223999023</v>
      </c>
      <c r="U973" s="2">
        <v>6</v>
      </c>
      <c r="V973" s="3">
        <f t="shared" si="1322"/>
        <v>1.4200000166893005</v>
      </c>
      <c r="W973" s="2">
        <v>1</v>
      </c>
      <c r="X973" s="3">
        <f t="shared" si="1323"/>
        <v>2.8400000333786011</v>
      </c>
      <c r="Y973" s="2">
        <v>24.545139312744141</v>
      </c>
      <c r="Z973" s="2">
        <v>26.689245223999023</v>
      </c>
      <c r="AA973" s="2">
        <v>24.073762893676758</v>
      </c>
      <c r="AB973" s="2">
        <v>174.90559387207031</v>
      </c>
      <c r="AC973" s="2">
        <v>168.1451416015625</v>
      </c>
      <c r="AD973" s="2">
        <v>16.326129913330078</v>
      </c>
      <c r="AE973" s="2">
        <v>19.586189270019531</v>
      </c>
      <c r="AF973" s="2">
        <v>48.679954528808594</v>
      </c>
      <c r="AG973" s="2">
        <v>58.400539398193359</v>
      </c>
      <c r="AH973" s="2">
        <v>500.1978759765625</v>
      </c>
      <c r="AI973" s="2">
        <v>1699.8809814453125</v>
      </c>
      <c r="AJ973" s="2">
        <v>9.8768730163574219</v>
      </c>
      <c r="AK973" s="2">
        <v>92.268287658691406</v>
      </c>
      <c r="AL973" s="2">
        <v>-0.82148933410644531</v>
      </c>
      <c r="AM973" s="2">
        <v>-0.29573610424995422</v>
      </c>
      <c r="AN973" s="2">
        <v>1</v>
      </c>
      <c r="AO973" s="2">
        <v>-0.21956524252891541</v>
      </c>
      <c r="AP973" s="2">
        <v>2.737391471862793</v>
      </c>
      <c r="AQ973" s="2">
        <v>1</v>
      </c>
      <c r="AR973" s="2">
        <v>0</v>
      </c>
      <c r="AS973" s="2">
        <v>0.15999999642372131</v>
      </c>
      <c r="AT973" s="2">
        <v>111115</v>
      </c>
      <c r="AU973" s="3">
        <f t="shared" si="1324"/>
        <v>0.83366312662760411</v>
      </c>
      <c r="AV973" s="3">
        <f t="shared" si="1325"/>
        <v>2.7720858749080012E-3</v>
      </c>
      <c r="AW973" s="3">
        <f t="shared" si="1326"/>
        <v>299.839245223999</v>
      </c>
      <c r="AX973" s="3">
        <f t="shared" si="1327"/>
        <v>297.69513931274412</v>
      </c>
      <c r="AY973" s="3">
        <f t="shared" si="1328"/>
        <v>271.98095095200188</v>
      </c>
      <c r="AZ973" s="3">
        <f t="shared" si="1329"/>
        <v>1.4785515790032449</v>
      </c>
      <c r="BA973" s="3">
        <f t="shared" si="1330"/>
        <v>3.5143530804547991</v>
      </c>
      <c r="BB973" s="3">
        <f t="shared" si="1331"/>
        <v>38.088417696172094</v>
      </c>
      <c r="BC973" s="3">
        <f t="shared" si="1332"/>
        <v>18.502228426152563</v>
      </c>
      <c r="BD973" s="3">
        <f t="shared" si="1333"/>
        <v>25.617192268371582</v>
      </c>
      <c r="BE973" s="3">
        <f t="shared" si="1334"/>
        <v>3.298576649897472</v>
      </c>
      <c r="BF973" s="3">
        <f t="shared" si="1335"/>
        <v>0.1455038999219562</v>
      </c>
      <c r="BG973" s="3">
        <f t="shared" si="1336"/>
        <v>1.8071841457037372</v>
      </c>
      <c r="BH973" s="3">
        <f t="shared" si="1337"/>
        <v>1.4913925041937348</v>
      </c>
      <c r="BI973" s="3">
        <f t="shared" si="1338"/>
        <v>9.1614666091501831E-2</v>
      </c>
      <c r="BJ973" s="3">
        <f t="shared" si="1339"/>
        <v>9.9229100139161019</v>
      </c>
      <c r="BK973" s="3">
        <f t="shared" si="1340"/>
        <v>0.63959088925440566</v>
      </c>
      <c r="BL973" s="3">
        <f t="shared" si="1341"/>
        <v>52.543212675902716</v>
      </c>
      <c r="BM973" s="3">
        <f t="shared" si="1342"/>
        <v>165.68765344131577</v>
      </c>
      <c r="BN973" s="3">
        <f t="shared" si="1343"/>
        <v>1.639466274004962E-2</v>
      </c>
    </row>
    <row r="974" spans="1:66">
      <c r="A974" s="8" t="s">
        <v>1145</v>
      </c>
      <c r="B974" t="s">
        <v>136</v>
      </c>
      <c r="C974">
        <v>20190710</v>
      </c>
      <c r="D974" t="s">
        <v>339</v>
      </c>
      <c r="E974" s="1" t="s">
        <v>340</v>
      </c>
      <c r="F974" s="2" t="s">
        <v>1078</v>
      </c>
      <c r="G974" s="1">
        <v>1700</v>
      </c>
      <c r="H974">
        <v>100</v>
      </c>
      <c r="K974" s="2">
        <v>59</v>
      </c>
      <c r="L974" s="2" t="s">
        <v>610</v>
      </c>
      <c r="M974" s="2">
        <v>19715</v>
      </c>
      <c r="N974" s="2">
        <v>0</v>
      </c>
      <c r="O974" s="3">
        <f t="shared" si="1316"/>
        <v>2.1388105485694813</v>
      </c>
      <c r="P974" s="3">
        <f t="shared" si="1317"/>
        <v>0.15539083082491728</v>
      </c>
      <c r="Q974" s="3">
        <f t="shared" si="1318"/>
        <v>70.943896948746868</v>
      </c>
      <c r="R974" s="3">
        <f t="shared" si="1319"/>
        <v>2.8089146485062617</v>
      </c>
      <c r="S974" s="3">
        <f t="shared" si="1320"/>
        <v>1.7083177848856379</v>
      </c>
      <c r="T974" s="3">
        <f t="shared" si="1321"/>
        <v>26.693229675292969</v>
      </c>
      <c r="U974" s="2">
        <v>6</v>
      </c>
      <c r="V974" s="3">
        <f t="shared" si="1322"/>
        <v>1.4200000166893005</v>
      </c>
      <c r="W974" s="2">
        <v>1</v>
      </c>
      <c r="X974" s="3">
        <f t="shared" si="1323"/>
        <v>2.8400000333786011</v>
      </c>
      <c r="Y974" s="2">
        <v>24.545936584472656</v>
      </c>
      <c r="Z974" s="2">
        <v>26.693229675292969</v>
      </c>
      <c r="AA974" s="2">
        <v>24.074817657470703</v>
      </c>
      <c r="AB974" s="2">
        <v>99.424919128417969</v>
      </c>
      <c r="AC974" s="2">
        <v>96.533546447753906</v>
      </c>
      <c r="AD974" s="2">
        <v>16.279657363891602</v>
      </c>
      <c r="AE974" s="2">
        <v>19.583675384521484</v>
      </c>
      <c r="AF974" s="2">
        <v>48.536586761474609</v>
      </c>
      <c r="AG974" s="2">
        <v>58.387271881103516</v>
      </c>
      <c r="AH974" s="2">
        <v>500.10122680664063</v>
      </c>
      <c r="AI974" s="2">
        <v>1699.7001953125</v>
      </c>
      <c r="AJ974" s="2">
        <v>10.636205673217773</v>
      </c>
      <c r="AK974" s="2">
        <v>92.263565063476563</v>
      </c>
      <c r="AL974" s="2">
        <v>-0.32139778137207031</v>
      </c>
      <c r="AM974" s="2">
        <v>-0.3025377094745636</v>
      </c>
      <c r="AN974" s="2">
        <v>1</v>
      </c>
      <c r="AO974" s="2">
        <v>-0.21956524252891541</v>
      </c>
      <c r="AP974" s="2">
        <v>2.737391471862793</v>
      </c>
      <c r="AQ974" s="2">
        <v>1</v>
      </c>
      <c r="AR974" s="2">
        <v>0</v>
      </c>
      <c r="AS974" s="2">
        <v>0.15999999642372131</v>
      </c>
      <c r="AT974" s="2">
        <v>111115</v>
      </c>
      <c r="AU974" s="3">
        <f t="shared" si="1324"/>
        <v>0.83350204467773426</v>
      </c>
      <c r="AV974" s="3">
        <f t="shared" si="1325"/>
        <v>2.8089146485062617E-3</v>
      </c>
      <c r="AW974" s="3">
        <f t="shared" si="1326"/>
        <v>299.84322967529295</v>
      </c>
      <c r="AX974" s="3">
        <f t="shared" si="1327"/>
        <v>297.69593658447263</v>
      </c>
      <c r="AY974" s="3">
        <f t="shared" si="1328"/>
        <v>271.95202517139842</v>
      </c>
      <c r="AZ974" s="3">
        <f t="shared" si="1329"/>
        <v>1.4585647214686919</v>
      </c>
      <c r="BA974" s="3">
        <f t="shared" si="1330"/>
        <v>3.5151774929074402</v>
      </c>
      <c r="BB974" s="3">
        <f t="shared" si="1331"/>
        <v>38.099302693203192</v>
      </c>
      <c r="BC974" s="3">
        <f t="shared" si="1332"/>
        <v>18.515627308681708</v>
      </c>
      <c r="BD974" s="3">
        <f t="shared" si="1333"/>
        <v>25.619583129882813</v>
      </c>
      <c r="BE974" s="3">
        <f t="shared" si="1334"/>
        <v>3.2990446867081902</v>
      </c>
      <c r="BF974" s="3">
        <f t="shared" si="1335"/>
        <v>0.14732967573727276</v>
      </c>
      <c r="BG974" s="3">
        <f t="shared" si="1336"/>
        <v>1.8068597080218023</v>
      </c>
      <c r="BH974" s="3">
        <f t="shared" si="1337"/>
        <v>1.4921849786863879</v>
      </c>
      <c r="BI974" s="3">
        <f t="shared" si="1338"/>
        <v>9.2772879545966663E-2</v>
      </c>
      <c r="BJ974" s="3">
        <f t="shared" si="1339"/>
        <v>6.5455368519872827</v>
      </c>
      <c r="BK974" s="3">
        <f t="shared" si="1340"/>
        <v>0.73491443709822968</v>
      </c>
      <c r="BL974" s="3">
        <f t="shared" si="1341"/>
        <v>52.554379901509904</v>
      </c>
      <c r="BM974" s="3">
        <f t="shared" si="1342"/>
        <v>95.516858346826737</v>
      </c>
      <c r="BN974" s="3">
        <f t="shared" si="1343"/>
        <v>1.1767960551919849E-2</v>
      </c>
    </row>
    <row r="975" spans="1:66">
      <c r="A975" s="8" t="s">
        <v>1145</v>
      </c>
      <c r="B975" t="s">
        <v>136</v>
      </c>
      <c r="C975">
        <v>20190710</v>
      </c>
      <c r="D975" t="s">
        <v>339</v>
      </c>
      <c r="E975" s="1" t="s">
        <v>340</v>
      </c>
      <c r="F975" s="2" t="s">
        <v>1078</v>
      </c>
      <c r="G975" s="1">
        <v>1700</v>
      </c>
      <c r="H975">
        <v>66</v>
      </c>
      <c r="K975" s="2">
        <v>60</v>
      </c>
      <c r="L975" s="2" t="s">
        <v>1083</v>
      </c>
      <c r="M975" s="2">
        <v>19805.5</v>
      </c>
      <c r="N975" s="2">
        <v>0</v>
      </c>
      <c r="O975" s="3">
        <f t="shared" si="1316"/>
        <v>0.80266679305145772</v>
      </c>
      <c r="P975" s="3">
        <f t="shared" si="1317"/>
        <v>0.15699055936351738</v>
      </c>
      <c r="Q975" s="3">
        <f t="shared" si="1318"/>
        <v>54.588714175819909</v>
      </c>
      <c r="R975" s="3">
        <f t="shared" si="1319"/>
        <v>2.8381129846440984</v>
      </c>
      <c r="S975" s="3">
        <f t="shared" si="1320"/>
        <v>1.7094402230815127</v>
      </c>
      <c r="T975" s="3">
        <f t="shared" si="1321"/>
        <v>26.697935104370117</v>
      </c>
      <c r="U975" s="2">
        <v>6</v>
      </c>
      <c r="V975" s="3">
        <f t="shared" si="1322"/>
        <v>1.4200000166893005</v>
      </c>
      <c r="W975" s="2">
        <v>1</v>
      </c>
      <c r="X975" s="3">
        <f t="shared" si="1323"/>
        <v>2.8400000333786011</v>
      </c>
      <c r="Y975" s="2">
        <v>24.546737670898438</v>
      </c>
      <c r="Z975" s="2">
        <v>26.697935104370117</v>
      </c>
      <c r="AA975" s="2">
        <v>24.072780609130859</v>
      </c>
      <c r="AB975" s="2">
        <v>66.15142822265625</v>
      </c>
      <c r="AC975" s="2">
        <v>64.967384338378906</v>
      </c>
      <c r="AD975" s="2">
        <v>16.243654251098633</v>
      </c>
      <c r="AE975" s="2">
        <v>19.581521987915039</v>
      </c>
      <c r="AF975" s="2">
        <v>48.428268432617188</v>
      </c>
      <c r="AG975" s="2">
        <v>58.379669189453125</v>
      </c>
      <c r="AH975" s="2">
        <v>500.176513671875</v>
      </c>
      <c r="AI975" s="2">
        <v>1699.4840087890625</v>
      </c>
      <c r="AJ975" s="2">
        <v>10.904996871948242</v>
      </c>
      <c r="AK975" s="2">
        <v>92.266120910644531</v>
      </c>
      <c r="AL975" s="2">
        <v>-0.22452735900878906</v>
      </c>
      <c r="AM975" s="2">
        <v>-0.31040742993354797</v>
      </c>
      <c r="AN975" s="2">
        <v>1</v>
      </c>
      <c r="AO975" s="2">
        <v>-0.21956524252891541</v>
      </c>
      <c r="AP975" s="2">
        <v>2.737391471862793</v>
      </c>
      <c r="AQ975" s="2">
        <v>1</v>
      </c>
      <c r="AR975" s="2">
        <v>0</v>
      </c>
      <c r="AS975" s="2">
        <v>0.15999999642372131</v>
      </c>
      <c r="AT975" s="2">
        <v>111115</v>
      </c>
      <c r="AU975" s="3">
        <f t="shared" si="1324"/>
        <v>0.83362752278645824</v>
      </c>
      <c r="AV975" s="3">
        <f t="shared" si="1325"/>
        <v>2.8381129846440983E-3</v>
      </c>
      <c r="AW975" s="3">
        <f t="shared" si="1326"/>
        <v>299.84793510437009</v>
      </c>
      <c r="AX975" s="3">
        <f t="shared" si="1327"/>
        <v>297.69673767089841</v>
      </c>
      <c r="AY975" s="3">
        <f t="shared" si="1328"/>
        <v>271.91743532842156</v>
      </c>
      <c r="AZ975" s="3">
        <f t="shared" si="1329"/>
        <v>1.4423885310005737</v>
      </c>
      <c r="BA975" s="3">
        <f t="shared" si="1330"/>
        <v>3.5161512984329262</v>
      </c>
      <c r="BB975" s="3">
        <f t="shared" si="1331"/>
        <v>38.108801624359565</v>
      </c>
      <c r="BC975" s="3">
        <f t="shared" si="1332"/>
        <v>18.527279636444526</v>
      </c>
      <c r="BD975" s="3">
        <f t="shared" si="1333"/>
        <v>25.622336387634277</v>
      </c>
      <c r="BE975" s="3">
        <f t="shared" si="1334"/>
        <v>3.2995837383440412</v>
      </c>
      <c r="BF975" s="3">
        <f t="shared" si="1335"/>
        <v>0.14876696473864404</v>
      </c>
      <c r="BG975" s="3">
        <f t="shared" si="1336"/>
        <v>1.8067110753514135</v>
      </c>
      <c r="BH975" s="3">
        <f t="shared" si="1337"/>
        <v>1.4928726629926277</v>
      </c>
      <c r="BI975" s="3">
        <f t="shared" si="1338"/>
        <v>9.3684801194702058E-2</v>
      </c>
      <c r="BJ975" s="3">
        <f t="shared" si="1339"/>
        <v>5.0366889025028154</v>
      </c>
      <c r="BK975" s="3">
        <f t="shared" si="1340"/>
        <v>0.84024799107653336</v>
      </c>
      <c r="BL975" s="3">
        <f t="shared" si="1341"/>
        <v>52.561510547425648</v>
      </c>
      <c r="BM975" s="3">
        <f t="shared" si="1342"/>
        <v>64.585834987011339</v>
      </c>
      <c r="BN975" s="3">
        <f t="shared" si="1343"/>
        <v>6.532295993003279E-3</v>
      </c>
    </row>
    <row r="976" spans="1:66">
      <c r="A976" s="8" t="s">
        <v>1145</v>
      </c>
      <c r="B976" t="s">
        <v>136</v>
      </c>
      <c r="C976">
        <v>20190710</v>
      </c>
      <c r="D976" t="s">
        <v>339</v>
      </c>
      <c r="E976" s="1" t="s">
        <v>340</v>
      </c>
      <c r="F976" s="2" t="s">
        <v>1078</v>
      </c>
      <c r="G976" s="1">
        <v>1700</v>
      </c>
      <c r="H976">
        <v>33</v>
      </c>
      <c r="K976" s="2">
        <v>61</v>
      </c>
      <c r="L976" s="2" t="s">
        <v>1084</v>
      </c>
      <c r="M976" s="2">
        <v>19894</v>
      </c>
      <c r="N976" s="2">
        <v>0</v>
      </c>
      <c r="O976" s="3">
        <f t="shared" si="1316"/>
        <v>1.988075994455479E-2</v>
      </c>
      <c r="P976" s="3">
        <f t="shared" si="1317"/>
        <v>0.15899088763025712</v>
      </c>
      <c r="Q976" s="3">
        <f t="shared" si="1318"/>
        <v>43.079873628443124</v>
      </c>
      <c r="R976" s="3">
        <f t="shared" si="1319"/>
        <v>2.8695685871151202</v>
      </c>
      <c r="S976" s="3">
        <f t="shared" si="1320"/>
        <v>1.707678630765324</v>
      </c>
      <c r="T976" s="3">
        <f t="shared" si="1321"/>
        <v>26.696889877319336</v>
      </c>
      <c r="U976" s="2">
        <v>6</v>
      </c>
      <c r="V976" s="3">
        <f t="shared" si="1322"/>
        <v>1.4200000166893005</v>
      </c>
      <c r="W976" s="2">
        <v>1</v>
      </c>
      <c r="X976" s="3">
        <f t="shared" si="1323"/>
        <v>2.8400000333786011</v>
      </c>
      <c r="Y976" s="2">
        <v>24.545454025268555</v>
      </c>
      <c r="Z976" s="2">
        <v>26.696889877319336</v>
      </c>
      <c r="AA976" s="2">
        <v>24.070261001586914</v>
      </c>
      <c r="AB976" s="2">
        <v>44.793918609619141</v>
      </c>
      <c r="AC976" s="2">
        <v>44.616470336914063</v>
      </c>
      <c r="AD976" s="2">
        <v>16.224115371704102</v>
      </c>
      <c r="AE976" s="2">
        <v>19.599258422851563</v>
      </c>
      <c r="AF976" s="2">
        <v>48.371288299560547</v>
      </c>
      <c r="AG976" s="2">
        <v>58.434089660644531</v>
      </c>
      <c r="AH976" s="2">
        <v>500.1258544921875</v>
      </c>
      <c r="AI976" s="2">
        <v>1699.74365234375</v>
      </c>
      <c r="AJ976" s="2">
        <v>10.905097007751465</v>
      </c>
      <c r="AK976" s="2">
        <v>92.261466979980469</v>
      </c>
      <c r="AL976" s="2">
        <v>-0.20729637145996094</v>
      </c>
      <c r="AM976" s="2">
        <v>-0.30736139416694641</v>
      </c>
      <c r="AN976" s="2">
        <v>1</v>
      </c>
      <c r="AO976" s="2">
        <v>-0.21956524252891541</v>
      </c>
      <c r="AP976" s="2">
        <v>2.737391471862793</v>
      </c>
      <c r="AQ976" s="2">
        <v>1</v>
      </c>
      <c r="AR976" s="2">
        <v>0</v>
      </c>
      <c r="AS976" s="2">
        <v>0.15999999642372131</v>
      </c>
      <c r="AT976" s="2">
        <v>111135</v>
      </c>
      <c r="AU976" s="3">
        <f t="shared" si="1324"/>
        <v>0.8335430908203123</v>
      </c>
      <c r="AV976" s="3">
        <f t="shared" si="1325"/>
        <v>2.8695685871151203E-3</v>
      </c>
      <c r="AW976" s="3">
        <f t="shared" si="1326"/>
        <v>299.84688987731931</v>
      </c>
      <c r="AX976" s="3">
        <f t="shared" si="1327"/>
        <v>297.69545402526853</v>
      </c>
      <c r="AY976" s="3">
        <f t="shared" si="1328"/>
        <v>271.958978296243</v>
      </c>
      <c r="AZ976" s="3">
        <f t="shared" si="1329"/>
        <v>1.426456560605063</v>
      </c>
      <c r="BA976" s="3">
        <f t="shared" si="1330"/>
        <v>3.5159349645773474</v>
      </c>
      <c r="BB976" s="3">
        <f t="shared" si="1331"/>
        <v>38.108379149664501</v>
      </c>
      <c r="BC976" s="3">
        <f t="shared" si="1332"/>
        <v>18.509120726812938</v>
      </c>
      <c r="BD976" s="3">
        <f t="shared" si="1333"/>
        <v>25.621171951293945</v>
      </c>
      <c r="BE976" s="3">
        <f t="shared" si="1334"/>
        <v>3.299355747643439</v>
      </c>
      <c r="BF976" s="3">
        <f t="shared" si="1335"/>
        <v>0.15056201838214564</v>
      </c>
      <c r="BG976" s="3">
        <f t="shared" si="1336"/>
        <v>1.8082563338120234</v>
      </c>
      <c r="BH976" s="3">
        <f t="shared" si="1337"/>
        <v>1.4910994138314155</v>
      </c>
      <c r="BI976" s="3">
        <f t="shared" si="1338"/>
        <v>9.4823902762008389E-2</v>
      </c>
      <c r="BJ976" s="3">
        <f t="shared" si="1339"/>
        <v>3.9746123382723368</v>
      </c>
      <c r="BK976" s="3">
        <f t="shared" si="1340"/>
        <v>0.96555987739801974</v>
      </c>
      <c r="BL976" s="3">
        <f t="shared" si="1341"/>
        <v>52.638669090865818</v>
      </c>
      <c r="BM976" s="3">
        <f t="shared" si="1342"/>
        <v>44.607019975783885</v>
      </c>
      <c r="BN976" s="3">
        <f t="shared" si="1343"/>
        <v>2.3460359929098118E-4</v>
      </c>
    </row>
    <row r="977" spans="1:66">
      <c r="A977" s="8" t="s">
        <v>1145</v>
      </c>
      <c r="B977" t="s">
        <v>136</v>
      </c>
      <c r="C977">
        <v>20190710</v>
      </c>
      <c r="D977" t="s">
        <v>339</v>
      </c>
      <c r="E977" s="1" t="s">
        <v>340</v>
      </c>
      <c r="F977" s="2" t="s">
        <v>1078</v>
      </c>
      <c r="G977" s="1">
        <v>1700</v>
      </c>
      <c r="H977">
        <v>400</v>
      </c>
      <c r="K977" s="2">
        <v>62</v>
      </c>
      <c r="L977" s="2" t="s">
        <v>1085</v>
      </c>
      <c r="M977" s="2">
        <v>20016.5</v>
      </c>
      <c r="N977" s="2">
        <v>0</v>
      </c>
      <c r="O977" s="3">
        <f t="shared" si="1316"/>
        <v>14.019017596333672</v>
      </c>
      <c r="P977" s="3">
        <f t="shared" si="1317"/>
        <v>0.16060148061878612</v>
      </c>
      <c r="Q977" s="3">
        <f t="shared" si="1318"/>
        <v>226.55252380047153</v>
      </c>
      <c r="R977" s="3">
        <f t="shared" si="1319"/>
        <v>2.8885777087552782</v>
      </c>
      <c r="S977" s="3">
        <f t="shared" si="1320"/>
        <v>1.7028337311295279</v>
      </c>
      <c r="T977" s="3">
        <f t="shared" si="1321"/>
        <v>26.678348541259766</v>
      </c>
      <c r="U977" s="2">
        <v>6</v>
      </c>
      <c r="V977" s="3">
        <f t="shared" si="1322"/>
        <v>1.4200000166893005</v>
      </c>
      <c r="W977" s="2">
        <v>1</v>
      </c>
      <c r="X977" s="3">
        <f t="shared" si="1323"/>
        <v>2.8400000333786011</v>
      </c>
      <c r="Y977" s="2">
        <v>24.543085098266602</v>
      </c>
      <c r="Z977" s="2">
        <v>26.678348541259766</v>
      </c>
      <c r="AA977" s="2">
        <v>24.073497772216797</v>
      </c>
      <c r="AB977" s="2">
        <v>400.30758666992188</v>
      </c>
      <c r="AC977" s="2">
        <v>382.16314697265625</v>
      </c>
      <c r="AD977" s="2">
        <v>16.210872650146484</v>
      </c>
      <c r="AE977" s="2">
        <v>19.608621597290039</v>
      </c>
      <c r="AF977" s="2">
        <v>48.342544555664063</v>
      </c>
      <c r="AG977" s="2">
        <v>58.474990844726563</v>
      </c>
      <c r="AH977" s="2">
        <v>500.08462524414063</v>
      </c>
      <c r="AI977" s="2">
        <v>1700.0777587890625</v>
      </c>
      <c r="AJ977" s="2">
        <v>13.237552642822266</v>
      </c>
      <c r="AK977" s="2">
        <v>92.268882751464844</v>
      </c>
      <c r="AL977" s="2">
        <v>-2.6378078460693359</v>
      </c>
      <c r="AM977" s="2">
        <v>-0.2878892719745636</v>
      </c>
      <c r="AN977" s="2">
        <v>1</v>
      </c>
      <c r="AO977" s="2">
        <v>-0.21956524252891541</v>
      </c>
      <c r="AP977" s="2">
        <v>2.737391471862793</v>
      </c>
      <c r="AQ977" s="2">
        <v>1</v>
      </c>
      <c r="AR977" s="2">
        <v>0</v>
      </c>
      <c r="AS977" s="2">
        <v>0.15999999642372131</v>
      </c>
      <c r="AT977" s="2">
        <v>111115</v>
      </c>
      <c r="AU977" s="3">
        <f t="shared" si="1324"/>
        <v>0.83347437540690084</v>
      </c>
      <c r="AV977" s="3">
        <f t="shared" si="1325"/>
        <v>2.8885777087552782E-3</v>
      </c>
      <c r="AW977" s="3">
        <f t="shared" si="1326"/>
        <v>299.82834854125974</v>
      </c>
      <c r="AX977" s="3">
        <f t="shared" si="1327"/>
        <v>297.69308509826658</v>
      </c>
      <c r="AY977" s="3">
        <f t="shared" si="1328"/>
        <v>272.01243532629815</v>
      </c>
      <c r="AZ977" s="3">
        <f t="shared" si="1329"/>
        <v>1.4194434730179639</v>
      </c>
      <c r="BA977" s="3">
        <f t="shared" si="1330"/>
        <v>3.5120993382077237</v>
      </c>
      <c r="BB977" s="3">
        <f t="shared" si="1331"/>
        <v>38.06374623249642</v>
      </c>
      <c r="BC977" s="3">
        <f t="shared" si="1332"/>
        <v>18.455124635206381</v>
      </c>
      <c r="BD977" s="3">
        <f t="shared" si="1333"/>
        <v>25.610716819763184</v>
      </c>
      <c r="BE977" s="3">
        <f t="shared" si="1334"/>
        <v>3.2973093026005369</v>
      </c>
      <c r="BF977" s="3">
        <f t="shared" si="1335"/>
        <v>0.15200559227552349</v>
      </c>
      <c r="BG977" s="3">
        <f t="shared" si="1336"/>
        <v>1.8092656070781958</v>
      </c>
      <c r="BH977" s="3">
        <f t="shared" si="1337"/>
        <v>1.4880436955223411</v>
      </c>
      <c r="BI977" s="3">
        <f t="shared" si="1338"/>
        <v>9.5740114340595678E-2</v>
      </c>
      <c r="BJ977" s="3">
        <f t="shared" si="1339"/>
        <v>20.903748255594156</v>
      </c>
      <c r="BK977" s="3">
        <f t="shared" si="1340"/>
        <v>0.59281625032431862</v>
      </c>
      <c r="BL977" s="3">
        <f t="shared" si="1341"/>
        <v>52.747696871422434</v>
      </c>
      <c r="BM977" s="3">
        <f t="shared" si="1342"/>
        <v>375.49917741891807</v>
      </c>
      <c r="BN977" s="3">
        <f t="shared" si="1343"/>
        <v>1.969300960096565E-2</v>
      </c>
    </row>
    <row r="978" spans="1:66">
      <c r="A978" s="8" t="s">
        <v>1145</v>
      </c>
      <c r="B978" t="s">
        <v>136</v>
      </c>
      <c r="C978">
        <v>20190710</v>
      </c>
      <c r="D978" t="s">
        <v>339</v>
      </c>
      <c r="E978" s="1" t="s">
        <v>340</v>
      </c>
      <c r="F978" s="2" t="s">
        <v>1078</v>
      </c>
      <c r="G978" s="1">
        <v>1700</v>
      </c>
      <c r="H978">
        <v>400</v>
      </c>
      <c r="K978" s="2">
        <v>63</v>
      </c>
      <c r="L978" s="2" t="s">
        <v>1086</v>
      </c>
      <c r="M978" s="2">
        <v>20106</v>
      </c>
      <c r="N978" s="2">
        <v>0</v>
      </c>
      <c r="O978" s="3">
        <f t="shared" si="1316"/>
        <v>14.100217178215518</v>
      </c>
      <c r="P978" s="3">
        <f t="shared" si="1317"/>
        <v>0.16208259561565266</v>
      </c>
      <c r="Q978" s="3">
        <f t="shared" si="1318"/>
        <v>226.86828701446601</v>
      </c>
      <c r="R978" s="3">
        <f t="shared" si="1319"/>
        <v>2.9053862534756978</v>
      </c>
      <c r="S978" s="3">
        <f t="shared" si="1320"/>
        <v>1.6978881567664523</v>
      </c>
      <c r="T978" s="3">
        <f t="shared" si="1321"/>
        <v>26.660110473632813</v>
      </c>
      <c r="U978" s="2">
        <v>6</v>
      </c>
      <c r="V978" s="3">
        <f t="shared" si="1322"/>
        <v>1.4200000166893005</v>
      </c>
      <c r="W978" s="2">
        <v>1</v>
      </c>
      <c r="X978" s="3">
        <f t="shared" si="1323"/>
        <v>2.8400000333786011</v>
      </c>
      <c r="Y978" s="2">
        <v>24.543207168579102</v>
      </c>
      <c r="Z978" s="2">
        <v>26.660110473632813</v>
      </c>
      <c r="AA978" s="2">
        <v>24.074739456176758</v>
      </c>
      <c r="AB978" s="2">
        <v>400.26791381835938</v>
      </c>
      <c r="AC978" s="2">
        <v>382.01889038085938</v>
      </c>
      <c r="AD978" s="2">
        <v>16.204639434814453</v>
      </c>
      <c r="AE978" s="2">
        <v>19.622104644775391</v>
      </c>
      <c r="AF978" s="2">
        <v>48.321792602539063</v>
      </c>
      <c r="AG978" s="2">
        <v>58.512577056884766</v>
      </c>
      <c r="AH978" s="2">
        <v>500.0858154296875</v>
      </c>
      <c r="AI978" s="2">
        <v>1699.84814453125</v>
      </c>
      <c r="AJ978" s="2">
        <v>14.769667625427246</v>
      </c>
      <c r="AK978" s="2">
        <v>92.265426635742188</v>
      </c>
      <c r="AL978" s="2">
        <v>-2.7465724945068359</v>
      </c>
      <c r="AM978" s="2">
        <v>-0.29639223217964172</v>
      </c>
      <c r="AN978" s="2">
        <v>1</v>
      </c>
      <c r="AO978" s="2">
        <v>-0.21956524252891541</v>
      </c>
      <c r="AP978" s="2">
        <v>2.737391471862793</v>
      </c>
      <c r="AQ978" s="2">
        <v>1</v>
      </c>
      <c r="AR978" s="2">
        <v>0</v>
      </c>
      <c r="AS978" s="2">
        <v>0.15999999642372131</v>
      </c>
      <c r="AT978" s="2">
        <v>111115</v>
      </c>
      <c r="AU978" s="3">
        <f t="shared" si="1324"/>
        <v>0.83347635904947903</v>
      </c>
      <c r="AV978" s="3">
        <f t="shared" si="1325"/>
        <v>2.9053862534756977E-3</v>
      </c>
      <c r="AW978" s="3">
        <f t="shared" si="1326"/>
        <v>299.81011047363279</v>
      </c>
      <c r="AX978" s="3">
        <f t="shared" si="1327"/>
        <v>297.69320716857908</v>
      </c>
      <c r="AY978" s="3">
        <f t="shared" si="1328"/>
        <v>271.97569704586931</v>
      </c>
      <c r="AZ978" s="3">
        <f t="shared" si="1329"/>
        <v>1.4128030443952515</v>
      </c>
      <c r="BA978" s="3">
        <f t="shared" si="1330"/>
        <v>3.5083300133078321</v>
      </c>
      <c r="BB978" s="3">
        <f t="shared" si="1331"/>
        <v>38.024318980916732</v>
      </c>
      <c r="BC978" s="3">
        <f t="shared" si="1332"/>
        <v>18.402214336141341</v>
      </c>
      <c r="BD978" s="3">
        <f t="shared" si="1333"/>
        <v>25.601658821105957</v>
      </c>
      <c r="BE978" s="3">
        <f t="shared" si="1334"/>
        <v>3.2955372232576523</v>
      </c>
      <c r="BF978" s="3">
        <f t="shared" si="1335"/>
        <v>0.15333174793818272</v>
      </c>
      <c r="BG978" s="3">
        <f t="shared" si="1336"/>
        <v>1.8104418565413798</v>
      </c>
      <c r="BH978" s="3">
        <f t="shared" si="1337"/>
        <v>1.4850953667162725</v>
      </c>
      <c r="BI978" s="3">
        <f t="shared" si="1338"/>
        <v>9.6581921504936316E-2</v>
      </c>
      <c r="BJ978" s="3">
        <f t="shared" si="1339"/>
        <v>20.932099291509715</v>
      </c>
      <c r="BK978" s="3">
        <f t="shared" si="1340"/>
        <v>0.59386667185040587</v>
      </c>
      <c r="BL978" s="3">
        <f t="shared" si="1341"/>
        <v>52.858212061787491</v>
      </c>
      <c r="BM978" s="3">
        <f t="shared" si="1342"/>
        <v>375.3163224347789</v>
      </c>
      <c r="BN978" s="3">
        <f t="shared" si="1343"/>
        <v>1.9858242905300031E-2</v>
      </c>
    </row>
    <row r="979" spans="1:66">
      <c r="A979" s="8" t="s">
        <v>1145</v>
      </c>
      <c r="B979" t="s">
        <v>136</v>
      </c>
      <c r="C979">
        <v>20190710</v>
      </c>
      <c r="D979" t="s">
        <v>339</v>
      </c>
      <c r="E979" s="1" t="s">
        <v>340</v>
      </c>
      <c r="F979" s="2" t="s">
        <v>1078</v>
      </c>
      <c r="G979" s="1">
        <v>1700</v>
      </c>
      <c r="H979">
        <v>400</v>
      </c>
      <c r="K979" s="2">
        <v>64</v>
      </c>
      <c r="L979" s="2" t="s">
        <v>1087</v>
      </c>
      <c r="M979" s="2">
        <v>20195</v>
      </c>
      <c r="N979" s="2">
        <v>0</v>
      </c>
      <c r="O979" s="3">
        <f t="shared" si="1316"/>
        <v>14.201593475575491</v>
      </c>
      <c r="P979" s="3">
        <f t="shared" si="1317"/>
        <v>0.16334509865441843</v>
      </c>
      <c r="Q979" s="3">
        <f t="shared" si="1318"/>
        <v>226.79394715523026</v>
      </c>
      <c r="R979" s="3">
        <f t="shared" si="1319"/>
        <v>2.9212400716894971</v>
      </c>
      <c r="S979" s="3">
        <f t="shared" si="1320"/>
        <v>1.6947024540708506</v>
      </c>
      <c r="T979" s="3">
        <f t="shared" si="1321"/>
        <v>26.655542373657227</v>
      </c>
      <c r="U979" s="2">
        <v>6</v>
      </c>
      <c r="V979" s="3">
        <f t="shared" si="1322"/>
        <v>1.4200000166893005</v>
      </c>
      <c r="W979" s="2">
        <v>1</v>
      </c>
      <c r="X979" s="3">
        <f t="shared" si="1323"/>
        <v>2.8400000333786011</v>
      </c>
      <c r="Y979" s="2">
        <v>24.545112609863281</v>
      </c>
      <c r="Z979" s="2">
        <v>26.655542373657227</v>
      </c>
      <c r="AA979" s="2">
        <v>24.071498870849609</v>
      </c>
      <c r="AB979" s="2">
        <v>400.26580810546875</v>
      </c>
      <c r="AC979" s="2">
        <v>381.88970947265625</v>
      </c>
      <c r="AD979" s="2">
        <v>16.210136413574219</v>
      </c>
      <c r="AE979" s="2">
        <v>19.645910263061523</v>
      </c>
      <c r="AF979" s="2">
        <v>48.333892822265625</v>
      </c>
      <c r="AG979" s="2">
        <v>58.578365325927734</v>
      </c>
      <c r="AH979" s="2">
        <v>500.12307739257813</v>
      </c>
      <c r="AI979" s="2">
        <v>1699.8905029296875</v>
      </c>
      <c r="AJ979" s="2">
        <v>15.285400390625</v>
      </c>
      <c r="AK979" s="2">
        <v>92.267753601074219</v>
      </c>
      <c r="AL979" s="2">
        <v>-2.6418056488037109</v>
      </c>
      <c r="AM979" s="2">
        <v>-0.29865816235542297</v>
      </c>
      <c r="AN979" s="2">
        <v>1</v>
      </c>
      <c r="AO979" s="2">
        <v>-0.21956524252891541</v>
      </c>
      <c r="AP979" s="2">
        <v>2.737391471862793</v>
      </c>
      <c r="AQ979" s="2">
        <v>1</v>
      </c>
      <c r="AR979" s="2">
        <v>0</v>
      </c>
      <c r="AS979" s="2">
        <v>0.15999999642372131</v>
      </c>
      <c r="AT979" s="2">
        <v>111115</v>
      </c>
      <c r="AU979" s="3">
        <f t="shared" si="1324"/>
        <v>0.83353846232096351</v>
      </c>
      <c r="AV979" s="3">
        <f t="shared" si="1325"/>
        <v>2.9212400716894971E-3</v>
      </c>
      <c r="AW979" s="3">
        <f t="shared" si="1326"/>
        <v>299.8055423736572</v>
      </c>
      <c r="AX979" s="3">
        <f t="shared" si="1327"/>
        <v>297.69511260986326</v>
      </c>
      <c r="AY979" s="3">
        <f t="shared" si="1328"/>
        <v>271.98247438946782</v>
      </c>
      <c r="AZ979" s="3">
        <f t="shared" si="1329"/>
        <v>1.4055109030537101</v>
      </c>
      <c r="BA979" s="3">
        <f t="shared" si="1330"/>
        <v>3.5073864614918264</v>
      </c>
      <c r="BB979" s="3">
        <f t="shared" si="1331"/>
        <v>38.013133782970868</v>
      </c>
      <c r="BC979" s="3">
        <f t="shared" si="1332"/>
        <v>18.367223519909345</v>
      </c>
      <c r="BD979" s="3">
        <f t="shared" si="1333"/>
        <v>25.600327491760254</v>
      </c>
      <c r="BE979" s="3">
        <f t="shared" si="1334"/>
        <v>3.2952768361690912</v>
      </c>
      <c r="BF979" s="3">
        <f t="shared" si="1335"/>
        <v>0.15446113091796304</v>
      </c>
      <c r="BG979" s="3">
        <f t="shared" si="1336"/>
        <v>1.8126840074209758</v>
      </c>
      <c r="BH979" s="3">
        <f t="shared" si="1337"/>
        <v>1.4825928287481154</v>
      </c>
      <c r="BI979" s="3">
        <f t="shared" si="1338"/>
        <v>9.7298912584421401E-2</v>
      </c>
      <c r="BJ979" s="3">
        <f t="shared" si="1339"/>
        <v>20.925768034333831</v>
      </c>
      <c r="BK979" s="3">
        <f t="shared" si="1340"/>
        <v>0.59387289452864656</v>
      </c>
      <c r="BL979" s="3">
        <f t="shared" si="1341"/>
        <v>52.953483977469972</v>
      </c>
      <c r="BM979" s="3">
        <f t="shared" si="1342"/>
        <v>375.1389520900168</v>
      </c>
      <c r="BN979" s="3">
        <f t="shared" si="1343"/>
        <v>2.0046541378165823E-2</v>
      </c>
    </row>
    <row r="980" spans="1:66">
      <c r="A980" s="8" t="s">
        <v>1145</v>
      </c>
      <c r="B980" t="s">
        <v>136</v>
      </c>
      <c r="C980">
        <v>20190710</v>
      </c>
      <c r="D980" t="s">
        <v>339</v>
      </c>
      <c r="E980" s="1" t="s">
        <v>340</v>
      </c>
      <c r="F980" s="2" t="s">
        <v>1078</v>
      </c>
      <c r="G980" s="1">
        <v>1700</v>
      </c>
      <c r="H980">
        <v>475</v>
      </c>
      <c r="K980" s="2">
        <v>65</v>
      </c>
      <c r="L980" s="2" t="s">
        <v>1088</v>
      </c>
      <c r="M980" s="2">
        <v>20303.5</v>
      </c>
      <c r="N980" s="2">
        <v>0</v>
      </c>
      <c r="O980" s="3">
        <f t="shared" si="1316"/>
        <v>16.931846283635156</v>
      </c>
      <c r="P980" s="3">
        <f t="shared" si="1317"/>
        <v>0.1658424166400258</v>
      </c>
      <c r="Q980" s="3">
        <f t="shared" si="1318"/>
        <v>270.62772432856764</v>
      </c>
      <c r="R980" s="3">
        <f t="shared" si="1319"/>
        <v>2.9610646294839138</v>
      </c>
      <c r="S980" s="3">
        <f t="shared" si="1320"/>
        <v>1.6931646178317723</v>
      </c>
      <c r="T980" s="3">
        <f t="shared" si="1321"/>
        <v>26.678699493408203</v>
      </c>
      <c r="U980" s="2">
        <v>6</v>
      </c>
      <c r="V980" s="3">
        <f t="shared" si="1322"/>
        <v>1.4200000166893005</v>
      </c>
      <c r="W980" s="2">
        <v>1</v>
      </c>
      <c r="X980" s="3">
        <f t="shared" si="1323"/>
        <v>2.8400000333786011</v>
      </c>
      <c r="Y980" s="2">
        <v>24.555957794189453</v>
      </c>
      <c r="Z980" s="2">
        <v>26.678699493408203</v>
      </c>
      <c r="AA980" s="2">
        <v>24.073650360107422</v>
      </c>
      <c r="AB980" s="2">
        <v>474.92538452148438</v>
      </c>
      <c r="AC980" s="2">
        <v>453.00210571289063</v>
      </c>
      <c r="AD980" s="2">
        <v>16.232803344726563</v>
      </c>
      <c r="AE980" s="2">
        <v>19.715299606323242</v>
      </c>
      <c r="AF980" s="2">
        <v>48.36798095703125</v>
      </c>
      <c r="AG980" s="2">
        <v>58.744583129882813</v>
      </c>
      <c r="AH980" s="2">
        <v>500.10443115234375</v>
      </c>
      <c r="AI980" s="2">
        <v>1699.2408447265625</v>
      </c>
      <c r="AJ980" s="2">
        <v>15.708396911621094</v>
      </c>
      <c r="AK980" s="2">
        <v>92.263740539550781</v>
      </c>
      <c r="AL980" s="2">
        <v>-3.4926662445068359</v>
      </c>
      <c r="AM980" s="2">
        <v>-0.29242303967475891</v>
      </c>
      <c r="AN980" s="2">
        <v>1</v>
      </c>
      <c r="AO980" s="2">
        <v>-0.21956524252891541</v>
      </c>
      <c r="AP980" s="2">
        <v>2.737391471862793</v>
      </c>
      <c r="AQ980" s="2">
        <v>1</v>
      </c>
      <c r="AR980" s="2">
        <v>0</v>
      </c>
      <c r="AS980" s="2">
        <v>0.15999999642372131</v>
      </c>
      <c r="AT980" s="2">
        <v>111115</v>
      </c>
      <c r="AU980" s="3">
        <f t="shared" si="1324"/>
        <v>0.83350738525390622</v>
      </c>
      <c r="AV980" s="3">
        <f t="shared" si="1325"/>
        <v>2.961064629483914E-3</v>
      </c>
      <c r="AW980" s="3">
        <f t="shared" si="1326"/>
        <v>299.82869949340818</v>
      </c>
      <c r="AX980" s="3">
        <f t="shared" si="1327"/>
        <v>297.70595779418943</v>
      </c>
      <c r="AY980" s="3">
        <f t="shared" si="1328"/>
        <v>271.87852907929118</v>
      </c>
      <c r="AZ980" s="3">
        <f t="shared" si="1329"/>
        <v>1.381757292547694</v>
      </c>
      <c r="BA980" s="3">
        <f t="shared" si="1330"/>
        <v>3.5121719053690876</v>
      </c>
      <c r="BB980" s="3">
        <f t="shared" si="1331"/>
        <v>38.066654189719543</v>
      </c>
      <c r="BC980" s="3">
        <f t="shared" si="1332"/>
        <v>18.351354583396301</v>
      </c>
      <c r="BD980" s="3">
        <f t="shared" si="1333"/>
        <v>25.617328643798828</v>
      </c>
      <c r="BE980" s="3">
        <f t="shared" si="1334"/>
        <v>3.2986033452915087</v>
      </c>
      <c r="BF980" s="3">
        <f t="shared" si="1335"/>
        <v>0.15669233388807269</v>
      </c>
      <c r="BG980" s="3">
        <f t="shared" si="1336"/>
        <v>1.8190072875373153</v>
      </c>
      <c r="BH980" s="3">
        <f t="shared" si="1337"/>
        <v>1.4795960577541933</v>
      </c>
      <c r="BI980" s="3">
        <f t="shared" si="1338"/>
        <v>9.8715639193775143E-2</v>
      </c>
      <c r="BJ980" s="3">
        <f t="shared" si="1339"/>
        <v>24.969126140260041</v>
      </c>
      <c r="BK980" s="3">
        <f t="shared" si="1340"/>
        <v>0.59740941800409531</v>
      </c>
      <c r="BL980" s="3">
        <f t="shared" si="1341"/>
        <v>53.096250458556106</v>
      </c>
      <c r="BM980" s="3">
        <f t="shared" si="1342"/>
        <v>444.95351690505373</v>
      </c>
      <c r="BN980" s="3">
        <f t="shared" si="1343"/>
        <v>2.0204752111072789E-2</v>
      </c>
    </row>
    <row r="981" spans="1:66">
      <c r="A981" s="8" t="s">
        <v>1145</v>
      </c>
      <c r="B981" t="s">
        <v>136</v>
      </c>
      <c r="C981">
        <v>20190710</v>
      </c>
      <c r="D981" t="s">
        <v>339</v>
      </c>
      <c r="E981" s="1" t="s">
        <v>340</v>
      </c>
      <c r="F981" s="2" t="s">
        <v>1078</v>
      </c>
      <c r="G981" s="1">
        <v>1700</v>
      </c>
      <c r="H981">
        <v>575</v>
      </c>
      <c r="K981" s="2">
        <v>66</v>
      </c>
      <c r="L981" s="2" t="s">
        <v>1089</v>
      </c>
      <c r="M981" s="2">
        <v>20421.5</v>
      </c>
      <c r="N981" s="2">
        <v>0</v>
      </c>
      <c r="O981" s="3">
        <f t="shared" si="1316"/>
        <v>20.078223332315073</v>
      </c>
      <c r="P981" s="3">
        <f t="shared" si="1317"/>
        <v>0.16643239130323023</v>
      </c>
      <c r="Q981" s="3">
        <f t="shared" si="1318"/>
        <v>333.42919060232225</v>
      </c>
      <c r="R981" s="3">
        <f t="shared" si="1319"/>
        <v>2.9894435767036689</v>
      </c>
      <c r="S981" s="3">
        <f t="shared" si="1320"/>
        <v>1.7033876983985801</v>
      </c>
      <c r="T981" s="3">
        <f t="shared" si="1321"/>
        <v>26.754735946655273</v>
      </c>
      <c r="U981" s="2">
        <v>6</v>
      </c>
      <c r="V981" s="3">
        <f t="shared" si="1322"/>
        <v>1.4200000166893005</v>
      </c>
      <c r="W981" s="2">
        <v>1</v>
      </c>
      <c r="X981" s="3">
        <f t="shared" si="1323"/>
        <v>2.8400000333786011</v>
      </c>
      <c r="Y981" s="2">
        <v>24.575771331787109</v>
      </c>
      <c r="Z981" s="2">
        <v>26.754735946655273</v>
      </c>
      <c r="AA981" s="2">
        <v>24.073102951049805</v>
      </c>
      <c r="AB981" s="2">
        <v>575.51959228515625</v>
      </c>
      <c r="AC981" s="2">
        <v>549.46038818359375</v>
      </c>
      <c r="AD981" s="2">
        <v>16.260490417480469</v>
      </c>
      <c r="AE981" s="2">
        <v>19.776102066040039</v>
      </c>
      <c r="AF981" s="2">
        <v>48.390975952148438</v>
      </c>
      <c r="AG981" s="2">
        <v>58.853385925292969</v>
      </c>
      <c r="AH981" s="2">
        <v>500.11053466796875</v>
      </c>
      <c r="AI981" s="2">
        <v>1698.8363037109375</v>
      </c>
      <c r="AJ981" s="2">
        <v>15.818173408508301</v>
      </c>
      <c r="AK981" s="2">
        <v>92.25970458984375</v>
      </c>
      <c r="AL981" s="2">
        <v>-4.4581203460693359</v>
      </c>
      <c r="AM981" s="2">
        <v>-0.29341867566108704</v>
      </c>
      <c r="AN981" s="2">
        <v>1</v>
      </c>
      <c r="AO981" s="2">
        <v>-0.21956524252891541</v>
      </c>
      <c r="AP981" s="2">
        <v>2.737391471862793</v>
      </c>
      <c r="AQ981" s="2">
        <v>1</v>
      </c>
      <c r="AR981" s="2">
        <v>0</v>
      </c>
      <c r="AS981" s="2">
        <v>0.15999999642372131</v>
      </c>
      <c r="AT981" s="2">
        <v>111115</v>
      </c>
      <c r="AU981" s="3">
        <f t="shared" si="1324"/>
        <v>0.83351755777994785</v>
      </c>
      <c r="AV981" s="3">
        <f t="shared" si="1325"/>
        <v>2.9894435767036688E-3</v>
      </c>
      <c r="AW981" s="3">
        <f t="shared" si="1326"/>
        <v>299.90473594665525</v>
      </c>
      <c r="AX981" s="3">
        <f t="shared" si="1327"/>
        <v>297.72577133178709</v>
      </c>
      <c r="AY981" s="3">
        <f t="shared" si="1328"/>
        <v>271.81380251823794</v>
      </c>
      <c r="AZ981" s="3">
        <f t="shared" si="1329"/>
        <v>1.3582777797364491</v>
      </c>
      <c r="BA981" s="3">
        <f t="shared" si="1330"/>
        <v>3.5279250329500327</v>
      </c>
      <c r="BB981" s="3">
        <f t="shared" si="1331"/>
        <v>38.239067083880499</v>
      </c>
      <c r="BC981" s="3">
        <f t="shared" si="1332"/>
        <v>18.46296501784046</v>
      </c>
      <c r="BD981" s="3">
        <f t="shared" si="1333"/>
        <v>25.665253639221191</v>
      </c>
      <c r="BE981" s="3">
        <f t="shared" si="1334"/>
        <v>3.3079963246421755</v>
      </c>
      <c r="BF981" s="3">
        <f t="shared" si="1335"/>
        <v>0.15721889937588615</v>
      </c>
      <c r="BG981" s="3">
        <f t="shared" si="1336"/>
        <v>1.8245373345514526</v>
      </c>
      <c r="BH981" s="3">
        <f t="shared" si="1337"/>
        <v>1.4834589900907229</v>
      </c>
      <c r="BI981" s="3">
        <f t="shared" si="1338"/>
        <v>9.9050034726513109E-2</v>
      </c>
      <c r="BJ981" s="3">
        <f t="shared" si="1339"/>
        <v>30.762078626600957</v>
      </c>
      <c r="BK981" s="3">
        <f t="shared" si="1340"/>
        <v>0.60683026069371904</v>
      </c>
      <c r="BL981" s="3">
        <f t="shared" si="1341"/>
        <v>53.027332967356323</v>
      </c>
      <c r="BM981" s="3">
        <f t="shared" si="1342"/>
        <v>539.91616241596967</v>
      </c>
      <c r="BN981" s="3">
        <f t="shared" si="1343"/>
        <v>1.9719628863700087E-2</v>
      </c>
    </row>
    <row r="982" spans="1:66">
      <c r="A982" s="8" t="s">
        <v>1145</v>
      </c>
      <c r="B982" t="s">
        <v>136</v>
      </c>
      <c r="C982">
        <v>20190710</v>
      </c>
      <c r="D982" t="s">
        <v>339</v>
      </c>
      <c r="E982" s="1" t="s">
        <v>340</v>
      </c>
      <c r="F982" s="2" t="s">
        <v>1078</v>
      </c>
      <c r="G982" s="1">
        <v>1700</v>
      </c>
      <c r="H982">
        <v>675</v>
      </c>
      <c r="K982" s="2">
        <v>67</v>
      </c>
      <c r="L982" s="2" t="s">
        <v>1090</v>
      </c>
      <c r="M982" s="2">
        <v>20535</v>
      </c>
      <c r="N982" s="2">
        <v>0</v>
      </c>
      <c r="O982" s="3">
        <f t="shared" si="1316"/>
        <v>22.673845344586194</v>
      </c>
      <c r="P982" s="3">
        <f t="shared" si="1317"/>
        <v>0.16812672378793123</v>
      </c>
      <c r="Q982" s="3">
        <f t="shared" si="1318"/>
        <v>402.69675220180318</v>
      </c>
      <c r="R982" s="3">
        <f t="shared" si="1319"/>
        <v>3.0147469011952053</v>
      </c>
      <c r="S982" s="3">
        <f t="shared" si="1320"/>
        <v>1.7013805877735426</v>
      </c>
      <c r="T982" s="3">
        <f t="shared" si="1321"/>
        <v>26.770339965820313</v>
      </c>
      <c r="U982" s="2">
        <v>6</v>
      </c>
      <c r="V982" s="3">
        <f t="shared" si="1322"/>
        <v>1.4200000166893005</v>
      </c>
      <c r="W982" s="2">
        <v>1</v>
      </c>
      <c r="X982" s="3">
        <f t="shared" si="1323"/>
        <v>2.8400000333786011</v>
      </c>
      <c r="Y982" s="2">
        <v>24.586992263793945</v>
      </c>
      <c r="Z982" s="2">
        <v>26.770339965820313</v>
      </c>
      <c r="AA982" s="2">
        <v>24.074844360351563</v>
      </c>
      <c r="AB982" s="2">
        <v>674.74591064453125</v>
      </c>
      <c r="AC982" s="2">
        <v>645.2073974609375</v>
      </c>
      <c r="AD982" s="2">
        <v>16.287445068359375</v>
      </c>
      <c r="AE982" s="2">
        <v>19.832880020141602</v>
      </c>
      <c r="AF982" s="2">
        <v>48.438919067382813</v>
      </c>
      <c r="AG982" s="2">
        <v>58.983055114746094</v>
      </c>
      <c r="AH982" s="2">
        <v>500.07220458984375</v>
      </c>
      <c r="AI982" s="2">
        <v>1700.3001708984375</v>
      </c>
      <c r="AJ982" s="2">
        <v>15.678117752075195</v>
      </c>
      <c r="AK982" s="2">
        <v>92.260169982910156</v>
      </c>
      <c r="AL982" s="2">
        <v>-5.5396633148193359</v>
      </c>
      <c r="AM982" s="2">
        <v>-0.28921106457710266</v>
      </c>
      <c r="AN982" s="2">
        <v>1</v>
      </c>
      <c r="AO982" s="2">
        <v>-0.21956524252891541</v>
      </c>
      <c r="AP982" s="2">
        <v>2.737391471862793</v>
      </c>
      <c r="AQ982" s="2">
        <v>1</v>
      </c>
      <c r="AR982" s="2">
        <v>0</v>
      </c>
      <c r="AS982" s="2">
        <v>0.15999999642372131</v>
      </c>
      <c r="AT982" s="2">
        <v>111115</v>
      </c>
      <c r="AU982" s="3">
        <f t="shared" si="1324"/>
        <v>0.83345367431640616</v>
      </c>
      <c r="AV982" s="3">
        <f t="shared" si="1325"/>
        <v>3.0147469011952053E-3</v>
      </c>
      <c r="AW982" s="3">
        <f t="shared" si="1326"/>
        <v>299.92033996582029</v>
      </c>
      <c r="AX982" s="3">
        <f t="shared" si="1327"/>
        <v>297.73699226379392</v>
      </c>
      <c r="AY982" s="3">
        <f t="shared" si="1328"/>
        <v>272.04802126300274</v>
      </c>
      <c r="AZ982" s="3">
        <f t="shared" si="1329"/>
        <v>1.3471932748366842</v>
      </c>
      <c r="BA982" s="3">
        <f t="shared" si="1330"/>
        <v>3.5311654696824695</v>
      </c>
      <c r="BB982" s="3">
        <f t="shared" si="1331"/>
        <v>38.273997005821322</v>
      </c>
      <c r="BC982" s="3">
        <f t="shared" si="1332"/>
        <v>18.44111698567972</v>
      </c>
      <c r="BD982" s="3">
        <f t="shared" si="1333"/>
        <v>25.678666114807129</v>
      </c>
      <c r="BE982" s="3">
        <f t="shared" si="1334"/>
        <v>3.3106292613022501</v>
      </c>
      <c r="BF982" s="3">
        <f t="shared" si="1335"/>
        <v>0.15872998038796601</v>
      </c>
      <c r="BG982" s="3">
        <f t="shared" si="1336"/>
        <v>1.8297848819089269</v>
      </c>
      <c r="BH982" s="3">
        <f t="shared" si="1337"/>
        <v>1.4808443793933233</v>
      </c>
      <c r="BI982" s="3">
        <f t="shared" si="1338"/>
        <v>0.10000974684077443</v>
      </c>
      <c r="BJ982" s="3">
        <f t="shared" si="1339"/>
        <v>37.152870809704211</v>
      </c>
      <c r="BK982" s="3">
        <f t="shared" si="1340"/>
        <v>0.62413536141482862</v>
      </c>
      <c r="BL982" s="3">
        <f t="shared" si="1341"/>
        <v>53.149925188425826</v>
      </c>
      <c r="BM982" s="3">
        <f t="shared" si="1342"/>
        <v>634.42933730057314</v>
      </c>
      <c r="BN982" s="3">
        <f t="shared" si="1343"/>
        <v>1.8995231035915161E-2</v>
      </c>
    </row>
    <row r="983" spans="1:66">
      <c r="A983" s="8" t="s">
        <v>1145</v>
      </c>
      <c r="B983" t="s">
        <v>136</v>
      </c>
      <c r="C983">
        <v>20190710</v>
      </c>
      <c r="D983" t="s">
        <v>339</v>
      </c>
      <c r="E983" s="1" t="s">
        <v>340</v>
      </c>
      <c r="F983" s="2" t="s">
        <v>1078</v>
      </c>
      <c r="G983" s="1">
        <v>1700</v>
      </c>
      <c r="H983">
        <v>800</v>
      </c>
      <c r="K983" s="2">
        <v>68</v>
      </c>
      <c r="L983" s="2" t="s">
        <v>1091</v>
      </c>
      <c r="M983" s="2">
        <v>20634.5</v>
      </c>
      <c r="N983" s="2">
        <v>0</v>
      </c>
      <c r="O983" s="3">
        <f t="shared" si="1316"/>
        <v>25.20581643400628</v>
      </c>
      <c r="P983" s="3">
        <f t="shared" si="1317"/>
        <v>0.1686137871773648</v>
      </c>
      <c r="Q983" s="3">
        <f t="shared" si="1318"/>
        <v>496.1294790292697</v>
      </c>
      <c r="R983" s="3">
        <f t="shared" si="1319"/>
        <v>3.0264363574640258</v>
      </c>
      <c r="S983" s="3">
        <f t="shared" si="1320"/>
        <v>1.7032908532208668</v>
      </c>
      <c r="T983" s="3">
        <f t="shared" si="1321"/>
        <v>26.789291381835938</v>
      </c>
      <c r="U983" s="2">
        <v>6</v>
      </c>
      <c r="V983" s="3">
        <f t="shared" si="1322"/>
        <v>1.4200000166893005</v>
      </c>
      <c r="W983" s="2">
        <v>1</v>
      </c>
      <c r="X983" s="3">
        <f t="shared" si="1323"/>
        <v>2.8400000333786011</v>
      </c>
      <c r="Y983" s="2">
        <v>24.595386505126953</v>
      </c>
      <c r="Z983" s="2">
        <v>26.789291381835938</v>
      </c>
      <c r="AA983" s="2">
        <v>24.074089050292969</v>
      </c>
      <c r="AB983" s="2">
        <v>799.54644775390625</v>
      </c>
      <c r="AC983" s="2">
        <v>766.5224609375</v>
      </c>
      <c r="AD983" s="2">
        <v>16.29566764831543</v>
      </c>
      <c r="AE983" s="2">
        <v>19.85455322265625</v>
      </c>
      <c r="AF983" s="2">
        <v>48.439826965332031</v>
      </c>
      <c r="AG983" s="2">
        <v>59.018821716308594</v>
      </c>
      <c r="AH983" s="2">
        <v>500.10281372070313</v>
      </c>
      <c r="AI983" s="2">
        <v>1700.1787109375</v>
      </c>
      <c r="AJ983" s="2">
        <v>13.733278274536133</v>
      </c>
      <c r="AK983" s="2">
        <v>92.261642456054688</v>
      </c>
      <c r="AL983" s="2">
        <v>-7.0210475921630859</v>
      </c>
      <c r="AM983" s="2">
        <v>-0.28850725293159485</v>
      </c>
      <c r="AN983" s="2">
        <v>1</v>
      </c>
      <c r="AO983" s="2">
        <v>-0.21956524252891541</v>
      </c>
      <c r="AP983" s="2">
        <v>2.737391471862793</v>
      </c>
      <c r="AQ983" s="2">
        <v>1</v>
      </c>
      <c r="AR983" s="2">
        <v>0</v>
      </c>
      <c r="AS983" s="2">
        <v>0.15999999642372131</v>
      </c>
      <c r="AT983" s="2">
        <v>111115</v>
      </c>
      <c r="AU983" s="3">
        <f t="shared" si="1324"/>
        <v>0.83350468953450507</v>
      </c>
      <c r="AV983" s="3">
        <f t="shared" si="1325"/>
        <v>3.0264363574640258E-3</v>
      </c>
      <c r="AW983" s="3">
        <f t="shared" si="1326"/>
        <v>299.93929138183591</v>
      </c>
      <c r="AX983" s="3">
        <f t="shared" si="1327"/>
        <v>297.74538650512693</v>
      </c>
      <c r="AY983" s="3">
        <f t="shared" si="1328"/>
        <v>272.02858766968711</v>
      </c>
      <c r="AZ983" s="3">
        <f t="shared" si="1329"/>
        <v>1.339360532716674</v>
      </c>
      <c r="BA983" s="3">
        <f t="shared" si="1330"/>
        <v>3.5351045437742861</v>
      </c>
      <c r="BB983" s="3">
        <f t="shared" si="1331"/>
        <v>38.316080764095418</v>
      </c>
      <c r="BC983" s="3">
        <f t="shared" si="1332"/>
        <v>18.461527541439168</v>
      </c>
      <c r="BD983" s="3">
        <f t="shared" si="1333"/>
        <v>25.692338943481445</v>
      </c>
      <c r="BE983" s="3">
        <f t="shared" si="1334"/>
        <v>3.3133151906955152</v>
      </c>
      <c r="BF983" s="3">
        <f t="shared" si="1335"/>
        <v>0.15916405021476587</v>
      </c>
      <c r="BG983" s="3">
        <f t="shared" si="1336"/>
        <v>1.8318136905534192</v>
      </c>
      <c r="BH983" s="3">
        <f t="shared" si="1337"/>
        <v>1.4815015001420959</v>
      </c>
      <c r="BI983" s="3">
        <f t="shared" si="1338"/>
        <v>0.10028545900713652</v>
      </c>
      <c r="BJ983" s="3">
        <f t="shared" si="1339"/>
        <v>45.773720606107162</v>
      </c>
      <c r="BK983" s="3">
        <f t="shared" si="1340"/>
        <v>0.64724715101299901</v>
      </c>
      <c r="BL983" s="3">
        <f t="shared" si="1341"/>
        <v>53.155632159526746</v>
      </c>
      <c r="BM983" s="3">
        <f t="shared" si="1342"/>
        <v>754.54082298469075</v>
      </c>
      <c r="BN983" s="3">
        <f t="shared" si="1343"/>
        <v>1.7756906794607934E-2</v>
      </c>
    </row>
    <row r="984" spans="1:66">
      <c r="A984" s="8" t="s">
        <v>1145</v>
      </c>
      <c r="B984" t="s">
        <v>136</v>
      </c>
      <c r="C984">
        <v>20190710</v>
      </c>
      <c r="D984" t="s">
        <v>339</v>
      </c>
      <c r="E984" s="1" t="s">
        <v>340</v>
      </c>
      <c r="F984" s="2" t="s">
        <v>1078</v>
      </c>
      <c r="G984" s="1">
        <v>1700</v>
      </c>
      <c r="H984">
        <v>1000</v>
      </c>
      <c r="K984" s="2">
        <v>69</v>
      </c>
      <c r="L984" s="2" t="s">
        <v>1092</v>
      </c>
      <c r="M984" s="2">
        <v>20746</v>
      </c>
      <c r="N984" s="2">
        <v>0</v>
      </c>
      <c r="O984" s="3">
        <f t="shared" si="1316"/>
        <v>27.093030374295619</v>
      </c>
      <c r="P984" s="3">
        <f t="shared" si="1317"/>
        <v>0.16870280273399493</v>
      </c>
      <c r="Q984" s="3">
        <f t="shared" si="1318"/>
        <v>669.73693301473838</v>
      </c>
      <c r="R984" s="3">
        <f t="shared" si="1319"/>
        <v>3.0323043791081283</v>
      </c>
      <c r="S984" s="3">
        <f t="shared" si="1320"/>
        <v>1.7057422566232621</v>
      </c>
      <c r="T984" s="3">
        <f t="shared" si="1321"/>
        <v>26.80756950378418</v>
      </c>
      <c r="U984" s="2">
        <v>6</v>
      </c>
      <c r="V984" s="3">
        <f t="shared" si="1322"/>
        <v>1.4200000166893005</v>
      </c>
      <c r="W984" s="2">
        <v>1</v>
      </c>
      <c r="X984" s="3">
        <f t="shared" si="1323"/>
        <v>2.8400000333786011</v>
      </c>
      <c r="Y984" s="2">
        <v>24.603271484375</v>
      </c>
      <c r="Z984" s="2">
        <v>26.80756950378418</v>
      </c>
      <c r="AA984" s="2">
        <v>24.070249557495117</v>
      </c>
      <c r="AB984" s="2">
        <v>1000.468017578125</v>
      </c>
      <c r="AC984" s="2">
        <v>964.45428466796875</v>
      </c>
      <c r="AD984" s="2">
        <v>16.302915573120117</v>
      </c>
      <c r="AE984" s="2">
        <v>19.868658065795898</v>
      </c>
      <c r="AF984" s="2">
        <v>48.439846038818359</v>
      </c>
      <c r="AG984" s="2">
        <v>59.034515380859375</v>
      </c>
      <c r="AH984" s="2">
        <v>500.10171508789063</v>
      </c>
      <c r="AI984" s="2">
        <v>1699.8978271484375</v>
      </c>
      <c r="AJ984" s="2">
        <v>12.053855895996094</v>
      </c>
      <c r="AK984" s="2">
        <v>92.26416015625</v>
      </c>
      <c r="AL984" s="2">
        <v>-9.2858791351318359</v>
      </c>
      <c r="AM984" s="2">
        <v>-0.2864091694355011</v>
      </c>
      <c r="AN984" s="2">
        <v>1</v>
      </c>
      <c r="AO984" s="2">
        <v>-0.21956524252891541</v>
      </c>
      <c r="AP984" s="2">
        <v>2.737391471862793</v>
      </c>
      <c r="AQ984" s="2">
        <v>1</v>
      </c>
      <c r="AR984" s="2">
        <v>0</v>
      </c>
      <c r="AS984" s="2">
        <v>0.15999999642372131</v>
      </c>
      <c r="AT984" s="2">
        <v>111115</v>
      </c>
      <c r="AU984" s="3">
        <f t="shared" si="1324"/>
        <v>0.83350285847981753</v>
      </c>
      <c r="AV984" s="3">
        <f t="shared" si="1325"/>
        <v>3.0323043791081281E-3</v>
      </c>
      <c r="AW984" s="3">
        <f t="shared" si="1326"/>
        <v>299.95756950378416</v>
      </c>
      <c r="AX984" s="3">
        <f t="shared" si="1327"/>
        <v>297.75327148437498</v>
      </c>
      <c r="AY984" s="3">
        <f t="shared" si="1328"/>
        <v>271.98364626444163</v>
      </c>
      <c r="AZ984" s="3">
        <f t="shared" si="1329"/>
        <v>1.3342855934044022</v>
      </c>
      <c r="BA984" s="3">
        <f t="shared" si="1330"/>
        <v>3.5389073064956231</v>
      </c>
      <c r="BB984" s="3">
        <f t="shared" si="1331"/>
        <v>38.356251230190132</v>
      </c>
      <c r="BC984" s="3">
        <f t="shared" si="1332"/>
        <v>18.487593164394234</v>
      </c>
      <c r="BD984" s="3">
        <f t="shared" si="1333"/>
        <v>25.70542049407959</v>
      </c>
      <c r="BE984" s="3">
        <f t="shared" si="1334"/>
        <v>3.315886749389497</v>
      </c>
      <c r="BF984" s="3">
        <f t="shared" si="1335"/>
        <v>0.15924336549456392</v>
      </c>
      <c r="BG984" s="3">
        <f t="shared" si="1336"/>
        <v>1.8331650498723611</v>
      </c>
      <c r="BH984" s="3">
        <f t="shared" si="1337"/>
        <v>1.4827216995171359</v>
      </c>
      <c r="BI984" s="3">
        <f t="shared" si="1338"/>
        <v>0.10033583975038121</v>
      </c>
      <c r="BJ984" s="3">
        <f t="shared" si="1339"/>
        <v>61.792715650227507</v>
      </c>
      <c r="BK984" s="3">
        <f t="shared" si="1340"/>
        <v>0.69442061035096936</v>
      </c>
      <c r="BL984" s="3">
        <f t="shared" si="1341"/>
        <v>53.138699093918298</v>
      </c>
      <c r="BM984" s="3">
        <f t="shared" si="1342"/>
        <v>951.57555559211482</v>
      </c>
      <c r="BN984" s="3">
        <f t="shared" si="1343"/>
        <v>1.5129522612697233E-2</v>
      </c>
    </row>
    <row r="985" spans="1:66">
      <c r="A985" s="8" t="s">
        <v>1145</v>
      </c>
      <c r="B985" t="s">
        <v>136</v>
      </c>
      <c r="C985">
        <v>20190710</v>
      </c>
      <c r="D985" t="s">
        <v>339</v>
      </c>
      <c r="E985" s="1" t="s">
        <v>340</v>
      </c>
      <c r="F985" s="2" t="s">
        <v>1078</v>
      </c>
      <c r="G985" s="1">
        <v>1700</v>
      </c>
      <c r="H985">
        <v>1400</v>
      </c>
      <c r="K985" s="2">
        <v>70</v>
      </c>
      <c r="L985" s="2" t="s">
        <v>1093</v>
      </c>
      <c r="M985" s="2">
        <v>20877.5</v>
      </c>
      <c r="N985" s="2">
        <v>0</v>
      </c>
      <c r="O985" s="3">
        <f t="shared" si="1316"/>
        <v>28.681888674025476</v>
      </c>
      <c r="P985" s="3">
        <f t="shared" si="1317"/>
        <v>0.16712327223272702</v>
      </c>
      <c r="Q985" s="3">
        <f t="shared" si="1318"/>
        <v>1036.2061065044013</v>
      </c>
      <c r="R985" s="3">
        <f t="shared" si="1319"/>
        <v>2.9997693919981905</v>
      </c>
      <c r="S985" s="3">
        <f t="shared" si="1320"/>
        <v>1.7027106950361923</v>
      </c>
      <c r="T985" s="3">
        <f t="shared" si="1321"/>
        <v>26.761602401733398</v>
      </c>
      <c r="U985" s="2">
        <v>6</v>
      </c>
      <c r="V985" s="3">
        <f t="shared" si="1322"/>
        <v>1.4200000166893005</v>
      </c>
      <c r="W985" s="2">
        <v>1</v>
      </c>
      <c r="X985" s="3">
        <f t="shared" si="1323"/>
        <v>2.8400000333786011</v>
      </c>
      <c r="Y985" s="2">
        <v>24.595098495483398</v>
      </c>
      <c r="Z985" s="2">
        <v>26.761602401733398</v>
      </c>
      <c r="AA985" s="2">
        <v>24.071992874145508</v>
      </c>
      <c r="AB985" s="2">
        <v>1400.099853515625</v>
      </c>
      <c r="AC985" s="2">
        <v>1360.7900390625</v>
      </c>
      <c r="AD985" s="2">
        <v>16.269386291503906</v>
      </c>
      <c r="AE985" s="2">
        <v>19.797224044799805</v>
      </c>
      <c r="AF985" s="2">
        <v>48.365592956542969</v>
      </c>
      <c r="AG985" s="2">
        <v>58.853141784667969</v>
      </c>
      <c r="AH985" s="2">
        <v>500.0880126953125</v>
      </c>
      <c r="AI985" s="2">
        <v>1700.2880859375</v>
      </c>
      <c r="AJ985" s="2">
        <v>15.387242317199707</v>
      </c>
      <c r="AK985" s="2">
        <v>92.267478942871094</v>
      </c>
      <c r="AL985" s="2">
        <v>-14.795644760131836</v>
      </c>
      <c r="AM985" s="2">
        <v>-0.27852419018745422</v>
      </c>
      <c r="AN985" s="2">
        <v>1</v>
      </c>
      <c r="AO985" s="2">
        <v>-0.21956524252891541</v>
      </c>
      <c r="AP985" s="2">
        <v>2.737391471862793</v>
      </c>
      <c r="AQ985" s="2">
        <v>1</v>
      </c>
      <c r="AR985" s="2">
        <v>0</v>
      </c>
      <c r="AS985" s="2">
        <v>0.15999999642372131</v>
      </c>
      <c r="AT985" s="2">
        <v>111115</v>
      </c>
      <c r="AU985" s="3">
        <f t="shared" si="1324"/>
        <v>0.833480021158854</v>
      </c>
      <c r="AV985" s="3">
        <f t="shared" si="1325"/>
        <v>2.9997693919981906E-3</v>
      </c>
      <c r="AW985" s="3">
        <f t="shared" si="1326"/>
        <v>299.91160240173338</v>
      </c>
      <c r="AX985" s="3">
        <f t="shared" si="1327"/>
        <v>297.74509849548338</v>
      </c>
      <c r="AY985" s="3">
        <f t="shared" si="1328"/>
        <v>272.04608766929596</v>
      </c>
      <c r="AZ985" s="3">
        <f t="shared" si="1329"/>
        <v>1.357283009845385</v>
      </c>
      <c r="BA985" s="3">
        <f t="shared" si="1330"/>
        <v>3.5293506477170595</v>
      </c>
      <c r="BB985" s="3">
        <f t="shared" si="1331"/>
        <v>38.251295994575884</v>
      </c>
      <c r="BC985" s="3">
        <f t="shared" si="1332"/>
        <v>18.454071949776079</v>
      </c>
      <c r="BD985" s="3">
        <f t="shared" si="1333"/>
        <v>25.678350448608398</v>
      </c>
      <c r="BE985" s="3">
        <f t="shared" si="1334"/>
        <v>3.3105672734050438</v>
      </c>
      <c r="BF985" s="3">
        <f t="shared" si="1335"/>
        <v>0.15783526330084979</v>
      </c>
      <c r="BG985" s="3">
        <f t="shared" si="1336"/>
        <v>1.8266399526808672</v>
      </c>
      <c r="BH985" s="3">
        <f t="shared" si="1337"/>
        <v>1.4839273207241765</v>
      </c>
      <c r="BI985" s="3">
        <f t="shared" si="1338"/>
        <v>9.9441479603592731E-2</v>
      </c>
      <c r="BJ985" s="3">
        <f t="shared" si="1339"/>
        <v>95.608125112369294</v>
      </c>
      <c r="BK985" s="3">
        <f t="shared" si="1340"/>
        <v>0.76147390615695798</v>
      </c>
      <c r="BL985" s="3">
        <f t="shared" si="1341"/>
        <v>53.074945577642332</v>
      </c>
      <c r="BM985" s="3">
        <f t="shared" si="1342"/>
        <v>1347.1560428460032</v>
      </c>
      <c r="BN985" s="3">
        <f t="shared" si="1343"/>
        <v>1.1300024882209691E-2</v>
      </c>
    </row>
    <row r="986" spans="1:66">
      <c r="A986" s="8" t="s">
        <v>1145</v>
      </c>
      <c r="B986" t="s">
        <v>136</v>
      </c>
      <c r="C986">
        <v>20190710</v>
      </c>
      <c r="D986" t="s">
        <v>339</v>
      </c>
      <c r="E986" s="1" t="s">
        <v>340</v>
      </c>
      <c r="F986" s="2" t="s">
        <v>1078</v>
      </c>
      <c r="G986" s="1">
        <v>1700</v>
      </c>
      <c r="H986">
        <v>1800</v>
      </c>
      <c r="K986" s="2">
        <v>71</v>
      </c>
      <c r="L986" s="2" t="s">
        <v>1094</v>
      </c>
      <c r="M986" s="2">
        <v>20991</v>
      </c>
      <c r="N986" s="2">
        <v>0</v>
      </c>
      <c r="O986" s="3">
        <f t="shared" si="1316"/>
        <v>29.778446741930633</v>
      </c>
      <c r="P986" s="3">
        <f t="shared" si="1317"/>
        <v>0.16441010719843543</v>
      </c>
      <c r="Q986" s="3">
        <f t="shared" si="1318"/>
        <v>1406.3055314866388</v>
      </c>
      <c r="R986" s="3">
        <f t="shared" si="1319"/>
        <v>2.9724738004517084</v>
      </c>
      <c r="S986" s="3">
        <f t="shared" si="1320"/>
        <v>1.7135031213791365</v>
      </c>
      <c r="T986" s="3">
        <f t="shared" si="1321"/>
        <v>26.790191650390625</v>
      </c>
      <c r="U986" s="2">
        <v>6</v>
      </c>
      <c r="V986" s="3">
        <f t="shared" si="1322"/>
        <v>1.4200000166893005</v>
      </c>
      <c r="W986" s="2">
        <v>1</v>
      </c>
      <c r="X986" s="3">
        <f t="shared" si="1323"/>
        <v>2.8400000333786011</v>
      </c>
      <c r="Y986" s="2">
        <v>24.601509094238281</v>
      </c>
      <c r="Z986" s="2">
        <v>26.790191650390625</v>
      </c>
      <c r="AA986" s="2">
        <v>24.073511123657227</v>
      </c>
      <c r="AB986" s="2">
        <v>1800.5115966796875</v>
      </c>
      <c r="AC986" s="2">
        <v>1758.51123046875</v>
      </c>
      <c r="AD986" s="2">
        <v>16.248626708984375</v>
      </c>
      <c r="AE986" s="2">
        <v>19.744640350341797</v>
      </c>
      <c r="AF986" s="2">
        <v>48.285377502441406</v>
      </c>
      <c r="AG986" s="2">
        <v>58.674339294433594</v>
      </c>
      <c r="AH986" s="2">
        <v>500.07528686523438</v>
      </c>
      <c r="AI986" s="2">
        <v>1699.871826171875</v>
      </c>
      <c r="AJ986" s="2">
        <v>14.143795967102051</v>
      </c>
      <c r="AK986" s="2">
        <v>92.267501831054688</v>
      </c>
      <c r="AL986" s="2">
        <v>-20.868276596069336</v>
      </c>
      <c r="AM986" s="2">
        <v>-0.27227190136909485</v>
      </c>
      <c r="AN986" s="2">
        <v>1</v>
      </c>
      <c r="AO986" s="2">
        <v>-0.21956524252891541</v>
      </c>
      <c r="AP986" s="2">
        <v>2.737391471862793</v>
      </c>
      <c r="AQ986" s="2">
        <v>1</v>
      </c>
      <c r="AR986" s="2">
        <v>0</v>
      </c>
      <c r="AS986" s="2">
        <v>0.15999999642372131</v>
      </c>
      <c r="AT986" s="2">
        <v>111115</v>
      </c>
      <c r="AU986" s="3">
        <f t="shared" si="1324"/>
        <v>0.83345881144205725</v>
      </c>
      <c r="AV986" s="3">
        <f t="shared" si="1325"/>
        <v>2.9724738004517082E-3</v>
      </c>
      <c r="AW986" s="3">
        <f t="shared" si="1326"/>
        <v>299.9401916503906</v>
      </c>
      <c r="AX986" s="3">
        <f t="shared" si="1327"/>
        <v>297.75150909423826</v>
      </c>
      <c r="AY986" s="3">
        <f t="shared" si="1328"/>
        <v>271.97948610828462</v>
      </c>
      <c r="AZ986" s="3">
        <f t="shared" si="1329"/>
        <v>1.3676020654695671</v>
      </c>
      <c r="BA986" s="3">
        <f t="shared" si="1330"/>
        <v>3.5352917610578145</v>
      </c>
      <c r="BB986" s="3">
        <f t="shared" si="1331"/>
        <v>38.315676602267487</v>
      </c>
      <c r="BC986" s="3">
        <f t="shared" si="1332"/>
        <v>18.57103625192569</v>
      </c>
      <c r="BD986" s="3">
        <f t="shared" si="1333"/>
        <v>25.695850372314453</v>
      </c>
      <c r="BE986" s="3">
        <f t="shared" si="1334"/>
        <v>3.314005292902948</v>
      </c>
      <c r="BF986" s="3">
        <f t="shared" si="1335"/>
        <v>0.15541310542962586</v>
      </c>
      <c r="BG986" s="3">
        <f t="shared" si="1336"/>
        <v>1.821788639678678</v>
      </c>
      <c r="BH986" s="3">
        <f t="shared" si="1337"/>
        <v>1.49221665322427</v>
      </c>
      <c r="BI986" s="3">
        <f t="shared" si="1338"/>
        <v>9.7903339712153259E-2</v>
      </c>
      <c r="BJ986" s="3">
        <f t="shared" si="1339"/>
        <v>129.75629820146577</v>
      </c>
      <c r="BK986" s="3">
        <f t="shared" si="1340"/>
        <v>0.79971370504797568</v>
      </c>
      <c r="BL986" s="3">
        <f t="shared" si="1341"/>
        <v>52.814015153091674</v>
      </c>
      <c r="BM986" s="3">
        <f t="shared" si="1342"/>
        <v>1744.3559830641288</v>
      </c>
      <c r="BN986" s="3">
        <f t="shared" si="1343"/>
        <v>9.0160457655049583E-3</v>
      </c>
    </row>
    <row r="987" spans="1:66">
      <c r="A987" s="8" t="s">
        <v>1145</v>
      </c>
      <c r="B987" t="s">
        <v>136</v>
      </c>
      <c r="C987">
        <v>20190710</v>
      </c>
      <c r="D987" t="s">
        <v>339</v>
      </c>
      <c r="E987" s="1" t="s">
        <v>340</v>
      </c>
      <c r="F987" s="2" t="s">
        <v>1078</v>
      </c>
      <c r="G987" s="1">
        <v>1700</v>
      </c>
      <c r="H987">
        <v>400</v>
      </c>
      <c r="K987" s="2">
        <v>72</v>
      </c>
      <c r="L987" s="2" t="s">
        <v>1095</v>
      </c>
      <c r="M987" s="2">
        <v>21107</v>
      </c>
      <c r="N987" s="2">
        <v>0</v>
      </c>
      <c r="O987" s="3">
        <f>(AB987-AC987*(1000-AD987)/(1000-AE987))*AU987</f>
        <v>13.253403466850283</v>
      </c>
      <c r="P987" s="3">
        <f>IF(BF987&lt;&gt;0,1/(1/BF987-1/X987),0)</f>
        <v>0.16255323264815705</v>
      </c>
      <c r="Q987" s="3">
        <f t="shared" si="1318"/>
        <v>235.89664963684427</v>
      </c>
      <c r="R987" s="3">
        <f>AV987*1000</f>
        <v>2.9712684716809332</v>
      </c>
      <c r="S987" s="3">
        <f>(BA987-BG987)</f>
        <v>1.7311758072888304</v>
      </c>
      <c r="T987" s="3">
        <f t="shared" si="1321"/>
        <v>26.873258590698242</v>
      </c>
      <c r="U987" s="2">
        <v>6</v>
      </c>
      <c r="V987" s="3">
        <f>(U987*AO987+AP987)</f>
        <v>1.4200000166893005</v>
      </c>
      <c r="W987" s="2">
        <v>1</v>
      </c>
      <c r="X987" s="3">
        <f>V987*(W987+1)*(W987+1)/(W987*W987+1)</f>
        <v>2.8400000333786011</v>
      </c>
      <c r="Y987" s="2">
        <v>24.615093231201172</v>
      </c>
      <c r="Z987" s="2">
        <v>26.873258590698242</v>
      </c>
      <c r="AA987" s="2">
        <v>24.070400238037109</v>
      </c>
      <c r="AB987" s="2">
        <v>399.48715209960938</v>
      </c>
      <c r="AC987" s="2">
        <v>382.22409057617188</v>
      </c>
      <c r="AD987" s="2">
        <v>16.245967864990234</v>
      </c>
      <c r="AE987" s="2">
        <v>19.740325927734375</v>
      </c>
      <c r="AF987" s="2">
        <v>48.2392578125</v>
      </c>
      <c r="AG987" s="2">
        <v>58.615077972412109</v>
      </c>
      <c r="AH987" s="2">
        <v>500.11154174804688</v>
      </c>
      <c r="AI987" s="2">
        <v>1699.2764892578125</v>
      </c>
      <c r="AJ987" s="2">
        <v>13.638404846191406</v>
      </c>
      <c r="AK987" s="2">
        <v>92.269378662109375</v>
      </c>
      <c r="AL987" s="2">
        <v>-2.5936794281005859</v>
      </c>
      <c r="AM987" s="2">
        <v>-0.29137209057807922</v>
      </c>
      <c r="AN987" s="2">
        <v>1</v>
      </c>
      <c r="AO987" s="2">
        <v>-0.21956524252891541</v>
      </c>
      <c r="AP987" s="2">
        <v>2.737391471862793</v>
      </c>
      <c r="AQ987" s="2">
        <v>1</v>
      </c>
      <c r="AR987" s="2">
        <v>0</v>
      </c>
      <c r="AS987" s="2">
        <v>0.15999999642372131</v>
      </c>
      <c r="AT987" s="2">
        <v>111115</v>
      </c>
      <c r="AU987" s="3">
        <f>AH987*0.000001/(U987*0.0001)</f>
        <v>0.83351923624674462</v>
      </c>
      <c r="AV987" s="3">
        <f>(AE987-AD987)/(1000-AE987)*AU987</f>
        <v>2.971268471680933E-3</v>
      </c>
      <c r="AW987" s="3">
        <f>(Z987+273.15)</f>
        <v>300.02325859069822</v>
      </c>
      <c r="AX987" s="3">
        <f>(Y987+273.15)</f>
        <v>297.76509323120115</v>
      </c>
      <c r="AY987" s="3">
        <f>(AI987*AQ987+AJ987*AR987)*AS987</f>
        <v>271.88423220416371</v>
      </c>
      <c r="AZ987" s="3">
        <f>((AY987+0.00000010773*(AX987^4-AW987^4))-AV987*44100)/(V987*51.4+0.00000043092*AW987^3)</f>
        <v>1.3573560335910713</v>
      </c>
      <c r="BA987" s="3">
        <f>0.61365*EXP(17.502*T987/(240.97+T987))</f>
        <v>3.5526034152284089</v>
      </c>
      <c r="BB987" s="3">
        <f>BA987*1000/AK987</f>
        <v>38.502518026463022</v>
      </c>
      <c r="BC987" s="3">
        <f>(BB987-AE987)</f>
        <v>18.762192098728647</v>
      </c>
      <c r="BD987" s="3">
        <f t="shared" si="1333"/>
        <v>25.744175910949707</v>
      </c>
      <c r="BE987" s="3">
        <f>0.61365*EXP(17.502*BD987/(240.97+BD987))</f>
        <v>3.3235154887259415</v>
      </c>
      <c r="BF987" s="3">
        <f>IF(BC987&lt;&gt;0,(1000-(BB987+AE987)/2)/BC987*AV987,0)</f>
        <v>0.1537528713878448</v>
      </c>
      <c r="BG987" s="3">
        <f>AE987*AK987/1000</f>
        <v>1.8214276079395786</v>
      </c>
      <c r="BH987" s="3">
        <f>(BE987-BG987)</f>
        <v>1.5020878807863629</v>
      </c>
      <c r="BI987" s="3">
        <f t="shared" si="1338"/>
        <v>9.6849262923075885E-2</v>
      </c>
      <c r="BJ987" s="3">
        <f t="shared" si="1339"/>
        <v>21.766037290464929</v>
      </c>
      <c r="BK987" s="3">
        <f t="shared" si="1340"/>
        <v>0.61716845027023071</v>
      </c>
      <c r="BL987" s="3">
        <f t="shared" si="1341"/>
        <v>52.525855080797371</v>
      </c>
      <c r="BM987" s="3">
        <f t="shared" si="1342"/>
        <v>375.9240573121009</v>
      </c>
      <c r="BN987" s="3">
        <f t="shared" si="1343"/>
        <v>1.8518270812584853E-2</v>
      </c>
    </row>
    <row r="988" spans="1:66">
      <c r="C988"/>
    </row>
    <row r="989" spans="1:66" ht="16.5" customHeight="1">
      <c r="A989" s="8" t="s">
        <v>1097</v>
      </c>
      <c r="B989" t="s">
        <v>136</v>
      </c>
      <c r="C989">
        <v>20190710</v>
      </c>
      <c r="D989" t="s">
        <v>339</v>
      </c>
      <c r="E989" s="1" t="s">
        <v>340</v>
      </c>
      <c r="F989" s="2" t="s">
        <v>1096</v>
      </c>
      <c r="G989" s="1">
        <v>1700</v>
      </c>
      <c r="H989">
        <v>400</v>
      </c>
      <c r="K989" s="2">
        <v>73</v>
      </c>
      <c r="L989" s="2" t="s">
        <v>1098</v>
      </c>
      <c r="M989" s="2">
        <v>34564</v>
      </c>
      <c r="N989" s="2">
        <v>0</v>
      </c>
      <c r="O989" s="3">
        <f t="shared" ref="O989:O1005" si="1344">(AB989-AC989*(1000-AD989)/(1000-AE989))*AU989</f>
        <v>9.7733457571997349</v>
      </c>
      <c r="P989" s="3">
        <f t="shared" ref="P989:P1005" si="1345">IF(BF989&lt;&gt;0,1/(1/BF989-1/X989),0)</f>
        <v>8.226892881822169E-2</v>
      </c>
      <c r="Q989" s="3">
        <f t="shared" ref="Q989:Q1006" si="1346">((BI989-AV989/2)*AC989-O989)/(BI989+AV989/2)</f>
        <v>181.34644908920683</v>
      </c>
      <c r="R989" s="3">
        <f t="shared" ref="R989:R1005" si="1347">AV989*1000</f>
        <v>1.9418603723585022</v>
      </c>
      <c r="S989" s="3">
        <f t="shared" ref="S989:S1005" si="1348">(BA989-BG989)</f>
        <v>2.1712484689119744</v>
      </c>
      <c r="T989" s="3">
        <f t="shared" ref="T989:T1006" si="1349">(Z989+AZ989*N989)</f>
        <v>28.447731018066406</v>
      </c>
      <c r="U989" s="2">
        <v>6</v>
      </c>
      <c r="V989" s="3">
        <f t="shared" ref="V989:V1005" si="1350">(U989*AO989+AP989)</f>
        <v>1.4200000166893005</v>
      </c>
      <c r="W989" s="2">
        <v>1</v>
      </c>
      <c r="X989" s="3">
        <f t="shared" ref="X989:X1005" si="1351">V989*(W989+1)*(W989+1)/(W989*W989+1)</f>
        <v>2.8400000333786011</v>
      </c>
      <c r="Y989" s="2">
        <v>27.597280502319336</v>
      </c>
      <c r="Z989" s="2">
        <v>28.447731018066406</v>
      </c>
      <c r="AA989" s="2">
        <v>27.589513778686523</v>
      </c>
      <c r="AB989" s="2">
        <v>399.76629638671875</v>
      </c>
      <c r="AC989" s="2">
        <v>387.13809204101563</v>
      </c>
      <c r="AD989" s="2">
        <v>16.408327102661133</v>
      </c>
      <c r="AE989" s="2">
        <v>18.694646835327148</v>
      </c>
      <c r="AF989" s="2">
        <v>40.817436218261719</v>
      </c>
      <c r="AG989" s="2">
        <v>46.504898071289063</v>
      </c>
      <c r="AH989" s="2">
        <v>500.07650756835938</v>
      </c>
      <c r="AI989" s="2">
        <v>1700.438720703125</v>
      </c>
      <c r="AJ989" s="2">
        <v>10.580203056335449</v>
      </c>
      <c r="AK989" s="2">
        <v>92.206932067871094</v>
      </c>
      <c r="AL989" s="2">
        <v>-2.6457729339599609</v>
      </c>
      <c r="AM989" s="2">
        <v>-0.26819208264350891</v>
      </c>
      <c r="AN989" s="2">
        <v>1</v>
      </c>
      <c r="AO989" s="2">
        <v>-0.21956524252891541</v>
      </c>
      <c r="AP989" s="2">
        <v>2.737391471862793</v>
      </c>
      <c r="AQ989" s="2">
        <v>1</v>
      </c>
      <c r="AR989" s="2">
        <v>0</v>
      </c>
      <c r="AS989" s="2">
        <v>0.15999999642372131</v>
      </c>
      <c r="AT989" s="2">
        <v>111115</v>
      </c>
      <c r="AU989" s="3">
        <f t="shared" ref="AU989:AU1005" si="1352">AH989*0.000001/(U989*0.0001)</f>
        <v>0.83346084594726544</v>
      </c>
      <c r="AV989" s="3">
        <f t="shared" ref="AV989:AV1005" si="1353">(AE989-AD989)/(1000-AE989)*AU989</f>
        <v>1.9418603723585022E-3</v>
      </c>
      <c r="AW989" s="3">
        <f t="shared" ref="AW989:AW1005" si="1354">(Z989+273.15)</f>
        <v>301.59773101806638</v>
      </c>
      <c r="AX989" s="3">
        <f t="shared" ref="AX989:AX1005" si="1355">(Y989+273.15)</f>
        <v>300.74728050231931</v>
      </c>
      <c r="AY989" s="3">
        <f t="shared" ref="AY989:AY1005" si="1356">(AI989*AQ989+AJ989*AR989)*AS989</f>
        <v>272.07018923125725</v>
      </c>
      <c r="AZ989" s="3">
        <f t="shared" ref="AZ989:AZ1005" si="1357">((AY989+0.00000010773*(AX989^4-AW989^4))-AV989*44100)/(V989*51.4+0.00000043092*AW989^3)</f>
        <v>2.080218950454729</v>
      </c>
      <c r="BA989" s="3">
        <f t="shared" ref="BA989:BA1005" si="1358">0.61365*EXP(17.502*T989/(240.97+T989))</f>
        <v>3.8950244996898262</v>
      </c>
      <c r="BB989" s="3">
        <f t="shared" ref="BB989:BB1005" si="1359">BA989*1000/AK989</f>
        <v>42.24220904370619</v>
      </c>
      <c r="BC989" s="3">
        <f t="shared" ref="BC989:BC1005" si="1360">(BB989-AE989)</f>
        <v>23.547562208379041</v>
      </c>
      <c r="BD989" s="3">
        <f t="shared" ref="BD989:BD1006" si="1361">IF(N989,Z989,(Y989+Z989)/2)</f>
        <v>28.022505760192871</v>
      </c>
      <c r="BE989" s="3">
        <f t="shared" ref="BE989:BE1005" si="1362">0.61365*EXP(17.502*BD989/(240.97+BD989))</f>
        <v>3.7998213920278219</v>
      </c>
      <c r="BF989" s="3">
        <f t="shared" ref="BF989:BF1005" si="1363">IF(BC989&lt;&gt;0,(1000-(BB989+AE989)/2)/BC989*AV989,0)</f>
        <v>7.9952859785407671E-2</v>
      </c>
      <c r="BG989" s="3">
        <f t="shared" ref="BG989:BG1005" si="1364">AE989*AK989/1000</f>
        <v>1.7237760307778518</v>
      </c>
      <c r="BH989" s="3">
        <f t="shared" ref="BH989:BH1005" si="1365">(BE989-BG989)</f>
        <v>2.0760453612499701</v>
      </c>
      <c r="BI989" s="3">
        <f t="shared" ref="BI989:BI1006" si="1366">1/(1.6/P989+1.37/X989)</f>
        <v>5.0173585333478557E-2</v>
      </c>
      <c r="BJ989" s="3">
        <f t="shared" ref="BJ989:BJ1006" si="1367">Q989*AK989*0.001</f>
        <v>16.721399711918139</v>
      </c>
      <c r="BK989" s="3">
        <f t="shared" ref="BK989:BK1006" si="1368">Q989/AC989</f>
        <v>0.46842832781743921</v>
      </c>
      <c r="BL989" s="3">
        <f t="shared" ref="BL989:BL1006" si="1369">(1-AV989*AK989/BA989/P989)*100</f>
        <v>44.122684257894143</v>
      </c>
      <c r="BM989" s="3">
        <f t="shared" ref="BM989:BM1006" si="1370">(AC989-O989/(X989/1.35))</f>
        <v>382.49231154201914</v>
      </c>
      <c r="BN989" s="3">
        <f t="shared" ref="BN989:BN1006" si="1371">O989*BL989/100/BM989</f>
        <v>1.1274115478286689E-2</v>
      </c>
    </row>
    <row r="990" spans="1:66">
      <c r="A990" s="8" t="s">
        <v>1097</v>
      </c>
      <c r="B990" t="s">
        <v>136</v>
      </c>
      <c r="C990">
        <v>20190710</v>
      </c>
      <c r="D990" t="s">
        <v>339</v>
      </c>
      <c r="E990" s="1" t="s">
        <v>340</v>
      </c>
      <c r="F990" s="2" t="s">
        <v>1096</v>
      </c>
      <c r="G990" s="1">
        <v>1700</v>
      </c>
      <c r="H990">
        <v>325</v>
      </c>
      <c r="K990" s="2">
        <v>74</v>
      </c>
      <c r="L990" s="2" t="s">
        <v>1099</v>
      </c>
      <c r="M990" s="2">
        <v>34653.5</v>
      </c>
      <c r="N990" s="2">
        <v>0</v>
      </c>
      <c r="O990" s="3">
        <f t="shared" si="1344"/>
        <v>7.7394013191073023</v>
      </c>
      <c r="P990" s="3">
        <f t="shared" si="1345"/>
        <v>8.4053879008278154E-2</v>
      </c>
      <c r="Q990" s="3">
        <f t="shared" si="1346"/>
        <v>155.06532483541369</v>
      </c>
      <c r="R990" s="3">
        <f t="shared" si="1347"/>
        <v>1.9744654582267447</v>
      </c>
      <c r="S990" s="3">
        <f t="shared" si="1348"/>
        <v>2.1623384520816549</v>
      </c>
      <c r="T990" s="3">
        <f t="shared" si="1349"/>
        <v>28.410640716552734</v>
      </c>
      <c r="U990" s="2">
        <v>6</v>
      </c>
      <c r="V990" s="3">
        <f t="shared" si="1350"/>
        <v>1.4200000166893005</v>
      </c>
      <c r="W990" s="2">
        <v>1</v>
      </c>
      <c r="X990" s="3">
        <f t="shared" si="1351"/>
        <v>2.8400000333786011</v>
      </c>
      <c r="Y990" s="2">
        <v>27.586393356323242</v>
      </c>
      <c r="Z990" s="2">
        <v>28.410640716552734</v>
      </c>
      <c r="AA990" s="2">
        <v>27.589349746704102</v>
      </c>
      <c r="AB990" s="2">
        <v>325.21221923828125</v>
      </c>
      <c r="AC990" s="2">
        <v>315.18246459960938</v>
      </c>
      <c r="AD990" s="2">
        <v>16.375429153442383</v>
      </c>
      <c r="AE990" s="2">
        <v>18.699483871459961</v>
      </c>
      <c r="AF990" s="2">
        <v>40.763381958007813</v>
      </c>
      <c r="AG990" s="2">
        <v>46.548656463623047</v>
      </c>
      <c r="AH990" s="2">
        <v>500.2147216796875</v>
      </c>
      <c r="AI990" s="2">
        <v>1700.73046875</v>
      </c>
      <c r="AJ990" s="2">
        <v>10.517931938171387</v>
      </c>
      <c r="AK990" s="2">
        <v>92.211097717285156</v>
      </c>
      <c r="AL990" s="2">
        <v>-1.9965114593505859</v>
      </c>
      <c r="AM990" s="2">
        <v>-0.25907686352729797</v>
      </c>
      <c r="AN990" s="2">
        <v>1</v>
      </c>
      <c r="AO990" s="2">
        <v>-0.21956524252891541</v>
      </c>
      <c r="AP990" s="2">
        <v>2.737391471862793</v>
      </c>
      <c r="AQ990" s="2">
        <v>1</v>
      </c>
      <c r="AR990" s="2">
        <v>0</v>
      </c>
      <c r="AS990" s="2">
        <v>0.15999999642372131</v>
      </c>
      <c r="AT990" s="2">
        <v>111115</v>
      </c>
      <c r="AU990" s="3">
        <f t="shared" si="1352"/>
        <v>0.83369120279947906</v>
      </c>
      <c r="AV990" s="3">
        <f t="shared" si="1353"/>
        <v>1.9744654582267446E-3</v>
      </c>
      <c r="AW990" s="3">
        <f t="shared" si="1354"/>
        <v>301.56064071655271</v>
      </c>
      <c r="AX990" s="3">
        <f t="shared" si="1355"/>
        <v>300.73639335632322</v>
      </c>
      <c r="AY990" s="3">
        <f t="shared" si="1356"/>
        <v>272.11686891771387</v>
      </c>
      <c r="AZ990" s="3">
        <f t="shared" si="1357"/>
        <v>2.0675858510252367</v>
      </c>
      <c r="BA990" s="3">
        <f t="shared" si="1358"/>
        <v>3.8866383866156471</v>
      </c>
      <c r="BB990" s="3">
        <f t="shared" si="1359"/>
        <v>42.149356019292775</v>
      </c>
      <c r="BC990" s="3">
        <f t="shared" si="1360"/>
        <v>23.449872147832814</v>
      </c>
      <c r="BD990" s="3">
        <f t="shared" si="1361"/>
        <v>27.998517036437988</v>
      </c>
      <c r="BE990" s="3">
        <f t="shared" si="1362"/>
        <v>3.7945116216277306</v>
      </c>
      <c r="BF990" s="3">
        <f t="shared" si="1363"/>
        <v>8.1637694222351578E-2</v>
      </c>
      <c r="BG990" s="3">
        <f t="shared" si="1364"/>
        <v>1.7242999345339922</v>
      </c>
      <c r="BH990" s="3">
        <f t="shared" si="1365"/>
        <v>2.0702116870937384</v>
      </c>
      <c r="BI990" s="3">
        <f t="shared" si="1366"/>
        <v>5.1235272749140207E-2</v>
      </c>
      <c r="BJ990" s="3">
        <f t="shared" si="1367"/>
        <v>14.298743820960897</v>
      </c>
      <c r="BK990" s="3">
        <f t="shared" si="1368"/>
        <v>0.49198588834058465</v>
      </c>
      <c r="BL990" s="3">
        <f t="shared" si="1369"/>
        <v>44.268486629364723</v>
      </c>
      <c r="BM990" s="3">
        <f t="shared" si="1370"/>
        <v>311.50352387496258</v>
      </c>
      <c r="BN990" s="3">
        <f t="shared" si="1371"/>
        <v>1.0998642312364771E-2</v>
      </c>
    </row>
    <row r="991" spans="1:66">
      <c r="A991" s="8" t="s">
        <v>1097</v>
      </c>
      <c r="B991" t="s">
        <v>136</v>
      </c>
      <c r="C991">
        <v>20190710</v>
      </c>
      <c r="D991" t="s">
        <v>339</v>
      </c>
      <c r="E991" s="1" t="s">
        <v>340</v>
      </c>
      <c r="F991" s="2" t="s">
        <v>1096</v>
      </c>
      <c r="G991" s="1">
        <v>1700</v>
      </c>
      <c r="H991">
        <v>250</v>
      </c>
      <c r="K991" s="2">
        <v>75</v>
      </c>
      <c r="L991" s="2" t="s">
        <v>498</v>
      </c>
      <c r="M991" s="2">
        <v>34742</v>
      </c>
      <c r="N991" s="2">
        <v>0</v>
      </c>
      <c r="O991" s="3">
        <f t="shared" si="1344"/>
        <v>5.6526015827894556</v>
      </c>
      <c r="P991" s="3">
        <f t="shared" si="1345"/>
        <v>8.5518276814856881E-2</v>
      </c>
      <c r="Q991" s="3">
        <f t="shared" si="1346"/>
        <v>126.27672001641851</v>
      </c>
      <c r="R991" s="3">
        <f t="shared" si="1347"/>
        <v>1.9971373574359292</v>
      </c>
      <c r="S991" s="3">
        <f t="shared" si="1348"/>
        <v>2.1510061894302548</v>
      </c>
      <c r="T991" s="3">
        <f t="shared" si="1349"/>
        <v>28.364250183105469</v>
      </c>
      <c r="U991" s="2">
        <v>6</v>
      </c>
      <c r="V991" s="3">
        <f t="shared" si="1350"/>
        <v>1.4200000166893005</v>
      </c>
      <c r="W991" s="2">
        <v>1</v>
      </c>
      <c r="X991" s="3">
        <f t="shared" si="1351"/>
        <v>2.8400000333786011</v>
      </c>
      <c r="Y991" s="2">
        <v>27.571949005126953</v>
      </c>
      <c r="Z991" s="2">
        <v>28.364250183105469</v>
      </c>
      <c r="AA991" s="2">
        <v>27.588832855224609</v>
      </c>
      <c r="AB991" s="2">
        <v>249.17617797851563</v>
      </c>
      <c r="AC991" s="2">
        <v>241.8148193359375</v>
      </c>
      <c r="AD991" s="2">
        <v>16.356716156005859</v>
      </c>
      <c r="AE991" s="2">
        <v>18.708034515380859</v>
      </c>
      <c r="AF991" s="2">
        <v>40.753028869628906</v>
      </c>
      <c r="AG991" s="2">
        <v>46.611377716064453</v>
      </c>
      <c r="AH991" s="2">
        <v>500.08749389648438</v>
      </c>
      <c r="AI991" s="2">
        <v>1700.7574462890625</v>
      </c>
      <c r="AJ991" s="2">
        <v>9.0657739639282227</v>
      </c>
      <c r="AK991" s="2">
        <v>92.215217590332031</v>
      </c>
      <c r="AL991" s="2">
        <v>-1.4016017913818359</v>
      </c>
      <c r="AM991" s="2">
        <v>-0.27010896801948547</v>
      </c>
      <c r="AN991" s="2">
        <v>0.66666668653488159</v>
      </c>
      <c r="AO991" s="2">
        <v>-0.21956524252891541</v>
      </c>
      <c r="AP991" s="2">
        <v>2.737391471862793</v>
      </c>
      <c r="AQ991" s="2">
        <v>1</v>
      </c>
      <c r="AR991" s="2">
        <v>0</v>
      </c>
      <c r="AS991" s="2">
        <v>0.15999999642372131</v>
      </c>
      <c r="AT991" s="2">
        <v>111115</v>
      </c>
      <c r="AU991" s="3">
        <f t="shared" si="1352"/>
        <v>0.83347915649414051</v>
      </c>
      <c r="AV991" s="3">
        <f t="shared" si="1353"/>
        <v>1.9971373574359293E-3</v>
      </c>
      <c r="AW991" s="3">
        <f t="shared" si="1354"/>
        <v>301.51425018310545</v>
      </c>
      <c r="AX991" s="3">
        <f t="shared" si="1355"/>
        <v>300.72194900512693</v>
      </c>
      <c r="AY991" s="3">
        <f t="shared" si="1356"/>
        <v>272.12118532386739</v>
      </c>
      <c r="AZ991" s="3">
        <f t="shared" si="1357"/>
        <v>2.0604462359454057</v>
      </c>
      <c r="BA991" s="3">
        <f t="shared" si="1358"/>
        <v>3.8761716629535425</v>
      </c>
      <c r="BB991" s="3">
        <f t="shared" si="1359"/>
        <v>42.033969709571295</v>
      </c>
      <c r="BC991" s="3">
        <f t="shared" si="1360"/>
        <v>23.325935194190436</v>
      </c>
      <c r="BD991" s="3">
        <f t="shared" si="1361"/>
        <v>27.968099594116211</v>
      </c>
      <c r="BE991" s="3">
        <f t="shared" si="1362"/>
        <v>3.787788198958999</v>
      </c>
      <c r="BF991" s="3">
        <f t="shared" si="1363"/>
        <v>8.301842041542834E-2</v>
      </c>
      <c r="BG991" s="3">
        <f t="shared" si="1364"/>
        <v>1.7251654735232878</v>
      </c>
      <c r="BH991" s="3">
        <f t="shared" si="1365"/>
        <v>2.0626227254357112</v>
      </c>
      <c r="BI991" s="3">
        <f t="shared" si="1366"/>
        <v>5.2105463914886754E-2</v>
      </c>
      <c r="BJ991" s="3">
        <f t="shared" si="1367"/>
        <v>11.64463521290747</v>
      </c>
      <c r="BK991" s="3">
        <f t="shared" si="1368"/>
        <v>0.52220422372456221</v>
      </c>
      <c r="BL991" s="3">
        <f t="shared" si="1369"/>
        <v>44.441746221099756</v>
      </c>
      <c r="BM991" s="3">
        <f t="shared" si="1370"/>
        <v>239.12784326302261</v>
      </c>
      <c r="BN991" s="3">
        <f t="shared" si="1371"/>
        <v>1.0505321404793589E-2</v>
      </c>
    </row>
    <row r="992" spans="1:66">
      <c r="A992" s="8" t="s">
        <v>1097</v>
      </c>
      <c r="B992" t="s">
        <v>136</v>
      </c>
      <c r="C992">
        <v>20190710</v>
      </c>
      <c r="D992" t="s">
        <v>339</v>
      </c>
      <c r="E992" s="1" t="s">
        <v>340</v>
      </c>
      <c r="F992" s="2" t="s">
        <v>1096</v>
      </c>
      <c r="G992" s="1">
        <v>1700</v>
      </c>
      <c r="H992">
        <v>175</v>
      </c>
      <c r="K992" s="2">
        <v>76</v>
      </c>
      <c r="L992" s="2" t="s">
        <v>1100</v>
      </c>
      <c r="M992" s="2">
        <v>34831.5</v>
      </c>
      <c r="N992" s="2">
        <v>0</v>
      </c>
      <c r="O992" s="3">
        <f t="shared" si="1344"/>
        <v>3.4915321123517429</v>
      </c>
      <c r="P992" s="3">
        <f t="shared" si="1345"/>
        <v>8.8089770334265002E-2</v>
      </c>
      <c r="Q992" s="3">
        <f t="shared" si="1346"/>
        <v>98.782204447578977</v>
      </c>
      <c r="R992" s="3">
        <f t="shared" si="1347"/>
        <v>2.0484433398917328</v>
      </c>
      <c r="S992" s="3">
        <f t="shared" si="1348"/>
        <v>2.1438009113587073</v>
      </c>
      <c r="T992" s="3">
        <f t="shared" si="1349"/>
        <v>28.350063323974609</v>
      </c>
      <c r="U992" s="2">
        <v>6</v>
      </c>
      <c r="V992" s="3">
        <f t="shared" si="1350"/>
        <v>1.4200000166893005</v>
      </c>
      <c r="W992" s="2">
        <v>1</v>
      </c>
      <c r="X992" s="3">
        <f t="shared" si="1351"/>
        <v>2.8400000333786011</v>
      </c>
      <c r="Y992" s="2">
        <v>27.566062927246094</v>
      </c>
      <c r="Z992" s="2">
        <v>28.350063323974609</v>
      </c>
      <c r="AA992" s="2">
        <v>27.590892791748047</v>
      </c>
      <c r="AB992" s="2">
        <v>173.60281372070313</v>
      </c>
      <c r="AC992" s="2">
        <v>168.99809265136719</v>
      </c>
      <c r="AD992" s="2">
        <v>16.339179992675781</v>
      </c>
      <c r="AE992" s="2">
        <v>18.750938415527344</v>
      </c>
      <c r="AF992" s="2">
        <v>40.724601745605469</v>
      </c>
      <c r="AG992" s="2">
        <v>46.735790252685547</v>
      </c>
      <c r="AH992" s="2">
        <v>500.05831909179688</v>
      </c>
      <c r="AI992" s="2">
        <v>1700.8089599609375</v>
      </c>
      <c r="AJ992" s="2">
        <v>8.4159812927246094</v>
      </c>
      <c r="AK992" s="2">
        <v>92.218040466308594</v>
      </c>
      <c r="AL992" s="2">
        <v>-0.78966331481933594</v>
      </c>
      <c r="AM992" s="2">
        <v>-0.27597025036811829</v>
      </c>
      <c r="AN992" s="2">
        <v>0.66666668653488159</v>
      </c>
      <c r="AO992" s="2">
        <v>-0.21956524252891541</v>
      </c>
      <c r="AP992" s="2">
        <v>2.737391471862793</v>
      </c>
      <c r="AQ992" s="2">
        <v>1</v>
      </c>
      <c r="AR992" s="2">
        <v>0</v>
      </c>
      <c r="AS992" s="2">
        <v>0.15999999642372131</v>
      </c>
      <c r="AT992" s="2">
        <v>111115</v>
      </c>
      <c r="AU992" s="3">
        <f t="shared" si="1352"/>
        <v>0.83343053181966142</v>
      </c>
      <c r="AV992" s="3">
        <f t="shared" si="1353"/>
        <v>2.0484433398917329E-3</v>
      </c>
      <c r="AW992" s="3">
        <f t="shared" si="1354"/>
        <v>301.50006332397459</v>
      </c>
      <c r="AX992" s="3">
        <f t="shared" si="1355"/>
        <v>300.71606292724607</v>
      </c>
      <c r="AY992" s="3">
        <f t="shared" si="1356"/>
        <v>272.12942751118317</v>
      </c>
      <c r="AZ992" s="3">
        <f t="shared" si="1357"/>
        <v>2.035064443764504</v>
      </c>
      <c r="BA992" s="3">
        <f t="shared" si="1358"/>
        <v>3.8729757089430685</v>
      </c>
      <c r="BB992" s="3">
        <f t="shared" si="1359"/>
        <v>41.998026518011315</v>
      </c>
      <c r="BC992" s="3">
        <f t="shared" si="1360"/>
        <v>23.247088102483971</v>
      </c>
      <c r="BD992" s="3">
        <f t="shared" si="1361"/>
        <v>27.958063125610352</v>
      </c>
      <c r="BE992" s="3">
        <f t="shared" si="1362"/>
        <v>3.7855720357818603</v>
      </c>
      <c r="BF992" s="3">
        <f t="shared" si="1363"/>
        <v>8.5439644088921032E-2</v>
      </c>
      <c r="BG992" s="3">
        <f t="shared" si="1364"/>
        <v>1.729174797584361</v>
      </c>
      <c r="BH992" s="3">
        <f t="shared" si="1365"/>
        <v>2.0563972381974995</v>
      </c>
      <c r="BI992" s="3">
        <f t="shared" si="1366"/>
        <v>5.3631714869083691E-2</v>
      </c>
      <c r="BJ992" s="3">
        <f t="shared" si="1367"/>
        <v>9.1095013270980072</v>
      </c>
      <c r="BK992" s="3">
        <f t="shared" si="1368"/>
        <v>0.5845166823945207</v>
      </c>
      <c r="BL992" s="3">
        <f t="shared" si="1369"/>
        <v>44.63062839155868</v>
      </c>
      <c r="BM992" s="3">
        <f t="shared" si="1370"/>
        <v>167.33838550479109</v>
      </c>
      <c r="BN992" s="3">
        <f t="shared" si="1371"/>
        <v>9.3122251510609315E-3</v>
      </c>
    </row>
    <row r="993" spans="1:66">
      <c r="A993" s="8" t="s">
        <v>1097</v>
      </c>
      <c r="B993" t="s">
        <v>136</v>
      </c>
      <c r="C993">
        <v>20190710</v>
      </c>
      <c r="D993" t="s">
        <v>339</v>
      </c>
      <c r="E993" s="1" t="s">
        <v>340</v>
      </c>
      <c r="F993" s="2" t="s">
        <v>1096</v>
      </c>
      <c r="G993" s="1">
        <v>1700</v>
      </c>
      <c r="H993">
        <v>100</v>
      </c>
      <c r="K993" s="2">
        <v>77</v>
      </c>
      <c r="L993" s="2" t="s">
        <v>1101</v>
      </c>
      <c r="M993" s="2">
        <v>34920</v>
      </c>
      <c r="N993" s="2">
        <v>0</v>
      </c>
      <c r="O993" s="3">
        <f t="shared" si="1344"/>
        <v>1.3463225321671635</v>
      </c>
      <c r="P993" s="3">
        <f t="shared" si="1345"/>
        <v>9.100334949795999E-2</v>
      </c>
      <c r="Q993" s="3">
        <f t="shared" si="1346"/>
        <v>70.786186806815465</v>
      </c>
      <c r="R993" s="3">
        <f t="shared" si="1347"/>
        <v>2.1040415997398298</v>
      </c>
      <c r="S993" s="3">
        <f t="shared" si="1348"/>
        <v>2.1336670583319233</v>
      </c>
      <c r="T993" s="3">
        <f t="shared" si="1349"/>
        <v>28.32508659362793</v>
      </c>
      <c r="U993" s="2">
        <v>6</v>
      </c>
      <c r="V993" s="3">
        <f t="shared" si="1350"/>
        <v>1.4200000166893005</v>
      </c>
      <c r="W993" s="2">
        <v>1</v>
      </c>
      <c r="X993" s="3">
        <f t="shared" si="1351"/>
        <v>2.8400000333786011</v>
      </c>
      <c r="Y993" s="2">
        <v>27.560874938964844</v>
      </c>
      <c r="Z993" s="2">
        <v>28.32508659362793</v>
      </c>
      <c r="AA993" s="2">
        <v>27.589279174804688</v>
      </c>
      <c r="AB993" s="2">
        <v>100.18364715576172</v>
      </c>
      <c r="AC993" s="2">
        <v>98.320053100585938</v>
      </c>
      <c r="AD993" s="2">
        <v>16.322422027587891</v>
      </c>
      <c r="AE993" s="2">
        <v>18.799491882324219</v>
      </c>
      <c r="AF993" s="2">
        <v>40.696010589599609</v>
      </c>
      <c r="AG993" s="2">
        <v>46.871982574462891</v>
      </c>
      <c r="AH993" s="2">
        <v>500.06341552734375</v>
      </c>
      <c r="AI993" s="2">
        <v>1701.1019287109375</v>
      </c>
      <c r="AJ993" s="2">
        <v>7.7853283882141113</v>
      </c>
      <c r="AK993" s="2">
        <v>92.219917297363281</v>
      </c>
      <c r="AL993" s="2">
        <v>-0.34148216247558594</v>
      </c>
      <c r="AM993" s="2">
        <v>-0.27832391858100891</v>
      </c>
      <c r="AN993" s="2">
        <v>1</v>
      </c>
      <c r="AO993" s="2">
        <v>-0.21956524252891541</v>
      </c>
      <c r="AP993" s="2">
        <v>2.737391471862793</v>
      </c>
      <c r="AQ993" s="2">
        <v>1</v>
      </c>
      <c r="AR993" s="2">
        <v>0</v>
      </c>
      <c r="AS993" s="2">
        <v>0.15999999642372131</v>
      </c>
      <c r="AT993" s="2">
        <v>111115</v>
      </c>
      <c r="AU993" s="3">
        <f t="shared" si="1352"/>
        <v>0.83343902587890606</v>
      </c>
      <c r="AV993" s="3">
        <f t="shared" si="1353"/>
        <v>2.1040415997398299E-3</v>
      </c>
      <c r="AW993" s="3">
        <f t="shared" si="1354"/>
        <v>301.47508659362791</v>
      </c>
      <c r="AX993" s="3">
        <f t="shared" si="1355"/>
        <v>300.71087493896482</v>
      </c>
      <c r="AY993" s="3">
        <f t="shared" si="1356"/>
        <v>272.17630251013543</v>
      </c>
      <c r="AZ993" s="3">
        <f t="shared" si="1357"/>
        <v>2.0095337389360517</v>
      </c>
      <c r="BA993" s="3">
        <f t="shared" si="1358"/>
        <v>3.8673546449523153</v>
      </c>
      <c r="BB993" s="3">
        <f t="shared" si="1359"/>
        <v>41.936218967557991</v>
      </c>
      <c r="BC993" s="3">
        <f t="shared" si="1360"/>
        <v>23.136727085233773</v>
      </c>
      <c r="BD993" s="3">
        <f t="shared" si="1361"/>
        <v>27.942980766296387</v>
      </c>
      <c r="BE993" s="3">
        <f t="shared" si="1362"/>
        <v>3.7822438115262185</v>
      </c>
      <c r="BF993" s="3">
        <f t="shared" si="1363"/>
        <v>8.8177829176751751E-2</v>
      </c>
      <c r="BG993" s="3">
        <f t="shared" si="1364"/>
        <v>1.7336875866203918</v>
      </c>
      <c r="BH993" s="3">
        <f t="shared" si="1365"/>
        <v>2.0485562249058269</v>
      </c>
      <c r="BI993" s="3">
        <f t="shared" si="1366"/>
        <v>5.5358219498668711E-2</v>
      </c>
      <c r="BJ993" s="3">
        <f t="shared" si="1367"/>
        <v>6.5278962931202305</v>
      </c>
      <c r="BK993" s="3">
        <f t="shared" si="1368"/>
        <v>0.71995675932353231</v>
      </c>
      <c r="BL993" s="3">
        <f t="shared" si="1369"/>
        <v>44.867501603865215</v>
      </c>
      <c r="BM993" s="3">
        <f t="shared" si="1370"/>
        <v>97.680075848098568</v>
      </c>
      <c r="BN993" s="3">
        <f t="shared" si="1371"/>
        <v>6.1840787741880053E-3</v>
      </c>
    </row>
    <row r="994" spans="1:66">
      <c r="A994" s="8" t="s">
        <v>1097</v>
      </c>
      <c r="B994" t="s">
        <v>136</v>
      </c>
      <c r="C994">
        <v>20190710</v>
      </c>
      <c r="D994" t="s">
        <v>339</v>
      </c>
      <c r="E994" s="1" t="s">
        <v>340</v>
      </c>
      <c r="F994" s="2" t="s">
        <v>1096</v>
      </c>
      <c r="G994" s="1">
        <v>1700</v>
      </c>
      <c r="H994">
        <v>66</v>
      </c>
      <c r="K994" s="2">
        <v>78</v>
      </c>
      <c r="L994" s="2" t="s">
        <v>1102</v>
      </c>
      <c r="M994" s="2">
        <v>35009.5</v>
      </c>
      <c r="N994" s="2">
        <v>0</v>
      </c>
      <c r="O994" s="3">
        <f t="shared" si="1344"/>
        <v>0.23583392189631577</v>
      </c>
      <c r="P994" s="3">
        <f t="shared" si="1345"/>
        <v>9.5271419793714215E-2</v>
      </c>
      <c r="Q994" s="3">
        <f t="shared" si="1346"/>
        <v>59.326349009951024</v>
      </c>
      <c r="R994" s="3">
        <f t="shared" si="1347"/>
        <v>2.1846965885879057</v>
      </c>
      <c r="S994" s="3">
        <f t="shared" si="1348"/>
        <v>2.119359278336145</v>
      </c>
      <c r="T994" s="3">
        <f t="shared" si="1349"/>
        <v>28.288171768188477</v>
      </c>
      <c r="U994" s="2">
        <v>6</v>
      </c>
      <c r="V994" s="3">
        <f t="shared" si="1350"/>
        <v>1.4200000166893005</v>
      </c>
      <c r="W994" s="2">
        <v>1</v>
      </c>
      <c r="X994" s="3">
        <f t="shared" si="1351"/>
        <v>2.8400000333786011</v>
      </c>
      <c r="Y994" s="2">
        <v>27.5521240234375</v>
      </c>
      <c r="Z994" s="2">
        <v>28.288171768188477</v>
      </c>
      <c r="AA994" s="2">
        <v>27.591072082519531</v>
      </c>
      <c r="AB994" s="2">
        <v>66.216636657714844</v>
      </c>
      <c r="AC994" s="2">
        <v>65.761390686035156</v>
      </c>
      <c r="AD994" s="2">
        <v>16.293027877807617</v>
      </c>
      <c r="AE994" s="2">
        <v>18.864320755004883</v>
      </c>
      <c r="AF994" s="2">
        <v>40.644325256347656</v>
      </c>
      <c r="AG994" s="2">
        <v>47.058628082275391</v>
      </c>
      <c r="AH994" s="2">
        <v>500.172607421875</v>
      </c>
      <c r="AI994" s="2">
        <v>1701.31396484375</v>
      </c>
      <c r="AJ994" s="2">
        <v>7.3115310668945313</v>
      </c>
      <c r="AK994" s="2">
        <v>92.221748352050781</v>
      </c>
      <c r="AL994" s="2">
        <v>-0.12372398376464844</v>
      </c>
      <c r="AM994" s="2">
        <v>-0.27276590466499329</v>
      </c>
      <c r="AN994" s="2">
        <v>1</v>
      </c>
      <c r="AO994" s="2">
        <v>-0.21956524252891541</v>
      </c>
      <c r="AP994" s="2">
        <v>2.737391471862793</v>
      </c>
      <c r="AQ994" s="2">
        <v>1</v>
      </c>
      <c r="AR994" s="2">
        <v>0</v>
      </c>
      <c r="AS994" s="2">
        <v>0.15999999642372131</v>
      </c>
      <c r="AT994" s="2">
        <v>111115</v>
      </c>
      <c r="AU994" s="3">
        <f t="shared" si="1352"/>
        <v>0.83362101236979147</v>
      </c>
      <c r="AV994" s="3">
        <f t="shared" si="1353"/>
        <v>2.1846965885879057E-3</v>
      </c>
      <c r="AW994" s="3">
        <f t="shared" si="1354"/>
        <v>301.43817176818845</v>
      </c>
      <c r="AX994" s="3">
        <f t="shared" si="1355"/>
        <v>300.70212402343748</v>
      </c>
      <c r="AY994" s="3">
        <f t="shared" si="1356"/>
        <v>272.21022829062713</v>
      </c>
      <c r="AZ994" s="3">
        <f t="shared" si="1357"/>
        <v>1.972017998846326</v>
      </c>
      <c r="BA994" s="3">
        <f t="shared" si="1358"/>
        <v>3.8590599198365738</v>
      </c>
      <c r="BB994" s="3">
        <f t="shared" si="1359"/>
        <v>41.845443063005625</v>
      </c>
      <c r="BC994" s="3">
        <f t="shared" si="1360"/>
        <v>22.981122308000742</v>
      </c>
      <c r="BD994" s="3">
        <f t="shared" si="1361"/>
        <v>27.920147895812988</v>
      </c>
      <c r="BE994" s="3">
        <f t="shared" si="1362"/>
        <v>3.7772101399123419</v>
      </c>
      <c r="BF994" s="3">
        <f t="shared" si="1363"/>
        <v>9.2179152664655178E-2</v>
      </c>
      <c r="BG994" s="3">
        <f t="shared" si="1364"/>
        <v>1.7397006415004288</v>
      </c>
      <c r="BH994" s="3">
        <f t="shared" si="1365"/>
        <v>2.0375094984119131</v>
      </c>
      <c r="BI994" s="3">
        <f t="shared" si="1366"/>
        <v>5.7882033985049493E-2</v>
      </c>
      <c r="BJ994" s="3">
        <f t="shared" si="1367"/>
        <v>5.4711796290416403</v>
      </c>
      <c r="BK994" s="3">
        <f t="shared" si="1368"/>
        <v>0.90214559623887858</v>
      </c>
      <c r="BL994" s="3">
        <f t="shared" si="1369"/>
        <v>45.200029767849379</v>
      </c>
      <c r="BM994" s="3">
        <f t="shared" si="1370"/>
        <v>65.649286534338628</v>
      </c>
      <c r="BN994" s="3">
        <f t="shared" si="1371"/>
        <v>1.6237343698177827E-3</v>
      </c>
    </row>
    <row r="995" spans="1:66">
      <c r="A995" s="8" t="s">
        <v>1097</v>
      </c>
      <c r="B995" t="s">
        <v>136</v>
      </c>
      <c r="C995">
        <v>20190710</v>
      </c>
      <c r="D995" t="s">
        <v>339</v>
      </c>
      <c r="E995" s="1" t="s">
        <v>340</v>
      </c>
      <c r="F995" s="2" t="s">
        <v>1096</v>
      </c>
      <c r="G995" s="1">
        <v>1700</v>
      </c>
      <c r="H995">
        <v>33</v>
      </c>
      <c r="K995" s="2">
        <v>79</v>
      </c>
      <c r="L995" s="2" t="s">
        <v>1103</v>
      </c>
      <c r="M995" s="2">
        <v>35098.5</v>
      </c>
      <c r="N995" s="2">
        <v>0</v>
      </c>
      <c r="O995" s="3">
        <f t="shared" si="1344"/>
        <v>-0.48768001192339983</v>
      </c>
      <c r="P995" s="3">
        <f t="shared" si="1345"/>
        <v>9.8961544783214811E-2</v>
      </c>
      <c r="Q995" s="3">
        <f t="shared" si="1346"/>
        <v>51.647252779277295</v>
      </c>
      <c r="R995" s="3">
        <f t="shared" si="1347"/>
        <v>2.2511604739712086</v>
      </c>
      <c r="S995" s="3">
        <f t="shared" si="1348"/>
        <v>2.1051024879257345</v>
      </c>
      <c r="T995" s="3">
        <f t="shared" si="1349"/>
        <v>28.247060775756836</v>
      </c>
      <c r="U995" s="2">
        <v>6</v>
      </c>
      <c r="V995" s="3">
        <f t="shared" si="1350"/>
        <v>1.4200000166893005</v>
      </c>
      <c r="W995" s="2">
        <v>1</v>
      </c>
      <c r="X995" s="3">
        <f t="shared" si="1351"/>
        <v>2.8400000333786011</v>
      </c>
      <c r="Y995" s="2">
        <v>27.544216156005859</v>
      </c>
      <c r="Z995" s="2">
        <v>28.247060775756836</v>
      </c>
      <c r="AA995" s="2">
        <v>27.590526580810547</v>
      </c>
      <c r="AB995" s="2">
        <v>44.882362365722656</v>
      </c>
      <c r="AC995" s="2">
        <v>45.344993591308594</v>
      </c>
      <c r="AD995" s="2">
        <v>16.26911735534668</v>
      </c>
      <c r="AE995" s="2">
        <v>18.918886184692383</v>
      </c>
      <c r="AF995" s="2">
        <v>40.60357666015625</v>
      </c>
      <c r="AG995" s="2">
        <v>47.216724395751953</v>
      </c>
      <c r="AH995" s="2">
        <v>500.09744262695313</v>
      </c>
      <c r="AI995" s="2">
        <v>1699.7724609375</v>
      </c>
      <c r="AJ995" s="2">
        <v>7.128720760345459</v>
      </c>
      <c r="AK995" s="2">
        <v>92.222030639648438</v>
      </c>
      <c r="AL995" s="2">
        <v>-2.9916763305664063E-2</v>
      </c>
      <c r="AM995" s="2">
        <v>-0.27280786633491516</v>
      </c>
      <c r="AN995" s="2">
        <v>1</v>
      </c>
      <c r="AO995" s="2">
        <v>-0.21956524252891541</v>
      </c>
      <c r="AP995" s="2">
        <v>2.737391471862793</v>
      </c>
      <c r="AQ995" s="2">
        <v>1</v>
      </c>
      <c r="AR995" s="2">
        <v>0</v>
      </c>
      <c r="AS995" s="2">
        <v>0.15999999642372131</v>
      </c>
      <c r="AT995" s="2">
        <v>111135</v>
      </c>
      <c r="AU995" s="3">
        <f t="shared" si="1352"/>
        <v>0.83349573771158847</v>
      </c>
      <c r="AV995" s="3">
        <f t="shared" si="1353"/>
        <v>2.2511604739712085E-3</v>
      </c>
      <c r="AW995" s="3">
        <f t="shared" si="1354"/>
        <v>301.39706077575681</v>
      </c>
      <c r="AX995" s="3">
        <f t="shared" si="1355"/>
        <v>300.69421615600584</v>
      </c>
      <c r="AY995" s="3">
        <f t="shared" si="1356"/>
        <v>271.96358767113998</v>
      </c>
      <c r="AZ995" s="3">
        <f t="shared" si="1357"/>
        <v>1.9392804089621329</v>
      </c>
      <c r="BA995" s="3">
        <f t="shared" si="1358"/>
        <v>3.8498405893184571</v>
      </c>
      <c r="BB995" s="3">
        <f t="shared" si="1359"/>
        <v>41.745346124088918</v>
      </c>
      <c r="BC995" s="3">
        <f t="shared" si="1360"/>
        <v>22.826459939396536</v>
      </c>
      <c r="BD995" s="3">
        <f t="shared" si="1361"/>
        <v>27.895638465881348</v>
      </c>
      <c r="BE995" s="3">
        <f t="shared" si="1362"/>
        <v>3.771813364030594</v>
      </c>
      <c r="BF995" s="3">
        <f t="shared" si="1363"/>
        <v>9.5629283681657462E-2</v>
      </c>
      <c r="BG995" s="3">
        <f t="shared" si="1364"/>
        <v>1.7447381013927226</v>
      </c>
      <c r="BH995" s="3">
        <f t="shared" si="1365"/>
        <v>2.0270752626378714</v>
      </c>
      <c r="BI995" s="3">
        <f t="shared" si="1366"/>
        <v>6.0059011376494505E-2</v>
      </c>
      <c r="BJ995" s="3">
        <f t="shared" si="1367"/>
        <v>4.7630145282641791</v>
      </c>
      <c r="BK995" s="3">
        <f t="shared" si="1368"/>
        <v>1.1389846747971903</v>
      </c>
      <c r="BL995" s="3">
        <f t="shared" si="1369"/>
        <v>45.508103568040404</v>
      </c>
      <c r="BM995" s="3">
        <f t="shared" si="1370"/>
        <v>45.576813312561683</v>
      </c>
      <c r="BN995" s="3">
        <f t="shared" si="1371"/>
        <v>-4.869448054315024E-3</v>
      </c>
    </row>
    <row r="996" spans="1:66">
      <c r="A996" s="8" t="s">
        <v>1097</v>
      </c>
      <c r="B996" t="s">
        <v>136</v>
      </c>
      <c r="C996">
        <v>20190710</v>
      </c>
      <c r="D996" t="s">
        <v>339</v>
      </c>
      <c r="E996" s="1" t="s">
        <v>340</v>
      </c>
      <c r="F996" s="2" t="s">
        <v>1096</v>
      </c>
      <c r="G996" s="1">
        <v>1700</v>
      </c>
      <c r="H996">
        <v>400</v>
      </c>
      <c r="K996" s="2">
        <v>80</v>
      </c>
      <c r="L996" s="2" t="s">
        <v>1104</v>
      </c>
      <c r="M996" s="2">
        <v>35221</v>
      </c>
      <c r="N996" s="2">
        <v>0</v>
      </c>
      <c r="O996" s="3">
        <f t="shared" si="1344"/>
        <v>11.113007329379339</v>
      </c>
      <c r="P996" s="3">
        <f t="shared" si="1345"/>
        <v>0.10205339309377126</v>
      </c>
      <c r="Q996" s="3">
        <f t="shared" si="1346"/>
        <v>195.6759083857948</v>
      </c>
      <c r="R996" s="3">
        <f t="shared" si="1347"/>
        <v>2.3067547912114308</v>
      </c>
      <c r="S996" s="3">
        <f t="shared" si="1348"/>
        <v>2.0939941369311388</v>
      </c>
      <c r="T996" s="3">
        <f t="shared" si="1349"/>
        <v>28.207193374633789</v>
      </c>
      <c r="U996" s="2">
        <v>6</v>
      </c>
      <c r="V996" s="3">
        <f t="shared" si="1350"/>
        <v>1.4200000166893005</v>
      </c>
      <c r="W996" s="2">
        <v>1</v>
      </c>
      <c r="X996" s="3">
        <f t="shared" si="1351"/>
        <v>2.8400000333786011</v>
      </c>
      <c r="Y996" s="2">
        <v>27.530403137207031</v>
      </c>
      <c r="Z996" s="2">
        <v>28.207193374633789</v>
      </c>
      <c r="AA996" s="2">
        <v>27.590917587280273</v>
      </c>
      <c r="AB996" s="2">
        <v>400.51275634765625</v>
      </c>
      <c r="AC996" s="2">
        <v>386.11123657226563</v>
      </c>
      <c r="AD996" s="2">
        <v>16.227668762207031</v>
      </c>
      <c r="AE996" s="2">
        <v>18.942794799804688</v>
      </c>
      <c r="AF996" s="2">
        <v>40.532436370849609</v>
      </c>
      <c r="AG996" s="2">
        <v>47.314105987548828</v>
      </c>
      <c r="AH996" s="2">
        <v>500.10018920898438</v>
      </c>
      <c r="AI996" s="2">
        <v>1700.043212890625</v>
      </c>
      <c r="AJ996" s="2">
        <v>7.6767868995666504</v>
      </c>
      <c r="AK996" s="2">
        <v>92.221046447753906</v>
      </c>
      <c r="AL996" s="2">
        <v>-2.6109714508056641</v>
      </c>
      <c r="AM996" s="2">
        <v>-0.26939371228218079</v>
      </c>
      <c r="AN996" s="2">
        <v>1</v>
      </c>
      <c r="AO996" s="2">
        <v>-0.21956524252891541</v>
      </c>
      <c r="AP996" s="2">
        <v>2.737391471862793</v>
      </c>
      <c r="AQ996" s="2">
        <v>1</v>
      </c>
      <c r="AR996" s="2">
        <v>0</v>
      </c>
      <c r="AS996" s="2">
        <v>0.15999999642372131</v>
      </c>
      <c r="AT996" s="2">
        <v>111115</v>
      </c>
      <c r="AU996" s="3">
        <f t="shared" si="1352"/>
        <v>0.83350031534830726</v>
      </c>
      <c r="AV996" s="3">
        <f t="shared" si="1353"/>
        <v>2.3067547912114308E-3</v>
      </c>
      <c r="AW996" s="3">
        <f t="shared" si="1354"/>
        <v>301.35719337463377</v>
      </c>
      <c r="AX996" s="3">
        <f t="shared" si="1355"/>
        <v>300.68040313720701</v>
      </c>
      <c r="AY996" s="3">
        <f t="shared" si="1356"/>
        <v>272.00690798267169</v>
      </c>
      <c r="AZ996" s="3">
        <f t="shared" si="1357"/>
        <v>1.9146186230453606</v>
      </c>
      <c r="BA996" s="3">
        <f t="shared" si="1358"/>
        <v>3.840918496014198</v>
      </c>
      <c r="BB996" s="3">
        <f t="shared" si="1359"/>
        <v>41.649044810939095</v>
      </c>
      <c r="BC996" s="3">
        <f t="shared" si="1360"/>
        <v>22.706250011134408</v>
      </c>
      <c r="BD996" s="3">
        <f t="shared" si="1361"/>
        <v>27.86879825592041</v>
      </c>
      <c r="BE996" s="3">
        <f t="shared" si="1362"/>
        <v>3.7659110883359115</v>
      </c>
      <c r="BF996" s="3">
        <f t="shared" si="1363"/>
        <v>9.8513384286235892E-2</v>
      </c>
      <c r="BG996" s="3">
        <f t="shared" si="1364"/>
        <v>1.7469243590830592</v>
      </c>
      <c r="BH996" s="3">
        <f t="shared" si="1365"/>
        <v>2.0189867292528523</v>
      </c>
      <c r="BI996" s="3">
        <f t="shared" si="1366"/>
        <v>6.1879419032424721E-2</v>
      </c>
      <c r="BJ996" s="3">
        <f t="shared" si="1367"/>
        <v>18.045437035952819</v>
      </c>
      <c r="BK996" s="3">
        <f t="shared" si="1368"/>
        <v>0.50678636064291682</v>
      </c>
      <c r="BL996" s="3">
        <f t="shared" si="1369"/>
        <v>45.728860929100335</v>
      </c>
      <c r="BM996" s="3">
        <f t="shared" si="1370"/>
        <v>380.82864512214712</v>
      </c>
      <c r="BN996" s="3">
        <f t="shared" si="1371"/>
        <v>1.3344194907036602E-2</v>
      </c>
    </row>
    <row r="997" spans="1:66">
      <c r="A997" s="8" t="s">
        <v>1097</v>
      </c>
      <c r="B997" t="s">
        <v>136</v>
      </c>
      <c r="C997">
        <v>20190710</v>
      </c>
      <c r="D997" t="s">
        <v>339</v>
      </c>
      <c r="E997" s="1" t="s">
        <v>340</v>
      </c>
      <c r="F997" s="2" t="s">
        <v>1096</v>
      </c>
      <c r="G997" s="1">
        <v>1700</v>
      </c>
      <c r="H997">
        <v>400</v>
      </c>
      <c r="K997" s="2">
        <v>81</v>
      </c>
      <c r="L997" s="2" t="s">
        <v>1105</v>
      </c>
      <c r="M997" s="2">
        <v>35310.5</v>
      </c>
      <c r="N997" s="2">
        <v>0</v>
      </c>
      <c r="O997" s="3">
        <f t="shared" si="1344"/>
        <v>11.227273170246461</v>
      </c>
      <c r="P997" s="3">
        <f t="shared" si="1345"/>
        <v>0.10158782969225399</v>
      </c>
      <c r="Q997" s="3">
        <f t="shared" si="1346"/>
        <v>191.96604555762428</v>
      </c>
      <c r="R997" s="3">
        <f t="shared" si="1347"/>
        <v>2.2956410357099419</v>
      </c>
      <c r="S997" s="3">
        <f t="shared" si="1348"/>
        <v>2.0931925675922782</v>
      </c>
      <c r="T997" s="3">
        <f t="shared" si="1349"/>
        <v>28.189811706542969</v>
      </c>
      <c r="U997" s="2">
        <v>6</v>
      </c>
      <c r="V997" s="3">
        <f t="shared" si="1350"/>
        <v>1.4200000166893005</v>
      </c>
      <c r="W997" s="2">
        <v>1</v>
      </c>
      <c r="X997" s="3">
        <f t="shared" si="1351"/>
        <v>2.8400000333786011</v>
      </c>
      <c r="Y997" s="2">
        <v>27.524568557739258</v>
      </c>
      <c r="Z997" s="2">
        <v>28.189811706542969</v>
      </c>
      <c r="AA997" s="2">
        <v>27.590105056762695</v>
      </c>
      <c r="AB997" s="2">
        <v>399.49005126953125</v>
      </c>
      <c r="AC997" s="2">
        <v>384.95980834960938</v>
      </c>
      <c r="AD997" s="2">
        <v>16.207357406616211</v>
      </c>
      <c r="AE997" s="2">
        <v>18.90948486328125</v>
      </c>
      <c r="AF997" s="2">
        <v>40.495277404785156</v>
      </c>
      <c r="AG997" s="2">
        <v>47.246742248535156</v>
      </c>
      <c r="AH997" s="2">
        <v>500.10186767578125</v>
      </c>
      <c r="AI997" s="2">
        <v>1700.3006591796875</v>
      </c>
      <c r="AJ997" s="2">
        <v>8.112701416015625</v>
      </c>
      <c r="AK997" s="2">
        <v>92.220474243164063</v>
      </c>
      <c r="AL997" s="2">
        <v>-2.7608737945556641</v>
      </c>
      <c r="AM997" s="2">
        <v>-0.26589944958686829</v>
      </c>
      <c r="AN997" s="2">
        <v>1</v>
      </c>
      <c r="AO997" s="2">
        <v>-0.21956524252891541</v>
      </c>
      <c r="AP997" s="2">
        <v>2.737391471862793</v>
      </c>
      <c r="AQ997" s="2">
        <v>1</v>
      </c>
      <c r="AR997" s="2">
        <v>0</v>
      </c>
      <c r="AS997" s="2">
        <v>0.15999999642372131</v>
      </c>
      <c r="AT997" s="2">
        <v>111115</v>
      </c>
      <c r="AU997" s="3">
        <f t="shared" si="1352"/>
        <v>0.83350311279296863</v>
      </c>
      <c r="AV997" s="3">
        <f t="shared" si="1353"/>
        <v>2.2956410357099421E-3</v>
      </c>
      <c r="AW997" s="3">
        <f t="shared" si="1354"/>
        <v>301.33981170654295</v>
      </c>
      <c r="AX997" s="3">
        <f t="shared" si="1355"/>
        <v>300.67456855773924</v>
      </c>
      <c r="AY997" s="3">
        <f t="shared" si="1356"/>
        <v>272.04809938800099</v>
      </c>
      <c r="AZ997" s="3">
        <f t="shared" si="1357"/>
        <v>1.922543209587908</v>
      </c>
      <c r="BA997" s="3">
        <f t="shared" si="1358"/>
        <v>3.8370342293780073</v>
      </c>
      <c r="BB997" s="3">
        <f t="shared" si="1359"/>
        <v>41.607183880454087</v>
      </c>
      <c r="BC997" s="3">
        <f t="shared" si="1360"/>
        <v>22.697699017172837</v>
      </c>
      <c r="BD997" s="3">
        <f t="shared" si="1361"/>
        <v>27.857190132141113</v>
      </c>
      <c r="BE997" s="3">
        <f t="shared" si="1362"/>
        <v>3.7633609101661119</v>
      </c>
      <c r="BF997" s="3">
        <f t="shared" si="1363"/>
        <v>9.8079490787561632E-2</v>
      </c>
      <c r="BG997" s="3">
        <f t="shared" si="1364"/>
        <v>1.7438416617857293</v>
      </c>
      <c r="BH997" s="3">
        <f t="shared" si="1365"/>
        <v>2.0195192483803828</v>
      </c>
      <c r="BI997" s="3">
        <f t="shared" si="1366"/>
        <v>6.1605516834536501E-2</v>
      </c>
      <c r="BJ997" s="3">
        <f t="shared" si="1367"/>
        <v>17.703199759908948</v>
      </c>
      <c r="BK997" s="3">
        <f t="shared" si="1368"/>
        <v>0.49866516294419566</v>
      </c>
      <c r="BL997" s="3">
        <f t="shared" si="1369"/>
        <v>45.688227696855321</v>
      </c>
      <c r="BM997" s="3">
        <f t="shared" si="1370"/>
        <v>379.62290039126634</v>
      </c>
      <c r="BN997" s="3">
        <f t="shared" si="1371"/>
        <v>1.351220415017977E-2</v>
      </c>
    </row>
    <row r="998" spans="1:66">
      <c r="A998" s="8" t="s">
        <v>1097</v>
      </c>
      <c r="B998" t="s">
        <v>136</v>
      </c>
      <c r="C998">
        <v>20190710</v>
      </c>
      <c r="D998" t="s">
        <v>339</v>
      </c>
      <c r="E998" s="1" t="s">
        <v>340</v>
      </c>
      <c r="F998" s="2" t="s">
        <v>1096</v>
      </c>
      <c r="G998" s="1">
        <v>1700</v>
      </c>
      <c r="H998">
        <v>400</v>
      </c>
      <c r="K998" s="2">
        <v>82</v>
      </c>
      <c r="L998" s="2" t="s">
        <v>1106</v>
      </c>
      <c r="M998" s="2">
        <v>35399</v>
      </c>
      <c r="N998" s="2">
        <v>0</v>
      </c>
      <c r="O998" s="3">
        <f t="shared" si="1344"/>
        <v>11.19507000457336</v>
      </c>
      <c r="P998" s="3">
        <f t="shared" si="1345"/>
        <v>0.10193464575873515</v>
      </c>
      <c r="Q998" s="3">
        <f t="shared" si="1346"/>
        <v>194.05320523429722</v>
      </c>
      <c r="R998" s="3">
        <f t="shared" si="1347"/>
        <v>2.3025552965024287</v>
      </c>
      <c r="S998" s="3">
        <f t="shared" si="1348"/>
        <v>2.0925962061821322</v>
      </c>
      <c r="T998" s="3">
        <f t="shared" si="1349"/>
        <v>28.180120468139648</v>
      </c>
      <c r="U998" s="2">
        <v>6</v>
      </c>
      <c r="V998" s="3">
        <f t="shared" si="1350"/>
        <v>1.4200000166893005</v>
      </c>
      <c r="W998" s="2">
        <v>1</v>
      </c>
      <c r="X998" s="3">
        <f t="shared" si="1351"/>
        <v>2.8400000333786011</v>
      </c>
      <c r="Y998" s="2">
        <v>27.522825241088867</v>
      </c>
      <c r="Z998" s="2">
        <v>28.180120468139648</v>
      </c>
      <c r="AA998" s="2">
        <v>27.591503143310547</v>
      </c>
      <c r="AB998" s="2">
        <v>400.47775268554688</v>
      </c>
      <c r="AC998" s="2">
        <v>385.97897338867188</v>
      </c>
      <c r="AD998" s="2">
        <v>16.182374954223633</v>
      </c>
      <c r="AE998" s="2">
        <v>18.892904281616211</v>
      </c>
      <c r="AF998" s="2">
        <v>40.436077117919922</v>
      </c>
      <c r="AG998" s="2">
        <v>47.209075927734375</v>
      </c>
      <c r="AH998" s="2">
        <v>500.06173706054688</v>
      </c>
      <c r="AI998" s="2">
        <v>1700.0704345703125</v>
      </c>
      <c r="AJ998" s="2">
        <v>8.1652889251708984</v>
      </c>
      <c r="AK998" s="2">
        <v>92.218421936035156</v>
      </c>
      <c r="AL998" s="2">
        <v>-2.6878452301025391</v>
      </c>
      <c r="AM998" s="2">
        <v>-0.2605302631855011</v>
      </c>
      <c r="AN998" s="2">
        <v>1</v>
      </c>
      <c r="AO998" s="2">
        <v>-0.21956524252891541</v>
      </c>
      <c r="AP998" s="2">
        <v>2.737391471862793</v>
      </c>
      <c r="AQ998" s="2">
        <v>1</v>
      </c>
      <c r="AR998" s="2">
        <v>0</v>
      </c>
      <c r="AS998" s="2">
        <v>0.15999999642372131</v>
      </c>
      <c r="AT998" s="2">
        <v>111115</v>
      </c>
      <c r="AU998" s="3">
        <f t="shared" si="1352"/>
        <v>0.83343622843424459</v>
      </c>
      <c r="AV998" s="3">
        <f t="shared" si="1353"/>
        <v>2.3025552965024289E-3</v>
      </c>
      <c r="AW998" s="3">
        <f t="shared" si="1354"/>
        <v>301.33012046813963</v>
      </c>
      <c r="AX998" s="3">
        <f t="shared" si="1355"/>
        <v>300.67282524108884</v>
      </c>
      <c r="AY998" s="3">
        <f t="shared" si="1356"/>
        <v>272.01126345132434</v>
      </c>
      <c r="AZ998" s="3">
        <f t="shared" si="1357"/>
        <v>1.9196448269228268</v>
      </c>
      <c r="BA998" s="3">
        <f t="shared" si="1358"/>
        <v>3.834870024821341</v>
      </c>
      <c r="BB998" s="3">
        <f t="shared" si="1359"/>
        <v>41.584641596678978</v>
      </c>
      <c r="BC998" s="3">
        <f t="shared" si="1360"/>
        <v>22.691737315062767</v>
      </c>
      <c r="BD998" s="3">
        <f t="shared" si="1361"/>
        <v>27.851472854614258</v>
      </c>
      <c r="BE998" s="3">
        <f t="shared" si="1362"/>
        <v>3.7621054405668413</v>
      </c>
      <c r="BF998" s="3">
        <f t="shared" si="1363"/>
        <v>9.8402727773049051E-2</v>
      </c>
      <c r="BG998" s="3">
        <f t="shared" si="1364"/>
        <v>1.7422738186392088</v>
      </c>
      <c r="BH998" s="3">
        <f t="shared" si="1365"/>
        <v>2.0198316219276324</v>
      </c>
      <c r="BI998" s="3">
        <f t="shared" si="1366"/>
        <v>6.1809564193311496E-2</v>
      </c>
      <c r="BJ998" s="3">
        <f t="shared" si="1367"/>
        <v>17.895280358336446</v>
      </c>
      <c r="BK998" s="3">
        <f t="shared" si="1368"/>
        <v>0.50275589763510287</v>
      </c>
      <c r="BL998" s="3">
        <f t="shared" si="1369"/>
        <v>45.680559512358442</v>
      </c>
      <c r="BM998" s="3">
        <f t="shared" si="1370"/>
        <v>380.65737327298649</v>
      </c>
      <c r="BN998" s="3">
        <f t="shared" si="1371"/>
        <v>1.3434576537735589E-2</v>
      </c>
    </row>
    <row r="999" spans="1:66">
      <c r="A999" s="8" t="s">
        <v>1097</v>
      </c>
      <c r="B999" t="s">
        <v>136</v>
      </c>
      <c r="C999">
        <v>20190710</v>
      </c>
      <c r="D999" t="s">
        <v>339</v>
      </c>
      <c r="E999" s="1" t="s">
        <v>340</v>
      </c>
      <c r="F999" s="2" t="s">
        <v>1096</v>
      </c>
      <c r="G999" s="1">
        <v>1700</v>
      </c>
      <c r="H999">
        <v>475</v>
      </c>
      <c r="K999" s="2">
        <v>83</v>
      </c>
      <c r="L999" s="2" t="s">
        <v>1107</v>
      </c>
      <c r="M999" s="2">
        <v>35512.5</v>
      </c>
      <c r="N999" s="2">
        <v>0</v>
      </c>
      <c r="O999" s="3">
        <f t="shared" si="1344"/>
        <v>13.615505199797305</v>
      </c>
      <c r="P999" s="3">
        <f t="shared" si="1345"/>
        <v>0.10158250194517807</v>
      </c>
      <c r="Q999" s="3">
        <f t="shared" si="1346"/>
        <v>223.88742004647514</v>
      </c>
      <c r="R999" s="3">
        <f t="shared" si="1347"/>
        <v>2.2971931176261733</v>
      </c>
      <c r="S999" s="3">
        <f t="shared" si="1348"/>
        <v>2.0947375406282687</v>
      </c>
      <c r="T999" s="3">
        <f t="shared" si="1349"/>
        <v>28.178045272827148</v>
      </c>
      <c r="U999" s="2">
        <v>6</v>
      </c>
      <c r="V999" s="3">
        <f t="shared" si="1350"/>
        <v>1.4200000166893005</v>
      </c>
      <c r="W999" s="2">
        <v>1</v>
      </c>
      <c r="X999" s="3">
        <f t="shared" si="1351"/>
        <v>2.8400000333786011</v>
      </c>
      <c r="Y999" s="2">
        <v>27.518840789794922</v>
      </c>
      <c r="Z999" s="2">
        <v>28.178045272827148</v>
      </c>
      <c r="AA999" s="2">
        <v>27.590200424194336</v>
      </c>
      <c r="AB999" s="2">
        <v>475.21395874023438</v>
      </c>
      <c r="AC999" s="2">
        <v>457.61666870117188</v>
      </c>
      <c r="AD999" s="2">
        <v>16.160530090332031</v>
      </c>
      <c r="AE999" s="2">
        <v>18.864728927612305</v>
      </c>
      <c r="AF999" s="2">
        <v>40.390762329101563</v>
      </c>
      <c r="AG999" s="2">
        <v>47.149490356445313</v>
      </c>
      <c r="AH999" s="2">
        <v>500.0794677734375</v>
      </c>
      <c r="AI999" s="2">
        <v>1700.14990234375</v>
      </c>
      <c r="AJ999" s="2">
        <v>7.1811766624450684</v>
      </c>
      <c r="AK999" s="2">
        <v>92.218086242675781</v>
      </c>
      <c r="AL999" s="2">
        <v>-3.4394931793212891</v>
      </c>
      <c r="AM999" s="2">
        <v>-0.2606828510761261</v>
      </c>
      <c r="AN999" s="2">
        <v>1</v>
      </c>
      <c r="AO999" s="2">
        <v>-0.21956524252891541</v>
      </c>
      <c r="AP999" s="2">
        <v>2.737391471862793</v>
      </c>
      <c r="AQ999" s="2">
        <v>1</v>
      </c>
      <c r="AR999" s="2">
        <v>0</v>
      </c>
      <c r="AS999" s="2">
        <v>0.15999999642372131</v>
      </c>
      <c r="AT999" s="2">
        <v>111115</v>
      </c>
      <c r="AU999" s="3">
        <f t="shared" si="1352"/>
        <v>0.83346577962239565</v>
      </c>
      <c r="AV999" s="3">
        <f t="shared" si="1353"/>
        <v>2.2971931176261734E-3</v>
      </c>
      <c r="AW999" s="3">
        <f t="shared" si="1354"/>
        <v>301.32804527282713</v>
      </c>
      <c r="AX999" s="3">
        <f t="shared" si="1355"/>
        <v>300.6688407897949</v>
      </c>
      <c r="AY999" s="3">
        <f t="shared" si="1356"/>
        <v>272.02397829479014</v>
      </c>
      <c r="AZ999" s="3">
        <f t="shared" si="1357"/>
        <v>1.9223277302579211</v>
      </c>
      <c r="BA999" s="3">
        <f t="shared" si="1358"/>
        <v>3.8344067398195207</v>
      </c>
      <c r="BB999" s="3">
        <f t="shared" si="1359"/>
        <v>41.579769175963136</v>
      </c>
      <c r="BC999" s="3">
        <f t="shared" si="1360"/>
        <v>22.715040248350832</v>
      </c>
      <c r="BD999" s="3">
        <f t="shared" si="1361"/>
        <v>27.848443031311035</v>
      </c>
      <c r="BE999" s="3">
        <f t="shared" si="1362"/>
        <v>3.7614402631322279</v>
      </c>
      <c r="BF999" s="3">
        <f t="shared" si="1363"/>
        <v>9.8074524665082374E-2</v>
      </c>
      <c r="BG999" s="3">
        <f t="shared" si="1364"/>
        <v>1.7396691991912521</v>
      </c>
      <c r="BH999" s="3">
        <f t="shared" si="1365"/>
        <v>2.0217710639409758</v>
      </c>
      <c r="BI999" s="3">
        <f t="shared" si="1366"/>
        <v>6.1602381960425515E-2</v>
      </c>
      <c r="BJ999" s="3">
        <f t="shared" si="1367"/>
        <v>20.646469410496021</v>
      </c>
      <c r="BK999" s="3">
        <f t="shared" si="1368"/>
        <v>0.48924664541158969</v>
      </c>
      <c r="BL999" s="3">
        <f t="shared" si="1369"/>
        <v>45.612821728877464</v>
      </c>
      <c r="BM999" s="3">
        <f t="shared" si="1370"/>
        <v>451.14450961536386</v>
      </c>
      <c r="BN999" s="3">
        <f t="shared" si="1371"/>
        <v>1.3765913098586645E-2</v>
      </c>
    </row>
    <row r="1000" spans="1:66">
      <c r="A1000" s="8" t="s">
        <v>1097</v>
      </c>
      <c r="B1000" t="s">
        <v>136</v>
      </c>
      <c r="C1000">
        <v>20190710</v>
      </c>
      <c r="D1000" t="s">
        <v>339</v>
      </c>
      <c r="E1000" s="1" t="s">
        <v>340</v>
      </c>
      <c r="F1000" s="2" t="s">
        <v>1096</v>
      </c>
      <c r="G1000" s="1">
        <v>1700</v>
      </c>
      <c r="H1000">
        <v>575</v>
      </c>
      <c r="K1000" s="2">
        <v>84</v>
      </c>
      <c r="L1000" s="2" t="s">
        <v>1108</v>
      </c>
      <c r="M1000" s="2">
        <v>35622.5</v>
      </c>
      <c r="N1000" s="2">
        <v>0</v>
      </c>
      <c r="O1000" s="3">
        <f t="shared" si="1344"/>
        <v>16.756695769169333</v>
      </c>
      <c r="P1000" s="3">
        <f t="shared" si="1345"/>
        <v>0.10105384220654295</v>
      </c>
      <c r="Q1000" s="3">
        <f t="shared" si="1346"/>
        <v>264.58852861749875</v>
      </c>
      <c r="R1000" s="3">
        <f t="shared" si="1347"/>
        <v>2.2839677437048072</v>
      </c>
      <c r="S1000" s="3">
        <f t="shared" si="1348"/>
        <v>2.0933036060130794</v>
      </c>
      <c r="T1000" s="3">
        <f t="shared" si="1349"/>
        <v>28.159332275390625</v>
      </c>
      <c r="U1000" s="2">
        <v>6</v>
      </c>
      <c r="V1000" s="3">
        <f t="shared" si="1350"/>
        <v>1.4200000166893005</v>
      </c>
      <c r="W1000" s="2">
        <v>1</v>
      </c>
      <c r="X1000" s="3">
        <f t="shared" si="1351"/>
        <v>2.8400000333786011</v>
      </c>
      <c r="Y1000" s="2">
        <v>27.516935348510742</v>
      </c>
      <c r="Z1000" s="2">
        <v>28.159332275390625</v>
      </c>
      <c r="AA1000" s="2">
        <v>27.590887069702148</v>
      </c>
      <c r="AB1000" s="2">
        <v>574.84130859375</v>
      </c>
      <c r="AC1000" s="2">
        <v>553.22052001953125</v>
      </c>
      <c r="AD1000" s="2">
        <v>16.14607048034668</v>
      </c>
      <c r="AE1000" s="2">
        <v>18.834775924682617</v>
      </c>
      <c r="AF1000" s="2">
        <v>40.359600067138672</v>
      </c>
      <c r="AG1000" s="2">
        <v>47.080436706542969</v>
      </c>
      <c r="AH1000" s="2">
        <v>500.08074951171875</v>
      </c>
      <c r="AI1000" s="2">
        <v>1700.1846923828125</v>
      </c>
      <c r="AJ1000" s="2">
        <v>8.2142782211303711</v>
      </c>
      <c r="AK1000" s="2">
        <v>92.219184875488281</v>
      </c>
      <c r="AL1000" s="2">
        <v>-4.5024814605712891</v>
      </c>
      <c r="AM1000" s="2">
        <v>-0.2551133930683136</v>
      </c>
      <c r="AN1000" s="2">
        <v>1</v>
      </c>
      <c r="AO1000" s="2">
        <v>-0.21956524252891541</v>
      </c>
      <c r="AP1000" s="2">
        <v>2.737391471862793</v>
      </c>
      <c r="AQ1000" s="2">
        <v>1</v>
      </c>
      <c r="AR1000" s="2">
        <v>0</v>
      </c>
      <c r="AS1000" s="2">
        <v>0.15999999642372131</v>
      </c>
      <c r="AT1000" s="2">
        <v>111115</v>
      </c>
      <c r="AU1000" s="3">
        <f t="shared" si="1352"/>
        <v>0.8334679158528645</v>
      </c>
      <c r="AV1000" s="3">
        <f t="shared" si="1353"/>
        <v>2.283967743704807E-3</v>
      </c>
      <c r="AW1000" s="3">
        <f t="shared" si="1354"/>
        <v>301.3093322753906</v>
      </c>
      <c r="AX1000" s="3">
        <f t="shared" si="1355"/>
        <v>300.66693534851072</v>
      </c>
      <c r="AY1000" s="3">
        <f t="shared" si="1356"/>
        <v>272.02954470091572</v>
      </c>
      <c r="AZ1000" s="3">
        <f t="shared" si="1357"/>
        <v>1.9316619476325751</v>
      </c>
      <c r="BA1000" s="3">
        <f t="shared" si="1358"/>
        <v>3.8302312890997814</v>
      </c>
      <c r="BB1000" s="3">
        <f t="shared" si="1359"/>
        <v>41.533996361725066</v>
      </c>
      <c r="BC1000" s="3">
        <f t="shared" si="1360"/>
        <v>22.699220437042449</v>
      </c>
      <c r="BD1000" s="3">
        <f t="shared" si="1361"/>
        <v>27.838133811950684</v>
      </c>
      <c r="BE1000" s="3">
        <f t="shared" si="1362"/>
        <v>3.7591777115443294</v>
      </c>
      <c r="BF1000" s="3">
        <f t="shared" si="1363"/>
        <v>9.7581658609541308E-2</v>
      </c>
      <c r="BG1000" s="3">
        <f t="shared" si="1364"/>
        <v>1.736927683086702</v>
      </c>
      <c r="BH1000" s="3">
        <f t="shared" si="1365"/>
        <v>2.0222500284576275</v>
      </c>
      <c r="BI1000" s="3">
        <f t="shared" si="1366"/>
        <v>6.1291267218978145E-2</v>
      </c>
      <c r="BJ1000" s="3">
        <f t="shared" si="1367"/>
        <v>24.400138436510542</v>
      </c>
      <c r="BK1000" s="3">
        <f t="shared" si="1368"/>
        <v>0.47826954901845931</v>
      </c>
      <c r="BL1000" s="3">
        <f t="shared" si="1369"/>
        <v>45.583147925702661</v>
      </c>
      <c r="BM1000" s="3">
        <f t="shared" si="1370"/>
        <v>545.25518937780339</v>
      </c>
      <c r="BN1000" s="3">
        <f t="shared" si="1371"/>
        <v>1.4008540530602714E-2</v>
      </c>
    </row>
    <row r="1001" spans="1:66">
      <c r="A1001" s="8" t="s">
        <v>1097</v>
      </c>
      <c r="B1001" t="s">
        <v>136</v>
      </c>
      <c r="C1001">
        <v>20190710</v>
      </c>
      <c r="D1001" t="s">
        <v>339</v>
      </c>
      <c r="E1001" s="1" t="s">
        <v>340</v>
      </c>
      <c r="F1001" s="2" t="s">
        <v>1096</v>
      </c>
      <c r="G1001" s="1">
        <v>1700</v>
      </c>
      <c r="H1001">
        <v>675</v>
      </c>
      <c r="K1001" s="2">
        <v>85</v>
      </c>
      <c r="L1001" s="2" t="s">
        <v>1109</v>
      </c>
      <c r="M1001" s="2">
        <v>35729</v>
      </c>
      <c r="N1001" s="2">
        <v>0</v>
      </c>
      <c r="O1001" s="3">
        <f t="shared" si="1344"/>
        <v>19.748868293507442</v>
      </c>
      <c r="P1001" s="3">
        <f t="shared" si="1345"/>
        <v>0.10001863140092275</v>
      </c>
      <c r="Q1001" s="3">
        <f t="shared" si="1346"/>
        <v>306.80073187179488</v>
      </c>
      <c r="R1001" s="3">
        <f t="shared" si="1347"/>
        <v>2.2570682516632496</v>
      </c>
      <c r="S1001" s="3">
        <f t="shared" si="1348"/>
        <v>2.0895632712977554</v>
      </c>
      <c r="T1001" s="3">
        <f t="shared" si="1349"/>
        <v>28.126306533813477</v>
      </c>
      <c r="U1001" s="2">
        <v>6</v>
      </c>
      <c r="V1001" s="3">
        <f t="shared" si="1350"/>
        <v>1.4200000166893005</v>
      </c>
      <c r="W1001" s="2">
        <v>1</v>
      </c>
      <c r="X1001" s="3">
        <f t="shared" si="1351"/>
        <v>2.8400000333786011</v>
      </c>
      <c r="Y1001" s="2">
        <v>27.498847961425781</v>
      </c>
      <c r="Z1001" s="2">
        <v>28.126306533813477</v>
      </c>
      <c r="AA1001" s="2">
        <v>27.591257095336914</v>
      </c>
      <c r="AB1001" s="2">
        <v>675.49542236328125</v>
      </c>
      <c r="AC1001" s="2">
        <v>650.0455322265625</v>
      </c>
      <c r="AD1001" s="2">
        <v>16.137973785400391</v>
      </c>
      <c r="AE1001" s="2">
        <v>18.794570922851563</v>
      </c>
      <c r="AF1001" s="2">
        <v>40.384140014648438</v>
      </c>
      <c r="AG1001" s="2">
        <v>47.032085418701172</v>
      </c>
      <c r="AH1001" s="2">
        <v>500.1844482421875</v>
      </c>
      <c r="AI1001" s="2">
        <v>1700.5860595703125</v>
      </c>
      <c r="AJ1001" s="2">
        <v>8.4664926528930664</v>
      </c>
      <c r="AK1001" s="2">
        <v>92.223899841308594</v>
      </c>
      <c r="AL1001" s="2">
        <v>-5.5962924957275391</v>
      </c>
      <c r="AM1001" s="2">
        <v>-0.25428751111030579</v>
      </c>
      <c r="AN1001" s="2">
        <v>1</v>
      </c>
      <c r="AO1001" s="2">
        <v>-0.21956524252891541</v>
      </c>
      <c r="AP1001" s="2">
        <v>2.737391471862793</v>
      </c>
      <c r="AQ1001" s="2">
        <v>1</v>
      </c>
      <c r="AR1001" s="2">
        <v>0</v>
      </c>
      <c r="AS1001" s="2">
        <v>0.15999999642372131</v>
      </c>
      <c r="AT1001" s="2">
        <v>111115</v>
      </c>
      <c r="AU1001" s="3">
        <f t="shared" si="1352"/>
        <v>0.83364074707031244</v>
      </c>
      <c r="AV1001" s="3">
        <f t="shared" si="1353"/>
        <v>2.2570682516632498E-3</v>
      </c>
      <c r="AW1001" s="3">
        <f t="shared" si="1354"/>
        <v>301.27630653381345</v>
      </c>
      <c r="AX1001" s="3">
        <f t="shared" si="1355"/>
        <v>300.64884796142576</v>
      </c>
      <c r="AY1001" s="3">
        <f t="shared" si="1356"/>
        <v>272.09376344948032</v>
      </c>
      <c r="AZ1001" s="3">
        <f t="shared" si="1357"/>
        <v>1.94859419279875</v>
      </c>
      <c r="BA1001" s="3">
        <f t="shared" si="1358"/>
        <v>3.8228718976471887</v>
      </c>
      <c r="BB1001" s="3">
        <f t="shared" si="1359"/>
        <v>41.452073749052865</v>
      </c>
      <c r="BC1001" s="3">
        <f t="shared" si="1360"/>
        <v>22.657502826201302</v>
      </c>
      <c r="BD1001" s="3">
        <f t="shared" si="1361"/>
        <v>27.812577247619629</v>
      </c>
      <c r="BE1001" s="3">
        <f t="shared" si="1362"/>
        <v>3.753573963958496</v>
      </c>
      <c r="BF1001" s="3">
        <f t="shared" si="1363"/>
        <v>9.6616024898061037E-2</v>
      </c>
      <c r="BG1001" s="3">
        <f t="shared" si="1364"/>
        <v>1.7333086263494333</v>
      </c>
      <c r="BH1001" s="3">
        <f t="shared" si="1365"/>
        <v>2.0202653376090627</v>
      </c>
      <c r="BI1001" s="3">
        <f t="shared" si="1366"/>
        <v>6.0681769787012105E-2</v>
      </c>
      <c r="BJ1001" s="3">
        <f t="shared" si="1367"/>
        <v>28.294359967384587</v>
      </c>
      <c r="BK1001" s="3">
        <f t="shared" si="1368"/>
        <v>0.47196806479221309</v>
      </c>
      <c r="BL1001" s="3">
        <f t="shared" si="1369"/>
        <v>45.560074503762159</v>
      </c>
      <c r="BM1001" s="3">
        <f t="shared" si="1370"/>
        <v>640.65786607061602</v>
      </c>
      <c r="BN1001" s="3">
        <f t="shared" si="1371"/>
        <v>1.4044312236978137E-2</v>
      </c>
    </row>
    <row r="1002" spans="1:66">
      <c r="A1002" s="8" t="s">
        <v>1097</v>
      </c>
      <c r="B1002" t="s">
        <v>136</v>
      </c>
      <c r="C1002">
        <v>20190710</v>
      </c>
      <c r="D1002" t="s">
        <v>339</v>
      </c>
      <c r="E1002" s="1" t="s">
        <v>340</v>
      </c>
      <c r="F1002" s="2" t="s">
        <v>1096</v>
      </c>
      <c r="G1002" s="1">
        <v>1700</v>
      </c>
      <c r="H1002">
        <v>800</v>
      </c>
      <c r="K1002" s="2">
        <v>86</v>
      </c>
      <c r="L1002" s="2" t="s">
        <v>1110</v>
      </c>
      <c r="M1002" s="2">
        <v>35819.5</v>
      </c>
      <c r="N1002" s="2">
        <v>0</v>
      </c>
      <c r="O1002" s="3">
        <f t="shared" si="1344"/>
        <v>23.131499848496318</v>
      </c>
      <c r="P1002" s="3">
        <f t="shared" si="1345"/>
        <v>9.8347655280955099E-2</v>
      </c>
      <c r="Q1002" s="3">
        <f t="shared" si="1346"/>
        <v>361.08341463021281</v>
      </c>
      <c r="R1002" s="3">
        <f t="shared" si="1347"/>
        <v>2.2184195594862595</v>
      </c>
      <c r="S1002" s="3">
        <f t="shared" si="1348"/>
        <v>2.0876840884804926</v>
      </c>
      <c r="T1002" s="3">
        <f t="shared" si="1349"/>
        <v>28.099861145019531</v>
      </c>
      <c r="U1002" s="2">
        <v>6</v>
      </c>
      <c r="V1002" s="3">
        <f t="shared" si="1350"/>
        <v>1.4200000166893005</v>
      </c>
      <c r="W1002" s="2">
        <v>1</v>
      </c>
      <c r="X1002" s="3">
        <f t="shared" si="1351"/>
        <v>2.8400000333786011</v>
      </c>
      <c r="Y1002" s="2">
        <v>27.495908737182617</v>
      </c>
      <c r="Z1002" s="2">
        <v>28.099861145019531</v>
      </c>
      <c r="AA1002" s="2">
        <v>27.591245651245117</v>
      </c>
      <c r="AB1002" s="2">
        <v>799.37274169921875</v>
      </c>
      <c r="AC1002" s="2">
        <v>769.57232666015625</v>
      </c>
      <c r="AD1002" s="2">
        <v>16.13880729675293</v>
      </c>
      <c r="AE1002" s="2">
        <v>18.750463485717773</v>
      </c>
      <c r="AF1002" s="2">
        <v>40.394638061523438</v>
      </c>
      <c r="AG1002" s="2">
        <v>46.931488037109375</v>
      </c>
      <c r="AH1002" s="2">
        <v>500.10177612304688</v>
      </c>
      <c r="AI1002" s="2">
        <v>1700.630859375</v>
      </c>
      <c r="AJ1002" s="2">
        <v>8.8248529434204102</v>
      </c>
      <c r="AK1002" s="2">
        <v>92.227249145507813</v>
      </c>
      <c r="AL1002" s="2">
        <v>-7.2093906402587891</v>
      </c>
      <c r="AM1002" s="2">
        <v>-0.25989511609077454</v>
      </c>
      <c r="AN1002" s="2">
        <v>1</v>
      </c>
      <c r="AO1002" s="2">
        <v>-0.21956524252891541</v>
      </c>
      <c r="AP1002" s="2">
        <v>2.737391471862793</v>
      </c>
      <c r="AQ1002" s="2">
        <v>1</v>
      </c>
      <c r="AR1002" s="2">
        <v>0</v>
      </c>
      <c r="AS1002" s="2">
        <v>0.15999999642372131</v>
      </c>
      <c r="AT1002" s="2">
        <v>111115</v>
      </c>
      <c r="AU1002" s="3">
        <f t="shared" si="1352"/>
        <v>0.83350296020507808</v>
      </c>
      <c r="AV1002" s="3">
        <f t="shared" si="1353"/>
        <v>2.2184195594862595E-3</v>
      </c>
      <c r="AW1002" s="3">
        <f t="shared" si="1354"/>
        <v>301.24986114501951</v>
      </c>
      <c r="AX1002" s="3">
        <f t="shared" si="1355"/>
        <v>300.64590873718259</v>
      </c>
      <c r="AY1002" s="3">
        <f t="shared" si="1356"/>
        <v>272.1009314180701</v>
      </c>
      <c r="AZ1002" s="3">
        <f t="shared" si="1357"/>
        <v>1.9721263324627991</v>
      </c>
      <c r="BA1002" s="3">
        <f t="shared" si="1358"/>
        <v>3.8169877559715326</v>
      </c>
      <c r="BB1002" s="3">
        <f t="shared" si="1359"/>
        <v>41.386767916599517</v>
      </c>
      <c r="BC1002" s="3">
        <f t="shared" si="1360"/>
        <v>22.636304430881744</v>
      </c>
      <c r="BD1002" s="3">
        <f t="shared" si="1361"/>
        <v>27.797884941101074</v>
      </c>
      <c r="BE1002" s="3">
        <f t="shared" si="1362"/>
        <v>3.7503557057729386</v>
      </c>
      <c r="BF1002" s="3">
        <f t="shared" si="1363"/>
        <v>9.5055920495248386E-2</v>
      </c>
      <c r="BG1002" s="3">
        <f t="shared" si="1364"/>
        <v>1.72930366749104</v>
      </c>
      <c r="BH1002" s="3">
        <f t="shared" si="1365"/>
        <v>2.0210520382818986</v>
      </c>
      <c r="BI1002" s="3">
        <f t="shared" si="1366"/>
        <v>5.9697175458389866E-2</v>
      </c>
      <c r="BJ1002" s="3">
        <f t="shared" si="1367"/>
        <v>33.301730043411332</v>
      </c>
      <c r="BK1002" s="3">
        <f t="shared" si="1368"/>
        <v>0.46920010260408901</v>
      </c>
      <c r="BL1002" s="3">
        <f t="shared" si="1369"/>
        <v>45.497281618154361</v>
      </c>
      <c r="BM1002" s="3">
        <f t="shared" si="1370"/>
        <v>758.57671946703931</v>
      </c>
      <c r="BN1002" s="3">
        <f t="shared" si="1371"/>
        <v>1.3873617998674426E-2</v>
      </c>
    </row>
    <row r="1003" spans="1:66">
      <c r="A1003" s="8" t="s">
        <v>1097</v>
      </c>
      <c r="B1003" t="s">
        <v>136</v>
      </c>
      <c r="C1003">
        <v>20190710</v>
      </c>
      <c r="D1003" t="s">
        <v>339</v>
      </c>
      <c r="E1003" s="1" t="s">
        <v>340</v>
      </c>
      <c r="F1003" s="2" t="s">
        <v>1096</v>
      </c>
      <c r="G1003" s="1">
        <v>1700</v>
      </c>
      <c r="H1003">
        <v>1000</v>
      </c>
      <c r="K1003" s="2">
        <v>87</v>
      </c>
      <c r="L1003" s="2" t="s">
        <v>1111</v>
      </c>
      <c r="M1003" s="2">
        <v>35931</v>
      </c>
      <c r="N1003" s="2">
        <v>0</v>
      </c>
      <c r="O1003" s="3">
        <f t="shared" si="1344"/>
        <v>27.450312188313823</v>
      </c>
      <c r="P1003" s="3">
        <f t="shared" si="1345"/>
        <v>9.5694034320474089E-2</v>
      </c>
      <c r="Q1003" s="3">
        <f t="shared" si="1346"/>
        <v>465.35915850536941</v>
      </c>
      <c r="R1003" s="3">
        <f t="shared" si="1347"/>
        <v>2.1643827207401634</v>
      </c>
      <c r="S1003" s="3">
        <f t="shared" si="1348"/>
        <v>2.0915825746101984</v>
      </c>
      <c r="T1003" s="3">
        <f t="shared" si="1349"/>
        <v>28.087873458862305</v>
      </c>
      <c r="U1003" s="2">
        <v>6</v>
      </c>
      <c r="V1003" s="3">
        <f t="shared" si="1350"/>
        <v>1.4200000166893005</v>
      </c>
      <c r="W1003" s="2">
        <v>1</v>
      </c>
      <c r="X1003" s="3">
        <f t="shared" si="1351"/>
        <v>2.8400000333786011</v>
      </c>
      <c r="Y1003" s="2">
        <v>27.487375259399414</v>
      </c>
      <c r="Z1003" s="2">
        <v>28.087873458862305</v>
      </c>
      <c r="AA1003" s="2">
        <v>27.591152191162109</v>
      </c>
      <c r="AB1003" s="2">
        <v>999.61883544921875</v>
      </c>
      <c r="AC1003" s="2">
        <v>964.18170166015625</v>
      </c>
      <c r="AD1003" s="2">
        <v>16.130645751953125</v>
      </c>
      <c r="AE1003" s="2">
        <v>18.678853988647461</v>
      </c>
      <c r="AF1003" s="2">
        <v>40.395343780517578</v>
      </c>
      <c r="AG1003" s="2">
        <v>46.776721954345703</v>
      </c>
      <c r="AH1003" s="2">
        <v>500.10540771484375</v>
      </c>
      <c r="AI1003" s="2">
        <v>1700.7261962890625</v>
      </c>
      <c r="AJ1003" s="2">
        <v>8.7935104370117188</v>
      </c>
      <c r="AK1003" s="2">
        <v>92.229454040527344</v>
      </c>
      <c r="AL1003" s="2">
        <v>-9.6407260894775391</v>
      </c>
      <c r="AM1003" s="2">
        <v>-0.25388124585151672</v>
      </c>
      <c r="AN1003" s="2">
        <v>1</v>
      </c>
      <c r="AO1003" s="2">
        <v>-0.21956524252891541</v>
      </c>
      <c r="AP1003" s="2">
        <v>2.737391471862793</v>
      </c>
      <c r="AQ1003" s="2">
        <v>1</v>
      </c>
      <c r="AR1003" s="2">
        <v>0</v>
      </c>
      <c r="AS1003" s="2">
        <v>0.15999999642372131</v>
      </c>
      <c r="AT1003" s="2">
        <v>111115</v>
      </c>
      <c r="AU1003" s="3">
        <f t="shared" si="1352"/>
        <v>0.83350901285807277</v>
      </c>
      <c r="AV1003" s="3">
        <f t="shared" si="1353"/>
        <v>2.1643827207401631E-3</v>
      </c>
      <c r="AW1003" s="3">
        <f t="shared" si="1354"/>
        <v>301.23787345886228</v>
      </c>
      <c r="AX1003" s="3">
        <f t="shared" si="1355"/>
        <v>300.63737525939939</v>
      </c>
      <c r="AY1003" s="3">
        <f t="shared" si="1356"/>
        <v>272.11618532397915</v>
      </c>
      <c r="AZ1003" s="3">
        <f t="shared" si="1357"/>
        <v>2.0009386241061788</v>
      </c>
      <c r="BA1003" s="3">
        <f t="shared" si="1358"/>
        <v>3.8143230800858801</v>
      </c>
      <c r="BB1003" s="3">
        <f t="shared" si="1359"/>
        <v>41.356886688386936</v>
      </c>
      <c r="BC1003" s="3">
        <f t="shared" si="1360"/>
        <v>22.678032699739475</v>
      </c>
      <c r="BD1003" s="3">
        <f t="shared" si="1361"/>
        <v>27.787624359130859</v>
      </c>
      <c r="BE1003" s="3">
        <f t="shared" si="1362"/>
        <v>3.7481096172798321</v>
      </c>
      <c r="BF1003" s="3">
        <f t="shared" si="1363"/>
        <v>9.2574721478824562E-2</v>
      </c>
      <c r="BG1003" s="3">
        <f t="shared" si="1364"/>
        <v>1.7227405054756819</v>
      </c>
      <c r="BH1003" s="3">
        <f t="shared" si="1365"/>
        <v>2.0253691118041504</v>
      </c>
      <c r="BI1003" s="3">
        <f t="shared" si="1366"/>
        <v>5.8131592796685151E-2</v>
      </c>
      <c r="BJ1003" s="3">
        <f t="shared" si="1367"/>
        <v>42.919821121709454</v>
      </c>
      <c r="BK1003" s="3">
        <f t="shared" si="1368"/>
        <v>0.48264674355891674</v>
      </c>
      <c r="BL1003" s="3">
        <f t="shared" si="1369"/>
        <v>45.310827022535868</v>
      </c>
      <c r="BM1003" s="3">
        <f t="shared" si="1370"/>
        <v>951.13313792118413</v>
      </c>
      <c r="BN1003" s="3">
        <f t="shared" si="1371"/>
        <v>1.3076995193309765E-2</v>
      </c>
    </row>
    <row r="1004" spans="1:66">
      <c r="A1004" s="8" t="s">
        <v>1097</v>
      </c>
      <c r="B1004" t="s">
        <v>136</v>
      </c>
      <c r="C1004">
        <v>20190710</v>
      </c>
      <c r="D1004" t="s">
        <v>339</v>
      </c>
      <c r="E1004" s="1" t="s">
        <v>340</v>
      </c>
      <c r="F1004" s="2" t="s">
        <v>1096</v>
      </c>
      <c r="G1004" s="1">
        <v>1700</v>
      </c>
      <c r="H1004">
        <v>1400</v>
      </c>
      <c r="K1004" s="2">
        <v>88</v>
      </c>
      <c r="L1004" s="2" t="s">
        <v>1112</v>
      </c>
      <c r="M1004" s="2">
        <v>36058.5</v>
      </c>
      <c r="N1004" s="2">
        <v>0</v>
      </c>
      <c r="O1004" s="3">
        <f t="shared" si="1344"/>
        <v>32.972258916895484</v>
      </c>
      <c r="P1004" s="3">
        <f t="shared" si="1345"/>
        <v>9.1972979134873345E-2</v>
      </c>
      <c r="Q1004" s="3">
        <f t="shared" si="1346"/>
        <v>728.90793429037035</v>
      </c>
      <c r="R1004" s="3">
        <f t="shared" si="1347"/>
        <v>2.0877467187233045</v>
      </c>
      <c r="S1004" s="3">
        <f t="shared" si="1348"/>
        <v>2.0966502216011857</v>
      </c>
      <c r="T1004" s="3">
        <f t="shared" si="1349"/>
        <v>28.066278457641602</v>
      </c>
      <c r="U1004" s="2">
        <v>6</v>
      </c>
      <c r="V1004" s="3">
        <f t="shared" si="1350"/>
        <v>1.4200000166893005</v>
      </c>
      <c r="W1004" s="2">
        <v>1</v>
      </c>
      <c r="X1004" s="3">
        <f t="shared" si="1351"/>
        <v>2.8400000333786011</v>
      </c>
      <c r="Y1004" s="2">
        <v>27.482559204101563</v>
      </c>
      <c r="Z1004" s="2">
        <v>28.066278457641602</v>
      </c>
      <c r="AA1004" s="2">
        <v>27.591361999511719</v>
      </c>
      <c r="AB1004" s="2">
        <v>1400.31103515625</v>
      </c>
      <c r="AC1004" s="2">
        <v>1357.348876953125</v>
      </c>
      <c r="AD1004" s="2">
        <v>16.113519668579102</v>
      </c>
      <c r="AE1004" s="2">
        <v>18.571994781494141</v>
      </c>
      <c r="AF1004" s="2">
        <v>40.363636016845703</v>
      </c>
      <c r="AG1004" s="2">
        <v>46.522003173828125</v>
      </c>
      <c r="AH1004" s="2">
        <v>500.05950927734375</v>
      </c>
      <c r="AI1004" s="2">
        <v>1700.911865234375</v>
      </c>
      <c r="AJ1004" s="2">
        <v>9.194981575012207</v>
      </c>
      <c r="AK1004" s="2">
        <v>92.229011535644531</v>
      </c>
      <c r="AL1004" s="2">
        <v>-14.962259292602539</v>
      </c>
      <c r="AM1004" s="2">
        <v>-0.24710062146186829</v>
      </c>
      <c r="AN1004" s="2">
        <v>1</v>
      </c>
      <c r="AO1004" s="2">
        <v>-0.21956524252891541</v>
      </c>
      <c r="AP1004" s="2">
        <v>2.737391471862793</v>
      </c>
      <c r="AQ1004" s="2">
        <v>1</v>
      </c>
      <c r="AR1004" s="2">
        <v>0</v>
      </c>
      <c r="AS1004" s="2">
        <v>0.15999999642372131</v>
      </c>
      <c r="AT1004" s="2">
        <v>111115</v>
      </c>
      <c r="AU1004" s="3">
        <f t="shared" si="1352"/>
        <v>0.8334325154622394</v>
      </c>
      <c r="AV1004" s="3">
        <f t="shared" si="1353"/>
        <v>2.0877467187233045E-3</v>
      </c>
      <c r="AW1004" s="3">
        <f t="shared" si="1354"/>
        <v>301.21627845764158</v>
      </c>
      <c r="AX1004" s="3">
        <f t="shared" si="1355"/>
        <v>300.63255920410154</v>
      </c>
      <c r="AY1004" s="3">
        <f t="shared" si="1356"/>
        <v>272.14589235456515</v>
      </c>
      <c r="AZ1004" s="3">
        <f t="shared" si="1357"/>
        <v>2.0435551047315759</v>
      </c>
      <c r="BA1004" s="3">
        <f t="shared" si="1358"/>
        <v>3.8095269425435387</v>
      </c>
      <c r="BB1004" s="3">
        <f t="shared" si="1359"/>
        <v>41.305082631957283</v>
      </c>
      <c r="BC1004" s="3">
        <f t="shared" si="1360"/>
        <v>22.733087850463143</v>
      </c>
      <c r="BD1004" s="3">
        <f t="shared" si="1361"/>
        <v>27.774418830871582</v>
      </c>
      <c r="BE1004" s="3">
        <f t="shared" si="1362"/>
        <v>3.7452205939907803</v>
      </c>
      <c r="BF1004" s="3">
        <f t="shared" si="1363"/>
        <v>8.9087881333890451E-2</v>
      </c>
      <c r="BG1004" s="3">
        <f t="shared" si="1364"/>
        <v>1.7128767209423532</v>
      </c>
      <c r="BH1004" s="3">
        <f t="shared" si="1365"/>
        <v>2.0323438730484273</v>
      </c>
      <c r="BI1004" s="3">
        <f t="shared" si="1366"/>
        <v>5.593214005759363E-2</v>
      </c>
      <c r="BJ1004" s="3">
        <f t="shared" si="1367"/>
        <v>67.226458280089403</v>
      </c>
      <c r="BK1004" s="3">
        <f t="shared" si="1368"/>
        <v>0.53700853676364191</v>
      </c>
      <c r="BL1004" s="3">
        <f t="shared" si="1369"/>
        <v>45.044133439598099</v>
      </c>
      <c r="BM1004" s="3">
        <f t="shared" si="1370"/>
        <v>1341.6754442014872</v>
      </c>
      <c r="BN1004" s="3">
        <f t="shared" si="1371"/>
        <v>1.1069792153359084E-2</v>
      </c>
    </row>
    <row r="1005" spans="1:66">
      <c r="A1005" s="8" t="s">
        <v>1097</v>
      </c>
      <c r="B1005" t="s">
        <v>136</v>
      </c>
      <c r="C1005">
        <v>20190710</v>
      </c>
      <c r="D1005" t="s">
        <v>339</v>
      </c>
      <c r="E1005" s="1" t="s">
        <v>340</v>
      </c>
      <c r="F1005" s="2" t="s">
        <v>1096</v>
      </c>
      <c r="G1005" s="1">
        <v>1700</v>
      </c>
      <c r="H1005">
        <v>1800</v>
      </c>
      <c r="K1005" s="2">
        <v>89</v>
      </c>
      <c r="L1005" s="2" t="s">
        <v>1113</v>
      </c>
      <c r="M1005" s="2">
        <v>36174.5</v>
      </c>
      <c r="N1005" s="2">
        <v>0</v>
      </c>
      <c r="O1005" s="3">
        <f t="shared" si="1344"/>
        <v>35.147058267670637</v>
      </c>
      <c r="P1005" s="3">
        <f t="shared" si="1345"/>
        <v>8.7477602950655556E-2</v>
      </c>
      <c r="Q1005" s="3">
        <f t="shared" si="1346"/>
        <v>1041.3822873853819</v>
      </c>
      <c r="R1005" s="3">
        <f t="shared" si="1347"/>
        <v>1.9995557596936822</v>
      </c>
      <c r="S1005" s="3">
        <f t="shared" si="1348"/>
        <v>2.108140457583823</v>
      </c>
      <c r="T1005" s="3">
        <f t="shared" si="1349"/>
        <v>28.066656112670898</v>
      </c>
      <c r="U1005" s="2">
        <v>6</v>
      </c>
      <c r="V1005" s="3">
        <f t="shared" si="1350"/>
        <v>1.4200000166893005</v>
      </c>
      <c r="W1005" s="2">
        <v>1</v>
      </c>
      <c r="X1005" s="3">
        <f t="shared" si="1351"/>
        <v>2.8400000333786011</v>
      </c>
      <c r="Y1005" s="2">
        <v>27.481142044067383</v>
      </c>
      <c r="Z1005" s="2">
        <v>28.066656112670898</v>
      </c>
      <c r="AA1005" s="2">
        <v>27.590156555175781</v>
      </c>
      <c r="AB1005" s="2">
        <v>1800.023193359375</v>
      </c>
      <c r="AC1005" s="2">
        <v>1753.6495361328125</v>
      </c>
      <c r="AD1005" s="2">
        <v>16.09393310546875</v>
      </c>
      <c r="AE1005" s="2">
        <v>18.448593139648438</v>
      </c>
      <c r="AF1005" s="2">
        <v>40.317317962646484</v>
      </c>
      <c r="AG1005" s="2">
        <v>46.216037750244141</v>
      </c>
      <c r="AH1005" s="2">
        <v>500.11468505859375</v>
      </c>
      <c r="AI1005" s="2">
        <v>1700.9027099609375</v>
      </c>
      <c r="AJ1005" s="2">
        <v>7.5083408355712891</v>
      </c>
      <c r="AK1005" s="2">
        <v>92.227645874023438</v>
      </c>
      <c r="AL1005" s="2">
        <v>-20.723978042602539</v>
      </c>
      <c r="AM1005" s="2">
        <v>-0.24379900097846985</v>
      </c>
      <c r="AN1005" s="2">
        <v>1</v>
      </c>
      <c r="AO1005" s="2">
        <v>-0.21956524252891541</v>
      </c>
      <c r="AP1005" s="2">
        <v>2.737391471862793</v>
      </c>
      <c r="AQ1005" s="2">
        <v>1</v>
      </c>
      <c r="AR1005" s="2">
        <v>0</v>
      </c>
      <c r="AS1005" s="2">
        <v>0.15999999642372131</v>
      </c>
      <c r="AT1005" s="2">
        <v>111115</v>
      </c>
      <c r="AU1005" s="3">
        <f t="shared" si="1352"/>
        <v>0.83352447509765604</v>
      </c>
      <c r="AV1005" s="3">
        <f t="shared" si="1353"/>
        <v>1.9995557596936822E-3</v>
      </c>
      <c r="AW1005" s="3">
        <f t="shared" si="1354"/>
        <v>301.21665611267088</v>
      </c>
      <c r="AX1005" s="3">
        <f t="shared" si="1355"/>
        <v>300.63114204406736</v>
      </c>
      <c r="AY1005" s="3">
        <f t="shared" si="1356"/>
        <v>272.14442751084789</v>
      </c>
      <c r="AZ1005" s="3">
        <f t="shared" si="1357"/>
        <v>2.0891709457204772</v>
      </c>
      <c r="BA1005" s="3">
        <f t="shared" si="1358"/>
        <v>3.8096107725412574</v>
      </c>
      <c r="BB1005" s="3">
        <f t="shared" si="1359"/>
        <v>41.306603203825908</v>
      </c>
      <c r="BC1005" s="3">
        <f t="shared" si="1360"/>
        <v>22.858010064177471</v>
      </c>
      <c r="BD1005" s="3">
        <f t="shared" si="1361"/>
        <v>27.773899078369141</v>
      </c>
      <c r="BE1005" s="3">
        <f t="shared" si="1362"/>
        <v>3.7451069255269509</v>
      </c>
      <c r="BF1005" s="3">
        <f t="shared" si="1363"/>
        <v>8.4863635580579341E-2</v>
      </c>
      <c r="BG1005" s="3">
        <f t="shared" si="1364"/>
        <v>1.7014703149574344</v>
      </c>
      <c r="BH1005" s="3">
        <f t="shared" si="1365"/>
        <v>2.0436366105695165</v>
      </c>
      <c r="BI1005" s="3">
        <f t="shared" si="1366"/>
        <v>5.326858608902027E-2</v>
      </c>
      <c r="BJ1005" s="3">
        <f t="shared" si="1367"/>
        <v>96.044236820459517</v>
      </c>
      <c r="BK1005" s="3">
        <f t="shared" si="1368"/>
        <v>0.59383717551789827</v>
      </c>
      <c r="BL1005" s="3">
        <f t="shared" si="1369"/>
        <v>44.662802293038126</v>
      </c>
      <c r="BM1005" s="3">
        <f t="shared" si="1370"/>
        <v>1736.9423079272874</v>
      </c>
      <c r="BN1005" s="3">
        <f t="shared" si="1371"/>
        <v>9.0375259294828529E-3</v>
      </c>
    </row>
    <row r="1006" spans="1:66">
      <c r="A1006" s="8" t="s">
        <v>1097</v>
      </c>
      <c r="B1006" t="s">
        <v>136</v>
      </c>
      <c r="C1006">
        <v>20190710</v>
      </c>
      <c r="D1006" t="s">
        <v>339</v>
      </c>
      <c r="E1006" s="1" t="s">
        <v>340</v>
      </c>
      <c r="F1006" s="2" t="s">
        <v>1096</v>
      </c>
      <c r="G1006" s="1">
        <v>1700</v>
      </c>
      <c r="H1006">
        <v>400</v>
      </c>
      <c r="K1006" s="2">
        <v>90</v>
      </c>
      <c r="L1006" s="2" t="s">
        <v>1114</v>
      </c>
      <c r="M1006" s="2">
        <v>36275</v>
      </c>
      <c r="N1006" s="2">
        <v>0</v>
      </c>
      <c r="O1006" s="3">
        <f>(AB1006-AC1006*(1000-AD1006)/(1000-AE1006))*AU1006</f>
        <v>9.5727301252562391</v>
      </c>
      <c r="P1006" s="3">
        <f>IF(BF1006&lt;&gt;0,1/(1/BF1006-1/X1006),0)</f>
        <v>8.5062722275030506E-2</v>
      </c>
      <c r="Q1006" s="3">
        <f t="shared" si="1346"/>
        <v>191.98513076800612</v>
      </c>
      <c r="R1006" s="3">
        <f>AV1006*1000</f>
        <v>1.9585826519344032</v>
      </c>
      <c r="S1006" s="3">
        <f>(BA1006-BG1006)</f>
        <v>2.1217246529219302</v>
      </c>
      <c r="T1006" s="3">
        <f t="shared" si="1349"/>
        <v>28.112455368041992</v>
      </c>
      <c r="U1006" s="2">
        <v>6</v>
      </c>
      <c r="V1006" s="3">
        <f>(U1006*AO1006+AP1006)</f>
        <v>1.4200000166893005</v>
      </c>
      <c r="W1006" s="2">
        <v>1</v>
      </c>
      <c r="X1006" s="3">
        <f>V1006*(W1006+1)*(W1006+1)/(W1006*W1006+1)</f>
        <v>2.8400000333786011</v>
      </c>
      <c r="Y1006" s="2">
        <v>27.484003067016602</v>
      </c>
      <c r="Z1006" s="2">
        <v>28.112455368041992</v>
      </c>
      <c r="AA1006" s="2">
        <v>27.590988159179688</v>
      </c>
      <c r="AB1006" s="2">
        <v>400.00885009765625</v>
      </c>
      <c r="AC1006" s="2">
        <v>387.61273193359375</v>
      </c>
      <c r="AD1006" s="2">
        <v>16.105108261108398</v>
      </c>
      <c r="AE1006" s="2">
        <v>18.411731719970703</v>
      </c>
      <c r="AF1006" s="2">
        <v>40.338409423828125</v>
      </c>
      <c r="AG1006" s="2">
        <v>46.115798950195313</v>
      </c>
      <c r="AH1006" s="2">
        <v>500.0872802734375</v>
      </c>
      <c r="AI1006" s="2">
        <v>1700.8299560546875</v>
      </c>
      <c r="AJ1006" s="2">
        <v>7.365201473236084</v>
      </c>
      <c r="AK1006" s="2">
        <v>92.227302551269531</v>
      </c>
      <c r="AL1006" s="2">
        <v>-2.8459262847900391</v>
      </c>
      <c r="AM1006" s="2">
        <v>-0.25451257824897766</v>
      </c>
      <c r="AN1006" s="2">
        <v>1</v>
      </c>
      <c r="AO1006" s="2">
        <v>-0.21956524252891541</v>
      </c>
      <c r="AP1006" s="2">
        <v>2.737391471862793</v>
      </c>
      <c r="AQ1006" s="2">
        <v>1</v>
      </c>
      <c r="AR1006" s="2">
        <v>0</v>
      </c>
      <c r="AS1006" s="2">
        <v>0.15999999642372131</v>
      </c>
      <c r="AT1006" s="2">
        <v>111115</v>
      </c>
      <c r="AU1006" s="3">
        <f>AH1006*0.000001/(U1006*0.0001)</f>
        <v>0.83347880045572897</v>
      </c>
      <c r="AV1006" s="3">
        <f>(AE1006-AD1006)/(1000-AE1006)*AU1006</f>
        <v>1.9585826519344031E-3</v>
      </c>
      <c r="AW1006" s="3">
        <f>(Z1006+273.15)</f>
        <v>301.26245536804197</v>
      </c>
      <c r="AX1006" s="3">
        <f>(Y1006+273.15)</f>
        <v>300.63400306701658</v>
      </c>
      <c r="AY1006" s="3">
        <f>(AI1006*AQ1006+AJ1006*AR1006)*AS1006</f>
        <v>272.13278688610808</v>
      </c>
      <c r="AZ1006" s="3">
        <f>((AY1006+0.00000010773*(AX1006^4-AW1006^4))-AV1006*44100)/(V1006*51.4+0.00000043092*AW1006^3)</f>
        <v>2.1042475362253903</v>
      </c>
      <c r="BA1006" s="3">
        <f>0.61365*EXP(17.502*T1006/(240.97+T1006))</f>
        <v>3.8197890047524745</v>
      </c>
      <c r="BB1006" s="3">
        <f>BA1006*1000/AK1006</f>
        <v>41.417117264478577</v>
      </c>
      <c r="BC1006" s="3">
        <f>(BB1006-AE1006)</f>
        <v>23.005385544507874</v>
      </c>
      <c r="BD1006" s="3">
        <f t="shared" si="1361"/>
        <v>27.798229217529297</v>
      </c>
      <c r="BE1006" s="3">
        <f>0.61365*EXP(17.502*BD1006/(240.97+BD1006))</f>
        <v>3.750431089823191</v>
      </c>
      <c r="BF1006" s="3">
        <f>IF(BC1006&lt;&gt;0,(1000-(BB1006+AE1006)/2)/BC1006*AV1006,0)</f>
        <v>8.25890431353766E-2</v>
      </c>
      <c r="BG1006" s="3">
        <f>AE1006*AK1006/1000</f>
        <v>1.6980643518305443</v>
      </c>
      <c r="BH1006" s="3">
        <f>(BE1006-BG1006)</f>
        <v>2.0523667379926467</v>
      </c>
      <c r="BI1006" s="3">
        <f t="shared" si="1366"/>
        <v>5.1834839380184593E-2</v>
      </c>
      <c r="BJ1006" s="3">
        <f t="shared" si="1367"/>
        <v>17.706270740685945</v>
      </c>
      <c r="BK1006" s="3">
        <f t="shared" si="1368"/>
        <v>0.49530140511714982</v>
      </c>
      <c r="BL1006" s="3">
        <f t="shared" si="1369"/>
        <v>44.406661079407328</v>
      </c>
      <c r="BM1006" s="3">
        <f t="shared" si="1370"/>
        <v>383.06231449795666</v>
      </c>
      <c r="BN1006" s="3">
        <f t="shared" si="1371"/>
        <v>1.1097227949296323E-2</v>
      </c>
    </row>
    <row r="1007" spans="1:66">
      <c r="C1007"/>
    </row>
    <row r="1008" spans="1:66">
      <c r="A1008" s="8" t="s">
        <v>1146</v>
      </c>
      <c r="B1008" t="s">
        <v>136</v>
      </c>
      <c r="C1008">
        <v>20190710</v>
      </c>
      <c r="D1008" t="s">
        <v>339</v>
      </c>
      <c r="E1008" s="1" t="s">
        <v>340</v>
      </c>
      <c r="F1008" s="2" t="s">
        <v>1115</v>
      </c>
      <c r="G1008" s="1">
        <v>1700</v>
      </c>
      <c r="H1008">
        <v>400</v>
      </c>
      <c r="K1008" s="2">
        <v>91</v>
      </c>
      <c r="L1008" s="2" t="s">
        <v>1116</v>
      </c>
      <c r="M1008" s="2">
        <v>40461</v>
      </c>
      <c r="N1008" s="2">
        <v>0</v>
      </c>
      <c r="O1008" s="3">
        <f t="shared" ref="O1008:O1024" si="1372">(AB1008-AC1008*(1000-AD1008)/(1000-AE1008))*AU1008</f>
        <v>7.672889730144842</v>
      </c>
      <c r="P1008" s="3">
        <f t="shared" ref="P1008:P1024" si="1373">IF(BF1008&lt;&gt;0,1/(1/BF1008-1/X1008),0)</f>
        <v>6.8232405912939775E-2</v>
      </c>
      <c r="Q1008" s="3">
        <f t="shared" ref="Q1008:Q1024" si="1374">((BI1008-AV1008/2)*AC1008-O1008)/(BI1008+AV1008/2)</f>
        <v>196.31554961446102</v>
      </c>
      <c r="R1008" s="3">
        <f t="shared" ref="R1008:R1024" si="1375">AV1008*1000</f>
        <v>1.5165939906462995</v>
      </c>
      <c r="S1008" s="3">
        <f t="shared" ref="S1008:S1024" si="1376">(BA1008-BG1008)</f>
        <v>2.0399391707804062</v>
      </c>
      <c r="T1008" s="3">
        <f t="shared" ref="T1008:T1024" si="1377">(Z1008+AZ1008*N1008)</f>
        <v>27.270565032958984</v>
      </c>
      <c r="U1008" s="2">
        <v>6</v>
      </c>
      <c r="V1008" s="3">
        <f t="shared" ref="V1008:V1024" si="1378">(U1008*AO1008+AP1008)</f>
        <v>1.4200000166893005</v>
      </c>
      <c r="W1008" s="2">
        <v>1</v>
      </c>
      <c r="X1008" s="3">
        <f t="shared" ref="X1008:X1024" si="1379">V1008*(W1008+1)*(W1008+1)/(W1008*W1008+1)</f>
        <v>2.8400000333786011</v>
      </c>
      <c r="Y1008" s="2">
        <v>27.262073516845703</v>
      </c>
      <c r="Z1008" s="2">
        <v>27.270565032958984</v>
      </c>
      <c r="AA1008" s="2">
        <v>27.596748352050781</v>
      </c>
      <c r="AB1008" s="2">
        <v>400.50726318359375</v>
      </c>
      <c r="AC1008" s="2">
        <v>390.59133911132813</v>
      </c>
      <c r="AD1008" s="2">
        <v>15.51982593536377</v>
      </c>
      <c r="AE1008" s="2">
        <v>17.307809829711914</v>
      </c>
      <c r="AF1008" s="2">
        <v>39.386955261230469</v>
      </c>
      <c r="AG1008" s="2">
        <v>43.924587249755859</v>
      </c>
      <c r="AH1008" s="2">
        <v>500.12030029296875</v>
      </c>
      <c r="AI1008" s="2">
        <v>1699.853759765625</v>
      </c>
      <c r="AJ1008" s="2">
        <v>1.0629714727401733</v>
      </c>
      <c r="AK1008" s="2">
        <v>92.241180419921875</v>
      </c>
      <c r="AL1008" s="2">
        <v>-2.8628330230712891</v>
      </c>
      <c r="AM1008" s="2">
        <v>-0.2549913227558136</v>
      </c>
      <c r="AN1008" s="2">
        <v>1</v>
      </c>
      <c r="AO1008" s="2">
        <v>-0.21956524252891541</v>
      </c>
      <c r="AP1008" s="2">
        <v>2.737391471862793</v>
      </c>
      <c r="AQ1008" s="2">
        <v>1</v>
      </c>
      <c r="AR1008" s="2">
        <v>0</v>
      </c>
      <c r="AS1008" s="2">
        <v>0.15999999642372131</v>
      </c>
      <c r="AT1008" s="2">
        <v>111115</v>
      </c>
      <c r="AU1008" s="3">
        <f t="shared" ref="AU1008:AU1024" si="1380">AH1008*0.000001/(U1008*0.0001)</f>
        <v>0.8335338338216145</v>
      </c>
      <c r="AV1008" s="3">
        <f t="shared" ref="AV1008:AV1024" si="1381">(AE1008-AD1008)/(1000-AE1008)*AU1008</f>
        <v>1.5165939906462995E-3</v>
      </c>
      <c r="AW1008" s="3">
        <f t="shared" ref="AW1008:AW1024" si="1382">(Z1008+273.15)</f>
        <v>300.42056503295896</v>
      </c>
      <c r="AX1008" s="3">
        <f t="shared" ref="AX1008:AX1024" si="1383">(Y1008+273.15)</f>
        <v>300.41207351684568</v>
      </c>
      <c r="AY1008" s="3">
        <f t="shared" ref="AY1008:AY1024" si="1384">(AI1008*AQ1008+AJ1008*AR1008)*AS1008</f>
        <v>271.97659548334923</v>
      </c>
      <c r="AZ1008" s="3">
        <f t="shared" ref="AZ1008:AZ1024" si="1385">((AY1008+0.00000010773*(AX1008^4-AW1008^4))-AV1008*44100)/(V1008*51.4+0.00000043092*AW1008^3)</f>
        <v>2.4210597928949151</v>
      </c>
      <c r="BA1008" s="3">
        <f t="shared" ref="BA1008:BA1024" si="1386">0.61365*EXP(17.502*T1008/(240.97+T1008))</f>
        <v>3.6364319799565603</v>
      </c>
      <c r="BB1008" s="3">
        <f t="shared" ref="BB1008:BB1024" si="1387">BA1008*1000/AK1008</f>
        <v>39.423085908072117</v>
      </c>
      <c r="BC1008" s="3">
        <f t="shared" ref="BC1008:BC1024" si="1388">(BB1008-AE1008)</f>
        <v>22.115276078360203</v>
      </c>
      <c r="BD1008" s="3">
        <f t="shared" ref="BD1008:BD1024" si="1389">IF(N1008,Z1008,(Y1008+Z1008)/2)</f>
        <v>27.266319274902344</v>
      </c>
      <c r="BE1008" s="3">
        <f t="shared" ref="BE1008:BE1024" si="1390">0.61365*EXP(17.502*BD1008/(240.97+BD1008))</f>
        <v>3.6355271118264656</v>
      </c>
      <c r="BF1008" s="3">
        <f t="shared" ref="BF1008:BF1024" si="1391">IF(BC1008&lt;&gt;0,(1000-(BB1008+AE1008)/2)/BC1008*AV1008,0)</f>
        <v>6.6631549958729219E-2</v>
      </c>
      <c r="BG1008" s="3">
        <f t="shared" ref="BG1008:BG1024" si="1392">AE1008*AK1008/1000</f>
        <v>1.5964928091761539</v>
      </c>
      <c r="BH1008" s="3">
        <f t="shared" ref="BH1008:BH1024" si="1393">(BE1008-BG1008)</f>
        <v>2.0390343026503119</v>
      </c>
      <c r="BI1008" s="3">
        <f t="shared" ref="BI1008:BI1024" si="1394">1/(1.6/P1008+1.37/X1008)</f>
        <v>4.1785646484432261E-2</v>
      </c>
      <c r="BJ1008" s="3">
        <f t="shared" ref="BJ1008:BJ1024" si="1395">Q1008*AK1008*0.001</f>
        <v>18.108378031223623</v>
      </c>
      <c r="BK1008" s="3">
        <f t="shared" ref="BK1008:BK1024" si="1396">Q1008/AC1008</f>
        <v>0.50261111795545033</v>
      </c>
      <c r="BL1008" s="3">
        <f t="shared" ref="BL1008:BL1024" si="1397">(1-AV1008*AK1008/BA1008/P1008)*100</f>
        <v>43.619616011301801</v>
      </c>
      <c r="BM1008" s="3">
        <f t="shared" ref="BM1008:BM1024" si="1398">(AC1008-O1008/(X1008/1.35))</f>
        <v>386.94401481064045</v>
      </c>
      <c r="BN1008" s="3">
        <f t="shared" ref="BN1008:BN1024" si="1399">O1008*BL1008/100/BM1008</f>
        <v>8.6495330310191326E-3</v>
      </c>
    </row>
    <row r="1009" spans="1:66">
      <c r="A1009" s="8" t="s">
        <v>1146</v>
      </c>
      <c r="B1009" t="s">
        <v>136</v>
      </c>
      <c r="C1009">
        <v>20190710</v>
      </c>
      <c r="D1009" t="s">
        <v>339</v>
      </c>
      <c r="E1009" s="1" t="s">
        <v>340</v>
      </c>
      <c r="F1009" s="2" t="s">
        <v>1115</v>
      </c>
      <c r="G1009" s="1">
        <v>1700</v>
      </c>
      <c r="H1009">
        <v>325</v>
      </c>
      <c r="K1009" s="2">
        <v>92</v>
      </c>
      <c r="L1009" s="2" t="s">
        <v>1117</v>
      </c>
      <c r="M1009" s="2">
        <v>40550.5</v>
      </c>
      <c r="N1009" s="2">
        <v>0</v>
      </c>
      <c r="O1009" s="3">
        <f t="shared" si="1372"/>
        <v>5.8626937436584363</v>
      </c>
      <c r="P1009" s="3">
        <f t="shared" si="1373"/>
        <v>6.719019542117359E-2</v>
      </c>
      <c r="Q1009" s="3">
        <f t="shared" si="1374"/>
        <v>167.00820807953716</v>
      </c>
      <c r="R1009" s="3">
        <f t="shared" si="1375"/>
        <v>1.4973037164473759</v>
      </c>
      <c r="S1009" s="3">
        <f t="shared" si="1376"/>
        <v>2.0444755197638269</v>
      </c>
      <c r="T1009" s="3">
        <f t="shared" si="1377"/>
        <v>27.281597137451172</v>
      </c>
      <c r="U1009" s="2">
        <v>6</v>
      </c>
      <c r="V1009" s="3">
        <f t="shared" si="1378"/>
        <v>1.4200000166893005</v>
      </c>
      <c r="W1009" s="2">
        <v>1</v>
      </c>
      <c r="X1009" s="3">
        <f t="shared" si="1379"/>
        <v>2.8400000333786011</v>
      </c>
      <c r="Y1009" s="2">
        <v>27.263805389404297</v>
      </c>
      <c r="Z1009" s="2">
        <v>27.281597137451172</v>
      </c>
      <c r="AA1009" s="2">
        <v>27.595769882202148</v>
      </c>
      <c r="AB1009" s="2">
        <v>325.87628173828125</v>
      </c>
      <c r="AC1009" s="2">
        <v>318.27130126953125</v>
      </c>
      <c r="AD1009" s="2">
        <v>15.519088745117188</v>
      </c>
      <c r="AE1009" s="2">
        <v>17.284307479858398</v>
      </c>
      <c r="AF1009" s="2">
        <v>39.380683898925781</v>
      </c>
      <c r="AG1009" s="2">
        <v>43.860038757324219</v>
      </c>
      <c r="AH1009" s="2">
        <v>500.13876342773438</v>
      </c>
      <c r="AI1009" s="2">
        <v>1699.8006591796875</v>
      </c>
      <c r="AJ1009" s="2">
        <v>1.2194292545318604</v>
      </c>
      <c r="AK1009" s="2">
        <v>92.240234375</v>
      </c>
      <c r="AL1009" s="2">
        <v>-2.1708164215087891</v>
      </c>
      <c r="AM1009" s="2">
        <v>-0.25720193982124329</v>
      </c>
      <c r="AN1009" s="2">
        <v>1</v>
      </c>
      <c r="AO1009" s="2">
        <v>-0.21956524252891541</v>
      </c>
      <c r="AP1009" s="2">
        <v>2.737391471862793</v>
      </c>
      <c r="AQ1009" s="2">
        <v>1</v>
      </c>
      <c r="AR1009" s="2">
        <v>0</v>
      </c>
      <c r="AS1009" s="2">
        <v>0.15999999642372131</v>
      </c>
      <c r="AT1009" s="2">
        <v>111115</v>
      </c>
      <c r="AU1009" s="3">
        <f t="shared" si="1380"/>
        <v>0.83356460571289048</v>
      </c>
      <c r="AV1009" s="3">
        <f t="shared" si="1381"/>
        <v>1.497303716447376E-3</v>
      </c>
      <c r="AW1009" s="3">
        <f t="shared" si="1382"/>
        <v>300.43159713745115</v>
      </c>
      <c r="AX1009" s="3">
        <f t="shared" si="1383"/>
        <v>300.41380538940427</v>
      </c>
      <c r="AY1009" s="3">
        <f t="shared" si="1384"/>
        <v>271.96809938978913</v>
      </c>
      <c r="AZ1009" s="3">
        <f t="shared" si="1385"/>
        <v>2.4296861128628171</v>
      </c>
      <c r="BA1009" s="3">
        <f t="shared" si="1386"/>
        <v>3.6387840927155315</v>
      </c>
      <c r="BB1009" s="3">
        <f t="shared" si="1387"/>
        <v>39.44899010037377</v>
      </c>
      <c r="BC1009" s="3">
        <f t="shared" si="1388"/>
        <v>22.164682620515372</v>
      </c>
      <c r="BD1009" s="3">
        <f t="shared" si="1389"/>
        <v>27.272701263427734</v>
      </c>
      <c r="BE1009" s="3">
        <f t="shared" si="1390"/>
        <v>3.6368873338468322</v>
      </c>
      <c r="BF1009" s="3">
        <f t="shared" si="1391"/>
        <v>6.5637313770701311E-2</v>
      </c>
      <c r="BG1009" s="3">
        <f t="shared" si="1392"/>
        <v>1.5943085729517044</v>
      </c>
      <c r="BH1009" s="3">
        <f t="shared" si="1393"/>
        <v>2.042578760895128</v>
      </c>
      <c r="BI1009" s="3">
        <f t="shared" si="1394"/>
        <v>4.1160067659533631E-2</v>
      </c>
      <c r="BJ1009" s="3">
        <f t="shared" si="1395"/>
        <v>15.404876255805277</v>
      </c>
      <c r="BK1009" s="3">
        <f t="shared" si="1396"/>
        <v>0.52473536700723311</v>
      </c>
      <c r="BL1009" s="3">
        <f t="shared" si="1397"/>
        <v>43.510450845094127</v>
      </c>
      <c r="BM1009" s="3">
        <f t="shared" si="1398"/>
        <v>315.48445744526435</v>
      </c>
      <c r="BN1009" s="3">
        <f t="shared" si="1399"/>
        <v>8.085610619900296E-3</v>
      </c>
    </row>
    <row r="1010" spans="1:66">
      <c r="A1010" s="8" t="s">
        <v>1146</v>
      </c>
      <c r="B1010" t="s">
        <v>136</v>
      </c>
      <c r="C1010">
        <v>20190710</v>
      </c>
      <c r="D1010" t="s">
        <v>339</v>
      </c>
      <c r="E1010" s="1" t="s">
        <v>340</v>
      </c>
      <c r="F1010" s="2" t="s">
        <v>1115</v>
      </c>
      <c r="G1010" s="1">
        <v>1700</v>
      </c>
      <c r="H1010">
        <v>250</v>
      </c>
      <c r="K1010" s="2">
        <v>93</v>
      </c>
      <c r="L1010" s="2" t="s">
        <v>1118</v>
      </c>
      <c r="M1010" s="2">
        <v>40639</v>
      </c>
      <c r="N1010" s="2">
        <v>0</v>
      </c>
      <c r="O1010" s="3">
        <f t="shared" si="1372"/>
        <v>4.2684770589228842</v>
      </c>
      <c r="P1010" s="3">
        <f t="shared" si="1373"/>
        <v>6.7021731791648498E-2</v>
      </c>
      <c r="Q1010" s="3">
        <f t="shared" si="1374"/>
        <v>132.67952011007742</v>
      </c>
      <c r="R1010" s="3">
        <f t="shared" si="1375"/>
        <v>1.494094796045166</v>
      </c>
      <c r="S1010" s="3">
        <f t="shared" si="1376"/>
        <v>2.0451092403544546</v>
      </c>
      <c r="T1010" s="3">
        <f t="shared" si="1377"/>
        <v>27.279937744140625</v>
      </c>
      <c r="U1010" s="2">
        <v>6</v>
      </c>
      <c r="V1010" s="3">
        <f t="shared" si="1378"/>
        <v>1.4200000166893005</v>
      </c>
      <c r="W1010" s="2">
        <v>1</v>
      </c>
      <c r="X1010" s="3">
        <f t="shared" si="1379"/>
        <v>2.8400000333786011</v>
      </c>
      <c r="Y1010" s="2">
        <v>27.260038375854492</v>
      </c>
      <c r="Z1010" s="2">
        <v>27.279937744140625</v>
      </c>
      <c r="AA1010" s="2">
        <v>27.596624374389648</v>
      </c>
      <c r="AB1010" s="2">
        <v>249.04061889648438</v>
      </c>
      <c r="AC1010" s="2">
        <v>243.48344421386719</v>
      </c>
      <c r="AD1010" s="2">
        <v>15.512223243713379</v>
      </c>
      <c r="AE1010" s="2">
        <v>17.273677825927734</v>
      </c>
      <c r="AF1010" s="2">
        <v>39.371776580810547</v>
      </c>
      <c r="AG1010" s="2">
        <v>43.842548370361328</v>
      </c>
      <c r="AH1010" s="2">
        <v>500.1387939453125</v>
      </c>
      <c r="AI1010" s="2">
        <v>1700.1094970703125</v>
      </c>
      <c r="AJ1010" s="2">
        <v>1.1788283586502075</v>
      </c>
      <c r="AK1010" s="2">
        <v>92.239822387695313</v>
      </c>
      <c r="AL1010" s="2">
        <v>-1.5597171783447266</v>
      </c>
      <c r="AM1010" s="2">
        <v>-0.25918367505073547</v>
      </c>
      <c r="AN1010" s="2">
        <v>1</v>
      </c>
      <c r="AO1010" s="2">
        <v>-0.21956524252891541</v>
      </c>
      <c r="AP1010" s="2">
        <v>2.737391471862793</v>
      </c>
      <c r="AQ1010" s="2">
        <v>1</v>
      </c>
      <c r="AR1010" s="2">
        <v>0</v>
      </c>
      <c r="AS1010" s="2">
        <v>0.15999999642372131</v>
      </c>
      <c r="AT1010" s="2">
        <v>111115</v>
      </c>
      <c r="AU1010" s="3">
        <f t="shared" si="1380"/>
        <v>0.83356465657552081</v>
      </c>
      <c r="AV1010" s="3">
        <f t="shared" si="1381"/>
        <v>1.494094796045166E-3</v>
      </c>
      <c r="AW1010" s="3">
        <f t="shared" si="1382"/>
        <v>300.4299377441406</v>
      </c>
      <c r="AX1010" s="3">
        <f t="shared" si="1383"/>
        <v>300.41003837585447</v>
      </c>
      <c r="AY1010" s="3">
        <f t="shared" si="1384"/>
        <v>272.01751345118464</v>
      </c>
      <c r="AZ1010" s="3">
        <f t="shared" si="1385"/>
        <v>2.4316557926418594</v>
      </c>
      <c r="BA1010" s="3">
        <f t="shared" si="1386"/>
        <v>3.6384302150002998</v>
      </c>
      <c r="BB1010" s="3">
        <f t="shared" si="1387"/>
        <v>39.445329802430997</v>
      </c>
      <c r="BC1010" s="3">
        <f t="shared" si="1388"/>
        <v>22.171651976503263</v>
      </c>
      <c r="BD1010" s="3">
        <f t="shared" si="1389"/>
        <v>27.269988059997559</v>
      </c>
      <c r="BE1010" s="3">
        <f t="shared" si="1390"/>
        <v>3.6363090022846931</v>
      </c>
      <c r="BF1010" s="3">
        <f t="shared" si="1391"/>
        <v>6.5476537811276422E-2</v>
      </c>
      <c r="BG1010" s="3">
        <f t="shared" si="1392"/>
        <v>1.5933209746458452</v>
      </c>
      <c r="BH1010" s="3">
        <f t="shared" si="1393"/>
        <v>2.0429880276388479</v>
      </c>
      <c r="BI1010" s="3">
        <f t="shared" si="1394"/>
        <v>4.1058912483930204E-2</v>
      </c>
      <c r="BJ1010" s="3">
        <f t="shared" si="1395"/>
        <v>12.23833536943819</v>
      </c>
      <c r="BK1010" s="3">
        <f t="shared" si="1396"/>
        <v>0.54492214260587035</v>
      </c>
      <c r="BL1010" s="3">
        <f t="shared" si="1397"/>
        <v>43.484585646768757</v>
      </c>
      <c r="BM1010" s="3">
        <f t="shared" si="1398"/>
        <v>241.45441464984617</v>
      </c>
      <c r="BN1010" s="3">
        <f t="shared" si="1399"/>
        <v>7.687287744114063E-3</v>
      </c>
    </row>
    <row r="1011" spans="1:66">
      <c r="A1011" s="8" t="s">
        <v>1146</v>
      </c>
      <c r="B1011" t="s">
        <v>136</v>
      </c>
      <c r="C1011">
        <v>20190710</v>
      </c>
      <c r="D1011" t="s">
        <v>339</v>
      </c>
      <c r="E1011" s="1" t="s">
        <v>340</v>
      </c>
      <c r="F1011" s="2" t="s">
        <v>1115</v>
      </c>
      <c r="G1011" s="1">
        <v>1700</v>
      </c>
      <c r="H1011">
        <v>175</v>
      </c>
      <c r="K1011" s="2">
        <v>94</v>
      </c>
      <c r="L1011" s="2" t="s">
        <v>1119</v>
      </c>
      <c r="M1011" s="2">
        <v>40728.5</v>
      </c>
      <c r="N1011" s="2">
        <v>0</v>
      </c>
      <c r="O1011" s="3">
        <f t="shared" si="1372"/>
        <v>2.6253494651789056</v>
      </c>
      <c r="P1011" s="3">
        <f t="shared" si="1373"/>
        <v>6.8144820422560926E-2</v>
      </c>
      <c r="Q1011" s="3">
        <f t="shared" si="1374"/>
        <v>103.46710458514858</v>
      </c>
      <c r="R1011" s="3">
        <f t="shared" si="1375"/>
        <v>1.5122285533157847</v>
      </c>
      <c r="S1011" s="3">
        <f t="shared" si="1376"/>
        <v>2.0366630956219982</v>
      </c>
      <c r="T1011" s="3">
        <f t="shared" si="1377"/>
        <v>27.245981216430664</v>
      </c>
      <c r="U1011" s="2">
        <v>6</v>
      </c>
      <c r="V1011" s="3">
        <f t="shared" si="1378"/>
        <v>1.4200000166893005</v>
      </c>
      <c r="W1011" s="2">
        <v>1</v>
      </c>
      <c r="X1011" s="3">
        <f t="shared" si="1379"/>
        <v>2.8400000333786011</v>
      </c>
      <c r="Y1011" s="2">
        <v>27.247682571411133</v>
      </c>
      <c r="Z1011" s="2">
        <v>27.245981216430664</v>
      </c>
      <c r="AA1011" s="2">
        <v>27.595327377319336</v>
      </c>
      <c r="AB1011" s="2">
        <v>174.81454467773438</v>
      </c>
      <c r="AC1011" s="2">
        <v>171.35438537597656</v>
      </c>
      <c r="AD1011" s="2">
        <v>15.504197120666504</v>
      </c>
      <c r="AE1011" s="2">
        <v>17.286876678466797</v>
      </c>
      <c r="AF1011" s="2">
        <v>39.379764556884766</v>
      </c>
      <c r="AG1011" s="2">
        <v>43.907669067382813</v>
      </c>
      <c r="AH1011" s="2">
        <v>500.17520141601563</v>
      </c>
      <c r="AI1011" s="2">
        <v>1700.2841796875</v>
      </c>
      <c r="AJ1011" s="2">
        <v>1.1358175277709961</v>
      </c>
      <c r="AK1011" s="2">
        <v>92.239463806152344</v>
      </c>
      <c r="AL1011" s="2">
        <v>-0.92878150939941406</v>
      </c>
      <c r="AM1011" s="2">
        <v>-0.2581346333026886</v>
      </c>
      <c r="AN1011" s="2">
        <v>1</v>
      </c>
      <c r="AO1011" s="2">
        <v>-0.21956524252891541</v>
      </c>
      <c r="AP1011" s="2">
        <v>2.737391471862793</v>
      </c>
      <c r="AQ1011" s="2">
        <v>1</v>
      </c>
      <c r="AR1011" s="2">
        <v>0</v>
      </c>
      <c r="AS1011" s="2">
        <v>0.15999999642372131</v>
      </c>
      <c r="AT1011" s="2">
        <v>111115</v>
      </c>
      <c r="AU1011" s="3">
        <f t="shared" si="1380"/>
        <v>0.83362533569335928</v>
      </c>
      <c r="AV1011" s="3">
        <f t="shared" si="1381"/>
        <v>1.5122285533157847E-3</v>
      </c>
      <c r="AW1011" s="3">
        <f t="shared" si="1382"/>
        <v>300.39598121643064</v>
      </c>
      <c r="AX1011" s="3">
        <f t="shared" si="1383"/>
        <v>300.39768257141111</v>
      </c>
      <c r="AY1011" s="3">
        <f t="shared" si="1384"/>
        <v>272.04546266930993</v>
      </c>
      <c r="AZ1011" s="3">
        <f t="shared" si="1385"/>
        <v>2.4256353736548983</v>
      </c>
      <c r="BA1011" s="3">
        <f t="shared" si="1386"/>
        <v>3.6311953313268557</v>
      </c>
      <c r="BB1011" s="3">
        <f t="shared" si="1387"/>
        <v>39.367047264694264</v>
      </c>
      <c r="BC1011" s="3">
        <f t="shared" si="1388"/>
        <v>22.080170586227467</v>
      </c>
      <c r="BD1011" s="3">
        <f t="shared" si="1389"/>
        <v>27.246831893920898</v>
      </c>
      <c r="BE1011" s="3">
        <f t="shared" si="1390"/>
        <v>3.6313764258680821</v>
      </c>
      <c r="BF1011" s="3">
        <f t="shared" si="1391"/>
        <v>6.6548023569627898E-2</v>
      </c>
      <c r="BG1011" s="3">
        <f t="shared" si="1392"/>
        <v>1.5945322357048572</v>
      </c>
      <c r="BH1011" s="3">
        <f t="shared" si="1393"/>
        <v>2.036844190163225</v>
      </c>
      <c r="BI1011" s="3">
        <f t="shared" si="1394"/>
        <v>4.1733088794649181E-2</v>
      </c>
      <c r="BJ1011" s="3">
        <f t="shared" si="1395"/>
        <v>9.5437502485091912</v>
      </c>
      <c r="BK1011" s="3">
        <f t="shared" si="1396"/>
        <v>0.60381941412311468</v>
      </c>
      <c r="BL1011" s="3">
        <f t="shared" si="1397"/>
        <v>43.629518956423908</v>
      </c>
      <c r="BM1011" s="3">
        <f t="shared" si="1398"/>
        <v>170.10641997585819</v>
      </c>
      <c r="BN1011" s="3">
        <f t="shared" si="1399"/>
        <v>6.7335926694898724E-3</v>
      </c>
    </row>
    <row r="1012" spans="1:66">
      <c r="A1012" s="8" t="s">
        <v>1146</v>
      </c>
      <c r="B1012" t="s">
        <v>136</v>
      </c>
      <c r="C1012">
        <v>20190710</v>
      </c>
      <c r="D1012" t="s">
        <v>339</v>
      </c>
      <c r="E1012" s="1" t="s">
        <v>340</v>
      </c>
      <c r="F1012" s="2" t="s">
        <v>1115</v>
      </c>
      <c r="G1012" s="1">
        <v>1700</v>
      </c>
      <c r="H1012">
        <v>100</v>
      </c>
      <c r="K1012" s="2">
        <v>95</v>
      </c>
      <c r="L1012" s="2" t="s">
        <v>1120</v>
      </c>
      <c r="M1012" s="2">
        <v>40817.5</v>
      </c>
      <c r="N1012" s="2">
        <v>0</v>
      </c>
      <c r="O1012" s="3">
        <f t="shared" si="1372"/>
        <v>0.89385735280612921</v>
      </c>
      <c r="P1012" s="3">
        <f t="shared" si="1373"/>
        <v>6.9024535264123291E-2</v>
      </c>
      <c r="Q1012" s="3">
        <f t="shared" si="1374"/>
        <v>75.677839138527546</v>
      </c>
      <c r="R1012" s="3">
        <f t="shared" si="1375"/>
        <v>1.5314772849111977</v>
      </c>
      <c r="S1012" s="3">
        <f t="shared" si="1376"/>
        <v>2.0368541773923354</v>
      </c>
      <c r="T1012" s="3">
        <f t="shared" si="1377"/>
        <v>27.252960205078125</v>
      </c>
      <c r="U1012" s="2">
        <v>6</v>
      </c>
      <c r="V1012" s="3">
        <f t="shared" si="1378"/>
        <v>1.4200000166893005</v>
      </c>
      <c r="W1012" s="2">
        <v>1</v>
      </c>
      <c r="X1012" s="3">
        <f t="shared" si="1379"/>
        <v>2.8400000333786011</v>
      </c>
      <c r="Y1012" s="2">
        <v>27.254501342773438</v>
      </c>
      <c r="Z1012" s="2">
        <v>27.252960205078125</v>
      </c>
      <c r="AA1012" s="2">
        <v>27.597030639648438</v>
      </c>
      <c r="AB1012" s="2">
        <v>101.26830291748047</v>
      </c>
      <c r="AC1012" s="2">
        <v>100.01217651367188</v>
      </c>
      <c r="AD1012" s="2">
        <v>15.495617866516113</v>
      </c>
      <c r="AE1012" s="2">
        <v>17.30116081237793</v>
      </c>
      <c r="AF1012" s="2">
        <v>39.341682434082031</v>
      </c>
      <c r="AG1012" s="2">
        <v>43.925762176513672</v>
      </c>
      <c r="AH1012" s="2">
        <v>500.1202392578125</v>
      </c>
      <c r="AI1012" s="2">
        <v>1700.241943359375</v>
      </c>
      <c r="AJ1012" s="2">
        <v>1.2373393774032593</v>
      </c>
      <c r="AK1012" s="2">
        <v>92.238151550292969</v>
      </c>
      <c r="AL1012" s="2">
        <v>-0.36759376525878906</v>
      </c>
      <c r="AM1012" s="2">
        <v>-0.26250818371772766</v>
      </c>
      <c r="AN1012" s="2">
        <v>1</v>
      </c>
      <c r="AO1012" s="2">
        <v>-0.21956524252891541</v>
      </c>
      <c r="AP1012" s="2">
        <v>2.737391471862793</v>
      </c>
      <c r="AQ1012" s="2">
        <v>1</v>
      </c>
      <c r="AR1012" s="2">
        <v>0</v>
      </c>
      <c r="AS1012" s="2">
        <v>0.15999999642372131</v>
      </c>
      <c r="AT1012" s="2">
        <v>111115</v>
      </c>
      <c r="AU1012" s="3">
        <f t="shared" si="1380"/>
        <v>0.83353373209635406</v>
      </c>
      <c r="AV1012" s="3">
        <f t="shared" si="1381"/>
        <v>1.5314772849111978E-3</v>
      </c>
      <c r="AW1012" s="3">
        <f t="shared" si="1382"/>
        <v>300.4029602050781</v>
      </c>
      <c r="AX1012" s="3">
        <f t="shared" si="1383"/>
        <v>300.40450134277341</v>
      </c>
      <c r="AY1012" s="3">
        <f t="shared" si="1384"/>
        <v>272.03870485696098</v>
      </c>
      <c r="AZ1012" s="3">
        <f t="shared" si="1385"/>
        <v>2.41548450379242</v>
      </c>
      <c r="BA1012" s="3">
        <f t="shared" si="1386"/>
        <v>3.6326812704004405</v>
      </c>
      <c r="BB1012" s="3">
        <f t="shared" si="1387"/>
        <v>39.38371714246373</v>
      </c>
      <c r="BC1012" s="3">
        <f t="shared" si="1388"/>
        <v>22.082556330085801</v>
      </c>
      <c r="BD1012" s="3">
        <f t="shared" si="1389"/>
        <v>27.253730773925781</v>
      </c>
      <c r="BE1012" s="3">
        <f t="shared" si="1390"/>
        <v>3.6328453694472054</v>
      </c>
      <c r="BF1012" s="3">
        <f t="shared" si="1391"/>
        <v>6.7386740066452913E-2</v>
      </c>
      <c r="BG1012" s="3">
        <f t="shared" si="1392"/>
        <v>1.5958270930081053</v>
      </c>
      <c r="BH1012" s="3">
        <f t="shared" si="1393"/>
        <v>2.0370182764390998</v>
      </c>
      <c r="BI1012" s="3">
        <f t="shared" si="1394"/>
        <v>4.2260858433526505E-2</v>
      </c>
      <c r="BJ1012" s="3">
        <f t="shared" si="1395"/>
        <v>6.9803839954581965</v>
      </c>
      <c r="BK1012" s="3">
        <f t="shared" si="1396"/>
        <v>0.75668625338017947</v>
      </c>
      <c r="BL1012" s="3">
        <f t="shared" si="1397"/>
        <v>43.663434806393042</v>
      </c>
      <c r="BM1012" s="3">
        <f t="shared" si="1398"/>
        <v>99.587279537578283</v>
      </c>
      <c r="BN1012" s="3">
        <f t="shared" si="1399"/>
        <v>3.9190629999826757E-3</v>
      </c>
    </row>
    <row r="1013" spans="1:66">
      <c r="A1013" s="8" t="s">
        <v>1146</v>
      </c>
      <c r="B1013" t="s">
        <v>136</v>
      </c>
      <c r="C1013">
        <v>20190710</v>
      </c>
      <c r="D1013" t="s">
        <v>339</v>
      </c>
      <c r="E1013" s="1" t="s">
        <v>340</v>
      </c>
      <c r="F1013" s="2" t="s">
        <v>1115</v>
      </c>
      <c r="G1013" s="1">
        <v>1700</v>
      </c>
      <c r="H1013">
        <v>66</v>
      </c>
      <c r="K1013" s="2">
        <v>96</v>
      </c>
      <c r="L1013" s="2" t="s">
        <v>1121</v>
      </c>
      <c r="M1013" s="2">
        <v>40906</v>
      </c>
      <c r="N1013" s="2">
        <v>0</v>
      </c>
      <c r="O1013" s="3">
        <f t="shared" si="1372"/>
        <v>8.6752999043401585E-2</v>
      </c>
      <c r="P1013" s="3">
        <f t="shared" si="1373"/>
        <v>7.134626429246263E-2</v>
      </c>
      <c r="Q1013" s="3">
        <f t="shared" si="1374"/>
        <v>61.551352078964271</v>
      </c>
      <c r="R1013" s="3">
        <f t="shared" si="1375"/>
        <v>1.5770072482436865</v>
      </c>
      <c r="S1013" s="3">
        <f t="shared" si="1376"/>
        <v>2.0307650185200039</v>
      </c>
      <c r="T1013" s="3">
        <f t="shared" si="1377"/>
        <v>27.243120193481445</v>
      </c>
      <c r="U1013" s="2">
        <v>6</v>
      </c>
      <c r="V1013" s="3">
        <f t="shared" si="1378"/>
        <v>1.4200000166893005</v>
      </c>
      <c r="W1013" s="2">
        <v>1</v>
      </c>
      <c r="X1013" s="3">
        <f t="shared" si="1379"/>
        <v>2.8400000333786011</v>
      </c>
      <c r="Y1013" s="2">
        <v>27.251008987426758</v>
      </c>
      <c r="Z1013" s="2">
        <v>27.243120193481445</v>
      </c>
      <c r="AA1013" s="2">
        <v>27.595355987548828</v>
      </c>
      <c r="AB1013" s="2">
        <v>66.068435668945313</v>
      </c>
      <c r="AC1013" s="2">
        <v>65.839805603027344</v>
      </c>
      <c r="AD1013" s="2">
        <v>15.485345840454102</v>
      </c>
      <c r="AE1013" s="2">
        <v>17.344367980957031</v>
      </c>
      <c r="AF1013" s="2">
        <v>39.323871612548828</v>
      </c>
      <c r="AG1013" s="2">
        <v>44.044719696044922</v>
      </c>
      <c r="AH1013" s="2">
        <v>500.15167236328125</v>
      </c>
      <c r="AI1013" s="2">
        <v>1700.1517333984375</v>
      </c>
      <c r="AJ1013" s="2">
        <v>1.1895663738250732</v>
      </c>
      <c r="AK1013" s="2">
        <v>92.238662719726563</v>
      </c>
      <c r="AL1013" s="2">
        <v>-0.11696815490722656</v>
      </c>
      <c r="AM1013" s="2">
        <v>-0.26261308789253235</v>
      </c>
      <c r="AN1013" s="2">
        <v>1</v>
      </c>
      <c r="AO1013" s="2">
        <v>-0.21956524252891541</v>
      </c>
      <c r="AP1013" s="2">
        <v>2.737391471862793</v>
      </c>
      <c r="AQ1013" s="2">
        <v>1</v>
      </c>
      <c r="AR1013" s="2">
        <v>0</v>
      </c>
      <c r="AS1013" s="2">
        <v>0.15999999642372131</v>
      </c>
      <c r="AT1013" s="2">
        <v>111115</v>
      </c>
      <c r="AU1013" s="3">
        <f t="shared" si="1380"/>
        <v>0.83358612060546866</v>
      </c>
      <c r="AV1013" s="3">
        <f t="shared" si="1381"/>
        <v>1.5770072482436865E-3</v>
      </c>
      <c r="AW1013" s="3">
        <f t="shared" si="1382"/>
        <v>300.39312019348142</v>
      </c>
      <c r="AX1013" s="3">
        <f t="shared" si="1383"/>
        <v>300.40100898742674</v>
      </c>
      <c r="AY1013" s="3">
        <f t="shared" si="1384"/>
        <v>272.02427126353359</v>
      </c>
      <c r="AZ1013" s="3">
        <f t="shared" si="1385"/>
        <v>2.3925080414077651</v>
      </c>
      <c r="BA1013" s="3">
        <f t="shared" si="1386"/>
        <v>3.6305863268023244</v>
      </c>
      <c r="BB1013" s="3">
        <f t="shared" si="1387"/>
        <v>39.360786678294623</v>
      </c>
      <c r="BC1013" s="3">
        <f t="shared" si="1388"/>
        <v>22.016418697337592</v>
      </c>
      <c r="BD1013" s="3">
        <f t="shared" si="1389"/>
        <v>27.247064590454102</v>
      </c>
      <c r="BE1013" s="3">
        <f t="shared" si="1390"/>
        <v>3.6314259643129292</v>
      </c>
      <c r="BF1013" s="3">
        <f t="shared" si="1391"/>
        <v>6.9597832842531057E-2</v>
      </c>
      <c r="BG1013" s="3">
        <f t="shared" si="1392"/>
        <v>1.5998213082823205</v>
      </c>
      <c r="BH1013" s="3">
        <f t="shared" si="1393"/>
        <v>2.0316046560306087</v>
      </c>
      <c r="BI1013" s="3">
        <f t="shared" si="1394"/>
        <v>4.365242330511853E-2</v>
      </c>
      <c r="BJ1013" s="3">
        <f t="shared" si="1395"/>
        <v>5.6774144043547263</v>
      </c>
      <c r="BK1013" s="3">
        <f t="shared" si="1396"/>
        <v>0.93486533739300881</v>
      </c>
      <c r="BL1013" s="3">
        <f t="shared" si="1397"/>
        <v>43.843674672137567</v>
      </c>
      <c r="BM1013" s="3">
        <f t="shared" si="1398"/>
        <v>65.798567382135758</v>
      </c>
      <c r="BN1013" s="3">
        <f t="shared" si="1399"/>
        <v>5.7806277829748414E-4</v>
      </c>
    </row>
    <row r="1014" spans="1:66">
      <c r="A1014" s="8" t="s">
        <v>1146</v>
      </c>
      <c r="B1014" t="s">
        <v>136</v>
      </c>
      <c r="C1014">
        <v>20190710</v>
      </c>
      <c r="D1014" t="s">
        <v>339</v>
      </c>
      <c r="E1014" s="1" t="s">
        <v>340</v>
      </c>
      <c r="F1014" s="2" t="s">
        <v>1115</v>
      </c>
      <c r="G1014" s="1">
        <v>1700</v>
      </c>
      <c r="H1014">
        <v>33</v>
      </c>
      <c r="K1014" s="2">
        <v>97</v>
      </c>
      <c r="L1014" s="2" t="s">
        <v>1122</v>
      </c>
      <c r="M1014" s="2">
        <v>40995.5</v>
      </c>
      <c r="N1014" s="2">
        <v>0</v>
      </c>
      <c r="O1014" s="3">
        <f t="shared" si="1372"/>
        <v>-0.18350101639231084</v>
      </c>
      <c r="P1014" s="3">
        <f t="shared" si="1373"/>
        <v>7.3477810750543035E-2</v>
      </c>
      <c r="Q1014" s="3">
        <f t="shared" si="1374"/>
        <v>47.653361052626032</v>
      </c>
      <c r="R1014" s="3">
        <f t="shared" si="1375"/>
        <v>1.6155509931777703</v>
      </c>
      <c r="S1014" s="3">
        <f t="shared" si="1376"/>
        <v>2.0216847586263675</v>
      </c>
      <c r="T1014" s="3">
        <f t="shared" si="1377"/>
        <v>27.215391159057617</v>
      </c>
      <c r="U1014" s="2">
        <v>6</v>
      </c>
      <c r="V1014" s="3">
        <f t="shared" si="1378"/>
        <v>1.4200000166893005</v>
      </c>
      <c r="W1014" s="2">
        <v>1</v>
      </c>
      <c r="X1014" s="3">
        <f t="shared" si="1379"/>
        <v>2.8400000333786011</v>
      </c>
      <c r="Y1014" s="2">
        <v>27.243959426879883</v>
      </c>
      <c r="Z1014" s="2">
        <v>27.215391159057617</v>
      </c>
      <c r="AA1014" s="2">
        <v>27.596229553222656</v>
      </c>
      <c r="AB1014" s="2">
        <v>45.106723785400391</v>
      </c>
      <c r="AC1014" s="2">
        <v>45.239189147949219</v>
      </c>
      <c r="AD1014" s="2">
        <v>15.473301887512207</v>
      </c>
      <c r="AE1014" s="2">
        <v>17.3778076171875</v>
      </c>
      <c r="AF1014" s="2">
        <v>39.311931610107422</v>
      </c>
      <c r="AG1014" s="2">
        <v>44.15057373046875</v>
      </c>
      <c r="AH1014" s="2">
        <v>500.12228393554688</v>
      </c>
      <c r="AI1014" s="2">
        <v>1700.17578125</v>
      </c>
      <c r="AJ1014" s="2">
        <v>1.1418123245239258</v>
      </c>
      <c r="AK1014" s="2">
        <v>92.244300842285156</v>
      </c>
      <c r="AL1014" s="2">
        <v>-0.21286582946777344</v>
      </c>
      <c r="AM1014" s="2">
        <v>-0.27309206128120422</v>
      </c>
      <c r="AN1014" s="2">
        <v>1</v>
      </c>
      <c r="AO1014" s="2">
        <v>-0.21956524252891541</v>
      </c>
      <c r="AP1014" s="2">
        <v>2.737391471862793</v>
      </c>
      <c r="AQ1014" s="2">
        <v>1</v>
      </c>
      <c r="AR1014" s="2">
        <v>0</v>
      </c>
      <c r="AS1014" s="2">
        <v>0.15999999642372131</v>
      </c>
      <c r="AT1014" s="2">
        <v>111135</v>
      </c>
      <c r="AU1014" s="3">
        <f t="shared" si="1380"/>
        <v>0.83353713989257794</v>
      </c>
      <c r="AV1014" s="3">
        <f t="shared" si="1381"/>
        <v>1.6155509931777704E-3</v>
      </c>
      <c r="AW1014" s="3">
        <f t="shared" si="1382"/>
        <v>300.36539115905759</v>
      </c>
      <c r="AX1014" s="3">
        <f t="shared" si="1383"/>
        <v>300.39395942687986</v>
      </c>
      <c r="AY1014" s="3">
        <f t="shared" si="1384"/>
        <v>272.02811891969759</v>
      </c>
      <c r="AZ1014" s="3">
        <f t="shared" si="1385"/>
        <v>2.3754208716214702</v>
      </c>
      <c r="BA1014" s="3">
        <f t="shared" si="1386"/>
        <v>3.6246884724455657</v>
      </c>
      <c r="BB1014" s="3">
        <f t="shared" si="1387"/>
        <v>39.294443552050794</v>
      </c>
      <c r="BC1014" s="3">
        <f t="shared" si="1388"/>
        <v>21.916635934863294</v>
      </c>
      <c r="BD1014" s="3">
        <f t="shared" si="1389"/>
        <v>27.22967529296875</v>
      </c>
      <c r="BE1014" s="3">
        <f t="shared" si="1390"/>
        <v>3.6277256052083104</v>
      </c>
      <c r="BF1014" s="3">
        <f t="shared" si="1391"/>
        <v>7.1624702897475967E-2</v>
      </c>
      <c r="BG1014" s="3">
        <f t="shared" si="1392"/>
        <v>1.6030037138191984</v>
      </c>
      <c r="BH1014" s="3">
        <f t="shared" si="1393"/>
        <v>2.0247218913891123</v>
      </c>
      <c r="BI1014" s="3">
        <f t="shared" si="1394"/>
        <v>4.4928321100296188E-2</v>
      </c>
      <c r="BJ1014" s="3">
        <f t="shared" si="1395"/>
        <v>4.3957509730844704</v>
      </c>
      <c r="BK1014" s="3">
        <f t="shared" si="1396"/>
        <v>1.05336461484271</v>
      </c>
      <c r="BL1014" s="3">
        <f t="shared" si="1397"/>
        <v>44.045719022123421</v>
      </c>
      <c r="BM1014" s="3">
        <f t="shared" si="1398"/>
        <v>45.326416742744321</v>
      </c>
      <c r="BN1014" s="3">
        <f t="shared" si="1399"/>
        <v>-1.7831619592086089E-3</v>
      </c>
    </row>
    <row r="1015" spans="1:66">
      <c r="A1015" s="8" t="s">
        <v>1146</v>
      </c>
      <c r="B1015" t="s">
        <v>136</v>
      </c>
      <c r="C1015">
        <v>20190710</v>
      </c>
      <c r="D1015" t="s">
        <v>339</v>
      </c>
      <c r="E1015" s="1" t="s">
        <v>340</v>
      </c>
      <c r="F1015" s="2" t="s">
        <v>1115</v>
      </c>
      <c r="G1015" s="1">
        <v>1700</v>
      </c>
      <c r="H1015">
        <v>400</v>
      </c>
      <c r="K1015" s="2">
        <v>98</v>
      </c>
      <c r="L1015" s="2" t="s">
        <v>1123</v>
      </c>
      <c r="M1015" s="2">
        <v>41098</v>
      </c>
      <c r="N1015" s="2">
        <v>0</v>
      </c>
      <c r="O1015" s="3">
        <f t="shared" si="1372"/>
        <v>7.8231649638742287</v>
      </c>
      <c r="P1015" s="3">
        <f t="shared" si="1373"/>
        <v>7.5384096582260543E-2</v>
      </c>
      <c r="Q1015" s="3">
        <f t="shared" si="1374"/>
        <v>208.5372010807651</v>
      </c>
      <c r="R1015" s="3">
        <f t="shared" si="1375"/>
        <v>1.6445872803901738</v>
      </c>
      <c r="S1015" s="3">
        <f t="shared" si="1376"/>
        <v>2.0075289427608487</v>
      </c>
      <c r="T1015" s="3">
        <f t="shared" si="1377"/>
        <v>27.152107238769531</v>
      </c>
      <c r="U1015" s="2">
        <v>6</v>
      </c>
      <c r="V1015" s="3">
        <f t="shared" si="1378"/>
        <v>1.4200000166893005</v>
      </c>
      <c r="W1015" s="2">
        <v>1</v>
      </c>
      <c r="X1015" s="3">
        <f t="shared" si="1379"/>
        <v>2.8400000333786011</v>
      </c>
      <c r="Y1015" s="2">
        <v>27.211687088012695</v>
      </c>
      <c r="Z1015" s="2">
        <v>27.152107238769531</v>
      </c>
      <c r="AA1015" s="2">
        <v>27.595756530761719</v>
      </c>
      <c r="AB1015" s="2">
        <v>399.1729736328125</v>
      </c>
      <c r="AC1015" s="2">
        <v>389.02102661132813</v>
      </c>
      <c r="AD1015" s="2">
        <v>15.446367263793945</v>
      </c>
      <c r="AE1015" s="2">
        <v>17.384878158569336</v>
      </c>
      <c r="AF1015" s="2">
        <v>39.319660186767578</v>
      </c>
      <c r="AG1015" s="2">
        <v>44.254253387451172</v>
      </c>
      <c r="AH1015" s="2">
        <v>500.17660522460938</v>
      </c>
      <c r="AI1015" s="2">
        <v>1700.702880859375</v>
      </c>
      <c r="AJ1015" s="2">
        <v>0.93398576974868774</v>
      </c>
      <c r="AK1015" s="2">
        <v>92.24859619140625</v>
      </c>
      <c r="AL1015" s="2">
        <v>-2.9405269622802734</v>
      </c>
      <c r="AM1015" s="2">
        <v>-0.26171663403511047</v>
      </c>
      <c r="AN1015" s="2">
        <v>1</v>
      </c>
      <c r="AO1015" s="2">
        <v>-0.21956524252891541</v>
      </c>
      <c r="AP1015" s="2">
        <v>2.737391471862793</v>
      </c>
      <c r="AQ1015" s="2">
        <v>1</v>
      </c>
      <c r="AR1015" s="2">
        <v>0</v>
      </c>
      <c r="AS1015" s="2">
        <v>0.15999999642372131</v>
      </c>
      <c r="AT1015" s="2">
        <v>111115</v>
      </c>
      <c r="AU1015" s="3">
        <f t="shared" si="1380"/>
        <v>0.83362767537434879</v>
      </c>
      <c r="AV1015" s="3">
        <f t="shared" si="1381"/>
        <v>1.6445872803901738E-3</v>
      </c>
      <c r="AW1015" s="3">
        <f t="shared" si="1382"/>
        <v>300.30210723876951</v>
      </c>
      <c r="AX1015" s="3">
        <f t="shared" si="1383"/>
        <v>300.36168708801267</v>
      </c>
      <c r="AY1015" s="3">
        <f t="shared" si="1384"/>
        <v>272.11245485531254</v>
      </c>
      <c r="AZ1015" s="3">
        <f t="shared" si="1385"/>
        <v>2.3657728703532901</v>
      </c>
      <c r="BA1015" s="3">
        <f t="shared" si="1386"/>
        <v>3.6112595478475096</v>
      </c>
      <c r="BB1015" s="3">
        <f t="shared" si="1387"/>
        <v>39.147040680754877</v>
      </c>
      <c r="BC1015" s="3">
        <f t="shared" si="1388"/>
        <v>21.762162522185541</v>
      </c>
      <c r="BD1015" s="3">
        <f t="shared" si="1389"/>
        <v>27.181897163391113</v>
      </c>
      <c r="BE1015" s="3">
        <f t="shared" si="1390"/>
        <v>3.6175755864758163</v>
      </c>
      <c r="BF1015" s="3">
        <f t="shared" si="1391"/>
        <v>7.3434863903409447E-2</v>
      </c>
      <c r="BG1015" s="3">
        <f t="shared" si="1392"/>
        <v>1.6037306050866609</v>
      </c>
      <c r="BH1015" s="3">
        <f t="shared" si="1393"/>
        <v>2.0138449813891555</v>
      </c>
      <c r="BI1015" s="3">
        <f t="shared" si="1394"/>
        <v>4.6068024487566653E-2</v>
      </c>
      <c r="BJ1015" s="3">
        <f t="shared" si="1395"/>
        <v>19.237264053385587</v>
      </c>
      <c r="BK1015" s="3">
        <f t="shared" si="1396"/>
        <v>0.53605637437463027</v>
      </c>
      <c r="BL1015" s="3">
        <f t="shared" si="1397"/>
        <v>44.271384298570403</v>
      </c>
      <c r="BM1015" s="3">
        <f t="shared" si="1398"/>
        <v>385.30226866164389</v>
      </c>
      <c r="BN1015" s="3">
        <f t="shared" si="1399"/>
        <v>8.9888477363451701E-3</v>
      </c>
    </row>
    <row r="1016" spans="1:66">
      <c r="A1016" s="8" t="s">
        <v>1146</v>
      </c>
      <c r="B1016" t="s">
        <v>136</v>
      </c>
      <c r="C1016">
        <v>20190710</v>
      </c>
      <c r="D1016" t="s">
        <v>339</v>
      </c>
      <c r="E1016" s="1" t="s">
        <v>340</v>
      </c>
      <c r="F1016" s="2" t="s">
        <v>1115</v>
      </c>
      <c r="G1016" s="1">
        <v>1700</v>
      </c>
      <c r="H1016">
        <v>400</v>
      </c>
      <c r="K1016" s="2">
        <v>99</v>
      </c>
      <c r="L1016" s="2" t="s">
        <v>1124</v>
      </c>
      <c r="M1016" s="2">
        <v>41187.5</v>
      </c>
      <c r="N1016" s="2">
        <v>0</v>
      </c>
      <c r="O1016" s="3">
        <f t="shared" si="1372"/>
        <v>7.8203564661289011</v>
      </c>
      <c r="P1016" s="3">
        <f t="shared" si="1373"/>
        <v>7.4900911012784593E-2</v>
      </c>
      <c r="Q1016" s="3">
        <f t="shared" si="1374"/>
        <v>208.53012644518606</v>
      </c>
      <c r="R1016" s="3">
        <f t="shared" si="1375"/>
        <v>1.6361345752481358</v>
      </c>
      <c r="S1016" s="3">
        <f t="shared" si="1376"/>
        <v>2.0098449522336335</v>
      </c>
      <c r="T1016" s="3">
        <f t="shared" si="1377"/>
        <v>27.149944305419922</v>
      </c>
      <c r="U1016" s="2">
        <v>6</v>
      </c>
      <c r="V1016" s="3">
        <f t="shared" si="1378"/>
        <v>1.4200000166893005</v>
      </c>
      <c r="W1016" s="2">
        <v>1</v>
      </c>
      <c r="X1016" s="3">
        <f t="shared" si="1379"/>
        <v>2.8400000333786011</v>
      </c>
      <c r="Y1016" s="2">
        <v>27.218162536621094</v>
      </c>
      <c r="Z1016" s="2">
        <v>27.149944305419922</v>
      </c>
      <c r="AA1016" s="2">
        <v>27.595945358276367</v>
      </c>
      <c r="AB1016" s="2">
        <v>400.20065307617188</v>
      </c>
      <c r="AC1016" s="2">
        <v>390.05419921875</v>
      </c>
      <c r="AD1016" s="2">
        <v>15.42584228515625</v>
      </c>
      <c r="AE1016" s="2">
        <v>17.354410171508789</v>
      </c>
      <c r="AF1016" s="2">
        <v>39.253398895263672</v>
      </c>
      <c r="AG1016" s="2">
        <v>44.160934448242188</v>
      </c>
      <c r="AH1016" s="2">
        <v>500.18682861328125</v>
      </c>
      <c r="AI1016" s="2">
        <v>1700.6328125</v>
      </c>
      <c r="AJ1016" s="2">
        <v>0.74169647693634033</v>
      </c>
      <c r="AK1016" s="2">
        <v>92.250694274902344</v>
      </c>
      <c r="AL1016" s="2">
        <v>-2.8570919036865234</v>
      </c>
      <c r="AM1016" s="2">
        <v>-0.26140955090522766</v>
      </c>
      <c r="AN1016" s="2">
        <v>1</v>
      </c>
      <c r="AO1016" s="2">
        <v>-0.21956524252891541</v>
      </c>
      <c r="AP1016" s="2">
        <v>2.737391471862793</v>
      </c>
      <c r="AQ1016" s="2">
        <v>1</v>
      </c>
      <c r="AR1016" s="2">
        <v>0</v>
      </c>
      <c r="AS1016" s="2">
        <v>0.15999999642372131</v>
      </c>
      <c r="AT1016" s="2">
        <v>111115</v>
      </c>
      <c r="AU1016" s="3">
        <f t="shared" si="1380"/>
        <v>0.83364471435546861</v>
      </c>
      <c r="AV1016" s="3">
        <f t="shared" si="1381"/>
        <v>1.6361345752481358E-3</v>
      </c>
      <c r="AW1016" s="3">
        <f t="shared" si="1382"/>
        <v>300.2999443054199</v>
      </c>
      <c r="AX1016" s="3">
        <f t="shared" si="1383"/>
        <v>300.36816253662107</v>
      </c>
      <c r="AY1016" s="3">
        <f t="shared" si="1384"/>
        <v>272.10124391806312</v>
      </c>
      <c r="AZ1016" s="3">
        <f t="shared" si="1385"/>
        <v>2.3712420338344273</v>
      </c>
      <c r="BA1016" s="3">
        <f t="shared" si="1386"/>
        <v>3.6108013392867462</v>
      </c>
      <c r="BB1016" s="3">
        <f t="shared" si="1387"/>
        <v>39.141183355506712</v>
      </c>
      <c r="BC1016" s="3">
        <f t="shared" si="1388"/>
        <v>21.786773183997923</v>
      </c>
      <c r="BD1016" s="3">
        <f t="shared" si="1389"/>
        <v>27.184053421020508</v>
      </c>
      <c r="BE1016" s="3">
        <f t="shared" si="1390"/>
        <v>3.6180331286621508</v>
      </c>
      <c r="BF1016" s="3">
        <f t="shared" si="1391"/>
        <v>7.2976267061730382E-2</v>
      </c>
      <c r="BG1016" s="3">
        <f t="shared" si="1392"/>
        <v>1.6009563870531129</v>
      </c>
      <c r="BH1016" s="3">
        <f t="shared" si="1393"/>
        <v>2.0170767416090376</v>
      </c>
      <c r="BI1016" s="3">
        <f t="shared" si="1394"/>
        <v>4.5779265498329558E-2</v>
      </c>
      <c r="BJ1016" s="3">
        <f t="shared" si="1395"/>
        <v>19.237048941801586</v>
      </c>
      <c r="BK1016" s="3">
        <f t="shared" si="1396"/>
        <v>0.53461833474131704</v>
      </c>
      <c r="BL1016" s="3">
        <f t="shared" si="1397"/>
        <v>44.19180571756943</v>
      </c>
      <c r="BM1016" s="3">
        <f t="shared" si="1398"/>
        <v>386.33677629438677</v>
      </c>
      <c r="BN1016" s="3">
        <f t="shared" si="1399"/>
        <v>8.9454510882485596E-3</v>
      </c>
    </row>
    <row r="1017" spans="1:66">
      <c r="A1017" s="8" t="s">
        <v>1146</v>
      </c>
      <c r="B1017" t="s">
        <v>136</v>
      </c>
      <c r="C1017">
        <v>20190710</v>
      </c>
      <c r="D1017" t="s">
        <v>339</v>
      </c>
      <c r="E1017" s="1" t="s">
        <v>340</v>
      </c>
      <c r="F1017" s="2" t="s">
        <v>1115</v>
      </c>
      <c r="G1017" s="1">
        <v>1700</v>
      </c>
      <c r="H1017">
        <v>400</v>
      </c>
      <c r="K1017" s="2">
        <v>100</v>
      </c>
      <c r="L1017" s="2" t="s">
        <v>1125</v>
      </c>
      <c r="M1017" s="2">
        <v>41276</v>
      </c>
      <c r="N1017" s="2">
        <v>0</v>
      </c>
      <c r="O1017" s="3">
        <f t="shared" si="1372"/>
        <v>7.7625328131349862</v>
      </c>
      <c r="P1017" s="3">
        <f t="shared" si="1373"/>
        <v>7.3414193249219314E-2</v>
      </c>
      <c r="Q1017" s="3">
        <f t="shared" si="1374"/>
        <v>206.58869542223181</v>
      </c>
      <c r="R1017" s="3">
        <f t="shared" si="1375"/>
        <v>1.6026437996799281</v>
      </c>
      <c r="S1017" s="3">
        <f t="shared" si="1376"/>
        <v>2.0076746037003028</v>
      </c>
      <c r="T1017" s="3">
        <f t="shared" si="1377"/>
        <v>27.116012573242188</v>
      </c>
      <c r="U1017" s="2">
        <v>6</v>
      </c>
      <c r="V1017" s="3">
        <f t="shared" si="1378"/>
        <v>1.4200000166893005</v>
      </c>
      <c r="W1017" s="2">
        <v>1</v>
      </c>
      <c r="X1017" s="3">
        <f t="shared" si="1379"/>
        <v>2.8400000333786011</v>
      </c>
      <c r="Y1017" s="2">
        <v>27.201513290405273</v>
      </c>
      <c r="Z1017" s="2">
        <v>27.116012573242188</v>
      </c>
      <c r="AA1017" s="2">
        <v>27.595876693725586</v>
      </c>
      <c r="AB1017" s="2">
        <v>400.2261962890625</v>
      </c>
      <c r="AC1017" s="2">
        <v>390.16354370117188</v>
      </c>
      <c r="AD1017" s="2">
        <v>15.410787582397461</v>
      </c>
      <c r="AE1017" s="2">
        <v>17.300174713134766</v>
      </c>
      <c r="AF1017" s="2">
        <v>39.253196716308594</v>
      </c>
      <c r="AG1017" s="2">
        <v>44.065704345703125</v>
      </c>
      <c r="AH1017" s="2">
        <v>500.13607788085938</v>
      </c>
      <c r="AI1017" s="2">
        <v>1700.9583740234375</v>
      </c>
      <c r="AJ1017" s="2">
        <v>0.59837204217910767</v>
      </c>
      <c r="AK1017" s="2">
        <v>92.250228881835938</v>
      </c>
      <c r="AL1017" s="2">
        <v>-2.8827877044677734</v>
      </c>
      <c r="AM1017" s="2">
        <v>-0.26137140393257141</v>
      </c>
      <c r="AN1017" s="2">
        <v>1</v>
      </c>
      <c r="AO1017" s="2">
        <v>-0.21956524252891541</v>
      </c>
      <c r="AP1017" s="2">
        <v>2.737391471862793</v>
      </c>
      <c r="AQ1017" s="2">
        <v>1</v>
      </c>
      <c r="AR1017" s="2">
        <v>0</v>
      </c>
      <c r="AS1017" s="2">
        <v>0.15999999642372131</v>
      </c>
      <c r="AT1017" s="2">
        <v>111115</v>
      </c>
      <c r="AU1017" s="3">
        <f t="shared" si="1380"/>
        <v>0.83356012980143224</v>
      </c>
      <c r="AV1017" s="3">
        <f t="shared" si="1381"/>
        <v>1.6026437996799281E-3</v>
      </c>
      <c r="AW1017" s="3">
        <f t="shared" si="1382"/>
        <v>300.26601257324216</v>
      </c>
      <c r="AX1017" s="3">
        <f t="shared" si="1383"/>
        <v>300.35151329040525</v>
      </c>
      <c r="AY1017" s="3">
        <f t="shared" si="1384"/>
        <v>272.15333376064882</v>
      </c>
      <c r="AZ1017" s="3">
        <f t="shared" si="1385"/>
        <v>2.3917952880323954</v>
      </c>
      <c r="BA1017" s="3">
        <f t="shared" si="1386"/>
        <v>3.6036196806827352</v>
      </c>
      <c r="BB1017" s="3">
        <f t="shared" si="1387"/>
        <v>39.063531054200858</v>
      </c>
      <c r="BC1017" s="3">
        <f t="shared" si="1388"/>
        <v>21.763356341066093</v>
      </c>
      <c r="BD1017" s="3">
        <f t="shared" si="1389"/>
        <v>27.15876293182373</v>
      </c>
      <c r="BE1017" s="3">
        <f t="shared" si="1390"/>
        <v>3.6126698475205945</v>
      </c>
      <c r="BF1017" s="3">
        <f t="shared" si="1391"/>
        <v>7.1564252474861229E-2</v>
      </c>
      <c r="BG1017" s="3">
        <f t="shared" si="1392"/>
        <v>1.5959450769824326</v>
      </c>
      <c r="BH1017" s="3">
        <f t="shared" si="1393"/>
        <v>2.0167247705381621</v>
      </c>
      <c r="BI1017" s="3">
        <f t="shared" si="1394"/>
        <v>4.4890264262135798E-2</v>
      </c>
      <c r="BJ1017" s="3">
        <f t="shared" si="1395"/>
        <v>19.057854437100779</v>
      </c>
      <c r="BK1017" s="3">
        <f t="shared" si="1396"/>
        <v>0.5294925647396187</v>
      </c>
      <c r="BL1017" s="3">
        <f t="shared" si="1397"/>
        <v>44.116257961209115</v>
      </c>
      <c r="BM1017" s="3">
        <f t="shared" si="1398"/>
        <v>386.47360737209885</v>
      </c>
      <c r="BN1017" s="3">
        <f t="shared" si="1399"/>
        <v>8.8609905950679021E-3</v>
      </c>
    </row>
    <row r="1018" spans="1:66">
      <c r="A1018" s="8" t="s">
        <v>1146</v>
      </c>
      <c r="B1018" t="s">
        <v>136</v>
      </c>
      <c r="C1018">
        <v>20190710</v>
      </c>
      <c r="D1018" t="s">
        <v>339</v>
      </c>
      <c r="E1018" s="1" t="s">
        <v>340</v>
      </c>
      <c r="F1018" s="2" t="s">
        <v>1115</v>
      </c>
      <c r="G1018" s="1">
        <v>1700</v>
      </c>
      <c r="H1018">
        <v>475</v>
      </c>
      <c r="K1018" s="2">
        <v>101</v>
      </c>
      <c r="L1018" s="2" t="s">
        <v>1126</v>
      </c>
      <c r="M1018" s="2">
        <v>41381.5</v>
      </c>
      <c r="N1018" s="2">
        <v>0</v>
      </c>
      <c r="O1018" s="3">
        <f t="shared" si="1372"/>
        <v>9.4407414065020419</v>
      </c>
      <c r="P1018" s="3">
        <f t="shared" si="1373"/>
        <v>7.042199266394808E-2</v>
      </c>
      <c r="Q1018" s="3">
        <f t="shared" si="1374"/>
        <v>231.34064817403541</v>
      </c>
      <c r="R1018" s="3">
        <f t="shared" si="1375"/>
        <v>1.54272290846973</v>
      </c>
      <c r="S1018" s="3">
        <f t="shared" si="1376"/>
        <v>2.0127836152246883</v>
      </c>
      <c r="T1018" s="3">
        <f t="shared" si="1377"/>
        <v>27.103010177612305</v>
      </c>
      <c r="U1018" s="2">
        <v>6</v>
      </c>
      <c r="V1018" s="3">
        <f t="shared" si="1378"/>
        <v>1.4200000166893005</v>
      </c>
      <c r="W1018" s="2">
        <v>1</v>
      </c>
      <c r="X1018" s="3">
        <f t="shared" si="1379"/>
        <v>2.8400000333786011</v>
      </c>
      <c r="Y1018" s="2">
        <v>27.199262619018555</v>
      </c>
      <c r="Z1018" s="2">
        <v>27.103010177612305</v>
      </c>
      <c r="AA1018" s="2">
        <v>27.597558975219727</v>
      </c>
      <c r="AB1018" s="2">
        <v>474.99411010742188</v>
      </c>
      <c r="AC1018" s="2">
        <v>462.81378173828125</v>
      </c>
      <c r="AD1018" s="2">
        <v>15.396332740783691</v>
      </c>
      <c r="AE1018" s="2">
        <v>17.214931488037109</v>
      </c>
      <c r="AF1018" s="2">
        <v>39.221706390380859</v>
      </c>
      <c r="AG1018" s="2">
        <v>43.854534149169922</v>
      </c>
      <c r="AH1018" s="2">
        <v>500.21975708007813</v>
      </c>
      <c r="AI1018" s="2">
        <v>1701.1246337890625</v>
      </c>
      <c r="AJ1018" s="2">
        <v>0.49803206324577332</v>
      </c>
      <c r="AK1018" s="2">
        <v>92.250579833984375</v>
      </c>
      <c r="AL1018" s="2">
        <v>-3.8403377532958984</v>
      </c>
      <c r="AM1018" s="2">
        <v>-0.25527551770210266</v>
      </c>
      <c r="AN1018" s="2">
        <v>1</v>
      </c>
      <c r="AO1018" s="2">
        <v>-0.21956524252891541</v>
      </c>
      <c r="AP1018" s="2">
        <v>2.737391471862793</v>
      </c>
      <c r="AQ1018" s="2">
        <v>1</v>
      </c>
      <c r="AR1018" s="2">
        <v>0</v>
      </c>
      <c r="AS1018" s="2">
        <v>0.15999999642372131</v>
      </c>
      <c r="AT1018" s="2">
        <v>111115</v>
      </c>
      <c r="AU1018" s="3">
        <f t="shared" si="1380"/>
        <v>0.83369959513346337</v>
      </c>
      <c r="AV1018" s="3">
        <f t="shared" si="1381"/>
        <v>1.5427229084697301E-3</v>
      </c>
      <c r="AW1018" s="3">
        <f t="shared" si="1382"/>
        <v>300.25301017761228</v>
      </c>
      <c r="AX1018" s="3">
        <f t="shared" si="1383"/>
        <v>300.34926261901853</v>
      </c>
      <c r="AY1018" s="3">
        <f t="shared" si="1384"/>
        <v>272.17993532255423</v>
      </c>
      <c r="AZ1018" s="3">
        <f t="shared" si="1385"/>
        <v>2.4248497120164263</v>
      </c>
      <c r="BA1018" s="3">
        <f t="shared" si="1386"/>
        <v>3.6008710267984272</v>
      </c>
      <c r="BB1018" s="3">
        <f t="shared" si="1387"/>
        <v>39.033586924641689</v>
      </c>
      <c r="BC1018" s="3">
        <f t="shared" si="1388"/>
        <v>21.81865543660458</v>
      </c>
      <c r="BD1018" s="3">
        <f t="shared" si="1389"/>
        <v>27.15113639831543</v>
      </c>
      <c r="BE1018" s="3">
        <f t="shared" si="1390"/>
        <v>3.6110538730009725</v>
      </c>
      <c r="BF1018" s="3">
        <f t="shared" si="1391"/>
        <v>6.8718027738454271E-2</v>
      </c>
      <c r="BG1018" s="3">
        <f t="shared" si="1392"/>
        <v>1.5880874115737389</v>
      </c>
      <c r="BH1018" s="3">
        <f t="shared" si="1393"/>
        <v>2.0229664614272336</v>
      </c>
      <c r="BI1018" s="3">
        <f t="shared" si="1394"/>
        <v>4.3098675096364336E-2</v>
      </c>
      <c r="BJ1018" s="3">
        <f t="shared" si="1395"/>
        <v>21.341308933224543</v>
      </c>
      <c r="BK1018" s="3">
        <f t="shared" si="1396"/>
        <v>0.49985686965747561</v>
      </c>
      <c r="BL1018" s="3">
        <f t="shared" si="1397"/>
        <v>43.8769639167934</v>
      </c>
      <c r="BM1018" s="3">
        <f t="shared" si="1398"/>
        <v>458.32610541821595</v>
      </c>
      <c r="BN1018" s="3">
        <f t="shared" si="1399"/>
        <v>9.0379113287227565E-3</v>
      </c>
    </row>
    <row r="1019" spans="1:66">
      <c r="A1019" s="8" t="s">
        <v>1146</v>
      </c>
      <c r="B1019" t="s">
        <v>136</v>
      </c>
      <c r="C1019">
        <v>20190710</v>
      </c>
      <c r="D1019" t="s">
        <v>339</v>
      </c>
      <c r="E1019" s="1" t="s">
        <v>340</v>
      </c>
      <c r="F1019" s="2" t="s">
        <v>1115</v>
      </c>
      <c r="G1019" s="1">
        <v>1700</v>
      </c>
      <c r="H1019">
        <v>575</v>
      </c>
      <c r="K1019" s="2">
        <v>102</v>
      </c>
      <c r="L1019" s="2" t="s">
        <v>1127</v>
      </c>
      <c r="M1019" s="2">
        <v>41493</v>
      </c>
      <c r="N1019" s="2">
        <v>0</v>
      </c>
      <c r="O1019" s="3">
        <f t="shared" si="1372"/>
        <v>10.873438640575952</v>
      </c>
      <c r="P1019" s="3">
        <f t="shared" si="1373"/>
        <v>6.5805266251587599E-2</v>
      </c>
      <c r="Q1019" s="3">
        <f t="shared" si="1374"/>
        <v>275.98921712161069</v>
      </c>
      <c r="R1019" s="3">
        <f t="shared" si="1375"/>
        <v>1.4513855958407764</v>
      </c>
      <c r="S1019" s="3">
        <f t="shared" si="1376"/>
        <v>2.0234663800238861</v>
      </c>
      <c r="T1019" s="3">
        <f t="shared" si="1377"/>
        <v>27.087196350097656</v>
      </c>
      <c r="U1019" s="2">
        <v>6</v>
      </c>
      <c r="V1019" s="3">
        <f t="shared" si="1378"/>
        <v>1.4200000166893005</v>
      </c>
      <c r="W1019" s="2">
        <v>1</v>
      </c>
      <c r="X1019" s="3">
        <f t="shared" si="1379"/>
        <v>2.8400000333786011</v>
      </c>
      <c r="Y1019" s="2">
        <v>27.194412231445313</v>
      </c>
      <c r="Z1019" s="2">
        <v>27.087196350097656</v>
      </c>
      <c r="AA1019" s="2">
        <v>27.597490310668945</v>
      </c>
      <c r="AB1019" s="2">
        <v>574.68798828125</v>
      </c>
      <c r="AC1019" s="2">
        <v>560.66845703125</v>
      </c>
      <c r="AD1019" s="2">
        <v>15.35145092010498</v>
      </c>
      <c r="AE1019" s="2">
        <v>17.062774658203125</v>
      </c>
      <c r="AF1019" s="2">
        <v>39.118824005126953</v>
      </c>
      <c r="AG1019" s="2">
        <v>43.479648590087891</v>
      </c>
      <c r="AH1019" s="2">
        <v>500.18154907226563</v>
      </c>
      <c r="AI1019" s="2">
        <v>1701.2100830078125</v>
      </c>
      <c r="AJ1019" s="2">
        <v>0.66166257858276367</v>
      </c>
      <c r="AK1019" s="2">
        <v>92.251358032226563</v>
      </c>
      <c r="AL1019" s="2">
        <v>-4.7492733001708984</v>
      </c>
      <c r="AM1019" s="2">
        <v>-0.24586275219917297</v>
      </c>
      <c r="AN1019" s="2">
        <v>1</v>
      </c>
      <c r="AO1019" s="2">
        <v>-0.21956524252891541</v>
      </c>
      <c r="AP1019" s="2">
        <v>2.737391471862793</v>
      </c>
      <c r="AQ1019" s="2">
        <v>1</v>
      </c>
      <c r="AR1019" s="2">
        <v>0</v>
      </c>
      <c r="AS1019" s="2">
        <v>0.15999999642372131</v>
      </c>
      <c r="AT1019" s="2">
        <v>111115</v>
      </c>
      <c r="AU1019" s="3">
        <f t="shared" si="1380"/>
        <v>0.83363591512044255</v>
      </c>
      <c r="AV1019" s="3">
        <f t="shared" si="1381"/>
        <v>1.4513855958407764E-3</v>
      </c>
      <c r="AW1019" s="3">
        <f t="shared" si="1382"/>
        <v>300.23719635009763</v>
      </c>
      <c r="AX1019" s="3">
        <f t="shared" si="1383"/>
        <v>300.34441223144529</v>
      </c>
      <c r="AY1019" s="3">
        <f t="shared" si="1384"/>
        <v>272.19360719724864</v>
      </c>
      <c r="AZ1019" s="3">
        <f t="shared" si="1385"/>
        <v>2.4741575292679969</v>
      </c>
      <c r="BA1019" s="3">
        <f t="shared" si="1386"/>
        <v>3.5975305140409848</v>
      </c>
      <c r="BB1019" s="3">
        <f t="shared" si="1387"/>
        <v>38.997046664443076</v>
      </c>
      <c r="BC1019" s="3">
        <f t="shared" si="1388"/>
        <v>21.934272006239951</v>
      </c>
      <c r="BD1019" s="3">
        <f t="shared" si="1389"/>
        <v>27.140804290771484</v>
      </c>
      <c r="BE1019" s="3">
        <f t="shared" si="1390"/>
        <v>3.6088656249290296</v>
      </c>
      <c r="BF1019" s="3">
        <f t="shared" si="1391"/>
        <v>6.4315031146367913E-2</v>
      </c>
      <c r="BG1019" s="3">
        <f t="shared" si="1392"/>
        <v>1.5740641340170987</v>
      </c>
      <c r="BH1019" s="3">
        <f t="shared" si="1393"/>
        <v>2.034801490911931</v>
      </c>
      <c r="BI1019" s="3">
        <f t="shared" si="1394"/>
        <v>4.0328178102054753E-2</v>
      </c>
      <c r="BJ1019" s="3">
        <f t="shared" si="1395"/>
        <v>25.46038008171962</v>
      </c>
      <c r="BK1019" s="3">
        <f t="shared" si="1396"/>
        <v>0.49225030168984141</v>
      </c>
      <c r="BL1019" s="3">
        <f t="shared" si="1397"/>
        <v>43.442469309492374</v>
      </c>
      <c r="BM1019" s="3">
        <f t="shared" si="1398"/>
        <v>555.49974506214676</v>
      </c>
      <c r="BN1019" s="3">
        <f t="shared" si="1399"/>
        <v>8.5034966915965519E-3</v>
      </c>
    </row>
    <row r="1020" spans="1:66">
      <c r="A1020" s="8" t="s">
        <v>1146</v>
      </c>
      <c r="B1020" t="s">
        <v>136</v>
      </c>
      <c r="C1020">
        <v>20190710</v>
      </c>
      <c r="D1020" t="s">
        <v>339</v>
      </c>
      <c r="E1020" s="1" t="s">
        <v>340</v>
      </c>
      <c r="F1020" s="2" t="s">
        <v>1115</v>
      </c>
      <c r="G1020" s="1">
        <v>1700</v>
      </c>
      <c r="H1020">
        <v>675</v>
      </c>
      <c r="K1020" s="2">
        <v>103</v>
      </c>
      <c r="L1020" s="2" t="s">
        <v>1128</v>
      </c>
      <c r="M1020" s="2">
        <v>41607.5</v>
      </c>
      <c r="N1020" s="2">
        <v>0</v>
      </c>
      <c r="O1020" s="3">
        <f t="shared" si="1372"/>
        <v>12.176654528557192</v>
      </c>
      <c r="P1020" s="3">
        <f t="shared" si="1373"/>
        <v>5.8137190946077236E-2</v>
      </c>
      <c r="Q1020" s="3">
        <f t="shared" si="1374"/>
        <v>301.39066103077403</v>
      </c>
      <c r="R1020" s="3">
        <f t="shared" si="1375"/>
        <v>1.2933373612122558</v>
      </c>
      <c r="S1020" s="3">
        <f t="shared" si="1376"/>
        <v>2.0359333398474391</v>
      </c>
      <c r="T1020" s="3">
        <f t="shared" si="1377"/>
        <v>27.043619155883789</v>
      </c>
      <c r="U1020" s="2">
        <v>6</v>
      </c>
      <c r="V1020" s="3">
        <f t="shared" si="1378"/>
        <v>1.4200000166893005</v>
      </c>
      <c r="W1020" s="2">
        <v>1</v>
      </c>
      <c r="X1020" s="3">
        <f t="shared" si="1379"/>
        <v>2.8400000333786011</v>
      </c>
      <c r="Y1020" s="2">
        <v>27.161415100097656</v>
      </c>
      <c r="Z1020" s="2">
        <v>27.043619155883789</v>
      </c>
      <c r="AA1020" s="2">
        <v>27.597223281860352</v>
      </c>
      <c r="AB1020" s="2">
        <v>675.41571044921875</v>
      </c>
      <c r="AC1020" s="2">
        <v>659.78558349609375</v>
      </c>
      <c r="AD1020" s="2">
        <v>15.302502632141113</v>
      </c>
      <c r="AE1020" s="2">
        <v>16.82781982421875</v>
      </c>
      <c r="AF1020" s="2">
        <v>39.070060729980469</v>
      </c>
      <c r="AG1020" s="2">
        <v>42.964469909667969</v>
      </c>
      <c r="AH1020" s="2">
        <v>500.18710327148438</v>
      </c>
      <c r="AI1020" s="2">
        <v>1700.03076171875</v>
      </c>
      <c r="AJ1020" s="2">
        <v>0.48371538519859314</v>
      </c>
      <c r="AK1020" s="2">
        <v>92.252349853515625</v>
      </c>
      <c r="AL1020" s="2">
        <v>-6.1641292572021484</v>
      </c>
      <c r="AM1020" s="2">
        <v>-0.23729494214057922</v>
      </c>
      <c r="AN1020" s="2">
        <v>1</v>
      </c>
      <c r="AO1020" s="2">
        <v>-0.21956524252891541</v>
      </c>
      <c r="AP1020" s="2">
        <v>2.737391471862793</v>
      </c>
      <c r="AQ1020" s="2">
        <v>1</v>
      </c>
      <c r="AR1020" s="2">
        <v>0</v>
      </c>
      <c r="AS1020" s="2">
        <v>0.15999999642372131</v>
      </c>
      <c r="AT1020" s="2">
        <v>111115</v>
      </c>
      <c r="AU1020" s="3">
        <f t="shared" si="1380"/>
        <v>0.83364517211914058</v>
      </c>
      <c r="AV1020" s="3">
        <f t="shared" si="1381"/>
        <v>1.2933373612122559E-3</v>
      </c>
      <c r="AW1020" s="3">
        <f t="shared" si="1382"/>
        <v>300.19361915588377</v>
      </c>
      <c r="AX1020" s="3">
        <f t="shared" si="1383"/>
        <v>300.31141510009763</v>
      </c>
      <c r="AY1020" s="3">
        <f t="shared" si="1384"/>
        <v>272.00491579521622</v>
      </c>
      <c r="AZ1020" s="3">
        <f t="shared" si="1385"/>
        <v>2.5558717095900452</v>
      </c>
      <c r="BA1020" s="3">
        <f t="shared" si="1386"/>
        <v>3.5883392615431928</v>
      </c>
      <c r="BB1020" s="3">
        <f t="shared" si="1387"/>
        <v>38.896995764779916</v>
      </c>
      <c r="BC1020" s="3">
        <f t="shared" si="1388"/>
        <v>22.069175940561166</v>
      </c>
      <c r="BD1020" s="3">
        <f t="shared" si="1389"/>
        <v>27.102517127990723</v>
      </c>
      <c r="BE1020" s="3">
        <f t="shared" si="1390"/>
        <v>3.6007668341237382</v>
      </c>
      <c r="BF1020" s="3">
        <f t="shared" si="1391"/>
        <v>5.6970947697575353E-2</v>
      </c>
      <c r="BG1020" s="3">
        <f t="shared" si="1392"/>
        <v>1.552405921695754</v>
      </c>
      <c r="BH1020" s="3">
        <f t="shared" si="1393"/>
        <v>2.0483609124279845</v>
      </c>
      <c r="BI1020" s="3">
        <f t="shared" si="1394"/>
        <v>3.5709817020841757E-2</v>
      </c>
      <c r="BJ1020" s="3">
        <f t="shared" si="1395"/>
        <v>27.803996703993302</v>
      </c>
      <c r="BK1020" s="3">
        <f t="shared" si="1396"/>
        <v>0.45680091922250737</v>
      </c>
      <c r="BL1020" s="3">
        <f t="shared" si="1397"/>
        <v>42.807152451754128</v>
      </c>
      <c r="BM1020" s="3">
        <f t="shared" si="1398"/>
        <v>653.99738510864643</v>
      </c>
      <c r="BN1020" s="3">
        <f t="shared" si="1399"/>
        <v>7.9701833466764831E-3</v>
      </c>
    </row>
    <row r="1021" spans="1:66">
      <c r="A1021" s="8" t="s">
        <v>1146</v>
      </c>
      <c r="B1021" t="s">
        <v>136</v>
      </c>
      <c r="C1021">
        <v>20190710</v>
      </c>
      <c r="D1021" t="s">
        <v>339</v>
      </c>
      <c r="E1021" s="1" t="s">
        <v>340</v>
      </c>
      <c r="F1021" s="2" t="s">
        <v>1115</v>
      </c>
      <c r="G1021" s="1">
        <v>1700</v>
      </c>
      <c r="H1021">
        <v>800</v>
      </c>
      <c r="K1021" s="2">
        <v>104</v>
      </c>
      <c r="L1021" s="2" t="s">
        <v>1129</v>
      </c>
      <c r="M1021" s="2">
        <v>41711.5</v>
      </c>
      <c r="N1021" s="2">
        <v>0</v>
      </c>
      <c r="O1021" s="3">
        <f t="shared" si="1372"/>
        <v>12.910321540068692</v>
      </c>
      <c r="P1021" s="3">
        <f t="shared" si="1373"/>
        <v>5.0319632193531895E-2</v>
      </c>
      <c r="Q1021" s="3">
        <f t="shared" si="1374"/>
        <v>345.38562151635239</v>
      </c>
      <c r="R1021" s="3">
        <f t="shared" si="1375"/>
        <v>1.1314374913940459</v>
      </c>
      <c r="S1021" s="3">
        <f t="shared" si="1376"/>
        <v>2.0525695621199276</v>
      </c>
      <c r="T1021" s="3">
        <f t="shared" si="1377"/>
        <v>27.024106979370117</v>
      </c>
      <c r="U1021" s="2">
        <v>6</v>
      </c>
      <c r="V1021" s="3">
        <f t="shared" si="1378"/>
        <v>1.4200000166893005</v>
      </c>
      <c r="W1021" s="2">
        <v>1</v>
      </c>
      <c r="X1021" s="3">
        <f t="shared" si="1379"/>
        <v>2.8400000333786011</v>
      </c>
      <c r="Y1021" s="2">
        <v>27.153541564941406</v>
      </c>
      <c r="Z1021" s="2">
        <v>27.024106979370117</v>
      </c>
      <c r="AA1021" s="2">
        <v>27.597705841064453</v>
      </c>
      <c r="AB1021" s="2">
        <v>799.27032470703125</v>
      </c>
      <c r="AC1021" s="2">
        <v>782.71978759765625</v>
      </c>
      <c r="AD1021" s="2">
        <v>15.26768970489502</v>
      </c>
      <c r="AE1021" s="2">
        <v>16.602504730224609</v>
      </c>
      <c r="AF1021" s="2">
        <v>39.000225067138672</v>
      </c>
      <c r="AG1021" s="2">
        <v>42.409912109375</v>
      </c>
      <c r="AH1021" s="2">
        <v>500.13796997070313</v>
      </c>
      <c r="AI1021" s="2">
        <v>1700.23388671875</v>
      </c>
      <c r="AJ1021" s="2">
        <v>0.3272559642791748</v>
      </c>
      <c r="AK1021" s="2">
        <v>92.254806518554688</v>
      </c>
      <c r="AL1021" s="2">
        <v>-7.6888484954833984</v>
      </c>
      <c r="AM1021" s="2">
        <v>-0.22987917065620422</v>
      </c>
      <c r="AN1021" s="2">
        <v>0.66666668653488159</v>
      </c>
      <c r="AO1021" s="2">
        <v>-0.21956524252891541</v>
      </c>
      <c r="AP1021" s="2">
        <v>2.737391471862793</v>
      </c>
      <c r="AQ1021" s="2">
        <v>1</v>
      </c>
      <c r="AR1021" s="2">
        <v>0</v>
      </c>
      <c r="AS1021" s="2">
        <v>0.15999999642372131</v>
      </c>
      <c r="AT1021" s="2">
        <v>111115</v>
      </c>
      <c r="AU1021" s="3">
        <f t="shared" si="1380"/>
        <v>0.83356328328450513</v>
      </c>
      <c r="AV1021" s="3">
        <f t="shared" si="1381"/>
        <v>1.131437491394046E-3</v>
      </c>
      <c r="AW1021" s="3">
        <f t="shared" si="1382"/>
        <v>300.17410697937009</v>
      </c>
      <c r="AX1021" s="3">
        <f t="shared" si="1383"/>
        <v>300.30354156494138</v>
      </c>
      <c r="AY1021" s="3">
        <f t="shared" si="1384"/>
        <v>272.03741579448979</v>
      </c>
      <c r="AZ1021" s="3">
        <f t="shared" si="1385"/>
        <v>2.6422773626821154</v>
      </c>
      <c r="BA1021" s="3">
        <f t="shared" si="1386"/>
        <v>3.5842304237301881</v>
      </c>
      <c r="BB1021" s="3">
        <f t="shared" si="1387"/>
        <v>38.851422044978356</v>
      </c>
      <c r="BC1021" s="3">
        <f t="shared" si="1388"/>
        <v>22.248917314753747</v>
      </c>
      <c r="BD1021" s="3">
        <f t="shared" si="1389"/>
        <v>27.088824272155762</v>
      </c>
      <c r="BE1021" s="3">
        <f t="shared" si="1390"/>
        <v>3.5978742713336724</v>
      </c>
      <c r="BF1021" s="3">
        <f t="shared" si="1391"/>
        <v>4.9443581902537143E-2</v>
      </c>
      <c r="BG1021" s="3">
        <f t="shared" si="1392"/>
        <v>1.5316608616102603</v>
      </c>
      <c r="BH1021" s="3">
        <f t="shared" si="1393"/>
        <v>2.0662134097234119</v>
      </c>
      <c r="BI1021" s="3">
        <f t="shared" si="1394"/>
        <v>3.0979770088687558E-2</v>
      </c>
      <c r="BJ1021" s="3">
        <f t="shared" si="1395"/>
        <v>31.86348368728185</v>
      </c>
      <c r="BK1021" s="3">
        <f t="shared" si="1396"/>
        <v>0.4412634342315771</v>
      </c>
      <c r="BL1021" s="3">
        <f t="shared" si="1397"/>
        <v>42.125641802551115</v>
      </c>
      <c r="BM1021" s="3">
        <f t="shared" si="1398"/>
        <v>776.58283905038513</v>
      </c>
      <c r="BN1021" s="3">
        <f t="shared" si="1399"/>
        <v>7.0031882421935426E-3</v>
      </c>
    </row>
    <row r="1022" spans="1:66">
      <c r="A1022" s="8" t="s">
        <v>1146</v>
      </c>
      <c r="B1022" t="s">
        <v>136</v>
      </c>
      <c r="C1022">
        <v>20190710</v>
      </c>
      <c r="D1022" t="s">
        <v>339</v>
      </c>
      <c r="E1022" s="1" t="s">
        <v>340</v>
      </c>
      <c r="F1022" s="2" t="s">
        <v>1115</v>
      </c>
      <c r="G1022" s="1">
        <v>1700</v>
      </c>
      <c r="H1022">
        <v>1000</v>
      </c>
      <c r="K1022" s="2">
        <v>105</v>
      </c>
      <c r="L1022" s="2" t="s">
        <v>1130</v>
      </c>
      <c r="M1022" s="2">
        <v>41806</v>
      </c>
      <c r="N1022" s="2">
        <v>0</v>
      </c>
      <c r="O1022" s="3">
        <f t="shared" si="1372"/>
        <v>14.215535650100744</v>
      </c>
      <c r="P1022" s="3">
        <f t="shared" si="1373"/>
        <v>4.3045018499008915E-2</v>
      </c>
      <c r="Q1022" s="3">
        <f t="shared" si="1374"/>
        <v>421.64435097317869</v>
      </c>
      <c r="R1022" s="3">
        <f t="shared" si="1375"/>
        <v>0.9772823622348763</v>
      </c>
      <c r="S1022" s="3">
        <f t="shared" si="1376"/>
        <v>2.067620598927209</v>
      </c>
      <c r="T1022" s="3">
        <f t="shared" si="1377"/>
        <v>27.001585006713867</v>
      </c>
      <c r="U1022" s="2">
        <v>6</v>
      </c>
      <c r="V1022" s="3">
        <f t="shared" si="1378"/>
        <v>1.4200000166893005</v>
      </c>
      <c r="W1022" s="2">
        <v>1</v>
      </c>
      <c r="X1022" s="3">
        <f t="shared" si="1379"/>
        <v>2.8400000333786011</v>
      </c>
      <c r="Y1022" s="2">
        <v>27.141002655029297</v>
      </c>
      <c r="Z1022" s="2">
        <v>27.001585006713867</v>
      </c>
      <c r="AA1022" s="2">
        <v>27.597797393798828</v>
      </c>
      <c r="AB1022" s="2">
        <v>1000.9425659179688</v>
      </c>
      <c r="AC1022" s="2">
        <v>982.73760986328125</v>
      </c>
      <c r="AD1022" s="2">
        <v>15.23473072052002</v>
      </c>
      <c r="AE1022" s="2">
        <v>16.387859344482422</v>
      </c>
      <c r="AF1022" s="2">
        <v>38.945014953613281</v>
      </c>
      <c r="AG1022" s="2">
        <v>41.892795562744141</v>
      </c>
      <c r="AH1022" s="2">
        <v>500.16976928710938</v>
      </c>
      <c r="AI1022" s="2">
        <v>1700.3800048828125</v>
      </c>
      <c r="AJ1022" s="2">
        <v>0.27470237016677856</v>
      </c>
      <c r="AK1022" s="2">
        <v>92.255630493164063</v>
      </c>
      <c r="AL1022" s="2">
        <v>-10.306829452514648</v>
      </c>
      <c r="AM1022" s="2">
        <v>-0.22193124890327454</v>
      </c>
      <c r="AN1022" s="2">
        <v>0.66666668653488159</v>
      </c>
      <c r="AO1022" s="2">
        <v>-0.21956524252891541</v>
      </c>
      <c r="AP1022" s="2">
        <v>2.737391471862793</v>
      </c>
      <c r="AQ1022" s="2">
        <v>1</v>
      </c>
      <c r="AR1022" s="2">
        <v>0</v>
      </c>
      <c r="AS1022" s="2">
        <v>0.15999999642372131</v>
      </c>
      <c r="AT1022" s="2">
        <v>111115</v>
      </c>
      <c r="AU1022" s="3">
        <f t="shared" si="1380"/>
        <v>0.83361628214518213</v>
      </c>
      <c r="AV1022" s="3">
        <f t="shared" si="1381"/>
        <v>9.7728236223487632E-4</v>
      </c>
      <c r="AW1022" s="3">
        <f t="shared" si="1382"/>
        <v>300.15158500671384</v>
      </c>
      <c r="AX1022" s="3">
        <f t="shared" si="1383"/>
        <v>300.29100265502927</v>
      </c>
      <c r="AY1022" s="3">
        <f t="shared" si="1384"/>
        <v>272.06079470021723</v>
      </c>
      <c r="AZ1022" s="3">
        <f t="shared" si="1385"/>
        <v>2.7243266974589062</v>
      </c>
      <c r="BA1022" s="3">
        <f t="shared" si="1386"/>
        <v>3.5794928951857252</v>
      </c>
      <c r="BB1022" s="3">
        <f t="shared" si="1387"/>
        <v>38.799722857576235</v>
      </c>
      <c r="BC1022" s="3">
        <f t="shared" si="1388"/>
        <v>22.411863513093813</v>
      </c>
      <c r="BD1022" s="3">
        <f t="shared" si="1389"/>
        <v>27.071293830871582</v>
      </c>
      <c r="BE1022" s="3">
        <f t="shared" si="1390"/>
        <v>3.5941739942086257</v>
      </c>
      <c r="BF1022" s="3">
        <f t="shared" si="1391"/>
        <v>4.2402339115149366E-2</v>
      </c>
      <c r="BG1022" s="3">
        <f t="shared" si="1392"/>
        <v>1.511872296258516</v>
      </c>
      <c r="BH1022" s="3">
        <f t="shared" si="1393"/>
        <v>2.0823016979501094</v>
      </c>
      <c r="BI1022" s="3">
        <f t="shared" si="1394"/>
        <v>2.6558462918733095E-2</v>
      </c>
      <c r="BJ1022" s="3">
        <f t="shared" si="1395"/>
        <v>38.899065442911557</v>
      </c>
      <c r="BK1022" s="3">
        <f t="shared" si="1396"/>
        <v>0.42905079315305533</v>
      </c>
      <c r="BL1022" s="3">
        <f t="shared" si="1397"/>
        <v>41.48482091609538</v>
      </c>
      <c r="BM1022" s="3">
        <f t="shared" si="1398"/>
        <v>975.98022503860375</v>
      </c>
      <c r="BN1022" s="3">
        <f t="shared" si="1399"/>
        <v>6.0424272494606426E-3</v>
      </c>
    </row>
    <row r="1023" spans="1:66">
      <c r="A1023" s="8" t="s">
        <v>1146</v>
      </c>
      <c r="B1023" t="s">
        <v>136</v>
      </c>
      <c r="C1023">
        <v>20190710</v>
      </c>
      <c r="D1023" t="s">
        <v>339</v>
      </c>
      <c r="E1023" s="1" t="s">
        <v>340</v>
      </c>
      <c r="F1023" s="2" t="s">
        <v>1115</v>
      </c>
      <c r="G1023" s="1">
        <v>1700</v>
      </c>
      <c r="H1023">
        <v>1400</v>
      </c>
      <c r="K1023" s="2">
        <v>106</v>
      </c>
      <c r="L1023" s="2" t="s">
        <v>1131</v>
      </c>
      <c r="M1023" s="2">
        <v>41912</v>
      </c>
      <c r="N1023" s="2">
        <v>0</v>
      </c>
      <c r="O1023" s="3">
        <f t="shared" si="1372"/>
        <v>16.545910173942971</v>
      </c>
      <c r="P1023" s="3">
        <f t="shared" si="1373"/>
        <v>3.5297089944233695E-2</v>
      </c>
      <c r="Q1023" s="3">
        <f t="shared" si="1374"/>
        <v>584.9611790433114</v>
      </c>
      <c r="R1023" s="3">
        <f t="shared" si="1375"/>
        <v>0.81288849872628233</v>
      </c>
      <c r="S1023" s="3">
        <f t="shared" si="1376"/>
        <v>2.0918732902479205</v>
      </c>
      <c r="T1023" s="3">
        <f t="shared" si="1377"/>
        <v>27.021903991699219</v>
      </c>
      <c r="U1023" s="2">
        <v>6</v>
      </c>
      <c r="V1023" s="3">
        <f t="shared" si="1378"/>
        <v>1.4200000166893005</v>
      </c>
      <c r="W1023" s="2">
        <v>1</v>
      </c>
      <c r="X1023" s="3">
        <f t="shared" si="1379"/>
        <v>2.8400000333786011</v>
      </c>
      <c r="Y1023" s="2">
        <v>27.150259017944336</v>
      </c>
      <c r="Z1023" s="2">
        <v>27.021903991699219</v>
      </c>
      <c r="AA1023" s="2">
        <v>27.597593307495117</v>
      </c>
      <c r="AB1023" s="2">
        <v>1400.735107421875</v>
      </c>
      <c r="AC1023" s="2">
        <v>1379.5399169921875</v>
      </c>
      <c r="AD1023" s="2">
        <v>15.211851119995117</v>
      </c>
      <c r="AE1023" s="2">
        <v>16.171289443969727</v>
      </c>
      <c r="AF1023" s="2">
        <v>38.865440368652344</v>
      </c>
      <c r="AG1023" s="2">
        <v>41.316753387451172</v>
      </c>
      <c r="AH1023" s="2">
        <v>500.13201904296875</v>
      </c>
      <c r="AI1023" s="2">
        <v>1700.2454833984375</v>
      </c>
      <c r="AJ1023" s="2">
        <v>0.26036956906318665</v>
      </c>
      <c r="AK1023" s="2">
        <v>92.255691528320313</v>
      </c>
      <c r="AL1023" s="2">
        <v>-15.770696640014648</v>
      </c>
      <c r="AM1023" s="2">
        <v>-0.21067789196968079</v>
      </c>
      <c r="AN1023" s="2">
        <v>0.66666668653488159</v>
      </c>
      <c r="AO1023" s="2">
        <v>-0.21956524252891541</v>
      </c>
      <c r="AP1023" s="2">
        <v>2.737391471862793</v>
      </c>
      <c r="AQ1023" s="2">
        <v>1</v>
      </c>
      <c r="AR1023" s="2">
        <v>0</v>
      </c>
      <c r="AS1023" s="2">
        <v>0.15999999642372131</v>
      </c>
      <c r="AT1023" s="2">
        <v>111115</v>
      </c>
      <c r="AU1023" s="3">
        <f t="shared" si="1380"/>
        <v>0.83355336507161448</v>
      </c>
      <c r="AV1023" s="3">
        <f t="shared" si="1381"/>
        <v>8.1288849872628228E-4</v>
      </c>
      <c r="AW1023" s="3">
        <f t="shared" si="1382"/>
        <v>300.1719039916992</v>
      </c>
      <c r="AX1023" s="3">
        <f t="shared" si="1383"/>
        <v>300.30025901794431</v>
      </c>
      <c r="AY1023" s="3">
        <f t="shared" si="1384"/>
        <v>272.03927126319832</v>
      </c>
      <c r="AZ1023" s="3">
        <f t="shared" si="1385"/>
        <v>2.8081261262971924</v>
      </c>
      <c r="BA1023" s="3">
        <f t="shared" si="1386"/>
        <v>3.5837667808059739</v>
      </c>
      <c r="BB1023" s="3">
        <f t="shared" si="1387"/>
        <v>38.846023713407881</v>
      </c>
      <c r="BC1023" s="3">
        <f t="shared" si="1388"/>
        <v>22.674734269438154</v>
      </c>
      <c r="BD1023" s="3">
        <f t="shared" si="1389"/>
        <v>27.086081504821777</v>
      </c>
      <c r="BE1023" s="3">
        <f t="shared" si="1390"/>
        <v>3.5972951162425999</v>
      </c>
      <c r="BF1023" s="3">
        <f t="shared" si="1391"/>
        <v>3.4863783574458761E-2</v>
      </c>
      <c r="BG1023" s="3">
        <f t="shared" si="1392"/>
        <v>1.4918934905580536</v>
      </c>
      <c r="BH1023" s="3">
        <f t="shared" si="1393"/>
        <v>2.1054016256845465</v>
      </c>
      <c r="BI1023" s="3">
        <f t="shared" si="1394"/>
        <v>2.182838467596919E-2</v>
      </c>
      <c r="BJ1023" s="3">
        <f t="shared" si="1395"/>
        <v>53.965998089862289</v>
      </c>
      <c r="BK1023" s="3">
        <f t="shared" si="1396"/>
        <v>0.42402627994897235</v>
      </c>
      <c r="BL1023" s="3">
        <f t="shared" si="1397"/>
        <v>40.714906879490407</v>
      </c>
      <c r="BM1023" s="3">
        <f t="shared" si="1398"/>
        <v>1371.6747837272947</v>
      </c>
      <c r="BN1023" s="3">
        <f t="shared" si="1399"/>
        <v>4.9112603071839629E-3</v>
      </c>
    </row>
    <row r="1024" spans="1:66">
      <c r="A1024" s="8" t="s">
        <v>1146</v>
      </c>
      <c r="B1024" t="s">
        <v>136</v>
      </c>
      <c r="C1024">
        <v>20190710</v>
      </c>
      <c r="D1024" t="s">
        <v>339</v>
      </c>
      <c r="E1024" s="1" t="s">
        <v>340</v>
      </c>
      <c r="F1024" s="2" t="s">
        <v>1115</v>
      </c>
      <c r="G1024" s="1">
        <v>1700</v>
      </c>
      <c r="H1024">
        <v>1800</v>
      </c>
      <c r="K1024" s="2">
        <v>107</v>
      </c>
      <c r="L1024" s="2" t="s">
        <v>1132</v>
      </c>
      <c r="M1024" s="2">
        <v>42060.5</v>
      </c>
      <c r="N1024" s="2">
        <v>0</v>
      </c>
      <c r="O1024" s="3">
        <f t="shared" si="1372"/>
        <v>16.087090228636001</v>
      </c>
      <c r="P1024" s="3">
        <f t="shared" si="1373"/>
        <v>2.654994227360203E-2</v>
      </c>
      <c r="Q1024" s="3">
        <f t="shared" si="1374"/>
        <v>755.33227186979116</v>
      </c>
      <c r="R1024" s="3">
        <f t="shared" si="1375"/>
        <v>0.62116482528502914</v>
      </c>
      <c r="S1024" s="3">
        <f t="shared" si="1376"/>
        <v>2.1189321192846666</v>
      </c>
      <c r="T1024" s="3">
        <f t="shared" si="1377"/>
        <v>27.043918609619141</v>
      </c>
      <c r="U1024" s="2">
        <v>6</v>
      </c>
      <c r="V1024" s="3">
        <f t="shared" si="1378"/>
        <v>1.4200000166893005</v>
      </c>
      <c r="W1024" s="2">
        <v>1</v>
      </c>
      <c r="X1024" s="3">
        <f t="shared" si="1379"/>
        <v>2.8400000333786011</v>
      </c>
      <c r="Y1024" s="2">
        <v>27.153024673461914</v>
      </c>
      <c r="Z1024" s="2">
        <v>27.043918609619141</v>
      </c>
      <c r="AA1024" s="2">
        <v>27.598388671875</v>
      </c>
      <c r="AB1024" s="2">
        <v>1801.025634765625</v>
      </c>
      <c r="AC1024" s="2">
        <v>1780.4024658203125</v>
      </c>
      <c r="AD1024" s="2">
        <v>15.194629669189453</v>
      </c>
      <c r="AE1024" s="2">
        <v>15.927854537963867</v>
      </c>
      <c r="AF1024" s="2">
        <v>38.816070556640625</v>
      </c>
      <c r="AG1024" s="2">
        <v>40.689159393310547</v>
      </c>
      <c r="AH1024" s="2">
        <v>500.20480346679688</v>
      </c>
      <c r="AI1024" s="2">
        <v>1700.36572265625</v>
      </c>
      <c r="AJ1024" s="2">
        <v>0.12063064426183701</v>
      </c>
      <c r="AK1024" s="2">
        <v>92.257888793945313</v>
      </c>
      <c r="AL1024" s="2">
        <v>-21.706609725952148</v>
      </c>
      <c r="AM1024" s="2">
        <v>-0.20045259594917297</v>
      </c>
      <c r="AN1024" s="2">
        <v>0.66666668653488159</v>
      </c>
      <c r="AO1024" s="2">
        <v>-0.21956524252891541</v>
      </c>
      <c r="AP1024" s="2">
        <v>2.737391471862793</v>
      </c>
      <c r="AQ1024" s="2">
        <v>1</v>
      </c>
      <c r="AR1024" s="2">
        <v>0</v>
      </c>
      <c r="AS1024" s="2">
        <v>0.15999999642372131</v>
      </c>
      <c r="AT1024" s="2">
        <v>111115</v>
      </c>
      <c r="AU1024" s="3">
        <f t="shared" si="1380"/>
        <v>0.83367467244466131</v>
      </c>
      <c r="AV1024" s="3">
        <f t="shared" si="1381"/>
        <v>6.2116482528502912E-4</v>
      </c>
      <c r="AW1024" s="3">
        <f t="shared" si="1382"/>
        <v>300.19391860961912</v>
      </c>
      <c r="AX1024" s="3">
        <f t="shared" si="1383"/>
        <v>300.30302467346189</v>
      </c>
      <c r="AY1024" s="3">
        <f t="shared" si="1384"/>
        <v>272.05850954401831</v>
      </c>
      <c r="AZ1024" s="3">
        <f t="shared" si="1385"/>
        <v>2.9055055341732294</v>
      </c>
      <c r="BA1024" s="3">
        <f t="shared" si="1386"/>
        <v>3.5884023519742745</v>
      </c>
      <c r="BB1024" s="3">
        <f t="shared" si="1387"/>
        <v>38.895344331896027</v>
      </c>
      <c r="BC1024" s="3">
        <f t="shared" si="1388"/>
        <v>22.96748979393216</v>
      </c>
      <c r="BD1024" s="3">
        <f t="shared" si="1389"/>
        <v>27.098471641540527</v>
      </c>
      <c r="BE1024" s="3">
        <f t="shared" si="1390"/>
        <v>3.5999120295790683</v>
      </c>
      <c r="BF1024" s="3">
        <f t="shared" si="1391"/>
        <v>2.6304037112094694E-2</v>
      </c>
      <c r="BG1024" s="3">
        <f t="shared" si="1392"/>
        <v>1.4694702326896076</v>
      </c>
      <c r="BH1024" s="3">
        <f t="shared" si="1393"/>
        <v>2.1304417968894604</v>
      </c>
      <c r="BI1024" s="3">
        <f t="shared" si="1394"/>
        <v>1.6461940792811443E-2</v>
      </c>
      <c r="BJ1024" s="3">
        <f t="shared" si="1395"/>
        <v>69.685360740641258</v>
      </c>
      <c r="BK1024" s="3">
        <f t="shared" si="1396"/>
        <v>0.42424804861285964</v>
      </c>
      <c r="BL1024" s="3">
        <f t="shared" si="1397"/>
        <v>39.848611991966557</v>
      </c>
      <c r="BM1024" s="3">
        <f t="shared" si="1398"/>
        <v>1772.7554335831958</v>
      </c>
      <c r="BN1024" s="3">
        <f t="shared" si="1399"/>
        <v>3.6161119828297394E-3</v>
      </c>
    </row>
    <row r="1026" spans="1:66" s="5" customFormat="1">
      <c r="A1026" s="5" t="s">
        <v>1149</v>
      </c>
      <c r="B1026" s="5" t="s">
        <v>1147</v>
      </c>
      <c r="C1026" s="5">
        <v>20190717</v>
      </c>
      <c r="D1026" s="5" t="s">
        <v>338</v>
      </c>
      <c r="E1026" s="6" t="s">
        <v>0</v>
      </c>
      <c r="F1026" s="6" t="s">
        <v>1148</v>
      </c>
      <c r="G1026" s="6">
        <v>2000.29638671875</v>
      </c>
      <c r="H1026" s="5">
        <v>400</v>
      </c>
      <c r="I1026" s="6">
        <v>29.733213424682617</v>
      </c>
      <c r="J1026" s="6">
        <v>500.94708251953125</v>
      </c>
      <c r="K1026" s="6">
        <v>1</v>
      </c>
      <c r="L1026" s="6" t="s">
        <v>1150</v>
      </c>
      <c r="M1026" s="6">
        <v>3693.0000147074461</v>
      </c>
      <c r="N1026" s="6">
        <v>0</v>
      </c>
      <c r="O1026" s="5">
        <v>6.0868868524528246</v>
      </c>
      <c r="P1026" s="5">
        <v>6.5040752491207388E-2</v>
      </c>
      <c r="Q1026" s="5">
        <v>230.32983322998578</v>
      </c>
      <c r="R1026" s="5">
        <v>1.0854807173008683</v>
      </c>
      <c r="S1026" s="5">
        <v>1.6333453415116885</v>
      </c>
      <c r="T1026" s="5">
        <v>32.634857177734375</v>
      </c>
      <c r="U1026" s="6">
        <v>6</v>
      </c>
      <c r="V1026" s="5">
        <v>1.4200000166893005</v>
      </c>
      <c r="W1026" s="6">
        <v>1</v>
      </c>
      <c r="X1026" s="5">
        <v>2.8400000333786011</v>
      </c>
      <c r="Y1026" s="6">
        <v>30.196306228637695</v>
      </c>
      <c r="Z1026" s="6">
        <v>32.634857177734375</v>
      </c>
      <c r="AA1026" s="6">
        <v>29.733213424682617</v>
      </c>
      <c r="AB1026" s="6">
        <v>399.26736450195313</v>
      </c>
      <c r="AC1026" s="6">
        <v>391.46795654296875</v>
      </c>
      <c r="AD1026" s="6">
        <v>31.966598510742188</v>
      </c>
      <c r="AE1026" s="6">
        <v>33.223518371582031</v>
      </c>
      <c r="AF1026" s="6">
        <v>74.112594604492188</v>
      </c>
      <c r="AG1026" s="6">
        <v>76.959770202636719</v>
      </c>
      <c r="AH1026" s="6">
        <v>500.94708251953125</v>
      </c>
      <c r="AI1026" s="6">
        <v>2000.29638671875</v>
      </c>
      <c r="AJ1026" s="6">
        <v>14.644686698913574</v>
      </c>
      <c r="AK1026" s="6">
        <v>99.809707641601563</v>
      </c>
      <c r="AL1026" s="6">
        <v>-3.3849258422851563</v>
      </c>
      <c r="AM1026" s="6">
        <v>-0.28142231702804565</v>
      </c>
      <c r="AN1026" s="6">
        <v>1</v>
      </c>
      <c r="AO1026" s="6">
        <v>-0.21956524252891541</v>
      </c>
      <c r="AP1026" s="6">
        <v>2.737391471862793</v>
      </c>
      <c r="AQ1026" s="6">
        <v>1</v>
      </c>
      <c r="AR1026" s="6">
        <v>0</v>
      </c>
      <c r="AS1026" s="6">
        <v>0.15999999642372131</v>
      </c>
      <c r="AT1026" s="6">
        <v>111115</v>
      </c>
      <c r="AU1026" s="5">
        <v>0.83491180419921862</v>
      </c>
      <c r="AV1026" s="5">
        <v>1.0854807173008682E-3</v>
      </c>
      <c r="AW1026" s="5">
        <v>305.78485717773435</v>
      </c>
      <c r="AX1026" s="5">
        <v>303.34630622863767</v>
      </c>
      <c r="AY1026" s="5">
        <v>320.04741472138267</v>
      </c>
      <c r="AZ1026" s="5">
        <v>2.8424906047343321</v>
      </c>
      <c r="BA1026" s="5">
        <v>4.9493749970046697</v>
      </c>
      <c r="BB1026" s="5">
        <v>49.588112358539021</v>
      </c>
      <c r="BC1026" s="5">
        <v>16.36459398695699</v>
      </c>
      <c r="BD1026" s="5">
        <v>31.415581703186035</v>
      </c>
      <c r="BE1026" s="5">
        <v>4.6193870469683764</v>
      </c>
      <c r="BF1026" s="5">
        <v>6.3584559688270245E-2</v>
      </c>
      <c r="BG1026" s="5">
        <v>3.3160296554929811</v>
      </c>
      <c r="BH1026" s="5">
        <v>1.3033573914753953</v>
      </c>
      <c r="BI1026" s="5">
        <v>3.9868663453427676E-2</v>
      </c>
      <c r="BJ1026" s="5">
        <v>22.989153315823724</v>
      </c>
      <c r="BK1026" s="5">
        <v>0.58837467889840955</v>
      </c>
      <c r="BL1026" s="5">
        <v>66.344272770060414</v>
      </c>
      <c r="BM1026" s="5">
        <v>388.57454205204158</v>
      </c>
      <c r="BN1026" s="5">
        <v>1.0392602652943228E-2</v>
      </c>
    </row>
    <row r="1027" spans="1:66" s="5" customFormat="1">
      <c r="A1027" s="5" t="s">
        <v>1149</v>
      </c>
      <c r="B1027" s="5" t="s">
        <v>1147</v>
      </c>
      <c r="C1027" s="5">
        <v>20190717</v>
      </c>
      <c r="D1027" s="5" t="s">
        <v>338</v>
      </c>
      <c r="E1027" s="6" t="s">
        <v>0</v>
      </c>
      <c r="F1027" s="6" t="s">
        <v>1151</v>
      </c>
      <c r="G1027" s="6">
        <v>1999.6053466796875</v>
      </c>
      <c r="H1027" s="5">
        <v>325</v>
      </c>
      <c r="I1027" s="6">
        <v>29.735307693481445</v>
      </c>
      <c r="J1027" s="6">
        <v>500.94564819335938</v>
      </c>
      <c r="K1027" s="6">
        <v>2</v>
      </c>
      <c r="L1027" s="6" t="s">
        <v>1152</v>
      </c>
      <c r="M1027" s="6">
        <v>3782.0000147074461</v>
      </c>
      <c r="N1027" s="6">
        <v>0</v>
      </c>
      <c r="O1027" s="5">
        <v>4.4839862112062479</v>
      </c>
      <c r="P1027" s="5">
        <v>6.5360583244744405E-2</v>
      </c>
      <c r="Q1027" s="5">
        <v>198.87188487687837</v>
      </c>
      <c r="R1027" s="5">
        <v>1.0855034428534842</v>
      </c>
      <c r="S1027" s="5">
        <v>1.6255378992496872</v>
      </c>
      <c r="T1027" s="5">
        <v>32.626640319824219</v>
      </c>
      <c r="U1027" s="6">
        <v>6</v>
      </c>
      <c r="V1027" s="5">
        <v>1.4200000166893005</v>
      </c>
      <c r="W1027" s="6">
        <v>1</v>
      </c>
      <c r="X1027" s="5">
        <v>2.8400000333786011</v>
      </c>
      <c r="Y1027" s="6">
        <v>30.195552825927734</v>
      </c>
      <c r="Z1027" s="6">
        <v>32.626640319824219</v>
      </c>
      <c r="AA1027" s="6">
        <v>29.735307693481445</v>
      </c>
      <c r="AB1027" s="6">
        <v>323.5848388671875</v>
      </c>
      <c r="AC1027" s="6">
        <v>317.801025390625</v>
      </c>
      <c r="AD1027" s="6">
        <v>32.021923065185547</v>
      </c>
      <c r="AE1027" s="6">
        <v>33.278800964355469</v>
      </c>
      <c r="AF1027" s="6">
        <v>74.244911193847656</v>
      </c>
      <c r="AG1027" s="6">
        <v>77.091789245605469</v>
      </c>
      <c r="AH1027" s="6">
        <v>500.94564819335938</v>
      </c>
      <c r="AI1027" s="6">
        <v>1999.6053466796875</v>
      </c>
      <c r="AJ1027" s="6">
        <v>15.624353408813477</v>
      </c>
      <c r="AK1027" s="6">
        <v>99.809677124023438</v>
      </c>
      <c r="AL1027" s="6">
        <v>-2.3465347290039063</v>
      </c>
      <c r="AM1027" s="6">
        <v>-0.2875639796257019</v>
      </c>
      <c r="AN1027" s="6">
        <v>1</v>
      </c>
      <c r="AO1027" s="6">
        <v>-0.21956524252891541</v>
      </c>
      <c r="AP1027" s="6">
        <v>2.737391471862793</v>
      </c>
      <c r="AQ1027" s="6">
        <v>1</v>
      </c>
      <c r="AR1027" s="6">
        <v>0</v>
      </c>
      <c r="AS1027" s="6">
        <v>0.15999999642372131</v>
      </c>
      <c r="AT1027" s="6">
        <v>111115</v>
      </c>
      <c r="AU1027" s="5">
        <v>0.8349094136555989</v>
      </c>
      <c r="AV1027" s="5">
        <v>1.0855034428534842E-3</v>
      </c>
      <c r="AW1027" s="5">
        <v>305.7766403198242</v>
      </c>
      <c r="AX1027" s="5">
        <v>303.34555282592771</v>
      </c>
      <c r="AY1027" s="5">
        <v>319.93684831760402</v>
      </c>
      <c r="AZ1027" s="5">
        <v>2.842296341681652</v>
      </c>
      <c r="BA1027" s="5">
        <v>4.9470842785766465</v>
      </c>
      <c r="BB1027" s="5">
        <v>49.56517665546</v>
      </c>
      <c r="BC1027" s="5">
        <v>16.286375691104531</v>
      </c>
      <c r="BD1027" s="5">
        <v>31.411096572875977</v>
      </c>
      <c r="BE1027" s="5">
        <v>4.6182094582564117</v>
      </c>
      <c r="BF1027" s="5">
        <v>6.3890195776266173E-2</v>
      </c>
      <c r="BG1027" s="5">
        <v>3.3215463793269593</v>
      </c>
      <c r="BH1027" s="5">
        <v>1.2966630789294524</v>
      </c>
      <c r="BI1027" s="5">
        <v>4.0060924531089143E-2</v>
      </c>
      <c r="BJ1027" s="5">
        <v>19.849338618607192</v>
      </c>
      <c r="BK1027" s="5">
        <v>0.6257748370460261</v>
      </c>
      <c r="BL1027" s="5">
        <v>66.492762197658521</v>
      </c>
      <c r="BM1027" s="5">
        <v>315.66955309696908</v>
      </c>
      <c r="BN1027" s="5">
        <v>9.445086670988782E-3</v>
      </c>
    </row>
    <row r="1028" spans="1:66" s="5" customFormat="1">
      <c r="A1028" s="5" t="s">
        <v>1149</v>
      </c>
      <c r="B1028" s="5" t="s">
        <v>1147</v>
      </c>
      <c r="C1028" s="5">
        <v>20190717</v>
      </c>
      <c r="D1028" s="5" t="s">
        <v>338</v>
      </c>
      <c r="E1028" s="6" t="s">
        <v>0</v>
      </c>
      <c r="F1028" s="6" t="s">
        <v>1153</v>
      </c>
      <c r="G1028" s="6">
        <v>1999.1251220703125</v>
      </c>
      <c r="H1028" s="5">
        <v>250</v>
      </c>
      <c r="I1028" s="6">
        <v>29.734045028686523</v>
      </c>
      <c r="J1028" s="6">
        <v>500.10693359375</v>
      </c>
      <c r="K1028" s="6">
        <v>3</v>
      </c>
      <c r="L1028" s="6" t="s">
        <v>151</v>
      </c>
      <c r="M1028" s="6">
        <v>3872.0000147074461</v>
      </c>
      <c r="N1028" s="6">
        <v>0</v>
      </c>
      <c r="O1028" s="5">
        <v>3.1994483412569967</v>
      </c>
      <c r="P1028" s="5">
        <v>6.5501974723106413E-2</v>
      </c>
      <c r="Q1028" s="5">
        <v>160.13664889492202</v>
      </c>
      <c r="R1028" s="5">
        <v>1.08938755191229</v>
      </c>
      <c r="S1028" s="5">
        <v>1.627747686876635</v>
      </c>
      <c r="T1028" s="5">
        <v>32.661037445068359</v>
      </c>
      <c r="U1028" s="6">
        <v>6</v>
      </c>
      <c r="V1028" s="5">
        <v>1.4200000166893005</v>
      </c>
      <c r="W1028" s="6">
        <v>1</v>
      </c>
      <c r="X1028" s="5">
        <v>2.8400000333786011</v>
      </c>
      <c r="Y1028" s="6">
        <v>30.204383850097656</v>
      </c>
      <c r="Z1028" s="6">
        <v>32.661037445068359</v>
      </c>
      <c r="AA1028" s="6">
        <v>29.734045028686523</v>
      </c>
      <c r="AB1028" s="6">
        <v>249.49267578125</v>
      </c>
      <c r="AC1028" s="6">
        <v>245.33351135253906</v>
      </c>
      <c r="AD1028" s="6">
        <v>32.089797973632813</v>
      </c>
      <c r="AE1028" s="6">
        <v>33.353191375732422</v>
      </c>
      <c r="AF1028" s="6">
        <v>74.362457275390625</v>
      </c>
      <c r="AG1028" s="6">
        <v>77.22222900390625</v>
      </c>
      <c r="AH1028" s="6">
        <v>500.10693359375</v>
      </c>
      <c r="AI1028" s="6">
        <v>1999.1251220703125</v>
      </c>
      <c r="AJ1028" s="6">
        <v>15.617580413818359</v>
      </c>
      <c r="AK1028" s="6">
        <v>99.808502197265625</v>
      </c>
      <c r="AL1028" s="6">
        <v>-1.6811904907226563</v>
      </c>
      <c r="AM1028" s="6">
        <v>-0.29066532850265503</v>
      </c>
      <c r="AN1028" s="6">
        <v>1</v>
      </c>
      <c r="AO1028" s="6">
        <v>-0.21956524252891541</v>
      </c>
      <c r="AP1028" s="6">
        <v>2.737391471862793</v>
      </c>
      <c r="AQ1028" s="6">
        <v>1</v>
      </c>
      <c r="AR1028" s="6">
        <v>0</v>
      </c>
      <c r="AS1028" s="6">
        <v>0.15999999642372131</v>
      </c>
      <c r="AT1028" s="6">
        <v>111115</v>
      </c>
      <c r="AU1028" s="5">
        <v>0.83351155598958326</v>
      </c>
      <c r="AV1028" s="5">
        <v>1.08938755191229E-3</v>
      </c>
      <c r="AW1028" s="5">
        <v>305.81103744506834</v>
      </c>
      <c r="AX1028" s="5">
        <v>303.35438385009763</v>
      </c>
      <c r="AY1028" s="5">
        <v>319.86001238182143</v>
      </c>
      <c r="AZ1028" s="5">
        <v>2.8355263943363873</v>
      </c>
      <c r="BA1028" s="5">
        <v>4.9566797615872451</v>
      </c>
      <c r="BB1028" s="5">
        <v>49.661899061371138</v>
      </c>
      <c r="BC1028" s="5">
        <v>16.308707685638716</v>
      </c>
      <c r="BD1028" s="5">
        <v>31.432710647583008</v>
      </c>
      <c r="BE1028" s="5">
        <v>4.6238867256591352</v>
      </c>
      <c r="BF1028" s="5">
        <v>6.4025290597381213E-2</v>
      </c>
      <c r="BG1028" s="5">
        <v>3.3289320747106101</v>
      </c>
      <c r="BH1028" s="5">
        <v>1.294954650948525</v>
      </c>
      <c r="BI1028" s="5">
        <v>4.0145908138122237E-2</v>
      </c>
      <c r="BJ1028" s="5">
        <v>15.982999073091579</v>
      </c>
      <c r="BK1028" s="5">
        <v>0.65273043218628635</v>
      </c>
      <c r="BL1028" s="5">
        <v>66.510806219698921</v>
      </c>
      <c r="BM1028" s="5">
        <v>243.8126468419994</v>
      </c>
      <c r="BN1028" s="5">
        <v>8.7279266023137445E-3</v>
      </c>
    </row>
    <row r="1029" spans="1:66" s="5" customFormat="1">
      <c r="A1029" s="5" t="s">
        <v>1149</v>
      </c>
      <c r="B1029" s="5" t="s">
        <v>1147</v>
      </c>
      <c r="C1029" s="5">
        <v>20190717</v>
      </c>
      <c r="D1029" s="5" t="s">
        <v>338</v>
      </c>
      <c r="E1029" s="6" t="s">
        <v>0</v>
      </c>
      <c r="F1029" s="6" t="s">
        <v>1154</v>
      </c>
      <c r="G1029" s="6">
        <v>1999.0372314453125</v>
      </c>
      <c r="H1029" s="5">
        <v>175</v>
      </c>
      <c r="I1029" s="6">
        <v>29.736377716064453</v>
      </c>
      <c r="J1029" s="6">
        <v>500.08279418945313</v>
      </c>
      <c r="K1029" s="6">
        <v>4</v>
      </c>
      <c r="L1029" s="6" t="s">
        <v>1155</v>
      </c>
      <c r="M1029" s="6">
        <v>3961.0000147074461</v>
      </c>
      <c r="N1029" s="6">
        <v>0</v>
      </c>
      <c r="O1029" s="5">
        <v>1.7888261978775308</v>
      </c>
      <c r="P1029" s="5">
        <v>6.5974033109435309E-2</v>
      </c>
      <c r="Q1029" s="5">
        <v>123.73003352325307</v>
      </c>
      <c r="R1029" s="5">
        <v>1.0971517505505706</v>
      </c>
      <c r="S1029" s="5">
        <v>1.6277443209204501</v>
      </c>
      <c r="T1029" s="5">
        <v>32.686298370361328</v>
      </c>
      <c r="U1029" s="6">
        <v>6</v>
      </c>
      <c r="V1029" s="5">
        <v>1.4200000166893005</v>
      </c>
      <c r="W1029" s="6">
        <v>1</v>
      </c>
      <c r="X1029" s="5">
        <v>2.8400000333786011</v>
      </c>
      <c r="Y1029" s="6">
        <v>30.213052749633789</v>
      </c>
      <c r="Z1029" s="6">
        <v>32.686298370361328</v>
      </c>
      <c r="AA1029" s="6">
        <v>29.736377716064453</v>
      </c>
      <c r="AB1029" s="6">
        <v>174.36064147949219</v>
      </c>
      <c r="AC1029" s="6">
        <v>171.98800659179688</v>
      </c>
      <c r="AD1029" s="6">
        <v>32.151939392089844</v>
      </c>
      <c r="AE1029" s="6">
        <v>33.424304962158203</v>
      </c>
      <c r="AF1029" s="6">
        <v>74.4705810546875</v>
      </c>
      <c r="AG1029" s="6">
        <v>77.348670959472656</v>
      </c>
      <c r="AH1029" s="6">
        <v>500.08279418945313</v>
      </c>
      <c r="AI1029" s="6">
        <v>1999.0372314453125</v>
      </c>
      <c r="AJ1029" s="6">
        <v>15.194929122924805</v>
      </c>
      <c r="AK1029" s="6">
        <v>99.807388305664063</v>
      </c>
      <c r="AL1029" s="6">
        <v>-0.99117279052734375</v>
      </c>
      <c r="AM1029" s="6">
        <v>-0.29745930433273315</v>
      </c>
      <c r="AN1029" s="6">
        <v>1</v>
      </c>
      <c r="AO1029" s="6">
        <v>-0.21956524252891541</v>
      </c>
      <c r="AP1029" s="6">
        <v>2.737391471862793</v>
      </c>
      <c r="AQ1029" s="6">
        <v>1</v>
      </c>
      <c r="AR1029" s="6">
        <v>0</v>
      </c>
      <c r="AS1029" s="6">
        <v>0.15999999642372131</v>
      </c>
      <c r="AT1029" s="6">
        <v>111115</v>
      </c>
      <c r="AU1029" s="5">
        <v>0.83347132364908849</v>
      </c>
      <c r="AV1029" s="5">
        <v>1.0971517505505705E-3</v>
      </c>
      <c r="AW1029" s="5">
        <v>305.83629837036131</v>
      </c>
      <c r="AX1029" s="5">
        <v>303.36305274963377</v>
      </c>
      <c r="AY1029" s="5">
        <v>319.84594988213576</v>
      </c>
      <c r="AZ1029" s="5">
        <v>2.8288195623664483</v>
      </c>
      <c r="BA1029" s="5">
        <v>4.9637369051255078</v>
      </c>
      <c r="BB1029" s="5">
        <v>49.73316093517915</v>
      </c>
      <c r="BC1029" s="5">
        <v>16.308855973020947</v>
      </c>
      <c r="BD1029" s="5">
        <v>31.449675559997559</v>
      </c>
      <c r="BE1029" s="5">
        <v>4.6283470757968113</v>
      </c>
      <c r="BF1029" s="5">
        <v>6.4476231358580369E-2</v>
      </c>
      <c r="BG1029" s="5">
        <v>3.3359925842050577</v>
      </c>
      <c r="BH1029" s="5">
        <v>1.2923544915917535</v>
      </c>
      <c r="BI1029" s="5">
        <v>4.0429588242281517E-2</v>
      </c>
      <c r="BJ1029" s="5">
        <v>12.349171500928151</v>
      </c>
      <c r="BK1029" s="5">
        <v>0.71941082390075495</v>
      </c>
      <c r="BL1029" s="5">
        <v>66.561437177601888</v>
      </c>
      <c r="BM1029" s="5">
        <v>171.13768428941938</v>
      </c>
      <c r="BN1029" s="5">
        <v>6.9573713753374108E-3</v>
      </c>
    </row>
    <row r="1030" spans="1:66" s="5" customFormat="1">
      <c r="A1030" s="5" t="s">
        <v>1149</v>
      </c>
      <c r="B1030" s="5" t="s">
        <v>1147</v>
      </c>
      <c r="C1030" s="5">
        <v>20190717</v>
      </c>
      <c r="D1030" s="5" t="s">
        <v>338</v>
      </c>
      <c r="E1030" s="6" t="s">
        <v>0</v>
      </c>
      <c r="F1030" s="6" t="s">
        <v>1156</v>
      </c>
      <c r="G1030" s="6">
        <v>1998.8802490234375</v>
      </c>
      <c r="H1030" s="5">
        <v>100</v>
      </c>
      <c r="I1030" s="6">
        <v>29.732851028442383</v>
      </c>
      <c r="J1030" s="6">
        <v>500.10922241210938</v>
      </c>
      <c r="K1030" s="6">
        <v>5</v>
      </c>
      <c r="L1030" s="6" t="s">
        <v>1157</v>
      </c>
      <c r="M1030" s="6">
        <v>4050.5000146962702</v>
      </c>
      <c r="N1030" s="6">
        <v>0</v>
      </c>
      <c r="O1030" s="5">
        <v>0.40105894661532804</v>
      </c>
      <c r="P1030" s="5">
        <v>6.8295625234402385E-2</v>
      </c>
      <c r="Q1030" s="5">
        <v>88.176002184429223</v>
      </c>
      <c r="R1030" s="5">
        <v>1.1325218658795935</v>
      </c>
      <c r="S1030" s="5">
        <v>1.6242405570294003</v>
      </c>
      <c r="T1030" s="5">
        <v>32.701007843017578</v>
      </c>
      <c r="U1030" s="6">
        <v>6</v>
      </c>
      <c r="V1030" s="5">
        <v>1.4200000166893005</v>
      </c>
      <c r="W1030" s="6">
        <v>1</v>
      </c>
      <c r="X1030" s="5">
        <v>2.8400000333786011</v>
      </c>
      <c r="Y1030" s="6">
        <v>30.220108032226563</v>
      </c>
      <c r="Z1030" s="6">
        <v>32.701007843017578</v>
      </c>
      <c r="AA1030" s="6">
        <v>29.732851028442383</v>
      </c>
      <c r="AB1030" s="6">
        <v>100.93483734130859</v>
      </c>
      <c r="AC1030" s="6">
        <v>100.31736755371094</v>
      </c>
      <c r="AD1030" s="6">
        <v>32.188602447509766</v>
      </c>
      <c r="AE1030" s="6">
        <v>33.501811981201172</v>
      </c>
      <c r="AF1030" s="6">
        <v>74.507881164550781</v>
      </c>
      <c r="AG1030" s="6">
        <v>77.49249267578125</v>
      </c>
      <c r="AH1030" s="6">
        <v>500.10922241210938</v>
      </c>
      <c r="AI1030" s="6">
        <v>1998.8802490234375</v>
      </c>
      <c r="AJ1030" s="6">
        <v>16.037445068359375</v>
      </c>
      <c r="AK1030" s="6">
        <v>99.803848266601563</v>
      </c>
      <c r="AL1030" s="6">
        <v>-0.51540374755859375</v>
      </c>
      <c r="AM1030" s="6">
        <v>-0.29764622449874878</v>
      </c>
      <c r="AN1030" s="6">
        <v>1</v>
      </c>
      <c r="AO1030" s="6">
        <v>-0.21956524252891541</v>
      </c>
      <c r="AP1030" s="6">
        <v>2.737391471862793</v>
      </c>
      <c r="AQ1030" s="6">
        <v>1</v>
      </c>
      <c r="AR1030" s="6">
        <v>0</v>
      </c>
      <c r="AS1030" s="6">
        <v>0.15999999642372131</v>
      </c>
      <c r="AT1030" s="6">
        <v>111115</v>
      </c>
      <c r="AU1030" s="5">
        <v>0.83351537068684878</v>
      </c>
      <c r="AV1030" s="5">
        <v>1.1325218658795936E-3</v>
      </c>
      <c r="AW1030" s="5">
        <v>305.85100784301756</v>
      </c>
      <c r="AX1030" s="5">
        <v>303.37010803222654</v>
      </c>
      <c r="AY1030" s="5">
        <v>319.82083269519717</v>
      </c>
      <c r="AZ1030" s="5">
        <v>2.8090529334134184</v>
      </c>
      <c r="BA1030" s="5">
        <v>4.9678503166574162</v>
      </c>
      <c r="BB1030" s="5">
        <v>49.776139927861493</v>
      </c>
      <c r="BC1030" s="5">
        <v>16.274327946660321</v>
      </c>
      <c r="BD1030" s="5">
        <v>31.46055793762207</v>
      </c>
      <c r="BE1030" s="5">
        <v>4.6312102012047456</v>
      </c>
      <c r="BF1030" s="5">
        <v>6.6691836289373876E-2</v>
      </c>
      <c r="BG1030" s="5">
        <v>3.3436097596280159</v>
      </c>
      <c r="BH1030" s="5">
        <v>1.2876004415767297</v>
      </c>
      <c r="BI1030" s="5">
        <v>4.1823581003579836E-2</v>
      </c>
      <c r="BJ1030" s="5">
        <v>8.8003043427703016</v>
      </c>
      <c r="BK1030" s="5">
        <v>0.87897045481400715</v>
      </c>
      <c r="BL1030" s="5">
        <v>66.685561648138133</v>
      </c>
      <c r="BM1030" s="5">
        <v>100.12672333837035</v>
      </c>
      <c r="BN1030" s="5">
        <v>2.6710992048218454E-3</v>
      </c>
    </row>
    <row r="1031" spans="1:66" s="5" customFormat="1">
      <c r="A1031" s="5" t="s">
        <v>1149</v>
      </c>
      <c r="B1031" s="5" t="s">
        <v>1147</v>
      </c>
      <c r="C1031" s="5">
        <v>20190717</v>
      </c>
      <c r="D1031" s="5" t="s">
        <v>338</v>
      </c>
      <c r="E1031" s="6" t="s">
        <v>0</v>
      </c>
      <c r="F1031" s="6" t="s">
        <v>1158</v>
      </c>
      <c r="G1031" s="6">
        <v>1998.7587890625</v>
      </c>
      <c r="H1031" s="5">
        <v>66</v>
      </c>
      <c r="I1031" s="6">
        <v>29.733526229858398</v>
      </c>
      <c r="J1031" s="6">
        <v>500.10702514648438</v>
      </c>
      <c r="K1031" s="6">
        <v>6</v>
      </c>
      <c r="L1031" s="6" t="s">
        <v>1159</v>
      </c>
      <c r="M1031" s="6">
        <v>4139.5000146962702</v>
      </c>
      <c r="N1031" s="6">
        <v>0</v>
      </c>
      <c r="O1031" s="5">
        <v>-0.30247791335989649</v>
      </c>
      <c r="P1031" s="5">
        <v>7.0178130552019963E-2</v>
      </c>
      <c r="Q1031" s="5">
        <v>71.124472416252047</v>
      </c>
      <c r="R1031" s="5">
        <v>1.1589142588852765</v>
      </c>
      <c r="S1031" s="5">
        <v>1.6184130337622418</v>
      </c>
      <c r="T1031" s="5">
        <v>32.709144592285156</v>
      </c>
      <c r="U1031" s="6">
        <v>6</v>
      </c>
      <c r="V1031" s="5">
        <v>1.4200000166893005</v>
      </c>
      <c r="W1031" s="6">
        <v>1</v>
      </c>
      <c r="X1031" s="5">
        <v>2.8400000333786011</v>
      </c>
      <c r="Y1031" s="6">
        <v>30.224102020263672</v>
      </c>
      <c r="Z1031" s="6">
        <v>32.709144592285156</v>
      </c>
      <c r="AA1031" s="6">
        <v>29.733526229858398</v>
      </c>
      <c r="AB1031" s="6">
        <v>65.660072326660156</v>
      </c>
      <c r="AC1031" s="6">
        <v>65.931297302246094</v>
      </c>
      <c r="AD1031" s="6">
        <v>32.240364074707031</v>
      </c>
      <c r="AE1031" s="6">
        <v>33.584068298339844</v>
      </c>
      <c r="AF1031" s="6">
        <v>74.610260009765625</v>
      </c>
      <c r="AG1031" s="6">
        <v>77.662956237792969</v>
      </c>
      <c r="AH1031" s="6">
        <v>500.10702514648438</v>
      </c>
      <c r="AI1031" s="6">
        <v>1998.7587890625</v>
      </c>
      <c r="AJ1031" s="6">
        <v>16.040510177612305</v>
      </c>
      <c r="AK1031" s="6">
        <v>99.800712585449219</v>
      </c>
      <c r="AL1031" s="6">
        <v>-0.3720245361328125</v>
      </c>
      <c r="AM1031" s="6">
        <v>-0.2984740138053894</v>
      </c>
      <c r="AN1031" s="6">
        <v>1</v>
      </c>
      <c r="AO1031" s="6">
        <v>-0.21956524252891541</v>
      </c>
      <c r="AP1031" s="6">
        <v>2.737391471862793</v>
      </c>
      <c r="AQ1031" s="6">
        <v>1</v>
      </c>
      <c r="AR1031" s="6">
        <v>0</v>
      </c>
      <c r="AS1031" s="6">
        <v>0.15999999642372131</v>
      </c>
      <c r="AT1031" s="6">
        <v>111115</v>
      </c>
      <c r="AU1031" s="5">
        <v>0.83351170857747381</v>
      </c>
      <c r="AV1031" s="5">
        <v>1.1589142588852765E-3</v>
      </c>
      <c r="AW1031" s="5">
        <v>305.85914459228513</v>
      </c>
      <c r="AX1031" s="5">
        <v>303.37410202026365</v>
      </c>
      <c r="AY1031" s="5">
        <v>319.80139910188154</v>
      </c>
      <c r="AZ1031" s="5">
        <v>2.794538169299539</v>
      </c>
      <c r="BA1031" s="5">
        <v>4.9701269814549534</v>
      </c>
      <c r="BB1031" s="5">
        <v>49.800515975269597</v>
      </c>
      <c r="BC1031" s="5">
        <v>16.216447676929754</v>
      </c>
      <c r="BD1031" s="5">
        <v>31.466623306274414</v>
      </c>
      <c r="BE1031" s="5">
        <v>4.6328066532861882</v>
      </c>
      <c r="BF1031" s="5">
        <v>6.8485804608262466E-2</v>
      </c>
      <c r="BG1031" s="5">
        <v>3.3517139476927116</v>
      </c>
      <c r="BH1031" s="5">
        <v>1.2810927055934767</v>
      </c>
      <c r="BI1031" s="5">
        <v>4.2952522410360031E-2</v>
      </c>
      <c r="BJ1031" s="5">
        <v>7.098273029406081</v>
      </c>
      <c r="BK1031" s="5">
        <v>1.0787664633716989</v>
      </c>
      <c r="BL1031" s="5">
        <v>66.839912425272956</v>
      </c>
      <c r="BM1031" s="5">
        <v>66.075080815709669</v>
      </c>
      <c r="BN1031" s="5">
        <v>-3.0597915265429309E-3</v>
      </c>
    </row>
    <row r="1032" spans="1:66" s="5" customFormat="1">
      <c r="A1032" s="5" t="s">
        <v>1149</v>
      </c>
      <c r="B1032" s="5" t="s">
        <v>1147</v>
      </c>
      <c r="C1032" s="5">
        <v>20190717</v>
      </c>
      <c r="D1032" s="5" t="s">
        <v>338</v>
      </c>
      <c r="E1032" s="6" t="s">
        <v>0</v>
      </c>
      <c r="F1032" s="6" t="s">
        <v>1160</v>
      </c>
      <c r="G1032" s="6">
        <v>2000.1021728515625</v>
      </c>
      <c r="H1032" s="5">
        <v>33</v>
      </c>
      <c r="I1032" s="6">
        <v>29.734260559082031</v>
      </c>
      <c r="J1032" s="6">
        <v>500.11581420898438</v>
      </c>
      <c r="K1032" s="6">
        <v>7</v>
      </c>
      <c r="L1032" s="6" t="s">
        <v>1161</v>
      </c>
      <c r="M1032" s="6">
        <v>4288.5000146962702</v>
      </c>
      <c r="N1032" s="6">
        <v>0</v>
      </c>
      <c r="O1032" s="5">
        <v>-0.8024665356706282</v>
      </c>
      <c r="P1032" s="5">
        <v>7.2796446871737447E-2</v>
      </c>
      <c r="Q1032" s="5">
        <v>51.047905834635863</v>
      </c>
      <c r="R1032" s="5">
        <v>1.1891311049284932</v>
      </c>
      <c r="S1032" s="5">
        <v>1.6021701463454767</v>
      </c>
      <c r="T1032" s="5">
        <v>32.693210601806641</v>
      </c>
      <c r="U1032" s="6">
        <v>6</v>
      </c>
      <c r="V1032" s="5">
        <v>1.4200000166893005</v>
      </c>
      <c r="W1032" s="6">
        <v>1</v>
      </c>
      <c r="X1032" s="5">
        <v>2.8400000333786011</v>
      </c>
      <c r="Y1032" s="6">
        <v>30.228885650634766</v>
      </c>
      <c r="Z1032" s="6">
        <v>32.693210601806641</v>
      </c>
      <c r="AA1032" s="6">
        <v>29.734260559082031</v>
      </c>
      <c r="AB1032" s="6">
        <v>33.247264862060547</v>
      </c>
      <c r="AC1032" s="6">
        <v>34.161266326904297</v>
      </c>
      <c r="AD1032" s="6">
        <v>32.325450897216797</v>
      </c>
      <c r="AE1032" s="6">
        <v>33.703994750976563</v>
      </c>
      <c r="AF1032" s="6">
        <v>74.784820556640625</v>
      </c>
      <c r="AG1032" s="6">
        <v>77.91534423828125</v>
      </c>
      <c r="AH1032" s="6">
        <v>500.11581420898438</v>
      </c>
      <c r="AI1032" s="6">
        <v>2000.1021728515625</v>
      </c>
      <c r="AJ1032" s="6">
        <v>16.1534423828125</v>
      </c>
      <c r="AK1032" s="6">
        <v>99.795272827148438</v>
      </c>
      <c r="AL1032" s="6">
        <v>-0.40565109252929688</v>
      </c>
      <c r="AM1032" s="6">
        <v>-0.30643147230148315</v>
      </c>
      <c r="AN1032" s="6">
        <v>1</v>
      </c>
      <c r="AO1032" s="6">
        <v>-0.21956524252891541</v>
      </c>
      <c r="AP1032" s="6">
        <v>2.737391471862793</v>
      </c>
      <c r="AQ1032" s="6">
        <v>1</v>
      </c>
      <c r="AR1032" s="6">
        <v>0</v>
      </c>
      <c r="AS1032" s="6">
        <v>0.15999999642372131</v>
      </c>
      <c r="AT1032" s="6">
        <v>111115</v>
      </c>
      <c r="AU1032" s="5">
        <v>0.83352635701497391</v>
      </c>
      <c r="AV1032" s="5">
        <v>1.1891311049284931E-3</v>
      </c>
      <c r="AW1032" s="5">
        <v>305.84321060180662</v>
      </c>
      <c r="AX1032" s="5">
        <v>303.37888565063474</v>
      </c>
      <c r="AY1032" s="5">
        <v>320.01634050332723</v>
      </c>
      <c r="AZ1032" s="5">
        <v>2.7844787500707766</v>
      </c>
      <c r="BA1032" s="5">
        <v>4.9656694978839617</v>
      </c>
      <c r="BB1032" s="5">
        <v>49.758564280743109</v>
      </c>
      <c r="BC1032" s="5">
        <v>16.054569529766546</v>
      </c>
      <c r="BD1032" s="5">
        <v>31.461048126220703</v>
      </c>
      <c r="BE1032" s="5">
        <v>4.6313392048503754</v>
      </c>
      <c r="BF1032" s="5">
        <v>7.0977122139274762E-2</v>
      </c>
      <c r="BG1032" s="5">
        <v>3.363499351538485</v>
      </c>
      <c r="BH1032" s="5">
        <v>1.2678398533118904</v>
      </c>
      <c r="BI1032" s="5">
        <v>4.4520645851720032E-2</v>
      </c>
      <c r="BJ1032" s="5">
        <v>5.0943396900220685</v>
      </c>
      <c r="BK1032" s="5">
        <v>1.4943212393280692</v>
      </c>
      <c r="BL1032" s="5">
        <v>67.1714488375233</v>
      </c>
      <c r="BM1032" s="5">
        <v>34.542720485503928</v>
      </c>
      <c r="BN1032" s="5">
        <v>-1.5604688654225958E-2</v>
      </c>
    </row>
    <row r="1033" spans="1:66" s="5" customFormat="1">
      <c r="A1033" s="5" t="s">
        <v>1149</v>
      </c>
      <c r="B1033" s="5" t="s">
        <v>1147</v>
      </c>
      <c r="C1033" s="5">
        <v>20190717</v>
      </c>
      <c r="D1033" s="5" t="s">
        <v>338</v>
      </c>
      <c r="E1033" s="6" t="s">
        <v>0</v>
      </c>
      <c r="F1033" s="6" t="s">
        <v>1162</v>
      </c>
      <c r="G1033" s="6">
        <v>2000.142822265625</v>
      </c>
      <c r="H1033" s="5">
        <v>400</v>
      </c>
      <c r="I1033" s="6">
        <v>29.735387802124023</v>
      </c>
      <c r="J1033" s="6">
        <v>500.05697631835938</v>
      </c>
      <c r="K1033" s="6">
        <v>8</v>
      </c>
      <c r="L1033" s="6" t="s">
        <v>1163</v>
      </c>
      <c r="M1033" s="6">
        <v>4445.0000145286322</v>
      </c>
      <c r="N1033" s="6">
        <v>0</v>
      </c>
      <c r="O1033" s="5">
        <v>6.4208238390312724</v>
      </c>
      <c r="P1033" s="5">
        <v>7.5601266178640145E-2</v>
      </c>
      <c r="Q1033" s="5">
        <v>244.86677280391632</v>
      </c>
      <c r="R1033" s="5">
        <v>1.2354144973162056</v>
      </c>
      <c r="S1033" s="5">
        <v>1.6041021811019922</v>
      </c>
      <c r="T1033" s="5">
        <v>32.735366821289063</v>
      </c>
      <c r="U1033" s="6">
        <v>6</v>
      </c>
      <c r="V1033" s="5">
        <v>1.4200000166893005</v>
      </c>
      <c r="W1033" s="6">
        <v>1</v>
      </c>
      <c r="X1033" s="5">
        <v>2.8400000333786011</v>
      </c>
      <c r="Y1033" s="6">
        <v>30.24609375</v>
      </c>
      <c r="Z1033" s="6">
        <v>32.735366821289063</v>
      </c>
      <c r="AA1033" s="6">
        <v>29.735387802124023</v>
      </c>
      <c r="AB1033" s="6">
        <v>400.65853881835938</v>
      </c>
      <c r="AC1033" s="6">
        <v>392.372802734375</v>
      </c>
      <c r="AD1033" s="6">
        <v>32.371368408203125</v>
      </c>
      <c r="AE1033" s="6">
        <v>33.8035888671875</v>
      </c>
      <c r="AF1033" s="6">
        <v>74.760604858398438</v>
      </c>
      <c r="AG1033" s="6">
        <v>78.06890869140625</v>
      </c>
      <c r="AH1033" s="6">
        <v>500.05697631835938</v>
      </c>
      <c r="AI1033" s="6">
        <v>2000.142822265625</v>
      </c>
      <c r="AJ1033" s="6">
        <v>16.164632797241211</v>
      </c>
      <c r="AK1033" s="6">
        <v>99.793190002441406</v>
      </c>
      <c r="AL1033" s="6">
        <v>-3.3057670593261719</v>
      </c>
      <c r="AM1033" s="6">
        <v>-0.31209248304367065</v>
      </c>
      <c r="AN1033" s="6">
        <v>1</v>
      </c>
      <c r="AO1033" s="6">
        <v>-0.21956524252891541</v>
      </c>
      <c r="AP1033" s="6">
        <v>2.737391471862793</v>
      </c>
      <c r="AQ1033" s="6">
        <v>1</v>
      </c>
      <c r="AR1033" s="6">
        <v>0</v>
      </c>
      <c r="AS1033" s="6">
        <v>0.15999999642372131</v>
      </c>
      <c r="AT1033" s="6">
        <v>111115</v>
      </c>
      <c r="AU1033" s="5">
        <v>0.83342829386393213</v>
      </c>
      <c r="AV1033" s="5">
        <v>1.2354144973162056E-3</v>
      </c>
      <c r="AW1033" s="5">
        <v>305.88536682128904</v>
      </c>
      <c r="AX1033" s="5">
        <v>303.39609374999998</v>
      </c>
      <c r="AY1033" s="5">
        <v>320.02284440943185</v>
      </c>
      <c r="AZ1033" s="5">
        <v>2.7568006351869729</v>
      </c>
      <c r="BA1033" s="5">
        <v>4.9774701476896475</v>
      </c>
      <c r="BB1033" s="5">
        <v>49.877853865257492</v>
      </c>
      <c r="BC1033" s="5">
        <v>16.074264998069992</v>
      </c>
      <c r="BD1033" s="5">
        <v>31.490730285644531</v>
      </c>
      <c r="BE1033" s="5">
        <v>4.6391565357037727</v>
      </c>
      <c r="BF1033" s="5">
        <v>7.3640932490806513E-2</v>
      </c>
      <c r="BG1033" s="5">
        <v>3.3733679665876553</v>
      </c>
      <c r="BH1033" s="5">
        <v>1.2657885691161175</v>
      </c>
      <c r="BI1033" s="5">
        <v>4.6197781522462109E-2</v>
      </c>
      <c r="BJ1033" s="5">
        <v>24.436036383705872</v>
      </c>
      <c r="BK1033" s="5">
        <v>0.62406663024930409</v>
      </c>
      <c r="BL1033" s="5">
        <v>67.237588128407964</v>
      </c>
      <c r="BM1033" s="5">
        <v>389.3206505932427</v>
      </c>
      <c r="BN1033" s="5">
        <v>1.1089078066524252E-2</v>
      </c>
    </row>
    <row r="1034" spans="1:66" s="5" customFormat="1">
      <c r="A1034" s="5" t="s">
        <v>1149</v>
      </c>
      <c r="B1034" s="5" t="s">
        <v>1147</v>
      </c>
      <c r="C1034" s="5">
        <v>20190717</v>
      </c>
      <c r="D1034" s="5" t="s">
        <v>338</v>
      </c>
      <c r="E1034" s="6" t="s">
        <v>0</v>
      </c>
      <c r="F1034" s="6" t="s">
        <v>1164</v>
      </c>
      <c r="G1034" s="6">
        <v>2000.4530029296875</v>
      </c>
      <c r="H1034" s="5">
        <v>400</v>
      </c>
      <c r="I1034" s="6">
        <v>29.734033584594727</v>
      </c>
      <c r="J1034" s="6">
        <v>500.08383178710938</v>
      </c>
      <c r="K1034" s="6">
        <v>9</v>
      </c>
      <c r="L1034" s="6" t="s">
        <v>157</v>
      </c>
      <c r="M1034" s="6">
        <v>4534.0000147074461</v>
      </c>
      <c r="N1034" s="6">
        <v>0</v>
      </c>
      <c r="O1034" s="5">
        <v>6.2191186447355333</v>
      </c>
      <c r="P1034" s="5">
        <v>6.980102151471429E-2</v>
      </c>
      <c r="Q1034" s="5">
        <v>237.3912801275259</v>
      </c>
      <c r="R1034" s="5">
        <v>1.1401902347944628</v>
      </c>
      <c r="S1034" s="5">
        <v>1.6003715060647568</v>
      </c>
      <c r="T1034" s="5">
        <v>32.714504241943359</v>
      </c>
      <c r="U1034" s="6">
        <v>6</v>
      </c>
      <c r="V1034" s="5">
        <v>1.4200000166893005</v>
      </c>
      <c r="W1034" s="6">
        <v>1</v>
      </c>
      <c r="X1034" s="5">
        <v>2.8400000333786011</v>
      </c>
      <c r="Y1034" s="6">
        <v>30.234045028686523</v>
      </c>
      <c r="Z1034" s="6">
        <v>32.714504241943359</v>
      </c>
      <c r="AA1034" s="6">
        <v>29.734033584594727</v>
      </c>
      <c r="AB1034" s="6">
        <v>399.33395385742188</v>
      </c>
      <c r="AC1034" s="6">
        <v>391.3369140625</v>
      </c>
      <c r="AD1034" s="6">
        <v>32.460365295410156</v>
      </c>
      <c r="AE1034" s="6">
        <v>33.782150268554688</v>
      </c>
      <c r="AF1034" s="6">
        <v>75.08599853515625</v>
      </c>
      <c r="AG1034" s="6">
        <v>78.07330322265625</v>
      </c>
      <c r="AH1034" s="6">
        <v>500.08383178710938</v>
      </c>
      <c r="AI1034" s="6">
        <v>2000.4530029296875</v>
      </c>
      <c r="AJ1034" s="6">
        <v>16.29688835144043</v>
      </c>
      <c r="AK1034" s="6">
        <v>99.793991088867188</v>
      </c>
      <c r="AL1034" s="6">
        <v>-3.4370841979980469</v>
      </c>
      <c r="AM1034" s="6">
        <v>-0.32252949476242065</v>
      </c>
      <c r="AN1034" s="6">
        <v>1</v>
      </c>
      <c r="AO1034" s="6">
        <v>-0.21956524252891541</v>
      </c>
      <c r="AP1034" s="6">
        <v>2.737391471862793</v>
      </c>
      <c r="AQ1034" s="6">
        <v>1</v>
      </c>
      <c r="AR1034" s="6">
        <v>0</v>
      </c>
      <c r="AS1034" s="6">
        <v>0.15999999642372131</v>
      </c>
      <c r="AT1034" s="6">
        <v>111115</v>
      </c>
      <c r="AU1034" s="5">
        <v>0.83347305297851548</v>
      </c>
      <c r="AV1034" s="5">
        <v>1.1401902347944629E-3</v>
      </c>
      <c r="AW1034" s="5">
        <v>305.86450424194334</v>
      </c>
      <c r="AX1034" s="5">
        <v>303.3840450286865</v>
      </c>
      <c r="AY1034" s="5">
        <v>320.07247331457256</v>
      </c>
      <c r="AZ1034" s="5">
        <v>2.8080000061369295</v>
      </c>
      <c r="BA1034" s="5">
        <v>4.9716271089276756</v>
      </c>
      <c r="BB1034" s="5">
        <v>49.818902467788959</v>
      </c>
      <c r="BC1034" s="5">
        <v>16.036752199234272</v>
      </c>
      <c r="BD1034" s="5">
        <v>31.474274635314941</v>
      </c>
      <c r="BE1034" s="5">
        <v>4.6348212259953652</v>
      </c>
      <c r="BF1034" s="5">
        <v>6.8126617487571539E-2</v>
      </c>
      <c r="BG1034" s="5">
        <v>3.3712556028629188</v>
      </c>
      <c r="BH1034" s="5">
        <v>1.2635656231324464</v>
      </c>
      <c r="BI1034" s="5">
        <v>4.2726470054951816E-2</v>
      </c>
      <c r="BJ1034" s="5">
        <v>23.690223293621095</v>
      </c>
      <c r="BK1034" s="5">
        <v>0.60661611924913472</v>
      </c>
      <c r="BL1034" s="5">
        <v>67.211512533605628</v>
      </c>
      <c r="BM1034" s="5">
        <v>388.38064291048704</v>
      </c>
      <c r="BN1034" s="5">
        <v>1.0762543869493555E-2</v>
      </c>
    </row>
    <row r="1035" spans="1:66" s="5" customFormat="1">
      <c r="A1035" s="5" t="s">
        <v>1149</v>
      </c>
      <c r="B1035" s="5" t="s">
        <v>1147</v>
      </c>
      <c r="C1035" s="5">
        <v>20190717</v>
      </c>
      <c r="D1035" s="5" t="s">
        <v>338</v>
      </c>
      <c r="E1035" s="6" t="s">
        <v>0</v>
      </c>
      <c r="F1035" s="6" t="s">
        <v>1165</v>
      </c>
      <c r="G1035" s="6">
        <v>1999.376708984375</v>
      </c>
      <c r="H1035" s="5">
        <v>400</v>
      </c>
      <c r="I1035" s="6">
        <v>29.731985092163086</v>
      </c>
      <c r="J1035" s="6">
        <v>500.09707641601563</v>
      </c>
      <c r="K1035" s="6">
        <v>10</v>
      </c>
      <c r="L1035" s="6" t="s">
        <v>1166</v>
      </c>
      <c r="M1035" s="6">
        <v>4623.5000146962702</v>
      </c>
      <c r="N1035" s="6">
        <v>0</v>
      </c>
      <c r="O1035" s="5">
        <v>6.2213373282872126</v>
      </c>
      <c r="P1035" s="5">
        <v>6.7272771597974915E-2</v>
      </c>
      <c r="Q1035" s="5">
        <v>232.12892972904962</v>
      </c>
      <c r="R1035" s="5">
        <v>1.1056286350663302</v>
      </c>
      <c r="S1035" s="5">
        <v>1.6087415446045772</v>
      </c>
      <c r="T1035" s="5">
        <v>32.734001159667969</v>
      </c>
      <c r="U1035" s="6">
        <v>6</v>
      </c>
      <c r="V1035" s="5">
        <v>1.4200000166893005</v>
      </c>
      <c r="W1035" s="6">
        <v>1</v>
      </c>
      <c r="X1035" s="5">
        <v>2.8400000333786011</v>
      </c>
      <c r="Y1035" s="6">
        <v>30.236225128173828</v>
      </c>
      <c r="Z1035" s="6">
        <v>32.734001159667969</v>
      </c>
      <c r="AA1035" s="6">
        <v>29.731985092163086</v>
      </c>
      <c r="AB1035" s="6">
        <v>399.44561767578125</v>
      </c>
      <c r="AC1035" s="6">
        <v>391.46218872070313</v>
      </c>
      <c r="AD1035" s="6">
        <v>32.471691131591797</v>
      </c>
      <c r="AE1035" s="6">
        <v>33.753414154052734</v>
      </c>
      <c r="AF1035" s="6">
        <v>75.085899353027344</v>
      </c>
      <c r="AG1035" s="6">
        <v>77.995704650878906</v>
      </c>
      <c r="AH1035" s="6">
        <v>500.09707641601563</v>
      </c>
      <c r="AI1035" s="6">
        <v>1999.376708984375</v>
      </c>
      <c r="AJ1035" s="6">
        <v>15.83304500579834</v>
      </c>
      <c r="AK1035" s="6">
        <v>99.792747497558594</v>
      </c>
      <c r="AL1035" s="6">
        <v>-3.4874687194824219</v>
      </c>
      <c r="AM1035" s="6">
        <v>-0.3283507227897644</v>
      </c>
      <c r="AN1035" s="6">
        <v>1</v>
      </c>
      <c r="AO1035" s="6">
        <v>-0.21956524252891541</v>
      </c>
      <c r="AP1035" s="6">
        <v>2.737391471862793</v>
      </c>
      <c r="AQ1035" s="6">
        <v>1</v>
      </c>
      <c r="AR1035" s="6">
        <v>0</v>
      </c>
      <c r="AS1035" s="6">
        <v>0.15999999642372131</v>
      </c>
      <c r="AT1035" s="6">
        <v>111115</v>
      </c>
      <c r="AU1035" s="5">
        <v>0.83349512736002584</v>
      </c>
      <c r="AV1035" s="5">
        <v>1.1056286350663302E-3</v>
      </c>
      <c r="AW1035" s="5">
        <v>305.88400115966795</v>
      </c>
      <c r="AX1035" s="5">
        <v>303.38622512817381</v>
      </c>
      <c r="AY1035" s="5">
        <v>319.90026628717169</v>
      </c>
      <c r="AZ1035" s="5">
        <v>2.8212574749619663</v>
      </c>
      <c r="BA1035" s="5">
        <v>4.9770874804604821</v>
      </c>
      <c r="BB1035" s="5">
        <v>49.874240415940498</v>
      </c>
      <c r="BC1035" s="5">
        <v>16.120826261887764</v>
      </c>
      <c r="BD1035" s="5">
        <v>31.485113143920898</v>
      </c>
      <c r="BE1035" s="5">
        <v>4.637676279498911</v>
      </c>
      <c r="BF1035" s="5">
        <v>6.571611486086841E-2</v>
      </c>
      <c r="BG1035" s="5">
        <v>3.3683459358559049</v>
      </c>
      <c r="BH1035" s="5">
        <v>1.2693303436430061</v>
      </c>
      <c r="BI1035" s="5">
        <v>4.1209647429584745E-2</v>
      </c>
      <c r="BJ1035" s="5">
        <v>23.16478367132957</v>
      </c>
      <c r="BK1035" s="5">
        <v>0.59297918526345039</v>
      </c>
      <c r="BL1035" s="5">
        <v>67.047098291467464</v>
      </c>
      <c r="BM1035" s="5">
        <v>388.50486291278889</v>
      </c>
      <c r="BN1035" s="5">
        <v>1.073661246417097E-2</v>
      </c>
    </row>
    <row r="1036" spans="1:66" s="5" customFormat="1">
      <c r="A1036" s="5" t="s">
        <v>1149</v>
      </c>
      <c r="B1036" s="5" t="s">
        <v>1147</v>
      </c>
      <c r="C1036" s="5">
        <v>20190717</v>
      </c>
      <c r="D1036" s="5" t="s">
        <v>338</v>
      </c>
      <c r="E1036" s="6" t="s">
        <v>0</v>
      </c>
      <c r="F1036" s="6" t="s">
        <v>1167</v>
      </c>
      <c r="G1036" s="6">
        <v>1999.4989013671875</v>
      </c>
      <c r="H1036" s="5">
        <v>475</v>
      </c>
      <c r="I1036" s="6">
        <v>29.735115051269531</v>
      </c>
      <c r="J1036" s="6">
        <v>500.0947265625</v>
      </c>
      <c r="K1036" s="6">
        <v>11</v>
      </c>
      <c r="L1036" s="6" t="s">
        <v>1168</v>
      </c>
      <c r="M1036" s="6">
        <v>4732.0000147074461</v>
      </c>
      <c r="N1036" s="6">
        <v>0</v>
      </c>
      <c r="O1036" s="5">
        <v>7.0854011127539041</v>
      </c>
      <c r="P1036" s="5">
        <v>6.3723522330405652E-2</v>
      </c>
      <c r="Q1036" s="5">
        <v>273.82187779229906</v>
      </c>
      <c r="R1036" s="5">
        <v>1.053823008923003</v>
      </c>
      <c r="S1036" s="5">
        <v>1.6167000293720712</v>
      </c>
      <c r="T1036" s="5">
        <v>32.767753601074219</v>
      </c>
      <c r="U1036" s="6">
        <v>6</v>
      </c>
      <c r="V1036" s="5">
        <v>1.4200000166893005</v>
      </c>
      <c r="W1036" s="6">
        <v>1</v>
      </c>
      <c r="X1036" s="5">
        <v>2.8400000333786011</v>
      </c>
      <c r="Y1036" s="6">
        <v>30.251165390014648</v>
      </c>
      <c r="Z1036" s="6">
        <v>32.767753601074219</v>
      </c>
      <c r="AA1036" s="6">
        <v>29.735115051269531</v>
      </c>
      <c r="AB1036" s="6">
        <v>474.19613647460938</v>
      </c>
      <c r="AC1036" s="6">
        <v>465.10720825195313</v>
      </c>
      <c r="AD1036" s="6">
        <v>32.546810150146484</v>
      </c>
      <c r="AE1036" s="6">
        <v>33.768463134765625</v>
      </c>
      <c r="AF1036" s="6">
        <v>75.206291198730469</v>
      </c>
      <c r="AG1036" s="6">
        <v>77.964752197265625</v>
      </c>
      <c r="AH1036" s="6">
        <v>500.0947265625</v>
      </c>
      <c r="AI1036" s="6">
        <v>1999.4989013671875</v>
      </c>
      <c r="AJ1036" s="6">
        <v>16.515554428100586</v>
      </c>
      <c r="AK1036" s="6">
        <v>99.792892456054688</v>
      </c>
      <c r="AL1036" s="6">
        <v>-4.2708549499511719</v>
      </c>
      <c r="AM1036" s="6">
        <v>-0.32635563611984253</v>
      </c>
      <c r="AN1036" s="6">
        <v>1</v>
      </c>
      <c r="AO1036" s="6">
        <v>-0.21956524252891541</v>
      </c>
      <c r="AP1036" s="6">
        <v>2.737391471862793</v>
      </c>
      <c r="AQ1036" s="6">
        <v>1</v>
      </c>
      <c r="AR1036" s="6">
        <v>0</v>
      </c>
      <c r="AS1036" s="6">
        <v>0.15999999642372131</v>
      </c>
      <c r="AT1036" s="6">
        <v>111115</v>
      </c>
      <c r="AU1036" s="5">
        <v>0.8334912109375</v>
      </c>
      <c r="AV1036" s="5">
        <v>1.0538230089230029E-3</v>
      </c>
      <c r="AW1036" s="5">
        <v>305.9177536010742</v>
      </c>
      <c r="AX1036" s="5">
        <v>303.40116539001463</v>
      </c>
      <c r="AY1036" s="5">
        <v>319.9198170679847</v>
      </c>
      <c r="AZ1036" s="5">
        <v>2.8453549427763778</v>
      </c>
      <c r="BA1036" s="5">
        <v>4.9865526393859847</v>
      </c>
      <c r="BB1036" s="5">
        <v>49.969015995622016</v>
      </c>
      <c r="BC1036" s="5">
        <v>16.200552860856391</v>
      </c>
      <c r="BD1036" s="5">
        <v>31.509459495544434</v>
      </c>
      <c r="BE1036" s="5">
        <v>4.644095120506627</v>
      </c>
      <c r="BF1036" s="5">
        <v>6.2325080908456246E-2</v>
      </c>
      <c r="BG1036" s="5">
        <v>3.3698526100139135</v>
      </c>
      <c r="BH1036" s="5">
        <v>1.2742425104927135</v>
      </c>
      <c r="BI1036" s="5">
        <v>3.9076448419804025E-2</v>
      </c>
      <c r="BJ1036" s="5">
        <v>27.325477202641849</v>
      </c>
      <c r="BK1036" s="5">
        <v>0.5887285187890855</v>
      </c>
      <c r="BL1036" s="5">
        <v>66.904640282985298</v>
      </c>
      <c r="BM1036" s="5">
        <v>461.73914790343321</v>
      </c>
      <c r="BN1036" s="5">
        <v>1.0266537174980979E-2</v>
      </c>
    </row>
    <row r="1037" spans="1:66" s="5" customFormat="1">
      <c r="A1037" s="5" t="s">
        <v>1149</v>
      </c>
      <c r="B1037" s="5" t="s">
        <v>1147</v>
      </c>
      <c r="C1037" s="5">
        <v>20190717</v>
      </c>
      <c r="D1037" s="5" t="s">
        <v>338</v>
      </c>
      <c r="E1037" s="6" t="s">
        <v>0</v>
      </c>
      <c r="F1037" s="6" t="s">
        <v>1169</v>
      </c>
      <c r="G1037" s="6">
        <v>1998.9658203125</v>
      </c>
      <c r="H1037" s="5">
        <v>575</v>
      </c>
      <c r="I1037" s="6">
        <v>29.734064102172852</v>
      </c>
      <c r="J1037" s="6">
        <v>500.0733642578125</v>
      </c>
      <c r="K1037" s="6">
        <v>12</v>
      </c>
      <c r="L1037" s="6" t="s">
        <v>1170</v>
      </c>
      <c r="M1037" s="6">
        <v>4853.0000145062804</v>
      </c>
      <c r="N1037" s="6">
        <v>0</v>
      </c>
      <c r="O1037" s="5">
        <v>9.1487130936780918</v>
      </c>
      <c r="P1037" s="5">
        <v>6.4742528608091321E-2</v>
      </c>
      <c r="Q1037" s="5">
        <v>321.77999445887633</v>
      </c>
      <c r="R1037" s="5">
        <v>1.0695012956998056</v>
      </c>
      <c r="S1037" s="5">
        <v>1.6155036614068852</v>
      </c>
      <c r="T1037" s="5">
        <v>32.774856567382813</v>
      </c>
      <c r="U1037" s="6">
        <v>6</v>
      </c>
      <c r="V1037" s="5">
        <v>1.4200000166893005</v>
      </c>
      <c r="W1037" s="6">
        <v>1</v>
      </c>
      <c r="X1037" s="5">
        <v>2.8400000333786011</v>
      </c>
      <c r="Y1037" s="6">
        <v>30.255111694335938</v>
      </c>
      <c r="Z1037" s="6">
        <v>32.774856567382813</v>
      </c>
      <c r="AA1037" s="6">
        <v>29.734064102172852</v>
      </c>
      <c r="AB1037" s="6">
        <v>575.92633056640625</v>
      </c>
      <c r="AC1037" s="6">
        <v>564.2254638671875</v>
      </c>
      <c r="AD1037" s="6">
        <v>32.559535980224609</v>
      </c>
      <c r="AE1037" s="6">
        <v>33.79937744140625</v>
      </c>
      <c r="AF1037" s="6">
        <v>75.158073425292969</v>
      </c>
      <c r="AG1037" s="6">
        <v>78.020088195800781</v>
      </c>
      <c r="AH1037" s="6">
        <v>500.0733642578125</v>
      </c>
      <c r="AI1037" s="6">
        <v>1998.9658203125</v>
      </c>
      <c r="AJ1037" s="6">
        <v>16.47076416015625</v>
      </c>
      <c r="AK1037" s="6">
        <v>99.796005249023438</v>
      </c>
      <c r="AL1037" s="6">
        <v>-5.8715019226074219</v>
      </c>
      <c r="AM1037" s="6">
        <v>-0.33209294080734253</v>
      </c>
      <c r="AN1037" s="6">
        <v>1</v>
      </c>
      <c r="AO1037" s="6">
        <v>-0.21956524252891541</v>
      </c>
      <c r="AP1037" s="6">
        <v>2.737391471862793</v>
      </c>
      <c r="AQ1037" s="6">
        <v>1</v>
      </c>
      <c r="AR1037" s="6">
        <v>0</v>
      </c>
      <c r="AS1037" s="6">
        <v>0.15999999642372131</v>
      </c>
      <c r="AT1037" s="6">
        <v>111115</v>
      </c>
      <c r="AU1037" s="5">
        <v>0.83345560709635402</v>
      </c>
      <c r="AV1037" s="5">
        <v>1.0695012956998056E-3</v>
      </c>
      <c r="AW1037" s="5">
        <v>305.92485656738279</v>
      </c>
      <c r="AX1037" s="5">
        <v>303.40511169433591</v>
      </c>
      <c r="AY1037" s="5">
        <v>319.83452410114114</v>
      </c>
      <c r="AZ1037" s="5">
        <v>2.8357530714991337</v>
      </c>
      <c r="BA1037" s="5">
        <v>4.9885465099631876</v>
      </c>
      <c r="BB1037" s="5">
        <v>49.987436846947368</v>
      </c>
      <c r="BC1037" s="5">
        <v>16.188059405541118</v>
      </c>
      <c r="BD1037" s="5">
        <v>31.514984130859375</v>
      </c>
      <c r="BE1037" s="5">
        <v>4.6455527501156704</v>
      </c>
      <c r="BF1037" s="5">
        <v>6.3299510880660534E-2</v>
      </c>
      <c r="BG1037" s="5">
        <v>3.3730428485563024</v>
      </c>
      <c r="BH1037" s="5">
        <v>1.2725099015593679</v>
      </c>
      <c r="BI1037" s="5">
        <v>3.9689358229709377E-2</v>
      </c>
      <c r="BJ1037" s="5">
        <v>32.112358016048752</v>
      </c>
      <c r="BK1037" s="5">
        <v>0.57030392115485917</v>
      </c>
      <c r="BL1037" s="5">
        <v>66.953095209401638</v>
      </c>
      <c r="BM1037" s="5">
        <v>559.87660382095282</v>
      </c>
      <c r="BN1037" s="5">
        <v>1.0940529656431504E-2</v>
      </c>
    </row>
    <row r="1038" spans="1:66" s="5" customFormat="1">
      <c r="A1038" s="5" t="s">
        <v>1149</v>
      </c>
      <c r="B1038" s="5" t="s">
        <v>1147</v>
      </c>
      <c r="C1038" s="5">
        <v>20190717</v>
      </c>
      <c r="D1038" s="5" t="s">
        <v>338</v>
      </c>
      <c r="E1038" s="6" t="s">
        <v>0</v>
      </c>
      <c r="F1038" s="6" t="s">
        <v>1171</v>
      </c>
      <c r="G1038" s="6">
        <v>1998.665771484375</v>
      </c>
      <c r="H1038" s="5">
        <v>675</v>
      </c>
      <c r="I1038" s="6">
        <v>29.733606338500977</v>
      </c>
      <c r="J1038" s="6">
        <v>500.09262084960938</v>
      </c>
      <c r="K1038" s="6">
        <v>13</v>
      </c>
      <c r="L1038" s="6" t="s">
        <v>1172</v>
      </c>
      <c r="M1038" s="6">
        <v>4942.0000147074461</v>
      </c>
      <c r="N1038" s="6">
        <v>0</v>
      </c>
      <c r="O1038" s="5">
        <v>9.8769654675299918</v>
      </c>
      <c r="P1038" s="5">
        <v>5.8862487818732052E-2</v>
      </c>
      <c r="Q1038" s="5">
        <v>374.79841516567632</v>
      </c>
      <c r="R1038" s="5">
        <v>0.97641396816778758</v>
      </c>
      <c r="S1038" s="5">
        <v>1.6188622141311004</v>
      </c>
      <c r="T1038" s="5">
        <v>32.798065185546875</v>
      </c>
      <c r="U1038" s="6">
        <v>6</v>
      </c>
      <c r="V1038" s="5">
        <v>1.4200000166893005</v>
      </c>
      <c r="W1038" s="6">
        <v>1</v>
      </c>
      <c r="X1038" s="5">
        <v>2.8400000333786011</v>
      </c>
      <c r="Y1038" s="6">
        <v>30.264022827148438</v>
      </c>
      <c r="Z1038" s="6">
        <v>32.798065185546875</v>
      </c>
      <c r="AA1038" s="6">
        <v>29.733606338500977</v>
      </c>
      <c r="AB1038" s="6">
        <v>674.66790771484375</v>
      </c>
      <c r="AC1038" s="6">
        <v>662.04217529296875</v>
      </c>
      <c r="AD1038" s="6">
        <v>32.699188232421875</v>
      </c>
      <c r="AE1038" s="6">
        <v>33.831035614013672</v>
      </c>
      <c r="AF1038" s="6">
        <v>75.500091552734375</v>
      </c>
      <c r="AG1038" s="6">
        <v>78.053688049316406</v>
      </c>
      <c r="AH1038" s="6">
        <v>500.09262084960938</v>
      </c>
      <c r="AI1038" s="6">
        <v>1998.665771484375</v>
      </c>
      <c r="AJ1038" s="6">
        <v>16.637161254882813</v>
      </c>
      <c r="AK1038" s="6">
        <v>99.796058654785156</v>
      </c>
      <c r="AL1038" s="6">
        <v>-7.1800346374511719</v>
      </c>
      <c r="AM1038" s="6">
        <v>-0.33367985486984253</v>
      </c>
      <c r="AN1038" s="6">
        <v>1</v>
      </c>
      <c r="AO1038" s="6">
        <v>-0.21956524252891541</v>
      </c>
      <c r="AP1038" s="6">
        <v>2.737391471862793</v>
      </c>
      <c r="AQ1038" s="6">
        <v>1</v>
      </c>
      <c r="AR1038" s="6">
        <v>0</v>
      </c>
      <c r="AS1038" s="6">
        <v>0.15999999642372131</v>
      </c>
      <c r="AT1038" s="6">
        <v>111115</v>
      </c>
      <c r="AU1038" s="5">
        <v>0.83348770141601558</v>
      </c>
      <c r="AV1038" s="5">
        <v>9.7641396816778756E-4</v>
      </c>
      <c r="AW1038" s="5">
        <v>305.94806518554685</v>
      </c>
      <c r="AX1038" s="5">
        <v>303.41402282714841</v>
      </c>
      <c r="AY1038" s="5">
        <v>319.7865162897142</v>
      </c>
      <c r="AZ1038" s="5">
        <v>2.8811077631262481</v>
      </c>
      <c r="BA1038" s="5">
        <v>4.9950662286193346</v>
      </c>
      <c r="BB1038" s="5">
        <v>50.05274051852372</v>
      </c>
      <c r="BC1038" s="5">
        <v>16.221704904510048</v>
      </c>
      <c r="BD1038" s="5">
        <v>31.531044006347656</v>
      </c>
      <c r="BE1038" s="5">
        <v>4.6497922787704526</v>
      </c>
      <c r="BF1038" s="5">
        <v>5.7667262985931327E-2</v>
      </c>
      <c r="BG1038" s="5">
        <v>3.3762040144882342</v>
      </c>
      <c r="BH1038" s="5">
        <v>1.2735882642822185</v>
      </c>
      <c r="BI1038" s="5">
        <v>3.6147550361310767E-2</v>
      </c>
      <c r="BJ1038" s="5">
        <v>37.403404623594355</v>
      </c>
      <c r="BK1038" s="5">
        <v>0.56612468080272904</v>
      </c>
      <c r="BL1038" s="5">
        <v>66.858855003553614</v>
      </c>
      <c r="BM1038" s="5">
        <v>657.3471389463308</v>
      </c>
      <c r="BN1038" s="5">
        <v>1.0045873221981258E-2</v>
      </c>
    </row>
    <row r="1039" spans="1:66" s="5" customFormat="1">
      <c r="A1039" s="5" t="s">
        <v>1149</v>
      </c>
      <c r="B1039" s="5" t="s">
        <v>1147</v>
      </c>
      <c r="C1039" s="5">
        <v>20190717</v>
      </c>
      <c r="D1039" s="5" t="s">
        <v>338</v>
      </c>
      <c r="E1039" s="6" t="s">
        <v>0</v>
      </c>
      <c r="F1039" s="6" t="s">
        <v>1173</v>
      </c>
      <c r="G1039" s="6">
        <v>1999.852783203125</v>
      </c>
      <c r="H1039" s="5">
        <v>800</v>
      </c>
      <c r="I1039" s="6">
        <v>29.734273910522461</v>
      </c>
      <c r="J1039" s="6">
        <v>500.08966064453125</v>
      </c>
      <c r="K1039" s="6">
        <v>14</v>
      </c>
      <c r="L1039" s="6" t="s">
        <v>1174</v>
      </c>
      <c r="M1039" s="6">
        <v>5039.0000147074461</v>
      </c>
      <c r="N1039" s="6">
        <v>0</v>
      </c>
      <c r="O1039" s="5">
        <v>11.36481565584689</v>
      </c>
      <c r="P1039" s="5">
        <v>5.5751839837250267E-2</v>
      </c>
      <c r="Q1039" s="5">
        <v>436.96159232087979</v>
      </c>
      <c r="R1039" s="5">
        <v>0.93041719235947329</v>
      </c>
      <c r="S1039" s="5">
        <v>1.6268270114116548</v>
      </c>
      <c r="T1039" s="5">
        <v>32.839271545410156</v>
      </c>
      <c r="U1039" s="6">
        <v>6</v>
      </c>
      <c r="V1039" s="5">
        <v>1.4200000166893005</v>
      </c>
      <c r="W1039" s="6">
        <v>1</v>
      </c>
      <c r="X1039" s="5">
        <v>2.8400000333786011</v>
      </c>
      <c r="Y1039" s="6">
        <v>30.273660659790039</v>
      </c>
      <c r="Z1039" s="6">
        <v>32.839271545410156</v>
      </c>
      <c r="AA1039" s="6">
        <v>29.734273910522461</v>
      </c>
      <c r="AB1039" s="6">
        <v>799.70111083984375</v>
      </c>
      <c r="AC1039" s="6">
        <v>785.18927001953125</v>
      </c>
      <c r="AD1039" s="6">
        <v>32.788219451904297</v>
      </c>
      <c r="AE1039" s="6">
        <v>33.866714477539063</v>
      </c>
      <c r="AF1039" s="6">
        <v>75.662467956542969</v>
      </c>
      <c r="AG1039" s="6">
        <v>78.094818115234375</v>
      </c>
      <c r="AH1039" s="6">
        <v>500.08966064453125</v>
      </c>
      <c r="AI1039" s="6">
        <v>1999.852783203125</v>
      </c>
      <c r="AJ1039" s="6">
        <v>16.731952667236328</v>
      </c>
      <c r="AK1039" s="6">
        <v>99.798080444335938</v>
      </c>
      <c r="AL1039" s="6">
        <v>-9.1960868835449219</v>
      </c>
      <c r="AM1039" s="6">
        <v>-0.33473271131515503</v>
      </c>
      <c r="AN1039" s="6">
        <v>1</v>
      </c>
      <c r="AO1039" s="6">
        <v>-0.21956524252891541</v>
      </c>
      <c r="AP1039" s="6">
        <v>2.737391471862793</v>
      </c>
      <c r="AQ1039" s="6">
        <v>1</v>
      </c>
      <c r="AR1039" s="6">
        <v>0</v>
      </c>
      <c r="AS1039" s="6">
        <v>0.15999999642372131</v>
      </c>
      <c r="AT1039" s="6">
        <v>111115</v>
      </c>
      <c r="AU1039" s="5">
        <v>0.83348276774088537</v>
      </c>
      <c r="AV1039" s="5">
        <v>9.304171923594733E-4</v>
      </c>
      <c r="AW1039" s="5">
        <v>305.98927154541013</v>
      </c>
      <c r="AX1039" s="5">
        <v>303.42366065979002</v>
      </c>
      <c r="AY1039" s="5">
        <v>319.97643816046912</v>
      </c>
      <c r="AZ1039" s="5">
        <v>2.9023350873832312</v>
      </c>
      <c r="BA1039" s="5">
        <v>5.0066601072264545</v>
      </c>
      <c r="BB1039" s="5">
        <v>50.167899872773646</v>
      </c>
      <c r="BC1039" s="5">
        <v>16.301185395234583</v>
      </c>
      <c r="BD1039" s="5">
        <v>31.556466102600098</v>
      </c>
      <c r="BE1039" s="5">
        <v>4.6565101589239637</v>
      </c>
      <c r="BF1039" s="5">
        <v>5.4678451031397041E-2</v>
      </c>
      <c r="BG1039" s="5">
        <v>3.3798330958147997</v>
      </c>
      <c r="BH1039" s="5">
        <v>1.276677063109164</v>
      </c>
      <c r="BI1039" s="5">
        <v>3.426887495474442E-2</v>
      </c>
      <c r="BJ1039" s="5">
        <v>43.60792814152429</v>
      </c>
      <c r="BK1039" s="5">
        <v>0.55650479318191726</v>
      </c>
      <c r="BL1039" s="5">
        <v>66.734611345192363</v>
      </c>
      <c r="BM1039" s="5">
        <v>779.78698095084371</v>
      </c>
      <c r="BN1039" s="5">
        <v>9.7260735858644629E-3</v>
      </c>
    </row>
    <row r="1040" spans="1:66" s="5" customFormat="1">
      <c r="A1040" s="5" t="s">
        <v>1149</v>
      </c>
      <c r="B1040" s="5" t="s">
        <v>1147</v>
      </c>
      <c r="C1040" s="5">
        <v>20190717</v>
      </c>
      <c r="D1040" s="5" t="s">
        <v>338</v>
      </c>
      <c r="E1040" s="5" t="s">
        <v>0</v>
      </c>
      <c r="F1040" s="5" t="s">
        <v>1175</v>
      </c>
      <c r="G1040" s="5">
        <v>2000.028564453125</v>
      </c>
      <c r="H1040" s="5">
        <v>1000</v>
      </c>
      <c r="I1040" s="5">
        <v>29.732725143432617</v>
      </c>
      <c r="J1040" s="5">
        <v>500.08645629882813</v>
      </c>
      <c r="K1040" s="6">
        <v>15</v>
      </c>
      <c r="L1040" s="6" t="s">
        <v>525</v>
      </c>
      <c r="M1040" s="6">
        <v>5161.5000145174563</v>
      </c>
      <c r="N1040" s="6">
        <v>0</v>
      </c>
      <c r="O1040" s="6">
        <v>13.566586743847115</v>
      </c>
      <c r="P1040" s="6">
        <v>5.3427331477520504E-2</v>
      </c>
      <c r="Q1040" s="6">
        <v>550.13324347268281</v>
      </c>
      <c r="R1040" s="6">
        <v>0.89530174832935094</v>
      </c>
      <c r="S1040" s="6">
        <v>1.6322662605401663</v>
      </c>
      <c r="T1040" s="6">
        <v>32.851921081542969</v>
      </c>
      <c r="U1040" s="6">
        <v>6</v>
      </c>
      <c r="V1040" s="6">
        <v>1.4200000166893005</v>
      </c>
      <c r="W1040" s="6">
        <v>1</v>
      </c>
      <c r="X1040" s="6">
        <v>2.8400000333786011</v>
      </c>
      <c r="Y1040" s="6">
        <v>30.281126022338867</v>
      </c>
      <c r="Z1040" s="6">
        <v>32.851921081542969</v>
      </c>
      <c r="AA1040" s="6">
        <v>29.732725143432617</v>
      </c>
      <c r="AB1040" s="6">
        <v>1001.1889038085938</v>
      </c>
      <c r="AC1040" s="6">
        <v>983.85498046875</v>
      </c>
      <c r="AD1040" s="6">
        <v>32.808998107910156</v>
      </c>
      <c r="AE1040" s="6">
        <v>33.846817016601563</v>
      </c>
      <c r="AF1040" s="6">
        <v>75.625175476074219</v>
      </c>
      <c r="AG1040" s="6">
        <v>78.018348693847656</v>
      </c>
      <c r="AH1040" s="6">
        <v>500.08645629882813</v>
      </c>
      <c r="AI1040" s="6">
        <v>2000.028564453125</v>
      </c>
      <c r="AJ1040" s="6">
        <v>16.873281478881836</v>
      </c>
      <c r="AK1040" s="6">
        <v>99.801338195800781</v>
      </c>
      <c r="AL1040" s="6">
        <v>-12.414165496826172</v>
      </c>
      <c r="AM1040" s="6">
        <v>-0.33206623792648315</v>
      </c>
      <c r="AN1040" s="6">
        <v>1</v>
      </c>
      <c r="AO1040" s="6">
        <v>-0.21956524252891541</v>
      </c>
      <c r="AP1040" s="6">
        <v>2.737391471862793</v>
      </c>
      <c r="AQ1040" s="6">
        <v>1</v>
      </c>
      <c r="AR1040" s="6">
        <v>0</v>
      </c>
      <c r="AS1040" s="6">
        <v>0.15999999642372131</v>
      </c>
      <c r="AT1040" s="6">
        <v>111115</v>
      </c>
      <c r="AU1040" s="6">
        <v>0.8334774271647134</v>
      </c>
      <c r="AV1040" s="6">
        <v>8.9530174832935089E-4</v>
      </c>
      <c r="AW1040" s="6">
        <v>306.00192108154295</v>
      </c>
      <c r="AX1040" s="6">
        <v>303.43112602233884</v>
      </c>
      <c r="AY1040" s="6">
        <v>320.00456315984047</v>
      </c>
      <c r="AZ1040" s="6">
        <v>2.9199827205938953</v>
      </c>
      <c r="BA1040" s="6">
        <v>5.0102238924654037</v>
      </c>
      <c r="BB1040" s="6">
        <v>50.201971066117558</v>
      </c>
      <c r="BC1040" s="6">
        <v>16.355154049515995</v>
      </c>
      <c r="BD1040" s="6">
        <v>31.566523551940918</v>
      </c>
      <c r="BE1040" s="6">
        <v>4.659170208224868</v>
      </c>
      <c r="BF1040" s="6">
        <v>5.244079219767555E-2</v>
      </c>
      <c r="BG1040" s="6">
        <v>3.3779576319252373</v>
      </c>
      <c r="BH1040" s="6">
        <v>1.2812125762996307</v>
      </c>
      <c r="BI1040" s="6">
        <v>3.286272440936492E-2</v>
      </c>
      <c r="BJ1040" s="6">
        <v>54.904033884570033</v>
      </c>
      <c r="BK1040" s="6">
        <v>0.55916090724120349</v>
      </c>
      <c r="BL1040" s="6">
        <v>66.620088539111634</v>
      </c>
      <c r="BM1040" s="6">
        <v>977.4060748740535</v>
      </c>
      <c r="BN1040" s="6">
        <v>9.2469980828090888E-3</v>
      </c>
    </row>
    <row r="1041" spans="1:66" s="5" customFormat="1">
      <c r="A1041" s="6" t="s">
        <v>1149</v>
      </c>
      <c r="B1041" s="5" t="s">
        <v>1147</v>
      </c>
      <c r="C1041" s="5">
        <v>20190717</v>
      </c>
      <c r="D1041" s="5" t="s">
        <v>338</v>
      </c>
      <c r="E1041" s="6" t="s">
        <v>0</v>
      </c>
      <c r="F1041" s="6" t="s">
        <v>1176</v>
      </c>
      <c r="G1041" s="6">
        <v>2000.0626220703125</v>
      </c>
      <c r="H1041" s="6">
        <v>1400</v>
      </c>
      <c r="I1041" s="6">
        <v>29.73541259765625</v>
      </c>
      <c r="J1041" s="6">
        <v>500.08615112304688</v>
      </c>
      <c r="K1041" s="6">
        <v>16</v>
      </c>
      <c r="L1041" s="6" t="s">
        <v>1177</v>
      </c>
      <c r="M1041" s="6">
        <v>5314.0000145733356</v>
      </c>
      <c r="N1041" s="6">
        <v>0</v>
      </c>
      <c r="O1041" s="5">
        <v>16.066764160231052</v>
      </c>
      <c r="P1041" s="5">
        <v>4.580426736080604E-2</v>
      </c>
      <c r="Q1041" s="5">
        <v>782.15198855851145</v>
      </c>
      <c r="R1041" s="5">
        <v>0.77207706626133077</v>
      </c>
      <c r="S1041" s="5">
        <v>1.6376728574413124</v>
      </c>
      <c r="T1041" s="5">
        <v>32.845920562744141</v>
      </c>
      <c r="U1041" s="6">
        <v>6</v>
      </c>
      <c r="V1041" s="5">
        <v>1.4200000166893005</v>
      </c>
      <c r="W1041" s="6">
        <v>1</v>
      </c>
      <c r="X1041" s="5">
        <v>2.8400000333786011</v>
      </c>
      <c r="Y1041" s="6">
        <v>30.274881362915039</v>
      </c>
      <c r="Z1041" s="6">
        <v>32.845920562744141</v>
      </c>
      <c r="AA1041" s="6">
        <v>29.73541259765625</v>
      </c>
      <c r="AB1041" s="6">
        <v>1401.2587890625</v>
      </c>
      <c r="AC1041" s="6">
        <v>1380.7030029296875</v>
      </c>
      <c r="AD1041" s="6">
        <v>32.879676818847656</v>
      </c>
      <c r="AE1041" s="6">
        <v>33.774723052978516</v>
      </c>
      <c r="AF1041" s="6">
        <v>75.818496704101563</v>
      </c>
      <c r="AG1041" s="6">
        <v>77.882621765136719</v>
      </c>
      <c r="AH1041" s="6">
        <v>500.08615112304688</v>
      </c>
      <c r="AI1041" s="6">
        <v>2000.0626220703125</v>
      </c>
      <c r="AJ1041" s="6">
        <v>17.23936653137207</v>
      </c>
      <c r="AK1041" s="6">
        <v>99.804229736328125</v>
      </c>
      <c r="AL1041" s="6">
        <v>-19.826152801513672</v>
      </c>
      <c r="AM1041" s="6">
        <v>-0.3353850245475769</v>
      </c>
      <c r="AN1041" s="6">
        <v>1</v>
      </c>
      <c r="AO1041" s="6">
        <v>-0.21956524252891541</v>
      </c>
      <c r="AP1041" s="6">
        <v>2.737391471862793</v>
      </c>
      <c r="AQ1041" s="6">
        <v>1</v>
      </c>
      <c r="AR1041" s="6">
        <v>0</v>
      </c>
      <c r="AS1041" s="6">
        <v>0.15999999642372131</v>
      </c>
      <c r="AT1041" s="6">
        <v>111115</v>
      </c>
      <c r="AU1041" s="5">
        <v>0.83347691853841133</v>
      </c>
      <c r="AV1041" s="5">
        <v>7.7207706626133076E-4</v>
      </c>
      <c r="AW1041" s="5">
        <v>305.99592056274412</v>
      </c>
      <c r="AX1041" s="5">
        <v>303.42488136291502</v>
      </c>
      <c r="AY1041" s="5">
        <v>320.01001237846867</v>
      </c>
      <c r="AZ1041" s="5">
        <v>2.9837399563352389</v>
      </c>
      <c r="BA1041" s="5">
        <v>5.0085330763016378</v>
      </c>
      <c r="BB1041" s="5">
        <v>50.183575280663312</v>
      </c>
      <c r="BC1041" s="5">
        <v>16.408852227684797</v>
      </c>
      <c r="BD1041" s="5">
        <v>31.56040096282959</v>
      </c>
      <c r="BE1041" s="5">
        <v>4.6575507147908288</v>
      </c>
      <c r="BF1041" s="5">
        <v>4.5077249625084102E-2</v>
      </c>
      <c r="BG1041" s="5">
        <v>3.3708602188603254</v>
      </c>
      <c r="BH1041" s="5">
        <v>1.2866904959305034</v>
      </c>
      <c r="BI1041" s="5">
        <v>2.8237709272410209E-2</v>
      </c>
      <c r="BJ1041" s="5">
        <v>78.062076754819557</v>
      </c>
      <c r="BK1041" s="5">
        <v>0.5664882215066368</v>
      </c>
      <c r="BL1041" s="5">
        <v>66.411306422152421</v>
      </c>
      <c r="BM1041" s="5">
        <v>1373.065632732016</v>
      </c>
      <c r="BN1041" s="5">
        <v>7.7710400174717089E-3</v>
      </c>
    </row>
    <row r="1042" spans="1:66" s="5" customFormat="1">
      <c r="A1042" s="6" t="s">
        <v>1149</v>
      </c>
      <c r="B1042" s="5" t="s">
        <v>1147</v>
      </c>
      <c r="C1042" s="5">
        <v>20190717</v>
      </c>
      <c r="D1042" s="5" t="s">
        <v>338</v>
      </c>
      <c r="E1042" s="6" t="s">
        <v>0</v>
      </c>
      <c r="F1042" s="6" t="s">
        <v>1178</v>
      </c>
      <c r="G1042" s="6">
        <v>1999.39404296875</v>
      </c>
      <c r="H1042" s="5">
        <v>1800</v>
      </c>
      <c r="I1042" s="6">
        <v>29.732646942138672</v>
      </c>
      <c r="J1042" s="6">
        <v>500.11233520507813</v>
      </c>
      <c r="K1042" s="6">
        <v>17</v>
      </c>
      <c r="L1042" s="6" t="s">
        <v>1179</v>
      </c>
      <c r="M1042" s="6">
        <v>5432.0000147074461</v>
      </c>
      <c r="N1042" s="6">
        <v>0</v>
      </c>
      <c r="O1042" s="5">
        <v>16.968829658273055</v>
      </c>
      <c r="P1042" s="5">
        <v>3.8157973867180672E-2</v>
      </c>
      <c r="Q1042" s="5">
        <v>1018.3046914399699</v>
      </c>
      <c r="R1042" s="5">
        <v>0.65184962212804376</v>
      </c>
      <c r="S1042" s="5">
        <v>1.6552519539632318</v>
      </c>
      <c r="T1042" s="5">
        <v>32.887424468994141</v>
      </c>
      <c r="U1042" s="6">
        <v>6</v>
      </c>
      <c r="V1042" s="5">
        <v>1.4200000166893005</v>
      </c>
      <c r="W1042" s="6">
        <v>1</v>
      </c>
      <c r="X1042" s="5">
        <v>2.8400000333786011</v>
      </c>
      <c r="Y1042" s="6">
        <v>30.285078048706055</v>
      </c>
      <c r="Z1042" s="6">
        <v>32.887424468994141</v>
      </c>
      <c r="AA1042" s="6">
        <v>29.732646942138672</v>
      </c>
      <c r="AB1042" s="6">
        <v>1798.39306640625</v>
      </c>
      <c r="AC1042" s="6">
        <v>1776.6456298828125</v>
      </c>
      <c r="AD1042" s="6">
        <v>32.960559844970703</v>
      </c>
      <c r="AE1042" s="6">
        <v>33.716236114501953</v>
      </c>
      <c r="AF1042" s="6">
        <v>75.997879028320313</v>
      </c>
      <c r="AG1042" s="6">
        <v>77.701889038085938</v>
      </c>
      <c r="AH1042" s="6">
        <v>500.11233520507813</v>
      </c>
      <c r="AI1042" s="6">
        <v>1999.39404296875</v>
      </c>
      <c r="AJ1042" s="6">
        <v>17.503011703491211</v>
      </c>
      <c r="AK1042" s="6">
        <v>99.803138732910156</v>
      </c>
      <c r="AL1042" s="6">
        <v>-28.351177215576172</v>
      </c>
      <c r="AM1042" s="6">
        <v>-0.32344120740890503</v>
      </c>
      <c r="AN1042" s="6">
        <v>1</v>
      </c>
      <c r="AO1042" s="6">
        <v>-0.21956524252891541</v>
      </c>
      <c r="AP1042" s="6">
        <v>2.737391471862793</v>
      </c>
      <c r="AQ1042" s="6">
        <v>1</v>
      </c>
      <c r="AR1042" s="6">
        <v>0</v>
      </c>
      <c r="AS1042" s="6">
        <v>0.15999999642372131</v>
      </c>
      <c r="AT1042" s="6">
        <v>111115</v>
      </c>
      <c r="AU1042" s="5">
        <v>0.8335205586751302</v>
      </c>
      <c r="AV1042" s="5">
        <v>6.5184962212804377E-4</v>
      </c>
      <c r="AW1042" s="5">
        <v>306.03742446899412</v>
      </c>
      <c r="AX1042" s="5">
        <v>303.43507804870603</v>
      </c>
      <c r="AY1042" s="5">
        <v>319.9030397246097</v>
      </c>
      <c r="AZ1042" s="5">
        <v>3.0398720590107793</v>
      </c>
      <c r="BA1042" s="5">
        <v>5.0202381444504258</v>
      </c>
      <c r="BB1042" s="5">
        <v>50.301405428594997</v>
      </c>
      <c r="BC1042" s="5">
        <v>16.585169314093044</v>
      </c>
      <c r="BD1042" s="5">
        <v>31.586251258850098</v>
      </c>
      <c r="BE1042" s="5">
        <v>4.6643917436038755</v>
      </c>
      <c r="BF1042" s="5">
        <v>3.76520840008207E-2</v>
      </c>
      <c r="BG1042" s="5">
        <v>3.3649861904871941</v>
      </c>
      <c r="BH1042" s="5">
        <v>1.2994055531166815</v>
      </c>
      <c r="BI1042" s="5">
        <v>2.3577486599097992E-2</v>
      </c>
      <c r="BJ1042" s="5">
        <v>101.63000439215658</v>
      </c>
      <c r="BK1042" s="5">
        <v>0.57316139713643244</v>
      </c>
      <c r="BL1042" s="5">
        <v>66.038880935934714</v>
      </c>
      <c r="BM1042" s="5">
        <v>1768.5794609499142</v>
      </c>
      <c r="BN1042" s="5">
        <v>6.336172878672751E-3</v>
      </c>
    </row>
    <row r="1043" spans="1:66" s="5" customFormat="1">
      <c r="A1043" s="6"/>
      <c r="E1043" s="6"/>
      <c r="F1043" s="6"/>
      <c r="G1043" s="6"/>
      <c r="I1043" s="6"/>
      <c r="J1043" s="6"/>
      <c r="K1043" s="6"/>
      <c r="L1043" s="6"/>
      <c r="M1043" s="6"/>
      <c r="N1043" s="6"/>
      <c r="U1043" s="6"/>
      <c r="W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</row>
    <row r="1044" spans="1:66" s="5" customFormat="1">
      <c r="A1044" s="6" t="s">
        <v>1181</v>
      </c>
      <c r="B1044" s="5" t="s">
        <v>1147</v>
      </c>
      <c r="C1044" s="5">
        <v>20190717</v>
      </c>
      <c r="D1044" s="5" t="s">
        <v>338</v>
      </c>
      <c r="E1044" s="6" t="s">
        <v>0</v>
      </c>
      <c r="F1044" s="6" t="s">
        <v>1180</v>
      </c>
      <c r="G1044" s="6">
        <v>1999.8162841796875</v>
      </c>
      <c r="H1044" s="5">
        <v>400</v>
      </c>
      <c r="I1044" s="6">
        <v>31.096916198730469</v>
      </c>
      <c r="J1044" s="6">
        <v>500.07760620117188</v>
      </c>
      <c r="K1044" s="6">
        <v>19</v>
      </c>
      <c r="L1044" s="6" t="s">
        <v>1182</v>
      </c>
      <c r="M1044" s="6">
        <v>8555.0000147074461</v>
      </c>
      <c r="N1044" s="6">
        <v>0</v>
      </c>
      <c r="O1044" s="5">
        <v>7.9735323022066602</v>
      </c>
      <c r="P1044" s="5">
        <v>9.1954275352423884E-2</v>
      </c>
      <c r="Q1044" s="5">
        <v>237.30542867156277</v>
      </c>
      <c r="R1044" s="5">
        <v>1.585881991338203</v>
      </c>
      <c r="S1044" s="5">
        <v>1.6971097124707382</v>
      </c>
      <c r="T1044" s="5">
        <v>33.865791320800781</v>
      </c>
      <c r="U1044" s="6">
        <v>6</v>
      </c>
      <c r="V1044" s="5">
        <v>1.4200000166893005</v>
      </c>
      <c r="W1044" s="6">
        <v>1</v>
      </c>
      <c r="X1044" s="5">
        <v>2.8400000333786011</v>
      </c>
      <c r="Y1044" s="6">
        <v>31.636379241943359</v>
      </c>
      <c r="Z1044" s="6">
        <v>33.865791320800781</v>
      </c>
      <c r="AA1044" s="6">
        <v>31.096916198730469</v>
      </c>
      <c r="AB1044" s="6">
        <v>399.07489013671875</v>
      </c>
      <c r="AC1044" s="6">
        <v>388.76840209960938</v>
      </c>
      <c r="AD1044" s="6">
        <v>34.308738708496094</v>
      </c>
      <c r="AE1044" s="6">
        <v>36.142730712890625</v>
      </c>
      <c r="AF1044" s="6">
        <v>73.263572692871094</v>
      </c>
      <c r="AG1044" s="6">
        <v>77.088203430175781</v>
      </c>
      <c r="AH1044" s="6">
        <v>500.07760620117188</v>
      </c>
      <c r="AI1044" s="6">
        <v>1999.8162841796875</v>
      </c>
      <c r="AJ1044" s="6">
        <v>9.8630905151367188</v>
      </c>
      <c r="AK1044" s="6">
        <v>99.77197265625</v>
      </c>
      <c r="AL1044" s="6">
        <v>-3.6011161804199219</v>
      </c>
      <c r="AM1044" s="6">
        <v>-0.37593907117843628</v>
      </c>
      <c r="AN1044" s="6">
        <v>1</v>
      </c>
      <c r="AO1044" s="6">
        <v>-0.21956524252891541</v>
      </c>
      <c r="AP1044" s="6">
        <v>2.737391471862793</v>
      </c>
      <c r="AQ1044" s="6">
        <v>1</v>
      </c>
      <c r="AR1044" s="6">
        <v>0</v>
      </c>
      <c r="AS1044" s="6">
        <v>0.15999999642372131</v>
      </c>
      <c r="AT1044" s="6">
        <v>111115</v>
      </c>
      <c r="AU1044" s="5">
        <v>0.83346267700195298</v>
      </c>
      <c r="AV1044" s="5">
        <v>1.5858819913382029E-3</v>
      </c>
      <c r="AW1044" s="5">
        <v>307.01579132080076</v>
      </c>
      <c r="AX1044" s="5">
        <v>304.78637924194334</v>
      </c>
      <c r="AY1044" s="5">
        <v>319.97059831684965</v>
      </c>
      <c r="AZ1044" s="5">
        <v>2.6039935361250826</v>
      </c>
      <c r="BA1044" s="5">
        <v>5.3031412528794686</v>
      </c>
      <c r="BB1044" s="5">
        <v>53.152615024969791</v>
      </c>
      <c r="BC1044" s="5">
        <v>17.009884312079166</v>
      </c>
      <c r="BD1044" s="5">
        <v>32.75108528137207</v>
      </c>
      <c r="BE1044" s="5">
        <v>4.981876405538582</v>
      </c>
      <c r="BF1044" s="5">
        <v>8.9070332471591934E-2</v>
      </c>
      <c r="BG1044" s="5">
        <v>3.6060315404087304</v>
      </c>
      <c r="BH1044" s="5">
        <v>1.3758448651298516</v>
      </c>
      <c r="BI1044" s="5">
        <v>5.5921072439294443E-2</v>
      </c>
      <c r="BJ1044" s="5">
        <v>23.676430740598843</v>
      </c>
      <c r="BK1044" s="5">
        <v>0.61040307645877279</v>
      </c>
      <c r="BL1044" s="5">
        <v>67.553018199322352</v>
      </c>
      <c r="BM1044" s="5">
        <v>384.97816671881139</v>
      </c>
      <c r="BN1044" s="5">
        <v>1.3991343387462067E-2</v>
      </c>
    </row>
    <row r="1045" spans="1:66" s="5" customFormat="1">
      <c r="A1045" s="6" t="s">
        <v>1181</v>
      </c>
      <c r="B1045" s="5" t="s">
        <v>1147</v>
      </c>
      <c r="C1045" s="5">
        <v>20190717</v>
      </c>
      <c r="D1045" s="5" t="s">
        <v>338</v>
      </c>
      <c r="E1045" s="6" t="s">
        <v>0</v>
      </c>
      <c r="F1045" s="6" t="s">
        <v>1183</v>
      </c>
      <c r="G1045" s="6">
        <v>2000.3631591796875</v>
      </c>
      <c r="H1045" s="5">
        <v>325</v>
      </c>
      <c r="I1045" s="6">
        <v>31.099704742431641</v>
      </c>
      <c r="J1045" s="6">
        <v>500.10446166992188</v>
      </c>
      <c r="K1045" s="6">
        <v>20</v>
      </c>
      <c r="L1045" s="6" t="s">
        <v>1184</v>
      </c>
      <c r="M1045" s="6">
        <v>8644.5000146962702</v>
      </c>
      <c r="N1045" s="6">
        <v>0</v>
      </c>
      <c r="O1045" s="5">
        <v>6.3592007492415172</v>
      </c>
      <c r="P1045" s="5">
        <v>9.5222847786345918E-2</v>
      </c>
      <c r="Q1045" s="5">
        <v>198.43397888093662</v>
      </c>
      <c r="R1045" s="5">
        <v>1.6202885848608128</v>
      </c>
      <c r="S1045" s="5">
        <v>1.6763273712859292</v>
      </c>
      <c r="T1045" s="5">
        <v>33.813232421875</v>
      </c>
      <c r="U1045" s="6">
        <v>6</v>
      </c>
      <c r="V1045" s="5">
        <v>1.4200000166893005</v>
      </c>
      <c r="W1045" s="6">
        <v>1</v>
      </c>
      <c r="X1045" s="5">
        <v>2.8400000333786011</v>
      </c>
      <c r="Y1045" s="6">
        <v>31.62800407409668</v>
      </c>
      <c r="Z1045" s="6">
        <v>33.813232421875</v>
      </c>
      <c r="AA1045" s="6">
        <v>31.099704742431641</v>
      </c>
      <c r="AB1045" s="6">
        <v>323.793701171875</v>
      </c>
      <c r="AC1045" s="6">
        <v>315.55084228515625</v>
      </c>
      <c r="AD1045" s="6">
        <v>34.322521209716797</v>
      </c>
      <c r="AE1045" s="6">
        <v>36.196098327636719</v>
      </c>
      <c r="AF1045" s="6">
        <v>73.309890747070313</v>
      </c>
      <c r="AG1045" s="6">
        <v>77.2376708984375</v>
      </c>
      <c r="AH1045" s="6">
        <v>500.10446166992188</v>
      </c>
      <c r="AI1045" s="6">
        <v>2000.3631591796875</v>
      </c>
      <c r="AJ1045" s="6">
        <v>10.198770523071289</v>
      </c>
      <c r="AK1045" s="6">
        <v>99.769622802734375</v>
      </c>
      <c r="AL1045" s="6">
        <v>-2.7730216979980469</v>
      </c>
      <c r="AM1045" s="6">
        <v>-0.3704497218132019</v>
      </c>
      <c r="AN1045" s="6">
        <v>1</v>
      </c>
      <c r="AO1045" s="6">
        <v>-0.21956524252891541</v>
      </c>
      <c r="AP1045" s="6">
        <v>2.737391471862793</v>
      </c>
      <c r="AQ1045" s="6">
        <v>1</v>
      </c>
      <c r="AR1045" s="6">
        <v>0</v>
      </c>
      <c r="AS1045" s="6">
        <v>0.15999999642372131</v>
      </c>
      <c r="AT1045" s="6">
        <v>111115</v>
      </c>
      <c r="AU1045" s="5">
        <v>0.83350743611653633</v>
      </c>
      <c r="AV1045" s="5">
        <v>1.6202885848608129E-3</v>
      </c>
      <c r="AW1045" s="5">
        <v>306.96323242187498</v>
      </c>
      <c r="AX1045" s="5">
        <v>304.77800407409666</v>
      </c>
      <c r="AY1045" s="5">
        <v>320.05809831489387</v>
      </c>
      <c r="AZ1045" s="5">
        <v>2.593928524382735</v>
      </c>
      <c r="BA1045" s="5">
        <v>5.2875984483649292</v>
      </c>
      <c r="BB1045" s="5">
        <v>52.998079974900058</v>
      </c>
      <c r="BC1045" s="5">
        <v>16.801981647263339</v>
      </c>
      <c r="BD1045" s="5">
        <v>32.72061824798584</v>
      </c>
      <c r="BE1045" s="5">
        <v>4.9733388564290459</v>
      </c>
      <c r="BF1045" s="5">
        <v>9.2133681781704085E-2</v>
      </c>
      <c r="BG1045" s="5">
        <v>3.611271077079</v>
      </c>
      <c r="BH1045" s="5">
        <v>1.362067779350046</v>
      </c>
      <c r="BI1045" s="5">
        <v>5.7853347686742856E-2</v>
      </c>
      <c r="BJ1045" s="5">
        <v>19.797683224196806</v>
      </c>
      <c r="BK1045" s="5">
        <v>0.62884946667838793</v>
      </c>
      <c r="BL1045" s="5">
        <v>67.893640030967973</v>
      </c>
      <c r="BM1045" s="5">
        <v>312.52798280960087</v>
      </c>
      <c r="BN1045" s="5">
        <v>1.3814740128940607E-2</v>
      </c>
    </row>
    <row r="1046" spans="1:66" s="5" customFormat="1">
      <c r="A1046" s="6" t="s">
        <v>1181</v>
      </c>
      <c r="B1046" s="5" t="s">
        <v>1147</v>
      </c>
      <c r="C1046" s="5">
        <v>20190717</v>
      </c>
      <c r="D1046" s="5" t="s">
        <v>338</v>
      </c>
      <c r="E1046" s="6" t="s">
        <v>0</v>
      </c>
      <c r="F1046" s="6" t="s">
        <v>1185</v>
      </c>
      <c r="G1046" s="6">
        <v>2000.7244873046875</v>
      </c>
      <c r="H1046" s="5">
        <v>250</v>
      </c>
      <c r="I1046" s="6">
        <v>31.099832534790039</v>
      </c>
      <c r="J1046" s="6">
        <v>500.06893920898438</v>
      </c>
      <c r="K1046" s="6">
        <v>21</v>
      </c>
      <c r="L1046" s="6" t="s">
        <v>1186</v>
      </c>
      <c r="M1046" s="6">
        <v>8734.0000147074461</v>
      </c>
      <c r="N1046" s="6">
        <v>0</v>
      </c>
      <c r="O1046" s="5">
        <v>4.2408633586598876</v>
      </c>
      <c r="P1046" s="5">
        <v>9.4388337317351009E-2</v>
      </c>
      <c r="Q1046" s="5">
        <v>164.24775877139322</v>
      </c>
      <c r="R1046" s="5">
        <v>1.5971857542062713</v>
      </c>
      <c r="S1046" s="5">
        <v>1.6665375379606373</v>
      </c>
      <c r="T1046" s="5">
        <v>33.793506622314453</v>
      </c>
      <c r="U1046" s="6">
        <v>6</v>
      </c>
      <c r="V1046" s="5">
        <v>1.4200000166893005</v>
      </c>
      <c r="W1046" s="6">
        <v>1</v>
      </c>
      <c r="X1046" s="5">
        <v>2.8400000333786011</v>
      </c>
      <c r="Y1046" s="6">
        <v>31.624155044555664</v>
      </c>
      <c r="Z1046" s="6">
        <v>33.793506622314453</v>
      </c>
      <c r="AA1046" s="6">
        <v>31.099832534790039</v>
      </c>
      <c r="AB1046" s="6">
        <v>249.41899108886719</v>
      </c>
      <c r="AC1046" s="6">
        <v>243.86332702636719</v>
      </c>
      <c r="AD1046" s="6">
        <v>34.389766693115234</v>
      </c>
      <c r="AE1046" s="6">
        <v>36.236682891845703</v>
      </c>
      <c r="AF1046" s="6">
        <v>73.485977172851563</v>
      </c>
      <c r="AG1046" s="6">
        <v>77.339691162109375</v>
      </c>
      <c r="AH1046" s="6">
        <v>500.06893920898438</v>
      </c>
      <c r="AI1046" s="6">
        <v>2000.7244873046875</v>
      </c>
      <c r="AJ1046" s="6">
        <v>10.196917533874512</v>
      </c>
      <c r="AK1046" s="6">
        <v>99.767349243164063</v>
      </c>
      <c r="AL1046" s="6">
        <v>-1.9101982116699219</v>
      </c>
      <c r="AM1046" s="6">
        <v>-0.38237065076828003</v>
      </c>
      <c r="AN1046" s="6">
        <v>1</v>
      </c>
      <c r="AO1046" s="6">
        <v>-0.21956524252891541</v>
      </c>
      <c r="AP1046" s="6">
        <v>2.737391471862793</v>
      </c>
      <c r="AQ1046" s="6">
        <v>1</v>
      </c>
      <c r="AR1046" s="6">
        <v>0</v>
      </c>
      <c r="AS1046" s="6">
        <v>0.15999999642372131</v>
      </c>
      <c r="AT1046" s="6">
        <v>111115</v>
      </c>
      <c r="AU1046" s="5">
        <v>0.83344823201497387</v>
      </c>
      <c r="AV1046" s="5">
        <v>1.5971857542062713E-3</v>
      </c>
      <c r="AW1046" s="5">
        <v>306.94350662231443</v>
      </c>
      <c r="AX1046" s="5">
        <v>304.77415504455564</v>
      </c>
      <c r="AY1046" s="5">
        <v>320.11591081360166</v>
      </c>
      <c r="AZ1046" s="5">
        <v>2.6089287380169681</v>
      </c>
      <c r="BA1046" s="5">
        <v>5.2817753354451957</v>
      </c>
      <c r="BB1046" s="5">
        <v>52.940920807386263</v>
      </c>
      <c r="BC1046" s="5">
        <v>16.70423791554056</v>
      </c>
      <c r="BD1046" s="5">
        <v>32.708830833435059</v>
      </c>
      <c r="BE1046" s="5">
        <v>4.970039174810565</v>
      </c>
      <c r="BF1046" s="5">
        <v>9.1352216294481411E-2</v>
      </c>
      <c r="BG1046" s="5">
        <v>3.6152377974845584</v>
      </c>
      <c r="BH1046" s="5">
        <v>1.3548013773260066</v>
      </c>
      <c r="BI1046" s="5">
        <v>5.7360363870284856E-2</v>
      </c>
      <c r="BJ1046" s="5">
        <v>16.386563511752552</v>
      </c>
      <c r="BK1046" s="5">
        <v>0.67352381669767958</v>
      </c>
      <c r="BL1046" s="5">
        <v>68.037142303242334</v>
      </c>
      <c r="BM1046" s="5">
        <v>241.84742369295071</v>
      </c>
      <c r="BN1046" s="5">
        <v>1.1930506408373998E-2</v>
      </c>
    </row>
    <row r="1047" spans="1:66" s="5" customFormat="1">
      <c r="A1047" s="6" t="s">
        <v>1181</v>
      </c>
      <c r="B1047" s="5" t="s">
        <v>1147</v>
      </c>
      <c r="C1047" s="5">
        <v>20190717</v>
      </c>
      <c r="D1047" s="5" t="s">
        <v>338</v>
      </c>
      <c r="E1047" s="6" t="s">
        <v>0</v>
      </c>
      <c r="F1047" s="6" t="s">
        <v>1187</v>
      </c>
      <c r="G1047" s="6">
        <v>2000.2672119140625</v>
      </c>
      <c r="H1047" s="5">
        <v>175</v>
      </c>
      <c r="I1047" s="6">
        <v>31.09956169128418</v>
      </c>
      <c r="J1047" s="6">
        <v>500.06765747070313</v>
      </c>
      <c r="K1047" s="6">
        <v>22</v>
      </c>
      <c r="L1047" s="6" t="s">
        <v>1188</v>
      </c>
      <c r="M1047" s="6">
        <v>8823.0000147074461</v>
      </c>
      <c r="N1047" s="6">
        <v>0</v>
      </c>
      <c r="O1047" s="5">
        <v>2.4193872102813967</v>
      </c>
      <c r="P1047" s="5">
        <v>9.4449170093736032E-2</v>
      </c>
      <c r="Q1047" s="5">
        <v>125.20594828070863</v>
      </c>
      <c r="R1047" s="5">
        <v>1.6073396442995893</v>
      </c>
      <c r="S1047" s="5">
        <v>1.6759670767317094</v>
      </c>
      <c r="T1047" s="5">
        <v>33.836406707763672</v>
      </c>
      <c r="U1047" s="6">
        <v>6</v>
      </c>
      <c r="V1047" s="5">
        <v>1.4200000166893005</v>
      </c>
      <c r="W1047" s="6">
        <v>1</v>
      </c>
      <c r="X1047" s="5">
        <v>2.8400000333786011</v>
      </c>
      <c r="Y1047" s="6">
        <v>31.627370834350586</v>
      </c>
      <c r="Z1047" s="6">
        <v>33.836406707763672</v>
      </c>
      <c r="AA1047" s="6">
        <v>31.09956169128418</v>
      </c>
      <c r="AB1047" s="6">
        <v>174.74659729003906</v>
      </c>
      <c r="AC1047" s="6">
        <v>171.51295471191406</v>
      </c>
      <c r="AD1047" s="6">
        <v>34.410160064697266</v>
      </c>
      <c r="AE1047" s="6">
        <v>36.268760681152344</v>
      </c>
      <c r="AF1047" s="6">
        <v>73.516616821289063</v>
      </c>
      <c r="AG1047" s="6">
        <v>77.394401550292969</v>
      </c>
      <c r="AH1047" s="6">
        <v>500.06765747070313</v>
      </c>
      <c r="AI1047" s="6">
        <v>2000.2672119140625</v>
      </c>
      <c r="AJ1047" s="6">
        <v>10.271973609924316</v>
      </c>
      <c r="AK1047" s="6">
        <v>99.76849365234375</v>
      </c>
      <c r="AL1047" s="6">
        <v>-1.2240409851074219</v>
      </c>
      <c r="AM1047" s="6">
        <v>-0.3852202296257019</v>
      </c>
      <c r="AN1047" s="6">
        <v>1</v>
      </c>
      <c r="AO1047" s="6">
        <v>-0.21956524252891541</v>
      </c>
      <c r="AP1047" s="6">
        <v>2.737391471862793</v>
      </c>
      <c r="AQ1047" s="6">
        <v>1</v>
      </c>
      <c r="AR1047" s="6">
        <v>0</v>
      </c>
      <c r="AS1047" s="6">
        <v>0.15999999642372131</v>
      </c>
      <c r="AT1047" s="6">
        <v>111115</v>
      </c>
      <c r="AU1047" s="5">
        <v>0.83344609578450501</v>
      </c>
      <c r="AV1047" s="5">
        <v>1.6073396442995893E-3</v>
      </c>
      <c r="AW1047" s="5">
        <v>306.98640670776365</v>
      </c>
      <c r="AX1047" s="5">
        <v>304.77737083435056</v>
      </c>
      <c r="AY1047" s="5">
        <v>320.042746752737</v>
      </c>
      <c r="AZ1047" s="5">
        <v>2.59687479138517</v>
      </c>
      <c r="BA1047" s="5">
        <v>5.2944466965276318</v>
      </c>
      <c r="BB1047" s="5">
        <v>53.067321182344571</v>
      </c>
      <c r="BC1047" s="5">
        <v>16.798560501192227</v>
      </c>
      <c r="BD1047" s="5">
        <v>32.731888771057129</v>
      </c>
      <c r="BE1047" s="5">
        <v>4.9764956259188722</v>
      </c>
      <c r="BF1047" s="5">
        <v>9.1409197304007844E-2</v>
      </c>
      <c r="BG1047" s="5">
        <v>3.6184796197959224</v>
      </c>
      <c r="BH1047" s="5">
        <v>1.3580160061229498</v>
      </c>
      <c r="BI1047" s="5">
        <v>5.7396308747068608E-2</v>
      </c>
      <c r="BJ1047" s="5">
        <v>12.491608856279559</v>
      </c>
      <c r="BK1047" s="5">
        <v>0.73000869520913958</v>
      </c>
      <c r="BL1047" s="5">
        <v>67.931226877906468</v>
      </c>
      <c r="BM1047" s="5">
        <v>170.36289390364206</v>
      </c>
      <c r="BN1047" s="5">
        <v>9.6471677441737329E-3</v>
      </c>
    </row>
    <row r="1048" spans="1:66" s="5" customFormat="1">
      <c r="A1048" s="6" t="s">
        <v>1181</v>
      </c>
      <c r="B1048" s="5" t="s">
        <v>1147</v>
      </c>
      <c r="C1048" s="5">
        <v>20190717</v>
      </c>
      <c r="D1048" s="5" t="s">
        <v>338</v>
      </c>
      <c r="E1048" s="6" t="s">
        <v>0</v>
      </c>
      <c r="F1048" s="6" t="s">
        <v>1189</v>
      </c>
      <c r="G1048" s="6">
        <v>1999.3038330078125</v>
      </c>
      <c r="H1048" s="5">
        <v>100</v>
      </c>
      <c r="I1048" s="6">
        <v>31.097805023193359</v>
      </c>
      <c r="J1048" s="6">
        <v>500.061279296875</v>
      </c>
      <c r="K1048" s="6">
        <v>23</v>
      </c>
      <c r="L1048" s="6" t="s">
        <v>1190</v>
      </c>
      <c r="M1048" s="6">
        <v>8912.5000146962702</v>
      </c>
      <c r="N1048" s="6">
        <v>0</v>
      </c>
      <c r="O1048" s="5">
        <v>0.58620832960590841</v>
      </c>
      <c r="P1048" s="5">
        <v>9.8129606583070364E-2</v>
      </c>
      <c r="Q1048" s="5">
        <v>87.343807893178038</v>
      </c>
      <c r="R1048" s="5">
        <v>1.6736915915180544</v>
      </c>
      <c r="S1048" s="5">
        <v>1.6815385522397488</v>
      </c>
      <c r="T1048" s="5">
        <v>33.887699127197266</v>
      </c>
      <c r="U1048" s="6">
        <v>6</v>
      </c>
      <c r="V1048" s="5">
        <v>1.4200000166893005</v>
      </c>
      <c r="W1048" s="6">
        <v>1</v>
      </c>
      <c r="X1048" s="5">
        <v>2.8400000333786011</v>
      </c>
      <c r="Y1048" s="6">
        <v>31.637844085693359</v>
      </c>
      <c r="Z1048" s="6">
        <v>33.887699127197266</v>
      </c>
      <c r="AA1048" s="6">
        <v>31.097805023193359</v>
      </c>
      <c r="AB1048" s="6">
        <v>100.71778106689453</v>
      </c>
      <c r="AC1048" s="6">
        <v>99.813972473144531</v>
      </c>
      <c r="AD1048" s="6">
        <v>34.430953979492188</v>
      </c>
      <c r="AE1048" s="6">
        <v>36.366107940673828</v>
      </c>
      <c r="AF1048" s="6">
        <v>73.499092102050781</v>
      </c>
      <c r="AG1048" s="6">
        <v>77.552825927734375</v>
      </c>
      <c r="AH1048" s="6">
        <v>500.061279296875</v>
      </c>
      <c r="AI1048" s="6">
        <v>1999.3038330078125</v>
      </c>
      <c r="AJ1048" s="6">
        <v>9.8732013702392578</v>
      </c>
      <c r="AK1048" s="6">
        <v>99.765777587890625</v>
      </c>
      <c r="AL1048" s="6">
        <v>-0.74361038208007813</v>
      </c>
      <c r="AM1048" s="6">
        <v>-0.3862578272819519</v>
      </c>
      <c r="AN1048" s="6">
        <v>1</v>
      </c>
      <c r="AO1048" s="6">
        <v>-0.21956524252891541</v>
      </c>
      <c r="AP1048" s="6">
        <v>2.737391471862793</v>
      </c>
      <c r="AQ1048" s="6">
        <v>1</v>
      </c>
      <c r="AR1048" s="6">
        <v>0</v>
      </c>
      <c r="AS1048" s="6">
        <v>0.15999999642372131</v>
      </c>
      <c r="AT1048" s="6">
        <v>111115</v>
      </c>
      <c r="AU1048" s="5">
        <v>0.83343546549479164</v>
      </c>
      <c r="AV1048" s="5">
        <v>1.6736915915180543E-3</v>
      </c>
      <c r="AW1048" s="5">
        <v>307.03769912719724</v>
      </c>
      <c r="AX1048" s="5">
        <v>304.78784408569334</v>
      </c>
      <c r="AY1048" s="5">
        <v>319.88860613118231</v>
      </c>
      <c r="AZ1048" s="5">
        <v>2.5546528839387026</v>
      </c>
      <c r="BA1048" s="5">
        <v>5.3096315887862371</v>
      </c>
      <c r="BB1048" s="5">
        <v>53.220971330661087</v>
      </c>
      <c r="BC1048" s="5">
        <v>16.854863389987258</v>
      </c>
      <c r="BD1048" s="5">
        <v>32.762771606445313</v>
      </c>
      <c r="BE1048" s="5">
        <v>4.9851545596607245</v>
      </c>
      <c r="BF1048" s="5">
        <v>9.485220875923786E-2</v>
      </c>
      <c r="BG1048" s="5">
        <v>3.6280930365464883</v>
      </c>
      <c r="BH1048" s="5">
        <v>1.3570615231142362</v>
      </c>
      <c r="BI1048" s="5">
        <v>5.9568622890705462E-2</v>
      </c>
      <c r="BJ1048" s="5">
        <v>8.7139229119502453</v>
      </c>
      <c r="BK1048" s="5">
        <v>0.87506594246289859</v>
      </c>
      <c r="BL1048" s="5">
        <v>67.95261630927925</v>
      </c>
      <c r="BM1048" s="5">
        <v>99.535317108473109</v>
      </c>
      <c r="BN1048" s="5">
        <v>4.0020357453226857E-3</v>
      </c>
    </row>
    <row r="1049" spans="1:66" s="5" customFormat="1">
      <c r="A1049" s="6" t="s">
        <v>1181</v>
      </c>
      <c r="B1049" s="5" t="s">
        <v>1147</v>
      </c>
      <c r="C1049" s="5">
        <v>20190717</v>
      </c>
      <c r="D1049" s="5" t="s">
        <v>338</v>
      </c>
      <c r="E1049" s="6" t="s">
        <v>0</v>
      </c>
      <c r="F1049" s="6" t="s">
        <v>1191</v>
      </c>
      <c r="G1049" s="6">
        <v>2000.0364990234375</v>
      </c>
      <c r="H1049" s="5">
        <v>66</v>
      </c>
      <c r="I1049" s="6">
        <v>31.099334716796875</v>
      </c>
      <c r="J1049" s="6">
        <v>500.0872802734375</v>
      </c>
      <c r="K1049" s="6">
        <v>24</v>
      </c>
      <c r="L1049" s="6" t="s">
        <v>1192</v>
      </c>
      <c r="M1049" s="6">
        <v>9001.0000147074461</v>
      </c>
      <c r="N1049" s="6">
        <v>0</v>
      </c>
      <c r="O1049" s="5">
        <v>-0.24946343752019207</v>
      </c>
      <c r="P1049" s="5">
        <v>9.977459612207136E-2</v>
      </c>
      <c r="Q1049" s="5">
        <v>67.922896645667294</v>
      </c>
      <c r="R1049" s="5">
        <v>1.6715692332601753</v>
      </c>
      <c r="S1049" s="5">
        <v>1.652784496919363</v>
      </c>
      <c r="T1049" s="5">
        <v>33.806606292724609</v>
      </c>
      <c r="U1049" s="6">
        <v>6</v>
      </c>
      <c r="V1049" s="5">
        <v>1.4200000166893005</v>
      </c>
      <c r="W1049" s="6">
        <v>1</v>
      </c>
      <c r="X1049" s="5">
        <v>2.8400000333786011</v>
      </c>
      <c r="Y1049" s="6">
        <v>31.630558013916016</v>
      </c>
      <c r="Z1049" s="6">
        <v>33.806606292724609</v>
      </c>
      <c r="AA1049" s="6">
        <v>31.099334716796875</v>
      </c>
      <c r="AB1049" s="6">
        <v>65.478523254394531</v>
      </c>
      <c r="AC1049" s="6">
        <v>65.646171569824219</v>
      </c>
      <c r="AD1049" s="6">
        <v>34.481880187988281</v>
      </c>
      <c r="AE1049" s="6">
        <v>36.414382934570313</v>
      </c>
      <c r="AF1049" s="6">
        <v>73.657737731933594</v>
      </c>
      <c r="AG1049" s="6">
        <v>77.68878173828125</v>
      </c>
      <c r="AH1049" s="6">
        <v>500.0872802734375</v>
      </c>
      <c r="AI1049" s="6">
        <v>2000.0364990234375</v>
      </c>
      <c r="AJ1049" s="6">
        <v>10.11992073059082</v>
      </c>
      <c r="AK1049" s="6">
        <v>99.764350891113281</v>
      </c>
      <c r="AL1049" s="6">
        <v>-0.67757797241210938</v>
      </c>
      <c r="AM1049" s="6">
        <v>-0.40199345350265503</v>
      </c>
      <c r="AN1049" s="6">
        <v>1</v>
      </c>
      <c r="AO1049" s="6">
        <v>-0.21956524252891541</v>
      </c>
      <c r="AP1049" s="6">
        <v>2.737391471862793</v>
      </c>
      <c r="AQ1049" s="6">
        <v>1</v>
      </c>
      <c r="AR1049" s="6">
        <v>0</v>
      </c>
      <c r="AS1049" s="6">
        <v>0.15999999642372131</v>
      </c>
      <c r="AT1049" s="6">
        <v>111115</v>
      </c>
      <c r="AU1049" s="5">
        <v>0.83347880045572897</v>
      </c>
      <c r="AV1049" s="5">
        <v>1.6715692332601752E-3</v>
      </c>
      <c r="AW1049" s="5">
        <v>306.95660629272459</v>
      </c>
      <c r="AX1049" s="5">
        <v>304.78055801391599</v>
      </c>
      <c r="AY1049" s="5">
        <v>320.0058326910621</v>
      </c>
      <c r="AZ1049" s="5">
        <v>2.5682073248208734</v>
      </c>
      <c r="BA1049" s="5">
        <v>5.2856417734872032</v>
      </c>
      <c r="BB1049" s="5">
        <v>52.981267619895199</v>
      </c>
      <c r="BC1049" s="5">
        <v>16.566884685324887</v>
      </c>
      <c r="BD1049" s="5">
        <v>32.718582153320313</v>
      </c>
      <c r="BE1049" s="5">
        <v>4.9727687509821825</v>
      </c>
      <c r="BF1049" s="5">
        <v>9.6388292311083881E-2</v>
      </c>
      <c r="BG1049" s="5">
        <v>3.6328572765678402</v>
      </c>
      <c r="BH1049" s="5">
        <v>1.3399114744143423</v>
      </c>
      <c r="BI1049" s="5">
        <v>6.0538036195271171E-2</v>
      </c>
      <c r="BJ1049" s="5">
        <v>6.7762836944991731</v>
      </c>
      <c r="BK1049" s="5">
        <v>1.0346817647000397</v>
      </c>
      <c r="BL1049" s="5">
        <v>68.37853070888535</v>
      </c>
      <c r="BM1049" s="5">
        <v>65.764754540491168</v>
      </c>
      <c r="BN1049" s="5">
        <v>-2.5937819493747263E-3</v>
      </c>
    </row>
    <row r="1050" spans="1:66" s="5" customFormat="1">
      <c r="A1050" s="6" t="s">
        <v>1181</v>
      </c>
      <c r="B1050" s="5" t="s">
        <v>1147</v>
      </c>
      <c r="C1050" s="5">
        <v>20190717</v>
      </c>
      <c r="D1050" s="5" t="s">
        <v>338</v>
      </c>
      <c r="E1050" s="6" t="s">
        <v>0</v>
      </c>
      <c r="F1050" s="6" t="s">
        <v>1193</v>
      </c>
      <c r="G1050" s="6">
        <v>2001.2286376953125</v>
      </c>
      <c r="H1050" s="5">
        <v>33</v>
      </c>
      <c r="I1050" s="6">
        <v>31.100675582885742</v>
      </c>
      <c r="J1050" s="6">
        <v>500.9248046875</v>
      </c>
      <c r="K1050" s="6">
        <v>25</v>
      </c>
      <c r="L1050" s="6" t="s">
        <v>1194</v>
      </c>
      <c r="M1050" s="6">
        <v>9167.5000140927732</v>
      </c>
      <c r="N1050" s="6">
        <v>0</v>
      </c>
      <c r="O1050" s="5">
        <v>-1.1752228750377562</v>
      </c>
      <c r="P1050" s="5">
        <v>0.11122045757846578</v>
      </c>
      <c r="Q1050" s="5">
        <v>49.407762927763983</v>
      </c>
      <c r="R1050" s="5">
        <v>1.8289180719436133</v>
      </c>
      <c r="S1050" s="5">
        <v>1.6285887424898635</v>
      </c>
      <c r="T1050" s="5">
        <v>33.753135681152344</v>
      </c>
      <c r="U1050" s="6">
        <v>6</v>
      </c>
      <c r="V1050" s="5">
        <v>1.4200000166893005</v>
      </c>
      <c r="W1050" s="6">
        <v>1</v>
      </c>
      <c r="X1050" s="5">
        <v>2.8400000333786011</v>
      </c>
      <c r="Y1050" s="6">
        <v>31.626352310180664</v>
      </c>
      <c r="Z1050" s="6">
        <v>33.753135681152344</v>
      </c>
      <c r="AA1050" s="6">
        <v>31.100675582885742</v>
      </c>
      <c r="AB1050" s="6">
        <v>31.720222473144531</v>
      </c>
      <c r="AC1050" s="6">
        <v>33.055473327636719</v>
      </c>
      <c r="AD1050" s="6">
        <v>34.389331817626953</v>
      </c>
      <c r="AE1050" s="6">
        <v>36.500022888183594</v>
      </c>
      <c r="AF1050" s="6">
        <v>73.384552001953125</v>
      </c>
      <c r="AG1050" s="6">
        <v>77.887062072753906</v>
      </c>
      <c r="AH1050" s="6">
        <v>500.9248046875</v>
      </c>
      <c r="AI1050" s="6">
        <v>2001.2286376953125</v>
      </c>
      <c r="AJ1050" s="6">
        <v>8.55133056640625</v>
      </c>
      <c r="AK1050" s="6">
        <v>99.761207580566406</v>
      </c>
      <c r="AL1050" s="6">
        <v>-0.54838943481445313</v>
      </c>
      <c r="AM1050" s="6">
        <v>-0.39666813611984253</v>
      </c>
      <c r="AN1050" s="6">
        <v>1</v>
      </c>
      <c r="AO1050" s="6">
        <v>-0.21956524252891541</v>
      </c>
      <c r="AP1050" s="6">
        <v>2.737391471862793</v>
      </c>
      <c r="AQ1050" s="6">
        <v>1</v>
      </c>
      <c r="AR1050" s="6">
        <v>0</v>
      </c>
      <c r="AS1050" s="6">
        <v>0.15999999642372131</v>
      </c>
      <c r="AT1050" s="6">
        <v>111115</v>
      </c>
      <c r="AU1050" s="5">
        <v>0.83487467447916652</v>
      </c>
      <c r="AV1050" s="5">
        <v>1.8289180719436133E-3</v>
      </c>
      <c r="AW1050" s="5">
        <v>306.90313568115232</v>
      </c>
      <c r="AX1050" s="5">
        <v>304.77635231018064</v>
      </c>
      <c r="AY1050" s="5">
        <v>320.19657487429868</v>
      </c>
      <c r="AZ1050" s="5">
        <v>2.4966207557356261</v>
      </c>
      <c r="BA1050" s="5">
        <v>5.2698751025333719</v>
      </c>
      <c r="BB1050" s="5">
        <v>52.824892865069422</v>
      </c>
      <c r="BC1050" s="5">
        <v>16.324869976885829</v>
      </c>
      <c r="BD1050" s="5">
        <v>32.689743995666504</v>
      </c>
      <c r="BE1050" s="5">
        <v>4.964700186653574</v>
      </c>
      <c r="BF1050" s="5">
        <v>0.10702897469134619</v>
      </c>
      <c r="BG1050" s="5">
        <v>3.6412863600435084</v>
      </c>
      <c r="BH1050" s="5">
        <v>1.3234138266100657</v>
      </c>
      <c r="BI1050" s="5">
        <v>6.7257469773527506E-2</v>
      </c>
      <c r="BJ1050" s="5">
        <v>4.9289780935280758</v>
      </c>
      <c r="BK1050" s="5">
        <v>1.494692344533926</v>
      </c>
      <c r="BL1050" s="5">
        <v>68.870585745909608</v>
      </c>
      <c r="BM1050" s="5">
        <v>33.614117997585382</v>
      </c>
      <c r="BN1050" s="5">
        <v>-2.4078658792015987E-2</v>
      </c>
    </row>
    <row r="1051" spans="1:66" s="5" customFormat="1">
      <c r="A1051" s="6" t="s">
        <v>1181</v>
      </c>
      <c r="B1051" s="5" t="s">
        <v>1147</v>
      </c>
      <c r="C1051" s="5">
        <v>20190717</v>
      </c>
      <c r="D1051" s="5" t="s">
        <v>338</v>
      </c>
      <c r="E1051" s="6" t="s">
        <v>0</v>
      </c>
      <c r="F1051" s="6" t="s">
        <v>1195</v>
      </c>
      <c r="G1051" s="6">
        <v>2001.05029296875</v>
      </c>
      <c r="H1051" s="5">
        <v>400</v>
      </c>
      <c r="I1051" s="6">
        <v>31.101875305175781</v>
      </c>
      <c r="J1051" s="6">
        <v>500.92471313476563</v>
      </c>
      <c r="K1051" s="6">
        <v>26</v>
      </c>
      <c r="L1051" s="6" t="s">
        <v>1196</v>
      </c>
      <c r="M1051" s="6">
        <v>9326.0000144839287</v>
      </c>
      <c r="N1051" s="6">
        <v>0</v>
      </c>
      <c r="O1051" s="5">
        <v>8.3850002679098328</v>
      </c>
      <c r="P1051" s="5">
        <v>0.11220947194974455</v>
      </c>
      <c r="Q1051" s="5">
        <v>257.39337946879226</v>
      </c>
      <c r="R1051" s="5">
        <v>1.8324589889968939</v>
      </c>
      <c r="S1051" s="5">
        <v>1.6180957846087476</v>
      </c>
      <c r="T1051" s="5">
        <v>33.693367004394531</v>
      </c>
      <c r="U1051" s="6">
        <v>6</v>
      </c>
      <c r="V1051" s="5">
        <v>1.4200000166893005</v>
      </c>
      <c r="W1051" s="6">
        <v>1</v>
      </c>
      <c r="X1051" s="5">
        <v>2.8400000333786011</v>
      </c>
      <c r="Y1051" s="6">
        <v>31.600654602050781</v>
      </c>
      <c r="Z1051" s="6">
        <v>33.693367004394531</v>
      </c>
      <c r="AA1051" s="6">
        <v>31.101875305175781</v>
      </c>
      <c r="AB1051" s="6">
        <v>400.6397705078125</v>
      </c>
      <c r="AC1051" s="6">
        <v>389.74090576171875</v>
      </c>
      <c r="AD1051" s="6">
        <v>34.314422607421875</v>
      </c>
      <c r="AE1051" s="6">
        <v>36.429355621337891</v>
      </c>
      <c r="AF1051" s="6">
        <v>73.331901550292969</v>
      </c>
      <c r="AG1051" s="6">
        <v>77.85205078125</v>
      </c>
      <c r="AH1051" s="6">
        <v>500.92471313476563</v>
      </c>
      <c r="AI1051" s="6">
        <v>2001.05029296875</v>
      </c>
      <c r="AJ1051" s="6">
        <v>7.8843302726745605</v>
      </c>
      <c r="AK1051" s="6">
        <v>99.76031494140625</v>
      </c>
      <c r="AL1051" s="6">
        <v>-3.3329048156738281</v>
      </c>
      <c r="AM1051" s="6">
        <v>-0.3916136622428894</v>
      </c>
      <c r="AN1051" s="6">
        <v>1</v>
      </c>
      <c r="AO1051" s="6">
        <v>-0.21956524252891541</v>
      </c>
      <c r="AP1051" s="6">
        <v>2.737391471862793</v>
      </c>
      <c r="AQ1051" s="6">
        <v>1</v>
      </c>
      <c r="AR1051" s="6">
        <v>0</v>
      </c>
      <c r="AS1051" s="6">
        <v>0.15999999642372131</v>
      </c>
      <c r="AT1051" s="6">
        <v>111115</v>
      </c>
      <c r="AU1051" s="5">
        <v>0.83487452189127587</v>
      </c>
      <c r="AV1051" s="5">
        <v>1.8324589889968938E-3</v>
      </c>
      <c r="AW1051" s="5">
        <v>306.84336700439451</v>
      </c>
      <c r="AX1051" s="5">
        <v>304.75065460205076</v>
      </c>
      <c r="AY1051" s="5">
        <v>320.16803971868649</v>
      </c>
      <c r="AZ1051" s="5">
        <v>2.4997144500068078</v>
      </c>
      <c r="BA1051" s="5">
        <v>5.2522997745059037</v>
      </c>
      <c r="BB1051" s="5">
        <v>52.649189986928342</v>
      </c>
      <c r="BC1051" s="5">
        <v>16.219834365590451</v>
      </c>
      <c r="BD1051" s="5">
        <v>32.647010803222656</v>
      </c>
      <c r="BE1051" s="5">
        <v>4.9527649108073293</v>
      </c>
      <c r="BF1051" s="5">
        <v>0.10794454238681365</v>
      </c>
      <c r="BG1051" s="5">
        <v>3.6342039898971561</v>
      </c>
      <c r="BH1051" s="5">
        <v>1.3185609209101732</v>
      </c>
      <c r="BI1051" s="5">
        <v>6.7835977282025242E-2</v>
      </c>
      <c r="BJ1051" s="5">
        <v>25.677644599639606</v>
      </c>
      <c r="BK1051" s="5">
        <v>0.66042177165298221</v>
      </c>
      <c r="BL1051" s="5">
        <v>68.982052879513674</v>
      </c>
      <c r="BM1051" s="5">
        <v>385.75507821642407</v>
      </c>
      <c r="BN1051" s="5">
        <v>1.4994346530706686E-2</v>
      </c>
    </row>
    <row r="1052" spans="1:66" s="5" customFormat="1">
      <c r="A1052" s="6" t="s">
        <v>1181</v>
      </c>
      <c r="B1052" s="5" t="s">
        <v>1147</v>
      </c>
      <c r="C1052" s="5">
        <v>20190717</v>
      </c>
      <c r="D1052" s="5" t="s">
        <v>338</v>
      </c>
      <c r="E1052" s="6" t="s">
        <v>0</v>
      </c>
      <c r="F1052" s="6" t="s">
        <v>1197</v>
      </c>
      <c r="G1052" s="6">
        <v>1999.787353515625</v>
      </c>
      <c r="H1052" s="5">
        <v>400</v>
      </c>
      <c r="I1052" s="6">
        <v>31.098478317260742</v>
      </c>
      <c r="J1052" s="6">
        <v>500.93765258789063</v>
      </c>
      <c r="K1052" s="6">
        <v>27</v>
      </c>
      <c r="L1052" s="6" t="s">
        <v>1198</v>
      </c>
      <c r="M1052" s="6">
        <v>9415.5000146962702</v>
      </c>
      <c r="N1052" s="6">
        <v>0</v>
      </c>
      <c r="O1052" s="5">
        <v>8.2485504364356323</v>
      </c>
      <c r="P1052" s="5">
        <v>0.1011135062539225</v>
      </c>
      <c r="Q1052" s="5">
        <v>245.78171058213576</v>
      </c>
      <c r="R1052" s="5">
        <v>1.6737203390348274</v>
      </c>
      <c r="S1052" s="5">
        <v>1.6341189835899446</v>
      </c>
      <c r="T1052" s="5">
        <v>33.683151245117188</v>
      </c>
      <c r="U1052" s="6">
        <v>6</v>
      </c>
      <c r="V1052" s="5">
        <v>1.4200000166893005</v>
      </c>
      <c r="W1052" s="6">
        <v>1</v>
      </c>
      <c r="X1052" s="5">
        <v>2.8400000333786011</v>
      </c>
      <c r="Y1052" s="6">
        <v>31.584592819213867</v>
      </c>
      <c r="Z1052" s="6">
        <v>33.683151245117188</v>
      </c>
      <c r="AA1052" s="6">
        <v>31.098478317260742</v>
      </c>
      <c r="AB1052" s="6">
        <v>399.60513305664063</v>
      </c>
      <c r="AC1052" s="6">
        <v>388.9456787109375</v>
      </c>
      <c r="AD1052" s="6">
        <v>34.306964874267578</v>
      </c>
      <c r="AE1052" s="6">
        <v>36.239021301269531</v>
      </c>
      <c r="AF1052" s="6">
        <v>73.453414916992188</v>
      </c>
      <c r="AG1052" s="6">
        <v>77.51507568359375</v>
      </c>
      <c r="AH1052" s="6">
        <v>500.93765258789063</v>
      </c>
      <c r="AI1052" s="6">
        <v>1999.787353515625</v>
      </c>
      <c r="AJ1052" s="6">
        <v>7.745063304901123</v>
      </c>
      <c r="AK1052" s="6">
        <v>99.759368896484375</v>
      </c>
      <c r="AL1052" s="6">
        <v>-3.7479743957519531</v>
      </c>
      <c r="AM1052" s="6">
        <v>-0.38128727674484253</v>
      </c>
      <c r="AN1052" s="6">
        <v>1</v>
      </c>
      <c r="AO1052" s="6">
        <v>-0.21956524252891541</v>
      </c>
      <c r="AP1052" s="6">
        <v>2.737391471862793</v>
      </c>
      <c r="AQ1052" s="6">
        <v>1</v>
      </c>
      <c r="AR1052" s="6">
        <v>0</v>
      </c>
      <c r="AS1052" s="6">
        <v>0.15999999642372131</v>
      </c>
      <c r="AT1052" s="6">
        <v>111115</v>
      </c>
      <c r="AU1052" s="5">
        <v>0.83489608764648438</v>
      </c>
      <c r="AV1052" s="5">
        <v>1.6737203390348274E-3</v>
      </c>
      <c r="AW1052" s="5">
        <v>306.83315124511716</v>
      </c>
      <c r="AX1052" s="5">
        <v>304.73459281921384</v>
      </c>
      <c r="AY1052" s="5">
        <v>319.96596941070311</v>
      </c>
      <c r="AZ1052" s="5">
        <v>2.5785184281765234</v>
      </c>
      <c r="BA1052" s="5">
        <v>5.249300878030847</v>
      </c>
      <c r="BB1052" s="5">
        <v>52.619627971762739</v>
      </c>
      <c r="BC1052" s="5">
        <v>16.380606670493208</v>
      </c>
      <c r="BD1052" s="5">
        <v>32.633872032165527</v>
      </c>
      <c r="BE1052" s="5">
        <v>4.9491003066998136</v>
      </c>
      <c r="BF1052" s="5">
        <v>9.7637291885047967E-2</v>
      </c>
      <c r="BG1052" s="5">
        <v>3.6151818944409024</v>
      </c>
      <c r="BH1052" s="5">
        <v>1.3339184122589112</v>
      </c>
      <c r="BI1052" s="5">
        <v>6.1326384157903722E-2</v>
      </c>
      <c r="BJ1052" s="5">
        <v>24.519028333972237</v>
      </c>
      <c r="BK1052" s="5">
        <v>0.63191783335070684</v>
      </c>
      <c r="BL1052" s="5">
        <v>68.542373620064566</v>
      </c>
      <c r="BM1052" s="5">
        <v>385.02471288054602</v>
      </c>
      <c r="BN1052" s="5">
        <v>1.4684128237075669E-2</v>
      </c>
    </row>
    <row r="1053" spans="1:66" s="5" customFormat="1">
      <c r="A1053" s="6" t="s">
        <v>1181</v>
      </c>
      <c r="B1053" s="5" t="s">
        <v>1147</v>
      </c>
      <c r="C1053" s="5">
        <v>20190717</v>
      </c>
      <c r="D1053" s="5" t="s">
        <v>338</v>
      </c>
      <c r="E1053" s="6" t="s">
        <v>0</v>
      </c>
      <c r="F1053" s="6" t="s">
        <v>1199</v>
      </c>
      <c r="G1053" s="6">
        <v>1999.8819580078125</v>
      </c>
      <c r="H1053" s="5">
        <v>400</v>
      </c>
      <c r="I1053" s="6">
        <v>31.101276397705078</v>
      </c>
      <c r="J1053" s="6">
        <v>500.92880249023438</v>
      </c>
      <c r="K1053" s="6">
        <v>28</v>
      </c>
      <c r="L1053" s="6" t="s">
        <v>1200</v>
      </c>
      <c r="M1053" s="6">
        <v>9504.5000146962702</v>
      </c>
      <c r="N1053" s="6">
        <v>0</v>
      </c>
      <c r="O1053" s="5">
        <v>7.6999272340167604</v>
      </c>
      <c r="P1053" s="5">
        <v>9.3122884101486642E-2</v>
      </c>
      <c r="Q1053" s="5">
        <v>244.96838551228254</v>
      </c>
      <c r="R1053" s="5">
        <v>1.5580113987094939</v>
      </c>
      <c r="S1053" s="5">
        <v>1.6473718737855618</v>
      </c>
      <c r="T1053" s="5">
        <v>33.662876129150391</v>
      </c>
      <c r="U1053" s="6">
        <v>6</v>
      </c>
      <c r="V1053" s="5">
        <v>1.4200000166893005</v>
      </c>
      <c r="W1053" s="6">
        <v>1</v>
      </c>
      <c r="X1053" s="5">
        <v>2.8400000333786011</v>
      </c>
      <c r="Y1053" s="6">
        <v>31.570337295532227</v>
      </c>
      <c r="Z1053" s="6">
        <v>33.662876129150391</v>
      </c>
      <c r="AA1053" s="6">
        <v>31.101276397705078</v>
      </c>
      <c r="AB1053" s="6">
        <v>399.663330078125</v>
      </c>
      <c r="AC1053" s="6">
        <v>389.71328735351563</v>
      </c>
      <c r="AD1053" s="6">
        <v>34.248332977294922</v>
      </c>
      <c r="AE1053" s="6">
        <v>36.047210693359375</v>
      </c>
      <c r="AF1053" s="6">
        <v>73.382476806640625</v>
      </c>
      <c r="AG1053" s="6">
        <v>77.165985107421875</v>
      </c>
      <c r="AH1053" s="6">
        <v>500.92880249023438</v>
      </c>
      <c r="AI1053" s="6">
        <v>1999.8819580078125</v>
      </c>
      <c r="AJ1053" s="6">
        <v>8.4854068756103516</v>
      </c>
      <c r="AK1053" s="6">
        <v>99.757553100585938</v>
      </c>
      <c r="AL1053" s="6">
        <v>-3.5801277160644531</v>
      </c>
      <c r="AM1053" s="6">
        <v>-0.3790099024772644</v>
      </c>
      <c r="AN1053" s="6">
        <v>1</v>
      </c>
      <c r="AO1053" s="6">
        <v>-0.21956524252891541</v>
      </c>
      <c r="AP1053" s="6">
        <v>2.737391471862793</v>
      </c>
      <c r="AQ1053" s="6">
        <v>1</v>
      </c>
      <c r="AR1053" s="6">
        <v>0</v>
      </c>
      <c r="AS1053" s="6">
        <v>0.15999999642372131</v>
      </c>
      <c r="AT1053" s="6">
        <v>111115</v>
      </c>
      <c r="AU1053" s="5">
        <v>0.83488133748372395</v>
      </c>
      <c r="AV1053" s="5">
        <v>1.558011398709494E-3</v>
      </c>
      <c r="AW1053" s="5">
        <v>306.81287612915037</v>
      </c>
      <c r="AX1053" s="5">
        <v>304.7203372955322</v>
      </c>
      <c r="AY1053" s="5">
        <v>319.98110612911478</v>
      </c>
      <c r="AZ1053" s="5">
        <v>2.6394171455013113</v>
      </c>
      <c r="BA1053" s="5">
        <v>5.2433534086563691</v>
      </c>
      <c r="BB1053" s="5">
        <v>52.560966520193972</v>
      </c>
      <c r="BC1053" s="5">
        <v>16.513755826834597</v>
      </c>
      <c r="BD1053" s="5">
        <v>32.616606712341309</v>
      </c>
      <c r="BE1053" s="5">
        <v>4.9442883329170533</v>
      </c>
      <c r="BF1053" s="5">
        <v>9.0166352177202647E-2</v>
      </c>
      <c r="BG1053" s="5">
        <v>3.5959815348708073</v>
      </c>
      <c r="BH1053" s="5">
        <v>1.348306798046246</v>
      </c>
      <c r="BI1053" s="5">
        <v>5.661234192167533E-2</v>
      </c>
      <c r="BJ1053" s="5">
        <v>24.437446725706334</v>
      </c>
      <c r="BK1053" s="5">
        <v>0.62858617722743315</v>
      </c>
      <c r="BL1053" s="5">
        <v>68.168956943753045</v>
      </c>
      <c r="BM1053" s="5">
        <v>386.05311071839202</v>
      </c>
      <c r="BN1053" s="5">
        <v>1.3596471405422958E-2</v>
      </c>
    </row>
    <row r="1054" spans="1:66" s="5" customFormat="1">
      <c r="A1054" s="6" t="s">
        <v>1181</v>
      </c>
      <c r="B1054" s="5" t="s">
        <v>1147</v>
      </c>
      <c r="C1054" s="5">
        <v>20190717</v>
      </c>
      <c r="D1054" s="5" t="s">
        <v>338</v>
      </c>
      <c r="E1054" s="6" t="s">
        <v>0</v>
      </c>
      <c r="F1054" s="6" t="s">
        <v>1201</v>
      </c>
      <c r="G1054" s="6">
        <v>1999.90576171875</v>
      </c>
      <c r="H1054" s="5">
        <v>475</v>
      </c>
      <c r="I1054" s="6">
        <v>31.100728988647461</v>
      </c>
      <c r="J1054" s="6">
        <v>500.947021484375</v>
      </c>
      <c r="K1054" s="6">
        <v>29</v>
      </c>
      <c r="L1054" s="6" t="s">
        <v>1202</v>
      </c>
      <c r="M1054" s="6">
        <v>9614.0000147074461</v>
      </c>
      <c r="N1054" s="6">
        <v>0</v>
      </c>
      <c r="O1054" s="5">
        <v>9.1112279327616719</v>
      </c>
      <c r="P1054" s="5">
        <v>8.5777538524841004E-2</v>
      </c>
      <c r="Q1054" s="5">
        <v>278.27365625181358</v>
      </c>
      <c r="R1054" s="5">
        <v>1.4544220112139208</v>
      </c>
      <c r="S1054" s="5">
        <v>1.665397924186804</v>
      </c>
      <c r="T1054" s="5">
        <v>33.677532196044922</v>
      </c>
      <c r="U1054" s="6">
        <v>6</v>
      </c>
      <c r="V1054" s="5">
        <v>1.4200000166893005</v>
      </c>
      <c r="W1054" s="6">
        <v>1</v>
      </c>
      <c r="X1054" s="5">
        <v>2.8400000333786011</v>
      </c>
      <c r="Y1054" s="6">
        <v>31.570686340332031</v>
      </c>
      <c r="Z1054" s="6">
        <v>33.677532196044922</v>
      </c>
      <c r="AA1054" s="6">
        <v>31.100728988647461</v>
      </c>
      <c r="AB1054" s="6">
        <v>474.65313720703125</v>
      </c>
      <c r="AC1054" s="6">
        <v>462.93389892578125</v>
      </c>
      <c r="AD1054" s="6">
        <v>34.230846405029297</v>
      </c>
      <c r="AE1054" s="6">
        <v>35.910297393798828</v>
      </c>
      <c r="AF1054" s="6">
        <v>73.353034973144531</v>
      </c>
      <c r="AG1054" s="6">
        <v>76.868507385253906</v>
      </c>
      <c r="AH1054" s="6">
        <v>500.947021484375</v>
      </c>
      <c r="AI1054" s="6">
        <v>1999.90576171875</v>
      </c>
      <c r="AJ1054" s="6">
        <v>8.1913900375366211</v>
      </c>
      <c r="AK1054" s="6">
        <v>99.755622863769531</v>
      </c>
      <c r="AL1054" s="6">
        <v>-4.7478218078613281</v>
      </c>
      <c r="AM1054" s="6">
        <v>-0.38039082288742065</v>
      </c>
      <c r="AN1054" s="6">
        <v>1</v>
      </c>
      <c r="AO1054" s="6">
        <v>-0.21956524252891541</v>
      </c>
      <c r="AP1054" s="6">
        <v>2.737391471862793</v>
      </c>
      <c r="AQ1054" s="6">
        <v>1</v>
      </c>
      <c r="AR1054" s="6">
        <v>0</v>
      </c>
      <c r="AS1054" s="6">
        <v>0.15999999642372131</v>
      </c>
      <c r="AT1054" s="6">
        <v>111115</v>
      </c>
      <c r="AU1054" s="5">
        <v>0.83491170247395829</v>
      </c>
      <c r="AV1054" s="5">
        <v>1.4544220112139208E-3</v>
      </c>
      <c r="AW1054" s="5">
        <v>306.8275321960449</v>
      </c>
      <c r="AX1054" s="5">
        <v>304.72068634033201</v>
      </c>
      <c r="AY1054" s="5">
        <v>319.98491472277965</v>
      </c>
      <c r="AZ1054" s="5">
        <v>2.6907919843170918</v>
      </c>
      <c r="BA1054" s="5">
        <v>5.2476520079284059</v>
      </c>
      <c r="BB1054" s="5">
        <v>52.605074854725927</v>
      </c>
      <c r="BC1054" s="5">
        <v>16.694777460927099</v>
      </c>
      <c r="BD1054" s="5">
        <v>32.624109268188477</v>
      </c>
      <c r="BE1054" s="5">
        <v>4.9463788508863145</v>
      </c>
      <c r="BF1054" s="5">
        <v>8.3262724621679607E-2</v>
      </c>
      <c r="BG1054" s="5">
        <v>3.5822540837416019</v>
      </c>
      <c r="BH1054" s="5">
        <v>1.3641247671447125</v>
      </c>
      <c r="BI1054" s="5">
        <v>5.2259447321122157E-2</v>
      </c>
      <c r="BJ1054" s="5">
        <v>27.759361905978157</v>
      </c>
      <c r="BK1054" s="5">
        <v>0.60110883410684757</v>
      </c>
      <c r="BL1054" s="5">
        <v>67.767854409447935</v>
      </c>
      <c r="BM1054" s="5">
        <v>458.60285752977273</v>
      </c>
      <c r="BN1054" s="5">
        <v>1.3463683400590306E-2</v>
      </c>
    </row>
    <row r="1055" spans="1:66" s="5" customFormat="1">
      <c r="A1055" s="6" t="s">
        <v>1181</v>
      </c>
      <c r="B1055" s="5" t="s">
        <v>1147</v>
      </c>
      <c r="C1055" s="5">
        <v>20190717</v>
      </c>
      <c r="D1055" s="5" t="s">
        <v>338</v>
      </c>
      <c r="E1055" s="6" t="s">
        <v>0</v>
      </c>
      <c r="F1055" s="6" t="s">
        <v>1203</v>
      </c>
      <c r="G1055" s="6">
        <v>1998.7344970703125</v>
      </c>
      <c r="H1055" s="5">
        <v>575</v>
      </c>
      <c r="I1055" s="6">
        <v>31.102235794067383</v>
      </c>
      <c r="J1055" s="6">
        <v>500.94021606445313</v>
      </c>
      <c r="K1055" s="6">
        <v>30</v>
      </c>
      <c r="L1055" s="6" t="s">
        <v>1204</v>
      </c>
      <c r="M1055" s="6">
        <v>9714.0000146627426</v>
      </c>
      <c r="N1055" s="6">
        <v>0</v>
      </c>
      <c r="O1055" s="5">
        <v>11.618446137046686</v>
      </c>
      <c r="P1055" s="5">
        <v>8.6221722383847649E-2</v>
      </c>
      <c r="Q1055" s="5">
        <v>326.69088125530948</v>
      </c>
      <c r="R1055" s="5">
        <v>1.4759122149939305</v>
      </c>
      <c r="S1055" s="5">
        <v>1.6815039476429559</v>
      </c>
      <c r="T1055" s="5">
        <v>33.714954376220703</v>
      </c>
      <c r="U1055" s="6">
        <v>6</v>
      </c>
      <c r="V1055" s="5">
        <v>1.4200000166893005</v>
      </c>
      <c r="W1055" s="6">
        <v>1</v>
      </c>
      <c r="X1055" s="5">
        <v>2.8400000333786011</v>
      </c>
      <c r="Y1055" s="6">
        <v>31.576740264892578</v>
      </c>
      <c r="Z1055" s="6">
        <v>33.714954376220703</v>
      </c>
      <c r="AA1055" s="6">
        <v>31.102235794067383</v>
      </c>
      <c r="AB1055" s="6">
        <v>575.26654052734375</v>
      </c>
      <c r="AC1055" s="6">
        <v>560.3599853515625</v>
      </c>
      <c r="AD1055" s="6">
        <v>34.15460205078125</v>
      </c>
      <c r="AE1055" s="6">
        <v>35.858982086181641</v>
      </c>
      <c r="AF1055" s="6">
        <v>73.101493835449219</v>
      </c>
      <c r="AG1055" s="6">
        <v>76.731239318847656</v>
      </c>
      <c r="AH1055" s="6">
        <v>500.94021606445313</v>
      </c>
      <c r="AI1055" s="6">
        <v>1998.7344970703125</v>
      </c>
      <c r="AJ1055" s="6">
        <v>7.8520960807800293</v>
      </c>
      <c r="AK1055" s="6">
        <v>99.755699157714844</v>
      </c>
      <c r="AL1055" s="6">
        <v>-6.1458320617675781</v>
      </c>
      <c r="AM1055" s="6">
        <v>-0.38167256116867065</v>
      </c>
      <c r="AN1055" s="6">
        <v>1</v>
      </c>
      <c r="AO1055" s="6">
        <v>-0.21956524252891541</v>
      </c>
      <c r="AP1055" s="6">
        <v>2.737391471862793</v>
      </c>
      <c r="AQ1055" s="6">
        <v>1</v>
      </c>
      <c r="AR1055" s="6">
        <v>0</v>
      </c>
      <c r="AS1055" s="6">
        <v>0.15999999642372131</v>
      </c>
      <c r="AT1055" s="6">
        <v>111115</v>
      </c>
      <c r="AU1055" s="5">
        <v>0.83490036010742175</v>
      </c>
      <c r="AV1055" s="5">
        <v>1.4759122149939304E-3</v>
      </c>
      <c r="AW1055" s="5">
        <v>306.86495437622068</v>
      </c>
      <c r="AX1055" s="5">
        <v>304.72674026489256</v>
      </c>
      <c r="AY1055" s="5">
        <v>319.79751238321842</v>
      </c>
      <c r="AZ1055" s="5">
        <v>2.6727740070034613</v>
      </c>
      <c r="BA1055" s="5">
        <v>5.2586417767339775</v>
      </c>
      <c r="BB1055" s="5">
        <v>52.715201448490753</v>
      </c>
      <c r="BC1055" s="5">
        <v>16.856219362309112</v>
      </c>
      <c r="BD1055" s="5">
        <v>32.645847320556641</v>
      </c>
      <c r="BE1055" s="5">
        <v>4.9524403024365222</v>
      </c>
      <c r="BF1055" s="5">
        <v>8.3681181703293445E-2</v>
      </c>
      <c r="BG1055" s="5">
        <v>3.5771378290910216</v>
      </c>
      <c r="BH1055" s="5">
        <v>1.3753024733455006</v>
      </c>
      <c r="BI1055" s="5">
        <v>5.2523207076037685E-2</v>
      </c>
      <c r="BJ1055" s="5">
        <v>32.589277268073396</v>
      </c>
      <c r="BK1055" s="5">
        <v>0.58300180204756757</v>
      </c>
      <c r="BL1055" s="5">
        <v>67.528080443263732</v>
      </c>
      <c r="BM1055" s="5">
        <v>554.83713249921459</v>
      </c>
      <c r="BN1055" s="5">
        <v>1.4140570618159301E-2</v>
      </c>
    </row>
    <row r="1056" spans="1:66" s="5" customFormat="1">
      <c r="A1056" s="6" t="s">
        <v>1181</v>
      </c>
      <c r="B1056" s="5" t="s">
        <v>1147</v>
      </c>
      <c r="C1056" s="5">
        <v>20190717</v>
      </c>
      <c r="D1056" s="5" t="s">
        <v>338</v>
      </c>
      <c r="E1056" s="6" t="s">
        <v>0</v>
      </c>
      <c r="F1056" s="6" t="s">
        <v>1205</v>
      </c>
      <c r="G1056" s="6">
        <v>1999.265625</v>
      </c>
      <c r="H1056" s="5">
        <v>675</v>
      </c>
      <c r="I1056" s="6">
        <v>31.103439331054688</v>
      </c>
      <c r="J1056" s="6">
        <v>500.93289184570313</v>
      </c>
      <c r="K1056" s="6">
        <v>31</v>
      </c>
      <c r="L1056" s="6" t="s">
        <v>1206</v>
      </c>
      <c r="M1056" s="6">
        <v>9805.5000146962702</v>
      </c>
      <c r="N1056" s="6">
        <v>0</v>
      </c>
      <c r="O1056" s="5">
        <v>13.048052792518295</v>
      </c>
      <c r="P1056" s="5">
        <v>8.1405212948903558E-2</v>
      </c>
      <c r="Q1056" s="5">
        <v>381.48756081183939</v>
      </c>
      <c r="R1056" s="5">
        <v>1.396367049250214</v>
      </c>
      <c r="S1056" s="5">
        <v>1.6821397861719682</v>
      </c>
      <c r="T1056" s="5">
        <v>33.722919464111328</v>
      </c>
      <c r="U1056" s="6">
        <v>6</v>
      </c>
      <c r="V1056" s="5">
        <v>1.4200000166893005</v>
      </c>
      <c r="W1056" s="6">
        <v>1</v>
      </c>
      <c r="X1056" s="5">
        <v>2.8400000333786011</v>
      </c>
      <c r="Y1056" s="6">
        <v>31.587568283081055</v>
      </c>
      <c r="Z1056" s="6">
        <v>33.722919464111328</v>
      </c>
      <c r="AA1056" s="6">
        <v>31.103439331054688</v>
      </c>
      <c r="AB1056" s="6">
        <v>675.595458984375</v>
      </c>
      <c r="AC1056" s="6">
        <v>658.864990234375</v>
      </c>
      <c r="AD1056" s="6">
        <v>34.264728546142578</v>
      </c>
      <c r="AE1056" s="6">
        <v>35.877243041992188</v>
      </c>
      <c r="AF1056" s="6">
        <v>73.3345947265625</v>
      </c>
      <c r="AG1056" s="6">
        <v>76.721885681152344</v>
      </c>
      <c r="AH1056" s="6">
        <v>500.93289184570313</v>
      </c>
      <c r="AI1056" s="6">
        <v>1999.265625</v>
      </c>
      <c r="AJ1056" s="6">
        <v>8.0110349655151367</v>
      </c>
      <c r="AK1056" s="6">
        <v>99.752471923828125</v>
      </c>
      <c r="AL1056" s="6">
        <v>-7.6897773742675781</v>
      </c>
      <c r="AM1056" s="6">
        <v>-0.37855976819992065</v>
      </c>
      <c r="AN1056" s="6">
        <v>1</v>
      </c>
      <c r="AO1056" s="6">
        <v>-0.21956524252891541</v>
      </c>
      <c r="AP1056" s="6">
        <v>2.737391471862793</v>
      </c>
      <c r="AQ1056" s="6">
        <v>1</v>
      </c>
      <c r="AR1056" s="6">
        <v>0</v>
      </c>
      <c r="AS1056" s="6">
        <v>0.15999999642372131</v>
      </c>
      <c r="AT1056" s="6">
        <v>111115</v>
      </c>
      <c r="AU1056" s="5">
        <v>0.83488815307617181</v>
      </c>
      <c r="AV1056" s="5">
        <v>1.3963670492502141E-3</v>
      </c>
      <c r="AW1056" s="5">
        <v>306.87291946411131</v>
      </c>
      <c r="AX1056" s="5">
        <v>304.73756828308103</v>
      </c>
      <c r="AY1056" s="5">
        <v>319.88249285006896</v>
      </c>
      <c r="AZ1056" s="5">
        <v>2.7151797144383778</v>
      </c>
      <c r="BA1056" s="5">
        <v>5.2609834654226519</v>
      </c>
      <c r="BB1056" s="5">
        <v>52.74038190692643</v>
      </c>
      <c r="BC1056" s="5">
        <v>16.863138864934243</v>
      </c>
      <c r="BD1056" s="5">
        <v>32.655243873596191</v>
      </c>
      <c r="BE1056" s="5">
        <v>4.9550624432677237</v>
      </c>
      <c r="BF1056" s="5">
        <v>7.9136849563307923E-2</v>
      </c>
      <c r="BG1056" s="5">
        <v>3.5788436792506837</v>
      </c>
      <c r="BH1056" s="5">
        <v>1.37621876401704</v>
      </c>
      <c r="BI1056" s="5">
        <v>4.9659447173250638E-2</v>
      </c>
      <c r="BJ1056" s="5">
        <v>38.054327199172683</v>
      </c>
      <c r="BK1056" s="5">
        <v>0.57900718123774431</v>
      </c>
      <c r="BL1056" s="5">
        <v>67.475988572540274</v>
      </c>
      <c r="BM1056" s="5">
        <v>652.6625708460399</v>
      </c>
      <c r="BN1056" s="5">
        <v>1.3489823079337517E-2</v>
      </c>
    </row>
    <row r="1057" spans="1:66" s="5" customFormat="1">
      <c r="A1057" s="6" t="s">
        <v>1181</v>
      </c>
      <c r="B1057" s="5" t="s">
        <v>1147</v>
      </c>
      <c r="C1057" s="5">
        <v>20190717</v>
      </c>
      <c r="D1057" s="5" t="s">
        <v>338</v>
      </c>
      <c r="E1057" s="6" t="s">
        <v>0</v>
      </c>
      <c r="F1057" s="6" t="s">
        <v>1207</v>
      </c>
      <c r="G1057" s="6">
        <v>1999.9991455078125</v>
      </c>
      <c r="H1057" s="5">
        <v>800</v>
      </c>
      <c r="I1057" s="6">
        <v>31.102611541748047</v>
      </c>
      <c r="J1057" s="6">
        <v>500.94705200195313</v>
      </c>
      <c r="K1057" s="6">
        <v>32</v>
      </c>
      <c r="L1057" s="6" t="s">
        <v>1208</v>
      </c>
      <c r="M1057" s="6">
        <v>9901.0000145956874</v>
      </c>
      <c r="N1057" s="6">
        <v>0</v>
      </c>
      <c r="O1057" s="5">
        <v>15.087615896711025</v>
      </c>
      <c r="P1057" s="5">
        <v>7.815059884854994E-2</v>
      </c>
      <c r="Q1057" s="5">
        <v>447.42795385623651</v>
      </c>
      <c r="R1057" s="5">
        <v>1.3513832967614756</v>
      </c>
      <c r="S1057" s="5">
        <v>1.6937728211555734</v>
      </c>
      <c r="T1057" s="5">
        <v>33.748390197753906</v>
      </c>
      <c r="U1057" s="6">
        <v>6</v>
      </c>
      <c r="V1057" s="5">
        <v>1.4200000166893005</v>
      </c>
      <c r="W1057" s="6">
        <v>1</v>
      </c>
      <c r="X1057" s="5">
        <v>2.8400000333786011</v>
      </c>
      <c r="Y1057" s="6">
        <v>31.593353271484375</v>
      </c>
      <c r="Z1057" s="6">
        <v>33.748390197753906</v>
      </c>
      <c r="AA1057" s="6">
        <v>31.102611541748047</v>
      </c>
      <c r="AB1057" s="6">
        <v>800.3282470703125</v>
      </c>
      <c r="AC1057" s="6">
        <v>780.99322509765625</v>
      </c>
      <c r="AD1057" s="6">
        <v>34.276271820068359</v>
      </c>
      <c r="AE1057" s="6">
        <v>35.836860656738281</v>
      </c>
      <c r="AF1057" s="6">
        <v>73.270706176757813</v>
      </c>
      <c r="AG1057" s="6">
        <v>76.608604431152344</v>
      </c>
      <c r="AH1057" s="6">
        <v>500.94705200195313</v>
      </c>
      <c r="AI1057" s="6">
        <v>1999.9991455078125</v>
      </c>
      <c r="AJ1057" s="6">
        <v>9.9137287139892578</v>
      </c>
      <c r="AK1057" s="6">
        <v>99.7493896484375</v>
      </c>
      <c r="AL1057" s="6">
        <v>-9.5299873352050781</v>
      </c>
      <c r="AM1057" s="6">
        <v>-0.37958592176437378</v>
      </c>
      <c r="AN1057" s="6">
        <v>1</v>
      </c>
      <c r="AO1057" s="6">
        <v>-0.21956524252891541</v>
      </c>
      <c r="AP1057" s="6">
        <v>2.737391471862793</v>
      </c>
      <c r="AQ1057" s="6">
        <v>1</v>
      </c>
      <c r="AR1057" s="6">
        <v>0</v>
      </c>
      <c r="AS1057" s="6">
        <v>0.15999999642372131</v>
      </c>
      <c r="AT1057" s="6">
        <v>111115</v>
      </c>
      <c r="AU1057" s="5">
        <v>0.83491175333658829</v>
      </c>
      <c r="AV1057" s="5">
        <v>1.3513832967614757E-3</v>
      </c>
      <c r="AW1057" s="5">
        <v>306.89839019775388</v>
      </c>
      <c r="AX1057" s="5">
        <v>304.74335327148435</v>
      </c>
      <c r="AY1057" s="5">
        <v>319.99985612869568</v>
      </c>
      <c r="AZ1057" s="5">
        <v>2.7367850821305906</v>
      </c>
      <c r="BA1057" s="5">
        <v>5.26847779858132</v>
      </c>
      <c r="BB1057" s="5">
        <v>52.81714321410734</v>
      </c>
      <c r="BC1057" s="5">
        <v>16.980282557369058</v>
      </c>
      <c r="BD1057" s="5">
        <v>32.670871734619141</v>
      </c>
      <c r="BE1057" s="5">
        <v>4.9594261279730452</v>
      </c>
      <c r="BF1057" s="5">
        <v>7.6057658191910266E-2</v>
      </c>
      <c r="BG1057" s="5">
        <v>3.5747049774257467</v>
      </c>
      <c r="BH1057" s="5">
        <v>1.3847211505472985</v>
      </c>
      <c r="BI1057" s="5">
        <v>4.7719745430284018E-2</v>
      </c>
      <c r="BJ1057" s="5">
        <v>44.630665308808851</v>
      </c>
      <c r="BK1057" s="5">
        <v>0.57289607576338408</v>
      </c>
      <c r="BL1057" s="5">
        <v>67.260553779712879</v>
      </c>
      <c r="BM1057" s="5">
        <v>773.82129509020172</v>
      </c>
      <c r="BN1057" s="5">
        <v>1.3114157065296205E-2</v>
      </c>
    </row>
    <row r="1058" spans="1:66" s="5" customFormat="1">
      <c r="A1058" s="6" t="s">
        <v>1181</v>
      </c>
      <c r="B1058" s="5" t="s">
        <v>1147</v>
      </c>
      <c r="C1058" s="5">
        <v>20190717</v>
      </c>
      <c r="D1058" s="5" t="s">
        <v>338</v>
      </c>
      <c r="E1058" s="6" t="s">
        <v>0</v>
      </c>
      <c r="F1058" s="6" t="s">
        <v>1209</v>
      </c>
      <c r="G1058" s="6">
        <v>1999.8424072265625</v>
      </c>
      <c r="H1058" s="5">
        <v>1000</v>
      </c>
      <c r="I1058" s="6">
        <v>31.100936889648438</v>
      </c>
      <c r="J1058" s="6">
        <v>500.92938232421875</v>
      </c>
      <c r="K1058" s="6">
        <v>33</v>
      </c>
      <c r="L1058" s="6" t="s">
        <v>1210</v>
      </c>
      <c r="M1058" s="6">
        <v>10011.000014707446</v>
      </c>
      <c r="N1058" s="6">
        <v>0</v>
      </c>
      <c r="O1058" s="5">
        <v>16.412436065658813</v>
      </c>
      <c r="P1058" s="5">
        <v>6.6526396251318023E-2</v>
      </c>
      <c r="Q1058" s="5">
        <v>554.22211469559863</v>
      </c>
      <c r="R1058" s="5">
        <v>1.170902188246628</v>
      </c>
      <c r="S1058" s="5">
        <v>1.716913418588927</v>
      </c>
      <c r="T1058" s="5">
        <v>33.810771942138672</v>
      </c>
      <c r="U1058" s="6">
        <v>6</v>
      </c>
      <c r="V1058" s="5">
        <v>1.4200000166893005</v>
      </c>
      <c r="W1058" s="6">
        <v>1</v>
      </c>
      <c r="X1058" s="5">
        <v>2.8400000333786011</v>
      </c>
      <c r="Y1058" s="6">
        <v>31.598506927490234</v>
      </c>
      <c r="Z1058" s="6">
        <v>33.810771942138672</v>
      </c>
      <c r="AA1058" s="6">
        <v>31.100936889648438</v>
      </c>
      <c r="AB1058" s="6">
        <v>999.91949462890625</v>
      </c>
      <c r="AC1058" s="6">
        <v>978.88824462890625</v>
      </c>
      <c r="AD1058" s="6">
        <v>34.438777923583984</v>
      </c>
      <c r="AE1058" s="6">
        <v>35.791057586669922</v>
      </c>
      <c r="AF1058" s="6">
        <v>73.657958984375</v>
      </c>
      <c r="AG1058" s="6">
        <v>76.484565734863281</v>
      </c>
      <c r="AH1058" s="6">
        <v>500.92938232421875</v>
      </c>
      <c r="AI1058" s="6">
        <v>1999.8424072265625</v>
      </c>
      <c r="AJ1058" s="6">
        <v>9.3715953826904297</v>
      </c>
      <c r="AK1058" s="6">
        <v>99.744422912597656</v>
      </c>
      <c r="AL1058" s="6">
        <v>-12.801410675048828</v>
      </c>
      <c r="AM1058" s="6">
        <v>-0.37204807996749878</v>
      </c>
      <c r="AN1058" s="6">
        <v>1</v>
      </c>
      <c r="AO1058" s="6">
        <v>-0.21956524252891541</v>
      </c>
      <c r="AP1058" s="6">
        <v>2.737391471862793</v>
      </c>
      <c r="AQ1058" s="6">
        <v>1</v>
      </c>
      <c r="AR1058" s="6">
        <v>0</v>
      </c>
      <c r="AS1058" s="6">
        <v>0.15999999642372131</v>
      </c>
      <c r="AT1058" s="6">
        <v>111115</v>
      </c>
      <c r="AU1058" s="5">
        <v>0.83488230387369777</v>
      </c>
      <c r="AV1058" s="5">
        <v>1.1709021882466281E-3</v>
      </c>
      <c r="AW1058" s="5">
        <v>306.96077194213865</v>
      </c>
      <c r="AX1058" s="5">
        <v>304.74850692749021</v>
      </c>
      <c r="AY1058" s="5">
        <v>319.97477800425622</v>
      </c>
      <c r="AZ1058" s="5">
        <v>2.8210307621692423</v>
      </c>
      <c r="BA1058" s="5">
        <v>5.2868718030028683</v>
      </c>
      <c r="BB1058" s="5">
        <v>53.004184581182635</v>
      </c>
      <c r="BC1058" s="5">
        <v>17.213126994512713</v>
      </c>
      <c r="BD1058" s="5">
        <v>32.704639434814453</v>
      </c>
      <c r="BE1058" s="5">
        <v>4.9688663249340017</v>
      </c>
      <c r="BF1058" s="5">
        <v>6.5003698451955194E-2</v>
      </c>
      <c r="BG1058" s="5">
        <v>3.5699583844139413</v>
      </c>
      <c r="BH1058" s="5">
        <v>1.3989079405200604</v>
      </c>
      <c r="BI1058" s="5">
        <v>4.0761426407271061E-2</v>
      </c>
      <c r="BJ1058" s="5">
        <v>55.280564995711998</v>
      </c>
      <c r="BK1058" s="5">
        <v>0.56617506414708518</v>
      </c>
      <c r="BL1058" s="5">
        <v>66.794007790019577</v>
      </c>
      <c r="BM1058" s="5">
        <v>971.08655856262806</v>
      </c>
      <c r="BN1058" s="5">
        <v>1.1288925510877748E-2</v>
      </c>
    </row>
    <row r="1059" spans="1:66" s="5" customFormat="1">
      <c r="A1059" s="6" t="s">
        <v>1181</v>
      </c>
      <c r="B1059" s="5" t="s">
        <v>1147</v>
      </c>
      <c r="C1059" s="5">
        <v>20190717</v>
      </c>
      <c r="D1059" s="5" t="s">
        <v>338</v>
      </c>
      <c r="E1059" s="6" t="s">
        <v>0</v>
      </c>
      <c r="F1059" s="6" t="s">
        <v>1211</v>
      </c>
      <c r="G1059" s="6">
        <v>2001.236083984375</v>
      </c>
      <c r="H1059" s="5">
        <v>1400</v>
      </c>
      <c r="I1059" s="6">
        <v>31.100690841674805</v>
      </c>
      <c r="J1059" s="6">
        <v>500.9305419921875</v>
      </c>
      <c r="K1059" s="6">
        <v>34</v>
      </c>
      <c r="L1059" s="6" t="s">
        <v>1212</v>
      </c>
      <c r="M1059" s="6">
        <v>10165.500014584512</v>
      </c>
      <c r="N1059" s="6">
        <v>0</v>
      </c>
      <c r="O1059" s="5">
        <v>19.604110378552001</v>
      </c>
      <c r="P1059" s="5">
        <v>5.8172589431535464E-2</v>
      </c>
      <c r="Q1059" s="5">
        <v>795.71077115219975</v>
      </c>
      <c r="R1059" s="5">
        <v>1.0430745985292924</v>
      </c>
      <c r="S1059" s="5">
        <v>1.7441149568645784</v>
      </c>
      <c r="T1059" s="5">
        <v>33.836643218994141</v>
      </c>
      <c r="U1059" s="6">
        <v>6</v>
      </c>
      <c r="V1059" s="5">
        <v>1.4200000166893005</v>
      </c>
      <c r="W1059" s="6">
        <v>1</v>
      </c>
      <c r="X1059" s="5">
        <v>2.8400000333786011</v>
      </c>
      <c r="Y1059" s="6">
        <v>31.598417282104492</v>
      </c>
      <c r="Z1059" s="6">
        <v>33.836643218994141</v>
      </c>
      <c r="AA1059" s="6">
        <v>31.100690841674805</v>
      </c>
      <c r="AB1059" s="6">
        <v>1401.2662353515625</v>
      </c>
      <c r="AC1059" s="6">
        <v>1376.0657958984375</v>
      </c>
      <c r="AD1059" s="6">
        <v>34.3917236328125</v>
      </c>
      <c r="AE1059" s="6">
        <v>35.596614837646484</v>
      </c>
      <c r="AF1059" s="6">
        <v>73.490058898925781</v>
      </c>
      <c r="AG1059" s="6">
        <v>76.065544128417969</v>
      </c>
      <c r="AH1059" s="6">
        <v>500.9305419921875</v>
      </c>
      <c r="AI1059" s="6">
        <v>2001.236083984375</v>
      </c>
      <c r="AJ1059" s="6">
        <v>8.5395689010620117</v>
      </c>
      <c r="AK1059" s="6">
        <v>99.7398681640625</v>
      </c>
      <c r="AL1059" s="6">
        <v>-19.933979034423828</v>
      </c>
      <c r="AM1059" s="6">
        <v>-0.36368626356124878</v>
      </c>
      <c r="AN1059" s="6">
        <v>1</v>
      </c>
      <c r="AO1059" s="6">
        <v>-0.21956524252891541</v>
      </c>
      <c r="AP1059" s="6">
        <v>2.737391471862793</v>
      </c>
      <c r="AQ1059" s="6">
        <v>1</v>
      </c>
      <c r="AR1059" s="6">
        <v>0</v>
      </c>
      <c r="AS1059" s="6">
        <v>0.15999999642372131</v>
      </c>
      <c r="AT1059" s="6">
        <v>111115</v>
      </c>
      <c r="AU1059" s="5">
        <v>0.83488423665364575</v>
      </c>
      <c r="AV1059" s="5">
        <v>1.0430745985292925E-3</v>
      </c>
      <c r="AW1059" s="5">
        <v>306.98664321899412</v>
      </c>
      <c r="AX1059" s="5">
        <v>304.74841728210447</v>
      </c>
      <c r="AY1059" s="5">
        <v>320.19776628052205</v>
      </c>
      <c r="AZ1059" s="5">
        <v>2.8857165279337584</v>
      </c>
      <c r="BA1059" s="5">
        <v>5.29451662785835</v>
      </c>
      <c r="BB1059" s="5">
        <v>53.083252718455363</v>
      </c>
      <c r="BC1059" s="5">
        <v>17.486637880808878</v>
      </c>
      <c r="BD1059" s="5">
        <v>32.717530250549316</v>
      </c>
      <c r="BE1059" s="5">
        <v>4.9724742410342229</v>
      </c>
      <c r="BF1059" s="5">
        <v>5.7004939811724775E-2</v>
      </c>
      <c r="BG1059" s="5">
        <v>3.5504016709937716</v>
      </c>
      <c r="BH1059" s="5">
        <v>1.4220725700404513</v>
      </c>
      <c r="BI1059" s="5">
        <v>3.5731185187902963E-2</v>
      </c>
      <c r="BJ1059" s="5">
        <v>79.364087411444913</v>
      </c>
      <c r="BK1059" s="5">
        <v>0.57825052662738252</v>
      </c>
      <c r="BL1059" s="5">
        <v>66.221571033220229</v>
      </c>
      <c r="BM1059" s="5">
        <v>1366.746940722383</v>
      </c>
      <c r="BN1059" s="5">
        <v>9.4985761394147349E-3</v>
      </c>
    </row>
    <row r="1060" spans="1:66" s="5" customFormat="1">
      <c r="A1060" s="6" t="s">
        <v>1181</v>
      </c>
      <c r="B1060" s="5" t="s">
        <v>1147</v>
      </c>
      <c r="C1060" s="5">
        <v>20190717</v>
      </c>
      <c r="D1060" s="5" t="s">
        <v>338</v>
      </c>
      <c r="E1060" s="6" t="s">
        <v>0</v>
      </c>
      <c r="F1060" s="6" t="s">
        <v>1213</v>
      </c>
      <c r="G1060" s="6">
        <v>1999.7818603515625</v>
      </c>
      <c r="H1060" s="5">
        <v>1800</v>
      </c>
      <c r="I1060" s="6">
        <v>31.097396850585938</v>
      </c>
      <c r="J1060" s="6">
        <v>500.95083618164063</v>
      </c>
      <c r="K1060" s="6">
        <v>35</v>
      </c>
      <c r="L1060" s="6" t="s">
        <v>1214</v>
      </c>
      <c r="M1060" s="6">
        <v>10302.500014249235</v>
      </c>
      <c r="N1060" s="6">
        <v>0</v>
      </c>
      <c r="O1060" s="5">
        <v>20.845669192051385</v>
      </c>
      <c r="P1060" s="5">
        <v>4.6288740204904512E-2</v>
      </c>
      <c r="Q1060" s="5">
        <v>1002.1669387992458</v>
      </c>
      <c r="R1060" s="5">
        <v>0.85193916692452809</v>
      </c>
      <c r="S1060" s="5">
        <v>1.7830446126133177</v>
      </c>
      <c r="T1060" s="5">
        <v>33.876911163330078</v>
      </c>
      <c r="U1060" s="6">
        <v>6</v>
      </c>
      <c r="V1060" s="5">
        <v>1.4200000166893005</v>
      </c>
      <c r="W1060" s="6">
        <v>1</v>
      </c>
      <c r="X1060" s="5">
        <v>2.8400000333786011</v>
      </c>
      <c r="Y1060" s="6">
        <v>31.587240219116211</v>
      </c>
      <c r="Z1060" s="6">
        <v>33.876911163330078</v>
      </c>
      <c r="AA1060" s="6">
        <v>31.097396850585938</v>
      </c>
      <c r="AB1060" s="6">
        <v>1800.994140625</v>
      </c>
      <c r="AC1060" s="6">
        <v>1774.2164306640625</v>
      </c>
      <c r="AD1060" s="6">
        <v>34.341381072998047</v>
      </c>
      <c r="AE1060" s="6">
        <v>35.325721740722656</v>
      </c>
      <c r="AF1060" s="6">
        <v>73.428260803222656</v>
      </c>
      <c r="AG1060" s="6">
        <v>75.534408569335938</v>
      </c>
      <c r="AH1060" s="6">
        <v>500.95083618164063</v>
      </c>
      <c r="AI1060" s="6">
        <v>1999.7818603515625</v>
      </c>
      <c r="AJ1060" s="6">
        <v>8.9451732635498047</v>
      </c>
      <c r="AK1060" s="6">
        <v>99.740074157714844</v>
      </c>
      <c r="AL1060" s="6">
        <v>-28.630390167236328</v>
      </c>
      <c r="AM1060" s="6">
        <v>-0.36322849988937378</v>
      </c>
      <c r="AN1060" s="6">
        <v>1</v>
      </c>
      <c r="AO1060" s="6">
        <v>-0.21956524252891541</v>
      </c>
      <c r="AP1060" s="6">
        <v>2.737391471862793</v>
      </c>
      <c r="AQ1060" s="6">
        <v>1</v>
      </c>
      <c r="AR1060" s="6">
        <v>0</v>
      </c>
      <c r="AS1060" s="6">
        <v>0.15999999642372131</v>
      </c>
      <c r="AT1060" s="6">
        <v>111115</v>
      </c>
      <c r="AU1060" s="5">
        <v>0.8349180603027343</v>
      </c>
      <c r="AV1060" s="5">
        <v>8.5193916692452814E-4</v>
      </c>
      <c r="AW1060" s="5">
        <v>307.02691116333006</v>
      </c>
      <c r="AX1060" s="5">
        <v>304.73724021911619</v>
      </c>
      <c r="AY1060" s="5">
        <v>319.96509050447276</v>
      </c>
      <c r="AZ1060" s="5">
        <v>2.9739899087027921</v>
      </c>
      <c r="BA1060" s="5">
        <v>5.3064347187077949</v>
      </c>
      <c r="BB1060" s="5">
        <v>53.20263458313606</v>
      </c>
      <c r="BC1060" s="5">
        <v>17.876912842413404</v>
      </c>
      <c r="BD1060" s="5">
        <v>32.732075691223145</v>
      </c>
      <c r="BE1060" s="5">
        <v>4.9765479952276399</v>
      </c>
      <c r="BF1060" s="5">
        <v>4.5546386394236804E-2</v>
      </c>
      <c r="BG1060" s="5">
        <v>3.5233901060944772</v>
      </c>
      <c r="BH1060" s="5">
        <v>1.4531578891331627</v>
      </c>
      <c r="BI1060" s="5">
        <v>2.8532269357843587E-2</v>
      </c>
      <c r="BJ1060" s="5">
        <v>99.956204794246844</v>
      </c>
      <c r="BK1060" s="5">
        <v>0.56485044410514773</v>
      </c>
      <c r="BL1060" s="5">
        <v>65.406055469188757</v>
      </c>
      <c r="BM1060" s="5">
        <v>1764.3073978899358</v>
      </c>
      <c r="BN1060" s="5">
        <v>7.7278653203988216E-3</v>
      </c>
    </row>
    <row r="1061" spans="1:66" s="5" customFormat="1">
      <c r="A1061" s="6"/>
      <c r="E1061" s="6"/>
      <c r="F1061" s="6"/>
      <c r="G1061" s="6"/>
      <c r="I1061" s="6"/>
      <c r="J1061" s="6"/>
      <c r="K1061" s="6"/>
      <c r="L1061" s="6"/>
      <c r="M1061" s="6"/>
      <c r="N1061" s="6"/>
      <c r="U1061" s="6"/>
      <c r="W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</row>
    <row r="1062" spans="1:66" s="5" customFormat="1">
      <c r="A1062" s="6" t="s">
        <v>1216</v>
      </c>
      <c r="B1062" s="5" t="s">
        <v>1147</v>
      </c>
      <c r="C1062" s="5">
        <v>20190717</v>
      </c>
      <c r="D1062" s="5" t="s">
        <v>338</v>
      </c>
      <c r="E1062" s="6" t="s">
        <v>0</v>
      </c>
      <c r="F1062" s="6" t="s">
        <v>1215</v>
      </c>
      <c r="G1062" s="6">
        <v>2001.019775390625</v>
      </c>
      <c r="H1062" s="5">
        <v>400</v>
      </c>
      <c r="I1062" s="6">
        <v>31.102060317993164</v>
      </c>
      <c r="J1062" s="6">
        <v>500.94122314453125</v>
      </c>
      <c r="K1062" s="6">
        <v>37</v>
      </c>
      <c r="L1062" s="6" t="s">
        <v>1217</v>
      </c>
      <c r="M1062" s="6">
        <v>12816.000014707446</v>
      </c>
      <c r="N1062" s="6">
        <v>0</v>
      </c>
      <c r="O1062" s="5">
        <v>14.395514706683846</v>
      </c>
      <c r="P1062" s="5">
        <v>0.30102430146728676</v>
      </c>
      <c r="Q1062" s="5">
        <v>289.800632347256</v>
      </c>
      <c r="R1062" s="5">
        <v>3.467381081034111</v>
      </c>
      <c r="S1062" s="5">
        <v>1.2129765618630906</v>
      </c>
      <c r="T1062" s="5">
        <v>33.076374053955078</v>
      </c>
      <c r="U1062" s="6">
        <v>6</v>
      </c>
      <c r="V1062" s="5">
        <v>1.4200000166893005</v>
      </c>
      <c r="W1062" s="6">
        <v>1</v>
      </c>
      <c r="X1062" s="5">
        <v>2.8400000333786011</v>
      </c>
      <c r="Y1062" s="6">
        <v>31.49793815612793</v>
      </c>
      <c r="Z1062" s="6">
        <v>33.076374053955078</v>
      </c>
      <c r="AA1062" s="6">
        <v>31.102060317993164</v>
      </c>
      <c r="AB1062" s="6">
        <v>398.81228637695313</v>
      </c>
      <c r="AC1062" s="6">
        <v>379.99200439453125</v>
      </c>
      <c r="AD1062" s="6">
        <v>34.7398681640625</v>
      </c>
      <c r="AE1062" s="6">
        <v>38.732051849365234</v>
      </c>
      <c r="AF1062" s="6">
        <v>74.765335083007813</v>
      </c>
      <c r="AG1062" s="6">
        <v>83.188125610351563</v>
      </c>
      <c r="AH1062" s="6">
        <v>500.94122314453125</v>
      </c>
      <c r="AI1062" s="6">
        <v>2001.019775390625</v>
      </c>
      <c r="AJ1062" s="6">
        <v>9.9340000152587891</v>
      </c>
      <c r="AK1062" s="6">
        <v>99.681037902832031</v>
      </c>
      <c r="AL1062" s="6">
        <v>-2.9769172668457031</v>
      </c>
      <c r="AM1062" s="6">
        <v>-0.33542317152023315</v>
      </c>
      <c r="AN1062" s="6">
        <v>1</v>
      </c>
      <c r="AO1062" s="6">
        <v>-0.21956524252891541</v>
      </c>
      <c r="AP1062" s="6">
        <v>2.737391471862793</v>
      </c>
      <c r="AQ1062" s="6">
        <v>1</v>
      </c>
      <c r="AR1062" s="6">
        <v>0</v>
      </c>
      <c r="AS1062" s="6">
        <v>0.15999999642372131</v>
      </c>
      <c r="AT1062" s="6">
        <v>111115</v>
      </c>
      <c r="AU1062" s="5">
        <v>0.83490203857421863</v>
      </c>
      <c r="AV1062" s="5">
        <v>3.4673810810341111E-3</v>
      </c>
      <c r="AW1062" s="5">
        <v>306.22637405395506</v>
      </c>
      <c r="AX1062" s="5">
        <v>304.64793815612791</v>
      </c>
      <c r="AY1062" s="5">
        <v>320.16315690629563</v>
      </c>
      <c r="AZ1062" s="5">
        <v>1.732260639156054</v>
      </c>
      <c r="BA1062" s="5">
        <v>5.073827690314122</v>
      </c>
      <c r="BB1062" s="5">
        <v>50.900630622045021</v>
      </c>
      <c r="BC1062" s="5">
        <v>12.168578772679787</v>
      </c>
      <c r="BD1062" s="5">
        <v>32.287156105041504</v>
      </c>
      <c r="BE1062" s="5">
        <v>4.8532448551019751</v>
      </c>
      <c r="BF1062" s="5">
        <v>0.27217523173274299</v>
      </c>
      <c r="BG1062" s="5">
        <v>3.8608511284510314</v>
      </c>
      <c r="BH1062" s="5">
        <v>0.99239372665094372</v>
      </c>
      <c r="BI1062" s="5">
        <v>0.17248576567786053</v>
      </c>
      <c r="BJ1062" s="5">
        <v>28.887627817271515</v>
      </c>
      <c r="BK1062" s="5">
        <v>0.76264928997392012</v>
      </c>
      <c r="BL1062" s="5">
        <v>77.370401170510434</v>
      </c>
      <c r="BM1062" s="5">
        <v>373.14906614607509</v>
      </c>
      <c r="BN1062" s="5">
        <v>2.9848305917402531E-2</v>
      </c>
    </row>
    <row r="1063" spans="1:66" s="5" customFormat="1">
      <c r="A1063" s="6" t="s">
        <v>1216</v>
      </c>
      <c r="B1063" s="5" t="s">
        <v>1147</v>
      </c>
      <c r="C1063" s="5">
        <v>20190717</v>
      </c>
      <c r="D1063" s="5" t="s">
        <v>338</v>
      </c>
      <c r="E1063" s="6" t="s">
        <v>0</v>
      </c>
      <c r="F1063" s="6" t="s">
        <v>1218</v>
      </c>
      <c r="G1063" s="6">
        <v>2000.184326171875</v>
      </c>
      <c r="H1063" s="5">
        <v>325</v>
      </c>
      <c r="I1063" s="6">
        <v>31.10307502746582</v>
      </c>
      <c r="J1063" s="6">
        <v>500.93310546875</v>
      </c>
      <c r="K1063" s="6">
        <v>38</v>
      </c>
      <c r="L1063" s="6" t="s">
        <v>1219</v>
      </c>
      <c r="M1063" s="6">
        <v>12906.50001469627</v>
      </c>
      <c r="N1063" s="6">
        <v>0</v>
      </c>
      <c r="O1063" s="5">
        <v>11.945908936827388</v>
      </c>
      <c r="P1063" s="5">
        <v>0.30350444050341846</v>
      </c>
      <c r="Q1063" s="5">
        <v>233.72778709287184</v>
      </c>
      <c r="R1063" s="5">
        <v>3.4808885482561491</v>
      </c>
      <c r="S1063" s="5">
        <v>1.2088051014850034</v>
      </c>
      <c r="T1063" s="5">
        <v>33.048503875732422</v>
      </c>
      <c r="U1063" s="6">
        <v>6</v>
      </c>
      <c r="V1063" s="5">
        <v>1.4200000166893005</v>
      </c>
      <c r="W1063" s="6">
        <v>1</v>
      </c>
      <c r="X1063" s="5">
        <v>2.8400000333786011</v>
      </c>
      <c r="Y1063" s="6">
        <v>31.49315071105957</v>
      </c>
      <c r="Z1063" s="6">
        <v>33.048503875732422</v>
      </c>
      <c r="AA1063" s="6">
        <v>31.10307502746582</v>
      </c>
      <c r="AB1063" s="6">
        <v>323.4825439453125</v>
      </c>
      <c r="AC1063" s="6">
        <v>307.89047241210938</v>
      </c>
      <c r="AD1063" s="6">
        <v>34.685531616210938</v>
      </c>
      <c r="AE1063" s="6">
        <v>38.693492889404297</v>
      </c>
      <c r="AF1063" s="6">
        <v>74.633293151855469</v>
      </c>
      <c r="AG1063" s="6">
        <v>83.12939453125</v>
      </c>
      <c r="AH1063" s="6">
        <v>500.93310546875</v>
      </c>
      <c r="AI1063" s="6">
        <v>2000.184326171875</v>
      </c>
      <c r="AJ1063" s="6">
        <v>9.2066440582275391</v>
      </c>
      <c r="AK1063" s="6">
        <v>99.683090209960938</v>
      </c>
      <c r="AL1063" s="6">
        <v>-2.3125801086425781</v>
      </c>
      <c r="AM1063" s="6">
        <v>-0.39575642347335815</v>
      </c>
      <c r="AN1063" s="6">
        <v>1</v>
      </c>
      <c r="AO1063" s="6">
        <v>-0.21956524252891541</v>
      </c>
      <c r="AP1063" s="6">
        <v>2.737391471862793</v>
      </c>
      <c r="AQ1063" s="6">
        <v>1</v>
      </c>
      <c r="AR1063" s="6">
        <v>0</v>
      </c>
      <c r="AS1063" s="6">
        <v>0.15999999642372131</v>
      </c>
      <c r="AT1063" s="6">
        <v>111115</v>
      </c>
      <c r="AU1063" s="5">
        <v>0.83488850911458323</v>
      </c>
      <c r="AV1063" s="5">
        <v>3.4808885482561489E-3</v>
      </c>
      <c r="AW1063" s="5">
        <v>306.1985038757324</v>
      </c>
      <c r="AX1063" s="5">
        <v>304.64315071105955</v>
      </c>
      <c r="AY1063" s="5">
        <v>320.02948503428343</v>
      </c>
      <c r="AZ1063" s="5">
        <v>1.727141108261417</v>
      </c>
      <c r="BA1063" s="5">
        <v>5.065892043717974</v>
      </c>
      <c r="BB1063" s="5">
        <v>50.819973909795181</v>
      </c>
      <c r="BC1063" s="5">
        <v>12.126481020390884</v>
      </c>
      <c r="BD1063" s="5">
        <v>32.270827293395996</v>
      </c>
      <c r="BE1063" s="5">
        <v>4.8487706072645915</v>
      </c>
      <c r="BF1063" s="5">
        <v>0.27420117525578314</v>
      </c>
      <c r="BG1063" s="5">
        <v>3.8570869422329706</v>
      </c>
      <c r="BH1063" s="5">
        <v>0.99168366503162098</v>
      </c>
      <c r="BI1063" s="5">
        <v>0.17378773813092749</v>
      </c>
      <c r="BJ1063" s="5">
        <v>23.298708085353287</v>
      </c>
      <c r="BK1063" s="5">
        <v>0.75912640382073504</v>
      </c>
      <c r="BL1063" s="5">
        <v>77.432126909857786</v>
      </c>
      <c r="BM1063" s="5">
        <v>302.2119594278924</v>
      </c>
      <c r="BN1063" s="5">
        <v>3.0607562275202626E-2</v>
      </c>
    </row>
    <row r="1064" spans="1:66" s="5" customFormat="1">
      <c r="A1064" s="6" t="s">
        <v>1216</v>
      </c>
      <c r="B1064" s="5" t="s">
        <v>1147</v>
      </c>
      <c r="C1064" s="5">
        <v>20190717</v>
      </c>
      <c r="D1064" s="5" t="s">
        <v>338</v>
      </c>
      <c r="E1064" s="6" t="s">
        <v>0</v>
      </c>
      <c r="F1064" s="6" t="s">
        <v>1220</v>
      </c>
      <c r="G1064" s="6">
        <v>1999.4112548828125</v>
      </c>
      <c r="H1064" s="5">
        <v>250</v>
      </c>
      <c r="I1064" s="6">
        <v>31.102516174316406</v>
      </c>
      <c r="J1064" s="6">
        <v>500.94110107421875</v>
      </c>
      <c r="K1064" s="6">
        <v>39</v>
      </c>
      <c r="L1064" s="6" t="s">
        <v>1221</v>
      </c>
      <c r="M1064" s="6">
        <v>13000.50001469627</v>
      </c>
      <c r="N1064" s="6">
        <v>0</v>
      </c>
      <c r="O1064" s="5">
        <v>9.1859837842582515</v>
      </c>
      <c r="P1064" s="5">
        <v>0.30593342473182</v>
      </c>
      <c r="Q1064" s="5">
        <v>181.14948185047172</v>
      </c>
      <c r="R1064" s="5">
        <v>3.4945432628697488</v>
      </c>
      <c r="S1064" s="5">
        <v>1.2048167279794226</v>
      </c>
      <c r="T1064" s="5">
        <v>33.046764373779297</v>
      </c>
      <c r="U1064" s="6">
        <v>6</v>
      </c>
      <c r="V1064" s="5">
        <v>1.4200000166893005</v>
      </c>
      <c r="W1064" s="6">
        <v>1</v>
      </c>
      <c r="X1064" s="5">
        <v>2.8400000333786011</v>
      </c>
      <c r="Y1064" s="6">
        <v>31.500659942626953</v>
      </c>
      <c r="Z1064" s="6">
        <v>33.046764373779297</v>
      </c>
      <c r="AA1064" s="6">
        <v>31.102516174316406</v>
      </c>
      <c r="AB1064" s="6">
        <v>249.80184936523438</v>
      </c>
      <c r="AC1064" s="6">
        <v>237.80403137207031</v>
      </c>
      <c r="AD1064" s="6">
        <v>34.705265045166016</v>
      </c>
      <c r="AE1064" s="6">
        <v>38.728736877441406</v>
      </c>
      <c r="AF1064" s="6">
        <v>74.643814086914063</v>
      </c>
      <c r="AG1064" s="6">
        <v>83.170082092285156</v>
      </c>
      <c r="AH1064" s="6">
        <v>500.94110107421875</v>
      </c>
      <c r="AI1064" s="6">
        <v>1999.4112548828125</v>
      </c>
      <c r="AJ1064" s="6">
        <v>8.5541515350341797</v>
      </c>
      <c r="AK1064" s="6">
        <v>99.682579040527344</v>
      </c>
      <c r="AL1064" s="6">
        <v>-1.7833290100097656</v>
      </c>
      <c r="AM1064" s="6">
        <v>-0.41908711194992065</v>
      </c>
      <c r="AN1064" s="6">
        <v>1</v>
      </c>
      <c r="AO1064" s="6">
        <v>-0.21956524252891541</v>
      </c>
      <c r="AP1064" s="6">
        <v>2.737391471862793</v>
      </c>
      <c r="AQ1064" s="6">
        <v>1</v>
      </c>
      <c r="AR1064" s="6">
        <v>0</v>
      </c>
      <c r="AS1064" s="6">
        <v>0.15999999642372131</v>
      </c>
      <c r="AT1064" s="6">
        <v>111115</v>
      </c>
      <c r="AU1064" s="5">
        <v>0.83490183512369787</v>
      </c>
      <c r="AV1064" s="5">
        <v>3.4945432628697487E-3</v>
      </c>
      <c r="AW1064" s="5">
        <v>306.19676437377927</v>
      </c>
      <c r="AX1064" s="5">
        <v>304.65065994262693</v>
      </c>
      <c r="AY1064" s="5">
        <v>319.90579363079814</v>
      </c>
      <c r="AZ1064" s="5">
        <v>1.7199656450987997</v>
      </c>
      <c r="BA1064" s="5">
        <v>5.065397102904762</v>
      </c>
      <c r="BB1064" s="5">
        <v>50.815269344559731</v>
      </c>
      <c r="BC1064" s="5">
        <v>12.086532467118325</v>
      </c>
      <c r="BD1064" s="5">
        <v>32.273712158203125</v>
      </c>
      <c r="BE1064" s="5">
        <v>4.849560826104363</v>
      </c>
      <c r="BF1064" s="5">
        <v>0.27618223589886948</v>
      </c>
      <c r="BG1064" s="5">
        <v>3.8605803749253393</v>
      </c>
      <c r="BH1064" s="5">
        <v>0.98898045117902367</v>
      </c>
      <c r="BI1064" s="5">
        <v>0.1750611284804392</v>
      </c>
      <c r="BJ1064" s="5">
        <v>18.057447542710218</v>
      </c>
      <c r="BK1064" s="5">
        <v>0.76175950763022859</v>
      </c>
      <c r="BL1064" s="5">
        <v>77.521399899232364</v>
      </c>
      <c r="BM1064" s="5">
        <v>233.43745462453566</v>
      </c>
      <c r="BN1064" s="5">
        <v>3.0505401267021046E-2</v>
      </c>
    </row>
    <row r="1065" spans="1:66" s="5" customFormat="1">
      <c r="A1065" s="6" t="s">
        <v>1216</v>
      </c>
      <c r="B1065" s="5" t="s">
        <v>1147</v>
      </c>
      <c r="C1065" s="5">
        <v>20190717</v>
      </c>
      <c r="D1065" s="5" t="s">
        <v>338</v>
      </c>
      <c r="E1065" s="6" t="s">
        <v>0</v>
      </c>
      <c r="F1065" s="6" t="s">
        <v>1222</v>
      </c>
      <c r="G1065" s="6">
        <v>1999.1083984375</v>
      </c>
      <c r="H1065" s="5">
        <v>175</v>
      </c>
      <c r="I1065" s="6">
        <v>31.103336334228516</v>
      </c>
      <c r="J1065" s="6">
        <v>500.92086791992188</v>
      </c>
      <c r="K1065" s="6">
        <v>40</v>
      </c>
      <c r="L1065" s="6" t="s">
        <v>1223</v>
      </c>
      <c r="M1065" s="6">
        <v>13089.000014707446</v>
      </c>
      <c r="N1065" s="6">
        <v>0</v>
      </c>
      <c r="O1065" s="5">
        <v>5.7483532586524673</v>
      </c>
      <c r="P1065" s="5">
        <v>0.30355228026343317</v>
      </c>
      <c r="Q1065" s="5">
        <v>130.90815857874196</v>
      </c>
      <c r="R1065" s="5">
        <v>3.4701995805000028</v>
      </c>
      <c r="S1065" s="5">
        <v>1.2048317324496836</v>
      </c>
      <c r="T1065" s="5">
        <v>33.062767028808594</v>
      </c>
      <c r="U1065" s="6">
        <v>6</v>
      </c>
      <c r="V1065" s="5">
        <v>1.4200000166893005</v>
      </c>
      <c r="W1065" s="6">
        <v>1</v>
      </c>
      <c r="X1065" s="5">
        <v>2.8400000333786011</v>
      </c>
      <c r="Y1065" s="6">
        <v>31.507991790771484</v>
      </c>
      <c r="Z1065" s="6">
        <v>33.062767028808594</v>
      </c>
      <c r="AA1065" s="6">
        <v>31.103336334228516</v>
      </c>
      <c r="AB1065" s="6">
        <v>174.53297424316406</v>
      </c>
      <c r="AC1065" s="6">
        <v>166.95367431640625</v>
      </c>
      <c r="AD1065" s="6">
        <v>34.779075622558594</v>
      </c>
      <c r="AE1065" s="6">
        <v>38.774490356445313</v>
      </c>
      <c r="AF1065" s="6">
        <v>74.809402465820313</v>
      </c>
      <c r="AG1065" s="6">
        <v>83.233375549316406</v>
      </c>
      <c r="AH1065" s="6">
        <v>500.92086791992188</v>
      </c>
      <c r="AI1065" s="6">
        <v>1999.1083984375</v>
      </c>
      <c r="AJ1065" s="6">
        <v>7.6251296997070313</v>
      </c>
      <c r="AK1065" s="6">
        <v>99.682037353515625</v>
      </c>
      <c r="AL1065" s="6">
        <v>-1.1379127502441406</v>
      </c>
      <c r="AM1065" s="6">
        <v>-0.42852848768234253</v>
      </c>
      <c r="AN1065" s="6">
        <v>1</v>
      </c>
      <c r="AO1065" s="6">
        <v>-0.21956524252891541</v>
      </c>
      <c r="AP1065" s="6">
        <v>2.737391471862793</v>
      </c>
      <c r="AQ1065" s="6">
        <v>1</v>
      </c>
      <c r="AR1065" s="6">
        <v>0</v>
      </c>
      <c r="AS1065" s="6">
        <v>0.15999999642372131</v>
      </c>
      <c r="AT1065" s="6">
        <v>111115</v>
      </c>
      <c r="AU1065" s="5">
        <v>0.83486811319986975</v>
      </c>
      <c r="AV1065" s="5">
        <v>3.4701995805000029E-3</v>
      </c>
      <c r="AW1065" s="5">
        <v>306.21276702880857</v>
      </c>
      <c r="AX1065" s="5">
        <v>304.65799179077146</v>
      </c>
      <c r="AY1065" s="5">
        <v>319.85733660063124</v>
      </c>
      <c r="AZ1065" s="5">
        <v>1.7306628185765793</v>
      </c>
      <c r="BA1065" s="5">
        <v>5.0699519285243966</v>
      </c>
      <c r="BB1065" s="5">
        <v>50.861239026888605</v>
      </c>
      <c r="BC1065" s="5">
        <v>12.086748670443292</v>
      </c>
      <c r="BD1065" s="5">
        <v>32.285379409790039</v>
      </c>
      <c r="BE1065" s="5">
        <v>4.8527578497362418</v>
      </c>
      <c r="BF1065" s="5">
        <v>0.27424022254667313</v>
      </c>
      <c r="BG1065" s="5">
        <v>3.865120196074713</v>
      </c>
      <c r="BH1065" s="5">
        <v>0.98763765366152878</v>
      </c>
      <c r="BI1065" s="5">
        <v>0.17381283452925553</v>
      </c>
      <c r="BJ1065" s="5">
        <v>13.049191953326103</v>
      </c>
      <c r="BK1065" s="5">
        <v>0.78409869752640626</v>
      </c>
      <c r="BL1065" s="5">
        <v>77.523223996682262</v>
      </c>
      <c r="BM1065" s="5">
        <v>164.22118248261256</v>
      </c>
      <c r="BN1065" s="5">
        <v>2.7136016836911782E-2</v>
      </c>
    </row>
    <row r="1066" spans="1:66" s="5" customFormat="1">
      <c r="A1066" s="6" t="s">
        <v>1216</v>
      </c>
      <c r="B1066" s="5" t="s">
        <v>1147</v>
      </c>
      <c r="C1066" s="5">
        <v>20190717</v>
      </c>
      <c r="D1066" s="5" t="s">
        <v>338</v>
      </c>
      <c r="E1066" s="6" t="s">
        <v>0</v>
      </c>
      <c r="F1066" s="6" t="s">
        <v>1224</v>
      </c>
      <c r="G1066" s="6">
        <v>1999.439208984375</v>
      </c>
      <c r="H1066" s="5">
        <v>100</v>
      </c>
      <c r="I1066" s="6">
        <v>31.103872299194336</v>
      </c>
      <c r="J1066" s="6">
        <v>500.924560546875</v>
      </c>
      <c r="K1066" s="6">
        <v>41</v>
      </c>
      <c r="L1066" s="6" t="s">
        <v>1225</v>
      </c>
      <c r="M1066" s="6">
        <v>13179.50001469627</v>
      </c>
      <c r="N1066" s="6">
        <v>0</v>
      </c>
      <c r="O1066" s="5">
        <v>2.525991480777956</v>
      </c>
      <c r="P1066" s="5">
        <v>0.3109910835863095</v>
      </c>
      <c r="Q1066" s="5">
        <v>81.757480268145855</v>
      </c>
      <c r="R1066" s="5">
        <v>3.5273692832093615</v>
      </c>
      <c r="S1066" s="5">
        <v>1.1982110224548439</v>
      </c>
      <c r="T1066" s="5">
        <v>33.050529479980469</v>
      </c>
      <c r="U1066" s="6">
        <v>6</v>
      </c>
      <c r="V1066" s="5">
        <v>1.4200000166893005</v>
      </c>
      <c r="W1066" s="6">
        <v>1</v>
      </c>
      <c r="X1066" s="5">
        <v>2.8400000333786011</v>
      </c>
      <c r="Y1066" s="6">
        <v>31.503885269165039</v>
      </c>
      <c r="Z1066" s="6">
        <v>33.050529479980469</v>
      </c>
      <c r="AA1066" s="6">
        <v>31.103872299194336</v>
      </c>
      <c r="AB1066" s="6">
        <v>101.19202423095703</v>
      </c>
      <c r="AC1066" s="6">
        <v>97.75341796875</v>
      </c>
      <c r="AD1066" s="6">
        <v>34.745094299316406</v>
      </c>
      <c r="AE1066" s="6">
        <v>38.806167602539063</v>
      </c>
      <c r="AF1066" s="6">
        <v>74.717483520507813</v>
      </c>
      <c r="AG1066" s="6">
        <v>83.320075988769531</v>
      </c>
      <c r="AH1066" s="6">
        <v>500.924560546875</v>
      </c>
      <c r="AI1066" s="6">
        <v>1999.439208984375</v>
      </c>
      <c r="AJ1066" s="6">
        <v>7.4940099716186523</v>
      </c>
      <c r="AK1066" s="6">
        <v>99.681510925292969</v>
      </c>
      <c r="AL1066" s="6">
        <v>-0.68317794799804688</v>
      </c>
      <c r="AM1066" s="6">
        <v>-0.43404072523117065</v>
      </c>
      <c r="AN1066" s="6">
        <v>1</v>
      </c>
      <c r="AO1066" s="6">
        <v>-0.21956524252891541</v>
      </c>
      <c r="AP1066" s="6">
        <v>2.737391471862793</v>
      </c>
      <c r="AQ1066" s="6">
        <v>1</v>
      </c>
      <c r="AR1066" s="6">
        <v>0</v>
      </c>
      <c r="AS1066" s="6">
        <v>0.15999999642372131</v>
      </c>
      <c r="AT1066" s="6">
        <v>111115</v>
      </c>
      <c r="AU1066" s="5">
        <v>0.83487426757812488</v>
      </c>
      <c r="AV1066" s="5">
        <v>3.5273692832093616E-3</v>
      </c>
      <c r="AW1066" s="5">
        <v>306.20052947998045</v>
      </c>
      <c r="AX1066" s="5">
        <v>304.65388526916502</v>
      </c>
      <c r="AY1066" s="5">
        <v>319.91026628694817</v>
      </c>
      <c r="AZ1066" s="5">
        <v>1.7029643426326013</v>
      </c>
      <c r="BA1066" s="5">
        <v>5.0664684422960917</v>
      </c>
      <c r="BB1066" s="5">
        <v>50.826561468286663</v>
      </c>
      <c r="BC1066" s="5">
        <v>12.0203938657476</v>
      </c>
      <c r="BD1066" s="5">
        <v>32.277207374572754</v>
      </c>
      <c r="BE1066" s="5">
        <v>4.8505183819182403</v>
      </c>
      <c r="BF1066" s="5">
        <v>0.28029742229685939</v>
      </c>
      <c r="BG1066" s="5">
        <v>3.8682574198412478</v>
      </c>
      <c r="BH1066" s="5">
        <v>0.98226096207699243</v>
      </c>
      <c r="BI1066" s="5">
        <v>0.17770712465901076</v>
      </c>
      <c r="BJ1066" s="5">
        <v>8.1497091625736058</v>
      </c>
      <c r="BK1066" s="5">
        <v>0.8363644153525378</v>
      </c>
      <c r="BL1066" s="5">
        <v>77.684210228377083</v>
      </c>
      <c r="BM1066" s="5">
        <v>96.552682595872753</v>
      </c>
      <c r="BN1066" s="5">
        <v>2.0323583762988304E-2</v>
      </c>
    </row>
    <row r="1067" spans="1:66" s="5" customFormat="1">
      <c r="A1067" s="6" t="s">
        <v>1216</v>
      </c>
      <c r="B1067" s="5" t="s">
        <v>1147</v>
      </c>
      <c r="C1067" s="5">
        <v>20190717</v>
      </c>
      <c r="D1067" s="5" t="s">
        <v>338</v>
      </c>
      <c r="E1067" s="6" t="s">
        <v>0</v>
      </c>
      <c r="F1067" s="6" t="s">
        <v>1226</v>
      </c>
      <c r="G1067" s="6">
        <v>1999.947509765625</v>
      </c>
      <c r="H1067" s="5">
        <v>66</v>
      </c>
      <c r="I1067" s="6">
        <v>31.10205078125</v>
      </c>
      <c r="J1067" s="6">
        <v>500.960693359375</v>
      </c>
      <c r="K1067" s="6">
        <v>42</v>
      </c>
      <c r="L1067" s="6" t="s">
        <v>1227</v>
      </c>
      <c r="M1067" s="6">
        <v>13269.50001469627</v>
      </c>
      <c r="N1067" s="6">
        <v>0</v>
      </c>
      <c r="O1067" s="5">
        <v>0.96489167590781999</v>
      </c>
      <c r="P1067" s="5">
        <v>0.31498706516730707</v>
      </c>
      <c r="Q1067" s="5">
        <v>57.441394623257963</v>
      </c>
      <c r="R1067" s="5">
        <v>3.5397251200688471</v>
      </c>
      <c r="S1067" s="5">
        <v>1.1886755400934077</v>
      </c>
      <c r="T1067" s="5">
        <v>33.020774841308594</v>
      </c>
      <c r="U1067" s="6">
        <v>6</v>
      </c>
      <c r="V1067" s="5">
        <v>1.4200000166893005</v>
      </c>
      <c r="W1067" s="6">
        <v>1</v>
      </c>
      <c r="X1067" s="5">
        <v>2.8400000333786011</v>
      </c>
      <c r="Y1067" s="6">
        <v>31.502450942993164</v>
      </c>
      <c r="Z1067" s="6">
        <v>33.020774841308594</v>
      </c>
      <c r="AA1067" s="6">
        <v>31.10205078125</v>
      </c>
      <c r="AB1067" s="6">
        <v>65.430580139160156</v>
      </c>
      <c r="AC1067" s="6">
        <v>64.003585815429688</v>
      </c>
      <c r="AD1067" s="6">
        <v>34.742935180664063</v>
      </c>
      <c r="AE1067" s="6">
        <v>38.817890167236328</v>
      </c>
      <c r="AF1067" s="6">
        <v>74.717170715332031</v>
      </c>
      <c r="AG1067" s="6">
        <v>83.349746704101563</v>
      </c>
      <c r="AH1067" s="6">
        <v>500.960693359375</v>
      </c>
      <c r="AI1067" s="6">
        <v>1999.947509765625</v>
      </c>
      <c r="AJ1067" s="6">
        <v>7.5836620330810547</v>
      </c>
      <c r="AK1067" s="6">
        <v>99.679084777832031</v>
      </c>
      <c r="AL1067" s="6">
        <v>-0.59808731079101563</v>
      </c>
      <c r="AM1067" s="6">
        <v>-0.43430393934249878</v>
      </c>
      <c r="AN1067" s="6">
        <v>1</v>
      </c>
      <c r="AO1067" s="6">
        <v>-0.21956524252891541</v>
      </c>
      <c r="AP1067" s="6">
        <v>2.737391471862793</v>
      </c>
      <c r="AQ1067" s="6">
        <v>1</v>
      </c>
      <c r="AR1067" s="6">
        <v>0</v>
      </c>
      <c r="AS1067" s="6">
        <v>0.15999999642372131</v>
      </c>
      <c r="AT1067" s="6">
        <v>111115</v>
      </c>
      <c r="AU1067" s="5">
        <v>0.8349344889322915</v>
      </c>
      <c r="AV1067" s="5">
        <v>3.5397251200688473E-3</v>
      </c>
      <c r="AW1067" s="5">
        <v>306.17077484130857</v>
      </c>
      <c r="AX1067" s="5">
        <v>304.65245094299314</v>
      </c>
      <c r="AY1067" s="5">
        <v>319.99159441013035</v>
      </c>
      <c r="AZ1067" s="5">
        <v>1.7017125127148409</v>
      </c>
      <c r="BA1067" s="5">
        <v>5.0580073049699301</v>
      </c>
      <c r="BB1067" s="5">
        <v>50.742914787423871</v>
      </c>
      <c r="BC1067" s="5">
        <v>11.925024620187543</v>
      </c>
      <c r="BD1067" s="5">
        <v>32.261612892150879</v>
      </c>
      <c r="BE1067" s="5">
        <v>4.8462473597597757</v>
      </c>
      <c r="BF1067" s="5">
        <v>0.28353944014581611</v>
      </c>
      <c r="BG1067" s="5">
        <v>3.8693317648765224</v>
      </c>
      <c r="BH1067" s="5">
        <v>0.9769155948832533</v>
      </c>
      <c r="BI1067" s="5">
        <v>0.1797924756136077</v>
      </c>
      <c r="BJ1067" s="5">
        <v>5.7257056444086354</v>
      </c>
      <c r="BK1067" s="5">
        <v>0.89747150712625012</v>
      </c>
      <c r="BL1067" s="5">
        <v>77.853688336485448</v>
      </c>
      <c r="BM1067" s="5">
        <v>63.544922524174048</v>
      </c>
      <c r="BN1067" s="5">
        <v>1.1821617342600253E-2</v>
      </c>
    </row>
    <row r="1068" spans="1:66" s="5" customFormat="1">
      <c r="A1068" s="6" t="s">
        <v>1216</v>
      </c>
      <c r="B1068" s="5" t="s">
        <v>1147</v>
      </c>
      <c r="C1068" s="5">
        <v>20190717</v>
      </c>
      <c r="D1068" s="5" t="s">
        <v>338</v>
      </c>
      <c r="E1068" s="6" t="s">
        <v>0</v>
      </c>
      <c r="F1068" s="6" t="s">
        <v>1228</v>
      </c>
      <c r="G1068" s="6">
        <v>1999.935791015625</v>
      </c>
      <c r="H1068" s="5">
        <v>33</v>
      </c>
      <c r="I1068" s="6">
        <v>31.101602554321289</v>
      </c>
      <c r="J1068" s="6">
        <v>500.941162109375</v>
      </c>
      <c r="K1068" s="6">
        <v>43</v>
      </c>
      <c r="L1068" s="6" t="s">
        <v>1229</v>
      </c>
      <c r="M1068" s="6">
        <v>13409.50001469627</v>
      </c>
      <c r="N1068" s="6">
        <v>0</v>
      </c>
      <c r="O1068" s="5">
        <v>-0.52354662355492654</v>
      </c>
      <c r="P1068" s="5">
        <v>0.31782936571523751</v>
      </c>
      <c r="Q1068" s="5">
        <v>34.357287739548724</v>
      </c>
      <c r="R1068" s="5">
        <v>3.5665122217047784</v>
      </c>
      <c r="S1068" s="5">
        <v>1.1879232643997697</v>
      </c>
      <c r="T1068" s="5">
        <v>33.028861999511719</v>
      </c>
      <c r="U1068" s="6">
        <v>6</v>
      </c>
      <c r="V1068" s="5">
        <v>1.4200000166893005</v>
      </c>
      <c r="W1068" s="6">
        <v>1</v>
      </c>
      <c r="X1068" s="5">
        <v>2.8400000333786011</v>
      </c>
      <c r="Y1068" s="6">
        <v>31.499265670776367</v>
      </c>
      <c r="Z1068" s="6">
        <v>33.028861999511719</v>
      </c>
      <c r="AA1068" s="6">
        <v>31.101602554321289</v>
      </c>
      <c r="AB1068" s="6">
        <v>31.633262634277344</v>
      </c>
      <c r="AC1068" s="6">
        <v>32.123115539550781</v>
      </c>
      <c r="AD1068" s="6">
        <v>34.744964599609375</v>
      </c>
      <c r="AE1068" s="6">
        <v>38.850776672363281</v>
      </c>
      <c r="AF1068" s="6">
        <v>74.731086730957031</v>
      </c>
      <c r="AG1068" s="6">
        <v>83.430419921875</v>
      </c>
      <c r="AH1068" s="6">
        <v>500.941162109375</v>
      </c>
      <c r="AI1068" s="6">
        <v>1999.935791015625</v>
      </c>
      <c r="AJ1068" s="6">
        <v>8.9573955535888672</v>
      </c>
      <c r="AK1068" s="6">
        <v>99.673233032226563</v>
      </c>
      <c r="AL1068" s="6">
        <v>-0.49097442626953125</v>
      </c>
      <c r="AM1068" s="6">
        <v>-0.42409199476242065</v>
      </c>
      <c r="AN1068" s="6">
        <v>1</v>
      </c>
      <c r="AO1068" s="6">
        <v>-0.21956524252891541</v>
      </c>
      <c r="AP1068" s="6">
        <v>2.737391471862793</v>
      </c>
      <c r="AQ1068" s="6">
        <v>1</v>
      </c>
      <c r="AR1068" s="6">
        <v>0</v>
      </c>
      <c r="AS1068" s="6">
        <v>0.15999999642372131</v>
      </c>
      <c r="AT1068" s="6">
        <v>111115</v>
      </c>
      <c r="AU1068" s="5">
        <v>0.83490193684895819</v>
      </c>
      <c r="AV1068" s="5">
        <v>3.5665122217047786E-3</v>
      </c>
      <c r="AW1068" s="5">
        <v>306.1788619995117</v>
      </c>
      <c r="AX1068" s="5">
        <v>304.64926567077634</v>
      </c>
      <c r="AY1068" s="5">
        <v>319.98971941017226</v>
      </c>
      <c r="AZ1068" s="5">
        <v>1.6862047833306548</v>
      </c>
      <c r="BA1068" s="5">
        <v>5.0603057811472265</v>
      </c>
      <c r="BB1068" s="5">
        <v>50.768953982972718</v>
      </c>
      <c r="BC1068" s="5">
        <v>11.918177310609437</v>
      </c>
      <c r="BD1068" s="5">
        <v>32.264063835144043</v>
      </c>
      <c r="BE1068" s="5">
        <v>4.8469184079717271</v>
      </c>
      <c r="BF1068" s="5">
        <v>0.28584046038047267</v>
      </c>
      <c r="BG1068" s="5">
        <v>3.8723825167474568</v>
      </c>
      <c r="BH1068" s="5">
        <v>0.97453589122427031</v>
      </c>
      <c r="BI1068" s="5">
        <v>0.18127297356753175</v>
      </c>
      <c r="BJ1068" s="5">
        <v>3.424501947219301</v>
      </c>
      <c r="BK1068" s="5">
        <v>1.0695502961799324</v>
      </c>
      <c r="BL1068" s="5">
        <v>77.896986960763499</v>
      </c>
      <c r="BM1068" s="5">
        <v>32.37198453021707</v>
      </c>
      <c r="BN1068" s="5">
        <v>-1.2598147781252633E-2</v>
      </c>
    </row>
    <row r="1069" spans="1:66" s="5" customFormat="1">
      <c r="A1069" s="6" t="s">
        <v>1216</v>
      </c>
      <c r="B1069" s="5" t="s">
        <v>1147</v>
      </c>
      <c r="C1069" s="5">
        <v>20190717</v>
      </c>
      <c r="D1069" s="5" t="s">
        <v>338</v>
      </c>
      <c r="E1069" s="6" t="s">
        <v>0</v>
      </c>
      <c r="F1069" s="6" t="s">
        <v>1230</v>
      </c>
      <c r="G1069" s="6">
        <v>1999.9744873046875</v>
      </c>
      <c r="H1069" s="5">
        <v>400</v>
      </c>
      <c r="I1069" s="6">
        <v>31.101741790771484</v>
      </c>
      <c r="J1069" s="6">
        <v>500.93026733398438</v>
      </c>
      <c r="K1069" s="6">
        <v>44</v>
      </c>
      <c r="L1069" s="6" t="s">
        <v>1231</v>
      </c>
      <c r="M1069" s="6">
        <v>13619.500013399869</v>
      </c>
      <c r="N1069" s="6">
        <v>0</v>
      </c>
      <c r="O1069" s="5">
        <v>15.42149333613299</v>
      </c>
      <c r="P1069" s="5">
        <v>0.32322273037124205</v>
      </c>
      <c r="Q1069" s="5">
        <v>289.26001894476502</v>
      </c>
      <c r="R1069" s="5">
        <v>3.5981448535918545</v>
      </c>
      <c r="S1069" s="5">
        <v>1.1804925004718223</v>
      </c>
      <c r="T1069" s="5">
        <v>33.004589080810547</v>
      </c>
      <c r="U1069" s="6">
        <v>6</v>
      </c>
      <c r="V1069" s="5">
        <v>1.4200000166893005</v>
      </c>
      <c r="W1069" s="6">
        <v>1</v>
      </c>
      <c r="X1069" s="5">
        <v>2.8400000333786011</v>
      </c>
      <c r="Y1069" s="6">
        <v>31.50267219543457</v>
      </c>
      <c r="Z1069" s="6">
        <v>33.004589080810547</v>
      </c>
      <c r="AA1069" s="6">
        <v>31.101741790771484</v>
      </c>
      <c r="AB1069" s="6">
        <v>399.68209838867188</v>
      </c>
      <c r="AC1069" s="6">
        <v>379.57479858398438</v>
      </c>
      <c r="AD1069" s="6">
        <v>34.714519500732422</v>
      </c>
      <c r="AE1069" s="6">
        <v>38.8568115234375</v>
      </c>
      <c r="AF1069" s="6">
        <v>74.531791687011719</v>
      </c>
      <c r="AG1069" s="6">
        <v>83.425949096679688</v>
      </c>
      <c r="AH1069" s="6">
        <v>500.93026733398438</v>
      </c>
      <c r="AI1069" s="6">
        <v>1999.9744873046875</v>
      </c>
      <c r="AJ1069" s="6">
        <v>9.7725696563720703</v>
      </c>
      <c r="AK1069" s="6">
        <v>99.671516418457031</v>
      </c>
      <c r="AL1069" s="6">
        <v>-3.1423721313476563</v>
      </c>
      <c r="AM1069" s="6">
        <v>-0.41040486097335815</v>
      </c>
      <c r="AN1069" s="6">
        <v>1</v>
      </c>
      <c r="AO1069" s="6">
        <v>-0.21956524252891541</v>
      </c>
      <c r="AP1069" s="6">
        <v>2.737391471862793</v>
      </c>
      <c r="AQ1069" s="6">
        <v>1</v>
      </c>
      <c r="AR1069" s="6">
        <v>0</v>
      </c>
      <c r="AS1069" s="6">
        <v>0.15999999642372131</v>
      </c>
      <c r="AT1069" s="6">
        <v>111115</v>
      </c>
      <c r="AU1069" s="5">
        <v>0.83488377888997389</v>
      </c>
      <c r="AV1069" s="5">
        <v>3.5981448535918545E-3</v>
      </c>
      <c r="AW1069" s="5">
        <v>306.15458908081052</v>
      </c>
      <c r="AX1069" s="5">
        <v>304.65267219543455</v>
      </c>
      <c r="AY1069" s="5">
        <v>319.99591081628387</v>
      </c>
      <c r="AZ1069" s="5">
        <v>1.6739949582832223</v>
      </c>
      <c r="BA1069" s="5">
        <v>5.0534098281990136</v>
      </c>
      <c r="BB1069" s="5">
        <v>50.700641565268995</v>
      </c>
      <c r="BC1069" s="5">
        <v>11.843830041831495</v>
      </c>
      <c r="BD1069" s="5">
        <v>32.253630638122559</v>
      </c>
      <c r="BE1069" s="5">
        <v>4.8440624442027742</v>
      </c>
      <c r="BF1069" s="5">
        <v>0.29019535884815867</v>
      </c>
      <c r="BG1069" s="5">
        <v>3.8729173277271913</v>
      </c>
      <c r="BH1069" s="5">
        <v>0.97114511647558288</v>
      </c>
      <c r="BI1069" s="5">
        <v>0.18407591405128898</v>
      </c>
      <c r="BJ1069" s="5">
        <v>28.83098472745634</v>
      </c>
      <c r="BK1069" s="5">
        <v>0.76206328772051923</v>
      </c>
      <c r="BL1069" s="5">
        <v>78.043490823072631</v>
      </c>
      <c r="BM1069" s="5">
        <v>372.24415923219107</v>
      </c>
      <c r="BN1069" s="5">
        <v>3.2332197666689134E-2</v>
      </c>
    </row>
    <row r="1070" spans="1:66" s="5" customFormat="1">
      <c r="A1070" s="6" t="s">
        <v>1216</v>
      </c>
      <c r="B1070" s="5" t="s">
        <v>1147</v>
      </c>
      <c r="C1070" s="5">
        <v>20190717</v>
      </c>
      <c r="D1070" s="5" t="s">
        <v>338</v>
      </c>
      <c r="E1070" s="6" t="s">
        <v>0</v>
      </c>
      <c r="F1070" s="6" t="s">
        <v>1232</v>
      </c>
      <c r="G1070" s="6">
        <v>1999.41748046875</v>
      </c>
      <c r="H1070" s="5">
        <v>400</v>
      </c>
      <c r="I1070" s="6">
        <v>31.104207992553711</v>
      </c>
      <c r="J1070" s="6">
        <v>500.939453125</v>
      </c>
      <c r="K1070" s="6">
        <v>45</v>
      </c>
      <c r="L1070" s="6" t="s">
        <v>1233</v>
      </c>
      <c r="M1070" s="6">
        <v>13709.000014685094</v>
      </c>
      <c r="N1070" s="6">
        <v>0</v>
      </c>
      <c r="O1070" s="5">
        <v>15.440988599268781</v>
      </c>
      <c r="P1070" s="5">
        <v>0.3245749689734535</v>
      </c>
      <c r="Q1070" s="5">
        <v>288.97035676393722</v>
      </c>
      <c r="R1070" s="5">
        <v>3.5963933753276773</v>
      </c>
      <c r="S1070" s="5">
        <v>1.1754697199065984</v>
      </c>
      <c r="T1070" s="5">
        <v>32.998600006103516</v>
      </c>
      <c r="U1070" s="6">
        <v>6</v>
      </c>
      <c r="V1070" s="5">
        <v>1.4200000166893005</v>
      </c>
      <c r="W1070" s="6">
        <v>1</v>
      </c>
      <c r="X1070" s="5">
        <v>2.8400000333786011</v>
      </c>
      <c r="Y1070" s="6">
        <v>31.502719879150391</v>
      </c>
      <c r="Z1070" s="6">
        <v>32.998600006103516</v>
      </c>
      <c r="AA1070" s="6">
        <v>31.104207992553711</v>
      </c>
      <c r="AB1070" s="6">
        <v>399.16372680664063</v>
      </c>
      <c r="AC1070" s="6">
        <v>379.03656005859375</v>
      </c>
      <c r="AD1070" s="6">
        <v>34.750873565673828</v>
      </c>
      <c r="AE1070" s="6">
        <v>38.890926361083984</v>
      </c>
      <c r="AF1070" s="6">
        <v>74.690811157226563</v>
      </c>
      <c r="AG1070" s="6">
        <v>83.498428344726563</v>
      </c>
      <c r="AH1070" s="6">
        <v>500.939453125</v>
      </c>
      <c r="AI1070" s="6">
        <v>1999.41748046875</v>
      </c>
      <c r="AJ1070" s="6">
        <v>10.000032424926758</v>
      </c>
      <c r="AK1070" s="6">
        <v>99.669517517089844</v>
      </c>
      <c r="AL1070" s="6">
        <v>-3.1485061645507813</v>
      </c>
      <c r="AM1070" s="6">
        <v>-0.38983219861984253</v>
      </c>
      <c r="AN1070" s="6">
        <v>1</v>
      </c>
      <c r="AO1070" s="6">
        <v>-0.21956524252891541</v>
      </c>
      <c r="AP1070" s="6">
        <v>2.737391471862793</v>
      </c>
      <c r="AQ1070" s="6">
        <v>1</v>
      </c>
      <c r="AR1070" s="6">
        <v>0</v>
      </c>
      <c r="AS1070" s="6">
        <v>0.15999999642372131</v>
      </c>
      <c r="AT1070" s="6">
        <v>111115</v>
      </c>
      <c r="AU1070" s="5">
        <v>0.83489908854166661</v>
      </c>
      <c r="AV1070" s="5">
        <v>3.5963933753276772E-3</v>
      </c>
      <c r="AW1070" s="5">
        <v>306.14860000610349</v>
      </c>
      <c r="AX1070" s="5">
        <v>304.65271987915037</v>
      </c>
      <c r="AY1070" s="5">
        <v>319.90678972452588</v>
      </c>
      <c r="AZ1070" s="5">
        <v>1.6747444561770948</v>
      </c>
      <c r="BA1070" s="5">
        <v>5.05170958610851</v>
      </c>
      <c r="BB1070" s="5">
        <v>50.684599584244182</v>
      </c>
      <c r="BC1070" s="5">
        <v>11.793673223160198</v>
      </c>
      <c r="BD1070" s="5">
        <v>32.250659942626953</v>
      </c>
      <c r="BE1070" s="5">
        <v>4.8432495195580652</v>
      </c>
      <c r="BF1070" s="5">
        <v>0.29128490303859073</v>
      </c>
      <c r="BG1070" s="5">
        <v>3.8762398662019115</v>
      </c>
      <c r="BH1070" s="5">
        <v>0.96700965335615363</v>
      </c>
      <c r="BI1070" s="5">
        <v>0.18477737281752329</v>
      </c>
      <c r="BJ1070" s="5">
        <v>28.801536035402943</v>
      </c>
      <c r="BK1070" s="5">
        <v>0.76238122443720591</v>
      </c>
      <c r="BL1070" s="5">
        <v>78.138691903371964</v>
      </c>
      <c r="BM1070" s="5">
        <v>371.69665359239059</v>
      </c>
      <c r="BN1070" s="5">
        <v>3.2460304368649356E-2</v>
      </c>
    </row>
    <row r="1071" spans="1:66" s="5" customFormat="1">
      <c r="A1071" s="6" t="s">
        <v>1216</v>
      </c>
      <c r="B1071" s="5" t="s">
        <v>1147</v>
      </c>
      <c r="C1071" s="5">
        <v>20190717</v>
      </c>
      <c r="D1071" s="5" t="s">
        <v>338</v>
      </c>
      <c r="E1071" s="6" t="s">
        <v>0</v>
      </c>
      <c r="F1071" s="6" t="s">
        <v>1234</v>
      </c>
      <c r="G1071" s="6">
        <v>1999.4656982421875</v>
      </c>
      <c r="H1071" s="5">
        <v>400</v>
      </c>
      <c r="I1071" s="6">
        <v>31.102508544921875</v>
      </c>
      <c r="J1071" s="6">
        <v>500.93829345703125</v>
      </c>
      <c r="K1071" s="6">
        <v>46</v>
      </c>
      <c r="L1071" s="6" t="s">
        <v>1235</v>
      </c>
      <c r="M1071" s="6">
        <v>13798.000014707446</v>
      </c>
      <c r="N1071" s="6">
        <v>0</v>
      </c>
      <c r="O1071" s="5">
        <v>15.355559328883269</v>
      </c>
      <c r="P1071" s="5">
        <v>0.3130260484835824</v>
      </c>
      <c r="Q1071" s="5">
        <v>287.03058357363597</v>
      </c>
      <c r="R1071" s="5">
        <v>3.4960070975684157</v>
      </c>
      <c r="S1071" s="5">
        <v>1.1804504008783003</v>
      </c>
      <c r="T1071" s="5">
        <v>33.017238616943359</v>
      </c>
      <c r="U1071" s="6">
        <v>6</v>
      </c>
      <c r="V1071" s="5">
        <v>1.4200000166893005</v>
      </c>
      <c r="W1071" s="6">
        <v>1</v>
      </c>
      <c r="X1071" s="5">
        <v>2.8400000333786011</v>
      </c>
      <c r="Y1071" s="6">
        <v>31.506130218505859</v>
      </c>
      <c r="Z1071" s="6">
        <v>33.017238616943359</v>
      </c>
      <c r="AA1071" s="6">
        <v>31.102508544921875</v>
      </c>
      <c r="AB1071" s="6">
        <v>399.42413330078125</v>
      </c>
      <c r="AC1071" s="6">
        <v>379.443115234375</v>
      </c>
      <c r="AD1071" s="6">
        <v>34.869808197021484</v>
      </c>
      <c r="AE1071" s="6">
        <v>38.894294738769531</v>
      </c>
      <c r="AF1071" s="6">
        <v>75.003509521484375</v>
      </c>
      <c r="AG1071" s="6">
        <v>83.488250732421875</v>
      </c>
      <c r="AH1071" s="6">
        <v>500.93829345703125</v>
      </c>
      <c r="AI1071" s="6">
        <v>1999.4656982421875</v>
      </c>
      <c r="AJ1071" s="6">
        <v>9.1536121368408203</v>
      </c>
      <c r="AK1071" s="6">
        <v>99.668914794921875</v>
      </c>
      <c r="AL1071" s="6">
        <v>-3.2887344360351563</v>
      </c>
      <c r="AM1071" s="6">
        <v>-0.3864409327507019</v>
      </c>
      <c r="AN1071" s="6">
        <v>1</v>
      </c>
      <c r="AO1071" s="6">
        <v>-0.21956524252891541</v>
      </c>
      <c r="AP1071" s="6">
        <v>2.737391471862793</v>
      </c>
      <c r="AQ1071" s="6">
        <v>1</v>
      </c>
      <c r="AR1071" s="6">
        <v>0</v>
      </c>
      <c r="AS1071" s="6">
        <v>0.15999999642372131</v>
      </c>
      <c r="AT1071" s="6">
        <v>111115</v>
      </c>
      <c r="AU1071" s="5">
        <v>0.83489715576171875</v>
      </c>
      <c r="AV1071" s="5">
        <v>3.4960070975684158E-3</v>
      </c>
      <c r="AW1071" s="5">
        <v>306.16723861694334</v>
      </c>
      <c r="AX1071" s="5">
        <v>304.65613021850584</v>
      </c>
      <c r="AY1071" s="5">
        <v>319.91450456810344</v>
      </c>
      <c r="AZ1071" s="5">
        <v>1.7244430386937601</v>
      </c>
      <c r="BA1071" s="5">
        <v>5.0570025492052988</v>
      </c>
      <c r="BB1071" s="5">
        <v>50.738011541618121</v>
      </c>
      <c r="BC1071" s="5">
        <v>11.84371680284859</v>
      </c>
      <c r="BD1071" s="5">
        <v>32.261684417724609</v>
      </c>
      <c r="BE1071" s="5">
        <v>4.8462669417332034</v>
      </c>
      <c r="BF1071" s="5">
        <v>0.28194945587532344</v>
      </c>
      <c r="BG1071" s="5">
        <v>3.8765521483269985</v>
      </c>
      <c r="BH1071" s="5">
        <v>0.96971479340620492</v>
      </c>
      <c r="BI1071" s="5">
        <v>0.17876966925027635</v>
      </c>
      <c r="BJ1071" s="5">
        <v>28.608026777737425</v>
      </c>
      <c r="BK1071" s="5">
        <v>0.75645221127900153</v>
      </c>
      <c r="BL1071" s="5">
        <v>77.988056780851053</v>
      </c>
      <c r="BM1071" s="5">
        <v>372.14381775185666</v>
      </c>
      <c r="BN1071" s="5">
        <v>3.2179769640596177E-2</v>
      </c>
    </row>
    <row r="1072" spans="1:66" s="5" customFormat="1">
      <c r="A1072" s="6" t="s">
        <v>1216</v>
      </c>
      <c r="B1072" s="5" t="s">
        <v>1147</v>
      </c>
      <c r="C1072" s="5">
        <v>20190717</v>
      </c>
      <c r="D1072" s="5" t="s">
        <v>338</v>
      </c>
      <c r="E1072" s="6" t="s">
        <v>0</v>
      </c>
      <c r="F1072" s="6" t="s">
        <v>1236</v>
      </c>
      <c r="G1072" s="6">
        <v>1999.43798828125</v>
      </c>
      <c r="H1072" s="5">
        <v>475</v>
      </c>
      <c r="I1072" s="6">
        <v>31.102809906005859</v>
      </c>
      <c r="J1072" s="6">
        <v>500.937255859375</v>
      </c>
      <c r="K1072" s="6">
        <v>47</v>
      </c>
      <c r="L1072" s="6" t="s">
        <v>1237</v>
      </c>
      <c r="M1072" s="6">
        <v>13906.000014707446</v>
      </c>
      <c r="N1072" s="6">
        <v>0</v>
      </c>
      <c r="O1072" s="5">
        <v>17.795374871630269</v>
      </c>
      <c r="P1072" s="5">
        <v>0.31089713594408303</v>
      </c>
      <c r="Q1072" s="5">
        <v>343.29811283877137</v>
      </c>
      <c r="R1072" s="5">
        <v>3.4820510067351496</v>
      </c>
      <c r="S1072" s="5">
        <v>1.1829615301072538</v>
      </c>
      <c r="T1072" s="5">
        <v>33.0238037109375</v>
      </c>
      <c r="U1072" s="6">
        <v>6</v>
      </c>
      <c r="V1072" s="5">
        <v>1.4200000166893005</v>
      </c>
      <c r="W1072" s="6">
        <v>1</v>
      </c>
      <c r="X1072" s="5">
        <v>2.8400000333786011</v>
      </c>
      <c r="Y1072" s="6">
        <v>31.509271621704102</v>
      </c>
      <c r="Z1072" s="6">
        <v>33.0238037109375</v>
      </c>
      <c r="AA1072" s="6">
        <v>31.102809906005859</v>
      </c>
      <c r="AB1072" s="6">
        <v>474.44754028320313</v>
      </c>
      <c r="AC1072" s="6">
        <v>451.25103759765625</v>
      </c>
      <c r="AD1072" s="6">
        <v>34.880012512207031</v>
      </c>
      <c r="AE1072" s="6">
        <v>38.888465881347656</v>
      </c>
      <c r="AF1072" s="6">
        <v>75.009819030761719</v>
      </c>
      <c r="AG1072" s="6">
        <v>83.459304809570313</v>
      </c>
      <c r="AH1072" s="6">
        <v>500.937255859375</v>
      </c>
      <c r="AI1072" s="6">
        <v>1999.43798828125</v>
      </c>
      <c r="AJ1072" s="6">
        <v>8.1476898193359375</v>
      </c>
      <c r="AK1072" s="6">
        <v>99.667251586914063</v>
      </c>
      <c r="AL1072" s="6">
        <v>-4.2498855590820313</v>
      </c>
      <c r="AM1072" s="6">
        <v>-0.37986820936203003</v>
      </c>
      <c r="AN1072" s="6">
        <v>1</v>
      </c>
      <c r="AO1072" s="6">
        <v>-0.21956524252891541</v>
      </c>
      <c r="AP1072" s="6">
        <v>2.737391471862793</v>
      </c>
      <c r="AQ1072" s="6">
        <v>1</v>
      </c>
      <c r="AR1072" s="6">
        <v>0</v>
      </c>
      <c r="AS1072" s="6">
        <v>0.15999999642372131</v>
      </c>
      <c r="AT1072" s="6">
        <v>111115</v>
      </c>
      <c r="AU1072" s="5">
        <v>0.83489542643229153</v>
      </c>
      <c r="AV1072" s="5">
        <v>3.4820510067351497E-3</v>
      </c>
      <c r="AW1072" s="5">
        <v>306.17380371093748</v>
      </c>
      <c r="AX1072" s="5">
        <v>304.65927162170408</v>
      </c>
      <c r="AY1072" s="5">
        <v>319.91007097445254</v>
      </c>
      <c r="AZ1072" s="5">
        <v>1.7310827803653186</v>
      </c>
      <c r="BA1072" s="5">
        <v>5.0588680429326542</v>
      </c>
      <c r="BB1072" s="5">
        <v>50.757575456177868</v>
      </c>
      <c r="BC1072" s="5">
        <v>11.869109574830212</v>
      </c>
      <c r="BD1072" s="5">
        <v>32.266537666320801</v>
      </c>
      <c r="BE1072" s="5">
        <v>4.8475958047954979</v>
      </c>
      <c r="BF1072" s="5">
        <v>0.2802211018039365</v>
      </c>
      <c r="BG1072" s="5">
        <v>3.8759065128254004</v>
      </c>
      <c r="BH1072" s="5">
        <v>0.97168929197009746</v>
      </c>
      <c r="BI1072" s="5">
        <v>0.17765804167932622</v>
      </c>
      <c r="BJ1072" s="5">
        <v>34.215579381614639</v>
      </c>
      <c r="BK1072" s="5">
        <v>0.76076969189124011</v>
      </c>
      <c r="BL1072" s="5">
        <v>77.934308682910725</v>
      </c>
      <c r="BM1072" s="5">
        <v>442.79196865598408</v>
      </c>
      <c r="BN1072" s="5">
        <v>3.1321034177366473E-2</v>
      </c>
    </row>
    <row r="1073" spans="1:66" s="5" customFormat="1">
      <c r="A1073" s="6" t="s">
        <v>1216</v>
      </c>
      <c r="B1073" s="5" t="s">
        <v>1147</v>
      </c>
      <c r="C1073" s="5">
        <v>20190717</v>
      </c>
      <c r="D1073" s="5" t="s">
        <v>338</v>
      </c>
      <c r="E1073" s="6" t="s">
        <v>0</v>
      </c>
      <c r="F1073" s="6" t="s">
        <v>1238</v>
      </c>
      <c r="G1073" s="6">
        <v>1999.7645263671875</v>
      </c>
      <c r="H1073" s="5">
        <v>575</v>
      </c>
      <c r="I1073" s="6">
        <v>31.104442596435547</v>
      </c>
      <c r="J1073" s="6">
        <v>500.93978881835938</v>
      </c>
      <c r="K1073" s="6">
        <v>48</v>
      </c>
      <c r="L1073" s="6" t="s">
        <v>1239</v>
      </c>
      <c r="M1073" s="6">
        <v>14022.50001469627</v>
      </c>
      <c r="N1073" s="6">
        <v>0</v>
      </c>
      <c r="O1073" s="5">
        <v>20.567633681409138</v>
      </c>
      <c r="P1073" s="5">
        <v>0.31481657443990235</v>
      </c>
      <c r="Q1073" s="5">
        <v>423.76372599483375</v>
      </c>
      <c r="R1073" s="5">
        <v>3.5128035102586255</v>
      </c>
      <c r="S1073" s="5">
        <v>1.180049471368378</v>
      </c>
      <c r="T1073" s="5">
        <v>33.005752563476563</v>
      </c>
      <c r="U1073" s="6">
        <v>6</v>
      </c>
      <c r="V1073" s="5">
        <v>1.4200000166893005</v>
      </c>
      <c r="W1073" s="6">
        <v>1</v>
      </c>
      <c r="X1073" s="5">
        <v>2.8400000333786011</v>
      </c>
      <c r="Y1073" s="6">
        <v>31.504077911376953</v>
      </c>
      <c r="Z1073" s="6">
        <v>33.005752563476563</v>
      </c>
      <c r="AA1073" s="6">
        <v>31.104442596435547</v>
      </c>
      <c r="AB1073" s="6">
        <v>574.6512451171875</v>
      </c>
      <c r="AC1073" s="6">
        <v>547.7119140625</v>
      </c>
      <c r="AD1073" s="6">
        <v>34.822727203369141</v>
      </c>
      <c r="AE1073" s="6">
        <v>38.866653442382813</v>
      </c>
      <c r="AF1073" s="6">
        <v>74.872306823730469</v>
      </c>
      <c r="AG1073" s="6">
        <v>83.438224792480469</v>
      </c>
      <c r="AH1073" s="6">
        <v>500.93978881835938</v>
      </c>
      <c r="AI1073" s="6">
        <v>1999.7645263671875</v>
      </c>
      <c r="AJ1073" s="6">
        <v>8.4399299621582031</v>
      </c>
      <c r="AK1073" s="6">
        <v>99.666175842285156</v>
      </c>
      <c r="AL1073" s="6">
        <v>-5.6655960083007813</v>
      </c>
      <c r="AM1073" s="6">
        <v>-0.39003437757492065</v>
      </c>
      <c r="AN1073" s="6">
        <v>1</v>
      </c>
      <c r="AO1073" s="6">
        <v>-0.21956524252891541</v>
      </c>
      <c r="AP1073" s="6">
        <v>2.737391471862793</v>
      </c>
      <c r="AQ1073" s="6">
        <v>1</v>
      </c>
      <c r="AR1073" s="6">
        <v>0</v>
      </c>
      <c r="AS1073" s="6">
        <v>0.15999999642372131</v>
      </c>
      <c r="AT1073" s="6">
        <v>111115</v>
      </c>
      <c r="AU1073" s="5">
        <v>0.8348996480305988</v>
      </c>
      <c r="AV1073" s="5">
        <v>3.5128035102586254E-3</v>
      </c>
      <c r="AW1073" s="5">
        <v>306.15575256347654</v>
      </c>
      <c r="AX1073" s="5">
        <v>304.65407791137693</v>
      </c>
      <c r="AY1073" s="5">
        <v>319.96231706703475</v>
      </c>
      <c r="AZ1073" s="5">
        <v>1.7177242612494885</v>
      </c>
      <c r="BA1073" s="5">
        <v>5.053740187758061</v>
      </c>
      <c r="BB1073" s="5">
        <v>50.70667300163354</v>
      </c>
      <c r="BC1073" s="5">
        <v>11.840019559250727</v>
      </c>
      <c r="BD1073" s="5">
        <v>32.254915237426758</v>
      </c>
      <c r="BE1073" s="5">
        <v>4.8444140089125609</v>
      </c>
      <c r="BF1073" s="5">
        <v>0.28340128541915421</v>
      </c>
      <c r="BG1073" s="5">
        <v>3.873690716389683</v>
      </c>
      <c r="BH1073" s="5">
        <v>0.97072329252287792</v>
      </c>
      <c r="BI1073" s="5">
        <v>0.17970359670373998</v>
      </c>
      <c r="BJ1073" s="5">
        <v>42.234910030583045</v>
      </c>
      <c r="BK1073" s="5">
        <v>0.77369820724125715</v>
      </c>
      <c r="BL1073" s="5">
        <v>77.994504462345915</v>
      </c>
      <c r="BM1073" s="5">
        <v>537.93504605420276</v>
      </c>
      <c r="BN1073" s="5">
        <v>2.9820745250030135E-2</v>
      </c>
    </row>
    <row r="1074" spans="1:66" s="5" customFormat="1">
      <c r="A1074" s="6" t="s">
        <v>1216</v>
      </c>
      <c r="B1074" s="5" t="s">
        <v>1147</v>
      </c>
      <c r="C1074" s="5">
        <v>20190717</v>
      </c>
      <c r="D1074" s="5" t="s">
        <v>338</v>
      </c>
      <c r="E1074" s="6" t="s">
        <v>0</v>
      </c>
      <c r="F1074" s="6" t="s">
        <v>1240</v>
      </c>
      <c r="G1074" s="6">
        <v>1999.783935546875</v>
      </c>
      <c r="H1074" s="5">
        <v>675</v>
      </c>
      <c r="I1074" s="6">
        <v>31.103534698486328</v>
      </c>
      <c r="J1074" s="6">
        <v>500.942138671875</v>
      </c>
      <c r="K1074" s="6">
        <v>49</v>
      </c>
      <c r="L1074" s="6" t="s">
        <v>1241</v>
      </c>
      <c r="M1074" s="6">
        <v>14116.50001469627</v>
      </c>
      <c r="N1074" s="6">
        <v>0</v>
      </c>
      <c r="O1074" s="5">
        <v>22.485962585244582</v>
      </c>
      <c r="P1074" s="5">
        <v>0.31388797553960868</v>
      </c>
      <c r="Q1074" s="5">
        <v>508.65715846518134</v>
      </c>
      <c r="R1074" s="5">
        <v>3.4947030143532336</v>
      </c>
      <c r="S1074" s="5">
        <v>1.1771256714649931</v>
      </c>
      <c r="T1074" s="5">
        <v>32.989498138427734</v>
      </c>
      <c r="U1074" s="6">
        <v>6</v>
      </c>
      <c r="V1074" s="5">
        <v>1.4200000166893005</v>
      </c>
      <c r="W1074" s="6">
        <v>1</v>
      </c>
      <c r="X1074" s="5">
        <v>2.8400000333786011</v>
      </c>
      <c r="Y1074" s="6">
        <v>31.500011444091797</v>
      </c>
      <c r="Z1074" s="6">
        <v>32.989498138427734</v>
      </c>
      <c r="AA1074" s="6">
        <v>31.103534698486328</v>
      </c>
      <c r="AB1074" s="6">
        <v>675.0086669921875</v>
      </c>
      <c r="AC1074" s="6">
        <v>645.3748779296875</v>
      </c>
      <c r="AD1074" s="6">
        <v>34.826835632324219</v>
      </c>
      <c r="AE1074" s="6">
        <v>38.8499755859375</v>
      </c>
      <c r="AF1074" s="6">
        <v>74.897880554199219</v>
      </c>
      <c r="AG1074" s="6">
        <v>83.420539855957031</v>
      </c>
      <c r="AH1074" s="6">
        <v>500.942138671875</v>
      </c>
      <c r="AI1074" s="6">
        <v>1999.783935546875</v>
      </c>
      <c r="AJ1074" s="6">
        <v>8.491368293762207</v>
      </c>
      <c r="AK1074" s="6">
        <v>99.66546630859375</v>
      </c>
      <c r="AL1074" s="6">
        <v>-7.1339187622070313</v>
      </c>
      <c r="AM1074" s="6">
        <v>-0.3918425440788269</v>
      </c>
      <c r="AN1074" s="6">
        <v>1</v>
      </c>
      <c r="AO1074" s="6">
        <v>-0.21956524252891541</v>
      </c>
      <c r="AP1074" s="6">
        <v>2.737391471862793</v>
      </c>
      <c r="AQ1074" s="6">
        <v>1</v>
      </c>
      <c r="AR1074" s="6">
        <v>0</v>
      </c>
      <c r="AS1074" s="6">
        <v>0.15999999642372131</v>
      </c>
      <c r="AT1074" s="6">
        <v>111115</v>
      </c>
      <c r="AU1074" s="5">
        <v>0.83490356445312486</v>
      </c>
      <c r="AV1074" s="5">
        <v>3.4947030143532335E-3</v>
      </c>
      <c r="AW1074" s="5">
        <v>306.13949813842771</v>
      </c>
      <c r="AX1074" s="5">
        <v>304.65001144409177</v>
      </c>
      <c r="AY1074" s="5">
        <v>319.96542253571533</v>
      </c>
      <c r="AZ1074" s="5">
        <v>1.72892678076249</v>
      </c>
      <c r="BA1074" s="5">
        <v>5.049126604314937</v>
      </c>
      <c r="BB1074" s="5">
        <v>50.660743297797339</v>
      </c>
      <c r="BC1074" s="5">
        <v>11.810767711859839</v>
      </c>
      <c r="BD1074" s="5">
        <v>32.244754791259766</v>
      </c>
      <c r="BE1074" s="5">
        <v>4.8416339397912127</v>
      </c>
      <c r="BF1074" s="5">
        <v>0.28264854633040587</v>
      </c>
      <c r="BG1074" s="5">
        <v>3.8720009328499438</v>
      </c>
      <c r="BH1074" s="5">
        <v>0.96963300694126886</v>
      </c>
      <c r="BI1074" s="5">
        <v>0.17921936014834153</v>
      </c>
      <c r="BJ1074" s="5">
        <v>50.695552889636566</v>
      </c>
      <c r="BK1074" s="5">
        <v>0.7881576675201768</v>
      </c>
      <c r="BL1074" s="5">
        <v>78.023221143220709</v>
      </c>
      <c r="BM1074" s="5">
        <v>634.68612823486194</v>
      </c>
      <c r="BN1074" s="5">
        <v>2.7642438574890505E-2</v>
      </c>
    </row>
    <row r="1075" spans="1:66" s="5" customFormat="1">
      <c r="A1075" s="6" t="s">
        <v>1216</v>
      </c>
      <c r="B1075" s="5" t="s">
        <v>1147</v>
      </c>
      <c r="C1075" s="5">
        <v>20190717</v>
      </c>
      <c r="D1075" s="5" t="s">
        <v>338</v>
      </c>
      <c r="E1075" s="6" t="s">
        <v>0</v>
      </c>
      <c r="F1075" s="6" t="s">
        <v>1242</v>
      </c>
      <c r="G1075" s="6">
        <v>1999.76220703125</v>
      </c>
      <c r="H1075" s="5">
        <v>800</v>
      </c>
      <c r="I1075" s="6">
        <v>31.103244781494141</v>
      </c>
      <c r="J1075" s="6">
        <v>500.94180297851563</v>
      </c>
      <c r="K1075" s="6">
        <v>50</v>
      </c>
      <c r="L1075" s="6" t="s">
        <v>1243</v>
      </c>
      <c r="M1075" s="6">
        <v>14211.000014707446</v>
      </c>
      <c r="N1075" s="6">
        <v>0</v>
      </c>
      <c r="O1075" s="5">
        <v>23.790827064916542</v>
      </c>
      <c r="P1075" s="5">
        <v>0.30301867502242824</v>
      </c>
      <c r="Q1075" s="5">
        <v>616.99798141685596</v>
      </c>
      <c r="R1075" s="5">
        <v>3.409694179390971</v>
      </c>
      <c r="S1075" s="5">
        <v>1.1855731306976973</v>
      </c>
      <c r="T1075" s="5">
        <v>33.008583068847656</v>
      </c>
      <c r="U1075" s="6">
        <v>6</v>
      </c>
      <c r="V1075" s="5">
        <v>1.4200000166893005</v>
      </c>
      <c r="W1075" s="6">
        <v>1</v>
      </c>
      <c r="X1075" s="5">
        <v>2.8400000333786011</v>
      </c>
      <c r="Y1075" s="6">
        <v>31.499895095825195</v>
      </c>
      <c r="Z1075" s="6">
        <v>33.008583068847656</v>
      </c>
      <c r="AA1075" s="6">
        <v>31.103244781494141</v>
      </c>
      <c r="AB1075" s="6">
        <v>799.3292236328125</v>
      </c>
      <c r="AC1075" s="6">
        <v>767.69866943359375</v>
      </c>
      <c r="AD1075" s="6">
        <v>34.894184112548828</v>
      </c>
      <c r="AE1075" s="6">
        <v>38.819587707519531</v>
      </c>
      <c r="AF1075" s="6">
        <v>75.076789855957031</v>
      </c>
      <c r="AG1075" s="6">
        <v>83.355323791503906</v>
      </c>
      <c r="AH1075" s="6">
        <v>500.94180297851563</v>
      </c>
      <c r="AI1075" s="6">
        <v>1999.76220703125</v>
      </c>
      <c r="AJ1075" s="6">
        <v>8.100214958190918</v>
      </c>
      <c r="AK1075" s="6">
        <v>99.665428161621094</v>
      </c>
      <c r="AL1075" s="6">
        <v>-9.1604690551757813</v>
      </c>
      <c r="AM1075" s="6">
        <v>-0.4069945216178894</v>
      </c>
      <c r="AN1075" s="6">
        <v>1</v>
      </c>
      <c r="AO1075" s="6">
        <v>-0.21956524252891541</v>
      </c>
      <c r="AP1075" s="6">
        <v>2.737391471862793</v>
      </c>
      <c r="AQ1075" s="6">
        <v>1</v>
      </c>
      <c r="AR1075" s="6">
        <v>0</v>
      </c>
      <c r="AS1075" s="6">
        <v>0.15999999642372131</v>
      </c>
      <c r="AT1075" s="6">
        <v>111115</v>
      </c>
      <c r="AU1075" s="5">
        <v>0.83490300496419256</v>
      </c>
      <c r="AV1075" s="5">
        <v>3.4096941793909708E-3</v>
      </c>
      <c r="AW1075" s="5">
        <v>306.15858306884763</v>
      </c>
      <c r="AX1075" s="5">
        <v>304.64989509582517</v>
      </c>
      <c r="AY1075" s="5">
        <v>319.96194597329304</v>
      </c>
      <c r="AZ1075" s="5">
        <v>1.7699793808526187</v>
      </c>
      <c r="BA1075" s="5">
        <v>5.0545439606252343</v>
      </c>
      <c r="BB1075" s="5">
        <v>50.715118109246475</v>
      </c>
      <c r="BC1075" s="5">
        <v>11.895530401726944</v>
      </c>
      <c r="BD1075" s="5">
        <v>32.254239082336426</v>
      </c>
      <c r="BE1075" s="5">
        <v>4.8442289583496736</v>
      </c>
      <c r="BF1075" s="5">
        <v>0.27380462129537919</v>
      </c>
      <c r="BG1075" s="5">
        <v>3.8689708299275369</v>
      </c>
      <c r="BH1075" s="5">
        <v>0.97525812842213666</v>
      </c>
      <c r="BI1075" s="5">
        <v>0.17353287144465754</v>
      </c>
      <c r="BJ1075" s="5">
        <v>61.493367992766885</v>
      </c>
      <c r="BK1075" s="5">
        <v>0.80369812529709816</v>
      </c>
      <c r="BL1075" s="5">
        <v>77.812488673488744</v>
      </c>
      <c r="BM1075" s="5">
        <v>756.38964965889022</v>
      </c>
      <c r="BN1075" s="5">
        <v>2.4474468448326812E-2</v>
      </c>
    </row>
    <row r="1076" spans="1:66" s="5" customFormat="1">
      <c r="A1076" s="6" t="s">
        <v>1216</v>
      </c>
      <c r="B1076" s="5" t="s">
        <v>1147</v>
      </c>
      <c r="C1076" s="5">
        <v>20190717</v>
      </c>
      <c r="D1076" s="5" t="s">
        <v>338</v>
      </c>
      <c r="E1076" s="6" t="s">
        <v>0</v>
      </c>
      <c r="F1076" s="6" t="s">
        <v>1244</v>
      </c>
      <c r="G1076" s="6">
        <v>1999.9697265625</v>
      </c>
      <c r="H1076" s="5">
        <v>1000</v>
      </c>
      <c r="I1076" s="6">
        <v>31.101696014404297</v>
      </c>
      <c r="J1076" s="6">
        <v>500.93539428710938</v>
      </c>
      <c r="K1076" s="6">
        <v>51</v>
      </c>
      <c r="L1076" s="6" t="s">
        <v>1245</v>
      </c>
      <c r="M1076" s="6">
        <v>14328.50001469627</v>
      </c>
      <c r="N1076" s="6">
        <v>0</v>
      </c>
      <c r="O1076" s="5">
        <v>25.324563018790325</v>
      </c>
      <c r="P1076" s="5">
        <v>0.29665645889842451</v>
      </c>
      <c r="Q1076" s="5">
        <v>798.82187152304414</v>
      </c>
      <c r="R1076" s="5">
        <v>3.3852000595071505</v>
      </c>
      <c r="S1076" s="5">
        <v>1.1998616526163417</v>
      </c>
      <c r="T1076" s="5">
        <v>33.029937744140625</v>
      </c>
      <c r="U1076" s="6">
        <v>6</v>
      </c>
      <c r="V1076" s="5">
        <v>1.4200000166893005</v>
      </c>
      <c r="W1076" s="6">
        <v>1</v>
      </c>
      <c r="X1076" s="5">
        <v>2.8400000333786011</v>
      </c>
      <c r="Y1076" s="6">
        <v>31.500495910644531</v>
      </c>
      <c r="Z1076" s="6">
        <v>33.029937744140625</v>
      </c>
      <c r="AA1076" s="6">
        <v>31.101696014404297</v>
      </c>
      <c r="AB1076" s="6">
        <v>999.41473388671875</v>
      </c>
      <c r="AC1076" s="6">
        <v>965.1685791015625</v>
      </c>
      <c r="AD1076" s="6">
        <v>34.840076446533203</v>
      </c>
      <c r="AE1076" s="6">
        <v>38.737663269042969</v>
      </c>
      <c r="AF1076" s="6">
        <v>74.918647766113281</v>
      </c>
      <c r="AG1076" s="6">
        <v>83.175689697265625</v>
      </c>
      <c r="AH1076" s="6">
        <v>500.93539428710938</v>
      </c>
      <c r="AI1076" s="6">
        <v>1999.9697265625</v>
      </c>
      <c r="AJ1076" s="6">
        <v>8.753809928894043</v>
      </c>
      <c r="AK1076" s="6">
        <v>99.663986206054688</v>
      </c>
      <c r="AL1076" s="6">
        <v>-12.506904602050781</v>
      </c>
      <c r="AM1076" s="6">
        <v>-0.41687840223312378</v>
      </c>
      <c r="AN1076" s="6">
        <v>1</v>
      </c>
      <c r="AO1076" s="6">
        <v>-0.21956524252891541</v>
      </c>
      <c r="AP1076" s="6">
        <v>2.737391471862793</v>
      </c>
      <c r="AQ1076" s="6">
        <v>1</v>
      </c>
      <c r="AR1076" s="6">
        <v>0</v>
      </c>
      <c r="AS1076" s="6">
        <v>0.15999999642372131</v>
      </c>
      <c r="AT1076" s="6">
        <v>111115</v>
      </c>
      <c r="AU1076" s="5">
        <v>0.83489232381184886</v>
      </c>
      <c r="AV1076" s="5">
        <v>3.3852000595071506E-3</v>
      </c>
      <c r="AW1076" s="5">
        <v>306.1799377441406</v>
      </c>
      <c r="AX1076" s="5">
        <v>304.65049591064451</v>
      </c>
      <c r="AY1076" s="5">
        <v>319.99514909755089</v>
      </c>
      <c r="AZ1076" s="5">
        <v>1.7799613682401576</v>
      </c>
      <c r="BA1076" s="5">
        <v>5.0606115903170314</v>
      </c>
      <c r="BB1076" s="5">
        <v>50.776732729255357</v>
      </c>
      <c r="BC1076" s="5">
        <v>12.039069460212389</v>
      </c>
      <c r="BD1076" s="5">
        <v>32.265216827392578</v>
      </c>
      <c r="BE1076" s="5">
        <v>4.8472341158225616</v>
      </c>
      <c r="BF1076" s="5">
        <v>0.26859949607102029</v>
      </c>
      <c r="BG1076" s="5">
        <v>3.8607499377006897</v>
      </c>
      <c r="BH1076" s="5">
        <v>0.98648417812187184</v>
      </c>
      <c r="BI1076" s="5">
        <v>0.17018847995317032</v>
      </c>
      <c r="BJ1076" s="5">
        <v>79.613771984567464</v>
      </c>
      <c r="BK1076" s="5">
        <v>0.82765010053128341</v>
      </c>
      <c r="BL1076" s="5">
        <v>77.526755381224135</v>
      </c>
      <c r="BM1076" s="5">
        <v>953.13049470946657</v>
      </c>
      <c r="BN1076" s="5">
        <v>2.0598765994708997E-2</v>
      </c>
    </row>
    <row r="1077" spans="1:66" s="5" customFormat="1">
      <c r="A1077" s="6" t="s">
        <v>1216</v>
      </c>
      <c r="B1077" s="5" t="s">
        <v>1147</v>
      </c>
      <c r="C1077" s="5">
        <v>20190717</v>
      </c>
      <c r="D1077" s="5" t="s">
        <v>338</v>
      </c>
      <c r="E1077" s="6" t="s">
        <v>0</v>
      </c>
      <c r="F1077" s="6" t="s">
        <v>1246</v>
      </c>
      <c r="G1077" s="6">
        <v>2000.0355224609375</v>
      </c>
      <c r="H1077" s="5">
        <v>1400</v>
      </c>
      <c r="I1077" s="6">
        <v>31.102985382080078</v>
      </c>
      <c r="J1077" s="6">
        <v>500.92416381835938</v>
      </c>
      <c r="K1077" s="6">
        <v>52</v>
      </c>
      <c r="L1077" s="6" t="s">
        <v>1247</v>
      </c>
      <c r="M1077" s="6">
        <v>14483.000014305115</v>
      </c>
      <c r="N1077" s="6">
        <v>0</v>
      </c>
      <c r="O1077" s="5">
        <v>27.212048235137061</v>
      </c>
      <c r="P1077" s="5">
        <v>0.28349599720853397</v>
      </c>
      <c r="Q1077" s="5">
        <v>1170.6171597158607</v>
      </c>
      <c r="R1077" s="5">
        <v>3.3158322804714429</v>
      </c>
      <c r="S1077" s="5">
        <v>1.2246547704306159</v>
      </c>
      <c r="T1077" s="5">
        <v>33.075458526611328</v>
      </c>
      <c r="U1077" s="6">
        <v>6</v>
      </c>
      <c r="V1077" s="5">
        <v>1.4200000166893005</v>
      </c>
      <c r="W1077" s="6">
        <v>1</v>
      </c>
      <c r="X1077" s="5">
        <v>2.8400000333786011</v>
      </c>
      <c r="Y1077" s="6">
        <v>31.496284484863281</v>
      </c>
      <c r="Z1077" s="6">
        <v>33.075458526611328</v>
      </c>
      <c r="AA1077" s="6">
        <v>31.102985382080078</v>
      </c>
      <c r="AB1077" s="6">
        <v>1401.065673828125</v>
      </c>
      <c r="AC1077" s="6">
        <v>1363.057861328125</v>
      </c>
      <c r="AD1077" s="6">
        <v>34.800952911376953</v>
      </c>
      <c r="AE1077" s="6">
        <v>38.619228363037109</v>
      </c>
      <c r="AF1077" s="6">
        <v>74.739395141601563</v>
      </c>
      <c r="AG1077" s="6">
        <v>82.940689086914063</v>
      </c>
      <c r="AH1077" s="6">
        <v>500.92416381835938</v>
      </c>
      <c r="AI1077" s="6">
        <v>2000.0355224609375</v>
      </c>
      <c r="AJ1077" s="6">
        <v>9.7914180755615234</v>
      </c>
      <c r="AK1077" s="6">
        <v>99.663101196289063</v>
      </c>
      <c r="AL1077" s="6">
        <v>-19.993965148925781</v>
      </c>
      <c r="AM1077" s="6">
        <v>-0.42993992567062378</v>
      </c>
      <c r="AN1077" s="6">
        <v>1</v>
      </c>
      <c r="AO1077" s="6">
        <v>-0.21956524252891541</v>
      </c>
      <c r="AP1077" s="6">
        <v>2.737391471862793</v>
      </c>
      <c r="AQ1077" s="6">
        <v>1</v>
      </c>
      <c r="AR1077" s="6">
        <v>0</v>
      </c>
      <c r="AS1077" s="6">
        <v>0.15999999642372131</v>
      </c>
      <c r="AT1077" s="6">
        <v>111115</v>
      </c>
      <c r="AU1077" s="5">
        <v>0.83487360636393204</v>
      </c>
      <c r="AV1077" s="5">
        <v>3.3158322804714428E-3</v>
      </c>
      <c r="AW1077" s="5">
        <v>306.22545852661131</v>
      </c>
      <c r="AX1077" s="5">
        <v>304.64628448486326</v>
      </c>
      <c r="AY1077" s="5">
        <v>320.00567644106559</v>
      </c>
      <c r="AZ1077" s="5">
        <v>1.8086081004094177</v>
      </c>
      <c r="BA1077" s="5">
        <v>5.0735668348985801</v>
      </c>
      <c r="BB1077" s="5">
        <v>50.907174009225926</v>
      </c>
      <c r="BC1077" s="5">
        <v>12.287945646188817</v>
      </c>
      <c r="BD1077" s="5">
        <v>32.285871505737305</v>
      </c>
      <c r="BE1077" s="5">
        <v>4.8528927326313287</v>
      </c>
      <c r="BF1077" s="5">
        <v>0.25776522001329172</v>
      </c>
      <c r="BG1077" s="5">
        <v>3.8489120644679642</v>
      </c>
      <c r="BH1077" s="5">
        <v>1.0039806681633645</v>
      </c>
      <c r="BI1077" s="5">
        <v>0.16323297869662329</v>
      </c>
      <c r="BJ1077" s="5">
        <v>116.6673364508743</v>
      </c>
      <c r="BK1077" s="5">
        <v>0.85881692401175436</v>
      </c>
      <c r="BL1077" s="5">
        <v>77.02441198990644</v>
      </c>
      <c r="BM1077" s="5">
        <v>1350.1225568613388</v>
      </c>
      <c r="BN1077" s="5">
        <v>1.5524457418332489E-2</v>
      </c>
    </row>
    <row r="1078" spans="1:66" s="5" customFormat="1">
      <c r="A1078" s="6" t="s">
        <v>1216</v>
      </c>
      <c r="B1078" s="5" t="s">
        <v>1147</v>
      </c>
      <c r="C1078" s="5">
        <v>20190717</v>
      </c>
      <c r="D1078" s="5" t="s">
        <v>338</v>
      </c>
      <c r="E1078" s="6" t="s">
        <v>0</v>
      </c>
      <c r="F1078" s="6" t="s">
        <v>1248</v>
      </c>
      <c r="G1078" s="6">
        <v>1999.8692626953125</v>
      </c>
      <c r="H1078" s="5">
        <v>1800</v>
      </c>
      <c r="I1078" s="6">
        <v>31.10399055480957</v>
      </c>
      <c r="J1078" s="6">
        <v>500.95358276367188</v>
      </c>
      <c r="K1078" s="6">
        <v>53</v>
      </c>
      <c r="L1078" s="6" t="s">
        <v>1249</v>
      </c>
      <c r="M1078" s="6">
        <v>14609.000014707446</v>
      </c>
      <c r="N1078" s="6">
        <v>0</v>
      </c>
      <c r="O1078" s="5">
        <v>27.388443098113449</v>
      </c>
      <c r="P1078" s="5">
        <v>0.2569995235883421</v>
      </c>
      <c r="Q1078" s="5">
        <v>1542.1808680159647</v>
      </c>
      <c r="R1078" s="5">
        <v>3.0993315966128576</v>
      </c>
      <c r="S1078" s="5">
        <v>1.251968082052445</v>
      </c>
      <c r="T1078" s="5">
        <v>33.123058319091797</v>
      </c>
      <c r="U1078" s="6">
        <v>6</v>
      </c>
      <c r="V1078" s="5">
        <v>1.4200000166893005</v>
      </c>
      <c r="W1078" s="6">
        <v>1</v>
      </c>
      <c r="X1078" s="5">
        <v>2.8400000333786011</v>
      </c>
      <c r="Y1078" s="6">
        <v>31.495635986328125</v>
      </c>
      <c r="Z1078" s="6">
        <v>33.123058319091797</v>
      </c>
      <c r="AA1078" s="6">
        <v>31.10399055480957</v>
      </c>
      <c r="AB1078" s="6">
        <v>1799.572265625</v>
      </c>
      <c r="AC1078" s="6">
        <v>1760.2344970703125</v>
      </c>
      <c r="AD1078" s="6">
        <v>34.913078308105469</v>
      </c>
      <c r="AE1078" s="6">
        <v>38.482345581054688</v>
      </c>
      <c r="AF1078" s="6">
        <v>75.1171875</v>
      </c>
      <c r="AG1078" s="6">
        <v>82.647789001464844</v>
      </c>
      <c r="AH1078" s="6">
        <v>500.95358276367188</v>
      </c>
      <c r="AI1078" s="6">
        <v>1999.8692626953125</v>
      </c>
      <c r="AJ1078" s="6">
        <v>10.31580924987793</v>
      </c>
      <c r="AK1078" s="6">
        <v>99.660675048828125</v>
      </c>
      <c r="AL1078" s="6">
        <v>-28.866889953613281</v>
      </c>
      <c r="AM1078" s="6">
        <v>-0.43719929456710815</v>
      </c>
      <c r="AN1078" s="6">
        <v>1</v>
      </c>
      <c r="AO1078" s="6">
        <v>-0.21956524252891541</v>
      </c>
      <c r="AP1078" s="6">
        <v>2.737391471862793</v>
      </c>
      <c r="AQ1078" s="6">
        <v>1</v>
      </c>
      <c r="AR1078" s="6">
        <v>0</v>
      </c>
      <c r="AS1078" s="6">
        <v>0.15999999642372131</v>
      </c>
      <c r="AT1078" s="6">
        <v>111115</v>
      </c>
      <c r="AU1078" s="5">
        <v>0.83492263793945309</v>
      </c>
      <c r="AV1078" s="5">
        <v>3.0993315966128575E-3</v>
      </c>
      <c r="AW1078" s="5">
        <v>306.27305831909177</v>
      </c>
      <c r="AX1078" s="5">
        <v>304.6456359863281</v>
      </c>
      <c r="AY1078" s="5">
        <v>319.97907487916018</v>
      </c>
      <c r="AZ1078" s="5">
        <v>1.9130217084093069</v>
      </c>
      <c r="BA1078" s="5">
        <v>5.0871446201226433</v>
      </c>
      <c r="BB1078" s="5">
        <v>51.044653446609999</v>
      </c>
      <c r="BC1078" s="5">
        <v>12.562307865555312</v>
      </c>
      <c r="BD1078" s="5">
        <v>32.309347152709961</v>
      </c>
      <c r="BE1078" s="5">
        <v>4.8593311709556035</v>
      </c>
      <c r="BF1078" s="5">
        <v>0.23567283176623541</v>
      </c>
      <c r="BG1078" s="5">
        <v>3.8351765380701983</v>
      </c>
      <c r="BH1078" s="5">
        <v>1.0241546328854052</v>
      </c>
      <c r="BI1078" s="5">
        <v>0.14907380070747403</v>
      </c>
      <c r="BJ1078" s="5">
        <v>153.69478635385877</v>
      </c>
      <c r="BK1078" s="5">
        <v>0.87612239765936273</v>
      </c>
      <c r="BL1078" s="5">
        <v>76.374257519265441</v>
      </c>
      <c r="BM1078" s="5">
        <v>1747.2153429337309</v>
      </c>
      <c r="BN1078" s="5">
        <v>1.197203318232538E-2</v>
      </c>
    </row>
    <row r="1079" spans="1:66" s="5" customFormat="1">
      <c r="A1079" s="6" t="s">
        <v>1216</v>
      </c>
      <c r="B1079" s="5" t="s">
        <v>1147</v>
      </c>
      <c r="C1079" s="5">
        <v>20190717</v>
      </c>
      <c r="D1079" s="5" t="s">
        <v>338</v>
      </c>
      <c r="E1079" s="6" t="s">
        <v>0</v>
      </c>
      <c r="F1079" s="6" t="s">
        <v>1250</v>
      </c>
      <c r="G1079" s="6">
        <v>1999.8189697265625</v>
      </c>
      <c r="H1079" s="5">
        <v>400</v>
      </c>
      <c r="I1079" s="6">
        <v>31.102054595947266</v>
      </c>
      <c r="J1079" s="6">
        <v>500.92578125</v>
      </c>
      <c r="K1079" s="6">
        <v>54</v>
      </c>
      <c r="L1079" s="6" t="s">
        <v>1251</v>
      </c>
      <c r="M1079" s="6">
        <v>14724.000014618039</v>
      </c>
      <c r="N1079" s="6">
        <v>0</v>
      </c>
      <c r="O1079" s="5">
        <v>12.716423106979908</v>
      </c>
      <c r="P1079" s="5">
        <v>0.26036642322191095</v>
      </c>
      <c r="Q1079" s="5">
        <v>291.3079887046415</v>
      </c>
      <c r="R1079" s="5">
        <v>3.088912167063631</v>
      </c>
      <c r="S1079" s="5">
        <v>1.2331445724650552</v>
      </c>
      <c r="T1079" s="5">
        <v>33.031475067138672</v>
      </c>
      <c r="U1079" s="6">
        <v>6</v>
      </c>
      <c r="V1079" s="5">
        <v>1.4200000166893005</v>
      </c>
      <c r="W1079" s="6">
        <v>1</v>
      </c>
      <c r="X1079" s="5">
        <v>2.8400000333786011</v>
      </c>
      <c r="Y1079" s="6">
        <v>31.502050399780273</v>
      </c>
      <c r="Z1079" s="6">
        <v>33.031475067138672</v>
      </c>
      <c r="AA1079" s="6">
        <v>31.102054595947266</v>
      </c>
      <c r="AB1079" s="6">
        <v>399.13067626953125</v>
      </c>
      <c r="AC1079" s="6">
        <v>382.48403930664063</v>
      </c>
      <c r="AD1079" s="6">
        <v>34.852664947509766</v>
      </c>
      <c r="AE1079" s="6">
        <v>38.410396575927734</v>
      </c>
      <c r="AF1079" s="6">
        <v>74.821800231933594</v>
      </c>
      <c r="AG1079" s="6">
        <v>82.458297729492188</v>
      </c>
      <c r="AH1079" s="6">
        <v>500.92578125</v>
      </c>
      <c r="AI1079" s="6">
        <v>1999.8189697265625</v>
      </c>
      <c r="AJ1079" s="6">
        <v>11.985225677490234</v>
      </c>
      <c r="AK1079" s="6">
        <v>99.65802001953125</v>
      </c>
      <c r="AL1079" s="6">
        <v>-3.6797866821289063</v>
      </c>
      <c r="AM1079" s="6">
        <v>-0.45415180921554565</v>
      </c>
      <c r="AN1079" s="6">
        <v>1</v>
      </c>
      <c r="AO1079" s="6">
        <v>-0.21956524252891541</v>
      </c>
      <c r="AP1079" s="6">
        <v>2.737391471862793</v>
      </c>
      <c r="AQ1079" s="6">
        <v>1</v>
      </c>
      <c r="AR1079" s="6">
        <v>0</v>
      </c>
      <c r="AS1079" s="6">
        <v>0.15999999642372131</v>
      </c>
      <c r="AT1079" s="6">
        <v>111115</v>
      </c>
      <c r="AU1079" s="5">
        <v>0.83487630208333319</v>
      </c>
      <c r="AV1079" s="5">
        <v>3.0889121670636312E-3</v>
      </c>
      <c r="AW1079" s="5">
        <v>306.18147506713865</v>
      </c>
      <c r="AX1079" s="5">
        <v>304.65205039978025</v>
      </c>
      <c r="AY1079" s="5">
        <v>319.97102800434004</v>
      </c>
      <c r="AZ1079" s="5">
        <v>1.9327522826555328</v>
      </c>
      <c r="BA1079" s="5">
        <v>5.0610486433869957</v>
      </c>
      <c r="BB1079" s="5">
        <v>50.784158087779765</v>
      </c>
      <c r="BC1079" s="5">
        <v>12.373761511852031</v>
      </c>
      <c r="BD1079" s="5">
        <v>32.266762733459473</v>
      </c>
      <c r="BE1079" s="5">
        <v>4.8476574378943091</v>
      </c>
      <c r="BF1079" s="5">
        <v>0.23850104850240045</v>
      </c>
      <c r="BG1079" s="5">
        <v>3.8279040709219405</v>
      </c>
      <c r="BH1079" s="5">
        <v>1.0197533669723686</v>
      </c>
      <c r="BI1079" s="5">
        <v>0.15088463706033275</v>
      </c>
      <c r="BJ1079" s="5">
        <v>29.031177370176547</v>
      </c>
      <c r="BK1079" s="5">
        <v>0.76162129335571427</v>
      </c>
      <c r="BL1079" s="5">
        <v>76.638951808195685</v>
      </c>
      <c r="BM1079" s="5">
        <v>376.43926078809955</v>
      </c>
      <c r="BN1079" s="5">
        <v>2.5889258618458869E-2</v>
      </c>
    </row>
    <row r="1080" spans="1:66" s="5" customFormat="1">
      <c r="A1080" s="6"/>
      <c r="E1080" s="6"/>
      <c r="F1080" s="6"/>
      <c r="G1080" s="6"/>
      <c r="I1080" s="6"/>
      <c r="J1080" s="6"/>
      <c r="K1080" s="6"/>
      <c r="L1080" s="6"/>
      <c r="M1080" s="6"/>
      <c r="N1080" s="6"/>
      <c r="U1080" s="6"/>
      <c r="W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</row>
    <row r="1081" spans="1:66" s="5" customFormat="1">
      <c r="A1081" s="6" t="s">
        <v>1253</v>
      </c>
      <c r="B1081" s="5" t="s">
        <v>1147</v>
      </c>
      <c r="C1081" s="5">
        <v>20190717</v>
      </c>
      <c r="D1081" s="5" t="s">
        <v>338</v>
      </c>
      <c r="E1081" s="6" t="s">
        <v>0</v>
      </c>
      <c r="F1081" s="6" t="s">
        <v>1252</v>
      </c>
      <c r="G1081" s="6">
        <v>1999.9541015625</v>
      </c>
      <c r="H1081" s="5">
        <v>400</v>
      </c>
      <c r="I1081" s="6">
        <v>32.467037200927734</v>
      </c>
      <c r="J1081" s="6">
        <v>500.94607543945313</v>
      </c>
      <c r="K1081" s="6">
        <v>55</v>
      </c>
      <c r="L1081" s="6" t="s">
        <v>1254</v>
      </c>
      <c r="M1081" s="6">
        <v>16868.50001469627</v>
      </c>
      <c r="N1081" s="6">
        <v>0</v>
      </c>
      <c r="O1081" s="5">
        <v>10.40903600397213</v>
      </c>
      <c r="P1081" s="5">
        <v>0.31164526307084733</v>
      </c>
      <c r="Q1081" s="5">
        <v>319.30034890351175</v>
      </c>
      <c r="R1081" s="5">
        <v>3.7675883983804042</v>
      </c>
      <c r="S1081" s="5">
        <v>1.2751325159591631</v>
      </c>
      <c r="T1081" s="5">
        <v>33.599555969238281</v>
      </c>
      <c r="U1081" s="6">
        <v>6</v>
      </c>
      <c r="V1081" s="5">
        <v>1.4200000166893005</v>
      </c>
      <c r="W1081" s="6">
        <v>1</v>
      </c>
      <c r="X1081" s="5">
        <v>2.8400000333786011</v>
      </c>
      <c r="Y1081" s="6">
        <v>32.704200744628906</v>
      </c>
      <c r="Z1081" s="6">
        <v>33.599555969238281</v>
      </c>
      <c r="AA1081" s="6">
        <v>32.467037200927734</v>
      </c>
      <c r="AB1081" s="6">
        <v>399.42153930664063</v>
      </c>
      <c r="AC1081" s="6">
        <v>385.21597290039063</v>
      </c>
      <c r="AD1081" s="6">
        <v>35.308589935302734</v>
      </c>
      <c r="AE1081" s="6">
        <v>39.642269134521484</v>
      </c>
      <c r="AF1081" s="6">
        <v>70.9136962890625</v>
      </c>
      <c r="AG1081" s="6">
        <v>79.489913940429688</v>
      </c>
      <c r="AH1081" s="6">
        <v>500.94607543945313</v>
      </c>
      <c r="AI1081" s="6">
        <v>1999.9541015625</v>
      </c>
      <c r="AJ1081" s="6">
        <v>18.221240997314453</v>
      </c>
      <c r="AK1081" s="6">
        <v>99.633155822753906</v>
      </c>
      <c r="AL1081" s="6">
        <v>-4.0990066528320313</v>
      </c>
      <c r="AM1081" s="6">
        <v>-0.50071781873703003</v>
      </c>
      <c r="AN1081" s="6">
        <v>1</v>
      </c>
      <c r="AO1081" s="6">
        <v>-0.21956524252891541</v>
      </c>
      <c r="AP1081" s="6">
        <v>2.737391471862793</v>
      </c>
      <c r="AQ1081" s="6">
        <v>1</v>
      </c>
      <c r="AR1081" s="6">
        <v>0</v>
      </c>
      <c r="AS1081" s="6">
        <v>0.15999999642372131</v>
      </c>
      <c r="AT1081" s="6">
        <v>111115</v>
      </c>
      <c r="AU1081" s="5">
        <v>0.83491012573242185</v>
      </c>
      <c r="AV1081" s="5">
        <v>3.7675883983804043E-3</v>
      </c>
      <c r="AW1081" s="5">
        <v>306.74955596923826</v>
      </c>
      <c r="AX1081" s="5">
        <v>305.85420074462888</v>
      </c>
      <c r="AY1081" s="5">
        <v>319.99264909760677</v>
      </c>
      <c r="AZ1081" s="5">
        <v>1.6710882711461421</v>
      </c>
      <c r="BA1081" s="5">
        <v>5.2248168938064898</v>
      </c>
      <c r="BB1081" s="5">
        <v>52.440544020319621</v>
      </c>
      <c r="BC1081" s="5">
        <v>12.798274885798136</v>
      </c>
      <c r="BD1081" s="5">
        <v>33.151878356933594</v>
      </c>
      <c r="BE1081" s="5">
        <v>5.0953808580342805</v>
      </c>
      <c r="BF1081" s="5">
        <v>0.28082873365241517</v>
      </c>
      <c r="BG1081" s="5">
        <v>3.9496843778473267</v>
      </c>
      <c r="BH1081" s="5">
        <v>1.1456964801869538</v>
      </c>
      <c r="BI1081" s="5">
        <v>0.17804883049846987</v>
      </c>
      <c r="BJ1081" s="5">
        <v>31.812901416563278</v>
      </c>
      <c r="BK1081" s="5">
        <v>0.82888657627412721</v>
      </c>
      <c r="BL1081" s="5">
        <v>76.946560370751754</v>
      </c>
      <c r="BM1081" s="5">
        <v>380.26801570313484</v>
      </c>
      <c r="BN1081" s="5">
        <v>2.106250024209878E-2</v>
      </c>
    </row>
    <row r="1082" spans="1:66" s="5" customFormat="1">
      <c r="A1082" s="6" t="s">
        <v>1253</v>
      </c>
      <c r="B1082" s="5" t="s">
        <v>1147</v>
      </c>
      <c r="C1082" s="5">
        <v>20190717</v>
      </c>
      <c r="D1082" s="5" t="s">
        <v>338</v>
      </c>
      <c r="E1082" s="6" t="s">
        <v>0</v>
      </c>
      <c r="F1082" s="6" t="s">
        <v>1255</v>
      </c>
      <c r="G1082" s="6">
        <v>2000.3873291015625</v>
      </c>
      <c r="H1082" s="5">
        <v>325</v>
      </c>
      <c r="I1082" s="6">
        <v>32.469158172607422</v>
      </c>
      <c r="J1082" s="6">
        <v>500.96176147460938</v>
      </c>
      <c r="K1082" s="6">
        <v>56</v>
      </c>
      <c r="L1082" s="6" t="s">
        <v>1256</v>
      </c>
      <c r="M1082" s="6">
        <v>16957.000014707446</v>
      </c>
      <c r="N1082" s="6">
        <v>0</v>
      </c>
      <c r="O1082" s="5">
        <v>8.0470707161008654</v>
      </c>
      <c r="P1082" s="5">
        <v>0.30881564418147878</v>
      </c>
      <c r="Q1082" s="5">
        <v>260.65381143977157</v>
      </c>
      <c r="R1082" s="5">
        <v>3.7276612781867557</v>
      </c>
      <c r="S1082" s="5">
        <v>1.2720647167022578</v>
      </c>
      <c r="T1082" s="5">
        <v>33.575637817382813</v>
      </c>
      <c r="U1082" s="6">
        <v>6</v>
      </c>
      <c r="V1082" s="5">
        <v>1.4200000166893005</v>
      </c>
      <c r="W1082" s="6">
        <v>1</v>
      </c>
      <c r="X1082" s="5">
        <v>2.8400000333786011</v>
      </c>
      <c r="Y1082" s="6">
        <v>32.699813842773438</v>
      </c>
      <c r="Z1082" s="6">
        <v>33.575637817382813</v>
      </c>
      <c r="AA1082" s="6">
        <v>32.469158172607422</v>
      </c>
      <c r="AB1082" s="6">
        <v>323.30807495117188</v>
      </c>
      <c r="AC1082" s="6">
        <v>312.27593994140625</v>
      </c>
      <c r="AD1082" s="6">
        <v>35.316463470458984</v>
      </c>
      <c r="AE1082" s="6">
        <v>39.604251861572266</v>
      </c>
      <c r="AF1082" s="6">
        <v>70.98291015625</v>
      </c>
      <c r="AG1082" s="6">
        <v>79.431556701660156</v>
      </c>
      <c r="AH1082" s="6">
        <v>500.96176147460938</v>
      </c>
      <c r="AI1082" s="6">
        <v>2000.3873291015625</v>
      </c>
      <c r="AJ1082" s="6">
        <v>16.284282684326172</v>
      </c>
      <c r="AK1082" s="6">
        <v>99.629837036132813</v>
      </c>
      <c r="AL1082" s="6">
        <v>-3.1402969360351563</v>
      </c>
      <c r="AM1082" s="6">
        <v>-0.49348896741867065</v>
      </c>
      <c r="AN1082" s="6">
        <v>1</v>
      </c>
      <c r="AO1082" s="6">
        <v>-0.21956524252891541</v>
      </c>
      <c r="AP1082" s="6">
        <v>2.737391471862793</v>
      </c>
      <c r="AQ1082" s="6">
        <v>1</v>
      </c>
      <c r="AR1082" s="6">
        <v>0</v>
      </c>
      <c r="AS1082" s="6">
        <v>0.15999999642372131</v>
      </c>
      <c r="AT1082" s="6">
        <v>111115</v>
      </c>
      <c r="AU1082" s="5">
        <v>0.83493626912434882</v>
      </c>
      <c r="AV1082" s="5">
        <v>3.7276612781867559E-3</v>
      </c>
      <c r="AW1082" s="5">
        <v>306.72563781738279</v>
      </c>
      <c r="AX1082" s="5">
        <v>305.84981384277341</v>
      </c>
      <c r="AY1082" s="5">
        <v>320.06196550230743</v>
      </c>
      <c r="AZ1082" s="5">
        <v>1.6954181883267205</v>
      </c>
      <c r="BA1082" s="5">
        <v>5.2178298756086621</v>
      </c>
      <c r="BB1082" s="5">
        <v>52.372161099855148</v>
      </c>
      <c r="BC1082" s="5">
        <v>12.767909238282883</v>
      </c>
      <c r="BD1082" s="5">
        <v>33.137725830078125</v>
      </c>
      <c r="BE1082" s="5">
        <v>5.0913348770439963</v>
      </c>
      <c r="BF1082" s="5">
        <v>0.27852898663881859</v>
      </c>
      <c r="BG1082" s="5">
        <v>3.9457651589064042</v>
      </c>
      <c r="BH1082" s="5">
        <v>1.1455697181375921</v>
      </c>
      <c r="BI1082" s="5">
        <v>0.17656991304580971</v>
      </c>
      <c r="BJ1082" s="5">
        <v>25.968896756591334</v>
      </c>
      <c r="BK1082" s="5">
        <v>0.83469066329182851</v>
      </c>
      <c r="BL1082" s="5">
        <v>76.951819083508838</v>
      </c>
      <c r="BM1082" s="5">
        <v>308.45074792061166</v>
      </c>
      <c r="BN1082" s="5">
        <v>2.007570849064608E-2</v>
      </c>
    </row>
    <row r="1083" spans="1:66" s="5" customFormat="1">
      <c r="A1083" s="6" t="s">
        <v>1253</v>
      </c>
      <c r="B1083" s="5" t="s">
        <v>1147</v>
      </c>
      <c r="C1083" s="5">
        <v>20190717</v>
      </c>
      <c r="D1083" s="5" t="s">
        <v>338</v>
      </c>
      <c r="E1083" s="6" t="s">
        <v>0</v>
      </c>
      <c r="F1083" s="6" t="s">
        <v>1257</v>
      </c>
      <c r="G1083" s="6">
        <v>2000.2886962890625</v>
      </c>
      <c r="H1083" s="5">
        <v>250</v>
      </c>
      <c r="I1083" s="6">
        <v>32.470676422119141</v>
      </c>
      <c r="J1083" s="6">
        <v>500.97726440429688</v>
      </c>
      <c r="K1083" s="6">
        <v>57</v>
      </c>
      <c r="L1083" s="6" t="s">
        <v>1258</v>
      </c>
      <c r="M1083" s="6">
        <v>17046.000014707446</v>
      </c>
      <c r="N1083" s="6">
        <v>0</v>
      </c>
      <c r="O1083" s="5">
        <v>5.695405817709867</v>
      </c>
      <c r="P1083" s="5">
        <v>0.31310433796829468</v>
      </c>
      <c r="Q1083" s="5">
        <v>205.58203655029382</v>
      </c>
      <c r="R1083" s="5">
        <v>3.7422863655776895</v>
      </c>
      <c r="S1083" s="5">
        <v>1.261359810430839</v>
      </c>
      <c r="T1083" s="5">
        <v>33.52996826171875</v>
      </c>
      <c r="U1083" s="6">
        <v>6</v>
      </c>
      <c r="V1083" s="5">
        <v>1.4200000166893005</v>
      </c>
      <c r="W1083" s="6">
        <v>1</v>
      </c>
      <c r="X1083" s="5">
        <v>2.8400000333786011</v>
      </c>
      <c r="Y1083" s="6">
        <v>32.700935363769531</v>
      </c>
      <c r="Z1083" s="6">
        <v>33.52996826171875</v>
      </c>
      <c r="AA1083" s="6">
        <v>32.470676422119141</v>
      </c>
      <c r="AB1083" s="6">
        <v>250.02490234375</v>
      </c>
      <c r="AC1083" s="6">
        <v>242.11857604980469</v>
      </c>
      <c r="AD1083" s="6">
        <v>35.274166107177734</v>
      </c>
      <c r="AE1083" s="6">
        <v>39.578758239746094</v>
      </c>
      <c r="AF1083" s="6">
        <v>70.892532348632813</v>
      </c>
      <c r="AG1083" s="6">
        <v>79.370269775390625</v>
      </c>
      <c r="AH1083" s="6">
        <v>500.97726440429688</v>
      </c>
      <c r="AI1083" s="6">
        <v>2000.2886962890625</v>
      </c>
      <c r="AJ1083" s="6">
        <v>16.685939788818359</v>
      </c>
      <c r="AK1083" s="6">
        <v>99.627975463867188</v>
      </c>
      <c r="AL1083" s="6">
        <v>-2.1729812622070313</v>
      </c>
      <c r="AM1083" s="6">
        <v>-0.50867527723312378</v>
      </c>
      <c r="AN1083" s="6">
        <v>1</v>
      </c>
      <c r="AO1083" s="6">
        <v>-0.21956524252891541</v>
      </c>
      <c r="AP1083" s="6">
        <v>2.737391471862793</v>
      </c>
      <c r="AQ1083" s="6">
        <v>1</v>
      </c>
      <c r="AR1083" s="6">
        <v>0</v>
      </c>
      <c r="AS1083" s="6">
        <v>0.15999999642372131</v>
      </c>
      <c r="AT1083" s="6">
        <v>111115</v>
      </c>
      <c r="AU1083" s="5">
        <v>0.8349621073404947</v>
      </c>
      <c r="AV1083" s="5">
        <v>3.7422863655776893E-3</v>
      </c>
      <c r="AW1083" s="5">
        <v>306.67996826171873</v>
      </c>
      <c r="AX1083" s="5">
        <v>305.85093536376951</v>
      </c>
      <c r="AY1083" s="5">
        <v>320.04618425266017</v>
      </c>
      <c r="AZ1083" s="5">
        <v>1.6946018545510408</v>
      </c>
      <c r="BA1083" s="5">
        <v>5.2045113652305943</v>
      </c>
      <c r="BB1083" s="5">
        <v>52.239457250821616</v>
      </c>
      <c r="BC1083" s="5">
        <v>12.660699011075522</v>
      </c>
      <c r="BD1083" s="5">
        <v>33.115451812744141</v>
      </c>
      <c r="BE1083" s="5">
        <v>5.0849727531119822</v>
      </c>
      <c r="BF1083" s="5">
        <v>0.28201297057004793</v>
      </c>
      <c r="BG1083" s="5">
        <v>3.9431515547997553</v>
      </c>
      <c r="BH1083" s="5">
        <v>1.1418211983122268</v>
      </c>
      <c r="BI1083" s="5">
        <v>0.17881052383174895</v>
      </c>
      <c r="BJ1083" s="5">
        <v>20.481722093244521</v>
      </c>
      <c r="BK1083" s="5">
        <v>0.84909650430128436</v>
      </c>
      <c r="BL1083" s="5">
        <v>77.120355271480534</v>
      </c>
      <c r="BM1083" s="5">
        <v>239.41125289362805</v>
      </c>
      <c r="BN1083" s="5">
        <v>1.8346327282794658E-2</v>
      </c>
    </row>
    <row r="1084" spans="1:66" s="5" customFormat="1">
      <c r="A1084" s="6" t="s">
        <v>1253</v>
      </c>
      <c r="B1084" s="5" t="s">
        <v>1147</v>
      </c>
      <c r="C1084" s="5">
        <v>20190717</v>
      </c>
      <c r="D1084" s="5" t="s">
        <v>338</v>
      </c>
      <c r="E1084" s="6" t="s">
        <v>0</v>
      </c>
      <c r="F1084" s="6" t="s">
        <v>1259</v>
      </c>
      <c r="G1084" s="6">
        <v>2000.4459228515625</v>
      </c>
      <c r="H1084" s="5">
        <v>175</v>
      </c>
      <c r="I1084" s="6">
        <v>32.468524932861328</v>
      </c>
      <c r="J1084" s="6">
        <v>500.92529296875</v>
      </c>
      <c r="K1084" s="6">
        <v>58</v>
      </c>
      <c r="L1084" s="6" t="s">
        <v>1260</v>
      </c>
      <c r="M1084" s="6">
        <v>17136.000014707446</v>
      </c>
      <c r="N1084" s="6">
        <v>0</v>
      </c>
      <c r="O1084" s="5">
        <v>3.4201708184099631</v>
      </c>
      <c r="P1084" s="5">
        <v>0.31629278283632106</v>
      </c>
      <c r="Q1084" s="5">
        <v>147.70141363236365</v>
      </c>
      <c r="R1084" s="5">
        <v>3.7894782610450224</v>
      </c>
      <c r="S1084" s="5">
        <v>1.2656117016921571</v>
      </c>
      <c r="T1084" s="5">
        <v>33.54827880859375</v>
      </c>
      <c r="U1084" s="6">
        <v>6</v>
      </c>
      <c r="V1084" s="5">
        <v>1.4200000166893005</v>
      </c>
      <c r="W1084" s="6">
        <v>1</v>
      </c>
      <c r="X1084" s="5">
        <v>2.8400000333786011</v>
      </c>
      <c r="Y1084" s="6">
        <v>32.692203521728516</v>
      </c>
      <c r="Z1084" s="6">
        <v>33.54827880859375</v>
      </c>
      <c r="AA1084" s="6">
        <v>32.468524932861328</v>
      </c>
      <c r="AB1084" s="6">
        <v>174.85610961914063</v>
      </c>
      <c r="AC1084" s="6">
        <v>169.9879150390625</v>
      </c>
      <c r="AD1084" s="6">
        <v>35.230800628662109</v>
      </c>
      <c r="AE1084" s="6">
        <v>39.590076446533203</v>
      </c>
      <c r="AF1084" s="6">
        <v>70.840545654296875</v>
      </c>
      <c r="AG1084" s="6">
        <v>79.433647155761719</v>
      </c>
      <c r="AH1084" s="6">
        <v>500.92529296875</v>
      </c>
      <c r="AI1084" s="6">
        <v>2000.4459228515625</v>
      </c>
      <c r="AJ1084" s="6">
        <v>16.086908340454102</v>
      </c>
      <c r="AK1084" s="6">
        <v>99.626884460449219</v>
      </c>
      <c r="AL1084" s="6">
        <v>-1.6275405883789063</v>
      </c>
      <c r="AM1084" s="6">
        <v>-0.5106016993522644</v>
      </c>
      <c r="AN1084" s="6">
        <v>1</v>
      </c>
      <c r="AO1084" s="6">
        <v>-0.21956524252891541</v>
      </c>
      <c r="AP1084" s="6">
        <v>2.737391471862793</v>
      </c>
      <c r="AQ1084" s="6">
        <v>1</v>
      </c>
      <c r="AR1084" s="6">
        <v>0</v>
      </c>
      <c r="AS1084" s="6">
        <v>0.15999999642372131</v>
      </c>
      <c r="AT1084" s="6">
        <v>111115</v>
      </c>
      <c r="AU1084" s="5">
        <v>0.83487548828124991</v>
      </c>
      <c r="AV1084" s="5">
        <v>3.7894782610450226E-3</v>
      </c>
      <c r="AW1084" s="5">
        <v>306.69827880859373</v>
      </c>
      <c r="AX1084" s="5">
        <v>305.84220352172849</v>
      </c>
      <c r="AY1084" s="5">
        <v>320.07134050209788</v>
      </c>
      <c r="AZ1084" s="5">
        <v>1.6665633584742199</v>
      </c>
      <c r="BA1084" s="5">
        <v>5.2098476736112724</v>
      </c>
      <c r="BB1084" s="5">
        <v>52.293592255005471</v>
      </c>
      <c r="BC1084" s="5">
        <v>12.703515808472268</v>
      </c>
      <c r="BD1084" s="5">
        <v>33.120241165161133</v>
      </c>
      <c r="BE1084" s="5">
        <v>5.0863401510216137</v>
      </c>
      <c r="BF1084" s="5">
        <v>0.28459701495306267</v>
      </c>
      <c r="BG1084" s="5">
        <v>3.9442359719191153</v>
      </c>
      <c r="BH1084" s="5">
        <v>1.1421041791024984</v>
      </c>
      <c r="BI1084" s="5">
        <v>0.18047288568963923</v>
      </c>
      <c r="BJ1084" s="5">
        <v>14.715031670596513</v>
      </c>
      <c r="BK1084" s="5">
        <v>0.86889361281019595</v>
      </c>
      <c r="BL1084" s="5">
        <v>77.089125760594328</v>
      </c>
      <c r="BM1084" s="5">
        <v>168.36212963392623</v>
      </c>
      <c r="BN1084" s="5">
        <v>1.5660171258013798E-2</v>
      </c>
    </row>
    <row r="1085" spans="1:66" s="5" customFormat="1">
      <c r="A1085" s="6" t="s">
        <v>1253</v>
      </c>
      <c r="B1085" s="5" t="s">
        <v>1147</v>
      </c>
      <c r="C1085" s="5">
        <v>20190717</v>
      </c>
      <c r="D1085" s="5" t="s">
        <v>338</v>
      </c>
      <c r="E1085" s="6" t="s">
        <v>0</v>
      </c>
      <c r="F1085" s="6" t="s">
        <v>1261</v>
      </c>
      <c r="G1085" s="6">
        <v>2000.4830322265625</v>
      </c>
      <c r="H1085" s="5">
        <v>100</v>
      </c>
      <c r="I1085" s="6">
        <v>32.469635009765625</v>
      </c>
      <c r="J1085" s="6">
        <v>500.94882202148438</v>
      </c>
      <c r="K1085" s="6">
        <v>59</v>
      </c>
      <c r="L1085" s="6" t="s">
        <v>1262</v>
      </c>
      <c r="M1085" s="6">
        <v>17226.000014707446</v>
      </c>
      <c r="N1085" s="6">
        <v>0</v>
      </c>
      <c r="O1085" s="5">
        <v>0.97714415368765517</v>
      </c>
      <c r="P1085" s="5">
        <v>0.32301109023942542</v>
      </c>
      <c r="Q1085" s="5">
        <v>91.913813098326557</v>
      </c>
      <c r="R1085" s="5">
        <v>3.8414561880003233</v>
      </c>
      <c r="S1085" s="5">
        <v>1.258975848417776</v>
      </c>
      <c r="T1085" s="5">
        <v>33.535263061523438</v>
      </c>
      <c r="U1085" s="6">
        <v>6</v>
      </c>
      <c r="V1085" s="5">
        <v>1.4200000166893005</v>
      </c>
      <c r="W1085" s="6">
        <v>1</v>
      </c>
      <c r="X1085" s="5">
        <v>2.8400000333786011</v>
      </c>
      <c r="Y1085" s="6">
        <v>32.691856384277344</v>
      </c>
      <c r="Z1085" s="6">
        <v>33.535263061523438</v>
      </c>
      <c r="AA1085" s="6">
        <v>32.469635009765625</v>
      </c>
      <c r="AB1085" s="6">
        <v>100.84780120849609</v>
      </c>
      <c r="AC1085" s="6">
        <v>99.220932006835938</v>
      </c>
      <c r="AD1085" s="6">
        <v>35.199611663818359</v>
      </c>
      <c r="AE1085" s="6">
        <v>39.618343353271484</v>
      </c>
      <c r="AF1085" s="6">
        <v>70.7830810546875</v>
      </c>
      <c r="AG1085" s="6">
        <v>79.492935180664063</v>
      </c>
      <c r="AH1085" s="6">
        <v>500.94882202148438</v>
      </c>
      <c r="AI1085" s="6">
        <v>2000.4830322265625</v>
      </c>
      <c r="AJ1085" s="6">
        <v>15.744771957397461</v>
      </c>
      <c r="AK1085" s="6">
        <v>99.627540588378906</v>
      </c>
      <c r="AL1085" s="6">
        <v>-0.983154296875</v>
      </c>
      <c r="AM1085" s="6">
        <v>-0.51200169324874878</v>
      </c>
      <c r="AN1085" s="6">
        <v>1</v>
      </c>
      <c r="AO1085" s="6">
        <v>-0.21956524252891541</v>
      </c>
      <c r="AP1085" s="6">
        <v>2.737391471862793</v>
      </c>
      <c r="AQ1085" s="6">
        <v>1</v>
      </c>
      <c r="AR1085" s="6">
        <v>0</v>
      </c>
      <c r="AS1085" s="6">
        <v>0.15999999642372131</v>
      </c>
      <c r="AT1085" s="6">
        <v>111115</v>
      </c>
      <c r="AU1085" s="5">
        <v>0.83491470336914053</v>
      </c>
      <c r="AV1085" s="5">
        <v>3.8414561880003232E-3</v>
      </c>
      <c r="AW1085" s="5">
        <v>306.68526306152341</v>
      </c>
      <c r="AX1085" s="5">
        <v>305.84185638427732</v>
      </c>
      <c r="AY1085" s="5">
        <v>320.07727800196517</v>
      </c>
      <c r="AZ1085" s="5">
        <v>1.6416724659577235</v>
      </c>
      <c r="BA1085" s="5">
        <v>5.2060539588901626</v>
      </c>
      <c r="BB1085" s="5">
        <v>52.255168883466595</v>
      </c>
      <c r="BC1085" s="5">
        <v>12.636825530195111</v>
      </c>
      <c r="BD1085" s="5">
        <v>33.113559722900391</v>
      </c>
      <c r="BE1085" s="5">
        <v>5.0844326346710194</v>
      </c>
      <c r="BF1085" s="5">
        <v>0.2900247489526086</v>
      </c>
      <c r="BG1085" s="5">
        <v>3.9470781104723867</v>
      </c>
      <c r="BH1085" s="5">
        <v>1.1373545241986327</v>
      </c>
      <c r="BI1085" s="5">
        <v>0.18396608091121394</v>
      </c>
      <c r="BJ1085" s="5">
        <v>9.157147145086201</v>
      </c>
      <c r="BK1085" s="5">
        <v>0.92635506681185031</v>
      </c>
      <c r="BL1085" s="5">
        <v>77.241208606720875</v>
      </c>
      <c r="BM1085" s="5">
        <v>98.756444474450589</v>
      </c>
      <c r="BN1085" s="5">
        <v>7.6426197617262678E-3</v>
      </c>
    </row>
    <row r="1086" spans="1:66" s="5" customFormat="1">
      <c r="A1086" s="6" t="s">
        <v>1253</v>
      </c>
      <c r="B1086" s="5" t="s">
        <v>1147</v>
      </c>
      <c r="C1086" s="5">
        <v>20190717</v>
      </c>
      <c r="D1086" s="5" t="s">
        <v>338</v>
      </c>
      <c r="E1086" s="6" t="s">
        <v>0</v>
      </c>
      <c r="F1086" s="6" t="s">
        <v>1263</v>
      </c>
      <c r="G1086" s="6">
        <v>2000.4149169921875</v>
      </c>
      <c r="H1086" s="5">
        <v>66</v>
      </c>
      <c r="I1086" s="6">
        <v>32.470493316650391</v>
      </c>
      <c r="J1086" s="6">
        <v>500.95529174804688</v>
      </c>
      <c r="K1086" s="6">
        <v>60</v>
      </c>
      <c r="L1086" s="6" t="s">
        <v>1264</v>
      </c>
      <c r="M1086" s="6">
        <v>17316.50001469627</v>
      </c>
      <c r="N1086" s="6">
        <v>0</v>
      </c>
      <c r="O1086" s="5">
        <v>-8.0006605986574608E-2</v>
      </c>
      <c r="P1086" s="5">
        <v>0.33335070607612088</v>
      </c>
      <c r="Q1086" s="5">
        <v>64.475090683364741</v>
      </c>
      <c r="R1086" s="5">
        <v>3.9536268880264562</v>
      </c>
      <c r="S1086" s="5">
        <v>1.259603836031074</v>
      </c>
      <c r="T1086" s="5">
        <v>33.551654815673828</v>
      </c>
      <c r="U1086" s="6">
        <v>6</v>
      </c>
      <c r="V1086" s="5">
        <v>1.4200000166893005</v>
      </c>
      <c r="W1086" s="6">
        <v>1</v>
      </c>
      <c r="X1086" s="5">
        <v>2.8400000333786011</v>
      </c>
      <c r="Y1086" s="6">
        <v>32.693584442138672</v>
      </c>
      <c r="Z1086" s="6">
        <v>33.551654815673828</v>
      </c>
      <c r="AA1086" s="6">
        <v>32.470493316650391</v>
      </c>
      <c r="AB1086" s="6">
        <v>65.622611999511719</v>
      </c>
      <c r="AC1086" s="6">
        <v>65.408706665039063</v>
      </c>
      <c r="AD1086" s="6">
        <v>35.112167358398438</v>
      </c>
      <c r="AE1086" s="6">
        <v>39.659671783447266</v>
      </c>
      <c r="AF1086" s="6">
        <v>70.56475830078125</v>
      </c>
      <c r="AG1086" s="6">
        <v>79.568778991699219</v>
      </c>
      <c r="AH1086" s="6">
        <v>500.95529174804688</v>
      </c>
      <c r="AI1086" s="6">
        <v>2000.4149169921875</v>
      </c>
      <c r="AJ1086" s="6">
        <v>15.870244026184082</v>
      </c>
      <c r="AK1086" s="6">
        <v>99.628364562988281</v>
      </c>
      <c r="AL1086" s="6">
        <v>-0.9700164794921875</v>
      </c>
      <c r="AM1086" s="6">
        <v>-0.51221150159835815</v>
      </c>
      <c r="AN1086" s="6">
        <v>1</v>
      </c>
      <c r="AO1086" s="6">
        <v>-0.21956524252891541</v>
      </c>
      <c r="AP1086" s="6">
        <v>2.737391471862793</v>
      </c>
      <c r="AQ1086" s="6">
        <v>1</v>
      </c>
      <c r="AR1086" s="6">
        <v>0</v>
      </c>
      <c r="AS1086" s="6">
        <v>0.15999999642372131</v>
      </c>
      <c r="AT1086" s="6">
        <v>111115</v>
      </c>
      <c r="AU1086" s="5">
        <v>0.83492548624674456</v>
      </c>
      <c r="AV1086" s="5">
        <v>3.9536268880264562E-3</v>
      </c>
      <c r="AW1086" s="5">
        <v>306.70165481567381</v>
      </c>
      <c r="AX1086" s="5">
        <v>305.84358444213865</v>
      </c>
      <c r="AY1086" s="5">
        <v>320.06637956470877</v>
      </c>
      <c r="AZ1086" s="5">
        <v>1.5814599167705827</v>
      </c>
      <c r="BA1086" s="5">
        <v>5.2108320749208179</v>
      </c>
      <c r="BB1086" s="5">
        <v>52.30269610243738</v>
      </c>
      <c r="BC1086" s="5">
        <v>12.643024318990115</v>
      </c>
      <c r="BD1086" s="5">
        <v>33.12261962890625</v>
      </c>
      <c r="BE1086" s="5">
        <v>5.0870193400681405</v>
      </c>
      <c r="BF1086" s="5">
        <v>0.29833324271796002</v>
      </c>
      <c r="BG1086" s="5">
        <v>3.9512282388897439</v>
      </c>
      <c r="BH1086" s="5">
        <v>1.1357911011783965</v>
      </c>
      <c r="BI1086" s="5">
        <v>0.18931705780599939</v>
      </c>
      <c r="BJ1086" s="5">
        <v>6.4235478398339918</v>
      </c>
      <c r="BK1086" s="5">
        <v>0.98572642650686537</v>
      </c>
      <c r="BL1086" s="5">
        <v>77.323802763475953</v>
      </c>
      <c r="BM1086" s="5">
        <v>65.446737973775839</v>
      </c>
      <c r="BN1086" s="5">
        <v>-9.4525949078774448E-4</v>
      </c>
    </row>
    <row r="1087" spans="1:66" s="5" customFormat="1">
      <c r="A1087" s="6" t="s">
        <v>1253</v>
      </c>
      <c r="B1087" s="5" t="s">
        <v>1147</v>
      </c>
      <c r="C1087" s="5">
        <v>20190717</v>
      </c>
      <c r="D1087" s="5" t="s">
        <v>338</v>
      </c>
      <c r="E1087" s="6" t="s">
        <v>0</v>
      </c>
      <c r="F1087" s="6" t="s">
        <v>1265</v>
      </c>
      <c r="G1087" s="6">
        <v>1999.9146728515625</v>
      </c>
      <c r="H1087" s="5">
        <v>33</v>
      </c>
      <c r="I1087" s="6">
        <v>32.470176696777344</v>
      </c>
      <c r="J1087" s="6">
        <v>500.95892333984375</v>
      </c>
      <c r="K1087" s="6">
        <v>61</v>
      </c>
      <c r="L1087" s="6" t="s">
        <v>1266</v>
      </c>
      <c r="M1087" s="6">
        <v>17455.000014707446</v>
      </c>
      <c r="N1087" s="6">
        <v>0</v>
      </c>
      <c r="O1087" s="5">
        <v>-1.0956245611040618</v>
      </c>
      <c r="P1087" s="5">
        <v>0.33905167166834782</v>
      </c>
      <c r="Q1087" s="5">
        <v>38.130144548777217</v>
      </c>
      <c r="R1087" s="5">
        <v>3.967739575156966</v>
      </c>
      <c r="S1087" s="5">
        <v>1.2450904816003043</v>
      </c>
      <c r="T1087" s="5">
        <v>33.521991729736328</v>
      </c>
      <c r="U1087" s="6">
        <v>6</v>
      </c>
      <c r="V1087" s="5">
        <v>1.4200000166893005</v>
      </c>
      <c r="W1087" s="6">
        <v>1</v>
      </c>
      <c r="X1087" s="5">
        <v>2.8400000333786011</v>
      </c>
      <c r="Y1087" s="6">
        <v>32.693107604980469</v>
      </c>
      <c r="Z1087" s="6">
        <v>33.521991729736328</v>
      </c>
      <c r="AA1087" s="6">
        <v>32.470176696777344</v>
      </c>
      <c r="AB1087" s="6">
        <v>32.012416839599609</v>
      </c>
      <c r="AC1087" s="6">
        <v>33.167034149169922</v>
      </c>
      <c r="AD1087" s="6">
        <v>35.155326843261719</v>
      </c>
      <c r="AE1087" s="6">
        <v>39.71875</v>
      </c>
      <c r="AF1087" s="6">
        <v>70.694404602050781</v>
      </c>
      <c r="AG1087" s="6">
        <v>79.6890869140625</v>
      </c>
      <c r="AH1087" s="6">
        <v>500.95892333984375</v>
      </c>
      <c r="AI1087" s="6">
        <v>1999.9146728515625</v>
      </c>
      <c r="AJ1087" s="6">
        <v>18.688266754150391</v>
      </c>
      <c r="AK1087" s="6">
        <v>99.627952575683594</v>
      </c>
      <c r="AL1087" s="6">
        <v>-0.84220123291015625</v>
      </c>
      <c r="AM1087" s="6">
        <v>-0.51306599378585815</v>
      </c>
      <c r="AN1087" s="6">
        <v>1</v>
      </c>
      <c r="AO1087" s="6">
        <v>-0.21956524252891541</v>
      </c>
      <c r="AP1087" s="6">
        <v>2.737391471862793</v>
      </c>
      <c r="AQ1087" s="6">
        <v>1</v>
      </c>
      <c r="AR1087" s="6">
        <v>0</v>
      </c>
      <c r="AS1087" s="6">
        <v>0.15999999642372131</v>
      </c>
      <c r="AT1087" s="6">
        <v>111115</v>
      </c>
      <c r="AU1087" s="5">
        <v>0.83493153889973948</v>
      </c>
      <c r="AV1087" s="5">
        <v>3.967739575156966E-3</v>
      </c>
      <c r="AW1087" s="5">
        <v>306.67199172973631</v>
      </c>
      <c r="AX1087" s="5">
        <v>305.84310760498045</v>
      </c>
      <c r="AY1087" s="5">
        <v>319.98634050399778</v>
      </c>
      <c r="AZ1087" s="5">
        <v>1.5775512859937177</v>
      </c>
      <c r="BA1087" s="5">
        <v>5.202188222965737</v>
      </c>
      <c r="BB1087" s="5">
        <v>52.216151074808359</v>
      </c>
      <c r="BC1087" s="5">
        <v>12.497401074808359</v>
      </c>
      <c r="BD1087" s="5">
        <v>33.107549667358398</v>
      </c>
      <c r="BE1087" s="5">
        <v>5.0827173274212853</v>
      </c>
      <c r="BF1087" s="5">
        <v>0.30289119152308908</v>
      </c>
      <c r="BG1087" s="5">
        <v>3.9570977413654327</v>
      </c>
      <c r="BH1087" s="5">
        <v>1.1256195860558527</v>
      </c>
      <c r="BI1087" s="5">
        <v>0.19225448670678785</v>
      </c>
      <c r="BJ1087" s="5">
        <v>3.7988282328095369</v>
      </c>
      <c r="BK1087" s="5">
        <v>1.1496398615952674</v>
      </c>
      <c r="BL1087" s="5">
        <v>77.588423199239486</v>
      </c>
      <c r="BM1087" s="5">
        <v>33.687841592869447</v>
      </c>
      <c r="BN1087" s="5">
        <v>-2.5233965162201482E-2</v>
      </c>
    </row>
    <row r="1088" spans="1:66" s="5" customFormat="1">
      <c r="A1088" s="6" t="s">
        <v>1253</v>
      </c>
      <c r="B1088" s="5" t="s">
        <v>1147</v>
      </c>
      <c r="C1088" s="5">
        <v>20190717</v>
      </c>
      <c r="D1088" s="5" t="s">
        <v>338</v>
      </c>
      <c r="E1088" s="6" t="s">
        <v>0</v>
      </c>
      <c r="F1088" s="6" t="s">
        <v>1267</v>
      </c>
      <c r="G1088" s="6">
        <v>1999.5950927734375</v>
      </c>
      <c r="H1088" s="5">
        <v>400</v>
      </c>
      <c r="I1088" s="6">
        <v>32.471115112304688</v>
      </c>
      <c r="J1088" s="6">
        <v>500.93508911132813</v>
      </c>
      <c r="K1088" s="6">
        <v>62</v>
      </c>
      <c r="L1088" s="6" t="s">
        <v>1268</v>
      </c>
      <c r="M1088" s="6">
        <v>17646.000013813376</v>
      </c>
      <c r="N1088" s="6">
        <v>0</v>
      </c>
      <c r="O1088" s="5">
        <v>9.7463876363372641</v>
      </c>
      <c r="P1088" s="5">
        <v>0.35289090466890782</v>
      </c>
      <c r="Q1088" s="5">
        <v>329.90716513188568</v>
      </c>
      <c r="R1088" s="5">
        <v>4.1105833437474422</v>
      </c>
      <c r="S1088" s="5">
        <v>1.2446594842920629</v>
      </c>
      <c r="T1088" s="5">
        <v>33.533683776855469</v>
      </c>
      <c r="U1088" s="6">
        <v>6</v>
      </c>
      <c r="V1088" s="5">
        <v>1.4200000166893005</v>
      </c>
      <c r="W1088" s="6">
        <v>1</v>
      </c>
      <c r="X1088" s="5">
        <v>2.8400000333786011</v>
      </c>
      <c r="Y1088" s="6">
        <v>32.700035095214844</v>
      </c>
      <c r="Z1088" s="6">
        <v>33.533683776855469</v>
      </c>
      <c r="AA1088" s="6">
        <v>32.471115112304688</v>
      </c>
      <c r="AB1088" s="6">
        <v>399.7568359375</v>
      </c>
      <c r="AC1088" s="6">
        <v>386.181640625</v>
      </c>
      <c r="AD1088" s="6">
        <v>35.030040740966797</v>
      </c>
      <c r="AE1088" s="6">
        <v>39.757785797119141</v>
      </c>
      <c r="AF1088" s="6">
        <v>70.254470825195313</v>
      </c>
      <c r="AG1088" s="6">
        <v>79.7371826171875</v>
      </c>
      <c r="AH1088" s="6">
        <v>500.93508911132813</v>
      </c>
      <c r="AI1088" s="6">
        <v>1999.5950927734375</v>
      </c>
      <c r="AJ1088" s="6">
        <v>18.441120147705078</v>
      </c>
      <c r="AK1088" s="6">
        <v>99.626632690429688</v>
      </c>
      <c r="AL1088" s="6">
        <v>-3.8942337036132813</v>
      </c>
      <c r="AM1088" s="6">
        <v>-0.5082518458366394</v>
      </c>
      <c r="AN1088" s="6">
        <v>1</v>
      </c>
      <c r="AO1088" s="6">
        <v>-0.21956524252891541</v>
      </c>
      <c r="AP1088" s="6">
        <v>2.737391471862793</v>
      </c>
      <c r="AQ1088" s="6">
        <v>1</v>
      </c>
      <c r="AR1088" s="6">
        <v>0</v>
      </c>
      <c r="AS1088" s="6">
        <v>0.15999999642372131</v>
      </c>
      <c r="AT1088" s="6">
        <v>111115</v>
      </c>
      <c r="AU1088" s="5">
        <v>0.83489181518554678</v>
      </c>
      <c r="AV1088" s="5">
        <v>4.1105833437474421E-3</v>
      </c>
      <c r="AW1088" s="5">
        <v>306.68368377685545</v>
      </c>
      <c r="AX1088" s="5">
        <v>305.85003509521482</v>
      </c>
      <c r="AY1088" s="5">
        <v>319.93520769264069</v>
      </c>
      <c r="AZ1088" s="5">
        <v>1.5024768421165202</v>
      </c>
      <c r="BA1088" s="5">
        <v>5.2055938064864336</v>
      </c>
      <c r="BB1088" s="5">
        <v>52.251026316043415</v>
      </c>
      <c r="BC1088" s="5">
        <v>12.493240518924274</v>
      </c>
      <c r="BD1088" s="5">
        <v>33.116859436035156</v>
      </c>
      <c r="BE1088" s="5">
        <v>5.0853746074795207</v>
      </c>
      <c r="BF1088" s="5">
        <v>0.31388800948258083</v>
      </c>
      <c r="BG1088" s="5">
        <v>3.9609343221943707</v>
      </c>
      <c r="BH1088" s="5">
        <v>1.1244402852851501</v>
      </c>
      <c r="BI1088" s="5">
        <v>0.19934719776293641</v>
      </c>
      <c r="BJ1088" s="5">
        <v>32.867539962535311</v>
      </c>
      <c r="BK1088" s="5">
        <v>0.85427977518030329</v>
      </c>
      <c r="BL1088" s="5">
        <v>77.707017877933339</v>
      </c>
      <c r="BM1088" s="5">
        <v>381.54867472555867</v>
      </c>
      <c r="BN1088" s="5">
        <v>1.9849701190729756E-2</v>
      </c>
    </row>
    <row r="1089" spans="1:66" s="5" customFormat="1">
      <c r="A1089" s="6" t="s">
        <v>1253</v>
      </c>
      <c r="B1089" s="5" t="s">
        <v>1147</v>
      </c>
      <c r="C1089" s="5">
        <v>20190717</v>
      </c>
      <c r="D1089" s="5" t="s">
        <v>338</v>
      </c>
      <c r="E1089" s="6" t="s">
        <v>0</v>
      </c>
      <c r="F1089" s="6" t="s">
        <v>1269</v>
      </c>
      <c r="G1089" s="6">
        <v>1999.6771240234375</v>
      </c>
      <c r="H1089" s="5">
        <v>400</v>
      </c>
      <c r="I1089" s="6">
        <v>32.469753265380859</v>
      </c>
      <c r="J1089" s="6">
        <v>500.92593383789063</v>
      </c>
      <c r="K1089" s="6">
        <v>63</v>
      </c>
      <c r="L1089" s="6" t="s">
        <v>1270</v>
      </c>
      <c r="M1089" s="6">
        <v>17736.50001469627</v>
      </c>
      <c r="N1089" s="6">
        <v>0</v>
      </c>
      <c r="O1089" s="5">
        <v>9.8552981366334045</v>
      </c>
      <c r="P1089" s="5">
        <v>0.33939148709337658</v>
      </c>
      <c r="Q1089" s="5">
        <v>327.1825748652717</v>
      </c>
      <c r="R1089" s="5">
        <v>3.9897005415474358</v>
      </c>
      <c r="S1089" s="5">
        <v>1.2508251797887038</v>
      </c>
      <c r="T1089" s="5">
        <v>33.537551879882813</v>
      </c>
      <c r="U1089" s="6">
        <v>6</v>
      </c>
      <c r="V1089" s="5">
        <v>1.4200000166893005</v>
      </c>
      <c r="W1089" s="6">
        <v>1</v>
      </c>
      <c r="X1089" s="5">
        <v>2.8400000333786011</v>
      </c>
      <c r="Y1089" s="6">
        <v>32.695404052734375</v>
      </c>
      <c r="Z1089" s="6">
        <v>33.537551879882813</v>
      </c>
      <c r="AA1089" s="6">
        <v>32.469753265380859</v>
      </c>
      <c r="AB1089" s="6">
        <v>399.43698120117188</v>
      </c>
      <c r="AC1089" s="6">
        <v>385.78887939453125</v>
      </c>
      <c r="AD1089" s="6">
        <v>35.118099212646484</v>
      </c>
      <c r="AE1089" s="6">
        <v>39.707138061523438</v>
      </c>
      <c r="AF1089" s="6">
        <v>70.569374084472656</v>
      </c>
      <c r="AG1089" s="6">
        <v>79.65606689453125</v>
      </c>
      <c r="AH1089" s="6">
        <v>500.92593383789063</v>
      </c>
      <c r="AI1089" s="6">
        <v>1999.6771240234375</v>
      </c>
      <c r="AJ1089" s="6">
        <v>18.239765167236328</v>
      </c>
      <c r="AK1089" s="6">
        <v>99.626815795898438</v>
      </c>
      <c r="AL1089" s="6">
        <v>-4.0497207641601563</v>
      </c>
      <c r="AM1089" s="6">
        <v>-0.5004393458366394</v>
      </c>
      <c r="AN1089" s="6">
        <v>1</v>
      </c>
      <c r="AO1089" s="6">
        <v>-0.21956524252891541</v>
      </c>
      <c r="AP1089" s="6">
        <v>2.737391471862793</v>
      </c>
      <c r="AQ1089" s="6">
        <v>1</v>
      </c>
      <c r="AR1089" s="6">
        <v>0</v>
      </c>
      <c r="AS1089" s="6">
        <v>0.15999999642372131</v>
      </c>
      <c r="AT1089" s="6">
        <v>111115</v>
      </c>
      <c r="AU1089" s="5">
        <v>0.83487655639648428</v>
      </c>
      <c r="AV1089" s="5">
        <v>3.9897005415474359E-3</v>
      </c>
      <c r="AW1089" s="5">
        <v>306.68755187988279</v>
      </c>
      <c r="AX1089" s="5">
        <v>305.84540405273435</v>
      </c>
      <c r="AY1089" s="5">
        <v>319.94833269234732</v>
      </c>
      <c r="AZ1089" s="5">
        <v>1.563800568947795</v>
      </c>
      <c r="BA1089" s="5">
        <v>5.2067209092264068</v>
      </c>
      <c r="BB1089" s="5">
        <v>52.26224352982647</v>
      </c>
      <c r="BC1089" s="5">
        <v>12.555105468303033</v>
      </c>
      <c r="BD1089" s="5">
        <v>33.116477966308594</v>
      </c>
      <c r="BE1089" s="5">
        <v>5.0852657011276934</v>
      </c>
      <c r="BF1089" s="5">
        <v>0.30316235935941499</v>
      </c>
      <c r="BG1089" s="5">
        <v>3.9558957294377031</v>
      </c>
      <c r="BH1089" s="5">
        <v>1.1293699716899903</v>
      </c>
      <c r="BI1089" s="5">
        <v>0.19242928769868303</v>
      </c>
      <c r="BJ1089" s="5">
        <v>32.596158117730177</v>
      </c>
      <c r="BK1089" s="5">
        <v>0.84808710758786499</v>
      </c>
      <c r="BL1089" s="5">
        <v>77.506796852860589</v>
      </c>
      <c r="BM1089" s="5">
        <v>381.10414265929001</v>
      </c>
      <c r="BN1089" s="5">
        <v>2.0043145825452514E-2</v>
      </c>
    </row>
    <row r="1090" spans="1:66" s="5" customFormat="1">
      <c r="A1090" s="6" t="s">
        <v>1253</v>
      </c>
      <c r="B1090" s="5" t="s">
        <v>1147</v>
      </c>
      <c r="C1090" s="5">
        <v>20190717</v>
      </c>
      <c r="D1090" s="5" t="s">
        <v>338</v>
      </c>
      <c r="E1090" s="6" t="s">
        <v>0</v>
      </c>
      <c r="F1090" s="6" t="s">
        <v>1271</v>
      </c>
      <c r="G1090" s="6">
        <v>1999.858154296875</v>
      </c>
      <c r="H1090" s="5">
        <v>400</v>
      </c>
      <c r="I1090" s="6">
        <v>32.470104217529297</v>
      </c>
      <c r="J1090" s="6">
        <v>500.9844970703125</v>
      </c>
      <c r="K1090" s="6">
        <v>64</v>
      </c>
      <c r="L1090" s="6" t="s">
        <v>1272</v>
      </c>
      <c r="M1090" s="6">
        <v>17826.50001469627</v>
      </c>
      <c r="N1090" s="6">
        <v>0</v>
      </c>
      <c r="O1090" s="5">
        <v>9.8275913020112498</v>
      </c>
      <c r="P1090" s="5">
        <v>0.32817046733152305</v>
      </c>
      <c r="Q1090" s="5">
        <v>325.78574837670692</v>
      </c>
      <c r="R1090" s="5">
        <v>3.8958722110485242</v>
      </c>
      <c r="S1090" s="5">
        <v>1.2587735079407678</v>
      </c>
      <c r="T1090" s="5">
        <v>33.533786773681641</v>
      </c>
      <c r="U1090" s="6">
        <v>6</v>
      </c>
      <c r="V1090" s="5">
        <v>1.4200000166893005</v>
      </c>
      <c r="W1090" s="6">
        <v>1</v>
      </c>
      <c r="X1090" s="5">
        <v>2.8400000333786011</v>
      </c>
      <c r="Y1090" s="6">
        <v>32.693225860595703</v>
      </c>
      <c r="Z1090" s="6">
        <v>33.533786773681641</v>
      </c>
      <c r="AA1090" s="6">
        <v>32.470104217529297</v>
      </c>
      <c r="AB1090" s="6">
        <v>399.43887329101563</v>
      </c>
      <c r="AC1090" s="6">
        <v>385.8685302734375</v>
      </c>
      <c r="AD1090" s="6">
        <v>35.135555267333984</v>
      </c>
      <c r="AE1090" s="6">
        <v>39.616569519042969</v>
      </c>
      <c r="AF1090" s="6">
        <v>70.610069274902344</v>
      </c>
      <c r="AG1090" s="6">
        <v>79.483795166015625</v>
      </c>
      <c r="AH1090" s="6">
        <v>500.9844970703125</v>
      </c>
      <c r="AI1090" s="6">
        <v>1999.858154296875</v>
      </c>
      <c r="AJ1090" s="6">
        <v>19.370138168334961</v>
      </c>
      <c r="AK1090" s="6">
        <v>99.626251220703125</v>
      </c>
      <c r="AL1090" s="6">
        <v>-4.1496047973632813</v>
      </c>
      <c r="AM1090" s="6">
        <v>-0.49993199110031128</v>
      </c>
      <c r="AN1090" s="6">
        <v>1</v>
      </c>
      <c r="AO1090" s="6">
        <v>-0.21956524252891541</v>
      </c>
      <c r="AP1090" s="6">
        <v>2.737391471862793</v>
      </c>
      <c r="AQ1090" s="6">
        <v>1</v>
      </c>
      <c r="AR1090" s="6">
        <v>0</v>
      </c>
      <c r="AS1090" s="6">
        <v>0.15999999642372131</v>
      </c>
      <c r="AT1090" s="6">
        <v>111115</v>
      </c>
      <c r="AU1090" s="5">
        <v>0.83497416178385397</v>
      </c>
      <c r="AV1090" s="5">
        <v>3.895872211048524E-3</v>
      </c>
      <c r="AW1090" s="5">
        <v>306.68378677368162</v>
      </c>
      <c r="AX1090" s="5">
        <v>305.84322586059568</v>
      </c>
      <c r="AY1090" s="5">
        <v>319.97729753544991</v>
      </c>
      <c r="AZ1090" s="5">
        <v>1.61282373470844</v>
      </c>
      <c r="BA1090" s="5">
        <v>5.2056238153473924</v>
      </c>
      <c r="BB1090" s="5">
        <v>52.251527600043055</v>
      </c>
      <c r="BC1090" s="5">
        <v>12.634958081000086</v>
      </c>
      <c r="BD1090" s="5">
        <v>33.113506317138672</v>
      </c>
      <c r="BE1090" s="5">
        <v>5.0844173901167853</v>
      </c>
      <c r="BF1090" s="5">
        <v>0.29417739290435729</v>
      </c>
      <c r="BG1090" s="5">
        <v>3.9468503074066246</v>
      </c>
      <c r="BH1090" s="5">
        <v>1.1375670827101607</v>
      </c>
      <c r="BI1090" s="5">
        <v>0.1866399659276578</v>
      </c>
      <c r="BJ1090" s="5">
        <v>32.45681281190258</v>
      </c>
      <c r="BK1090" s="5">
        <v>0.84429209126187565</v>
      </c>
      <c r="BL1090" s="5">
        <v>77.280110448767459</v>
      </c>
      <c r="BM1090" s="5">
        <v>381.19696404041468</v>
      </c>
      <c r="BN1090" s="5">
        <v>1.9923488718662924E-2</v>
      </c>
    </row>
    <row r="1091" spans="1:66" s="5" customFormat="1">
      <c r="A1091" s="6" t="s">
        <v>1253</v>
      </c>
      <c r="B1091" s="5" t="s">
        <v>1147</v>
      </c>
      <c r="C1091" s="5">
        <v>20190717</v>
      </c>
      <c r="D1091" s="5" t="s">
        <v>338</v>
      </c>
      <c r="E1091" s="6" t="s">
        <v>0</v>
      </c>
      <c r="F1091" s="6" t="s">
        <v>1273</v>
      </c>
      <c r="G1091" s="6">
        <v>2000.018310546875</v>
      </c>
      <c r="H1091" s="5">
        <v>475</v>
      </c>
      <c r="I1091" s="6">
        <v>32.471523284912109</v>
      </c>
      <c r="J1091" s="6">
        <v>500.95944213867188</v>
      </c>
      <c r="K1091" s="6">
        <v>65</v>
      </c>
      <c r="L1091" s="6" t="s">
        <v>1274</v>
      </c>
      <c r="M1091" s="6">
        <v>17933.50001469627</v>
      </c>
      <c r="N1091" s="6">
        <v>0</v>
      </c>
      <c r="O1091" s="5">
        <v>11.25212475834766</v>
      </c>
      <c r="P1091" s="5">
        <v>0.31408109599887679</v>
      </c>
      <c r="Q1091" s="5">
        <v>387.50150776734631</v>
      </c>
      <c r="R1091" s="5">
        <v>3.7755865635619421</v>
      </c>
      <c r="S1091" s="5">
        <v>1.2690145077035346</v>
      </c>
      <c r="T1091" s="5">
        <v>33.528083801269531</v>
      </c>
      <c r="U1091" s="6">
        <v>6</v>
      </c>
      <c r="V1091" s="5">
        <v>1.4200000166893005</v>
      </c>
      <c r="W1091" s="6">
        <v>1</v>
      </c>
      <c r="X1091" s="5">
        <v>2.8400000333786011</v>
      </c>
      <c r="Y1091" s="6">
        <v>32.687713623046875</v>
      </c>
      <c r="Z1091" s="6">
        <v>33.528083801269531</v>
      </c>
      <c r="AA1091" s="6">
        <v>32.471523284912109</v>
      </c>
      <c r="AB1091" s="6">
        <v>474.71664428710938</v>
      </c>
      <c r="AC1091" s="6">
        <v>459.16360473632813</v>
      </c>
      <c r="AD1091" s="6">
        <v>35.154876708984375</v>
      </c>
      <c r="AE1091" s="6">
        <v>39.498291015625</v>
      </c>
      <c r="AF1091" s="6">
        <v>70.665924072265625</v>
      </c>
      <c r="AG1091" s="6">
        <v>79.269309997558594</v>
      </c>
      <c r="AH1091" s="6">
        <v>500.95944213867188</v>
      </c>
      <c r="AI1091" s="6">
        <v>2000.018310546875</v>
      </c>
      <c r="AJ1091" s="6">
        <v>20.771141052246094</v>
      </c>
      <c r="AK1091" s="6">
        <v>99.623245239257813</v>
      </c>
      <c r="AL1091" s="6">
        <v>-4.9179153442382813</v>
      </c>
      <c r="AM1091" s="6">
        <v>-0.49298542737960815</v>
      </c>
      <c r="AN1091" s="6">
        <v>1</v>
      </c>
      <c r="AO1091" s="6">
        <v>-0.21956524252891541</v>
      </c>
      <c r="AP1091" s="6">
        <v>2.737391471862793</v>
      </c>
      <c r="AQ1091" s="6">
        <v>1</v>
      </c>
      <c r="AR1091" s="6">
        <v>0</v>
      </c>
      <c r="AS1091" s="6">
        <v>0.15999999642372131</v>
      </c>
      <c r="AT1091" s="6">
        <v>111115</v>
      </c>
      <c r="AU1091" s="5">
        <v>0.83493240356445297</v>
      </c>
      <c r="AV1091" s="5">
        <v>3.775586563561942E-3</v>
      </c>
      <c r="AW1091" s="5">
        <v>306.67808380126951</v>
      </c>
      <c r="AX1091" s="5">
        <v>305.83771362304685</v>
      </c>
      <c r="AY1091" s="5">
        <v>320.00292253487714</v>
      </c>
      <c r="AZ1091" s="5">
        <v>1.6752733330872407</v>
      </c>
      <c r="BA1091" s="5">
        <v>5.2039624400847178</v>
      </c>
      <c r="BB1091" s="5">
        <v>52.236427628780255</v>
      </c>
      <c r="BC1091" s="5">
        <v>12.738136613155255</v>
      </c>
      <c r="BD1091" s="5">
        <v>33.107898712158203</v>
      </c>
      <c r="BE1091" s="5">
        <v>5.0828169332064084</v>
      </c>
      <c r="BF1091" s="5">
        <v>0.28280512977687738</v>
      </c>
      <c r="BG1091" s="5">
        <v>3.9349479323811831</v>
      </c>
      <c r="BH1091" s="5">
        <v>1.1478690008252252</v>
      </c>
      <c r="BI1091" s="5">
        <v>0.17932008709168251</v>
      </c>
      <c r="BJ1091" s="5">
        <v>38.604157738888503</v>
      </c>
      <c r="BK1091" s="5">
        <v>0.84392905659381834</v>
      </c>
      <c r="BL1091" s="5">
        <v>76.987215765303745</v>
      </c>
      <c r="BM1091" s="5">
        <v>453.81488352321668</v>
      </c>
      <c r="BN1091" s="5">
        <v>1.9088614940605188E-2</v>
      </c>
    </row>
    <row r="1092" spans="1:66" s="5" customFormat="1">
      <c r="A1092" s="6" t="s">
        <v>1253</v>
      </c>
      <c r="B1092" s="5" t="s">
        <v>1147</v>
      </c>
      <c r="C1092" s="5">
        <v>20190717</v>
      </c>
      <c r="D1092" s="5" t="s">
        <v>338</v>
      </c>
      <c r="E1092" s="6" t="s">
        <v>0</v>
      </c>
      <c r="F1092" s="6" t="s">
        <v>1275</v>
      </c>
      <c r="G1092" s="6">
        <v>1999.826171875</v>
      </c>
      <c r="H1092" s="5">
        <v>575</v>
      </c>
      <c r="I1092" s="6">
        <v>32.469005584716797</v>
      </c>
      <c r="J1092" s="6">
        <v>500.95819091796875</v>
      </c>
      <c r="K1092" s="6">
        <v>66</v>
      </c>
      <c r="L1092" s="6" t="s">
        <v>1276</v>
      </c>
      <c r="M1092" s="6">
        <v>18038.50001469627</v>
      </c>
      <c r="N1092" s="6">
        <v>0</v>
      </c>
      <c r="O1092" s="5">
        <v>12.845402125082085</v>
      </c>
      <c r="P1092" s="5">
        <v>0.29180603033973657</v>
      </c>
      <c r="Q1092" s="5">
        <v>469.22284005592843</v>
      </c>
      <c r="R1092" s="5">
        <v>3.5965843980502434</v>
      </c>
      <c r="S1092" s="5">
        <v>1.2919952529893073</v>
      </c>
      <c r="T1092" s="5">
        <v>33.543972015380859</v>
      </c>
      <c r="U1092" s="6">
        <v>6</v>
      </c>
      <c r="V1092" s="5">
        <v>1.4200000166893005</v>
      </c>
      <c r="W1092" s="6">
        <v>1</v>
      </c>
      <c r="X1092" s="5">
        <v>2.8400000333786011</v>
      </c>
      <c r="Y1092" s="6">
        <v>32.687492370605469</v>
      </c>
      <c r="Z1092" s="6">
        <v>33.543972015380859</v>
      </c>
      <c r="AA1092" s="6">
        <v>32.469005584716797</v>
      </c>
      <c r="AB1092" s="6">
        <v>574.6431884765625</v>
      </c>
      <c r="AC1092" s="6">
        <v>556.85943603515625</v>
      </c>
      <c r="AD1092" s="6">
        <v>35.176864624023438</v>
      </c>
      <c r="AE1092" s="6">
        <v>39.315155029296875</v>
      </c>
      <c r="AF1092" s="6">
        <v>70.703994750976563</v>
      </c>
      <c r="AG1092" s="6">
        <v>78.902229309082031</v>
      </c>
      <c r="AH1092" s="6">
        <v>500.95819091796875</v>
      </c>
      <c r="AI1092" s="6">
        <v>1999.826171875</v>
      </c>
      <c r="AJ1092" s="6">
        <v>21.797103881835938</v>
      </c>
      <c r="AK1092" s="6">
        <v>99.620536804199219</v>
      </c>
      <c r="AL1092" s="6">
        <v>-6.3349075317382813</v>
      </c>
      <c r="AM1092" s="6">
        <v>-0.49718159437179565</v>
      </c>
      <c r="AN1092" s="6">
        <v>1</v>
      </c>
      <c r="AO1092" s="6">
        <v>-0.21956524252891541</v>
      </c>
      <c r="AP1092" s="6">
        <v>2.737391471862793</v>
      </c>
      <c r="AQ1092" s="6">
        <v>1</v>
      </c>
      <c r="AR1092" s="6">
        <v>0</v>
      </c>
      <c r="AS1092" s="6">
        <v>0.15999999642372131</v>
      </c>
      <c r="AT1092" s="6">
        <v>111115</v>
      </c>
      <c r="AU1092" s="5">
        <v>0.83493031819661445</v>
      </c>
      <c r="AV1092" s="5">
        <v>3.5965843980502433E-3</v>
      </c>
      <c r="AW1092" s="5">
        <v>306.69397201538084</v>
      </c>
      <c r="AX1092" s="5">
        <v>305.83749237060545</v>
      </c>
      <c r="AY1092" s="5">
        <v>319.97218034806428</v>
      </c>
      <c r="AZ1092" s="5">
        <v>1.7649463479331777</v>
      </c>
      <c r="BA1092" s="5">
        <v>5.2085921015481746</v>
      </c>
      <c r="BB1092" s="5">
        <v>52.284320769978237</v>
      </c>
      <c r="BC1092" s="5">
        <v>12.969165740681362</v>
      </c>
      <c r="BD1092" s="5">
        <v>33.115732192993164</v>
      </c>
      <c r="BE1092" s="5">
        <v>5.0850527950710784</v>
      </c>
      <c r="BF1092" s="5">
        <v>0.26461700342996131</v>
      </c>
      <c r="BG1092" s="5">
        <v>3.9165968485588674</v>
      </c>
      <c r="BH1092" s="5">
        <v>1.1684559465122111</v>
      </c>
      <c r="BI1092" s="5">
        <v>0.16763085915861767</v>
      </c>
      <c r="BJ1092" s="5">
        <v>46.7442312071625</v>
      </c>
      <c r="BK1092" s="5">
        <v>0.84262348752999305</v>
      </c>
      <c r="BL1092" s="5">
        <v>76.426475294088988</v>
      </c>
      <c r="BM1092" s="5">
        <v>550.75334706858996</v>
      </c>
      <c r="BN1092" s="5">
        <v>1.7825199127350217E-2</v>
      </c>
    </row>
    <row r="1093" spans="1:66" s="5" customFormat="1">
      <c r="A1093" s="6" t="s">
        <v>1253</v>
      </c>
      <c r="B1093" s="5" t="s">
        <v>1147</v>
      </c>
      <c r="C1093" s="5">
        <v>20190717</v>
      </c>
      <c r="D1093" s="5" t="s">
        <v>338</v>
      </c>
      <c r="E1093" s="6" t="s">
        <v>0</v>
      </c>
      <c r="F1093" s="6" t="s">
        <v>1277</v>
      </c>
      <c r="G1093" s="6">
        <v>1999.868408203125</v>
      </c>
      <c r="H1093" s="5">
        <v>675</v>
      </c>
      <c r="I1093" s="6">
        <v>32.47003173828125</v>
      </c>
      <c r="J1093" s="6">
        <v>500.96292114257813</v>
      </c>
      <c r="K1093" s="6">
        <v>67</v>
      </c>
      <c r="L1093" s="6" t="s">
        <v>1278</v>
      </c>
      <c r="M1093" s="6">
        <v>18128.000014707446</v>
      </c>
      <c r="N1093" s="6">
        <v>0</v>
      </c>
      <c r="O1093" s="5">
        <v>13.954498667707906</v>
      </c>
      <c r="P1093" s="5">
        <v>0.26342441752223272</v>
      </c>
      <c r="Q1093" s="5">
        <v>551.068888923499</v>
      </c>
      <c r="R1093" s="5">
        <v>3.3576607914771106</v>
      </c>
      <c r="S1093" s="5">
        <v>1.324042893342873</v>
      </c>
      <c r="T1093" s="5">
        <v>33.58642578125</v>
      </c>
      <c r="U1093" s="6">
        <v>6</v>
      </c>
      <c r="V1093" s="5">
        <v>1.4200000166893005</v>
      </c>
      <c r="W1093" s="6">
        <v>1</v>
      </c>
      <c r="X1093" s="5">
        <v>2.8400000333786011</v>
      </c>
      <c r="Y1093" s="6">
        <v>32.691276550292969</v>
      </c>
      <c r="Z1093" s="6">
        <v>33.58642578125</v>
      </c>
      <c r="AA1093" s="6">
        <v>32.47003173828125</v>
      </c>
      <c r="AB1093" s="6">
        <v>675.19287109375</v>
      </c>
      <c r="AC1093" s="6">
        <v>655.84222412109375</v>
      </c>
      <c r="AD1093" s="6">
        <v>35.254241943359375</v>
      </c>
      <c r="AE1093" s="6">
        <v>39.118377685546875</v>
      </c>
      <c r="AF1093" s="6">
        <v>70.869003295898438</v>
      </c>
      <c r="AG1093" s="6">
        <v>78.488029479980469</v>
      </c>
      <c r="AH1093" s="6">
        <v>500.96292114257813</v>
      </c>
      <c r="AI1093" s="6">
        <v>1999.868408203125</v>
      </c>
      <c r="AJ1093" s="6">
        <v>21.985137939453125</v>
      </c>
      <c r="AK1093" s="6">
        <v>99.619094848632813</v>
      </c>
      <c r="AL1093" s="6">
        <v>-7.9705276489257813</v>
      </c>
      <c r="AM1093" s="6">
        <v>-0.4849058985710144</v>
      </c>
      <c r="AN1093" s="6">
        <v>1</v>
      </c>
      <c r="AO1093" s="6">
        <v>-0.21956524252891541</v>
      </c>
      <c r="AP1093" s="6">
        <v>2.737391471862793</v>
      </c>
      <c r="AQ1093" s="6">
        <v>1</v>
      </c>
      <c r="AR1093" s="6">
        <v>0</v>
      </c>
      <c r="AS1093" s="6">
        <v>0.15999999642372131</v>
      </c>
      <c r="AT1093" s="6">
        <v>111115</v>
      </c>
      <c r="AU1093" s="5">
        <v>0.8349382019042968</v>
      </c>
      <c r="AV1093" s="5">
        <v>3.3576607914771106E-3</v>
      </c>
      <c r="AW1093" s="5">
        <v>306.73642578124998</v>
      </c>
      <c r="AX1093" s="5">
        <v>305.84127655029295</v>
      </c>
      <c r="AY1093" s="5">
        <v>319.97893816041324</v>
      </c>
      <c r="AZ1093" s="5">
        <v>1.8826290310782132</v>
      </c>
      <c r="BA1093" s="5">
        <v>5.2209802703240085</v>
      </c>
      <c r="BB1093" s="5">
        <v>52.409432933084531</v>
      </c>
      <c r="BC1093" s="5">
        <v>13.291055247537656</v>
      </c>
      <c r="BD1093" s="5">
        <v>33.138851165771484</v>
      </c>
      <c r="BE1093" s="5">
        <v>5.0916564901920367</v>
      </c>
      <c r="BF1093" s="5">
        <v>0.2410644648812767</v>
      </c>
      <c r="BG1093" s="5">
        <v>3.8969373769811355</v>
      </c>
      <c r="BH1093" s="5">
        <v>1.1947191132109012</v>
      </c>
      <c r="BI1093" s="5">
        <v>0.15252638182323208</v>
      </c>
      <c r="BJ1093" s="5">
        <v>54.896983913800746</v>
      </c>
      <c r="BK1093" s="5">
        <v>0.84024612727854875</v>
      </c>
      <c r="BL1093" s="5">
        <v>75.679565467393516</v>
      </c>
      <c r="BM1093" s="5">
        <v>649.2089237760249</v>
      </c>
      <c r="BN1093" s="5">
        <v>1.6267034490915242E-2</v>
      </c>
    </row>
    <row r="1094" spans="1:66" s="5" customFormat="1">
      <c r="A1094" s="6" t="s">
        <v>1253</v>
      </c>
      <c r="B1094" s="5" t="s">
        <v>1147</v>
      </c>
      <c r="C1094" s="5">
        <v>20190717</v>
      </c>
      <c r="D1094" s="5" t="s">
        <v>338</v>
      </c>
      <c r="E1094" s="6" t="s">
        <v>0</v>
      </c>
      <c r="F1094" s="6" t="s">
        <v>1279</v>
      </c>
      <c r="G1094" s="6">
        <v>1999.9312744140625</v>
      </c>
      <c r="H1094" s="5">
        <v>800</v>
      </c>
      <c r="I1094" s="6">
        <v>32.469470977783203</v>
      </c>
      <c r="J1094" s="6">
        <v>500.95773315429688</v>
      </c>
      <c r="K1094" s="6">
        <v>68</v>
      </c>
      <c r="L1094" s="6" t="s">
        <v>1280</v>
      </c>
      <c r="M1094" s="6">
        <v>18226.500014629215</v>
      </c>
      <c r="N1094" s="6">
        <v>0</v>
      </c>
      <c r="O1094" s="5">
        <v>15.188937121995986</v>
      </c>
      <c r="P1094" s="5">
        <v>0.24302805967178723</v>
      </c>
      <c r="Q1094" s="5">
        <v>656.36475941054823</v>
      </c>
      <c r="R1094" s="5">
        <v>3.1933606628005546</v>
      </c>
      <c r="S1094" s="5">
        <v>1.3560598479992851</v>
      </c>
      <c r="T1094" s="5">
        <v>33.604259490966797</v>
      </c>
      <c r="U1094" s="6">
        <v>6</v>
      </c>
      <c r="V1094" s="5">
        <v>1.4200000166893005</v>
      </c>
      <c r="W1094" s="6">
        <v>1</v>
      </c>
      <c r="X1094" s="5">
        <v>2.8400000333786011</v>
      </c>
      <c r="Y1094" s="6">
        <v>32.689937591552734</v>
      </c>
      <c r="Z1094" s="6">
        <v>33.604259490966797</v>
      </c>
      <c r="AA1094" s="6">
        <v>32.469470977783203</v>
      </c>
      <c r="AB1094" s="6">
        <v>801.06854248046875</v>
      </c>
      <c r="AC1094" s="6">
        <v>779.893798828125</v>
      </c>
      <c r="AD1094" s="6">
        <v>35.174858093261719</v>
      </c>
      <c r="AE1094" s="6">
        <v>38.850971221923828</v>
      </c>
      <c r="AF1094" s="6">
        <v>70.576889038085938</v>
      </c>
      <c r="AG1094" s="6">
        <v>77.954963684082031</v>
      </c>
      <c r="AH1094" s="6">
        <v>500.95773315429688</v>
      </c>
      <c r="AI1094" s="6">
        <v>1999.9312744140625</v>
      </c>
      <c r="AJ1094" s="6">
        <v>20.943492889404297</v>
      </c>
      <c r="AK1094" s="6">
        <v>99.61480712890625</v>
      </c>
      <c r="AL1094" s="6">
        <v>-9.7130203247070313</v>
      </c>
      <c r="AM1094" s="6">
        <v>-0.48076313734054565</v>
      </c>
      <c r="AN1094" s="6">
        <v>1</v>
      </c>
      <c r="AO1094" s="6">
        <v>-0.21956524252891541</v>
      </c>
      <c r="AP1094" s="6">
        <v>2.737391471862793</v>
      </c>
      <c r="AQ1094" s="6">
        <v>1</v>
      </c>
      <c r="AR1094" s="6">
        <v>0</v>
      </c>
      <c r="AS1094" s="6">
        <v>0.15999999642372131</v>
      </c>
      <c r="AT1094" s="6">
        <v>111115</v>
      </c>
      <c r="AU1094" s="5">
        <v>0.83492955525716128</v>
      </c>
      <c r="AV1094" s="5">
        <v>3.1933606628005546E-3</v>
      </c>
      <c r="AW1094" s="5">
        <v>306.75425949096677</v>
      </c>
      <c r="AX1094" s="5">
        <v>305.83993759155271</v>
      </c>
      <c r="AY1094" s="5">
        <v>319.98899675393841</v>
      </c>
      <c r="AZ1094" s="5">
        <v>1.9647264766401669</v>
      </c>
      <c r="BA1094" s="5">
        <v>5.2261918530419145</v>
      </c>
      <c r="BB1094" s="5">
        <v>52.464006141968191</v>
      </c>
      <c r="BC1094" s="5">
        <v>13.613034920044363</v>
      </c>
      <c r="BD1094" s="5">
        <v>33.147098541259766</v>
      </c>
      <c r="BE1094" s="5">
        <v>5.0940140724864884</v>
      </c>
      <c r="BF1094" s="5">
        <v>0.22387071306149525</v>
      </c>
      <c r="BG1094" s="5">
        <v>3.8701320050426293</v>
      </c>
      <c r="BH1094" s="5">
        <v>1.2238820674438591</v>
      </c>
      <c r="BI1094" s="5">
        <v>0.14152285968681716</v>
      </c>
      <c r="BJ1094" s="5">
        <v>65.383648914892717</v>
      </c>
      <c r="BK1094" s="5">
        <v>0.84160787070855991</v>
      </c>
      <c r="BL1094" s="5">
        <v>74.954477205714866</v>
      </c>
      <c r="BM1094" s="5">
        <v>772.67370556273841</v>
      </c>
      <c r="BN1094" s="5">
        <v>1.4734277005848543E-2</v>
      </c>
    </row>
    <row r="1095" spans="1:66" s="5" customFormat="1">
      <c r="A1095" s="6" t="s">
        <v>1253</v>
      </c>
      <c r="B1095" s="5" t="s">
        <v>1147</v>
      </c>
      <c r="C1095" s="5">
        <v>20190717</v>
      </c>
      <c r="D1095" s="5" t="s">
        <v>338</v>
      </c>
      <c r="E1095" s="6" t="s">
        <v>0</v>
      </c>
      <c r="F1095" s="6" t="s">
        <v>1281</v>
      </c>
      <c r="G1095" s="6">
        <v>1999.5660400390625</v>
      </c>
      <c r="H1095" s="5">
        <v>1000</v>
      </c>
      <c r="I1095" s="6">
        <v>32.469894409179688</v>
      </c>
      <c r="J1095" s="6">
        <v>500.9359130859375</v>
      </c>
      <c r="K1095" s="6">
        <v>69</v>
      </c>
      <c r="L1095" s="6" t="s">
        <v>1282</v>
      </c>
      <c r="M1095" s="6">
        <v>18340.50001469627</v>
      </c>
      <c r="N1095" s="6">
        <v>0</v>
      </c>
      <c r="O1095" s="5">
        <v>16.183606481025908</v>
      </c>
      <c r="P1095" s="5">
        <v>0.2058896005467426</v>
      </c>
      <c r="Q1095" s="5">
        <v>823.54716216821532</v>
      </c>
      <c r="R1095" s="5">
        <v>2.8327305993260445</v>
      </c>
      <c r="S1095" s="5">
        <v>1.4028662599818769</v>
      </c>
      <c r="T1095" s="5">
        <v>33.657657623291016</v>
      </c>
      <c r="U1095" s="6">
        <v>6</v>
      </c>
      <c r="V1095" s="5">
        <v>1.4200000166893005</v>
      </c>
      <c r="W1095" s="6">
        <v>1</v>
      </c>
      <c r="X1095" s="5">
        <v>2.8400000333786011</v>
      </c>
      <c r="Y1095" s="6">
        <v>32.697135925292969</v>
      </c>
      <c r="Z1095" s="6">
        <v>33.657657623291016</v>
      </c>
      <c r="AA1095" s="6">
        <v>32.469894409179688</v>
      </c>
      <c r="AB1095" s="6">
        <v>1000.8845825195313</v>
      </c>
      <c r="AC1095" s="6">
        <v>978.181640625</v>
      </c>
      <c r="AD1095" s="6">
        <v>35.277046203613281</v>
      </c>
      <c r="AE1095" s="6">
        <v>38.539211273193359</v>
      </c>
      <c r="AF1095" s="6">
        <v>70.836433410644531</v>
      </c>
      <c r="AG1095" s="6">
        <v>77.2955322265625</v>
      </c>
      <c r="AH1095" s="6">
        <v>500.9359130859375</v>
      </c>
      <c r="AI1095" s="6">
        <v>1999.5660400390625</v>
      </c>
      <c r="AJ1095" s="6">
        <v>21.413993835449219</v>
      </c>
      <c r="AK1095" s="6">
        <v>99.611724853515625</v>
      </c>
      <c r="AL1095" s="6">
        <v>-13.340583801269531</v>
      </c>
      <c r="AM1095" s="6">
        <v>-0.47130650281906128</v>
      </c>
      <c r="AN1095" s="6">
        <v>1</v>
      </c>
      <c r="AO1095" s="6">
        <v>-0.21956524252891541</v>
      </c>
      <c r="AP1095" s="6">
        <v>2.737391471862793</v>
      </c>
      <c r="AQ1095" s="6">
        <v>1</v>
      </c>
      <c r="AR1095" s="6">
        <v>0</v>
      </c>
      <c r="AS1095" s="6">
        <v>0.15999999642372131</v>
      </c>
      <c r="AT1095" s="6">
        <v>111115</v>
      </c>
      <c r="AU1095" s="5">
        <v>0.83489318847656235</v>
      </c>
      <c r="AV1095" s="5">
        <v>2.8327305993260444E-3</v>
      </c>
      <c r="AW1095" s="5">
        <v>306.80765762329099</v>
      </c>
      <c r="AX1095" s="5">
        <v>305.84713592529295</v>
      </c>
      <c r="AY1095" s="5">
        <v>319.93055925524459</v>
      </c>
      <c r="AZ1095" s="5">
        <v>2.1433103565834428</v>
      </c>
      <c r="BA1095" s="5">
        <v>5.2418235693987212</v>
      </c>
      <c r="BB1095" s="5">
        <v>52.622556000381515</v>
      </c>
      <c r="BC1095" s="5">
        <v>14.083344727188155</v>
      </c>
      <c r="BD1095" s="5">
        <v>33.177396774291992</v>
      </c>
      <c r="BE1095" s="5">
        <v>5.102683234775383</v>
      </c>
      <c r="BF1095" s="5">
        <v>0.19197231111473284</v>
      </c>
      <c r="BG1095" s="5">
        <v>3.8389573094168443</v>
      </c>
      <c r="BH1095" s="5">
        <v>1.2637259253585387</v>
      </c>
      <c r="BI1095" s="5">
        <v>0.12115999500034901</v>
      </c>
      <c r="BJ1095" s="5">
        <v>82.034953321793878</v>
      </c>
      <c r="BK1095" s="5">
        <v>0.84191639667456608</v>
      </c>
      <c r="BL1095" s="5">
        <v>73.854381263538599</v>
      </c>
      <c r="BM1095" s="5">
        <v>970.48872918394147</v>
      </c>
      <c r="BN1095" s="5">
        <v>1.2315756044625054E-2</v>
      </c>
    </row>
    <row r="1096" spans="1:66" s="5" customFormat="1">
      <c r="A1096" s="6" t="s">
        <v>1253</v>
      </c>
      <c r="B1096" s="5" t="s">
        <v>1147</v>
      </c>
      <c r="C1096" s="5">
        <v>20190717</v>
      </c>
      <c r="D1096" s="5" t="s">
        <v>338</v>
      </c>
      <c r="E1096" s="6" t="s">
        <v>0</v>
      </c>
      <c r="F1096" s="6" t="s">
        <v>1283</v>
      </c>
      <c r="G1096" s="6">
        <v>1998.86865234375</v>
      </c>
      <c r="H1096" s="5">
        <v>1400</v>
      </c>
      <c r="I1096" s="6">
        <v>32.468349456787109</v>
      </c>
      <c r="J1096" s="6">
        <v>500.93084716796875</v>
      </c>
      <c r="K1096" s="6">
        <v>70</v>
      </c>
      <c r="L1096" s="6" t="s">
        <v>1284</v>
      </c>
      <c r="M1096" s="6">
        <v>18477.000014662743</v>
      </c>
      <c r="N1096" s="6">
        <v>0</v>
      </c>
      <c r="O1096" s="5">
        <v>17.645948971716816</v>
      </c>
      <c r="P1096" s="5">
        <v>0.17286190055778872</v>
      </c>
      <c r="Q1096" s="5">
        <v>1171.7275201696907</v>
      </c>
      <c r="R1096" s="5">
        <v>2.5100065250264665</v>
      </c>
      <c r="S1096" s="5">
        <v>1.4645152810837847</v>
      </c>
      <c r="T1096" s="5">
        <v>33.746807098388672</v>
      </c>
      <c r="U1096" s="6">
        <v>6</v>
      </c>
      <c r="V1096" s="5">
        <v>1.4200000166893005</v>
      </c>
      <c r="W1096" s="6">
        <v>1</v>
      </c>
      <c r="X1096" s="5">
        <v>2.8400000333786011</v>
      </c>
      <c r="Y1096" s="6">
        <v>32.706306457519531</v>
      </c>
      <c r="Z1096" s="6">
        <v>33.746807098388672</v>
      </c>
      <c r="AA1096" s="6">
        <v>32.468349456787109</v>
      </c>
      <c r="AB1096" s="6">
        <v>1399.9598388671875</v>
      </c>
      <c r="AC1096" s="6">
        <v>1374.691162109375</v>
      </c>
      <c r="AD1096" s="6">
        <v>35.292724609375</v>
      </c>
      <c r="AE1096" s="6">
        <v>38.184337615966797</v>
      </c>
      <c r="AF1096" s="6">
        <v>70.749908447265625</v>
      </c>
      <c r="AG1096" s="6">
        <v>76.541458129882813</v>
      </c>
      <c r="AH1096" s="6">
        <v>500.93084716796875</v>
      </c>
      <c r="AI1096" s="6">
        <v>1998.86865234375</v>
      </c>
      <c r="AJ1096" s="6">
        <v>22.524530410766602</v>
      </c>
      <c r="AK1096" s="6">
        <v>99.608810424804688</v>
      </c>
      <c r="AL1096" s="6">
        <v>-20.706672668457031</v>
      </c>
      <c r="AM1096" s="6">
        <v>-0.46244114637374878</v>
      </c>
      <c r="AN1096" s="6">
        <v>1</v>
      </c>
      <c r="AO1096" s="6">
        <v>-0.21956524252891541</v>
      </c>
      <c r="AP1096" s="6">
        <v>2.737391471862793</v>
      </c>
      <c r="AQ1096" s="6">
        <v>1</v>
      </c>
      <c r="AR1096" s="6">
        <v>0</v>
      </c>
      <c r="AS1096" s="6">
        <v>0.15999999642372131</v>
      </c>
      <c r="AT1096" s="6">
        <v>111115</v>
      </c>
      <c r="AU1096" s="5">
        <v>0.83488474527994783</v>
      </c>
      <c r="AV1096" s="5">
        <v>2.5100065250264667E-3</v>
      </c>
      <c r="AW1096" s="5">
        <v>306.89680709838865</v>
      </c>
      <c r="AX1096" s="5">
        <v>305.85630645751951</v>
      </c>
      <c r="AY1096" s="5">
        <v>319.81897722648864</v>
      </c>
      <c r="AZ1096" s="5">
        <v>2.2966321408247761</v>
      </c>
      <c r="BA1096" s="5">
        <v>5.2680117278693599</v>
      </c>
      <c r="BB1096" s="5">
        <v>52.887005731749149</v>
      </c>
      <c r="BC1096" s="5">
        <v>14.702668115782352</v>
      </c>
      <c r="BD1096" s="5">
        <v>33.226556777954102</v>
      </c>
      <c r="BE1096" s="5">
        <v>5.1167765806339398</v>
      </c>
      <c r="BF1096" s="5">
        <v>0.16294400942315909</v>
      </c>
      <c r="BG1096" s="5">
        <v>3.8034964467855752</v>
      </c>
      <c r="BH1096" s="5">
        <v>1.3132801338483646</v>
      </c>
      <c r="BI1096" s="5">
        <v>0.10268692720785594</v>
      </c>
      <c r="BJ1096" s="5">
        <v>116.71438442610923</v>
      </c>
      <c r="BK1096" s="5">
        <v>0.85235691656862789</v>
      </c>
      <c r="BL1096" s="5">
        <v>72.544675106641193</v>
      </c>
      <c r="BM1096" s="5">
        <v>1366.3031230840804</v>
      </c>
      <c r="BN1096" s="5">
        <v>9.3692213204638088E-3</v>
      </c>
    </row>
    <row r="1097" spans="1:66" s="5" customFormat="1">
      <c r="A1097" s="6" t="s">
        <v>1253</v>
      </c>
      <c r="B1097" s="5" t="s">
        <v>1147</v>
      </c>
      <c r="C1097" s="5">
        <v>20190717</v>
      </c>
      <c r="D1097" s="5" t="s">
        <v>338</v>
      </c>
      <c r="E1097" s="6" t="s">
        <v>0</v>
      </c>
      <c r="F1097" s="6" t="s">
        <v>1285</v>
      </c>
      <c r="G1097" s="6">
        <v>1999.446044921875</v>
      </c>
      <c r="H1097" s="5">
        <v>1800</v>
      </c>
      <c r="I1097" s="6">
        <v>32.470474243164063</v>
      </c>
      <c r="J1097" s="6">
        <v>500.9212646484375</v>
      </c>
      <c r="K1097" s="6">
        <v>71</v>
      </c>
      <c r="L1097" s="6" t="s">
        <v>1286</v>
      </c>
      <c r="M1097" s="6">
        <v>18601.500014584512</v>
      </c>
      <c r="N1097" s="6">
        <v>0</v>
      </c>
      <c r="O1097" s="5">
        <v>18.374681932714545</v>
      </c>
      <c r="P1097" s="5">
        <v>0.14924785059823298</v>
      </c>
      <c r="Q1097" s="5">
        <v>1526.9427769691447</v>
      </c>
      <c r="R1097" s="5">
        <v>2.2496667488682571</v>
      </c>
      <c r="S1097" s="5">
        <v>1.5084077499145399</v>
      </c>
      <c r="T1097" s="5">
        <v>33.811679840087891</v>
      </c>
      <c r="U1097" s="6">
        <v>6</v>
      </c>
      <c r="V1097" s="5">
        <v>1.4200000166893005</v>
      </c>
      <c r="W1097" s="6">
        <v>1</v>
      </c>
      <c r="X1097" s="5">
        <v>2.8400000333786011</v>
      </c>
      <c r="Y1097" s="6">
        <v>32.715682983398438</v>
      </c>
      <c r="Z1097" s="6">
        <v>33.811679840087891</v>
      </c>
      <c r="AA1097" s="6">
        <v>32.470474243164063</v>
      </c>
      <c r="AB1097" s="6">
        <v>1801.1824951171875</v>
      </c>
      <c r="AC1097" s="6">
        <v>1774.39208984375</v>
      </c>
      <c r="AD1097" s="6">
        <v>35.34375</v>
      </c>
      <c r="AE1097" s="6">
        <v>37.936161041259766</v>
      </c>
      <c r="AF1097" s="6">
        <v>70.8070068359375</v>
      </c>
      <c r="AG1097" s="6">
        <v>76.00225830078125</v>
      </c>
      <c r="AH1097" s="6">
        <v>500.9212646484375</v>
      </c>
      <c r="AI1097" s="6">
        <v>1999.446044921875</v>
      </c>
      <c r="AJ1097" s="6">
        <v>22.869504928588867</v>
      </c>
      <c r="AK1097" s="6">
        <v>99.607658386230469</v>
      </c>
      <c r="AL1097" s="6">
        <v>-29.363410949707031</v>
      </c>
      <c r="AM1097" s="6">
        <v>-0.45637577772140503</v>
      </c>
      <c r="AN1097" s="6">
        <v>1</v>
      </c>
      <c r="AO1097" s="6">
        <v>-0.21956524252891541</v>
      </c>
      <c r="AP1097" s="6">
        <v>2.737391471862793</v>
      </c>
      <c r="AQ1097" s="6">
        <v>1</v>
      </c>
      <c r="AR1097" s="6">
        <v>0</v>
      </c>
      <c r="AS1097" s="6">
        <v>0.15999999642372131</v>
      </c>
      <c r="AT1097" s="6">
        <v>111115</v>
      </c>
      <c r="AU1097" s="5">
        <v>0.83486877441406238</v>
      </c>
      <c r="AV1097" s="5">
        <v>2.2496667488682573E-3</v>
      </c>
      <c r="AW1097" s="5">
        <v>306.96167984008787</v>
      </c>
      <c r="AX1097" s="5">
        <v>305.86568298339841</v>
      </c>
      <c r="AY1097" s="5">
        <v>319.91136003692372</v>
      </c>
      <c r="AZ1097" s="5">
        <v>2.4237510437272052</v>
      </c>
      <c r="BA1097" s="5">
        <v>5.2871399193973678</v>
      </c>
      <c r="BB1097" s="5">
        <v>53.079652760196296</v>
      </c>
      <c r="BC1097" s="5">
        <v>15.143491718936531</v>
      </c>
      <c r="BD1097" s="5">
        <v>33.263681411743164</v>
      </c>
      <c r="BE1097" s="5">
        <v>5.1274420194702506</v>
      </c>
      <c r="BF1097" s="5">
        <v>0.14179616985017859</v>
      </c>
      <c r="BG1097" s="5">
        <v>3.778732169482828</v>
      </c>
      <c r="BH1097" s="5">
        <v>1.3487098499874226</v>
      </c>
      <c r="BI1097" s="5">
        <v>8.9263264926833202E-2</v>
      </c>
      <c r="BJ1097" s="5">
        <v>152.09519450366469</v>
      </c>
      <c r="BK1097" s="5">
        <v>0.86054417493689617</v>
      </c>
      <c r="BL1097" s="5">
        <v>71.602374282864162</v>
      </c>
      <c r="BM1097" s="5">
        <v>1765.6576460699398</v>
      </c>
      <c r="BN1097" s="5">
        <v>7.4514493565798175E-3</v>
      </c>
    </row>
    <row r="1098" spans="1:66" s="5" customFormat="1">
      <c r="A1098" s="6"/>
      <c r="E1098" s="6"/>
      <c r="F1098" s="6"/>
      <c r="G1098" s="6"/>
      <c r="I1098" s="6"/>
      <c r="J1098" s="6"/>
      <c r="K1098" s="6"/>
      <c r="L1098" s="6"/>
      <c r="M1098" s="6"/>
      <c r="N1098" s="6"/>
      <c r="U1098" s="6"/>
      <c r="W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</row>
    <row r="1099" spans="1:66" s="5" customFormat="1">
      <c r="A1099" s="6" t="s">
        <v>1288</v>
      </c>
      <c r="B1099" s="5" t="s">
        <v>1147</v>
      </c>
      <c r="C1099" s="5">
        <v>20190717</v>
      </c>
      <c r="D1099" s="5" t="s">
        <v>338</v>
      </c>
      <c r="E1099" s="6" t="s">
        <v>0</v>
      </c>
      <c r="F1099" s="6" t="s">
        <v>1287</v>
      </c>
      <c r="G1099" s="6">
        <v>1999.752197265625</v>
      </c>
      <c r="H1099" s="5">
        <v>400</v>
      </c>
      <c r="I1099" s="6">
        <v>32.664588928222656</v>
      </c>
      <c r="J1099" s="6">
        <v>500.97396850585938</v>
      </c>
      <c r="K1099" s="6">
        <v>73</v>
      </c>
      <c r="L1099" s="6" t="s">
        <v>1289</v>
      </c>
      <c r="M1099" s="6">
        <v>21922.000014685094</v>
      </c>
      <c r="N1099" s="6">
        <v>0</v>
      </c>
      <c r="O1099" s="5">
        <v>10.421693340036395</v>
      </c>
      <c r="P1099" s="5">
        <v>0.15967012789507395</v>
      </c>
      <c r="Q1099" s="5">
        <v>267.48442649653538</v>
      </c>
      <c r="R1099" s="5">
        <v>2.7428276187385028</v>
      </c>
      <c r="S1099" s="5">
        <v>1.7199525760317966</v>
      </c>
      <c r="T1099" s="5">
        <v>34.871803283691406</v>
      </c>
      <c r="U1099" s="6">
        <v>6</v>
      </c>
      <c r="V1099" s="5">
        <v>1.4200000166893005</v>
      </c>
      <c r="W1099" s="6">
        <v>1</v>
      </c>
      <c r="X1099" s="5">
        <v>2.8400000333786011</v>
      </c>
      <c r="Y1099" s="6">
        <v>32.992778778076172</v>
      </c>
      <c r="Z1099" s="6">
        <v>34.871803283691406</v>
      </c>
      <c r="AA1099" s="6">
        <v>32.664588928222656</v>
      </c>
      <c r="AB1099" s="6">
        <v>400.11297607421875</v>
      </c>
      <c r="AC1099" s="6">
        <v>386.362060546875</v>
      </c>
      <c r="AD1099" s="6">
        <v>35.906028747558594</v>
      </c>
      <c r="AE1099" s="6">
        <v>39.062702178955078</v>
      </c>
      <c r="AF1099" s="6">
        <v>70.829643249511719</v>
      </c>
      <c r="AG1099" s="6">
        <v>76.996162414550781</v>
      </c>
      <c r="AH1099" s="6">
        <v>500.97396850585938</v>
      </c>
      <c r="AI1099" s="6">
        <v>1999.752197265625</v>
      </c>
      <c r="AJ1099" s="6">
        <v>27.980596542358398</v>
      </c>
      <c r="AK1099" s="6">
        <v>99.543647766113281</v>
      </c>
      <c r="AL1099" s="6">
        <v>-4.3326492309570313</v>
      </c>
      <c r="AM1099" s="6">
        <v>-0.49368733167648315</v>
      </c>
      <c r="AN1099" s="6">
        <v>1</v>
      </c>
      <c r="AO1099" s="6">
        <v>-0.21956524252891541</v>
      </c>
      <c r="AP1099" s="6">
        <v>2.737391471862793</v>
      </c>
      <c r="AQ1099" s="6">
        <v>1</v>
      </c>
      <c r="AR1099" s="6">
        <v>0</v>
      </c>
      <c r="AS1099" s="6">
        <v>0.15999999642372131</v>
      </c>
      <c r="AT1099" s="6">
        <v>111115</v>
      </c>
      <c r="AU1099" s="5">
        <v>0.83495661417643208</v>
      </c>
      <c r="AV1099" s="5">
        <v>2.7428276187385029E-3</v>
      </c>
      <c r="AW1099" s="5">
        <v>308.02180328369138</v>
      </c>
      <c r="AX1099" s="5">
        <v>306.14277877807615</v>
      </c>
      <c r="AY1099" s="5">
        <v>319.96034441082884</v>
      </c>
      <c r="AZ1099" s="5">
        <v>2.0513126859053461</v>
      </c>
      <c r="BA1099" s="5">
        <v>5.6083964425262867</v>
      </c>
      <c r="BB1099" s="5">
        <v>56.341078194197948</v>
      </c>
      <c r="BC1099" s="5">
        <v>17.27837601524287</v>
      </c>
      <c r="BD1099" s="5">
        <v>33.932291030883789</v>
      </c>
      <c r="BE1099" s="5">
        <v>5.3228635853373154</v>
      </c>
      <c r="BF1099" s="5">
        <v>0.15117101020167922</v>
      </c>
      <c r="BG1099" s="5">
        <v>3.88844386649449</v>
      </c>
      <c r="BH1099" s="5">
        <v>1.4344197188428254</v>
      </c>
      <c r="BI1099" s="5">
        <v>9.5210402965981378E-2</v>
      </c>
      <c r="BJ1099" s="5">
        <v>26.626375534091935</v>
      </c>
      <c r="BK1099" s="5">
        <v>0.69231545695228291</v>
      </c>
      <c r="BL1099" s="5">
        <v>69.510543205028824</v>
      </c>
      <c r="BM1099" s="5">
        <v>381.40808665825091</v>
      </c>
      <c r="BN1099" s="5">
        <v>1.8993240849433095E-2</v>
      </c>
    </row>
    <row r="1100" spans="1:66" s="5" customFormat="1">
      <c r="A1100" s="6" t="s">
        <v>1288</v>
      </c>
      <c r="B1100" s="5" t="s">
        <v>1147</v>
      </c>
      <c r="C1100" s="5">
        <v>20190717</v>
      </c>
      <c r="D1100" s="5" t="s">
        <v>338</v>
      </c>
      <c r="E1100" s="6" t="s">
        <v>0</v>
      </c>
      <c r="F1100" s="6" t="s">
        <v>1290</v>
      </c>
      <c r="G1100" s="6">
        <v>1999.68798828125</v>
      </c>
      <c r="H1100" s="5">
        <v>325</v>
      </c>
      <c r="I1100" s="6">
        <v>32.664882659912109</v>
      </c>
      <c r="J1100" s="6">
        <v>500.96429443359375</v>
      </c>
      <c r="K1100" s="6">
        <v>74</v>
      </c>
      <c r="L1100" s="6" t="s">
        <v>1291</v>
      </c>
      <c r="M1100" s="6">
        <v>22011.000014707446</v>
      </c>
      <c r="N1100" s="6">
        <v>0</v>
      </c>
      <c r="O1100" s="5">
        <v>7.9995828577220323</v>
      </c>
      <c r="P1100" s="5">
        <v>0.15957734426996739</v>
      </c>
      <c r="Q1100" s="5">
        <v>221.52284745430885</v>
      </c>
      <c r="R1100" s="5">
        <v>2.7391190955261959</v>
      </c>
      <c r="S1100" s="5">
        <v>1.7182597094939158</v>
      </c>
      <c r="T1100" s="5">
        <v>34.915519714355469</v>
      </c>
      <c r="U1100" s="6">
        <v>6</v>
      </c>
      <c r="V1100" s="5">
        <v>1.4200000166893005</v>
      </c>
      <c r="W1100" s="6">
        <v>1</v>
      </c>
      <c r="X1100" s="5">
        <v>2.8400000333786011</v>
      </c>
      <c r="Y1100" s="6">
        <v>32.994785308837891</v>
      </c>
      <c r="Z1100" s="6">
        <v>34.915519714355469</v>
      </c>
      <c r="AA1100" s="6">
        <v>32.664882659912109</v>
      </c>
      <c r="AB1100" s="6">
        <v>323.89556884765625</v>
      </c>
      <c r="AC1100" s="6">
        <v>313.28677368164063</v>
      </c>
      <c r="AD1100" s="6">
        <v>36.065521240234375</v>
      </c>
      <c r="AE1100" s="6">
        <v>39.217479705810547</v>
      </c>
      <c r="AF1100" s="6">
        <v>71.187400817871094</v>
      </c>
      <c r="AG1100" s="6">
        <v>77.290878295898438</v>
      </c>
      <c r="AH1100" s="6">
        <v>500.96429443359375</v>
      </c>
      <c r="AI1100" s="6">
        <v>1999.68798828125</v>
      </c>
      <c r="AJ1100" s="6">
        <v>29.605991363525391</v>
      </c>
      <c r="AK1100" s="6">
        <v>99.540840148925781</v>
      </c>
      <c r="AL1100" s="6">
        <v>-3.4519424438476563</v>
      </c>
      <c r="AM1100" s="6">
        <v>-0.49019306898117065</v>
      </c>
      <c r="AN1100" s="6">
        <v>1</v>
      </c>
      <c r="AO1100" s="6">
        <v>-0.21956524252891541</v>
      </c>
      <c r="AP1100" s="6">
        <v>2.737391471862793</v>
      </c>
      <c r="AQ1100" s="6">
        <v>1</v>
      </c>
      <c r="AR1100" s="6">
        <v>0</v>
      </c>
      <c r="AS1100" s="6">
        <v>0.15999999642372131</v>
      </c>
      <c r="AT1100" s="6">
        <v>111115</v>
      </c>
      <c r="AU1100" s="5">
        <v>0.83494049072265608</v>
      </c>
      <c r="AV1100" s="5">
        <v>2.7391190955261958E-3</v>
      </c>
      <c r="AW1100" s="5">
        <v>308.06551971435545</v>
      </c>
      <c r="AX1100" s="5">
        <v>306.14478530883787</v>
      </c>
      <c r="AY1100" s="5">
        <v>319.95007097355847</v>
      </c>
      <c r="AZ1100" s="5">
        <v>2.0468310097556603</v>
      </c>
      <c r="BA1100" s="5">
        <v>5.6220005879337442</v>
      </c>
      <c r="BB1100" s="5">
        <v>56.479336315853018</v>
      </c>
      <c r="BC1100" s="5">
        <v>17.261856610042472</v>
      </c>
      <c r="BD1100" s="5">
        <v>33.95515251159668</v>
      </c>
      <c r="BE1100" s="5">
        <v>5.3296585087815007</v>
      </c>
      <c r="BF1100" s="5">
        <v>0.15108783871694906</v>
      </c>
      <c r="BG1100" s="5">
        <v>3.9037408784398284</v>
      </c>
      <c r="BH1100" s="5">
        <v>1.4259176303416723</v>
      </c>
      <c r="BI1100" s="5">
        <v>9.5157616283243859E-2</v>
      </c>
      <c r="BJ1100" s="5">
        <v>22.05057034778423</v>
      </c>
      <c r="BK1100" s="5">
        <v>0.70709288123161718</v>
      </c>
      <c r="BL1100" s="5">
        <v>69.608642609794003</v>
      </c>
      <c r="BM1100" s="5">
        <v>309.48415511438759</v>
      </c>
      <c r="BN1100" s="5">
        <v>1.7992523848750688E-2</v>
      </c>
    </row>
    <row r="1101" spans="1:66" s="5" customFormat="1">
      <c r="A1101" s="6" t="s">
        <v>1288</v>
      </c>
      <c r="B1101" s="5" t="s">
        <v>1147</v>
      </c>
      <c r="C1101" s="5">
        <v>20190717</v>
      </c>
      <c r="D1101" s="5" t="s">
        <v>338</v>
      </c>
      <c r="E1101" s="6" t="s">
        <v>0</v>
      </c>
      <c r="F1101" s="6" t="s">
        <v>1292</v>
      </c>
      <c r="G1101" s="6">
        <v>1999.836669921875</v>
      </c>
      <c r="H1101" s="5">
        <v>250</v>
      </c>
      <c r="I1101" s="6">
        <v>32.666271209716797</v>
      </c>
      <c r="J1101" s="6">
        <v>500.93072509765625</v>
      </c>
      <c r="K1101" s="6">
        <v>75</v>
      </c>
      <c r="L1101" s="6" t="s">
        <v>1293</v>
      </c>
      <c r="M1101" s="6">
        <v>22100.000014707446</v>
      </c>
      <c r="N1101" s="6">
        <v>0</v>
      </c>
      <c r="O1101" s="5">
        <v>5.5255083098201867</v>
      </c>
      <c r="P1101" s="5">
        <v>0.16443707786732253</v>
      </c>
      <c r="Q1101" s="5">
        <v>179.61005591506049</v>
      </c>
      <c r="R1101" s="5">
        <v>2.7801840141733205</v>
      </c>
      <c r="S1101" s="5">
        <v>1.6951457843257152</v>
      </c>
      <c r="T1101" s="5">
        <v>34.881378173828125</v>
      </c>
      <c r="U1101" s="6">
        <v>6</v>
      </c>
      <c r="V1101" s="5">
        <v>1.4200000166893005</v>
      </c>
      <c r="W1101" s="6">
        <v>1</v>
      </c>
      <c r="X1101" s="5">
        <v>2.8400000333786011</v>
      </c>
      <c r="Y1101" s="6">
        <v>32.998378753662109</v>
      </c>
      <c r="Z1101" s="6">
        <v>34.881378173828125</v>
      </c>
      <c r="AA1101" s="6">
        <v>32.666271209716797</v>
      </c>
      <c r="AB1101" s="6">
        <v>249.4495849609375</v>
      </c>
      <c r="AC1101" s="6">
        <v>242.02534484863281</v>
      </c>
      <c r="AD1101" s="6">
        <v>36.145183563232422</v>
      </c>
      <c r="AE1101" s="6">
        <v>39.344188690185547</v>
      </c>
      <c r="AF1101" s="6">
        <v>71.329582214355469</v>
      </c>
      <c r="AG1101" s="6">
        <v>77.522598266601563</v>
      </c>
      <c r="AH1101" s="6">
        <v>500.93072509765625</v>
      </c>
      <c r="AI1101" s="6">
        <v>1999.836669921875</v>
      </c>
      <c r="AJ1101" s="6">
        <v>32.736354827880859</v>
      </c>
      <c r="AK1101" s="6">
        <v>99.537643432617188</v>
      </c>
      <c r="AL1101" s="6">
        <v>-2.5052566528320313</v>
      </c>
      <c r="AM1101" s="6">
        <v>-0.5024229884147644</v>
      </c>
      <c r="AN1101" s="6">
        <v>1</v>
      </c>
      <c r="AO1101" s="6">
        <v>-0.21956524252891541</v>
      </c>
      <c r="AP1101" s="6">
        <v>2.737391471862793</v>
      </c>
      <c r="AQ1101" s="6">
        <v>1</v>
      </c>
      <c r="AR1101" s="6">
        <v>0</v>
      </c>
      <c r="AS1101" s="6">
        <v>0.15999999642372131</v>
      </c>
      <c r="AT1101" s="6">
        <v>111115</v>
      </c>
      <c r="AU1101" s="5">
        <v>0.83488454182942695</v>
      </c>
      <c r="AV1101" s="5">
        <v>2.7801840141733203E-3</v>
      </c>
      <c r="AW1101" s="5">
        <v>308.0313781738281</v>
      </c>
      <c r="AX1101" s="5">
        <v>306.14837875366209</v>
      </c>
      <c r="AY1101" s="5">
        <v>319.97386003552674</v>
      </c>
      <c r="AZ1101" s="5">
        <v>2.0315930687581254</v>
      </c>
      <c r="BA1101" s="5">
        <v>5.6113736093150139</v>
      </c>
      <c r="BB1101" s="5">
        <v>56.374386772715575</v>
      </c>
      <c r="BC1101" s="5">
        <v>17.030198082530028</v>
      </c>
      <c r="BD1101" s="5">
        <v>33.939878463745117</v>
      </c>
      <c r="BE1101" s="5">
        <v>5.3251178977290685</v>
      </c>
      <c r="BF1101" s="5">
        <v>0.1554372048207768</v>
      </c>
      <c r="BG1101" s="5">
        <v>3.9162278249892988</v>
      </c>
      <c r="BH1101" s="5">
        <v>1.4088900727397697</v>
      </c>
      <c r="BI1101" s="5">
        <v>9.7918641646137131E-2</v>
      </c>
      <c r="BJ1101" s="5">
        <v>17.877961702585726</v>
      </c>
      <c r="BK1101" s="5">
        <v>0.74211259166841381</v>
      </c>
      <c r="BL1101" s="5">
        <v>70.008929995103401</v>
      </c>
      <c r="BM1101" s="5">
        <v>239.39878283082075</v>
      </c>
      <c r="BN1101" s="5">
        <v>1.6158600301779041E-2</v>
      </c>
    </row>
    <row r="1102" spans="1:66" s="5" customFormat="1">
      <c r="A1102" s="6" t="s">
        <v>1288</v>
      </c>
      <c r="B1102" s="5" t="s">
        <v>1147</v>
      </c>
      <c r="C1102" s="5">
        <v>20190717</v>
      </c>
      <c r="D1102" s="5" t="s">
        <v>338</v>
      </c>
      <c r="E1102" s="6" t="s">
        <v>0</v>
      </c>
      <c r="F1102" s="6" t="s">
        <v>1294</v>
      </c>
      <c r="G1102" s="6">
        <v>1999.527099609375</v>
      </c>
      <c r="H1102" s="5">
        <v>175</v>
      </c>
      <c r="I1102" s="6">
        <v>32.664230346679688</v>
      </c>
      <c r="J1102" s="6">
        <v>500.96511840820313</v>
      </c>
      <c r="K1102" s="6">
        <v>76</v>
      </c>
      <c r="L1102" s="6" t="s">
        <v>1295</v>
      </c>
      <c r="M1102" s="6">
        <v>22189.000014707446</v>
      </c>
      <c r="N1102" s="6">
        <v>0</v>
      </c>
      <c r="O1102" s="5">
        <v>3.1227795865127339</v>
      </c>
      <c r="P1102" s="5">
        <v>0.16875094516231079</v>
      </c>
      <c r="Q1102" s="5">
        <v>134.80004328662949</v>
      </c>
      <c r="R1102" s="5">
        <v>2.8259558262777587</v>
      </c>
      <c r="S1102" s="5">
        <v>1.6812411301341412</v>
      </c>
      <c r="T1102" s="5">
        <v>34.884326934814453</v>
      </c>
      <c r="U1102" s="6">
        <v>6</v>
      </c>
      <c r="V1102" s="5">
        <v>1.4200000166893005</v>
      </c>
      <c r="W1102" s="6">
        <v>1</v>
      </c>
      <c r="X1102" s="5">
        <v>2.8400000333786011</v>
      </c>
      <c r="Y1102" s="6">
        <v>32.999618530273438</v>
      </c>
      <c r="Z1102" s="6">
        <v>34.884326934814453</v>
      </c>
      <c r="AA1102" s="6">
        <v>32.664230346679688</v>
      </c>
      <c r="AB1102" s="6">
        <v>174.52519226074219</v>
      </c>
      <c r="AC1102" s="6">
        <v>170.208984375</v>
      </c>
      <c r="AD1102" s="6">
        <v>36.242973327636719</v>
      </c>
      <c r="AE1102" s="6">
        <v>39.493915557861328</v>
      </c>
      <c r="AF1102" s="6">
        <v>71.517105102539063</v>
      </c>
      <c r="AG1102" s="6">
        <v>77.80950927734375</v>
      </c>
      <c r="AH1102" s="6">
        <v>500.96511840820313</v>
      </c>
      <c r="AI1102" s="6">
        <v>1999.527099609375</v>
      </c>
      <c r="AJ1102" s="6">
        <v>32.135707855224609</v>
      </c>
      <c r="AK1102" s="6">
        <v>99.535575866699219</v>
      </c>
      <c r="AL1102" s="6">
        <v>-1.9112777709960938</v>
      </c>
      <c r="AM1102" s="6">
        <v>-0.50125950574874878</v>
      </c>
      <c r="AN1102" s="6">
        <v>1</v>
      </c>
      <c r="AO1102" s="6">
        <v>-0.21956524252891541</v>
      </c>
      <c r="AP1102" s="6">
        <v>2.737391471862793</v>
      </c>
      <c r="AQ1102" s="6">
        <v>1</v>
      </c>
      <c r="AR1102" s="6">
        <v>0</v>
      </c>
      <c r="AS1102" s="6">
        <v>0.15999999642372131</v>
      </c>
      <c r="AT1102" s="6">
        <v>111115</v>
      </c>
      <c r="AU1102" s="5">
        <v>0.83494186401367176</v>
      </c>
      <c r="AV1102" s="5">
        <v>2.8259558262777587E-3</v>
      </c>
      <c r="AW1102" s="5">
        <v>308.03432693481443</v>
      </c>
      <c r="AX1102" s="5">
        <v>306.14961853027341</v>
      </c>
      <c r="AY1102" s="5">
        <v>319.92432878663385</v>
      </c>
      <c r="AZ1102" s="5">
        <v>2.0071651472235792</v>
      </c>
      <c r="BA1102" s="5">
        <v>5.6122907584166599</v>
      </c>
      <c r="BB1102" s="5">
        <v>56.38477207318109</v>
      </c>
      <c r="BC1102" s="5">
        <v>16.890856515319761</v>
      </c>
      <c r="BD1102" s="5">
        <v>33.941972732543945</v>
      </c>
      <c r="BE1102" s="5">
        <v>5.3257402749442377</v>
      </c>
      <c r="BF1102" s="5">
        <v>0.15928625975089697</v>
      </c>
      <c r="BG1102" s="5">
        <v>3.9310496282825187</v>
      </c>
      <c r="BH1102" s="5">
        <v>1.394690646661719</v>
      </c>
      <c r="BI1102" s="5">
        <v>0.10036308617751222</v>
      </c>
      <c r="BJ1102" s="5">
        <v>13.417399935390648</v>
      </c>
      <c r="BK1102" s="5">
        <v>0.79196784929778763</v>
      </c>
      <c r="BL1102" s="5">
        <v>70.299940063114022</v>
      </c>
      <c r="BM1102" s="5">
        <v>168.72456451857593</v>
      </c>
      <c r="BN1102" s="5">
        <v>1.3011218513946239E-2</v>
      </c>
    </row>
    <row r="1103" spans="1:66" s="5" customFormat="1">
      <c r="A1103" s="6" t="s">
        <v>1288</v>
      </c>
      <c r="B1103" s="5" t="s">
        <v>1147</v>
      </c>
      <c r="C1103" s="5">
        <v>20190717</v>
      </c>
      <c r="D1103" s="5" t="s">
        <v>338</v>
      </c>
      <c r="E1103" s="6" t="s">
        <v>0</v>
      </c>
      <c r="F1103" s="6" t="s">
        <v>1296</v>
      </c>
      <c r="G1103" s="6">
        <v>1999.6201171875</v>
      </c>
      <c r="H1103" s="5">
        <v>100</v>
      </c>
      <c r="I1103" s="6">
        <v>32.665512084960938</v>
      </c>
      <c r="J1103" s="6">
        <v>500.95599365234375</v>
      </c>
      <c r="K1103" s="6">
        <v>77</v>
      </c>
      <c r="L1103" s="6" t="s">
        <v>1297</v>
      </c>
      <c r="M1103" s="6">
        <v>22282.50001469627</v>
      </c>
      <c r="N1103" s="6">
        <v>0</v>
      </c>
      <c r="O1103" s="5">
        <v>0.60048929766599624</v>
      </c>
      <c r="P1103" s="5">
        <v>0.17461077158260385</v>
      </c>
      <c r="Q1103" s="5">
        <v>91.785998683612306</v>
      </c>
      <c r="R1103" s="5">
        <v>2.9104627799392428</v>
      </c>
      <c r="S1103" s="5">
        <v>1.6763287011447137</v>
      </c>
      <c r="T1103" s="5">
        <v>34.927791595458984</v>
      </c>
      <c r="U1103" s="6">
        <v>6</v>
      </c>
      <c r="V1103" s="5">
        <v>1.4200000166893005</v>
      </c>
      <c r="W1103" s="6">
        <v>1</v>
      </c>
      <c r="X1103" s="5">
        <v>2.8400000333786011</v>
      </c>
      <c r="Y1103" s="6">
        <v>33.016075134277344</v>
      </c>
      <c r="Z1103" s="6">
        <v>34.927791595458984</v>
      </c>
      <c r="AA1103" s="6">
        <v>32.665512084960938</v>
      </c>
      <c r="AB1103" s="6">
        <v>101.34272766113281</v>
      </c>
      <c r="AC1103" s="6">
        <v>100.27397155761719</v>
      </c>
      <c r="AD1103" s="6">
        <v>36.332923889160156</v>
      </c>
      <c r="AE1103" s="6">
        <v>39.680492401123047</v>
      </c>
      <c r="AF1103" s="6">
        <v>71.599578857421875</v>
      </c>
      <c r="AG1103" s="6">
        <v>78.101287841796875</v>
      </c>
      <c r="AH1103" s="6">
        <v>500.95599365234375</v>
      </c>
      <c r="AI1103" s="6">
        <v>1999.6201171875</v>
      </c>
      <c r="AJ1103" s="6">
        <v>30.595487594604492</v>
      </c>
      <c r="AK1103" s="6">
        <v>99.532432556152344</v>
      </c>
      <c r="AL1103" s="6">
        <v>-1.386627197265625</v>
      </c>
      <c r="AM1103" s="6">
        <v>-0.51749104261398315</v>
      </c>
      <c r="AN1103" s="6">
        <v>1</v>
      </c>
      <c r="AO1103" s="6">
        <v>-0.21956524252891541</v>
      </c>
      <c r="AP1103" s="6">
        <v>2.737391471862793</v>
      </c>
      <c r="AQ1103" s="6">
        <v>1</v>
      </c>
      <c r="AR1103" s="6">
        <v>0</v>
      </c>
      <c r="AS1103" s="6">
        <v>0.15999999642372131</v>
      </c>
      <c r="AT1103" s="6">
        <v>111115</v>
      </c>
      <c r="AU1103" s="5">
        <v>0.83492665608723948</v>
      </c>
      <c r="AV1103" s="5">
        <v>2.9104627799392429E-3</v>
      </c>
      <c r="AW1103" s="5">
        <v>308.07779159545896</v>
      </c>
      <c r="AX1103" s="5">
        <v>306.16607513427732</v>
      </c>
      <c r="AY1103" s="5">
        <v>319.93921159880119</v>
      </c>
      <c r="AZ1103" s="5">
        <v>1.9596513541717595</v>
      </c>
      <c r="BA1103" s="5">
        <v>5.6258246348544088</v>
      </c>
      <c r="BB1103" s="5">
        <v>56.522527284566628</v>
      </c>
      <c r="BC1103" s="5">
        <v>16.842034883443581</v>
      </c>
      <c r="BD1103" s="5">
        <v>33.971933364868164</v>
      </c>
      <c r="BE1103" s="5">
        <v>5.3346509384044056</v>
      </c>
      <c r="BF1103" s="5">
        <v>0.1644970542488452</v>
      </c>
      <c r="BG1103" s="5">
        <v>3.9494959337096951</v>
      </c>
      <c r="BH1103" s="5">
        <v>1.3851550046947105</v>
      </c>
      <c r="BI1103" s="5">
        <v>0.10367386986033866</v>
      </c>
      <c r="BJ1103" s="5">
        <v>9.1356837235757311</v>
      </c>
      <c r="BK1103" s="5">
        <v>0.91535218220485348</v>
      </c>
      <c r="BL1103" s="5">
        <v>70.510361678325879</v>
      </c>
      <c r="BM1103" s="5">
        <v>99.988527704687129</v>
      </c>
      <c r="BN1103" s="5">
        <v>4.2345575571874818E-3</v>
      </c>
    </row>
    <row r="1104" spans="1:66" s="5" customFormat="1">
      <c r="A1104" s="6" t="s">
        <v>1288</v>
      </c>
      <c r="B1104" s="5" t="s">
        <v>1147</v>
      </c>
      <c r="C1104" s="5">
        <v>20190717</v>
      </c>
      <c r="D1104" s="5" t="s">
        <v>338</v>
      </c>
      <c r="E1104" s="6" t="s">
        <v>0</v>
      </c>
      <c r="F1104" s="6" t="s">
        <v>1298</v>
      </c>
      <c r="G1104" s="6">
        <v>2000.3304443359375</v>
      </c>
      <c r="H1104" s="5">
        <v>66</v>
      </c>
      <c r="I1104" s="6">
        <v>32.664577484130859</v>
      </c>
      <c r="J1104" s="6">
        <v>500.9500732421875</v>
      </c>
      <c r="K1104" s="6">
        <v>78</v>
      </c>
      <c r="L1104" s="6" t="s">
        <v>1299</v>
      </c>
      <c r="M1104" s="6">
        <v>22371.000014707446</v>
      </c>
      <c r="N1104" s="6">
        <v>0</v>
      </c>
      <c r="O1104" s="5">
        <v>-0.53815512142428967</v>
      </c>
      <c r="P1104" s="5">
        <v>0.17852245076441334</v>
      </c>
      <c r="Q1104" s="5">
        <v>69.571746247411568</v>
      </c>
      <c r="R1104" s="5">
        <v>2.9339583189147489</v>
      </c>
      <c r="S1104" s="5">
        <v>1.6547656819311096</v>
      </c>
      <c r="T1104" s="5">
        <v>34.920783996582031</v>
      </c>
      <c r="U1104" s="6">
        <v>6</v>
      </c>
      <c r="V1104" s="5">
        <v>1.4200000166893005</v>
      </c>
      <c r="W1104" s="6">
        <v>1</v>
      </c>
      <c r="X1104" s="5">
        <v>2.8400000333786011</v>
      </c>
      <c r="Y1104" s="6">
        <v>33.024227142333984</v>
      </c>
      <c r="Z1104" s="6">
        <v>34.920783996582031</v>
      </c>
      <c r="AA1104" s="6">
        <v>32.664577484130859</v>
      </c>
      <c r="AB1104" s="6">
        <v>65.961189270019531</v>
      </c>
      <c r="AC1104" s="6">
        <v>66.372512817382813</v>
      </c>
      <c r="AD1104" s="6">
        <v>36.502693176269531</v>
      </c>
      <c r="AE1104" s="6">
        <v>39.876636505126953</v>
      </c>
      <c r="AF1104" s="6">
        <v>71.929115295410156</v>
      </c>
      <c r="AG1104" s="6">
        <v>78.449928283691406</v>
      </c>
      <c r="AH1104" s="6">
        <v>500.9500732421875</v>
      </c>
      <c r="AI1104" s="6">
        <v>2000.3304443359375</v>
      </c>
      <c r="AJ1104" s="6">
        <v>30.560184478759766</v>
      </c>
      <c r="AK1104" s="6">
        <v>99.528831481933594</v>
      </c>
      <c r="AL1104" s="6">
        <v>-1.2556838989257813</v>
      </c>
      <c r="AM1104" s="6">
        <v>-0.51475590467453003</v>
      </c>
      <c r="AN1104" s="6">
        <v>1</v>
      </c>
      <c r="AO1104" s="6">
        <v>-0.21956524252891541</v>
      </c>
      <c r="AP1104" s="6">
        <v>2.737391471862793</v>
      </c>
      <c r="AQ1104" s="6">
        <v>1</v>
      </c>
      <c r="AR1104" s="6">
        <v>0</v>
      </c>
      <c r="AS1104" s="6">
        <v>0.15999999642372131</v>
      </c>
      <c r="AT1104" s="6">
        <v>111115</v>
      </c>
      <c r="AU1104" s="5">
        <v>0.83491678873697905</v>
      </c>
      <c r="AV1104" s="5">
        <v>2.9339583189147487E-3</v>
      </c>
      <c r="AW1104" s="5">
        <v>308.07078399658201</v>
      </c>
      <c r="AX1104" s="5">
        <v>306.17422714233396</v>
      </c>
      <c r="AY1104" s="5">
        <v>320.05286394001087</v>
      </c>
      <c r="AZ1104" s="5">
        <v>1.9511021811677349</v>
      </c>
      <c r="BA1104" s="5">
        <v>5.6236407167162117</v>
      </c>
      <c r="BB1104" s="5">
        <v>56.502629770520421</v>
      </c>
      <c r="BC1104" s="5">
        <v>16.625993265393468</v>
      </c>
      <c r="BD1104" s="5">
        <v>33.972505569458008</v>
      </c>
      <c r="BE1104" s="5">
        <v>5.3348212452345667</v>
      </c>
      <c r="BF1104" s="5">
        <v>0.16796421719340163</v>
      </c>
      <c r="BG1104" s="5">
        <v>3.9688750347851021</v>
      </c>
      <c r="BH1104" s="5">
        <v>1.3659462104494646</v>
      </c>
      <c r="BI1104" s="5">
        <v>0.10587777789172376</v>
      </c>
      <c r="BJ1104" s="5">
        <v>6.9243946081624719</v>
      </c>
      <c r="BK1104" s="5">
        <v>1.0482011798894992</v>
      </c>
      <c r="BL1104" s="5">
        <v>70.913434852921569</v>
      </c>
      <c r="BM1104" s="5">
        <v>66.628325988292715</v>
      </c>
      <c r="BN1104" s="5">
        <v>-5.7276582561286314E-3</v>
      </c>
    </row>
    <row r="1105" spans="1:66" s="5" customFormat="1">
      <c r="A1105" s="6" t="s">
        <v>1288</v>
      </c>
      <c r="B1105" s="5" t="s">
        <v>1147</v>
      </c>
      <c r="C1105" s="5">
        <v>20190717</v>
      </c>
      <c r="D1105" s="5" t="s">
        <v>338</v>
      </c>
      <c r="E1105" s="6" t="s">
        <v>0</v>
      </c>
      <c r="F1105" s="6" t="s">
        <v>1300</v>
      </c>
      <c r="G1105" s="6">
        <v>2000.8721923828125</v>
      </c>
      <c r="H1105" s="5">
        <v>33</v>
      </c>
      <c r="I1105" s="6">
        <v>32.665512084960938</v>
      </c>
      <c r="J1105" s="6">
        <v>500.94332885742188</v>
      </c>
      <c r="K1105" s="6">
        <v>79</v>
      </c>
      <c r="L1105" s="6" t="s">
        <v>1301</v>
      </c>
      <c r="M1105" s="6">
        <v>22509.50001469627</v>
      </c>
      <c r="N1105" s="6">
        <v>0</v>
      </c>
      <c r="O1105" s="5">
        <v>-1.6425246839783147</v>
      </c>
      <c r="P1105" s="5">
        <v>0.18619210081048554</v>
      </c>
      <c r="Q1105" s="5">
        <v>47.688079962572537</v>
      </c>
      <c r="R1105" s="5">
        <v>3.0201552692289138</v>
      </c>
      <c r="S1105" s="5">
        <v>1.6371165694977914</v>
      </c>
      <c r="T1105" s="5">
        <v>34.918174743652344</v>
      </c>
      <c r="U1105" s="6">
        <v>6</v>
      </c>
      <c r="V1105" s="5">
        <v>1.4200000166893005</v>
      </c>
      <c r="W1105" s="6">
        <v>1</v>
      </c>
      <c r="X1105" s="5">
        <v>2.8400000333786011</v>
      </c>
      <c r="Y1105" s="6">
        <v>33.021255493164063</v>
      </c>
      <c r="Z1105" s="6">
        <v>34.918174743652344</v>
      </c>
      <c r="AA1105" s="6">
        <v>32.665512084960938</v>
      </c>
      <c r="AB1105" s="6">
        <v>32.054527282714844</v>
      </c>
      <c r="AC1105" s="6">
        <v>33.899219512939453</v>
      </c>
      <c r="AD1105" s="6">
        <v>36.575862884521484</v>
      </c>
      <c r="AE1105" s="6">
        <v>40.048355102539063</v>
      </c>
      <c r="AF1105" s="6">
        <v>72.054489135742188</v>
      </c>
      <c r="AG1105" s="6">
        <v>78.796234130859375</v>
      </c>
      <c r="AH1105" s="6">
        <v>500.94332885742188</v>
      </c>
      <c r="AI1105" s="6">
        <v>2000.8721923828125</v>
      </c>
      <c r="AJ1105" s="6">
        <v>31.626916885375977</v>
      </c>
      <c r="AK1105" s="6">
        <v>99.522468566894531</v>
      </c>
      <c r="AL1105" s="6">
        <v>-1.1506271362304688</v>
      </c>
      <c r="AM1105" s="6">
        <v>-0.5250517725944519</v>
      </c>
      <c r="AN1105" s="6">
        <v>1</v>
      </c>
      <c r="AO1105" s="6">
        <v>-0.21956524252891541</v>
      </c>
      <c r="AP1105" s="6">
        <v>2.737391471862793</v>
      </c>
      <c r="AQ1105" s="6">
        <v>1</v>
      </c>
      <c r="AR1105" s="6">
        <v>0</v>
      </c>
      <c r="AS1105" s="6">
        <v>0.15999999642372131</v>
      </c>
      <c r="AT1105" s="6">
        <v>111115</v>
      </c>
      <c r="AU1105" s="5">
        <v>0.83490554809570305</v>
      </c>
      <c r="AV1105" s="5">
        <v>3.0201552692289135E-3</v>
      </c>
      <c r="AW1105" s="5">
        <v>308.06817474365232</v>
      </c>
      <c r="AX1105" s="5">
        <v>306.17125549316404</v>
      </c>
      <c r="AY1105" s="5">
        <v>320.13954362557342</v>
      </c>
      <c r="AZ1105" s="5">
        <v>1.9076626586531964</v>
      </c>
      <c r="BA1105" s="5">
        <v>5.6228277313460655</v>
      </c>
      <c r="BB1105" s="5">
        <v>56.498073372915321</v>
      </c>
      <c r="BC1105" s="5">
        <v>16.449718270376259</v>
      </c>
      <c r="BD1105" s="5">
        <v>33.969715118408203</v>
      </c>
      <c r="BE1105" s="5">
        <v>5.3339907602833962</v>
      </c>
      <c r="BF1105" s="5">
        <v>0.1747362854270014</v>
      </c>
      <c r="BG1105" s="5">
        <v>3.9857111618482741</v>
      </c>
      <c r="BH1105" s="5">
        <v>1.3482795984351221</v>
      </c>
      <c r="BI1105" s="5">
        <v>0.11018470549625305</v>
      </c>
      <c r="BJ1105" s="5">
        <v>4.7460354390906785</v>
      </c>
      <c r="BK1105" s="5">
        <v>1.4067604106451426</v>
      </c>
      <c r="BL1105" s="5">
        <v>71.289921455670282</v>
      </c>
      <c r="BM1105" s="5">
        <v>34.679997082414616</v>
      </c>
      <c r="BN1105" s="5">
        <v>-3.3764551776502304E-2</v>
      </c>
    </row>
    <row r="1106" spans="1:66" s="5" customFormat="1">
      <c r="A1106" s="6" t="s">
        <v>1288</v>
      </c>
      <c r="B1106" s="5" t="s">
        <v>1147</v>
      </c>
      <c r="C1106" s="5">
        <v>20190717</v>
      </c>
      <c r="D1106" s="5" t="s">
        <v>338</v>
      </c>
      <c r="E1106" s="6" t="s">
        <v>0</v>
      </c>
      <c r="F1106" s="6" t="s">
        <v>1302</v>
      </c>
      <c r="G1106" s="6">
        <v>2000.9935302734375</v>
      </c>
      <c r="H1106" s="5">
        <v>400</v>
      </c>
      <c r="I1106" s="6">
        <v>32.666172027587891</v>
      </c>
      <c r="J1106" s="6">
        <v>500.9505615234375</v>
      </c>
      <c r="K1106" s="6">
        <v>80</v>
      </c>
      <c r="L1106" s="6" t="s">
        <v>1303</v>
      </c>
      <c r="M1106" s="6">
        <v>22710.000013612211</v>
      </c>
      <c r="N1106" s="6">
        <v>0</v>
      </c>
      <c r="O1106" s="5">
        <v>10.424705868111174</v>
      </c>
      <c r="P1106" s="5">
        <v>0.19897029555295279</v>
      </c>
      <c r="Q1106" s="5">
        <v>288.16989923400763</v>
      </c>
      <c r="R1106" s="5">
        <v>3.1395197777258552</v>
      </c>
      <c r="S1106" s="5">
        <v>1.5992658596228839</v>
      </c>
      <c r="T1106" s="5">
        <v>34.834110260009766</v>
      </c>
      <c r="U1106" s="6">
        <v>6</v>
      </c>
      <c r="V1106" s="5">
        <v>1.4200000166893005</v>
      </c>
      <c r="W1106" s="6">
        <v>1</v>
      </c>
      <c r="X1106" s="5">
        <v>2.8400000333786011</v>
      </c>
      <c r="Y1106" s="6">
        <v>33.016208648681641</v>
      </c>
      <c r="Z1106" s="6">
        <v>34.834110260009766</v>
      </c>
      <c r="AA1106" s="6">
        <v>32.666172027587891</v>
      </c>
      <c r="AB1106" s="6">
        <v>399.98678588867188</v>
      </c>
      <c r="AC1106" s="6">
        <v>386.04922485351563</v>
      </c>
      <c r="AD1106" s="6">
        <v>36.559360504150391</v>
      </c>
      <c r="AE1106" s="6">
        <v>40.168590545654297</v>
      </c>
      <c r="AF1106" s="6">
        <v>71.949302673339844</v>
      </c>
      <c r="AG1106" s="6">
        <v>79.052017211914063</v>
      </c>
      <c r="AH1106" s="6">
        <v>500.9505615234375</v>
      </c>
      <c r="AI1106" s="6">
        <v>2000.9935302734375</v>
      </c>
      <c r="AJ1106" s="6">
        <v>32.655193328857422</v>
      </c>
      <c r="AK1106" s="6">
        <v>99.516159057617188</v>
      </c>
      <c r="AL1106" s="6">
        <v>-4.4035873413085938</v>
      </c>
      <c r="AM1106" s="6">
        <v>-0.54065006971359253</v>
      </c>
      <c r="AN1106" s="6">
        <v>1</v>
      </c>
      <c r="AO1106" s="6">
        <v>-0.21956524252891541</v>
      </c>
      <c r="AP1106" s="6">
        <v>2.737391471862793</v>
      </c>
      <c r="AQ1106" s="6">
        <v>1</v>
      </c>
      <c r="AR1106" s="6">
        <v>0</v>
      </c>
      <c r="AS1106" s="6">
        <v>0.15999999642372131</v>
      </c>
      <c r="AT1106" s="6">
        <v>111115</v>
      </c>
      <c r="AU1106" s="5">
        <v>0.83491760253906233</v>
      </c>
      <c r="AV1106" s="5">
        <v>3.1395197777258554E-3</v>
      </c>
      <c r="AW1106" s="5">
        <v>307.98411026000974</v>
      </c>
      <c r="AX1106" s="5">
        <v>306.16620864868162</v>
      </c>
      <c r="AY1106" s="5">
        <v>320.15895768763949</v>
      </c>
      <c r="AZ1106" s="5">
        <v>1.8582495775853918</v>
      </c>
      <c r="BA1106" s="5">
        <v>5.5966897054845148</v>
      </c>
      <c r="BB1106" s="5">
        <v>56.239004383641671</v>
      </c>
      <c r="BC1106" s="5">
        <v>16.070413837987374</v>
      </c>
      <c r="BD1106" s="5">
        <v>33.925159454345703</v>
      </c>
      <c r="BE1106" s="5">
        <v>5.3207454697032359</v>
      </c>
      <c r="BF1106" s="5">
        <v>0.18594312706251601</v>
      </c>
      <c r="BG1106" s="5">
        <v>3.9974238458616309</v>
      </c>
      <c r="BH1106" s="5">
        <v>1.323321623841605</v>
      </c>
      <c r="BI1106" s="5">
        <v>0.11731862610135742</v>
      </c>
      <c r="BJ1106" s="5">
        <v>28.67756152778902</v>
      </c>
      <c r="BK1106" s="5">
        <v>0.7464589505220538</v>
      </c>
      <c r="BL1106" s="5">
        <v>71.943250502857154</v>
      </c>
      <c r="BM1106" s="5">
        <v>381.09381895332353</v>
      </c>
      <c r="BN1106" s="5">
        <v>1.9679858039890846E-2</v>
      </c>
    </row>
    <row r="1107" spans="1:66" s="5" customFormat="1">
      <c r="A1107" s="6" t="s">
        <v>1288</v>
      </c>
      <c r="B1107" s="5" t="s">
        <v>1147</v>
      </c>
      <c r="C1107" s="5">
        <v>20190717</v>
      </c>
      <c r="D1107" s="5" t="s">
        <v>338</v>
      </c>
      <c r="E1107" s="6" t="s">
        <v>0</v>
      </c>
      <c r="F1107" s="6" t="s">
        <v>1304</v>
      </c>
      <c r="G1107" s="6">
        <v>2000.737060546875</v>
      </c>
      <c r="H1107" s="5">
        <v>400</v>
      </c>
      <c r="I1107" s="6">
        <v>32.666389465332031</v>
      </c>
      <c r="J1107" s="6">
        <v>500.96249389648438</v>
      </c>
      <c r="K1107" s="6">
        <v>81</v>
      </c>
      <c r="L1107" s="6" t="s">
        <v>1305</v>
      </c>
      <c r="M1107" s="6">
        <v>22801.000014640391</v>
      </c>
      <c r="N1107" s="6">
        <v>0</v>
      </c>
      <c r="O1107" s="5">
        <v>11.350927063861514</v>
      </c>
      <c r="P1107" s="5">
        <v>0.20478007450206331</v>
      </c>
      <c r="Q1107" s="5">
        <v>281.87093647266096</v>
      </c>
      <c r="R1107" s="5">
        <v>3.2008628977530504</v>
      </c>
      <c r="S1107" s="5">
        <v>1.5872919047970182</v>
      </c>
      <c r="T1107" s="5">
        <v>34.804943084716797</v>
      </c>
      <c r="U1107" s="6">
        <v>6</v>
      </c>
      <c r="V1107" s="5">
        <v>1.4200000166893005</v>
      </c>
      <c r="W1107" s="6">
        <v>1</v>
      </c>
      <c r="X1107" s="5">
        <v>2.8400000333786011</v>
      </c>
      <c r="Y1107" s="6">
        <v>33.014083862304688</v>
      </c>
      <c r="Z1107" s="6">
        <v>34.804943084716797</v>
      </c>
      <c r="AA1107" s="6">
        <v>32.666389465332031</v>
      </c>
      <c r="AB1107" s="6">
        <v>399.95706176757813</v>
      </c>
      <c r="AC1107" s="6">
        <v>384.8865966796875</v>
      </c>
      <c r="AD1107" s="6">
        <v>36.519519805908203</v>
      </c>
      <c r="AE1107" s="6">
        <v>40.199066162109375</v>
      </c>
      <c r="AF1107" s="6">
        <v>71.879547119140625</v>
      </c>
      <c r="AG1107" s="6">
        <v>79.119743347167969</v>
      </c>
      <c r="AH1107" s="6">
        <v>500.96249389648438</v>
      </c>
      <c r="AI1107" s="6">
        <v>2000.737060546875</v>
      </c>
      <c r="AJ1107" s="6">
        <v>30.330259323120117</v>
      </c>
      <c r="AK1107" s="6">
        <v>99.513595581054688</v>
      </c>
      <c r="AL1107" s="6">
        <v>-4.6691818237304688</v>
      </c>
      <c r="AM1107" s="6">
        <v>-0.5172392725944519</v>
      </c>
      <c r="AN1107" s="6">
        <v>1</v>
      </c>
      <c r="AO1107" s="6">
        <v>-0.21956524252891541</v>
      </c>
      <c r="AP1107" s="6">
        <v>2.737391471862793</v>
      </c>
      <c r="AQ1107" s="6">
        <v>1</v>
      </c>
      <c r="AR1107" s="6">
        <v>0</v>
      </c>
      <c r="AS1107" s="6">
        <v>0.15999999642372131</v>
      </c>
      <c r="AT1107" s="6">
        <v>111115</v>
      </c>
      <c r="AU1107" s="5">
        <v>0.83493748982747384</v>
      </c>
      <c r="AV1107" s="5">
        <v>3.2008628977530503E-3</v>
      </c>
      <c r="AW1107" s="5">
        <v>307.95494308471677</v>
      </c>
      <c r="AX1107" s="5">
        <v>306.16408386230466</v>
      </c>
      <c r="AY1107" s="5">
        <v>320.11792253230669</v>
      </c>
      <c r="AZ1107" s="5">
        <v>1.8302177325555486</v>
      </c>
      <c r="BA1107" s="5">
        <v>5.5876455175892303</v>
      </c>
      <c r="BB1107" s="5">
        <v>56.149569161512659</v>
      </c>
      <c r="BC1107" s="5">
        <v>15.950502999403284</v>
      </c>
      <c r="BD1107" s="5">
        <v>33.909513473510742</v>
      </c>
      <c r="BE1107" s="5">
        <v>5.3161010992163753</v>
      </c>
      <c r="BF1107" s="5">
        <v>0.19100736270440918</v>
      </c>
      <c r="BG1107" s="5">
        <v>4.0003536127922121</v>
      </c>
      <c r="BH1107" s="5">
        <v>1.3157474864241632</v>
      </c>
      <c r="BI1107" s="5">
        <v>0.12054503911092582</v>
      </c>
      <c r="BJ1107" s="5">
        <v>28.049990378193538</v>
      </c>
      <c r="BK1107" s="5">
        <v>0.7323480186223299</v>
      </c>
      <c r="BL1107" s="5">
        <v>72.162325812847968</v>
      </c>
      <c r="BM1107" s="5">
        <v>379.49090958246478</v>
      </c>
      <c r="BN1107" s="5">
        <v>2.1584424722096086E-2</v>
      </c>
    </row>
    <row r="1108" spans="1:66" s="5" customFormat="1">
      <c r="A1108" s="6" t="s">
        <v>1288</v>
      </c>
      <c r="B1108" s="5" t="s">
        <v>1147</v>
      </c>
      <c r="C1108" s="5">
        <v>20190717</v>
      </c>
      <c r="D1108" s="5" t="s">
        <v>338</v>
      </c>
      <c r="E1108" s="6" t="s">
        <v>0</v>
      </c>
      <c r="F1108" s="6" t="s">
        <v>1306</v>
      </c>
      <c r="G1108" s="6">
        <v>1999.2962646484375</v>
      </c>
      <c r="H1108" s="5">
        <v>400</v>
      </c>
      <c r="I1108" s="6">
        <v>32.664016723632813</v>
      </c>
      <c r="J1108" s="6">
        <v>500.94873046875</v>
      </c>
      <c r="K1108" s="6">
        <v>82</v>
      </c>
      <c r="L1108" s="6" t="s">
        <v>1307</v>
      </c>
      <c r="M1108" s="6">
        <v>22890.000014707446</v>
      </c>
      <c r="N1108" s="6">
        <v>0</v>
      </c>
      <c r="O1108" s="5">
        <v>11.29061928231128</v>
      </c>
      <c r="P1108" s="5">
        <v>0.20114340920950299</v>
      </c>
      <c r="Q1108" s="5">
        <v>280.47646981636586</v>
      </c>
      <c r="R1108" s="5">
        <v>3.1686174036923758</v>
      </c>
      <c r="S1108" s="5">
        <v>1.5975346078027384</v>
      </c>
      <c r="T1108" s="5">
        <v>34.862766265869141</v>
      </c>
      <c r="U1108" s="6">
        <v>6</v>
      </c>
      <c r="V1108" s="5">
        <v>1.4200000166893005</v>
      </c>
      <c r="W1108" s="6">
        <v>1</v>
      </c>
      <c r="X1108" s="5">
        <v>2.8400000333786011</v>
      </c>
      <c r="Y1108" s="6">
        <v>33.032855987548828</v>
      </c>
      <c r="Z1108" s="6">
        <v>34.862766265869141</v>
      </c>
      <c r="AA1108" s="6">
        <v>32.664016723632813</v>
      </c>
      <c r="AB1108" s="6">
        <v>399.60748291015625</v>
      </c>
      <c r="AC1108" s="6">
        <v>384.62469482421875</v>
      </c>
      <c r="AD1108" s="6">
        <v>36.635334014892578</v>
      </c>
      <c r="AE1108" s="6">
        <v>40.277614593505859</v>
      </c>
      <c r="AF1108" s="6">
        <v>72.152557373046875</v>
      </c>
      <c r="AG1108" s="6">
        <v>79.187255859375</v>
      </c>
      <c r="AH1108" s="6">
        <v>500.94873046875</v>
      </c>
      <c r="AI1108" s="6">
        <v>1999.2962646484375</v>
      </c>
      <c r="AJ1108" s="6">
        <v>29.218652725219727</v>
      </c>
      <c r="AK1108" s="6">
        <v>99.510688781738281</v>
      </c>
      <c r="AL1108" s="6">
        <v>-4.5354537963867188</v>
      </c>
      <c r="AM1108" s="6">
        <v>-0.5256621241569519</v>
      </c>
      <c r="AN1108" s="6">
        <v>1</v>
      </c>
      <c r="AO1108" s="6">
        <v>-0.21956524252891541</v>
      </c>
      <c r="AP1108" s="6">
        <v>2.737391471862793</v>
      </c>
      <c r="AQ1108" s="6">
        <v>1</v>
      </c>
      <c r="AR1108" s="6">
        <v>0</v>
      </c>
      <c r="AS1108" s="6">
        <v>0.15999999642372131</v>
      </c>
      <c r="AT1108" s="6">
        <v>111115</v>
      </c>
      <c r="AU1108" s="5">
        <v>0.83491455078124999</v>
      </c>
      <c r="AV1108" s="5">
        <v>3.1686174036923758E-3</v>
      </c>
      <c r="AW1108" s="5">
        <v>308.01276626586912</v>
      </c>
      <c r="AX1108" s="5">
        <v>306.18285598754881</v>
      </c>
      <c r="AY1108" s="5">
        <v>319.88739519370938</v>
      </c>
      <c r="AZ1108" s="5">
        <v>1.838195945454697</v>
      </c>
      <c r="BA1108" s="5">
        <v>5.6055877784878998</v>
      </c>
      <c r="BB1108" s="5">
        <v>56.3315142032924</v>
      </c>
      <c r="BC1108" s="5">
        <v>16.053899609786541</v>
      </c>
      <c r="BD1108" s="5">
        <v>33.947811126708984</v>
      </c>
      <c r="BE1108" s="5">
        <v>5.3274756696505792</v>
      </c>
      <c r="BF1108" s="5">
        <v>0.18783963981084875</v>
      </c>
      <c r="BG1108" s="5">
        <v>4.0080531706851614</v>
      </c>
      <c r="BH1108" s="5">
        <v>1.3194224989654177</v>
      </c>
      <c r="BI1108" s="5">
        <v>0.11852669446962362</v>
      </c>
      <c r="BJ1108" s="5">
        <v>27.910406698496995</v>
      </c>
      <c r="BK1108" s="5">
        <v>0.72922116959897565</v>
      </c>
      <c r="BL1108" s="5">
        <v>72.035145042971948</v>
      </c>
      <c r="BM1108" s="5">
        <v>379.25767515802983</v>
      </c>
      <c r="BN1108" s="5">
        <v>2.1445087361445552E-2</v>
      </c>
    </row>
    <row r="1109" spans="1:66" s="5" customFormat="1">
      <c r="A1109" s="6" t="s">
        <v>1288</v>
      </c>
      <c r="B1109" s="5" t="s">
        <v>1147</v>
      </c>
      <c r="C1109" s="5">
        <v>20190717</v>
      </c>
      <c r="D1109" s="5" t="s">
        <v>338</v>
      </c>
      <c r="E1109" s="6" t="s">
        <v>0</v>
      </c>
      <c r="F1109" s="6" t="s">
        <v>1308</v>
      </c>
      <c r="G1109" s="6">
        <v>1999.386474609375</v>
      </c>
      <c r="H1109" s="5">
        <v>475</v>
      </c>
      <c r="I1109" s="6">
        <v>32.665866851806641</v>
      </c>
      <c r="J1109" s="6">
        <v>500.93502807617188</v>
      </c>
      <c r="K1109" s="6">
        <v>83</v>
      </c>
      <c r="L1109" s="6" t="s">
        <v>1309</v>
      </c>
      <c r="M1109" s="6">
        <v>22997.50001469627</v>
      </c>
      <c r="N1109" s="6">
        <v>0</v>
      </c>
      <c r="O1109" s="5">
        <v>13.832617393801746</v>
      </c>
      <c r="P1109" s="5">
        <v>0.20823769934658709</v>
      </c>
      <c r="Q1109" s="5">
        <v>333.05964540964612</v>
      </c>
      <c r="R1109" s="5">
        <v>3.2597586892422266</v>
      </c>
      <c r="S1109" s="5">
        <v>1.5912267888641471</v>
      </c>
      <c r="T1109" s="5">
        <v>34.849288940429688</v>
      </c>
      <c r="U1109" s="6">
        <v>6</v>
      </c>
      <c r="V1109" s="5">
        <v>1.4200000166893005</v>
      </c>
      <c r="W1109" s="6">
        <v>1</v>
      </c>
      <c r="X1109" s="5">
        <v>2.8400000333786011</v>
      </c>
      <c r="Y1109" s="6">
        <v>33.035800933837891</v>
      </c>
      <c r="Z1109" s="6">
        <v>34.849288940429688</v>
      </c>
      <c r="AA1109" s="6">
        <v>32.665866851806641</v>
      </c>
      <c r="AB1109" s="6">
        <v>474.87527465820313</v>
      </c>
      <c r="AC1109" s="6">
        <v>456.524658203125</v>
      </c>
      <c r="AD1109" s="6">
        <v>36.551597595214844</v>
      </c>
      <c r="AE1109" s="6">
        <v>40.298664093017578</v>
      </c>
      <c r="AF1109" s="6">
        <v>71.948204040527344</v>
      </c>
      <c r="AG1109" s="6">
        <v>79.216514587402344</v>
      </c>
      <c r="AH1109" s="6">
        <v>500.93502807617188</v>
      </c>
      <c r="AI1109" s="6">
        <v>1999.386474609375</v>
      </c>
      <c r="AJ1109" s="6">
        <v>27.281930923461914</v>
      </c>
      <c r="AK1109" s="6">
        <v>99.5113525390625</v>
      </c>
      <c r="AL1109" s="6">
        <v>-5.5145797729492188</v>
      </c>
      <c r="AM1109" s="6">
        <v>-0.52439182996749878</v>
      </c>
      <c r="AN1109" s="6">
        <v>1</v>
      </c>
      <c r="AO1109" s="6">
        <v>-0.21956524252891541</v>
      </c>
      <c r="AP1109" s="6">
        <v>2.737391471862793</v>
      </c>
      <c r="AQ1109" s="6">
        <v>1</v>
      </c>
      <c r="AR1109" s="6">
        <v>0</v>
      </c>
      <c r="AS1109" s="6">
        <v>0.15999999642372131</v>
      </c>
      <c r="AT1109" s="6">
        <v>111115</v>
      </c>
      <c r="AU1109" s="5">
        <v>0.83489171346028623</v>
      </c>
      <c r="AV1109" s="5">
        <v>3.2597586892422264E-3</v>
      </c>
      <c r="AW1109" s="5">
        <v>307.99928894042966</v>
      </c>
      <c r="AX1109" s="5">
        <v>306.18580093383787</v>
      </c>
      <c r="AY1109" s="5">
        <v>319.90182878713676</v>
      </c>
      <c r="AZ1109" s="5">
        <v>1.7938421688554829</v>
      </c>
      <c r="BA1109" s="5">
        <v>5.6014013582776787</v>
      </c>
      <c r="BB1109" s="5">
        <v>56.289068687704621</v>
      </c>
      <c r="BC1109" s="5">
        <v>15.990404594687043</v>
      </c>
      <c r="BD1109" s="5">
        <v>33.942544937133789</v>
      </c>
      <c r="BE1109" s="5">
        <v>5.3259103343661875</v>
      </c>
      <c r="BF1109" s="5">
        <v>0.19401212272451954</v>
      </c>
      <c r="BG1109" s="5">
        <v>4.0101745694135316</v>
      </c>
      <c r="BH1109" s="5">
        <v>1.315735764952656</v>
      </c>
      <c r="BI1109" s="5">
        <v>0.12246015449241358</v>
      </c>
      <c r="BJ1109" s="5">
        <v>33.143215790894445</v>
      </c>
      <c r="BK1109" s="5">
        <v>0.72955455839026195</v>
      </c>
      <c r="BL1109" s="5">
        <v>72.189933237071983</v>
      </c>
      <c r="BM1109" s="5">
        <v>449.94929437842222</v>
      </c>
      <c r="BN1109" s="5">
        <v>2.2193072389011761E-2</v>
      </c>
    </row>
    <row r="1110" spans="1:66" s="5" customFormat="1">
      <c r="A1110" s="6" t="s">
        <v>1288</v>
      </c>
      <c r="B1110" s="5" t="s">
        <v>1147</v>
      </c>
      <c r="C1110" s="5">
        <v>20190717</v>
      </c>
      <c r="D1110" s="5" t="s">
        <v>338</v>
      </c>
      <c r="E1110" s="6" t="s">
        <v>0</v>
      </c>
      <c r="F1110" s="6" t="s">
        <v>1310</v>
      </c>
      <c r="G1110" s="6">
        <v>1999.9383544921875</v>
      </c>
      <c r="H1110" s="5">
        <v>575</v>
      </c>
      <c r="I1110" s="6">
        <v>32.663642883300781</v>
      </c>
      <c r="J1110" s="6">
        <v>500.91143798828125</v>
      </c>
      <c r="K1110" s="6">
        <v>84</v>
      </c>
      <c r="L1110" s="6" t="s">
        <v>1311</v>
      </c>
      <c r="M1110" s="6">
        <v>23098.50001469627</v>
      </c>
      <c r="N1110" s="6">
        <v>0</v>
      </c>
      <c r="O1110" s="5">
        <v>16.64308465962424</v>
      </c>
      <c r="P1110" s="5">
        <v>0.20992786914264455</v>
      </c>
      <c r="Q1110" s="5">
        <v>404.82354771893154</v>
      </c>
      <c r="R1110" s="5">
        <v>3.311409502046041</v>
      </c>
      <c r="S1110" s="5">
        <v>1.6039186903775295</v>
      </c>
      <c r="T1110" s="5">
        <v>34.928829193115234</v>
      </c>
      <c r="U1110" s="6">
        <v>6</v>
      </c>
      <c r="V1110" s="5">
        <v>1.4200000166893005</v>
      </c>
      <c r="W1110" s="6">
        <v>1</v>
      </c>
      <c r="X1110" s="5">
        <v>2.8400000333786011</v>
      </c>
      <c r="Y1110" s="6">
        <v>33.05987548828125</v>
      </c>
      <c r="Z1110" s="6">
        <v>34.928829193115234</v>
      </c>
      <c r="AA1110" s="6">
        <v>32.663642883300781</v>
      </c>
      <c r="AB1110" s="6">
        <v>574.67303466796875</v>
      </c>
      <c r="AC1110" s="6">
        <v>552.5460205078125</v>
      </c>
      <c r="AD1110" s="6">
        <v>36.615692138671875</v>
      </c>
      <c r="AE1110" s="6">
        <v>40.421821594238281</v>
      </c>
      <c r="AF1110" s="6">
        <v>71.973388671875</v>
      </c>
      <c r="AG1110" s="6">
        <v>79.346366882324219</v>
      </c>
      <c r="AH1110" s="6">
        <v>500.91143798828125</v>
      </c>
      <c r="AI1110" s="6">
        <v>1999.9383544921875</v>
      </c>
      <c r="AJ1110" s="6">
        <v>24.568889617919922</v>
      </c>
      <c r="AK1110" s="6">
        <v>99.506385803222656</v>
      </c>
      <c r="AL1110" s="6">
        <v>-7.1751632690429688</v>
      </c>
      <c r="AM1110" s="6">
        <v>-0.52158039808273315</v>
      </c>
      <c r="AN1110" s="6">
        <v>1</v>
      </c>
      <c r="AO1110" s="6">
        <v>-0.21956524252891541</v>
      </c>
      <c r="AP1110" s="6">
        <v>2.737391471862793</v>
      </c>
      <c r="AQ1110" s="6">
        <v>1</v>
      </c>
      <c r="AR1110" s="6">
        <v>0</v>
      </c>
      <c r="AS1110" s="6">
        <v>0.15999999642372131</v>
      </c>
      <c r="AT1110" s="6">
        <v>111115</v>
      </c>
      <c r="AU1110" s="5">
        <v>0.83485239664713529</v>
      </c>
      <c r="AV1110" s="5">
        <v>3.311409502046041E-3</v>
      </c>
      <c r="AW1110" s="5">
        <v>308.07882919311521</v>
      </c>
      <c r="AX1110" s="5">
        <v>306.20987548828123</v>
      </c>
      <c r="AY1110" s="5">
        <v>319.99012956641309</v>
      </c>
      <c r="AZ1110" s="5">
        <v>1.7598302512050081</v>
      </c>
      <c r="BA1110" s="5">
        <v>5.626148064802841</v>
      </c>
      <c r="BB1110" s="5">
        <v>56.540572943014375</v>
      </c>
      <c r="BC1110" s="5">
        <v>16.118751348776094</v>
      </c>
      <c r="BD1110" s="5">
        <v>33.994352340698242</v>
      </c>
      <c r="BE1110" s="5">
        <v>5.3413270973761762</v>
      </c>
      <c r="BF1110" s="5">
        <v>0.19547844225411359</v>
      </c>
      <c r="BG1110" s="5">
        <v>4.0222293744253115</v>
      </c>
      <c r="BH1110" s="5">
        <v>1.3190977229508647</v>
      </c>
      <c r="BI1110" s="5">
        <v>0.12339494227309025</v>
      </c>
      <c r="BJ1110" s="5">
        <v>40.282528121549319</v>
      </c>
      <c r="BK1110" s="5">
        <v>0.73265127734859448</v>
      </c>
      <c r="BL1110" s="5">
        <v>72.101388569106376</v>
      </c>
      <c r="BM1110" s="5">
        <v>544.63469514639564</v>
      </c>
      <c r="BN1110" s="5">
        <v>2.2032924540540857E-2</v>
      </c>
    </row>
    <row r="1111" spans="1:66" s="5" customFormat="1">
      <c r="A1111" s="6" t="s">
        <v>1288</v>
      </c>
      <c r="B1111" s="5" t="s">
        <v>1147</v>
      </c>
      <c r="C1111" s="5">
        <v>20190717</v>
      </c>
      <c r="D1111" s="5" t="s">
        <v>338</v>
      </c>
      <c r="E1111" s="6" t="s">
        <v>0</v>
      </c>
      <c r="F1111" s="6" t="s">
        <v>1312</v>
      </c>
      <c r="G1111" s="6">
        <v>2000.9267578125</v>
      </c>
      <c r="H1111" s="5">
        <v>675</v>
      </c>
      <c r="I1111" s="6">
        <v>32.666366577148438</v>
      </c>
      <c r="J1111" s="6">
        <v>500.95065307617188</v>
      </c>
      <c r="K1111" s="6">
        <v>85</v>
      </c>
      <c r="L1111" s="6" t="s">
        <v>1313</v>
      </c>
      <c r="M1111" s="6">
        <v>23193.000014707446</v>
      </c>
      <c r="N1111" s="6">
        <v>0</v>
      </c>
      <c r="O1111" s="5">
        <v>18.262848099126948</v>
      </c>
      <c r="P1111" s="5">
        <v>0.20947112189807104</v>
      </c>
      <c r="Q1111" s="5">
        <v>486.82029985093556</v>
      </c>
      <c r="R1111" s="5">
        <v>3.2981792561200423</v>
      </c>
      <c r="S1111" s="5">
        <v>1.6007233965329553</v>
      </c>
      <c r="T1111" s="5">
        <v>34.92352294921875</v>
      </c>
      <c r="U1111" s="6">
        <v>6</v>
      </c>
      <c r="V1111" s="5">
        <v>1.4200000166893005</v>
      </c>
      <c r="W1111" s="6">
        <v>1</v>
      </c>
      <c r="X1111" s="5">
        <v>2.8400000333786011</v>
      </c>
      <c r="Y1111" s="6">
        <v>33.061931610107422</v>
      </c>
      <c r="Z1111" s="6">
        <v>34.92352294921875</v>
      </c>
      <c r="AA1111" s="6">
        <v>32.666366577148438</v>
      </c>
      <c r="AB1111" s="6">
        <v>674.7987060546875</v>
      </c>
      <c r="AC1111" s="6">
        <v>650.35577392578125</v>
      </c>
      <c r="AD1111" s="6">
        <v>36.647510528564453</v>
      </c>
      <c r="AE1111" s="6">
        <v>40.438072204589844</v>
      </c>
      <c r="AF1111" s="6">
        <v>72.060401916503906</v>
      </c>
      <c r="AG1111" s="6">
        <v>79.36895751953125</v>
      </c>
      <c r="AH1111" s="6">
        <v>500.95065307617188</v>
      </c>
      <c r="AI1111" s="6">
        <v>2000.9267578125</v>
      </c>
      <c r="AJ1111" s="6">
        <v>24.276584625244141</v>
      </c>
      <c r="AK1111" s="6">
        <v>99.5045166015625</v>
      </c>
      <c r="AL1111" s="6">
        <v>-8.5327072143554688</v>
      </c>
      <c r="AM1111" s="6">
        <v>-0.52533787488937378</v>
      </c>
      <c r="AN1111" s="6">
        <v>1</v>
      </c>
      <c r="AO1111" s="6">
        <v>-0.21956524252891541</v>
      </c>
      <c r="AP1111" s="6">
        <v>2.737391471862793</v>
      </c>
      <c r="AQ1111" s="6">
        <v>1</v>
      </c>
      <c r="AR1111" s="6">
        <v>0</v>
      </c>
      <c r="AS1111" s="6">
        <v>0.15999999642372131</v>
      </c>
      <c r="AT1111" s="6">
        <v>111115</v>
      </c>
      <c r="AU1111" s="5">
        <v>0.83491775512695299</v>
      </c>
      <c r="AV1111" s="5">
        <v>3.2981792561200423E-3</v>
      </c>
      <c r="AW1111" s="5">
        <v>308.07352294921873</v>
      </c>
      <c r="AX1111" s="5">
        <v>306.2119316101074</v>
      </c>
      <c r="AY1111" s="5">
        <v>320.14827409412828</v>
      </c>
      <c r="AZ1111" s="5">
        <v>1.7695868215849035</v>
      </c>
      <c r="BA1111" s="5">
        <v>5.6244942235497488</v>
      </c>
      <c r="BB1111" s="5">
        <v>56.525014297305063</v>
      </c>
      <c r="BC1111" s="5">
        <v>16.086942092715219</v>
      </c>
      <c r="BD1111" s="5">
        <v>33.992727279663086</v>
      </c>
      <c r="BE1111" s="5">
        <v>5.3408429254498806</v>
      </c>
      <c r="BF1111" s="5">
        <v>0.19508234801729119</v>
      </c>
      <c r="BG1111" s="5">
        <v>4.0237708270167936</v>
      </c>
      <c r="BH1111" s="5">
        <v>1.317072098433087</v>
      </c>
      <c r="BI1111" s="5">
        <v>0.1231424159289958</v>
      </c>
      <c r="BJ1111" s="5">
        <v>48.44081860849505</v>
      </c>
      <c r="BK1111" s="5">
        <v>0.74854459569461995</v>
      </c>
      <c r="BL1111" s="5">
        <v>72.144598909031686</v>
      </c>
      <c r="BM1111" s="5">
        <v>641.67449060041076</v>
      </c>
      <c r="BN1111" s="5">
        <v>2.0533243417784109E-2</v>
      </c>
    </row>
    <row r="1112" spans="1:66" s="5" customFormat="1">
      <c r="A1112" s="6" t="s">
        <v>1288</v>
      </c>
      <c r="B1112" s="5" t="s">
        <v>1147</v>
      </c>
      <c r="C1112" s="5">
        <v>20190717</v>
      </c>
      <c r="D1112" s="5" t="s">
        <v>338</v>
      </c>
      <c r="E1112" s="6" t="s">
        <v>0</v>
      </c>
      <c r="F1112" s="6" t="s">
        <v>1314</v>
      </c>
      <c r="G1112" s="6">
        <v>2000.0831298828125</v>
      </c>
      <c r="H1112" s="5">
        <v>800</v>
      </c>
      <c r="I1112" s="6">
        <v>32.664966583251953</v>
      </c>
      <c r="J1112" s="6">
        <v>500.95455932617188</v>
      </c>
      <c r="K1112" s="6">
        <v>86</v>
      </c>
      <c r="L1112" s="6" t="s">
        <v>1315</v>
      </c>
      <c r="M1112" s="6">
        <v>23290.50001469627</v>
      </c>
      <c r="N1112" s="6">
        <v>0</v>
      </c>
      <c r="O1112" s="5">
        <v>20.446011956047681</v>
      </c>
      <c r="P1112" s="5">
        <v>0.21482360144045912</v>
      </c>
      <c r="Q1112" s="5">
        <v>591.95263309224788</v>
      </c>
      <c r="R1112" s="5">
        <v>3.3554036521018973</v>
      </c>
      <c r="S1112" s="5">
        <v>1.5908359335958293</v>
      </c>
      <c r="T1112" s="5">
        <v>34.874610900878906</v>
      </c>
      <c r="U1112" s="6">
        <v>6</v>
      </c>
      <c r="V1112" s="5">
        <v>1.4200000166893005</v>
      </c>
      <c r="W1112" s="6">
        <v>1</v>
      </c>
      <c r="X1112" s="5">
        <v>2.8400000333786011</v>
      </c>
      <c r="Y1112" s="6">
        <v>33.047153472900391</v>
      </c>
      <c r="Z1112" s="6">
        <v>34.874610900878906</v>
      </c>
      <c r="AA1112" s="6">
        <v>32.664966583251953</v>
      </c>
      <c r="AB1112" s="6">
        <v>799.83935546875</v>
      </c>
      <c r="AC1112" s="6">
        <v>772.24737548828125</v>
      </c>
      <c r="AD1112" s="6">
        <v>36.529014587402344</v>
      </c>
      <c r="AE1112" s="6">
        <v>40.385524749755859</v>
      </c>
      <c r="AF1112" s="6">
        <v>71.853851318359375</v>
      </c>
      <c r="AG1112" s="6">
        <v>79.329139709472656</v>
      </c>
      <c r="AH1112" s="6">
        <v>500.95455932617188</v>
      </c>
      <c r="AI1112" s="6">
        <v>2000.0831298828125</v>
      </c>
      <c r="AJ1112" s="6">
        <v>23.609037399291992</v>
      </c>
      <c r="AK1112" s="6">
        <v>99.501823425292969</v>
      </c>
      <c r="AL1112" s="6">
        <v>-10.787040710449219</v>
      </c>
      <c r="AM1112" s="6">
        <v>-0.5170866847038269</v>
      </c>
      <c r="AN1112" s="6">
        <v>1</v>
      </c>
      <c r="AO1112" s="6">
        <v>-0.21956524252891541</v>
      </c>
      <c r="AP1112" s="6">
        <v>2.737391471862793</v>
      </c>
      <c r="AQ1112" s="6">
        <v>1</v>
      </c>
      <c r="AR1112" s="6">
        <v>0</v>
      </c>
      <c r="AS1112" s="6">
        <v>0.15999999642372131</v>
      </c>
      <c r="AT1112" s="6">
        <v>111115</v>
      </c>
      <c r="AU1112" s="5">
        <v>0.83492426554361965</v>
      </c>
      <c r="AV1112" s="5">
        <v>3.3554036521018971E-3</v>
      </c>
      <c r="AW1112" s="5">
        <v>308.02461090087888</v>
      </c>
      <c r="AX1112" s="5">
        <v>306.19715347290037</v>
      </c>
      <c r="AY1112" s="5">
        <v>320.01329362839533</v>
      </c>
      <c r="AZ1112" s="5">
        <v>1.7437090885765771</v>
      </c>
      <c r="BA1112" s="5">
        <v>5.609269286183836</v>
      </c>
      <c r="BB1112" s="5">
        <v>56.373532595564292</v>
      </c>
      <c r="BC1112" s="5">
        <v>15.988007845808433</v>
      </c>
      <c r="BD1112" s="5">
        <v>33.960882186889648</v>
      </c>
      <c r="BE1112" s="5">
        <v>5.3313626731258905</v>
      </c>
      <c r="BF1112" s="5">
        <v>0.19971661483414963</v>
      </c>
      <c r="BG1112" s="5">
        <v>4.0184333525880067</v>
      </c>
      <c r="BH1112" s="5">
        <v>1.3129293205378838</v>
      </c>
      <c r="BI1112" s="5">
        <v>0.12609759164026602</v>
      </c>
      <c r="BJ1112" s="5">
        <v>58.900366374082083</v>
      </c>
      <c r="BK1112" s="5">
        <v>0.76653239866042211</v>
      </c>
      <c r="BL1112" s="5">
        <v>72.293126016369939</v>
      </c>
      <c r="BM1112" s="5">
        <v>762.52832062340235</v>
      </c>
      <c r="BN1112" s="5">
        <v>1.9384278313261085E-2</v>
      </c>
    </row>
    <row r="1113" spans="1:66" s="5" customFormat="1">
      <c r="A1113" s="5" t="s">
        <v>1288</v>
      </c>
      <c r="B1113" s="5" t="s">
        <v>1147</v>
      </c>
      <c r="C1113" s="5">
        <v>20190717</v>
      </c>
      <c r="D1113" s="5" t="s">
        <v>338</v>
      </c>
      <c r="E1113" s="5" t="s">
        <v>0</v>
      </c>
      <c r="F1113" s="5" t="s">
        <v>1316</v>
      </c>
      <c r="G1113" s="5">
        <v>2000.9736328125</v>
      </c>
      <c r="H1113" s="5">
        <v>1000</v>
      </c>
      <c r="I1113" s="5">
        <v>32.6630859375</v>
      </c>
      <c r="J1113" s="5">
        <v>500.9271240234375</v>
      </c>
      <c r="K1113" s="5">
        <v>87</v>
      </c>
      <c r="L1113" s="5" t="s">
        <v>1317</v>
      </c>
      <c r="M1113" s="5">
        <v>23405.50001469627</v>
      </c>
      <c r="N1113" s="5">
        <v>0</v>
      </c>
      <c r="O1113" s="5">
        <v>21.977564269198748</v>
      </c>
      <c r="P1113" s="5">
        <v>0.21644350007384891</v>
      </c>
      <c r="Q1113" s="5">
        <v>773.66039907048184</v>
      </c>
      <c r="R1113" s="5">
        <v>3.3622671301761566</v>
      </c>
      <c r="S1113" s="5">
        <v>1.5832515374171336</v>
      </c>
      <c r="T1113" s="5">
        <v>34.807544708251953</v>
      </c>
      <c r="U1113" s="5">
        <v>6</v>
      </c>
      <c r="V1113" s="5">
        <v>1.4200000166893005</v>
      </c>
      <c r="W1113" s="5">
        <v>1</v>
      </c>
      <c r="X1113" s="5">
        <v>2.8400000333786011</v>
      </c>
      <c r="Y1113" s="5">
        <v>33.0260009765625</v>
      </c>
      <c r="Z1113" s="5">
        <v>34.807544708251953</v>
      </c>
      <c r="AA1113" s="5">
        <v>32.6630859375</v>
      </c>
      <c r="AB1113" s="5">
        <v>1000.035888671875</v>
      </c>
      <c r="AC1113" s="5">
        <v>969.80596923828125</v>
      </c>
      <c r="AD1113" s="5">
        <v>36.388153076171875</v>
      </c>
      <c r="AE1113" s="5">
        <v>40.2532958984375</v>
      </c>
      <c r="AF1113" s="5">
        <v>71.661033630371094</v>
      </c>
      <c r="AG1113" s="5">
        <v>79.161903381347656</v>
      </c>
      <c r="AH1113" s="5">
        <v>500.9271240234375</v>
      </c>
      <c r="AI1113" s="5">
        <v>2000.9736328125</v>
      </c>
      <c r="AJ1113" s="5">
        <v>26.409904479980469</v>
      </c>
      <c r="AK1113" s="5">
        <v>99.499931335449219</v>
      </c>
      <c r="AL1113" s="5">
        <v>-14.070549011230469</v>
      </c>
      <c r="AM1113" s="5">
        <v>-0.51163166761398315</v>
      </c>
      <c r="AN1113" s="5">
        <v>1</v>
      </c>
      <c r="AO1113" s="5">
        <v>-0.21956524252891541</v>
      </c>
      <c r="AP1113" s="5">
        <v>2.737391471862793</v>
      </c>
      <c r="AQ1113" s="5">
        <v>1</v>
      </c>
      <c r="AR1113" s="5">
        <v>0</v>
      </c>
      <c r="AS1113" s="5">
        <v>0.15999999642372131</v>
      </c>
      <c r="AT1113" s="5">
        <v>111115</v>
      </c>
      <c r="AU1113" s="5">
        <v>0.83487854003906226</v>
      </c>
      <c r="AV1113" s="5">
        <v>3.3622671301761567E-3</v>
      </c>
      <c r="AW1113" s="5">
        <v>307.95754470825193</v>
      </c>
      <c r="AX1113" s="5">
        <v>306.17600097656248</v>
      </c>
      <c r="AY1113" s="5">
        <v>320.15577409396064</v>
      </c>
      <c r="AZ1113" s="5">
        <v>1.7488138147568206</v>
      </c>
      <c r="BA1113" s="5">
        <v>5.5884517153371842</v>
      </c>
      <c r="BB1113" s="5">
        <v>56.165382632240728</v>
      </c>
      <c r="BC1113" s="5">
        <v>15.912086733803228</v>
      </c>
      <c r="BD1113" s="5">
        <v>33.916772842407227</v>
      </c>
      <c r="BE1113" s="5">
        <v>5.3182555398261488</v>
      </c>
      <c r="BF1113" s="5">
        <v>0.20111595084499054</v>
      </c>
      <c r="BG1113" s="5">
        <v>4.0052001779200506</v>
      </c>
      <c r="BH1113" s="5">
        <v>1.3130553619060983</v>
      </c>
      <c r="BI1113" s="5">
        <v>0.12699019447268661</v>
      </c>
      <c r="BJ1113" s="5">
        <v>76.97915658446918</v>
      </c>
      <c r="BK1113" s="5">
        <v>0.79774761510092695</v>
      </c>
      <c r="BL1113" s="5">
        <v>72.342116383869453</v>
      </c>
      <c r="BM1113" s="5">
        <v>959.3588877542287</v>
      </c>
      <c r="BN1113" s="5">
        <v>1.6572562494502608E-2</v>
      </c>
    </row>
    <row r="1114" spans="1:66" s="5" customFormat="1">
      <c r="A1114" s="2" t="s">
        <v>1288</v>
      </c>
      <c r="B1114" s="5" t="s">
        <v>1147</v>
      </c>
      <c r="C1114" s="5">
        <v>20190717</v>
      </c>
      <c r="D1114" s="5" t="s">
        <v>338</v>
      </c>
      <c r="E1114" s="6" t="s">
        <v>0</v>
      </c>
      <c r="F1114" s="2" t="s">
        <v>1318</v>
      </c>
      <c r="G1114" s="6">
        <v>1999.9176025390625</v>
      </c>
      <c r="H1114" s="5">
        <v>1400</v>
      </c>
      <c r="I1114" s="6">
        <v>32.664691925048828</v>
      </c>
      <c r="J1114" s="6">
        <v>500.94671630859375</v>
      </c>
      <c r="K1114" s="2">
        <v>88</v>
      </c>
      <c r="L1114" s="2" t="s">
        <v>1319</v>
      </c>
      <c r="M1114" s="2">
        <v>23547.000014573336</v>
      </c>
      <c r="N1114" s="2">
        <v>0</v>
      </c>
      <c r="O1114" s="3">
        <v>23.57538959135314</v>
      </c>
      <c r="P1114" s="3">
        <v>0.21939873364580295</v>
      </c>
      <c r="Q1114" s="3">
        <v>1149.868262716358</v>
      </c>
      <c r="R1114" s="3">
        <v>3.4093302425908076</v>
      </c>
      <c r="S1114" s="3">
        <v>1.5856375268379423</v>
      </c>
      <c r="T1114" s="3">
        <v>34.74298095703125</v>
      </c>
      <c r="U1114" s="2">
        <v>6</v>
      </c>
      <c r="V1114" s="3">
        <v>1.4200000166893005</v>
      </c>
      <c r="W1114" s="2">
        <v>1</v>
      </c>
      <c r="X1114" s="3">
        <v>2.8400000333786011</v>
      </c>
      <c r="Y1114" s="2">
        <v>33.012371063232422</v>
      </c>
      <c r="Z1114" s="2">
        <v>34.74298095703125</v>
      </c>
      <c r="AA1114" s="2">
        <v>32.664691925048828</v>
      </c>
      <c r="AB1114" s="2">
        <v>1400.337158203125</v>
      </c>
      <c r="AC1114" s="2">
        <v>1366.52001953125</v>
      </c>
      <c r="AD1114" s="2">
        <v>36.109416961669922</v>
      </c>
      <c r="AE1114" s="2">
        <v>40.029422760009766</v>
      </c>
      <c r="AF1114" s="2">
        <v>71.067176818847656</v>
      </c>
      <c r="AG1114" s="2">
        <v>78.781768798828125</v>
      </c>
      <c r="AH1114" s="2">
        <v>500.94671630859375</v>
      </c>
      <c r="AI1114" s="2">
        <v>1999.9176025390625</v>
      </c>
      <c r="AJ1114" s="2">
        <v>29.84889030456543</v>
      </c>
      <c r="AK1114" s="2">
        <v>99.497734069824219</v>
      </c>
      <c r="AL1114" s="2">
        <v>-21.558830261230469</v>
      </c>
      <c r="AM1114" s="2">
        <v>-0.5106474757194519</v>
      </c>
      <c r="AN1114" s="2">
        <v>1</v>
      </c>
      <c r="AO1114" s="2">
        <v>-0.21956524252891541</v>
      </c>
      <c r="AP1114" s="2">
        <v>2.737391471862793</v>
      </c>
      <c r="AQ1114" s="2">
        <v>1</v>
      </c>
      <c r="AR1114" s="2">
        <v>0</v>
      </c>
      <c r="AS1114" s="2">
        <v>0.15999999642372131</v>
      </c>
      <c r="AT1114" s="2">
        <v>111115</v>
      </c>
      <c r="AU1114" s="3">
        <v>0.83491119384765622</v>
      </c>
      <c r="AV1114" s="3">
        <v>3.4093302425908076E-3</v>
      </c>
      <c r="AW1114" s="3">
        <v>307.89298095703123</v>
      </c>
      <c r="AX1114" s="3">
        <v>306.1623710632324</v>
      </c>
      <c r="AY1114" s="3">
        <v>319.9868092539873</v>
      </c>
      <c r="AZ1114" s="3">
        <v>1.7302681924077279</v>
      </c>
      <c r="BA1114" s="3">
        <v>5.5684743875819631</v>
      </c>
      <c r="BB1114" s="3">
        <v>55.965841228848404</v>
      </c>
      <c r="BC1114" s="3">
        <v>15.936418468838639</v>
      </c>
      <c r="BD1114" s="3">
        <v>33.877676010131836</v>
      </c>
      <c r="BE1114" s="3">
        <v>5.306661315773022</v>
      </c>
      <c r="BF1114" s="3">
        <v>0.20366498724954638</v>
      </c>
      <c r="BG1114" s="3">
        <v>3.9828368607440208</v>
      </c>
      <c r="BH1114" s="3">
        <v>1.3238244550290013</v>
      </c>
      <c r="BI1114" s="3">
        <v>0.12861649191031055</v>
      </c>
      <c r="BJ1114" s="3">
        <v>114.40928661908296</v>
      </c>
      <c r="BK1114" s="3">
        <v>0.84145731221031883</v>
      </c>
      <c r="BL1114" s="3">
        <v>72.234089571010344</v>
      </c>
      <c r="BM1114" s="3">
        <v>1355.3134084135509</v>
      </c>
      <c r="BN1114" s="3">
        <v>1.256496683971153E-2</v>
      </c>
    </row>
    <row r="1115" spans="1:66" s="5" customFormat="1">
      <c r="A1115" s="2" t="s">
        <v>1288</v>
      </c>
      <c r="B1115" s="5" t="s">
        <v>1147</v>
      </c>
      <c r="C1115" s="5">
        <v>20190717</v>
      </c>
      <c r="D1115" s="5" t="s">
        <v>338</v>
      </c>
      <c r="E1115" s="6" t="s">
        <v>0</v>
      </c>
      <c r="F1115" s="2" t="s">
        <v>1320</v>
      </c>
      <c r="G1115" s="6">
        <v>2000.0797119140625</v>
      </c>
      <c r="H1115" s="5">
        <v>1800</v>
      </c>
      <c r="I1115" s="6">
        <v>32.664318084716797</v>
      </c>
      <c r="J1115" s="6">
        <v>500.96063232421875</v>
      </c>
      <c r="K1115" s="2">
        <v>89</v>
      </c>
      <c r="L1115" s="2" t="s">
        <v>1321</v>
      </c>
      <c r="M1115" s="2">
        <v>23677.000014685094</v>
      </c>
      <c r="N1115" s="2">
        <v>0</v>
      </c>
      <c r="O1115" s="3">
        <v>24.263530674619279</v>
      </c>
      <c r="P1115" s="3">
        <v>0.21491165448283342</v>
      </c>
      <c r="Q1115" s="3">
        <v>1527.0539467060239</v>
      </c>
      <c r="R1115" s="3">
        <v>3.3668504016060008</v>
      </c>
      <c r="S1115" s="3">
        <v>1.5964593968784477</v>
      </c>
      <c r="T1115" s="3">
        <v>34.711040496826172</v>
      </c>
      <c r="U1115" s="2">
        <v>6</v>
      </c>
      <c r="V1115" s="3">
        <v>1.4200000166893005</v>
      </c>
      <c r="W1115" s="2">
        <v>1</v>
      </c>
      <c r="X1115" s="3">
        <v>2.8400000333786011</v>
      </c>
      <c r="Y1115" s="2">
        <v>33.001850128173828</v>
      </c>
      <c r="Z1115" s="2">
        <v>34.711040496826172</v>
      </c>
      <c r="AA1115" s="2">
        <v>32.664318084716797</v>
      </c>
      <c r="AB1115" s="2">
        <v>1799.4794921875</v>
      </c>
      <c r="AC1115" s="2">
        <v>1763.30859375</v>
      </c>
      <c r="AD1115" s="2">
        <v>35.950325012207031</v>
      </c>
      <c r="AE1115" s="2">
        <v>39.822216033935547</v>
      </c>
      <c r="AF1115" s="2">
        <v>70.862251281738281</v>
      </c>
      <c r="AG1115" s="2">
        <v>78.4185791015625</v>
      </c>
      <c r="AH1115" s="2">
        <v>500.96063232421875</v>
      </c>
      <c r="AI1115" s="2">
        <v>2000.0797119140625</v>
      </c>
      <c r="AJ1115" s="2">
        <v>28.938045501708984</v>
      </c>
      <c r="AK1115" s="2">
        <v>99.49609375</v>
      </c>
      <c r="AL1115" s="2">
        <v>-29.858024597167969</v>
      </c>
      <c r="AM1115" s="2">
        <v>-0.50488346815109253</v>
      </c>
      <c r="AN1115" s="2">
        <v>1</v>
      </c>
      <c r="AO1115" s="2">
        <v>-0.21956524252891541</v>
      </c>
      <c r="AP1115" s="2">
        <v>2.737391471862793</v>
      </c>
      <c r="AQ1115" s="2">
        <v>1</v>
      </c>
      <c r="AR1115" s="2">
        <v>0</v>
      </c>
      <c r="AS1115" s="2">
        <v>0.15999999642372131</v>
      </c>
      <c r="AT1115" s="2">
        <v>111115</v>
      </c>
      <c r="AU1115" s="3">
        <v>0.83493438720703117</v>
      </c>
      <c r="AV1115" s="3">
        <v>3.3668504016060008E-3</v>
      </c>
      <c r="AW1115" s="3">
        <v>307.86104049682615</v>
      </c>
      <c r="AX1115" s="3">
        <v>306.15185012817381</v>
      </c>
      <c r="AY1115" s="3">
        <v>320.01274675340755</v>
      </c>
      <c r="AZ1115" s="3">
        <v>1.7557193048589768</v>
      </c>
      <c r="BA1115" s="3">
        <v>5.558614336723652</v>
      </c>
      <c r="BB1115" s="3">
        <v>55.867664017951981</v>
      </c>
      <c r="BC1115" s="3">
        <v>16.045447984016434</v>
      </c>
      <c r="BD1115" s="3">
        <v>33.8564453125</v>
      </c>
      <c r="BE1115" s="3">
        <v>5.3003745349059512</v>
      </c>
      <c r="BF1115" s="3">
        <v>0.19979271686638087</v>
      </c>
      <c r="BG1115" s="3">
        <v>3.9621549398452043</v>
      </c>
      <c r="BH1115" s="3">
        <v>1.3382195950607469</v>
      </c>
      <c r="BI1115" s="3">
        <v>0.12614613201429947</v>
      </c>
      <c r="BJ1115" s="3">
        <v>151.93590264277006</v>
      </c>
      <c r="BK1115" s="3">
        <v>0.86601627878331999</v>
      </c>
      <c r="BL1115" s="3">
        <v>71.958364509248455</v>
      </c>
      <c r="BM1115" s="3">
        <v>1751.7748733183955</v>
      </c>
      <c r="BN1115" s="3">
        <v>9.9668285643245754E-3</v>
      </c>
    </row>
    <row r="1116" spans="1:66" s="5" customFormat="1">
      <c r="A1116" s="2" t="s">
        <v>1288</v>
      </c>
      <c r="B1116" s="5" t="s">
        <v>1147</v>
      </c>
      <c r="C1116" s="5">
        <v>20190717</v>
      </c>
      <c r="D1116" s="5" t="s">
        <v>338</v>
      </c>
      <c r="E1116" s="6" t="s">
        <v>0</v>
      </c>
      <c r="F1116" s="2" t="s">
        <v>1322</v>
      </c>
      <c r="G1116" s="6">
        <v>2000.2447509765625</v>
      </c>
      <c r="H1116" s="5">
        <v>400</v>
      </c>
      <c r="I1116" s="6">
        <v>32.667430877685547</v>
      </c>
      <c r="J1116" s="6">
        <v>500.95870971679688</v>
      </c>
      <c r="K1116" s="2">
        <v>90</v>
      </c>
      <c r="L1116" s="2" t="s">
        <v>1323</v>
      </c>
      <c r="M1116" s="2">
        <v>23801.00001450628</v>
      </c>
      <c r="N1116" s="2">
        <v>0</v>
      </c>
      <c r="O1116" s="3">
        <v>10.907336673439925</v>
      </c>
      <c r="P1116" s="3">
        <v>0.21286636107003437</v>
      </c>
      <c r="Q1116" s="3">
        <v>288.77101909429859</v>
      </c>
      <c r="R1116" s="3">
        <v>3.3585947682681909</v>
      </c>
      <c r="S1116" s="3">
        <v>1.6068062206396614</v>
      </c>
      <c r="T1116" s="3">
        <v>34.709278106689453</v>
      </c>
      <c r="U1116" s="2">
        <v>6</v>
      </c>
      <c r="V1116" s="3">
        <v>1.4200000166893005</v>
      </c>
      <c r="W1116" s="2">
        <v>1</v>
      </c>
      <c r="X1116" s="3">
        <v>2.8400000333786011</v>
      </c>
      <c r="Y1116" s="2">
        <v>32.993354797363281</v>
      </c>
      <c r="Z1116" s="2">
        <v>34.709278106689453</v>
      </c>
      <c r="AA1116" s="2">
        <v>32.667430877685547</v>
      </c>
      <c r="AB1116" s="2">
        <v>399.68118286132813</v>
      </c>
      <c r="AC1116" s="2">
        <v>385.06845092773438</v>
      </c>
      <c r="AD1116" s="2">
        <v>35.851345062255859</v>
      </c>
      <c r="AE1116" s="2">
        <v>39.714191436767578</v>
      </c>
      <c r="AF1116" s="2">
        <v>70.631050109863281</v>
      </c>
      <c r="AG1116" s="2">
        <v>78.239471435546875</v>
      </c>
      <c r="AH1116" s="2">
        <v>500.95870971679688</v>
      </c>
      <c r="AI1116" s="2">
        <v>2000.2447509765625</v>
      </c>
      <c r="AJ1116" s="2">
        <v>30.080175399780273</v>
      </c>
      <c r="AK1116" s="2">
        <v>99.492507934570313</v>
      </c>
      <c r="AL1116" s="2">
        <v>-4.7074508666992188</v>
      </c>
      <c r="AM1116" s="2">
        <v>-0.49954289197921753</v>
      </c>
      <c r="AN1116" s="2">
        <v>1</v>
      </c>
      <c r="AO1116" s="2">
        <v>-0.21956524252891541</v>
      </c>
      <c r="AP1116" s="2">
        <v>2.737391471862793</v>
      </c>
      <c r="AQ1116" s="2">
        <v>1</v>
      </c>
      <c r="AR1116" s="2">
        <v>0</v>
      </c>
      <c r="AS1116" s="2">
        <v>0.15999999642372131</v>
      </c>
      <c r="AT1116" s="2">
        <v>111115</v>
      </c>
      <c r="AU1116" s="3">
        <v>0.83493118286132806</v>
      </c>
      <c r="AV1116" s="3">
        <v>3.3585947682681907E-3</v>
      </c>
      <c r="AW1116" s="3">
        <v>307.85927810668943</v>
      </c>
      <c r="AX1116" s="3">
        <v>306.14335479736326</v>
      </c>
      <c r="AY1116" s="3">
        <v>320.03915300281733</v>
      </c>
      <c r="AZ1116" s="3">
        <v>1.7593187621813442</v>
      </c>
      <c r="BA1116" s="3">
        <v>5.558070727277304</v>
      </c>
      <c r="BB1116" s="3">
        <v>55.864213724841292</v>
      </c>
      <c r="BC1116" s="3">
        <v>16.150022288073714</v>
      </c>
      <c r="BD1116" s="3">
        <v>33.851316452026367</v>
      </c>
      <c r="BE1116" s="3">
        <v>5.2988567613694428</v>
      </c>
      <c r="BF1116" s="3">
        <v>0.19802388785941688</v>
      </c>
      <c r="BG1116" s="3">
        <v>3.9512645066376426</v>
      </c>
      <c r="BH1116" s="3">
        <v>1.3475922547318002</v>
      </c>
      <c r="BI1116" s="3">
        <v>0.1250180124595405</v>
      </c>
      <c r="BJ1116" s="3">
        <v>28.730552908513459</v>
      </c>
      <c r="BK1116" s="3">
        <v>0.74992126308600682</v>
      </c>
      <c r="BL1116" s="3">
        <v>71.756606257957216</v>
      </c>
      <c r="BM1116" s="3">
        <v>379.88362545728307</v>
      </c>
      <c r="BN1116" s="3">
        <v>2.0602979716666286E-2</v>
      </c>
    </row>
    <row r="1117" spans="1:66" s="5" customFormat="1">
      <c r="A1117" s="2"/>
      <c r="E1117" s="6"/>
      <c r="F1117" s="2"/>
      <c r="G1117" s="6"/>
      <c r="I1117" s="6"/>
      <c r="J1117" s="6"/>
      <c r="K1117" s="2"/>
      <c r="L1117" s="2"/>
      <c r="M1117" s="2"/>
      <c r="N1117" s="2"/>
      <c r="O1117" s="3"/>
      <c r="P1117" s="3"/>
      <c r="Q1117" s="3"/>
      <c r="R1117" s="3"/>
      <c r="S1117" s="3"/>
      <c r="T1117" s="3"/>
      <c r="U1117" s="2"/>
      <c r="V1117" s="3"/>
      <c r="W1117" s="2"/>
      <c r="X1117" s="3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</row>
    <row r="1118" spans="1:66" s="5" customFormat="1">
      <c r="A1118" s="2" t="s">
        <v>1325</v>
      </c>
      <c r="B1118" s="5" t="s">
        <v>1147</v>
      </c>
      <c r="C1118" s="5">
        <v>20190717</v>
      </c>
      <c r="D1118" s="5" t="s">
        <v>338</v>
      </c>
      <c r="E1118" s="6" t="s">
        <v>0</v>
      </c>
      <c r="F1118" s="2" t="s">
        <v>1324</v>
      </c>
      <c r="G1118" s="6">
        <v>2000.3734130859375</v>
      </c>
      <c r="H1118" s="5">
        <v>400</v>
      </c>
      <c r="I1118" s="6">
        <v>32.666885375976563</v>
      </c>
      <c r="J1118" s="6">
        <v>500.11489868164063</v>
      </c>
      <c r="K1118" s="2">
        <v>91</v>
      </c>
      <c r="L1118" s="2" t="s">
        <v>1326</v>
      </c>
      <c r="M1118" s="2">
        <v>27124.50001469627</v>
      </c>
      <c r="N1118" s="2">
        <v>0</v>
      </c>
      <c r="O1118" s="3">
        <v>10.181303341330127</v>
      </c>
      <c r="P1118" s="3">
        <v>0.10029862921113594</v>
      </c>
      <c r="Q1118" s="3">
        <v>210.53912893891001</v>
      </c>
      <c r="R1118" s="3">
        <v>1.8103436641799022</v>
      </c>
      <c r="S1118" s="3">
        <v>1.7705139841417044</v>
      </c>
      <c r="T1118" s="3">
        <v>34.813423156738281</v>
      </c>
      <c r="U1118" s="2">
        <v>6</v>
      </c>
      <c r="V1118" s="3">
        <v>1.4200000166893005</v>
      </c>
      <c r="W1118" s="2">
        <v>1</v>
      </c>
      <c r="X1118" s="3">
        <v>2.8400000333786011</v>
      </c>
      <c r="Y1118" s="2">
        <v>32.964313507080078</v>
      </c>
      <c r="Z1118" s="2">
        <v>34.813423156738281</v>
      </c>
      <c r="AA1118" s="2">
        <v>32.666885375976563</v>
      </c>
      <c r="AB1118" s="2">
        <v>399.80657958984375</v>
      </c>
      <c r="AC1118" s="2">
        <v>386.7518310546875</v>
      </c>
      <c r="AD1118" s="2">
        <v>36.320014953613281</v>
      </c>
      <c r="AE1118" s="2">
        <v>38.40850830078125</v>
      </c>
      <c r="AF1118" s="2">
        <v>71.710914611816406</v>
      </c>
      <c r="AG1118" s="2">
        <v>75.758323669433594</v>
      </c>
      <c r="AH1118" s="2">
        <v>500.11489868164063</v>
      </c>
      <c r="AI1118" s="2">
        <v>2000.3734130859375</v>
      </c>
      <c r="AJ1118" s="2">
        <v>14.712512016296387</v>
      </c>
      <c r="AK1118" s="2">
        <v>99.450874328613281</v>
      </c>
      <c r="AL1118" s="2">
        <v>-3.8601913452148438</v>
      </c>
      <c r="AM1118" s="2">
        <v>-0.45966023206710815</v>
      </c>
      <c r="AN1118" s="2">
        <v>1</v>
      </c>
      <c r="AO1118" s="2">
        <v>-0.21956524252891541</v>
      </c>
      <c r="AP1118" s="2">
        <v>2.737391471862793</v>
      </c>
      <c r="AQ1118" s="2">
        <v>1</v>
      </c>
      <c r="AR1118" s="2">
        <v>0</v>
      </c>
      <c r="AS1118" s="2">
        <v>0.15999999642372131</v>
      </c>
      <c r="AT1118" s="2">
        <v>111115</v>
      </c>
      <c r="AU1118" s="3">
        <v>0.83352483113606757</v>
      </c>
      <c r="AV1118" s="3">
        <v>1.8103436641799021E-3</v>
      </c>
      <c r="AW1118" s="3">
        <v>307.96342315673826</v>
      </c>
      <c r="AX1118" s="3">
        <v>306.11431350708006</v>
      </c>
      <c r="AY1118" s="3">
        <v>320.0597389398572</v>
      </c>
      <c r="AZ1118" s="3">
        <v>2.5376709425582744</v>
      </c>
      <c r="BA1118" s="3">
        <v>5.5902737163122005</v>
      </c>
      <c r="BB1118" s="3">
        <v>56.21140843709815</v>
      </c>
      <c r="BC1118" s="3">
        <v>17.8029001363169</v>
      </c>
      <c r="BD1118" s="3">
        <v>33.88886833190918</v>
      </c>
      <c r="BE1118" s="3">
        <v>5.309978167683358</v>
      </c>
      <c r="BF1118" s="3">
        <v>9.6877270983270578E-2</v>
      </c>
      <c r="BG1118" s="3">
        <v>3.8197597321704961</v>
      </c>
      <c r="BH1118" s="3">
        <v>1.4902184355128618</v>
      </c>
      <c r="BI1118" s="3">
        <v>6.084665954917156E-2</v>
      </c>
      <c r="BJ1118" s="3">
        <v>20.938300453359247</v>
      </c>
      <c r="BK1118" s="3">
        <v>0.54437784655023225</v>
      </c>
      <c r="BL1118" s="3">
        <v>67.88990712330299</v>
      </c>
      <c r="BM1118" s="3">
        <v>381.91212705847158</v>
      </c>
      <c r="BN1118" s="3">
        <v>1.8098606702039898E-2</v>
      </c>
    </row>
    <row r="1119" spans="1:66" s="5" customFormat="1">
      <c r="A1119" s="2" t="s">
        <v>1325</v>
      </c>
      <c r="B1119" s="5" t="s">
        <v>1147</v>
      </c>
      <c r="C1119" s="5">
        <v>20190717</v>
      </c>
      <c r="D1119" s="5" t="s">
        <v>338</v>
      </c>
      <c r="E1119" s="6" t="s">
        <v>0</v>
      </c>
      <c r="F1119" s="2" t="s">
        <v>1327</v>
      </c>
      <c r="G1119" s="6">
        <v>2000.7076416015625</v>
      </c>
      <c r="H1119" s="5">
        <v>325</v>
      </c>
      <c r="I1119" s="6">
        <v>32.667163848876953</v>
      </c>
      <c r="J1119" s="6">
        <v>500.07958984375</v>
      </c>
      <c r="K1119" s="2">
        <v>92</v>
      </c>
      <c r="L1119" s="2" t="s">
        <v>1328</v>
      </c>
      <c r="M1119" s="2">
        <v>27213.50001469627</v>
      </c>
      <c r="N1119" s="2">
        <v>0</v>
      </c>
      <c r="O1119" s="3">
        <v>7.909487356149735</v>
      </c>
      <c r="P1119" s="3">
        <v>9.9717306687779686E-2</v>
      </c>
      <c r="Q1119" s="3">
        <v>175.72550754052747</v>
      </c>
      <c r="R1119" s="3">
        <v>1.8025122901571196</v>
      </c>
      <c r="S1119" s="3">
        <v>1.7727588031262602</v>
      </c>
      <c r="T1119" s="3">
        <v>34.814838409423828</v>
      </c>
      <c r="U1119" s="2">
        <v>6</v>
      </c>
      <c r="V1119" s="3">
        <v>1.4200000166893005</v>
      </c>
      <c r="W1119" s="2">
        <v>1</v>
      </c>
      <c r="X1119" s="3">
        <v>2.8400000333786011</v>
      </c>
      <c r="Y1119" s="2">
        <v>32.959579467773438</v>
      </c>
      <c r="Z1119" s="2">
        <v>34.814838409423828</v>
      </c>
      <c r="AA1119" s="2">
        <v>32.667163848876953</v>
      </c>
      <c r="AB1119" s="2">
        <v>323.91094970703125</v>
      </c>
      <c r="AC1119" s="2">
        <v>313.7425537109375</v>
      </c>
      <c r="AD1119" s="2">
        <v>36.311431884765625</v>
      </c>
      <c r="AE1119" s="2">
        <v>38.391075134277344</v>
      </c>
      <c r="AF1119" s="2">
        <v>71.712379455566406</v>
      </c>
      <c r="AG1119" s="2">
        <v>75.743675231933594</v>
      </c>
      <c r="AH1119" s="2">
        <v>500.07958984375</v>
      </c>
      <c r="AI1119" s="2">
        <v>2000.7076416015625</v>
      </c>
      <c r="AJ1119" s="2">
        <v>15.141350746154785</v>
      </c>
      <c r="AK1119" s="2">
        <v>99.448989868164063</v>
      </c>
      <c r="AL1119" s="2">
        <v>-3.0267562866210938</v>
      </c>
      <c r="AM1119" s="2">
        <v>-0.4757964015007019</v>
      </c>
      <c r="AN1119" s="2">
        <v>1</v>
      </c>
      <c r="AO1119" s="2">
        <v>-0.21956524252891541</v>
      </c>
      <c r="AP1119" s="2">
        <v>2.737391471862793</v>
      </c>
      <c r="AQ1119" s="2">
        <v>1</v>
      </c>
      <c r="AR1119" s="2">
        <v>0</v>
      </c>
      <c r="AS1119" s="2">
        <v>0.15999999642372131</v>
      </c>
      <c r="AT1119" s="2">
        <v>111115</v>
      </c>
      <c r="AU1119" s="3">
        <v>0.83346598307291653</v>
      </c>
      <c r="AV1119" s="3">
        <v>1.8025122901571195E-3</v>
      </c>
      <c r="AW1119" s="3">
        <v>307.96483840942381</v>
      </c>
      <c r="AX1119" s="3">
        <v>306.10957946777341</v>
      </c>
      <c r="AY1119" s="3">
        <v>320.1132155011619</v>
      </c>
      <c r="AZ1119" s="3">
        <v>2.5414345907168263</v>
      </c>
      <c r="BA1119" s="3">
        <v>5.5907124451829331</v>
      </c>
      <c r="BB1119" s="3">
        <v>56.216885185001267</v>
      </c>
      <c r="BC1119" s="3">
        <v>17.825810050723923</v>
      </c>
      <c r="BD1119" s="3">
        <v>33.887208938598633</v>
      </c>
      <c r="BE1119" s="3">
        <v>5.3094862915778309</v>
      </c>
      <c r="BF1119" s="3">
        <v>9.6334824597566163E-2</v>
      </c>
      <c r="BG1119" s="3">
        <v>3.8179536420566729</v>
      </c>
      <c r="BH1119" s="3">
        <v>1.491532649521158</v>
      </c>
      <c r="BI1119" s="3">
        <v>6.050429049076856E-2</v>
      </c>
      <c r="BJ1119" s="3">
        <v>17.475724218975905</v>
      </c>
      <c r="BK1119" s="3">
        <v>0.56009459176656606</v>
      </c>
      <c r="BL1119" s="3">
        <v>67.845562563446023</v>
      </c>
      <c r="BM1119" s="3">
        <v>309.9827622301961</v>
      </c>
      <c r="BN1119" s="3">
        <v>1.7311401943955206E-2</v>
      </c>
    </row>
    <row r="1120" spans="1:66" s="5" customFormat="1">
      <c r="A1120" s="2" t="s">
        <v>1325</v>
      </c>
      <c r="B1120" s="5" t="s">
        <v>1147</v>
      </c>
      <c r="C1120" s="5">
        <v>20190717</v>
      </c>
      <c r="D1120" s="5" t="s">
        <v>338</v>
      </c>
      <c r="E1120" s="6" t="s">
        <v>0</v>
      </c>
      <c r="F1120" s="2" t="s">
        <v>1329</v>
      </c>
      <c r="G1120" s="6">
        <v>2000.798583984375</v>
      </c>
      <c r="H1120" s="5">
        <v>250</v>
      </c>
      <c r="I1120" s="6">
        <v>32.6673583984375</v>
      </c>
      <c r="J1120" s="6">
        <v>500.10552978515625</v>
      </c>
      <c r="K1120" s="2">
        <v>93</v>
      </c>
      <c r="L1120" s="2" t="s">
        <v>1330</v>
      </c>
      <c r="M1120" s="2">
        <v>27302.50001469627</v>
      </c>
      <c r="N1120" s="2">
        <v>0</v>
      </c>
      <c r="O1120" s="3">
        <v>5.3642920289870819</v>
      </c>
      <c r="P1120" s="3">
        <v>0.1011368560916967</v>
      </c>
      <c r="Q1120" s="3">
        <v>148.87347899971269</v>
      </c>
      <c r="R1120" s="3">
        <v>1.8183919822964674</v>
      </c>
      <c r="S1120" s="3">
        <v>1.7641284307628142</v>
      </c>
      <c r="T1120" s="3">
        <v>34.793010711669922</v>
      </c>
      <c r="U1120" s="2">
        <v>6</v>
      </c>
      <c r="V1120" s="3">
        <v>1.4200000166893005</v>
      </c>
      <c r="W1120" s="2">
        <v>1</v>
      </c>
      <c r="X1120" s="3">
        <v>2.8400000333786011</v>
      </c>
      <c r="Y1120" s="2">
        <v>32.956367492675781</v>
      </c>
      <c r="Z1120" s="2">
        <v>34.793010711669922</v>
      </c>
      <c r="AA1120" s="2">
        <v>32.6673583984375</v>
      </c>
      <c r="AB1120" s="2">
        <v>249.08447265625</v>
      </c>
      <c r="AC1120" s="2">
        <v>242.12046813964844</v>
      </c>
      <c r="AD1120" s="2">
        <v>36.312938690185547</v>
      </c>
      <c r="AE1120" s="2">
        <v>38.410751342773438</v>
      </c>
      <c r="AF1120" s="2">
        <v>71.726150512695313</v>
      </c>
      <c r="AG1120" s="2">
        <v>75.793594360351563</v>
      </c>
      <c r="AH1120" s="2">
        <v>500.10552978515625</v>
      </c>
      <c r="AI1120" s="2">
        <v>2000.798583984375</v>
      </c>
      <c r="AJ1120" s="2">
        <v>15.238356590270996</v>
      </c>
      <c r="AK1120" s="2">
        <v>99.4466552734375</v>
      </c>
      <c r="AL1120" s="2">
        <v>-2.1913681030273438</v>
      </c>
      <c r="AM1120" s="2">
        <v>-0.46487873792648315</v>
      </c>
      <c r="AN1120" s="2">
        <v>1</v>
      </c>
      <c r="AO1120" s="2">
        <v>-0.21956524252891541</v>
      </c>
      <c r="AP1120" s="2">
        <v>2.737391471862793</v>
      </c>
      <c r="AQ1120" s="2">
        <v>1</v>
      </c>
      <c r="AR1120" s="2">
        <v>0</v>
      </c>
      <c r="AS1120" s="2">
        <v>0.15999999642372131</v>
      </c>
      <c r="AT1120" s="2">
        <v>111115</v>
      </c>
      <c r="AU1120" s="3">
        <v>0.83350921630859365</v>
      </c>
      <c r="AV1120" s="3">
        <v>1.8183919822964674E-3</v>
      </c>
      <c r="AW1120" s="3">
        <v>307.9430107116699</v>
      </c>
      <c r="AX1120" s="3">
        <v>306.10636749267576</v>
      </c>
      <c r="AY1120" s="3">
        <v>320.12776628208667</v>
      </c>
      <c r="AZ1120" s="3">
        <v>2.5362466501763841</v>
      </c>
      <c r="BA1120" s="3">
        <v>5.5839491783413306</v>
      </c>
      <c r="BB1120" s="3">
        <v>56.150195931555075</v>
      </c>
      <c r="BC1120" s="3">
        <v>17.739444588781637</v>
      </c>
      <c r="BD1120" s="3">
        <v>33.874689102172852</v>
      </c>
      <c r="BE1120" s="3">
        <v>5.3057764482850134</v>
      </c>
      <c r="BF1120" s="3">
        <v>9.7659063644588012E-2</v>
      </c>
      <c r="BG1120" s="3">
        <v>3.8198207475785164</v>
      </c>
      <c r="BH1120" s="3">
        <v>1.485955700706497</v>
      </c>
      <c r="BI1120" s="3">
        <v>6.1340127022286327E-2</v>
      </c>
      <c r="BJ1120" s="3">
        <v>14.804969545441766</v>
      </c>
      <c r="BK1120" s="3">
        <v>0.61487357984888147</v>
      </c>
      <c r="BL1120" s="3">
        <v>67.979597804519258</v>
      </c>
      <c r="BM1120" s="3">
        <v>239.57054062062747</v>
      </c>
      <c r="BN1120" s="3">
        <v>1.5221504851633344E-2</v>
      </c>
    </row>
    <row r="1121" spans="1:66" s="5" customFormat="1">
      <c r="A1121" s="2" t="s">
        <v>1325</v>
      </c>
      <c r="B1121" s="5" t="s">
        <v>1147</v>
      </c>
      <c r="C1121" s="5">
        <v>20190717</v>
      </c>
      <c r="D1121" s="5" t="s">
        <v>338</v>
      </c>
      <c r="E1121" s="6" t="s">
        <v>0</v>
      </c>
      <c r="F1121" s="2" t="s">
        <v>1331</v>
      </c>
      <c r="G1121" s="6">
        <v>2001.108642578125</v>
      </c>
      <c r="H1121" s="5">
        <v>175</v>
      </c>
      <c r="I1121" s="6">
        <v>32.668708801269531</v>
      </c>
      <c r="J1121" s="6">
        <v>500.09368896484375</v>
      </c>
      <c r="K1121" s="2">
        <v>94</v>
      </c>
      <c r="L1121" s="2" t="s">
        <v>1332</v>
      </c>
      <c r="M1121" s="2">
        <v>27391.50001469627</v>
      </c>
      <c r="N1121" s="2">
        <v>0</v>
      </c>
      <c r="O1121" s="3">
        <v>3.1919789814528148</v>
      </c>
      <c r="P1121" s="3">
        <v>0.10138337799192124</v>
      </c>
      <c r="Q1121" s="3">
        <v>114.64022563554063</v>
      </c>
      <c r="R1121" s="3">
        <v>1.821630641689872</v>
      </c>
      <c r="S1121" s="3">
        <v>1.7630709718385043</v>
      </c>
      <c r="T1121" s="3">
        <v>34.787139892578125</v>
      </c>
      <c r="U1121" s="2">
        <v>6</v>
      </c>
      <c r="V1121" s="3">
        <v>1.4200000166893005</v>
      </c>
      <c r="W1121" s="2">
        <v>1</v>
      </c>
      <c r="X1121" s="3">
        <v>2.8400000333786011</v>
      </c>
      <c r="Y1121" s="2">
        <v>32.948070526123047</v>
      </c>
      <c r="Z1121" s="2">
        <v>34.787139892578125</v>
      </c>
      <c r="AA1121" s="2">
        <v>32.668708801269531</v>
      </c>
      <c r="AB1121" s="2">
        <v>174.98585510253906</v>
      </c>
      <c r="AC1121" s="2">
        <v>170.78294372558594</v>
      </c>
      <c r="AD1121" s="2">
        <v>36.303028106689453</v>
      </c>
      <c r="AE1121" s="2">
        <v>38.404640197753906</v>
      </c>
      <c r="AF1121" s="2">
        <v>71.73822021484375</v>
      </c>
      <c r="AG1121" s="2">
        <v>75.814498901367188</v>
      </c>
      <c r="AH1121" s="2">
        <v>500.09368896484375</v>
      </c>
      <c r="AI1121" s="2">
        <v>2001.108642578125</v>
      </c>
      <c r="AJ1121" s="2">
        <v>15.652490615844727</v>
      </c>
      <c r="AK1121" s="2">
        <v>99.442680358886719</v>
      </c>
      <c r="AL1121" s="2">
        <v>-1.6055526733398438</v>
      </c>
      <c r="AM1121" s="2">
        <v>-0.48125141859054565</v>
      </c>
      <c r="AN1121" s="2">
        <v>1</v>
      </c>
      <c r="AO1121" s="2">
        <v>-0.21956524252891541</v>
      </c>
      <c r="AP1121" s="2">
        <v>2.737391471862793</v>
      </c>
      <c r="AQ1121" s="2">
        <v>1</v>
      </c>
      <c r="AR1121" s="2">
        <v>0</v>
      </c>
      <c r="AS1121" s="2">
        <v>0.15999999642372131</v>
      </c>
      <c r="AT1121" s="2">
        <v>111115</v>
      </c>
      <c r="AU1121" s="3">
        <v>0.83348948160807268</v>
      </c>
      <c r="AV1121" s="3">
        <v>1.8216306416898719E-3</v>
      </c>
      <c r="AW1121" s="3">
        <v>307.9371398925781</v>
      </c>
      <c r="AX1121" s="3">
        <v>306.09807052612302</v>
      </c>
      <c r="AY1121" s="3">
        <v>320.17737565597781</v>
      </c>
      <c r="AZ1121" s="3">
        <v>2.534843592484977</v>
      </c>
      <c r="BA1121" s="3">
        <v>5.582131331321798</v>
      </c>
      <c r="BB1121" s="3">
        <v>56.134160012340715</v>
      </c>
      <c r="BC1121" s="3">
        <v>17.729519814586808</v>
      </c>
      <c r="BD1121" s="3">
        <v>33.867605209350586</v>
      </c>
      <c r="BE1121" s="3">
        <v>5.3036783675302308</v>
      </c>
      <c r="BF1121" s="3">
        <v>9.7888903489440959E-2</v>
      </c>
      <c r="BG1121" s="3">
        <v>3.8190603594832937</v>
      </c>
      <c r="BH1121" s="3">
        <v>1.4846180080469371</v>
      </c>
      <c r="BI1121" s="3">
        <v>6.1485209381822122E-2</v>
      </c>
      <c r="BJ1121" s="3">
        <v>11.400131314145717</v>
      </c>
      <c r="BK1121" s="3">
        <v>0.67126273347146748</v>
      </c>
      <c r="BL1121" s="3">
        <v>67.991425205952069</v>
      </c>
      <c r="BM1121" s="3">
        <v>169.26562979096781</v>
      </c>
      <c r="BN1121" s="3">
        <v>1.2821693361164625E-2</v>
      </c>
    </row>
    <row r="1122" spans="1:66" s="5" customFormat="1">
      <c r="A1122" s="2" t="s">
        <v>1325</v>
      </c>
      <c r="B1122" s="5" t="s">
        <v>1147</v>
      </c>
      <c r="C1122" s="5">
        <v>20190717</v>
      </c>
      <c r="D1122" s="5" t="s">
        <v>338</v>
      </c>
      <c r="E1122" s="6" t="s">
        <v>0</v>
      </c>
      <c r="F1122" s="2" t="s">
        <v>1333</v>
      </c>
      <c r="G1122" s="6">
        <v>1999.74365234375</v>
      </c>
      <c r="H1122" s="5">
        <v>100</v>
      </c>
      <c r="I1122" s="6">
        <v>32.666458129882813</v>
      </c>
      <c r="J1122" s="6">
        <v>500.1124267578125</v>
      </c>
      <c r="K1122" s="2">
        <v>95</v>
      </c>
      <c r="L1122" s="2" t="s">
        <v>1334</v>
      </c>
      <c r="M1122" s="2">
        <v>27481.000014707446</v>
      </c>
      <c r="N1122" s="2">
        <v>0</v>
      </c>
      <c r="O1122" s="3">
        <v>0.77299632234857463</v>
      </c>
      <c r="P1122" s="3">
        <v>0.10280422091943438</v>
      </c>
      <c r="Q1122" s="3">
        <v>83.725719648399746</v>
      </c>
      <c r="R1122" s="3">
        <v>1.8330856452166955</v>
      </c>
      <c r="S1122" s="3">
        <v>1.7505050961225654</v>
      </c>
      <c r="T1122" s="3">
        <v>34.753185272216797</v>
      </c>
      <c r="U1122" s="2">
        <v>6</v>
      </c>
      <c r="V1122" s="3">
        <v>1.4200000166893005</v>
      </c>
      <c r="W1122" s="2">
        <v>1</v>
      </c>
      <c r="X1122" s="3">
        <v>2.8400000333786011</v>
      </c>
      <c r="Y1122" s="2">
        <v>32.941673278808594</v>
      </c>
      <c r="Z1122" s="2">
        <v>34.753185272216797</v>
      </c>
      <c r="AA1122" s="2">
        <v>32.666458129882813</v>
      </c>
      <c r="AB1122" s="2">
        <v>99.958457946777344</v>
      </c>
      <c r="AC1122" s="2">
        <v>98.813758850097656</v>
      </c>
      <c r="AD1122" s="2">
        <v>36.311836242675781</v>
      </c>
      <c r="AE1122" s="2">
        <v>38.426536560058594</v>
      </c>
      <c r="AF1122" s="2">
        <v>71.798828125</v>
      </c>
      <c r="AG1122" s="2">
        <v>75.882156372070313</v>
      </c>
      <c r="AH1122" s="2">
        <v>500.1124267578125</v>
      </c>
      <c r="AI1122" s="2">
        <v>1999.74365234375</v>
      </c>
      <c r="AJ1122" s="2">
        <v>15.618751525878906</v>
      </c>
      <c r="AK1122" s="2">
        <v>99.439682006835938</v>
      </c>
      <c r="AL1122" s="2">
        <v>-1.0850372314453125</v>
      </c>
      <c r="AM1122" s="2">
        <v>-0.47224873304367065</v>
      </c>
      <c r="AN1122" s="2">
        <v>1</v>
      </c>
      <c r="AO1122" s="2">
        <v>-0.21956524252891541</v>
      </c>
      <c r="AP1122" s="2">
        <v>2.737391471862793</v>
      </c>
      <c r="AQ1122" s="2">
        <v>1</v>
      </c>
      <c r="AR1122" s="2">
        <v>0</v>
      </c>
      <c r="AS1122" s="2">
        <v>0.15999999642372131</v>
      </c>
      <c r="AT1122" s="2">
        <v>111115</v>
      </c>
      <c r="AU1122" s="3">
        <v>0.83352071126302074</v>
      </c>
      <c r="AV1122" s="3">
        <v>1.8330856452166955E-3</v>
      </c>
      <c r="AW1122" s="3">
        <v>307.90318527221677</v>
      </c>
      <c r="AX1122" s="3">
        <v>306.09167327880857</v>
      </c>
      <c r="AY1122" s="3">
        <v>319.9589772233594</v>
      </c>
      <c r="AZ1122" s="3">
        <v>2.5305791408949956</v>
      </c>
      <c r="BA1122" s="3">
        <v>5.5716276722788471</v>
      </c>
      <c r="BB1122" s="3">
        <v>56.030224150312826</v>
      </c>
      <c r="BC1122" s="3">
        <v>17.603687590254232</v>
      </c>
      <c r="BD1122" s="3">
        <v>33.847429275512695</v>
      </c>
      <c r="BE1122" s="3">
        <v>5.2977066887173381</v>
      </c>
      <c r="BF1122" s="3">
        <v>9.9212847886920918E-2</v>
      </c>
      <c r="BG1122" s="3">
        <v>3.8211225761562817</v>
      </c>
      <c r="BH1122" s="3">
        <v>1.4765841125610564</v>
      </c>
      <c r="BI1122" s="3">
        <v>6.2320992054635441E-2</v>
      </c>
      <c r="BJ1122" s="3">
        <v>8.3256589376303651</v>
      </c>
      <c r="BK1122" s="3">
        <v>0.84730831639967519</v>
      </c>
      <c r="BL1122" s="3">
        <v>68.176389495474638</v>
      </c>
      <c r="BM1122" s="3">
        <v>98.446313419497031</v>
      </c>
      <c r="BN1122" s="3">
        <v>5.353181497659695E-3</v>
      </c>
    </row>
    <row r="1123" spans="1:66" s="5" customFormat="1">
      <c r="A1123" s="2" t="s">
        <v>1325</v>
      </c>
      <c r="B1123" s="5" t="s">
        <v>1147</v>
      </c>
      <c r="C1123" s="5">
        <v>20190717</v>
      </c>
      <c r="D1123" s="5" t="s">
        <v>338</v>
      </c>
      <c r="E1123" s="6" t="s">
        <v>0</v>
      </c>
      <c r="F1123" s="2" t="s">
        <v>1335</v>
      </c>
      <c r="G1123" s="6">
        <v>1999.7371826171875</v>
      </c>
      <c r="H1123" s="5">
        <v>66</v>
      </c>
      <c r="I1123" s="6">
        <v>32.66778564453125</v>
      </c>
      <c r="J1123" s="6">
        <v>500.11199951171875</v>
      </c>
      <c r="K1123" s="2">
        <v>96</v>
      </c>
      <c r="L1123" s="2" t="s">
        <v>1336</v>
      </c>
      <c r="M1123" s="2">
        <v>27570.000014707446</v>
      </c>
      <c r="N1123" s="2">
        <v>0</v>
      </c>
      <c r="O1123" s="3">
        <v>-0.25580933193896949</v>
      </c>
      <c r="P1123" s="3">
        <v>0.10620379450472488</v>
      </c>
      <c r="Q1123" s="3">
        <v>67.976044556568695</v>
      </c>
      <c r="R1123" s="3">
        <v>1.8834203309106541</v>
      </c>
      <c r="S1123" s="3">
        <v>1.7430477821930852</v>
      </c>
      <c r="T1123" s="3">
        <v>34.731388092041016</v>
      </c>
      <c r="U1123" s="2">
        <v>6</v>
      </c>
      <c r="V1123" s="3">
        <v>1.4200000166893005</v>
      </c>
      <c r="W1123" s="2">
        <v>1</v>
      </c>
      <c r="X1123" s="3">
        <v>2.8400000333786011</v>
      </c>
      <c r="Y1123" s="2">
        <v>32.934524536132813</v>
      </c>
      <c r="Z1123" s="2">
        <v>34.731388092041016</v>
      </c>
      <c r="AA1123" s="2">
        <v>32.66778564453125</v>
      </c>
      <c r="AB1123" s="2">
        <v>65.80194091796875</v>
      </c>
      <c r="AC1123" s="2">
        <v>65.959800720214844</v>
      </c>
      <c r="AD1123" s="2">
        <v>36.261455535888672</v>
      </c>
      <c r="AE1123" s="2">
        <v>38.434207916259766</v>
      </c>
      <c r="AF1123" s="2">
        <v>71.729965209960938</v>
      </c>
      <c r="AG1123" s="2">
        <v>75.926734924316406</v>
      </c>
      <c r="AH1123" s="2">
        <v>500.11199951171875</v>
      </c>
      <c r="AI1123" s="2">
        <v>1999.7371826171875</v>
      </c>
      <c r="AJ1123" s="2">
        <v>15.861885070800781</v>
      </c>
      <c r="AK1123" s="2">
        <v>99.43865966796875</v>
      </c>
      <c r="AL1123" s="2">
        <v>-0.9067230224609375</v>
      </c>
      <c r="AM1123" s="2">
        <v>-0.46678227186203003</v>
      </c>
      <c r="AN1123" s="2">
        <v>1</v>
      </c>
      <c r="AO1123" s="2">
        <v>-0.21956524252891541</v>
      </c>
      <c r="AP1123" s="2">
        <v>2.737391471862793</v>
      </c>
      <c r="AQ1123" s="2">
        <v>1</v>
      </c>
      <c r="AR1123" s="2">
        <v>0</v>
      </c>
      <c r="AS1123" s="2">
        <v>0.15999999642372131</v>
      </c>
      <c r="AT1123" s="2">
        <v>111115</v>
      </c>
      <c r="AU1123" s="3">
        <v>0.83351999918619779</v>
      </c>
      <c r="AV1123" s="3">
        <v>1.8834203309106541E-3</v>
      </c>
      <c r="AW1123" s="3">
        <v>307.88138809204099</v>
      </c>
      <c r="AX1123" s="3">
        <v>306.08452453613279</v>
      </c>
      <c r="AY1123" s="3">
        <v>319.95794206713254</v>
      </c>
      <c r="AZ1123" s="3">
        <v>2.5068750090582035</v>
      </c>
      <c r="BA1123" s="3">
        <v>5.5648939027859905</v>
      </c>
      <c r="BB1123" s="3">
        <v>55.96308238030845</v>
      </c>
      <c r="BC1123" s="3">
        <v>17.528874464048684</v>
      </c>
      <c r="BD1123" s="3">
        <v>33.832956314086914</v>
      </c>
      <c r="BE1123" s="3">
        <v>5.2934265799854492</v>
      </c>
      <c r="BF1123" s="3">
        <v>0.1023753947652183</v>
      </c>
      <c r="BG1123" s="3">
        <v>3.8218461205929053</v>
      </c>
      <c r="BH1123" s="3">
        <v>1.4715804593925439</v>
      </c>
      <c r="BI1123" s="3">
        <v>6.4317907678013361E-2</v>
      </c>
      <c r="BJ1123" s="3">
        <v>6.7594467602353143</v>
      </c>
      <c r="BK1123" s="3">
        <v>1.0305677672512423</v>
      </c>
      <c r="BL1123" s="3">
        <v>68.311214591188801</v>
      </c>
      <c r="BM1123" s="3">
        <v>66.081400225165126</v>
      </c>
      <c r="BN1123" s="3">
        <v>-2.6444122111469563E-3</v>
      </c>
    </row>
    <row r="1124" spans="1:66" s="5" customFormat="1">
      <c r="A1124" s="2" t="s">
        <v>1325</v>
      </c>
      <c r="B1124" s="5" t="s">
        <v>1147</v>
      </c>
      <c r="C1124" s="5">
        <v>20190717</v>
      </c>
      <c r="D1124" s="5" t="s">
        <v>338</v>
      </c>
      <c r="E1124" s="6" t="s">
        <v>0</v>
      </c>
      <c r="F1124" s="2" t="s">
        <v>1337</v>
      </c>
      <c r="G1124" s="6">
        <v>1999.955322265625</v>
      </c>
      <c r="H1124" s="5">
        <v>33</v>
      </c>
      <c r="I1124" s="6">
        <v>32.667613983154297</v>
      </c>
      <c r="J1124" s="6">
        <v>500.09063720703125</v>
      </c>
      <c r="K1124" s="2">
        <v>97</v>
      </c>
      <c r="L1124" s="2" t="s">
        <v>1338</v>
      </c>
      <c r="M1124" s="2">
        <v>27708.000014707446</v>
      </c>
      <c r="N1124" s="2">
        <v>0</v>
      </c>
      <c r="O1124" s="3">
        <v>-1.3083989821541355</v>
      </c>
      <c r="P1124" s="3">
        <v>0.1108750280186926</v>
      </c>
      <c r="Q1124" s="3">
        <v>51.708314498961975</v>
      </c>
      <c r="R1124" s="3">
        <v>1.9617127261469474</v>
      </c>
      <c r="S1124" s="3">
        <v>1.7417557469540443</v>
      </c>
      <c r="T1124" s="3">
        <v>34.727596282958984</v>
      </c>
      <c r="U1124" s="2">
        <v>6</v>
      </c>
      <c r="V1124" s="3">
        <v>1.4200000166893005</v>
      </c>
      <c r="W1124" s="2">
        <v>1</v>
      </c>
      <c r="X1124" s="3">
        <v>2.8400000333786011</v>
      </c>
      <c r="Y1124" s="2">
        <v>32.928298950195313</v>
      </c>
      <c r="Z1124" s="2">
        <v>34.727596282958984</v>
      </c>
      <c r="AA1124" s="2">
        <v>32.667613983154297</v>
      </c>
      <c r="AB1124" s="2">
        <v>31.950538635253906</v>
      </c>
      <c r="AC1124" s="2">
        <v>33.441623687744141</v>
      </c>
      <c r="AD1124" s="2">
        <v>36.172847747802734</v>
      </c>
      <c r="AE1124" s="2">
        <v>38.436012268066406</v>
      </c>
      <c r="AF1124" s="2">
        <v>71.583915710449219</v>
      </c>
      <c r="AG1124" s="2">
        <v>75.955780029296875</v>
      </c>
      <c r="AH1124" s="2">
        <v>500.09063720703125</v>
      </c>
      <c r="AI1124" s="2">
        <v>1999.955322265625</v>
      </c>
      <c r="AJ1124" s="2">
        <v>17.345298767089844</v>
      </c>
      <c r="AK1124" s="2">
        <v>99.437149047851563</v>
      </c>
      <c r="AL1124" s="2">
        <v>-0.76385879516601563</v>
      </c>
      <c r="AM1124" s="2">
        <v>-0.47598713636398315</v>
      </c>
      <c r="AN1124" s="2">
        <v>1</v>
      </c>
      <c r="AO1124" s="2">
        <v>-0.21956524252891541</v>
      </c>
      <c r="AP1124" s="2">
        <v>2.737391471862793</v>
      </c>
      <c r="AQ1124" s="2">
        <v>1</v>
      </c>
      <c r="AR1124" s="2">
        <v>0</v>
      </c>
      <c r="AS1124" s="2">
        <v>0.15999999642372131</v>
      </c>
      <c r="AT1124" s="2">
        <v>111115</v>
      </c>
      <c r="AU1124" s="3">
        <v>0.83348439534505192</v>
      </c>
      <c r="AV1124" s="3">
        <v>1.9617127261469473E-3</v>
      </c>
      <c r="AW1124" s="3">
        <v>307.87759628295896</v>
      </c>
      <c r="AX1124" s="3">
        <v>306.07829895019529</v>
      </c>
      <c r="AY1124" s="3">
        <v>319.99284441010241</v>
      </c>
      <c r="AZ1124" s="3">
        <v>2.4666024158076074</v>
      </c>
      <c r="BA1124" s="3">
        <v>5.5637232276588149</v>
      </c>
      <c r="BB1124" s="3">
        <v>55.952159539302727</v>
      </c>
      <c r="BC1124" s="3">
        <v>17.516147271236321</v>
      </c>
      <c r="BD1124" s="3">
        <v>33.827947616577148</v>
      </c>
      <c r="BE1124" s="3">
        <v>5.2919460516339258</v>
      </c>
      <c r="BF1124" s="3">
        <v>0.10670905298336707</v>
      </c>
      <c r="BG1124" s="3">
        <v>3.8219674807047705</v>
      </c>
      <c r="BH1124" s="3">
        <v>1.4699785709291553</v>
      </c>
      <c r="BI1124" s="3">
        <v>6.7055337834709267E-2</v>
      </c>
      <c r="BJ1124" s="3">
        <v>5.1417273758464663</v>
      </c>
      <c r="BK1124" s="3">
        <v>1.5462261934940769</v>
      </c>
      <c r="BL1124" s="3">
        <v>68.378329164088044</v>
      </c>
      <c r="BM1124" s="3">
        <v>34.063573900824515</v>
      </c>
      <c r="BN1124" s="3">
        <v>-2.6264459665968194E-2</v>
      </c>
    </row>
    <row r="1125" spans="1:66" s="5" customFormat="1">
      <c r="A1125" s="2" t="s">
        <v>1325</v>
      </c>
      <c r="B1125" s="5" t="s">
        <v>1147</v>
      </c>
      <c r="C1125" s="5">
        <v>20190717</v>
      </c>
      <c r="D1125" s="5" t="s">
        <v>338</v>
      </c>
      <c r="E1125" s="6" t="s">
        <v>0</v>
      </c>
      <c r="F1125" s="2" t="s">
        <v>1339</v>
      </c>
      <c r="G1125" s="6">
        <v>1999.6776123046875</v>
      </c>
      <c r="H1125" s="5">
        <v>400</v>
      </c>
      <c r="I1125" s="6">
        <v>32.668205261230469</v>
      </c>
      <c r="J1125" s="6">
        <v>500.1043701171875</v>
      </c>
      <c r="K1125" s="2">
        <v>98</v>
      </c>
      <c r="L1125" s="2" t="s">
        <v>1340</v>
      </c>
      <c r="M1125" s="2">
        <v>27905.000013634562</v>
      </c>
      <c r="N1125" s="2">
        <v>0</v>
      </c>
      <c r="O1125" s="3">
        <v>10.478004291896516</v>
      </c>
      <c r="P1125" s="3">
        <v>0.12360349916020323</v>
      </c>
      <c r="Q1125" s="3">
        <v>237.55238522990817</v>
      </c>
      <c r="R1125" s="3">
        <v>2.1717778938662593</v>
      </c>
      <c r="S1125" s="3">
        <v>1.7371819687265404</v>
      </c>
      <c r="T1125" s="3">
        <v>34.702999114990234</v>
      </c>
      <c r="U1125" s="2">
        <v>6</v>
      </c>
      <c r="V1125" s="3">
        <v>1.4200000166893005</v>
      </c>
      <c r="W1125" s="2">
        <v>1</v>
      </c>
      <c r="X1125" s="3">
        <v>2.8400000333786011</v>
      </c>
      <c r="Y1125" s="2">
        <v>32.928337097167969</v>
      </c>
      <c r="Z1125" s="2">
        <v>34.702999114990234</v>
      </c>
      <c r="AA1125" s="2">
        <v>32.668205261230469</v>
      </c>
      <c r="AB1125" s="2">
        <v>400.93218994140625</v>
      </c>
      <c r="AC1125" s="2">
        <v>387.3519287109375</v>
      </c>
      <c r="AD1125" s="2">
        <v>35.9017333984375</v>
      </c>
      <c r="AE1125" s="2">
        <v>38.407249450683594</v>
      </c>
      <c r="AF1125" s="2">
        <v>70.945915222167969</v>
      </c>
      <c r="AG1125" s="2">
        <v>75.896453857421875</v>
      </c>
      <c r="AH1125" s="2">
        <v>500.1043701171875</v>
      </c>
      <c r="AI1125" s="2">
        <v>1999.6776123046875</v>
      </c>
      <c r="AJ1125" s="2">
        <v>15.226634979248047</v>
      </c>
      <c r="AK1125" s="2">
        <v>99.433113098144531</v>
      </c>
      <c r="AL1125" s="2">
        <v>-3.8410682678222656</v>
      </c>
      <c r="AM1125" s="2">
        <v>-0.47254246473312378</v>
      </c>
      <c r="AN1125" s="2">
        <v>1</v>
      </c>
      <c r="AO1125" s="2">
        <v>-0.21956524252891541</v>
      </c>
      <c r="AP1125" s="2">
        <v>2.737391471862793</v>
      </c>
      <c r="AQ1125" s="2">
        <v>1</v>
      </c>
      <c r="AR1125" s="2">
        <v>0</v>
      </c>
      <c r="AS1125" s="2">
        <v>0.15999999642372131</v>
      </c>
      <c r="AT1125" s="2">
        <v>111115</v>
      </c>
      <c r="AU1125" s="3">
        <v>0.83350728352864567</v>
      </c>
      <c r="AV1125" s="3">
        <v>2.1717778938662594E-3</v>
      </c>
      <c r="AW1125" s="3">
        <v>307.85299911499021</v>
      </c>
      <c r="AX1125" s="3">
        <v>306.07833709716795</v>
      </c>
      <c r="AY1125" s="3">
        <v>319.94841081734558</v>
      </c>
      <c r="AZ1125" s="3">
        <v>2.3615177372855611</v>
      </c>
      <c r="BA1125" s="3">
        <v>5.5561343471450115</v>
      </c>
      <c r="BB1125" s="3">
        <v>55.87810915324436</v>
      </c>
      <c r="BC1125" s="3">
        <v>17.470859702560766</v>
      </c>
      <c r="BD1125" s="3">
        <v>33.815668106079102</v>
      </c>
      <c r="BE1125" s="3">
        <v>5.2883178564925668</v>
      </c>
      <c r="BF1125" s="3">
        <v>0.11844834772482941</v>
      </c>
      <c r="BG1125" s="3">
        <v>3.8189523784184711</v>
      </c>
      <c r="BH1125" s="3">
        <v>1.4693654780740957</v>
      </c>
      <c r="BI1125" s="3">
        <v>7.4476735509601807E-2</v>
      </c>
      <c r="BJ1125" s="3">
        <v>23.62057318729946</v>
      </c>
      <c r="BK1125" s="3">
        <v>0.61327275694858441</v>
      </c>
      <c r="BL1125" s="3">
        <v>68.55562688625561</v>
      </c>
      <c r="BM1125" s="3">
        <v>382.37118729269451</v>
      </c>
      <c r="BN1125" s="3">
        <v>1.8786095203297409E-2</v>
      </c>
    </row>
    <row r="1126" spans="1:66" s="5" customFormat="1">
      <c r="A1126" s="2" t="s">
        <v>1325</v>
      </c>
      <c r="B1126" s="5" t="s">
        <v>1147</v>
      </c>
      <c r="C1126" s="5">
        <v>20190717</v>
      </c>
      <c r="D1126" s="5" t="s">
        <v>338</v>
      </c>
      <c r="E1126" s="6" t="s">
        <v>0</v>
      </c>
      <c r="F1126" s="2" t="s">
        <v>1341</v>
      </c>
      <c r="G1126" s="6">
        <v>2000.1575927734375</v>
      </c>
      <c r="H1126" s="5">
        <v>400</v>
      </c>
      <c r="I1126" s="6">
        <v>32.666961669921875</v>
      </c>
      <c r="J1126" s="6">
        <v>500.0784912109375</v>
      </c>
      <c r="K1126" s="2">
        <v>99</v>
      </c>
      <c r="L1126" s="2" t="s">
        <v>1342</v>
      </c>
      <c r="M1126" s="2">
        <v>27994.50001469627</v>
      </c>
      <c r="N1126" s="2">
        <v>0</v>
      </c>
      <c r="O1126" s="3">
        <v>10.667690243571597</v>
      </c>
      <c r="P1126" s="3">
        <v>0.1197925586621036</v>
      </c>
      <c r="Q1126" s="3">
        <v>229.15093634120043</v>
      </c>
      <c r="R1126" s="3">
        <v>2.1125458776162662</v>
      </c>
      <c r="S1126" s="3">
        <v>1.7413663027098409</v>
      </c>
      <c r="T1126" s="3">
        <v>34.689746856689453</v>
      </c>
      <c r="U1126" s="2">
        <v>6</v>
      </c>
      <c r="V1126" s="3">
        <v>1.4200000166893005</v>
      </c>
      <c r="W1126" s="2">
        <v>1</v>
      </c>
      <c r="X1126" s="3">
        <v>2.8400000333786011</v>
      </c>
      <c r="Y1126" s="2">
        <v>32.92413330078125</v>
      </c>
      <c r="Z1126" s="2">
        <v>34.689746856689453</v>
      </c>
      <c r="AA1126" s="2">
        <v>32.666961669921875</v>
      </c>
      <c r="AB1126" s="2">
        <v>399.54476928710938</v>
      </c>
      <c r="AC1126" s="2">
        <v>385.76776123046875</v>
      </c>
      <c r="AD1126" s="2">
        <v>35.887943267822266</v>
      </c>
      <c r="AE1126" s="2">
        <v>38.325458526611328</v>
      </c>
      <c r="AF1126" s="2">
        <v>71.016921997070313</v>
      </c>
      <c r="AG1126" s="2">
        <v>75.750236511230469</v>
      </c>
      <c r="AH1126" s="2">
        <v>500.0784912109375</v>
      </c>
      <c r="AI1126" s="2">
        <v>2000.1575927734375</v>
      </c>
      <c r="AJ1126" s="2">
        <v>15.03361701965332</v>
      </c>
      <c r="AK1126" s="2">
        <v>99.429550170898438</v>
      </c>
      <c r="AL1126" s="2">
        <v>-3.9803199768066406</v>
      </c>
      <c r="AM1126" s="2">
        <v>-0.4696776270866394</v>
      </c>
      <c r="AN1126" s="2">
        <v>1</v>
      </c>
      <c r="AO1126" s="2">
        <v>-0.21956524252891541</v>
      </c>
      <c r="AP1126" s="2">
        <v>2.737391471862793</v>
      </c>
      <c r="AQ1126" s="2">
        <v>1</v>
      </c>
      <c r="AR1126" s="2">
        <v>0</v>
      </c>
      <c r="AS1126" s="2">
        <v>0.15999999642372131</v>
      </c>
      <c r="AT1126" s="2">
        <v>111115</v>
      </c>
      <c r="AU1126" s="3">
        <v>0.8334641520182291</v>
      </c>
      <c r="AV1126" s="3">
        <v>2.1125458776162661E-3</v>
      </c>
      <c r="AW1126" s="3">
        <v>307.83974685668943</v>
      </c>
      <c r="AX1126" s="3">
        <v>306.07413330078123</v>
      </c>
      <c r="AY1126" s="3">
        <v>320.02520769062903</v>
      </c>
      <c r="AZ1126" s="3">
        <v>2.3943304660899187</v>
      </c>
      <c r="BA1126" s="3">
        <v>5.5520494041042294</v>
      </c>
      <c r="BB1126" s="3">
        <v>55.839027679009178</v>
      </c>
      <c r="BC1126" s="3">
        <v>17.513569152397849</v>
      </c>
      <c r="BD1126" s="3">
        <v>33.806940078735352</v>
      </c>
      <c r="BE1126" s="3">
        <v>5.2857403243713232</v>
      </c>
      <c r="BF1126" s="3">
        <v>0.11494415909876821</v>
      </c>
      <c r="BG1126" s="3">
        <v>3.8106831013943885</v>
      </c>
      <c r="BH1126" s="3">
        <v>1.4750572229769348</v>
      </c>
      <c r="BI1126" s="3">
        <v>7.2260513718019934E-2</v>
      </c>
      <c r="BJ1126" s="3">
        <v>22.784374521645745</v>
      </c>
      <c r="BK1126" s="3">
        <v>0.59401266609290115</v>
      </c>
      <c r="BL1126" s="3">
        <v>68.418084974475761</v>
      </c>
      <c r="BM1126" s="3">
        <v>380.69685219541179</v>
      </c>
      <c r="BN1126" s="3">
        <v>1.9171761819334106E-2</v>
      </c>
    </row>
    <row r="1127" spans="1:66" s="5" customFormat="1">
      <c r="A1127" s="2" t="s">
        <v>1325</v>
      </c>
      <c r="B1127" s="5" t="s">
        <v>1147</v>
      </c>
      <c r="C1127" s="5">
        <v>20190717</v>
      </c>
      <c r="D1127" s="5" t="s">
        <v>338</v>
      </c>
      <c r="E1127" s="6" t="s">
        <v>0</v>
      </c>
      <c r="F1127" s="2" t="s">
        <v>1343</v>
      </c>
      <c r="G1127" s="6">
        <v>2000.379150390625</v>
      </c>
      <c r="H1127" s="5">
        <v>400</v>
      </c>
      <c r="I1127" s="6">
        <v>32.667861938476563</v>
      </c>
      <c r="J1127" s="6">
        <v>500.126708984375</v>
      </c>
      <c r="K1127" s="2">
        <v>100</v>
      </c>
      <c r="L1127" s="2" t="s">
        <v>1344</v>
      </c>
      <c r="M1127" s="2">
        <v>28083.50001469627</v>
      </c>
      <c r="N1127" s="2">
        <v>0</v>
      </c>
      <c r="O1127" s="3">
        <v>10.914275211981286</v>
      </c>
      <c r="P1127" s="3">
        <v>0.11774500110632441</v>
      </c>
      <c r="Q1127" s="3">
        <v>223.07252392638756</v>
      </c>
      <c r="R1127" s="3">
        <v>2.0883052055540432</v>
      </c>
      <c r="S1127" s="3">
        <v>1.750183936902181</v>
      </c>
      <c r="T1127" s="3">
        <v>34.683727264404297</v>
      </c>
      <c r="U1127" s="2">
        <v>6</v>
      </c>
      <c r="V1127" s="3">
        <v>1.4200000166893005</v>
      </c>
      <c r="W1127" s="2">
        <v>1</v>
      </c>
      <c r="X1127" s="3">
        <v>2.8400000333786011</v>
      </c>
      <c r="Y1127" s="2">
        <v>32.918243408203125</v>
      </c>
      <c r="Z1127" s="2">
        <v>34.683727264404297</v>
      </c>
      <c r="AA1127" s="2">
        <v>32.667861938476563</v>
      </c>
      <c r="AB1127" s="2">
        <v>399.65072631835938</v>
      </c>
      <c r="AC1127" s="2">
        <v>385.59088134765625</v>
      </c>
      <c r="AD1127" s="2">
        <v>35.809364318847656</v>
      </c>
      <c r="AE1127" s="2">
        <v>38.218944549560547</v>
      </c>
      <c r="AF1127" s="2">
        <v>70.882743835449219</v>
      </c>
      <c r="AG1127" s="2">
        <v>75.56329345703125</v>
      </c>
      <c r="AH1127" s="2">
        <v>500.126708984375</v>
      </c>
      <c r="AI1127" s="2">
        <v>2000.379150390625</v>
      </c>
      <c r="AJ1127" s="2">
        <v>15.06968879699707</v>
      </c>
      <c r="AK1127" s="2">
        <v>99.427413940429688</v>
      </c>
      <c r="AL1127" s="2">
        <v>-4.2351112365722656</v>
      </c>
      <c r="AM1127" s="2">
        <v>-0.4740263819694519</v>
      </c>
      <c r="AN1127" s="2">
        <v>1</v>
      </c>
      <c r="AO1127" s="2">
        <v>-0.21956524252891541</v>
      </c>
      <c r="AP1127" s="2">
        <v>2.737391471862793</v>
      </c>
      <c r="AQ1127" s="2">
        <v>1</v>
      </c>
      <c r="AR1127" s="2">
        <v>0</v>
      </c>
      <c r="AS1127" s="2">
        <v>0.15999999642372131</v>
      </c>
      <c r="AT1127" s="2">
        <v>111115</v>
      </c>
      <c r="AU1127" s="3">
        <v>0.83354451497395821</v>
      </c>
      <c r="AV1127" s="3">
        <v>2.0883052055540433E-3</v>
      </c>
      <c r="AW1127" s="3">
        <v>307.83372726440427</v>
      </c>
      <c r="AX1127" s="3">
        <v>306.0682434082031</v>
      </c>
      <c r="AY1127" s="3">
        <v>320.06065690858668</v>
      </c>
      <c r="AZ1127" s="3">
        <v>2.4072938572690172</v>
      </c>
      <c r="BA1127" s="3">
        <v>5.5501947569976666</v>
      </c>
      <c r="BB1127" s="3">
        <v>55.821574121629823</v>
      </c>
      <c r="BC1127" s="3">
        <v>17.602629572069276</v>
      </c>
      <c r="BD1127" s="3">
        <v>33.800985336303711</v>
      </c>
      <c r="BE1127" s="3">
        <v>5.2839824166251628</v>
      </c>
      <c r="BF1127" s="3">
        <v>0.113057685220781</v>
      </c>
      <c r="BG1127" s="3">
        <v>3.8000108200954856</v>
      </c>
      <c r="BH1127" s="3">
        <v>1.4839715965296771</v>
      </c>
      <c r="BI1127" s="3">
        <v>7.1067741971294285E-2</v>
      </c>
      <c r="BJ1127" s="3">
        <v>22.179524175165341</v>
      </c>
      <c r="BK1127" s="3">
        <v>0.57852126364280132</v>
      </c>
      <c r="BL1127" s="3">
        <v>68.227644451343394</v>
      </c>
      <c r="BM1127" s="3">
        <v>380.40275762828918</v>
      </c>
      <c r="BN1127" s="3">
        <v>1.9575444017543377E-2</v>
      </c>
    </row>
    <row r="1128" spans="1:66" s="5" customFormat="1">
      <c r="A1128" s="2" t="s">
        <v>1325</v>
      </c>
      <c r="B1128" s="5" t="s">
        <v>1147</v>
      </c>
      <c r="C1128" s="5">
        <v>20190717</v>
      </c>
      <c r="D1128" s="5" t="s">
        <v>338</v>
      </c>
      <c r="E1128" s="6" t="s">
        <v>0</v>
      </c>
      <c r="F1128" s="2" t="s">
        <v>1345</v>
      </c>
      <c r="G1128" s="6">
        <v>1999.9422607421875</v>
      </c>
      <c r="H1128" s="5">
        <v>475</v>
      </c>
      <c r="I1128" s="6">
        <v>32.667423248291016</v>
      </c>
      <c r="J1128" s="6">
        <v>500.10842895507813</v>
      </c>
      <c r="K1128" s="2">
        <v>101</v>
      </c>
      <c r="L1128" s="2" t="s">
        <v>867</v>
      </c>
      <c r="M1128" s="2">
        <v>28189.50001469627</v>
      </c>
      <c r="N1128" s="2">
        <v>0</v>
      </c>
      <c r="O1128" s="3">
        <v>13.163919220407452</v>
      </c>
      <c r="P1128" s="3">
        <v>0.11693238876297141</v>
      </c>
      <c r="Q1128" s="3">
        <v>260.16748760964731</v>
      </c>
      <c r="R1128" s="3">
        <v>2.0801782327076399</v>
      </c>
      <c r="S1128" s="3">
        <v>1.7550820642073561</v>
      </c>
      <c r="T1128" s="3">
        <v>34.668052673339844</v>
      </c>
      <c r="U1128" s="2">
        <v>6</v>
      </c>
      <c r="V1128" s="3">
        <v>1.4200000166893005</v>
      </c>
      <c r="W1128" s="2">
        <v>1</v>
      </c>
      <c r="X1128" s="3">
        <v>2.8400000333786011</v>
      </c>
      <c r="Y1128" s="2">
        <v>32.916244506835938</v>
      </c>
      <c r="Z1128" s="2">
        <v>34.668052673339844</v>
      </c>
      <c r="AA1128" s="2">
        <v>32.667423248291016</v>
      </c>
      <c r="AB1128" s="2">
        <v>474.14492797851563</v>
      </c>
      <c r="AC1128" s="2">
        <v>457.21060180664063</v>
      </c>
      <c r="AD1128" s="2">
        <v>35.721817016601563</v>
      </c>
      <c r="AE1128" s="2">
        <v>38.122348785400391</v>
      </c>
      <c r="AF1128" s="2">
        <v>70.715019226074219</v>
      </c>
      <c r="AG1128" s="2">
        <v>75.379119873046875</v>
      </c>
      <c r="AH1128" s="2">
        <v>500.10842895507813</v>
      </c>
      <c r="AI1128" s="2">
        <v>1999.9422607421875</v>
      </c>
      <c r="AJ1128" s="2">
        <v>15.360801696777344</v>
      </c>
      <c r="AK1128" s="2">
        <v>99.424247741699219</v>
      </c>
      <c r="AL1128" s="2">
        <v>-5.1004676818847656</v>
      </c>
      <c r="AM1128" s="2">
        <v>-0.45975559949874878</v>
      </c>
      <c r="AN1128" s="2">
        <v>1</v>
      </c>
      <c r="AO1128" s="2">
        <v>-0.21956524252891541</v>
      </c>
      <c r="AP1128" s="2">
        <v>2.737391471862793</v>
      </c>
      <c r="AQ1128" s="2">
        <v>1</v>
      </c>
      <c r="AR1128" s="2">
        <v>0</v>
      </c>
      <c r="AS1128" s="2">
        <v>0.15999999642372131</v>
      </c>
      <c r="AT1128" s="2">
        <v>111115</v>
      </c>
      <c r="AU1128" s="3">
        <v>0.83351404825846354</v>
      </c>
      <c r="AV1128" s="3">
        <v>2.0801782327076399E-3</v>
      </c>
      <c r="AW1128" s="3">
        <v>307.81805267333982</v>
      </c>
      <c r="AX1128" s="3">
        <v>306.06624450683591</v>
      </c>
      <c r="AY1128" s="3">
        <v>319.99075456639912</v>
      </c>
      <c r="AZ1128" s="3">
        <v>2.4127340345572326</v>
      </c>
      <c r="BA1128" s="3">
        <v>5.5453679143424708</v>
      </c>
      <c r="BB1128" s="3">
        <v>55.77480383607373</v>
      </c>
      <c r="BC1128" s="3">
        <v>17.652455050673339</v>
      </c>
      <c r="BD1128" s="3">
        <v>33.792148590087891</v>
      </c>
      <c r="BE1128" s="3">
        <v>5.2813746456985342</v>
      </c>
      <c r="BF1128" s="3">
        <v>0.11230827782982003</v>
      </c>
      <c r="BG1128" s="3">
        <v>3.7902858501351147</v>
      </c>
      <c r="BH1128" s="3">
        <v>1.4910887955634196</v>
      </c>
      <c r="BI1128" s="3">
        <v>7.0593973406315E-2</v>
      </c>
      <c r="BJ1128" s="3">
        <v>25.866956742437036</v>
      </c>
      <c r="BK1128" s="3">
        <v>0.56903205345985175</v>
      </c>
      <c r="BL1128" s="3">
        <v>68.104627817544696</v>
      </c>
      <c r="BM1128" s="3">
        <v>450.95310506766754</v>
      </c>
      <c r="BN1128" s="3">
        <v>1.9880644108028603E-2</v>
      </c>
    </row>
    <row r="1129" spans="1:66" s="5" customFormat="1">
      <c r="A1129" s="2" t="s">
        <v>1325</v>
      </c>
      <c r="B1129" s="5" t="s">
        <v>1147</v>
      </c>
      <c r="C1129" s="5">
        <v>20190717</v>
      </c>
      <c r="D1129" s="5" t="s">
        <v>338</v>
      </c>
      <c r="E1129" s="6" t="s">
        <v>0</v>
      </c>
      <c r="F1129" s="2" t="s">
        <v>1346</v>
      </c>
      <c r="G1129" s="6">
        <v>2000.237060546875</v>
      </c>
      <c r="H1129" s="5">
        <v>575</v>
      </c>
      <c r="I1129" s="6">
        <v>32.668510437011719</v>
      </c>
      <c r="J1129" s="6">
        <v>500.10772705078125</v>
      </c>
      <c r="K1129" s="2">
        <v>102</v>
      </c>
      <c r="L1129" s="2" t="s">
        <v>1347</v>
      </c>
      <c r="M1129" s="2">
        <v>28298.50001469627</v>
      </c>
      <c r="N1129" s="2">
        <v>0</v>
      </c>
      <c r="O1129" s="3">
        <v>15.90974964701436</v>
      </c>
      <c r="P1129" s="3">
        <v>0.11354921936457944</v>
      </c>
      <c r="Q1129" s="3">
        <v>309.5821150698527</v>
      </c>
      <c r="R1129" s="3">
        <v>2.0466998456780052</v>
      </c>
      <c r="S1129" s="3">
        <v>1.7762359523709828</v>
      </c>
      <c r="T1129" s="3">
        <v>34.698440551757813</v>
      </c>
      <c r="U1129" s="2">
        <v>6</v>
      </c>
      <c r="V1129" s="3">
        <v>1.4200000166893005</v>
      </c>
      <c r="W1129" s="2">
        <v>1</v>
      </c>
      <c r="X1129" s="3">
        <v>2.8400000333786011</v>
      </c>
      <c r="Y1129" s="2">
        <v>32.915668487548828</v>
      </c>
      <c r="Z1129" s="2">
        <v>34.698440551757813</v>
      </c>
      <c r="AA1129" s="2">
        <v>32.668510437011719</v>
      </c>
      <c r="AB1129" s="2">
        <v>574.7706298828125</v>
      </c>
      <c r="AC1129" s="2">
        <v>554.3218994140625</v>
      </c>
      <c r="AD1129" s="2">
        <v>35.642333984375</v>
      </c>
      <c r="AE1129" s="2">
        <v>38.004524230957031</v>
      </c>
      <c r="AF1129" s="2">
        <v>70.557220458984375</v>
      </c>
      <c r="AG1129" s="2">
        <v>75.146560668945313</v>
      </c>
      <c r="AH1129" s="2">
        <v>500.10772705078125</v>
      </c>
      <c r="AI1129" s="2">
        <v>2000.237060546875</v>
      </c>
      <c r="AJ1129" s="2">
        <v>16.679088592529297</v>
      </c>
      <c r="AK1129" s="2">
        <v>99.422187805175781</v>
      </c>
      <c r="AL1129" s="2">
        <v>-6.3951454162597656</v>
      </c>
      <c r="AM1129" s="2">
        <v>-0.44955509901046753</v>
      </c>
      <c r="AN1129" s="2">
        <v>1</v>
      </c>
      <c r="AO1129" s="2">
        <v>-0.21956524252891541</v>
      </c>
      <c r="AP1129" s="2">
        <v>2.737391471862793</v>
      </c>
      <c r="AQ1129" s="2">
        <v>1</v>
      </c>
      <c r="AR1129" s="2">
        <v>0</v>
      </c>
      <c r="AS1129" s="2">
        <v>0.15999999642372131</v>
      </c>
      <c r="AT1129" s="2">
        <v>111115</v>
      </c>
      <c r="AU1129" s="3">
        <v>0.83351287841796862</v>
      </c>
      <c r="AV1129" s="3">
        <v>2.0466998456780054E-3</v>
      </c>
      <c r="AW1129" s="3">
        <v>307.84844055175779</v>
      </c>
      <c r="AX1129" s="3">
        <v>306.06566848754881</v>
      </c>
      <c r="AY1129" s="3">
        <v>320.03792253409483</v>
      </c>
      <c r="AZ1129" s="3">
        <v>2.425888342642851</v>
      </c>
      <c r="BA1129" s="3">
        <v>5.5547288979075464</v>
      </c>
      <c r="BB1129" s="3">
        <v>55.870113307025569</v>
      </c>
      <c r="BC1129" s="3">
        <v>17.865589076068538</v>
      </c>
      <c r="BD1129" s="3">
        <v>33.80705451965332</v>
      </c>
      <c r="BE1129" s="3">
        <v>5.2857741136137557</v>
      </c>
      <c r="BF1129" s="3">
        <v>0.10918381892091653</v>
      </c>
      <c r="BG1129" s="3">
        <v>3.7784929455365637</v>
      </c>
      <c r="BH1129" s="3">
        <v>1.507281168077192</v>
      </c>
      <c r="BI1129" s="3">
        <v>6.8619108244197091E-2</v>
      </c>
      <c r="BJ1129" s="3">
        <v>30.779331185598437</v>
      </c>
      <c r="BK1129" s="3">
        <v>0.55848797494216218</v>
      </c>
      <c r="BL1129" s="3">
        <v>67.738062030429333</v>
      </c>
      <c r="BM1129" s="3">
        <v>546.75916639609216</v>
      </c>
      <c r="BN1129" s="3">
        <v>1.9710608888033498E-2</v>
      </c>
    </row>
    <row r="1130" spans="1:66" s="5" customFormat="1">
      <c r="A1130" s="2" t="s">
        <v>1325</v>
      </c>
      <c r="B1130" s="5" t="s">
        <v>1147</v>
      </c>
      <c r="C1130" s="5">
        <v>20190717</v>
      </c>
      <c r="D1130" s="5" t="s">
        <v>338</v>
      </c>
      <c r="E1130" s="6" t="s">
        <v>0</v>
      </c>
      <c r="F1130" s="2" t="s">
        <v>1348</v>
      </c>
      <c r="G1130" s="6">
        <v>2000.232666015625</v>
      </c>
      <c r="H1130" s="5">
        <v>675</v>
      </c>
      <c r="I1130" s="6">
        <v>32.667812347412109</v>
      </c>
      <c r="J1130" s="6">
        <v>500.10723876953125</v>
      </c>
      <c r="K1130" s="2">
        <v>103</v>
      </c>
      <c r="L1130" s="2" t="s">
        <v>1349</v>
      </c>
      <c r="M1130" s="2">
        <v>28390.000014707446</v>
      </c>
      <c r="N1130" s="2">
        <v>0</v>
      </c>
      <c r="O1130" s="3">
        <v>17.914788271309305</v>
      </c>
      <c r="P1130" s="3">
        <v>0.10787740897917686</v>
      </c>
      <c r="Q1130" s="3">
        <v>362.16324389664112</v>
      </c>
      <c r="R1130" s="3">
        <v>1.9549991153288371</v>
      </c>
      <c r="S1130" s="3">
        <v>1.7825684242042787</v>
      </c>
      <c r="T1130" s="3">
        <v>34.677425384521484</v>
      </c>
      <c r="U1130" s="2">
        <v>6</v>
      </c>
      <c r="V1130" s="3">
        <v>1.4200000166893005</v>
      </c>
      <c r="W1130" s="2">
        <v>1</v>
      </c>
      <c r="X1130" s="3">
        <v>2.8400000333786011</v>
      </c>
      <c r="Y1130" s="2">
        <v>32.91180419921875</v>
      </c>
      <c r="Z1130" s="2">
        <v>34.677425384521484</v>
      </c>
      <c r="AA1130" s="2">
        <v>32.667812347412109</v>
      </c>
      <c r="AB1130" s="2">
        <v>674.7095947265625</v>
      </c>
      <c r="AC1130" s="2">
        <v>651.68792724609375</v>
      </c>
      <c r="AD1130" s="2">
        <v>35.619869232177734</v>
      </c>
      <c r="AE1130" s="2">
        <v>37.87652587890625</v>
      </c>
      <c r="AF1130" s="2">
        <v>70.543220520019531</v>
      </c>
      <c r="AG1130" s="2">
        <v>74.908042907714844</v>
      </c>
      <c r="AH1130" s="2">
        <v>500.10723876953125</v>
      </c>
      <c r="AI1130" s="2">
        <v>2000.232666015625</v>
      </c>
      <c r="AJ1130" s="2">
        <v>16.795045852661133</v>
      </c>
      <c r="AK1130" s="2">
        <v>99.420028686523438</v>
      </c>
      <c r="AL1130" s="2">
        <v>-7.9950599670410156</v>
      </c>
      <c r="AM1130" s="2">
        <v>-0.44596928358078003</v>
      </c>
      <c r="AN1130" s="2">
        <v>1</v>
      </c>
      <c r="AO1130" s="2">
        <v>-0.21956524252891541</v>
      </c>
      <c r="AP1130" s="2">
        <v>2.737391471862793</v>
      </c>
      <c r="AQ1130" s="2">
        <v>1</v>
      </c>
      <c r="AR1130" s="2">
        <v>0</v>
      </c>
      <c r="AS1130" s="2">
        <v>0.15999999642372131</v>
      </c>
      <c r="AT1130" s="2">
        <v>111115</v>
      </c>
      <c r="AU1130" s="3">
        <v>0.83351206461588534</v>
      </c>
      <c r="AV1130" s="3">
        <v>1.954999115328837E-3</v>
      </c>
      <c r="AW1130" s="3">
        <v>307.82742538452146</v>
      </c>
      <c r="AX1130" s="3">
        <v>306.06180419921873</v>
      </c>
      <c r="AY1130" s="3">
        <v>320.03721940911055</v>
      </c>
      <c r="AZ1130" s="3">
        <v>2.4757493028422091</v>
      </c>
      <c r="BA1130" s="3">
        <v>5.5482537136309853</v>
      </c>
      <c r="BB1130" s="3">
        <v>55.806197070460726</v>
      </c>
      <c r="BC1130" s="3">
        <v>17.929671191554476</v>
      </c>
      <c r="BD1130" s="3">
        <v>33.794614791870117</v>
      </c>
      <c r="BE1130" s="3">
        <v>5.2821023223698935</v>
      </c>
      <c r="BF1130" s="3">
        <v>0.10392964127321938</v>
      </c>
      <c r="BG1130" s="3">
        <v>3.7656852894267066</v>
      </c>
      <c r="BH1130" s="3">
        <v>1.516417032943187</v>
      </c>
      <c r="BI1130" s="3">
        <v>6.5299535514282178E-2</v>
      </c>
      <c r="BJ1130" s="3">
        <v>36.00628009740845</v>
      </c>
      <c r="BK1130" s="3">
        <v>0.55573109268276988</v>
      </c>
      <c r="BL1130" s="3">
        <v>67.526161248243795</v>
      </c>
      <c r="BM1130" s="3">
        <v>643.17209489326945</v>
      </c>
      <c r="BN1130" s="3">
        <v>1.8808603344915395E-2</v>
      </c>
    </row>
    <row r="1131" spans="1:66" s="5" customFormat="1">
      <c r="A1131" s="2" t="s">
        <v>1325</v>
      </c>
      <c r="B1131" s="5" t="s">
        <v>1147</v>
      </c>
      <c r="C1131" s="5">
        <v>20190717</v>
      </c>
      <c r="D1131" s="5" t="s">
        <v>338</v>
      </c>
      <c r="E1131" s="6" t="s">
        <v>0</v>
      </c>
      <c r="F1131" s="2" t="s">
        <v>1350</v>
      </c>
      <c r="G1131" s="6">
        <v>2000.30078125</v>
      </c>
      <c r="H1131" s="5">
        <v>800</v>
      </c>
      <c r="I1131" s="6">
        <v>32.668350219726563</v>
      </c>
      <c r="J1131" s="6">
        <v>500.11431884765625</v>
      </c>
      <c r="K1131" s="2">
        <v>104</v>
      </c>
      <c r="L1131" s="2" t="s">
        <v>1351</v>
      </c>
      <c r="M1131" s="2">
        <v>28483.000014707446</v>
      </c>
      <c r="N1131" s="2">
        <v>0</v>
      </c>
      <c r="O1131" s="3">
        <v>20.052789823393777</v>
      </c>
      <c r="P1131" s="3">
        <v>0.10164031164974555</v>
      </c>
      <c r="Q1131" s="3">
        <v>429.76974866267363</v>
      </c>
      <c r="R1131" s="3">
        <v>1.8625842999921114</v>
      </c>
      <c r="S1131" s="3">
        <v>1.7988242525235401</v>
      </c>
      <c r="T1131" s="3">
        <v>34.681034088134766</v>
      </c>
      <c r="U1131" s="2">
        <v>6</v>
      </c>
      <c r="V1131" s="3">
        <v>1.4200000166893005</v>
      </c>
      <c r="W1131" s="2">
        <v>1</v>
      </c>
      <c r="X1131" s="3">
        <v>2.8400000333786011</v>
      </c>
      <c r="Y1131" s="2">
        <v>32.909553527832031</v>
      </c>
      <c r="Z1131" s="2">
        <v>34.681034088134766</v>
      </c>
      <c r="AA1131" s="2">
        <v>32.668350219726563</v>
      </c>
      <c r="AB1131" s="2">
        <v>799.07318115234375</v>
      </c>
      <c r="AC1131" s="2">
        <v>773.287353515625</v>
      </c>
      <c r="AD1131" s="2">
        <v>35.574211120605469</v>
      </c>
      <c r="AE1131" s="2">
        <v>37.724502563476563</v>
      </c>
      <c r="AF1131" s="2">
        <v>70.457176208496094</v>
      </c>
      <c r="AG1131" s="2">
        <v>74.616401672363281</v>
      </c>
      <c r="AH1131" s="2">
        <v>500.11431884765625</v>
      </c>
      <c r="AI1131" s="2">
        <v>2000.30078125</v>
      </c>
      <c r="AJ1131" s="2">
        <v>17.481021881103516</v>
      </c>
      <c r="AK1131" s="2">
        <v>99.419227600097656</v>
      </c>
      <c r="AL1131" s="2">
        <v>-9.7630653381347656</v>
      </c>
      <c r="AM1131" s="2">
        <v>-0.4470946192741394</v>
      </c>
      <c r="AN1131" s="2">
        <v>1</v>
      </c>
      <c r="AO1131" s="2">
        <v>-0.21956524252891541</v>
      </c>
      <c r="AP1131" s="2">
        <v>2.737391471862793</v>
      </c>
      <c r="AQ1131" s="2">
        <v>1</v>
      </c>
      <c r="AR1131" s="2">
        <v>0</v>
      </c>
      <c r="AS1131" s="2">
        <v>0.15999999642372131</v>
      </c>
      <c r="AT1131" s="2">
        <v>111115</v>
      </c>
      <c r="AU1131" s="3">
        <v>0.83352386474609363</v>
      </c>
      <c r="AV1131" s="3">
        <v>1.8625842999921115E-3</v>
      </c>
      <c r="AW1131" s="3">
        <v>307.83103408813474</v>
      </c>
      <c r="AX1131" s="3">
        <v>306.05955352783201</v>
      </c>
      <c r="AY1131" s="3">
        <v>320.04811784636695</v>
      </c>
      <c r="AZ1131" s="3">
        <v>2.5226430268210427</v>
      </c>
      <c r="BA1131" s="3">
        <v>5.5493651589822841</v>
      </c>
      <c r="BB1131" s="3">
        <v>55.817826118142492</v>
      </c>
      <c r="BC1131" s="3">
        <v>18.093323554665929</v>
      </c>
      <c r="BD1131" s="3">
        <v>33.795293807983398</v>
      </c>
      <c r="BE1131" s="3">
        <v>5.2823026879449557</v>
      </c>
      <c r="BF1131" s="3">
        <v>9.8128409533731489E-2</v>
      </c>
      <c r="BG1131" s="3">
        <v>3.7505409064587441</v>
      </c>
      <c r="BH1131" s="3">
        <v>1.5317617814862117</v>
      </c>
      <c r="BI1131" s="3">
        <v>6.1636396969270257E-2</v>
      </c>
      <c r="BJ1131" s="3">
        <v>42.727376457931115</v>
      </c>
      <c r="BK1131" s="3">
        <v>0.55576978817614886</v>
      </c>
      <c r="BL1131" s="3">
        <v>67.169535191745837</v>
      </c>
      <c r="BM1131" s="3">
        <v>763.75521762005735</v>
      </c>
      <c r="BN1131" s="3">
        <v>1.7635710246698268E-2</v>
      </c>
    </row>
    <row r="1132" spans="1:66" s="5" customFormat="1">
      <c r="A1132" s="5" t="s">
        <v>1325</v>
      </c>
      <c r="B1132" s="5" t="s">
        <v>1147</v>
      </c>
      <c r="C1132" s="5">
        <v>20190717</v>
      </c>
      <c r="D1132" s="5" t="s">
        <v>338</v>
      </c>
      <c r="E1132" s="5" t="s">
        <v>0</v>
      </c>
      <c r="F1132" s="5" t="s">
        <v>1352</v>
      </c>
      <c r="G1132" s="5">
        <v>2000.0313720703125</v>
      </c>
      <c r="H1132" s="5">
        <v>1000</v>
      </c>
      <c r="I1132" s="5">
        <v>32.668434143066406</v>
      </c>
      <c r="J1132" s="5">
        <v>500.093017578125</v>
      </c>
      <c r="K1132" s="5">
        <v>105</v>
      </c>
      <c r="L1132" s="5" t="s">
        <v>1353</v>
      </c>
      <c r="M1132" s="5">
        <v>28602.50001456216</v>
      </c>
      <c r="N1132" s="5">
        <v>0</v>
      </c>
      <c r="O1132" s="5">
        <v>23.339453868775252</v>
      </c>
      <c r="P1132" s="5">
        <v>9.6440426415831934E-2</v>
      </c>
      <c r="Q1132" s="5">
        <v>548.46391512018033</v>
      </c>
      <c r="R1132" s="5">
        <v>1.8002028917218686</v>
      </c>
      <c r="S1132" s="5">
        <v>1.8291377698941358</v>
      </c>
      <c r="T1132" s="5">
        <v>34.713790893554688</v>
      </c>
      <c r="U1132" s="5">
        <v>6</v>
      </c>
      <c r="V1132" s="5">
        <v>1.4200000166893005</v>
      </c>
      <c r="W1132" s="5">
        <v>1</v>
      </c>
      <c r="X1132" s="5">
        <v>2.8400000333786011</v>
      </c>
      <c r="Y1132" s="5">
        <v>32.916412353515625</v>
      </c>
      <c r="Z1132" s="5">
        <v>34.713790893554688</v>
      </c>
      <c r="AA1132" s="5">
        <v>32.668434143066406</v>
      </c>
      <c r="AB1132" s="5">
        <v>1000.3740234375</v>
      </c>
      <c r="AC1132" s="5">
        <v>970.2762451171875</v>
      </c>
      <c r="AD1132" s="5">
        <v>35.443145751953125</v>
      </c>
      <c r="AE1132" s="5">
        <v>37.521945953369141</v>
      </c>
      <c r="AF1132" s="5">
        <v>70.075370788574219</v>
      </c>
      <c r="AG1132" s="5">
        <v>74.186576843261719</v>
      </c>
      <c r="AH1132" s="5">
        <v>500.093017578125</v>
      </c>
      <c r="AI1132" s="5">
        <v>2000.0313720703125</v>
      </c>
      <c r="AJ1132" s="5">
        <v>17.428569793701172</v>
      </c>
      <c r="AK1132" s="5">
        <v>99.417152404785156</v>
      </c>
      <c r="AL1132" s="5">
        <v>-13.221500396728516</v>
      </c>
      <c r="AM1132" s="5">
        <v>-0.43301457166671753</v>
      </c>
      <c r="AN1132" s="5">
        <v>1</v>
      </c>
      <c r="AO1132" s="5">
        <v>-0.21956524252891541</v>
      </c>
      <c r="AP1132" s="5">
        <v>2.737391471862793</v>
      </c>
      <c r="AQ1132" s="5">
        <v>1</v>
      </c>
      <c r="AR1132" s="5">
        <v>0</v>
      </c>
      <c r="AS1132" s="5">
        <v>0.15999999642372131</v>
      </c>
      <c r="AT1132" s="5">
        <v>111115</v>
      </c>
      <c r="AU1132" s="5">
        <v>0.83348836263020831</v>
      </c>
      <c r="AV1132" s="5">
        <v>1.8002028917218688E-3</v>
      </c>
      <c r="AW1132" s="5">
        <v>307.86379089355466</v>
      </c>
      <c r="AX1132" s="5">
        <v>306.0664123535156</v>
      </c>
      <c r="AY1132" s="5">
        <v>320.00501237858043</v>
      </c>
      <c r="AZ1132" s="5">
        <v>2.5503505631712646</v>
      </c>
      <c r="BA1132" s="5">
        <v>5.5594627892643471</v>
      </c>
      <c r="BB1132" s="5">
        <v>55.920559529089459</v>
      </c>
      <c r="BC1132" s="5">
        <v>18.398613575720319</v>
      </c>
      <c r="BD1132" s="5">
        <v>33.815101623535156</v>
      </c>
      <c r="BE1132" s="5">
        <v>5.2881505315791797</v>
      </c>
      <c r="BF1132" s="5">
        <v>9.3273069210871418E-2</v>
      </c>
      <c r="BG1132" s="5">
        <v>3.7303250193702113</v>
      </c>
      <c r="BH1132" s="5">
        <v>1.5578255122089684</v>
      </c>
      <c r="BI1132" s="5">
        <v>5.8572195087486581E-2</v>
      </c>
      <c r="BJ1132" s="5">
        <v>54.526720638028124</v>
      </c>
      <c r="BK1132" s="5">
        <v>0.56526573527927426</v>
      </c>
      <c r="BL1132" s="5">
        <v>66.619654706147784</v>
      </c>
      <c r="BM1132" s="5">
        <v>959.18178654235328</v>
      </c>
      <c r="BN1132" s="5">
        <v>1.6210340725639042E-2</v>
      </c>
    </row>
    <row r="1133" spans="1:66" s="5" customFormat="1">
      <c r="A1133" s="5" t="s">
        <v>1325</v>
      </c>
      <c r="B1133" s="5" t="s">
        <v>1147</v>
      </c>
      <c r="C1133" s="5">
        <v>20190717</v>
      </c>
      <c r="D1133" s="5" t="s">
        <v>338</v>
      </c>
      <c r="E1133" s="6" t="s">
        <v>0</v>
      </c>
      <c r="F1133" s="2" t="s">
        <v>1354</v>
      </c>
      <c r="G1133" s="6">
        <v>2000.0499267578125</v>
      </c>
      <c r="H1133" s="5">
        <v>1400</v>
      </c>
      <c r="I1133" s="6">
        <v>32.667438507080078</v>
      </c>
      <c r="J1133" s="6">
        <v>500.091064453125</v>
      </c>
      <c r="K1133" s="2">
        <v>106</v>
      </c>
      <c r="L1133" s="2" t="s">
        <v>1355</v>
      </c>
      <c r="M1133" s="2">
        <v>28751.000014707446</v>
      </c>
      <c r="N1133" s="2">
        <v>0</v>
      </c>
      <c r="O1133" s="3">
        <v>24.925167439520884</v>
      </c>
      <c r="P1133" s="3">
        <v>7.7127710822719159E-2</v>
      </c>
      <c r="Q1133" s="3">
        <v>803.95366692721302</v>
      </c>
      <c r="R1133" s="3">
        <v>1.4779842688348401</v>
      </c>
      <c r="S1133" s="3">
        <v>1.8656039726277007</v>
      </c>
      <c r="T1133" s="3">
        <v>34.728092193603516</v>
      </c>
      <c r="U1133" s="2">
        <v>6</v>
      </c>
      <c r="V1133" s="3">
        <v>1.4200000166893005</v>
      </c>
      <c r="W1133" s="2">
        <v>1</v>
      </c>
      <c r="X1133" s="3">
        <v>2.8400000333786011</v>
      </c>
      <c r="Y1133" s="2">
        <v>32.91656494140625</v>
      </c>
      <c r="Z1133" s="2">
        <v>34.728092193603516</v>
      </c>
      <c r="AA1133" s="2">
        <v>32.667438507080078</v>
      </c>
      <c r="AB1133" s="2">
        <v>1399.43115234375</v>
      </c>
      <c r="AC1133" s="2">
        <v>1367.1021728515625</v>
      </c>
      <c r="AD1133" s="2">
        <v>35.494010925292969</v>
      </c>
      <c r="AE1133" s="2">
        <v>37.201301574707031</v>
      </c>
      <c r="AF1133" s="2">
        <v>70.247337341308594</v>
      </c>
      <c r="AG1133" s="2">
        <v>73.548423767089844</v>
      </c>
      <c r="AH1133" s="2">
        <v>500.091064453125</v>
      </c>
      <c r="AI1133" s="2">
        <v>2000.0499267578125</v>
      </c>
      <c r="AJ1133" s="2">
        <v>16.881759643554688</v>
      </c>
      <c r="AK1133" s="2">
        <v>99.412445068359375</v>
      </c>
      <c r="AL1133" s="2">
        <v>-20.710880279541016</v>
      </c>
      <c r="AM1133" s="2">
        <v>-0.42379826307296753</v>
      </c>
      <c r="AN1133" s="2">
        <v>1</v>
      </c>
      <c r="AO1133" s="2">
        <v>-0.21956524252891541</v>
      </c>
      <c r="AP1133" s="2">
        <v>2.737391471862793</v>
      </c>
      <c r="AQ1133" s="2">
        <v>1</v>
      </c>
      <c r="AR1133" s="2">
        <v>0</v>
      </c>
      <c r="AS1133" s="2">
        <v>0.15999999642372131</v>
      </c>
      <c r="AT1133" s="2">
        <v>111115</v>
      </c>
      <c r="AU1133" s="3">
        <v>0.83348510742187487</v>
      </c>
      <c r="AV1133" s="3">
        <v>1.4779842688348401E-3</v>
      </c>
      <c r="AW1133" s="3">
        <v>307.87809219360349</v>
      </c>
      <c r="AX1133" s="3">
        <v>306.06656494140623</v>
      </c>
      <c r="AY1133" s="3">
        <v>320.00798112851407</v>
      </c>
      <c r="AZ1133" s="3">
        <v>2.7143264690594133</v>
      </c>
      <c r="BA1133" s="3">
        <v>5.5638763218947345</v>
      </c>
      <c r="BB1133" s="3">
        <v>55.967603634221284</v>
      </c>
      <c r="BC1133" s="3">
        <v>18.766302059514253</v>
      </c>
      <c r="BD1133" s="3">
        <v>33.822328567504883</v>
      </c>
      <c r="BE1133" s="3">
        <v>5.2902855371983284</v>
      </c>
      <c r="BF1133" s="3">
        <v>7.5088484467761688E-2</v>
      </c>
      <c r="BG1133" s="3">
        <v>3.6982723492670337</v>
      </c>
      <c r="BH1133" s="3">
        <v>1.5920131879312946</v>
      </c>
      <c r="BI1133" s="3">
        <v>4.7109350996062588E-2</v>
      </c>
      <c r="BJ1133" s="3">
        <v>79.92299975090765</v>
      </c>
      <c r="BK1133" s="3">
        <v>0.58807138405046255</v>
      </c>
      <c r="BL1133" s="3">
        <v>65.760874965493514</v>
      </c>
      <c r="BM1133" s="3">
        <v>1355.2539419896343</v>
      </c>
      <c r="BN1133" s="3">
        <v>1.2094418386844727E-2</v>
      </c>
    </row>
    <row r="1134" spans="1:66" s="5" customFormat="1">
      <c r="A1134" s="5" t="s">
        <v>1325</v>
      </c>
      <c r="B1134" s="5" t="s">
        <v>1147</v>
      </c>
      <c r="C1134" s="5">
        <v>20190717</v>
      </c>
      <c r="D1134" s="5" t="s">
        <v>338</v>
      </c>
      <c r="E1134" s="6" t="s">
        <v>0</v>
      </c>
      <c r="F1134" s="2" t="s">
        <v>1356</v>
      </c>
      <c r="G1134" s="6">
        <v>1999.5382080078125</v>
      </c>
      <c r="H1134" s="5">
        <v>1800</v>
      </c>
      <c r="I1134" s="6">
        <v>32.666744232177734</v>
      </c>
      <c r="J1134" s="6">
        <v>500.102294921875</v>
      </c>
      <c r="K1134" s="2">
        <v>107</v>
      </c>
      <c r="L1134" s="2" t="s">
        <v>1357</v>
      </c>
      <c r="M1134" s="2">
        <v>28868.50001469627</v>
      </c>
      <c r="N1134" s="2">
        <v>0</v>
      </c>
      <c r="O1134" s="3">
        <v>26.976104769237374</v>
      </c>
      <c r="P1134" s="3">
        <v>6.7067267391192134E-2</v>
      </c>
      <c r="Q1134" s="3">
        <v>1062.5714156835791</v>
      </c>
      <c r="R1134" s="3">
        <v>1.3215110936891434</v>
      </c>
      <c r="S1134" s="3">
        <v>1.911609691826806</v>
      </c>
      <c r="T1134" s="3">
        <v>34.800899505615234</v>
      </c>
      <c r="U1134" s="2">
        <v>6</v>
      </c>
      <c r="V1134" s="3">
        <v>1.4200000166893005</v>
      </c>
      <c r="W1134" s="2">
        <v>1</v>
      </c>
      <c r="X1134" s="3">
        <v>2.8400000333786011</v>
      </c>
      <c r="Y1134" s="2">
        <v>32.919322967529297</v>
      </c>
      <c r="Z1134" s="2">
        <v>34.800899505615234</v>
      </c>
      <c r="AA1134" s="2">
        <v>32.666744232177734</v>
      </c>
      <c r="AB1134" s="2">
        <v>1799.7735595703125</v>
      </c>
      <c r="AC1134" s="2">
        <v>1764.611083984375</v>
      </c>
      <c r="AD1134" s="2">
        <v>35.44000244140625</v>
      </c>
      <c r="AE1134" s="2">
        <v>36.966880798339844</v>
      </c>
      <c r="AF1134" s="2">
        <v>70.103355407714844</v>
      </c>
      <c r="AG1134" s="2">
        <v>73.069793701171875</v>
      </c>
      <c r="AH1134" s="2">
        <v>500.102294921875</v>
      </c>
      <c r="AI1134" s="2">
        <v>1999.5382080078125</v>
      </c>
      <c r="AJ1134" s="2">
        <v>15.709059715270996</v>
      </c>
      <c r="AK1134" s="2">
        <v>99.407440185546875</v>
      </c>
      <c r="AL1134" s="2">
        <v>-28.910099029541016</v>
      </c>
      <c r="AM1134" s="2">
        <v>-0.4087340235710144</v>
      </c>
      <c r="AN1134" s="2">
        <v>1</v>
      </c>
      <c r="AO1134" s="2">
        <v>-0.21956524252891541</v>
      </c>
      <c r="AP1134" s="2">
        <v>2.737391471862793</v>
      </c>
      <c r="AQ1134" s="2">
        <v>1</v>
      </c>
      <c r="AR1134" s="2">
        <v>0</v>
      </c>
      <c r="AS1134" s="2">
        <v>0.15999999642372131</v>
      </c>
      <c r="AT1134" s="2">
        <v>111115</v>
      </c>
      <c r="AU1134" s="3">
        <v>0.83350382486979158</v>
      </c>
      <c r="AV1134" s="3">
        <v>1.3215110936891435E-3</v>
      </c>
      <c r="AW1134" s="3">
        <v>307.95089950561521</v>
      </c>
      <c r="AX1134" s="3">
        <v>306.06932296752927</v>
      </c>
      <c r="AY1134" s="3">
        <v>319.92610613034412</v>
      </c>
      <c r="AZ1134" s="3">
        <v>2.7834199967504958</v>
      </c>
      <c r="BA1134" s="3">
        <v>5.5863926836340152</v>
      </c>
      <c r="BB1134" s="3">
        <v>56.196927244146423</v>
      </c>
      <c r="BC1134" s="3">
        <v>19.230046445806579</v>
      </c>
      <c r="BD1134" s="3">
        <v>33.860111236572266</v>
      </c>
      <c r="BE1134" s="3">
        <v>5.3014596162522247</v>
      </c>
      <c r="BF1134" s="3">
        <v>6.5519997276691999E-2</v>
      </c>
      <c r="BG1134" s="3">
        <v>3.6747829918072092</v>
      </c>
      <c r="BH1134" s="3">
        <v>1.6266766244450155</v>
      </c>
      <c r="BI1134" s="3">
        <v>4.108625564941195E-2</v>
      </c>
      <c r="BJ1134" s="3">
        <v>105.62750444743726</v>
      </c>
      <c r="BK1134" s="3">
        <v>0.60215614949236473</v>
      </c>
      <c r="BL1134" s="3">
        <v>64.937116245555202</v>
      </c>
      <c r="BM1134" s="3">
        <v>1751.7879357412583</v>
      </c>
      <c r="BN1134" s="3">
        <v>9.9997860215369112E-3</v>
      </c>
    </row>
    <row r="1135" spans="1:66" s="5" customFormat="1">
      <c r="E1135" s="6"/>
      <c r="F1135" s="2"/>
      <c r="G1135" s="6"/>
      <c r="I1135" s="6"/>
      <c r="J1135" s="6"/>
      <c r="K1135" s="2"/>
      <c r="L1135" s="2"/>
      <c r="M1135" s="2"/>
      <c r="N1135" s="2"/>
      <c r="O1135" s="3"/>
      <c r="P1135" s="3"/>
      <c r="Q1135" s="3"/>
      <c r="R1135" s="3"/>
      <c r="S1135" s="3"/>
      <c r="T1135" s="3"/>
      <c r="U1135" s="2"/>
      <c r="V1135" s="3"/>
      <c r="W1135" s="2"/>
      <c r="X1135" s="3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</row>
    <row r="1136" spans="1:66" s="5" customFormat="1">
      <c r="A1136" s="5" t="s">
        <v>1359</v>
      </c>
      <c r="B1136" s="5" t="s">
        <v>1147</v>
      </c>
      <c r="C1136" s="5">
        <v>20190717</v>
      </c>
      <c r="D1136" s="5" t="s">
        <v>338</v>
      </c>
      <c r="E1136" s="6" t="s">
        <v>0</v>
      </c>
      <c r="F1136" s="2" t="s">
        <v>1358</v>
      </c>
      <c r="G1136" s="6">
        <v>2000.665771484375</v>
      </c>
      <c r="H1136" s="5">
        <v>400</v>
      </c>
      <c r="I1136" s="6">
        <v>31.685611724853516</v>
      </c>
      <c r="J1136" s="6">
        <v>500.093017578125</v>
      </c>
      <c r="K1136" s="2">
        <v>109</v>
      </c>
      <c r="L1136" s="2" t="s">
        <v>1360</v>
      </c>
      <c r="M1136" s="2">
        <v>31502.50001469627</v>
      </c>
      <c r="N1136" s="2">
        <v>0</v>
      </c>
      <c r="O1136" s="3">
        <v>14.385338512940967</v>
      </c>
      <c r="P1136" s="3">
        <v>0.22367465325241162</v>
      </c>
      <c r="Q1136" s="3">
        <v>263.9795934306174</v>
      </c>
      <c r="R1136" s="3">
        <v>2.8056977920452559</v>
      </c>
      <c r="S1136" s="3">
        <v>1.2834654451601128</v>
      </c>
      <c r="T1136" s="3">
        <v>33.316810607910156</v>
      </c>
      <c r="U1136" s="2">
        <v>6</v>
      </c>
      <c r="V1136" s="3">
        <v>1.4200000166893005</v>
      </c>
      <c r="W1136" s="2">
        <v>1</v>
      </c>
      <c r="X1136" s="3">
        <v>2.8400000333786011</v>
      </c>
      <c r="Y1136" s="2">
        <v>32.050270080566406</v>
      </c>
      <c r="Z1136" s="2">
        <v>33.316810607910156</v>
      </c>
      <c r="AA1136" s="2">
        <v>31.685611724853516</v>
      </c>
      <c r="AB1136" s="2">
        <v>399.26754760742188</v>
      </c>
      <c r="AC1136" s="2">
        <v>380.72674560546875</v>
      </c>
      <c r="AD1136" s="2">
        <v>35.609519958496094</v>
      </c>
      <c r="AE1136" s="2">
        <v>38.844970703125</v>
      </c>
      <c r="AF1136" s="2">
        <v>73.967781066894531</v>
      </c>
      <c r="AG1136" s="2">
        <v>80.591743469238281</v>
      </c>
      <c r="AH1136" s="2">
        <v>500.093017578125</v>
      </c>
      <c r="AI1136" s="2">
        <v>2000.665771484375</v>
      </c>
      <c r="AJ1136" s="2">
        <v>6.7294802665710449</v>
      </c>
      <c r="AK1136" s="2">
        <v>99.350662231445313</v>
      </c>
      <c r="AL1136" s="2">
        <v>-3.9435462951660156</v>
      </c>
      <c r="AM1136" s="2">
        <v>-0.5064665675163269</v>
      </c>
      <c r="AN1136" s="2">
        <v>1</v>
      </c>
      <c r="AO1136" s="2">
        <v>-0.21956524252891541</v>
      </c>
      <c r="AP1136" s="2">
        <v>2.737391471862793</v>
      </c>
      <c r="AQ1136" s="2">
        <v>1</v>
      </c>
      <c r="AR1136" s="2">
        <v>0</v>
      </c>
      <c r="AS1136" s="2">
        <v>0.15999999642372131</v>
      </c>
      <c r="AT1136" s="2">
        <v>111115</v>
      </c>
      <c r="AU1136" s="3">
        <v>0.83348836263020831</v>
      </c>
      <c r="AV1136" s="3">
        <v>2.805697792045256E-3</v>
      </c>
      <c r="AW1136" s="3">
        <v>306.46681060791013</v>
      </c>
      <c r="AX1136" s="3">
        <v>305.20027008056638</v>
      </c>
      <c r="AY1136" s="3">
        <v>320.10651628256164</v>
      </c>
      <c r="AZ1136" s="3">
        <v>2.1168682856183021</v>
      </c>
      <c r="BA1136" s="3">
        <v>5.1427390088766733</v>
      </c>
      <c r="BB1136" s="3">
        <v>51.763510110242159</v>
      </c>
      <c r="BC1136" s="3">
        <v>12.918539407117159</v>
      </c>
      <c r="BD1136" s="3">
        <v>32.683540344238281</v>
      </c>
      <c r="BE1136" s="3">
        <v>4.9629659705218918</v>
      </c>
      <c r="BF1136" s="3">
        <v>0.2073444760551052</v>
      </c>
      <c r="BG1136" s="3">
        <v>3.8592735637165605</v>
      </c>
      <c r="BH1136" s="3">
        <v>1.1036924068053313</v>
      </c>
      <c r="BI1136" s="3">
        <v>0.13096477133778103</v>
      </c>
      <c r="BJ1136" s="3">
        <v>26.226547422919527</v>
      </c>
      <c r="BK1136" s="3">
        <v>0.69335710316545096</v>
      </c>
      <c r="BL1136" s="3">
        <v>75.767378482642869</v>
      </c>
      <c r="BM1136" s="3">
        <v>373.88864463215043</v>
      </c>
      <c r="BN1136" s="3">
        <v>2.9151443975605939E-2</v>
      </c>
    </row>
    <row r="1137" spans="1:66" s="5" customFormat="1">
      <c r="A1137" s="5" t="s">
        <v>1359</v>
      </c>
      <c r="B1137" s="5" t="s">
        <v>1147</v>
      </c>
      <c r="C1137" s="5">
        <v>20190717</v>
      </c>
      <c r="D1137" s="5" t="s">
        <v>338</v>
      </c>
      <c r="E1137" s="6" t="s">
        <v>0</v>
      </c>
      <c r="F1137" s="2" t="s">
        <v>1361</v>
      </c>
      <c r="G1137" s="6">
        <v>2000.815673828125</v>
      </c>
      <c r="H1137" s="5">
        <v>325</v>
      </c>
      <c r="I1137" s="6">
        <v>31.686918258666992</v>
      </c>
      <c r="J1137" s="6">
        <v>500.07138061523438</v>
      </c>
      <c r="K1137" s="2">
        <v>110</v>
      </c>
      <c r="L1137" s="2" t="s">
        <v>1362</v>
      </c>
      <c r="M1137" s="2">
        <v>31592.000014707446</v>
      </c>
      <c r="N1137" s="2">
        <v>0</v>
      </c>
      <c r="O1137" s="3">
        <v>11.287481876403287</v>
      </c>
      <c r="P1137" s="3">
        <v>0.22435100377441611</v>
      </c>
      <c r="Q1137" s="3">
        <v>217.15542203575765</v>
      </c>
      <c r="R1137" s="3">
        <v>2.7893052715140993</v>
      </c>
      <c r="S1137" s="3">
        <v>1.2724808593151029</v>
      </c>
      <c r="T1137" s="3">
        <v>33.276721954345703</v>
      </c>
      <c r="U1137" s="2">
        <v>6</v>
      </c>
      <c r="V1137" s="3">
        <v>1.4200000166893005</v>
      </c>
      <c r="W1137" s="2">
        <v>1</v>
      </c>
      <c r="X1137" s="3">
        <v>2.8400000333786011</v>
      </c>
      <c r="Y1137" s="2">
        <v>32.045677185058594</v>
      </c>
      <c r="Z1137" s="2">
        <v>33.276721954345703</v>
      </c>
      <c r="AA1137" s="2">
        <v>31.686918258666992</v>
      </c>
      <c r="AB1137" s="2">
        <v>323.2591552734375</v>
      </c>
      <c r="AC1137" s="2">
        <v>308.68304443359375</v>
      </c>
      <c r="AD1137" s="2">
        <v>35.622650146484375</v>
      </c>
      <c r="AE1137" s="2">
        <v>38.83935546875</v>
      </c>
      <c r="AF1137" s="2">
        <v>74.043014526367188</v>
      </c>
      <c r="AG1137" s="2">
        <v>80.600257873535156</v>
      </c>
      <c r="AH1137" s="2">
        <v>500.07138061523438</v>
      </c>
      <c r="AI1137" s="2">
        <v>2000.815673828125</v>
      </c>
      <c r="AJ1137" s="2">
        <v>6.6295051574707031</v>
      </c>
      <c r="AK1137" s="2">
        <v>99.350570678710938</v>
      </c>
      <c r="AL1137" s="2">
        <v>-3.2470436096191406</v>
      </c>
      <c r="AM1137" s="2">
        <v>-0.51765507459640503</v>
      </c>
      <c r="AN1137" s="2">
        <v>1</v>
      </c>
      <c r="AO1137" s="2">
        <v>-0.21956524252891541</v>
      </c>
      <c r="AP1137" s="2">
        <v>2.737391471862793</v>
      </c>
      <c r="AQ1137" s="2">
        <v>1</v>
      </c>
      <c r="AR1137" s="2">
        <v>0</v>
      </c>
      <c r="AS1137" s="2">
        <v>0.15999999642372131</v>
      </c>
      <c r="AT1137" s="2">
        <v>111115</v>
      </c>
      <c r="AU1137" s="3">
        <v>0.83345230102539047</v>
      </c>
      <c r="AV1137" s="3">
        <v>2.7893052715140996E-3</v>
      </c>
      <c r="AW1137" s="3">
        <v>306.42672195434568</v>
      </c>
      <c r="AX1137" s="3">
        <v>305.19567718505857</v>
      </c>
      <c r="AY1137" s="3">
        <v>320.13050065702555</v>
      </c>
      <c r="AZ1137" s="3">
        <v>2.1308994917725275</v>
      </c>
      <c r="BA1137" s="3">
        <v>5.1311929899287279</v>
      </c>
      <c r="BB1137" s="3">
        <v>51.64734288766649</v>
      </c>
      <c r="BC1137" s="3">
        <v>12.80798741891649</v>
      </c>
      <c r="BD1137" s="3">
        <v>32.661199569702148</v>
      </c>
      <c r="BE1137" s="3">
        <v>4.956725026484408</v>
      </c>
      <c r="BF1137" s="3">
        <v>0.20792554458768039</v>
      </c>
      <c r="BG1137" s="3">
        <v>3.8587121306136249</v>
      </c>
      <c r="BH1137" s="3">
        <v>1.0980128958707831</v>
      </c>
      <c r="BI1137" s="3">
        <v>0.13133569478509052</v>
      </c>
      <c r="BJ1137" s="3">
        <v>21.574515105228844</v>
      </c>
      <c r="BK1137" s="3">
        <v>0.7034899582327846</v>
      </c>
      <c r="BL1137" s="3">
        <v>75.927563627997472</v>
      </c>
      <c r="BM1137" s="3">
        <v>303.31751613991395</v>
      </c>
      <c r="BN1137" s="3">
        <v>2.8255242535190371E-2</v>
      </c>
    </row>
    <row r="1138" spans="1:66" s="5" customFormat="1">
      <c r="A1138" s="5" t="s">
        <v>1359</v>
      </c>
      <c r="B1138" s="5" t="s">
        <v>1147</v>
      </c>
      <c r="C1138" s="5">
        <v>20190717</v>
      </c>
      <c r="D1138" s="5" t="s">
        <v>338</v>
      </c>
      <c r="E1138" s="6" t="s">
        <v>0</v>
      </c>
      <c r="F1138" s="2" t="s">
        <v>1363</v>
      </c>
      <c r="G1138" s="6">
        <v>2000.856689453125</v>
      </c>
      <c r="H1138" s="5">
        <v>250</v>
      </c>
      <c r="I1138" s="6">
        <v>31.685356140136719</v>
      </c>
      <c r="J1138" s="6">
        <v>500.08535766601563</v>
      </c>
      <c r="K1138" s="2">
        <v>111</v>
      </c>
      <c r="L1138" s="2" t="s">
        <v>1364</v>
      </c>
      <c r="M1138" s="2">
        <v>31682.50001469627</v>
      </c>
      <c r="N1138" s="2">
        <v>0</v>
      </c>
      <c r="O1138" s="3">
        <v>8.2595926701348628</v>
      </c>
      <c r="P1138" s="3">
        <v>0.23116588142954381</v>
      </c>
      <c r="Q1138" s="3">
        <v>173.67660203150848</v>
      </c>
      <c r="R1138" s="3">
        <v>2.848899289579879</v>
      </c>
      <c r="S1138" s="3">
        <v>1.2642191165817476</v>
      </c>
      <c r="T1138" s="3">
        <v>33.24560546875</v>
      </c>
      <c r="U1138" s="2">
        <v>6</v>
      </c>
      <c r="V1138" s="3">
        <v>1.4200000166893005</v>
      </c>
      <c r="W1138" s="2">
        <v>1</v>
      </c>
      <c r="X1138" s="3">
        <v>2.8400000333786011</v>
      </c>
      <c r="Y1138" s="2">
        <v>32.045028686523438</v>
      </c>
      <c r="Z1138" s="2">
        <v>33.24560546875</v>
      </c>
      <c r="AA1138" s="2">
        <v>31.685356140136719</v>
      </c>
      <c r="AB1138" s="2">
        <v>249.91078186035156</v>
      </c>
      <c r="AC1138" s="2">
        <v>239.18341064453125</v>
      </c>
      <c r="AD1138" s="2">
        <v>35.547191619873047</v>
      </c>
      <c r="AE1138" s="2">
        <v>38.832553863525391</v>
      </c>
      <c r="AF1138" s="2">
        <v>73.861557006835938</v>
      </c>
      <c r="AG1138" s="2">
        <v>80.589874267578125</v>
      </c>
      <c r="AH1138" s="2">
        <v>500.08535766601563</v>
      </c>
      <c r="AI1138" s="2">
        <v>2000.856689453125</v>
      </c>
      <c r="AJ1138" s="2">
        <v>6.5778861045837402</v>
      </c>
      <c r="AK1138" s="2">
        <v>99.350341796875</v>
      </c>
      <c r="AL1138" s="2">
        <v>-2.4196205139160156</v>
      </c>
      <c r="AM1138" s="2">
        <v>-0.54068821668624878</v>
      </c>
      <c r="AN1138" s="2">
        <v>1</v>
      </c>
      <c r="AO1138" s="2">
        <v>-0.21956524252891541</v>
      </c>
      <c r="AP1138" s="2">
        <v>2.737391471862793</v>
      </c>
      <c r="AQ1138" s="2">
        <v>1</v>
      </c>
      <c r="AR1138" s="2">
        <v>0</v>
      </c>
      <c r="AS1138" s="2">
        <v>0.15999999642372131</v>
      </c>
      <c r="AT1138" s="2">
        <v>111115</v>
      </c>
      <c r="AU1138" s="3">
        <v>0.83347559611002586</v>
      </c>
      <c r="AV1138" s="3">
        <v>2.848899289579879E-3</v>
      </c>
      <c r="AW1138" s="3">
        <v>306.39560546874998</v>
      </c>
      <c r="AX1138" s="3">
        <v>305.19502868652341</v>
      </c>
      <c r="AY1138" s="3">
        <v>320.13706315687887</v>
      </c>
      <c r="AZ1138" s="3">
        <v>2.1047152870407682</v>
      </c>
      <c r="BA1138" s="3">
        <v>5.122246615768554</v>
      </c>
      <c r="BB1138" s="3">
        <v>51.557413121347416</v>
      </c>
      <c r="BC1138" s="3">
        <v>12.724859257822025</v>
      </c>
      <c r="BD1138" s="3">
        <v>32.645317077636719</v>
      </c>
      <c r="BE1138" s="3">
        <v>4.9522923723043224</v>
      </c>
      <c r="BF1138" s="3">
        <v>0.21376608401728442</v>
      </c>
      <c r="BG1138" s="3">
        <v>3.8580274991868064</v>
      </c>
      <c r="BH1138" s="3">
        <v>1.094264873117516</v>
      </c>
      <c r="BI1138" s="3">
        <v>0.13506521163023485</v>
      </c>
      <c r="BJ1138" s="3">
        <v>17.254829773950203</v>
      </c>
      <c r="BK1138" s="3">
        <v>0.72612311014170861</v>
      </c>
      <c r="BL1138" s="3">
        <v>76.096458888592451</v>
      </c>
      <c r="BM1138" s="3">
        <v>235.2571958650839</v>
      </c>
      <c r="BN1138" s="3">
        <v>2.6716536841656747E-2</v>
      </c>
    </row>
    <row r="1139" spans="1:66" s="5" customFormat="1">
      <c r="A1139" s="5" t="s">
        <v>1359</v>
      </c>
      <c r="B1139" s="5" t="s">
        <v>1147</v>
      </c>
      <c r="C1139" s="5">
        <v>20190717</v>
      </c>
      <c r="D1139" s="5" t="s">
        <v>338</v>
      </c>
      <c r="E1139" s="6" t="s">
        <v>0</v>
      </c>
      <c r="F1139" s="2" t="s">
        <v>1365</v>
      </c>
      <c r="G1139" s="6">
        <v>2000.6173095703125</v>
      </c>
      <c r="H1139" s="5">
        <v>175</v>
      </c>
      <c r="I1139" s="6">
        <v>31.686317443847656</v>
      </c>
      <c r="J1139" s="6">
        <v>500.09375</v>
      </c>
      <c r="K1139" s="2">
        <v>112</v>
      </c>
      <c r="L1139" s="2" t="s">
        <v>1366</v>
      </c>
      <c r="M1139" s="2">
        <v>31772.50001469627</v>
      </c>
      <c r="N1139" s="2">
        <v>0</v>
      </c>
      <c r="O1139" s="3">
        <v>4.9469424737522552</v>
      </c>
      <c r="P1139" s="3">
        <v>0.23410065092145155</v>
      </c>
      <c r="Q1139" s="3">
        <v>128.94303090378111</v>
      </c>
      <c r="R1139" s="3">
        <v>2.8980558804801166</v>
      </c>
      <c r="S1139" s="3">
        <v>1.2710311643120606</v>
      </c>
      <c r="T1139" s="3">
        <v>33.278507232666016</v>
      </c>
      <c r="U1139" s="2">
        <v>6</v>
      </c>
      <c r="V1139" s="3">
        <v>1.4200000166893005</v>
      </c>
      <c r="W1139" s="2">
        <v>1</v>
      </c>
      <c r="X1139" s="3">
        <v>2.8400000333786011</v>
      </c>
      <c r="Y1139" s="2">
        <v>32.044757843017578</v>
      </c>
      <c r="Z1139" s="2">
        <v>33.278507232666016</v>
      </c>
      <c r="AA1139" s="2">
        <v>31.686317443847656</v>
      </c>
      <c r="AB1139" s="2">
        <v>174.81195068359375</v>
      </c>
      <c r="AC1139" s="2">
        <v>168.29158020019531</v>
      </c>
      <c r="AD1139" s="2">
        <v>35.517650604248047</v>
      </c>
      <c r="AE1139" s="2">
        <v>38.859550476074219</v>
      </c>
      <c r="AF1139" s="2">
        <v>73.801864624023438</v>
      </c>
      <c r="AG1139" s="2">
        <v>80.6453857421875</v>
      </c>
      <c r="AH1139" s="2">
        <v>500.09375</v>
      </c>
      <c r="AI1139" s="2">
        <v>2000.6173095703125</v>
      </c>
      <c r="AJ1139" s="2">
        <v>6.511528491973877</v>
      </c>
      <c r="AK1139" s="2">
        <v>99.349464416503906</v>
      </c>
      <c r="AL1139" s="2">
        <v>-1.6725196838378906</v>
      </c>
      <c r="AM1139" s="2">
        <v>-0.54753178358078003</v>
      </c>
      <c r="AN1139" s="2">
        <v>1</v>
      </c>
      <c r="AO1139" s="2">
        <v>-0.21956524252891541</v>
      </c>
      <c r="AP1139" s="2">
        <v>2.737391471862793</v>
      </c>
      <c r="AQ1139" s="2">
        <v>1</v>
      </c>
      <c r="AR1139" s="2">
        <v>0</v>
      </c>
      <c r="AS1139" s="2">
        <v>0.15999999642372131</v>
      </c>
      <c r="AT1139" s="2">
        <v>111115</v>
      </c>
      <c r="AU1139" s="3">
        <v>0.83348958333333323</v>
      </c>
      <c r="AV1139" s="3">
        <v>2.8980558804801168E-3</v>
      </c>
      <c r="AW1139" s="3">
        <v>306.42850723266599</v>
      </c>
      <c r="AX1139" s="3">
        <v>305.19475784301756</v>
      </c>
      <c r="AY1139" s="3">
        <v>320.09876237648496</v>
      </c>
      <c r="AZ1139" s="3">
        <v>2.0739645592817975</v>
      </c>
      <c r="BA1139" s="3">
        <v>5.1317066915761336</v>
      </c>
      <c r="BB1139" s="3">
        <v>51.653088637321893</v>
      </c>
      <c r="BC1139" s="3">
        <v>12.793538161247675</v>
      </c>
      <c r="BD1139" s="3">
        <v>32.661632537841797</v>
      </c>
      <c r="BE1139" s="3">
        <v>4.9568459121493724</v>
      </c>
      <c r="BF1139" s="3">
        <v>0.21627328598128026</v>
      </c>
      <c r="BG1139" s="3">
        <v>3.8606755272640729</v>
      </c>
      <c r="BH1139" s="3">
        <v>1.0961703848852995</v>
      </c>
      <c r="BI1139" s="3">
        <v>0.13666688673928742</v>
      </c>
      <c r="BJ1139" s="3">
        <v>12.810421060531365</v>
      </c>
      <c r="BK1139" s="3">
        <v>0.76618824750705772</v>
      </c>
      <c r="BL1139" s="3">
        <v>76.033322143585778</v>
      </c>
      <c r="BM1139" s="3">
        <v>165.94004067164798</v>
      </c>
      <c r="BN1139" s="3">
        <v>2.266676982904086E-2</v>
      </c>
    </row>
    <row r="1140" spans="1:66" s="5" customFormat="1">
      <c r="A1140" s="5" t="s">
        <v>1359</v>
      </c>
      <c r="B1140" s="5" t="s">
        <v>1147</v>
      </c>
      <c r="C1140" s="5">
        <v>20190717</v>
      </c>
      <c r="D1140" s="5" t="s">
        <v>338</v>
      </c>
      <c r="E1140" s="6" t="s">
        <v>0</v>
      </c>
      <c r="F1140" s="2" t="s">
        <v>1367</v>
      </c>
      <c r="G1140" s="6">
        <v>2000.6138916015625</v>
      </c>
      <c r="H1140" s="5">
        <v>100</v>
      </c>
      <c r="I1140" s="6">
        <v>31.686569213867188</v>
      </c>
      <c r="J1140" s="6">
        <v>500.09988403320313</v>
      </c>
      <c r="K1140" s="2">
        <v>113</v>
      </c>
      <c r="L1140" s="2" t="s">
        <v>1368</v>
      </c>
      <c r="M1140" s="2">
        <v>31862.50001469627</v>
      </c>
      <c r="N1140" s="2">
        <v>0</v>
      </c>
      <c r="O1140" s="3">
        <v>1.7076864310610511</v>
      </c>
      <c r="P1140" s="3">
        <v>0.24398371627590998</v>
      </c>
      <c r="Q1140" s="3">
        <v>83.54559758239526</v>
      </c>
      <c r="R1140" s="3">
        <v>2.9804404368444546</v>
      </c>
      <c r="S1140" s="3">
        <v>1.2582048949918567</v>
      </c>
      <c r="T1140" s="3">
        <v>33.259078979492188</v>
      </c>
      <c r="U1140" s="2">
        <v>6</v>
      </c>
      <c r="V1140" s="3">
        <v>1.4200000166893005</v>
      </c>
      <c r="W1140" s="2">
        <v>1</v>
      </c>
      <c r="X1140" s="3">
        <v>2.8400000333786011</v>
      </c>
      <c r="Y1140" s="2">
        <v>32.044319152832031</v>
      </c>
      <c r="Z1140" s="2">
        <v>33.259078979492188</v>
      </c>
      <c r="AA1140" s="2">
        <v>31.686569213867188</v>
      </c>
      <c r="AB1140" s="2">
        <v>99.864494323730469</v>
      </c>
      <c r="AC1140" s="2">
        <v>97.467155456542969</v>
      </c>
      <c r="AD1140" s="2">
        <v>35.496711730957031</v>
      </c>
      <c r="AE1140" s="2">
        <v>38.933307647705078</v>
      </c>
      <c r="AF1140" s="2">
        <v>73.761253356933594</v>
      </c>
      <c r="AG1140" s="2">
        <v>80.799148559570313</v>
      </c>
      <c r="AH1140" s="2">
        <v>500.09988403320313</v>
      </c>
      <c r="AI1140" s="2">
        <v>2000.6138916015625</v>
      </c>
      <c r="AJ1140" s="2">
        <v>6.5338797569274902</v>
      </c>
      <c r="AK1140" s="2">
        <v>99.34716796875</v>
      </c>
      <c r="AL1140" s="2">
        <v>-1.3600730895996094</v>
      </c>
      <c r="AM1140" s="2">
        <v>-0.54636067152023315</v>
      </c>
      <c r="AN1140" s="2">
        <v>1</v>
      </c>
      <c r="AO1140" s="2">
        <v>-0.21956524252891541</v>
      </c>
      <c r="AP1140" s="2">
        <v>2.737391471862793</v>
      </c>
      <c r="AQ1140" s="2">
        <v>1</v>
      </c>
      <c r="AR1140" s="2">
        <v>0</v>
      </c>
      <c r="AS1140" s="2">
        <v>0.15999999642372131</v>
      </c>
      <c r="AT1140" s="2">
        <v>111115</v>
      </c>
      <c r="AU1140" s="3">
        <v>0.83349980672200519</v>
      </c>
      <c r="AV1140" s="3">
        <v>2.9804404368444547E-3</v>
      </c>
      <c r="AW1140" s="3">
        <v>306.40907897949216</v>
      </c>
      <c r="AX1140" s="3">
        <v>305.19431915283201</v>
      </c>
      <c r="AY1140" s="3">
        <v>320.09821550149718</v>
      </c>
      <c r="AZ1140" s="3">
        <v>2.0342229272469758</v>
      </c>
      <c r="BA1140" s="3">
        <v>5.1261187494474321</v>
      </c>
      <c r="BB1140" s="3">
        <v>51.598036000984656</v>
      </c>
      <c r="BC1140" s="3">
        <v>12.664728353279578</v>
      </c>
      <c r="BD1140" s="3">
        <v>32.651699066162109</v>
      </c>
      <c r="BE1140" s="3">
        <v>4.9540731105301967</v>
      </c>
      <c r="BF1140" s="3">
        <v>0.22468139219120215</v>
      </c>
      <c r="BG1140" s="3">
        <v>3.8679138544555753</v>
      </c>
      <c r="BH1140" s="3">
        <v>1.0861592560746214</v>
      </c>
      <c r="BI1140" s="3">
        <v>0.1420412365705162</v>
      </c>
      <c r="BJ1140" s="3">
        <v>8.3000185160678157</v>
      </c>
      <c r="BK1140" s="3">
        <v>0.85716667518470036</v>
      </c>
      <c r="BL1140" s="3">
        <v>76.325193735652334</v>
      </c>
      <c r="BM1140" s="3">
        <v>96.655403113290419</v>
      </c>
      <c r="BN1140" s="3">
        <v>1.3484967574726024E-2</v>
      </c>
    </row>
    <row r="1141" spans="1:66" s="5" customFormat="1">
      <c r="A1141" s="5" t="s">
        <v>1359</v>
      </c>
      <c r="B1141" s="5" t="s">
        <v>1147</v>
      </c>
      <c r="C1141" s="5">
        <v>20190717</v>
      </c>
      <c r="D1141" s="5" t="s">
        <v>338</v>
      </c>
      <c r="E1141" s="6" t="s">
        <v>0</v>
      </c>
      <c r="F1141" s="2" t="s">
        <v>1369</v>
      </c>
      <c r="G1141" s="6">
        <v>2000.8453369140625</v>
      </c>
      <c r="H1141" s="5">
        <v>66</v>
      </c>
      <c r="I1141" s="6">
        <v>31.686758041381836</v>
      </c>
      <c r="J1141" s="6">
        <v>500.08233642578125</v>
      </c>
      <c r="K1141" s="2">
        <v>114</v>
      </c>
      <c r="L1141" s="2" t="s">
        <v>1370</v>
      </c>
      <c r="M1141" s="2">
        <v>31952.000014707446</v>
      </c>
      <c r="N1141" s="2">
        <v>0</v>
      </c>
      <c r="O1141" s="3">
        <v>9.5134794055435179E-2</v>
      </c>
      <c r="P1141" s="3">
        <v>0.25125902849688331</v>
      </c>
      <c r="Q1141" s="3">
        <v>63.826302486686778</v>
      </c>
      <c r="R1141" s="3">
        <v>3.0242431732343373</v>
      </c>
      <c r="S1141" s="3">
        <v>1.2426118367751418</v>
      </c>
      <c r="T1141" s="3">
        <v>33.23052978515625</v>
      </c>
      <c r="U1141" s="2">
        <v>6</v>
      </c>
      <c r="V1141" s="3">
        <v>1.4200000166893005</v>
      </c>
      <c r="W1141" s="2">
        <v>1</v>
      </c>
      <c r="X1141" s="3">
        <v>2.8400000333786011</v>
      </c>
      <c r="Y1141" s="2">
        <v>32.041145324707031</v>
      </c>
      <c r="Z1141" s="2">
        <v>33.23052978515625</v>
      </c>
      <c r="AA1141" s="2">
        <v>31.686758041381836</v>
      </c>
      <c r="AB1141" s="2">
        <v>66.173934936523438</v>
      </c>
      <c r="AC1141" s="2">
        <v>65.820960998535156</v>
      </c>
      <c r="AD1141" s="2">
        <v>35.522171020507813</v>
      </c>
      <c r="AE1141" s="2">
        <v>39.009120941162109</v>
      </c>
      <c r="AF1141" s="2">
        <v>73.857772827148438</v>
      </c>
      <c r="AG1141" s="2">
        <v>80.966903686523438</v>
      </c>
      <c r="AH1141" s="2">
        <v>500.08233642578125</v>
      </c>
      <c r="AI1141" s="2">
        <v>2000.8453369140625</v>
      </c>
      <c r="AJ1141" s="2">
        <v>6.5192842483520508</v>
      </c>
      <c r="AK1141" s="2">
        <v>99.34356689453125</v>
      </c>
      <c r="AL1141" s="2">
        <v>-1.0376243591308594</v>
      </c>
      <c r="AM1141" s="2">
        <v>-0.5557677149772644</v>
      </c>
      <c r="AN1141" s="2">
        <v>1</v>
      </c>
      <c r="AO1141" s="2">
        <v>-0.21956524252891541</v>
      </c>
      <c r="AP1141" s="2">
        <v>2.737391471862793</v>
      </c>
      <c r="AQ1141" s="2">
        <v>1</v>
      </c>
      <c r="AR1141" s="2">
        <v>0</v>
      </c>
      <c r="AS1141" s="2">
        <v>0.15999999642372131</v>
      </c>
      <c r="AT1141" s="2">
        <v>111115</v>
      </c>
      <c r="AU1141" s="3">
        <v>0.83347056070963532</v>
      </c>
      <c r="AV1141" s="3">
        <v>3.0242431732343373E-3</v>
      </c>
      <c r="AW1141" s="3">
        <v>306.38052978515623</v>
      </c>
      <c r="AX1141" s="3">
        <v>305.19114532470701</v>
      </c>
      <c r="AY1141" s="3">
        <v>320.13524675066947</v>
      </c>
      <c r="AZ1141" s="3">
        <v>2.015803904172957</v>
      </c>
      <c r="BA1141" s="3">
        <v>5.1179170524903395</v>
      </c>
      <c r="BB1141" s="3">
        <v>51.517347448615467</v>
      </c>
      <c r="BC1141" s="3">
        <v>12.508226507453358</v>
      </c>
      <c r="BD1141" s="3">
        <v>32.635837554931641</v>
      </c>
      <c r="BE1141" s="3">
        <v>4.9496483709057095</v>
      </c>
      <c r="BF1141" s="3">
        <v>0.23083657339443206</v>
      </c>
      <c r="BG1141" s="3">
        <v>3.8753052157151977</v>
      </c>
      <c r="BH1141" s="3">
        <v>1.0743431551905118</v>
      </c>
      <c r="BI1141" s="3">
        <v>0.14597848107216152</v>
      </c>
      <c r="BJ1141" s="3">
        <v>6.340732550716754</v>
      </c>
      <c r="BK1141" s="3">
        <v>0.96969569447804371</v>
      </c>
      <c r="BL1141" s="3">
        <v>76.636304415771818</v>
      </c>
      <c r="BM1141" s="3">
        <v>65.775738473723408</v>
      </c>
      <c r="BN1141" s="3">
        <v>1.1084298263981734E-3</v>
      </c>
    </row>
    <row r="1142" spans="1:66" s="5" customFormat="1">
      <c r="A1142" s="5" t="s">
        <v>1359</v>
      </c>
      <c r="B1142" s="5" t="s">
        <v>1147</v>
      </c>
      <c r="C1142" s="5">
        <v>20190717</v>
      </c>
      <c r="D1142" s="5" t="s">
        <v>338</v>
      </c>
      <c r="E1142" s="6" t="s">
        <v>0</v>
      </c>
      <c r="F1142" s="2" t="s">
        <v>1371</v>
      </c>
      <c r="G1142" s="6">
        <v>2000.73486328125</v>
      </c>
      <c r="H1142" s="5">
        <v>33</v>
      </c>
      <c r="I1142" s="6">
        <v>31.686452865600586</v>
      </c>
      <c r="J1142" s="6">
        <v>500.09051513671875</v>
      </c>
      <c r="K1142" s="2">
        <v>115</v>
      </c>
      <c r="L1142" s="2" t="s">
        <v>1372</v>
      </c>
      <c r="M1142" s="2">
        <v>32090.000014707446</v>
      </c>
      <c r="N1142" s="2">
        <v>0</v>
      </c>
      <c r="O1142" s="3">
        <v>-1.2599506831664733</v>
      </c>
      <c r="P1142" s="3">
        <v>0.26738079293015266</v>
      </c>
      <c r="Q1142" s="3">
        <v>40.686818391811826</v>
      </c>
      <c r="R1142" s="3">
        <v>3.1433061643445614</v>
      </c>
      <c r="S1142" s="3">
        <v>1.2199520969102062</v>
      </c>
      <c r="T1142" s="3">
        <v>33.187957763671875</v>
      </c>
      <c r="U1142" s="2">
        <v>6</v>
      </c>
      <c r="V1142" s="3">
        <v>1.4200000166893005</v>
      </c>
      <c r="W1142" s="2">
        <v>1</v>
      </c>
      <c r="X1142" s="3">
        <v>2.8400000333786011</v>
      </c>
      <c r="Y1142" s="2">
        <v>32.037220001220703</v>
      </c>
      <c r="Z1142" s="2">
        <v>33.187957763671875</v>
      </c>
      <c r="AA1142" s="2">
        <v>31.686452865600586</v>
      </c>
      <c r="AB1142" s="2">
        <v>31.905227661132813</v>
      </c>
      <c r="AC1142" s="2">
        <v>33.291343688964844</v>
      </c>
      <c r="AD1142" s="2">
        <v>35.492034912109375</v>
      </c>
      <c r="AE1142" s="2">
        <v>39.115802764892578</v>
      </c>
      <c r="AF1142" s="2">
        <v>73.813957214355469</v>
      </c>
      <c r="AG1142" s="2">
        <v>81.204017639160156</v>
      </c>
      <c r="AH1142" s="2">
        <v>500.09051513671875</v>
      </c>
      <c r="AI1142" s="2">
        <v>2000.73486328125</v>
      </c>
      <c r="AJ1142" s="2">
        <v>6.2924900054931641</v>
      </c>
      <c r="AK1142" s="2">
        <v>99.339797973632813</v>
      </c>
      <c r="AL1142" s="2">
        <v>-1.0923957824707031</v>
      </c>
      <c r="AM1142" s="2">
        <v>-0.55925053358078003</v>
      </c>
      <c r="AN1142" s="2">
        <v>1</v>
      </c>
      <c r="AO1142" s="2">
        <v>-0.21956524252891541</v>
      </c>
      <c r="AP1142" s="2">
        <v>2.737391471862793</v>
      </c>
      <c r="AQ1142" s="2">
        <v>1</v>
      </c>
      <c r="AR1142" s="2">
        <v>0</v>
      </c>
      <c r="AS1142" s="2">
        <v>0.15999999642372131</v>
      </c>
      <c r="AT1142" s="2">
        <v>111115</v>
      </c>
      <c r="AU1142" s="3">
        <v>0.83348419189453127</v>
      </c>
      <c r="AV1142" s="3">
        <v>3.1433061643445616E-3</v>
      </c>
      <c r="AW1142" s="3">
        <v>306.33795776367185</v>
      </c>
      <c r="AX1142" s="3">
        <v>305.18722000122068</v>
      </c>
      <c r="AY1142" s="3">
        <v>320.11757096981455</v>
      </c>
      <c r="AZ1142" s="3">
        <v>1.9598334131169362</v>
      </c>
      <c r="BA1142" s="3">
        <v>5.1057080411511029</v>
      </c>
      <c r="BB1142" s="3">
        <v>51.396400489019335</v>
      </c>
      <c r="BC1142" s="3">
        <v>12.280597724126757</v>
      </c>
      <c r="BD1142" s="3">
        <v>32.612588882446289</v>
      </c>
      <c r="BE1142" s="3">
        <v>4.9431691178572565</v>
      </c>
      <c r="BF1142" s="3">
        <v>0.24437347827381459</v>
      </c>
      <c r="BG1142" s="3">
        <v>3.8857559442408967</v>
      </c>
      <c r="BH1142" s="3">
        <v>1.0574131736163599</v>
      </c>
      <c r="BI1142" s="3">
        <v>0.1546462833925327</v>
      </c>
      <c r="BJ1142" s="3">
        <v>4.0418203192324746</v>
      </c>
      <c r="BK1142" s="3">
        <v>1.2221440736048865</v>
      </c>
      <c r="BL1142" s="3">
        <v>77.126966143862703</v>
      </c>
      <c r="BM1142" s="3">
        <v>33.890263901036541</v>
      </c>
      <c r="BN1142" s="3">
        <v>-2.8673773083409099E-2</v>
      </c>
    </row>
    <row r="1143" spans="1:66" s="5" customFormat="1">
      <c r="A1143" s="5" t="s">
        <v>1359</v>
      </c>
      <c r="B1143" s="5" t="s">
        <v>1147</v>
      </c>
      <c r="C1143" s="5">
        <v>20190717</v>
      </c>
      <c r="D1143" s="5" t="s">
        <v>338</v>
      </c>
      <c r="E1143" s="6" t="s">
        <v>0</v>
      </c>
      <c r="F1143" s="2" t="s">
        <v>1373</v>
      </c>
      <c r="G1143" s="6">
        <v>2000.8431396484375</v>
      </c>
      <c r="H1143" s="5">
        <v>400</v>
      </c>
      <c r="I1143" s="6">
        <v>31.685754776000977</v>
      </c>
      <c r="J1143" s="6">
        <v>500.07962036132813</v>
      </c>
      <c r="K1143" s="2">
        <v>116</v>
      </c>
      <c r="L1143" s="2" t="s">
        <v>1374</v>
      </c>
      <c r="M1143" s="2">
        <v>32253.500014405698</v>
      </c>
      <c r="N1143" s="2">
        <v>0</v>
      </c>
      <c r="O1143" s="3">
        <v>15.128173562476411</v>
      </c>
      <c r="P1143" s="3">
        <v>0.28975775561456385</v>
      </c>
      <c r="Q1143" s="3">
        <v>283.68157156436649</v>
      </c>
      <c r="R1143" s="3">
        <v>3.3183952844132407</v>
      </c>
      <c r="S1143" s="3">
        <v>1.197044712332243</v>
      </c>
      <c r="T1143" s="3">
        <v>33.133071899414063</v>
      </c>
      <c r="U1143" s="2">
        <v>6</v>
      </c>
      <c r="V1143" s="3">
        <v>1.4200000166893005</v>
      </c>
      <c r="W1143" s="2">
        <v>1</v>
      </c>
      <c r="X1143" s="3">
        <v>2.8400000333786011</v>
      </c>
      <c r="Y1143" s="2">
        <v>32.036285400390625</v>
      </c>
      <c r="Z1143" s="2">
        <v>33.133071899414063</v>
      </c>
      <c r="AA1143" s="2">
        <v>31.685754776000977</v>
      </c>
      <c r="AB1143" s="2">
        <v>400.80636596679688</v>
      </c>
      <c r="AC1143" s="2">
        <v>381.13796997070313</v>
      </c>
      <c r="AD1143" s="2">
        <v>35.363315582275391</v>
      </c>
      <c r="AE1143" s="2">
        <v>39.188728332519531</v>
      </c>
      <c r="AF1143" s="2">
        <v>73.417282104492188</v>
      </c>
      <c r="AG1143" s="2">
        <v>81.359329223632813</v>
      </c>
      <c r="AH1143" s="2">
        <v>500.07962036132813</v>
      </c>
      <c r="AI1143" s="2">
        <v>2000.8431396484375</v>
      </c>
      <c r="AJ1143" s="2">
        <v>6.3931636810302734</v>
      </c>
      <c r="AK1143" s="2">
        <v>99.338775634765625</v>
      </c>
      <c r="AL1143" s="2">
        <v>-4.0309028625488281</v>
      </c>
      <c r="AM1143" s="2">
        <v>-0.55397862195968628</v>
      </c>
      <c r="AN1143" s="2">
        <v>1</v>
      </c>
      <c r="AO1143" s="2">
        <v>-0.21956524252891541</v>
      </c>
      <c r="AP1143" s="2">
        <v>2.737391471862793</v>
      </c>
      <c r="AQ1143" s="2">
        <v>1</v>
      </c>
      <c r="AR1143" s="2">
        <v>0</v>
      </c>
      <c r="AS1143" s="2">
        <v>0.15999999642372131</v>
      </c>
      <c r="AT1143" s="2">
        <v>111115</v>
      </c>
      <c r="AU1143" s="3">
        <v>0.83346603393554675</v>
      </c>
      <c r="AV1143" s="3">
        <v>3.3183952844132408E-3</v>
      </c>
      <c r="AW1143" s="3">
        <v>306.28307189941404</v>
      </c>
      <c r="AX1143" s="3">
        <v>305.1862854003906</v>
      </c>
      <c r="AY1143" s="3">
        <v>320.13489518817732</v>
      </c>
      <c r="AZ1143" s="3">
        <v>1.8775700270435918</v>
      </c>
      <c r="BA1143" s="3">
        <v>5.0900050035681836</v>
      </c>
      <c r="BB1143" s="3">
        <v>51.238853821617191</v>
      </c>
      <c r="BC1143" s="3">
        <v>12.05012548909766</v>
      </c>
      <c r="BD1143" s="3">
        <v>32.584678649902344</v>
      </c>
      <c r="BE1143" s="3">
        <v>4.9354004690586439</v>
      </c>
      <c r="BF1143" s="3">
        <v>0.26293154010547204</v>
      </c>
      <c r="BG1143" s="3">
        <v>3.8929602912359407</v>
      </c>
      <c r="BH1143" s="3">
        <v>1.0424401778227033</v>
      </c>
      <c r="BI1143" s="3">
        <v>0.16654874224480815</v>
      </c>
      <c r="BJ1143" s="3">
        <v>28.18057998935031</v>
      </c>
      <c r="BK1143" s="3">
        <v>0.7443015231103115</v>
      </c>
      <c r="BL1143" s="3">
        <v>77.649170676058702</v>
      </c>
      <c r="BM1143" s="3">
        <v>373.94676079136838</v>
      </c>
      <c r="BN1143" s="3">
        <v>3.141329874027577E-2</v>
      </c>
    </row>
    <row r="1144" spans="1:66" s="5" customFormat="1">
      <c r="A1144" s="5" t="s">
        <v>1359</v>
      </c>
      <c r="B1144" s="5" t="s">
        <v>1147</v>
      </c>
      <c r="C1144" s="5">
        <v>20190717</v>
      </c>
      <c r="D1144" s="5" t="s">
        <v>338</v>
      </c>
      <c r="E1144" s="6" t="s">
        <v>0</v>
      </c>
      <c r="F1144" s="2" t="s">
        <v>1375</v>
      </c>
      <c r="G1144" s="6">
        <v>2001.0352783203125</v>
      </c>
      <c r="H1144" s="5">
        <v>400</v>
      </c>
      <c r="I1144" s="6">
        <v>31.686935424804688</v>
      </c>
      <c r="J1144" s="6">
        <v>500.10009765625</v>
      </c>
      <c r="K1144" s="2">
        <v>117</v>
      </c>
      <c r="L1144" s="2" t="s">
        <v>1376</v>
      </c>
      <c r="M1144" s="2">
        <v>32343.50001469627</v>
      </c>
      <c r="N1144" s="2">
        <v>0</v>
      </c>
      <c r="O1144" s="3">
        <v>15.150551486284691</v>
      </c>
      <c r="P1144" s="3">
        <v>0.2841460257220651</v>
      </c>
      <c r="Q1144" s="3">
        <v>280.60490640417265</v>
      </c>
      <c r="R1144" s="3">
        <v>3.2709508541042509</v>
      </c>
      <c r="S1144" s="3">
        <v>1.2010679779784152</v>
      </c>
      <c r="T1144" s="3">
        <v>33.142414093017578</v>
      </c>
      <c r="U1144" s="2">
        <v>6</v>
      </c>
      <c r="V1144" s="3">
        <v>1.4200000166893005</v>
      </c>
      <c r="W1144" s="2">
        <v>1</v>
      </c>
      <c r="X1144" s="3">
        <v>2.8400000333786011</v>
      </c>
      <c r="Y1144" s="2">
        <v>32.035984039306641</v>
      </c>
      <c r="Z1144" s="2">
        <v>33.142414093017578</v>
      </c>
      <c r="AA1144" s="2">
        <v>31.686935424804688</v>
      </c>
      <c r="AB1144" s="2">
        <v>399.49551391601563</v>
      </c>
      <c r="AC1144" s="2">
        <v>379.82791137695313</v>
      </c>
      <c r="AD1144" s="2">
        <v>35.404464721679688</v>
      </c>
      <c r="AE1144" s="2">
        <v>39.175083160400391</v>
      </c>
      <c r="AF1144" s="2">
        <v>73.607421875</v>
      </c>
      <c r="AG1144" s="2">
        <v>81.333168029785156</v>
      </c>
      <c r="AH1144" s="2">
        <v>500.10009765625</v>
      </c>
      <c r="AI1144" s="2">
        <v>2001.0352783203125</v>
      </c>
      <c r="AJ1144" s="2">
        <v>6.5127654075622559</v>
      </c>
      <c r="AK1144" s="2">
        <v>99.338829040527344</v>
      </c>
      <c r="AL1144" s="2">
        <v>-4.0674934387207031</v>
      </c>
      <c r="AM1144" s="2">
        <v>-0.54761570692062378</v>
      </c>
      <c r="AN1144" s="2">
        <v>1</v>
      </c>
      <c r="AO1144" s="2">
        <v>-0.21956524252891541</v>
      </c>
      <c r="AP1144" s="2">
        <v>2.737391471862793</v>
      </c>
      <c r="AQ1144" s="2">
        <v>1</v>
      </c>
      <c r="AR1144" s="2">
        <v>0</v>
      </c>
      <c r="AS1144" s="2">
        <v>0.15999999642372131</v>
      </c>
      <c r="AT1144" s="2">
        <v>111115</v>
      </c>
      <c r="AU1144" s="3">
        <v>0.83350016276041661</v>
      </c>
      <c r="AV1144" s="3">
        <v>3.2709508541042508E-3</v>
      </c>
      <c r="AW1144" s="3">
        <v>306.29241409301756</v>
      </c>
      <c r="AX1144" s="3">
        <v>305.18598403930662</v>
      </c>
      <c r="AY1144" s="3">
        <v>320.16563737499018</v>
      </c>
      <c r="AZ1144" s="3">
        <v>1.9010154951522382</v>
      </c>
      <c r="BA1144" s="3">
        <v>5.0926748666978714</v>
      </c>
      <c r="BB1144" s="3">
        <v>51.265702604771072</v>
      </c>
      <c r="BC1144" s="3">
        <v>12.090619444370681</v>
      </c>
      <c r="BD1144" s="3">
        <v>32.589199066162109</v>
      </c>
      <c r="BE1144" s="3">
        <v>4.9366579787332858</v>
      </c>
      <c r="BF1144" s="3">
        <v>0.2583024952320449</v>
      </c>
      <c r="BG1144" s="3">
        <v>3.8916068887194561</v>
      </c>
      <c r="BH1144" s="3">
        <v>1.0450510900138297</v>
      </c>
      <c r="BI1144" s="3">
        <v>0.16357772207601465</v>
      </c>
      <c r="BJ1144" s="3">
        <v>27.874962825217285</v>
      </c>
      <c r="BK1144" s="3">
        <v>0.73876852648064495</v>
      </c>
      <c r="BL1144" s="3">
        <v>77.545389867773522</v>
      </c>
      <c r="BM1144" s="3">
        <v>372.62606480438382</v>
      </c>
      <c r="BN1144" s="3">
        <v>3.1529072512210911E-2</v>
      </c>
    </row>
    <row r="1145" spans="1:66" s="5" customFormat="1">
      <c r="A1145" s="5" t="s">
        <v>1359</v>
      </c>
      <c r="B1145" s="5" t="s">
        <v>1147</v>
      </c>
      <c r="C1145" s="5">
        <v>20190717</v>
      </c>
      <c r="D1145" s="5" t="s">
        <v>338</v>
      </c>
      <c r="E1145" s="6" t="s">
        <v>0</v>
      </c>
      <c r="F1145" s="2" t="s">
        <v>1377</v>
      </c>
      <c r="G1145" s="6">
        <v>2000.92431640625</v>
      </c>
      <c r="H1145" s="5">
        <v>400</v>
      </c>
      <c r="I1145" s="6">
        <v>31.685026168823242</v>
      </c>
      <c r="J1145" s="6">
        <v>500.09823608398438</v>
      </c>
      <c r="K1145" s="2">
        <v>118</v>
      </c>
      <c r="L1145" s="2" t="s">
        <v>1378</v>
      </c>
      <c r="M1145" s="2">
        <v>32433.50001469627</v>
      </c>
      <c r="N1145" s="2">
        <v>0</v>
      </c>
      <c r="O1145" s="3">
        <v>15.137488059673737</v>
      </c>
      <c r="P1145" s="3">
        <v>0.2771214755387541</v>
      </c>
      <c r="Q1145" s="3">
        <v>278.49433367755091</v>
      </c>
      <c r="R1145" s="3">
        <v>3.2320600510395634</v>
      </c>
      <c r="S1145" s="3">
        <v>1.2141308882308475</v>
      </c>
      <c r="T1145" s="3">
        <v>33.164180755615234</v>
      </c>
      <c r="U1145" s="2">
        <v>6</v>
      </c>
      <c r="V1145" s="3">
        <v>1.4200000166893005</v>
      </c>
      <c r="W1145" s="2">
        <v>1</v>
      </c>
      <c r="X1145" s="3">
        <v>2.8400000333786011</v>
      </c>
      <c r="Y1145" s="2">
        <v>32.035457611083984</v>
      </c>
      <c r="Z1145" s="2">
        <v>33.164180755615234</v>
      </c>
      <c r="AA1145" s="2">
        <v>31.685026168823242</v>
      </c>
      <c r="AB1145" s="2">
        <v>399.48519897460938</v>
      </c>
      <c r="AC1145" s="2">
        <v>379.850830078125</v>
      </c>
      <c r="AD1145" s="2">
        <v>35.380416870117188</v>
      </c>
      <c r="AE1145" s="2">
        <v>39.106483459472656</v>
      </c>
      <c r="AF1145" s="2">
        <v>73.55828857421875</v>
      </c>
      <c r="AG1145" s="2">
        <v>81.192611694335938</v>
      </c>
      <c r="AH1145" s="2">
        <v>500.09823608398438</v>
      </c>
      <c r="AI1145" s="2">
        <v>2000.92431640625</v>
      </c>
      <c r="AJ1145" s="2">
        <v>6.5464396476745605</v>
      </c>
      <c r="AK1145" s="2">
        <v>99.338241577148438</v>
      </c>
      <c r="AL1145" s="2">
        <v>-4.1023750305175781</v>
      </c>
      <c r="AM1145" s="2">
        <v>-0.55246800184249878</v>
      </c>
      <c r="AN1145" s="2">
        <v>1</v>
      </c>
      <c r="AO1145" s="2">
        <v>-0.21956524252891541</v>
      </c>
      <c r="AP1145" s="2">
        <v>2.737391471862793</v>
      </c>
      <c r="AQ1145" s="2">
        <v>1</v>
      </c>
      <c r="AR1145" s="2">
        <v>0</v>
      </c>
      <c r="AS1145" s="2">
        <v>0.15999999642372131</v>
      </c>
      <c r="AT1145" s="2">
        <v>111115</v>
      </c>
      <c r="AU1145" s="3">
        <v>0.83349706013997382</v>
      </c>
      <c r="AV1145" s="3">
        <v>3.2320600510395633E-3</v>
      </c>
      <c r="AW1145" s="3">
        <v>306.31418075561521</v>
      </c>
      <c r="AX1145" s="3">
        <v>305.18545761108396</v>
      </c>
      <c r="AY1145" s="3">
        <v>320.14788346913701</v>
      </c>
      <c r="AZ1145" s="3">
        <v>1.9176051680328403</v>
      </c>
      <c r="BA1145" s="3">
        <v>5.0989001893607018</v>
      </c>
      <c r="BB1145" s="3">
        <v>51.328673715255718</v>
      </c>
      <c r="BC1145" s="3">
        <v>12.222190255783062</v>
      </c>
      <c r="BD1145" s="3">
        <v>32.599819183349609</v>
      </c>
      <c r="BE1145" s="3">
        <v>4.939613427714832</v>
      </c>
      <c r="BF1145" s="3">
        <v>0.25248454304026791</v>
      </c>
      <c r="BG1145" s="3">
        <v>3.8847693011298543</v>
      </c>
      <c r="BH1145" s="3">
        <v>1.0548441265849777</v>
      </c>
      <c r="BI1145" s="3">
        <v>0.15984563581823721</v>
      </c>
      <c r="BJ1145" s="3">
        <v>27.665137396727541</v>
      </c>
      <c r="BK1145" s="3">
        <v>0.73316763219991432</v>
      </c>
      <c r="BL1145" s="3">
        <v>77.277861856536305</v>
      </c>
      <c r="BM1145" s="3">
        <v>372.65519323292102</v>
      </c>
      <c r="BN1145" s="3">
        <v>3.1390752963404378E-2</v>
      </c>
    </row>
    <row r="1146" spans="1:66" s="5" customFormat="1">
      <c r="A1146" s="5" t="s">
        <v>1359</v>
      </c>
      <c r="B1146" s="5" t="s">
        <v>1147</v>
      </c>
      <c r="C1146" s="5">
        <v>20190717</v>
      </c>
      <c r="D1146" s="5" t="s">
        <v>338</v>
      </c>
      <c r="E1146" s="6" t="s">
        <v>0</v>
      </c>
      <c r="F1146" s="2" t="s">
        <v>1379</v>
      </c>
      <c r="G1146" s="6">
        <v>2000.98291015625</v>
      </c>
      <c r="H1146" s="5">
        <v>475</v>
      </c>
      <c r="I1146" s="6">
        <v>31.685647964477539</v>
      </c>
      <c r="J1146" s="6">
        <v>500.0894775390625</v>
      </c>
      <c r="K1146" s="2">
        <v>119</v>
      </c>
      <c r="L1146" s="2" t="s">
        <v>1380</v>
      </c>
      <c r="M1146" s="2">
        <v>32541.50001469627</v>
      </c>
      <c r="N1146" s="2">
        <v>0</v>
      </c>
      <c r="O1146" s="3">
        <v>17.909813223220965</v>
      </c>
      <c r="P1146" s="3">
        <v>0.2690221759664686</v>
      </c>
      <c r="Q1146" s="3">
        <v>328.40381575650281</v>
      </c>
      <c r="R1146" s="3">
        <v>3.1805221790074061</v>
      </c>
      <c r="S1146" s="3">
        <v>1.2275487347002869</v>
      </c>
      <c r="T1146" s="3">
        <v>33.181560516357422</v>
      </c>
      <c r="U1146" s="2">
        <v>6</v>
      </c>
      <c r="V1146" s="3">
        <v>1.4200000166893005</v>
      </c>
      <c r="W1146" s="2">
        <v>1</v>
      </c>
      <c r="X1146" s="3">
        <v>2.8400000333786011</v>
      </c>
      <c r="Y1146" s="2">
        <v>32.036060333251953</v>
      </c>
      <c r="Z1146" s="2">
        <v>33.181560516357422</v>
      </c>
      <c r="AA1146" s="2">
        <v>31.685647964477539</v>
      </c>
      <c r="AB1146" s="2">
        <v>474.74737548828125</v>
      </c>
      <c r="AC1146" s="2">
        <v>451.53640747070313</v>
      </c>
      <c r="AD1146" s="2">
        <v>35.354965209960938</v>
      </c>
      <c r="AE1146" s="2">
        <v>39.022003173828125</v>
      </c>
      <c r="AF1146" s="2">
        <v>73.500099182128906</v>
      </c>
      <c r="AG1146" s="2">
        <v>81.013435363769531</v>
      </c>
      <c r="AH1146" s="2">
        <v>500.0894775390625</v>
      </c>
      <c r="AI1146" s="2">
        <v>2000.98291015625</v>
      </c>
      <c r="AJ1146" s="2">
        <v>6.3405351638793945</v>
      </c>
      <c r="AK1146" s="2">
        <v>99.336952209472656</v>
      </c>
      <c r="AL1146" s="2">
        <v>-5.1090278625488281</v>
      </c>
      <c r="AM1146" s="2">
        <v>-0.5493285059928894</v>
      </c>
      <c r="AN1146" s="2">
        <v>1</v>
      </c>
      <c r="AO1146" s="2">
        <v>-0.21956524252891541</v>
      </c>
      <c r="AP1146" s="2">
        <v>2.737391471862793</v>
      </c>
      <c r="AQ1146" s="2">
        <v>1</v>
      </c>
      <c r="AR1146" s="2">
        <v>0</v>
      </c>
      <c r="AS1146" s="2">
        <v>0.15999999642372131</v>
      </c>
      <c r="AT1146" s="2">
        <v>111115</v>
      </c>
      <c r="AU1146" s="3">
        <v>0.83348246256510394</v>
      </c>
      <c r="AV1146" s="3">
        <v>3.180522179007406E-3</v>
      </c>
      <c r="AW1146" s="3">
        <v>306.3315605163574</v>
      </c>
      <c r="AX1146" s="3">
        <v>305.18606033325193</v>
      </c>
      <c r="AY1146" s="3">
        <v>320.15725846892747</v>
      </c>
      <c r="AZ1146" s="3">
        <v>1.9418542259248319</v>
      </c>
      <c r="BA1146" s="3">
        <v>5.1038755990967415</v>
      </c>
      <c r="BB1146" s="3">
        <v>51.379426140779479</v>
      </c>
      <c r="BC1146" s="3">
        <v>12.357422966951354</v>
      </c>
      <c r="BD1146" s="3">
        <v>32.608810424804688</v>
      </c>
      <c r="BE1146" s="3">
        <v>4.9421167840069575</v>
      </c>
      <c r="BF1146" s="3">
        <v>0.24574381824223113</v>
      </c>
      <c r="BG1146" s="3">
        <v>3.8763268643964546</v>
      </c>
      <c r="BH1146" s="3">
        <v>1.065789919610503</v>
      </c>
      <c r="BI1146" s="3">
        <v>0.15552439484752206</v>
      </c>
      <c r="BJ1146" s="3">
        <v>32.622634151212182</v>
      </c>
      <c r="BK1146" s="3">
        <v>0.72730307085550017</v>
      </c>
      <c r="BL1146" s="3">
        <v>76.989762672915731</v>
      </c>
      <c r="BM1146" s="3">
        <v>443.02294001747049</v>
      </c>
      <c r="BN1146" s="3">
        <v>3.1124173152696215E-2</v>
      </c>
    </row>
    <row r="1147" spans="1:66" s="5" customFormat="1">
      <c r="A1147" s="5" t="s">
        <v>1359</v>
      </c>
      <c r="B1147" s="5" t="s">
        <v>1147</v>
      </c>
      <c r="C1147" s="5">
        <v>20190717</v>
      </c>
      <c r="D1147" s="5" t="s">
        <v>338</v>
      </c>
      <c r="E1147" s="6" t="s">
        <v>0</v>
      </c>
      <c r="F1147" s="2" t="s">
        <v>1381</v>
      </c>
      <c r="G1147" s="6">
        <v>2000.937255859375</v>
      </c>
      <c r="H1147" s="5">
        <v>575</v>
      </c>
      <c r="I1147" s="6">
        <v>31.68780517578125</v>
      </c>
      <c r="J1147" s="6">
        <v>500.10427856445313</v>
      </c>
      <c r="K1147" s="2">
        <v>120</v>
      </c>
      <c r="L1147" s="2" t="s">
        <v>979</v>
      </c>
      <c r="M1147" s="2">
        <v>32650.000014707446</v>
      </c>
      <c r="N1147" s="2">
        <v>0</v>
      </c>
      <c r="O1147" s="3">
        <v>20.607388348854453</v>
      </c>
      <c r="P1147" s="3">
        <v>0.2584483845975642</v>
      </c>
      <c r="Q1147" s="3">
        <v>400.31588577840313</v>
      </c>
      <c r="R1147" s="3">
        <v>3.0858559849034641</v>
      </c>
      <c r="S1147" s="3">
        <v>1.2355563200074728</v>
      </c>
      <c r="T1147" s="3">
        <v>33.1822509765625</v>
      </c>
      <c r="U1147" s="2">
        <v>6</v>
      </c>
      <c r="V1147" s="3">
        <v>1.4200000166893005</v>
      </c>
      <c r="W1147" s="2">
        <v>1</v>
      </c>
      <c r="X1147" s="3">
        <v>2.8400000333786011</v>
      </c>
      <c r="Y1147" s="2">
        <v>32.037715911865234</v>
      </c>
      <c r="Z1147" s="2">
        <v>33.1822509765625</v>
      </c>
      <c r="AA1147" s="2">
        <v>31.68780517578125</v>
      </c>
      <c r="AB1147" s="2">
        <v>574.34375</v>
      </c>
      <c r="AC1147" s="2">
        <v>547.59271240234375</v>
      </c>
      <c r="AD1147" s="2">
        <v>35.385784149169922</v>
      </c>
      <c r="AE1147" s="2">
        <v>38.943859100341797</v>
      </c>
      <c r="AF1147" s="2">
        <v>73.586746215820313</v>
      </c>
      <c r="AG1147" s="2">
        <v>80.842964172363281</v>
      </c>
      <c r="AH1147" s="2">
        <v>500.10427856445313</v>
      </c>
      <c r="AI1147" s="2">
        <v>2000.937255859375</v>
      </c>
      <c r="AJ1147" s="2">
        <v>6.3189878463745117</v>
      </c>
      <c r="AK1147" s="2">
        <v>99.335739135742188</v>
      </c>
      <c r="AL1147" s="2">
        <v>-6.4430732727050781</v>
      </c>
      <c r="AM1147" s="2">
        <v>-0.53311222791671753</v>
      </c>
      <c r="AN1147" s="2">
        <v>1</v>
      </c>
      <c r="AO1147" s="2">
        <v>-0.21956524252891541</v>
      </c>
      <c r="AP1147" s="2">
        <v>2.737391471862793</v>
      </c>
      <c r="AQ1147" s="2">
        <v>1</v>
      </c>
      <c r="AR1147" s="2">
        <v>0</v>
      </c>
      <c r="AS1147" s="2">
        <v>0.15999999642372131</v>
      </c>
      <c r="AT1147" s="2">
        <v>111115</v>
      </c>
      <c r="AU1147" s="3">
        <v>0.83350713094075513</v>
      </c>
      <c r="AV1147" s="3">
        <v>3.0858559849034641E-3</v>
      </c>
      <c r="AW1147" s="3">
        <v>306.33225097656248</v>
      </c>
      <c r="AX1147" s="3">
        <v>305.18771591186521</v>
      </c>
      <c r="AY1147" s="3">
        <v>320.14995378159074</v>
      </c>
      <c r="AZ1147" s="3">
        <v>1.9908032821234221</v>
      </c>
      <c r="BA1147" s="3">
        <v>5.1040733485381251</v>
      </c>
      <c r="BB1147" s="3">
        <v>51.382044296901178</v>
      </c>
      <c r="BC1147" s="3">
        <v>12.438185196559381</v>
      </c>
      <c r="BD1147" s="3">
        <v>32.609983444213867</v>
      </c>
      <c r="BE1147" s="3">
        <v>4.942443459410601</v>
      </c>
      <c r="BF1147" s="3">
        <v>0.23689063746401021</v>
      </c>
      <c r="BG1147" s="3">
        <v>3.8685170285306523</v>
      </c>
      <c r="BH1147" s="3">
        <v>1.0739264308799488</v>
      </c>
      <c r="BI1147" s="3">
        <v>0.14985346687043316</v>
      </c>
      <c r="BJ1147" s="3">
        <v>39.765674401577016</v>
      </c>
      <c r="BK1147" s="3">
        <v>0.73104677383703209</v>
      </c>
      <c r="BL1147" s="3">
        <v>76.762443821486059</v>
      </c>
      <c r="BM1147" s="3">
        <v>537.79694692910971</v>
      </c>
      <c r="BN1147" s="3">
        <v>2.9413954457517637E-2</v>
      </c>
    </row>
    <row r="1148" spans="1:66" s="5" customFormat="1">
      <c r="A1148" s="5" t="s">
        <v>1359</v>
      </c>
      <c r="B1148" s="5" t="s">
        <v>1147</v>
      </c>
      <c r="C1148" s="5">
        <v>20190717</v>
      </c>
      <c r="D1148" s="5" t="s">
        <v>338</v>
      </c>
      <c r="E1148" s="6" t="s">
        <v>0</v>
      </c>
      <c r="F1148" s="2" t="s">
        <v>1382</v>
      </c>
      <c r="G1148" s="6">
        <v>2001.4169921875</v>
      </c>
      <c r="H1148" s="5">
        <v>675</v>
      </c>
      <c r="I1148" s="6">
        <v>31.685914993286133</v>
      </c>
      <c r="J1148" s="6">
        <v>500.10760498046875</v>
      </c>
      <c r="K1148" s="2">
        <v>121</v>
      </c>
      <c r="L1148" s="2" t="s">
        <v>1383</v>
      </c>
      <c r="M1148" s="2">
        <v>32742.000014707446</v>
      </c>
      <c r="N1148" s="2">
        <v>0</v>
      </c>
      <c r="O1148" s="3">
        <v>23.175888181190324</v>
      </c>
      <c r="P1148" s="3">
        <v>0.24801727263610174</v>
      </c>
      <c r="Q1148" s="3">
        <v>471.7220227274837</v>
      </c>
      <c r="R1148" s="3">
        <v>3.0049663476066582</v>
      </c>
      <c r="S1148" s="3">
        <v>1.2495627541108183</v>
      </c>
      <c r="T1148" s="3">
        <v>33.1942138671875</v>
      </c>
      <c r="U1148" s="2">
        <v>6</v>
      </c>
      <c r="V1148" s="3">
        <v>1.4200000166893005</v>
      </c>
      <c r="W1148" s="2">
        <v>1</v>
      </c>
      <c r="X1148" s="3">
        <v>2.8400000333786011</v>
      </c>
      <c r="Y1148" s="2">
        <v>32.035610198974609</v>
      </c>
      <c r="Z1148" s="2">
        <v>33.1942138671875</v>
      </c>
      <c r="AA1148" s="2">
        <v>31.685914993286133</v>
      </c>
      <c r="AB1148" s="2">
        <v>674.163818359375</v>
      </c>
      <c r="AC1148" s="2">
        <v>644.036865234375</v>
      </c>
      <c r="AD1148" s="2">
        <v>35.373233795166016</v>
      </c>
      <c r="AE1148" s="2">
        <v>38.838397979736328</v>
      </c>
      <c r="AF1148" s="2">
        <v>73.563636779785156</v>
      </c>
      <c r="AG1148" s="2">
        <v>80.632011413574219</v>
      </c>
      <c r="AH1148" s="2">
        <v>500.10760498046875</v>
      </c>
      <c r="AI1148" s="2">
        <v>2001.4169921875</v>
      </c>
      <c r="AJ1148" s="2">
        <v>6.3232522010803223</v>
      </c>
      <c r="AK1148" s="2">
        <v>99.333084106445313</v>
      </c>
      <c r="AL1148" s="2">
        <v>-8.0247383117675781</v>
      </c>
      <c r="AM1148" s="2">
        <v>-0.53413456678390503</v>
      </c>
      <c r="AN1148" s="2">
        <v>1</v>
      </c>
      <c r="AO1148" s="2">
        <v>-0.21956524252891541</v>
      </c>
      <c r="AP1148" s="2">
        <v>2.737391471862793</v>
      </c>
      <c r="AQ1148" s="2">
        <v>1</v>
      </c>
      <c r="AR1148" s="2">
        <v>0</v>
      </c>
      <c r="AS1148" s="2">
        <v>0.15999999642372131</v>
      </c>
      <c r="AT1148" s="2">
        <v>111115</v>
      </c>
      <c r="AU1148" s="3">
        <v>0.83351267496744774</v>
      </c>
      <c r="AV1148" s="3">
        <v>3.0049663476066583E-3</v>
      </c>
      <c r="AW1148" s="3">
        <v>306.34421386718748</v>
      </c>
      <c r="AX1148" s="3">
        <v>305.18561019897459</v>
      </c>
      <c r="AY1148" s="3">
        <v>320.22671159237507</v>
      </c>
      <c r="AZ1148" s="3">
        <v>2.0314128766398203</v>
      </c>
      <c r="BA1148" s="3">
        <v>5.1075006071915627</v>
      </c>
      <c r="BB1148" s="3">
        <v>51.417920354897738</v>
      </c>
      <c r="BC1148" s="3">
        <v>12.57952237516141</v>
      </c>
      <c r="BD1148" s="3">
        <v>32.614912033081055</v>
      </c>
      <c r="BE1148" s="3">
        <v>4.9438162326453083</v>
      </c>
      <c r="BF1148" s="3">
        <v>0.22809751136855994</v>
      </c>
      <c r="BG1148" s="3">
        <v>3.8579378530807444</v>
      </c>
      <c r="BH1148" s="3">
        <v>1.0858783795645639</v>
      </c>
      <c r="BI1148" s="3">
        <v>0.14422609668914979</v>
      </c>
      <c r="BJ1148" s="3">
        <v>46.857603358451648</v>
      </c>
      <c r="BK1148" s="3">
        <v>0.73244568469821481</v>
      </c>
      <c r="BL1148" s="3">
        <v>76.436316645388629</v>
      </c>
      <c r="BM1148" s="3">
        <v>633.02015795378179</v>
      </c>
      <c r="BN1148" s="3">
        <v>2.7984567399588607E-2</v>
      </c>
    </row>
    <row r="1149" spans="1:66" s="5" customFormat="1">
      <c r="A1149" s="5" t="s">
        <v>1359</v>
      </c>
      <c r="B1149" s="5" t="s">
        <v>1147</v>
      </c>
      <c r="C1149" s="5">
        <v>20190717</v>
      </c>
      <c r="D1149" s="5" t="s">
        <v>338</v>
      </c>
      <c r="E1149" s="6" t="s">
        <v>0</v>
      </c>
      <c r="F1149" s="2" t="s">
        <v>1384</v>
      </c>
      <c r="G1149" s="6">
        <v>1999.768798828125</v>
      </c>
      <c r="H1149" s="5">
        <v>800</v>
      </c>
      <c r="I1149" s="6">
        <v>31.686332702636719</v>
      </c>
      <c r="J1149" s="6">
        <v>500.07962036132813</v>
      </c>
      <c r="K1149" s="2">
        <v>122</v>
      </c>
      <c r="L1149" s="2" t="s">
        <v>1385</v>
      </c>
      <c r="M1149" s="2">
        <v>32855.500014271587</v>
      </c>
      <c r="N1149" s="2">
        <v>0</v>
      </c>
      <c r="O1149" s="3">
        <v>25.7089126198278</v>
      </c>
      <c r="P1149" s="3">
        <v>0.23944590786468509</v>
      </c>
      <c r="Q1149" s="3">
        <v>569.13517931174795</v>
      </c>
      <c r="R1149" s="3">
        <v>2.9629561780153546</v>
      </c>
      <c r="S1149" s="3">
        <v>1.2726629313977176</v>
      </c>
      <c r="T1149" s="3">
        <v>33.218795776367188</v>
      </c>
      <c r="U1149" s="2">
        <v>6</v>
      </c>
      <c r="V1149" s="3">
        <v>1.4200000166893005</v>
      </c>
      <c r="W1149" s="2">
        <v>1</v>
      </c>
      <c r="X1149" s="3">
        <v>2.8400000333786011</v>
      </c>
      <c r="Y1149" s="2">
        <v>32.032867431640625</v>
      </c>
      <c r="Z1149" s="2">
        <v>33.218795776367188</v>
      </c>
      <c r="AA1149" s="2">
        <v>31.686332702636719</v>
      </c>
      <c r="AB1149" s="2">
        <v>801.087890625</v>
      </c>
      <c r="AC1149" s="2">
        <v>767.51361083984375</v>
      </c>
      <c r="AD1149" s="2">
        <v>35.260879516601563</v>
      </c>
      <c r="AE1149" s="2">
        <v>38.678359985351563</v>
      </c>
      <c r="AF1149" s="2">
        <v>73.211700439453125</v>
      </c>
      <c r="AG1149" s="2">
        <v>80.309379577636719</v>
      </c>
      <c r="AH1149" s="2">
        <v>500.07962036132813</v>
      </c>
      <c r="AI1149" s="2">
        <v>1999.768798828125</v>
      </c>
      <c r="AJ1149" s="2">
        <v>6.134669303894043</v>
      </c>
      <c r="AK1149" s="2">
        <v>99.329093933105469</v>
      </c>
      <c r="AL1149" s="2">
        <v>-9.8238716125488281</v>
      </c>
      <c r="AM1149" s="2">
        <v>-0.5312773585319519</v>
      </c>
      <c r="AN1149" s="2">
        <v>1</v>
      </c>
      <c r="AO1149" s="2">
        <v>-0.21956524252891541</v>
      </c>
      <c r="AP1149" s="2">
        <v>2.737391471862793</v>
      </c>
      <c r="AQ1149" s="2">
        <v>1</v>
      </c>
      <c r="AR1149" s="2">
        <v>0</v>
      </c>
      <c r="AS1149" s="2">
        <v>0.15999999642372131</v>
      </c>
      <c r="AT1149" s="2">
        <v>111115</v>
      </c>
      <c r="AU1149" s="3">
        <v>0.83346603393554675</v>
      </c>
      <c r="AV1149" s="3">
        <v>2.9629561780153547E-3</v>
      </c>
      <c r="AW1149" s="3">
        <v>306.36879577636716</v>
      </c>
      <c r="AX1149" s="3">
        <v>305.1828674316406</v>
      </c>
      <c r="AY1149" s="3">
        <v>319.96300066076947</v>
      </c>
      <c r="AZ1149" s="3">
        <v>2.0459913970361483</v>
      </c>
      <c r="BA1149" s="3">
        <v>5.1145493835611706</v>
      </c>
      <c r="BB1149" s="3">
        <v>51.490949741327888</v>
      </c>
      <c r="BC1149" s="3">
        <v>12.812589755976326</v>
      </c>
      <c r="BD1149" s="3">
        <v>32.625831604003906</v>
      </c>
      <c r="BE1149" s="3">
        <v>4.9468588724196882</v>
      </c>
      <c r="BF1149" s="3">
        <v>0.22082751225485819</v>
      </c>
      <c r="BG1149" s="3">
        <v>3.841886452163453</v>
      </c>
      <c r="BH1149" s="3">
        <v>1.1049724202562352</v>
      </c>
      <c r="BI1149" s="3">
        <v>0.13957731342993535</v>
      </c>
      <c r="BJ1149" s="3">
        <v>56.531681686491439</v>
      </c>
      <c r="BK1149" s="3">
        <v>0.74153105726552226</v>
      </c>
      <c r="BL1149" s="3">
        <v>75.968166488983528</v>
      </c>
      <c r="BM1149" s="3">
        <v>755.29282505503568</v>
      </c>
      <c r="BN1149" s="3">
        <v>2.5858301434433656E-2</v>
      </c>
    </row>
    <row r="1150" spans="1:66" s="5" customFormat="1">
      <c r="A1150" s="5" t="s">
        <v>1359</v>
      </c>
      <c r="B1150" s="5" t="s">
        <v>1147</v>
      </c>
      <c r="C1150" s="5">
        <v>20190717</v>
      </c>
      <c r="D1150" s="5" t="s">
        <v>338</v>
      </c>
      <c r="E1150" s="6" t="s">
        <v>0</v>
      </c>
      <c r="F1150" s="2" t="s">
        <v>1386</v>
      </c>
      <c r="G1150" s="6">
        <v>1999.533935546875</v>
      </c>
      <c r="H1150" s="5">
        <v>1000</v>
      </c>
      <c r="I1150" s="6">
        <v>31.68644905090332</v>
      </c>
      <c r="J1150" s="6">
        <v>500.0831298828125</v>
      </c>
      <c r="K1150" s="2">
        <v>123</v>
      </c>
      <c r="L1150" s="2" t="s">
        <v>1387</v>
      </c>
      <c r="M1150" s="2">
        <v>32988.000014640391</v>
      </c>
      <c r="N1150" s="2">
        <v>0</v>
      </c>
      <c r="O1150" s="3">
        <v>28.42272816669751</v>
      </c>
      <c r="P1150" s="3">
        <v>0.2174700716902124</v>
      </c>
      <c r="Q1150" s="3">
        <v>721.75659040269022</v>
      </c>
      <c r="R1150" s="3">
        <v>2.7764519528396905</v>
      </c>
      <c r="S1150" s="3">
        <v>1.3037005664344048</v>
      </c>
      <c r="T1150" s="3">
        <v>33.24884033203125</v>
      </c>
      <c r="U1150" s="2">
        <v>6</v>
      </c>
      <c r="V1150" s="3">
        <v>1.4200000166893005</v>
      </c>
      <c r="W1150" s="2">
        <v>1</v>
      </c>
      <c r="X1150" s="3">
        <v>2.8400000333786011</v>
      </c>
      <c r="Y1150" s="2">
        <v>32.029514312744141</v>
      </c>
      <c r="Z1150" s="2">
        <v>33.24884033203125</v>
      </c>
      <c r="AA1150" s="2">
        <v>31.68644905090332</v>
      </c>
      <c r="AB1150" s="2">
        <v>1000.2271728515625</v>
      </c>
      <c r="AC1150" s="2">
        <v>962.91790771484375</v>
      </c>
      <c r="AD1150" s="2">
        <v>35.252151489257813</v>
      </c>
      <c r="AE1150" s="2">
        <v>38.455238342285156</v>
      </c>
      <c r="AF1150" s="2">
        <v>73.203926086425781</v>
      </c>
      <c r="AG1150" s="2">
        <v>79.856300354003906</v>
      </c>
      <c r="AH1150" s="2">
        <v>500.0831298828125</v>
      </c>
      <c r="AI1150" s="2">
        <v>1999.533935546875</v>
      </c>
      <c r="AJ1150" s="2">
        <v>6.1360344886779785</v>
      </c>
      <c r="AK1150" s="2">
        <v>99.3226318359375</v>
      </c>
      <c r="AL1150" s="2">
        <v>-13.497089385986328</v>
      </c>
      <c r="AM1150" s="2">
        <v>-0.51642674207687378</v>
      </c>
      <c r="AN1150" s="2">
        <v>1</v>
      </c>
      <c r="AO1150" s="2">
        <v>-0.21956524252891541</v>
      </c>
      <c r="AP1150" s="2">
        <v>2.737391471862793</v>
      </c>
      <c r="AQ1150" s="2">
        <v>1</v>
      </c>
      <c r="AR1150" s="2">
        <v>0</v>
      </c>
      <c r="AS1150" s="2">
        <v>0.15999999642372131</v>
      </c>
      <c r="AT1150" s="2">
        <v>111115</v>
      </c>
      <c r="AU1150" s="3">
        <v>0.83347188313802079</v>
      </c>
      <c r="AV1150" s="3">
        <v>2.7764519528396905E-3</v>
      </c>
      <c r="AW1150" s="3">
        <v>306.39884033203123</v>
      </c>
      <c r="AX1150" s="3">
        <v>305.17951431274412</v>
      </c>
      <c r="AY1150" s="3">
        <v>319.9254225366094</v>
      </c>
      <c r="AZ1150" s="3">
        <v>2.1369502752969436</v>
      </c>
      <c r="BA1150" s="3">
        <v>5.1231760464684211</v>
      </c>
      <c r="BB1150" s="3">
        <v>51.581154785859425</v>
      </c>
      <c r="BC1150" s="3">
        <v>13.125916443574269</v>
      </c>
      <c r="BD1150" s="3">
        <v>32.639177322387695</v>
      </c>
      <c r="BE1150" s="3">
        <v>4.9505797491109593</v>
      </c>
      <c r="BF1150" s="3">
        <v>0.20200197864081798</v>
      </c>
      <c r="BG1150" s="3">
        <v>3.8194754800340163</v>
      </c>
      <c r="BH1150" s="3">
        <v>1.1311042690769431</v>
      </c>
      <c r="BI1150" s="3">
        <v>0.12755543637613934</v>
      </c>
      <c r="BJ1150" s="3">
        <v>71.686764103727938</v>
      </c>
      <c r="BK1150" s="3">
        <v>0.74955152938793357</v>
      </c>
      <c r="BL1150" s="3">
        <v>75.24860939506172</v>
      </c>
      <c r="BM1150" s="3">
        <v>949.40710399157967</v>
      </c>
      <c r="BN1150" s="3">
        <v>2.2527435920437443E-2</v>
      </c>
    </row>
    <row r="1151" spans="1:66" s="5" customFormat="1">
      <c r="A1151" s="5" t="s">
        <v>1359</v>
      </c>
      <c r="B1151" s="5" t="s">
        <v>1147</v>
      </c>
      <c r="C1151" s="5">
        <v>20190717</v>
      </c>
      <c r="D1151" s="5" t="s">
        <v>338</v>
      </c>
      <c r="E1151" s="5" t="s">
        <v>0</v>
      </c>
      <c r="F1151" s="5" t="s">
        <v>1388</v>
      </c>
      <c r="G1151" s="5">
        <v>1999.427490234375</v>
      </c>
      <c r="H1151" s="5">
        <v>1400</v>
      </c>
      <c r="I1151" s="5">
        <v>31.687543869018555</v>
      </c>
      <c r="J1151" s="5">
        <v>500.09893798828125</v>
      </c>
      <c r="K1151" s="5">
        <v>124</v>
      </c>
      <c r="L1151" s="5" t="s">
        <v>1389</v>
      </c>
      <c r="M1151" s="5">
        <v>33122.500014673918</v>
      </c>
      <c r="N1151" s="5">
        <v>0</v>
      </c>
      <c r="O1151" s="5">
        <v>31.147613104446396</v>
      </c>
      <c r="P1151" s="5">
        <v>0.18879455527740971</v>
      </c>
      <c r="Q1151" s="5">
        <v>1052.8563478149929</v>
      </c>
      <c r="R1151" s="5">
        <v>2.5117772954929554</v>
      </c>
      <c r="S1151" s="5">
        <v>1.3459179950429094</v>
      </c>
      <c r="T1151" s="5">
        <v>33.284801483154297</v>
      </c>
      <c r="U1151" s="5">
        <v>6</v>
      </c>
      <c r="V1151" s="5">
        <v>1.4200000166893005</v>
      </c>
      <c r="W1151" s="5">
        <v>1</v>
      </c>
      <c r="X1151" s="5">
        <v>2.8400000333786011</v>
      </c>
      <c r="Y1151" s="5">
        <v>32.033821105957031</v>
      </c>
      <c r="Z1151" s="5">
        <v>33.284801483154297</v>
      </c>
      <c r="AA1151" s="5">
        <v>31.687543869018555</v>
      </c>
      <c r="AB1151" s="5">
        <v>1400.44873046875</v>
      </c>
      <c r="AC1151" s="5">
        <v>1358.983642578125</v>
      </c>
      <c r="AD1151" s="5">
        <v>35.237136840820313</v>
      </c>
      <c r="AE1151" s="5">
        <v>38.135749816894531</v>
      </c>
      <c r="AF1151" s="5">
        <v>73.179496765136719</v>
      </c>
      <c r="AG1151" s="5">
        <v>79.171615600585938</v>
      </c>
      <c r="AH1151" s="5">
        <v>500.09893798828125</v>
      </c>
      <c r="AI1151" s="5">
        <v>1999.427490234375</v>
      </c>
      <c r="AJ1151" s="5">
        <v>5.8353843688964844</v>
      </c>
      <c r="AK1151" s="5">
        <v>99.318885803222656</v>
      </c>
      <c r="AL1151" s="5">
        <v>-20.966938018798828</v>
      </c>
      <c r="AM1151" s="5">
        <v>-0.51275700330734253</v>
      </c>
      <c r="AN1151" s="5">
        <v>1</v>
      </c>
      <c r="AO1151" s="5">
        <v>-0.21956524252891541</v>
      </c>
      <c r="AP1151" s="5">
        <v>2.737391471862793</v>
      </c>
      <c r="AQ1151" s="5">
        <v>1</v>
      </c>
      <c r="AR1151" s="5">
        <v>0</v>
      </c>
      <c r="AS1151" s="5">
        <v>0.15999999642372131</v>
      </c>
      <c r="AT1151" s="5">
        <v>111115</v>
      </c>
      <c r="AU1151" s="5">
        <v>0.83349822998046874</v>
      </c>
      <c r="AV1151" s="5">
        <v>2.5117772954929554E-3</v>
      </c>
      <c r="AW1151" s="5">
        <v>306.43480148315427</v>
      </c>
      <c r="AX1151" s="5">
        <v>305.18382110595701</v>
      </c>
      <c r="AY1151" s="5">
        <v>319.90839128699008</v>
      </c>
      <c r="AZ1151" s="5">
        <v>2.2687340815846508</v>
      </c>
      <c r="BA1151" s="5">
        <v>5.1335181761273265</v>
      </c>
      <c r="BB1151" s="5">
        <v>51.687230828366339</v>
      </c>
      <c r="BC1151" s="5">
        <v>13.551481011471807</v>
      </c>
      <c r="BD1151" s="5">
        <v>32.659311294555664</v>
      </c>
      <c r="BE1151" s="5">
        <v>4.9561978458680569</v>
      </c>
      <c r="BF1151" s="5">
        <v>0.17702638049398497</v>
      </c>
      <c r="BG1151" s="5">
        <v>3.7876001810844171</v>
      </c>
      <c r="BH1151" s="5">
        <v>1.1685976647836398</v>
      </c>
      <c r="BI1151" s="5">
        <v>0.11164184361608934</v>
      </c>
      <c r="BJ1151" s="5">
        <v>104.56851937583536</v>
      </c>
      <c r="BK1151" s="5">
        <v>0.77473805778678939</v>
      </c>
      <c r="BL1151" s="5">
        <v>74.260008458007775</v>
      </c>
      <c r="BM1151" s="5">
        <v>1344.1775590581262</v>
      </c>
      <c r="BN1151" s="5">
        <v>1.7207711860653979E-2</v>
      </c>
    </row>
    <row r="1152" spans="1:66" s="5" customFormat="1">
      <c r="A1152" s="5" t="s">
        <v>1359</v>
      </c>
      <c r="B1152" s="5" t="s">
        <v>1147</v>
      </c>
      <c r="C1152" s="5">
        <v>20190717</v>
      </c>
      <c r="D1152" s="5" t="s">
        <v>338</v>
      </c>
      <c r="E1152" s="6" t="s">
        <v>0</v>
      </c>
      <c r="F1152" s="2" t="s">
        <v>1390</v>
      </c>
      <c r="G1152" s="6">
        <v>1999.419921875</v>
      </c>
      <c r="H1152" s="5">
        <v>1800</v>
      </c>
      <c r="I1152" s="6">
        <v>31.687522888183594</v>
      </c>
      <c r="J1152" s="6">
        <v>500.09393310546875</v>
      </c>
      <c r="K1152" s="2">
        <v>125</v>
      </c>
      <c r="L1152" s="2" t="s">
        <v>1391</v>
      </c>
      <c r="M1152" s="2">
        <v>33243.50001469627</v>
      </c>
      <c r="N1152" s="2">
        <v>0</v>
      </c>
      <c r="O1152" s="3">
        <v>31.502211013999364</v>
      </c>
      <c r="P1152" s="3">
        <v>0.1546829200176672</v>
      </c>
      <c r="Q1152" s="3">
        <v>1379.0722776610262</v>
      </c>
      <c r="R1152" s="3">
        <v>2.1669680919530405</v>
      </c>
      <c r="S1152" s="3">
        <v>1.4013410653032863</v>
      </c>
      <c r="T1152" s="3">
        <v>33.356071472167969</v>
      </c>
      <c r="U1152" s="2">
        <v>6</v>
      </c>
      <c r="V1152" s="3">
        <v>1.4200000166893005</v>
      </c>
      <c r="W1152" s="2">
        <v>1</v>
      </c>
      <c r="X1152" s="3">
        <v>2.8400000333786011</v>
      </c>
      <c r="Y1152" s="2">
        <v>32.038200378417969</v>
      </c>
      <c r="Z1152" s="2">
        <v>33.356071472167969</v>
      </c>
      <c r="AA1152" s="2">
        <v>31.687522888183594</v>
      </c>
      <c r="AB1152" s="2">
        <v>1799.267578125</v>
      </c>
      <c r="AC1152" s="2">
        <v>1756.904296875</v>
      </c>
      <c r="AD1152" s="2">
        <v>35.283580780029297</v>
      </c>
      <c r="AE1152" s="2">
        <v>37.78521728515625</v>
      </c>
      <c r="AF1152" s="2">
        <v>73.320510864257813</v>
      </c>
      <c r="AG1152" s="2">
        <v>78.424339294433594</v>
      </c>
      <c r="AH1152" s="2">
        <v>500.09393310546875</v>
      </c>
      <c r="AI1152" s="2">
        <v>1999.419921875</v>
      </c>
      <c r="AJ1152" s="2">
        <v>5.8861160278320313</v>
      </c>
      <c r="AK1152" s="2">
        <v>99.317344665527344</v>
      </c>
      <c r="AL1152" s="2">
        <v>-28.989398956298828</v>
      </c>
      <c r="AM1152" s="2">
        <v>-0.49843662977218628</v>
      </c>
      <c r="AN1152" s="2">
        <v>1</v>
      </c>
      <c r="AO1152" s="2">
        <v>-0.21956524252891541</v>
      </c>
      <c r="AP1152" s="2">
        <v>2.737391471862793</v>
      </c>
      <c r="AQ1152" s="2">
        <v>1</v>
      </c>
      <c r="AR1152" s="2">
        <v>0</v>
      </c>
      <c r="AS1152" s="2">
        <v>0.15999999642372131</v>
      </c>
      <c r="AT1152" s="2">
        <v>111115</v>
      </c>
      <c r="AU1152" s="3">
        <v>0.83348988850911443</v>
      </c>
      <c r="AV1152" s="3">
        <v>2.1669680919530407E-3</v>
      </c>
      <c r="AW1152" s="3">
        <v>306.50607147216795</v>
      </c>
      <c r="AX1152" s="3">
        <v>305.18820037841795</v>
      </c>
      <c r="AY1152" s="3">
        <v>319.90718034951715</v>
      </c>
      <c r="AZ1152" s="3">
        <v>2.4368308291701535</v>
      </c>
      <c r="BA1152" s="3">
        <v>5.1540685136749911</v>
      </c>
      <c r="BB1152" s="3">
        <v>51.894948772869753</v>
      </c>
      <c r="BC1152" s="3">
        <v>14.109731487713503</v>
      </c>
      <c r="BD1152" s="3">
        <v>32.697135925292969</v>
      </c>
      <c r="BE1152" s="3">
        <v>4.9667672716717899</v>
      </c>
      <c r="BF1152" s="3">
        <v>0.14669315745597208</v>
      </c>
      <c r="BG1152" s="3">
        <v>3.7527274483717048</v>
      </c>
      <c r="BH1152" s="3">
        <v>1.2140398233000851</v>
      </c>
      <c r="BI1152" s="3">
        <v>9.2369068332720322E-2</v>
      </c>
      <c r="BJ1152" s="3">
        <v>136.96579671913398</v>
      </c>
      <c r="BK1152" s="3">
        <v>0.78494445036874094</v>
      </c>
      <c r="BL1152" s="3">
        <v>73.004892139218214</v>
      </c>
      <c r="BM1152" s="3">
        <v>1741.929654491526</v>
      </c>
      <c r="BN1152" s="3">
        <v>1.3202688818655184E-2</v>
      </c>
    </row>
    <row r="1153" spans="1:66" s="5" customFormat="1">
      <c r="E1153" s="6"/>
      <c r="F1153" s="2"/>
      <c r="G1153" s="6"/>
      <c r="I1153" s="6"/>
      <c r="J1153" s="6"/>
      <c r="K1153" s="2"/>
      <c r="L1153" s="2"/>
      <c r="M1153" s="2"/>
      <c r="N1153" s="2"/>
      <c r="O1153" s="3"/>
      <c r="P1153" s="3"/>
      <c r="Q1153" s="3"/>
      <c r="R1153" s="3"/>
      <c r="S1153" s="3"/>
      <c r="T1153" s="3"/>
      <c r="U1153" s="2"/>
      <c r="V1153" s="3"/>
      <c r="W1153" s="2"/>
      <c r="X1153" s="3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</row>
    <row r="1154" spans="1:66" s="5" customFormat="1">
      <c r="A1154" s="5" t="s">
        <v>1393</v>
      </c>
      <c r="B1154" s="5" t="s">
        <v>1147</v>
      </c>
      <c r="C1154" s="5">
        <v>20190717</v>
      </c>
      <c r="D1154" s="5" t="s">
        <v>338</v>
      </c>
      <c r="E1154" s="6" t="s">
        <v>0</v>
      </c>
      <c r="F1154" s="2" t="s">
        <v>1392</v>
      </c>
      <c r="G1154" s="6">
        <v>2000.618408203125</v>
      </c>
      <c r="H1154" s="5">
        <v>400</v>
      </c>
      <c r="I1154" s="6">
        <v>31.686004638671875</v>
      </c>
      <c r="J1154" s="6">
        <v>500.0953369140625</v>
      </c>
      <c r="K1154" s="2">
        <v>127</v>
      </c>
      <c r="L1154" s="2" t="s">
        <v>1394</v>
      </c>
      <c r="M1154" s="2">
        <v>35947.50001469627</v>
      </c>
      <c r="N1154" s="2">
        <v>0</v>
      </c>
      <c r="O1154" s="3">
        <v>8.4551095887461791</v>
      </c>
      <c r="P1154" s="3">
        <v>0.134807853091688</v>
      </c>
      <c r="Q1154" s="3">
        <v>276.30792539734267</v>
      </c>
      <c r="R1154" s="3">
        <v>1.9628573266305578</v>
      </c>
      <c r="S1154" s="3">
        <v>1.4477727996892953</v>
      </c>
      <c r="T1154" s="3">
        <v>33.316112518310547</v>
      </c>
      <c r="U1154" s="2">
        <v>6</v>
      </c>
      <c r="V1154" s="3">
        <v>1.4200000166893005</v>
      </c>
      <c r="W1154" s="2">
        <v>1</v>
      </c>
      <c r="X1154" s="3">
        <v>2.8400000333786011</v>
      </c>
      <c r="Y1154" s="2">
        <v>32.033527374267578</v>
      </c>
      <c r="Z1154" s="2">
        <v>33.316112518310547</v>
      </c>
      <c r="AA1154" s="2">
        <v>31.686004638671875</v>
      </c>
      <c r="AB1154" s="2">
        <v>399.86026000976563</v>
      </c>
      <c r="AC1154" s="2">
        <v>388.80044555664063</v>
      </c>
      <c r="AD1154" s="2">
        <v>34.923896789550781</v>
      </c>
      <c r="AE1154" s="2">
        <v>37.191291809082031</v>
      </c>
      <c r="AF1154" s="2">
        <v>72.603477478027344</v>
      </c>
      <c r="AG1154" s="2">
        <v>77.229034423828125</v>
      </c>
      <c r="AH1154" s="2">
        <v>500.0953369140625</v>
      </c>
      <c r="AI1154" s="2">
        <v>2000.618408203125</v>
      </c>
      <c r="AJ1154" s="2">
        <v>0.3092256486415863</v>
      </c>
      <c r="AK1154" s="2">
        <v>99.344894409179688</v>
      </c>
      <c r="AL1154" s="2">
        <v>-3.8220710754394531</v>
      </c>
      <c r="AM1154" s="2">
        <v>-0.46547001600265503</v>
      </c>
      <c r="AN1154" s="2">
        <v>1</v>
      </c>
      <c r="AO1154" s="2">
        <v>-0.21956524252891541</v>
      </c>
      <c r="AP1154" s="2">
        <v>2.737391471862793</v>
      </c>
      <c r="AQ1154" s="2">
        <v>1</v>
      </c>
      <c r="AR1154" s="2">
        <v>0</v>
      </c>
      <c r="AS1154" s="2">
        <v>0.15999999642372131</v>
      </c>
      <c r="AT1154" s="2">
        <v>111115</v>
      </c>
      <c r="AU1154" s="3">
        <v>0.83349222819010405</v>
      </c>
      <c r="AV1154" s="3">
        <v>1.9628573266305578E-3</v>
      </c>
      <c r="AW1154" s="3">
        <v>306.46611251831052</v>
      </c>
      <c r="AX1154" s="3">
        <v>305.18352737426756</v>
      </c>
      <c r="AY1154" s="3">
        <v>320.09893815773103</v>
      </c>
      <c r="AZ1154" s="3">
        <v>2.5497619398188043</v>
      </c>
      <c r="BA1154" s="3">
        <v>5.1425377574035389</v>
      </c>
      <c r="BB1154" s="3">
        <v>51.764489639724829</v>
      </c>
      <c r="BC1154" s="3">
        <v>14.573197830642798</v>
      </c>
      <c r="BD1154" s="3">
        <v>32.674819946289063</v>
      </c>
      <c r="BE1154" s="3">
        <v>4.9605290951859322</v>
      </c>
      <c r="BF1154" s="3">
        <v>0.1286988343083765</v>
      </c>
      <c r="BG1154" s="3">
        <v>3.6947649577142436</v>
      </c>
      <c r="BH1154" s="3">
        <v>1.2657641374716886</v>
      </c>
      <c r="BI1154" s="3">
        <v>8.0964192066405177E-2</v>
      </c>
      <c r="BJ1154" s="3">
        <v>27.44978167301851</v>
      </c>
      <c r="BK1154" s="3">
        <v>0.71066771799028206</v>
      </c>
      <c r="BL1154" s="3">
        <v>71.871821816969799</v>
      </c>
      <c r="BM1154" s="3">
        <v>384.78129139795976</v>
      </c>
      <c r="BN1154" s="3">
        <v>1.5792974954617046E-2</v>
      </c>
    </row>
    <row r="1155" spans="1:66" s="5" customFormat="1">
      <c r="A1155" s="5" t="s">
        <v>1393</v>
      </c>
      <c r="B1155" s="5" t="s">
        <v>1147</v>
      </c>
      <c r="C1155" s="5">
        <v>20190717</v>
      </c>
      <c r="D1155" s="5" t="s">
        <v>338</v>
      </c>
      <c r="E1155" s="6" t="s">
        <v>0</v>
      </c>
      <c r="F1155" s="2" t="s">
        <v>1395</v>
      </c>
      <c r="G1155" s="6">
        <v>2000.343994140625</v>
      </c>
      <c r="H1155" s="5">
        <v>325</v>
      </c>
      <c r="I1155" s="6">
        <v>31.684686660766602</v>
      </c>
      <c r="J1155" s="6">
        <v>500.10650634765625</v>
      </c>
      <c r="K1155" s="2">
        <v>128</v>
      </c>
      <c r="L1155" s="2" t="s">
        <v>1396</v>
      </c>
      <c r="M1155" s="2">
        <v>36036.50001469627</v>
      </c>
      <c r="N1155" s="2">
        <v>0</v>
      </c>
      <c r="O1155" s="3">
        <v>6.5979076529218528</v>
      </c>
      <c r="P1155" s="3">
        <v>0.13505853777044016</v>
      </c>
      <c r="Q1155" s="3">
        <v>227.47448083835846</v>
      </c>
      <c r="R1155" s="3">
        <v>1.9788523717972546</v>
      </c>
      <c r="S1155" s="3">
        <v>1.4569150089732763</v>
      </c>
      <c r="T1155" s="3">
        <v>33.351924896240234</v>
      </c>
      <c r="U1155" s="2">
        <v>6</v>
      </c>
      <c r="V1155" s="3">
        <v>1.4200000166893005</v>
      </c>
      <c r="W1155" s="2">
        <v>1</v>
      </c>
      <c r="X1155" s="3">
        <v>2.8400000333786011</v>
      </c>
      <c r="Y1155" s="2">
        <v>32.036895751953125</v>
      </c>
      <c r="Z1155" s="2">
        <v>33.351924896240234</v>
      </c>
      <c r="AA1155" s="2">
        <v>31.684686660766602</v>
      </c>
      <c r="AB1155" s="2">
        <v>324.10842895507813</v>
      </c>
      <c r="AC1155" s="2">
        <v>315.4437255859375</v>
      </c>
      <c r="AD1155" s="2">
        <v>34.917015075683594</v>
      </c>
      <c r="AE1155" s="2">
        <v>37.202808380126953</v>
      </c>
      <c r="AF1155" s="2">
        <v>72.576614379882813</v>
      </c>
      <c r="AG1155" s="2">
        <v>77.238822937011719</v>
      </c>
      <c r="AH1155" s="2">
        <v>500.10650634765625</v>
      </c>
      <c r="AI1155" s="2">
        <v>2000.343994140625</v>
      </c>
      <c r="AJ1155" s="2">
        <v>0.53823721408843994</v>
      </c>
      <c r="AK1155" s="2">
        <v>99.346153259277344</v>
      </c>
      <c r="AL1155" s="2">
        <v>-3.0175971984863281</v>
      </c>
      <c r="AM1155" s="2">
        <v>-0.46751469373703003</v>
      </c>
      <c r="AN1155" s="2">
        <v>1</v>
      </c>
      <c r="AO1155" s="2">
        <v>-0.21956524252891541</v>
      </c>
      <c r="AP1155" s="2">
        <v>2.737391471862793</v>
      </c>
      <c r="AQ1155" s="2">
        <v>1</v>
      </c>
      <c r="AR1155" s="2">
        <v>0</v>
      </c>
      <c r="AS1155" s="2">
        <v>0.15999999642372131</v>
      </c>
      <c r="AT1155" s="2">
        <v>111115</v>
      </c>
      <c r="AU1155" s="3">
        <v>0.83351084391276031</v>
      </c>
      <c r="AV1155" s="3">
        <v>1.9788523717972546E-3</v>
      </c>
      <c r="AW1155" s="3">
        <v>306.50192489624021</v>
      </c>
      <c r="AX1155" s="3">
        <v>305.1868957519531</v>
      </c>
      <c r="AY1155" s="3">
        <v>320.05503190871241</v>
      </c>
      <c r="AZ1155" s="3">
        <v>2.536138389438984</v>
      </c>
      <c r="BA1155" s="3">
        <v>5.1528709119808962</v>
      </c>
      <c r="BB1155" s="3">
        <v>51.86784533602161</v>
      </c>
      <c r="BC1155" s="3">
        <v>14.665036955894657</v>
      </c>
      <c r="BD1155" s="3">
        <v>32.69441032409668</v>
      </c>
      <c r="BE1155" s="3">
        <v>4.9660049952593246</v>
      </c>
      <c r="BF1155" s="3">
        <v>0.12892729423742819</v>
      </c>
      <c r="BG1155" s="3">
        <v>3.6959559030076199</v>
      </c>
      <c r="BH1155" s="3">
        <v>1.2700490922517047</v>
      </c>
      <c r="BI1155" s="3">
        <v>8.110885984792468E-2</v>
      </c>
      <c r="BJ1155" s="3">
        <v>22.598714635942105</v>
      </c>
      <c r="BK1155" s="3">
        <v>0.72112539381096918</v>
      </c>
      <c r="BL1155" s="3">
        <v>71.751646122858475</v>
      </c>
      <c r="BM1155" s="3">
        <v>312.30739628074093</v>
      </c>
      <c r="BN1155" s="3">
        <v>1.5158486180653491E-2</v>
      </c>
    </row>
    <row r="1156" spans="1:66" s="5" customFormat="1">
      <c r="A1156" s="5" t="s">
        <v>1393</v>
      </c>
      <c r="B1156" s="5" t="s">
        <v>1147</v>
      </c>
      <c r="C1156" s="5">
        <v>20190717</v>
      </c>
      <c r="D1156" s="5" t="s">
        <v>338</v>
      </c>
      <c r="E1156" s="6" t="s">
        <v>0</v>
      </c>
      <c r="F1156" s="2" t="s">
        <v>1397</v>
      </c>
      <c r="G1156" s="6">
        <v>2000.828369140625</v>
      </c>
      <c r="H1156" s="5">
        <v>250</v>
      </c>
      <c r="I1156" s="6">
        <v>31.685770034790039</v>
      </c>
      <c r="J1156" s="6">
        <v>500.10592651367188</v>
      </c>
      <c r="K1156" s="2">
        <v>129</v>
      </c>
      <c r="L1156" s="2" t="s">
        <v>1398</v>
      </c>
      <c r="M1156" s="2">
        <v>36125.000014707446</v>
      </c>
      <c r="N1156" s="2">
        <v>0</v>
      </c>
      <c r="O1156" s="3">
        <v>4.4486063344697504</v>
      </c>
      <c r="P1156" s="3">
        <v>0.13386125008677419</v>
      </c>
      <c r="Q1156" s="3">
        <v>183.16556937543527</v>
      </c>
      <c r="R1156" s="3">
        <v>1.954711394763766</v>
      </c>
      <c r="S1156" s="3">
        <v>1.4515166559606527</v>
      </c>
      <c r="T1156" s="3">
        <v>33.332855224609375</v>
      </c>
      <c r="U1156" s="2">
        <v>6</v>
      </c>
      <c r="V1156" s="3">
        <v>1.4200000166893005</v>
      </c>
      <c r="W1156" s="2">
        <v>1</v>
      </c>
      <c r="X1156" s="3">
        <v>2.8400000333786011</v>
      </c>
      <c r="Y1156" s="2">
        <v>32.03338623046875</v>
      </c>
      <c r="Z1156" s="2">
        <v>33.332855224609375</v>
      </c>
      <c r="AA1156" s="2">
        <v>31.685770034790039</v>
      </c>
      <c r="AB1156" s="2">
        <v>249.58050537109375</v>
      </c>
      <c r="AC1156" s="2">
        <v>243.67185974121094</v>
      </c>
      <c r="AD1156" s="2">
        <v>34.942729949951172</v>
      </c>
      <c r="AE1156" s="2">
        <v>37.200645446777344</v>
      </c>
      <c r="AF1156" s="2">
        <v>72.667404174804688</v>
      </c>
      <c r="AG1156" s="2">
        <v>77.25213623046875</v>
      </c>
      <c r="AH1156" s="2">
        <v>500.10592651367188</v>
      </c>
      <c r="AI1156" s="2">
        <v>2000.828369140625</v>
      </c>
      <c r="AJ1156" s="2">
        <v>0.44483962655067444</v>
      </c>
      <c r="AK1156" s="2">
        <v>99.349075317382813</v>
      </c>
      <c r="AL1156" s="2">
        <v>-2.1365242004394531</v>
      </c>
      <c r="AM1156" s="2">
        <v>-0.46656864881515503</v>
      </c>
      <c r="AN1156" s="2">
        <v>1</v>
      </c>
      <c r="AO1156" s="2">
        <v>-0.21956524252891541</v>
      </c>
      <c r="AP1156" s="2">
        <v>2.737391471862793</v>
      </c>
      <c r="AQ1156" s="2">
        <v>1</v>
      </c>
      <c r="AR1156" s="2">
        <v>0</v>
      </c>
      <c r="AS1156" s="2">
        <v>0.15999999642372131</v>
      </c>
      <c r="AT1156" s="2">
        <v>111115</v>
      </c>
      <c r="AU1156" s="3">
        <v>0.83350987752278627</v>
      </c>
      <c r="AV1156" s="3">
        <v>1.954711394763766E-3</v>
      </c>
      <c r="AW1156" s="3">
        <v>306.48285522460935</v>
      </c>
      <c r="AX1156" s="3">
        <v>305.18338623046873</v>
      </c>
      <c r="AY1156" s="3">
        <v>320.13253190698015</v>
      </c>
      <c r="AZ1156" s="3">
        <v>2.5518491224035666</v>
      </c>
      <c r="BA1156" s="3">
        <v>5.1473663823077889</v>
      </c>
      <c r="BB1156" s="3">
        <v>51.810913849614558</v>
      </c>
      <c r="BC1156" s="3">
        <v>14.610268402837214</v>
      </c>
      <c r="BD1156" s="3">
        <v>32.683120727539063</v>
      </c>
      <c r="BE1156" s="3">
        <v>4.9628486866999806</v>
      </c>
      <c r="BF1156" s="3">
        <v>0.12783580620530521</v>
      </c>
      <c r="BG1156" s="3">
        <v>3.6958497263471362</v>
      </c>
      <c r="BH1156" s="3">
        <v>1.2669989603528444</v>
      </c>
      <c r="BI1156" s="3">
        <v>8.0417726789361779E-2</v>
      </c>
      <c r="BJ1156" s="3">
        <v>18.197329947431427</v>
      </c>
      <c r="BK1156" s="3">
        <v>0.75168946291116367</v>
      </c>
      <c r="BL1156" s="3">
        <v>71.815747843182947</v>
      </c>
      <c r="BM1156" s="3">
        <v>241.55720534651024</v>
      </c>
      <c r="BN1156" s="3">
        <v>1.3225852249432041E-2</v>
      </c>
    </row>
    <row r="1157" spans="1:66" s="5" customFormat="1">
      <c r="A1157" s="5" t="s">
        <v>1393</v>
      </c>
      <c r="B1157" s="5" t="s">
        <v>1147</v>
      </c>
      <c r="C1157" s="5">
        <v>20190717</v>
      </c>
      <c r="D1157" s="5" t="s">
        <v>338</v>
      </c>
      <c r="E1157" s="6" t="s">
        <v>0</v>
      </c>
      <c r="F1157" s="2" t="s">
        <v>1399</v>
      </c>
      <c r="G1157" s="6">
        <v>2000.430908203125</v>
      </c>
      <c r="H1157" s="5">
        <v>175</v>
      </c>
      <c r="I1157" s="6">
        <v>31.687023162841797</v>
      </c>
      <c r="J1157" s="6">
        <v>500.11749267578125</v>
      </c>
      <c r="K1157" s="2">
        <v>130</v>
      </c>
      <c r="L1157" s="2" t="s">
        <v>1400</v>
      </c>
      <c r="M1157" s="2">
        <v>36214.000014707446</v>
      </c>
      <c r="N1157" s="2">
        <v>0</v>
      </c>
      <c r="O1157" s="3">
        <v>2.5148436780873595</v>
      </c>
      <c r="P1157" s="3">
        <v>0.13641324519801967</v>
      </c>
      <c r="Q1157" s="3">
        <v>136.75306467462494</v>
      </c>
      <c r="R1157" s="3">
        <v>1.9835206964714156</v>
      </c>
      <c r="S1157" s="3">
        <v>1.4466184503057815</v>
      </c>
      <c r="T1157" s="3">
        <v>33.324783325195313</v>
      </c>
      <c r="U1157" s="2">
        <v>6</v>
      </c>
      <c r="V1157" s="3">
        <v>1.4200000166893005</v>
      </c>
      <c r="W1157" s="2">
        <v>1</v>
      </c>
      <c r="X1157" s="3">
        <v>2.8400000333786011</v>
      </c>
      <c r="Y1157" s="2">
        <v>32.032417297363281</v>
      </c>
      <c r="Z1157" s="2">
        <v>33.324783325195313</v>
      </c>
      <c r="AA1157" s="2">
        <v>31.687023162841797</v>
      </c>
      <c r="AB1157" s="2">
        <v>174.616943359375</v>
      </c>
      <c r="AC1157" s="2">
        <v>171.19245910644531</v>
      </c>
      <c r="AD1157" s="2">
        <v>34.934810638427734</v>
      </c>
      <c r="AE1157" s="2">
        <v>37.22589111328125</v>
      </c>
      <c r="AF1157" s="2">
        <v>72.657577514648438</v>
      </c>
      <c r="AG1157" s="2">
        <v>77.310691833496094</v>
      </c>
      <c r="AH1157" s="2">
        <v>500.11749267578125</v>
      </c>
      <c r="AI1157" s="2">
        <v>2000.430908203125</v>
      </c>
      <c r="AJ1157" s="2">
        <v>0.49459978938102722</v>
      </c>
      <c r="AK1157" s="2">
        <v>99.350730895996094</v>
      </c>
      <c r="AL1157" s="2">
        <v>-1.4718208312988281</v>
      </c>
      <c r="AM1157" s="2">
        <v>-0.46808689832687378</v>
      </c>
      <c r="AN1157" s="2">
        <v>1</v>
      </c>
      <c r="AO1157" s="2">
        <v>-0.21956524252891541</v>
      </c>
      <c r="AP1157" s="2">
        <v>2.737391471862793</v>
      </c>
      <c r="AQ1157" s="2">
        <v>1</v>
      </c>
      <c r="AR1157" s="2">
        <v>0</v>
      </c>
      <c r="AS1157" s="2">
        <v>0.15999999642372131</v>
      </c>
      <c r="AT1157" s="2">
        <v>111115</v>
      </c>
      <c r="AU1157" s="3">
        <v>0.83352915445963538</v>
      </c>
      <c r="AV1157" s="3">
        <v>1.9835206964714156E-3</v>
      </c>
      <c r="AW1157" s="3">
        <v>306.47478332519529</v>
      </c>
      <c r="AX1157" s="3">
        <v>305.18241729736326</v>
      </c>
      <c r="AY1157" s="3">
        <v>320.06893815840158</v>
      </c>
      <c r="AZ1157" s="3">
        <v>2.5372890887603217</v>
      </c>
      <c r="BA1157" s="3">
        <v>5.1450379406650395</v>
      </c>
      <c r="BB1157" s="3">
        <v>51.786613890652191</v>
      </c>
      <c r="BC1157" s="3">
        <v>14.560722777370941</v>
      </c>
      <c r="BD1157" s="3">
        <v>32.678600311279297</v>
      </c>
      <c r="BE1157" s="3">
        <v>4.9615853730118697</v>
      </c>
      <c r="BF1157" s="3">
        <v>0.13016123254930778</v>
      </c>
      <c r="BG1157" s="3">
        <v>3.698419490359258</v>
      </c>
      <c r="BH1157" s="3">
        <v>1.2631658826526118</v>
      </c>
      <c r="BI1157" s="3">
        <v>8.1890285369951882E-2</v>
      </c>
      <c r="BJ1157" s="3">
        <v>13.586516927691411</v>
      </c>
      <c r="BK1157" s="3">
        <v>0.79882645175155531</v>
      </c>
      <c r="BL1157" s="3">
        <v>71.922225588000515</v>
      </c>
      <c r="BM1157" s="3">
        <v>169.99702286506647</v>
      </c>
      <c r="BN1157" s="3">
        <v>1.0639783643594887E-2</v>
      </c>
    </row>
    <row r="1158" spans="1:66" s="5" customFormat="1">
      <c r="A1158" s="5" t="s">
        <v>1393</v>
      </c>
      <c r="B1158" s="5" t="s">
        <v>1147</v>
      </c>
      <c r="C1158" s="5">
        <v>20190717</v>
      </c>
      <c r="D1158" s="5" t="s">
        <v>338</v>
      </c>
      <c r="E1158" s="6" t="s">
        <v>0</v>
      </c>
      <c r="F1158" s="2" t="s">
        <v>1401</v>
      </c>
      <c r="G1158" s="6">
        <v>2000.7015380859375</v>
      </c>
      <c r="H1158" s="5">
        <v>100</v>
      </c>
      <c r="I1158" s="6">
        <v>31.686273574829102</v>
      </c>
      <c r="J1158" s="6">
        <v>500.07742309570313</v>
      </c>
      <c r="K1158" s="2">
        <v>131</v>
      </c>
      <c r="L1158" s="2" t="s">
        <v>1402</v>
      </c>
      <c r="M1158" s="2">
        <v>36303.50001469627</v>
      </c>
      <c r="N1158" s="2">
        <v>0</v>
      </c>
      <c r="O1158" s="3">
        <v>0.58051779989862629</v>
      </c>
      <c r="P1158" s="3">
        <v>0.14231695459785712</v>
      </c>
      <c r="Q1158" s="3">
        <v>90.980771353699311</v>
      </c>
      <c r="R1158" s="3">
        <v>2.0526041749011483</v>
      </c>
      <c r="S1158" s="3">
        <v>1.4377956233367972</v>
      </c>
      <c r="T1158" s="3">
        <v>33.303806304931641</v>
      </c>
      <c r="U1158" s="2">
        <v>6</v>
      </c>
      <c r="V1158" s="3">
        <v>1.4200000166893005</v>
      </c>
      <c r="W1158" s="2">
        <v>1</v>
      </c>
      <c r="X1158" s="3">
        <v>2.8400000333786011</v>
      </c>
      <c r="Y1158" s="2">
        <v>32.027908325195313</v>
      </c>
      <c r="Z1158" s="2">
        <v>33.303806304931641</v>
      </c>
      <c r="AA1158" s="2">
        <v>31.686273574829102</v>
      </c>
      <c r="AB1158" s="2">
        <v>101.02945709228516</v>
      </c>
      <c r="AC1158" s="2">
        <v>100.08645629882813</v>
      </c>
      <c r="AD1158" s="2">
        <v>34.882282257080078</v>
      </c>
      <c r="AE1158" s="2">
        <v>37.253280639648438</v>
      </c>
      <c r="AF1158" s="2">
        <v>72.54949951171875</v>
      </c>
      <c r="AG1158" s="2">
        <v>77.388046264648438</v>
      </c>
      <c r="AH1158" s="2">
        <v>500.07742309570313</v>
      </c>
      <c r="AI1158" s="2">
        <v>2000.7015380859375</v>
      </c>
      <c r="AJ1158" s="2">
        <v>0.32027038931846619</v>
      </c>
      <c r="AK1158" s="2">
        <v>99.352203369140625</v>
      </c>
      <c r="AL1158" s="2">
        <v>-0.91430282592773438</v>
      </c>
      <c r="AM1158" s="2">
        <v>-0.47365254163742065</v>
      </c>
      <c r="AN1158" s="2">
        <v>1</v>
      </c>
      <c r="AO1158" s="2">
        <v>-0.21956524252891541</v>
      </c>
      <c r="AP1158" s="2">
        <v>2.737391471862793</v>
      </c>
      <c r="AQ1158" s="2">
        <v>1</v>
      </c>
      <c r="AR1158" s="2">
        <v>0</v>
      </c>
      <c r="AS1158" s="2">
        <v>0.15999999642372131</v>
      </c>
      <c r="AT1158" s="2">
        <v>111115</v>
      </c>
      <c r="AU1158" s="3">
        <v>0.83346237182617178</v>
      </c>
      <c r="AV1158" s="3">
        <v>2.0526041749011482E-3</v>
      </c>
      <c r="AW1158" s="3">
        <v>306.45380630493162</v>
      </c>
      <c r="AX1158" s="3">
        <v>305.17790832519529</v>
      </c>
      <c r="AY1158" s="3">
        <v>320.11223893868373</v>
      </c>
      <c r="AZ1158" s="3">
        <v>2.5045936856512911</v>
      </c>
      <c r="BA1158" s="3">
        <v>5.1389911376148181</v>
      </c>
      <c r="BB1158" s="3">
        <v>51.72498408033313</v>
      </c>
      <c r="BC1158" s="3">
        <v>14.471703440684692</v>
      </c>
      <c r="BD1158" s="3">
        <v>32.665857315063477</v>
      </c>
      <c r="BE1158" s="3">
        <v>4.9580256139848728</v>
      </c>
      <c r="BF1158" s="3">
        <v>0.13552555192414226</v>
      </c>
      <c r="BG1158" s="3">
        <v>3.7011955142780208</v>
      </c>
      <c r="BH1158" s="3">
        <v>1.256830099706852</v>
      </c>
      <c r="BI1158" s="3">
        <v>8.5288531193610378E-2</v>
      </c>
      <c r="BJ1158" s="3">
        <v>9.0391400982140162</v>
      </c>
      <c r="BK1158" s="3">
        <v>0.90902180692718337</v>
      </c>
      <c r="BL1158" s="3">
        <v>72.116441321639698</v>
      </c>
      <c r="BM1158" s="3">
        <v>99.810505939443516</v>
      </c>
      <c r="BN1158" s="3">
        <v>4.194435992334984E-3</v>
      </c>
    </row>
    <row r="1159" spans="1:66" s="5" customFormat="1">
      <c r="A1159" s="5" t="s">
        <v>1393</v>
      </c>
      <c r="B1159" s="5" t="s">
        <v>1147</v>
      </c>
      <c r="C1159" s="5">
        <v>20190717</v>
      </c>
      <c r="D1159" s="5" t="s">
        <v>338</v>
      </c>
      <c r="E1159" s="6" t="s">
        <v>0</v>
      </c>
      <c r="F1159" s="2" t="s">
        <v>1403</v>
      </c>
      <c r="G1159" s="6">
        <v>2001.091064453125</v>
      </c>
      <c r="H1159" s="5">
        <v>66</v>
      </c>
      <c r="I1159" s="6">
        <v>31.686679840087891</v>
      </c>
      <c r="J1159" s="6">
        <v>500.08712768554688</v>
      </c>
      <c r="K1159" s="2">
        <v>132</v>
      </c>
      <c r="L1159" s="2" t="s">
        <v>1404</v>
      </c>
      <c r="M1159" s="2">
        <v>36392.000014707446</v>
      </c>
      <c r="N1159" s="2">
        <v>0</v>
      </c>
      <c r="O1159" s="3">
        <v>-0.30659455446634376</v>
      </c>
      <c r="P1159" s="3">
        <v>0.1453888243484647</v>
      </c>
      <c r="Q1159" s="3">
        <v>67.832277413885123</v>
      </c>
      <c r="R1159" s="3">
        <v>2.0740008953460025</v>
      </c>
      <c r="S1159" s="3">
        <v>1.4235959578961128</v>
      </c>
      <c r="T1159" s="3">
        <v>33.274738311767578</v>
      </c>
      <c r="U1159" s="2">
        <v>6</v>
      </c>
      <c r="V1159" s="3">
        <v>1.4200000166893005</v>
      </c>
      <c r="W1159" s="2">
        <v>1</v>
      </c>
      <c r="X1159" s="3">
        <v>2.8400000333786011</v>
      </c>
      <c r="Y1159" s="2">
        <v>32.018512725830078</v>
      </c>
      <c r="Z1159" s="2">
        <v>33.274738311767578</v>
      </c>
      <c r="AA1159" s="2">
        <v>31.686679840087891</v>
      </c>
      <c r="AB1159" s="2">
        <v>65.699569702148438</v>
      </c>
      <c r="AC1159" s="2">
        <v>65.903427124023438</v>
      </c>
      <c r="AD1159" s="2">
        <v>34.915843963623047</v>
      </c>
      <c r="AE1159" s="2">
        <v>37.311367034912109</v>
      </c>
      <c r="AF1159" s="2">
        <v>72.682502746582031</v>
      </c>
      <c r="AG1159" s="2">
        <v>77.550582885742188</v>
      </c>
      <c r="AH1159" s="2">
        <v>500.08712768554688</v>
      </c>
      <c r="AI1159" s="2">
        <v>2001.091064453125</v>
      </c>
      <c r="AJ1159" s="2">
        <v>0.40761116147041321</v>
      </c>
      <c r="AK1159" s="2">
        <v>99.353805541992188</v>
      </c>
      <c r="AL1159" s="2">
        <v>-0.79317855834960938</v>
      </c>
      <c r="AM1159" s="2">
        <v>-0.47389286756515503</v>
      </c>
      <c r="AN1159" s="2">
        <v>1</v>
      </c>
      <c r="AO1159" s="2">
        <v>-0.21956524252891541</v>
      </c>
      <c r="AP1159" s="2">
        <v>2.737391471862793</v>
      </c>
      <c r="AQ1159" s="2">
        <v>1</v>
      </c>
      <c r="AR1159" s="2">
        <v>0</v>
      </c>
      <c r="AS1159" s="2">
        <v>0.15999999642372131</v>
      </c>
      <c r="AT1159" s="2">
        <v>111115</v>
      </c>
      <c r="AU1159" s="3">
        <v>0.8334785461425781</v>
      </c>
      <c r="AV1159" s="3">
        <v>2.0740008953460025E-3</v>
      </c>
      <c r="AW1159" s="3">
        <v>306.42473831176756</v>
      </c>
      <c r="AX1159" s="3">
        <v>305.16851272583006</v>
      </c>
      <c r="AY1159" s="3">
        <v>320.17456315604068</v>
      </c>
      <c r="AZ1159" s="3">
        <v>2.4972499855852632</v>
      </c>
      <c r="BA1159" s="3">
        <v>5.130622262788668</v>
      </c>
      <c r="BB1159" s="3">
        <v>51.639916909072952</v>
      </c>
      <c r="BC1159" s="3">
        <v>14.328549874160842</v>
      </c>
      <c r="BD1159" s="3">
        <v>32.646625518798828</v>
      </c>
      <c r="BE1159" s="3">
        <v>4.9526574154930953</v>
      </c>
      <c r="BF1159" s="3">
        <v>0.13830836975685679</v>
      </c>
      <c r="BG1159" s="3">
        <v>3.7070263048925551</v>
      </c>
      <c r="BH1159" s="3">
        <v>1.2456311106005402</v>
      </c>
      <c r="BI1159" s="3">
        <v>8.7052152193060228E-2</v>
      </c>
      <c r="BJ1159" s="3">
        <v>6.7393948996496116</v>
      </c>
      <c r="BK1159" s="3">
        <v>1.0292678298236568</v>
      </c>
      <c r="BL1159" s="3">
        <v>72.375630147064044</v>
      </c>
      <c r="BM1159" s="3">
        <v>66.049167491511099</v>
      </c>
      <c r="BN1159" s="3">
        <v>-3.3596144996092376E-3</v>
      </c>
    </row>
    <row r="1160" spans="1:66" s="5" customFormat="1">
      <c r="A1160" s="5" t="s">
        <v>1393</v>
      </c>
      <c r="B1160" s="5" t="s">
        <v>1147</v>
      </c>
      <c r="C1160" s="5">
        <v>20190717</v>
      </c>
      <c r="D1160" s="5" t="s">
        <v>338</v>
      </c>
      <c r="E1160" s="6" t="s">
        <v>0</v>
      </c>
      <c r="F1160" s="2" t="s">
        <v>1405</v>
      </c>
      <c r="G1160" s="6">
        <v>1999.169189453125</v>
      </c>
      <c r="H1160" s="5">
        <v>33</v>
      </c>
      <c r="I1160" s="6">
        <v>31.688652038574219</v>
      </c>
      <c r="J1160" s="6">
        <v>500.11553955078125</v>
      </c>
      <c r="K1160" s="2">
        <v>133</v>
      </c>
      <c r="L1160" s="2" t="s">
        <v>1406</v>
      </c>
      <c r="M1160" s="2">
        <v>36541.000014707446</v>
      </c>
      <c r="N1160" s="2">
        <v>0</v>
      </c>
      <c r="O1160" s="3">
        <v>-0.99148930889812381</v>
      </c>
      <c r="P1160" s="3">
        <v>0.15678236662397774</v>
      </c>
      <c r="Q1160" s="3">
        <v>43.678800675057218</v>
      </c>
      <c r="R1160" s="3">
        <v>2.1958250757867002</v>
      </c>
      <c r="S1160" s="3">
        <v>1.4030743984832821</v>
      </c>
      <c r="T1160" s="3">
        <v>33.248489379882813</v>
      </c>
      <c r="U1160" s="2">
        <v>6</v>
      </c>
      <c r="V1160" s="3">
        <v>1.4200000166893005</v>
      </c>
      <c r="W1160" s="2">
        <v>1</v>
      </c>
      <c r="X1160" s="3">
        <v>2.8400000333786011</v>
      </c>
      <c r="Y1160" s="2">
        <v>32.023738861083984</v>
      </c>
      <c r="Z1160" s="2">
        <v>33.248489379882813</v>
      </c>
      <c r="AA1160" s="2">
        <v>31.688652038574219</v>
      </c>
      <c r="AB1160" s="2">
        <v>32.893589019775391</v>
      </c>
      <c r="AC1160" s="2">
        <v>33.993549346923828</v>
      </c>
      <c r="AD1160" s="2">
        <v>34.903778076171875</v>
      </c>
      <c r="AE1160" s="2">
        <v>37.439529418945313</v>
      </c>
      <c r="AF1160" s="2">
        <v>72.647308349609375</v>
      </c>
      <c r="AG1160" s="2">
        <v>77.799507141113281</v>
      </c>
      <c r="AH1160" s="2">
        <v>500.11553955078125</v>
      </c>
      <c r="AI1160" s="2">
        <v>1999.169189453125</v>
      </c>
      <c r="AJ1160" s="2">
        <v>0.38398435711860657</v>
      </c>
      <c r="AK1160" s="2">
        <v>99.360244750976563</v>
      </c>
      <c r="AL1160" s="2">
        <v>-0.80985260009765625</v>
      </c>
      <c r="AM1160" s="2">
        <v>-0.48184651136398315</v>
      </c>
      <c r="AN1160" s="2">
        <v>1</v>
      </c>
      <c r="AO1160" s="2">
        <v>-0.21956524252891541</v>
      </c>
      <c r="AP1160" s="2">
        <v>2.737391471862793</v>
      </c>
      <c r="AQ1160" s="2">
        <v>1</v>
      </c>
      <c r="AR1160" s="2">
        <v>0</v>
      </c>
      <c r="AS1160" s="2">
        <v>0.15999999642372131</v>
      </c>
      <c r="AT1160" s="2">
        <v>111115</v>
      </c>
      <c r="AU1160" s="3">
        <v>0.83352589925130194</v>
      </c>
      <c r="AV1160" s="3">
        <v>2.1958250757867E-3</v>
      </c>
      <c r="AW1160" s="3">
        <v>306.39848937988279</v>
      </c>
      <c r="AX1160" s="3">
        <v>305.17373886108396</v>
      </c>
      <c r="AY1160" s="3">
        <v>319.86706316291384</v>
      </c>
      <c r="AZ1160" s="3">
        <v>2.4353809522881278</v>
      </c>
      <c r="BA1160" s="3">
        <v>5.1230752049110757</v>
      </c>
      <c r="BB1160" s="3">
        <v>51.560613782211156</v>
      </c>
      <c r="BC1160" s="3">
        <v>14.121084363265844</v>
      </c>
      <c r="BD1160" s="3">
        <v>32.636114120483398</v>
      </c>
      <c r="BE1160" s="3">
        <v>4.9497254923785894</v>
      </c>
      <c r="BF1160" s="3">
        <v>0.14857999915005163</v>
      </c>
      <c r="BG1160" s="3">
        <v>3.7200008064277936</v>
      </c>
      <c r="BH1160" s="3">
        <v>1.2297246859507958</v>
      </c>
      <c r="BI1160" s="3">
        <v>9.3566168936578514E-2</v>
      </c>
      <c r="BJ1160" s="3">
        <v>4.3399363255028058</v>
      </c>
      <c r="BK1160" s="3">
        <v>1.2849143885885466</v>
      </c>
      <c r="BL1160" s="3">
        <v>72.836705269092292</v>
      </c>
      <c r="BM1160" s="3">
        <v>34.464855879064999</v>
      </c>
      <c r="BN1160" s="3">
        <v>-2.0953754985389435E-2</v>
      </c>
    </row>
    <row r="1161" spans="1:66" s="5" customFormat="1">
      <c r="A1161" s="5" t="s">
        <v>1393</v>
      </c>
      <c r="B1161" s="5" t="s">
        <v>1147</v>
      </c>
      <c r="C1161" s="5">
        <v>20190717</v>
      </c>
      <c r="D1161" s="5" t="s">
        <v>338</v>
      </c>
      <c r="E1161" s="6" t="s">
        <v>0</v>
      </c>
      <c r="F1161" s="2" t="s">
        <v>1407</v>
      </c>
      <c r="G1161" s="6">
        <v>1999.041748046875</v>
      </c>
      <c r="H1161" s="5">
        <v>400</v>
      </c>
      <c r="I1161" s="6">
        <v>31.687124252319336</v>
      </c>
      <c r="J1161" s="6">
        <v>500.10565185546875</v>
      </c>
      <c r="K1161" s="2">
        <v>134</v>
      </c>
      <c r="L1161" s="2" t="s">
        <v>1408</v>
      </c>
      <c r="M1161" s="2">
        <v>36700.000014483929</v>
      </c>
      <c r="N1161" s="2">
        <v>0</v>
      </c>
      <c r="O1161" s="3">
        <v>9.0614367781409424</v>
      </c>
      <c r="P1161" s="3">
        <v>0.17563987525305089</v>
      </c>
      <c r="Q1161" s="3">
        <v>293.65438159932705</v>
      </c>
      <c r="R1161" s="3">
        <v>2.4265443751045592</v>
      </c>
      <c r="S1161" s="3">
        <v>1.3927089280130458</v>
      </c>
      <c r="T1161" s="3">
        <v>33.257156372070313</v>
      </c>
      <c r="U1161" s="2">
        <v>6</v>
      </c>
      <c r="V1161" s="3">
        <v>1.4200000166893005</v>
      </c>
      <c r="W1161" s="2">
        <v>1</v>
      </c>
      <c r="X1161" s="3">
        <v>2.8400000333786011</v>
      </c>
      <c r="Y1161" s="2">
        <v>32.027355194091797</v>
      </c>
      <c r="Z1161" s="2">
        <v>33.257156372070313</v>
      </c>
      <c r="AA1161" s="2">
        <v>31.687124252319336</v>
      </c>
      <c r="AB1161" s="2">
        <v>400.51242065429688</v>
      </c>
      <c r="AC1161" s="2">
        <v>388.50994873046875</v>
      </c>
      <c r="AD1161" s="2">
        <v>34.764907836914063</v>
      </c>
      <c r="AE1161" s="2">
        <v>37.566780090332031</v>
      </c>
      <c r="AF1161" s="2">
        <v>72.231925964355469</v>
      </c>
      <c r="AG1161" s="2">
        <v>78.052536010742188</v>
      </c>
      <c r="AH1161" s="2">
        <v>500.10565185546875</v>
      </c>
      <c r="AI1161" s="2">
        <v>1999.041748046875</v>
      </c>
      <c r="AJ1161" s="2">
        <v>0.35857734084129333</v>
      </c>
      <c r="AK1161" s="2">
        <v>99.36590576171875</v>
      </c>
      <c r="AL1161" s="2">
        <v>-3.8119583129882813</v>
      </c>
      <c r="AM1161" s="2">
        <v>-0.4819304347038269</v>
      </c>
      <c r="AN1161" s="2">
        <v>1</v>
      </c>
      <c r="AO1161" s="2">
        <v>-0.21956524252891541</v>
      </c>
      <c r="AP1161" s="2">
        <v>2.737391471862793</v>
      </c>
      <c r="AQ1161" s="2">
        <v>1</v>
      </c>
      <c r="AR1161" s="2">
        <v>0</v>
      </c>
      <c r="AS1161" s="2">
        <v>0.15999999642372131</v>
      </c>
      <c r="AT1161" s="2">
        <v>111115</v>
      </c>
      <c r="AU1161" s="3">
        <v>0.83350941975911452</v>
      </c>
      <c r="AV1161" s="3">
        <v>2.4265443751045591E-3</v>
      </c>
      <c r="AW1161" s="3">
        <v>306.40715637207029</v>
      </c>
      <c r="AX1161" s="3">
        <v>305.17735519409177</v>
      </c>
      <c r="AY1161" s="3">
        <v>319.8466725383696</v>
      </c>
      <c r="AZ1161" s="3">
        <v>2.3152088305880283</v>
      </c>
      <c r="BA1161" s="3">
        <v>5.1255660582401905</v>
      </c>
      <c r="BB1161" s="3">
        <v>51.582743788713515</v>
      </c>
      <c r="BC1161" s="3">
        <v>14.015963698381483</v>
      </c>
      <c r="BD1161" s="3">
        <v>32.642255783081055</v>
      </c>
      <c r="BE1161" s="3">
        <v>4.9514383904306749</v>
      </c>
      <c r="BF1161" s="3">
        <v>0.16541008432522583</v>
      </c>
      <c r="BG1161" s="3">
        <v>3.7328571302271447</v>
      </c>
      <c r="BH1161" s="3">
        <v>1.2185812602035302</v>
      </c>
      <c r="BI1161" s="3">
        <v>0.10425416331967363</v>
      </c>
      <c r="BJ1161" s="3">
        <v>29.179233608514529</v>
      </c>
      <c r="BK1161" s="3">
        <v>0.7558477783101808</v>
      </c>
      <c r="BL1161" s="3">
        <v>73.216910138286508</v>
      </c>
      <c r="BM1161" s="3">
        <v>384.20257566472361</v>
      </c>
      <c r="BN1161" s="3">
        <v>1.7268244523375432E-2</v>
      </c>
    </row>
    <row r="1162" spans="1:66" s="5" customFormat="1">
      <c r="A1162" s="5" t="s">
        <v>1393</v>
      </c>
      <c r="B1162" s="5" t="s">
        <v>1147</v>
      </c>
      <c r="C1162" s="5">
        <v>20190717</v>
      </c>
      <c r="D1162" s="5" t="s">
        <v>338</v>
      </c>
      <c r="E1162" s="6" t="s">
        <v>0</v>
      </c>
      <c r="F1162" s="2" t="s">
        <v>1409</v>
      </c>
      <c r="G1162" s="6">
        <v>1998.7794189453125</v>
      </c>
      <c r="H1162" s="5">
        <v>400</v>
      </c>
      <c r="I1162" s="6">
        <v>31.685928344726563</v>
      </c>
      <c r="J1162" s="6">
        <v>500.09622192382813</v>
      </c>
      <c r="K1162" s="2">
        <v>135</v>
      </c>
      <c r="L1162" s="2" t="s">
        <v>1410</v>
      </c>
      <c r="M1162" s="2">
        <v>36789.000014707446</v>
      </c>
      <c r="N1162" s="2">
        <v>0</v>
      </c>
      <c r="O1162" s="3">
        <v>9.220223269102009</v>
      </c>
      <c r="P1162" s="3">
        <v>0.17205633895169173</v>
      </c>
      <c r="Q1162" s="3">
        <v>288.98736853435037</v>
      </c>
      <c r="R1162" s="3">
        <v>2.3815430103770048</v>
      </c>
      <c r="S1162" s="3">
        <v>1.393671174716598</v>
      </c>
      <c r="T1162" s="3">
        <v>33.263771057128906</v>
      </c>
      <c r="U1162" s="2">
        <v>6</v>
      </c>
      <c r="V1162" s="3">
        <v>1.4200000166893005</v>
      </c>
      <c r="W1162" s="2">
        <v>1</v>
      </c>
      <c r="X1162" s="3">
        <v>2.8400000333786011</v>
      </c>
      <c r="Y1162" s="2">
        <v>32.023086547851563</v>
      </c>
      <c r="Z1162" s="2">
        <v>33.263771057128906</v>
      </c>
      <c r="AA1162" s="2">
        <v>31.685928344726563</v>
      </c>
      <c r="AB1162" s="2">
        <v>399.21896362304688</v>
      </c>
      <c r="AC1162" s="2">
        <v>387.0509033203125</v>
      </c>
      <c r="AD1162" s="2">
        <v>34.826282501220703</v>
      </c>
      <c r="AE1162" s="2">
        <v>37.576217651367188</v>
      </c>
      <c r="AF1162" s="2">
        <v>72.476768493652344</v>
      </c>
      <c r="AG1162" s="2">
        <v>78.0911865234375</v>
      </c>
      <c r="AH1162" s="2">
        <v>500.09622192382813</v>
      </c>
      <c r="AI1162" s="2">
        <v>1998.7794189453125</v>
      </c>
      <c r="AJ1162" s="2">
        <v>0.27960148453712463</v>
      </c>
      <c r="AK1162" s="2">
        <v>99.365951538085938</v>
      </c>
      <c r="AL1162" s="2">
        <v>-3.9531936645507813</v>
      </c>
      <c r="AM1162" s="2">
        <v>-0.48872822523117065</v>
      </c>
      <c r="AN1162" s="2">
        <v>1</v>
      </c>
      <c r="AO1162" s="2">
        <v>-0.21956524252891541</v>
      </c>
      <c r="AP1162" s="2">
        <v>2.737391471862793</v>
      </c>
      <c r="AQ1162" s="2">
        <v>1</v>
      </c>
      <c r="AR1162" s="2">
        <v>0</v>
      </c>
      <c r="AS1162" s="2">
        <v>0.15999999642372131</v>
      </c>
      <c r="AT1162" s="2">
        <v>111115</v>
      </c>
      <c r="AU1162" s="3">
        <v>0.83349370320638005</v>
      </c>
      <c r="AV1162" s="3">
        <v>2.3815430103770047E-3</v>
      </c>
      <c r="AW1162" s="3">
        <v>306.41377105712888</v>
      </c>
      <c r="AX1162" s="3">
        <v>305.17308654785154</v>
      </c>
      <c r="AY1162" s="3">
        <v>319.80469988305776</v>
      </c>
      <c r="AZ1162" s="3">
        <v>2.3363653029267328</v>
      </c>
      <c r="BA1162" s="3">
        <v>5.1274677968469193</v>
      </c>
      <c r="BB1162" s="3">
        <v>51.601858760257677</v>
      </c>
      <c r="BC1162" s="3">
        <v>14.02564110889049</v>
      </c>
      <c r="BD1162" s="3">
        <v>32.643428802490234</v>
      </c>
      <c r="BE1162" s="3">
        <v>4.9517656019838832</v>
      </c>
      <c r="BF1162" s="3">
        <v>0.16222804222876</v>
      </c>
      <c r="BG1162" s="3">
        <v>3.7337966221303214</v>
      </c>
      <c r="BH1162" s="3">
        <v>1.2179689798535618</v>
      </c>
      <c r="BI1162" s="3">
        <v>0.10223199073462864</v>
      </c>
      <c r="BJ1162" s="3">
        <v>28.715504856903241</v>
      </c>
      <c r="BK1162" s="3">
        <v>0.74663917860745177</v>
      </c>
      <c r="BL1162" s="3">
        <v>73.176070076067674</v>
      </c>
      <c r="BM1162" s="3">
        <v>382.66805076151172</v>
      </c>
      <c r="BN1162" s="3">
        <v>1.76314615948246E-2</v>
      </c>
    </row>
    <row r="1163" spans="1:66" s="5" customFormat="1">
      <c r="A1163" s="5" t="s">
        <v>1393</v>
      </c>
      <c r="B1163" s="5" t="s">
        <v>1147</v>
      </c>
      <c r="C1163" s="5">
        <v>20190717</v>
      </c>
      <c r="D1163" s="5" t="s">
        <v>338</v>
      </c>
      <c r="E1163" s="6" t="s">
        <v>0</v>
      </c>
      <c r="F1163" s="2" t="s">
        <v>1411</v>
      </c>
      <c r="G1163" s="6">
        <v>1999.415771484375</v>
      </c>
      <c r="H1163" s="5">
        <v>400</v>
      </c>
      <c r="I1163" s="6">
        <v>31.685613632202148</v>
      </c>
      <c r="J1163" s="6">
        <v>500.10055541992188</v>
      </c>
      <c r="K1163" s="2">
        <v>136</v>
      </c>
      <c r="L1163" s="2" t="s">
        <v>1412</v>
      </c>
      <c r="M1163" s="2">
        <v>36878.000014707446</v>
      </c>
      <c r="N1163" s="2">
        <v>0</v>
      </c>
      <c r="O1163" s="3">
        <v>9.3705502689584534</v>
      </c>
      <c r="P1163" s="3">
        <v>0.1717749541646568</v>
      </c>
      <c r="Q1163" s="3">
        <v>287.35707919444133</v>
      </c>
      <c r="R1163" s="3">
        <v>2.372127564298451</v>
      </c>
      <c r="S1163" s="3">
        <v>1.3904024819365772</v>
      </c>
      <c r="T1163" s="3">
        <v>33.239967346191406</v>
      </c>
      <c r="U1163" s="2">
        <v>6</v>
      </c>
      <c r="V1163" s="3">
        <v>1.4200000166893005</v>
      </c>
      <c r="W1163" s="2">
        <v>1</v>
      </c>
      <c r="X1163" s="3">
        <v>2.8400000333786011</v>
      </c>
      <c r="Y1163" s="2">
        <v>32.018878936767578</v>
      </c>
      <c r="Z1163" s="2">
        <v>33.239967346191406</v>
      </c>
      <c r="AA1163" s="2">
        <v>31.685613632202148</v>
      </c>
      <c r="AB1163" s="2">
        <v>399.33908081054688</v>
      </c>
      <c r="AC1163" s="2">
        <v>386.99530029296875</v>
      </c>
      <c r="AD1163" s="2">
        <v>34.800586700439453</v>
      </c>
      <c r="AE1163" s="2">
        <v>37.539730072021484</v>
      </c>
      <c r="AF1163" s="2">
        <v>72.440574645996094</v>
      </c>
      <c r="AG1163" s="2">
        <v>78.035041809082031</v>
      </c>
      <c r="AH1163" s="2">
        <v>500.10055541992188</v>
      </c>
      <c r="AI1163" s="2">
        <v>1999.415771484375</v>
      </c>
      <c r="AJ1163" s="2">
        <v>0.23078985512256622</v>
      </c>
      <c r="AK1163" s="2">
        <v>99.367378234863281</v>
      </c>
      <c r="AL1163" s="2">
        <v>-4.0604934692382813</v>
      </c>
      <c r="AM1163" s="2">
        <v>-0.48494404554367065</v>
      </c>
      <c r="AN1163" s="2">
        <v>1</v>
      </c>
      <c r="AO1163" s="2">
        <v>-0.21956524252891541</v>
      </c>
      <c r="AP1163" s="2">
        <v>2.737391471862793</v>
      </c>
      <c r="AQ1163" s="2">
        <v>1</v>
      </c>
      <c r="AR1163" s="2">
        <v>0</v>
      </c>
      <c r="AS1163" s="2">
        <v>0.15999999642372131</v>
      </c>
      <c r="AT1163" s="2">
        <v>111115</v>
      </c>
      <c r="AU1163" s="3">
        <v>0.83350092569986967</v>
      </c>
      <c r="AV1163" s="3">
        <v>2.3721275642984508E-3</v>
      </c>
      <c r="AW1163" s="3">
        <v>306.38996734619138</v>
      </c>
      <c r="AX1163" s="3">
        <v>305.16887893676756</v>
      </c>
      <c r="AY1163" s="3">
        <v>319.90651628703199</v>
      </c>
      <c r="AZ1163" s="3">
        <v>2.3453521897336231</v>
      </c>
      <c r="BA1163" s="3">
        <v>5.1206270388378075</v>
      </c>
      <c r="BB1163" s="3">
        <v>51.532274774672707</v>
      </c>
      <c r="BC1163" s="3">
        <v>13.992544702651223</v>
      </c>
      <c r="BD1163" s="3">
        <v>32.629423141479492</v>
      </c>
      <c r="BE1163" s="3">
        <v>4.9478599779656491</v>
      </c>
      <c r="BF1163" s="3">
        <v>0.16197786274836248</v>
      </c>
      <c r="BG1163" s="3">
        <v>3.7302245569012302</v>
      </c>
      <c r="BH1163" s="3">
        <v>1.2176354210644189</v>
      </c>
      <c r="BI1163" s="3">
        <v>0.10207303071597022</v>
      </c>
      <c r="BJ1163" s="3">
        <v>28.553919576779613</v>
      </c>
      <c r="BK1163" s="3">
        <v>0.74253376973028384</v>
      </c>
      <c r="BL1163" s="3">
        <v>73.202215833103494</v>
      </c>
      <c r="BM1163" s="3">
        <v>382.54098947803379</v>
      </c>
      <c r="BN1163" s="3">
        <v>1.79312821927709E-2</v>
      </c>
    </row>
    <row r="1164" spans="1:66" s="5" customFormat="1">
      <c r="A1164" s="5" t="s">
        <v>1393</v>
      </c>
      <c r="B1164" s="5" t="s">
        <v>1147</v>
      </c>
      <c r="C1164" s="5">
        <v>20190717</v>
      </c>
      <c r="D1164" s="5" t="s">
        <v>338</v>
      </c>
      <c r="E1164" s="6" t="s">
        <v>0</v>
      </c>
      <c r="F1164" s="2" t="s">
        <v>1413</v>
      </c>
      <c r="G1164" s="6">
        <v>1999.0435791015625</v>
      </c>
      <c r="H1164" s="5">
        <v>475</v>
      </c>
      <c r="I1164" s="6">
        <v>31.685314178466797</v>
      </c>
      <c r="J1164" s="6">
        <v>500.10702514648438</v>
      </c>
      <c r="K1164" s="2">
        <v>137</v>
      </c>
      <c r="L1164" s="2" t="s">
        <v>1414</v>
      </c>
      <c r="M1164" s="2">
        <v>36990.50001469627</v>
      </c>
      <c r="N1164" s="2">
        <v>0</v>
      </c>
      <c r="O1164" s="3">
        <v>11.230081521021228</v>
      </c>
      <c r="P1164" s="3">
        <v>0.16955440842231903</v>
      </c>
      <c r="Q1164" s="3">
        <v>339.15863815697691</v>
      </c>
      <c r="R1164" s="3">
        <v>2.3563425751574956</v>
      </c>
      <c r="S1164" s="3">
        <v>1.398280100473035</v>
      </c>
      <c r="T1164" s="3">
        <v>33.243194580078125</v>
      </c>
      <c r="U1164" s="2">
        <v>6</v>
      </c>
      <c r="V1164" s="3">
        <v>1.4200000166893005</v>
      </c>
      <c r="W1164" s="2">
        <v>1</v>
      </c>
      <c r="X1164" s="3">
        <v>2.8400000333786011</v>
      </c>
      <c r="Y1164" s="2">
        <v>32.019824981689453</v>
      </c>
      <c r="Z1164" s="2">
        <v>33.243194580078125</v>
      </c>
      <c r="AA1164" s="2">
        <v>31.685314178466797</v>
      </c>
      <c r="AB1164" s="2">
        <v>474.65969848632813</v>
      </c>
      <c r="AC1164" s="2">
        <v>459.88638305664063</v>
      </c>
      <c r="AD1164" s="2">
        <v>34.747955322265625</v>
      </c>
      <c r="AE1164" s="2">
        <v>37.469036102294922</v>
      </c>
      <c r="AF1164" s="2">
        <v>72.303077697753906</v>
      </c>
      <c r="AG1164" s="2">
        <v>77.886032104492188</v>
      </c>
      <c r="AH1164" s="2">
        <v>500.10702514648438</v>
      </c>
      <c r="AI1164" s="2">
        <v>1999.0435791015625</v>
      </c>
      <c r="AJ1164" s="2">
        <v>0.25890639424324036</v>
      </c>
      <c r="AK1164" s="2">
        <v>99.369354248046875</v>
      </c>
      <c r="AL1164" s="2">
        <v>-4.9097061157226563</v>
      </c>
      <c r="AM1164" s="2">
        <v>-0.47746723890304565</v>
      </c>
      <c r="AN1164" s="2">
        <v>1</v>
      </c>
      <c r="AO1164" s="2">
        <v>-0.21956524252891541</v>
      </c>
      <c r="AP1164" s="2">
        <v>2.737391471862793</v>
      </c>
      <c r="AQ1164" s="2">
        <v>1</v>
      </c>
      <c r="AR1164" s="2">
        <v>0</v>
      </c>
      <c r="AS1164" s="2">
        <v>0.15999999642372131</v>
      </c>
      <c r="AT1164" s="2">
        <v>111115</v>
      </c>
      <c r="AU1164" s="3">
        <v>0.83351170857747381</v>
      </c>
      <c r="AV1164" s="3">
        <v>2.3563425751574954E-3</v>
      </c>
      <c r="AW1164" s="3">
        <v>306.3931945800781</v>
      </c>
      <c r="AX1164" s="3">
        <v>305.16982498168943</v>
      </c>
      <c r="AY1164" s="3">
        <v>319.84696550711305</v>
      </c>
      <c r="AZ1164" s="3">
        <v>2.3524641133428132</v>
      </c>
      <c r="BA1164" s="3">
        <v>5.1215540222548368</v>
      </c>
      <c r="BB1164" s="3">
        <v>51.540578692605344</v>
      </c>
      <c r="BC1164" s="3">
        <v>14.071542590310422</v>
      </c>
      <c r="BD1164" s="3">
        <v>32.631509780883789</v>
      </c>
      <c r="BE1164" s="3">
        <v>4.9484416890292691</v>
      </c>
      <c r="BF1164" s="3">
        <v>0.16000193214339206</v>
      </c>
      <c r="BG1164" s="3">
        <v>3.7232739217818018</v>
      </c>
      <c r="BH1164" s="3">
        <v>1.2251677672474672</v>
      </c>
      <c r="BI1164" s="3">
        <v>0.10081769880331595</v>
      </c>
      <c r="BJ1164" s="3">
        <v>33.701974861305793</v>
      </c>
      <c r="BK1164" s="3">
        <v>0.73748354083187839</v>
      </c>
      <c r="BL1164" s="3">
        <v>73.036264772564735</v>
      </c>
      <c r="BM1164" s="3">
        <v>454.54814014283937</v>
      </c>
      <c r="BN1164" s="3">
        <v>1.8044363950736844E-2</v>
      </c>
    </row>
    <row r="1165" spans="1:66" s="5" customFormat="1">
      <c r="A1165" s="5" t="s">
        <v>1393</v>
      </c>
      <c r="B1165" s="5" t="s">
        <v>1147</v>
      </c>
      <c r="C1165" s="5">
        <v>20190717</v>
      </c>
      <c r="D1165" s="5" t="s">
        <v>338</v>
      </c>
      <c r="E1165" s="6" t="s">
        <v>0</v>
      </c>
      <c r="F1165" s="2" t="s">
        <v>1415</v>
      </c>
      <c r="G1165" s="6">
        <v>1999.1204833984375</v>
      </c>
      <c r="H1165" s="5">
        <v>575</v>
      </c>
      <c r="I1165" s="6">
        <v>31.685943603515625</v>
      </c>
      <c r="J1165" s="6">
        <v>500.06793212890625</v>
      </c>
      <c r="K1165" s="2">
        <v>138</v>
      </c>
      <c r="L1165" s="2" t="s">
        <v>1416</v>
      </c>
      <c r="M1165" s="2">
        <v>37100.50001469627</v>
      </c>
      <c r="N1165" s="2">
        <v>0</v>
      </c>
      <c r="O1165" s="3">
        <v>13.593010522441004</v>
      </c>
      <c r="P1165" s="3">
        <v>0.16262895183663406</v>
      </c>
      <c r="Q1165" s="3">
        <v>404.96030990881036</v>
      </c>
      <c r="R1165" s="3">
        <v>2.2865716514231371</v>
      </c>
      <c r="S1165" s="3">
        <v>1.4115255197422525</v>
      </c>
      <c r="T1165" s="3">
        <v>33.253814697265625</v>
      </c>
      <c r="U1165" s="2">
        <v>6</v>
      </c>
      <c r="V1165" s="3">
        <v>1.4200000166893005</v>
      </c>
      <c r="W1165" s="2">
        <v>1</v>
      </c>
      <c r="X1165" s="3">
        <v>2.8400000333786011</v>
      </c>
      <c r="Y1165" s="2">
        <v>32.01776123046875</v>
      </c>
      <c r="Z1165" s="2">
        <v>33.253814697265625</v>
      </c>
      <c r="AA1165" s="2">
        <v>31.685943603515625</v>
      </c>
      <c r="AB1165" s="2">
        <v>574.4326171875</v>
      </c>
      <c r="AC1165" s="2">
        <v>556.59619140625</v>
      </c>
      <c r="AD1165" s="2">
        <v>34.723709106445313</v>
      </c>
      <c r="AE1165" s="2">
        <v>37.364711761474609</v>
      </c>
      <c r="AF1165" s="2">
        <v>72.263534545898438</v>
      </c>
      <c r="AG1165" s="2">
        <v>77.68243408203125</v>
      </c>
      <c r="AH1165" s="2">
        <v>500.06793212890625</v>
      </c>
      <c r="AI1165" s="2">
        <v>1999.1204833984375</v>
      </c>
      <c r="AJ1165" s="2">
        <v>0.31779775023460388</v>
      </c>
      <c r="AK1165" s="2">
        <v>99.373977661132813</v>
      </c>
      <c r="AL1165" s="2">
        <v>-6.4774551391601563</v>
      </c>
      <c r="AM1165" s="2">
        <v>-0.47520512342453003</v>
      </c>
      <c r="AN1165" s="2">
        <v>1</v>
      </c>
      <c r="AO1165" s="2">
        <v>-0.21956524252891541</v>
      </c>
      <c r="AP1165" s="2">
        <v>2.737391471862793</v>
      </c>
      <c r="AQ1165" s="2">
        <v>1</v>
      </c>
      <c r="AR1165" s="2">
        <v>0</v>
      </c>
      <c r="AS1165" s="2">
        <v>0.15999999642372131</v>
      </c>
      <c r="AT1165" s="2">
        <v>111115</v>
      </c>
      <c r="AU1165" s="3">
        <v>0.83344655354817698</v>
      </c>
      <c r="AV1165" s="3">
        <v>2.286571651423137E-3</v>
      </c>
      <c r="AW1165" s="3">
        <v>306.4038146972656</v>
      </c>
      <c r="AX1165" s="3">
        <v>305.16776123046873</v>
      </c>
      <c r="AY1165" s="3">
        <v>319.85927019433802</v>
      </c>
      <c r="AZ1165" s="3">
        <v>2.386771000326974</v>
      </c>
      <c r="BA1165" s="3">
        <v>5.1246055516416966</v>
      </c>
      <c r="BB1165" s="3">
        <v>51.568888276936043</v>
      </c>
      <c r="BC1165" s="3">
        <v>14.204176515461434</v>
      </c>
      <c r="BD1165" s="3">
        <v>32.635787963867188</v>
      </c>
      <c r="BE1165" s="3">
        <v>4.9496345423383783</v>
      </c>
      <c r="BF1165" s="3">
        <v>0.15382061217638582</v>
      </c>
      <c r="BG1165" s="3">
        <v>3.7130800318994441</v>
      </c>
      <c r="BH1165" s="3">
        <v>1.2365545104389342</v>
      </c>
      <c r="BI1165" s="3">
        <v>9.6892267818968689E-2</v>
      </c>
      <c r="BJ1165" s="3">
        <v>40.242516790523545</v>
      </c>
      <c r="BK1165" s="3">
        <v>0.72756572208241499</v>
      </c>
      <c r="BL1165" s="3">
        <v>72.735396707585053</v>
      </c>
      <c r="BM1165" s="3">
        <v>550.13472521272161</v>
      </c>
      <c r="BN1165" s="3">
        <v>1.797183430691136E-2</v>
      </c>
    </row>
    <row r="1166" spans="1:66" s="5" customFormat="1">
      <c r="A1166" s="5" t="s">
        <v>1393</v>
      </c>
      <c r="B1166" s="5" t="s">
        <v>1147</v>
      </c>
      <c r="C1166" s="5">
        <v>20190717</v>
      </c>
      <c r="D1166" s="5" t="s">
        <v>338</v>
      </c>
      <c r="E1166" s="6" t="s">
        <v>0</v>
      </c>
      <c r="F1166" s="2" t="s">
        <v>1417</v>
      </c>
      <c r="G1166" s="6">
        <v>1999.4615478515625</v>
      </c>
      <c r="H1166" s="5">
        <v>675</v>
      </c>
      <c r="I1166" s="6">
        <v>31.684604644775391</v>
      </c>
      <c r="J1166" s="6">
        <v>500.09317016601563</v>
      </c>
      <c r="K1166" s="2">
        <v>139</v>
      </c>
      <c r="L1166" s="2" t="s">
        <v>1418</v>
      </c>
      <c r="M1166" s="2">
        <v>37192.500014629215</v>
      </c>
      <c r="N1166" s="2">
        <v>0</v>
      </c>
      <c r="O1166" s="3">
        <v>15.464284094946404</v>
      </c>
      <c r="P1166" s="3">
        <v>0.15705655385352718</v>
      </c>
      <c r="Q1166" s="3">
        <v>476.10427948202465</v>
      </c>
      <c r="R1166" s="3">
        <v>2.2334025424561013</v>
      </c>
      <c r="S1166" s="3">
        <v>1.4251475079983131</v>
      </c>
      <c r="T1166" s="3">
        <v>33.258438110351563</v>
      </c>
      <c r="U1166" s="2">
        <v>6</v>
      </c>
      <c r="V1166" s="3">
        <v>1.4200000166893005</v>
      </c>
      <c r="W1166" s="2">
        <v>1</v>
      </c>
      <c r="X1166" s="3">
        <v>2.8400000333786011</v>
      </c>
      <c r="Y1166" s="2">
        <v>32.015148162841797</v>
      </c>
      <c r="Z1166" s="2">
        <v>33.258438110351563</v>
      </c>
      <c r="AA1166" s="2">
        <v>31.684604644775391</v>
      </c>
      <c r="AB1166" s="2">
        <v>674.88494873046875</v>
      </c>
      <c r="AC1166" s="2">
        <v>654.5772705078125</v>
      </c>
      <c r="AD1166" s="2">
        <v>34.658851623535156</v>
      </c>
      <c r="AE1166" s="2">
        <v>37.238651275634766</v>
      </c>
      <c r="AF1166" s="2">
        <v>72.0716552734375</v>
      </c>
      <c r="AG1166" s="2">
        <v>77.436782836914063</v>
      </c>
      <c r="AH1166" s="2">
        <v>500.09317016601563</v>
      </c>
      <c r="AI1166" s="2">
        <v>1999.4615478515625</v>
      </c>
      <c r="AJ1166" s="2">
        <v>0.27523493766784668</v>
      </c>
      <c r="AK1166" s="2">
        <v>99.380264282226563</v>
      </c>
      <c r="AL1166" s="2">
        <v>-7.7355117797851563</v>
      </c>
      <c r="AM1166" s="2">
        <v>-0.47299641370773315</v>
      </c>
      <c r="AN1166" s="2">
        <v>1</v>
      </c>
      <c r="AO1166" s="2">
        <v>-0.21956524252891541</v>
      </c>
      <c r="AP1166" s="2">
        <v>2.737391471862793</v>
      </c>
      <c r="AQ1166" s="2">
        <v>1</v>
      </c>
      <c r="AR1166" s="2">
        <v>0</v>
      </c>
      <c r="AS1166" s="2">
        <v>0.15999999642372131</v>
      </c>
      <c r="AT1166" s="2">
        <v>111115</v>
      </c>
      <c r="AU1166" s="3">
        <v>0.83348861694335918</v>
      </c>
      <c r="AV1166" s="3">
        <v>2.2334025424561011E-3</v>
      </c>
      <c r="AW1166" s="3">
        <v>306.40843811035154</v>
      </c>
      <c r="AX1166" s="3">
        <v>305.16514816284177</v>
      </c>
      <c r="AY1166" s="3">
        <v>319.91384050561828</v>
      </c>
      <c r="AZ1166" s="3">
        <v>2.4138095787768665</v>
      </c>
      <c r="BA1166" s="3">
        <v>5.1259345132845695</v>
      </c>
      <c r="BB1166" s="3">
        <v>51.57899861010236</v>
      </c>
      <c r="BC1166" s="3">
        <v>14.340347334467594</v>
      </c>
      <c r="BD1166" s="3">
        <v>32.63679313659668</v>
      </c>
      <c r="BE1166" s="3">
        <v>4.9499148433268267</v>
      </c>
      <c r="BF1166" s="3">
        <v>0.14882622506579937</v>
      </c>
      <c r="BG1166" s="3">
        <v>3.7007870052862564</v>
      </c>
      <c r="BH1166" s="3">
        <v>1.2491278380405704</v>
      </c>
      <c r="BI1166" s="3">
        <v>9.3722403166074927E-2</v>
      </c>
      <c r="BJ1166" s="3">
        <v>47.315369120822666</v>
      </c>
      <c r="BK1166" s="3">
        <v>0.7273461834577134</v>
      </c>
      <c r="BL1166" s="3">
        <v>72.429919377758779</v>
      </c>
      <c r="BM1166" s="3">
        <v>647.22629047865325</v>
      </c>
      <c r="BN1166" s="3">
        <v>1.7305799636219622E-2</v>
      </c>
    </row>
    <row r="1167" spans="1:66" s="5" customFormat="1">
      <c r="A1167" s="5" t="s">
        <v>1393</v>
      </c>
      <c r="B1167" s="5" t="s">
        <v>1147</v>
      </c>
      <c r="C1167" s="5">
        <v>20190717</v>
      </c>
      <c r="D1167" s="5" t="s">
        <v>338</v>
      </c>
      <c r="E1167" s="6" t="s">
        <v>0</v>
      </c>
      <c r="F1167" s="2" t="s">
        <v>1419</v>
      </c>
      <c r="G1167" s="6">
        <v>1999.07177734375</v>
      </c>
      <c r="H1167" s="5">
        <v>800</v>
      </c>
      <c r="I1167" s="6">
        <v>31.687854766845703</v>
      </c>
      <c r="J1167" s="6">
        <v>500.12399291992188</v>
      </c>
      <c r="K1167" s="2">
        <v>140</v>
      </c>
      <c r="L1167" s="2" t="s">
        <v>1420</v>
      </c>
      <c r="M1167" s="2">
        <v>37287.000014707446</v>
      </c>
      <c r="N1167" s="2">
        <v>0</v>
      </c>
      <c r="O1167" s="3">
        <v>16.758960700085048</v>
      </c>
      <c r="P1167" s="3">
        <v>0.14111496124942702</v>
      </c>
      <c r="Q1167" s="3">
        <v>563.60635658223384</v>
      </c>
      <c r="R1167" s="3">
        <v>2.0356760170495134</v>
      </c>
      <c r="S1167" s="3">
        <v>1.4381355570079672</v>
      </c>
      <c r="T1167" s="3">
        <v>33.259990692138672</v>
      </c>
      <c r="U1167" s="2">
        <v>6</v>
      </c>
      <c r="V1167" s="3">
        <v>1.4200000166893005</v>
      </c>
      <c r="W1167" s="2">
        <v>1</v>
      </c>
      <c r="X1167" s="3">
        <v>2.8400000333786011</v>
      </c>
      <c r="Y1167" s="2">
        <v>32.017024993896484</v>
      </c>
      <c r="Z1167" s="2">
        <v>33.259990692138672</v>
      </c>
      <c r="AA1167" s="2">
        <v>31.687854766845703</v>
      </c>
      <c r="AB1167" s="2">
        <v>799.8536376953125</v>
      </c>
      <c r="AC1167" s="2">
        <v>777.84820556640625</v>
      </c>
      <c r="AD1167" s="2">
        <v>34.760562896728516</v>
      </c>
      <c r="AE1167" s="2">
        <v>37.112133026123047</v>
      </c>
      <c r="AF1167" s="2">
        <v>72.385025024414063</v>
      </c>
      <c r="AG1167" s="2">
        <v>77.166717529296875</v>
      </c>
      <c r="AH1167" s="2">
        <v>500.12399291992188</v>
      </c>
      <c r="AI1167" s="2">
        <v>1999.07177734375</v>
      </c>
      <c r="AJ1167" s="2">
        <v>0.30025935173034668</v>
      </c>
      <c r="AK1167" s="2">
        <v>99.381118774414063</v>
      </c>
      <c r="AL1167" s="2">
        <v>-9.8334121704101563</v>
      </c>
      <c r="AM1167" s="2">
        <v>-0.46838444471359253</v>
      </c>
      <c r="AN1167" s="2">
        <v>1</v>
      </c>
      <c r="AO1167" s="2">
        <v>-0.21956524252891541</v>
      </c>
      <c r="AP1167" s="2">
        <v>2.737391471862793</v>
      </c>
      <c r="AQ1167" s="2">
        <v>1</v>
      </c>
      <c r="AR1167" s="2">
        <v>0</v>
      </c>
      <c r="AS1167" s="2">
        <v>0.15999999642372131</v>
      </c>
      <c r="AT1167" s="2">
        <v>111115</v>
      </c>
      <c r="AU1167" s="3">
        <v>0.83353998819986963</v>
      </c>
      <c r="AV1167" s="3">
        <v>2.0356760170495134E-3</v>
      </c>
      <c r="AW1167" s="3">
        <v>306.40999069213865</v>
      </c>
      <c r="AX1167" s="3">
        <v>305.16702499389646</v>
      </c>
      <c r="AY1167" s="3">
        <v>319.85147722576221</v>
      </c>
      <c r="AZ1167" s="3">
        <v>2.5152406436974339</v>
      </c>
      <c r="BA1167" s="3">
        <v>5.1263808572489564</v>
      </c>
      <c r="BB1167" s="3">
        <v>51.583046362009327</v>
      </c>
      <c r="BC1167" s="3">
        <v>14.47091333588628</v>
      </c>
      <c r="BD1167" s="3">
        <v>32.638507843017578</v>
      </c>
      <c r="BE1167" s="3">
        <v>4.9503930357188066</v>
      </c>
      <c r="BF1167" s="3">
        <v>0.13443510075283049</v>
      </c>
      <c r="BG1167" s="3">
        <v>3.6882453002409892</v>
      </c>
      <c r="BH1167" s="3">
        <v>1.2621477354778174</v>
      </c>
      <c r="BI1167" s="3">
        <v>8.4597590181775581E-2</v>
      </c>
      <c r="BJ1167" s="3">
        <v>56.011830265513744</v>
      </c>
      <c r="BK1167" s="3">
        <v>0.72457113425084296</v>
      </c>
      <c r="BL1167" s="3">
        <v>72.034112104884812</v>
      </c>
      <c r="BM1167" s="3">
        <v>769.88179828499528</v>
      </c>
      <c r="BN1167" s="3">
        <v>1.568054805972172E-2</v>
      </c>
    </row>
    <row r="1168" spans="1:66" s="5" customFormat="1">
      <c r="A1168" s="5" t="s">
        <v>1393</v>
      </c>
      <c r="B1168" s="5" t="s">
        <v>1147</v>
      </c>
      <c r="C1168" s="5">
        <v>20190717</v>
      </c>
      <c r="D1168" s="5" t="s">
        <v>338</v>
      </c>
      <c r="E1168" s="6" t="s">
        <v>0</v>
      </c>
      <c r="F1168" s="2" t="s">
        <v>1421</v>
      </c>
      <c r="G1168" s="6">
        <v>1999.21826171875</v>
      </c>
      <c r="H1168" s="5">
        <v>1000</v>
      </c>
      <c r="I1168" s="6">
        <v>31.687164306640625</v>
      </c>
      <c r="J1168" s="6">
        <v>500.07858276367188</v>
      </c>
      <c r="K1168" s="2">
        <v>141</v>
      </c>
      <c r="L1168" s="2" t="s">
        <v>1422</v>
      </c>
      <c r="M1168" s="2">
        <v>37412.000014640391</v>
      </c>
      <c r="N1168" s="2">
        <v>0</v>
      </c>
      <c r="O1168" s="3">
        <v>19.584007584472889</v>
      </c>
      <c r="P1168" s="3">
        <v>0.13419572124848742</v>
      </c>
      <c r="Q1168" s="3">
        <v>710.37362536037392</v>
      </c>
      <c r="R1168" s="3">
        <v>1.9706306744743445</v>
      </c>
      <c r="S1168" s="3">
        <v>1.4606831036831638</v>
      </c>
      <c r="T1168" s="3">
        <v>33.278343200683594</v>
      </c>
      <c r="U1168" s="2">
        <v>6</v>
      </c>
      <c r="V1168" s="3">
        <v>1.4200000166893005</v>
      </c>
      <c r="W1168" s="2">
        <v>1</v>
      </c>
      <c r="X1168" s="3">
        <v>2.8400000333786011</v>
      </c>
      <c r="Y1168" s="2">
        <v>32.019145965576172</v>
      </c>
      <c r="Z1168" s="2">
        <v>33.278343200683594</v>
      </c>
      <c r="AA1168" s="2">
        <v>31.687164306640625</v>
      </c>
      <c r="AB1168" s="2">
        <v>999.70562744140625</v>
      </c>
      <c r="AC1168" s="2">
        <v>973.90582275390625</v>
      </c>
      <c r="AD1168" s="2">
        <v>34.660751342773438</v>
      </c>
      <c r="AE1168" s="2">
        <v>36.937801361083984</v>
      </c>
      <c r="AF1168" s="2">
        <v>72.063301086425781</v>
      </c>
      <c r="AG1168" s="2">
        <v>76.796989440917969</v>
      </c>
      <c r="AH1168" s="2">
        <v>500.07858276367188</v>
      </c>
      <c r="AI1168" s="2">
        <v>1999.21826171875</v>
      </c>
      <c r="AJ1168" s="2">
        <v>0.25417816638946533</v>
      </c>
      <c r="AK1168" s="2">
        <v>99.382644653320313</v>
      </c>
      <c r="AL1168" s="2">
        <v>-13.225074768066406</v>
      </c>
      <c r="AM1168" s="2">
        <v>-0.4619871973991394</v>
      </c>
      <c r="AN1168" s="2">
        <v>1</v>
      </c>
      <c r="AO1168" s="2">
        <v>-0.21956524252891541</v>
      </c>
      <c r="AP1168" s="2">
        <v>2.737391471862793</v>
      </c>
      <c r="AQ1168" s="2">
        <v>1</v>
      </c>
      <c r="AR1168" s="2">
        <v>0</v>
      </c>
      <c r="AS1168" s="2">
        <v>0.15999999642372131</v>
      </c>
      <c r="AT1168" s="2">
        <v>111115</v>
      </c>
      <c r="AU1168" s="3">
        <v>0.83346430460611975</v>
      </c>
      <c r="AV1168" s="3">
        <v>1.9706306744743446E-3</v>
      </c>
      <c r="AW1168" s="3">
        <v>306.42834320068357</v>
      </c>
      <c r="AX1168" s="3">
        <v>305.16914596557615</v>
      </c>
      <c r="AY1168" s="3">
        <v>319.87491472523834</v>
      </c>
      <c r="AZ1168" s="3">
        <v>2.5466831452238439</v>
      </c>
      <c r="BA1168" s="3">
        <v>5.1316594906267046</v>
      </c>
      <c r="BB1168" s="3">
        <v>51.635368615190693</v>
      </c>
      <c r="BC1168" s="3">
        <v>14.697567254106708</v>
      </c>
      <c r="BD1168" s="3">
        <v>32.648744583129883</v>
      </c>
      <c r="BE1168" s="3">
        <v>4.9532486648480321</v>
      </c>
      <c r="BF1168" s="3">
        <v>0.12814080990871257</v>
      </c>
      <c r="BG1168" s="3">
        <v>3.6709763869435408</v>
      </c>
      <c r="BH1168" s="3">
        <v>1.2822722779044913</v>
      </c>
      <c r="BI1168" s="3">
        <v>8.0610848188581205E-2</v>
      </c>
      <c r="BJ1168" s="3">
        <v>70.598809580280928</v>
      </c>
      <c r="BK1168" s="3">
        <v>0.72940689824777483</v>
      </c>
      <c r="BL1168" s="3">
        <v>71.560674751398039</v>
      </c>
      <c r="BM1168" s="3">
        <v>964.59652348337556</v>
      </c>
      <c r="BN1168" s="3">
        <v>1.4528818661096182E-2</v>
      </c>
    </row>
    <row r="1169" spans="1:66" s="5" customFormat="1">
      <c r="A1169" s="5" t="s">
        <v>1393</v>
      </c>
      <c r="B1169" s="5" t="s">
        <v>1147</v>
      </c>
      <c r="C1169" s="5">
        <v>20190717</v>
      </c>
      <c r="D1169" s="5" t="s">
        <v>338</v>
      </c>
      <c r="E1169" s="6" t="s">
        <v>0</v>
      </c>
      <c r="F1169" s="2" t="s">
        <v>1423</v>
      </c>
      <c r="G1169" s="6">
        <v>1999.4302978515625</v>
      </c>
      <c r="H1169" s="5">
        <v>1400</v>
      </c>
      <c r="I1169" s="6">
        <v>31.688201904296875</v>
      </c>
      <c r="J1169" s="6">
        <v>500.11898803710938</v>
      </c>
      <c r="K1169" s="2">
        <v>142</v>
      </c>
      <c r="L1169" s="2" t="s">
        <v>1424</v>
      </c>
      <c r="M1169" s="2">
        <v>37548.500014629215</v>
      </c>
      <c r="N1169" s="2">
        <v>0</v>
      </c>
      <c r="O1169" s="3">
        <v>22.163202389021237</v>
      </c>
      <c r="P1169" s="3">
        <v>0.11825941738746922</v>
      </c>
      <c r="Q1169" s="3">
        <v>1029.9941340741675</v>
      </c>
      <c r="R1169" s="3">
        <v>1.775466329216983</v>
      </c>
      <c r="S1169" s="3">
        <v>1.4855722436678267</v>
      </c>
      <c r="T1169" s="3">
        <v>33.286178588867188</v>
      </c>
      <c r="U1169" s="2">
        <v>6</v>
      </c>
      <c r="V1169" s="3">
        <v>1.4200000166893005</v>
      </c>
      <c r="W1169" s="2">
        <v>1</v>
      </c>
      <c r="X1169" s="3">
        <v>2.8400000333786011</v>
      </c>
      <c r="Y1169" s="2">
        <v>32.013835906982422</v>
      </c>
      <c r="Z1169" s="2">
        <v>33.286178588867188</v>
      </c>
      <c r="AA1169" s="2">
        <v>31.688201904296875</v>
      </c>
      <c r="AB1169" s="2">
        <v>1399.9111328125</v>
      </c>
      <c r="AC1169" s="2">
        <v>1370.402587890625</v>
      </c>
      <c r="AD1169" s="2">
        <v>34.657035827636719</v>
      </c>
      <c r="AE1169" s="2">
        <v>36.708896636962891</v>
      </c>
      <c r="AF1169" s="2">
        <v>72.078163146972656</v>
      </c>
      <c r="AG1169" s="2">
        <v>76.34735107421875</v>
      </c>
      <c r="AH1169" s="2">
        <v>500.11898803710938</v>
      </c>
      <c r="AI1169" s="2">
        <v>1999.4302978515625</v>
      </c>
      <c r="AJ1169" s="2">
        <v>0.30162584781646729</v>
      </c>
      <c r="AK1169" s="2">
        <v>99.385780334472656</v>
      </c>
      <c r="AL1169" s="2">
        <v>-20.567237854003906</v>
      </c>
      <c r="AM1169" s="2">
        <v>-0.44626682996749878</v>
      </c>
      <c r="AN1169" s="2">
        <v>1</v>
      </c>
      <c r="AO1169" s="2">
        <v>-0.21956524252891541</v>
      </c>
      <c r="AP1169" s="2">
        <v>2.737391471862793</v>
      </c>
      <c r="AQ1169" s="2">
        <v>1</v>
      </c>
      <c r="AR1169" s="2">
        <v>0</v>
      </c>
      <c r="AS1169" s="2">
        <v>0.15999999642372131</v>
      </c>
      <c r="AT1169" s="2">
        <v>111115</v>
      </c>
      <c r="AU1169" s="3">
        <v>0.83353164672851554</v>
      </c>
      <c r="AV1169" s="3">
        <v>1.775466329216983E-3</v>
      </c>
      <c r="AW1169" s="3">
        <v>306.43617858886716</v>
      </c>
      <c r="AX1169" s="3">
        <v>305.1638359069824</v>
      </c>
      <c r="AY1169" s="3">
        <v>319.90884050573004</v>
      </c>
      <c r="AZ1169" s="3">
        <v>2.6459486403601318</v>
      </c>
      <c r="BA1169" s="3">
        <v>5.1339145811498827</v>
      </c>
      <c r="BB1169" s="3">
        <v>51.656429761603917</v>
      </c>
      <c r="BC1169" s="3">
        <v>14.947533124641026</v>
      </c>
      <c r="BD1169" s="3">
        <v>32.650007247924805</v>
      </c>
      <c r="BE1169" s="3">
        <v>4.9536009956477862</v>
      </c>
      <c r="BF1169" s="3">
        <v>0.11353187741554351</v>
      </c>
      <c r="BG1169" s="3">
        <v>3.6483423374820561</v>
      </c>
      <c r="BH1169" s="3">
        <v>1.3052586581657302</v>
      </c>
      <c r="BI1169" s="3">
        <v>7.1367540655808345E-2</v>
      </c>
      <c r="BJ1169" s="3">
        <v>102.3667707548906</v>
      </c>
      <c r="BK1169" s="3">
        <v>0.75159967091099344</v>
      </c>
      <c r="BL1169" s="3">
        <v>70.936205181109258</v>
      </c>
      <c r="BM1169" s="3">
        <v>1359.8672629351588</v>
      </c>
      <c r="BN1169" s="3">
        <v>1.1561227444689398E-2</v>
      </c>
    </row>
    <row r="1170" spans="1:66" s="5" customFormat="1">
      <c r="A1170" s="5" t="s">
        <v>1393</v>
      </c>
      <c r="B1170" s="5" t="s">
        <v>1147</v>
      </c>
      <c r="C1170" s="5">
        <v>20190717</v>
      </c>
      <c r="D1170" s="5" t="s">
        <v>338</v>
      </c>
      <c r="E1170" s="5" t="s">
        <v>0</v>
      </c>
      <c r="F1170" s="5" t="s">
        <v>1425</v>
      </c>
      <c r="G1170" s="5">
        <v>1999.15234375</v>
      </c>
      <c r="H1170" s="5">
        <v>1800</v>
      </c>
      <c r="I1170" s="5">
        <v>31.685832977294922</v>
      </c>
      <c r="J1170" s="5">
        <v>500.10888671875</v>
      </c>
      <c r="K1170" s="5">
        <v>143</v>
      </c>
      <c r="L1170" s="5" t="s">
        <v>1426</v>
      </c>
      <c r="M1170" s="5">
        <v>37677.000014707446</v>
      </c>
      <c r="N1170" s="5">
        <v>0</v>
      </c>
      <c r="O1170" s="5">
        <v>22.340076633939443</v>
      </c>
      <c r="P1170" s="5">
        <v>9.6922513262118468E-2</v>
      </c>
      <c r="Q1170" s="5">
        <v>1350.4965797576124</v>
      </c>
      <c r="R1170" s="5">
        <v>1.5023307439457112</v>
      </c>
      <c r="S1170" s="5">
        <v>1.5227747359760793</v>
      </c>
      <c r="T1170" s="5">
        <v>33.334186553955078</v>
      </c>
      <c r="U1170" s="5">
        <v>6</v>
      </c>
      <c r="V1170" s="5">
        <v>1.4200000166893005</v>
      </c>
      <c r="W1170" s="5">
        <v>1</v>
      </c>
      <c r="X1170" s="5">
        <v>2.8400000333786011</v>
      </c>
      <c r="Y1170" s="5">
        <v>32.021797180175781</v>
      </c>
      <c r="Z1170" s="5">
        <v>33.334186553955078</v>
      </c>
      <c r="AA1170" s="5">
        <v>31.685832977294922</v>
      </c>
      <c r="AB1170" s="5">
        <v>1799.880615234375</v>
      </c>
      <c r="AC1170" s="5">
        <v>1769.8883056640625</v>
      </c>
      <c r="AD1170" s="5">
        <v>34.737148284912109</v>
      </c>
      <c r="AE1170" s="5">
        <v>36.473812103271484</v>
      </c>
      <c r="AF1170" s="5">
        <v>72.291450500488281</v>
      </c>
      <c r="AG1170" s="5">
        <v>75.822776794433594</v>
      </c>
      <c r="AH1170" s="5">
        <v>500.10888671875</v>
      </c>
      <c r="AI1170" s="5">
        <v>1999.15234375</v>
      </c>
      <c r="AJ1170" s="5">
        <v>0.21253699064254761</v>
      </c>
      <c r="AK1170" s="5">
        <v>99.385711669921875</v>
      </c>
      <c r="AL1170" s="5">
        <v>-28.837623596191406</v>
      </c>
      <c r="AM1170" s="5">
        <v>-0.44702214002609253</v>
      </c>
      <c r="AN1170" s="5">
        <v>1</v>
      </c>
      <c r="AO1170" s="5">
        <v>-0.21956524252891541</v>
      </c>
      <c r="AP1170" s="5">
        <v>2.737391471862793</v>
      </c>
      <c r="AQ1170" s="5">
        <v>1</v>
      </c>
      <c r="AR1170" s="5">
        <v>0</v>
      </c>
      <c r="AS1170" s="5">
        <v>0.15999999642372131</v>
      </c>
      <c r="AT1170" s="5">
        <v>111115</v>
      </c>
      <c r="AU1170" s="5">
        <v>0.83351481119791648</v>
      </c>
      <c r="AV1170" s="5">
        <v>1.5023307439457111E-3</v>
      </c>
      <c r="AW1170" s="5">
        <v>306.48418655395506</v>
      </c>
      <c r="AX1170" s="5">
        <v>305.17179718017576</v>
      </c>
      <c r="AY1170" s="5">
        <v>319.86436785047408</v>
      </c>
      <c r="AZ1170" s="5">
        <v>2.7804720465989665</v>
      </c>
      <c r="BA1170" s="5">
        <v>5.1477505091747258</v>
      </c>
      <c r="BB1170" s="5">
        <v>51.795679908912334</v>
      </c>
      <c r="BC1170" s="5">
        <v>15.321867805640849</v>
      </c>
      <c r="BD1170" s="5">
        <v>32.67799186706543</v>
      </c>
      <c r="BE1170" s="5">
        <v>4.9614153534262071</v>
      </c>
      <c r="BF1170" s="5">
        <v>9.3723936034472335E-2</v>
      </c>
      <c r="BG1170" s="5">
        <v>3.6249757731986465</v>
      </c>
      <c r="BH1170" s="5">
        <v>1.3364395802275606</v>
      </c>
      <c r="BI1170" s="5">
        <v>5.8856673087064479E-2</v>
      </c>
      <c r="BJ1170" s="5">
        <v>134.22006368700573</v>
      </c>
      <c r="BK1170" s="5">
        <v>0.76304056896455152</v>
      </c>
      <c r="BL1170" s="5">
        <v>70.07409111233784</v>
      </c>
      <c r="BM1170" s="5">
        <v>1759.2689031635846</v>
      </c>
      <c r="BN1170" s="5">
        <v>8.8983586459591892E-3</v>
      </c>
    </row>
    <row r="1171" spans="1:66" s="5" customFormat="1">
      <c r="E1171" s="6"/>
      <c r="F1171" s="2"/>
      <c r="G1171" s="6"/>
      <c r="I1171" s="6"/>
      <c r="J1171" s="6"/>
      <c r="K1171" s="2"/>
      <c r="L1171" s="2"/>
      <c r="M1171" s="2"/>
      <c r="N1171" s="2"/>
      <c r="O1171" s="3"/>
      <c r="P1171" s="3"/>
      <c r="Q1171" s="3"/>
      <c r="R1171" s="3"/>
      <c r="S1171" s="3"/>
      <c r="T1171" s="3"/>
      <c r="U1171" s="2"/>
      <c r="V1171" s="3"/>
      <c r="W1171" s="2"/>
      <c r="X1171" s="3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</row>
    <row r="1172" spans="1:66" s="5" customFormat="1">
      <c r="A1172" s="5" t="s">
        <v>1428</v>
      </c>
      <c r="B1172" s="5" t="s">
        <v>1147</v>
      </c>
      <c r="C1172" s="5">
        <v>20190718</v>
      </c>
      <c r="D1172" s="5" t="s">
        <v>338</v>
      </c>
      <c r="E1172" s="5" t="s">
        <v>0</v>
      </c>
      <c r="F1172" s="5" t="s">
        <v>1427</v>
      </c>
      <c r="G1172" s="5">
        <v>1999.2830810546875</v>
      </c>
      <c r="H1172" s="5">
        <v>400</v>
      </c>
      <c r="I1172" s="5">
        <v>32.669174194335938</v>
      </c>
      <c r="J1172" s="5">
        <v>500.15863037109375</v>
      </c>
      <c r="K1172" s="5">
        <v>37</v>
      </c>
      <c r="L1172" s="5" t="s">
        <v>1429</v>
      </c>
      <c r="M1172" s="5">
        <v>14972.000030979514</v>
      </c>
      <c r="N1172" s="5">
        <v>0</v>
      </c>
      <c r="O1172" s="5">
        <v>13.813906110271891</v>
      </c>
      <c r="P1172" s="5">
        <v>0.24092003407593926</v>
      </c>
      <c r="Q1172" s="5">
        <v>275.1729034628919</v>
      </c>
      <c r="R1172" s="5">
        <v>3.4907447244203809</v>
      </c>
      <c r="S1172" s="5">
        <v>1.4847681492955305</v>
      </c>
      <c r="T1172" s="5">
        <v>34.668178558349609</v>
      </c>
      <c r="U1172" s="5">
        <v>6</v>
      </c>
      <c r="V1172" s="5">
        <v>1.4200000166893005</v>
      </c>
      <c r="W1172" s="5">
        <v>1</v>
      </c>
      <c r="X1172" s="5">
        <v>2.8400000333786011</v>
      </c>
      <c r="Y1172" s="5">
        <v>32.965595245361328</v>
      </c>
      <c r="Z1172" s="5">
        <v>34.668178558349609</v>
      </c>
      <c r="AA1172" s="5">
        <v>32.669174194335938</v>
      </c>
      <c r="AB1172" s="5">
        <v>399.91537475585938</v>
      </c>
      <c r="AC1172" s="5">
        <v>381.745361328125</v>
      </c>
      <c r="AD1172" s="5">
        <v>36.89129638671875</v>
      </c>
      <c r="AE1172" s="5">
        <v>40.907558441162109</v>
      </c>
      <c r="AF1172" s="5">
        <v>72.728828430175781</v>
      </c>
      <c r="AG1172" s="5">
        <v>80.530845642089844</v>
      </c>
      <c r="AH1172" s="5">
        <v>500.15863037109375</v>
      </c>
      <c r="AI1172" s="5">
        <v>1999.2830810546875</v>
      </c>
      <c r="AJ1172" s="5">
        <v>22.762571334838867</v>
      </c>
      <c r="AK1172" s="5">
        <v>99.263771057128906</v>
      </c>
      <c r="AL1172" s="5">
        <v>-0.89495086669921875</v>
      </c>
      <c r="AM1172" s="5">
        <v>-0.57770204544067383</v>
      </c>
      <c r="AN1172" s="5">
        <v>1</v>
      </c>
      <c r="AO1172" s="5">
        <v>-0.21956524252891541</v>
      </c>
      <c r="AP1172" s="5">
        <v>2.737391471862793</v>
      </c>
      <c r="AQ1172" s="5">
        <v>1</v>
      </c>
      <c r="AR1172" s="5">
        <v>0</v>
      </c>
      <c r="AS1172" s="5">
        <v>0.15999999642372131</v>
      </c>
      <c r="AT1172" s="5">
        <v>111115</v>
      </c>
      <c r="AU1172" s="5">
        <v>0.83359771728515619</v>
      </c>
      <c r="AV1172" s="5">
        <v>3.4907447244203809E-3</v>
      </c>
      <c r="AW1172" s="5">
        <v>307.81817855834959</v>
      </c>
      <c r="AX1172" s="5">
        <v>306.11559524536131</v>
      </c>
      <c r="AY1172" s="5">
        <v>319.88528581875653</v>
      </c>
      <c r="AZ1172" s="5">
        <v>1.6915348591074253</v>
      </c>
      <c r="BA1172" s="5">
        <v>5.5454066649051672</v>
      </c>
      <c r="BB1172" s="5">
        <v>55.865363625099839</v>
      </c>
      <c r="BC1172" s="5">
        <v>14.95780518393773</v>
      </c>
      <c r="BD1172" s="5">
        <v>33.816886901855469</v>
      </c>
      <c r="BE1172" s="5">
        <v>5.2886778741895029</v>
      </c>
      <c r="BF1172" s="5">
        <v>0.22208070635942811</v>
      </c>
      <c r="BG1172" s="5">
        <v>4.0606385156096367</v>
      </c>
      <c r="BH1172" s="5">
        <v>1.2280393585798661</v>
      </c>
      <c r="BI1172" s="5">
        <v>0.14037841852899352</v>
      </c>
      <c r="BJ1172" s="5">
        <v>27.314700090465937</v>
      </c>
      <c r="BK1172" s="5">
        <v>0.72082841427474498</v>
      </c>
      <c r="BL1172" s="5">
        <v>74.064027053254051</v>
      </c>
      <c r="BM1172" s="5">
        <v>375.1788919514745</v>
      </c>
      <c r="BN1172" s="5">
        <v>2.7270018058335167E-2</v>
      </c>
    </row>
    <row r="1173" spans="1:66" s="5" customFormat="1">
      <c r="A1173" s="5" t="s">
        <v>1428</v>
      </c>
      <c r="B1173" s="5" t="s">
        <v>1147</v>
      </c>
      <c r="C1173" s="5">
        <v>20190718</v>
      </c>
      <c r="D1173" s="5" t="s">
        <v>338</v>
      </c>
      <c r="E1173" s="6" t="s">
        <v>0</v>
      </c>
      <c r="F1173" s="2" t="s">
        <v>1430</v>
      </c>
      <c r="G1173" s="6">
        <v>1999.552734375</v>
      </c>
      <c r="H1173" s="5">
        <v>325</v>
      </c>
      <c r="I1173" s="6">
        <v>32.666358947753906</v>
      </c>
      <c r="J1173" s="6">
        <v>500.11471557617188</v>
      </c>
      <c r="K1173" s="2">
        <v>38</v>
      </c>
      <c r="L1173" s="2" t="s">
        <v>1431</v>
      </c>
      <c r="M1173" s="2">
        <v>15062.000030979514</v>
      </c>
      <c r="N1173" s="2">
        <v>0</v>
      </c>
      <c r="O1173" s="3">
        <v>11.069702351707742</v>
      </c>
      <c r="P1173" s="3">
        <v>0.24237547922132349</v>
      </c>
      <c r="Q1173" s="3">
        <v>224.76124419415254</v>
      </c>
      <c r="R1173" s="3">
        <v>3.5214902799470416</v>
      </c>
      <c r="S1173" s="3">
        <v>1.4894596406639975</v>
      </c>
      <c r="T1173" s="3">
        <v>34.698490142822266</v>
      </c>
      <c r="U1173" s="2">
        <v>6</v>
      </c>
      <c r="V1173" s="3">
        <v>1.4200000166893005</v>
      </c>
      <c r="W1173" s="2">
        <v>1</v>
      </c>
      <c r="X1173" s="3">
        <v>2.8400000333786011</v>
      </c>
      <c r="Y1173" s="2">
        <v>32.977203369140625</v>
      </c>
      <c r="Z1173" s="2">
        <v>34.698490142822266</v>
      </c>
      <c r="AA1173" s="2">
        <v>32.666358947753906</v>
      </c>
      <c r="AB1173" s="2">
        <v>324.43350219726563</v>
      </c>
      <c r="AC1173" s="2">
        <v>309.8438720703125</v>
      </c>
      <c r="AD1173" s="2">
        <v>36.902164459228516</v>
      </c>
      <c r="AE1173" s="2">
        <v>40.953960418701172</v>
      </c>
      <c r="AF1173" s="2">
        <v>72.705390930175781</v>
      </c>
      <c r="AG1173" s="2">
        <v>80.572059631347656</v>
      </c>
      <c r="AH1173" s="2">
        <v>500.11471557617188</v>
      </c>
      <c r="AI1173" s="2">
        <v>1999.552734375</v>
      </c>
      <c r="AJ1173" s="2">
        <v>21.954368591308594</v>
      </c>
      <c r="AK1173" s="2">
        <v>99.264747619628906</v>
      </c>
      <c r="AL1173" s="2">
        <v>-0.41790008544921875</v>
      </c>
      <c r="AM1173" s="2">
        <v>-0.59852266311645508</v>
      </c>
      <c r="AN1173" s="2">
        <v>1</v>
      </c>
      <c r="AO1173" s="2">
        <v>-0.21956524252891541</v>
      </c>
      <c r="AP1173" s="2">
        <v>2.737391471862793</v>
      </c>
      <c r="AQ1173" s="2">
        <v>1</v>
      </c>
      <c r="AR1173" s="2">
        <v>0</v>
      </c>
      <c r="AS1173" s="2">
        <v>0.15999999642372131</v>
      </c>
      <c r="AT1173" s="2">
        <v>111115</v>
      </c>
      <c r="AU1173" s="3">
        <v>0.83352452596028637</v>
      </c>
      <c r="AV1173" s="3">
        <v>3.5214902799470416E-3</v>
      </c>
      <c r="AW1173" s="3">
        <v>307.84849014282224</v>
      </c>
      <c r="AX1173" s="3">
        <v>306.1272033691406</v>
      </c>
      <c r="AY1173" s="3">
        <v>319.92843034904217</v>
      </c>
      <c r="AZ1173" s="3">
        <v>1.6733424590138757</v>
      </c>
      <c r="BA1173" s="3">
        <v>5.554744185650641</v>
      </c>
      <c r="BB1173" s="3">
        <v>55.958880860059018</v>
      </c>
      <c r="BC1173" s="3">
        <v>15.004920441357847</v>
      </c>
      <c r="BD1173" s="3">
        <v>33.837846755981445</v>
      </c>
      <c r="BE1173" s="3">
        <v>5.2948725005426178</v>
      </c>
      <c r="BF1173" s="3">
        <v>0.22331684321554521</v>
      </c>
      <c r="BG1173" s="3">
        <v>4.0652845449866435</v>
      </c>
      <c r="BH1173" s="3">
        <v>1.2295879555559743</v>
      </c>
      <c r="BI1173" s="3">
        <v>0.14116872047555595</v>
      </c>
      <c r="BJ1173" s="3">
        <v>22.310868179606334</v>
      </c>
      <c r="BK1173" s="3">
        <v>0.72540161176125417</v>
      </c>
      <c r="BL1173" s="3">
        <v>74.03616784697887</v>
      </c>
      <c r="BM1173" s="3">
        <v>304.58186573257763</v>
      </c>
      <c r="BN1173" s="3">
        <v>2.6907653853782024E-2</v>
      </c>
    </row>
    <row r="1174" spans="1:66" s="5" customFormat="1">
      <c r="A1174" s="5" t="s">
        <v>1428</v>
      </c>
      <c r="B1174" s="5" t="s">
        <v>1147</v>
      </c>
      <c r="C1174" s="5">
        <v>20190718</v>
      </c>
      <c r="D1174" s="5" t="s">
        <v>338</v>
      </c>
      <c r="E1174" s="6" t="s">
        <v>0</v>
      </c>
      <c r="F1174" s="2" t="s">
        <v>1432</v>
      </c>
      <c r="G1174" s="6">
        <v>2001.05615234375</v>
      </c>
      <c r="H1174" s="5">
        <v>250</v>
      </c>
      <c r="I1174" s="6">
        <v>32.667083740234375</v>
      </c>
      <c r="J1174" s="6">
        <v>500.13003540039063</v>
      </c>
      <c r="K1174" s="2">
        <v>39</v>
      </c>
      <c r="L1174" s="2" t="s">
        <v>1433</v>
      </c>
      <c r="M1174" s="2">
        <v>15156.000030979514</v>
      </c>
      <c r="N1174" s="2">
        <v>0</v>
      </c>
      <c r="O1174" s="3">
        <v>7.8956164899183729</v>
      </c>
      <c r="P1174" s="3">
        <v>0.24547625109719654</v>
      </c>
      <c r="Q1174" s="3">
        <v>178.83029568906161</v>
      </c>
      <c r="R1174" s="3">
        <v>3.5576612618023882</v>
      </c>
      <c r="S1174" s="3">
        <v>1.4872438036851561</v>
      </c>
      <c r="T1174" s="3">
        <v>34.698047637939453</v>
      </c>
      <c r="U1174" s="2">
        <v>6</v>
      </c>
      <c r="V1174" s="3">
        <v>1.4200000166893005</v>
      </c>
      <c r="W1174" s="2">
        <v>1</v>
      </c>
      <c r="X1174" s="3">
        <v>2.8400000333786011</v>
      </c>
      <c r="Y1174" s="2">
        <v>32.990985870361328</v>
      </c>
      <c r="Z1174" s="2">
        <v>34.698047637939453</v>
      </c>
      <c r="AA1174" s="2">
        <v>32.667083740234375</v>
      </c>
      <c r="AB1174" s="2">
        <v>249.80278015136719</v>
      </c>
      <c r="AC1174" s="2">
        <v>239.30911254882813</v>
      </c>
      <c r="AD1174" s="2">
        <v>36.881355285644531</v>
      </c>
      <c r="AE1174" s="2">
        <v>40.974555969238281</v>
      </c>
      <c r="AF1174" s="2">
        <v>72.608322143554688</v>
      </c>
      <c r="AG1174" s="2">
        <v>80.5498046875</v>
      </c>
      <c r="AH1174" s="2">
        <v>500.13003540039063</v>
      </c>
      <c r="AI1174" s="2">
        <v>2001.05615234375</v>
      </c>
      <c r="AJ1174" s="2">
        <v>24.769510269165039</v>
      </c>
      <c r="AK1174" s="2">
        <v>99.265602111816406</v>
      </c>
      <c r="AL1174" s="2">
        <v>0.25226593017578125</v>
      </c>
      <c r="AM1174" s="2">
        <v>-0.5995030403137207</v>
      </c>
      <c r="AN1174" s="2">
        <v>1</v>
      </c>
      <c r="AO1174" s="2">
        <v>-0.21956524252891541</v>
      </c>
      <c r="AP1174" s="2">
        <v>2.737391471862793</v>
      </c>
      <c r="AQ1174" s="2">
        <v>1</v>
      </c>
      <c r="AR1174" s="2">
        <v>0</v>
      </c>
      <c r="AS1174" s="2">
        <v>0.15999999642372131</v>
      </c>
      <c r="AT1174" s="2">
        <v>111115</v>
      </c>
      <c r="AU1174" s="3">
        <v>0.83355005900065093</v>
      </c>
      <c r="AV1174" s="3">
        <v>3.5576612618023881E-3</v>
      </c>
      <c r="AW1174" s="3">
        <v>307.84804763793943</v>
      </c>
      <c r="AX1174" s="3">
        <v>306.14098587036131</v>
      </c>
      <c r="AY1174" s="3">
        <v>320.16897721866553</v>
      </c>
      <c r="AZ1174" s="3">
        <v>1.6595679995914405</v>
      </c>
      <c r="BA1174" s="3">
        <v>5.5546077732359151</v>
      </c>
      <c r="BB1174" s="3">
        <v>55.957024941822262</v>
      </c>
      <c r="BC1174" s="3">
        <v>14.98246897258398</v>
      </c>
      <c r="BD1174" s="3">
        <v>33.844516754150391</v>
      </c>
      <c r="BE1174" s="3">
        <v>5.2968451229668041</v>
      </c>
      <c r="BF1174" s="3">
        <v>0.22594649805520503</v>
      </c>
      <c r="BG1174" s="3">
        <v>4.0673639695507591</v>
      </c>
      <c r="BH1174" s="3">
        <v>1.229481153416045</v>
      </c>
      <c r="BI1174" s="3">
        <v>0.14285027594556338</v>
      </c>
      <c r="BJ1174" s="3">
        <v>17.751696977408869</v>
      </c>
      <c r="BK1174" s="3">
        <v>0.74727741783160662</v>
      </c>
      <c r="BL1174" s="3">
        <v>74.099956325826142</v>
      </c>
      <c r="BM1174" s="3">
        <v>235.55591461357696</v>
      </c>
      <c r="BN1174" s="3">
        <v>2.4837620317375898E-2</v>
      </c>
    </row>
    <row r="1175" spans="1:66" s="5" customFormat="1">
      <c r="A1175" s="5" t="s">
        <v>1428</v>
      </c>
      <c r="B1175" s="5" t="s">
        <v>1147</v>
      </c>
      <c r="C1175" s="5">
        <v>20190718</v>
      </c>
      <c r="D1175" s="5" t="s">
        <v>338</v>
      </c>
      <c r="E1175" s="6" t="s">
        <v>0</v>
      </c>
      <c r="F1175" s="2" t="s">
        <v>1434</v>
      </c>
      <c r="G1175" s="6">
        <v>2000.4798583984375</v>
      </c>
      <c r="H1175" s="5">
        <v>175</v>
      </c>
      <c r="I1175" s="6">
        <v>32.675075531005859</v>
      </c>
      <c r="J1175" s="6">
        <v>500.10955810546875</v>
      </c>
      <c r="K1175" s="2">
        <v>40</v>
      </c>
      <c r="L1175" s="2" t="s">
        <v>1435</v>
      </c>
      <c r="M1175" s="2">
        <v>15245.50003099069</v>
      </c>
      <c r="N1175" s="2">
        <v>0</v>
      </c>
      <c r="O1175" s="3">
        <v>4.5922838728002642</v>
      </c>
      <c r="P1175" s="3">
        <v>0.25148209930683357</v>
      </c>
      <c r="Q1175" s="3">
        <v>132.34869963487202</v>
      </c>
      <c r="R1175" s="3">
        <v>3.5814815324786649</v>
      </c>
      <c r="S1175" s="3">
        <v>1.4644209902893479</v>
      </c>
      <c r="T1175" s="3">
        <v>34.637382507324219</v>
      </c>
      <c r="U1175" s="2">
        <v>6</v>
      </c>
      <c r="V1175" s="3">
        <v>1.4200000166893005</v>
      </c>
      <c r="W1175" s="2">
        <v>1</v>
      </c>
      <c r="X1175" s="3">
        <v>2.8400000333786011</v>
      </c>
      <c r="Y1175" s="2">
        <v>32.962993621826172</v>
      </c>
      <c r="Z1175" s="2">
        <v>34.637382507324219</v>
      </c>
      <c r="AA1175" s="2">
        <v>32.675075531005859</v>
      </c>
      <c r="AB1175" s="2">
        <v>173.6851806640625</v>
      </c>
      <c r="AC1175" s="2">
        <v>167.45611572265625</v>
      </c>
      <c r="AD1175" s="2">
        <v>36.895275115966797</v>
      </c>
      <c r="AE1175" s="2">
        <v>41.015872955322266</v>
      </c>
      <c r="AF1175" s="2">
        <v>72.794807434082031</v>
      </c>
      <c r="AG1175" s="2">
        <v>80.76513671875</v>
      </c>
      <c r="AH1175" s="2">
        <v>500.10955810546875</v>
      </c>
      <c r="AI1175" s="2">
        <v>2000.4798583984375</v>
      </c>
      <c r="AJ1175" s="2">
        <v>23.757570266723633</v>
      </c>
      <c r="AK1175" s="2">
        <v>99.266761779785156</v>
      </c>
      <c r="AL1175" s="2">
        <v>0.67798614501953125</v>
      </c>
      <c r="AM1175" s="2">
        <v>-0.59247636795043945</v>
      </c>
      <c r="AN1175" s="2">
        <v>1</v>
      </c>
      <c r="AO1175" s="2">
        <v>-0.21956524252891541</v>
      </c>
      <c r="AP1175" s="2">
        <v>2.737391471862793</v>
      </c>
      <c r="AQ1175" s="2">
        <v>1</v>
      </c>
      <c r="AR1175" s="2">
        <v>0</v>
      </c>
      <c r="AS1175" s="2">
        <v>0.15999999642372131</v>
      </c>
      <c r="AT1175" s="2">
        <v>111115</v>
      </c>
      <c r="AU1175" s="3">
        <v>0.83351593017578118</v>
      </c>
      <c r="AV1175" s="3">
        <v>3.581481532478665E-3</v>
      </c>
      <c r="AW1175" s="3">
        <v>307.7873825073242</v>
      </c>
      <c r="AX1175" s="3">
        <v>306.11299362182615</v>
      </c>
      <c r="AY1175" s="3">
        <v>320.07677018947652</v>
      </c>
      <c r="AZ1175" s="3">
        <v>1.6512229601104957</v>
      </c>
      <c r="BA1175" s="3">
        <v>5.5359338801352562</v>
      </c>
      <c r="BB1175" s="3">
        <v>55.768252946703882</v>
      </c>
      <c r="BC1175" s="3">
        <v>14.752379991381616</v>
      </c>
      <c r="BD1175" s="3">
        <v>33.800188064575195</v>
      </c>
      <c r="BE1175" s="3">
        <v>5.2837470915359486</v>
      </c>
      <c r="BF1175" s="3">
        <v>0.23102484173347812</v>
      </c>
      <c r="BG1175" s="3">
        <v>4.0715128898459083</v>
      </c>
      <c r="BH1175" s="3">
        <v>1.2122342016900403</v>
      </c>
      <c r="BI1175" s="3">
        <v>0.14609894857401814</v>
      </c>
      <c r="BJ1175" s="3">
        <v>13.137826838519178</v>
      </c>
      <c r="BK1175" s="3">
        <v>0.79034855826985895</v>
      </c>
      <c r="BL1175" s="3">
        <v>74.463075088774062</v>
      </c>
      <c r="BM1175" s="3">
        <v>165.27316390736877</v>
      </c>
      <c r="BN1175" s="3">
        <v>2.0690326896685374E-2</v>
      </c>
    </row>
    <row r="1176" spans="1:66" s="5" customFormat="1">
      <c r="A1176" s="5" t="s">
        <v>1428</v>
      </c>
      <c r="B1176" s="5" t="s">
        <v>1147</v>
      </c>
      <c r="C1176" s="5">
        <v>20190718</v>
      </c>
      <c r="D1176" s="5" t="s">
        <v>338</v>
      </c>
      <c r="E1176" s="6" t="s">
        <v>0</v>
      </c>
      <c r="F1176" s="2" t="s">
        <v>1436</v>
      </c>
      <c r="G1176" s="6">
        <v>2000.85400390625</v>
      </c>
      <c r="H1176" s="5">
        <v>100</v>
      </c>
      <c r="I1176" s="6">
        <v>32.665805816650391</v>
      </c>
      <c r="J1176" s="6">
        <v>500.11843872070313</v>
      </c>
      <c r="K1176" s="2">
        <v>41</v>
      </c>
      <c r="L1176" s="2" t="s">
        <v>1437</v>
      </c>
      <c r="M1176" s="2">
        <v>15335.50003099069</v>
      </c>
      <c r="N1176" s="2">
        <v>0</v>
      </c>
      <c r="O1176" s="3">
        <v>1.4067386970855469</v>
      </c>
      <c r="P1176" s="3">
        <v>0.26207464499748723</v>
      </c>
      <c r="Q1176" s="3">
        <v>87.46004511081955</v>
      </c>
      <c r="R1176" s="3">
        <v>3.672470863202443</v>
      </c>
      <c r="S1176" s="3">
        <v>1.4459043975975723</v>
      </c>
      <c r="T1176" s="3">
        <v>34.607666015625</v>
      </c>
      <c r="U1176" s="2">
        <v>6</v>
      </c>
      <c r="V1176" s="3">
        <v>1.4200000166893005</v>
      </c>
      <c r="W1176" s="2">
        <v>1</v>
      </c>
      <c r="X1176" s="3">
        <v>2.8400000333786011</v>
      </c>
      <c r="Y1176" s="2">
        <v>32.959087371826172</v>
      </c>
      <c r="Z1176" s="2">
        <v>34.607666015625</v>
      </c>
      <c r="AA1176" s="2">
        <v>32.665805816650391</v>
      </c>
      <c r="AB1176" s="2">
        <v>101.10601806640625</v>
      </c>
      <c r="AC1176" s="2">
        <v>98.982223510742188</v>
      </c>
      <c r="AD1176" s="2">
        <v>36.884670257568359</v>
      </c>
      <c r="AE1176" s="2">
        <v>41.109466552734375</v>
      </c>
      <c r="AF1176" s="2">
        <v>72.790328979492188</v>
      </c>
      <c r="AG1176" s="2">
        <v>80.964485168457031</v>
      </c>
      <c r="AH1176" s="2">
        <v>500.11843872070313</v>
      </c>
      <c r="AI1176" s="2">
        <v>2000.85400390625</v>
      </c>
      <c r="AJ1176" s="2">
        <v>26.103658676147461</v>
      </c>
      <c r="AK1176" s="2">
        <v>99.269157409667969</v>
      </c>
      <c r="AL1176" s="2">
        <v>0.932830810546875</v>
      </c>
      <c r="AM1176" s="2">
        <v>-0.6142888069152832</v>
      </c>
      <c r="AN1176" s="2">
        <v>1</v>
      </c>
      <c r="AO1176" s="2">
        <v>-0.21956524252891541</v>
      </c>
      <c r="AP1176" s="2">
        <v>2.737391471862793</v>
      </c>
      <c r="AQ1176" s="2">
        <v>1</v>
      </c>
      <c r="AR1176" s="2">
        <v>0</v>
      </c>
      <c r="AS1176" s="2">
        <v>0.15999999642372131</v>
      </c>
      <c r="AT1176" s="2">
        <v>111115</v>
      </c>
      <c r="AU1176" s="3">
        <v>0.83353073120117183</v>
      </c>
      <c r="AV1176" s="3">
        <v>3.6724708632024428E-3</v>
      </c>
      <c r="AW1176" s="3">
        <v>307.75766601562498</v>
      </c>
      <c r="AX1176" s="3">
        <v>306.10908737182615</v>
      </c>
      <c r="AY1176" s="3">
        <v>320.13663346938847</v>
      </c>
      <c r="AZ1176" s="3">
        <v>1.6088879309552253</v>
      </c>
      <c r="BA1176" s="3">
        <v>5.5268065038484417</v>
      </c>
      <c r="BB1176" s="3">
        <v>55.674961368314968</v>
      </c>
      <c r="BC1176" s="3">
        <v>14.565494815580593</v>
      </c>
      <c r="BD1176" s="3">
        <v>33.783376693725586</v>
      </c>
      <c r="BE1176" s="3">
        <v>5.2787871193948854</v>
      </c>
      <c r="BF1176" s="3">
        <v>0.23993361788768405</v>
      </c>
      <c r="BG1176" s="3">
        <v>4.0809021062508695</v>
      </c>
      <c r="BH1176" s="3">
        <v>1.197885013144016</v>
      </c>
      <c r="BI1176" s="3">
        <v>0.15180207561170159</v>
      </c>
      <c r="BJ1176" s="3">
        <v>8.682084985162609</v>
      </c>
      <c r="BK1176" s="3">
        <v>0.88359345758006558</v>
      </c>
      <c r="BL1176" s="3">
        <v>74.830567223186748</v>
      </c>
      <c r="BM1176" s="3">
        <v>98.313527306958619</v>
      </c>
      <c r="BN1176" s="3">
        <v>1.0707280831156527E-2</v>
      </c>
    </row>
    <row r="1177" spans="1:66" s="5" customFormat="1">
      <c r="A1177" s="5" t="s">
        <v>1428</v>
      </c>
      <c r="B1177" s="5" t="s">
        <v>1147</v>
      </c>
      <c r="C1177" s="5">
        <v>20190718</v>
      </c>
      <c r="D1177" s="5" t="s">
        <v>338</v>
      </c>
      <c r="E1177" s="6" t="s">
        <v>0</v>
      </c>
      <c r="F1177" s="2" t="s">
        <v>1438</v>
      </c>
      <c r="G1177" s="6">
        <v>2001.396484375</v>
      </c>
      <c r="H1177" s="5">
        <v>66</v>
      </c>
      <c r="I1177" s="6">
        <v>32.664382934570313</v>
      </c>
      <c r="J1177" s="6">
        <v>500.11459350585938</v>
      </c>
      <c r="K1177" s="2">
        <v>42</v>
      </c>
      <c r="L1177" s="2" t="s">
        <v>1439</v>
      </c>
      <c r="M1177" s="2">
        <v>15426.000030979514</v>
      </c>
      <c r="N1177" s="2">
        <v>0</v>
      </c>
      <c r="O1177" s="3">
        <v>-0.16119032246875881</v>
      </c>
      <c r="P1177" s="3">
        <v>0.27415048054729818</v>
      </c>
      <c r="Q1177" s="3">
        <v>65.312233145729593</v>
      </c>
      <c r="R1177" s="3">
        <v>3.7985256979908759</v>
      </c>
      <c r="S1177" s="3">
        <v>1.435241558439559</v>
      </c>
      <c r="T1177" s="3">
        <v>34.592128753662109</v>
      </c>
      <c r="U1177" s="2">
        <v>6</v>
      </c>
      <c r="V1177" s="3">
        <v>1.4200000166893005</v>
      </c>
      <c r="W1177" s="2">
        <v>1</v>
      </c>
      <c r="X1177" s="3">
        <v>2.8400000333786011</v>
      </c>
      <c r="Y1177" s="2">
        <v>32.962379455566406</v>
      </c>
      <c r="Z1177" s="2">
        <v>34.592128753662109</v>
      </c>
      <c r="AA1177" s="2">
        <v>32.664382934570313</v>
      </c>
      <c r="AB1177" s="2">
        <v>65.974777221679688</v>
      </c>
      <c r="AC1177" s="2">
        <v>65.867988586425781</v>
      </c>
      <c r="AD1177" s="2">
        <v>36.798564910888672</v>
      </c>
      <c r="AE1177" s="2">
        <v>41.168140411376953</v>
      </c>
      <c r="AF1177" s="2">
        <v>72.569686889648438</v>
      </c>
      <c r="AG1177" s="2">
        <v>81.060150146484375</v>
      </c>
      <c r="AH1177" s="2">
        <v>500.11459350585938</v>
      </c>
      <c r="AI1177" s="2">
        <v>2001.396484375</v>
      </c>
      <c r="AJ1177" s="2">
        <v>26.960613250732422</v>
      </c>
      <c r="AK1177" s="2">
        <v>99.270889282226563</v>
      </c>
      <c r="AL1177" s="2">
        <v>1.0626602172851563</v>
      </c>
      <c r="AM1177" s="2">
        <v>-0.62086153030395508</v>
      </c>
      <c r="AN1177" s="2">
        <v>1</v>
      </c>
      <c r="AO1177" s="2">
        <v>-0.21956524252891541</v>
      </c>
      <c r="AP1177" s="2">
        <v>2.737391471862793</v>
      </c>
      <c r="AQ1177" s="2">
        <v>1</v>
      </c>
      <c r="AR1177" s="2">
        <v>0</v>
      </c>
      <c r="AS1177" s="2">
        <v>0.15999999642372131</v>
      </c>
      <c r="AT1177" s="2">
        <v>111115</v>
      </c>
      <c r="AU1177" s="3">
        <v>0.83352432250976549</v>
      </c>
      <c r="AV1177" s="3">
        <v>3.7985256979908761E-3</v>
      </c>
      <c r="AW1177" s="3">
        <v>307.74212875366209</v>
      </c>
      <c r="AX1177" s="3">
        <v>306.11237945556638</v>
      </c>
      <c r="AY1177" s="3">
        <v>320.22343034244841</v>
      </c>
      <c r="AZ1177" s="3">
        <v>1.5477131791439551</v>
      </c>
      <c r="BA1177" s="3">
        <v>5.5220394671725179</v>
      </c>
      <c r="BB1177" s="3">
        <v>55.625969577782179</v>
      </c>
      <c r="BC1177" s="3">
        <v>14.457829166405226</v>
      </c>
      <c r="BD1177" s="3">
        <v>33.777254104614258</v>
      </c>
      <c r="BE1177" s="3">
        <v>5.2769817368278282</v>
      </c>
      <c r="BF1177" s="3">
        <v>0.25001597399463804</v>
      </c>
      <c r="BG1177" s="3">
        <v>4.0867979087329589</v>
      </c>
      <c r="BH1177" s="3">
        <v>1.1901838280948693</v>
      </c>
      <c r="BI1177" s="3">
        <v>0.15826277666292721</v>
      </c>
      <c r="BJ1177" s="3">
        <v>6.4836034653846903</v>
      </c>
      <c r="BK1177" s="3">
        <v>0.99156258673411624</v>
      </c>
      <c r="BL1177" s="3">
        <v>75.091449040392249</v>
      </c>
      <c r="BM1177" s="3">
        <v>65.944610745853694</v>
      </c>
      <c r="BN1177" s="3">
        <v>-1.835482042970167E-3</v>
      </c>
    </row>
    <row r="1178" spans="1:66" s="5" customFormat="1">
      <c r="A1178" s="5" t="s">
        <v>1428</v>
      </c>
      <c r="B1178" s="5" t="s">
        <v>1147</v>
      </c>
      <c r="C1178" s="5">
        <v>20190718</v>
      </c>
      <c r="D1178" s="5" t="s">
        <v>338</v>
      </c>
      <c r="E1178" s="6" t="s">
        <v>0</v>
      </c>
      <c r="F1178" s="2" t="s">
        <v>1440</v>
      </c>
      <c r="G1178" s="6">
        <v>1999.7196044921875</v>
      </c>
      <c r="H1178" s="5">
        <v>33</v>
      </c>
      <c r="I1178" s="6">
        <v>32.663753509521484</v>
      </c>
      <c r="J1178" s="6">
        <v>500.11221313476563</v>
      </c>
      <c r="K1178" s="2">
        <v>43</v>
      </c>
      <c r="L1178" s="2" t="s">
        <v>1441</v>
      </c>
      <c r="M1178" s="2">
        <v>15516.000030979514</v>
      </c>
      <c r="N1178" s="2">
        <v>0</v>
      </c>
      <c r="O1178" s="3">
        <v>-1.4229364805959099</v>
      </c>
      <c r="P1178" s="3">
        <v>0.28373558212702799</v>
      </c>
      <c r="Q1178" s="3">
        <v>41.759290977520564</v>
      </c>
      <c r="R1178" s="3">
        <v>3.8838388628390872</v>
      </c>
      <c r="S1178" s="3">
        <v>1.4222816983261835</v>
      </c>
      <c r="T1178" s="3">
        <v>34.567619323730469</v>
      </c>
      <c r="U1178" s="2">
        <v>6</v>
      </c>
      <c r="V1178" s="3">
        <v>1.4200000166893005</v>
      </c>
      <c r="W1178" s="2">
        <v>1</v>
      </c>
      <c r="X1178" s="3">
        <v>2.8400000333786011</v>
      </c>
      <c r="Y1178" s="2">
        <v>32.953617095947266</v>
      </c>
      <c r="Z1178" s="2">
        <v>34.567619323730469</v>
      </c>
      <c r="AA1178" s="2">
        <v>32.663753509521484</v>
      </c>
      <c r="AB1178" s="2">
        <v>32.399875640869141</v>
      </c>
      <c r="AC1178" s="2">
        <v>33.948829650878906</v>
      </c>
      <c r="AD1178" s="2">
        <v>36.755546569824219</v>
      </c>
      <c r="AE1178" s="2">
        <v>41.223026275634766</v>
      </c>
      <c r="AF1178" s="2">
        <v>72.523078918457031</v>
      </c>
      <c r="AG1178" s="2">
        <v>81.209640502929688</v>
      </c>
      <c r="AH1178" s="2">
        <v>500.11221313476563</v>
      </c>
      <c r="AI1178" s="2">
        <v>1999.7196044921875</v>
      </c>
      <c r="AJ1178" s="2">
        <v>22.238275527954102</v>
      </c>
      <c r="AK1178" s="2">
        <v>99.270858764648438</v>
      </c>
      <c r="AL1178" s="2">
        <v>0.81198501586914063</v>
      </c>
      <c r="AM1178" s="2">
        <v>-0.61917543411254883</v>
      </c>
      <c r="AN1178" s="2">
        <v>1</v>
      </c>
      <c r="AO1178" s="2">
        <v>-0.21956524252891541</v>
      </c>
      <c r="AP1178" s="2">
        <v>2.737391471862793</v>
      </c>
      <c r="AQ1178" s="2">
        <v>1</v>
      </c>
      <c r="AR1178" s="2">
        <v>0</v>
      </c>
      <c r="AS1178" s="2">
        <v>0.15999999642372131</v>
      </c>
      <c r="AT1178" s="2">
        <v>111115</v>
      </c>
      <c r="AU1178" s="3">
        <v>0.83352035522460932</v>
      </c>
      <c r="AV1178" s="3">
        <v>3.8838388628390872E-3</v>
      </c>
      <c r="AW1178" s="3">
        <v>307.71761932373045</v>
      </c>
      <c r="AX1178" s="3">
        <v>306.10361709594724</v>
      </c>
      <c r="AY1178" s="3">
        <v>319.9551295671954</v>
      </c>
      <c r="AZ1178" s="3">
        <v>1.5029819449586401</v>
      </c>
      <c r="BA1178" s="3">
        <v>5.5145269175861138</v>
      </c>
      <c r="BB1178" s="3">
        <v>55.550309387974231</v>
      </c>
      <c r="BC1178" s="3">
        <v>14.327283112339465</v>
      </c>
      <c r="BD1178" s="3">
        <v>33.760618209838867</v>
      </c>
      <c r="BE1178" s="3">
        <v>5.2720789821475877</v>
      </c>
      <c r="BF1178" s="3">
        <v>0.25796327279158116</v>
      </c>
      <c r="BG1178" s="3">
        <v>4.0922452192599303</v>
      </c>
      <c r="BH1178" s="3">
        <v>1.1798337628876574</v>
      </c>
      <c r="BI1178" s="3">
        <v>0.16336005732198977</v>
      </c>
      <c r="BJ1178" s="3">
        <v>4.1454806767413022</v>
      </c>
      <c r="BK1178" s="3">
        <v>1.2300657020275056</v>
      </c>
      <c r="BL1178" s="3">
        <v>75.358853049814286</v>
      </c>
      <c r="BM1178" s="3">
        <v>34.625225505184304</v>
      </c>
      <c r="BN1178" s="3">
        <v>-3.096900007897185E-2</v>
      </c>
    </row>
    <row r="1179" spans="1:66" s="5" customFormat="1">
      <c r="A1179" s="5" t="s">
        <v>1428</v>
      </c>
      <c r="B1179" s="5" t="s">
        <v>1147</v>
      </c>
      <c r="C1179" s="5">
        <v>20190718</v>
      </c>
      <c r="D1179" s="5" t="s">
        <v>338</v>
      </c>
      <c r="E1179" s="6" t="s">
        <v>0</v>
      </c>
      <c r="F1179" s="2" t="s">
        <v>1442</v>
      </c>
      <c r="G1179" s="6">
        <v>1999.247314453125</v>
      </c>
      <c r="H1179" s="5">
        <v>400</v>
      </c>
      <c r="I1179" s="6">
        <v>32.665176391601563</v>
      </c>
      <c r="J1179" s="6">
        <v>500.13055419921875</v>
      </c>
      <c r="K1179" s="2">
        <v>44</v>
      </c>
      <c r="L1179" s="2" t="s">
        <v>1443</v>
      </c>
      <c r="M1179" s="2">
        <v>15665.50003099069</v>
      </c>
      <c r="N1179" s="2">
        <v>0</v>
      </c>
      <c r="O1179" s="3">
        <v>14.049232926238451</v>
      </c>
      <c r="P1179" s="3">
        <v>0.2902928007377748</v>
      </c>
      <c r="Q1179" s="3">
        <v>289.07259297970097</v>
      </c>
      <c r="R1179" s="3">
        <v>3.8777701621287815</v>
      </c>
      <c r="S1179" s="3">
        <v>1.391039090975716</v>
      </c>
      <c r="T1179" s="3">
        <v>34.485752105712891</v>
      </c>
      <c r="U1179" s="2">
        <v>6</v>
      </c>
      <c r="V1179" s="3">
        <v>1.4200000166893005</v>
      </c>
      <c r="W1179" s="2">
        <v>1</v>
      </c>
      <c r="X1179" s="3">
        <v>2.8400000333786011</v>
      </c>
      <c r="Y1179" s="2">
        <v>32.936923980712891</v>
      </c>
      <c r="Z1179" s="2">
        <v>34.485752105712891</v>
      </c>
      <c r="AA1179" s="2">
        <v>32.665176391601563</v>
      </c>
      <c r="AB1179" s="2">
        <v>399.70046997070313</v>
      </c>
      <c r="AC1179" s="2">
        <v>381.072998046875</v>
      </c>
      <c r="AD1179" s="2">
        <v>36.825447082519531</v>
      </c>
      <c r="AE1179" s="2">
        <v>41.285491943359375</v>
      </c>
      <c r="AF1179" s="2">
        <v>72.770156860351563</v>
      </c>
      <c r="AG1179" s="2">
        <v>81.4110107421875</v>
      </c>
      <c r="AH1179" s="2">
        <v>500.13055419921875</v>
      </c>
      <c r="AI1179" s="2">
        <v>1999.247314453125</v>
      </c>
      <c r="AJ1179" s="2">
        <v>19.651821136474609</v>
      </c>
      <c r="AK1179" s="2">
        <v>99.271156311035156</v>
      </c>
      <c r="AL1179" s="2">
        <v>-1.1316184997558594</v>
      </c>
      <c r="AM1179" s="2">
        <v>-0.6277165412902832</v>
      </c>
      <c r="AN1179" s="2">
        <v>1</v>
      </c>
      <c r="AO1179" s="2">
        <v>-0.21956524252891541</v>
      </c>
      <c r="AP1179" s="2">
        <v>2.737391471862793</v>
      </c>
      <c r="AQ1179" s="2">
        <v>1</v>
      </c>
      <c r="AR1179" s="2">
        <v>0</v>
      </c>
      <c r="AS1179" s="2">
        <v>0.15999999642372131</v>
      </c>
      <c r="AT1179" s="2">
        <v>111115</v>
      </c>
      <c r="AU1179" s="3">
        <v>0.83355092366536454</v>
      </c>
      <c r="AV1179" s="3">
        <v>3.8777701621287813E-3</v>
      </c>
      <c r="AW1179" s="3">
        <v>307.63575210571287</v>
      </c>
      <c r="AX1179" s="3">
        <v>306.08692398071287</v>
      </c>
      <c r="AY1179" s="3">
        <v>319.87956316263444</v>
      </c>
      <c r="AZ1179" s="3">
        <v>1.5150045205644556</v>
      </c>
      <c r="BA1179" s="3">
        <v>5.4894976150629269</v>
      </c>
      <c r="BB1179" s="3">
        <v>55.298012222838437</v>
      </c>
      <c r="BC1179" s="3">
        <v>14.012520279479062</v>
      </c>
      <c r="BD1179" s="3">
        <v>33.711338043212891</v>
      </c>
      <c r="BE1179" s="3">
        <v>5.2575788954985399</v>
      </c>
      <c r="BF1179" s="3">
        <v>0.26337202538994081</v>
      </c>
      <c r="BG1179" s="3">
        <v>4.0984585240872109</v>
      </c>
      <c r="BH1179" s="3">
        <v>1.159120371411329</v>
      </c>
      <c r="BI1179" s="3">
        <v>0.16683152866135972</v>
      </c>
      <c r="BJ1179" s="3">
        <v>28.696570562924141</v>
      </c>
      <c r="BK1179" s="3">
        <v>0.75857537653230089</v>
      </c>
      <c r="BL1179" s="3">
        <v>75.843373805712119</v>
      </c>
      <c r="BM1179" s="3">
        <v>374.39466557240019</v>
      </c>
      <c r="BN1179" s="3">
        <v>2.8460374104934141E-2</v>
      </c>
    </row>
    <row r="1180" spans="1:66" s="5" customFormat="1">
      <c r="A1180" s="5" t="s">
        <v>1428</v>
      </c>
      <c r="B1180" s="5" t="s">
        <v>1147</v>
      </c>
      <c r="C1180" s="5">
        <v>20190718</v>
      </c>
      <c r="D1180" s="5" t="s">
        <v>338</v>
      </c>
      <c r="E1180" s="6" t="s">
        <v>0</v>
      </c>
      <c r="F1180" s="2" t="s">
        <v>1444</v>
      </c>
      <c r="G1180" s="6">
        <v>1999.4688720703125</v>
      </c>
      <c r="H1180" s="5">
        <v>400</v>
      </c>
      <c r="I1180" s="6">
        <v>32.666233062744141</v>
      </c>
      <c r="J1180" s="6">
        <v>500.09552001953125</v>
      </c>
      <c r="K1180" s="2">
        <v>45</v>
      </c>
      <c r="L1180" s="2" t="s">
        <v>1445</v>
      </c>
      <c r="M1180" s="2">
        <v>15755.50003099069</v>
      </c>
      <c r="N1180" s="2">
        <v>0</v>
      </c>
      <c r="O1180" s="3">
        <v>14.120437581911101</v>
      </c>
      <c r="P1180" s="3">
        <v>0.28863710261246228</v>
      </c>
      <c r="Q1180" s="3">
        <v>287.77051274443659</v>
      </c>
      <c r="R1180" s="3">
        <v>3.890014101693585</v>
      </c>
      <c r="S1180" s="3">
        <v>1.4025712227508453</v>
      </c>
      <c r="T1180" s="3">
        <v>34.522830963134766</v>
      </c>
      <c r="U1180" s="2">
        <v>6</v>
      </c>
      <c r="V1180" s="3">
        <v>1.4200000166893005</v>
      </c>
      <c r="W1180" s="2">
        <v>1</v>
      </c>
      <c r="X1180" s="3">
        <v>2.8400000333786011</v>
      </c>
      <c r="Y1180" s="2">
        <v>32.954147338867188</v>
      </c>
      <c r="Z1180" s="2">
        <v>34.522830963134766</v>
      </c>
      <c r="AA1180" s="2">
        <v>32.666233062744141</v>
      </c>
      <c r="AB1180" s="2">
        <v>399.40823364257813</v>
      </c>
      <c r="AC1180" s="2">
        <v>380.69021606445313</v>
      </c>
      <c r="AD1180" s="2">
        <v>36.810062408447266</v>
      </c>
      <c r="AE1180" s="2">
        <v>41.284507751464844</v>
      </c>
      <c r="AF1180" s="2">
        <v>72.669952392578125</v>
      </c>
      <c r="AG1180" s="2">
        <v>81.330429077148438</v>
      </c>
      <c r="AH1180" s="2">
        <v>500.09552001953125</v>
      </c>
      <c r="AI1180" s="2">
        <v>1999.4688720703125</v>
      </c>
      <c r="AJ1180" s="2">
        <v>20.239276885986328</v>
      </c>
      <c r="AK1180" s="2">
        <v>99.268478393554688</v>
      </c>
      <c r="AL1180" s="2">
        <v>-0.98168563842773438</v>
      </c>
      <c r="AM1180" s="2">
        <v>-0.62517213821411133</v>
      </c>
      <c r="AN1180" s="2">
        <v>1</v>
      </c>
      <c r="AO1180" s="2">
        <v>-0.21956524252891541</v>
      </c>
      <c r="AP1180" s="2">
        <v>2.737391471862793</v>
      </c>
      <c r="AQ1180" s="2">
        <v>1</v>
      </c>
      <c r="AR1180" s="2">
        <v>0</v>
      </c>
      <c r="AS1180" s="2">
        <v>0.15999999642372131</v>
      </c>
      <c r="AT1180" s="2">
        <v>111115</v>
      </c>
      <c r="AU1180" s="3">
        <v>0.83349253336588525</v>
      </c>
      <c r="AV1180" s="3">
        <v>3.8900141016935848E-3</v>
      </c>
      <c r="AW1180" s="3">
        <v>307.67283096313474</v>
      </c>
      <c r="AX1180" s="3">
        <v>306.10414733886716</v>
      </c>
      <c r="AY1180" s="3">
        <v>319.91501238059209</v>
      </c>
      <c r="AZ1180" s="3">
        <v>1.5060751742116096</v>
      </c>
      <c r="BA1180" s="3">
        <v>5.5008214884656743</v>
      </c>
      <c r="BB1180" s="3">
        <v>55.413577174593144</v>
      </c>
      <c r="BC1180" s="3">
        <v>14.1290694231283</v>
      </c>
      <c r="BD1180" s="3">
        <v>33.738489151000977</v>
      </c>
      <c r="BE1180" s="3">
        <v>5.2655634804098383</v>
      </c>
      <c r="BF1180" s="3">
        <v>0.2620084546155042</v>
      </c>
      <c r="BG1180" s="3">
        <v>4.098250265714829</v>
      </c>
      <c r="BH1180" s="3">
        <v>1.1673132146950094</v>
      </c>
      <c r="BI1180" s="3">
        <v>0.16595617357440184</v>
      </c>
      <c r="BJ1180" s="3">
        <v>28.566540926673259</v>
      </c>
      <c r="BK1180" s="3">
        <v>0.75591780560947042</v>
      </c>
      <c r="BL1180" s="3">
        <v>75.678921316665409</v>
      </c>
      <c r="BM1180" s="3">
        <v>373.97803630686974</v>
      </c>
      <c r="BN1180" s="3">
        <v>2.8574391567783776E-2</v>
      </c>
    </row>
    <row r="1181" spans="1:66" s="5" customFormat="1">
      <c r="A1181" s="5" t="s">
        <v>1428</v>
      </c>
      <c r="B1181" s="5" t="s">
        <v>1147</v>
      </c>
      <c r="C1181" s="5">
        <v>20190718</v>
      </c>
      <c r="D1181" s="5" t="s">
        <v>338</v>
      </c>
      <c r="E1181" s="6" t="s">
        <v>0</v>
      </c>
      <c r="F1181" s="2" t="s">
        <v>1446</v>
      </c>
      <c r="G1181" s="6">
        <v>1999.6461181640625</v>
      </c>
      <c r="H1181" s="5">
        <v>400</v>
      </c>
      <c r="I1181" s="6">
        <v>32.662498474121094</v>
      </c>
      <c r="J1181" s="6">
        <v>500.11480712890625</v>
      </c>
      <c r="K1181" s="2">
        <v>46</v>
      </c>
      <c r="L1181" s="2" t="s">
        <v>1447</v>
      </c>
      <c r="M1181" s="2">
        <v>15845.50003099069</v>
      </c>
      <c r="N1181" s="2">
        <v>0</v>
      </c>
      <c r="O1181" s="3">
        <v>14.364951882470413</v>
      </c>
      <c r="P1181" s="3">
        <v>0.28533560775491318</v>
      </c>
      <c r="Q1181" s="3">
        <v>284.90276812324259</v>
      </c>
      <c r="R1181" s="3">
        <v>3.8823298559775719</v>
      </c>
      <c r="S1181" s="3">
        <v>1.4144618325722522</v>
      </c>
      <c r="T1181" s="3">
        <v>34.549358367919922</v>
      </c>
      <c r="U1181" s="2">
        <v>6</v>
      </c>
      <c r="V1181" s="3">
        <v>1.4200000166893005</v>
      </c>
      <c r="W1181" s="2">
        <v>1</v>
      </c>
      <c r="X1181" s="3">
        <v>2.8400000333786011</v>
      </c>
      <c r="Y1181" s="2">
        <v>32.957469940185547</v>
      </c>
      <c r="Z1181" s="2">
        <v>34.549358367919922</v>
      </c>
      <c r="AA1181" s="2">
        <v>32.662498474121094</v>
      </c>
      <c r="AB1181" s="2">
        <v>399.2508544921875</v>
      </c>
      <c r="AC1181" s="2">
        <v>380.24578857421875</v>
      </c>
      <c r="AD1181" s="2">
        <v>36.781089782714844</v>
      </c>
      <c r="AE1181" s="2">
        <v>41.246700286865234</v>
      </c>
      <c r="AF1181" s="2">
        <v>72.59417724609375</v>
      </c>
      <c r="AG1181" s="2">
        <v>81.235092163085938</v>
      </c>
      <c r="AH1181" s="2">
        <v>500.11480712890625</v>
      </c>
      <c r="AI1181" s="2">
        <v>1999.6461181640625</v>
      </c>
      <c r="AJ1181" s="2">
        <v>24.185245513916016</v>
      </c>
      <c r="AK1181" s="2">
        <v>99.267906188964844</v>
      </c>
      <c r="AL1181" s="2">
        <v>-1.1583824157714844</v>
      </c>
      <c r="AM1181" s="2">
        <v>-0.6208348274230957</v>
      </c>
      <c r="AN1181" s="2">
        <v>1</v>
      </c>
      <c r="AO1181" s="2">
        <v>-0.21956524252891541</v>
      </c>
      <c r="AP1181" s="2">
        <v>2.737391471862793</v>
      </c>
      <c r="AQ1181" s="2">
        <v>1</v>
      </c>
      <c r="AR1181" s="2">
        <v>0</v>
      </c>
      <c r="AS1181" s="2">
        <v>0.15999999642372131</v>
      </c>
      <c r="AT1181" s="2">
        <v>111115</v>
      </c>
      <c r="AU1181" s="3">
        <v>0.83352467854817691</v>
      </c>
      <c r="AV1181" s="3">
        <v>3.8823298559775717E-3</v>
      </c>
      <c r="AW1181" s="3">
        <v>307.6993583679199</v>
      </c>
      <c r="AX1181" s="3">
        <v>306.10746994018552</v>
      </c>
      <c r="AY1181" s="3">
        <v>319.94337175495821</v>
      </c>
      <c r="AZ1181" s="3">
        <v>1.5068985615708839</v>
      </c>
      <c r="BA1181" s="3">
        <v>5.5089354072531398</v>
      </c>
      <c r="BB1181" s="3">
        <v>55.4956341757266</v>
      </c>
      <c r="BC1181" s="3">
        <v>14.248933888861366</v>
      </c>
      <c r="BD1181" s="3">
        <v>33.753414154052734</v>
      </c>
      <c r="BE1181" s="3">
        <v>5.269957108676504</v>
      </c>
      <c r="BF1181" s="3">
        <v>0.25928515481113362</v>
      </c>
      <c r="BG1181" s="3">
        <v>4.0944735746808876</v>
      </c>
      <c r="BH1181" s="3">
        <v>1.1754835339956164</v>
      </c>
      <c r="BI1181" s="3">
        <v>0.16420829609319976</v>
      </c>
      <c r="BJ1181" s="3">
        <v>28.281701259034449</v>
      </c>
      <c r="BK1181" s="3">
        <v>0.74925949657857549</v>
      </c>
      <c r="BL1181" s="3">
        <v>75.482417725323529</v>
      </c>
      <c r="BM1181" s="3">
        <v>373.41737842865103</v>
      </c>
      <c r="BN1181" s="3">
        <v>2.9037247895627387E-2</v>
      </c>
    </row>
    <row r="1182" spans="1:66" s="5" customFormat="1">
      <c r="A1182" s="5" t="s">
        <v>1428</v>
      </c>
      <c r="B1182" s="5" t="s">
        <v>1147</v>
      </c>
      <c r="C1182" s="5">
        <v>20190718</v>
      </c>
      <c r="D1182" s="5" t="s">
        <v>338</v>
      </c>
      <c r="E1182" s="6" t="s">
        <v>0</v>
      </c>
      <c r="F1182" s="2" t="s">
        <v>1448</v>
      </c>
      <c r="G1182" s="6">
        <v>1999.37744140625</v>
      </c>
      <c r="H1182" s="5">
        <v>475</v>
      </c>
      <c r="I1182" s="6">
        <v>32.665397644042969</v>
      </c>
      <c r="J1182" s="6">
        <v>500.11526489257813</v>
      </c>
      <c r="K1182" s="2">
        <v>47</v>
      </c>
      <c r="L1182" s="2" t="s">
        <v>1449</v>
      </c>
      <c r="M1182" s="2">
        <v>15965.000030979514</v>
      </c>
      <c r="N1182" s="2">
        <v>0</v>
      </c>
      <c r="O1182" s="3">
        <v>17.215758264243295</v>
      </c>
      <c r="P1182" s="3">
        <v>0.28615188716384038</v>
      </c>
      <c r="Q1182" s="3">
        <v>338.10864348273873</v>
      </c>
      <c r="R1182" s="3">
        <v>3.910180566730769</v>
      </c>
      <c r="S1182" s="3">
        <v>1.4209131585276635</v>
      </c>
      <c r="T1182" s="3">
        <v>34.559776306152344</v>
      </c>
      <c r="U1182" s="2">
        <v>6</v>
      </c>
      <c r="V1182" s="3">
        <v>1.4200000166893005</v>
      </c>
      <c r="W1182" s="2">
        <v>1</v>
      </c>
      <c r="X1182" s="3">
        <v>2.8400000333786011</v>
      </c>
      <c r="Y1182" s="2">
        <v>32.968753814697266</v>
      </c>
      <c r="Z1182" s="2">
        <v>34.559776306152344</v>
      </c>
      <c r="AA1182" s="2">
        <v>32.665397644042969</v>
      </c>
      <c r="AB1182" s="2">
        <v>474.83218383789063</v>
      </c>
      <c r="AC1182" s="2">
        <v>452.057373046875</v>
      </c>
      <c r="AD1182" s="2">
        <v>36.716136932373047</v>
      </c>
      <c r="AE1182" s="2">
        <v>41.213932037353516</v>
      </c>
      <c r="AF1182" s="2">
        <v>72.386848449707031</v>
      </c>
      <c r="AG1182" s="2">
        <v>81.124320983886719</v>
      </c>
      <c r="AH1182" s="2">
        <v>500.11526489257813</v>
      </c>
      <c r="AI1182" s="2">
        <v>1999.37744140625</v>
      </c>
      <c r="AJ1182" s="2">
        <v>29.156450271606445</v>
      </c>
      <c r="AK1182" s="2">
        <v>99.267684936523438</v>
      </c>
      <c r="AL1182" s="2">
        <v>-1.8409080505371094</v>
      </c>
      <c r="AM1182" s="2">
        <v>-0.61685609817504883</v>
      </c>
      <c r="AN1182" s="2">
        <v>1</v>
      </c>
      <c r="AO1182" s="2">
        <v>-0.21956524252891541</v>
      </c>
      <c r="AP1182" s="2">
        <v>2.737391471862793</v>
      </c>
      <c r="AQ1182" s="2">
        <v>1</v>
      </c>
      <c r="AR1182" s="2">
        <v>0</v>
      </c>
      <c r="AS1182" s="2">
        <v>0.15999999642372131</v>
      </c>
      <c r="AT1182" s="2">
        <v>111115</v>
      </c>
      <c r="AU1182" s="3">
        <v>0.83352544148763008</v>
      </c>
      <c r="AV1182" s="3">
        <v>3.9101805667307692E-3</v>
      </c>
      <c r="AW1182" s="3">
        <v>307.70977630615232</v>
      </c>
      <c r="AX1182" s="3">
        <v>306.11875381469724</v>
      </c>
      <c r="AY1182" s="3">
        <v>319.90038347466907</v>
      </c>
      <c r="AZ1182" s="3">
        <v>1.4921172251361374</v>
      </c>
      <c r="BA1182" s="3">
        <v>5.5121247790069621</v>
      </c>
      <c r="BB1182" s="3">
        <v>55.527886870049215</v>
      </c>
      <c r="BC1182" s="3">
        <v>14.3139548326957</v>
      </c>
      <c r="BD1182" s="3">
        <v>33.764265060424805</v>
      </c>
      <c r="BE1182" s="3">
        <v>5.2731534041498689</v>
      </c>
      <c r="BF1182" s="3">
        <v>0.2599590134300459</v>
      </c>
      <c r="BG1182" s="3">
        <v>4.0912116204792985</v>
      </c>
      <c r="BH1182" s="3">
        <v>1.1819417836705703</v>
      </c>
      <c r="BI1182" s="3">
        <v>0.16464074884526403</v>
      </c>
      <c r="BJ1182" s="3">
        <v>33.563262295559838</v>
      </c>
      <c r="BK1182" s="3">
        <v>0.74793303603009564</v>
      </c>
      <c r="BL1182" s="3">
        <v>75.391278463358844</v>
      </c>
      <c r="BM1182" s="3">
        <v>443.87382608082811</v>
      </c>
      <c r="BN1182" s="3">
        <v>2.9240697445879375E-2</v>
      </c>
    </row>
    <row r="1183" spans="1:66" s="5" customFormat="1">
      <c r="A1183" s="5" t="s">
        <v>1428</v>
      </c>
      <c r="B1183" s="5" t="s">
        <v>1147</v>
      </c>
      <c r="C1183" s="5">
        <v>20190718</v>
      </c>
      <c r="D1183" s="5" t="s">
        <v>338</v>
      </c>
      <c r="E1183" s="6" t="s">
        <v>0</v>
      </c>
      <c r="F1183" s="2" t="s">
        <v>1450</v>
      </c>
      <c r="G1183" s="6">
        <v>2000.1605224609375</v>
      </c>
      <c r="H1183" s="5">
        <v>575</v>
      </c>
      <c r="I1183" s="6">
        <v>32.666378021240234</v>
      </c>
      <c r="J1183" s="6">
        <v>500.95596313476563</v>
      </c>
      <c r="K1183" s="2">
        <v>48</v>
      </c>
      <c r="L1183" s="2" t="s">
        <v>1451</v>
      </c>
      <c r="M1183" s="2">
        <v>16064.000030979514</v>
      </c>
      <c r="N1183" s="2">
        <v>0</v>
      </c>
      <c r="O1183" s="3">
        <v>20.295194581387587</v>
      </c>
      <c r="P1183" s="3">
        <v>0.28571714254061359</v>
      </c>
      <c r="Q1183" s="3">
        <v>413.15463528055369</v>
      </c>
      <c r="R1183" s="3">
        <v>3.8969995696959998</v>
      </c>
      <c r="S1183" s="3">
        <v>1.4180933782531664</v>
      </c>
      <c r="T1183" s="3">
        <v>34.551975250244141</v>
      </c>
      <c r="U1183" s="2">
        <v>6</v>
      </c>
      <c r="V1183" s="3">
        <v>1.4200000166893005</v>
      </c>
      <c r="W1183" s="2">
        <v>1</v>
      </c>
      <c r="X1183" s="3">
        <v>2.8400000333786011</v>
      </c>
      <c r="Y1183" s="2">
        <v>32.945022583007813</v>
      </c>
      <c r="Z1183" s="2">
        <v>34.551975250244141</v>
      </c>
      <c r="AA1183" s="2">
        <v>32.666378021240234</v>
      </c>
      <c r="AB1183" s="2">
        <v>574.853271484375</v>
      </c>
      <c r="AC1183" s="2">
        <v>547.98779296875</v>
      </c>
      <c r="AD1183" s="2">
        <v>36.743247985839844</v>
      </c>
      <c r="AE1183" s="2">
        <v>41.218338012695313</v>
      </c>
      <c r="AF1183" s="2">
        <v>72.53570556640625</v>
      </c>
      <c r="AG1183" s="2">
        <v>81.240921020507813</v>
      </c>
      <c r="AH1183" s="2">
        <v>500.95596313476563</v>
      </c>
      <c r="AI1183" s="2">
        <v>2000.1605224609375</v>
      </c>
      <c r="AJ1183" s="2">
        <v>31.345664978027344</v>
      </c>
      <c r="AK1183" s="2">
        <v>99.267539978027344</v>
      </c>
      <c r="AL1183" s="2">
        <v>-2.8866844177246094</v>
      </c>
      <c r="AM1183" s="2">
        <v>-0.61655473709106445</v>
      </c>
      <c r="AN1183" s="2">
        <v>1</v>
      </c>
      <c r="AO1183" s="2">
        <v>-0.21956524252891541</v>
      </c>
      <c r="AP1183" s="2">
        <v>2.737391471862793</v>
      </c>
      <c r="AQ1183" s="2">
        <v>1</v>
      </c>
      <c r="AR1183" s="2">
        <v>0</v>
      </c>
      <c r="AS1183" s="2">
        <v>0.15999999642372131</v>
      </c>
      <c r="AT1183" s="2">
        <v>111115</v>
      </c>
      <c r="AU1183" s="3">
        <v>0.83492660522460926</v>
      </c>
      <c r="AV1183" s="3">
        <v>3.896999569696E-3</v>
      </c>
      <c r="AW1183" s="3">
        <v>307.70197525024412</v>
      </c>
      <c r="AX1183" s="3">
        <v>306.09502258300779</v>
      </c>
      <c r="AY1183" s="3">
        <v>320.02567644061855</v>
      </c>
      <c r="AZ1183" s="3">
        <v>1.4981098584347492</v>
      </c>
      <c r="BA1183" s="3">
        <v>5.5097363947562421</v>
      </c>
      <c r="BB1183" s="3">
        <v>55.503907883441151</v>
      </c>
      <c r="BC1183" s="3">
        <v>14.285569870745839</v>
      </c>
      <c r="BD1183" s="3">
        <v>33.748498916625977</v>
      </c>
      <c r="BE1183" s="3">
        <v>5.2685098071630243</v>
      </c>
      <c r="BF1183" s="3">
        <v>0.25960016491688914</v>
      </c>
      <c r="BG1183" s="3">
        <v>4.0916430165030757</v>
      </c>
      <c r="BH1183" s="3">
        <v>1.1768667906599486</v>
      </c>
      <c r="BI1183" s="3">
        <v>0.16441045196985921</v>
      </c>
      <c r="BJ1183" s="3">
        <v>41.01284427481967</v>
      </c>
      <c r="BK1183" s="3">
        <v>0.75394861086643694</v>
      </c>
      <c r="BL1183" s="3">
        <v>75.426303055871188</v>
      </c>
      <c r="BM1183" s="3">
        <v>538.34042946070144</v>
      </c>
      <c r="BN1183" s="3">
        <v>2.8435380538057133E-2</v>
      </c>
    </row>
    <row r="1184" spans="1:66" s="5" customFormat="1">
      <c r="A1184" s="5" t="s">
        <v>1428</v>
      </c>
      <c r="B1184" s="5" t="s">
        <v>1147</v>
      </c>
      <c r="C1184" s="5">
        <v>20190718</v>
      </c>
      <c r="D1184" s="5" t="s">
        <v>338</v>
      </c>
      <c r="E1184" s="6" t="s">
        <v>0</v>
      </c>
      <c r="F1184" s="2" t="s">
        <v>1452</v>
      </c>
      <c r="G1184" s="6">
        <v>2000.5462646484375</v>
      </c>
      <c r="H1184" s="5">
        <v>675</v>
      </c>
      <c r="I1184" s="6">
        <v>32.666782379150391</v>
      </c>
      <c r="J1184" s="6">
        <v>500.96499633789063</v>
      </c>
      <c r="K1184" s="2">
        <v>49</v>
      </c>
      <c r="L1184" s="2" t="s">
        <v>1453</v>
      </c>
      <c r="M1184" s="2">
        <v>16156.000030979514</v>
      </c>
      <c r="N1184" s="2">
        <v>0</v>
      </c>
      <c r="O1184" s="3">
        <v>22.546622143986593</v>
      </c>
      <c r="P1184" s="3">
        <v>0.28210283287765753</v>
      </c>
      <c r="Q1184" s="3">
        <v>492.4405446252012</v>
      </c>
      <c r="R1184" s="3">
        <v>3.8684932890864085</v>
      </c>
      <c r="S1184" s="3">
        <v>1.4240502731692626</v>
      </c>
      <c r="T1184" s="3">
        <v>34.569011688232422</v>
      </c>
      <c r="U1184" s="2">
        <v>6</v>
      </c>
      <c r="V1184" s="3">
        <v>1.4200000166893005</v>
      </c>
      <c r="W1184" s="2">
        <v>1</v>
      </c>
      <c r="X1184" s="3">
        <v>2.8400000333786011</v>
      </c>
      <c r="Y1184" s="2">
        <v>32.946731567382813</v>
      </c>
      <c r="Z1184" s="2">
        <v>34.569011688232422</v>
      </c>
      <c r="AA1184" s="2">
        <v>32.666782379150391</v>
      </c>
      <c r="AB1184" s="2">
        <v>674.72174072265625</v>
      </c>
      <c r="AC1184" s="2">
        <v>644.730712890625</v>
      </c>
      <c r="AD1184" s="2">
        <v>36.769218444824219</v>
      </c>
      <c r="AE1184" s="2">
        <v>41.211524963378906</v>
      </c>
      <c r="AF1184" s="2">
        <v>72.578025817871094</v>
      </c>
      <c r="AG1184" s="2">
        <v>81.217979431152344</v>
      </c>
      <c r="AH1184" s="2">
        <v>500.96499633789063</v>
      </c>
      <c r="AI1184" s="2">
        <v>2000.5462646484375</v>
      </c>
      <c r="AJ1184" s="2">
        <v>28.030084609985352</v>
      </c>
      <c r="AK1184" s="2">
        <v>99.265998840332031</v>
      </c>
      <c r="AL1184" s="2">
        <v>-3.9557151794433594</v>
      </c>
      <c r="AM1184" s="2">
        <v>-0.62477540969848633</v>
      </c>
      <c r="AN1184" s="2">
        <v>1</v>
      </c>
      <c r="AO1184" s="2">
        <v>-0.21956524252891541</v>
      </c>
      <c r="AP1184" s="2">
        <v>2.737391471862793</v>
      </c>
      <c r="AQ1184" s="2">
        <v>1</v>
      </c>
      <c r="AR1184" s="2">
        <v>0</v>
      </c>
      <c r="AS1184" s="2">
        <v>0.15999999642372131</v>
      </c>
      <c r="AT1184" s="2">
        <v>111115</v>
      </c>
      <c r="AU1184" s="3">
        <v>0.83494166056315089</v>
      </c>
      <c r="AV1184" s="3">
        <v>3.8684932890864086E-3</v>
      </c>
      <c r="AW1184" s="3">
        <v>307.7190116882324</v>
      </c>
      <c r="AX1184" s="3">
        <v>306.09673156738279</v>
      </c>
      <c r="AY1184" s="3">
        <v>320.08739518923903</v>
      </c>
      <c r="AZ1184" s="3">
        <v>1.5112369420466569</v>
      </c>
      <c r="BA1184" s="3">
        <v>5.5149534623923477</v>
      </c>
      <c r="BB1184" s="3">
        <v>55.55732604134748</v>
      </c>
      <c r="BC1184" s="3">
        <v>14.345801077968574</v>
      </c>
      <c r="BD1184" s="3">
        <v>33.757871627807617</v>
      </c>
      <c r="BE1184" s="3">
        <v>5.2712699197286685</v>
      </c>
      <c r="BF1184" s="3">
        <v>0.25661295899242353</v>
      </c>
      <c r="BG1184" s="3">
        <v>4.0909031892230852</v>
      </c>
      <c r="BH1184" s="3">
        <v>1.1803667305055834</v>
      </c>
      <c r="BI1184" s="3">
        <v>0.16249369289538018</v>
      </c>
      <c r="BJ1184" s="3">
        <v>48.8826025316977</v>
      </c>
      <c r="BK1184" s="3">
        <v>0.76379259554328227</v>
      </c>
      <c r="BL1184" s="3">
        <v>75.31727723129535</v>
      </c>
      <c r="BM1184" s="3">
        <v>634.01312854673631</v>
      </c>
      <c r="BN1184" s="3">
        <v>2.6784148690112208E-2</v>
      </c>
    </row>
    <row r="1185" spans="1:66" s="5" customFormat="1">
      <c r="A1185" s="5" t="s">
        <v>1428</v>
      </c>
      <c r="B1185" s="5" t="s">
        <v>1147</v>
      </c>
      <c r="C1185" s="5">
        <v>20190718</v>
      </c>
      <c r="D1185" s="5" t="s">
        <v>338</v>
      </c>
      <c r="E1185" s="6" t="s">
        <v>0</v>
      </c>
      <c r="F1185" s="2" t="s">
        <v>1454</v>
      </c>
      <c r="G1185" s="6">
        <v>2001.1904296875</v>
      </c>
      <c r="H1185" s="5">
        <v>800</v>
      </c>
      <c r="I1185" s="6">
        <v>32.666667938232422</v>
      </c>
      <c r="J1185" s="6">
        <v>500.97274780273438</v>
      </c>
      <c r="K1185" s="2">
        <v>50</v>
      </c>
      <c r="L1185" s="2" t="s">
        <v>1455</v>
      </c>
      <c r="M1185" s="2">
        <v>16255.500030945987</v>
      </c>
      <c r="N1185" s="2">
        <v>0</v>
      </c>
      <c r="O1185" s="3">
        <v>25.511750306928999</v>
      </c>
      <c r="P1185" s="3">
        <v>0.28181935144391673</v>
      </c>
      <c r="Q1185" s="3">
        <v>593.57638009345885</v>
      </c>
      <c r="R1185" s="3">
        <v>3.8847308210658147</v>
      </c>
      <c r="S1185" s="3">
        <v>1.4313294161968937</v>
      </c>
      <c r="T1185" s="3">
        <v>34.579601287841797</v>
      </c>
      <c r="U1185" s="2">
        <v>6</v>
      </c>
      <c r="V1185" s="3">
        <v>1.4200000166893005</v>
      </c>
      <c r="W1185" s="2">
        <v>1</v>
      </c>
      <c r="X1185" s="3">
        <v>2.8400000333786011</v>
      </c>
      <c r="Y1185" s="2">
        <v>32.948749542236328</v>
      </c>
      <c r="Z1185" s="2">
        <v>34.579601287841797</v>
      </c>
      <c r="AA1185" s="2">
        <v>32.666667938232422</v>
      </c>
      <c r="AB1185" s="2">
        <v>801.1253662109375</v>
      </c>
      <c r="AC1185" s="2">
        <v>767.00213623046875</v>
      </c>
      <c r="AD1185" s="2">
        <v>36.710159301757813</v>
      </c>
      <c r="AE1185" s="2">
        <v>41.171230316162109</v>
      </c>
      <c r="AF1185" s="2">
        <v>72.347549438476563</v>
      </c>
      <c r="AG1185" s="2">
        <v>81.126762390136719</v>
      </c>
      <c r="AH1185" s="2">
        <v>500.97274780273438</v>
      </c>
      <c r="AI1185" s="2">
        <v>2001.1904296875</v>
      </c>
      <c r="AJ1185" s="2">
        <v>28.513683319091797</v>
      </c>
      <c r="AK1185" s="2">
        <v>99.265167236328125</v>
      </c>
      <c r="AL1185" s="2">
        <v>-5.8938865661621094</v>
      </c>
      <c r="AM1185" s="2">
        <v>-0.60707521438598633</v>
      </c>
      <c r="AN1185" s="2">
        <v>1</v>
      </c>
      <c r="AO1185" s="2">
        <v>-0.21956524252891541</v>
      </c>
      <c r="AP1185" s="2">
        <v>2.737391471862793</v>
      </c>
      <c r="AQ1185" s="2">
        <v>1</v>
      </c>
      <c r="AR1185" s="2">
        <v>0</v>
      </c>
      <c r="AS1185" s="2">
        <v>0.15999999642372131</v>
      </c>
      <c r="AT1185" s="2">
        <v>111115</v>
      </c>
      <c r="AU1185" s="3">
        <v>0.83495457967122388</v>
      </c>
      <c r="AV1185" s="3">
        <v>3.8847308210658146E-3</v>
      </c>
      <c r="AW1185" s="3">
        <v>307.72960128784177</v>
      </c>
      <c r="AX1185" s="3">
        <v>306.09874954223631</v>
      </c>
      <c r="AY1185" s="3">
        <v>320.19046159318532</v>
      </c>
      <c r="AZ1185" s="3">
        <v>1.5027852974906357</v>
      </c>
      <c r="BA1185" s="3">
        <v>5.5181984788561076</v>
      </c>
      <c r="BB1185" s="3">
        <v>55.590481862771796</v>
      </c>
      <c r="BC1185" s="3">
        <v>14.419251546609686</v>
      </c>
      <c r="BD1185" s="3">
        <v>33.764175415039063</v>
      </c>
      <c r="BE1185" s="3">
        <v>5.2731269908658884</v>
      </c>
      <c r="BF1185" s="3">
        <v>0.25637837070223773</v>
      </c>
      <c r="BG1185" s="3">
        <v>4.0868690626592139</v>
      </c>
      <c r="BH1185" s="3">
        <v>1.1862579282066745</v>
      </c>
      <c r="BI1185" s="3">
        <v>0.1623431927441514</v>
      </c>
      <c r="BJ1185" s="3">
        <v>58.921458637511464</v>
      </c>
      <c r="BK1185" s="3">
        <v>0.77389143009518435</v>
      </c>
      <c r="BL1185" s="3">
        <v>75.203540159167531</v>
      </c>
      <c r="BM1185" s="3">
        <v>754.87507196653576</v>
      </c>
      <c r="BN1185" s="3">
        <v>2.54157808356247E-2</v>
      </c>
    </row>
    <row r="1186" spans="1:66" s="5" customFormat="1">
      <c r="A1186" s="5" t="s">
        <v>1428</v>
      </c>
      <c r="B1186" s="5" t="s">
        <v>1147</v>
      </c>
      <c r="C1186" s="5">
        <v>20190718</v>
      </c>
      <c r="D1186" s="5" t="s">
        <v>338</v>
      </c>
      <c r="E1186" s="6" t="s">
        <v>0</v>
      </c>
      <c r="F1186" s="2" t="s">
        <v>1456</v>
      </c>
      <c r="G1186" s="6">
        <v>1998.8424072265625</v>
      </c>
      <c r="H1186" s="5">
        <v>1000</v>
      </c>
      <c r="I1186" s="6">
        <v>32.667797088623047</v>
      </c>
      <c r="J1186" s="6">
        <v>500.95455932617188</v>
      </c>
      <c r="K1186" s="2">
        <v>51</v>
      </c>
      <c r="L1186" s="2" t="s">
        <v>1457</v>
      </c>
      <c r="M1186" s="2">
        <v>16367.50003099069</v>
      </c>
      <c r="N1186" s="2">
        <v>0</v>
      </c>
      <c r="O1186" s="3">
        <v>27.154585784064246</v>
      </c>
      <c r="P1186" s="3">
        <v>0.2657042568282556</v>
      </c>
      <c r="Q1186" s="3">
        <v>764.92851625077458</v>
      </c>
      <c r="R1186" s="3">
        <v>3.6913058548773323</v>
      </c>
      <c r="S1186" s="3">
        <v>1.4351407783682522</v>
      </c>
      <c r="T1186" s="3">
        <v>34.567726135253906</v>
      </c>
      <c r="U1186" s="2">
        <v>6</v>
      </c>
      <c r="V1186" s="3">
        <v>1.4200000166893005</v>
      </c>
      <c r="W1186" s="2">
        <v>1</v>
      </c>
      <c r="X1186" s="3">
        <v>2.8400000333786011</v>
      </c>
      <c r="Y1186" s="2">
        <v>32.947456359863281</v>
      </c>
      <c r="Z1186" s="2">
        <v>34.567726135253906</v>
      </c>
      <c r="AA1186" s="2">
        <v>32.667797088623047</v>
      </c>
      <c r="AB1186" s="2">
        <v>999.05718994140625</v>
      </c>
      <c r="AC1186" s="2">
        <v>962.2794189453125</v>
      </c>
      <c r="AD1186" s="2">
        <v>36.858036041259766</v>
      </c>
      <c r="AE1186" s="2">
        <v>41.097465515136719</v>
      </c>
      <c r="AF1186" s="2">
        <v>72.7779541015625</v>
      </c>
      <c r="AG1186" s="2">
        <v>80.985740661621094</v>
      </c>
      <c r="AH1186" s="2">
        <v>500.95455932617188</v>
      </c>
      <c r="AI1186" s="2">
        <v>1998.8424072265625</v>
      </c>
      <c r="AJ1186" s="2">
        <v>27.649114608764648</v>
      </c>
      <c r="AK1186" s="2">
        <v>99.262054443359375</v>
      </c>
      <c r="AL1186" s="2">
        <v>-8.5552024841308594</v>
      </c>
      <c r="AM1186" s="2">
        <v>-0.60581636428833008</v>
      </c>
      <c r="AN1186" s="2">
        <v>1</v>
      </c>
      <c r="AO1186" s="2">
        <v>-0.21956524252891541</v>
      </c>
      <c r="AP1186" s="2">
        <v>2.737391471862793</v>
      </c>
      <c r="AQ1186" s="2">
        <v>1</v>
      </c>
      <c r="AR1186" s="2">
        <v>0</v>
      </c>
      <c r="AS1186" s="2">
        <v>0.15999999642372131</v>
      </c>
      <c r="AT1186" s="2">
        <v>111115</v>
      </c>
      <c r="AU1186" s="3">
        <v>0.83492426554361965</v>
      </c>
      <c r="AV1186" s="3">
        <v>3.6913058548773323E-3</v>
      </c>
      <c r="AW1186" s="3">
        <v>307.71772613525388</v>
      </c>
      <c r="AX1186" s="3">
        <v>306.09745635986326</v>
      </c>
      <c r="AY1186" s="3">
        <v>319.8147780078325</v>
      </c>
      <c r="AZ1186" s="3">
        <v>1.5996905818175033</v>
      </c>
      <c r="BA1186" s="3">
        <v>5.5145596378158377</v>
      </c>
      <c r="BB1186" s="3">
        <v>55.555566210475121</v>
      </c>
      <c r="BC1186" s="3">
        <v>14.458100695338402</v>
      </c>
      <c r="BD1186" s="3">
        <v>33.757591247558594</v>
      </c>
      <c r="BE1186" s="3">
        <v>5.2711873340147495</v>
      </c>
      <c r="BF1186" s="3">
        <v>0.24297229476758131</v>
      </c>
      <c r="BG1186" s="3">
        <v>4.0794188594475855</v>
      </c>
      <c r="BH1186" s="3">
        <v>1.1917684745671639</v>
      </c>
      <c r="BI1186" s="3">
        <v>0.15374853497842134</v>
      </c>
      <c r="BJ1186" s="3">
        <v>75.928376025362496</v>
      </c>
      <c r="BK1186" s="3">
        <v>0.79491310028137097</v>
      </c>
      <c r="BL1186" s="3">
        <v>74.993440663000712</v>
      </c>
      <c r="BM1186" s="3">
        <v>949.3714293757223</v>
      </c>
      <c r="BN1186" s="3">
        <v>2.1450148537381933E-2</v>
      </c>
    </row>
    <row r="1187" spans="1:66" s="5" customFormat="1">
      <c r="A1187" s="5" t="s">
        <v>1428</v>
      </c>
      <c r="B1187" s="5" t="s">
        <v>1147</v>
      </c>
      <c r="C1187" s="5">
        <v>20190718</v>
      </c>
      <c r="D1187" s="5" t="s">
        <v>338</v>
      </c>
      <c r="E1187" s="6" t="s">
        <v>0</v>
      </c>
      <c r="F1187" s="2" t="s">
        <v>1458</v>
      </c>
      <c r="G1187" s="6">
        <v>1999.9403076171875</v>
      </c>
      <c r="H1187" s="5">
        <v>1400</v>
      </c>
      <c r="I1187" s="6">
        <v>32.667259216308594</v>
      </c>
      <c r="J1187" s="6">
        <v>500.98983764648438</v>
      </c>
      <c r="K1187" s="2">
        <v>52</v>
      </c>
      <c r="L1187" s="2" t="s">
        <v>1459</v>
      </c>
      <c r="M1187" s="2">
        <v>16496.50003099069</v>
      </c>
      <c r="N1187" s="2">
        <v>0</v>
      </c>
      <c r="O1187" s="3">
        <v>29.393486639873572</v>
      </c>
      <c r="P1187" s="3">
        <v>0.25069045462190537</v>
      </c>
      <c r="Q1187" s="3">
        <v>1126.6866211529291</v>
      </c>
      <c r="R1187" s="3">
        <v>3.569017429188277</v>
      </c>
      <c r="S1187" s="3">
        <v>1.4635784306695863</v>
      </c>
      <c r="T1187" s="3">
        <v>34.629173278808594</v>
      </c>
      <c r="U1187" s="2">
        <v>6</v>
      </c>
      <c r="V1187" s="3">
        <v>1.4200000166893005</v>
      </c>
      <c r="W1187" s="2">
        <v>1</v>
      </c>
      <c r="X1187" s="3">
        <v>2.8400000333786011</v>
      </c>
      <c r="Y1187" s="2">
        <v>32.977371215820313</v>
      </c>
      <c r="Z1187" s="2">
        <v>34.629173278808594</v>
      </c>
      <c r="AA1187" s="2">
        <v>32.667259216308594</v>
      </c>
      <c r="AB1187" s="2">
        <v>1399.92626953125</v>
      </c>
      <c r="AC1187" s="2">
        <v>1358.915283203125</v>
      </c>
      <c r="AD1187" s="2">
        <v>36.900157928466797</v>
      </c>
      <c r="AE1187" s="2">
        <v>40.999271392822266</v>
      </c>
      <c r="AF1187" s="2">
        <v>72.737564086914063</v>
      </c>
      <c r="AG1187" s="2">
        <v>80.661369323730469</v>
      </c>
      <c r="AH1187" s="2">
        <v>500.98983764648438</v>
      </c>
      <c r="AI1187" s="2">
        <v>1999.9403076171875</v>
      </c>
      <c r="AJ1187" s="2">
        <v>19.606914520263672</v>
      </c>
      <c r="AK1187" s="2">
        <v>99.265975952148438</v>
      </c>
      <c r="AL1187" s="2">
        <v>-14.566921234130859</v>
      </c>
      <c r="AM1187" s="2">
        <v>-0.60998201370239258</v>
      </c>
      <c r="AN1187" s="2">
        <v>1</v>
      </c>
      <c r="AO1187" s="2">
        <v>-0.21956524252891541</v>
      </c>
      <c r="AP1187" s="2">
        <v>2.737391471862793</v>
      </c>
      <c r="AQ1187" s="2">
        <v>1</v>
      </c>
      <c r="AR1187" s="2">
        <v>0</v>
      </c>
      <c r="AS1187" s="2">
        <v>0.15999999642372131</v>
      </c>
      <c r="AT1187" s="2">
        <v>111115</v>
      </c>
      <c r="AU1187" s="3">
        <v>0.83498306274414058</v>
      </c>
      <c r="AV1187" s="3">
        <v>3.5690174291882772E-3</v>
      </c>
      <c r="AW1187" s="3">
        <v>307.77917327880857</v>
      </c>
      <c r="AX1187" s="3">
        <v>306.12737121582029</v>
      </c>
      <c r="AY1187" s="3">
        <v>319.9904420664061</v>
      </c>
      <c r="AZ1187" s="3">
        <v>1.6599413199008277</v>
      </c>
      <c r="BA1187" s="3">
        <v>5.5334111188050885</v>
      </c>
      <c r="BB1187" s="3">
        <v>55.743280270296154</v>
      </c>
      <c r="BC1187" s="3">
        <v>14.744008877473888</v>
      </c>
      <c r="BD1187" s="3">
        <v>33.803272247314453</v>
      </c>
      <c r="BE1187" s="3">
        <v>5.2846574786379454</v>
      </c>
      <c r="BF1187" s="3">
        <v>0.23035658286006644</v>
      </c>
      <c r="BG1187" s="3">
        <v>4.0698326881355023</v>
      </c>
      <c r="BH1187" s="3">
        <v>1.2148247905024432</v>
      </c>
      <c r="BI1187" s="3">
        <v>0.14567135942890908</v>
      </c>
      <c r="BJ1187" s="3">
        <v>111.84164704097404</v>
      </c>
      <c r="BK1187" s="3">
        <v>0.82910732926426045</v>
      </c>
      <c r="BL1187" s="3">
        <v>74.460149587050296</v>
      </c>
      <c r="BM1187" s="3">
        <v>1344.9430273941621</v>
      </c>
      <c r="BN1187" s="3">
        <v>1.6273131036118795E-2</v>
      </c>
    </row>
    <row r="1188" spans="1:66" s="5" customFormat="1">
      <c r="A1188" s="5" t="s">
        <v>1428</v>
      </c>
      <c r="B1188" s="5" t="s">
        <v>1147</v>
      </c>
      <c r="C1188" s="5">
        <v>20190718</v>
      </c>
      <c r="D1188" s="5" t="s">
        <v>338</v>
      </c>
      <c r="E1188" s="6" t="s">
        <v>0</v>
      </c>
      <c r="F1188" s="2" t="s">
        <v>1460</v>
      </c>
      <c r="G1188" s="6">
        <v>2001.012939453125</v>
      </c>
      <c r="H1188" s="5">
        <v>1800</v>
      </c>
      <c r="I1188" s="6">
        <v>32.664131164550781</v>
      </c>
      <c r="J1188" s="6">
        <v>500.9296875</v>
      </c>
      <c r="K1188" s="2">
        <v>53</v>
      </c>
      <c r="L1188" s="2" t="s">
        <v>1461</v>
      </c>
      <c r="M1188" s="2">
        <v>16650.000030912459</v>
      </c>
      <c r="N1188" s="2">
        <v>0</v>
      </c>
      <c r="O1188" s="3">
        <v>32.188668065484116</v>
      </c>
      <c r="P1188" s="3">
        <v>0.23782035934828585</v>
      </c>
      <c r="Q1188" s="3">
        <v>1480.4411085336592</v>
      </c>
      <c r="R1188" s="3">
        <v>3.4537027008485648</v>
      </c>
      <c r="S1188" s="3">
        <v>1.4868815221767111</v>
      </c>
      <c r="T1188" s="3">
        <v>34.642509460449219</v>
      </c>
      <c r="U1188" s="2">
        <v>6</v>
      </c>
      <c r="V1188" s="3">
        <v>1.4200000166893005</v>
      </c>
      <c r="W1188" s="2">
        <v>1</v>
      </c>
      <c r="X1188" s="3">
        <v>2.8400000333786011</v>
      </c>
      <c r="Y1188" s="2">
        <v>32.9586181640625</v>
      </c>
      <c r="Z1188" s="2">
        <v>34.642509460449219</v>
      </c>
      <c r="AA1188" s="2">
        <v>32.664131164550781</v>
      </c>
      <c r="AB1188" s="2">
        <v>1798.588623046875</v>
      </c>
      <c r="AC1188" s="2">
        <v>1752.7830810546875</v>
      </c>
      <c r="AD1188" s="2">
        <v>36.836708068847656</v>
      </c>
      <c r="AE1188" s="2">
        <v>40.804660797119141</v>
      </c>
      <c r="AF1188" s="2">
        <v>72.5478515625</v>
      </c>
      <c r="AG1188" s="2">
        <v>80.364151000976563</v>
      </c>
      <c r="AH1188" s="2">
        <v>500.9296875</v>
      </c>
      <c r="AI1188" s="2">
        <v>2001.012939453125</v>
      </c>
      <c r="AJ1188" s="2">
        <v>18.623775482177734</v>
      </c>
      <c r="AK1188" s="2">
        <v>99.268768310546875</v>
      </c>
      <c r="AL1188" s="2">
        <v>-22.294826507568359</v>
      </c>
      <c r="AM1188" s="2">
        <v>-0.59439516067504883</v>
      </c>
      <c r="AN1188" s="2">
        <v>1</v>
      </c>
      <c r="AO1188" s="2">
        <v>-0.21956524252891541</v>
      </c>
      <c r="AP1188" s="2">
        <v>2.737391471862793</v>
      </c>
      <c r="AQ1188" s="2">
        <v>1</v>
      </c>
      <c r="AR1188" s="2">
        <v>0</v>
      </c>
      <c r="AS1188" s="2">
        <v>0.15999999642372131</v>
      </c>
      <c r="AT1188" s="2">
        <v>111115</v>
      </c>
      <c r="AU1188" s="3">
        <v>0.83488281249999985</v>
      </c>
      <c r="AV1188" s="3">
        <v>3.4537027008485648E-3</v>
      </c>
      <c r="AW1188" s="3">
        <v>307.7925094604492</v>
      </c>
      <c r="AX1188" s="3">
        <v>306.10861816406248</v>
      </c>
      <c r="AY1188" s="3">
        <v>320.16206315632007</v>
      </c>
      <c r="AZ1188" s="3">
        <v>1.7166886324751394</v>
      </c>
      <c r="BA1188" s="3">
        <v>5.5375099408363857</v>
      </c>
      <c r="BB1188" s="3">
        <v>55.783002399235464</v>
      </c>
      <c r="BC1188" s="3">
        <v>14.978341602116323</v>
      </c>
      <c r="BD1188" s="3">
        <v>33.800563812255859</v>
      </c>
      <c r="BE1188" s="3">
        <v>5.2838579972007551</v>
      </c>
      <c r="BF1188" s="3">
        <v>0.21944419826552752</v>
      </c>
      <c r="BG1188" s="3">
        <v>4.0506284186596746</v>
      </c>
      <c r="BH1188" s="3">
        <v>1.2332295785410805</v>
      </c>
      <c r="BI1188" s="3">
        <v>0.13869314844807001</v>
      </c>
      <c r="BJ1188" s="3">
        <v>146.961565400437</v>
      </c>
      <c r="BK1188" s="3">
        <v>0.84462311653695665</v>
      </c>
      <c r="BL1188" s="3">
        <v>73.966411631366199</v>
      </c>
      <c r="BM1188" s="3">
        <v>1737.4821298653637</v>
      </c>
      <c r="BN1188" s="3">
        <v>1.3703048975712359E-2</v>
      </c>
    </row>
    <row r="1189" spans="1:66" s="5" customFormat="1">
      <c r="A1189" s="5" t="s">
        <v>1428</v>
      </c>
      <c r="B1189" s="5" t="s">
        <v>1147</v>
      </c>
      <c r="C1189" s="5">
        <v>20190718</v>
      </c>
      <c r="D1189" s="5" t="s">
        <v>338</v>
      </c>
      <c r="E1189" s="6" t="s">
        <v>0</v>
      </c>
      <c r="F1189" s="2" t="s">
        <v>1462</v>
      </c>
      <c r="G1189" s="6">
        <v>2000.9071044921875</v>
      </c>
      <c r="H1189" s="5">
        <v>400</v>
      </c>
      <c r="I1189" s="6">
        <v>32.665775299072266</v>
      </c>
      <c r="J1189" s="6">
        <v>500.94540405273438</v>
      </c>
      <c r="K1189" s="2">
        <v>54</v>
      </c>
      <c r="L1189" s="2" t="s">
        <v>1463</v>
      </c>
      <c r="M1189" s="2">
        <v>16748.000030979514</v>
      </c>
      <c r="N1189" s="2">
        <v>0</v>
      </c>
      <c r="O1189" s="3">
        <v>11.882865122408198</v>
      </c>
      <c r="P1189" s="3">
        <v>0.22172671297100785</v>
      </c>
      <c r="Q1189" s="3">
        <v>283.87706854973345</v>
      </c>
      <c r="R1189" s="3">
        <v>3.2873469404197637</v>
      </c>
      <c r="S1189" s="3">
        <v>1.5099955919803145</v>
      </c>
      <c r="T1189" s="3">
        <v>34.688915252685547</v>
      </c>
      <c r="U1189" s="2">
        <v>6</v>
      </c>
      <c r="V1189" s="3">
        <v>1.4200000166893005</v>
      </c>
      <c r="W1189" s="2">
        <v>1</v>
      </c>
      <c r="X1189" s="3">
        <v>2.8400000333786011</v>
      </c>
      <c r="Y1189" s="2">
        <v>32.959175109863281</v>
      </c>
      <c r="Z1189" s="2">
        <v>34.688915252685547</v>
      </c>
      <c r="AA1189" s="2">
        <v>32.665775299072266</v>
      </c>
      <c r="AB1189" s="2">
        <v>399.549560546875</v>
      </c>
      <c r="AC1189" s="2">
        <v>383.80584716796875</v>
      </c>
      <c r="AD1189" s="2">
        <v>36.93890380859375</v>
      </c>
      <c r="AE1189" s="2">
        <v>40.715961456298828</v>
      </c>
      <c r="AF1189" s="2">
        <v>72.84576416015625</v>
      </c>
      <c r="AG1189" s="2">
        <v>80.187538146972656</v>
      </c>
      <c r="AH1189" s="2">
        <v>500.94540405273438</v>
      </c>
      <c r="AI1189" s="2">
        <v>2000.9071044921875</v>
      </c>
      <c r="AJ1189" s="2">
        <v>17.266180038452148</v>
      </c>
      <c r="AK1189" s="2">
        <v>99.268135070800781</v>
      </c>
      <c r="AL1189" s="2">
        <v>-1.1992149353027344</v>
      </c>
      <c r="AM1189" s="2">
        <v>-0.59049654006958008</v>
      </c>
      <c r="AN1189" s="2">
        <v>1</v>
      </c>
      <c r="AO1189" s="2">
        <v>-0.21956524252891541</v>
      </c>
      <c r="AP1189" s="2">
        <v>2.737391471862793</v>
      </c>
      <c r="AQ1189" s="2">
        <v>1</v>
      </c>
      <c r="AR1189" s="2">
        <v>0</v>
      </c>
      <c r="AS1189" s="2">
        <v>0.15999999642372131</v>
      </c>
      <c r="AT1189" s="2">
        <v>111115</v>
      </c>
      <c r="AU1189" s="3">
        <v>0.83490900675455715</v>
      </c>
      <c r="AV1189" s="3">
        <v>3.2873469404197638E-3</v>
      </c>
      <c r="AW1189" s="3">
        <v>307.83891525268552</v>
      </c>
      <c r="AX1189" s="3">
        <v>306.10917510986326</v>
      </c>
      <c r="AY1189" s="3">
        <v>320.14512956294857</v>
      </c>
      <c r="AZ1189" s="3">
        <v>1.7953858521633319</v>
      </c>
      <c r="BA1189" s="3">
        <v>5.5517931533617046</v>
      </c>
      <c r="BB1189" s="3">
        <v>55.927243414032226</v>
      </c>
      <c r="BC1189" s="3">
        <v>15.211281957733398</v>
      </c>
      <c r="BD1189" s="3">
        <v>33.824045181274414</v>
      </c>
      <c r="BE1189" s="3">
        <v>5.2907927745893693</v>
      </c>
      <c r="BF1189" s="3">
        <v>0.20566952063549238</v>
      </c>
      <c r="BG1189" s="3">
        <v>4.0417975613813901</v>
      </c>
      <c r="BH1189" s="3">
        <v>1.2489952132079791</v>
      </c>
      <c r="BI1189" s="3">
        <v>0.12989569168132592</v>
      </c>
      <c r="BJ1189" s="3">
        <v>28.179947184297912</v>
      </c>
      <c r="BK1189" s="3">
        <v>0.73963716458310635</v>
      </c>
      <c r="BL1189" s="3">
        <v>73.490343013528062</v>
      </c>
      <c r="BM1189" s="3">
        <v>378.15730219377491</v>
      </c>
      <c r="BN1189" s="3">
        <v>2.3092925318728464E-2</v>
      </c>
    </row>
    <row r="1190" spans="1:66" s="5" customFormat="1">
      <c r="E1190" s="6"/>
      <c r="F1190" s="2"/>
      <c r="G1190" s="6"/>
      <c r="I1190" s="6"/>
      <c r="J1190" s="6"/>
      <c r="K1190" s="2"/>
      <c r="L1190" s="2"/>
      <c r="M1190" s="2"/>
      <c r="N1190" s="2"/>
      <c r="O1190" s="3"/>
      <c r="P1190" s="3"/>
      <c r="Q1190" s="3"/>
      <c r="R1190" s="3"/>
      <c r="S1190" s="3"/>
      <c r="T1190" s="3"/>
      <c r="U1190" s="2"/>
      <c r="V1190" s="3"/>
      <c r="W1190" s="2"/>
      <c r="X1190" s="3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</row>
    <row r="1191" spans="1:66" s="5" customFormat="1">
      <c r="A1191" s="5" t="s">
        <v>1465</v>
      </c>
      <c r="B1191" s="5" t="s">
        <v>1147</v>
      </c>
      <c r="C1191" s="5">
        <v>20190718</v>
      </c>
      <c r="D1191" s="5" t="s">
        <v>338</v>
      </c>
      <c r="E1191" s="5" t="s">
        <v>0</v>
      </c>
      <c r="F1191" s="5" t="s">
        <v>1464</v>
      </c>
      <c r="G1191" s="5">
        <v>1999.0113525390625</v>
      </c>
      <c r="H1191" s="5">
        <v>400</v>
      </c>
      <c r="I1191" s="5">
        <v>33.054512023925781</v>
      </c>
      <c r="J1191" s="5">
        <v>600.89178466796875</v>
      </c>
      <c r="K1191" s="5">
        <v>55</v>
      </c>
      <c r="L1191" s="5" t="s">
        <v>1466</v>
      </c>
      <c r="M1191" s="5">
        <v>19603.000030979514</v>
      </c>
      <c r="N1191" s="5">
        <v>0</v>
      </c>
      <c r="O1191" s="5">
        <v>16.144470174075348</v>
      </c>
      <c r="P1191" s="5">
        <v>0.36990877622724</v>
      </c>
      <c r="Q1191" s="5">
        <v>296.61529019648549</v>
      </c>
      <c r="R1191" s="5">
        <v>4.4856784134054744</v>
      </c>
      <c r="S1191" s="5">
        <v>1.2945383307351275</v>
      </c>
      <c r="T1191" s="5">
        <v>34.325748443603516</v>
      </c>
      <c r="U1191" s="5">
        <v>6</v>
      </c>
      <c r="V1191" s="5">
        <v>1.4200000166893005</v>
      </c>
      <c r="W1191" s="5">
        <v>1</v>
      </c>
      <c r="X1191" s="5">
        <v>2.8400000333786011</v>
      </c>
      <c r="Y1191" s="5">
        <v>33.332054138183594</v>
      </c>
      <c r="Z1191" s="5">
        <v>34.325748443603516</v>
      </c>
      <c r="AA1191" s="5">
        <v>33.054512023925781</v>
      </c>
      <c r="AB1191" s="5">
        <v>399.3765869140625</v>
      </c>
      <c r="AC1191" s="5">
        <v>381.547119140625</v>
      </c>
      <c r="AD1191" s="5">
        <v>37.486923217773438</v>
      </c>
      <c r="AE1191" s="5">
        <v>41.778816223144531</v>
      </c>
      <c r="AF1191" s="5">
        <v>72.395256042480469</v>
      </c>
      <c r="AG1191" s="5">
        <v>80.553878784179688</v>
      </c>
      <c r="AH1191" s="5">
        <v>600.89178466796875</v>
      </c>
      <c r="AI1191" s="5">
        <v>1999.0113525390625</v>
      </c>
      <c r="AJ1191" s="5">
        <v>30.888540267944336</v>
      </c>
      <c r="AK1191" s="5">
        <v>99.244705200195313</v>
      </c>
      <c r="AL1191" s="5">
        <v>-1.2887535095214844</v>
      </c>
      <c r="AM1191" s="5">
        <v>-0.59273195266723633</v>
      </c>
      <c r="AN1191" s="5">
        <v>1</v>
      </c>
      <c r="AO1191" s="5">
        <v>-0.21956524252891541</v>
      </c>
      <c r="AP1191" s="5">
        <v>2.737391471862793</v>
      </c>
      <c r="AQ1191" s="5">
        <v>1</v>
      </c>
      <c r="AR1191" s="5">
        <v>0</v>
      </c>
      <c r="AS1191" s="5">
        <v>0.15999999642372131</v>
      </c>
      <c r="AT1191" s="5">
        <v>111115</v>
      </c>
      <c r="AU1191" s="5">
        <v>1.0014863077799478</v>
      </c>
      <c r="AV1191" s="5">
        <v>4.4856784134054747E-3</v>
      </c>
      <c r="AW1191" s="5">
        <v>307.47574844360349</v>
      </c>
      <c r="AX1191" s="5">
        <v>306.48205413818357</v>
      </c>
      <c r="AY1191" s="5">
        <v>319.84180925722831</v>
      </c>
      <c r="AZ1191" s="5">
        <v>1.2820763967101247</v>
      </c>
      <c r="BA1191" s="5">
        <v>5.4408646304142438</v>
      </c>
      <c r="BB1191" s="5">
        <v>54.822719453284613</v>
      </c>
      <c r="BC1191" s="5">
        <v>13.043903230140081</v>
      </c>
      <c r="BD1191" s="5">
        <v>33.828901290893555</v>
      </c>
      <c r="BE1191" s="5">
        <v>5.2922279218842325</v>
      </c>
      <c r="BF1191" s="5">
        <v>0.32728061734607333</v>
      </c>
      <c r="BG1191" s="5">
        <v>4.1463262996791164</v>
      </c>
      <c r="BH1191" s="5">
        <v>1.1459016222051162</v>
      </c>
      <c r="BI1191" s="5">
        <v>0.20799598494302257</v>
      </c>
      <c r="BJ1191" s="5">
        <v>29.437497033420588</v>
      </c>
      <c r="BK1191" s="5">
        <v>0.77740146712302505</v>
      </c>
      <c r="BL1191" s="5">
        <v>77.880621252941467</v>
      </c>
      <c r="BM1191" s="5">
        <v>373.87281122553907</v>
      </c>
      <c r="BN1191" s="5">
        <v>3.3630189979181983E-2</v>
      </c>
    </row>
    <row r="1192" spans="1:66" s="5" customFormat="1">
      <c r="A1192" s="5" t="s">
        <v>1465</v>
      </c>
      <c r="B1192" s="5" t="s">
        <v>1147</v>
      </c>
      <c r="C1192" s="5">
        <v>20190718</v>
      </c>
      <c r="D1192" s="5" t="s">
        <v>338</v>
      </c>
      <c r="E1192" s="6" t="s">
        <v>0</v>
      </c>
      <c r="F1192" s="2" t="s">
        <v>1467</v>
      </c>
      <c r="G1192" s="6">
        <v>1998.9141845703125</v>
      </c>
      <c r="H1192" s="5">
        <v>325</v>
      </c>
      <c r="I1192" s="6">
        <v>33.055965423583984</v>
      </c>
      <c r="J1192" s="6">
        <v>600.900634765625</v>
      </c>
      <c r="K1192" s="2">
        <v>56</v>
      </c>
      <c r="L1192" s="2" t="s">
        <v>1468</v>
      </c>
      <c r="M1192" s="2">
        <v>19693.000030979514</v>
      </c>
      <c r="N1192" s="2">
        <v>0</v>
      </c>
      <c r="O1192" s="3">
        <v>12.919740600453469</v>
      </c>
      <c r="P1192" s="3">
        <v>0.3666298606104067</v>
      </c>
      <c r="Q1192" s="3">
        <v>241.91325124815123</v>
      </c>
      <c r="R1192" s="3">
        <v>4.4982850110912604</v>
      </c>
      <c r="S1192" s="3">
        <v>1.3082678529262655</v>
      </c>
      <c r="T1192" s="3">
        <v>34.387935638427734</v>
      </c>
      <c r="U1192" s="2">
        <v>6</v>
      </c>
      <c r="V1192" s="3">
        <v>1.4200000166893005</v>
      </c>
      <c r="W1192" s="2">
        <v>1</v>
      </c>
      <c r="X1192" s="3">
        <v>2.8400000333786011</v>
      </c>
      <c r="Y1192" s="2">
        <v>33.370872497558594</v>
      </c>
      <c r="Z1192" s="2">
        <v>34.387935638427734</v>
      </c>
      <c r="AA1192" s="2">
        <v>33.055965423583984</v>
      </c>
      <c r="AB1192" s="2">
        <v>324.84567260742188</v>
      </c>
      <c r="AC1192" s="2">
        <v>310.55044555664063</v>
      </c>
      <c r="AD1192" s="2">
        <v>37.527271270751953</v>
      </c>
      <c r="AE1192" s="2">
        <v>41.830928802490234</v>
      </c>
      <c r="AF1192" s="2">
        <v>72.315322875976563</v>
      </c>
      <c r="AG1192" s="2">
        <v>80.478897094726563</v>
      </c>
      <c r="AH1192" s="2">
        <v>600.900634765625</v>
      </c>
      <c r="AI1192" s="2">
        <v>1998.9141845703125</v>
      </c>
      <c r="AJ1192" s="2">
        <v>24.886722564697266</v>
      </c>
      <c r="AK1192" s="2">
        <v>99.243644714355469</v>
      </c>
      <c r="AL1192" s="2">
        <v>-0.76317977905273438</v>
      </c>
      <c r="AM1192" s="2">
        <v>-0.59877824783325195</v>
      </c>
      <c r="AN1192" s="2">
        <v>1</v>
      </c>
      <c r="AO1192" s="2">
        <v>-0.21956524252891541</v>
      </c>
      <c r="AP1192" s="2">
        <v>2.737391471862793</v>
      </c>
      <c r="AQ1192" s="2">
        <v>1</v>
      </c>
      <c r="AR1192" s="2">
        <v>0</v>
      </c>
      <c r="AS1192" s="2">
        <v>0.15999999642372131</v>
      </c>
      <c r="AT1192" s="2">
        <v>111115</v>
      </c>
      <c r="AU1192" s="3">
        <v>1.0015010579427082</v>
      </c>
      <c r="AV1192" s="3">
        <v>4.4982850110912602E-3</v>
      </c>
      <c r="AW1192" s="3">
        <v>307.53793563842771</v>
      </c>
      <c r="AX1192" s="3">
        <v>306.52087249755857</v>
      </c>
      <c r="AY1192" s="3">
        <v>319.82626238257581</v>
      </c>
      <c r="AZ1192" s="3">
        <v>1.2718004824302211</v>
      </c>
      <c r="BA1192" s="3">
        <v>5.4597216890721052</v>
      </c>
      <c r="BB1192" s="3">
        <v>55.01331299133922</v>
      </c>
      <c r="BC1192" s="3">
        <v>13.182384188848985</v>
      </c>
      <c r="BD1192" s="3">
        <v>33.879404067993164</v>
      </c>
      <c r="BE1192" s="3">
        <v>5.3071733092041491</v>
      </c>
      <c r="BF1192" s="3">
        <v>0.32471125474224</v>
      </c>
      <c r="BG1192" s="3">
        <v>4.1514538361458397</v>
      </c>
      <c r="BH1192" s="3">
        <v>1.1557194730583094</v>
      </c>
      <c r="BI1192" s="3">
        <v>0.20633579688667933</v>
      </c>
      <c r="BJ1192" s="3">
        <v>24.008352758566129</v>
      </c>
      <c r="BK1192" s="3">
        <v>0.77898214190141679</v>
      </c>
      <c r="BL1192" s="3">
        <v>77.69761362208402</v>
      </c>
      <c r="BM1192" s="3">
        <v>304.40901963916878</v>
      </c>
      <c r="BN1192" s="3">
        <v>3.2976454326533386E-2</v>
      </c>
    </row>
    <row r="1193" spans="1:66" s="5" customFormat="1">
      <c r="A1193" s="5" t="s">
        <v>1465</v>
      </c>
      <c r="B1193" s="5" t="s">
        <v>1147</v>
      </c>
      <c r="C1193" s="5">
        <v>20190718</v>
      </c>
      <c r="D1193" s="5" t="s">
        <v>338</v>
      </c>
      <c r="E1193" s="6" t="s">
        <v>0</v>
      </c>
      <c r="F1193" s="2" t="s">
        <v>1469</v>
      </c>
      <c r="G1193" s="6">
        <v>1999.9837646484375</v>
      </c>
      <c r="H1193" s="5">
        <v>250</v>
      </c>
      <c r="I1193" s="6">
        <v>33.054325103759766</v>
      </c>
      <c r="J1193" s="6">
        <v>600.892578125</v>
      </c>
      <c r="K1193" s="2">
        <v>57</v>
      </c>
      <c r="L1193" s="2" t="s">
        <v>1470</v>
      </c>
      <c r="M1193" s="2">
        <v>19783.000030979514</v>
      </c>
      <c r="N1193" s="2">
        <v>0</v>
      </c>
      <c r="O1193" s="3">
        <v>9.3677471197903301</v>
      </c>
      <c r="P1193" s="3">
        <v>0.37043985212098485</v>
      </c>
      <c r="Q1193" s="3">
        <v>189.33065639017468</v>
      </c>
      <c r="R1193" s="3">
        <v>4.5172736887666556</v>
      </c>
      <c r="S1193" s="3">
        <v>1.301752999835335</v>
      </c>
      <c r="T1193" s="3">
        <v>34.387374877929688</v>
      </c>
      <c r="U1193" s="2">
        <v>6</v>
      </c>
      <c r="V1193" s="3">
        <v>1.4200000166893005</v>
      </c>
      <c r="W1193" s="2">
        <v>1</v>
      </c>
      <c r="X1193" s="3">
        <v>2.8400000333786011</v>
      </c>
      <c r="Y1193" s="2">
        <v>33.359348297119141</v>
      </c>
      <c r="Z1193" s="2">
        <v>34.387374877929688</v>
      </c>
      <c r="AA1193" s="2">
        <v>33.054325103759766</v>
      </c>
      <c r="AB1193" s="2">
        <v>249.38711547851563</v>
      </c>
      <c r="AC1193" s="2">
        <v>238.95545959472656</v>
      </c>
      <c r="AD1193" s="2">
        <v>37.574108123779297</v>
      </c>
      <c r="AE1193" s="2">
        <v>41.895698547363281</v>
      </c>
      <c r="AF1193" s="2">
        <v>72.451362609863281</v>
      </c>
      <c r="AG1193" s="2">
        <v>80.653770446777344</v>
      </c>
      <c r="AH1193" s="2">
        <v>600.892578125</v>
      </c>
      <c r="AI1193" s="2">
        <v>1999.9837646484375</v>
      </c>
      <c r="AJ1193" s="2">
        <v>22.366733551025391</v>
      </c>
      <c r="AK1193" s="2">
        <v>99.241653442382813</v>
      </c>
      <c r="AL1193" s="2">
        <v>-0.28278732299804688</v>
      </c>
      <c r="AM1193" s="2">
        <v>-0.61086702346801758</v>
      </c>
      <c r="AN1193" s="2">
        <v>1</v>
      </c>
      <c r="AO1193" s="2">
        <v>-0.21956524252891541</v>
      </c>
      <c r="AP1193" s="2">
        <v>2.737391471862793</v>
      </c>
      <c r="AQ1193" s="2">
        <v>1</v>
      </c>
      <c r="AR1193" s="2">
        <v>0</v>
      </c>
      <c r="AS1193" s="2">
        <v>0.15999999642372131</v>
      </c>
      <c r="AT1193" s="2">
        <v>111115</v>
      </c>
      <c r="AU1193" s="3">
        <v>1.0014876302083333</v>
      </c>
      <c r="AV1193" s="3">
        <v>4.5172736887666553E-3</v>
      </c>
      <c r="AW1193" s="3">
        <v>307.53737487792966</v>
      </c>
      <c r="AX1193" s="3">
        <v>306.50934829711912</v>
      </c>
      <c r="AY1193" s="3">
        <v>319.99739519125069</v>
      </c>
      <c r="AZ1193" s="3">
        <v>1.2624208981743674</v>
      </c>
      <c r="BA1193" s="3">
        <v>5.4595513957993029</v>
      </c>
      <c r="BB1193" s="3">
        <v>55.012700881379203</v>
      </c>
      <c r="BC1193" s="3">
        <v>13.117002334015922</v>
      </c>
      <c r="BD1193" s="3">
        <v>33.873361587524414</v>
      </c>
      <c r="BE1193" s="3">
        <v>5.3053832150360867</v>
      </c>
      <c r="BF1193" s="3">
        <v>0.32769627524878836</v>
      </c>
      <c r="BG1193" s="3">
        <v>4.1577983959639679</v>
      </c>
      <c r="BH1193" s="3">
        <v>1.1475848190721187</v>
      </c>
      <c r="BI1193" s="3">
        <v>0.20826460265627139</v>
      </c>
      <c r="BJ1193" s="3">
        <v>18.789487387492578</v>
      </c>
      <c r="BK1193" s="3">
        <v>0.79232613772994942</v>
      </c>
      <c r="BL1193" s="3">
        <v>77.833570984270111</v>
      </c>
      <c r="BM1193" s="3">
        <v>234.50248126265518</v>
      </c>
      <c r="BN1193" s="3">
        <v>3.1092430514380518E-2</v>
      </c>
    </row>
    <row r="1194" spans="1:66" s="5" customFormat="1">
      <c r="A1194" s="5" t="s">
        <v>1465</v>
      </c>
      <c r="B1194" s="5" t="s">
        <v>1147</v>
      </c>
      <c r="C1194" s="5">
        <v>20190718</v>
      </c>
      <c r="D1194" s="5" t="s">
        <v>338</v>
      </c>
      <c r="E1194" s="6" t="s">
        <v>0</v>
      </c>
      <c r="F1194" s="2" t="s">
        <v>1471</v>
      </c>
      <c r="G1194" s="6">
        <v>2000.498046875</v>
      </c>
      <c r="H1194" s="5">
        <v>175</v>
      </c>
      <c r="I1194" s="6">
        <v>33.052680969238281</v>
      </c>
      <c r="J1194" s="6">
        <v>600.8822021484375</v>
      </c>
      <c r="K1194" s="2">
        <v>58</v>
      </c>
      <c r="L1194" s="2" t="s">
        <v>1472</v>
      </c>
      <c r="M1194" s="2">
        <v>19872.50003099069</v>
      </c>
      <c r="N1194" s="2">
        <v>0</v>
      </c>
      <c r="O1194" s="3">
        <v>5.4232099617067195</v>
      </c>
      <c r="P1194" s="3">
        <v>0.36592934703670882</v>
      </c>
      <c r="Q1194" s="3">
        <v>138.18081818011282</v>
      </c>
      <c r="R1194" s="3">
        <v>4.4880676329710454</v>
      </c>
      <c r="S1194" s="3">
        <v>1.3073473265299587</v>
      </c>
      <c r="T1194" s="3">
        <v>34.42376708984375</v>
      </c>
      <c r="U1194" s="2">
        <v>6</v>
      </c>
      <c r="V1194" s="3">
        <v>1.4200000166893005</v>
      </c>
      <c r="W1194" s="2">
        <v>1</v>
      </c>
      <c r="X1194" s="3">
        <v>2.8400000333786011</v>
      </c>
      <c r="Y1194" s="2">
        <v>33.391403198242188</v>
      </c>
      <c r="Z1194" s="2">
        <v>34.42376708984375</v>
      </c>
      <c r="AA1194" s="2">
        <v>33.052680969238281</v>
      </c>
      <c r="AB1194" s="2">
        <v>174.01092529296875</v>
      </c>
      <c r="AC1194" s="2">
        <v>167.84349060058594</v>
      </c>
      <c r="AD1194" s="2">
        <v>37.656612396240234</v>
      </c>
      <c r="AE1194" s="2">
        <v>41.950092315673828</v>
      </c>
      <c r="AF1194" s="2">
        <v>72.51800537109375</v>
      </c>
      <c r="AG1194" s="2">
        <v>80.615562438964844</v>
      </c>
      <c r="AH1194" s="2">
        <v>600.8822021484375</v>
      </c>
      <c r="AI1194" s="2">
        <v>2000.498046875</v>
      </c>
      <c r="AJ1194" s="2">
        <v>23.824275970458984</v>
      </c>
      <c r="AK1194" s="2">
        <v>99.243293762207031</v>
      </c>
      <c r="AL1194" s="2">
        <v>0.26794815063476563</v>
      </c>
      <c r="AM1194" s="2">
        <v>-0.62356233596801758</v>
      </c>
      <c r="AN1194" s="2">
        <v>1</v>
      </c>
      <c r="AO1194" s="2">
        <v>-0.21956524252891541</v>
      </c>
      <c r="AP1194" s="2">
        <v>2.737391471862793</v>
      </c>
      <c r="AQ1194" s="2">
        <v>1</v>
      </c>
      <c r="AR1194" s="2">
        <v>0</v>
      </c>
      <c r="AS1194" s="2">
        <v>0.15999999642372131</v>
      </c>
      <c r="AT1194" s="2">
        <v>111115</v>
      </c>
      <c r="AU1194" s="3">
        <v>1.0014703369140623</v>
      </c>
      <c r="AV1194" s="3">
        <v>4.4880676329710455E-3</v>
      </c>
      <c r="AW1194" s="3">
        <v>307.57376708984373</v>
      </c>
      <c r="AX1194" s="3">
        <v>306.54140319824216</v>
      </c>
      <c r="AY1194" s="3">
        <v>320.07968034566147</v>
      </c>
      <c r="AZ1194" s="3">
        <v>1.2776940184869738</v>
      </c>
      <c r="BA1194" s="3">
        <v>5.4706126615660802</v>
      </c>
      <c r="BB1194" s="3">
        <v>55.123247669248073</v>
      </c>
      <c r="BC1194" s="3">
        <v>13.173155353574245</v>
      </c>
      <c r="BD1194" s="3">
        <v>33.907585144042969</v>
      </c>
      <c r="BE1194" s="3">
        <v>5.3155289358418596</v>
      </c>
      <c r="BF1194" s="3">
        <v>0.3241616500185775</v>
      </c>
      <c r="BG1194" s="3">
        <v>4.1632653350361215</v>
      </c>
      <c r="BH1194" s="3">
        <v>1.1522636008057381</v>
      </c>
      <c r="BI1194" s="3">
        <v>0.20598072798930106</v>
      </c>
      <c r="BJ1194" s="3">
        <v>13.713519530951055</v>
      </c>
      <c r="BK1194" s="3">
        <v>0.8232718330968174</v>
      </c>
      <c r="BL1194" s="3">
        <v>77.750136272648021</v>
      </c>
      <c r="BM1194" s="3">
        <v>165.26555631810135</v>
      </c>
      <c r="BN1194" s="3">
        <v>2.5513804748660524E-2</v>
      </c>
    </row>
    <row r="1195" spans="1:66" s="5" customFormat="1">
      <c r="A1195" s="5" t="s">
        <v>1465</v>
      </c>
      <c r="B1195" s="5" t="s">
        <v>1147</v>
      </c>
      <c r="C1195" s="5">
        <v>20190718</v>
      </c>
      <c r="D1195" s="5" t="s">
        <v>338</v>
      </c>
      <c r="E1195" s="6" t="s">
        <v>0</v>
      </c>
      <c r="F1195" s="2" t="s">
        <v>1473</v>
      </c>
      <c r="G1195" s="6">
        <v>2000.5191650390625</v>
      </c>
      <c r="H1195" s="5">
        <v>100</v>
      </c>
      <c r="I1195" s="6">
        <v>33.0560302734375</v>
      </c>
      <c r="J1195" s="6">
        <v>600.919921875</v>
      </c>
      <c r="K1195" s="2">
        <v>59</v>
      </c>
      <c r="L1195" s="2" t="s">
        <v>1474</v>
      </c>
      <c r="M1195" s="2">
        <v>19962.50003099069</v>
      </c>
      <c r="N1195" s="2">
        <v>0</v>
      </c>
      <c r="O1195" s="3">
        <v>1.6979617261348465</v>
      </c>
      <c r="P1195" s="3">
        <v>0.37584779987995731</v>
      </c>
      <c r="Q1195" s="3">
        <v>88.810285903986284</v>
      </c>
      <c r="R1195" s="3">
        <v>4.5417537573471769</v>
      </c>
      <c r="S1195" s="3">
        <v>1.292065819059717</v>
      </c>
      <c r="T1195" s="3">
        <v>34.393642425537109</v>
      </c>
      <c r="U1195" s="2">
        <v>6</v>
      </c>
      <c r="V1195" s="3">
        <v>1.4200000166893005</v>
      </c>
      <c r="W1195" s="2">
        <v>1</v>
      </c>
      <c r="X1195" s="3">
        <v>2.8400000333786011</v>
      </c>
      <c r="Y1195" s="2">
        <v>33.379833221435547</v>
      </c>
      <c r="Z1195" s="2">
        <v>34.393642425537109</v>
      </c>
      <c r="AA1195" s="2">
        <v>33.0560302734375</v>
      </c>
      <c r="AB1195" s="2">
        <v>101.02144622802734</v>
      </c>
      <c r="AC1195" s="2">
        <v>98.877693176269531</v>
      </c>
      <c r="AD1195" s="2">
        <v>37.66790771484375</v>
      </c>
      <c r="AE1195" s="2">
        <v>42.012191772460938</v>
      </c>
      <c r="AF1195" s="2">
        <v>72.589950561523438</v>
      </c>
      <c r="AG1195" s="2">
        <v>80.788230895996094</v>
      </c>
      <c r="AH1195" s="2">
        <v>600.919921875</v>
      </c>
      <c r="AI1195" s="2">
        <v>2000.5191650390625</v>
      </c>
      <c r="AJ1195" s="2">
        <v>28.325868606567383</v>
      </c>
      <c r="AK1195" s="2">
        <v>99.242362976074219</v>
      </c>
      <c r="AL1195" s="2">
        <v>0.58805465698242188</v>
      </c>
      <c r="AM1195" s="2">
        <v>-0.62727022171020508</v>
      </c>
      <c r="AN1195" s="2">
        <v>1</v>
      </c>
      <c r="AO1195" s="2">
        <v>-0.21956524252891541</v>
      </c>
      <c r="AP1195" s="2">
        <v>2.737391471862793</v>
      </c>
      <c r="AQ1195" s="2">
        <v>1</v>
      </c>
      <c r="AR1195" s="2">
        <v>0</v>
      </c>
      <c r="AS1195" s="2">
        <v>0.15999999642372131</v>
      </c>
      <c r="AT1195" s="2">
        <v>111115</v>
      </c>
      <c r="AU1195" s="3">
        <v>1.0015332031249997</v>
      </c>
      <c r="AV1195" s="3">
        <v>4.5417537573471771E-3</v>
      </c>
      <c r="AW1195" s="3">
        <v>307.54364242553709</v>
      </c>
      <c r="AX1195" s="3">
        <v>306.52983322143552</v>
      </c>
      <c r="AY1195" s="3">
        <v>320.08305925183595</v>
      </c>
      <c r="AZ1195" s="3">
        <v>1.252841969136117</v>
      </c>
      <c r="BA1195" s="3">
        <v>5.4614550043627244</v>
      </c>
      <c r="BB1195" s="3">
        <v>55.031488978949398</v>
      </c>
      <c r="BC1195" s="3">
        <v>13.01929720648846</v>
      </c>
      <c r="BD1195" s="3">
        <v>33.886737823486328</v>
      </c>
      <c r="BE1195" s="3">
        <v>5.3093466512159058</v>
      </c>
      <c r="BF1195" s="3">
        <v>0.33192110433993022</v>
      </c>
      <c r="BG1195" s="3">
        <v>4.1693891853030074</v>
      </c>
      <c r="BH1195" s="3">
        <v>1.1399574659128984</v>
      </c>
      <c r="BI1195" s="3">
        <v>0.21099553845221694</v>
      </c>
      <c r="BJ1195" s="3">
        <v>8.8137426296923351</v>
      </c>
      <c r="BK1195" s="3">
        <v>0.89818323072792516</v>
      </c>
      <c r="BL1195" s="3">
        <v>78.041619407356208</v>
      </c>
      <c r="BM1195" s="3">
        <v>98.070563491994463</v>
      </c>
      <c r="BN1195" s="3">
        <v>1.3511871256872126E-2</v>
      </c>
    </row>
    <row r="1196" spans="1:66" s="5" customFormat="1">
      <c r="A1196" s="5" t="s">
        <v>1465</v>
      </c>
      <c r="B1196" s="5" t="s">
        <v>1147</v>
      </c>
      <c r="C1196" s="5">
        <v>20190718</v>
      </c>
      <c r="D1196" s="5" t="s">
        <v>338</v>
      </c>
      <c r="E1196" s="6" t="s">
        <v>0</v>
      </c>
      <c r="F1196" s="2" t="s">
        <v>1475</v>
      </c>
      <c r="G1196" s="6">
        <v>2000.5833740234375</v>
      </c>
      <c r="H1196" s="5">
        <v>66</v>
      </c>
      <c r="I1196" s="6">
        <v>33.057929992675781</v>
      </c>
      <c r="J1196" s="6">
        <v>600.88104248046875</v>
      </c>
      <c r="K1196" s="2">
        <v>60</v>
      </c>
      <c r="L1196" s="2" t="s">
        <v>1476</v>
      </c>
      <c r="M1196" s="2">
        <v>20053.000030979514</v>
      </c>
      <c r="N1196" s="2">
        <v>0</v>
      </c>
      <c r="O1196" s="3">
        <v>-3.8177945899789791E-4</v>
      </c>
      <c r="P1196" s="3">
        <v>0.39277621565419535</v>
      </c>
      <c r="Q1196" s="3">
        <v>64.268440064202849</v>
      </c>
      <c r="R1196" s="3">
        <v>4.6825188208558632</v>
      </c>
      <c r="S1196" s="3">
        <v>1.2813949708259837</v>
      </c>
      <c r="T1196" s="3">
        <v>34.380214691162109</v>
      </c>
      <c r="U1196" s="2">
        <v>6</v>
      </c>
      <c r="V1196" s="3">
        <v>1.4200000166893005</v>
      </c>
      <c r="W1196" s="2">
        <v>1</v>
      </c>
      <c r="X1196" s="3">
        <v>2.8400000333786011</v>
      </c>
      <c r="Y1196" s="2">
        <v>33.362129211425781</v>
      </c>
      <c r="Z1196" s="2">
        <v>34.380214691162109</v>
      </c>
      <c r="AA1196" s="2">
        <v>33.057929992675781</v>
      </c>
      <c r="AB1196" s="2">
        <v>65.959114074707031</v>
      </c>
      <c r="AC1196" s="2">
        <v>65.65252685546875</v>
      </c>
      <c r="AD1196" s="2">
        <v>37.599605560302734</v>
      </c>
      <c r="AE1196" s="2">
        <v>42.078514099121094</v>
      </c>
      <c r="AF1196" s="2">
        <v>72.4984130859375</v>
      </c>
      <c r="AG1196" s="2">
        <v>80.997695922851563</v>
      </c>
      <c r="AH1196" s="2">
        <v>600.88104248046875</v>
      </c>
      <c r="AI1196" s="2">
        <v>2000.5833740234375</v>
      </c>
      <c r="AJ1196" s="2">
        <v>26.328752517700195</v>
      </c>
      <c r="AK1196" s="2">
        <v>99.242630004882813</v>
      </c>
      <c r="AL1196" s="2">
        <v>0.61014175415039063</v>
      </c>
      <c r="AM1196" s="2">
        <v>-0.62847566604614258</v>
      </c>
      <c r="AN1196" s="2">
        <v>1</v>
      </c>
      <c r="AO1196" s="2">
        <v>-0.21956524252891541</v>
      </c>
      <c r="AP1196" s="2">
        <v>2.737391471862793</v>
      </c>
      <c r="AQ1196" s="2">
        <v>1</v>
      </c>
      <c r="AR1196" s="2">
        <v>0</v>
      </c>
      <c r="AS1196" s="2">
        <v>0.15999999642372131</v>
      </c>
      <c r="AT1196" s="2">
        <v>111115</v>
      </c>
      <c r="AU1196" s="3">
        <v>1.0014684041341144</v>
      </c>
      <c r="AV1196" s="3">
        <v>4.6825188208558634E-3</v>
      </c>
      <c r="AW1196" s="3">
        <v>307.53021469116209</v>
      </c>
      <c r="AX1196" s="3">
        <v>306.51212921142576</v>
      </c>
      <c r="AY1196" s="3">
        <v>320.09333268910632</v>
      </c>
      <c r="AZ1196" s="3">
        <v>1.1797978607659465</v>
      </c>
      <c r="BA1196" s="3">
        <v>5.4573773767203031</v>
      </c>
      <c r="BB1196" s="3">
        <v>54.990253447049881</v>
      </c>
      <c r="BC1196" s="3">
        <v>12.911739347928787</v>
      </c>
      <c r="BD1196" s="3">
        <v>33.871171951293945</v>
      </c>
      <c r="BE1196" s="3">
        <v>5.3047346615519224</v>
      </c>
      <c r="BF1196" s="3">
        <v>0.34505464642100531</v>
      </c>
      <c r="BG1196" s="3">
        <v>4.1759824058943193</v>
      </c>
      <c r="BH1196" s="3">
        <v>1.1287522556576031</v>
      </c>
      <c r="BI1196" s="3">
        <v>0.21949267117542787</v>
      </c>
      <c r="BJ1196" s="3">
        <v>6.3781690182826702</v>
      </c>
      <c r="BK1196" s="3">
        <v>0.97891799664751811</v>
      </c>
      <c r="BL1196" s="3">
        <v>78.320531591715536</v>
      </c>
      <c r="BM1196" s="3">
        <v>65.652708335139025</v>
      </c>
      <c r="BN1196" s="3">
        <v>-4.5544458009067463E-6</v>
      </c>
    </row>
    <row r="1197" spans="1:66" s="5" customFormat="1">
      <c r="A1197" s="5" t="s">
        <v>1465</v>
      </c>
      <c r="B1197" s="5" t="s">
        <v>1147</v>
      </c>
      <c r="C1197" s="5">
        <v>20190718</v>
      </c>
      <c r="D1197" s="5" t="s">
        <v>338</v>
      </c>
      <c r="E1197" s="6" t="s">
        <v>0</v>
      </c>
      <c r="F1197" s="2" t="s">
        <v>1477</v>
      </c>
      <c r="G1197" s="6">
        <v>2001.2926025390625</v>
      </c>
      <c r="H1197" s="5">
        <v>33</v>
      </c>
      <c r="I1197" s="6">
        <v>33.05426025390625</v>
      </c>
      <c r="J1197" s="6">
        <v>600.8909912109375</v>
      </c>
      <c r="K1197" s="2">
        <v>61</v>
      </c>
      <c r="L1197" s="2" t="s">
        <v>1478</v>
      </c>
      <c r="M1197" s="2">
        <v>20142.50003099069</v>
      </c>
      <c r="N1197" s="2">
        <v>0</v>
      </c>
      <c r="O1197" s="3">
        <v>-1.6484276770862301</v>
      </c>
      <c r="P1197" s="3">
        <v>0.39796983726988611</v>
      </c>
      <c r="Q1197" s="3">
        <v>40.584967504612443</v>
      </c>
      <c r="R1197" s="3">
        <v>4.661984470449144</v>
      </c>
      <c r="S1197" s="3">
        <v>1.2612312334727331</v>
      </c>
      <c r="T1197" s="3">
        <v>34.320339202880859</v>
      </c>
      <c r="U1197" s="2">
        <v>6</v>
      </c>
      <c r="V1197" s="3">
        <v>1.4200000166893005</v>
      </c>
      <c r="W1197" s="2">
        <v>1</v>
      </c>
      <c r="X1197" s="3">
        <v>2.8400000333786011</v>
      </c>
      <c r="Y1197" s="2">
        <v>33.344940185546875</v>
      </c>
      <c r="Z1197" s="2">
        <v>34.320339202880859</v>
      </c>
      <c r="AA1197" s="2">
        <v>33.05426025390625</v>
      </c>
      <c r="AB1197" s="2">
        <v>32.456722259521484</v>
      </c>
      <c r="AC1197" s="2">
        <v>33.944690704345703</v>
      </c>
      <c r="AD1197" s="2">
        <v>37.640525817871094</v>
      </c>
      <c r="AE1197" s="2">
        <v>42.099620819091797</v>
      </c>
      <c r="AF1197" s="2">
        <v>72.680397033691406</v>
      </c>
      <c r="AG1197" s="2">
        <v>81.111366271972656</v>
      </c>
      <c r="AH1197" s="2">
        <v>600.8909912109375</v>
      </c>
      <c r="AI1197" s="2">
        <v>2001.2926025390625</v>
      </c>
      <c r="AJ1197" s="2">
        <v>27.742826461791992</v>
      </c>
      <c r="AK1197" s="2">
        <v>99.240699768066406</v>
      </c>
      <c r="AL1197" s="2">
        <v>0.61106491088867188</v>
      </c>
      <c r="AM1197" s="2">
        <v>-0.64960527420043945</v>
      </c>
      <c r="AN1197" s="2">
        <v>1</v>
      </c>
      <c r="AO1197" s="2">
        <v>-0.21956524252891541</v>
      </c>
      <c r="AP1197" s="2">
        <v>2.737391471862793</v>
      </c>
      <c r="AQ1197" s="2">
        <v>1</v>
      </c>
      <c r="AR1197" s="2">
        <v>0</v>
      </c>
      <c r="AS1197" s="2">
        <v>0.15999999642372131</v>
      </c>
      <c r="AT1197" s="2">
        <v>111115</v>
      </c>
      <c r="AU1197" s="3">
        <v>1.0014849853515624</v>
      </c>
      <c r="AV1197" s="3">
        <v>4.6619844704491441E-3</v>
      </c>
      <c r="AW1197" s="3">
        <v>307.47033920288084</v>
      </c>
      <c r="AX1197" s="3">
        <v>306.49494018554685</v>
      </c>
      <c r="AY1197" s="3">
        <v>320.20680924906992</v>
      </c>
      <c r="AZ1197" s="3">
        <v>1.1980943567819451</v>
      </c>
      <c r="BA1197" s="3">
        <v>5.4392270635296605</v>
      </c>
      <c r="BB1197" s="3">
        <v>54.808431180368309</v>
      </c>
      <c r="BC1197" s="3">
        <v>12.708810361276512</v>
      </c>
      <c r="BD1197" s="3">
        <v>33.832639694213867</v>
      </c>
      <c r="BE1197" s="3">
        <v>5.2933329791810682</v>
      </c>
      <c r="BF1197" s="3">
        <v>0.34905647559462749</v>
      </c>
      <c r="BG1197" s="3">
        <v>4.1779958300569273</v>
      </c>
      <c r="BH1197" s="3">
        <v>1.1153371491241408</v>
      </c>
      <c r="BI1197" s="3">
        <v>0.22208405867176623</v>
      </c>
      <c r="BJ1197" s="3">
        <v>4.0276805752219751</v>
      </c>
      <c r="BK1197" s="3">
        <v>1.1956204832768333</v>
      </c>
      <c r="BL1197" s="3">
        <v>78.626615734413235</v>
      </c>
      <c r="BM1197" s="3">
        <v>34.728274274032849</v>
      </c>
      <c r="BN1197" s="3">
        <v>-3.7321258323838771E-2</v>
      </c>
    </row>
    <row r="1198" spans="1:66" s="5" customFormat="1">
      <c r="A1198" s="5" t="s">
        <v>1465</v>
      </c>
      <c r="B1198" s="5" t="s">
        <v>1147</v>
      </c>
      <c r="C1198" s="5">
        <v>20190718</v>
      </c>
      <c r="D1198" s="5" t="s">
        <v>338</v>
      </c>
      <c r="E1198" s="6" t="s">
        <v>0</v>
      </c>
      <c r="F1198" s="2" t="s">
        <v>1479</v>
      </c>
      <c r="G1198" s="6">
        <v>1998.845947265625</v>
      </c>
      <c r="H1198" s="5">
        <v>400</v>
      </c>
      <c r="I1198" s="6">
        <v>33.057807922363281</v>
      </c>
      <c r="J1198" s="6">
        <v>600.89202880859375</v>
      </c>
      <c r="K1198" s="2">
        <v>62</v>
      </c>
      <c r="L1198" s="2" t="s">
        <v>1480</v>
      </c>
      <c r="M1198" s="2">
        <v>20292.50003099069</v>
      </c>
      <c r="N1198" s="2">
        <v>0</v>
      </c>
      <c r="O1198" s="3">
        <v>15.45855984150881</v>
      </c>
      <c r="P1198" s="3">
        <v>0.40143928376605592</v>
      </c>
      <c r="Q1198" s="3">
        <v>305.80385666236174</v>
      </c>
      <c r="R1198" s="3">
        <v>4.6933851021618702</v>
      </c>
      <c r="S1198" s="3">
        <v>1.2601126356460215</v>
      </c>
      <c r="T1198" s="3">
        <v>34.306434631347656</v>
      </c>
      <c r="U1198" s="2">
        <v>6</v>
      </c>
      <c r="V1198" s="3">
        <v>1.4200000166893005</v>
      </c>
      <c r="W1198" s="2">
        <v>1</v>
      </c>
      <c r="X1198" s="3">
        <v>2.8400000333786011</v>
      </c>
      <c r="Y1198" s="2">
        <v>33.363037109375</v>
      </c>
      <c r="Z1198" s="2">
        <v>34.306434631347656</v>
      </c>
      <c r="AA1198" s="2">
        <v>33.057807922363281</v>
      </c>
      <c r="AB1198" s="2">
        <v>399.3123779296875</v>
      </c>
      <c r="AC1198" s="2">
        <v>382.08615112304688</v>
      </c>
      <c r="AD1198" s="2">
        <v>37.580421447753906</v>
      </c>
      <c r="AE1198" s="2">
        <v>42.069683074951172</v>
      </c>
      <c r="AF1198" s="2">
        <v>72.491798400878906</v>
      </c>
      <c r="AG1198" s="2">
        <v>80.971427917480469</v>
      </c>
      <c r="AH1198" s="2">
        <v>600.89202880859375</v>
      </c>
      <c r="AI1198" s="2">
        <v>1998.845947265625</v>
      </c>
      <c r="AJ1198" s="2">
        <v>24.890727996826172</v>
      </c>
      <c r="AK1198" s="2">
        <v>99.237899780273438</v>
      </c>
      <c r="AL1198" s="2">
        <v>-1.4011421203613281</v>
      </c>
      <c r="AM1198" s="2">
        <v>-0.65000581741333008</v>
      </c>
      <c r="AN1198" s="2">
        <v>1</v>
      </c>
      <c r="AO1198" s="2">
        <v>-0.21956524252891541</v>
      </c>
      <c r="AP1198" s="2">
        <v>2.737391471862793</v>
      </c>
      <c r="AQ1198" s="2">
        <v>1</v>
      </c>
      <c r="AR1198" s="2">
        <v>0</v>
      </c>
      <c r="AS1198" s="2">
        <v>0.15999999642372131</v>
      </c>
      <c r="AT1198" s="2">
        <v>111115</v>
      </c>
      <c r="AU1198" s="3">
        <v>1.0014867146809896</v>
      </c>
      <c r="AV1198" s="3">
        <v>4.6933851021618705E-3</v>
      </c>
      <c r="AW1198" s="3">
        <v>307.45643463134763</v>
      </c>
      <c r="AX1198" s="3">
        <v>306.51303710937498</v>
      </c>
      <c r="AY1198" s="3">
        <v>319.81534441406984</v>
      </c>
      <c r="AZ1198" s="3">
        <v>1.1820089880942579</v>
      </c>
      <c r="BA1198" s="3">
        <v>5.4350196284258914</v>
      </c>
      <c r="BB1198" s="3">
        <v>54.767580132789824</v>
      </c>
      <c r="BC1198" s="3">
        <v>12.697897057838652</v>
      </c>
      <c r="BD1198" s="3">
        <v>33.834735870361328</v>
      </c>
      <c r="BE1198" s="3">
        <v>5.2939526883961943</v>
      </c>
      <c r="BF1198" s="3">
        <v>0.35172263545546462</v>
      </c>
      <c r="BG1198" s="3">
        <v>4.1749069927798699</v>
      </c>
      <c r="BH1198" s="3">
        <v>1.1190456956163244</v>
      </c>
      <c r="BI1198" s="3">
        <v>0.22381112575921464</v>
      </c>
      <c r="BJ1198" s="3">
        <v>30.34733247988056</v>
      </c>
      <c r="BK1198" s="3">
        <v>0.80035315533820739</v>
      </c>
      <c r="BL1198" s="3">
        <v>78.652709064955175</v>
      </c>
      <c r="BM1198" s="3">
        <v>374.73789212982069</v>
      </c>
      <c r="BN1198" s="3">
        <v>3.2445547549703933E-2</v>
      </c>
    </row>
    <row r="1199" spans="1:66" s="5" customFormat="1">
      <c r="A1199" s="5" t="s">
        <v>1465</v>
      </c>
      <c r="B1199" s="5" t="s">
        <v>1147</v>
      </c>
      <c r="C1199" s="5">
        <v>20190718</v>
      </c>
      <c r="D1199" s="5" t="s">
        <v>338</v>
      </c>
      <c r="E1199" s="6" t="s">
        <v>0</v>
      </c>
      <c r="F1199" s="2" t="s">
        <v>1481</v>
      </c>
      <c r="G1199" s="6">
        <v>1999.3231201171875</v>
      </c>
      <c r="H1199" s="5">
        <v>400</v>
      </c>
      <c r="I1199" s="6">
        <v>33.055248260498047</v>
      </c>
      <c r="J1199" s="6">
        <v>600.88916015625</v>
      </c>
      <c r="K1199" s="2">
        <v>63</v>
      </c>
      <c r="L1199" s="2" t="s">
        <v>1482</v>
      </c>
      <c r="M1199" s="2">
        <v>20382.50003099069</v>
      </c>
      <c r="N1199" s="2">
        <v>0</v>
      </c>
      <c r="O1199" s="3">
        <v>15.873812352606253</v>
      </c>
      <c r="P1199" s="3">
        <v>0.39734875697769556</v>
      </c>
      <c r="Q1199" s="3">
        <v>302.46182075961349</v>
      </c>
      <c r="R1199" s="3">
        <v>4.70371221102583</v>
      </c>
      <c r="S1199" s="3">
        <v>1.274048167884529</v>
      </c>
      <c r="T1199" s="3">
        <v>34.376556396484375</v>
      </c>
      <c r="U1199" s="2">
        <v>6</v>
      </c>
      <c r="V1199" s="3">
        <v>1.4200000166893005</v>
      </c>
      <c r="W1199" s="2">
        <v>1</v>
      </c>
      <c r="X1199" s="3">
        <v>2.8400000333786011</v>
      </c>
      <c r="Y1199" s="2">
        <v>33.374183654785156</v>
      </c>
      <c r="Z1199" s="2">
        <v>34.376556396484375</v>
      </c>
      <c r="AA1199" s="2">
        <v>33.055248260498047</v>
      </c>
      <c r="AB1199" s="2">
        <v>398.9302978515625</v>
      </c>
      <c r="AC1199" s="2">
        <v>381.28915405273438</v>
      </c>
      <c r="AD1199" s="2">
        <v>37.645660400390625</v>
      </c>
      <c r="AE1199" s="2">
        <v>42.14447021484375</v>
      </c>
      <c r="AF1199" s="2">
        <v>72.570014953613281</v>
      </c>
      <c r="AG1199" s="2">
        <v>81.062652587890625</v>
      </c>
      <c r="AH1199" s="2">
        <v>600.88916015625</v>
      </c>
      <c r="AI1199" s="2">
        <v>1999.3231201171875</v>
      </c>
      <c r="AJ1199" s="2">
        <v>26.482158660888672</v>
      </c>
      <c r="AK1199" s="2">
        <v>99.23529052734375</v>
      </c>
      <c r="AL1199" s="2">
        <v>-1.6700935363769531</v>
      </c>
      <c r="AM1199" s="2">
        <v>-0.66550111770629883</v>
      </c>
      <c r="AN1199" s="2">
        <v>1</v>
      </c>
      <c r="AO1199" s="2">
        <v>-0.21956524252891541</v>
      </c>
      <c r="AP1199" s="2">
        <v>2.737391471862793</v>
      </c>
      <c r="AQ1199" s="2">
        <v>1</v>
      </c>
      <c r="AR1199" s="2">
        <v>0</v>
      </c>
      <c r="AS1199" s="2">
        <v>0.15999999642372131</v>
      </c>
      <c r="AT1199" s="2">
        <v>111115</v>
      </c>
      <c r="AU1199" s="3">
        <v>1.0014819335937499</v>
      </c>
      <c r="AV1199" s="3">
        <v>4.7037122110258301E-3</v>
      </c>
      <c r="AW1199" s="3">
        <v>307.52655639648435</v>
      </c>
      <c r="AX1199" s="3">
        <v>306.52418365478513</v>
      </c>
      <c r="AY1199" s="3">
        <v>319.89169206861334</v>
      </c>
      <c r="AZ1199" s="3">
        <v>1.1688028740927134</v>
      </c>
      <c r="BA1199" s="3">
        <v>5.4562669137755337</v>
      </c>
      <c r="BB1199" s="3">
        <v>54.983130343857752</v>
      </c>
      <c r="BC1199" s="3">
        <v>12.838660129014002</v>
      </c>
      <c r="BD1199" s="3">
        <v>33.875370025634766</v>
      </c>
      <c r="BE1199" s="3">
        <v>5.3059781596571902</v>
      </c>
      <c r="BF1199" s="3">
        <v>0.34857859197661667</v>
      </c>
      <c r="BG1199" s="3">
        <v>4.1822187458910047</v>
      </c>
      <c r="BH1199" s="3">
        <v>1.1237594137661855</v>
      </c>
      <c r="BI1199" s="3">
        <v>0.22177454858662202</v>
      </c>
      <c r="BJ1199" s="3">
        <v>30.014886656509614</v>
      </c>
      <c r="BK1199" s="3">
        <v>0.79326101344540567</v>
      </c>
      <c r="BL1199" s="3">
        <v>78.47022844444615</v>
      </c>
      <c r="BM1199" s="3">
        <v>373.74350390338395</v>
      </c>
      <c r="BN1199" s="3">
        <v>3.3328249684181487E-2</v>
      </c>
    </row>
    <row r="1200" spans="1:66" s="5" customFormat="1">
      <c r="A1200" s="5" t="s">
        <v>1465</v>
      </c>
      <c r="B1200" s="5" t="s">
        <v>1147</v>
      </c>
      <c r="C1200" s="5">
        <v>20190718</v>
      </c>
      <c r="D1200" s="5" t="s">
        <v>338</v>
      </c>
      <c r="E1200" s="6" t="s">
        <v>0</v>
      </c>
      <c r="F1200" s="2" t="s">
        <v>1483</v>
      </c>
      <c r="G1200" s="6">
        <v>2000.5343017578125</v>
      </c>
      <c r="H1200" s="5">
        <v>400</v>
      </c>
      <c r="I1200" s="6">
        <v>33.055351257324219</v>
      </c>
      <c r="J1200" s="6">
        <v>600.88543701171875</v>
      </c>
      <c r="K1200" s="2">
        <v>64</v>
      </c>
      <c r="L1200" s="2" t="s">
        <v>1484</v>
      </c>
      <c r="M1200" s="2">
        <v>20472.50003099069</v>
      </c>
      <c r="N1200" s="2">
        <v>0</v>
      </c>
      <c r="O1200" s="3">
        <v>15.890668425973274</v>
      </c>
      <c r="P1200" s="3">
        <v>0.39172885003624469</v>
      </c>
      <c r="Q1200" s="3">
        <v>302.22041003079408</v>
      </c>
      <c r="R1200" s="3">
        <v>4.6697975497614204</v>
      </c>
      <c r="S1200" s="3">
        <v>1.2806763608350584</v>
      </c>
      <c r="T1200" s="3">
        <v>34.405838012695313</v>
      </c>
      <c r="U1200" s="2">
        <v>6</v>
      </c>
      <c r="V1200" s="3">
        <v>1.4200000166893005</v>
      </c>
      <c r="W1200" s="2">
        <v>1</v>
      </c>
      <c r="X1200" s="3">
        <v>2.8400000333786011</v>
      </c>
      <c r="Y1200" s="2">
        <v>33.382656097412109</v>
      </c>
      <c r="Z1200" s="2">
        <v>34.405838012695313</v>
      </c>
      <c r="AA1200" s="2">
        <v>33.055351257324219</v>
      </c>
      <c r="AB1200" s="2">
        <v>399.73651123046875</v>
      </c>
      <c r="AC1200" s="2">
        <v>382.08761596679688</v>
      </c>
      <c r="AD1200" s="2">
        <v>37.701919555664063</v>
      </c>
      <c r="AE1200" s="2">
        <v>42.168209075927734</v>
      </c>
      <c r="AF1200" s="2">
        <v>72.64068603515625</v>
      </c>
      <c r="AG1200" s="2">
        <v>81.067665100097656</v>
      </c>
      <c r="AH1200" s="2">
        <v>600.88543701171875</v>
      </c>
      <c r="AI1200" s="2">
        <v>2000.5343017578125</v>
      </c>
      <c r="AJ1200" s="2">
        <v>27.220464706420898</v>
      </c>
      <c r="AK1200" s="2">
        <v>99.233154296875</v>
      </c>
      <c r="AL1200" s="2">
        <v>-1.5196723937988281</v>
      </c>
      <c r="AM1200" s="2">
        <v>-0.64390230178833008</v>
      </c>
      <c r="AN1200" s="2">
        <v>1</v>
      </c>
      <c r="AO1200" s="2">
        <v>-0.21956524252891541</v>
      </c>
      <c r="AP1200" s="2">
        <v>2.737391471862793</v>
      </c>
      <c r="AQ1200" s="2">
        <v>1</v>
      </c>
      <c r="AR1200" s="2">
        <v>0</v>
      </c>
      <c r="AS1200" s="2">
        <v>0.15999999642372131</v>
      </c>
      <c r="AT1200" s="2">
        <v>111115</v>
      </c>
      <c r="AU1200" s="3">
        <v>1.0014757283528644</v>
      </c>
      <c r="AV1200" s="3">
        <v>4.6697975497614203E-3</v>
      </c>
      <c r="AW1200" s="3">
        <v>307.55583801269529</v>
      </c>
      <c r="AX1200" s="3">
        <v>306.53265609741209</v>
      </c>
      <c r="AY1200" s="3">
        <v>320.08548112678181</v>
      </c>
      <c r="AZ1200" s="3">
        <v>1.1854456679181113</v>
      </c>
      <c r="BA1200" s="3">
        <v>5.4651607584894801</v>
      </c>
      <c r="BB1200" s="3">
        <v>55.073939725219297</v>
      </c>
      <c r="BC1200" s="3">
        <v>12.905730649291563</v>
      </c>
      <c r="BD1200" s="3">
        <v>33.894247055053711</v>
      </c>
      <c r="BE1200" s="3">
        <v>5.3115727971296804</v>
      </c>
      <c r="BF1200" s="3">
        <v>0.34424606373624655</v>
      </c>
      <c r="BG1200" s="3">
        <v>4.1844843976544217</v>
      </c>
      <c r="BH1200" s="3">
        <v>1.1270883994752587</v>
      </c>
      <c r="BI1200" s="3">
        <v>0.21896920259774091</v>
      </c>
      <c r="BJ1200" s="3">
        <v>29.99028458025062</v>
      </c>
      <c r="BK1200" s="3">
        <v>0.79097148769421721</v>
      </c>
      <c r="BL1200" s="3">
        <v>78.354563390002312</v>
      </c>
      <c r="BM1200" s="3">
        <v>374.53395324745418</v>
      </c>
      <c r="BN1200" s="3">
        <v>3.3244152517990559E-2</v>
      </c>
    </row>
    <row r="1201" spans="1:66" s="5" customFormat="1">
      <c r="A1201" s="5" t="s">
        <v>1465</v>
      </c>
      <c r="B1201" s="5" t="s">
        <v>1147</v>
      </c>
      <c r="C1201" s="5">
        <v>20190718</v>
      </c>
      <c r="D1201" s="5" t="s">
        <v>338</v>
      </c>
      <c r="E1201" s="6" t="s">
        <v>0</v>
      </c>
      <c r="F1201" s="2" t="s">
        <v>1485</v>
      </c>
      <c r="G1201" s="6">
        <v>2001.0555419921875</v>
      </c>
      <c r="H1201" s="5">
        <v>475</v>
      </c>
      <c r="I1201" s="6">
        <v>33.053855895996094</v>
      </c>
      <c r="J1201" s="6">
        <v>600.871337890625</v>
      </c>
      <c r="K1201" s="2">
        <v>65</v>
      </c>
      <c r="L1201" s="2" t="s">
        <v>1486</v>
      </c>
      <c r="M1201" s="2">
        <v>20579.000030979514</v>
      </c>
      <c r="N1201" s="2">
        <v>0</v>
      </c>
      <c r="O1201" s="3">
        <v>19.006475409857785</v>
      </c>
      <c r="P1201" s="3">
        <v>0.386272137777882</v>
      </c>
      <c r="Q1201" s="3">
        <v>356.58058781289617</v>
      </c>
      <c r="R1201" s="3">
        <v>4.6478798674459219</v>
      </c>
      <c r="S1201" s="3">
        <v>1.290446358866622</v>
      </c>
      <c r="T1201" s="3">
        <v>34.424816131591797</v>
      </c>
      <c r="U1201" s="2">
        <v>6</v>
      </c>
      <c r="V1201" s="3">
        <v>1.4200000166893005</v>
      </c>
      <c r="W1201" s="2">
        <v>1</v>
      </c>
      <c r="X1201" s="3">
        <v>2.8400000333786011</v>
      </c>
      <c r="Y1201" s="2">
        <v>33.374359130859375</v>
      </c>
      <c r="Z1201" s="2">
        <v>34.424816131591797</v>
      </c>
      <c r="AA1201" s="2">
        <v>33.053855895996094</v>
      </c>
      <c r="AB1201" s="2">
        <v>474.2618408203125</v>
      </c>
      <c r="AC1201" s="2">
        <v>453.17965698242188</v>
      </c>
      <c r="AD1201" s="2">
        <v>37.683261871337891</v>
      </c>
      <c r="AE1201" s="2">
        <v>42.128875732421875</v>
      </c>
      <c r="AF1201" s="2">
        <v>72.597084045410156</v>
      </c>
      <c r="AG1201" s="2">
        <v>81.026725769042969</v>
      </c>
      <c r="AH1201" s="2">
        <v>600.871337890625</v>
      </c>
      <c r="AI1201" s="2">
        <v>2001.0555419921875</v>
      </c>
      <c r="AJ1201" s="2">
        <v>22.321910858154297</v>
      </c>
      <c r="AK1201" s="2">
        <v>99.230880737304688</v>
      </c>
      <c r="AL1201" s="2">
        <v>-2.4268684387207031</v>
      </c>
      <c r="AM1201" s="2">
        <v>-0.65176820755004883</v>
      </c>
      <c r="AN1201" s="2">
        <v>1</v>
      </c>
      <c r="AO1201" s="2">
        <v>-0.21956524252891541</v>
      </c>
      <c r="AP1201" s="2">
        <v>2.737391471862793</v>
      </c>
      <c r="AQ1201" s="2">
        <v>1</v>
      </c>
      <c r="AR1201" s="2">
        <v>0</v>
      </c>
      <c r="AS1201" s="2">
        <v>0.15999999642372131</v>
      </c>
      <c r="AT1201" s="2">
        <v>111115</v>
      </c>
      <c r="AU1201" s="3">
        <v>1.0014522298177082</v>
      </c>
      <c r="AV1201" s="3">
        <v>4.6478798674459221E-3</v>
      </c>
      <c r="AW1201" s="3">
        <v>307.57481613159177</v>
      </c>
      <c r="AX1201" s="3">
        <v>306.52435913085935</v>
      </c>
      <c r="AY1201" s="3">
        <v>320.16887956241771</v>
      </c>
      <c r="AZ1201" s="3">
        <v>1.1937039850468703</v>
      </c>
      <c r="BA1201" s="3">
        <v>5.470931802267307</v>
      </c>
      <c r="BB1201" s="3">
        <v>55.133359309291855</v>
      </c>
      <c r="BC1201" s="3">
        <v>13.00448357686998</v>
      </c>
      <c r="BD1201" s="3">
        <v>33.899587631225586</v>
      </c>
      <c r="BE1201" s="3">
        <v>5.3131565291710539</v>
      </c>
      <c r="BF1201" s="3">
        <v>0.34002490366123556</v>
      </c>
      <c r="BG1201" s="3">
        <v>4.1804854434006851</v>
      </c>
      <c r="BH1201" s="3">
        <v>1.1326710857703688</v>
      </c>
      <c r="BI1201" s="3">
        <v>0.21623717245992438</v>
      </c>
      <c r="BJ1201" s="3">
        <v>35.3838057824995</v>
      </c>
      <c r="BK1201" s="3">
        <v>0.7868415590127148</v>
      </c>
      <c r="BL1201" s="3">
        <v>78.175361634819865</v>
      </c>
      <c r="BM1201" s="3">
        <v>444.14488884800636</v>
      </c>
      <c r="BN1201" s="3">
        <v>3.3453904927799843E-2</v>
      </c>
    </row>
    <row r="1202" spans="1:66" s="5" customFormat="1">
      <c r="A1202" s="5" t="s">
        <v>1465</v>
      </c>
      <c r="B1202" s="5" t="s">
        <v>1147</v>
      </c>
      <c r="C1202" s="5">
        <v>20190718</v>
      </c>
      <c r="D1202" s="5" t="s">
        <v>338</v>
      </c>
      <c r="E1202" s="6" t="s">
        <v>0</v>
      </c>
      <c r="F1202" s="2" t="s">
        <v>1487</v>
      </c>
      <c r="G1202" s="6">
        <v>2001.2178955078125</v>
      </c>
      <c r="H1202" s="5">
        <v>575</v>
      </c>
      <c r="I1202" s="6">
        <v>33.054935455322266</v>
      </c>
      <c r="J1202" s="6">
        <v>600.896728515625</v>
      </c>
      <c r="K1202" s="2">
        <v>66</v>
      </c>
      <c r="L1202" s="2" t="s">
        <v>1488</v>
      </c>
      <c r="M1202" s="2">
        <v>20675.000030979514</v>
      </c>
      <c r="N1202" s="2">
        <v>0</v>
      </c>
      <c r="O1202" s="3">
        <v>22.392740302515069</v>
      </c>
      <c r="P1202" s="3">
        <v>0.37779358607624225</v>
      </c>
      <c r="Q1202" s="3">
        <v>433.34842641013671</v>
      </c>
      <c r="R1202" s="3">
        <v>4.5872769940560749</v>
      </c>
      <c r="S1202" s="3">
        <v>1.2988414929455665</v>
      </c>
      <c r="T1202" s="3">
        <v>34.430416107177734</v>
      </c>
      <c r="U1202" s="2">
        <v>6</v>
      </c>
      <c r="V1202" s="3">
        <v>1.4200000166893005</v>
      </c>
      <c r="W1202" s="2">
        <v>1</v>
      </c>
      <c r="X1202" s="3">
        <v>2.8400000333786011</v>
      </c>
      <c r="Y1202" s="2">
        <v>33.371292114257813</v>
      </c>
      <c r="Z1202" s="2">
        <v>34.430416107177734</v>
      </c>
      <c r="AA1202" s="2">
        <v>33.054935455322266</v>
      </c>
      <c r="AB1202" s="2">
        <v>574.499267578125</v>
      </c>
      <c r="AC1202" s="2">
        <v>549.6224365234375</v>
      </c>
      <c r="AD1202" s="2">
        <v>37.672870635986328</v>
      </c>
      <c r="AE1202" s="2">
        <v>42.060646057128906</v>
      </c>
      <c r="AF1202" s="2">
        <v>72.587745666503906</v>
      </c>
      <c r="AG1202" s="2">
        <v>80.910377502441406</v>
      </c>
      <c r="AH1202" s="2">
        <v>600.896728515625</v>
      </c>
      <c r="AI1202" s="2">
        <v>2001.2178955078125</v>
      </c>
      <c r="AJ1202" s="2">
        <v>22.12310791015625</v>
      </c>
      <c r="AK1202" s="2">
        <v>99.232765197753906</v>
      </c>
      <c r="AL1202" s="2">
        <v>-3.5654182434082031</v>
      </c>
      <c r="AM1202" s="2">
        <v>-0.62685441970825195</v>
      </c>
      <c r="AN1202" s="2">
        <v>1</v>
      </c>
      <c r="AO1202" s="2">
        <v>-0.21956524252891541</v>
      </c>
      <c r="AP1202" s="2">
        <v>2.737391471862793</v>
      </c>
      <c r="AQ1202" s="2">
        <v>1</v>
      </c>
      <c r="AR1202" s="2">
        <v>0</v>
      </c>
      <c r="AS1202" s="2">
        <v>0.15999999642372131</v>
      </c>
      <c r="AT1202" s="2">
        <v>111115</v>
      </c>
      <c r="AU1202" s="3">
        <v>1.0014945475260415</v>
      </c>
      <c r="AV1202" s="3">
        <v>4.5872769940560748E-3</v>
      </c>
      <c r="AW1202" s="3">
        <v>307.58041610717771</v>
      </c>
      <c r="AX1202" s="3">
        <v>306.52129211425779</v>
      </c>
      <c r="AY1202" s="3">
        <v>320.19485612433709</v>
      </c>
      <c r="AZ1202" s="3">
        <v>1.223980465570192</v>
      </c>
      <c r="BA1202" s="3">
        <v>5.4726357071984726</v>
      </c>
      <c r="BB1202" s="3">
        <v>55.149483099583563</v>
      </c>
      <c r="BC1202" s="3">
        <v>13.088837042454657</v>
      </c>
      <c r="BD1202" s="3">
        <v>33.900854110717773</v>
      </c>
      <c r="BE1202" s="3">
        <v>5.3135321601466838</v>
      </c>
      <c r="BF1202" s="3">
        <v>0.33343772906371949</v>
      </c>
      <c r="BG1202" s="3">
        <v>4.1737942142529061</v>
      </c>
      <c r="BH1202" s="3">
        <v>1.1397379458937777</v>
      </c>
      <c r="BI1202" s="3">
        <v>0.21197617671549576</v>
      </c>
      <c r="BJ1202" s="3">
        <v>43.002362646773236</v>
      </c>
      <c r="BK1202" s="3">
        <v>0.7884474825140394</v>
      </c>
      <c r="BL1202" s="3">
        <v>77.982959656628395</v>
      </c>
      <c r="BM1202" s="3">
        <v>538.97800023713501</v>
      </c>
      <c r="BN1202" s="3">
        <v>3.2399321731946165E-2</v>
      </c>
    </row>
    <row r="1203" spans="1:66" s="5" customFormat="1">
      <c r="A1203" s="5" t="s">
        <v>1465</v>
      </c>
      <c r="B1203" s="5" t="s">
        <v>1147</v>
      </c>
      <c r="C1203" s="5">
        <v>20190718</v>
      </c>
      <c r="D1203" s="5" t="s">
        <v>338</v>
      </c>
      <c r="E1203" s="6" t="s">
        <v>0</v>
      </c>
      <c r="F1203" s="2" t="s">
        <v>1489</v>
      </c>
      <c r="G1203" s="6">
        <v>1999.3638916015625</v>
      </c>
      <c r="H1203" s="5">
        <v>675</v>
      </c>
      <c r="I1203" s="6">
        <v>33.058563232421875</v>
      </c>
      <c r="J1203" s="6">
        <v>600.89678955078125</v>
      </c>
      <c r="K1203" s="2">
        <v>67</v>
      </c>
      <c r="L1203" s="2" t="s">
        <v>1490</v>
      </c>
      <c r="M1203" s="2">
        <v>20766.000030979514</v>
      </c>
      <c r="N1203" s="2">
        <v>0</v>
      </c>
      <c r="O1203" s="3">
        <v>24.564162394283183</v>
      </c>
      <c r="P1203" s="3">
        <v>0.36480870428784917</v>
      </c>
      <c r="Q1203" s="3">
        <v>514.14289193140053</v>
      </c>
      <c r="R1203" s="3">
        <v>4.5220455958628039</v>
      </c>
      <c r="S1203" s="3">
        <v>1.3205597708230714</v>
      </c>
      <c r="T1203" s="3">
        <v>34.483814239501953</v>
      </c>
      <c r="U1203" s="2">
        <v>6</v>
      </c>
      <c r="V1203" s="3">
        <v>1.4200000166893005</v>
      </c>
      <c r="W1203" s="2">
        <v>1</v>
      </c>
      <c r="X1203" s="3">
        <v>2.8400000333786011</v>
      </c>
      <c r="Y1203" s="2">
        <v>33.395061492919922</v>
      </c>
      <c r="Z1203" s="2">
        <v>34.483814239501953</v>
      </c>
      <c r="AA1203" s="2">
        <v>33.058563232421875</v>
      </c>
      <c r="AB1203" s="2">
        <v>673.94964599609375</v>
      </c>
      <c r="AC1203" s="2">
        <v>646.50299072265625</v>
      </c>
      <c r="AD1203" s="2">
        <v>37.678871154785156</v>
      </c>
      <c r="AE1203" s="2">
        <v>42.004505157470703</v>
      </c>
      <c r="AF1203" s="2">
        <v>72.506965637207031</v>
      </c>
      <c r="AG1203" s="2">
        <v>80.700447082519531</v>
      </c>
      <c r="AH1203" s="2">
        <v>600.89678955078125</v>
      </c>
      <c r="AI1203" s="2">
        <v>1999.3638916015625</v>
      </c>
      <c r="AJ1203" s="2">
        <v>21.693395614624023</v>
      </c>
      <c r="AK1203" s="2">
        <v>99.235702514648438</v>
      </c>
      <c r="AL1203" s="2">
        <v>-4.5638923645019531</v>
      </c>
      <c r="AM1203" s="2">
        <v>-0.62584733963012695</v>
      </c>
      <c r="AN1203" s="2">
        <v>1</v>
      </c>
      <c r="AO1203" s="2">
        <v>-0.21956524252891541</v>
      </c>
      <c r="AP1203" s="2">
        <v>2.737391471862793</v>
      </c>
      <c r="AQ1203" s="2">
        <v>1</v>
      </c>
      <c r="AR1203" s="2">
        <v>0</v>
      </c>
      <c r="AS1203" s="2">
        <v>0.15999999642372131</v>
      </c>
      <c r="AT1203" s="2">
        <v>111115</v>
      </c>
      <c r="AU1203" s="3">
        <v>1.0014946492513019</v>
      </c>
      <c r="AV1203" s="3">
        <v>4.5220455958628041E-3</v>
      </c>
      <c r="AW1203" s="3">
        <v>307.63381423950193</v>
      </c>
      <c r="AX1203" s="3">
        <v>306.5450614929199</v>
      </c>
      <c r="AY1203" s="3">
        <v>319.89821550596753</v>
      </c>
      <c r="AZ1203" s="3">
        <v>1.2496701584539638</v>
      </c>
      <c r="BA1203" s="3">
        <v>5.48890634890485</v>
      </c>
      <c r="BB1203" s="3">
        <v>55.311810263998673</v>
      </c>
      <c r="BC1203" s="3">
        <v>13.30730510652797</v>
      </c>
      <c r="BD1203" s="3">
        <v>33.939437866210938</v>
      </c>
      <c r="BE1203" s="3">
        <v>5.3249869684995392</v>
      </c>
      <c r="BF1203" s="3">
        <v>0.32328192324784105</v>
      </c>
      <c r="BG1203" s="3">
        <v>4.1683465780817786</v>
      </c>
      <c r="BH1203" s="3">
        <v>1.1566403904177607</v>
      </c>
      <c r="BI1203" s="3">
        <v>0.20541242748819538</v>
      </c>
      <c r="BJ1203" s="3">
        <v>51.021331073725506</v>
      </c>
      <c r="BK1203" s="3">
        <v>0.79526761563267545</v>
      </c>
      <c r="BL1203" s="3">
        <v>77.58948315578769</v>
      </c>
      <c r="BM1203" s="3">
        <v>634.82636436965174</v>
      </c>
      <c r="BN1203" s="3">
        <v>3.002270811830168E-2</v>
      </c>
    </row>
    <row r="1204" spans="1:66" s="5" customFormat="1">
      <c r="A1204" s="5" t="s">
        <v>1465</v>
      </c>
      <c r="B1204" s="5" t="s">
        <v>1147</v>
      </c>
      <c r="C1204" s="5">
        <v>20190718</v>
      </c>
      <c r="D1204" s="5" t="s">
        <v>338</v>
      </c>
      <c r="E1204" s="6" t="s">
        <v>0</v>
      </c>
      <c r="F1204" s="2" t="s">
        <v>1491</v>
      </c>
      <c r="G1204" s="6">
        <v>2001.103515625</v>
      </c>
      <c r="H1204" s="5">
        <v>800</v>
      </c>
      <c r="I1204" s="6">
        <v>33.054332733154297</v>
      </c>
      <c r="J1204" s="6">
        <v>600.87255859375</v>
      </c>
      <c r="K1204" s="2">
        <v>68</v>
      </c>
      <c r="L1204" s="2" t="s">
        <v>1492</v>
      </c>
      <c r="M1204" s="2">
        <v>20860.50003099069</v>
      </c>
      <c r="N1204" s="2">
        <v>0</v>
      </c>
      <c r="O1204" s="3">
        <v>27.015192948039054</v>
      </c>
      <c r="P1204" s="3">
        <v>0.3485275722727682</v>
      </c>
      <c r="Q1204" s="3">
        <v>617.40210677291225</v>
      </c>
      <c r="R1204" s="3">
        <v>4.3920571541731519</v>
      </c>
      <c r="S1204" s="3">
        <v>1.3355292893177992</v>
      </c>
      <c r="T1204" s="3">
        <v>34.540103912353516</v>
      </c>
      <c r="U1204" s="2">
        <v>6</v>
      </c>
      <c r="V1204" s="3">
        <v>1.4200000166893005</v>
      </c>
      <c r="W1204" s="2">
        <v>1</v>
      </c>
      <c r="X1204" s="3">
        <v>2.8400000333786011</v>
      </c>
      <c r="Y1204" s="2">
        <v>33.409759521484375</v>
      </c>
      <c r="Z1204" s="2">
        <v>34.540103912353516</v>
      </c>
      <c r="AA1204" s="2">
        <v>33.054332733154297</v>
      </c>
      <c r="AB1204" s="2">
        <v>800.2620849609375</v>
      </c>
      <c r="AC1204" s="2">
        <v>769.9095458984375</v>
      </c>
      <c r="AD1204" s="2">
        <v>37.826435089111328</v>
      </c>
      <c r="AE1204" s="2">
        <v>42.027793884277344</v>
      </c>
      <c r="AF1204" s="2">
        <v>72.759422302246094</v>
      </c>
      <c r="AG1204" s="2">
        <v>80.674034118652344</v>
      </c>
      <c r="AH1204" s="2">
        <v>600.87255859375</v>
      </c>
      <c r="AI1204" s="2">
        <v>2001.103515625</v>
      </c>
      <c r="AJ1204" s="2">
        <v>22.084346771240234</v>
      </c>
      <c r="AK1204" s="2">
        <v>99.233718872070313</v>
      </c>
      <c r="AL1204" s="2">
        <v>-6.4901008605957031</v>
      </c>
      <c r="AM1204" s="2">
        <v>-0.61880159378051758</v>
      </c>
      <c r="AN1204" s="2">
        <v>1</v>
      </c>
      <c r="AO1204" s="2">
        <v>-0.21956524252891541</v>
      </c>
      <c r="AP1204" s="2">
        <v>2.737391471862793</v>
      </c>
      <c r="AQ1204" s="2">
        <v>1</v>
      </c>
      <c r="AR1204" s="2">
        <v>0</v>
      </c>
      <c r="AS1204" s="2">
        <v>0.15999999642372131</v>
      </c>
      <c r="AT1204" s="2">
        <v>111115</v>
      </c>
      <c r="AU1204" s="3">
        <v>1.0014542643229165</v>
      </c>
      <c r="AV1204" s="3">
        <v>4.3920571541731521E-3</v>
      </c>
      <c r="AW1204" s="3">
        <v>307.69010391235349</v>
      </c>
      <c r="AX1204" s="3">
        <v>306.55975952148435</v>
      </c>
      <c r="AY1204" s="3">
        <v>320.17655534349615</v>
      </c>
      <c r="AZ1204" s="3">
        <v>1.3137132334113637</v>
      </c>
      <c r="BA1204" s="3">
        <v>5.506103572443493</v>
      </c>
      <c r="BB1204" s="3">
        <v>55.486216127220096</v>
      </c>
      <c r="BC1204" s="3">
        <v>13.458422242942753</v>
      </c>
      <c r="BD1204" s="3">
        <v>33.974931716918945</v>
      </c>
      <c r="BE1204" s="3">
        <v>5.3355433987190022</v>
      </c>
      <c r="BF1204" s="3">
        <v>0.31043115798453913</v>
      </c>
      <c r="BG1204" s="3">
        <v>4.1705742831256938</v>
      </c>
      <c r="BH1204" s="3">
        <v>1.1649691155933084</v>
      </c>
      <c r="BI1204" s="3">
        <v>0.19711673840308505</v>
      </c>
      <c r="BJ1204" s="3">
        <v>61.267107094527113</v>
      </c>
      <c r="BK1204" s="3">
        <v>0.80191512114899377</v>
      </c>
      <c r="BL1204" s="3">
        <v>77.288504490078893</v>
      </c>
      <c r="BM1204" s="3">
        <v>757.06781700716499</v>
      </c>
      <c r="BN1204" s="3">
        <v>2.7579614594092611E-2</v>
      </c>
    </row>
    <row r="1205" spans="1:66" s="5" customFormat="1">
      <c r="A1205" s="5" t="s">
        <v>1465</v>
      </c>
      <c r="B1205" s="5" t="s">
        <v>1147</v>
      </c>
      <c r="C1205" s="5">
        <v>20190718</v>
      </c>
      <c r="D1205" s="5" t="s">
        <v>338</v>
      </c>
      <c r="E1205" s="6" t="s">
        <v>0</v>
      </c>
      <c r="F1205" s="2" t="s">
        <v>1493</v>
      </c>
      <c r="G1205" s="6">
        <v>2000.0281982421875</v>
      </c>
      <c r="H1205" s="5">
        <v>1000</v>
      </c>
      <c r="I1205" s="6">
        <v>33.056499481201172</v>
      </c>
      <c r="J1205" s="6">
        <v>600.859130859375</v>
      </c>
      <c r="K1205" s="2">
        <v>69</v>
      </c>
      <c r="L1205" s="2" t="s">
        <v>689</v>
      </c>
      <c r="M1205" s="2">
        <v>20967.50003099069</v>
      </c>
      <c r="N1205" s="2">
        <v>0</v>
      </c>
      <c r="O1205" s="3">
        <v>29.152826758105988</v>
      </c>
      <c r="P1205" s="3">
        <v>0.3287306922623956</v>
      </c>
      <c r="Q1205" s="3">
        <v>789.61076114535865</v>
      </c>
      <c r="R1205" s="3">
        <v>4.2259470784507851</v>
      </c>
      <c r="S1205" s="3">
        <v>1.3539952757703952</v>
      </c>
      <c r="T1205" s="3">
        <v>34.563262939453125</v>
      </c>
      <c r="U1205" s="2">
        <v>6</v>
      </c>
      <c r="V1205" s="3">
        <v>1.4200000166893005</v>
      </c>
      <c r="W1205" s="2">
        <v>1</v>
      </c>
      <c r="X1205" s="3">
        <v>2.8400000333786011</v>
      </c>
      <c r="Y1205" s="2">
        <v>33.405467987060547</v>
      </c>
      <c r="Z1205" s="2">
        <v>34.563262939453125</v>
      </c>
      <c r="AA1205" s="2">
        <v>33.056499481201172</v>
      </c>
      <c r="AB1205" s="2">
        <v>998.5897216796875</v>
      </c>
      <c r="AC1205" s="2">
        <v>965.4046630859375</v>
      </c>
      <c r="AD1205" s="2">
        <v>37.869579315185547</v>
      </c>
      <c r="AE1205" s="2">
        <v>41.912616729736328</v>
      </c>
      <c r="AF1205" s="2">
        <v>72.859306335449219</v>
      </c>
      <c r="AG1205" s="2">
        <v>80.479286193847656</v>
      </c>
      <c r="AH1205" s="2">
        <v>600.859130859375</v>
      </c>
      <c r="AI1205" s="2">
        <v>2000.0281982421875</v>
      </c>
      <c r="AJ1205" s="2">
        <v>20.51542854309082</v>
      </c>
      <c r="AK1205" s="2">
        <v>99.234970092773438</v>
      </c>
      <c r="AL1205" s="2">
        <v>-9.1931648254394531</v>
      </c>
      <c r="AM1205" s="2">
        <v>-0.6201786994934082</v>
      </c>
      <c r="AN1205" s="2">
        <v>1</v>
      </c>
      <c r="AO1205" s="2">
        <v>-0.21956524252891541</v>
      </c>
      <c r="AP1205" s="2">
        <v>2.737391471862793</v>
      </c>
      <c r="AQ1205" s="2">
        <v>1</v>
      </c>
      <c r="AR1205" s="2">
        <v>0</v>
      </c>
      <c r="AS1205" s="2">
        <v>0.15999999642372131</v>
      </c>
      <c r="AT1205" s="2">
        <v>111115</v>
      </c>
      <c r="AU1205" s="3">
        <v>1.0014318847656249</v>
      </c>
      <c r="AV1205" s="3">
        <v>4.2259470784507848E-3</v>
      </c>
      <c r="AW1205" s="3">
        <v>307.7132629394531</v>
      </c>
      <c r="AX1205" s="3">
        <v>306.55546798706052</v>
      </c>
      <c r="AY1205" s="3">
        <v>320.00450456609178</v>
      </c>
      <c r="AZ1205" s="3">
        <v>1.3932710925119915</v>
      </c>
      <c r="BA1205" s="3">
        <v>5.5131925434556557</v>
      </c>
      <c r="BB1205" s="3">
        <v>55.556952738550194</v>
      </c>
      <c r="BC1205" s="3">
        <v>13.644336008813866</v>
      </c>
      <c r="BD1205" s="3">
        <v>33.984365463256836</v>
      </c>
      <c r="BE1205" s="3">
        <v>5.3383522028738879</v>
      </c>
      <c r="BF1205" s="3">
        <v>0.2946274889952723</v>
      </c>
      <c r="BG1205" s="3">
        <v>4.1591972676852604</v>
      </c>
      <c r="BH1205" s="3">
        <v>1.1791549351886275</v>
      </c>
      <c r="BI1205" s="3">
        <v>0.18692985107951449</v>
      </c>
      <c r="BJ1205" s="3">
        <v>78.357000267191736</v>
      </c>
      <c r="BK1205" s="3">
        <v>0.81790651250984248</v>
      </c>
      <c r="BL1205" s="3">
        <v>76.860957550329132</v>
      </c>
      <c r="BM1205" s="3">
        <v>951.54680545886458</v>
      </c>
      <c r="BN1205" s="3">
        <v>2.3548123613807346E-2</v>
      </c>
    </row>
    <row r="1206" spans="1:66" s="5" customFormat="1">
      <c r="A1206" s="5" t="s">
        <v>1465</v>
      </c>
      <c r="B1206" s="5" t="s">
        <v>1147</v>
      </c>
      <c r="C1206" s="5">
        <v>20190718</v>
      </c>
      <c r="D1206" s="5" t="s">
        <v>338</v>
      </c>
      <c r="E1206" s="6" t="s">
        <v>0</v>
      </c>
      <c r="F1206" s="2" t="s">
        <v>1494</v>
      </c>
      <c r="G1206" s="6">
        <v>2000.42626953125</v>
      </c>
      <c r="H1206" s="5">
        <v>1400</v>
      </c>
      <c r="I1206" s="6">
        <v>33.054641723632813</v>
      </c>
      <c r="J1206" s="6">
        <v>600.87646484375</v>
      </c>
      <c r="K1206" s="2">
        <v>70</v>
      </c>
      <c r="L1206" s="2" t="s">
        <v>1495</v>
      </c>
      <c r="M1206" s="2">
        <v>21101.50003099069</v>
      </c>
      <c r="N1206" s="2">
        <v>0</v>
      </c>
      <c r="O1206" s="3">
        <v>31.96373949142864</v>
      </c>
      <c r="P1206" s="3">
        <v>0.29955692290121916</v>
      </c>
      <c r="Q1206" s="3">
        <v>1147.0676802236389</v>
      </c>
      <c r="R1206" s="3">
        <v>3.9831050672035264</v>
      </c>
      <c r="S1206" s="3">
        <v>1.3875601345626301</v>
      </c>
      <c r="T1206" s="3">
        <v>34.609451293945313</v>
      </c>
      <c r="U1206" s="2">
        <v>6</v>
      </c>
      <c r="V1206" s="3">
        <v>1.4200000166893005</v>
      </c>
      <c r="W1206" s="2">
        <v>1</v>
      </c>
      <c r="X1206" s="3">
        <v>2.8400000333786011</v>
      </c>
      <c r="Y1206" s="2">
        <v>33.409934997558594</v>
      </c>
      <c r="Z1206" s="2">
        <v>34.609451293945313</v>
      </c>
      <c r="AA1206" s="2">
        <v>33.054641723632813</v>
      </c>
      <c r="AB1206" s="2">
        <v>1399.651611328125</v>
      </c>
      <c r="AC1206" s="2">
        <v>1362.316162109375</v>
      </c>
      <c r="AD1206" s="2">
        <v>37.907463073730469</v>
      </c>
      <c r="AE1206" s="2">
        <v>41.718830108642578</v>
      </c>
      <c r="AF1206" s="2">
        <v>72.900833129882813</v>
      </c>
      <c r="AG1206" s="2">
        <v>80.081985473632813</v>
      </c>
      <c r="AH1206" s="2">
        <v>600.87646484375</v>
      </c>
      <c r="AI1206" s="2">
        <v>2000.42626953125</v>
      </c>
      <c r="AJ1206" s="2">
        <v>21.162944793701172</v>
      </c>
      <c r="AK1206" s="2">
        <v>99.2308349609375</v>
      </c>
      <c r="AL1206" s="2">
        <v>-15.843311309814453</v>
      </c>
      <c r="AM1206" s="2">
        <v>-0.61191606521606445</v>
      </c>
      <c r="AN1206" s="2">
        <v>1</v>
      </c>
      <c r="AO1206" s="2">
        <v>-0.21956524252891541</v>
      </c>
      <c r="AP1206" s="2">
        <v>2.737391471862793</v>
      </c>
      <c r="AQ1206" s="2">
        <v>1</v>
      </c>
      <c r="AR1206" s="2">
        <v>0</v>
      </c>
      <c r="AS1206" s="2">
        <v>0.15999999642372131</v>
      </c>
      <c r="AT1206" s="2">
        <v>111115</v>
      </c>
      <c r="AU1206" s="3">
        <v>1.0014607747395832</v>
      </c>
      <c r="AV1206" s="3">
        <v>3.9831050672035264E-3</v>
      </c>
      <c r="AW1206" s="3">
        <v>307.75945129394529</v>
      </c>
      <c r="AX1206" s="3">
        <v>306.55993499755857</v>
      </c>
      <c r="AY1206" s="3">
        <v>320.06819597091817</v>
      </c>
      <c r="AZ1206" s="3">
        <v>1.5129747544549985</v>
      </c>
      <c r="BA1206" s="3">
        <v>5.527354479836732</v>
      </c>
      <c r="BB1206" s="3">
        <v>55.701984992997296</v>
      </c>
      <c r="BC1206" s="3">
        <v>13.983154884354718</v>
      </c>
      <c r="BD1206" s="3">
        <v>34.009693145751953</v>
      </c>
      <c r="BE1206" s="3">
        <v>5.345899629787155</v>
      </c>
      <c r="BF1206" s="3">
        <v>0.27097507160574957</v>
      </c>
      <c r="BG1206" s="3">
        <v>4.1397943452741019</v>
      </c>
      <c r="BH1206" s="3">
        <v>1.2061052845130531</v>
      </c>
      <c r="BI1206" s="3">
        <v>0.1717146105589123</v>
      </c>
      <c r="BJ1206" s="3">
        <v>113.82448366529735</v>
      </c>
      <c r="BK1206" s="3">
        <v>0.84199814413678331</v>
      </c>
      <c r="BL1206" s="3">
        <v>76.128938606398151</v>
      </c>
      <c r="BM1206" s="3">
        <v>1347.1221311916731</v>
      </c>
      <c r="BN1206" s="3">
        <v>1.8063436900270534E-2</v>
      </c>
    </row>
    <row r="1207" spans="1:66" s="5" customFormat="1">
      <c r="A1207" s="5" t="s">
        <v>1465</v>
      </c>
      <c r="B1207" s="5" t="s">
        <v>1147</v>
      </c>
      <c r="C1207" s="5">
        <v>20190718</v>
      </c>
      <c r="D1207" s="5" t="s">
        <v>338</v>
      </c>
      <c r="E1207" s="6" t="s">
        <v>0</v>
      </c>
      <c r="F1207" s="2" t="s">
        <v>1496</v>
      </c>
      <c r="G1207" s="6">
        <v>1999.51318359375</v>
      </c>
      <c r="H1207" s="5">
        <v>1800</v>
      </c>
      <c r="I1207" s="6">
        <v>33.055168151855469</v>
      </c>
      <c r="J1207" s="6">
        <v>600.87921142578125</v>
      </c>
      <c r="K1207" s="2">
        <v>71</v>
      </c>
      <c r="L1207" s="2" t="s">
        <v>1497</v>
      </c>
      <c r="M1207" s="2">
        <v>21231.000030979514</v>
      </c>
      <c r="N1207" s="2">
        <v>0</v>
      </c>
      <c r="O1207" s="3">
        <v>33.499415393380232</v>
      </c>
      <c r="P1207" s="3">
        <v>0.26718394323564498</v>
      </c>
      <c r="Q1207" s="3">
        <v>1503.4623978685911</v>
      </c>
      <c r="R1207" s="3">
        <v>3.701402656090091</v>
      </c>
      <c r="S1207" s="3">
        <v>1.4308935959153199</v>
      </c>
      <c r="T1207" s="3">
        <v>34.627658843994141</v>
      </c>
      <c r="U1207" s="2">
        <v>6</v>
      </c>
      <c r="V1207" s="3">
        <v>1.4200000166893005</v>
      </c>
      <c r="W1207" s="2">
        <v>1</v>
      </c>
      <c r="X1207" s="3">
        <v>2.8400000333786011</v>
      </c>
      <c r="Y1207" s="2">
        <v>33.410037994384766</v>
      </c>
      <c r="Z1207" s="2">
        <v>34.627658843994141</v>
      </c>
      <c r="AA1207" s="2">
        <v>33.055168151855469</v>
      </c>
      <c r="AB1207" s="2">
        <v>1799.255615234375</v>
      </c>
      <c r="AC1207" s="2">
        <v>1759.3028564453125</v>
      </c>
      <c r="AD1207" s="2">
        <v>37.798065185546875</v>
      </c>
      <c r="AE1207" s="2">
        <v>41.341255187988281</v>
      </c>
      <c r="AF1207" s="2">
        <v>72.644813537597656</v>
      </c>
      <c r="AG1207" s="2">
        <v>79.350906372070313</v>
      </c>
      <c r="AH1207" s="2">
        <v>600.87921142578125</v>
      </c>
      <c r="AI1207" s="2">
        <v>1999.51318359375</v>
      </c>
      <c r="AJ1207" s="2">
        <v>28.36646842956543</v>
      </c>
      <c r="AK1207" s="2">
        <v>99.22418212890625</v>
      </c>
      <c r="AL1207" s="2">
        <v>-23.001758575439453</v>
      </c>
      <c r="AM1207" s="2">
        <v>-0.59896516799926758</v>
      </c>
      <c r="AN1207" s="2">
        <v>1</v>
      </c>
      <c r="AO1207" s="2">
        <v>-0.21956524252891541</v>
      </c>
      <c r="AP1207" s="2">
        <v>2.737391471862793</v>
      </c>
      <c r="AQ1207" s="2">
        <v>1</v>
      </c>
      <c r="AR1207" s="2">
        <v>0</v>
      </c>
      <c r="AS1207" s="2">
        <v>0.15999999642372131</v>
      </c>
      <c r="AT1207" s="2">
        <v>111115</v>
      </c>
      <c r="AU1207" s="3">
        <v>1.001465352376302</v>
      </c>
      <c r="AV1207" s="3">
        <v>3.701402656090091E-3</v>
      </c>
      <c r="AW1207" s="3">
        <v>307.77765884399412</v>
      </c>
      <c r="AX1207" s="3">
        <v>306.56003799438474</v>
      </c>
      <c r="AY1207" s="3">
        <v>319.92210222418362</v>
      </c>
      <c r="AZ1207" s="3">
        <v>1.6537808203036835</v>
      </c>
      <c r="BA1207" s="3">
        <v>5.5329458301258594</v>
      </c>
      <c r="BB1207" s="3">
        <v>55.762070408781803</v>
      </c>
      <c r="BC1207" s="3">
        <v>14.420815220793521</v>
      </c>
      <c r="BD1207" s="3">
        <v>34.018848419189453</v>
      </c>
      <c r="BE1207" s="3">
        <v>5.3486301032419927</v>
      </c>
      <c r="BF1207" s="3">
        <v>0.24420903732076069</v>
      </c>
      <c r="BG1207" s="3">
        <v>4.1020522342105394</v>
      </c>
      <c r="BH1207" s="3">
        <v>1.2465778690314533</v>
      </c>
      <c r="BI1207" s="3">
        <v>0.15454091820579507</v>
      </c>
      <c r="BJ1207" s="3">
        <v>149.1798267900752</v>
      </c>
      <c r="BK1207" s="3">
        <v>0.8545785010014425</v>
      </c>
      <c r="BL1207" s="3">
        <v>75.15625363931882</v>
      </c>
      <c r="BM1207" s="3">
        <v>1743.3788387518118</v>
      </c>
      <c r="BN1207" s="3">
        <v>1.4441442697998732E-2</v>
      </c>
    </row>
    <row r="1208" spans="1:66" s="5" customFormat="1">
      <c r="E1208" s="6"/>
      <c r="F1208" s="2"/>
      <c r="G1208" s="6"/>
      <c r="I1208" s="6"/>
      <c r="J1208" s="6"/>
      <c r="K1208" s="2"/>
      <c r="L1208" s="2"/>
      <c r="M1208" s="2"/>
      <c r="N1208" s="2"/>
      <c r="O1208" s="3"/>
      <c r="P1208" s="3"/>
      <c r="Q1208" s="3"/>
      <c r="R1208" s="3"/>
      <c r="S1208" s="3"/>
      <c r="T1208" s="3"/>
      <c r="U1208" s="2"/>
      <c r="V1208" s="3"/>
      <c r="W1208" s="2"/>
      <c r="X1208" s="3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</row>
    <row r="1209" spans="1:66" s="5" customFormat="1">
      <c r="A1209" s="5" t="s">
        <v>1499</v>
      </c>
      <c r="B1209" s="5" t="s">
        <v>1147</v>
      </c>
      <c r="C1209" s="5">
        <v>20190718</v>
      </c>
      <c r="D1209" s="5" t="s">
        <v>338</v>
      </c>
      <c r="E1209" s="6" t="s">
        <v>0</v>
      </c>
      <c r="F1209" s="2" t="s">
        <v>1498</v>
      </c>
      <c r="G1209" s="6">
        <v>1999.833740234375</v>
      </c>
      <c r="H1209" s="5">
        <v>400</v>
      </c>
      <c r="I1209" s="6">
        <v>33.252708435058594</v>
      </c>
      <c r="J1209" s="6">
        <v>500.96389770507813</v>
      </c>
      <c r="K1209" s="2">
        <v>73</v>
      </c>
      <c r="L1209" s="2" t="s">
        <v>1500</v>
      </c>
      <c r="M1209" s="2">
        <v>24978.50003099069</v>
      </c>
      <c r="N1209" s="2">
        <v>0</v>
      </c>
      <c r="O1209" s="3">
        <v>8.4324382910659281</v>
      </c>
      <c r="P1209" s="3">
        <v>0.12102008607667591</v>
      </c>
      <c r="Q1209" s="3">
        <v>263.40792578204224</v>
      </c>
      <c r="R1209" s="3">
        <v>2.1424122983874345</v>
      </c>
      <c r="S1209" s="3">
        <v>1.7421134720392195</v>
      </c>
      <c r="T1209" s="3">
        <v>35.011215209960938</v>
      </c>
      <c r="U1209" s="2">
        <v>6</v>
      </c>
      <c r="V1209" s="3">
        <v>1.4200000166893005</v>
      </c>
      <c r="W1209" s="2">
        <v>1</v>
      </c>
      <c r="X1209" s="3">
        <v>2.8400000333786011</v>
      </c>
      <c r="Y1209" s="2">
        <v>33.506927490234375</v>
      </c>
      <c r="Z1209" s="2">
        <v>35.011215209960938</v>
      </c>
      <c r="AA1209" s="2">
        <v>33.252708435058594</v>
      </c>
      <c r="AB1209" s="2">
        <v>399.62677001953125</v>
      </c>
      <c r="AC1209" s="2">
        <v>388.53036499023438</v>
      </c>
      <c r="AD1209" s="2">
        <v>36.961353302001953</v>
      </c>
      <c r="AE1209" s="2">
        <v>39.426136016845703</v>
      </c>
      <c r="AF1209" s="2">
        <v>70.6226806640625</v>
      </c>
      <c r="AG1209" s="2">
        <v>75.21978759765625</v>
      </c>
      <c r="AH1209" s="2">
        <v>500.96389770507813</v>
      </c>
      <c r="AI1209" s="2">
        <v>1999.833740234375</v>
      </c>
      <c r="AJ1209" s="2">
        <v>3.766676664352417</v>
      </c>
      <c r="AK1209" s="2">
        <v>99.166877746582031</v>
      </c>
      <c r="AL1209" s="2">
        <v>-1.2339363098144531</v>
      </c>
      <c r="AM1209" s="2">
        <v>-0.55801820755004883</v>
      </c>
      <c r="AN1209" s="2">
        <v>1</v>
      </c>
      <c r="AO1209" s="2">
        <v>-0.21956524252891541</v>
      </c>
      <c r="AP1209" s="2">
        <v>2.737391471862793</v>
      </c>
      <c r="AQ1209" s="2">
        <v>1</v>
      </c>
      <c r="AR1209" s="2">
        <v>0</v>
      </c>
      <c r="AS1209" s="2">
        <v>0.15999999642372131</v>
      </c>
      <c r="AT1209" s="2">
        <v>111115</v>
      </c>
      <c r="AU1209" s="3">
        <v>0.83493982950846346</v>
      </c>
      <c r="AV1209" s="3">
        <v>2.1424122983874343E-3</v>
      </c>
      <c r="AW1209" s="3">
        <v>308.16121520996091</v>
      </c>
      <c r="AX1209" s="3">
        <v>306.65692749023435</v>
      </c>
      <c r="AY1209" s="3">
        <v>319.97339128553722</v>
      </c>
      <c r="AZ1209" s="3">
        <v>2.4143160455435795</v>
      </c>
      <c r="BA1209" s="3">
        <v>5.6518802824418719</v>
      </c>
      <c r="BB1209" s="3">
        <v>56.993629434266161</v>
      </c>
      <c r="BC1209" s="3">
        <v>17.567493417420458</v>
      </c>
      <c r="BD1209" s="3">
        <v>34.259071350097656</v>
      </c>
      <c r="BE1209" s="3">
        <v>5.4207090287859367</v>
      </c>
      <c r="BF1209" s="3">
        <v>0.11607386462489451</v>
      </c>
      <c r="BG1209" s="3">
        <v>3.9097668104026524</v>
      </c>
      <c r="BH1209" s="3">
        <v>1.5109422183832844</v>
      </c>
      <c r="BI1209" s="3">
        <v>7.2974908855822682E-2</v>
      </c>
      <c r="BJ1209" s="3">
        <v>26.121341573508538</v>
      </c>
      <c r="BK1209" s="3">
        <v>0.67795968994254274</v>
      </c>
      <c r="BL1209" s="3">
        <v>68.938724838793192</v>
      </c>
      <c r="BM1209" s="3">
        <v>384.52198768067626</v>
      </c>
      <c r="BN1209" s="3">
        <v>1.5118031261989944E-2</v>
      </c>
    </row>
    <row r="1210" spans="1:66" s="5" customFormat="1">
      <c r="A1210" s="5" t="s">
        <v>1499</v>
      </c>
      <c r="B1210" s="5" t="s">
        <v>1147</v>
      </c>
      <c r="C1210" s="5">
        <v>20190718</v>
      </c>
      <c r="D1210" s="5" t="s">
        <v>338</v>
      </c>
      <c r="E1210" s="5" t="s">
        <v>0</v>
      </c>
      <c r="F1210" s="5" t="s">
        <v>1501</v>
      </c>
      <c r="G1210" s="5">
        <v>1999.9534912109375</v>
      </c>
      <c r="H1210" s="5">
        <v>325</v>
      </c>
      <c r="I1210" s="5">
        <v>33.250041961669922</v>
      </c>
      <c r="J1210" s="5">
        <v>500.9600830078125</v>
      </c>
      <c r="K1210" s="5">
        <v>74</v>
      </c>
      <c r="L1210" s="5" t="s">
        <v>1502</v>
      </c>
      <c r="M1210" s="5">
        <v>25068.000030979514</v>
      </c>
      <c r="N1210" s="5">
        <v>0</v>
      </c>
      <c r="O1210" s="5">
        <v>6.7136538971382667</v>
      </c>
      <c r="P1210" s="5">
        <v>0.12616946269867679</v>
      </c>
      <c r="Q1210" s="5">
        <v>219.6103085789243</v>
      </c>
      <c r="R1210" s="5">
        <v>2.219748158533418</v>
      </c>
      <c r="S1210" s="5">
        <v>1.734507863222317</v>
      </c>
      <c r="T1210" s="5">
        <v>34.979400634765625</v>
      </c>
      <c r="U1210" s="5">
        <v>6</v>
      </c>
      <c r="V1210" s="5">
        <v>1.4200000166893005</v>
      </c>
      <c r="W1210" s="5">
        <v>1</v>
      </c>
      <c r="X1210" s="5">
        <v>2.8400000333786011</v>
      </c>
      <c r="Y1210" s="5">
        <v>33.492012023925781</v>
      </c>
      <c r="Z1210" s="5">
        <v>34.979400634765625</v>
      </c>
      <c r="AA1210" s="5">
        <v>33.250041961669922</v>
      </c>
      <c r="AB1210" s="5">
        <v>324.69027709960938</v>
      </c>
      <c r="AC1210" s="5">
        <v>315.80972290039063</v>
      </c>
      <c r="AD1210" s="5">
        <v>36.8475341796875</v>
      </c>
      <c r="AE1210" s="5">
        <v>39.401374816894531</v>
      </c>
      <c r="AF1210" s="5">
        <v>70.444122314453125</v>
      </c>
      <c r="AG1210" s="5">
        <v>75.235305786132813</v>
      </c>
      <c r="AH1210" s="5">
        <v>500.9600830078125</v>
      </c>
      <c r="AI1210" s="5">
        <v>1999.9534912109375</v>
      </c>
      <c r="AJ1210" s="5">
        <v>2.3979182243347168</v>
      </c>
      <c r="AK1210" s="5">
        <v>99.169723510742188</v>
      </c>
      <c r="AL1210" s="5">
        <v>-0.53447341918945313</v>
      </c>
      <c r="AM1210" s="5">
        <v>-0.5498051643371582</v>
      </c>
      <c r="AN1210" s="5">
        <v>1</v>
      </c>
      <c r="AO1210" s="5">
        <v>-0.21956524252891541</v>
      </c>
      <c r="AP1210" s="5">
        <v>2.737391471862793</v>
      </c>
      <c r="AQ1210" s="5">
        <v>1</v>
      </c>
      <c r="AR1210" s="5">
        <v>0</v>
      </c>
      <c r="AS1210" s="5">
        <v>0.15999999642372131</v>
      </c>
      <c r="AT1210" s="5">
        <v>111115</v>
      </c>
      <c r="AU1210" s="5">
        <v>0.83493347167968734</v>
      </c>
      <c r="AV1210" s="5">
        <v>2.2197481585334179E-3</v>
      </c>
      <c r="AW1210" s="5">
        <v>308.1294006347656</v>
      </c>
      <c r="AX1210" s="5">
        <v>306.64201202392576</v>
      </c>
      <c r="AY1210" s="5">
        <v>319.99255144135896</v>
      </c>
      <c r="AZ1210" s="5">
        <v>2.377326249328362</v>
      </c>
      <c r="BA1210" s="5">
        <v>5.6419313097568677</v>
      </c>
      <c r="BB1210" s="5">
        <v>56.891671268456513</v>
      </c>
      <c r="BC1210" s="5">
        <v>17.490296451561981</v>
      </c>
      <c r="BD1210" s="5">
        <v>34.235706329345703</v>
      </c>
      <c r="BE1210" s="5">
        <v>5.4136614698759695</v>
      </c>
      <c r="BF1210" s="5">
        <v>0.12080269814300149</v>
      </c>
      <c r="BG1210" s="5">
        <v>3.9074234465345508</v>
      </c>
      <c r="BH1210" s="5">
        <v>1.5062380233414188</v>
      </c>
      <c r="BI1210" s="5">
        <v>7.5966187145139544E-2</v>
      </c>
      <c r="BJ1210" s="5">
        <v>21.778693581880695</v>
      </c>
      <c r="BK1210" s="5">
        <v>0.69538805380033053</v>
      </c>
      <c r="BL1210" s="5">
        <v>69.075637260715254</v>
      </c>
      <c r="BM1210" s="5">
        <v>312.61837337411811</v>
      </c>
      <c r="BN1210" s="5">
        <v>1.4834378296048813E-2</v>
      </c>
    </row>
    <row r="1211" spans="1:66" s="5" customFormat="1">
      <c r="A1211" s="2" t="s">
        <v>1499</v>
      </c>
      <c r="B1211" s="5" t="s">
        <v>1147</v>
      </c>
      <c r="C1211" s="5">
        <v>20190718</v>
      </c>
      <c r="D1211" s="5" t="s">
        <v>338</v>
      </c>
      <c r="E1211" s="6" t="s">
        <v>0</v>
      </c>
      <c r="F1211" s="2" t="s">
        <v>1503</v>
      </c>
      <c r="G1211" s="6">
        <v>2000.263916015625</v>
      </c>
      <c r="H1211" s="5">
        <v>250</v>
      </c>
      <c r="I1211" s="6">
        <v>33.252464294433594</v>
      </c>
      <c r="J1211" s="6">
        <v>500.96414184570313</v>
      </c>
      <c r="K1211" s="2">
        <v>75</v>
      </c>
      <c r="L1211" s="2" t="s">
        <v>1504</v>
      </c>
      <c r="M1211" s="2">
        <v>25156.50003099069</v>
      </c>
      <c r="N1211" s="2">
        <v>0</v>
      </c>
      <c r="O1211" s="3">
        <v>4.6900125888598359</v>
      </c>
      <c r="P1211" s="3">
        <v>0.12574230147983539</v>
      </c>
      <c r="Q1211" s="3">
        <v>175.91736121768858</v>
      </c>
      <c r="R1211" s="3">
        <v>2.2080059530320679</v>
      </c>
      <c r="S1211" s="3">
        <v>1.7310002949541721</v>
      </c>
      <c r="T1211" s="3">
        <v>34.965560913085938</v>
      </c>
      <c r="U1211" s="2">
        <v>6</v>
      </c>
      <c r="V1211" s="3">
        <v>1.4200000166893005</v>
      </c>
      <c r="W1211" s="2">
        <v>1</v>
      </c>
      <c r="X1211" s="3">
        <v>2.8400000333786011</v>
      </c>
      <c r="Y1211" s="2">
        <v>33.492019653320313</v>
      </c>
      <c r="Z1211" s="2">
        <v>34.965560913085938</v>
      </c>
      <c r="AA1211" s="2">
        <v>33.252464294433594</v>
      </c>
      <c r="AB1211" s="2">
        <v>250.24221801757813</v>
      </c>
      <c r="AC1211" s="2">
        <v>243.97982788085938</v>
      </c>
      <c r="AD1211" s="2">
        <v>36.852626800537109</v>
      </c>
      <c r="AE1211" s="2">
        <v>39.392959594726563</v>
      </c>
      <c r="AF1211" s="2">
        <v>70.477249145507813</v>
      </c>
      <c r="AG1211" s="2">
        <v>75.220916748046875</v>
      </c>
      <c r="AH1211" s="2">
        <v>500.96414184570313</v>
      </c>
      <c r="AI1211" s="2">
        <v>2000.263916015625</v>
      </c>
      <c r="AJ1211" s="2">
        <v>1.9044594764709473</v>
      </c>
      <c r="AK1211" s="2">
        <v>99.170204162597656</v>
      </c>
      <c r="AL1211" s="2">
        <v>2.2670745849609375E-2</v>
      </c>
      <c r="AM1211" s="2">
        <v>-0.55080842971801758</v>
      </c>
      <c r="AN1211" s="2">
        <v>1</v>
      </c>
      <c r="AO1211" s="2">
        <v>-0.21956524252891541</v>
      </c>
      <c r="AP1211" s="2">
        <v>2.737391471862793</v>
      </c>
      <c r="AQ1211" s="2">
        <v>1</v>
      </c>
      <c r="AR1211" s="2">
        <v>0</v>
      </c>
      <c r="AS1211" s="2">
        <v>0.15999999642372131</v>
      </c>
      <c r="AT1211" s="2">
        <v>111115</v>
      </c>
      <c r="AU1211" s="3">
        <v>0.83494023640950499</v>
      </c>
      <c r="AV1211" s="3">
        <v>2.2080059530320681E-3</v>
      </c>
      <c r="AW1211" s="3">
        <v>308.11556091308591</v>
      </c>
      <c r="AX1211" s="3">
        <v>306.64201965332029</v>
      </c>
      <c r="AY1211" s="3">
        <v>320.04221940899879</v>
      </c>
      <c r="AZ1211" s="3">
        <v>2.3860429996370192</v>
      </c>
      <c r="BA1211" s="3">
        <v>5.6376081405321656</v>
      </c>
      <c r="BB1211" s="3">
        <v>56.847802100808892</v>
      </c>
      <c r="BC1211" s="3">
        <v>17.454842506082329</v>
      </c>
      <c r="BD1211" s="3">
        <v>34.228790283203125</v>
      </c>
      <c r="BE1211" s="3">
        <v>5.4115769211449809</v>
      </c>
      <c r="BF1211" s="3">
        <v>0.12041104724523564</v>
      </c>
      <c r="BG1211" s="3">
        <v>3.9066078455779936</v>
      </c>
      <c r="BH1211" s="3">
        <v>1.5049690755669873</v>
      </c>
      <c r="BI1211" s="3">
        <v>7.5718389122737942E-2</v>
      </c>
      <c r="BJ1211" s="3">
        <v>17.445760627703613</v>
      </c>
      <c r="BK1211" s="3">
        <v>0.721032401513099</v>
      </c>
      <c r="BL1211" s="3">
        <v>69.110906971843804</v>
      </c>
      <c r="BM1211" s="3">
        <v>241.75042051446985</v>
      </c>
      <c r="BN1211" s="3">
        <v>1.3407671557951549E-2</v>
      </c>
    </row>
    <row r="1212" spans="1:66" s="5" customFormat="1">
      <c r="A1212" s="2" t="s">
        <v>1499</v>
      </c>
      <c r="B1212" s="5" t="s">
        <v>1147</v>
      </c>
      <c r="C1212" s="5">
        <v>20190718</v>
      </c>
      <c r="D1212" s="5" t="s">
        <v>338</v>
      </c>
      <c r="E1212" s="6" t="s">
        <v>0</v>
      </c>
      <c r="F1212" s="2" t="s">
        <v>1505</v>
      </c>
      <c r="G1212" s="6">
        <v>2000.4219970703125</v>
      </c>
      <c r="H1212" s="5">
        <v>175</v>
      </c>
      <c r="I1212" s="6">
        <v>33.2518310546875</v>
      </c>
      <c r="J1212" s="6">
        <v>500.96563720703125</v>
      </c>
      <c r="K1212" s="2">
        <v>76</v>
      </c>
      <c r="L1212" s="2" t="s">
        <v>1506</v>
      </c>
      <c r="M1212" s="2">
        <v>25245.50003099069</v>
      </c>
      <c r="N1212" s="2">
        <v>0</v>
      </c>
      <c r="O1212" s="3">
        <v>2.7314218946763109</v>
      </c>
      <c r="P1212" s="3">
        <v>0.12843844219770778</v>
      </c>
      <c r="Q1212" s="3">
        <v>130.45665696708843</v>
      </c>
      <c r="R1212" s="3">
        <v>2.242631466019906</v>
      </c>
      <c r="S1212" s="3">
        <v>1.7227969190443315</v>
      </c>
      <c r="T1212" s="3">
        <v>34.938690185546875</v>
      </c>
      <c r="U1212" s="2">
        <v>6</v>
      </c>
      <c r="V1212" s="3">
        <v>1.4200000166893005</v>
      </c>
      <c r="W1212" s="2">
        <v>1</v>
      </c>
      <c r="X1212" s="3">
        <v>2.8400000333786011</v>
      </c>
      <c r="Y1212" s="2">
        <v>33.479019165039063</v>
      </c>
      <c r="Z1212" s="2">
        <v>34.938690185546875</v>
      </c>
      <c r="AA1212" s="2">
        <v>33.2518310546875</v>
      </c>
      <c r="AB1212" s="2">
        <v>173.89077758789063</v>
      </c>
      <c r="AC1212" s="2">
        <v>170.16233825683594</v>
      </c>
      <c r="AD1212" s="2">
        <v>36.812812805175781</v>
      </c>
      <c r="AE1212" s="2">
        <v>39.392974853515625</v>
      </c>
      <c r="AF1212" s="2">
        <v>70.451950073242188</v>
      </c>
      <c r="AG1212" s="2">
        <v>75.27313232421875</v>
      </c>
      <c r="AH1212" s="2">
        <v>500.96563720703125</v>
      </c>
      <c r="AI1212" s="2">
        <v>2000.4219970703125</v>
      </c>
      <c r="AJ1212" s="2">
        <v>2.6710543632507324</v>
      </c>
      <c r="AK1212" s="2">
        <v>99.165542602539063</v>
      </c>
      <c r="AL1212" s="2">
        <v>0.50422286987304688</v>
      </c>
      <c r="AM1212" s="2">
        <v>-0.5529789924621582</v>
      </c>
      <c r="AN1212" s="2">
        <v>1</v>
      </c>
      <c r="AO1212" s="2">
        <v>-0.21956524252891541</v>
      </c>
      <c r="AP1212" s="2">
        <v>2.737391471862793</v>
      </c>
      <c r="AQ1212" s="2">
        <v>1</v>
      </c>
      <c r="AR1212" s="2">
        <v>0</v>
      </c>
      <c r="AS1212" s="2">
        <v>0.15999999642372131</v>
      </c>
      <c r="AT1212" s="2">
        <v>111115</v>
      </c>
      <c r="AU1212" s="3">
        <v>0.83494272867838526</v>
      </c>
      <c r="AV1212" s="3">
        <v>2.242631466019906E-3</v>
      </c>
      <c r="AW1212" s="3">
        <v>308.08869018554685</v>
      </c>
      <c r="AX1212" s="3">
        <v>306.62901916503904</v>
      </c>
      <c r="AY1212" s="3">
        <v>320.06751237718345</v>
      </c>
      <c r="AZ1212" s="3">
        <v>2.370659274638363</v>
      </c>
      <c r="BA1212" s="3">
        <v>5.6292226451213851</v>
      </c>
      <c r="BB1212" s="3">
        <v>56.76591381830702</v>
      </c>
      <c r="BC1212" s="3">
        <v>17.372938964791395</v>
      </c>
      <c r="BD1212" s="3">
        <v>34.208854675292969</v>
      </c>
      <c r="BE1212" s="3">
        <v>5.4055720826230198</v>
      </c>
      <c r="BF1212" s="3">
        <v>0.12288116568013696</v>
      </c>
      <c r="BG1212" s="3">
        <v>3.9064257260770536</v>
      </c>
      <c r="BH1212" s="3">
        <v>1.4991463565459662</v>
      </c>
      <c r="BI1212" s="3">
        <v>7.7281401653089651E-2</v>
      </c>
      <c r="BJ1212" s="3">
        <v>12.936805174254632</v>
      </c>
      <c r="BK1212" s="3">
        <v>0.76665999247249761</v>
      </c>
      <c r="BL1212" s="3">
        <v>69.240784952682631</v>
      </c>
      <c r="BM1212" s="3">
        <v>168.86395110385189</v>
      </c>
      <c r="BN1212" s="3">
        <v>1.1199891675400772E-2</v>
      </c>
    </row>
    <row r="1213" spans="1:66" s="5" customFormat="1">
      <c r="A1213" s="2" t="s">
        <v>1499</v>
      </c>
      <c r="B1213" s="5" t="s">
        <v>1147</v>
      </c>
      <c r="C1213" s="5">
        <v>20190718</v>
      </c>
      <c r="D1213" s="5" t="s">
        <v>338</v>
      </c>
      <c r="E1213" s="6" t="s">
        <v>0</v>
      </c>
      <c r="F1213" s="2" t="s">
        <v>1507</v>
      </c>
      <c r="G1213" s="6">
        <v>2000.9224853515625</v>
      </c>
      <c r="H1213" s="5">
        <v>100</v>
      </c>
      <c r="I1213" s="6">
        <v>33.256076812744141</v>
      </c>
      <c r="J1213" s="6">
        <v>500.96710205078125</v>
      </c>
      <c r="K1213" s="2">
        <v>77</v>
      </c>
      <c r="L1213" s="2" t="s">
        <v>1508</v>
      </c>
      <c r="M1213" s="2">
        <v>25334.50003099069</v>
      </c>
      <c r="N1213" s="2">
        <v>0</v>
      </c>
      <c r="O1213" s="3">
        <v>0.53894056878762997</v>
      </c>
      <c r="P1213" s="3">
        <v>0.13325824077849796</v>
      </c>
      <c r="Q1213" s="3">
        <v>90.523490106052165</v>
      </c>
      <c r="R1213" s="3">
        <v>2.3119587807217332</v>
      </c>
      <c r="S1213" s="3">
        <v>1.7145180115854468</v>
      </c>
      <c r="T1213" s="3">
        <v>34.914653778076172</v>
      </c>
      <c r="U1213" s="2">
        <v>6</v>
      </c>
      <c r="V1213" s="3">
        <v>1.4200000166893005</v>
      </c>
      <c r="W1213" s="2">
        <v>1</v>
      </c>
      <c r="X1213" s="3">
        <v>2.8400000333786011</v>
      </c>
      <c r="Y1213" s="2">
        <v>33.465465545654297</v>
      </c>
      <c r="Z1213" s="2">
        <v>34.914653778076172</v>
      </c>
      <c r="AA1213" s="2">
        <v>33.256076812744141</v>
      </c>
      <c r="AB1213" s="2">
        <v>100.92749786376953</v>
      </c>
      <c r="AC1213" s="2">
        <v>100.00510406494141</v>
      </c>
      <c r="AD1213" s="2">
        <v>36.744064331054688</v>
      </c>
      <c r="AE1213" s="2">
        <v>39.403949737548828</v>
      </c>
      <c r="AF1213" s="2">
        <v>70.349571228027344</v>
      </c>
      <c r="AG1213" s="2">
        <v>75.346572875976563</v>
      </c>
      <c r="AH1213" s="2">
        <v>500.96710205078125</v>
      </c>
      <c r="AI1213" s="2">
        <v>2000.9224853515625</v>
      </c>
      <c r="AJ1213" s="2">
        <v>2.8125479221343994</v>
      </c>
      <c r="AK1213" s="2">
        <v>99.15789794921875</v>
      </c>
      <c r="AL1213" s="2">
        <v>0.95412826538085938</v>
      </c>
      <c r="AM1213" s="2">
        <v>-0.55176591873168945</v>
      </c>
      <c r="AN1213" s="2">
        <v>1</v>
      </c>
      <c r="AO1213" s="2">
        <v>-0.21956524252891541</v>
      </c>
      <c r="AP1213" s="2">
        <v>2.737391471862793</v>
      </c>
      <c r="AQ1213" s="2">
        <v>1</v>
      </c>
      <c r="AR1213" s="2">
        <v>0</v>
      </c>
      <c r="AS1213" s="2">
        <v>0.15999999642372131</v>
      </c>
      <c r="AT1213" s="2">
        <v>111115</v>
      </c>
      <c r="AU1213" s="3">
        <v>0.8349451700846352</v>
      </c>
      <c r="AV1213" s="3">
        <v>2.3119587807217332E-3</v>
      </c>
      <c r="AW1213" s="3">
        <v>308.06465377807615</v>
      </c>
      <c r="AX1213" s="3">
        <v>306.61546554565427</v>
      </c>
      <c r="AY1213" s="3">
        <v>320.14759050039356</v>
      </c>
      <c r="AZ1213" s="3">
        <v>2.3375258907741103</v>
      </c>
      <c r="BA1213" s="3">
        <v>5.6217308384574585</v>
      </c>
      <c r="BB1213" s="3">
        <v>56.694735918428684</v>
      </c>
      <c r="BC1213" s="3">
        <v>17.290786180879856</v>
      </c>
      <c r="BD1213" s="3">
        <v>34.190059661865234</v>
      </c>
      <c r="BE1213" s="3">
        <v>5.3999161112634084</v>
      </c>
      <c r="BF1213" s="3">
        <v>0.12728574962637484</v>
      </c>
      <c r="BG1213" s="3">
        <v>3.9072128268720117</v>
      </c>
      <c r="BH1213" s="3">
        <v>1.4927032843913968</v>
      </c>
      <c r="BI1213" s="3">
        <v>8.006945866130441E-2</v>
      </c>
      <c r="BJ1213" s="3">
        <v>8.9761189939430341</v>
      </c>
      <c r="BK1213" s="3">
        <v>0.90518869964144966</v>
      </c>
      <c r="BL1213" s="3">
        <v>69.398460562443944</v>
      </c>
      <c r="BM1213" s="3">
        <v>99.748917529972346</v>
      </c>
      <c r="BN1213" s="3">
        <v>3.7495791167128281E-3</v>
      </c>
    </row>
    <row r="1214" spans="1:66" s="5" customFormat="1">
      <c r="A1214" s="2" t="s">
        <v>1499</v>
      </c>
      <c r="B1214" s="5" t="s">
        <v>1147</v>
      </c>
      <c r="C1214" s="5">
        <v>20190718</v>
      </c>
      <c r="D1214" s="5" t="s">
        <v>338</v>
      </c>
      <c r="E1214" s="6" t="s">
        <v>0</v>
      </c>
      <c r="F1214" s="2" t="s">
        <v>1509</v>
      </c>
      <c r="G1214" s="6">
        <v>2001.1907958984375</v>
      </c>
      <c r="H1214" s="5">
        <v>66</v>
      </c>
      <c r="I1214" s="6">
        <v>33.253585815429688</v>
      </c>
      <c r="J1214" s="6">
        <v>500.96945190429688</v>
      </c>
      <c r="K1214" s="2">
        <v>78</v>
      </c>
      <c r="L1214" s="2" t="s">
        <v>1510</v>
      </c>
      <c r="M1214" s="2">
        <v>25425.500030945987</v>
      </c>
      <c r="N1214" s="2">
        <v>0</v>
      </c>
      <c r="O1214" s="3">
        <v>-0.28008848594713948</v>
      </c>
      <c r="P1214" s="3">
        <v>0.13805394025502615</v>
      </c>
      <c r="Q1214" s="3">
        <v>67.528629880028348</v>
      </c>
      <c r="R1214" s="3">
        <v>2.4017463651473085</v>
      </c>
      <c r="S1214" s="3">
        <v>1.7217550032408009</v>
      </c>
      <c r="T1214" s="3">
        <v>34.944011688232422</v>
      </c>
      <c r="U1214" s="2">
        <v>6</v>
      </c>
      <c r="V1214" s="3">
        <v>1.4200000166893005</v>
      </c>
      <c r="W1214" s="2">
        <v>1</v>
      </c>
      <c r="X1214" s="3">
        <v>2.8400000333786011</v>
      </c>
      <c r="Y1214" s="2">
        <v>33.498825073242188</v>
      </c>
      <c r="Z1214" s="2">
        <v>34.944011688232422</v>
      </c>
      <c r="AA1214" s="2">
        <v>33.253585815429688</v>
      </c>
      <c r="AB1214" s="2">
        <v>65.939010620117188</v>
      </c>
      <c r="AC1214" s="2">
        <v>66.084373474121094</v>
      </c>
      <c r="AD1214" s="2">
        <v>36.66339111328125</v>
      </c>
      <c r="AE1214" s="2">
        <v>39.426498413085938</v>
      </c>
      <c r="AF1214" s="2">
        <v>69.993377685546875</v>
      </c>
      <c r="AG1214" s="2">
        <v>75.242012023925781</v>
      </c>
      <c r="AH1214" s="2">
        <v>500.96945190429688</v>
      </c>
      <c r="AI1214" s="2">
        <v>2001.1907958984375</v>
      </c>
      <c r="AJ1214" s="2">
        <v>5.1722607612609863</v>
      </c>
      <c r="AK1214" s="2">
        <v>99.149749755859375</v>
      </c>
      <c r="AL1214" s="2">
        <v>0.89884567260742188</v>
      </c>
      <c r="AM1214" s="2">
        <v>-0.55096101760864258</v>
      </c>
      <c r="AN1214" s="2">
        <v>1</v>
      </c>
      <c r="AO1214" s="2">
        <v>-0.21956524252891541</v>
      </c>
      <c r="AP1214" s="2">
        <v>2.737391471862793</v>
      </c>
      <c r="AQ1214" s="2">
        <v>1</v>
      </c>
      <c r="AR1214" s="2">
        <v>0</v>
      </c>
      <c r="AS1214" s="2">
        <v>0.15999999642372131</v>
      </c>
      <c r="AT1214" s="2">
        <v>111115</v>
      </c>
      <c r="AU1214" s="3">
        <v>0.83494908650716138</v>
      </c>
      <c r="AV1214" s="3">
        <v>2.4017463651473084E-3</v>
      </c>
      <c r="AW1214" s="3">
        <v>308.0940116882324</v>
      </c>
      <c r="AX1214" s="3">
        <v>306.64882507324216</v>
      </c>
      <c r="AY1214" s="3">
        <v>320.19052018693401</v>
      </c>
      <c r="AZ1214" s="3">
        <v>2.292186625527485</v>
      </c>
      <c r="BA1214" s="3">
        <v>5.6308824546480585</v>
      </c>
      <c r="BB1214" s="3">
        <v>56.79169608106141</v>
      </c>
      <c r="BC1214" s="3">
        <v>17.365197667975472</v>
      </c>
      <c r="BD1214" s="3">
        <v>34.221418380737305</v>
      </c>
      <c r="BE1214" s="3">
        <v>5.4093557423260883</v>
      </c>
      <c r="BF1214" s="3">
        <v>0.13165416020111265</v>
      </c>
      <c r="BG1214" s="3">
        <v>3.9091274514072576</v>
      </c>
      <c r="BH1214" s="3">
        <v>1.5002282909188307</v>
      </c>
      <c r="BI1214" s="3">
        <v>8.2835854413860335E-2</v>
      </c>
      <c r="BJ1214" s="3">
        <v>6.6954467539608586</v>
      </c>
      <c r="BK1214" s="3">
        <v>1.0218547340313793</v>
      </c>
      <c r="BL1214" s="3">
        <v>69.366720284718014</v>
      </c>
      <c r="BM1214" s="3">
        <v>66.217514126087494</v>
      </c>
      <c r="BN1214" s="3">
        <v>-2.9340907637623154E-3</v>
      </c>
    </row>
    <row r="1215" spans="1:66" s="5" customFormat="1">
      <c r="A1215" s="2" t="s">
        <v>1499</v>
      </c>
      <c r="B1215" s="5" t="s">
        <v>1147</v>
      </c>
      <c r="C1215" s="5">
        <v>20190718</v>
      </c>
      <c r="D1215" s="5" t="s">
        <v>338</v>
      </c>
      <c r="E1215" s="6" t="s">
        <v>0</v>
      </c>
      <c r="F1215" s="2" t="s">
        <v>1511</v>
      </c>
      <c r="G1215" s="6">
        <v>1998.9708251953125</v>
      </c>
      <c r="H1215" s="5">
        <v>33</v>
      </c>
      <c r="I1215" s="6">
        <v>33.251686096191406</v>
      </c>
      <c r="J1215" s="6">
        <v>500.96389770507813</v>
      </c>
      <c r="K1215" s="2">
        <v>79</v>
      </c>
      <c r="L1215" s="2" t="s">
        <v>851</v>
      </c>
      <c r="M1215" s="2">
        <v>25514.50003099069</v>
      </c>
      <c r="N1215" s="2">
        <v>0</v>
      </c>
      <c r="O1215" s="3">
        <v>-1.2394287729198497</v>
      </c>
      <c r="P1215" s="3">
        <v>0.13405107220378901</v>
      </c>
      <c r="Q1215" s="3">
        <v>48.211723034644216</v>
      </c>
      <c r="R1215" s="3">
        <v>2.3178513949137129</v>
      </c>
      <c r="S1215" s="3">
        <v>1.7088950140688532</v>
      </c>
      <c r="T1215" s="3">
        <v>34.905399322509766</v>
      </c>
      <c r="U1215" s="2">
        <v>6</v>
      </c>
      <c r="V1215" s="3">
        <v>1.4200000166893005</v>
      </c>
      <c r="W1215" s="2">
        <v>1</v>
      </c>
      <c r="X1215" s="3">
        <v>2.8400000333786011</v>
      </c>
      <c r="Y1215" s="2">
        <v>33.46881103515625</v>
      </c>
      <c r="Z1215" s="2">
        <v>34.905399322509766</v>
      </c>
      <c r="AA1215" s="2">
        <v>33.251686096191406</v>
      </c>
      <c r="AB1215" s="2">
        <v>32.613479614257813</v>
      </c>
      <c r="AC1215" s="2">
        <v>34.003536224365234</v>
      </c>
      <c r="AD1215" s="2">
        <v>36.771232604980469</v>
      </c>
      <c r="AE1215" s="2">
        <v>39.437820434570313</v>
      </c>
      <c r="AF1215" s="2">
        <v>70.399032592773438</v>
      </c>
      <c r="AG1215" s="2">
        <v>75.383071899414063</v>
      </c>
      <c r="AH1215" s="2">
        <v>500.96389770507813</v>
      </c>
      <c r="AI1215" s="2">
        <v>1998.9708251953125</v>
      </c>
      <c r="AJ1215" s="2">
        <v>5.2579278945922852</v>
      </c>
      <c r="AK1215" s="2">
        <v>99.142234802246094</v>
      </c>
      <c r="AL1215" s="2">
        <v>1.0499992370605469</v>
      </c>
      <c r="AM1215" s="2">
        <v>-0.56249284744262695</v>
      </c>
      <c r="AN1215" s="2">
        <v>1</v>
      </c>
      <c r="AO1215" s="2">
        <v>-0.21956524252891541</v>
      </c>
      <c r="AP1215" s="2">
        <v>2.737391471862793</v>
      </c>
      <c r="AQ1215" s="2">
        <v>1</v>
      </c>
      <c r="AR1215" s="2">
        <v>0</v>
      </c>
      <c r="AS1215" s="2">
        <v>0.15999999642372131</v>
      </c>
      <c r="AT1215" s="2">
        <v>111115</v>
      </c>
      <c r="AU1215" s="3">
        <v>0.83493982950846346</v>
      </c>
      <c r="AV1215" s="3">
        <v>2.317851394913713E-3</v>
      </c>
      <c r="AW1215" s="3">
        <v>308.05539932250974</v>
      </c>
      <c r="AX1215" s="3">
        <v>306.61881103515623</v>
      </c>
      <c r="AY1215" s="3">
        <v>319.83532488237324</v>
      </c>
      <c r="AZ1215" s="3">
        <v>2.3327198074586595</v>
      </c>
      <c r="BA1215" s="3">
        <v>5.6188486676818421</v>
      </c>
      <c r="BB1215" s="3">
        <v>56.674621859084276</v>
      </c>
      <c r="BC1215" s="3">
        <v>17.236801424513963</v>
      </c>
      <c r="BD1215" s="3">
        <v>34.187105178833008</v>
      </c>
      <c r="BE1215" s="3">
        <v>5.3990274887603089</v>
      </c>
      <c r="BF1215" s="3">
        <v>0.12800891310125853</v>
      </c>
      <c r="BG1215" s="3">
        <v>3.9099536536129889</v>
      </c>
      <c r="BH1215" s="3">
        <v>1.4890738351473201</v>
      </c>
      <c r="BI1215" s="3">
        <v>8.0527333397233114E-2</v>
      </c>
      <c r="BJ1215" s="3">
        <v>4.7798179653215538</v>
      </c>
      <c r="BK1215" s="3">
        <v>1.4178443887873668</v>
      </c>
      <c r="BL1215" s="3">
        <v>69.491091858390732</v>
      </c>
      <c r="BM1215" s="3">
        <v>34.5927013031597</v>
      </c>
      <c r="BN1215" s="3">
        <v>-2.4898101468311389E-2</v>
      </c>
    </row>
    <row r="1216" spans="1:66" s="5" customFormat="1">
      <c r="A1216" s="2" t="s">
        <v>1499</v>
      </c>
      <c r="B1216" s="5" t="s">
        <v>1147</v>
      </c>
      <c r="C1216" s="5">
        <v>20190718</v>
      </c>
      <c r="D1216" s="5" t="s">
        <v>338</v>
      </c>
      <c r="E1216" s="6" t="s">
        <v>0</v>
      </c>
      <c r="F1216" s="2" t="s">
        <v>1512</v>
      </c>
      <c r="G1216" s="6">
        <v>1999.15625</v>
      </c>
      <c r="H1216" s="5">
        <v>400</v>
      </c>
      <c r="I1216" s="6">
        <v>33.252277374267578</v>
      </c>
      <c r="J1216" s="6">
        <v>500.962646484375</v>
      </c>
      <c r="K1216" s="2">
        <v>80</v>
      </c>
      <c r="L1216" s="2" t="s">
        <v>1513</v>
      </c>
      <c r="M1216" s="2">
        <v>25665.500030968338</v>
      </c>
      <c r="N1216" s="2">
        <v>0</v>
      </c>
      <c r="O1216" s="3">
        <v>9.0249771232440192</v>
      </c>
      <c r="P1216" s="3">
        <v>0.14426538097733516</v>
      </c>
      <c r="Q1216" s="3">
        <v>274.33234009531094</v>
      </c>
      <c r="R1216" s="3">
        <v>2.4540124942223249</v>
      </c>
      <c r="S1216" s="3">
        <v>1.6871131353848652</v>
      </c>
      <c r="T1216" s="3">
        <v>34.843265533447266</v>
      </c>
      <c r="U1216" s="2">
        <v>6</v>
      </c>
      <c r="V1216" s="3">
        <v>1.4200000166893005</v>
      </c>
      <c r="W1216" s="2">
        <v>1</v>
      </c>
      <c r="X1216" s="3">
        <v>2.8400000333786011</v>
      </c>
      <c r="Y1216" s="2">
        <v>33.461524963378906</v>
      </c>
      <c r="Z1216" s="2">
        <v>34.843265533447266</v>
      </c>
      <c r="AA1216" s="2">
        <v>33.252277374267578</v>
      </c>
      <c r="AB1216" s="2">
        <v>400.13702392578125</v>
      </c>
      <c r="AC1216" s="2">
        <v>388.18692016601563</v>
      </c>
      <c r="AD1216" s="2">
        <v>36.639362335205078</v>
      </c>
      <c r="AE1216" s="2">
        <v>39.462532043457031</v>
      </c>
      <c r="AF1216" s="2">
        <v>70.111297607421875</v>
      </c>
      <c r="AG1216" s="2">
        <v>75.4619140625</v>
      </c>
      <c r="AH1216" s="2">
        <v>500.962646484375</v>
      </c>
      <c r="AI1216" s="2">
        <v>1999.15625</v>
      </c>
      <c r="AJ1216" s="2">
        <v>5.5041308403015137</v>
      </c>
      <c r="AK1216" s="2">
        <v>99.142601013183594</v>
      </c>
      <c r="AL1216" s="2">
        <v>-1.1427497863769531</v>
      </c>
      <c r="AM1216" s="2">
        <v>-0.55140352249145508</v>
      </c>
      <c r="AN1216" s="2">
        <v>1</v>
      </c>
      <c r="AO1216" s="2">
        <v>-0.21956524252891541</v>
      </c>
      <c r="AP1216" s="2">
        <v>2.737391471862793</v>
      </c>
      <c r="AQ1216" s="2">
        <v>1</v>
      </c>
      <c r="AR1216" s="2">
        <v>0</v>
      </c>
      <c r="AS1216" s="2">
        <v>0.15999999642372131</v>
      </c>
      <c r="AT1216" s="2">
        <v>111115</v>
      </c>
      <c r="AU1216" s="3">
        <v>0.83493774414062494</v>
      </c>
      <c r="AV1216" s="3">
        <v>2.4540124942223247E-3</v>
      </c>
      <c r="AW1216" s="3">
        <v>307.99326553344724</v>
      </c>
      <c r="AX1216" s="3">
        <v>306.61152496337888</v>
      </c>
      <c r="AY1216" s="3">
        <v>319.86499285046011</v>
      </c>
      <c r="AZ1216" s="3">
        <v>2.2711936957686167</v>
      </c>
      <c r="BA1216" s="3">
        <v>5.5995312047392982</v>
      </c>
      <c r="BB1216" s="3">
        <v>56.479567285053321</v>
      </c>
      <c r="BC1216" s="3">
        <v>17.01703524159629</v>
      </c>
      <c r="BD1216" s="3">
        <v>34.152395248413086</v>
      </c>
      <c r="BE1216" s="3">
        <v>5.3885972698149001</v>
      </c>
      <c r="BF1216" s="3">
        <v>0.13729130285130245</v>
      </c>
      <c r="BG1216" s="3">
        <v>3.912418069354433</v>
      </c>
      <c r="BH1216" s="3">
        <v>1.476179200460467</v>
      </c>
      <c r="BI1216" s="3">
        <v>8.6407524302550859E-2</v>
      </c>
      <c r="BJ1216" s="3">
        <v>27.1980217390824</v>
      </c>
      <c r="BK1216" s="3">
        <v>0.7067016580001908</v>
      </c>
      <c r="BL1216" s="3">
        <v>69.88219744544169</v>
      </c>
      <c r="BM1216" s="3">
        <v>383.89687827404947</v>
      </c>
      <c r="BN1216" s="3">
        <v>1.642850642866938E-2</v>
      </c>
    </row>
    <row r="1217" spans="1:66" s="5" customFormat="1">
      <c r="A1217" s="2" t="s">
        <v>1499</v>
      </c>
      <c r="B1217" s="5" t="s">
        <v>1147</v>
      </c>
      <c r="C1217" s="5">
        <v>20190718</v>
      </c>
      <c r="D1217" s="5" t="s">
        <v>338</v>
      </c>
      <c r="E1217" s="6" t="s">
        <v>0</v>
      </c>
      <c r="F1217" s="2" t="s">
        <v>1514</v>
      </c>
      <c r="G1217" s="6">
        <v>1999.61962890625</v>
      </c>
      <c r="H1217" s="5">
        <v>400</v>
      </c>
      <c r="I1217" s="6">
        <v>33.250816345214844</v>
      </c>
      <c r="J1217" s="6">
        <v>500.97116088867188</v>
      </c>
      <c r="K1217" s="2">
        <v>81</v>
      </c>
      <c r="L1217" s="2" t="s">
        <v>1515</v>
      </c>
      <c r="M1217" s="2">
        <v>25754.500030968338</v>
      </c>
      <c r="N1217" s="2">
        <v>0</v>
      </c>
      <c r="O1217" s="3">
        <v>9.1275751536278431</v>
      </c>
      <c r="P1217" s="3">
        <v>0.14531713880822986</v>
      </c>
      <c r="Q1217" s="3">
        <v>273.59563704302445</v>
      </c>
      <c r="R1217" s="3">
        <v>2.4629969622862338</v>
      </c>
      <c r="S1217" s="3">
        <v>1.6817949060556914</v>
      </c>
      <c r="T1217" s="3">
        <v>34.818801879882813</v>
      </c>
      <c r="U1217" s="2">
        <v>6</v>
      </c>
      <c r="V1217" s="3">
        <v>1.4200000166893005</v>
      </c>
      <c r="W1217" s="2">
        <v>1</v>
      </c>
      <c r="X1217" s="3">
        <v>2.8400000333786011</v>
      </c>
      <c r="Y1217" s="2">
        <v>33.445346832275391</v>
      </c>
      <c r="Z1217" s="2">
        <v>34.818801879882813</v>
      </c>
      <c r="AA1217" s="2">
        <v>33.250816345214844</v>
      </c>
      <c r="AB1217" s="2">
        <v>399.93478393554688</v>
      </c>
      <c r="AC1217" s="2">
        <v>387.85879516601563</v>
      </c>
      <c r="AD1217" s="2">
        <v>36.604297637939453</v>
      </c>
      <c r="AE1217" s="2">
        <v>39.437828063964844</v>
      </c>
      <c r="AF1217" s="2">
        <v>70.108406066894531</v>
      </c>
      <c r="AG1217" s="2">
        <v>75.48486328125</v>
      </c>
      <c r="AH1217" s="2">
        <v>500.97116088867188</v>
      </c>
      <c r="AI1217" s="2">
        <v>1999.61962890625</v>
      </c>
      <c r="AJ1217" s="2">
        <v>5.5563468933105469</v>
      </c>
      <c r="AK1217" s="2">
        <v>99.147102355957031</v>
      </c>
      <c r="AL1217" s="2">
        <v>-1.0123481750488281</v>
      </c>
      <c r="AM1217" s="2">
        <v>-0.56259965896606445</v>
      </c>
      <c r="AN1217" s="2">
        <v>1</v>
      </c>
      <c r="AO1217" s="2">
        <v>-0.21956524252891541</v>
      </c>
      <c r="AP1217" s="2">
        <v>2.737391471862793</v>
      </c>
      <c r="AQ1217" s="2">
        <v>1</v>
      </c>
      <c r="AR1217" s="2">
        <v>0</v>
      </c>
      <c r="AS1217" s="2">
        <v>0.15999999642372131</v>
      </c>
      <c r="AT1217" s="2">
        <v>111115</v>
      </c>
      <c r="AU1217" s="3">
        <v>0.83495193481445307</v>
      </c>
      <c r="AV1217" s="3">
        <v>2.4629969622862336E-3</v>
      </c>
      <c r="AW1217" s="3">
        <v>307.96880187988279</v>
      </c>
      <c r="AX1217" s="3">
        <v>306.59534683227537</v>
      </c>
      <c r="AY1217" s="3">
        <v>319.93913347380294</v>
      </c>
      <c r="AZ1217" s="3">
        <v>2.2687602735911834</v>
      </c>
      <c r="BA1217" s="3">
        <v>5.5919412818102483</v>
      </c>
      <c r="BB1217" s="3">
        <v>56.400450935359778</v>
      </c>
      <c r="BC1217" s="3">
        <v>16.962622871394935</v>
      </c>
      <c r="BD1217" s="3">
        <v>34.132074356079102</v>
      </c>
      <c r="BE1217" s="3">
        <v>5.3824990441656988</v>
      </c>
      <c r="BF1217" s="3">
        <v>0.13824349483225612</v>
      </c>
      <c r="BG1217" s="3">
        <v>3.9101463757545569</v>
      </c>
      <c r="BH1217" s="3">
        <v>1.4723526684111419</v>
      </c>
      <c r="BI1217" s="3">
        <v>8.7011031775763442E-2</v>
      </c>
      <c r="BJ1217" s="3">
        <v>27.126214630048018</v>
      </c>
      <c r="BK1217" s="3">
        <v>0.70540011069213215</v>
      </c>
      <c r="BL1217" s="3">
        <v>69.948617134663365</v>
      </c>
      <c r="BM1217" s="3">
        <v>383.51998308412334</v>
      </c>
      <c r="BN1217" s="3">
        <v>1.6647405296973446E-2</v>
      </c>
    </row>
    <row r="1218" spans="1:66" s="5" customFormat="1">
      <c r="A1218" s="2" t="s">
        <v>1499</v>
      </c>
      <c r="B1218" s="5" t="s">
        <v>1147</v>
      </c>
      <c r="C1218" s="5">
        <v>20190718</v>
      </c>
      <c r="D1218" s="5" t="s">
        <v>338</v>
      </c>
      <c r="E1218" s="6" t="s">
        <v>0</v>
      </c>
      <c r="F1218" s="2" t="s">
        <v>1516</v>
      </c>
      <c r="G1218" s="6">
        <v>1999.79833984375</v>
      </c>
      <c r="H1218" s="5">
        <v>400</v>
      </c>
      <c r="I1218" s="6">
        <v>33.251434326171875</v>
      </c>
      <c r="J1218" s="6">
        <v>500.96109008789063</v>
      </c>
      <c r="K1218" s="2">
        <v>82</v>
      </c>
      <c r="L1218" s="2" t="s">
        <v>1517</v>
      </c>
      <c r="M1218" s="2">
        <v>25844.500030968338</v>
      </c>
      <c r="N1218" s="2">
        <v>0</v>
      </c>
      <c r="O1218" s="3">
        <v>9.2364324326314993</v>
      </c>
      <c r="P1218" s="3">
        <v>0.14755948727725207</v>
      </c>
      <c r="Q1218" s="3">
        <v>273.50950640455216</v>
      </c>
      <c r="R1218" s="3">
        <v>2.4888502718216468</v>
      </c>
      <c r="S1218" s="3">
        <v>1.6750830918370396</v>
      </c>
      <c r="T1218" s="3">
        <v>34.797344207763672</v>
      </c>
      <c r="U1218" s="2">
        <v>6</v>
      </c>
      <c r="V1218" s="3">
        <v>1.4200000166893005</v>
      </c>
      <c r="W1218" s="2">
        <v>1</v>
      </c>
      <c r="X1218" s="3">
        <v>2.8400000333786011</v>
      </c>
      <c r="Y1218" s="2">
        <v>33.453727722167969</v>
      </c>
      <c r="Z1218" s="2">
        <v>34.797344207763672</v>
      </c>
      <c r="AA1218" s="2">
        <v>33.251434326171875</v>
      </c>
      <c r="AB1218" s="2">
        <v>399.64898681640625</v>
      </c>
      <c r="AC1218" s="2">
        <v>387.431640625</v>
      </c>
      <c r="AD1218" s="2">
        <v>36.571872711181641</v>
      </c>
      <c r="AE1218" s="2">
        <v>39.435211181640625</v>
      </c>
      <c r="AF1218" s="2">
        <v>70.022071838378906</v>
      </c>
      <c r="AG1218" s="2">
        <v>75.452720642089844</v>
      </c>
      <c r="AH1218" s="2">
        <v>500.96109008789063</v>
      </c>
      <c r="AI1218" s="2">
        <v>1999.79833984375</v>
      </c>
      <c r="AJ1218" s="2">
        <v>5.448481559753418</v>
      </c>
      <c r="AK1218" s="2">
        <v>99.155250549316406</v>
      </c>
      <c r="AL1218" s="2">
        <v>-0.97298049926757813</v>
      </c>
      <c r="AM1218" s="2">
        <v>-0.55363893508911133</v>
      </c>
      <c r="AN1218" s="2">
        <v>1</v>
      </c>
      <c r="AO1218" s="2">
        <v>-0.21956524252891541</v>
      </c>
      <c r="AP1218" s="2">
        <v>2.737391471862793</v>
      </c>
      <c r="AQ1218" s="2">
        <v>1</v>
      </c>
      <c r="AR1218" s="2">
        <v>0</v>
      </c>
      <c r="AS1218" s="2">
        <v>0.15999999642372131</v>
      </c>
      <c r="AT1218" s="2">
        <v>111115</v>
      </c>
      <c r="AU1218" s="3">
        <v>0.83493515014648423</v>
      </c>
      <c r="AV1218" s="3">
        <v>2.4888502718216467E-3</v>
      </c>
      <c r="AW1218" s="3">
        <v>307.94734420776365</v>
      </c>
      <c r="AX1218" s="3">
        <v>306.60372772216795</v>
      </c>
      <c r="AY1218" s="3">
        <v>319.96772722316382</v>
      </c>
      <c r="AZ1218" s="3">
        <v>2.2602128222445135</v>
      </c>
      <c r="BA1218" s="3">
        <v>5.5852913370178197</v>
      </c>
      <c r="BB1218" s="3">
        <v>56.328750177882796</v>
      </c>
      <c r="BC1218" s="3">
        <v>16.893538996242171</v>
      </c>
      <c r="BD1218" s="3">
        <v>34.12553596496582</v>
      </c>
      <c r="BE1218" s="3">
        <v>5.380538173334827</v>
      </c>
      <c r="BF1218" s="3">
        <v>0.14027133046063223</v>
      </c>
      <c r="BG1218" s="3">
        <v>3.91020824518078</v>
      </c>
      <c r="BH1218" s="3">
        <v>1.470329928154047</v>
      </c>
      <c r="BI1218" s="3">
        <v>8.8296486702821336E-2</v>
      </c>
      <c r="BJ1218" s="3">
        <v>27.119903635163229</v>
      </c>
      <c r="BK1218" s="3">
        <v>0.70595552279449858</v>
      </c>
      <c r="BL1218" s="3">
        <v>70.056572021327668</v>
      </c>
      <c r="BM1218" s="3">
        <v>383.04108300616133</v>
      </c>
      <c r="BN1218" s="3">
        <v>1.6893038962255833E-2</v>
      </c>
    </row>
    <row r="1219" spans="1:66" s="5" customFormat="1">
      <c r="A1219" s="2" t="s">
        <v>1499</v>
      </c>
      <c r="B1219" s="5" t="s">
        <v>1147</v>
      </c>
      <c r="C1219" s="5">
        <v>20190718</v>
      </c>
      <c r="D1219" s="5" t="s">
        <v>338</v>
      </c>
      <c r="E1219" s="6" t="s">
        <v>0</v>
      </c>
      <c r="F1219" s="2" t="s">
        <v>1518</v>
      </c>
      <c r="G1219" s="6">
        <v>2000.481689453125</v>
      </c>
      <c r="H1219" s="5">
        <v>475</v>
      </c>
      <c r="I1219" s="6">
        <v>33.254661560058594</v>
      </c>
      <c r="J1219" s="6">
        <v>500.97476196289063</v>
      </c>
      <c r="K1219" s="2">
        <v>83</v>
      </c>
      <c r="L1219" s="2" t="s">
        <v>607</v>
      </c>
      <c r="M1219" s="2">
        <v>25948.50003099069</v>
      </c>
      <c r="N1219" s="2">
        <v>0</v>
      </c>
      <c r="O1219" s="3">
        <v>11.198489304824369</v>
      </c>
      <c r="P1219" s="3">
        <v>0.14426942893855776</v>
      </c>
      <c r="Q1219" s="3">
        <v>319.53920695694381</v>
      </c>
      <c r="R1219" s="3">
        <v>2.436470578135987</v>
      </c>
      <c r="S1219" s="3">
        <v>1.675642119845838</v>
      </c>
      <c r="T1219" s="3">
        <v>34.784969329833984</v>
      </c>
      <c r="U1219" s="2">
        <v>6</v>
      </c>
      <c r="V1219" s="3">
        <v>1.4200000166893005</v>
      </c>
      <c r="W1219" s="2">
        <v>1</v>
      </c>
      <c r="X1219" s="3">
        <v>2.8400000333786011</v>
      </c>
      <c r="Y1219" s="2">
        <v>33.445034027099609</v>
      </c>
      <c r="Z1219" s="2">
        <v>34.784969329833984</v>
      </c>
      <c r="AA1219" s="2">
        <v>33.254661560058594</v>
      </c>
      <c r="AB1219" s="2">
        <v>474.88333129882813</v>
      </c>
      <c r="AC1219" s="2">
        <v>460.12860107421875</v>
      </c>
      <c r="AD1219" s="2">
        <v>36.583526611328125</v>
      </c>
      <c r="AE1219" s="2">
        <v>39.386669158935547</v>
      </c>
      <c r="AF1219" s="2">
        <v>70.13330078125</v>
      </c>
      <c r="AG1219" s="2">
        <v>75.405593872070313</v>
      </c>
      <c r="AH1219" s="2">
        <v>500.97476196289063</v>
      </c>
      <c r="AI1219" s="2">
        <v>2000.481689453125</v>
      </c>
      <c r="AJ1219" s="2">
        <v>5.330070972442627</v>
      </c>
      <c r="AK1219" s="2">
        <v>99.165969848632813</v>
      </c>
      <c r="AL1219" s="2">
        <v>-1.8804512023925781</v>
      </c>
      <c r="AM1219" s="2">
        <v>-0.55355501174926758</v>
      </c>
      <c r="AN1219" s="2">
        <v>1</v>
      </c>
      <c r="AO1219" s="2">
        <v>-0.21956524252891541</v>
      </c>
      <c r="AP1219" s="2">
        <v>2.737391471862793</v>
      </c>
      <c r="AQ1219" s="2">
        <v>1</v>
      </c>
      <c r="AR1219" s="2">
        <v>0</v>
      </c>
      <c r="AS1219" s="2">
        <v>0.15999999642372131</v>
      </c>
      <c r="AT1219" s="2">
        <v>111115</v>
      </c>
      <c r="AU1219" s="3">
        <v>0.83495793660481765</v>
      </c>
      <c r="AV1219" s="3">
        <v>2.436470578135987E-3</v>
      </c>
      <c r="AW1219" s="3">
        <v>307.93496932983396</v>
      </c>
      <c r="AX1219" s="3">
        <v>306.59503402709959</v>
      </c>
      <c r="AY1219" s="3">
        <v>320.07706315821997</v>
      </c>
      <c r="AZ1219" s="3">
        <v>2.2890831613392222</v>
      </c>
      <c r="BA1219" s="3">
        <v>5.5814593660989162</v>
      </c>
      <c r="BB1219" s="3">
        <v>56.284019352792804</v>
      </c>
      <c r="BC1219" s="3">
        <v>16.897350193857257</v>
      </c>
      <c r="BD1219" s="3">
        <v>34.115001678466797</v>
      </c>
      <c r="BE1219" s="3">
        <v>5.3773802355800013</v>
      </c>
      <c r="BF1219" s="3">
        <v>0.13729496889429063</v>
      </c>
      <c r="BG1219" s="3">
        <v>3.9058172462530782</v>
      </c>
      <c r="BH1219" s="3">
        <v>1.4715629893269231</v>
      </c>
      <c r="BI1219" s="3">
        <v>8.6409847759814001E-2</v>
      </c>
      <c r="BJ1219" s="3">
        <v>31.687415362548332</v>
      </c>
      <c r="BK1219" s="3">
        <v>0.69445630245749956</v>
      </c>
      <c r="BL1219" s="3">
        <v>69.994438725421617</v>
      </c>
      <c r="BM1219" s="3">
        <v>454.80537558695431</v>
      </c>
      <c r="BN1219" s="3">
        <v>1.7234448305546855E-2</v>
      </c>
    </row>
    <row r="1220" spans="1:66" s="5" customFormat="1">
      <c r="A1220" s="2" t="s">
        <v>1499</v>
      </c>
      <c r="B1220" s="5" t="s">
        <v>1147</v>
      </c>
      <c r="C1220" s="5">
        <v>20190718</v>
      </c>
      <c r="D1220" s="5" t="s">
        <v>338</v>
      </c>
      <c r="E1220" s="6" t="s">
        <v>0</v>
      </c>
      <c r="F1220" s="2" t="s">
        <v>1519</v>
      </c>
      <c r="G1220" s="6">
        <v>2000.834716796875</v>
      </c>
      <c r="H1220" s="5">
        <v>575</v>
      </c>
      <c r="I1220" s="6">
        <v>33.253078460693359</v>
      </c>
      <c r="J1220" s="6">
        <v>500.96990966796875</v>
      </c>
      <c r="K1220" s="2">
        <v>84</v>
      </c>
      <c r="L1220" s="2" t="s">
        <v>1520</v>
      </c>
      <c r="M1220" s="2">
        <v>26047.50003099069</v>
      </c>
      <c r="N1220" s="2">
        <v>0</v>
      </c>
      <c r="O1220" s="3">
        <v>13.582401297762567</v>
      </c>
      <c r="P1220" s="3">
        <v>0.14582590523338151</v>
      </c>
      <c r="Q1220" s="3">
        <v>388.23326243825431</v>
      </c>
      <c r="R1220" s="3">
        <v>2.441543800307548</v>
      </c>
      <c r="S1220" s="3">
        <v>1.6624248116633509</v>
      </c>
      <c r="T1220" s="3">
        <v>34.724880218505859</v>
      </c>
      <c r="U1220" s="2">
        <v>6</v>
      </c>
      <c r="V1220" s="3">
        <v>1.4200000166893005</v>
      </c>
      <c r="W1220" s="2">
        <v>1</v>
      </c>
      <c r="X1220" s="3">
        <v>2.8400000333786011</v>
      </c>
      <c r="Y1220" s="2">
        <v>33.425167083740234</v>
      </c>
      <c r="Z1220" s="2">
        <v>34.724880218505859</v>
      </c>
      <c r="AA1220" s="2">
        <v>33.253078460693359</v>
      </c>
      <c r="AB1220" s="2">
        <v>574.92523193359375</v>
      </c>
      <c r="AC1220" s="2">
        <v>557.029052734375</v>
      </c>
      <c r="AD1220" s="2">
        <v>36.520343780517578</v>
      </c>
      <c r="AE1220" s="2">
        <v>39.329517364501953</v>
      </c>
      <c r="AF1220" s="2">
        <v>70.094734191894531</v>
      </c>
      <c r="AG1220" s="2">
        <v>75.38525390625</v>
      </c>
      <c r="AH1220" s="2">
        <v>500.96990966796875</v>
      </c>
      <c r="AI1220" s="2">
        <v>2000.834716796875</v>
      </c>
      <c r="AJ1220" s="2">
        <v>4.9295296669006348</v>
      </c>
      <c r="AK1220" s="2">
        <v>99.173858642578125</v>
      </c>
      <c r="AL1220" s="2">
        <v>-2.9076728820800781</v>
      </c>
      <c r="AM1220" s="2">
        <v>-0.55857515335083008</v>
      </c>
      <c r="AN1220" s="2">
        <v>1</v>
      </c>
      <c r="AO1220" s="2">
        <v>-0.21956524252891541</v>
      </c>
      <c r="AP1220" s="2">
        <v>2.737391471862793</v>
      </c>
      <c r="AQ1220" s="2">
        <v>1</v>
      </c>
      <c r="AR1220" s="2">
        <v>0</v>
      </c>
      <c r="AS1220" s="2">
        <v>0.15999999642372131</v>
      </c>
      <c r="AT1220" s="2">
        <v>111115</v>
      </c>
      <c r="AU1220" s="3">
        <v>0.83494984944661454</v>
      </c>
      <c r="AV1220" s="3">
        <v>2.4415438003075481E-3</v>
      </c>
      <c r="AW1220" s="3">
        <v>307.87488021850584</v>
      </c>
      <c r="AX1220" s="3">
        <v>306.57516708374021</v>
      </c>
      <c r="AY1220" s="3">
        <v>320.13354753195745</v>
      </c>
      <c r="AZ1220" s="3">
        <v>2.2932761775306116</v>
      </c>
      <c r="BA1220" s="3">
        <v>5.5628848072512893</v>
      </c>
      <c r="BB1220" s="3">
        <v>56.092249342640649</v>
      </c>
      <c r="BC1220" s="3">
        <v>16.762731978138696</v>
      </c>
      <c r="BD1220" s="3">
        <v>34.075023651123047</v>
      </c>
      <c r="BE1220" s="3">
        <v>5.3654103981952783</v>
      </c>
      <c r="BF1220" s="3">
        <v>0.13870385757409273</v>
      </c>
      <c r="BG1220" s="3">
        <v>3.9004599955879384</v>
      </c>
      <c r="BH1220" s="3">
        <v>1.4649504026073399</v>
      </c>
      <c r="BI1220" s="3">
        <v>8.7302834653325403E-2</v>
      </c>
      <c r="BJ1220" s="3">
        <v>38.502590689398374</v>
      </c>
      <c r="BK1220" s="3">
        <v>0.69697129895195487</v>
      </c>
      <c r="BL1220" s="3">
        <v>70.151192662211542</v>
      </c>
      <c r="BM1220" s="3">
        <v>550.5726296581521</v>
      </c>
      <c r="BN1220" s="3">
        <v>1.7306011939722036E-2</v>
      </c>
    </row>
    <row r="1221" spans="1:66" s="5" customFormat="1">
      <c r="A1221" s="2" t="s">
        <v>1499</v>
      </c>
      <c r="B1221" s="5" t="s">
        <v>1147</v>
      </c>
      <c r="C1221" s="5">
        <v>20190718</v>
      </c>
      <c r="D1221" s="5" t="s">
        <v>338</v>
      </c>
      <c r="E1221" s="6" t="s">
        <v>0</v>
      </c>
      <c r="F1221" s="2" t="s">
        <v>1521</v>
      </c>
      <c r="G1221" s="6">
        <v>2000.8619384765625</v>
      </c>
      <c r="H1221" s="5">
        <v>675</v>
      </c>
      <c r="I1221" s="6">
        <v>33.252498626708984</v>
      </c>
      <c r="J1221" s="6">
        <v>500.95938110351563</v>
      </c>
      <c r="K1221" s="2">
        <v>85</v>
      </c>
      <c r="L1221" s="2" t="s">
        <v>1522</v>
      </c>
      <c r="M1221" s="2">
        <v>26137.50003099069</v>
      </c>
      <c r="N1221" s="2">
        <v>0</v>
      </c>
      <c r="O1221" s="3">
        <v>15.308674123553743</v>
      </c>
      <c r="P1221" s="3">
        <v>0.14412971524983048</v>
      </c>
      <c r="Q1221" s="3">
        <v>461.33022014895369</v>
      </c>
      <c r="R1221" s="3">
        <v>2.4040629606748585</v>
      </c>
      <c r="S1221" s="3">
        <v>1.6554163512670925</v>
      </c>
      <c r="T1221" s="3">
        <v>34.688674926757813</v>
      </c>
      <c r="U1221" s="2">
        <v>6</v>
      </c>
      <c r="V1221" s="3">
        <v>1.4200000166893005</v>
      </c>
      <c r="W1221" s="2">
        <v>1</v>
      </c>
      <c r="X1221" s="3">
        <v>2.8400000333786011</v>
      </c>
      <c r="Y1221" s="2">
        <v>33.411178588867188</v>
      </c>
      <c r="Z1221" s="2">
        <v>34.688674926757813</v>
      </c>
      <c r="AA1221" s="2">
        <v>33.252498626708984</v>
      </c>
      <c r="AB1221" s="2">
        <v>674.409423828125</v>
      </c>
      <c r="AC1221" s="2">
        <v>654.1905517578125</v>
      </c>
      <c r="AD1221" s="2">
        <v>36.520133972167969</v>
      </c>
      <c r="AE1221" s="2">
        <v>39.286365509033203</v>
      </c>
      <c r="AF1221" s="2">
        <v>70.175048828125</v>
      </c>
      <c r="AG1221" s="2">
        <v>75.364036560058594</v>
      </c>
      <c r="AH1221" s="2">
        <v>500.95938110351563</v>
      </c>
      <c r="AI1221" s="2">
        <v>2000.8619384765625</v>
      </c>
      <c r="AJ1221" s="2">
        <v>4.7079367637634277</v>
      </c>
      <c r="AK1221" s="2">
        <v>99.176971435546875</v>
      </c>
      <c r="AL1221" s="2">
        <v>-4.0710639953613281</v>
      </c>
      <c r="AM1221" s="2">
        <v>-0.5575566291809082</v>
      </c>
      <c r="AN1221" s="2">
        <v>1</v>
      </c>
      <c r="AO1221" s="2">
        <v>-0.21956524252891541</v>
      </c>
      <c r="AP1221" s="2">
        <v>2.737391471862793</v>
      </c>
      <c r="AQ1221" s="2">
        <v>1</v>
      </c>
      <c r="AR1221" s="2">
        <v>0</v>
      </c>
      <c r="AS1221" s="2">
        <v>0.15999999642372131</v>
      </c>
      <c r="AT1221" s="2">
        <v>111115</v>
      </c>
      <c r="AU1221" s="3">
        <v>0.83493230183919265</v>
      </c>
      <c r="AV1221" s="3">
        <v>2.4040629606748585E-3</v>
      </c>
      <c r="AW1221" s="3">
        <v>307.83867492675779</v>
      </c>
      <c r="AX1221" s="3">
        <v>306.56117858886716</v>
      </c>
      <c r="AY1221" s="3">
        <v>320.13790300061009</v>
      </c>
      <c r="AZ1221" s="3">
        <v>2.3160554217151579</v>
      </c>
      <c r="BA1221" s="3">
        <v>5.5517191011629325</v>
      </c>
      <c r="BB1221" s="3">
        <v>55.977905160885904</v>
      </c>
      <c r="BC1221" s="3">
        <v>16.6915396518527</v>
      </c>
      <c r="BD1221" s="3">
        <v>34.0499267578125</v>
      </c>
      <c r="BE1221" s="3">
        <v>5.3579079707970907</v>
      </c>
      <c r="BF1221" s="3">
        <v>0.13716843120125816</v>
      </c>
      <c r="BG1221" s="3">
        <v>3.89630274989584</v>
      </c>
      <c r="BH1221" s="3">
        <v>1.4616052209012507</v>
      </c>
      <c r="BI1221" s="3">
        <v>8.632965146053502E-2</v>
      </c>
      <c r="BJ1221" s="3">
        <v>45.753334066067332</v>
      </c>
      <c r="BK1221" s="3">
        <v>0.70519242277247451</v>
      </c>
      <c r="BL1221" s="3">
        <v>70.202785540204246</v>
      </c>
      <c r="BM1221" s="3">
        <v>646.91354125643886</v>
      </c>
      <c r="BN1221" s="3">
        <v>1.6612908802517985E-2</v>
      </c>
    </row>
    <row r="1222" spans="1:66" s="5" customFormat="1">
      <c r="A1222" s="2" t="s">
        <v>1499</v>
      </c>
      <c r="B1222" s="5" t="s">
        <v>1147</v>
      </c>
      <c r="C1222" s="5">
        <v>20190718</v>
      </c>
      <c r="D1222" s="5" t="s">
        <v>338</v>
      </c>
      <c r="E1222" s="6" t="s">
        <v>0</v>
      </c>
      <c r="F1222" s="2" t="s">
        <v>1523</v>
      </c>
      <c r="G1222" s="6">
        <v>2000.9390869140625</v>
      </c>
      <c r="H1222" s="5">
        <v>800</v>
      </c>
      <c r="I1222" s="6">
        <v>33.252338409423828</v>
      </c>
      <c r="J1222" s="6">
        <v>500.95779418945313</v>
      </c>
      <c r="K1222" s="2">
        <v>86</v>
      </c>
      <c r="L1222" s="2" t="s">
        <v>1524</v>
      </c>
      <c r="M1222" s="2">
        <v>26238.000030979514</v>
      </c>
      <c r="N1222" s="2">
        <v>0</v>
      </c>
      <c r="O1222" s="3">
        <v>17.621120901686126</v>
      </c>
      <c r="P1222" s="3">
        <v>0.14838488197384472</v>
      </c>
      <c r="Q1222" s="3">
        <v>558.96542692957348</v>
      </c>
      <c r="R1222" s="3">
        <v>2.4765859830768808</v>
      </c>
      <c r="S1222" s="3">
        <v>1.6588748488856986</v>
      </c>
      <c r="T1222" s="3">
        <v>34.684604644775391</v>
      </c>
      <c r="U1222" s="2">
        <v>6</v>
      </c>
      <c r="V1222" s="3">
        <v>1.4200000166893005</v>
      </c>
      <c r="W1222" s="2">
        <v>1</v>
      </c>
      <c r="X1222" s="3">
        <v>2.8400000333786011</v>
      </c>
      <c r="Y1222" s="2">
        <v>33.394584655761719</v>
      </c>
      <c r="Z1222" s="2">
        <v>34.684604644775391</v>
      </c>
      <c r="AA1222" s="2">
        <v>33.252338409423828</v>
      </c>
      <c r="AB1222" s="2">
        <v>799.500732421875</v>
      </c>
      <c r="AC1222" s="2">
        <v>776.09375</v>
      </c>
      <c r="AD1222" s="2">
        <v>36.388813018798828</v>
      </c>
      <c r="AE1222" s="2">
        <v>39.238643646240234</v>
      </c>
      <c r="AF1222" s="2">
        <v>69.942909240722656</v>
      </c>
      <c r="AG1222" s="2">
        <v>75.343955993652344</v>
      </c>
      <c r="AH1222" s="2">
        <v>500.95779418945313</v>
      </c>
      <c r="AI1222" s="2">
        <v>2000.9390869140625</v>
      </c>
      <c r="AJ1222" s="2">
        <v>4.5498909950256348</v>
      </c>
      <c r="AK1222" s="2">
        <v>99.177490234375</v>
      </c>
      <c r="AL1222" s="2">
        <v>-5.6947822570800781</v>
      </c>
      <c r="AM1222" s="2">
        <v>-0.55331850051879883</v>
      </c>
      <c r="AN1222" s="2">
        <v>1</v>
      </c>
      <c r="AO1222" s="2">
        <v>-0.21956524252891541</v>
      </c>
      <c r="AP1222" s="2">
        <v>2.737391471862793</v>
      </c>
      <c r="AQ1222" s="2">
        <v>1</v>
      </c>
      <c r="AR1222" s="2">
        <v>0</v>
      </c>
      <c r="AS1222" s="2">
        <v>0.15999999642372131</v>
      </c>
      <c r="AT1222" s="2">
        <v>111115</v>
      </c>
      <c r="AU1222" s="3">
        <v>0.83492965698242183</v>
      </c>
      <c r="AV1222" s="3">
        <v>2.4765859830768806E-3</v>
      </c>
      <c r="AW1222" s="3">
        <v>307.83460464477537</v>
      </c>
      <c r="AX1222" s="3">
        <v>306.5445846557617</v>
      </c>
      <c r="AY1222" s="3">
        <v>320.15024675033419</v>
      </c>
      <c r="AZ1222" s="3">
        <v>2.2770224532466727</v>
      </c>
      <c r="BA1222" s="3">
        <v>5.5504650459208102</v>
      </c>
      <c r="BB1222" s="3">
        <v>55.96496778456504</v>
      </c>
      <c r="BC1222" s="3">
        <v>16.726324138324806</v>
      </c>
      <c r="BD1222" s="3">
        <v>34.039594650268555</v>
      </c>
      <c r="BE1222" s="3">
        <v>5.3548219580488308</v>
      </c>
      <c r="BF1222" s="3">
        <v>0.14101699804253562</v>
      </c>
      <c r="BG1222" s="3">
        <v>3.8915901970351117</v>
      </c>
      <c r="BH1222" s="3">
        <v>1.4632317610137191</v>
      </c>
      <c r="BI1222" s="3">
        <v>8.8769235865720678E-2</v>
      </c>
      <c r="BJ1222" s="3">
        <v>55.436788170661032</v>
      </c>
      <c r="BK1222" s="3">
        <v>0.72022925958310258</v>
      </c>
      <c r="BL1222" s="3">
        <v>70.177263116652128</v>
      </c>
      <c r="BM1222" s="3">
        <v>767.71751305010946</v>
      </c>
      <c r="BN1222" s="3">
        <v>1.610751372617511E-2</v>
      </c>
    </row>
    <row r="1223" spans="1:66" s="5" customFormat="1">
      <c r="A1223" s="2" t="s">
        <v>1499</v>
      </c>
      <c r="B1223" s="5" t="s">
        <v>1147</v>
      </c>
      <c r="C1223" s="5">
        <v>20190718</v>
      </c>
      <c r="D1223" s="5" t="s">
        <v>338</v>
      </c>
      <c r="E1223" s="6" t="s">
        <v>0</v>
      </c>
      <c r="F1223" s="2" t="s">
        <v>1525</v>
      </c>
      <c r="G1223" s="6">
        <v>2000.6669921875</v>
      </c>
      <c r="H1223" s="5">
        <v>1000</v>
      </c>
      <c r="I1223" s="6">
        <v>33.250244140625</v>
      </c>
      <c r="J1223" s="6">
        <v>500.968505859375</v>
      </c>
      <c r="K1223" s="2">
        <v>87</v>
      </c>
      <c r="L1223" s="2" t="s">
        <v>1526</v>
      </c>
      <c r="M1223" s="2">
        <v>26356.50003099069</v>
      </c>
      <c r="N1223" s="2">
        <v>0</v>
      </c>
      <c r="O1223" s="3">
        <v>18.92709050071036</v>
      </c>
      <c r="P1223" s="3">
        <v>0.14448829262207846</v>
      </c>
      <c r="Q1223" s="3">
        <v>731.23054038617613</v>
      </c>
      <c r="R1223" s="3">
        <v>2.4441508028445624</v>
      </c>
      <c r="S1223" s="3">
        <v>1.6789913918494359</v>
      </c>
      <c r="T1223" s="3">
        <v>34.732025146484375</v>
      </c>
      <c r="U1223" s="2">
        <v>6</v>
      </c>
      <c r="V1223" s="3">
        <v>1.4200000166893005</v>
      </c>
      <c r="W1223" s="2">
        <v>1</v>
      </c>
      <c r="X1223" s="3">
        <v>2.8400000333786011</v>
      </c>
      <c r="Y1223" s="2">
        <v>33.444244384765625</v>
      </c>
      <c r="Z1223" s="2">
        <v>34.732025146484375</v>
      </c>
      <c r="AA1223" s="2">
        <v>33.250244140625</v>
      </c>
      <c r="AB1223" s="2">
        <v>999.55322265625</v>
      </c>
      <c r="AC1223" s="2">
        <v>974.0333251953125</v>
      </c>
      <c r="AD1223" s="2">
        <v>36.371452331542969</v>
      </c>
      <c r="AE1223" s="2">
        <v>39.184059143066406</v>
      </c>
      <c r="AF1223" s="2">
        <v>69.735481262207031</v>
      </c>
      <c r="AG1223" s="2">
        <v>75.026885986328125</v>
      </c>
      <c r="AH1223" s="2">
        <v>500.968505859375</v>
      </c>
      <c r="AI1223" s="2">
        <v>2000.6669921875</v>
      </c>
      <c r="AJ1223" s="2">
        <v>4.6223459243774414</v>
      </c>
      <c r="AK1223" s="2">
        <v>99.175514221191406</v>
      </c>
      <c r="AL1223" s="2">
        <v>-8.5940742492675781</v>
      </c>
      <c r="AM1223" s="2">
        <v>-0.55069780349731445</v>
      </c>
      <c r="AN1223" s="2">
        <v>1</v>
      </c>
      <c r="AO1223" s="2">
        <v>-0.21956524252891541</v>
      </c>
      <c r="AP1223" s="2">
        <v>2.737391471862793</v>
      </c>
      <c r="AQ1223" s="2">
        <v>1</v>
      </c>
      <c r="AR1223" s="2">
        <v>0</v>
      </c>
      <c r="AS1223" s="2">
        <v>0.15999999642372131</v>
      </c>
      <c r="AT1223" s="2">
        <v>111115</v>
      </c>
      <c r="AU1223" s="3">
        <v>0.83494750976562482</v>
      </c>
      <c r="AV1223" s="3">
        <v>2.4441508028445625E-3</v>
      </c>
      <c r="AW1223" s="3">
        <v>307.88202514648435</v>
      </c>
      <c r="AX1223" s="3">
        <v>306.5942443847656</v>
      </c>
      <c r="AY1223" s="3">
        <v>320.10671159505728</v>
      </c>
      <c r="AZ1223" s="3">
        <v>2.2933139787650614</v>
      </c>
      <c r="BA1223" s="3">
        <v>5.5650906066366232</v>
      </c>
      <c r="BB1223" s="3">
        <v>56.113554341899224</v>
      </c>
      <c r="BC1223" s="3">
        <v>16.929495198832818</v>
      </c>
      <c r="BD1223" s="3">
        <v>34.088134765625</v>
      </c>
      <c r="BE1223" s="3">
        <v>5.3693334464728641</v>
      </c>
      <c r="BF1223" s="3">
        <v>0.13749316835807468</v>
      </c>
      <c r="BG1223" s="3">
        <v>3.8860992147871873</v>
      </c>
      <c r="BH1223" s="3">
        <v>1.4832342316856768</v>
      </c>
      <c r="BI1223" s="3">
        <v>8.6535463505034549E-2</v>
      </c>
      <c r="BJ1223" s="3">
        <v>72.520164857038694</v>
      </c>
      <c r="BK1223" s="3">
        <v>0.75072435559589323</v>
      </c>
      <c r="BL1223" s="3">
        <v>69.854148160975399</v>
      </c>
      <c r="BM1223" s="3">
        <v>965.03629284473129</v>
      </c>
      <c r="BN1223" s="3">
        <v>1.3700373694707618E-2</v>
      </c>
    </row>
    <row r="1224" spans="1:66" s="5" customFormat="1">
      <c r="A1224" s="2" t="s">
        <v>1499</v>
      </c>
      <c r="B1224" s="5" t="s">
        <v>1147</v>
      </c>
      <c r="C1224" s="5">
        <v>20190718</v>
      </c>
      <c r="D1224" s="5" t="s">
        <v>338</v>
      </c>
      <c r="E1224" s="6" t="s">
        <v>0</v>
      </c>
      <c r="F1224" s="2" t="s">
        <v>1527</v>
      </c>
      <c r="G1224" s="6">
        <v>2001.24560546875</v>
      </c>
      <c r="H1224" s="5">
        <v>1400</v>
      </c>
      <c r="I1224" s="6">
        <v>33.25201416015625</v>
      </c>
      <c r="J1224" s="6">
        <v>500.956787109375</v>
      </c>
      <c r="K1224" s="2">
        <v>88</v>
      </c>
      <c r="L1224" s="2" t="s">
        <v>1528</v>
      </c>
      <c r="M1224" s="2">
        <v>26505.50003099069</v>
      </c>
      <c r="N1224" s="2">
        <v>0</v>
      </c>
      <c r="O1224" s="3">
        <v>20.086275596487514</v>
      </c>
      <c r="P1224" s="3">
        <v>0.14278379119114973</v>
      </c>
      <c r="Q1224" s="3">
        <v>1101.7317138129315</v>
      </c>
      <c r="R1224" s="3">
        <v>2.3969135165755282</v>
      </c>
      <c r="S1224" s="3">
        <v>1.6655266766543395</v>
      </c>
      <c r="T1224" s="3">
        <v>34.662063598632813</v>
      </c>
      <c r="U1224" s="2">
        <v>6</v>
      </c>
      <c r="V1224" s="3">
        <v>1.4200000166893005</v>
      </c>
      <c r="W1224" s="2">
        <v>1</v>
      </c>
      <c r="X1224" s="3">
        <v>2.8400000333786011</v>
      </c>
      <c r="Y1224" s="2">
        <v>33.395652770996094</v>
      </c>
      <c r="Z1224" s="2">
        <v>34.662063598632813</v>
      </c>
      <c r="AA1224" s="2">
        <v>33.25201416015625</v>
      </c>
      <c r="AB1224" s="2">
        <v>1399.13623046875</v>
      </c>
      <c r="AC1224" s="2">
        <v>1371.1424560546875</v>
      </c>
      <c r="AD1224" s="2">
        <v>36.343402862548828</v>
      </c>
      <c r="AE1224" s="2">
        <v>39.101951599121094</v>
      </c>
      <c r="AF1224" s="2">
        <v>69.894989013671875</v>
      </c>
      <c r="AG1224" s="2">
        <v>75.074836730957031</v>
      </c>
      <c r="AH1224" s="2">
        <v>500.956787109375</v>
      </c>
      <c r="AI1224" s="2">
        <v>2001.24560546875</v>
      </c>
      <c r="AJ1224" s="2">
        <v>3.9186275005340576</v>
      </c>
      <c r="AK1224" s="2">
        <v>99.176582336425781</v>
      </c>
      <c r="AL1224" s="2">
        <v>-15.005451202392578</v>
      </c>
      <c r="AM1224" s="2">
        <v>-0.54333925247192383</v>
      </c>
      <c r="AN1224" s="2">
        <v>1</v>
      </c>
      <c r="AO1224" s="2">
        <v>-0.21956524252891541</v>
      </c>
      <c r="AP1224" s="2">
        <v>2.737391471862793</v>
      </c>
      <c r="AQ1224" s="2">
        <v>1</v>
      </c>
      <c r="AR1224" s="2">
        <v>0</v>
      </c>
      <c r="AS1224" s="2">
        <v>0.15999999642372131</v>
      </c>
      <c r="AT1224" s="2">
        <v>111115</v>
      </c>
      <c r="AU1224" s="3">
        <v>0.83492797851562484</v>
      </c>
      <c r="AV1224" s="3">
        <v>2.3969135165755281E-3</v>
      </c>
      <c r="AW1224" s="3">
        <v>307.81206359863279</v>
      </c>
      <c r="AX1224" s="3">
        <v>306.54565277099607</v>
      </c>
      <c r="AY1224" s="3">
        <v>320.19928971798799</v>
      </c>
      <c r="AZ1224" s="3">
        <v>2.3222031516694339</v>
      </c>
      <c r="BA1224" s="3">
        <v>5.5435245989395083</v>
      </c>
      <c r="BB1224" s="3">
        <v>55.895499404635871</v>
      </c>
      <c r="BC1224" s="3">
        <v>16.793547805514777</v>
      </c>
      <c r="BD1224" s="3">
        <v>34.028858184814453</v>
      </c>
      <c r="BE1224" s="3">
        <v>5.3516168086294877</v>
      </c>
      <c r="BF1224" s="3">
        <v>0.13594883021979653</v>
      </c>
      <c r="BG1224" s="3">
        <v>3.8779979222851688</v>
      </c>
      <c r="BH1224" s="3">
        <v>1.4736188863443189</v>
      </c>
      <c r="BI1224" s="3">
        <v>8.5556753104806552E-2</v>
      </c>
      <c r="BJ1224" s="3">
        <v>109.26598602761969</v>
      </c>
      <c r="BK1224" s="3">
        <v>0.80351367499992965</v>
      </c>
      <c r="BL1224" s="3">
        <v>69.967145328345424</v>
      </c>
      <c r="BM1224" s="3">
        <v>1361.5944026263221</v>
      </c>
      <c r="BN1224" s="3">
        <v>1.0321571248044668E-2</v>
      </c>
    </row>
    <row r="1225" spans="1:66" s="5" customFormat="1">
      <c r="A1225" s="2" t="s">
        <v>1499</v>
      </c>
      <c r="B1225" s="5" t="s">
        <v>1147</v>
      </c>
      <c r="C1225" s="5">
        <v>20190718</v>
      </c>
      <c r="D1225" s="5" t="s">
        <v>338</v>
      </c>
      <c r="E1225" s="6" t="s">
        <v>0</v>
      </c>
      <c r="F1225" s="2" t="s">
        <v>1529</v>
      </c>
      <c r="G1225" s="6">
        <v>2001.1795654296875</v>
      </c>
      <c r="H1225" s="5">
        <v>1800</v>
      </c>
      <c r="I1225" s="6">
        <v>33.253276824951172</v>
      </c>
      <c r="J1225" s="6">
        <v>500.96728515625</v>
      </c>
      <c r="K1225" s="2">
        <v>89</v>
      </c>
      <c r="L1225" s="2" t="s">
        <v>1530</v>
      </c>
      <c r="M1225" s="2">
        <v>26655.000030979514</v>
      </c>
      <c r="N1225" s="2">
        <v>0</v>
      </c>
      <c r="O1225" s="3">
        <v>21.035628905046519</v>
      </c>
      <c r="P1225" s="3">
        <v>0.14192688444761867</v>
      </c>
      <c r="Q1225" s="3">
        <v>1475.2859105239229</v>
      </c>
      <c r="R1225" s="3">
        <v>2.409824323416041</v>
      </c>
      <c r="S1225" s="3">
        <v>1.6840068511317754</v>
      </c>
      <c r="T1225" s="3">
        <v>34.693141937255859</v>
      </c>
      <c r="U1225" s="2">
        <v>6</v>
      </c>
      <c r="V1225" s="3">
        <v>1.4200000166893005</v>
      </c>
      <c r="W1225" s="2">
        <v>1</v>
      </c>
      <c r="X1225" s="3">
        <v>2.8400000333786011</v>
      </c>
      <c r="Y1225" s="2">
        <v>33.41412353515625</v>
      </c>
      <c r="Z1225" s="2">
        <v>34.693141937255859</v>
      </c>
      <c r="AA1225" s="2">
        <v>33.253276824951172</v>
      </c>
      <c r="AB1225" s="2">
        <v>1798.8226318359375</v>
      </c>
      <c r="AC1225" s="2">
        <v>1768.5242919921875</v>
      </c>
      <c r="AD1225" s="2">
        <v>36.240974426269531</v>
      </c>
      <c r="AE1225" s="2">
        <v>39.014575958251953</v>
      </c>
      <c r="AF1225" s="2">
        <v>69.598236083984375</v>
      </c>
      <c r="AG1225" s="2">
        <v>74.825469970703125</v>
      </c>
      <c r="AH1225" s="2">
        <v>500.96728515625</v>
      </c>
      <c r="AI1225" s="2">
        <v>2001.1795654296875</v>
      </c>
      <c r="AJ1225" s="2">
        <v>3.3080415725708008</v>
      </c>
      <c r="AK1225" s="2">
        <v>99.170341491699219</v>
      </c>
      <c r="AL1225" s="2">
        <v>-22.645587921142578</v>
      </c>
      <c r="AM1225" s="2">
        <v>-0.54230546951293945</v>
      </c>
      <c r="AN1225" s="2">
        <v>1</v>
      </c>
      <c r="AO1225" s="2">
        <v>-0.21956524252891541</v>
      </c>
      <c r="AP1225" s="2">
        <v>2.737391471862793</v>
      </c>
      <c r="AQ1225" s="2">
        <v>1</v>
      </c>
      <c r="AR1225" s="2">
        <v>0</v>
      </c>
      <c r="AS1225" s="2">
        <v>0.15999999642372131</v>
      </c>
      <c r="AT1225" s="2">
        <v>111115</v>
      </c>
      <c r="AU1225" s="3">
        <v>0.83494547526041663</v>
      </c>
      <c r="AV1225" s="3">
        <v>2.409824323416041E-3</v>
      </c>
      <c r="AW1225" s="3">
        <v>307.84314193725584</v>
      </c>
      <c r="AX1225" s="3">
        <v>306.56412353515623</v>
      </c>
      <c r="AY1225" s="3">
        <v>320.18872331197417</v>
      </c>
      <c r="AZ1225" s="3">
        <v>2.3134359955818535</v>
      </c>
      <c r="BA1225" s="3">
        <v>5.5530956720654601</v>
      </c>
      <c r="BB1225" s="3">
        <v>55.995528386178513</v>
      </c>
      <c r="BC1225" s="3">
        <v>16.98095242792656</v>
      </c>
      <c r="BD1225" s="3">
        <v>34.053632736206055</v>
      </c>
      <c r="BE1225" s="3">
        <v>5.3590152559740414</v>
      </c>
      <c r="BF1225" s="3">
        <v>0.13517177572627823</v>
      </c>
      <c r="BG1225" s="3">
        <v>3.8690888209336847</v>
      </c>
      <c r="BH1225" s="3">
        <v>1.4899264350403567</v>
      </c>
      <c r="BI1225" s="3">
        <v>8.5064360072626841E-2</v>
      </c>
      <c r="BJ1225" s="3">
        <v>146.30460754454987</v>
      </c>
      <c r="BK1225" s="3">
        <v>0.83419035701345068</v>
      </c>
      <c r="BL1225" s="3">
        <v>69.677335053421615</v>
      </c>
      <c r="BM1225" s="3">
        <v>1758.5249614682266</v>
      </c>
      <c r="BN1225" s="3">
        <v>8.3348635668646972E-3</v>
      </c>
    </row>
    <row r="1226" spans="1:66" s="5" customFormat="1">
      <c r="A1226" s="2" t="s">
        <v>1499</v>
      </c>
      <c r="B1226" s="5" t="s">
        <v>1147</v>
      </c>
      <c r="C1226" s="5">
        <v>20190718</v>
      </c>
      <c r="D1226" s="5" t="s">
        <v>338</v>
      </c>
      <c r="E1226" s="6" t="s">
        <v>0</v>
      </c>
      <c r="F1226" s="2" t="s">
        <v>1531</v>
      </c>
      <c r="G1226" s="6">
        <v>2001.33056640625</v>
      </c>
      <c r="H1226" s="5">
        <v>400</v>
      </c>
      <c r="I1226" s="6">
        <v>33.253940582275391</v>
      </c>
      <c r="J1226" s="6">
        <v>500.9473876953125</v>
      </c>
      <c r="K1226" s="2">
        <v>90</v>
      </c>
      <c r="L1226" s="2" t="s">
        <v>1532</v>
      </c>
      <c r="M1226" s="2">
        <v>26763.500030655414</v>
      </c>
      <c r="N1226" s="2">
        <v>0</v>
      </c>
      <c r="O1226" s="3">
        <v>8.1293004543078844</v>
      </c>
      <c r="P1226" s="3">
        <v>0.14571020489105413</v>
      </c>
      <c r="Q1226" s="3">
        <v>285.21413065712773</v>
      </c>
      <c r="R1226" s="3">
        <v>2.4652042179684819</v>
      </c>
      <c r="S1226" s="3">
        <v>1.6801659531548023</v>
      </c>
      <c r="T1226" s="3">
        <v>34.662918090820313</v>
      </c>
      <c r="U1226" s="2">
        <v>6</v>
      </c>
      <c r="V1226" s="3">
        <v>1.4200000166893005</v>
      </c>
      <c r="W1226" s="2">
        <v>1</v>
      </c>
      <c r="X1226" s="3">
        <v>2.8400000333786011</v>
      </c>
      <c r="Y1226" s="2">
        <v>33.372222900390625</v>
      </c>
      <c r="Z1226" s="2">
        <v>34.662918090820313</v>
      </c>
      <c r="AA1226" s="2">
        <v>33.253940582275391</v>
      </c>
      <c r="AB1226" s="2">
        <v>398.79403686523438</v>
      </c>
      <c r="AC1226" s="2">
        <v>387.91195678710938</v>
      </c>
      <c r="AD1226" s="2">
        <v>36.123416900634766</v>
      </c>
      <c r="AE1226" s="2">
        <v>38.961029052734375</v>
      </c>
      <c r="AF1226" s="2">
        <v>69.440505981445313</v>
      </c>
      <c r="AG1226" s="2">
        <v>74.895378112792969</v>
      </c>
      <c r="AH1226" s="2">
        <v>500.9473876953125</v>
      </c>
      <c r="AI1226" s="2">
        <v>2001.33056640625</v>
      </c>
      <c r="AJ1226" s="2">
        <v>3.2150335311889648</v>
      </c>
      <c r="AK1226" s="2">
        <v>99.166313171386719</v>
      </c>
      <c r="AL1226" s="2">
        <v>-1.0211982727050781</v>
      </c>
      <c r="AM1226" s="2">
        <v>-0.54156923294067383</v>
      </c>
      <c r="AN1226" s="2">
        <v>1</v>
      </c>
      <c r="AO1226" s="2">
        <v>-0.21956524252891541</v>
      </c>
      <c r="AP1226" s="2">
        <v>2.737391471862793</v>
      </c>
      <c r="AQ1226" s="2">
        <v>1</v>
      </c>
      <c r="AR1226" s="2">
        <v>0</v>
      </c>
      <c r="AS1226" s="2">
        <v>0.15999999642372131</v>
      </c>
      <c r="AT1226" s="2">
        <v>111115</v>
      </c>
      <c r="AU1226" s="3">
        <v>0.8349123128255207</v>
      </c>
      <c r="AV1226" s="3">
        <v>2.4652042179684817E-3</v>
      </c>
      <c r="AW1226" s="3">
        <v>307.81291809082029</v>
      </c>
      <c r="AX1226" s="3">
        <v>306.5222229003906</v>
      </c>
      <c r="AY1226" s="3">
        <v>320.21288346768415</v>
      </c>
      <c r="AZ1226" s="3">
        <v>2.2836339867350306</v>
      </c>
      <c r="BA1226" s="3">
        <v>5.5437875616777559</v>
      </c>
      <c r="BB1226" s="3">
        <v>55.903939396199625</v>
      </c>
      <c r="BC1226" s="3">
        <v>16.94291034346525</v>
      </c>
      <c r="BD1226" s="3">
        <v>34.017570495605469</v>
      </c>
      <c r="BE1226" s="3">
        <v>5.3482489018450643</v>
      </c>
      <c r="BF1226" s="3">
        <v>0.13859917866444432</v>
      </c>
      <c r="BG1226" s="3">
        <v>3.8636216085229536</v>
      </c>
      <c r="BH1226" s="3">
        <v>1.4846272933221107</v>
      </c>
      <c r="BI1226" s="3">
        <v>8.7236482279233599E-2</v>
      </c>
      <c r="BJ1226" s="3">
        <v>28.28363380164954</v>
      </c>
      <c r="BK1226" s="3">
        <v>0.73525480632105544</v>
      </c>
      <c r="BL1226" s="3">
        <v>69.736404697022536</v>
      </c>
      <c r="BM1226" s="3">
        <v>384.0476766869927</v>
      </c>
      <c r="BN1226" s="3">
        <v>1.4761401273814929E-2</v>
      </c>
    </row>
    <row r="1227" spans="1:66" s="5" customFormat="1">
      <c r="A1227" s="2"/>
      <c r="E1227" s="6"/>
      <c r="F1227" s="2"/>
      <c r="G1227" s="6"/>
      <c r="I1227" s="6"/>
      <c r="J1227" s="6"/>
      <c r="K1227" s="2"/>
      <c r="L1227" s="2"/>
      <c r="M1227" s="2"/>
      <c r="N1227" s="2"/>
      <c r="O1227" s="3"/>
      <c r="P1227" s="3"/>
      <c r="Q1227" s="3"/>
      <c r="R1227" s="3"/>
      <c r="S1227" s="3"/>
      <c r="T1227" s="3"/>
      <c r="U1227" s="2"/>
      <c r="V1227" s="3"/>
      <c r="W1227" s="2"/>
      <c r="X1227" s="3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</row>
    <row r="1228" spans="1:66" s="5" customFormat="1">
      <c r="A1228" s="2" t="s">
        <v>1534</v>
      </c>
      <c r="B1228" s="5" t="s">
        <v>1147</v>
      </c>
      <c r="C1228" s="5">
        <v>20190718</v>
      </c>
      <c r="D1228" s="5" t="s">
        <v>338</v>
      </c>
      <c r="E1228" s="6" t="s">
        <v>0</v>
      </c>
      <c r="F1228" s="2" t="s">
        <v>1533</v>
      </c>
      <c r="G1228" s="6">
        <v>1999.298828125</v>
      </c>
      <c r="H1228" s="5">
        <v>400</v>
      </c>
      <c r="I1228" s="6">
        <v>31.496686935424805</v>
      </c>
      <c r="J1228" s="6">
        <v>500.09402465820313</v>
      </c>
      <c r="K1228" s="2">
        <v>91</v>
      </c>
      <c r="L1228" s="2" t="s">
        <v>1535</v>
      </c>
      <c r="M1228" s="2">
        <v>30430.50003099069</v>
      </c>
      <c r="N1228" s="2">
        <v>0</v>
      </c>
      <c r="O1228" s="3">
        <v>11.846984631248292</v>
      </c>
      <c r="P1228" s="3">
        <v>0.1767809941932636</v>
      </c>
      <c r="Q1228" s="3">
        <v>263.15303796376219</v>
      </c>
      <c r="R1228" s="3">
        <v>2.6400166323390026</v>
      </c>
      <c r="S1228" s="3">
        <v>1.508451086259841</v>
      </c>
      <c r="T1228" s="3">
        <v>32.327560424804688</v>
      </c>
      <c r="U1228" s="2">
        <v>6</v>
      </c>
      <c r="V1228" s="3">
        <v>1.4200000166893005</v>
      </c>
      <c r="W1228" s="2">
        <v>1</v>
      </c>
      <c r="X1228" s="3">
        <v>2.8400000333786011</v>
      </c>
      <c r="Y1228" s="2">
        <v>31.404382705688477</v>
      </c>
      <c r="Z1228" s="2">
        <v>32.327560424804688</v>
      </c>
      <c r="AA1228" s="2">
        <v>31.496686935424805</v>
      </c>
      <c r="AB1228" s="2">
        <v>399.66943359375</v>
      </c>
      <c r="AC1228" s="2">
        <v>384.23867797851563</v>
      </c>
      <c r="AD1228" s="2">
        <v>30.769142150878906</v>
      </c>
      <c r="AE1228" s="2">
        <v>33.829414367675781</v>
      </c>
      <c r="AF1228" s="2">
        <v>66.262527465820313</v>
      </c>
      <c r="AG1228" s="2">
        <v>72.694282531738281</v>
      </c>
      <c r="AH1228" s="2">
        <v>500.09402465820313</v>
      </c>
      <c r="AI1228" s="2">
        <v>1999.298828125</v>
      </c>
      <c r="AJ1228" s="2">
        <v>16.395832061767578</v>
      </c>
      <c r="AK1228" s="2">
        <v>99.2000732421875</v>
      </c>
      <c r="AL1228" s="2">
        <v>-0.20091629028320313</v>
      </c>
      <c r="AM1228" s="2">
        <v>-0.43806886672973633</v>
      </c>
      <c r="AN1228" s="2">
        <v>1</v>
      </c>
      <c r="AO1228" s="2">
        <v>-0.21956524252891541</v>
      </c>
      <c r="AP1228" s="2">
        <v>2.737391471862793</v>
      </c>
      <c r="AQ1228" s="2">
        <v>1</v>
      </c>
      <c r="AR1228" s="2">
        <v>0</v>
      </c>
      <c r="AS1228" s="2">
        <v>0.15999999642372131</v>
      </c>
      <c r="AT1228" s="2">
        <v>111115</v>
      </c>
      <c r="AU1228" s="3">
        <v>0.83349004109700509</v>
      </c>
      <c r="AV1228" s="3">
        <v>2.6400166323390026E-3</v>
      </c>
      <c r="AW1228" s="3">
        <v>305.47756042480466</v>
      </c>
      <c r="AX1228" s="3">
        <v>304.55438270568845</v>
      </c>
      <c r="AY1228" s="3">
        <v>319.88780534995021</v>
      </c>
      <c r="AZ1228" s="3">
        <v>2.2536650530129934</v>
      </c>
      <c r="BA1228" s="3">
        <v>4.8643314692735888</v>
      </c>
      <c r="BB1228" s="3">
        <v>49.035563284291008</v>
      </c>
      <c r="BC1228" s="3">
        <v>15.206148916615227</v>
      </c>
      <c r="BD1228" s="3">
        <v>31.865971565246582</v>
      </c>
      <c r="BE1228" s="3">
        <v>4.7389784286437706</v>
      </c>
      <c r="BF1228" s="3">
        <v>0.16642176704938558</v>
      </c>
      <c r="BG1228" s="3">
        <v>3.3558803830137478</v>
      </c>
      <c r="BH1228" s="3">
        <v>1.3830980456300228</v>
      </c>
      <c r="BI1228" s="3">
        <v>0.10489722050082695</v>
      </c>
      <c r="BJ1228" s="3">
        <v>26.104800639909357</v>
      </c>
      <c r="BK1228" s="3">
        <v>0.68486868461086092</v>
      </c>
      <c r="BL1228" s="3">
        <v>69.544907530575671</v>
      </c>
      <c r="BM1228" s="3">
        <v>378.60718887139802</v>
      </c>
      <c r="BN1228" s="3">
        <v>2.1761273290987822E-2</v>
      </c>
    </row>
    <row r="1229" spans="1:66" s="5" customFormat="1">
      <c r="A1229" s="5" t="s">
        <v>1534</v>
      </c>
      <c r="B1229" s="5" t="s">
        <v>1147</v>
      </c>
      <c r="C1229" s="5">
        <v>20190718</v>
      </c>
      <c r="D1229" s="5" t="s">
        <v>338</v>
      </c>
      <c r="E1229" s="5" t="s">
        <v>0</v>
      </c>
      <c r="F1229" s="5" t="s">
        <v>1536</v>
      </c>
      <c r="G1229" s="5">
        <v>1999.3365478515625</v>
      </c>
      <c r="H1229" s="5">
        <v>325</v>
      </c>
      <c r="I1229" s="5">
        <v>31.496475219726563</v>
      </c>
      <c r="J1229" s="5">
        <v>500.15115356445313</v>
      </c>
      <c r="K1229" s="5">
        <v>92</v>
      </c>
      <c r="L1229" s="5" t="s">
        <v>1537</v>
      </c>
      <c r="M1229" s="5">
        <v>30520.500030968338</v>
      </c>
      <c r="N1229" s="5">
        <v>0</v>
      </c>
      <c r="O1229" s="5">
        <v>9.8529424995848185</v>
      </c>
      <c r="P1229" s="5">
        <v>0.18630662832892061</v>
      </c>
      <c r="Q1229" s="5">
        <v>216.00468455149377</v>
      </c>
      <c r="R1229" s="5">
        <v>2.7680638134462838</v>
      </c>
      <c r="S1229" s="5">
        <v>1.5054727177631393</v>
      </c>
      <c r="T1229" s="5">
        <v>32.316669464111328</v>
      </c>
      <c r="U1229" s="5">
        <v>6</v>
      </c>
      <c r="V1229" s="5">
        <v>1.4200000166893005</v>
      </c>
      <c r="W1229" s="5">
        <v>1</v>
      </c>
      <c r="X1229" s="5">
        <v>2.8400000333786011</v>
      </c>
      <c r="Y1229" s="5">
        <v>31.4031982421875</v>
      </c>
      <c r="Z1229" s="5">
        <v>32.316669464111328</v>
      </c>
      <c r="AA1229" s="5">
        <v>31.496475219726563</v>
      </c>
      <c r="AB1229" s="5">
        <v>324.85916137695313</v>
      </c>
      <c r="AC1229" s="5">
        <v>312.00314331054688</v>
      </c>
      <c r="AD1229" s="5">
        <v>30.621782302856445</v>
      </c>
      <c r="AE1229" s="5">
        <v>33.830116271972656</v>
      </c>
      <c r="AF1229" s="5">
        <v>65.861526489257813</v>
      </c>
      <c r="AG1229" s="5">
        <v>72.696929931640625</v>
      </c>
      <c r="AH1229" s="5">
        <v>500.15115356445313</v>
      </c>
      <c r="AI1229" s="5">
        <v>1999.3365478515625</v>
      </c>
      <c r="AJ1229" s="5">
        <v>16.911832809448242</v>
      </c>
      <c r="AK1229" s="5">
        <v>99.197654724121094</v>
      </c>
      <c r="AL1229" s="5">
        <v>0.33451461791992188</v>
      </c>
      <c r="AM1229" s="5">
        <v>-0.44893693923950195</v>
      </c>
      <c r="AN1229" s="5">
        <v>1</v>
      </c>
      <c r="AO1229" s="5">
        <v>-0.21956524252891541</v>
      </c>
      <c r="AP1229" s="5">
        <v>2.737391471862793</v>
      </c>
      <c r="AQ1229" s="5">
        <v>1</v>
      </c>
      <c r="AR1229" s="5">
        <v>0</v>
      </c>
      <c r="AS1229" s="5">
        <v>0.15999999642372131</v>
      </c>
      <c r="AT1229" s="5">
        <v>111115</v>
      </c>
      <c r="AU1229" s="5">
        <v>0.83358525594075517</v>
      </c>
      <c r="AV1229" s="5">
        <v>2.7680638134462837E-3</v>
      </c>
      <c r="AW1229" s="5">
        <v>305.46666946411131</v>
      </c>
      <c r="AX1229" s="5">
        <v>304.55319824218748</v>
      </c>
      <c r="AY1229" s="5">
        <v>319.89384050606532</v>
      </c>
      <c r="AZ1229" s="5">
        <v>2.1889471904740021</v>
      </c>
      <c r="BA1229" s="5">
        <v>4.8613409109871535</v>
      </c>
      <c r="BB1229" s="5">
        <v>49.006611340833047</v>
      </c>
      <c r="BC1229" s="5">
        <v>15.17649506886039</v>
      </c>
      <c r="BD1229" s="5">
        <v>31.859933853149414</v>
      </c>
      <c r="BE1229" s="5">
        <v>4.7373575896993181</v>
      </c>
      <c r="BF1229" s="5">
        <v>0.17483714964109121</v>
      </c>
      <c r="BG1229" s="5">
        <v>3.3558681932240142</v>
      </c>
      <c r="BH1229" s="5">
        <v>1.3814893964753039</v>
      </c>
      <c r="BI1229" s="5">
        <v>0.1102488760461206</v>
      </c>
      <c r="BJ1229" s="5">
        <v>21.427158116931771</v>
      </c>
      <c r="BK1229" s="5">
        <v>0.69231573201330632</v>
      </c>
      <c r="BL1229" s="5">
        <v>69.682518711858577</v>
      </c>
      <c r="BM1229" s="5">
        <v>307.31952633234022</v>
      </c>
      <c r="BN1229" s="5">
        <v>2.2340846944808493E-2</v>
      </c>
    </row>
    <row r="1230" spans="1:66" s="5" customFormat="1">
      <c r="A1230" s="5" t="s">
        <v>1534</v>
      </c>
      <c r="B1230" s="5" t="s">
        <v>1147</v>
      </c>
      <c r="C1230" s="5">
        <v>20190718</v>
      </c>
      <c r="D1230" s="5" t="s">
        <v>338</v>
      </c>
      <c r="E1230" s="6" t="s">
        <v>0</v>
      </c>
      <c r="F1230" s="2" t="s">
        <v>1538</v>
      </c>
      <c r="G1230" s="6">
        <v>1999.4493408203125</v>
      </c>
      <c r="H1230" s="5">
        <v>250</v>
      </c>
      <c r="I1230" s="6">
        <v>31.495149612426758</v>
      </c>
      <c r="J1230" s="6">
        <v>500.1251220703125</v>
      </c>
      <c r="K1230" s="2">
        <v>93</v>
      </c>
      <c r="L1230" s="2" t="s">
        <v>1539</v>
      </c>
      <c r="M1230" s="2">
        <v>30610.000030979514</v>
      </c>
      <c r="N1230" s="2">
        <v>0</v>
      </c>
      <c r="O1230" s="3">
        <v>6.8359495087555411</v>
      </c>
      <c r="P1230" s="3">
        <v>0.18522558416220619</v>
      </c>
      <c r="Q1230" s="3">
        <v>173.81793810060549</v>
      </c>
      <c r="R1230" s="3">
        <v>2.7396530904787544</v>
      </c>
      <c r="S1230" s="3">
        <v>1.4981507977516828</v>
      </c>
      <c r="T1230" s="3">
        <v>32.299057006835938</v>
      </c>
      <c r="U1230" s="2">
        <v>6</v>
      </c>
      <c r="V1230" s="3">
        <v>1.4200000166893005</v>
      </c>
      <c r="W1230" s="2">
        <v>1</v>
      </c>
      <c r="X1230" s="3">
        <v>2.8400000333786011</v>
      </c>
      <c r="Y1230" s="2">
        <v>31.401237487792969</v>
      </c>
      <c r="Z1230" s="2">
        <v>32.299057006835938</v>
      </c>
      <c r="AA1230" s="2">
        <v>31.495149612426758</v>
      </c>
      <c r="AB1230" s="2">
        <v>250.34657287597656</v>
      </c>
      <c r="AC1230" s="2">
        <v>241.35221862792969</v>
      </c>
      <c r="AD1230" s="2">
        <v>30.680797576904297</v>
      </c>
      <c r="AE1230" s="2">
        <v>33.856281280517578</v>
      </c>
      <c r="AF1230" s="2">
        <v>66.052742004394531</v>
      </c>
      <c r="AG1230" s="2">
        <v>72.759742736816406</v>
      </c>
      <c r="AH1230" s="2">
        <v>500.1251220703125</v>
      </c>
      <c r="AI1230" s="2">
        <v>1999.4493408203125</v>
      </c>
      <c r="AJ1230" s="2">
        <v>19.258520126342773</v>
      </c>
      <c r="AK1230" s="2">
        <v>99.194511413574219</v>
      </c>
      <c r="AL1230" s="2">
        <v>0.99930953979492188</v>
      </c>
      <c r="AM1230" s="2">
        <v>-0.44797945022583008</v>
      </c>
      <c r="AN1230" s="2">
        <v>1</v>
      </c>
      <c r="AO1230" s="2">
        <v>-0.21956524252891541</v>
      </c>
      <c r="AP1230" s="2">
        <v>2.737391471862793</v>
      </c>
      <c r="AQ1230" s="2">
        <v>1</v>
      </c>
      <c r="AR1230" s="2">
        <v>0</v>
      </c>
      <c r="AS1230" s="2">
        <v>0.15999999642372131</v>
      </c>
      <c r="AT1230" s="2">
        <v>111115</v>
      </c>
      <c r="AU1230" s="3">
        <v>0.83354187011718728</v>
      </c>
      <c r="AV1230" s="3">
        <v>2.7396530904787546E-3</v>
      </c>
      <c r="AW1230" s="3">
        <v>305.44905700683591</v>
      </c>
      <c r="AX1230" s="3">
        <v>304.55123748779295</v>
      </c>
      <c r="AY1230" s="3">
        <v>319.91188738066194</v>
      </c>
      <c r="AZ1230" s="3">
        <v>2.206163994338775</v>
      </c>
      <c r="BA1230" s="3">
        <v>4.8565080776531628</v>
      </c>
      <c r="BB1230" s="3">
        <v>48.959443505949636</v>
      </c>
      <c r="BC1230" s="3">
        <v>15.103162225432058</v>
      </c>
      <c r="BD1230" s="3">
        <v>31.850147247314453</v>
      </c>
      <c r="BE1230" s="3">
        <v>4.7347313760198242</v>
      </c>
      <c r="BF1230" s="3">
        <v>0.17388477148717674</v>
      </c>
      <c r="BG1230" s="3">
        <v>3.35835727990148</v>
      </c>
      <c r="BH1230" s="3">
        <v>1.3763740961183442</v>
      </c>
      <c r="BI1230" s="3">
        <v>0.10964299245384827</v>
      </c>
      <c r="BJ1230" s="3">
        <v>17.241785444804449</v>
      </c>
      <c r="BK1230" s="3">
        <v>0.72018371775800605</v>
      </c>
      <c r="BL1230" s="3">
        <v>69.789485075023805</v>
      </c>
      <c r="BM1230" s="3">
        <v>238.10273562498716</v>
      </c>
      <c r="BN1230" s="3">
        <v>2.0036619695386872E-2</v>
      </c>
    </row>
    <row r="1231" spans="1:66" s="5" customFormat="1">
      <c r="A1231" s="5" t="s">
        <v>1534</v>
      </c>
      <c r="B1231" s="5" t="s">
        <v>1147</v>
      </c>
      <c r="C1231" s="5">
        <v>20190718</v>
      </c>
      <c r="D1231" s="5" t="s">
        <v>338</v>
      </c>
      <c r="E1231" s="6" t="s">
        <v>0</v>
      </c>
      <c r="F1231" s="2" t="s">
        <v>1540</v>
      </c>
      <c r="G1231" s="6">
        <v>1998.8917236328125</v>
      </c>
      <c r="H1231" s="5">
        <v>175</v>
      </c>
      <c r="I1231" s="6">
        <v>31.495256423950195</v>
      </c>
      <c r="J1231" s="6">
        <v>500.11251831054688</v>
      </c>
      <c r="K1231" s="2">
        <v>94</v>
      </c>
      <c r="L1231" s="2" t="s">
        <v>1541</v>
      </c>
      <c r="M1231" s="2">
        <v>30699.000030979514</v>
      </c>
      <c r="N1231" s="2">
        <v>0</v>
      </c>
      <c r="O1231" s="3">
        <v>4.077163729873714</v>
      </c>
      <c r="P1231" s="3">
        <v>0.18793301163585557</v>
      </c>
      <c r="Q1231" s="3">
        <v>128.15064904416445</v>
      </c>
      <c r="R1231" s="3">
        <v>2.7805060696895341</v>
      </c>
      <c r="S1231" s="3">
        <v>1.4997585346765123</v>
      </c>
      <c r="T1231" s="3">
        <v>32.320476531982422</v>
      </c>
      <c r="U1231" s="2">
        <v>6</v>
      </c>
      <c r="V1231" s="3">
        <v>1.4200000166893005</v>
      </c>
      <c r="W1231" s="2">
        <v>1</v>
      </c>
      <c r="X1231" s="3">
        <v>2.8400000333786011</v>
      </c>
      <c r="Y1231" s="2">
        <v>31.412954330444336</v>
      </c>
      <c r="Z1231" s="2">
        <v>32.320476531982422</v>
      </c>
      <c r="AA1231" s="2">
        <v>31.495256423950195</v>
      </c>
      <c r="AB1231" s="2">
        <v>173.99345397949219</v>
      </c>
      <c r="AC1231" s="2">
        <v>168.53973388671875</v>
      </c>
      <c r="AD1231" s="2">
        <v>30.678485870361328</v>
      </c>
      <c r="AE1231" s="2">
        <v>33.901252746582031</v>
      </c>
      <c r="AF1231" s="2">
        <v>66.002113342285156</v>
      </c>
      <c r="AG1231" s="2">
        <v>72.8037109375</v>
      </c>
      <c r="AH1231" s="2">
        <v>500.11251831054688</v>
      </c>
      <c r="AI1231" s="2">
        <v>1998.8917236328125</v>
      </c>
      <c r="AJ1231" s="2">
        <v>19.621599197387695</v>
      </c>
      <c r="AK1231" s="2">
        <v>99.188888549804688</v>
      </c>
      <c r="AL1231" s="2">
        <v>1.4052848815917969</v>
      </c>
      <c r="AM1231" s="2">
        <v>-0.45360994338989258</v>
      </c>
      <c r="AN1231" s="2">
        <v>1</v>
      </c>
      <c r="AO1231" s="2">
        <v>-0.21956524252891541</v>
      </c>
      <c r="AP1231" s="2">
        <v>2.737391471862793</v>
      </c>
      <c r="AQ1231" s="2">
        <v>1</v>
      </c>
      <c r="AR1231" s="2">
        <v>0</v>
      </c>
      <c r="AS1231" s="2">
        <v>0.15999999642372131</v>
      </c>
      <c r="AT1231" s="2">
        <v>111115</v>
      </c>
      <c r="AU1231" s="3">
        <v>0.8335208638509114</v>
      </c>
      <c r="AV1231" s="3">
        <v>2.780506069689534E-3</v>
      </c>
      <c r="AW1231" s="3">
        <v>305.4704765319824</v>
      </c>
      <c r="AX1231" s="3">
        <v>304.56295433044431</v>
      </c>
      <c r="AY1231" s="3">
        <v>319.82266863265613</v>
      </c>
      <c r="AZ1231" s="3">
        <v>2.1825103181472469</v>
      </c>
      <c r="BA1231" s="3">
        <v>4.8623861150559975</v>
      </c>
      <c r="BB1231" s="3">
        <v>49.021479987796198</v>
      </c>
      <c r="BC1231" s="3">
        <v>15.120227241214167</v>
      </c>
      <c r="BD1231" s="3">
        <v>31.866715431213379</v>
      </c>
      <c r="BE1231" s="3">
        <v>4.73917815472866</v>
      </c>
      <c r="BF1231" s="3">
        <v>0.17626867945365107</v>
      </c>
      <c r="BG1231" s="3">
        <v>3.3626275803794852</v>
      </c>
      <c r="BH1231" s="3">
        <v>1.3765505743491748</v>
      </c>
      <c r="BI1231" s="3">
        <v>0.11115969704820607</v>
      </c>
      <c r="BJ1231" s="3">
        <v>12.711120445626763</v>
      </c>
      <c r="BK1231" s="3">
        <v>0.76035867678715352</v>
      </c>
      <c r="BL1231" s="3">
        <v>69.818949270375271</v>
      </c>
      <c r="BM1231" s="3">
        <v>166.60164551677551</v>
      </c>
      <c r="BN1231" s="3">
        <v>1.7086463146272074E-2</v>
      </c>
    </row>
    <row r="1232" spans="1:66" s="5" customFormat="1">
      <c r="A1232" s="5" t="s">
        <v>1534</v>
      </c>
      <c r="B1232" s="5" t="s">
        <v>1147</v>
      </c>
      <c r="C1232" s="5">
        <v>20190718</v>
      </c>
      <c r="D1232" s="5" t="s">
        <v>338</v>
      </c>
      <c r="E1232" s="6" t="s">
        <v>0</v>
      </c>
      <c r="F1232" s="2" t="s">
        <v>1542</v>
      </c>
      <c r="G1232" s="6">
        <v>1998.9390869140625</v>
      </c>
      <c r="H1232" s="5">
        <v>100</v>
      </c>
      <c r="I1232" s="6">
        <v>31.496192932128906</v>
      </c>
      <c r="J1232" s="6">
        <v>500.1087646484375</v>
      </c>
      <c r="K1232" s="2">
        <v>95</v>
      </c>
      <c r="L1232" s="2" t="s">
        <v>1543</v>
      </c>
      <c r="M1232" s="2">
        <v>30789.000030979514</v>
      </c>
      <c r="N1232" s="2">
        <v>0</v>
      </c>
      <c r="O1232" s="3">
        <v>1.3347929986364517</v>
      </c>
      <c r="P1232" s="3">
        <v>0.19294888190483397</v>
      </c>
      <c r="Q1232" s="3">
        <v>85.102817688891321</v>
      </c>
      <c r="R1232" s="3">
        <v>2.8498700215124164</v>
      </c>
      <c r="S1232" s="3">
        <v>1.4995632026163404</v>
      </c>
      <c r="T1232" s="3">
        <v>32.337490081787109</v>
      </c>
      <c r="U1232" s="2">
        <v>6</v>
      </c>
      <c r="V1232" s="3">
        <v>1.4200000166893005</v>
      </c>
      <c r="W1232" s="2">
        <v>1</v>
      </c>
      <c r="X1232" s="3">
        <v>2.8400000333786011</v>
      </c>
      <c r="Y1232" s="2">
        <v>31.429021835327148</v>
      </c>
      <c r="Z1232" s="2">
        <v>32.337490081787109</v>
      </c>
      <c r="AA1232" s="2">
        <v>31.496192932128906</v>
      </c>
      <c r="AB1232" s="2">
        <v>101.05899047851563</v>
      </c>
      <c r="AC1232" s="2">
        <v>99.118690490722656</v>
      </c>
      <c r="AD1232" s="2">
        <v>30.648490905761719</v>
      </c>
      <c r="AE1232" s="2">
        <v>33.951507568359375</v>
      </c>
      <c r="AF1232" s="2">
        <v>65.849899291992188</v>
      </c>
      <c r="AG1232" s="2">
        <v>72.845046997070313</v>
      </c>
      <c r="AH1232" s="2">
        <v>500.1087646484375</v>
      </c>
      <c r="AI1232" s="2">
        <v>1998.9390869140625</v>
      </c>
      <c r="AJ1232" s="2">
        <v>22.668956756591797</v>
      </c>
      <c r="AK1232" s="2">
        <v>99.185470581054688</v>
      </c>
      <c r="AL1232" s="2">
        <v>1.5665168762207031</v>
      </c>
      <c r="AM1232" s="2">
        <v>-0.4471592903137207</v>
      </c>
      <c r="AN1232" s="2">
        <v>1</v>
      </c>
      <c r="AO1232" s="2">
        <v>-0.21956524252891541</v>
      </c>
      <c r="AP1232" s="2">
        <v>2.737391471862793</v>
      </c>
      <c r="AQ1232" s="2">
        <v>1</v>
      </c>
      <c r="AR1232" s="2">
        <v>0</v>
      </c>
      <c r="AS1232" s="2">
        <v>0.15999999642372131</v>
      </c>
      <c r="AT1232" s="2">
        <v>111115</v>
      </c>
      <c r="AU1232" s="3">
        <v>0.83351460774739561</v>
      </c>
      <c r="AV1232" s="3">
        <v>2.8498700215124164E-3</v>
      </c>
      <c r="AW1232" s="3">
        <v>305.48749008178709</v>
      </c>
      <c r="AX1232" s="3">
        <v>304.57902183532713</v>
      </c>
      <c r="AY1232" s="3">
        <v>319.83024675748675</v>
      </c>
      <c r="AZ1232" s="3">
        <v>2.1465173796813315</v>
      </c>
      <c r="BA1232" s="3">
        <v>4.8670594577203046</v>
      </c>
      <c r="BB1232" s="3">
        <v>49.070286496679245</v>
      </c>
      <c r="BC1232" s="3">
        <v>15.11877892831987</v>
      </c>
      <c r="BD1232" s="3">
        <v>31.883255958557129</v>
      </c>
      <c r="BE1232" s="3">
        <v>4.7436211370655936</v>
      </c>
      <c r="BF1232" s="3">
        <v>0.18067394023314201</v>
      </c>
      <c r="BG1232" s="3">
        <v>3.3674962551039642</v>
      </c>
      <c r="BH1232" s="3">
        <v>1.3761248819616294</v>
      </c>
      <c r="BI1232" s="3">
        <v>0.11396341119528346</v>
      </c>
      <c r="BJ1232" s="3">
        <v>8.4409630202463912</v>
      </c>
      <c r="BK1232" s="3">
        <v>0.85859505677041614</v>
      </c>
      <c r="BL1232" s="3">
        <v>69.900159585934517</v>
      </c>
      <c r="BM1232" s="3">
        <v>98.484193826292866</v>
      </c>
      <c r="BN1232" s="3">
        <v>9.4738292505539747E-3</v>
      </c>
    </row>
    <row r="1233" spans="1:66" s="5" customFormat="1">
      <c r="A1233" s="5" t="s">
        <v>1534</v>
      </c>
      <c r="B1233" s="5" t="s">
        <v>1147</v>
      </c>
      <c r="C1233" s="5">
        <v>20190718</v>
      </c>
      <c r="D1233" s="5" t="s">
        <v>338</v>
      </c>
      <c r="E1233" s="6" t="s">
        <v>0</v>
      </c>
      <c r="F1233" s="2" t="s">
        <v>1544</v>
      </c>
      <c r="G1233" s="6">
        <v>1998.5247802734375</v>
      </c>
      <c r="H1233" s="5">
        <v>66</v>
      </c>
      <c r="I1233" s="6">
        <v>31.495798110961914</v>
      </c>
      <c r="J1233" s="6">
        <v>500.14093017578125</v>
      </c>
      <c r="K1233" s="2">
        <v>96</v>
      </c>
      <c r="L1233" s="2" t="s">
        <v>1545</v>
      </c>
      <c r="M1233" s="2">
        <v>30877.50003099069</v>
      </c>
      <c r="N1233" s="2">
        <v>0</v>
      </c>
      <c r="O1233" s="3">
        <v>-2.5794002882604663E-2</v>
      </c>
      <c r="P1233" s="3">
        <v>0.19308950775179295</v>
      </c>
      <c r="Q1233" s="3">
        <v>64.303226484765375</v>
      </c>
      <c r="R1233" s="3">
        <v>2.8374802022215273</v>
      </c>
      <c r="S1233" s="3">
        <v>1.492041244805689</v>
      </c>
      <c r="T1233" s="3">
        <v>32.322402954101563</v>
      </c>
      <c r="U1233" s="2">
        <v>6</v>
      </c>
      <c r="V1233" s="3">
        <v>1.4200000166893005</v>
      </c>
      <c r="W1233" s="2">
        <v>1</v>
      </c>
      <c r="X1233" s="3">
        <v>2.8400000333786011</v>
      </c>
      <c r="Y1233" s="2">
        <v>31.405048370361328</v>
      </c>
      <c r="Z1233" s="2">
        <v>32.322402954101563</v>
      </c>
      <c r="AA1233" s="2">
        <v>31.495798110961914</v>
      </c>
      <c r="AB1233" s="2">
        <v>65.886962890625</v>
      </c>
      <c r="AC1233" s="2">
        <v>65.694282531738281</v>
      </c>
      <c r="AD1233" s="2">
        <v>30.697021484375</v>
      </c>
      <c r="AE1233" s="2">
        <v>33.9853515625</v>
      </c>
      <c r="AF1233" s="2">
        <v>66.072364807128906</v>
      </c>
      <c r="AG1233" s="2">
        <v>73.014328002929688</v>
      </c>
      <c r="AH1233" s="2">
        <v>500.14093017578125</v>
      </c>
      <c r="AI1233" s="2">
        <v>1998.5247802734375</v>
      </c>
      <c r="AJ1233" s="2">
        <v>23.651046752929688</v>
      </c>
      <c r="AK1233" s="2">
        <v>99.186080932617188</v>
      </c>
      <c r="AL1233" s="2">
        <v>1.7281150817871094</v>
      </c>
      <c r="AM1233" s="2">
        <v>-0.45393800735473633</v>
      </c>
      <c r="AN1233" s="2">
        <v>1</v>
      </c>
      <c r="AO1233" s="2">
        <v>-0.21956524252891541</v>
      </c>
      <c r="AP1233" s="2">
        <v>2.737391471862793</v>
      </c>
      <c r="AQ1233" s="2">
        <v>1</v>
      </c>
      <c r="AR1233" s="2">
        <v>0</v>
      </c>
      <c r="AS1233" s="2">
        <v>0.15999999642372131</v>
      </c>
      <c r="AT1233" s="2">
        <v>111115</v>
      </c>
      <c r="AU1233" s="3">
        <v>0.83356821695963534</v>
      </c>
      <c r="AV1233" s="3">
        <v>2.8374802022215271E-3</v>
      </c>
      <c r="AW1233" s="3">
        <v>305.47240295410154</v>
      </c>
      <c r="AX1233" s="3">
        <v>304.55504837036131</v>
      </c>
      <c r="AY1233" s="3">
        <v>319.76395769646842</v>
      </c>
      <c r="AZ1233" s="3">
        <v>2.1509441966960723</v>
      </c>
      <c r="BA1233" s="3">
        <v>4.8629150754072619</v>
      </c>
      <c r="BB1233" s="3">
        <v>49.028200627373508</v>
      </c>
      <c r="BC1233" s="3">
        <v>15.042849064873508</v>
      </c>
      <c r="BD1233" s="3">
        <v>31.863725662231445</v>
      </c>
      <c r="BE1233" s="3">
        <v>4.7383754539655429</v>
      </c>
      <c r="BF1233" s="3">
        <v>0.18079723695060368</v>
      </c>
      <c r="BG1233" s="3">
        <v>3.3708738306015729</v>
      </c>
      <c r="BH1233" s="3">
        <v>1.3675016233639701</v>
      </c>
      <c r="BI1233" s="3">
        <v>0.11404190115044796</v>
      </c>
      <c r="BJ1233" s="3">
        <v>6.3779850263463516</v>
      </c>
      <c r="BK1233" s="3">
        <v>0.97882531031066733</v>
      </c>
      <c r="BL1233" s="3">
        <v>70.027138281788638</v>
      </c>
      <c r="BM1233" s="3">
        <v>65.706543765358788</v>
      </c>
      <c r="BN1233" s="3">
        <v>-2.7490111382989866E-4</v>
      </c>
    </row>
    <row r="1234" spans="1:66" s="5" customFormat="1">
      <c r="A1234" s="5" t="s">
        <v>1534</v>
      </c>
      <c r="B1234" s="5" t="s">
        <v>1147</v>
      </c>
      <c r="C1234" s="5">
        <v>20190718</v>
      </c>
      <c r="D1234" s="5" t="s">
        <v>338</v>
      </c>
      <c r="E1234" s="6" t="s">
        <v>0</v>
      </c>
      <c r="F1234" s="2" t="s">
        <v>1546</v>
      </c>
      <c r="G1234" s="6">
        <v>2000.6253662109375</v>
      </c>
      <c r="H1234" s="5">
        <v>33</v>
      </c>
      <c r="I1234" s="6">
        <v>31.492704391479492</v>
      </c>
      <c r="J1234" s="6">
        <v>500.11325073242188</v>
      </c>
      <c r="K1234" s="2">
        <v>97</v>
      </c>
      <c r="L1234" s="2" t="s">
        <v>1547</v>
      </c>
      <c r="M1234" s="2">
        <v>30966.50003099069</v>
      </c>
      <c r="N1234" s="2">
        <v>0</v>
      </c>
      <c r="O1234" s="3">
        <v>-1.3119223475908794</v>
      </c>
      <c r="P1234" s="3">
        <v>0.19540502499839391</v>
      </c>
      <c r="Q1234" s="3">
        <v>44.244373331147997</v>
      </c>
      <c r="R1234" s="3">
        <v>2.867460928914519</v>
      </c>
      <c r="S1234" s="3">
        <v>1.4910468394162995</v>
      </c>
      <c r="T1234" s="3">
        <v>32.336818695068359</v>
      </c>
      <c r="U1234" s="2">
        <v>6</v>
      </c>
      <c r="V1234" s="3">
        <v>1.4200000166893005</v>
      </c>
      <c r="W1234" s="2">
        <v>1</v>
      </c>
      <c r="X1234" s="3">
        <v>2.8400000333786011</v>
      </c>
      <c r="Y1234" s="2">
        <v>31.423492431640625</v>
      </c>
      <c r="Z1234" s="2">
        <v>32.336818695068359</v>
      </c>
      <c r="AA1234" s="2">
        <v>31.492704391479492</v>
      </c>
      <c r="AB1234" s="2">
        <v>32.382476806640625</v>
      </c>
      <c r="AC1234" s="2">
        <v>33.840011596679688</v>
      </c>
      <c r="AD1234" s="2">
        <v>30.711326599121094</v>
      </c>
      <c r="AE1234" s="2">
        <v>34.034416198730469</v>
      </c>
      <c r="AF1234" s="2">
        <v>66.034324645996094</v>
      </c>
      <c r="AG1234" s="2">
        <v>73.043632507324219</v>
      </c>
      <c r="AH1234" s="2">
        <v>500.11325073242188</v>
      </c>
      <c r="AI1234" s="2">
        <v>2000.6253662109375</v>
      </c>
      <c r="AJ1234" s="2">
        <v>25.22431755065918</v>
      </c>
      <c r="AK1234" s="2">
        <v>99.18865966796875</v>
      </c>
      <c r="AL1234" s="2">
        <v>1.7501754760742188</v>
      </c>
      <c r="AM1234" s="2">
        <v>-0.44541215896606445</v>
      </c>
      <c r="AN1234" s="2">
        <v>1</v>
      </c>
      <c r="AO1234" s="2">
        <v>-0.21956524252891541</v>
      </c>
      <c r="AP1234" s="2">
        <v>2.737391471862793</v>
      </c>
      <c r="AQ1234" s="2">
        <v>1</v>
      </c>
      <c r="AR1234" s="2">
        <v>0</v>
      </c>
      <c r="AS1234" s="2">
        <v>0.15999999642372131</v>
      </c>
      <c r="AT1234" s="2">
        <v>111115</v>
      </c>
      <c r="AU1234" s="3">
        <v>0.83352208455403631</v>
      </c>
      <c r="AV1234" s="3">
        <v>2.8674609289145192E-3</v>
      </c>
      <c r="AW1234" s="3">
        <v>305.48681869506834</v>
      </c>
      <c r="AX1234" s="3">
        <v>304.5734924316406</v>
      </c>
      <c r="AY1234" s="3">
        <v>320.10005143895614</v>
      </c>
      <c r="AZ1234" s="3">
        <v>2.1398932944856166</v>
      </c>
      <c r="BA1234" s="3">
        <v>4.8668749647501786</v>
      </c>
      <c r="BB1234" s="3">
        <v>49.066848781321426</v>
      </c>
      <c r="BC1234" s="3">
        <v>15.032432582590957</v>
      </c>
      <c r="BD1234" s="3">
        <v>31.880155563354492</v>
      </c>
      <c r="BE1234" s="3">
        <v>4.7427880579942485</v>
      </c>
      <c r="BF1234" s="3">
        <v>0.1828257734453774</v>
      </c>
      <c r="BG1234" s="3">
        <v>3.3758281253338791</v>
      </c>
      <c r="BH1234" s="3">
        <v>1.3669599326603694</v>
      </c>
      <c r="BI1234" s="3">
        <v>0.11533339735258326</v>
      </c>
      <c r="BJ1234" s="3">
        <v>4.3885400885657919</v>
      </c>
      <c r="BK1234" s="3">
        <v>1.3074573927004554</v>
      </c>
      <c r="BL1234" s="3">
        <v>70.092947430680908</v>
      </c>
      <c r="BM1234" s="3">
        <v>34.463636648944458</v>
      </c>
      <c r="BN1234" s="3">
        <v>-2.6682182463654603E-2</v>
      </c>
    </row>
    <row r="1235" spans="1:66" s="5" customFormat="1">
      <c r="A1235" s="5" t="s">
        <v>1534</v>
      </c>
      <c r="B1235" s="5" t="s">
        <v>1147</v>
      </c>
      <c r="C1235" s="5">
        <v>20190718</v>
      </c>
      <c r="D1235" s="5" t="s">
        <v>338</v>
      </c>
      <c r="E1235" s="6" t="s">
        <v>0</v>
      </c>
      <c r="F1235" s="2" t="s">
        <v>1548</v>
      </c>
      <c r="G1235" s="6">
        <v>1998.916748046875</v>
      </c>
      <c r="H1235" s="5">
        <v>400</v>
      </c>
      <c r="I1235" s="6">
        <v>31.494867324829102</v>
      </c>
      <c r="J1235" s="6">
        <v>500.141845703125</v>
      </c>
      <c r="K1235" s="2">
        <v>98</v>
      </c>
      <c r="L1235" s="2" t="s">
        <v>1549</v>
      </c>
      <c r="M1235" s="2">
        <v>31117.000030979514</v>
      </c>
      <c r="N1235" s="2">
        <v>0</v>
      </c>
      <c r="O1235" s="3">
        <v>12.132695180478017</v>
      </c>
      <c r="P1235" s="3">
        <v>0.20296407875133948</v>
      </c>
      <c r="Q1235" s="3">
        <v>274.5480574593924</v>
      </c>
      <c r="R1235" s="3">
        <v>2.9476261645546149</v>
      </c>
      <c r="S1235" s="3">
        <v>1.479309180216974</v>
      </c>
      <c r="T1235" s="3">
        <v>32.326824188232422</v>
      </c>
      <c r="U1235" s="2">
        <v>6</v>
      </c>
      <c r="V1235" s="3">
        <v>1.4200000166893005</v>
      </c>
      <c r="W1235" s="2">
        <v>1</v>
      </c>
      <c r="X1235" s="3">
        <v>2.8400000333786011</v>
      </c>
      <c r="Y1235" s="2">
        <v>31.42578125</v>
      </c>
      <c r="Z1235" s="2">
        <v>32.326824188232422</v>
      </c>
      <c r="AA1235" s="2">
        <v>31.494867324829102</v>
      </c>
      <c r="AB1235" s="2">
        <v>400.07992553710938</v>
      </c>
      <c r="AC1235" s="2">
        <v>384.16635131835938</v>
      </c>
      <c r="AD1235" s="2">
        <v>30.70881462097168</v>
      </c>
      <c r="AE1235" s="2">
        <v>34.124294281005859</v>
      </c>
      <c r="AF1235" s="2">
        <v>65.993865966796875</v>
      </c>
      <c r="AG1235" s="2">
        <v>73.229568481445313</v>
      </c>
      <c r="AH1235" s="2">
        <v>500.141845703125</v>
      </c>
      <c r="AI1235" s="2">
        <v>1998.916748046875</v>
      </c>
      <c r="AJ1235" s="2">
        <v>28.84831428527832</v>
      </c>
      <c r="AK1235" s="2">
        <v>99.19091796875</v>
      </c>
      <c r="AL1235" s="2">
        <v>-0.28253936767578125</v>
      </c>
      <c r="AM1235" s="2">
        <v>-0.44579362869262695</v>
      </c>
      <c r="AN1235" s="2">
        <v>1</v>
      </c>
      <c r="AO1235" s="2">
        <v>-0.21956524252891541</v>
      </c>
      <c r="AP1235" s="2">
        <v>2.737391471862793</v>
      </c>
      <c r="AQ1235" s="2">
        <v>1</v>
      </c>
      <c r="AR1235" s="2">
        <v>0</v>
      </c>
      <c r="AS1235" s="2">
        <v>0.15999999642372131</v>
      </c>
      <c r="AT1235" s="2">
        <v>111115</v>
      </c>
      <c r="AU1235" s="3">
        <v>0.83356974283854157</v>
      </c>
      <c r="AV1235" s="3">
        <v>2.9476261645546148E-3</v>
      </c>
      <c r="AW1235" s="3">
        <v>305.4768241882324</v>
      </c>
      <c r="AX1235" s="3">
        <v>304.57578124999998</v>
      </c>
      <c r="AY1235" s="3">
        <v>319.82667253881664</v>
      </c>
      <c r="AZ1235" s="3">
        <v>2.0970251474439707</v>
      </c>
      <c r="BA1235" s="3">
        <v>4.8641292549857109</v>
      </c>
      <c r="BB1235" s="3">
        <v>49.038050605783788</v>
      </c>
      <c r="BC1235" s="3">
        <v>14.913756324777928</v>
      </c>
      <c r="BD1235" s="3">
        <v>31.876302719116211</v>
      </c>
      <c r="BE1235" s="3">
        <v>4.7417529726668297</v>
      </c>
      <c r="BF1235" s="3">
        <v>0.18942648325385408</v>
      </c>
      <c r="BG1235" s="3">
        <v>3.3848200747687369</v>
      </c>
      <c r="BH1235" s="3">
        <v>1.3569328978980928</v>
      </c>
      <c r="BI1235" s="3">
        <v>0.11953768511009666</v>
      </c>
      <c r="BJ1235" s="3">
        <v>27.232673845934254</v>
      </c>
      <c r="BK1235" s="3">
        <v>0.71465930453621096</v>
      </c>
      <c r="BL1235" s="3">
        <v>70.384434924939285</v>
      </c>
      <c r="BM1235" s="3">
        <v>378.39904909964781</v>
      </c>
      <c r="BN1235" s="3">
        <v>2.2567522207742101E-2</v>
      </c>
    </row>
    <row r="1236" spans="1:66" s="5" customFormat="1">
      <c r="A1236" s="5" t="s">
        <v>1534</v>
      </c>
      <c r="B1236" s="5" t="s">
        <v>1147</v>
      </c>
      <c r="C1236" s="5">
        <v>20190718</v>
      </c>
      <c r="D1236" s="5" t="s">
        <v>338</v>
      </c>
      <c r="E1236" s="6" t="s">
        <v>0</v>
      </c>
      <c r="F1236" s="2" t="s">
        <v>1550</v>
      </c>
      <c r="G1236" s="6">
        <v>1999.1971435546875</v>
      </c>
      <c r="H1236" s="5">
        <v>400</v>
      </c>
      <c r="I1236" s="6">
        <v>31.495698928833008</v>
      </c>
      <c r="J1236" s="6">
        <v>500.12429809570313</v>
      </c>
      <c r="K1236" s="2">
        <v>99</v>
      </c>
      <c r="L1236" s="2" t="s">
        <v>1551</v>
      </c>
      <c r="M1236" s="2">
        <v>31207.000030979514</v>
      </c>
      <c r="N1236" s="2">
        <v>0</v>
      </c>
      <c r="O1236" s="3">
        <v>12.306383707634472</v>
      </c>
      <c r="P1236" s="3">
        <v>0.2030387705201914</v>
      </c>
      <c r="Q1236" s="3">
        <v>272.65453193892557</v>
      </c>
      <c r="R1236" s="3">
        <v>2.9576635328852432</v>
      </c>
      <c r="S1236" s="3">
        <v>1.4836196344177743</v>
      </c>
      <c r="T1236" s="3">
        <v>32.367851257324219</v>
      </c>
      <c r="U1236" s="2">
        <v>6</v>
      </c>
      <c r="V1236" s="3">
        <v>1.4200000166893005</v>
      </c>
      <c r="W1236" s="2">
        <v>1</v>
      </c>
      <c r="X1236" s="3">
        <v>2.8400000333786011</v>
      </c>
      <c r="Y1236" s="2">
        <v>31.449275970458984</v>
      </c>
      <c r="Z1236" s="2">
        <v>32.367851257324219</v>
      </c>
      <c r="AA1236" s="2">
        <v>31.495698928833008</v>
      </c>
      <c r="AB1236" s="2">
        <v>399.81103515625</v>
      </c>
      <c r="AC1236" s="2">
        <v>383.68560791015625</v>
      </c>
      <c r="AD1236" s="2">
        <v>30.769233703613281</v>
      </c>
      <c r="AE1236" s="2">
        <v>34.196208953857422</v>
      </c>
      <c r="AF1236" s="2">
        <v>66.03118896484375</v>
      </c>
      <c r="AG1236" s="2">
        <v>73.281356811523438</v>
      </c>
      <c r="AH1236" s="2">
        <v>500.12429809570313</v>
      </c>
      <c r="AI1236" s="2">
        <v>1999.1971435546875</v>
      </c>
      <c r="AJ1236" s="2">
        <v>29.325529098510742</v>
      </c>
      <c r="AK1236" s="2">
        <v>99.186119079589844</v>
      </c>
      <c r="AL1236" s="2">
        <v>-0.22287750244140625</v>
      </c>
      <c r="AM1236" s="2">
        <v>-0.45899248123168945</v>
      </c>
      <c r="AN1236" s="2">
        <v>1</v>
      </c>
      <c r="AO1236" s="2">
        <v>-0.21956524252891541</v>
      </c>
      <c r="AP1236" s="2">
        <v>2.737391471862793</v>
      </c>
      <c r="AQ1236" s="2">
        <v>1</v>
      </c>
      <c r="AR1236" s="2">
        <v>0</v>
      </c>
      <c r="AS1236" s="2">
        <v>0.15999999642372131</v>
      </c>
      <c r="AT1236" s="2">
        <v>111115</v>
      </c>
      <c r="AU1236" s="3">
        <v>0.83354049682617171</v>
      </c>
      <c r="AV1236" s="3">
        <v>2.957663532885243E-3</v>
      </c>
      <c r="AW1236" s="3">
        <v>305.5178512573242</v>
      </c>
      <c r="AX1236" s="3">
        <v>304.59927597045896</v>
      </c>
      <c r="AY1236" s="3">
        <v>319.87153581906387</v>
      </c>
      <c r="AZ1236" s="3">
        <v>2.0896826641874764</v>
      </c>
      <c r="BA1236" s="3">
        <v>4.8754088877856132</v>
      </c>
      <c r="BB1236" s="3">
        <v>49.15414508630429</v>
      </c>
      <c r="BC1236" s="3">
        <v>14.957936132446868</v>
      </c>
      <c r="BD1236" s="3">
        <v>31.908563613891602</v>
      </c>
      <c r="BE1236" s="3">
        <v>4.7504260931246778</v>
      </c>
      <c r="BF1236" s="3">
        <v>0.18949154191386108</v>
      </c>
      <c r="BG1236" s="3">
        <v>3.3917892533678389</v>
      </c>
      <c r="BH1236" s="3">
        <v>1.3586368397568389</v>
      </c>
      <c r="BI1236" s="3">
        <v>0.11957913800164287</v>
      </c>
      <c r="BJ1236" s="3">
        <v>27.043544872484105</v>
      </c>
      <c r="BK1236" s="3">
        <v>0.71061964879008521</v>
      </c>
      <c r="BL1236" s="3">
        <v>70.364678389925317</v>
      </c>
      <c r="BM1236" s="3">
        <v>377.83574248408365</v>
      </c>
      <c r="BN1236" s="3">
        <v>2.2918285232562237E-2</v>
      </c>
    </row>
    <row r="1237" spans="1:66" s="5" customFormat="1">
      <c r="A1237" s="5" t="s">
        <v>1534</v>
      </c>
      <c r="B1237" s="5" t="s">
        <v>1147</v>
      </c>
      <c r="C1237" s="5">
        <v>20190718</v>
      </c>
      <c r="D1237" s="5" t="s">
        <v>338</v>
      </c>
      <c r="E1237" s="6" t="s">
        <v>0</v>
      </c>
      <c r="F1237" s="2" t="s">
        <v>1552</v>
      </c>
      <c r="G1237" s="6">
        <v>1999.089111328125</v>
      </c>
      <c r="H1237" s="5">
        <v>400</v>
      </c>
      <c r="I1237" s="6">
        <v>31.496562957763672</v>
      </c>
      <c r="J1237" s="6">
        <v>500.1085205078125</v>
      </c>
      <c r="K1237" s="2">
        <v>100</v>
      </c>
      <c r="L1237" s="2" t="s">
        <v>1553</v>
      </c>
      <c r="M1237" s="2">
        <v>31296.500030968338</v>
      </c>
      <c r="N1237" s="2">
        <v>0</v>
      </c>
      <c r="O1237" s="3">
        <v>12.563665142077506</v>
      </c>
      <c r="P1237" s="3">
        <v>0.20977013271267569</v>
      </c>
      <c r="Q1237" s="3">
        <v>273.51164293873921</v>
      </c>
      <c r="R1237" s="3">
        <v>3.0252006259536279</v>
      </c>
      <c r="S1237" s="3">
        <v>1.471870617185739</v>
      </c>
      <c r="T1237" s="3">
        <v>32.366127014160156</v>
      </c>
      <c r="U1237" s="2">
        <v>6</v>
      </c>
      <c r="V1237" s="3">
        <v>1.4200000166893005</v>
      </c>
      <c r="W1237" s="2">
        <v>1</v>
      </c>
      <c r="X1237" s="3">
        <v>2.8400000333786011</v>
      </c>
      <c r="Y1237" s="2">
        <v>31.452648162841797</v>
      </c>
      <c r="Z1237" s="2">
        <v>32.366127014160156</v>
      </c>
      <c r="AA1237" s="2">
        <v>31.496562957763672</v>
      </c>
      <c r="AB1237" s="2">
        <v>399.9241943359375</v>
      </c>
      <c r="AC1237" s="2">
        <v>383.45932006835938</v>
      </c>
      <c r="AD1237" s="2">
        <v>30.807126998901367</v>
      </c>
      <c r="AE1237" s="2">
        <v>34.312046051025391</v>
      </c>
      <c r="AF1237" s="2">
        <v>66.068611145019531</v>
      </c>
      <c r="AG1237" s="2">
        <v>73.514137268066406</v>
      </c>
      <c r="AH1237" s="2">
        <v>500.1085205078125</v>
      </c>
      <c r="AI1237" s="2">
        <v>1999.089111328125</v>
      </c>
      <c r="AJ1237" s="2">
        <v>29.806577682495117</v>
      </c>
      <c r="AK1237" s="2">
        <v>99.179855346679688</v>
      </c>
      <c r="AL1237" s="2">
        <v>-0.23227691650390625</v>
      </c>
      <c r="AM1237" s="2">
        <v>-0.44824647903442383</v>
      </c>
      <c r="AN1237" s="2">
        <v>1</v>
      </c>
      <c r="AO1237" s="2">
        <v>-0.21956524252891541</v>
      </c>
      <c r="AP1237" s="2">
        <v>2.737391471862793</v>
      </c>
      <c r="AQ1237" s="2">
        <v>1</v>
      </c>
      <c r="AR1237" s="2">
        <v>0</v>
      </c>
      <c r="AS1237" s="2">
        <v>0.15999999642372131</v>
      </c>
      <c r="AT1237" s="2">
        <v>111115</v>
      </c>
      <c r="AU1237" s="3">
        <v>0.83351420084635408</v>
      </c>
      <c r="AV1237" s="3">
        <v>3.0252006259536279E-3</v>
      </c>
      <c r="AW1237" s="3">
        <v>305.51612701416013</v>
      </c>
      <c r="AX1237" s="3">
        <v>304.60264816284177</v>
      </c>
      <c r="AY1237" s="3">
        <v>319.85425066320022</v>
      </c>
      <c r="AZ1237" s="3">
        <v>2.055288904119037</v>
      </c>
      <c r="BA1237" s="3">
        <v>4.8749343811750494</v>
      </c>
      <c r="BB1237" s="3">
        <v>49.152465126460292</v>
      </c>
      <c r="BC1237" s="3">
        <v>14.840419075434902</v>
      </c>
      <c r="BD1237" s="3">
        <v>31.909387588500977</v>
      </c>
      <c r="BE1237" s="3">
        <v>4.7506477938091853</v>
      </c>
      <c r="BF1237" s="3">
        <v>0.19534166558831842</v>
      </c>
      <c r="BG1237" s="3">
        <v>3.4030637639893104</v>
      </c>
      <c r="BH1237" s="3">
        <v>1.3475840298198749</v>
      </c>
      <c r="BI1237" s="3">
        <v>0.12330774037504724</v>
      </c>
      <c r="BJ1237" s="3">
        <v>27.126845182296861</v>
      </c>
      <c r="BK1237" s="3">
        <v>0.71327420830449562</v>
      </c>
      <c r="BL1237" s="3">
        <v>70.659654413922212</v>
      </c>
      <c r="BM1237" s="3">
        <v>377.48715537030932</v>
      </c>
      <c r="BN1237" s="3">
        <v>2.3517203816923876E-2</v>
      </c>
    </row>
    <row r="1238" spans="1:66" s="5" customFormat="1">
      <c r="A1238" s="5" t="s">
        <v>1534</v>
      </c>
      <c r="B1238" s="5" t="s">
        <v>1147</v>
      </c>
      <c r="C1238" s="5">
        <v>20190718</v>
      </c>
      <c r="D1238" s="5" t="s">
        <v>338</v>
      </c>
      <c r="E1238" s="6" t="s">
        <v>0</v>
      </c>
      <c r="F1238" s="2" t="s">
        <v>1554</v>
      </c>
      <c r="G1238" s="6">
        <v>1999.96630859375</v>
      </c>
      <c r="H1238" s="5">
        <v>475</v>
      </c>
      <c r="I1238" s="6">
        <v>31.497770309448242</v>
      </c>
      <c r="J1238" s="6">
        <v>500.0830078125</v>
      </c>
      <c r="K1238" s="2">
        <v>101</v>
      </c>
      <c r="L1238" s="2" t="s">
        <v>1555</v>
      </c>
      <c r="M1238" s="2">
        <v>31403.50003099069</v>
      </c>
      <c r="N1238" s="2">
        <v>0</v>
      </c>
      <c r="O1238" s="3">
        <v>14.685193645139547</v>
      </c>
      <c r="P1238" s="3">
        <v>0.20477215329138074</v>
      </c>
      <c r="Q1238" s="3">
        <v>323.67469290936532</v>
      </c>
      <c r="R1238" s="3">
        <v>2.9732202038712279</v>
      </c>
      <c r="S1238" s="3">
        <v>1.4791182253180137</v>
      </c>
      <c r="T1238" s="3">
        <v>32.4312744140625</v>
      </c>
      <c r="U1238" s="2">
        <v>6</v>
      </c>
      <c r="V1238" s="3">
        <v>1.4200000166893005</v>
      </c>
      <c r="W1238" s="2">
        <v>1</v>
      </c>
      <c r="X1238" s="3">
        <v>2.8400000333786011</v>
      </c>
      <c r="Y1238" s="2">
        <v>31.473175048828125</v>
      </c>
      <c r="Z1238" s="2">
        <v>32.4312744140625</v>
      </c>
      <c r="AA1238" s="2">
        <v>31.497770309448242</v>
      </c>
      <c r="AB1238" s="2">
        <v>474.34982299804688</v>
      </c>
      <c r="AC1238" s="2">
        <v>455.10702514648438</v>
      </c>
      <c r="AD1238" s="2">
        <v>30.978168487548828</v>
      </c>
      <c r="AE1238" s="2">
        <v>34.422645568847656</v>
      </c>
      <c r="AF1238" s="2">
        <v>66.415573120117188</v>
      </c>
      <c r="AG1238" s="2">
        <v>73.659202575683594</v>
      </c>
      <c r="AH1238" s="2">
        <v>500.0830078125</v>
      </c>
      <c r="AI1238" s="2">
        <v>1999.96630859375</v>
      </c>
      <c r="AJ1238" s="2">
        <v>29.650947570800781</v>
      </c>
      <c r="AK1238" s="2">
        <v>99.172286987304688</v>
      </c>
      <c r="AL1238" s="2">
        <v>-0.92624664306640625</v>
      </c>
      <c r="AM1238" s="2">
        <v>-0.4558262825012207</v>
      </c>
      <c r="AN1238" s="2">
        <v>1</v>
      </c>
      <c r="AO1238" s="2">
        <v>-0.21956524252891541</v>
      </c>
      <c r="AP1238" s="2">
        <v>2.737391471862793</v>
      </c>
      <c r="AQ1238" s="2">
        <v>1</v>
      </c>
      <c r="AR1238" s="2">
        <v>0</v>
      </c>
      <c r="AS1238" s="2">
        <v>0.15999999642372131</v>
      </c>
      <c r="AT1238" s="2">
        <v>111115</v>
      </c>
      <c r="AU1238" s="3">
        <v>0.83347167968749991</v>
      </c>
      <c r="AV1238" s="3">
        <v>2.973220203871228E-3</v>
      </c>
      <c r="AW1238" s="3">
        <v>305.58127441406248</v>
      </c>
      <c r="AX1238" s="3">
        <v>304.6231750488281</v>
      </c>
      <c r="AY1238" s="3">
        <v>319.99460222256312</v>
      </c>
      <c r="AZ1238" s="3">
        <v>2.0771653840531084</v>
      </c>
      <c r="BA1238" s="3">
        <v>4.8928907105340453</v>
      </c>
      <c r="BB1238" s="3">
        <v>49.337278176920506</v>
      </c>
      <c r="BC1238" s="3">
        <v>14.91463260807285</v>
      </c>
      <c r="BD1238" s="3">
        <v>31.952224731445313</v>
      </c>
      <c r="BE1238" s="3">
        <v>4.7621860777998055</v>
      </c>
      <c r="BF1238" s="3">
        <v>0.19100047114479338</v>
      </c>
      <c r="BG1238" s="3">
        <v>3.4137724852160316</v>
      </c>
      <c r="BH1238" s="3">
        <v>1.3484135925837739</v>
      </c>
      <c r="BI1238" s="3">
        <v>0.12054064737907615</v>
      </c>
      <c r="BJ1238" s="3">
        <v>32.099559535735288</v>
      </c>
      <c r="BK1238" s="3">
        <v>0.71120566158077825</v>
      </c>
      <c r="BL1238" s="3">
        <v>70.570628226940784</v>
      </c>
      <c r="BM1238" s="3">
        <v>448.12638740425393</v>
      </c>
      <c r="BN1238" s="3">
        <v>2.3126139640531656E-2</v>
      </c>
    </row>
    <row r="1239" spans="1:66" s="5" customFormat="1">
      <c r="A1239" s="5" t="s">
        <v>1534</v>
      </c>
      <c r="B1239" s="5" t="s">
        <v>1147</v>
      </c>
      <c r="C1239" s="5">
        <v>20190718</v>
      </c>
      <c r="D1239" s="5" t="s">
        <v>338</v>
      </c>
      <c r="E1239" s="6" t="s">
        <v>0</v>
      </c>
      <c r="F1239" s="2" t="s">
        <v>1556</v>
      </c>
      <c r="G1239" s="6">
        <v>1998.87646484375</v>
      </c>
      <c r="H1239" s="5">
        <v>575</v>
      </c>
      <c r="I1239" s="6">
        <v>31.495683670043945</v>
      </c>
      <c r="J1239" s="6">
        <v>500.1424560546875</v>
      </c>
      <c r="K1239" s="2">
        <v>102</v>
      </c>
      <c r="L1239" s="2" t="s">
        <v>1557</v>
      </c>
      <c r="M1239" s="2">
        <v>31514.50003099069</v>
      </c>
      <c r="N1239" s="2">
        <v>0</v>
      </c>
      <c r="O1239" s="3">
        <v>17.444337620641161</v>
      </c>
      <c r="P1239" s="3">
        <v>0.20640213708616134</v>
      </c>
      <c r="Q1239" s="3">
        <v>396.61000396831292</v>
      </c>
      <c r="R1239" s="3">
        <v>2.9884464113509512</v>
      </c>
      <c r="S1239" s="3">
        <v>1.4754797829588182</v>
      </c>
      <c r="T1239" s="3">
        <v>32.463642120361328</v>
      </c>
      <c r="U1239" s="2">
        <v>6</v>
      </c>
      <c r="V1239" s="3">
        <v>1.4200000166893005</v>
      </c>
      <c r="W1239" s="2">
        <v>1</v>
      </c>
      <c r="X1239" s="3">
        <v>2.8400000333786011</v>
      </c>
      <c r="Y1239" s="2">
        <v>31.493309020996094</v>
      </c>
      <c r="Z1239" s="2">
        <v>32.463642120361328</v>
      </c>
      <c r="AA1239" s="2">
        <v>31.495683670043945</v>
      </c>
      <c r="AB1239" s="2">
        <v>574.82757568359375</v>
      </c>
      <c r="AC1239" s="2">
        <v>551.921630859375</v>
      </c>
      <c r="AD1239" s="2">
        <v>31.090396881103516</v>
      </c>
      <c r="AE1239" s="2">
        <v>34.551639556884766</v>
      </c>
      <c r="AF1239" s="2">
        <v>66.57440185546875</v>
      </c>
      <c r="AG1239" s="2">
        <v>73.843833923339844</v>
      </c>
      <c r="AH1239" s="2">
        <v>500.1424560546875</v>
      </c>
      <c r="AI1239" s="2">
        <v>1998.87646484375</v>
      </c>
      <c r="AJ1239" s="2">
        <v>29.029203414916992</v>
      </c>
      <c r="AK1239" s="2">
        <v>99.166168212890625</v>
      </c>
      <c r="AL1239" s="2">
        <v>-2.0745010375976563</v>
      </c>
      <c r="AM1239" s="2">
        <v>-0.45566987991333008</v>
      </c>
      <c r="AN1239" s="2">
        <v>1</v>
      </c>
      <c r="AO1239" s="2">
        <v>-0.21956524252891541</v>
      </c>
      <c r="AP1239" s="2">
        <v>2.737391471862793</v>
      </c>
      <c r="AQ1239" s="2">
        <v>1</v>
      </c>
      <c r="AR1239" s="2">
        <v>0</v>
      </c>
      <c r="AS1239" s="2">
        <v>0.15999999642372131</v>
      </c>
      <c r="AT1239" s="2">
        <v>111115</v>
      </c>
      <c r="AU1239" s="3">
        <v>0.83357076009114572</v>
      </c>
      <c r="AV1239" s="3">
        <v>2.9884464113509512E-3</v>
      </c>
      <c r="AW1239" s="3">
        <v>305.61364212036131</v>
      </c>
      <c r="AX1239" s="3">
        <v>304.64330902099607</v>
      </c>
      <c r="AY1239" s="3">
        <v>319.8202272264607</v>
      </c>
      <c r="AZ1239" s="3">
        <v>2.0653611983819955</v>
      </c>
      <c r="BA1239" s="3">
        <v>4.9018334832880184</v>
      </c>
      <c r="BB1239" s="3">
        <v>49.430502071681623</v>
      </c>
      <c r="BC1239" s="3">
        <v>14.878862514796857</v>
      </c>
      <c r="BD1239" s="3">
        <v>31.978475570678711</v>
      </c>
      <c r="BE1239" s="3">
        <v>4.7692688519985182</v>
      </c>
      <c r="BF1239" s="3">
        <v>0.19241782385044853</v>
      </c>
      <c r="BG1239" s="3">
        <v>3.4263537003292002</v>
      </c>
      <c r="BH1239" s="3">
        <v>1.3429151516693181</v>
      </c>
      <c r="BI1239" s="3">
        <v>0.12144393808937332</v>
      </c>
      <c r="BJ1239" s="3">
        <v>39.330294368436938</v>
      </c>
      <c r="BK1239" s="3">
        <v>0.71859840563010258</v>
      </c>
      <c r="BL1239" s="3">
        <v>70.708860904853466</v>
      </c>
      <c r="BM1239" s="3">
        <v>543.6294282146273</v>
      </c>
      <c r="BN1239" s="3">
        <v>2.2689523016554566E-2</v>
      </c>
    </row>
    <row r="1240" spans="1:66" s="5" customFormat="1">
      <c r="A1240" s="5" t="s">
        <v>1534</v>
      </c>
      <c r="B1240" s="5" t="s">
        <v>1147</v>
      </c>
      <c r="C1240" s="5">
        <v>20190718</v>
      </c>
      <c r="D1240" s="5" t="s">
        <v>338</v>
      </c>
      <c r="E1240" s="6" t="s">
        <v>0</v>
      </c>
      <c r="F1240" s="2" t="s">
        <v>1558</v>
      </c>
      <c r="G1240" s="6">
        <v>2000.0760498046875</v>
      </c>
      <c r="H1240" s="5">
        <v>675</v>
      </c>
      <c r="I1240" s="6">
        <v>31.494630813598633</v>
      </c>
      <c r="J1240" s="6">
        <v>500.1171875</v>
      </c>
      <c r="K1240" s="2">
        <v>103</v>
      </c>
      <c r="L1240" s="2" t="s">
        <v>1559</v>
      </c>
      <c r="M1240" s="2">
        <v>31606.000030979514</v>
      </c>
      <c r="N1240" s="2">
        <v>0</v>
      </c>
      <c r="O1240" s="3">
        <v>19.496432883820731</v>
      </c>
      <c r="P1240" s="3">
        <v>0.21107974147520647</v>
      </c>
      <c r="Q1240" s="3">
        <v>478.13970904175699</v>
      </c>
      <c r="R1240" s="3">
        <v>3.0373815771888411</v>
      </c>
      <c r="S1240" s="3">
        <v>1.4684743378039138</v>
      </c>
      <c r="T1240" s="3">
        <v>32.478549957275391</v>
      </c>
      <c r="U1240" s="2">
        <v>6</v>
      </c>
      <c r="V1240" s="3">
        <v>1.4200000166893005</v>
      </c>
      <c r="W1240" s="2">
        <v>1</v>
      </c>
      <c r="X1240" s="3">
        <v>2.8400000333786011</v>
      </c>
      <c r="Y1240" s="2">
        <v>31.501176834106445</v>
      </c>
      <c r="Z1240" s="2">
        <v>32.478549957275391</v>
      </c>
      <c r="AA1240" s="2">
        <v>31.494630813598633</v>
      </c>
      <c r="AB1240" s="2">
        <v>674.88751220703125</v>
      </c>
      <c r="AC1240" s="2">
        <v>649.1318359375</v>
      </c>
      <c r="AD1240" s="2">
        <v>31.147703170776367</v>
      </c>
      <c r="AE1240" s="2">
        <v>34.665386199951172</v>
      </c>
      <c r="AF1240" s="2">
        <v>66.631256103515625</v>
      </c>
      <c r="AG1240" s="2">
        <v>74.04937744140625</v>
      </c>
      <c r="AH1240" s="2">
        <v>500.1171875</v>
      </c>
      <c r="AI1240" s="2">
        <v>2000.0760498046875</v>
      </c>
      <c r="AJ1240" s="2">
        <v>29.098115921020508</v>
      </c>
      <c r="AK1240" s="2">
        <v>99.161819458007813</v>
      </c>
      <c r="AL1240" s="2">
        <v>-3.1042251586914063</v>
      </c>
      <c r="AM1240" s="2">
        <v>-0.4612278938293457</v>
      </c>
      <c r="AN1240" s="2">
        <v>1</v>
      </c>
      <c r="AO1240" s="2">
        <v>-0.21956524252891541</v>
      </c>
      <c r="AP1240" s="2">
        <v>2.737391471862793</v>
      </c>
      <c r="AQ1240" s="2">
        <v>1</v>
      </c>
      <c r="AR1240" s="2">
        <v>0</v>
      </c>
      <c r="AS1240" s="2">
        <v>0.15999999642372131</v>
      </c>
      <c r="AT1240" s="2">
        <v>111115</v>
      </c>
      <c r="AU1240" s="3">
        <v>0.8335286458333333</v>
      </c>
      <c r="AV1240" s="3">
        <v>3.037381577188841E-3</v>
      </c>
      <c r="AW1240" s="3">
        <v>305.62854995727537</v>
      </c>
      <c r="AX1240" s="3">
        <v>304.65117683410642</v>
      </c>
      <c r="AY1240" s="3">
        <v>320.01216081592065</v>
      </c>
      <c r="AZ1240" s="3">
        <v>2.041239424862217</v>
      </c>
      <c r="BA1240" s="3">
        <v>4.9059571056055873</v>
      </c>
      <c r="BB1240" s="3">
        <v>49.474254631674235</v>
      </c>
      <c r="BC1240" s="3">
        <v>14.808868431723063</v>
      </c>
      <c r="BD1240" s="3">
        <v>31.989863395690918</v>
      </c>
      <c r="BE1240" s="3">
        <v>4.7723442672917438</v>
      </c>
      <c r="BF1240" s="3">
        <v>0.19647682691740051</v>
      </c>
      <c r="BG1240" s="3">
        <v>3.4374827678016735</v>
      </c>
      <c r="BH1240" s="3">
        <v>1.3348614994900703</v>
      </c>
      <c r="BI1240" s="3">
        <v>0.12403149887922316</v>
      </c>
      <c r="BJ1240" s="3">
        <v>47.413203503703095</v>
      </c>
      <c r="BK1240" s="3">
        <v>0.73658336037580119</v>
      </c>
      <c r="BL1240" s="3">
        <v>70.914700452186551</v>
      </c>
      <c r="BM1240" s="3">
        <v>639.86416548545208</v>
      </c>
      <c r="BN1240" s="3">
        <v>2.1607456276182747E-2</v>
      </c>
    </row>
    <row r="1241" spans="1:66" s="5" customFormat="1">
      <c r="A1241" s="5" t="s">
        <v>1534</v>
      </c>
      <c r="B1241" s="5" t="s">
        <v>1147</v>
      </c>
      <c r="C1241" s="5">
        <v>20190718</v>
      </c>
      <c r="D1241" s="5" t="s">
        <v>338</v>
      </c>
      <c r="E1241" s="6" t="s">
        <v>0</v>
      </c>
      <c r="F1241" s="2" t="s">
        <v>1560</v>
      </c>
      <c r="G1241" s="6">
        <v>2000.318603515625</v>
      </c>
      <c r="H1241" s="5">
        <v>800</v>
      </c>
      <c r="I1241" s="6">
        <v>31.495037078857422</v>
      </c>
      <c r="J1241" s="6">
        <v>500.12014770507813</v>
      </c>
      <c r="K1241" s="2">
        <v>104</v>
      </c>
      <c r="L1241" s="2" t="s">
        <v>1561</v>
      </c>
      <c r="M1241" s="2">
        <v>31703.000030979514</v>
      </c>
      <c r="N1241" s="2">
        <v>0</v>
      </c>
      <c r="O1241" s="3">
        <v>20.765258415656799</v>
      </c>
      <c r="P1241" s="3">
        <v>0.21163737678935507</v>
      </c>
      <c r="Q1241" s="3">
        <v>588.71228121365937</v>
      </c>
      <c r="R1241" s="3">
        <v>3.0346366805724037</v>
      </c>
      <c r="S1241" s="3">
        <v>1.4633997064408697</v>
      </c>
      <c r="T1241" s="3">
        <v>32.502449035644531</v>
      </c>
      <c r="U1241" s="2">
        <v>6</v>
      </c>
      <c r="V1241" s="3">
        <v>1.4200000166893005</v>
      </c>
      <c r="W1241" s="2">
        <v>1</v>
      </c>
      <c r="X1241" s="3">
        <v>2.8400000333786011</v>
      </c>
      <c r="Y1241" s="2">
        <v>31.509405136108398</v>
      </c>
      <c r="Z1241" s="2">
        <v>32.502449035644531</v>
      </c>
      <c r="AA1241" s="2">
        <v>31.495037078857422</v>
      </c>
      <c r="AB1241" s="2">
        <v>800.0496826171875</v>
      </c>
      <c r="AC1241" s="2">
        <v>772.3255615234375</v>
      </c>
      <c r="AD1241" s="2">
        <v>31.269424438476563</v>
      </c>
      <c r="AE1241" s="2">
        <v>34.783477783203125</v>
      </c>
      <c r="AF1241" s="2">
        <v>66.862327575683594</v>
      </c>
      <c r="AG1241" s="2">
        <v>74.269241333007813</v>
      </c>
      <c r="AH1241" s="2">
        <v>500.12014770507813</v>
      </c>
      <c r="AI1241" s="2">
        <v>2000.318603515625</v>
      </c>
      <c r="AJ1241" s="2">
        <v>28.321199417114258</v>
      </c>
      <c r="AK1241" s="2">
        <v>99.161285400390625</v>
      </c>
      <c r="AL1241" s="2">
        <v>-4.6363296508789063</v>
      </c>
      <c r="AM1241" s="2">
        <v>-0.4606785774230957</v>
      </c>
      <c r="AN1241" s="2">
        <v>1</v>
      </c>
      <c r="AO1241" s="2">
        <v>-0.21956524252891541</v>
      </c>
      <c r="AP1241" s="2">
        <v>2.737391471862793</v>
      </c>
      <c r="AQ1241" s="2">
        <v>1</v>
      </c>
      <c r="AR1241" s="2">
        <v>0</v>
      </c>
      <c r="AS1241" s="2">
        <v>0.15999999642372131</v>
      </c>
      <c r="AT1241" s="2">
        <v>111115</v>
      </c>
      <c r="AU1241" s="3">
        <v>0.83353357950846352</v>
      </c>
      <c r="AV1241" s="3">
        <v>3.0346366805724038E-3</v>
      </c>
      <c r="AW1241" s="3">
        <v>305.65244903564451</v>
      </c>
      <c r="AX1241" s="3">
        <v>304.65940513610838</v>
      </c>
      <c r="AY1241" s="3">
        <v>320.05096940880321</v>
      </c>
      <c r="AZ1241" s="3">
        <v>2.0407726295815412</v>
      </c>
      <c r="BA1241" s="3">
        <v>4.9125740741192212</v>
      </c>
      <c r="BB1241" s="3">
        <v>49.541250441473899</v>
      </c>
      <c r="BC1241" s="3">
        <v>14.757772658270774</v>
      </c>
      <c r="BD1241" s="3">
        <v>32.005927085876465</v>
      </c>
      <c r="BE1241" s="3">
        <v>4.7766853898946247</v>
      </c>
      <c r="BF1241" s="3">
        <v>0.19695988623787625</v>
      </c>
      <c r="BG1241" s="3">
        <v>3.4491743676783515</v>
      </c>
      <c r="BH1241" s="3">
        <v>1.3275110222162732</v>
      </c>
      <c r="BI1241" s="3">
        <v>0.12433951431915879</v>
      </c>
      <c r="BJ1241" s="3">
        <v>58.377466536142705</v>
      </c>
      <c r="BK1241" s="3">
        <v>0.76225922142523039</v>
      </c>
      <c r="BL1241" s="3">
        <v>71.056745132387704</v>
      </c>
      <c r="BM1241" s="3">
        <v>762.45475218130264</v>
      </c>
      <c r="BN1241" s="3">
        <v>1.9352121166904799E-2</v>
      </c>
    </row>
    <row r="1242" spans="1:66" s="5" customFormat="1">
      <c r="A1242" s="5" t="s">
        <v>1534</v>
      </c>
      <c r="B1242" s="5" t="s">
        <v>1147</v>
      </c>
      <c r="C1242" s="5">
        <v>20190718</v>
      </c>
      <c r="D1242" s="5" t="s">
        <v>338</v>
      </c>
      <c r="E1242" s="6" t="s">
        <v>0</v>
      </c>
      <c r="F1242" s="2" t="s">
        <v>1562</v>
      </c>
      <c r="G1242" s="6">
        <v>1999.9947509765625</v>
      </c>
      <c r="H1242" s="5">
        <v>1000</v>
      </c>
      <c r="I1242" s="6">
        <v>31.494232177734375</v>
      </c>
      <c r="J1242" s="6">
        <v>500.12518310546875</v>
      </c>
      <c r="K1242" s="2">
        <v>105</v>
      </c>
      <c r="L1242" s="2" t="s">
        <v>1563</v>
      </c>
      <c r="M1242" s="2">
        <v>31830.50003099069</v>
      </c>
      <c r="N1242" s="2">
        <v>0</v>
      </c>
      <c r="O1242" s="3">
        <v>21.89042660446291</v>
      </c>
      <c r="P1242" s="3">
        <v>0.20820578480931909</v>
      </c>
      <c r="Q1242" s="3">
        <v>769.60373439893385</v>
      </c>
      <c r="R1242" s="3">
        <v>2.9769492162852411</v>
      </c>
      <c r="S1242" s="3">
        <v>1.4574720887009565</v>
      </c>
      <c r="T1242" s="3">
        <v>32.527454376220703</v>
      </c>
      <c r="U1242" s="2">
        <v>6</v>
      </c>
      <c r="V1242" s="3">
        <v>1.4200000166893005</v>
      </c>
      <c r="W1242" s="2">
        <v>1</v>
      </c>
      <c r="X1242" s="3">
        <v>2.8400000333786011</v>
      </c>
      <c r="Y1242" s="2">
        <v>31.5245361328125</v>
      </c>
      <c r="Z1242" s="2">
        <v>32.527454376220703</v>
      </c>
      <c r="AA1242" s="2">
        <v>31.494232177734375</v>
      </c>
      <c r="AB1242" s="2">
        <v>999.2513427734375</v>
      </c>
      <c r="AC1242" s="2">
        <v>969.52679443359375</v>
      </c>
      <c r="AD1242" s="2">
        <v>31.465871810913086</v>
      </c>
      <c r="AE1242" s="2">
        <v>34.912628173828125</v>
      </c>
      <c r="AF1242" s="2">
        <v>67.254371643066406</v>
      </c>
      <c r="AG1242" s="2">
        <v>74.481109619140625</v>
      </c>
      <c r="AH1242" s="2">
        <v>500.12518310546875</v>
      </c>
      <c r="AI1242" s="2">
        <v>1999.9947509765625</v>
      </c>
      <c r="AJ1242" s="2">
        <v>27.284704208374023</v>
      </c>
      <c r="AK1242" s="2">
        <v>99.162788391113281</v>
      </c>
      <c r="AL1242" s="2">
        <v>-7.7715225219726563</v>
      </c>
      <c r="AM1242" s="2">
        <v>-0.46895647048950195</v>
      </c>
      <c r="AN1242" s="2">
        <v>1</v>
      </c>
      <c r="AO1242" s="2">
        <v>-0.21956524252891541</v>
      </c>
      <c r="AP1242" s="2">
        <v>2.737391471862793</v>
      </c>
      <c r="AQ1242" s="2">
        <v>1</v>
      </c>
      <c r="AR1242" s="2">
        <v>0</v>
      </c>
      <c r="AS1242" s="2">
        <v>0.15999999642372131</v>
      </c>
      <c r="AT1242" s="2">
        <v>111115</v>
      </c>
      <c r="AU1242" s="3">
        <v>0.83354197184244783</v>
      </c>
      <c r="AV1242" s="3">
        <v>2.976949216285241E-3</v>
      </c>
      <c r="AW1242" s="3">
        <v>305.67745437622068</v>
      </c>
      <c r="AX1242" s="3">
        <v>304.67453613281248</v>
      </c>
      <c r="AY1242" s="3">
        <v>319.9991530037114</v>
      </c>
      <c r="AZ1242" s="3">
        <v>2.0684726543433074</v>
      </c>
      <c r="BA1242" s="3">
        <v>4.9195056484798947</v>
      </c>
      <c r="BB1242" s="3">
        <v>49.610400517143667</v>
      </c>
      <c r="BC1242" s="3">
        <v>14.697772343315542</v>
      </c>
      <c r="BD1242" s="3">
        <v>32.025995254516602</v>
      </c>
      <c r="BE1242" s="3">
        <v>4.7821135301011788</v>
      </c>
      <c r="BF1242" s="3">
        <v>0.19398441938530231</v>
      </c>
      <c r="BG1242" s="3">
        <v>3.4620335597789382</v>
      </c>
      <c r="BH1242" s="3">
        <v>1.3200799703222406</v>
      </c>
      <c r="BI1242" s="3">
        <v>0.12244249479090574</v>
      </c>
      <c r="BJ1242" s="3">
        <v>76.316052259212029</v>
      </c>
      <c r="BK1242" s="3">
        <v>0.79379315643209558</v>
      </c>
      <c r="BL1242" s="3">
        <v>71.179208668546153</v>
      </c>
      <c r="BM1242" s="3">
        <v>959.12113402208013</v>
      </c>
      <c r="BN1242" s="3">
        <v>1.6245531329170872E-2</v>
      </c>
    </row>
    <row r="1243" spans="1:66" s="5" customFormat="1">
      <c r="A1243" s="5" t="s">
        <v>1534</v>
      </c>
      <c r="B1243" s="5" t="s">
        <v>1147</v>
      </c>
      <c r="C1243" s="5">
        <v>20190718</v>
      </c>
      <c r="D1243" s="5" t="s">
        <v>338</v>
      </c>
      <c r="E1243" s="6" t="s">
        <v>0</v>
      </c>
      <c r="F1243" s="2" t="s">
        <v>1564</v>
      </c>
      <c r="G1243" s="6">
        <v>1999.0069580078125</v>
      </c>
      <c r="H1243" s="5">
        <v>1400</v>
      </c>
      <c r="I1243" s="6">
        <v>31.497707366943359</v>
      </c>
      <c r="J1243" s="6">
        <v>500.11944580078125</v>
      </c>
      <c r="K1243" s="2">
        <v>106</v>
      </c>
      <c r="L1243" s="2" t="s">
        <v>1565</v>
      </c>
      <c r="M1243" s="2">
        <v>31967.000030979514</v>
      </c>
      <c r="N1243" s="2">
        <v>0</v>
      </c>
      <c r="O1243" s="3">
        <v>22.980416855849008</v>
      </c>
      <c r="P1243" s="3">
        <v>0.20993858742182592</v>
      </c>
      <c r="Q1243" s="3">
        <v>1151.2077218398686</v>
      </c>
      <c r="R1243" s="3">
        <v>2.9983473215142307</v>
      </c>
      <c r="S1243" s="3">
        <v>1.4564945605714361</v>
      </c>
      <c r="T1243" s="3">
        <v>32.575664520263672</v>
      </c>
      <c r="U1243" s="2">
        <v>6</v>
      </c>
      <c r="V1243" s="3">
        <v>1.4200000166893005</v>
      </c>
      <c r="W1243" s="2">
        <v>1</v>
      </c>
      <c r="X1243" s="3">
        <v>2.8400000333786011</v>
      </c>
      <c r="Y1243" s="2">
        <v>31.537940979003906</v>
      </c>
      <c r="Z1243" s="2">
        <v>32.575664520263672</v>
      </c>
      <c r="AA1243" s="2">
        <v>31.497707366943359</v>
      </c>
      <c r="AB1243" s="2">
        <v>1400.5302734375</v>
      </c>
      <c r="AC1243" s="2">
        <v>1368.039306640625</v>
      </c>
      <c r="AD1243" s="2">
        <v>31.585342407226563</v>
      </c>
      <c r="AE1243" s="2">
        <v>35.056396484375</v>
      </c>
      <c r="AF1243" s="2">
        <v>67.429588317871094</v>
      </c>
      <c r="AG1243" s="2">
        <v>74.734504699707031</v>
      </c>
      <c r="AH1243" s="2">
        <v>500.11944580078125</v>
      </c>
      <c r="AI1243" s="2">
        <v>1999.0069580078125</v>
      </c>
      <c r="AJ1243" s="2">
        <v>25.651201248168945</v>
      </c>
      <c r="AK1243" s="2">
        <v>99.165901184082031</v>
      </c>
      <c r="AL1243" s="2">
        <v>-13.847572326660156</v>
      </c>
      <c r="AM1243" s="2">
        <v>-0.46730470657348633</v>
      </c>
      <c r="AN1243" s="2">
        <v>1</v>
      </c>
      <c r="AO1243" s="2">
        <v>-0.21956524252891541</v>
      </c>
      <c r="AP1243" s="2">
        <v>2.737391471862793</v>
      </c>
      <c r="AQ1243" s="2">
        <v>1</v>
      </c>
      <c r="AR1243" s="2">
        <v>0</v>
      </c>
      <c r="AS1243" s="2">
        <v>0.15999999642372131</v>
      </c>
      <c r="AT1243" s="2">
        <v>111115</v>
      </c>
      <c r="AU1243" s="3">
        <v>0.8335324096679686</v>
      </c>
      <c r="AV1243" s="3">
        <v>2.9983473215142308E-3</v>
      </c>
      <c r="AW1243" s="3">
        <v>305.72566452026365</v>
      </c>
      <c r="AX1243" s="3">
        <v>304.68794097900388</v>
      </c>
      <c r="AY1243" s="3">
        <v>319.84110613224402</v>
      </c>
      <c r="AZ1243" s="3">
        <v>2.0503735986442471</v>
      </c>
      <c r="BA1243" s="3">
        <v>4.9328937102109682</v>
      </c>
      <c r="BB1243" s="3">
        <v>49.743849965665312</v>
      </c>
      <c r="BC1243" s="3">
        <v>14.687453481290312</v>
      </c>
      <c r="BD1243" s="3">
        <v>32.056802749633789</v>
      </c>
      <c r="BE1243" s="3">
        <v>4.7904569471561027</v>
      </c>
      <c r="BF1243" s="3">
        <v>0.19548773579219383</v>
      </c>
      <c r="BG1243" s="3">
        <v>3.4763991496395321</v>
      </c>
      <c r="BH1243" s="3">
        <v>1.3140577975165706</v>
      </c>
      <c r="BI1243" s="3">
        <v>0.12340086740810587</v>
      </c>
      <c r="BJ1243" s="3">
        <v>114.1605511863246</v>
      </c>
      <c r="BK1243" s="3">
        <v>0.84150193364457426</v>
      </c>
      <c r="BL1243" s="3">
        <v>71.288870796350167</v>
      </c>
      <c r="BM1243" s="3">
        <v>1357.1155170664083</v>
      </c>
      <c r="BN1243" s="3">
        <v>1.2071544002563507E-2</v>
      </c>
    </row>
    <row r="1244" spans="1:66" s="5" customFormat="1">
      <c r="A1244" s="5" t="s">
        <v>1534</v>
      </c>
      <c r="B1244" s="5" t="s">
        <v>1147</v>
      </c>
      <c r="C1244" s="5">
        <v>20190718</v>
      </c>
      <c r="D1244" s="5" t="s">
        <v>338</v>
      </c>
      <c r="E1244" s="6" t="s">
        <v>0</v>
      </c>
      <c r="F1244" s="2" t="s">
        <v>1566</v>
      </c>
      <c r="G1244" s="6">
        <v>2000.021728515625</v>
      </c>
      <c r="H1244" s="5">
        <v>1800</v>
      </c>
      <c r="I1244" s="6">
        <v>31.495012283325195</v>
      </c>
      <c r="J1244" s="6">
        <v>500.09625244140625</v>
      </c>
      <c r="K1244" s="2">
        <v>107</v>
      </c>
      <c r="L1244" s="2" t="s">
        <v>1567</v>
      </c>
      <c r="M1244" s="2">
        <v>32129.500030387193</v>
      </c>
      <c r="N1244" s="2">
        <v>0</v>
      </c>
      <c r="O1244" s="3">
        <v>24.029372283802136</v>
      </c>
      <c r="P1244" s="3">
        <v>0.213396689476194</v>
      </c>
      <c r="Q1244" s="3">
        <v>1533.869326003319</v>
      </c>
      <c r="R1244" s="3">
        <v>3.0166094903249516</v>
      </c>
      <c r="S1244" s="3">
        <v>1.4429286182820071</v>
      </c>
      <c r="T1244" s="3">
        <v>32.597591400146484</v>
      </c>
      <c r="U1244" s="2">
        <v>6</v>
      </c>
      <c r="V1244" s="3">
        <v>1.4200000166893005</v>
      </c>
      <c r="W1244" s="2">
        <v>1</v>
      </c>
      <c r="X1244" s="3">
        <v>2.8400000333786011</v>
      </c>
      <c r="Y1244" s="2">
        <v>31.551153182983398</v>
      </c>
      <c r="Z1244" s="2">
        <v>32.597591400146484</v>
      </c>
      <c r="AA1244" s="2">
        <v>31.495012283325195</v>
      </c>
      <c r="AB1244" s="2">
        <v>1800.5576171875</v>
      </c>
      <c r="AC1244" s="2">
        <v>1765.3387451171875</v>
      </c>
      <c r="AD1244" s="2">
        <v>31.766107559204102</v>
      </c>
      <c r="AE1244" s="2">
        <v>35.257736206054688</v>
      </c>
      <c r="AF1244" s="2">
        <v>67.663673400878906</v>
      </c>
      <c r="AG1244" s="2">
        <v>75.102035522460938</v>
      </c>
      <c r="AH1244" s="2">
        <v>500.09625244140625</v>
      </c>
      <c r="AI1244" s="2">
        <v>2000.021728515625</v>
      </c>
      <c r="AJ1244" s="2">
        <v>25.422416687011719</v>
      </c>
      <c r="AK1244" s="2">
        <v>99.157379150390625</v>
      </c>
      <c r="AL1244" s="2">
        <v>-21.132118225097656</v>
      </c>
      <c r="AM1244" s="2">
        <v>-0.47051286697387695</v>
      </c>
      <c r="AN1244" s="2">
        <v>1</v>
      </c>
      <c r="AO1244" s="2">
        <v>-0.21956524252891541</v>
      </c>
      <c r="AP1244" s="2">
        <v>2.737391471862793</v>
      </c>
      <c r="AQ1244" s="2">
        <v>1</v>
      </c>
      <c r="AR1244" s="2">
        <v>0</v>
      </c>
      <c r="AS1244" s="2">
        <v>0.15999999642372131</v>
      </c>
      <c r="AT1244" s="2">
        <v>111115</v>
      </c>
      <c r="AU1244" s="3">
        <v>0.83349375406901027</v>
      </c>
      <c r="AV1244" s="3">
        <v>3.0166094903249516E-3</v>
      </c>
      <c r="AW1244" s="3">
        <v>305.74759140014646</v>
      </c>
      <c r="AX1244" s="3">
        <v>304.70115318298338</v>
      </c>
      <c r="AY1244" s="3">
        <v>320.00346940986492</v>
      </c>
      <c r="AZ1244" s="3">
        <v>2.0414946766058764</v>
      </c>
      <c r="BA1244" s="3">
        <v>4.9389933352502267</v>
      </c>
      <c r="BB1244" s="3">
        <v>49.809639762254342</v>
      </c>
      <c r="BC1244" s="3">
        <v>14.551903556199655</v>
      </c>
      <c r="BD1244" s="3">
        <v>32.074372291564941</v>
      </c>
      <c r="BE1244" s="3">
        <v>4.7952208772465674</v>
      </c>
      <c r="BF1244" s="3">
        <v>0.19848275879088725</v>
      </c>
      <c r="BG1244" s="3">
        <v>3.4960647169682195</v>
      </c>
      <c r="BH1244" s="3">
        <v>1.2991561602783479</v>
      </c>
      <c r="BI1244" s="3">
        <v>0.12531065046861595</v>
      </c>
      <c r="BJ1244" s="3">
        <v>152.09446232566523</v>
      </c>
      <c r="BK1244" s="3">
        <v>0.86888101801759132</v>
      </c>
      <c r="BL1244" s="3">
        <v>71.619632525363414</v>
      </c>
      <c r="BM1244" s="3">
        <v>1753.9163323700507</v>
      </c>
      <c r="BN1244" s="3">
        <v>9.812183061523377E-3</v>
      </c>
    </row>
    <row r="1245" spans="1:66" s="5" customFormat="1">
      <c r="A1245" s="5" t="s">
        <v>1534</v>
      </c>
      <c r="B1245" s="5" t="s">
        <v>1147</v>
      </c>
      <c r="C1245" s="5">
        <v>20190718</v>
      </c>
      <c r="D1245" s="5" t="s">
        <v>338</v>
      </c>
      <c r="E1245" s="6" t="s">
        <v>0</v>
      </c>
      <c r="F1245" s="2" t="s">
        <v>1568</v>
      </c>
      <c r="G1245" s="6">
        <v>1999.7144775390625</v>
      </c>
      <c r="H1245" s="5">
        <v>400</v>
      </c>
      <c r="I1245" s="6">
        <v>31.497823715209961</v>
      </c>
      <c r="J1245" s="6">
        <v>500.095703125</v>
      </c>
      <c r="K1245" s="2">
        <v>108</v>
      </c>
      <c r="L1245" s="2" t="s">
        <v>1569</v>
      </c>
      <c r="M1245" s="2">
        <v>32257.50003099069</v>
      </c>
      <c r="N1245" s="2">
        <v>0</v>
      </c>
      <c r="O1245" s="3">
        <v>10.669373065521368</v>
      </c>
      <c r="P1245" s="3">
        <v>0.20382089914197465</v>
      </c>
      <c r="Q1245" s="3">
        <v>287.27327286342751</v>
      </c>
      <c r="R1245" s="3">
        <v>2.9013857091820521</v>
      </c>
      <c r="S1245" s="3">
        <v>1.4480101847455855</v>
      </c>
      <c r="T1245" s="3">
        <v>32.667190551757813</v>
      </c>
      <c r="U1245" s="2">
        <v>6</v>
      </c>
      <c r="V1245" s="3">
        <v>1.4200000166893005</v>
      </c>
      <c r="W1245" s="2">
        <v>1</v>
      </c>
      <c r="X1245" s="3">
        <v>2.8400000333786011</v>
      </c>
      <c r="Y1245" s="2">
        <v>31.559444427490234</v>
      </c>
      <c r="Z1245" s="2">
        <v>32.667190551757813</v>
      </c>
      <c r="AA1245" s="2">
        <v>31.497823715209961</v>
      </c>
      <c r="AB1245" s="2">
        <v>398.4312744140625</v>
      </c>
      <c r="AC1245" s="2">
        <v>384.29275512695313</v>
      </c>
      <c r="AD1245" s="2">
        <v>32.048908233642578</v>
      </c>
      <c r="AE1245" s="2">
        <v>35.406654357910156</v>
      </c>
      <c r="AF1245" s="2">
        <v>68.354972839355469</v>
      </c>
      <c r="AG1245" s="2">
        <v>75.379188537597656</v>
      </c>
      <c r="AH1245" s="2">
        <v>500.095703125</v>
      </c>
      <c r="AI1245" s="2">
        <v>1999.7144775390625</v>
      </c>
      <c r="AJ1245" s="2">
        <v>24.557802200317383</v>
      </c>
      <c r="AK1245" s="2">
        <v>99.144859313964844</v>
      </c>
      <c r="AL1245" s="2">
        <v>-0.23648834228515625</v>
      </c>
      <c r="AM1245" s="2">
        <v>-0.47621965408325195</v>
      </c>
      <c r="AN1245" s="2">
        <v>1</v>
      </c>
      <c r="AO1245" s="2">
        <v>-0.21956524252891541</v>
      </c>
      <c r="AP1245" s="2">
        <v>2.737391471862793</v>
      </c>
      <c r="AQ1245" s="2">
        <v>1</v>
      </c>
      <c r="AR1245" s="2">
        <v>0</v>
      </c>
      <c r="AS1245" s="2">
        <v>0.15999999642372131</v>
      </c>
      <c r="AT1245" s="2">
        <v>111115</v>
      </c>
      <c r="AU1245" s="3">
        <v>0.83349283854166645</v>
      </c>
      <c r="AV1245" s="3">
        <v>2.9013857091820519E-3</v>
      </c>
      <c r="AW1245" s="3">
        <v>305.81719055175779</v>
      </c>
      <c r="AX1245" s="3">
        <v>304.70944442749021</v>
      </c>
      <c r="AY1245" s="3">
        <v>319.95430925471373</v>
      </c>
      <c r="AZ1245" s="3">
        <v>2.0914121614756689</v>
      </c>
      <c r="BA1245" s="3">
        <v>4.9583979498387682</v>
      </c>
      <c r="BB1245" s="3">
        <v>50.011649460683266</v>
      </c>
      <c r="BC1245" s="3">
        <v>14.60499510277311</v>
      </c>
      <c r="BD1245" s="3">
        <v>32.113317489624023</v>
      </c>
      <c r="BE1245" s="3">
        <v>4.8057954593008549</v>
      </c>
      <c r="BF1245" s="3">
        <v>0.19017260647035503</v>
      </c>
      <c r="BG1245" s="3">
        <v>3.5103877650931827</v>
      </c>
      <c r="BH1245" s="3">
        <v>1.2954076942076722</v>
      </c>
      <c r="BI1245" s="3">
        <v>0.12001310285378107</v>
      </c>
      <c r="BJ1245" s="3">
        <v>28.481668222706755</v>
      </c>
      <c r="BK1245" s="3">
        <v>0.74753757137192267</v>
      </c>
      <c r="BL1245" s="3">
        <v>71.536678649929286</v>
      </c>
      <c r="BM1245" s="3">
        <v>379.22104615893647</v>
      </c>
      <c r="BN1245" s="3">
        <v>2.0126823659057266E-2</v>
      </c>
    </row>
    <row r="1246" spans="1:66" s="5" customFormat="1">
      <c r="E1246" s="6"/>
      <c r="F1246" s="2"/>
      <c r="G1246" s="6"/>
      <c r="I1246" s="6"/>
      <c r="J1246" s="6"/>
      <c r="K1246" s="2"/>
      <c r="L1246" s="2"/>
      <c r="M1246" s="2"/>
      <c r="N1246" s="2"/>
      <c r="O1246" s="3"/>
      <c r="P1246" s="3"/>
      <c r="Q1246" s="3"/>
      <c r="R1246" s="3"/>
      <c r="S1246" s="3"/>
      <c r="T1246" s="3"/>
      <c r="U1246" s="2"/>
      <c r="V1246" s="3"/>
      <c r="W1246" s="2"/>
      <c r="X1246" s="3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</row>
    <row r="1247" spans="1:66" s="5" customFormat="1">
      <c r="A1247" s="5" t="s">
        <v>1571</v>
      </c>
      <c r="B1247" s="5" t="s">
        <v>1147</v>
      </c>
      <c r="C1247" s="5">
        <v>20190718</v>
      </c>
      <c r="D1247" s="5" t="s">
        <v>338</v>
      </c>
      <c r="E1247" s="5" t="s">
        <v>0</v>
      </c>
      <c r="F1247" s="6" t="s">
        <v>1570</v>
      </c>
      <c r="G1247" s="5">
        <v>1999.3460693359375</v>
      </c>
      <c r="H1247" s="5">
        <v>400</v>
      </c>
      <c r="I1247" s="5">
        <v>31.104730606079102</v>
      </c>
      <c r="J1247" s="5">
        <v>500.107421875</v>
      </c>
      <c r="K1247" s="5">
        <v>109</v>
      </c>
      <c r="L1247" s="5" t="s">
        <v>1572</v>
      </c>
      <c r="M1247" s="5">
        <v>34330.50003099069</v>
      </c>
      <c r="N1247" s="5">
        <v>0</v>
      </c>
      <c r="O1247" s="5">
        <v>12.503011177592276</v>
      </c>
      <c r="P1247" s="5">
        <v>0.2315050288902436</v>
      </c>
      <c r="Q1247" s="5">
        <v>283.03372700868385</v>
      </c>
      <c r="R1247" s="5">
        <v>3.0657668416721076</v>
      </c>
      <c r="S1247" s="5">
        <v>1.357458430636326</v>
      </c>
      <c r="T1247" s="5">
        <v>33.093357086181641</v>
      </c>
      <c r="U1247" s="5">
        <v>6</v>
      </c>
      <c r="V1247" s="5">
        <v>1.4200000166893005</v>
      </c>
      <c r="W1247" s="5">
        <v>1</v>
      </c>
      <c r="X1247" s="5">
        <v>2.8400000333786011</v>
      </c>
      <c r="Y1247" s="5">
        <v>31.303857803344727</v>
      </c>
      <c r="Z1247" s="5">
        <v>33.093357086181641</v>
      </c>
      <c r="AA1247" s="5">
        <v>31.104730606079102</v>
      </c>
      <c r="AB1247" s="5">
        <v>399.43524169921875</v>
      </c>
      <c r="AC1247" s="5">
        <v>383.02603149414063</v>
      </c>
      <c r="AD1247" s="5">
        <v>33.979804992675781</v>
      </c>
      <c r="AE1247" s="5">
        <v>37.519931793212891</v>
      </c>
      <c r="AF1247" s="5">
        <v>73.555305480957031</v>
      </c>
      <c r="AG1247" s="5">
        <v>81.070732116699219</v>
      </c>
      <c r="AH1247" s="5">
        <v>500.107421875</v>
      </c>
      <c r="AI1247" s="5">
        <v>1999.3460693359375</v>
      </c>
      <c r="AJ1247" s="5">
        <v>11.026458740234375</v>
      </c>
      <c r="AK1247" s="5">
        <v>99.179557800292969</v>
      </c>
      <c r="AL1247" s="5">
        <v>-0.37497711181640625</v>
      </c>
      <c r="AM1247" s="5">
        <v>-0.54818391799926758</v>
      </c>
      <c r="AN1247" s="5">
        <v>1</v>
      </c>
      <c r="AO1247" s="5">
        <v>-0.21956524252891541</v>
      </c>
      <c r="AP1247" s="5">
        <v>2.737391471862793</v>
      </c>
      <c r="AQ1247" s="5">
        <v>1</v>
      </c>
      <c r="AR1247" s="5">
        <v>0</v>
      </c>
      <c r="AS1247" s="5">
        <v>0.15999999642372131</v>
      </c>
      <c r="AT1247" s="5">
        <v>111115</v>
      </c>
      <c r="AU1247" s="5">
        <v>0.83351236979166654</v>
      </c>
      <c r="AV1247" s="5">
        <v>3.0657668416721076E-3</v>
      </c>
      <c r="AW1247" s="5">
        <v>306.24335708618162</v>
      </c>
      <c r="AX1247" s="5">
        <v>304.4538578033447</v>
      </c>
      <c r="AY1247" s="5">
        <v>319.89536394353127</v>
      </c>
      <c r="AZ1247" s="5">
        <v>1.9064224646333412</v>
      </c>
      <c r="BA1247" s="5">
        <v>5.0786686745843337</v>
      </c>
      <c r="BB1247" s="5">
        <v>51.20680901613509</v>
      </c>
      <c r="BC1247" s="5">
        <v>13.686877222922199</v>
      </c>
      <c r="BD1247" s="5">
        <v>32.198607444763184</v>
      </c>
      <c r="BE1247" s="5">
        <v>4.8290247185329855</v>
      </c>
      <c r="BF1247" s="5">
        <v>0.21405606582003997</v>
      </c>
      <c r="BG1247" s="5">
        <v>3.7212102439480077</v>
      </c>
      <c r="BH1247" s="5">
        <v>1.1078144745849778</v>
      </c>
      <c r="BI1247" s="5">
        <v>0.13525043960412267</v>
      </c>
      <c r="BJ1247" s="5">
        <v>28.071159887290101</v>
      </c>
      <c r="BK1247" s="5">
        <v>0.73894123045528193</v>
      </c>
      <c r="BL1247" s="5">
        <v>74.13866262573157</v>
      </c>
      <c r="BM1247" s="5">
        <v>377.08269878591193</v>
      </c>
      <c r="BN1247" s="5">
        <v>2.4582313919089206E-2</v>
      </c>
    </row>
    <row r="1248" spans="1:66" s="5" customFormat="1">
      <c r="A1248" s="5" t="s">
        <v>1571</v>
      </c>
      <c r="B1248" s="5" t="s">
        <v>1147</v>
      </c>
      <c r="C1248" s="5">
        <v>20190718</v>
      </c>
      <c r="D1248" s="5" t="s">
        <v>338</v>
      </c>
      <c r="E1248" s="6" t="s">
        <v>0</v>
      </c>
      <c r="F1248" s="2" t="s">
        <v>1573</v>
      </c>
      <c r="G1248" s="6">
        <v>1999.6383056640625</v>
      </c>
      <c r="H1248" s="5">
        <v>325</v>
      </c>
      <c r="I1248" s="6">
        <v>31.103193283081055</v>
      </c>
      <c r="J1248" s="6">
        <v>500.11627197265625</v>
      </c>
      <c r="K1248" s="2">
        <v>110</v>
      </c>
      <c r="L1248" s="5" t="s">
        <v>1574</v>
      </c>
      <c r="M1248" s="5">
        <v>34421.000030979514</v>
      </c>
      <c r="N1248" s="5">
        <v>0</v>
      </c>
      <c r="O1248" s="5">
        <v>10.114386586213804</v>
      </c>
      <c r="P1248" s="5">
        <v>0.23617942422943269</v>
      </c>
      <c r="Q1248" s="5">
        <v>231.86885278710616</v>
      </c>
      <c r="R1248" s="5">
        <v>3.1275765697702722</v>
      </c>
      <c r="S1248" s="5">
        <v>1.3594267837842224</v>
      </c>
      <c r="T1248" s="5">
        <v>33.109157562255859</v>
      </c>
      <c r="U1248" s="5">
        <v>6</v>
      </c>
      <c r="V1248" s="5">
        <v>1.4200000166893005</v>
      </c>
      <c r="W1248" s="5">
        <v>1</v>
      </c>
      <c r="X1248" s="5">
        <v>2.8400000333786011</v>
      </c>
      <c r="Y1248" s="5">
        <v>31.310880661010742</v>
      </c>
      <c r="Z1248" s="5">
        <v>33.109157562255859</v>
      </c>
      <c r="AA1248" s="5">
        <v>31.103193283081055</v>
      </c>
      <c r="AB1248" s="5">
        <v>324.73654174804688</v>
      </c>
      <c r="AC1248" s="5">
        <v>311.43353271484375</v>
      </c>
      <c r="AD1248" s="5">
        <v>33.934375762939453</v>
      </c>
      <c r="AE1248" s="5">
        <v>37.54571533203125</v>
      </c>
      <c r="AF1248" s="5">
        <v>73.394767761230469</v>
      </c>
      <c r="AG1248" s="5">
        <v>81.092247009277344</v>
      </c>
      <c r="AH1248" s="5">
        <v>500.11627197265625</v>
      </c>
      <c r="AI1248" s="5">
        <v>1999.6383056640625</v>
      </c>
      <c r="AJ1248" s="5">
        <v>10.563945770263672</v>
      </c>
      <c r="AK1248" s="5">
        <v>99.1790771484375</v>
      </c>
      <c r="AL1248" s="5">
        <v>0.15267181396484375</v>
      </c>
      <c r="AM1248" s="5">
        <v>-0.55150651931762695</v>
      </c>
      <c r="AN1248" s="5">
        <v>1</v>
      </c>
      <c r="AO1248" s="5">
        <v>-0.21956524252891541</v>
      </c>
      <c r="AP1248" s="5">
        <v>2.737391471862793</v>
      </c>
      <c r="AQ1248" s="5">
        <v>1</v>
      </c>
      <c r="AR1248" s="5">
        <v>0</v>
      </c>
      <c r="AS1248" s="5">
        <v>0.15999999642372131</v>
      </c>
      <c r="AT1248" s="5">
        <v>111115</v>
      </c>
      <c r="AU1248" s="5">
        <v>0.83352711995442696</v>
      </c>
      <c r="AV1248" s="5">
        <v>3.1275765697702722E-3</v>
      </c>
      <c r="AW1248" s="5">
        <v>306.25915756225584</v>
      </c>
      <c r="AX1248" s="5">
        <v>304.46088066101072</v>
      </c>
      <c r="AY1248" s="5">
        <v>319.94212175498615</v>
      </c>
      <c r="AZ1248" s="5">
        <v>1.8737062332273426</v>
      </c>
      <c r="BA1248" s="5">
        <v>5.0831761812930223</v>
      </c>
      <c r="BB1248" s="5">
        <v>51.252505341275047</v>
      </c>
      <c r="BC1248" s="5">
        <v>13.706790009243797</v>
      </c>
      <c r="BD1248" s="5">
        <v>32.210019111633301</v>
      </c>
      <c r="BE1248" s="5">
        <v>4.8321401593515052</v>
      </c>
      <c r="BF1248" s="5">
        <v>0.21804630774580591</v>
      </c>
      <c r="BG1248" s="5">
        <v>3.7237493975087999</v>
      </c>
      <c r="BH1248" s="5">
        <v>1.1083907618427054</v>
      </c>
      <c r="BI1248" s="5">
        <v>0.13779979385035726</v>
      </c>
      <c r="BJ1248" s="5">
        <v>22.9965388388921</v>
      </c>
      <c r="BK1248" s="5">
        <v>0.74452115276684427</v>
      </c>
      <c r="BL1248" s="5">
        <v>74.162482019506484</v>
      </c>
      <c r="BM1248" s="5">
        <v>306.62563773917196</v>
      </c>
      <c r="BN1248" s="5">
        <v>2.4463316859906239E-2</v>
      </c>
    </row>
    <row r="1249" spans="1:66" s="5" customFormat="1">
      <c r="A1249" s="5" t="s">
        <v>1571</v>
      </c>
      <c r="B1249" s="5" t="s">
        <v>1147</v>
      </c>
      <c r="C1249" s="5">
        <v>20190718</v>
      </c>
      <c r="D1249" s="5" t="s">
        <v>338</v>
      </c>
      <c r="E1249" s="6" t="s">
        <v>0</v>
      </c>
      <c r="F1249" s="2" t="s">
        <v>1575</v>
      </c>
      <c r="G1249" s="6">
        <v>1999.4639892578125</v>
      </c>
      <c r="H1249" s="5">
        <v>250</v>
      </c>
      <c r="I1249" s="6">
        <v>31.105400085449219</v>
      </c>
      <c r="J1249" s="6">
        <v>500.11111450195313</v>
      </c>
      <c r="K1249" s="2">
        <v>111</v>
      </c>
      <c r="L1249" s="5" t="s">
        <v>1576</v>
      </c>
      <c r="M1249" s="5">
        <v>34511.000030979514</v>
      </c>
      <c r="N1249" s="5">
        <v>0</v>
      </c>
      <c r="O1249" s="5">
        <v>7.5282170449410595</v>
      </c>
      <c r="P1249" s="5">
        <v>0.23814978776716261</v>
      </c>
      <c r="Q1249" s="5">
        <v>181.10218436015876</v>
      </c>
      <c r="R1249" s="5">
        <v>3.143532179664422</v>
      </c>
      <c r="S1249" s="5">
        <v>1.3558976714546054</v>
      </c>
      <c r="T1249" s="5">
        <v>33.103752136230469</v>
      </c>
      <c r="U1249" s="5">
        <v>6</v>
      </c>
      <c r="V1249" s="5">
        <v>1.4200000166893005</v>
      </c>
      <c r="W1249" s="5">
        <v>1</v>
      </c>
      <c r="X1249" s="5">
        <v>2.8400000333786011</v>
      </c>
      <c r="Y1249" s="5">
        <v>31.300533294677734</v>
      </c>
      <c r="Z1249" s="5">
        <v>33.103752136230469</v>
      </c>
      <c r="AA1249" s="5">
        <v>31.105400085449219</v>
      </c>
      <c r="AB1249" s="5">
        <v>250.01602172851563</v>
      </c>
      <c r="AC1249" s="5">
        <v>240.0787353515625</v>
      </c>
      <c r="AD1249" s="5">
        <v>33.936668395996094</v>
      </c>
      <c r="AE1249" s="5">
        <v>37.566390991210938</v>
      </c>
      <c r="AF1249" s="5">
        <v>73.442764282226563</v>
      </c>
      <c r="AG1249" s="5">
        <v>81.183837890625</v>
      </c>
      <c r="AH1249" s="5">
        <v>500.11111450195313</v>
      </c>
      <c r="AI1249" s="5">
        <v>1999.4639892578125</v>
      </c>
      <c r="AJ1249" s="5">
        <v>9.9055166244506836</v>
      </c>
      <c r="AK1249" s="5">
        <v>99.177375793457031</v>
      </c>
      <c r="AL1249" s="5">
        <v>0.60250091552734375</v>
      </c>
      <c r="AM1249" s="5">
        <v>-0.56841325759887695</v>
      </c>
      <c r="AN1249" s="5">
        <v>1</v>
      </c>
      <c r="AO1249" s="5">
        <v>-0.21956524252891541</v>
      </c>
      <c r="AP1249" s="5">
        <v>2.737391471862793</v>
      </c>
      <c r="AQ1249" s="5">
        <v>1</v>
      </c>
      <c r="AR1249" s="5">
        <v>0</v>
      </c>
      <c r="AS1249" s="5">
        <v>0.15999999642372131</v>
      </c>
      <c r="AT1249" s="5">
        <v>111115</v>
      </c>
      <c r="AU1249" s="5">
        <v>0.83351852416992167</v>
      </c>
      <c r="AV1249" s="5">
        <v>3.1435321796644219E-3</v>
      </c>
      <c r="AW1249" s="5">
        <v>306.25375213623045</v>
      </c>
      <c r="AX1249" s="5">
        <v>304.45053329467771</v>
      </c>
      <c r="AY1249" s="5">
        <v>319.91423113060955</v>
      </c>
      <c r="AZ1249" s="5">
        <v>1.8644609475702036</v>
      </c>
      <c r="BA1249" s="5">
        <v>5.0816337479938714</v>
      </c>
      <c r="BB1249" s="5">
        <v>51.237832291274628</v>
      </c>
      <c r="BC1249" s="5">
        <v>13.671441300063691</v>
      </c>
      <c r="BD1249" s="5">
        <v>32.202142715454102</v>
      </c>
      <c r="BE1249" s="5">
        <v>4.8299896777266733</v>
      </c>
      <c r="BF1249" s="5">
        <v>0.2197246542587378</v>
      </c>
      <c r="BG1249" s="5">
        <v>3.725736076539266</v>
      </c>
      <c r="BH1249" s="5">
        <v>1.1042536011874073</v>
      </c>
      <c r="BI1249" s="5">
        <v>0.13887239580052865</v>
      </c>
      <c r="BJ1249" s="5">
        <v>17.961239395303402</v>
      </c>
      <c r="BK1249" s="5">
        <v>0.75434496143508656</v>
      </c>
      <c r="BL1249" s="5">
        <v>74.238154945644226</v>
      </c>
      <c r="BM1249" s="5">
        <v>236.50018151662471</v>
      </c>
      <c r="BN1249" s="5">
        <v>2.3631311395314422E-2</v>
      </c>
    </row>
    <row r="1250" spans="1:66" s="5" customFormat="1">
      <c r="A1250" s="5" t="s">
        <v>1571</v>
      </c>
      <c r="B1250" s="5" t="s">
        <v>1147</v>
      </c>
      <c r="C1250" s="5">
        <v>20190718</v>
      </c>
      <c r="D1250" s="5" t="s">
        <v>338</v>
      </c>
      <c r="E1250" s="6" t="s">
        <v>0</v>
      </c>
      <c r="F1250" s="2" t="s">
        <v>1577</v>
      </c>
      <c r="G1250" s="6">
        <v>1999.36376953125</v>
      </c>
      <c r="H1250" s="5">
        <v>175</v>
      </c>
      <c r="I1250" s="6">
        <v>31.104766845703125</v>
      </c>
      <c r="J1250" s="6">
        <v>500.14291381835938</v>
      </c>
      <c r="K1250" s="2">
        <v>112</v>
      </c>
      <c r="L1250" s="5" t="s">
        <v>1578</v>
      </c>
      <c r="M1250" s="5">
        <v>34601.000030979514</v>
      </c>
      <c r="N1250" s="5">
        <v>0</v>
      </c>
      <c r="O1250" s="5">
        <v>4.4589862627481285</v>
      </c>
      <c r="P1250" s="5">
        <v>0.24552083010911782</v>
      </c>
      <c r="Q1250" s="5">
        <v>133.03031220668129</v>
      </c>
      <c r="R1250" s="5">
        <v>3.2101767311338483</v>
      </c>
      <c r="S1250" s="5">
        <v>1.3461845731266919</v>
      </c>
      <c r="T1250" s="5">
        <v>33.095481872558594</v>
      </c>
      <c r="U1250" s="5">
        <v>6</v>
      </c>
      <c r="V1250" s="5">
        <v>1.4200000166893005</v>
      </c>
      <c r="W1250" s="5">
        <v>1</v>
      </c>
      <c r="X1250" s="5">
        <v>2.8400000333786011</v>
      </c>
      <c r="Y1250" s="5">
        <v>31.303573608398438</v>
      </c>
      <c r="Z1250" s="5">
        <v>33.095481872558594</v>
      </c>
      <c r="AA1250" s="5">
        <v>31.104766845703125</v>
      </c>
      <c r="AB1250" s="5">
        <v>173.61175537109375</v>
      </c>
      <c r="AC1250" s="5">
        <v>167.61698913574219</v>
      </c>
      <c r="AD1250" s="5">
        <v>33.936256408691406</v>
      </c>
      <c r="AE1250" s="5">
        <v>37.642402648925781</v>
      </c>
      <c r="AF1250" s="5">
        <v>73.426094055175781</v>
      </c>
      <c r="AG1250" s="5">
        <v>81.327964782714844</v>
      </c>
      <c r="AH1250" s="5">
        <v>500.14291381835938</v>
      </c>
      <c r="AI1250" s="5">
        <v>1999.36376953125</v>
      </c>
      <c r="AJ1250" s="5">
        <v>9.5764942169189453</v>
      </c>
      <c r="AK1250" s="5">
        <v>99.172470092773438</v>
      </c>
      <c r="AL1250" s="5">
        <v>1.0245285034179688</v>
      </c>
      <c r="AM1250" s="5">
        <v>-0.56974458694458008</v>
      </c>
      <c r="AN1250" s="5">
        <v>1</v>
      </c>
      <c r="AO1250" s="5">
        <v>-0.21956524252891541</v>
      </c>
      <c r="AP1250" s="5">
        <v>2.737391471862793</v>
      </c>
      <c r="AQ1250" s="5">
        <v>1</v>
      </c>
      <c r="AR1250" s="5">
        <v>0</v>
      </c>
      <c r="AS1250" s="5">
        <v>0.15999999642372131</v>
      </c>
      <c r="AT1250" s="5">
        <v>111115</v>
      </c>
      <c r="AU1250" s="5">
        <v>0.83357152303059889</v>
      </c>
      <c r="AV1250" s="5">
        <v>3.2101767311338483E-3</v>
      </c>
      <c r="AW1250" s="5">
        <v>306.24548187255857</v>
      </c>
      <c r="AX1250" s="5">
        <v>304.45357360839841</v>
      </c>
      <c r="AY1250" s="5">
        <v>319.89819597471796</v>
      </c>
      <c r="AZ1250" s="5">
        <v>1.8314982047619175</v>
      </c>
      <c r="BA1250" s="5">
        <v>5.0792746240474198</v>
      </c>
      <c r="BB1250" s="5">
        <v>51.216578747064396</v>
      </c>
      <c r="BC1250" s="5">
        <v>13.574176098138615</v>
      </c>
      <c r="BD1250" s="5">
        <v>32.199527740478516</v>
      </c>
      <c r="BE1250" s="5">
        <v>4.8292758989283611</v>
      </c>
      <c r="BF1250" s="5">
        <v>0.22598426539785793</v>
      </c>
      <c r="BG1250" s="5">
        <v>3.7330900509207279</v>
      </c>
      <c r="BH1250" s="5">
        <v>1.0961858480076332</v>
      </c>
      <c r="BI1250" s="5">
        <v>0.14287442989701868</v>
      </c>
      <c r="BJ1250" s="5">
        <v>13.192944658749413</v>
      </c>
      <c r="BK1250" s="5">
        <v>0.79365649563689877</v>
      </c>
      <c r="BL1250" s="5">
        <v>74.471221551786869</v>
      </c>
      <c r="BM1250" s="5">
        <v>165.49740062026294</v>
      </c>
      <c r="BN1250" s="5">
        <v>2.0064735314569825E-2</v>
      </c>
    </row>
    <row r="1251" spans="1:66" s="5" customFormat="1">
      <c r="A1251" s="5" t="s">
        <v>1571</v>
      </c>
      <c r="B1251" s="5" t="s">
        <v>1147</v>
      </c>
      <c r="C1251" s="5">
        <v>20190718</v>
      </c>
      <c r="D1251" s="5" t="s">
        <v>338</v>
      </c>
      <c r="E1251" s="6" t="s">
        <v>0</v>
      </c>
      <c r="F1251" s="2" t="s">
        <v>1579</v>
      </c>
      <c r="G1251" s="6">
        <v>1999.59423828125</v>
      </c>
      <c r="H1251" s="5">
        <v>100</v>
      </c>
      <c r="I1251" s="6">
        <v>31.104597091674805</v>
      </c>
      <c r="J1251" s="6">
        <v>500.09991455078125</v>
      </c>
      <c r="K1251" s="2">
        <v>113</v>
      </c>
      <c r="L1251" s="5" t="s">
        <v>1580</v>
      </c>
      <c r="M1251" s="5">
        <v>34690.50003099069</v>
      </c>
      <c r="N1251" s="5">
        <v>0</v>
      </c>
      <c r="O1251" s="5">
        <v>1.3785279324138806</v>
      </c>
      <c r="P1251" s="5">
        <v>0.2499723673938779</v>
      </c>
      <c r="Q1251" s="5">
        <v>87.164152608912829</v>
      </c>
      <c r="R1251" s="5">
        <v>3.2358612775245672</v>
      </c>
      <c r="S1251" s="5">
        <v>1.3346320144705399</v>
      </c>
      <c r="T1251" s="5">
        <v>33.076992034912109</v>
      </c>
      <c r="U1251" s="5">
        <v>6</v>
      </c>
      <c r="V1251" s="5">
        <v>1.4200000166893005</v>
      </c>
      <c r="W1251" s="5">
        <v>1</v>
      </c>
      <c r="X1251" s="5">
        <v>2.8400000333786011</v>
      </c>
      <c r="Y1251" s="5">
        <v>31.294528961181641</v>
      </c>
      <c r="Z1251" s="5">
        <v>33.076992034912109</v>
      </c>
      <c r="AA1251" s="5">
        <v>31.104597091674805</v>
      </c>
      <c r="AB1251" s="5">
        <v>100.75997924804688</v>
      </c>
      <c r="AC1251" s="5">
        <v>98.722808837890625</v>
      </c>
      <c r="AD1251" s="5">
        <v>33.971881866455078</v>
      </c>
      <c r="AE1251" s="5">
        <v>37.707748413085938</v>
      </c>
      <c r="AF1251" s="5">
        <v>73.572891235351563</v>
      </c>
      <c r="AG1251" s="5">
        <v>81.50628662109375</v>
      </c>
      <c r="AH1251" s="5">
        <v>500.09991455078125</v>
      </c>
      <c r="AI1251" s="5">
        <v>1999.59423828125</v>
      </c>
      <c r="AJ1251" s="5">
        <v>9.1707134246826172</v>
      </c>
      <c r="AK1251" s="5">
        <v>99.167198181152344</v>
      </c>
      <c r="AL1251" s="5">
        <v>1.3680496215820313</v>
      </c>
      <c r="AM1251" s="5">
        <v>-0.59060335159301758</v>
      </c>
      <c r="AN1251" s="5">
        <v>1</v>
      </c>
      <c r="AO1251" s="5">
        <v>-0.21956524252891541</v>
      </c>
      <c r="AP1251" s="5">
        <v>2.737391471862793</v>
      </c>
      <c r="AQ1251" s="5">
        <v>1</v>
      </c>
      <c r="AR1251" s="5">
        <v>0</v>
      </c>
      <c r="AS1251" s="5">
        <v>0.15999999642372131</v>
      </c>
      <c r="AT1251" s="5">
        <v>111115</v>
      </c>
      <c r="AU1251" s="5">
        <v>0.83349985758463518</v>
      </c>
      <c r="AV1251" s="5">
        <v>3.2358612775245672E-3</v>
      </c>
      <c r="AW1251" s="5">
        <v>306.22699203491209</v>
      </c>
      <c r="AX1251" s="5">
        <v>304.44452896118162</v>
      </c>
      <c r="AY1251" s="5">
        <v>319.93507097389374</v>
      </c>
      <c r="AZ1251" s="5">
        <v>1.8201012809531114</v>
      </c>
      <c r="BA1251" s="5">
        <v>5.0740037743160658</v>
      </c>
      <c r="BB1251" s="5">
        <v>51.166150374110579</v>
      </c>
      <c r="BC1251" s="5">
        <v>13.458401961024641</v>
      </c>
      <c r="BD1251" s="5">
        <v>32.185760498046875</v>
      </c>
      <c r="BE1251" s="5">
        <v>4.8255195315492472</v>
      </c>
      <c r="BF1251" s="5">
        <v>0.2297501206045931</v>
      </c>
      <c r="BG1251" s="5">
        <v>3.7393717598455258</v>
      </c>
      <c r="BH1251" s="5">
        <v>1.0861477717037213</v>
      </c>
      <c r="BI1251" s="5">
        <v>0.14528333652445666</v>
      </c>
      <c r="BJ1251" s="5">
        <v>8.6438247960602652</v>
      </c>
      <c r="BK1251" s="5">
        <v>0.88291807774677611</v>
      </c>
      <c r="BL1251" s="5">
        <v>74.70031296456925</v>
      </c>
      <c r="BM1251" s="5">
        <v>98.067522680536328</v>
      </c>
      <c r="BN1251" s="5">
        <v>1.0500567891081785E-2</v>
      </c>
    </row>
    <row r="1252" spans="1:66" s="5" customFormat="1">
      <c r="A1252" s="5" t="s">
        <v>1571</v>
      </c>
      <c r="B1252" s="5" t="s">
        <v>1147</v>
      </c>
      <c r="C1252" s="5">
        <v>20190718</v>
      </c>
      <c r="D1252" s="5" t="s">
        <v>338</v>
      </c>
      <c r="E1252" s="6" t="s">
        <v>0</v>
      </c>
      <c r="F1252" s="2" t="s">
        <v>1581</v>
      </c>
      <c r="G1252" s="6">
        <v>1999.7913818359375</v>
      </c>
      <c r="H1252" s="5">
        <v>66</v>
      </c>
      <c r="I1252" s="6">
        <v>31.103151321411133</v>
      </c>
      <c r="J1252" s="6">
        <v>500.09912109375</v>
      </c>
      <c r="K1252" s="2">
        <v>114</v>
      </c>
      <c r="L1252" s="5" t="s">
        <v>1582</v>
      </c>
      <c r="M1252" s="5">
        <v>34780.50003099069</v>
      </c>
      <c r="N1252" s="5">
        <v>0</v>
      </c>
      <c r="O1252" s="5">
        <v>8.8219533699778474E-2</v>
      </c>
      <c r="P1252" s="5">
        <v>0.25773889319061999</v>
      </c>
      <c r="Q1252" s="5">
        <v>63.742472356718253</v>
      </c>
      <c r="R1252" s="5">
        <v>3.3216832809799293</v>
      </c>
      <c r="S1252" s="5">
        <v>1.3320196438166132</v>
      </c>
      <c r="T1252" s="5">
        <v>33.091804504394531</v>
      </c>
      <c r="U1252" s="5">
        <v>6</v>
      </c>
      <c r="V1252" s="5">
        <v>1.4200000166893005</v>
      </c>
      <c r="W1252" s="5">
        <v>1</v>
      </c>
      <c r="X1252" s="5">
        <v>2.8400000333786011</v>
      </c>
      <c r="Y1252" s="5">
        <v>31.295597076416016</v>
      </c>
      <c r="Z1252" s="5">
        <v>33.091804504394531</v>
      </c>
      <c r="AA1252" s="5">
        <v>31.103151321411133</v>
      </c>
      <c r="AB1252" s="5">
        <v>66.139724731445313</v>
      </c>
      <c r="AC1252" s="5">
        <v>65.771766662597656</v>
      </c>
      <c r="AD1252" s="5">
        <v>33.941665649414063</v>
      </c>
      <c r="AE1252" s="5">
        <v>37.776348114013672</v>
      </c>
      <c r="AF1252" s="5">
        <v>73.509300231933594</v>
      </c>
      <c r="AG1252" s="5">
        <v>81.651985168457031</v>
      </c>
      <c r="AH1252" s="5">
        <v>500.09912109375</v>
      </c>
      <c r="AI1252" s="5">
        <v>1999.7913818359375</v>
      </c>
      <c r="AJ1252" s="5">
        <v>9.0962467193603516</v>
      </c>
      <c r="AK1252" s="5">
        <v>99.168037414550781</v>
      </c>
      <c r="AL1252" s="5">
        <v>1.4373855590820313</v>
      </c>
      <c r="AM1252" s="5">
        <v>-0.5826268196105957</v>
      </c>
      <c r="AN1252" s="5">
        <v>1</v>
      </c>
      <c r="AO1252" s="5">
        <v>-0.21956524252891541</v>
      </c>
      <c r="AP1252" s="5">
        <v>2.737391471862793</v>
      </c>
      <c r="AQ1252" s="5">
        <v>1</v>
      </c>
      <c r="AR1252" s="5">
        <v>0</v>
      </c>
      <c r="AS1252" s="5">
        <v>0.15999999642372131</v>
      </c>
      <c r="AT1252" s="5">
        <v>111115</v>
      </c>
      <c r="AU1252" s="5">
        <v>0.83349853515624994</v>
      </c>
      <c r="AV1252" s="5">
        <v>3.3216832809799292E-3</v>
      </c>
      <c r="AW1252" s="5">
        <v>306.24180450439451</v>
      </c>
      <c r="AX1252" s="5">
        <v>304.44559707641599</v>
      </c>
      <c r="AY1252" s="5">
        <v>319.9666139419387</v>
      </c>
      <c r="AZ1252" s="5">
        <v>1.7741008006258698</v>
      </c>
      <c r="BA1252" s="5">
        <v>5.078225946972216</v>
      </c>
      <c r="BB1252" s="5">
        <v>51.208293310714396</v>
      </c>
      <c r="BC1252" s="5">
        <v>13.431945196700724</v>
      </c>
      <c r="BD1252" s="5">
        <v>32.193700790405273</v>
      </c>
      <c r="BE1252" s="5">
        <v>4.8276857155121284</v>
      </c>
      <c r="BF1252" s="5">
        <v>0.23629443365487174</v>
      </c>
      <c r="BG1252" s="5">
        <v>3.7462063031556028</v>
      </c>
      <c r="BH1252" s="5">
        <v>1.0814794123565257</v>
      </c>
      <c r="BI1252" s="5">
        <v>0.14947175184034311</v>
      </c>
      <c r="BJ1252" s="5">
        <v>6.321215883567004</v>
      </c>
      <c r="BK1252" s="5">
        <v>0.969146422411162</v>
      </c>
      <c r="BL1252" s="5">
        <v>74.832622718560501</v>
      </c>
      <c r="BM1252" s="5">
        <v>65.729831321367044</v>
      </c>
      <c r="BN1252" s="5">
        <v>1.0043687849259422E-3</v>
      </c>
    </row>
    <row r="1253" spans="1:66" s="5" customFormat="1">
      <c r="A1253" s="5" t="s">
        <v>1571</v>
      </c>
      <c r="B1253" s="5" t="s">
        <v>1147</v>
      </c>
      <c r="C1253" s="5">
        <v>20190718</v>
      </c>
      <c r="D1253" s="5" t="s">
        <v>338</v>
      </c>
      <c r="E1253" s="6" t="s">
        <v>0</v>
      </c>
      <c r="F1253" s="2" t="s">
        <v>1583</v>
      </c>
      <c r="G1253" s="6">
        <v>2000.7608642578125</v>
      </c>
      <c r="H1253" s="5">
        <v>33</v>
      </c>
      <c r="I1253" s="6">
        <v>31.1021728515625</v>
      </c>
      <c r="J1253" s="6">
        <v>500.13095092773438</v>
      </c>
      <c r="K1253" s="2">
        <v>115</v>
      </c>
      <c r="L1253" s="5" t="s">
        <v>1584</v>
      </c>
      <c r="M1253" s="5">
        <v>34871.000030979514</v>
      </c>
      <c r="N1253" s="5">
        <v>0</v>
      </c>
      <c r="O1253" s="5">
        <v>-1.172782663317099</v>
      </c>
      <c r="P1253" s="5">
        <v>0.27165287110878039</v>
      </c>
      <c r="Q1253" s="5">
        <v>40.157276508048668</v>
      </c>
      <c r="R1253" s="5">
        <v>3.4280952785850634</v>
      </c>
      <c r="S1253" s="5">
        <v>1.3102692005944334</v>
      </c>
      <c r="T1253" s="5">
        <v>33.025066375732422</v>
      </c>
      <c r="U1253" s="5">
        <v>6</v>
      </c>
      <c r="V1253" s="5">
        <v>1.4200000166893005</v>
      </c>
      <c r="W1253" s="5">
        <v>1</v>
      </c>
      <c r="X1253" s="5">
        <v>2.8400000333786011</v>
      </c>
      <c r="Y1253" s="5">
        <v>31.282106399536133</v>
      </c>
      <c r="Z1253" s="5">
        <v>33.025066375732422</v>
      </c>
      <c r="AA1253" s="5">
        <v>31.1021728515625</v>
      </c>
      <c r="AB1253" s="5">
        <v>32.219135284423828</v>
      </c>
      <c r="AC1253" s="5">
        <v>33.488380432128906</v>
      </c>
      <c r="AD1253" s="5">
        <v>33.846427917480469</v>
      </c>
      <c r="AE1253" s="5">
        <v>37.803592681884766</v>
      </c>
      <c r="AF1253" s="5">
        <v>73.325920104980469</v>
      </c>
      <c r="AG1253" s="5">
        <v>81.772842407226563</v>
      </c>
      <c r="AH1253" s="5">
        <v>500.13095092773438</v>
      </c>
      <c r="AI1253" s="5">
        <v>2000.7608642578125</v>
      </c>
      <c r="AJ1253" s="5">
        <v>9.2906360626220703</v>
      </c>
      <c r="AK1253" s="5">
        <v>99.169349670410156</v>
      </c>
      <c r="AL1253" s="5">
        <v>1.373077392578125</v>
      </c>
      <c r="AM1253" s="5">
        <v>-0.59573793411254883</v>
      </c>
      <c r="AN1253" s="5">
        <v>1</v>
      </c>
      <c r="AO1253" s="5">
        <v>-0.21956524252891541</v>
      </c>
      <c r="AP1253" s="5">
        <v>2.737391471862793</v>
      </c>
      <c r="AQ1253" s="5">
        <v>1</v>
      </c>
      <c r="AR1253" s="5">
        <v>0</v>
      </c>
      <c r="AS1253" s="5">
        <v>0.15999999642372131</v>
      </c>
      <c r="AT1253" s="5">
        <v>111115</v>
      </c>
      <c r="AU1253" s="5">
        <v>0.83355158487955716</v>
      </c>
      <c r="AV1253" s="5">
        <v>3.4280952785850634E-3</v>
      </c>
      <c r="AW1253" s="5">
        <v>306.1750663757324</v>
      </c>
      <c r="AX1253" s="5">
        <v>304.43210639953611</v>
      </c>
      <c r="AY1253" s="5">
        <v>320.12173112597156</v>
      </c>
      <c r="AZ1253" s="5">
        <v>1.728859404117745</v>
      </c>
      <c r="BA1253" s="5">
        <v>5.0592269020620222</v>
      </c>
      <c r="BB1253" s="5">
        <v>51.016033874139431</v>
      </c>
      <c r="BC1253" s="5">
        <v>13.212441192254666</v>
      </c>
      <c r="BD1253" s="5">
        <v>32.153586387634277</v>
      </c>
      <c r="BE1253" s="5">
        <v>4.8167507990289362</v>
      </c>
      <c r="BF1253" s="5">
        <v>0.24793708896764827</v>
      </c>
      <c r="BG1253" s="5">
        <v>3.7489577014675888</v>
      </c>
      <c r="BH1253" s="5">
        <v>1.0677930975613474</v>
      </c>
      <c r="BI1253" s="5">
        <v>0.15693009562310536</v>
      </c>
      <c r="BJ1253" s="5">
        <v>3.9823709958380253</v>
      </c>
      <c r="BK1253" s="5">
        <v>1.1991405971225049</v>
      </c>
      <c r="BL1253" s="5">
        <v>75.263862169578772</v>
      </c>
      <c r="BM1253" s="5">
        <v>34.04586514229441</v>
      </c>
      <c r="BN1253" s="5">
        <v>-2.5926247536331836E-2</v>
      </c>
    </row>
    <row r="1254" spans="1:66" s="5" customFormat="1">
      <c r="A1254" s="5" t="s">
        <v>1571</v>
      </c>
      <c r="B1254" s="5" t="s">
        <v>1147</v>
      </c>
      <c r="C1254" s="5">
        <v>20190718</v>
      </c>
      <c r="D1254" s="5" t="s">
        <v>338</v>
      </c>
      <c r="E1254" s="6" t="s">
        <v>0</v>
      </c>
      <c r="F1254" s="2" t="s">
        <v>1585</v>
      </c>
      <c r="G1254" s="6">
        <v>2000.1632080078125</v>
      </c>
      <c r="H1254" s="5">
        <v>400</v>
      </c>
      <c r="I1254" s="6">
        <v>31.104738235473633</v>
      </c>
      <c r="J1254" s="6">
        <v>500.12103271484375</v>
      </c>
      <c r="K1254" s="2">
        <v>116</v>
      </c>
      <c r="L1254" s="5" t="s">
        <v>1586</v>
      </c>
      <c r="M1254" s="5">
        <v>35020.50003099069</v>
      </c>
      <c r="N1254" s="5">
        <v>0</v>
      </c>
      <c r="O1254" s="5">
        <v>12.711380544040257</v>
      </c>
      <c r="P1254" s="5">
        <v>0.28136623928806065</v>
      </c>
      <c r="Q1254" s="5">
        <v>296.84285390011468</v>
      </c>
      <c r="R1254" s="5">
        <v>3.4634176633162292</v>
      </c>
      <c r="S1254" s="5">
        <v>1.2823409623594939</v>
      </c>
      <c r="T1254" s="5">
        <v>32.935333251953125</v>
      </c>
      <c r="U1254" s="5">
        <v>6</v>
      </c>
      <c r="V1254" s="5">
        <v>1.4200000166893005</v>
      </c>
      <c r="W1254" s="5">
        <v>1</v>
      </c>
      <c r="X1254" s="5">
        <v>2.8400000333786011</v>
      </c>
      <c r="Y1254" s="5">
        <v>31.26177978515625</v>
      </c>
      <c r="Z1254" s="5">
        <v>32.935333251953125</v>
      </c>
      <c r="AA1254" s="5">
        <v>31.104738235473633</v>
      </c>
      <c r="AB1254" s="5">
        <v>399.35531616210938</v>
      </c>
      <c r="AC1254" s="5">
        <v>382.51596069335938</v>
      </c>
      <c r="AD1254" s="5">
        <v>33.827140808105469</v>
      </c>
      <c r="AE1254" s="5">
        <v>37.825069427490234</v>
      </c>
      <c r="AF1254" s="5">
        <v>73.416824340820313</v>
      </c>
      <c r="AG1254" s="5">
        <v>81.924140930175781</v>
      </c>
      <c r="AH1254" s="5">
        <v>500.12103271484375</v>
      </c>
      <c r="AI1254" s="5">
        <v>2000.1632080078125</v>
      </c>
      <c r="AJ1254" s="5">
        <v>9.6205663681030273</v>
      </c>
      <c r="AK1254" s="5">
        <v>99.178619384765625</v>
      </c>
      <c r="AL1254" s="5">
        <v>-0.641632080078125</v>
      </c>
      <c r="AM1254" s="5">
        <v>-0.59045839309692383</v>
      </c>
      <c r="AN1254" s="5">
        <v>1</v>
      </c>
      <c r="AO1254" s="5">
        <v>-0.21956524252891541</v>
      </c>
      <c r="AP1254" s="5">
        <v>2.737391471862793</v>
      </c>
      <c r="AQ1254" s="5">
        <v>1</v>
      </c>
      <c r="AR1254" s="5">
        <v>0</v>
      </c>
      <c r="AS1254" s="5">
        <v>0.15999999642372131</v>
      </c>
      <c r="AT1254" s="5">
        <v>111115</v>
      </c>
      <c r="AU1254" s="5">
        <v>0.83353505452473942</v>
      </c>
      <c r="AV1254" s="5">
        <v>3.4634176633162291E-3</v>
      </c>
      <c r="AW1254" s="5">
        <v>306.0853332519531</v>
      </c>
      <c r="AX1254" s="5">
        <v>304.41177978515623</v>
      </c>
      <c r="AY1254" s="5">
        <v>320.02610612810895</v>
      </c>
      <c r="AZ1254" s="5">
        <v>1.7198101873437734</v>
      </c>
      <c r="BA1254" s="5">
        <v>5.0337791263108826</v>
      </c>
      <c r="BB1254" s="5">
        <v>50.754680368983827</v>
      </c>
      <c r="BC1254" s="5">
        <v>12.929610941493593</v>
      </c>
      <c r="BD1254" s="5">
        <v>32.098556518554688</v>
      </c>
      <c r="BE1254" s="5">
        <v>4.8017851050664833</v>
      </c>
      <c r="BF1254" s="5">
        <v>0.25600332007401022</v>
      </c>
      <c r="BG1254" s="5">
        <v>3.7514381639513887</v>
      </c>
      <c r="BH1254" s="5">
        <v>1.0503469411150945</v>
      </c>
      <c r="BI1254" s="5">
        <v>0.16210258648203482</v>
      </c>
      <c r="BJ1254" s="5">
        <v>29.440464424047065</v>
      </c>
      <c r="BK1254" s="5">
        <v>0.77602736722945842</v>
      </c>
      <c r="BL1254" s="5">
        <v>75.747484852806551</v>
      </c>
      <c r="BM1254" s="5">
        <v>376.47357916773683</v>
      </c>
      <c r="BN1254" s="5">
        <v>2.5575635542513107E-2</v>
      </c>
    </row>
    <row r="1255" spans="1:66" s="5" customFormat="1">
      <c r="A1255" s="5" t="s">
        <v>1571</v>
      </c>
      <c r="B1255" s="5" t="s">
        <v>1147</v>
      </c>
      <c r="C1255" s="5">
        <v>20190718</v>
      </c>
      <c r="D1255" s="5" t="s">
        <v>338</v>
      </c>
      <c r="E1255" s="6" t="s">
        <v>0</v>
      </c>
      <c r="F1255" s="2" t="s">
        <v>1587</v>
      </c>
      <c r="G1255" s="6">
        <v>2000.5113525390625</v>
      </c>
      <c r="H1255" s="5">
        <v>400</v>
      </c>
      <c r="I1255" s="6">
        <v>31.1048583984375</v>
      </c>
      <c r="J1255" s="6">
        <v>500.12014770507813</v>
      </c>
      <c r="K1255" s="2">
        <v>117</v>
      </c>
      <c r="L1255" s="5" t="s">
        <v>1588</v>
      </c>
      <c r="M1255" s="5">
        <v>35113.50003099069</v>
      </c>
      <c r="N1255" s="5">
        <v>0</v>
      </c>
      <c r="O1255" s="5">
        <v>13.011722598353026</v>
      </c>
      <c r="P1255" s="5">
        <v>0.28151404089797427</v>
      </c>
      <c r="Q1255" s="5">
        <v>294.38514461377247</v>
      </c>
      <c r="R1255" s="5">
        <v>3.4892103097702609</v>
      </c>
      <c r="S1255" s="5">
        <v>1.2913278724179089</v>
      </c>
      <c r="T1255" s="5">
        <v>32.967826843261719</v>
      </c>
      <c r="U1255" s="5">
        <v>6</v>
      </c>
      <c r="V1255" s="5">
        <v>1.4200000166893005</v>
      </c>
      <c r="W1255" s="5">
        <v>1</v>
      </c>
      <c r="X1255" s="5">
        <v>2.8400000333786011</v>
      </c>
      <c r="Y1255" s="5">
        <v>31.268703460693359</v>
      </c>
      <c r="Z1255" s="5">
        <v>32.967826843261719</v>
      </c>
      <c r="AA1255" s="5">
        <v>31.1048583984375</v>
      </c>
      <c r="AB1255" s="5">
        <v>399.09844970703125</v>
      </c>
      <c r="AC1255" s="5">
        <v>381.8895263671875</v>
      </c>
      <c r="AD1255" s="5">
        <v>33.796211242675781</v>
      </c>
      <c r="AE1255" s="5">
        <v>37.823925018310547</v>
      </c>
      <c r="AF1255" s="5">
        <v>73.329521179199219</v>
      </c>
      <c r="AG1255" s="5">
        <v>81.897773742675781</v>
      </c>
      <c r="AH1255" s="5">
        <v>500.12014770507813</v>
      </c>
      <c r="AI1255" s="5">
        <v>2000.5113525390625</v>
      </c>
      <c r="AJ1255" s="5">
        <v>9.6011133193969727</v>
      </c>
      <c r="AK1255" s="5">
        <v>99.187309265136719</v>
      </c>
      <c r="AL1255" s="5">
        <v>-0.5843505859375</v>
      </c>
      <c r="AM1255" s="5">
        <v>-0.58564424514770508</v>
      </c>
      <c r="AN1255" s="5">
        <v>1</v>
      </c>
      <c r="AO1255" s="5">
        <v>-0.21956524252891541</v>
      </c>
      <c r="AP1255" s="5">
        <v>2.737391471862793</v>
      </c>
      <c r="AQ1255" s="5">
        <v>1</v>
      </c>
      <c r="AR1255" s="5">
        <v>0</v>
      </c>
      <c r="AS1255" s="5">
        <v>0.15999999642372131</v>
      </c>
      <c r="AT1255" s="5">
        <v>111115</v>
      </c>
      <c r="AU1255" s="5">
        <v>0.83353357950846352</v>
      </c>
      <c r="AV1255" s="5">
        <v>3.4892103097702611E-3</v>
      </c>
      <c r="AW1255" s="5">
        <v>306.1178268432617</v>
      </c>
      <c r="AX1255" s="5">
        <v>304.41870346069334</v>
      </c>
      <c r="AY1255" s="5">
        <v>320.08180925186389</v>
      </c>
      <c r="AZ1255" s="5">
        <v>1.7033372372867854</v>
      </c>
      <c r="BA1255" s="5">
        <v>5.042981220830419</v>
      </c>
      <c r="BB1255" s="5">
        <v>50.843008628755832</v>
      </c>
      <c r="BC1255" s="5">
        <v>13.019083610445286</v>
      </c>
      <c r="BD1255" s="5">
        <v>32.118265151977539</v>
      </c>
      <c r="BE1255" s="5">
        <v>4.8071403238487749</v>
      </c>
      <c r="BF1255" s="5">
        <v>0.25612567059531177</v>
      </c>
      <c r="BG1255" s="5">
        <v>3.7516533484125101</v>
      </c>
      <c r="BH1255" s="5">
        <v>1.0554869754362648</v>
      </c>
      <c r="BI1255" s="5">
        <v>0.16218107700544737</v>
      </c>
      <c r="BJ1255" s="5">
        <v>29.199270381868246</v>
      </c>
      <c r="BK1255" s="5">
        <v>0.77086467234170908</v>
      </c>
      <c r="BL1255" s="5">
        <v>75.622125084785566</v>
      </c>
      <c r="BM1255" s="5">
        <v>375.70437661319983</v>
      </c>
      <c r="BN1255" s="5">
        <v>2.6190115823809468E-2</v>
      </c>
    </row>
    <row r="1256" spans="1:66" s="5" customFormat="1">
      <c r="A1256" s="5" t="s">
        <v>1571</v>
      </c>
      <c r="B1256" s="5" t="s">
        <v>1147</v>
      </c>
      <c r="C1256" s="5">
        <v>20190718</v>
      </c>
      <c r="D1256" s="5" t="s">
        <v>338</v>
      </c>
      <c r="E1256" s="6" t="s">
        <v>0</v>
      </c>
      <c r="F1256" s="2" t="s">
        <v>1589</v>
      </c>
      <c r="G1256" s="6">
        <v>2000.63427734375</v>
      </c>
      <c r="H1256" s="5">
        <v>400</v>
      </c>
      <c r="I1256" s="6">
        <v>31.102489471435547</v>
      </c>
      <c r="J1256" s="6">
        <v>500.10748291015625</v>
      </c>
      <c r="K1256" s="2">
        <v>118</v>
      </c>
      <c r="L1256" s="5" t="s">
        <v>1590</v>
      </c>
      <c r="M1256" s="5">
        <v>35203.50003099069</v>
      </c>
      <c r="N1256" s="5">
        <v>0</v>
      </c>
      <c r="O1256" s="5">
        <v>13.04685805816089</v>
      </c>
      <c r="P1256" s="5">
        <v>0.27949357262244839</v>
      </c>
      <c r="Q1256" s="5">
        <v>293.58069366025273</v>
      </c>
      <c r="R1256" s="5">
        <v>3.4717026417017931</v>
      </c>
      <c r="S1256" s="5">
        <v>1.2934743478686208</v>
      </c>
      <c r="T1256" s="5">
        <v>32.958591461181641</v>
      </c>
      <c r="U1256" s="5">
        <v>6</v>
      </c>
      <c r="V1256" s="5">
        <v>1.4200000166893005</v>
      </c>
      <c r="W1256" s="5">
        <v>1</v>
      </c>
      <c r="X1256" s="5">
        <v>2.8400000333786011</v>
      </c>
      <c r="Y1256" s="5">
        <v>31.279165267944336</v>
      </c>
      <c r="Z1256" s="5">
        <v>32.958591461181641</v>
      </c>
      <c r="AA1256" s="5">
        <v>31.102489471435547</v>
      </c>
      <c r="AB1256" s="5">
        <v>399.08358764648438</v>
      </c>
      <c r="AC1256" s="5">
        <v>381.84030151367188</v>
      </c>
      <c r="AD1256" s="5">
        <v>33.764591217041016</v>
      </c>
      <c r="AE1256" s="5">
        <v>37.772411346435547</v>
      </c>
      <c r="AF1256" s="5">
        <v>73.2208251953125</v>
      </c>
      <c r="AG1256" s="5">
        <v>81.743118286132813</v>
      </c>
      <c r="AH1256" s="5">
        <v>500.10748291015625</v>
      </c>
      <c r="AI1256" s="5">
        <v>2000.63427734375</v>
      </c>
      <c r="AJ1256" s="5">
        <v>9.8320980072021484</v>
      </c>
      <c r="AK1256" s="5">
        <v>99.19647216796875</v>
      </c>
      <c r="AL1256" s="5">
        <v>-0.6832275390625</v>
      </c>
      <c r="AM1256" s="5">
        <v>-0.5821232795715332</v>
      </c>
      <c r="AN1256" s="5">
        <v>1</v>
      </c>
      <c r="AO1256" s="5">
        <v>-0.21956524252891541</v>
      </c>
      <c r="AP1256" s="5">
        <v>2.737391471862793</v>
      </c>
      <c r="AQ1256" s="5">
        <v>1</v>
      </c>
      <c r="AR1256" s="5">
        <v>0</v>
      </c>
      <c r="AS1256" s="5">
        <v>0.15999999642372131</v>
      </c>
      <c r="AT1256" s="5">
        <v>111115</v>
      </c>
      <c r="AU1256" s="5">
        <v>0.83351247151692709</v>
      </c>
      <c r="AV1256" s="5">
        <v>3.471702641701793E-3</v>
      </c>
      <c r="AW1256" s="5">
        <v>306.10859146118162</v>
      </c>
      <c r="AX1256" s="5">
        <v>304.42916526794431</v>
      </c>
      <c r="AY1256" s="5">
        <v>320.10147722017427</v>
      </c>
      <c r="AZ1256" s="5">
        <v>1.7154640823538709</v>
      </c>
      <c r="BA1256" s="5">
        <v>5.0403642987123813</v>
      </c>
      <c r="BB1256" s="5">
        <v>50.811930994658404</v>
      </c>
      <c r="BC1256" s="5">
        <v>13.039519648222857</v>
      </c>
      <c r="BD1256" s="5">
        <v>32.118878364562988</v>
      </c>
      <c r="BE1256" s="5">
        <v>4.8073070289902864</v>
      </c>
      <c r="BF1256" s="5">
        <v>0.25445211814182855</v>
      </c>
      <c r="BG1256" s="5">
        <v>3.7468899508437605</v>
      </c>
      <c r="BH1256" s="5">
        <v>1.0604170781465259</v>
      </c>
      <c r="BI1256" s="5">
        <v>0.16110754206362721</v>
      </c>
      <c r="BJ1256" s="5">
        <v>29.122169107722222</v>
      </c>
      <c r="BK1256" s="5">
        <v>0.76885727487762578</v>
      </c>
      <c r="BL1256" s="5">
        <v>75.554158296638676</v>
      </c>
      <c r="BM1256" s="5">
        <v>375.63845004483102</v>
      </c>
      <c r="BN1256" s="5">
        <v>2.6241839164292655E-2</v>
      </c>
    </row>
    <row r="1257" spans="1:66" s="5" customFormat="1">
      <c r="A1257" s="5" t="s">
        <v>1571</v>
      </c>
      <c r="B1257" s="5" t="s">
        <v>1147</v>
      </c>
      <c r="C1257" s="5">
        <v>20190718</v>
      </c>
      <c r="D1257" s="5" t="s">
        <v>338</v>
      </c>
      <c r="E1257" s="6" t="s">
        <v>0</v>
      </c>
      <c r="F1257" s="2" t="s">
        <v>1591</v>
      </c>
      <c r="G1257" s="6">
        <v>2000.2752685546875</v>
      </c>
      <c r="H1257" s="5">
        <v>475</v>
      </c>
      <c r="I1257" s="6">
        <v>31.103870391845703</v>
      </c>
      <c r="J1257" s="6">
        <v>500.10946655273438</v>
      </c>
      <c r="K1257" s="2">
        <v>119</v>
      </c>
      <c r="L1257" s="5" t="s">
        <v>1592</v>
      </c>
      <c r="M1257" s="5">
        <v>35316.000030979514</v>
      </c>
      <c r="N1257" s="5">
        <v>0</v>
      </c>
      <c r="O1257" s="5">
        <v>15.593019877099771</v>
      </c>
      <c r="P1257" s="5">
        <v>0.2802235255958046</v>
      </c>
      <c r="Q1257" s="5">
        <v>349.01817158029382</v>
      </c>
      <c r="R1257" s="5">
        <v>3.4986429373379129</v>
      </c>
      <c r="S1257" s="5">
        <v>1.3004892970054738</v>
      </c>
      <c r="T1257" s="5">
        <v>32.964897155761719</v>
      </c>
      <c r="U1257" s="5">
        <v>6</v>
      </c>
      <c r="V1257" s="5">
        <v>1.4200000166893005</v>
      </c>
      <c r="W1257" s="5">
        <v>1</v>
      </c>
      <c r="X1257" s="5">
        <v>2.8400000333786011</v>
      </c>
      <c r="Y1257" s="5">
        <v>31.282854080200195</v>
      </c>
      <c r="Z1257" s="5">
        <v>32.964897155761719</v>
      </c>
      <c r="AA1257" s="5">
        <v>31.103870391845703</v>
      </c>
      <c r="AB1257" s="5">
        <v>474.88763427734375</v>
      </c>
      <c r="AC1257" s="5">
        <v>454.2733154296875</v>
      </c>
      <c r="AD1257" s="5">
        <v>33.679317474365234</v>
      </c>
      <c r="AE1257" s="5">
        <v>37.718448638916016</v>
      </c>
      <c r="AF1257" s="5">
        <v>72.987548828125</v>
      </c>
      <c r="AG1257" s="5">
        <v>81.613128662109375</v>
      </c>
      <c r="AH1257" s="5">
        <v>500.10946655273438</v>
      </c>
      <c r="AI1257" s="5">
        <v>2000.2752685546875</v>
      </c>
      <c r="AJ1257" s="5">
        <v>9.6896743774414063</v>
      </c>
      <c r="AK1257" s="5">
        <v>99.199775695800781</v>
      </c>
      <c r="AL1257" s="5">
        <v>-1.499481201171875</v>
      </c>
      <c r="AM1257" s="5">
        <v>-0.5854649543762207</v>
      </c>
      <c r="AN1257" s="5">
        <v>1</v>
      </c>
      <c r="AO1257" s="5">
        <v>-0.21956524252891541</v>
      </c>
      <c r="AP1257" s="5">
        <v>2.737391471862793</v>
      </c>
      <c r="AQ1257" s="5">
        <v>1</v>
      </c>
      <c r="AR1257" s="5">
        <v>0</v>
      </c>
      <c r="AS1257" s="5">
        <v>0.15999999642372131</v>
      </c>
      <c r="AT1257" s="5">
        <v>111115</v>
      </c>
      <c r="AU1257" s="5">
        <v>0.83351577758789053</v>
      </c>
      <c r="AV1257" s="5">
        <v>3.4986429373379127E-3</v>
      </c>
      <c r="AW1257" s="5">
        <v>306.1148971557617</v>
      </c>
      <c r="AX1257" s="5">
        <v>304.43285408020017</v>
      </c>
      <c r="AY1257" s="5">
        <v>320.04403581520819</v>
      </c>
      <c r="AZ1257" s="5">
        <v>1.7004678520856731</v>
      </c>
      <c r="BA1257" s="5">
        <v>5.0421509415795249</v>
      </c>
      <c r="BB1257" s="5">
        <v>50.828249421061585</v>
      </c>
      <c r="BC1257" s="5">
        <v>13.10980078214557</v>
      </c>
      <c r="BD1257" s="5">
        <v>32.123875617980957</v>
      </c>
      <c r="BE1257" s="5">
        <v>4.8086657468464882</v>
      </c>
      <c r="BF1257" s="5">
        <v>0.25505698774582014</v>
      </c>
      <c r="BG1257" s="5">
        <v>3.7416616445740511</v>
      </c>
      <c r="BH1257" s="5">
        <v>1.067004102272437</v>
      </c>
      <c r="BI1257" s="5">
        <v>0.16149552695731045</v>
      </c>
      <c r="BJ1257" s="5">
        <v>34.622524334523661</v>
      </c>
      <c r="BK1257" s="5">
        <v>0.76829996331650019</v>
      </c>
      <c r="BL1257" s="5">
        <v>75.436521040128284</v>
      </c>
      <c r="BM1257" s="5">
        <v>446.86114057522389</v>
      </c>
      <c r="BN1257" s="5">
        <v>2.6323237024454622E-2</v>
      </c>
    </row>
    <row r="1258" spans="1:66" s="5" customFormat="1">
      <c r="A1258" s="5" t="s">
        <v>1571</v>
      </c>
      <c r="B1258" s="5" t="s">
        <v>1147</v>
      </c>
      <c r="C1258" s="5">
        <v>20190718</v>
      </c>
      <c r="D1258" s="5" t="s">
        <v>338</v>
      </c>
      <c r="E1258" s="6" t="s">
        <v>0</v>
      </c>
      <c r="F1258" s="2" t="s">
        <v>1593</v>
      </c>
      <c r="G1258" s="6">
        <v>2000.502197265625</v>
      </c>
      <c r="H1258" s="5">
        <v>575</v>
      </c>
      <c r="I1258" s="6">
        <v>31.104913711547852</v>
      </c>
      <c r="J1258" s="6">
        <v>500.1116943359375</v>
      </c>
      <c r="K1258" s="2">
        <v>120</v>
      </c>
      <c r="L1258" s="5" t="s">
        <v>1594</v>
      </c>
      <c r="M1258" s="5">
        <v>35422.000030979514</v>
      </c>
      <c r="N1258" s="5">
        <v>0</v>
      </c>
      <c r="O1258" s="5">
        <v>17.697129918492166</v>
      </c>
      <c r="P1258" s="5">
        <v>0.27602925645675574</v>
      </c>
      <c r="Q1258" s="5">
        <v>429.74110994198423</v>
      </c>
      <c r="R1258" s="5">
        <v>3.4743462027380572</v>
      </c>
      <c r="S1258" s="5">
        <v>1.3092806692241852</v>
      </c>
      <c r="T1258" s="5">
        <v>32.980861663818359</v>
      </c>
      <c r="U1258" s="5">
        <v>6</v>
      </c>
      <c r="V1258" s="5">
        <v>1.4200000166893005</v>
      </c>
      <c r="W1258" s="5">
        <v>1</v>
      </c>
      <c r="X1258" s="5">
        <v>2.8400000333786011</v>
      </c>
      <c r="Y1258" s="5">
        <v>31.282802581787109</v>
      </c>
      <c r="Z1258" s="5">
        <v>32.980861663818359</v>
      </c>
      <c r="AA1258" s="5">
        <v>31.104913711547852</v>
      </c>
      <c r="AB1258" s="5">
        <v>575.09375</v>
      </c>
      <c r="AC1258" s="5">
        <v>551.5628662109375</v>
      </c>
      <c r="AD1258" s="5">
        <v>33.66522216796875</v>
      </c>
      <c r="AE1258" s="5">
        <v>37.676460266113281</v>
      </c>
      <c r="AF1258" s="5">
        <v>72.955368041992188</v>
      </c>
      <c r="AG1258" s="5">
        <v>81.520591735839844</v>
      </c>
      <c r="AH1258" s="5">
        <v>500.1116943359375</v>
      </c>
      <c r="AI1258" s="5">
        <v>2000.502197265625</v>
      </c>
      <c r="AJ1258" s="5">
        <v>9.335749626159668</v>
      </c>
      <c r="AK1258" s="5">
        <v>99.197113037109375</v>
      </c>
      <c r="AL1258" s="5">
        <v>-2.412994384765625</v>
      </c>
      <c r="AM1258" s="5">
        <v>-0.57831239700317383</v>
      </c>
      <c r="AN1258" s="5">
        <v>1</v>
      </c>
      <c r="AO1258" s="5">
        <v>-0.21956524252891541</v>
      </c>
      <c r="AP1258" s="5">
        <v>2.737391471862793</v>
      </c>
      <c r="AQ1258" s="5">
        <v>1</v>
      </c>
      <c r="AR1258" s="5">
        <v>0</v>
      </c>
      <c r="AS1258" s="5">
        <v>0.15999999642372131</v>
      </c>
      <c r="AT1258" s="5">
        <v>111115</v>
      </c>
      <c r="AU1258" s="5">
        <v>0.83351949055989583</v>
      </c>
      <c r="AV1258" s="5">
        <v>3.4743462027380574E-3</v>
      </c>
      <c r="AW1258" s="5">
        <v>306.13086166381834</v>
      </c>
      <c r="AX1258" s="5">
        <v>304.43280258178709</v>
      </c>
      <c r="AY1258" s="5">
        <v>320.08034440814663</v>
      </c>
      <c r="AZ1258" s="5">
        <v>1.7110890557255476</v>
      </c>
      <c r="BA1258" s="5">
        <v>5.0466767570799842</v>
      </c>
      <c r="BB1258" s="5">
        <v>50.875238225854773</v>
      </c>
      <c r="BC1258" s="5">
        <v>13.198777959741491</v>
      </c>
      <c r="BD1258" s="5">
        <v>32.131832122802734</v>
      </c>
      <c r="BE1258" s="5">
        <v>4.8108297540688261</v>
      </c>
      <c r="BF1258" s="5">
        <v>0.25157757666394631</v>
      </c>
      <c r="BG1258" s="5">
        <v>3.737396087855799</v>
      </c>
      <c r="BH1258" s="5">
        <v>1.073433666213027</v>
      </c>
      <c r="BI1258" s="5">
        <v>0.15926403775772954</v>
      </c>
      <c r="BJ1258" s="5">
        <v>42.629077459607856</v>
      </c>
      <c r="BK1258" s="5">
        <v>0.77913350638372336</v>
      </c>
      <c r="BL1258" s="5">
        <v>75.259326366487613</v>
      </c>
      <c r="BM1258" s="5">
        <v>543.15049821475043</v>
      </c>
      <c r="BN1258" s="5">
        <v>2.4521271372549471E-2</v>
      </c>
    </row>
    <row r="1259" spans="1:66" s="5" customFormat="1">
      <c r="A1259" s="5" t="s">
        <v>1571</v>
      </c>
      <c r="B1259" s="5" t="s">
        <v>1147</v>
      </c>
      <c r="C1259" s="5">
        <v>20190718</v>
      </c>
      <c r="D1259" s="5" t="s">
        <v>338</v>
      </c>
      <c r="E1259" s="6" t="s">
        <v>0</v>
      </c>
      <c r="F1259" s="2" t="s">
        <v>1595</v>
      </c>
      <c r="G1259" s="6">
        <v>1999.816650390625</v>
      </c>
      <c r="H1259" s="5">
        <v>675</v>
      </c>
      <c r="I1259" s="6">
        <v>31.103727340698242</v>
      </c>
      <c r="J1259" s="6">
        <v>500.11654663085938</v>
      </c>
      <c r="K1259" s="2">
        <v>121</v>
      </c>
      <c r="L1259" s="5" t="s">
        <v>1596</v>
      </c>
      <c r="M1259" s="5">
        <v>35524.000030979514</v>
      </c>
      <c r="N1259" s="5">
        <v>0</v>
      </c>
      <c r="O1259" s="5">
        <v>19.240179953493406</v>
      </c>
      <c r="P1259" s="5">
        <v>0.27387306357012842</v>
      </c>
      <c r="Q1259" s="5">
        <v>514.53525375595711</v>
      </c>
      <c r="R1259" s="5">
        <v>3.462489092153811</v>
      </c>
      <c r="S1259" s="5">
        <v>1.3141237127108116</v>
      </c>
      <c r="T1259" s="5">
        <v>32.990161895751953</v>
      </c>
      <c r="U1259" s="5">
        <v>6</v>
      </c>
      <c r="V1259" s="5">
        <v>1.4200000166893005</v>
      </c>
      <c r="W1259" s="5">
        <v>1</v>
      </c>
      <c r="X1259" s="5">
        <v>2.8400000333786011</v>
      </c>
      <c r="Y1259" s="5">
        <v>31.28831672668457</v>
      </c>
      <c r="Z1259" s="5">
        <v>32.990161895751953</v>
      </c>
      <c r="AA1259" s="5">
        <v>31.103727340698242</v>
      </c>
      <c r="AB1259" s="5">
        <v>674.7381591796875</v>
      </c>
      <c r="AC1259" s="5">
        <v>648.95953369140625</v>
      </c>
      <c r="AD1259" s="5">
        <v>33.657962799072266</v>
      </c>
      <c r="AE1259" s="5">
        <v>37.655559539794922</v>
      </c>
      <c r="AF1259" s="5">
        <v>72.912681579589844</v>
      </c>
      <c r="AG1259" s="5">
        <v>81.446189880371094</v>
      </c>
      <c r="AH1259" s="5">
        <v>500.11654663085938</v>
      </c>
      <c r="AI1259" s="5">
        <v>1999.816650390625</v>
      </c>
      <c r="AJ1259" s="5">
        <v>9.5254230499267578</v>
      </c>
      <c r="AK1259" s="5">
        <v>99.193618774414063</v>
      </c>
      <c r="AL1259" s="5">
        <v>-3.576080322265625</v>
      </c>
      <c r="AM1259" s="5">
        <v>-0.57867097854614258</v>
      </c>
      <c r="AN1259" s="5">
        <v>1</v>
      </c>
      <c r="AO1259" s="5">
        <v>-0.21956524252891541</v>
      </c>
      <c r="AP1259" s="5">
        <v>2.737391471862793</v>
      </c>
      <c r="AQ1259" s="5">
        <v>1</v>
      </c>
      <c r="AR1259" s="5">
        <v>0</v>
      </c>
      <c r="AS1259" s="5">
        <v>0.15999999642372131</v>
      </c>
      <c r="AT1259" s="5">
        <v>111115</v>
      </c>
      <c r="AU1259" s="5">
        <v>0.83352757771809893</v>
      </c>
      <c r="AV1259" s="5">
        <v>3.4624890921538111E-3</v>
      </c>
      <c r="AW1259" s="5">
        <v>306.14016189575193</v>
      </c>
      <c r="AX1259" s="5">
        <v>304.43831672668455</v>
      </c>
      <c r="AY1259" s="5">
        <v>319.97065691059834</v>
      </c>
      <c r="AZ1259" s="5">
        <v>1.7153460729854044</v>
      </c>
      <c r="BA1259" s="5">
        <v>5.0493149304384799</v>
      </c>
      <c r="BB1259" s="5">
        <v>50.90362659236802</v>
      </c>
      <c r="BC1259" s="5">
        <v>13.248067052573099</v>
      </c>
      <c r="BD1259" s="5">
        <v>32.139239311218262</v>
      </c>
      <c r="BE1259" s="5">
        <v>4.8128451203268359</v>
      </c>
      <c r="BF1259" s="5">
        <v>0.24978523063217531</v>
      </c>
      <c r="BG1259" s="5">
        <v>3.7351912177276683</v>
      </c>
      <c r="BH1259" s="5">
        <v>1.0776539025991676</v>
      </c>
      <c r="BI1259" s="5">
        <v>0.15811484330700534</v>
      </c>
      <c r="BJ1259" s="5">
        <v>51.038613807064813</v>
      </c>
      <c r="BK1259" s="5">
        <v>0.79286184583679964</v>
      </c>
      <c r="BL1259" s="5">
        <v>75.16350141439203</v>
      </c>
      <c r="BM1259" s="5">
        <v>639.81367360973718</v>
      </c>
      <c r="BN1259" s="5">
        <v>2.2602819426920575E-2</v>
      </c>
    </row>
    <row r="1260" spans="1:66" s="5" customFormat="1">
      <c r="A1260" s="5" t="s">
        <v>1571</v>
      </c>
      <c r="B1260" s="5" t="s">
        <v>1147</v>
      </c>
      <c r="C1260" s="5">
        <v>20190718</v>
      </c>
      <c r="D1260" s="5" t="s">
        <v>338</v>
      </c>
      <c r="E1260" s="6" t="s">
        <v>0</v>
      </c>
      <c r="F1260" s="2" t="s">
        <v>1597</v>
      </c>
      <c r="G1260" s="6">
        <v>2000.19580078125</v>
      </c>
      <c r="H1260" s="5">
        <v>800</v>
      </c>
      <c r="I1260" s="6">
        <v>31.10310173034668</v>
      </c>
      <c r="J1260" s="6">
        <v>500.11517333984375</v>
      </c>
      <c r="K1260" s="2">
        <v>122</v>
      </c>
      <c r="L1260" s="5" t="s">
        <v>1598</v>
      </c>
      <c r="M1260" s="5">
        <v>35621.500030968338</v>
      </c>
      <c r="N1260" s="5">
        <v>0</v>
      </c>
      <c r="O1260" s="5">
        <v>20.895537479921092</v>
      </c>
      <c r="P1260" s="5">
        <v>0.27047113885791613</v>
      </c>
      <c r="Q1260" s="5">
        <v>622.8267599538126</v>
      </c>
      <c r="R1260" s="5">
        <v>3.4446539996137124</v>
      </c>
      <c r="S1260" s="5">
        <v>1.3222776297384757</v>
      </c>
      <c r="T1260" s="5">
        <v>33.003280639648438</v>
      </c>
      <c r="U1260" s="5">
        <v>6</v>
      </c>
      <c r="V1260" s="5">
        <v>1.4200000166893005</v>
      </c>
      <c r="W1260" s="5">
        <v>1</v>
      </c>
      <c r="X1260" s="5">
        <v>2.8400000333786011</v>
      </c>
      <c r="Y1260" s="5">
        <v>31.301593780517578</v>
      </c>
      <c r="Z1260" s="5">
        <v>33.003280639648438</v>
      </c>
      <c r="AA1260" s="5">
        <v>31.10310173034668</v>
      </c>
      <c r="AB1260" s="5">
        <v>800.14410400390625</v>
      </c>
      <c r="AC1260" s="5">
        <v>771.88531494140625</v>
      </c>
      <c r="AD1260" s="5">
        <v>33.635860443115234</v>
      </c>
      <c r="AE1260" s="5">
        <v>37.613052368164063</v>
      </c>
      <c r="AF1260" s="5">
        <v>72.765983581542969</v>
      </c>
      <c r="AG1260" s="5">
        <v>81.286239624023438</v>
      </c>
      <c r="AH1260" s="5">
        <v>500.11517333984375</v>
      </c>
      <c r="AI1260" s="5">
        <v>2000.19580078125</v>
      </c>
      <c r="AJ1260" s="5">
        <v>9.8777790069580078</v>
      </c>
      <c r="AK1260" s="5">
        <v>99.18792724609375</v>
      </c>
      <c r="AL1260" s="5">
        <v>-5.303009033203125</v>
      </c>
      <c r="AM1260" s="5">
        <v>-0.58550691604614258</v>
      </c>
      <c r="AN1260" s="5">
        <v>1</v>
      </c>
      <c r="AO1260" s="5">
        <v>-0.21956524252891541</v>
      </c>
      <c r="AP1260" s="5">
        <v>2.737391471862793</v>
      </c>
      <c r="AQ1260" s="5">
        <v>1</v>
      </c>
      <c r="AR1260" s="5">
        <v>0</v>
      </c>
      <c r="AS1260" s="5">
        <v>0.15999999642372131</v>
      </c>
      <c r="AT1260" s="5">
        <v>111115</v>
      </c>
      <c r="AU1260" s="5">
        <v>0.83352528889973954</v>
      </c>
      <c r="AV1260" s="5">
        <v>3.4446539996137123E-3</v>
      </c>
      <c r="AW1260" s="5">
        <v>306.15328063964841</v>
      </c>
      <c r="AX1260" s="5">
        <v>304.45159378051756</v>
      </c>
      <c r="AY1260" s="5">
        <v>320.03132097174239</v>
      </c>
      <c r="AZ1260" s="5">
        <v>1.7252308410261763</v>
      </c>
      <c r="BA1260" s="5">
        <v>5.053038331535447</v>
      </c>
      <c r="BB1260" s="5">
        <v>50.944086360413856</v>
      </c>
      <c r="BC1260" s="5">
        <v>13.331033992249793</v>
      </c>
      <c r="BD1260" s="5">
        <v>32.152437210083008</v>
      </c>
      <c r="BE1260" s="5">
        <v>4.8164378588872276</v>
      </c>
      <c r="BF1260" s="5">
        <v>0.24695231071121512</v>
      </c>
      <c r="BG1260" s="5">
        <v>3.7307607017969713</v>
      </c>
      <c r="BH1260" s="5">
        <v>1.0856771570902564</v>
      </c>
      <c r="BI1260" s="5">
        <v>0.15629889707040864</v>
      </c>
      <c r="BJ1260" s="5">
        <v>61.776895353219061</v>
      </c>
      <c r="BK1260" s="5">
        <v>0.80689028265953122</v>
      </c>
      <c r="BL1260" s="5">
        <v>75.000524456626167</v>
      </c>
      <c r="BM1260" s="5">
        <v>761.9525771715638</v>
      </c>
      <c r="BN1260" s="5">
        <v>2.0567897750469844E-2</v>
      </c>
    </row>
    <row r="1261" spans="1:66" s="5" customFormat="1">
      <c r="A1261" s="5" t="s">
        <v>1571</v>
      </c>
      <c r="B1261" s="5" t="s">
        <v>1147</v>
      </c>
      <c r="C1261" s="5">
        <v>20190718</v>
      </c>
      <c r="D1261" s="5" t="s">
        <v>338</v>
      </c>
      <c r="E1261" s="6" t="s">
        <v>0</v>
      </c>
      <c r="F1261" s="2" t="s">
        <v>1599</v>
      </c>
      <c r="G1261" s="6">
        <v>1999.4786376953125</v>
      </c>
      <c r="H1261" s="5">
        <v>1000</v>
      </c>
      <c r="I1261" s="6">
        <v>31.102941513061523</v>
      </c>
      <c r="J1261" s="6">
        <v>500.118408203125</v>
      </c>
      <c r="K1261" s="2">
        <v>123</v>
      </c>
      <c r="L1261" s="5" t="s">
        <v>1600</v>
      </c>
      <c r="M1261" s="5">
        <v>35741.50003099069</v>
      </c>
      <c r="N1261" s="5">
        <v>0</v>
      </c>
      <c r="O1261" s="5">
        <v>21.950718457824888</v>
      </c>
      <c r="P1261" s="5">
        <v>0.25644524871355412</v>
      </c>
      <c r="Q1261" s="5">
        <v>802.55822800567557</v>
      </c>
      <c r="R1261" s="5">
        <v>3.3267246490866178</v>
      </c>
      <c r="S1261" s="5">
        <v>1.3406378041992282</v>
      </c>
      <c r="T1261" s="5">
        <v>33.062088012695313</v>
      </c>
      <c r="U1261" s="5">
        <v>6</v>
      </c>
      <c r="V1261" s="5">
        <v>1.4200000166893005</v>
      </c>
      <c r="W1261" s="5">
        <v>1</v>
      </c>
      <c r="X1261" s="5">
        <v>2.8400000333786011</v>
      </c>
      <c r="Y1261" s="5">
        <v>31.303955078125</v>
      </c>
      <c r="Z1261" s="5">
        <v>33.062088012695313</v>
      </c>
      <c r="AA1261" s="5">
        <v>31.102941513061523</v>
      </c>
      <c r="AB1261" s="5">
        <v>1000.12353515625</v>
      </c>
      <c r="AC1261" s="5">
        <v>969.9178466796875</v>
      </c>
      <c r="AD1261" s="5">
        <v>33.756393432617188</v>
      </c>
      <c r="AE1261" s="5">
        <v>37.597461700439453</v>
      </c>
      <c r="AF1261" s="5">
        <v>73.086006164550781</v>
      </c>
      <c r="AG1261" s="5">
        <v>81.240936279296875</v>
      </c>
      <c r="AH1261" s="5">
        <v>500.118408203125</v>
      </c>
      <c r="AI1261" s="5">
        <v>1999.4786376953125</v>
      </c>
      <c r="AJ1261" s="5">
        <v>10.164665222167969</v>
      </c>
      <c r="AK1261" s="5">
        <v>99.185440063476563</v>
      </c>
      <c r="AL1261" s="5">
        <v>-8.404388427734375</v>
      </c>
      <c r="AM1261" s="5">
        <v>-0.57852602005004883</v>
      </c>
      <c r="AN1261" s="5">
        <v>1</v>
      </c>
      <c r="AO1261" s="5">
        <v>-0.21956524252891541</v>
      </c>
      <c r="AP1261" s="5">
        <v>2.737391471862793</v>
      </c>
      <c r="AQ1261" s="5">
        <v>1</v>
      </c>
      <c r="AR1261" s="5">
        <v>0</v>
      </c>
      <c r="AS1261" s="5">
        <v>0.15999999642372131</v>
      </c>
      <c r="AT1261" s="5">
        <v>111115</v>
      </c>
      <c r="AU1261" s="5">
        <v>0.8335306803385415</v>
      </c>
      <c r="AV1261" s="5">
        <v>3.3267246490866179E-3</v>
      </c>
      <c r="AW1261" s="5">
        <v>306.21208801269529</v>
      </c>
      <c r="AX1261" s="5">
        <v>304.45395507812498</v>
      </c>
      <c r="AY1261" s="5">
        <v>319.91657488055716</v>
      </c>
      <c r="AZ1261" s="5">
        <v>1.7764835076269274</v>
      </c>
      <c r="BA1261" s="5">
        <v>5.0697585882270211</v>
      </c>
      <c r="BB1261" s="5">
        <v>51.113939555871148</v>
      </c>
      <c r="BC1261" s="5">
        <v>13.516477855431695</v>
      </c>
      <c r="BD1261" s="5">
        <v>32.183021545410156</v>
      </c>
      <c r="BE1261" s="5">
        <v>4.8247725166447051</v>
      </c>
      <c r="BF1261" s="5">
        <v>0.23520664780298928</v>
      </c>
      <c r="BG1261" s="5">
        <v>3.7291207840277929</v>
      </c>
      <c r="BH1261" s="5">
        <v>1.0956517326169122</v>
      </c>
      <c r="BI1261" s="5">
        <v>0.14877536516207018</v>
      </c>
      <c r="BJ1261" s="5">
        <v>79.60209102130689</v>
      </c>
      <c r="BK1261" s="5">
        <v>0.82744969664499646</v>
      </c>
      <c r="BL1261" s="5">
        <v>74.620512734222032</v>
      </c>
      <c r="BM1261" s="5">
        <v>959.483526408638</v>
      </c>
      <c r="BN1261" s="5">
        <v>1.7071412078729548E-2</v>
      </c>
    </row>
    <row r="1262" spans="1:66" s="5" customFormat="1">
      <c r="A1262" s="5" t="s">
        <v>1571</v>
      </c>
      <c r="B1262" s="5" t="s">
        <v>1147</v>
      </c>
      <c r="C1262" s="5">
        <v>20190718</v>
      </c>
      <c r="D1262" s="5" t="s">
        <v>338</v>
      </c>
      <c r="E1262" s="6" t="s">
        <v>0</v>
      </c>
      <c r="F1262" s="2" t="s">
        <v>1601</v>
      </c>
      <c r="G1262" s="6">
        <v>1998.84716796875</v>
      </c>
      <c r="H1262" s="5">
        <v>1400</v>
      </c>
      <c r="I1262" s="6">
        <v>31.106821060180664</v>
      </c>
      <c r="J1262" s="6">
        <v>500.1356201171875</v>
      </c>
      <c r="K1262" s="2">
        <v>124</v>
      </c>
      <c r="L1262" s="5" t="s">
        <v>1602</v>
      </c>
      <c r="M1262" s="5">
        <v>35871.000030979514</v>
      </c>
      <c r="N1262" s="5">
        <v>0</v>
      </c>
      <c r="O1262" s="5">
        <v>23.238690480731528</v>
      </c>
      <c r="P1262" s="5">
        <v>0.25420461653332038</v>
      </c>
      <c r="Q1262" s="5">
        <v>1180.9872465911201</v>
      </c>
      <c r="R1262" s="5">
        <v>3.3216422715570451</v>
      </c>
      <c r="S1262" s="5">
        <v>1.3493905299260649</v>
      </c>
      <c r="T1262" s="5">
        <v>33.095661163330078</v>
      </c>
      <c r="U1262" s="5">
        <v>6</v>
      </c>
      <c r="V1262" s="5">
        <v>1.4200000166893005</v>
      </c>
      <c r="W1262" s="5">
        <v>1</v>
      </c>
      <c r="X1262" s="5">
        <v>2.8400000333786011</v>
      </c>
      <c r="Y1262" s="5">
        <v>31.321237564086914</v>
      </c>
      <c r="Z1262" s="5">
        <v>33.095661163330078</v>
      </c>
      <c r="AA1262" s="5">
        <v>31.106821060180664</v>
      </c>
      <c r="AB1262" s="5">
        <v>1400.4700927734375</v>
      </c>
      <c r="AC1262" s="5">
        <v>1367.143310546875</v>
      </c>
      <c r="AD1262" s="5">
        <v>33.769214630126953</v>
      </c>
      <c r="AE1262" s="5">
        <v>37.604255676269531</v>
      </c>
      <c r="AF1262" s="5">
        <v>73.01202392578125</v>
      </c>
      <c r="AG1262" s="5">
        <v>81.183586120605469</v>
      </c>
      <c r="AH1262" s="5">
        <v>500.1356201171875</v>
      </c>
      <c r="AI1262" s="5">
        <v>1998.84716796875</v>
      </c>
      <c r="AJ1262" s="5">
        <v>10.180803298950195</v>
      </c>
      <c r="AK1262" s="5">
        <v>99.189178466796875</v>
      </c>
      <c r="AL1262" s="5">
        <v>-14.669769287109375</v>
      </c>
      <c r="AM1262" s="5">
        <v>-0.56781816482543945</v>
      </c>
      <c r="AN1262" s="5">
        <v>1</v>
      </c>
      <c r="AO1262" s="5">
        <v>-0.21956524252891541</v>
      </c>
      <c r="AP1262" s="5">
        <v>2.737391471862793</v>
      </c>
      <c r="AQ1262" s="5">
        <v>1</v>
      </c>
      <c r="AR1262" s="5">
        <v>0</v>
      </c>
      <c r="AS1262" s="5">
        <v>0.15999999642372131</v>
      </c>
      <c r="AT1262" s="5">
        <v>111115</v>
      </c>
      <c r="AU1262" s="5">
        <v>0.83355936686197907</v>
      </c>
      <c r="AV1262" s="5">
        <v>3.3216422715570452E-3</v>
      </c>
      <c r="AW1262" s="5">
        <v>306.24566116333006</v>
      </c>
      <c r="AX1262" s="5">
        <v>304.47123756408689</v>
      </c>
      <c r="AY1262" s="5">
        <v>319.81553972656548</v>
      </c>
      <c r="AZ1262" s="5">
        <v>1.775436186326385</v>
      </c>
      <c r="BA1262" s="5">
        <v>5.079325757310623</v>
      </c>
      <c r="BB1262" s="5">
        <v>51.208466849142262</v>
      </c>
      <c r="BC1262" s="5">
        <v>13.604211172872731</v>
      </c>
      <c r="BD1262" s="5">
        <v>32.208449363708496</v>
      </c>
      <c r="BE1262" s="5">
        <v>4.8317115067464647</v>
      </c>
      <c r="BF1262" s="5">
        <v>0.23332041707718812</v>
      </c>
      <c r="BG1262" s="5">
        <v>3.7299352273845581</v>
      </c>
      <c r="BH1262" s="5">
        <v>1.1017762793619066</v>
      </c>
      <c r="BI1262" s="5">
        <v>0.14756800817016938</v>
      </c>
      <c r="BJ1262" s="5">
        <v>117.14115476913767</v>
      </c>
      <c r="BK1262" s="5">
        <v>0.86383573505451294</v>
      </c>
      <c r="BL1262" s="5">
        <v>74.483115263722866</v>
      </c>
      <c r="BM1262" s="5">
        <v>1356.0967500608649</v>
      </c>
      <c r="BN1262" s="5">
        <v>1.276376528132391E-2</v>
      </c>
    </row>
    <row r="1263" spans="1:66" s="5" customFormat="1">
      <c r="A1263" s="5" t="s">
        <v>1571</v>
      </c>
      <c r="B1263" s="5" t="s">
        <v>1147</v>
      </c>
      <c r="C1263" s="5">
        <v>20190718</v>
      </c>
      <c r="D1263" s="5" t="s">
        <v>338</v>
      </c>
      <c r="E1263" s="6" t="s">
        <v>0</v>
      </c>
      <c r="F1263" s="2" t="s">
        <v>1603</v>
      </c>
      <c r="G1263" s="6">
        <v>1999.3343505859375</v>
      </c>
      <c r="H1263" s="5">
        <v>1800</v>
      </c>
      <c r="I1263" s="6">
        <v>31.102802276611328</v>
      </c>
      <c r="J1263" s="6">
        <v>500.11956787109375</v>
      </c>
      <c r="K1263" s="2">
        <v>125</v>
      </c>
      <c r="L1263" s="5" t="s">
        <v>1604</v>
      </c>
      <c r="M1263" s="5">
        <v>35997.000030957162</v>
      </c>
      <c r="N1263" s="5">
        <v>0</v>
      </c>
      <c r="O1263" s="5">
        <v>24.731211574402057</v>
      </c>
      <c r="P1263" s="5">
        <v>0.25042295830948369</v>
      </c>
      <c r="Q1263" s="5">
        <v>1555.5216136500303</v>
      </c>
      <c r="R1263" s="5">
        <v>3.2762054224026125</v>
      </c>
      <c r="S1263" s="5">
        <v>1.349527092509025</v>
      </c>
      <c r="T1263" s="5">
        <v>33.077865600585938</v>
      </c>
      <c r="U1263" s="5">
        <v>6</v>
      </c>
      <c r="V1263" s="5">
        <v>1.4200000166893005</v>
      </c>
      <c r="W1263" s="5">
        <v>1</v>
      </c>
      <c r="X1263" s="5">
        <v>2.8400000333786011</v>
      </c>
      <c r="Y1263" s="5">
        <v>31.292354583740234</v>
      </c>
      <c r="Z1263" s="5">
        <v>33.077865600585938</v>
      </c>
      <c r="AA1263" s="5">
        <v>31.102802276611328</v>
      </c>
      <c r="AB1263" s="5">
        <v>1799.415771484375</v>
      </c>
      <c r="AC1263" s="5">
        <v>1762.816650390625</v>
      </c>
      <c r="AD1263" s="5">
        <v>33.766838073730469</v>
      </c>
      <c r="AE1263" s="5">
        <v>37.549755096435547</v>
      </c>
      <c r="AF1263" s="5">
        <v>73.057380676269531</v>
      </c>
      <c r="AG1263" s="5">
        <v>81.20025634765625</v>
      </c>
      <c r="AH1263" s="5">
        <v>500.11956787109375</v>
      </c>
      <c r="AI1263" s="5">
        <v>1999.3343505859375</v>
      </c>
      <c r="AJ1263" s="5">
        <v>10.506892204284668</v>
      </c>
      <c r="AK1263" s="5">
        <v>99.194404602050781</v>
      </c>
      <c r="AL1263" s="5">
        <v>-22.218231201171875</v>
      </c>
      <c r="AM1263" s="5">
        <v>-0.5628514289855957</v>
      </c>
      <c r="AN1263" s="5">
        <v>1</v>
      </c>
      <c r="AO1263" s="5">
        <v>-0.21956524252891541</v>
      </c>
      <c r="AP1263" s="5">
        <v>2.737391471862793</v>
      </c>
      <c r="AQ1263" s="5">
        <v>1</v>
      </c>
      <c r="AR1263" s="5">
        <v>0</v>
      </c>
      <c r="AS1263" s="5">
        <v>0.15999999642372131</v>
      </c>
      <c r="AT1263" s="5">
        <v>111115</v>
      </c>
      <c r="AU1263" s="5">
        <v>0.83353261311848947</v>
      </c>
      <c r="AV1263" s="5">
        <v>3.2762054224026124E-3</v>
      </c>
      <c r="AW1263" s="5">
        <v>306.22786560058591</v>
      </c>
      <c r="AX1263" s="5">
        <v>304.44235458374021</v>
      </c>
      <c r="AY1263" s="5">
        <v>319.89348894357317</v>
      </c>
      <c r="AZ1263" s="5">
        <v>1.7983329519785105</v>
      </c>
      <c r="BA1263" s="5">
        <v>5.0742526922527711</v>
      </c>
      <c r="BB1263" s="5">
        <v>51.154626237333801</v>
      </c>
      <c r="BC1263" s="5">
        <v>13.604871140898254</v>
      </c>
      <c r="BD1263" s="5">
        <v>32.185110092163086</v>
      </c>
      <c r="BE1263" s="5">
        <v>4.8253421324051775</v>
      </c>
      <c r="BF1263" s="5">
        <v>0.23013070115985046</v>
      </c>
      <c r="BG1263" s="5">
        <v>3.7247255997437461</v>
      </c>
      <c r="BH1263" s="5">
        <v>1.1006165326614314</v>
      </c>
      <c r="BI1263" s="5">
        <v>0.14552683438899933</v>
      </c>
      <c r="BJ1263" s="5">
        <v>154.29904031163602</v>
      </c>
      <c r="BK1263" s="5">
        <v>0.88240692150561439</v>
      </c>
      <c r="BL1263" s="5">
        <v>74.425210532132439</v>
      </c>
      <c r="BM1263" s="5">
        <v>1751.0606168578634</v>
      </c>
      <c r="BN1263" s="5">
        <v>1.051149006733095E-2</v>
      </c>
    </row>
    <row r="1264" spans="1:66" s="5" customFormat="1">
      <c r="A1264" s="5" t="s">
        <v>1571</v>
      </c>
      <c r="B1264" s="5" t="s">
        <v>1147</v>
      </c>
      <c r="C1264" s="5">
        <v>20190718</v>
      </c>
      <c r="D1264" s="5" t="s">
        <v>338</v>
      </c>
      <c r="E1264" s="6" t="s">
        <v>0</v>
      </c>
      <c r="F1264" s="2" t="s">
        <v>1605</v>
      </c>
      <c r="G1264" s="6">
        <v>1998.7012939453125</v>
      </c>
      <c r="H1264" s="5">
        <v>400</v>
      </c>
      <c r="I1264" s="6">
        <v>31.104808807373047</v>
      </c>
      <c r="J1264" s="6">
        <v>500.09127807617188</v>
      </c>
      <c r="K1264" s="2">
        <v>126</v>
      </c>
      <c r="L1264" s="5" t="s">
        <v>1606</v>
      </c>
      <c r="M1264" s="5">
        <v>36122.000030979514</v>
      </c>
      <c r="N1264" s="5">
        <v>0</v>
      </c>
      <c r="O1264" s="5">
        <v>11.061077509005658</v>
      </c>
      <c r="P1264" s="5">
        <v>0.2338967336766111</v>
      </c>
      <c r="Q1264" s="5">
        <v>295.89370853952511</v>
      </c>
      <c r="R1264" s="5">
        <v>3.1276622062863551</v>
      </c>
      <c r="S1264" s="5">
        <v>1.3719485167143946</v>
      </c>
      <c r="T1264" s="5">
        <v>33.146255493164063</v>
      </c>
      <c r="U1264" s="5">
        <v>6</v>
      </c>
      <c r="V1264" s="5">
        <v>1.4200000166893005</v>
      </c>
      <c r="W1264" s="5">
        <v>1</v>
      </c>
      <c r="X1264" s="5">
        <v>2.8400000333786011</v>
      </c>
      <c r="Y1264" s="5">
        <v>31.309185028076172</v>
      </c>
      <c r="Z1264" s="5">
        <v>33.146255493164063</v>
      </c>
      <c r="AA1264" s="5">
        <v>31.104808807373047</v>
      </c>
      <c r="AB1264" s="5">
        <v>399.40261840820313</v>
      </c>
      <c r="AC1264" s="5">
        <v>384.68820190429688</v>
      </c>
      <c r="AD1264" s="5">
        <v>33.906787872314453</v>
      </c>
      <c r="AE1264" s="5">
        <v>37.518508911132813</v>
      </c>
      <c r="AF1264" s="5">
        <v>73.356910705566406</v>
      </c>
      <c r="AG1264" s="5">
        <v>81.057991027832031</v>
      </c>
      <c r="AH1264" s="5">
        <v>500.09127807617188</v>
      </c>
      <c r="AI1264" s="5">
        <v>1998.7012939453125</v>
      </c>
      <c r="AJ1264" s="5">
        <v>10.570784568786621</v>
      </c>
      <c r="AK1264" s="5">
        <v>99.199691772460938</v>
      </c>
      <c r="AL1264" s="5">
        <v>-0.694366455078125</v>
      </c>
      <c r="AM1264" s="5">
        <v>-0.5735630989074707</v>
      </c>
      <c r="AN1264" s="5">
        <v>1</v>
      </c>
      <c r="AO1264" s="5">
        <v>-0.21956524252891541</v>
      </c>
      <c r="AP1264" s="5">
        <v>2.737391471862793</v>
      </c>
      <c r="AQ1264" s="5">
        <v>1</v>
      </c>
      <c r="AR1264" s="5">
        <v>0</v>
      </c>
      <c r="AS1264" s="5">
        <v>0.15999999642372131</v>
      </c>
      <c r="AT1264" s="5">
        <v>111115</v>
      </c>
      <c r="AU1264" s="5">
        <v>0.83348546346028629</v>
      </c>
      <c r="AV1264" s="5">
        <v>3.127662206286355E-3</v>
      </c>
      <c r="AW1264" s="5">
        <v>306.29625549316404</v>
      </c>
      <c r="AX1264" s="5">
        <v>304.45918502807615</v>
      </c>
      <c r="AY1264" s="5">
        <v>319.79219988333716</v>
      </c>
      <c r="AZ1264" s="5">
        <v>1.8661855754543486</v>
      </c>
      <c r="BA1264" s="5">
        <v>5.0937730364610987</v>
      </c>
      <c r="BB1264" s="5">
        <v>51.348678059856567</v>
      </c>
      <c r="BC1264" s="5">
        <v>13.830169148723755</v>
      </c>
      <c r="BD1264" s="5">
        <v>32.227720260620117</v>
      </c>
      <c r="BE1264" s="5">
        <v>4.8369761211750477</v>
      </c>
      <c r="BF1264" s="5">
        <v>0.21609923227353131</v>
      </c>
      <c r="BG1264" s="5">
        <v>3.7218245197467041</v>
      </c>
      <c r="BH1264" s="5">
        <v>1.1151516014283436</v>
      </c>
      <c r="BI1264" s="5">
        <v>0.13655568278297006</v>
      </c>
      <c r="BJ1264" s="5">
        <v>29.352564684531284</v>
      </c>
      <c r="BK1264" s="5">
        <v>0.76917801761213833</v>
      </c>
      <c r="BL1264" s="5">
        <v>73.958474715316939</v>
      </c>
      <c r="BM1264" s="5">
        <v>379.43029540371373</v>
      </c>
      <c r="BN1264" s="5">
        <v>2.1560229406656622E-2</v>
      </c>
    </row>
    <row r="1265" spans="1:66" s="5" customFormat="1">
      <c r="E1265" s="6"/>
      <c r="F1265" s="2"/>
      <c r="G1265" s="6"/>
      <c r="I1265" s="6"/>
      <c r="J1265" s="6"/>
      <c r="K1265" s="2"/>
    </row>
    <row r="1266" spans="1:66" s="5" customFormat="1">
      <c r="A1266" s="5" t="s">
        <v>1608</v>
      </c>
      <c r="B1266" s="5" t="s">
        <v>1147</v>
      </c>
      <c r="C1266" s="5">
        <v>20190718</v>
      </c>
      <c r="D1266" s="5" t="s">
        <v>338</v>
      </c>
      <c r="E1266" s="5" t="s">
        <v>0</v>
      </c>
      <c r="F1266" s="5" t="s">
        <v>1607</v>
      </c>
      <c r="G1266" s="5">
        <v>2001.002197265625</v>
      </c>
      <c r="H1266" s="5">
        <v>400</v>
      </c>
      <c r="I1266" s="5">
        <v>31.105474472045898</v>
      </c>
      <c r="J1266" s="5">
        <v>500.96441650390625</v>
      </c>
      <c r="K1266" s="5">
        <v>127</v>
      </c>
      <c r="L1266" s="5" t="s">
        <v>1609</v>
      </c>
      <c r="M1266" s="5">
        <v>38501.000030979514</v>
      </c>
      <c r="N1266" s="5">
        <v>0</v>
      </c>
      <c r="O1266" s="5">
        <v>9.3036844539223598</v>
      </c>
      <c r="P1266" s="5">
        <v>0.14495566543152014</v>
      </c>
      <c r="Q1266" s="5">
        <v>273.5257313296932</v>
      </c>
      <c r="R1266" s="5">
        <v>1.8643698846713583</v>
      </c>
      <c r="S1266" s="5">
        <v>1.2826036410208901</v>
      </c>
      <c r="T1266" s="5">
        <v>32.616485595703125</v>
      </c>
      <c r="U1266" s="5">
        <v>6</v>
      </c>
      <c r="V1266" s="5">
        <v>1.4200000166893005</v>
      </c>
      <c r="W1266" s="5">
        <v>1</v>
      </c>
      <c r="X1266" s="5">
        <v>2.8400000333786011</v>
      </c>
      <c r="Y1266" s="5">
        <v>31.322580337524414</v>
      </c>
      <c r="Z1266" s="5">
        <v>32.616485595703125</v>
      </c>
      <c r="AA1266" s="5">
        <v>31.105474472045898</v>
      </c>
      <c r="AB1266" s="5">
        <v>399.81747436523438</v>
      </c>
      <c r="AC1266" s="5">
        <v>387.80859375</v>
      </c>
      <c r="AD1266" s="5">
        <v>34.767536163330078</v>
      </c>
      <c r="AE1266" s="5">
        <v>36.918037414550781</v>
      </c>
      <c r="AF1266" s="5">
        <v>75.126174926757813</v>
      </c>
      <c r="AG1266" s="5">
        <v>79.686492919921875</v>
      </c>
      <c r="AH1266" s="5">
        <v>500.96441650390625</v>
      </c>
      <c r="AI1266" s="5">
        <v>2001.002197265625</v>
      </c>
      <c r="AJ1266" s="5">
        <v>4.0244402885437012</v>
      </c>
      <c r="AK1266" s="5">
        <v>99.183250427246094</v>
      </c>
      <c r="AL1266" s="5">
        <v>-0.704559326171875</v>
      </c>
      <c r="AM1266" s="5">
        <v>-0.52997636795043945</v>
      </c>
      <c r="AN1266" s="5">
        <v>1</v>
      </c>
      <c r="AO1266" s="5">
        <v>-0.21956524252891541</v>
      </c>
      <c r="AP1266" s="5">
        <v>2.737391471862793</v>
      </c>
      <c r="AQ1266" s="5">
        <v>1</v>
      </c>
      <c r="AR1266" s="5">
        <v>0</v>
      </c>
      <c r="AS1266" s="5">
        <v>0.15999999642372131</v>
      </c>
      <c r="AT1266" s="5">
        <v>111115</v>
      </c>
      <c r="AU1266" s="5">
        <v>0.83494069417317696</v>
      </c>
      <c r="AV1266" s="5">
        <v>1.8643698846713584E-3</v>
      </c>
      <c r="AW1266" s="5">
        <v>305.7664855957031</v>
      </c>
      <c r="AX1266" s="5">
        <v>304.47258033752439</v>
      </c>
      <c r="AY1266" s="5">
        <v>320.16034440635849</v>
      </c>
      <c r="AZ1266" s="5">
        <v>2.6035836883971744</v>
      </c>
      <c r="BA1266" s="5">
        <v>4.9442545911907212</v>
      </c>
      <c r="BB1266" s="5">
        <v>49.849693067051483</v>
      </c>
      <c r="BC1266" s="5">
        <v>12.931655652500702</v>
      </c>
      <c r="BD1266" s="5">
        <v>31.96953296661377</v>
      </c>
      <c r="BE1266" s="5">
        <v>4.7668550067670816</v>
      </c>
      <c r="BF1266" s="5">
        <v>0.13791631642239721</v>
      </c>
      <c r="BG1266" s="5">
        <v>3.6616509501698311</v>
      </c>
      <c r="BH1266" s="5">
        <v>1.1052040565972505</v>
      </c>
      <c r="BI1266" s="5">
        <v>8.6803656677124599E-2</v>
      </c>
      <c r="BJ1266" s="5">
        <v>27.129171108768595</v>
      </c>
      <c r="BK1266" s="5">
        <v>0.70531116570877483</v>
      </c>
      <c r="BL1266" s="5">
        <v>74.199127266155003</v>
      </c>
      <c r="BM1266" s="5">
        <v>383.3860677411347</v>
      </c>
      <c r="BN1266" s="5">
        <v>1.8006008171033646E-2</v>
      </c>
    </row>
    <row r="1267" spans="1:66" s="5" customFormat="1">
      <c r="A1267" s="5" t="s">
        <v>1608</v>
      </c>
      <c r="B1267" s="5" t="s">
        <v>1147</v>
      </c>
      <c r="C1267" s="5">
        <v>20190718</v>
      </c>
      <c r="D1267" s="5" t="s">
        <v>338</v>
      </c>
      <c r="E1267" s="6" t="s">
        <v>0</v>
      </c>
      <c r="F1267" s="2" t="s">
        <v>1610</v>
      </c>
      <c r="G1267" s="6">
        <v>2001.1318359375</v>
      </c>
      <c r="H1267" s="5">
        <v>325</v>
      </c>
      <c r="I1267" s="6">
        <v>31.106971740722656</v>
      </c>
      <c r="J1267" s="6">
        <v>500.96438598632813</v>
      </c>
      <c r="K1267" s="5">
        <v>128</v>
      </c>
      <c r="L1267" s="5" t="s">
        <v>1611</v>
      </c>
      <c r="M1267" s="5">
        <v>38589.50003099069</v>
      </c>
      <c r="N1267" s="5">
        <v>0</v>
      </c>
      <c r="O1267" s="5">
        <v>7.0932859053916788</v>
      </c>
      <c r="P1267" s="5">
        <v>0.14396741501422375</v>
      </c>
      <c r="Q1267" s="5">
        <v>227.84564412918817</v>
      </c>
      <c r="R1267" s="5">
        <v>1.847256367071898</v>
      </c>
      <c r="S1267" s="5">
        <v>1.2791808208547808</v>
      </c>
      <c r="T1267" s="5">
        <v>32.609779357910156</v>
      </c>
      <c r="U1267" s="5">
        <v>6</v>
      </c>
      <c r="V1267" s="5">
        <v>1.4200000166893005</v>
      </c>
      <c r="W1267" s="5">
        <v>1</v>
      </c>
      <c r="X1267" s="5">
        <v>2.8400000333786011</v>
      </c>
      <c r="Y1267" s="5">
        <v>31.313074111938477</v>
      </c>
      <c r="Z1267" s="5">
        <v>32.609779357910156</v>
      </c>
      <c r="AA1267" s="5">
        <v>31.106971740722656</v>
      </c>
      <c r="AB1267" s="5">
        <v>325.1180419921875</v>
      </c>
      <c r="AC1267" s="5">
        <v>315.92352294921875</v>
      </c>
      <c r="AD1267" s="5">
        <v>34.801643371582031</v>
      </c>
      <c r="AE1267" s="5">
        <v>36.932373046875</v>
      </c>
      <c r="AF1267" s="5">
        <v>75.265098571777344</v>
      </c>
      <c r="AG1267" s="5">
        <v>79.764320373535156</v>
      </c>
      <c r="AH1267" s="5">
        <v>500.96438598632813</v>
      </c>
      <c r="AI1267" s="5">
        <v>2001.1318359375</v>
      </c>
      <c r="AJ1267" s="5">
        <v>3.7216050624847412</v>
      </c>
      <c r="AK1267" s="5">
        <v>99.186851501464844</v>
      </c>
      <c r="AL1267" s="5">
        <v>5.8807373046875E-2</v>
      </c>
      <c r="AM1267" s="5">
        <v>-0.52955293655395508</v>
      </c>
      <c r="AN1267" s="5">
        <v>1</v>
      </c>
      <c r="AO1267" s="5">
        <v>-0.21956524252891541</v>
      </c>
      <c r="AP1267" s="5">
        <v>2.737391471862793</v>
      </c>
      <c r="AQ1267" s="5">
        <v>1</v>
      </c>
      <c r="AR1267" s="5">
        <v>0</v>
      </c>
      <c r="AS1267" s="5">
        <v>0.15999999642372131</v>
      </c>
      <c r="AT1267" s="5">
        <v>111115</v>
      </c>
      <c r="AU1267" s="5">
        <v>0.83494064331054674</v>
      </c>
      <c r="AV1267" s="5">
        <v>1.8472563670718981E-3</v>
      </c>
      <c r="AW1267" s="5">
        <v>305.75977935791013</v>
      </c>
      <c r="AX1267" s="5">
        <v>304.46307411193845</v>
      </c>
      <c r="AY1267" s="5">
        <v>320.18108659339487</v>
      </c>
      <c r="AZ1267" s="5">
        <v>2.6123116786165959</v>
      </c>
      <c r="BA1267" s="5">
        <v>4.9423866218518739</v>
      </c>
      <c r="BB1267" s="5">
        <v>49.829050393628862</v>
      </c>
      <c r="BC1267" s="5">
        <v>12.896677346753862</v>
      </c>
      <c r="BD1267" s="5">
        <v>31.961426734924316</v>
      </c>
      <c r="BE1267" s="5">
        <v>4.7646678396395803</v>
      </c>
      <c r="BF1267" s="5">
        <v>0.13702142215594335</v>
      </c>
      <c r="BG1267" s="5">
        <v>3.6632058009970931</v>
      </c>
      <c r="BH1267" s="5">
        <v>1.1014620386424872</v>
      </c>
      <c r="BI1267" s="5">
        <v>8.6236482249567911E-2</v>
      </c>
      <c r="BJ1267" s="5">
        <v>22.599292069497391</v>
      </c>
      <c r="BK1267" s="5">
        <v>0.72120506254867212</v>
      </c>
      <c r="BL1267" s="5">
        <v>74.249814939540229</v>
      </c>
      <c r="BM1267" s="5">
        <v>312.55171454790451</v>
      </c>
      <c r="BN1267" s="5">
        <v>1.6850816721655136E-2</v>
      </c>
    </row>
    <row r="1268" spans="1:66" s="5" customFormat="1">
      <c r="A1268" s="5" t="s">
        <v>1608</v>
      </c>
      <c r="B1268" s="5" t="s">
        <v>1147</v>
      </c>
      <c r="C1268" s="5">
        <v>20190718</v>
      </c>
      <c r="D1268" s="5" t="s">
        <v>338</v>
      </c>
      <c r="E1268" s="6" t="s">
        <v>0</v>
      </c>
      <c r="F1268" s="2" t="s">
        <v>1612</v>
      </c>
      <c r="G1268" s="6">
        <v>2000.95263671875</v>
      </c>
      <c r="H1268" s="5">
        <v>250</v>
      </c>
      <c r="I1268" s="6">
        <v>31.10612678527832</v>
      </c>
      <c r="J1268" s="6">
        <v>500.96142578125</v>
      </c>
      <c r="K1268" s="5">
        <v>129</v>
      </c>
      <c r="L1268" s="5" t="s">
        <v>1613</v>
      </c>
      <c r="M1268" s="5">
        <v>38679.000030979514</v>
      </c>
      <c r="N1268" s="5">
        <v>0</v>
      </c>
      <c r="O1268" s="5">
        <v>5.1401690247450631</v>
      </c>
      <c r="P1268" s="5">
        <v>0.14803028068183932</v>
      </c>
      <c r="Q1268" s="5">
        <v>180.89596220922655</v>
      </c>
      <c r="R1268" s="5">
        <v>1.89625854468498</v>
      </c>
      <c r="S1268" s="5">
        <v>1.2788431603948052</v>
      </c>
      <c r="T1268" s="5">
        <v>32.613365173339844</v>
      </c>
      <c r="U1268" s="5">
        <v>6</v>
      </c>
      <c r="V1268" s="5">
        <v>1.4200000166893005</v>
      </c>
      <c r="W1268" s="5">
        <v>1</v>
      </c>
      <c r="X1268" s="5">
        <v>2.8400000333786011</v>
      </c>
      <c r="Y1268" s="5">
        <v>31.319095611572266</v>
      </c>
      <c r="Z1268" s="5">
        <v>32.613365173339844</v>
      </c>
      <c r="AA1268" s="5">
        <v>31.10612678527832</v>
      </c>
      <c r="AB1268" s="5">
        <v>250.18595886230469</v>
      </c>
      <c r="AC1268" s="5">
        <v>243.47662353515625</v>
      </c>
      <c r="AD1268" s="5">
        <v>34.757328033447266</v>
      </c>
      <c r="AE1268" s="5">
        <v>36.944564819335938</v>
      </c>
      <c r="AF1268" s="5">
        <v>75.127281188964844</v>
      </c>
      <c r="AG1268" s="5">
        <v>79.767532348632813</v>
      </c>
      <c r="AH1268" s="5">
        <v>500.96142578125</v>
      </c>
      <c r="AI1268" s="5">
        <v>2000.95263671875</v>
      </c>
      <c r="AJ1268" s="5">
        <v>3.4826946258544922</v>
      </c>
      <c r="AK1268" s="5">
        <v>99.190292358398438</v>
      </c>
      <c r="AL1268" s="5">
        <v>0.5868377685546875</v>
      </c>
      <c r="AM1268" s="5">
        <v>-0.54394197463989258</v>
      </c>
      <c r="AN1268" s="5">
        <v>1</v>
      </c>
      <c r="AO1268" s="5">
        <v>-0.21956524252891541</v>
      </c>
      <c r="AP1268" s="5">
        <v>2.737391471862793</v>
      </c>
      <c r="AQ1268" s="5">
        <v>1</v>
      </c>
      <c r="AR1268" s="5">
        <v>0</v>
      </c>
      <c r="AS1268" s="5">
        <v>0.15999999642372131</v>
      </c>
      <c r="AT1268" s="5">
        <v>111115</v>
      </c>
      <c r="AU1268" s="5">
        <v>0.83493570963541652</v>
      </c>
      <c r="AV1268" s="5">
        <v>1.8962585446849799E-3</v>
      </c>
      <c r="AW1268" s="5">
        <v>305.76336517333982</v>
      </c>
      <c r="AX1268" s="5">
        <v>304.46909561157224</v>
      </c>
      <c r="AY1268" s="5">
        <v>320.15241471903573</v>
      </c>
      <c r="AZ1268" s="5">
        <v>2.5869708290040623</v>
      </c>
      <c r="BA1268" s="5">
        <v>4.9433853458785384</v>
      </c>
      <c r="BB1268" s="5">
        <v>49.837390619002271</v>
      </c>
      <c r="BC1268" s="5">
        <v>12.892825799666333</v>
      </c>
      <c r="BD1268" s="5">
        <v>31.966230392456055</v>
      </c>
      <c r="BE1268" s="5">
        <v>4.7659638236617257</v>
      </c>
      <c r="BF1268" s="5">
        <v>0.14069669912624708</v>
      </c>
      <c r="BG1268" s="5">
        <v>3.6645421854837332</v>
      </c>
      <c r="BH1268" s="5">
        <v>1.1014216381779924</v>
      </c>
      <c r="BI1268" s="5">
        <v>8.8566163703554399E-2</v>
      </c>
      <c r="BJ1268" s="5">
        <v>17.943123377986975</v>
      </c>
      <c r="BK1268" s="5">
        <v>0.74297055537697854</v>
      </c>
      <c r="BL1268" s="5">
        <v>74.29653384255387</v>
      </c>
      <c r="BM1268" s="5">
        <v>241.03323335844888</v>
      </c>
      <c r="BN1268" s="5">
        <v>1.5844152965225622E-2</v>
      </c>
    </row>
    <row r="1269" spans="1:66" s="5" customFormat="1">
      <c r="A1269" s="5" t="s">
        <v>1608</v>
      </c>
      <c r="B1269" s="5" t="s">
        <v>1147</v>
      </c>
      <c r="C1269" s="5">
        <v>20190718</v>
      </c>
      <c r="D1269" s="5" t="s">
        <v>338</v>
      </c>
      <c r="E1269" s="6" t="s">
        <v>0</v>
      </c>
      <c r="F1269" s="2" t="s">
        <v>1614</v>
      </c>
      <c r="G1269" s="6">
        <v>2000.776611328125</v>
      </c>
      <c r="H1269" s="5">
        <v>175</v>
      </c>
      <c r="I1269" s="6">
        <v>31.104907989501953</v>
      </c>
      <c r="J1269" s="6">
        <v>500.94436645507813</v>
      </c>
      <c r="K1269" s="5">
        <v>130</v>
      </c>
      <c r="L1269" s="5" t="s">
        <v>1615</v>
      </c>
      <c r="M1269" s="5">
        <v>38768.000030979514</v>
      </c>
      <c r="N1269" s="5">
        <v>0</v>
      </c>
      <c r="O1269" s="5">
        <v>2.9356562282230021</v>
      </c>
      <c r="P1269" s="5">
        <v>0.15171502710808629</v>
      </c>
      <c r="Q1269" s="5">
        <v>133.92062489710395</v>
      </c>
      <c r="R1269" s="5">
        <v>1.9420506469481278</v>
      </c>
      <c r="S1269" s="5">
        <v>1.2794749726179102</v>
      </c>
      <c r="T1269" s="5">
        <v>32.632560729980469</v>
      </c>
      <c r="U1269" s="5">
        <v>6</v>
      </c>
      <c r="V1269" s="5">
        <v>1.4200000166893005</v>
      </c>
      <c r="W1269" s="5">
        <v>1</v>
      </c>
      <c r="X1269" s="5">
        <v>2.8400000333786011</v>
      </c>
      <c r="Y1269" s="5">
        <v>31.316783905029297</v>
      </c>
      <c r="Z1269" s="5">
        <v>32.632560729980469</v>
      </c>
      <c r="AA1269" s="5">
        <v>31.104907989501953</v>
      </c>
      <c r="AB1269" s="5">
        <v>173.456787109375</v>
      </c>
      <c r="AC1269" s="5">
        <v>169.5462646484375</v>
      </c>
      <c r="AD1269" s="5">
        <v>34.750686645507813</v>
      </c>
      <c r="AE1269" s="5">
        <v>36.990711212158203</v>
      </c>
      <c r="AF1269" s="5">
        <v>75.125885009765625</v>
      </c>
      <c r="AG1269" s="5">
        <v>79.876823425292969</v>
      </c>
      <c r="AH1269" s="5">
        <v>500.94436645507813</v>
      </c>
      <c r="AI1269" s="5">
        <v>2000.776611328125</v>
      </c>
      <c r="AJ1269" s="5">
        <v>3.3605964183807373</v>
      </c>
      <c r="AK1269" s="5">
        <v>99.194084167480469</v>
      </c>
      <c r="AL1269" s="5">
        <v>1.066619873046875</v>
      </c>
      <c r="AM1269" s="5">
        <v>-0.53733110427856445</v>
      </c>
      <c r="AN1269" s="5">
        <v>1</v>
      </c>
      <c r="AO1269" s="5">
        <v>-0.21956524252891541</v>
      </c>
      <c r="AP1269" s="5">
        <v>2.737391471862793</v>
      </c>
      <c r="AQ1269" s="5">
        <v>1</v>
      </c>
      <c r="AR1269" s="5">
        <v>0</v>
      </c>
      <c r="AS1269" s="5">
        <v>0.15999999642372131</v>
      </c>
      <c r="AT1269" s="5">
        <v>111115</v>
      </c>
      <c r="AU1269" s="5">
        <v>0.83490727742513016</v>
      </c>
      <c r="AV1269" s="5">
        <v>1.9420506469481277E-3</v>
      </c>
      <c r="AW1269" s="5">
        <v>305.78256072998045</v>
      </c>
      <c r="AX1269" s="5">
        <v>304.46678390502927</v>
      </c>
      <c r="AY1269" s="5">
        <v>320.12425065716525</v>
      </c>
      <c r="AZ1269" s="5">
        <v>2.5597966426376382</v>
      </c>
      <c r="BA1269" s="5">
        <v>4.9487346940116943</v>
      </c>
      <c r="BB1269" s="5">
        <v>49.88941362325793</v>
      </c>
      <c r="BC1269" s="5">
        <v>12.898702411099727</v>
      </c>
      <c r="BD1269" s="5">
        <v>31.974672317504883</v>
      </c>
      <c r="BE1269" s="5">
        <v>4.7682421234161474</v>
      </c>
      <c r="BF1269" s="5">
        <v>0.14402129659397009</v>
      </c>
      <c r="BG1269" s="5">
        <v>3.6692597213937841</v>
      </c>
      <c r="BH1269" s="5">
        <v>1.0989824020223633</v>
      </c>
      <c r="BI1269" s="5">
        <v>9.0674308878529286E-2</v>
      </c>
      <c r="BJ1269" s="5">
        <v>13.284133737804911</v>
      </c>
      <c r="BK1269" s="5">
        <v>0.78987658722411214</v>
      </c>
      <c r="BL1269" s="5">
        <v>74.341955546517113</v>
      </c>
      <c r="BM1269" s="5">
        <v>168.15079427466208</v>
      </c>
      <c r="BN1269" s="5">
        <v>1.297897079581601E-2</v>
      </c>
    </row>
    <row r="1270" spans="1:66" s="5" customFormat="1">
      <c r="A1270" s="5" t="s">
        <v>1608</v>
      </c>
      <c r="B1270" s="5" t="s">
        <v>1147</v>
      </c>
      <c r="C1270" s="5">
        <v>20190718</v>
      </c>
      <c r="D1270" s="5" t="s">
        <v>338</v>
      </c>
      <c r="E1270" s="6" t="s">
        <v>0</v>
      </c>
      <c r="F1270" s="2" t="s">
        <v>1616</v>
      </c>
      <c r="G1270" s="6">
        <v>2000.4608154296875</v>
      </c>
      <c r="H1270" s="5">
        <v>100</v>
      </c>
      <c r="I1270" s="6">
        <v>31.105279922485352</v>
      </c>
      <c r="J1270" s="6">
        <v>500.974365234375</v>
      </c>
      <c r="K1270" s="5">
        <v>131</v>
      </c>
      <c r="L1270" s="5" t="s">
        <v>1617</v>
      </c>
      <c r="M1270" s="5">
        <v>38857.000030979514</v>
      </c>
      <c r="N1270" s="5">
        <v>0</v>
      </c>
      <c r="O1270" s="5">
        <v>0.8997984289692682</v>
      </c>
      <c r="P1270" s="5">
        <v>0.15475719664301105</v>
      </c>
      <c r="Q1270" s="5">
        <v>86.788477290602771</v>
      </c>
      <c r="R1270" s="5">
        <v>1.9942604770016212</v>
      </c>
      <c r="S1270" s="5">
        <v>1.2892601744967118</v>
      </c>
      <c r="T1270" s="5">
        <v>32.688743591308594</v>
      </c>
      <c r="U1270" s="5">
        <v>6</v>
      </c>
      <c r="V1270" s="5">
        <v>1.4200000166893005</v>
      </c>
      <c r="W1270" s="5">
        <v>1</v>
      </c>
      <c r="X1270" s="5">
        <v>2.8400000333786011</v>
      </c>
      <c r="Y1270" s="5">
        <v>31.33747673034668</v>
      </c>
      <c r="Z1270" s="5">
        <v>32.688743591308594</v>
      </c>
      <c r="AA1270" s="5">
        <v>31.105279922485352</v>
      </c>
      <c r="AB1270" s="5">
        <v>99.837882995605469</v>
      </c>
      <c r="AC1270" s="5">
        <v>98.52490234375</v>
      </c>
      <c r="AD1270" s="5">
        <v>34.748783111572266</v>
      </c>
      <c r="AE1270" s="5">
        <v>37.048751831054688</v>
      </c>
      <c r="AF1270" s="5">
        <v>75.03985595703125</v>
      </c>
      <c r="AG1270" s="5">
        <v>79.913154602050781</v>
      </c>
      <c r="AH1270" s="5">
        <v>500.974365234375</v>
      </c>
      <c r="AI1270" s="5">
        <v>2000.4608154296875</v>
      </c>
      <c r="AJ1270" s="5">
        <v>3.201784610748291</v>
      </c>
      <c r="AK1270" s="5">
        <v>99.197952270507813</v>
      </c>
      <c r="AL1270" s="5">
        <v>1.2169876098632813</v>
      </c>
      <c r="AM1270" s="5">
        <v>-0.55303239822387695</v>
      </c>
      <c r="AN1270" s="5">
        <v>1</v>
      </c>
      <c r="AO1270" s="5">
        <v>-0.21956524252891541</v>
      </c>
      <c r="AP1270" s="5">
        <v>2.737391471862793</v>
      </c>
      <c r="AQ1270" s="5">
        <v>1</v>
      </c>
      <c r="AR1270" s="5">
        <v>0</v>
      </c>
      <c r="AS1270" s="5">
        <v>0.15999999642372131</v>
      </c>
      <c r="AT1270" s="5">
        <v>111115</v>
      </c>
      <c r="AU1270" s="5">
        <v>0.83495727539062492</v>
      </c>
      <c r="AV1270" s="5">
        <v>1.9942604770016212E-3</v>
      </c>
      <c r="AW1270" s="5">
        <v>305.83874359130857</v>
      </c>
      <c r="AX1270" s="5">
        <v>304.48747673034666</v>
      </c>
      <c r="AY1270" s="5">
        <v>320.07372331454462</v>
      </c>
      <c r="AZ1270" s="5">
        <v>2.5268475002771278</v>
      </c>
      <c r="BA1270" s="5">
        <v>4.9644204903155638</v>
      </c>
      <c r="BB1270" s="5">
        <v>50.045594457210569</v>
      </c>
      <c r="BC1270" s="5">
        <v>12.996842626155882</v>
      </c>
      <c r="BD1270" s="5">
        <v>32.013110160827637</v>
      </c>
      <c r="BE1270" s="5">
        <v>4.7786276878261829</v>
      </c>
      <c r="BF1270" s="5">
        <v>0.14675995744354822</v>
      </c>
      <c r="BG1270" s="5">
        <v>3.6751603158188519</v>
      </c>
      <c r="BH1270" s="5">
        <v>1.1034673720073309</v>
      </c>
      <c r="BI1270" s="5">
        <v>9.2411445435049422E-2</v>
      </c>
      <c r="BJ1270" s="5">
        <v>8.6092392279032648</v>
      </c>
      <c r="BK1270" s="5">
        <v>0.88087859237658261</v>
      </c>
      <c r="BL1270" s="5">
        <v>74.250714893496422</v>
      </c>
      <c r="BM1270" s="5">
        <v>98.097181264583881</v>
      </c>
      <c r="BN1270" s="5">
        <v>6.8106622177872755E-3</v>
      </c>
    </row>
    <row r="1271" spans="1:66" s="5" customFormat="1">
      <c r="A1271" s="5" t="s">
        <v>1608</v>
      </c>
      <c r="B1271" s="5" t="s">
        <v>1147</v>
      </c>
      <c r="C1271" s="5">
        <v>20190718</v>
      </c>
      <c r="D1271" s="5" t="s">
        <v>338</v>
      </c>
      <c r="E1271" s="6" t="s">
        <v>0</v>
      </c>
      <c r="F1271" s="2" t="s">
        <v>1618</v>
      </c>
      <c r="G1271" s="6">
        <v>2000.7520751953125</v>
      </c>
      <c r="H1271" s="5">
        <v>66</v>
      </c>
      <c r="I1271" s="6">
        <v>31.104648590087891</v>
      </c>
      <c r="J1271" s="6">
        <v>500.97161865234375</v>
      </c>
      <c r="K1271" s="5">
        <v>132</v>
      </c>
      <c r="L1271" s="5" t="s">
        <v>1619</v>
      </c>
      <c r="M1271" s="5">
        <v>38946.000030979514</v>
      </c>
      <c r="N1271" s="5">
        <v>0</v>
      </c>
      <c r="O1271" s="5">
        <v>-0.1135698312677853</v>
      </c>
      <c r="P1271" s="5">
        <v>0.16206035981319727</v>
      </c>
      <c r="Q1271" s="5">
        <v>65.599621997430361</v>
      </c>
      <c r="R1271" s="5">
        <v>2.0646078196342135</v>
      </c>
      <c r="S1271" s="5">
        <v>1.2777090328125706</v>
      </c>
      <c r="T1271" s="5">
        <v>32.67486572265625</v>
      </c>
      <c r="U1271" s="5">
        <v>6</v>
      </c>
      <c r="V1271" s="5">
        <v>1.4200000166893005</v>
      </c>
      <c r="W1271" s="5">
        <v>1</v>
      </c>
      <c r="X1271" s="5">
        <v>2.8400000333786011</v>
      </c>
      <c r="Y1271" s="5">
        <v>31.337671279907227</v>
      </c>
      <c r="Z1271" s="5">
        <v>32.67486572265625</v>
      </c>
      <c r="AA1271" s="5">
        <v>31.104648590087891</v>
      </c>
      <c r="AB1271" s="5">
        <v>65.855270385742188</v>
      </c>
      <c r="AC1271" s="5">
        <v>65.828514099121094</v>
      </c>
      <c r="AD1271" s="5">
        <v>34.744148254394531</v>
      </c>
      <c r="AE1271" s="5">
        <v>37.125072479248047</v>
      </c>
      <c r="AF1271" s="5">
        <v>75.03399658203125</v>
      </c>
      <c r="AG1271" s="5">
        <v>80.07843017578125</v>
      </c>
      <c r="AH1271" s="5">
        <v>500.97161865234375</v>
      </c>
      <c r="AI1271" s="5">
        <v>2000.7520751953125</v>
      </c>
      <c r="AJ1271" s="5">
        <v>2.8401956558227539</v>
      </c>
      <c r="AK1271" s="5">
        <v>99.200691223144531</v>
      </c>
      <c r="AL1271" s="5">
        <v>1.3744964599609375</v>
      </c>
      <c r="AM1271" s="5">
        <v>-0.55958223342895508</v>
      </c>
      <c r="AN1271" s="5">
        <v>1</v>
      </c>
      <c r="AO1271" s="5">
        <v>-0.21956524252891541</v>
      </c>
      <c r="AP1271" s="5">
        <v>2.737391471862793</v>
      </c>
      <c r="AQ1271" s="5">
        <v>1</v>
      </c>
      <c r="AR1271" s="5">
        <v>0</v>
      </c>
      <c r="AS1271" s="5">
        <v>0.15999999642372131</v>
      </c>
      <c r="AT1271" s="5">
        <v>111115</v>
      </c>
      <c r="AU1271" s="5">
        <v>0.83495269775390624</v>
      </c>
      <c r="AV1271" s="5">
        <v>2.0646078196342134E-3</v>
      </c>
      <c r="AW1271" s="5">
        <v>305.82486572265623</v>
      </c>
      <c r="AX1271" s="5">
        <v>304.4876712799072</v>
      </c>
      <c r="AY1271" s="5">
        <v>320.120324876003</v>
      </c>
      <c r="AZ1271" s="5">
        <v>2.4931127233632626</v>
      </c>
      <c r="BA1271" s="5">
        <v>4.9605418844633169</v>
      </c>
      <c r="BB1271" s="5">
        <v>50.005114110595756</v>
      </c>
      <c r="BC1271" s="5">
        <v>12.880041631347709</v>
      </c>
      <c r="BD1271" s="5">
        <v>32.006268501281738</v>
      </c>
      <c r="BE1271" s="5">
        <v>4.7767776927980456</v>
      </c>
      <c r="BF1271" s="5">
        <v>0.1533118481968605</v>
      </c>
      <c r="BG1271" s="5">
        <v>3.6828328516507463</v>
      </c>
      <c r="BH1271" s="5">
        <v>1.0939448411472994</v>
      </c>
      <c r="BI1271" s="5">
        <v>9.6569288854385246E-2</v>
      </c>
      <c r="BJ1271" s="5">
        <v>6.5075278461220885</v>
      </c>
      <c r="BK1271" s="5">
        <v>0.99652290341316108</v>
      </c>
      <c r="BL1271" s="5">
        <v>74.523113845282623</v>
      </c>
      <c r="BM1271" s="5">
        <v>65.882499757716005</v>
      </c>
      <c r="BN1271" s="5">
        <v>-1.2846472881392857E-3</v>
      </c>
    </row>
    <row r="1272" spans="1:66" s="5" customFormat="1">
      <c r="A1272" s="5" t="s">
        <v>1608</v>
      </c>
      <c r="B1272" s="5" t="s">
        <v>1147</v>
      </c>
      <c r="C1272" s="5">
        <v>20190718</v>
      </c>
      <c r="D1272" s="5" t="s">
        <v>338</v>
      </c>
      <c r="E1272" s="6" t="s">
        <v>0</v>
      </c>
      <c r="F1272" s="2" t="s">
        <v>1620</v>
      </c>
      <c r="G1272" s="6">
        <v>2000.8369140625</v>
      </c>
      <c r="H1272" s="5">
        <v>33</v>
      </c>
      <c r="I1272" s="6">
        <v>31.105623245239258</v>
      </c>
      <c r="J1272" s="6">
        <v>500.97186279296875</v>
      </c>
      <c r="K1272" s="5">
        <v>133</v>
      </c>
      <c r="L1272" s="5" t="s">
        <v>1621</v>
      </c>
      <c r="M1272" s="5">
        <v>39034.50003099069</v>
      </c>
      <c r="N1272" s="5">
        <v>0</v>
      </c>
      <c r="O1272" s="5">
        <v>-1.0223782807979049</v>
      </c>
      <c r="P1272" s="5">
        <v>0.17299121452427815</v>
      </c>
      <c r="Q1272" s="5">
        <v>42.643068722036553</v>
      </c>
      <c r="R1272" s="5">
        <v>2.1550947510343796</v>
      </c>
      <c r="S1272" s="5">
        <v>1.2540357588279947</v>
      </c>
      <c r="T1272" s="5">
        <v>32.624675750732422</v>
      </c>
      <c r="U1272" s="5">
        <v>6</v>
      </c>
      <c r="V1272" s="5">
        <v>1.4200000166893005</v>
      </c>
      <c r="W1272" s="5">
        <v>1</v>
      </c>
      <c r="X1272" s="5">
        <v>2.8400000333786011</v>
      </c>
      <c r="Y1272" s="5">
        <v>31.322114944458008</v>
      </c>
      <c r="Z1272" s="5">
        <v>32.624675750732422</v>
      </c>
      <c r="AA1272" s="5">
        <v>31.105623245239258</v>
      </c>
      <c r="AB1272" s="5">
        <v>32.354209899902344</v>
      </c>
      <c r="AC1272" s="5">
        <v>33.492237091064453</v>
      </c>
      <c r="AD1272" s="5">
        <v>34.736850738525391</v>
      </c>
      <c r="AE1272" s="5">
        <v>37.221874237060547</v>
      </c>
      <c r="AF1272" s="5">
        <v>75.089569091796875</v>
      </c>
      <c r="AG1272" s="5">
        <v>80.359375</v>
      </c>
      <c r="AH1272" s="5">
        <v>500.97186279296875</v>
      </c>
      <c r="AI1272" s="5">
        <v>2000.8369140625</v>
      </c>
      <c r="AJ1272" s="5">
        <v>2.7647919654846191</v>
      </c>
      <c r="AK1272" s="5">
        <v>99.202445983886719</v>
      </c>
      <c r="AL1272" s="5">
        <v>1.2402725219726563</v>
      </c>
      <c r="AM1272" s="5">
        <v>-0.55652666091918945</v>
      </c>
      <c r="AN1272" s="5">
        <v>1</v>
      </c>
      <c r="AO1272" s="5">
        <v>-0.21956524252891541</v>
      </c>
      <c r="AP1272" s="5">
        <v>2.737391471862793</v>
      </c>
      <c r="AQ1272" s="5">
        <v>1</v>
      </c>
      <c r="AR1272" s="5">
        <v>0</v>
      </c>
      <c r="AS1272" s="5">
        <v>0.15999999642372131</v>
      </c>
      <c r="AT1272" s="5">
        <v>111115</v>
      </c>
      <c r="AU1272" s="5">
        <v>0.83495310465494776</v>
      </c>
      <c r="AV1272" s="5">
        <v>2.1550947510343798E-3</v>
      </c>
      <c r="AW1272" s="5">
        <v>305.7746757507324</v>
      </c>
      <c r="AX1272" s="5">
        <v>304.47211494445799</v>
      </c>
      <c r="AY1272" s="5">
        <v>320.13389909444959</v>
      </c>
      <c r="AZ1272" s="5">
        <v>2.451703593441716</v>
      </c>
      <c r="BA1272" s="5">
        <v>4.9465367272490184</v>
      </c>
      <c r="BB1272" s="5">
        <v>49.863052046644853</v>
      </c>
      <c r="BC1272" s="5">
        <v>12.641177809584306</v>
      </c>
      <c r="BD1272" s="5">
        <v>31.973395347595215</v>
      </c>
      <c r="BE1272" s="5">
        <v>4.7678974349813954</v>
      </c>
      <c r="BF1272" s="5">
        <v>0.16305890545321328</v>
      </c>
      <c r="BG1272" s="5">
        <v>3.6925009684210237</v>
      </c>
      <c r="BH1272" s="5">
        <v>1.0753964665603717</v>
      </c>
      <c r="BI1272" s="5">
        <v>0.10275993699327932</v>
      </c>
      <c r="BJ1272" s="5">
        <v>4.2302967214850007</v>
      </c>
      <c r="BK1272" s="5">
        <v>1.2732224666298415</v>
      </c>
      <c r="BL1272" s="5">
        <v>75.015914131969424</v>
      </c>
      <c r="BM1272" s="5">
        <v>33.978226761084002</v>
      </c>
      <c r="BN1272" s="5">
        <v>-2.2571702126188111E-2</v>
      </c>
    </row>
    <row r="1273" spans="1:66" s="5" customFormat="1">
      <c r="A1273" s="5" t="s">
        <v>1608</v>
      </c>
      <c r="B1273" s="5" t="s">
        <v>1147</v>
      </c>
      <c r="C1273" s="5">
        <v>20190718</v>
      </c>
      <c r="D1273" s="5" t="s">
        <v>338</v>
      </c>
      <c r="E1273" s="6" t="s">
        <v>0</v>
      </c>
      <c r="F1273" s="2" t="s">
        <v>1622</v>
      </c>
      <c r="G1273" s="6">
        <v>2000.691162109375</v>
      </c>
      <c r="H1273" s="5">
        <v>400</v>
      </c>
      <c r="I1273" s="6">
        <v>31.108257293701172</v>
      </c>
      <c r="J1273" s="6">
        <v>500.96612548828125</v>
      </c>
      <c r="K1273" s="5">
        <v>134</v>
      </c>
      <c r="L1273" s="5" t="s">
        <v>1623</v>
      </c>
      <c r="M1273" s="5">
        <v>39185.000030979514</v>
      </c>
      <c r="N1273" s="5">
        <v>0</v>
      </c>
      <c r="O1273" s="5">
        <v>10.428168361478429</v>
      </c>
      <c r="P1273" s="5">
        <v>0.18888022704584748</v>
      </c>
      <c r="Q1273" s="5">
        <v>285.91677637790394</v>
      </c>
      <c r="R1273" s="5">
        <v>2.2806003838063513</v>
      </c>
      <c r="S1273" s="5">
        <v>1.221980665456579</v>
      </c>
      <c r="T1273" s="5">
        <v>32.5445556640625</v>
      </c>
      <c r="U1273" s="5">
        <v>6</v>
      </c>
      <c r="V1273" s="5">
        <v>1.4200000166893005</v>
      </c>
      <c r="W1273" s="5">
        <v>1</v>
      </c>
      <c r="X1273" s="5">
        <v>2.8400000333786011</v>
      </c>
      <c r="Y1273" s="5">
        <v>31.303092956542969</v>
      </c>
      <c r="Z1273" s="5">
        <v>32.5445556640625</v>
      </c>
      <c r="AA1273" s="5">
        <v>31.108257293701172</v>
      </c>
      <c r="AB1273" s="5">
        <v>399.68988037109375</v>
      </c>
      <c r="AC1273" s="5">
        <v>386.14547729492188</v>
      </c>
      <c r="AD1273" s="5">
        <v>34.689105987548828</v>
      </c>
      <c r="AE1273" s="5">
        <v>37.318614959716797</v>
      </c>
      <c r="AF1273" s="5">
        <v>75.050918579101563</v>
      </c>
      <c r="AG1273" s="5">
        <v>80.659889221191406</v>
      </c>
      <c r="AH1273" s="5">
        <v>500.96612548828125</v>
      </c>
      <c r="AI1273" s="5">
        <v>2000.691162109375</v>
      </c>
      <c r="AJ1273" s="5">
        <v>2.4601922035217285</v>
      </c>
      <c r="AK1273" s="5">
        <v>99.207069396972656</v>
      </c>
      <c r="AL1273" s="5">
        <v>-0.82326507568359375</v>
      </c>
      <c r="AM1273" s="5">
        <v>-0.56298112869262695</v>
      </c>
      <c r="AN1273" s="5">
        <v>1</v>
      </c>
      <c r="AO1273" s="5">
        <v>-0.21956524252891541</v>
      </c>
      <c r="AP1273" s="5">
        <v>2.737391471862793</v>
      </c>
      <c r="AQ1273" s="5">
        <v>1</v>
      </c>
      <c r="AR1273" s="5">
        <v>0</v>
      </c>
      <c r="AS1273" s="5">
        <v>0.15999999642372131</v>
      </c>
      <c r="AT1273" s="5">
        <v>111115</v>
      </c>
      <c r="AU1273" s="5">
        <v>0.83494354248046865</v>
      </c>
      <c r="AV1273" s="5">
        <v>2.2806003838063515E-3</v>
      </c>
      <c r="AW1273" s="5">
        <v>305.69455566406248</v>
      </c>
      <c r="AX1273" s="5">
        <v>304.45309295654295</v>
      </c>
      <c r="AY1273" s="5">
        <v>320.11057878247084</v>
      </c>
      <c r="AZ1273" s="5">
        <v>2.3956758851099655</v>
      </c>
      <c r="BA1273" s="5">
        <v>4.9242510895641054</v>
      </c>
      <c r="BB1273" s="5">
        <v>49.636090648539721</v>
      </c>
      <c r="BC1273" s="5">
        <v>12.317475688822924</v>
      </c>
      <c r="BD1273" s="5">
        <v>31.923824310302734</v>
      </c>
      <c r="BE1273" s="5">
        <v>4.7545336363327184</v>
      </c>
      <c r="BF1273" s="5">
        <v>0.17710170260728433</v>
      </c>
      <c r="BG1273" s="5">
        <v>3.7022704241075264</v>
      </c>
      <c r="BH1273" s="5">
        <v>1.052263212225192</v>
      </c>
      <c r="BI1273" s="5">
        <v>0.11168977524292845</v>
      </c>
      <c r="BJ1273" s="5">
        <v>28.36496547588143</v>
      </c>
      <c r="BK1273" s="5">
        <v>0.74043797788555366</v>
      </c>
      <c r="BL1273" s="5">
        <v>75.674312239485445</v>
      </c>
      <c r="BM1273" s="5">
        <v>381.18842549121189</v>
      </c>
      <c r="BN1273" s="5">
        <v>2.0702214860158059E-2</v>
      </c>
    </row>
    <row r="1274" spans="1:66" s="5" customFormat="1">
      <c r="A1274" s="5" t="s">
        <v>1608</v>
      </c>
      <c r="B1274" s="5" t="s">
        <v>1147</v>
      </c>
      <c r="C1274" s="5">
        <v>20190718</v>
      </c>
      <c r="D1274" s="5" t="s">
        <v>338</v>
      </c>
      <c r="E1274" s="6" t="s">
        <v>0</v>
      </c>
      <c r="F1274" s="2" t="s">
        <v>1624</v>
      </c>
      <c r="G1274" s="6">
        <v>2000.2470703125</v>
      </c>
      <c r="H1274" s="5">
        <v>400</v>
      </c>
      <c r="I1274" s="6">
        <v>31.103521347045898</v>
      </c>
      <c r="J1274" s="6">
        <v>500.94903564453125</v>
      </c>
      <c r="K1274" s="5">
        <v>135</v>
      </c>
      <c r="L1274" s="5" t="s">
        <v>1625</v>
      </c>
      <c r="M1274" s="5">
        <v>39273.50003099069</v>
      </c>
      <c r="N1274" s="5">
        <v>0</v>
      </c>
      <c r="O1274" s="5">
        <v>10.255937327950617</v>
      </c>
      <c r="P1274" s="5">
        <v>0.18082663200675345</v>
      </c>
      <c r="Q1274" s="5">
        <v>283.22874628031354</v>
      </c>
      <c r="R1274" s="5">
        <v>2.2151560921205289</v>
      </c>
      <c r="S1274" s="5">
        <v>1.2364101142393809</v>
      </c>
      <c r="T1274" s="5">
        <v>32.599033355712891</v>
      </c>
      <c r="U1274" s="5">
        <v>6</v>
      </c>
      <c r="V1274" s="5">
        <v>1.4200000166893005</v>
      </c>
      <c r="W1274" s="5">
        <v>1</v>
      </c>
      <c r="X1274" s="5">
        <v>2.8400000333786011</v>
      </c>
      <c r="Y1274" s="5">
        <v>31.310470581054688</v>
      </c>
      <c r="Z1274" s="5">
        <v>32.599033355712891</v>
      </c>
      <c r="AA1274" s="5">
        <v>31.103521347045898</v>
      </c>
      <c r="AB1274" s="5">
        <v>399.14520263671875</v>
      </c>
      <c r="AC1274" s="5">
        <v>385.83770751953125</v>
      </c>
      <c r="AD1274" s="5">
        <v>34.770740509033203</v>
      </c>
      <c r="AE1274" s="5">
        <v>37.324863433837891</v>
      </c>
      <c r="AF1274" s="5">
        <v>75.245407104492188</v>
      </c>
      <c r="AG1274" s="5">
        <v>80.64080810546875</v>
      </c>
      <c r="AH1274" s="5">
        <v>500.94903564453125</v>
      </c>
      <c r="AI1274" s="5">
        <v>2000.2470703125</v>
      </c>
      <c r="AJ1274" s="5">
        <v>2.3988335132598877</v>
      </c>
      <c r="AK1274" s="5">
        <v>99.2095947265625</v>
      </c>
      <c r="AL1274" s="5">
        <v>-0.83150482177734375</v>
      </c>
      <c r="AM1274" s="5">
        <v>-0.56464052200317383</v>
      </c>
      <c r="AN1274" s="5">
        <v>1</v>
      </c>
      <c r="AO1274" s="5">
        <v>-0.21956524252891541</v>
      </c>
      <c r="AP1274" s="5">
        <v>2.737391471862793</v>
      </c>
      <c r="AQ1274" s="5">
        <v>1</v>
      </c>
      <c r="AR1274" s="5">
        <v>0</v>
      </c>
      <c r="AS1274" s="5">
        <v>0.15999999642372131</v>
      </c>
      <c r="AT1274" s="5">
        <v>111115</v>
      </c>
      <c r="AU1274" s="5">
        <v>0.83491505940755206</v>
      </c>
      <c r="AV1274" s="5">
        <v>2.2151560921205289E-3</v>
      </c>
      <c r="AW1274" s="5">
        <v>305.74903335571287</v>
      </c>
      <c r="AX1274" s="5">
        <v>304.46047058105466</v>
      </c>
      <c r="AY1274" s="5">
        <v>320.03952409655903</v>
      </c>
      <c r="AZ1274" s="5">
        <v>2.4216790096369341</v>
      </c>
      <c r="BA1274" s="5">
        <v>4.9393946887347298</v>
      </c>
      <c r="BB1274" s="5">
        <v>49.787469673155016</v>
      </c>
      <c r="BC1274" s="5">
        <v>12.462606239317125</v>
      </c>
      <c r="BD1274" s="5">
        <v>31.954751968383789</v>
      </c>
      <c r="BE1274" s="5">
        <v>4.7628675564023233</v>
      </c>
      <c r="BF1274" s="5">
        <v>0.17000235293851546</v>
      </c>
      <c r="BG1274" s="5">
        <v>3.7029845744953489</v>
      </c>
      <c r="BH1274" s="5">
        <v>1.0598829819069744</v>
      </c>
      <c r="BI1274" s="5">
        <v>0.10717368649602524</v>
      </c>
      <c r="BJ1274" s="5">
        <v>28.099009133382303</v>
      </c>
      <c r="BK1274" s="5">
        <v>0.7340618626964458</v>
      </c>
      <c r="BL1274" s="5">
        <v>75.395084032446817</v>
      </c>
      <c r="BM1274" s="5">
        <v>380.96252610051482</v>
      </c>
      <c r="BN1274" s="5">
        <v>2.0297199952635969E-2</v>
      </c>
    </row>
    <row r="1275" spans="1:66" s="5" customFormat="1">
      <c r="A1275" s="5" t="s">
        <v>1608</v>
      </c>
      <c r="B1275" s="5" t="s">
        <v>1147</v>
      </c>
      <c r="C1275" s="5">
        <v>20190718</v>
      </c>
      <c r="D1275" s="5" t="s">
        <v>338</v>
      </c>
      <c r="E1275" s="6" t="s">
        <v>0</v>
      </c>
      <c r="F1275" s="2" t="s">
        <v>1626</v>
      </c>
      <c r="G1275" s="6">
        <v>2000.3941650390625</v>
      </c>
      <c r="H1275" s="5">
        <v>400</v>
      </c>
      <c r="I1275" s="6">
        <v>31.104396820068359</v>
      </c>
      <c r="J1275" s="6">
        <v>500.95797729492188</v>
      </c>
      <c r="K1275" s="5">
        <v>136</v>
      </c>
      <c r="L1275" s="5" t="s">
        <v>1627</v>
      </c>
      <c r="M1275" s="5">
        <v>39364.000030979514</v>
      </c>
      <c r="N1275" s="5">
        <v>0</v>
      </c>
      <c r="O1275" s="5">
        <v>10.575942805606765</v>
      </c>
      <c r="P1275" s="5">
        <v>0.18793990733545152</v>
      </c>
      <c r="Q1275" s="5">
        <v>283.80139681658613</v>
      </c>
      <c r="R1275" s="5">
        <v>2.2760786723695539</v>
      </c>
      <c r="S1275" s="5">
        <v>1.2253022084534497</v>
      </c>
      <c r="T1275" s="5">
        <v>32.555183410644531</v>
      </c>
      <c r="U1275" s="5">
        <v>6</v>
      </c>
      <c r="V1275" s="5">
        <v>1.4200000166893005</v>
      </c>
      <c r="W1275" s="5">
        <v>1</v>
      </c>
      <c r="X1275" s="5">
        <v>2.8400000333786011</v>
      </c>
      <c r="Y1275" s="5">
        <v>31.310012817382813</v>
      </c>
      <c r="Z1275" s="5">
        <v>32.555183410644531</v>
      </c>
      <c r="AA1275" s="5">
        <v>31.104396820068359</v>
      </c>
      <c r="AB1275" s="5">
        <v>399.5135498046875</v>
      </c>
      <c r="AC1275" s="5">
        <v>385.79498291015625</v>
      </c>
      <c r="AD1275" s="5">
        <v>34.689373016357422</v>
      </c>
      <c r="AE1275" s="5">
        <v>37.313724517822266</v>
      </c>
      <c r="AF1275" s="5">
        <v>75.024909973144531</v>
      </c>
      <c r="AG1275" s="5">
        <v>80.619682312011719</v>
      </c>
      <c r="AH1275" s="5">
        <v>500.95797729492188</v>
      </c>
      <c r="AI1275" s="5">
        <v>2000.3941650390625</v>
      </c>
      <c r="AJ1275" s="5">
        <v>2.1309185028076172</v>
      </c>
      <c r="AK1275" s="5">
        <v>99.21014404296875</v>
      </c>
      <c r="AL1275" s="5">
        <v>-0.81655120849609375</v>
      </c>
      <c r="AM1275" s="5">
        <v>-0.5587620735168457</v>
      </c>
      <c r="AN1275" s="5">
        <v>1</v>
      </c>
      <c r="AO1275" s="5">
        <v>-0.21956524252891541</v>
      </c>
      <c r="AP1275" s="5">
        <v>2.737391471862793</v>
      </c>
      <c r="AQ1275" s="5">
        <v>1</v>
      </c>
      <c r="AR1275" s="5">
        <v>0</v>
      </c>
      <c r="AS1275" s="5">
        <v>0.15999999642372131</v>
      </c>
      <c r="AT1275" s="5">
        <v>111115</v>
      </c>
      <c r="AU1275" s="5">
        <v>0.83492996215820303</v>
      </c>
      <c r="AV1275" s="5">
        <v>2.2760786723695537E-3</v>
      </c>
      <c r="AW1275" s="5">
        <v>305.70518341064451</v>
      </c>
      <c r="AX1275" s="5">
        <v>304.46001281738279</v>
      </c>
      <c r="AY1275" s="5">
        <v>320.06305925228298</v>
      </c>
      <c r="AZ1275" s="5">
        <v>2.3968732002369761</v>
      </c>
      <c r="BA1275" s="5">
        <v>4.9272021926462513</v>
      </c>
      <c r="BB1275" s="5">
        <v>49.664298345461916</v>
      </c>
      <c r="BC1275" s="5">
        <v>12.35057382763965</v>
      </c>
      <c r="BD1275" s="5">
        <v>31.932598114013672</v>
      </c>
      <c r="BE1275" s="5">
        <v>4.7568965780764776</v>
      </c>
      <c r="BF1275" s="5">
        <v>0.17627474572034743</v>
      </c>
      <c r="BG1275" s="5">
        <v>3.7018999841928015</v>
      </c>
      <c r="BH1275" s="5">
        <v>1.0549965938836761</v>
      </c>
      <c r="BI1275" s="5">
        <v>0.11116355703682322</v>
      </c>
      <c r="BJ1275" s="5">
        <v>28.155977457769247</v>
      </c>
      <c r="BK1275" s="5">
        <v>0.73562749488289136</v>
      </c>
      <c r="BL1275" s="5">
        <v>75.614932799221876</v>
      </c>
      <c r="BM1275" s="5">
        <v>380.76768621305592</v>
      </c>
      <c r="BN1275" s="5">
        <v>2.1002286525094029E-2</v>
      </c>
    </row>
    <row r="1276" spans="1:66" s="5" customFormat="1">
      <c r="A1276" s="5" t="s">
        <v>1608</v>
      </c>
      <c r="B1276" s="5" t="s">
        <v>1147</v>
      </c>
      <c r="C1276" s="5">
        <v>20190718</v>
      </c>
      <c r="D1276" s="5" t="s">
        <v>338</v>
      </c>
      <c r="E1276" s="6" t="s">
        <v>0</v>
      </c>
      <c r="F1276" s="2" t="s">
        <v>1628</v>
      </c>
      <c r="G1276" s="6">
        <v>2000.376708984375</v>
      </c>
      <c r="H1276" s="5">
        <v>475</v>
      </c>
      <c r="I1276" s="6">
        <v>31.104745864868164</v>
      </c>
      <c r="J1276" s="6">
        <v>500.97183227539063</v>
      </c>
      <c r="K1276" s="5">
        <v>137</v>
      </c>
      <c r="L1276" s="5" t="s">
        <v>1629</v>
      </c>
      <c r="M1276" s="5">
        <v>39470.500030968338</v>
      </c>
      <c r="N1276" s="5">
        <v>0</v>
      </c>
      <c r="O1276" s="5">
        <v>12.778909716585046</v>
      </c>
      <c r="P1276" s="5">
        <v>0.18383051480647902</v>
      </c>
      <c r="Q1276" s="5">
        <v>332.33833371667481</v>
      </c>
      <c r="R1276" s="5">
        <v>2.2473087136170795</v>
      </c>
      <c r="S1276" s="5">
        <v>1.2351601845632771</v>
      </c>
      <c r="T1276" s="5">
        <v>32.576061248779297</v>
      </c>
      <c r="U1276" s="5">
        <v>6</v>
      </c>
      <c r="V1276" s="5">
        <v>1.4200000166893005</v>
      </c>
      <c r="W1276" s="5">
        <v>1</v>
      </c>
      <c r="X1276" s="5">
        <v>2.8400000333786011</v>
      </c>
      <c r="Y1276" s="5">
        <v>31.308687210083008</v>
      </c>
      <c r="Z1276" s="5">
        <v>32.576061248779297</v>
      </c>
      <c r="AA1276" s="5">
        <v>31.104745864868164</v>
      </c>
      <c r="AB1276" s="5">
        <v>474.42019653320313</v>
      </c>
      <c r="AC1276" s="5">
        <v>457.88284301757813</v>
      </c>
      <c r="AD1276" s="5">
        <v>34.681869506835938</v>
      </c>
      <c r="AE1276" s="5">
        <v>37.273086547851563</v>
      </c>
      <c r="AF1276" s="5">
        <v>74.988983154296875</v>
      </c>
      <c r="AG1276" s="5">
        <v>80.538436889648438</v>
      </c>
      <c r="AH1276" s="5">
        <v>500.97183227539063</v>
      </c>
      <c r="AI1276" s="5">
        <v>2000.376708984375</v>
      </c>
      <c r="AJ1276" s="5">
        <v>2.093120813369751</v>
      </c>
      <c r="AK1276" s="5">
        <v>99.209487915039063</v>
      </c>
      <c r="AL1276" s="5">
        <v>-1.5560836791992188</v>
      </c>
      <c r="AM1276" s="5">
        <v>-0.5704350471496582</v>
      </c>
      <c r="AN1276" s="5">
        <v>1</v>
      </c>
      <c r="AO1276" s="5">
        <v>-0.21956524252891541</v>
      </c>
      <c r="AP1276" s="5">
        <v>2.737391471862793</v>
      </c>
      <c r="AQ1276" s="5">
        <v>1</v>
      </c>
      <c r="AR1276" s="5">
        <v>0</v>
      </c>
      <c r="AS1276" s="5">
        <v>0.15999999642372131</v>
      </c>
      <c r="AT1276" s="5">
        <v>111115</v>
      </c>
      <c r="AU1276" s="5">
        <v>0.83495305379231766</v>
      </c>
      <c r="AV1276" s="5">
        <v>2.2473087136170794E-3</v>
      </c>
      <c r="AW1276" s="5">
        <v>305.72606124877927</v>
      </c>
      <c r="AX1276" s="5">
        <v>304.45868721008299</v>
      </c>
      <c r="AY1276" s="5">
        <v>320.06026628359541</v>
      </c>
      <c r="AZ1276" s="5">
        <v>2.4084407607373568</v>
      </c>
      <c r="BA1276" s="5">
        <v>4.9330040139885618</v>
      </c>
      <c r="BB1276" s="5">
        <v>49.7231073122067</v>
      </c>
      <c r="BC1276" s="5">
        <v>12.450020764355138</v>
      </c>
      <c r="BD1276" s="5">
        <v>31.942374229431152</v>
      </c>
      <c r="BE1276" s="5">
        <v>4.7595306644050916</v>
      </c>
      <c r="BF1276" s="5">
        <v>0.17265473705190271</v>
      </c>
      <c r="BG1276" s="5">
        <v>3.6978438294252847</v>
      </c>
      <c r="BH1276" s="5">
        <v>1.061686834979807</v>
      </c>
      <c r="BI1276" s="5">
        <v>0.10886055679192119</v>
      </c>
      <c r="BJ1276" s="5">
        <v>32.97111590256867</v>
      </c>
      <c r="BK1276" s="5">
        <v>0.72581521405447447</v>
      </c>
      <c r="BL1276" s="5">
        <v>75.414056944141379</v>
      </c>
      <c r="BM1276" s="5">
        <v>451.80836135749638</v>
      </c>
      <c r="BN1276" s="5">
        <v>2.1330048477966188E-2</v>
      </c>
    </row>
    <row r="1277" spans="1:66" s="5" customFormat="1">
      <c r="A1277" s="5" t="s">
        <v>1608</v>
      </c>
      <c r="B1277" s="5" t="s">
        <v>1147</v>
      </c>
      <c r="C1277" s="5">
        <v>20190718</v>
      </c>
      <c r="D1277" s="5" t="s">
        <v>338</v>
      </c>
      <c r="E1277" s="6" t="s">
        <v>0</v>
      </c>
      <c r="F1277" s="2" t="s">
        <v>1630</v>
      </c>
      <c r="G1277" s="6">
        <v>2000.604248046875</v>
      </c>
      <c r="H1277" s="5">
        <v>575</v>
      </c>
      <c r="I1277" s="6">
        <v>31.10658073425293</v>
      </c>
      <c r="J1277" s="6">
        <v>500.96722412109375</v>
      </c>
      <c r="K1277" s="5">
        <v>138</v>
      </c>
      <c r="L1277" s="5" t="s">
        <v>1631</v>
      </c>
      <c r="M1277" s="5">
        <v>39579.000030979514</v>
      </c>
      <c r="N1277" s="5">
        <v>0</v>
      </c>
      <c r="O1277" s="5">
        <v>14.878246915045787</v>
      </c>
      <c r="P1277" s="5">
        <v>0.17444929508456286</v>
      </c>
      <c r="Q1277" s="5">
        <v>401.89898683303653</v>
      </c>
      <c r="R1277" s="5">
        <v>2.1561910413971765</v>
      </c>
      <c r="S1277" s="5">
        <v>1.2449111034371643</v>
      </c>
      <c r="T1277" s="5">
        <v>32.5982666015625</v>
      </c>
      <c r="U1277" s="5">
        <v>6</v>
      </c>
      <c r="V1277" s="5">
        <v>1.4200000166893005</v>
      </c>
      <c r="W1277" s="5">
        <v>1</v>
      </c>
      <c r="X1277" s="5">
        <v>2.8400000333786011</v>
      </c>
      <c r="Y1277" s="5">
        <v>31.321296691894531</v>
      </c>
      <c r="Z1277" s="5">
        <v>32.5982666015625</v>
      </c>
      <c r="AA1277" s="5">
        <v>31.10658073425293</v>
      </c>
      <c r="AB1277" s="5">
        <v>574.75390625</v>
      </c>
      <c r="AC1277" s="5">
        <v>555.49993896484375</v>
      </c>
      <c r="AD1277" s="5">
        <v>34.750991821289063</v>
      </c>
      <c r="AE1277" s="5">
        <v>37.237262725830078</v>
      </c>
      <c r="AF1277" s="5">
        <v>75.129867553710938</v>
      </c>
      <c r="AG1277" s="5">
        <v>80.404685974121094</v>
      </c>
      <c r="AH1277" s="5">
        <v>500.96722412109375</v>
      </c>
      <c r="AI1277" s="5">
        <v>2000.604248046875</v>
      </c>
      <c r="AJ1277" s="5">
        <v>2.0201189517974854</v>
      </c>
      <c r="AK1277" s="5">
        <v>99.208961486816406</v>
      </c>
      <c r="AL1277" s="5">
        <v>-2.5385665893554688</v>
      </c>
      <c r="AM1277" s="5">
        <v>-0.56691408157348633</v>
      </c>
      <c r="AN1277" s="5">
        <v>1</v>
      </c>
      <c r="AO1277" s="5">
        <v>-0.21956524252891541</v>
      </c>
      <c r="AP1277" s="5">
        <v>2.737391471862793</v>
      </c>
      <c r="AQ1277" s="5">
        <v>1</v>
      </c>
      <c r="AR1277" s="5">
        <v>0</v>
      </c>
      <c r="AS1277" s="5">
        <v>0.15999999642372131</v>
      </c>
      <c r="AT1277" s="5">
        <v>111115</v>
      </c>
      <c r="AU1277" s="5">
        <v>0.83494537353515608</v>
      </c>
      <c r="AV1277" s="5">
        <v>2.1561910413971765E-3</v>
      </c>
      <c r="AW1277" s="5">
        <v>305.74826660156248</v>
      </c>
      <c r="AX1277" s="5">
        <v>304.47129669189451</v>
      </c>
      <c r="AY1277" s="5">
        <v>320.09667253278167</v>
      </c>
      <c r="AZ1277" s="5">
        <v>2.4544890434663733</v>
      </c>
      <c r="BA1277" s="5">
        <v>4.9391812670785047</v>
      </c>
      <c r="BB1277" s="5">
        <v>49.785636227377083</v>
      </c>
      <c r="BC1277" s="5">
        <v>12.548373501547005</v>
      </c>
      <c r="BD1277" s="5">
        <v>31.959781646728516</v>
      </c>
      <c r="BE1277" s="5">
        <v>4.7642240800255422</v>
      </c>
      <c r="BF1277" s="5">
        <v>0.16435373425753241</v>
      </c>
      <c r="BG1277" s="5">
        <v>3.6942701636413404</v>
      </c>
      <c r="BH1277" s="5">
        <v>1.0699539163842018</v>
      </c>
      <c r="BI1277" s="5">
        <v>0.10358278505212101</v>
      </c>
      <c r="BJ1277" s="5">
        <v>39.871981106309256</v>
      </c>
      <c r="BK1277" s="5">
        <v>0.72349060484500205</v>
      </c>
      <c r="BL1277" s="5">
        <v>75.173588081469148</v>
      </c>
      <c r="BM1277" s="5">
        <v>548.4275329439829</v>
      </c>
      <c r="BN1277" s="5">
        <v>2.0393782911702959E-2</v>
      </c>
    </row>
    <row r="1278" spans="1:66" s="5" customFormat="1">
      <c r="A1278" s="5" t="s">
        <v>1608</v>
      </c>
      <c r="B1278" s="5" t="s">
        <v>1147</v>
      </c>
      <c r="C1278" s="5">
        <v>20190718</v>
      </c>
      <c r="D1278" s="5" t="s">
        <v>338</v>
      </c>
      <c r="E1278" s="6" t="s">
        <v>0</v>
      </c>
      <c r="F1278" s="2" t="s">
        <v>1632</v>
      </c>
      <c r="G1278" s="6">
        <v>2000.7479248046875</v>
      </c>
      <c r="H1278" s="5">
        <v>675</v>
      </c>
      <c r="I1278" s="6">
        <v>31.103010177612305</v>
      </c>
      <c r="J1278" s="6">
        <v>500.9530029296875</v>
      </c>
      <c r="K1278" s="5">
        <v>139</v>
      </c>
      <c r="L1278" s="5" t="s">
        <v>1633</v>
      </c>
      <c r="M1278" s="5">
        <v>39679.000030979514</v>
      </c>
      <c r="N1278" s="5">
        <v>0</v>
      </c>
      <c r="O1278" s="5">
        <v>17.133309549004053</v>
      </c>
      <c r="P1278" s="5">
        <v>0.17122380254163308</v>
      </c>
      <c r="Q1278" s="5">
        <v>472.12859388486351</v>
      </c>
      <c r="R1278" s="5">
        <v>2.1142732954704768</v>
      </c>
      <c r="S1278" s="5">
        <v>1.2424279846298485</v>
      </c>
      <c r="T1278" s="5">
        <v>32.572154998779297</v>
      </c>
      <c r="U1278" s="5">
        <v>6</v>
      </c>
      <c r="V1278" s="5">
        <v>1.4200000166893005</v>
      </c>
      <c r="W1278" s="5">
        <v>1</v>
      </c>
      <c r="X1278" s="5">
        <v>2.8400000333786011</v>
      </c>
      <c r="Y1278" s="5">
        <v>31.306413650512695</v>
      </c>
      <c r="Z1278" s="5">
        <v>32.572154998779297</v>
      </c>
      <c r="AA1278" s="5">
        <v>31.103010177612305</v>
      </c>
      <c r="AB1278" s="5">
        <v>674.3477783203125</v>
      </c>
      <c r="AC1278" s="5">
        <v>652.1754150390625</v>
      </c>
      <c r="AD1278" s="5">
        <v>34.751667022705078</v>
      </c>
      <c r="AE1278" s="5">
        <v>37.189792633056641</v>
      </c>
      <c r="AF1278" s="5">
        <v>75.18927001953125</v>
      </c>
      <c r="AG1278" s="5">
        <v>80.366004943847656</v>
      </c>
      <c r="AH1278" s="5">
        <v>500.9530029296875</v>
      </c>
      <c r="AI1278" s="5">
        <v>2000.7479248046875</v>
      </c>
      <c r="AJ1278" s="5">
        <v>1.8462237119674683</v>
      </c>
      <c r="AK1278" s="5">
        <v>99.207061767578125</v>
      </c>
      <c r="AL1278" s="5">
        <v>-3.9463424682617188</v>
      </c>
      <c r="AM1278" s="5">
        <v>-0.5614171028137207</v>
      </c>
      <c r="AN1278" s="5">
        <v>1</v>
      </c>
      <c r="AO1278" s="5">
        <v>-0.21956524252891541</v>
      </c>
      <c r="AP1278" s="5">
        <v>2.737391471862793</v>
      </c>
      <c r="AQ1278" s="5">
        <v>1</v>
      </c>
      <c r="AR1278" s="5">
        <v>0</v>
      </c>
      <c r="AS1278" s="5">
        <v>0.15999999642372131</v>
      </c>
      <c r="AT1278" s="5">
        <v>111115</v>
      </c>
      <c r="AU1278" s="5">
        <v>0.83492167154947905</v>
      </c>
      <c r="AV1278" s="5">
        <v>2.1142732954704769E-3</v>
      </c>
      <c r="AW1278" s="5">
        <v>305.72215499877927</v>
      </c>
      <c r="AX1278" s="5">
        <v>304.45641365051267</v>
      </c>
      <c r="AY1278" s="5">
        <v>320.11966081351784</v>
      </c>
      <c r="AZ1278" s="5">
        <v>2.4781681649763359</v>
      </c>
      <c r="BA1278" s="5">
        <v>4.9319180395009203</v>
      </c>
      <c r="BB1278" s="5">
        <v>49.713376766014875</v>
      </c>
      <c r="BC1278" s="5">
        <v>12.523584132958234</v>
      </c>
      <c r="BD1278" s="5">
        <v>31.939284324645996</v>
      </c>
      <c r="BE1278" s="5">
        <v>4.7586979801511218</v>
      </c>
      <c r="BF1278" s="5">
        <v>0.16148769783659819</v>
      </c>
      <c r="BG1278" s="5">
        <v>3.6894900548710718</v>
      </c>
      <c r="BH1278" s="5">
        <v>1.0692079252800499</v>
      </c>
      <c r="BI1278" s="5">
        <v>0.10176159958048718</v>
      </c>
      <c r="BJ1278" s="5">
        <v>46.838490575775459</v>
      </c>
      <c r="BK1278" s="5">
        <v>0.72392884337197072</v>
      </c>
      <c r="BL1278" s="5">
        <v>75.161593903149779</v>
      </c>
      <c r="BM1278" s="5">
        <v>644.03106024353144</v>
      </c>
      <c r="BN1278" s="5">
        <v>1.9995415346151933E-2</v>
      </c>
    </row>
    <row r="1279" spans="1:66" s="5" customFormat="1">
      <c r="A1279" s="5" t="s">
        <v>1608</v>
      </c>
      <c r="B1279" s="5" t="s">
        <v>1147</v>
      </c>
      <c r="C1279" s="5">
        <v>20190718</v>
      </c>
      <c r="D1279" s="5" t="s">
        <v>338</v>
      </c>
      <c r="E1279" s="6" t="s">
        <v>0</v>
      </c>
      <c r="F1279" s="2" t="s">
        <v>1634</v>
      </c>
      <c r="G1279" s="6">
        <v>2000.8740234375</v>
      </c>
      <c r="H1279" s="5">
        <v>800</v>
      </c>
      <c r="I1279" s="6">
        <v>31.105972290039063</v>
      </c>
      <c r="J1279" s="6">
        <v>500.94955444335938</v>
      </c>
      <c r="K1279" s="5">
        <v>140</v>
      </c>
      <c r="L1279" s="5" t="s">
        <v>1635</v>
      </c>
      <c r="M1279" s="5">
        <v>39799.500030521303</v>
      </c>
      <c r="N1279" s="5">
        <v>0</v>
      </c>
      <c r="O1279" s="5">
        <v>19.82516801932104</v>
      </c>
      <c r="P1279" s="5">
        <v>0.16548557219350507</v>
      </c>
      <c r="Q1279" s="5">
        <v>559.95071798489073</v>
      </c>
      <c r="R1279" s="5">
        <v>2.0811734816374932</v>
      </c>
      <c r="S1279" s="5">
        <v>1.2629283012624963</v>
      </c>
      <c r="T1279" s="5">
        <v>32.619766235351563</v>
      </c>
      <c r="U1279" s="5">
        <v>6</v>
      </c>
      <c r="V1279" s="5">
        <v>1.4200000166893005</v>
      </c>
      <c r="W1279" s="5">
        <v>1</v>
      </c>
      <c r="X1279" s="5">
        <v>2.8400000333786011</v>
      </c>
      <c r="Y1279" s="5">
        <v>31.31402587890625</v>
      </c>
      <c r="Z1279" s="5">
        <v>32.619766235351563</v>
      </c>
      <c r="AA1279" s="5">
        <v>31.105972290039063</v>
      </c>
      <c r="AB1279" s="5">
        <v>800.97601318359375</v>
      </c>
      <c r="AC1279" s="5">
        <v>775.29833984375</v>
      </c>
      <c r="AD1279" s="5">
        <v>34.716690063476563</v>
      </c>
      <c r="AE1279" s="5">
        <v>37.116844177246094</v>
      </c>
      <c r="AF1279" s="5">
        <v>74.990562438964844</v>
      </c>
      <c r="AG1279" s="5">
        <v>80.17578125</v>
      </c>
      <c r="AH1279" s="5">
        <v>500.94955444335938</v>
      </c>
      <c r="AI1279" s="5">
        <v>2000.8740234375</v>
      </c>
      <c r="AJ1279" s="5">
        <v>1.8620491027832031</v>
      </c>
      <c r="AK1279" s="5">
        <v>99.206718444824219</v>
      </c>
      <c r="AL1279" s="5">
        <v>-5.5504074096679688</v>
      </c>
      <c r="AM1279" s="5">
        <v>-0.56401491165161133</v>
      </c>
      <c r="AN1279" s="5">
        <v>1</v>
      </c>
      <c r="AO1279" s="5">
        <v>-0.21956524252891541</v>
      </c>
      <c r="AP1279" s="5">
        <v>2.737391471862793</v>
      </c>
      <c r="AQ1279" s="5">
        <v>1</v>
      </c>
      <c r="AR1279" s="5">
        <v>0</v>
      </c>
      <c r="AS1279" s="5">
        <v>0.15999999642372131</v>
      </c>
      <c r="AT1279" s="5">
        <v>111115</v>
      </c>
      <c r="AU1279" s="5">
        <v>0.83491592407226556</v>
      </c>
      <c r="AV1279" s="5">
        <v>2.0811734816374933E-3</v>
      </c>
      <c r="AW1279" s="5">
        <v>305.76976623535154</v>
      </c>
      <c r="AX1279" s="5">
        <v>304.46402587890623</v>
      </c>
      <c r="AY1279" s="5">
        <v>320.13983659431688</v>
      </c>
      <c r="AZ1279" s="5">
        <v>2.4895599772155848</v>
      </c>
      <c r="BA1279" s="5">
        <v>4.9451686111149629</v>
      </c>
      <c r="BB1279" s="5">
        <v>49.847114072877197</v>
      </c>
      <c r="BC1279" s="5">
        <v>12.730269895631103</v>
      </c>
      <c r="BD1279" s="5">
        <v>31.966896057128906</v>
      </c>
      <c r="BE1279" s="5">
        <v>4.7661434382694434</v>
      </c>
      <c r="BF1279" s="5">
        <v>0.15637374196099965</v>
      </c>
      <c r="BG1279" s="5">
        <v>3.6822403098524665</v>
      </c>
      <c r="BH1279" s="5">
        <v>1.0839031284169769</v>
      </c>
      <c r="BI1279" s="5">
        <v>9.8513326042172389E-2</v>
      </c>
      <c r="BJ1279" s="5">
        <v>55.550873222104222</v>
      </c>
      <c r="BK1279" s="5">
        <v>0.72223902620214631</v>
      </c>
      <c r="BL1279" s="5">
        <v>74.770529966805327</v>
      </c>
      <c r="BM1279" s="5">
        <v>765.87440445236768</v>
      </c>
      <c r="BN1279" s="5">
        <v>1.9354848665369989E-2</v>
      </c>
    </row>
    <row r="1280" spans="1:66" s="5" customFormat="1">
      <c r="A1280" s="5" t="s">
        <v>1608</v>
      </c>
      <c r="B1280" s="5" t="s">
        <v>1147</v>
      </c>
      <c r="C1280" s="5">
        <v>20190718</v>
      </c>
      <c r="D1280" s="5" t="s">
        <v>338</v>
      </c>
      <c r="E1280" s="6" t="s">
        <v>0</v>
      </c>
      <c r="F1280" s="2" t="s">
        <v>1636</v>
      </c>
      <c r="G1280" s="6">
        <v>2000.770263671875</v>
      </c>
      <c r="H1280" s="5">
        <v>1000</v>
      </c>
      <c r="I1280" s="6">
        <v>31.105806350708008</v>
      </c>
      <c r="J1280" s="6">
        <v>500.95001220703125</v>
      </c>
      <c r="K1280" s="5">
        <v>141</v>
      </c>
      <c r="L1280" s="5" t="s">
        <v>1637</v>
      </c>
      <c r="M1280" s="5">
        <v>39919.500030901283</v>
      </c>
      <c r="N1280" s="5">
        <v>0</v>
      </c>
      <c r="O1280" s="5">
        <v>22.228515342635191</v>
      </c>
      <c r="P1280" s="5">
        <v>0.15761679812707685</v>
      </c>
      <c r="Q1280" s="5">
        <v>716.43693074178066</v>
      </c>
      <c r="R1280" s="5">
        <v>2.0086294037846946</v>
      </c>
      <c r="S1280" s="5">
        <v>1.2764340814303177</v>
      </c>
      <c r="T1280" s="5">
        <v>32.641128540039063</v>
      </c>
      <c r="U1280" s="5">
        <v>6</v>
      </c>
      <c r="V1280" s="5">
        <v>1.4200000166893005</v>
      </c>
      <c r="W1280" s="5">
        <v>1</v>
      </c>
      <c r="X1280" s="5">
        <v>2.8400000333786011</v>
      </c>
      <c r="Y1280" s="5">
        <v>31.326089859008789</v>
      </c>
      <c r="Z1280" s="5">
        <v>32.641128540039063</v>
      </c>
      <c r="AA1280" s="5">
        <v>31.105806350708008</v>
      </c>
      <c r="AB1280" s="5">
        <v>999.7843017578125</v>
      </c>
      <c r="AC1280" s="5">
        <v>970.8250732421875</v>
      </c>
      <c r="AD1280" s="5">
        <v>34.723621368408203</v>
      </c>
      <c r="AE1280" s="5">
        <v>37.040294647216797</v>
      </c>
      <c r="AF1280" s="5">
        <v>74.955162048339844</v>
      </c>
      <c r="AG1280" s="5">
        <v>79.955795288085938</v>
      </c>
      <c r="AH1280" s="5">
        <v>500.95001220703125</v>
      </c>
      <c r="AI1280" s="5">
        <v>2000.770263671875</v>
      </c>
      <c r="AJ1280" s="5">
        <v>1.7664855718612671</v>
      </c>
      <c r="AK1280" s="5">
        <v>99.207901000976563</v>
      </c>
      <c r="AL1280" s="5">
        <v>-8.1790084838867188</v>
      </c>
      <c r="AM1280" s="5">
        <v>-0.56099748611450195</v>
      </c>
      <c r="AN1280" s="5">
        <v>1</v>
      </c>
      <c r="AO1280" s="5">
        <v>-0.21956524252891541</v>
      </c>
      <c r="AP1280" s="5">
        <v>2.737391471862793</v>
      </c>
      <c r="AQ1280" s="5">
        <v>1</v>
      </c>
      <c r="AR1280" s="5">
        <v>0</v>
      </c>
      <c r="AS1280" s="5">
        <v>0.15999999642372131</v>
      </c>
      <c r="AT1280" s="5">
        <v>111115</v>
      </c>
      <c r="AU1280" s="5">
        <v>0.83491668701171851</v>
      </c>
      <c r="AV1280" s="5">
        <v>2.0086294037846945E-3</v>
      </c>
      <c r="AW1280" s="5">
        <v>305.79112854003904</v>
      </c>
      <c r="AX1280" s="5">
        <v>304.47608985900877</v>
      </c>
      <c r="AY1280" s="5">
        <v>320.12323503218795</v>
      </c>
      <c r="AZ1280" s="5">
        <v>2.5254257822746986</v>
      </c>
      <c r="BA1280" s="5">
        <v>4.9511239658384039</v>
      </c>
      <c r="BB1280" s="5">
        <v>49.906548932928914</v>
      </c>
      <c r="BC1280" s="5">
        <v>12.866254285712117</v>
      </c>
      <c r="BD1280" s="5">
        <v>31.983609199523926</v>
      </c>
      <c r="BE1280" s="5">
        <v>4.7706550348452472</v>
      </c>
      <c r="BF1280" s="5">
        <v>0.14932919619252499</v>
      </c>
      <c r="BG1280" s="5">
        <v>3.6746898844080862</v>
      </c>
      <c r="BH1280" s="5">
        <v>1.095965150437161</v>
      </c>
      <c r="BI1280" s="5">
        <v>9.4041558478467055E-2</v>
      </c>
      <c r="BJ1280" s="5">
        <v>71.076204098474079</v>
      </c>
      <c r="BK1280" s="5">
        <v>0.73796706583726057</v>
      </c>
      <c r="BL1280" s="5">
        <v>74.464769888932494</v>
      </c>
      <c r="BM1280" s="5">
        <v>960.25870163660056</v>
      </c>
      <c r="BN1280" s="5">
        <v>1.7237451502817445E-2</v>
      </c>
    </row>
    <row r="1281" spans="1:66" s="5" customFormat="1">
      <c r="A1281" s="5" t="s">
        <v>1608</v>
      </c>
      <c r="B1281" s="5" t="s">
        <v>1147</v>
      </c>
      <c r="C1281" s="5">
        <v>20190718</v>
      </c>
      <c r="D1281" s="5" t="s">
        <v>338</v>
      </c>
      <c r="E1281" s="6" t="s">
        <v>0</v>
      </c>
      <c r="F1281" s="2" t="s">
        <v>1638</v>
      </c>
      <c r="G1281" s="6">
        <v>2000.806396484375</v>
      </c>
      <c r="H1281" s="5">
        <v>1400</v>
      </c>
      <c r="I1281" s="6">
        <v>31.103689193725586</v>
      </c>
      <c r="J1281" s="6">
        <v>500.96514892578125</v>
      </c>
      <c r="K1281" s="5">
        <v>142</v>
      </c>
      <c r="L1281" s="5" t="s">
        <v>1639</v>
      </c>
      <c r="M1281" s="5">
        <v>40045.000030979514</v>
      </c>
      <c r="N1281" s="5">
        <v>0</v>
      </c>
      <c r="O1281" s="5">
        <v>25.107614586238508</v>
      </c>
      <c r="P1281" s="5">
        <v>0.14356794481767957</v>
      </c>
      <c r="Q1281" s="5">
        <v>1049.4512818233159</v>
      </c>
      <c r="R1281" s="5">
        <v>1.8366316986623661</v>
      </c>
      <c r="S1281" s="5">
        <v>1.2756154252653391</v>
      </c>
      <c r="T1281" s="5">
        <v>32.586021423339844</v>
      </c>
      <c r="U1281" s="5">
        <v>6</v>
      </c>
      <c r="V1281" s="5">
        <v>1.4200000166893005</v>
      </c>
      <c r="W1281" s="5">
        <v>1</v>
      </c>
      <c r="X1281" s="5">
        <v>2.8400000333786011</v>
      </c>
      <c r="Y1281" s="5">
        <v>31.311323165893555</v>
      </c>
      <c r="Z1281" s="5">
        <v>32.586021423339844</v>
      </c>
      <c r="AA1281" s="5">
        <v>31.103689193725586</v>
      </c>
      <c r="AB1281" s="5">
        <v>1400.2574462890625</v>
      </c>
      <c r="AC1281" s="5">
        <v>1367.178955078125</v>
      </c>
      <c r="AD1281" s="5">
        <v>34.773155212402344</v>
      </c>
      <c r="AE1281" s="5">
        <v>36.891716003417969</v>
      </c>
      <c r="AF1281" s="5">
        <v>75.207801818847656</v>
      </c>
      <c r="AG1281" s="5">
        <v>79.705337524414063</v>
      </c>
      <c r="AH1281" s="5">
        <v>500.96514892578125</v>
      </c>
      <c r="AI1281" s="5">
        <v>2000.806396484375</v>
      </c>
      <c r="AJ1281" s="5">
        <v>1.5933367013931274</v>
      </c>
      <c r="AK1281" s="5">
        <v>99.21356201171875</v>
      </c>
      <c r="AL1281" s="5">
        <v>-14.524467468261719</v>
      </c>
      <c r="AM1281" s="5">
        <v>-0.55796480178833008</v>
      </c>
      <c r="AN1281" s="5">
        <v>1</v>
      </c>
      <c r="AO1281" s="5">
        <v>-0.21956524252891541</v>
      </c>
      <c r="AP1281" s="5">
        <v>2.737391471862793</v>
      </c>
      <c r="AQ1281" s="5">
        <v>1</v>
      </c>
      <c r="AR1281" s="5">
        <v>0</v>
      </c>
      <c r="AS1281" s="5">
        <v>0.15999999642372131</v>
      </c>
      <c r="AT1281" s="5">
        <v>111115</v>
      </c>
      <c r="AU1281" s="5">
        <v>0.83494191487630198</v>
      </c>
      <c r="AV1281" s="5">
        <v>1.8366316986623661E-3</v>
      </c>
      <c r="AW1281" s="5">
        <v>305.73602142333982</v>
      </c>
      <c r="AX1281" s="5">
        <v>304.46132316589353</v>
      </c>
      <c r="AY1281" s="5">
        <v>320.12901628205873</v>
      </c>
      <c r="AZ1281" s="5">
        <v>2.6204625905048538</v>
      </c>
      <c r="BA1281" s="5">
        <v>4.9357739786891646</v>
      </c>
      <c r="BB1281" s="5">
        <v>49.748984701367426</v>
      </c>
      <c r="BC1281" s="5">
        <v>12.857268697949458</v>
      </c>
      <c r="BD1281" s="5">
        <v>31.948672294616699</v>
      </c>
      <c r="BE1281" s="5">
        <v>4.761228293855627</v>
      </c>
      <c r="BF1281" s="5">
        <v>0.13665952009607052</v>
      </c>
      <c r="BG1281" s="5">
        <v>3.6601585534238255</v>
      </c>
      <c r="BH1281" s="5">
        <v>1.1010697404318015</v>
      </c>
      <c r="BI1281" s="5">
        <v>8.6007127282371351E-2</v>
      </c>
      <c r="BJ1281" s="5">
        <v>104.11979982745528</v>
      </c>
      <c r="BK1281" s="5">
        <v>0.76760344936946956</v>
      </c>
      <c r="BL1281" s="5">
        <v>74.285364645310665</v>
      </c>
      <c r="BM1281" s="5">
        <v>1355.2439975805723</v>
      </c>
      <c r="BN1281" s="5">
        <v>1.3762306331865988E-2</v>
      </c>
    </row>
    <row r="1282" spans="1:66" s="5" customFormat="1">
      <c r="A1282" s="5" t="s">
        <v>1608</v>
      </c>
      <c r="B1282" s="5" t="s">
        <v>1147</v>
      </c>
      <c r="C1282" s="5">
        <v>20190718</v>
      </c>
      <c r="D1282" s="5" t="s">
        <v>338</v>
      </c>
      <c r="E1282" s="6" t="s">
        <v>0</v>
      </c>
      <c r="F1282" s="2" t="s">
        <v>1640</v>
      </c>
      <c r="G1282" s="6">
        <v>2000.5950927734375</v>
      </c>
      <c r="H1282" s="5">
        <v>1800</v>
      </c>
      <c r="I1282" s="6">
        <v>31.104351043701172</v>
      </c>
      <c r="J1282" s="6">
        <v>500.935302734375</v>
      </c>
      <c r="K1282" s="5">
        <v>143</v>
      </c>
      <c r="L1282" s="5" t="s">
        <v>1641</v>
      </c>
      <c r="M1282" s="5">
        <v>40193.0000308007</v>
      </c>
      <c r="N1282" s="5">
        <v>0</v>
      </c>
      <c r="O1282" s="5">
        <v>27.90934426772473</v>
      </c>
      <c r="P1282" s="5">
        <v>0.13164835586891555</v>
      </c>
      <c r="Q1282" s="5">
        <v>1375.3179176653352</v>
      </c>
      <c r="R1282" s="5">
        <v>1.7442857335685258</v>
      </c>
      <c r="S1282" s="5">
        <v>1.3159877184104554</v>
      </c>
      <c r="T1282" s="5">
        <v>32.663429260253906</v>
      </c>
      <c r="U1282" s="5">
        <v>6</v>
      </c>
      <c r="V1282" s="5">
        <v>1.4200000166893005</v>
      </c>
      <c r="W1282" s="5">
        <v>1</v>
      </c>
      <c r="X1282" s="5">
        <v>2.8400000333786011</v>
      </c>
      <c r="Y1282" s="5">
        <v>31.330772399902344</v>
      </c>
      <c r="Z1282" s="5">
        <v>32.663429260253906</v>
      </c>
      <c r="AA1282" s="5">
        <v>31.104351043701172</v>
      </c>
      <c r="AB1282" s="5">
        <v>1799.671630859375</v>
      </c>
      <c r="AC1282" s="5">
        <v>1762.560546875</v>
      </c>
      <c r="AD1282" s="5">
        <v>34.686496734619141</v>
      </c>
      <c r="AE1282" s="5">
        <v>36.699058532714844</v>
      </c>
      <c r="AF1282" s="5">
        <v>74.864089965820313</v>
      </c>
      <c r="AG1282" s="5">
        <v>79.209075927734375</v>
      </c>
      <c r="AH1282" s="5">
        <v>500.935302734375</v>
      </c>
      <c r="AI1282" s="5">
        <v>2000.5950927734375</v>
      </c>
      <c r="AJ1282" s="5">
        <v>1.9092570543289185</v>
      </c>
      <c r="AK1282" s="5">
        <v>99.222160339355469</v>
      </c>
      <c r="AL1282" s="5">
        <v>-21.846977233886719</v>
      </c>
      <c r="AM1282" s="5">
        <v>-0.53375673294067383</v>
      </c>
      <c r="AN1282" s="5">
        <v>1</v>
      </c>
      <c r="AO1282" s="5">
        <v>-0.21956524252891541</v>
      </c>
      <c r="AP1282" s="5">
        <v>2.737391471862793</v>
      </c>
      <c r="AQ1282" s="5">
        <v>1</v>
      </c>
      <c r="AR1282" s="5">
        <v>0</v>
      </c>
      <c r="AS1282" s="5">
        <v>0.15999999642372131</v>
      </c>
      <c r="AT1282" s="5">
        <v>111115</v>
      </c>
      <c r="AU1282" s="5">
        <v>0.8348921712239582</v>
      </c>
      <c r="AV1282" s="5">
        <v>1.7442857335685257E-3</v>
      </c>
      <c r="AW1282" s="5">
        <v>305.81342926025388</v>
      </c>
      <c r="AX1282" s="5">
        <v>304.48077239990232</v>
      </c>
      <c r="AY1282" s="5">
        <v>320.09520768906441</v>
      </c>
      <c r="AZ1282" s="5">
        <v>2.6591092997597592</v>
      </c>
      <c r="BA1282" s="5">
        <v>4.9573475884468792</v>
      </c>
      <c r="BB1282" s="5">
        <v>49.962100920721404</v>
      </c>
      <c r="BC1282" s="5">
        <v>13.263042388006561</v>
      </c>
      <c r="BD1282" s="5">
        <v>31.997100830078125</v>
      </c>
      <c r="BE1282" s="5">
        <v>4.7742997182241078</v>
      </c>
      <c r="BF1282" s="5">
        <v>0.12581614178002823</v>
      </c>
      <c r="BG1282" s="5">
        <v>3.6413598700364238</v>
      </c>
      <c r="BH1282" s="5">
        <v>1.132939848187684</v>
      </c>
      <c r="BI1282" s="5">
        <v>7.9139072704768942E-2</v>
      </c>
      <c r="BJ1282" s="5">
        <v>136.46201494417838</v>
      </c>
      <c r="BK1282" s="5">
        <v>0.78029541742765007</v>
      </c>
      <c r="BL1282" s="5">
        <v>73.480734165978276</v>
      </c>
      <c r="BM1282" s="5">
        <v>1749.2937812698583</v>
      </c>
      <c r="BN1282" s="5">
        <v>1.1723583133044247E-2</v>
      </c>
    </row>
    <row r="1283" spans="1:66" s="5" customFormat="1">
      <c r="E1283" s="6"/>
      <c r="F1283" s="2"/>
      <c r="G1283" s="6"/>
      <c r="I1283" s="6"/>
      <c r="J1283" s="6"/>
    </row>
    <row r="1284" spans="1:66" s="5" customFormat="1">
      <c r="A1284" s="5" t="s">
        <v>1643</v>
      </c>
      <c r="B1284" s="5" t="s">
        <v>1147</v>
      </c>
      <c r="C1284" s="5">
        <v>20190720</v>
      </c>
      <c r="D1284" s="5" t="s">
        <v>338</v>
      </c>
      <c r="E1284" s="6" t="s">
        <v>0</v>
      </c>
      <c r="F1284" s="2" t="s">
        <v>1642</v>
      </c>
      <c r="G1284" s="6">
        <v>1999.649658203125</v>
      </c>
      <c r="H1284" s="5">
        <v>400</v>
      </c>
      <c r="I1284" s="6">
        <v>29.34620475769043</v>
      </c>
      <c r="J1284" s="6">
        <v>600.0245361328125</v>
      </c>
      <c r="K1284" s="2">
        <v>19</v>
      </c>
      <c r="L1284" s="2" t="s">
        <v>1644</v>
      </c>
      <c r="M1284" s="2">
        <v>11150.500173572451</v>
      </c>
      <c r="N1284" s="2">
        <v>0</v>
      </c>
      <c r="O1284" s="3">
        <v>9.777245121869564</v>
      </c>
      <c r="P1284" s="3">
        <v>9.6152691766404216E-2</v>
      </c>
      <c r="Q1284" s="3">
        <v>214.11299449955902</v>
      </c>
      <c r="R1284" s="3">
        <v>1.5276976996029141</v>
      </c>
      <c r="S1284" s="3">
        <v>1.5639448932559383</v>
      </c>
      <c r="T1284" s="3">
        <v>34.085952758789063</v>
      </c>
      <c r="U1284" s="2">
        <v>6</v>
      </c>
      <c r="V1284" s="3">
        <v>1.4200000166893005</v>
      </c>
      <c r="W1284" s="2">
        <v>1</v>
      </c>
      <c r="X1284" s="3">
        <v>2.8400000333786011</v>
      </c>
      <c r="Y1284" s="2">
        <v>32.173133850097656</v>
      </c>
      <c r="Z1284" s="2">
        <v>34.085952758789063</v>
      </c>
      <c r="AA1284" s="2">
        <v>31.881612777709961</v>
      </c>
      <c r="AB1284" s="2">
        <v>399.7901611328125</v>
      </c>
      <c r="AC1284" s="2">
        <v>389.41842651367188</v>
      </c>
      <c r="AD1284" s="2">
        <v>36.655246734619141</v>
      </c>
      <c r="AE1284" s="2">
        <v>38.124641418457031</v>
      </c>
      <c r="AF1284" s="2">
        <v>75.932113647460938</v>
      </c>
      <c r="AG1284" s="2">
        <v>78.902046203613281</v>
      </c>
      <c r="AH1284" s="2">
        <v>600.0245361328125</v>
      </c>
      <c r="AI1284" s="2">
        <v>1999.649658203125</v>
      </c>
      <c r="AJ1284" s="2">
        <v>23.962461471557617</v>
      </c>
      <c r="AK1284" s="2">
        <v>99.797279357910156</v>
      </c>
      <c r="AL1284" s="2">
        <v>-2.5559501647949219</v>
      </c>
      <c r="AM1284" s="2">
        <v>-0.77225995063781738</v>
      </c>
      <c r="AN1284" s="2">
        <v>1</v>
      </c>
      <c r="AO1284" s="2">
        <v>-0.21956524252891541</v>
      </c>
      <c r="AP1284" s="2">
        <v>2.737391471862793</v>
      </c>
      <c r="AQ1284" s="2">
        <v>1</v>
      </c>
      <c r="AR1284" s="2">
        <v>0</v>
      </c>
      <c r="AS1284" s="2">
        <v>0.15999999642372131</v>
      </c>
      <c r="AT1284" s="2">
        <v>111115</v>
      </c>
      <c r="AU1284" s="3">
        <v>1.0000408935546874</v>
      </c>
      <c r="AV1284" s="3">
        <v>1.5276976996029142E-3</v>
      </c>
      <c r="AW1284" s="3">
        <v>307.23595275878904</v>
      </c>
      <c r="AX1284" s="3">
        <v>305.32313385009763</v>
      </c>
      <c r="AY1284" s="3">
        <v>319.94393816119555</v>
      </c>
      <c r="AZ1284" s="3">
        <v>2.6775383421886683</v>
      </c>
      <c r="BA1284" s="3">
        <v>5.3686803833138468</v>
      </c>
      <c r="BB1284" s="3">
        <v>53.79585914421336</v>
      </c>
      <c r="BC1284" s="3">
        <v>15.671217725756328</v>
      </c>
      <c r="BD1284" s="3">
        <v>33.129543304443359</v>
      </c>
      <c r="BE1284" s="3">
        <v>5.0889968993040773</v>
      </c>
      <c r="BF1284" s="3">
        <v>9.3003897749407524E-2</v>
      </c>
      <c r="BG1284" s="3">
        <v>3.8047354900579085</v>
      </c>
      <c r="BH1284" s="3">
        <v>1.2842614092461688</v>
      </c>
      <c r="BI1284" s="3">
        <v>5.8402365437286247E-2</v>
      </c>
      <c r="BJ1284" s="3">
        <v>21.367894326231173</v>
      </c>
      <c r="BK1284" s="3">
        <v>0.54982758883917848</v>
      </c>
      <c r="BL1284" s="3">
        <v>70.465669519877025</v>
      </c>
      <c r="BM1284" s="3">
        <v>384.77079244346328</v>
      </c>
      <c r="BN1284" s="3">
        <v>1.7905728218020178E-2</v>
      </c>
    </row>
    <row r="1285" spans="1:66" s="5" customFormat="1">
      <c r="A1285" s="5" t="s">
        <v>1643</v>
      </c>
      <c r="B1285" s="5" t="s">
        <v>1147</v>
      </c>
      <c r="C1285" s="5">
        <v>20190720</v>
      </c>
      <c r="D1285" s="5" t="s">
        <v>338</v>
      </c>
      <c r="E1285" s="6" t="s">
        <v>0</v>
      </c>
      <c r="F1285" s="2" t="s">
        <v>1645</v>
      </c>
      <c r="G1285" s="6">
        <v>2000.293212890625</v>
      </c>
      <c r="H1285" s="5">
        <v>325</v>
      </c>
      <c r="I1285" s="6">
        <v>29.341981887817383</v>
      </c>
      <c r="J1285" s="6">
        <v>600.00201416015625</v>
      </c>
      <c r="K1285" s="2">
        <v>20</v>
      </c>
      <c r="L1285" s="2" t="s">
        <v>1646</v>
      </c>
      <c r="M1285" s="2">
        <v>11239.500173572451</v>
      </c>
      <c r="N1285" s="2">
        <v>0</v>
      </c>
      <c r="O1285" s="3">
        <v>7.40805373922852</v>
      </c>
      <c r="P1285" s="3">
        <v>9.5337744289855364E-2</v>
      </c>
      <c r="Q1285" s="3">
        <v>181.14545383129149</v>
      </c>
      <c r="R1285" s="3">
        <v>1.5223176169877868</v>
      </c>
      <c r="S1285" s="3">
        <v>1.5713191308835563</v>
      </c>
      <c r="T1285" s="3">
        <v>34.100517272949219</v>
      </c>
      <c r="U1285" s="2">
        <v>6</v>
      </c>
      <c r="V1285" s="3">
        <v>1.4200000166893005</v>
      </c>
      <c r="W1285" s="2">
        <v>1</v>
      </c>
      <c r="X1285" s="3">
        <v>2.8400000333786011</v>
      </c>
      <c r="Y1285" s="2">
        <v>32.172847747802734</v>
      </c>
      <c r="Z1285" s="2">
        <v>34.100517272949219</v>
      </c>
      <c r="AA1285" s="2">
        <v>31.883813858032227</v>
      </c>
      <c r="AB1285" s="2">
        <v>323.460205078125</v>
      </c>
      <c r="AC1285" s="2">
        <v>315.57177734375</v>
      </c>
      <c r="AD1285" s="2">
        <v>36.629940032958984</v>
      </c>
      <c r="AE1285" s="2">
        <v>38.094261169433594</v>
      </c>
      <c r="AF1285" s="2">
        <v>75.881233215332031</v>
      </c>
      <c r="AG1285" s="2">
        <v>78.841102600097656</v>
      </c>
      <c r="AH1285" s="2">
        <v>600.00201416015625</v>
      </c>
      <c r="AI1285" s="2">
        <v>2000.293212890625</v>
      </c>
      <c r="AJ1285" s="2">
        <v>18.41254997253418</v>
      </c>
      <c r="AK1285" s="2">
        <v>99.797752380371094</v>
      </c>
      <c r="AL1285" s="2">
        <v>-1.6298637390136719</v>
      </c>
      <c r="AM1285" s="2">
        <v>-0.77152371406555176</v>
      </c>
      <c r="AN1285" s="2">
        <v>1</v>
      </c>
      <c r="AO1285" s="2">
        <v>-0.21956524252891541</v>
      </c>
      <c r="AP1285" s="2">
        <v>2.737391471862793</v>
      </c>
      <c r="AQ1285" s="2">
        <v>1</v>
      </c>
      <c r="AR1285" s="2">
        <v>0</v>
      </c>
      <c r="AS1285" s="2">
        <v>0.15999999642372131</v>
      </c>
      <c r="AT1285" s="2">
        <v>111115</v>
      </c>
      <c r="AU1285" s="3">
        <v>1.0000033569335935</v>
      </c>
      <c r="AV1285" s="3">
        <v>1.5223176169877868E-3</v>
      </c>
      <c r="AW1285" s="3">
        <v>307.2505172729492</v>
      </c>
      <c r="AX1285" s="3">
        <v>305.32284774780271</v>
      </c>
      <c r="AY1285" s="3">
        <v>320.04690690889402</v>
      </c>
      <c r="AZ1285" s="3">
        <v>2.6792922197572264</v>
      </c>
      <c r="BA1285" s="3">
        <v>5.3730407741838757</v>
      </c>
      <c r="BB1285" s="3">
        <v>53.839296437308157</v>
      </c>
      <c r="BC1285" s="3">
        <v>15.745035267874563</v>
      </c>
      <c r="BD1285" s="3">
        <v>33.136682510375977</v>
      </c>
      <c r="BE1285" s="3">
        <v>5.0910367192871764</v>
      </c>
      <c r="BF1285" s="3">
        <v>9.2241240182073442E-2</v>
      </c>
      <c r="BG1285" s="3">
        <v>3.8017216433003194</v>
      </c>
      <c r="BH1285" s="3">
        <v>1.289315075986857</v>
      </c>
      <c r="BI1285" s="3">
        <v>5.7921203463892179E-2</v>
      </c>
      <c r="BJ1285" s="3">
        <v>18.077909146285172</v>
      </c>
      <c r="BK1285" s="3">
        <v>0.57402298569295407</v>
      </c>
      <c r="BL1285" s="3">
        <v>70.34205707390808</v>
      </c>
      <c r="BM1285" s="3">
        <v>312.05034338937747</v>
      </c>
      <c r="BN1285" s="3">
        <v>1.6699156080759801E-2</v>
      </c>
    </row>
    <row r="1286" spans="1:66" s="5" customFormat="1">
      <c r="A1286" s="5" t="s">
        <v>1643</v>
      </c>
      <c r="B1286" s="5" t="s">
        <v>1147</v>
      </c>
      <c r="C1286" s="5">
        <v>20190720</v>
      </c>
      <c r="D1286" s="5" t="s">
        <v>338</v>
      </c>
      <c r="E1286" s="6" t="s">
        <v>0</v>
      </c>
      <c r="F1286" s="2" t="s">
        <v>1647</v>
      </c>
      <c r="G1286" s="6">
        <v>2000.2662353515625</v>
      </c>
      <c r="H1286" s="5">
        <v>250</v>
      </c>
      <c r="I1286" s="6">
        <v>29.346277236938477</v>
      </c>
      <c r="J1286" s="6">
        <v>600.0062255859375</v>
      </c>
      <c r="K1286" s="2">
        <v>21</v>
      </c>
      <c r="L1286" s="2" t="s">
        <v>1648</v>
      </c>
      <c r="M1286" s="2">
        <v>11329.000173561275</v>
      </c>
      <c r="N1286" s="2">
        <v>0</v>
      </c>
      <c r="O1286" s="3">
        <v>5.5013137603630931</v>
      </c>
      <c r="P1286" s="3">
        <v>9.7394954119662563E-2</v>
      </c>
      <c r="Q1286" s="3">
        <v>147.18125823687262</v>
      </c>
      <c r="R1286" s="3">
        <v>1.5520439713901248</v>
      </c>
      <c r="S1286" s="3">
        <v>1.5693146172237222</v>
      </c>
      <c r="T1286" s="3">
        <v>34.089809417724609</v>
      </c>
      <c r="U1286" s="2">
        <v>6</v>
      </c>
      <c r="V1286" s="3">
        <v>1.4200000166893005</v>
      </c>
      <c r="W1286" s="2">
        <v>1</v>
      </c>
      <c r="X1286" s="3">
        <v>2.8400000333786011</v>
      </c>
      <c r="Y1286" s="2">
        <v>32.171848297119141</v>
      </c>
      <c r="Z1286" s="2">
        <v>34.089809417724609</v>
      </c>
      <c r="AA1286" s="2">
        <v>31.882839202880859</v>
      </c>
      <c r="AB1286" s="2">
        <v>251.24372863769531</v>
      </c>
      <c r="AC1286" s="2">
        <v>245.36166381835938</v>
      </c>
      <c r="AD1286" s="2">
        <v>36.588951110839844</v>
      </c>
      <c r="AE1286" s="2">
        <v>38.081874847412109</v>
      </c>
      <c r="AF1286" s="2">
        <v>75.786758422851563</v>
      </c>
      <c r="AG1286" s="2">
        <v>78.8192138671875</v>
      </c>
      <c r="AH1286" s="2">
        <v>600.0062255859375</v>
      </c>
      <c r="AI1286" s="2">
        <v>2000.2662353515625</v>
      </c>
      <c r="AJ1286" s="2">
        <v>18.483306884765625</v>
      </c>
      <c r="AK1286" s="2">
        <v>99.798660278320313</v>
      </c>
      <c r="AL1286" s="2">
        <v>-1.1057701110839844</v>
      </c>
      <c r="AM1286" s="2">
        <v>-0.76306271553039551</v>
      </c>
      <c r="AN1286" s="2">
        <v>1</v>
      </c>
      <c r="AO1286" s="2">
        <v>-0.21956524252891541</v>
      </c>
      <c r="AP1286" s="2">
        <v>2.737391471862793</v>
      </c>
      <c r="AQ1286" s="2">
        <v>1</v>
      </c>
      <c r="AR1286" s="2">
        <v>0</v>
      </c>
      <c r="AS1286" s="2">
        <v>0.15999999642372131</v>
      </c>
      <c r="AT1286" s="2">
        <v>111115</v>
      </c>
      <c r="AU1286" s="3">
        <v>1.0000103759765624</v>
      </c>
      <c r="AV1286" s="3">
        <v>1.5520439713901249E-3</v>
      </c>
      <c r="AW1286" s="3">
        <v>307.23980941772459</v>
      </c>
      <c r="AX1286" s="3">
        <v>305.32184829711912</v>
      </c>
      <c r="AY1286" s="3">
        <v>320.0425905027405</v>
      </c>
      <c r="AZ1286" s="3">
        <v>2.6653697039068658</v>
      </c>
      <c r="BA1286" s="3">
        <v>5.3698347078821147</v>
      </c>
      <c r="BB1286" s="3">
        <v>53.806681301198054</v>
      </c>
      <c r="BC1286" s="3">
        <v>15.724806453785945</v>
      </c>
      <c r="BD1286" s="3">
        <v>33.130828857421875</v>
      </c>
      <c r="BE1286" s="3">
        <v>5.0893641560923824</v>
      </c>
      <c r="BF1286" s="3">
        <v>9.4165637964244847E-2</v>
      </c>
      <c r="BG1286" s="3">
        <v>3.8005200906583925</v>
      </c>
      <c r="BH1286" s="3">
        <v>1.2888440654339899</v>
      </c>
      <c r="BI1286" s="3">
        <v>5.9135381075485438E-2</v>
      </c>
      <c r="BJ1286" s="3">
        <v>14.688492390117384</v>
      </c>
      <c r="BK1286" s="3">
        <v>0.59985433725225523</v>
      </c>
      <c r="BL1286" s="3">
        <v>70.38366202576529</v>
      </c>
      <c r="BM1286" s="3">
        <v>242.74660273061181</v>
      </c>
      <c r="BN1286" s="3">
        <v>1.5950897110464868E-2</v>
      </c>
    </row>
    <row r="1287" spans="1:66" s="5" customFormat="1">
      <c r="A1287" s="5" t="s">
        <v>1643</v>
      </c>
      <c r="B1287" s="5" t="s">
        <v>1147</v>
      </c>
      <c r="C1287" s="5">
        <v>20190720</v>
      </c>
      <c r="D1287" s="5" t="s">
        <v>338</v>
      </c>
      <c r="E1287" s="5" t="s">
        <v>0</v>
      </c>
      <c r="F1287" s="5" t="s">
        <v>1649</v>
      </c>
      <c r="G1287" s="5">
        <v>2000.7501220703125</v>
      </c>
      <c r="H1287" s="5">
        <v>175</v>
      </c>
      <c r="I1287" s="5">
        <v>29.345579147338867</v>
      </c>
      <c r="J1287" s="5">
        <v>600.03662109375</v>
      </c>
      <c r="K1287" s="5">
        <v>22</v>
      </c>
      <c r="L1287" s="5" t="s">
        <v>1650</v>
      </c>
      <c r="M1287" s="5">
        <v>11418.000173561275</v>
      </c>
      <c r="N1287" s="5">
        <v>0</v>
      </c>
      <c r="O1287" s="5">
        <v>3.2759349567965748</v>
      </c>
      <c r="P1287" s="5">
        <v>9.7910107617320732E-2</v>
      </c>
      <c r="Q1287" s="5">
        <v>112.10230400085108</v>
      </c>
      <c r="R1287" s="5">
        <v>1.5604558571970963</v>
      </c>
      <c r="S1287" s="5">
        <v>1.5697647371821049</v>
      </c>
      <c r="T1287" s="5">
        <v>34.09466552734375</v>
      </c>
      <c r="U1287" s="5">
        <v>6</v>
      </c>
      <c r="V1287" s="5">
        <v>1.4200000166893005</v>
      </c>
      <c r="W1287" s="5">
        <v>1</v>
      </c>
      <c r="X1287" s="5">
        <v>2.8400000333786011</v>
      </c>
      <c r="Y1287" s="5">
        <v>32.176937103271484</v>
      </c>
      <c r="Z1287" s="5">
        <v>34.09466552734375</v>
      </c>
      <c r="AA1287" s="5">
        <v>31.883272171020508</v>
      </c>
      <c r="AB1287" s="5">
        <v>174.47404479980469</v>
      </c>
      <c r="AC1287" s="5">
        <v>170.93159484863281</v>
      </c>
      <c r="AD1287" s="5">
        <v>36.591209411621094</v>
      </c>
      <c r="AE1287" s="5">
        <v>38.092132568359375</v>
      </c>
      <c r="AF1287" s="5">
        <v>75.769416809082031</v>
      </c>
      <c r="AG1287" s="5">
        <v>78.816688537597656</v>
      </c>
      <c r="AH1287" s="5">
        <v>600.03662109375</v>
      </c>
      <c r="AI1287" s="5">
        <v>2000.7501220703125</v>
      </c>
      <c r="AJ1287" s="5">
        <v>17.738344192504883</v>
      </c>
      <c r="AK1287" s="5">
        <v>99.798133850097656</v>
      </c>
      <c r="AL1287" s="5">
        <v>-0.54960250854492188</v>
      </c>
      <c r="AM1287" s="5">
        <v>-0.76693081855773926</v>
      </c>
      <c r="AN1287" s="5">
        <v>1</v>
      </c>
      <c r="AO1287" s="5">
        <v>-0.21956524252891541</v>
      </c>
      <c r="AP1287" s="5">
        <v>2.737391471862793</v>
      </c>
      <c r="AQ1287" s="5">
        <v>1</v>
      </c>
      <c r="AR1287" s="5">
        <v>0</v>
      </c>
      <c r="AS1287" s="5">
        <v>0.15999999642372131</v>
      </c>
      <c r="AT1287" s="5">
        <v>111115</v>
      </c>
      <c r="AU1287" s="5">
        <v>1.0000610351562498</v>
      </c>
      <c r="AV1287" s="5">
        <v>1.5604558571970964E-3</v>
      </c>
      <c r="AW1287" s="5">
        <v>307.24466552734373</v>
      </c>
      <c r="AX1287" s="5">
        <v>305.32693710327146</v>
      </c>
      <c r="AY1287" s="5">
        <v>320.12001237600998</v>
      </c>
      <c r="AZ1287" s="5">
        <v>2.661937606923082</v>
      </c>
      <c r="BA1287" s="5">
        <v>5.371288481874898</v>
      </c>
      <c r="BB1287" s="5">
        <v>53.821532273768483</v>
      </c>
      <c r="BC1287" s="5">
        <v>15.729399705409108</v>
      </c>
      <c r="BD1287" s="5">
        <v>33.135801315307617</v>
      </c>
      <c r="BE1287" s="5">
        <v>5.09078490500813</v>
      </c>
      <c r="BF1287" s="5">
        <v>9.4647111571299528E-2</v>
      </c>
      <c r="BG1287" s="5">
        <v>3.8015237446927932</v>
      </c>
      <c r="BH1287" s="5">
        <v>1.2892611603153368</v>
      </c>
      <c r="BI1287" s="5">
        <v>5.9439198722738472E-2</v>
      </c>
      <c r="BJ1287" s="5">
        <v>11.187600739581274</v>
      </c>
      <c r="BK1287" s="5">
        <v>0.65583138155425524</v>
      </c>
      <c r="BL1287" s="5">
        <v>70.387989002975303</v>
      </c>
      <c r="BM1287" s="5">
        <v>169.37437226423231</v>
      </c>
      <c r="BN1287" s="5">
        <v>1.3614012003760136E-2</v>
      </c>
    </row>
    <row r="1288" spans="1:66" s="5" customFormat="1">
      <c r="A1288" s="5" t="s">
        <v>1643</v>
      </c>
      <c r="B1288" s="5" t="s">
        <v>1147</v>
      </c>
      <c r="C1288" s="5">
        <v>20190720</v>
      </c>
      <c r="D1288" s="5" t="s">
        <v>338</v>
      </c>
      <c r="E1288" s="6" t="s">
        <v>0</v>
      </c>
      <c r="F1288" s="2" t="s">
        <v>1651</v>
      </c>
      <c r="G1288" s="6">
        <v>2000.42919921875</v>
      </c>
      <c r="H1288" s="5">
        <v>100</v>
      </c>
      <c r="I1288" s="6">
        <v>29.347871780395508</v>
      </c>
      <c r="J1288" s="6">
        <v>600.01470947265625</v>
      </c>
      <c r="K1288" s="2">
        <v>23</v>
      </c>
      <c r="L1288" s="5" t="s">
        <v>1652</v>
      </c>
      <c r="M1288" s="5">
        <v>11507.000173561275</v>
      </c>
      <c r="N1288" s="5">
        <v>0</v>
      </c>
      <c r="O1288" s="5">
        <v>1.1866846626149332</v>
      </c>
      <c r="P1288" s="5">
        <v>9.9595149398923513E-2</v>
      </c>
      <c r="Q1288" s="5">
        <v>77.394818302265577</v>
      </c>
      <c r="R1288" s="5">
        <v>1.5899119957135346</v>
      </c>
      <c r="S1288" s="5">
        <v>1.5731115200781107</v>
      </c>
      <c r="T1288" s="5">
        <v>34.114849090576172</v>
      </c>
      <c r="U1288" s="5">
        <v>6</v>
      </c>
      <c r="V1288" s="5">
        <v>1.4200000166893005</v>
      </c>
      <c r="W1288" s="5">
        <v>1</v>
      </c>
      <c r="X1288" s="5">
        <v>2.8400000333786011</v>
      </c>
      <c r="Y1288" s="5">
        <v>32.183555603027344</v>
      </c>
      <c r="Z1288" s="5">
        <v>34.114849090576172</v>
      </c>
      <c r="AA1288" s="5">
        <v>31.882774353027344</v>
      </c>
      <c r="AB1288" s="5">
        <v>100.70109558105469</v>
      </c>
      <c r="AC1288" s="5">
        <v>99.356475830078125</v>
      </c>
      <c r="AD1288" s="5">
        <v>36.591175079345703</v>
      </c>
      <c r="AE1288" s="5">
        <v>38.120441436767578</v>
      </c>
      <c r="AF1288" s="5">
        <v>75.741050720214844</v>
      </c>
      <c r="AG1288" s="5">
        <v>78.844406127929688</v>
      </c>
      <c r="AH1288" s="5">
        <v>600.01470947265625</v>
      </c>
      <c r="AI1288" s="5">
        <v>2000.42919921875</v>
      </c>
      <c r="AJ1288" s="5">
        <v>16.529901504516602</v>
      </c>
      <c r="AK1288" s="5">
        <v>99.794830322265625</v>
      </c>
      <c r="AL1288" s="5">
        <v>-0.24079513549804688</v>
      </c>
      <c r="AM1288" s="5">
        <v>-0.76627850532531738</v>
      </c>
      <c r="AN1288" s="5">
        <v>1</v>
      </c>
      <c r="AO1288" s="5">
        <v>-0.21956524252891541</v>
      </c>
      <c r="AP1288" s="5">
        <v>2.737391471862793</v>
      </c>
      <c r="AQ1288" s="5">
        <v>1</v>
      </c>
      <c r="AR1288" s="5">
        <v>0</v>
      </c>
      <c r="AS1288" s="5">
        <v>0.15999999642372131</v>
      </c>
      <c r="AT1288" s="5">
        <v>111115</v>
      </c>
      <c r="AU1288" s="5">
        <v>1.0000245157877603</v>
      </c>
      <c r="AV1288" s="5">
        <v>1.5899119957135347E-3</v>
      </c>
      <c r="AW1288" s="5">
        <v>307.26484909057615</v>
      </c>
      <c r="AX1288" s="5">
        <v>305.33355560302732</v>
      </c>
      <c r="AY1288" s="5">
        <v>320.06866472090769</v>
      </c>
      <c r="AZ1288" s="5">
        <v>2.644063651703572</v>
      </c>
      <c r="BA1288" s="5">
        <v>5.3773345050701948</v>
      </c>
      <c r="BB1288" s="5">
        <v>53.883898471546736</v>
      </c>
      <c r="BC1288" s="5">
        <v>15.763457034779158</v>
      </c>
      <c r="BD1288" s="5">
        <v>33.149202346801758</v>
      </c>
      <c r="BE1288" s="5">
        <v>5.0946156151686992</v>
      </c>
      <c r="BF1288" s="5">
        <v>9.6220809339479824E-2</v>
      </c>
      <c r="BG1288" s="5">
        <v>3.8042229849920841</v>
      </c>
      <c r="BH1288" s="5">
        <v>1.2903926301766151</v>
      </c>
      <c r="BI1288" s="5">
        <v>6.0432331318053208E-2</v>
      </c>
      <c r="BJ1288" s="5">
        <v>7.7236027602971715</v>
      </c>
      <c r="BK1288" s="5">
        <v>0.77896098523691693</v>
      </c>
      <c r="BL1288" s="5">
        <v>70.373804151293228</v>
      </c>
      <c r="BM1288" s="5">
        <v>98.792382775253643</v>
      </c>
      <c r="BN1288" s="5">
        <v>8.4532341148396174E-3</v>
      </c>
    </row>
    <row r="1289" spans="1:66" s="5" customFormat="1">
      <c r="A1289" s="5" t="s">
        <v>1643</v>
      </c>
      <c r="B1289" s="5" t="s">
        <v>1147</v>
      </c>
      <c r="C1289" s="5">
        <v>20190720</v>
      </c>
      <c r="D1289" s="5" t="s">
        <v>338</v>
      </c>
      <c r="E1289" s="6" t="s">
        <v>0</v>
      </c>
      <c r="F1289" s="2" t="s">
        <v>1653</v>
      </c>
      <c r="G1289" s="6">
        <v>2001.0078125</v>
      </c>
      <c r="H1289" s="5">
        <v>66</v>
      </c>
      <c r="I1289" s="6">
        <v>29.349470138549805</v>
      </c>
      <c r="J1289" s="6">
        <v>600.0291748046875</v>
      </c>
      <c r="K1289" s="2">
        <v>24</v>
      </c>
      <c r="L1289" s="5" t="s">
        <v>1654</v>
      </c>
      <c r="M1289" s="5">
        <v>11596.000173561275</v>
      </c>
      <c r="N1289" s="5">
        <v>0</v>
      </c>
      <c r="O1289" s="5">
        <v>0.12126339509089307</v>
      </c>
      <c r="P1289" s="5">
        <v>0.10247902095889544</v>
      </c>
      <c r="Q1289" s="5">
        <v>61.532698867059949</v>
      </c>
      <c r="R1289" s="5">
        <v>1.6178843418292057</v>
      </c>
      <c r="S1289" s="5">
        <v>1.5573453383011358</v>
      </c>
      <c r="T1289" s="5">
        <v>34.066879272460938</v>
      </c>
      <c r="U1289" s="5">
        <v>6</v>
      </c>
      <c r="V1289" s="5">
        <v>1.4200000166893005</v>
      </c>
      <c r="W1289" s="5">
        <v>1</v>
      </c>
      <c r="X1289" s="5">
        <v>2.8400000333786011</v>
      </c>
      <c r="Y1289" s="5">
        <v>32.154037475585938</v>
      </c>
      <c r="Z1289" s="5">
        <v>34.066879272460938</v>
      </c>
      <c r="AA1289" s="5">
        <v>31.886787414550781</v>
      </c>
      <c r="AB1289" s="5">
        <v>65.360328674316406</v>
      </c>
      <c r="AC1289" s="5">
        <v>65.133697509765625</v>
      </c>
      <c r="AD1289" s="5">
        <v>36.579059600830078</v>
      </c>
      <c r="AE1289" s="5">
        <v>38.135169982910156</v>
      </c>
      <c r="AF1289" s="5">
        <v>75.844505310058594</v>
      </c>
      <c r="AG1289" s="5">
        <v>79.008247375488281</v>
      </c>
      <c r="AH1289" s="5">
        <v>600.0291748046875</v>
      </c>
      <c r="AI1289" s="5">
        <v>2001.0078125</v>
      </c>
      <c r="AJ1289" s="5">
        <v>16.406055450439453</v>
      </c>
      <c r="AK1289" s="5">
        <v>99.793167114257813</v>
      </c>
      <c r="AL1289" s="5">
        <v>-8.3118438720703125E-2</v>
      </c>
      <c r="AM1289" s="5">
        <v>-0.77715039253234863</v>
      </c>
      <c r="AN1289" s="5">
        <v>1</v>
      </c>
      <c r="AO1289" s="5">
        <v>-0.21956524252891541</v>
      </c>
      <c r="AP1289" s="5">
        <v>2.737391471862793</v>
      </c>
      <c r="AQ1289" s="5">
        <v>1</v>
      </c>
      <c r="AR1289" s="5">
        <v>0</v>
      </c>
      <c r="AS1289" s="5">
        <v>0.15999999642372131</v>
      </c>
      <c r="AT1289" s="5">
        <v>111115</v>
      </c>
      <c r="AU1289" s="5">
        <v>1.0000486246744791</v>
      </c>
      <c r="AV1289" s="5">
        <v>1.6178843418292058E-3</v>
      </c>
      <c r="AW1289" s="5">
        <v>307.21687927246091</v>
      </c>
      <c r="AX1289" s="5">
        <v>305.30403747558591</v>
      </c>
      <c r="AY1289" s="5">
        <v>320.16124284383841</v>
      </c>
      <c r="AZ1289" s="5">
        <v>2.6336751573906323</v>
      </c>
      <c r="BA1289" s="5">
        <v>5.362974729336317</v>
      </c>
      <c r="BB1289" s="5">
        <v>53.740901150035647</v>
      </c>
      <c r="BC1289" s="5">
        <v>15.605731167125491</v>
      </c>
      <c r="BD1289" s="5">
        <v>33.110458374023438</v>
      </c>
      <c r="BE1289" s="5">
        <v>5.0835474275235555</v>
      </c>
      <c r="BF1289" s="5">
        <v>9.8909938718118623E-2</v>
      </c>
      <c r="BG1289" s="5">
        <v>3.8056293910351813</v>
      </c>
      <c r="BH1289" s="5">
        <v>1.2779180364883742</v>
      </c>
      <c r="BI1289" s="5">
        <v>6.212976092370557E-2</v>
      </c>
      <c r="BJ1289" s="5">
        <v>6.1405429010318162</v>
      </c>
      <c r="BK1289" s="5">
        <v>0.94471373835078576</v>
      </c>
      <c r="BL1289" s="5">
        <v>70.622992132557741</v>
      </c>
      <c r="BM1289" s="5">
        <v>65.07605469939638</v>
      </c>
      <c r="BN1289" s="5">
        <v>1.3159961581922419E-3</v>
      </c>
    </row>
    <row r="1290" spans="1:66" s="5" customFormat="1">
      <c r="A1290" s="5" t="s">
        <v>1643</v>
      </c>
      <c r="B1290" s="5" t="s">
        <v>1147</v>
      </c>
      <c r="C1290" s="5">
        <v>20190720</v>
      </c>
      <c r="D1290" s="5" t="s">
        <v>338</v>
      </c>
      <c r="E1290" s="6" t="s">
        <v>0</v>
      </c>
      <c r="F1290" s="2" t="s">
        <v>1655</v>
      </c>
      <c r="G1290" s="6">
        <v>1999.4326171875</v>
      </c>
      <c r="H1290" s="5">
        <v>33</v>
      </c>
      <c r="I1290" s="6">
        <v>29.348047256469727</v>
      </c>
      <c r="J1290" s="6">
        <v>600.00982666015625</v>
      </c>
      <c r="K1290" s="2">
        <v>25</v>
      </c>
      <c r="L1290" s="5" t="s">
        <v>1656</v>
      </c>
      <c r="M1290" s="5">
        <v>11717.000173561275</v>
      </c>
      <c r="N1290" s="5">
        <v>0</v>
      </c>
      <c r="O1290" s="5">
        <v>-0.90322901051089255</v>
      </c>
      <c r="P1290" s="5">
        <v>0.10878285018175965</v>
      </c>
      <c r="Q1290" s="5">
        <v>45.587974819186854</v>
      </c>
      <c r="R1290" s="5">
        <v>1.6965537841771603</v>
      </c>
      <c r="S1290" s="5">
        <v>1.5417025973724852</v>
      </c>
      <c r="T1290" s="5">
        <v>34.035961151123047</v>
      </c>
      <c r="U1290" s="5">
        <v>6</v>
      </c>
      <c r="V1290" s="5">
        <v>1.4200000166893005</v>
      </c>
      <c r="W1290" s="5">
        <v>1</v>
      </c>
      <c r="X1290" s="5">
        <v>2.8400000333786011</v>
      </c>
      <c r="Y1290" s="5">
        <v>32.146221160888672</v>
      </c>
      <c r="Z1290" s="5">
        <v>34.035961151123047</v>
      </c>
      <c r="AA1290" s="5">
        <v>31.879806518554688</v>
      </c>
      <c r="AB1290" s="5">
        <v>32.031059265136719</v>
      </c>
      <c r="AC1290" s="5">
        <v>32.878494262695313</v>
      </c>
      <c r="AD1290" s="5">
        <v>36.568885803222656</v>
      </c>
      <c r="AE1290" s="5">
        <v>38.200603485107422</v>
      </c>
      <c r="AF1290" s="5">
        <v>75.833152770996094</v>
      </c>
      <c r="AG1290" s="5">
        <v>79.166496276855469</v>
      </c>
      <c r="AH1290" s="5">
        <v>600.00982666015625</v>
      </c>
      <c r="AI1290" s="5">
        <v>1999.4326171875</v>
      </c>
      <c r="AJ1290" s="5">
        <v>14.869646072387695</v>
      </c>
      <c r="AK1290" s="5">
        <v>99.789901733398438</v>
      </c>
      <c r="AL1290" s="5">
        <v>3.3985137939453125E-2</v>
      </c>
      <c r="AM1290" s="5">
        <v>-0.77582669258117676</v>
      </c>
      <c r="AN1290" s="5">
        <v>1</v>
      </c>
      <c r="AO1290" s="5">
        <v>-0.21956524252891541</v>
      </c>
      <c r="AP1290" s="5">
        <v>2.737391471862793</v>
      </c>
      <c r="AQ1290" s="5">
        <v>1</v>
      </c>
      <c r="AR1290" s="5">
        <v>0</v>
      </c>
      <c r="AS1290" s="5">
        <v>0.15999999642372131</v>
      </c>
      <c r="AT1290" s="5">
        <v>111115</v>
      </c>
      <c r="AU1290" s="5">
        <v>1.0000163777669269</v>
      </c>
      <c r="AV1290" s="5">
        <v>1.6965537841771602E-3</v>
      </c>
      <c r="AW1290" s="5">
        <v>307.18596115112302</v>
      </c>
      <c r="AX1290" s="5">
        <v>305.29622116088865</v>
      </c>
      <c r="AY1290" s="5">
        <v>319.90921159947175</v>
      </c>
      <c r="AZ1290" s="5">
        <v>2.5936535996227383</v>
      </c>
      <c r="BA1290" s="5">
        <v>5.3537370653078726</v>
      </c>
      <c r="BB1290" s="5">
        <v>53.650088559171749</v>
      </c>
      <c r="BC1290" s="5">
        <v>15.449485074064327</v>
      </c>
      <c r="BD1290" s="5">
        <v>33.091091156005859</v>
      </c>
      <c r="BE1290" s="5">
        <v>5.0780225428413237</v>
      </c>
      <c r="BF1290" s="5">
        <v>0.10476976784882806</v>
      </c>
      <c r="BG1290" s="5">
        <v>3.8120344679353875</v>
      </c>
      <c r="BH1290" s="5">
        <v>1.2659880749059362</v>
      </c>
      <c r="BI1290" s="5">
        <v>6.5830205590708388E-2</v>
      </c>
      <c r="BJ1290" s="5">
        <v>4.5492195274312994</v>
      </c>
      <c r="BK1290" s="5">
        <v>1.3865590819015092</v>
      </c>
      <c r="BL1290" s="5">
        <v>70.930553969767786</v>
      </c>
      <c r="BM1290" s="5">
        <v>33.307846076025783</v>
      </c>
      <c r="BN1290" s="5">
        <v>-1.9234667390641155E-2</v>
      </c>
    </row>
    <row r="1291" spans="1:66" s="5" customFormat="1">
      <c r="A1291" s="5" t="s">
        <v>1643</v>
      </c>
      <c r="B1291" s="5" t="s">
        <v>1147</v>
      </c>
      <c r="C1291" s="5">
        <v>20190720</v>
      </c>
      <c r="D1291" s="5" t="s">
        <v>338</v>
      </c>
      <c r="E1291" s="6" t="s">
        <v>0</v>
      </c>
      <c r="F1291" s="2" t="s">
        <v>1657</v>
      </c>
      <c r="G1291" s="6">
        <v>1999.472900390625</v>
      </c>
      <c r="H1291" s="5">
        <v>400</v>
      </c>
      <c r="I1291" s="6">
        <v>29.346927642822266</v>
      </c>
      <c r="J1291" s="6">
        <v>600.0068359375</v>
      </c>
      <c r="K1291" s="2">
        <v>26</v>
      </c>
      <c r="L1291" s="5" t="s">
        <v>1658</v>
      </c>
      <c r="M1291" s="5">
        <v>11910.500172588974</v>
      </c>
      <c r="N1291" s="5">
        <v>0</v>
      </c>
      <c r="O1291" s="5">
        <v>10.365363356084996</v>
      </c>
      <c r="P1291" s="5">
        <v>0.11349909765952</v>
      </c>
      <c r="Q1291" s="5">
        <v>230.54847071183283</v>
      </c>
      <c r="R1291" s="5">
        <v>1.7482956240154608</v>
      </c>
      <c r="S1291" s="5">
        <v>1.5252293675117299</v>
      </c>
      <c r="T1291" s="5">
        <v>33.987686157226563</v>
      </c>
      <c r="U1291" s="5">
        <v>6</v>
      </c>
      <c r="V1291" s="5">
        <v>1.4200000166893005</v>
      </c>
      <c r="W1291" s="5">
        <v>1</v>
      </c>
      <c r="X1291" s="5">
        <v>2.8400000333786011</v>
      </c>
      <c r="Y1291" s="5">
        <v>32.136852264404297</v>
      </c>
      <c r="Z1291" s="5">
        <v>33.987686157226563</v>
      </c>
      <c r="AA1291" s="5">
        <v>31.882217407226563</v>
      </c>
      <c r="AB1291" s="5">
        <v>400.61898803710938</v>
      </c>
      <c r="AC1291" s="5">
        <v>389.57266235351563</v>
      </c>
      <c r="AD1291" s="5">
        <v>36.540206909179688</v>
      </c>
      <c r="AE1291" s="5">
        <v>38.221660614013672</v>
      </c>
      <c r="AF1291" s="5">
        <v>75.772117614746094</v>
      </c>
      <c r="AG1291" s="5">
        <v>79.259521484375</v>
      </c>
      <c r="AH1291" s="5">
        <v>600.0068359375</v>
      </c>
      <c r="AI1291" s="5">
        <v>1999.472900390625</v>
      </c>
      <c r="AJ1291" s="5">
        <v>14.896928787231445</v>
      </c>
      <c r="AK1291" s="5">
        <v>99.789276123046875</v>
      </c>
      <c r="AL1291" s="5">
        <v>-2.4799919128417969</v>
      </c>
      <c r="AM1291" s="5">
        <v>-0.78573346138000488</v>
      </c>
      <c r="AN1291" s="5">
        <v>1</v>
      </c>
      <c r="AO1291" s="5">
        <v>-0.21956524252891541</v>
      </c>
      <c r="AP1291" s="5">
        <v>2.737391471862793</v>
      </c>
      <c r="AQ1291" s="5">
        <v>1</v>
      </c>
      <c r="AR1291" s="5">
        <v>0</v>
      </c>
      <c r="AS1291" s="5">
        <v>0.15999999642372131</v>
      </c>
      <c r="AT1291" s="5">
        <v>111115</v>
      </c>
      <c r="AU1291" s="5">
        <v>1.0000113932291665</v>
      </c>
      <c r="AV1291" s="5">
        <v>1.7482956240154608E-3</v>
      </c>
      <c r="AW1291" s="5">
        <v>307.13768615722654</v>
      </c>
      <c r="AX1291" s="5">
        <v>305.28685226440427</v>
      </c>
      <c r="AY1291" s="5">
        <v>319.91565691182768</v>
      </c>
      <c r="AZ1291" s="5">
        <v>2.5729206897738055</v>
      </c>
      <c r="BA1291" s="5">
        <v>5.3393412124049258</v>
      </c>
      <c r="BB1291" s="5">
        <v>53.506162383833306</v>
      </c>
      <c r="BC1291" s="5">
        <v>15.284501769819634</v>
      </c>
      <c r="BD1291" s="5">
        <v>33.06226921081543</v>
      </c>
      <c r="BE1291" s="5">
        <v>5.0698101812181857</v>
      </c>
      <c r="BF1291" s="5">
        <v>0.10913747620713876</v>
      </c>
      <c r="BG1291" s="5">
        <v>3.8141118448931959</v>
      </c>
      <c r="BH1291" s="5">
        <v>1.2556983363249898</v>
      </c>
      <c r="BI1291" s="5">
        <v>6.8589821304111662E-2</v>
      </c>
      <c r="BJ1291" s="5">
        <v>23.006265003609272</v>
      </c>
      <c r="BK1291" s="5">
        <v>0.59179838061281331</v>
      </c>
      <c r="BL1291" s="5">
        <v>71.211525086716534</v>
      </c>
      <c r="BM1291" s="5">
        <v>384.64546504145511</v>
      </c>
      <c r="BN1291" s="5">
        <v>1.9189965819179144E-2</v>
      </c>
    </row>
    <row r="1292" spans="1:66" s="5" customFormat="1">
      <c r="A1292" s="5" t="s">
        <v>1643</v>
      </c>
      <c r="B1292" s="5" t="s">
        <v>1147</v>
      </c>
      <c r="C1292" s="5">
        <v>20190720</v>
      </c>
      <c r="D1292" s="5" t="s">
        <v>338</v>
      </c>
      <c r="E1292" s="6" t="s">
        <v>0</v>
      </c>
      <c r="F1292" s="2" t="s">
        <v>1659</v>
      </c>
      <c r="G1292" s="6">
        <v>1999.53271484375</v>
      </c>
      <c r="H1292" s="5">
        <v>400</v>
      </c>
      <c r="I1292" s="6">
        <v>29.350790023803711</v>
      </c>
      <c r="J1292" s="6">
        <v>600.0247802734375</v>
      </c>
      <c r="K1292" s="2">
        <v>27</v>
      </c>
      <c r="L1292" s="5" t="s">
        <v>1660</v>
      </c>
      <c r="M1292" s="5">
        <v>11998.500173572451</v>
      </c>
      <c r="N1292" s="5">
        <v>0</v>
      </c>
      <c r="O1292" s="5">
        <v>10.028750535480151</v>
      </c>
      <c r="P1292" s="5">
        <v>0.10630288616652658</v>
      </c>
      <c r="Q1292" s="5">
        <v>225.00569943408195</v>
      </c>
      <c r="R1292" s="5">
        <v>1.6429139817861105</v>
      </c>
      <c r="S1292" s="5">
        <v>1.5266523695454919</v>
      </c>
      <c r="T1292" s="5">
        <v>33.978199005126953</v>
      </c>
      <c r="U1292" s="5">
        <v>6</v>
      </c>
      <c r="V1292" s="5">
        <v>1.4200000166893005</v>
      </c>
      <c r="W1292" s="5">
        <v>1</v>
      </c>
      <c r="X1292" s="5">
        <v>2.8400000333786011</v>
      </c>
      <c r="Y1292" s="5">
        <v>32.129661560058594</v>
      </c>
      <c r="Z1292" s="5">
        <v>33.978199005126953</v>
      </c>
      <c r="AA1292" s="5">
        <v>31.884851455688477</v>
      </c>
      <c r="AB1292" s="5">
        <v>399.286376953125</v>
      </c>
      <c r="AC1292" s="5">
        <v>388.61959838867188</v>
      </c>
      <c r="AD1292" s="5">
        <v>36.598880767822266</v>
      </c>
      <c r="AE1292" s="5">
        <v>38.179004669189453</v>
      </c>
      <c r="AF1292" s="5">
        <v>75.984779357910156</v>
      </c>
      <c r="AG1292" s="5">
        <v>79.201553344726563</v>
      </c>
      <c r="AH1292" s="5">
        <v>600.0247802734375</v>
      </c>
      <c r="AI1292" s="5">
        <v>1999.53271484375</v>
      </c>
      <c r="AJ1292" s="5">
        <v>17.392282485961914</v>
      </c>
      <c r="AK1292" s="5">
        <v>99.789497375488281</v>
      </c>
      <c r="AL1292" s="5">
        <v>-2.5290031433105469</v>
      </c>
      <c r="AM1292" s="5">
        <v>-0.77312207221984863</v>
      </c>
      <c r="AN1292" s="5">
        <v>1</v>
      </c>
      <c r="AO1292" s="5">
        <v>-0.21956524252891541</v>
      </c>
      <c r="AP1292" s="5">
        <v>2.737391471862793</v>
      </c>
      <c r="AQ1292" s="5">
        <v>1</v>
      </c>
      <c r="AR1292" s="5">
        <v>0</v>
      </c>
      <c r="AS1292" s="5">
        <v>0.15999999642372131</v>
      </c>
      <c r="AT1292" s="5">
        <v>111115</v>
      </c>
      <c r="AU1292" s="5">
        <v>1.0000413004557289</v>
      </c>
      <c r="AV1292" s="5">
        <v>1.6429139817861105E-3</v>
      </c>
      <c r="AW1292" s="5">
        <v>307.12819900512693</v>
      </c>
      <c r="AX1292" s="5">
        <v>305.27966156005857</v>
      </c>
      <c r="AY1292" s="5">
        <v>319.92522722411377</v>
      </c>
      <c r="AZ1292" s="5">
        <v>2.6277942950317179</v>
      </c>
      <c r="BA1292" s="5">
        <v>5.3365160557803275</v>
      </c>
      <c r="BB1292" s="5">
        <v>53.47773258843128</v>
      </c>
      <c r="BC1292" s="5">
        <v>15.298727919241827</v>
      </c>
      <c r="BD1292" s="5">
        <v>33.053930282592773</v>
      </c>
      <c r="BE1292" s="5">
        <v>5.0674362906388772</v>
      </c>
      <c r="BF1292" s="5">
        <v>0.10246746804560977</v>
      </c>
      <c r="BG1292" s="5">
        <v>3.8098636862348356</v>
      </c>
      <c r="BH1292" s="5">
        <v>1.2575726044040416</v>
      </c>
      <c r="BI1292" s="5">
        <v>6.4376054806253413E-2</v>
      </c>
      <c r="BJ1292" s="5">
        <v>22.453205653147226</v>
      </c>
      <c r="BK1292" s="5">
        <v>0.57898701034898914</v>
      </c>
      <c r="BL1292" s="5">
        <v>71.100070426531857</v>
      </c>
      <c r="BM1292" s="5">
        <v>383.85241069015916</v>
      </c>
      <c r="BN1292" s="5">
        <v>1.857601644550615E-2</v>
      </c>
    </row>
    <row r="1293" spans="1:66" s="5" customFormat="1">
      <c r="A1293" s="5" t="s">
        <v>1643</v>
      </c>
      <c r="B1293" s="5" t="s">
        <v>1147</v>
      </c>
      <c r="C1293" s="5">
        <v>20190720</v>
      </c>
      <c r="D1293" s="5" t="s">
        <v>338</v>
      </c>
      <c r="E1293" s="6" t="s">
        <v>0</v>
      </c>
      <c r="F1293" s="2" t="s">
        <v>1661</v>
      </c>
      <c r="G1293" s="6">
        <v>2000.0203857421875</v>
      </c>
      <c r="H1293" s="5">
        <v>400</v>
      </c>
      <c r="I1293" s="6">
        <v>29.349880218505859</v>
      </c>
      <c r="J1293" s="6">
        <v>600.033447265625</v>
      </c>
      <c r="K1293" s="2">
        <v>28</v>
      </c>
      <c r="L1293" s="5" t="s">
        <v>830</v>
      </c>
      <c r="M1293" s="5">
        <v>12088.000173561275</v>
      </c>
      <c r="N1293" s="5">
        <v>0</v>
      </c>
      <c r="O1293" s="5">
        <v>9.9623236865869309</v>
      </c>
      <c r="P1293" s="5">
        <v>0.10272777702317724</v>
      </c>
      <c r="Q1293" s="5">
        <v>220.92099029961508</v>
      </c>
      <c r="R1293" s="5">
        <v>1.586427924529566</v>
      </c>
      <c r="S1293" s="5">
        <v>1.5237046852801086</v>
      </c>
      <c r="T1293" s="5">
        <v>33.9517822265625</v>
      </c>
      <c r="U1293" s="5">
        <v>6</v>
      </c>
      <c r="V1293" s="5">
        <v>1.4200000166893005</v>
      </c>
      <c r="W1293" s="5">
        <v>1</v>
      </c>
      <c r="X1293" s="5">
        <v>2.8400000333786011</v>
      </c>
      <c r="Y1293" s="5">
        <v>32.111499786376953</v>
      </c>
      <c r="Z1293" s="5">
        <v>33.9517822265625</v>
      </c>
      <c r="AA1293" s="5">
        <v>31.883987426757813</v>
      </c>
      <c r="AB1293" s="5">
        <v>399.23391723632813</v>
      </c>
      <c r="AC1293" s="5">
        <v>388.65560913085938</v>
      </c>
      <c r="AD1293" s="5">
        <v>36.604251861572266</v>
      </c>
      <c r="AE1293" s="5">
        <v>38.130104064941406</v>
      </c>
      <c r="AF1293" s="5">
        <v>76.073585510253906</v>
      </c>
      <c r="AG1293" s="5">
        <v>79.183525085449219</v>
      </c>
      <c r="AH1293" s="5">
        <v>600.033447265625</v>
      </c>
      <c r="AI1293" s="5">
        <v>2000.0203857421875</v>
      </c>
      <c r="AJ1293" s="5">
        <v>18.72932243347168</v>
      </c>
      <c r="AK1293" s="5">
        <v>99.788650512695313</v>
      </c>
      <c r="AL1293" s="5">
        <v>-2.5458793640136719</v>
      </c>
      <c r="AM1293" s="5">
        <v>-0.77311062812805176</v>
      </c>
      <c r="AN1293" s="5">
        <v>1</v>
      </c>
      <c r="AO1293" s="5">
        <v>-0.21956524252891541</v>
      </c>
      <c r="AP1293" s="5">
        <v>2.737391471862793</v>
      </c>
      <c r="AQ1293" s="5">
        <v>1</v>
      </c>
      <c r="AR1293" s="5">
        <v>0</v>
      </c>
      <c r="AS1293" s="5">
        <v>0.15999999642372131</v>
      </c>
      <c r="AT1293" s="5">
        <v>111115</v>
      </c>
      <c r="AU1293" s="5">
        <v>1.0000557454427081</v>
      </c>
      <c r="AV1293" s="5">
        <v>1.586427924529566E-3</v>
      </c>
      <c r="AW1293" s="5">
        <v>307.10178222656248</v>
      </c>
      <c r="AX1293" s="5">
        <v>305.26149978637693</v>
      </c>
      <c r="AY1293" s="5">
        <v>320.00325456611972</v>
      </c>
      <c r="AZ1293" s="5">
        <v>2.6592049181729043</v>
      </c>
      <c r="BA1293" s="5">
        <v>5.3286563138292493</v>
      </c>
      <c r="BB1293" s="5">
        <v>53.399422544063036</v>
      </c>
      <c r="BC1293" s="5">
        <v>15.26931847912163</v>
      </c>
      <c r="BD1293" s="5">
        <v>33.031641006469727</v>
      </c>
      <c r="BE1293" s="5">
        <v>5.0610958210542716</v>
      </c>
      <c r="BF1293" s="5">
        <v>9.9141649847289112E-2</v>
      </c>
      <c r="BG1293" s="5">
        <v>3.8049516285491407</v>
      </c>
      <c r="BH1293" s="5">
        <v>1.2561441925051309</v>
      </c>
      <c r="BI1293" s="5">
        <v>6.2276043127593779E-2</v>
      </c>
      <c r="BJ1293" s="5">
        <v>22.045407491926841</v>
      </c>
      <c r="BK1293" s="5">
        <v>0.56842352228919346</v>
      </c>
      <c r="BL1293" s="5">
        <v>71.080159403628301</v>
      </c>
      <c r="BM1293" s="5">
        <v>383.91999757493534</v>
      </c>
      <c r="BN1293" s="5">
        <v>1.8444560328872324E-2</v>
      </c>
    </row>
    <row r="1294" spans="1:66" s="5" customFormat="1">
      <c r="A1294" s="5" t="s">
        <v>1643</v>
      </c>
      <c r="B1294" s="5" t="s">
        <v>1147</v>
      </c>
      <c r="C1294" s="5">
        <v>20190720</v>
      </c>
      <c r="D1294" s="5" t="s">
        <v>338</v>
      </c>
      <c r="E1294" s="6" t="s">
        <v>0</v>
      </c>
      <c r="F1294" s="2" t="s">
        <v>1662</v>
      </c>
      <c r="G1294" s="6">
        <v>1999.85986328125</v>
      </c>
      <c r="H1294" s="5">
        <v>475</v>
      </c>
      <c r="I1294" s="6">
        <v>29.346790313720703</v>
      </c>
      <c r="J1294" s="6">
        <v>600.01416015625</v>
      </c>
      <c r="K1294" s="2">
        <v>29</v>
      </c>
      <c r="L1294" s="5" t="s">
        <v>1663</v>
      </c>
      <c r="M1294" s="5">
        <v>12194.500173572451</v>
      </c>
      <c r="N1294" s="5">
        <v>0</v>
      </c>
      <c r="O1294" s="5">
        <v>11.461558655353228</v>
      </c>
      <c r="P1294" s="5">
        <v>9.6445819051307224E-2</v>
      </c>
      <c r="Q1294" s="5">
        <v>256.68130320855408</v>
      </c>
      <c r="R1294" s="5">
        <v>1.5036270305807</v>
      </c>
      <c r="S1294" s="5">
        <v>1.5349447678420427</v>
      </c>
      <c r="T1294" s="5">
        <v>33.970935821533203</v>
      </c>
      <c r="U1294" s="5">
        <v>6</v>
      </c>
      <c r="V1294" s="5">
        <v>1.4200000166893005</v>
      </c>
      <c r="W1294" s="5">
        <v>1</v>
      </c>
      <c r="X1294" s="5">
        <v>2.8400000333786011</v>
      </c>
      <c r="Y1294" s="5">
        <v>32.118293762207031</v>
      </c>
      <c r="Z1294" s="5">
        <v>33.970935821533203</v>
      </c>
      <c r="AA1294" s="5">
        <v>31.881174087524414</v>
      </c>
      <c r="AB1294" s="5">
        <v>473.72732543945313</v>
      </c>
      <c r="AC1294" s="5">
        <v>461.572021484375</v>
      </c>
      <c r="AD1294" s="5">
        <v>36.628543853759766</v>
      </c>
      <c r="AE1294" s="5">
        <v>38.074886322021484</v>
      </c>
      <c r="AF1294" s="5">
        <v>76.10174560546875</v>
      </c>
      <c r="AG1294" s="5">
        <v>79.034225463867188</v>
      </c>
      <c r="AH1294" s="5">
        <v>600.01416015625</v>
      </c>
      <c r="AI1294" s="5">
        <v>1999.85986328125</v>
      </c>
      <c r="AJ1294" s="5">
        <v>27.091806411743164</v>
      </c>
      <c r="AK1294" s="5">
        <v>99.787803649902344</v>
      </c>
      <c r="AL1294" s="5">
        <v>-3.2980155944824219</v>
      </c>
      <c r="AM1294" s="5">
        <v>-0.76972699165344238</v>
      </c>
      <c r="AN1294" s="5">
        <v>1</v>
      </c>
      <c r="AO1294" s="5">
        <v>-0.21956524252891541</v>
      </c>
      <c r="AP1294" s="5">
        <v>2.737391471862793</v>
      </c>
      <c r="AQ1294" s="5">
        <v>1</v>
      </c>
      <c r="AR1294" s="5">
        <v>0</v>
      </c>
      <c r="AS1294" s="5">
        <v>0.15999999642372131</v>
      </c>
      <c r="AT1294" s="5">
        <v>111115</v>
      </c>
      <c r="AU1294" s="5">
        <v>1.0000236002604166</v>
      </c>
      <c r="AV1294" s="5">
        <v>1.5036270305807001E-3</v>
      </c>
      <c r="AW1294" s="5">
        <v>307.12093582153318</v>
      </c>
      <c r="AX1294" s="5">
        <v>305.26829376220701</v>
      </c>
      <c r="AY1294" s="5">
        <v>319.97757097294379</v>
      </c>
      <c r="AZ1294" s="5">
        <v>2.6997312412907788</v>
      </c>
      <c r="BA1294" s="5">
        <v>5.3343540481362748</v>
      </c>
      <c r="BB1294" s="5">
        <v>53.456974229550504</v>
      </c>
      <c r="BC1294" s="5">
        <v>15.382087907529019</v>
      </c>
      <c r="BD1294" s="5">
        <v>33.044614791870117</v>
      </c>
      <c r="BE1294" s="5">
        <v>5.0647855400851896</v>
      </c>
      <c r="BF1294" s="5">
        <v>9.3278113437127344E-2</v>
      </c>
      <c r="BG1294" s="5">
        <v>3.7994092802942321</v>
      </c>
      <c r="BH1294" s="5">
        <v>1.2653762597909575</v>
      </c>
      <c r="BI1294" s="5">
        <v>5.8575377709903308E-2</v>
      </c>
      <c r="BJ1294" s="5">
        <v>25.613663485176243</v>
      </c>
      <c r="BK1294" s="5">
        <v>0.55610238762542319</v>
      </c>
      <c r="BL1294" s="5">
        <v>70.835647042880339</v>
      </c>
      <c r="BM1294" s="5">
        <v>456.12374542702605</v>
      </c>
      <c r="BN1294" s="5">
        <v>1.7799707461223654E-2</v>
      </c>
    </row>
    <row r="1295" spans="1:66" s="5" customFormat="1">
      <c r="A1295" s="5" t="s">
        <v>1643</v>
      </c>
      <c r="B1295" s="5" t="s">
        <v>1147</v>
      </c>
      <c r="C1295" s="5">
        <v>20190720</v>
      </c>
      <c r="D1295" s="5" t="s">
        <v>338</v>
      </c>
      <c r="E1295" s="6" t="s">
        <v>0</v>
      </c>
      <c r="F1295" s="2" t="s">
        <v>1664</v>
      </c>
      <c r="G1295" s="6">
        <v>1999.677734375</v>
      </c>
      <c r="H1295" s="5">
        <v>575</v>
      </c>
      <c r="I1295" s="6">
        <v>29.348978042602539</v>
      </c>
      <c r="J1295" s="6">
        <v>600.0006103515625</v>
      </c>
      <c r="K1295" s="2">
        <v>30</v>
      </c>
      <c r="L1295" s="5" t="s">
        <v>1665</v>
      </c>
      <c r="M1295" s="5">
        <v>12291.500173505396</v>
      </c>
      <c r="N1295" s="5">
        <v>0</v>
      </c>
      <c r="O1295" s="5">
        <v>14.088660799294031</v>
      </c>
      <c r="P1295" s="5">
        <v>9.7794488879375502E-2</v>
      </c>
      <c r="Q1295" s="5">
        <v>311.51557488719493</v>
      </c>
      <c r="R1295" s="5">
        <v>1.5289007390213796</v>
      </c>
      <c r="S1295" s="5">
        <v>1.5399441660938851</v>
      </c>
      <c r="T1295" s="5">
        <v>33.969631195068359</v>
      </c>
      <c r="U1295" s="5">
        <v>6</v>
      </c>
      <c r="V1295" s="5">
        <v>1.4200000166893005</v>
      </c>
      <c r="W1295" s="5">
        <v>1</v>
      </c>
      <c r="X1295" s="5">
        <v>2.8400000333786011</v>
      </c>
      <c r="Y1295" s="5">
        <v>32.114627838134766</v>
      </c>
      <c r="Z1295" s="5">
        <v>33.969631195068359</v>
      </c>
      <c r="AA1295" s="5">
        <v>31.884918212890625</v>
      </c>
      <c r="AB1295" s="5">
        <v>574.98101806640625</v>
      </c>
      <c r="AC1295" s="5">
        <v>560.0361328125</v>
      </c>
      <c r="AD1295" s="5">
        <v>36.55084228515625</v>
      </c>
      <c r="AE1295" s="5">
        <v>38.021610260009766</v>
      </c>
      <c r="AF1295" s="5">
        <v>75.889122009277344</v>
      </c>
      <c r="AG1295" s="5">
        <v>78.941917419433594</v>
      </c>
      <c r="AH1295" s="5">
        <v>600.0006103515625</v>
      </c>
      <c r="AI1295" s="5">
        <v>1999.677734375</v>
      </c>
      <c r="AJ1295" s="5">
        <v>24.802114486694336</v>
      </c>
      <c r="AK1295" s="5">
        <v>99.785926818847656</v>
      </c>
      <c r="AL1295" s="5">
        <v>-4.2830009460449219</v>
      </c>
      <c r="AM1295" s="5">
        <v>-0.76115918159484863</v>
      </c>
      <c r="AN1295" s="5">
        <v>1</v>
      </c>
      <c r="AO1295" s="5">
        <v>-0.21956524252891541</v>
      </c>
      <c r="AP1295" s="5">
        <v>2.737391471862793</v>
      </c>
      <c r="AQ1295" s="5">
        <v>1</v>
      </c>
      <c r="AR1295" s="5">
        <v>0</v>
      </c>
      <c r="AS1295" s="5">
        <v>0.15999999642372131</v>
      </c>
      <c r="AT1295" s="5">
        <v>111115</v>
      </c>
      <c r="AU1295" s="5">
        <v>1.0000010172526039</v>
      </c>
      <c r="AV1295" s="5">
        <v>1.5289007390213796E-3</v>
      </c>
      <c r="AW1295" s="5">
        <v>307.11963119506834</v>
      </c>
      <c r="AX1295" s="5">
        <v>305.26462783813474</v>
      </c>
      <c r="AY1295" s="5">
        <v>319.94843034859514</v>
      </c>
      <c r="AZ1295" s="5">
        <v>2.6860197588040493</v>
      </c>
      <c r="BA1295" s="5">
        <v>5.3339657850339668</v>
      </c>
      <c r="BB1295" s="5">
        <v>53.454088718515393</v>
      </c>
      <c r="BC1295" s="5">
        <v>15.432478458505628</v>
      </c>
      <c r="BD1295" s="5">
        <v>33.042129516601563</v>
      </c>
      <c r="BE1295" s="5">
        <v>5.064078551522643</v>
      </c>
      <c r="BF1295" s="5">
        <v>9.4539066492711238E-2</v>
      </c>
      <c r="BG1295" s="5">
        <v>3.7940216189400817</v>
      </c>
      <c r="BH1295" s="5">
        <v>1.2700569325825612</v>
      </c>
      <c r="BI1295" s="5">
        <v>5.9371019232652193E-2</v>
      </c>
      <c r="BJ1295" s="5">
        <v>31.08487035862489</v>
      </c>
      <c r="BK1295" s="5">
        <v>0.5562419219680782</v>
      </c>
      <c r="BL1295" s="5">
        <v>70.752821259375409</v>
      </c>
      <c r="BM1295" s="5">
        <v>553.33905821549013</v>
      </c>
      <c r="BN1295" s="5">
        <v>1.8014497341487596E-2</v>
      </c>
    </row>
    <row r="1296" spans="1:66" s="5" customFormat="1">
      <c r="A1296" s="5" t="s">
        <v>1643</v>
      </c>
      <c r="B1296" s="5" t="s">
        <v>1147</v>
      </c>
      <c r="C1296" s="5">
        <v>20190720</v>
      </c>
      <c r="D1296" s="5" t="s">
        <v>338</v>
      </c>
      <c r="E1296" s="6" t="s">
        <v>0</v>
      </c>
      <c r="F1296" s="2" t="s">
        <v>1666</v>
      </c>
      <c r="G1296" s="6">
        <v>1999.30322265625</v>
      </c>
      <c r="H1296" s="5">
        <v>675</v>
      </c>
      <c r="I1296" s="6">
        <v>29.348590850830078</v>
      </c>
      <c r="J1296" s="6">
        <v>600.02496337890625</v>
      </c>
      <c r="K1296" s="2">
        <v>31</v>
      </c>
      <c r="L1296" s="5" t="s">
        <v>230</v>
      </c>
      <c r="M1296" s="5">
        <v>12381.000173561275</v>
      </c>
      <c r="N1296" s="5">
        <v>0</v>
      </c>
      <c r="O1296" s="5">
        <v>15.685875844574085</v>
      </c>
      <c r="P1296" s="5">
        <v>9.1111186521250651E-2</v>
      </c>
      <c r="Q1296" s="5">
        <v>362.52058046855865</v>
      </c>
      <c r="R1296" s="5">
        <v>1.4323322237506997</v>
      </c>
      <c r="S1296" s="5">
        <v>1.5450029764591813</v>
      </c>
      <c r="T1296" s="5">
        <v>33.974170684814453</v>
      </c>
      <c r="U1296" s="5">
        <v>6</v>
      </c>
      <c r="V1296" s="5">
        <v>1.4200000166893005</v>
      </c>
      <c r="W1296" s="5">
        <v>1</v>
      </c>
      <c r="X1296" s="5">
        <v>2.8400000333786011</v>
      </c>
      <c r="Y1296" s="5">
        <v>32.127052307128906</v>
      </c>
      <c r="Z1296" s="5">
        <v>33.974170684814453</v>
      </c>
      <c r="AA1296" s="5">
        <v>31.88323974609375</v>
      </c>
      <c r="AB1296" s="5">
        <v>675.3719482421875</v>
      </c>
      <c r="AC1296" s="5">
        <v>658.74322509765625</v>
      </c>
      <c r="AD1296" s="5">
        <v>36.60650634765625</v>
      </c>
      <c r="AE1296" s="5">
        <v>37.984375</v>
      </c>
      <c r="AF1296" s="5">
        <v>76.004402160644531</v>
      </c>
      <c r="AG1296" s="5">
        <v>78.810997009277344</v>
      </c>
      <c r="AH1296" s="5">
        <v>600.02496337890625</v>
      </c>
      <c r="AI1296" s="5">
        <v>1999.30322265625</v>
      </c>
      <c r="AJ1296" s="5">
        <v>24.293670654296875</v>
      </c>
      <c r="AK1296" s="5">
        <v>99.7861328125</v>
      </c>
      <c r="AL1296" s="5">
        <v>-5.8160820007324219</v>
      </c>
      <c r="AM1296" s="5">
        <v>-0.74413037300109863</v>
      </c>
      <c r="AN1296" s="5">
        <v>1</v>
      </c>
      <c r="AO1296" s="5">
        <v>-0.21956524252891541</v>
      </c>
      <c r="AP1296" s="5">
        <v>2.737391471862793</v>
      </c>
      <c r="AQ1296" s="5">
        <v>1</v>
      </c>
      <c r="AR1296" s="5">
        <v>0</v>
      </c>
      <c r="AS1296" s="5">
        <v>0.15999999642372131</v>
      </c>
      <c r="AT1296" s="5">
        <v>111115</v>
      </c>
      <c r="AU1296" s="5">
        <v>1.0000416056315105</v>
      </c>
      <c r="AV1296" s="5">
        <v>1.4323322237506997E-3</v>
      </c>
      <c r="AW1296" s="5">
        <v>307.12417068481443</v>
      </c>
      <c r="AX1296" s="5">
        <v>305.27705230712888</v>
      </c>
      <c r="AY1296" s="5">
        <v>319.8885084749345</v>
      </c>
      <c r="AZ1296" s="5">
        <v>2.7362458863790105</v>
      </c>
      <c r="BA1296" s="5">
        <v>5.3353168650089859</v>
      </c>
      <c r="BB1296" s="5">
        <v>53.467518127334841</v>
      </c>
      <c r="BC1296" s="5">
        <v>15.483143127334841</v>
      </c>
      <c r="BD1296" s="5">
        <v>33.05061149597168</v>
      </c>
      <c r="BE1296" s="5">
        <v>5.066491781670182</v>
      </c>
      <c r="BF1296" s="5">
        <v>8.8279070068981141E-2</v>
      </c>
      <c r="BG1296" s="5">
        <v>3.7903138885498047</v>
      </c>
      <c r="BH1296" s="5">
        <v>1.2761778931203773</v>
      </c>
      <c r="BI1296" s="5">
        <v>5.542206401526676E-2</v>
      </c>
      <c r="BJ1296" s="5">
        <v>36.174526789900185</v>
      </c>
      <c r="BK1296" s="5">
        <v>0.55032153145076568</v>
      </c>
      <c r="BL1296" s="5">
        <v>70.597650558720687</v>
      </c>
      <c r="BM1296" s="5">
        <v>651.28691096339787</v>
      </c>
      <c r="BN1296" s="5">
        <v>1.7003043711482695E-2</v>
      </c>
    </row>
    <row r="1297" spans="1:66" s="5" customFormat="1">
      <c r="A1297" s="5" t="s">
        <v>1643</v>
      </c>
      <c r="B1297" s="5" t="s">
        <v>1147</v>
      </c>
      <c r="C1297" s="5">
        <v>20190720</v>
      </c>
      <c r="D1297" s="5" t="s">
        <v>338</v>
      </c>
      <c r="E1297" s="6" t="s">
        <v>0</v>
      </c>
      <c r="F1297" s="2" t="s">
        <v>1667</v>
      </c>
      <c r="G1297" s="6">
        <v>1998.78173828125</v>
      </c>
      <c r="H1297" s="5">
        <v>800</v>
      </c>
      <c r="I1297" s="6">
        <v>29.347423553466797</v>
      </c>
      <c r="J1297" s="6">
        <v>600.0325927734375</v>
      </c>
      <c r="K1297" s="2">
        <v>32</v>
      </c>
      <c r="L1297" s="5" t="s">
        <v>1668</v>
      </c>
      <c r="M1297" s="5">
        <v>12473.500173572451</v>
      </c>
      <c r="N1297" s="5">
        <v>0</v>
      </c>
      <c r="O1297" s="5">
        <v>16.934261476606903</v>
      </c>
      <c r="P1297" s="5">
        <v>8.323596878078908E-2</v>
      </c>
      <c r="Q1297" s="5">
        <v>431.55142555864336</v>
      </c>
      <c r="R1297" s="5">
        <v>1.3270665429665882</v>
      </c>
      <c r="S1297" s="5">
        <v>1.5626304465653877</v>
      </c>
      <c r="T1297" s="5">
        <v>34.011325836181641</v>
      </c>
      <c r="U1297" s="5">
        <v>6</v>
      </c>
      <c r="V1297" s="5">
        <v>1.4200000166893005</v>
      </c>
      <c r="W1297" s="5">
        <v>1</v>
      </c>
      <c r="X1297" s="5">
        <v>2.8400000333786011</v>
      </c>
      <c r="Y1297" s="5">
        <v>32.136783599853516</v>
      </c>
      <c r="Z1297" s="5">
        <v>34.011325836181641</v>
      </c>
      <c r="AA1297" s="5">
        <v>31.886465072631836</v>
      </c>
      <c r="AB1297" s="5">
        <v>799.06353759765625</v>
      </c>
      <c r="AC1297" s="5">
        <v>781.09368896484375</v>
      </c>
      <c r="AD1297" s="5">
        <v>36.642307281494141</v>
      </c>
      <c r="AE1297" s="5">
        <v>37.918983459472656</v>
      </c>
      <c r="AF1297" s="5">
        <v>76.045028686523438</v>
      </c>
      <c r="AG1297" s="5">
        <v>78.631629943847656</v>
      </c>
      <c r="AH1297" s="5">
        <v>600.0325927734375</v>
      </c>
      <c r="AI1297" s="5">
        <v>1998.78173828125</v>
      </c>
      <c r="AJ1297" s="5">
        <v>19.843208312988281</v>
      </c>
      <c r="AK1297" s="5">
        <v>99.785270690917969</v>
      </c>
      <c r="AL1297" s="5">
        <v>-7.4169120788574219</v>
      </c>
      <c r="AM1297" s="5">
        <v>-0.73767209053039551</v>
      </c>
      <c r="AN1297" s="5">
        <v>1</v>
      </c>
      <c r="AO1297" s="5">
        <v>-0.21956524252891541</v>
      </c>
      <c r="AP1297" s="5">
        <v>2.737391471862793</v>
      </c>
      <c r="AQ1297" s="5">
        <v>1</v>
      </c>
      <c r="AR1297" s="5">
        <v>0</v>
      </c>
      <c r="AS1297" s="5">
        <v>0.15999999642372131</v>
      </c>
      <c r="AT1297" s="5">
        <v>111115</v>
      </c>
      <c r="AU1297" s="5">
        <v>1.0000543212890622</v>
      </c>
      <c r="AV1297" s="5">
        <v>1.3270665429665881E-3</v>
      </c>
      <c r="AW1297" s="5">
        <v>307.16132583618162</v>
      </c>
      <c r="AX1297" s="5">
        <v>305.28678359985349</v>
      </c>
      <c r="AY1297" s="5">
        <v>319.80507097679947</v>
      </c>
      <c r="AZ1297" s="5">
        <v>2.7854032045890871</v>
      </c>
      <c r="BA1297" s="5">
        <v>5.3463864753933077</v>
      </c>
      <c r="BB1297" s="5">
        <v>53.578914386609092</v>
      </c>
      <c r="BC1297" s="5">
        <v>15.659930927136436</v>
      </c>
      <c r="BD1297" s="5">
        <v>33.074054718017578</v>
      </c>
      <c r="BE1297" s="5">
        <v>5.0731668792570117</v>
      </c>
      <c r="BF1297" s="5">
        <v>8.0865915013745085E-2</v>
      </c>
      <c r="BG1297" s="5">
        <v>3.7837560288279199</v>
      </c>
      <c r="BH1297" s="5">
        <v>1.2894108504290918</v>
      </c>
      <c r="BI1297" s="5">
        <v>5.0748918553464521E-2</v>
      </c>
      <c r="BJ1297" s="5">
        <v>43.062475816420758</v>
      </c>
      <c r="BK1297" s="5">
        <v>0.55249636715227268</v>
      </c>
      <c r="BL1297" s="5">
        <v>70.243095454495446</v>
      </c>
      <c r="BM1297" s="5">
        <v>773.04395208993867</v>
      </c>
      <c r="BN1297" s="5">
        <v>1.5387416745668962E-2</v>
      </c>
    </row>
    <row r="1298" spans="1:66" s="5" customFormat="1">
      <c r="A1298" s="5" t="s">
        <v>1643</v>
      </c>
      <c r="B1298" s="5" t="s">
        <v>1147</v>
      </c>
      <c r="C1298" s="5">
        <v>20190720</v>
      </c>
      <c r="D1298" s="5" t="s">
        <v>338</v>
      </c>
      <c r="E1298" s="6" t="s">
        <v>0</v>
      </c>
      <c r="F1298" s="2" t="s">
        <v>1669</v>
      </c>
      <c r="G1298" s="6">
        <v>1998.660888671875</v>
      </c>
      <c r="H1298" s="5">
        <v>1000</v>
      </c>
      <c r="I1298" s="6">
        <v>29.348203659057617</v>
      </c>
      <c r="J1298" s="6">
        <v>600.0189208984375</v>
      </c>
      <c r="K1298" s="2">
        <v>33</v>
      </c>
      <c r="L1298" s="5" t="s">
        <v>1670</v>
      </c>
      <c r="M1298" s="5">
        <v>12582.500173572451</v>
      </c>
      <c r="N1298" s="5">
        <v>0</v>
      </c>
      <c r="O1298" s="5">
        <v>18.603578494796384</v>
      </c>
      <c r="P1298" s="5">
        <v>7.4711213394432111E-2</v>
      </c>
      <c r="Q1298" s="5">
        <v>552.16397224372554</v>
      </c>
      <c r="R1298" s="5">
        <v>1.2080544610685471</v>
      </c>
      <c r="S1298" s="5">
        <v>1.5801982907898671</v>
      </c>
      <c r="T1298" s="5">
        <v>34.034481048583984</v>
      </c>
      <c r="U1298" s="5">
        <v>6</v>
      </c>
      <c r="V1298" s="5">
        <v>1.4200000166893005</v>
      </c>
      <c r="W1298" s="5">
        <v>1</v>
      </c>
      <c r="X1298" s="5">
        <v>2.8400000333786011</v>
      </c>
      <c r="Y1298" s="5">
        <v>32.136081695556641</v>
      </c>
      <c r="Z1298" s="5">
        <v>34.034481048583984</v>
      </c>
      <c r="AA1298" s="5">
        <v>31.882095336914063</v>
      </c>
      <c r="AB1298" s="5">
        <v>999.598876953125</v>
      </c>
      <c r="AC1298" s="5">
        <v>979.812255859375</v>
      </c>
      <c r="AD1298" s="5">
        <v>36.650154113769531</v>
      </c>
      <c r="AE1298" s="5">
        <v>37.812492370605469</v>
      </c>
      <c r="AF1298" s="5">
        <v>76.055259704589844</v>
      </c>
      <c r="AG1298" s="5">
        <v>78.409767150878906</v>
      </c>
      <c r="AH1298" s="5">
        <v>600.0189208984375</v>
      </c>
      <c r="AI1298" s="5">
        <v>1998.660888671875</v>
      </c>
      <c r="AJ1298" s="5">
        <v>23.578529357910156</v>
      </c>
      <c r="AK1298" s="5">
        <v>99.784400939941406</v>
      </c>
      <c r="AL1298" s="5">
        <v>-10.386577606201172</v>
      </c>
      <c r="AM1298" s="5">
        <v>-0.72608304023742676</v>
      </c>
      <c r="AN1298" s="5">
        <v>1</v>
      </c>
      <c r="AO1298" s="5">
        <v>-0.21956524252891541</v>
      </c>
      <c r="AP1298" s="5">
        <v>2.737391471862793</v>
      </c>
      <c r="AQ1298" s="5">
        <v>1</v>
      </c>
      <c r="AR1298" s="5">
        <v>0</v>
      </c>
      <c r="AS1298" s="5">
        <v>0.15999999642372131</v>
      </c>
      <c r="AT1298" s="5">
        <v>111115</v>
      </c>
      <c r="AU1298" s="5">
        <v>1.0000315348307292</v>
      </c>
      <c r="AV1298" s="5">
        <v>1.2080544610685471E-3</v>
      </c>
      <c r="AW1298" s="5">
        <v>307.18448104858396</v>
      </c>
      <c r="AX1298" s="5">
        <v>305.28608169555662</v>
      </c>
      <c r="AY1298" s="5">
        <v>319.78573503973166</v>
      </c>
      <c r="AZ1298" s="5">
        <v>2.8430013400078211</v>
      </c>
      <c r="BA1298" s="5">
        <v>5.3532951900368388</v>
      </c>
      <c r="BB1298" s="5">
        <v>53.64861781611436</v>
      </c>
      <c r="BC1298" s="5">
        <v>15.836125445508891</v>
      </c>
      <c r="BD1298" s="5">
        <v>33.085281372070313</v>
      </c>
      <c r="BE1298" s="5">
        <v>5.0763662052195375</v>
      </c>
      <c r="BF1298" s="5">
        <v>7.2796181360624948E-2</v>
      </c>
      <c r="BG1298" s="5">
        <v>3.7730968992469718</v>
      </c>
      <c r="BH1298" s="5">
        <v>1.3032693059725657</v>
      </c>
      <c r="BI1298" s="5">
        <v>4.56658768462486E-2</v>
      </c>
      <c r="BJ1298" s="5">
        <v>55.097351190958591</v>
      </c>
      <c r="BK1298" s="5">
        <v>0.56354058539452834</v>
      </c>
      <c r="BL1298" s="5">
        <v>69.860073694581743</v>
      </c>
      <c r="BM1298" s="5">
        <v>970.96900562247367</v>
      </c>
      <c r="BN1298" s="5">
        <v>1.3385055105813877E-2</v>
      </c>
    </row>
    <row r="1299" spans="1:66" s="5" customFormat="1">
      <c r="A1299" s="5" t="s">
        <v>1643</v>
      </c>
      <c r="B1299" s="5" t="s">
        <v>1147</v>
      </c>
      <c r="C1299" s="5">
        <v>20190720</v>
      </c>
      <c r="D1299" s="5" t="s">
        <v>338</v>
      </c>
      <c r="E1299" s="6" t="s">
        <v>0</v>
      </c>
      <c r="F1299" s="2" t="s">
        <v>1671</v>
      </c>
      <c r="G1299" s="6">
        <v>2000.0230712890625</v>
      </c>
      <c r="H1299" s="5">
        <v>1400</v>
      </c>
      <c r="I1299" s="6">
        <v>29.345359802246094</v>
      </c>
      <c r="J1299" s="6">
        <v>600.03216552734375</v>
      </c>
      <c r="K1299" s="2">
        <v>34</v>
      </c>
      <c r="L1299" s="5" t="s">
        <v>1672</v>
      </c>
      <c r="M1299" s="5">
        <v>12718.000173561275</v>
      </c>
      <c r="N1299" s="5">
        <v>0</v>
      </c>
      <c r="O1299" s="5">
        <v>20.498111260351639</v>
      </c>
      <c r="P1299" s="5">
        <v>6.3427998854614018E-2</v>
      </c>
      <c r="Q1299" s="5">
        <v>820.97633652646471</v>
      </c>
      <c r="R1299" s="5">
        <v>1.0493444291132146</v>
      </c>
      <c r="S1299" s="5">
        <v>1.6104384821499949</v>
      </c>
      <c r="T1299" s="5">
        <v>34.090057373046875</v>
      </c>
      <c r="U1299" s="5">
        <v>6</v>
      </c>
      <c r="V1299" s="5">
        <v>1.4200000166893005</v>
      </c>
      <c r="W1299" s="5">
        <v>1</v>
      </c>
      <c r="X1299" s="5">
        <v>2.8400000333786011</v>
      </c>
      <c r="Y1299" s="5">
        <v>32.141910552978516</v>
      </c>
      <c r="Z1299" s="5">
        <v>34.090057373046875</v>
      </c>
      <c r="AA1299" s="5">
        <v>31.88109016418457</v>
      </c>
      <c r="AB1299" s="5">
        <v>1399.535888671875</v>
      </c>
      <c r="AC1299" s="5">
        <v>1377.5933837890625</v>
      </c>
      <c r="AD1299" s="5">
        <v>36.667213439941406</v>
      </c>
      <c r="AE1299" s="5">
        <v>37.676967620849609</v>
      </c>
      <c r="AF1299" s="5">
        <v>76.0435791015625</v>
      </c>
      <c r="AG1299" s="5">
        <v>78.098800659179688</v>
      </c>
      <c r="AH1299" s="5">
        <v>600.03216552734375</v>
      </c>
      <c r="AI1299" s="5">
        <v>2000.0230712890625</v>
      </c>
      <c r="AJ1299" s="5">
        <v>25.154504776000977</v>
      </c>
      <c r="AK1299" s="5">
        <v>99.781661987304688</v>
      </c>
      <c r="AL1299" s="5">
        <v>-17.235088348388672</v>
      </c>
      <c r="AM1299" s="5">
        <v>-0.71122860908508301</v>
      </c>
      <c r="AN1299" s="5">
        <v>1</v>
      </c>
      <c r="AO1299" s="5">
        <v>-0.21956524252891541</v>
      </c>
      <c r="AP1299" s="5">
        <v>2.737391471862793</v>
      </c>
      <c r="AQ1299" s="5">
        <v>1</v>
      </c>
      <c r="AR1299" s="5">
        <v>0</v>
      </c>
      <c r="AS1299" s="5">
        <v>0.15999999642372131</v>
      </c>
      <c r="AT1299" s="5">
        <v>111115</v>
      </c>
      <c r="AU1299" s="5">
        <v>1.0000536092122394</v>
      </c>
      <c r="AV1299" s="5">
        <v>1.0493444291132146E-3</v>
      </c>
      <c r="AW1299" s="5">
        <v>307.24005737304685</v>
      </c>
      <c r="AX1299" s="5">
        <v>305.29191055297849</v>
      </c>
      <c r="AY1299" s="5">
        <v>320.00368425361012</v>
      </c>
      <c r="AZ1299" s="5">
        <v>2.9199131957035256</v>
      </c>
      <c r="BA1299" s="5">
        <v>5.3699089300002338</v>
      </c>
      <c r="BB1299" s="5">
        <v>53.816591376113308</v>
      </c>
      <c r="BC1299" s="5">
        <v>16.139623755263699</v>
      </c>
      <c r="BD1299" s="5">
        <v>33.115983963012695</v>
      </c>
      <c r="BE1299" s="5">
        <v>5.0851246704174189</v>
      </c>
      <c r="BF1299" s="5">
        <v>6.2042357125582939E-2</v>
      </c>
      <c r="BG1299" s="5">
        <v>3.759470447850239</v>
      </c>
      <c r="BH1299" s="5">
        <v>1.3256542225671799</v>
      </c>
      <c r="BI1299" s="5">
        <v>3.8898628439153773E-2</v>
      </c>
      <c r="BJ1299" s="5">
        <v>81.918383310859397</v>
      </c>
      <c r="BK1299" s="5">
        <v>0.59594968020852002</v>
      </c>
      <c r="BL1299" s="5">
        <v>69.258796596778282</v>
      </c>
      <c r="BM1299" s="5">
        <v>1367.8495634101048</v>
      </c>
      <c r="BN1299" s="5">
        <v>1.0378879054941672E-2</v>
      </c>
    </row>
    <row r="1300" spans="1:66" s="5" customFormat="1">
      <c r="A1300" s="5" t="s">
        <v>1643</v>
      </c>
      <c r="B1300" s="5" t="s">
        <v>1147</v>
      </c>
      <c r="C1300" s="5">
        <v>20190720</v>
      </c>
      <c r="D1300" s="5" t="s">
        <v>338</v>
      </c>
      <c r="E1300" s="6" t="s">
        <v>0</v>
      </c>
      <c r="F1300" s="2" t="s">
        <v>1673</v>
      </c>
      <c r="G1300" s="6">
        <v>2000.0203857421875</v>
      </c>
      <c r="H1300" s="5">
        <v>1800</v>
      </c>
      <c r="I1300" s="6">
        <v>29.347806930541992</v>
      </c>
      <c r="J1300" s="6">
        <v>600.0430908203125</v>
      </c>
      <c r="K1300" s="2">
        <v>35</v>
      </c>
      <c r="L1300" s="5" t="s">
        <v>1674</v>
      </c>
      <c r="M1300" s="5">
        <v>12857.00017349422</v>
      </c>
      <c r="N1300" s="5">
        <v>0</v>
      </c>
      <c r="O1300" s="5">
        <v>20.927424883162207</v>
      </c>
      <c r="P1300" s="5">
        <v>5.0953682438631111E-2</v>
      </c>
      <c r="Q1300" s="5">
        <v>1072.087044293319</v>
      </c>
      <c r="R1300" s="5">
        <v>0.86071611719397756</v>
      </c>
      <c r="S1300" s="5">
        <v>1.6372998105778938</v>
      </c>
      <c r="T1300" s="5">
        <v>34.118560791015625</v>
      </c>
      <c r="U1300" s="5">
        <v>6</v>
      </c>
      <c r="V1300" s="5">
        <v>1.4200000166893005</v>
      </c>
      <c r="W1300" s="5">
        <v>1</v>
      </c>
      <c r="X1300" s="5">
        <v>2.8400000333786011</v>
      </c>
      <c r="Y1300" s="5">
        <v>32.126083374023438</v>
      </c>
      <c r="Z1300" s="5">
        <v>34.118560791015625</v>
      </c>
      <c r="AA1300" s="5">
        <v>31.88347053527832</v>
      </c>
      <c r="AB1300" s="5">
        <v>1800.895263671875</v>
      </c>
      <c r="AC1300" s="5">
        <v>1778.438720703125</v>
      </c>
      <c r="AD1300" s="5">
        <v>36.666236877441406</v>
      </c>
      <c r="AE1300" s="5">
        <v>37.494621276855469</v>
      </c>
      <c r="AF1300" s="5">
        <v>76.072097778320313</v>
      </c>
      <c r="AG1300" s="5">
        <v>77.792167663574219</v>
      </c>
      <c r="AH1300" s="5">
        <v>600.0430908203125</v>
      </c>
      <c r="AI1300" s="5">
        <v>2000.0203857421875</v>
      </c>
      <c r="AJ1300" s="5">
        <v>26.967117309570313</v>
      </c>
      <c r="AK1300" s="5">
        <v>99.778236389160156</v>
      </c>
      <c r="AL1300" s="5">
        <v>-24.602642059326172</v>
      </c>
      <c r="AM1300" s="5">
        <v>-0.69341778755187988</v>
      </c>
      <c r="AN1300" s="5">
        <v>1</v>
      </c>
      <c r="AO1300" s="5">
        <v>-0.21956524252891541</v>
      </c>
      <c r="AP1300" s="5">
        <v>2.737391471862793</v>
      </c>
      <c r="AQ1300" s="5">
        <v>1</v>
      </c>
      <c r="AR1300" s="5">
        <v>0</v>
      </c>
      <c r="AS1300" s="5">
        <v>0.15999999642372131</v>
      </c>
      <c r="AT1300" s="5">
        <v>111115</v>
      </c>
      <c r="AU1300" s="5">
        <v>1.0000718180338541</v>
      </c>
      <c r="AV1300" s="5">
        <v>8.6071611719397759E-4</v>
      </c>
      <c r="AW1300" s="5">
        <v>307.2685607910156</v>
      </c>
      <c r="AX1300" s="5">
        <v>305.27608337402341</v>
      </c>
      <c r="AY1300" s="5">
        <v>320.00325456611972</v>
      </c>
      <c r="AZ1300" s="5">
        <v>3.0106567867478202</v>
      </c>
      <c r="BA1300" s="5">
        <v>5.3784469956620127</v>
      </c>
      <c r="BB1300" s="5">
        <v>53.90400943432914</v>
      </c>
      <c r="BC1300" s="5">
        <v>16.409388157473671</v>
      </c>
      <c r="BD1300" s="5">
        <v>33.122322082519531</v>
      </c>
      <c r="BE1300" s="5">
        <v>5.0869343690371647</v>
      </c>
      <c r="BF1300" s="5">
        <v>5.0055612801662562E-2</v>
      </c>
      <c r="BG1300" s="5">
        <v>3.7411471850841189</v>
      </c>
      <c r="BH1300" s="5">
        <v>1.3457871839530458</v>
      </c>
      <c r="BI1300" s="5">
        <v>3.1364223172754981E-2</v>
      </c>
      <c r="BJ1300" s="5">
        <v>106.9709545352548</v>
      </c>
      <c r="BK1300" s="5">
        <v>0.60282484395608404</v>
      </c>
      <c r="BL1300" s="5">
        <v>68.662576294634079</v>
      </c>
      <c r="BM1300" s="5">
        <v>1768.4908251889622</v>
      </c>
      <c r="BN1300" s="5">
        <v>8.1251815798185634E-3</v>
      </c>
    </row>
    <row r="1301" spans="1:66" s="5" customFormat="1">
      <c r="E1301" s="6"/>
      <c r="F1301" s="2"/>
      <c r="G1301" s="6"/>
      <c r="I1301" s="6"/>
      <c r="J1301" s="6"/>
      <c r="K1301" s="2"/>
    </row>
    <row r="1302" spans="1:66" s="5" customFormat="1">
      <c r="A1302" s="5" t="s">
        <v>1676</v>
      </c>
      <c r="B1302" s="5" t="s">
        <v>1147</v>
      </c>
      <c r="C1302" s="5">
        <v>20190720</v>
      </c>
      <c r="D1302" s="5" t="s">
        <v>338</v>
      </c>
      <c r="E1302" s="6" t="s">
        <v>0</v>
      </c>
      <c r="F1302" s="2" t="s">
        <v>1675</v>
      </c>
      <c r="G1302" s="6">
        <v>2000.9481201171875</v>
      </c>
      <c r="H1302" s="5">
        <v>400</v>
      </c>
      <c r="I1302" s="6">
        <v>31.292451858520508</v>
      </c>
      <c r="J1302" s="6">
        <v>600.0289306640625</v>
      </c>
      <c r="K1302" s="2">
        <v>37</v>
      </c>
      <c r="L1302" s="5" t="s">
        <v>1677</v>
      </c>
      <c r="M1302" s="5">
        <v>15356.500173572451</v>
      </c>
      <c r="N1302" s="5">
        <v>0</v>
      </c>
      <c r="O1302" s="5">
        <v>8.7091884144046414</v>
      </c>
      <c r="P1302" s="5">
        <v>0.11145081989200754</v>
      </c>
      <c r="Q1302" s="5">
        <v>253.13949455724864</v>
      </c>
      <c r="R1302" s="5">
        <v>1.6333299332407014</v>
      </c>
      <c r="S1302" s="5">
        <v>1.4493624188847405</v>
      </c>
      <c r="T1302" s="5">
        <v>33.82928466796875</v>
      </c>
      <c r="U1302" s="5">
        <v>6</v>
      </c>
      <c r="V1302" s="5">
        <v>1.4200000166893005</v>
      </c>
      <c r="W1302" s="5">
        <v>1</v>
      </c>
      <c r="X1302" s="5">
        <v>2.8400000333786011</v>
      </c>
      <c r="Y1302" s="5">
        <v>31.68663215637207</v>
      </c>
      <c r="Z1302" s="5">
        <v>33.82928466796875</v>
      </c>
      <c r="AA1302" s="5">
        <v>31.292451858520508</v>
      </c>
      <c r="AB1302" s="5">
        <v>399.512451171875</v>
      </c>
      <c r="AC1302" s="5">
        <v>390.16644287109375</v>
      </c>
      <c r="AD1302" s="5">
        <v>36.963172912597656</v>
      </c>
      <c r="AE1302" s="5">
        <v>38.533489227294922</v>
      </c>
      <c r="AF1302" s="5">
        <v>78.647346496582031</v>
      </c>
      <c r="AG1302" s="5">
        <v>81.923431396484375</v>
      </c>
      <c r="AH1302" s="5">
        <v>600.0289306640625</v>
      </c>
      <c r="AI1302" s="5">
        <v>2000.9481201171875</v>
      </c>
      <c r="AJ1302" s="5">
        <v>19.176813125610352</v>
      </c>
      <c r="AK1302" s="5">
        <v>99.730880737304688</v>
      </c>
      <c r="AL1302" s="5">
        <v>-3.3128776550292969</v>
      </c>
      <c r="AM1302" s="5">
        <v>-0.94064831733703613</v>
      </c>
      <c r="AN1302" s="5">
        <v>1</v>
      </c>
      <c r="AO1302" s="5">
        <v>-0.21956524252891541</v>
      </c>
      <c r="AP1302" s="5">
        <v>2.737391471862793</v>
      </c>
      <c r="AQ1302" s="5">
        <v>1</v>
      </c>
      <c r="AR1302" s="5">
        <v>0</v>
      </c>
      <c r="AS1302" s="5">
        <v>0.15999999642372131</v>
      </c>
      <c r="AT1302" s="5">
        <v>111115</v>
      </c>
      <c r="AU1302" s="5">
        <v>1.0000482177734373</v>
      </c>
      <c r="AV1302" s="5">
        <v>1.6333299332407015E-3</v>
      </c>
      <c r="AW1302" s="5">
        <v>306.97928466796873</v>
      </c>
      <c r="AX1302" s="5">
        <v>304.83663215637205</v>
      </c>
      <c r="AY1302" s="5">
        <v>320.15169206280189</v>
      </c>
      <c r="AZ1302" s="5">
        <v>2.5942650400688385</v>
      </c>
      <c r="BA1302" s="5">
        <v>5.2923412374043055</v>
      </c>
      <c r="BB1302" s="5">
        <v>53.066223804285393</v>
      </c>
      <c r="BC1302" s="5">
        <v>14.532734576990471</v>
      </c>
      <c r="BD1302" s="5">
        <v>32.75795841217041</v>
      </c>
      <c r="BE1302" s="5">
        <v>4.9838041737580099</v>
      </c>
      <c r="BF1302" s="5">
        <v>0.10724228454037321</v>
      </c>
      <c r="BG1302" s="5">
        <v>3.842978818519565</v>
      </c>
      <c r="BH1302" s="5">
        <v>1.1408253552384449</v>
      </c>
      <c r="BI1302" s="5">
        <v>6.7392246196496378E-2</v>
      </c>
      <c r="BJ1302" s="5">
        <v>25.245824741590553</v>
      </c>
      <c r="BK1302" s="5">
        <v>0.64879873495651408</v>
      </c>
      <c r="BL1302" s="5">
        <v>72.383256315404708</v>
      </c>
      <c r="BM1302" s="5">
        <v>386.0265118072694</v>
      </c>
      <c r="BN1302" s="5">
        <v>1.6330469488938688E-2</v>
      </c>
    </row>
    <row r="1303" spans="1:66" s="5" customFormat="1">
      <c r="A1303" s="5" t="s">
        <v>1676</v>
      </c>
      <c r="B1303" s="5" t="s">
        <v>1147</v>
      </c>
      <c r="C1303" s="5">
        <v>20190720</v>
      </c>
      <c r="D1303" s="5" t="s">
        <v>338</v>
      </c>
      <c r="E1303" s="5" t="s">
        <v>0</v>
      </c>
      <c r="F1303" s="5" t="s">
        <v>1678</v>
      </c>
      <c r="G1303" s="5">
        <v>1999.764892578125</v>
      </c>
      <c r="H1303" s="5">
        <v>325</v>
      </c>
      <c r="I1303" s="5">
        <v>31.291330337524414</v>
      </c>
      <c r="J1303" s="5">
        <v>599.99591064453125</v>
      </c>
      <c r="K1303" s="5">
        <v>38</v>
      </c>
      <c r="L1303" s="5" t="s">
        <v>1679</v>
      </c>
      <c r="M1303" s="5">
        <v>15447.000173561275</v>
      </c>
      <c r="N1303" s="5">
        <v>0</v>
      </c>
      <c r="O1303" s="5">
        <v>6.9062029952583215</v>
      </c>
      <c r="P1303" s="5">
        <v>0.10894785186773127</v>
      </c>
      <c r="Q1303" s="5">
        <v>205.87056831274296</v>
      </c>
      <c r="R1303" s="5">
        <v>1.6127844296688618</v>
      </c>
      <c r="S1303" s="5">
        <v>1.4629129096058242</v>
      </c>
      <c r="T1303" s="5">
        <v>33.840194702148438</v>
      </c>
      <c r="U1303" s="5">
        <v>6</v>
      </c>
      <c r="V1303" s="5">
        <v>1.4200000166893005</v>
      </c>
      <c r="W1303" s="5">
        <v>1</v>
      </c>
      <c r="X1303" s="5">
        <v>2.8400000333786011</v>
      </c>
      <c r="Y1303" s="5">
        <v>31.668476104736328</v>
      </c>
      <c r="Z1303" s="5">
        <v>33.840194702148438</v>
      </c>
      <c r="AA1303" s="5">
        <v>31.291330337524414</v>
      </c>
      <c r="AB1303" s="5">
        <v>324.43942260742188</v>
      </c>
      <c r="AC1303" s="5">
        <v>317.02188110351563</v>
      </c>
      <c r="AD1303" s="5">
        <v>36.876884460449219</v>
      </c>
      <c r="AE1303" s="5">
        <v>38.427703857421875</v>
      </c>
      <c r="AF1303" s="5">
        <v>78.536186218261719</v>
      </c>
      <c r="AG1303" s="5">
        <v>81.789009094238281</v>
      </c>
      <c r="AH1303" s="5">
        <v>599.99591064453125</v>
      </c>
      <c r="AI1303" s="5">
        <v>1999.764892578125</v>
      </c>
      <c r="AJ1303" s="5">
        <v>17.072793960571289</v>
      </c>
      <c r="AK1303" s="5">
        <v>99.736740112304688</v>
      </c>
      <c r="AL1303" s="5">
        <v>-2.5790519714355469</v>
      </c>
      <c r="AM1303" s="5">
        <v>-0.93414425849914551</v>
      </c>
      <c r="AN1303" s="5">
        <v>1</v>
      </c>
      <c r="AO1303" s="5">
        <v>-0.21956524252891541</v>
      </c>
      <c r="AP1303" s="5">
        <v>2.737391471862793</v>
      </c>
      <c r="AQ1303" s="5">
        <v>1</v>
      </c>
      <c r="AR1303" s="5">
        <v>0</v>
      </c>
      <c r="AS1303" s="5">
        <v>0.15999999642372131</v>
      </c>
      <c r="AT1303" s="5">
        <v>111115</v>
      </c>
      <c r="AU1303" s="5">
        <v>0.99999318440755192</v>
      </c>
      <c r="AV1303" s="5">
        <v>1.6127844296688618E-3</v>
      </c>
      <c r="AW1303" s="5">
        <v>306.99019470214841</v>
      </c>
      <c r="AX1303" s="5">
        <v>304.81847610473631</v>
      </c>
      <c r="AY1303" s="5">
        <v>319.96237566078344</v>
      </c>
      <c r="AZ1303" s="5">
        <v>2.5984271700048782</v>
      </c>
      <c r="BA1303" s="5">
        <v>5.2955668223461183</v>
      </c>
      <c r="BB1303" s="5">
        <v>53.09544723823187</v>
      </c>
      <c r="BC1303" s="5">
        <v>14.667743380809995</v>
      </c>
      <c r="BD1303" s="5">
        <v>32.754335403442383</v>
      </c>
      <c r="BE1303" s="5">
        <v>4.9827879153402375</v>
      </c>
      <c r="BF1303" s="5">
        <v>0.10492281145044306</v>
      </c>
      <c r="BG1303" s="5">
        <v>3.8326539127402941</v>
      </c>
      <c r="BH1303" s="5">
        <v>1.1501340025999434</v>
      </c>
      <c r="BI1303" s="5">
        <v>6.5926881218731123E-2</v>
      </c>
      <c r="BJ1303" s="5">
        <v>20.532859368580514</v>
      </c>
      <c r="BK1303" s="5">
        <v>0.64938914498939915</v>
      </c>
      <c r="BL1303" s="5">
        <v>72.1195122628029</v>
      </c>
      <c r="BM1303" s="5">
        <v>313.73900295773365</v>
      </c>
      <c r="BN1303" s="5">
        <v>1.5875360950039035E-2</v>
      </c>
    </row>
    <row r="1304" spans="1:66" s="5" customFormat="1">
      <c r="A1304" s="5" t="s">
        <v>1676</v>
      </c>
      <c r="B1304" s="5" t="s">
        <v>1147</v>
      </c>
      <c r="C1304" s="5">
        <v>20190720</v>
      </c>
      <c r="D1304" s="5" t="s">
        <v>338</v>
      </c>
      <c r="E1304" s="5" t="s">
        <v>0</v>
      </c>
      <c r="F1304" s="5" t="s">
        <v>1680</v>
      </c>
      <c r="G1304" s="5">
        <v>2000.3009033203125</v>
      </c>
      <c r="H1304" s="5">
        <v>250</v>
      </c>
      <c r="I1304" s="5">
        <v>31.292148590087891</v>
      </c>
      <c r="J1304" s="5">
        <v>600.0228271484375</v>
      </c>
      <c r="K1304" s="2">
        <v>39</v>
      </c>
      <c r="L1304" s="2" t="s">
        <v>1681</v>
      </c>
      <c r="M1304" s="2">
        <v>15537.000173561275</v>
      </c>
      <c r="N1304" s="2">
        <v>0</v>
      </c>
      <c r="O1304" s="3">
        <v>5.0121522046672977</v>
      </c>
      <c r="P1304" s="3">
        <v>0.10849632332789001</v>
      </c>
      <c r="Q1304" s="3">
        <v>164.40521013372768</v>
      </c>
      <c r="R1304" s="3">
        <v>1.6001184986707191</v>
      </c>
      <c r="S1304" s="3">
        <v>1.4574377619461529</v>
      </c>
      <c r="T1304" s="3">
        <v>33.798065185546875</v>
      </c>
      <c r="U1304" s="2">
        <v>6</v>
      </c>
      <c r="V1304" s="3">
        <v>1.4200000166893005</v>
      </c>
      <c r="W1304" s="2">
        <v>1</v>
      </c>
      <c r="X1304" s="3">
        <v>2.8400000333786011</v>
      </c>
      <c r="Y1304" s="2">
        <v>31.656328201293945</v>
      </c>
      <c r="Z1304" s="2">
        <v>33.798065185546875</v>
      </c>
      <c r="AA1304" s="2">
        <v>31.292148590087891</v>
      </c>
      <c r="AB1304" s="2">
        <v>251.13995361328125</v>
      </c>
      <c r="AC1304" s="2">
        <v>245.73480224609375</v>
      </c>
      <c r="AD1304" s="2">
        <v>36.817920684814453</v>
      </c>
      <c r="AE1304" s="2">
        <v>38.356605529785156</v>
      </c>
      <c r="AF1304" s="2">
        <v>78.4654541015625</v>
      </c>
      <c r="AG1304" s="2">
        <v>81.694404602050781</v>
      </c>
      <c r="AH1304" s="2">
        <v>600.0228271484375</v>
      </c>
      <c r="AI1304" s="2">
        <v>2000.3009033203125</v>
      </c>
      <c r="AJ1304" s="2">
        <v>17.955879211425781</v>
      </c>
      <c r="AK1304" s="2">
        <v>99.7398681640625</v>
      </c>
      <c r="AL1304" s="2">
        <v>-1.7876701354980469</v>
      </c>
      <c r="AM1304" s="2">
        <v>-0.93102002143859863</v>
      </c>
      <c r="AN1304" s="2">
        <v>1</v>
      </c>
      <c r="AO1304" s="2">
        <v>-0.21956524252891541</v>
      </c>
      <c r="AP1304" s="2">
        <v>2.737391471862793</v>
      </c>
      <c r="AQ1304" s="2">
        <v>1</v>
      </c>
      <c r="AR1304" s="2">
        <v>0</v>
      </c>
      <c r="AS1304" s="2">
        <v>0.15999999642372131</v>
      </c>
      <c r="AT1304" s="2">
        <v>111115</v>
      </c>
      <c r="AU1304" s="3">
        <v>1.0000380452473958</v>
      </c>
      <c r="AV1304" s="3">
        <v>1.6001184986707191E-3</v>
      </c>
      <c r="AW1304" s="3">
        <v>306.94806518554685</v>
      </c>
      <c r="AX1304" s="3">
        <v>304.80632820129392</v>
      </c>
      <c r="AY1304" s="3">
        <v>320.04813737761651</v>
      </c>
      <c r="AZ1304" s="3">
        <v>2.6105341735203544</v>
      </c>
      <c r="BA1304" s="3">
        <v>5.2831205407078752</v>
      </c>
      <c r="BB1304" s="3">
        <v>52.968994625275116</v>
      </c>
      <c r="BC1304" s="3">
        <v>14.612389095489959</v>
      </c>
      <c r="BD1304" s="3">
        <v>32.72719669342041</v>
      </c>
      <c r="BE1304" s="3">
        <v>4.9751812064920475</v>
      </c>
      <c r="BF1304" s="3">
        <v>0.10450396561345862</v>
      </c>
      <c r="BG1304" s="3">
        <v>3.8256827787617222</v>
      </c>
      <c r="BH1304" s="3">
        <v>1.1494984277303253</v>
      </c>
      <c r="BI1304" s="3">
        <v>6.5662305396983658E-2</v>
      </c>
      <c r="BJ1304" s="3">
        <v>16.397753984222991</v>
      </c>
      <c r="BK1304" s="3">
        <v>0.66903510870667116</v>
      </c>
      <c r="BL1304" s="3">
        <v>72.157040552312537</v>
      </c>
      <c r="BM1304" s="3">
        <v>243.35226513455322</v>
      </c>
      <c r="BN1304" s="3">
        <v>1.4861668523470385E-2</v>
      </c>
    </row>
    <row r="1305" spans="1:66" s="5" customFormat="1">
      <c r="A1305" s="5" t="s">
        <v>1676</v>
      </c>
      <c r="B1305" s="5" t="s">
        <v>1147</v>
      </c>
      <c r="C1305" s="5">
        <v>20190720</v>
      </c>
      <c r="D1305" s="5" t="s">
        <v>338</v>
      </c>
      <c r="E1305" s="5" t="s">
        <v>0</v>
      </c>
      <c r="F1305" s="5" t="s">
        <v>1682</v>
      </c>
      <c r="G1305" s="5">
        <v>2000.3505859375</v>
      </c>
      <c r="H1305" s="5">
        <v>175</v>
      </c>
      <c r="I1305" s="5">
        <v>31.289834976196289</v>
      </c>
      <c r="J1305" s="5">
        <v>600.02197265625</v>
      </c>
      <c r="K1305" s="2">
        <v>40</v>
      </c>
      <c r="L1305" s="2" t="s">
        <v>1683</v>
      </c>
      <c r="M1305" s="2">
        <v>15625.500173572451</v>
      </c>
      <c r="N1305" s="2">
        <v>0</v>
      </c>
      <c r="O1305" s="3">
        <v>3.0494238056608505</v>
      </c>
      <c r="P1305" s="3">
        <v>0.11012456809425999</v>
      </c>
      <c r="Q1305" s="3">
        <v>121.92386052018168</v>
      </c>
      <c r="R1305" s="3">
        <v>1.6230571863431766</v>
      </c>
      <c r="S1305" s="3">
        <v>1.4572886922335093</v>
      </c>
      <c r="T1305" s="3">
        <v>33.797611236572266</v>
      </c>
      <c r="U1305" s="2">
        <v>6</v>
      </c>
      <c r="V1305" s="3">
        <v>1.4200000166893005</v>
      </c>
      <c r="W1305" s="2">
        <v>1</v>
      </c>
      <c r="X1305" s="3">
        <v>2.8400000333786011</v>
      </c>
      <c r="Y1305" s="2">
        <v>31.669448852539063</v>
      </c>
      <c r="Z1305" s="2">
        <v>33.797611236572266</v>
      </c>
      <c r="AA1305" s="2">
        <v>31.289834976196289</v>
      </c>
      <c r="AB1305" s="2">
        <v>174.59901428222656</v>
      </c>
      <c r="AC1305" s="2">
        <v>171.271728515625</v>
      </c>
      <c r="AD1305" s="2">
        <v>36.795753479003906</v>
      </c>
      <c r="AE1305" s="2">
        <v>38.356498718261719</v>
      </c>
      <c r="AF1305" s="2">
        <v>78.371139526367188</v>
      </c>
      <c r="AG1305" s="2">
        <v>81.629364013671875</v>
      </c>
      <c r="AH1305" s="2">
        <v>600.02197265625</v>
      </c>
      <c r="AI1305" s="2">
        <v>2000.3505859375</v>
      </c>
      <c r="AJ1305" s="2">
        <v>23.83336067199707</v>
      </c>
      <c r="AK1305" s="2">
        <v>99.74053955078125</v>
      </c>
      <c r="AL1305" s="2">
        <v>-1.2156181335449219</v>
      </c>
      <c r="AM1305" s="2">
        <v>-0.94113659858703613</v>
      </c>
      <c r="AN1305" s="2">
        <v>1</v>
      </c>
      <c r="AO1305" s="2">
        <v>-0.21956524252891541</v>
      </c>
      <c r="AP1305" s="2">
        <v>2.737391471862793</v>
      </c>
      <c r="AQ1305" s="2">
        <v>1</v>
      </c>
      <c r="AR1305" s="2">
        <v>0</v>
      </c>
      <c r="AS1305" s="2">
        <v>0.15999999642372131</v>
      </c>
      <c r="AT1305" s="2">
        <v>111115</v>
      </c>
      <c r="AU1305" s="3">
        <v>1.0000366210937499</v>
      </c>
      <c r="AV1305" s="3">
        <v>1.6230571863431766E-3</v>
      </c>
      <c r="AW1305" s="3">
        <v>306.94761123657224</v>
      </c>
      <c r="AX1305" s="3">
        <v>304.81944885253904</v>
      </c>
      <c r="AY1305" s="3">
        <v>320.05608659618883</v>
      </c>
      <c r="AZ1305" s="3">
        <v>2.6007305156267106</v>
      </c>
      <c r="BA1305" s="3">
        <v>5.2829865696717828</v>
      </c>
      <c r="BB1305" s="3">
        <v>52.967294877947168</v>
      </c>
      <c r="BC1305" s="3">
        <v>14.610796159685449</v>
      </c>
      <c r="BD1305" s="3">
        <v>32.733530044555664</v>
      </c>
      <c r="BE1305" s="3">
        <v>4.9769554768947026</v>
      </c>
      <c r="BF1305" s="3">
        <v>0.10601375172674364</v>
      </c>
      <c r="BG1305" s="3">
        <v>3.8256978774382735</v>
      </c>
      <c r="BH1305" s="3">
        <v>1.1512575994564291</v>
      </c>
      <c r="BI1305" s="3">
        <v>6.6616057452750385E-2</v>
      </c>
      <c r="BJ1305" s="3">
        <v>12.160751632397117</v>
      </c>
      <c r="BK1305" s="3">
        <v>0.7118738251599922</v>
      </c>
      <c r="BL1305" s="3">
        <v>72.174574744883842</v>
      </c>
      <c r="BM1305" s="3">
        <v>169.82217848419606</v>
      </c>
      <c r="BN1305" s="3">
        <v>1.2960077909433911E-2</v>
      </c>
    </row>
    <row r="1306" spans="1:66" s="5" customFormat="1">
      <c r="A1306" s="5" t="s">
        <v>1676</v>
      </c>
      <c r="B1306" s="5" t="s">
        <v>1147</v>
      </c>
      <c r="C1306" s="5">
        <v>20190720</v>
      </c>
      <c r="D1306" s="5" t="s">
        <v>338</v>
      </c>
      <c r="E1306" s="5" t="s">
        <v>0</v>
      </c>
      <c r="F1306" s="5" t="s">
        <v>1684</v>
      </c>
      <c r="G1306" s="5">
        <v>2000.9100341796875</v>
      </c>
      <c r="H1306" s="5">
        <v>100</v>
      </c>
      <c r="I1306" s="5">
        <v>31.289924621582031</v>
      </c>
      <c r="J1306" s="5">
        <v>599.98065185546875</v>
      </c>
      <c r="K1306" s="2">
        <v>41</v>
      </c>
      <c r="L1306" s="2" t="s">
        <v>1685</v>
      </c>
      <c r="M1306" s="2">
        <v>15716.000173561275</v>
      </c>
      <c r="N1306" s="2">
        <v>0</v>
      </c>
      <c r="O1306" s="3">
        <v>1.368301079198486</v>
      </c>
      <c r="P1306" s="3">
        <v>0.11942529606668623</v>
      </c>
      <c r="Q1306" s="3">
        <v>78.618513593690295</v>
      </c>
      <c r="R1306" s="3">
        <v>1.7355632472163702</v>
      </c>
      <c r="S1306" s="3">
        <v>1.4415046620554981</v>
      </c>
      <c r="T1306" s="3">
        <v>33.761554718017578</v>
      </c>
      <c r="U1306" s="2">
        <v>6</v>
      </c>
      <c r="V1306" s="3">
        <v>1.4200000166893005</v>
      </c>
      <c r="W1306" s="2">
        <v>1</v>
      </c>
      <c r="X1306" s="3">
        <v>2.8400000333786011</v>
      </c>
      <c r="Y1306" s="2">
        <v>31.667060852050781</v>
      </c>
      <c r="Z1306" s="2">
        <v>33.761554718017578</v>
      </c>
      <c r="AA1306" s="2">
        <v>31.289924621582031</v>
      </c>
      <c r="AB1306" s="2">
        <v>101.30037689208984</v>
      </c>
      <c r="AC1306" s="2">
        <v>99.758888244628906</v>
      </c>
      <c r="AD1306" s="2">
        <v>36.739501953125</v>
      </c>
      <c r="AE1306" s="2">
        <v>38.408458709716797</v>
      </c>
      <c r="AF1306" s="2">
        <v>78.253135681152344</v>
      </c>
      <c r="AG1306" s="2">
        <v>81.752288818359375</v>
      </c>
      <c r="AH1306" s="2">
        <v>599.98065185546875</v>
      </c>
      <c r="AI1306" s="2">
        <v>2000.9100341796875</v>
      </c>
      <c r="AJ1306" s="2">
        <v>30.914558410644531</v>
      </c>
      <c r="AK1306" s="2">
        <v>99.739753723144531</v>
      </c>
      <c r="AL1306" s="2">
        <v>-0.85123825073242188</v>
      </c>
      <c r="AM1306" s="2">
        <v>-0.96829724311828613</v>
      </c>
      <c r="AN1306" s="2">
        <v>1</v>
      </c>
      <c r="AO1306" s="2">
        <v>-0.21956524252891541</v>
      </c>
      <c r="AP1306" s="2">
        <v>2.737391471862793</v>
      </c>
      <c r="AQ1306" s="2">
        <v>1</v>
      </c>
      <c r="AR1306" s="2">
        <v>0</v>
      </c>
      <c r="AS1306" s="2">
        <v>0.15999999642372131</v>
      </c>
      <c r="AT1306" s="2">
        <v>111115</v>
      </c>
      <c r="AU1306" s="3">
        <v>0.99996775309244779</v>
      </c>
      <c r="AV1306" s="3">
        <v>1.7355632472163703E-3</v>
      </c>
      <c r="AW1306" s="3">
        <v>306.91155471801756</v>
      </c>
      <c r="AX1306" s="3">
        <v>304.81706085205076</v>
      </c>
      <c r="AY1306" s="3">
        <v>320.14559831293809</v>
      </c>
      <c r="AZ1306" s="3">
        <v>2.5487621549311572</v>
      </c>
      <c r="BA1306" s="3">
        <v>5.2723548746482169</v>
      </c>
      <c r="BB1306" s="3">
        <v>52.861117837558595</v>
      </c>
      <c r="BC1306" s="3">
        <v>14.452659127841798</v>
      </c>
      <c r="BD1306" s="3">
        <v>32.71430778503418</v>
      </c>
      <c r="BE1306" s="3">
        <v>4.971572115092977</v>
      </c>
      <c r="BF1306" s="3">
        <v>0.1146059815873819</v>
      </c>
      <c r="BG1306" s="3">
        <v>3.8308502125927189</v>
      </c>
      <c r="BH1306" s="3">
        <v>1.1407219025002582</v>
      </c>
      <c r="BI1306" s="3">
        <v>7.2046675412780772E-2</v>
      </c>
      <c r="BJ1306" s="3">
        <v>7.84139118391436</v>
      </c>
      <c r="BK1306" s="3">
        <v>0.78808530224296258</v>
      </c>
      <c r="BL1306" s="3">
        <v>72.50790883282427</v>
      </c>
      <c r="BM1306" s="3">
        <v>99.108463443499446</v>
      </c>
      <c r="BN1306" s="3">
        <v>1.0010512367890642E-2</v>
      </c>
    </row>
    <row r="1307" spans="1:66" s="5" customFormat="1">
      <c r="A1307" s="5" t="s">
        <v>1676</v>
      </c>
      <c r="B1307" s="5" t="s">
        <v>1147</v>
      </c>
      <c r="C1307" s="5">
        <v>20190720</v>
      </c>
      <c r="D1307" s="5" t="s">
        <v>338</v>
      </c>
      <c r="E1307" s="5" t="s">
        <v>0</v>
      </c>
      <c r="F1307" s="5" t="s">
        <v>1686</v>
      </c>
      <c r="G1307" s="5">
        <v>2000.590576171875</v>
      </c>
      <c r="H1307" s="5">
        <v>66</v>
      </c>
      <c r="I1307" s="5">
        <v>31.289772033691406</v>
      </c>
      <c r="J1307" s="5">
        <v>600.01416015625</v>
      </c>
      <c r="K1307" s="2">
        <v>42</v>
      </c>
      <c r="L1307" s="2" t="s">
        <v>1687</v>
      </c>
      <c r="M1307" s="2">
        <v>15806.000173561275</v>
      </c>
      <c r="N1307" s="2">
        <v>0</v>
      </c>
      <c r="O1307" s="3">
        <v>0.63903397874522272</v>
      </c>
      <c r="P1307" s="3">
        <v>0.13290893067100748</v>
      </c>
      <c r="Q1307" s="3">
        <v>55.109148142263201</v>
      </c>
      <c r="R1307" s="3">
        <v>1.8910594505938096</v>
      </c>
      <c r="S1307" s="3">
        <v>1.4177004247300404</v>
      </c>
      <c r="T1307" s="3">
        <v>33.721633911132813</v>
      </c>
      <c r="U1307" s="2">
        <v>6</v>
      </c>
      <c r="V1307" s="3">
        <v>1.4200000166893005</v>
      </c>
      <c r="W1307" s="2">
        <v>1</v>
      </c>
      <c r="X1307" s="3">
        <v>2.8400000333786011</v>
      </c>
      <c r="Y1307" s="2">
        <v>31.667768478393555</v>
      </c>
      <c r="Z1307" s="2">
        <v>33.721633911132813</v>
      </c>
      <c r="AA1307" s="2">
        <v>31.289772033691406</v>
      </c>
      <c r="AB1307" s="2">
        <v>65.287681579589844</v>
      </c>
      <c r="AC1307" s="2">
        <v>64.526641845703125</v>
      </c>
      <c r="AD1307" s="2">
        <v>36.712184906005859</v>
      </c>
      <c r="AE1307" s="2">
        <v>38.530338287353516</v>
      </c>
      <c r="AF1307" s="2">
        <v>78.191925048828125</v>
      </c>
      <c r="AG1307" s="2">
        <v>82.004585266113281</v>
      </c>
      <c r="AH1307" s="2">
        <v>600.01416015625</v>
      </c>
      <c r="AI1307" s="2">
        <v>2000.590576171875</v>
      </c>
      <c r="AJ1307" s="2">
        <v>29.483732223510742</v>
      </c>
      <c r="AK1307" s="2">
        <v>99.73712158203125</v>
      </c>
      <c r="AL1307" s="2">
        <v>-0.86838150024414063</v>
      </c>
      <c r="AM1307" s="2">
        <v>-0.98725247383117676</v>
      </c>
      <c r="AN1307" s="2">
        <v>1</v>
      </c>
      <c r="AO1307" s="2">
        <v>-0.21956524252891541</v>
      </c>
      <c r="AP1307" s="2">
        <v>2.737391471862793</v>
      </c>
      <c r="AQ1307" s="2">
        <v>1</v>
      </c>
      <c r="AR1307" s="2">
        <v>0</v>
      </c>
      <c r="AS1307" s="2">
        <v>0.15999999642372131</v>
      </c>
      <c r="AT1307" s="2">
        <v>111115</v>
      </c>
      <c r="AU1307" s="3">
        <v>1.0000236002604166</v>
      </c>
      <c r="AV1307" s="3">
        <v>1.8910594505938097E-3</v>
      </c>
      <c r="AW1307" s="3">
        <v>306.87163391113279</v>
      </c>
      <c r="AX1307" s="3">
        <v>304.81776847839353</v>
      </c>
      <c r="AY1307" s="3">
        <v>320.09448503283056</v>
      </c>
      <c r="AZ1307" s="3">
        <v>2.4739706177027587</v>
      </c>
      <c r="BA1307" s="3">
        <v>5.2606054590926119</v>
      </c>
      <c r="BB1307" s="3">
        <v>52.744709047632753</v>
      </c>
      <c r="BC1307" s="3">
        <v>14.214370760279238</v>
      </c>
      <c r="BD1307" s="3">
        <v>32.694701194763184</v>
      </c>
      <c r="BE1307" s="3">
        <v>4.9660863390088386</v>
      </c>
      <c r="BF1307" s="3">
        <v>0.12696701180779135</v>
      </c>
      <c r="BG1307" s="3">
        <v>3.8429050343625715</v>
      </c>
      <c r="BH1307" s="3">
        <v>1.1231813046462671</v>
      </c>
      <c r="BI1307" s="3">
        <v>7.9867658856356286E-2</v>
      </c>
      <c r="BJ1307" s="3">
        <v>5.496427808547077</v>
      </c>
      <c r="BK1307" s="3">
        <v>0.85405262951760075</v>
      </c>
      <c r="BL1307" s="3">
        <v>73.024337623045597</v>
      </c>
      <c r="BM1307" s="3">
        <v>64.222875697404973</v>
      </c>
      <c r="BN1307" s="3">
        <v>7.2661076773263928E-3</v>
      </c>
    </row>
    <row r="1308" spans="1:66" s="5" customFormat="1">
      <c r="A1308" s="5" t="s">
        <v>1676</v>
      </c>
      <c r="B1308" s="5" t="s">
        <v>1147</v>
      </c>
      <c r="C1308" s="5">
        <v>20190720</v>
      </c>
      <c r="D1308" s="5" t="s">
        <v>338</v>
      </c>
      <c r="E1308" s="5" t="s">
        <v>0</v>
      </c>
      <c r="F1308" s="5" t="s">
        <v>1688</v>
      </c>
      <c r="G1308" s="5">
        <v>2000.6761474609375</v>
      </c>
      <c r="H1308" s="5">
        <v>33</v>
      </c>
      <c r="I1308" s="5">
        <v>31.289344787597656</v>
      </c>
      <c r="J1308" s="5">
        <v>600.03265380859375</v>
      </c>
      <c r="K1308" s="2">
        <v>43</v>
      </c>
      <c r="L1308" s="2" t="s">
        <v>1689</v>
      </c>
      <c r="M1308" s="2">
        <v>15928.000173561275</v>
      </c>
      <c r="N1308" s="2">
        <v>0</v>
      </c>
      <c r="O1308" s="3">
        <v>-0.12600778778697444</v>
      </c>
      <c r="P1308" s="3">
        <v>0.15090717993380784</v>
      </c>
      <c r="Q1308" s="3">
        <v>32.52519129982521</v>
      </c>
      <c r="R1308" s="3">
        <v>2.0767823960141478</v>
      </c>
      <c r="S1308" s="3">
        <v>1.3795223260967573</v>
      </c>
      <c r="T1308" s="3">
        <v>33.640674591064453</v>
      </c>
      <c r="U1308" s="2">
        <v>6</v>
      </c>
      <c r="V1308" s="3">
        <v>1.4200000166893005</v>
      </c>
      <c r="W1308" s="2">
        <v>1</v>
      </c>
      <c r="X1308" s="3">
        <v>2.8400000333786011</v>
      </c>
      <c r="Y1308" s="2">
        <v>31.660511016845703</v>
      </c>
      <c r="Z1308" s="2">
        <v>33.640674591064453</v>
      </c>
      <c r="AA1308" s="2">
        <v>31.289344787597656</v>
      </c>
      <c r="AB1308" s="2">
        <v>31.80980110168457</v>
      </c>
      <c r="AC1308" s="2">
        <v>31.869619369506836</v>
      </c>
      <c r="AD1308" s="2">
        <v>36.680988311767578</v>
      </c>
      <c r="AE1308" s="2">
        <v>38.677337646484375</v>
      </c>
      <c r="AF1308" s="2">
        <v>78.160537719726563</v>
      </c>
      <c r="AG1308" s="2">
        <v>82.3465576171875</v>
      </c>
      <c r="AH1308" s="2">
        <v>600.03265380859375</v>
      </c>
      <c r="AI1308" s="2">
        <v>2000.6761474609375</v>
      </c>
      <c r="AJ1308" s="2">
        <v>23.806097030639648</v>
      </c>
      <c r="AK1308" s="2">
        <v>99.730888366699219</v>
      </c>
      <c r="AL1308" s="2">
        <v>-0.86957359313964844</v>
      </c>
      <c r="AM1308" s="2">
        <v>-1.0304996967315674</v>
      </c>
      <c r="AN1308" s="2">
        <v>1</v>
      </c>
      <c r="AO1308" s="2">
        <v>-0.21956524252891541</v>
      </c>
      <c r="AP1308" s="2">
        <v>2.737391471862793</v>
      </c>
      <c r="AQ1308" s="2">
        <v>1</v>
      </c>
      <c r="AR1308" s="2">
        <v>0</v>
      </c>
      <c r="AS1308" s="2">
        <v>0.15999999642372131</v>
      </c>
      <c r="AT1308" s="2">
        <v>111115</v>
      </c>
      <c r="AU1308" s="3">
        <v>1.0000544230143229</v>
      </c>
      <c r="AV1308" s="3">
        <v>2.0767823960141478E-3</v>
      </c>
      <c r="AW1308" s="3">
        <v>306.79067459106443</v>
      </c>
      <c r="AX1308" s="3">
        <v>304.81051101684568</v>
      </c>
      <c r="AY1308" s="3">
        <v>320.10817643877454</v>
      </c>
      <c r="AZ1308" s="3">
        <v>2.3893044271044848</v>
      </c>
      <c r="BA1308" s="3">
        <v>5.2368475692394236</v>
      </c>
      <c r="BB1308" s="3">
        <v>52.509785634157062</v>
      </c>
      <c r="BC1308" s="3">
        <v>13.832447987672687</v>
      </c>
      <c r="BD1308" s="3">
        <v>32.650592803955078</v>
      </c>
      <c r="BE1308" s="3">
        <v>4.9537643951278074</v>
      </c>
      <c r="BF1308" s="3">
        <v>0.14329310991043398</v>
      </c>
      <c r="BG1308" s="3">
        <v>3.8573252431426663</v>
      </c>
      <c r="BH1308" s="3">
        <v>1.0964391519851411</v>
      </c>
      <c r="BI1308" s="3">
        <v>9.0212500650976246E-2</v>
      </c>
      <c r="BJ1308" s="3">
        <v>3.2437662226284045</v>
      </c>
      <c r="BK1308" s="3">
        <v>1.0205704348934155</v>
      </c>
      <c r="BL1308" s="3">
        <v>73.791579681823791</v>
      </c>
      <c r="BM1308" s="3">
        <v>31.929517436941026</v>
      </c>
      <c r="BN1308" s="3">
        <v>-2.9121372508609019E-3</v>
      </c>
    </row>
    <row r="1309" spans="1:66" s="5" customFormat="1">
      <c r="A1309" s="5" t="s">
        <v>1676</v>
      </c>
      <c r="B1309" s="5" t="s">
        <v>1147</v>
      </c>
      <c r="C1309" s="5">
        <v>20190720</v>
      </c>
      <c r="D1309" s="5" t="s">
        <v>338</v>
      </c>
      <c r="E1309" s="5" t="s">
        <v>0</v>
      </c>
      <c r="F1309" s="5" t="s">
        <v>1690</v>
      </c>
      <c r="G1309" s="5">
        <v>2000.3460693359375</v>
      </c>
      <c r="H1309" s="5">
        <v>400</v>
      </c>
      <c r="I1309" s="5">
        <v>31.293252944946289</v>
      </c>
      <c r="J1309" s="5">
        <v>599.99835205078125</v>
      </c>
      <c r="K1309" s="2">
        <v>44</v>
      </c>
      <c r="L1309" s="2" t="s">
        <v>1691</v>
      </c>
      <c r="M1309" s="2">
        <v>16130.500172387809</v>
      </c>
      <c r="N1309" s="2">
        <v>0</v>
      </c>
      <c r="O1309" s="3">
        <v>10.523567405122472</v>
      </c>
      <c r="P1309" s="3">
        <v>0.17493211171202985</v>
      </c>
      <c r="Q1309" s="3">
        <v>280.60367229802807</v>
      </c>
      <c r="R1309" s="3">
        <v>2.2642080331442087</v>
      </c>
      <c r="S1309" s="3">
        <v>1.30822548403314</v>
      </c>
      <c r="T1309" s="3">
        <v>33.429435729980469</v>
      </c>
      <c r="U1309" s="2">
        <v>6</v>
      </c>
      <c r="V1309" s="3">
        <v>1.4200000166893005</v>
      </c>
      <c r="W1309" s="2">
        <v>1</v>
      </c>
      <c r="X1309" s="3">
        <v>2.8400000333786011</v>
      </c>
      <c r="Y1309" s="2">
        <v>31.638954162597656</v>
      </c>
      <c r="Z1309" s="2">
        <v>33.429435729980469</v>
      </c>
      <c r="AA1309" s="2">
        <v>31.293252944946289</v>
      </c>
      <c r="AB1309" s="2">
        <v>400.63967895507813</v>
      </c>
      <c r="AC1309" s="2">
        <v>389.23477172851563</v>
      </c>
      <c r="AD1309" s="2">
        <v>36.599040985107422</v>
      </c>
      <c r="AE1309" s="2">
        <v>38.775459289550781</v>
      </c>
      <c r="AF1309" s="2">
        <v>78.019699096679688</v>
      </c>
      <c r="AG1309" s="2">
        <v>82.660331726074219</v>
      </c>
      <c r="AH1309" s="2">
        <v>599.99835205078125</v>
      </c>
      <c r="AI1309" s="2">
        <v>2000.3460693359375</v>
      </c>
      <c r="AJ1309" s="2">
        <v>18.935935974121094</v>
      </c>
      <c r="AK1309" s="2">
        <v>99.729881286621094</v>
      </c>
      <c r="AL1309" s="2">
        <v>-3.9650630950927734</v>
      </c>
      <c r="AM1309" s="2">
        <v>-1.0443089008331299</v>
      </c>
      <c r="AN1309" s="2">
        <v>1</v>
      </c>
      <c r="AO1309" s="2">
        <v>-0.21956524252891541</v>
      </c>
      <c r="AP1309" s="2">
        <v>2.737391471862793</v>
      </c>
      <c r="AQ1309" s="2">
        <v>1</v>
      </c>
      <c r="AR1309" s="2">
        <v>0</v>
      </c>
      <c r="AS1309" s="2">
        <v>0.15999999642372131</v>
      </c>
      <c r="AT1309" s="2">
        <v>111115</v>
      </c>
      <c r="AU1309" s="3">
        <v>0.99999725341796863</v>
      </c>
      <c r="AV1309" s="3">
        <v>2.2642080331442089E-3</v>
      </c>
      <c r="AW1309" s="3">
        <v>306.57943572998045</v>
      </c>
      <c r="AX1309" s="3">
        <v>304.78895416259763</v>
      </c>
      <c r="AY1309" s="3">
        <v>320.05536393995499</v>
      </c>
      <c r="AZ1309" s="3">
        <v>2.3202895095811997</v>
      </c>
      <c r="BA1309" s="3">
        <v>5.1752974358142483</v>
      </c>
      <c r="BB1309" s="3">
        <v>51.893147460394317</v>
      </c>
      <c r="BC1309" s="3">
        <v>13.117688170843536</v>
      </c>
      <c r="BD1309" s="3">
        <v>32.534194946289063</v>
      </c>
      <c r="BE1309" s="3">
        <v>4.9213756157079036</v>
      </c>
      <c r="BF1309" s="3">
        <v>0.16478221704263912</v>
      </c>
      <c r="BG1309" s="3">
        <v>3.8670719517811083</v>
      </c>
      <c r="BH1309" s="3">
        <v>1.0543036639267953</v>
      </c>
      <c r="BI1309" s="3">
        <v>0.10385510463583723</v>
      </c>
      <c r="BJ1309" s="3">
        <v>27.984570926872269</v>
      </c>
      <c r="BK1309" s="3">
        <v>0.72091111246798933</v>
      </c>
      <c r="BL1309" s="3">
        <v>75.057684095041807</v>
      </c>
      <c r="BM1309" s="3">
        <v>384.23237178839514</v>
      </c>
      <c r="BN1309" s="3">
        <v>2.0557211100410925E-2</v>
      </c>
    </row>
    <row r="1310" spans="1:66" s="5" customFormat="1">
      <c r="A1310" s="5" t="s">
        <v>1676</v>
      </c>
      <c r="B1310" s="5" t="s">
        <v>1147</v>
      </c>
      <c r="C1310" s="5">
        <v>20190720</v>
      </c>
      <c r="D1310" s="5" t="s">
        <v>338</v>
      </c>
      <c r="E1310" s="5" t="s">
        <v>0</v>
      </c>
      <c r="F1310" s="5" t="s">
        <v>1692</v>
      </c>
      <c r="G1310" s="5">
        <v>2000.4122314453125</v>
      </c>
      <c r="H1310" s="5">
        <v>400</v>
      </c>
      <c r="I1310" s="5">
        <v>31.29345703125</v>
      </c>
      <c r="J1310" s="5">
        <v>600.00213623046875</v>
      </c>
      <c r="K1310" s="2">
        <v>45</v>
      </c>
      <c r="L1310" s="2" t="s">
        <v>1693</v>
      </c>
      <c r="M1310" s="2">
        <v>16218.500173572451</v>
      </c>
      <c r="N1310" s="2">
        <v>0</v>
      </c>
      <c r="O1310" s="3">
        <v>9.8767110656207127</v>
      </c>
      <c r="P1310" s="3">
        <v>0.1608746358067128</v>
      </c>
      <c r="Q1310" s="3">
        <v>278.51530817564714</v>
      </c>
      <c r="R1310" s="3">
        <v>2.1190685406506087</v>
      </c>
      <c r="S1310" s="3">
        <v>1.3251776923749294</v>
      </c>
      <c r="T1310" s="3">
        <v>33.454860687255859</v>
      </c>
      <c r="U1310" s="2">
        <v>6</v>
      </c>
      <c r="V1310" s="3">
        <v>1.4200000166893005</v>
      </c>
      <c r="W1310" s="2">
        <v>1</v>
      </c>
      <c r="X1310" s="3">
        <v>2.8400000333786011</v>
      </c>
      <c r="Y1310" s="2">
        <v>31.621023178100586</v>
      </c>
      <c r="Z1310" s="2">
        <v>33.454860687255859</v>
      </c>
      <c r="AA1310" s="2">
        <v>31.29345703125</v>
      </c>
      <c r="AB1310" s="2">
        <v>399.58465576171875</v>
      </c>
      <c r="AC1310" s="2">
        <v>388.8839111328125</v>
      </c>
      <c r="AD1310" s="2">
        <v>36.641857147216797</v>
      </c>
      <c r="AE1310" s="2">
        <v>38.678955078125</v>
      </c>
      <c r="AF1310" s="2">
        <v>78.273689270019531</v>
      </c>
      <c r="AG1310" s="2">
        <v>82.538345336914063</v>
      </c>
      <c r="AH1310" s="2">
        <v>600.00213623046875</v>
      </c>
      <c r="AI1310" s="2">
        <v>2000.4122314453125</v>
      </c>
      <c r="AJ1310" s="2">
        <v>18.850347518920898</v>
      </c>
      <c r="AK1310" s="2">
        <v>99.731094360351563</v>
      </c>
      <c r="AL1310" s="2">
        <v>-3.7324886322021484</v>
      </c>
      <c r="AM1310" s="2">
        <v>-1.0349361896514893</v>
      </c>
      <c r="AN1310" s="2">
        <v>1</v>
      </c>
      <c r="AO1310" s="2">
        <v>-0.21956524252891541</v>
      </c>
      <c r="AP1310" s="2">
        <v>2.737391471862793</v>
      </c>
      <c r="AQ1310" s="2">
        <v>1</v>
      </c>
      <c r="AR1310" s="2">
        <v>0</v>
      </c>
      <c r="AS1310" s="2">
        <v>0.15999999642372131</v>
      </c>
      <c r="AT1310" s="2">
        <v>111115</v>
      </c>
      <c r="AU1310" s="3">
        <v>1.0000035603841144</v>
      </c>
      <c r="AV1310" s="3">
        <v>2.1190685406506085E-3</v>
      </c>
      <c r="AW1310" s="3">
        <v>306.60486068725584</v>
      </c>
      <c r="AX1310" s="3">
        <v>304.77102317810056</v>
      </c>
      <c r="AY1310" s="3">
        <v>320.06594987721837</v>
      </c>
      <c r="AZ1310" s="3">
        <v>2.3890130629557809</v>
      </c>
      <c r="BA1310" s="3">
        <v>5.1826722110312131</v>
      </c>
      <c r="BB1310" s="3">
        <v>51.966462859667587</v>
      </c>
      <c r="BC1310" s="3">
        <v>13.287507781542587</v>
      </c>
      <c r="BD1310" s="3">
        <v>32.537941932678223</v>
      </c>
      <c r="BE1310" s="3">
        <v>4.9224153712065082</v>
      </c>
      <c r="BF1310" s="3">
        <v>0.15225026748113768</v>
      </c>
      <c r="BG1310" s="3">
        <v>3.8574945186562837</v>
      </c>
      <c r="BH1310" s="3">
        <v>1.0649208525502245</v>
      </c>
      <c r="BI1310" s="3">
        <v>9.5895418868117976E-2</v>
      </c>
      <c r="BJ1310" s="3">
        <v>27.776636480467861</v>
      </c>
      <c r="BK1310" s="3">
        <v>0.71619138823289596</v>
      </c>
      <c r="BL1310" s="3">
        <v>74.652550288194959</v>
      </c>
      <c r="BM1310" s="3">
        <v>384.18899571665821</v>
      </c>
      <c r="BN1310" s="3">
        <v>1.9191639472464259E-2</v>
      </c>
    </row>
    <row r="1311" spans="1:66" s="5" customFormat="1">
      <c r="A1311" s="5" t="s">
        <v>1676</v>
      </c>
      <c r="B1311" s="5" t="s">
        <v>1147</v>
      </c>
      <c r="C1311" s="5">
        <v>20190720</v>
      </c>
      <c r="D1311" s="5" t="s">
        <v>338</v>
      </c>
      <c r="E1311" s="5" t="s">
        <v>0</v>
      </c>
      <c r="F1311" s="5" t="s">
        <v>1694</v>
      </c>
      <c r="G1311" s="5">
        <v>2000.481689453125</v>
      </c>
      <c r="H1311" s="5">
        <v>400</v>
      </c>
      <c r="I1311" s="5">
        <v>31.293306350708008</v>
      </c>
      <c r="J1311" s="5">
        <v>600.029541015625</v>
      </c>
      <c r="K1311" s="2">
        <v>46</v>
      </c>
      <c r="L1311" s="2" t="s">
        <v>1695</v>
      </c>
      <c r="M1311" s="2">
        <v>16307.500173572451</v>
      </c>
      <c r="N1311" s="2">
        <v>0</v>
      </c>
      <c r="O1311" s="3">
        <v>9.5176464928344195</v>
      </c>
      <c r="P1311" s="3">
        <v>0.14707114412326955</v>
      </c>
      <c r="Q1311" s="3">
        <v>273.47456664132085</v>
      </c>
      <c r="R1311" s="3">
        <v>1.9936812987003181</v>
      </c>
      <c r="S1311" s="3">
        <v>1.3574522473449426</v>
      </c>
      <c r="T1311" s="3">
        <v>33.519775390625</v>
      </c>
      <c r="U1311" s="2">
        <v>6</v>
      </c>
      <c r="V1311" s="3">
        <v>1.4200000166893005</v>
      </c>
      <c r="W1311" s="2">
        <v>1</v>
      </c>
      <c r="X1311" s="3">
        <v>2.8400000333786011</v>
      </c>
      <c r="Y1311" s="2">
        <v>31.624069213867188</v>
      </c>
      <c r="Z1311" s="2">
        <v>33.519775390625</v>
      </c>
      <c r="AA1311" s="2">
        <v>31.293306350708008</v>
      </c>
      <c r="AB1311" s="2">
        <v>399.40625</v>
      </c>
      <c r="AC1311" s="2">
        <v>389.11334228515625</v>
      </c>
      <c r="AD1311" s="2">
        <v>36.628292083740234</v>
      </c>
      <c r="AE1311" s="2">
        <v>38.545032501220703</v>
      </c>
      <c r="AF1311" s="2">
        <v>78.22601318359375</v>
      </c>
      <c r="AG1311" s="2">
        <v>82.239349365234375</v>
      </c>
      <c r="AH1311" s="2">
        <v>600.029541015625</v>
      </c>
      <c r="AI1311" s="2">
        <v>2000.481689453125</v>
      </c>
      <c r="AJ1311" s="2">
        <v>16.789705276489258</v>
      </c>
      <c r="AK1311" s="2">
        <v>99.7298583984375</v>
      </c>
      <c r="AL1311" s="2">
        <v>-3.7463436126708984</v>
      </c>
      <c r="AM1311" s="2">
        <v>-1.0061085224151611</v>
      </c>
      <c r="AN1311" s="2">
        <v>1</v>
      </c>
      <c r="AO1311" s="2">
        <v>-0.21956524252891541</v>
      </c>
      <c r="AP1311" s="2">
        <v>2.737391471862793</v>
      </c>
      <c r="AQ1311" s="2">
        <v>1</v>
      </c>
      <c r="AR1311" s="2">
        <v>0</v>
      </c>
      <c r="AS1311" s="2">
        <v>0.15999999642372131</v>
      </c>
      <c r="AT1311" s="2">
        <v>111115</v>
      </c>
      <c r="AU1311" s="3">
        <v>1.0000492350260415</v>
      </c>
      <c r="AV1311" s="3">
        <v>1.9936812987003181E-3</v>
      </c>
      <c r="AW1311" s="3">
        <v>306.66977539062498</v>
      </c>
      <c r="AX1311" s="3">
        <v>304.77406921386716</v>
      </c>
      <c r="AY1311" s="3">
        <v>320.07706315821997</v>
      </c>
      <c r="AZ1311" s="3">
        <v>2.4446521217952268</v>
      </c>
      <c r="BA1311" s="3">
        <v>5.2015428806548547</v>
      </c>
      <c r="BB1311" s="3">
        <v>52.156324737510595</v>
      </c>
      <c r="BC1311" s="3">
        <v>13.611292236289891</v>
      </c>
      <c r="BD1311" s="3">
        <v>32.571922302246094</v>
      </c>
      <c r="BE1311" s="3">
        <v>4.9318533542280862</v>
      </c>
      <c r="BF1311" s="3">
        <v>0.13982996366642589</v>
      </c>
      <c r="BG1311" s="3">
        <v>3.8440906333099121</v>
      </c>
      <c r="BH1311" s="3">
        <v>1.0877627209181742</v>
      </c>
      <c r="BI1311" s="3">
        <v>8.8016679505226444E-2</v>
      </c>
      <c r="BJ1311" s="3">
        <v>27.273579806712988</v>
      </c>
      <c r="BK1311" s="3">
        <v>0.70281467357371896</v>
      </c>
      <c r="BL1311" s="3">
        <v>74.009102087221976</v>
      </c>
      <c r="BM1311" s="3">
        <v>384.58910897025697</v>
      </c>
      <c r="BN1311" s="3">
        <v>1.8315455494938328E-2</v>
      </c>
    </row>
    <row r="1312" spans="1:66" s="5" customFormat="1">
      <c r="A1312" s="5" t="s">
        <v>1676</v>
      </c>
      <c r="B1312" s="5" t="s">
        <v>1147</v>
      </c>
      <c r="C1312" s="5">
        <v>20190720</v>
      </c>
      <c r="D1312" s="5" t="s">
        <v>338</v>
      </c>
      <c r="E1312" s="5" t="s">
        <v>0</v>
      </c>
      <c r="F1312" s="5" t="s">
        <v>1696</v>
      </c>
      <c r="G1312" s="5">
        <v>2000.65234375</v>
      </c>
      <c r="H1312" s="5">
        <v>475</v>
      </c>
      <c r="I1312" s="5">
        <v>31.292486190795898</v>
      </c>
      <c r="J1312" s="5">
        <v>600.01104736328125</v>
      </c>
      <c r="K1312" s="2">
        <v>47</v>
      </c>
      <c r="L1312" s="2" t="s">
        <v>1697</v>
      </c>
      <c r="M1312" s="2">
        <v>16419.000173561275</v>
      </c>
      <c r="N1312" s="2">
        <v>0</v>
      </c>
      <c r="O1312" s="3">
        <v>10.340711628814718</v>
      </c>
      <c r="P1312" s="3">
        <v>0.12495564929900753</v>
      </c>
      <c r="Q1312" s="3">
        <v>316.56219677431</v>
      </c>
      <c r="R1312" s="3">
        <v>1.781641696816008</v>
      </c>
      <c r="S1312" s="3">
        <v>1.4171264576746472</v>
      </c>
      <c r="T1312" s="3">
        <v>33.638561248779297</v>
      </c>
      <c r="U1312" s="2">
        <v>6</v>
      </c>
      <c r="V1312" s="3">
        <v>1.4200000166893005</v>
      </c>
      <c r="W1312" s="2">
        <v>1</v>
      </c>
      <c r="X1312" s="3">
        <v>2.8400000333786011</v>
      </c>
      <c r="Y1312" s="2">
        <v>31.621648788452148</v>
      </c>
      <c r="Z1312" s="2">
        <v>33.638561248779297</v>
      </c>
      <c r="AA1312" s="2">
        <v>31.292486190795898</v>
      </c>
      <c r="AB1312" s="2">
        <v>474.35366821289063</v>
      </c>
      <c r="AC1312" s="2">
        <v>463.18792724609375</v>
      </c>
      <c r="AD1312" s="2">
        <v>36.581314086914063</v>
      </c>
      <c r="AE1312" s="2">
        <v>38.294696807861328</v>
      </c>
      <c r="AF1312" s="2">
        <v>78.110580444335938</v>
      </c>
      <c r="AG1312" s="2">
        <v>81.715606689453125</v>
      </c>
      <c r="AH1312" s="2">
        <v>600.01104736328125</v>
      </c>
      <c r="AI1312" s="2">
        <v>2000.65234375</v>
      </c>
      <c r="AJ1312" s="2">
        <v>14.48386287689209</v>
      </c>
      <c r="AK1312" s="2">
        <v>99.729270935058594</v>
      </c>
      <c r="AL1312" s="2">
        <v>-4.3619747161865234</v>
      </c>
      <c r="AM1312" s="2">
        <v>-0.95244336128234863</v>
      </c>
      <c r="AN1312" s="2">
        <v>1</v>
      </c>
      <c r="AO1312" s="2">
        <v>-0.21956524252891541</v>
      </c>
      <c r="AP1312" s="2">
        <v>2.737391471862793</v>
      </c>
      <c r="AQ1312" s="2">
        <v>1</v>
      </c>
      <c r="AR1312" s="2">
        <v>0</v>
      </c>
      <c r="AS1312" s="2">
        <v>0.15999999642372131</v>
      </c>
      <c r="AT1312" s="2">
        <v>111115</v>
      </c>
      <c r="AU1312" s="3">
        <v>1.0000184122721352</v>
      </c>
      <c r="AV1312" s="3">
        <v>1.7816416968160081E-3</v>
      </c>
      <c r="AW1312" s="3">
        <v>306.78856124877927</v>
      </c>
      <c r="AX1312" s="3">
        <v>304.77164878845213</v>
      </c>
      <c r="AY1312" s="3">
        <v>320.10436784510966</v>
      </c>
      <c r="AZ1312" s="3">
        <v>2.5363785085390833</v>
      </c>
      <c r="BA1312" s="3">
        <v>5.236228651001773</v>
      </c>
      <c r="BB1312" s="3">
        <v>52.50443126583653</v>
      </c>
      <c r="BC1312" s="3">
        <v>14.209734457975202</v>
      </c>
      <c r="BD1312" s="3">
        <v>32.630105018615723</v>
      </c>
      <c r="BE1312" s="3">
        <v>4.9480500643856979</v>
      </c>
      <c r="BF1312" s="3">
        <v>0.11968949494029016</v>
      </c>
      <c r="BG1312" s="3">
        <v>3.8191021933271259</v>
      </c>
      <c r="BH1312" s="3">
        <v>1.1289478710585721</v>
      </c>
      <c r="BI1312" s="3">
        <v>7.5261887939677946E-2</v>
      </c>
      <c r="BJ1312" s="3">
        <v>31.570517089902491</v>
      </c>
      <c r="BK1312" s="3">
        <v>0.68344224482802451</v>
      </c>
      <c r="BL1312" s="3">
        <v>72.843830287425931</v>
      </c>
      <c r="BM1312" s="3">
        <v>458.2724481845346</v>
      </c>
      <c r="BN1312" s="3">
        <v>1.643688259952459E-2</v>
      </c>
    </row>
    <row r="1313" spans="1:66" s="5" customFormat="1">
      <c r="A1313" s="5" t="s">
        <v>1676</v>
      </c>
      <c r="B1313" s="5" t="s">
        <v>1147</v>
      </c>
      <c r="C1313" s="5">
        <v>20190720</v>
      </c>
      <c r="D1313" s="5" t="s">
        <v>338</v>
      </c>
      <c r="E1313" s="5" t="s">
        <v>0</v>
      </c>
      <c r="F1313" s="5" t="s">
        <v>1698</v>
      </c>
      <c r="G1313" s="5">
        <v>2000.83203125</v>
      </c>
      <c r="H1313" s="5">
        <v>575</v>
      </c>
      <c r="I1313" s="5">
        <v>31.291547775268555</v>
      </c>
      <c r="J1313" s="5">
        <v>600.00762939453125</v>
      </c>
      <c r="K1313" s="2">
        <v>48</v>
      </c>
      <c r="L1313" s="2" t="s">
        <v>1699</v>
      </c>
      <c r="M1313" s="2">
        <v>16518.500173572451</v>
      </c>
      <c r="N1313" s="2">
        <v>0</v>
      </c>
      <c r="O1313" s="3">
        <v>10.742059400737078</v>
      </c>
      <c r="P1313" s="3">
        <v>9.6194230738653699E-2</v>
      </c>
      <c r="Q1313" s="3">
        <v>367.81951699551468</v>
      </c>
      <c r="R1313" s="3">
        <v>1.4387479132857111</v>
      </c>
      <c r="S1313" s="3">
        <v>1.4721611174279547</v>
      </c>
      <c r="T1313" s="3">
        <v>33.720790863037109</v>
      </c>
      <c r="U1313" s="2">
        <v>6</v>
      </c>
      <c r="V1313" s="3">
        <v>1.4200000166893005</v>
      </c>
      <c r="W1313" s="2">
        <v>1</v>
      </c>
      <c r="X1313" s="3">
        <v>2.8400000333786011</v>
      </c>
      <c r="Y1313" s="2">
        <v>31.614824295043945</v>
      </c>
      <c r="Z1313" s="2">
        <v>33.720790863037109</v>
      </c>
      <c r="AA1313" s="2">
        <v>31.291547775268555</v>
      </c>
      <c r="AB1313" s="2">
        <v>574.68865966796875</v>
      </c>
      <c r="AC1313" s="2">
        <v>563.13653564453125</v>
      </c>
      <c r="AD1313" s="2">
        <v>36.601264953613281</v>
      </c>
      <c r="AE1313" s="2">
        <v>37.985343933105469</v>
      </c>
      <c r="AF1313" s="2">
        <v>78.199287414550781</v>
      </c>
      <c r="AG1313" s="2">
        <v>81.086341857910156</v>
      </c>
      <c r="AH1313" s="2">
        <v>600.00762939453125</v>
      </c>
      <c r="AI1313" s="2">
        <v>2000.83203125</v>
      </c>
      <c r="AJ1313" s="2">
        <v>14.387202262878418</v>
      </c>
      <c r="AK1313" s="2">
        <v>99.72784423828125</v>
      </c>
      <c r="AL1313" s="2">
        <v>-5.4278316497802734</v>
      </c>
      <c r="AM1313" s="2">
        <v>-0.90895199775695801</v>
      </c>
      <c r="AN1313" s="2">
        <v>1</v>
      </c>
      <c r="AO1313" s="2">
        <v>-0.21956524252891541</v>
      </c>
      <c r="AP1313" s="2">
        <v>2.737391471862793</v>
      </c>
      <c r="AQ1313" s="2">
        <v>1</v>
      </c>
      <c r="AR1313" s="2">
        <v>0</v>
      </c>
      <c r="AS1313" s="2">
        <v>0.15999999642372131</v>
      </c>
      <c r="AT1313" s="2">
        <v>111115</v>
      </c>
      <c r="AU1313" s="3">
        <v>1.000012715657552</v>
      </c>
      <c r="AV1313" s="3">
        <v>1.4387479132857111E-3</v>
      </c>
      <c r="AW1313" s="3">
        <v>306.87079086303709</v>
      </c>
      <c r="AX1313" s="3">
        <v>304.76482429504392</v>
      </c>
      <c r="AY1313" s="3">
        <v>320.13311784446705</v>
      </c>
      <c r="AZ1313" s="3">
        <v>2.7004474578479365</v>
      </c>
      <c r="BA1313" s="3">
        <v>5.2603575805262386</v>
      </c>
      <c r="BB1313" s="3">
        <v>52.747130159131757</v>
      </c>
      <c r="BC1313" s="3">
        <v>14.761786226026288</v>
      </c>
      <c r="BD1313" s="3">
        <v>32.667807579040527</v>
      </c>
      <c r="BE1313" s="3">
        <v>4.9585702765999233</v>
      </c>
      <c r="BF1313" s="3">
        <v>9.3042760095009724E-2</v>
      </c>
      <c r="BG1313" s="3">
        <v>3.7881964630982838</v>
      </c>
      <c r="BH1313" s="3">
        <v>1.1703738135016395</v>
      </c>
      <c r="BI1313" s="3">
        <v>5.8426884757504058E-2</v>
      </c>
      <c r="BJ1313" s="3">
        <v>36.68184749872853</v>
      </c>
      <c r="BK1313" s="3">
        <v>0.65316223280475172</v>
      </c>
      <c r="BL1313" s="3">
        <v>71.644530336950794</v>
      </c>
      <c r="BM1313" s="3">
        <v>558.03027507391323</v>
      </c>
      <c r="BN1313" s="3">
        <v>1.3791542054156423E-2</v>
      </c>
    </row>
    <row r="1314" spans="1:66" s="5" customFormat="1">
      <c r="A1314" s="5" t="s">
        <v>1676</v>
      </c>
      <c r="B1314" s="5" t="s">
        <v>1147</v>
      </c>
      <c r="C1314" s="5">
        <v>20190720</v>
      </c>
      <c r="D1314" s="5" t="s">
        <v>338</v>
      </c>
      <c r="E1314" s="5" t="s">
        <v>0</v>
      </c>
      <c r="F1314" s="5" t="s">
        <v>1700</v>
      </c>
      <c r="G1314" s="5">
        <v>2001.030029296875</v>
      </c>
      <c r="H1314" s="5">
        <v>675</v>
      </c>
      <c r="I1314" s="5">
        <v>31.293766021728516</v>
      </c>
      <c r="J1314" s="5">
        <v>600.03143310546875</v>
      </c>
      <c r="K1314" s="2">
        <v>49</v>
      </c>
      <c r="L1314" s="2" t="s">
        <v>1701</v>
      </c>
      <c r="M1314" s="2">
        <v>16608.000173561275</v>
      </c>
      <c r="N1314" s="2">
        <v>0</v>
      </c>
      <c r="O1314" s="3">
        <v>11.166400697331047</v>
      </c>
      <c r="P1314" s="3">
        <v>7.6700743094094512E-2</v>
      </c>
      <c r="Q1314" s="3">
        <v>410.51243808877848</v>
      </c>
      <c r="R1314" s="3">
        <v>1.2000183309357848</v>
      </c>
      <c r="S1314" s="3">
        <v>1.5297318296622793</v>
      </c>
      <c r="T1314" s="3">
        <v>33.817584991455078</v>
      </c>
      <c r="U1314" s="2">
        <v>6</v>
      </c>
      <c r="V1314" s="3">
        <v>1.4200000166893005</v>
      </c>
      <c r="W1314" s="2">
        <v>1</v>
      </c>
      <c r="X1314" s="3">
        <v>2.8400000333786011</v>
      </c>
      <c r="Y1314" s="2">
        <v>31.619817733764648</v>
      </c>
      <c r="Z1314" s="2">
        <v>33.817584991455078</v>
      </c>
      <c r="AA1314" s="2">
        <v>31.293766021728516</v>
      </c>
      <c r="AB1314" s="2">
        <v>674.53607177734375</v>
      </c>
      <c r="AC1314" s="2">
        <v>662.5751953125</v>
      </c>
      <c r="AD1314" s="2">
        <v>36.539463043212891</v>
      </c>
      <c r="AE1314" s="2">
        <v>37.694187164306641</v>
      </c>
      <c r="AF1314" s="2">
        <v>78.023460388183594</v>
      </c>
      <c r="AG1314" s="2">
        <v>80.444114685058594</v>
      </c>
      <c r="AH1314" s="2">
        <v>600.03143310546875</v>
      </c>
      <c r="AI1314" s="2">
        <v>2001.030029296875</v>
      </c>
      <c r="AJ1314" s="2">
        <v>15.839024543762207</v>
      </c>
      <c r="AK1314" s="2">
        <v>99.727638244628906</v>
      </c>
      <c r="AL1314" s="2">
        <v>-6.5524654388427734</v>
      </c>
      <c r="AM1314" s="2">
        <v>-0.86412930488586426</v>
      </c>
      <c r="AN1314" s="2">
        <v>1</v>
      </c>
      <c r="AO1314" s="2">
        <v>-0.21956524252891541</v>
      </c>
      <c r="AP1314" s="2">
        <v>2.737391471862793</v>
      </c>
      <c r="AQ1314" s="2">
        <v>1</v>
      </c>
      <c r="AR1314" s="2">
        <v>0</v>
      </c>
      <c r="AS1314" s="2">
        <v>0.15999999642372131</v>
      </c>
      <c r="AT1314" s="2">
        <v>111115</v>
      </c>
      <c r="AU1314" s="3">
        <v>1.0000523885091144</v>
      </c>
      <c r="AV1314" s="3">
        <v>1.2000183309357848E-3</v>
      </c>
      <c r="AW1314" s="3">
        <v>306.96758499145506</v>
      </c>
      <c r="AX1314" s="3">
        <v>304.76981773376463</v>
      </c>
      <c r="AY1314" s="3">
        <v>320.16479753125896</v>
      </c>
      <c r="AZ1314" s="3">
        <v>2.8102490316009598</v>
      </c>
      <c r="BA1314" s="3">
        <v>5.288884091109586</v>
      </c>
      <c r="BB1314" s="3">
        <v>53.033283292401968</v>
      </c>
      <c r="BC1314" s="3">
        <v>15.339096128095328</v>
      </c>
      <c r="BD1314" s="3">
        <v>32.718701362609863</v>
      </c>
      <c r="BE1314" s="3">
        <v>4.9728021279538002</v>
      </c>
      <c r="BF1314" s="3">
        <v>7.4683736742726214E-2</v>
      </c>
      <c r="BG1314" s="3">
        <v>3.7591522614473067</v>
      </c>
      <c r="BH1314" s="3">
        <v>1.2136498665064934</v>
      </c>
      <c r="BI1314" s="3">
        <v>4.6854454988920553E-2</v>
      </c>
      <c r="BJ1314" s="3">
        <v>40.939435920638324</v>
      </c>
      <c r="BK1314" s="3">
        <v>0.61957109320273074</v>
      </c>
      <c r="BL1314" s="3">
        <v>70.498792412377909</v>
      </c>
      <c r="BM1314" s="3">
        <v>657.26722321242107</v>
      </c>
      <c r="BN1314" s="3">
        <v>1.1977134062870405E-2</v>
      </c>
    </row>
    <row r="1315" spans="1:66" s="5" customFormat="1">
      <c r="A1315" s="5" t="s">
        <v>1676</v>
      </c>
      <c r="B1315" s="5" t="s">
        <v>1147</v>
      </c>
      <c r="C1315" s="5">
        <v>20190720</v>
      </c>
      <c r="D1315" s="5" t="s">
        <v>338</v>
      </c>
      <c r="E1315" s="5" t="s">
        <v>0</v>
      </c>
      <c r="F1315" s="5" t="s">
        <v>1702</v>
      </c>
      <c r="G1315" s="5">
        <v>1999.6141357421875</v>
      </c>
      <c r="H1315" s="5">
        <v>800</v>
      </c>
      <c r="I1315" s="5">
        <v>31.292238235473633</v>
      </c>
      <c r="J1315" s="5">
        <v>600.00335693359375</v>
      </c>
      <c r="K1315" s="2">
        <v>50</v>
      </c>
      <c r="L1315" s="2" t="s">
        <v>1703</v>
      </c>
      <c r="M1315" s="2">
        <v>16699.000173561275</v>
      </c>
      <c r="N1315" s="2">
        <v>0</v>
      </c>
      <c r="O1315" s="3">
        <v>11.272046049788315</v>
      </c>
      <c r="P1315" s="3">
        <v>5.7496907912838006E-2</v>
      </c>
      <c r="Q1315" s="3">
        <v>452.7936603944039</v>
      </c>
      <c r="R1315" s="3">
        <v>0.9331362736589518</v>
      </c>
      <c r="S1315" s="3">
        <v>1.5765019814842556</v>
      </c>
      <c r="T1315" s="3">
        <v>33.875495910644531</v>
      </c>
      <c r="U1315" s="2">
        <v>6</v>
      </c>
      <c r="V1315" s="3">
        <v>1.4200000166893005</v>
      </c>
      <c r="W1315" s="2">
        <v>1</v>
      </c>
      <c r="X1315" s="3">
        <v>2.8400000333786011</v>
      </c>
      <c r="Y1315" s="2">
        <v>31.606410980224609</v>
      </c>
      <c r="Z1315" s="2">
        <v>33.875495910644531</v>
      </c>
      <c r="AA1315" s="2">
        <v>31.292238235473633</v>
      </c>
      <c r="AB1315" s="2">
        <v>800.30560302734375</v>
      </c>
      <c r="AC1315" s="2">
        <v>788.29803466796875</v>
      </c>
      <c r="AD1315" s="2">
        <v>36.498153686523438</v>
      </c>
      <c r="AE1315" s="2">
        <v>37.396389007568359</v>
      </c>
      <c r="AF1315" s="2">
        <v>77.982948303222656</v>
      </c>
      <c r="AG1315" s="2">
        <v>79.866928100585938</v>
      </c>
      <c r="AH1315" s="2">
        <v>600.00335693359375</v>
      </c>
      <c r="AI1315" s="2">
        <v>1999.6141357421875</v>
      </c>
      <c r="AJ1315" s="2">
        <v>16.69908332824707</v>
      </c>
      <c r="AK1315" s="2">
        <v>99.729240417480469</v>
      </c>
      <c r="AL1315" s="2">
        <v>-8.1382808685302734</v>
      </c>
      <c r="AM1315" s="2">
        <v>-0.84099698066711426</v>
      </c>
      <c r="AN1315" s="2">
        <v>1</v>
      </c>
      <c r="AO1315" s="2">
        <v>-0.21956524252891541</v>
      </c>
      <c r="AP1315" s="2">
        <v>2.737391471862793</v>
      </c>
      <c r="AQ1315" s="2">
        <v>1</v>
      </c>
      <c r="AR1315" s="2">
        <v>0</v>
      </c>
      <c r="AS1315" s="2">
        <v>0.15999999642372131</v>
      </c>
      <c r="AT1315" s="2">
        <v>111115</v>
      </c>
      <c r="AU1315" s="3">
        <v>1.0000055948893227</v>
      </c>
      <c r="AV1315" s="3">
        <v>9.3313627365895183E-4</v>
      </c>
      <c r="AW1315" s="3">
        <v>307.02549591064451</v>
      </c>
      <c r="AX1315" s="3">
        <v>304.75641098022459</v>
      </c>
      <c r="AY1315" s="3">
        <v>319.93825456757259</v>
      </c>
      <c r="AZ1315" s="3">
        <v>2.9347238403486049</v>
      </c>
      <c r="BA1315" s="3">
        <v>5.3060154515656643</v>
      </c>
      <c r="BB1315" s="3">
        <v>53.20421001256949</v>
      </c>
      <c r="BC1315" s="3">
        <v>15.807821005001131</v>
      </c>
      <c r="BD1315" s="3">
        <v>32.74095344543457</v>
      </c>
      <c r="BE1315" s="3">
        <v>4.9790358225556774</v>
      </c>
      <c r="BF1315" s="3">
        <v>5.6355959540321729E-2</v>
      </c>
      <c r="BG1315" s="3">
        <v>3.7295134700814088</v>
      </c>
      <c r="BH1315" s="3">
        <v>1.2495223524742687</v>
      </c>
      <c r="BI1315" s="3">
        <v>3.532323510013289E-2</v>
      </c>
      <c r="BJ1315" s="3">
        <v>45.156767816984512</v>
      </c>
      <c r="BK1315" s="3">
        <v>0.57439399881939401</v>
      </c>
      <c r="BL1315" s="3">
        <v>69.496155156652179</v>
      </c>
      <c r="BM1315" s="3">
        <v>782.939843826995</v>
      </c>
      <c r="BN1315" s="3">
        <v>1.0005415708312268E-2</v>
      </c>
    </row>
    <row r="1316" spans="1:66" s="5" customFormat="1">
      <c r="A1316" s="5" t="s">
        <v>1676</v>
      </c>
      <c r="B1316" s="5" t="s">
        <v>1147</v>
      </c>
      <c r="C1316" s="5">
        <v>20190720</v>
      </c>
      <c r="D1316" s="5" t="s">
        <v>338</v>
      </c>
      <c r="E1316" s="5" t="s">
        <v>0</v>
      </c>
      <c r="F1316" s="5" t="s">
        <v>1704</v>
      </c>
      <c r="G1316" s="5">
        <v>1999.5999755859375</v>
      </c>
      <c r="H1316" s="5">
        <v>1000</v>
      </c>
      <c r="I1316" s="5">
        <v>31.292804718017578</v>
      </c>
      <c r="J1316" s="5">
        <v>600.0272216796875</v>
      </c>
      <c r="K1316" s="2">
        <v>51</v>
      </c>
      <c r="L1316" s="2" t="s">
        <v>1705</v>
      </c>
      <c r="M1316" s="2">
        <v>16817.000173561275</v>
      </c>
      <c r="N1316" s="2">
        <v>0</v>
      </c>
      <c r="O1316" s="3">
        <v>11.089211550354889</v>
      </c>
      <c r="P1316" s="3">
        <v>4.1644629495275441E-2</v>
      </c>
      <c r="Q1316" s="3">
        <v>535.18539341050985</v>
      </c>
      <c r="R1316" s="3">
        <v>0.69617281284580868</v>
      </c>
      <c r="S1316" s="3">
        <v>1.615075620710396</v>
      </c>
      <c r="T1316" s="3">
        <v>33.924160003662109</v>
      </c>
      <c r="U1316" s="2">
        <v>6</v>
      </c>
      <c r="V1316" s="3">
        <v>1.4200000166893005</v>
      </c>
      <c r="W1316" s="2">
        <v>1</v>
      </c>
      <c r="X1316" s="3">
        <v>2.8400000333786011</v>
      </c>
      <c r="Y1316" s="2">
        <v>31.585805892944336</v>
      </c>
      <c r="Z1316" s="2">
        <v>33.924160003662109</v>
      </c>
      <c r="AA1316" s="2">
        <v>31.292804718017578</v>
      </c>
      <c r="AB1316" s="2">
        <v>998.9771728515625</v>
      </c>
      <c r="AC1316" s="2">
        <v>987.20123291015625</v>
      </c>
      <c r="AD1316" s="2">
        <v>36.48394775390625</v>
      </c>
      <c r="AE1316" s="2">
        <v>37.154224395751953</v>
      </c>
      <c r="AF1316" s="2">
        <v>78.035614013671875</v>
      </c>
      <c r="AG1316" s="2">
        <v>79.44378662109375</v>
      </c>
      <c r="AH1316" s="2">
        <v>600.0272216796875</v>
      </c>
      <c r="AI1316" s="2">
        <v>1999.5999755859375</v>
      </c>
      <c r="AJ1316" s="2">
        <v>18.05443000793457</v>
      </c>
      <c r="AK1316" s="2">
        <v>99.729522705078125</v>
      </c>
      <c r="AL1316" s="2">
        <v>-10.983190536499023</v>
      </c>
      <c r="AM1316" s="2">
        <v>-0.79515576362609863</v>
      </c>
      <c r="AN1316" s="2">
        <v>1</v>
      </c>
      <c r="AO1316" s="2">
        <v>-0.21956524252891541</v>
      </c>
      <c r="AP1316" s="2">
        <v>2.737391471862793</v>
      </c>
      <c r="AQ1316" s="2">
        <v>1</v>
      </c>
      <c r="AR1316" s="2">
        <v>0</v>
      </c>
      <c r="AS1316" s="2">
        <v>0.15999999642372131</v>
      </c>
      <c r="AT1316" s="2">
        <v>111115</v>
      </c>
      <c r="AU1316" s="3">
        <v>1.0000453694661458</v>
      </c>
      <c r="AV1316" s="3">
        <v>6.9617281284580868E-4</v>
      </c>
      <c r="AW1316" s="3">
        <v>307.07416000366209</v>
      </c>
      <c r="AX1316" s="3">
        <v>304.73580589294431</v>
      </c>
      <c r="AY1316" s="3">
        <v>319.93598894262323</v>
      </c>
      <c r="AZ1316" s="3">
        <v>3.0467229932789004</v>
      </c>
      <c r="BA1316" s="3">
        <v>5.3204486861761078</v>
      </c>
      <c r="BB1316" s="3">
        <v>53.348783207454339</v>
      </c>
      <c r="BC1316" s="3">
        <v>16.194558811702386</v>
      </c>
      <c r="BD1316" s="3">
        <v>32.754982948303223</v>
      </c>
      <c r="BE1316" s="3">
        <v>4.9829695392365636</v>
      </c>
      <c r="BF1316" s="3">
        <v>4.1042794304371244E-2</v>
      </c>
      <c r="BG1316" s="3">
        <v>3.7053730654657118</v>
      </c>
      <c r="BH1316" s="3">
        <v>1.2775964737708518</v>
      </c>
      <c r="BI1316" s="3">
        <v>2.5705147087674633E-2</v>
      </c>
      <c r="BJ1316" s="3">
        <v>53.373783843559615</v>
      </c>
      <c r="BK1316" s="3">
        <v>0.54212391108228719</v>
      </c>
      <c r="BL1316" s="3">
        <v>68.664723004214608</v>
      </c>
      <c r="BM1316" s="3">
        <v>981.92995283373682</v>
      </c>
      <c r="BN1316" s="3">
        <v>7.7545005857376521E-3</v>
      </c>
    </row>
    <row r="1317" spans="1:66" s="5" customFormat="1">
      <c r="A1317" s="5" t="s">
        <v>1676</v>
      </c>
      <c r="B1317" s="5" t="s">
        <v>1147</v>
      </c>
      <c r="C1317" s="5">
        <v>20190720</v>
      </c>
      <c r="D1317" s="5" t="s">
        <v>338</v>
      </c>
      <c r="E1317" s="5" t="s">
        <v>0</v>
      </c>
      <c r="F1317" s="5" t="s">
        <v>1706</v>
      </c>
      <c r="G1317" s="5">
        <v>1999.4808349609375</v>
      </c>
      <c r="H1317" s="5">
        <v>1400</v>
      </c>
      <c r="I1317" s="5">
        <v>31.293333053588867</v>
      </c>
      <c r="J1317" s="5">
        <v>599.98980712890625</v>
      </c>
      <c r="K1317" s="2">
        <v>52</v>
      </c>
      <c r="L1317" s="2" t="s">
        <v>1707</v>
      </c>
      <c r="M1317" s="2">
        <v>16965.000173561275</v>
      </c>
      <c r="N1317" s="2">
        <v>0</v>
      </c>
      <c r="O1317" s="3">
        <v>11.456956498143363</v>
      </c>
      <c r="P1317" s="3">
        <v>2.9208193417913052E-2</v>
      </c>
      <c r="Q1317" s="3">
        <v>725.44150745741729</v>
      </c>
      <c r="R1317" s="3">
        <v>0.5010019429090391</v>
      </c>
      <c r="S1317" s="3">
        <v>1.6501208509945164</v>
      </c>
      <c r="T1317" s="3">
        <v>33.979122161865234</v>
      </c>
      <c r="U1317" s="2">
        <v>6</v>
      </c>
      <c r="V1317" s="3">
        <v>1.4200000166893005</v>
      </c>
      <c r="W1317" s="2">
        <v>1</v>
      </c>
      <c r="X1317" s="3">
        <v>2.8400000333786011</v>
      </c>
      <c r="Y1317" s="2">
        <v>31.598926544189453</v>
      </c>
      <c r="Z1317" s="2">
        <v>33.979122161865234</v>
      </c>
      <c r="AA1317" s="2">
        <v>31.293333053588867</v>
      </c>
      <c r="AB1317" s="2">
        <v>1399.9771728515625</v>
      </c>
      <c r="AC1317" s="2">
        <v>1387.82470703125</v>
      </c>
      <c r="AD1317" s="2">
        <v>36.482635498046875</v>
      </c>
      <c r="AE1317" s="2">
        <v>36.965126037597656</v>
      </c>
      <c r="AF1317" s="2">
        <v>77.975662231445313</v>
      </c>
      <c r="AG1317" s="2">
        <v>78.983375549316406</v>
      </c>
      <c r="AH1317" s="2">
        <v>599.98980712890625</v>
      </c>
      <c r="AI1317" s="2">
        <v>1999.4808349609375</v>
      </c>
      <c r="AJ1317" s="2">
        <v>21.361968994140625</v>
      </c>
      <c r="AK1317" s="2">
        <v>99.733734130859375</v>
      </c>
      <c r="AL1317" s="2">
        <v>-17.756872177124023</v>
      </c>
      <c r="AM1317" s="2">
        <v>-0.76434445381164551</v>
      </c>
      <c r="AN1317" s="2">
        <v>1</v>
      </c>
      <c r="AO1317" s="2">
        <v>-0.21956524252891541</v>
      </c>
      <c r="AP1317" s="2">
        <v>2.737391471862793</v>
      </c>
      <c r="AQ1317" s="2">
        <v>1</v>
      </c>
      <c r="AR1317" s="2">
        <v>0</v>
      </c>
      <c r="AS1317" s="2">
        <v>0.15999999642372131</v>
      </c>
      <c r="AT1317" s="2">
        <v>111115</v>
      </c>
      <c r="AU1317" s="3">
        <v>0.99998301188151029</v>
      </c>
      <c r="AV1317" s="3">
        <v>5.0100194290903909E-4</v>
      </c>
      <c r="AW1317" s="3">
        <v>307.12912216186521</v>
      </c>
      <c r="AX1317" s="3">
        <v>304.74892654418943</v>
      </c>
      <c r="AY1317" s="3">
        <v>319.91692644304931</v>
      </c>
      <c r="AZ1317" s="3">
        <v>3.1408073602936457</v>
      </c>
      <c r="BA1317" s="3">
        <v>5.3367909033419885</v>
      </c>
      <c r="BB1317" s="3">
        <v>53.510388935599785</v>
      </c>
      <c r="BC1317" s="3">
        <v>16.545262898002129</v>
      </c>
      <c r="BD1317" s="3">
        <v>32.789024353027344</v>
      </c>
      <c r="BE1317" s="3">
        <v>4.9925256149458734</v>
      </c>
      <c r="BF1317" s="3">
        <v>2.8910857534525203E-2</v>
      </c>
      <c r="BG1317" s="3">
        <v>3.686670052347472</v>
      </c>
      <c r="BH1317" s="3">
        <v>1.3058555625984014</v>
      </c>
      <c r="BI1317" s="3">
        <v>1.8095766537446316E-2</v>
      </c>
      <c r="BJ1317" s="3">
        <v>72.350990432247897</v>
      </c>
      <c r="BK1317" s="3">
        <v>0.52271839792306163</v>
      </c>
      <c r="BL1317" s="3">
        <v>67.944939079177487</v>
      </c>
      <c r="BM1317" s="3">
        <v>1382.378618619028</v>
      </c>
      <c r="BN1317" s="3">
        <v>5.6311794816154455E-3</v>
      </c>
    </row>
    <row r="1318" spans="1:66" s="5" customFormat="1">
      <c r="A1318" s="5" t="s">
        <v>1676</v>
      </c>
      <c r="B1318" s="5" t="s">
        <v>1147</v>
      </c>
      <c r="C1318" s="5">
        <v>20190720</v>
      </c>
      <c r="D1318" s="5" t="s">
        <v>338</v>
      </c>
      <c r="E1318" s="5" t="s">
        <v>0</v>
      </c>
      <c r="F1318" s="5" t="s">
        <v>1708</v>
      </c>
      <c r="G1318" s="5">
        <v>1999.7601318359375</v>
      </c>
      <c r="H1318" s="5">
        <v>1800</v>
      </c>
      <c r="I1318" s="5">
        <v>31.295070648193359</v>
      </c>
      <c r="J1318" s="5">
        <v>600.00469970703125</v>
      </c>
      <c r="K1318" s="2">
        <v>53</v>
      </c>
      <c r="L1318" s="2" t="s">
        <v>1709</v>
      </c>
      <c r="M1318" s="2">
        <v>17097.000173561275</v>
      </c>
      <c r="N1318" s="2">
        <v>0</v>
      </c>
      <c r="O1318" s="3">
        <v>12.281719947373807</v>
      </c>
      <c r="P1318" s="3">
        <v>2.3912658122908149E-2</v>
      </c>
      <c r="Q1318" s="3">
        <v>920.99592912956712</v>
      </c>
      <c r="R1318" s="3">
        <v>0.41448300882336075</v>
      </c>
      <c r="S1318" s="3">
        <v>1.6644324122303726</v>
      </c>
      <c r="T1318" s="3">
        <v>34.002719879150391</v>
      </c>
      <c r="U1318" s="2">
        <v>6</v>
      </c>
      <c r="V1318" s="3">
        <v>1.4200000166893005</v>
      </c>
      <c r="W1318" s="2">
        <v>1</v>
      </c>
      <c r="X1318" s="3">
        <v>2.8400000333786011</v>
      </c>
      <c r="Y1318" s="2">
        <v>31.604213714599609</v>
      </c>
      <c r="Z1318" s="2">
        <v>34.002719879150391</v>
      </c>
      <c r="AA1318" s="2">
        <v>31.295070648193359</v>
      </c>
      <c r="AB1318" s="2">
        <v>1799.529052734375</v>
      </c>
      <c r="AC1318" s="2">
        <v>1786.5069580078125</v>
      </c>
      <c r="AD1318" s="2">
        <v>36.492279052734375</v>
      </c>
      <c r="AE1318" s="2">
        <v>36.891468048095703</v>
      </c>
      <c r="AF1318" s="2">
        <v>77.972427368164063</v>
      </c>
      <c r="AG1318" s="2">
        <v>78.805046081542969</v>
      </c>
      <c r="AH1318" s="2">
        <v>600.00469970703125</v>
      </c>
      <c r="AI1318" s="2">
        <v>1999.7601318359375</v>
      </c>
      <c r="AJ1318" s="2">
        <v>21.868007659912109</v>
      </c>
      <c r="AK1318" s="2">
        <v>99.735481262207031</v>
      </c>
      <c r="AL1318" s="2">
        <v>-25.751012802124023</v>
      </c>
      <c r="AM1318" s="2">
        <v>-0.75263333320617676</v>
      </c>
      <c r="AN1318" s="2">
        <v>1</v>
      </c>
      <c r="AO1318" s="2">
        <v>-0.21956524252891541</v>
      </c>
      <c r="AP1318" s="2">
        <v>2.737391471862793</v>
      </c>
      <c r="AQ1318" s="2">
        <v>1</v>
      </c>
      <c r="AR1318" s="2">
        <v>0</v>
      </c>
      <c r="AS1318" s="2">
        <v>0.15999999642372131</v>
      </c>
      <c r="AT1318" s="2">
        <v>111115</v>
      </c>
      <c r="AU1318" s="3">
        <v>1.0000078328450519</v>
      </c>
      <c r="AV1318" s="3">
        <v>4.1448300882336077E-4</v>
      </c>
      <c r="AW1318" s="3">
        <v>307.15271987915037</v>
      </c>
      <c r="AX1318" s="3">
        <v>304.75421371459959</v>
      </c>
      <c r="AY1318" s="3">
        <v>319.96161394205046</v>
      </c>
      <c r="AZ1318" s="3">
        <v>3.1831704467059061</v>
      </c>
      <c r="BA1318" s="3">
        <v>5.343820732476531</v>
      </c>
      <c r="BB1318" s="3">
        <v>53.579936295965673</v>
      </c>
      <c r="BC1318" s="3">
        <v>16.68846824786997</v>
      </c>
      <c r="BD1318" s="3">
        <v>32.803466796875</v>
      </c>
      <c r="BE1318" s="3">
        <v>4.9965847017114582</v>
      </c>
      <c r="BF1318" s="3">
        <v>2.3712995884530592E-2</v>
      </c>
      <c r="BG1318" s="3">
        <v>3.6793883202461584</v>
      </c>
      <c r="BH1318" s="3">
        <v>1.3171963814652998</v>
      </c>
      <c r="BI1318" s="3">
        <v>1.4838432429391696E-2</v>
      </c>
      <c r="BJ1318" s="3">
        <v>91.855972232270901</v>
      </c>
      <c r="BK1318" s="3">
        <v>0.5155288788556398</v>
      </c>
      <c r="BL1318" s="3">
        <v>67.649821287664921</v>
      </c>
      <c r="BM1318" s="3">
        <v>1780.6688165521484</v>
      </c>
      <c r="BN1318" s="3">
        <v>4.6659780405081024E-3</v>
      </c>
    </row>
    <row r="1319" spans="1:66" s="5" customFormat="1">
      <c r="K1319" s="2"/>
      <c r="L1319" s="2"/>
      <c r="M1319" s="2"/>
      <c r="N1319" s="2"/>
      <c r="O1319" s="3"/>
      <c r="P1319" s="3"/>
      <c r="Q1319" s="3"/>
      <c r="R1319" s="3"/>
      <c r="S1319" s="3"/>
      <c r="T1319" s="3"/>
      <c r="U1319" s="2"/>
      <c r="V1319" s="3"/>
      <c r="W1319" s="2"/>
      <c r="X1319" s="3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</row>
    <row r="1320" spans="1:66" s="5" customFormat="1">
      <c r="A1320" s="5" t="s">
        <v>1711</v>
      </c>
      <c r="B1320" s="5" t="s">
        <v>1147</v>
      </c>
      <c r="C1320" s="5">
        <v>20190720</v>
      </c>
      <c r="D1320" s="5" t="s">
        <v>338</v>
      </c>
      <c r="E1320" s="5" t="s">
        <v>0</v>
      </c>
      <c r="F1320" s="5" t="s">
        <v>1710</v>
      </c>
      <c r="G1320" s="5">
        <v>2000.4403076171875</v>
      </c>
      <c r="H1320" s="5">
        <v>400</v>
      </c>
      <c r="I1320" s="5">
        <v>31.291774749755859</v>
      </c>
      <c r="J1320" s="5">
        <v>600.04827880859375</v>
      </c>
      <c r="K1320" s="2">
        <v>55</v>
      </c>
      <c r="L1320" s="2" t="s">
        <v>1712</v>
      </c>
      <c r="M1320" s="2">
        <v>20305.500173572451</v>
      </c>
      <c r="N1320" s="2">
        <v>0</v>
      </c>
      <c r="O1320" s="3">
        <v>4.6623714796540732</v>
      </c>
      <c r="P1320" s="3">
        <v>8.4041882113055216E-2</v>
      </c>
      <c r="Q1320" s="3">
        <v>294.67463491664296</v>
      </c>
      <c r="R1320" s="3">
        <v>1.3122544519202735</v>
      </c>
      <c r="S1320" s="3">
        <v>1.5302786760600875</v>
      </c>
      <c r="T1320" s="3">
        <v>33.824775695800781</v>
      </c>
      <c r="U1320" s="2">
        <v>6</v>
      </c>
      <c r="V1320" s="3">
        <v>1.4200000166893005</v>
      </c>
      <c r="W1320" s="2">
        <v>1</v>
      </c>
      <c r="X1320" s="3">
        <v>2.8400000333786011</v>
      </c>
      <c r="Y1320" s="2">
        <v>31.660577774047852</v>
      </c>
      <c r="Z1320" s="2">
        <v>33.824775695800781</v>
      </c>
      <c r="AA1320" s="2">
        <v>31.291774749755859</v>
      </c>
      <c r="AB1320" s="2">
        <v>399.69329833984375</v>
      </c>
      <c r="AC1320" s="2">
        <v>394.51364135742188</v>
      </c>
      <c r="AD1320" s="2">
        <v>36.452487945556641</v>
      </c>
      <c r="AE1320" s="2">
        <v>37.71514892578125</v>
      </c>
      <c r="AF1320" s="2">
        <v>77.663955688476563</v>
      </c>
      <c r="AG1320" s="2">
        <v>80.288642883300781</v>
      </c>
      <c r="AH1320" s="2">
        <v>600.04827880859375</v>
      </c>
      <c r="AI1320" s="2">
        <v>2000.4403076171875</v>
      </c>
      <c r="AJ1320" s="2">
        <v>9.5526294708251953</v>
      </c>
      <c r="AK1320" s="2">
        <v>99.714042663574219</v>
      </c>
      <c r="AL1320" s="2">
        <v>-3.0574092864990234</v>
      </c>
      <c r="AM1320" s="2">
        <v>-0.85743069648742676</v>
      </c>
      <c r="AN1320" s="2">
        <v>1</v>
      </c>
      <c r="AO1320" s="2">
        <v>-0.21956524252891541</v>
      </c>
      <c r="AP1320" s="2">
        <v>2.737391471862793</v>
      </c>
      <c r="AQ1320" s="2">
        <v>1</v>
      </c>
      <c r="AR1320" s="2">
        <v>0</v>
      </c>
      <c r="AS1320" s="2">
        <v>0.15999999642372131</v>
      </c>
      <c r="AT1320" s="2">
        <v>111115</v>
      </c>
      <c r="AU1320" s="3">
        <v>1.0000804646809893</v>
      </c>
      <c r="AV1320" s="3">
        <v>1.3122544519202735E-3</v>
      </c>
      <c r="AW1320" s="3">
        <v>306.97477569580076</v>
      </c>
      <c r="AX1320" s="3">
        <v>304.81057777404783</v>
      </c>
      <c r="AY1320" s="3">
        <v>320.07044206461796</v>
      </c>
      <c r="AZ1320" s="3">
        <v>2.7559651081387657</v>
      </c>
      <c r="BA1320" s="3">
        <v>5.2910086451084943</v>
      </c>
      <c r="BB1320" s="3">
        <v>53.061820619988893</v>
      </c>
      <c r="BC1320" s="3">
        <v>15.346671694207643</v>
      </c>
      <c r="BD1320" s="3">
        <v>32.742676734924316</v>
      </c>
      <c r="BE1320" s="3">
        <v>4.9795188681483449</v>
      </c>
      <c r="BF1320" s="3">
        <v>8.1626377085003296E-2</v>
      </c>
      <c r="BG1320" s="3">
        <v>3.7607299690484068</v>
      </c>
      <c r="BH1320" s="3">
        <v>1.218788899099938</v>
      </c>
      <c r="BI1320" s="3">
        <v>5.1228140722372001E-2</v>
      </c>
      <c r="BJ1320" s="3">
        <v>29.383199117951293</v>
      </c>
      <c r="BK1320" s="3">
        <v>0.74693142144018621</v>
      </c>
      <c r="BL1320" s="3">
        <v>70.573396476615912</v>
      </c>
      <c r="BM1320" s="3">
        <v>392.2973732505356</v>
      </c>
      <c r="BN1320" s="3">
        <v>8.387499213377515E-3</v>
      </c>
    </row>
    <row r="1321" spans="1:66" s="5" customFormat="1">
      <c r="A1321" s="5" t="s">
        <v>1711</v>
      </c>
      <c r="B1321" s="5" t="s">
        <v>1147</v>
      </c>
      <c r="C1321" s="5">
        <v>20190720</v>
      </c>
      <c r="D1321" s="5" t="s">
        <v>338</v>
      </c>
      <c r="E1321" s="5" t="s">
        <v>0</v>
      </c>
      <c r="F1321" s="5" t="s">
        <v>1713</v>
      </c>
      <c r="G1321" s="5">
        <v>2000.994873046875</v>
      </c>
      <c r="H1321" s="5">
        <v>325</v>
      </c>
      <c r="I1321" s="5">
        <v>31.290233612060547</v>
      </c>
      <c r="J1321" s="5">
        <v>600.00885009765625</v>
      </c>
      <c r="K1321" s="2">
        <v>56</v>
      </c>
      <c r="L1321" s="2" t="s">
        <v>1714</v>
      </c>
      <c r="M1321" s="2">
        <v>20415.500173572451</v>
      </c>
      <c r="N1321" s="2">
        <v>0</v>
      </c>
      <c r="O1321" s="3">
        <v>3.5104790360562683</v>
      </c>
      <c r="P1321" s="3">
        <v>8.2571829067908928E-2</v>
      </c>
      <c r="Q1321" s="3">
        <v>243.98093256220398</v>
      </c>
      <c r="R1321" s="3">
        <v>1.2971052306040163</v>
      </c>
      <c r="S1321" s="3">
        <v>1.5388061196122571</v>
      </c>
      <c r="T1321" s="3">
        <v>33.803256988525391</v>
      </c>
      <c r="U1321" s="2">
        <v>6</v>
      </c>
      <c r="V1321" s="3">
        <v>1.4200000166893005</v>
      </c>
      <c r="W1321" s="2">
        <v>1</v>
      </c>
      <c r="X1321" s="3">
        <v>2.8400000333786011</v>
      </c>
      <c r="Y1321" s="2">
        <v>31.648038864135742</v>
      </c>
      <c r="Z1321" s="2">
        <v>33.803256988525391</v>
      </c>
      <c r="AA1321" s="2">
        <v>31.290233612060547</v>
      </c>
      <c r="AB1321" s="2">
        <v>324.90048217773438</v>
      </c>
      <c r="AC1321" s="2">
        <v>320.97372436523438</v>
      </c>
      <c r="AD1321" s="2">
        <v>36.320648193359375</v>
      </c>
      <c r="AE1321" s="2">
        <v>37.569004058837891</v>
      </c>
      <c r="AF1321" s="2">
        <v>77.429428100585938</v>
      </c>
      <c r="AG1321" s="2">
        <v>80.026893615722656</v>
      </c>
      <c r="AH1321" s="2">
        <v>600.00885009765625</v>
      </c>
      <c r="AI1321" s="2">
        <v>2000.994873046875</v>
      </c>
      <c r="AJ1321" s="2">
        <v>13.935023307800293</v>
      </c>
      <c r="AK1321" s="2">
        <v>99.705780029296875</v>
      </c>
      <c r="AL1321" s="2">
        <v>-2.0675106048583984</v>
      </c>
      <c r="AM1321" s="2">
        <v>-0.83036160469055176</v>
      </c>
      <c r="AN1321" s="2">
        <v>1</v>
      </c>
      <c r="AO1321" s="2">
        <v>-0.21956524252891541</v>
      </c>
      <c r="AP1321" s="2">
        <v>2.737391471862793</v>
      </c>
      <c r="AQ1321" s="2">
        <v>1</v>
      </c>
      <c r="AR1321" s="2">
        <v>0</v>
      </c>
      <c r="AS1321" s="2">
        <v>0.15999999642372131</v>
      </c>
      <c r="AT1321" s="2">
        <v>111115</v>
      </c>
      <c r="AU1321" s="3">
        <v>1.0000147501627603</v>
      </c>
      <c r="AV1321" s="3">
        <v>1.2971052306040164E-3</v>
      </c>
      <c r="AW1321" s="3">
        <v>306.95325698852537</v>
      </c>
      <c r="AX1321" s="3">
        <v>304.79803886413572</v>
      </c>
      <c r="AY1321" s="3">
        <v>320.15917253138468</v>
      </c>
      <c r="AZ1321" s="3">
        <v>2.7662544916798129</v>
      </c>
      <c r="BA1321" s="3">
        <v>5.2846529742225092</v>
      </c>
      <c r="BB1321" s="3">
        <v>53.002473604536291</v>
      </c>
      <c r="BC1321" s="3">
        <v>15.433469545698401</v>
      </c>
      <c r="BD1321" s="3">
        <v>32.725647926330566</v>
      </c>
      <c r="BE1321" s="3">
        <v>4.9747474075416935</v>
      </c>
      <c r="BF1321" s="3">
        <v>8.0238915703748748E-2</v>
      </c>
      <c r="BG1321" s="3">
        <v>3.7458468546102521</v>
      </c>
      <c r="BH1321" s="3">
        <v>1.2289005529314414</v>
      </c>
      <c r="BI1321" s="3">
        <v>5.0353828787658227E-2</v>
      </c>
      <c r="BJ1321" s="3">
        <v>24.326309193389825</v>
      </c>
      <c r="BK1321" s="3">
        <v>0.76012743113071557</v>
      </c>
      <c r="BL1321" s="3">
        <v>70.362117812582753</v>
      </c>
      <c r="BM1321" s="3">
        <v>319.30501075855244</v>
      </c>
      <c r="BN1321" s="3">
        <v>7.73569882059789E-3</v>
      </c>
    </row>
    <row r="1322" spans="1:66" s="5" customFormat="1">
      <c r="A1322" s="5" t="s">
        <v>1711</v>
      </c>
      <c r="B1322" s="5" t="s">
        <v>1147</v>
      </c>
      <c r="C1322" s="5">
        <v>20190720</v>
      </c>
      <c r="D1322" s="5" t="s">
        <v>338</v>
      </c>
      <c r="E1322" s="5" t="s">
        <v>0</v>
      </c>
      <c r="F1322" s="5" t="s">
        <v>1715</v>
      </c>
      <c r="G1322" s="5">
        <v>2001.2935791015625</v>
      </c>
      <c r="H1322" s="5">
        <v>250</v>
      </c>
      <c r="I1322" s="5">
        <v>31.293035507202148</v>
      </c>
      <c r="J1322" s="5">
        <v>599.99896240234375</v>
      </c>
      <c r="K1322" s="5">
        <v>57</v>
      </c>
      <c r="L1322" s="5" t="s">
        <v>1716</v>
      </c>
      <c r="M1322" s="5">
        <v>20506.500173527747</v>
      </c>
      <c r="N1322" s="5">
        <v>0</v>
      </c>
      <c r="O1322" s="5">
        <v>2.5447661743102321</v>
      </c>
      <c r="P1322" s="5">
        <v>8.8668815606256959E-2</v>
      </c>
      <c r="Q1322" s="5">
        <v>195.31193902160459</v>
      </c>
      <c r="R1322" s="5">
        <v>1.3838031105233695</v>
      </c>
      <c r="S1322" s="5">
        <v>1.5320719971596191</v>
      </c>
      <c r="T1322" s="5">
        <v>33.755584716796875</v>
      </c>
      <c r="U1322" s="5">
        <v>6</v>
      </c>
      <c r="V1322" s="5">
        <v>1.4200000166893005</v>
      </c>
      <c r="W1322" s="5">
        <v>1</v>
      </c>
      <c r="X1322" s="5">
        <v>2.8400000333786011</v>
      </c>
      <c r="Y1322" s="5">
        <v>31.609622955322266</v>
      </c>
      <c r="Z1322" s="5">
        <v>33.755584716796875</v>
      </c>
      <c r="AA1322" s="5">
        <v>31.293035507202148</v>
      </c>
      <c r="AB1322" s="5">
        <v>251.03176879882813</v>
      </c>
      <c r="AC1322" s="5">
        <v>248.14361572265625</v>
      </c>
      <c r="AD1322" s="5">
        <v>36.165184020996094</v>
      </c>
      <c r="AE1322" s="5">
        <v>37.497100830078125</v>
      </c>
      <c r="AF1322" s="5">
        <v>77.219520568847656</v>
      </c>
      <c r="AG1322" s="5">
        <v>80.045516967773438</v>
      </c>
      <c r="AH1322" s="5">
        <v>599.99896240234375</v>
      </c>
      <c r="AI1322" s="5">
        <v>2001.2935791015625</v>
      </c>
      <c r="AJ1322" s="5">
        <v>18.927606582641602</v>
      </c>
      <c r="AK1322" s="5">
        <v>99.701690673828125</v>
      </c>
      <c r="AL1322" s="5">
        <v>-1.3642787933349609</v>
      </c>
      <c r="AM1322" s="5">
        <v>-0.81561398506164551</v>
      </c>
      <c r="AN1322" s="5">
        <v>1</v>
      </c>
      <c r="AO1322" s="5">
        <v>-0.21956524252891541</v>
      </c>
      <c r="AP1322" s="5">
        <v>2.737391471862793</v>
      </c>
      <c r="AQ1322" s="5">
        <v>1</v>
      </c>
      <c r="AR1322" s="5">
        <v>0</v>
      </c>
      <c r="AS1322" s="5">
        <v>0.15999999642372131</v>
      </c>
      <c r="AT1322" s="5">
        <v>111115</v>
      </c>
      <c r="AU1322" s="5">
        <v>0.99999827067057279</v>
      </c>
      <c r="AV1322" s="5">
        <v>1.3838031105233694E-3</v>
      </c>
      <c r="AW1322" s="5">
        <v>306.90558471679685</v>
      </c>
      <c r="AX1322" s="5">
        <v>304.75962295532224</v>
      </c>
      <c r="AY1322" s="5">
        <v>320.20696549906643</v>
      </c>
      <c r="AZ1322" s="5">
        <v>2.7237218416625315</v>
      </c>
      <c r="BA1322" s="5">
        <v>5.2705963452854121</v>
      </c>
      <c r="BB1322" s="5">
        <v>52.863660682826847</v>
      </c>
      <c r="BC1322" s="5">
        <v>15.366559852748722</v>
      </c>
      <c r="BD1322" s="5">
        <v>32.68260383605957</v>
      </c>
      <c r="BE1322" s="5">
        <v>4.9627042176711802</v>
      </c>
      <c r="BF1322" s="5">
        <v>8.5984265298105322E-2</v>
      </c>
      <c r="BG1322" s="5">
        <v>3.738524348125793</v>
      </c>
      <c r="BH1322" s="5">
        <v>1.2241798695453872</v>
      </c>
      <c r="BI1322" s="5">
        <v>5.3975075946632943E-2</v>
      </c>
      <c r="BJ1322" s="5">
        <v>19.472930529237601</v>
      </c>
      <c r="BK1322" s="5">
        <v>0.78709233946159518</v>
      </c>
      <c r="BL1322" s="5">
        <v>70.477973797115197</v>
      </c>
      <c r="BM1322" s="5">
        <v>246.93395575964848</v>
      </c>
      <c r="BN1322" s="5">
        <v>7.2630741771046951E-3</v>
      </c>
    </row>
    <row r="1323" spans="1:66" s="5" customFormat="1">
      <c r="A1323" s="5" t="s">
        <v>1711</v>
      </c>
      <c r="B1323" s="5" t="s">
        <v>1147</v>
      </c>
      <c r="C1323" s="5">
        <v>20190720</v>
      </c>
      <c r="D1323" s="5" t="s">
        <v>338</v>
      </c>
      <c r="E1323" s="5" t="s">
        <v>0</v>
      </c>
      <c r="F1323" s="5" t="s">
        <v>1717</v>
      </c>
      <c r="G1323" s="5">
        <v>1999.4378662109375</v>
      </c>
      <c r="H1323" s="5">
        <v>175</v>
      </c>
      <c r="I1323" s="5">
        <v>31.28990364074707</v>
      </c>
      <c r="J1323" s="5">
        <v>599.992431640625</v>
      </c>
      <c r="K1323" s="2">
        <v>58</v>
      </c>
      <c r="L1323" s="2" t="s">
        <v>1718</v>
      </c>
      <c r="M1323" s="2">
        <v>20595.500173572451</v>
      </c>
      <c r="N1323" s="2">
        <v>0</v>
      </c>
      <c r="O1323" s="3">
        <v>1.3560054222947333</v>
      </c>
      <c r="P1323" s="3">
        <v>8.8238733485763804E-2</v>
      </c>
      <c r="Q1323" s="3">
        <v>143.71776277883168</v>
      </c>
      <c r="R1323" s="3">
        <v>1.3778372894169912</v>
      </c>
      <c r="S1323" s="3">
        <v>1.5328436192219224</v>
      </c>
      <c r="T1323" s="3">
        <v>33.7591552734375</v>
      </c>
      <c r="U1323" s="2">
        <v>6</v>
      </c>
      <c r="V1323" s="3">
        <v>1.4200000166893005</v>
      </c>
      <c r="W1323" s="2">
        <v>1</v>
      </c>
      <c r="X1323" s="3">
        <v>2.8400000333786011</v>
      </c>
      <c r="Y1323" s="2">
        <v>31.637243270874023</v>
      </c>
      <c r="Z1323" s="2">
        <v>33.7591552734375</v>
      </c>
      <c r="AA1323" s="2">
        <v>31.28990364074707</v>
      </c>
      <c r="AB1323" s="2">
        <v>174.61619567871094</v>
      </c>
      <c r="AC1323" s="2">
        <v>173.02177429199219</v>
      </c>
      <c r="AD1323" s="2">
        <v>36.169578552246094</v>
      </c>
      <c r="AE1323" s="2">
        <v>37.495769500732422</v>
      </c>
      <c r="AF1323" s="2">
        <v>77.161026000976563</v>
      </c>
      <c r="AG1323" s="2">
        <v>79.920806884765625</v>
      </c>
      <c r="AH1323" s="2">
        <v>599.992431640625</v>
      </c>
      <c r="AI1323" s="2">
        <v>1999.4378662109375</v>
      </c>
      <c r="AJ1323" s="2">
        <v>23.560375213623047</v>
      </c>
      <c r="AK1323" s="2">
        <v>99.712699890136719</v>
      </c>
      <c r="AL1323" s="2">
        <v>-0.80673789978027344</v>
      </c>
      <c r="AM1323" s="2">
        <v>-0.81532406806945801</v>
      </c>
      <c r="AN1323" s="2">
        <v>1</v>
      </c>
      <c r="AO1323" s="2">
        <v>-0.21956524252891541</v>
      </c>
      <c r="AP1323" s="2">
        <v>2.737391471862793</v>
      </c>
      <c r="AQ1323" s="2">
        <v>1</v>
      </c>
      <c r="AR1323" s="2">
        <v>0</v>
      </c>
      <c r="AS1323" s="2">
        <v>0.15999999642372131</v>
      </c>
      <c r="AT1323" s="2">
        <v>111115</v>
      </c>
      <c r="AU1323" s="3">
        <v>0.99998738606770821</v>
      </c>
      <c r="AV1323" s="3">
        <v>1.3778372894169913E-3</v>
      </c>
      <c r="AW1323" s="3">
        <v>306.90915527343748</v>
      </c>
      <c r="AX1323" s="3">
        <v>304.787243270874</v>
      </c>
      <c r="AY1323" s="3">
        <v>319.91005144320297</v>
      </c>
      <c r="AZ1323" s="3">
        <v>2.7267349789868884</v>
      </c>
      <c r="BA1323" s="3">
        <v>5.2716480305981959</v>
      </c>
      <c r="BB1323" s="3">
        <v>52.8683711945067</v>
      </c>
      <c r="BC1323" s="3">
        <v>15.372601693774278</v>
      </c>
      <c r="BD1323" s="3">
        <v>32.698199272155762</v>
      </c>
      <c r="BE1323" s="3">
        <v>4.9670646884351219</v>
      </c>
      <c r="BF1323" s="3">
        <v>8.5579772005136598E-2</v>
      </c>
      <c r="BG1323" s="3">
        <v>3.7388044113762735</v>
      </c>
      <c r="BH1323" s="3">
        <v>1.2282602770588484</v>
      </c>
      <c r="BI1323" s="3">
        <v>5.3720057890100793E-2</v>
      </c>
      <c r="BJ1323" s="3">
        <v>14.330486148847505</v>
      </c>
      <c r="BK1323" s="3">
        <v>0.83063396712308046</v>
      </c>
      <c r="BL1323" s="3">
        <v>70.464608107012268</v>
      </c>
      <c r="BM1323" s="3">
        <v>172.37719425727997</v>
      </c>
      <c r="BN1323" s="3">
        <v>5.5430993110590502E-3</v>
      </c>
    </row>
    <row r="1324" spans="1:66" s="5" customFormat="1">
      <c r="A1324" s="5" t="s">
        <v>1711</v>
      </c>
      <c r="B1324" s="5" t="s">
        <v>1147</v>
      </c>
      <c r="C1324" s="5">
        <v>20190720</v>
      </c>
      <c r="D1324" s="5" t="s">
        <v>338</v>
      </c>
      <c r="E1324" s="5" t="s">
        <v>0</v>
      </c>
      <c r="F1324" s="5" t="s">
        <v>1719</v>
      </c>
      <c r="G1324" s="5">
        <v>2000.3079833984375</v>
      </c>
      <c r="H1324" s="5">
        <v>100</v>
      </c>
      <c r="I1324" s="5">
        <v>31.292089462280273</v>
      </c>
      <c r="J1324" s="5">
        <v>600.022216796875</v>
      </c>
      <c r="K1324" s="2">
        <v>59</v>
      </c>
      <c r="L1324" s="2" t="s">
        <v>1720</v>
      </c>
      <c r="M1324" s="2">
        <v>20684.500173572451</v>
      </c>
      <c r="N1324" s="2">
        <v>0</v>
      </c>
      <c r="O1324" s="3">
        <v>0.14424562566411406</v>
      </c>
      <c r="P1324" s="3">
        <v>9.7696643869103691E-2</v>
      </c>
      <c r="Q1324" s="3">
        <v>95.561753954549047</v>
      </c>
      <c r="R1324" s="3">
        <v>1.4960861871544953</v>
      </c>
      <c r="S1324" s="3">
        <v>1.508122234915974</v>
      </c>
      <c r="T1324" s="3">
        <v>33.718009948730469</v>
      </c>
      <c r="U1324" s="2">
        <v>6</v>
      </c>
      <c r="V1324" s="3">
        <v>1.4200000166893005</v>
      </c>
      <c r="W1324" s="2">
        <v>1</v>
      </c>
      <c r="X1324" s="3">
        <v>2.8400000333786011</v>
      </c>
      <c r="Y1324" s="2">
        <v>31.627309799194336</v>
      </c>
      <c r="Z1324" s="2">
        <v>33.718009948730469</v>
      </c>
      <c r="AA1324" s="2">
        <v>31.292089462280273</v>
      </c>
      <c r="AB1324" s="2">
        <v>100.76046752929688</v>
      </c>
      <c r="AC1324" s="2">
        <v>100.46592712402344</v>
      </c>
      <c r="AD1324" s="2">
        <v>36.182430267333984</v>
      </c>
      <c r="AE1324" s="2">
        <v>37.622177124023438</v>
      </c>
      <c r="AF1324" s="2">
        <v>77.240631103515625</v>
      </c>
      <c r="AG1324" s="2">
        <v>80.237236022949219</v>
      </c>
      <c r="AH1324" s="2">
        <v>600.022216796875</v>
      </c>
      <c r="AI1324" s="2">
        <v>2000.3079833984375</v>
      </c>
      <c r="AJ1324" s="2">
        <v>23.862030029296875</v>
      </c>
      <c r="AK1324" s="2">
        <v>99.712936401367188</v>
      </c>
      <c r="AL1324" s="2">
        <v>-0.38059043884277344</v>
      </c>
      <c r="AM1324" s="2">
        <v>-0.84394955635070801</v>
      </c>
      <c r="AN1324" s="2">
        <v>1</v>
      </c>
      <c r="AO1324" s="2">
        <v>-0.21956524252891541</v>
      </c>
      <c r="AP1324" s="2">
        <v>2.737391471862793</v>
      </c>
      <c r="AQ1324" s="2">
        <v>1</v>
      </c>
      <c r="AR1324" s="2">
        <v>0</v>
      </c>
      <c r="AS1324" s="2">
        <v>0.15999999642372131</v>
      </c>
      <c r="AT1324" s="2">
        <v>111115</v>
      </c>
      <c r="AU1324" s="3">
        <v>1.0000370279947917</v>
      </c>
      <c r="AV1324" s="3">
        <v>1.4960861871544952E-3</v>
      </c>
      <c r="AW1324" s="3">
        <v>306.86800994873045</v>
      </c>
      <c r="AX1324" s="3">
        <v>304.77730979919431</v>
      </c>
      <c r="AY1324" s="3">
        <v>320.04927019009119</v>
      </c>
      <c r="AZ1324" s="3">
        <v>2.6720696093251854</v>
      </c>
      <c r="BA1324" s="3">
        <v>5.2595399897646944</v>
      </c>
      <c r="BB1324" s="3">
        <v>52.746816808140657</v>
      </c>
      <c r="BC1324" s="3">
        <v>15.12463968411722</v>
      </c>
      <c r="BD1324" s="3">
        <v>32.672659873962402</v>
      </c>
      <c r="BE1324" s="3">
        <v>4.9599256337817632</v>
      </c>
      <c r="BF1324" s="3">
        <v>9.4447624221428994E-2</v>
      </c>
      <c r="BG1324" s="3">
        <v>3.7514177548487204</v>
      </c>
      <c r="BH1324" s="3">
        <v>1.2085078789330428</v>
      </c>
      <c r="BI1324" s="3">
        <v>5.9313317167403234E-2</v>
      </c>
      <c r="BJ1324" s="3">
        <v>9.5287430944730485</v>
      </c>
      <c r="BK1324" s="3">
        <v>0.95118570733518171</v>
      </c>
      <c r="BL1324" s="3">
        <v>70.96774881541964</v>
      </c>
      <c r="BM1324" s="3">
        <v>100.39735966192559</v>
      </c>
      <c r="BN1324" s="3">
        <v>1.019627146005122E-3</v>
      </c>
    </row>
    <row r="1325" spans="1:66" s="5" customFormat="1">
      <c r="A1325" s="5" t="s">
        <v>1711</v>
      </c>
      <c r="B1325" s="5" t="s">
        <v>1147</v>
      </c>
      <c r="C1325" s="5">
        <v>20190720</v>
      </c>
      <c r="D1325" s="5" t="s">
        <v>338</v>
      </c>
      <c r="E1325" s="5" t="s">
        <v>0</v>
      </c>
      <c r="F1325" s="5" t="s">
        <v>1721</v>
      </c>
      <c r="G1325" s="5">
        <v>2000.1884765625</v>
      </c>
      <c r="H1325" s="5">
        <v>66</v>
      </c>
      <c r="I1325" s="5">
        <v>31.291671752929688</v>
      </c>
      <c r="J1325" s="5">
        <v>600.03546142578125</v>
      </c>
      <c r="K1325" s="2">
        <v>60</v>
      </c>
      <c r="L1325" s="2" t="s">
        <v>1722</v>
      </c>
      <c r="M1325" s="2">
        <v>20773.500173572451</v>
      </c>
      <c r="N1325" s="2">
        <v>0</v>
      </c>
      <c r="O1325" s="3">
        <v>-0.30871225864284668</v>
      </c>
      <c r="P1325" s="3">
        <v>0.11698608861531898</v>
      </c>
      <c r="Q1325" s="3">
        <v>68.386818995411076</v>
      </c>
      <c r="R1325" s="3">
        <v>1.7362217251592937</v>
      </c>
      <c r="S1325" s="3">
        <v>1.4712218276091549</v>
      </c>
      <c r="T1325" s="3">
        <v>33.672122955322266</v>
      </c>
      <c r="U1325" s="2">
        <v>6</v>
      </c>
      <c r="V1325" s="3">
        <v>1.4200000166893005</v>
      </c>
      <c r="W1325" s="2">
        <v>1</v>
      </c>
      <c r="X1325" s="3">
        <v>2.8400000333786011</v>
      </c>
      <c r="Y1325" s="2">
        <v>31.627553939819336</v>
      </c>
      <c r="Z1325" s="2">
        <v>33.672122955322266</v>
      </c>
      <c r="AA1325" s="2">
        <v>31.291671752929688</v>
      </c>
      <c r="AB1325" s="2">
        <v>65.468711853027344</v>
      </c>
      <c r="AC1325" s="2">
        <v>65.663406372070313</v>
      </c>
      <c r="AD1325" s="2">
        <v>36.184379577636719</v>
      </c>
      <c r="AE1325" s="2">
        <v>37.854778289794922</v>
      </c>
      <c r="AF1325" s="2">
        <v>77.242164611816406</v>
      </c>
      <c r="AG1325" s="2">
        <v>80.736679077148438</v>
      </c>
      <c r="AH1325" s="2">
        <v>600.03546142578125</v>
      </c>
      <c r="AI1325" s="2">
        <v>2000.1884765625</v>
      </c>
      <c r="AJ1325" s="2">
        <v>23.818759918212891</v>
      </c>
      <c r="AK1325" s="2">
        <v>99.719070434570313</v>
      </c>
      <c r="AL1325" s="2">
        <v>-0.32323265075683594</v>
      </c>
      <c r="AM1325" s="2">
        <v>-0.86049389839172363</v>
      </c>
      <c r="AN1325" s="2">
        <v>1</v>
      </c>
      <c r="AO1325" s="2">
        <v>-0.21956524252891541</v>
      </c>
      <c r="AP1325" s="2">
        <v>2.737391471862793</v>
      </c>
      <c r="AQ1325" s="2">
        <v>1</v>
      </c>
      <c r="AR1325" s="2">
        <v>0</v>
      </c>
      <c r="AS1325" s="2">
        <v>0.15999999642372131</v>
      </c>
      <c r="AT1325" s="2">
        <v>111115</v>
      </c>
      <c r="AU1325" s="3">
        <v>1.0000591023763019</v>
      </c>
      <c r="AV1325" s="3">
        <v>1.7362217251592938E-3</v>
      </c>
      <c r="AW1325" s="3">
        <v>306.82212295532224</v>
      </c>
      <c r="AX1325" s="3">
        <v>304.77755393981931</v>
      </c>
      <c r="AY1325" s="3">
        <v>320.03014909676858</v>
      </c>
      <c r="AZ1325" s="3">
        <v>2.5547880560088823</v>
      </c>
      <c r="BA1325" s="3">
        <v>5.2460651301742578</v>
      </c>
      <c r="BB1325" s="3">
        <v>52.608443974780251</v>
      </c>
      <c r="BC1325" s="3">
        <v>14.753665684985329</v>
      </c>
      <c r="BD1325" s="3">
        <v>32.649838447570801</v>
      </c>
      <c r="BE1325" s="3">
        <v>4.9535538927598379</v>
      </c>
      <c r="BF1325" s="3">
        <v>0.11235781362014152</v>
      </c>
      <c r="BG1325" s="3">
        <v>3.7748433025651029</v>
      </c>
      <c r="BH1325" s="3">
        <v>1.178710590194735</v>
      </c>
      <c r="BI1325" s="3">
        <v>7.0625288368584949E-2</v>
      </c>
      <c r="BJ1325" s="3">
        <v>6.8194700201996081</v>
      </c>
      <c r="BK1325" s="3">
        <v>1.0414753478963461</v>
      </c>
      <c r="BL1325" s="3">
        <v>71.789193063970956</v>
      </c>
      <c r="BM1325" s="3">
        <v>65.810153394700464</v>
      </c>
      <c r="BN1325" s="3">
        <v>-3.3675964564322874E-3</v>
      </c>
    </row>
    <row r="1326" spans="1:66" s="5" customFormat="1">
      <c r="A1326" s="5" t="s">
        <v>1711</v>
      </c>
      <c r="B1326" s="5" t="s">
        <v>1147</v>
      </c>
      <c r="C1326" s="5">
        <v>20190720</v>
      </c>
      <c r="D1326" s="5" t="s">
        <v>338</v>
      </c>
      <c r="E1326" s="5" t="s">
        <v>0</v>
      </c>
      <c r="F1326" s="5" t="s">
        <v>1723</v>
      </c>
      <c r="G1326" s="5">
        <v>2000.728759765625</v>
      </c>
      <c r="H1326" s="5">
        <v>33</v>
      </c>
      <c r="I1326" s="5">
        <v>31.292417526245117</v>
      </c>
      <c r="J1326" s="5">
        <v>600.01678466796875</v>
      </c>
      <c r="K1326" s="2">
        <v>61</v>
      </c>
      <c r="L1326" s="2" t="s">
        <v>1724</v>
      </c>
      <c r="M1326" s="2">
        <v>20891.500173572451</v>
      </c>
      <c r="N1326" s="2">
        <v>0</v>
      </c>
      <c r="O1326" s="3">
        <v>-0.73064629942877257</v>
      </c>
      <c r="P1326" s="3">
        <v>0.14039929216621488</v>
      </c>
      <c r="Q1326" s="3">
        <v>40.584378292592028</v>
      </c>
      <c r="R1326" s="3">
        <v>2.0005849936261746</v>
      </c>
      <c r="S1326" s="3">
        <v>1.4237350399962567</v>
      </c>
      <c r="T1326" s="3">
        <v>33.604522705078125</v>
      </c>
      <c r="U1326" s="2">
        <v>6</v>
      </c>
      <c r="V1326" s="3">
        <v>1.4200000166893005</v>
      </c>
      <c r="W1326" s="2">
        <v>1</v>
      </c>
      <c r="X1326" s="3">
        <v>2.8400000333786011</v>
      </c>
      <c r="Y1326" s="2">
        <v>31.647682189941406</v>
      </c>
      <c r="Z1326" s="2">
        <v>33.604522705078125</v>
      </c>
      <c r="AA1326" s="2">
        <v>31.292417526245117</v>
      </c>
      <c r="AB1326" s="2">
        <v>32.112045288085938</v>
      </c>
      <c r="AC1326" s="2">
        <v>32.777099609375</v>
      </c>
      <c r="AD1326" s="2">
        <v>36.206310272216797</v>
      </c>
      <c r="AE1326" s="2">
        <v>38.130558013916016</v>
      </c>
      <c r="AF1326" s="2">
        <v>77.215652465820313</v>
      </c>
      <c r="AG1326" s="2">
        <v>81.235649108886719</v>
      </c>
      <c r="AH1326" s="2">
        <v>600.01678466796875</v>
      </c>
      <c r="AI1326" s="2">
        <v>2000.728759765625</v>
      </c>
      <c r="AJ1326" s="2">
        <v>25.631107330322266</v>
      </c>
      <c r="AK1326" s="2">
        <v>99.724052429199219</v>
      </c>
      <c r="AL1326" s="2">
        <v>-0.41193962097167969</v>
      </c>
      <c r="AM1326" s="2">
        <v>-0.91729474067687988</v>
      </c>
      <c r="AN1326" s="2">
        <v>1</v>
      </c>
      <c r="AO1326" s="2">
        <v>-0.21956524252891541</v>
      </c>
      <c r="AP1326" s="2">
        <v>2.737391471862793</v>
      </c>
      <c r="AQ1326" s="2">
        <v>1</v>
      </c>
      <c r="AR1326" s="2">
        <v>0</v>
      </c>
      <c r="AS1326" s="2">
        <v>0.15999999642372131</v>
      </c>
      <c r="AT1326" s="2">
        <v>111115</v>
      </c>
      <c r="AU1326" s="3">
        <v>1.0000279744466145</v>
      </c>
      <c r="AV1326" s="3">
        <v>2.0005849936261745E-3</v>
      </c>
      <c r="AW1326" s="3">
        <v>306.7545227050781</v>
      </c>
      <c r="AX1326" s="3">
        <v>304.79768218994138</v>
      </c>
      <c r="AY1326" s="3">
        <v>320.11659440733638</v>
      </c>
      <c r="AZ1326" s="3">
        <v>2.4322938877942457</v>
      </c>
      <c r="BA1326" s="3">
        <v>5.2262688065306397</v>
      </c>
      <c r="BB1326" s="3">
        <v>52.407304749685323</v>
      </c>
      <c r="BC1326" s="3">
        <v>14.276746735769308</v>
      </c>
      <c r="BD1326" s="3">
        <v>32.626102447509766</v>
      </c>
      <c r="BE1326" s="3">
        <v>4.9469343612221</v>
      </c>
      <c r="BF1326" s="3">
        <v>0.13378542634232202</v>
      </c>
      <c r="BG1326" s="3">
        <v>3.802533766534383</v>
      </c>
      <c r="BH1326" s="3">
        <v>1.1444005946877169</v>
      </c>
      <c r="BI1326" s="3">
        <v>8.4185974421690207E-2</v>
      </c>
      <c r="BJ1326" s="3">
        <v>4.0472386686569024</v>
      </c>
      <c r="BK1326" s="3">
        <v>1.2381930914040964</v>
      </c>
      <c r="BL1326" s="3">
        <v>72.810559954038496</v>
      </c>
      <c r="BM1326" s="3">
        <v>33.124413867345417</v>
      </c>
      <c r="BN1326" s="3">
        <v>-1.6060289067393645E-2</v>
      </c>
    </row>
    <row r="1327" spans="1:66" s="5" customFormat="1">
      <c r="A1327" s="5" t="s">
        <v>1711</v>
      </c>
      <c r="B1327" s="5" t="s">
        <v>1147</v>
      </c>
      <c r="C1327" s="5">
        <v>20190720</v>
      </c>
      <c r="D1327" s="5" t="s">
        <v>338</v>
      </c>
      <c r="E1327" s="5" t="s">
        <v>0</v>
      </c>
      <c r="F1327" s="5" t="s">
        <v>1725</v>
      </c>
      <c r="G1327" s="5">
        <v>2000.85888671875</v>
      </c>
      <c r="H1327" s="5">
        <v>400</v>
      </c>
      <c r="I1327" s="5">
        <v>31.291324615478516</v>
      </c>
      <c r="J1327" s="5">
        <v>599.99578857421875</v>
      </c>
      <c r="K1327" s="2">
        <v>62</v>
      </c>
      <c r="L1327" s="2" t="s">
        <v>1726</v>
      </c>
      <c r="M1327" s="2">
        <v>21086.500172544271</v>
      </c>
      <c r="N1327" s="2">
        <v>0</v>
      </c>
      <c r="O1327" s="3">
        <v>5.7700765794878954</v>
      </c>
      <c r="P1327" s="3">
        <v>0.16537664910934546</v>
      </c>
      <c r="Q1327" s="3">
        <v>326.30924322186968</v>
      </c>
      <c r="R1327" s="3">
        <v>2.2675780806630597</v>
      </c>
      <c r="S1327" s="3">
        <v>1.3817616011475597</v>
      </c>
      <c r="T1327" s="3">
        <v>33.521270751953125</v>
      </c>
      <c r="U1327" s="2">
        <v>6</v>
      </c>
      <c r="V1327" s="3">
        <v>1.4200000166893005</v>
      </c>
      <c r="W1327" s="2">
        <v>1</v>
      </c>
      <c r="X1327" s="3">
        <v>2.8400000333786011</v>
      </c>
      <c r="Y1327" s="2">
        <v>31.632875442504883</v>
      </c>
      <c r="Z1327" s="2">
        <v>33.521270751953125</v>
      </c>
      <c r="AA1327" s="2">
        <v>31.291324615478516</v>
      </c>
      <c r="AB1327" s="2">
        <v>399.86532592773438</v>
      </c>
      <c r="AC1327" s="2">
        <v>393.20358276367188</v>
      </c>
      <c r="AD1327" s="2">
        <v>36.121372222900391</v>
      </c>
      <c r="AE1327" s="2">
        <v>38.302112579345703</v>
      </c>
      <c r="AF1327" s="2">
        <v>77.033729553222656</v>
      </c>
      <c r="AG1327" s="2">
        <v>81.686759948730469</v>
      </c>
      <c r="AH1327" s="2">
        <v>599.99578857421875</v>
      </c>
      <c r="AI1327" s="2">
        <v>2000.85888671875</v>
      </c>
      <c r="AJ1327" s="2">
        <v>25.993030548095703</v>
      </c>
      <c r="AK1327" s="2">
        <v>99.739059448242188</v>
      </c>
      <c r="AL1327" s="2">
        <v>-3.4375438690185547</v>
      </c>
      <c r="AM1327" s="2">
        <v>-0.95385861396789551</v>
      </c>
      <c r="AN1327" s="2">
        <v>1</v>
      </c>
      <c r="AO1327" s="2">
        <v>-0.21956524252891541</v>
      </c>
      <c r="AP1327" s="2">
        <v>2.737391471862793</v>
      </c>
      <c r="AQ1327" s="2">
        <v>1</v>
      </c>
      <c r="AR1327" s="2">
        <v>0</v>
      </c>
      <c r="AS1327" s="2">
        <v>0.15999999642372131</v>
      </c>
      <c r="AT1327" s="2">
        <v>111115</v>
      </c>
      <c r="AU1327" s="3">
        <v>0.99999298095703104</v>
      </c>
      <c r="AV1327" s="3">
        <v>2.2675780806630597E-3</v>
      </c>
      <c r="AW1327" s="3">
        <v>306.6712707519531</v>
      </c>
      <c r="AX1327" s="3">
        <v>304.78287544250486</v>
      </c>
      <c r="AY1327" s="3">
        <v>320.13741471937101</v>
      </c>
      <c r="AZ1327" s="3">
        <v>2.3049823460290448</v>
      </c>
      <c r="BA1327" s="3">
        <v>5.2019782846921858</v>
      </c>
      <c r="BB1327" s="3">
        <v>52.155878684535423</v>
      </c>
      <c r="BC1327" s="3">
        <v>13.85376610518972</v>
      </c>
      <c r="BD1327" s="3">
        <v>32.577073097229004</v>
      </c>
      <c r="BE1327" s="3">
        <v>4.9332853513710369</v>
      </c>
      <c r="BF1327" s="3">
        <v>0.15627647999244301</v>
      </c>
      <c r="BG1327" s="3">
        <v>3.8202166835446261</v>
      </c>
      <c r="BH1327" s="3">
        <v>1.1130686678264108</v>
      </c>
      <c r="BI1327" s="3">
        <v>9.845156378071078E-2</v>
      </c>
      <c r="BJ1327" s="3">
        <v>32.54577700821698</v>
      </c>
      <c r="BK1327" s="3">
        <v>0.82987352487576937</v>
      </c>
      <c r="BL1327" s="3">
        <v>73.710350510050077</v>
      </c>
      <c r="BM1327" s="3">
        <v>390.46076470354609</v>
      </c>
      <c r="BN1327" s="3">
        <v>1.0892627520893162E-2</v>
      </c>
    </row>
    <row r="1328" spans="1:66" s="5" customFormat="1">
      <c r="A1328" s="5" t="s">
        <v>1711</v>
      </c>
      <c r="B1328" s="5" t="s">
        <v>1147</v>
      </c>
      <c r="C1328" s="5">
        <v>20190720</v>
      </c>
      <c r="D1328" s="5" t="s">
        <v>338</v>
      </c>
      <c r="E1328" s="5" t="s">
        <v>0</v>
      </c>
      <c r="F1328" s="5" t="s">
        <v>1727</v>
      </c>
      <c r="G1328" s="5">
        <v>2000.3377685546875</v>
      </c>
      <c r="H1328" s="5">
        <v>400</v>
      </c>
      <c r="I1328" s="5">
        <v>31.290382385253906</v>
      </c>
      <c r="J1328" s="5">
        <v>600.029541015625</v>
      </c>
      <c r="K1328" s="2">
        <v>63</v>
      </c>
      <c r="L1328" s="2" t="s">
        <v>1728</v>
      </c>
      <c r="M1328" s="2">
        <v>21177.000173561275</v>
      </c>
      <c r="N1328" s="2">
        <v>0</v>
      </c>
      <c r="O1328" s="3">
        <v>5.2468127390091377</v>
      </c>
      <c r="P1328" s="3">
        <v>0.13556651810009981</v>
      </c>
      <c r="Q1328" s="3">
        <v>320.54169490043415</v>
      </c>
      <c r="R1328" s="3">
        <v>1.9588174202472075</v>
      </c>
      <c r="S1328" s="3">
        <v>1.4415198115785515</v>
      </c>
      <c r="T1328" s="3">
        <v>33.636272430419922</v>
      </c>
      <c r="U1328" s="2">
        <v>6</v>
      </c>
      <c r="V1328" s="3">
        <v>1.4200000166893005</v>
      </c>
      <c r="W1328" s="2">
        <v>1</v>
      </c>
      <c r="X1328" s="3">
        <v>2.8400000333786011</v>
      </c>
      <c r="Y1328" s="2">
        <v>31.638988494873047</v>
      </c>
      <c r="Z1328" s="2">
        <v>33.636272430419922</v>
      </c>
      <c r="AA1328" s="2">
        <v>31.290382385253906</v>
      </c>
      <c r="AB1328" s="2">
        <v>399.6070556640625</v>
      </c>
      <c r="AC1328" s="2">
        <v>393.58956909179688</v>
      </c>
      <c r="AD1328" s="2">
        <v>36.157096862792969</v>
      </c>
      <c r="AE1328" s="2">
        <v>38.041305541992188</v>
      </c>
      <c r="AF1328" s="2">
        <v>77.140159606933594</v>
      </c>
      <c r="AG1328" s="2">
        <v>81.10308837890625</v>
      </c>
      <c r="AH1328" s="2">
        <v>600.029541015625</v>
      </c>
      <c r="AI1328" s="2">
        <v>2000.3377685546875</v>
      </c>
      <c r="AJ1328" s="2">
        <v>26.11427116394043</v>
      </c>
      <c r="AK1328" s="2">
        <v>99.734710693359375</v>
      </c>
      <c r="AL1328" s="2">
        <v>-3.2208690643310547</v>
      </c>
      <c r="AM1328" s="2">
        <v>-0.89861035346984863</v>
      </c>
      <c r="AN1328" s="2">
        <v>1</v>
      </c>
      <c r="AO1328" s="2">
        <v>-0.21956524252891541</v>
      </c>
      <c r="AP1328" s="2">
        <v>2.737391471862793</v>
      </c>
      <c r="AQ1328" s="2">
        <v>1</v>
      </c>
      <c r="AR1328" s="2">
        <v>0</v>
      </c>
      <c r="AS1328" s="2">
        <v>0.15999999642372131</v>
      </c>
      <c r="AT1328" s="2">
        <v>111115</v>
      </c>
      <c r="AU1328" s="3">
        <v>1.0000492350260415</v>
      </c>
      <c r="AV1328" s="3">
        <v>1.9588174202472075E-3</v>
      </c>
      <c r="AW1328" s="3">
        <v>306.7862724304199</v>
      </c>
      <c r="AX1328" s="3">
        <v>304.78898849487302</v>
      </c>
      <c r="AY1328" s="3">
        <v>320.05403581498467</v>
      </c>
      <c r="AZ1328" s="3">
        <v>2.4471473639204553</v>
      </c>
      <c r="BA1328" s="3">
        <v>5.2355584142068308</v>
      </c>
      <c r="BB1328" s="3">
        <v>52.494847358648123</v>
      </c>
      <c r="BC1328" s="3">
        <v>14.453541816655935</v>
      </c>
      <c r="BD1328" s="3">
        <v>32.637630462646484</v>
      </c>
      <c r="BE1328" s="3">
        <v>4.9501483493835803</v>
      </c>
      <c r="BF1328" s="3">
        <v>0.12939012092939911</v>
      </c>
      <c r="BG1328" s="3">
        <v>3.7940386026282793</v>
      </c>
      <c r="BH1328" s="3">
        <v>1.156109746755301</v>
      </c>
      <c r="BI1328" s="3">
        <v>8.1401946120395086E-2</v>
      </c>
      <c r="BJ1328" s="3">
        <v>31.969133206053872</v>
      </c>
      <c r="BK1328" s="3">
        <v>0.81440597026003558</v>
      </c>
      <c r="BL1328" s="3">
        <v>72.475157747766303</v>
      </c>
      <c r="BM1328" s="3">
        <v>391.09548560080628</v>
      </c>
      <c r="BN1328" s="3">
        <v>9.723036826889242E-3</v>
      </c>
    </row>
    <row r="1329" spans="1:66" s="5" customFormat="1">
      <c r="A1329" s="5" t="s">
        <v>1711</v>
      </c>
      <c r="B1329" s="5" t="s">
        <v>1147</v>
      </c>
      <c r="C1329" s="5">
        <v>20190720</v>
      </c>
      <c r="D1329" s="5" t="s">
        <v>338</v>
      </c>
      <c r="E1329" s="5" t="s">
        <v>0</v>
      </c>
      <c r="F1329" s="5" t="s">
        <v>1729</v>
      </c>
      <c r="G1329" s="5">
        <v>2000.1361083984375</v>
      </c>
      <c r="H1329" s="5">
        <v>400</v>
      </c>
      <c r="I1329" s="5">
        <v>31.289281845092773</v>
      </c>
      <c r="J1329" s="5">
        <v>600.02130126953125</v>
      </c>
      <c r="K1329" s="2">
        <v>64</v>
      </c>
      <c r="L1329" s="2" t="s">
        <v>1730</v>
      </c>
      <c r="M1329" s="2">
        <v>21267.000173561275</v>
      </c>
      <c r="N1329" s="2">
        <v>0</v>
      </c>
      <c r="O1329" s="3">
        <v>4.8666058370430578</v>
      </c>
      <c r="P1329" s="3">
        <v>0.10561436942876345</v>
      </c>
      <c r="Q1329" s="3">
        <v>309.18414637201278</v>
      </c>
      <c r="R1329" s="3">
        <v>1.6152769572512211</v>
      </c>
      <c r="S1329" s="3">
        <v>1.5104623170425957</v>
      </c>
      <c r="T1329" s="3">
        <v>33.752864837646484</v>
      </c>
      <c r="U1329" s="2">
        <v>6</v>
      </c>
      <c r="V1329" s="3">
        <v>1.4200000166893005</v>
      </c>
      <c r="W1329" s="2">
        <v>1</v>
      </c>
      <c r="X1329" s="3">
        <v>2.8400000333786011</v>
      </c>
      <c r="Y1329" s="2">
        <v>31.63604736328125</v>
      </c>
      <c r="Z1329" s="2">
        <v>33.752864837646484</v>
      </c>
      <c r="AA1329" s="2">
        <v>31.289281845092773</v>
      </c>
      <c r="AB1329" s="2">
        <v>399.64059448242188</v>
      </c>
      <c r="AC1329" s="2">
        <v>394.13754272460938</v>
      </c>
      <c r="AD1329" s="2">
        <v>36.139030456542969</v>
      </c>
      <c r="AE1329" s="2">
        <v>37.693367004394531</v>
      </c>
      <c r="AF1329" s="2">
        <v>77.100563049316406</v>
      </c>
      <c r="AG1329" s="2">
        <v>80.369911193847656</v>
      </c>
      <c r="AH1329" s="2">
        <v>600.02130126953125</v>
      </c>
      <c r="AI1329" s="2">
        <v>2000.1361083984375</v>
      </c>
      <c r="AJ1329" s="2">
        <v>24.71183967590332</v>
      </c>
      <c r="AK1329" s="2">
        <v>99.734603881835938</v>
      </c>
      <c r="AL1329" s="2">
        <v>-3.0842418670654297</v>
      </c>
      <c r="AM1329" s="2">
        <v>-0.84100079536437988</v>
      </c>
      <c r="AN1329" s="2">
        <v>1</v>
      </c>
      <c r="AO1329" s="2">
        <v>-0.21956524252891541</v>
      </c>
      <c r="AP1329" s="2">
        <v>2.737391471862793</v>
      </c>
      <c r="AQ1329" s="2">
        <v>1</v>
      </c>
      <c r="AR1329" s="2">
        <v>0</v>
      </c>
      <c r="AS1329" s="2">
        <v>0.15999999642372131</v>
      </c>
      <c r="AT1329" s="2">
        <v>111115</v>
      </c>
      <c r="AU1329" s="3">
        <v>1.0000355021158853</v>
      </c>
      <c r="AV1329" s="3">
        <v>1.6152769572512211E-3</v>
      </c>
      <c r="AW1329" s="3">
        <v>306.90286483764646</v>
      </c>
      <c r="AX1329" s="3">
        <v>304.78604736328123</v>
      </c>
      <c r="AY1329" s="3">
        <v>320.02177019070587</v>
      </c>
      <c r="AZ1329" s="3">
        <v>2.6062649538537808</v>
      </c>
      <c r="BA1329" s="3">
        <v>5.269795344198549</v>
      </c>
      <c r="BB1329" s="3">
        <v>52.838183931046878</v>
      </c>
      <c r="BC1329" s="3">
        <v>15.144816926652346</v>
      </c>
      <c r="BD1329" s="3">
        <v>32.694456100463867</v>
      </c>
      <c r="BE1329" s="3">
        <v>4.9660177968217116</v>
      </c>
      <c r="BF1329" s="3">
        <v>0.1018275889801058</v>
      </c>
      <c r="BG1329" s="3">
        <v>3.7593330271559533</v>
      </c>
      <c r="BH1329" s="3">
        <v>1.2066847696657583</v>
      </c>
      <c r="BI1329" s="3">
        <v>6.3971962621166473E-2</v>
      </c>
      <c r="BJ1329" s="3">
        <v>30.836358364956276</v>
      </c>
      <c r="BK1329" s="3">
        <v>0.78445748718752484</v>
      </c>
      <c r="BL1329" s="3">
        <v>71.05482997765003</v>
      </c>
      <c r="BM1329" s="3">
        <v>391.82419138559823</v>
      </c>
      <c r="BN1329" s="3">
        <v>8.8252807744336643E-3</v>
      </c>
    </row>
    <row r="1330" spans="1:66" s="5" customFormat="1">
      <c r="A1330" s="5" t="s">
        <v>1711</v>
      </c>
      <c r="B1330" s="5" t="s">
        <v>1147</v>
      </c>
      <c r="C1330" s="5">
        <v>20190720</v>
      </c>
      <c r="D1330" s="5" t="s">
        <v>338</v>
      </c>
      <c r="E1330" s="5" t="s">
        <v>0</v>
      </c>
      <c r="F1330" s="5" t="s">
        <v>1731</v>
      </c>
      <c r="G1330" s="5">
        <v>2000.36328125</v>
      </c>
      <c r="H1330" s="5">
        <v>475</v>
      </c>
      <c r="I1330" s="5">
        <v>31.291038513183594</v>
      </c>
      <c r="J1330" s="5">
        <v>600.02972412109375</v>
      </c>
      <c r="K1330" s="2">
        <v>65</v>
      </c>
      <c r="L1330" s="2" t="s">
        <v>1732</v>
      </c>
      <c r="M1330" s="2">
        <v>21371.500173572451</v>
      </c>
      <c r="N1330" s="2">
        <v>0</v>
      </c>
      <c r="O1330" s="3">
        <v>5.2530582398490511</v>
      </c>
      <c r="P1330" s="3">
        <v>8.4081075713827835E-2</v>
      </c>
      <c r="Q1330" s="3">
        <v>355.5592346545194</v>
      </c>
      <c r="R1330" s="3">
        <v>1.3384304002978673</v>
      </c>
      <c r="S1330" s="3">
        <v>1.5604754533021938</v>
      </c>
      <c r="T1330" s="3">
        <v>33.844032287597656</v>
      </c>
      <c r="U1330" s="2">
        <v>6</v>
      </c>
      <c r="V1330" s="3">
        <v>1.4200000166893005</v>
      </c>
      <c r="W1330" s="2">
        <v>1</v>
      </c>
      <c r="X1330" s="3">
        <v>2.8400000333786011</v>
      </c>
      <c r="Y1330" s="2">
        <v>31.657316207885742</v>
      </c>
      <c r="Z1330" s="2">
        <v>33.844032287597656</v>
      </c>
      <c r="AA1330" s="2">
        <v>31.291038513183594</v>
      </c>
      <c r="AB1330" s="2">
        <v>474.69961547851563</v>
      </c>
      <c r="AC1330" s="2">
        <v>468.81936645507813</v>
      </c>
      <c r="AD1330" s="2">
        <v>36.176044464111328</v>
      </c>
      <c r="AE1330" s="2">
        <v>37.464267730712891</v>
      </c>
      <c r="AF1330" s="2">
        <v>77.101303100585938</v>
      </c>
      <c r="AG1330" s="2">
        <v>79.781394958496094</v>
      </c>
      <c r="AH1330" s="2">
        <v>600.02972412109375</v>
      </c>
      <c r="AI1330" s="2">
        <v>2000.36328125</v>
      </c>
      <c r="AJ1330" s="2">
        <v>25.606267929077148</v>
      </c>
      <c r="AK1330" s="2">
        <v>99.727729797363281</v>
      </c>
      <c r="AL1330" s="2">
        <v>-3.8236522674560547</v>
      </c>
      <c r="AM1330" s="2">
        <v>-0.80584073066711426</v>
      </c>
      <c r="AN1330" s="2">
        <v>1</v>
      </c>
      <c r="AO1330" s="2">
        <v>-0.21956524252891541</v>
      </c>
      <c r="AP1330" s="2">
        <v>2.737391471862793</v>
      </c>
      <c r="AQ1330" s="2">
        <v>1</v>
      </c>
      <c r="AR1330" s="2">
        <v>0</v>
      </c>
      <c r="AS1330" s="2">
        <v>0.15999999642372131</v>
      </c>
      <c r="AT1330" s="2">
        <v>111115</v>
      </c>
      <c r="AU1330" s="3">
        <v>1.0000495402018228</v>
      </c>
      <c r="AV1330" s="3">
        <v>1.3384304002978674E-3</v>
      </c>
      <c r="AW1330" s="3">
        <v>306.99403228759763</v>
      </c>
      <c r="AX1330" s="3">
        <v>304.80731620788572</v>
      </c>
      <c r="AY1330" s="3">
        <v>320.05811784614343</v>
      </c>
      <c r="AZ1330" s="3">
        <v>2.7389619828070262</v>
      </c>
      <c r="BA1330" s="3">
        <v>5.2967018226068054</v>
      </c>
      <c r="BB1330" s="3">
        <v>53.111625356048627</v>
      </c>
      <c r="BC1330" s="3">
        <v>15.647357625335736</v>
      </c>
      <c r="BD1330" s="3">
        <v>32.750674247741699</v>
      </c>
      <c r="BE1330" s="3">
        <v>4.981761139840593</v>
      </c>
      <c r="BF1330" s="3">
        <v>8.166334958741793E-2</v>
      </c>
      <c r="BG1330" s="3">
        <v>3.7362263693046116</v>
      </c>
      <c r="BH1330" s="3">
        <v>1.2455347705359814</v>
      </c>
      <c r="BI1330" s="3">
        <v>5.1251440715350392E-2</v>
      </c>
      <c r="BJ1330" s="3">
        <v>35.459115280583198</v>
      </c>
      <c r="BK1330" s="3">
        <v>0.75841413579613459</v>
      </c>
      <c r="BL1330" s="3">
        <v>70.028537127965365</v>
      </c>
      <c r="BM1330" s="3">
        <v>466.32231415210344</v>
      </c>
      <c r="BN1330" s="3">
        <v>7.8886206561551118E-3</v>
      </c>
    </row>
    <row r="1331" spans="1:66" s="5" customFormat="1">
      <c r="A1331" s="5" t="s">
        <v>1711</v>
      </c>
      <c r="B1331" s="5" t="s">
        <v>1147</v>
      </c>
      <c r="C1331" s="5">
        <v>20190720</v>
      </c>
      <c r="D1331" s="5" t="s">
        <v>338</v>
      </c>
      <c r="E1331" s="5" t="s">
        <v>0</v>
      </c>
      <c r="F1331" s="5" t="s">
        <v>1733</v>
      </c>
      <c r="G1331" s="5">
        <v>1999.6392822265625</v>
      </c>
      <c r="H1331" s="5">
        <v>575</v>
      </c>
      <c r="I1331" s="5">
        <v>31.291376113891602</v>
      </c>
      <c r="J1331" s="5">
        <v>600.02496337890625</v>
      </c>
      <c r="K1331" s="2">
        <v>66</v>
      </c>
      <c r="L1331" s="2" t="s">
        <v>1734</v>
      </c>
      <c r="M1331" s="2">
        <v>21469.000173561275</v>
      </c>
      <c r="N1331" s="2">
        <v>0</v>
      </c>
      <c r="O1331" s="3">
        <v>6.0407612145139788</v>
      </c>
      <c r="P1331" s="3">
        <v>7.1493721966432791E-2</v>
      </c>
      <c r="Q1331" s="3">
        <v>416.52918987142408</v>
      </c>
      <c r="R1331" s="3">
        <v>1.1695239369795296</v>
      </c>
      <c r="S1331" s="3">
        <v>1.5966197527598709</v>
      </c>
      <c r="T1331" s="3">
        <v>33.899784088134766</v>
      </c>
      <c r="U1331" s="2">
        <v>6</v>
      </c>
      <c r="V1331" s="3">
        <v>1.4200000166893005</v>
      </c>
      <c r="W1331" s="2">
        <v>1</v>
      </c>
      <c r="X1331" s="3">
        <v>2.8400000333786011</v>
      </c>
      <c r="Y1331" s="2">
        <v>31.651926040649414</v>
      </c>
      <c r="Z1331" s="2">
        <v>33.899784088134766</v>
      </c>
      <c r="AA1331" s="2">
        <v>31.291376113891602</v>
      </c>
      <c r="AB1331" s="2">
        <v>574.4967041015625</v>
      </c>
      <c r="AC1331" s="2">
        <v>567.79217529296875</v>
      </c>
      <c r="AD1331" s="2">
        <v>36.144207000732422</v>
      </c>
      <c r="AE1331" s="2">
        <v>37.270095825195313</v>
      </c>
      <c r="AF1331" s="2">
        <v>77.031028747558594</v>
      </c>
      <c r="AG1331" s="2">
        <v>79.386734008789063</v>
      </c>
      <c r="AH1331" s="2">
        <v>600.02496337890625</v>
      </c>
      <c r="AI1331" s="2">
        <v>1999.6392822265625</v>
      </c>
      <c r="AJ1331" s="2">
        <v>26.417869567871094</v>
      </c>
      <c r="AK1331" s="2">
        <v>99.720565795898438</v>
      </c>
      <c r="AL1331" s="2">
        <v>-4.9591503143310547</v>
      </c>
      <c r="AM1331" s="2">
        <v>-0.78210186958312988</v>
      </c>
      <c r="AN1331" s="2">
        <v>1</v>
      </c>
      <c r="AO1331" s="2">
        <v>-0.21956524252891541</v>
      </c>
      <c r="AP1331" s="2">
        <v>2.737391471862793</v>
      </c>
      <c r="AQ1331" s="2">
        <v>1</v>
      </c>
      <c r="AR1331" s="2">
        <v>0</v>
      </c>
      <c r="AS1331" s="2">
        <v>0.15999999642372131</v>
      </c>
      <c r="AT1331" s="2">
        <v>111115</v>
      </c>
      <c r="AU1331" s="3">
        <v>1.0000416056315105</v>
      </c>
      <c r="AV1331" s="3">
        <v>1.1695239369795296E-3</v>
      </c>
      <c r="AW1331" s="3">
        <v>307.04978408813474</v>
      </c>
      <c r="AX1331" s="3">
        <v>304.80192604064939</v>
      </c>
      <c r="AY1331" s="3">
        <v>319.94227800498265</v>
      </c>
      <c r="AZ1331" s="3">
        <v>2.8156419957841856</v>
      </c>
      <c r="BA1331" s="3">
        <v>5.3132147957156999</v>
      </c>
      <c r="BB1331" s="3">
        <v>53.281033388743921</v>
      </c>
      <c r="BC1331" s="3">
        <v>16.010937563548609</v>
      </c>
      <c r="BD1331" s="3">
        <v>32.77585506439209</v>
      </c>
      <c r="BE1331" s="3">
        <v>4.9888268532327755</v>
      </c>
      <c r="BF1331" s="3">
        <v>6.9738144688882411E-2</v>
      </c>
      <c r="BG1331" s="3">
        <v>3.716595042955829</v>
      </c>
      <c r="BH1331" s="3">
        <v>1.2722318102769465</v>
      </c>
      <c r="BI1331" s="3">
        <v>4.3740739978094217E-2</v>
      </c>
      <c r="BJ1331" s="3">
        <v>41.53652648448562</v>
      </c>
      <c r="BK1331" s="3">
        <v>0.73359445233021014</v>
      </c>
      <c r="BL1331" s="3">
        <v>69.297865592565699</v>
      </c>
      <c r="BM1331" s="3">
        <v>564.92068672122662</v>
      </c>
      <c r="BN1331" s="3">
        <v>7.4100996575249779E-3</v>
      </c>
    </row>
    <row r="1332" spans="1:66" s="5" customFormat="1">
      <c r="A1332" s="5" t="s">
        <v>1711</v>
      </c>
      <c r="B1332" s="5" t="s">
        <v>1147</v>
      </c>
      <c r="C1332" s="5">
        <v>20190720</v>
      </c>
      <c r="D1332" s="5" t="s">
        <v>338</v>
      </c>
      <c r="E1332" s="5" t="s">
        <v>0</v>
      </c>
      <c r="F1332" s="5" t="s">
        <v>1735</v>
      </c>
      <c r="G1332" s="5">
        <v>1999.49462890625</v>
      </c>
      <c r="H1332" s="5">
        <v>675</v>
      </c>
      <c r="I1332" s="5">
        <v>31.289798736572266</v>
      </c>
      <c r="J1332" s="5">
        <v>600.00714111328125</v>
      </c>
      <c r="K1332" s="2">
        <v>67</v>
      </c>
      <c r="L1332" s="2" t="s">
        <v>1736</v>
      </c>
      <c r="M1332" s="2">
        <v>21562.50017343834</v>
      </c>
      <c r="N1332" s="2">
        <v>0</v>
      </c>
      <c r="O1332" s="3">
        <v>6.6016631948570801</v>
      </c>
      <c r="P1332" s="3">
        <v>5.9466749989194191E-2</v>
      </c>
      <c r="Q1332" s="3">
        <v>471.68873586962508</v>
      </c>
      <c r="R1332" s="3">
        <v>1.0040636886255612</v>
      </c>
      <c r="S1332" s="3">
        <v>1.6412546242003905</v>
      </c>
      <c r="T1332" s="3">
        <v>33.987964630126953</v>
      </c>
      <c r="U1332" s="2">
        <v>6</v>
      </c>
      <c r="V1332" s="3">
        <v>1.4200000166893005</v>
      </c>
      <c r="W1332" s="2">
        <v>1</v>
      </c>
      <c r="X1332" s="3">
        <v>2.8400000333786011</v>
      </c>
      <c r="Y1332" s="2">
        <v>31.669277191162109</v>
      </c>
      <c r="Z1332" s="2">
        <v>33.987964630126953</v>
      </c>
      <c r="AA1332" s="2">
        <v>31.289798736572266</v>
      </c>
      <c r="AB1332" s="2">
        <v>675.4415283203125</v>
      </c>
      <c r="AC1332" s="2">
        <v>668.1690673828125</v>
      </c>
      <c r="AD1332" s="2">
        <v>36.114910125732422</v>
      </c>
      <c r="AE1332" s="2">
        <v>37.081729888916016</v>
      </c>
      <c r="AF1332" s="2">
        <v>76.854705810546875</v>
      </c>
      <c r="AG1332" s="2">
        <v>78.915153503417969</v>
      </c>
      <c r="AH1332" s="2">
        <v>600.00714111328125</v>
      </c>
      <c r="AI1332" s="2">
        <v>1999.49462890625</v>
      </c>
      <c r="AJ1332" s="2">
        <v>27.34565544128418</v>
      </c>
      <c r="AK1332" s="2">
        <v>99.730232238769531</v>
      </c>
      <c r="AL1332" s="2">
        <v>-6.2136669158935547</v>
      </c>
      <c r="AM1332" s="2">
        <v>-0.75538372993469238</v>
      </c>
      <c r="AN1332" s="2">
        <v>1</v>
      </c>
      <c r="AO1332" s="2">
        <v>-0.21956524252891541</v>
      </c>
      <c r="AP1332" s="2">
        <v>2.737391471862793</v>
      </c>
      <c r="AQ1332" s="2">
        <v>1</v>
      </c>
      <c r="AR1332" s="2">
        <v>0</v>
      </c>
      <c r="AS1332" s="2">
        <v>0.15999999642372131</v>
      </c>
      <c r="AT1332" s="2">
        <v>111115</v>
      </c>
      <c r="AU1332" s="3">
        <v>1.0000119018554687</v>
      </c>
      <c r="AV1332" s="3">
        <v>1.0040636886255612E-3</v>
      </c>
      <c r="AW1332" s="3">
        <v>307.13796463012693</v>
      </c>
      <c r="AX1332" s="3">
        <v>304.81927719116209</v>
      </c>
      <c r="AY1332" s="3">
        <v>319.91913347424997</v>
      </c>
      <c r="AZ1332" s="3">
        <v>2.8899886105459771</v>
      </c>
      <c r="BA1332" s="3">
        <v>5.3394241578373061</v>
      </c>
      <c r="BB1332" s="3">
        <v>53.538671654287363</v>
      </c>
      <c r="BC1332" s="3">
        <v>16.456941765371347</v>
      </c>
      <c r="BD1332" s="3">
        <v>32.828620910644531</v>
      </c>
      <c r="BE1332" s="3">
        <v>5.0036611881186746</v>
      </c>
      <c r="BF1332" s="3">
        <v>5.8247113891080372E-2</v>
      </c>
      <c r="BG1332" s="3">
        <v>3.6981695336369156</v>
      </c>
      <c r="BH1332" s="3">
        <v>1.305491654481759</v>
      </c>
      <c r="BI1332" s="3">
        <v>3.6512092863588808E-2</v>
      </c>
      <c r="BJ1332" s="3">
        <v>47.041627172689331</v>
      </c>
      <c r="BK1332" s="3">
        <v>0.70594219172283468</v>
      </c>
      <c r="BL1332" s="3">
        <v>68.463066248713318</v>
      </c>
      <c r="BM1332" s="3">
        <v>665.03095287284373</v>
      </c>
      <c r="BN1332" s="3">
        <v>6.7962265922923287E-3</v>
      </c>
    </row>
    <row r="1333" spans="1:66" s="5" customFormat="1">
      <c r="A1333" s="5" t="s">
        <v>1711</v>
      </c>
      <c r="B1333" s="5" t="s">
        <v>1147</v>
      </c>
      <c r="C1333" s="5">
        <v>20190720</v>
      </c>
      <c r="D1333" s="5" t="s">
        <v>338</v>
      </c>
      <c r="E1333" s="5" t="s">
        <v>0</v>
      </c>
      <c r="F1333" s="5" t="s">
        <v>1737</v>
      </c>
      <c r="G1333" s="5">
        <v>1999.7806396484375</v>
      </c>
      <c r="H1333" s="5">
        <v>800</v>
      </c>
      <c r="I1333" s="5">
        <v>31.293525695800781</v>
      </c>
      <c r="J1333" s="5">
        <v>600.01910400390625</v>
      </c>
      <c r="K1333" s="2">
        <v>68</v>
      </c>
      <c r="L1333" s="2" t="s">
        <v>1738</v>
      </c>
      <c r="M1333" s="2">
        <v>21655.500173572451</v>
      </c>
      <c r="N1333" s="2">
        <v>0</v>
      </c>
      <c r="O1333" s="3">
        <v>6.9634078959938419</v>
      </c>
      <c r="P1333" s="3">
        <v>4.5485821698497915E-2</v>
      </c>
      <c r="Q1333" s="3">
        <v>526.09961626758502</v>
      </c>
      <c r="R1333" s="3">
        <v>0.78561169403329623</v>
      </c>
      <c r="S1333" s="3">
        <v>1.6710234021723669</v>
      </c>
      <c r="T1333" s="3">
        <v>34.036350250244141</v>
      </c>
      <c r="U1333" s="2">
        <v>6</v>
      </c>
      <c r="V1333" s="3">
        <v>1.4200000166893005</v>
      </c>
      <c r="W1333" s="2">
        <v>1</v>
      </c>
      <c r="X1333" s="3">
        <v>2.8400000333786011</v>
      </c>
      <c r="Y1333" s="2">
        <v>31.6719970703125</v>
      </c>
      <c r="Z1333" s="2">
        <v>34.036350250244141</v>
      </c>
      <c r="AA1333" s="2">
        <v>31.293525695800781</v>
      </c>
      <c r="AB1333" s="2">
        <v>800.4627685546875</v>
      </c>
      <c r="AC1333" s="2">
        <v>792.876708984375</v>
      </c>
      <c r="AD1333" s="2">
        <v>36.166561126708984</v>
      </c>
      <c r="AE1333" s="2">
        <v>36.923141479492188</v>
      </c>
      <c r="AF1333" s="2">
        <v>77.000343322753906</v>
      </c>
      <c r="AG1333" s="2">
        <v>78.574348449707031</v>
      </c>
      <c r="AH1333" s="2">
        <v>600.01910400390625</v>
      </c>
      <c r="AI1333" s="2">
        <v>1999.7806396484375</v>
      </c>
      <c r="AJ1333" s="2">
        <v>27.518472671508789</v>
      </c>
      <c r="AK1333" s="2">
        <v>99.743133544921875</v>
      </c>
      <c r="AL1333" s="2">
        <v>-8.1064891815185547</v>
      </c>
      <c r="AM1333" s="2">
        <v>-0.73816418647766113</v>
      </c>
      <c r="AN1333" s="2">
        <v>1</v>
      </c>
      <c r="AO1333" s="2">
        <v>-0.21956524252891541</v>
      </c>
      <c r="AP1333" s="2">
        <v>2.737391471862793</v>
      </c>
      <c r="AQ1333" s="2">
        <v>1</v>
      </c>
      <c r="AR1333" s="2">
        <v>0</v>
      </c>
      <c r="AS1333" s="2">
        <v>0.15999999642372131</v>
      </c>
      <c r="AT1333" s="2">
        <v>111115</v>
      </c>
      <c r="AU1333" s="3">
        <v>1.0000318400065102</v>
      </c>
      <c r="AV1333" s="3">
        <v>7.8561169403329619E-4</v>
      </c>
      <c r="AW1333" s="3">
        <v>307.18635025024412</v>
      </c>
      <c r="AX1333" s="3">
        <v>304.82199707031248</v>
      </c>
      <c r="AY1333" s="3">
        <v>319.96489519197712</v>
      </c>
      <c r="AZ1333" s="3">
        <v>2.9963465402600775</v>
      </c>
      <c r="BA1333" s="3">
        <v>5.3538532336594002</v>
      </c>
      <c r="BB1333" s="3">
        <v>53.676409025671475</v>
      </c>
      <c r="BC1333" s="3">
        <v>16.753267546179288</v>
      </c>
      <c r="BD1333" s="3">
        <v>32.85417366027832</v>
      </c>
      <c r="BE1333" s="3">
        <v>5.0108587485491904</v>
      </c>
      <c r="BF1333" s="3">
        <v>4.4768798611399034E-2</v>
      </c>
      <c r="BG1333" s="3">
        <v>3.6828298314870334</v>
      </c>
      <c r="BH1333" s="3">
        <v>1.3280289170621571</v>
      </c>
      <c r="BI1333" s="3">
        <v>2.8044047682053798E-2</v>
      </c>
      <c r="BJ1333" s="3">
        <v>52.474824283309886</v>
      </c>
      <c r="BK1333" s="3">
        <v>0.6635326909040945</v>
      </c>
      <c r="BL1333" s="3">
        <v>67.822785831412276</v>
      </c>
      <c r="BM1333" s="3">
        <v>789.56663836849259</v>
      </c>
      <c r="BN1333" s="3">
        <v>5.9814802125206113E-3</v>
      </c>
    </row>
    <row r="1334" spans="1:66" s="5" customFormat="1">
      <c r="A1334" s="5" t="s">
        <v>1711</v>
      </c>
      <c r="B1334" s="5" t="s">
        <v>1147</v>
      </c>
      <c r="C1334" s="5">
        <v>20190720</v>
      </c>
      <c r="D1334" s="5" t="s">
        <v>338</v>
      </c>
      <c r="E1334" s="5" t="s">
        <v>0</v>
      </c>
      <c r="F1334" s="5" t="s">
        <v>1739</v>
      </c>
      <c r="G1334" s="5">
        <v>2000.1063232421875</v>
      </c>
      <c r="H1334" s="5">
        <v>1000</v>
      </c>
      <c r="I1334" s="5">
        <v>31.292507171630859</v>
      </c>
      <c r="J1334" s="5">
        <v>599.989013671875</v>
      </c>
      <c r="K1334" s="2">
        <v>69</v>
      </c>
      <c r="L1334" s="2" t="s">
        <v>1740</v>
      </c>
      <c r="M1334" s="2">
        <v>21772.500173572451</v>
      </c>
      <c r="N1334" s="2">
        <v>0</v>
      </c>
      <c r="O1334" s="3">
        <v>7.4227564615278734</v>
      </c>
      <c r="P1334" s="3">
        <v>3.5869894188162638E-2</v>
      </c>
      <c r="Q1334" s="3">
        <v>633.18014921029214</v>
      </c>
      <c r="R1334" s="3">
        <v>0.62885072168213496</v>
      </c>
      <c r="S1334" s="3">
        <v>1.690561753508419</v>
      </c>
      <c r="T1334" s="3">
        <v>34.052036285400391</v>
      </c>
      <c r="U1334" s="2">
        <v>6</v>
      </c>
      <c r="V1334" s="3">
        <v>1.4200000166893005</v>
      </c>
      <c r="W1334" s="2">
        <v>1</v>
      </c>
      <c r="X1334" s="3">
        <v>2.8400000333786011</v>
      </c>
      <c r="Y1334" s="2">
        <v>31.662687301635742</v>
      </c>
      <c r="Z1334" s="2">
        <v>34.052036285400391</v>
      </c>
      <c r="AA1334" s="2">
        <v>31.292507171630859</v>
      </c>
      <c r="AB1334" s="2">
        <v>998.92779541015625</v>
      </c>
      <c r="AC1334" s="2">
        <v>990.88177490234375</v>
      </c>
      <c r="AD1334" s="2">
        <v>36.169342041015625</v>
      </c>
      <c r="AE1334" s="2">
        <v>36.775077819824219</v>
      </c>
      <c r="AF1334" s="2">
        <v>77.039520263671875</v>
      </c>
      <c r="AG1334" s="2">
        <v>78.29998779296875</v>
      </c>
      <c r="AH1334" s="2">
        <v>599.989013671875</v>
      </c>
      <c r="AI1334" s="2">
        <v>2000.1063232421875</v>
      </c>
      <c r="AJ1334" s="2">
        <v>28.767595291137695</v>
      </c>
      <c r="AK1334" s="2">
        <v>99.740821838378906</v>
      </c>
      <c r="AL1334" s="2">
        <v>-10.962751388549805</v>
      </c>
      <c r="AM1334" s="2">
        <v>-0.71962094306945801</v>
      </c>
      <c r="AN1334" s="2">
        <v>1</v>
      </c>
      <c r="AO1334" s="2">
        <v>-0.21956524252891541</v>
      </c>
      <c r="AP1334" s="2">
        <v>2.737391471862793</v>
      </c>
      <c r="AQ1334" s="2">
        <v>1</v>
      </c>
      <c r="AR1334" s="2">
        <v>0</v>
      </c>
      <c r="AS1334" s="2">
        <v>0.15999999642372131</v>
      </c>
      <c r="AT1334" s="2">
        <v>111115</v>
      </c>
      <c r="AU1334" s="3">
        <v>0.99998168945312482</v>
      </c>
      <c r="AV1334" s="3">
        <v>6.2885072168213498E-4</v>
      </c>
      <c r="AW1334" s="3">
        <v>307.20203628540037</v>
      </c>
      <c r="AX1334" s="3">
        <v>304.81268730163572</v>
      </c>
      <c r="AY1334" s="3">
        <v>320.01700456581239</v>
      </c>
      <c r="AZ1334" s="3">
        <v>3.074141112923197</v>
      </c>
      <c r="BA1334" s="3">
        <v>5.358538238428026</v>
      </c>
      <c r="BB1334" s="3">
        <v>53.724624879380464</v>
      </c>
      <c r="BC1334" s="3">
        <v>16.949547059556245</v>
      </c>
      <c r="BD1334" s="3">
        <v>32.857361793518066</v>
      </c>
      <c r="BE1334" s="3">
        <v>5.0117573965104878</v>
      </c>
      <c r="BF1334" s="3">
        <v>3.5422499367994742E-2</v>
      </c>
      <c r="BG1334" s="3">
        <v>3.667976484919607</v>
      </c>
      <c r="BH1334" s="3">
        <v>1.3437809115908808</v>
      </c>
      <c r="BI1334" s="3">
        <v>2.2178827682698771E-2</v>
      </c>
      <c r="BJ1334" s="3">
        <v>63.153908453981927</v>
      </c>
      <c r="BK1334" s="3">
        <v>0.63900675665640849</v>
      </c>
      <c r="BL1334" s="3">
        <v>67.367971148430541</v>
      </c>
      <c r="BM1334" s="3">
        <v>987.35335197794632</v>
      </c>
      <c r="BN1334" s="3">
        <v>5.064610781340676E-3</v>
      </c>
    </row>
    <row r="1335" spans="1:66" s="5" customFormat="1">
      <c r="A1335" s="5" t="s">
        <v>1711</v>
      </c>
      <c r="B1335" s="5" t="s">
        <v>1147</v>
      </c>
      <c r="C1335" s="5">
        <v>20190720</v>
      </c>
      <c r="D1335" s="5" t="s">
        <v>338</v>
      </c>
      <c r="E1335" s="5" t="s">
        <v>0</v>
      </c>
      <c r="F1335" s="5" t="s">
        <v>1741</v>
      </c>
      <c r="G1335" s="5">
        <v>1999.919677734375</v>
      </c>
      <c r="H1335" s="5">
        <v>1400</v>
      </c>
      <c r="I1335" s="5">
        <v>31.291051864624023</v>
      </c>
      <c r="J1335" s="5">
        <v>600.0177001953125</v>
      </c>
      <c r="K1335" s="2">
        <v>70</v>
      </c>
      <c r="L1335" s="2" t="s">
        <v>1742</v>
      </c>
      <c r="M1335" s="2">
        <v>21906.500173572451</v>
      </c>
      <c r="N1335" s="2">
        <v>0</v>
      </c>
      <c r="O1335" s="3">
        <v>8.1875125722407525</v>
      </c>
      <c r="P1335" s="3">
        <v>2.7026200065959068E-2</v>
      </c>
      <c r="Q1335" s="3">
        <v>870.16026701286626</v>
      </c>
      <c r="R1335" s="3">
        <v>0.48193245081054464</v>
      </c>
      <c r="S1335" s="3">
        <v>1.7143637584436635</v>
      </c>
      <c r="T1335" s="3">
        <v>34.087562561035156</v>
      </c>
      <c r="U1335" s="2">
        <v>6</v>
      </c>
      <c r="V1335" s="3">
        <v>1.4200000166893005</v>
      </c>
      <c r="W1335" s="2">
        <v>1</v>
      </c>
      <c r="X1335" s="3">
        <v>2.8400000333786011</v>
      </c>
      <c r="Y1335" s="2">
        <v>31.670528411865234</v>
      </c>
      <c r="Z1335" s="2">
        <v>34.087562561035156</v>
      </c>
      <c r="AA1335" s="2">
        <v>31.291051864624023</v>
      </c>
      <c r="AB1335" s="2">
        <v>1400.2080078125</v>
      </c>
      <c r="AC1335" s="2">
        <v>1391.3502197265625</v>
      </c>
      <c r="AD1335" s="2">
        <v>36.177085876464844</v>
      </c>
      <c r="AE1335" s="2">
        <v>36.641345977783203</v>
      </c>
      <c r="AF1335" s="2">
        <v>77.022293090820313</v>
      </c>
      <c r="AG1335" s="2">
        <v>77.9825439453125</v>
      </c>
      <c r="AH1335" s="2">
        <v>600.0177001953125</v>
      </c>
      <c r="AI1335" s="2">
        <v>1999.919677734375</v>
      </c>
      <c r="AJ1335" s="2">
        <v>28.917198181152344</v>
      </c>
      <c r="AK1335" s="2">
        <v>99.745201110839844</v>
      </c>
      <c r="AL1335" s="2">
        <v>-17.581403732299805</v>
      </c>
      <c r="AM1335" s="2">
        <v>-0.70950436592102051</v>
      </c>
      <c r="AN1335" s="2">
        <v>1</v>
      </c>
      <c r="AO1335" s="2">
        <v>-0.21956524252891541</v>
      </c>
      <c r="AP1335" s="2">
        <v>2.737391471862793</v>
      </c>
      <c r="AQ1335" s="2">
        <v>1</v>
      </c>
      <c r="AR1335" s="2">
        <v>0</v>
      </c>
      <c r="AS1335" s="2">
        <v>0.15999999642372131</v>
      </c>
      <c r="AT1335" s="2">
        <v>111115</v>
      </c>
      <c r="AU1335" s="3">
        <v>1.0000295003255206</v>
      </c>
      <c r="AV1335" s="3">
        <v>4.8193245081054462E-4</v>
      </c>
      <c r="AW1335" s="3">
        <v>307.23756256103513</v>
      </c>
      <c r="AX1335" s="3">
        <v>304.82052841186521</v>
      </c>
      <c r="AY1335" s="3">
        <v>319.98714128522988</v>
      </c>
      <c r="AZ1335" s="3">
        <v>3.1453543620393063</v>
      </c>
      <c r="BA1335" s="3">
        <v>5.3691621819695117</v>
      </c>
      <c r="BB1335" s="3">
        <v>53.828776945400499</v>
      </c>
      <c r="BC1335" s="3">
        <v>17.187430967617296</v>
      </c>
      <c r="BD1335" s="3">
        <v>32.879045486450195</v>
      </c>
      <c r="BE1335" s="3">
        <v>5.0178731605149238</v>
      </c>
      <c r="BF1335" s="3">
        <v>2.6771435919930416E-2</v>
      </c>
      <c r="BG1335" s="3">
        <v>3.6547984235258482</v>
      </c>
      <c r="BH1335" s="3">
        <v>1.3630747369890757</v>
      </c>
      <c r="BI1335" s="3">
        <v>1.6754851417371375E-2</v>
      </c>
      <c r="BJ1335" s="3">
        <v>86.794310831860443</v>
      </c>
      <c r="BK1335" s="3">
        <v>0.62540707197636836</v>
      </c>
      <c r="BL1335" s="3">
        <v>66.872651936388309</v>
      </c>
      <c r="BM1335" s="3">
        <v>1387.4582683735282</v>
      </c>
      <c r="BN1335" s="3">
        <v>3.946213669619769E-3</v>
      </c>
    </row>
    <row r="1336" spans="1:66" s="5" customFormat="1">
      <c r="A1336" s="5" t="s">
        <v>1711</v>
      </c>
      <c r="B1336" s="5" t="s">
        <v>1147</v>
      </c>
      <c r="C1336" s="5">
        <v>20190720</v>
      </c>
      <c r="D1336" s="5" t="s">
        <v>338</v>
      </c>
      <c r="E1336" s="5" t="s">
        <v>0</v>
      </c>
      <c r="F1336" s="5" t="s">
        <v>1743</v>
      </c>
      <c r="G1336" s="5">
        <v>1999.5970458984375</v>
      </c>
      <c r="H1336" s="5">
        <v>1800</v>
      </c>
      <c r="I1336" s="5">
        <v>31.290927886962891</v>
      </c>
      <c r="J1336" s="5">
        <v>600.00823974609375</v>
      </c>
      <c r="K1336" s="2">
        <v>71</v>
      </c>
      <c r="L1336" s="2" t="s">
        <v>1744</v>
      </c>
      <c r="M1336" s="2">
        <v>22041.500173550099</v>
      </c>
      <c r="N1336" s="2">
        <v>0</v>
      </c>
      <c r="O1336" s="3">
        <v>9.4879746048652702</v>
      </c>
      <c r="P1336" s="3">
        <v>2.4204359054824907E-2</v>
      </c>
      <c r="Q1336" s="3">
        <v>1115.6746629113163</v>
      </c>
      <c r="R1336" s="3">
        <v>0.43771037864314977</v>
      </c>
      <c r="S1336" s="3">
        <v>1.7368125062414417</v>
      </c>
      <c r="T1336" s="3">
        <v>34.131248474121094</v>
      </c>
      <c r="U1336" s="2">
        <v>6</v>
      </c>
      <c r="V1336" s="3">
        <v>1.4200000166893005</v>
      </c>
      <c r="W1336" s="2">
        <v>1</v>
      </c>
      <c r="X1336" s="3">
        <v>2.8400000333786011</v>
      </c>
      <c r="Y1336" s="2">
        <v>31.669784545898438</v>
      </c>
      <c r="Z1336" s="2">
        <v>34.131248474121094</v>
      </c>
      <c r="AA1336" s="2">
        <v>31.290927886962891</v>
      </c>
      <c r="AB1336" s="2">
        <v>1800.054443359375</v>
      </c>
      <c r="AC1336" s="2">
        <v>1789.783203125</v>
      </c>
      <c r="AD1336" s="2">
        <v>36.12628173828125</v>
      </c>
      <c r="AE1336" s="2">
        <v>36.547988891601563</v>
      </c>
      <c r="AF1336" s="2">
        <v>76.905082702636719</v>
      </c>
      <c r="AG1336" s="2">
        <v>77.78564453125</v>
      </c>
      <c r="AH1336" s="2">
        <v>600.00823974609375</v>
      </c>
      <c r="AI1336" s="2">
        <v>1999.5970458984375</v>
      </c>
      <c r="AJ1336" s="2">
        <v>24.043537139892578</v>
      </c>
      <c r="AK1336" s="2">
        <v>99.743896484375</v>
      </c>
      <c r="AL1336" s="2">
        <v>-25.632917404174805</v>
      </c>
      <c r="AM1336" s="2">
        <v>-0.69679760932922363</v>
      </c>
      <c r="AN1336" s="2">
        <v>1</v>
      </c>
      <c r="AO1336" s="2">
        <v>-0.21956524252891541</v>
      </c>
      <c r="AP1336" s="2">
        <v>2.737391471862793</v>
      </c>
      <c r="AQ1336" s="2">
        <v>1</v>
      </c>
      <c r="AR1336" s="2">
        <v>0</v>
      </c>
      <c r="AS1336" s="2">
        <v>0.15999999642372131</v>
      </c>
      <c r="AT1336" s="2">
        <v>111115</v>
      </c>
      <c r="AU1336" s="3">
        <v>1.0000137329101562</v>
      </c>
      <c r="AV1336" s="3">
        <v>4.3771037864314977E-4</v>
      </c>
      <c r="AW1336" s="3">
        <v>307.28124847412107</v>
      </c>
      <c r="AX1336" s="3">
        <v>304.81978454589841</v>
      </c>
      <c r="AY1336" s="3">
        <v>319.9355201926337</v>
      </c>
      <c r="AZ1336" s="3">
        <v>3.1608723801590197</v>
      </c>
      <c r="BA1336" s="3">
        <v>5.3822513269574355</v>
      </c>
      <c r="BB1336" s="3">
        <v>53.960708541204539</v>
      </c>
      <c r="BC1336" s="3">
        <v>17.412719649602977</v>
      </c>
      <c r="BD1336" s="3">
        <v>32.900516510009766</v>
      </c>
      <c r="BE1336" s="3">
        <v>5.0239353398509881</v>
      </c>
      <c r="BF1336" s="3">
        <v>2.3999816739757387E-2</v>
      </c>
      <c r="BG1336" s="3">
        <v>3.6454388207159938</v>
      </c>
      <c r="BH1336" s="3">
        <v>1.3784965191349943</v>
      </c>
      <c r="BI1336" s="3">
        <v>1.5018129176932514E-2</v>
      </c>
      <c r="BJ1336" s="3">
        <v>111.28173808766631</v>
      </c>
      <c r="BK1336" s="3">
        <v>0.62335743287976131</v>
      </c>
      <c r="BL1336" s="3">
        <v>66.486821940513252</v>
      </c>
      <c r="BM1336" s="3">
        <v>1785.2730744045682</v>
      </c>
      <c r="BN1336" s="3">
        <v>3.5334946074856606E-3</v>
      </c>
    </row>
    <row r="1337" spans="1:66" s="5" customFormat="1">
      <c r="A1337" s="5" t="s">
        <v>1711</v>
      </c>
      <c r="B1337" s="5" t="s">
        <v>1147</v>
      </c>
      <c r="C1337" s="5">
        <v>20190720</v>
      </c>
      <c r="D1337" s="5" t="s">
        <v>338</v>
      </c>
      <c r="E1337" s="5" t="s">
        <v>0</v>
      </c>
      <c r="F1337" s="5" t="s">
        <v>1745</v>
      </c>
      <c r="G1337" s="5">
        <v>2000.4091796875</v>
      </c>
      <c r="H1337" s="5">
        <v>400</v>
      </c>
      <c r="I1337" s="5">
        <v>31.29014778137207</v>
      </c>
      <c r="J1337" s="5">
        <v>599.9920654296875</v>
      </c>
      <c r="K1337" s="2">
        <v>72</v>
      </c>
      <c r="L1337" s="2" t="s">
        <v>399</v>
      </c>
      <c r="M1337" s="2">
        <v>22186.500172901899</v>
      </c>
      <c r="N1337" s="2">
        <v>0</v>
      </c>
      <c r="O1337" s="3">
        <v>1.8281036916921671</v>
      </c>
      <c r="P1337" s="3">
        <v>2.5243543563448195E-2</v>
      </c>
      <c r="Q1337" s="3">
        <v>271.29991467785362</v>
      </c>
      <c r="R1337" s="3">
        <v>0.45778885876286579</v>
      </c>
      <c r="S1337" s="3">
        <v>1.7424187596640266</v>
      </c>
      <c r="T1337" s="3">
        <v>34.139732360839844</v>
      </c>
      <c r="U1337" s="2">
        <v>6</v>
      </c>
      <c r="V1337" s="3">
        <v>1.4200000166893005</v>
      </c>
      <c r="W1337" s="2">
        <v>1</v>
      </c>
      <c r="X1337" s="3">
        <v>2.8400000333786011</v>
      </c>
      <c r="Y1337" s="2">
        <v>31.687301635742188</v>
      </c>
      <c r="Z1337" s="2">
        <v>34.139732360839844</v>
      </c>
      <c r="AA1337" s="2">
        <v>31.29014778137207</v>
      </c>
      <c r="AB1337" s="2">
        <v>399.843505859375</v>
      </c>
      <c r="AC1337" s="2">
        <v>397.833251953125</v>
      </c>
      <c r="AD1337" s="2">
        <v>36.074676513671875</v>
      </c>
      <c r="AE1337" s="2">
        <v>36.515754699707031</v>
      </c>
      <c r="AF1337" s="2">
        <v>76.704498291015625</v>
      </c>
      <c r="AG1337" s="2">
        <v>77.6419677734375</v>
      </c>
      <c r="AH1337" s="2">
        <v>599.9920654296875</v>
      </c>
      <c r="AI1337" s="2">
        <v>2000.4091796875</v>
      </c>
      <c r="AJ1337" s="2">
        <v>20.040487289428711</v>
      </c>
      <c r="AK1337" s="2">
        <v>99.748115539550781</v>
      </c>
      <c r="AL1337" s="2">
        <v>-2.4303112030029297</v>
      </c>
      <c r="AM1337" s="2">
        <v>-0.70866894721984863</v>
      </c>
      <c r="AN1337" s="2">
        <v>1</v>
      </c>
      <c r="AO1337" s="2">
        <v>-0.21956524252891541</v>
      </c>
      <c r="AP1337" s="2">
        <v>2.737391471862793</v>
      </c>
      <c r="AQ1337" s="2">
        <v>1</v>
      </c>
      <c r="AR1337" s="2">
        <v>0</v>
      </c>
      <c r="AS1337" s="2">
        <v>0.15999999642372131</v>
      </c>
      <c r="AT1337" s="2">
        <v>111115</v>
      </c>
      <c r="AU1337" s="3">
        <v>0.99998677571614558</v>
      </c>
      <c r="AV1337" s="3">
        <v>4.5778885876286577E-4</v>
      </c>
      <c r="AW1337" s="3">
        <v>307.28973236083982</v>
      </c>
      <c r="AX1337" s="3">
        <v>304.83730163574216</v>
      </c>
      <c r="AY1337" s="3">
        <v>320.06546159597929</v>
      </c>
      <c r="AZ1337" s="3">
        <v>3.1532569055073432</v>
      </c>
      <c r="BA1337" s="3">
        <v>5.3847964784642981</v>
      </c>
      <c r="BB1337" s="3">
        <v>53.98394194554173</v>
      </c>
      <c r="BC1337" s="3">
        <v>17.468187245834699</v>
      </c>
      <c r="BD1337" s="3">
        <v>32.913516998291016</v>
      </c>
      <c r="BE1337" s="3">
        <v>5.0276090249202836</v>
      </c>
      <c r="BF1337" s="3">
        <v>2.5021141357657439E-2</v>
      </c>
      <c r="BG1337" s="3">
        <v>3.6423777188002715</v>
      </c>
      <c r="BH1337" s="3">
        <v>1.3852313061200121</v>
      </c>
      <c r="BI1337" s="3">
        <v>1.5658043869799673E-2</v>
      </c>
      <c r="BJ1337" s="3">
        <v>27.061655235156813</v>
      </c>
      <c r="BK1337" s="3">
        <v>0.68194378761939123</v>
      </c>
      <c r="BL1337" s="3">
        <v>66.40688271730248</v>
      </c>
      <c r="BM1337" s="3">
        <v>396.96425901130152</v>
      </c>
      <c r="BN1337" s="3">
        <v>3.058176263818583E-3</v>
      </c>
    </row>
    <row r="1338" spans="1:66" s="5" customFormat="1">
      <c r="K1338" s="2"/>
      <c r="L1338" s="2"/>
      <c r="M1338" s="2"/>
      <c r="N1338" s="2"/>
      <c r="O1338" s="3"/>
      <c r="P1338" s="3"/>
      <c r="Q1338" s="3"/>
      <c r="R1338" s="3"/>
      <c r="S1338" s="3"/>
      <c r="T1338" s="3"/>
      <c r="U1338" s="2"/>
      <c r="V1338" s="3"/>
      <c r="W1338" s="2"/>
      <c r="X1338" s="3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</row>
    <row r="1339" spans="1:66" s="5" customFormat="1">
      <c r="A1339" s="5" t="s">
        <v>1747</v>
      </c>
      <c r="B1339" s="5" t="s">
        <v>1147</v>
      </c>
      <c r="C1339" s="5">
        <v>20190721</v>
      </c>
      <c r="D1339" s="5" t="s">
        <v>338</v>
      </c>
      <c r="E1339" s="5" t="s">
        <v>0</v>
      </c>
      <c r="F1339" s="5" t="s">
        <v>1746</v>
      </c>
      <c r="G1339" s="5">
        <v>1999.83935546875</v>
      </c>
      <c r="H1339" s="5">
        <v>400</v>
      </c>
      <c r="I1339" s="5">
        <v>28.954967498779297</v>
      </c>
      <c r="J1339" s="5">
        <v>500.08016967773438</v>
      </c>
      <c r="K1339" s="5">
        <v>1</v>
      </c>
      <c r="L1339" s="5" t="s">
        <v>315</v>
      </c>
      <c r="M1339" s="5">
        <v>260.50010906532407</v>
      </c>
      <c r="N1339" s="5">
        <v>0</v>
      </c>
      <c r="O1339" s="5">
        <v>9.0277916196200341</v>
      </c>
      <c r="P1339" s="5">
        <v>0.1392138868327851</v>
      </c>
      <c r="Q1339" s="5">
        <v>271.51706783660836</v>
      </c>
      <c r="R1339" s="5">
        <v>1.9757255797824407</v>
      </c>
      <c r="S1339" s="5">
        <v>1.430543696889472</v>
      </c>
      <c r="T1339" s="5">
        <v>31.966030120849609</v>
      </c>
      <c r="U1339" s="5">
        <v>6</v>
      </c>
      <c r="V1339" s="5">
        <v>1.4200000166893005</v>
      </c>
      <c r="W1339" s="5">
        <v>1</v>
      </c>
      <c r="X1339" s="5">
        <v>2.8400000333786011</v>
      </c>
      <c r="Y1339" s="5">
        <v>29.203012466430664</v>
      </c>
      <c r="Z1339" s="5">
        <v>31.966030120849609</v>
      </c>
      <c r="AA1339" s="5">
        <v>28.954967498779297</v>
      </c>
      <c r="AB1339" s="5">
        <v>399.17477416992188</v>
      </c>
      <c r="AC1339" s="5">
        <v>387.42477416992188</v>
      </c>
      <c r="AD1339" s="5">
        <v>31.01561164855957</v>
      </c>
      <c r="AE1339" s="5">
        <v>33.307147979736328</v>
      </c>
      <c r="AF1339" s="5">
        <v>76.425537109375</v>
      </c>
      <c r="AG1339" s="5">
        <v>81.964309692382813</v>
      </c>
      <c r="AH1339" s="5">
        <v>500.08016967773438</v>
      </c>
      <c r="AI1339" s="5">
        <v>1999.83935546875</v>
      </c>
      <c r="AJ1339" s="5">
        <v>18.74925422668457</v>
      </c>
      <c r="AK1339" s="5">
        <v>100.1396484375</v>
      </c>
      <c r="AL1339" s="5">
        <v>-0.76767659187316895</v>
      </c>
      <c r="AM1339" s="5">
        <v>-0.41396927833557129</v>
      </c>
      <c r="AN1339" s="5">
        <v>1</v>
      </c>
      <c r="AO1339" s="5">
        <v>-0.21956524252891541</v>
      </c>
      <c r="AP1339" s="5">
        <v>2.737391471862793</v>
      </c>
      <c r="AQ1339" s="5">
        <v>1</v>
      </c>
      <c r="AR1339" s="5">
        <v>0</v>
      </c>
      <c r="AS1339" s="5">
        <v>0.15999999642372131</v>
      </c>
      <c r="AT1339" s="5">
        <v>111115</v>
      </c>
      <c r="AU1339" s="5">
        <v>0.83346694946289057</v>
      </c>
      <c r="AV1339" s="5">
        <v>1.9757255797824406E-3</v>
      </c>
      <c r="AW1339" s="5">
        <v>305.11603012084959</v>
      </c>
      <c r="AX1339" s="5">
        <v>302.35301246643064</v>
      </c>
      <c r="AY1339" s="5">
        <v>319.97428972301714</v>
      </c>
      <c r="AZ1339" s="5">
        <v>2.3405523724772257</v>
      </c>
      <c r="BA1339" s="5">
        <v>4.7659097860360564</v>
      </c>
      <c r="BB1339" s="5">
        <v>47.592635488535748</v>
      </c>
      <c r="BC1339" s="5">
        <v>14.28548750879942</v>
      </c>
      <c r="BD1339" s="5">
        <v>30.584521293640137</v>
      </c>
      <c r="BE1339" s="5">
        <v>4.405601899685383</v>
      </c>
      <c r="BF1339" s="5">
        <v>0.13270864524687159</v>
      </c>
      <c r="BG1339" s="5">
        <v>3.3353660891465844</v>
      </c>
      <c r="BH1339" s="5">
        <v>1.0702358105387986</v>
      </c>
      <c r="BI1339" s="5">
        <v>8.3503815684245489E-2</v>
      </c>
      <c r="BJ1339" s="5">
        <v>27.189623717938801</v>
      </c>
      <c r="BK1339" s="5">
        <v>0.70082525935092321</v>
      </c>
      <c r="BL1339" s="5">
        <v>70.180228677002063</v>
      </c>
      <c r="BM1339" s="5">
        <v>383.13339440117301</v>
      </c>
      <c r="BN1339" s="5">
        <v>1.6536602905719386E-2</v>
      </c>
    </row>
    <row r="1340" spans="1:66" s="5" customFormat="1">
      <c r="A1340" s="5" t="s">
        <v>1747</v>
      </c>
      <c r="B1340" s="5" t="s">
        <v>1147</v>
      </c>
      <c r="C1340" s="5">
        <v>20190721</v>
      </c>
      <c r="D1340" s="5" t="s">
        <v>338</v>
      </c>
      <c r="E1340" s="5" t="s">
        <v>0</v>
      </c>
      <c r="F1340" s="5" t="s">
        <v>1748</v>
      </c>
      <c r="G1340" s="5">
        <v>1999.406982421875</v>
      </c>
      <c r="H1340" s="5">
        <v>325</v>
      </c>
      <c r="I1340" s="5">
        <v>28.955116271972656</v>
      </c>
      <c r="J1340" s="5">
        <v>500.09014892578125</v>
      </c>
      <c r="K1340" s="2">
        <v>2</v>
      </c>
      <c r="L1340" s="2" t="s">
        <v>1749</v>
      </c>
      <c r="M1340" s="2">
        <v>350.0001090541482</v>
      </c>
      <c r="N1340" s="2">
        <v>0</v>
      </c>
      <c r="O1340" s="3">
        <v>7.3867227189708933</v>
      </c>
      <c r="P1340" s="3">
        <v>0.14534021746971587</v>
      </c>
      <c r="Q1340" s="3">
        <v>224.72865897213896</v>
      </c>
      <c r="R1340" s="3">
        <v>2.0591029603106636</v>
      </c>
      <c r="S1340" s="3">
        <v>1.4309446334166704</v>
      </c>
      <c r="T1340" s="3">
        <v>31.999362945556641</v>
      </c>
      <c r="U1340" s="2">
        <v>6</v>
      </c>
      <c r="V1340" s="3">
        <v>1.4200000166893005</v>
      </c>
      <c r="W1340" s="2">
        <v>1</v>
      </c>
      <c r="X1340" s="3">
        <v>2.8400000333786011</v>
      </c>
      <c r="Y1340" s="2">
        <v>29.209281921386719</v>
      </c>
      <c r="Z1340" s="2">
        <v>31.999362945556641</v>
      </c>
      <c r="AA1340" s="2">
        <v>28.955116271972656</v>
      </c>
      <c r="AB1340" s="2">
        <v>325.65023803710938</v>
      </c>
      <c r="AC1340" s="2">
        <v>316.007080078125</v>
      </c>
      <c r="AD1340" s="2">
        <v>31.003486633300781</v>
      </c>
      <c r="AE1340" s="2">
        <v>33.391471862792969</v>
      </c>
      <c r="AF1340" s="2">
        <v>76.322502136230469</v>
      </c>
      <c r="AG1340" s="2">
        <v>82.143234252929688</v>
      </c>
      <c r="AH1340" s="2">
        <v>500.09014892578125</v>
      </c>
      <c r="AI1340" s="2">
        <v>1999.406982421875</v>
      </c>
      <c r="AJ1340" s="2">
        <v>21.818046569824219</v>
      </c>
      <c r="AK1340" s="2">
        <v>100.14432525634766</v>
      </c>
      <c r="AL1340" s="2">
        <v>-0.12519001960754395</v>
      </c>
      <c r="AM1340" s="2">
        <v>-0.42632508277893066</v>
      </c>
      <c r="AN1340" s="2">
        <v>1</v>
      </c>
      <c r="AO1340" s="2">
        <v>-0.21956524252891541</v>
      </c>
      <c r="AP1340" s="2">
        <v>2.737391471862793</v>
      </c>
      <c r="AQ1340" s="2">
        <v>1</v>
      </c>
      <c r="AR1340" s="2">
        <v>0</v>
      </c>
      <c r="AS1340" s="2">
        <v>0.15999999642372131</v>
      </c>
      <c r="AT1340" s="2">
        <v>111115</v>
      </c>
      <c r="AU1340" s="3">
        <v>0.83348358154296864</v>
      </c>
      <c r="AV1340" s="3">
        <v>2.0591029603106636E-3</v>
      </c>
      <c r="AW1340" s="3">
        <v>305.14936294555662</v>
      </c>
      <c r="AX1340" s="3">
        <v>302.3592819213867</v>
      </c>
      <c r="AY1340" s="3">
        <v>319.90511003706342</v>
      </c>
      <c r="AZ1340" s="3">
        <v>2.2925786998917372</v>
      </c>
      <c r="BA1340" s="3">
        <v>4.7749110524323903</v>
      </c>
      <c r="BB1340" s="3">
        <v>47.680295815161351</v>
      </c>
      <c r="BC1340" s="3">
        <v>14.288823952368382</v>
      </c>
      <c r="BD1340" s="3">
        <v>30.60432243347168</v>
      </c>
      <c r="BE1340" s="3">
        <v>4.4105935743697975</v>
      </c>
      <c r="BF1340" s="3">
        <v>0.13826438120343373</v>
      </c>
      <c r="BG1340" s="3">
        <v>3.3439664190157199</v>
      </c>
      <c r="BH1340" s="3">
        <v>1.0666271553540776</v>
      </c>
      <c r="BI1340" s="3">
        <v>8.7024270394200021E-2</v>
      </c>
      <c r="BJ1340" s="3">
        <v>22.505299918528717</v>
      </c>
      <c r="BK1340" s="3">
        <v>0.71115070876443753</v>
      </c>
      <c r="BL1340" s="3">
        <v>70.286533861494476</v>
      </c>
      <c r="BM1340" s="3">
        <v>312.49578586917829</v>
      </c>
      <c r="BN1340" s="3">
        <v>1.6614212414684151E-2</v>
      </c>
    </row>
    <row r="1341" spans="1:66" s="5" customFormat="1">
      <c r="A1341" s="5" t="s">
        <v>1747</v>
      </c>
      <c r="B1341" s="5" t="s">
        <v>1147</v>
      </c>
      <c r="C1341" s="5">
        <v>20190721</v>
      </c>
      <c r="D1341" s="5" t="s">
        <v>338</v>
      </c>
      <c r="E1341" s="5" t="s">
        <v>0</v>
      </c>
      <c r="F1341" s="5" t="s">
        <v>1750</v>
      </c>
      <c r="G1341" s="5">
        <v>1999.145751953125</v>
      </c>
      <c r="H1341" s="5">
        <v>250</v>
      </c>
      <c r="I1341" s="5">
        <v>28.954362869262695</v>
      </c>
      <c r="J1341" s="5">
        <v>500.0885009765625</v>
      </c>
      <c r="K1341" s="2">
        <v>3</v>
      </c>
      <c r="L1341" s="2" t="s">
        <v>1751</v>
      </c>
      <c r="M1341" s="2">
        <v>439.00010907649994</v>
      </c>
      <c r="N1341" s="2">
        <v>0</v>
      </c>
      <c r="O1341" s="3">
        <v>5.2059762433326053</v>
      </c>
      <c r="P1341" s="3">
        <v>0.14608827162199628</v>
      </c>
      <c r="Q1341" s="3">
        <v>179.24964314115164</v>
      </c>
      <c r="R1341" s="3">
        <v>2.0586408889132994</v>
      </c>
      <c r="S1341" s="3">
        <v>1.4236680005220919</v>
      </c>
      <c r="T1341" s="3">
        <v>32.003520965576172</v>
      </c>
      <c r="U1341" s="2">
        <v>6</v>
      </c>
      <c r="V1341" s="3">
        <v>1.4200000166893005</v>
      </c>
      <c r="W1341" s="2">
        <v>1</v>
      </c>
      <c r="X1341" s="3">
        <v>2.8400000333786011</v>
      </c>
      <c r="Y1341" s="2">
        <v>29.221132278442383</v>
      </c>
      <c r="Z1341" s="2">
        <v>32.003520965576172</v>
      </c>
      <c r="AA1341" s="2">
        <v>28.954362869262695</v>
      </c>
      <c r="AB1341" s="2">
        <v>250.60519409179688</v>
      </c>
      <c r="AC1341" s="2">
        <v>243.75706481933594</v>
      </c>
      <c r="AD1341" s="2">
        <v>31.086206436157227</v>
      </c>
      <c r="AE1341" s="2">
        <v>33.473461151123047</v>
      </c>
      <c r="AF1341" s="2">
        <v>76.531143188476563</v>
      </c>
      <c r="AG1341" s="2">
        <v>82.296928405761719</v>
      </c>
      <c r="AH1341" s="2">
        <v>500.0885009765625</v>
      </c>
      <c r="AI1341" s="2">
        <v>1999.145751953125</v>
      </c>
      <c r="AJ1341" s="2">
        <v>20.235952377319336</v>
      </c>
      <c r="AK1341" s="2">
        <v>100.14999389648438</v>
      </c>
      <c r="AL1341" s="2">
        <v>0.41628336906433105</v>
      </c>
      <c r="AM1341" s="2">
        <v>-0.43227601051330566</v>
      </c>
      <c r="AN1341" s="2">
        <v>1</v>
      </c>
      <c r="AO1341" s="2">
        <v>-0.21956524252891541</v>
      </c>
      <c r="AP1341" s="2">
        <v>2.737391471862793</v>
      </c>
      <c r="AQ1341" s="2">
        <v>1</v>
      </c>
      <c r="AR1341" s="2">
        <v>0</v>
      </c>
      <c r="AS1341" s="2">
        <v>0.15999999642372131</v>
      </c>
      <c r="AT1341" s="2">
        <v>111115</v>
      </c>
      <c r="AU1341" s="3">
        <v>0.8334808349609375</v>
      </c>
      <c r="AV1341" s="3">
        <v>2.0586408889132993E-3</v>
      </c>
      <c r="AW1341" s="3">
        <v>305.15352096557615</v>
      </c>
      <c r="AX1341" s="3">
        <v>302.37113227844236</v>
      </c>
      <c r="AY1341" s="3">
        <v>319.86331316299766</v>
      </c>
      <c r="AZ1341" s="3">
        <v>2.2933728040431633</v>
      </c>
      <c r="BA1341" s="3">
        <v>4.7760349305012717</v>
      </c>
      <c r="BB1341" s="3">
        <v>47.688818987226391</v>
      </c>
      <c r="BC1341" s="3">
        <v>14.215357836103344</v>
      </c>
      <c r="BD1341" s="3">
        <v>30.612326622009277</v>
      </c>
      <c r="BE1341" s="3">
        <v>4.4126127504348975</v>
      </c>
      <c r="BF1341" s="3">
        <v>0.13894120129933954</v>
      </c>
      <c r="BG1341" s="3">
        <v>3.3523669299791798</v>
      </c>
      <c r="BH1341" s="3">
        <v>1.0602458204557177</v>
      </c>
      <c r="BI1341" s="3">
        <v>8.7453281331293584E-2</v>
      </c>
      <c r="BJ1341" s="3">
        <v>17.951850666533339</v>
      </c>
      <c r="BK1341" s="3">
        <v>0.73536183771331953</v>
      </c>
      <c r="BL1341" s="3">
        <v>70.450599364819254</v>
      </c>
      <c r="BM1341" s="3">
        <v>241.28239304261132</v>
      </c>
      <c r="BN1341" s="3">
        <v>1.5200617914835599E-2</v>
      </c>
    </row>
    <row r="1342" spans="1:66" s="5" customFormat="1">
      <c r="A1342" s="5" t="s">
        <v>1747</v>
      </c>
      <c r="B1342" s="5" t="s">
        <v>1147</v>
      </c>
      <c r="C1342" s="5">
        <v>20190721</v>
      </c>
      <c r="D1342" s="5" t="s">
        <v>338</v>
      </c>
      <c r="E1342" s="5" t="s">
        <v>0</v>
      </c>
      <c r="F1342" s="5" t="s">
        <v>1752</v>
      </c>
      <c r="G1342" s="5">
        <v>1999.1868896484375</v>
      </c>
      <c r="H1342" s="5">
        <v>175</v>
      </c>
      <c r="I1342" s="5">
        <v>28.955221176147461</v>
      </c>
      <c r="J1342" s="5">
        <v>500.08245849609375</v>
      </c>
      <c r="K1342" s="2">
        <v>4</v>
      </c>
      <c r="L1342" s="2" t="s">
        <v>1753</v>
      </c>
      <c r="M1342" s="2">
        <v>528.00010907649994</v>
      </c>
      <c r="N1342" s="2">
        <v>0</v>
      </c>
      <c r="O1342" s="3">
        <v>3.0491143186480394</v>
      </c>
      <c r="P1342" s="3">
        <v>0.14796537354150047</v>
      </c>
      <c r="Q1342" s="3">
        <v>132.55703912145742</v>
      </c>
      <c r="R1342" s="3">
        <v>2.0543778051287283</v>
      </c>
      <c r="S1342" s="3">
        <v>1.4037396604574468</v>
      </c>
      <c r="T1342" s="3">
        <v>31.945051193237305</v>
      </c>
      <c r="U1342" s="2">
        <v>6</v>
      </c>
      <c r="V1342" s="3">
        <v>1.4200000166893005</v>
      </c>
      <c r="W1342" s="2">
        <v>1</v>
      </c>
      <c r="X1342" s="3">
        <v>2.8400000333786011</v>
      </c>
      <c r="Y1342" s="2">
        <v>29.220405578613281</v>
      </c>
      <c r="Z1342" s="2">
        <v>31.945051193237305</v>
      </c>
      <c r="AA1342" s="2">
        <v>28.955221176147461</v>
      </c>
      <c r="AB1342" s="2">
        <v>174.59416198730469</v>
      </c>
      <c r="AC1342" s="2">
        <v>170.51553344726563</v>
      </c>
      <c r="AD1342" s="2">
        <v>31.130861282348633</v>
      </c>
      <c r="AE1342" s="2">
        <v>33.513103485107422</v>
      </c>
      <c r="AF1342" s="2">
        <v>76.645851135253906</v>
      </c>
      <c r="AG1342" s="2">
        <v>82.396751403808594</v>
      </c>
      <c r="AH1342" s="2">
        <v>500.08245849609375</v>
      </c>
      <c r="AI1342" s="2">
        <v>1999.1868896484375</v>
      </c>
      <c r="AJ1342" s="2">
        <v>18.650028228759766</v>
      </c>
      <c r="AK1342" s="2">
        <v>100.15522766113281</v>
      </c>
      <c r="AL1342" s="2">
        <v>0.83565592765808105</v>
      </c>
      <c r="AM1342" s="2">
        <v>-0.43955445289611816</v>
      </c>
      <c r="AN1342" s="2">
        <v>1</v>
      </c>
      <c r="AO1342" s="2">
        <v>-0.21956524252891541</v>
      </c>
      <c r="AP1342" s="2">
        <v>2.737391471862793</v>
      </c>
      <c r="AQ1342" s="2">
        <v>1</v>
      </c>
      <c r="AR1342" s="2">
        <v>0</v>
      </c>
      <c r="AS1342" s="2">
        <v>0.15999999642372131</v>
      </c>
      <c r="AT1342" s="2">
        <v>111115</v>
      </c>
      <c r="AU1342" s="3">
        <v>0.8334707641601562</v>
      </c>
      <c r="AV1342" s="3">
        <v>2.0543778051287285E-3</v>
      </c>
      <c r="AW1342" s="3">
        <v>305.09505119323728</v>
      </c>
      <c r="AX1342" s="3">
        <v>302.37040557861326</v>
      </c>
      <c r="AY1342" s="3">
        <v>319.86989519410054</v>
      </c>
      <c r="AZ1342" s="3">
        <v>2.3041419778045298</v>
      </c>
      <c r="BA1342" s="3">
        <v>4.7602521696394842</v>
      </c>
      <c r="BB1342" s="3">
        <v>47.528743938812816</v>
      </c>
      <c r="BC1342" s="3">
        <v>14.015640453705394</v>
      </c>
      <c r="BD1342" s="3">
        <v>30.582728385925293</v>
      </c>
      <c r="BE1342" s="3">
        <v>4.4051501681924838</v>
      </c>
      <c r="BF1342" s="3">
        <v>0.14063806255035913</v>
      </c>
      <c r="BG1342" s="3">
        <v>3.3565125091820374</v>
      </c>
      <c r="BH1342" s="3">
        <v>1.0486376590104465</v>
      </c>
      <c r="BI1342" s="3">
        <v>8.8528988347609222E-2</v>
      </c>
      <c r="BJ1342" s="3">
        <v>13.276280431295257</v>
      </c>
      <c r="BK1342" s="3">
        <v>0.77738981570528054</v>
      </c>
      <c r="BL1342" s="3">
        <v>70.787825759184898</v>
      </c>
      <c r="BM1342" s="3">
        <v>169.06613053114035</v>
      </c>
      <c r="BN1342" s="3">
        <v>1.2766612238075533E-2</v>
      </c>
    </row>
    <row r="1343" spans="1:66" s="5" customFormat="1">
      <c r="A1343" s="5" t="s">
        <v>1747</v>
      </c>
      <c r="B1343" s="5" t="s">
        <v>1147</v>
      </c>
      <c r="C1343" s="5">
        <v>20190721</v>
      </c>
      <c r="D1343" s="5" t="s">
        <v>338</v>
      </c>
      <c r="E1343" s="5" t="s">
        <v>0</v>
      </c>
      <c r="F1343" s="5" t="s">
        <v>1754</v>
      </c>
      <c r="G1343" s="5">
        <v>1999.82421875</v>
      </c>
      <c r="H1343" s="5">
        <v>100</v>
      </c>
      <c r="I1343" s="5">
        <v>28.954177856445313</v>
      </c>
      <c r="J1343" s="5">
        <v>500.08975219726563</v>
      </c>
      <c r="K1343" s="2">
        <v>5</v>
      </c>
      <c r="L1343" s="2" t="s">
        <v>1755</v>
      </c>
      <c r="M1343" s="2">
        <v>617.00010907649994</v>
      </c>
      <c r="N1343" s="2">
        <v>0</v>
      </c>
      <c r="O1343" s="3">
        <v>0.9512594227275043</v>
      </c>
      <c r="P1343" s="3">
        <v>0.15485516874476965</v>
      </c>
      <c r="Q1343" s="3">
        <v>87.691508393535145</v>
      </c>
      <c r="R1343" s="3">
        <v>2.1477062716960145</v>
      </c>
      <c r="S1343" s="3">
        <v>1.4052244393020428</v>
      </c>
      <c r="T1343" s="3">
        <v>32.015415191650391</v>
      </c>
      <c r="U1343" s="2">
        <v>6</v>
      </c>
      <c r="V1343" s="3">
        <v>1.4200000166893005</v>
      </c>
      <c r="W1343" s="2">
        <v>1</v>
      </c>
      <c r="X1343" s="3">
        <v>2.8400000333786011</v>
      </c>
      <c r="Y1343" s="2">
        <v>29.226972579956055</v>
      </c>
      <c r="Z1343" s="2">
        <v>32.015415191650391</v>
      </c>
      <c r="AA1343" s="2">
        <v>28.954177856445313</v>
      </c>
      <c r="AB1343" s="2">
        <v>101.56001281738281</v>
      </c>
      <c r="AC1343" s="2">
        <v>100.16061401367188</v>
      </c>
      <c r="AD1343" s="2">
        <v>31.19706916809082</v>
      </c>
      <c r="AE1343" s="2">
        <v>33.687049865722656</v>
      </c>
      <c r="AF1343" s="2">
        <v>76.78631591796875</v>
      </c>
      <c r="AG1343" s="2">
        <v>82.796340942382813</v>
      </c>
      <c r="AH1343" s="2">
        <v>500.08975219726563</v>
      </c>
      <c r="AI1343" s="2">
        <v>1999.82421875</v>
      </c>
      <c r="AJ1343" s="2">
        <v>19.656251907348633</v>
      </c>
      <c r="AK1343" s="2">
        <v>100.15797424316406</v>
      </c>
      <c r="AL1343" s="2">
        <v>0.9891974925994873</v>
      </c>
      <c r="AM1343" s="2">
        <v>-0.45571732521057129</v>
      </c>
      <c r="AN1343" s="2">
        <v>1</v>
      </c>
      <c r="AO1343" s="2">
        <v>-0.21956524252891541</v>
      </c>
      <c r="AP1343" s="2">
        <v>2.737391471862793</v>
      </c>
      <c r="AQ1343" s="2">
        <v>1</v>
      </c>
      <c r="AR1343" s="2">
        <v>0</v>
      </c>
      <c r="AS1343" s="2">
        <v>0.15999999642372131</v>
      </c>
      <c r="AT1343" s="2">
        <v>111115</v>
      </c>
      <c r="AU1343" s="3">
        <v>0.83348292032877602</v>
      </c>
      <c r="AV1343" s="3">
        <v>2.1477062716960143E-3</v>
      </c>
      <c r="AW1343" s="3">
        <v>305.16541519165037</v>
      </c>
      <c r="AX1343" s="3">
        <v>302.37697257995603</v>
      </c>
      <c r="AY1343" s="3">
        <v>319.97186784807127</v>
      </c>
      <c r="AZ1343" s="3">
        <v>2.2476331255434805</v>
      </c>
      <c r="BA1343" s="3">
        <v>4.7792511120812762</v>
      </c>
      <c r="BB1343" s="3">
        <v>47.71713034529018</v>
      </c>
      <c r="BC1343" s="3">
        <v>14.030080479567523</v>
      </c>
      <c r="BD1343" s="3">
        <v>30.621193885803223</v>
      </c>
      <c r="BE1343" s="3">
        <v>4.4148505903439075</v>
      </c>
      <c r="BF1343" s="3">
        <v>0.14684806266833261</v>
      </c>
      <c r="BG1343" s="3">
        <v>3.3740266727792334</v>
      </c>
      <c r="BH1343" s="3">
        <v>1.0408239175646741</v>
      </c>
      <c r="BI1343" s="3">
        <v>9.2467338763110585E-2</v>
      </c>
      <c r="BJ1343" s="3">
        <v>8.7830038390238983</v>
      </c>
      <c r="BK1343" s="3">
        <v>0.87550889396070697</v>
      </c>
      <c r="BL1343" s="3">
        <v>70.934696529926967</v>
      </c>
      <c r="BM1343" s="3">
        <v>99.708430842689879</v>
      </c>
      <c r="BN1343" s="3">
        <v>6.7674616782273959E-3</v>
      </c>
    </row>
    <row r="1344" spans="1:66" s="5" customFormat="1">
      <c r="A1344" s="5" t="s">
        <v>1747</v>
      </c>
      <c r="B1344" s="5" t="s">
        <v>1147</v>
      </c>
      <c r="C1344" s="5">
        <v>20190721</v>
      </c>
      <c r="D1344" s="5" t="s">
        <v>338</v>
      </c>
      <c r="E1344" s="5" t="s">
        <v>0</v>
      </c>
      <c r="F1344" s="5" t="s">
        <v>1756</v>
      </c>
      <c r="G1344" s="5">
        <v>1999.6619873046875</v>
      </c>
      <c r="H1344" s="5">
        <v>66</v>
      </c>
      <c r="I1344" s="5">
        <v>28.956453323364258</v>
      </c>
      <c r="J1344" s="5">
        <v>500.11395263671875</v>
      </c>
      <c r="K1344" s="2">
        <v>6</v>
      </c>
      <c r="L1344" s="2" t="s">
        <v>1757</v>
      </c>
      <c r="M1344" s="2">
        <v>706.00010907649994</v>
      </c>
      <c r="N1344" s="2">
        <v>0</v>
      </c>
      <c r="O1344" s="3">
        <v>-0.25891872607122823</v>
      </c>
      <c r="P1344" s="3">
        <v>0.16089419103963898</v>
      </c>
      <c r="Q1344" s="3">
        <v>66.753799169487223</v>
      </c>
      <c r="R1344" s="3">
        <v>2.2098038086186378</v>
      </c>
      <c r="S1344" s="3">
        <v>1.3943003454627361</v>
      </c>
      <c r="T1344" s="3">
        <v>32.027690887451172</v>
      </c>
      <c r="U1344" s="2">
        <v>6</v>
      </c>
      <c r="V1344" s="3">
        <v>1.4200000166893005</v>
      </c>
      <c r="W1344" s="2">
        <v>1</v>
      </c>
      <c r="X1344" s="3">
        <v>2.8400000333786011</v>
      </c>
      <c r="Y1344" s="2">
        <v>29.240705490112305</v>
      </c>
      <c r="Z1344" s="2">
        <v>32.027690887451172</v>
      </c>
      <c r="AA1344" s="2">
        <v>28.956453323364258</v>
      </c>
      <c r="AB1344" s="2">
        <v>65.441879272460938</v>
      </c>
      <c r="AC1344" s="2">
        <v>65.578651428222656</v>
      </c>
      <c r="AD1344" s="2">
        <v>31.266958236694336</v>
      </c>
      <c r="AE1344" s="2">
        <v>33.828433990478516</v>
      </c>
      <c r="AF1344" s="2">
        <v>76.903129577636719</v>
      </c>
      <c r="AG1344" s="2">
        <v>83.081695556640625</v>
      </c>
      <c r="AH1344" s="2">
        <v>500.11395263671875</v>
      </c>
      <c r="AI1344" s="2">
        <v>1999.6619873046875</v>
      </c>
      <c r="AJ1344" s="2">
        <v>20.593202590942383</v>
      </c>
      <c r="AK1344" s="2">
        <v>100.16047668457031</v>
      </c>
      <c r="AL1344" s="2">
        <v>1.1035010814666748</v>
      </c>
      <c r="AM1344" s="2">
        <v>-0.46484208106994629</v>
      </c>
      <c r="AN1344" s="2">
        <v>1</v>
      </c>
      <c r="AO1344" s="2">
        <v>-0.21956524252891541</v>
      </c>
      <c r="AP1344" s="2">
        <v>2.737391471862793</v>
      </c>
      <c r="AQ1344" s="2">
        <v>1</v>
      </c>
      <c r="AR1344" s="2">
        <v>0</v>
      </c>
      <c r="AS1344" s="2">
        <v>0.15999999642372131</v>
      </c>
      <c r="AT1344" s="2">
        <v>111115</v>
      </c>
      <c r="AU1344" s="3">
        <v>0.83352325439453112</v>
      </c>
      <c r="AV1344" s="3">
        <v>2.209803808618638E-3</v>
      </c>
      <c r="AW1344" s="3">
        <v>305.17769088745115</v>
      </c>
      <c r="AX1344" s="3">
        <v>302.39070549011228</v>
      </c>
      <c r="AY1344" s="3">
        <v>319.94591081740145</v>
      </c>
      <c r="AZ1344" s="3">
        <v>2.215316848922499</v>
      </c>
      <c r="BA1344" s="3">
        <v>4.7825724194415855</v>
      </c>
      <c r="BB1344" s="3">
        <v>47.749098024993117</v>
      </c>
      <c r="BC1344" s="3">
        <v>13.920664034514601</v>
      </c>
      <c r="BD1344" s="3">
        <v>30.634198188781738</v>
      </c>
      <c r="BE1344" s="3">
        <v>4.4181342871074047</v>
      </c>
      <c r="BF1344" s="3">
        <v>0.15226778211803885</v>
      </c>
      <c r="BG1344" s="3">
        <v>3.3882720739788494</v>
      </c>
      <c r="BH1344" s="3">
        <v>1.0298622131285553</v>
      </c>
      <c r="BI1344" s="3">
        <v>9.5906536213583485E-2</v>
      </c>
      <c r="BJ1344" s="3">
        <v>6.6860923453219137</v>
      </c>
      <c r="BK1344" s="3">
        <v>1.0179196692166015</v>
      </c>
      <c r="BL1344" s="3">
        <v>71.236072793090159</v>
      </c>
      <c r="BM1344" s="3">
        <v>65.701728990225476</v>
      </c>
      <c r="BN1344" s="3">
        <v>-2.8072858205372606E-3</v>
      </c>
    </row>
    <row r="1345" spans="1:66" s="5" customFormat="1">
      <c r="A1345" s="5" t="s">
        <v>1747</v>
      </c>
      <c r="B1345" s="5" t="s">
        <v>1147</v>
      </c>
      <c r="C1345" s="5">
        <v>20190721</v>
      </c>
      <c r="D1345" s="5" t="s">
        <v>338</v>
      </c>
      <c r="E1345" s="5" t="s">
        <v>0</v>
      </c>
      <c r="F1345" s="5" t="s">
        <v>1758</v>
      </c>
      <c r="G1345" s="5">
        <v>1999.9490966796875</v>
      </c>
      <c r="H1345" s="5">
        <v>33</v>
      </c>
      <c r="I1345" s="5">
        <v>28.954858779907227</v>
      </c>
      <c r="J1345" s="5">
        <v>500.05886840820313</v>
      </c>
      <c r="K1345" s="2">
        <v>7</v>
      </c>
      <c r="L1345" s="2" t="s">
        <v>1759</v>
      </c>
      <c r="M1345" s="2">
        <v>838.50010839477181</v>
      </c>
      <c r="N1345" s="2">
        <v>0</v>
      </c>
      <c r="O1345" s="3">
        <v>-1.0371637621509382</v>
      </c>
      <c r="P1345" s="3">
        <v>0.17666497952027668</v>
      </c>
      <c r="Q1345" s="3">
        <v>43.527870205221575</v>
      </c>
      <c r="R1345" s="3">
        <v>2.3812042891357956</v>
      </c>
      <c r="S1345" s="3">
        <v>1.375386095894549</v>
      </c>
      <c r="T1345" s="3">
        <v>32.027675628662109</v>
      </c>
      <c r="U1345" s="2">
        <v>6</v>
      </c>
      <c r="V1345" s="3">
        <v>1.4200000166893005</v>
      </c>
      <c r="W1345" s="2">
        <v>1</v>
      </c>
      <c r="X1345" s="3">
        <v>2.8400000333786011</v>
      </c>
      <c r="Y1345" s="2">
        <v>29.260780334472656</v>
      </c>
      <c r="Z1345" s="2">
        <v>32.027675628662109</v>
      </c>
      <c r="AA1345" s="2">
        <v>28.954858779907227</v>
      </c>
      <c r="AB1345" s="2">
        <v>33.374874114990234</v>
      </c>
      <c r="AC1345" s="2">
        <v>34.520694732666016</v>
      </c>
      <c r="AD1345" s="2">
        <v>31.257179260253906</v>
      </c>
      <c r="AE1345" s="2">
        <v>34.017097473144531</v>
      </c>
      <c r="AF1345" s="2">
        <v>76.680946350097656</v>
      </c>
      <c r="AG1345" s="2">
        <v>83.450965881347656</v>
      </c>
      <c r="AH1345" s="2">
        <v>500.05886840820313</v>
      </c>
      <c r="AI1345" s="2">
        <v>1999.9490966796875</v>
      </c>
      <c r="AJ1345" s="2">
        <v>19.28489875793457</v>
      </c>
      <c r="AK1345" s="2">
        <v>100.16087341308594</v>
      </c>
      <c r="AL1345" s="2">
        <v>1.0453574657440186</v>
      </c>
      <c r="AM1345" s="2">
        <v>-0.47285676002502441</v>
      </c>
      <c r="AN1345" s="2">
        <v>1</v>
      </c>
      <c r="AO1345" s="2">
        <v>-0.21956524252891541</v>
      </c>
      <c r="AP1345" s="2">
        <v>2.737391471862793</v>
      </c>
      <c r="AQ1345" s="2">
        <v>1</v>
      </c>
      <c r="AR1345" s="2">
        <v>0</v>
      </c>
      <c r="AS1345" s="2">
        <v>0.15999999642372131</v>
      </c>
      <c r="AT1345" s="2">
        <v>111115</v>
      </c>
      <c r="AU1345" s="3">
        <v>0.83343144734700514</v>
      </c>
      <c r="AV1345" s="3">
        <v>2.3812042891357956E-3</v>
      </c>
      <c r="AW1345" s="3">
        <v>305.17767562866209</v>
      </c>
      <c r="AX1345" s="3">
        <v>302.41078033447263</v>
      </c>
      <c r="AY1345" s="3">
        <v>319.99184831637467</v>
      </c>
      <c r="AZ1345" s="3">
        <v>2.1299839219549526</v>
      </c>
      <c r="BA1345" s="3">
        <v>4.7825682897827839</v>
      </c>
      <c r="BB1345" s="3">
        <v>47.748867664705735</v>
      </c>
      <c r="BC1345" s="3">
        <v>13.731770191561203</v>
      </c>
      <c r="BD1345" s="3">
        <v>30.644227981567383</v>
      </c>
      <c r="BE1345" s="3">
        <v>4.4206683480331401</v>
      </c>
      <c r="BF1345" s="3">
        <v>0.16631894678033124</v>
      </c>
      <c r="BG1345" s="3">
        <v>3.407182193888235</v>
      </c>
      <c r="BH1345" s="3">
        <v>1.0134861541449052</v>
      </c>
      <c r="BI1345" s="3">
        <v>0.10483186168988205</v>
      </c>
      <c r="BJ1345" s="3">
        <v>4.3597894975664335</v>
      </c>
      <c r="BK1345" s="3">
        <v>1.2609210371433315</v>
      </c>
      <c r="BL1345" s="3">
        <v>71.771804813652466</v>
      </c>
      <c r="BM1345" s="3">
        <v>35.013712712401059</v>
      </c>
      <c r="BN1345" s="3">
        <v>-2.1259989110073998E-2</v>
      </c>
    </row>
    <row r="1346" spans="1:66" s="5" customFormat="1">
      <c r="A1346" s="5" t="s">
        <v>1747</v>
      </c>
      <c r="B1346" s="5" t="s">
        <v>1147</v>
      </c>
      <c r="C1346" s="5">
        <v>20190721</v>
      </c>
      <c r="D1346" s="5" t="s">
        <v>338</v>
      </c>
      <c r="E1346" s="5" t="s">
        <v>0</v>
      </c>
      <c r="F1346" s="5" t="s">
        <v>1760</v>
      </c>
      <c r="G1346" s="5">
        <v>1999.7801513671875</v>
      </c>
      <c r="H1346" s="5">
        <v>400</v>
      </c>
      <c r="I1346" s="5">
        <v>28.9549560546875</v>
      </c>
      <c r="J1346" s="5">
        <v>500.06304931640625</v>
      </c>
      <c r="K1346" s="2">
        <v>8</v>
      </c>
      <c r="L1346" s="2" t="s">
        <v>1761</v>
      </c>
      <c r="M1346" s="2">
        <v>1005.0001086965203</v>
      </c>
      <c r="N1346" s="2">
        <v>0</v>
      </c>
      <c r="O1346" s="3">
        <v>9.3194966265863286</v>
      </c>
      <c r="P1346" s="3">
        <v>0.18181314154523662</v>
      </c>
      <c r="Q1346" s="3">
        <v>293.25967725729458</v>
      </c>
      <c r="R1346" s="3">
        <v>2.4262843166090473</v>
      </c>
      <c r="S1346" s="3">
        <v>1.3641057376264563</v>
      </c>
      <c r="T1346" s="3">
        <v>32.01312255859375</v>
      </c>
      <c r="U1346" s="2">
        <v>6</v>
      </c>
      <c r="V1346" s="3">
        <v>1.4200000166893005</v>
      </c>
      <c r="W1346" s="2">
        <v>1</v>
      </c>
      <c r="X1346" s="3">
        <v>2.8400000333786011</v>
      </c>
      <c r="Y1346" s="2">
        <v>29.286556243896484</v>
      </c>
      <c r="Z1346" s="2">
        <v>32.01312255859375</v>
      </c>
      <c r="AA1346" s="2">
        <v>28.9549560546875</v>
      </c>
      <c r="AB1346" s="2">
        <v>399.74447631835938</v>
      </c>
      <c r="AC1346" s="2">
        <v>387.43460083007813</v>
      </c>
      <c r="AD1346" s="2">
        <v>31.276943206787109</v>
      </c>
      <c r="AE1346" s="2">
        <v>34.088878631591797</v>
      </c>
      <c r="AF1346" s="2">
        <v>76.618461608886719</v>
      </c>
      <c r="AG1346" s="2">
        <v>83.506233215332031</v>
      </c>
      <c r="AH1346" s="2">
        <v>500.06304931640625</v>
      </c>
      <c r="AI1346" s="2">
        <v>1999.7801513671875</v>
      </c>
      <c r="AJ1346" s="2">
        <v>15.357126235961914</v>
      </c>
      <c r="AK1346" s="2">
        <v>100.16537475585938</v>
      </c>
      <c r="AL1346" s="2">
        <v>-0.88787007331848145</v>
      </c>
      <c r="AM1346" s="2">
        <v>-0.48427796363830566</v>
      </c>
      <c r="AN1346" s="2">
        <v>1</v>
      </c>
      <c r="AO1346" s="2">
        <v>-0.21956524252891541</v>
      </c>
      <c r="AP1346" s="2">
        <v>2.737391471862793</v>
      </c>
      <c r="AQ1346" s="2">
        <v>1</v>
      </c>
      <c r="AR1346" s="2">
        <v>0</v>
      </c>
      <c r="AS1346" s="2">
        <v>0.15999999642372131</v>
      </c>
      <c r="AT1346" s="2">
        <v>111115</v>
      </c>
      <c r="AU1346" s="3">
        <v>0.83343841552734366</v>
      </c>
      <c r="AV1346" s="3">
        <v>2.4262843166090475E-3</v>
      </c>
      <c r="AW1346" s="3">
        <v>305.16312255859373</v>
      </c>
      <c r="AX1346" s="3">
        <v>302.43655624389646</v>
      </c>
      <c r="AY1346" s="3">
        <v>319.96481706697887</v>
      </c>
      <c r="AZ1346" s="3">
        <v>2.1120817445381044</v>
      </c>
      <c r="BA1346" s="3">
        <v>4.7786310407668555</v>
      </c>
      <c r="BB1346" s="3">
        <v>47.707414387598241</v>
      </c>
      <c r="BC1346" s="3">
        <v>13.618535756006445</v>
      </c>
      <c r="BD1346" s="3">
        <v>30.649839401245117</v>
      </c>
      <c r="BE1346" s="3">
        <v>4.422086644420574</v>
      </c>
      <c r="BF1346" s="3">
        <v>0.17087400781160286</v>
      </c>
      <c r="BG1346" s="3">
        <v>3.4145253031403993</v>
      </c>
      <c r="BH1346" s="3">
        <v>1.0075613412801747</v>
      </c>
      <c r="BI1346" s="3">
        <v>0.10772799347599105</v>
      </c>
      <c r="BJ1346" s="3">
        <v>29.374465473259285</v>
      </c>
      <c r="BK1346" s="3">
        <v>0.75692691522384969</v>
      </c>
      <c r="BL1346" s="3">
        <v>72.027547805202531</v>
      </c>
      <c r="BM1346" s="3">
        <v>383.00455847161936</v>
      </c>
      <c r="BN1346" s="3">
        <v>1.7526174922578915E-2</v>
      </c>
    </row>
    <row r="1347" spans="1:66" s="5" customFormat="1">
      <c r="A1347" s="5" t="s">
        <v>1747</v>
      </c>
      <c r="B1347" s="5" t="s">
        <v>1147</v>
      </c>
      <c r="C1347" s="5">
        <v>20190721</v>
      </c>
      <c r="D1347" s="5" t="s">
        <v>338</v>
      </c>
      <c r="E1347" s="5" t="s">
        <v>0</v>
      </c>
      <c r="F1347" s="5" t="s">
        <v>1762</v>
      </c>
      <c r="G1347" s="5">
        <v>1999.7523193359375</v>
      </c>
      <c r="H1347" s="5">
        <v>400</v>
      </c>
      <c r="I1347" s="5">
        <v>28.953357696533203</v>
      </c>
      <c r="J1347" s="5">
        <v>500.09085083007813</v>
      </c>
      <c r="K1347" s="2">
        <v>9</v>
      </c>
      <c r="L1347" s="2" t="s">
        <v>1763</v>
      </c>
      <c r="M1347" s="2">
        <v>1094.0001090541482</v>
      </c>
      <c r="N1347" s="2">
        <v>0</v>
      </c>
      <c r="O1347" s="3">
        <v>9.7191159918169987</v>
      </c>
      <c r="P1347" s="3">
        <v>0.17889467197765996</v>
      </c>
      <c r="Q1347" s="3">
        <v>287.63365987731083</v>
      </c>
      <c r="R1347" s="3">
        <v>2.3972607523118006</v>
      </c>
      <c r="S1347" s="3">
        <v>1.3684805112439058</v>
      </c>
      <c r="T1347" s="3">
        <v>32.025424957275391</v>
      </c>
      <c r="U1347" s="2">
        <v>6</v>
      </c>
      <c r="V1347" s="3">
        <v>1.4200000166893005</v>
      </c>
      <c r="W1347" s="2">
        <v>1</v>
      </c>
      <c r="X1347" s="3">
        <v>2.8400000333786011</v>
      </c>
      <c r="Y1347" s="2">
        <v>29.287254333496094</v>
      </c>
      <c r="Z1347" s="2">
        <v>32.025424957275391</v>
      </c>
      <c r="AA1347" s="2">
        <v>28.953357696533203</v>
      </c>
      <c r="AB1347" s="2">
        <v>399.6424560546875</v>
      </c>
      <c r="AC1347" s="2">
        <v>386.86892700195313</v>
      </c>
      <c r="AD1347" s="2">
        <v>31.299203872680664</v>
      </c>
      <c r="AE1347" s="2">
        <v>34.077381134033203</v>
      </c>
      <c r="AF1347" s="2">
        <v>76.733596801757813</v>
      </c>
      <c r="AG1347" s="2">
        <v>83.476837158203125</v>
      </c>
      <c r="AH1347" s="2">
        <v>500.09085083007813</v>
      </c>
      <c r="AI1347" s="2">
        <v>1999.7523193359375</v>
      </c>
      <c r="AJ1347" s="2">
        <v>15.74492073059082</v>
      </c>
      <c r="AK1347" s="2">
        <v>100.16845703125</v>
      </c>
      <c r="AL1347" s="2">
        <v>-0.74721455574035645</v>
      </c>
      <c r="AM1347" s="2">
        <v>-0.49172043800354004</v>
      </c>
      <c r="AN1347" s="2">
        <v>1</v>
      </c>
      <c r="AO1347" s="2">
        <v>-0.21956524252891541</v>
      </c>
      <c r="AP1347" s="2">
        <v>2.737391471862793</v>
      </c>
      <c r="AQ1347" s="2">
        <v>1</v>
      </c>
      <c r="AR1347" s="2">
        <v>0</v>
      </c>
      <c r="AS1347" s="2">
        <v>0.15999999642372131</v>
      </c>
      <c r="AT1347" s="2">
        <v>111115</v>
      </c>
      <c r="AU1347" s="3">
        <v>0.83348475138346334</v>
      </c>
      <c r="AV1347" s="3">
        <v>2.3972607523118005E-3</v>
      </c>
      <c r="AW1347" s="3">
        <v>305.17542495727537</v>
      </c>
      <c r="AX1347" s="3">
        <v>302.43725433349607</v>
      </c>
      <c r="AY1347" s="3">
        <v>319.9603639420784</v>
      </c>
      <c r="AZ1347" s="3">
        <v>2.1253393252987283</v>
      </c>
      <c r="BA1347" s="3">
        <v>4.7819591991058399</v>
      </c>
      <c r="BB1347" s="3">
        <v>47.739171999165272</v>
      </c>
      <c r="BC1347" s="3">
        <v>13.661790865132069</v>
      </c>
      <c r="BD1347" s="3">
        <v>30.656339645385742</v>
      </c>
      <c r="BE1347" s="3">
        <v>4.4237300883558204</v>
      </c>
      <c r="BF1347" s="3">
        <v>0.1682936716826802</v>
      </c>
      <c r="BG1347" s="3">
        <v>3.4134786878619341</v>
      </c>
      <c r="BH1347" s="3">
        <v>1.0102514004938863</v>
      </c>
      <c r="BI1347" s="3">
        <v>0.10608723678874436</v>
      </c>
      <c r="BJ1347" s="3">
        <v>28.811819900161588</v>
      </c>
      <c r="BK1347" s="3">
        <v>0.74349124419563084</v>
      </c>
      <c r="BL1347" s="3">
        <v>71.929962886783684</v>
      </c>
      <c r="BM1347" s="3">
        <v>382.24892473619826</v>
      </c>
      <c r="BN1347" s="3">
        <v>1.8289015543110028E-2</v>
      </c>
    </row>
    <row r="1348" spans="1:66" s="5" customFormat="1">
      <c r="A1348" s="5" t="s">
        <v>1747</v>
      </c>
      <c r="B1348" s="5" t="s">
        <v>1147</v>
      </c>
      <c r="C1348" s="5">
        <v>20190721</v>
      </c>
      <c r="D1348" s="5" t="s">
        <v>338</v>
      </c>
      <c r="E1348" s="5" t="s">
        <v>0</v>
      </c>
      <c r="F1348" s="5" t="s">
        <v>1764</v>
      </c>
      <c r="G1348" s="5">
        <v>2000.0770263671875</v>
      </c>
      <c r="H1348" s="5">
        <v>400</v>
      </c>
      <c r="I1348" s="5">
        <v>28.95598030090332</v>
      </c>
      <c r="J1348" s="5">
        <v>500.10604858398438</v>
      </c>
      <c r="K1348" s="2">
        <v>10</v>
      </c>
      <c r="L1348" s="2" t="s">
        <v>1765</v>
      </c>
      <c r="M1348" s="2">
        <v>1184.0001090541482</v>
      </c>
      <c r="N1348" s="2">
        <v>0</v>
      </c>
      <c r="O1348" s="3">
        <v>9.8192515375006142</v>
      </c>
      <c r="P1348" s="3">
        <v>0.18077787818322547</v>
      </c>
      <c r="Q1348" s="3">
        <v>287.46139739738032</v>
      </c>
      <c r="R1348" s="3">
        <v>2.3806185318110358</v>
      </c>
      <c r="S1348" s="3">
        <v>1.3459336411286413</v>
      </c>
      <c r="T1348" s="3">
        <v>31.929449081420898</v>
      </c>
      <c r="U1348" s="2">
        <v>6</v>
      </c>
      <c r="V1348" s="3">
        <v>1.4200000166893005</v>
      </c>
      <c r="W1348" s="2">
        <v>1</v>
      </c>
      <c r="X1348" s="3">
        <v>2.8400000333786011</v>
      </c>
      <c r="Y1348" s="2">
        <v>29.256813049316406</v>
      </c>
      <c r="Z1348" s="2">
        <v>31.929449081420898</v>
      </c>
      <c r="AA1348" s="2">
        <v>28.95598030090332</v>
      </c>
      <c r="AB1348" s="2">
        <v>399.477783203125</v>
      </c>
      <c r="AC1348" s="2">
        <v>386.593017578125</v>
      </c>
      <c r="AD1348" s="2">
        <v>31.283283233642578</v>
      </c>
      <c r="AE1348" s="2">
        <v>34.042190551757813</v>
      </c>
      <c r="AF1348" s="2">
        <v>76.832725524902344</v>
      </c>
      <c r="AG1348" s="2">
        <v>83.54144287109375</v>
      </c>
      <c r="AH1348" s="2">
        <v>500.10604858398438</v>
      </c>
      <c r="AI1348" s="2">
        <v>2000.0770263671875</v>
      </c>
      <c r="AJ1348" s="2">
        <v>12.782328605651855</v>
      </c>
      <c r="AK1348" s="2">
        <v>100.17318725585938</v>
      </c>
      <c r="AL1348" s="2">
        <v>-0.86745381355285645</v>
      </c>
      <c r="AM1348" s="2">
        <v>-0.49177384376525879</v>
      </c>
      <c r="AN1348" s="2">
        <v>1</v>
      </c>
      <c r="AO1348" s="2">
        <v>-0.21956524252891541</v>
      </c>
      <c r="AP1348" s="2">
        <v>2.737391471862793</v>
      </c>
      <c r="AQ1348" s="2">
        <v>1</v>
      </c>
      <c r="AR1348" s="2">
        <v>0</v>
      </c>
      <c r="AS1348" s="2">
        <v>0.15999999642372131</v>
      </c>
      <c r="AT1348" s="2">
        <v>111115</v>
      </c>
      <c r="AU1348" s="3">
        <v>0.83351008097330714</v>
      </c>
      <c r="AV1348" s="3">
        <v>2.3806185318110359E-3</v>
      </c>
      <c r="AW1348" s="3">
        <v>305.07944908142088</v>
      </c>
      <c r="AX1348" s="3">
        <v>302.40681304931638</v>
      </c>
      <c r="AY1348" s="3">
        <v>320.01231706591716</v>
      </c>
      <c r="AZ1348" s="3">
        <v>2.1443774528362236</v>
      </c>
      <c r="BA1348" s="3">
        <v>4.7560483698695233</v>
      </c>
      <c r="BB1348" s="3">
        <v>47.47825740756123</v>
      </c>
      <c r="BC1348" s="3">
        <v>13.436066855803418</v>
      </c>
      <c r="BD1348" s="3">
        <v>30.593131065368652</v>
      </c>
      <c r="BE1348" s="3">
        <v>4.4077717342668281</v>
      </c>
      <c r="BF1348" s="3">
        <v>0.16995926053002225</v>
      </c>
      <c r="BG1348" s="3">
        <v>3.410114728740882</v>
      </c>
      <c r="BH1348" s="3">
        <v>0.99765700552594616</v>
      </c>
      <c r="BI1348" s="3">
        <v>0.10714628424315426</v>
      </c>
      <c r="BJ1348" s="3">
        <v>28.795924390318785</v>
      </c>
      <c r="BK1348" s="3">
        <v>0.7435762787394069</v>
      </c>
      <c r="BL1348" s="3">
        <v>72.263621537679711</v>
      </c>
      <c r="BM1348" s="3">
        <v>381.92541566973495</v>
      </c>
      <c r="BN1348" s="3">
        <v>1.8578880791290924E-2</v>
      </c>
    </row>
    <row r="1349" spans="1:66" s="5" customFormat="1">
      <c r="A1349" s="5" t="s">
        <v>1747</v>
      </c>
      <c r="B1349" s="5" t="s">
        <v>1147</v>
      </c>
      <c r="C1349" s="5">
        <v>20190721</v>
      </c>
      <c r="D1349" s="5" t="s">
        <v>338</v>
      </c>
      <c r="E1349" s="5" t="s">
        <v>0</v>
      </c>
      <c r="F1349" s="5" t="s">
        <v>1766</v>
      </c>
      <c r="G1349" s="5">
        <v>2000.4700927734375</v>
      </c>
      <c r="H1349" s="5">
        <v>475</v>
      </c>
      <c r="I1349" s="5">
        <v>28.955320358276367</v>
      </c>
      <c r="J1349" s="5">
        <v>500.07272338867188</v>
      </c>
      <c r="K1349" s="2">
        <v>11</v>
      </c>
      <c r="L1349" s="2" t="s">
        <v>1767</v>
      </c>
      <c r="M1349" s="2">
        <v>1292.0001090764999</v>
      </c>
      <c r="N1349" s="2">
        <v>0</v>
      </c>
      <c r="O1349" s="3">
        <v>11.236600743105564</v>
      </c>
      <c r="P1349" s="3">
        <v>0.17019359746161369</v>
      </c>
      <c r="Q1349" s="3">
        <v>339.77949529186253</v>
      </c>
      <c r="R1349" s="3">
        <v>2.2978140977567416</v>
      </c>
      <c r="S1349" s="3">
        <v>1.3750005368751395</v>
      </c>
      <c r="T1349" s="3">
        <v>32.018714904785156</v>
      </c>
      <c r="U1349" s="2">
        <v>6</v>
      </c>
      <c r="V1349" s="3">
        <v>1.4200000166893005</v>
      </c>
      <c r="W1349" s="2">
        <v>1</v>
      </c>
      <c r="X1349" s="3">
        <v>2.8400000333786011</v>
      </c>
      <c r="Y1349" s="2">
        <v>29.278982162475586</v>
      </c>
      <c r="Z1349" s="2">
        <v>32.018714904785156</v>
      </c>
      <c r="AA1349" s="2">
        <v>28.955320358276367</v>
      </c>
      <c r="AB1349" s="2">
        <v>474.66653442382813</v>
      </c>
      <c r="AC1349" s="2">
        <v>459.91659545898438</v>
      </c>
      <c r="AD1349" s="2">
        <v>31.327821731567383</v>
      </c>
      <c r="AE1349" s="2">
        <v>33.991085052490234</v>
      </c>
      <c r="AF1349" s="2">
        <v>76.906318664550781</v>
      </c>
      <c r="AG1349" s="2">
        <v>83.317649841308594</v>
      </c>
      <c r="AH1349" s="2">
        <v>500.07272338867188</v>
      </c>
      <c r="AI1349" s="2">
        <v>2000.4700927734375</v>
      </c>
      <c r="AJ1349" s="2">
        <v>12.846732139587402</v>
      </c>
      <c r="AK1349" s="2">
        <v>100.17753601074219</v>
      </c>
      <c r="AL1349" s="2">
        <v>-1.7848732471466064</v>
      </c>
      <c r="AM1349" s="2">
        <v>-0.50796723365783691</v>
      </c>
      <c r="AN1349" s="2">
        <v>1</v>
      </c>
      <c r="AO1349" s="2">
        <v>-0.21956524252891541</v>
      </c>
      <c r="AP1349" s="2">
        <v>2.737391471862793</v>
      </c>
      <c r="AQ1349" s="2">
        <v>1</v>
      </c>
      <c r="AR1349" s="2">
        <v>0</v>
      </c>
      <c r="AS1349" s="2">
        <v>0.15999999642372131</v>
      </c>
      <c r="AT1349" s="2">
        <v>111115</v>
      </c>
      <c r="AU1349" s="3">
        <v>0.83345453898111965</v>
      </c>
      <c r="AV1349" s="3">
        <v>2.2978140977567415E-3</v>
      </c>
      <c r="AW1349" s="3">
        <v>305.16871490478513</v>
      </c>
      <c r="AX1349" s="3">
        <v>302.42898216247556</v>
      </c>
      <c r="AY1349" s="3">
        <v>320.07520768951144</v>
      </c>
      <c r="AZ1349" s="3">
        <v>2.1779673483886959</v>
      </c>
      <c r="BA1349" s="3">
        <v>4.7801436837651803</v>
      </c>
      <c r="BB1349" s="3">
        <v>47.71672247211788</v>
      </c>
      <c r="BC1349" s="3">
        <v>13.725637419627645</v>
      </c>
      <c r="BD1349" s="3">
        <v>30.648848533630371</v>
      </c>
      <c r="BE1349" s="3">
        <v>4.4218361720376906</v>
      </c>
      <c r="BF1349" s="3">
        <v>0.1605710069677122</v>
      </c>
      <c r="BG1349" s="3">
        <v>3.4051431468900408</v>
      </c>
      <c r="BH1349" s="3">
        <v>1.0166930251476498</v>
      </c>
      <c r="BI1349" s="3">
        <v>0.10117921276458665</v>
      </c>
      <c r="BJ1349" s="3">
        <v>34.038272625312359</v>
      </c>
      <c r="BK1349" s="3">
        <v>0.73878502895241638</v>
      </c>
      <c r="BL1349" s="3">
        <v>71.705562413208128</v>
      </c>
      <c r="BM1349" s="3">
        <v>454.57525361922876</v>
      </c>
      <c r="BN1349" s="3">
        <v>1.7724827066190614E-2</v>
      </c>
    </row>
    <row r="1350" spans="1:66" s="5" customFormat="1">
      <c r="A1350" s="5" t="s">
        <v>1747</v>
      </c>
      <c r="B1350" s="5" t="s">
        <v>1147</v>
      </c>
      <c r="C1350" s="5">
        <v>20190721</v>
      </c>
      <c r="D1350" s="5" t="s">
        <v>338</v>
      </c>
      <c r="E1350" s="5" t="s">
        <v>0</v>
      </c>
      <c r="F1350" s="5" t="s">
        <v>1768</v>
      </c>
      <c r="G1350" s="5">
        <v>2000.4041748046875</v>
      </c>
      <c r="H1350" s="5">
        <v>575</v>
      </c>
      <c r="I1350" s="5">
        <v>28.955142974853516</v>
      </c>
      <c r="J1350" s="5">
        <v>500.10845947265625</v>
      </c>
      <c r="K1350" s="2">
        <v>12</v>
      </c>
      <c r="L1350" s="2" t="s">
        <v>1769</v>
      </c>
      <c r="M1350" s="2">
        <v>1404.0001090764999</v>
      </c>
      <c r="N1350" s="2">
        <v>0</v>
      </c>
      <c r="O1350" s="3">
        <v>12.518538061089846</v>
      </c>
      <c r="P1350" s="3">
        <v>0.17068190990388363</v>
      </c>
      <c r="Q1350" s="3">
        <v>423.60537570143578</v>
      </c>
      <c r="R1350" s="3">
        <v>2.2282206022824451</v>
      </c>
      <c r="S1350" s="3">
        <v>1.3302313111007673</v>
      </c>
      <c r="T1350" s="3">
        <v>31.814697265625</v>
      </c>
      <c r="U1350" s="2">
        <v>6</v>
      </c>
      <c r="V1350" s="3">
        <v>1.4200000166893005</v>
      </c>
      <c r="W1350" s="2">
        <v>1</v>
      </c>
      <c r="X1350" s="3">
        <v>2.8400000333786011</v>
      </c>
      <c r="Y1350" s="2">
        <v>29.269643783569336</v>
      </c>
      <c r="Z1350" s="2">
        <v>31.814697265625</v>
      </c>
      <c r="AA1350" s="2">
        <v>28.955142974853516</v>
      </c>
      <c r="AB1350" s="2">
        <v>574.28192138671875</v>
      </c>
      <c r="AC1350" s="2">
        <v>557.7718505859375</v>
      </c>
      <c r="AD1350" s="2">
        <v>31.306535720825195</v>
      </c>
      <c r="AE1350" s="2">
        <v>33.889225006103516</v>
      </c>
      <c r="AF1350" s="2">
        <v>76.891754150390625</v>
      </c>
      <c r="AG1350" s="2">
        <v>83.112373352050781</v>
      </c>
      <c r="AH1350" s="2">
        <v>500.10845947265625</v>
      </c>
      <c r="AI1350" s="2">
        <v>2000.4041748046875</v>
      </c>
      <c r="AJ1350" s="2">
        <v>15.201026916503906</v>
      </c>
      <c r="AK1350" s="2">
        <v>100.17926788330078</v>
      </c>
      <c r="AL1350" s="2">
        <v>-2.7669899463653564</v>
      </c>
      <c r="AM1350" s="2">
        <v>-0.49593186378479004</v>
      </c>
      <c r="AN1350" s="2">
        <v>1</v>
      </c>
      <c r="AO1350" s="2">
        <v>-0.21956524252891541</v>
      </c>
      <c r="AP1350" s="2">
        <v>2.737391471862793</v>
      </c>
      <c r="AQ1350" s="2">
        <v>1</v>
      </c>
      <c r="AR1350" s="2">
        <v>0</v>
      </c>
      <c r="AS1350" s="2">
        <v>0.15999999642372131</v>
      </c>
      <c r="AT1350" s="2">
        <v>111115</v>
      </c>
      <c r="AU1350" s="3">
        <v>0.83351409912109353</v>
      </c>
      <c r="AV1350" s="3">
        <v>2.2282206022824452E-3</v>
      </c>
      <c r="AW1350" s="3">
        <v>304.96469726562498</v>
      </c>
      <c r="AX1350" s="3">
        <v>302.41964378356931</v>
      </c>
      <c r="AY1350" s="3">
        <v>320.06466081474719</v>
      </c>
      <c r="AZ1350" s="3">
        <v>2.2424750235622604</v>
      </c>
      <c r="BA1350" s="3">
        <v>4.7252290613446668</v>
      </c>
      <c r="BB1350" s="3">
        <v>47.167734015076896</v>
      </c>
      <c r="BC1350" s="3">
        <v>13.27850900897338</v>
      </c>
      <c r="BD1350" s="3">
        <v>30.542170524597168</v>
      </c>
      <c r="BE1350" s="3">
        <v>4.3949422008700472</v>
      </c>
      <c r="BF1350" s="3">
        <v>0.16100559240596982</v>
      </c>
      <c r="BG1350" s="3">
        <v>3.3949977502438995</v>
      </c>
      <c r="BH1350" s="3">
        <v>0.99994445062614767</v>
      </c>
      <c r="BI1350" s="3">
        <v>0.10145530431443414</v>
      </c>
      <c r="BJ1350" s="3">
        <v>42.436476409200402</v>
      </c>
      <c r="BK1350" s="3">
        <v>0.75945993914257182</v>
      </c>
      <c r="BL1350" s="3">
        <v>72.32257524688535</v>
      </c>
      <c r="BM1350" s="3">
        <v>551.82113714092168</v>
      </c>
      <c r="BN1350" s="3">
        <v>1.6406999478038451E-2</v>
      </c>
    </row>
    <row r="1351" spans="1:66" s="5" customFormat="1">
      <c r="A1351" s="5" t="s">
        <v>1747</v>
      </c>
      <c r="B1351" s="5" t="s">
        <v>1147</v>
      </c>
      <c r="C1351" s="5">
        <v>20190721</v>
      </c>
      <c r="D1351" s="5" t="s">
        <v>338</v>
      </c>
      <c r="E1351" s="5" t="s">
        <v>0</v>
      </c>
      <c r="F1351" s="5" t="s">
        <v>1770</v>
      </c>
      <c r="G1351" s="5">
        <v>2000.44873046875</v>
      </c>
      <c r="H1351" s="5">
        <v>675</v>
      </c>
      <c r="I1351" s="5">
        <v>28.953742980957031</v>
      </c>
      <c r="J1351" s="5">
        <v>500.10470581054688</v>
      </c>
      <c r="K1351" s="2">
        <v>13</v>
      </c>
      <c r="L1351" s="2" t="s">
        <v>1771</v>
      </c>
      <c r="M1351" s="2">
        <v>1493.0001090764999</v>
      </c>
      <c r="N1351" s="2">
        <v>0</v>
      </c>
      <c r="O1351" s="3">
        <v>13.777147867397312</v>
      </c>
      <c r="P1351" s="3">
        <v>0.16653157345645372</v>
      </c>
      <c r="Q1351" s="3">
        <v>504.62619996207161</v>
      </c>
      <c r="R1351" s="3">
        <v>2.239845182701238</v>
      </c>
      <c r="S1351" s="3">
        <v>1.368315520722958</v>
      </c>
      <c r="T1351" s="3">
        <v>31.956323623657227</v>
      </c>
      <c r="U1351" s="2">
        <v>6</v>
      </c>
      <c r="V1351" s="3">
        <v>1.4200000166893005</v>
      </c>
      <c r="W1351" s="2">
        <v>1</v>
      </c>
      <c r="X1351" s="3">
        <v>2.8400000333786011</v>
      </c>
      <c r="Y1351" s="2">
        <v>29.249305725097656</v>
      </c>
      <c r="Z1351" s="2">
        <v>31.956323623657227</v>
      </c>
      <c r="AA1351" s="2">
        <v>28.953742980957031</v>
      </c>
      <c r="AB1351" s="2">
        <v>675.05810546875</v>
      </c>
      <c r="AC1351" s="2">
        <v>656.76409912109375</v>
      </c>
      <c r="AD1351" s="2">
        <v>31.293317794799805</v>
      </c>
      <c r="AE1351" s="2">
        <v>33.889499664306641</v>
      </c>
      <c r="AF1351" s="2">
        <v>76.945869445800781</v>
      </c>
      <c r="AG1351" s="2">
        <v>83.205886840820313</v>
      </c>
      <c r="AH1351" s="2">
        <v>500.10470581054688</v>
      </c>
      <c r="AI1351" s="2">
        <v>2000.44873046875</v>
      </c>
      <c r="AJ1351" s="2">
        <v>18.133075714111328</v>
      </c>
      <c r="AK1351" s="2">
        <v>100.17781066894531</v>
      </c>
      <c r="AL1351" s="2">
        <v>-3.9995949268341064</v>
      </c>
      <c r="AM1351" s="2">
        <v>-0.50991654396057129</v>
      </c>
      <c r="AN1351" s="2">
        <v>1</v>
      </c>
      <c r="AO1351" s="2">
        <v>-0.21956524252891541</v>
      </c>
      <c r="AP1351" s="2">
        <v>2.737391471862793</v>
      </c>
      <c r="AQ1351" s="2">
        <v>1</v>
      </c>
      <c r="AR1351" s="2">
        <v>0</v>
      </c>
      <c r="AS1351" s="2">
        <v>0.15999999642372131</v>
      </c>
      <c r="AT1351" s="2">
        <v>111115</v>
      </c>
      <c r="AU1351" s="3">
        <v>0.83350784301757797</v>
      </c>
      <c r="AV1351" s="3">
        <v>2.2398451827012381E-3</v>
      </c>
      <c r="AW1351" s="3">
        <v>305.1063236236572</v>
      </c>
      <c r="AX1351" s="3">
        <v>302.39930572509763</v>
      </c>
      <c r="AY1351" s="3">
        <v>320.07178972083784</v>
      </c>
      <c r="AZ1351" s="3">
        <v>2.2129272614105591</v>
      </c>
      <c r="BA1351" s="3">
        <v>4.7632914017591546</v>
      </c>
      <c r="BB1351" s="3">
        <v>47.548367946473341</v>
      </c>
      <c r="BC1351" s="3">
        <v>13.658868282166701</v>
      </c>
      <c r="BD1351" s="3">
        <v>30.602814674377441</v>
      </c>
      <c r="BE1351" s="3">
        <v>4.410213309737995</v>
      </c>
      <c r="BF1351" s="3">
        <v>0.15730740135899945</v>
      </c>
      <c r="BG1351" s="3">
        <v>3.3949758810361965</v>
      </c>
      <c r="BH1351" s="3">
        <v>1.0152374287017984</v>
      </c>
      <c r="BI1351" s="3">
        <v>9.9106239694791085E-2</v>
      </c>
      <c r="BJ1351" s="3">
        <v>50.552347918389749</v>
      </c>
      <c r="BK1351" s="3">
        <v>0.76835229062821986</v>
      </c>
      <c r="BL1351" s="3">
        <v>71.713070968901064</v>
      </c>
      <c r="BM1351" s="3">
        <v>650.21510285264651</v>
      </c>
      <c r="BN1351" s="3">
        <v>1.5194995908724853E-2</v>
      </c>
    </row>
    <row r="1352" spans="1:66" s="5" customFormat="1">
      <c r="A1352" s="5" t="s">
        <v>1747</v>
      </c>
      <c r="B1352" s="5" t="s">
        <v>1147</v>
      </c>
      <c r="C1352" s="5">
        <v>20190721</v>
      </c>
      <c r="D1352" s="5" t="s">
        <v>338</v>
      </c>
      <c r="E1352" s="5" t="s">
        <v>0</v>
      </c>
      <c r="F1352" s="5" t="s">
        <v>1772</v>
      </c>
      <c r="G1352" s="5">
        <v>2000.26318359375</v>
      </c>
      <c r="H1352" s="5">
        <v>800</v>
      </c>
      <c r="I1352" s="5">
        <v>28.95454216003418</v>
      </c>
      <c r="J1352" s="5">
        <v>500.11016845703125</v>
      </c>
      <c r="K1352" s="2">
        <v>14</v>
      </c>
      <c r="L1352" s="2" t="s">
        <v>1773</v>
      </c>
      <c r="M1352" s="2">
        <v>1603.5001088641584</v>
      </c>
      <c r="N1352" s="2">
        <v>0</v>
      </c>
      <c r="O1352" s="3">
        <v>15.051602969709357</v>
      </c>
      <c r="P1352" s="3">
        <v>0.16818407217708209</v>
      </c>
      <c r="Q1352" s="3">
        <v>614.49147299843651</v>
      </c>
      <c r="R1352" s="3">
        <v>2.2702153558887579</v>
      </c>
      <c r="S1352" s="3">
        <v>1.373998927234211</v>
      </c>
      <c r="T1352" s="3">
        <v>31.957807540893555</v>
      </c>
      <c r="U1352" s="2">
        <v>6</v>
      </c>
      <c r="V1352" s="3">
        <v>1.4200000166893005</v>
      </c>
      <c r="W1352" s="2">
        <v>1</v>
      </c>
      <c r="X1352" s="3">
        <v>2.8400000333786011</v>
      </c>
      <c r="Y1352" s="2">
        <v>29.24591064453125</v>
      </c>
      <c r="Z1352" s="2">
        <v>31.957807540893555</v>
      </c>
      <c r="AA1352" s="2">
        <v>28.95454216003418</v>
      </c>
      <c r="AB1352" s="2">
        <v>800.9595947265625</v>
      </c>
      <c r="AC1352" s="2">
        <v>780.77508544921875</v>
      </c>
      <c r="AD1352" s="2">
        <v>31.206035614013672</v>
      </c>
      <c r="AE1352" s="2">
        <v>33.837532043457031</v>
      </c>
      <c r="AF1352" s="2">
        <v>76.631668090820313</v>
      </c>
      <c r="AG1352" s="2">
        <v>83.094932556152344</v>
      </c>
      <c r="AH1352" s="2">
        <v>500.11016845703125</v>
      </c>
      <c r="AI1352" s="2">
        <v>2000.26318359375</v>
      </c>
      <c r="AJ1352" s="2">
        <v>18.865930557250977</v>
      </c>
      <c r="AK1352" s="2">
        <v>100.17552947998047</v>
      </c>
      <c r="AL1352" s="2">
        <v>-5.6110448837280273</v>
      </c>
      <c r="AM1352" s="2">
        <v>-0.49299073219299316</v>
      </c>
      <c r="AN1352" s="2">
        <v>1</v>
      </c>
      <c r="AO1352" s="2">
        <v>-0.21956524252891541</v>
      </c>
      <c r="AP1352" s="2">
        <v>2.737391471862793</v>
      </c>
      <c r="AQ1352" s="2">
        <v>1</v>
      </c>
      <c r="AR1352" s="2">
        <v>0</v>
      </c>
      <c r="AS1352" s="2">
        <v>0.15999999642372131</v>
      </c>
      <c r="AT1352" s="2">
        <v>111115</v>
      </c>
      <c r="AU1352" s="3">
        <v>0.83351694742838522</v>
      </c>
      <c r="AV1352" s="3">
        <v>2.270215355888758E-3</v>
      </c>
      <c r="AW1352" s="3">
        <v>305.10780754089353</v>
      </c>
      <c r="AX1352" s="3">
        <v>302.39591064453123</v>
      </c>
      <c r="AY1352" s="3">
        <v>320.04210222150141</v>
      </c>
      <c r="AZ1352" s="3">
        <v>2.1961717715591309</v>
      </c>
      <c r="BA1352" s="3">
        <v>4.7636916159833245</v>
      </c>
      <c r="BB1352" s="3">
        <v>47.553445843631124</v>
      </c>
      <c r="BC1352" s="3">
        <v>13.715913800174093</v>
      </c>
      <c r="BD1352" s="3">
        <v>30.601859092712402</v>
      </c>
      <c r="BE1352" s="3">
        <v>4.4099723218939824</v>
      </c>
      <c r="BF1352" s="3">
        <v>0.1587810964476957</v>
      </c>
      <c r="BG1352" s="3">
        <v>3.3896926887491134</v>
      </c>
      <c r="BH1352" s="3">
        <v>1.0202796331448689</v>
      </c>
      <c r="BI1352" s="3">
        <v>0.10004221406908742</v>
      </c>
      <c r="BJ1352" s="3">
        <v>61.557008668551497</v>
      </c>
      <c r="BK1352" s="3">
        <v>0.78702751208421184</v>
      </c>
      <c r="BL1352" s="3">
        <v>71.614261290688376</v>
      </c>
      <c r="BM1352" s="3">
        <v>773.62027426249688</v>
      </c>
      <c r="BN1352" s="3">
        <v>1.3933314104830735E-2</v>
      </c>
    </row>
    <row r="1353" spans="1:66" s="5" customFormat="1">
      <c r="A1353" s="5" t="s">
        <v>1747</v>
      </c>
      <c r="B1353" s="5" t="s">
        <v>1147</v>
      </c>
      <c r="C1353" s="5">
        <v>20190721</v>
      </c>
      <c r="D1353" s="5" t="s">
        <v>338</v>
      </c>
      <c r="E1353" s="5" t="s">
        <v>0</v>
      </c>
      <c r="F1353" s="5" t="s">
        <v>1774</v>
      </c>
      <c r="G1353" s="5">
        <v>2000.2159423828125</v>
      </c>
      <c r="H1353" s="5">
        <v>1000</v>
      </c>
      <c r="I1353" s="5">
        <v>28.953510284423828</v>
      </c>
      <c r="J1353" s="5">
        <v>500.08810424804688</v>
      </c>
      <c r="K1353" s="2">
        <v>15</v>
      </c>
      <c r="L1353" s="2" t="s">
        <v>1775</v>
      </c>
      <c r="M1353" s="2">
        <v>1723.5001090653241</v>
      </c>
      <c r="N1353" s="2">
        <v>0</v>
      </c>
      <c r="O1353" s="3">
        <v>16.153961052860254</v>
      </c>
      <c r="P1353" s="3">
        <v>0.15809896975598742</v>
      </c>
      <c r="Q1353" s="3">
        <v>786.09093853577667</v>
      </c>
      <c r="R1353" s="3">
        <v>2.163215014734575</v>
      </c>
      <c r="S1353" s="3">
        <v>1.3880880866247498</v>
      </c>
      <c r="T1353" s="3">
        <v>31.981706619262695</v>
      </c>
      <c r="U1353" s="2">
        <v>6</v>
      </c>
      <c r="V1353" s="3">
        <v>1.4200000166893005</v>
      </c>
      <c r="W1353" s="2">
        <v>1</v>
      </c>
      <c r="X1353" s="3">
        <v>2.8400000333786011</v>
      </c>
      <c r="Y1353" s="2">
        <v>29.24888801574707</v>
      </c>
      <c r="Z1353" s="2">
        <v>31.981706619262695</v>
      </c>
      <c r="AA1353" s="2">
        <v>28.953510284423828</v>
      </c>
      <c r="AB1353" s="2">
        <v>999.50982666015625</v>
      </c>
      <c r="AC1353" s="2">
        <v>977.59124755859375</v>
      </c>
      <c r="AD1353" s="2">
        <v>31.25364875793457</v>
      </c>
      <c r="AE1353" s="2">
        <v>33.761425018310547</v>
      </c>
      <c r="AF1353" s="2">
        <v>76.81591796875</v>
      </c>
      <c r="AG1353" s="2">
        <v>82.890144348144531</v>
      </c>
      <c r="AH1353" s="2">
        <v>500.08810424804688</v>
      </c>
      <c r="AI1353" s="2">
        <v>2000.2159423828125</v>
      </c>
      <c r="AJ1353" s="2">
        <v>18.10279655456543</v>
      </c>
      <c r="AK1353" s="2">
        <v>100.17507171630859</v>
      </c>
      <c r="AL1353" s="2">
        <v>-8.6455297470092773</v>
      </c>
      <c r="AM1353" s="2">
        <v>-0.50396561622619629</v>
      </c>
      <c r="AN1353" s="2">
        <v>1</v>
      </c>
      <c r="AO1353" s="2">
        <v>-0.21956524252891541</v>
      </c>
      <c r="AP1353" s="2">
        <v>2.737391471862793</v>
      </c>
      <c r="AQ1353" s="2">
        <v>1</v>
      </c>
      <c r="AR1353" s="2">
        <v>0</v>
      </c>
      <c r="AS1353" s="2">
        <v>0.15999999642372131</v>
      </c>
      <c r="AT1353" s="2">
        <v>111115</v>
      </c>
      <c r="AU1353" s="3">
        <v>0.83348017374674466</v>
      </c>
      <c r="AV1353" s="3">
        <v>2.1632150147345751E-3</v>
      </c>
      <c r="AW1353" s="3">
        <v>305.13170661926267</v>
      </c>
      <c r="AX1353" s="3">
        <v>302.39888801574705</v>
      </c>
      <c r="AY1353" s="3">
        <v>320.03454362792036</v>
      </c>
      <c r="AZ1353" s="3">
        <v>2.2483572252932058</v>
      </c>
      <c r="BA1353" s="3">
        <v>4.7701412590787839</v>
      </c>
      <c r="BB1353" s="3">
        <v>47.618046858879367</v>
      </c>
      <c r="BC1353" s="3">
        <v>13.85662184056882</v>
      </c>
      <c r="BD1353" s="3">
        <v>30.615297317504883</v>
      </c>
      <c r="BE1353" s="3">
        <v>4.4133623576133401</v>
      </c>
      <c r="BF1353" s="3">
        <v>0.14976192544498521</v>
      </c>
      <c r="BG1353" s="3">
        <v>3.3820531724540341</v>
      </c>
      <c r="BH1353" s="3">
        <v>1.0313091851593059</v>
      </c>
      <c r="BI1353" s="3">
        <v>9.4316155614129371E-2</v>
      </c>
      <c r="BJ1353" s="3">
        <v>78.746716143361766</v>
      </c>
      <c r="BK1353" s="3">
        <v>0.80411004138890974</v>
      </c>
      <c r="BL1353" s="3">
        <v>71.265802615532081</v>
      </c>
      <c r="BM1353" s="3">
        <v>969.91242813427925</v>
      </c>
      <c r="BN1353" s="3">
        <v>1.1869370537571363E-2</v>
      </c>
    </row>
    <row r="1354" spans="1:66" s="5" customFormat="1">
      <c r="A1354" s="5" t="s">
        <v>1747</v>
      </c>
      <c r="B1354" s="5" t="s">
        <v>1147</v>
      </c>
      <c r="C1354" s="5">
        <v>20190721</v>
      </c>
      <c r="D1354" s="5" t="s">
        <v>338</v>
      </c>
      <c r="E1354" s="5" t="s">
        <v>0</v>
      </c>
      <c r="F1354" s="5" t="s">
        <v>1776</v>
      </c>
      <c r="G1354" s="5">
        <v>2000.11376953125</v>
      </c>
      <c r="H1354" s="5">
        <v>1400</v>
      </c>
      <c r="I1354" s="5">
        <v>28.956745147705078</v>
      </c>
      <c r="J1354" s="5">
        <v>500.09323120117188</v>
      </c>
      <c r="K1354" s="2">
        <v>16</v>
      </c>
      <c r="L1354" s="2" t="s">
        <v>1777</v>
      </c>
      <c r="M1354" s="2">
        <v>1859.0001089423895</v>
      </c>
      <c r="N1354" s="2">
        <v>0</v>
      </c>
      <c r="O1354" s="3">
        <v>17.433413778767505</v>
      </c>
      <c r="P1354" s="3">
        <v>0.15160640899127853</v>
      </c>
      <c r="Q1354" s="3">
        <v>1154.1163979760649</v>
      </c>
      <c r="R1354" s="3">
        <v>2.1111775631920375</v>
      </c>
      <c r="S1354" s="3">
        <v>1.4096877617760106</v>
      </c>
      <c r="T1354" s="3">
        <v>32.028541564941406</v>
      </c>
      <c r="U1354" s="2">
        <v>6</v>
      </c>
      <c r="V1354" s="3">
        <v>1.4200000166893005</v>
      </c>
      <c r="W1354" s="2">
        <v>1</v>
      </c>
      <c r="X1354" s="3">
        <v>2.8400000333786011</v>
      </c>
      <c r="Y1354" s="2">
        <v>29.265729904174805</v>
      </c>
      <c r="Z1354" s="2">
        <v>32.028541564941406</v>
      </c>
      <c r="AA1354" s="2">
        <v>28.956745147705078</v>
      </c>
      <c r="AB1354" s="2">
        <v>1400.38818359375</v>
      </c>
      <c r="AC1354" s="2">
        <v>1375.9866943359375</v>
      </c>
      <c r="AD1354" s="2">
        <v>31.223110198974609</v>
      </c>
      <c r="AE1354" s="2">
        <v>33.670764923095703</v>
      </c>
      <c r="AF1354" s="2">
        <v>76.5927734375</v>
      </c>
      <c r="AG1354" s="2">
        <v>82.598487854003906</v>
      </c>
      <c r="AH1354" s="2">
        <v>500.09323120117188</v>
      </c>
      <c r="AI1354" s="2">
        <v>2000.11376953125</v>
      </c>
      <c r="AJ1354" s="2">
        <v>20.102277755737305</v>
      </c>
      <c r="AK1354" s="2">
        <v>100.17933654785156</v>
      </c>
      <c r="AL1354" s="2">
        <v>-15.209128379821777</v>
      </c>
      <c r="AM1354" s="2">
        <v>-0.49575638771057129</v>
      </c>
      <c r="AN1354" s="2">
        <v>1</v>
      </c>
      <c r="AO1354" s="2">
        <v>-0.21956524252891541</v>
      </c>
      <c r="AP1354" s="2">
        <v>2.737391471862793</v>
      </c>
      <c r="AQ1354" s="2">
        <v>1</v>
      </c>
      <c r="AR1354" s="2">
        <v>0</v>
      </c>
      <c r="AS1354" s="2">
        <v>0.15999999642372131</v>
      </c>
      <c r="AT1354" s="2">
        <v>111115</v>
      </c>
      <c r="AU1354" s="3">
        <v>0.83348871866861973</v>
      </c>
      <c r="AV1354" s="3">
        <v>2.1111775631920374E-3</v>
      </c>
      <c r="AW1354" s="3">
        <v>305.17854156494138</v>
      </c>
      <c r="AX1354" s="3">
        <v>302.41572990417478</v>
      </c>
      <c r="AY1354" s="3">
        <v>320.01819597203576</v>
      </c>
      <c r="AZ1354" s="3">
        <v>2.2705666880094721</v>
      </c>
      <c r="BA1354" s="3">
        <v>4.7828026528304104</v>
      </c>
      <c r="BB1354" s="3">
        <v>47.742406943829799</v>
      </c>
      <c r="BC1354" s="3">
        <v>14.071642020734096</v>
      </c>
      <c r="BD1354" s="3">
        <v>30.647135734558105</v>
      </c>
      <c r="BE1354" s="3">
        <v>4.4214032383368043</v>
      </c>
      <c r="BF1354" s="3">
        <v>0.14392341201624093</v>
      </c>
      <c r="BG1354" s="3">
        <v>3.3731148910543998</v>
      </c>
      <c r="BH1354" s="3">
        <v>1.0482883472824045</v>
      </c>
      <c r="BI1354" s="3">
        <v>9.0612229528393484E-2</v>
      </c>
      <c r="BJ1354" s="3">
        <v>115.6186150482384</v>
      </c>
      <c r="BK1354" s="3">
        <v>0.83875549285965367</v>
      </c>
      <c r="BL1354" s="3">
        <v>70.832252585373695</v>
      </c>
      <c r="BM1354" s="3">
        <v>1367.699684362442</v>
      </c>
      <c r="BN1354" s="3">
        <v>9.0286484841781822E-3</v>
      </c>
    </row>
    <row r="1355" spans="1:66" s="5" customFormat="1">
      <c r="A1355" s="5" t="s">
        <v>1747</v>
      </c>
      <c r="B1355" s="5" t="s">
        <v>1147</v>
      </c>
      <c r="C1355" s="5">
        <v>20190721</v>
      </c>
      <c r="D1355" s="5" t="s">
        <v>338</v>
      </c>
      <c r="E1355" s="5" t="s">
        <v>0</v>
      </c>
      <c r="F1355" s="5" t="s">
        <v>1778</v>
      </c>
      <c r="G1355" s="5">
        <v>1999.3795166015625</v>
      </c>
      <c r="H1355" s="5">
        <v>1800</v>
      </c>
      <c r="I1355" s="5">
        <v>28.954967498779297</v>
      </c>
      <c r="J1355" s="5">
        <v>500.09500122070313</v>
      </c>
      <c r="K1355" s="2">
        <v>17</v>
      </c>
      <c r="L1355" s="2" t="s">
        <v>1779</v>
      </c>
      <c r="M1355" s="2">
        <v>1995.0001090764999</v>
      </c>
      <c r="N1355" s="2">
        <v>0</v>
      </c>
      <c r="O1355" s="3">
        <v>17.878273417412011</v>
      </c>
      <c r="P1355" s="3">
        <v>0.13780558001852591</v>
      </c>
      <c r="Q1355" s="3">
        <v>1519.2586670130388</v>
      </c>
      <c r="R1355" s="3">
        <v>1.9503563554226975</v>
      </c>
      <c r="S1355" s="3">
        <v>1.4261719610142913</v>
      </c>
      <c r="T1355" s="3">
        <v>32.060958862304688</v>
      </c>
      <c r="U1355" s="2">
        <v>6</v>
      </c>
      <c r="V1355" s="3">
        <v>1.4200000166893005</v>
      </c>
      <c r="W1355" s="2">
        <v>1</v>
      </c>
      <c r="X1355" s="3">
        <v>2.8400000333786011</v>
      </c>
      <c r="Y1355" s="2">
        <v>29.257062911987305</v>
      </c>
      <c r="Z1355" s="2">
        <v>32.060958862304688</v>
      </c>
      <c r="AA1355" s="2">
        <v>28.954967498779297</v>
      </c>
      <c r="AB1355" s="2">
        <v>1799.9017333984375</v>
      </c>
      <c r="AC1355" s="2">
        <v>1774.300048828125</v>
      </c>
      <c r="AD1355" s="2">
        <v>31.33104133605957</v>
      </c>
      <c r="AE1355" s="2">
        <v>33.592418670654297</v>
      </c>
      <c r="AF1355" s="2">
        <v>76.994712829589844</v>
      </c>
      <c r="AG1355" s="2">
        <v>82.446128845214844</v>
      </c>
      <c r="AH1355" s="2">
        <v>500.09500122070313</v>
      </c>
      <c r="AI1355" s="2">
        <v>1999.3795166015625</v>
      </c>
      <c r="AJ1355" s="2">
        <v>22.363441467285156</v>
      </c>
      <c r="AK1355" s="2">
        <v>100.18366241455078</v>
      </c>
      <c r="AL1355" s="2">
        <v>-22.956077575683594</v>
      </c>
      <c r="AM1355" s="2">
        <v>-0.49481415748596191</v>
      </c>
      <c r="AN1355" s="2">
        <v>1</v>
      </c>
      <c r="AO1355" s="2">
        <v>-0.21956524252891541</v>
      </c>
      <c r="AP1355" s="2">
        <v>2.737391471862793</v>
      </c>
      <c r="AQ1355" s="2">
        <v>1</v>
      </c>
      <c r="AR1355" s="2">
        <v>0</v>
      </c>
      <c r="AS1355" s="2">
        <v>0.15999999642372131</v>
      </c>
      <c r="AT1355" s="2">
        <v>111115</v>
      </c>
      <c r="AU1355" s="3">
        <v>0.83349166870117175</v>
      </c>
      <c r="AV1355" s="3">
        <v>1.9503563554226974E-3</v>
      </c>
      <c r="AW1355" s="3">
        <v>305.21095886230466</v>
      </c>
      <c r="AX1355" s="3">
        <v>302.40706291198728</v>
      </c>
      <c r="AY1355" s="3">
        <v>319.90071550591165</v>
      </c>
      <c r="AZ1355" s="3">
        <v>2.3464172086148154</v>
      </c>
      <c r="BA1355" s="3">
        <v>4.7915834928033743</v>
      </c>
      <c r="BB1355" s="3">
        <v>47.827992881476447</v>
      </c>
      <c r="BC1355" s="3">
        <v>14.235574210822151</v>
      </c>
      <c r="BD1355" s="3">
        <v>30.659010887145996</v>
      </c>
      <c r="BE1355" s="3">
        <v>4.4244056074000335</v>
      </c>
      <c r="BF1355" s="3">
        <v>0.13142827392480214</v>
      </c>
      <c r="BG1355" s="3">
        <v>3.3654115317890829</v>
      </c>
      <c r="BH1355" s="3">
        <v>1.0589940756109506</v>
      </c>
      <c r="BI1355" s="3">
        <v>8.2692776576165014E-2</v>
      </c>
      <c r="BJ1355" s="3">
        <v>152.2048974164147</v>
      </c>
      <c r="BK1355" s="3">
        <v>0.85625803145103119</v>
      </c>
      <c r="BL1355" s="3">
        <v>70.408634205814337</v>
      </c>
      <c r="BM1355" s="3">
        <v>1765.8015738880408</v>
      </c>
      <c r="BN1355" s="3">
        <v>7.1286877976126928E-3</v>
      </c>
    </row>
    <row r="1356" spans="1:66" s="5" customFormat="1">
      <c r="A1356" s="5" t="s">
        <v>1747</v>
      </c>
      <c r="B1356" s="5" t="s">
        <v>1147</v>
      </c>
      <c r="C1356" s="5">
        <v>20190721</v>
      </c>
      <c r="D1356" s="5" t="s">
        <v>338</v>
      </c>
      <c r="E1356" s="5" t="s">
        <v>0</v>
      </c>
      <c r="F1356" s="5" t="s">
        <v>1780</v>
      </c>
      <c r="G1356" s="5">
        <v>1999.1602783203125</v>
      </c>
      <c r="H1356" s="5">
        <v>400</v>
      </c>
      <c r="I1356" s="5">
        <v>28.955406188964844</v>
      </c>
      <c r="J1356" s="5">
        <v>500.10299682617188</v>
      </c>
      <c r="K1356" s="2">
        <v>18</v>
      </c>
      <c r="L1356" s="2" t="s">
        <v>1781</v>
      </c>
      <c r="M1356" s="2">
        <v>2131.5001090653241</v>
      </c>
      <c r="N1356" s="2">
        <v>0</v>
      </c>
      <c r="O1356" s="3">
        <v>8.3356248869442933</v>
      </c>
      <c r="P1356" s="3">
        <v>0.13023749636421972</v>
      </c>
      <c r="Q1356" s="3">
        <v>274.18962766212866</v>
      </c>
      <c r="R1356" s="3">
        <v>1.8824640928608807</v>
      </c>
      <c r="S1356" s="3">
        <v>1.4527232096301037</v>
      </c>
      <c r="T1356" s="3">
        <v>32.141357421875</v>
      </c>
      <c r="U1356" s="2">
        <v>6</v>
      </c>
      <c r="V1356" s="3">
        <v>1.4200000166893005</v>
      </c>
      <c r="W1356" s="2">
        <v>1</v>
      </c>
      <c r="X1356" s="3">
        <v>2.8400000333786011</v>
      </c>
      <c r="Y1356" s="2">
        <v>29.277219772338867</v>
      </c>
      <c r="Z1356" s="2">
        <v>32.141357421875</v>
      </c>
      <c r="AA1356" s="2">
        <v>28.955406188964844</v>
      </c>
      <c r="AB1356" s="2">
        <v>399.45892333984375</v>
      </c>
      <c r="AC1356" s="2">
        <v>388.58062744140625</v>
      </c>
      <c r="AD1356" s="2">
        <v>31.361801147460938</v>
      </c>
      <c r="AE1356" s="2">
        <v>33.544532775878906</v>
      </c>
      <c r="AF1356" s="2">
        <v>76.955795288085938</v>
      </c>
      <c r="AG1356" s="2">
        <v>82.234931945800781</v>
      </c>
      <c r="AH1356" s="2">
        <v>500.10299682617188</v>
      </c>
      <c r="AI1356" s="2">
        <v>1999.1602783203125</v>
      </c>
      <c r="AJ1356" s="2">
        <v>24.931968688964844</v>
      </c>
      <c r="AK1356" s="2">
        <v>100.18617248535156</v>
      </c>
      <c r="AL1356" s="2">
        <v>-0.94463348388671875</v>
      </c>
      <c r="AM1356" s="2">
        <v>-0.49768662452697754</v>
      </c>
      <c r="AN1356" s="2">
        <v>1</v>
      </c>
      <c r="AO1356" s="2">
        <v>-0.21956524252891541</v>
      </c>
      <c r="AP1356" s="2">
        <v>2.737391471862793</v>
      </c>
      <c r="AQ1356" s="2">
        <v>1</v>
      </c>
      <c r="AR1356" s="2">
        <v>0</v>
      </c>
      <c r="AS1356" s="2">
        <v>0.15999999642372131</v>
      </c>
      <c r="AT1356" s="2">
        <v>111115</v>
      </c>
      <c r="AU1356" s="3">
        <v>0.83350499471028627</v>
      </c>
      <c r="AV1356" s="3">
        <v>1.8824640928608806E-3</v>
      </c>
      <c r="AW1356" s="3">
        <v>305.29135742187498</v>
      </c>
      <c r="AX1356" s="3">
        <v>302.42721977233884</v>
      </c>
      <c r="AY1356" s="3">
        <v>319.86563738169571</v>
      </c>
      <c r="AZ1356" s="3">
        <v>2.372119125822477</v>
      </c>
      <c r="BA1356" s="3">
        <v>4.8134215562548368</v>
      </c>
      <c r="BB1356" s="3">
        <v>48.044769421235429</v>
      </c>
      <c r="BC1356" s="3">
        <v>14.500236645356523</v>
      </c>
      <c r="BD1356" s="3">
        <v>30.709288597106934</v>
      </c>
      <c r="BE1356" s="3">
        <v>4.4371368997942469</v>
      </c>
      <c r="BF1356" s="3">
        <v>0.12452690746707894</v>
      </c>
      <c r="BG1356" s="3">
        <v>3.3606983466247331</v>
      </c>
      <c r="BH1356" s="3">
        <v>1.0764385531695138</v>
      </c>
      <c r="BI1356" s="3">
        <v>7.8322993135441249E-2</v>
      </c>
      <c r="BJ1356" s="3">
        <v>27.470009330652346</v>
      </c>
      <c r="BK1356" s="3">
        <v>0.70561836668883726</v>
      </c>
      <c r="BL1356" s="3">
        <v>69.915378728176265</v>
      </c>
      <c r="BM1356" s="3">
        <v>384.61827058749185</v>
      </c>
      <c r="BN1356" s="3">
        <v>1.5152383947245447E-2</v>
      </c>
    </row>
    <row r="1357" spans="1:66" s="5" customFormat="1"/>
    <row r="1358" spans="1:66" s="5" customFormat="1">
      <c r="A1358" s="5" t="s">
        <v>1783</v>
      </c>
      <c r="B1358" s="5" t="s">
        <v>1147</v>
      </c>
      <c r="C1358" s="5">
        <v>20190721</v>
      </c>
      <c r="D1358" s="5" t="s">
        <v>338</v>
      </c>
      <c r="E1358" s="5" t="s">
        <v>0</v>
      </c>
      <c r="F1358" s="5" t="s">
        <v>1782</v>
      </c>
      <c r="G1358" s="5">
        <v>2000.161376953125</v>
      </c>
      <c r="H1358" s="5">
        <v>400</v>
      </c>
      <c r="I1358" s="5">
        <v>29.14923095703125</v>
      </c>
      <c r="J1358" s="5">
        <v>500.91769409179688</v>
      </c>
      <c r="K1358" s="2">
        <v>19</v>
      </c>
      <c r="L1358" s="2" t="s">
        <v>1784</v>
      </c>
      <c r="M1358" s="2">
        <v>5961.0001090764999</v>
      </c>
      <c r="N1358" s="2">
        <v>0</v>
      </c>
      <c r="O1358" s="3">
        <v>6.1017344001335081</v>
      </c>
      <c r="P1358" s="3">
        <v>5.4449108790218373E-2</v>
      </c>
      <c r="Q1358" s="3">
        <v>201.79821696605595</v>
      </c>
      <c r="R1358" s="3">
        <v>0.90302522722957923</v>
      </c>
      <c r="S1358" s="3">
        <v>1.6210073666803475</v>
      </c>
      <c r="T1358" s="3">
        <v>32.970283508300781</v>
      </c>
      <c r="U1358" s="2">
        <v>6</v>
      </c>
      <c r="V1358" s="3">
        <v>1.4200000166893005</v>
      </c>
      <c r="W1358" s="2">
        <v>1</v>
      </c>
      <c r="X1358" s="3">
        <v>2.8400000333786011</v>
      </c>
      <c r="Y1358" s="2">
        <v>29.639251708984375</v>
      </c>
      <c r="Z1358" s="2">
        <v>32.970283508300781</v>
      </c>
      <c r="AA1358" s="2">
        <v>29.14923095703125</v>
      </c>
      <c r="AB1358" s="2">
        <v>399.78372192382813</v>
      </c>
      <c r="AC1358" s="2">
        <v>392.05099487304688</v>
      </c>
      <c r="AD1358" s="2">
        <v>33.135776519775391</v>
      </c>
      <c r="AE1358" s="2">
        <v>34.180450439453125</v>
      </c>
      <c r="AF1358" s="2">
        <v>79.567359924316406</v>
      </c>
      <c r="AG1358" s="2">
        <v>82.017547607421875</v>
      </c>
      <c r="AH1358" s="2">
        <v>500.91769409179688</v>
      </c>
      <c r="AI1358" s="2">
        <v>2000.161376953125</v>
      </c>
      <c r="AJ1358" s="2">
        <v>39.353889465332031</v>
      </c>
      <c r="AK1358" s="2">
        <v>100.13531494140625</v>
      </c>
      <c r="AL1358" s="2">
        <v>-1.2328109741210938</v>
      </c>
      <c r="AM1358" s="2">
        <v>-0.55667710304260254</v>
      </c>
      <c r="AN1358" s="2">
        <v>1</v>
      </c>
      <c r="AO1358" s="2">
        <v>-0.21956524252891541</v>
      </c>
      <c r="AP1358" s="2">
        <v>2.737391471862793</v>
      </c>
      <c r="AQ1358" s="2">
        <v>1</v>
      </c>
      <c r="AR1358" s="2">
        <v>0</v>
      </c>
      <c r="AS1358" s="2">
        <v>0.15999999642372131</v>
      </c>
      <c r="AT1358" s="2">
        <v>111115</v>
      </c>
      <c r="AU1358" s="3">
        <v>0.83486282348632801</v>
      </c>
      <c r="AV1358" s="3">
        <v>9.0302522722957924E-4</v>
      </c>
      <c r="AW1358" s="3">
        <v>306.12028350830076</v>
      </c>
      <c r="AX1358" s="3">
        <v>302.78925170898435</v>
      </c>
      <c r="AY1358" s="3">
        <v>320.0258131593655</v>
      </c>
      <c r="AZ1358" s="3">
        <v>2.80836754187666</v>
      </c>
      <c r="BA1358" s="3">
        <v>5.0436775362741137</v>
      </c>
      <c r="BB1358" s="3">
        <v>50.368619095325158</v>
      </c>
      <c r="BC1358" s="3">
        <v>16.188168655872033</v>
      </c>
      <c r="BD1358" s="3">
        <v>31.304767608642578</v>
      </c>
      <c r="BE1358" s="3">
        <v>4.5903688226569352</v>
      </c>
      <c r="BF1358" s="3">
        <v>5.342483601760107E-2</v>
      </c>
      <c r="BG1358" s="3">
        <v>3.4226701695937662</v>
      </c>
      <c r="BH1358" s="3">
        <v>1.167698653063169</v>
      </c>
      <c r="BI1358" s="3">
        <v>3.3481060723213767E-2</v>
      </c>
      <c r="BJ1358" s="3">
        <v>20.207128010510242</v>
      </c>
      <c r="BK1358" s="3">
        <v>0.5147244098472491</v>
      </c>
      <c r="BL1358" s="3">
        <v>67.073235087093337</v>
      </c>
      <c r="BM1358" s="3">
        <v>389.1505225690446</v>
      </c>
      <c r="BN1358" s="3">
        <v>1.0516831974356301E-2</v>
      </c>
    </row>
    <row r="1359" spans="1:66" s="5" customFormat="1">
      <c r="A1359" s="5" t="s">
        <v>1783</v>
      </c>
      <c r="B1359" s="5" t="s">
        <v>1147</v>
      </c>
      <c r="C1359" s="5">
        <v>20190721</v>
      </c>
      <c r="D1359" s="5" t="s">
        <v>338</v>
      </c>
      <c r="E1359" s="5" t="s">
        <v>0</v>
      </c>
      <c r="F1359" s="5" t="s">
        <v>1785</v>
      </c>
      <c r="G1359" s="5">
        <v>2000.70654296875</v>
      </c>
      <c r="H1359" s="5">
        <v>325</v>
      </c>
      <c r="I1359" s="5">
        <v>29.148971557617188</v>
      </c>
      <c r="J1359" s="5">
        <v>500.92718505859375</v>
      </c>
      <c r="K1359" s="2">
        <v>20</v>
      </c>
      <c r="L1359" s="2" t="s">
        <v>1786</v>
      </c>
      <c r="M1359" s="2">
        <v>6050.0001090764999</v>
      </c>
      <c r="N1359" s="2">
        <v>0</v>
      </c>
      <c r="O1359" s="3">
        <v>4.8714004178568233</v>
      </c>
      <c r="P1359" s="3">
        <v>5.4493088426178851E-2</v>
      </c>
      <c r="Q1359" s="3">
        <v>167.86561769902022</v>
      </c>
      <c r="R1359" s="3">
        <v>0.89553665636854918</v>
      </c>
      <c r="S1359" s="3">
        <v>1.6063061742672873</v>
      </c>
      <c r="T1359" s="3">
        <v>32.934280395507813</v>
      </c>
      <c r="U1359" s="2">
        <v>6</v>
      </c>
      <c r="V1359" s="3">
        <v>1.4200000166893005</v>
      </c>
      <c r="W1359" s="2">
        <v>1</v>
      </c>
      <c r="X1359" s="3">
        <v>2.8400000333786011</v>
      </c>
      <c r="Y1359" s="2">
        <v>29.652633666992188</v>
      </c>
      <c r="Z1359" s="2">
        <v>32.934280395507813</v>
      </c>
      <c r="AA1359" s="2">
        <v>29.148971557617188</v>
      </c>
      <c r="AB1359" s="2">
        <v>325.94140625</v>
      </c>
      <c r="AC1359" s="2">
        <v>319.7635498046875</v>
      </c>
      <c r="AD1359" s="2">
        <v>33.190174102783203</v>
      </c>
      <c r="AE1359" s="2">
        <v>34.226116180419922</v>
      </c>
      <c r="AF1359" s="2">
        <v>79.633132934570313</v>
      </c>
      <c r="AG1359" s="2">
        <v>82.060104370117188</v>
      </c>
      <c r="AH1359" s="2">
        <v>500.92718505859375</v>
      </c>
      <c r="AI1359" s="2">
        <v>2000.70654296875</v>
      </c>
      <c r="AJ1359" s="2">
        <v>41.707042694091797</v>
      </c>
      <c r="AK1359" s="2">
        <v>100.13333129882813</v>
      </c>
      <c r="AL1359" s="2">
        <v>-0.66231536865234375</v>
      </c>
      <c r="AM1359" s="2">
        <v>-0.58592057228088379</v>
      </c>
      <c r="AN1359" s="2">
        <v>1</v>
      </c>
      <c r="AO1359" s="2">
        <v>-0.21956524252891541</v>
      </c>
      <c r="AP1359" s="2">
        <v>2.737391471862793</v>
      </c>
      <c r="AQ1359" s="2">
        <v>1</v>
      </c>
      <c r="AR1359" s="2">
        <v>0</v>
      </c>
      <c r="AS1359" s="2">
        <v>0.15999999642372131</v>
      </c>
      <c r="AT1359" s="2">
        <v>111115</v>
      </c>
      <c r="AU1359" s="3">
        <v>0.8348786417643228</v>
      </c>
      <c r="AV1359" s="3">
        <v>8.9553665636854919E-4</v>
      </c>
      <c r="AW1359" s="3">
        <v>306.08428039550779</v>
      </c>
      <c r="AX1359" s="3">
        <v>302.80263366699216</v>
      </c>
      <c r="AY1359" s="3">
        <v>320.11303971991583</v>
      </c>
      <c r="AZ1359" s="3">
        <v>2.8204922627092599</v>
      </c>
      <c r="BA1359" s="3">
        <v>5.033481204833457</v>
      </c>
      <c r="BB1359" s="3">
        <v>50.267789351899495</v>
      </c>
      <c r="BC1359" s="3">
        <v>16.041673171479573</v>
      </c>
      <c r="BD1359" s="3">
        <v>31.29345703125</v>
      </c>
      <c r="BE1359" s="3">
        <v>4.5874159376148533</v>
      </c>
      <c r="BF1359" s="3">
        <v>5.3467175922240408E-2</v>
      </c>
      <c r="BG1359" s="3">
        <v>3.4271750305661697</v>
      </c>
      <c r="BH1359" s="3">
        <v>1.1602409070486837</v>
      </c>
      <c r="BI1359" s="3">
        <v>3.3507666920858305E-2</v>
      </c>
      <c r="BJ1359" s="3">
        <v>16.808943510738416</v>
      </c>
      <c r="BK1359" s="3">
        <v>0.52496795773487326</v>
      </c>
      <c r="BL1359" s="3">
        <v>67.307196945045987</v>
      </c>
      <c r="BM1359" s="3">
        <v>317.44791935158389</v>
      </c>
      <c r="BN1359" s="3">
        <v>1.0328633055544788E-2</v>
      </c>
    </row>
    <row r="1360" spans="1:66" s="5" customFormat="1">
      <c r="A1360" s="5" t="s">
        <v>1783</v>
      </c>
      <c r="B1360" s="5" t="s">
        <v>1147</v>
      </c>
      <c r="C1360" s="5">
        <v>20190721</v>
      </c>
      <c r="D1360" s="5" t="s">
        <v>338</v>
      </c>
      <c r="E1360" s="5" t="s">
        <v>0</v>
      </c>
      <c r="F1360" s="5" t="s">
        <v>1787</v>
      </c>
      <c r="G1360" s="5">
        <v>2000.9110107421875</v>
      </c>
      <c r="H1360" s="5">
        <v>250</v>
      </c>
      <c r="I1360" s="5">
        <v>29.153146743774414</v>
      </c>
      <c r="J1360" s="5">
        <v>500.92361450195313</v>
      </c>
      <c r="K1360" s="2">
        <v>21</v>
      </c>
      <c r="L1360" s="2" t="s">
        <v>1788</v>
      </c>
      <c r="M1360" s="2">
        <v>6139.0001090764999</v>
      </c>
      <c r="N1360" s="2">
        <v>0</v>
      </c>
      <c r="O1360" s="3">
        <v>3.6402843867342978</v>
      </c>
      <c r="P1360" s="3">
        <v>5.5569291809735938E-2</v>
      </c>
      <c r="Q1360" s="3">
        <v>133.7455188620329</v>
      </c>
      <c r="R1360" s="3">
        <v>0.90572480716546133</v>
      </c>
      <c r="S1360" s="3">
        <v>1.5937120118887327</v>
      </c>
      <c r="T1360" s="3">
        <v>32.910182952880859</v>
      </c>
      <c r="U1360" s="2">
        <v>6</v>
      </c>
      <c r="V1360" s="3">
        <v>1.4200000166893005</v>
      </c>
      <c r="W1360" s="2">
        <v>1</v>
      </c>
      <c r="X1360" s="3">
        <v>2.8400000333786011</v>
      </c>
      <c r="Y1360" s="2">
        <v>29.654512405395508</v>
      </c>
      <c r="Z1360" s="2">
        <v>32.910182952880859</v>
      </c>
      <c r="AA1360" s="2">
        <v>29.153146743774414</v>
      </c>
      <c r="AB1360" s="2">
        <v>249.96810913085938</v>
      </c>
      <c r="AC1360" s="2">
        <v>245.34165954589844</v>
      </c>
      <c r="AD1360" s="2">
        <v>33.236293792724609</v>
      </c>
      <c r="AE1360" s="2">
        <v>34.283966064453125</v>
      </c>
      <c r="AF1360" s="2">
        <v>79.738082885742188</v>
      </c>
      <c r="AG1360" s="2">
        <v>82.193115234375</v>
      </c>
      <c r="AH1360" s="2">
        <v>500.92361450195313</v>
      </c>
      <c r="AI1360" s="2">
        <v>2000.9110107421875</v>
      </c>
      <c r="AJ1360" s="2">
        <v>44.659824371337891</v>
      </c>
      <c r="AK1360" s="2">
        <v>100.13294982910156</v>
      </c>
      <c r="AL1360" s="2">
        <v>-5.420684814453125E-2</v>
      </c>
      <c r="AM1360" s="2">
        <v>-0.59655976295471191</v>
      </c>
      <c r="AN1360" s="2">
        <v>1</v>
      </c>
      <c r="AO1360" s="2">
        <v>-0.21956524252891541</v>
      </c>
      <c r="AP1360" s="2">
        <v>2.737391471862793</v>
      </c>
      <c r="AQ1360" s="2">
        <v>1</v>
      </c>
      <c r="AR1360" s="2">
        <v>0</v>
      </c>
      <c r="AS1360" s="2">
        <v>0.15999999642372131</v>
      </c>
      <c r="AT1360" s="2">
        <v>111115</v>
      </c>
      <c r="AU1360" s="3">
        <v>0.83487269083658844</v>
      </c>
      <c r="AV1360" s="3">
        <v>9.0572480716546132E-4</v>
      </c>
      <c r="AW1360" s="3">
        <v>306.06018295288084</v>
      </c>
      <c r="AX1360" s="3">
        <v>302.80451240539549</v>
      </c>
      <c r="AY1360" s="3">
        <v>320.1457545629346</v>
      </c>
      <c r="AZ1360" s="3">
        <v>2.8194595678637917</v>
      </c>
      <c r="BA1360" s="3">
        <v>5.026666665763238</v>
      </c>
      <c r="BB1360" s="3">
        <v>50.199925941883535</v>
      </c>
      <c r="BC1360" s="3">
        <v>15.91595987743041</v>
      </c>
      <c r="BD1360" s="3">
        <v>31.282347679138184</v>
      </c>
      <c r="BE1360" s="3">
        <v>4.5845171975645878</v>
      </c>
      <c r="BF1360" s="3">
        <v>5.450285345325323E-2</v>
      </c>
      <c r="BG1360" s="3">
        <v>3.4329546538745053</v>
      </c>
      <c r="BH1360" s="3">
        <v>1.1515625436900825</v>
      </c>
      <c r="BI1360" s="3">
        <v>3.4158517437571527E-2</v>
      </c>
      <c r="BJ1360" s="3">
        <v>13.392333330079097</v>
      </c>
      <c r="BK1360" s="3">
        <v>0.54513986377031021</v>
      </c>
      <c r="BL1360" s="3">
        <v>67.531791632460923</v>
      </c>
      <c r="BM1360" s="3">
        <v>243.61124269226028</v>
      </c>
      <c r="BN1360" s="3">
        <v>1.0091280023491781E-2</v>
      </c>
    </row>
    <row r="1361" spans="1:66" s="5" customFormat="1">
      <c r="A1361" s="5" t="s">
        <v>1783</v>
      </c>
      <c r="B1361" s="5" t="s">
        <v>1147</v>
      </c>
      <c r="C1361" s="5">
        <v>20190721</v>
      </c>
      <c r="D1361" s="5" t="s">
        <v>338</v>
      </c>
      <c r="E1361" s="5" t="s">
        <v>0</v>
      </c>
      <c r="F1361" s="5" t="s">
        <v>1789</v>
      </c>
      <c r="G1361" s="5">
        <v>2000.7913818359375</v>
      </c>
      <c r="H1361" s="5">
        <v>175</v>
      </c>
      <c r="I1361" s="5">
        <v>29.153078079223633</v>
      </c>
      <c r="J1361" s="5">
        <v>500.94281005859375</v>
      </c>
      <c r="K1361" s="2">
        <v>22</v>
      </c>
      <c r="L1361" s="2" t="s">
        <v>1790</v>
      </c>
      <c r="M1361" s="2">
        <v>6228.0001090764999</v>
      </c>
      <c r="N1361" s="2">
        <v>0</v>
      </c>
      <c r="O1361" s="3">
        <v>2.4148439077543919</v>
      </c>
      <c r="P1361" s="3">
        <v>5.5547742148493555E-2</v>
      </c>
      <c r="Q1361" s="3">
        <v>97.420024464131956</v>
      </c>
      <c r="R1361" s="3">
        <v>0.90561785267003292</v>
      </c>
      <c r="S1361" s="3">
        <v>1.5940217288249379</v>
      </c>
      <c r="T1361" s="3">
        <v>32.928592681884766</v>
      </c>
      <c r="U1361" s="2">
        <v>6</v>
      </c>
      <c r="V1361" s="3">
        <v>1.4200000166893005</v>
      </c>
      <c r="W1361" s="2">
        <v>1</v>
      </c>
      <c r="X1361" s="3">
        <v>2.8400000333786011</v>
      </c>
      <c r="Y1361" s="2">
        <v>29.643547058105469</v>
      </c>
      <c r="Z1361" s="2">
        <v>32.928592681884766</v>
      </c>
      <c r="AA1361" s="2">
        <v>29.153078079223633</v>
      </c>
      <c r="AB1361" s="2">
        <v>174.78982543945313</v>
      </c>
      <c r="AC1361" s="2">
        <v>171.71121215820313</v>
      </c>
      <c r="AD1361" s="2">
        <v>33.285907745361328</v>
      </c>
      <c r="AE1361" s="2">
        <v>34.333362579345703</v>
      </c>
      <c r="AF1361" s="2">
        <v>79.905960083007813</v>
      </c>
      <c r="AG1361" s="2">
        <v>82.36224365234375</v>
      </c>
      <c r="AH1361" s="2">
        <v>500.94281005859375</v>
      </c>
      <c r="AI1361" s="2">
        <v>2000.7913818359375</v>
      </c>
      <c r="AJ1361" s="2">
        <v>44.721889495849609</v>
      </c>
      <c r="AK1361" s="2">
        <v>100.13147735595703</v>
      </c>
      <c r="AL1361" s="2">
        <v>0.21587371826171875</v>
      </c>
      <c r="AM1361" s="2">
        <v>-0.61970353126525879</v>
      </c>
      <c r="AN1361" s="2">
        <v>1</v>
      </c>
      <c r="AO1361" s="2">
        <v>-0.21956524252891541</v>
      </c>
      <c r="AP1361" s="2">
        <v>2.737391471862793</v>
      </c>
      <c r="AQ1361" s="2">
        <v>1</v>
      </c>
      <c r="AR1361" s="2">
        <v>0</v>
      </c>
      <c r="AS1361" s="2">
        <v>0.15999999642372131</v>
      </c>
      <c r="AT1361" s="2">
        <v>111115</v>
      </c>
      <c r="AU1361" s="3">
        <v>0.83490468343098956</v>
      </c>
      <c r="AV1361" s="3">
        <v>9.0561785267003294E-4</v>
      </c>
      <c r="AW1361" s="3">
        <v>306.07859268188474</v>
      </c>
      <c r="AX1361" s="3">
        <v>302.79354705810545</v>
      </c>
      <c r="AY1361" s="3">
        <v>320.12661393836242</v>
      </c>
      <c r="AZ1361" s="3">
        <v>2.8150145986327448</v>
      </c>
      <c r="BA1361" s="3">
        <v>5.0318720464925546</v>
      </c>
      <c r="BB1361" s="3">
        <v>50.25264960992007</v>
      </c>
      <c r="BC1361" s="3">
        <v>15.919287030574367</v>
      </c>
      <c r="BD1361" s="3">
        <v>31.286069869995117</v>
      </c>
      <c r="BE1361" s="3">
        <v>4.5854882433033497</v>
      </c>
      <c r="BF1361" s="3">
        <v>5.4482122826348595E-2</v>
      </c>
      <c r="BG1361" s="3">
        <v>3.4378503176676167</v>
      </c>
      <c r="BH1361" s="3">
        <v>1.147637925635733</v>
      </c>
      <c r="BI1361" s="3">
        <v>3.414548902487137E-2</v>
      </c>
      <c r="BJ1361" s="3">
        <v>9.7548109736470092</v>
      </c>
      <c r="BK1361" s="3">
        <v>0.56734806795479209</v>
      </c>
      <c r="BL1361" s="3">
        <v>67.557105130903665</v>
      </c>
      <c r="BM1361" s="3">
        <v>170.56331101836048</v>
      </c>
      <c r="BN1361" s="3">
        <v>9.5647688108801022E-3</v>
      </c>
    </row>
    <row r="1362" spans="1:66" s="5" customFormat="1">
      <c r="A1362" s="5" t="s">
        <v>1783</v>
      </c>
      <c r="B1362" s="5" t="s">
        <v>1147</v>
      </c>
      <c r="C1362" s="5">
        <v>20190721</v>
      </c>
      <c r="D1362" s="5" t="s">
        <v>338</v>
      </c>
      <c r="E1362" s="5" t="s">
        <v>0</v>
      </c>
      <c r="F1362" s="5" t="s">
        <v>1791</v>
      </c>
      <c r="G1362" s="5">
        <v>2000.87890625</v>
      </c>
      <c r="H1362" s="5">
        <v>100</v>
      </c>
      <c r="I1362" s="5">
        <v>29.151697158813477</v>
      </c>
      <c r="J1362" s="5">
        <v>500.91259765625</v>
      </c>
      <c r="K1362" s="2">
        <v>23</v>
      </c>
      <c r="L1362" s="2" t="s">
        <v>1792</v>
      </c>
      <c r="M1362" s="2">
        <v>6317.5001090653241</v>
      </c>
      <c r="N1362" s="2">
        <v>0</v>
      </c>
      <c r="O1362" s="3">
        <v>1.037898443792437</v>
      </c>
      <c r="P1362" s="3">
        <v>5.7336418950526061E-2</v>
      </c>
      <c r="Q1362" s="3">
        <v>67.972923010298487</v>
      </c>
      <c r="R1362" s="3">
        <v>0.92908245954032143</v>
      </c>
      <c r="S1362" s="3">
        <v>1.5852897486351791</v>
      </c>
      <c r="T1362" s="3">
        <v>32.916648864746094</v>
      </c>
      <c r="U1362" s="2">
        <v>6</v>
      </c>
      <c r="V1362" s="3">
        <v>1.4200000166893005</v>
      </c>
      <c r="W1362" s="2">
        <v>1</v>
      </c>
      <c r="X1362" s="3">
        <v>2.8400000333786011</v>
      </c>
      <c r="Y1362" s="2">
        <v>29.639228820800781</v>
      </c>
      <c r="Z1362" s="2">
        <v>32.916648864746094</v>
      </c>
      <c r="AA1362" s="2">
        <v>29.151697158813477</v>
      </c>
      <c r="AB1362" s="2">
        <v>101.00121307373047</v>
      </c>
      <c r="AC1362" s="2">
        <v>99.647109985351563</v>
      </c>
      <c r="AD1362" s="2">
        <v>33.311813354492188</v>
      </c>
      <c r="AE1362" s="2">
        <v>34.38641357421875</v>
      </c>
      <c r="AF1362" s="2">
        <v>79.977920532226563</v>
      </c>
      <c r="AG1362" s="2">
        <v>82.51031494140625</v>
      </c>
      <c r="AH1362" s="2">
        <v>500.91259765625</v>
      </c>
      <c r="AI1362" s="2">
        <v>2000.87890625</v>
      </c>
      <c r="AJ1362" s="2">
        <v>46.021419525146484</v>
      </c>
      <c r="AK1362" s="2">
        <v>100.13270568847656</v>
      </c>
      <c r="AL1362" s="2">
        <v>0.49834442138671875</v>
      </c>
      <c r="AM1362" s="2">
        <v>-0.63230347633361816</v>
      </c>
      <c r="AN1362" s="2">
        <v>1</v>
      </c>
      <c r="AO1362" s="2">
        <v>-0.21956524252891541</v>
      </c>
      <c r="AP1362" s="2">
        <v>2.737391471862793</v>
      </c>
      <c r="AQ1362" s="2">
        <v>1</v>
      </c>
      <c r="AR1362" s="2">
        <v>0</v>
      </c>
      <c r="AS1362" s="2">
        <v>0.15999999642372131</v>
      </c>
      <c r="AT1362" s="2">
        <v>111115</v>
      </c>
      <c r="AU1362" s="3">
        <v>0.83485432942708315</v>
      </c>
      <c r="AV1362" s="3">
        <v>9.290824595403214E-4</v>
      </c>
      <c r="AW1362" s="3">
        <v>306.06664886474607</v>
      </c>
      <c r="AX1362" s="3">
        <v>302.78922882080076</v>
      </c>
      <c r="AY1362" s="3">
        <v>320.14061784429941</v>
      </c>
      <c r="AZ1362" s="3">
        <v>2.8042252520877016</v>
      </c>
      <c r="BA1362" s="3">
        <v>5.0284943787446608</v>
      </c>
      <c r="BB1362" s="3">
        <v>50.218301245038148</v>
      </c>
      <c r="BC1362" s="3">
        <v>15.831887670819398</v>
      </c>
      <c r="BD1362" s="3">
        <v>31.277938842773438</v>
      </c>
      <c r="BE1362" s="3">
        <v>4.5833672513278003</v>
      </c>
      <c r="BF1362" s="3">
        <v>5.6201768214527659E-2</v>
      </c>
      <c r="BG1362" s="3">
        <v>3.4432046301094816</v>
      </c>
      <c r="BH1362" s="3">
        <v>1.1401626212183187</v>
      </c>
      <c r="BI1362" s="3">
        <v>3.5226314125541384E-2</v>
      </c>
      <c r="BJ1362" s="3">
        <v>6.8063126945756949</v>
      </c>
      <c r="BK1362" s="3">
        <v>0.68213642142045783</v>
      </c>
      <c r="BL1362" s="3">
        <v>67.732770456813427</v>
      </c>
      <c r="BM1362" s="3">
        <v>99.153742773150199</v>
      </c>
      <c r="BN1362" s="3">
        <v>7.0899731149547127E-3</v>
      </c>
    </row>
    <row r="1363" spans="1:66" s="5" customFormat="1">
      <c r="A1363" s="5" t="s">
        <v>1783</v>
      </c>
      <c r="B1363" s="5" t="s">
        <v>1147</v>
      </c>
      <c r="C1363" s="5">
        <v>20190721</v>
      </c>
      <c r="D1363" s="5" t="s">
        <v>338</v>
      </c>
      <c r="E1363" s="5" t="s">
        <v>0</v>
      </c>
      <c r="F1363" s="5" t="s">
        <v>1793</v>
      </c>
      <c r="G1363" s="5">
        <v>2000.9168701171875</v>
      </c>
      <c r="H1363" s="5">
        <v>66</v>
      </c>
      <c r="I1363" s="5">
        <v>29.152378082275391</v>
      </c>
      <c r="J1363" s="5">
        <v>500.93746948242188</v>
      </c>
      <c r="K1363" s="2">
        <v>24</v>
      </c>
      <c r="L1363" s="2" t="s">
        <v>1794</v>
      </c>
      <c r="M1363" s="2">
        <v>6406.5001090653241</v>
      </c>
      <c r="N1363" s="2">
        <v>0</v>
      </c>
      <c r="O1363" s="3">
        <v>0.31481964410693347</v>
      </c>
      <c r="P1363" s="3">
        <v>5.7960379502726256E-2</v>
      </c>
      <c r="Q1363" s="3">
        <v>54.697107538896923</v>
      </c>
      <c r="R1363" s="3">
        <v>0.93596146629144783</v>
      </c>
      <c r="S1363" s="3">
        <v>1.5801453569232837</v>
      </c>
      <c r="T1363" s="3">
        <v>32.912429809570313</v>
      </c>
      <c r="U1363" s="2">
        <v>6</v>
      </c>
      <c r="V1363" s="3">
        <v>1.4200000166893005</v>
      </c>
      <c r="W1363" s="2">
        <v>1</v>
      </c>
      <c r="X1363" s="3">
        <v>2.8400000333786011</v>
      </c>
      <c r="Y1363" s="2">
        <v>29.651643753051758</v>
      </c>
      <c r="Z1363" s="2">
        <v>32.912429809570313</v>
      </c>
      <c r="AA1363" s="2">
        <v>29.152378082275391</v>
      </c>
      <c r="AB1363" s="2">
        <v>65.56451416015625</v>
      </c>
      <c r="AC1363" s="2">
        <v>65.11444091796875</v>
      </c>
      <c r="AD1363" s="2">
        <v>33.34356689453125</v>
      </c>
      <c r="AE1363" s="2">
        <v>34.426025390625</v>
      </c>
      <c r="AF1363" s="2">
        <v>79.997528076171875</v>
      </c>
      <c r="AG1363" s="2">
        <v>82.547294616699219</v>
      </c>
      <c r="AH1363" s="2">
        <v>500.93746948242188</v>
      </c>
      <c r="AI1363" s="2">
        <v>2000.9168701171875</v>
      </c>
      <c r="AJ1363" s="2">
        <v>45.076240539550781</v>
      </c>
      <c r="AK1363" s="2">
        <v>100.13227844238281</v>
      </c>
      <c r="AL1363" s="2">
        <v>0.53791046142578125</v>
      </c>
      <c r="AM1363" s="2">
        <v>-0.65080094337463379</v>
      </c>
      <c r="AN1363" s="2">
        <v>1</v>
      </c>
      <c r="AO1363" s="2">
        <v>-0.21956524252891541</v>
      </c>
      <c r="AP1363" s="2">
        <v>2.737391471862793</v>
      </c>
      <c r="AQ1363" s="2">
        <v>1</v>
      </c>
      <c r="AR1363" s="2">
        <v>0</v>
      </c>
      <c r="AS1363" s="2">
        <v>0.15999999642372131</v>
      </c>
      <c r="AT1363" s="2">
        <v>111115</v>
      </c>
      <c r="AU1363" s="3">
        <v>0.83489578247070295</v>
      </c>
      <c r="AV1363" s="3">
        <v>9.3596146629144786E-4</v>
      </c>
      <c r="AW1363" s="3">
        <v>306.06242980957029</v>
      </c>
      <c r="AX1363" s="3">
        <v>302.80164375305174</v>
      </c>
      <c r="AY1363" s="3">
        <v>320.14669206291364</v>
      </c>
      <c r="AZ1363" s="3">
        <v>2.8031096272586877</v>
      </c>
      <c r="BA1363" s="3">
        <v>5.0273017170018868</v>
      </c>
      <c r="BB1363" s="3">
        <v>50.206604655407396</v>
      </c>
      <c r="BC1363" s="3">
        <v>15.780579264782396</v>
      </c>
      <c r="BD1363" s="3">
        <v>31.282036781311035</v>
      </c>
      <c r="BE1363" s="3">
        <v>4.5844360985946944</v>
      </c>
      <c r="BF1363" s="3">
        <v>5.6801148487296359E-2</v>
      </c>
      <c r="BG1363" s="3">
        <v>3.447156360078603</v>
      </c>
      <c r="BH1363" s="3">
        <v>1.1372797385160913</v>
      </c>
      <c r="BI1363" s="3">
        <v>3.5603078724370026E-2</v>
      </c>
      <c r="BJ1363" s="3">
        <v>5.4769460020777823</v>
      </c>
      <c r="BK1363" s="3">
        <v>0.84001500692917574</v>
      </c>
      <c r="BL1363" s="3">
        <v>67.836307857576159</v>
      </c>
      <c r="BM1363" s="3">
        <v>64.964790736789439</v>
      </c>
      <c r="BN1363" s="3">
        <v>3.2873502792885199E-3</v>
      </c>
    </row>
    <row r="1364" spans="1:66" s="5" customFormat="1">
      <c r="A1364" s="5" t="s">
        <v>1783</v>
      </c>
      <c r="B1364" s="5" t="s">
        <v>1147</v>
      </c>
      <c r="C1364" s="5">
        <v>20190721</v>
      </c>
      <c r="D1364" s="5" t="s">
        <v>338</v>
      </c>
      <c r="E1364" s="5" t="s">
        <v>0</v>
      </c>
      <c r="F1364" s="5" t="s">
        <v>1795</v>
      </c>
      <c r="G1364" s="5">
        <v>2000.9744873046875</v>
      </c>
      <c r="H1364" s="5">
        <v>33</v>
      </c>
      <c r="I1364" s="5">
        <v>29.15077018737793</v>
      </c>
      <c r="J1364" s="5">
        <v>500.92633056640625</v>
      </c>
      <c r="K1364" s="2">
        <v>25</v>
      </c>
      <c r="L1364" s="2" t="s">
        <v>1796</v>
      </c>
      <c r="M1364" s="2">
        <v>6511.5001090653241</v>
      </c>
      <c r="N1364" s="2">
        <v>0</v>
      </c>
      <c r="O1364" s="3">
        <v>-0.31760439549877684</v>
      </c>
      <c r="P1364" s="3">
        <v>5.84011186745447E-2</v>
      </c>
      <c r="Q1364" s="3">
        <v>41.342408536682584</v>
      </c>
      <c r="R1364" s="3">
        <v>0.93951706590013817</v>
      </c>
      <c r="S1364" s="3">
        <v>1.574385271478008</v>
      </c>
      <c r="T1364" s="3">
        <v>32.900520324707031</v>
      </c>
      <c r="U1364" s="2">
        <v>6</v>
      </c>
      <c r="V1364" s="3">
        <v>1.4200000166893005</v>
      </c>
      <c r="W1364" s="2">
        <v>1</v>
      </c>
      <c r="X1364" s="3">
        <v>2.8400000333786011</v>
      </c>
      <c r="Y1364" s="2">
        <v>29.659940719604492</v>
      </c>
      <c r="Z1364" s="2">
        <v>32.900520324707031</v>
      </c>
      <c r="AA1364" s="2">
        <v>29.15077018737793</v>
      </c>
      <c r="AB1364" s="2">
        <v>33.124862670898438</v>
      </c>
      <c r="AC1364" s="2">
        <v>33.467620849609375</v>
      </c>
      <c r="AD1364" s="2">
        <v>33.364212036132813</v>
      </c>
      <c r="AE1364" s="2">
        <v>34.450778961181641</v>
      </c>
      <c r="AF1364" s="2">
        <v>80.007492065429688</v>
      </c>
      <c r="AG1364" s="2">
        <v>82.564994812011719</v>
      </c>
      <c r="AH1364" s="2">
        <v>500.92633056640625</v>
      </c>
      <c r="AI1364" s="2">
        <v>2000.9744873046875</v>
      </c>
      <c r="AJ1364" s="2">
        <v>44.127723693847656</v>
      </c>
      <c r="AK1364" s="2">
        <v>100.12984466552734</v>
      </c>
      <c r="AL1364" s="2">
        <v>0.51118850708007813</v>
      </c>
      <c r="AM1364" s="2">
        <v>-0.67750763893127441</v>
      </c>
      <c r="AN1364" s="2">
        <v>1</v>
      </c>
      <c r="AO1364" s="2">
        <v>-0.21956524252891541</v>
      </c>
      <c r="AP1364" s="2">
        <v>2.737391471862793</v>
      </c>
      <c r="AQ1364" s="2">
        <v>1</v>
      </c>
      <c r="AR1364" s="2">
        <v>0</v>
      </c>
      <c r="AS1364" s="2">
        <v>0.15999999642372131</v>
      </c>
      <c r="AT1364" s="2">
        <v>111115</v>
      </c>
      <c r="AU1364" s="3">
        <v>0.83487721761067701</v>
      </c>
      <c r="AV1364" s="3">
        <v>9.3951706590013817E-4</v>
      </c>
      <c r="AW1364" s="3">
        <v>306.05052032470701</v>
      </c>
      <c r="AX1364" s="3">
        <v>302.80994071960447</v>
      </c>
      <c r="AY1364" s="3">
        <v>320.15591081270759</v>
      </c>
      <c r="AZ1364" s="3">
        <v>2.8043148476848425</v>
      </c>
      <c r="BA1364" s="3">
        <v>5.0239364174675432</v>
      </c>
      <c r="BB1364" s="3">
        <v>50.174215632206824</v>
      </c>
      <c r="BC1364" s="3">
        <v>15.723436671025183</v>
      </c>
      <c r="BD1364" s="3">
        <v>31.280230522155762</v>
      </c>
      <c r="BE1364" s="3">
        <v>4.5839649532208515</v>
      </c>
      <c r="BF1364" s="3">
        <v>5.7224369672764105E-2</v>
      </c>
      <c r="BG1364" s="3">
        <v>3.4495511459895352</v>
      </c>
      <c r="BH1364" s="3">
        <v>1.1344138072313164</v>
      </c>
      <c r="BI1364" s="3">
        <v>3.5869125247401094E-2</v>
      </c>
      <c r="BJ1364" s="3">
        <v>4.139608944876799</v>
      </c>
      <c r="BK1364" s="3">
        <v>1.2352957123083077</v>
      </c>
      <c r="BL1364" s="3">
        <v>67.93709153187713</v>
      </c>
      <c r="BM1364" s="3">
        <v>33.618594768230523</v>
      </c>
      <c r="BN1364" s="3">
        <v>-6.4182096356737743E-3</v>
      </c>
    </row>
    <row r="1365" spans="1:66" s="5" customFormat="1">
      <c r="A1365" s="5" t="s">
        <v>1783</v>
      </c>
      <c r="B1365" s="5" t="s">
        <v>1147</v>
      </c>
      <c r="C1365" s="5">
        <v>20190721</v>
      </c>
      <c r="D1365" s="5" t="s">
        <v>338</v>
      </c>
      <c r="E1365" s="5" t="s">
        <v>0</v>
      </c>
      <c r="F1365" s="5" t="s">
        <v>1797</v>
      </c>
      <c r="G1365" s="5">
        <v>2001.231689453125</v>
      </c>
      <c r="H1365" s="5">
        <v>400</v>
      </c>
      <c r="I1365" s="5">
        <v>29.152370452880859</v>
      </c>
      <c r="J1365" s="5">
        <v>500.93551635742188</v>
      </c>
      <c r="K1365" s="2">
        <v>26</v>
      </c>
      <c r="L1365" s="2" t="s">
        <v>1798</v>
      </c>
      <c r="M1365" s="2">
        <v>6666.0001089423895</v>
      </c>
      <c r="N1365" s="2">
        <v>0</v>
      </c>
      <c r="O1365" s="3">
        <v>7.3186397175877982</v>
      </c>
      <c r="P1365" s="3">
        <v>6.0953637657720099E-2</v>
      </c>
      <c r="Q1365" s="3">
        <v>187.29812345684013</v>
      </c>
      <c r="R1365" s="3">
        <v>0.97748215336839284</v>
      </c>
      <c r="S1365" s="3">
        <v>1.5708014719740571</v>
      </c>
      <c r="T1365" s="3">
        <v>32.891960144042969</v>
      </c>
      <c r="U1365" s="2">
        <v>6</v>
      </c>
      <c r="V1365" s="3">
        <v>1.4200000166893005</v>
      </c>
      <c r="W1365" s="2">
        <v>1</v>
      </c>
      <c r="X1365" s="3">
        <v>2.8400000333786011</v>
      </c>
      <c r="Y1365" s="2">
        <v>29.647186279296875</v>
      </c>
      <c r="Z1365" s="2">
        <v>32.891960144042969</v>
      </c>
      <c r="AA1365" s="2">
        <v>29.152370452880859</v>
      </c>
      <c r="AB1365" s="2">
        <v>399.7108154296875</v>
      </c>
      <c r="AC1365" s="2">
        <v>390.4876708984375</v>
      </c>
      <c r="AD1365" s="2">
        <v>33.332027435302734</v>
      </c>
      <c r="AE1365" s="2">
        <v>34.462467193603516</v>
      </c>
      <c r="AF1365" s="2">
        <v>79.943946838378906</v>
      </c>
      <c r="AG1365" s="2">
        <v>82.6552734375</v>
      </c>
      <c r="AH1365" s="2">
        <v>500.93551635742188</v>
      </c>
      <c r="AI1365" s="2">
        <v>2001.231689453125</v>
      </c>
      <c r="AJ1365" s="2">
        <v>39.008754730224609</v>
      </c>
      <c r="AK1365" s="2">
        <v>100.12972259521484</v>
      </c>
      <c r="AL1365" s="2">
        <v>-1.7122306823730469</v>
      </c>
      <c r="AM1365" s="2">
        <v>-0.69563126564025879</v>
      </c>
      <c r="AN1365" s="2">
        <v>1</v>
      </c>
      <c r="AO1365" s="2">
        <v>-0.21956524252891541</v>
      </c>
      <c r="AP1365" s="2">
        <v>2.737391471862793</v>
      </c>
      <c r="AQ1365" s="2">
        <v>1</v>
      </c>
      <c r="AR1365" s="2">
        <v>0</v>
      </c>
      <c r="AS1365" s="2">
        <v>0.15999999642372131</v>
      </c>
      <c r="AT1365" s="2">
        <v>111115</v>
      </c>
      <c r="AU1365" s="3">
        <v>0.83489252726236973</v>
      </c>
      <c r="AV1365" s="3">
        <v>9.7748215336839286E-4</v>
      </c>
      <c r="AW1365" s="3">
        <v>306.04196014404295</v>
      </c>
      <c r="AX1365" s="3">
        <v>302.79718627929685</v>
      </c>
      <c r="AY1365" s="3">
        <v>320.19706315553776</v>
      </c>
      <c r="AZ1365" s="3">
        <v>2.7846633957799272</v>
      </c>
      <c r="BA1365" s="3">
        <v>5.0215187520162692</v>
      </c>
      <c r="BB1365" s="3">
        <v>50.150131468118587</v>
      </c>
      <c r="BC1365" s="3">
        <v>15.687664274515072</v>
      </c>
      <c r="BD1365" s="3">
        <v>31.269573211669922</v>
      </c>
      <c r="BE1365" s="3">
        <v>4.5811859543169602</v>
      </c>
      <c r="BF1365" s="3">
        <v>5.9672905055609501E-2</v>
      </c>
      <c r="BG1365" s="3">
        <v>3.4507172800422121</v>
      </c>
      <c r="BH1365" s="3">
        <v>1.1304686742747481</v>
      </c>
      <c r="BI1365" s="3">
        <v>3.7408555038977026E-2</v>
      </c>
      <c r="BJ1365" s="3">
        <v>18.754109144337704</v>
      </c>
      <c r="BK1365" s="3">
        <v>0.47965182364376047</v>
      </c>
      <c r="BL1365" s="3">
        <v>68.02304306722958</v>
      </c>
      <c r="BM1365" s="3">
        <v>387.00874008765521</v>
      </c>
      <c r="BN1365" s="3">
        <v>1.2863692550981014E-2</v>
      </c>
    </row>
    <row r="1366" spans="1:66" s="5" customFormat="1">
      <c r="A1366" s="5" t="s">
        <v>1783</v>
      </c>
      <c r="B1366" s="5" t="s">
        <v>1147</v>
      </c>
      <c r="C1366" s="5">
        <v>20190721</v>
      </c>
      <c r="D1366" s="5" t="s">
        <v>338</v>
      </c>
      <c r="E1366" s="5" t="s">
        <v>0</v>
      </c>
      <c r="F1366" s="5" t="s">
        <v>1799</v>
      </c>
      <c r="G1366" s="5">
        <v>2001.26708984375</v>
      </c>
      <c r="H1366" s="5">
        <v>400</v>
      </c>
      <c r="I1366" s="5">
        <v>29.151760101318359</v>
      </c>
      <c r="J1366" s="5">
        <v>500.90866088867188</v>
      </c>
      <c r="K1366" s="2">
        <v>27</v>
      </c>
      <c r="L1366" s="2" t="s">
        <v>1800</v>
      </c>
      <c r="M1366" s="2">
        <v>6755.0001090764999</v>
      </c>
      <c r="N1366" s="2">
        <v>0</v>
      </c>
      <c r="O1366" s="3">
        <v>7.0774648442884542</v>
      </c>
      <c r="P1366" s="3">
        <v>5.8240223199574309E-2</v>
      </c>
      <c r="Q1366" s="3">
        <v>184.90834101848583</v>
      </c>
      <c r="R1366" s="3">
        <v>0.93467404020707134</v>
      </c>
      <c r="S1366" s="3">
        <v>1.5705398134257682</v>
      </c>
      <c r="T1366" s="3">
        <v>32.884037017822266</v>
      </c>
      <c r="U1366" s="2">
        <v>6</v>
      </c>
      <c r="V1366" s="3">
        <v>1.4200000166893005</v>
      </c>
      <c r="W1366" s="2">
        <v>1</v>
      </c>
      <c r="X1366" s="3">
        <v>2.8400000333786011</v>
      </c>
      <c r="Y1366" s="2">
        <v>29.638383865356445</v>
      </c>
      <c r="Z1366" s="2">
        <v>32.884037017822266</v>
      </c>
      <c r="AA1366" s="2">
        <v>29.151760101318359</v>
      </c>
      <c r="AB1366" s="2">
        <v>399.1864013671875</v>
      </c>
      <c r="AC1366" s="2">
        <v>390.27191162109375</v>
      </c>
      <c r="AD1366" s="2">
        <v>33.361988067626953</v>
      </c>
      <c r="AE1366" s="2">
        <v>34.443000793457031</v>
      </c>
      <c r="AF1366" s="2">
        <v>80.11328125</v>
      </c>
      <c r="AG1366" s="2">
        <v>82.648590087890625</v>
      </c>
      <c r="AH1366" s="2">
        <v>500.90866088867188</v>
      </c>
      <c r="AI1366" s="2">
        <v>2001.26708984375</v>
      </c>
      <c r="AJ1366" s="2">
        <v>36.484340667724609</v>
      </c>
      <c r="AK1366" s="2">
        <v>100.12896728515625</v>
      </c>
      <c r="AL1366" s="2">
        <v>-1.7946891784667969</v>
      </c>
      <c r="AM1366" s="2">
        <v>-0.71247315406799316</v>
      </c>
      <c r="AN1366" s="2">
        <v>1</v>
      </c>
      <c r="AO1366" s="2">
        <v>-0.21956524252891541</v>
      </c>
      <c r="AP1366" s="2">
        <v>2.737391471862793</v>
      </c>
      <c r="AQ1366" s="2">
        <v>1</v>
      </c>
      <c r="AR1366" s="2">
        <v>0</v>
      </c>
      <c r="AS1366" s="2">
        <v>0.15999999642372131</v>
      </c>
      <c r="AT1366" s="2">
        <v>111115</v>
      </c>
      <c r="AU1366" s="3">
        <v>0.83484776814778627</v>
      </c>
      <c r="AV1366" s="3">
        <v>9.3467404020707132E-4</v>
      </c>
      <c r="AW1366" s="3">
        <v>306.03403701782224</v>
      </c>
      <c r="AX1366" s="3">
        <v>302.78838386535642</v>
      </c>
      <c r="AY1366" s="3">
        <v>320.20272721791116</v>
      </c>
      <c r="AZ1366" s="3">
        <v>2.8067955094249051</v>
      </c>
      <c r="BA1366" s="3">
        <v>5.0192819130764379</v>
      </c>
      <c r="BB1366" s="3">
        <v>50.128170190571097</v>
      </c>
      <c r="BC1366" s="3">
        <v>15.685169397114066</v>
      </c>
      <c r="BD1366" s="3">
        <v>31.261210441589355</v>
      </c>
      <c r="BE1366" s="3">
        <v>4.5790063069874867</v>
      </c>
      <c r="BF1366" s="3">
        <v>5.7069884201405491E-2</v>
      </c>
      <c r="BG1366" s="3">
        <v>3.4487420996506697</v>
      </c>
      <c r="BH1366" s="3">
        <v>1.130264207336817</v>
      </c>
      <c r="BI1366" s="3">
        <v>3.5772010819752197E-2</v>
      </c>
      <c r="BJ1366" s="3">
        <v>18.514681228592483</v>
      </c>
      <c r="BK1366" s="3">
        <v>0.47379361801986197</v>
      </c>
      <c r="BL1366" s="3">
        <v>67.984867911947177</v>
      </c>
      <c r="BM1366" s="3">
        <v>386.90762379451127</v>
      </c>
      <c r="BN1366" s="3">
        <v>1.2436056645033888E-2</v>
      </c>
    </row>
    <row r="1367" spans="1:66" s="5" customFormat="1">
      <c r="A1367" s="5" t="s">
        <v>1783</v>
      </c>
      <c r="B1367" s="5" t="s">
        <v>1147</v>
      </c>
      <c r="C1367" s="5">
        <v>20190721</v>
      </c>
      <c r="D1367" s="5" t="s">
        <v>338</v>
      </c>
      <c r="E1367" s="5" t="s">
        <v>0</v>
      </c>
      <c r="F1367" s="5" t="s">
        <v>1801</v>
      </c>
      <c r="G1367" s="5">
        <v>2001.1837158203125</v>
      </c>
      <c r="H1367" s="5">
        <v>400</v>
      </c>
      <c r="I1367" s="5">
        <v>29.150588989257813</v>
      </c>
      <c r="J1367" s="5">
        <v>500.94244384765625</v>
      </c>
      <c r="K1367" s="2">
        <v>28</v>
      </c>
      <c r="L1367" s="2" t="s">
        <v>1802</v>
      </c>
      <c r="M1367" s="2">
        <v>6844.5001090653241</v>
      </c>
      <c r="N1367" s="2">
        <v>0</v>
      </c>
      <c r="O1367" s="3">
        <v>7.4214221062310468</v>
      </c>
      <c r="P1367" s="3">
        <v>5.9817078128151353E-2</v>
      </c>
      <c r="Q1367" s="3">
        <v>180.51900406616986</v>
      </c>
      <c r="R1367" s="3">
        <v>0.95737257785677343</v>
      </c>
      <c r="S1367" s="3">
        <v>1.5671413971652992</v>
      </c>
      <c r="T1367" s="3">
        <v>32.866184234619141</v>
      </c>
      <c r="U1367" s="2">
        <v>6</v>
      </c>
      <c r="V1367" s="3">
        <v>1.4200000166893005</v>
      </c>
      <c r="W1367" s="2">
        <v>1</v>
      </c>
      <c r="X1367" s="3">
        <v>2.8400000333786011</v>
      </c>
      <c r="Y1367" s="2">
        <v>29.640625</v>
      </c>
      <c r="Z1367" s="2">
        <v>32.866184234619141</v>
      </c>
      <c r="AA1367" s="2">
        <v>29.150588989257813</v>
      </c>
      <c r="AB1367" s="2">
        <v>399.38232421875</v>
      </c>
      <c r="AC1367" s="2">
        <v>390.04611206054688</v>
      </c>
      <c r="AD1367" s="2">
        <v>33.320243835449219</v>
      </c>
      <c r="AE1367" s="2">
        <v>34.427452087402344</v>
      </c>
      <c r="AF1367" s="2">
        <v>79.988052368164063</v>
      </c>
      <c r="AG1367" s="2">
        <v>82.596046447753906</v>
      </c>
      <c r="AH1367" s="2">
        <v>500.94244384765625</v>
      </c>
      <c r="AI1367" s="2">
        <v>2001.1837158203125</v>
      </c>
      <c r="AJ1367" s="2">
        <v>35.201129913330078</v>
      </c>
      <c r="AK1367" s="2">
        <v>100.12659454345703</v>
      </c>
      <c r="AL1367" s="2">
        <v>-1.9602470397949219</v>
      </c>
      <c r="AM1367" s="2">
        <v>-0.71897721290588379</v>
      </c>
      <c r="AN1367" s="2">
        <v>1</v>
      </c>
      <c r="AO1367" s="2">
        <v>-0.21956524252891541</v>
      </c>
      <c r="AP1367" s="2">
        <v>2.737391471862793</v>
      </c>
      <c r="AQ1367" s="2">
        <v>1</v>
      </c>
      <c r="AR1367" s="2">
        <v>0</v>
      </c>
      <c r="AS1367" s="2">
        <v>0.15999999642372131</v>
      </c>
      <c r="AT1367" s="2">
        <v>111115</v>
      </c>
      <c r="AU1367" s="3">
        <v>0.83490407307942693</v>
      </c>
      <c r="AV1367" s="3">
        <v>9.5737257785677345E-4</v>
      </c>
      <c r="AW1367" s="3">
        <v>306.01618423461912</v>
      </c>
      <c r="AX1367" s="3">
        <v>302.79062499999998</v>
      </c>
      <c r="AY1367" s="3">
        <v>320.18938737445933</v>
      </c>
      <c r="AZ1367" s="3">
        <v>2.7978780706228554</v>
      </c>
      <c r="BA1367" s="3">
        <v>5.0142449334849273</v>
      </c>
      <c r="BB1367" s="3">
        <v>50.079051987617937</v>
      </c>
      <c r="BC1367" s="3">
        <v>15.651599900215594</v>
      </c>
      <c r="BD1367" s="3">
        <v>31.25340461730957</v>
      </c>
      <c r="BE1367" s="3">
        <v>4.5769726353372544</v>
      </c>
      <c r="BF1367" s="3">
        <v>5.8583178644769737E-2</v>
      </c>
      <c r="BG1367" s="3">
        <v>3.4471035363196281</v>
      </c>
      <c r="BH1367" s="3">
        <v>1.1298690990176263</v>
      </c>
      <c r="BI1367" s="3">
        <v>3.6723380940609528E-2</v>
      </c>
      <c r="BJ1367" s="3">
        <v>18.074753127522062</v>
      </c>
      <c r="BK1367" s="3">
        <v>0.46281451983335725</v>
      </c>
      <c r="BL1367" s="3">
        <v>68.040521101369293</v>
      </c>
      <c r="BM1367" s="3">
        <v>386.51832342475137</v>
      </c>
      <c r="BN1367" s="3">
        <v>1.3064255866241974E-2</v>
      </c>
    </row>
    <row r="1368" spans="1:66" s="5" customFormat="1">
      <c r="A1368" s="5" t="s">
        <v>1783</v>
      </c>
      <c r="B1368" s="5" t="s">
        <v>1147</v>
      </c>
      <c r="C1368" s="5">
        <v>20190721</v>
      </c>
      <c r="D1368" s="5" t="s">
        <v>338</v>
      </c>
      <c r="E1368" s="5" t="s">
        <v>0</v>
      </c>
      <c r="F1368" s="5" t="s">
        <v>1803</v>
      </c>
      <c r="G1368" s="5">
        <v>2000.780029296875</v>
      </c>
      <c r="H1368" s="5">
        <v>475</v>
      </c>
      <c r="I1368" s="5">
        <v>29.151525497436523</v>
      </c>
      <c r="J1368" s="5">
        <v>500.92974853515625</v>
      </c>
      <c r="K1368" s="2">
        <v>29</v>
      </c>
      <c r="L1368" s="2" t="s">
        <v>1804</v>
      </c>
      <c r="M1368" s="2">
        <v>6950.0001090764999</v>
      </c>
      <c r="N1368" s="2">
        <v>0</v>
      </c>
      <c r="O1368" s="3">
        <v>8.9616403212527498</v>
      </c>
      <c r="P1368" s="3">
        <v>5.9238203094673293E-2</v>
      </c>
      <c r="Q1368" s="3">
        <v>208.26630277899488</v>
      </c>
      <c r="R1368" s="3">
        <v>0.94936258973063425</v>
      </c>
      <c r="S1368" s="3">
        <v>1.5688895704595072</v>
      </c>
      <c r="T1368" s="3">
        <v>32.873497009277344</v>
      </c>
      <c r="U1368" s="2">
        <v>6</v>
      </c>
      <c r="V1368" s="3">
        <v>1.4200000166893005</v>
      </c>
      <c r="W1368" s="2">
        <v>1</v>
      </c>
      <c r="X1368" s="3">
        <v>2.8400000333786011</v>
      </c>
      <c r="Y1368" s="2">
        <v>29.643379211425781</v>
      </c>
      <c r="Z1368" s="2">
        <v>32.873497009277344</v>
      </c>
      <c r="AA1368" s="2">
        <v>29.151525497436523</v>
      </c>
      <c r="AB1368" s="2">
        <v>474.66586303710938</v>
      </c>
      <c r="AC1368" s="2">
        <v>463.4049072265625</v>
      </c>
      <c r="AD1368" s="2">
        <v>33.332485198974609</v>
      </c>
      <c r="AE1368" s="2">
        <v>34.430454254150391</v>
      </c>
      <c r="AF1368" s="2">
        <v>80.018074035644531</v>
      </c>
      <c r="AG1368" s="2">
        <v>82.592445373535156</v>
      </c>
      <c r="AH1368" s="2">
        <v>500.92974853515625</v>
      </c>
      <c r="AI1368" s="2">
        <v>2000.780029296875</v>
      </c>
      <c r="AJ1368" s="2">
        <v>35.116828918457031</v>
      </c>
      <c r="AK1368" s="2">
        <v>100.12699890136719</v>
      </c>
      <c r="AL1368" s="2">
        <v>-2.9824333190917969</v>
      </c>
      <c r="AM1368" s="2">
        <v>-0.72641205787658691</v>
      </c>
      <c r="AN1368" s="2">
        <v>1</v>
      </c>
      <c r="AO1368" s="2">
        <v>-0.21956524252891541</v>
      </c>
      <c r="AP1368" s="2">
        <v>2.737391471862793</v>
      </c>
      <c r="AQ1368" s="2">
        <v>1</v>
      </c>
      <c r="AR1368" s="2">
        <v>0</v>
      </c>
      <c r="AS1368" s="2">
        <v>0.15999999642372131</v>
      </c>
      <c r="AT1368" s="2">
        <v>111115</v>
      </c>
      <c r="AU1368" s="3">
        <v>0.8348829142252604</v>
      </c>
      <c r="AV1368" s="3">
        <v>9.4936258973063426E-4</v>
      </c>
      <c r="AW1368" s="3">
        <v>306.02349700927732</v>
      </c>
      <c r="AX1368" s="3">
        <v>302.79337921142576</v>
      </c>
      <c r="AY1368" s="3">
        <v>320.12479753215302</v>
      </c>
      <c r="AZ1368" s="3">
        <v>2.8005593338898711</v>
      </c>
      <c r="BA1368" s="3">
        <v>5.0163076257383965</v>
      </c>
      <c r="BB1368" s="3">
        <v>50.099450505650786</v>
      </c>
      <c r="BC1368" s="3">
        <v>15.668996251500396</v>
      </c>
      <c r="BD1368" s="3">
        <v>31.258438110351563</v>
      </c>
      <c r="BE1368" s="3">
        <v>4.5782839342406536</v>
      </c>
      <c r="BF1368" s="3">
        <v>5.8027828361841956E-2</v>
      </c>
      <c r="BG1368" s="3">
        <v>3.4474180552788893</v>
      </c>
      <c r="BH1368" s="3">
        <v>1.1308658789617643</v>
      </c>
      <c r="BI1368" s="3">
        <v>3.6374229219589264E-2</v>
      </c>
      <c r="BJ1368" s="3">
        <v>20.853079869544228</v>
      </c>
      <c r="BK1368" s="3">
        <v>0.44942619193536454</v>
      </c>
      <c r="BL1368" s="3">
        <v>68.011249605244984</v>
      </c>
      <c r="BM1368" s="3">
        <v>459.14497261687922</v>
      </c>
      <c r="BN1368" s="3">
        <v>1.3274507902969516E-2</v>
      </c>
    </row>
    <row r="1369" spans="1:66" s="5" customFormat="1">
      <c r="A1369" s="5" t="s">
        <v>1783</v>
      </c>
      <c r="B1369" s="5" t="s">
        <v>1147</v>
      </c>
      <c r="C1369" s="5">
        <v>20190721</v>
      </c>
      <c r="D1369" s="5" t="s">
        <v>338</v>
      </c>
      <c r="E1369" s="5" t="s">
        <v>0</v>
      </c>
      <c r="F1369" s="5" t="s">
        <v>1805</v>
      </c>
      <c r="G1369" s="5">
        <v>2000.899169921875</v>
      </c>
      <c r="H1369" s="5">
        <v>575</v>
      </c>
      <c r="I1369" s="5">
        <v>29.151573181152344</v>
      </c>
      <c r="J1369" s="5">
        <v>500.93417358398438</v>
      </c>
      <c r="K1369" s="2">
        <v>30</v>
      </c>
      <c r="L1369" s="2" t="s">
        <v>1806</v>
      </c>
      <c r="M1369" s="2">
        <v>7046.0001090764999</v>
      </c>
      <c r="N1369" s="2">
        <v>0</v>
      </c>
      <c r="O1369" s="3">
        <v>10.591570245677373</v>
      </c>
      <c r="P1369" s="3">
        <v>6.3389406880295998E-2</v>
      </c>
      <c r="Q1369" s="3">
        <v>277.83034650061308</v>
      </c>
      <c r="R1369" s="3">
        <v>0.94319786518292026</v>
      </c>
      <c r="S1369" s="3">
        <v>1.4595843585714712</v>
      </c>
      <c r="T1369" s="3">
        <v>32.476932525634766</v>
      </c>
      <c r="U1369" s="2">
        <v>6</v>
      </c>
      <c r="V1369" s="3">
        <v>1.4200000166893005</v>
      </c>
      <c r="W1369" s="2">
        <v>1</v>
      </c>
      <c r="X1369" s="3">
        <v>2.8400000333786011</v>
      </c>
      <c r="Y1369" s="2">
        <v>29.644084930419922</v>
      </c>
      <c r="Z1369" s="2">
        <v>32.476932525634766</v>
      </c>
      <c r="AA1369" s="2">
        <v>29.151573181152344</v>
      </c>
      <c r="AB1369" s="2">
        <v>573.76800537109375</v>
      </c>
      <c r="AC1369" s="2">
        <v>560.44866943359375</v>
      </c>
      <c r="AD1369" s="2">
        <v>33.324291229248047</v>
      </c>
      <c r="AE1369" s="2">
        <v>34.415138244628906</v>
      </c>
      <c r="AF1369" s="2">
        <v>79.996726989746094</v>
      </c>
      <c r="AG1369" s="2">
        <v>82.555526733398438</v>
      </c>
      <c r="AH1369" s="2">
        <v>500.93417358398438</v>
      </c>
      <c r="AI1369" s="2">
        <v>2000.899169921875</v>
      </c>
      <c r="AJ1369" s="2">
        <v>38.089862823486328</v>
      </c>
      <c r="AK1369" s="2">
        <v>100.12818145751953</v>
      </c>
      <c r="AL1369" s="2">
        <v>-4.0548210144042969</v>
      </c>
      <c r="AM1369" s="2">
        <v>-0.71878266334533691</v>
      </c>
      <c r="AN1369" s="2">
        <v>1</v>
      </c>
      <c r="AO1369" s="2">
        <v>-0.21956524252891541</v>
      </c>
      <c r="AP1369" s="2">
        <v>2.737391471862793</v>
      </c>
      <c r="AQ1369" s="2">
        <v>1</v>
      </c>
      <c r="AR1369" s="2">
        <v>0</v>
      </c>
      <c r="AS1369" s="2">
        <v>0.15999999642372131</v>
      </c>
      <c r="AT1369" s="2">
        <v>111115</v>
      </c>
      <c r="AU1369" s="3">
        <v>0.83489028930664055</v>
      </c>
      <c r="AV1369" s="3">
        <v>9.4319786518292021E-4</v>
      </c>
      <c r="AW1369" s="3">
        <v>305.62693252563474</v>
      </c>
      <c r="AX1369" s="3">
        <v>302.7940849304199</v>
      </c>
      <c r="AY1369" s="3">
        <v>320.14386003172694</v>
      </c>
      <c r="AZ1369" s="3">
        <v>2.8629541362904845</v>
      </c>
      <c r="BA1369" s="3">
        <v>4.9055095656152945</v>
      </c>
      <c r="BB1369" s="3">
        <v>48.992296616277905</v>
      </c>
      <c r="BC1369" s="3">
        <v>14.577158371648999</v>
      </c>
      <c r="BD1369" s="3">
        <v>31.060508728027344</v>
      </c>
      <c r="BE1369" s="3">
        <v>4.5269662429067967</v>
      </c>
      <c r="BF1369" s="3">
        <v>6.2005432395537456E-2</v>
      </c>
      <c r="BG1369" s="3">
        <v>3.4459252070438233</v>
      </c>
      <c r="BH1369" s="3">
        <v>1.0810410358629734</v>
      </c>
      <c r="BI1369" s="3">
        <v>3.8875404895142504E-2</v>
      </c>
      <c r="BJ1369" s="3">
        <v>27.81864734881891</v>
      </c>
      <c r="BK1369" s="3">
        <v>0.4957284433941056</v>
      </c>
      <c r="BL1369" s="3">
        <v>69.629053797001589</v>
      </c>
      <c r="BM1369" s="3">
        <v>555.41394419992741</v>
      </c>
      <c r="BN1369" s="3">
        <v>1.3278042838721504E-2</v>
      </c>
    </row>
    <row r="1370" spans="1:66" s="5" customFormat="1">
      <c r="A1370" s="5" t="s">
        <v>1783</v>
      </c>
      <c r="B1370" s="5" t="s">
        <v>1147</v>
      </c>
      <c r="C1370" s="5">
        <v>20190721</v>
      </c>
      <c r="D1370" s="5" t="s">
        <v>338</v>
      </c>
      <c r="E1370" s="5" t="s">
        <v>0</v>
      </c>
      <c r="F1370" s="5" t="s">
        <v>1807</v>
      </c>
      <c r="G1370" s="5">
        <v>2000.6082763671875</v>
      </c>
      <c r="H1370" s="5">
        <v>675</v>
      </c>
      <c r="I1370" s="5">
        <v>29.154102325439453</v>
      </c>
      <c r="J1370" s="5">
        <v>500.94113159179688</v>
      </c>
      <c r="K1370" s="2">
        <v>31</v>
      </c>
      <c r="L1370" s="2" t="s">
        <v>1808</v>
      </c>
      <c r="M1370" s="2">
        <v>7139.0001090764999</v>
      </c>
      <c r="N1370" s="2">
        <v>0</v>
      </c>
      <c r="O1370" s="3">
        <v>12.32878423724082</v>
      </c>
      <c r="P1370" s="3">
        <v>5.9673542694126509E-2</v>
      </c>
      <c r="Q1370" s="3">
        <v>309.13110555115162</v>
      </c>
      <c r="R1370" s="3">
        <v>0.96148849469274233</v>
      </c>
      <c r="S1370" s="3">
        <v>1.5775527225850889</v>
      </c>
      <c r="T1370" s="3">
        <v>32.904186248779297</v>
      </c>
      <c r="U1370" s="2">
        <v>6</v>
      </c>
      <c r="V1370" s="3">
        <v>1.4200000166893005</v>
      </c>
      <c r="W1370" s="2">
        <v>1</v>
      </c>
      <c r="X1370" s="3">
        <v>2.8400000333786011</v>
      </c>
      <c r="Y1370" s="2">
        <v>29.666536331176758</v>
      </c>
      <c r="Z1370" s="2">
        <v>32.904186248779297</v>
      </c>
      <c r="AA1370" s="2">
        <v>29.154102325439453</v>
      </c>
      <c r="AB1370" s="2">
        <v>673.86456298828125</v>
      </c>
      <c r="AC1370" s="2">
        <v>658.33966064453125</v>
      </c>
      <c r="AD1370" s="2">
        <v>33.31744384765625</v>
      </c>
      <c r="AE1370" s="2">
        <v>34.429412841796875</v>
      </c>
      <c r="AF1370" s="2">
        <v>79.882621765136719</v>
      </c>
      <c r="AG1370" s="2">
        <v>82.485992431640625</v>
      </c>
      <c r="AH1370" s="2">
        <v>500.94113159179688</v>
      </c>
      <c r="AI1370" s="2">
        <v>2000.6082763671875</v>
      </c>
      <c r="AJ1370" s="2">
        <v>41.838909149169922</v>
      </c>
      <c r="AK1370" s="2">
        <v>100.13006591796875</v>
      </c>
      <c r="AL1370" s="2">
        <v>-5.4066886901855469</v>
      </c>
      <c r="AM1370" s="2">
        <v>-0.73132538795471191</v>
      </c>
      <c r="AN1370" s="2">
        <v>1</v>
      </c>
      <c r="AO1370" s="2">
        <v>-0.21956524252891541</v>
      </c>
      <c r="AP1370" s="2">
        <v>2.737391471862793</v>
      </c>
      <c r="AQ1370" s="2">
        <v>1</v>
      </c>
      <c r="AR1370" s="2">
        <v>0</v>
      </c>
      <c r="AS1370" s="2">
        <v>0.15999999642372131</v>
      </c>
      <c r="AT1370" s="2">
        <v>111115</v>
      </c>
      <c r="AU1370" s="3">
        <v>0.83490188598632809</v>
      </c>
      <c r="AV1370" s="3">
        <v>9.6148849469274232E-4</v>
      </c>
      <c r="AW1370" s="3">
        <v>306.05418624877927</v>
      </c>
      <c r="AX1370" s="3">
        <v>302.81653633117674</v>
      </c>
      <c r="AY1370" s="3">
        <v>320.09731706401726</v>
      </c>
      <c r="AZ1370" s="3">
        <v>2.7926540920232803</v>
      </c>
      <c r="BA1370" s="3">
        <v>5.02497209995117</v>
      </c>
      <c r="BB1370" s="3">
        <v>50.184448136365589</v>
      </c>
      <c r="BC1370" s="3">
        <v>15.755035294568714</v>
      </c>
      <c r="BD1370" s="3">
        <v>31.285361289978027</v>
      </c>
      <c r="BE1370" s="3">
        <v>4.5853033750339947</v>
      </c>
      <c r="BF1370" s="3">
        <v>5.8445496983377712E-2</v>
      </c>
      <c r="BG1370" s="3">
        <v>3.4474193773660811</v>
      </c>
      <c r="BH1370" s="3">
        <v>1.1378839976679136</v>
      </c>
      <c r="BI1370" s="3">
        <v>3.6636817901394329E-2</v>
      </c>
      <c r="BJ1370" s="3">
        <v>30.953317976131366</v>
      </c>
      <c r="BK1370" s="3">
        <v>0.46956172327291418</v>
      </c>
      <c r="BL1370" s="3">
        <v>67.893488722220454</v>
      </c>
      <c r="BM1370" s="3">
        <v>652.47914707951031</v>
      </c>
      <c r="BN1370" s="3">
        <v>1.282867318160894E-2</v>
      </c>
    </row>
    <row r="1371" spans="1:66" s="5" customFormat="1">
      <c r="A1371" s="5" t="s">
        <v>1783</v>
      </c>
      <c r="B1371" s="5" t="s">
        <v>1147</v>
      </c>
      <c r="C1371" s="5">
        <v>20190721</v>
      </c>
      <c r="D1371" s="5" t="s">
        <v>338</v>
      </c>
      <c r="E1371" s="5" t="s">
        <v>0</v>
      </c>
      <c r="F1371" s="5" t="s">
        <v>1809</v>
      </c>
      <c r="G1371" s="5">
        <v>2001.0386962890625</v>
      </c>
      <c r="H1371" s="5">
        <v>800</v>
      </c>
      <c r="I1371" s="5">
        <v>29.154420852661133</v>
      </c>
      <c r="J1371" s="5">
        <v>500.937255859375</v>
      </c>
      <c r="K1371" s="2">
        <v>32</v>
      </c>
      <c r="L1371" s="2" t="s">
        <v>1810</v>
      </c>
      <c r="M1371" s="2">
        <v>7237.5001090653241</v>
      </c>
      <c r="N1371" s="2">
        <v>0</v>
      </c>
      <c r="O1371" s="3">
        <v>14.20274148507564</v>
      </c>
      <c r="P1371" s="3">
        <v>6.0664068710083362E-2</v>
      </c>
      <c r="Q1371" s="3">
        <v>385.23662891527789</v>
      </c>
      <c r="R1371" s="3">
        <v>0.97209599290576387</v>
      </c>
      <c r="S1371" s="3">
        <v>1.5695097397729185</v>
      </c>
      <c r="T1371" s="3">
        <v>32.875858306884766</v>
      </c>
      <c r="U1371" s="2">
        <v>6</v>
      </c>
      <c r="V1371" s="3">
        <v>1.4200000166893005</v>
      </c>
      <c r="W1371" s="2">
        <v>1</v>
      </c>
      <c r="X1371" s="3">
        <v>2.8400000333786011</v>
      </c>
      <c r="Y1371" s="2">
        <v>29.656875610351563</v>
      </c>
      <c r="Z1371" s="2">
        <v>32.875858306884766</v>
      </c>
      <c r="AA1371" s="2">
        <v>29.154420852661133</v>
      </c>
      <c r="AB1371" s="2">
        <v>799.8394775390625</v>
      </c>
      <c r="AC1371" s="2">
        <v>781.91766357421875</v>
      </c>
      <c r="AD1371" s="2">
        <v>33.305732727050781</v>
      </c>
      <c r="AE1371" s="2">
        <v>34.429977416992188</v>
      </c>
      <c r="AF1371" s="2">
        <v>79.886054992675781</v>
      </c>
      <c r="AG1371" s="2">
        <v>82.533348083496094</v>
      </c>
      <c r="AH1371" s="2">
        <v>500.937255859375</v>
      </c>
      <c r="AI1371" s="2">
        <v>2001.0386962890625</v>
      </c>
      <c r="AJ1371" s="2">
        <v>43.634952545166016</v>
      </c>
      <c r="AK1371" s="2">
        <v>100.12972259521484</v>
      </c>
      <c r="AL1371" s="2">
        <v>-7.1519889831542969</v>
      </c>
      <c r="AM1371" s="2">
        <v>-0.74235749244689941</v>
      </c>
      <c r="AN1371" s="2">
        <v>1</v>
      </c>
      <c r="AO1371" s="2">
        <v>-0.21956524252891541</v>
      </c>
      <c r="AP1371" s="2">
        <v>2.737391471862793</v>
      </c>
      <c r="AQ1371" s="2">
        <v>1</v>
      </c>
      <c r="AR1371" s="2">
        <v>0</v>
      </c>
      <c r="AS1371" s="2">
        <v>0.15999999642372131</v>
      </c>
      <c r="AT1371" s="2">
        <v>111115</v>
      </c>
      <c r="AU1371" s="3">
        <v>0.83489542643229153</v>
      </c>
      <c r="AV1371" s="3">
        <v>9.7209599290576387E-4</v>
      </c>
      <c r="AW1371" s="3">
        <v>306.02585830688474</v>
      </c>
      <c r="AX1371" s="3">
        <v>302.80687561035154</v>
      </c>
      <c r="AY1371" s="3">
        <v>320.16618424997796</v>
      </c>
      <c r="AZ1371" s="3">
        <v>2.7908373905193522</v>
      </c>
      <c r="BA1371" s="3">
        <v>5.0169738274958577</v>
      </c>
      <c r="BB1371" s="3">
        <v>50.104741104472183</v>
      </c>
      <c r="BC1371" s="3">
        <v>15.674763687479995</v>
      </c>
      <c r="BD1371" s="3">
        <v>31.266366958618164</v>
      </c>
      <c r="BE1371" s="3">
        <v>4.5803501793495354</v>
      </c>
      <c r="BF1371" s="3">
        <v>5.9395349167613153E-2</v>
      </c>
      <c r="BG1371" s="3">
        <v>3.4474640877229392</v>
      </c>
      <c r="BH1371" s="3">
        <v>1.1328860916265961</v>
      </c>
      <c r="BI1371" s="3">
        <v>3.7234032383702299E-2</v>
      </c>
      <c r="BJ1371" s="3">
        <v>38.573636786802496</v>
      </c>
      <c r="BK1371" s="3">
        <v>0.49268183449690245</v>
      </c>
      <c r="BL1371" s="3">
        <v>68.018502474857769</v>
      </c>
      <c r="BM1371" s="3">
        <v>775.16636048284442</v>
      </c>
      <c r="BN1371" s="3">
        <v>1.2462475877444409E-2</v>
      </c>
    </row>
    <row r="1372" spans="1:66" s="5" customFormat="1">
      <c r="A1372" s="5" t="s">
        <v>1783</v>
      </c>
      <c r="B1372" s="5" t="s">
        <v>1147</v>
      </c>
      <c r="C1372" s="5">
        <v>20190721</v>
      </c>
      <c r="D1372" s="5" t="s">
        <v>338</v>
      </c>
      <c r="E1372" s="5" t="s">
        <v>0</v>
      </c>
      <c r="F1372" s="5" t="s">
        <v>1811</v>
      </c>
      <c r="G1372" s="5">
        <v>2000.9163818359375</v>
      </c>
      <c r="H1372" s="5">
        <v>1000</v>
      </c>
      <c r="I1372" s="5">
        <v>29.151571273803711</v>
      </c>
      <c r="J1372" s="5">
        <v>500.92282104492188</v>
      </c>
      <c r="K1372" s="2">
        <v>33</v>
      </c>
      <c r="L1372" s="2" t="s">
        <v>1812</v>
      </c>
      <c r="M1372" s="2">
        <v>7360.5001090653241</v>
      </c>
      <c r="N1372" s="2">
        <v>0</v>
      </c>
      <c r="O1372" s="3">
        <v>16.222282662498273</v>
      </c>
      <c r="P1372" s="3">
        <v>6.0524170650728404E-2</v>
      </c>
      <c r="Q1372" s="3">
        <v>522.84982269261616</v>
      </c>
      <c r="R1372" s="3">
        <v>0.96948558472778001</v>
      </c>
      <c r="S1372" s="3">
        <v>1.5688413391862164</v>
      </c>
      <c r="T1372" s="3">
        <v>32.874759674072266</v>
      </c>
      <c r="U1372" s="2">
        <v>6</v>
      </c>
      <c r="V1372" s="3">
        <v>1.4200000166893005</v>
      </c>
      <c r="W1372" s="2">
        <v>1</v>
      </c>
      <c r="X1372" s="3">
        <v>2.8400000333786011</v>
      </c>
      <c r="Y1372" s="2">
        <v>29.651115417480469</v>
      </c>
      <c r="Z1372" s="2">
        <v>32.874759674072266</v>
      </c>
      <c r="AA1372" s="2">
        <v>29.151571273803711</v>
      </c>
      <c r="AB1372" s="2">
        <v>999.689208984375</v>
      </c>
      <c r="AC1372" s="2">
        <v>979.121337890625</v>
      </c>
      <c r="AD1372" s="2">
        <v>33.312213897705078</v>
      </c>
      <c r="AE1372" s="2">
        <v>34.433467864990234</v>
      </c>
      <c r="AF1372" s="2">
        <v>79.925567626953125</v>
      </c>
      <c r="AG1372" s="2">
        <v>82.566314697265625</v>
      </c>
      <c r="AH1372" s="2">
        <v>500.92282104492188</v>
      </c>
      <c r="AI1372" s="2">
        <v>2000.9163818359375</v>
      </c>
      <c r="AJ1372" s="2">
        <v>46.288784027099609</v>
      </c>
      <c r="AK1372" s="2">
        <v>100.12998199462891</v>
      </c>
      <c r="AL1372" s="2">
        <v>-10.087963104248047</v>
      </c>
      <c r="AM1372" s="2">
        <v>-0.74130845069885254</v>
      </c>
      <c r="AN1372" s="2">
        <v>1</v>
      </c>
      <c r="AO1372" s="2">
        <v>-0.21956524252891541</v>
      </c>
      <c r="AP1372" s="2">
        <v>2.737391471862793</v>
      </c>
      <c r="AQ1372" s="2">
        <v>1</v>
      </c>
      <c r="AR1372" s="2">
        <v>0</v>
      </c>
      <c r="AS1372" s="2">
        <v>0.15999999642372131</v>
      </c>
      <c r="AT1372" s="2">
        <v>111115</v>
      </c>
      <c r="AU1372" s="3">
        <v>0.83487136840820297</v>
      </c>
      <c r="AV1372" s="3">
        <v>9.6948558472778005E-4</v>
      </c>
      <c r="AW1372" s="3">
        <v>306.02475967407224</v>
      </c>
      <c r="AX1372" s="3">
        <v>302.80111541748045</v>
      </c>
      <c r="AY1372" s="3">
        <v>320.14661393791539</v>
      </c>
      <c r="AZ1372" s="3">
        <v>2.7913128214723288</v>
      </c>
      <c r="BA1372" s="3">
        <v>5.0166638565203217</v>
      </c>
      <c r="BB1372" s="3">
        <v>50.101515615866404</v>
      </c>
      <c r="BC1372" s="3">
        <v>15.66804775087617</v>
      </c>
      <c r="BD1372" s="3">
        <v>31.262937545776367</v>
      </c>
      <c r="BE1372" s="3">
        <v>4.5794563802306296</v>
      </c>
      <c r="BF1372" s="3">
        <v>5.9261235065543594E-2</v>
      </c>
      <c r="BG1372" s="3">
        <v>3.4478225173341053</v>
      </c>
      <c r="BH1372" s="3">
        <v>1.1316338628965243</v>
      </c>
      <c r="BI1372" s="3">
        <v>3.7149705366931483E-2</v>
      </c>
      <c r="BJ1372" s="3">
        <v>52.352943332106577</v>
      </c>
      <c r="BK1372" s="3">
        <v>0.53399900753773821</v>
      </c>
      <c r="BL1372" s="3">
        <v>68.028600670232123</v>
      </c>
      <c r="BM1372" s="3">
        <v>971.41004164520939</v>
      </c>
      <c r="BN1372" s="3">
        <v>1.1360590707274036E-2</v>
      </c>
    </row>
    <row r="1373" spans="1:66" s="5" customFormat="1">
      <c r="A1373" s="5" t="s">
        <v>1783</v>
      </c>
      <c r="B1373" s="5" t="s">
        <v>1147</v>
      </c>
      <c r="C1373" s="5">
        <v>20190721</v>
      </c>
      <c r="D1373" s="5" t="s">
        <v>338</v>
      </c>
      <c r="E1373" s="5" t="s">
        <v>0</v>
      </c>
      <c r="F1373" s="5" t="s">
        <v>1813</v>
      </c>
      <c r="G1373" s="5">
        <v>2000.6136474609375</v>
      </c>
      <c r="H1373" s="5">
        <v>1400</v>
      </c>
      <c r="I1373" s="5">
        <v>29.150049209594727</v>
      </c>
      <c r="J1373" s="5">
        <v>500.92755126953125</v>
      </c>
      <c r="K1373" s="2">
        <v>34</v>
      </c>
      <c r="L1373" s="2" t="s">
        <v>1814</v>
      </c>
      <c r="M1373" s="2">
        <v>7494.0001090764999</v>
      </c>
      <c r="N1373" s="2">
        <v>0</v>
      </c>
      <c r="O1373" s="3">
        <v>18.407863865309825</v>
      </c>
      <c r="P1373" s="3">
        <v>5.982188522924646E-2</v>
      </c>
      <c r="Q1373" s="3">
        <v>845.0832480693125</v>
      </c>
      <c r="R1373" s="3">
        <v>0.9584969107672151</v>
      </c>
      <c r="S1373" s="3">
        <v>1.568743369874388</v>
      </c>
      <c r="T1373" s="3">
        <v>32.883903503417969</v>
      </c>
      <c r="U1373" s="2">
        <v>6</v>
      </c>
      <c r="V1373" s="3">
        <v>1.4200000166893005</v>
      </c>
      <c r="W1373" s="2">
        <v>1</v>
      </c>
      <c r="X1373" s="3">
        <v>2.8400000333786011</v>
      </c>
      <c r="Y1373" s="2">
        <v>29.666839599609375</v>
      </c>
      <c r="Z1373" s="2">
        <v>32.883903503417969</v>
      </c>
      <c r="AA1373" s="2">
        <v>29.150049209594727</v>
      </c>
      <c r="AB1373" s="2">
        <v>1398.90234375</v>
      </c>
      <c r="AC1373" s="2">
        <v>1375.27490234375</v>
      </c>
      <c r="AD1373" s="2">
        <v>33.353855133056641</v>
      </c>
      <c r="AE1373" s="2">
        <v>34.462356567382813</v>
      </c>
      <c r="AF1373" s="2">
        <v>79.957298278808594</v>
      </c>
      <c r="AG1373" s="2">
        <v>82.554000854492188</v>
      </c>
      <c r="AH1373" s="2">
        <v>500.92755126953125</v>
      </c>
      <c r="AI1373" s="2">
        <v>2000.6136474609375</v>
      </c>
      <c r="AJ1373" s="2">
        <v>49.515060424804688</v>
      </c>
      <c r="AK1373" s="2">
        <v>100.12376403808594</v>
      </c>
      <c r="AL1373" s="2">
        <v>-16.815135955810547</v>
      </c>
      <c r="AM1373" s="2">
        <v>-0.74522614479064941</v>
      </c>
      <c r="AN1373" s="2">
        <v>1</v>
      </c>
      <c r="AO1373" s="2">
        <v>-0.21956524252891541</v>
      </c>
      <c r="AP1373" s="2">
        <v>2.737391471862793</v>
      </c>
      <c r="AQ1373" s="2">
        <v>1</v>
      </c>
      <c r="AR1373" s="2">
        <v>0</v>
      </c>
      <c r="AS1373" s="2">
        <v>0.15999999642372131</v>
      </c>
      <c r="AT1373" s="2">
        <v>111115</v>
      </c>
      <c r="AU1373" s="3">
        <v>0.83487925211588521</v>
      </c>
      <c r="AV1373" s="3">
        <v>9.584969107672151E-4</v>
      </c>
      <c r="AW1373" s="3">
        <v>306.03390350341795</v>
      </c>
      <c r="AX1373" s="3">
        <v>302.81683959960935</v>
      </c>
      <c r="AY1373" s="3">
        <v>320.09817643899805</v>
      </c>
      <c r="AZ1373" s="3">
        <v>2.7972687937627225</v>
      </c>
      <c r="BA1373" s="3">
        <v>5.0192442270234059</v>
      </c>
      <c r="BB1373" s="3">
        <v>50.130398864291024</v>
      </c>
      <c r="BC1373" s="3">
        <v>15.668042296908212</v>
      </c>
      <c r="BD1373" s="3">
        <v>31.275371551513672</v>
      </c>
      <c r="BE1373" s="3">
        <v>4.5826977466279235</v>
      </c>
      <c r="BF1373" s="3">
        <v>5.8587789463083281E-2</v>
      </c>
      <c r="BG1373" s="3">
        <v>3.4505008571490179</v>
      </c>
      <c r="BH1373" s="3">
        <v>1.1321968894789056</v>
      </c>
      <c r="BI1373" s="3">
        <v>3.6726279869382136E-2</v>
      </c>
      <c r="BJ1373" s="3">
        <v>84.612915722231094</v>
      </c>
      <c r="BK1373" s="3">
        <v>0.61448314560901074</v>
      </c>
      <c r="BL1373" s="3">
        <v>68.038330078219005</v>
      </c>
      <c r="BM1373" s="3">
        <v>1366.5246854683633</v>
      </c>
      <c r="BN1373" s="3">
        <v>9.1651496019159607E-3</v>
      </c>
    </row>
    <row r="1374" spans="1:66" s="5" customFormat="1">
      <c r="A1374" s="5" t="s">
        <v>1783</v>
      </c>
      <c r="B1374" s="5" t="s">
        <v>1147</v>
      </c>
      <c r="C1374" s="5">
        <v>20190721</v>
      </c>
      <c r="D1374" s="5" t="s">
        <v>338</v>
      </c>
      <c r="E1374" s="5" t="s">
        <v>0</v>
      </c>
      <c r="F1374" s="5" t="s">
        <v>1815</v>
      </c>
      <c r="G1374" s="5">
        <v>2000.6256103515625</v>
      </c>
      <c r="H1374" s="5">
        <v>1800</v>
      </c>
      <c r="I1374" s="5">
        <v>29.152441024780273</v>
      </c>
      <c r="J1374" s="5">
        <v>500.94552612304688</v>
      </c>
      <c r="K1374" s="2">
        <v>35</v>
      </c>
      <c r="L1374" s="2" t="s">
        <v>1816</v>
      </c>
      <c r="M1374" s="2">
        <v>7636.0001090764999</v>
      </c>
      <c r="N1374" s="2">
        <v>0</v>
      </c>
      <c r="O1374" s="3">
        <v>19.808827950472079</v>
      </c>
      <c r="P1374" s="3">
        <v>5.895467844859352E-2</v>
      </c>
      <c r="Q1374" s="3">
        <v>1187.047149031752</v>
      </c>
      <c r="R1374" s="3">
        <v>0.94622486668673356</v>
      </c>
      <c r="S1374" s="3">
        <v>1.5708872606411735</v>
      </c>
      <c r="T1374" s="3">
        <v>32.8900146484375</v>
      </c>
      <c r="U1374" s="2">
        <v>6</v>
      </c>
      <c r="V1374" s="3">
        <v>1.4200000166893005</v>
      </c>
      <c r="W1374" s="2">
        <v>1</v>
      </c>
      <c r="X1374" s="3">
        <v>2.8400000333786011</v>
      </c>
      <c r="Y1374" s="2">
        <v>29.669837951660156</v>
      </c>
      <c r="Z1374" s="2">
        <v>32.8900146484375</v>
      </c>
      <c r="AA1374" s="2">
        <v>29.152441024780273</v>
      </c>
      <c r="AB1374" s="2">
        <v>1798.6204833984375</v>
      </c>
      <c r="AC1374" s="2">
        <v>1772.885498046875</v>
      </c>
      <c r="AD1374" s="2">
        <v>33.365383148193359</v>
      </c>
      <c r="AE1374" s="2">
        <v>34.45965576171875</v>
      </c>
      <c r="AF1374" s="2">
        <v>79.970779418945313</v>
      </c>
      <c r="AG1374" s="2">
        <v>82.532394409179688</v>
      </c>
      <c r="AH1374" s="2">
        <v>500.94552612304688</v>
      </c>
      <c r="AI1374" s="2">
        <v>2000.6256103515625</v>
      </c>
      <c r="AJ1374" s="2">
        <v>49.202598571777344</v>
      </c>
      <c r="AK1374" s="2">
        <v>100.11946105957031</v>
      </c>
      <c r="AL1374" s="2">
        <v>-24.771800994873047</v>
      </c>
      <c r="AM1374" s="2">
        <v>-0.75141739845275879</v>
      </c>
      <c r="AN1374" s="2">
        <v>1</v>
      </c>
      <c r="AO1374" s="2">
        <v>-0.21956524252891541</v>
      </c>
      <c r="AP1374" s="2">
        <v>2.737391471862793</v>
      </c>
      <c r="AQ1374" s="2">
        <v>1</v>
      </c>
      <c r="AR1374" s="2">
        <v>0</v>
      </c>
      <c r="AS1374" s="2">
        <v>0.15999999642372131</v>
      </c>
      <c r="AT1374" s="2">
        <v>111115</v>
      </c>
      <c r="AU1374" s="3">
        <v>0.83490921020507802</v>
      </c>
      <c r="AV1374" s="3">
        <v>9.4622486668673352E-4</v>
      </c>
      <c r="AW1374" s="3">
        <v>306.04001464843748</v>
      </c>
      <c r="AX1374" s="3">
        <v>302.81983795166013</v>
      </c>
      <c r="AY1374" s="3">
        <v>320.10009050145527</v>
      </c>
      <c r="AZ1374" s="3">
        <v>2.8031445691120593</v>
      </c>
      <c r="BA1374" s="3">
        <v>5.0209694238027716</v>
      </c>
      <c r="BB1374" s="3">
        <v>50.149784773764743</v>
      </c>
      <c r="BC1374" s="3">
        <v>15.690129012045993</v>
      </c>
      <c r="BD1374" s="3">
        <v>31.279926300048828</v>
      </c>
      <c r="BE1374" s="3">
        <v>4.5838856039519609</v>
      </c>
      <c r="BF1374" s="3">
        <v>5.7755744882368065E-2</v>
      </c>
      <c r="BG1374" s="3">
        <v>3.4500821631615981</v>
      </c>
      <c r="BH1374" s="3">
        <v>1.1338034407903628</v>
      </c>
      <c r="BI1374" s="3">
        <v>3.6203176052437669E-2</v>
      </c>
      <c r="BJ1374" s="3">
        <v>118.84652081335845</v>
      </c>
      <c r="BK1374" s="3">
        <v>0.6695565790004373</v>
      </c>
      <c r="BL1374" s="3">
        <v>67.995797578698898</v>
      </c>
      <c r="BM1374" s="3">
        <v>1763.4693299416501</v>
      </c>
      <c r="BN1374" s="3">
        <v>7.637881945109528E-3</v>
      </c>
    </row>
    <row r="1375" spans="1:66" s="5" customFormat="1">
      <c r="A1375" s="5" t="s">
        <v>1783</v>
      </c>
      <c r="B1375" s="5" t="s">
        <v>1147</v>
      </c>
      <c r="C1375" s="5">
        <v>20190721</v>
      </c>
      <c r="D1375" s="5" t="s">
        <v>338</v>
      </c>
      <c r="E1375" s="5" t="s">
        <v>0</v>
      </c>
      <c r="F1375" s="5" t="s">
        <v>1817</v>
      </c>
      <c r="G1375" s="5">
        <v>2000.6783447265625</v>
      </c>
      <c r="H1375" s="5">
        <v>400</v>
      </c>
      <c r="I1375" s="5">
        <v>29.150623321533203</v>
      </c>
      <c r="J1375" s="5">
        <v>500.93148803710938</v>
      </c>
      <c r="K1375" s="2">
        <v>36</v>
      </c>
      <c r="L1375" s="2" t="s">
        <v>1818</v>
      </c>
      <c r="M1375" s="2">
        <v>7766.0001090094447</v>
      </c>
      <c r="N1375" s="2">
        <v>0</v>
      </c>
      <c r="O1375" s="3">
        <v>7.3903709847690235</v>
      </c>
      <c r="P1375" s="3">
        <v>6.0649410021941783E-2</v>
      </c>
      <c r="Q1375" s="3">
        <v>184.20267913145918</v>
      </c>
      <c r="R1375" s="3">
        <v>0.97462137404254834</v>
      </c>
      <c r="S1375" s="3">
        <v>1.5736899438541792</v>
      </c>
      <c r="T1375" s="3">
        <v>32.898494720458984</v>
      </c>
      <c r="U1375" s="2">
        <v>6</v>
      </c>
      <c r="V1375" s="3">
        <v>1.4200000166893005</v>
      </c>
      <c r="W1375" s="2">
        <v>1</v>
      </c>
      <c r="X1375" s="3">
        <v>2.8400000333786011</v>
      </c>
      <c r="Y1375" s="2">
        <v>29.656660079956055</v>
      </c>
      <c r="Z1375" s="2">
        <v>32.898494720458984</v>
      </c>
      <c r="AA1375" s="2">
        <v>29.150623321533203</v>
      </c>
      <c r="AB1375" s="2">
        <v>399.561767578125</v>
      </c>
      <c r="AC1375" s="2">
        <v>390.25424194335938</v>
      </c>
      <c r="AD1375" s="2">
        <v>33.329074859619141</v>
      </c>
      <c r="AE1375" s="2">
        <v>34.456222534179688</v>
      </c>
      <c r="AF1375" s="2">
        <v>79.882904052734375</v>
      </c>
      <c r="AG1375" s="2">
        <v>82.582855224609375</v>
      </c>
      <c r="AH1375" s="2">
        <v>500.93148803710938</v>
      </c>
      <c r="AI1375" s="2">
        <v>2000.6783447265625</v>
      </c>
      <c r="AJ1375" s="2">
        <v>46.841400146484375</v>
      </c>
      <c r="AK1375" s="2">
        <v>100.11759948730469</v>
      </c>
      <c r="AL1375" s="2">
        <v>-2.4111442565917969</v>
      </c>
      <c r="AM1375" s="2">
        <v>-0.77095246315002441</v>
      </c>
      <c r="AN1375" s="2">
        <v>1</v>
      </c>
      <c r="AO1375" s="2">
        <v>-0.21956524252891541</v>
      </c>
      <c r="AP1375" s="2">
        <v>2.737391471862793</v>
      </c>
      <c r="AQ1375" s="2">
        <v>1</v>
      </c>
      <c r="AR1375" s="2">
        <v>0</v>
      </c>
      <c r="AS1375" s="2">
        <v>0.15999999642372131</v>
      </c>
      <c r="AT1375" s="2">
        <v>111115</v>
      </c>
      <c r="AU1375" s="3">
        <v>0.8348858133951822</v>
      </c>
      <c r="AV1375" s="3">
        <v>9.746213740425483E-4</v>
      </c>
      <c r="AW1375" s="3">
        <v>306.04849472045896</v>
      </c>
      <c r="AX1375" s="3">
        <v>302.80666007995603</v>
      </c>
      <c r="AY1375" s="3">
        <v>320.10852800126668</v>
      </c>
      <c r="AZ1375" s="3">
        <v>2.7854607551052637</v>
      </c>
      <c r="BA1375" s="3">
        <v>5.0233642313766236</v>
      </c>
      <c r="BB1375" s="3">
        <v>50.174637197664794</v>
      </c>
      <c r="BC1375" s="3">
        <v>15.718414663485106</v>
      </c>
      <c r="BD1375" s="3">
        <v>31.27757740020752</v>
      </c>
      <c r="BE1375" s="3">
        <v>4.583272988270612</v>
      </c>
      <c r="BF1375" s="3">
        <v>5.9381297136264242E-2</v>
      </c>
      <c r="BG1375" s="3">
        <v>3.4496742875224444</v>
      </c>
      <c r="BH1375" s="3">
        <v>1.1335987007481676</v>
      </c>
      <c r="BI1375" s="3">
        <v>3.7225196824370456E-2</v>
      </c>
      <c r="BJ1375" s="3">
        <v>18.44193005377193</v>
      </c>
      <c r="BK1375" s="3">
        <v>0.47200685946212967</v>
      </c>
      <c r="BL1375" s="3">
        <v>67.972347330102707</v>
      </c>
      <c r="BM1375" s="3">
        <v>386.74121352357832</v>
      </c>
      <c r="BN1375" s="3">
        <v>1.2989069845911501E-2</v>
      </c>
    </row>
    <row r="1376" spans="1:66" s="5" customFormat="1"/>
    <row r="1377" spans="1:66" s="5" customFormat="1">
      <c r="A1377" s="5" t="s">
        <v>1820</v>
      </c>
      <c r="B1377" s="5" t="s">
        <v>1147</v>
      </c>
      <c r="C1377" s="5">
        <v>20190721</v>
      </c>
      <c r="D1377" s="5" t="s">
        <v>338</v>
      </c>
      <c r="E1377" s="5" t="s">
        <v>0</v>
      </c>
      <c r="F1377" s="5" t="s">
        <v>1819</v>
      </c>
      <c r="G1377" s="5">
        <v>1999.8572998046875</v>
      </c>
      <c r="H1377" s="5">
        <v>400</v>
      </c>
      <c r="I1377" s="5">
        <v>30.51533317565918</v>
      </c>
      <c r="J1377" s="5">
        <v>500.95895385742188</v>
      </c>
      <c r="K1377" s="5">
        <v>73</v>
      </c>
      <c r="L1377" s="5" t="s">
        <v>1821</v>
      </c>
      <c r="M1377" s="5">
        <v>21158.500109065324</v>
      </c>
      <c r="N1377" s="5">
        <v>0</v>
      </c>
      <c r="O1377" s="5">
        <v>12.449609619265834</v>
      </c>
      <c r="P1377" s="5">
        <v>0.15169717175565173</v>
      </c>
      <c r="Q1377" s="5">
        <v>239.31825995068004</v>
      </c>
      <c r="R1377" s="5">
        <v>1.99786658022999</v>
      </c>
      <c r="S1377" s="5">
        <v>1.3259261833906875</v>
      </c>
      <c r="T1377" s="5">
        <v>32.672367095947266</v>
      </c>
      <c r="U1377" s="5">
        <v>6</v>
      </c>
      <c r="V1377" s="5">
        <v>1.4200000166893005</v>
      </c>
      <c r="W1377" s="5">
        <v>1</v>
      </c>
      <c r="X1377" s="5">
        <v>2.8400000333786011</v>
      </c>
      <c r="Y1377" s="5">
        <v>30.85516357421875</v>
      </c>
      <c r="Z1377" s="5">
        <v>32.672367095947266</v>
      </c>
      <c r="AA1377" s="5">
        <v>30.51533317565918</v>
      </c>
      <c r="AB1377" s="5">
        <v>399.32473754882813</v>
      </c>
      <c r="AC1377" s="5">
        <v>383.49615478515625</v>
      </c>
      <c r="AD1377" s="5">
        <v>34.081073760986328</v>
      </c>
      <c r="AE1377" s="5">
        <v>36.386856079101563</v>
      </c>
      <c r="AF1377" s="5">
        <v>76.139274597167969</v>
      </c>
      <c r="AG1377" s="5">
        <v>81.217330932617188</v>
      </c>
      <c r="AH1377" s="5">
        <v>500.95895385742188</v>
      </c>
      <c r="AI1377" s="5">
        <v>1999.8572998046875</v>
      </c>
      <c r="AJ1377" s="5">
        <v>14.007784843444824</v>
      </c>
      <c r="AK1377" s="5">
        <v>99.868965148925781</v>
      </c>
      <c r="AL1377" s="5">
        <v>-0.86860275268554688</v>
      </c>
      <c r="AM1377" s="5">
        <v>-0.57882142066955566</v>
      </c>
      <c r="AN1377" s="5">
        <v>1</v>
      </c>
      <c r="AO1377" s="5">
        <v>-0.21956524252891541</v>
      </c>
      <c r="AP1377" s="5">
        <v>2.737391471862793</v>
      </c>
      <c r="AQ1377" s="5">
        <v>1</v>
      </c>
      <c r="AR1377" s="5">
        <v>0</v>
      </c>
      <c r="AS1377" s="5">
        <v>0.15999999642372131</v>
      </c>
      <c r="AT1377" s="5">
        <v>111115</v>
      </c>
      <c r="AU1377" s="5">
        <v>0.8349315897623697</v>
      </c>
      <c r="AV1377" s="5">
        <v>1.99786658022999E-3</v>
      </c>
      <c r="AW1377" s="5">
        <v>305.82236709594724</v>
      </c>
      <c r="AX1377" s="5">
        <v>304.00516357421873</v>
      </c>
      <c r="AY1377" s="5">
        <v>319.97716081670296</v>
      </c>
      <c r="AZ1377" s="5">
        <v>2.4576668833026587</v>
      </c>
      <c r="BA1377" s="5">
        <v>4.9598438450334594</v>
      </c>
      <c r="BB1377" s="5">
        <v>49.663514963204854</v>
      </c>
      <c r="BC1377" s="5">
        <v>13.276658884103291</v>
      </c>
      <c r="BD1377" s="5">
        <v>31.763765335083008</v>
      </c>
      <c r="BE1377" s="5">
        <v>4.7116058985676315</v>
      </c>
      <c r="BF1377" s="5">
        <v>0.14400520617866377</v>
      </c>
      <c r="BG1377" s="5">
        <v>3.633917661642772</v>
      </c>
      <c r="BH1377" s="5">
        <v>1.0776882369248595</v>
      </c>
      <c r="BI1377" s="5">
        <v>9.0664104138266255E-2</v>
      </c>
      <c r="BJ1377" s="5">
        <v>23.900466962516028</v>
      </c>
      <c r="BK1377" s="5">
        <v>0.62404344076083862</v>
      </c>
      <c r="BL1377" s="5">
        <v>73.481341869374518</v>
      </c>
      <c r="BM1377" s="5">
        <v>377.57820662019992</v>
      </c>
      <c r="BN1377" s="5">
        <v>2.4228464581212538E-2</v>
      </c>
    </row>
    <row r="1378" spans="1:66" s="5" customFormat="1">
      <c r="A1378" s="5" t="s">
        <v>1820</v>
      </c>
      <c r="B1378" s="5" t="s">
        <v>1147</v>
      </c>
      <c r="C1378" s="5">
        <v>20190721</v>
      </c>
      <c r="D1378" s="5" t="s">
        <v>338</v>
      </c>
      <c r="E1378" s="5" t="s">
        <v>0</v>
      </c>
      <c r="F1378" s="5" t="s">
        <v>1822</v>
      </c>
      <c r="G1378" s="5">
        <v>2001.040283203125</v>
      </c>
      <c r="H1378" s="5">
        <v>325</v>
      </c>
      <c r="I1378" s="5">
        <v>30.516365051269531</v>
      </c>
      <c r="J1378" s="5">
        <v>500.94216918945313</v>
      </c>
      <c r="K1378" s="5">
        <v>74</v>
      </c>
      <c r="L1378" s="5" t="s">
        <v>1823</v>
      </c>
      <c r="M1378" s="5">
        <v>21257.500109065324</v>
      </c>
      <c r="N1378" s="5">
        <v>0</v>
      </c>
      <c r="O1378" s="5">
        <v>9.8149154908477492</v>
      </c>
      <c r="P1378" s="5">
        <v>0.15330027457234985</v>
      </c>
      <c r="Q1378" s="5">
        <v>199.41424528783381</v>
      </c>
      <c r="R1378" s="5">
        <v>1.9795149024675844</v>
      </c>
      <c r="S1378" s="5">
        <v>1.3009235047156076</v>
      </c>
      <c r="T1378" s="5">
        <v>32.590244293212891</v>
      </c>
      <c r="U1378" s="5">
        <v>6</v>
      </c>
      <c r="V1378" s="5">
        <v>1.4200000166893005</v>
      </c>
      <c r="W1378" s="5">
        <v>1</v>
      </c>
      <c r="X1378" s="5">
        <v>2.8400000333786011</v>
      </c>
      <c r="Y1378" s="5">
        <v>30.849349975585938</v>
      </c>
      <c r="Z1378" s="5">
        <v>32.590244293212891</v>
      </c>
      <c r="AA1378" s="5">
        <v>30.516365051269531</v>
      </c>
      <c r="AB1378" s="5">
        <v>324.61166381835938</v>
      </c>
      <c r="AC1378" s="5">
        <v>312.11590576171875</v>
      </c>
      <c r="AD1378" s="5">
        <v>34.121265411376953</v>
      </c>
      <c r="AE1378" s="5">
        <v>36.405899047851563</v>
      </c>
      <c r="AF1378" s="5">
        <v>76.278945922851563</v>
      </c>
      <c r="AG1378" s="5">
        <v>81.288764953613281</v>
      </c>
      <c r="AH1378" s="5">
        <v>500.94216918945313</v>
      </c>
      <c r="AI1378" s="5">
        <v>2001.040283203125</v>
      </c>
      <c r="AJ1378" s="5">
        <v>9.0697450637817383</v>
      </c>
      <c r="AK1378" s="5">
        <v>99.874618530273438</v>
      </c>
      <c r="AL1378" s="5">
        <v>-0.19025802612304688</v>
      </c>
      <c r="AM1378" s="5">
        <v>-0.58610367774963379</v>
      </c>
      <c r="AN1378" s="5">
        <v>1</v>
      </c>
      <c r="AO1378" s="5">
        <v>-0.21956524252891541</v>
      </c>
      <c r="AP1378" s="5">
        <v>2.737391471862793</v>
      </c>
      <c r="AQ1378" s="5">
        <v>1</v>
      </c>
      <c r="AR1378" s="5">
        <v>0</v>
      </c>
      <c r="AS1378" s="5">
        <v>0.15999999642372131</v>
      </c>
      <c r="AT1378" s="5">
        <v>111115</v>
      </c>
      <c r="AU1378" s="5">
        <v>0.83490361531575519</v>
      </c>
      <c r="AV1378" s="5">
        <v>1.9795149024675845E-3</v>
      </c>
      <c r="AW1378" s="5">
        <v>305.74024429321287</v>
      </c>
      <c r="AX1378" s="5">
        <v>303.99934997558591</v>
      </c>
      <c r="AY1378" s="5">
        <v>320.16643815622228</v>
      </c>
      <c r="AZ1378" s="5">
        <v>2.4806951771170835</v>
      </c>
      <c r="BA1378" s="5">
        <v>4.9369487843714275</v>
      </c>
      <c r="BB1378" s="5">
        <v>49.431465741968942</v>
      </c>
      <c r="BC1378" s="5">
        <v>13.02556669411738</v>
      </c>
      <c r="BD1378" s="5">
        <v>31.719797134399414</v>
      </c>
      <c r="BE1378" s="5">
        <v>4.6998728950570809</v>
      </c>
      <c r="BF1378" s="5">
        <v>0.14544908298908857</v>
      </c>
      <c r="BG1378" s="5">
        <v>3.6360252796558199</v>
      </c>
      <c r="BH1378" s="5">
        <v>1.063847615401261</v>
      </c>
      <c r="BI1378" s="5">
        <v>9.1579895327020544E-2</v>
      </c>
      <c r="BJ1378" s="5">
        <v>19.916421677624779</v>
      </c>
      <c r="BK1378" s="5">
        <v>0.63891087127124591</v>
      </c>
      <c r="BL1378" s="5">
        <v>73.877643353004245</v>
      </c>
      <c r="BM1378" s="5">
        <v>307.45036500224154</v>
      </c>
      <c r="BN1378" s="5">
        <v>2.3584386577893315E-2</v>
      </c>
    </row>
    <row r="1379" spans="1:66" s="5" customFormat="1">
      <c r="A1379" s="5" t="s">
        <v>1820</v>
      </c>
      <c r="B1379" s="5" t="s">
        <v>1147</v>
      </c>
      <c r="C1379" s="5">
        <v>20190721</v>
      </c>
      <c r="D1379" s="5" t="s">
        <v>338</v>
      </c>
      <c r="E1379" s="5" t="s">
        <v>0</v>
      </c>
      <c r="F1379" s="5" t="s">
        <v>1824</v>
      </c>
      <c r="G1379" s="5">
        <v>2000.81201171875</v>
      </c>
      <c r="H1379" s="5">
        <v>250</v>
      </c>
      <c r="I1379" s="5">
        <v>30.517885208129883</v>
      </c>
      <c r="J1379" s="5">
        <v>500.92843627929688</v>
      </c>
      <c r="K1379" s="5">
        <v>75</v>
      </c>
      <c r="L1379" s="5" t="s">
        <v>1825</v>
      </c>
      <c r="M1379" s="5">
        <v>21347.000109054148</v>
      </c>
      <c r="N1379" s="5">
        <v>0</v>
      </c>
      <c r="O1379" s="5">
        <v>7.4834549401591106</v>
      </c>
      <c r="P1379" s="5">
        <v>0.15752733686752782</v>
      </c>
      <c r="Q1379" s="5">
        <v>156.84588482259986</v>
      </c>
      <c r="R1379" s="5">
        <v>2.0287046572197514</v>
      </c>
      <c r="S1379" s="5">
        <v>1.2996772452566452</v>
      </c>
      <c r="T1379" s="5">
        <v>32.591842651367188</v>
      </c>
      <c r="U1379" s="5">
        <v>6</v>
      </c>
      <c r="V1379" s="5">
        <v>1.4200000166893005</v>
      </c>
      <c r="W1379" s="5">
        <v>1</v>
      </c>
      <c r="X1379" s="5">
        <v>2.8400000333786011</v>
      </c>
      <c r="Y1379" s="5">
        <v>30.85948371887207</v>
      </c>
      <c r="Z1379" s="5">
        <v>32.591842651367188</v>
      </c>
      <c r="AA1379" s="5">
        <v>30.517885208129883</v>
      </c>
      <c r="AB1379" s="5">
        <v>250.30453491210938</v>
      </c>
      <c r="AC1379" s="5">
        <v>240.75601196289063</v>
      </c>
      <c r="AD1379" s="5">
        <v>34.071048736572266</v>
      </c>
      <c r="AE1379" s="5">
        <v>36.412502288818359</v>
      </c>
      <c r="AF1379" s="5">
        <v>76.105186462402344</v>
      </c>
      <c r="AG1379" s="5">
        <v>81.284011840820313</v>
      </c>
      <c r="AH1379" s="5">
        <v>500.92843627929688</v>
      </c>
      <c r="AI1379" s="5">
        <v>2000.81201171875</v>
      </c>
      <c r="AJ1379" s="5">
        <v>8.007781982421875</v>
      </c>
      <c r="AK1379" s="5">
        <v>99.902946472167969</v>
      </c>
      <c r="AL1379" s="5">
        <v>0.20491409301757813</v>
      </c>
      <c r="AM1379" s="5">
        <v>-0.59171128273010254</v>
      </c>
      <c r="AN1379" s="5">
        <v>1</v>
      </c>
      <c r="AO1379" s="5">
        <v>-0.21956524252891541</v>
      </c>
      <c r="AP1379" s="5">
        <v>2.737391471862793</v>
      </c>
      <c r="AQ1379" s="5">
        <v>1</v>
      </c>
      <c r="AR1379" s="5">
        <v>0</v>
      </c>
      <c r="AS1379" s="5">
        <v>0.15999999642372131</v>
      </c>
      <c r="AT1379" s="5">
        <v>111115</v>
      </c>
      <c r="AU1379" s="5">
        <v>0.83488072713216133</v>
      </c>
      <c r="AV1379" s="5">
        <v>2.0287046572197514E-3</v>
      </c>
      <c r="AW1379" s="5">
        <v>305.74184265136716</v>
      </c>
      <c r="AX1379" s="5">
        <v>304.00948371887205</v>
      </c>
      <c r="AY1379" s="5">
        <v>320.12991471953865</v>
      </c>
      <c r="AZ1379" s="5">
        <v>2.4560389793543216</v>
      </c>
      <c r="BA1379" s="5">
        <v>4.9373935123341592</v>
      </c>
      <c r="BB1379" s="5">
        <v>49.421900821610613</v>
      </c>
      <c r="BC1379" s="5">
        <v>13.009398532792254</v>
      </c>
      <c r="BD1379" s="5">
        <v>31.725663185119629</v>
      </c>
      <c r="BE1379" s="5">
        <v>4.7014367904853591</v>
      </c>
      <c r="BF1379" s="5">
        <v>0.14924889307185429</v>
      </c>
      <c r="BG1379" s="5">
        <v>3.6377162670775141</v>
      </c>
      <c r="BH1379" s="5">
        <v>1.0637205234078451</v>
      </c>
      <c r="BI1379" s="5">
        <v>9.3990601835665891E-2</v>
      </c>
      <c r="BJ1379" s="5">
        <v>15.669366035812017</v>
      </c>
      <c r="BK1379" s="5">
        <v>0.65147234971966383</v>
      </c>
      <c r="BL1379" s="5">
        <v>73.941857758307563</v>
      </c>
      <c r="BM1379" s="5">
        <v>237.19873588877869</v>
      </c>
      <c r="BN1379" s="5">
        <v>2.3328141216798375E-2</v>
      </c>
    </row>
    <row r="1380" spans="1:66" s="5" customFormat="1">
      <c r="A1380" s="5" t="s">
        <v>1820</v>
      </c>
      <c r="B1380" s="5" t="s">
        <v>1147</v>
      </c>
      <c r="C1380" s="5">
        <v>20190721</v>
      </c>
      <c r="D1380" s="5" t="s">
        <v>338</v>
      </c>
      <c r="E1380" s="5" t="s">
        <v>0</v>
      </c>
      <c r="F1380" s="5" t="s">
        <v>1826</v>
      </c>
      <c r="G1380" s="5">
        <v>1998.9610595703125</v>
      </c>
      <c r="H1380" s="5">
        <v>175</v>
      </c>
      <c r="I1380" s="5">
        <v>30.517555236816406</v>
      </c>
      <c r="J1380" s="5">
        <v>500.95111083984375</v>
      </c>
      <c r="K1380" s="5">
        <v>76</v>
      </c>
      <c r="L1380" s="5" t="s">
        <v>1827</v>
      </c>
      <c r="M1380" s="5">
        <v>21447.0001090765</v>
      </c>
      <c r="N1380" s="5">
        <v>0</v>
      </c>
      <c r="O1380" s="5">
        <v>4.652546579123725</v>
      </c>
      <c r="P1380" s="5">
        <v>0.15840760001720786</v>
      </c>
      <c r="Q1380" s="5">
        <v>116.53852696998752</v>
      </c>
      <c r="R1380" s="5">
        <v>2.0358449938117507</v>
      </c>
      <c r="S1380" s="5">
        <v>1.2973052837223484</v>
      </c>
      <c r="T1380" s="5">
        <v>32.62982177734375</v>
      </c>
      <c r="U1380" s="5">
        <v>6</v>
      </c>
      <c r="V1380" s="5">
        <v>1.4200000166893005</v>
      </c>
      <c r="W1380" s="5">
        <v>1</v>
      </c>
      <c r="X1380" s="5">
        <v>2.8400000333786011</v>
      </c>
      <c r="Y1380" s="5">
        <v>30.875789642333984</v>
      </c>
      <c r="Z1380" s="5">
        <v>32.62982177734375</v>
      </c>
      <c r="AA1380" s="5">
        <v>30.517555236816406</v>
      </c>
      <c r="AB1380" s="5">
        <v>174.83460998535156</v>
      </c>
      <c r="AC1380" s="5">
        <v>168.85043334960938</v>
      </c>
      <c r="AD1380" s="5">
        <v>34.190689086914063</v>
      </c>
      <c r="AE1380" s="5">
        <v>36.539966583251953</v>
      </c>
      <c r="AF1380" s="5">
        <v>76.348197937011719</v>
      </c>
      <c r="AG1380" s="5">
        <v>81.493988037109375</v>
      </c>
      <c r="AH1380" s="5">
        <v>500.95111083984375</v>
      </c>
      <c r="AI1380" s="5">
        <v>1998.9610595703125</v>
      </c>
      <c r="AJ1380" s="5">
        <v>7.1977953910827637</v>
      </c>
      <c r="AK1380" s="5">
        <v>99.908843994140625</v>
      </c>
      <c r="AL1380" s="5">
        <v>0.66319656372070313</v>
      </c>
      <c r="AM1380" s="5">
        <v>-0.60205292701721191</v>
      </c>
      <c r="AN1380" s="5">
        <v>1</v>
      </c>
      <c r="AO1380" s="5">
        <v>-0.21956524252891541</v>
      </c>
      <c r="AP1380" s="5">
        <v>2.737391471862793</v>
      </c>
      <c r="AQ1380" s="5">
        <v>1</v>
      </c>
      <c r="AR1380" s="5">
        <v>0</v>
      </c>
      <c r="AS1380" s="5">
        <v>0.15999999642372131</v>
      </c>
      <c r="AT1380" s="5">
        <v>111115</v>
      </c>
      <c r="AU1380" s="5">
        <v>0.83491851806640616</v>
      </c>
      <c r="AV1380" s="5">
        <v>2.0358449938117505E-3</v>
      </c>
      <c r="AW1380" s="5">
        <v>305.77982177734373</v>
      </c>
      <c r="AX1380" s="5">
        <v>304.02578964233396</v>
      </c>
      <c r="AY1380" s="5">
        <v>319.83376238240817</v>
      </c>
      <c r="AZ1380" s="5">
        <v>2.4455745606751425</v>
      </c>
      <c r="BA1380" s="5">
        <v>4.9479711046395796</v>
      </c>
      <c r="BB1380" s="5">
        <v>49.524855926966431</v>
      </c>
      <c r="BC1380" s="5">
        <v>12.984889343714478</v>
      </c>
      <c r="BD1380" s="5">
        <v>31.752805709838867</v>
      </c>
      <c r="BE1380" s="5">
        <v>4.7086789167769805</v>
      </c>
      <c r="BF1380" s="5">
        <v>0.1500388353890332</v>
      </c>
      <c r="BG1380" s="5">
        <v>3.6506658209172311</v>
      </c>
      <c r="BH1380" s="5">
        <v>1.0580130958597493</v>
      </c>
      <c r="BI1380" s="5">
        <v>9.4491880803013337E-2</v>
      </c>
      <c r="BJ1380" s="5">
        <v>11.643229510351432</v>
      </c>
      <c r="BK1380" s="5">
        <v>0.69018790569930821</v>
      </c>
      <c r="BL1380" s="5">
        <v>74.049515331898789</v>
      </c>
      <c r="BM1380" s="5">
        <v>166.63883552989213</v>
      </c>
      <c r="BN1380" s="5">
        <v>2.0674581537230844E-2</v>
      </c>
    </row>
    <row r="1381" spans="1:66" s="5" customFormat="1">
      <c r="A1381" s="5" t="s">
        <v>1820</v>
      </c>
      <c r="B1381" s="5" t="s">
        <v>1147</v>
      </c>
      <c r="C1381" s="5">
        <v>20190721</v>
      </c>
      <c r="D1381" s="5" t="s">
        <v>338</v>
      </c>
      <c r="E1381" s="5" t="s">
        <v>0</v>
      </c>
      <c r="F1381" s="5" t="s">
        <v>1828</v>
      </c>
      <c r="G1381" s="5">
        <v>1999.5592041015625</v>
      </c>
      <c r="H1381" s="5">
        <v>100</v>
      </c>
      <c r="I1381" s="5">
        <v>30.519039154052734</v>
      </c>
      <c r="J1381" s="5">
        <v>500.95321655273438</v>
      </c>
      <c r="K1381" s="5">
        <v>77</v>
      </c>
      <c r="L1381" s="5" t="s">
        <v>1829</v>
      </c>
      <c r="M1381" s="5">
        <v>21541.0001090765</v>
      </c>
      <c r="N1381" s="5">
        <v>0</v>
      </c>
      <c r="O1381" s="5">
        <v>1.7869789235758302</v>
      </c>
      <c r="P1381" s="5">
        <v>0.16425281198830449</v>
      </c>
      <c r="Q1381" s="5">
        <v>76.924270511527624</v>
      </c>
      <c r="R1381" s="5">
        <v>2.0936215054232976</v>
      </c>
      <c r="S1381" s="5">
        <v>1.2893679556460156</v>
      </c>
      <c r="T1381" s="5">
        <v>32.638572692871094</v>
      </c>
      <c r="U1381" s="5">
        <v>6</v>
      </c>
      <c r="V1381" s="5">
        <v>1.4200000166893005</v>
      </c>
      <c r="W1381" s="5">
        <v>1</v>
      </c>
      <c r="X1381" s="5">
        <v>2.8400000333786011</v>
      </c>
      <c r="Y1381" s="5">
        <v>30.880220413208008</v>
      </c>
      <c r="Z1381" s="5">
        <v>32.638572692871094</v>
      </c>
      <c r="AA1381" s="5">
        <v>30.519039154052734</v>
      </c>
      <c r="AB1381" s="5">
        <v>99.439010620117188</v>
      </c>
      <c r="AC1381" s="5">
        <v>97.055343627929688</v>
      </c>
      <c r="AD1381" s="5">
        <v>34.219955444335938</v>
      </c>
      <c r="AE1381" s="5">
        <v>36.635654449462891</v>
      </c>
      <c r="AF1381" s="5">
        <v>76.415802001953125</v>
      </c>
      <c r="AG1381" s="5">
        <v>81.707069396972656</v>
      </c>
      <c r="AH1381" s="5">
        <v>500.95321655273438</v>
      </c>
      <c r="AI1381" s="5">
        <v>1999.5592041015625</v>
      </c>
      <c r="AJ1381" s="5">
        <v>5.2791361808776855</v>
      </c>
      <c r="AK1381" s="5">
        <v>99.93115234375</v>
      </c>
      <c r="AL1381" s="5">
        <v>0.86132431030273438</v>
      </c>
      <c r="AM1381" s="5">
        <v>-0.60692429542541504</v>
      </c>
      <c r="AN1381" s="5">
        <v>1</v>
      </c>
      <c r="AO1381" s="5">
        <v>-0.21956524252891541</v>
      </c>
      <c r="AP1381" s="5">
        <v>2.737391471862793</v>
      </c>
      <c r="AQ1381" s="5">
        <v>1</v>
      </c>
      <c r="AR1381" s="5">
        <v>0</v>
      </c>
      <c r="AS1381" s="5">
        <v>0.15999999642372131</v>
      </c>
      <c r="AT1381" s="5">
        <v>111115</v>
      </c>
      <c r="AU1381" s="5">
        <v>0.83492202758789047</v>
      </c>
      <c r="AV1381" s="5">
        <v>2.0936215054232978E-3</v>
      </c>
      <c r="AW1381" s="5">
        <v>305.78857269287107</v>
      </c>
      <c r="AX1381" s="5">
        <v>304.03022041320799</v>
      </c>
      <c r="AY1381" s="5">
        <v>319.92946550526904</v>
      </c>
      <c r="AZ1381" s="5">
        <v>2.4161640757499669</v>
      </c>
      <c r="BA1381" s="5">
        <v>4.9504111216482745</v>
      </c>
      <c r="BB1381" s="5">
        <v>49.538217117916467</v>
      </c>
      <c r="BC1381" s="5">
        <v>12.902562668453577</v>
      </c>
      <c r="BD1381" s="5">
        <v>31.759396553039551</v>
      </c>
      <c r="BE1381" s="5">
        <v>4.7104389402480935</v>
      </c>
      <c r="BF1381" s="5">
        <v>0.15527254713221167</v>
      </c>
      <c r="BG1381" s="5">
        <v>3.6610431660022589</v>
      </c>
      <c r="BH1381" s="5">
        <v>1.0493957742458346</v>
      </c>
      <c r="BI1381" s="5">
        <v>9.7814092821772419E-2</v>
      </c>
      <c r="BJ1381" s="5">
        <v>7.6871309954193032</v>
      </c>
      <c r="BK1381" s="5">
        <v>0.79258150696394081</v>
      </c>
      <c r="BL1381" s="5">
        <v>74.269691990130354</v>
      </c>
      <c r="BM1381" s="5">
        <v>96.205899431283868</v>
      </c>
      <c r="BN1381" s="5">
        <v>1.3795242810616533E-2</v>
      </c>
    </row>
    <row r="1382" spans="1:66" s="5" customFormat="1">
      <c r="A1382" s="5" t="s">
        <v>1820</v>
      </c>
      <c r="B1382" s="5" t="s">
        <v>1147</v>
      </c>
      <c r="C1382" s="5">
        <v>20190721</v>
      </c>
      <c r="D1382" s="5" t="s">
        <v>338</v>
      </c>
      <c r="E1382" s="5" t="s">
        <v>0</v>
      </c>
      <c r="F1382" s="5" t="s">
        <v>1830</v>
      </c>
      <c r="G1382" s="5">
        <v>1999.5938720703125</v>
      </c>
      <c r="H1382" s="5">
        <v>66</v>
      </c>
      <c r="I1382" s="5">
        <v>30.518611907958984</v>
      </c>
      <c r="J1382" s="5">
        <v>500.96209716796875</v>
      </c>
      <c r="K1382" s="5">
        <v>78</v>
      </c>
      <c r="L1382" s="5" t="s">
        <v>1831</v>
      </c>
      <c r="M1382" s="5">
        <v>21631.500109065324</v>
      </c>
      <c r="N1382" s="5">
        <v>0</v>
      </c>
      <c r="O1382" s="5">
        <v>0.54875365791764419</v>
      </c>
      <c r="P1382" s="5">
        <v>0.17311780883991346</v>
      </c>
      <c r="Q1382" s="5">
        <v>58.277525532138448</v>
      </c>
      <c r="R1382" s="5">
        <v>2.1775982732277179</v>
      </c>
      <c r="S1382" s="5">
        <v>1.2761365101896045</v>
      </c>
      <c r="T1382" s="5">
        <v>32.625778198242188</v>
      </c>
      <c r="U1382" s="5">
        <v>6</v>
      </c>
      <c r="V1382" s="5">
        <v>1.4200000166893005</v>
      </c>
      <c r="W1382" s="5">
        <v>1</v>
      </c>
      <c r="X1382" s="5">
        <v>2.8400000333786011</v>
      </c>
      <c r="Y1382" s="5">
        <v>30.877294540405273</v>
      </c>
      <c r="Z1382" s="5">
        <v>32.625778198242188</v>
      </c>
      <c r="AA1382" s="5">
        <v>30.518611907958984</v>
      </c>
      <c r="AB1382" s="5">
        <v>65.744941711425781</v>
      </c>
      <c r="AC1382" s="5">
        <v>64.918388366699219</v>
      </c>
      <c r="AD1382" s="5">
        <v>34.219757080078125</v>
      </c>
      <c r="AE1382" s="5">
        <v>36.7320556640625</v>
      </c>
      <c r="AF1382" s="5">
        <v>76.407875061035156</v>
      </c>
      <c r="AG1382" s="5">
        <v>81.934562683105469</v>
      </c>
      <c r="AH1382" s="5">
        <v>500.96209716796875</v>
      </c>
      <c r="AI1382" s="5">
        <v>1999.5938720703125</v>
      </c>
      <c r="AJ1382" s="5">
        <v>3.7049846649169922</v>
      </c>
      <c r="AK1382" s="5">
        <v>99.931991577148438</v>
      </c>
      <c r="AL1382" s="5">
        <v>0.80699539184570313</v>
      </c>
      <c r="AM1382" s="5">
        <v>-0.62708497047424316</v>
      </c>
      <c r="AN1382" s="5">
        <v>1</v>
      </c>
      <c r="AO1382" s="5">
        <v>-0.21956524252891541</v>
      </c>
      <c r="AP1382" s="5">
        <v>2.737391471862793</v>
      </c>
      <c r="AQ1382" s="5">
        <v>1</v>
      </c>
      <c r="AR1382" s="5">
        <v>0</v>
      </c>
      <c r="AS1382" s="5">
        <v>0.15999999642372131</v>
      </c>
      <c r="AT1382" s="5">
        <v>111115</v>
      </c>
      <c r="AU1382" s="5">
        <v>0.83493682861328111</v>
      </c>
      <c r="AV1382" s="5">
        <v>2.177598273227718E-3</v>
      </c>
      <c r="AW1382" s="5">
        <v>305.77577819824216</v>
      </c>
      <c r="AX1382" s="5">
        <v>304.02729454040525</v>
      </c>
      <c r="AY1382" s="5">
        <v>319.93501238014505</v>
      </c>
      <c r="AZ1382" s="5">
        <v>2.3742935213555447</v>
      </c>
      <c r="BA1382" s="5">
        <v>4.9468439874220458</v>
      </c>
      <c r="BB1382" s="5">
        <v>49.502105475432614</v>
      </c>
      <c r="BC1382" s="5">
        <v>12.770049811370114</v>
      </c>
      <c r="BD1382" s="5">
        <v>31.75153636932373</v>
      </c>
      <c r="BE1382" s="5">
        <v>4.7083400169429677</v>
      </c>
      <c r="BF1382" s="5">
        <v>0.16317137550842897</v>
      </c>
      <c r="BG1382" s="5">
        <v>3.6707074772324413</v>
      </c>
      <c r="BH1382" s="5">
        <v>1.0376325397105264</v>
      </c>
      <c r="BI1382" s="5">
        <v>0.10283140604126348</v>
      </c>
      <c r="BJ1382" s="5">
        <v>5.8237891906147121</v>
      </c>
      <c r="BK1382" s="5">
        <v>0.89770444088893475</v>
      </c>
      <c r="BL1382" s="5">
        <v>74.589550610949189</v>
      </c>
      <c r="BM1382" s="5">
        <v>64.657537159135146</v>
      </c>
      <c r="BN1382" s="5">
        <v>6.3304744564352212E-3</v>
      </c>
    </row>
    <row r="1383" spans="1:66" s="5" customFormat="1">
      <c r="A1383" s="5" t="s">
        <v>1820</v>
      </c>
      <c r="B1383" s="5" t="s">
        <v>1147</v>
      </c>
      <c r="C1383" s="5">
        <v>20190721</v>
      </c>
      <c r="D1383" s="5" t="s">
        <v>338</v>
      </c>
      <c r="E1383" s="5" t="s">
        <v>0</v>
      </c>
      <c r="F1383" s="5" t="s">
        <v>1832</v>
      </c>
      <c r="G1383" s="5">
        <v>2000.2247314453125</v>
      </c>
      <c r="H1383" s="5">
        <v>33</v>
      </c>
      <c r="I1383" s="5">
        <v>30.518198013305664</v>
      </c>
      <c r="J1383" s="5">
        <v>500.93692016601563</v>
      </c>
      <c r="K1383" s="5">
        <v>79</v>
      </c>
      <c r="L1383" s="5" t="s">
        <v>1833</v>
      </c>
      <c r="M1383" s="5">
        <v>21746.500109065324</v>
      </c>
      <c r="N1383" s="5">
        <v>0</v>
      </c>
      <c r="O1383" s="5">
        <v>-0.70177280494679417</v>
      </c>
      <c r="P1383" s="5">
        <v>0.18519224844558627</v>
      </c>
      <c r="Q1383" s="5">
        <v>39.729214893839242</v>
      </c>
      <c r="R1383" s="5">
        <v>2.278396002219639</v>
      </c>
      <c r="S1383" s="5">
        <v>1.253381726877127</v>
      </c>
      <c r="T1383" s="5">
        <v>32.57794189453125</v>
      </c>
      <c r="U1383" s="5">
        <v>6</v>
      </c>
      <c r="V1383" s="5">
        <v>1.4200000166893005</v>
      </c>
      <c r="W1383" s="5">
        <v>1</v>
      </c>
      <c r="X1383" s="5">
        <v>2.8400000333786011</v>
      </c>
      <c r="Y1383" s="5">
        <v>30.860313415527344</v>
      </c>
      <c r="Z1383" s="5">
        <v>32.57794189453125</v>
      </c>
      <c r="AA1383" s="5">
        <v>30.518198013305664</v>
      </c>
      <c r="AB1383" s="5">
        <v>33.347255706787109</v>
      </c>
      <c r="AC1383" s="5">
        <v>34.094764709472656</v>
      </c>
      <c r="AD1383" s="5">
        <v>34.192325592041016</v>
      </c>
      <c r="AE1383" s="5">
        <v>36.820804595947266</v>
      </c>
      <c r="AF1383" s="5">
        <v>76.436416625976563</v>
      </c>
      <c r="AG1383" s="5">
        <v>82.226234436035156</v>
      </c>
      <c r="AH1383" s="5">
        <v>500.93692016601563</v>
      </c>
      <c r="AI1383" s="5">
        <v>2000.2247314453125</v>
      </c>
      <c r="AJ1383" s="5">
        <v>3.3664116859436035</v>
      </c>
      <c r="AK1383" s="5">
        <v>99.947441101074219</v>
      </c>
      <c r="AL1383" s="5">
        <v>0.73294830322265625</v>
      </c>
      <c r="AM1383" s="5">
        <v>-0.63448166847229004</v>
      </c>
      <c r="AN1383" s="5">
        <v>1</v>
      </c>
      <c r="AO1383" s="5">
        <v>-0.21956524252891541</v>
      </c>
      <c r="AP1383" s="5">
        <v>2.737391471862793</v>
      </c>
      <c r="AQ1383" s="5">
        <v>1</v>
      </c>
      <c r="AR1383" s="5">
        <v>0</v>
      </c>
      <c r="AS1383" s="5">
        <v>0.15999999642372131</v>
      </c>
      <c r="AT1383" s="5">
        <v>111115</v>
      </c>
      <c r="AU1383" s="5">
        <v>0.83489486694335935</v>
      </c>
      <c r="AV1383" s="5">
        <v>2.2783960022196392E-3</v>
      </c>
      <c r="AW1383" s="5">
        <v>305.72794189453123</v>
      </c>
      <c r="AX1383" s="5">
        <v>304.01031341552732</v>
      </c>
      <c r="AY1383" s="5">
        <v>320.03594987788892</v>
      </c>
      <c r="AZ1383" s="5">
        <v>2.3280234045911876</v>
      </c>
      <c r="BA1383" s="5">
        <v>4.9335269255247294</v>
      </c>
      <c r="BB1383" s="5">
        <v>49.361212965278256</v>
      </c>
      <c r="BC1383" s="5">
        <v>12.54040836933099</v>
      </c>
      <c r="BD1383" s="5">
        <v>31.719127655029297</v>
      </c>
      <c r="BE1383" s="5">
        <v>4.6996944399372751</v>
      </c>
      <c r="BF1383" s="5">
        <v>0.17385539257351879</v>
      </c>
      <c r="BG1383" s="5">
        <v>3.6801451986476024</v>
      </c>
      <c r="BH1383" s="5">
        <v>1.0195492412896727</v>
      </c>
      <c r="BI1383" s="5">
        <v>0.10962430312411514</v>
      </c>
      <c r="BJ1383" s="5">
        <v>3.9708333655939181</v>
      </c>
      <c r="BK1383" s="5">
        <v>1.1652585149766745</v>
      </c>
      <c r="BL1383" s="5">
        <v>75.075837035346126</v>
      </c>
      <c r="BM1383" s="5">
        <v>34.428353891002033</v>
      </c>
      <c r="BN1383" s="5">
        <v>-1.5303136742123757E-2</v>
      </c>
    </row>
    <row r="1384" spans="1:66" s="5" customFormat="1">
      <c r="A1384" s="5" t="s">
        <v>1820</v>
      </c>
      <c r="B1384" s="5" t="s">
        <v>1147</v>
      </c>
      <c r="C1384" s="5">
        <v>20190721</v>
      </c>
      <c r="D1384" s="5" t="s">
        <v>338</v>
      </c>
      <c r="E1384" s="5" t="s">
        <v>0</v>
      </c>
      <c r="F1384" s="5" t="s">
        <v>1834</v>
      </c>
      <c r="G1384" s="5">
        <v>2000.322509765625</v>
      </c>
      <c r="H1384" s="5">
        <v>400</v>
      </c>
      <c r="I1384" s="5">
        <v>30.515790939331055</v>
      </c>
      <c r="J1384" s="5">
        <v>500.91732788085938</v>
      </c>
      <c r="K1384" s="5">
        <v>80</v>
      </c>
      <c r="L1384" s="5" t="s">
        <v>1835</v>
      </c>
      <c r="M1384" s="5">
        <v>21896.500109065324</v>
      </c>
      <c r="N1384" s="5">
        <v>0</v>
      </c>
      <c r="O1384" s="5">
        <v>14.47154656571475</v>
      </c>
      <c r="P1384" s="5">
        <v>0.2005045878122805</v>
      </c>
      <c r="Q1384" s="5">
        <v>252.01317784917717</v>
      </c>
      <c r="R1384" s="5">
        <v>2.3813922309701376</v>
      </c>
      <c r="S1384" s="5">
        <v>1.2166759423345468</v>
      </c>
      <c r="T1384" s="5">
        <v>32.426216125488281</v>
      </c>
      <c r="U1384" s="5">
        <v>6</v>
      </c>
      <c r="V1384" s="5">
        <v>1.4200000166893005</v>
      </c>
      <c r="W1384" s="5">
        <v>1</v>
      </c>
      <c r="X1384" s="5">
        <v>2.8400000333786011</v>
      </c>
      <c r="Y1384" s="5">
        <v>30.822582244873047</v>
      </c>
      <c r="Z1384" s="5">
        <v>32.426216125488281</v>
      </c>
      <c r="AA1384" s="5">
        <v>30.515790939331055</v>
      </c>
      <c r="AB1384" s="5">
        <v>399.2723388671875</v>
      </c>
      <c r="AC1384" s="5">
        <v>380.8519287109375</v>
      </c>
      <c r="AD1384" s="5">
        <v>34.012542724609375</v>
      </c>
      <c r="AE1384" s="5">
        <v>36.760124206542969</v>
      </c>
      <c r="AF1384" s="5">
        <v>76.217422485351563</v>
      </c>
      <c r="AG1384" s="5">
        <v>82.284996032714844</v>
      </c>
      <c r="AH1384" s="5">
        <v>500.91732788085938</v>
      </c>
      <c r="AI1384" s="5">
        <v>2000.322509765625</v>
      </c>
      <c r="AJ1384" s="5">
        <v>2.3297114372253418</v>
      </c>
      <c r="AK1384" s="5">
        <v>99.967521667480469</v>
      </c>
      <c r="AL1384" s="5">
        <v>-1.1466598510742188</v>
      </c>
      <c r="AM1384" s="5">
        <v>-0.62656998634338379</v>
      </c>
      <c r="AN1384" s="5">
        <v>1</v>
      </c>
      <c r="AO1384" s="5">
        <v>-0.21956524252891541</v>
      </c>
      <c r="AP1384" s="5">
        <v>2.737391471862793</v>
      </c>
      <c r="AQ1384" s="5">
        <v>1</v>
      </c>
      <c r="AR1384" s="5">
        <v>0</v>
      </c>
      <c r="AS1384" s="5">
        <v>0.15999999642372131</v>
      </c>
      <c r="AT1384" s="5">
        <v>111115</v>
      </c>
      <c r="AU1384" s="5">
        <v>0.8348622131347655</v>
      </c>
      <c r="AV1384" s="5">
        <v>2.3813922309701375E-3</v>
      </c>
      <c r="AW1384" s="5">
        <v>305.57621612548826</v>
      </c>
      <c r="AX1384" s="5">
        <v>303.97258224487302</v>
      </c>
      <c r="AY1384" s="5">
        <v>320.05159440878924</v>
      </c>
      <c r="AZ1384" s="5">
        <v>2.2919836152642841</v>
      </c>
      <c r="BA1384" s="5">
        <v>4.8914944554514044</v>
      </c>
      <c r="BB1384" s="5">
        <v>48.930836474288746</v>
      </c>
      <c r="BC1384" s="5">
        <v>12.170712267745778</v>
      </c>
      <c r="BD1384" s="5">
        <v>31.624399185180664</v>
      </c>
      <c r="BE1384" s="5">
        <v>4.6745032029797988</v>
      </c>
      <c r="BF1384" s="5">
        <v>0.18728241098887333</v>
      </c>
      <c r="BG1384" s="5">
        <v>3.6748185131168576</v>
      </c>
      <c r="BH1384" s="5">
        <v>0.99968468986294123</v>
      </c>
      <c r="BI1384" s="5">
        <v>0.11817171843010137</v>
      </c>
      <c r="BJ1384" s="5">
        <v>25.193132817128227</v>
      </c>
      <c r="BK1384" s="5">
        <v>0.66170907602374895</v>
      </c>
      <c r="BL1384" s="5">
        <v>75.726970816443782</v>
      </c>
      <c r="BM1384" s="5">
        <v>373.9728485580851</v>
      </c>
      <c r="BN1384" s="5">
        <v>2.93039023735563E-2</v>
      </c>
    </row>
    <row r="1385" spans="1:66" s="5" customFormat="1">
      <c r="A1385" s="5" t="s">
        <v>1820</v>
      </c>
      <c r="B1385" s="5" t="s">
        <v>1147</v>
      </c>
      <c r="C1385" s="5">
        <v>20190721</v>
      </c>
      <c r="D1385" s="5" t="s">
        <v>338</v>
      </c>
      <c r="E1385" s="5" t="s">
        <v>0</v>
      </c>
      <c r="F1385" s="5" t="s">
        <v>1836</v>
      </c>
      <c r="G1385" s="5">
        <v>2000.897705078125</v>
      </c>
      <c r="H1385" s="5">
        <v>400</v>
      </c>
      <c r="I1385" s="5">
        <v>30.52052116394043</v>
      </c>
      <c r="J1385" s="5">
        <v>500.9361572265625</v>
      </c>
      <c r="K1385" s="5">
        <v>81</v>
      </c>
      <c r="L1385" s="5" t="s">
        <v>1837</v>
      </c>
      <c r="M1385" s="5">
        <v>21986.500109065324</v>
      </c>
      <c r="N1385" s="5">
        <v>0</v>
      </c>
      <c r="O1385" s="5">
        <v>14.887042208187681</v>
      </c>
      <c r="P1385" s="5">
        <v>0.20941683276797543</v>
      </c>
      <c r="Q1385" s="5">
        <v>253.14335132895795</v>
      </c>
      <c r="R1385" s="5">
        <v>2.453566976837338</v>
      </c>
      <c r="S1385" s="5">
        <v>1.2038998495377595</v>
      </c>
      <c r="T1385" s="5">
        <v>32.352890014648438</v>
      </c>
      <c r="U1385" s="5">
        <v>6</v>
      </c>
      <c r="V1385" s="5">
        <v>1.4200000166893005</v>
      </c>
      <c r="W1385" s="5">
        <v>1</v>
      </c>
      <c r="X1385" s="5">
        <v>2.8400000333786011</v>
      </c>
      <c r="Y1385" s="5">
        <v>30.784580230712891</v>
      </c>
      <c r="Z1385" s="5">
        <v>32.352890014648438</v>
      </c>
      <c r="AA1385" s="5">
        <v>30.52052116394043</v>
      </c>
      <c r="AB1385" s="5">
        <v>399.3275146484375</v>
      </c>
      <c r="AC1385" s="5">
        <v>380.37860107421875</v>
      </c>
      <c r="AD1385" s="5">
        <v>33.854724884033203</v>
      </c>
      <c r="AE1385" s="5">
        <v>36.685691833496094</v>
      </c>
      <c r="AF1385" s="5">
        <v>76.035820007324219</v>
      </c>
      <c r="AG1385" s="5">
        <v>82.299385070800781</v>
      </c>
      <c r="AH1385" s="5">
        <v>500.9361572265625</v>
      </c>
      <c r="AI1385" s="5">
        <v>2000.897705078125</v>
      </c>
      <c r="AJ1385" s="5">
        <v>1.7470016479492188</v>
      </c>
      <c r="AK1385" s="5">
        <v>99.967941284179688</v>
      </c>
      <c r="AL1385" s="5">
        <v>-1.2143478393554688</v>
      </c>
      <c r="AM1385" s="5">
        <v>-0.62658143043518066</v>
      </c>
      <c r="AN1385" s="5">
        <v>1</v>
      </c>
      <c r="AO1385" s="5">
        <v>-0.21956524252891541</v>
      </c>
      <c r="AP1385" s="5">
        <v>2.737391471862793</v>
      </c>
      <c r="AQ1385" s="5">
        <v>1</v>
      </c>
      <c r="AR1385" s="5">
        <v>0</v>
      </c>
      <c r="AS1385" s="5">
        <v>0.15999999642372131</v>
      </c>
      <c r="AT1385" s="5">
        <v>111115</v>
      </c>
      <c r="AU1385" s="5">
        <v>0.8348935953776041</v>
      </c>
      <c r="AV1385" s="5">
        <v>2.4535669768373379E-3</v>
      </c>
      <c r="AW1385" s="5">
        <v>305.50289001464841</v>
      </c>
      <c r="AX1385" s="5">
        <v>303.93458023071287</v>
      </c>
      <c r="AY1385" s="5">
        <v>320.14362565673218</v>
      </c>
      <c r="AZ1385" s="5">
        <v>2.26115184693814</v>
      </c>
      <c r="BA1385" s="5">
        <v>4.8712929367182074</v>
      </c>
      <c r="BB1385" s="5">
        <v>48.728551114907361</v>
      </c>
      <c r="BC1385" s="5">
        <v>12.042859281411268</v>
      </c>
      <c r="BD1385" s="5">
        <v>31.568735122680664</v>
      </c>
      <c r="BE1385" s="5">
        <v>4.659755314006194</v>
      </c>
      <c r="BF1385" s="5">
        <v>0.1950352602340803</v>
      </c>
      <c r="BG1385" s="5">
        <v>3.6673930871804479</v>
      </c>
      <c r="BH1385" s="5">
        <v>0.99236222682574615</v>
      </c>
      <c r="BI1385" s="5">
        <v>0.12311239621337805</v>
      </c>
      <c r="BJ1385" s="5">
        <v>25.30621968213374</v>
      </c>
      <c r="BK1385" s="5">
        <v>0.66550366033752018</v>
      </c>
      <c r="BL1385" s="5">
        <v>75.95621519180807</v>
      </c>
      <c r="BM1385" s="5">
        <v>373.30201419223044</v>
      </c>
      <c r="BN1385" s="5">
        <v>3.0290845978461576E-2</v>
      </c>
    </row>
    <row r="1386" spans="1:66" s="5" customFormat="1">
      <c r="A1386" s="5" t="s">
        <v>1820</v>
      </c>
      <c r="B1386" s="5" t="s">
        <v>1147</v>
      </c>
      <c r="C1386" s="5">
        <v>20190721</v>
      </c>
      <c r="D1386" s="5" t="s">
        <v>338</v>
      </c>
      <c r="E1386" s="5" t="s">
        <v>0</v>
      </c>
      <c r="F1386" s="5" t="s">
        <v>1838</v>
      </c>
      <c r="G1386" s="5">
        <v>2001.29931640625</v>
      </c>
      <c r="H1386" s="5">
        <v>400</v>
      </c>
      <c r="I1386" s="5">
        <v>30.517669677734375</v>
      </c>
      <c r="J1386" s="5">
        <v>500.92819213867188</v>
      </c>
      <c r="K1386" s="5">
        <v>82</v>
      </c>
      <c r="L1386" s="5" t="s">
        <v>1839</v>
      </c>
      <c r="M1386" s="5">
        <v>22077.000109054148</v>
      </c>
      <c r="N1386" s="5">
        <v>0</v>
      </c>
      <c r="O1386" s="5">
        <v>15.169751060208732</v>
      </c>
      <c r="P1386" s="5">
        <v>0.21955621604982095</v>
      </c>
      <c r="Q1386" s="5">
        <v>255.99147909604818</v>
      </c>
      <c r="R1386" s="5">
        <v>2.5636683208824786</v>
      </c>
      <c r="S1386" s="5">
        <v>1.2039918467903981</v>
      </c>
      <c r="T1386" s="5">
        <v>32.322399139404297</v>
      </c>
      <c r="U1386" s="5">
        <v>6</v>
      </c>
      <c r="V1386" s="5">
        <v>1.4200000166893005</v>
      </c>
      <c r="W1386" s="5">
        <v>1</v>
      </c>
      <c r="X1386" s="5">
        <v>2.8400000333786011</v>
      </c>
      <c r="Y1386" s="5">
        <v>30.784330368041992</v>
      </c>
      <c r="Z1386" s="5">
        <v>32.322399139404297</v>
      </c>
      <c r="AA1386" s="5">
        <v>30.517669677734375</v>
      </c>
      <c r="AB1386" s="5">
        <v>399.53134155273438</v>
      </c>
      <c r="AC1386" s="5">
        <v>380.19390869140625</v>
      </c>
      <c r="AD1386" s="5">
        <v>33.640739440917969</v>
      </c>
      <c r="AE1386" s="5">
        <v>36.599056243896484</v>
      </c>
      <c r="AF1386" s="5">
        <v>75.533607482910156</v>
      </c>
      <c r="AG1386" s="5">
        <v>82.109519958496094</v>
      </c>
      <c r="AH1386" s="5">
        <v>500.92819213867188</v>
      </c>
      <c r="AI1386" s="5">
        <v>2001.29931640625</v>
      </c>
      <c r="AJ1386" s="5">
        <v>1.5970045328140259</v>
      </c>
      <c r="AK1386" s="5">
        <v>99.973129272460938</v>
      </c>
      <c r="AL1386" s="5">
        <v>-1.1114730834960938</v>
      </c>
      <c r="AM1386" s="5">
        <v>-0.61062073707580566</v>
      </c>
      <c r="AN1386" s="5">
        <v>1</v>
      </c>
      <c r="AO1386" s="5">
        <v>-0.21956524252891541</v>
      </c>
      <c r="AP1386" s="5">
        <v>2.737391471862793</v>
      </c>
      <c r="AQ1386" s="5">
        <v>1</v>
      </c>
      <c r="AR1386" s="5">
        <v>0</v>
      </c>
      <c r="AS1386" s="5">
        <v>0.15999999642372131</v>
      </c>
      <c r="AT1386" s="5">
        <v>111115</v>
      </c>
      <c r="AU1386" s="5">
        <v>0.83488032023111958</v>
      </c>
      <c r="AV1386" s="5">
        <v>2.5636683208824784E-3</v>
      </c>
      <c r="AW1386" s="5">
        <v>305.47239913940427</v>
      </c>
      <c r="AX1386" s="5">
        <v>303.93433036804197</v>
      </c>
      <c r="AY1386" s="5">
        <v>320.20788346779591</v>
      </c>
      <c r="AZ1386" s="5">
        <v>2.2094188745797121</v>
      </c>
      <c r="BA1386" s="5">
        <v>4.8629140279115299</v>
      </c>
      <c r="BB1386" s="5">
        <v>48.642210795047014</v>
      </c>
      <c r="BC1386" s="5">
        <v>12.043154551150529</v>
      </c>
      <c r="BD1386" s="5">
        <v>31.553364753723145</v>
      </c>
      <c r="BE1386" s="5">
        <v>4.6556901639945716</v>
      </c>
      <c r="BF1386" s="5">
        <v>0.20380068548387001</v>
      </c>
      <c r="BG1386" s="5">
        <v>3.6589221811211319</v>
      </c>
      <c r="BH1386" s="5">
        <v>0.99676798287343971</v>
      </c>
      <c r="BI1386" s="5">
        <v>0.12870307992143878</v>
      </c>
      <c r="BJ1386" s="5">
        <v>25.592269232317708</v>
      </c>
      <c r="BK1386" s="5">
        <v>0.67331820222251371</v>
      </c>
      <c r="BL1386" s="5">
        <v>75.994940094707488</v>
      </c>
      <c r="BM1386" s="5">
        <v>372.98293556091699</v>
      </c>
      <c r="BN1386" s="5">
        <v>3.0908232338793001E-2</v>
      </c>
    </row>
    <row r="1387" spans="1:66" s="5" customFormat="1">
      <c r="A1387" s="5" t="s">
        <v>1820</v>
      </c>
      <c r="B1387" s="5" t="s">
        <v>1147</v>
      </c>
      <c r="C1387" s="5">
        <v>20190721</v>
      </c>
      <c r="D1387" s="5" t="s">
        <v>338</v>
      </c>
      <c r="E1387" s="5" t="s">
        <v>0</v>
      </c>
      <c r="F1387" s="5" t="s">
        <v>1840</v>
      </c>
      <c r="G1387" s="5">
        <v>1999.6439208984375</v>
      </c>
      <c r="H1387" s="5">
        <v>475</v>
      </c>
      <c r="I1387" s="5">
        <v>30.517263412475586</v>
      </c>
      <c r="J1387" s="5">
        <v>500.9539794921875</v>
      </c>
      <c r="K1387" s="5">
        <v>83</v>
      </c>
      <c r="L1387" s="5" t="s">
        <v>1841</v>
      </c>
      <c r="M1387" s="5">
        <v>22186.0001090765</v>
      </c>
      <c r="N1387" s="5">
        <v>0</v>
      </c>
      <c r="O1387" s="5">
        <v>17.64086629609012</v>
      </c>
      <c r="P1387" s="5">
        <v>0.21554817632233031</v>
      </c>
      <c r="Q1387" s="5">
        <v>305.03954407458002</v>
      </c>
      <c r="R1387" s="5">
        <v>2.5602663475841632</v>
      </c>
      <c r="S1387" s="5">
        <v>1.2233413364394154</v>
      </c>
      <c r="T1387" s="5">
        <v>32.332374572753906</v>
      </c>
      <c r="U1387" s="5">
        <v>6</v>
      </c>
      <c r="V1387" s="5">
        <v>1.4200000166893005</v>
      </c>
      <c r="W1387" s="5">
        <v>1</v>
      </c>
      <c r="X1387" s="5">
        <v>2.8400000333786011</v>
      </c>
      <c r="Y1387" s="5">
        <v>30.784017562866211</v>
      </c>
      <c r="Z1387" s="5">
        <v>32.332374572753906</v>
      </c>
      <c r="AA1387" s="5">
        <v>30.517263412475586</v>
      </c>
      <c r="AB1387" s="5">
        <v>474.67440795898438</v>
      </c>
      <c r="AC1387" s="5">
        <v>452.15914916992188</v>
      </c>
      <c r="AD1387" s="5">
        <v>33.475166320800781</v>
      </c>
      <c r="AE1387" s="5">
        <v>36.429924011230469</v>
      </c>
      <c r="AF1387" s="5">
        <v>75.226486206054688</v>
      </c>
      <c r="AG1387" s="5">
        <v>81.737472534179688</v>
      </c>
      <c r="AH1387" s="5">
        <v>500.9539794921875</v>
      </c>
      <c r="AI1387" s="5">
        <v>1999.6439208984375</v>
      </c>
      <c r="AJ1387" s="5">
        <v>2.230891227722168</v>
      </c>
      <c r="AK1387" s="5">
        <v>99.981338500976563</v>
      </c>
      <c r="AL1387" s="5">
        <v>-1.8418807983398438</v>
      </c>
      <c r="AM1387" s="5">
        <v>-0.60387635231018066</v>
      </c>
      <c r="AN1387" s="5">
        <v>1</v>
      </c>
      <c r="AO1387" s="5">
        <v>-0.21956524252891541</v>
      </c>
      <c r="AP1387" s="5">
        <v>2.737391471862793</v>
      </c>
      <c r="AQ1387" s="5">
        <v>1</v>
      </c>
      <c r="AR1387" s="5">
        <v>0</v>
      </c>
      <c r="AS1387" s="5">
        <v>0.15999999642372131</v>
      </c>
      <c r="AT1387" s="5">
        <v>111115</v>
      </c>
      <c r="AU1387" s="5">
        <v>0.83492329915364571</v>
      </c>
      <c r="AV1387" s="5">
        <v>2.5602663475841631E-3</v>
      </c>
      <c r="AW1387" s="5">
        <v>305.48237457275388</v>
      </c>
      <c r="AX1387" s="5">
        <v>303.93401756286619</v>
      </c>
      <c r="AY1387" s="5">
        <v>319.94302019246607</v>
      </c>
      <c r="AZ1387" s="5">
        <v>2.2065596140771611</v>
      </c>
      <c r="BA1387" s="5">
        <v>4.865653900571103</v>
      </c>
      <c r="BB1387" s="5">
        <v>48.66562074005018</v>
      </c>
      <c r="BC1387" s="5">
        <v>12.235696728819711</v>
      </c>
      <c r="BD1387" s="5">
        <v>31.558196067810059</v>
      </c>
      <c r="BE1387" s="5">
        <v>4.656967615407134</v>
      </c>
      <c r="BF1387" s="5">
        <v>0.20034271624535452</v>
      </c>
      <c r="BG1387" s="5">
        <v>3.6423125641316876</v>
      </c>
      <c r="BH1387" s="5">
        <v>1.0146550512754464</v>
      </c>
      <c r="BI1387" s="5">
        <v>0.1264969509019819</v>
      </c>
      <c r="BJ1387" s="5">
        <v>30.498261912304145</v>
      </c>
      <c r="BK1387" s="5">
        <v>0.67462871122828005</v>
      </c>
      <c r="BL1387" s="5">
        <v>75.592768085342328</v>
      </c>
      <c r="BM1387" s="5">
        <v>443.77352620519605</v>
      </c>
      <c r="BN1387" s="5">
        <v>3.004960494484897E-2</v>
      </c>
    </row>
    <row r="1388" spans="1:66" s="5" customFormat="1">
      <c r="A1388" s="5" t="s">
        <v>1820</v>
      </c>
      <c r="B1388" s="5" t="s">
        <v>1147</v>
      </c>
      <c r="C1388" s="5">
        <v>20190721</v>
      </c>
      <c r="D1388" s="5" t="s">
        <v>338</v>
      </c>
      <c r="E1388" s="5" t="s">
        <v>0</v>
      </c>
      <c r="F1388" s="5" t="s">
        <v>1842</v>
      </c>
      <c r="G1388" s="5">
        <v>1999.8763427734375</v>
      </c>
      <c r="H1388" s="5">
        <v>575</v>
      </c>
      <c r="I1388" s="5">
        <v>30.516645431518555</v>
      </c>
      <c r="J1388" s="5">
        <v>500.91110229492188</v>
      </c>
      <c r="K1388" s="5">
        <v>84</v>
      </c>
      <c r="L1388" s="5" t="s">
        <v>1843</v>
      </c>
      <c r="M1388" s="5">
        <v>22300.500109065324</v>
      </c>
      <c r="N1388" s="5">
        <v>0</v>
      </c>
      <c r="O1388" s="5">
        <v>20.771562578980337</v>
      </c>
      <c r="P1388" s="5">
        <v>0.22207835314420599</v>
      </c>
      <c r="Q1388" s="5">
        <v>378.92921882634528</v>
      </c>
      <c r="R1388" s="5">
        <v>2.6514213930506796</v>
      </c>
      <c r="S1388" s="5">
        <v>1.2325312877052412</v>
      </c>
      <c r="T1388" s="5">
        <v>32.308567047119141</v>
      </c>
      <c r="U1388" s="5">
        <v>6</v>
      </c>
      <c r="V1388" s="5">
        <v>1.4200000166893005</v>
      </c>
      <c r="W1388" s="5">
        <v>1</v>
      </c>
      <c r="X1388" s="5">
        <v>2.8400000333786011</v>
      </c>
      <c r="Y1388" s="5">
        <v>30.777841567993164</v>
      </c>
      <c r="Z1388" s="5">
        <v>32.308567047119141</v>
      </c>
      <c r="AA1388" s="5">
        <v>30.516645431518555</v>
      </c>
      <c r="AB1388" s="5">
        <v>574.669189453125</v>
      </c>
      <c r="AC1388" s="5">
        <v>548.048095703125</v>
      </c>
      <c r="AD1388" s="5">
        <v>33.208625793457031</v>
      </c>
      <c r="AE1388" s="5">
        <v>36.269355773925781</v>
      </c>
      <c r="AF1388" s="5">
        <v>74.637054443359375</v>
      </c>
      <c r="AG1388" s="5">
        <v>81.415283203125</v>
      </c>
      <c r="AH1388" s="5">
        <v>500.91110229492188</v>
      </c>
      <c r="AI1388" s="5">
        <v>1999.8763427734375</v>
      </c>
      <c r="AJ1388" s="5">
        <v>1.9970568418502808</v>
      </c>
      <c r="AK1388" s="5">
        <v>99.9903564453125</v>
      </c>
      <c r="AL1388" s="5">
        <v>-2.6742782592773438</v>
      </c>
      <c r="AM1388" s="5">
        <v>-0.59080719947814941</v>
      </c>
      <c r="AN1388" s="5">
        <v>1</v>
      </c>
      <c r="AO1388" s="5">
        <v>-0.21956524252891541</v>
      </c>
      <c r="AP1388" s="5">
        <v>2.737391471862793</v>
      </c>
      <c r="AQ1388" s="5">
        <v>1</v>
      </c>
      <c r="AR1388" s="5">
        <v>0</v>
      </c>
      <c r="AS1388" s="5">
        <v>0.15999999642372131</v>
      </c>
      <c r="AT1388" s="5">
        <v>111115</v>
      </c>
      <c r="AU1388" s="5">
        <v>0.83485183715820299</v>
      </c>
      <c r="AV1388" s="5">
        <v>2.6514213930506794E-3</v>
      </c>
      <c r="AW1388" s="5">
        <v>305.45856704711912</v>
      </c>
      <c r="AX1388" s="5">
        <v>303.92784156799314</v>
      </c>
      <c r="AY1388" s="5">
        <v>319.98020769163486</v>
      </c>
      <c r="AZ1388" s="5">
        <v>2.1624793629110246</v>
      </c>
      <c r="BA1388" s="5">
        <v>4.8591170995819333</v>
      </c>
      <c r="BB1388" s="5">
        <v>48.59585736390008</v>
      </c>
      <c r="BC1388" s="5">
        <v>12.326501589974299</v>
      </c>
      <c r="BD1388" s="5">
        <v>31.543204307556152</v>
      </c>
      <c r="BE1388" s="5">
        <v>4.6530046283129831</v>
      </c>
      <c r="BF1388" s="5">
        <v>0.20597203948734122</v>
      </c>
      <c r="BG1388" s="5">
        <v>3.626585811876692</v>
      </c>
      <c r="BH1388" s="5">
        <v>1.0264188164362911</v>
      </c>
      <c r="BI1388" s="5">
        <v>0.13008876789264612</v>
      </c>
      <c r="BJ1388" s="5">
        <v>37.889267657990089</v>
      </c>
      <c r="BK1388" s="5">
        <v>0.69141599395613884</v>
      </c>
      <c r="BL1388" s="5">
        <v>75.431803375929647</v>
      </c>
      <c r="BM1388" s="5">
        <v>538.17428966367095</v>
      </c>
      <c r="BN1388" s="5">
        <v>2.9113921908972065E-2</v>
      </c>
    </row>
    <row r="1389" spans="1:66" s="5" customFormat="1">
      <c r="A1389" s="5" t="s">
        <v>1820</v>
      </c>
      <c r="B1389" s="5" t="s">
        <v>1147</v>
      </c>
      <c r="C1389" s="5">
        <v>20190721</v>
      </c>
      <c r="D1389" s="5" t="s">
        <v>338</v>
      </c>
      <c r="E1389" s="5" t="s">
        <v>0</v>
      </c>
      <c r="F1389" s="5" t="s">
        <v>1844</v>
      </c>
      <c r="G1389" s="5">
        <v>2000.4715576171875</v>
      </c>
      <c r="H1389" s="5">
        <v>675</v>
      </c>
      <c r="I1389" s="5">
        <v>30.518678665161133</v>
      </c>
      <c r="J1389" s="5">
        <v>500.9437255859375</v>
      </c>
      <c r="K1389" s="5">
        <v>85</v>
      </c>
      <c r="L1389" s="5" t="s">
        <v>1845</v>
      </c>
      <c r="M1389" s="5">
        <v>22389.0001090765</v>
      </c>
      <c r="N1389" s="5">
        <v>0</v>
      </c>
      <c r="O1389" s="5">
        <v>23.054893399192775</v>
      </c>
      <c r="P1389" s="5">
        <v>0.21841214195607761</v>
      </c>
      <c r="Q1389" s="5">
        <v>452.951182037401</v>
      </c>
      <c r="R1389" s="5">
        <v>2.6357753152022498</v>
      </c>
      <c r="S1389" s="5">
        <v>1.2441527840600979</v>
      </c>
      <c r="T1389" s="5">
        <v>32.296073913574219</v>
      </c>
      <c r="U1389" s="5">
        <v>6</v>
      </c>
      <c r="V1389" s="5">
        <v>1.4200000166893005</v>
      </c>
      <c r="W1389" s="5">
        <v>1</v>
      </c>
      <c r="X1389" s="5">
        <v>2.8400000333786011</v>
      </c>
      <c r="Y1389" s="5">
        <v>30.773942947387695</v>
      </c>
      <c r="Z1389" s="5">
        <v>32.296073913574219</v>
      </c>
      <c r="AA1389" s="5">
        <v>30.518678665161133</v>
      </c>
      <c r="AB1389" s="5">
        <v>673.901611328125</v>
      </c>
      <c r="AC1389" s="5">
        <v>644.25396728515625</v>
      </c>
      <c r="AD1389" s="5">
        <v>33.084293365478516</v>
      </c>
      <c r="AE1389" s="5">
        <v>36.127212524414063</v>
      </c>
      <c r="AF1389" s="5">
        <v>74.386123657226563</v>
      </c>
      <c r="AG1389" s="5">
        <v>81.094261169433594</v>
      </c>
      <c r="AH1389" s="5">
        <v>500.9437255859375</v>
      </c>
      <c r="AI1389" s="5">
        <v>2000.4715576171875</v>
      </c>
      <c r="AJ1389" s="5">
        <v>2.0434544086456299</v>
      </c>
      <c r="AK1389" s="5">
        <v>99.96722412109375</v>
      </c>
      <c r="AL1389" s="5">
        <v>-3.7284774780273438</v>
      </c>
      <c r="AM1389" s="5">
        <v>-0.58077454566955566</v>
      </c>
      <c r="AN1389" s="5">
        <v>1</v>
      </c>
      <c r="AO1389" s="5">
        <v>-0.21956524252891541</v>
      </c>
      <c r="AP1389" s="5">
        <v>2.737391471862793</v>
      </c>
      <c r="AQ1389" s="5">
        <v>1</v>
      </c>
      <c r="AR1389" s="5">
        <v>0</v>
      </c>
      <c r="AS1389" s="5">
        <v>0.15999999642372131</v>
      </c>
      <c r="AT1389" s="5">
        <v>111115</v>
      </c>
      <c r="AU1389" s="5">
        <v>0.83490620930989567</v>
      </c>
      <c r="AV1389" s="5">
        <v>2.6357753152022496E-3</v>
      </c>
      <c r="AW1389" s="5">
        <v>305.4460739135742</v>
      </c>
      <c r="AX1389" s="5">
        <v>303.92394294738767</v>
      </c>
      <c r="AY1389" s="5">
        <v>320.07544206450621</v>
      </c>
      <c r="AZ1389" s="5">
        <v>2.1729727035087136</v>
      </c>
      <c r="BA1389" s="5">
        <v>4.8556899353585834</v>
      </c>
      <c r="BB1389" s="5">
        <v>48.572819522093745</v>
      </c>
      <c r="BC1389" s="5">
        <v>12.445606997679683</v>
      </c>
      <c r="BD1389" s="5">
        <v>31.535008430480957</v>
      </c>
      <c r="BE1389" s="5">
        <v>4.6508393363251406</v>
      </c>
      <c r="BF1389" s="5">
        <v>0.20281455045465691</v>
      </c>
      <c r="BG1389" s="5">
        <v>3.6115371512984855</v>
      </c>
      <c r="BH1389" s="5">
        <v>1.0393021850266551</v>
      </c>
      <c r="BI1389" s="5">
        <v>0.12807386202772952</v>
      </c>
      <c r="BJ1389" s="5">
        <v>45.2802723306472</v>
      </c>
      <c r="BK1389" s="5">
        <v>0.70306308542593443</v>
      </c>
      <c r="BL1389" s="5">
        <v>75.155040418519761</v>
      </c>
      <c r="BM1389" s="5">
        <v>633.2947751291324</v>
      </c>
      <c r="BN1389" s="5">
        <v>2.7359951689285476E-2</v>
      </c>
    </row>
    <row r="1390" spans="1:66" s="5" customFormat="1">
      <c r="A1390" s="5" t="s">
        <v>1820</v>
      </c>
      <c r="B1390" s="5" t="s">
        <v>1147</v>
      </c>
      <c r="C1390" s="5">
        <v>20190721</v>
      </c>
      <c r="D1390" s="5" t="s">
        <v>338</v>
      </c>
      <c r="E1390" s="5" t="s">
        <v>0</v>
      </c>
      <c r="F1390" s="5" t="s">
        <v>1846</v>
      </c>
      <c r="G1390" s="5">
        <v>2000.93505859375</v>
      </c>
      <c r="H1390" s="5">
        <v>800</v>
      </c>
      <c r="I1390" s="5">
        <v>30.518285751342773</v>
      </c>
      <c r="J1390" s="5">
        <v>500.95120239257813</v>
      </c>
      <c r="K1390" s="5">
        <v>86</v>
      </c>
      <c r="L1390" s="5" t="s">
        <v>1847</v>
      </c>
      <c r="M1390" s="5">
        <v>22483.500109065324</v>
      </c>
      <c r="N1390" s="5">
        <v>0</v>
      </c>
      <c r="O1390" s="5">
        <v>26.059577641836743</v>
      </c>
      <c r="P1390" s="5">
        <v>0.22160383503953734</v>
      </c>
      <c r="Q1390" s="5">
        <v>551.96215646578344</v>
      </c>
      <c r="R1390" s="5">
        <v>2.6749520738735661</v>
      </c>
      <c r="S1390" s="5">
        <v>1.2460092727245891</v>
      </c>
      <c r="T1390" s="5">
        <v>32.238090515136719</v>
      </c>
      <c r="U1390" s="5">
        <v>6</v>
      </c>
      <c r="V1390" s="5">
        <v>1.4200000166893005</v>
      </c>
      <c r="W1390" s="5">
        <v>1</v>
      </c>
      <c r="X1390" s="5">
        <v>2.8400000333786011</v>
      </c>
      <c r="Y1390" s="5">
        <v>30.745075225830078</v>
      </c>
      <c r="Z1390" s="5">
        <v>32.238090515136719</v>
      </c>
      <c r="AA1390" s="5">
        <v>30.518285751342773</v>
      </c>
      <c r="AB1390" s="5">
        <v>799.93304443359375</v>
      </c>
      <c r="AC1390" s="5">
        <v>766.26593017578125</v>
      </c>
      <c r="AD1390" s="5">
        <v>32.860240936279297</v>
      </c>
      <c r="AE1390" s="5">
        <v>35.94891357421875</v>
      </c>
      <c r="AF1390" s="5">
        <v>73.97796630859375</v>
      </c>
      <c r="AG1390" s="5">
        <v>80.830307006835938</v>
      </c>
      <c r="AH1390" s="5">
        <v>500.95120239257813</v>
      </c>
      <c r="AI1390" s="5">
        <v>2000.93505859375</v>
      </c>
      <c r="AJ1390" s="5">
        <v>1.9538189172744751</v>
      </c>
      <c r="AK1390" s="5">
        <v>99.969696044921875</v>
      </c>
      <c r="AL1390" s="5">
        <v>-5.4075546264648438</v>
      </c>
      <c r="AM1390" s="5">
        <v>-0.56004548072814941</v>
      </c>
      <c r="AN1390" s="5">
        <v>1</v>
      </c>
      <c r="AO1390" s="5">
        <v>-0.21956524252891541</v>
      </c>
      <c r="AP1390" s="5">
        <v>2.737391471862793</v>
      </c>
      <c r="AQ1390" s="5">
        <v>1</v>
      </c>
      <c r="AR1390" s="5">
        <v>0</v>
      </c>
      <c r="AS1390" s="5">
        <v>0.15999999642372131</v>
      </c>
      <c r="AT1390" s="5">
        <v>111115</v>
      </c>
      <c r="AU1390" s="5">
        <v>0.8349186706542967</v>
      </c>
      <c r="AV1390" s="5">
        <v>2.6749520738735661E-3</v>
      </c>
      <c r="AW1390" s="5">
        <v>305.3880905151367</v>
      </c>
      <c r="AX1390" s="5">
        <v>303.89507522583006</v>
      </c>
      <c r="AY1390" s="5">
        <v>320.1496022190986</v>
      </c>
      <c r="AZ1390" s="5">
        <v>2.1580106712454774</v>
      </c>
      <c r="BA1390" s="5">
        <v>4.8398112358844037</v>
      </c>
      <c r="BB1390" s="5">
        <v>48.412783346961568</v>
      </c>
      <c r="BC1390" s="5">
        <v>12.463869772742818</v>
      </c>
      <c r="BD1390" s="5">
        <v>31.491582870483398</v>
      </c>
      <c r="BE1390" s="5">
        <v>4.6393812489201274</v>
      </c>
      <c r="BF1390" s="5">
        <v>0.20556379138437836</v>
      </c>
      <c r="BG1390" s="5">
        <v>3.5938019631598146</v>
      </c>
      <c r="BH1390" s="5">
        <v>1.0455792857603128</v>
      </c>
      <c r="BI1390" s="5">
        <v>0.12982821364866556</v>
      </c>
      <c r="BJ1390" s="5">
        <v>55.179489010183978</v>
      </c>
      <c r="BK1390" s="5">
        <v>0.72032715370649902</v>
      </c>
      <c r="BL1390" s="5">
        <v>75.066762059180832</v>
      </c>
      <c r="BM1390" s="5">
        <v>753.87845503387882</v>
      </c>
      <c r="BN1390" s="5">
        <v>2.5948587615686625E-2</v>
      </c>
    </row>
    <row r="1391" spans="1:66" s="5" customFormat="1">
      <c r="A1391" s="5" t="s">
        <v>1820</v>
      </c>
      <c r="B1391" s="5" t="s">
        <v>1147</v>
      </c>
      <c r="C1391" s="5">
        <v>20190721</v>
      </c>
      <c r="D1391" s="5" t="s">
        <v>338</v>
      </c>
      <c r="E1391" s="5" t="s">
        <v>0</v>
      </c>
      <c r="F1391" s="5" t="s">
        <v>1848</v>
      </c>
      <c r="G1391" s="5">
        <v>1999.5697021484375</v>
      </c>
      <c r="H1391" s="5">
        <v>1000</v>
      </c>
      <c r="I1391" s="5">
        <v>30.517864227294922</v>
      </c>
      <c r="J1391" s="5">
        <v>500.91812133789063</v>
      </c>
      <c r="K1391" s="5">
        <v>87</v>
      </c>
      <c r="L1391" s="5" t="s">
        <v>1849</v>
      </c>
      <c r="M1391" s="5">
        <v>22597.500109020621</v>
      </c>
      <c r="N1391" s="5">
        <v>0</v>
      </c>
      <c r="O1391" s="5">
        <v>28.864110197711607</v>
      </c>
      <c r="P1391" s="5">
        <v>0.21594561260263601</v>
      </c>
      <c r="Q1391" s="5">
        <v>717.59908172278335</v>
      </c>
      <c r="R1391" s="5">
        <v>2.6680493377161083</v>
      </c>
      <c r="S1391" s="5">
        <v>1.2729784778665314</v>
      </c>
      <c r="T1391" s="5">
        <v>32.241451263427734</v>
      </c>
      <c r="U1391" s="5">
        <v>6</v>
      </c>
      <c r="V1391" s="5">
        <v>1.4200000166893005</v>
      </c>
      <c r="W1391" s="5">
        <v>1</v>
      </c>
      <c r="X1391" s="5">
        <v>2.8400000333786011</v>
      </c>
      <c r="Y1391" s="5">
        <v>30.738870620727539</v>
      </c>
      <c r="Z1391" s="5">
        <v>32.241451263427734</v>
      </c>
      <c r="AA1391" s="5">
        <v>30.517864227294922</v>
      </c>
      <c r="AB1391" s="5">
        <v>1000.7299194335938</v>
      </c>
      <c r="AC1391" s="5">
        <v>963.07867431640625</v>
      </c>
      <c r="AD1391" s="5">
        <v>32.6116943359375</v>
      </c>
      <c r="AE1391" s="5">
        <v>35.693416595458984</v>
      </c>
      <c r="AF1391" s="5">
        <v>73.345489501953125</v>
      </c>
      <c r="AG1391" s="5">
        <v>80.274627685546875</v>
      </c>
      <c r="AH1391" s="5">
        <v>500.91812133789063</v>
      </c>
      <c r="AI1391" s="5">
        <v>1999.5697021484375</v>
      </c>
      <c r="AJ1391" s="5">
        <v>2.1048483848571777</v>
      </c>
      <c r="AK1391" s="5">
        <v>99.955459594726563</v>
      </c>
      <c r="AL1391" s="5">
        <v>-8.1209945678710938</v>
      </c>
      <c r="AM1391" s="5">
        <v>-0.53872132301330566</v>
      </c>
      <c r="AN1391" s="5">
        <v>1</v>
      </c>
      <c r="AO1391" s="5">
        <v>-0.21956524252891541</v>
      </c>
      <c r="AP1391" s="5">
        <v>2.737391471862793</v>
      </c>
      <c r="AQ1391" s="5">
        <v>1</v>
      </c>
      <c r="AR1391" s="5">
        <v>0</v>
      </c>
      <c r="AS1391" s="5">
        <v>0.15999999642372131</v>
      </c>
      <c r="AT1391" s="5">
        <v>111115</v>
      </c>
      <c r="AU1391" s="5">
        <v>0.83486353556315096</v>
      </c>
      <c r="AV1391" s="5">
        <v>2.6680493377161081E-3</v>
      </c>
      <c r="AW1391" s="5">
        <v>305.39145126342771</v>
      </c>
      <c r="AX1391" s="5">
        <v>303.88887062072752</v>
      </c>
      <c r="AY1391" s="5">
        <v>319.93114519273149</v>
      </c>
      <c r="AZ1391" s="5">
        <v>2.1576446920595487</v>
      </c>
      <c r="BA1391" s="5">
        <v>4.8407303381716744</v>
      </c>
      <c r="BB1391" s="5">
        <v>48.428873798375903</v>
      </c>
      <c r="BC1391" s="5">
        <v>12.735457202916919</v>
      </c>
      <c r="BD1391" s="5">
        <v>31.490160942077637</v>
      </c>
      <c r="BE1391" s="5">
        <v>4.6390064808137383</v>
      </c>
      <c r="BF1391" s="5">
        <v>0.20068601279147691</v>
      </c>
      <c r="BG1391" s="5">
        <v>3.567751860305143</v>
      </c>
      <c r="BH1391" s="5">
        <v>1.0712546205085953</v>
      </c>
      <c r="BI1391" s="5">
        <v>0.12671593371984824</v>
      </c>
      <c r="BJ1391" s="5">
        <v>71.727946018354558</v>
      </c>
      <c r="BK1391" s="5">
        <v>0.74510951271155035</v>
      </c>
      <c r="BL1391" s="5">
        <v>74.487965019458997</v>
      </c>
      <c r="BM1391" s="5">
        <v>949.35805871466835</v>
      </c>
      <c r="BN1391" s="5">
        <v>2.2647185758720649E-2</v>
      </c>
    </row>
    <row r="1392" spans="1:66" s="5" customFormat="1">
      <c r="A1392" s="5" t="s">
        <v>1820</v>
      </c>
      <c r="B1392" s="5" t="s">
        <v>1147</v>
      </c>
      <c r="C1392" s="5">
        <v>20190721</v>
      </c>
      <c r="D1392" s="5" t="s">
        <v>338</v>
      </c>
      <c r="E1392" s="5" t="s">
        <v>0</v>
      </c>
      <c r="F1392" s="5" t="s">
        <v>1850</v>
      </c>
      <c r="G1392" s="5">
        <v>2001.1754150390625</v>
      </c>
      <c r="H1392" s="5">
        <v>1400</v>
      </c>
      <c r="I1392" s="5">
        <v>30.517677307128906</v>
      </c>
      <c r="J1392" s="5">
        <v>500.95318603515625</v>
      </c>
      <c r="K1392" s="5">
        <v>88</v>
      </c>
      <c r="L1392" s="5" t="s">
        <v>1851</v>
      </c>
      <c r="M1392" s="5">
        <v>22747.500109065324</v>
      </c>
      <c r="N1392" s="5">
        <v>0</v>
      </c>
      <c r="O1392" s="5">
        <v>30.069347066856118</v>
      </c>
      <c r="P1392" s="5">
        <v>0.19402460015779036</v>
      </c>
      <c r="Q1392" s="5">
        <v>1071.425696285303</v>
      </c>
      <c r="R1392" s="5">
        <v>2.4882783181091734</v>
      </c>
      <c r="S1392" s="5">
        <v>1.3121771237004807</v>
      </c>
      <c r="T1392" s="5">
        <v>32.226421356201172</v>
      </c>
      <c r="U1392" s="5">
        <v>6</v>
      </c>
      <c r="V1392" s="5">
        <v>1.4200000166893005</v>
      </c>
      <c r="W1392" s="5">
        <v>1</v>
      </c>
      <c r="X1392" s="5">
        <v>2.8400000333786011</v>
      </c>
      <c r="Y1392" s="5">
        <v>30.71415901184082</v>
      </c>
      <c r="Z1392" s="5">
        <v>32.226421356201172</v>
      </c>
      <c r="AA1392" s="5">
        <v>30.517677307128906</v>
      </c>
      <c r="AB1392" s="5">
        <v>1400.370849609375</v>
      </c>
      <c r="AC1392" s="5">
        <v>1360.30224609375</v>
      </c>
      <c r="AD1392" s="5">
        <v>32.385154724121094</v>
      </c>
      <c r="AE1392" s="5">
        <v>35.260322570800781</v>
      </c>
      <c r="AF1392" s="5">
        <v>73.01947021484375</v>
      </c>
      <c r="AG1392" s="5">
        <v>79.410247802734375</v>
      </c>
      <c r="AH1392" s="5">
        <v>500.95318603515625</v>
      </c>
      <c r="AI1392" s="5">
        <v>2001.1754150390625</v>
      </c>
      <c r="AJ1392" s="5">
        <v>2.2675704956054688</v>
      </c>
      <c r="AK1392" s="5">
        <v>99.9549560546875</v>
      </c>
      <c r="AL1392" s="5">
        <v>-14.428123474121094</v>
      </c>
      <c r="AM1392" s="5">
        <v>-0.51540589332580566</v>
      </c>
      <c r="AN1392" s="5">
        <v>1</v>
      </c>
      <c r="AO1392" s="5">
        <v>-0.21956524252891541</v>
      </c>
      <c r="AP1392" s="5">
        <v>2.737391471862793</v>
      </c>
      <c r="AQ1392" s="5">
        <v>1</v>
      </c>
      <c r="AR1392" s="5">
        <v>0</v>
      </c>
      <c r="AS1392" s="5">
        <v>0.15999999642372131</v>
      </c>
      <c r="AT1392" s="5">
        <v>111115</v>
      </c>
      <c r="AU1392" s="5">
        <v>0.83492197672526025</v>
      </c>
      <c r="AV1392" s="5">
        <v>2.4882783181091736E-3</v>
      </c>
      <c r="AW1392" s="5">
        <v>305.37642135620115</v>
      </c>
      <c r="AX1392" s="5">
        <v>303.8641590118408</v>
      </c>
      <c r="AY1392" s="5">
        <v>320.18805924948902</v>
      </c>
      <c r="AZ1392" s="5">
        <v>2.2523480454630529</v>
      </c>
      <c r="BA1392" s="5">
        <v>4.8366211167389785</v>
      </c>
      <c r="BB1392" s="5">
        <v>48.388007034816354</v>
      </c>
      <c r="BC1392" s="5">
        <v>13.127684464015573</v>
      </c>
      <c r="BD1392" s="5">
        <v>31.470290184020996</v>
      </c>
      <c r="BE1392" s="5">
        <v>4.6337720363728749</v>
      </c>
      <c r="BF1392" s="5">
        <v>0.18161680852344503</v>
      </c>
      <c r="BG1392" s="5">
        <v>3.5244439930384979</v>
      </c>
      <c r="BH1392" s="5">
        <v>1.1093280433343771</v>
      </c>
      <c r="BI1392" s="5">
        <v>0.11456366065740589</v>
      </c>
      <c r="BJ1392" s="5">
        <v>107.09430838806043</v>
      </c>
      <c r="BK1392" s="5">
        <v>0.78763796748995585</v>
      </c>
      <c r="BL1392" s="5">
        <v>73.496427178948707</v>
      </c>
      <c r="BM1392" s="5">
        <v>1346.0087186067226</v>
      </c>
      <c r="BN1392" s="5">
        <v>1.6418835528088739E-2</v>
      </c>
    </row>
    <row r="1393" spans="1:66" s="5" customFormat="1">
      <c r="A1393" s="5" t="s">
        <v>1820</v>
      </c>
      <c r="B1393" s="5" t="s">
        <v>1147</v>
      </c>
      <c r="C1393" s="5">
        <v>20190721</v>
      </c>
      <c r="D1393" s="5" t="s">
        <v>338</v>
      </c>
      <c r="E1393" s="5" t="s">
        <v>0</v>
      </c>
      <c r="F1393" s="5" t="s">
        <v>1852</v>
      </c>
      <c r="G1393" s="5">
        <v>2000.5936279296875</v>
      </c>
      <c r="H1393" s="5">
        <v>1800</v>
      </c>
      <c r="I1393" s="5">
        <v>30.518062591552734</v>
      </c>
      <c r="J1393" s="5">
        <v>500.92318725585938</v>
      </c>
      <c r="K1393" s="5">
        <v>89</v>
      </c>
      <c r="L1393" s="5" t="s">
        <v>1853</v>
      </c>
      <c r="M1393" s="5">
        <v>22904.000108741224</v>
      </c>
      <c r="N1393" s="5">
        <v>0</v>
      </c>
      <c r="O1393" s="5">
        <v>30.585561305199121</v>
      </c>
      <c r="P1393" s="5">
        <v>0.17513352395230747</v>
      </c>
      <c r="Q1393" s="5">
        <v>1428.9200560345612</v>
      </c>
      <c r="R1393" s="5">
        <v>2.3408200521449829</v>
      </c>
      <c r="S1393" s="5">
        <v>1.3594842704597037</v>
      </c>
      <c r="T1393" s="5">
        <v>32.222003936767578</v>
      </c>
      <c r="U1393" s="5">
        <v>6</v>
      </c>
      <c r="V1393" s="5">
        <v>1.4200000166893005</v>
      </c>
      <c r="W1393" s="5">
        <v>1</v>
      </c>
      <c r="X1393" s="5">
        <v>2.8400000333786011</v>
      </c>
      <c r="Y1393" s="5">
        <v>30.694833755493164</v>
      </c>
      <c r="Z1393" s="5">
        <v>32.222003936767578</v>
      </c>
      <c r="AA1393" s="5">
        <v>30.518062591552734</v>
      </c>
      <c r="AB1393" s="5">
        <v>1800.5548095703125</v>
      </c>
      <c r="AC1393" s="5">
        <v>1758.9879150390625</v>
      </c>
      <c r="AD1393" s="5">
        <v>32.066734313964844</v>
      </c>
      <c r="AE1393" s="5">
        <v>34.773044586181641</v>
      </c>
      <c r="AF1393" s="5">
        <v>72.303199768066406</v>
      </c>
      <c r="AG1393" s="5">
        <v>78.406700134277344</v>
      </c>
      <c r="AH1393" s="5">
        <v>500.92318725585938</v>
      </c>
      <c r="AI1393" s="5">
        <v>2000.5936279296875</v>
      </c>
      <c r="AJ1393" s="5">
        <v>1.7431371212005615</v>
      </c>
      <c r="AK1393" s="5">
        <v>99.960464477539063</v>
      </c>
      <c r="AL1393" s="5">
        <v>-21.594139099121094</v>
      </c>
      <c r="AM1393" s="5">
        <v>-0.50124955177307129</v>
      </c>
      <c r="AN1393" s="5">
        <v>1</v>
      </c>
      <c r="AO1393" s="5">
        <v>-0.21956524252891541</v>
      </c>
      <c r="AP1393" s="5">
        <v>2.737391471862793</v>
      </c>
      <c r="AQ1393" s="5">
        <v>1</v>
      </c>
      <c r="AR1393" s="5">
        <v>0</v>
      </c>
      <c r="AS1393" s="5">
        <v>0.15999999642372131</v>
      </c>
      <c r="AT1393" s="5">
        <v>111115</v>
      </c>
      <c r="AU1393" s="5">
        <v>0.8348719787597656</v>
      </c>
      <c r="AV1393" s="5">
        <v>2.3408200521449827E-3</v>
      </c>
      <c r="AW1393" s="5">
        <v>305.37200393676756</v>
      </c>
      <c r="AX1393" s="5">
        <v>303.84483375549314</v>
      </c>
      <c r="AY1393" s="5">
        <v>320.09497331406965</v>
      </c>
      <c r="AZ1393" s="5">
        <v>2.3254382423048066</v>
      </c>
      <c r="BA1393" s="5">
        <v>4.8354139585925955</v>
      </c>
      <c r="BB1393" s="5">
        <v>48.373264208662263</v>
      </c>
      <c r="BC1393" s="5">
        <v>13.600219622480623</v>
      </c>
      <c r="BD1393" s="5">
        <v>31.458418846130371</v>
      </c>
      <c r="BE1393" s="5">
        <v>4.6306472900095317</v>
      </c>
      <c r="BF1393" s="5">
        <v>0.16496092276275848</v>
      </c>
      <c r="BG1393" s="5">
        <v>3.4759296881328918</v>
      </c>
      <c r="BH1393" s="5">
        <v>1.1547176018766399</v>
      </c>
      <c r="BI1393" s="5">
        <v>0.10396868347084984</v>
      </c>
      <c r="BJ1393" s="5">
        <v>142.8355125024859</v>
      </c>
      <c r="BK1393" s="5">
        <v>0.81235353797347076</v>
      </c>
      <c r="BL1393" s="5">
        <v>72.369207064911606</v>
      </c>
      <c r="BM1393" s="5">
        <v>1744.4490040261294</v>
      </c>
      <c r="BN1393" s="5">
        <v>1.2688549875541955E-2</v>
      </c>
    </row>
    <row r="1394" spans="1:66" s="5" customFormat="1">
      <c r="A1394" s="5" t="s">
        <v>1820</v>
      </c>
      <c r="B1394" s="5" t="s">
        <v>1147</v>
      </c>
      <c r="C1394" s="5">
        <v>20190721</v>
      </c>
      <c r="D1394" s="5" t="s">
        <v>338</v>
      </c>
      <c r="E1394" s="5" t="s">
        <v>0</v>
      </c>
      <c r="F1394" s="5" t="s">
        <v>1854</v>
      </c>
      <c r="G1394" s="5">
        <v>1999.1461181640625</v>
      </c>
      <c r="H1394" s="5">
        <v>400</v>
      </c>
      <c r="I1394" s="5">
        <v>30.520708084106445</v>
      </c>
      <c r="J1394" s="5">
        <v>500.9508056640625</v>
      </c>
      <c r="K1394" s="5">
        <v>90</v>
      </c>
      <c r="L1394" s="5" t="s">
        <v>1855</v>
      </c>
      <c r="M1394" s="5">
        <v>23035.0001090765</v>
      </c>
      <c r="N1394" s="5">
        <v>0</v>
      </c>
      <c r="O1394" s="5">
        <v>11.529771909393494</v>
      </c>
      <c r="P1394" s="5">
        <v>0.15517550334838692</v>
      </c>
      <c r="Q1394" s="5">
        <v>253.18394447632321</v>
      </c>
      <c r="R1394" s="5">
        <v>2.1257776690550512</v>
      </c>
      <c r="S1394" s="5">
        <v>1.3845323569206669</v>
      </c>
      <c r="T1394" s="5">
        <v>32.210037231445313</v>
      </c>
      <c r="U1394" s="5">
        <v>6</v>
      </c>
      <c r="V1394" s="5">
        <v>1.4200000166893005</v>
      </c>
      <c r="W1394" s="5">
        <v>1</v>
      </c>
      <c r="X1394" s="5">
        <v>2.8400000333786011</v>
      </c>
      <c r="Y1394" s="5">
        <v>30.671869277954102</v>
      </c>
      <c r="Z1394" s="5">
        <v>32.210037231445313</v>
      </c>
      <c r="AA1394" s="5">
        <v>30.520708084106445</v>
      </c>
      <c r="AB1394" s="5">
        <v>399.738525390625</v>
      </c>
      <c r="AC1394" s="5">
        <v>384.94894409179688</v>
      </c>
      <c r="AD1394" s="5">
        <v>32.027999877929688</v>
      </c>
      <c r="AE1394" s="5">
        <v>34.486286163330078</v>
      </c>
      <c r="AF1394" s="5">
        <v>72.442092895507813</v>
      </c>
      <c r="AG1394" s="5">
        <v>77.869720458984375</v>
      </c>
      <c r="AH1394" s="5">
        <v>500.9508056640625</v>
      </c>
      <c r="AI1394" s="5">
        <v>1999.1461181640625</v>
      </c>
      <c r="AJ1394" s="5">
        <v>1.6400363445281982</v>
      </c>
      <c r="AK1394" s="5">
        <v>99.970542907714844</v>
      </c>
      <c r="AL1394" s="5">
        <v>-0.81844329833984375</v>
      </c>
      <c r="AM1394" s="5">
        <v>-0.48029923439025879</v>
      </c>
      <c r="AN1394" s="5">
        <v>1</v>
      </c>
      <c r="AO1394" s="5">
        <v>-0.21956524252891541</v>
      </c>
      <c r="AP1394" s="5">
        <v>2.737391471862793</v>
      </c>
      <c r="AQ1394" s="5">
        <v>1</v>
      </c>
      <c r="AR1394" s="5">
        <v>0</v>
      </c>
      <c r="AS1394" s="5">
        <v>0.15999999642372131</v>
      </c>
      <c r="AT1394" s="5">
        <v>111115</v>
      </c>
      <c r="AU1394" s="5">
        <v>0.83491800944010408</v>
      </c>
      <c r="AV1394" s="5">
        <v>2.1257776690550511E-3</v>
      </c>
      <c r="AW1394" s="5">
        <v>305.36003723144529</v>
      </c>
      <c r="AX1394" s="5">
        <v>303.82186927795408</v>
      </c>
      <c r="AY1394" s="5">
        <v>319.86337175674635</v>
      </c>
      <c r="AZ1394" s="5">
        <v>2.432459645618712</v>
      </c>
      <c r="BA1394" s="5">
        <v>4.8321451075395894</v>
      </c>
      <c r="BB1394" s="5">
        <v>48.335689364018513</v>
      </c>
      <c r="BC1394" s="5">
        <v>13.849403200688435</v>
      </c>
      <c r="BD1394" s="5">
        <v>31.440953254699707</v>
      </c>
      <c r="BE1394" s="5">
        <v>4.626053372773411</v>
      </c>
      <c r="BF1394" s="5">
        <v>0.14713609579308273</v>
      </c>
      <c r="BG1394" s="5">
        <v>3.4476127506189225</v>
      </c>
      <c r="BH1394" s="5">
        <v>1.1784406221544885</v>
      </c>
      <c r="BI1394" s="5">
        <v>9.2650068434134564E-2</v>
      </c>
      <c r="BJ1394" s="5">
        <v>25.310936384814763</v>
      </c>
      <c r="BK1394" s="5">
        <v>0.65770785544991051</v>
      </c>
      <c r="BL1394" s="5">
        <v>71.658243603078176</v>
      </c>
      <c r="BM1394" s="5">
        <v>379.46824272040845</v>
      </c>
      <c r="BN1394" s="5">
        <v>2.1772657396787531E-2</v>
      </c>
    </row>
    <row r="1395" spans="1:66" s="5" customFormat="1"/>
    <row r="1396" spans="1:66" s="5" customFormat="1">
      <c r="A1396" s="5" t="s">
        <v>1857</v>
      </c>
      <c r="B1396" s="5" t="s">
        <v>1147</v>
      </c>
      <c r="C1396" s="5">
        <v>20190721</v>
      </c>
      <c r="D1396" s="5" t="s">
        <v>338</v>
      </c>
      <c r="E1396" s="5" t="s">
        <v>0</v>
      </c>
      <c r="F1396" s="5" t="s">
        <v>1856</v>
      </c>
      <c r="G1396" s="5">
        <v>1999.601806640625</v>
      </c>
      <c r="H1396" s="5">
        <v>400</v>
      </c>
      <c r="I1396" s="5">
        <v>28.567119598388672</v>
      </c>
      <c r="J1396" s="5">
        <v>500.96185302734375</v>
      </c>
      <c r="K1396" s="5">
        <v>91</v>
      </c>
      <c r="L1396" s="5" t="s">
        <v>1858</v>
      </c>
      <c r="M1396" s="5">
        <v>25556.500109065324</v>
      </c>
      <c r="N1396" s="5">
        <v>0</v>
      </c>
      <c r="O1396" s="5">
        <v>12.017403792235337</v>
      </c>
      <c r="P1396" s="5">
        <v>0.14350474579919931</v>
      </c>
      <c r="Q1396" s="5">
        <v>238.76657339677939</v>
      </c>
      <c r="R1396" s="5">
        <v>1.5486482584914181</v>
      </c>
      <c r="S1396" s="5">
        <v>1.0905472331634227</v>
      </c>
      <c r="T1396" s="5">
        <v>30.101118087768555</v>
      </c>
      <c r="U1396" s="5">
        <v>6</v>
      </c>
      <c r="V1396" s="5">
        <v>1.4200000166893005</v>
      </c>
      <c r="W1396" s="5">
        <v>1</v>
      </c>
      <c r="X1396" s="5">
        <v>2.8400000333786011</v>
      </c>
      <c r="Y1396" s="5">
        <v>28.861482620239258</v>
      </c>
      <c r="Z1396" s="5">
        <v>30.101118087768555</v>
      </c>
      <c r="AA1396" s="5">
        <v>28.567119598388672</v>
      </c>
      <c r="AB1396" s="5">
        <v>399.267578125</v>
      </c>
      <c r="AC1396" s="5">
        <v>384.16183471679688</v>
      </c>
      <c r="AD1396" s="5">
        <v>30.172582626342773</v>
      </c>
      <c r="AE1396" s="5">
        <v>31.968097686767578</v>
      </c>
      <c r="AF1396" s="5">
        <v>75.65936279296875</v>
      </c>
      <c r="AG1396" s="5">
        <v>80.07769775390625</v>
      </c>
      <c r="AH1396" s="5">
        <v>500.96185302734375</v>
      </c>
      <c r="AI1396" s="5">
        <v>1999.601806640625</v>
      </c>
      <c r="AJ1396" s="5">
        <v>2.2301876544952393</v>
      </c>
      <c r="AK1396" s="5">
        <v>99.934333801269531</v>
      </c>
      <c r="AL1396" s="5">
        <v>-0.92009735107421875</v>
      </c>
      <c r="AM1396" s="5">
        <v>-0.46307015419006348</v>
      </c>
      <c r="AN1396" s="5">
        <v>1</v>
      </c>
      <c r="AO1396" s="5">
        <v>-0.21956524252891541</v>
      </c>
      <c r="AP1396" s="5">
        <v>2.737391471862793</v>
      </c>
      <c r="AQ1396" s="5">
        <v>1</v>
      </c>
      <c r="AR1396" s="5">
        <v>0</v>
      </c>
      <c r="AS1396" s="5">
        <v>0.15999999642372131</v>
      </c>
      <c r="AT1396" s="5">
        <v>111115</v>
      </c>
      <c r="AU1396" s="5">
        <v>0.83493642171223947</v>
      </c>
      <c r="AV1396" s="5">
        <v>1.5486482584914181E-3</v>
      </c>
      <c r="AW1396" s="5">
        <v>303.25111808776853</v>
      </c>
      <c r="AX1396" s="5">
        <v>302.01148262023924</v>
      </c>
      <c r="AY1396" s="5">
        <v>319.93628191136668</v>
      </c>
      <c r="AZ1396" s="5">
        <v>2.7861233575580555</v>
      </c>
      <c r="BA1396" s="5">
        <v>4.2852577783844463</v>
      </c>
      <c r="BB1396" s="5">
        <v>42.880735933119389</v>
      </c>
      <c r="BC1396" s="5">
        <v>10.912638246351811</v>
      </c>
      <c r="BD1396" s="5">
        <v>29.481300354003906</v>
      </c>
      <c r="BE1396" s="5">
        <v>4.1351512719721208</v>
      </c>
      <c r="BF1396" s="5">
        <v>0.1366022557443424</v>
      </c>
      <c r="BG1396" s="5">
        <v>3.1947105452210236</v>
      </c>
      <c r="BH1396" s="5">
        <v>0.94044072675109724</v>
      </c>
      <c r="BI1396" s="5">
        <v>8.5970836848101417E-2</v>
      </c>
      <c r="BJ1396" s="5">
        <v>23.860978446419075</v>
      </c>
      <c r="BK1396" s="5">
        <v>0.62152601278780728</v>
      </c>
      <c r="BL1396" s="5">
        <v>74.833414599718267</v>
      </c>
      <c r="BM1396" s="5">
        <v>378.44933650241569</v>
      </c>
      <c r="BN1396" s="5">
        <v>2.376284679761443E-2</v>
      </c>
    </row>
    <row r="1397" spans="1:66" s="5" customFormat="1">
      <c r="A1397" s="5" t="s">
        <v>1857</v>
      </c>
      <c r="B1397" s="5" t="s">
        <v>1147</v>
      </c>
      <c r="C1397" s="5">
        <v>20190721</v>
      </c>
      <c r="D1397" s="5" t="s">
        <v>338</v>
      </c>
      <c r="E1397" s="5" t="s">
        <v>0</v>
      </c>
      <c r="F1397" s="5" t="s">
        <v>1859</v>
      </c>
      <c r="G1397" s="5">
        <v>2000.0128173828125</v>
      </c>
      <c r="H1397" s="5">
        <v>325</v>
      </c>
      <c r="I1397" s="5">
        <v>28.565645217895508</v>
      </c>
      <c r="J1397" s="5">
        <v>500.93240356445313</v>
      </c>
      <c r="K1397" s="5">
        <v>92</v>
      </c>
      <c r="L1397" s="5" t="s">
        <v>1860</v>
      </c>
      <c r="M1397" s="5">
        <v>25645.0001090765</v>
      </c>
      <c r="N1397" s="5">
        <v>0</v>
      </c>
      <c r="O1397" s="5">
        <v>9.3345523494568425</v>
      </c>
      <c r="P1397" s="5">
        <v>0.14162550812439689</v>
      </c>
      <c r="Q1397" s="5">
        <v>198.88643065699236</v>
      </c>
      <c r="R1397" s="5">
        <v>1.5196046809653485</v>
      </c>
      <c r="S1397" s="5">
        <v>1.0837007034781565</v>
      </c>
      <c r="T1397" s="5">
        <v>30.069364547729492</v>
      </c>
      <c r="U1397" s="5">
        <v>6</v>
      </c>
      <c r="V1397" s="5">
        <v>1.4200000166893005</v>
      </c>
      <c r="W1397" s="5">
        <v>1</v>
      </c>
      <c r="X1397" s="5">
        <v>2.8400000333786011</v>
      </c>
      <c r="Y1397" s="5">
        <v>28.833835601806641</v>
      </c>
      <c r="Z1397" s="5">
        <v>30.069364547729492</v>
      </c>
      <c r="AA1397" s="5">
        <v>28.565645217895508</v>
      </c>
      <c r="AB1397" s="5">
        <v>325.18203735351563</v>
      </c>
      <c r="AC1397" s="5">
        <v>313.43093872070313</v>
      </c>
      <c r="AD1397" s="5">
        <v>30.195411682128906</v>
      </c>
      <c r="AE1397" s="5">
        <v>31.957376480102539</v>
      </c>
      <c r="AF1397" s="5">
        <v>75.85870361328125</v>
      </c>
      <c r="AG1397" s="5">
        <v>80.180076599121094</v>
      </c>
      <c r="AH1397" s="5">
        <v>500.93240356445313</v>
      </c>
      <c r="AI1397" s="5">
        <v>2000.0128173828125</v>
      </c>
      <c r="AJ1397" s="5">
        <v>2.1907851696014404</v>
      </c>
      <c r="AK1397" s="5">
        <v>99.937904357910156</v>
      </c>
      <c r="AL1397" s="5">
        <v>-0.27544403076171875</v>
      </c>
      <c r="AM1397" s="5">
        <v>-0.45603203773498535</v>
      </c>
      <c r="AN1397" s="5">
        <v>1</v>
      </c>
      <c r="AO1397" s="5">
        <v>-0.21956524252891541</v>
      </c>
      <c r="AP1397" s="5">
        <v>2.737391471862793</v>
      </c>
      <c r="AQ1397" s="5">
        <v>1</v>
      </c>
      <c r="AR1397" s="5">
        <v>0</v>
      </c>
      <c r="AS1397" s="5">
        <v>0.15999999642372131</v>
      </c>
      <c r="AT1397" s="5">
        <v>111115</v>
      </c>
      <c r="AU1397" s="5">
        <v>0.83488733927408831</v>
      </c>
      <c r="AV1397" s="5">
        <v>1.5196046809653485E-3</v>
      </c>
      <c r="AW1397" s="5">
        <v>303.21936454772947</v>
      </c>
      <c r="AX1397" s="5">
        <v>301.98383560180662</v>
      </c>
      <c r="AY1397" s="5">
        <v>320.00204362864679</v>
      </c>
      <c r="AZ1397" s="5">
        <v>2.802717097325317</v>
      </c>
      <c r="BA1397" s="5">
        <v>4.2774539376763716</v>
      </c>
      <c r="BB1397" s="5">
        <v>42.80111700518971</v>
      </c>
      <c r="BC1397" s="5">
        <v>10.843740525087171</v>
      </c>
      <c r="BD1397" s="5">
        <v>29.451600074768066</v>
      </c>
      <c r="BE1397" s="5">
        <v>4.1280750689517998</v>
      </c>
      <c r="BF1397" s="5">
        <v>0.13489837747962025</v>
      </c>
      <c r="BG1397" s="5">
        <v>3.1937532341982151</v>
      </c>
      <c r="BH1397" s="5">
        <v>0.93432183475358466</v>
      </c>
      <c r="BI1397" s="5">
        <v>8.4891126167056921E-2</v>
      </c>
      <c r="BJ1397" s="5">
        <v>19.876293085084633</v>
      </c>
      <c r="BK1397" s="5">
        <v>0.63454626230826294</v>
      </c>
      <c r="BL1397" s="5">
        <v>74.931171547300039</v>
      </c>
      <c r="BM1397" s="5">
        <v>308.99373959265409</v>
      </c>
      <c r="BN1397" s="5">
        <v>2.263634675370723E-2</v>
      </c>
    </row>
    <row r="1398" spans="1:66" s="5" customFormat="1">
      <c r="A1398" s="5" t="s">
        <v>1857</v>
      </c>
      <c r="B1398" s="5" t="s">
        <v>1147</v>
      </c>
      <c r="C1398" s="5">
        <v>20190721</v>
      </c>
      <c r="D1398" s="5" t="s">
        <v>338</v>
      </c>
      <c r="E1398" s="5" t="s">
        <v>0</v>
      </c>
      <c r="F1398" s="5" t="s">
        <v>1861</v>
      </c>
      <c r="G1398" s="5">
        <v>2000.1285400390625</v>
      </c>
      <c r="H1398" s="5">
        <v>250</v>
      </c>
      <c r="I1398" s="5">
        <v>28.564102172851563</v>
      </c>
      <c r="J1398" s="5">
        <v>500.9371337890625</v>
      </c>
      <c r="K1398" s="5">
        <v>93</v>
      </c>
      <c r="L1398" s="5" t="s">
        <v>1862</v>
      </c>
      <c r="M1398" s="5">
        <v>25734.0001090765</v>
      </c>
      <c r="N1398" s="5">
        <v>0</v>
      </c>
      <c r="O1398" s="5">
        <v>6.7999103035202149</v>
      </c>
      <c r="P1398" s="5">
        <v>0.1404878521494147</v>
      </c>
      <c r="Q1398" s="5">
        <v>157.85753350954016</v>
      </c>
      <c r="R1398" s="5">
        <v>1.5220205920012433</v>
      </c>
      <c r="S1398" s="5">
        <v>1.0938144012154614</v>
      </c>
      <c r="T1398" s="5">
        <v>30.0986328125</v>
      </c>
      <c r="U1398" s="5">
        <v>6</v>
      </c>
      <c r="V1398" s="5">
        <v>1.4200000166893005</v>
      </c>
      <c r="W1398" s="5">
        <v>1</v>
      </c>
      <c r="X1398" s="5">
        <v>2.8400000333786011</v>
      </c>
      <c r="Y1398" s="5">
        <v>28.850204467773438</v>
      </c>
      <c r="Z1398" s="5">
        <v>30.0986328125</v>
      </c>
      <c r="AA1398" s="5">
        <v>28.564102172851563</v>
      </c>
      <c r="AB1398" s="5">
        <v>250.78146362304688</v>
      </c>
      <c r="AC1398" s="5">
        <v>242.1953125</v>
      </c>
      <c r="AD1398" s="5">
        <v>30.162136077880859</v>
      </c>
      <c r="AE1398" s="5">
        <v>31.92694091796875</v>
      </c>
      <c r="AF1398" s="5">
        <v>75.703933715820313</v>
      </c>
      <c r="AG1398" s="5">
        <v>80.029052734375</v>
      </c>
      <c r="AH1398" s="5">
        <v>500.9371337890625</v>
      </c>
      <c r="AI1398" s="5">
        <v>2000.1285400390625</v>
      </c>
      <c r="AJ1398" s="5">
        <v>2.2830493450164795</v>
      </c>
      <c r="AK1398" s="5">
        <v>99.941680908203125</v>
      </c>
      <c r="AL1398" s="5">
        <v>0.18141937255859375</v>
      </c>
      <c r="AM1398" s="5">
        <v>-0.46564316749572754</v>
      </c>
      <c r="AN1398" s="5">
        <v>1</v>
      </c>
      <c r="AO1398" s="5">
        <v>-0.21956524252891541</v>
      </c>
      <c r="AP1398" s="5">
        <v>2.737391471862793</v>
      </c>
      <c r="AQ1398" s="5">
        <v>1</v>
      </c>
      <c r="AR1398" s="5">
        <v>0</v>
      </c>
      <c r="AS1398" s="5">
        <v>0.15999999642372131</v>
      </c>
      <c r="AT1398" s="5">
        <v>111115</v>
      </c>
      <c r="AU1398" s="5">
        <v>0.83489522298177077</v>
      </c>
      <c r="AV1398" s="5">
        <v>1.5220205920012434E-3</v>
      </c>
      <c r="AW1398" s="5">
        <v>303.24863281249998</v>
      </c>
      <c r="AX1398" s="5">
        <v>302.00020446777341</v>
      </c>
      <c r="AY1398" s="5">
        <v>320.02055925323293</v>
      </c>
      <c r="AZ1398" s="5">
        <v>2.7997152427834395</v>
      </c>
      <c r="BA1398" s="5">
        <v>4.2846465428141478</v>
      </c>
      <c r="BB1398" s="5">
        <v>42.871467678731712</v>
      </c>
      <c r="BC1398" s="5">
        <v>10.944526760762962</v>
      </c>
      <c r="BD1398" s="5">
        <v>29.474418640136719</v>
      </c>
      <c r="BE1398" s="5">
        <v>4.1335107373125721</v>
      </c>
      <c r="BF1398" s="5">
        <v>0.13386583677488842</v>
      </c>
      <c r="BG1398" s="5">
        <v>3.1908321415986864</v>
      </c>
      <c r="BH1398" s="5">
        <v>0.94267859571388568</v>
      </c>
      <c r="BI1398" s="5">
        <v>8.4236918772564034E-2</v>
      </c>
      <c r="BJ1398" s="5">
        <v>15.776547242966444</v>
      </c>
      <c r="BK1398" s="5">
        <v>0.65177782294832876</v>
      </c>
      <c r="BL1398" s="5">
        <v>74.729525085580832</v>
      </c>
      <c r="BM1398" s="5">
        <v>238.96296080920391</v>
      </c>
      <c r="BN1398" s="5">
        <v>2.1264972022686849E-2</v>
      </c>
    </row>
    <row r="1399" spans="1:66" s="5" customFormat="1">
      <c r="A1399" s="5" t="s">
        <v>1857</v>
      </c>
      <c r="B1399" s="5" t="s">
        <v>1147</v>
      </c>
      <c r="C1399" s="5">
        <v>20190721</v>
      </c>
      <c r="D1399" s="5" t="s">
        <v>338</v>
      </c>
      <c r="E1399" s="5" t="s">
        <v>0</v>
      </c>
      <c r="F1399" s="5" t="s">
        <v>1863</v>
      </c>
      <c r="G1399" s="5">
        <v>2000.083251953125</v>
      </c>
      <c r="H1399" s="5">
        <v>175</v>
      </c>
      <c r="I1399" s="5">
        <v>28.563930511474609</v>
      </c>
      <c r="J1399" s="5">
        <v>500.93679809570313</v>
      </c>
      <c r="K1399" s="5">
        <v>94</v>
      </c>
      <c r="L1399" s="5" t="s">
        <v>1864</v>
      </c>
      <c r="M1399" s="5">
        <v>25823.500109065324</v>
      </c>
      <c r="N1399" s="5">
        <v>0</v>
      </c>
      <c r="O1399" s="5">
        <v>4.3870102855848891</v>
      </c>
      <c r="P1399" s="5">
        <v>0.14655580600407095</v>
      </c>
      <c r="Q1399" s="5">
        <v>116.85616147351408</v>
      </c>
      <c r="R1399" s="5">
        <v>1.5741060334374191</v>
      </c>
      <c r="S1399" s="5">
        <v>1.0867166329067124</v>
      </c>
      <c r="T1399" s="5">
        <v>30.06468391418457</v>
      </c>
      <c r="U1399" s="5">
        <v>6</v>
      </c>
      <c r="V1399" s="5">
        <v>1.4200000166893005</v>
      </c>
      <c r="W1399" s="5">
        <v>1</v>
      </c>
      <c r="X1399" s="5">
        <v>2.8400000333786011</v>
      </c>
      <c r="Y1399" s="5">
        <v>28.843711853027344</v>
      </c>
      <c r="Z1399" s="5">
        <v>30.06468391418457</v>
      </c>
      <c r="AA1399" s="5">
        <v>28.563930511474609</v>
      </c>
      <c r="AB1399" s="5">
        <v>175.00961303710938</v>
      </c>
      <c r="AC1399" s="5">
        <v>169.43559265136719</v>
      </c>
      <c r="AD1399" s="5">
        <v>30.087953567504883</v>
      </c>
      <c r="AE1399" s="5">
        <v>31.913179397583008</v>
      </c>
      <c r="AF1399" s="5">
        <v>75.531005859375</v>
      </c>
      <c r="AG1399" s="5">
        <v>80.026679992675781</v>
      </c>
      <c r="AH1399" s="5">
        <v>500.93679809570313</v>
      </c>
      <c r="AI1399" s="5">
        <v>2000.083251953125</v>
      </c>
      <c r="AJ1399" s="5">
        <v>2.1688039302825928</v>
      </c>
      <c r="AK1399" s="5">
        <v>99.945793151855469</v>
      </c>
      <c r="AL1399" s="5">
        <v>0.57820892333984375</v>
      </c>
      <c r="AM1399" s="5">
        <v>-0.45749497413635254</v>
      </c>
      <c r="AN1399" s="5">
        <v>1</v>
      </c>
      <c r="AO1399" s="5">
        <v>-0.21956524252891541</v>
      </c>
      <c r="AP1399" s="5">
        <v>2.737391471862793</v>
      </c>
      <c r="AQ1399" s="5">
        <v>1</v>
      </c>
      <c r="AR1399" s="5">
        <v>0</v>
      </c>
      <c r="AS1399" s="5">
        <v>0.15999999642372131</v>
      </c>
      <c r="AT1399" s="5">
        <v>111115</v>
      </c>
      <c r="AU1399" s="5">
        <v>0.83489466349283847</v>
      </c>
      <c r="AV1399" s="5">
        <v>1.5741060334374191E-3</v>
      </c>
      <c r="AW1399" s="5">
        <v>303.21468391418455</v>
      </c>
      <c r="AX1399" s="5">
        <v>301.99371185302732</v>
      </c>
      <c r="AY1399" s="5">
        <v>320.01331315964489</v>
      </c>
      <c r="AZ1399" s="5">
        <v>2.7766321621383017</v>
      </c>
      <c r="BA1399" s="5">
        <v>4.2763046597955992</v>
      </c>
      <c r="BB1399" s="5">
        <v>42.786239669920619</v>
      </c>
      <c r="BC1399" s="5">
        <v>10.873060272337611</v>
      </c>
      <c r="BD1399" s="5">
        <v>29.454197883605957</v>
      </c>
      <c r="BE1399" s="5">
        <v>4.1286935850941733</v>
      </c>
      <c r="BF1399" s="5">
        <v>0.13936404217020185</v>
      </c>
      <c r="BG1399" s="5">
        <v>3.1895880268888868</v>
      </c>
      <c r="BH1399" s="5">
        <v>0.93910555820528652</v>
      </c>
      <c r="BI1399" s="5">
        <v>8.7721319364012465E-2</v>
      </c>
      <c r="BJ1399" s="5">
        <v>11.679281743151661</v>
      </c>
      <c r="BK1399" s="5">
        <v>0.68967894906213001</v>
      </c>
      <c r="BL1399" s="5">
        <v>74.896930081905481</v>
      </c>
      <c r="BM1399" s="5">
        <v>167.35021806829229</v>
      </c>
      <c r="BN1399" s="5">
        <v>1.9633891513303393E-2</v>
      </c>
    </row>
    <row r="1400" spans="1:66" s="5" customFormat="1">
      <c r="A1400" s="5" t="s">
        <v>1857</v>
      </c>
      <c r="B1400" s="5" t="s">
        <v>1147</v>
      </c>
      <c r="C1400" s="5">
        <v>20190721</v>
      </c>
      <c r="D1400" s="5" t="s">
        <v>338</v>
      </c>
      <c r="E1400" s="5" t="s">
        <v>0</v>
      </c>
      <c r="F1400" s="5" t="s">
        <v>1865</v>
      </c>
      <c r="G1400" s="5">
        <v>1999.831787109375</v>
      </c>
      <c r="H1400" s="5">
        <v>100</v>
      </c>
      <c r="I1400" s="5">
        <v>28.563661575317383</v>
      </c>
      <c r="J1400" s="5">
        <v>500.96298217773438</v>
      </c>
      <c r="K1400" s="5">
        <v>95</v>
      </c>
      <c r="L1400" s="5" t="s">
        <v>1866</v>
      </c>
      <c r="M1400" s="5">
        <v>25912.0001090765</v>
      </c>
      <c r="N1400" s="5">
        <v>0</v>
      </c>
      <c r="O1400" s="5">
        <v>1.52567891575437</v>
      </c>
      <c r="P1400" s="5">
        <v>0.14646656773164918</v>
      </c>
      <c r="Q1400" s="5">
        <v>78.610110620911783</v>
      </c>
      <c r="R1400" s="5">
        <v>1.5639076955748477</v>
      </c>
      <c r="S1400" s="5">
        <v>1.080355806291907</v>
      </c>
      <c r="T1400" s="5">
        <v>30.029308319091797</v>
      </c>
      <c r="U1400" s="5">
        <v>6</v>
      </c>
      <c r="V1400" s="5">
        <v>1.4200000166893005</v>
      </c>
      <c r="W1400" s="5">
        <v>1</v>
      </c>
      <c r="X1400" s="5">
        <v>2.8400000333786011</v>
      </c>
      <c r="Y1400" s="5">
        <v>28.823709487915039</v>
      </c>
      <c r="Z1400" s="5">
        <v>30.029308319091797</v>
      </c>
      <c r="AA1400" s="5">
        <v>28.563661575317383</v>
      </c>
      <c r="AB1400" s="5">
        <v>99.594200134277344</v>
      </c>
      <c r="AC1400" s="5">
        <v>97.584121704101563</v>
      </c>
      <c r="AD1400" s="5">
        <v>30.076864242553711</v>
      </c>
      <c r="AE1400" s="5">
        <v>31.890213012695313</v>
      </c>
      <c r="AF1400" s="5">
        <v>75.612060546875</v>
      </c>
      <c r="AG1400" s="5">
        <v>80.062820434570313</v>
      </c>
      <c r="AH1400" s="5">
        <v>500.96298217773438</v>
      </c>
      <c r="AI1400" s="5">
        <v>1999.831787109375</v>
      </c>
      <c r="AJ1400" s="5">
        <v>2.0707840919494629</v>
      </c>
      <c r="AK1400" s="5">
        <v>99.94512939453125</v>
      </c>
      <c r="AL1400" s="5">
        <v>0.9585418701171875</v>
      </c>
      <c r="AM1400" s="5">
        <v>-0.46238160133361816</v>
      </c>
      <c r="AN1400" s="5">
        <v>1</v>
      </c>
      <c r="AO1400" s="5">
        <v>-0.21956524252891541</v>
      </c>
      <c r="AP1400" s="5">
        <v>2.737391471862793</v>
      </c>
      <c r="AQ1400" s="5">
        <v>1</v>
      </c>
      <c r="AR1400" s="5">
        <v>0</v>
      </c>
      <c r="AS1400" s="5">
        <v>0.15999999642372131</v>
      </c>
      <c r="AT1400" s="5">
        <v>111115</v>
      </c>
      <c r="AU1400" s="5">
        <v>0.83493830362955712</v>
      </c>
      <c r="AV1400" s="5">
        <v>1.5639076955748477E-3</v>
      </c>
      <c r="AW1400" s="5">
        <v>303.17930831909177</v>
      </c>
      <c r="AX1400" s="5">
        <v>301.97370948791502</v>
      </c>
      <c r="AY1400" s="5">
        <v>319.9730787855442</v>
      </c>
      <c r="AZ1400" s="5">
        <v>2.7837936492398194</v>
      </c>
      <c r="BA1400" s="5">
        <v>4.267627272264904</v>
      </c>
      <c r="BB1400" s="5">
        <v>42.699702307838699</v>
      </c>
      <c r="BC1400" s="5">
        <v>10.809489295143386</v>
      </c>
      <c r="BD1400" s="5">
        <v>29.426508903503418</v>
      </c>
      <c r="BE1400" s="5">
        <v>4.1221052315579012</v>
      </c>
      <c r="BF1400" s="5">
        <v>0.13928334477006823</v>
      </c>
      <c r="BG1400" s="5">
        <v>3.187271465972997</v>
      </c>
      <c r="BH1400" s="5">
        <v>0.93483376558490416</v>
      </c>
      <c r="BI1400" s="5">
        <v>8.7670164541677753E-2</v>
      </c>
      <c r="BJ1400" s="5">
        <v>7.8566976777254434</v>
      </c>
      <c r="BK1400" s="5">
        <v>0.8055625161978347</v>
      </c>
      <c r="BL1400" s="5">
        <v>74.993796280208741</v>
      </c>
      <c r="BM1400" s="5">
        <v>96.858887016756114</v>
      </c>
      <c r="BN1400" s="5">
        <v>1.1812695491462697E-2</v>
      </c>
    </row>
    <row r="1401" spans="1:66" s="5" customFormat="1">
      <c r="A1401" s="5" t="s">
        <v>1857</v>
      </c>
      <c r="B1401" s="5" t="s">
        <v>1147</v>
      </c>
      <c r="C1401" s="5">
        <v>20190721</v>
      </c>
      <c r="D1401" s="5" t="s">
        <v>338</v>
      </c>
      <c r="E1401" s="5" t="s">
        <v>0</v>
      </c>
      <c r="F1401" s="5" t="s">
        <v>1867</v>
      </c>
      <c r="G1401" s="5">
        <v>1999.2208251953125</v>
      </c>
      <c r="H1401" s="5">
        <v>66</v>
      </c>
      <c r="I1401" s="5">
        <v>28.565305709838867</v>
      </c>
      <c r="J1401" s="5">
        <v>500.96917724609375</v>
      </c>
      <c r="K1401" s="5">
        <v>96</v>
      </c>
      <c r="L1401" s="5" t="s">
        <v>1868</v>
      </c>
      <c r="M1401" s="5">
        <v>26001.0001090765</v>
      </c>
      <c r="N1401" s="5">
        <v>0</v>
      </c>
      <c r="O1401" s="5">
        <v>0.35422843277552174</v>
      </c>
      <c r="P1401" s="5">
        <v>0.15210515291591295</v>
      </c>
      <c r="Q1401" s="5">
        <v>60.036188095702705</v>
      </c>
      <c r="R1401" s="5">
        <v>1.6071069181778928</v>
      </c>
      <c r="S1401" s="5">
        <v>1.0711206468951779</v>
      </c>
      <c r="T1401" s="5">
        <v>29.992612838745117</v>
      </c>
      <c r="U1401" s="5">
        <v>6</v>
      </c>
      <c r="V1401" s="5">
        <v>1.4200000166893005</v>
      </c>
      <c r="W1401" s="5">
        <v>1</v>
      </c>
      <c r="X1401" s="5">
        <v>2.8400000333786011</v>
      </c>
      <c r="Y1401" s="5">
        <v>28.813434600830078</v>
      </c>
      <c r="Z1401" s="5">
        <v>29.992612838745117</v>
      </c>
      <c r="AA1401" s="5">
        <v>28.565305709838867</v>
      </c>
      <c r="AB1401" s="5">
        <v>65.588340759277344</v>
      </c>
      <c r="AC1401" s="5">
        <v>65.038902282714844</v>
      </c>
      <c r="AD1401" s="5">
        <v>30.02899169921875</v>
      </c>
      <c r="AE1401" s="5">
        <v>31.892402648925781</v>
      </c>
      <c r="AF1401" s="5">
        <v>75.542472839355469</v>
      </c>
      <c r="AG1401" s="5">
        <v>80.11920166015625</v>
      </c>
      <c r="AH1401" s="5">
        <v>500.96917724609375</v>
      </c>
      <c r="AI1401" s="5">
        <v>1999.2208251953125</v>
      </c>
      <c r="AJ1401" s="5">
        <v>2.1679553985595703</v>
      </c>
      <c r="AK1401" s="5">
        <v>99.946113586425781</v>
      </c>
      <c r="AL1401" s="5">
        <v>1.021209716796875</v>
      </c>
      <c r="AM1401" s="5">
        <v>-0.45792603492736816</v>
      </c>
      <c r="AN1401" s="5">
        <v>1</v>
      </c>
      <c r="AO1401" s="5">
        <v>-0.21956524252891541</v>
      </c>
      <c r="AP1401" s="5">
        <v>2.737391471862793</v>
      </c>
      <c r="AQ1401" s="5">
        <v>1</v>
      </c>
      <c r="AR1401" s="5">
        <v>0</v>
      </c>
      <c r="AS1401" s="5">
        <v>0.15999999642372131</v>
      </c>
      <c r="AT1401" s="5">
        <v>111115</v>
      </c>
      <c r="AU1401" s="5">
        <v>0.83494862874348952</v>
      </c>
      <c r="AV1401" s="5">
        <v>1.6071069181778927E-3</v>
      </c>
      <c r="AW1401" s="5">
        <v>303.14261283874509</v>
      </c>
      <c r="AX1401" s="5">
        <v>301.96343460083006</v>
      </c>
      <c r="AY1401" s="5">
        <v>319.87532488147917</v>
      </c>
      <c r="AZ1401" s="5">
        <v>2.7641208874310923</v>
      </c>
      <c r="BA1401" s="5">
        <v>4.2586423445887407</v>
      </c>
      <c r="BB1401" s="5">
        <v>42.609384114832949</v>
      </c>
      <c r="BC1401" s="5">
        <v>10.716981465907168</v>
      </c>
      <c r="BD1401" s="5">
        <v>29.403023719787598</v>
      </c>
      <c r="BE1401" s="5">
        <v>4.1165243205915978</v>
      </c>
      <c r="BF1401" s="5">
        <v>0.1443728119375447</v>
      </c>
      <c r="BG1401" s="5">
        <v>3.1875216976935627</v>
      </c>
      <c r="BH1401" s="5">
        <v>0.92900262289803504</v>
      </c>
      <c r="BI1401" s="5">
        <v>9.0897248432765421E-2</v>
      </c>
      <c r="BJ1401" s="5">
        <v>6.0003836747091261</v>
      </c>
      <c r="BK1401" s="5">
        <v>0.92308120199713628</v>
      </c>
      <c r="BL1401" s="5">
        <v>75.203202996999579</v>
      </c>
      <c r="BM1401" s="5">
        <v>64.870519050804077</v>
      </c>
      <c r="BN1401" s="5">
        <v>4.1065052549469905E-3</v>
      </c>
    </row>
    <row r="1402" spans="1:66" s="5" customFormat="1">
      <c r="A1402" s="5" t="s">
        <v>1857</v>
      </c>
      <c r="B1402" s="5" t="s">
        <v>1147</v>
      </c>
      <c r="C1402" s="5">
        <v>20190721</v>
      </c>
      <c r="D1402" s="5" t="s">
        <v>338</v>
      </c>
      <c r="E1402" s="5" t="s">
        <v>0</v>
      </c>
      <c r="F1402" s="5" t="s">
        <v>1869</v>
      </c>
      <c r="G1402" s="5">
        <v>1998.7916259765625</v>
      </c>
      <c r="H1402" s="5">
        <v>33</v>
      </c>
      <c r="I1402" s="5">
        <v>28.56669807434082</v>
      </c>
      <c r="J1402" s="5">
        <v>500.94451904296875</v>
      </c>
      <c r="K1402" s="5">
        <v>97</v>
      </c>
      <c r="L1402" s="5" t="s">
        <v>1870</v>
      </c>
      <c r="M1402" s="5">
        <v>26103.500109065324</v>
      </c>
      <c r="N1402" s="5">
        <v>0</v>
      </c>
      <c r="O1402" s="5">
        <v>-0.97680734586400741</v>
      </c>
      <c r="P1402" s="5">
        <v>0.16117763376893765</v>
      </c>
      <c r="Q1402" s="5">
        <v>43.089041504477393</v>
      </c>
      <c r="R1402" s="5">
        <v>1.6944551679728912</v>
      </c>
      <c r="S1402" s="5">
        <v>1.068994817432154</v>
      </c>
      <c r="T1402" s="5">
        <v>29.993198394775391</v>
      </c>
      <c r="U1402" s="5">
        <v>6</v>
      </c>
      <c r="V1402" s="5">
        <v>1.4200000166893005</v>
      </c>
      <c r="W1402" s="5">
        <v>1</v>
      </c>
      <c r="X1402" s="5">
        <v>2.8400000333786011</v>
      </c>
      <c r="Y1402" s="5">
        <v>28.812217712402344</v>
      </c>
      <c r="Z1402" s="5">
        <v>29.993198394775391</v>
      </c>
      <c r="AA1402" s="5">
        <v>28.56669807434082</v>
      </c>
      <c r="AB1402" s="5">
        <v>32.495662689208984</v>
      </c>
      <c r="AC1402" s="5">
        <v>33.597434997558594</v>
      </c>
      <c r="AD1402" s="5">
        <v>29.950128555297852</v>
      </c>
      <c r="AE1402" s="5">
        <v>31.91486930847168</v>
      </c>
      <c r="AF1402" s="5">
        <v>75.331657409667969</v>
      </c>
      <c r="AG1402" s="5">
        <v>80.1802978515625</v>
      </c>
      <c r="AH1402" s="5">
        <v>500.94451904296875</v>
      </c>
      <c r="AI1402" s="5">
        <v>1998.7916259765625</v>
      </c>
      <c r="AJ1402" s="5">
        <v>2.1281595230102539</v>
      </c>
      <c r="AK1402" s="5">
        <v>99.946853637695313</v>
      </c>
      <c r="AL1402" s="5">
        <v>1.0483131408691406</v>
      </c>
      <c r="AM1402" s="5">
        <v>-0.46222138404846191</v>
      </c>
      <c r="AN1402" s="5">
        <v>1</v>
      </c>
      <c r="AO1402" s="5">
        <v>-0.21956524252891541</v>
      </c>
      <c r="AP1402" s="5">
        <v>2.737391471862793</v>
      </c>
      <c r="AQ1402" s="5">
        <v>1</v>
      </c>
      <c r="AR1402" s="5">
        <v>0</v>
      </c>
      <c r="AS1402" s="5">
        <v>0.15999999642372131</v>
      </c>
      <c r="AT1402" s="5">
        <v>111115</v>
      </c>
      <c r="AU1402" s="5">
        <v>0.83490753173828103</v>
      </c>
      <c r="AV1402" s="5">
        <v>1.6944551679728911E-3</v>
      </c>
      <c r="AW1402" s="5">
        <v>303.14319839477537</v>
      </c>
      <c r="AX1402" s="5">
        <v>301.96221771240232</v>
      </c>
      <c r="AY1402" s="5">
        <v>319.80665300801411</v>
      </c>
      <c r="AZ1402" s="5">
        <v>2.7177356859972917</v>
      </c>
      <c r="BA1402" s="5">
        <v>4.2587855890721471</v>
      </c>
      <c r="BB1402" s="5">
        <v>42.610501822399854</v>
      </c>
      <c r="BC1402" s="5">
        <v>10.695632513928174</v>
      </c>
      <c r="BD1402" s="5">
        <v>29.402708053588867</v>
      </c>
      <c r="BE1402" s="5">
        <v>4.1164493520159438</v>
      </c>
      <c r="BF1402" s="5">
        <v>0.15252162186010429</v>
      </c>
      <c r="BG1402" s="5">
        <v>3.1897907716399931</v>
      </c>
      <c r="BH1402" s="5">
        <v>0.92665858037595061</v>
      </c>
      <c r="BI1402" s="5">
        <v>9.6067662201133289E-2</v>
      </c>
      <c r="BJ1402" s="5">
        <v>4.3066141246365808</v>
      </c>
      <c r="BK1402" s="5">
        <v>1.2825098555174976</v>
      </c>
      <c r="BL1402" s="5">
        <v>75.327755616082825</v>
      </c>
      <c r="BM1402" s="5">
        <v>34.061762427635287</v>
      </c>
      <c r="BN1402" s="5">
        <v>-2.1602142634152222E-2</v>
      </c>
    </row>
    <row r="1403" spans="1:66" s="5" customFormat="1">
      <c r="A1403" s="5" t="s">
        <v>1857</v>
      </c>
      <c r="B1403" s="5" t="s">
        <v>1147</v>
      </c>
      <c r="C1403" s="5">
        <v>20190721</v>
      </c>
      <c r="D1403" s="5" t="s">
        <v>338</v>
      </c>
      <c r="E1403" s="5" t="s">
        <v>0</v>
      </c>
      <c r="F1403" s="5" t="s">
        <v>1871</v>
      </c>
      <c r="G1403" s="5">
        <v>1999.76513671875</v>
      </c>
      <c r="H1403" s="5">
        <v>400</v>
      </c>
      <c r="I1403" s="5">
        <v>28.564329147338867</v>
      </c>
      <c r="J1403" s="5">
        <v>500.93753051757813</v>
      </c>
      <c r="K1403" s="5">
        <v>98</v>
      </c>
      <c r="L1403" s="5" t="s">
        <v>1872</v>
      </c>
      <c r="M1403" s="5">
        <v>26252.0001090765</v>
      </c>
      <c r="N1403" s="5">
        <v>0</v>
      </c>
      <c r="O1403" s="5">
        <v>12.128942091510325</v>
      </c>
      <c r="P1403" s="5">
        <v>0.16753600538210481</v>
      </c>
      <c r="Q1403" s="5">
        <v>256.79205909388588</v>
      </c>
      <c r="R1403" s="5">
        <v>1.7475467414429113</v>
      </c>
      <c r="S1403" s="5">
        <v>1.062873529528686</v>
      </c>
      <c r="T1403" s="5">
        <v>29.981409072875977</v>
      </c>
      <c r="U1403" s="5">
        <v>6</v>
      </c>
      <c r="V1403" s="5">
        <v>1.4200000166893005</v>
      </c>
      <c r="W1403" s="5">
        <v>1</v>
      </c>
      <c r="X1403" s="5">
        <v>2.8400000333786011</v>
      </c>
      <c r="Y1403" s="5">
        <v>28.813009262084961</v>
      </c>
      <c r="Z1403" s="5">
        <v>29.981409072875977</v>
      </c>
      <c r="AA1403" s="5">
        <v>28.564329147338867</v>
      </c>
      <c r="AB1403" s="5">
        <v>399.42623901367188</v>
      </c>
      <c r="AC1403" s="5">
        <v>384.09478759765625</v>
      </c>
      <c r="AD1403" s="5">
        <v>29.921550750732422</v>
      </c>
      <c r="AE1403" s="5">
        <v>31.947811126708984</v>
      </c>
      <c r="AF1403" s="5">
        <v>75.284141540527344</v>
      </c>
      <c r="AG1403" s="5">
        <v>80.259895324707031</v>
      </c>
      <c r="AH1403" s="5">
        <v>500.93753051757813</v>
      </c>
      <c r="AI1403" s="5">
        <v>1999.76513671875</v>
      </c>
      <c r="AJ1403" s="5">
        <v>2.1912565231323242</v>
      </c>
      <c r="AK1403" s="5">
        <v>99.945152282714844</v>
      </c>
      <c r="AL1403" s="5">
        <v>-0.92544174194335938</v>
      </c>
      <c r="AM1403" s="5">
        <v>-0.46270966529846191</v>
      </c>
      <c r="AN1403" s="5">
        <v>1</v>
      </c>
      <c r="AO1403" s="5">
        <v>-0.21956524252891541</v>
      </c>
      <c r="AP1403" s="5">
        <v>2.737391471862793</v>
      </c>
      <c r="AQ1403" s="5">
        <v>1</v>
      </c>
      <c r="AR1403" s="5">
        <v>0</v>
      </c>
      <c r="AS1403" s="5">
        <v>0.15999999642372131</v>
      </c>
      <c r="AT1403" s="5">
        <v>111115</v>
      </c>
      <c r="AU1403" s="5">
        <v>0.8348958841959635</v>
      </c>
      <c r="AV1403" s="5">
        <v>1.7475467414429114E-3</v>
      </c>
      <c r="AW1403" s="5">
        <v>303.13140907287595</v>
      </c>
      <c r="AX1403" s="5">
        <v>301.96300926208494</v>
      </c>
      <c r="AY1403" s="5">
        <v>319.96241472328256</v>
      </c>
      <c r="AZ1403" s="5">
        <v>2.6938406405588449</v>
      </c>
      <c r="BA1403" s="5">
        <v>4.2559023776870273</v>
      </c>
      <c r="BB1403" s="5">
        <v>42.58237923984904</v>
      </c>
      <c r="BC1403" s="5">
        <v>10.634568113140055</v>
      </c>
      <c r="BD1403" s="5">
        <v>29.397209167480469</v>
      </c>
      <c r="BE1403" s="5">
        <v>4.1151435949040005</v>
      </c>
      <c r="BF1403" s="5">
        <v>0.15820334477965411</v>
      </c>
      <c r="BG1403" s="5">
        <v>3.1930288481583413</v>
      </c>
      <c r="BH1403" s="5">
        <v>0.92211474674565919</v>
      </c>
      <c r="BI1403" s="5">
        <v>9.9675255204127317E-2</v>
      </c>
      <c r="BJ1403" s="5">
        <v>25.665121451130332</v>
      </c>
      <c r="BK1403" s="5">
        <v>0.66856429034095233</v>
      </c>
      <c r="BL1403" s="5">
        <v>75.504251133629964</v>
      </c>
      <c r="BM1403" s="5">
        <v>378.32926941769358</v>
      </c>
      <c r="BN1403" s="5">
        <v>2.4206075598437994E-2</v>
      </c>
    </row>
    <row r="1404" spans="1:66" s="5" customFormat="1">
      <c r="A1404" s="5" t="s">
        <v>1857</v>
      </c>
      <c r="B1404" s="5" t="s">
        <v>1147</v>
      </c>
      <c r="C1404" s="5">
        <v>20190721</v>
      </c>
      <c r="D1404" s="5" t="s">
        <v>338</v>
      </c>
      <c r="E1404" s="5" t="s">
        <v>0</v>
      </c>
      <c r="F1404" s="5" t="s">
        <v>1873</v>
      </c>
      <c r="G1404" s="5">
        <v>1999.1898193359375</v>
      </c>
      <c r="H1404" s="5">
        <v>400</v>
      </c>
      <c r="I1404" s="5">
        <v>28.566007614135742</v>
      </c>
      <c r="J1404" s="5">
        <v>500.95584106445313</v>
      </c>
      <c r="K1404" s="5">
        <v>99</v>
      </c>
      <c r="L1404" s="5" t="s">
        <v>400</v>
      </c>
      <c r="M1404" s="5">
        <v>26341.0001090765</v>
      </c>
      <c r="N1404" s="5">
        <v>0</v>
      </c>
      <c r="O1404" s="5">
        <v>12.539051930741513</v>
      </c>
      <c r="P1404" s="5">
        <v>0.16774131579464274</v>
      </c>
      <c r="Q1404" s="5">
        <v>252.27898007884582</v>
      </c>
      <c r="R1404" s="5">
        <v>1.7735941103952295</v>
      </c>
      <c r="S1404" s="5">
        <v>1.077360284019695</v>
      </c>
      <c r="T1404" s="5">
        <v>30.046646118164063</v>
      </c>
      <c r="U1404" s="5">
        <v>6</v>
      </c>
      <c r="V1404" s="5">
        <v>1.4200000166893005</v>
      </c>
      <c r="W1404" s="5">
        <v>1</v>
      </c>
      <c r="X1404" s="5">
        <v>2.8400000333786011</v>
      </c>
      <c r="Y1404" s="5">
        <v>28.836641311645508</v>
      </c>
      <c r="Z1404" s="5">
        <v>30.046646118164063</v>
      </c>
      <c r="AA1404" s="5">
        <v>28.566007614135742</v>
      </c>
      <c r="AB1404" s="5">
        <v>399.41500854492188</v>
      </c>
      <c r="AC1404" s="5">
        <v>383.58203125</v>
      </c>
      <c r="AD1404" s="5">
        <v>29.906667709350586</v>
      </c>
      <c r="AE1404" s="5">
        <v>31.963022232055664</v>
      </c>
      <c r="AF1404" s="5">
        <v>75.142990112304688</v>
      </c>
      <c r="AG1404" s="5">
        <v>80.186744689941406</v>
      </c>
      <c r="AH1404" s="5">
        <v>500.95584106445313</v>
      </c>
      <c r="AI1404" s="5">
        <v>1999.1898193359375</v>
      </c>
      <c r="AJ1404" s="5">
        <v>2.2127783298492432</v>
      </c>
      <c r="AK1404" s="5">
        <v>99.944175720214844</v>
      </c>
      <c r="AL1404" s="5">
        <v>-1.1006431579589844</v>
      </c>
      <c r="AM1404" s="5">
        <v>-0.45846390724182129</v>
      </c>
      <c r="AN1404" s="5">
        <v>1</v>
      </c>
      <c r="AO1404" s="5">
        <v>-0.21956524252891541</v>
      </c>
      <c r="AP1404" s="5">
        <v>2.737391471862793</v>
      </c>
      <c r="AQ1404" s="5">
        <v>1</v>
      </c>
      <c r="AR1404" s="5">
        <v>0</v>
      </c>
      <c r="AS1404" s="5">
        <v>0.15999999642372131</v>
      </c>
      <c r="AT1404" s="5">
        <v>111115</v>
      </c>
      <c r="AU1404" s="5">
        <v>0.83492640177408839</v>
      </c>
      <c r="AV1404" s="5">
        <v>1.7735941103952295E-3</v>
      </c>
      <c r="AW1404" s="5">
        <v>303.19664611816404</v>
      </c>
      <c r="AX1404" s="5">
        <v>301.98664131164549</v>
      </c>
      <c r="AY1404" s="5">
        <v>319.87036394409006</v>
      </c>
      <c r="AZ1404" s="5">
        <v>2.6730816062617184</v>
      </c>
      <c r="BA1404" s="5">
        <v>4.2718781945293998</v>
      </c>
      <c r="BB1404" s="5">
        <v>42.742642717752325</v>
      </c>
      <c r="BC1404" s="5">
        <v>10.779620485696661</v>
      </c>
      <c r="BD1404" s="5">
        <v>29.441643714904785</v>
      </c>
      <c r="BE1404" s="5">
        <v>4.1257052925167228</v>
      </c>
      <c r="BF1404" s="5">
        <v>0.1583864059942198</v>
      </c>
      <c r="BG1404" s="5">
        <v>3.1945179105097048</v>
      </c>
      <c r="BH1404" s="5">
        <v>0.93118738200701801</v>
      </c>
      <c r="BI1404" s="5">
        <v>9.9791524159047768E-2</v>
      </c>
      <c r="BJ1404" s="5">
        <v>25.213814715516747</v>
      </c>
      <c r="BK1404" s="5">
        <v>0.6576923826612272</v>
      </c>
      <c r="BL1404" s="5">
        <v>75.262670033339958</v>
      </c>
      <c r="BM1404" s="5">
        <v>377.62156649382075</v>
      </c>
      <c r="BN1404" s="5">
        <v>2.499122432960289E-2</v>
      </c>
    </row>
    <row r="1405" spans="1:66" s="5" customFormat="1">
      <c r="A1405" s="5" t="s">
        <v>1857</v>
      </c>
      <c r="B1405" s="5" t="s">
        <v>1147</v>
      </c>
      <c r="C1405" s="5">
        <v>20190721</v>
      </c>
      <c r="D1405" s="5" t="s">
        <v>338</v>
      </c>
      <c r="E1405" s="5" t="s">
        <v>0</v>
      </c>
      <c r="F1405" s="5" t="s">
        <v>1874</v>
      </c>
      <c r="G1405" s="5">
        <v>1998.8690185546875</v>
      </c>
      <c r="H1405" s="5">
        <v>400</v>
      </c>
      <c r="I1405" s="5">
        <v>28.563276290893555</v>
      </c>
      <c r="J1405" s="5">
        <v>500.97137451171875</v>
      </c>
      <c r="K1405" s="5">
        <v>100</v>
      </c>
      <c r="L1405" s="5" t="s">
        <v>1875</v>
      </c>
      <c r="M1405" s="5">
        <v>26430.500109065324</v>
      </c>
      <c r="N1405" s="5">
        <v>0</v>
      </c>
      <c r="O1405" s="5">
        <v>12.531225223904322</v>
      </c>
      <c r="P1405" s="5">
        <v>0.16780671755222712</v>
      </c>
      <c r="Q1405" s="5">
        <v>252.69069691777696</v>
      </c>
      <c r="R1405" s="5">
        <v>1.7775840155032714</v>
      </c>
      <c r="S1405" s="5">
        <v>1.0793827930769182</v>
      </c>
      <c r="T1405" s="5">
        <v>30.043615341186523</v>
      </c>
      <c r="U1405" s="5">
        <v>6</v>
      </c>
      <c r="V1405" s="5">
        <v>1.4200000166893005</v>
      </c>
      <c r="W1405" s="5">
        <v>1</v>
      </c>
      <c r="X1405" s="5">
        <v>2.8400000333786011</v>
      </c>
      <c r="Y1405" s="5">
        <v>28.832250595092773</v>
      </c>
      <c r="Z1405" s="5">
        <v>30.043615341186523</v>
      </c>
      <c r="AA1405" s="5">
        <v>28.563276290893555</v>
      </c>
      <c r="AB1405" s="5">
        <v>399.7113037109375</v>
      </c>
      <c r="AC1405" s="5">
        <v>383.88571166992188</v>
      </c>
      <c r="AD1405" s="5">
        <v>29.875041961669922</v>
      </c>
      <c r="AE1405" s="5">
        <v>31.936016082763672</v>
      </c>
      <c r="AF1405" s="5">
        <v>75.055770874023438</v>
      </c>
      <c r="AG1405" s="5">
        <v>80.136978149414063</v>
      </c>
      <c r="AH1405" s="5">
        <v>500.97137451171875</v>
      </c>
      <c r="AI1405" s="5">
        <v>1998.8690185546875</v>
      </c>
      <c r="AJ1405" s="5">
        <v>2.1786491870880127</v>
      </c>
      <c r="AK1405" s="5">
        <v>99.942085266113281</v>
      </c>
      <c r="AL1405" s="5">
        <v>-0.91286849975585938</v>
      </c>
      <c r="AM1405" s="5">
        <v>-0.4549257755279541</v>
      </c>
      <c r="AN1405" s="5">
        <v>1</v>
      </c>
      <c r="AO1405" s="5">
        <v>-0.21956524252891541</v>
      </c>
      <c r="AP1405" s="5">
        <v>2.737391471862793</v>
      </c>
      <c r="AQ1405" s="5">
        <v>1</v>
      </c>
      <c r="AR1405" s="5">
        <v>0</v>
      </c>
      <c r="AS1405" s="5">
        <v>0.15999999642372131</v>
      </c>
      <c r="AT1405" s="5">
        <v>111115</v>
      </c>
      <c r="AU1405" s="5">
        <v>0.83495229085286449</v>
      </c>
      <c r="AV1405" s="5">
        <v>1.7775840155032714E-3</v>
      </c>
      <c r="AW1405" s="5">
        <v>303.1936153411865</v>
      </c>
      <c r="AX1405" s="5">
        <v>301.98225059509275</v>
      </c>
      <c r="AY1405" s="5">
        <v>319.81903582023733</v>
      </c>
      <c r="AZ1405" s="5">
        <v>2.6702342039930449</v>
      </c>
      <c r="BA1405" s="5">
        <v>4.2711348354804501</v>
      </c>
      <c r="BB1405" s="5">
        <v>42.736098852728624</v>
      </c>
      <c r="BC1405" s="5">
        <v>10.800082769964952</v>
      </c>
      <c r="BD1405" s="5">
        <v>29.437932968139648</v>
      </c>
      <c r="BE1405" s="5">
        <v>4.1248223775352431</v>
      </c>
      <c r="BF1405" s="5">
        <v>0.15844471500770244</v>
      </c>
      <c r="BG1405" s="5">
        <v>3.1917520424035319</v>
      </c>
      <c r="BH1405" s="5">
        <v>0.93307033513171111</v>
      </c>
      <c r="BI1405" s="5">
        <v>9.9828558828422856E-2</v>
      </c>
      <c r="BJ1405" s="5">
        <v>25.254435177310054</v>
      </c>
      <c r="BK1405" s="5">
        <v>0.65824460050508238</v>
      </c>
      <c r="BL1405" s="5">
        <v>75.212888590062221</v>
      </c>
      <c r="BM1405" s="5">
        <v>377.92896735532923</v>
      </c>
      <c r="BN1405" s="5">
        <v>2.4938804063048828E-2</v>
      </c>
    </row>
    <row r="1406" spans="1:66" s="5" customFormat="1">
      <c r="A1406" s="5" t="s">
        <v>1857</v>
      </c>
      <c r="B1406" s="5" t="s">
        <v>1147</v>
      </c>
      <c r="C1406" s="5">
        <v>20190721</v>
      </c>
      <c r="D1406" s="5" t="s">
        <v>338</v>
      </c>
      <c r="E1406" s="5" t="s">
        <v>0</v>
      </c>
      <c r="F1406" s="5" t="s">
        <v>1876</v>
      </c>
      <c r="G1406" s="5">
        <v>1999.2208251953125</v>
      </c>
      <c r="H1406" s="5">
        <v>475</v>
      </c>
      <c r="I1406" s="5">
        <v>28.565685272216797</v>
      </c>
      <c r="J1406" s="5">
        <v>500.95278930664063</v>
      </c>
      <c r="K1406" s="5">
        <v>101</v>
      </c>
      <c r="L1406" s="5" t="s">
        <v>1877</v>
      </c>
      <c r="M1406" s="5">
        <v>26541.500109065324</v>
      </c>
      <c r="N1406" s="5">
        <v>0</v>
      </c>
      <c r="O1406" s="5">
        <v>14.504006152607575</v>
      </c>
      <c r="P1406" s="5">
        <v>0.15908347963409766</v>
      </c>
      <c r="Q1406" s="5">
        <v>296.5232419525617</v>
      </c>
      <c r="R1406" s="5">
        <v>1.697171760539897</v>
      </c>
      <c r="S1406" s="5">
        <v>1.0839206962742249</v>
      </c>
      <c r="T1406" s="5">
        <v>30.037601470947266</v>
      </c>
      <c r="U1406" s="5">
        <v>6</v>
      </c>
      <c r="V1406" s="5">
        <v>1.4200000166893005</v>
      </c>
      <c r="W1406" s="5">
        <v>1</v>
      </c>
      <c r="X1406" s="5">
        <v>2.8400000333786011</v>
      </c>
      <c r="Y1406" s="5">
        <v>28.835567474365234</v>
      </c>
      <c r="Z1406" s="5">
        <v>30.037601470947266</v>
      </c>
      <c r="AA1406" s="5">
        <v>28.565685272216797</v>
      </c>
      <c r="AB1406" s="5">
        <v>474.42623901367188</v>
      </c>
      <c r="AC1406" s="5">
        <v>456.12734985351563</v>
      </c>
      <c r="AD1406" s="5">
        <v>29.908868789672852</v>
      </c>
      <c r="AE1406" s="5">
        <v>31.876804351806641</v>
      </c>
      <c r="AF1406" s="5">
        <v>75.123115539550781</v>
      </c>
      <c r="AG1406" s="5">
        <v>79.973457336425781</v>
      </c>
      <c r="AH1406" s="5">
        <v>500.95278930664063</v>
      </c>
      <c r="AI1406" s="5">
        <v>1999.2208251953125</v>
      </c>
      <c r="AJ1406" s="5">
        <v>2.4414358139038086</v>
      </c>
      <c r="AK1406" s="5">
        <v>99.939109802246094</v>
      </c>
      <c r="AL1406" s="5">
        <v>-1.6138267517089844</v>
      </c>
      <c r="AM1406" s="5">
        <v>-0.45459771156311035</v>
      </c>
      <c r="AN1406" s="5">
        <v>1</v>
      </c>
      <c r="AO1406" s="5">
        <v>-0.21956524252891541</v>
      </c>
      <c r="AP1406" s="5">
        <v>2.737391471862793</v>
      </c>
      <c r="AQ1406" s="5">
        <v>1</v>
      </c>
      <c r="AR1406" s="5">
        <v>0</v>
      </c>
      <c r="AS1406" s="5">
        <v>0.15999999642372131</v>
      </c>
      <c r="AT1406" s="5">
        <v>111115</v>
      </c>
      <c r="AU1406" s="5">
        <v>0.83492131551106763</v>
      </c>
      <c r="AV1406" s="5">
        <v>1.697171760539897E-3</v>
      </c>
      <c r="AW1406" s="5">
        <v>303.18760147094724</v>
      </c>
      <c r="AX1406" s="5">
        <v>301.98556747436521</v>
      </c>
      <c r="AY1406" s="5">
        <v>319.87532488147917</v>
      </c>
      <c r="AZ1406" s="5">
        <v>2.7139526577765154</v>
      </c>
      <c r="BA1406" s="5">
        <v>4.2696601465341448</v>
      </c>
      <c r="BB1406" s="5">
        <v>42.722615350313895</v>
      </c>
      <c r="BC1406" s="5">
        <v>10.845810998507254</v>
      </c>
      <c r="BD1406" s="5">
        <v>29.43658447265625</v>
      </c>
      <c r="BE1406" s="5">
        <v>4.1245015646340422</v>
      </c>
      <c r="BF1406" s="5">
        <v>0.15064505056645563</v>
      </c>
      <c r="BG1406" s="5">
        <v>3.1857394502599199</v>
      </c>
      <c r="BH1406" s="5">
        <v>0.93876211437412227</v>
      </c>
      <c r="BI1406" s="5">
        <v>9.4876598207536078E-2</v>
      </c>
      <c r="BJ1406" s="5">
        <v>29.63426883641505</v>
      </c>
      <c r="BK1406" s="5">
        <v>0.65008871326788353</v>
      </c>
      <c r="BL1406" s="5">
        <v>75.028600419173827</v>
      </c>
      <c r="BM1406" s="5">
        <v>449.23283996763848</v>
      </c>
      <c r="BN1406" s="5">
        <v>2.4223858660458231E-2</v>
      </c>
    </row>
    <row r="1407" spans="1:66" s="5" customFormat="1">
      <c r="A1407" s="5" t="s">
        <v>1857</v>
      </c>
      <c r="B1407" s="5" t="s">
        <v>1147</v>
      </c>
      <c r="C1407" s="5">
        <v>20190721</v>
      </c>
      <c r="D1407" s="5" t="s">
        <v>338</v>
      </c>
      <c r="E1407" s="5" t="s">
        <v>0</v>
      </c>
      <c r="F1407" s="5" t="s">
        <v>1878</v>
      </c>
      <c r="G1407" s="5">
        <v>1999.5628662109375</v>
      </c>
      <c r="H1407" s="5">
        <v>575</v>
      </c>
      <c r="I1407" s="5">
        <v>28.565147399902344</v>
      </c>
      <c r="J1407" s="5">
        <v>500.94027709960938</v>
      </c>
      <c r="K1407" s="5">
        <v>102</v>
      </c>
      <c r="L1407" s="5" t="s">
        <v>1879</v>
      </c>
      <c r="M1407" s="5">
        <v>26651.500109065324</v>
      </c>
      <c r="N1407" s="5">
        <v>0</v>
      </c>
      <c r="O1407" s="5">
        <v>17.189910063049417</v>
      </c>
      <c r="P1407" s="5">
        <v>0.15252508428040837</v>
      </c>
      <c r="Q1407" s="5">
        <v>356.34206598331463</v>
      </c>
      <c r="R1407" s="5">
        <v>1.6312083120383136</v>
      </c>
      <c r="S1407" s="5">
        <v>1.0841962083528793</v>
      </c>
      <c r="T1407" s="5">
        <v>30.017370223999023</v>
      </c>
      <c r="U1407" s="5">
        <v>6</v>
      </c>
      <c r="V1407" s="5">
        <v>1.4200000166893005</v>
      </c>
      <c r="W1407" s="5">
        <v>1</v>
      </c>
      <c r="X1407" s="5">
        <v>2.8400000333786011</v>
      </c>
      <c r="Y1407" s="5">
        <v>28.827604293823242</v>
      </c>
      <c r="Z1407" s="5">
        <v>30.017370223999023</v>
      </c>
      <c r="AA1407" s="5">
        <v>28.565147399902344</v>
      </c>
      <c r="AB1407" s="5">
        <v>574.76641845703125</v>
      </c>
      <c r="AC1407" s="5">
        <v>553.09661865234375</v>
      </c>
      <c r="AD1407" s="5">
        <v>29.934913635253906</v>
      </c>
      <c r="AE1407" s="5">
        <v>31.826507568359375</v>
      </c>
      <c r="AF1407" s="5">
        <v>75.209602355957031</v>
      </c>
      <c r="AG1407" s="5">
        <v>79.873878479003906</v>
      </c>
      <c r="AH1407" s="5">
        <v>500.94027709960938</v>
      </c>
      <c r="AI1407" s="5">
        <v>1999.5628662109375</v>
      </c>
      <c r="AJ1407" s="5">
        <v>2.3481857776641846</v>
      </c>
      <c r="AK1407" s="5">
        <v>99.9326171875</v>
      </c>
      <c r="AL1407" s="5">
        <v>-2.7726402282714844</v>
      </c>
      <c r="AM1407" s="5">
        <v>-0.44602608680725098</v>
      </c>
      <c r="AN1407" s="5">
        <v>1</v>
      </c>
      <c r="AO1407" s="5">
        <v>-0.21956524252891541</v>
      </c>
      <c r="AP1407" s="5">
        <v>2.737391471862793</v>
      </c>
      <c r="AQ1407" s="5">
        <v>1</v>
      </c>
      <c r="AR1407" s="5">
        <v>0</v>
      </c>
      <c r="AS1407" s="5">
        <v>0.15999999642372131</v>
      </c>
      <c r="AT1407" s="5">
        <v>111115</v>
      </c>
      <c r="AU1407" s="5">
        <v>0.83490046183268218</v>
      </c>
      <c r="AV1407" s="5">
        <v>1.6312083120383137E-3</v>
      </c>
      <c r="AW1407" s="5">
        <v>303.167370223999</v>
      </c>
      <c r="AX1407" s="5">
        <v>301.97760429382322</v>
      </c>
      <c r="AY1407" s="5">
        <v>319.93005144275594</v>
      </c>
      <c r="AZ1407" s="5">
        <v>2.7506451348754459</v>
      </c>
      <c r="BA1407" s="5">
        <v>4.2647024055968084</v>
      </c>
      <c r="BB1407" s="5">
        <v>42.675780196921089</v>
      </c>
      <c r="BC1407" s="5">
        <v>10.849272628561714</v>
      </c>
      <c r="BD1407" s="5">
        <v>29.422487258911133</v>
      </c>
      <c r="BE1407" s="5">
        <v>4.1211490786619125</v>
      </c>
      <c r="BF1407" s="5">
        <v>0.14475108058116973</v>
      </c>
      <c r="BG1407" s="5">
        <v>3.180506197243929</v>
      </c>
      <c r="BH1407" s="5">
        <v>0.94064288141798347</v>
      </c>
      <c r="BI1407" s="5">
        <v>9.1137164505903964E-2</v>
      </c>
      <c r="BJ1407" s="5">
        <v>35.610195267713451</v>
      </c>
      <c r="BK1407" s="5">
        <v>0.6442673015278334</v>
      </c>
      <c r="BL1407" s="5">
        <v>74.939675946732123</v>
      </c>
      <c r="BM1407" s="5">
        <v>544.92535868319885</v>
      </c>
      <c r="BN1407" s="5">
        <v>2.3640050314254368E-2</v>
      </c>
    </row>
    <row r="1408" spans="1:66" s="5" customFormat="1">
      <c r="A1408" s="5" t="s">
        <v>1857</v>
      </c>
      <c r="B1408" s="5" t="s">
        <v>1147</v>
      </c>
      <c r="C1408" s="5">
        <v>20190721</v>
      </c>
      <c r="D1408" s="5" t="s">
        <v>338</v>
      </c>
      <c r="E1408" s="5" t="s">
        <v>0</v>
      </c>
      <c r="F1408" s="5" t="s">
        <v>1880</v>
      </c>
      <c r="G1408" s="5">
        <v>1999.274658203125</v>
      </c>
      <c r="H1408" s="5">
        <v>675</v>
      </c>
      <c r="I1408" s="5">
        <v>28.564546585083008</v>
      </c>
      <c r="J1408" s="5">
        <v>500.96035766601563</v>
      </c>
      <c r="K1408" s="5">
        <v>103</v>
      </c>
      <c r="L1408" s="5" t="s">
        <v>1881</v>
      </c>
      <c r="M1408" s="5">
        <v>26740.0001090765</v>
      </c>
      <c r="N1408" s="5">
        <v>0</v>
      </c>
      <c r="O1408" s="5">
        <v>18.971595000649998</v>
      </c>
      <c r="P1408" s="5">
        <v>0.1439340054360348</v>
      </c>
      <c r="Q1408" s="5">
        <v>419.8167877616749</v>
      </c>
      <c r="R1408" s="5">
        <v>1.5569631429366007</v>
      </c>
      <c r="S1408" s="5">
        <v>1.0934226853540401</v>
      </c>
      <c r="T1408" s="5">
        <v>30.036827087402344</v>
      </c>
      <c r="U1408" s="5">
        <v>6</v>
      </c>
      <c r="V1408" s="5">
        <v>1.4200000166893005</v>
      </c>
      <c r="W1408" s="5">
        <v>1</v>
      </c>
      <c r="X1408" s="5">
        <v>2.8400000333786011</v>
      </c>
      <c r="Y1408" s="5">
        <v>28.830585479736328</v>
      </c>
      <c r="Z1408" s="5">
        <v>30.036827087402344</v>
      </c>
      <c r="AA1408" s="5">
        <v>28.564546585083008</v>
      </c>
      <c r="AB1408" s="5">
        <v>673.44952392578125</v>
      </c>
      <c r="AC1408" s="5">
        <v>649.51605224609375</v>
      </c>
      <c r="AD1408" s="5">
        <v>29.977603912353516</v>
      </c>
      <c r="AE1408" s="5">
        <v>31.783109664916992</v>
      </c>
      <c r="AF1408" s="5">
        <v>75.320182800292969</v>
      </c>
      <c r="AG1408" s="5">
        <v>79.749671936035156</v>
      </c>
      <c r="AH1408" s="5">
        <v>500.96035766601563</v>
      </c>
      <c r="AI1408" s="5">
        <v>1999.274658203125</v>
      </c>
      <c r="AJ1408" s="5">
        <v>2.4613139629364014</v>
      </c>
      <c r="AK1408" s="5">
        <v>99.928787231445313</v>
      </c>
      <c r="AL1408" s="5">
        <v>-3.8541831970214844</v>
      </c>
      <c r="AM1408" s="5">
        <v>-0.43833756446838379</v>
      </c>
      <c r="AN1408" s="5">
        <v>1</v>
      </c>
      <c r="AO1408" s="5">
        <v>-0.21956524252891541</v>
      </c>
      <c r="AP1408" s="5">
        <v>2.737391471862793</v>
      </c>
      <c r="AQ1408" s="5">
        <v>1</v>
      </c>
      <c r="AR1408" s="5">
        <v>0</v>
      </c>
      <c r="AS1408" s="5">
        <v>0.15999999642372131</v>
      </c>
      <c r="AT1408" s="5">
        <v>111115</v>
      </c>
      <c r="AU1408" s="5">
        <v>0.8349339294433592</v>
      </c>
      <c r="AV1408" s="5">
        <v>1.5569631429366007E-3</v>
      </c>
      <c r="AW1408" s="5">
        <v>303.18682708740232</v>
      </c>
      <c r="AX1408" s="5">
        <v>301.98058547973631</v>
      </c>
      <c r="AY1408" s="5">
        <v>319.88393816253665</v>
      </c>
      <c r="AZ1408" s="5">
        <v>2.7862163811878746</v>
      </c>
      <c r="BA1408" s="5">
        <v>4.2694702886132232</v>
      </c>
      <c r="BB1408" s="5">
        <v>42.725128633100418</v>
      </c>
      <c r="BC1408" s="5">
        <v>10.942018968183426</v>
      </c>
      <c r="BD1408" s="5">
        <v>29.433706283569336</v>
      </c>
      <c r="BE1408" s="5">
        <v>4.1238169037746735</v>
      </c>
      <c r="BF1408" s="5">
        <v>0.1369911582915013</v>
      </c>
      <c r="BG1408" s="5">
        <v>3.1760476032591831</v>
      </c>
      <c r="BH1408" s="5">
        <v>0.94776930051549035</v>
      </c>
      <c r="BI1408" s="5">
        <v>8.6217302240013352E-2</v>
      </c>
      <c r="BJ1408" s="5">
        <v>41.95178246042525</v>
      </c>
      <c r="BK1408" s="5">
        <v>0.64635321376570287</v>
      </c>
      <c r="BL1408" s="5">
        <v>74.681874882711938</v>
      </c>
      <c r="BM1408" s="5">
        <v>640.49786458769131</v>
      </c>
      <c r="BN1408" s="5">
        <v>2.212082760144856E-2</v>
      </c>
    </row>
    <row r="1409" spans="1:66" s="5" customFormat="1">
      <c r="A1409" s="5" t="s">
        <v>1857</v>
      </c>
      <c r="B1409" s="5" t="s">
        <v>1147</v>
      </c>
      <c r="C1409" s="5">
        <v>20190721</v>
      </c>
      <c r="D1409" s="5" t="s">
        <v>338</v>
      </c>
      <c r="E1409" s="5" t="s">
        <v>0</v>
      </c>
      <c r="F1409" s="5" t="s">
        <v>1882</v>
      </c>
      <c r="G1409" s="5">
        <v>1999.2073974609375</v>
      </c>
      <c r="H1409" s="5">
        <v>800</v>
      </c>
      <c r="I1409" s="5">
        <v>28.563531875610352</v>
      </c>
      <c r="J1409" s="5">
        <v>500.92849731445313</v>
      </c>
      <c r="K1409" s="5">
        <v>104</v>
      </c>
      <c r="L1409" s="5" t="s">
        <v>1883</v>
      </c>
      <c r="M1409" s="5">
        <v>26835.0001090765</v>
      </c>
      <c r="N1409" s="5">
        <v>0</v>
      </c>
      <c r="O1409" s="5">
        <v>21.191601110780478</v>
      </c>
      <c r="P1409" s="5">
        <v>0.13726231281584114</v>
      </c>
      <c r="Q1409" s="5">
        <v>503.90621057639328</v>
      </c>
      <c r="R1409" s="5">
        <v>1.495043881136501</v>
      </c>
      <c r="S1409" s="5">
        <v>1.0985064419412733</v>
      </c>
      <c r="T1409" s="5">
        <v>30.029640197753906</v>
      </c>
      <c r="U1409" s="5">
        <v>6</v>
      </c>
      <c r="V1409" s="5">
        <v>1.4200000166893005</v>
      </c>
      <c r="W1409" s="5">
        <v>1</v>
      </c>
      <c r="X1409" s="5">
        <v>2.8400000333786011</v>
      </c>
      <c r="Y1409" s="5">
        <v>28.824533462524414</v>
      </c>
      <c r="Z1409" s="5">
        <v>30.029640197753906</v>
      </c>
      <c r="AA1409" s="5">
        <v>28.563531875610352</v>
      </c>
      <c r="AB1409" s="5">
        <v>799.5</v>
      </c>
      <c r="AC1409" s="5">
        <v>772.73345947265625</v>
      </c>
      <c r="AD1409" s="5">
        <v>29.982114791870117</v>
      </c>
      <c r="AE1409" s="5">
        <v>31.716047286987305</v>
      </c>
      <c r="AF1409" s="5">
        <v>75.349700927734375</v>
      </c>
      <c r="AG1409" s="5">
        <v>79.605293273925781</v>
      </c>
      <c r="AH1409" s="5">
        <v>500.92849731445313</v>
      </c>
      <c r="AI1409" s="5">
        <v>1999.2073974609375</v>
      </c>
      <c r="AJ1409" s="5">
        <v>2.6695692539215088</v>
      </c>
      <c r="AK1409" s="5">
        <v>99.924247741699219</v>
      </c>
      <c r="AL1409" s="5">
        <v>-5.4248008728027344</v>
      </c>
      <c r="AM1409" s="5">
        <v>-0.43646073341369629</v>
      </c>
      <c r="AN1409" s="5">
        <v>1</v>
      </c>
      <c r="AO1409" s="5">
        <v>-0.21956524252891541</v>
      </c>
      <c r="AP1409" s="5">
        <v>2.737391471862793</v>
      </c>
      <c r="AQ1409" s="5">
        <v>1</v>
      </c>
      <c r="AR1409" s="5">
        <v>0</v>
      </c>
      <c r="AS1409" s="5">
        <v>0.15999999642372131</v>
      </c>
      <c r="AT1409" s="5">
        <v>111115</v>
      </c>
      <c r="AU1409" s="5">
        <v>0.83488082885742165</v>
      </c>
      <c r="AV1409" s="5">
        <v>1.4950438811365009E-3</v>
      </c>
      <c r="AW1409" s="5">
        <v>303.17964019775388</v>
      </c>
      <c r="AX1409" s="5">
        <v>301.97453346252439</v>
      </c>
      <c r="AY1409" s="5">
        <v>319.87317644402719</v>
      </c>
      <c r="AZ1409" s="5">
        <v>2.8184146783411159</v>
      </c>
      <c r="BA1409" s="5">
        <v>4.2677086084336402</v>
      </c>
      <c r="BB1409" s="5">
        <v>42.709439449226799</v>
      </c>
      <c r="BC1409" s="5">
        <v>10.993392162239495</v>
      </c>
      <c r="BD1409" s="5">
        <v>29.42708683013916</v>
      </c>
      <c r="BE1409" s="5">
        <v>4.1222426504975287</v>
      </c>
      <c r="BF1409" s="5">
        <v>0.13093403524781411</v>
      </c>
      <c r="BG1409" s="5">
        <v>3.1692021664923669</v>
      </c>
      <c r="BH1409" s="5">
        <v>0.95304048400516184</v>
      </c>
      <c r="BI1409" s="5">
        <v>8.2379734068133023E-2</v>
      </c>
      <c r="BJ1409" s="5">
        <v>50.352449024216376</v>
      </c>
      <c r="BK1409" s="5">
        <v>0.65210869854176978</v>
      </c>
      <c r="BL1409" s="5">
        <v>74.497734894231144</v>
      </c>
      <c r="BM1409" s="5">
        <v>762.65998723205234</v>
      </c>
      <c r="BN1409" s="5">
        <v>2.0700263655694627E-2</v>
      </c>
    </row>
    <row r="1410" spans="1:66" s="5" customFormat="1">
      <c r="A1410" s="5" t="s">
        <v>1857</v>
      </c>
      <c r="B1410" s="5" t="s">
        <v>1147</v>
      </c>
      <c r="C1410" s="5">
        <v>20190721</v>
      </c>
      <c r="D1410" s="5" t="s">
        <v>338</v>
      </c>
      <c r="E1410" s="5" t="s">
        <v>0</v>
      </c>
      <c r="F1410" s="5" t="s">
        <v>1884</v>
      </c>
      <c r="G1410" s="5">
        <v>1998.919921875</v>
      </c>
      <c r="H1410" s="5">
        <v>1000</v>
      </c>
      <c r="I1410" s="5">
        <v>28.562570571899414</v>
      </c>
      <c r="J1410" s="5">
        <v>500.92037963867188</v>
      </c>
      <c r="K1410" s="5">
        <v>105</v>
      </c>
      <c r="L1410" s="5" t="s">
        <v>1885</v>
      </c>
      <c r="M1410" s="5">
        <v>26980.000108875334</v>
      </c>
      <c r="N1410" s="5">
        <v>0</v>
      </c>
      <c r="O1410" s="5">
        <v>24.615488463946459</v>
      </c>
      <c r="P1410" s="5">
        <v>0.12984804052777074</v>
      </c>
      <c r="Q1410" s="5">
        <v>637.99983038170831</v>
      </c>
      <c r="R1410" s="5">
        <v>1.4502604973376985</v>
      </c>
      <c r="S1410" s="5">
        <v>1.1236136364050049</v>
      </c>
      <c r="T1410" s="5">
        <v>30.091829299926758</v>
      </c>
      <c r="U1410" s="5">
        <v>6</v>
      </c>
      <c r="V1410" s="5">
        <v>1.4200000166893005</v>
      </c>
      <c r="W1410" s="5">
        <v>1</v>
      </c>
      <c r="X1410" s="5">
        <v>2.8400000333786011</v>
      </c>
      <c r="Y1410" s="5">
        <v>28.84864616394043</v>
      </c>
      <c r="Z1410" s="5">
        <v>30.091829299926758</v>
      </c>
      <c r="AA1410" s="5">
        <v>28.562570571899414</v>
      </c>
      <c r="AB1410" s="5">
        <v>999.26715087890625</v>
      </c>
      <c r="AC1410" s="5">
        <v>968.10113525390625</v>
      </c>
      <c r="AD1410" s="5">
        <v>29.935253143310547</v>
      </c>
      <c r="AE1410" s="5">
        <v>31.61744499206543</v>
      </c>
      <c r="AF1410" s="5">
        <v>75.029861450195313</v>
      </c>
      <c r="AG1410" s="5">
        <v>79.246688842773438</v>
      </c>
      <c r="AH1410" s="5">
        <v>500.92037963867188</v>
      </c>
      <c r="AI1410" s="5">
        <v>1998.919921875</v>
      </c>
      <c r="AJ1410" s="5">
        <v>2.8787126541137695</v>
      </c>
      <c r="AK1410" s="5">
        <v>99.924583435058594</v>
      </c>
      <c r="AL1410" s="5">
        <v>-8.2280235290527344</v>
      </c>
      <c r="AM1410" s="5">
        <v>-0.43626618385314941</v>
      </c>
      <c r="AN1410" s="5">
        <v>1</v>
      </c>
      <c r="AO1410" s="5">
        <v>-0.21956524252891541</v>
      </c>
      <c r="AP1410" s="5">
        <v>2.737391471862793</v>
      </c>
      <c r="AQ1410" s="5">
        <v>1</v>
      </c>
      <c r="AR1410" s="5">
        <v>0</v>
      </c>
      <c r="AS1410" s="5">
        <v>0.15999999642372131</v>
      </c>
      <c r="AT1410" s="5">
        <v>111115</v>
      </c>
      <c r="AU1410" s="5">
        <v>0.83486729939778626</v>
      </c>
      <c r="AV1410" s="5">
        <v>1.4502604973376985E-3</v>
      </c>
      <c r="AW1410" s="5">
        <v>303.24182929992674</v>
      </c>
      <c r="AX1410" s="5">
        <v>301.99864616394041</v>
      </c>
      <c r="AY1410" s="5">
        <v>319.82718035130529</v>
      </c>
      <c r="AZ1410" s="5">
        <v>2.8354401570129064</v>
      </c>
      <c r="BA1410" s="5">
        <v>4.2829736565180223</v>
      </c>
      <c r="BB1410" s="5">
        <v>42.86206165974707</v>
      </c>
      <c r="BC1410" s="5">
        <v>11.24461666768164</v>
      </c>
      <c r="BD1410" s="5">
        <v>29.470237731933594</v>
      </c>
      <c r="BE1410" s="5">
        <v>4.1325143259363797</v>
      </c>
      <c r="BF1410" s="5">
        <v>0.12417080950136196</v>
      </c>
      <c r="BG1410" s="5">
        <v>3.1593600201130174</v>
      </c>
      <c r="BH1410" s="5">
        <v>0.97315430582336226</v>
      </c>
      <c r="BI1410" s="5">
        <v>7.8097603602403615E-2</v>
      </c>
      <c r="BJ1410" s="5">
        <v>63.751867282530242</v>
      </c>
      <c r="BK1410" s="5">
        <v>0.65902188020302088</v>
      </c>
      <c r="BL1410" s="5">
        <v>73.942211146414877</v>
      </c>
      <c r="BM1410" s="5">
        <v>956.4001109455387</v>
      </c>
      <c r="BN1410" s="5">
        <v>1.9030985302519628E-2</v>
      </c>
    </row>
    <row r="1411" spans="1:66" s="5" customFormat="1">
      <c r="A1411" s="5" t="s">
        <v>1857</v>
      </c>
      <c r="B1411" s="5" t="s">
        <v>1147</v>
      </c>
      <c r="C1411" s="5">
        <v>20190721</v>
      </c>
      <c r="D1411" s="5" t="s">
        <v>338</v>
      </c>
      <c r="E1411" s="5" t="s">
        <v>0</v>
      </c>
      <c r="F1411" s="5" t="s">
        <v>1886</v>
      </c>
      <c r="G1411" s="5">
        <v>1998.91552734375</v>
      </c>
      <c r="H1411" s="5">
        <v>1400</v>
      </c>
      <c r="I1411" s="5">
        <v>28.565158843994141</v>
      </c>
      <c r="J1411" s="5">
        <v>500.93905639648438</v>
      </c>
      <c r="K1411" s="5">
        <v>106</v>
      </c>
      <c r="L1411" s="5" t="s">
        <v>1887</v>
      </c>
      <c r="M1411" s="5">
        <v>27134.500108953565</v>
      </c>
      <c r="N1411" s="5">
        <v>0</v>
      </c>
      <c r="O1411" s="5">
        <v>27.492248369502793</v>
      </c>
      <c r="P1411" s="5">
        <v>0.11759663620657779</v>
      </c>
      <c r="Q1411" s="5">
        <v>956.87690624413483</v>
      </c>
      <c r="R1411" s="5">
        <v>1.3364769240556638</v>
      </c>
      <c r="S1411" s="5">
        <v>1.1386902186476369</v>
      </c>
      <c r="T1411" s="5">
        <v>30.107967376708984</v>
      </c>
      <c r="U1411" s="5">
        <v>6</v>
      </c>
      <c r="V1411" s="5">
        <v>1.4200000166893005</v>
      </c>
      <c r="W1411" s="5">
        <v>1</v>
      </c>
      <c r="X1411" s="5">
        <v>2.8400000333786011</v>
      </c>
      <c r="Y1411" s="5">
        <v>28.847372055053711</v>
      </c>
      <c r="Z1411" s="5">
        <v>30.107967376708984</v>
      </c>
      <c r="AA1411" s="5">
        <v>28.565158843994141</v>
      </c>
      <c r="AB1411" s="5">
        <v>1401.1783447265625</v>
      </c>
      <c r="AC1411" s="5">
        <v>1366.062744140625</v>
      </c>
      <c r="AD1411" s="5">
        <v>29.955127716064453</v>
      </c>
      <c r="AE1411" s="5">
        <v>31.505460739135742</v>
      </c>
      <c r="AF1411" s="5">
        <v>75.089500427246094</v>
      </c>
      <c r="AG1411" s="5">
        <v>78.975433349609375</v>
      </c>
      <c r="AH1411" s="5">
        <v>500.93905639648438</v>
      </c>
      <c r="AI1411" s="5">
        <v>1998.91552734375</v>
      </c>
      <c r="AJ1411" s="5">
        <v>2.99135422706604</v>
      </c>
      <c r="AK1411" s="5">
        <v>99.927200317382813</v>
      </c>
      <c r="AL1411" s="5">
        <v>-14.778560638427734</v>
      </c>
      <c r="AM1411" s="5">
        <v>-0.4144747257232666</v>
      </c>
      <c r="AN1411" s="5">
        <v>1</v>
      </c>
      <c r="AO1411" s="5">
        <v>-0.21956524252891541</v>
      </c>
      <c r="AP1411" s="5">
        <v>2.737391471862793</v>
      </c>
      <c r="AQ1411" s="5">
        <v>1</v>
      </c>
      <c r="AR1411" s="5">
        <v>0</v>
      </c>
      <c r="AS1411" s="5">
        <v>0.15999999642372131</v>
      </c>
      <c r="AT1411" s="5">
        <v>111115</v>
      </c>
      <c r="AU1411" s="5">
        <v>0.83489842732747377</v>
      </c>
      <c r="AV1411" s="5">
        <v>1.3364769240556639E-3</v>
      </c>
      <c r="AW1411" s="5">
        <v>303.25796737670896</v>
      </c>
      <c r="AX1411" s="5">
        <v>301.99737205505369</v>
      </c>
      <c r="AY1411" s="5">
        <v>319.826477226321</v>
      </c>
      <c r="AZ1411" s="5">
        <v>2.8919380057154194</v>
      </c>
      <c r="BA1411" s="5">
        <v>4.2869427050186939</v>
      </c>
      <c r="BB1411" s="5">
        <v>42.900658593483683</v>
      </c>
      <c r="BC1411" s="5">
        <v>11.395197854347941</v>
      </c>
      <c r="BD1411" s="5">
        <v>29.477669715881348</v>
      </c>
      <c r="BE1411" s="5">
        <v>4.1342856919049646</v>
      </c>
      <c r="BF1411" s="5">
        <v>0.11292089086600646</v>
      </c>
      <c r="BG1411" s="5">
        <v>3.148252486371057</v>
      </c>
      <c r="BH1411" s="5">
        <v>0.98603320553390761</v>
      </c>
      <c r="BI1411" s="5">
        <v>7.0981259122185544E-2</v>
      </c>
      <c r="BJ1411" s="5">
        <v>95.618030289335195</v>
      </c>
      <c r="BK1411" s="5">
        <v>0.70046336476740356</v>
      </c>
      <c r="BL1411" s="5">
        <v>73.508740551568593</v>
      </c>
      <c r="BM1411" s="5">
        <v>1352.9942459495614</v>
      </c>
      <c r="BN1411" s="5">
        <v>1.4936652972642454E-2</v>
      </c>
    </row>
    <row r="1412" spans="1:66" s="5" customFormat="1">
      <c r="A1412" s="5" t="s">
        <v>1857</v>
      </c>
      <c r="B1412" s="5" t="s">
        <v>1147</v>
      </c>
      <c r="C1412" s="5">
        <v>20190721</v>
      </c>
      <c r="D1412" s="5" t="s">
        <v>338</v>
      </c>
      <c r="E1412" s="5" t="s">
        <v>0</v>
      </c>
      <c r="F1412" s="5" t="s">
        <v>1888</v>
      </c>
      <c r="G1412" s="5">
        <v>2000.1822509765625</v>
      </c>
      <c r="H1412" s="5">
        <v>1800</v>
      </c>
      <c r="I1412" s="5">
        <v>28.562715530395508</v>
      </c>
      <c r="J1412" s="5">
        <v>500.95523071289063</v>
      </c>
      <c r="K1412" s="5">
        <v>107</v>
      </c>
      <c r="L1412" s="5" t="s">
        <v>1889</v>
      </c>
      <c r="M1412" s="5">
        <v>27263.0001090765</v>
      </c>
      <c r="N1412" s="5">
        <v>0</v>
      </c>
      <c r="O1412" s="5">
        <v>27.120719234221291</v>
      </c>
      <c r="P1412" s="5">
        <v>0.10309749223279699</v>
      </c>
      <c r="Q1412" s="5">
        <v>1300.7503548473976</v>
      </c>
      <c r="R1412" s="5">
        <v>1.1953823946844331</v>
      </c>
      <c r="S1412" s="5">
        <v>1.1560338806164765</v>
      </c>
      <c r="T1412" s="5">
        <v>30.147590637207031</v>
      </c>
      <c r="U1412" s="5">
        <v>6</v>
      </c>
      <c r="V1412" s="5">
        <v>1.4200000166893005</v>
      </c>
      <c r="W1412" s="5">
        <v>1</v>
      </c>
      <c r="X1412" s="5">
        <v>2.8400000333786011</v>
      </c>
      <c r="Y1412" s="5">
        <v>28.852273941040039</v>
      </c>
      <c r="Z1412" s="5">
        <v>30.147590637207031</v>
      </c>
      <c r="AA1412" s="5">
        <v>28.562715530395508</v>
      </c>
      <c r="AB1412" s="5">
        <v>1799.0478515625</v>
      </c>
      <c r="AC1412" s="5">
        <v>1764.0394287109375</v>
      </c>
      <c r="AD1412" s="5">
        <v>30.041994094848633</v>
      </c>
      <c r="AE1412" s="5">
        <v>31.428720474243164</v>
      </c>
      <c r="AF1412" s="5">
        <v>75.361434936523438</v>
      </c>
      <c r="AG1412" s="5">
        <v>78.760063171386719</v>
      </c>
      <c r="AH1412" s="5">
        <v>500.95523071289063</v>
      </c>
      <c r="AI1412" s="5">
        <v>2000.1822509765625</v>
      </c>
      <c r="AJ1412" s="5">
        <v>2.8270912170410156</v>
      </c>
      <c r="AK1412" s="5">
        <v>99.929855346679688</v>
      </c>
      <c r="AL1412" s="5">
        <v>-22.071773529052734</v>
      </c>
      <c r="AM1412" s="5">
        <v>-0.40712189674377441</v>
      </c>
      <c r="AN1412" s="5">
        <v>1</v>
      </c>
      <c r="AO1412" s="5">
        <v>-0.21956524252891541</v>
      </c>
      <c r="AP1412" s="5">
        <v>2.737391471862793</v>
      </c>
      <c r="AQ1412" s="5">
        <v>1</v>
      </c>
      <c r="AR1412" s="5">
        <v>0</v>
      </c>
      <c r="AS1412" s="5">
        <v>0.15999999642372131</v>
      </c>
      <c r="AT1412" s="5">
        <v>111115</v>
      </c>
      <c r="AU1412" s="5">
        <v>0.83492538452148424</v>
      </c>
      <c r="AV1412" s="5">
        <v>1.1953823946844332E-3</v>
      </c>
      <c r="AW1412" s="5">
        <v>303.29759063720701</v>
      </c>
      <c r="AX1412" s="5">
        <v>302.00227394104002</v>
      </c>
      <c r="AY1412" s="5">
        <v>320.02915300304085</v>
      </c>
      <c r="AZ1412" s="5">
        <v>2.9624374883514988</v>
      </c>
      <c r="BA1412" s="5">
        <v>4.296701371338826</v>
      </c>
      <c r="BB1412" s="5">
        <v>42.997173931980377</v>
      </c>
      <c r="BC1412" s="5">
        <v>11.568453457737213</v>
      </c>
      <c r="BD1412" s="5">
        <v>29.499932289123535</v>
      </c>
      <c r="BE1412" s="5">
        <v>4.1395957958568097</v>
      </c>
      <c r="BF1412" s="5">
        <v>9.9485959549222888E-2</v>
      </c>
      <c r="BG1412" s="5">
        <v>3.1406674907223495</v>
      </c>
      <c r="BH1412" s="5">
        <v>0.99892830513446018</v>
      </c>
      <c r="BI1412" s="5">
        <v>6.2493416622396561E-2</v>
      </c>
      <c r="BJ1412" s="5">
        <v>129.98379480204272</v>
      </c>
      <c r="BK1412" s="5">
        <v>0.73737034086472431</v>
      </c>
      <c r="BL1412" s="5">
        <v>73.033856448909106</v>
      </c>
      <c r="BM1412" s="5">
        <v>1751.147537677175</v>
      </c>
      <c r="BN1412" s="5">
        <v>1.1311044173757303E-2</v>
      </c>
    </row>
    <row r="1413" spans="1:66" s="5" customFormat="1"/>
    <row r="1414" spans="1:66" s="5" customFormat="1">
      <c r="A1414" s="5" t="s">
        <v>1891</v>
      </c>
      <c r="B1414" s="5" t="s">
        <v>1147</v>
      </c>
      <c r="C1414" s="5">
        <v>20190721</v>
      </c>
      <c r="D1414" s="5" t="s">
        <v>338</v>
      </c>
      <c r="E1414" s="5" t="s">
        <v>0</v>
      </c>
      <c r="F1414" s="5" t="s">
        <v>1890</v>
      </c>
      <c r="G1414" s="5">
        <v>2000.202880859375</v>
      </c>
      <c r="H1414" s="5">
        <v>400</v>
      </c>
      <c r="I1414" s="5">
        <v>28.173679351806641</v>
      </c>
      <c r="J1414" s="5">
        <v>500.95257568359375</v>
      </c>
      <c r="K1414" s="5">
        <v>109</v>
      </c>
      <c r="L1414" s="5" t="s">
        <v>1892</v>
      </c>
      <c r="M1414" s="5">
        <v>29901.0001090765</v>
      </c>
      <c r="N1414" s="5">
        <v>0</v>
      </c>
      <c r="O1414" s="5">
        <v>7.2742450083082311</v>
      </c>
      <c r="P1414" s="5">
        <v>0.10892462235342815</v>
      </c>
      <c r="Q1414" s="5">
        <v>273.22735576631391</v>
      </c>
      <c r="R1414" s="5">
        <v>1.3125332638058436</v>
      </c>
      <c r="S1414" s="5">
        <v>1.2034009897148326</v>
      </c>
      <c r="T1414" s="5">
        <v>30.415336608886719</v>
      </c>
      <c r="U1414" s="5">
        <v>6</v>
      </c>
      <c r="V1414" s="5">
        <v>1.4200000166893005</v>
      </c>
      <c r="W1414" s="5">
        <v>1</v>
      </c>
      <c r="X1414" s="5">
        <v>2.8400000333786011</v>
      </c>
      <c r="Y1414" s="5">
        <v>28.458677291870117</v>
      </c>
      <c r="Z1414" s="5">
        <v>30.415336608886719</v>
      </c>
      <c r="AA1414" s="5">
        <v>28.173679351806641</v>
      </c>
      <c r="AB1414" s="5">
        <v>399.51947021484375</v>
      </c>
      <c r="AC1414" s="5">
        <v>390.19357299804688</v>
      </c>
      <c r="AD1414" s="5">
        <v>30.093961715698242</v>
      </c>
      <c r="AE1414" s="5">
        <v>31.616304397583008</v>
      </c>
      <c r="AF1414" s="5">
        <v>77.255500793457031</v>
      </c>
      <c r="AG1414" s="5">
        <v>81.071586608886719</v>
      </c>
      <c r="AH1414" s="5">
        <v>500.95257568359375</v>
      </c>
      <c r="AI1414" s="5">
        <v>2000.202880859375</v>
      </c>
      <c r="AJ1414" s="5">
        <v>1.4287511110305786</v>
      </c>
      <c r="AK1414" s="5">
        <v>99.940567016601563</v>
      </c>
      <c r="AL1414" s="5">
        <v>-0.96194076538085938</v>
      </c>
      <c r="AM1414" s="5">
        <v>-0.4649050235748291</v>
      </c>
      <c r="AN1414" s="5">
        <v>1</v>
      </c>
      <c r="AO1414" s="5">
        <v>-0.21956524252891541</v>
      </c>
      <c r="AP1414" s="5">
        <v>2.737391471862793</v>
      </c>
      <c r="AQ1414" s="5">
        <v>1</v>
      </c>
      <c r="AR1414" s="5">
        <v>0</v>
      </c>
      <c r="AS1414" s="5">
        <v>0.15999999642372131</v>
      </c>
      <c r="AT1414" s="5">
        <v>111115</v>
      </c>
      <c r="AU1414" s="5">
        <v>0.8349209594726561</v>
      </c>
      <c r="AV1414" s="5">
        <v>1.3125332638058435E-3</v>
      </c>
      <c r="AW1414" s="5">
        <v>303.5653366088867</v>
      </c>
      <c r="AX1414" s="5">
        <v>301.60867729187009</v>
      </c>
      <c r="AY1414" s="5">
        <v>320.03245378421707</v>
      </c>
      <c r="AZ1414" s="5">
        <v>2.8078869414443841</v>
      </c>
      <c r="BA1414" s="5">
        <v>4.3631523781787518</v>
      </c>
      <c r="BB1414" s="5">
        <v>43.657470719112183</v>
      </c>
      <c r="BC1414" s="5">
        <v>12.041166321529175</v>
      </c>
      <c r="BD1414" s="5">
        <v>29.437006950378418</v>
      </c>
      <c r="BE1414" s="5">
        <v>4.1246020715693517</v>
      </c>
      <c r="BF1414" s="5">
        <v>0.10490126647291254</v>
      </c>
      <c r="BG1414" s="5">
        <v>3.1597513884639192</v>
      </c>
      <c r="BH1414" s="5">
        <v>0.96485068310543243</v>
      </c>
      <c r="BI1414" s="5">
        <v>6.5913271449037705E-2</v>
      </c>
      <c r="BJ1414" s="5">
        <v>27.306496859732132</v>
      </c>
      <c r="BK1414" s="5">
        <v>0.70023540794630557</v>
      </c>
      <c r="BL1414" s="5">
        <v>72.398944882587486</v>
      </c>
      <c r="BM1414" s="5">
        <v>386.73574530586427</v>
      </c>
      <c r="BN1414" s="5">
        <v>1.3617765355576997E-2</v>
      </c>
    </row>
    <row r="1415" spans="1:66" s="5" customFormat="1">
      <c r="A1415" s="5" t="s">
        <v>1891</v>
      </c>
      <c r="B1415" s="5" t="s">
        <v>1147</v>
      </c>
      <c r="C1415" s="5">
        <v>20190721</v>
      </c>
      <c r="D1415" s="5" t="s">
        <v>338</v>
      </c>
      <c r="E1415" s="5" t="s">
        <v>0</v>
      </c>
      <c r="F1415" s="5" t="s">
        <v>1893</v>
      </c>
      <c r="G1415" s="5">
        <v>1999.9625244140625</v>
      </c>
      <c r="H1415" s="5">
        <v>325</v>
      </c>
      <c r="I1415" s="5">
        <v>28.173114776611328</v>
      </c>
      <c r="J1415" s="5">
        <v>500.95843505859375</v>
      </c>
      <c r="K1415" s="2">
        <v>110</v>
      </c>
      <c r="L1415" s="2" t="s">
        <v>1894</v>
      </c>
      <c r="M1415" s="2">
        <v>29993.0001090765</v>
      </c>
      <c r="N1415" s="2">
        <v>0</v>
      </c>
      <c r="O1415" s="3">
        <v>5.8514209462987008</v>
      </c>
      <c r="P1415" s="3">
        <v>0.11415327394668462</v>
      </c>
      <c r="Q1415" s="3">
        <v>228.01624818289258</v>
      </c>
      <c r="R1415" s="3">
        <v>1.3178561229855992</v>
      </c>
      <c r="S1415" s="3">
        <v>1.1552997315815858</v>
      </c>
      <c r="T1415" s="3">
        <v>30.215368270874023</v>
      </c>
      <c r="U1415" s="2">
        <v>6</v>
      </c>
      <c r="V1415" s="3">
        <v>1.4200000166893005</v>
      </c>
      <c r="W1415" s="2">
        <v>1</v>
      </c>
      <c r="X1415" s="3">
        <v>2.8400000333786011</v>
      </c>
      <c r="Y1415" s="2">
        <v>28.453664779663086</v>
      </c>
      <c r="Z1415" s="2">
        <v>30.215368270874023</v>
      </c>
      <c r="AA1415" s="2">
        <v>28.173114776611328</v>
      </c>
      <c r="AB1415" s="2">
        <v>325.58126831054688</v>
      </c>
      <c r="AC1415" s="2">
        <v>318.07095336914063</v>
      </c>
      <c r="AD1415" s="2">
        <v>30.071388244628906</v>
      </c>
      <c r="AE1415" s="2">
        <v>31.599912643432617</v>
      </c>
      <c r="AF1415" s="2">
        <v>77.221977233886719</v>
      </c>
      <c r="AG1415" s="2">
        <v>81.054092407226563</v>
      </c>
      <c r="AH1415" s="2">
        <v>500.95843505859375</v>
      </c>
      <c r="AI1415" s="2">
        <v>1999.9625244140625</v>
      </c>
      <c r="AJ1415" s="2">
        <v>1.3611763715744019</v>
      </c>
      <c r="AK1415" s="2">
        <v>99.941390991210938</v>
      </c>
      <c r="AL1415" s="2">
        <v>-0.35760116577148438</v>
      </c>
      <c r="AM1415" s="2">
        <v>-0.47332024574279785</v>
      </c>
      <c r="AN1415" s="2">
        <v>1</v>
      </c>
      <c r="AO1415" s="2">
        <v>-0.21956524252891541</v>
      </c>
      <c r="AP1415" s="2">
        <v>2.737391471862793</v>
      </c>
      <c r="AQ1415" s="2">
        <v>1</v>
      </c>
      <c r="AR1415" s="2">
        <v>0</v>
      </c>
      <c r="AS1415" s="2">
        <v>0.15999999642372131</v>
      </c>
      <c r="AT1415" s="2">
        <v>111115</v>
      </c>
      <c r="AU1415" s="3">
        <v>0.8349307250976562</v>
      </c>
      <c r="AV1415" s="3">
        <v>1.3178561229855992E-3</v>
      </c>
      <c r="AW1415" s="3">
        <v>303.365368270874</v>
      </c>
      <c r="AX1415" s="3">
        <v>301.60366477966306</v>
      </c>
      <c r="AY1415" s="3">
        <v>319.99399675382665</v>
      </c>
      <c r="AZ1415" s="3">
        <v>2.8330878280198952</v>
      </c>
      <c r="BA1415" s="3">
        <v>4.313438956366995</v>
      </c>
      <c r="BB1415" s="3">
        <v>43.159685027260906</v>
      </c>
      <c r="BC1415" s="3">
        <v>11.559772383828289</v>
      </c>
      <c r="BD1415" s="3">
        <v>29.334516525268555</v>
      </c>
      <c r="BE1415" s="3">
        <v>4.1002822019226617</v>
      </c>
      <c r="BF1415" s="3">
        <v>0.10974220634215832</v>
      </c>
      <c r="BG1415" s="3">
        <v>3.1581392247854092</v>
      </c>
      <c r="BH1415" s="3">
        <v>0.94214297713725248</v>
      </c>
      <c r="BI1415" s="3">
        <v>6.8972000014630108E-2</v>
      </c>
      <c r="BJ1415" s="3">
        <v>22.788261011995459</v>
      </c>
      <c r="BK1415" s="3">
        <v>0.71687227572228485</v>
      </c>
      <c r="BL1415" s="3">
        <v>73.251381270520397</v>
      </c>
      <c r="BM1415" s="3">
        <v>315.28946809285151</v>
      </c>
      <c r="BN1415" s="3">
        <v>1.3594639532501196E-2</v>
      </c>
    </row>
    <row r="1416" spans="1:66" s="5" customFormat="1">
      <c r="A1416" s="5" t="s">
        <v>1891</v>
      </c>
      <c r="B1416" s="5" t="s">
        <v>1147</v>
      </c>
      <c r="C1416" s="5">
        <v>20190721</v>
      </c>
      <c r="D1416" s="5" t="s">
        <v>338</v>
      </c>
      <c r="E1416" s="5" t="s">
        <v>0</v>
      </c>
      <c r="F1416" s="5" t="s">
        <v>1895</v>
      </c>
      <c r="G1416" s="5">
        <v>2000.1610107421875</v>
      </c>
      <c r="H1416" s="5">
        <v>250</v>
      </c>
      <c r="I1416" s="5">
        <v>28.172399520874023</v>
      </c>
      <c r="J1416" s="5">
        <v>500.942626953125</v>
      </c>
      <c r="K1416" s="2">
        <v>111</v>
      </c>
      <c r="L1416" s="2" t="s">
        <v>1896</v>
      </c>
      <c r="M1416" s="2">
        <v>30082.500109065324</v>
      </c>
      <c r="N1416" s="2">
        <v>0</v>
      </c>
      <c r="O1416" s="3">
        <v>4.3925646673304977</v>
      </c>
      <c r="P1416" s="3">
        <v>0.11857494674509736</v>
      </c>
      <c r="Q1416" s="3">
        <v>179.06545821667498</v>
      </c>
      <c r="R1416" s="3">
        <v>1.3212048244664374</v>
      </c>
      <c r="S1416" s="3">
        <v>1.1170145587821438</v>
      </c>
      <c r="T1416" s="3">
        <v>30.036911010742188</v>
      </c>
      <c r="U1416" s="2">
        <v>6</v>
      </c>
      <c r="V1416" s="3">
        <v>1.4200000166893005</v>
      </c>
      <c r="W1416" s="2">
        <v>1</v>
      </c>
      <c r="X1416" s="3">
        <v>2.8400000333786011</v>
      </c>
      <c r="Y1416" s="2">
        <v>28.455453872680664</v>
      </c>
      <c r="Z1416" s="2">
        <v>30.036911010742188</v>
      </c>
      <c r="AA1416" s="2">
        <v>28.172399520874023</v>
      </c>
      <c r="AB1416" s="2">
        <v>250.01301574707031</v>
      </c>
      <c r="AC1416" s="2">
        <v>244.36515808105469</v>
      </c>
      <c r="AD1416" s="2">
        <v>30.010349273681641</v>
      </c>
      <c r="AE1416" s="2">
        <v>31.542896270751953</v>
      </c>
      <c r="AF1416" s="2">
        <v>77.038520812988281</v>
      </c>
      <c r="AG1416" s="2">
        <v>80.899131774902344</v>
      </c>
      <c r="AH1416" s="2">
        <v>500.942626953125</v>
      </c>
      <c r="AI1416" s="2">
        <v>2000.1610107421875</v>
      </c>
      <c r="AJ1416" s="2">
        <v>1.3153451681137085</v>
      </c>
      <c r="AK1416" s="2">
        <v>99.942512512207031</v>
      </c>
      <c r="AL1416" s="2">
        <v>0.29780960083007813</v>
      </c>
      <c r="AM1416" s="2">
        <v>-0.4753878116607666</v>
      </c>
      <c r="AN1416" s="2">
        <v>1</v>
      </c>
      <c r="AO1416" s="2">
        <v>-0.21956524252891541</v>
      </c>
      <c r="AP1416" s="2">
        <v>2.737391471862793</v>
      </c>
      <c r="AQ1416" s="2">
        <v>1</v>
      </c>
      <c r="AR1416" s="2">
        <v>0</v>
      </c>
      <c r="AS1416" s="2">
        <v>0.15999999642372131</v>
      </c>
      <c r="AT1416" s="2">
        <v>111115</v>
      </c>
      <c r="AU1416" s="3">
        <v>0.83490437825520813</v>
      </c>
      <c r="AV1416" s="3">
        <v>1.3212048244664375E-3</v>
      </c>
      <c r="AW1416" s="3">
        <v>303.18691101074216</v>
      </c>
      <c r="AX1416" s="3">
        <v>301.60545387268064</v>
      </c>
      <c r="AY1416" s="3">
        <v>320.02575456561681</v>
      </c>
      <c r="AZ1416" s="3">
        <v>2.8579172165942719</v>
      </c>
      <c r="BA1416" s="3">
        <v>4.2694908639930196</v>
      </c>
      <c r="BB1416" s="3">
        <v>42.719466988300319</v>
      </c>
      <c r="BC1416" s="3">
        <v>11.176570717548366</v>
      </c>
      <c r="BD1416" s="3">
        <v>29.246182441711426</v>
      </c>
      <c r="BE1416" s="3">
        <v>4.0794218820433956</v>
      </c>
      <c r="BF1416" s="3">
        <v>0.11382265278937183</v>
      </c>
      <c r="BG1416" s="3">
        <v>3.1524763052108757</v>
      </c>
      <c r="BH1416" s="3">
        <v>0.92694557683251988</v>
      </c>
      <c r="BI1416" s="3">
        <v>7.1551384823728054E-2</v>
      </c>
      <c r="BJ1416" s="3">
        <v>17.896251798324123</v>
      </c>
      <c r="BK1416" s="3">
        <v>0.73277818991396426</v>
      </c>
      <c r="BL1416" s="3">
        <v>73.917369603620159</v>
      </c>
      <c r="BM1416" s="3">
        <v>242.27714321091344</v>
      </c>
      <c r="BN1416" s="3">
        <v>1.3401463370410323E-2</v>
      </c>
    </row>
    <row r="1417" spans="1:66" s="5" customFormat="1">
      <c r="A1417" s="5" t="s">
        <v>1891</v>
      </c>
      <c r="B1417" s="5" t="s">
        <v>1147</v>
      </c>
      <c r="C1417" s="5">
        <v>20190721</v>
      </c>
      <c r="D1417" s="5" t="s">
        <v>338</v>
      </c>
      <c r="E1417" s="5" t="s">
        <v>0</v>
      </c>
      <c r="F1417" s="5" t="s">
        <v>1897</v>
      </c>
      <c r="G1417" s="5">
        <v>2000.3258056640625</v>
      </c>
      <c r="H1417" s="5">
        <v>175</v>
      </c>
      <c r="I1417" s="5">
        <v>28.172082901000977</v>
      </c>
      <c r="J1417" s="5">
        <v>500.93524169921875</v>
      </c>
      <c r="K1417" s="2">
        <v>112</v>
      </c>
      <c r="L1417" s="2" t="s">
        <v>1898</v>
      </c>
      <c r="M1417" s="2">
        <v>30172.500109065324</v>
      </c>
      <c r="N1417" s="2">
        <v>0</v>
      </c>
      <c r="O1417" s="3">
        <v>2.6759597722698718</v>
      </c>
      <c r="P1417" s="3">
        <v>0.12305225775294877</v>
      </c>
      <c r="Q1417" s="3">
        <v>132.73893503783466</v>
      </c>
      <c r="R1417" s="3">
        <v>1.3693529625807352</v>
      </c>
      <c r="S1417" s="3">
        <v>1.1172827144582476</v>
      </c>
      <c r="T1417" s="3">
        <v>30.044235229492188</v>
      </c>
      <c r="U1417" s="2">
        <v>6</v>
      </c>
      <c r="V1417" s="3">
        <v>1.4200000166893005</v>
      </c>
      <c r="W1417" s="2">
        <v>1</v>
      </c>
      <c r="X1417" s="3">
        <v>2.8400000333786011</v>
      </c>
      <c r="Y1417" s="2">
        <v>28.457727432250977</v>
      </c>
      <c r="Z1417" s="2">
        <v>30.044235229492188</v>
      </c>
      <c r="AA1417" s="2">
        <v>28.172082901000977</v>
      </c>
      <c r="AB1417" s="2">
        <v>175.12115478515625</v>
      </c>
      <c r="AC1417" s="2">
        <v>171.63449096679688</v>
      </c>
      <c r="AD1417" s="2">
        <v>29.969339370727539</v>
      </c>
      <c r="AE1417" s="2">
        <v>31.557735443115234</v>
      </c>
      <c r="AF1417" s="2">
        <v>76.928077697753906</v>
      </c>
      <c r="AG1417" s="2">
        <v>80.928672790527344</v>
      </c>
      <c r="AH1417" s="2">
        <v>500.93524169921875</v>
      </c>
      <c r="AI1417" s="2">
        <v>2000.3258056640625</v>
      </c>
      <c r="AJ1417" s="2">
        <v>1.2975080013275146</v>
      </c>
      <c r="AK1417" s="2">
        <v>99.943931579589844</v>
      </c>
      <c r="AL1417" s="2">
        <v>0.73530960083007813</v>
      </c>
      <c r="AM1417" s="2">
        <v>-0.48201966285705566</v>
      </c>
      <c r="AN1417" s="2">
        <v>1</v>
      </c>
      <c r="AO1417" s="2">
        <v>-0.21956524252891541</v>
      </c>
      <c r="AP1417" s="2">
        <v>2.737391471862793</v>
      </c>
      <c r="AQ1417" s="2">
        <v>1</v>
      </c>
      <c r="AR1417" s="2">
        <v>0</v>
      </c>
      <c r="AS1417" s="2">
        <v>0.15999999642372131</v>
      </c>
      <c r="AT1417" s="2">
        <v>111115</v>
      </c>
      <c r="AU1417" s="3">
        <v>0.83489206949869776</v>
      </c>
      <c r="AV1417" s="3">
        <v>1.3693529625807353E-3</v>
      </c>
      <c r="AW1417" s="3">
        <v>303.19423522949216</v>
      </c>
      <c r="AX1417" s="3">
        <v>301.60772743225095</v>
      </c>
      <c r="AY1417" s="3">
        <v>320.05212175252746</v>
      </c>
      <c r="AZ1417" s="3">
        <v>2.832498667421266</v>
      </c>
      <c r="BA1417" s="3">
        <v>4.2712868663917538</v>
      </c>
      <c r="BB1417" s="3">
        <v>42.73683052972892</v>
      </c>
      <c r="BC1417" s="3">
        <v>11.179095086613685</v>
      </c>
      <c r="BD1417" s="3">
        <v>29.250981330871582</v>
      </c>
      <c r="BE1417" s="3">
        <v>4.0805527704885218</v>
      </c>
      <c r="BF1417" s="3">
        <v>0.11794203469565818</v>
      </c>
      <c r="BG1417" s="3">
        <v>3.1540041519335063</v>
      </c>
      <c r="BH1417" s="3">
        <v>0.92654861855501558</v>
      </c>
      <c r="BI1417" s="3">
        <v>7.4156469285409574E-2</v>
      </c>
      <c r="BJ1417" s="3">
        <v>13.26645104136897</v>
      </c>
      <c r="BK1417" s="3">
        <v>0.77338147064807239</v>
      </c>
      <c r="BL1417" s="3">
        <v>73.961047548481233</v>
      </c>
      <c r="BM1417" s="3">
        <v>170.36246785056238</v>
      </c>
      <c r="BN1417" s="3">
        <v>1.1617393810488971E-2</v>
      </c>
    </row>
    <row r="1418" spans="1:66" s="5" customFormat="1">
      <c r="A1418" s="5" t="s">
        <v>1891</v>
      </c>
      <c r="B1418" s="5" t="s">
        <v>1147</v>
      </c>
      <c r="C1418" s="5">
        <v>20190721</v>
      </c>
      <c r="D1418" s="5" t="s">
        <v>338</v>
      </c>
      <c r="E1418" s="5" t="s">
        <v>0</v>
      </c>
      <c r="F1418" s="5" t="s">
        <v>1899</v>
      </c>
      <c r="G1418" s="5">
        <v>2000.2288818359375</v>
      </c>
      <c r="H1418" s="5">
        <v>100</v>
      </c>
      <c r="I1418" s="5">
        <v>28.173002243041992</v>
      </c>
      <c r="J1418" s="5">
        <v>500.93099975585938</v>
      </c>
      <c r="K1418" s="2">
        <v>113</v>
      </c>
      <c r="L1418" s="2" t="s">
        <v>1900</v>
      </c>
      <c r="M1418" s="2">
        <v>30261.500109065324</v>
      </c>
      <c r="N1418" s="2">
        <v>0</v>
      </c>
      <c r="O1418" s="3">
        <v>0.7786549409236353</v>
      </c>
      <c r="P1418" s="3">
        <v>0.13198347482625269</v>
      </c>
      <c r="Q1418" s="3">
        <v>87.081140705802952</v>
      </c>
      <c r="R1418" s="3">
        <v>1.4428194619279278</v>
      </c>
      <c r="S1418" s="3">
        <v>1.1009116744676231</v>
      </c>
      <c r="T1418" s="3">
        <v>29.998798370361328</v>
      </c>
      <c r="U1418" s="2">
        <v>6</v>
      </c>
      <c r="V1418" s="3">
        <v>1.4200000166893005</v>
      </c>
      <c r="W1418" s="2">
        <v>1</v>
      </c>
      <c r="X1418" s="3">
        <v>2.8400000333786011</v>
      </c>
      <c r="Y1418" s="2">
        <v>28.447731018066406</v>
      </c>
      <c r="Z1418" s="2">
        <v>29.998798370361328</v>
      </c>
      <c r="AA1418" s="2">
        <v>28.173002243041992</v>
      </c>
      <c r="AB1418" s="2">
        <v>99.687545776367188</v>
      </c>
      <c r="AC1418" s="2">
        <v>98.584526062011719</v>
      </c>
      <c r="AD1418" s="2">
        <v>29.936456680297852</v>
      </c>
      <c r="AE1418" s="2">
        <v>31.609994888305664</v>
      </c>
      <c r="AF1418" s="2">
        <v>76.89202880859375</v>
      </c>
      <c r="AG1418" s="2">
        <v>81.10980224609375</v>
      </c>
      <c r="AH1418" s="2">
        <v>500.93099975585938</v>
      </c>
      <c r="AI1418" s="2">
        <v>2000.2288818359375</v>
      </c>
      <c r="AJ1418" s="2">
        <v>1.4405866861343384</v>
      </c>
      <c r="AK1418" s="2">
        <v>99.944465637207031</v>
      </c>
      <c r="AL1418" s="2">
        <v>1.0425300598144531</v>
      </c>
      <c r="AM1418" s="2">
        <v>-0.48206734657287598</v>
      </c>
      <c r="AN1418" s="2">
        <v>1</v>
      </c>
      <c r="AO1418" s="2">
        <v>-0.21956524252891541</v>
      </c>
      <c r="AP1418" s="2">
        <v>2.737391471862793</v>
      </c>
      <c r="AQ1418" s="2">
        <v>1</v>
      </c>
      <c r="AR1418" s="2">
        <v>0</v>
      </c>
      <c r="AS1418" s="2">
        <v>0.15999999642372131</v>
      </c>
      <c r="AT1418" s="2">
        <v>111115</v>
      </c>
      <c r="AU1418" s="3">
        <v>0.83488499959309892</v>
      </c>
      <c r="AV1418" s="3">
        <v>1.4428194619279277E-3</v>
      </c>
      <c r="AW1418" s="3">
        <v>303.14879837036131</v>
      </c>
      <c r="AX1418" s="3">
        <v>301.59773101806638</v>
      </c>
      <c r="AY1418" s="3">
        <v>320.03661394037408</v>
      </c>
      <c r="AZ1418" s="3">
        <v>2.7994056800543445</v>
      </c>
      <c r="BA1418" s="3">
        <v>4.2601557223741784</v>
      </c>
      <c r="BB1418" s="3">
        <v>42.625228872985438</v>
      </c>
      <c r="BC1418" s="3">
        <v>11.015233984679774</v>
      </c>
      <c r="BD1418" s="3">
        <v>29.223264694213867</v>
      </c>
      <c r="BE1418" s="3">
        <v>4.0740249382112133</v>
      </c>
      <c r="BF1418" s="3">
        <v>0.1261221914176735</v>
      </c>
      <c r="BG1418" s="3">
        <v>3.1592440479065553</v>
      </c>
      <c r="BH1418" s="3">
        <v>0.91478089030465792</v>
      </c>
      <c r="BI1418" s="3">
        <v>7.9332816503733833E-2</v>
      </c>
      <c r="BJ1418" s="3">
        <v>8.703278074919913</v>
      </c>
      <c r="BK1418" s="3">
        <v>0.88331449350405256</v>
      </c>
      <c r="BL1418" s="3">
        <v>74.353641445741061</v>
      </c>
      <c r="BM1418" s="3">
        <v>98.214390795148233</v>
      </c>
      <c r="BN1418" s="3">
        <v>5.8948418677409048E-3</v>
      </c>
    </row>
    <row r="1419" spans="1:66" s="5" customFormat="1">
      <c r="A1419" s="5" t="s">
        <v>1891</v>
      </c>
      <c r="B1419" s="5" t="s">
        <v>1147</v>
      </c>
      <c r="C1419" s="5">
        <v>20190721</v>
      </c>
      <c r="D1419" s="5" t="s">
        <v>338</v>
      </c>
      <c r="E1419" s="5" t="s">
        <v>0</v>
      </c>
      <c r="F1419" s="5" t="s">
        <v>1901</v>
      </c>
      <c r="G1419" s="5">
        <v>1999.8897705078125</v>
      </c>
      <c r="H1419" s="5">
        <v>66</v>
      </c>
      <c r="I1419" s="5">
        <v>28.174327850341797</v>
      </c>
      <c r="J1419" s="5">
        <v>500.93655395507813</v>
      </c>
      <c r="K1419" s="2">
        <v>114</v>
      </c>
      <c r="L1419" s="2" t="s">
        <v>1902</v>
      </c>
      <c r="M1419" s="2">
        <v>30350.500109065324</v>
      </c>
      <c r="N1419" s="2">
        <v>0</v>
      </c>
      <c r="O1419" s="3">
        <v>-0.14992609036632276</v>
      </c>
      <c r="P1419" s="3">
        <v>0.14053533692061557</v>
      </c>
      <c r="Q1419" s="3">
        <v>66.187807127160042</v>
      </c>
      <c r="R1419" s="3">
        <v>1.5306696867962006</v>
      </c>
      <c r="S1419" s="3">
        <v>1.0999634748262457</v>
      </c>
      <c r="T1419" s="3">
        <v>30.027292251586914</v>
      </c>
      <c r="U1419" s="2">
        <v>6</v>
      </c>
      <c r="V1419" s="3">
        <v>1.4200000166893005</v>
      </c>
      <c r="W1419" s="2">
        <v>1</v>
      </c>
      <c r="X1419" s="3">
        <v>2.8400000333786011</v>
      </c>
      <c r="Y1419" s="2">
        <v>28.456727981567383</v>
      </c>
      <c r="Z1419" s="2">
        <v>30.027292251586914</v>
      </c>
      <c r="AA1419" s="2">
        <v>28.174327850341797</v>
      </c>
      <c r="AB1419" s="2">
        <v>65.546295166015625</v>
      </c>
      <c r="AC1419" s="2">
        <v>65.6055908203125</v>
      </c>
      <c r="AD1419" s="2">
        <v>29.913459777832031</v>
      </c>
      <c r="AE1419" s="2">
        <v>31.688732147216797</v>
      </c>
      <c r="AF1419" s="2">
        <v>76.800010681152344</v>
      </c>
      <c r="AG1419" s="2">
        <v>81.27093505859375</v>
      </c>
      <c r="AH1419" s="2">
        <v>500.93655395507813</v>
      </c>
      <c r="AI1419" s="2">
        <v>1999.8897705078125</v>
      </c>
      <c r="AJ1419" s="2">
        <v>1.4069017171859741</v>
      </c>
      <c r="AK1419" s="2">
        <v>99.946243286132813</v>
      </c>
      <c r="AL1419" s="2">
        <v>1.1292228698730469</v>
      </c>
      <c r="AM1419" s="2">
        <v>-0.48589348793029785</v>
      </c>
      <c r="AN1419" s="2">
        <v>1</v>
      </c>
      <c r="AO1419" s="2">
        <v>-0.21956524252891541</v>
      </c>
      <c r="AP1419" s="2">
        <v>2.737391471862793</v>
      </c>
      <c r="AQ1419" s="2">
        <v>1</v>
      </c>
      <c r="AR1419" s="2">
        <v>0</v>
      </c>
      <c r="AS1419" s="2">
        <v>0.15999999642372131</v>
      </c>
      <c r="AT1419" s="2">
        <v>111115</v>
      </c>
      <c r="AU1419" s="3">
        <v>0.83489425659179672</v>
      </c>
      <c r="AV1419" s="3">
        <v>1.5306696867962005E-3</v>
      </c>
      <c r="AW1419" s="3">
        <v>303.17729225158689</v>
      </c>
      <c r="AX1419" s="3">
        <v>301.60672798156736</v>
      </c>
      <c r="AY1419" s="3">
        <v>319.98235612908684</v>
      </c>
      <c r="AZ1419" s="3">
        <v>2.7503014533745227</v>
      </c>
      <c r="BA1419" s="3">
        <v>4.2671332074410735</v>
      </c>
      <c r="BB1419" s="3">
        <v>42.694283118024138</v>
      </c>
      <c r="BC1419" s="3">
        <v>11.005550970807342</v>
      </c>
      <c r="BD1419" s="3">
        <v>29.242010116577148</v>
      </c>
      <c r="BE1419" s="3">
        <v>4.0784388694329285</v>
      </c>
      <c r="BF1419" s="3">
        <v>0.1339089498895473</v>
      </c>
      <c r="BG1419" s="3">
        <v>3.1671697326148278</v>
      </c>
      <c r="BH1419" s="3">
        <v>0.91126913681810073</v>
      </c>
      <c r="BI1419" s="3">
        <v>8.4264233430580482E-2</v>
      </c>
      <c r="BJ1419" s="3">
        <v>6.6152226737067732</v>
      </c>
      <c r="BK1419" s="3">
        <v>1.0088744922432324</v>
      </c>
      <c r="BL1419" s="3">
        <v>74.489074370337178</v>
      </c>
      <c r="BM1419" s="3">
        <v>65.676858503275781</v>
      </c>
      <c r="BN1419" s="3">
        <v>-1.7004247690674619E-3</v>
      </c>
    </row>
    <row r="1420" spans="1:66" s="5" customFormat="1">
      <c r="A1420" s="5" t="s">
        <v>1891</v>
      </c>
      <c r="B1420" s="5" t="s">
        <v>1147</v>
      </c>
      <c r="C1420" s="5">
        <v>20190721</v>
      </c>
      <c r="D1420" s="5" t="s">
        <v>338</v>
      </c>
      <c r="E1420" s="5" t="s">
        <v>0</v>
      </c>
      <c r="F1420" s="5" t="s">
        <v>1903</v>
      </c>
      <c r="G1420" s="5">
        <v>1999.52490234375</v>
      </c>
      <c r="H1420" s="5">
        <v>33</v>
      </c>
      <c r="I1420" s="5">
        <v>28.172086715698242</v>
      </c>
      <c r="J1420" s="5">
        <v>500.94140625</v>
      </c>
      <c r="K1420" s="2">
        <v>115</v>
      </c>
      <c r="L1420" s="2" t="s">
        <v>1904</v>
      </c>
      <c r="M1420" s="2">
        <v>30451.500109065324</v>
      </c>
      <c r="N1420" s="2">
        <v>0</v>
      </c>
      <c r="O1420" s="3">
        <v>-1.0411965062465649</v>
      </c>
      <c r="P1420" s="3">
        <v>0.14791607298354512</v>
      </c>
      <c r="Q1420" s="3">
        <v>44.485598398278384</v>
      </c>
      <c r="R1420" s="3">
        <v>1.6860030470505658</v>
      </c>
      <c r="S1420" s="3">
        <v>1.1534652700102974</v>
      </c>
      <c r="T1420" s="3">
        <v>30.306550979614258</v>
      </c>
      <c r="U1420" s="2">
        <v>6</v>
      </c>
      <c r="V1420" s="3">
        <v>1.4200000166893005</v>
      </c>
      <c r="W1420" s="2">
        <v>1</v>
      </c>
      <c r="X1420" s="3">
        <v>2.8400000333786011</v>
      </c>
      <c r="Y1420" s="2">
        <v>28.446601867675781</v>
      </c>
      <c r="Z1420" s="2">
        <v>30.306550979614258</v>
      </c>
      <c r="AA1420" s="2">
        <v>28.172086715698242</v>
      </c>
      <c r="AB1420" s="2">
        <v>32.283744812011719</v>
      </c>
      <c r="AC1420" s="2">
        <v>33.4632568359375</v>
      </c>
      <c r="AD1420" s="2">
        <v>29.888151168823242</v>
      </c>
      <c r="AE1420" s="2">
        <v>31.84324836730957</v>
      </c>
      <c r="AF1420" s="2">
        <v>76.785186767578125</v>
      </c>
      <c r="AG1420" s="2">
        <v>81.711402893066406</v>
      </c>
      <c r="AH1420" s="2">
        <v>500.94140625</v>
      </c>
      <c r="AI1420" s="2">
        <v>1999.52490234375</v>
      </c>
      <c r="AJ1420" s="2">
        <v>1.4231662750244141</v>
      </c>
      <c r="AK1420" s="2">
        <v>99.945228576660156</v>
      </c>
      <c r="AL1420" s="2">
        <v>1.086029052734375</v>
      </c>
      <c r="AM1420" s="2">
        <v>-0.49781632423400879</v>
      </c>
      <c r="AN1420" s="2">
        <v>1</v>
      </c>
      <c r="AO1420" s="2">
        <v>-0.21956524252891541</v>
      </c>
      <c r="AP1420" s="2">
        <v>2.737391471862793</v>
      </c>
      <c r="AQ1420" s="2">
        <v>1</v>
      </c>
      <c r="AR1420" s="2">
        <v>0</v>
      </c>
      <c r="AS1420" s="2">
        <v>0.15999999642372131</v>
      </c>
      <c r="AT1420" s="2">
        <v>111115</v>
      </c>
      <c r="AU1420" s="3">
        <v>0.83490234374999983</v>
      </c>
      <c r="AV1420" s="3">
        <v>1.6860030470505659E-3</v>
      </c>
      <c r="AW1420" s="3">
        <v>303.45655097961424</v>
      </c>
      <c r="AX1420" s="3">
        <v>301.59660186767576</v>
      </c>
      <c r="AY1420" s="3">
        <v>319.92397722414171</v>
      </c>
      <c r="AZ1420" s="3">
        <v>2.6270769270095182</v>
      </c>
      <c r="BA1420" s="3">
        <v>4.3360460067044126</v>
      </c>
      <c r="BB1420" s="3">
        <v>43.384222223060611</v>
      </c>
      <c r="BC1420" s="3">
        <v>11.540973855751041</v>
      </c>
      <c r="BD1420" s="3">
        <v>29.37657642364502</v>
      </c>
      <c r="BE1420" s="3">
        <v>4.1102473937132968</v>
      </c>
      <c r="BF1420" s="3">
        <v>0.14059352313005816</v>
      </c>
      <c r="BG1420" s="3">
        <v>3.1825807366941152</v>
      </c>
      <c r="BH1420" s="3">
        <v>0.92766665701918161</v>
      </c>
      <c r="BI1420" s="3">
        <v>8.8500750680774468E-2</v>
      </c>
      <c r="BJ1420" s="3">
        <v>4.4461233002854401</v>
      </c>
      <c r="BK1420" s="3">
        <v>1.3293863958424861</v>
      </c>
      <c r="BL1420" s="3">
        <v>73.726908945790925</v>
      </c>
      <c r="BM1420" s="3">
        <v>33.958191789075748</v>
      </c>
      <c r="BN1420" s="3">
        <v>-2.2605502815792135E-2</v>
      </c>
    </row>
    <row r="1421" spans="1:66" s="5" customFormat="1">
      <c r="A1421" s="5" t="s">
        <v>1891</v>
      </c>
      <c r="B1421" s="5" t="s">
        <v>1147</v>
      </c>
      <c r="C1421" s="5">
        <v>20190721</v>
      </c>
      <c r="D1421" s="5" t="s">
        <v>338</v>
      </c>
      <c r="E1421" s="5" t="s">
        <v>0</v>
      </c>
      <c r="F1421" s="5" t="s">
        <v>1905</v>
      </c>
      <c r="G1421" s="5">
        <v>2000.06201171875</v>
      </c>
      <c r="H1421" s="5">
        <v>400</v>
      </c>
      <c r="I1421" s="5">
        <v>28.173681259155273</v>
      </c>
      <c r="J1421" s="5">
        <v>500.91690063476563</v>
      </c>
      <c r="K1421" s="2">
        <v>116</v>
      </c>
      <c r="L1421" s="2" t="s">
        <v>1906</v>
      </c>
      <c r="M1421" s="2">
        <v>30602.000109031796</v>
      </c>
      <c r="N1421" s="2">
        <v>0</v>
      </c>
      <c r="O1421" s="3">
        <v>7.1007422393555037</v>
      </c>
      <c r="P1421" s="3">
        <v>0.15501235597853094</v>
      </c>
      <c r="Q1421" s="3">
        <v>306.99214610709004</v>
      </c>
      <c r="R1421" s="3">
        <v>1.765013639787415</v>
      </c>
      <c r="S1421" s="3">
        <v>1.1549621991276333</v>
      </c>
      <c r="T1421" s="3">
        <v>30.314123153686523</v>
      </c>
      <c r="U1421" s="2">
        <v>6</v>
      </c>
      <c r="V1421" s="3">
        <v>1.4200000166893005</v>
      </c>
      <c r="W1421" s="2">
        <v>1</v>
      </c>
      <c r="X1421" s="3">
        <v>2.8400000333786011</v>
      </c>
      <c r="Y1421" s="2">
        <v>28.446117401123047</v>
      </c>
      <c r="Z1421" s="2">
        <v>30.314123153686523</v>
      </c>
      <c r="AA1421" s="2">
        <v>28.173681259155273</v>
      </c>
      <c r="AB1421" s="2">
        <v>399.68927001953125</v>
      </c>
      <c r="AC1421" s="2">
        <v>390.35870361328125</v>
      </c>
      <c r="AD1421" s="2">
        <v>29.800334930419922</v>
      </c>
      <c r="AE1421" s="2">
        <v>31.847145080566406</v>
      </c>
      <c r="AF1421" s="2">
        <v>76.501190185546875</v>
      </c>
      <c r="AG1421" s="2">
        <v>81.729141235351563</v>
      </c>
      <c r="AH1421" s="2">
        <v>500.91690063476563</v>
      </c>
      <c r="AI1421" s="2">
        <v>2000.06201171875</v>
      </c>
      <c r="AJ1421" s="2">
        <v>1.48610520362854</v>
      </c>
      <c r="AK1421" s="2">
        <v>99.945091247558594</v>
      </c>
      <c r="AL1421" s="2">
        <v>-0.90875244140625</v>
      </c>
      <c r="AM1421" s="2">
        <v>-0.49909424781799316</v>
      </c>
      <c r="AN1421" s="2">
        <v>1</v>
      </c>
      <c r="AO1421" s="2">
        <v>-0.21956524252891541</v>
      </c>
      <c r="AP1421" s="2">
        <v>2.737391471862793</v>
      </c>
      <c r="AQ1421" s="2">
        <v>1</v>
      </c>
      <c r="AR1421" s="2">
        <v>0</v>
      </c>
      <c r="AS1421" s="2">
        <v>0.15999999642372131</v>
      </c>
      <c r="AT1421" s="2">
        <v>111115</v>
      </c>
      <c r="AU1421" s="3">
        <v>0.83486150105794255</v>
      </c>
      <c r="AV1421" s="3">
        <v>1.7650136397874151E-3</v>
      </c>
      <c r="AW1421" s="3">
        <v>303.4641231536865</v>
      </c>
      <c r="AX1421" s="3">
        <v>301.59611740112302</v>
      </c>
      <c r="AY1421" s="3">
        <v>320.00991472222086</v>
      </c>
      <c r="AZ1421" s="3">
        <v>2.5859421869083468</v>
      </c>
      <c r="BA1421" s="3">
        <v>4.3379280201790795</v>
      </c>
      <c r="BB1421" s="3">
        <v>43.403112309280566</v>
      </c>
      <c r="BC1421" s="3">
        <v>11.555967228714159</v>
      </c>
      <c r="BD1421" s="3">
        <v>29.380120277404785</v>
      </c>
      <c r="BE1421" s="3">
        <v>4.111087997566508</v>
      </c>
      <c r="BF1421" s="3">
        <v>0.14698940736189015</v>
      </c>
      <c r="BG1421" s="3">
        <v>3.1829658210514462</v>
      </c>
      <c r="BH1421" s="3">
        <v>0.92812217651506179</v>
      </c>
      <c r="BI1421" s="3">
        <v>9.2557007880760434E-2</v>
      </c>
      <c r="BJ1421" s="3">
        <v>30.682358054956953</v>
      </c>
      <c r="BK1421" s="3">
        <v>0.7864360222161707</v>
      </c>
      <c r="BL1421" s="3">
        <v>73.76621975095172</v>
      </c>
      <c r="BM1421" s="3">
        <v>386.98335082790612</v>
      </c>
      <c r="BN1421" s="3">
        <v>1.3535334564201909E-2</v>
      </c>
    </row>
    <row r="1422" spans="1:66" s="5" customFormat="1">
      <c r="A1422" s="5" t="s">
        <v>1891</v>
      </c>
      <c r="B1422" s="5" t="s">
        <v>1147</v>
      </c>
      <c r="C1422" s="5">
        <v>20190721</v>
      </c>
      <c r="D1422" s="5" t="s">
        <v>338</v>
      </c>
      <c r="E1422" s="5" t="s">
        <v>0</v>
      </c>
      <c r="F1422" s="5" t="s">
        <v>1907</v>
      </c>
      <c r="G1422" s="5">
        <v>1999.495361328125</v>
      </c>
      <c r="H1422" s="5">
        <v>400</v>
      </c>
      <c r="I1422" s="5">
        <v>28.173625946044922</v>
      </c>
      <c r="J1422" s="5">
        <v>500.94671630859375</v>
      </c>
      <c r="K1422" s="2">
        <v>117</v>
      </c>
      <c r="L1422" s="2" t="s">
        <v>1908</v>
      </c>
      <c r="M1422" s="2">
        <v>30691.0001090765</v>
      </c>
      <c r="N1422" s="2">
        <v>0</v>
      </c>
      <c r="O1422" s="3">
        <v>7.2995878625422774</v>
      </c>
      <c r="P1422" s="3">
        <v>0.13685175985238371</v>
      </c>
      <c r="Q1422" s="3">
        <v>294.30743396682709</v>
      </c>
      <c r="R1422" s="3">
        <v>1.5961479595796442</v>
      </c>
      <c r="S1422" s="3">
        <v>1.1758677415638763</v>
      </c>
      <c r="T1422" s="3">
        <v>30.356164932250977</v>
      </c>
      <c r="U1422" s="2">
        <v>6</v>
      </c>
      <c r="V1422" s="3">
        <v>1.4200000166893005</v>
      </c>
      <c r="W1422" s="2">
        <v>1</v>
      </c>
      <c r="X1422" s="3">
        <v>2.8400000333786011</v>
      </c>
      <c r="Y1422" s="2">
        <v>28.45916748046875</v>
      </c>
      <c r="Z1422" s="2">
        <v>30.356164932250977</v>
      </c>
      <c r="AA1422" s="2">
        <v>28.173625946044922</v>
      </c>
      <c r="AB1422" s="2">
        <v>399.306640625</v>
      </c>
      <c r="AC1422" s="2">
        <v>389.81845092773438</v>
      </c>
      <c r="AD1422" s="2">
        <v>29.892204284667969</v>
      </c>
      <c r="AE1422" s="2">
        <v>31.743276596069336</v>
      </c>
      <c r="AF1422" s="2">
        <v>76.756927490234375</v>
      </c>
      <c r="AG1422" s="2">
        <v>81.397911071777344</v>
      </c>
      <c r="AH1422" s="2">
        <v>500.94671630859375</v>
      </c>
      <c r="AI1422" s="2">
        <v>1999.495361328125</v>
      </c>
      <c r="AJ1422" s="2">
        <v>1.5305577516555786</v>
      </c>
      <c r="AK1422" s="2">
        <v>99.943130493164063</v>
      </c>
      <c r="AL1422" s="2">
        <v>-1.053680419921875</v>
      </c>
      <c r="AM1422" s="2">
        <v>-0.48217606544494629</v>
      </c>
      <c r="AN1422" s="2">
        <v>1</v>
      </c>
      <c r="AO1422" s="2">
        <v>-0.21956524252891541</v>
      </c>
      <c r="AP1422" s="2">
        <v>2.737391471862793</v>
      </c>
      <c r="AQ1422" s="2">
        <v>1</v>
      </c>
      <c r="AR1422" s="2">
        <v>0</v>
      </c>
      <c r="AS1422" s="2">
        <v>0.15999999642372131</v>
      </c>
      <c r="AT1422" s="2">
        <v>111115</v>
      </c>
      <c r="AU1422" s="3">
        <v>0.83491119384765622</v>
      </c>
      <c r="AV1422" s="3">
        <v>1.5961479595796443E-3</v>
      </c>
      <c r="AW1422" s="3">
        <v>303.50616493225095</v>
      </c>
      <c r="AX1422" s="3">
        <v>301.60916748046873</v>
      </c>
      <c r="AY1422" s="3">
        <v>319.91925066174736</v>
      </c>
      <c r="AZ1422" s="3">
        <v>2.6681578347704327</v>
      </c>
      <c r="BA1422" s="3">
        <v>4.3483901766854345</v>
      </c>
      <c r="BB1422" s="3">
        <v>43.508644918650575</v>
      </c>
      <c r="BC1422" s="3">
        <v>11.765368322581239</v>
      </c>
      <c r="BD1422" s="3">
        <v>29.407666206359863</v>
      </c>
      <c r="BE1422" s="3">
        <v>4.1176270170681146</v>
      </c>
      <c r="BF1422" s="3">
        <v>0.13056041400262366</v>
      </c>
      <c r="BG1422" s="3">
        <v>3.1725224351215582</v>
      </c>
      <c r="BH1422" s="3">
        <v>0.94510458194655644</v>
      </c>
      <c r="BI1422" s="3">
        <v>8.2143099087600702E-2</v>
      </c>
      <c r="BJ1422" s="3">
        <v>29.414006278054867</v>
      </c>
      <c r="BK1422" s="3">
        <v>0.75498589988852682</v>
      </c>
      <c r="BL1422" s="3">
        <v>73.193062419239936</v>
      </c>
      <c r="BM1422" s="3">
        <v>386.34857645639192</v>
      </c>
      <c r="BN1422" s="3">
        <v>1.3828941598755662E-2</v>
      </c>
    </row>
    <row r="1423" spans="1:66" s="5" customFormat="1">
      <c r="A1423" s="5" t="s">
        <v>1891</v>
      </c>
      <c r="B1423" s="5" t="s">
        <v>1147</v>
      </c>
      <c r="C1423" s="5">
        <v>20190721</v>
      </c>
      <c r="D1423" s="5" t="s">
        <v>338</v>
      </c>
      <c r="E1423" s="5" t="s">
        <v>0</v>
      </c>
      <c r="F1423" s="5" t="s">
        <v>1909</v>
      </c>
      <c r="G1423" s="5">
        <v>1999.306640625</v>
      </c>
      <c r="H1423" s="5">
        <v>400</v>
      </c>
      <c r="I1423" s="5">
        <v>28.172340393066406</v>
      </c>
      <c r="J1423" s="5">
        <v>500.96246337890625</v>
      </c>
      <c r="K1423" s="2">
        <v>118</v>
      </c>
      <c r="L1423" s="2" t="s">
        <v>1910</v>
      </c>
      <c r="M1423" s="2">
        <v>30780.0001090765</v>
      </c>
      <c r="N1423" s="2">
        <v>0</v>
      </c>
      <c r="O1423" s="3">
        <v>7.2566572480758564</v>
      </c>
      <c r="P1423" s="3">
        <v>0.12809359143963386</v>
      </c>
      <c r="Q1423" s="3">
        <v>289.03790252757739</v>
      </c>
      <c r="R1423" s="3">
        <v>1.5238077693124017</v>
      </c>
      <c r="S1423" s="3">
        <v>1.1957489528732057</v>
      </c>
      <c r="T1423" s="3">
        <v>30.408672332763672</v>
      </c>
      <c r="U1423" s="2">
        <v>6</v>
      </c>
      <c r="V1423" s="3">
        <v>1.4200000166893005</v>
      </c>
      <c r="W1423" s="2">
        <v>1</v>
      </c>
      <c r="X1423" s="3">
        <v>2.8400000333786011</v>
      </c>
      <c r="Y1423" s="2">
        <v>28.461610794067383</v>
      </c>
      <c r="Z1423" s="2">
        <v>30.408672332763672</v>
      </c>
      <c r="AA1423" s="2">
        <v>28.172340393066406</v>
      </c>
      <c r="AB1423" s="2">
        <v>399.29403686523438</v>
      </c>
      <c r="AC1423" s="2">
        <v>389.89120483398438</v>
      </c>
      <c r="AD1423" s="2">
        <v>29.908477783203125</v>
      </c>
      <c r="AE1423" s="2">
        <v>31.675724029541016</v>
      </c>
      <c r="AF1423" s="2">
        <v>76.781455993652344</v>
      </c>
      <c r="AG1423" s="2">
        <v>81.212013244628906</v>
      </c>
      <c r="AH1423" s="2">
        <v>500.96246337890625</v>
      </c>
      <c r="AI1423" s="2">
        <v>1999.306640625</v>
      </c>
      <c r="AJ1423" s="2">
        <v>1.5761476755142212</v>
      </c>
      <c r="AK1423" s="2">
        <v>99.942108154296875</v>
      </c>
      <c r="AL1423" s="2">
        <v>-0.979217529296875</v>
      </c>
      <c r="AM1423" s="2">
        <v>-0.47490715980529785</v>
      </c>
      <c r="AN1423" s="2">
        <v>1</v>
      </c>
      <c r="AO1423" s="2">
        <v>-0.21956524252891541</v>
      </c>
      <c r="AP1423" s="2">
        <v>2.737391471862793</v>
      </c>
      <c r="AQ1423" s="2">
        <v>1</v>
      </c>
      <c r="AR1423" s="2">
        <v>0</v>
      </c>
      <c r="AS1423" s="2">
        <v>0.15999999642372131</v>
      </c>
      <c r="AT1423" s="2">
        <v>111115</v>
      </c>
      <c r="AU1423" s="3">
        <v>0.83493743896484351</v>
      </c>
      <c r="AV1423" s="3">
        <v>1.5238077693124016E-3</v>
      </c>
      <c r="AW1423" s="3">
        <v>303.55867233276365</v>
      </c>
      <c r="AX1423" s="3">
        <v>301.61161079406736</v>
      </c>
      <c r="AY1423" s="3">
        <v>319.88905534992227</v>
      </c>
      <c r="AZ1423" s="3">
        <v>2.6980191227667132</v>
      </c>
      <c r="BA1423" s="3">
        <v>4.3614875896992542</v>
      </c>
      <c r="BB1423" s="3">
        <v>43.640139979494101</v>
      </c>
      <c r="BC1423" s="3">
        <v>11.964415949953086</v>
      </c>
      <c r="BD1423" s="3">
        <v>29.435141563415527</v>
      </c>
      <c r="BE1423" s="3">
        <v>4.1241583143820399</v>
      </c>
      <c r="BF1423" s="3">
        <v>0.12256547466100338</v>
      </c>
      <c r="BG1423" s="3">
        <v>3.1657386368260485</v>
      </c>
      <c r="BH1423" s="3">
        <v>0.95841967755599144</v>
      </c>
      <c r="BI1423" s="3">
        <v>7.7081620478449506E-2</v>
      </c>
      <c r="BJ1423" s="3">
        <v>28.887057315102258</v>
      </c>
      <c r="BK1423" s="3">
        <v>0.74132962976338412</v>
      </c>
      <c r="BL1423" s="3">
        <v>72.740577797509701</v>
      </c>
      <c r="BM1423" s="3">
        <v>386.44173752068718</v>
      </c>
      <c r="BN1423" s="3">
        <v>1.3659327910336475E-2</v>
      </c>
    </row>
    <row r="1424" spans="1:66" s="5" customFormat="1">
      <c r="A1424" s="5" t="s">
        <v>1891</v>
      </c>
      <c r="B1424" s="5" t="s">
        <v>1147</v>
      </c>
      <c r="C1424" s="5">
        <v>20190721</v>
      </c>
      <c r="D1424" s="5" t="s">
        <v>338</v>
      </c>
      <c r="E1424" s="5" t="s">
        <v>0</v>
      </c>
      <c r="F1424" s="5" t="s">
        <v>1911</v>
      </c>
      <c r="G1424" s="5">
        <v>1999.525146484375</v>
      </c>
      <c r="H1424" s="5">
        <v>475</v>
      </c>
      <c r="I1424" s="5">
        <v>28.170770645141602</v>
      </c>
      <c r="J1424" s="5">
        <v>500.9298095703125</v>
      </c>
      <c r="K1424" s="2">
        <v>119</v>
      </c>
      <c r="L1424" s="2" t="s">
        <v>1912</v>
      </c>
      <c r="M1424" s="2">
        <v>30891.0001090765</v>
      </c>
      <c r="N1424" s="2">
        <v>0</v>
      </c>
      <c r="O1424" s="3">
        <v>8.1928236628054574</v>
      </c>
      <c r="P1424" s="3">
        <v>0.12225914020659295</v>
      </c>
      <c r="Q1424" s="3">
        <v>345.09892439154959</v>
      </c>
      <c r="R1424" s="3">
        <v>1.4671174679648755</v>
      </c>
      <c r="S1424" s="3">
        <v>1.2037741599767622</v>
      </c>
      <c r="T1424" s="3">
        <v>30.422683715820313</v>
      </c>
      <c r="U1424" s="2">
        <v>6</v>
      </c>
      <c r="V1424" s="3">
        <v>1.4200000166893005</v>
      </c>
      <c r="W1424" s="2">
        <v>1</v>
      </c>
      <c r="X1424" s="3">
        <v>2.8400000333786011</v>
      </c>
      <c r="Y1424" s="2">
        <v>28.466022491455078</v>
      </c>
      <c r="Z1424" s="2">
        <v>30.422683715820313</v>
      </c>
      <c r="AA1424" s="2">
        <v>28.170770645141602</v>
      </c>
      <c r="AB1424" s="2">
        <v>474.95626831054688</v>
      </c>
      <c r="AC1424" s="2">
        <v>464.32717895507813</v>
      </c>
      <c r="AD1424" s="2">
        <v>29.930416107177734</v>
      </c>
      <c r="AE1424" s="2">
        <v>31.632102966308594</v>
      </c>
      <c r="AF1424" s="2">
        <v>76.809913635253906</v>
      </c>
      <c r="AG1424" s="2">
        <v>81.074180603027344</v>
      </c>
      <c r="AH1424" s="2">
        <v>500.9298095703125</v>
      </c>
      <c r="AI1424" s="2">
        <v>1999.525146484375</v>
      </c>
      <c r="AJ1424" s="2">
        <v>1.4832192659378052</v>
      </c>
      <c r="AK1424" s="2">
        <v>99.936897277832031</v>
      </c>
      <c r="AL1424" s="2">
        <v>-1.575927734375</v>
      </c>
      <c r="AM1424" s="2">
        <v>-0.47744011878967285</v>
      </c>
      <c r="AN1424" s="2">
        <v>1</v>
      </c>
      <c r="AO1424" s="2">
        <v>-0.21956524252891541</v>
      </c>
      <c r="AP1424" s="2">
        <v>2.737391471862793</v>
      </c>
      <c r="AQ1424" s="2">
        <v>1</v>
      </c>
      <c r="AR1424" s="2">
        <v>0</v>
      </c>
      <c r="AS1424" s="2">
        <v>0.15999999642372131</v>
      </c>
      <c r="AT1424" s="2">
        <v>111115</v>
      </c>
      <c r="AU1424" s="3">
        <v>0.83488301595052072</v>
      </c>
      <c r="AV1424" s="3">
        <v>1.4671174679648756E-3</v>
      </c>
      <c r="AW1424" s="3">
        <v>303.57268371582029</v>
      </c>
      <c r="AX1424" s="3">
        <v>301.61602249145506</v>
      </c>
      <c r="AY1424" s="3">
        <v>319.92401628664084</v>
      </c>
      <c r="AZ1424" s="3">
        <v>2.7264017739033095</v>
      </c>
      <c r="BA1424" s="3">
        <v>4.3649883848025501</v>
      </c>
      <c r="BB1424" s="3">
        <v>43.677445505112658</v>
      </c>
      <c r="BC1424" s="3">
        <v>12.045342538804064</v>
      </c>
      <c r="BD1424" s="3">
        <v>29.444353103637695</v>
      </c>
      <c r="BE1424" s="3">
        <v>4.1263500538514748</v>
      </c>
      <c r="BF1424" s="3">
        <v>0.11721322879636184</v>
      </c>
      <c r="BG1424" s="3">
        <v>3.161214224825788</v>
      </c>
      <c r="BH1424" s="3">
        <v>0.96513582902568684</v>
      </c>
      <c r="BI1424" s="3">
        <v>7.3695495103863848E-2</v>
      </c>
      <c r="BJ1424" s="3">
        <v>34.488115757608611</v>
      </c>
      <c r="BK1424" s="3">
        <v>0.7432236147971355</v>
      </c>
      <c r="BL1424" s="3">
        <v>72.525719987929975</v>
      </c>
      <c r="BM1424" s="3">
        <v>460.43270296395303</v>
      </c>
      <c r="BN1424" s="3">
        <v>1.2905044125973698E-2</v>
      </c>
    </row>
    <row r="1425" spans="1:66" s="5" customFormat="1">
      <c r="A1425" s="5" t="s">
        <v>1891</v>
      </c>
      <c r="B1425" s="5" t="s">
        <v>1147</v>
      </c>
      <c r="C1425" s="5">
        <v>20190721</v>
      </c>
      <c r="D1425" s="5" t="s">
        <v>338</v>
      </c>
      <c r="E1425" s="5" t="s">
        <v>0</v>
      </c>
      <c r="F1425" s="5" t="s">
        <v>1913</v>
      </c>
      <c r="G1425" s="5">
        <v>1999.6614990234375</v>
      </c>
      <c r="H1425" s="5">
        <v>575</v>
      </c>
      <c r="I1425" s="5">
        <v>28.171976089477539</v>
      </c>
      <c r="J1425" s="5">
        <v>500.93984985351563</v>
      </c>
      <c r="K1425" s="2">
        <v>120</v>
      </c>
      <c r="L1425" s="2" t="s">
        <v>1914</v>
      </c>
      <c r="M1425" s="2">
        <v>30996.500109065324</v>
      </c>
      <c r="N1425" s="2">
        <v>0</v>
      </c>
      <c r="O1425" s="3">
        <v>9.7316813712753429</v>
      </c>
      <c r="P1425" s="3">
        <v>0.11981580116381249</v>
      </c>
      <c r="Q1425" s="3">
        <v>417.30482809438246</v>
      </c>
      <c r="R1425" s="3">
        <v>1.444756712085298</v>
      </c>
      <c r="S1425" s="3">
        <v>1.2086097830823843</v>
      </c>
      <c r="T1425" s="3">
        <v>30.423534393310547</v>
      </c>
      <c r="U1425" s="2">
        <v>6</v>
      </c>
      <c r="V1425" s="3">
        <v>1.4200000166893005</v>
      </c>
      <c r="W1425" s="2">
        <v>1</v>
      </c>
      <c r="X1425" s="3">
        <v>2.8400000333786011</v>
      </c>
      <c r="Y1425" s="2">
        <v>28.462478637695313</v>
      </c>
      <c r="Z1425" s="2">
        <v>30.423534393310547</v>
      </c>
      <c r="AA1425" s="2">
        <v>28.171976089477539</v>
      </c>
      <c r="AB1425" s="2">
        <v>574.3682861328125</v>
      </c>
      <c r="AC1425" s="2">
        <v>561.7401123046875</v>
      </c>
      <c r="AD1425" s="2">
        <v>29.910577774047852</v>
      </c>
      <c r="AE1425" s="2">
        <v>31.586374282836914</v>
      </c>
      <c r="AF1425" s="2">
        <v>76.7525634765625</v>
      </c>
      <c r="AG1425" s="2">
        <v>80.972976684570313</v>
      </c>
      <c r="AH1425" s="2">
        <v>500.93984985351563</v>
      </c>
      <c r="AI1425" s="2">
        <v>1999.6614990234375</v>
      </c>
      <c r="AJ1425" s="2">
        <v>1.4930987358093262</v>
      </c>
      <c r="AK1425" s="2">
        <v>99.935218811035156</v>
      </c>
      <c r="AL1425" s="2">
        <v>-2.89825439453125</v>
      </c>
      <c r="AM1425" s="2">
        <v>-0.46837830543518066</v>
      </c>
      <c r="AN1425" s="2">
        <v>1</v>
      </c>
      <c r="AO1425" s="2">
        <v>-0.21956524252891541</v>
      </c>
      <c r="AP1425" s="2">
        <v>2.737391471862793</v>
      </c>
      <c r="AQ1425" s="2">
        <v>1</v>
      </c>
      <c r="AR1425" s="2">
        <v>0</v>
      </c>
      <c r="AS1425" s="2">
        <v>0.15999999642372131</v>
      </c>
      <c r="AT1425" s="2">
        <v>111115</v>
      </c>
      <c r="AU1425" s="3">
        <v>0.83489974975585934</v>
      </c>
      <c r="AV1425" s="3">
        <v>1.444756712085298E-3</v>
      </c>
      <c r="AW1425" s="3">
        <v>303.57353439331052</v>
      </c>
      <c r="AX1425" s="3">
        <v>301.61247863769529</v>
      </c>
      <c r="AY1425" s="3">
        <v>319.9458326924032</v>
      </c>
      <c r="AZ1425" s="3">
        <v>2.7376371030510769</v>
      </c>
      <c r="BA1425" s="3">
        <v>4.3652010084849451</v>
      </c>
      <c r="BB1425" s="3">
        <v>43.680306706877658</v>
      </c>
      <c r="BC1425" s="3">
        <v>12.093932424040744</v>
      </c>
      <c r="BD1425" s="3">
        <v>29.44300651550293</v>
      </c>
      <c r="BE1425" s="3">
        <v>4.1260295912693588</v>
      </c>
      <c r="BF1425" s="3">
        <v>0.11496555810443457</v>
      </c>
      <c r="BG1425" s="3">
        <v>3.1565912254025608</v>
      </c>
      <c r="BH1425" s="3">
        <v>0.96943836586679799</v>
      </c>
      <c r="BI1425" s="3">
        <v>7.2274045105301998E-2</v>
      </c>
      <c r="BJ1425" s="3">
        <v>41.703449306513527</v>
      </c>
      <c r="BK1425" s="3">
        <v>0.74287881344680717</v>
      </c>
      <c r="BL1425" s="3">
        <v>72.394542718857963</v>
      </c>
      <c r="BM1425" s="3">
        <v>557.1141370593308</v>
      </c>
      <c r="BN1425" s="3">
        <v>1.2645893828468365E-2</v>
      </c>
    </row>
    <row r="1426" spans="1:66" s="5" customFormat="1">
      <c r="A1426" s="5" t="s">
        <v>1891</v>
      </c>
      <c r="B1426" s="5" t="s">
        <v>1147</v>
      </c>
      <c r="C1426" s="5">
        <v>20190721</v>
      </c>
      <c r="D1426" s="5" t="s">
        <v>338</v>
      </c>
      <c r="E1426" s="5" t="s">
        <v>0</v>
      </c>
      <c r="F1426" s="5" t="s">
        <v>1915</v>
      </c>
      <c r="G1426" s="5">
        <v>1999.3641357421875</v>
      </c>
      <c r="H1426" s="5">
        <v>675</v>
      </c>
      <c r="I1426" s="5">
        <v>28.175394058227539</v>
      </c>
      <c r="J1426" s="5">
        <v>500.91876220703125</v>
      </c>
      <c r="K1426" s="2">
        <v>121</v>
      </c>
      <c r="L1426" s="2" t="s">
        <v>1574</v>
      </c>
      <c r="M1426" s="2">
        <v>31088.500109042972</v>
      </c>
      <c r="N1426" s="2">
        <v>0</v>
      </c>
      <c r="O1426" s="3">
        <v>10.703344260738929</v>
      </c>
      <c r="P1426" s="3">
        <v>0.11662111176158491</v>
      </c>
      <c r="Q1426" s="3">
        <v>497.56893997208454</v>
      </c>
      <c r="R1426" s="3">
        <v>1.4169074676254652</v>
      </c>
      <c r="S1426" s="3">
        <v>1.2164456269394317</v>
      </c>
      <c r="T1426" s="3">
        <v>30.437206268310547</v>
      </c>
      <c r="U1426" s="2">
        <v>6</v>
      </c>
      <c r="V1426" s="3">
        <v>1.4200000166893005</v>
      </c>
      <c r="W1426" s="2">
        <v>1</v>
      </c>
      <c r="X1426" s="3">
        <v>2.8400000333786011</v>
      </c>
      <c r="Y1426" s="2">
        <v>28.462778091430664</v>
      </c>
      <c r="Z1426" s="2">
        <v>30.437206268310547</v>
      </c>
      <c r="AA1426" s="2">
        <v>28.175394058227539</v>
      </c>
      <c r="AB1426" s="2">
        <v>675.18023681640625</v>
      </c>
      <c r="AC1426" s="2">
        <v>661.237548828125</v>
      </c>
      <c r="AD1426" s="2">
        <v>29.899257659912109</v>
      </c>
      <c r="AE1426" s="2">
        <v>31.54289436340332</v>
      </c>
      <c r="AF1426" s="2">
        <v>76.683792114257813</v>
      </c>
      <c r="AG1426" s="2">
        <v>80.859695434570313</v>
      </c>
      <c r="AH1426" s="2">
        <v>500.91876220703125</v>
      </c>
      <c r="AI1426" s="2">
        <v>1999.3641357421875</v>
      </c>
      <c r="AJ1426" s="2">
        <v>1.4340888261795044</v>
      </c>
      <c r="AK1426" s="2">
        <v>99.932929992675781</v>
      </c>
      <c r="AL1426" s="2">
        <v>-3.9141845703125</v>
      </c>
      <c r="AM1426" s="2">
        <v>-0.46938347816467285</v>
      </c>
      <c r="AN1426" s="2">
        <v>1</v>
      </c>
      <c r="AO1426" s="2">
        <v>-0.21956524252891541</v>
      </c>
      <c r="AP1426" s="2">
        <v>2.737391471862793</v>
      </c>
      <c r="AQ1426" s="2">
        <v>1</v>
      </c>
      <c r="AR1426" s="2">
        <v>0</v>
      </c>
      <c r="AS1426" s="2">
        <v>0.15999999642372131</v>
      </c>
      <c r="AT1426" s="2">
        <v>111115</v>
      </c>
      <c r="AU1426" s="3">
        <v>0.83486460367838533</v>
      </c>
      <c r="AV1426" s="3">
        <v>1.4169074676254651E-3</v>
      </c>
      <c r="AW1426" s="3">
        <v>303.58720626831052</v>
      </c>
      <c r="AX1426" s="3">
        <v>301.61277809143064</v>
      </c>
      <c r="AY1426" s="3">
        <v>319.89825456846665</v>
      </c>
      <c r="AZ1426" s="3">
        <v>2.7495698281683429</v>
      </c>
      <c r="BA1426" s="3">
        <v>4.3686194811237833</v>
      </c>
      <c r="BB1426" s="3">
        <v>43.715514810222864</v>
      </c>
      <c r="BC1426" s="3">
        <v>12.172620446819543</v>
      </c>
      <c r="BD1426" s="3">
        <v>29.449992179870605</v>
      </c>
      <c r="BE1426" s="3">
        <v>4.1276922833531575</v>
      </c>
      <c r="BF1426" s="3">
        <v>0.11202110281865245</v>
      </c>
      <c r="BG1426" s="3">
        <v>3.1521738541843516</v>
      </c>
      <c r="BH1426" s="3">
        <v>0.97551842916880593</v>
      </c>
      <c r="BI1426" s="3">
        <v>7.0412433545105763E-2</v>
      </c>
      <c r="BJ1426" s="3">
        <v>49.723522044760223</v>
      </c>
      <c r="BK1426" s="3">
        <v>0.75248137504274926</v>
      </c>
      <c r="BL1426" s="3">
        <v>72.207429579459713</v>
      </c>
      <c r="BM1426" s="3">
        <v>656.14969158088138</v>
      </c>
      <c r="BN1426" s="3">
        <v>1.1778729562608541E-2</v>
      </c>
    </row>
    <row r="1427" spans="1:66" s="5" customFormat="1">
      <c r="A1427" s="5" t="s">
        <v>1891</v>
      </c>
      <c r="B1427" s="5" t="s">
        <v>1147</v>
      </c>
      <c r="C1427" s="5">
        <v>20190721</v>
      </c>
      <c r="D1427" s="5" t="s">
        <v>338</v>
      </c>
      <c r="E1427" s="5" t="s">
        <v>0</v>
      </c>
      <c r="F1427" s="5" t="s">
        <v>1916</v>
      </c>
      <c r="G1427" s="5">
        <v>1999.1717529296875</v>
      </c>
      <c r="H1427" s="5">
        <v>800</v>
      </c>
      <c r="I1427" s="5">
        <v>28.173212051391602</v>
      </c>
      <c r="J1427" s="5">
        <v>500.97018432617188</v>
      </c>
      <c r="K1427" s="2">
        <v>122</v>
      </c>
      <c r="L1427" s="2" t="s">
        <v>1917</v>
      </c>
      <c r="M1427" s="2">
        <v>31183.500109065324</v>
      </c>
      <c r="N1427" s="2">
        <v>0</v>
      </c>
      <c r="O1427" s="3">
        <v>11.58916680452641</v>
      </c>
      <c r="P1427" s="3">
        <v>0.10708629026440276</v>
      </c>
      <c r="Q1427" s="3">
        <v>591.93486180932916</v>
      </c>
      <c r="R1427" s="3">
        <v>1.3249625762298287</v>
      </c>
      <c r="S1427" s="3">
        <v>1.2347360709455284</v>
      </c>
      <c r="T1427" s="3">
        <v>30.491979598999023</v>
      </c>
      <c r="U1427" s="2">
        <v>6</v>
      </c>
      <c r="V1427" s="3">
        <v>1.4200000166893005</v>
      </c>
      <c r="W1427" s="2">
        <v>1</v>
      </c>
      <c r="X1427" s="3">
        <v>2.8400000333786011</v>
      </c>
      <c r="Y1427" s="2">
        <v>28.460351943969727</v>
      </c>
      <c r="Z1427" s="2">
        <v>30.491979598999023</v>
      </c>
      <c r="AA1427" s="2">
        <v>28.173212051391602</v>
      </c>
      <c r="AB1427" s="2">
        <v>799.87384033203125</v>
      </c>
      <c r="AC1427" s="2">
        <v>784.74847412109375</v>
      </c>
      <c r="AD1427" s="2">
        <v>29.960289001464844</v>
      </c>
      <c r="AE1427" s="2">
        <v>31.497182846069336</v>
      </c>
      <c r="AF1427" s="2">
        <v>76.8817138671875</v>
      </c>
      <c r="AG1427" s="2">
        <v>80.752784729003906</v>
      </c>
      <c r="AH1427" s="2">
        <v>500.97018432617188</v>
      </c>
      <c r="AI1427" s="2">
        <v>1999.1717529296875</v>
      </c>
      <c r="AJ1427" s="2">
        <v>1.5008659362792969</v>
      </c>
      <c r="AK1427" s="2">
        <v>99.932815551757813</v>
      </c>
      <c r="AL1427" s="2">
        <v>-5.735107421875</v>
      </c>
      <c r="AM1427" s="2">
        <v>-0.46247124671936035</v>
      </c>
      <c r="AN1427" s="2">
        <v>1</v>
      </c>
      <c r="AO1427" s="2">
        <v>-0.21956524252891541</v>
      </c>
      <c r="AP1427" s="2">
        <v>2.737391471862793</v>
      </c>
      <c r="AQ1427" s="2">
        <v>1</v>
      </c>
      <c r="AR1427" s="2">
        <v>0</v>
      </c>
      <c r="AS1427" s="2">
        <v>0.15999999642372131</v>
      </c>
      <c r="AT1427" s="2">
        <v>111115</v>
      </c>
      <c r="AU1427" s="3">
        <v>0.83495030721028629</v>
      </c>
      <c r="AV1427" s="3">
        <v>1.3249625762298287E-3</v>
      </c>
      <c r="AW1427" s="3">
        <v>303.641979598999</v>
      </c>
      <c r="AX1427" s="3">
        <v>301.6103519439697</v>
      </c>
      <c r="AY1427" s="3">
        <v>319.86747331915467</v>
      </c>
      <c r="AZ1427" s="3">
        <v>2.7885668344761592</v>
      </c>
      <c r="BA1427" s="3">
        <v>4.3823382347017654</v>
      </c>
      <c r="BB1427" s="3">
        <v>43.85284463872668</v>
      </c>
      <c r="BC1427" s="3">
        <v>12.355661792657344</v>
      </c>
      <c r="BD1427" s="3">
        <v>29.476165771484375</v>
      </c>
      <c r="BE1427" s="3">
        <v>4.1339271829414939</v>
      </c>
      <c r="BF1427" s="3">
        <v>0.10319516788003483</v>
      </c>
      <c r="BG1427" s="3">
        <v>3.147602163756237</v>
      </c>
      <c r="BH1427" s="3">
        <v>0.98632501918525683</v>
      </c>
      <c r="BI1427" s="3">
        <v>6.4835638959071393E-2</v>
      </c>
      <c r="BJ1427" s="3">
        <v>59.153717363846944</v>
      </c>
      <c r="BK1427" s="3">
        <v>0.75429883756357363</v>
      </c>
      <c r="BL1427" s="3">
        <v>71.78552538773711</v>
      </c>
      <c r="BM1427" s="3">
        <v>779.2395392611536</v>
      </c>
      <c r="BN1427" s="3">
        <v>1.0676234789854999E-2</v>
      </c>
    </row>
    <row r="1428" spans="1:66" s="5" customFormat="1">
      <c r="A1428" s="5" t="s">
        <v>1891</v>
      </c>
      <c r="B1428" s="5" t="s">
        <v>1147</v>
      </c>
      <c r="C1428" s="5">
        <v>20190721</v>
      </c>
      <c r="D1428" s="5" t="s">
        <v>338</v>
      </c>
      <c r="E1428" s="5" t="s">
        <v>0</v>
      </c>
      <c r="F1428" s="5" t="s">
        <v>1918</v>
      </c>
      <c r="G1428" s="5">
        <v>1999.494873046875</v>
      </c>
      <c r="H1428" s="5">
        <v>1000</v>
      </c>
      <c r="I1428" s="5">
        <v>28.173128128051758</v>
      </c>
      <c r="J1428" s="5">
        <v>500.95376586914063</v>
      </c>
      <c r="K1428" s="2">
        <v>123</v>
      </c>
      <c r="L1428" s="2" t="s">
        <v>1919</v>
      </c>
      <c r="M1428" s="2">
        <v>31303.0001090765</v>
      </c>
      <c r="N1428" s="2">
        <v>0</v>
      </c>
      <c r="O1428" s="3">
        <v>12.297836776339064</v>
      </c>
      <c r="P1428" s="3">
        <v>9.5955652774746297E-2</v>
      </c>
      <c r="Q1428" s="3">
        <v>755.32079119151945</v>
      </c>
      <c r="R1428" s="3">
        <v>1.205826035280364</v>
      </c>
      <c r="S1428" s="3">
        <v>1.2493866677109966</v>
      </c>
      <c r="T1428" s="3">
        <v>30.512964248657227</v>
      </c>
      <c r="U1428" s="2">
        <v>6</v>
      </c>
      <c r="V1428" s="3">
        <v>1.4200000166893005</v>
      </c>
      <c r="W1428" s="2">
        <v>1</v>
      </c>
      <c r="X1428" s="3">
        <v>2.8400000333786011</v>
      </c>
      <c r="Y1428" s="2">
        <v>28.474775314331055</v>
      </c>
      <c r="Z1428" s="2">
        <v>30.512964248657227</v>
      </c>
      <c r="AA1428" s="2">
        <v>28.173128128051758</v>
      </c>
      <c r="AB1428" s="2">
        <v>1000.45751953125</v>
      </c>
      <c r="AC1428" s="2">
        <v>984.306640625</v>
      </c>
      <c r="AD1428" s="2">
        <v>30.003522872924805</v>
      </c>
      <c r="AE1428" s="2">
        <v>31.402406692504883</v>
      </c>
      <c r="AF1428" s="2">
        <v>76.940116882324219</v>
      </c>
      <c r="AG1428" s="2">
        <v>80.444236755371094</v>
      </c>
      <c r="AH1428" s="2">
        <v>500.95376586914063</v>
      </c>
      <c r="AI1428" s="2">
        <v>1999.494873046875</v>
      </c>
      <c r="AJ1428" s="2">
        <v>1.5467422008514404</v>
      </c>
      <c r="AK1428" s="2">
        <v>99.935569763183594</v>
      </c>
      <c r="AL1428" s="2">
        <v>-8.481689453125</v>
      </c>
      <c r="AM1428" s="2">
        <v>-0.46106171607971191</v>
      </c>
      <c r="AN1428" s="2">
        <v>1</v>
      </c>
      <c r="AO1428" s="2">
        <v>-0.21956524252891541</v>
      </c>
      <c r="AP1428" s="2">
        <v>2.737391471862793</v>
      </c>
      <c r="AQ1428" s="2">
        <v>1</v>
      </c>
      <c r="AR1428" s="2">
        <v>0</v>
      </c>
      <c r="AS1428" s="2">
        <v>0.15999999642372131</v>
      </c>
      <c r="AT1428" s="2">
        <v>111115</v>
      </c>
      <c r="AU1428" s="3">
        <v>0.8349229431152343</v>
      </c>
      <c r="AV1428" s="3">
        <v>1.205826035280364E-3</v>
      </c>
      <c r="AW1428" s="3">
        <v>303.6629642486572</v>
      </c>
      <c r="AX1428" s="3">
        <v>301.62477531433103</v>
      </c>
      <c r="AY1428" s="3">
        <v>319.9191725367491</v>
      </c>
      <c r="AZ1428" s="3">
        <v>2.8498925044171828</v>
      </c>
      <c r="BA1428" s="3">
        <v>4.3876040724616816</v>
      </c>
      <c r="BB1428" s="3">
        <v>43.904328387369446</v>
      </c>
      <c r="BC1428" s="3">
        <v>12.501921694864564</v>
      </c>
      <c r="BD1428" s="3">
        <v>29.493869781494141</v>
      </c>
      <c r="BE1428" s="3">
        <v>4.1381491682555662</v>
      </c>
      <c r="BF1428" s="3">
        <v>9.2819540284066582E-2</v>
      </c>
      <c r="BG1428" s="3">
        <v>3.138217404750685</v>
      </c>
      <c r="BH1428" s="3">
        <v>0.99993176350488122</v>
      </c>
      <c r="BI1428" s="3">
        <v>5.8286050574065579E-2</v>
      </c>
      <c r="BJ1428" s="3">
        <v>75.483413621703122</v>
      </c>
      <c r="BK1428" s="3">
        <v>0.76736329921732249</v>
      </c>
      <c r="BL1428" s="3">
        <v>71.377553367042054</v>
      </c>
      <c r="BM1428" s="3">
        <v>978.46083800072779</v>
      </c>
      <c r="BN1428" s="3">
        <v>8.9711255342205237E-3</v>
      </c>
    </row>
    <row r="1429" spans="1:66" s="5" customFormat="1">
      <c r="A1429" s="5" t="s">
        <v>1891</v>
      </c>
      <c r="B1429" s="5" t="s">
        <v>1147</v>
      </c>
      <c r="C1429" s="5">
        <v>20190721</v>
      </c>
      <c r="D1429" s="5" t="s">
        <v>338</v>
      </c>
      <c r="E1429" s="5" t="s">
        <v>0</v>
      </c>
      <c r="F1429" s="5" t="s">
        <v>1920</v>
      </c>
      <c r="G1429" s="5">
        <v>1999.9251708984375</v>
      </c>
      <c r="H1429" s="5">
        <v>1400</v>
      </c>
      <c r="I1429" s="5">
        <v>28.171426773071289</v>
      </c>
      <c r="J1429" s="5">
        <v>500.92388916015625</v>
      </c>
      <c r="K1429" s="2">
        <v>124</v>
      </c>
      <c r="L1429" s="2" t="s">
        <v>1921</v>
      </c>
      <c r="M1429" s="2">
        <v>31436.0001090765</v>
      </c>
      <c r="N1429" s="2">
        <v>0</v>
      </c>
      <c r="O1429" s="3">
        <v>13.679336024109752</v>
      </c>
      <c r="P1429" s="3">
        <v>8.7809835832133462E-2</v>
      </c>
      <c r="Q1429" s="3">
        <v>1100.1289431181315</v>
      </c>
      <c r="R1429" s="3">
        <v>1.104949269455811</v>
      </c>
      <c r="S1429" s="3">
        <v>1.2477754440396867</v>
      </c>
      <c r="T1429" s="3">
        <v>30.464269638061523</v>
      </c>
      <c r="U1429" s="2">
        <v>6</v>
      </c>
      <c r="V1429" s="3">
        <v>1.4200000166893005</v>
      </c>
      <c r="W1429" s="2">
        <v>1</v>
      </c>
      <c r="X1429" s="3">
        <v>2.8400000333786011</v>
      </c>
      <c r="Y1429" s="2">
        <v>28.452791213989258</v>
      </c>
      <c r="Z1429" s="2">
        <v>30.464269638061523</v>
      </c>
      <c r="AA1429" s="2">
        <v>28.171426773071289</v>
      </c>
      <c r="AB1429" s="2">
        <v>1399.8397216796875</v>
      </c>
      <c r="AC1429" s="2">
        <v>1381.626220703125</v>
      </c>
      <c r="AD1429" s="2">
        <v>30.013601303100586</v>
      </c>
      <c r="AE1429" s="2">
        <v>31.295675277709961</v>
      </c>
      <c r="AF1429" s="2">
        <v>77.0595703125</v>
      </c>
      <c r="AG1429" s="2">
        <v>80.275276184082031</v>
      </c>
      <c r="AH1429" s="2">
        <v>500.92388916015625</v>
      </c>
      <c r="AI1429" s="2">
        <v>1999.9251708984375</v>
      </c>
      <c r="AJ1429" s="2">
        <v>1.421201229095459</v>
      </c>
      <c r="AK1429" s="2">
        <v>99.937698364257813</v>
      </c>
      <c r="AL1429" s="2">
        <v>-15.0313720703125</v>
      </c>
      <c r="AM1429" s="2">
        <v>-0.45361733436584473</v>
      </c>
      <c r="AN1429" s="2">
        <v>1</v>
      </c>
      <c r="AO1429" s="2">
        <v>-0.21956524252891541</v>
      </c>
      <c r="AP1429" s="2">
        <v>2.737391471862793</v>
      </c>
      <c r="AQ1429" s="2">
        <v>1</v>
      </c>
      <c r="AR1429" s="2">
        <v>0</v>
      </c>
      <c r="AS1429" s="2">
        <v>0.15999999642372131</v>
      </c>
      <c r="AT1429" s="2">
        <v>111115</v>
      </c>
      <c r="AU1429" s="3">
        <v>0.8348731486002603</v>
      </c>
      <c r="AV1429" s="3">
        <v>1.104949269455811E-3</v>
      </c>
      <c r="AW1429" s="3">
        <v>303.6142696380615</v>
      </c>
      <c r="AX1429" s="3">
        <v>301.60279121398924</v>
      </c>
      <c r="AY1429" s="3">
        <v>319.98802019146024</v>
      </c>
      <c r="AZ1429" s="3">
        <v>2.9070545337951876</v>
      </c>
      <c r="BA1429" s="3">
        <v>4.3753932000492251</v>
      </c>
      <c r="BB1429" s="3">
        <v>43.781208409479049</v>
      </c>
      <c r="BC1429" s="3">
        <v>12.485533131769088</v>
      </c>
      <c r="BD1429" s="3">
        <v>29.458530426025391</v>
      </c>
      <c r="BE1429" s="3">
        <v>4.1297253062411112</v>
      </c>
      <c r="BF1429" s="3">
        <v>8.5176274360143203E-2</v>
      </c>
      <c r="BG1429" s="3">
        <v>3.1276177560095384</v>
      </c>
      <c r="BH1429" s="3">
        <v>1.0021075502315728</v>
      </c>
      <c r="BI1429" s="3">
        <v>5.3465678001741103E-2</v>
      </c>
      <c r="BJ1429" s="3">
        <v>109.94435447912956</v>
      </c>
      <c r="BK1429" s="3">
        <v>0.79625656102434395</v>
      </c>
      <c r="BL1429" s="3">
        <v>71.258367668912783</v>
      </c>
      <c r="BM1429" s="3">
        <v>1375.1237195004828</v>
      </c>
      <c r="BN1429" s="3">
        <v>7.0885778643008423E-3</v>
      </c>
    </row>
    <row r="1430" spans="1:66" s="5" customFormat="1">
      <c r="A1430" s="5" t="s">
        <v>1891</v>
      </c>
      <c r="B1430" s="5" t="s">
        <v>1147</v>
      </c>
      <c r="C1430" s="5">
        <v>20190721</v>
      </c>
      <c r="D1430" s="5" t="s">
        <v>338</v>
      </c>
      <c r="E1430" s="5" t="s">
        <v>0</v>
      </c>
      <c r="F1430" s="5" t="s">
        <v>1922</v>
      </c>
      <c r="G1430" s="5">
        <v>1999.7520751953125</v>
      </c>
      <c r="H1430" s="5">
        <v>1800</v>
      </c>
      <c r="I1430" s="5">
        <v>28.171947479248047</v>
      </c>
      <c r="J1430" s="5">
        <v>500.952880859375</v>
      </c>
      <c r="K1430" s="2">
        <v>125</v>
      </c>
      <c r="L1430" s="2" t="s">
        <v>1923</v>
      </c>
      <c r="M1430" s="2">
        <v>31552.0001090765</v>
      </c>
      <c r="N1430" s="2">
        <v>0</v>
      </c>
      <c r="O1430" s="3">
        <v>14.679176208482975</v>
      </c>
      <c r="P1430" s="3">
        <v>8.0813891075446134E-2</v>
      </c>
      <c r="Q1430" s="3">
        <v>1448.1909048077416</v>
      </c>
      <c r="R1430" s="3">
        <v>1.0318236721281671</v>
      </c>
      <c r="S1430" s="3">
        <v>1.2630404614003927</v>
      </c>
      <c r="T1430" s="3">
        <v>30.491226196289063</v>
      </c>
      <c r="U1430" s="2">
        <v>6</v>
      </c>
      <c r="V1430" s="3">
        <v>1.4200000166893005</v>
      </c>
      <c r="W1430" s="2">
        <v>1</v>
      </c>
      <c r="X1430" s="3">
        <v>2.8400000333786011</v>
      </c>
      <c r="Y1430" s="2">
        <v>28.454446792602539</v>
      </c>
      <c r="Z1430" s="2">
        <v>30.491226196289063</v>
      </c>
      <c r="AA1430" s="2">
        <v>28.171947479248047</v>
      </c>
      <c r="AB1430" s="2">
        <v>1799.4534912109375</v>
      </c>
      <c r="AC1430" s="2">
        <v>1779.672607421875</v>
      </c>
      <c r="AD1430" s="2">
        <v>30.013578414916992</v>
      </c>
      <c r="AE1430" s="2">
        <v>31.210840225219727</v>
      </c>
      <c r="AF1430" s="2">
        <v>77.045173645019531</v>
      </c>
      <c r="AG1430" s="2">
        <v>80.048027038574219</v>
      </c>
      <c r="AH1430" s="2">
        <v>500.952880859375</v>
      </c>
      <c r="AI1430" s="2">
        <v>1999.7520751953125</v>
      </c>
      <c r="AJ1430" s="2">
        <v>1.3619832992553711</v>
      </c>
      <c r="AK1430" s="2">
        <v>99.936714172363281</v>
      </c>
      <c r="AL1430" s="2">
        <v>-22.8243408203125</v>
      </c>
      <c r="AM1430" s="2">
        <v>-0.44436287879943848</v>
      </c>
      <c r="AN1430" s="2">
        <v>1</v>
      </c>
      <c r="AO1430" s="2">
        <v>-0.21956524252891541</v>
      </c>
      <c r="AP1430" s="2">
        <v>2.737391471862793</v>
      </c>
      <c r="AQ1430" s="2">
        <v>1</v>
      </c>
      <c r="AR1430" s="2">
        <v>0</v>
      </c>
      <c r="AS1430" s="2">
        <v>0.15999999642372131</v>
      </c>
      <c r="AT1430" s="2">
        <v>111115</v>
      </c>
      <c r="AU1430" s="3">
        <v>0.83492146809895817</v>
      </c>
      <c r="AV1430" s="3">
        <v>1.031823672128167E-3</v>
      </c>
      <c r="AW1430" s="3">
        <v>303.64122619628904</v>
      </c>
      <c r="AX1430" s="3">
        <v>301.60444679260252</v>
      </c>
      <c r="AY1430" s="3">
        <v>319.96032487957928</v>
      </c>
      <c r="AZ1430" s="3">
        <v>2.9409424789400784</v>
      </c>
      <c r="BA1430" s="3">
        <v>4.3821492800674751</v>
      </c>
      <c r="BB1430" s="3">
        <v>43.849243157119169</v>
      </c>
      <c r="BC1430" s="3">
        <v>12.638402931899442</v>
      </c>
      <c r="BD1430" s="3">
        <v>29.472836494445801</v>
      </c>
      <c r="BE1430" s="3">
        <v>4.1331336491631774</v>
      </c>
      <c r="BF1430" s="3">
        <v>7.8577909886752367E-2</v>
      </c>
      <c r="BG1430" s="3">
        <v>3.1191088186670823</v>
      </c>
      <c r="BH1430" s="3">
        <v>1.014024830496095</v>
      </c>
      <c r="BI1430" s="3">
        <v>4.9307304357211125E-2</v>
      </c>
      <c r="BJ1430" s="3">
        <v>144.72744052078744</v>
      </c>
      <c r="BK1430" s="3">
        <v>0.81374006587968173</v>
      </c>
      <c r="BL1430" s="3">
        <v>70.882279863876235</v>
      </c>
      <c r="BM1430" s="3">
        <v>1772.6948300808385</v>
      </c>
      <c r="BN1430" s="3">
        <v>5.8695577971161293E-3</v>
      </c>
    </row>
    <row r="1431" spans="1:66" s="5" customFormat="1">
      <c r="K1431" s="2"/>
      <c r="L1431" s="2"/>
      <c r="M1431" s="2"/>
      <c r="N1431" s="2"/>
      <c r="O1431" s="3"/>
      <c r="P1431" s="3"/>
      <c r="Q1431" s="3"/>
      <c r="R1431" s="3"/>
      <c r="S1431" s="3"/>
      <c r="T1431" s="3"/>
      <c r="U1431" s="2"/>
      <c r="V1431" s="3"/>
      <c r="W1431" s="2"/>
      <c r="X1431" s="3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</row>
    <row r="1432" spans="1:66" s="5" customFormat="1">
      <c r="A1432" s="5" t="s">
        <v>1925</v>
      </c>
      <c r="B1432" s="5" t="s">
        <v>1147</v>
      </c>
      <c r="C1432" s="5">
        <v>20190721</v>
      </c>
      <c r="D1432" s="5" t="s">
        <v>338</v>
      </c>
      <c r="E1432" s="5" t="s">
        <v>0</v>
      </c>
      <c r="F1432" s="5" t="s">
        <v>1924</v>
      </c>
      <c r="G1432" s="5">
        <v>1999.85595703125</v>
      </c>
      <c r="H1432" s="5">
        <v>400</v>
      </c>
      <c r="I1432" s="5">
        <v>28.172063827514648</v>
      </c>
      <c r="J1432" s="5">
        <v>500.95513916015625</v>
      </c>
      <c r="K1432" s="2">
        <v>127</v>
      </c>
      <c r="L1432" s="2" t="s">
        <v>1926</v>
      </c>
      <c r="M1432" s="2">
        <v>35741.0001090765</v>
      </c>
      <c r="N1432" s="2">
        <v>0</v>
      </c>
      <c r="O1432" s="3">
        <v>5.7297648562120935</v>
      </c>
      <c r="P1432" s="3">
        <v>7.8014442377803764E-2</v>
      </c>
      <c r="Q1432" s="3">
        <v>264.99407373711773</v>
      </c>
      <c r="R1432" s="3">
        <v>1.0350763328232715</v>
      </c>
      <c r="S1432" s="3">
        <v>1.3112603360288042</v>
      </c>
      <c r="T1432" s="3">
        <v>30.67333984375</v>
      </c>
      <c r="U1432" s="2">
        <v>6</v>
      </c>
      <c r="V1432" s="3">
        <v>1.4200000166893005</v>
      </c>
      <c r="W1432" s="2">
        <v>1</v>
      </c>
      <c r="X1432" s="3">
        <v>2.8400000333786011</v>
      </c>
      <c r="Y1432" s="2">
        <v>28.499202728271484</v>
      </c>
      <c r="Z1432" s="2">
        <v>30.67333984375</v>
      </c>
      <c r="AA1432" s="2">
        <v>28.172063827514648</v>
      </c>
      <c r="AB1432" s="2">
        <v>399.76101684570313</v>
      </c>
      <c r="AC1432" s="2">
        <v>392.41192626953125</v>
      </c>
      <c r="AD1432" s="2">
        <v>29.978874206542969</v>
      </c>
      <c r="AE1432" s="2">
        <v>31.179943084716797</v>
      </c>
      <c r="AF1432" s="2">
        <v>76.775947570800781</v>
      </c>
      <c r="AG1432" s="2">
        <v>79.779434204101563</v>
      </c>
      <c r="AH1432" s="2">
        <v>500.95513916015625</v>
      </c>
      <c r="AI1432" s="2">
        <v>1999.85595703125</v>
      </c>
      <c r="AJ1432" s="2">
        <v>4.9709856510162354E-2</v>
      </c>
      <c r="AK1432" s="2">
        <v>99.960746765136719</v>
      </c>
      <c r="AL1432" s="2">
        <v>-0.937042236328125</v>
      </c>
      <c r="AM1432" s="2">
        <v>-0.43665337562561035</v>
      </c>
      <c r="AN1432" s="2">
        <v>1</v>
      </c>
      <c r="AO1432" s="2">
        <v>-0.21956524252891541</v>
      </c>
      <c r="AP1432" s="2">
        <v>2.737391471862793</v>
      </c>
      <c r="AQ1432" s="2">
        <v>1</v>
      </c>
      <c r="AR1432" s="2">
        <v>0</v>
      </c>
      <c r="AS1432" s="2">
        <v>0.15999999642372131</v>
      </c>
      <c r="AT1432" s="2">
        <v>111115</v>
      </c>
      <c r="AU1432" s="3">
        <v>0.83492523193359369</v>
      </c>
      <c r="AV1432" s="3">
        <v>1.0350763328232716E-3</v>
      </c>
      <c r="AW1432" s="3">
        <v>303.82333984374998</v>
      </c>
      <c r="AX1432" s="3">
        <v>301.64920272827146</v>
      </c>
      <c r="AY1432" s="3">
        <v>319.97694597295776</v>
      </c>
      <c r="AZ1432" s="3">
        <v>2.9190744889608089</v>
      </c>
      <c r="BA1432" s="3">
        <v>4.4280307308715559</v>
      </c>
      <c r="BB1432" s="3">
        <v>44.297695587203421</v>
      </c>
      <c r="BC1432" s="3">
        <v>13.117752502486624</v>
      </c>
      <c r="BD1432" s="3">
        <v>29.586271286010742</v>
      </c>
      <c r="BE1432" s="3">
        <v>4.1602457917724633</v>
      </c>
      <c r="BF1432" s="3">
        <v>7.5928690826505524E-2</v>
      </c>
      <c r="BG1432" s="3">
        <v>3.1167703948427516</v>
      </c>
      <c r="BH1432" s="3">
        <v>1.0434753969297117</v>
      </c>
      <c r="BI1432" s="3">
        <v>4.7638517141853465E-2</v>
      </c>
      <c r="BJ1432" s="3">
        <v>26.489005499097992</v>
      </c>
      <c r="BK1432" s="3">
        <v>0.67529566763244719</v>
      </c>
      <c r="BL1432" s="3">
        <v>70.048661494513027</v>
      </c>
      <c r="BM1432" s="3">
        <v>389.688270472005</v>
      </c>
      <c r="BN1432" s="3">
        <v>1.0299575051869356E-2</v>
      </c>
    </row>
    <row r="1433" spans="1:66" s="5" customFormat="1">
      <c r="A1433" s="5" t="s">
        <v>1925</v>
      </c>
      <c r="B1433" s="5" t="s">
        <v>1147</v>
      </c>
      <c r="C1433" s="5">
        <v>20190721</v>
      </c>
      <c r="D1433" s="5" t="s">
        <v>338</v>
      </c>
      <c r="E1433" s="5" t="s">
        <v>0</v>
      </c>
      <c r="F1433" s="5" t="s">
        <v>1927</v>
      </c>
      <c r="G1433" s="5">
        <v>2000.0029296875</v>
      </c>
      <c r="H1433" s="5">
        <v>325</v>
      </c>
      <c r="I1433" s="5">
        <v>28.170692443847656</v>
      </c>
      <c r="J1433" s="5">
        <v>500.96444702148438</v>
      </c>
      <c r="K1433" s="5">
        <v>128</v>
      </c>
      <c r="L1433" s="5" t="s">
        <v>1928</v>
      </c>
      <c r="M1433" s="5">
        <v>35830.0001090765</v>
      </c>
      <c r="N1433" s="5">
        <v>0</v>
      </c>
      <c r="O1433" s="5">
        <v>4.4988170260226648</v>
      </c>
      <c r="P1433" s="5">
        <v>7.8647891773940423E-2</v>
      </c>
      <c r="Q1433" s="5">
        <v>220.31624288118067</v>
      </c>
      <c r="R1433" s="5">
        <v>1.0388720458133573</v>
      </c>
      <c r="S1433" s="5">
        <v>1.3057530618523443</v>
      </c>
      <c r="T1433" s="5">
        <v>30.661508560180664</v>
      </c>
      <c r="U1433" s="5">
        <v>6</v>
      </c>
      <c r="V1433" s="5">
        <v>1.4200000166893005</v>
      </c>
      <c r="W1433" s="5">
        <v>1</v>
      </c>
      <c r="X1433" s="5">
        <v>2.8400000333786011</v>
      </c>
      <c r="Y1433" s="5">
        <v>28.4921875</v>
      </c>
      <c r="Z1433" s="5">
        <v>30.661508560180664</v>
      </c>
      <c r="AA1433" s="5">
        <v>28.170692443847656</v>
      </c>
      <c r="AB1433" s="5">
        <v>325.63931274414063</v>
      </c>
      <c r="AC1433" s="5">
        <v>319.8531494140625</v>
      </c>
      <c r="AD1433" s="5">
        <v>29.999729156494141</v>
      </c>
      <c r="AE1433" s="5">
        <v>31.205148696899414</v>
      </c>
      <c r="AF1433" s="5">
        <v>76.859527587890625</v>
      </c>
      <c r="AG1433" s="5">
        <v>79.876068115234375</v>
      </c>
      <c r="AH1433" s="5">
        <v>500.96444702148438</v>
      </c>
      <c r="AI1433" s="5">
        <v>2000.0029296875</v>
      </c>
      <c r="AJ1433" s="5">
        <v>8.3538651466369629E-2</v>
      </c>
      <c r="AK1433" s="5">
        <v>99.960563659667969</v>
      </c>
      <c r="AL1433" s="5">
        <v>-0.2620849609375</v>
      </c>
      <c r="AM1433" s="5">
        <v>-0.44542527198791504</v>
      </c>
      <c r="AN1433" s="5">
        <v>1</v>
      </c>
      <c r="AO1433" s="5">
        <v>-0.21956524252891541</v>
      </c>
      <c r="AP1433" s="5">
        <v>2.737391471862793</v>
      </c>
      <c r="AQ1433" s="5">
        <v>1</v>
      </c>
      <c r="AR1433" s="5">
        <v>0</v>
      </c>
      <c r="AS1433" s="5">
        <v>0.15999999642372131</v>
      </c>
      <c r="AT1433" s="5">
        <v>111115</v>
      </c>
      <c r="AU1433" s="5">
        <v>0.83494074503580729</v>
      </c>
      <c r="AV1433" s="5">
        <v>1.0388720458133574E-3</v>
      </c>
      <c r="AW1433" s="5">
        <v>303.81150856018064</v>
      </c>
      <c r="AX1433" s="5">
        <v>301.64218749999998</v>
      </c>
      <c r="AY1433" s="5">
        <v>320.00046159743215</v>
      </c>
      <c r="AZ1433" s="5">
        <v>2.9181370625477978</v>
      </c>
      <c r="BA1433" s="5">
        <v>4.4250373146781632</v>
      </c>
      <c r="BB1433" s="5">
        <v>44.267830759177428</v>
      </c>
      <c r="BC1433" s="5">
        <v>13.062682062278014</v>
      </c>
      <c r="BD1433" s="5">
        <v>29.576848030090332</v>
      </c>
      <c r="BE1433" s="5">
        <v>4.1579876424483624</v>
      </c>
      <c r="BF1433" s="5">
        <v>7.652859165994598E-2</v>
      </c>
      <c r="BG1433" s="5">
        <v>3.1192842528258189</v>
      </c>
      <c r="BH1433" s="5">
        <v>1.0387033896225435</v>
      </c>
      <c r="BI1433" s="5">
        <v>4.8016365319466285E-2</v>
      </c>
      <c r="BJ1433" s="5">
        <v>22.022935821783129</v>
      </c>
      <c r="BK1433" s="5">
        <v>0.68880435688933184</v>
      </c>
      <c r="BL1433" s="5">
        <v>70.160830328212654</v>
      </c>
      <c r="BM1433" s="5">
        <v>317.7146272613337</v>
      </c>
      <c r="BN1433" s="5">
        <v>9.9347247799460806E-3</v>
      </c>
    </row>
    <row r="1434" spans="1:66" s="5" customFormat="1">
      <c r="A1434" s="5" t="s">
        <v>1925</v>
      </c>
      <c r="B1434" s="5" t="s">
        <v>1147</v>
      </c>
      <c r="C1434" s="5">
        <v>20190721</v>
      </c>
      <c r="D1434" s="5" t="s">
        <v>338</v>
      </c>
      <c r="E1434" s="5" t="s">
        <v>0</v>
      </c>
      <c r="F1434" s="5" t="s">
        <v>1929</v>
      </c>
      <c r="G1434" s="5">
        <v>2000.756591796875</v>
      </c>
      <c r="H1434" s="5">
        <v>250</v>
      </c>
      <c r="I1434" s="5">
        <v>28.17291259765625</v>
      </c>
      <c r="J1434" s="5">
        <v>500.9610595703125</v>
      </c>
      <c r="K1434" s="2">
        <v>129</v>
      </c>
      <c r="L1434" s="2" t="s">
        <v>1930</v>
      </c>
      <c r="M1434" s="2">
        <v>35919.500109065324</v>
      </c>
      <c r="N1434" s="2">
        <v>0</v>
      </c>
      <c r="O1434" s="3">
        <v>3.3969445159200053</v>
      </c>
      <c r="P1434" s="3">
        <v>8.0764211279824166E-2</v>
      </c>
      <c r="Q1434" s="3">
        <v>173.45475522038251</v>
      </c>
      <c r="R1434" s="3">
        <v>1.0650396912328715</v>
      </c>
      <c r="S1434" s="3">
        <v>1.3045221030858603</v>
      </c>
      <c r="T1434" s="3">
        <v>30.663497924804688</v>
      </c>
      <c r="U1434" s="2">
        <v>6</v>
      </c>
      <c r="V1434" s="3">
        <v>1.4200000166893005</v>
      </c>
      <c r="W1434" s="2">
        <v>1</v>
      </c>
      <c r="X1434" s="3">
        <v>2.8400000333786011</v>
      </c>
      <c r="Y1434" s="2">
        <v>28.493015289306641</v>
      </c>
      <c r="Z1434" s="2">
        <v>30.663497924804688</v>
      </c>
      <c r="AA1434" s="2">
        <v>28.17291259765625</v>
      </c>
      <c r="AB1434" s="2">
        <v>251.31587219238281</v>
      </c>
      <c r="AC1434" s="2">
        <v>246.932373046875</v>
      </c>
      <c r="AD1434" s="2">
        <v>29.986120223999023</v>
      </c>
      <c r="AE1434" s="2">
        <v>31.221889495849609</v>
      </c>
      <c r="AF1434" s="2">
        <v>76.81048583984375</v>
      </c>
      <c r="AG1434" s="2">
        <v>79.917816162109375</v>
      </c>
      <c r="AH1434" s="2">
        <v>500.9610595703125</v>
      </c>
      <c r="AI1434" s="2">
        <v>2000.756591796875</v>
      </c>
      <c r="AJ1434" s="2">
        <v>8.462110161781311E-2</v>
      </c>
      <c r="AK1434" s="2">
        <v>99.962509155273438</v>
      </c>
      <c r="AL1434" s="2">
        <v>0.294921875</v>
      </c>
      <c r="AM1434" s="2">
        <v>-0.44920945167541504</v>
      </c>
      <c r="AN1434" s="2">
        <v>1</v>
      </c>
      <c r="AO1434" s="2">
        <v>-0.21956524252891541</v>
      </c>
      <c r="AP1434" s="2">
        <v>2.737391471862793</v>
      </c>
      <c r="AQ1434" s="2">
        <v>1</v>
      </c>
      <c r="AR1434" s="2">
        <v>0</v>
      </c>
      <c r="AS1434" s="2">
        <v>0.15999999642372131</v>
      </c>
      <c r="AT1434" s="2">
        <v>111115</v>
      </c>
      <c r="AU1434" s="3">
        <v>0.83493509928385412</v>
      </c>
      <c r="AV1434" s="3">
        <v>1.0650396912328716E-3</v>
      </c>
      <c r="AW1434" s="3">
        <v>303.81349792480466</v>
      </c>
      <c r="AX1434" s="3">
        <v>301.64301528930662</v>
      </c>
      <c r="AY1434" s="3">
        <v>320.12104753223684</v>
      </c>
      <c r="AZ1434" s="3">
        <v>2.9058140084979769</v>
      </c>
      <c r="BA1434" s="3">
        <v>4.4255405176596625</v>
      </c>
      <c r="BB1434" s="3">
        <v>44.272003124545385</v>
      </c>
      <c r="BC1434" s="3">
        <v>13.050113628695776</v>
      </c>
      <c r="BD1434" s="3">
        <v>29.578256607055664</v>
      </c>
      <c r="BE1434" s="3">
        <v>4.1583251199606224</v>
      </c>
      <c r="BF1434" s="3">
        <v>7.853094036945156E-2</v>
      </c>
      <c r="BG1434" s="3">
        <v>3.1210184145738022</v>
      </c>
      <c r="BH1434" s="3">
        <v>1.0373067053868201</v>
      </c>
      <c r="BI1434" s="3">
        <v>4.9277713563252334E-2</v>
      </c>
      <c r="BJ1434" s="3">
        <v>17.338972556743201</v>
      </c>
      <c r="BK1434" s="3">
        <v>0.70243829547394221</v>
      </c>
      <c r="BL1434" s="3">
        <v>70.213624205047623</v>
      </c>
      <c r="BM1434" s="3">
        <v>245.31762831356721</v>
      </c>
      <c r="BN1434" s="3">
        <v>9.7225701767072667E-3</v>
      </c>
    </row>
    <row r="1435" spans="1:66" s="5" customFormat="1">
      <c r="A1435" s="5" t="s">
        <v>1925</v>
      </c>
      <c r="B1435" s="5" t="s">
        <v>1147</v>
      </c>
      <c r="C1435" s="5">
        <v>20190721</v>
      </c>
      <c r="D1435" s="5" t="s">
        <v>338</v>
      </c>
      <c r="E1435" s="5" t="s">
        <v>0</v>
      </c>
      <c r="F1435" s="5" t="s">
        <v>1931</v>
      </c>
      <c r="G1435" s="5">
        <v>1999.8519287109375</v>
      </c>
      <c r="H1435" s="5">
        <v>175</v>
      </c>
      <c r="I1435" s="5">
        <v>28.170709609985352</v>
      </c>
      <c r="J1435" s="5">
        <v>500.95135498046875</v>
      </c>
      <c r="K1435" s="2">
        <v>130</v>
      </c>
      <c r="L1435" s="2" t="s">
        <v>1932</v>
      </c>
      <c r="M1435" s="2">
        <v>36008.0001090765</v>
      </c>
      <c r="N1435" s="2">
        <v>0</v>
      </c>
      <c r="O1435" s="3">
        <v>2.0543605180899611</v>
      </c>
      <c r="P1435" s="3">
        <v>8.0791513117608113E-2</v>
      </c>
      <c r="Q1435" s="3">
        <v>127.4968463403514</v>
      </c>
      <c r="R1435" s="3">
        <v>1.0631409922372723</v>
      </c>
      <c r="S1435" s="3">
        <v>1.3017439376672439</v>
      </c>
      <c r="T1435" s="3">
        <v>30.667678833007813</v>
      </c>
      <c r="U1435" s="2">
        <v>6</v>
      </c>
      <c r="V1435" s="3">
        <v>1.4200000166893005</v>
      </c>
      <c r="W1435" s="2">
        <v>1</v>
      </c>
      <c r="X1435" s="3">
        <v>2.8400000333786011</v>
      </c>
      <c r="Y1435" s="2">
        <v>28.495532989501953</v>
      </c>
      <c r="Z1435" s="2">
        <v>30.667678833007813</v>
      </c>
      <c r="AA1435" s="2">
        <v>28.170709609985352</v>
      </c>
      <c r="AB1435" s="2">
        <v>175.08668518066406</v>
      </c>
      <c r="AC1435" s="2">
        <v>172.40660095214844</v>
      </c>
      <c r="AD1435" s="2">
        <v>30.026525497436523</v>
      </c>
      <c r="AE1435" s="2">
        <v>31.260066986083984</v>
      </c>
      <c r="AF1435" s="2">
        <v>76.917037963867188</v>
      </c>
      <c r="AG1435" s="2">
        <v>80.003761291503906</v>
      </c>
      <c r="AH1435" s="2">
        <v>500.95135498046875</v>
      </c>
      <c r="AI1435" s="2">
        <v>1999.8519287109375</v>
      </c>
      <c r="AJ1435" s="2">
        <v>5.2728116512298584E-2</v>
      </c>
      <c r="AK1435" s="2">
        <v>99.963134765625</v>
      </c>
      <c r="AL1435" s="2">
        <v>0.6927642822265625</v>
      </c>
      <c r="AM1435" s="2">
        <v>-0.44876694679260254</v>
      </c>
      <c r="AN1435" s="2">
        <v>1</v>
      </c>
      <c r="AO1435" s="2">
        <v>-0.21956524252891541</v>
      </c>
      <c r="AP1435" s="2">
        <v>2.737391471862793</v>
      </c>
      <c r="AQ1435" s="2">
        <v>1</v>
      </c>
      <c r="AR1435" s="2">
        <v>0</v>
      </c>
      <c r="AS1435" s="2">
        <v>0.15999999642372131</v>
      </c>
      <c r="AT1435" s="2">
        <v>111115</v>
      </c>
      <c r="AU1435" s="3">
        <v>0.83491892496744791</v>
      </c>
      <c r="AV1435" s="3">
        <v>1.0631409922372723E-3</v>
      </c>
      <c r="AW1435" s="3">
        <v>303.81767883300779</v>
      </c>
      <c r="AX1435" s="3">
        <v>301.64553298950193</v>
      </c>
      <c r="AY1435" s="3">
        <v>319.97630144172217</v>
      </c>
      <c r="AZ1435" s="3">
        <v>2.9048359063983429</v>
      </c>
      <c r="BA1435" s="3">
        <v>4.426598226579622</v>
      </c>
      <c r="BB1435" s="3">
        <v>44.282307042073938</v>
      </c>
      <c r="BC1435" s="3">
        <v>13.022240055989954</v>
      </c>
      <c r="BD1435" s="3">
        <v>29.581605911254883</v>
      </c>
      <c r="BE1435" s="3">
        <v>4.1591276674539746</v>
      </c>
      <c r="BF1435" s="3">
        <v>7.8556752954849235E-2</v>
      </c>
      <c r="BG1435" s="3">
        <v>3.124854288912378</v>
      </c>
      <c r="BH1435" s="3">
        <v>1.0342733785415965</v>
      </c>
      <c r="BI1435" s="3">
        <v>4.9293975473502179E-2</v>
      </c>
      <c r="BJ1435" s="3">
        <v>12.74498443291273</v>
      </c>
      <c r="BK1435" s="3">
        <v>0.73951255715399333</v>
      </c>
      <c r="BL1435" s="3">
        <v>70.283689811995814</v>
      </c>
      <c r="BM1435" s="3">
        <v>171.43005635115344</v>
      </c>
      <c r="BN1435" s="3">
        <v>8.4225625592565089E-3</v>
      </c>
    </row>
    <row r="1436" spans="1:66" s="5" customFormat="1">
      <c r="A1436" s="5" t="s">
        <v>1925</v>
      </c>
      <c r="B1436" s="5" t="s">
        <v>1147</v>
      </c>
      <c r="C1436" s="5">
        <v>20190721</v>
      </c>
      <c r="D1436" s="5" t="s">
        <v>338</v>
      </c>
      <c r="E1436" s="5" t="s">
        <v>0</v>
      </c>
      <c r="F1436" s="5" t="s">
        <v>1933</v>
      </c>
      <c r="G1436" s="5">
        <v>1999.9178466796875</v>
      </c>
      <c r="H1436" s="5">
        <v>100</v>
      </c>
      <c r="I1436" s="5">
        <v>28.172489166259766</v>
      </c>
      <c r="J1436" s="5">
        <v>500.9227294921875</v>
      </c>
      <c r="K1436" s="2">
        <v>131</v>
      </c>
      <c r="L1436" s="2" t="s">
        <v>1934</v>
      </c>
      <c r="M1436" s="2">
        <v>36097.0001090765</v>
      </c>
      <c r="N1436" s="2">
        <v>0</v>
      </c>
      <c r="O1436" s="3">
        <v>0.57330612112804569</v>
      </c>
      <c r="P1436" s="3">
        <v>8.279092290935175E-2</v>
      </c>
      <c r="Q1436" s="3">
        <v>85.576421765171034</v>
      </c>
      <c r="R1436" s="3">
        <v>1.0832018854435586</v>
      </c>
      <c r="S1436" s="3">
        <v>1.2951352428420217</v>
      </c>
      <c r="T1436" s="3">
        <v>30.654733657836914</v>
      </c>
      <c r="U1436" s="2">
        <v>6</v>
      </c>
      <c r="V1436" s="3">
        <v>1.4200000166893005</v>
      </c>
      <c r="W1436" s="2">
        <v>1</v>
      </c>
      <c r="X1436" s="3">
        <v>2.8400000333786011</v>
      </c>
      <c r="Y1436" s="2">
        <v>28.496078491210938</v>
      </c>
      <c r="Z1436" s="2">
        <v>30.654733657836914</v>
      </c>
      <c r="AA1436" s="2">
        <v>28.172489166259766</v>
      </c>
      <c r="AB1436" s="2">
        <v>99.726821899414063</v>
      </c>
      <c r="AC1436" s="2">
        <v>98.911788940429688</v>
      </c>
      <c r="AD1436" s="2">
        <v>30.037206649780273</v>
      </c>
      <c r="AE1436" s="2">
        <v>31.294052124023438</v>
      </c>
      <c r="AF1436" s="2">
        <v>76.941841125488281</v>
      </c>
      <c r="AG1436" s="2">
        <v>80.086563110351563</v>
      </c>
      <c r="AH1436" s="2">
        <v>500.9227294921875</v>
      </c>
      <c r="AI1436" s="2">
        <v>1999.9178466796875</v>
      </c>
      <c r="AJ1436" s="2">
        <v>0.12083828449249268</v>
      </c>
      <c r="AK1436" s="2">
        <v>99.961128234863281</v>
      </c>
      <c r="AL1436" s="2">
        <v>1.1030960083007813</v>
      </c>
      <c r="AM1436" s="2">
        <v>-0.4582521915435791</v>
      </c>
      <c r="AN1436" s="2">
        <v>1</v>
      </c>
      <c r="AO1436" s="2">
        <v>-0.21956524252891541</v>
      </c>
      <c r="AP1436" s="2">
        <v>2.737391471862793</v>
      </c>
      <c r="AQ1436" s="2">
        <v>1</v>
      </c>
      <c r="AR1436" s="2">
        <v>0</v>
      </c>
      <c r="AS1436" s="2">
        <v>0.15999999642372131</v>
      </c>
      <c r="AT1436" s="2">
        <v>111115</v>
      </c>
      <c r="AU1436" s="3">
        <v>0.83487121582031232</v>
      </c>
      <c r="AV1436" s="3">
        <v>1.0832018854435585E-3</v>
      </c>
      <c r="AW1436" s="3">
        <v>303.80473365783689</v>
      </c>
      <c r="AX1436" s="3">
        <v>301.64607849121091</v>
      </c>
      <c r="AY1436" s="3">
        <v>319.98684831648643</v>
      </c>
      <c r="AZ1436" s="3">
        <v>2.8965279063631515</v>
      </c>
      <c r="BA1436" s="3">
        <v>4.423324000200024</v>
      </c>
      <c r="BB1436" s="3">
        <v>44.250440929470308</v>
      </c>
      <c r="BC1436" s="3">
        <v>12.956388805446871</v>
      </c>
      <c r="BD1436" s="3">
        <v>29.575406074523926</v>
      </c>
      <c r="BE1436" s="3">
        <v>4.1576421925689946</v>
      </c>
      <c r="BF1436" s="3">
        <v>8.0445788748649591E-2</v>
      </c>
      <c r="BG1436" s="3">
        <v>3.1281887573580023</v>
      </c>
      <c r="BH1436" s="3">
        <v>1.0294534352109923</v>
      </c>
      <c r="BI1436" s="3">
        <v>5.0484182484026384E-2</v>
      </c>
      <c r="BJ1436" s="3">
        <v>8.5543156699490073</v>
      </c>
      <c r="BK1436" s="3">
        <v>0.86517919331850346</v>
      </c>
      <c r="BL1436" s="3">
        <v>70.432876124890882</v>
      </c>
      <c r="BM1436" s="3">
        <v>98.639266667744323</v>
      </c>
      <c r="BN1436" s="3">
        <v>4.0936637482380757E-3</v>
      </c>
    </row>
    <row r="1437" spans="1:66" s="5" customFormat="1">
      <c r="A1437" s="5" t="s">
        <v>1925</v>
      </c>
      <c r="B1437" s="5" t="s">
        <v>1147</v>
      </c>
      <c r="C1437" s="5">
        <v>20190721</v>
      </c>
      <c r="D1437" s="5" t="s">
        <v>338</v>
      </c>
      <c r="E1437" s="5" t="s">
        <v>0</v>
      </c>
      <c r="F1437" s="5" t="s">
        <v>1935</v>
      </c>
      <c r="G1437" s="5">
        <v>1999.7381591796875</v>
      </c>
      <c r="H1437" s="5">
        <v>66</v>
      </c>
      <c r="I1437" s="5">
        <v>28.169914245605469</v>
      </c>
      <c r="J1437" s="5">
        <v>500.96356201171875</v>
      </c>
      <c r="K1437" s="2">
        <v>132</v>
      </c>
      <c r="L1437" s="2" t="s">
        <v>1936</v>
      </c>
      <c r="M1437" s="2">
        <v>36186.500109065324</v>
      </c>
      <c r="N1437" s="2">
        <v>0</v>
      </c>
      <c r="O1437" s="3">
        <v>6.4270112120998937E-2</v>
      </c>
      <c r="P1437" s="3">
        <v>8.6325970684371853E-2</v>
      </c>
      <c r="Q1437" s="3">
        <v>63.293846207669581</v>
      </c>
      <c r="R1437" s="3">
        <v>1.1218370066794539</v>
      </c>
      <c r="S1437" s="3">
        <v>1.28795966671884</v>
      </c>
      <c r="T1437" s="3">
        <v>30.638912200927734</v>
      </c>
      <c r="U1437" s="2">
        <v>6</v>
      </c>
      <c r="V1437" s="3">
        <v>1.4200000166893005</v>
      </c>
      <c r="W1437" s="2">
        <v>1</v>
      </c>
      <c r="X1437" s="3">
        <v>2.8400000333786011</v>
      </c>
      <c r="Y1437" s="2">
        <v>28.488945007324219</v>
      </c>
      <c r="Z1437" s="2">
        <v>30.638912200927734</v>
      </c>
      <c r="AA1437" s="2">
        <v>28.169914245605469</v>
      </c>
      <c r="AB1437" s="2">
        <v>66.059600830078125</v>
      </c>
      <c r="AC1437" s="2">
        <v>65.894088745117188</v>
      </c>
      <c r="AD1437" s="2">
        <v>30.024394989013672</v>
      </c>
      <c r="AE1437" s="2">
        <v>31.325920104980469</v>
      </c>
      <c r="AF1437" s="2">
        <v>76.924789428710938</v>
      </c>
      <c r="AG1437" s="2">
        <v>80.197471618652344</v>
      </c>
      <c r="AH1437" s="2">
        <v>500.96356201171875</v>
      </c>
      <c r="AI1437" s="2">
        <v>1999.7381591796875</v>
      </c>
      <c r="AJ1437" s="2">
        <v>9.2894703149795532E-2</v>
      </c>
      <c r="AK1437" s="2">
        <v>99.960845947265625</v>
      </c>
      <c r="AL1437" s="2">
        <v>1.097137451171875</v>
      </c>
      <c r="AM1437" s="2">
        <v>-0.46289277076721191</v>
      </c>
      <c r="AN1437" s="2">
        <v>1</v>
      </c>
      <c r="AO1437" s="2">
        <v>-0.21956524252891541</v>
      </c>
      <c r="AP1437" s="2">
        <v>2.737391471862793</v>
      </c>
      <c r="AQ1437" s="2">
        <v>1</v>
      </c>
      <c r="AR1437" s="2">
        <v>0</v>
      </c>
      <c r="AS1437" s="2">
        <v>0.15999999642372131</v>
      </c>
      <c r="AT1437" s="2">
        <v>111115</v>
      </c>
      <c r="AU1437" s="3">
        <v>0.83493927001953117</v>
      </c>
      <c r="AV1437" s="3">
        <v>1.121837006679454E-3</v>
      </c>
      <c r="AW1437" s="3">
        <v>303.78891220092771</v>
      </c>
      <c r="AX1437" s="3">
        <v>301.6389450073242</v>
      </c>
      <c r="AY1437" s="3">
        <v>319.95809831712904</v>
      </c>
      <c r="AZ1437" s="3">
        <v>2.8774810673784268</v>
      </c>
      <c r="BA1437" s="3">
        <v>4.4193251404891436</v>
      </c>
      <c r="BB1437" s="3">
        <v>44.210561631506799</v>
      </c>
      <c r="BC1437" s="3">
        <v>12.88464152652633</v>
      </c>
      <c r="BD1437" s="3">
        <v>29.563928604125977</v>
      </c>
      <c r="BE1437" s="3">
        <v>4.1548934223120995</v>
      </c>
      <c r="BF1437" s="3">
        <v>8.3779373618886918E-2</v>
      </c>
      <c r="BG1437" s="3">
        <v>3.1313654737703036</v>
      </c>
      <c r="BH1437" s="3">
        <v>1.0235279485417959</v>
      </c>
      <c r="BI1437" s="3">
        <v>5.2585100533922971E-2</v>
      </c>
      <c r="BJ1437" s="3">
        <v>6.3269064101747823</v>
      </c>
      <c r="BK1437" s="3">
        <v>0.96053906219865148</v>
      </c>
      <c r="BL1437" s="3">
        <v>70.605758378290389</v>
      </c>
      <c r="BM1437" s="3">
        <v>65.863537811897615</v>
      </c>
      <c r="BN1437" s="3">
        <v>6.8897604928552228E-4</v>
      </c>
    </row>
    <row r="1438" spans="1:66" s="5" customFormat="1">
      <c r="A1438" s="5" t="s">
        <v>1925</v>
      </c>
      <c r="B1438" s="5" t="s">
        <v>1147</v>
      </c>
      <c r="C1438" s="5">
        <v>20190721</v>
      </c>
      <c r="D1438" s="5" t="s">
        <v>338</v>
      </c>
      <c r="E1438" s="5" t="s">
        <v>0</v>
      </c>
      <c r="F1438" s="5" t="s">
        <v>1937</v>
      </c>
      <c r="G1438" s="5">
        <v>2000.0960693359375</v>
      </c>
      <c r="H1438" s="5">
        <v>33</v>
      </c>
      <c r="I1438" s="5">
        <v>28.172687530517578</v>
      </c>
      <c r="J1438" s="5">
        <v>500.95333862304688</v>
      </c>
      <c r="K1438" s="2">
        <v>133</v>
      </c>
      <c r="L1438" s="2" t="s">
        <v>1938</v>
      </c>
      <c r="M1438" s="2">
        <v>36289.0001090765</v>
      </c>
      <c r="N1438" s="2">
        <v>0</v>
      </c>
      <c r="O1438" s="3">
        <v>-0.53693211248650441</v>
      </c>
      <c r="P1438" s="3">
        <v>8.8013471634765791E-2</v>
      </c>
      <c r="Q1438" s="3">
        <v>42.1908624188315</v>
      </c>
      <c r="R1438" s="3">
        <v>1.1290296567867613</v>
      </c>
      <c r="S1438" s="3">
        <v>1.2721439967283792</v>
      </c>
      <c r="T1438" s="3">
        <v>30.594161987304688</v>
      </c>
      <c r="U1438" s="2">
        <v>6</v>
      </c>
      <c r="V1438" s="3">
        <v>1.4200000166893005</v>
      </c>
      <c r="W1438" s="2">
        <v>1</v>
      </c>
      <c r="X1438" s="3">
        <v>2.8400000333786011</v>
      </c>
      <c r="Y1438" s="2">
        <v>28.479122161865234</v>
      </c>
      <c r="Z1438" s="2">
        <v>30.594161987304688</v>
      </c>
      <c r="AA1438" s="2">
        <v>28.172687530517578</v>
      </c>
      <c r="AB1438" s="2">
        <v>32.364139556884766</v>
      </c>
      <c r="AC1438" s="2">
        <v>32.962657928466797</v>
      </c>
      <c r="AD1438" s="2">
        <v>30.06129264831543</v>
      </c>
      <c r="AE1438" s="2">
        <v>31.371128082275391</v>
      </c>
      <c r="AF1438" s="2">
        <v>77.0845947265625</v>
      </c>
      <c r="AG1438" s="2">
        <v>80.363044738769531</v>
      </c>
      <c r="AH1438" s="2">
        <v>500.95333862304688</v>
      </c>
      <c r="AI1438" s="2">
        <v>2000.0960693359375</v>
      </c>
      <c r="AJ1438" s="2">
        <v>0.1391802579164505</v>
      </c>
      <c r="AK1438" s="2">
        <v>99.960945129394531</v>
      </c>
      <c r="AL1438" s="2">
        <v>1.0629310607910156</v>
      </c>
      <c r="AM1438" s="2">
        <v>-0.46584153175354004</v>
      </c>
      <c r="AN1438" s="2">
        <v>1</v>
      </c>
      <c r="AO1438" s="2">
        <v>-0.21956524252891541</v>
      </c>
      <c r="AP1438" s="2">
        <v>2.737391471862793</v>
      </c>
      <c r="AQ1438" s="2">
        <v>1</v>
      </c>
      <c r="AR1438" s="2">
        <v>0</v>
      </c>
      <c r="AS1438" s="2">
        <v>0.15999999642372131</v>
      </c>
      <c r="AT1438" s="2">
        <v>111115</v>
      </c>
      <c r="AU1438" s="3">
        <v>0.83492223103841134</v>
      </c>
      <c r="AV1438" s="3">
        <v>1.1290296567867612E-3</v>
      </c>
      <c r="AW1438" s="3">
        <v>303.74416198730466</v>
      </c>
      <c r="AX1438" s="3">
        <v>301.62912216186521</v>
      </c>
      <c r="AY1438" s="3">
        <v>320.01536394084906</v>
      </c>
      <c r="AZ1438" s="3">
        <v>2.879594596337109</v>
      </c>
      <c r="BA1438" s="3">
        <v>4.4080316096079173</v>
      </c>
      <c r="BB1438" s="3">
        <v>44.097538332615166</v>
      </c>
      <c r="BC1438" s="3">
        <v>12.726410250339775</v>
      </c>
      <c r="BD1438" s="3">
        <v>29.536642074584961</v>
      </c>
      <c r="BE1438" s="3">
        <v>4.1483648570518428</v>
      </c>
      <c r="BF1438" s="3">
        <v>8.536786526172814E-2</v>
      </c>
      <c r="BG1438" s="3">
        <v>3.1358876128795381</v>
      </c>
      <c r="BH1438" s="3">
        <v>1.0124772441723047</v>
      </c>
      <c r="BI1438" s="3">
        <v>5.3586462714476271E-2</v>
      </c>
      <c r="BJ1438" s="3">
        <v>4.2174384832106497</v>
      </c>
      <c r="BK1438" s="3">
        <v>1.2799593561414584</v>
      </c>
      <c r="BL1438" s="3">
        <v>70.910125226861595</v>
      </c>
      <c r="BM1438" s="3">
        <v>33.217889739501125</v>
      </c>
      <c r="BN1438" s="3">
        <v>-1.146187299473924E-2</v>
      </c>
    </row>
    <row r="1439" spans="1:66" s="5" customFormat="1">
      <c r="A1439" s="5" t="s">
        <v>1925</v>
      </c>
      <c r="B1439" s="5" t="s">
        <v>1147</v>
      </c>
      <c r="C1439" s="5">
        <v>20190721</v>
      </c>
      <c r="D1439" s="5" t="s">
        <v>338</v>
      </c>
      <c r="E1439" s="5" t="s">
        <v>0</v>
      </c>
      <c r="F1439" s="5" t="s">
        <v>1939</v>
      </c>
      <c r="G1439" s="5">
        <v>2000.4271240234375</v>
      </c>
      <c r="H1439" s="5">
        <v>400</v>
      </c>
      <c r="I1439" s="5">
        <v>28.171623229980469</v>
      </c>
      <c r="J1439" s="5">
        <v>500.95919799804688</v>
      </c>
      <c r="K1439" s="2">
        <v>134</v>
      </c>
      <c r="L1439" s="2" t="s">
        <v>1940</v>
      </c>
      <c r="M1439" s="2">
        <v>36438.0001090765</v>
      </c>
      <c r="N1439" s="2">
        <v>0</v>
      </c>
      <c r="O1439" s="3">
        <v>6.3413427167965635</v>
      </c>
      <c r="P1439" s="3">
        <v>9.1176318715265131E-2</v>
      </c>
      <c r="Q1439" s="3">
        <v>270.01455250184108</v>
      </c>
      <c r="R1439" s="3">
        <v>1.1653009677773609</v>
      </c>
      <c r="S1439" s="3">
        <v>1.2687971028962286</v>
      </c>
      <c r="T1439" s="3">
        <v>30.602510452270508</v>
      </c>
      <c r="U1439" s="2">
        <v>6</v>
      </c>
      <c r="V1439" s="3">
        <v>1.4200000166893005</v>
      </c>
      <c r="W1439" s="2">
        <v>1</v>
      </c>
      <c r="X1439" s="3">
        <v>2.8400000333786011</v>
      </c>
      <c r="Y1439" s="2">
        <v>28.488603591918945</v>
      </c>
      <c r="Z1439" s="2">
        <v>30.602510452270508</v>
      </c>
      <c r="AA1439" s="2">
        <v>28.171623229980469</v>
      </c>
      <c r="AB1439" s="2">
        <v>399.44284057617188</v>
      </c>
      <c r="AC1439" s="2">
        <v>391.30166625976563</v>
      </c>
      <c r="AD1439" s="2">
        <v>30.073549270629883</v>
      </c>
      <c r="AE1439" s="2">
        <v>31.425373077392578</v>
      </c>
      <c r="AF1439" s="2">
        <v>77.073623657226563</v>
      </c>
      <c r="AG1439" s="2">
        <v>80.45709228515625</v>
      </c>
      <c r="AH1439" s="2">
        <v>500.95919799804688</v>
      </c>
      <c r="AI1439" s="2">
        <v>2000.4271240234375</v>
      </c>
      <c r="AJ1439" s="2">
        <v>7.0591732859611511E-2</v>
      </c>
      <c r="AK1439" s="2">
        <v>99.961883544921875</v>
      </c>
      <c r="AL1439" s="2">
        <v>-0.91402816772460938</v>
      </c>
      <c r="AM1439" s="2">
        <v>-0.46268677711486816</v>
      </c>
      <c r="AN1439" s="2">
        <v>1</v>
      </c>
      <c r="AO1439" s="2">
        <v>-0.21956524252891541</v>
      </c>
      <c r="AP1439" s="2">
        <v>2.737391471862793</v>
      </c>
      <c r="AQ1439" s="2">
        <v>1</v>
      </c>
      <c r="AR1439" s="2">
        <v>0</v>
      </c>
      <c r="AS1439" s="2">
        <v>0.15999999642372131</v>
      </c>
      <c r="AT1439" s="2">
        <v>111115</v>
      </c>
      <c r="AU1439" s="3">
        <v>0.83493199666341134</v>
      </c>
      <c r="AV1439" s="3">
        <v>1.1653009677773608E-3</v>
      </c>
      <c r="AW1439" s="3">
        <v>303.75251045227049</v>
      </c>
      <c r="AX1439" s="3">
        <v>301.63860359191892</v>
      </c>
      <c r="AY1439" s="3">
        <v>320.06833268966511</v>
      </c>
      <c r="AZ1439" s="3">
        <v>2.8615124558666265</v>
      </c>
      <c r="BA1439" s="3">
        <v>4.4101365868142688</v>
      </c>
      <c r="BB1439" s="3">
        <v>44.118182155225163</v>
      </c>
      <c r="BC1439" s="3">
        <v>12.692809077832585</v>
      </c>
      <c r="BD1439" s="3">
        <v>29.545557022094727</v>
      </c>
      <c r="BE1439" s="3">
        <v>4.1504968599523364</v>
      </c>
      <c r="BF1439" s="3">
        <v>8.8340214675148548E-2</v>
      </c>
      <c r="BG1439" s="3">
        <v>3.1413394839180402</v>
      </c>
      <c r="BH1439" s="3">
        <v>1.0091573760342962</v>
      </c>
      <c r="BI1439" s="3">
        <v>5.5460623336186426E-2</v>
      </c>
      <c r="BJ1439" s="3">
        <v>26.991163252623231</v>
      </c>
      <c r="BK1439" s="3">
        <v>0.69004191850947016</v>
      </c>
      <c r="BL1439" s="3">
        <v>71.030670448500004</v>
      </c>
      <c r="BM1439" s="3">
        <v>388.28729563756144</v>
      </c>
      <c r="BN1439" s="3">
        <v>1.1600426534125304E-2</v>
      </c>
    </row>
    <row r="1440" spans="1:66" s="5" customFormat="1">
      <c r="A1440" s="5" t="s">
        <v>1925</v>
      </c>
      <c r="B1440" s="5" t="s">
        <v>1147</v>
      </c>
      <c r="C1440" s="5">
        <v>20190721</v>
      </c>
      <c r="D1440" s="5" t="s">
        <v>338</v>
      </c>
      <c r="E1440" s="5" t="s">
        <v>0</v>
      </c>
      <c r="F1440" s="5" t="s">
        <v>1941</v>
      </c>
      <c r="G1440" s="5">
        <v>1999.151123046875</v>
      </c>
      <c r="H1440" s="5">
        <v>400</v>
      </c>
      <c r="I1440" s="5">
        <v>28.172309875488281</v>
      </c>
      <c r="J1440" s="5">
        <v>500.95645141601563</v>
      </c>
      <c r="K1440" s="2">
        <v>135</v>
      </c>
      <c r="L1440" s="2" t="s">
        <v>1942</v>
      </c>
      <c r="M1440" s="2">
        <v>36527.0001090765</v>
      </c>
      <c r="N1440" s="2">
        <v>0</v>
      </c>
      <c r="O1440" s="3">
        <v>6.4142003970685231</v>
      </c>
      <c r="P1440" s="3">
        <v>9.2723826340573356E-2</v>
      </c>
      <c r="Q1440" s="3">
        <v>270.41790596577158</v>
      </c>
      <c r="R1440" s="3">
        <v>1.1789118189664731</v>
      </c>
      <c r="S1440" s="3">
        <v>1.2628669436468654</v>
      </c>
      <c r="T1440" s="3">
        <v>30.59368896484375</v>
      </c>
      <c r="U1440" s="2">
        <v>6</v>
      </c>
      <c r="V1440" s="3">
        <v>1.4200000166893005</v>
      </c>
      <c r="W1440" s="2">
        <v>1</v>
      </c>
      <c r="X1440" s="3">
        <v>2.8400000333786011</v>
      </c>
      <c r="Y1440" s="2">
        <v>28.490438461303711</v>
      </c>
      <c r="Z1440" s="2">
        <v>30.59368896484375</v>
      </c>
      <c r="AA1440" s="2">
        <v>28.172309875488281</v>
      </c>
      <c r="AB1440" s="2">
        <v>399.34393310546875</v>
      </c>
      <c r="AC1440" s="2">
        <v>391.10934448242188</v>
      </c>
      <c r="AD1440" s="2">
        <v>30.094486236572266</v>
      </c>
      <c r="AE1440" s="2">
        <v>31.462055206298828</v>
      </c>
      <c r="AF1440" s="2">
        <v>77.120574951171875</v>
      </c>
      <c r="AG1440" s="2">
        <v>80.544654846191406</v>
      </c>
      <c r="AH1440" s="2">
        <v>500.95645141601563</v>
      </c>
      <c r="AI1440" s="2">
        <v>1999.151123046875</v>
      </c>
      <c r="AJ1440" s="2">
        <v>0.12079481780529022</v>
      </c>
      <c r="AK1440" s="2">
        <v>99.963127136230469</v>
      </c>
      <c r="AL1440" s="2">
        <v>-0.92007064819335938</v>
      </c>
      <c r="AM1440" s="2">
        <v>-0.46071267127990723</v>
      </c>
      <c r="AN1440" s="2">
        <v>1</v>
      </c>
      <c r="AO1440" s="2">
        <v>-0.21956524252891541</v>
      </c>
      <c r="AP1440" s="2">
        <v>2.737391471862793</v>
      </c>
      <c r="AQ1440" s="2">
        <v>1</v>
      </c>
      <c r="AR1440" s="2">
        <v>0</v>
      </c>
      <c r="AS1440" s="2">
        <v>0.15999999642372131</v>
      </c>
      <c r="AT1440" s="2">
        <v>111115</v>
      </c>
      <c r="AU1440" s="3">
        <v>0.83492741902669254</v>
      </c>
      <c r="AV1440" s="3">
        <v>1.1789118189664731E-3</v>
      </c>
      <c r="AW1440" s="3">
        <v>303.74368896484373</v>
      </c>
      <c r="AX1440" s="3">
        <v>301.64043846130369</v>
      </c>
      <c r="AY1440" s="3">
        <v>319.86417253797845</v>
      </c>
      <c r="AZ1440" s="3">
        <v>2.853598922695582</v>
      </c>
      <c r="BA1440" s="3">
        <v>4.4079123682012167</v>
      </c>
      <c r="BB1440" s="3">
        <v>44.095382912482144</v>
      </c>
      <c r="BC1440" s="3">
        <v>12.633327706183316</v>
      </c>
      <c r="BD1440" s="3">
        <v>29.54206371307373</v>
      </c>
      <c r="BE1440" s="3">
        <v>4.1496613239823068</v>
      </c>
      <c r="BF1440" s="3">
        <v>8.9792180409183117E-2</v>
      </c>
      <c r="BG1440" s="3">
        <v>3.1450454245543513</v>
      </c>
      <c r="BH1440" s="3">
        <v>1.0046158994279555</v>
      </c>
      <c r="BI1440" s="3">
        <v>5.6376339761587332E-2</v>
      </c>
      <c r="BJ1440" s="3">
        <v>27.031819513969641</v>
      </c>
      <c r="BK1440" s="3">
        <v>0.69141254173722588</v>
      </c>
      <c r="BL1440" s="3">
        <v>71.166533502445503</v>
      </c>
      <c r="BM1440" s="3">
        <v>388.06034080838276</v>
      </c>
      <c r="BN1440" s="3">
        <v>1.1763026505065515E-2</v>
      </c>
    </row>
    <row r="1441" spans="1:66" s="5" customFormat="1">
      <c r="A1441" s="5" t="s">
        <v>1925</v>
      </c>
      <c r="B1441" s="5" t="s">
        <v>1147</v>
      </c>
      <c r="C1441" s="5">
        <v>20190721</v>
      </c>
      <c r="D1441" s="5" t="s">
        <v>338</v>
      </c>
      <c r="E1441" s="5" t="s">
        <v>0</v>
      </c>
      <c r="F1441" s="5" t="s">
        <v>1943</v>
      </c>
      <c r="G1441" s="5">
        <v>2000.2265625</v>
      </c>
      <c r="H1441" s="5">
        <v>400</v>
      </c>
      <c r="I1441" s="5">
        <v>28.170522689819336</v>
      </c>
      <c r="J1441" s="5">
        <v>500.93814086914063</v>
      </c>
      <c r="K1441" s="2">
        <v>136</v>
      </c>
      <c r="L1441" s="2" t="s">
        <v>1944</v>
      </c>
      <c r="M1441" s="2">
        <v>36616.500109065324</v>
      </c>
      <c r="N1441" s="2">
        <v>0</v>
      </c>
      <c r="O1441" s="3">
        <v>6.6218245102384694</v>
      </c>
      <c r="P1441" s="3">
        <v>9.3801364126663789E-2</v>
      </c>
      <c r="Q1441" s="3">
        <v>268.00879813625039</v>
      </c>
      <c r="R1441" s="3">
        <v>1.1878066712118482</v>
      </c>
      <c r="S1441" s="3">
        <v>1.2582683059005531</v>
      </c>
      <c r="T1441" s="3">
        <v>30.571098327636719</v>
      </c>
      <c r="U1441" s="2">
        <v>6</v>
      </c>
      <c r="V1441" s="3">
        <v>1.4200000166893005</v>
      </c>
      <c r="W1441" s="2">
        <v>1</v>
      </c>
      <c r="X1441" s="3">
        <v>2.8400000333786011</v>
      </c>
      <c r="Y1441" s="2">
        <v>28.483489990234375</v>
      </c>
      <c r="Z1441" s="2">
        <v>30.571098327636719</v>
      </c>
      <c r="AA1441" s="2">
        <v>28.170522689819336</v>
      </c>
      <c r="AB1441" s="2">
        <v>399.50634765625</v>
      </c>
      <c r="AC1441" s="2">
        <v>391.01873779296875</v>
      </c>
      <c r="AD1441" s="2">
        <v>30.073575973510742</v>
      </c>
      <c r="AE1441" s="2">
        <v>31.451528549194336</v>
      </c>
      <c r="AF1441" s="2">
        <v>77.08270263671875</v>
      </c>
      <c r="AG1441" s="2">
        <v>80.549545288085938</v>
      </c>
      <c r="AH1441" s="2">
        <v>500.93814086914063</v>
      </c>
      <c r="AI1441" s="2">
        <v>2000.2265625</v>
      </c>
      <c r="AJ1441" s="2">
        <v>7.547382265329361E-2</v>
      </c>
      <c r="AK1441" s="2">
        <v>99.961837768554688</v>
      </c>
      <c r="AL1441" s="2">
        <v>-1.0202293395996094</v>
      </c>
      <c r="AM1441" s="2">
        <v>-0.4657747745513916</v>
      </c>
      <c r="AN1441" s="2">
        <v>1</v>
      </c>
      <c r="AO1441" s="2">
        <v>-0.21956524252891541</v>
      </c>
      <c r="AP1441" s="2">
        <v>2.737391471862793</v>
      </c>
      <c r="AQ1441" s="2">
        <v>1</v>
      </c>
      <c r="AR1441" s="2">
        <v>0</v>
      </c>
      <c r="AS1441" s="2">
        <v>0.15999999642372131</v>
      </c>
      <c r="AT1441" s="2">
        <v>111115</v>
      </c>
      <c r="AU1441" s="3">
        <v>0.83489690144856765</v>
      </c>
      <c r="AV1441" s="3">
        <v>1.1878066712118483E-3</v>
      </c>
      <c r="AW1441" s="3">
        <v>303.7210983276367</v>
      </c>
      <c r="AX1441" s="3">
        <v>301.63348999023435</v>
      </c>
      <c r="AY1441" s="3">
        <v>320.03624284663238</v>
      </c>
      <c r="AZ1441" s="3">
        <v>2.8533413629584135</v>
      </c>
      <c r="BA1441" s="3">
        <v>4.4022209003081834</v>
      </c>
      <c r="BB1441" s="3">
        <v>44.03901527401694</v>
      </c>
      <c r="BC1441" s="3">
        <v>12.587486724822604</v>
      </c>
      <c r="BD1441" s="3">
        <v>29.527294158935547</v>
      </c>
      <c r="BE1441" s="3">
        <v>4.1461303355543233</v>
      </c>
      <c r="BF1441" s="3">
        <v>9.0802287256803116E-2</v>
      </c>
      <c r="BG1441" s="3">
        <v>3.1439525944076303</v>
      </c>
      <c r="BH1441" s="3">
        <v>1.002177741146693</v>
      </c>
      <c r="BI1441" s="3">
        <v>5.7013467217809102E-2</v>
      </c>
      <c r="BJ1441" s="3">
        <v>26.790651999841185</v>
      </c>
      <c r="BK1441" s="3">
        <v>0.68541164970501245</v>
      </c>
      <c r="BL1441" s="3">
        <v>71.245951136355046</v>
      </c>
      <c r="BM1441" s="3">
        <v>387.87103955925181</v>
      </c>
      <c r="BN1441" s="3">
        <v>1.2163274319888957E-2</v>
      </c>
    </row>
    <row r="1442" spans="1:66" s="5" customFormat="1">
      <c r="A1442" s="5" t="s">
        <v>1925</v>
      </c>
      <c r="B1442" s="5" t="s">
        <v>1147</v>
      </c>
      <c r="C1442" s="5">
        <v>20190721</v>
      </c>
      <c r="D1442" s="5" t="s">
        <v>338</v>
      </c>
      <c r="E1442" s="5" t="s">
        <v>0</v>
      </c>
      <c r="F1442" s="5" t="s">
        <v>1945</v>
      </c>
      <c r="G1442" s="5">
        <v>2000.2257080078125</v>
      </c>
      <c r="H1442" s="5">
        <v>475</v>
      </c>
      <c r="I1442" s="5">
        <v>28.171329498291016</v>
      </c>
      <c r="J1442" s="5">
        <v>500.94839477539063</v>
      </c>
      <c r="K1442" s="2">
        <v>137</v>
      </c>
      <c r="L1442" s="2" t="s">
        <v>1946</v>
      </c>
      <c r="M1442" s="2">
        <v>36722.500109065324</v>
      </c>
      <c r="N1442" s="2">
        <v>0</v>
      </c>
      <c r="O1442" s="3">
        <v>7.900125150500017</v>
      </c>
      <c r="P1442" s="3">
        <v>9.6702533213684674E-2</v>
      </c>
      <c r="Q1442" s="3">
        <v>322.22778234664548</v>
      </c>
      <c r="R1442" s="3">
        <v>1.1109035550333892</v>
      </c>
      <c r="S1442" s="3">
        <v>1.1434008854795432</v>
      </c>
      <c r="T1442" s="3">
        <v>30.071178436279297</v>
      </c>
      <c r="U1442" s="2">
        <v>6</v>
      </c>
      <c r="V1442" s="3">
        <v>1.4200000166893005</v>
      </c>
      <c r="W1442" s="2">
        <v>1</v>
      </c>
      <c r="X1442" s="3">
        <v>2.8400000333786011</v>
      </c>
      <c r="Y1442" s="2">
        <v>28.486848831176758</v>
      </c>
      <c r="Z1442" s="2">
        <v>30.071178436279297</v>
      </c>
      <c r="AA1442" s="2">
        <v>28.171329498291016</v>
      </c>
      <c r="AB1442" s="2">
        <v>474.26889038085938</v>
      </c>
      <c r="AC1442" s="2">
        <v>464.18905639648438</v>
      </c>
      <c r="AD1442" s="2">
        <v>30.068655014038086</v>
      </c>
      <c r="AE1442" s="2">
        <v>31.357492446899414</v>
      </c>
      <c r="AF1442" s="2">
        <v>77.048751831054688</v>
      </c>
      <c r="AG1442" s="2">
        <v>80.290809631347656</v>
      </c>
      <c r="AH1442" s="2">
        <v>500.94839477539063</v>
      </c>
      <c r="AI1442" s="2">
        <v>2000.2257080078125</v>
      </c>
      <c r="AJ1442" s="2">
        <v>0.10894958674907684</v>
      </c>
      <c r="AK1442" s="2">
        <v>99.960113525390625</v>
      </c>
      <c r="AL1442" s="2">
        <v>-1.7663536071777344</v>
      </c>
      <c r="AM1442" s="2">
        <v>-0.46437287330627441</v>
      </c>
      <c r="AN1442" s="2">
        <v>1</v>
      </c>
      <c r="AO1442" s="2">
        <v>-0.21956524252891541</v>
      </c>
      <c r="AP1442" s="2">
        <v>2.737391471862793</v>
      </c>
      <c r="AQ1442" s="2">
        <v>1</v>
      </c>
      <c r="AR1442" s="2">
        <v>0</v>
      </c>
      <c r="AS1442" s="2">
        <v>0.15999999642372131</v>
      </c>
      <c r="AT1442" s="2">
        <v>111115</v>
      </c>
      <c r="AU1442" s="3">
        <v>0.83491399129231769</v>
      </c>
      <c r="AV1442" s="3">
        <v>1.1109035550333891E-3</v>
      </c>
      <c r="AW1442" s="3">
        <v>303.22117843627927</v>
      </c>
      <c r="AX1442" s="3">
        <v>301.63684883117674</v>
      </c>
      <c r="AY1442" s="3">
        <v>320.03610612788543</v>
      </c>
      <c r="AZ1442" s="3">
        <v>2.9665341583000919</v>
      </c>
      <c r="BA1442" s="3">
        <v>4.2778993903431877</v>
      </c>
      <c r="BB1442" s="3">
        <v>42.796063744531146</v>
      </c>
      <c r="BC1442" s="3">
        <v>11.438571297631732</v>
      </c>
      <c r="BD1442" s="3">
        <v>29.279013633728027</v>
      </c>
      <c r="BE1442" s="3">
        <v>4.0871642223494797</v>
      </c>
      <c r="BF1442" s="3">
        <v>9.3518220292000201E-2</v>
      </c>
      <c r="BG1442" s="3">
        <v>3.1344985048636445</v>
      </c>
      <c r="BH1442" s="3">
        <v>0.95266571748583528</v>
      </c>
      <c r="BI1442" s="3">
        <v>5.8726873488907039E-2</v>
      </c>
      <c r="BJ1442" s="3">
        <v>32.209925704405542</v>
      </c>
      <c r="BK1442" s="3">
        <v>0.69417358704686161</v>
      </c>
      <c r="BL1442" s="3">
        <v>73.156775729429143</v>
      </c>
      <c r="BM1442" s="3">
        <v>460.43371525992558</v>
      </c>
      <c r="BN1442" s="3">
        <v>1.2552245083600958E-2</v>
      </c>
    </row>
    <row r="1443" spans="1:66" s="5" customFormat="1">
      <c r="A1443" s="5" t="s">
        <v>1925</v>
      </c>
      <c r="B1443" s="5" t="s">
        <v>1147</v>
      </c>
      <c r="C1443" s="5">
        <v>20190721</v>
      </c>
      <c r="D1443" s="5" t="s">
        <v>338</v>
      </c>
      <c r="E1443" s="5" t="s">
        <v>0</v>
      </c>
      <c r="F1443" s="5" t="s">
        <v>1947</v>
      </c>
      <c r="G1443" s="5">
        <v>1999.84619140625</v>
      </c>
      <c r="H1443" s="5">
        <v>575</v>
      </c>
      <c r="I1443" s="5">
        <v>28.173032760620117</v>
      </c>
      <c r="J1443" s="5">
        <v>500.93914794921875</v>
      </c>
      <c r="K1443" s="2">
        <v>138</v>
      </c>
      <c r="L1443" s="2" t="s">
        <v>1948</v>
      </c>
      <c r="M1443" s="2">
        <v>36825.500109065324</v>
      </c>
      <c r="N1443" s="2">
        <v>0</v>
      </c>
      <c r="O1443" s="3">
        <v>9.618300794174317</v>
      </c>
      <c r="P1443" s="3">
        <v>9.6215321210687724E-2</v>
      </c>
      <c r="Q1443" s="3">
        <v>388.76429887698475</v>
      </c>
      <c r="R1443" s="3">
        <v>1.1074924943634132</v>
      </c>
      <c r="S1443" s="3">
        <v>1.1454637648748833</v>
      </c>
      <c r="T1443" s="3">
        <v>30.075157165527344</v>
      </c>
      <c r="U1443" s="2">
        <v>6</v>
      </c>
      <c r="V1443" s="3">
        <v>1.4200000166893005</v>
      </c>
      <c r="W1443" s="2">
        <v>1</v>
      </c>
      <c r="X1443" s="3">
        <v>2.8400000333786011</v>
      </c>
      <c r="Y1443" s="2">
        <v>28.497312545776367</v>
      </c>
      <c r="Z1443" s="2">
        <v>30.075157165527344</v>
      </c>
      <c r="AA1443" s="2">
        <v>28.173032760620117</v>
      </c>
      <c r="AB1443" s="2">
        <v>574.629150390625</v>
      </c>
      <c r="AC1443" s="2">
        <v>562.36285400390625</v>
      </c>
      <c r="AD1443" s="2">
        <v>30.06195068359375</v>
      </c>
      <c r="AE1443" s="2">
        <v>31.346868515014648</v>
      </c>
      <c r="AF1443" s="2">
        <v>76.987747192382813</v>
      </c>
      <c r="AG1443" s="2">
        <v>80.2177734375</v>
      </c>
      <c r="AH1443" s="2">
        <v>500.93914794921875</v>
      </c>
      <c r="AI1443" s="2">
        <v>1999.84619140625</v>
      </c>
      <c r="AJ1443" s="2">
        <v>9.315771609544754E-2</v>
      </c>
      <c r="AK1443" s="2">
        <v>99.959358215332031</v>
      </c>
      <c r="AL1443" s="2">
        <v>-2.9647789001464844</v>
      </c>
      <c r="AM1443" s="2">
        <v>-0.45230507850646973</v>
      </c>
      <c r="AN1443" s="2">
        <v>1</v>
      </c>
      <c r="AO1443" s="2">
        <v>-0.21956524252891541</v>
      </c>
      <c r="AP1443" s="2">
        <v>2.737391471862793</v>
      </c>
      <c r="AQ1443" s="2">
        <v>1</v>
      </c>
      <c r="AR1443" s="2">
        <v>0</v>
      </c>
      <c r="AS1443" s="2">
        <v>0.15999999642372131</v>
      </c>
      <c r="AT1443" s="2">
        <v>111115</v>
      </c>
      <c r="AU1443" s="3">
        <v>0.83489857991536442</v>
      </c>
      <c r="AV1443" s="3">
        <v>1.1074924943634133E-3</v>
      </c>
      <c r="AW1443" s="3">
        <v>303.22515716552732</v>
      </c>
      <c r="AX1443" s="3">
        <v>301.64731254577634</v>
      </c>
      <c r="AY1443" s="3">
        <v>319.97538347299269</v>
      </c>
      <c r="AZ1443" s="3">
        <v>2.9684665321398946</v>
      </c>
      <c r="BA1443" s="3">
        <v>4.2788766236961457</v>
      </c>
      <c r="BB1443" s="3">
        <v>42.806163425725558</v>
      </c>
      <c r="BC1443" s="3">
        <v>11.459294910710909</v>
      </c>
      <c r="BD1443" s="3">
        <v>29.286234855651855</v>
      </c>
      <c r="BE1443" s="3">
        <v>4.0888688681315184</v>
      </c>
      <c r="BF1443" s="3">
        <v>9.3062491149634288E-2</v>
      </c>
      <c r="BG1443" s="3">
        <v>3.1334128588212624</v>
      </c>
      <c r="BH1443" s="3">
        <v>0.95545600931025598</v>
      </c>
      <c r="BI1443" s="3">
        <v>5.8439333658379375E-2</v>
      </c>
      <c r="BJ1443" s="3">
        <v>38.860629812776928</v>
      </c>
      <c r="BK1443" s="3">
        <v>0.69130508195743023</v>
      </c>
      <c r="BL1443" s="3">
        <v>73.110034046043097</v>
      </c>
      <c r="BM1443" s="3">
        <v>557.79077445477753</v>
      </c>
      <c r="BN1443" s="3">
        <v>1.26067753489562E-2</v>
      </c>
    </row>
    <row r="1444" spans="1:66" s="5" customFormat="1">
      <c r="A1444" s="5" t="s">
        <v>1925</v>
      </c>
      <c r="B1444" s="5" t="s">
        <v>1147</v>
      </c>
      <c r="C1444" s="5">
        <v>20190721</v>
      </c>
      <c r="D1444" s="5" t="s">
        <v>338</v>
      </c>
      <c r="E1444" s="5" t="s">
        <v>0</v>
      </c>
      <c r="F1444" s="5" t="s">
        <v>1949</v>
      </c>
      <c r="G1444" s="5">
        <v>1999.623046875</v>
      </c>
      <c r="H1444" s="5">
        <v>675</v>
      </c>
      <c r="I1444" s="5">
        <v>28.171144485473633</v>
      </c>
      <c r="J1444" s="5">
        <v>500.935546875</v>
      </c>
      <c r="K1444" s="2">
        <v>139</v>
      </c>
      <c r="L1444" s="2" t="s">
        <v>1950</v>
      </c>
      <c r="M1444" s="2">
        <v>36930.0001090765</v>
      </c>
      <c r="N1444" s="2">
        <v>0</v>
      </c>
      <c r="O1444" s="3">
        <v>10.699549765106141</v>
      </c>
      <c r="P1444" s="3">
        <v>9.3029356476997713E-2</v>
      </c>
      <c r="Q1444" s="3">
        <v>460.53987078193518</v>
      </c>
      <c r="R1444" s="3">
        <v>1.0726447646585693</v>
      </c>
      <c r="S1444" s="3">
        <v>1.1461700105512209</v>
      </c>
      <c r="T1444" s="3">
        <v>30.077117919921875</v>
      </c>
      <c r="U1444" s="2">
        <v>6</v>
      </c>
      <c r="V1444" s="3">
        <v>1.4200000166893005</v>
      </c>
      <c r="W1444" s="2">
        <v>1</v>
      </c>
      <c r="X1444" s="3">
        <v>2.8400000333786011</v>
      </c>
      <c r="Y1444" s="2">
        <v>28.486793518066406</v>
      </c>
      <c r="Z1444" s="2">
        <v>30.077117919921875</v>
      </c>
      <c r="AA1444" s="2">
        <v>28.171144485473633</v>
      </c>
      <c r="AB1444" s="2">
        <v>674.01458740234375</v>
      </c>
      <c r="AC1444" s="2">
        <v>660.3507080078125</v>
      </c>
      <c r="AD1444" s="2">
        <v>30.100093841552734</v>
      </c>
      <c r="AE1444" s="2">
        <v>31.344593048095703</v>
      </c>
      <c r="AF1444" s="2">
        <v>77.141548156738281</v>
      </c>
      <c r="AG1444" s="2">
        <v>80.255943298339844</v>
      </c>
      <c r="AH1444" s="2">
        <v>500.935546875</v>
      </c>
      <c r="AI1444" s="2">
        <v>1999.623046875</v>
      </c>
      <c r="AJ1444" s="2">
        <v>0.1282515674829483</v>
      </c>
      <c r="AK1444" s="2">
        <v>99.959449768066406</v>
      </c>
      <c r="AL1444" s="2">
        <v>-4.1202964782714844</v>
      </c>
      <c r="AM1444" s="2">
        <v>-0.45629143714904785</v>
      </c>
      <c r="AN1444" s="2">
        <v>1</v>
      </c>
      <c r="AO1444" s="2">
        <v>-0.21956524252891541</v>
      </c>
      <c r="AP1444" s="2">
        <v>2.737391471862793</v>
      </c>
      <c r="AQ1444" s="2">
        <v>1</v>
      </c>
      <c r="AR1444" s="2">
        <v>0</v>
      </c>
      <c r="AS1444" s="2">
        <v>0.15999999642372131</v>
      </c>
      <c r="AT1444" s="2">
        <v>111115</v>
      </c>
      <c r="AU1444" s="3">
        <v>0.83489257812499995</v>
      </c>
      <c r="AV1444" s="3">
        <v>1.0726447646585693E-3</v>
      </c>
      <c r="AW1444" s="3">
        <v>303.22711791992185</v>
      </c>
      <c r="AX1444" s="3">
        <v>301.63679351806638</v>
      </c>
      <c r="AY1444" s="3">
        <v>319.93968034879072</v>
      </c>
      <c r="AZ1444" s="3">
        <v>2.9843769724075604</v>
      </c>
      <c r="BA1444" s="3">
        <v>4.2793582848428269</v>
      </c>
      <c r="BB1444" s="3">
        <v>42.810942785020551</v>
      </c>
      <c r="BC1444" s="3">
        <v>11.466349736924847</v>
      </c>
      <c r="BD1444" s="3">
        <v>29.281955718994141</v>
      </c>
      <c r="BE1444" s="3">
        <v>4.0878586578738281</v>
      </c>
      <c r="BF1444" s="3">
        <v>9.0078666246460881E-2</v>
      </c>
      <c r="BG1444" s="3">
        <v>3.133188274291606</v>
      </c>
      <c r="BH1444" s="3">
        <v>0.95467038358222212</v>
      </c>
      <c r="BI1444" s="3">
        <v>5.655703478124241E-2</v>
      </c>
      <c r="BJ1444" s="3">
        <v>46.035312079618642</v>
      </c>
      <c r="BK1444" s="3">
        <v>0.69741709245882511</v>
      </c>
      <c r="BL1444" s="3">
        <v>73.067224647289493</v>
      </c>
      <c r="BM1444" s="3">
        <v>655.26465448206318</v>
      </c>
      <c r="BN1444" s="3">
        <v>1.1930849634027744E-2</v>
      </c>
    </row>
    <row r="1445" spans="1:66" s="5" customFormat="1">
      <c r="A1445" s="5" t="s">
        <v>1925</v>
      </c>
      <c r="B1445" s="5" t="s">
        <v>1147</v>
      </c>
      <c r="C1445" s="5">
        <v>20190721</v>
      </c>
      <c r="D1445" s="5" t="s">
        <v>338</v>
      </c>
      <c r="E1445" s="5" t="s">
        <v>0</v>
      </c>
      <c r="F1445" s="5" t="s">
        <v>1951</v>
      </c>
      <c r="G1445" s="5">
        <v>2000.384521484375</v>
      </c>
      <c r="H1445" s="5">
        <v>800</v>
      </c>
      <c r="I1445" s="5">
        <v>28.170923233032227</v>
      </c>
      <c r="J1445" s="5">
        <v>500.95083618164063</v>
      </c>
      <c r="K1445" s="2">
        <v>140</v>
      </c>
      <c r="L1445" s="2" t="s">
        <v>1952</v>
      </c>
      <c r="M1445" s="2">
        <v>37051.0001090765</v>
      </c>
      <c r="N1445" s="2">
        <v>0</v>
      </c>
      <c r="O1445" s="3">
        <v>12.114915455520977</v>
      </c>
      <c r="P1445" s="3">
        <v>9.2143318062100216E-2</v>
      </c>
      <c r="Q1445" s="3">
        <v>554.44485822591753</v>
      </c>
      <c r="R1445" s="3">
        <v>1.0580567422878189</v>
      </c>
      <c r="S1445" s="3">
        <v>1.1411902927139885</v>
      </c>
      <c r="T1445" s="3">
        <v>30.048965454101563</v>
      </c>
      <c r="U1445" s="2">
        <v>6</v>
      </c>
      <c r="V1445" s="3">
        <v>1.4200000166893005</v>
      </c>
      <c r="W1445" s="2">
        <v>1</v>
      </c>
      <c r="X1445" s="3">
        <v>2.8400000333786011</v>
      </c>
      <c r="Y1445" s="2">
        <v>28.486989974975586</v>
      </c>
      <c r="Z1445" s="2">
        <v>30.048965454101563</v>
      </c>
      <c r="AA1445" s="2">
        <v>28.170923233032227</v>
      </c>
      <c r="AB1445" s="2">
        <v>798.7884521484375</v>
      </c>
      <c r="AC1445" s="2">
        <v>783.2855224609375</v>
      </c>
      <c r="AD1445" s="2">
        <v>30.096939086914063</v>
      </c>
      <c r="AE1445" s="2">
        <v>31.324501037597656</v>
      </c>
      <c r="AF1445" s="2">
        <v>77.134262084960938</v>
      </c>
      <c r="AG1445" s="2">
        <v>80.207405090332031</v>
      </c>
      <c r="AH1445" s="2">
        <v>500.95083618164063</v>
      </c>
      <c r="AI1445" s="2">
        <v>2000.384521484375</v>
      </c>
      <c r="AJ1445" s="2">
        <v>7.486763596534729E-2</v>
      </c>
      <c r="AK1445" s="2">
        <v>99.961906433105469</v>
      </c>
      <c r="AL1445" s="2">
        <v>-5.6242637634277344</v>
      </c>
      <c r="AM1445" s="2">
        <v>-0.45536065101623535</v>
      </c>
      <c r="AN1445" s="2">
        <v>1</v>
      </c>
      <c r="AO1445" s="2">
        <v>-0.21956524252891541</v>
      </c>
      <c r="AP1445" s="2">
        <v>2.737391471862793</v>
      </c>
      <c r="AQ1445" s="2">
        <v>1</v>
      </c>
      <c r="AR1445" s="2">
        <v>0</v>
      </c>
      <c r="AS1445" s="2">
        <v>0.15999999642372131</v>
      </c>
      <c r="AT1445" s="2">
        <v>111115</v>
      </c>
      <c r="AU1445" s="3">
        <v>0.8349180603027343</v>
      </c>
      <c r="AV1445" s="3">
        <v>1.0580567422878188E-3</v>
      </c>
      <c r="AW1445" s="3">
        <v>303.19896545410154</v>
      </c>
      <c r="AX1445" s="3">
        <v>301.63698997497556</v>
      </c>
      <c r="AY1445" s="3">
        <v>320.06151628356747</v>
      </c>
      <c r="AZ1445" s="3">
        <v>2.9975025800288329</v>
      </c>
      <c r="BA1445" s="3">
        <v>4.2724471344980408</v>
      </c>
      <c r="BB1445" s="3">
        <v>42.740752822247984</v>
      </c>
      <c r="BC1445" s="3">
        <v>11.416251784650328</v>
      </c>
      <c r="BD1445" s="3">
        <v>29.267977714538574</v>
      </c>
      <c r="BE1445" s="3">
        <v>4.0845602739433513</v>
      </c>
      <c r="BF1445" s="3">
        <v>8.9247691878161561E-2</v>
      </c>
      <c r="BG1445" s="3">
        <v>3.1312568417840523</v>
      </c>
      <c r="BH1445" s="3">
        <v>0.95330343215929902</v>
      </c>
      <c r="BI1445" s="3">
        <v>5.603292938652113E-2</v>
      </c>
      <c r="BJ1445" s="3">
        <v>55.4233650402956</v>
      </c>
      <c r="BK1445" s="3">
        <v>0.70784515011072191</v>
      </c>
      <c r="BL1445" s="3">
        <v>73.134004075737266</v>
      </c>
      <c r="BM1445" s="3">
        <v>777.52667187194777</v>
      </c>
      <c r="BN1445" s="3">
        <v>1.1395265376146511E-2</v>
      </c>
    </row>
    <row r="1446" spans="1:66" s="5" customFormat="1">
      <c r="A1446" s="5" t="s">
        <v>1925</v>
      </c>
      <c r="B1446" s="5" t="s">
        <v>1147</v>
      </c>
      <c r="C1446" s="5">
        <v>20190721</v>
      </c>
      <c r="D1446" s="5" t="s">
        <v>338</v>
      </c>
      <c r="E1446" s="5" t="s">
        <v>0</v>
      </c>
      <c r="F1446" s="5" t="s">
        <v>1953</v>
      </c>
      <c r="G1446" s="5">
        <v>2000.3427734375</v>
      </c>
      <c r="H1446" s="5">
        <v>1000</v>
      </c>
      <c r="I1446" s="5">
        <v>28.171127319335938</v>
      </c>
      <c r="J1446" s="5">
        <v>500.9254150390625</v>
      </c>
      <c r="K1446" s="2">
        <v>141</v>
      </c>
      <c r="L1446" s="2" t="s">
        <v>1954</v>
      </c>
      <c r="M1446" s="2">
        <v>37169.0001090765</v>
      </c>
      <c r="N1446" s="2">
        <v>0</v>
      </c>
      <c r="O1446" s="3">
        <v>13.866238688235404</v>
      </c>
      <c r="P1446" s="3">
        <v>9.2123109580582188E-2</v>
      </c>
      <c r="Q1446" s="3">
        <v>718.57553339340029</v>
      </c>
      <c r="R1446" s="3">
        <v>1.0554034849464129</v>
      </c>
      <c r="S1446" s="3">
        <v>1.1386418415730684</v>
      </c>
      <c r="T1446" s="3">
        <v>30.03199577331543</v>
      </c>
      <c r="U1446" s="2">
        <v>6</v>
      </c>
      <c r="V1446" s="3">
        <v>1.4200000166893005</v>
      </c>
      <c r="W1446" s="2">
        <v>1</v>
      </c>
      <c r="X1446" s="3">
        <v>2.8400000333786011</v>
      </c>
      <c r="Y1446" s="2">
        <v>28.477630615234375</v>
      </c>
      <c r="Z1446" s="2">
        <v>30.03199577331543</v>
      </c>
      <c r="AA1446" s="2">
        <v>28.171127319335938</v>
      </c>
      <c r="AB1446" s="2">
        <v>999.96453857421875</v>
      </c>
      <c r="AC1446" s="2">
        <v>982.1142578125</v>
      </c>
      <c r="AD1446" s="2">
        <v>30.082813262939453</v>
      </c>
      <c r="AE1446" s="2">
        <v>31.307380676269531</v>
      </c>
      <c r="AF1446" s="2">
        <v>77.140815734863281</v>
      </c>
      <c r="AG1446" s="2">
        <v>80.209060668945313</v>
      </c>
      <c r="AH1446" s="2">
        <v>500.9254150390625</v>
      </c>
      <c r="AI1446" s="2">
        <v>2000.3427734375</v>
      </c>
      <c r="AJ1446" s="2">
        <v>0.13842608034610748</v>
      </c>
      <c r="AK1446" s="2">
        <v>99.965057373046875</v>
      </c>
      <c r="AL1446" s="2">
        <v>-8.6643638610839844</v>
      </c>
      <c r="AM1446" s="2">
        <v>-0.44952988624572754</v>
      </c>
      <c r="AN1446" s="2">
        <v>1</v>
      </c>
      <c r="AO1446" s="2">
        <v>-0.21956524252891541</v>
      </c>
      <c r="AP1446" s="2">
        <v>2.737391471862793</v>
      </c>
      <c r="AQ1446" s="2">
        <v>1</v>
      </c>
      <c r="AR1446" s="2">
        <v>0</v>
      </c>
      <c r="AS1446" s="2">
        <v>0.15999999642372131</v>
      </c>
      <c r="AT1446" s="2">
        <v>111115</v>
      </c>
      <c r="AU1446" s="3">
        <v>0.83487569173177079</v>
      </c>
      <c r="AV1446" s="3">
        <v>1.055403484946413E-3</v>
      </c>
      <c r="AW1446" s="3">
        <v>303.18199577331541</v>
      </c>
      <c r="AX1446" s="3">
        <v>301.62763061523435</v>
      </c>
      <c r="AY1446" s="3">
        <v>320.05483659621677</v>
      </c>
      <c r="AZ1446" s="3">
        <v>2.9999673486867708</v>
      </c>
      <c r="BA1446" s="3">
        <v>4.2682859470761709</v>
      </c>
      <c r="BB1446" s="3">
        <v>42.697779196463593</v>
      </c>
      <c r="BC1446" s="3">
        <v>11.390398520194061</v>
      </c>
      <c r="BD1446" s="3">
        <v>29.254813194274902</v>
      </c>
      <c r="BE1446" s="3">
        <v>4.0814559694763561</v>
      </c>
      <c r="BF1446" s="3">
        <v>8.9228733422072368E-2</v>
      </c>
      <c r="BG1446" s="3">
        <v>3.1296441055031026</v>
      </c>
      <c r="BH1446" s="3">
        <v>0.95181186397325357</v>
      </c>
      <c r="BI1446" s="3">
        <v>5.6020972580040206E-2</v>
      </c>
      <c r="BJ1446" s="3">
        <v>71.832444422539012</v>
      </c>
      <c r="BK1446" s="3">
        <v>0.73166184858563255</v>
      </c>
      <c r="BL1446" s="3">
        <v>73.168518810106889</v>
      </c>
      <c r="BM1446" s="3">
        <v>975.52291203464506</v>
      </c>
      <c r="BN1446" s="3">
        <v>1.0400290282977507E-2</v>
      </c>
    </row>
    <row r="1447" spans="1:66" s="5" customFormat="1">
      <c r="A1447" s="5" t="s">
        <v>1925</v>
      </c>
      <c r="B1447" s="5" t="s">
        <v>1147</v>
      </c>
      <c r="C1447" s="5">
        <v>20190721</v>
      </c>
      <c r="D1447" s="5" t="s">
        <v>338</v>
      </c>
      <c r="E1447" s="5" t="s">
        <v>0</v>
      </c>
      <c r="F1447" s="5" t="s">
        <v>1955</v>
      </c>
      <c r="G1447" s="5">
        <v>1999.588134765625</v>
      </c>
      <c r="H1447" s="5">
        <v>1400</v>
      </c>
      <c r="I1447" s="5">
        <v>28.171083450317383</v>
      </c>
      <c r="J1447" s="5">
        <v>500.93875122070313</v>
      </c>
      <c r="K1447" s="2">
        <v>142</v>
      </c>
      <c r="L1447" s="2" t="s">
        <v>1956</v>
      </c>
      <c r="M1447" s="2">
        <v>37301.500109065324</v>
      </c>
      <c r="N1447" s="2">
        <v>0</v>
      </c>
      <c r="O1447" s="3">
        <v>16.026100348579</v>
      </c>
      <c r="P1447" s="3">
        <v>8.7109273910633792E-2</v>
      </c>
      <c r="Q1447" s="3">
        <v>1051.0854590184244</v>
      </c>
      <c r="R1447" s="3">
        <v>1.1105467157445974</v>
      </c>
      <c r="S1447" s="3">
        <v>1.2640592080776076</v>
      </c>
      <c r="T1447" s="3">
        <v>30.556734085083008</v>
      </c>
      <c r="U1447" s="2">
        <v>6</v>
      </c>
      <c r="V1447" s="3">
        <v>1.4200000166893005</v>
      </c>
      <c r="W1447" s="2">
        <v>1</v>
      </c>
      <c r="X1447" s="3">
        <v>2.8400000333786011</v>
      </c>
      <c r="Y1447" s="2">
        <v>28.49498176574707</v>
      </c>
      <c r="Z1447" s="2">
        <v>30.556734085083008</v>
      </c>
      <c r="AA1447" s="2">
        <v>28.171083450317383</v>
      </c>
      <c r="AB1447" s="2">
        <v>1399.64013671875</v>
      </c>
      <c r="AC1447" s="2">
        <v>1378.611083984375</v>
      </c>
      <c r="AD1447" s="2">
        <v>30.067539215087891</v>
      </c>
      <c r="AE1447" s="2">
        <v>31.355989456176758</v>
      </c>
      <c r="AF1447" s="2">
        <v>77.016128540039063</v>
      </c>
      <c r="AG1447" s="2">
        <v>80.255012512207031</v>
      </c>
      <c r="AH1447" s="2">
        <v>500.93875122070313</v>
      </c>
      <c r="AI1447" s="2">
        <v>1999.588134765625</v>
      </c>
      <c r="AJ1447" s="2">
        <v>7.7427595853805542E-2</v>
      </c>
      <c r="AK1447" s="2">
        <v>99.966423034667969</v>
      </c>
      <c r="AL1447" s="2">
        <v>-15.154232025146484</v>
      </c>
      <c r="AM1447" s="2">
        <v>-0.45609879493713379</v>
      </c>
      <c r="AN1447" s="2">
        <v>1</v>
      </c>
      <c r="AO1447" s="2">
        <v>-0.21956524252891541</v>
      </c>
      <c r="AP1447" s="2">
        <v>2.737391471862793</v>
      </c>
      <c r="AQ1447" s="2">
        <v>1</v>
      </c>
      <c r="AR1447" s="2">
        <v>0</v>
      </c>
      <c r="AS1447" s="2">
        <v>0.15999999642372131</v>
      </c>
      <c r="AT1447" s="2">
        <v>111115</v>
      </c>
      <c r="AU1447" s="3">
        <v>0.83489791870117169</v>
      </c>
      <c r="AV1447" s="3">
        <v>1.1105467157445975E-3</v>
      </c>
      <c r="AW1447" s="3">
        <v>303.70673408508299</v>
      </c>
      <c r="AX1447" s="3">
        <v>301.64498176574705</v>
      </c>
      <c r="AY1447" s="3">
        <v>319.93409441141557</v>
      </c>
      <c r="AZ1447" s="3">
        <v>2.895890672907671</v>
      </c>
      <c r="BA1447" s="3">
        <v>4.398605314724362</v>
      </c>
      <c r="BB1447" s="3">
        <v>44.000827289768509</v>
      </c>
      <c r="BC1447" s="3">
        <v>12.644837833591751</v>
      </c>
      <c r="BD1447" s="3">
        <v>29.525857925415039</v>
      </c>
      <c r="BE1447" s="3">
        <v>4.145787111951952</v>
      </c>
      <c r="BF1447" s="3">
        <v>8.4516946530736589E-2</v>
      </c>
      <c r="BG1447" s="3">
        <v>3.1345461066467544</v>
      </c>
      <c r="BH1447" s="3">
        <v>1.0112410053051977</v>
      </c>
      <c r="BI1447" s="3">
        <v>5.3050035729049261E-2</v>
      </c>
      <c r="BJ1447" s="3">
        <v>105.07325364182398</v>
      </c>
      <c r="BK1447" s="3">
        <v>0.76242347912991049</v>
      </c>
      <c r="BL1447" s="3">
        <v>71.02579047771394</v>
      </c>
      <c r="BM1447" s="3">
        <v>1370.9930434152545</v>
      </c>
      <c r="BN1447" s="3">
        <v>8.3024961432151163E-3</v>
      </c>
    </row>
    <row r="1448" spans="1:66" s="5" customFormat="1">
      <c r="A1448" s="5" t="s">
        <v>1925</v>
      </c>
      <c r="B1448" s="5" t="s">
        <v>1147</v>
      </c>
      <c r="C1448" s="5">
        <v>20190721</v>
      </c>
      <c r="D1448" s="5" t="s">
        <v>338</v>
      </c>
      <c r="E1448" s="5" t="s">
        <v>0</v>
      </c>
      <c r="F1448" s="5" t="s">
        <v>1957</v>
      </c>
      <c r="G1448" s="5">
        <v>2000.3856201171875</v>
      </c>
      <c r="H1448" s="5">
        <v>1800</v>
      </c>
      <c r="I1448" s="5">
        <v>28.170738220214844</v>
      </c>
      <c r="J1448" s="5">
        <v>500.96722412109375</v>
      </c>
      <c r="K1448" s="2">
        <v>143</v>
      </c>
      <c r="L1448" s="2" t="s">
        <v>1958</v>
      </c>
      <c r="M1448" s="2">
        <v>37429.500109065324</v>
      </c>
      <c r="N1448" s="2">
        <v>0</v>
      </c>
      <c r="O1448" s="3">
        <v>16.977636681805276</v>
      </c>
      <c r="P1448" s="3">
        <v>9.1343717105267883E-2</v>
      </c>
      <c r="Q1448" s="3">
        <v>1440.9450172355528</v>
      </c>
      <c r="R1448" s="3">
        <v>1.0585913780240741</v>
      </c>
      <c r="S1448" s="3">
        <v>1.1514656460168067</v>
      </c>
      <c r="T1448" s="3">
        <v>30.082298278808594</v>
      </c>
      <c r="U1448" s="2">
        <v>6</v>
      </c>
      <c r="V1448" s="3">
        <v>1.4200000166893005</v>
      </c>
      <c r="W1448" s="2">
        <v>1</v>
      </c>
      <c r="X1448" s="3">
        <v>2.8400000333786011</v>
      </c>
      <c r="Y1448" s="2">
        <v>28.489322662353516</v>
      </c>
      <c r="Z1448" s="2">
        <v>30.082298278808594</v>
      </c>
      <c r="AA1448" s="2">
        <v>28.170738220214844</v>
      </c>
      <c r="AB1448" s="2">
        <v>1799.764404296875</v>
      </c>
      <c r="AC1448" s="2">
        <v>1777.1773681640625</v>
      </c>
      <c r="AD1448" s="2">
        <v>30.073982238769531</v>
      </c>
      <c r="AE1448" s="2">
        <v>31.302152633666992</v>
      </c>
      <c r="AF1448" s="2">
        <v>77.054718017578125</v>
      </c>
      <c r="AG1448" s="2">
        <v>80.144462585449219</v>
      </c>
      <c r="AH1448" s="2">
        <v>500.96722412109375</v>
      </c>
      <c r="AI1448" s="2">
        <v>2000.3856201171875</v>
      </c>
      <c r="AJ1448" s="2">
        <v>7.1856342256069183E-2</v>
      </c>
      <c r="AK1448" s="2">
        <v>99.966461181640625</v>
      </c>
      <c r="AL1448" s="2">
        <v>-22.827816009521484</v>
      </c>
      <c r="AM1448" s="2">
        <v>-0.45223641395568848</v>
      </c>
      <c r="AN1448" s="2">
        <v>1</v>
      </c>
      <c r="AO1448" s="2">
        <v>-0.21956524252891541</v>
      </c>
      <c r="AP1448" s="2">
        <v>2.737391471862793</v>
      </c>
      <c r="AQ1448" s="2">
        <v>1</v>
      </c>
      <c r="AR1448" s="2">
        <v>0</v>
      </c>
      <c r="AS1448" s="2">
        <v>0.15999999642372131</v>
      </c>
      <c r="AT1448" s="2">
        <v>111115</v>
      </c>
      <c r="AU1448" s="3">
        <v>0.83494537353515608</v>
      </c>
      <c r="AV1448" s="3">
        <v>1.0585913780240741E-3</v>
      </c>
      <c r="AW1448" s="3">
        <v>303.23229827880857</v>
      </c>
      <c r="AX1448" s="3">
        <v>301.63932266235349</v>
      </c>
      <c r="AY1448" s="3">
        <v>320.06169206481354</v>
      </c>
      <c r="AZ1448" s="3">
        <v>2.9927013734952217</v>
      </c>
      <c r="BA1448" s="3">
        <v>4.280631072172068</v>
      </c>
      <c r="BB1448" s="3">
        <v>42.820672269213318</v>
      </c>
      <c r="BC1448" s="3">
        <v>11.518519635546326</v>
      </c>
      <c r="BD1448" s="3">
        <v>29.285810470581055</v>
      </c>
      <c r="BE1448" s="3">
        <v>4.0887686704080322</v>
      </c>
      <c r="BF1448" s="3">
        <v>8.8497351968722604E-2</v>
      </c>
      <c r="BG1448" s="3">
        <v>3.1291654261552613</v>
      </c>
      <c r="BH1448" s="3">
        <v>0.95960324425277088</v>
      </c>
      <c r="BI1448" s="3">
        <v>5.5559719151124766E-2</v>
      </c>
      <c r="BJ1448" s="3">
        <v>144.04617413035638</v>
      </c>
      <c r="BK1448" s="3">
        <v>0.8108054058352886</v>
      </c>
      <c r="BL1448" s="3">
        <v>72.935737908628283</v>
      </c>
      <c r="BM1448" s="3">
        <v>1769.1070127939711</v>
      </c>
      <c r="BN1448" s="3">
        <v>6.9994435066787659E-3</v>
      </c>
    </row>
    <row r="1449" spans="1:66" s="5" customFormat="1">
      <c r="A1449" s="5" t="s">
        <v>1925</v>
      </c>
      <c r="B1449" s="5" t="s">
        <v>1147</v>
      </c>
      <c r="C1449" s="5">
        <v>20190721</v>
      </c>
      <c r="D1449" s="5" t="s">
        <v>338</v>
      </c>
      <c r="E1449" s="5" t="s">
        <v>0</v>
      </c>
      <c r="F1449" s="5" t="s">
        <v>1959</v>
      </c>
      <c r="G1449" s="5">
        <v>1999.9918212890625</v>
      </c>
      <c r="H1449" s="5">
        <v>400</v>
      </c>
      <c r="I1449" s="5">
        <v>28.17237663269043</v>
      </c>
      <c r="J1449" s="5">
        <v>500.94921875</v>
      </c>
      <c r="K1449" s="2">
        <v>144</v>
      </c>
      <c r="L1449" s="2" t="s">
        <v>1960</v>
      </c>
      <c r="M1449" s="2">
        <v>37557.500109065324</v>
      </c>
      <c r="N1449" s="2">
        <v>0</v>
      </c>
      <c r="O1449" s="3">
        <v>5.3531421166513695</v>
      </c>
      <c r="P1449" s="3">
        <v>8.3242129510537791E-2</v>
      </c>
      <c r="Q1449" s="3">
        <v>279.03173261270774</v>
      </c>
      <c r="R1449" s="3">
        <v>1.0734340261551987</v>
      </c>
      <c r="S1449" s="3">
        <v>1.2767973255422045</v>
      </c>
      <c r="T1449" s="3">
        <v>30.595449447631836</v>
      </c>
      <c r="U1449" s="2">
        <v>6</v>
      </c>
      <c r="V1449" s="3">
        <v>1.4200000166893005</v>
      </c>
      <c r="W1449" s="2">
        <v>1</v>
      </c>
      <c r="X1449" s="3">
        <v>2.8400000333786011</v>
      </c>
      <c r="Y1449" s="2">
        <v>28.469257354736328</v>
      </c>
      <c r="Z1449" s="2">
        <v>30.595449447631836</v>
      </c>
      <c r="AA1449" s="2">
        <v>28.17237663269043</v>
      </c>
      <c r="AB1449" s="2">
        <v>398.51409912109375</v>
      </c>
      <c r="AC1449" s="2">
        <v>391.59902954101563</v>
      </c>
      <c r="AD1449" s="2">
        <v>30.081798553466797</v>
      </c>
      <c r="AE1449" s="2">
        <v>31.327201843261719</v>
      </c>
      <c r="AF1449" s="2">
        <v>77.163856506347656</v>
      </c>
      <c r="AG1449" s="2">
        <v>80.299606323242188</v>
      </c>
      <c r="AH1449" s="2">
        <v>500.94921875</v>
      </c>
      <c r="AI1449" s="2">
        <v>1999.9918212890625</v>
      </c>
      <c r="AJ1449" s="2">
        <v>4.2714621871709824E-2</v>
      </c>
      <c r="AK1449" s="2">
        <v>99.962928771972656</v>
      </c>
      <c r="AL1449" s="2">
        <v>-0.95626449584960938</v>
      </c>
      <c r="AM1449" s="2">
        <v>-0.46692109107971191</v>
      </c>
      <c r="AN1449" s="2">
        <v>1</v>
      </c>
      <c r="AO1449" s="2">
        <v>-0.21956524252891541</v>
      </c>
      <c r="AP1449" s="2">
        <v>2.737391471862793</v>
      </c>
      <c r="AQ1449" s="2">
        <v>1</v>
      </c>
      <c r="AR1449" s="2">
        <v>0</v>
      </c>
      <c r="AS1449" s="2">
        <v>0.15999999642372131</v>
      </c>
      <c r="AT1449" s="2">
        <v>111115</v>
      </c>
      <c r="AU1449" s="3">
        <v>0.83491536458333326</v>
      </c>
      <c r="AV1449" s="3">
        <v>1.0734340261551987E-3</v>
      </c>
      <c r="AW1449" s="3">
        <v>303.74544944763181</v>
      </c>
      <c r="AX1449" s="3">
        <v>301.61925735473631</v>
      </c>
      <c r="AY1449" s="3">
        <v>319.99868425372188</v>
      </c>
      <c r="AZ1449" s="3">
        <v>2.9066618179044807</v>
      </c>
      <c r="BA1449" s="3">
        <v>4.4083561720253863</v>
      </c>
      <c r="BB1449" s="3">
        <v>44.099910098486326</v>
      </c>
      <c r="BC1449" s="3">
        <v>12.772708255224607</v>
      </c>
      <c r="BD1449" s="3">
        <v>29.532353401184082</v>
      </c>
      <c r="BE1449" s="3">
        <v>4.1473395642179112</v>
      </c>
      <c r="BF1449" s="3">
        <v>8.0871729885964541E-2</v>
      </c>
      <c r="BG1449" s="3">
        <v>3.1315588464831818</v>
      </c>
      <c r="BH1449" s="3">
        <v>1.0157807177347293</v>
      </c>
      <c r="BI1449" s="3">
        <v>5.0752582784598911E-2</v>
      </c>
      <c r="BJ1449" s="3">
        <v>27.892829212284227</v>
      </c>
      <c r="BK1449" s="3">
        <v>0.7125444946575954</v>
      </c>
      <c r="BL1449" s="3">
        <v>70.758848449991902</v>
      </c>
      <c r="BM1449" s="3">
        <v>389.05440215631728</v>
      </c>
      <c r="BN1449" s="3">
        <v>9.7359693056811407E-3</v>
      </c>
    </row>
    <row r="1450" spans="1:66" s="5" customFormat="1">
      <c r="K1450" s="2"/>
      <c r="L1450" s="2"/>
      <c r="M1450" s="2"/>
      <c r="N1450" s="2"/>
      <c r="O1450" s="3"/>
      <c r="P1450" s="3"/>
      <c r="Q1450" s="3"/>
      <c r="R1450" s="3"/>
      <c r="S1450" s="3"/>
      <c r="T1450" s="3"/>
      <c r="U1450" s="2"/>
      <c r="V1450" s="3"/>
      <c r="W1450" s="2"/>
      <c r="X1450" s="3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</row>
    <row r="1451" spans="1:66">
      <c r="A1451" t="s">
        <v>1962</v>
      </c>
      <c r="B1451" t="s">
        <v>1147</v>
      </c>
      <c r="C1451">
        <v>20190724</v>
      </c>
      <c r="D1451" t="s">
        <v>338</v>
      </c>
      <c r="E1451" t="s">
        <v>0</v>
      </c>
      <c r="F1451" t="s">
        <v>1961</v>
      </c>
      <c r="G1451">
        <v>1999.8765869140625</v>
      </c>
      <c r="H1451">
        <v>400</v>
      </c>
      <c r="I1451">
        <v>29.15266227722168</v>
      </c>
      <c r="J1451">
        <v>500.1251220703125</v>
      </c>
      <c r="K1451">
        <v>1</v>
      </c>
      <c r="L1451" t="s">
        <v>1963</v>
      </c>
      <c r="M1451">
        <v>2106.5000597350299</v>
      </c>
      <c r="N1451">
        <v>0</v>
      </c>
      <c r="O1451">
        <v>6.6558916577435081</v>
      </c>
      <c r="P1451">
        <v>8.1608506313834123E-2</v>
      </c>
      <c r="Q1451">
        <v>251.18978360440332</v>
      </c>
      <c r="R1451">
        <v>0.9330866601577299</v>
      </c>
      <c r="S1451">
        <v>1.1313462113295385</v>
      </c>
      <c r="T1451">
        <v>30.876707077026367</v>
      </c>
      <c r="U1451">
        <v>6</v>
      </c>
      <c r="V1451">
        <v>1.4200000166893005</v>
      </c>
      <c r="W1451">
        <v>1</v>
      </c>
      <c r="X1451">
        <v>2.8400000333786011</v>
      </c>
      <c r="Y1451">
        <v>29.515048980712891</v>
      </c>
      <c r="Z1451">
        <v>30.876707077026367</v>
      </c>
      <c r="AA1451">
        <v>29.15266227722168</v>
      </c>
      <c r="AB1451">
        <v>399.3350830078125</v>
      </c>
      <c r="AC1451">
        <v>390.91241455078125</v>
      </c>
      <c r="AD1451">
        <v>32.369174957275391</v>
      </c>
      <c r="AE1451">
        <v>33.451152801513672</v>
      </c>
      <c r="AF1451">
        <v>78.248992919921875</v>
      </c>
      <c r="AG1451">
        <v>80.816741943359375</v>
      </c>
      <c r="AH1451">
        <v>500.1251220703125</v>
      </c>
      <c r="AI1451">
        <v>1999.8765869140625</v>
      </c>
      <c r="AJ1451">
        <v>22.67115592956543</v>
      </c>
      <c r="AK1451">
        <v>100.0986328125</v>
      </c>
      <c r="AL1451">
        <v>0.4674224853515625</v>
      </c>
      <c r="AM1451">
        <v>-0.40911117196083069</v>
      </c>
      <c r="AN1451">
        <v>1</v>
      </c>
      <c r="AO1451">
        <v>-0.21956524252891541</v>
      </c>
      <c r="AP1451">
        <v>2.737391471862793</v>
      </c>
      <c r="AQ1451">
        <v>1</v>
      </c>
      <c r="AR1451">
        <v>0</v>
      </c>
      <c r="AS1451">
        <v>0.15999999642372131</v>
      </c>
      <c r="AT1451">
        <v>111115</v>
      </c>
      <c r="AU1451">
        <v>0.83354187011718728</v>
      </c>
      <c r="AV1451">
        <v>9.3308666015772988E-4</v>
      </c>
      <c r="AW1451">
        <v>304.02670707702634</v>
      </c>
      <c r="AX1451">
        <v>302.66504898071287</v>
      </c>
      <c r="AY1451">
        <v>319.98024675413399</v>
      </c>
      <c r="AZ1451">
        <v>3.0841313761572287</v>
      </c>
      <c r="BA1451">
        <v>4.4797608727630864</v>
      </c>
      <c r="BB1451">
        <v>44.753467124314895</v>
      </c>
      <c r="BC1451">
        <v>11.302314322801223</v>
      </c>
      <c r="BD1451">
        <v>30.195878028869629</v>
      </c>
      <c r="BE1451">
        <v>4.308620060450445</v>
      </c>
      <c r="BF1451">
        <v>7.9328957834873218E-2</v>
      </c>
      <c r="BG1451">
        <v>3.3484146614335479</v>
      </c>
      <c r="BH1451">
        <v>0.96020539901689705</v>
      </c>
      <c r="BI1451">
        <v>4.9780483722720044E-2</v>
      </c>
      <c r="BJ1451">
        <v>25.143753915268501</v>
      </c>
      <c r="BK1451">
        <v>0.64257305282324984</v>
      </c>
      <c r="BL1451">
        <v>74.451826011721565</v>
      </c>
      <c r="BM1451">
        <v>387.74852242671523</v>
      </c>
      <c r="BN1451">
        <v>1.2780017433821345E-2</v>
      </c>
    </row>
    <row r="1452" spans="1:66">
      <c r="A1452" t="s">
        <v>1962</v>
      </c>
      <c r="B1452" t="s">
        <v>1147</v>
      </c>
      <c r="C1452">
        <v>20190724</v>
      </c>
      <c r="D1452" t="s">
        <v>338</v>
      </c>
      <c r="E1452" s="1" t="s">
        <v>0</v>
      </c>
      <c r="F1452" s="1" t="s">
        <v>1964</v>
      </c>
      <c r="G1452" s="1">
        <v>2000.3057861328125</v>
      </c>
      <c r="H1452">
        <v>325</v>
      </c>
      <c r="I1452">
        <v>29.153495788574219</v>
      </c>
      <c r="J1452">
        <v>500.09262084960938</v>
      </c>
      <c r="K1452" s="1">
        <v>2</v>
      </c>
      <c r="L1452" s="1" t="s">
        <v>1965</v>
      </c>
      <c r="M1452" s="1">
        <v>2195.5000597350299</v>
      </c>
      <c r="N1452" s="1">
        <v>0</v>
      </c>
      <c r="O1452">
        <v>5.2692847789910502</v>
      </c>
      <c r="P1452">
        <v>9.1107692387171826E-2</v>
      </c>
      <c r="Q1452">
        <v>218.29518615176826</v>
      </c>
      <c r="R1452">
        <v>0.91544033195731644</v>
      </c>
      <c r="S1452">
        <v>0.9981216605551344</v>
      </c>
      <c r="T1452">
        <v>30.348474502563477</v>
      </c>
      <c r="U1452" s="1">
        <v>6</v>
      </c>
      <c r="V1452">
        <v>1.4200000166893005</v>
      </c>
      <c r="W1452" s="1">
        <v>1</v>
      </c>
      <c r="X1452">
        <v>2.8400000333786011</v>
      </c>
      <c r="Y1452" s="1">
        <v>29.499418258666992</v>
      </c>
      <c r="Z1452" s="1">
        <v>30.348474502563477</v>
      </c>
      <c r="AA1452" s="1">
        <v>29.153495788574219</v>
      </c>
      <c r="AB1452" s="1">
        <v>324.4730224609375</v>
      </c>
      <c r="AC1452" s="1">
        <v>317.802001953125</v>
      </c>
      <c r="AD1452" s="1">
        <v>32.389781951904297</v>
      </c>
      <c r="AE1452" s="1">
        <v>33.451366424560547</v>
      </c>
      <c r="AF1452" s="1">
        <v>78.367019653320313</v>
      </c>
      <c r="AG1452" s="1">
        <v>80.890579223632813</v>
      </c>
      <c r="AH1452" s="1">
        <v>500.09262084960938</v>
      </c>
      <c r="AI1452" s="1">
        <v>2000.3057861328125</v>
      </c>
      <c r="AJ1452" s="1">
        <v>23.307098388671875</v>
      </c>
      <c r="AK1452" s="1">
        <v>100.09615325927734</v>
      </c>
      <c r="AL1452" s="1">
        <v>0.9378204345703125</v>
      </c>
      <c r="AM1452" s="1">
        <v>-0.41814818978309631</v>
      </c>
      <c r="AN1452" s="1">
        <v>1</v>
      </c>
      <c r="AO1452" s="1">
        <v>-0.21956524252891541</v>
      </c>
      <c r="AP1452" s="1">
        <v>2.737391471862793</v>
      </c>
      <c r="AQ1452" s="1">
        <v>1</v>
      </c>
      <c r="AR1452" s="1">
        <v>0</v>
      </c>
      <c r="AS1452" s="1">
        <v>0.15999999642372131</v>
      </c>
      <c r="AT1452" s="1">
        <v>111115</v>
      </c>
      <c r="AU1452">
        <v>0.83348770141601558</v>
      </c>
      <c r="AV1452">
        <v>9.1544033195731646E-4</v>
      </c>
      <c r="AW1452">
        <v>303.49847450256345</v>
      </c>
      <c r="AX1452">
        <v>302.64941825866697</v>
      </c>
      <c r="AY1452">
        <v>320.04891862759905</v>
      </c>
      <c r="AZ1452">
        <v>3.1692088679827646</v>
      </c>
      <c r="BA1452">
        <v>4.3464747609201915</v>
      </c>
      <c r="BB1452">
        <v>43.422994984248717</v>
      </c>
      <c r="BC1452">
        <v>9.9716285596881704</v>
      </c>
      <c r="BD1452">
        <v>29.923946380615234</v>
      </c>
      <c r="BE1452">
        <v>4.2418735687938964</v>
      </c>
      <c r="BF1452">
        <v>8.8275789779448013E-2</v>
      </c>
      <c r="BG1452">
        <v>3.3483531003650571</v>
      </c>
      <c r="BH1452">
        <v>0.89352046842883937</v>
      </c>
      <c r="BI1452">
        <v>5.5419995389259784E-2</v>
      </c>
      <c r="BJ1452">
        <v>21.850508408809873</v>
      </c>
      <c r="BK1452">
        <v>0.68689053187262883</v>
      </c>
      <c r="BL1452">
        <v>76.860433360106512</v>
      </c>
      <c r="BM1452">
        <v>315.29723633057841</v>
      </c>
      <c r="BN1452">
        <v>1.2845006709365413E-2</v>
      </c>
    </row>
    <row r="1453" spans="1:66">
      <c r="A1453" t="s">
        <v>1962</v>
      </c>
      <c r="B1453" t="s">
        <v>1147</v>
      </c>
      <c r="C1453">
        <v>20190724</v>
      </c>
      <c r="D1453" t="s">
        <v>338</v>
      </c>
      <c r="E1453" s="1" t="s">
        <v>0</v>
      </c>
      <c r="F1453" s="1" t="s">
        <v>1966</v>
      </c>
      <c r="G1453" s="1">
        <v>1999.8438720703125</v>
      </c>
      <c r="H1453">
        <v>250</v>
      </c>
      <c r="I1453">
        <v>29.154123306274414</v>
      </c>
      <c r="J1453">
        <v>500.131591796875</v>
      </c>
      <c r="K1453" s="1">
        <v>3</v>
      </c>
      <c r="L1453" s="1" t="s">
        <v>1967</v>
      </c>
      <c r="M1453" s="1">
        <v>2290.0000597462058</v>
      </c>
      <c r="N1453" s="1">
        <v>0</v>
      </c>
      <c r="O1453">
        <v>3.7599510931732953</v>
      </c>
      <c r="P1453">
        <v>8.556060836346159E-2</v>
      </c>
      <c r="Q1453">
        <v>169.95221152535885</v>
      </c>
      <c r="R1453">
        <v>0.93451553707519619</v>
      </c>
      <c r="S1453">
        <v>1.0823905376376999</v>
      </c>
      <c r="T1453">
        <v>30.705022811889648</v>
      </c>
      <c r="U1453" s="1">
        <v>6</v>
      </c>
      <c r="V1453">
        <v>1.4200000166893005</v>
      </c>
      <c r="W1453" s="1">
        <v>1</v>
      </c>
      <c r="X1453">
        <v>2.8400000333786011</v>
      </c>
      <c r="Y1453" s="1">
        <v>29.50056266784668</v>
      </c>
      <c r="Z1453" s="1">
        <v>30.705022811889648</v>
      </c>
      <c r="AA1453" s="1">
        <v>29.154123306274414</v>
      </c>
      <c r="AB1453" s="1">
        <v>250.59065246582031</v>
      </c>
      <c r="AC1453" s="1">
        <v>245.8043212890625</v>
      </c>
      <c r="AD1453" s="1">
        <v>32.4208984375</v>
      </c>
      <c r="AE1453" s="1">
        <v>33.504459381103516</v>
      </c>
      <c r="AF1453" s="1">
        <v>78.451431274414063</v>
      </c>
      <c r="AG1453" s="1">
        <v>81.012443542480469</v>
      </c>
      <c r="AH1453" s="1">
        <v>500.131591796875</v>
      </c>
      <c r="AI1453" s="1">
        <v>1999.8438720703125</v>
      </c>
      <c r="AJ1453" s="1">
        <v>22.010721206665039</v>
      </c>
      <c r="AK1453" s="1">
        <v>100.09607696533203</v>
      </c>
      <c r="AL1453" s="1">
        <v>1.359130859375</v>
      </c>
      <c r="AM1453" s="1">
        <v>-0.41961303353309631</v>
      </c>
      <c r="AN1453" s="1">
        <v>1</v>
      </c>
      <c r="AO1453" s="1">
        <v>-0.21956524252891541</v>
      </c>
      <c r="AP1453" s="1">
        <v>2.737391471862793</v>
      </c>
      <c r="AQ1453" s="1">
        <v>1</v>
      </c>
      <c r="AR1453" s="1">
        <v>0</v>
      </c>
      <c r="AS1453" s="1">
        <v>0.15999999642372131</v>
      </c>
      <c r="AT1453" s="1">
        <v>111115</v>
      </c>
      <c r="AU1453">
        <v>0.83355265299479153</v>
      </c>
      <c r="AV1453">
        <v>9.3451553707519619E-4</v>
      </c>
      <c r="AW1453">
        <v>303.85502281188963</v>
      </c>
      <c r="AX1453">
        <v>302.65056266784666</v>
      </c>
      <c r="AY1453">
        <v>319.97501237925098</v>
      </c>
      <c r="AZ1453">
        <v>3.1064546347304867</v>
      </c>
      <c r="BA1453">
        <v>4.4360554825304783</v>
      </c>
      <c r="BB1453">
        <v>44.317975459386808</v>
      </c>
      <c r="BC1453">
        <v>10.813516078283293</v>
      </c>
      <c r="BD1453">
        <v>30.102792739868164</v>
      </c>
      <c r="BE1453">
        <v>4.2856696898702777</v>
      </c>
      <c r="BF1453">
        <v>8.3058312701196152E-2</v>
      </c>
      <c r="BG1453">
        <v>3.3536649448927784</v>
      </c>
      <c r="BH1453">
        <v>0.9320047449774993</v>
      </c>
      <c r="BI1453">
        <v>5.2130607510712149E-2</v>
      </c>
      <c r="BJ1453">
        <v>17.011549645270708</v>
      </c>
      <c r="BK1453">
        <v>0.69141262706076423</v>
      </c>
      <c r="BL1453">
        <v>75.354777139609197</v>
      </c>
      <c r="BM1453">
        <v>244.01702061437013</v>
      </c>
      <c r="BN1453">
        <v>1.1611086635209019E-2</v>
      </c>
    </row>
    <row r="1454" spans="1:66">
      <c r="A1454" t="s">
        <v>1962</v>
      </c>
      <c r="B1454" t="s">
        <v>1147</v>
      </c>
      <c r="C1454">
        <v>20190724</v>
      </c>
      <c r="D1454" t="s">
        <v>338</v>
      </c>
      <c r="E1454" s="1" t="s">
        <v>0</v>
      </c>
      <c r="F1454" s="1" t="s">
        <v>1968</v>
      </c>
      <c r="G1454" s="1">
        <v>1999.6151123046875</v>
      </c>
      <c r="H1454">
        <v>175</v>
      </c>
      <c r="I1454">
        <v>29.152032852172852</v>
      </c>
      <c r="J1454">
        <v>500.09320068359375</v>
      </c>
      <c r="K1454" s="1">
        <v>4</v>
      </c>
      <c r="L1454" s="1" t="s">
        <v>1969</v>
      </c>
      <c r="M1454" s="1">
        <v>2379.0000597462058</v>
      </c>
      <c r="N1454" s="1">
        <v>0</v>
      </c>
      <c r="O1454">
        <v>2.4873018549590076</v>
      </c>
      <c r="P1454">
        <v>8.5309404294965877E-2</v>
      </c>
      <c r="Q1454">
        <v>120.94282632050543</v>
      </c>
      <c r="R1454">
        <v>0.9703788004344398</v>
      </c>
      <c r="S1454">
        <v>1.126828822312115</v>
      </c>
      <c r="T1454">
        <v>30.895414352416992</v>
      </c>
      <c r="U1454" s="1">
        <v>6</v>
      </c>
      <c r="V1454">
        <v>1.4200000166893005</v>
      </c>
      <c r="W1454" s="1">
        <v>1</v>
      </c>
      <c r="X1454">
        <v>2.8400000333786011</v>
      </c>
      <c r="Y1454" s="1">
        <v>29.514717102050781</v>
      </c>
      <c r="Z1454" s="1">
        <v>30.895414352416992</v>
      </c>
      <c r="AA1454" s="1">
        <v>29.152032852172852</v>
      </c>
      <c r="AB1454" s="1">
        <v>174.7064208984375</v>
      </c>
      <c r="AC1454" s="1">
        <v>171.52252197265625</v>
      </c>
      <c r="AD1454" s="1">
        <v>32.419895172119141</v>
      </c>
      <c r="AE1454" s="1">
        <v>33.545078277587891</v>
      </c>
      <c r="AF1454" s="1">
        <v>78.384811401367188</v>
      </c>
      <c r="AG1454" s="1">
        <v>81.042129516601563</v>
      </c>
      <c r="AH1454" s="1">
        <v>500.09320068359375</v>
      </c>
      <c r="AI1454" s="1">
        <v>1999.6151123046875</v>
      </c>
      <c r="AJ1454" s="1">
        <v>22.076822280883789</v>
      </c>
      <c r="AK1454" s="1">
        <v>100.09566497802734</v>
      </c>
      <c r="AL1454" s="1">
        <v>1.5681610107421875</v>
      </c>
      <c r="AM1454" s="1">
        <v>-0.42352309823036194</v>
      </c>
      <c r="AN1454" s="1">
        <v>1</v>
      </c>
      <c r="AO1454" s="1">
        <v>-0.21956524252891541</v>
      </c>
      <c r="AP1454" s="1">
        <v>2.737391471862793</v>
      </c>
      <c r="AQ1454" s="1">
        <v>1</v>
      </c>
      <c r="AR1454" s="1">
        <v>0</v>
      </c>
      <c r="AS1454" s="1">
        <v>0.15999999642372131</v>
      </c>
      <c r="AT1454" s="1">
        <v>111115</v>
      </c>
      <c r="AU1454">
        <v>0.83348866780598951</v>
      </c>
      <c r="AV1454">
        <v>9.703788004344398E-4</v>
      </c>
      <c r="AW1454">
        <v>304.04541435241697</v>
      </c>
      <c r="AX1454">
        <v>302.66471710205076</v>
      </c>
      <c r="AY1454">
        <v>319.93841081756909</v>
      </c>
      <c r="AZ1454">
        <v>3.0615245472412953</v>
      </c>
      <c r="BA1454">
        <v>4.4845457392472552</v>
      </c>
      <c r="BB1454">
        <v>44.802596997898831</v>
      </c>
      <c r="BC1454">
        <v>11.257518720310941</v>
      </c>
      <c r="BD1454">
        <v>30.205065727233887</v>
      </c>
      <c r="BE1454">
        <v>4.3108911027485801</v>
      </c>
      <c r="BF1454">
        <v>8.2821566814446315E-2</v>
      </c>
      <c r="BG1454">
        <v>3.3577169169351402</v>
      </c>
      <c r="BH1454">
        <v>0.95317418581343993</v>
      </c>
      <c r="BI1454">
        <v>5.1981391109257979E-2</v>
      </c>
      <c r="BJ1454">
        <v>12.10585262487306</v>
      </c>
      <c r="BK1454">
        <v>0.70511338644954091</v>
      </c>
      <c r="BL1454">
        <v>74.611256851664692</v>
      </c>
      <c r="BM1454">
        <v>170.34017779493453</v>
      </c>
      <c r="BN1454">
        <v>1.0894711979893638E-2</v>
      </c>
    </row>
    <row r="1455" spans="1:66">
      <c r="A1455" t="s">
        <v>1962</v>
      </c>
      <c r="B1455" t="s">
        <v>1147</v>
      </c>
      <c r="C1455">
        <v>20190724</v>
      </c>
      <c r="D1455" t="s">
        <v>338</v>
      </c>
      <c r="E1455" s="1" t="s">
        <v>0</v>
      </c>
      <c r="F1455" s="1" t="s">
        <v>1970</v>
      </c>
      <c r="G1455" s="1">
        <v>1999.2967529296875</v>
      </c>
      <c r="H1455">
        <v>100</v>
      </c>
      <c r="I1455">
        <v>29.151636123657227</v>
      </c>
      <c r="J1455">
        <v>500.112548828125</v>
      </c>
      <c r="K1455" s="1">
        <v>5</v>
      </c>
      <c r="L1455" s="1" t="s">
        <v>1971</v>
      </c>
      <c r="M1455" s="1">
        <v>2468.5000597350299</v>
      </c>
      <c r="N1455" s="1">
        <v>0</v>
      </c>
      <c r="O1455">
        <v>0.73264728682531999</v>
      </c>
      <c r="P1455">
        <v>9.078593193183257E-2</v>
      </c>
      <c r="Q1455">
        <v>84.985905706529607</v>
      </c>
      <c r="R1455">
        <v>1.0266544780056932</v>
      </c>
      <c r="S1455">
        <v>1.1223283267642667</v>
      </c>
      <c r="T1455">
        <v>30.894336700439453</v>
      </c>
      <c r="U1455" s="1">
        <v>6</v>
      </c>
      <c r="V1455">
        <v>1.4200000166893005</v>
      </c>
      <c r="W1455" s="1">
        <v>1</v>
      </c>
      <c r="X1455">
        <v>2.8400000333786011</v>
      </c>
      <c r="Y1455" s="1">
        <v>29.5274658203125</v>
      </c>
      <c r="Z1455" s="1">
        <v>30.894336700439453</v>
      </c>
      <c r="AA1455" s="1">
        <v>29.151636123657227</v>
      </c>
      <c r="AB1455" s="1">
        <v>100.97259521484375</v>
      </c>
      <c r="AC1455" s="1">
        <v>99.970481872558594</v>
      </c>
      <c r="AD1455" s="1">
        <v>32.397151947021484</v>
      </c>
      <c r="AE1455" s="1">
        <v>33.587490081787109</v>
      </c>
      <c r="AF1455" s="1">
        <v>78.261589050292969</v>
      </c>
      <c r="AG1455" s="1">
        <v>81.083976745605469</v>
      </c>
      <c r="AH1455" s="1">
        <v>500.112548828125</v>
      </c>
      <c r="AI1455" s="1">
        <v>1999.2967529296875</v>
      </c>
      <c r="AJ1455" s="1">
        <v>22.982589721679688</v>
      </c>
      <c r="AK1455" s="1">
        <v>100.09505462646484</v>
      </c>
      <c r="AL1455" s="1">
        <v>1.9603729248046875</v>
      </c>
      <c r="AM1455" s="1">
        <v>-0.43159118294715881</v>
      </c>
      <c r="AN1455" s="1">
        <v>1</v>
      </c>
      <c r="AO1455" s="1">
        <v>-0.21956524252891541</v>
      </c>
      <c r="AP1455" s="1">
        <v>2.737391471862793</v>
      </c>
      <c r="AQ1455" s="1">
        <v>1</v>
      </c>
      <c r="AR1455" s="1">
        <v>0</v>
      </c>
      <c r="AS1455" s="1">
        <v>0.15999999642372131</v>
      </c>
      <c r="AT1455" s="1">
        <v>111115</v>
      </c>
      <c r="AU1455">
        <v>0.83352091471354162</v>
      </c>
      <c r="AV1455">
        <v>1.0266544780056933E-3</v>
      </c>
      <c r="AW1455">
        <v>304.04433670043943</v>
      </c>
      <c r="AX1455">
        <v>302.67746582031248</v>
      </c>
      <c r="AY1455">
        <v>319.88747331870763</v>
      </c>
      <c r="AZ1455">
        <v>3.033711055995477</v>
      </c>
      <c r="BA1455">
        <v>4.4842699812665936</v>
      </c>
      <c r="BB1455">
        <v>44.800115230477779</v>
      </c>
      <c r="BC1455">
        <v>11.21262514869067</v>
      </c>
      <c r="BD1455">
        <v>30.210901260375977</v>
      </c>
      <c r="BE1455">
        <v>4.3123340885944126</v>
      </c>
      <c r="BF1455">
        <v>8.7973687866831976E-2</v>
      </c>
      <c r="BG1455">
        <v>3.3619416545023268</v>
      </c>
      <c r="BH1455">
        <v>0.95039243409208574</v>
      </c>
      <c r="BI1455">
        <v>5.5229485934572838E-2</v>
      </c>
      <c r="BJ1455">
        <v>8.5066688741746717</v>
      </c>
      <c r="BK1455">
        <v>0.850109993616604</v>
      </c>
      <c r="BL1455">
        <v>74.757833986616021</v>
      </c>
      <c r="BM1455">
        <v>99.622216441012966</v>
      </c>
      <c r="BN1455">
        <v>5.4978825201768425E-3</v>
      </c>
    </row>
    <row r="1456" spans="1:66">
      <c r="A1456" t="s">
        <v>1962</v>
      </c>
      <c r="B1456" t="s">
        <v>1147</v>
      </c>
      <c r="C1456">
        <v>20190724</v>
      </c>
      <c r="D1456" t="s">
        <v>338</v>
      </c>
      <c r="E1456" s="1" t="s">
        <v>0</v>
      </c>
      <c r="F1456" s="1" t="s">
        <v>1972</v>
      </c>
      <c r="G1456" s="1">
        <v>1998.74462890625</v>
      </c>
      <c r="H1456">
        <v>66</v>
      </c>
      <c r="I1456">
        <v>29.151996612548828</v>
      </c>
      <c r="J1456">
        <v>500.0782470703125</v>
      </c>
      <c r="K1456" s="1">
        <v>6</v>
      </c>
      <c r="L1456" s="1" t="s">
        <v>1973</v>
      </c>
      <c r="M1456" s="1">
        <v>2557.0000597462058</v>
      </c>
      <c r="N1456" s="1">
        <v>0</v>
      </c>
      <c r="O1456">
        <v>5.3750075641552424E-2</v>
      </c>
      <c r="P1456">
        <v>9.4994617140268786E-2</v>
      </c>
      <c r="Q1456">
        <v>63.130730146761536</v>
      </c>
      <c r="R1456">
        <v>1.0557590500082177</v>
      </c>
      <c r="S1456">
        <v>1.1045989057196888</v>
      </c>
      <c r="T1456">
        <v>30.850675582885742</v>
      </c>
      <c r="U1456" s="1">
        <v>6</v>
      </c>
      <c r="V1456">
        <v>1.4200000166893005</v>
      </c>
      <c r="W1456" s="1">
        <v>1</v>
      </c>
      <c r="X1456">
        <v>2.8400000333786011</v>
      </c>
      <c r="Y1456" s="1">
        <v>29.531694412231445</v>
      </c>
      <c r="Z1456" s="1">
        <v>30.850675582885742</v>
      </c>
      <c r="AA1456" s="1">
        <v>29.151996612548828</v>
      </c>
      <c r="AB1456" s="1">
        <v>65.383110046386719</v>
      </c>
      <c r="AC1456" s="1">
        <v>65.235984802246094</v>
      </c>
      <c r="AD1456" s="1">
        <v>32.429706573486328</v>
      </c>
      <c r="AE1456" s="1">
        <v>33.653789520263672</v>
      </c>
      <c r="AF1456" s="1">
        <v>78.336524963378906</v>
      </c>
      <c r="AG1456" s="1">
        <v>81.224716186523438</v>
      </c>
      <c r="AH1456" s="1">
        <v>500.0782470703125</v>
      </c>
      <c r="AI1456" s="1">
        <v>1998.74462890625</v>
      </c>
      <c r="AJ1456" s="1">
        <v>23.063013076782227</v>
      </c>
      <c r="AK1456" s="1">
        <v>100.09307098388672</v>
      </c>
      <c r="AL1456" s="1">
        <v>1.9858932495117188</v>
      </c>
      <c r="AM1456" s="1">
        <v>-0.43535628914833069</v>
      </c>
      <c r="AN1456" s="1">
        <v>1</v>
      </c>
      <c r="AO1456" s="1">
        <v>-0.21956524252891541</v>
      </c>
      <c r="AP1456" s="1">
        <v>2.737391471862793</v>
      </c>
      <c r="AQ1456" s="1">
        <v>1</v>
      </c>
      <c r="AR1456" s="1">
        <v>0</v>
      </c>
      <c r="AS1456" s="1">
        <v>0.15999999642372131</v>
      </c>
      <c r="AT1456" s="1">
        <v>111115</v>
      </c>
      <c r="AU1456">
        <v>0.83346374511718746</v>
      </c>
      <c r="AV1456">
        <v>1.0557590500082177E-3</v>
      </c>
      <c r="AW1456">
        <v>304.00067558288572</v>
      </c>
      <c r="AX1456">
        <v>302.68169441223142</v>
      </c>
      <c r="AY1456">
        <v>319.79913347693218</v>
      </c>
      <c r="AZ1456">
        <v>3.0245824325877084</v>
      </c>
      <c r="BA1456">
        <v>4.4731100490482234</v>
      </c>
      <c r="BB1456">
        <v>44.689507526133532</v>
      </c>
      <c r="BC1456">
        <v>11.03571800586986</v>
      </c>
      <c r="BD1456">
        <v>30.191184997558594</v>
      </c>
      <c r="BE1456">
        <v>4.3074604255025353</v>
      </c>
      <c r="BF1456">
        <v>9.1920002580398674E-2</v>
      </c>
      <c r="BG1456">
        <v>3.3685111433285346</v>
      </c>
      <c r="BH1456">
        <v>0.93894928217400064</v>
      </c>
      <c r="BI1456">
        <v>5.7718545278411956E-2</v>
      </c>
      <c r="BJ1456">
        <v>6.3189486538443997</v>
      </c>
      <c r="BK1456">
        <v>0.9677286291934375</v>
      </c>
      <c r="BL1456">
        <v>75.130889766969929</v>
      </c>
      <c r="BM1456">
        <v>65.21043459053368</v>
      </c>
      <c r="BN1456">
        <v>6.1927067858829937E-4</v>
      </c>
    </row>
    <row r="1457" spans="1:66">
      <c r="A1457" t="s">
        <v>1962</v>
      </c>
      <c r="B1457" t="s">
        <v>1147</v>
      </c>
      <c r="C1457">
        <v>20190724</v>
      </c>
      <c r="D1457" t="s">
        <v>338</v>
      </c>
      <c r="E1457" s="1" t="s">
        <v>0</v>
      </c>
      <c r="F1457" s="1" t="s">
        <v>1974</v>
      </c>
      <c r="G1457" s="1">
        <v>1999.0389404296875</v>
      </c>
      <c r="H1457">
        <v>33</v>
      </c>
      <c r="I1457">
        <v>29.150405883789063</v>
      </c>
      <c r="J1457">
        <v>500.07037353515625</v>
      </c>
      <c r="K1457" s="1">
        <v>7</v>
      </c>
      <c r="L1457" s="1" t="s">
        <v>1975</v>
      </c>
      <c r="M1457" s="1">
        <v>2682.0000597462058</v>
      </c>
      <c r="N1457" s="1">
        <v>0</v>
      </c>
      <c r="O1457">
        <v>-0.59570708536080064</v>
      </c>
      <c r="P1457">
        <v>9.9564146537056836E-2</v>
      </c>
      <c r="Q1457">
        <v>43.107705306827995</v>
      </c>
      <c r="R1457">
        <v>1.1068077398745173</v>
      </c>
      <c r="S1457">
        <v>1.1064466180639076</v>
      </c>
      <c r="T1457">
        <v>30.884332656860352</v>
      </c>
      <c r="U1457" s="1">
        <v>6</v>
      </c>
      <c r="V1457">
        <v>1.4200000166893005</v>
      </c>
      <c r="W1457" s="1">
        <v>1</v>
      </c>
      <c r="X1457">
        <v>2.8400000333786011</v>
      </c>
      <c r="Y1457" s="1">
        <v>29.517383575439453</v>
      </c>
      <c r="Z1457" s="1">
        <v>30.884332656860352</v>
      </c>
      <c r="AA1457" s="1">
        <v>29.150405883789063</v>
      </c>
      <c r="AB1457" s="1">
        <v>33.283535003662109</v>
      </c>
      <c r="AC1457" s="1">
        <v>33.953193664550781</v>
      </c>
      <c r="AD1457" s="1">
        <v>32.439437866210938</v>
      </c>
      <c r="AE1457" s="1">
        <v>33.722637176513672</v>
      </c>
      <c r="AF1457" s="1">
        <v>78.421440124511719</v>
      </c>
      <c r="AG1457" s="1">
        <v>81.450225830078125</v>
      </c>
      <c r="AH1457" s="1">
        <v>500.07037353515625</v>
      </c>
      <c r="AI1457" s="1">
        <v>1999.0389404296875</v>
      </c>
      <c r="AJ1457" s="1">
        <v>22.556455612182617</v>
      </c>
      <c r="AK1457" s="1">
        <v>100.08897399902344</v>
      </c>
      <c r="AL1457" s="1">
        <v>1.92425537109375</v>
      </c>
      <c r="AM1457" s="1">
        <v>-0.44721236824989319</v>
      </c>
      <c r="AN1457" s="1">
        <v>1</v>
      </c>
      <c r="AO1457" s="1">
        <v>-0.21956524252891541</v>
      </c>
      <c r="AP1457" s="1">
        <v>2.737391471862793</v>
      </c>
      <c r="AQ1457" s="1">
        <v>1</v>
      </c>
      <c r="AR1457" s="1">
        <v>0</v>
      </c>
      <c r="AS1457" s="1">
        <v>0.15999999642372131</v>
      </c>
      <c r="AT1457" s="1">
        <v>111115</v>
      </c>
      <c r="AU1457">
        <v>0.83345062255859359</v>
      </c>
      <c r="AV1457">
        <v>1.1068077398745174E-3</v>
      </c>
      <c r="AW1457">
        <v>304.03433265686033</v>
      </c>
      <c r="AX1457">
        <v>302.66738357543943</v>
      </c>
      <c r="AY1457">
        <v>319.84622331962964</v>
      </c>
      <c r="AZ1457">
        <v>2.9917398500043735</v>
      </c>
      <c r="BA1457">
        <v>4.4817107736024857</v>
      </c>
      <c r="BB1457">
        <v>44.777267610378473</v>
      </c>
      <c r="BC1457">
        <v>11.054630433864801</v>
      </c>
      <c r="BD1457">
        <v>30.200858116149902</v>
      </c>
      <c r="BE1457">
        <v>4.3098509236339657</v>
      </c>
      <c r="BF1457">
        <v>9.6191871373485838E-2</v>
      </c>
      <c r="BG1457">
        <v>3.3752641555385781</v>
      </c>
      <c r="BH1457">
        <v>0.93458676809538765</v>
      </c>
      <c r="BI1457">
        <v>6.0414067648901837E-2</v>
      </c>
      <c r="BJ1457">
        <v>4.3146059956126717</v>
      </c>
      <c r="BK1457">
        <v>1.2696215187508293</v>
      </c>
      <c r="BL1457">
        <v>75.173721467672166</v>
      </c>
      <c r="BM1457">
        <v>34.236364282785019</v>
      </c>
      <c r="BN1457">
        <v>-1.3080103407402113E-2</v>
      </c>
    </row>
    <row r="1458" spans="1:66">
      <c r="A1458" t="s">
        <v>1962</v>
      </c>
      <c r="B1458" t="s">
        <v>1147</v>
      </c>
      <c r="C1458">
        <v>20190724</v>
      </c>
      <c r="D1458" t="s">
        <v>338</v>
      </c>
      <c r="E1458" s="1" t="s">
        <v>0</v>
      </c>
      <c r="F1458" s="1" t="s">
        <v>1976</v>
      </c>
      <c r="G1458" s="1">
        <v>1998.8865966796875</v>
      </c>
      <c r="H1458">
        <v>400</v>
      </c>
      <c r="I1458">
        <v>29.153106689453125</v>
      </c>
      <c r="J1458">
        <v>500.09805297851563</v>
      </c>
      <c r="K1458" s="1">
        <v>8</v>
      </c>
      <c r="L1458" s="1" t="s">
        <v>1977</v>
      </c>
      <c r="M1458" s="1">
        <v>2833.5000596903265</v>
      </c>
      <c r="N1458" s="1">
        <v>0</v>
      </c>
      <c r="O1458">
        <v>7.4823346667005861</v>
      </c>
      <c r="P1458">
        <v>0.11184230297839966</v>
      </c>
      <c r="Q1458">
        <v>273.87808310519773</v>
      </c>
      <c r="R1458">
        <v>1.2177371562210846</v>
      </c>
      <c r="S1458">
        <v>1.0882040958939538</v>
      </c>
      <c r="T1458">
        <v>30.844648361206055</v>
      </c>
      <c r="U1458" s="1">
        <v>6</v>
      </c>
      <c r="V1458">
        <v>1.4200000166893005</v>
      </c>
      <c r="W1458" s="1">
        <v>1</v>
      </c>
      <c r="X1458">
        <v>2.8400000333786011</v>
      </c>
      <c r="Y1458" s="1">
        <v>29.502300262451172</v>
      </c>
      <c r="Z1458" s="1">
        <v>30.844648361206055</v>
      </c>
      <c r="AA1458" s="1">
        <v>29.153106689453125</v>
      </c>
      <c r="AB1458" s="1">
        <v>400.05853271484375</v>
      </c>
      <c r="AC1458" s="1">
        <v>390.51095581054688</v>
      </c>
      <c r="AD1458" s="1">
        <v>32.392971038818359</v>
      </c>
      <c r="AE1458" s="1">
        <v>33.804580688476563</v>
      </c>
      <c r="AF1458" s="1">
        <v>78.312667846679688</v>
      </c>
      <c r="AG1458" s="1">
        <v>81.718894958496094</v>
      </c>
      <c r="AH1458" s="1">
        <v>500.09805297851563</v>
      </c>
      <c r="AI1458" s="1">
        <v>1998.8865966796875</v>
      </c>
      <c r="AJ1458" s="1">
        <v>21.579717636108398</v>
      </c>
      <c r="AK1458" s="1">
        <v>100.0860595703125</v>
      </c>
      <c r="AL1458" s="1">
        <v>0.4251708984375</v>
      </c>
      <c r="AM1458" s="1">
        <v>-0.45319381356239319</v>
      </c>
      <c r="AN1458" s="1">
        <v>1</v>
      </c>
      <c r="AO1458" s="1">
        <v>-0.21956524252891541</v>
      </c>
      <c r="AP1458" s="1">
        <v>2.737391471862793</v>
      </c>
      <c r="AQ1458" s="1">
        <v>1</v>
      </c>
      <c r="AR1458" s="1">
        <v>0</v>
      </c>
      <c r="AS1458" s="1">
        <v>0.15999999642372131</v>
      </c>
      <c r="AT1458" s="1">
        <v>111115</v>
      </c>
      <c r="AU1458">
        <v>0.83349675496419262</v>
      </c>
      <c r="AV1458">
        <v>1.2177371562210847E-3</v>
      </c>
      <c r="AW1458">
        <v>303.99464836120603</v>
      </c>
      <c r="AX1458">
        <v>302.65230026245115</v>
      </c>
      <c r="AY1458">
        <v>319.82184832017447</v>
      </c>
      <c r="AZ1458">
        <v>2.9376598693503029</v>
      </c>
      <c r="BA1458">
        <v>4.4715713724302546</v>
      </c>
      <c r="BB1458">
        <v>44.67726466230679</v>
      </c>
      <c r="BC1458">
        <v>10.872683973830227</v>
      </c>
      <c r="BD1458">
        <v>30.173474311828613</v>
      </c>
      <c r="BE1458">
        <v>4.3030866139762312</v>
      </c>
      <c r="BF1458">
        <v>0.10760471190470104</v>
      </c>
      <c r="BG1458">
        <v>3.3833672765363008</v>
      </c>
      <c r="BH1458">
        <v>0.9197193374399304</v>
      </c>
      <c r="BI1458">
        <v>6.7621246850895184E-2</v>
      </c>
      <c r="BJ1458">
        <v>27.411378140669818</v>
      </c>
      <c r="BK1458">
        <v>0.70133264900784853</v>
      </c>
      <c r="BL1458">
        <v>75.629699707424507</v>
      </c>
      <c r="BM1458">
        <v>386.95421226078395</v>
      </c>
      <c r="BN1458">
        <v>1.4624126215006642E-2</v>
      </c>
    </row>
    <row r="1459" spans="1:66">
      <c r="A1459" t="s">
        <v>1962</v>
      </c>
      <c r="B1459" t="s">
        <v>1147</v>
      </c>
      <c r="C1459">
        <v>20190724</v>
      </c>
      <c r="D1459" t="s">
        <v>338</v>
      </c>
      <c r="E1459" s="1" t="s">
        <v>0</v>
      </c>
      <c r="F1459" s="1" t="s">
        <v>1978</v>
      </c>
      <c r="G1459" s="1">
        <v>2000.0341796875</v>
      </c>
      <c r="H1459">
        <v>400</v>
      </c>
      <c r="I1459">
        <v>29.152887344360352</v>
      </c>
      <c r="J1459">
        <v>500.11865234375</v>
      </c>
      <c r="K1459" s="1">
        <v>9</v>
      </c>
      <c r="L1459" s="1" t="s">
        <v>1979</v>
      </c>
      <c r="M1459" s="1">
        <v>2924.5000597350299</v>
      </c>
      <c r="N1459" s="1">
        <v>0</v>
      </c>
      <c r="O1459">
        <v>7.6191838712826572</v>
      </c>
      <c r="P1459">
        <v>0.11164962480604103</v>
      </c>
      <c r="Q1459">
        <v>271.5348816388896</v>
      </c>
      <c r="R1459">
        <v>1.1684810649796333</v>
      </c>
      <c r="S1459">
        <v>1.0461430157266034</v>
      </c>
      <c r="T1459">
        <v>30.681850433349609</v>
      </c>
      <c r="U1459" s="1">
        <v>6</v>
      </c>
      <c r="V1459">
        <v>1.4200000166893005</v>
      </c>
      <c r="W1459" s="1">
        <v>1</v>
      </c>
      <c r="X1459">
        <v>2.8400000333786011</v>
      </c>
      <c r="Y1459" s="1">
        <v>29.508804321289063</v>
      </c>
      <c r="Z1459" s="1">
        <v>30.681850433349609</v>
      </c>
      <c r="AA1459" s="1">
        <v>29.152887344360352</v>
      </c>
      <c r="AB1459" s="1">
        <v>399.81134033203125</v>
      </c>
      <c r="AC1459" s="1">
        <v>390.12359619140625</v>
      </c>
      <c r="AD1459" s="1">
        <v>32.456863403320313</v>
      </c>
      <c r="AE1459" s="1">
        <v>33.811309814453125</v>
      </c>
      <c r="AF1459" s="1">
        <v>78.491981506347656</v>
      </c>
      <c r="AG1459" s="1">
        <v>81.706222534179688</v>
      </c>
      <c r="AH1459" s="1">
        <v>500.11865234375</v>
      </c>
      <c r="AI1459" s="1">
        <v>2000.0341796875</v>
      </c>
      <c r="AJ1459" s="1">
        <v>21.488256454467773</v>
      </c>
      <c r="AK1459" s="1">
        <v>100.08609771728516</v>
      </c>
      <c r="AL1459" s="1">
        <v>0.339111328125</v>
      </c>
      <c r="AM1459" s="1">
        <v>-0.44702926278114319</v>
      </c>
      <c r="AN1459" s="1">
        <v>1</v>
      </c>
      <c r="AO1459" s="1">
        <v>-0.21956524252891541</v>
      </c>
      <c r="AP1459" s="1">
        <v>2.737391471862793</v>
      </c>
      <c r="AQ1459" s="1">
        <v>1</v>
      </c>
      <c r="AR1459" s="1">
        <v>0</v>
      </c>
      <c r="AS1459" s="1">
        <v>0.15999999642372131</v>
      </c>
      <c r="AT1459" s="1">
        <v>111115</v>
      </c>
      <c r="AU1459">
        <v>0.83353108723958325</v>
      </c>
      <c r="AV1459">
        <v>1.1684810649796333E-3</v>
      </c>
      <c r="AW1459">
        <v>303.83185043334959</v>
      </c>
      <c r="AX1459">
        <v>302.65880432128904</v>
      </c>
      <c r="AY1459">
        <v>320.00546159732039</v>
      </c>
      <c r="AZ1459">
        <v>2.9900826154601177</v>
      </c>
      <c r="BA1459">
        <v>4.4301850737653616</v>
      </c>
      <c r="BB1459">
        <v>44.263740667354</v>
      </c>
      <c r="BC1459">
        <v>10.452430852900875</v>
      </c>
      <c r="BD1459">
        <v>30.095327377319336</v>
      </c>
      <c r="BE1459">
        <v>4.2838337125398045</v>
      </c>
      <c r="BF1459">
        <v>0.10742634624560493</v>
      </c>
      <c r="BG1459">
        <v>3.3840420580387582</v>
      </c>
      <c r="BH1459">
        <v>0.89979165450104626</v>
      </c>
      <c r="BI1459">
        <v>6.7508544998616263E-2</v>
      </c>
      <c r="BJ1459">
        <v>27.176866697361366</v>
      </c>
      <c r="BK1459">
        <v>0.69602270739262462</v>
      </c>
      <c r="BL1459">
        <v>76.356253280740631</v>
      </c>
      <c r="BM1459">
        <v>386.50180108389179</v>
      </c>
      <c r="BN1459">
        <v>1.5052254137928753E-2</v>
      </c>
    </row>
    <row r="1460" spans="1:66">
      <c r="A1460" t="s">
        <v>1962</v>
      </c>
      <c r="B1460" t="s">
        <v>1147</v>
      </c>
      <c r="C1460">
        <v>20190724</v>
      </c>
      <c r="D1460" t="s">
        <v>338</v>
      </c>
      <c r="E1460" s="1" t="s">
        <v>0</v>
      </c>
      <c r="F1460" s="1" t="s">
        <v>1980</v>
      </c>
      <c r="G1460" s="1">
        <v>1999.9625244140625</v>
      </c>
      <c r="H1460">
        <v>400</v>
      </c>
      <c r="I1460">
        <v>29.149967193603516</v>
      </c>
      <c r="J1460">
        <v>500.0892333984375</v>
      </c>
      <c r="K1460" s="1">
        <v>10</v>
      </c>
      <c r="L1460" s="1" t="s">
        <v>1981</v>
      </c>
      <c r="M1460" s="1">
        <v>3013.5000597350299</v>
      </c>
      <c r="N1460" s="1">
        <v>0</v>
      </c>
      <c r="O1460">
        <v>7.7029125580985545</v>
      </c>
      <c r="P1460">
        <v>0.10635591320517503</v>
      </c>
      <c r="Q1460">
        <v>264.40774187698548</v>
      </c>
      <c r="R1460">
        <v>1.1613480057011518</v>
      </c>
      <c r="S1460">
        <v>1.0892906153013584</v>
      </c>
      <c r="T1460">
        <v>30.858316421508789</v>
      </c>
      <c r="U1460" s="1">
        <v>6</v>
      </c>
      <c r="V1460">
        <v>1.4200000166893005</v>
      </c>
      <c r="W1460" s="1">
        <v>1</v>
      </c>
      <c r="X1460">
        <v>2.8400000333786011</v>
      </c>
      <c r="Y1460" s="1">
        <v>29.524497985839844</v>
      </c>
      <c r="Z1460" s="1">
        <v>30.858316421508789</v>
      </c>
      <c r="AA1460" s="1">
        <v>29.149967193603516</v>
      </c>
      <c r="AB1460" s="1">
        <v>399.68905639648438</v>
      </c>
      <c r="AC1460" s="1">
        <v>389.9039306640625</v>
      </c>
      <c r="AD1460" s="1">
        <v>32.482257843017578</v>
      </c>
      <c r="AE1460" s="1">
        <v>33.8284912109375</v>
      </c>
      <c r="AF1460" s="1">
        <v>78.479019165039063</v>
      </c>
      <c r="AG1460" s="1">
        <v>81.66998291015625</v>
      </c>
      <c r="AH1460" s="1">
        <v>500.0892333984375</v>
      </c>
      <c r="AI1460" s="1">
        <v>1999.9625244140625</v>
      </c>
      <c r="AJ1460" s="1">
        <v>22.599798202514648</v>
      </c>
      <c r="AK1460" s="1">
        <v>100.08636474609375</v>
      </c>
      <c r="AL1460" s="1">
        <v>0.223114013671875</v>
      </c>
      <c r="AM1460" s="1">
        <v>-0.45665374398231506</v>
      </c>
      <c r="AN1460" s="1">
        <v>1</v>
      </c>
      <c r="AO1460" s="1">
        <v>-0.21956524252891541</v>
      </c>
      <c r="AP1460" s="1">
        <v>2.737391471862793</v>
      </c>
      <c r="AQ1460" s="1">
        <v>1</v>
      </c>
      <c r="AR1460" s="1">
        <v>0</v>
      </c>
      <c r="AS1460" s="1">
        <v>0.15999999642372131</v>
      </c>
      <c r="AT1460" s="1">
        <v>111115</v>
      </c>
      <c r="AU1460">
        <v>0.83348205566406242</v>
      </c>
      <c r="AV1460">
        <v>1.1613480057011518E-3</v>
      </c>
      <c r="AW1460">
        <v>304.00831642150877</v>
      </c>
      <c r="AX1460">
        <v>302.67449798583982</v>
      </c>
      <c r="AY1460">
        <v>319.99399675382665</v>
      </c>
      <c r="AZ1460">
        <v>2.9700217064045655</v>
      </c>
      <c r="BA1460">
        <v>4.4750613254492757</v>
      </c>
      <c r="BB1460">
        <v>44.711997851075232</v>
      </c>
      <c r="BC1460">
        <v>10.883506640137732</v>
      </c>
      <c r="BD1460">
        <v>30.191407203674316</v>
      </c>
      <c r="BE1460">
        <v>4.3075153258794945</v>
      </c>
      <c r="BF1460">
        <v>0.10251673678563135</v>
      </c>
      <c r="BG1460">
        <v>3.3857707101479173</v>
      </c>
      <c r="BH1460">
        <v>0.92174461573157718</v>
      </c>
      <c r="BI1460">
        <v>6.4407169765279326E-2</v>
      </c>
      <c r="BJ1460">
        <v>26.463609695190975</v>
      </c>
      <c r="BK1460">
        <v>0.67813561516720555</v>
      </c>
      <c r="BL1460">
        <v>75.578256710473823</v>
      </c>
      <c r="BM1460">
        <v>386.24233494884629</v>
      </c>
      <c r="BN1460">
        <v>1.5072731548482581E-2</v>
      </c>
    </row>
    <row r="1461" spans="1:66">
      <c r="A1461" t="s">
        <v>1962</v>
      </c>
      <c r="B1461" t="s">
        <v>1147</v>
      </c>
      <c r="C1461">
        <v>20190724</v>
      </c>
      <c r="D1461" t="s">
        <v>338</v>
      </c>
      <c r="E1461" s="1" t="s">
        <v>0</v>
      </c>
      <c r="F1461" s="1" t="s">
        <v>1982</v>
      </c>
      <c r="G1461" s="1">
        <v>1999.381103515625</v>
      </c>
      <c r="H1461">
        <v>475</v>
      </c>
      <c r="I1461">
        <v>29.153188705444336</v>
      </c>
      <c r="J1461">
        <v>500.08773803710938</v>
      </c>
      <c r="K1461" s="1">
        <v>11</v>
      </c>
      <c r="L1461" s="1" t="s">
        <v>1983</v>
      </c>
      <c r="M1461" s="1">
        <v>3119.5000597350299</v>
      </c>
      <c r="N1461" s="1">
        <v>0</v>
      </c>
      <c r="O1461">
        <v>9.1619195711308912</v>
      </c>
      <c r="P1461">
        <v>0.1062378467671458</v>
      </c>
      <c r="Q1461">
        <v>313.72183568794799</v>
      </c>
      <c r="R1461">
        <v>1.1733530256991502</v>
      </c>
      <c r="S1461">
        <v>1.101583545809774</v>
      </c>
      <c r="T1461">
        <v>30.929716110229492</v>
      </c>
      <c r="U1461" s="1">
        <v>6</v>
      </c>
      <c r="V1461">
        <v>1.4200000166893005</v>
      </c>
      <c r="W1461" s="1">
        <v>1</v>
      </c>
      <c r="X1461">
        <v>2.8400000333786011</v>
      </c>
      <c r="Y1461" s="1">
        <v>29.543685913085938</v>
      </c>
      <c r="Z1461" s="1">
        <v>30.929716110229492</v>
      </c>
      <c r="AA1461" s="1">
        <v>29.153188705444336</v>
      </c>
      <c r="AB1461" s="1">
        <v>474.85406494140625</v>
      </c>
      <c r="AC1461" s="1">
        <v>463.2095947265625</v>
      </c>
      <c r="AD1461" s="1">
        <v>32.528350830078125</v>
      </c>
      <c r="AE1461" s="1">
        <v>33.888420104980469</v>
      </c>
      <c r="AF1461" s="1">
        <v>78.506752014160156</v>
      </c>
      <c r="AG1461" s="1">
        <v>81.727615356445313</v>
      </c>
      <c r="AH1461" s="1">
        <v>500.08773803710938</v>
      </c>
      <c r="AI1461" s="1">
        <v>1999.381103515625</v>
      </c>
      <c r="AJ1461" s="1">
        <v>24.253684997558594</v>
      </c>
      <c r="AK1461" s="1">
        <v>100.08573150634766</v>
      </c>
      <c r="AL1461" s="1">
        <v>-0.35772705078125</v>
      </c>
      <c r="AM1461" s="1">
        <v>-0.46033492684364319</v>
      </c>
      <c r="AN1461" s="1">
        <v>1</v>
      </c>
      <c r="AO1461" s="1">
        <v>-0.21956524252891541</v>
      </c>
      <c r="AP1461" s="1">
        <v>2.737391471862793</v>
      </c>
      <c r="AQ1461" s="1">
        <v>1</v>
      </c>
      <c r="AR1461" s="1">
        <v>0</v>
      </c>
      <c r="AS1461" s="1">
        <v>0.15999999642372131</v>
      </c>
      <c r="AT1461" s="1">
        <v>111115</v>
      </c>
      <c r="AU1461">
        <v>0.83347956339518225</v>
      </c>
      <c r="AV1461">
        <v>1.1733530256991503E-3</v>
      </c>
      <c r="AW1461">
        <v>304.07971611022947</v>
      </c>
      <c r="AX1461">
        <v>302.69368591308591</v>
      </c>
      <c r="AY1461">
        <v>319.90096941215597</v>
      </c>
      <c r="AZ1461">
        <v>2.9549428593004698</v>
      </c>
      <c r="BA1461">
        <v>4.4933308616111631</v>
      </c>
      <c r="BB1461">
        <v>44.894819610987071</v>
      </c>
      <c r="BC1461">
        <v>11.006399506006602</v>
      </c>
      <c r="BD1461">
        <v>30.236701011657715</v>
      </c>
      <c r="BE1461">
        <v>4.3187187866429424</v>
      </c>
      <c r="BF1461">
        <v>0.10240703590092981</v>
      </c>
      <c r="BG1461">
        <v>3.3917473158013891</v>
      </c>
      <c r="BH1461">
        <v>0.92697147084155329</v>
      </c>
      <c r="BI1461">
        <v>6.4337889973755863E-2</v>
      </c>
      <c r="BJ1461">
        <v>31.399079414342481</v>
      </c>
      <c r="BK1461">
        <v>0.67727836223500781</v>
      </c>
      <c r="BL1461">
        <v>75.398974742627573</v>
      </c>
      <c r="BM1461">
        <v>458.85445695344339</v>
      </c>
      <c r="BN1461">
        <v>1.505486831105955E-2</v>
      </c>
    </row>
    <row r="1462" spans="1:66">
      <c r="A1462" t="s">
        <v>1962</v>
      </c>
      <c r="B1462" t="s">
        <v>1147</v>
      </c>
      <c r="C1462">
        <v>20190724</v>
      </c>
      <c r="D1462" t="s">
        <v>338</v>
      </c>
      <c r="E1462" s="1" t="s">
        <v>0</v>
      </c>
      <c r="F1462" s="1" t="s">
        <v>1984</v>
      </c>
      <c r="G1462" s="1">
        <v>1998.6361083984375</v>
      </c>
      <c r="H1462">
        <v>575</v>
      </c>
      <c r="I1462">
        <v>29.151941299438477</v>
      </c>
      <c r="J1462">
        <v>500.10543823242188</v>
      </c>
      <c r="K1462" s="1">
        <v>12</v>
      </c>
      <c r="L1462" s="1" t="s">
        <v>1985</v>
      </c>
      <c r="M1462" s="1">
        <v>3235.5000597350299</v>
      </c>
      <c r="N1462" s="1">
        <v>0</v>
      </c>
      <c r="O1462">
        <v>11.007583179270208</v>
      </c>
      <c r="P1462">
        <v>0.10574337871985388</v>
      </c>
      <c r="Q1462">
        <v>379.7907642340989</v>
      </c>
      <c r="R1462">
        <v>1.1686697476957819</v>
      </c>
      <c r="S1462">
        <v>1.1021115310955487</v>
      </c>
      <c r="T1462">
        <v>30.950658798217773</v>
      </c>
      <c r="U1462" s="1">
        <v>6</v>
      </c>
      <c r="V1462">
        <v>1.4200000166893005</v>
      </c>
      <c r="W1462" s="1">
        <v>1</v>
      </c>
      <c r="X1462">
        <v>2.8400000333786011</v>
      </c>
      <c r="Y1462" s="1">
        <v>29.549842834472656</v>
      </c>
      <c r="Z1462" s="1">
        <v>30.950658798217773</v>
      </c>
      <c r="AA1462" s="1">
        <v>29.151941299438477</v>
      </c>
      <c r="AB1462" s="1">
        <v>574.2242431640625</v>
      </c>
      <c r="AC1462" s="1">
        <v>560.232421875</v>
      </c>
      <c r="AD1462" s="1">
        <v>32.581165313720703</v>
      </c>
      <c r="AE1462" s="1">
        <v>33.935691833496094</v>
      </c>
      <c r="AF1462" s="1">
        <v>78.609298706054688</v>
      </c>
      <c r="AG1462" s="1">
        <v>81.816413879394531</v>
      </c>
      <c r="AH1462" s="1">
        <v>500.10543823242188</v>
      </c>
      <c r="AI1462" s="1">
        <v>1998.6361083984375</v>
      </c>
      <c r="AJ1462" s="1">
        <v>24.173221588134766</v>
      </c>
      <c r="AK1462" s="1">
        <v>100.08902740478516</v>
      </c>
      <c r="AL1462" s="1">
        <v>-1.37957763671875</v>
      </c>
      <c r="AM1462" s="1">
        <v>-0.45952621102333069</v>
      </c>
      <c r="AN1462" s="1">
        <v>1</v>
      </c>
      <c r="AO1462" s="1">
        <v>-0.21956524252891541</v>
      </c>
      <c r="AP1462" s="1">
        <v>2.737391471862793</v>
      </c>
      <c r="AQ1462" s="1">
        <v>1</v>
      </c>
      <c r="AR1462" s="1">
        <v>0</v>
      </c>
      <c r="AS1462" s="1">
        <v>0.15999999642372131</v>
      </c>
      <c r="AT1462" s="1">
        <v>111115</v>
      </c>
      <c r="AU1462">
        <v>0.83350906372070299</v>
      </c>
      <c r="AV1462">
        <v>1.1686697476957818E-3</v>
      </c>
      <c r="AW1462">
        <v>304.10065879821775</v>
      </c>
      <c r="AX1462">
        <v>302.69984283447263</v>
      </c>
      <c r="AY1462">
        <v>319.78177019607028</v>
      </c>
      <c r="AZ1462">
        <v>2.9537649454679409</v>
      </c>
      <c r="BA1462">
        <v>4.4987019210186832</v>
      </c>
      <c r="BB1462">
        <v>44.947004058944479</v>
      </c>
      <c r="BC1462">
        <v>11.011312225448386</v>
      </c>
      <c r="BD1462">
        <v>30.250250816345215</v>
      </c>
      <c r="BE1462">
        <v>4.3220752723339473</v>
      </c>
      <c r="BF1462">
        <v>0.10194750766836777</v>
      </c>
      <c r="BG1462">
        <v>3.3965903899231344</v>
      </c>
      <c r="BH1462">
        <v>0.92548488241081284</v>
      </c>
      <c r="BI1462">
        <v>6.4047690872685359E-2</v>
      </c>
      <c r="BJ1462">
        <v>38.012888209511026</v>
      </c>
      <c r="BK1462">
        <v>0.67791643147500391</v>
      </c>
      <c r="BL1462">
        <v>75.411169684743754</v>
      </c>
      <c r="BM1462">
        <v>554.99994401677395</v>
      </c>
      <c r="BN1462">
        <v>1.4956663183479322E-2</v>
      </c>
    </row>
    <row r="1463" spans="1:66">
      <c r="A1463" t="s">
        <v>1962</v>
      </c>
      <c r="B1463" t="s">
        <v>1147</v>
      </c>
      <c r="C1463">
        <v>20190724</v>
      </c>
      <c r="D1463" t="s">
        <v>338</v>
      </c>
      <c r="E1463" s="1" t="s">
        <v>0</v>
      </c>
      <c r="F1463" s="1" t="s">
        <v>1986</v>
      </c>
      <c r="G1463" s="1">
        <v>1998.9248046875</v>
      </c>
      <c r="H1463">
        <v>675</v>
      </c>
      <c r="I1463">
        <v>29.150045394897461</v>
      </c>
      <c r="J1463">
        <v>500.06802368164063</v>
      </c>
      <c r="K1463" s="1">
        <v>13</v>
      </c>
      <c r="L1463" s="1" t="s">
        <v>1987</v>
      </c>
      <c r="M1463" s="1">
        <v>3326.0000597462058</v>
      </c>
      <c r="N1463" s="1">
        <v>0</v>
      </c>
      <c r="O1463">
        <v>12.264456450201749</v>
      </c>
      <c r="P1463">
        <v>0.10107150032289498</v>
      </c>
      <c r="Q1463">
        <v>449.8316271767734</v>
      </c>
      <c r="R1463">
        <v>1.1209606518561637</v>
      </c>
      <c r="S1463">
        <v>1.104249697381519</v>
      </c>
      <c r="T1463">
        <v>30.959220886230469</v>
      </c>
      <c r="U1463" s="1">
        <v>6</v>
      </c>
      <c r="V1463">
        <v>1.4200000166893005</v>
      </c>
      <c r="W1463" s="1">
        <v>1</v>
      </c>
      <c r="X1463">
        <v>2.8400000333786011</v>
      </c>
      <c r="Y1463" s="1">
        <v>29.55621337890625</v>
      </c>
      <c r="Z1463" s="1">
        <v>30.959220886230469</v>
      </c>
      <c r="AA1463" s="1">
        <v>29.150045394897461</v>
      </c>
      <c r="AB1463" s="1">
        <v>675.64959716796875</v>
      </c>
      <c r="AC1463" s="1">
        <v>660.0465087890625</v>
      </c>
      <c r="AD1463" s="1">
        <v>32.635971069335938</v>
      </c>
      <c r="AE1463" s="1">
        <v>33.935298919677734</v>
      </c>
      <c r="AF1463" s="1">
        <v>78.723541259765625</v>
      </c>
      <c r="AG1463" s="1">
        <v>81.785293579101563</v>
      </c>
      <c r="AH1463" s="1">
        <v>500.06802368164063</v>
      </c>
      <c r="AI1463" s="1">
        <v>1998.9248046875</v>
      </c>
      <c r="AJ1463" s="1">
        <v>23.72120475769043</v>
      </c>
      <c r="AK1463" s="1">
        <v>100.09193420410156</v>
      </c>
      <c r="AL1463" s="1">
        <v>-2.53216552734375</v>
      </c>
      <c r="AM1463" s="1">
        <v>-0.47977080941200256</v>
      </c>
      <c r="AN1463" s="1">
        <v>1</v>
      </c>
      <c r="AO1463" s="1">
        <v>-0.21956524252891541</v>
      </c>
      <c r="AP1463" s="1">
        <v>2.737391471862793</v>
      </c>
      <c r="AQ1463" s="1">
        <v>1</v>
      </c>
      <c r="AR1463" s="1">
        <v>0</v>
      </c>
      <c r="AS1463" s="1">
        <v>0.15999999642372131</v>
      </c>
      <c r="AT1463" s="1">
        <v>111115</v>
      </c>
      <c r="AU1463">
        <v>0.83344670613606764</v>
      </c>
      <c r="AV1463">
        <v>1.1209606518561637E-3</v>
      </c>
      <c r="AW1463">
        <v>304.10922088623045</v>
      </c>
      <c r="AX1463">
        <v>302.70621337890623</v>
      </c>
      <c r="AY1463">
        <v>319.82796160128783</v>
      </c>
      <c r="AZ1463">
        <v>2.97866893500861</v>
      </c>
      <c r="BA1463">
        <v>4.5008994040464216</v>
      </c>
      <c r="BB1463">
        <v>44.967653386220441</v>
      </c>
      <c r="BC1463">
        <v>11.032354466542706</v>
      </c>
      <c r="BD1463">
        <v>30.257717132568359</v>
      </c>
      <c r="BE1463">
        <v>4.3239257597488736</v>
      </c>
      <c r="BF1463">
        <v>9.7598124017537244E-2</v>
      </c>
      <c r="BG1463">
        <v>3.3966497066649026</v>
      </c>
      <c r="BH1463">
        <v>0.92727605308397099</v>
      </c>
      <c r="BI1463">
        <v>6.1301660523519243E-2</v>
      </c>
      <c r="BJ1463">
        <v>45.024517630301546</v>
      </c>
      <c r="BK1463">
        <v>0.68151504657155981</v>
      </c>
      <c r="BL1463">
        <v>75.336118167444937</v>
      </c>
      <c r="BM1463">
        <v>654.21657357315496</v>
      </c>
      <c r="BN1463">
        <v>1.4123098950940344E-2</v>
      </c>
    </row>
    <row r="1464" spans="1:66">
      <c r="A1464" t="s">
        <v>1962</v>
      </c>
      <c r="B1464" t="s">
        <v>1147</v>
      </c>
      <c r="C1464">
        <v>20190724</v>
      </c>
      <c r="D1464" t="s">
        <v>338</v>
      </c>
      <c r="E1464" s="1" t="s">
        <v>0</v>
      </c>
      <c r="F1464" s="1" t="s">
        <v>1988</v>
      </c>
      <c r="G1464" s="1">
        <v>1998.8731689453125</v>
      </c>
      <c r="H1464">
        <v>800</v>
      </c>
      <c r="I1464">
        <v>29.151607513427734</v>
      </c>
      <c r="J1464">
        <v>500.04617309570313</v>
      </c>
      <c r="K1464" s="1">
        <v>14</v>
      </c>
      <c r="L1464" s="1" t="s">
        <v>1989</v>
      </c>
      <c r="M1464" s="1">
        <v>3452.0000590085983</v>
      </c>
      <c r="N1464" s="1">
        <v>0</v>
      </c>
      <c r="O1464">
        <v>14.183015941847747</v>
      </c>
      <c r="P1464">
        <v>0.10321209820619819</v>
      </c>
      <c r="Q1464">
        <v>542.90771882304887</v>
      </c>
      <c r="R1464">
        <v>1.1442799195681981</v>
      </c>
      <c r="S1464">
        <v>1.1046817019210553</v>
      </c>
      <c r="T1464">
        <v>30.958999633789063</v>
      </c>
      <c r="U1464" s="1">
        <v>6</v>
      </c>
      <c r="V1464">
        <v>1.4200000166893005</v>
      </c>
      <c r="W1464" s="1">
        <v>1</v>
      </c>
      <c r="X1464">
        <v>2.8400000333786011</v>
      </c>
      <c r="Y1464" s="1">
        <v>29.546712875366211</v>
      </c>
      <c r="Z1464" s="1">
        <v>30.958999633789063</v>
      </c>
      <c r="AA1464" s="1">
        <v>29.151607513427734</v>
      </c>
      <c r="AB1464" s="1">
        <v>799.82110595703125</v>
      </c>
      <c r="AC1464" s="1">
        <v>781.729736328125</v>
      </c>
      <c r="AD1464" s="1">
        <v>32.603042602539063</v>
      </c>
      <c r="AE1464" s="1">
        <v>33.929466247558594</v>
      </c>
      <c r="AF1464" s="1">
        <v>78.620880126953125</v>
      </c>
      <c r="AG1464" s="1">
        <v>81.819328308105469</v>
      </c>
      <c r="AH1464" s="1">
        <v>500.04617309570313</v>
      </c>
      <c r="AI1464" s="1">
        <v>1998.8731689453125</v>
      </c>
      <c r="AJ1464" s="1">
        <v>22.903982162475586</v>
      </c>
      <c r="AK1464" s="1">
        <v>100.09473419189453</v>
      </c>
      <c r="AL1464" s="1">
        <v>-4.1402587890625</v>
      </c>
      <c r="AM1464" s="1">
        <v>-0.47259917855262756</v>
      </c>
      <c r="AN1464" s="1">
        <v>1</v>
      </c>
      <c r="AO1464" s="1">
        <v>-0.21956524252891541</v>
      </c>
      <c r="AP1464" s="1">
        <v>2.737391471862793</v>
      </c>
      <c r="AQ1464" s="1">
        <v>1</v>
      </c>
      <c r="AR1464" s="1">
        <v>0</v>
      </c>
      <c r="AS1464" s="1">
        <v>0.15999999642372131</v>
      </c>
      <c r="AT1464" s="1">
        <v>111115</v>
      </c>
      <c r="AU1464">
        <v>0.83341028849283849</v>
      </c>
      <c r="AV1464">
        <v>1.1442799195681981E-3</v>
      </c>
      <c r="AW1464">
        <v>304.10899963378904</v>
      </c>
      <c r="AX1464">
        <v>302.69671287536619</v>
      </c>
      <c r="AY1464">
        <v>319.81969988272249</v>
      </c>
      <c r="AZ1464">
        <v>2.965186795847377</v>
      </c>
      <c r="BA1464">
        <v>4.5008426072432899</v>
      </c>
      <c r="BB1464">
        <v>44.965828058592912</v>
      </c>
      <c r="BC1464">
        <v>11.036361811034318</v>
      </c>
      <c r="BD1464">
        <v>30.252856254577637</v>
      </c>
      <c r="BE1464">
        <v>4.3227209381647391</v>
      </c>
      <c r="BF1464">
        <v>9.959267264668549E-2</v>
      </c>
      <c r="BG1464">
        <v>3.3961609053222346</v>
      </c>
      <c r="BH1464">
        <v>0.92656003284250454</v>
      </c>
      <c r="BI1464">
        <v>6.2560789487714985E-2</v>
      </c>
      <c r="BJ1464">
        <v>54.342203806320889</v>
      </c>
      <c r="BK1464">
        <v>0.69449541650180691</v>
      </c>
      <c r="BL1464">
        <v>75.34420137267152</v>
      </c>
      <c r="BM1464">
        <v>774.98780981528751</v>
      </c>
      <c r="BN1464">
        <v>1.3788707327526632E-2</v>
      </c>
    </row>
    <row r="1465" spans="1:66">
      <c r="A1465" t="s">
        <v>1962</v>
      </c>
      <c r="B1465" t="s">
        <v>1147</v>
      </c>
      <c r="C1465">
        <v>20190724</v>
      </c>
      <c r="D1465" t="s">
        <v>338</v>
      </c>
      <c r="E1465" s="1" t="s">
        <v>0</v>
      </c>
      <c r="F1465" s="1" t="s">
        <v>1990</v>
      </c>
      <c r="G1465" s="1">
        <v>2000.088623046875</v>
      </c>
      <c r="H1465">
        <v>1000</v>
      </c>
      <c r="I1465">
        <v>29.152462005615234</v>
      </c>
      <c r="J1465">
        <v>500.087158203125</v>
      </c>
      <c r="K1465" s="1">
        <v>15</v>
      </c>
      <c r="L1465" s="1" t="s">
        <v>1991</v>
      </c>
      <c r="M1465" s="1">
        <v>3574.5000597350299</v>
      </c>
      <c r="N1465" s="1">
        <v>0</v>
      </c>
      <c r="O1465">
        <v>15.668589997292703</v>
      </c>
      <c r="P1465">
        <v>9.7345806474235436E-2</v>
      </c>
      <c r="Q1465">
        <v>699.25073899367567</v>
      </c>
      <c r="R1465">
        <v>1.0864448131680449</v>
      </c>
      <c r="S1465">
        <v>1.1097614800926339</v>
      </c>
      <c r="T1465">
        <v>30.988258361816406</v>
      </c>
      <c r="U1465" s="1">
        <v>6</v>
      </c>
      <c r="V1465">
        <v>1.4200000166893005</v>
      </c>
      <c r="W1465" s="1">
        <v>1</v>
      </c>
      <c r="X1465">
        <v>2.8400000333786011</v>
      </c>
      <c r="Y1465" s="1">
        <v>29.558750152587891</v>
      </c>
      <c r="Z1465" s="1">
        <v>30.988258361816406</v>
      </c>
      <c r="AA1465" s="1">
        <v>29.152462005615234</v>
      </c>
      <c r="AB1465" s="1">
        <v>999.84942626953125</v>
      </c>
      <c r="AC1465" s="1">
        <v>979.77325439453125</v>
      </c>
      <c r="AD1465" s="1">
        <v>32.695110321044922</v>
      </c>
      <c r="AE1465" s="1">
        <v>33.954357147216797</v>
      </c>
      <c r="AF1465" s="1">
        <v>78.840507507324219</v>
      </c>
      <c r="AG1465" s="1">
        <v>81.820907592773438</v>
      </c>
      <c r="AH1465" s="1">
        <v>500.087158203125</v>
      </c>
      <c r="AI1465" s="1">
        <v>2000.088623046875</v>
      </c>
      <c r="AJ1465" s="1">
        <v>23.80943489074707</v>
      </c>
      <c r="AK1465" s="1">
        <v>100.09311676025391</v>
      </c>
      <c r="AL1465" s="1">
        <v>-6.805419921875</v>
      </c>
      <c r="AM1465" s="1">
        <v>-0.48058333992958069</v>
      </c>
      <c r="AN1465" s="1">
        <v>1</v>
      </c>
      <c r="AO1465" s="1">
        <v>-0.21956524252891541</v>
      </c>
      <c r="AP1465" s="1">
        <v>2.737391471862793</v>
      </c>
      <c r="AQ1465" s="1">
        <v>1</v>
      </c>
      <c r="AR1465" s="1">
        <v>0</v>
      </c>
      <c r="AS1465" s="1">
        <v>0.15999999642372131</v>
      </c>
      <c r="AT1465" s="1">
        <v>111115</v>
      </c>
      <c r="AU1465">
        <v>0.83347859700520821</v>
      </c>
      <c r="AV1465">
        <v>1.0864448131680448E-3</v>
      </c>
      <c r="AW1465">
        <v>304.13825836181638</v>
      </c>
      <c r="AX1465">
        <v>302.70875015258787</v>
      </c>
      <c r="AY1465">
        <v>320.01417253462569</v>
      </c>
      <c r="AZ1465">
        <v>2.9948403850391321</v>
      </c>
      <c r="BA1465">
        <v>4.5083589145483662</v>
      </c>
      <c r="BB1465">
        <v>45.041647822266597</v>
      </c>
      <c r="BC1465">
        <v>11.0872906750498</v>
      </c>
      <c r="BD1465">
        <v>30.273504257202148</v>
      </c>
      <c r="BE1465">
        <v>4.3278407893194792</v>
      </c>
      <c r="BF1465">
        <v>9.4119694686665312E-2</v>
      </c>
      <c r="BG1465">
        <v>3.3985974344557324</v>
      </c>
      <c r="BH1465">
        <v>0.92924335486374687</v>
      </c>
      <c r="BI1465">
        <v>5.9106390900567241E-2</v>
      </c>
      <c r="BJ1465">
        <v>69.990185862787811</v>
      </c>
      <c r="BK1465">
        <v>0.713686290024104</v>
      </c>
      <c r="BL1465">
        <v>75.221434919605599</v>
      </c>
      <c r="BM1465">
        <v>972.32515712420093</v>
      </c>
      <c r="BN1465">
        <v>1.2121601648663142E-2</v>
      </c>
    </row>
    <row r="1466" spans="1:66">
      <c r="A1466" t="s">
        <v>1962</v>
      </c>
      <c r="B1466" t="s">
        <v>1147</v>
      </c>
      <c r="C1466">
        <v>20190724</v>
      </c>
      <c r="D1466" t="s">
        <v>338</v>
      </c>
      <c r="E1466" s="1" t="s">
        <v>0</v>
      </c>
      <c r="F1466" s="1" t="s">
        <v>1992</v>
      </c>
      <c r="G1466" s="1">
        <v>2000.055908203125</v>
      </c>
      <c r="H1466">
        <v>1400</v>
      </c>
      <c r="I1466">
        <v>29.15101432800293</v>
      </c>
      <c r="J1466">
        <v>500.08395385742188</v>
      </c>
      <c r="K1466" s="1">
        <v>16</v>
      </c>
      <c r="L1466" s="1" t="s">
        <v>1993</v>
      </c>
      <c r="M1466" s="1">
        <v>3723.0000597462058</v>
      </c>
      <c r="N1466" s="1">
        <v>0</v>
      </c>
      <c r="O1466">
        <v>17.231378473175688</v>
      </c>
      <c r="P1466">
        <v>9.1758154529841623E-2</v>
      </c>
      <c r="Q1466">
        <v>1045.617168854377</v>
      </c>
      <c r="R1466">
        <v>1.025448594455435</v>
      </c>
      <c r="S1466">
        <v>1.1090962223506438</v>
      </c>
      <c r="T1466">
        <v>30.982732772827148</v>
      </c>
      <c r="U1466" s="1">
        <v>6</v>
      </c>
      <c r="V1466">
        <v>1.4200000166893005</v>
      </c>
      <c r="W1466" s="1">
        <v>1</v>
      </c>
      <c r="X1466">
        <v>2.8400000333786011</v>
      </c>
      <c r="Y1466" s="1">
        <v>29.553970336914063</v>
      </c>
      <c r="Z1466" s="1">
        <v>30.982732772827148</v>
      </c>
      <c r="AA1466" s="1">
        <v>29.15101432800293</v>
      </c>
      <c r="AB1466" s="1">
        <v>1399.0186767578125</v>
      </c>
      <c r="AC1466" s="1">
        <v>1376.6507568359375</v>
      </c>
      <c r="AD1466" s="1">
        <v>32.759540557861328</v>
      </c>
      <c r="AE1466" s="1">
        <v>33.948104858398438</v>
      </c>
      <c r="AF1466" s="1">
        <v>79.024307250976563</v>
      </c>
      <c r="AG1466" s="1">
        <v>81.824989318847656</v>
      </c>
      <c r="AH1466" s="1">
        <v>500.08395385742188</v>
      </c>
      <c r="AI1466" s="1">
        <v>2000.055908203125</v>
      </c>
      <c r="AJ1466" s="1">
        <v>24.480129241943359</v>
      </c>
      <c r="AK1466" s="1">
        <v>100.08930969238281</v>
      </c>
      <c r="AL1466" s="1">
        <v>-13.323486328125</v>
      </c>
      <c r="AM1466" s="1">
        <v>-0.48466125130653381</v>
      </c>
      <c r="AN1466" s="1">
        <v>1</v>
      </c>
      <c r="AO1466" s="1">
        <v>-0.21956524252891541</v>
      </c>
      <c r="AP1466" s="1">
        <v>2.737391471862793</v>
      </c>
      <c r="AQ1466" s="1">
        <v>1</v>
      </c>
      <c r="AR1466" s="1">
        <v>0</v>
      </c>
      <c r="AS1466" s="1">
        <v>0.15999999642372131</v>
      </c>
      <c r="AT1466" s="1">
        <v>111115</v>
      </c>
      <c r="AU1466">
        <v>0.83347325642903636</v>
      </c>
      <c r="AV1466">
        <v>1.0254485944554349E-3</v>
      </c>
      <c r="AW1466">
        <v>304.13273277282713</v>
      </c>
      <c r="AX1466">
        <v>302.70397033691404</v>
      </c>
      <c r="AY1466">
        <v>320.00893815974268</v>
      </c>
      <c r="AZ1466">
        <v>3.026523159410885</v>
      </c>
      <c r="BA1466">
        <v>4.5069386029923706</v>
      </c>
      <c r="BB1466">
        <v>45.029170616163881</v>
      </c>
      <c r="BC1466">
        <v>11.081065757765444</v>
      </c>
      <c r="BD1466">
        <v>30.268351554870605</v>
      </c>
      <c r="BE1466">
        <v>4.3265626376080473</v>
      </c>
      <c r="BF1466">
        <v>8.8886308223605534E-2</v>
      </c>
      <c r="BG1466">
        <v>3.3978423806417268</v>
      </c>
      <c r="BH1466">
        <v>0.92872025696632043</v>
      </c>
      <c r="BI1466">
        <v>5.5805014245568101E-2</v>
      </c>
      <c r="BJ1466">
        <v>104.65510063313829</v>
      </c>
      <c r="BK1466">
        <v>0.75953698762175492</v>
      </c>
      <c r="BL1466">
        <v>75.181514499887513</v>
      </c>
      <c r="BM1466">
        <v>1368.4597847706614</v>
      </c>
      <c r="BN1466">
        <v>9.4667095441991062E-3</v>
      </c>
    </row>
    <row r="1467" spans="1:66">
      <c r="A1467" t="s">
        <v>1962</v>
      </c>
      <c r="B1467" t="s">
        <v>1147</v>
      </c>
      <c r="C1467">
        <v>20190724</v>
      </c>
      <c r="D1467" t="s">
        <v>338</v>
      </c>
      <c r="E1467" s="1" t="s">
        <v>0</v>
      </c>
      <c r="F1467" s="1" t="s">
        <v>1994</v>
      </c>
      <c r="G1467" s="1">
        <v>1999.479248046875</v>
      </c>
      <c r="H1467">
        <v>1800</v>
      </c>
      <c r="I1467">
        <v>29.149385452270508</v>
      </c>
      <c r="J1467">
        <v>500.10821533203125</v>
      </c>
      <c r="K1467" s="1">
        <v>17</v>
      </c>
      <c r="L1467" s="1" t="s">
        <v>1995</v>
      </c>
      <c r="M1467" s="1">
        <v>3863.5000597350299</v>
      </c>
      <c r="N1467" s="1">
        <v>0</v>
      </c>
      <c r="O1467">
        <v>18.010064825382749</v>
      </c>
      <c r="P1467">
        <v>8.8594905790791045E-2</v>
      </c>
      <c r="Q1467">
        <v>1411.4245912956289</v>
      </c>
      <c r="R1467">
        <v>1.0032059143800125</v>
      </c>
      <c r="S1467">
        <v>1.1224578577409248</v>
      </c>
      <c r="T1467">
        <v>31.039302825927734</v>
      </c>
      <c r="U1467" s="1">
        <v>6</v>
      </c>
      <c r="V1467">
        <v>1.4200000166893005</v>
      </c>
      <c r="W1467" s="1">
        <v>1</v>
      </c>
      <c r="X1467">
        <v>2.8400000333786011</v>
      </c>
      <c r="Y1467" s="1">
        <v>29.57166862487793</v>
      </c>
      <c r="Z1467" s="1">
        <v>31.039302825927734</v>
      </c>
      <c r="AA1467" s="1">
        <v>29.149385452270508</v>
      </c>
      <c r="AB1467" s="1">
        <v>1798.74951171875</v>
      </c>
      <c r="AC1467" s="1">
        <v>1775.0057373046875</v>
      </c>
      <c r="AD1467" s="1">
        <v>32.797874450683594</v>
      </c>
      <c r="AE1467" s="1">
        <v>33.960586547851563</v>
      </c>
      <c r="AF1467" s="1">
        <v>79.017562866210938</v>
      </c>
      <c r="AG1467" s="1">
        <v>81.767707824707031</v>
      </c>
      <c r="AH1467" s="1">
        <v>500.10821533203125</v>
      </c>
      <c r="AI1467" s="1">
        <v>1999.479248046875</v>
      </c>
      <c r="AJ1467" s="1">
        <v>23.791841506958008</v>
      </c>
      <c r="AK1467" s="1">
        <v>100.08779144287109</v>
      </c>
      <c r="AL1467" s="1">
        <v>-20.48681640625</v>
      </c>
      <c r="AM1467" s="1">
        <v>-0.48055282235145569</v>
      </c>
      <c r="AN1467" s="1">
        <v>1</v>
      </c>
      <c r="AO1467" s="1">
        <v>-0.21956524252891541</v>
      </c>
      <c r="AP1467" s="1">
        <v>2.737391471862793</v>
      </c>
      <c r="AQ1467" s="1">
        <v>1</v>
      </c>
      <c r="AR1467" s="1">
        <v>0</v>
      </c>
      <c r="AS1467" s="1">
        <v>0.15999999642372131</v>
      </c>
      <c r="AT1467" s="1">
        <v>111115</v>
      </c>
      <c r="AU1467">
        <v>0.833513692220052</v>
      </c>
      <c r="AV1467">
        <v>1.0032059143800125E-3</v>
      </c>
      <c r="AW1467">
        <v>304.18930282592771</v>
      </c>
      <c r="AX1467">
        <v>302.72166862487791</v>
      </c>
      <c r="AY1467">
        <v>319.91667253680498</v>
      </c>
      <c r="AZ1467">
        <v>3.0311492730424558</v>
      </c>
      <c r="BA1467">
        <v>4.5214979614198656</v>
      </c>
      <c r="BB1467">
        <v>45.175319549344657</v>
      </c>
      <c r="BC1467">
        <v>11.214733001493094</v>
      </c>
      <c r="BD1467">
        <v>30.305485725402832</v>
      </c>
      <c r="BE1467">
        <v>4.3357813019529523</v>
      </c>
      <c r="BF1467">
        <v>8.5914761388743668E-2</v>
      </c>
      <c r="BG1467">
        <v>3.3990401036789408</v>
      </c>
      <c r="BH1467">
        <v>0.93674119827401148</v>
      </c>
      <c r="BI1467">
        <v>5.3931255556909592E-2</v>
      </c>
      <c r="BJ1467">
        <v>141.26637013093648</v>
      </c>
      <c r="BK1467">
        <v>0.79516621362523054</v>
      </c>
      <c r="BL1467">
        <v>74.934284851090538</v>
      </c>
      <c r="BM1467">
        <v>1766.4446150411281</v>
      </c>
      <c r="BN1467">
        <v>7.6400432615908254E-3</v>
      </c>
    </row>
    <row r="1468" spans="1:66">
      <c r="C1468"/>
      <c r="E1468" s="1"/>
      <c r="F1468" s="1"/>
      <c r="G1468" s="1"/>
      <c r="K1468" s="1"/>
      <c r="L1468" s="1"/>
      <c r="M1468" s="1"/>
      <c r="N1468" s="1"/>
      <c r="U1468" s="1"/>
      <c r="W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</row>
    <row r="1469" spans="1:66">
      <c r="A1469" t="s">
        <v>1997</v>
      </c>
      <c r="B1469" t="s">
        <v>1147</v>
      </c>
      <c r="C1469">
        <v>20190724</v>
      </c>
      <c r="D1469" t="s">
        <v>338</v>
      </c>
      <c r="E1469" s="1" t="s">
        <v>0</v>
      </c>
      <c r="F1469" s="1" t="s">
        <v>1996</v>
      </c>
      <c r="G1469" s="1">
        <v>1999.805419921875</v>
      </c>
      <c r="H1469">
        <v>400</v>
      </c>
      <c r="I1469">
        <v>31.490997314453125</v>
      </c>
      <c r="J1469">
        <v>500.10107421875</v>
      </c>
      <c r="K1469" s="1">
        <v>37</v>
      </c>
      <c r="L1469" s="1" t="s">
        <v>1998</v>
      </c>
      <c r="M1469" s="1">
        <v>13189.50005973503</v>
      </c>
      <c r="N1469" s="1">
        <v>0</v>
      </c>
      <c r="O1469">
        <v>11.778780307579867</v>
      </c>
      <c r="P1469">
        <v>0.14118512515291246</v>
      </c>
      <c r="Q1469">
        <v>237.28366175118342</v>
      </c>
      <c r="R1469">
        <v>2.1387532511077052</v>
      </c>
      <c r="S1469">
        <v>1.5208973153145906</v>
      </c>
      <c r="T1469">
        <v>33.446189880371094</v>
      </c>
      <c r="U1469" s="1">
        <v>6</v>
      </c>
      <c r="V1469">
        <v>1.4200000166893005</v>
      </c>
      <c r="W1469" s="1">
        <v>1</v>
      </c>
      <c r="X1469">
        <v>2.8400000333786011</v>
      </c>
      <c r="Y1469" s="1">
        <v>31.714414596557617</v>
      </c>
      <c r="Z1469" s="1">
        <v>33.446189880371094</v>
      </c>
      <c r="AA1469" s="1">
        <v>31.490997314453125</v>
      </c>
      <c r="AB1469" s="1">
        <v>399.42172241210938</v>
      </c>
      <c r="AC1469" s="1">
        <v>384.30392456054688</v>
      </c>
      <c r="AD1469" s="1">
        <v>34.097156524658203</v>
      </c>
      <c r="AE1469" s="1">
        <v>36.569305419921875</v>
      </c>
      <c r="AF1469" s="1">
        <v>72.709632873535156</v>
      </c>
      <c r="AG1469" s="1">
        <v>77.881904602050781</v>
      </c>
      <c r="AH1469" s="1">
        <v>500.10107421875</v>
      </c>
      <c r="AI1469" s="1">
        <v>1999.805419921875</v>
      </c>
      <c r="AJ1469" s="1">
        <v>6.9040045738220215</v>
      </c>
      <c r="AK1469" s="1">
        <v>100.06366729736328</v>
      </c>
      <c r="AL1469" s="1">
        <v>0.2975616455078125</v>
      </c>
      <c r="AM1469" s="1">
        <v>-0.48580563068389893</v>
      </c>
      <c r="AN1469" s="1">
        <v>1</v>
      </c>
      <c r="AO1469" s="1">
        <v>-0.21956524252891541</v>
      </c>
      <c r="AP1469" s="1">
        <v>2.737391471862793</v>
      </c>
      <c r="AQ1469" s="1">
        <v>1</v>
      </c>
      <c r="AR1469" s="1">
        <v>0</v>
      </c>
      <c r="AS1469" s="1">
        <v>0.15999999642372131</v>
      </c>
      <c r="AT1469" s="1">
        <v>111115</v>
      </c>
      <c r="AU1469">
        <v>0.83350179036458316</v>
      </c>
      <c r="AV1469">
        <v>2.1387532511077051E-3</v>
      </c>
      <c r="AW1469">
        <v>306.59618988037107</v>
      </c>
      <c r="AX1469">
        <v>304.86441459655759</v>
      </c>
      <c r="AY1469">
        <v>319.9688600356385</v>
      </c>
      <c r="AZ1469">
        <v>2.3923477910363808</v>
      </c>
      <c r="BA1469">
        <v>5.180156126149317</v>
      </c>
      <c r="BB1469">
        <v>51.768601591976797</v>
      </c>
      <c r="BC1469">
        <v>15.199296172054922</v>
      </c>
      <c r="BD1469">
        <v>32.580302238464355</v>
      </c>
      <c r="BE1469">
        <v>4.9341832848912226</v>
      </c>
      <c r="BF1469">
        <v>0.13449877777613214</v>
      </c>
      <c r="BG1469">
        <v>3.6592588108347264</v>
      </c>
      <c r="BH1469">
        <v>1.2749244740564962</v>
      </c>
      <c r="BI1469">
        <v>8.4637935651435708E-2</v>
      </c>
      <c r="BJ1469">
        <v>23.743473384570503</v>
      </c>
      <c r="BK1469">
        <v>0.61743751907430622</v>
      </c>
      <c r="BL1469">
        <v>70.737912414136744</v>
      </c>
      <c r="BM1469">
        <v>378.70485652239768</v>
      </c>
      <c r="BN1469">
        <v>2.2001469360445475E-2</v>
      </c>
    </row>
    <row r="1470" spans="1:66">
      <c r="A1470" t="s">
        <v>1997</v>
      </c>
      <c r="B1470" t="s">
        <v>1147</v>
      </c>
      <c r="C1470">
        <v>20190724</v>
      </c>
      <c r="D1470" t="s">
        <v>338</v>
      </c>
      <c r="E1470" t="s">
        <v>0</v>
      </c>
      <c r="F1470" t="s">
        <v>1999</v>
      </c>
      <c r="G1470">
        <v>2000.1611328125</v>
      </c>
      <c r="H1470">
        <v>325</v>
      </c>
      <c r="I1470">
        <v>31.491359710693359</v>
      </c>
      <c r="J1470">
        <v>500.1251220703125</v>
      </c>
      <c r="K1470">
        <v>38</v>
      </c>
      <c r="L1470" t="s">
        <v>2000</v>
      </c>
      <c r="M1470">
        <v>13278.50005973503</v>
      </c>
      <c r="N1470">
        <v>0</v>
      </c>
      <c r="O1470">
        <v>9.3440428751825326</v>
      </c>
      <c r="P1470">
        <v>0.14410378159283149</v>
      </c>
      <c r="Q1470">
        <v>198.07819871203966</v>
      </c>
      <c r="R1470">
        <v>2.1802111305261507</v>
      </c>
      <c r="S1470">
        <v>1.5205537937631166</v>
      </c>
      <c r="T1470">
        <v>33.431770324707031</v>
      </c>
      <c r="U1470">
        <v>6</v>
      </c>
      <c r="V1470">
        <v>1.4200000166893005</v>
      </c>
      <c r="W1470">
        <v>1</v>
      </c>
      <c r="X1470">
        <v>2.8400000333786011</v>
      </c>
      <c r="Y1470">
        <v>31.711090087890625</v>
      </c>
      <c r="Z1470">
        <v>33.431770324707031</v>
      </c>
      <c r="AA1470">
        <v>31.491359710693359</v>
      </c>
      <c r="AB1470">
        <v>324.813720703125</v>
      </c>
      <c r="AC1470">
        <v>312.78555297851563</v>
      </c>
      <c r="AD1470">
        <v>34.010311126708984</v>
      </c>
      <c r="AE1470">
        <v>36.530361175537109</v>
      </c>
      <c r="AF1470">
        <v>72.54217529296875</v>
      </c>
      <c r="AG1470">
        <v>77.815269470214844</v>
      </c>
      <c r="AH1470">
        <v>500.1251220703125</v>
      </c>
      <c r="AI1470">
        <v>2000.1611328125</v>
      </c>
      <c r="AJ1470">
        <v>6.022613525390625</v>
      </c>
      <c r="AK1470">
        <v>100.06526947021484</v>
      </c>
      <c r="AL1470">
        <v>0.9028778076171875</v>
      </c>
      <c r="AM1470">
        <v>-0.48540127277374268</v>
      </c>
      <c r="AN1470">
        <v>1</v>
      </c>
      <c r="AO1470">
        <v>-0.21956524252891541</v>
      </c>
      <c r="AP1470">
        <v>2.737391471862793</v>
      </c>
      <c r="AQ1470">
        <v>1</v>
      </c>
      <c r="AR1470">
        <v>0</v>
      </c>
      <c r="AS1470">
        <v>0.15999999642372131</v>
      </c>
      <c r="AT1470">
        <v>111115</v>
      </c>
      <c r="AU1470">
        <v>0.83354187011718728</v>
      </c>
      <c r="AV1470">
        <v>2.1802111305261507E-3</v>
      </c>
      <c r="AW1470">
        <v>306.58177032470701</v>
      </c>
      <c r="AX1470">
        <v>304.8610900878906</v>
      </c>
      <c r="AY1470">
        <v>320.02577409686637</v>
      </c>
      <c r="AZ1470">
        <v>2.3732774809241715</v>
      </c>
      <c r="BA1470">
        <v>5.1759742286375117</v>
      </c>
      <c r="BB1470">
        <v>51.725981012604755</v>
      </c>
      <c r="BC1470">
        <v>15.195619837067646</v>
      </c>
      <c r="BD1470">
        <v>32.571430206298828</v>
      </c>
      <c r="BE1470">
        <v>4.9317165632139428</v>
      </c>
      <c r="BF1470">
        <v>0.13714494196896496</v>
      </c>
      <c r="BG1470">
        <v>3.6554204348743951</v>
      </c>
      <c r="BH1470">
        <v>1.2762961283395478</v>
      </c>
      <c r="BI1470">
        <v>8.63147647097742E-2</v>
      </c>
      <c r="BJ1470">
        <v>19.820748330295014</v>
      </c>
      <c r="BK1470">
        <v>0.63327157161138159</v>
      </c>
      <c r="BL1470">
        <v>70.750769926168459</v>
      </c>
      <c r="BM1470">
        <v>308.3438425090655</v>
      </c>
      <c r="BN1470">
        <v>2.1440292832273968E-2</v>
      </c>
    </row>
    <row r="1471" spans="1:66">
      <c r="A1471" t="s">
        <v>1997</v>
      </c>
      <c r="B1471" t="s">
        <v>1147</v>
      </c>
      <c r="C1471">
        <v>20190724</v>
      </c>
      <c r="D1471" t="s">
        <v>338</v>
      </c>
      <c r="E1471" s="1" t="s">
        <v>0</v>
      </c>
      <c r="F1471" s="1" t="s">
        <v>2001</v>
      </c>
      <c r="G1471" s="1">
        <v>2000.803955078125</v>
      </c>
      <c r="H1471">
        <v>250</v>
      </c>
      <c r="I1471">
        <v>31.491815567016602</v>
      </c>
      <c r="J1471">
        <v>500.12881469726563</v>
      </c>
      <c r="K1471" s="1">
        <v>39</v>
      </c>
      <c r="L1471" s="1" t="s">
        <v>2002</v>
      </c>
      <c r="M1471" s="1">
        <v>13367.50005973503</v>
      </c>
      <c r="N1471" s="1">
        <v>0</v>
      </c>
      <c r="O1471">
        <v>6.6515235953701932</v>
      </c>
      <c r="P1471">
        <v>0.14668006268572395</v>
      </c>
      <c r="Q1471">
        <v>160.66087032272526</v>
      </c>
      <c r="R1471">
        <v>2.2085926843731039</v>
      </c>
      <c r="S1471">
        <v>1.5147484961632487</v>
      </c>
      <c r="T1471">
        <v>33.391834259033203</v>
      </c>
      <c r="U1471" s="1">
        <v>6</v>
      </c>
      <c r="V1471">
        <v>1.4200000166893005</v>
      </c>
      <c r="W1471" s="1">
        <v>1</v>
      </c>
      <c r="X1471">
        <v>2.8400000333786011</v>
      </c>
      <c r="Y1471" s="1">
        <v>31.701461791992188</v>
      </c>
      <c r="Z1471" s="1">
        <v>33.391834259033203</v>
      </c>
      <c r="AA1471" s="1">
        <v>31.491815567016602</v>
      </c>
      <c r="AB1471" s="1">
        <v>250.10295104980469</v>
      </c>
      <c r="AC1471" s="1">
        <v>241.48333740234375</v>
      </c>
      <c r="AD1471" s="1">
        <v>33.919532775878906</v>
      </c>
      <c r="AE1471" s="1">
        <v>36.472522735595703</v>
      </c>
      <c r="AF1471" s="1">
        <v>72.389167785644531</v>
      </c>
      <c r="AG1471" s="1">
        <v>77.734642028808594</v>
      </c>
      <c r="AH1471" s="1">
        <v>500.12881469726563</v>
      </c>
      <c r="AI1471" s="1">
        <v>2000.803955078125</v>
      </c>
      <c r="AJ1471" s="1">
        <v>5.5097026824951172</v>
      </c>
      <c r="AK1471" s="1">
        <v>100.06598663330078</v>
      </c>
      <c r="AL1471" s="1">
        <v>1.499267578125</v>
      </c>
      <c r="AM1471" s="1">
        <v>-0.49043667316436768</v>
      </c>
      <c r="AN1471" s="1">
        <v>1</v>
      </c>
      <c r="AO1471" s="1">
        <v>-0.21956524252891541</v>
      </c>
      <c r="AP1471" s="1">
        <v>2.737391471862793</v>
      </c>
      <c r="AQ1471" s="1">
        <v>1</v>
      </c>
      <c r="AR1471" s="1">
        <v>0</v>
      </c>
      <c r="AS1471" s="1">
        <v>0.15999999642372131</v>
      </c>
      <c r="AT1471" s="1">
        <v>111115</v>
      </c>
      <c r="AU1471">
        <v>0.83354802449544252</v>
      </c>
      <c r="AV1471">
        <v>2.2085926843731039E-3</v>
      </c>
      <c r="AW1471">
        <v>306.54183425903318</v>
      </c>
      <c r="AX1471">
        <v>304.85146179199216</v>
      </c>
      <c r="AY1471">
        <v>320.12862565706746</v>
      </c>
      <c r="AZ1471">
        <v>2.3643899488043525</v>
      </c>
      <c r="BA1471">
        <v>5.164407468706127</v>
      </c>
      <c r="BB1471">
        <v>51.610018973095023</v>
      </c>
      <c r="BC1471">
        <v>15.13749623749932</v>
      </c>
      <c r="BD1471">
        <v>32.546648025512695</v>
      </c>
      <c r="BE1471">
        <v>4.9248319729595691</v>
      </c>
      <c r="BF1471">
        <v>0.13947639838373219</v>
      </c>
      <c r="BG1471">
        <v>3.6496589725428783</v>
      </c>
      <c r="BH1471">
        <v>1.2751730004166908</v>
      </c>
      <c r="BI1471">
        <v>8.779254369954563E-2</v>
      </c>
      <c r="BJ1471">
        <v>16.076688502208295</v>
      </c>
      <c r="BK1471">
        <v>0.66530830677995234</v>
      </c>
      <c r="BL1471">
        <v>70.825022910112565</v>
      </c>
      <c r="BM1471">
        <v>238.3215216459308</v>
      </c>
      <c r="BN1471">
        <v>1.9767174520190542E-2</v>
      </c>
    </row>
    <row r="1472" spans="1:66">
      <c r="A1472" t="s">
        <v>1997</v>
      </c>
      <c r="B1472" t="s">
        <v>1147</v>
      </c>
      <c r="C1472">
        <v>20190724</v>
      </c>
      <c r="D1472" t="s">
        <v>338</v>
      </c>
      <c r="E1472" s="1" t="s">
        <v>0</v>
      </c>
      <c r="F1472" s="1" t="s">
        <v>2003</v>
      </c>
      <c r="G1472" s="1">
        <v>2000.2288818359375</v>
      </c>
      <c r="H1472">
        <v>175</v>
      </c>
      <c r="I1472">
        <v>31.490610122680664</v>
      </c>
      <c r="J1472">
        <v>500.07952880859375</v>
      </c>
      <c r="K1472" s="1">
        <v>40</v>
      </c>
      <c r="L1472" s="1" t="s">
        <v>2004</v>
      </c>
      <c r="M1472" s="1">
        <v>13461.000059634447</v>
      </c>
      <c r="N1472" s="1">
        <v>0</v>
      </c>
      <c r="O1472">
        <v>4.1356108485705549</v>
      </c>
      <c r="P1472">
        <v>0.15668887183615185</v>
      </c>
      <c r="Q1472">
        <v>121.11667731887641</v>
      </c>
      <c r="R1472">
        <v>2.3446449479323026</v>
      </c>
      <c r="S1472">
        <v>1.5104512561191488</v>
      </c>
      <c r="T1472">
        <v>33.373722076416016</v>
      </c>
      <c r="U1472" s="1">
        <v>6</v>
      </c>
      <c r="V1472">
        <v>1.4200000166893005</v>
      </c>
      <c r="W1472" s="1">
        <v>1</v>
      </c>
      <c r="X1472">
        <v>2.8400000333786011</v>
      </c>
      <c r="Y1472" s="1">
        <v>31.692588806152344</v>
      </c>
      <c r="Z1472" s="1">
        <v>33.373722076416016</v>
      </c>
      <c r="AA1472" s="1">
        <v>31.490610122680664</v>
      </c>
      <c r="AB1472" s="1">
        <v>174.41578674316406</v>
      </c>
      <c r="AC1472" s="1">
        <v>168.97848510742188</v>
      </c>
      <c r="AD1472" s="1">
        <v>33.752178192138672</v>
      </c>
      <c r="AE1472" s="1">
        <v>36.462730407714844</v>
      </c>
      <c r="AF1472" s="1">
        <v>71.975631713867188</v>
      </c>
      <c r="AG1472" s="1">
        <v>77.754768371582031</v>
      </c>
      <c r="AH1472" s="1">
        <v>500.07952880859375</v>
      </c>
      <c r="AI1472" s="1">
        <v>2000.2288818359375</v>
      </c>
      <c r="AJ1472" s="1">
        <v>5.1886773109436035</v>
      </c>
      <c r="AK1472" s="1">
        <v>100.06704711914063</v>
      </c>
      <c r="AL1472" s="1">
        <v>1.7115936279296875</v>
      </c>
      <c r="AM1472" s="1">
        <v>-0.47923290729522705</v>
      </c>
      <c r="AN1472" s="1">
        <v>1</v>
      </c>
      <c r="AO1472" s="1">
        <v>-0.21956524252891541</v>
      </c>
      <c r="AP1472" s="1">
        <v>2.737391471862793</v>
      </c>
      <c r="AQ1472" s="1">
        <v>1</v>
      </c>
      <c r="AR1472" s="1">
        <v>0</v>
      </c>
      <c r="AS1472" s="1">
        <v>0.15999999642372131</v>
      </c>
      <c r="AT1472" s="1">
        <v>111115</v>
      </c>
      <c r="AU1472">
        <v>0.8334658813476562</v>
      </c>
      <c r="AV1472">
        <v>2.3446449479323024E-3</v>
      </c>
      <c r="AW1472">
        <v>306.52372207641599</v>
      </c>
      <c r="AX1472">
        <v>304.84258880615232</v>
      </c>
      <c r="AY1472">
        <v>320.03661394037408</v>
      </c>
      <c r="AZ1472">
        <v>2.294479643238569</v>
      </c>
      <c r="BA1472">
        <v>5.1591690179204717</v>
      </c>
      <c r="BB1472">
        <v>51.557122613780379</v>
      </c>
      <c r="BC1472">
        <v>15.094392206065535</v>
      </c>
      <c r="BD1472">
        <v>32.53315544128418</v>
      </c>
      <c r="BE1472">
        <v>4.9210871961574867</v>
      </c>
      <c r="BF1472">
        <v>0.14849602855683702</v>
      </c>
      <c r="BG1472">
        <v>3.6487177618013229</v>
      </c>
      <c r="BH1472">
        <v>1.2723694343561638</v>
      </c>
      <c r="BI1472">
        <v>9.3512889167193372E-2</v>
      </c>
      <c r="BJ1472">
        <v>12.119788256181756</v>
      </c>
      <c r="BK1472">
        <v>0.71675797804602714</v>
      </c>
      <c r="BL1472">
        <v>70.976468087453526</v>
      </c>
      <c r="BM1472">
        <v>167.01261377645278</v>
      </c>
      <c r="BN1472">
        <v>1.7575382168953262E-2</v>
      </c>
    </row>
    <row r="1473" spans="1:66">
      <c r="A1473" t="s">
        <v>1997</v>
      </c>
      <c r="B1473" t="s">
        <v>1147</v>
      </c>
      <c r="C1473">
        <v>20190724</v>
      </c>
      <c r="D1473" t="s">
        <v>338</v>
      </c>
      <c r="E1473" s="1" t="s">
        <v>0</v>
      </c>
      <c r="F1473" s="1" t="s">
        <v>2005</v>
      </c>
      <c r="G1473" s="1">
        <v>2001.35498046875</v>
      </c>
      <c r="H1473">
        <v>100</v>
      </c>
      <c r="I1473">
        <v>31.490358352661133</v>
      </c>
      <c r="J1473">
        <v>500.0885009765625</v>
      </c>
      <c r="K1473" s="1">
        <v>41</v>
      </c>
      <c r="L1473" s="1" t="s">
        <v>2006</v>
      </c>
      <c r="M1473" s="1">
        <v>13555.000059746206</v>
      </c>
      <c r="N1473" s="1">
        <v>0</v>
      </c>
      <c r="O1473">
        <v>1.2372569169580809</v>
      </c>
      <c r="P1473">
        <v>0.15326739758520933</v>
      </c>
      <c r="Q1473">
        <v>83.241219255346209</v>
      </c>
      <c r="R1473">
        <v>2.2897232455465337</v>
      </c>
      <c r="S1473">
        <v>1.5063677467336505</v>
      </c>
      <c r="T1473">
        <v>33.35223388671875</v>
      </c>
      <c r="U1473" s="1">
        <v>6</v>
      </c>
      <c r="V1473">
        <v>1.4200000166893005</v>
      </c>
      <c r="W1473" s="1">
        <v>1</v>
      </c>
      <c r="X1473">
        <v>2.8400000333786011</v>
      </c>
      <c r="Y1473" s="1">
        <v>31.68821907043457</v>
      </c>
      <c r="Z1473" s="1">
        <v>33.35223388671875</v>
      </c>
      <c r="AA1473" s="1">
        <v>31.490358352661133</v>
      </c>
      <c r="AB1473" s="1">
        <v>100.78975677490234</v>
      </c>
      <c r="AC1473" s="1">
        <v>99.033248901367188</v>
      </c>
      <c r="AD1473" s="1">
        <v>33.793838500976563</v>
      </c>
      <c r="AE1473" s="1">
        <v>36.440910339355469</v>
      </c>
      <c r="AF1473" s="1">
        <v>72.206512451171875</v>
      </c>
      <c r="AG1473" s="1">
        <v>77.728050231933594</v>
      </c>
      <c r="AH1473" s="1">
        <v>500.0885009765625</v>
      </c>
      <c r="AI1473" s="1">
        <v>2001.35498046875</v>
      </c>
      <c r="AJ1473" s="1">
        <v>4.8749604225158691</v>
      </c>
      <c r="AK1473" s="1">
        <v>100.06864166259766</v>
      </c>
      <c r="AL1473" s="1">
        <v>1.9632720947265625</v>
      </c>
      <c r="AM1473" s="1">
        <v>-0.48482143878936768</v>
      </c>
      <c r="AN1473" s="1">
        <v>1</v>
      </c>
      <c r="AO1473" s="1">
        <v>-0.21956524252891541</v>
      </c>
      <c r="AP1473" s="1">
        <v>2.737391471862793</v>
      </c>
      <c r="AQ1473" s="1">
        <v>1</v>
      </c>
      <c r="AR1473" s="1">
        <v>0</v>
      </c>
      <c r="AS1473" s="1">
        <v>0.15999999642372131</v>
      </c>
      <c r="AT1473" s="1">
        <v>111115</v>
      </c>
      <c r="AU1473">
        <v>0.8334808349609375</v>
      </c>
      <c r="AV1473">
        <v>2.2897232455465336E-3</v>
      </c>
      <c r="AW1473">
        <v>306.50223388671873</v>
      </c>
      <c r="AX1473">
        <v>304.83821907043455</v>
      </c>
      <c r="AY1473">
        <v>320.21678971759684</v>
      </c>
      <c r="AZ1473">
        <v>2.3275201128278793</v>
      </c>
      <c r="BA1473">
        <v>5.1529601453414626</v>
      </c>
      <c r="BB1473">
        <v>51.494254940681067</v>
      </c>
      <c r="BC1473">
        <v>15.053344601325598</v>
      </c>
      <c r="BD1473">
        <v>32.52022647857666</v>
      </c>
      <c r="BE1473">
        <v>4.9175011740406207</v>
      </c>
      <c r="BF1473">
        <v>0.14541948699775514</v>
      </c>
      <c r="BG1473">
        <v>3.6465923986078121</v>
      </c>
      <c r="BH1473">
        <v>1.2709087754328086</v>
      </c>
      <c r="BI1473">
        <v>9.1561122463218819E-2</v>
      </c>
      <c r="BJ1473">
        <v>8.3298357412209647</v>
      </c>
      <c r="BK1473">
        <v>0.84053810390741446</v>
      </c>
      <c r="BL1473">
        <v>70.988216290080942</v>
      </c>
      <c r="BM1473">
        <v>98.445116218880443</v>
      </c>
      <c r="BN1473">
        <v>8.9217896225688258E-3</v>
      </c>
    </row>
    <row r="1474" spans="1:66">
      <c r="A1474" t="s">
        <v>1997</v>
      </c>
      <c r="B1474" t="s">
        <v>1147</v>
      </c>
      <c r="C1474">
        <v>20190724</v>
      </c>
      <c r="D1474" t="s">
        <v>338</v>
      </c>
      <c r="E1474" s="1" t="s">
        <v>0</v>
      </c>
      <c r="F1474" s="1" t="s">
        <v>2007</v>
      </c>
      <c r="G1474" s="1">
        <v>1999.8310546875</v>
      </c>
      <c r="H1474">
        <v>66</v>
      </c>
      <c r="I1474">
        <v>31.493080139160156</v>
      </c>
      <c r="J1474">
        <v>500.09979248046875</v>
      </c>
      <c r="K1474" s="1">
        <v>42</v>
      </c>
      <c r="L1474" s="1" t="s">
        <v>2008</v>
      </c>
      <c r="M1474" s="1">
        <v>13645.50005973503</v>
      </c>
      <c r="N1474" s="1">
        <v>0</v>
      </c>
      <c r="O1474">
        <v>-5.3607772120451855E-2</v>
      </c>
      <c r="P1474">
        <v>0.16485998187671447</v>
      </c>
      <c r="Q1474">
        <v>64.412912832619568</v>
      </c>
      <c r="R1474">
        <v>2.412781116559187</v>
      </c>
      <c r="S1474">
        <v>1.4816264181359156</v>
      </c>
      <c r="T1474">
        <v>33.265003204345703</v>
      </c>
      <c r="U1474" s="1">
        <v>6</v>
      </c>
      <c r="V1474">
        <v>1.4200000166893005</v>
      </c>
      <c r="W1474" s="1">
        <v>1</v>
      </c>
      <c r="X1474">
        <v>2.8400000333786011</v>
      </c>
      <c r="Y1474" s="1">
        <v>31.673568725585938</v>
      </c>
      <c r="Z1474" s="1">
        <v>33.265003204345703</v>
      </c>
      <c r="AA1474" s="1">
        <v>31.493080139160156</v>
      </c>
      <c r="AB1474" s="1">
        <v>65.588165283203125</v>
      </c>
      <c r="AC1474" s="1">
        <v>65.462982177734375</v>
      </c>
      <c r="AD1474" s="1">
        <v>33.647537231445313</v>
      </c>
      <c r="AE1474" s="1">
        <v>36.436820983886719</v>
      </c>
      <c r="AF1474" s="1">
        <v>71.908180236816406</v>
      </c>
      <c r="AG1474" s="1">
        <v>77.784072875976563</v>
      </c>
      <c r="AH1474" s="1">
        <v>500.09979248046875</v>
      </c>
      <c r="AI1474" s="1">
        <v>1999.8310546875</v>
      </c>
      <c r="AJ1474" s="1">
        <v>4.8135867118835449</v>
      </c>
      <c r="AK1474" s="1">
        <v>100.06898498535156</v>
      </c>
      <c r="AL1474" s="1">
        <v>2.0005111694335938</v>
      </c>
      <c r="AM1474" s="1">
        <v>-0.48075878620147705</v>
      </c>
      <c r="AN1474" s="1">
        <v>1</v>
      </c>
      <c r="AO1474" s="1">
        <v>-0.21956524252891541</v>
      </c>
      <c r="AP1474" s="1">
        <v>2.737391471862793</v>
      </c>
      <c r="AQ1474" s="1">
        <v>1</v>
      </c>
      <c r="AR1474" s="1">
        <v>0</v>
      </c>
      <c r="AS1474" s="1">
        <v>0.15999999642372131</v>
      </c>
      <c r="AT1474" s="1">
        <v>111115</v>
      </c>
      <c r="AU1474">
        <v>0.83349965413411453</v>
      </c>
      <c r="AV1474">
        <v>2.4127811165591869E-3</v>
      </c>
      <c r="AW1474">
        <v>306.41500320434568</v>
      </c>
      <c r="AX1474">
        <v>304.82356872558591</v>
      </c>
      <c r="AY1474">
        <v>319.97296159804682</v>
      </c>
      <c r="AZ1474">
        <v>2.2719722995415093</v>
      </c>
      <c r="BA1474">
        <v>5.1278221100864183</v>
      </c>
      <c r="BB1474">
        <v>51.242871213663719</v>
      </c>
      <c r="BC1474">
        <v>14.806050229777</v>
      </c>
      <c r="BD1474">
        <v>32.46928596496582</v>
      </c>
      <c r="BE1474">
        <v>4.9033942591220185</v>
      </c>
      <c r="BF1474">
        <v>0.15581503020295695</v>
      </c>
      <c r="BG1474">
        <v>3.6461956919505027</v>
      </c>
      <c r="BH1474">
        <v>1.2571985671715158</v>
      </c>
      <c r="BI1474">
        <v>9.8158547192786869E-2</v>
      </c>
      <c r="BJ1474">
        <v>6.445734807110167</v>
      </c>
      <c r="BK1474">
        <v>0.98395934144485153</v>
      </c>
      <c r="BL1474">
        <v>71.439275397539163</v>
      </c>
      <c r="BM1474">
        <v>65.488464745168187</v>
      </c>
      <c r="BN1474">
        <v>-5.8479007117723605E-4</v>
      </c>
    </row>
    <row r="1475" spans="1:66">
      <c r="A1475" t="s">
        <v>1997</v>
      </c>
      <c r="B1475" t="s">
        <v>1147</v>
      </c>
      <c r="C1475">
        <v>20190724</v>
      </c>
      <c r="D1475" t="s">
        <v>338</v>
      </c>
      <c r="E1475" s="1" t="s">
        <v>0</v>
      </c>
      <c r="F1475" s="1" t="s">
        <v>2009</v>
      </c>
      <c r="G1475" s="1">
        <v>2000.805419921875</v>
      </c>
      <c r="H1475">
        <v>33</v>
      </c>
      <c r="I1475">
        <v>31.493030548095703</v>
      </c>
      <c r="J1475">
        <v>500.11880493164063</v>
      </c>
      <c r="K1475" s="1">
        <v>43</v>
      </c>
      <c r="L1475" s="1" t="s">
        <v>2010</v>
      </c>
      <c r="M1475" s="1">
        <v>13764.000059746206</v>
      </c>
      <c r="N1475" s="1">
        <v>0</v>
      </c>
      <c r="O1475">
        <v>-1.2838836238962685</v>
      </c>
      <c r="P1475">
        <v>0.16833708160881711</v>
      </c>
      <c r="Q1475">
        <v>46.374027379789361</v>
      </c>
      <c r="R1475">
        <v>2.438268808179036</v>
      </c>
      <c r="S1475">
        <v>1.4682211338072664</v>
      </c>
      <c r="T1475">
        <v>33.218452453613281</v>
      </c>
      <c r="U1475" s="1">
        <v>6</v>
      </c>
      <c r="V1475">
        <v>1.4200000166893005</v>
      </c>
      <c r="W1475" s="1">
        <v>1</v>
      </c>
      <c r="X1475">
        <v>2.8400000333786011</v>
      </c>
      <c r="Y1475" s="1">
        <v>31.662555694580078</v>
      </c>
      <c r="Z1475" s="1">
        <v>33.218452453613281</v>
      </c>
      <c r="AA1475" s="1">
        <v>31.493030548095703</v>
      </c>
      <c r="AB1475" s="1">
        <v>33.097587585449219</v>
      </c>
      <c r="AC1475" s="1">
        <v>34.536853790283203</v>
      </c>
      <c r="AD1475" s="1">
        <v>33.6168212890625</v>
      </c>
      <c r="AE1475" s="1">
        <v>36.435466766357422</v>
      </c>
      <c r="AF1475" s="1">
        <v>71.918075561523438</v>
      </c>
      <c r="AG1475" s="1">
        <v>77.833816528320313</v>
      </c>
      <c r="AH1475" s="1">
        <v>500.11880493164063</v>
      </c>
      <c r="AI1475" s="1">
        <v>2000.805419921875</v>
      </c>
      <c r="AJ1475" s="1">
        <v>2.8391649723052979</v>
      </c>
      <c r="AK1475" s="1">
        <v>100.07363891601563</v>
      </c>
      <c r="AL1475" s="1">
        <v>1.9928665161132813</v>
      </c>
      <c r="AM1475" s="1">
        <v>-0.48120129108428955</v>
      </c>
      <c r="AN1475" s="1">
        <v>1</v>
      </c>
      <c r="AO1475" s="1">
        <v>-0.21956524252891541</v>
      </c>
      <c r="AP1475" s="1">
        <v>2.737391471862793</v>
      </c>
      <c r="AQ1475" s="1">
        <v>1</v>
      </c>
      <c r="AR1475" s="1">
        <v>0</v>
      </c>
      <c r="AS1475" s="1">
        <v>0.15999999642372131</v>
      </c>
      <c r="AT1475" s="1">
        <v>111115</v>
      </c>
      <c r="AU1475">
        <v>0.83353134155273423</v>
      </c>
      <c r="AV1475">
        <v>2.4382688081790362E-3</v>
      </c>
      <c r="AW1475">
        <v>306.36845245361326</v>
      </c>
      <c r="AX1475">
        <v>304.81255569458006</v>
      </c>
      <c r="AY1475">
        <v>320.12886003206222</v>
      </c>
      <c r="AZ1475">
        <v>2.2659672364678096</v>
      </c>
      <c r="BA1475">
        <v>5.1144508787202065</v>
      </c>
      <c r="BB1475">
        <v>51.106874239002998</v>
      </c>
      <c r="BC1475">
        <v>14.671407472645576</v>
      </c>
      <c r="BD1475">
        <v>32.44050407409668</v>
      </c>
      <c r="BE1475">
        <v>4.8954392961569413</v>
      </c>
      <c r="BF1475">
        <v>0.15891746806105417</v>
      </c>
      <c r="BG1475">
        <v>3.6462297449129402</v>
      </c>
      <c r="BH1475">
        <v>1.2492095512440011</v>
      </c>
      <c r="BI1475">
        <v>0.10012883363029923</v>
      </c>
      <c r="BJ1475">
        <v>4.640817671086463</v>
      </c>
      <c r="BK1475">
        <v>1.3427403567616369</v>
      </c>
      <c r="BL1475">
        <v>71.658523656668152</v>
      </c>
      <c r="BM1475">
        <v>35.147150576159653</v>
      </c>
      <c r="BN1475">
        <v>-2.6176006739443654E-2</v>
      </c>
    </row>
    <row r="1476" spans="1:66">
      <c r="A1476" t="s">
        <v>1997</v>
      </c>
      <c r="B1476" t="s">
        <v>1147</v>
      </c>
      <c r="C1476">
        <v>20190724</v>
      </c>
      <c r="D1476" t="s">
        <v>338</v>
      </c>
      <c r="E1476" s="1" t="s">
        <v>0</v>
      </c>
      <c r="F1476" s="1" t="s">
        <v>2011</v>
      </c>
      <c r="G1476" s="1">
        <v>1999.9002685546875</v>
      </c>
      <c r="H1476">
        <v>400</v>
      </c>
      <c r="I1476">
        <v>31.493724822998047</v>
      </c>
      <c r="J1476">
        <v>500.10595703125</v>
      </c>
      <c r="K1476" s="1">
        <v>44</v>
      </c>
      <c r="L1476" s="1" t="s">
        <v>2012</v>
      </c>
      <c r="M1476" s="1">
        <v>13922.500059556216</v>
      </c>
      <c r="N1476" s="1">
        <v>0</v>
      </c>
      <c r="O1476">
        <v>12.208359335956947</v>
      </c>
      <c r="P1476">
        <v>0.17900602319668782</v>
      </c>
      <c r="Q1476">
        <v>261.28284758256189</v>
      </c>
      <c r="R1476">
        <v>2.5313983557531059</v>
      </c>
      <c r="S1476">
        <v>1.4387722964862721</v>
      </c>
      <c r="T1476">
        <v>33.095870971679688</v>
      </c>
      <c r="U1476" s="1">
        <v>6</v>
      </c>
      <c r="V1476">
        <v>1.4200000166893005</v>
      </c>
      <c r="W1476" s="1">
        <v>1</v>
      </c>
      <c r="X1476">
        <v>2.8400000333786011</v>
      </c>
      <c r="Y1476" s="1">
        <v>31.634742736816406</v>
      </c>
      <c r="Z1476" s="1">
        <v>33.095870971679688</v>
      </c>
      <c r="AA1476" s="1">
        <v>31.493724822998047</v>
      </c>
      <c r="AB1476" s="1">
        <v>399.800537109375</v>
      </c>
      <c r="AC1476" s="1">
        <v>383.9874267578125</v>
      </c>
      <c r="AD1476" s="1">
        <v>33.454421997070313</v>
      </c>
      <c r="AE1476" s="1">
        <v>36.380966186523438</v>
      </c>
      <c r="AF1476" s="1">
        <v>71.575241088867188</v>
      </c>
      <c r="AG1476" s="1">
        <v>77.836654663085938</v>
      </c>
      <c r="AH1476" s="1">
        <v>500.10595703125</v>
      </c>
      <c r="AI1476" s="1">
        <v>1999.9002685546875</v>
      </c>
      <c r="AJ1476" s="1">
        <v>5.4252214431762695</v>
      </c>
      <c r="AK1476" s="1">
        <v>100.06917572021484</v>
      </c>
      <c r="AL1476" s="1">
        <v>0.55677032470703125</v>
      </c>
      <c r="AM1476" s="1">
        <v>-0.48804867267608643</v>
      </c>
      <c r="AN1476" s="1">
        <v>1</v>
      </c>
      <c r="AO1476" s="1">
        <v>-0.21956524252891541</v>
      </c>
      <c r="AP1476" s="1">
        <v>2.737391471862793</v>
      </c>
      <c r="AQ1476" s="1">
        <v>1</v>
      </c>
      <c r="AR1476" s="1">
        <v>0</v>
      </c>
      <c r="AS1476" s="1">
        <v>0.15999999642372131</v>
      </c>
      <c r="AT1476" s="1">
        <v>111115</v>
      </c>
      <c r="AU1476">
        <v>0.83350992838541649</v>
      </c>
      <c r="AV1476">
        <v>2.531398355753106E-3</v>
      </c>
      <c r="AW1476">
        <v>306.24587097167966</v>
      </c>
      <c r="AX1476">
        <v>304.78474273681638</v>
      </c>
      <c r="AY1476">
        <v>319.98403581654929</v>
      </c>
      <c r="AZ1476">
        <v>2.2303618025413354</v>
      </c>
      <c r="BA1476">
        <v>5.0793855946766806</v>
      </c>
      <c r="BB1476">
        <v>50.758743220571972</v>
      </c>
      <c r="BC1476">
        <v>14.377777034048535</v>
      </c>
      <c r="BD1476">
        <v>32.365306854248047</v>
      </c>
      <c r="BE1476">
        <v>4.8747086897045149</v>
      </c>
      <c r="BF1476">
        <v>0.16839221330687182</v>
      </c>
      <c r="BG1476">
        <v>3.6406132981904085</v>
      </c>
      <c r="BH1476">
        <v>1.2340953915141064</v>
      </c>
      <c r="BI1476">
        <v>0.10614988844951671</v>
      </c>
      <c r="BJ1476">
        <v>26.146359187417495</v>
      </c>
      <c r="BK1476">
        <v>0.68044636197777775</v>
      </c>
      <c r="BL1476">
        <v>72.139943757729341</v>
      </c>
      <c r="BM1476">
        <v>378.18415742336288</v>
      </c>
      <c r="BN1476">
        <v>2.3287870170726428E-2</v>
      </c>
    </row>
    <row r="1477" spans="1:66">
      <c r="A1477" t="s">
        <v>1997</v>
      </c>
      <c r="B1477" t="s">
        <v>1147</v>
      </c>
      <c r="C1477">
        <v>20190724</v>
      </c>
      <c r="D1477" t="s">
        <v>338</v>
      </c>
      <c r="E1477" s="1" t="s">
        <v>0</v>
      </c>
      <c r="F1477" s="1" t="s">
        <v>2013</v>
      </c>
      <c r="G1477" s="1">
        <v>2000.5528564453125</v>
      </c>
      <c r="H1477">
        <v>400</v>
      </c>
      <c r="I1477">
        <v>31.494485855102539</v>
      </c>
      <c r="J1477">
        <v>500.12237548828125</v>
      </c>
      <c r="K1477" s="1">
        <v>45</v>
      </c>
      <c r="L1477" s="1" t="s">
        <v>2014</v>
      </c>
      <c r="M1477" s="1">
        <v>14013.50005973503</v>
      </c>
      <c r="N1477" s="1">
        <v>0</v>
      </c>
      <c r="O1477">
        <v>12.527047048092795</v>
      </c>
      <c r="P1477">
        <v>0.17880224119591479</v>
      </c>
      <c r="Q1477">
        <v>257.63604196928617</v>
      </c>
      <c r="R1477">
        <v>2.4996808986722976</v>
      </c>
      <c r="S1477">
        <v>1.4224281056309023</v>
      </c>
      <c r="T1477">
        <v>33.020103454589844</v>
      </c>
      <c r="U1477" s="1">
        <v>6</v>
      </c>
      <c r="V1477">
        <v>1.4200000166893005</v>
      </c>
      <c r="W1477" s="1">
        <v>1</v>
      </c>
      <c r="X1477">
        <v>2.8400000333786011</v>
      </c>
      <c r="Y1477" s="1">
        <v>31.607471466064453</v>
      </c>
      <c r="Z1477" s="1">
        <v>33.020103454589844</v>
      </c>
      <c r="AA1477" s="1">
        <v>31.494485855102539</v>
      </c>
      <c r="AB1477" s="1">
        <v>399.50991821289063</v>
      </c>
      <c r="AC1477" s="1">
        <v>383.33157348632813</v>
      </c>
      <c r="AD1477" s="1">
        <v>33.439777374267578</v>
      </c>
      <c r="AE1477" s="1">
        <v>36.3297119140625</v>
      </c>
      <c r="AF1477" s="1">
        <v>71.734596252441406</v>
      </c>
      <c r="AG1477" s="1">
        <v>77.845977783203125</v>
      </c>
      <c r="AH1477" s="1">
        <v>500.12237548828125</v>
      </c>
      <c r="AI1477" s="1">
        <v>2000.5528564453125</v>
      </c>
      <c r="AJ1477" s="1">
        <v>7.2370796203613281</v>
      </c>
      <c r="AK1477" s="1">
        <v>100.06653594970703</v>
      </c>
      <c r="AL1477" s="1">
        <v>0.43897247314453125</v>
      </c>
      <c r="AM1477" s="1">
        <v>-0.4860764741897583</v>
      </c>
      <c r="AN1477" s="1">
        <v>1</v>
      </c>
      <c r="AO1477" s="1">
        <v>-0.21956524252891541</v>
      </c>
      <c r="AP1477" s="1">
        <v>2.737391471862793</v>
      </c>
      <c r="AQ1477" s="1">
        <v>1</v>
      </c>
      <c r="AR1477" s="1">
        <v>0</v>
      </c>
      <c r="AS1477" s="1">
        <v>0.15999999642372131</v>
      </c>
      <c r="AT1477" s="1">
        <v>111115</v>
      </c>
      <c r="AU1477">
        <v>0.83353729248046859</v>
      </c>
      <c r="AV1477">
        <v>2.4996808986722974E-3</v>
      </c>
      <c r="AW1477">
        <v>306.17010345458982</v>
      </c>
      <c r="AX1477">
        <v>304.75747146606443</v>
      </c>
      <c r="AY1477">
        <v>320.08844987671546</v>
      </c>
      <c r="AZ1477">
        <v>2.2552971291864816</v>
      </c>
      <c r="BA1477">
        <v>5.0578165289219372</v>
      </c>
      <c r="BB1477">
        <v>50.54453500283023</v>
      </c>
      <c r="BC1477">
        <v>14.21482308876773</v>
      </c>
      <c r="BD1477">
        <v>32.313787460327148</v>
      </c>
      <c r="BE1477">
        <v>4.8605498069035846</v>
      </c>
      <c r="BF1477">
        <v>0.16821186840934726</v>
      </c>
      <c r="BG1477">
        <v>3.635388423291035</v>
      </c>
      <c r="BH1477">
        <v>1.2251613836125497</v>
      </c>
      <c r="BI1477">
        <v>0.10603522766278065</v>
      </c>
      <c r="BJ1477">
        <v>25.780746255659803</v>
      </c>
      <c r="BK1477">
        <v>0.67209710806270173</v>
      </c>
      <c r="BL1477">
        <v>72.340940542403359</v>
      </c>
      <c r="BM1477">
        <v>377.37681527641132</v>
      </c>
      <c r="BN1477">
        <v>2.4013620577464641E-2</v>
      </c>
    </row>
    <row r="1478" spans="1:66">
      <c r="A1478" t="s">
        <v>1997</v>
      </c>
      <c r="B1478" t="s">
        <v>1147</v>
      </c>
      <c r="C1478">
        <v>20190724</v>
      </c>
      <c r="D1478" t="s">
        <v>338</v>
      </c>
      <c r="E1478" s="1" t="s">
        <v>0</v>
      </c>
      <c r="F1478" s="1" t="s">
        <v>2015</v>
      </c>
      <c r="G1478" s="1">
        <v>2000.7445068359375</v>
      </c>
      <c r="H1478">
        <v>400</v>
      </c>
      <c r="I1478">
        <v>31.49439811706543</v>
      </c>
      <c r="J1478">
        <v>500.0933837890625</v>
      </c>
      <c r="K1478" s="1">
        <v>46</v>
      </c>
      <c r="L1478" s="1" t="s">
        <v>2016</v>
      </c>
      <c r="M1478" s="1">
        <v>14103.000059723854</v>
      </c>
      <c r="N1478" s="1">
        <v>0</v>
      </c>
      <c r="O1478">
        <v>12.857154775029292</v>
      </c>
      <c r="P1478">
        <v>0.17978115965981425</v>
      </c>
      <c r="Q1478">
        <v>254.73802086581509</v>
      </c>
      <c r="R1478">
        <v>2.5261590870061061</v>
      </c>
      <c r="S1478">
        <v>1.4300669046490677</v>
      </c>
      <c r="T1478">
        <v>33.029960632324219</v>
      </c>
      <c r="U1478" s="1">
        <v>6</v>
      </c>
      <c r="V1478">
        <v>1.4200000166893005</v>
      </c>
      <c r="W1478" s="1">
        <v>1</v>
      </c>
      <c r="X1478">
        <v>2.8400000333786011</v>
      </c>
      <c r="Y1478" s="1">
        <v>31.611173629760742</v>
      </c>
      <c r="Z1478" s="1">
        <v>33.029960632324219</v>
      </c>
      <c r="AA1478" s="1">
        <v>31.49439811706543</v>
      </c>
      <c r="AB1478" s="1">
        <v>399.5079345703125</v>
      </c>
      <c r="AC1478" s="1">
        <v>382.92166137695313</v>
      </c>
      <c r="AD1478" s="1">
        <v>33.362457275390625</v>
      </c>
      <c r="AE1478" s="1">
        <v>36.283313751220703</v>
      </c>
      <c r="AF1478" s="1">
        <v>71.523193359375</v>
      </c>
      <c r="AG1478" s="1">
        <v>77.725051879882813</v>
      </c>
      <c r="AH1478" s="1">
        <v>500.0933837890625</v>
      </c>
      <c r="AI1478" s="1">
        <v>2000.7445068359375</v>
      </c>
      <c r="AJ1478" s="1">
        <v>10.782112121582031</v>
      </c>
      <c r="AK1478" s="1">
        <v>100.06118011474609</v>
      </c>
      <c r="AL1478" s="1">
        <v>0.45774078369140625</v>
      </c>
      <c r="AM1478" s="1">
        <v>-0.47751247882843018</v>
      </c>
      <c r="AN1478" s="1">
        <v>1</v>
      </c>
      <c r="AO1478" s="1">
        <v>-0.21956524252891541</v>
      </c>
      <c r="AP1478" s="1">
        <v>2.737391471862793</v>
      </c>
      <c r="AQ1478" s="1">
        <v>1</v>
      </c>
      <c r="AR1478" s="1">
        <v>0</v>
      </c>
      <c r="AS1478" s="1">
        <v>0.15999999642372131</v>
      </c>
      <c r="AT1478" s="1">
        <v>111115</v>
      </c>
      <c r="AU1478">
        <v>0.83348897298177071</v>
      </c>
      <c r="AV1478">
        <v>2.5261590870061059E-3</v>
      </c>
      <c r="AW1478">
        <v>306.1799606323242</v>
      </c>
      <c r="AX1478">
        <v>304.76117362976072</v>
      </c>
      <c r="AY1478">
        <v>320.11911393853006</v>
      </c>
      <c r="AZ1478">
        <v>2.2410454588847997</v>
      </c>
      <c r="BA1478">
        <v>5.0606180970698063</v>
      </c>
      <c r="BB1478">
        <v>50.575238981456096</v>
      </c>
      <c r="BC1478">
        <v>14.291925230235393</v>
      </c>
      <c r="BD1478">
        <v>32.32056713104248</v>
      </c>
      <c r="BE1478">
        <v>4.8624109907818998</v>
      </c>
      <c r="BF1478">
        <v>0.16907797843491665</v>
      </c>
      <c r="BG1478">
        <v>3.6305511924207385</v>
      </c>
      <c r="BH1478">
        <v>1.2318597983611612</v>
      </c>
      <c r="BI1478">
        <v>0.1065859076938888</v>
      </c>
      <c r="BJ1478">
        <v>25.489386987928274</v>
      </c>
      <c r="BK1478">
        <v>0.66524839558514193</v>
      </c>
      <c r="BL1478">
        <v>72.217036007363092</v>
      </c>
      <c r="BM1478">
        <v>376.80998576347059</v>
      </c>
      <c r="BN1478">
        <v>2.4641215584009706E-2</v>
      </c>
    </row>
    <row r="1479" spans="1:66">
      <c r="A1479" t="s">
        <v>1997</v>
      </c>
      <c r="B1479" t="s">
        <v>1147</v>
      </c>
      <c r="C1479">
        <v>20190724</v>
      </c>
      <c r="D1479" t="s">
        <v>338</v>
      </c>
      <c r="E1479" s="1" t="s">
        <v>0</v>
      </c>
      <c r="F1479" s="1" t="s">
        <v>2017</v>
      </c>
      <c r="G1479" s="1">
        <v>2001.2982177734375</v>
      </c>
      <c r="H1479">
        <v>475</v>
      </c>
      <c r="I1479">
        <v>31.493843078613281</v>
      </c>
      <c r="J1479">
        <v>500.12405395507813</v>
      </c>
      <c r="K1479" s="1">
        <v>47</v>
      </c>
      <c r="L1479" s="1" t="s">
        <v>2018</v>
      </c>
      <c r="M1479" s="1">
        <v>14210.000059746206</v>
      </c>
      <c r="N1479" s="1">
        <v>0</v>
      </c>
      <c r="O1479">
        <v>14.778168965294359</v>
      </c>
      <c r="P1479">
        <v>0.17660159027077116</v>
      </c>
      <c r="Q1479">
        <v>304.74986751085481</v>
      </c>
      <c r="R1479">
        <v>2.4732155879438786</v>
      </c>
      <c r="S1479">
        <v>1.4238607662094003</v>
      </c>
      <c r="T1479">
        <v>32.989288330078125</v>
      </c>
      <c r="U1479" s="1">
        <v>6</v>
      </c>
      <c r="V1479">
        <v>1.4200000166893005</v>
      </c>
      <c r="W1479" s="1">
        <v>1</v>
      </c>
      <c r="X1479">
        <v>2.8400000333786011</v>
      </c>
      <c r="Y1479" s="1">
        <v>31.598964691162109</v>
      </c>
      <c r="Z1479" s="1">
        <v>32.989288330078125</v>
      </c>
      <c r="AA1479" s="1">
        <v>31.493843078613281</v>
      </c>
      <c r="AB1479" s="1">
        <v>473.8087158203125</v>
      </c>
      <c r="AC1479" s="1">
        <v>454.73007202148438</v>
      </c>
      <c r="AD1479" s="1">
        <v>33.371913909912109</v>
      </c>
      <c r="AE1479" s="1">
        <v>36.231533050537109</v>
      </c>
      <c r="AF1479" s="1">
        <v>71.641990661621094</v>
      </c>
      <c r="AG1479" s="1">
        <v>77.665245056152344</v>
      </c>
      <c r="AH1479" s="1">
        <v>500.12405395507813</v>
      </c>
      <c r="AI1479" s="1">
        <v>2001.2982177734375</v>
      </c>
      <c r="AJ1479" s="1">
        <v>12.584615707397461</v>
      </c>
      <c r="AK1479" s="1">
        <v>100.05666351318359</v>
      </c>
      <c r="AL1479" s="1">
        <v>7.697296142578125E-2</v>
      </c>
      <c r="AM1479" s="1">
        <v>-0.47004330158233643</v>
      </c>
      <c r="AN1479" s="1">
        <v>1</v>
      </c>
      <c r="AO1479" s="1">
        <v>-0.21956524252891541</v>
      </c>
      <c r="AP1479" s="1">
        <v>2.737391471862793</v>
      </c>
      <c r="AQ1479" s="1">
        <v>1</v>
      </c>
      <c r="AR1479" s="1">
        <v>0</v>
      </c>
      <c r="AS1479" s="1">
        <v>0.15999999642372131</v>
      </c>
      <c r="AT1479" s="1">
        <v>111115</v>
      </c>
      <c r="AU1479">
        <v>0.83354008992513018</v>
      </c>
      <c r="AV1479">
        <v>2.4732155879438784E-3</v>
      </c>
      <c r="AW1479">
        <v>306.1392883300781</v>
      </c>
      <c r="AX1479">
        <v>304.74896469116209</v>
      </c>
      <c r="AY1479">
        <v>320.20770768654984</v>
      </c>
      <c r="AZ1479">
        <v>2.273716130400016</v>
      </c>
      <c r="BA1479">
        <v>5.049067077213782</v>
      </c>
      <c r="BB1479">
        <v>50.4620771863786</v>
      </c>
      <c r="BC1479">
        <v>14.230544135841491</v>
      </c>
      <c r="BD1479">
        <v>32.294126510620117</v>
      </c>
      <c r="BE1479">
        <v>4.8551559059107561</v>
      </c>
      <c r="BF1479">
        <v>0.16626276347917276</v>
      </c>
      <c r="BG1479">
        <v>3.6252063110043817</v>
      </c>
      <c r="BH1479">
        <v>1.2299495949063743</v>
      </c>
      <c r="BI1479">
        <v>0.10479614845952187</v>
      </c>
      <c r="BJ1479">
        <v>30.492254949220882</v>
      </c>
      <c r="BK1479">
        <v>0.67017751026691819</v>
      </c>
      <c r="BL1479">
        <v>72.247491681583085</v>
      </c>
      <c r="BM1479">
        <v>447.70523826491103</v>
      </c>
      <c r="BN1479">
        <v>2.3847959508514278E-2</v>
      </c>
    </row>
    <row r="1480" spans="1:66">
      <c r="A1480" t="s">
        <v>1997</v>
      </c>
      <c r="B1480" t="s">
        <v>1147</v>
      </c>
      <c r="C1480">
        <v>20190724</v>
      </c>
      <c r="D1480" t="s">
        <v>338</v>
      </c>
      <c r="E1480" s="1" t="s">
        <v>0</v>
      </c>
      <c r="F1480" s="1" t="s">
        <v>2019</v>
      </c>
      <c r="G1480" s="1">
        <v>1999.369384765625</v>
      </c>
      <c r="H1480">
        <v>575</v>
      </c>
      <c r="I1480">
        <v>31.493927001953125</v>
      </c>
      <c r="J1480">
        <v>500.10708618164063</v>
      </c>
      <c r="K1480" s="1">
        <v>48</v>
      </c>
      <c r="L1480" s="1" t="s">
        <v>2020</v>
      </c>
      <c r="M1480" s="1">
        <v>14319.000059746206</v>
      </c>
      <c r="N1480" s="1">
        <v>0</v>
      </c>
      <c r="O1480">
        <v>17.535110144100312</v>
      </c>
      <c r="P1480">
        <v>0.17629964540517234</v>
      </c>
      <c r="Q1480">
        <v>372.76771445822044</v>
      </c>
      <c r="R1480">
        <v>2.4543682068011772</v>
      </c>
      <c r="S1480">
        <v>1.4154605058362555</v>
      </c>
      <c r="T1480">
        <v>32.933853149414063</v>
      </c>
      <c r="U1480" s="1">
        <v>6</v>
      </c>
      <c r="V1480">
        <v>1.4200000166893005</v>
      </c>
      <c r="W1480" s="1">
        <v>1</v>
      </c>
      <c r="X1480">
        <v>2.8400000333786011</v>
      </c>
      <c r="Y1480" s="1">
        <v>31.574905395507813</v>
      </c>
      <c r="Z1480" s="1">
        <v>32.933853149414063</v>
      </c>
      <c r="AA1480" s="1">
        <v>31.493927001953125</v>
      </c>
      <c r="AB1480" s="1">
        <v>573.8638916015625</v>
      </c>
      <c r="AC1480" s="1">
        <v>551.20318603515625</v>
      </c>
      <c r="AD1480" s="1">
        <v>33.320323944091797</v>
      </c>
      <c r="AE1480" s="1">
        <v>36.158462524414063</v>
      </c>
      <c r="AF1480" s="1">
        <v>71.628120422363281</v>
      </c>
      <c r="AG1480" s="1">
        <v>77.614234924316406</v>
      </c>
      <c r="AH1480" s="1">
        <v>500.10708618164063</v>
      </c>
      <c r="AI1480" s="1">
        <v>1999.369384765625</v>
      </c>
      <c r="AJ1480" s="1">
        <v>13.606839179992676</v>
      </c>
      <c r="AK1480" s="1">
        <v>100.05679321289063</v>
      </c>
      <c r="AL1480" s="1">
        <v>-0.99675750732421875</v>
      </c>
      <c r="AM1480" s="1">
        <v>-0.48178493976593018</v>
      </c>
      <c r="AN1480" s="1">
        <v>1</v>
      </c>
      <c r="AO1480" s="1">
        <v>-0.21956524252891541</v>
      </c>
      <c r="AP1480" s="1">
        <v>2.737391471862793</v>
      </c>
      <c r="AQ1480" s="1">
        <v>1</v>
      </c>
      <c r="AR1480" s="1">
        <v>0</v>
      </c>
      <c r="AS1480" s="1">
        <v>0.15999999642372131</v>
      </c>
      <c r="AT1480" s="1">
        <v>111115</v>
      </c>
      <c r="AU1480">
        <v>0.83351181030273414</v>
      </c>
      <c r="AV1480">
        <v>2.4543682068011771E-3</v>
      </c>
      <c r="AW1480">
        <v>306.08385314941404</v>
      </c>
      <c r="AX1480">
        <v>304.72490539550779</v>
      </c>
      <c r="AY1480">
        <v>319.89909441219788</v>
      </c>
      <c r="AZ1480">
        <v>2.2846087800928654</v>
      </c>
      <c r="BA1480">
        <v>5.0333603135376084</v>
      </c>
      <c r="BB1480">
        <v>50.305033290724587</v>
      </c>
      <c r="BC1480">
        <v>14.146570766310525</v>
      </c>
      <c r="BD1480">
        <v>32.254379272460938</v>
      </c>
      <c r="BE1480">
        <v>4.8442673251681097</v>
      </c>
      <c r="BF1480">
        <v>0.16599511061752745</v>
      </c>
      <c r="BG1480">
        <v>3.6178998077013529</v>
      </c>
      <c r="BH1480">
        <v>1.2263675174667568</v>
      </c>
      <c r="BI1480">
        <v>0.10462601622985609</v>
      </c>
      <c r="BJ1480">
        <v>37.297942121988022</v>
      </c>
      <c r="BK1480">
        <v>0.67628004318981738</v>
      </c>
      <c r="BL1480">
        <v>72.325687733973197</v>
      </c>
      <c r="BM1480">
        <v>542.86783448011647</v>
      </c>
      <c r="BN1480">
        <v>2.3361835424962472E-2</v>
      </c>
    </row>
    <row r="1481" spans="1:66">
      <c r="A1481" t="s">
        <v>1997</v>
      </c>
      <c r="B1481" t="s">
        <v>1147</v>
      </c>
      <c r="C1481">
        <v>20190724</v>
      </c>
      <c r="D1481" t="s">
        <v>338</v>
      </c>
      <c r="E1481" s="1" t="s">
        <v>0</v>
      </c>
      <c r="F1481" s="1" t="s">
        <v>2021</v>
      </c>
      <c r="G1481" s="1">
        <v>2000.200927734375</v>
      </c>
      <c r="H1481">
        <v>675</v>
      </c>
      <c r="I1481">
        <v>31.494541168212891</v>
      </c>
      <c r="J1481">
        <v>500.1080322265625</v>
      </c>
      <c r="K1481" s="1">
        <v>49</v>
      </c>
      <c r="L1481" s="1" t="s">
        <v>2022</v>
      </c>
      <c r="M1481" s="1">
        <v>14409.50005973503</v>
      </c>
      <c r="N1481" s="1">
        <v>0</v>
      </c>
      <c r="O1481">
        <v>20.245085721417997</v>
      </c>
      <c r="P1481">
        <v>0.1801560934763537</v>
      </c>
      <c r="Q1481">
        <v>446.99334998487575</v>
      </c>
      <c r="R1481">
        <v>2.4918855938024675</v>
      </c>
      <c r="S1481">
        <v>1.408260242951016</v>
      </c>
      <c r="T1481">
        <v>32.894691467285156</v>
      </c>
      <c r="U1481" s="1">
        <v>6</v>
      </c>
      <c r="V1481">
        <v>1.4200000166893005</v>
      </c>
      <c r="W1481" s="1">
        <v>1</v>
      </c>
      <c r="X1481">
        <v>2.8400000333786011</v>
      </c>
      <c r="Y1481" s="1">
        <v>31.559808731079102</v>
      </c>
      <c r="Z1481" s="1">
        <v>32.894691467285156</v>
      </c>
      <c r="AA1481" s="1">
        <v>31.494541168212891</v>
      </c>
      <c r="AB1481" s="1">
        <v>675.58050537109375</v>
      </c>
      <c r="AC1481" s="1">
        <v>649.350341796875</v>
      </c>
      <c r="AD1481" s="1">
        <v>33.237712860107422</v>
      </c>
      <c r="AE1481" s="1">
        <v>36.119346618652344</v>
      </c>
      <c r="AF1481" s="1">
        <v>71.485923767089844</v>
      </c>
      <c r="AG1481" s="1">
        <v>77.595603942871094</v>
      </c>
      <c r="AH1481" s="1">
        <v>500.1080322265625</v>
      </c>
      <c r="AI1481" s="1">
        <v>2000.200927734375</v>
      </c>
      <c r="AJ1481" s="1">
        <v>15.155156135559082</v>
      </c>
      <c r="AK1481" s="1">
        <v>100.05800628662109</v>
      </c>
      <c r="AL1481" s="1">
        <v>-2.1778488159179688</v>
      </c>
      <c r="AM1481" s="1">
        <v>-0.47391903400421143</v>
      </c>
      <c r="AN1481" s="1">
        <v>1</v>
      </c>
      <c r="AO1481" s="1">
        <v>-0.21956524252891541</v>
      </c>
      <c r="AP1481" s="1">
        <v>2.737391471862793</v>
      </c>
      <c r="AQ1481" s="1">
        <v>1</v>
      </c>
      <c r="AR1481" s="1">
        <v>0</v>
      </c>
      <c r="AS1481" s="1">
        <v>0.15999999642372131</v>
      </c>
      <c r="AT1481" s="1">
        <v>111115</v>
      </c>
      <c r="AU1481">
        <v>0.83351338704427069</v>
      </c>
      <c r="AV1481">
        <v>2.4918855938024674E-3</v>
      </c>
      <c r="AW1481">
        <v>306.04469146728513</v>
      </c>
      <c r="AX1481">
        <v>304.70980873107908</v>
      </c>
      <c r="AY1481">
        <v>320.03214128422405</v>
      </c>
      <c r="AZ1481">
        <v>2.2704201197109666</v>
      </c>
      <c r="BA1481">
        <v>5.0222900539887787</v>
      </c>
      <c r="BB1481">
        <v>50.193784989101033</v>
      </c>
      <c r="BC1481">
        <v>14.074438370448689</v>
      </c>
      <c r="BD1481">
        <v>32.227250099182129</v>
      </c>
      <c r="BE1481">
        <v>4.8368476184187692</v>
      </c>
      <c r="BF1481">
        <v>0.16940955698836788</v>
      </c>
      <c r="BG1481">
        <v>3.6140298110377627</v>
      </c>
      <c r="BH1481">
        <v>1.2228178073810065</v>
      </c>
      <c r="BI1481">
        <v>0.10679674101500501</v>
      </c>
      <c r="BJ1481">
        <v>44.725263422864522</v>
      </c>
      <c r="BK1481">
        <v>0.68837008501136809</v>
      </c>
      <c r="BL1481">
        <v>72.443173786953238</v>
      </c>
      <c r="BM1481">
        <v>639.72679764099689</v>
      </c>
      <c r="BN1481">
        <v>2.2925696854604629E-2</v>
      </c>
    </row>
    <row r="1482" spans="1:66">
      <c r="A1482" t="s">
        <v>1997</v>
      </c>
      <c r="B1482" t="s">
        <v>1147</v>
      </c>
      <c r="C1482">
        <v>20190724</v>
      </c>
      <c r="D1482" t="s">
        <v>338</v>
      </c>
      <c r="E1482" s="1" t="s">
        <v>0</v>
      </c>
      <c r="F1482" s="1" t="s">
        <v>2023</v>
      </c>
      <c r="G1482" s="1">
        <v>1999.5220947265625</v>
      </c>
      <c r="H1482">
        <v>800</v>
      </c>
      <c r="I1482">
        <v>31.493566513061523</v>
      </c>
      <c r="J1482">
        <v>500.11114501953125</v>
      </c>
      <c r="K1482" s="1">
        <v>50</v>
      </c>
      <c r="L1482" s="1" t="s">
        <v>2024</v>
      </c>
      <c r="M1482" s="1">
        <v>14502.500059712678</v>
      </c>
      <c r="N1482" s="1">
        <v>0</v>
      </c>
      <c r="O1482">
        <v>22.516729224076069</v>
      </c>
      <c r="P1482">
        <v>0.18037829040978537</v>
      </c>
      <c r="Q1482">
        <v>545.47604505920799</v>
      </c>
      <c r="R1482">
        <v>2.516865551550715</v>
      </c>
      <c r="S1482">
        <v>1.4207279177431795</v>
      </c>
      <c r="T1482">
        <v>32.926067352294922</v>
      </c>
      <c r="U1482" s="1">
        <v>6</v>
      </c>
      <c r="V1482">
        <v>1.4200000166893005</v>
      </c>
      <c r="W1482" s="1">
        <v>1</v>
      </c>
      <c r="X1482">
        <v>2.8400000333786011</v>
      </c>
      <c r="Y1482" s="1">
        <v>31.567617416381836</v>
      </c>
      <c r="Z1482" s="1">
        <v>32.926067352294922</v>
      </c>
      <c r="AA1482" s="1">
        <v>31.493566513061523</v>
      </c>
      <c r="AB1482" s="1">
        <v>800.9119873046875</v>
      </c>
      <c r="AC1482" s="1">
        <v>771.568115234375</v>
      </c>
      <c r="AD1482" s="1">
        <v>33.171848297119141</v>
      </c>
      <c r="AE1482" s="1">
        <v>36.082462310791016</v>
      </c>
      <c r="AF1482" s="1">
        <v>71.289833068847656</v>
      </c>
      <c r="AG1482" s="1">
        <v>77.485748291015625</v>
      </c>
      <c r="AH1482" s="1">
        <v>500.11114501953125</v>
      </c>
      <c r="AI1482" s="1">
        <v>1999.5220947265625</v>
      </c>
      <c r="AJ1482" s="1">
        <v>15.957053184509277</v>
      </c>
      <c r="AK1482" s="1">
        <v>100.06051635742188</v>
      </c>
      <c r="AL1482" s="1">
        <v>-3.8514938354492188</v>
      </c>
      <c r="AM1482" s="1">
        <v>-0.46620190143585205</v>
      </c>
      <c r="AN1482" s="1">
        <v>1</v>
      </c>
      <c r="AO1482" s="1">
        <v>-0.21956524252891541</v>
      </c>
      <c r="AP1482" s="1">
        <v>2.737391471862793</v>
      </c>
      <c r="AQ1482" s="1">
        <v>1</v>
      </c>
      <c r="AR1482" s="1">
        <v>0</v>
      </c>
      <c r="AS1482" s="1">
        <v>0.15999999642372131</v>
      </c>
      <c r="AT1482" s="1">
        <v>111115</v>
      </c>
      <c r="AU1482">
        <v>0.833518575032552</v>
      </c>
      <c r="AV1482">
        <v>2.5168655515507149E-3</v>
      </c>
      <c r="AW1482">
        <v>306.0760673522949</v>
      </c>
      <c r="AX1482">
        <v>304.71761741638181</v>
      </c>
      <c r="AY1482">
        <v>319.92352800540175</v>
      </c>
      <c r="AZ1482">
        <v>2.2527120628282176</v>
      </c>
      <c r="BA1482">
        <v>5.0311577280081421</v>
      </c>
      <c r="BB1482">
        <v>50.281148960260801</v>
      </c>
      <c r="BC1482">
        <v>14.198686649469785</v>
      </c>
      <c r="BD1482">
        <v>32.246842384338379</v>
      </c>
      <c r="BE1482">
        <v>4.8422050270236738</v>
      </c>
      <c r="BF1482">
        <v>0.1696060214543032</v>
      </c>
      <c r="BG1482">
        <v>3.6104298102649626</v>
      </c>
      <c r="BH1482">
        <v>1.2317752167587113</v>
      </c>
      <c r="BI1482">
        <v>0.10692166577891869</v>
      </c>
      <c r="BJ1482">
        <v>54.580614729228671</v>
      </c>
      <c r="BK1482">
        <v>0.70697069291609038</v>
      </c>
      <c r="BL1482">
        <v>72.249516322237255</v>
      </c>
      <c r="BM1482">
        <v>760.86474055295275</v>
      </c>
      <c r="BN1482">
        <v>2.1381235177437705E-2</v>
      </c>
    </row>
    <row r="1483" spans="1:66">
      <c r="A1483" t="s">
        <v>1997</v>
      </c>
      <c r="B1483" t="s">
        <v>1147</v>
      </c>
      <c r="C1483">
        <v>20190724</v>
      </c>
      <c r="D1483" t="s">
        <v>338</v>
      </c>
      <c r="E1483" s="1" t="s">
        <v>0</v>
      </c>
      <c r="F1483" s="1" t="s">
        <v>2025</v>
      </c>
      <c r="G1483" s="1">
        <v>1999.5654296875</v>
      </c>
      <c r="H1483">
        <v>1000</v>
      </c>
      <c r="I1483">
        <v>31.494014739990234</v>
      </c>
      <c r="J1483">
        <v>500.08319091796875</v>
      </c>
      <c r="K1483" s="1">
        <v>51</v>
      </c>
      <c r="L1483" s="1" t="s">
        <v>2026</v>
      </c>
      <c r="M1483" s="1">
        <v>14611.50005973503</v>
      </c>
      <c r="N1483" s="1">
        <v>0</v>
      </c>
      <c r="O1483">
        <v>23.952471230226163</v>
      </c>
      <c r="P1483">
        <v>0.17973996185221081</v>
      </c>
      <c r="Q1483">
        <v>724.36184319534573</v>
      </c>
      <c r="R1483">
        <v>2.492351283578258</v>
      </c>
      <c r="S1483">
        <v>1.4117523919593542</v>
      </c>
      <c r="T1483">
        <v>32.877185821533203</v>
      </c>
      <c r="U1483" s="1">
        <v>6</v>
      </c>
      <c r="V1483">
        <v>1.4200000166893005</v>
      </c>
      <c r="W1483" s="1">
        <v>1</v>
      </c>
      <c r="X1483">
        <v>2.8400000333786011</v>
      </c>
      <c r="Y1483" s="1">
        <v>31.539825439453125</v>
      </c>
      <c r="Z1483" s="1">
        <v>32.877185821533203</v>
      </c>
      <c r="AA1483" s="1">
        <v>31.494014739990234</v>
      </c>
      <c r="AB1483" s="1">
        <v>1000.5728149414063</v>
      </c>
      <c r="AC1483" s="1">
        <v>968.93719482421875</v>
      </c>
      <c r="AD1483" s="1">
        <v>33.150924682617188</v>
      </c>
      <c r="AE1483" s="1">
        <v>36.033496856689453</v>
      </c>
      <c r="AF1483" s="1">
        <v>71.384765625</v>
      </c>
      <c r="AG1483" s="1">
        <v>77.504219055175781</v>
      </c>
      <c r="AH1483" s="1">
        <v>500.08319091796875</v>
      </c>
      <c r="AI1483" s="1">
        <v>1999.5654296875</v>
      </c>
      <c r="AJ1483" s="1">
        <v>16.466432571411133</v>
      </c>
      <c r="AK1483" s="1">
        <v>100.06233978271484</v>
      </c>
      <c r="AL1483" s="1">
        <v>-6.3330612182617188</v>
      </c>
      <c r="AM1483" s="1">
        <v>-0.46247494220733643</v>
      </c>
      <c r="AN1483" s="1">
        <v>1</v>
      </c>
      <c r="AO1483" s="1">
        <v>-0.21956524252891541</v>
      </c>
      <c r="AP1483" s="1">
        <v>2.737391471862793</v>
      </c>
      <c r="AQ1483" s="1">
        <v>1</v>
      </c>
      <c r="AR1483" s="1">
        <v>0</v>
      </c>
      <c r="AS1483" s="1">
        <v>0.15999999642372131</v>
      </c>
      <c r="AT1483" s="1">
        <v>111115</v>
      </c>
      <c r="AU1483">
        <v>0.83347198486328111</v>
      </c>
      <c r="AV1483">
        <v>2.492351283578258E-3</v>
      </c>
      <c r="AW1483">
        <v>306.02718582153318</v>
      </c>
      <c r="AX1483">
        <v>304.6898254394531</v>
      </c>
      <c r="AY1483">
        <v>319.93046159899677</v>
      </c>
      <c r="AZ1483">
        <v>2.2687234845775421</v>
      </c>
      <c r="BA1483">
        <v>5.0173483979928015</v>
      </c>
      <c r="BB1483">
        <v>50.142225425549341</v>
      </c>
      <c r="BC1483">
        <v>14.108728568859888</v>
      </c>
      <c r="BD1483">
        <v>32.208505630493164</v>
      </c>
      <c r="BE1483">
        <v>4.8317268710005612</v>
      </c>
      <c r="BF1483">
        <v>0.1690415394921212</v>
      </c>
      <c r="BG1483">
        <v>3.6055960060334473</v>
      </c>
      <c r="BH1483">
        <v>1.2261308649671139</v>
      </c>
      <c r="BI1483">
        <v>0.10656273852656831</v>
      </c>
      <c r="BJ1483">
        <v>72.481340879446293</v>
      </c>
      <c r="BK1483">
        <v>0.7475838961128507</v>
      </c>
      <c r="BL1483">
        <v>72.345806102181882</v>
      </c>
      <c r="BM1483">
        <v>957.55133715493662</v>
      </c>
      <c r="BN1483">
        <v>1.8096793060084739E-2</v>
      </c>
    </row>
    <row r="1484" spans="1:66">
      <c r="A1484" t="s">
        <v>1997</v>
      </c>
      <c r="B1484" t="s">
        <v>1147</v>
      </c>
      <c r="C1484">
        <v>20190724</v>
      </c>
      <c r="D1484" t="s">
        <v>338</v>
      </c>
      <c r="E1484" s="1" t="s">
        <v>0</v>
      </c>
      <c r="F1484" s="1" t="s">
        <v>2027</v>
      </c>
      <c r="G1484" s="1">
        <v>2000.031982421875</v>
      </c>
      <c r="H1484">
        <v>1400</v>
      </c>
      <c r="I1484">
        <v>31.494930267333984</v>
      </c>
      <c r="J1484">
        <v>500.10052490234375</v>
      </c>
      <c r="K1484" s="1">
        <v>52</v>
      </c>
      <c r="L1484" s="1" t="s">
        <v>2028</v>
      </c>
      <c r="M1484" s="1">
        <v>14768.00005954504</v>
      </c>
      <c r="N1484" s="1">
        <v>0</v>
      </c>
      <c r="O1484">
        <v>25.652365490703083</v>
      </c>
      <c r="P1484">
        <v>0.18023367265336732</v>
      </c>
      <c r="Q1484">
        <v>1097.0030604141282</v>
      </c>
      <c r="R1484">
        <v>2.5095978947397168</v>
      </c>
      <c r="S1484">
        <v>1.4179884103326965</v>
      </c>
      <c r="T1484">
        <v>32.866630554199219</v>
      </c>
      <c r="U1484" s="1">
        <v>6</v>
      </c>
      <c r="V1484">
        <v>1.4200000166893005</v>
      </c>
      <c r="W1484" s="1">
        <v>1</v>
      </c>
      <c r="X1484">
        <v>2.8400000333786011</v>
      </c>
      <c r="Y1484" s="1">
        <v>31.538667678833008</v>
      </c>
      <c r="Z1484" s="1">
        <v>32.866630554199219</v>
      </c>
      <c r="AA1484" s="1">
        <v>31.494930267333984</v>
      </c>
      <c r="AB1484" s="1">
        <v>1400.9200439453125</v>
      </c>
      <c r="AC1484" s="1">
        <v>1366.0303955078125</v>
      </c>
      <c r="AD1484" s="1">
        <v>33.037776947021484</v>
      </c>
      <c r="AE1484" s="1">
        <v>35.940475463867188</v>
      </c>
      <c r="AF1484" s="1">
        <v>71.068489074707031</v>
      </c>
      <c r="AG1484" s="1">
        <v>77.312507629394531</v>
      </c>
      <c r="AH1484" s="1">
        <v>500.10052490234375</v>
      </c>
      <c r="AI1484" s="1">
        <v>2000.031982421875</v>
      </c>
      <c r="AJ1484" s="1">
        <v>17.141424179077148</v>
      </c>
      <c r="AK1484" s="1">
        <v>100.06496429443359</v>
      </c>
      <c r="AL1484" s="1">
        <v>-12.286430358886719</v>
      </c>
      <c r="AM1484" s="1">
        <v>-0.4534531831741333</v>
      </c>
      <c r="AN1484" s="1">
        <v>1</v>
      </c>
      <c r="AO1484" s="1">
        <v>-0.21956524252891541</v>
      </c>
      <c r="AP1484" s="1">
        <v>2.737391471862793</v>
      </c>
      <c r="AQ1484" s="1">
        <v>1</v>
      </c>
      <c r="AR1484" s="1">
        <v>0</v>
      </c>
      <c r="AS1484" s="1">
        <v>0.15999999642372131</v>
      </c>
      <c r="AT1484" s="1">
        <v>111115</v>
      </c>
      <c r="AU1484">
        <v>0.83350087483723956</v>
      </c>
      <c r="AV1484">
        <v>2.5095978947397169E-3</v>
      </c>
      <c r="AW1484">
        <v>306.0166305541992</v>
      </c>
      <c r="AX1484">
        <v>304.68866767883299</v>
      </c>
      <c r="AY1484">
        <v>320.00511003482825</v>
      </c>
      <c r="AZ1484">
        <v>2.262081744555859</v>
      </c>
      <c r="BA1484">
        <v>5.0143708043495332</v>
      </c>
      <c r="BB1484">
        <v>50.111153686070644</v>
      </c>
      <c r="BC1484">
        <v>14.170678222203456</v>
      </c>
      <c r="BD1484">
        <v>32.202649116516113</v>
      </c>
      <c r="BE1484">
        <v>4.8301279146498457</v>
      </c>
      <c r="BF1484">
        <v>0.1694781550610551</v>
      </c>
      <c r="BG1484">
        <v>3.5963823940168367</v>
      </c>
      <c r="BH1484">
        <v>1.233745520633009</v>
      </c>
      <c r="BI1484">
        <v>0.10684035980403792</v>
      </c>
      <c r="BJ1484">
        <v>109.77157207122411</v>
      </c>
      <c r="BK1484">
        <v>0.8030590417472554</v>
      </c>
      <c r="BL1484">
        <v>72.213502484754343</v>
      </c>
      <c r="BM1484">
        <v>1353.8364895199838</v>
      </c>
      <c r="BN1484">
        <v>1.3682946008934337E-2</v>
      </c>
    </row>
    <row r="1485" spans="1:66">
      <c r="A1485" t="s">
        <v>1997</v>
      </c>
      <c r="B1485" t="s">
        <v>1147</v>
      </c>
      <c r="C1485">
        <v>20190724</v>
      </c>
      <c r="D1485" t="s">
        <v>338</v>
      </c>
      <c r="E1485" s="1" t="s">
        <v>0</v>
      </c>
      <c r="F1485" s="1" t="s">
        <v>2029</v>
      </c>
      <c r="G1485" s="1">
        <v>1999.91552734375</v>
      </c>
      <c r="H1485">
        <v>1800</v>
      </c>
      <c r="I1485">
        <v>31.493606567382813</v>
      </c>
      <c r="J1485">
        <v>500.09222412109375</v>
      </c>
      <c r="K1485" s="1">
        <v>53</v>
      </c>
      <c r="L1485" s="1" t="s">
        <v>2030</v>
      </c>
      <c r="M1485" s="1">
        <v>14912.50005973503</v>
      </c>
      <c r="N1485" s="1">
        <v>0</v>
      </c>
      <c r="O1485">
        <v>25.652387042389869</v>
      </c>
      <c r="P1485">
        <v>0.1702664042815995</v>
      </c>
      <c r="Q1485">
        <v>1471.4912200960969</v>
      </c>
      <c r="R1485">
        <v>2.4159845943578677</v>
      </c>
      <c r="S1485">
        <v>1.4402190906776897</v>
      </c>
      <c r="T1485">
        <v>32.913799285888672</v>
      </c>
      <c r="U1485" s="1">
        <v>6</v>
      </c>
      <c r="V1485">
        <v>1.4200000166893005</v>
      </c>
      <c r="W1485" s="1">
        <v>1</v>
      </c>
      <c r="X1485">
        <v>2.8400000333786011</v>
      </c>
      <c r="Y1485" s="1">
        <v>31.564573287963867</v>
      </c>
      <c r="Z1485" s="1">
        <v>32.913799285888672</v>
      </c>
      <c r="AA1485" s="1">
        <v>31.493606567382813</v>
      </c>
      <c r="AB1485" s="1">
        <v>1799.4189453125</v>
      </c>
      <c r="AC1485" s="1">
        <v>1763.5299072265625</v>
      </c>
      <c r="AD1485" s="1">
        <v>33.056324005126953</v>
      </c>
      <c r="AE1485" s="1">
        <v>35.851051330566406</v>
      </c>
      <c r="AF1485" s="1">
        <v>71.108688354492188</v>
      </c>
      <c r="AG1485" s="1">
        <v>77.0074462890625</v>
      </c>
      <c r="AH1485" s="1">
        <v>500.09222412109375</v>
      </c>
      <c r="AI1485" s="1">
        <v>1999.91552734375</v>
      </c>
      <c r="AJ1485" s="1">
        <v>17.850728988647461</v>
      </c>
      <c r="AK1485" s="1">
        <v>100.06595611572266</v>
      </c>
      <c r="AL1485" s="1">
        <v>-19.264701843261719</v>
      </c>
      <c r="AM1485" s="1">
        <v>-0.45034801959991455</v>
      </c>
      <c r="AN1485" s="1">
        <v>1</v>
      </c>
      <c r="AO1485" s="1">
        <v>-0.21956524252891541</v>
      </c>
      <c r="AP1485" s="1">
        <v>2.737391471862793</v>
      </c>
      <c r="AQ1485" s="1">
        <v>1</v>
      </c>
      <c r="AR1485" s="1">
        <v>0</v>
      </c>
      <c r="AS1485" s="1">
        <v>0.15999999642372131</v>
      </c>
      <c r="AT1485" s="1">
        <v>111115</v>
      </c>
      <c r="AU1485">
        <v>0.83348704020182274</v>
      </c>
      <c r="AV1485">
        <v>2.4159845943578675E-3</v>
      </c>
      <c r="AW1485">
        <v>306.06379928588865</v>
      </c>
      <c r="AX1485">
        <v>304.71457328796384</v>
      </c>
      <c r="AY1485">
        <v>319.98647722274472</v>
      </c>
      <c r="AZ1485">
        <v>2.3069593337457466</v>
      </c>
      <c r="BA1485">
        <v>5.0276888198246681</v>
      </c>
      <c r="BB1485">
        <v>50.243749372766978</v>
      </c>
      <c r="BC1485">
        <v>14.392698042200571</v>
      </c>
      <c r="BD1485">
        <v>32.23918628692627</v>
      </c>
      <c r="BE1485">
        <v>4.8401108924423051</v>
      </c>
      <c r="BF1485">
        <v>0.16063581209736788</v>
      </c>
      <c r="BG1485">
        <v>3.5874697291469784</v>
      </c>
      <c r="BH1485">
        <v>1.2526411632953267</v>
      </c>
      <c r="BI1485">
        <v>0.10122038260020323</v>
      </c>
      <c r="BJ1485">
        <v>147.24617585480723</v>
      </c>
      <c r="BK1485">
        <v>0.83440105782512985</v>
      </c>
      <c r="BL1485">
        <v>71.758799412590619</v>
      </c>
      <c r="BM1485">
        <v>1751.3359909940941</v>
      </c>
      <c r="BN1485">
        <v>1.0510744401387688E-2</v>
      </c>
    </row>
    <row r="1486" spans="1:66">
      <c r="A1486" t="s">
        <v>1997</v>
      </c>
      <c r="B1486" t="s">
        <v>1147</v>
      </c>
      <c r="C1486">
        <v>20190724</v>
      </c>
      <c r="D1486" t="s">
        <v>338</v>
      </c>
      <c r="E1486" s="1" t="s">
        <v>0</v>
      </c>
      <c r="F1486" s="1" t="s">
        <v>2031</v>
      </c>
      <c r="G1486" s="1">
        <v>2000.010009765625</v>
      </c>
      <c r="H1486">
        <v>400</v>
      </c>
      <c r="I1486">
        <v>31.494419097900391</v>
      </c>
      <c r="J1486">
        <v>500.08551025390625</v>
      </c>
      <c r="K1486" s="1">
        <v>54</v>
      </c>
      <c r="L1486" s="1" t="s">
        <v>2032</v>
      </c>
      <c r="M1486" s="1">
        <v>15064.500059399754</v>
      </c>
      <c r="N1486" s="1">
        <v>0</v>
      </c>
      <c r="O1486">
        <v>11.632466003310199</v>
      </c>
      <c r="P1486">
        <v>0.17436812395776344</v>
      </c>
      <c r="Q1486">
        <v>263.51779854883688</v>
      </c>
      <c r="R1486">
        <v>2.4799248902713629</v>
      </c>
      <c r="S1486">
        <v>1.4455889756313458</v>
      </c>
      <c r="T1486">
        <v>32.908409118652344</v>
      </c>
      <c r="U1486" s="1">
        <v>6</v>
      </c>
      <c r="V1486">
        <v>1.4200000166893005</v>
      </c>
      <c r="W1486" s="1">
        <v>1</v>
      </c>
      <c r="X1486">
        <v>2.8400000333786011</v>
      </c>
      <c r="Y1486" s="1">
        <v>31.543220520019531</v>
      </c>
      <c r="Z1486" s="1">
        <v>32.908409118652344</v>
      </c>
      <c r="AA1486" s="1">
        <v>31.494419097900391</v>
      </c>
      <c r="AB1486" s="1">
        <v>398.71673583984375</v>
      </c>
      <c r="AC1486" s="1">
        <v>383.61874389648438</v>
      </c>
      <c r="AD1486" s="1">
        <v>32.913261413574219</v>
      </c>
      <c r="AE1486" s="1">
        <v>35.782196044921875</v>
      </c>
      <c r="AF1486" s="1">
        <v>70.781448364257813</v>
      </c>
      <c r="AG1486" s="1">
        <v>76.950698852539063</v>
      </c>
      <c r="AH1486" s="1">
        <v>500.08551025390625</v>
      </c>
      <c r="AI1486" s="1">
        <v>2000.010009765625</v>
      </c>
      <c r="AJ1486" s="1">
        <v>16.633747100830078</v>
      </c>
      <c r="AK1486" s="1">
        <v>100.06586456298828</v>
      </c>
      <c r="AL1486" s="1">
        <v>0.55438995361328125</v>
      </c>
      <c r="AM1486" s="1">
        <v>-0.46134579181671143</v>
      </c>
      <c r="AN1486" s="1">
        <v>1</v>
      </c>
      <c r="AO1486" s="1">
        <v>-0.21956524252891541</v>
      </c>
      <c r="AP1486" s="1">
        <v>2.737391471862793</v>
      </c>
      <c r="AQ1486" s="1">
        <v>1</v>
      </c>
      <c r="AR1486" s="1">
        <v>0</v>
      </c>
      <c r="AS1486" s="1">
        <v>0.15999999642372131</v>
      </c>
      <c r="AT1486" s="1">
        <v>111115</v>
      </c>
      <c r="AU1486">
        <v>0.83347585042317696</v>
      </c>
      <c r="AV1486">
        <v>2.4799248902713628E-3</v>
      </c>
      <c r="AW1486">
        <v>306.05840911865232</v>
      </c>
      <c r="AX1486">
        <v>304.69322052001951</v>
      </c>
      <c r="AY1486">
        <v>320.00159440990683</v>
      </c>
      <c r="AZ1486">
        <v>2.2718434914388759</v>
      </c>
      <c r="BA1486">
        <v>5.0261653588287931</v>
      </c>
      <c r="BB1486">
        <v>50.228570759661814</v>
      </c>
      <c r="BC1486">
        <v>14.446374714739939</v>
      </c>
      <c r="BD1486">
        <v>32.225814819335938</v>
      </c>
      <c r="BE1486">
        <v>4.8364553515104403</v>
      </c>
      <c r="BF1486">
        <v>0.1642816842577712</v>
      </c>
      <c r="BG1486">
        <v>3.5805763831974473</v>
      </c>
      <c r="BH1486">
        <v>1.2558789683129929</v>
      </c>
      <c r="BI1486">
        <v>0.10353699529027824</v>
      </c>
      <c r="BJ1486">
        <v>26.369136339524744</v>
      </c>
      <c r="BK1486">
        <v>0.68692628486355845</v>
      </c>
      <c r="BL1486">
        <v>71.684736210411089</v>
      </c>
      <c r="BM1486">
        <v>378.08922667116707</v>
      </c>
      <c r="BN1486">
        <v>2.2054853672122822E-2</v>
      </c>
    </row>
    <row r="1487" spans="1:66">
      <c r="C1487"/>
      <c r="E1487" s="1"/>
      <c r="F1487" s="1"/>
      <c r="G1487" s="1"/>
      <c r="K1487" s="1"/>
      <c r="L1487" s="1"/>
      <c r="M1487" s="1"/>
      <c r="N1487" s="1"/>
      <c r="U1487" s="1"/>
      <c r="W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</row>
    <row r="1488" spans="1:66">
      <c r="A1488" t="s">
        <v>2034</v>
      </c>
      <c r="B1488" t="s">
        <v>1147</v>
      </c>
      <c r="C1488">
        <v>20190724</v>
      </c>
      <c r="D1488" t="s">
        <v>338</v>
      </c>
      <c r="E1488" t="s">
        <v>0</v>
      </c>
      <c r="F1488" t="s">
        <v>2033</v>
      </c>
      <c r="G1488">
        <v>2000.5631103515625</v>
      </c>
      <c r="H1488">
        <v>400</v>
      </c>
      <c r="I1488">
        <v>31.107799530029297</v>
      </c>
      <c r="J1488">
        <v>500.12615966796875</v>
      </c>
      <c r="K1488">
        <v>73</v>
      </c>
      <c r="L1488" t="s">
        <v>2035</v>
      </c>
      <c r="M1488">
        <v>25471.50005973503</v>
      </c>
      <c r="N1488">
        <v>0</v>
      </c>
      <c r="O1488">
        <v>8.1652965968091138</v>
      </c>
      <c r="P1488">
        <v>0.14015984194536538</v>
      </c>
      <c r="Q1488">
        <v>283.69818529848442</v>
      </c>
      <c r="R1488">
        <v>1.9063962236193432</v>
      </c>
      <c r="S1488">
        <v>1.3661005169907128</v>
      </c>
      <c r="T1488">
        <v>32.708076477050781</v>
      </c>
      <c r="U1488">
        <v>6</v>
      </c>
      <c r="V1488">
        <v>1.4200000166893005</v>
      </c>
      <c r="W1488">
        <v>1</v>
      </c>
      <c r="X1488">
        <v>2.8400000333786011</v>
      </c>
      <c r="Y1488">
        <v>31.247577667236328</v>
      </c>
      <c r="Z1488">
        <v>32.708076477050781</v>
      </c>
      <c r="AA1488">
        <v>31.107799530029297</v>
      </c>
      <c r="AB1488">
        <v>399.15582275390625</v>
      </c>
      <c r="AC1488">
        <v>388.47146606445313</v>
      </c>
      <c r="AD1488">
        <v>33.832603454589844</v>
      </c>
      <c r="AE1488">
        <v>36.037281036376953</v>
      </c>
      <c r="AF1488">
        <v>74.028984069824219</v>
      </c>
      <c r="AG1488">
        <v>78.762474060058594</v>
      </c>
      <c r="AH1488">
        <v>500.12615966796875</v>
      </c>
      <c r="AI1488">
        <v>2000.5631103515625</v>
      </c>
      <c r="AJ1488">
        <v>45.812725067138672</v>
      </c>
      <c r="AK1488">
        <v>99.999984741210938</v>
      </c>
      <c r="AL1488">
        <v>0.89747238159179688</v>
      </c>
      <c r="AM1488">
        <v>-0.3872605562210083</v>
      </c>
      <c r="AN1488">
        <v>1</v>
      </c>
      <c r="AO1488">
        <v>-0.21956524252891541</v>
      </c>
      <c r="AP1488">
        <v>2.737391471862793</v>
      </c>
      <c r="AQ1488">
        <v>1</v>
      </c>
      <c r="AR1488">
        <v>0</v>
      </c>
      <c r="AS1488">
        <v>0.15999999642372131</v>
      </c>
      <c r="AT1488">
        <v>111115</v>
      </c>
      <c r="AU1488">
        <v>0.8335435994466146</v>
      </c>
      <c r="AV1488">
        <v>1.9063962236193432E-3</v>
      </c>
      <c r="AW1488">
        <v>305.85807647705076</v>
      </c>
      <c r="AX1488">
        <v>304.39757766723631</v>
      </c>
      <c r="AY1488">
        <v>320.09009050167879</v>
      </c>
      <c r="AZ1488">
        <v>2.5567803474461015</v>
      </c>
      <c r="BA1488">
        <v>4.9698280707431381</v>
      </c>
      <c r="BB1488">
        <v>49.698288290788362</v>
      </c>
      <c r="BC1488">
        <v>13.661007254411409</v>
      </c>
      <c r="BD1488">
        <v>31.977827072143555</v>
      </c>
      <c r="BE1488">
        <v>4.7690937693226232</v>
      </c>
      <c r="BF1488">
        <v>0.13356798710670029</v>
      </c>
      <c r="BG1488">
        <v>3.6037275537524254</v>
      </c>
      <c r="BH1488">
        <v>1.1653662155701978</v>
      </c>
      <c r="BI1488">
        <v>8.4048217016072499E-2</v>
      </c>
      <c r="BJ1488">
        <v>28.369814200957673</v>
      </c>
      <c r="BK1488">
        <v>0.73029349664362408</v>
      </c>
      <c r="BL1488">
        <v>72.631680011356508</v>
      </c>
      <c r="BM1488">
        <v>384.5900751221514</v>
      </c>
      <c r="BN1488">
        <v>1.5420554194720017E-2</v>
      </c>
    </row>
    <row r="1489" spans="1:66">
      <c r="A1489" t="s">
        <v>2034</v>
      </c>
      <c r="B1489" t="s">
        <v>1147</v>
      </c>
      <c r="C1489">
        <v>20190724</v>
      </c>
      <c r="D1489" t="s">
        <v>338</v>
      </c>
      <c r="E1489" s="1" t="s">
        <v>0</v>
      </c>
      <c r="F1489" s="1" t="s">
        <v>2036</v>
      </c>
      <c r="G1489" s="1">
        <v>2000.0513916015625</v>
      </c>
      <c r="H1489">
        <v>325</v>
      </c>
      <c r="I1489">
        <v>31.108436584472656</v>
      </c>
      <c r="J1489">
        <v>500.1103515625</v>
      </c>
      <c r="K1489" s="1">
        <v>74</v>
      </c>
      <c r="L1489" s="1" t="s">
        <v>2037</v>
      </c>
      <c r="M1489" s="1">
        <v>25560.50005973503</v>
      </c>
      <c r="N1489" s="1">
        <v>0</v>
      </c>
      <c r="O1489">
        <v>6.5417993010539073</v>
      </c>
      <c r="P1489">
        <v>0.14214535480102894</v>
      </c>
      <c r="Q1489">
        <v>233.78567705012799</v>
      </c>
      <c r="R1489">
        <v>1.9279422056285074</v>
      </c>
      <c r="S1489">
        <v>1.3631465469229145</v>
      </c>
      <c r="T1489">
        <v>32.708511352539063</v>
      </c>
      <c r="U1489" s="1">
        <v>6</v>
      </c>
      <c r="V1489">
        <v>1.4200000166893005</v>
      </c>
      <c r="W1489" s="1">
        <v>1</v>
      </c>
      <c r="X1489">
        <v>2.8400000333786011</v>
      </c>
      <c r="Y1489" s="1">
        <v>31.243667602539063</v>
      </c>
      <c r="Z1489" s="1">
        <v>32.708511352539063</v>
      </c>
      <c r="AA1489" s="1">
        <v>31.108436584472656</v>
      </c>
      <c r="AB1489" s="1">
        <v>325.38790893554688</v>
      </c>
      <c r="AC1489" s="1">
        <v>316.80670166015625</v>
      </c>
      <c r="AD1489" s="1">
        <v>33.837955474853516</v>
      </c>
      <c r="AE1489" s="1">
        <v>36.067550659179688</v>
      </c>
      <c r="AF1489" s="1">
        <v>74.058631896972656</v>
      </c>
      <c r="AG1489" s="1">
        <v>78.846748352050781</v>
      </c>
      <c r="AH1489" s="1">
        <v>500.1103515625</v>
      </c>
      <c r="AI1489" s="1">
        <v>2000.0513916015625</v>
      </c>
      <c r="AJ1489" s="1">
        <v>40.970439910888672</v>
      </c>
      <c r="AK1489" s="1">
        <v>100.00133514404297</v>
      </c>
      <c r="AL1489" s="1">
        <v>1.3635978698730469</v>
      </c>
      <c r="AM1489" s="1">
        <v>-0.40579617023468018</v>
      </c>
      <c r="AN1489" s="1">
        <v>1</v>
      </c>
      <c r="AO1489" s="1">
        <v>-0.21956524252891541</v>
      </c>
      <c r="AP1489" s="1">
        <v>2.737391471862793</v>
      </c>
      <c r="AQ1489" s="1">
        <v>1</v>
      </c>
      <c r="AR1489" s="1">
        <v>0</v>
      </c>
      <c r="AS1489" s="1">
        <v>0.15999999642372131</v>
      </c>
      <c r="AT1489" s="1">
        <v>111115</v>
      </c>
      <c r="AU1489">
        <v>0.83351725260416643</v>
      </c>
      <c r="AV1489">
        <v>1.9279422056285075E-3</v>
      </c>
      <c r="AW1489">
        <v>305.85851135253904</v>
      </c>
      <c r="AX1489">
        <v>304.39366760253904</v>
      </c>
      <c r="AY1489">
        <v>320.00821550350884</v>
      </c>
      <c r="AZ1489">
        <v>2.5440623626356662</v>
      </c>
      <c r="BA1489">
        <v>4.9699497682162903</v>
      </c>
      <c r="BB1489">
        <v>49.698834131139577</v>
      </c>
      <c r="BC1489">
        <v>13.63128347195989</v>
      </c>
      <c r="BD1489">
        <v>31.976089477539063</v>
      </c>
      <c r="BE1489">
        <v>4.7686246783225492</v>
      </c>
      <c r="BF1489">
        <v>0.13536992997714262</v>
      </c>
      <c r="BG1489">
        <v>3.6068032212933758</v>
      </c>
      <c r="BH1489">
        <v>1.1618214570291734</v>
      </c>
      <c r="BI1489">
        <v>8.5189919984510434E-2</v>
      </c>
      <c r="BJ1489">
        <v>23.378879842566842</v>
      </c>
      <c r="BK1489">
        <v>0.73794422853123143</v>
      </c>
      <c r="BL1489">
        <v>72.709270923164411</v>
      </c>
      <c r="BM1489">
        <v>313.69704357824543</v>
      </c>
      <c r="BN1489">
        <v>1.5162701320985031E-2</v>
      </c>
    </row>
    <row r="1490" spans="1:66">
      <c r="A1490" t="s">
        <v>2034</v>
      </c>
      <c r="B1490" t="s">
        <v>1147</v>
      </c>
      <c r="C1490">
        <v>20190724</v>
      </c>
      <c r="D1490" t="s">
        <v>338</v>
      </c>
      <c r="E1490" s="1" t="s">
        <v>0</v>
      </c>
      <c r="F1490" s="1" t="s">
        <v>2038</v>
      </c>
      <c r="G1490" s="1">
        <v>1999.802001953125</v>
      </c>
      <c r="H1490">
        <v>250</v>
      </c>
      <c r="I1490">
        <v>31.107969284057617</v>
      </c>
      <c r="J1490">
        <v>500.14056396484375</v>
      </c>
      <c r="K1490" s="1">
        <v>75</v>
      </c>
      <c r="L1490" s="1" t="s">
        <v>2039</v>
      </c>
      <c r="M1490" s="1">
        <v>25653.50005973503</v>
      </c>
      <c r="N1490" s="1">
        <v>0</v>
      </c>
      <c r="O1490">
        <v>4.7815198469877096</v>
      </c>
      <c r="P1490">
        <v>0.14541852870978991</v>
      </c>
      <c r="Q1490">
        <v>183.90230807350673</v>
      </c>
      <c r="R1490">
        <v>1.9634711035340291</v>
      </c>
      <c r="S1490">
        <v>1.358492527376423</v>
      </c>
      <c r="T1490">
        <v>32.712421417236328</v>
      </c>
      <c r="U1490" s="1">
        <v>6</v>
      </c>
      <c r="V1490">
        <v>1.4200000166893005</v>
      </c>
      <c r="W1490" s="1">
        <v>1</v>
      </c>
      <c r="X1490">
        <v>2.8400000333786011</v>
      </c>
      <c r="Y1490" s="1">
        <v>31.245498657226563</v>
      </c>
      <c r="Z1490" s="1">
        <v>32.712421417236328</v>
      </c>
      <c r="AA1490" s="1">
        <v>31.107969284057617</v>
      </c>
      <c r="AB1490" s="1">
        <v>249.94941711425781</v>
      </c>
      <c r="AC1490" s="1">
        <v>243.63931274414063</v>
      </c>
      <c r="AD1490" s="1">
        <v>33.853794097900391</v>
      </c>
      <c r="AE1490" s="1">
        <v>36.12420654296875</v>
      </c>
      <c r="AF1490" s="1">
        <v>74.088432312011719</v>
      </c>
      <c r="AG1490" s="1">
        <v>78.964302062988281</v>
      </c>
      <c r="AH1490" s="1">
        <v>500.14056396484375</v>
      </c>
      <c r="AI1490" s="1">
        <v>1999.802001953125</v>
      </c>
      <c r="AJ1490" s="1">
        <v>36.041572570800781</v>
      </c>
      <c r="AK1490" s="1">
        <v>100.00362396240234</v>
      </c>
      <c r="AL1490" s="1">
        <v>1.6899681091308594</v>
      </c>
      <c r="AM1490" s="1">
        <v>-0.4110490083694458</v>
      </c>
      <c r="AN1490" s="1">
        <v>1</v>
      </c>
      <c r="AO1490" s="1">
        <v>-0.21956524252891541</v>
      </c>
      <c r="AP1490" s="1">
        <v>2.737391471862793</v>
      </c>
      <c r="AQ1490" s="1">
        <v>1</v>
      </c>
      <c r="AR1490" s="1">
        <v>0</v>
      </c>
      <c r="AS1490" s="1">
        <v>0.15999999642372131</v>
      </c>
      <c r="AT1490" s="1">
        <v>111115</v>
      </c>
      <c r="AU1490">
        <v>0.83356760660807283</v>
      </c>
      <c r="AV1490">
        <v>1.9634711035340291E-3</v>
      </c>
      <c r="AW1490">
        <v>305.86242141723631</v>
      </c>
      <c r="AX1490">
        <v>304.39549865722654</v>
      </c>
      <c r="AY1490">
        <v>319.96831316065072</v>
      </c>
      <c r="AZ1490">
        <v>2.5249118817661054</v>
      </c>
      <c r="BA1490">
        <v>4.9710440944396241</v>
      </c>
      <c r="BB1490">
        <v>49.708639521989248</v>
      </c>
      <c r="BC1490">
        <v>13.584432979020498</v>
      </c>
      <c r="BD1490">
        <v>31.978960037231445</v>
      </c>
      <c r="BE1490">
        <v>4.7693996527079632</v>
      </c>
      <c r="BF1490">
        <v>0.13833525108813294</v>
      </c>
      <c r="BG1490">
        <v>3.6125515670632011</v>
      </c>
      <c r="BH1490">
        <v>1.156848085644762</v>
      </c>
      <c r="BI1490">
        <v>8.7069190775167379E-2</v>
      </c>
      <c r="BJ1490">
        <v>18.390897262400834</v>
      </c>
      <c r="BK1490">
        <v>0.75481376959322211</v>
      </c>
      <c r="BL1490">
        <v>72.837302896855221</v>
      </c>
      <c r="BM1490">
        <v>241.36640720978605</v>
      </c>
      <c r="BN1490">
        <v>1.4429224573064288E-2</v>
      </c>
    </row>
    <row r="1491" spans="1:66">
      <c r="A1491" t="s">
        <v>2034</v>
      </c>
      <c r="B1491" t="s">
        <v>1147</v>
      </c>
      <c r="C1491">
        <v>20190724</v>
      </c>
      <c r="D1491" t="s">
        <v>338</v>
      </c>
      <c r="E1491" s="1" t="s">
        <v>0</v>
      </c>
      <c r="F1491" s="1" t="s">
        <v>2040</v>
      </c>
      <c r="G1491" s="1">
        <v>1999.32275390625</v>
      </c>
      <c r="H1491">
        <v>175</v>
      </c>
      <c r="I1491">
        <v>31.105649948120117</v>
      </c>
      <c r="J1491">
        <v>500.10647583007813</v>
      </c>
      <c r="K1491" s="1">
        <v>76</v>
      </c>
      <c r="L1491" s="1" t="s">
        <v>2041</v>
      </c>
      <c r="M1491" s="1">
        <v>25742.000059746206</v>
      </c>
      <c r="N1491" s="1">
        <v>0</v>
      </c>
      <c r="O1491">
        <v>2.7093536277568626</v>
      </c>
      <c r="P1491">
        <v>0.14792225532622191</v>
      </c>
      <c r="Q1491">
        <v>136.78552363603754</v>
      </c>
      <c r="R1491">
        <v>1.9810070637547674</v>
      </c>
      <c r="S1491">
        <v>1.3485068131409426</v>
      </c>
      <c r="T1491">
        <v>32.706840515136719</v>
      </c>
      <c r="U1491" s="1">
        <v>6</v>
      </c>
      <c r="V1491">
        <v>1.4200000166893005</v>
      </c>
      <c r="W1491" s="1">
        <v>1</v>
      </c>
      <c r="X1491">
        <v>2.8400000333786011</v>
      </c>
      <c r="Y1491" s="1">
        <v>31.248645782470703</v>
      </c>
      <c r="Z1491" s="1">
        <v>32.706840515136719</v>
      </c>
      <c r="AA1491" s="1">
        <v>31.105649948120117</v>
      </c>
      <c r="AB1491" s="1">
        <v>174.49760437011719</v>
      </c>
      <c r="AC1491" s="1">
        <v>170.84103393554688</v>
      </c>
      <c r="AD1491" s="1">
        <v>33.917823791503906</v>
      </c>
      <c r="AE1491" s="1">
        <v>36.208469390869141</v>
      </c>
      <c r="AF1491" s="1">
        <v>74.237419128417969</v>
      </c>
      <c r="AG1491" s="1">
        <v>79.132553100585938</v>
      </c>
      <c r="AH1491" s="1">
        <v>500.10647583007813</v>
      </c>
      <c r="AI1491" s="1">
        <v>1999.32275390625</v>
      </c>
      <c r="AJ1491" s="1">
        <v>38.731365203857422</v>
      </c>
      <c r="AK1491" s="1">
        <v>100.00354766845703</v>
      </c>
      <c r="AL1491" s="1">
        <v>2.1208305358886719</v>
      </c>
      <c r="AM1491" s="1">
        <v>-0.41006100177764893</v>
      </c>
      <c r="AN1491" s="1">
        <v>1</v>
      </c>
      <c r="AO1491" s="1">
        <v>-0.21956524252891541</v>
      </c>
      <c r="AP1491" s="1">
        <v>2.737391471862793</v>
      </c>
      <c r="AQ1491" s="1">
        <v>1</v>
      </c>
      <c r="AR1491" s="1">
        <v>0</v>
      </c>
      <c r="AS1491" s="1">
        <v>0.15999999642372131</v>
      </c>
      <c r="AT1491" s="1">
        <v>111115</v>
      </c>
      <c r="AU1491">
        <v>0.83351079305013009</v>
      </c>
      <c r="AV1491">
        <v>1.9810070637547674E-3</v>
      </c>
      <c r="AW1491">
        <v>305.8568405151367</v>
      </c>
      <c r="AX1491">
        <v>304.39864578247068</v>
      </c>
      <c r="AY1491">
        <v>319.89163347486465</v>
      </c>
      <c r="AZ1491">
        <v>2.5162237774543863</v>
      </c>
      <c r="BA1491">
        <v>4.9694822078725922</v>
      </c>
      <c r="BB1491">
        <v>49.693059133741698</v>
      </c>
      <c r="BC1491">
        <v>13.484589742872558</v>
      </c>
      <c r="BD1491">
        <v>31.977743148803711</v>
      </c>
      <c r="BE1491">
        <v>4.769071111973485</v>
      </c>
      <c r="BF1491">
        <v>0.14059910850158319</v>
      </c>
      <c r="BG1491">
        <v>3.6209753947316496</v>
      </c>
      <c r="BH1491">
        <v>1.1480957172418353</v>
      </c>
      <c r="BI1491">
        <v>8.8504291758453632E-2</v>
      </c>
      <c r="BJ1491">
        <v>13.679037633291337</v>
      </c>
      <c r="BK1491">
        <v>0.8006596570215242</v>
      </c>
      <c r="BL1491">
        <v>73.05012399426019</v>
      </c>
      <c r="BM1491">
        <v>169.55313697974279</v>
      </c>
      <c r="BN1491">
        <v>1.1672955273931831E-2</v>
      </c>
    </row>
    <row r="1492" spans="1:66">
      <c r="A1492" t="s">
        <v>2034</v>
      </c>
      <c r="B1492" t="s">
        <v>1147</v>
      </c>
      <c r="C1492">
        <v>20190724</v>
      </c>
      <c r="D1492" t="s">
        <v>338</v>
      </c>
      <c r="E1492" s="1" t="s">
        <v>0</v>
      </c>
      <c r="F1492" s="1" t="s">
        <v>2042</v>
      </c>
      <c r="G1492" s="1">
        <v>1999.92529296875</v>
      </c>
      <c r="H1492">
        <v>100</v>
      </c>
      <c r="I1492">
        <v>31.10816764831543</v>
      </c>
      <c r="J1492">
        <v>500.11929321289063</v>
      </c>
      <c r="K1492" s="1">
        <v>77</v>
      </c>
      <c r="L1492" s="1" t="s">
        <v>2043</v>
      </c>
      <c r="M1492" s="1">
        <v>25834.000059746206</v>
      </c>
      <c r="N1492" s="1">
        <v>0</v>
      </c>
      <c r="O1492">
        <v>0.71769926067357026</v>
      </c>
      <c r="P1492">
        <v>0.15256989584070055</v>
      </c>
      <c r="Q1492">
        <v>88.437755516696285</v>
      </c>
      <c r="R1492">
        <v>2.0287223889296206</v>
      </c>
      <c r="S1492">
        <v>1.3409076282519186</v>
      </c>
      <c r="T1492">
        <v>32.705360412597656</v>
      </c>
      <c r="U1492" s="1">
        <v>6</v>
      </c>
      <c r="V1492">
        <v>1.4200000166893005</v>
      </c>
      <c r="W1492" s="1">
        <v>1</v>
      </c>
      <c r="X1492">
        <v>2.8400000333786011</v>
      </c>
      <c r="Y1492" s="1">
        <v>31.246353149414063</v>
      </c>
      <c r="Z1492" s="1">
        <v>32.705360412597656</v>
      </c>
      <c r="AA1492" s="1">
        <v>31.10816764831543</v>
      </c>
      <c r="AB1492" s="1">
        <v>99.489791870117188</v>
      </c>
      <c r="AC1492" s="1">
        <v>98.389289855957031</v>
      </c>
      <c r="AD1492" s="1">
        <v>33.935951232910156</v>
      </c>
      <c r="AE1492" s="1">
        <v>36.281532287597656</v>
      </c>
      <c r="AF1492" s="1">
        <v>74.28851318359375</v>
      </c>
      <c r="AG1492" s="1">
        <v>79.3013916015625</v>
      </c>
      <c r="AH1492" s="1">
        <v>500.11929321289063</v>
      </c>
      <c r="AI1492" s="1">
        <v>1999.92529296875</v>
      </c>
      <c r="AJ1492" s="1">
        <v>37.225296020507813</v>
      </c>
      <c r="AK1492" s="1">
        <v>100.00019836425781</v>
      </c>
      <c r="AL1492" s="1">
        <v>2.2617225646972656</v>
      </c>
      <c r="AM1492" s="1">
        <v>-0.40961849689483643</v>
      </c>
      <c r="AN1492" s="1">
        <v>1</v>
      </c>
      <c r="AO1492" s="1">
        <v>-0.21956524252891541</v>
      </c>
      <c r="AP1492" s="1">
        <v>2.737391471862793</v>
      </c>
      <c r="AQ1492" s="1">
        <v>1</v>
      </c>
      <c r="AR1492" s="1">
        <v>0</v>
      </c>
      <c r="AS1492" s="1">
        <v>0.15999999642372131</v>
      </c>
      <c r="AT1492" s="1">
        <v>111115</v>
      </c>
      <c r="AU1492">
        <v>0.83353215535481762</v>
      </c>
      <c r="AV1492">
        <v>2.0287223889296204E-3</v>
      </c>
      <c r="AW1492">
        <v>305.85536041259763</v>
      </c>
      <c r="AX1492">
        <v>304.39635314941404</v>
      </c>
      <c r="AY1492">
        <v>319.9880397227098</v>
      </c>
      <c r="AZ1492">
        <v>2.4925826112283334</v>
      </c>
      <c r="BA1492">
        <v>4.9690680539709087</v>
      </c>
      <c r="BB1492">
        <v>49.690581971354952</v>
      </c>
      <c r="BC1492">
        <v>13.409049683757296</v>
      </c>
      <c r="BD1492">
        <v>31.975856781005859</v>
      </c>
      <c r="BE1492">
        <v>4.7685618612824365</v>
      </c>
      <c r="BF1492">
        <v>0.14479143997587307</v>
      </c>
      <c r="BG1492">
        <v>3.6281604257189901</v>
      </c>
      <c r="BH1492">
        <v>1.1404014355634464</v>
      </c>
      <c r="BI1492">
        <v>9.1162762911542919E-2</v>
      </c>
      <c r="BJ1492">
        <v>8.8437930945593628</v>
      </c>
      <c r="BK1492">
        <v>0.8988555120803301</v>
      </c>
      <c r="BL1492">
        <v>73.240395575239603</v>
      </c>
      <c r="BM1492">
        <v>98.048130000139466</v>
      </c>
      <c r="BN1492">
        <v>5.3610994677526762E-3</v>
      </c>
    </row>
    <row r="1493" spans="1:66">
      <c r="A1493" t="s">
        <v>2034</v>
      </c>
      <c r="B1493" t="s">
        <v>1147</v>
      </c>
      <c r="C1493">
        <v>20190724</v>
      </c>
      <c r="D1493" t="s">
        <v>338</v>
      </c>
      <c r="E1493" s="1" t="s">
        <v>0</v>
      </c>
      <c r="F1493" s="1" t="s">
        <v>2044</v>
      </c>
      <c r="G1493" s="1">
        <v>2000.32470703125</v>
      </c>
      <c r="H1493">
        <v>66</v>
      </c>
      <c r="I1493">
        <v>31.107856750488281</v>
      </c>
      <c r="J1493">
        <v>500.11801147460938</v>
      </c>
      <c r="K1493" s="1">
        <v>78</v>
      </c>
      <c r="L1493" s="1" t="s">
        <v>2045</v>
      </c>
      <c r="M1493" s="1">
        <v>25923.50005973503</v>
      </c>
      <c r="N1493" s="1">
        <v>0</v>
      </c>
      <c r="O1493">
        <v>-0.22331281140988624</v>
      </c>
      <c r="P1493">
        <v>0.15791347000010875</v>
      </c>
      <c r="Q1493">
        <v>66.65139191834578</v>
      </c>
      <c r="R1493">
        <v>2.0928461245782009</v>
      </c>
      <c r="S1493">
        <v>1.3387724421117491</v>
      </c>
      <c r="T1493">
        <v>32.711147308349609</v>
      </c>
      <c r="U1493" s="1">
        <v>6</v>
      </c>
      <c r="V1493">
        <v>1.4200000166893005</v>
      </c>
      <c r="W1493" s="1">
        <v>1</v>
      </c>
      <c r="X1493">
        <v>2.8400000333786011</v>
      </c>
      <c r="Y1493" s="1">
        <v>31.246341705322266</v>
      </c>
      <c r="Z1493" s="1">
        <v>32.711147308349609</v>
      </c>
      <c r="AA1493" s="1">
        <v>31.107856750488281</v>
      </c>
      <c r="AB1493" s="1">
        <v>65.648849487304688</v>
      </c>
      <c r="AC1493" s="1">
        <v>65.751670837402344</v>
      </c>
      <c r="AD1493" s="1">
        <v>33.900974273681641</v>
      </c>
      <c r="AE1493" s="1">
        <v>36.320602416992188</v>
      </c>
      <c r="AF1493" s="1">
        <v>74.18841552734375</v>
      </c>
      <c r="AG1493" s="1">
        <v>79.382652282714844</v>
      </c>
      <c r="AH1493" s="1">
        <v>500.11801147460938</v>
      </c>
      <c r="AI1493" s="1">
        <v>2000.32470703125</v>
      </c>
      <c r="AJ1493" s="1">
        <v>32.254852294921875</v>
      </c>
      <c r="AK1493" s="1">
        <v>99.996002197265625</v>
      </c>
      <c r="AL1493" s="1">
        <v>2.3298377990722656</v>
      </c>
      <c r="AM1493" s="1">
        <v>-0.41649258136749268</v>
      </c>
      <c r="AN1493" s="1">
        <v>1</v>
      </c>
      <c r="AO1493" s="1">
        <v>-0.21956524252891541</v>
      </c>
      <c r="AP1493" s="1">
        <v>2.737391471862793</v>
      </c>
      <c r="AQ1493" s="1">
        <v>1</v>
      </c>
      <c r="AR1493" s="1">
        <v>0</v>
      </c>
      <c r="AS1493" s="1">
        <v>0.15999999642372131</v>
      </c>
      <c r="AT1493" s="1">
        <v>111115</v>
      </c>
      <c r="AU1493">
        <v>0.83353001912434888</v>
      </c>
      <c r="AV1493">
        <v>2.0928461245782008E-3</v>
      </c>
      <c r="AW1493">
        <v>305.86114730834959</v>
      </c>
      <c r="AX1493">
        <v>304.39634170532224</v>
      </c>
      <c r="AY1493">
        <v>320.05194597128138</v>
      </c>
      <c r="AZ1493">
        <v>2.4593284408934042</v>
      </c>
      <c r="BA1493">
        <v>4.9706874812073112</v>
      </c>
      <c r="BB1493">
        <v>49.708862074320344</v>
      </c>
      <c r="BC1493">
        <v>13.388259657328156</v>
      </c>
      <c r="BD1493">
        <v>31.978744506835938</v>
      </c>
      <c r="BE1493">
        <v>4.7693414614555412</v>
      </c>
      <c r="BF1493">
        <v>0.14959546350013098</v>
      </c>
      <c r="BG1493">
        <v>3.6319150390955621</v>
      </c>
      <c r="BH1493">
        <v>1.137426422359979</v>
      </c>
      <c r="BI1493">
        <v>9.4210522371755437E-2</v>
      </c>
      <c r="BJ1493">
        <v>6.6648727327177166</v>
      </c>
      <c r="BK1493">
        <v>1.0136836230849307</v>
      </c>
      <c r="BL1493">
        <v>73.338517167818139</v>
      </c>
      <c r="BM1493">
        <v>65.857823052846058</v>
      </c>
      <c r="BN1493">
        <v>-2.4867858811907576E-3</v>
      </c>
    </row>
    <row r="1494" spans="1:66">
      <c r="A1494" t="s">
        <v>2034</v>
      </c>
      <c r="B1494" t="s">
        <v>1147</v>
      </c>
      <c r="C1494">
        <v>20190724</v>
      </c>
      <c r="D1494" t="s">
        <v>338</v>
      </c>
      <c r="E1494" s="1" t="s">
        <v>0</v>
      </c>
      <c r="F1494" s="1" t="s">
        <v>2046</v>
      </c>
      <c r="G1494" s="1">
        <v>1999.9388427734375</v>
      </c>
      <c r="H1494">
        <v>33</v>
      </c>
      <c r="I1494">
        <v>31.106483459472656</v>
      </c>
      <c r="J1494">
        <v>500.11541748046875</v>
      </c>
      <c r="K1494" s="1">
        <v>79</v>
      </c>
      <c r="L1494" s="1" t="s">
        <v>2047</v>
      </c>
      <c r="M1494" s="1">
        <v>26045.000059746206</v>
      </c>
      <c r="N1494" s="1">
        <v>0</v>
      </c>
      <c r="O1494">
        <v>-0.98100279975932581</v>
      </c>
      <c r="P1494">
        <v>0.16259769134023483</v>
      </c>
      <c r="Q1494">
        <v>43.664204582273484</v>
      </c>
      <c r="R1494">
        <v>2.1167712531107137</v>
      </c>
      <c r="S1494">
        <v>1.3171754925632495</v>
      </c>
      <c r="T1494">
        <v>32.655498504638672</v>
      </c>
      <c r="U1494" s="1">
        <v>6</v>
      </c>
      <c r="V1494">
        <v>1.4200000166893005</v>
      </c>
      <c r="W1494" s="1">
        <v>1</v>
      </c>
      <c r="X1494">
        <v>2.8400000333786011</v>
      </c>
      <c r="Y1494" s="1">
        <v>31.235849380493164</v>
      </c>
      <c r="Z1494" s="1">
        <v>32.655498504638672</v>
      </c>
      <c r="AA1494" s="1">
        <v>31.106483459472656</v>
      </c>
      <c r="AB1494" s="1">
        <v>33.300849914550781</v>
      </c>
      <c r="AC1494" s="1">
        <v>34.390445709228516</v>
      </c>
      <c r="AD1494" s="1">
        <v>33.934223175048828</v>
      </c>
      <c r="AE1494" s="1">
        <v>36.381370544433594</v>
      </c>
      <c r="AF1494" s="1">
        <v>74.33074951171875</v>
      </c>
      <c r="AG1494" s="1">
        <v>79.56353759765625</v>
      </c>
      <c r="AH1494" s="1">
        <v>500.11541748046875</v>
      </c>
      <c r="AI1494" s="1">
        <v>1999.9388427734375</v>
      </c>
      <c r="AJ1494" s="1">
        <v>24.694984436035156</v>
      </c>
      <c r="AK1494" s="1">
        <v>99.995079040527344</v>
      </c>
      <c r="AL1494" s="1">
        <v>2.3006629943847656</v>
      </c>
      <c r="AM1494" s="1">
        <v>-0.4147568941116333</v>
      </c>
      <c r="AN1494" s="1">
        <v>1</v>
      </c>
      <c r="AO1494" s="1">
        <v>-0.21956524252891541</v>
      </c>
      <c r="AP1494" s="1">
        <v>2.737391471862793</v>
      </c>
      <c r="AQ1494" s="1">
        <v>1</v>
      </c>
      <c r="AR1494" s="1">
        <v>0</v>
      </c>
      <c r="AS1494" s="1">
        <v>0.15999999642372131</v>
      </c>
      <c r="AT1494" s="1">
        <v>111115</v>
      </c>
      <c r="AU1494">
        <v>0.83352569580078106</v>
      </c>
      <c r="AV1494">
        <v>2.1167712531107137E-3</v>
      </c>
      <c r="AW1494">
        <v>305.80549850463865</v>
      </c>
      <c r="AX1494">
        <v>304.38584938049314</v>
      </c>
      <c r="AY1494">
        <v>319.99020769141134</v>
      </c>
      <c r="AZ1494">
        <v>2.4529772311195828</v>
      </c>
      <c r="BA1494">
        <v>4.9551335157566001</v>
      </c>
      <c r="BB1494">
        <v>49.5537736786859</v>
      </c>
      <c r="BC1494">
        <v>13.172403134252306</v>
      </c>
      <c r="BD1494">
        <v>31.945673942565918</v>
      </c>
      <c r="BE1494">
        <v>4.7604200290044503</v>
      </c>
      <c r="BF1494">
        <v>0.15379264595852291</v>
      </c>
      <c r="BG1494">
        <v>3.6379580231933506</v>
      </c>
      <c r="BH1494">
        <v>1.1224620058110997</v>
      </c>
      <c r="BI1494">
        <v>9.6874513571433382E-2</v>
      </c>
      <c r="BJ1494">
        <v>4.3662055884461939</v>
      </c>
      <c r="BK1494">
        <v>1.269660909644925</v>
      </c>
      <c r="BL1494">
        <v>73.728623948904939</v>
      </c>
      <c r="BM1494">
        <v>34.856767457154547</v>
      </c>
      <c r="BN1494">
        <v>-2.0750055668582231E-2</v>
      </c>
    </row>
    <row r="1495" spans="1:66">
      <c r="A1495" t="s">
        <v>2034</v>
      </c>
      <c r="B1495" t="s">
        <v>1147</v>
      </c>
      <c r="C1495">
        <v>20190724</v>
      </c>
      <c r="D1495" t="s">
        <v>338</v>
      </c>
      <c r="E1495" s="1" t="s">
        <v>0</v>
      </c>
      <c r="F1495" s="1" t="s">
        <v>2048</v>
      </c>
      <c r="G1495" s="1">
        <v>1999.4580078125</v>
      </c>
      <c r="H1495">
        <v>400</v>
      </c>
      <c r="I1495">
        <v>31.108869552612305</v>
      </c>
      <c r="J1495">
        <v>500.11370849609375</v>
      </c>
      <c r="K1495" s="1">
        <v>80</v>
      </c>
      <c r="L1495" s="1" t="s">
        <v>2049</v>
      </c>
      <c r="M1495" s="1">
        <v>26197.500059667975</v>
      </c>
      <c r="N1495" s="1">
        <v>0</v>
      </c>
      <c r="O1495">
        <v>8.3758630233336575</v>
      </c>
      <c r="P1495">
        <v>0.17793827849956345</v>
      </c>
      <c r="Q1495">
        <v>302.0070203532116</v>
      </c>
      <c r="R1495">
        <v>2.3008640827911573</v>
      </c>
      <c r="S1495">
        <v>1.3147881105174455</v>
      </c>
      <c r="T1495">
        <v>32.674297332763672</v>
      </c>
      <c r="U1495" s="1">
        <v>6</v>
      </c>
      <c r="V1495">
        <v>1.4200000166893005</v>
      </c>
      <c r="W1495" s="1">
        <v>1</v>
      </c>
      <c r="X1495">
        <v>2.8400000333786011</v>
      </c>
      <c r="Y1495" s="1">
        <v>31.253231048583984</v>
      </c>
      <c r="Z1495" s="1">
        <v>32.674297332763672</v>
      </c>
      <c r="AA1495" s="1">
        <v>31.108869552612305</v>
      </c>
      <c r="AB1495" s="1">
        <v>400.01498413085938</v>
      </c>
      <c r="AC1495" s="1">
        <v>388.89273071289063</v>
      </c>
      <c r="AD1495" s="1">
        <v>33.800701141357422</v>
      </c>
      <c r="AE1495" s="1">
        <v>36.460464477539063</v>
      </c>
      <c r="AF1495" s="1">
        <v>73.845123291015625</v>
      </c>
      <c r="AG1495" s="1">
        <v>79.653900146484375</v>
      </c>
      <c r="AH1495" s="1">
        <v>500.11370849609375</v>
      </c>
      <c r="AI1495" s="1">
        <v>1999.4580078125</v>
      </c>
      <c r="AJ1495" s="1">
        <v>15.278260231018066</v>
      </c>
      <c r="AK1495" s="1">
        <v>99.987617492675781</v>
      </c>
      <c r="AL1495" s="1">
        <v>0.79626846313476563</v>
      </c>
      <c r="AM1495" s="1">
        <v>-0.4271317720413208</v>
      </c>
      <c r="AN1495" s="1">
        <v>1</v>
      </c>
      <c r="AO1495" s="1">
        <v>-0.21956524252891541</v>
      </c>
      <c r="AP1495" s="1">
        <v>2.737391471862793</v>
      </c>
      <c r="AQ1495" s="1">
        <v>1</v>
      </c>
      <c r="AR1495" s="1">
        <v>0</v>
      </c>
      <c r="AS1495" s="1">
        <v>0.15999999642372131</v>
      </c>
      <c r="AT1495" s="1">
        <v>111115</v>
      </c>
      <c r="AU1495">
        <v>0.83352284749348959</v>
      </c>
      <c r="AV1495">
        <v>2.3008640827911573E-3</v>
      </c>
      <c r="AW1495">
        <v>305.82429733276365</v>
      </c>
      <c r="AX1495">
        <v>304.40323104858396</v>
      </c>
      <c r="AY1495">
        <v>319.91327409938094</v>
      </c>
      <c r="AZ1495">
        <v>2.3566100984905631</v>
      </c>
      <c r="BA1495">
        <v>4.9603830863029144</v>
      </c>
      <c r="BB1495">
        <v>49.609973821671154</v>
      </c>
      <c r="BC1495">
        <v>13.149509344132092</v>
      </c>
      <c r="BD1495">
        <v>31.963764190673828</v>
      </c>
      <c r="BE1495">
        <v>4.7652984260567948</v>
      </c>
      <c r="BF1495">
        <v>0.16744700012227817</v>
      </c>
      <c r="BG1495">
        <v>3.6455949757854689</v>
      </c>
      <c r="BH1495">
        <v>1.1197034502713259</v>
      </c>
      <c r="BI1495">
        <v>0.10554895846956397</v>
      </c>
      <c r="BJ1495">
        <v>30.196962431179674</v>
      </c>
      <c r="BK1495">
        <v>0.77658180907520102</v>
      </c>
      <c r="BL1495">
        <v>73.935308907153825</v>
      </c>
      <c r="BM1495">
        <v>384.9112465760582</v>
      </c>
      <c r="BN1495">
        <v>1.6088696433342941E-2</v>
      </c>
    </row>
    <row r="1496" spans="1:66">
      <c r="A1496" t="s">
        <v>2034</v>
      </c>
      <c r="B1496" t="s">
        <v>1147</v>
      </c>
      <c r="C1496">
        <v>20190724</v>
      </c>
      <c r="D1496" t="s">
        <v>338</v>
      </c>
      <c r="E1496" s="1" t="s">
        <v>0</v>
      </c>
      <c r="F1496" s="1" t="s">
        <v>2050</v>
      </c>
      <c r="G1496" s="1">
        <v>1999.568359375</v>
      </c>
      <c r="H1496">
        <v>400</v>
      </c>
      <c r="I1496">
        <v>31.107412338256836</v>
      </c>
      <c r="J1496">
        <v>500.10574340820313</v>
      </c>
      <c r="K1496" s="1">
        <v>81</v>
      </c>
      <c r="L1496" s="1" t="s">
        <v>2051</v>
      </c>
      <c r="M1496" s="1">
        <v>26286.50005973503</v>
      </c>
      <c r="N1496" s="1">
        <v>0</v>
      </c>
      <c r="O1496">
        <v>8.6465677940460814</v>
      </c>
      <c r="P1496">
        <v>0.17819524266850159</v>
      </c>
      <c r="Q1496">
        <v>299.0104241533835</v>
      </c>
      <c r="R1496">
        <v>2.2759000024154794</v>
      </c>
      <c r="S1496">
        <v>1.2986695094101597</v>
      </c>
      <c r="T1496">
        <v>32.629631042480469</v>
      </c>
      <c r="U1496" s="1">
        <v>6</v>
      </c>
      <c r="V1496">
        <v>1.4200000166893005</v>
      </c>
      <c r="W1496" s="1">
        <v>1</v>
      </c>
      <c r="X1496">
        <v>2.8400000333786011</v>
      </c>
      <c r="Y1496" s="1">
        <v>31.255887985229492</v>
      </c>
      <c r="Z1496" s="1">
        <v>32.629631042480469</v>
      </c>
      <c r="AA1496" s="1">
        <v>31.107412338256836</v>
      </c>
      <c r="AB1496" s="1">
        <v>399.65103149414063</v>
      </c>
      <c r="AC1496" s="1">
        <v>388.21731567382813</v>
      </c>
      <c r="AD1496" s="1">
        <v>33.870155334472656</v>
      </c>
      <c r="AE1496" s="1">
        <v>36.500991821289063</v>
      </c>
      <c r="AF1496" s="1">
        <v>74.072372436523438</v>
      </c>
      <c r="AG1496" s="1">
        <v>79.717613220214844</v>
      </c>
      <c r="AH1496" s="1">
        <v>500.10574340820313</v>
      </c>
      <c r="AI1496" s="1">
        <v>1999.568359375</v>
      </c>
      <c r="AJ1496" s="1">
        <v>12.857135772705078</v>
      </c>
      <c r="AK1496" s="1">
        <v>99.976692199707031</v>
      </c>
      <c r="AL1496" s="1">
        <v>0.75015640258789063</v>
      </c>
      <c r="AM1496" s="1">
        <v>-0.42203152179718018</v>
      </c>
      <c r="AN1496" s="1">
        <v>1</v>
      </c>
      <c r="AO1496" s="1">
        <v>-0.21956524252891541</v>
      </c>
      <c r="AP1496" s="1">
        <v>2.737391471862793</v>
      </c>
      <c r="AQ1496" s="1">
        <v>1</v>
      </c>
      <c r="AR1496" s="1">
        <v>0</v>
      </c>
      <c r="AS1496" s="1">
        <v>0.15999999642372131</v>
      </c>
      <c r="AT1496" s="1">
        <v>111115</v>
      </c>
      <c r="AU1496">
        <v>0.83350957234700507</v>
      </c>
      <c r="AV1496">
        <v>2.2759000024154792E-3</v>
      </c>
      <c r="AW1496">
        <v>305.77963104248045</v>
      </c>
      <c r="AX1496">
        <v>304.40588798522947</v>
      </c>
      <c r="AY1496">
        <v>319.93093034898629</v>
      </c>
      <c r="AZ1496">
        <v>2.3767021120822731</v>
      </c>
      <c r="BA1496">
        <v>4.9479179337112003</v>
      </c>
      <c r="BB1496">
        <v>49.490714534019155</v>
      </c>
      <c r="BC1496">
        <v>12.989722712730092</v>
      </c>
      <c r="BD1496">
        <v>31.94275951385498</v>
      </c>
      <c r="BE1496">
        <v>4.759634501829475</v>
      </c>
      <c r="BF1496">
        <v>0.16767453688061321</v>
      </c>
      <c r="BG1496">
        <v>3.6492484243010406</v>
      </c>
      <c r="BH1496">
        <v>1.1103860775284344</v>
      </c>
      <c r="BI1496">
        <v>0.10569361223904533</v>
      </c>
      <c r="BJ1496">
        <v>29.894073140086668</v>
      </c>
      <c r="BK1496">
        <v>0.77021403240190778</v>
      </c>
      <c r="BL1496">
        <v>74.193248088202935</v>
      </c>
      <c r="BM1496">
        <v>384.10715145383847</v>
      </c>
      <c r="BN1496">
        <v>1.6701510165249376E-2</v>
      </c>
    </row>
    <row r="1497" spans="1:66">
      <c r="A1497" t="s">
        <v>2034</v>
      </c>
      <c r="B1497" t="s">
        <v>1147</v>
      </c>
      <c r="C1497">
        <v>20190724</v>
      </c>
      <c r="D1497" t="s">
        <v>338</v>
      </c>
      <c r="E1497" s="1" t="s">
        <v>0</v>
      </c>
      <c r="F1497" s="1" t="s">
        <v>2052</v>
      </c>
      <c r="G1497" s="1">
        <v>2000.1444091796875</v>
      </c>
      <c r="H1497">
        <v>400</v>
      </c>
      <c r="I1497">
        <v>31.10498046875</v>
      </c>
      <c r="J1497">
        <v>500.0870361328125</v>
      </c>
      <c r="K1497" s="1">
        <v>82</v>
      </c>
      <c r="L1497" s="1" t="s">
        <v>2053</v>
      </c>
      <c r="M1497" s="1">
        <v>26375.000059746206</v>
      </c>
      <c r="N1497" s="1">
        <v>0</v>
      </c>
      <c r="O1497">
        <v>8.7548779831910242</v>
      </c>
      <c r="P1497">
        <v>0.18198947299803026</v>
      </c>
      <c r="Q1497">
        <v>299.46259632864979</v>
      </c>
      <c r="R1497">
        <v>2.3046115574967549</v>
      </c>
      <c r="S1497">
        <v>1.289148896701493</v>
      </c>
      <c r="T1497">
        <v>32.601184844970703</v>
      </c>
      <c r="U1497" s="1">
        <v>6</v>
      </c>
      <c r="V1497">
        <v>1.4200000166893005</v>
      </c>
      <c r="W1497" s="1">
        <v>1</v>
      </c>
      <c r="X1497">
        <v>2.8400000333786011</v>
      </c>
      <c r="Y1497" s="1">
        <v>31.252798080444336</v>
      </c>
      <c r="Z1497" s="1">
        <v>32.601184844970703</v>
      </c>
      <c r="AA1497" s="1">
        <v>31.10498046875</v>
      </c>
      <c r="AB1497" s="1">
        <v>399.57986450195313</v>
      </c>
      <c r="AC1497" s="1">
        <v>388.00299072265625</v>
      </c>
      <c r="AD1497" s="1">
        <v>33.856906890869141</v>
      </c>
      <c r="AE1497" s="1">
        <v>36.520977020263672</v>
      </c>
      <c r="AF1497" s="1">
        <v>74.050918579101563</v>
      </c>
      <c r="AG1497" s="1">
        <v>79.767730712890625</v>
      </c>
      <c r="AH1497" s="1">
        <v>500.0870361328125</v>
      </c>
      <c r="AI1497" s="1">
        <v>2000.1444091796875</v>
      </c>
      <c r="AJ1497" s="1">
        <v>20.937009811401367</v>
      </c>
      <c r="AK1497" s="1">
        <v>99.965690612792969</v>
      </c>
      <c r="AL1497" s="1">
        <v>0.78403091430664063</v>
      </c>
      <c r="AM1497" s="1">
        <v>-0.42045986652374268</v>
      </c>
      <c r="AN1497" s="1">
        <v>1</v>
      </c>
      <c r="AO1497" s="1">
        <v>-0.21956524252891541</v>
      </c>
      <c r="AP1497" s="1">
        <v>2.737391471862793</v>
      </c>
      <c r="AQ1497" s="1">
        <v>1</v>
      </c>
      <c r="AR1497" s="1">
        <v>0</v>
      </c>
      <c r="AS1497" s="1">
        <v>0.15999999642372131</v>
      </c>
      <c r="AT1497" s="1">
        <v>111115</v>
      </c>
      <c r="AU1497">
        <v>0.83347839355468734</v>
      </c>
      <c r="AV1497">
        <v>2.3046115574967547E-3</v>
      </c>
      <c r="AW1497">
        <v>305.75118484497068</v>
      </c>
      <c r="AX1497">
        <v>304.40279808044431</v>
      </c>
      <c r="AY1497">
        <v>320.02309831567618</v>
      </c>
      <c r="AZ1497">
        <v>2.3667029206060572</v>
      </c>
      <c r="BA1497">
        <v>4.9399935863860929</v>
      </c>
      <c r="BB1497">
        <v>49.416890496166936</v>
      </c>
      <c r="BC1497">
        <v>12.895913475903264</v>
      </c>
      <c r="BD1497">
        <v>31.92699146270752</v>
      </c>
      <c r="BE1497">
        <v>4.7553864890481314</v>
      </c>
      <c r="BF1497">
        <v>0.17102974987119124</v>
      </c>
      <c r="BG1497">
        <v>3.6508446896845999</v>
      </c>
      <c r="BH1497">
        <v>1.1045417993635316</v>
      </c>
      <c r="BI1497">
        <v>0.10782703891464879</v>
      </c>
      <c r="BJ1497">
        <v>29.93598525469352</v>
      </c>
      <c r="BK1497">
        <v>0.77180486617100597</v>
      </c>
      <c r="BL1497">
        <v>74.374281344514728</v>
      </c>
      <c r="BM1497">
        <v>383.8413410260373</v>
      </c>
      <c r="BN1497">
        <v>1.6963721430271313E-2</v>
      </c>
    </row>
    <row r="1498" spans="1:66">
      <c r="A1498" t="s">
        <v>2034</v>
      </c>
      <c r="B1498" t="s">
        <v>1147</v>
      </c>
      <c r="C1498">
        <v>20190724</v>
      </c>
      <c r="D1498" t="s">
        <v>338</v>
      </c>
      <c r="E1498" s="1" t="s">
        <v>0</v>
      </c>
      <c r="F1498" s="1" t="s">
        <v>2054</v>
      </c>
      <c r="G1498" s="1">
        <v>2000.3304443359375</v>
      </c>
      <c r="H1498">
        <v>475</v>
      </c>
      <c r="I1498">
        <v>31.107427597045898</v>
      </c>
      <c r="J1498">
        <v>500.13894653320313</v>
      </c>
      <c r="K1498" s="1">
        <v>83</v>
      </c>
      <c r="L1498" s="1" t="s">
        <v>2055</v>
      </c>
      <c r="M1498" s="1">
        <v>26488.50005973503</v>
      </c>
      <c r="N1498" s="1">
        <v>0</v>
      </c>
      <c r="O1498">
        <v>10.776538561216331</v>
      </c>
      <c r="P1498">
        <v>0.1883177109088052</v>
      </c>
      <c r="Q1498">
        <v>355.28829723572926</v>
      </c>
      <c r="R1498">
        <v>2.351549593771129</v>
      </c>
      <c r="S1498">
        <v>1.2737618280613283</v>
      </c>
      <c r="T1498">
        <v>32.549671173095703</v>
      </c>
      <c r="U1498" s="1">
        <v>6</v>
      </c>
      <c r="V1498">
        <v>1.4200000166893005</v>
      </c>
      <c r="W1498" s="1">
        <v>1</v>
      </c>
      <c r="X1498">
        <v>2.8400000333786011</v>
      </c>
      <c r="Y1498" s="1">
        <v>31.22764778137207</v>
      </c>
      <c r="Z1498" s="1">
        <v>32.549671173095703</v>
      </c>
      <c r="AA1498" s="1">
        <v>31.107427597045898</v>
      </c>
      <c r="AB1498" s="1">
        <v>474.8890380859375</v>
      </c>
      <c r="AC1498" s="1">
        <v>460.66122436523438</v>
      </c>
      <c r="AD1498" s="1">
        <v>33.818855285644531</v>
      </c>
      <c r="AE1498" s="1">
        <v>36.536857604980469</v>
      </c>
      <c r="AF1498" s="1">
        <v>74.038864135742188</v>
      </c>
      <c r="AG1498" s="1">
        <v>79.9049072265625</v>
      </c>
      <c r="AH1498" s="1">
        <v>500.13894653320313</v>
      </c>
      <c r="AI1498" s="1">
        <v>2000.3304443359375</v>
      </c>
      <c r="AJ1498" s="1">
        <v>23.71245002746582</v>
      </c>
      <c r="AK1498" s="1">
        <v>99.951385498046875</v>
      </c>
      <c r="AL1498" s="1">
        <v>-3.6800384521484375E-2</v>
      </c>
      <c r="AM1498" s="1">
        <v>-0.42272579669952393</v>
      </c>
      <c r="AN1498" s="1">
        <v>1</v>
      </c>
      <c r="AO1498" s="1">
        <v>-0.21956524252891541</v>
      </c>
      <c r="AP1498" s="1">
        <v>2.737391471862793</v>
      </c>
      <c r="AQ1498" s="1">
        <v>1</v>
      </c>
      <c r="AR1498" s="1">
        <v>0</v>
      </c>
      <c r="AS1498" s="1">
        <v>0.15999999642372131</v>
      </c>
      <c r="AT1498" s="1">
        <v>111115</v>
      </c>
      <c r="AU1498">
        <v>0.83356491088867168</v>
      </c>
      <c r="AV1498">
        <v>2.3515495937711291E-3</v>
      </c>
      <c r="AW1498">
        <v>305.69967117309568</v>
      </c>
      <c r="AX1498">
        <v>304.37764778137205</v>
      </c>
      <c r="AY1498">
        <v>320.05286394001087</v>
      </c>
      <c r="AZ1498">
        <v>2.3468104926355049</v>
      </c>
      <c r="BA1498">
        <v>4.9256713674239769</v>
      </c>
      <c r="BB1498">
        <v>49.280671227115995</v>
      </c>
      <c r="BC1498">
        <v>12.743813622135526</v>
      </c>
      <c r="BD1498">
        <v>31.888659477233887</v>
      </c>
      <c r="BE1498">
        <v>4.7450733720606415</v>
      </c>
      <c r="BF1498">
        <v>0.17660706386430977</v>
      </c>
      <c r="BG1498">
        <v>3.6519095393626486</v>
      </c>
      <c r="BH1498">
        <v>1.0931638326979929</v>
      </c>
      <c r="BI1498">
        <v>0.11137501599269373</v>
      </c>
      <c r="BJ1498">
        <v>35.511557559953033</v>
      </c>
      <c r="BK1498">
        <v>0.77125722427646659</v>
      </c>
      <c r="BL1498">
        <v>74.661181459973847</v>
      </c>
      <c r="BM1498">
        <v>455.53857405303188</v>
      </c>
      <c r="BN1498">
        <v>1.7662370364616171E-2</v>
      </c>
    </row>
    <row r="1499" spans="1:66">
      <c r="A1499" t="s">
        <v>2034</v>
      </c>
      <c r="B1499" t="s">
        <v>1147</v>
      </c>
      <c r="C1499">
        <v>20190724</v>
      </c>
      <c r="D1499" t="s">
        <v>338</v>
      </c>
      <c r="E1499" s="1" t="s">
        <v>0</v>
      </c>
      <c r="F1499" s="1" t="s">
        <v>2056</v>
      </c>
      <c r="G1499" s="1">
        <v>2000.5848388671875</v>
      </c>
      <c r="H1499">
        <v>575</v>
      </c>
      <c r="I1499">
        <v>31.106338500976563</v>
      </c>
      <c r="J1499">
        <v>500.10784912109375</v>
      </c>
      <c r="K1499" s="1">
        <v>84</v>
      </c>
      <c r="L1499" s="1" t="s">
        <v>2057</v>
      </c>
      <c r="M1499" s="1">
        <v>26587.000059723854</v>
      </c>
      <c r="N1499" s="1">
        <v>0</v>
      </c>
      <c r="O1499">
        <v>12.722154001123853</v>
      </c>
      <c r="P1499">
        <v>0.19212566926386535</v>
      </c>
      <c r="Q1499">
        <v>436.85427263581181</v>
      </c>
      <c r="R1499">
        <v>2.3885447497593026</v>
      </c>
      <c r="S1499">
        <v>1.2696106957458926</v>
      </c>
      <c r="T1499">
        <v>32.534145355224609</v>
      </c>
      <c r="U1499" s="1">
        <v>6</v>
      </c>
      <c r="V1499">
        <v>1.4200000166893005</v>
      </c>
      <c r="W1499" s="1">
        <v>1</v>
      </c>
      <c r="X1499">
        <v>2.8400000333786011</v>
      </c>
      <c r="Y1499" s="1">
        <v>31.22454833984375</v>
      </c>
      <c r="Z1499" s="1">
        <v>32.534145355224609</v>
      </c>
      <c r="AA1499" s="1">
        <v>31.106338500976563</v>
      </c>
      <c r="AB1499" s="1">
        <v>576.2890625</v>
      </c>
      <c r="AC1499" s="1">
        <v>559.42266845703125</v>
      </c>
      <c r="AD1499" s="1">
        <v>33.779064178466797</v>
      </c>
      <c r="AE1499" s="1">
        <v>36.539989471435547</v>
      </c>
      <c r="AF1499" s="1">
        <v>73.931755065917969</v>
      </c>
      <c r="AG1499" s="1">
        <v>79.916664123535156</v>
      </c>
      <c r="AH1499" s="1">
        <v>500.10784912109375</v>
      </c>
      <c r="AI1499" s="1">
        <v>2000.5848388671875</v>
      </c>
      <c r="AJ1499" s="1">
        <v>22.064115524291992</v>
      </c>
      <c r="AK1499" s="1">
        <v>99.938484191894531</v>
      </c>
      <c r="AL1499" s="1">
        <v>-0.88360214233398438</v>
      </c>
      <c r="AM1499" s="1">
        <v>-0.43449413776397705</v>
      </c>
      <c r="AN1499" s="1">
        <v>1</v>
      </c>
      <c r="AO1499" s="1">
        <v>-0.21956524252891541</v>
      </c>
      <c r="AP1499" s="1">
        <v>2.737391471862793</v>
      </c>
      <c r="AQ1499" s="1">
        <v>1</v>
      </c>
      <c r="AR1499" s="1">
        <v>0</v>
      </c>
      <c r="AS1499" s="1">
        <v>0.15999999642372131</v>
      </c>
      <c r="AT1499" s="1">
        <v>111115</v>
      </c>
      <c r="AU1499">
        <v>0.83351308186848949</v>
      </c>
      <c r="AV1499">
        <v>2.3885447497593026E-3</v>
      </c>
      <c r="AW1499">
        <v>305.68414535522459</v>
      </c>
      <c r="AX1499">
        <v>304.37454833984373</v>
      </c>
      <c r="AY1499">
        <v>320.09356706410108</v>
      </c>
      <c r="AZ1499">
        <v>2.3300112008154041</v>
      </c>
      <c r="BA1499">
        <v>4.9213618559089465</v>
      </c>
      <c r="BB1499">
        <v>49.243911349098603</v>
      </c>
      <c r="BC1499">
        <v>12.703921877663056</v>
      </c>
      <c r="BD1499">
        <v>31.87934684753418</v>
      </c>
      <c r="BE1499">
        <v>4.7425707762488702</v>
      </c>
      <c r="BF1499">
        <v>0.17995194151968921</v>
      </c>
      <c r="BG1499">
        <v>3.6517511601630539</v>
      </c>
      <c r="BH1499">
        <v>1.0908196160858163</v>
      </c>
      <c r="BI1499">
        <v>0.11350381096520924</v>
      </c>
      <c r="BJ1499">
        <v>43.658553819975666</v>
      </c>
      <c r="BK1499">
        <v>0.78090198568592006</v>
      </c>
      <c r="BL1499">
        <v>74.75383315017335</v>
      </c>
      <c r="BM1499">
        <v>553.37516574588335</v>
      </c>
      <c r="BN1499">
        <v>1.7185985862393168E-2</v>
      </c>
    </row>
    <row r="1500" spans="1:66">
      <c r="A1500" t="s">
        <v>2034</v>
      </c>
      <c r="B1500" t="s">
        <v>1147</v>
      </c>
      <c r="C1500">
        <v>20190724</v>
      </c>
      <c r="D1500" t="s">
        <v>338</v>
      </c>
      <c r="E1500" s="1" t="s">
        <v>0</v>
      </c>
      <c r="F1500" s="1" t="s">
        <v>2058</v>
      </c>
      <c r="G1500" s="1">
        <v>2000.812255859375</v>
      </c>
      <c r="H1500">
        <v>675</v>
      </c>
      <c r="I1500">
        <v>31.105827331542969</v>
      </c>
      <c r="J1500">
        <v>500.11453247070313</v>
      </c>
      <c r="K1500" s="1">
        <v>85</v>
      </c>
      <c r="L1500" s="1" t="s">
        <v>2059</v>
      </c>
      <c r="M1500" s="1">
        <v>26684.50005973503</v>
      </c>
      <c r="N1500" s="1">
        <v>0</v>
      </c>
      <c r="O1500">
        <v>13.940969837575182</v>
      </c>
      <c r="P1500">
        <v>0.19218636502526978</v>
      </c>
      <c r="Q1500">
        <v>522.41671013204711</v>
      </c>
      <c r="R1500">
        <v>2.3825549461414384</v>
      </c>
      <c r="S1500">
        <v>1.2659582076382923</v>
      </c>
      <c r="T1500">
        <v>32.517940521240234</v>
      </c>
      <c r="U1500" s="1">
        <v>6</v>
      </c>
      <c r="V1500">
        <v>1.4200000166893005</v>
      </c>
      <c r="W1500" s="1">
        <v>1</v>
      </c>
      <c r="X1500">
        <v>2.8400000333786011</v>
      </c>
      <c r="Y1500" s="1">
        <v>31.214080810546875</v>
      </c>
      <c r="Z1500" s="1">
        <v>32.517940521240234</v>
      </c>
      <c r="AA1500" s="1">
        <v>31.105827331542969</v>
      </c>
      <c r="AB1500" s="1">
        <v>676.1898193359375</v>
      </c>
      <c r="AC1500" s="1">
        <v>657.5848388671875</v>
      </c>
      <c r="AD1500" s="1">
        <v>33.781158447265625</v>
      </c>
      <c r="AE1500" s="1">
        <v>36.535137176513672</v>
      </c>
      <c r="AF1500" s="1">
        <v>73.997749328613281</v>
      </c>
      <c r="AG1500" s="1">
        <v>79.945014953613281</v>
      </c>
      <c r="AH1500" s="1">
        <v>500.11453247070313</v>
      </c>
      <c r="AI1500" s="1">
        <v>2000.812255859375</v>
      </c>
      <c r="AJ1500" s="1">
        <v>20.978824615478516</v>
      </c>
      <c r="AK1500" s="1">
        <v>99.9287109375</v>
      </c>
      <c r="AL1500" s="1">
        <v>-2.0529747009277344</v>
      </c>
      <c r="AM1500" s="1">
        <v>-0.42216885089874268</v>
      </c>
      <c r="AN1500" s="1">
        <v>1</v>
      </c>
      <c r="AO1500" s="1">
        <v>-0.21956524252891541</v>
      </c>
      <c r="AP1500" s="1">
        <v>2.737391471862793</v>
      </c>
      <c r="AQ1500" s="1">
        <v>1</v>
      </c>
      <c r="AR1500" s="1">
        <v>0</v>
      </c>
      <c r="AS1500" s="1">
        <v>0.15999999642372131</v>
      </c>
      <c r="AT1500" s="1">
        <v>111115</v>
      </c>
      <c r="AU1500">
        <v>0.83352422078450517</v>
      </c>
      <c r="AV1500">
        <v>2.3825549461414385E-3</v>
      </c>
      <c r="AW1500">
        <v>305.66794052124021</v>
      </c>
      <c r="AX1500">
        <v>304.36408081054685</v>
      </c>
      <c r="AY1500">
        <v>320.12995378203777</v>
      </c>
      <c r="AZ1500">
        <v>2.3344353459437714</v>
      </c>
      <c r="BA1500">
        <v>4.9168673696120369</v>
      </c>
      <c r="BB1500">
        <v>49.203750588629838</v>
      </c>
      <c r="BC1500">
        <v>12.668613412116166</v>
      </c>
      <c r="BD1500">
        <v>31.866010665893555</v>
      </c>
      <c r="BE1500">
        <v>4.7389889268837031</v>
      </c>
      <c r="BF1500">
        <v>0.18000518812893221</v>
      </c>
      <c r="BG1500">
        <v>3.6509091619737446</v>
      </c>
      <c r="BH1500">
        <v>1.0880797649099585</v>
      </c>
      <c r="BI1500">
        <v>0.11353770481766512</v>
      </c>
      <c r="BJ1500">
        <v>52.204428415705067</v>
      </c>
      <c r="BK1500">
        <v>0.79444761991776958</v>
      </c>
      <c r="BL1500">
        <v>74.804548576788932</v>
      </c>
      <c r="BM1500">
        <v>650.95796948002874</v>
      </c>
      <c r="BN1500">
        <v>1.6020204134768436E-2</v>
      </c>
    </row>
    <row r="1501" spans="1:66">
      <c r="A1501" t="s">
        <v>2034</v>
      </c>
      <c r="B1501" t="s">
        <v>1147</v>
      </c>
      <c r="C1501">
        <v>20190724</v>
      </c>
      <c r="D1501" t="s">
        <v>338</v>
      </c>
      <c r="E1501" s="1" t="s">
        <v>0</v>
      </c>
      <c r="F1501" s="1" t="s">
        <v>2060</v>
      </c>
      <c r="G1501" s="1">
        <v>2000.6082763671875</v>
      </c>
      <c r="H1501">
        <v>800</v>
      </c>
      <c r="I1501">
        <v>31.10529899597168</v>
      </c>
      <c r="J1501">
        <v>500.12252807617188</v>
      </c>
      <c r="K1501" s="1">
        <v>86</v>
      </c>
      <c r="L1501" s="1" t="s">
        <v>2061</v>
      </c>
      <c r="M1501" s="1">
        <v>26779.50005973503</v>
      </c>
      <c r="N1501" s="1">
        <v>0</v>
      </c>
      <c r="O1501">
        <v>15.173094650179792</v>
      </c>
      <c r="P1501">
        <v>0.19017828318487331</v>
      </c>
      <c r="Q1501">
        <v>630.02632232293206</v>
      </c>
      <c r="R1501">
        <v>2.3857630453517698</v>
      </c>
      <c r="S1501">
        <v>1.2801101800451424</v>
      </c>
      <c r="T1501">
        <v>32.559787750244141</v>
      </c>
      <c r="U1501" s="1">
        <v>6</v>
      </c>
      <c r="V1501">
        <v>1.4200000166893005</v>
      </c>
      <c r="W1501" s="1">
        <v>1</v>
      </c>
      <c r="X1501">
        <v>2.8400000333786011</v>
      </c>
      <c r="Y1501" s="1">
        <v>31.225795745849609</v>
      </c>
      <c r="Z1501" s="1">
        <v>32.559787750244141</v>
      </c>
      <c r="AA1501" s="1">
        <v>31.10529899597168</v>
      </c>
      <c r="AB1501" s="1">
        <v>800.39691162109375</v>
      </c>
      <c r="AC1501" s="1">
        <v>779.96124267578125</v>
      </c>
      <c r="AD1501" s="1">
        <v>33.7528076171875</v>
      </c>
      <c r="AE1501" s="1">
        <v>36.510520935058594</v>
      </c>
      <c r="AF1501" s="1">
        <v>73.882781982421875</v>
      </c>
      <c r="AG1501" s="1">
        <v>79.834274291992188</v>
      </c>
      <c r="AH1501" s="1">
        <v>500.12252807617188</v>
      </c>
      <c r="AI1501" s="1">
        <v>2000.6082763671875</v>
      </c>
      <c r="AJ1501" s="1">
        <v>18.169946670532227</v>
      </c>
      <c r="AK1501" s="1">
        <v>99.926567077636719</v>
      </c>
      <c r="AL1501" s="1">
        <v>-3.5526695251464844</v>
      </c>
      <c r="AM1501" s="1">
        <v>-0.42828762531280518</v>
      </c>
      <c r="AN1501" s="1">
        <v>1</v>
      </c>
      <c r="AO1501" s="1">
        <v>-0.21956524252891541</v>
      </c>
      <c r="AP1501" s="1">
        <v>2.737391471862793</v>
      </c>
      <c r="AQ1501" s="1">
        <v>1</v>
      </c>
      <c r="AR1501" s="1">
        <v>0</v>
      </c>
      <c r="AS1501" s="1">
        <v>0.15999999642372131</v>
      </c>
      <c r="AT1501" s="1">
        <v>111115</v>
      </c>
      <c r="AU1501">
        <v>0.83353754679361969</v>
      </c>
      <c r="AV1501">
        <v>2.3857630453517696E-3</v>
      </c>
      <c r="AW1501">
        <v>305.70978775024412</v>
      </c>
      <c r="AX1501">
        <v>304.37579574584959</v>
      </c>
      <c r="AY1501">
        <v>320.09731706401726</v>
      </c>
      <c r="AZ1501">
        <v>2.3278857142532097</v>
      </c>
      <c r="BA1501">
        <v>4.9284811993017348</v>
      </c>
      <c r="BB1501">
        <v>49.321029866588049</v>
      </c>
      <c r="BC1501">
        <v>12.810508931529455</v>
      </c>
      <c r="BD1501">
        <v>31.892791748046875</v>
      </c>
      <c r="BE1501">
        <v>4.7461842111039561</v>
      </c>
      <c r="BF1501">
        <v>0.17824242475784724</v>
      </c>
      <c r="BG1501">
        <v>3.6483710192565924</v>
      </c>
      <c r="BH1501">
        <v>1.0978131918473637</v>
      </c>
      <c r="BI1501">
        <v>0.11241572492921414</v>
      </c>
      <c r="BJ1501">
        <v>62.95636755827924</v>
      </c>
      <c r="BK1501">
        <v>0.80776619125525573</v>
      </c>
      <c r="BL1501">
        <v>74.564853217346226</v>
      </c>
      <c r="BM1501">
        <v>772.748680162754</v>
      </c>
      <c r="BN1501">
        <v>1.464097713120998E-2</v>
      </c>
    </row>
    <row r="1502" spans="1:66">
      <c r="A1502" t="s">
        <v>2034</v>
      </c>
      <c r="B1502" t="s">
        <v>1147</v>
      </c>
      <c r="C1502">
        <v>20190724</v>
      </c>
      <c r="D1502" t="s">
        <v>338</v>
      </c>
      <c r="E1502" s="1" t="s">
        <v>0</v>
      </c>
      <c r="F1502" s="1" t="s">
        <v>2062</v>
      </c>
      <c r="G1502" s="1">
        <v>2000.165771484375</v>
      </c>
      <c r="H1502">
        <v>1000</v>
      </c>
      <c r="I1502">
        <v>31.106174468994141</v>
      </c>
      <c r="J1502">
        <v>500.105224609375</v>
      </c>
      <c r="K1502" s="1">
        <v>87</v>
      </c>
      <c r="L1502" s="1" t="s">
        <v>2063</v>
      </c>
      <c r="M1502" s="1">
        <v>26901.000059746206</v>
      </c>
      <c r="N1502" s="1">
        <v>0</v>
      </c>
      <c r="O1502">
        <v>15.778599736979958</v>
      </c>
      <c r="P1502">
        <v>0.19095845714555676</v>
      </c>
      <c r="Q1502">
        <v>819.38054856789302</v>
      </c>
      <c r="R1502">
        <v>2.3805418492731456</v>
      </c>
      <c r="S1502">
        <v>1.272541925765911</v>
      </c>
      <c r="T1502">
        <v>32.529224395751953</v>
      </c>
      <c r="U1502" s="1">
        <v>6</v>
      </c>
      <c r="V1502">
        <v>1.4200000166893005</v>
      </c>
      <c r="W1502" s="1">
        <v>1</v>
      </c>
      <c r="X1502">
        <v>2.8400000333786011</v>
      </c>
      <c r="Y1502" s="1">
        <v>31.215843200683594</v>
      </c>
      <c r="Z1502" s="1">
        <v>32.529224395751953</v>
      </c>
      <c r="AA1502" s="1">
        <v>31.106174468994141</v>
      </c>
      <c r="AB1502" s="1">
        <v>999.88055419921875</v>
      </c>
      <c r="AC1502" s="1">
        <v>978.15655517578125</v>
      </c>
      <c r="AD1502" s="1">
        <v>33.747852325439453</v>
      </c>
      <c r="AE1502" s="1">
        <v>36.499656677246094</v>
      </c>
      <c r="AF1502" s="1">
        <v>73.945602416992188</v>
      </c>
      <c r="AG1502" s="1">
        <v>79.860549926757813</v>
      </c>
      <c r="AH1502" s="1">
        <v>500.105224609375</v>
      </c>
      <c r="AI1502" s="1">
        <v>2000.165771484375</v>
      </c>
      <c r="AJ1502" s="1">
        <v>17.170459747314453</v>
      </c>
      <c r="AK1502" s="1">
        <v>99.931205749511719</v>
      </c>
      <c r="AL1502" s="1">
        <v>-6.2825279235839844</v>
      </c>
      <c r="AM1502" s="1">
        <v>-0.41897594928741455</v>
      </c>
      <c r="AN1502" s="1">
        <v>1</v>
      </c>
      <c r="AO1502" s="1">
        <v>-0.21956524252891541</v>
      </c>
      <c r="AP1502" s="1">
        <v>2.737391471862793</v>
      </c>
      <c r="AQ1502" s="1">
        <v>1</v>
      </c>
      <c r="AR1502" s="1">
        <v>0</v>
      </c>
      <c r="AS1502" s="1">
        <v>0.15999999642372131</v>
      </c>
      <c r="AT1502" s="1">
        <v>111115</v>
      </c>
      <c r="AU1502">
        <v>0.83350870768229157</v>
      </c>
      <c r="AV1502">
        <v>2.3805418492731456E-3</v>
      </c>
      <c r="AW1502">
        <v>305.67922439575193</v>
      </c>
      <c r="AX1502">
        <v>304.36584320068357</v>
      </c>
      <c r="AY1502">
        <v>320.02651628434978</v>
      </c>
      <c r="AZ1502">
        <v>2.3328490509268955</v>
      </c>
      <c r="BA1502">
        <v>4.9199966269663298</v>
      </c>
      <c r="BB1502">
        <v>49.233836318345134</v>
      </c>
      <c r="BC1502">
        <v>12.73417964109904</v>
      </c>
      <c r="BD1502">
        <v>31.872533798217773</v>
      </c>
      <c r="BE1502">
        <v>4.7407406240509022</v>
      </c>
      <c r="BF1502">
        <v>0.17892756577260849</v>
      </c>
      <c r="BG1502">
        <v>3.6474547012004188</v>
      </c>
      <c r="BH1502">
        <v>1.0932859228504834</v>
      </c>
      <c r="BI1502">
        <v>0.11285178579766147</v>
      </c>
      <c r="BJ1502">
        <v>81.881686186085886</v>
      </c>
      <c r="BK1502">
        <v>0.83767832892623706</v>
      </c>
      <c r="BL1502">
        <v>74.679443522948105</v>
      </c>
      <c r="BM1502">
        <v>970.65616454389021</v>
      </c>
      <c r="BN1502">
        <v>1.2139592689680153E-2</v>
      </c>
    </row>
    <row r="1503" spans="1:66">
      <c r="A1503" t="s">
        <v>2034</v>
      </c>
      <c r="B1503" t="s">
        <v>1147</v>
      </c>
      <c r="C1503">
        <v>20190724</v>
      </c>
      <c r="D1503" t="s">
        <v>338</v>
      </c>
      <c r="E1503" s="1" t="s">
        <v>0</v>
      </c>
      <c r="F1503" s="1" t="s">
        <v>2064</v>
      </c>
      <c r="G1503" s="1">
        <v>1999.6048583984375</v>
      </c>
      <c r="H1503">
        <v>1400</v>
      </c>
      <c r="I1503">
        <v>31.106576919555664</v>
      </c>
      <c r="J1503">
        <v>500.10360717773438</v>
      </c>
      <c r="K1503" s="1">
        <v>88</v>
      </c>
      <c r="L1503" s="1" t="s">
        <v>2065</v>
      </c>
      <c r="M1503" s="1">
        <v>27045.500059556216</v>
      </c>
      <c r="N1503" s="1">
        <v>0</v>
      </c>
      <c r="O1503">
        <v>17.080441925711533</v>
      </c>
      <c r="P1503">
        <v>0.19593365139624572</v>
      </c>
      <c r="Q1503">
        <v>1200.6770566053358</v>
      </c>
      <c r="R1503">
        <v>2.4588650841095596</v>
      </c>
      <c r="S1503">
        <v>1.2831317767342916</v>
      </c>
      <c r="T1503">
        <v>32.558609008789063</v>
      </c>
      <c r="U1503" s="1">
        <v>6</v>
      </c>
      <c r="V1503">
        <v>1.4200000166893005</v>
      </c>
      <c r="W1503" s="1">
        <v>1</v>
      </c>
      <c r="X1503">
        <v>2.8400000333786011</v>
      </c>
      <c r="Y1503" s="1">
        <v>31.219663619995117</v>
      </c>
      <c r="Z1503" s="1">
        <v>32.558609008789063</v>
      </c>
      <c r="AA1503" s="1">
        <v>31.106576919555664</v>
      </c>
      <c r="AB1503" s="1">
        <v>1400.341552734375</v>
      </c>
      <c r="AC1503" s="1">
        <v>1375.7906494140625</v>
      </c>
      <c r="AD1503" s="1">
        <v>33.631992340087891</v>
      </c>
      <c r="AE1503" s="1">
        <v>36.474418640136719</v>
      </c>
      <c r="AF1503" s="1">
        <v>73.573532104492188</v>
      </c>
      <c r="AG1503" s="1">
        <v>79.791732788085938</v>
      </c>
      <c r="AH1503" s="1">
        <v>500.10360717773438</v>
      </c>
      <c r="AI1503" s="1">
        <v>1999.6048583984375</v>
      </c>
      <c r="AJ1503" s="1">
        <v>20.326091766357422</v>
      </c>
      <c r="AK1503" s="1">
        <v>99.93365478515625</v>
      </c>
      <c r="AL1503" s="1">
        <v>-12.432308197021484</v>
      </c>
      <c r="AM1503" s="1">
        <v>-0.4246903657913208</v>
      </c>
      <c r="AN1503" s="1">
        <v>1</v>
      </c>
      <c r="AO1503" s="1">
        <v>-0.21956524252891541</v>
      </c>
      <c r="AP1503" s="1">
        <v>2.737391471862793</v>
      </c>
      <c r="AQ1503" s="1">
        <v>1</v>
      </c>
      <c r="AR1503" s="1">
        <v>0</v>
      </c>
      <c r="AS1503" s="1">
        <v>0.15999999642372131</v>
      </c>
      <c r="AT1503" s="1">
        <v>111115</v>
      </c>
      <c r="AU1503">
        <v>0.83350601196289043</v>
      </c>
      <c r="AV1503">
        <v>2.4588650841095598E-3</v>
      </c>
      <c r="AW1503">
        <v>305.70860900878904</v>
      </c>
      <c r="AX1503">
        <v>304.36966361999509</v>
      </c>
      <c r="AY1503">
        <v>319.93677019260576</v>
      </c>
      <c r="AZ1503">
        <v>2.2875102770527542</v>
      </c>
      <c r="BA1503">
        <v>4.9281537376069826</v>
      </c>
      <c r="BB1503">
        <v>49.314255024514438</v>
      </c>
      <c r="BC1503">
        <v>12.839836384377719</v>
      </c>
      <c r="BD1503">
        <v>31.88913631439209</v>
      </c>
      <c r="BE1503">
        <v>4.745201544102982</v>
      </c>
      <c r="BF1503">
        <v>0.18328844905141498</v>
      </c>
      <c r="BG1503">
        <v>3.645021960872691</v>
      </c>
      <c r="BH1503">
        <v>1.100179583230291</v>
      </c>
      <c r="BI1503">
        <v>0.1156280037561766</v>
      </c>
      <c r="BJ1503">
        <v>119.98804648325513</v>
      </c>
      <c r="BK1503">
        <v>0.87271784927212137</v>
      </c>
      <c r="BL1503">
        <v>74.552027238761411</v>
      </c>
      <c r="BM1503">
        <v>1367.6714253546604</v>
      </c>
      <c r="BN1503">
        <v>9.3105810949111485E-3</v>
      </c>
    </row>
    <row r="1504" spans="1:66">
      <c r="A1504" t="s">
        <v>2034</v>
      </c>
      <c r="B1504" t="s">
        <v>1147</v>
      </c>
      <c r="C1504">
        <v>20190724</v>
      </c>
      <c r="D1504" t="s">
        <v>338</v>
      </c>
      <c r="E1504" s="1" t="s">
        <v>0</v>
      </c>
      <c r="F1504" s="1" t="s">
        <v>2066</v>
      </c>
      <c r="G1504" s="1">
        <v>2000.2127685546875</v>
      </c>
      <c r="H1504">
        <v>1800</v>
      </c>
      <c r="I1504">
        <v>31.107912063598633</v>
      </c>
      <c r="J1504">
        <v>500.11294555664063</v>
      </c>
      <c r="K1504" s="1">
        <v>89</v>
      </c>
      <c r="L1504" s="1" t="s">
        <v>2067</v>
      </c>
      <c r="M1504" s="1">
        <v>27187.000059723854</v>
      </c>
      <c r="N1504" s="1">
        <v>0</v>
      </c>
      <c r="O1504">
        <v>17.271119516498342</v>
      </c>
      <c r="P1504">
        <v>0.19474423132404503</v>
      </c>
      <c r="Q1504">
        <v>1587.2226340564916</v>
      </c>
      <c r="R1504">
        <v>2.443080131835734</v>
      </c>
      <c r="S1504">
        <v>1.2822845754862735</v>
      </c>
      <c r="T1504">
        <v>32.543338775634766</v>
      </c>
      <c r="U1504" s="1">
        <v>6</v>
      </c>
      <c r="V1504">
        <v>1.4200000166893005</v>
      </c>
      <c r="W1504" s="1">
        <v>1</v>
      </c>
      <c r="X1504">
        <v>2.8400000333786011</v>
      </c>
      <c r="Y1504" s="1">
        <v>31.218328475952148</v>
      </c>
      <c r="Z1504" s="1">
        <v>32.543338775634766</v>
      </c>
      <c r="AA1504" s="1">
        <v>31.107912063598633</v>
      </c>
      <c r="AB1504" s="1">
        <v>1799.074951171875</v>
      </c>
      <c r="AC1504" s="1">
        <v>1773.1571044921875</v>
      </c>
      <c r="AD1504" s="1">
        <v>33.614742279052734</v>
      </c>
      <c r="AE1504" s="1">
        <v>36.438972473144531</v>
      </c>
      <c r="AF1504" s="1">
        <v>73.599227905273438</v>
      </c>
      <c r="AG1504" s="1">
        <v>79.723518371582031</v>
      </c>
      <c r="AH1504" s="1">
        <v>500.11294555664063</v>
      </c>
      <c r="AI1504" s="1">
        <v>2000.2127685546875</v>
      </c>
      <c r="AJ1504" s="1">
        <v>12.445141792297363</v>
      </c>
      <c r="AK1504" s="1">
        <v>99.937744140625</v>
      </c>
      <c r="AL1504" s="1">
        <v>-19.441097259521484</v>
      </c>
      <c r="AM1504" s="1">
        <v>-0.41227352619171143</v>
      </c>
      <c r="AN1504" s="1">
        <v>1</v>
      </c>
      <c r="AO1504" s="1">
        <v>-0.21956524252891541</v>
      </c>
      <c r="AP1504" s="1">
        <v>2.737391471862793</v>
      </c>
      <c r="AQ1504" s="1">
        <v>1</v>
      </c>
      <c r="AR1504" s="1">
        <v>0</v>
      </c>
      <c r="AS1504" s="1">
        <v>0.15999999642372131</v>
      </c>
      <c r="AT1504" s="1">
        <v>111115</v>
      </c>
      <c r="AU1504">
        <v>0.83352157592773424</v>
      </c>
      <c r="AV1504">
        <v>2.443080131835734E-3</v>
      </c>
      <c r="AW1504">
        <v>305.69333877563474</v>
      </c>
      <c r="AX1504">
        <v>304.36832847595213</v>
      </c>
      <c r="AY1504">
        <v>320.03403581543171</v>
      </c>
      <c r="AZ1504">
        <v>2.2988747820551718</v>
      </c>
      <c r="BA1504">
        <v>4.9239132832546693</v>
      </c>
      <c r="BB1504">
        <v>49.269806173792581</v>
      </c>
      <c r="BC1504">
        <v>12.83083370064805</v>
      </c>
      <c r="BD1504">
        <v>31.880833625793457</v>
      </c>
      <c r="BE1504">
        <v>4.7429702431183225</v>
      </c>
      <c r="BF1504">
        <v>0.18224719291619446</v>
      </c>
      <c r="BG1504">
        <v>3.6416287077683958</v>
      </c>
      <c r="BH1504">
        <v>1.1013415353499267</v>
      </c>
      <c r="BI1504">
        <v>0.11496500866001003</v>
      </c>
      <c r="BJ1504">
        <v>158.62344949654653</v>
      </c>
      <c r="BK1504">
        <v>0.895139313958903</v>
      </c>
      <c r="BL1504">
        <v>74.5380151069823</v>
      </c>
      <c r="BM1504">
        <v>1764.9472414382301</v>
      </c>
      <c r="BN1504">
        <v>7.2940138787729617E-3</v>
      </c>
    </row>
    <row r="1505" spans="1:66">
      <c r="A1505" t="s">
        <v>2034</v>
      </c>
      <c r="B1505" t="s">
        <v>1147</v>
      </c>
      <c r="C1505">
        <v>20190724</v>
      </c>
      <c r="D1505" t="s">
        <v>338</v>
      </c>
      <c r="E1505" s="1" t="s">
        <v>0</v>
      </c>
      <c r="F1505" s="1" t="s">
        <v>2068</v>
      </c>
      <c r="G1505" s="1">
        <v>1999.7862548828125</v>
      </c>
      <c r="H1505">
        <v>400</v>
      </c>
      <c r="I1505">
        <v>31.10664176940918</v>
      </c>
      <c r="J1505">
        <v>500.13543701171875</v>
      </c>
      <c r="K1505" s="1">
        <v>90</v>
      </c>
      <c r="L1505" s="1" t="s">
        <v>2069</v>
      </c>
      <c r="M1505" s="1">
        <v>27332.000059746206</v>
      </c>
      <c r="N1505" s="1">
        <v>0</v>
      </c>
      <c r="O1505">
        <v>7.9803377291525495</v>
      </c>
      <c r="P1505">
        <v>0.19008193031202206</v>
      </c>
      <c r="Q1505">
        <v>309.99817596340608</v>
      </c>
      <c r="R1505">
        <v>2.3807626201491998</v>
      </c>
      <c r="S1505">
        <v>1.2784552877339195</v>
      </c>
      <c r="T1505">
        <v>32.523166656494141</v>
      </c>
      <c r="U1505" s="1">
        <v>6</v>
      </c>
      <c r="V1505">
        <v>1.4200000166893005</v>
      </c>
      <c r="W1505" s="1">
        <v>1</v>
      </c>
      <c r="X1505">
        <v>2.8400000333786011</v>
      </c>
      <c r="Y1505" s="1">
        <v>31.209131240844727</v>
      </c>
      <c r="Z1505" s="1">
        <v>32.523166656494141</v>
      </c>
      <c r="AA1505" s="1">
        <v>31.10664176940918</v>
      </c>
      <c r="AB1505" s="1">
        <v>399.10409545898438</v>
      </c>
      <c r="AC1505" s="1">
        <v>388.4208984375</v>
      </c>
      <c r="AD1505" s="1">
        <v>33.665145874023438</v>
      </c>
      <c r="AE1505" s="1">
        <v>36.417274475097656</v>
      </c>
      <c r="AF1505" s="1">
        <v>73.806671142578125</v>
      </c>
      <c r="AG1505" s="1">
        <v>79.726112365722656</v>
      </c>
      <c r="AH1505" s="1">
        <v>500.13543701171875</v>
      </c>
      <c r="AI1505" s="1">
        <v>1999.7862548828125</v>
      </c>
      <c r="AJ1505" s="1">
        <v>4.5361123085021973</v>
      </c>
      <c r="AK1505" s="1">
        <v>99.948753356933594</v>
      </c>
      <c r="AL1505" s="1">
        <v>0.66724014282226563</v>
      </c>
      <c r="AM1505" s="1">
        <v>-0.41505062580108643</v>
      </c>
      <c r="AN1505" s="1">
        <v>1</v>
      </c>
      <c r="AO1505" s="1">
        <v>-0.21956524252891541</v>
      </c>
      <c r="AP1505" s="1">
        <v>2.737391471862793</v>
      </c>
      <c r="AQ1505" s="1">
        <v>1</v>
      </c>
      <c r="AR1505" s="1">
        <v>0</v>
      </c>
      <c r="AS1505" s="1">
        <v>0.15999999642372131</v>
      </c>
      <c r="AT1505" s="1">
        <v>111115</v>
      </c>
      <c r="AU1505">
        <v>0.83355906168619787</v>
      </c>
      <c r="AV1505">
        <v>2.3807626201492E-3</v>
      </c>
      <c r="AW1505">
        <v>305.67316665649412</v>
      </c>
      <c r="AX1505">
        <v>304.3591312408447</v>
      </c>
      <c r="AY1505">
        <v>319.96579362945704</v>
      </c>
      <c r="AZ1505">
        <v>2.3319610419299521</v>
      </c>
      <c r="BA1505">
        <v>4.9183164721772084</v>
      </c>
      <c r="BB1505">
        <v>49.208382365841857</v>
      </c>
      <c r="BC1505">
        <v>12.7911078907442</v>
      </c>
      <c r="BD1505">
        <v>31.866148948669434</v>
      </c>
      <c r="BE1505">
        <v>4.7390260549678471</v>
      </c>
      <c r="BF1505">
        <v>0.17815778414564676</v>
      </c>
      <c r="BG1505">
        <v>3.6398611844432889</v>
      </c>
      <c r="BH1505">
        <v>1.0991648705245582</v>
      </c>
      <c r="BI1505">
        <v>0.11236185717512993</v>
      </c>
      <c r="BJ1505">
        <v>30.983931230465778</v>
      </c>
      <c r="BK1505">
        <v>0.79809860182712911</v>
      </c>
      <c r="BL1505">
        <v>74.547164373420244</v>
      </c>
      <c r="BM1505">
        <v>384.62742808266364</v>
      </c>
      <c r="BN1505">
        <v>1.5467215934550686E-2</v>
      </c>
    </row>
    <row r="1506" spans="1:66">
      <c r="C1506"/>
    </row>
    <row r="1507" spans="1:66">
      <c r="A1507" t="s">
        <v>2071</v>
      </c>
      <c r="B1507" t="s">
        <v>1147</v>
      </c>
      <c r="C1507">
        <v>20190724</v>
      </c>
      <c r="D1507" t="s">
        <v>338</v>
      </c>
      <c r="E1507" s="1" t="s">
        <v>0</v>
      </c>
      <c r="F1507" s="1" t="s">
        <v>2070</v>
      </c>
      <c r="G1507" s="1">
        <v>2000.05078125</v>
      </c>
      <c r="H1507">
        <v>400</v>
      </c>
      <c r="I1507">
        <v>29.545804977416992</v>
      </c>
      <c r="J1507">
        <v>500.0894775390625</v>
      </c>
      <c r="K1507" s="1">
        <v>109</v>
      </c>
      <c r="L1507" s="1" t="s">
        <v>2072</v>
      </c>
      <c r="M1507" s="1">
        <v>34816.50005973503</v>
      </c>
      <c r="N1507" s="1">
        <v>0</v>
      </c>
      <c r="O1507">
        <v>12.319516018945462</v>
      </c>
      <c r="P1507">
        <v>0.2071973456023638</v>
      </c>
      <c r="Q1507">
        <v>276.28887911906611</v>
      </c>
      <c r="R1507">
        <v>2.2578420400398977</v>
      </c>
      <c r="S1507">
        <v>1.1209699426117723</v>
      </c>
      <c r="T1507">
        <v>31.465927124023438</v>
      </c>
      <c r="U1507" s="1">
        <v>6</v>
      </c>
      <c r="V1507">
        <v>1.4200000166893005</v>
      </c>
      <c r="W1507" s="1">
        <v>1</v>
      </c>
      <c r="X1507">
        <v>2.8400000333786011</v>
      </c>
      <c r="Y1507" s="1">
        <v>29.808830261230469</v>
      </c>
      <c r="Z1507" s="1">
        <v>31.465927124023438</v>
      </c>
      <c r="AA1507" s="1">
        <v>29.545804977416992</v>
      </c>
      <c r="AB1507" s="1">
        <v>399.29483032226563</v>
      </c>
      <c r="AC1507" s="1">
        <v>383.47525024414063</v>
      </c>
      <c r="AD1507" s="1">
        <v>32.521595001220703</v>
      </c>
      <c r="AE1507" s="1">
        <v>35.135341644287109</v>
      </c>
      <c r="AF1507" s="1">
        <v>77.217514038085938</v>
      </c>
      <c r="AG1507" s="1">
        <v>83.33489990234375</v>
      </c>
      <c r="AH1507" s="1">
        <v>500.0894775390625</v>
      </c>
      <c r="AI1507" s="1">
        <v>2000.05078125</v>
      </c>
      <c r="AJ1507" s="1">
        <v>7.5250816345214844</v>
      </c>
      <c r="AK1507" s="1">
        <v>99.94647216796875</v>
      </c>
      <c r="AL1507" s="1">
        <v>0.73234176635742188</v>
      </c>
      <c r="AM1507" s="1">
        <v>-0.4480820894241333</v>
      </c>
      <c r="AN1507" s="1">
        <v>1</v>
      </c>
      <c r="AO1507" s="1">
        <v>-0.21956524252891541</v>
      </c>
      <c r="AP1507" s="1">
        <v>2.737391471862793</v>
      </c>
      <c r="AQ1507" s="1">
        <v>1</v>
      </c>
      <c r="AR1507" s="1">
        <v>0</v>
      </c>
      <c r="AS1507" s="1">
        <v>0.15999999642372131</v>
      </c>
      <c r="AT1507" s="1">
        <v>111115</v>
      </c>
      <c r="AU1507">
        <v>0.83348246256510394</v>
      </c>
      <c r="AV1507">
        <v>2.257842040039898E-3</v>
      </c>
      <c r="AW1507">
        <v>304.61592712402341</v>
      </c>
      <c r="AX1507">
        <v>302.95883026123045</v>
      </c>
      <c r="AY1507">
        <v>320.00811784726102</v>
      </c>
      <c r="AZ1507">
        <v>2.3531976305666014</v>
      </c>
      <c r="BA1507">
        <v>4.6326233883745873</v>
      </c>
      <c r="BB1507">
        <v>46.351044593040363</v>
      </c>
      <c r="BC1507">
        <v>11.215702948753254</v>
      </c>
      <c r="BD1507">
        <v>30.637378692626953</v>
      </c>
      <c r="BE1507">
        <v>4.4189377150574414</v>
      </c>
      <c r="BF1507">
        <v>0.19310874723299196</v>
      </c>
      <c r="BG1507">
        <v>3.511653445762815</v>
      </c>
      <c r="BH1507">
        <v>0.90728426929462636</v>
      </c>
      <c r="BI1507">
        <v>0.12188431678122705</v>
      </c>
      <c r="BJ1507">
        <v>27.614098767193024</v>
      </c>
      <c r="BK1507">
        <v>0.72048686047708688</v>
      </c>
      <c r="BL1507">
        <v>76.490150894338711</v>
      </c>
      <c r="BM1507">
        <v>377.61914234621537</v>
      </c>
      <c r="BN1507">
        <v>2.4954286834601346E-2</v>
      </c>
    </row>
    <row r="1508" spans="1:66">
      <c r="A1508" t="s">
        <v>2071</v>
      </c>
      <c r="B1508" t="s">
        <v>1147</v>
      </c>
      <c r="C1508">
        <v>20190724</v>
      </c>
      <c r="D1508" t="s">
        <v>338</v>
      </c>
      <c r="E1508" s="1" t="s">
        <v>0</v>
      </c>
      <c r="F1508" s="1" t="s">
        <v>2073</v>
      </c>
      <c r="G1508" s="1">
        <v>1999.75341796875</v>
      </c>
      <c r="H1508">
        <v>325</v>
      </c>
      <c r="I1508">
        <v>29.545042037963867</v>
      </c>
      <c r="J1508">
        <v>500.11749267578125</v>
      </c>
      <c r="K1508" s="1">
        <v>110</v>
      </c>
      <c r="L1508" s="1" t="s">
        <v>2074</v>
      </c>
      <c r="M1508" s="1">
        <v>34905.000059746206</v>
      </c>
      <c r="N1508" s="1">
        <v>0</v>
      </c>
      <c r="O1508">
        <v>9.9194286198704571</v>
      </c>
      <c r="P1508">
        <v>0.20495806920202406</v>
      </c>
      <c r="Q1508">
        <v>225.47837169909121</v>
      </c>
      <c r="R1508">
        <v>2.2287087351583597</v>
      </c>
      <c r="S1508">
        <v>1.1178083216229346</v>
      </c>
      <c r="T1508">
        <v>31.459814071655273</v>
      </c>
      <c r="U1508" s="1">
        <v>6</v>
      </c>
      <c r="V1508">
        <v>1.4200000166893005</v>
      </c>
      <c r="W1508" s="1">
        <v>1</v>
      </c>
      <c r="X1508">
        <v>2.8400000333786011</v>
      </c>
      <c r="Y1508" s="1">
        <v>29.807653427124023</v>
      </c>
      <c r="Z1508" s="1">
        <v>31.459814071655273</v>
      </c>
      <c r="AA1508" s="1">
        <v>29.545042037963867</v>
      </c>
      <c r="AB1508" s="1">
        <v>325.406494140625</v>
      </c>
      <c r="AC1508" s="1">
        <v>312.66995239257813</v>
      </c>
      <c r="AD1508" s="1">
        <v>32.569984436035156</v>
      </c>
      <c r="AE1508" s="1">
        <v>35.149822235107422</v>
      </c>
      <c r="AF1508" s="1">
        <v>77.3653564453125</v>
      </c>
      <c r="AG1508" s="1">
        <v>83.376426696777344</v>
      </c>
      <c r="AH1508" s="1">
        <v>500.11749267578125</v>
      </c>
      <c r="AI1508" s="1">
        <v>1999.75341796875</v>
      </c>
      <c r="AJ1508" s="1">
        <v>8.2117586135864258</v>
      </c>
      <c r="AK1508" s="1">
        <v>99.949470520019531</v>
      </c>
      <c r="AL1508" s="1">
        <v>1.0437126159667969</v>
      </c>
      <c r="AM1508" s="1">
        <v>-0.47710049152374268</v>
      </c>
      <c r="AN1508" s="1">
        <v>1</v>
      </c>
      <c r="AO1508" s="1">
        <v>-0.21956524252891541</v>
      </c>
      <c r="AP1508" s="1">
        <v>2.737391471862793</v>
      </c>
      <c r="AQ1508" s="1">
        <v>1</v>
      </c>
      <c r="AR1508" s="1">
        <v>0</v>
      </c>
      <c r="AS1508" s="1">
        <v>0.15999999642372131</v>
      </c>
      <c r="AT1508" s="1">
        <v>111115</v>
      </c>
      <c r="AU1508">
        <v>0.83352915445963538</v>
      </c>
      <c r="AV1508">
        <v>2.2287087351583598E-3</v>
      </c>
      <c r="AW1508">
        <v>304.60981407165525</v>
      </c>
      <c r="AX1508">
        <v>302.957653427124</v>
      </c>
      <c r="AY1508">
        <v>319.96053972332447</v>
      </c>
      <c r="AZ1508">
        <v>2.3684532303031971</v>
      </c>
      <c r="BA1508">
        <v>4.6310144428947311</v>
      </c>
      <c r="BB1508">
        <v>46.333556534120461</v>
      </c>
      <c r="BC1508">
        <v>11.18373429901304</v>
      </c>
      <c r="BD1508">
        <v>30.633733749389648</v>
      </c>
      <c r="BE1508">
        <v>4.4180169755942229</v>
      </c>
      <c r="BF1508">
        <v>0.19116221102735173</v>
      </c>
      <c r="BG1508">
        <v>3.5132061212717964</v>
      </c>
      <c r="BH1508">
        <v>0.90481085432242647</v>
      </c>
      <c r="BI1508">
        <v>0.12064371894123929</v>
      </c>
      <c r="BJ1508">
        <v>22.536443865040326</v>
      </c>
      <c r="BK1508">
        <v>0.72113859989970497</v>
      </c>
      <c r="BL1508">
        <v>76.531104217193942</v>
      </c>
      <c r="BM1508">
        <v>307.95473109700151</v>
      </c>
      <c r="BN1508">
        <v>2.4651182424705206E-2</v>
      </c>
    </row>
    <row r="1509" spans="1:66">
      <c r="A1509" t="s">
        <v>2071</v>
      </c>
      <c r="B1509" t="s">
        <v>1147</v>
      </c>
      <c r="C1509">
        <v>20190724</v>
      </c>
      <c r="D1509" t="s">
        <v>338</v>
      </c>
      <c r="E1509" s="1" t="s">
        <v>0</v>
      </c>
      <c r="F1509" s="1" t="s">
        <v>2075</v>
      </c>
      <c r="G1509" s="1">
        <v>1999.697998046875</v>
      </c>
      <c r="H1509">
        <v>250</v>
      </c>
      <c r="I1509">
        <v>29.5447998046875</v>
      </c>
      <c r="J1509">
        <v>500.08819580078125</v>
      </c>
      <c r="K1509" s="1">
        <v>111</v>
      </c>
      <c r="L1509" s="1" t="s">
        <v>2076</v>
      </c>
      <c r="M1509" s="1">
        <v>34995.50005973503</v>
      </c>
      <c r="N1509" s="1">
        <v>0</v>
      </c>
      <c r="O1509">
        <v>7.301854454320396</v>
      </c>
      <c r="P1509">
        <v>0.20948703492050358</v>
      </c>
      <c r="Q1509">
        <v>177.17437504974023</v>
      </c>
      <c r="R1509">
        <v>2.2724370399124547</v>
      </c>
      <c r="S1509">
        <v>1.1167450899982865</v>
      </c>
      <c r="T1509">
        <v>31.471237182617188</v>
      </c>
      <c r="U1509" s="1">
        <v>6</v>
      </c>
      <c r="V1509">
        <v>1.4200000166893005</v>
      </c>
      <c r="W1509" s="1">
        <v>1</v>
      </c>
      <c r="X1509">
        <v>2.8400000333786011</v>
      </c>
      <c r="Y1509" s="1">
        <v>29.810882568359375</v>
      </c>
      <c r="Z1509" s="1">
        <v>31.471237182617188</v>
      </c>
      <c r="AA1509" s="1">
        <v>29.5447998046875</v>
      </c>
      <c r="AB1509" s="1">
        <v>249.73391723632813</v>
      </c>
      <c r="AC1509" s="1">
        <v>240.31802368164063</v>
      </c>
      <c r="AD1509" s="1">
        <v>32.559200286865234</v>
      </c>
      <c r="AE1509" s="1">
        <v>35.189701080322266</v>
      </c>
      <c r="AF1509" s="1">
        <v>77.302635192871094</v>
      </c>
      <c r="AG1509" s="1">
        <v>83.458839416503906</v>
      </c>
      <c r="AH1509" s="1">
        <v>500.08819580078125</v>
      </c>
      <c r="AI1509" s="1">
        <v>1999.697998046875</v>
      </c>
      <c r="AJ1509" s="1">
        <v>8.5844488143920898</v>
      </c>
      <c r="AK1509" s="1">
        <v>99.951866149902344</v>
      </c>
      <c r="AL1509" s="1">
        <v>1.4941062927246094</v>
      </c>
      <c r="AM1509" s="1">
        <v>-0.4872666597366333</v>
      </c>
      <c r="AN1509" s="1">
        <v>1</v>
      </c>
      <c r="AO1509" s="1">
        <v>-0.21956524252891541</v>
      </c>
      <c r="AP1509" s="1">
        <v>2.737391471862793</v>
      </c>
      <c r="AQ1509" s="1">
        <v>1</v>
      </c>
      <c r="AR1509" s="1">
        <v>0</v>
      </c>
      <c r="AS1509" s="1">
        <v>0.15999999642372131</v>
      </c>
      <c r="AT1509" s="1">
        <v>111115</v>
      </c>
      <c r="AU1509">
        <v>0.8334803263346352</v>
      </c>
      <c r="AV1509">
        <v>2.2724370399124548E-3</v>
      </c>
      <c r="AW1509">
        <v>304.62123718261716</v>
      </c>
      <c r="AX1509">
        <v>302.96088256835935</v>
      </c>
      <c r="AY1509">
        <v>319.95167253602267</v>
      </c>
      <c r="AZ1509">
        <v>2.3444893868336738</v>
      </c>
      <c r="BA1509">
        <v>4.6340213822337315</v>
      </c>
      <c r="BB1509">
        <v>46.362529892977484</v>
      </c>
      <c r="BC1509">
        <v>11.172828812655219</v>
      </c>
      <c r="BD1509">
        <v>30.641059875488281</v>
      </c>
      <c r="BE1509">
        <v>4.4198677785849894</v>
      </c>
      <c r="BF1509">
        <v>0.19509614989069371</v>
      </c>
      <c r="BG1509">
        <v>3.517276292235445</v>
      </c>
      <c r="BH1509">
        <v>0.90259148634954434</v>
      </c>
      <c r="BI1509">
        <v>0.12315121501818584</v>
      </c>
      <c r="BJ1509">
        <v>17.708909420164233</v>
      </c>
      <c r="BK1509">
        <v>0.73724963419493894</v>
      </c>
      <c r="BL1509">
        <v>76.602600885366016</v>
      </c>
      <c r="BM1509">
        <v>236.84707178112055</v>
      </c>
      <c r="BN1509">
        <v>2.3616126569816574E-2</v>
      </c>
    </row>
    <row r="1510" spans="1:66">
      <c r="A1510" t="s">
        <v>2071</v>
      </c>
      <c r="B1510" t="s">
        <v>1147</v>
      </c>
      <c r="C1510">
        <v>20190724</v>
      </c>
      <c r="D1510" t="s">
        <v>338</v>
      </c>
      <c r="E1510" s="1" t="s">
        <v>0</v>
      </c>
      <c r="F1510" s="1" t="s">
        <v>2077</v>
      </c>
      <c r="G1510" s="1">
        <v>1999.7392578125</v>
      </c>
      <c r="H1510">
        <v>175</v>
      </c>
      <c r="I1510">
        <v>29.545459747314453</v>
      </c>
      <c r="J1510">
        <v>500.10333251953125</v>
      </c>
      <c r="K1510" s="1">
        <v>112</v>
      </c>
      <c r="L1510" s="1" t="s">
        <v>2078</v>
      </c>
      <c r="M1510" s="1">
        <v>35085.50005973503</v>
      </c>
      <c r="N1510" s="1">
        <v>0</v>
      </c>
      <c r="O1510">
        <v>4.672062425961033</v>
      </c>
      <c r="P1510">
        <v>0.21252736722601273</v>
      </c>
      <c r="Q1510">
        <v>128.07588348303204</v>
      </c>
      <c r="R1510">
        <v>2.2822530214152494</v>
      </c>
      <c r="S1510">
        <v>1.1066524668886188</v>
      </c>
      <c r="T1510">
        <v>31.444942474365234</v>
      </c>
      <c r="U1510" s="1">
        <v>6</v>
      </c>
      <c r="V1510">
        <v>1.4200000166893005</v>
      </c>
      <c r="W1510" s="1">
        <v>1</v>
      </c>
      <c r="X1510">
        <v>2.8400000333786011</v>
      </c>
      <c r="Y1510" s="1">
        <v>29.808626174926758</v>
      </c>
      <c r="Z1510" s="1">
        <v>31.444942474365234</v>
      </c>
      <c r="AA1510" s="1">
        <v>29.545459747314453</v>
      </c>
      <c r="AB1510" s="1">
        <v>174.27738952636719</v>
      </c>
      <c r="AC1510" s="1">
        <v>168.21148681640625</v>
      </c>
      <c r="AD1510" s="1">
        <v>32.579620361328125</v>
      </c>
      <c r="AE1510" s="1">
        <v>35.221317291259766</v>
      </c>
      <c r="AF1510" s="1">
        <v>77.360443115234375</v>
      </c>
      <c r="AG1510" s="1">
        <v>83.543235778808594</v>
      </c>
      <c r="AH1510" s="1">
        <v>500.10333251953125</v>
      </c>
      <c r="AI1510" s="1">
        <v>1999.7392578125</v>
      </c>
      <c r="AJ1510" s="1">
        <v>8.4017162322998047</v>
      </c>
      <c r="AK1510" s="1">
        <v>99.952247619628906</v>
      </c>
      <c r="AL1510" s="1">
        <v>1.6939201354980469</v>
      </c>
      <c r="AM1510" s="1">
        <v>-0.50045788288116455</v>
      </c>
      <c r="AN1510" s="1">
        <v>1</v>
      </c>
      <c r="AO1510" s="1">
        <v>-0.21956524252891541</v>
      </c>
      <c r="AP1510" s="1">
        <v>2.737391471862793</v>
      </c>
      <c r="AQ1510" s="1">
        <v>1</v>
      </c>
      <c r="AR1510" s="1">
        <v>0</v>
      </c>
      <c r="AS1510" s="1">
        <v>0.15999999642372131</v>
      </c>
      <c r="AT1510" s="1">
        <v>111115</v>
      </c>
      <c r="AU1510">
        <v>0.83350555419921868</v>
      </c>
      <c r="AV1510">
        <v>2.2822530214152495E-3</v>
      </c>
      <c r="AW1510">
        <v>304.59494247436521</v>
      </c>
      <c r="AX1510">
        <v>302.95862617492674</v>
      </c>
      <c r="AY1510">
        <v>319.95827409837511</v>
      </c>
      <c r="AZ1510">
        <v>2.3430137228317323</v>
      </c>
      <c r="BA1510">
        <v>4.627102294274132</v>
      </c>
      <c r="BB1510">
        <v>46.293129013793667</v>
      </c>
      <c r="BC1510">
        <v>11.071811722533901</v>
      </c>
      <c r="BD1510">
        <v>30.626784324645996</v>
      </c>
      <c r="BE1510">
        <v>4.4162619629074724</v>
      </c>
      <c r="BF1510">
        <v>0.19773048716817143</v>
      </c>
      <c r="BG1510">
        <v>3.5204498273855132</v>
      </c>
      <c r="BH1510">
        <v>0.89581213552195926</v>
      </c>
      <c r="BI1510">
        <v>0.12483090779481168</v>
      </c>
      <c r="BJ1510">
        <v>12.80147241999876</v>
      </c>
      <c r="BK1510">
        <v>0.76139796340317678</v>
      </c>
      <c r="BL1510">
        <v>76.802969573073824</v>
      </c>
      <c r="BM1510">
        <v>165.99061209777327</v>
      </c>
      <c r="BN1510">
        <v>2.161738328509967E-2</v>
      </c>
    </row>
    <row r="1511" spans="1:66">
      <c r="A1511" t="s">
        <v>2071</v>
      </c>
      <c r="B1511" t="s">
        <v>1147</v>
      </c>
      <c r="C1511">
        <v>20190724</v>
      </c>
      <c r="D1511" t="s">
        <v>338</v>
      </c>
      <c r="E1511" s="1" t="s">
        <v>0</v>
      </c>
      <c r="F1511" s="1" t="s">
        <v>2079</v>
      </c>
      <c r="G1511" s="1">
        <v>1999.77783203125</v>
      </c>
      <c r="H1511">
        <v>100</v>
      </c>
      <c r="I1511">
        <v>29.544473648071289</v>
      </c>
      <c r="J1511">
        <v>500.109619140625</v>
      </c>
      <c r="K1511" s="1">
        <v>113</v>
      </c>
      <c r="L1511" s="1" t="s">
        <v>2080</v>
      </c>
      <c r="M1511" s="1">
        <v>35174.000059746206</v>
      </c>
      <c r="N1511" s="1">
        <v>0</v>
      </c>
      <c r="O1511">
        <v>1.7027884373999262</v>
      </c>
      <c r="P1511">
        <v>0.20934529453154413</v>
      </c>
      <c r="Q1511">
        <v>81.936043241904756</v>
      </c>
      <c r="R1511">
        <v>2.2553001167243369</v>
      </c>
      <c r="S1511">
        <v>1.1090051882572047</v>
      </c>
      <c r="T1511">
        <v>31.463560104370117</v>
      </c>
      <c r="U1511" s="1">
        <v>6</v>
      </c>
      <c r="V1511">
        <v>1.4200000166893005</v>
      </c>
      <c r="W1511" s="1">
        <v>1</v>
      </c>
      <c r="X1511">
        <v>2.8400000333786011</v>
      </c>
      <c r="Y1511" s="1">
        <v>29.822650909423828</v>
      </c>
      <c r="Z1511" s="1">
        <v>31.463560104370117</v>
      </c>
      <c r="AA1511" s="1">
        <v>29.544473648071289</v>
      </c>
      <c r="AB1511" s="1">
        <v>99.721435546875</v>
      </c>
      <c r="AC1511" s="1">
        <v>97.414955139160156</v>
      </c>
      <c r="AD1511" s="1">
        <v>32.636390686035156</v>
      </c>
      <c r="AE1511" s="1">
        <v>35.246788024902344</v>
      </c>
      <c r="AF1511" s="1">
        <v>77.462921142578125</v>
      </c>
      <c r="AG1511" s="1">
        <v>83.538986206054688</v>
      </c>
      <c r="AH1511" s="1">
        <v>500.109619140625</v>
      </c>
      <c r="AI1511" s="1">
        <v>1999.77783203125</v>
      </c>
      <c r="AJ1511" s="1">
        <v>7.2744226455688477</v>
      </c>
      <c r="AK1511" s="1">
        <v>99.952232360839844</v>
      </c>
      <c r="AL1511" s="1">
        <v>1.9280662536621094</v>
      </c>
      <c r="AM1511" s="1">
        <v>-0.5173264741897583</v>
      </c>
      <c r="AN1511" s="1">
        <v>1</v>
      </c>
      <c r="AO1511" s="1">
        <v>-0.21956524252891541</v>
      </c>
      <c r="AP1511" s="1">
        <v>2.737391471862793</v>
      </c>
      <c r="AQ1511" s="1">
        <v>1</v>
      </c>
      <c r="AR1511" s="1">
        <v>0</v>
      </c>
      <c r="AS1511" s="1">
        <v>0.15999999642372131</v>
      </c>
      <c r="AT1511" s="1">
        <v>111115</v>
      </c>
      <c r="AU1511">
        <v>0.83351603190104151</v>
      </c>
      <c r="AV1511">
        <v>2.2553001167243368E-3</v>
      </c>
      <c r="AW1511">
        <v>304.61356010437009</v>
      </c>
      <c r="AX1511">
        <v>302.97265090942381</v>
      </c>
      <c r="AY1511">
        <v>319.96444597323716</v>
      </c>
      <c r="AZ1511">
        <v>2.3562920212804821</v>
      </c>
      <c r="BA1511">
        <v>4.632000334895511</v>
      </c>
      <c r="BB1511">
        <v>46.342139895119303</v>
      </c>
      <c r="BC1511">
        <v>11.095351870216959</v>
      </c>
      <c r="BD1511">
        <v>30.643105506896973</v>
      </c>
      <c r="BE1511">
        <v>4.4203846881172524</v>
      </c>
      <c r="BF1511">
        <v>0.19497320884437316</v>
      </c>
      <c r="BG1511">
        <v>3.5229951466383063</v>
      </c>
      <c r="BH1511">
        <v>0.89738954147894612</v>
      </c>
      <c r="BI1511">
        <v>0.12307283702089113</v>
      </c>
      <c r="BJ1511">
        <v>8.1896904328426849</v>
      </c>
      <c r="BK1511">
        <v>0.84110333084747291</v>
      </c>
      <c r="BL1511">
        <v>76.75309960514403</v>
      </c>
      <c r="BM1511">
        <v>96.605531067514931</v>
      </c>
      <c r="BN1511">
        <v>1.3528655046770092E-2</v>
      </c>
    </row>
    <row r="1512" spans="1:66">
      <c r="A1512" t="s">
        <v>2071</v>
      </c>
      <c r="B1512" t="s">
        <v>1147</v>
      </c>
      <c r="C1512">
        <v>20190724</v>
      </c>
      <c r="D1512" t="s">
        <v>338</v>
      </c>
      <c r="E1512" s="1" t="s">
        <v>0</v>
      </c>
      <c r="F1512" s="1" t="s">
        <v>2081</v>
      </c>
      <c r="G1512" s="1">
        <v>1999.9117431640625</v>
      </c>
      <c r="H1512">
        <v>66</v>
      </c>
      <c r="I1512">
        <v>29.544401168823242</v>
      </c>
      <c r="J1512">
        <v>500.10635375976563</v>
      </c>
      <c r="K1512" s="1">
        <v>114</v>
      </c>
      <c r="L1512" s="1" t="s">
        <v>2082</v>
      </c>
      <c r="M1512" s="1">
        <v>35264.50005973503</v>
      </c>
      <c r="N1512" s="1">
        <v>0</v>
      </c>
      <c r="O1512">
        <v>0.41655866943465453</v>
      </c>
      <c r="P1512">
        <v>0.21651339233037706</v>
      </c>
      <c r="Q1512">
        <v>60.562548191704416</v>
      </c>
      <c r="R1512">
        <v>2.301677373948908</v>
      </c>
      <c r="S1512">
        <v>1.0969748214551727</v>
      </c>
      <c r="T1512">
        <v>31.429323196411133</v>
      </c>
      <c r="U1512" s="1">
        <v>6</v>
      </c>
      <c r="V1512">
        <v>1.4200000166893005</v>
      </c>
      <c r="W1512" s="1">
        <v>1</v>
      </c>
      <c r="X1512">
        <v>2.8400000333786011</v>
      </c>
      <c r="Y1512" s="1">
        <v>29.804143905639648</v>
      </c>
      <c r="Z1512" s="1">
        <v>31.429323196411133</v>
      </c>
      <c r="AA1512" s="1">
        <v>29.544401168823242</v>
      </c>
      <c r="AB1512" s="1">
        <v>65.658363342285156</v>
      </c>
      <c r="AC1512" s="1">
        <v>64.979164123535156</v>
      </c>
      <c r="AD1512" s="1">
        <v>32.612174987792969</v>
      </c>
      <c r="AE1512" s="1">
        <v>35.276187896728516</v>
      </c>
      <c r="AF1512" s="1">
        <v>77.460746765136719</v>
      </c>
      <c r="AG1512" s="1">
        <v>83.697097778320313</v>
      </c>
      <c r="AH1512" s="1">
        <v>500.10635375976563</v>
      </c>
      <c r="AI1512" s="1">
        <v>1999.9117431640625</v>
      </c>
      <c r="AJ1512" s="1">
        <v>6.4327521324157715</v>
      </c>
      <c r="AK1512" s="1">
        <v>99.954727172851563</v>
      </c>
      <c r="AL1512" s="1">
        <v>1.9097023010253906</v>
      </c>
      <c r="AM1512" s="1">
        <v>-0.51543056964874268</v>
      </c>
      <c r="AN1512" s="1">
        <v>1</v>
      </c>
      <c r="AO1512" s="1">
        <v>-0.21956524252891541</v>
      </c>
      <c r="AP1512" s="1">
        <v>2.737391471862793</v>
      </c>
      <c r="AQ1512" s="1">
        <v>1</v>
      </c>
      <c r="AR1512" s="1">
        <v>0</v>
      </c>
      <c r="AS1512" s="1">
        <v>0.15999999642372131</v>
      </c>
      <c r="AT1512" s="1">
        <v>111115</v>
      </c>
      <c r="AU1512">
        <v>0.83351058959960922</v>
      </c>
      <c r="AV1512">
        <v>2.3016773739489081E-3</v>
      </c>
      <c r="AW1512">
        <v>304.57932319641111</v>
      </c>
      <c r="AX1512">
        <v>302.95414390563963</v>
      </c>
      <c r="AY1512">
        <v>319.98587175400826</v>
      </c>
      <c r="AZ1512">
        <v>2.3349334989389505</v>
      </c>
      <c r="BA1512">
        <v>4.6229965583709198</v>
      </c>
      <c r="BB1512">
        <v>46.250904675837681</v>
      </c>
      <c r="BC1512">
        <v>10.974716779109166</v>
      </c>
      <c r="BD1512">
        <v>30.616733551025391</v>
      </c>
      <c r="BE1512">
        <v>4.4137248078003859</v>
      </c>
      <c r="BF1512">
        <v>0.20117629331288001</v>
      </c>
      <c r="BG1512">
        <v>3.5260217369157472</v>
      </c>
      <c r="BH1512">
        <v>0.88770307088463873</v>
      </c>
      <c r="BI1512">
        <v>0.1270286883567652</v>
      </c>
      <c r="BJ1512">
        <v>6.0535129813944897</v>
      </c>
      <c r="BK1512">
        <v>0.9320302747595508</v>
      </c>
      <c r="BL1512">
        <v>77.015267597411722</v>
      </c>
      <c r="BM1512">
        <v>64.781152082293104</v>
      </c>
      <c r="BN1512">
        <v>4.9522702769746853E-3</v>
      </c>
    </row>
    <row r="1513" spans="1:66">
      <c r="A1513" t="s">
        <v>2071</v>
      </c>
      <c r="B1513" t="s">
        <v>1147</v>
      </c>
      <c r="C1513">
        <v>20190724</v>
      </c>
      <c r="D1513" t="s">
        <v>338</v>
      </c>
      <c r="E1513" s="1" t="s">
        <v>0</v>
      </c>
      <c r="F1513" s="1" t="s">
        <v>2083</v>
      </c>
      <c r="G1513" s="1">
        <v>1999.4920654296875</v>
      </c>
      <c r="H1513">
        <v>33</v>
      </c>
      <c r="I1513">
        <v>29.542398452758789</v>
      </c>
      <c r="J1513">
        <v>500.08779907226563</v>
      </c>
      <c r="K1513" s="1">
        <v>115</v>
      </c>
      <c r="L1513" s="1" t="s">
        <v>2084</v>
      </c>
      <c r="M1513" s="1">
        <v>35387.50005973503</v>
      </c>
      <c r="N1513" s="1">
        <v>0</v>
      </c>
      <c r="O1513">
        <v>-0.59927783931659384</v>
      </c>
      <c r="P1513">
        <v>0.21778354167302949</v>
      </c>
      <c r="Q1513">
        <v>37.586383385924726</v>
      </c>
      <c r="R1513">
        <v>2.3270241004059837</v>
      </c>
      <c r="S1513">
        <v>1.1029575141183052</v>
      </c>
      <c r="T1513">
        <v>31.474393844604492</v>
      </c>
      <c r="U1513" s="1">
        <v>6</v>
      </c>
      <c r="V1513">
        <v>1.4200000166893005</v>
      </c>
      <c r="W1513" s="1">
        <v>1</v>
      </c>
      <c r="X1513">
        <v>2.8400000333786011</v>
      </c>
      <c r="Y1513" s="1">
        <v>29.818487167358398</v>
      </c>
      <c r="Z1513" s="1">
        <v>31.474393844604492</v>
      </c>
      <c r="AA1513" s="1">
        <v>29.542398452758789</v>
      </c>
      <c r="AB1513" s="1">
        <v>32.917129516601563</v>
      </c>
      <c r="AC1513" s="1">
        <v>33.542488098144531</v>
      </c>
      <c r="AD1513" s="1">
        <v>32.641216278076172</v>
      </c>
      <c r="AE1513" s="1">
        <v>35.334503173828125</v>
      </c>
      <c r="AF1513" s="1">
        <v>77.464736938476563</v>
      </c>
      <c r="AG1513" s="1">
        <v>83.763648986816406</v>
      </c>
      <c r="AH1513" s="1">
        <v>500.08779907226563</v>
      </c>
      <c r="AI1513" s="1">
        <v>1999.4920654296875</v>
      </c>
      <c r="AJ1513" s="1">
        <v>6.7408719062805176</v>
      </c>
      <c r="AK1513" s="1">
        <v>99.955986022949219</v>
      </c>
      <c r="AL1513" s="1">
        <v>1.7931861877441406</v>
      </c>
      <c r="AM1513" s="1">
        <v>-0.51705944538116455</v>
      </c>
      <c r="AN1513" s="1">
        <v>1</v>
      </c>
      <c r="AO1513" s="1">
        <v>-0.21956524252891541</v>
      </c>
      <c r="AP1513" s="1">
        <v>2.737391471862793</v>
      </c>
      <c r="AQ1513" s="1">
        <v>1</v>
      </c>
      <c r="AR1513" s="1">
        <v>0</v>
      </c>
      <c r="AS1513" s="1">
        <v>0.15999999642372131</v>
      </c>
      <c r="AT1513" s="1">
        <v>111115</v>
      </c>
      <c r="AU1513">
        <v>0.83347966512044258</v>
      </c>
      <c r="AV1513">
        <v>2.3270241004059839E-3</v>
      </c>
      <c r="AW1513">
        <v>304.62439384460447</v>
      </c>
      <c r="AX1513">
        <v>302.96848716735838</v>
      </c>
      <c r="AY1513">
        <v>319.91872331800914</v>
      </c>
      <c r="AZ1513">
        <v>2.3164457997908512</v>
      </c>
      <c r="BA1513">
        <v>4.6348526194893243</v>
      </c>
      <c r="BB1513">
        <v>46.368935007306042</v>
      </c>
      <c r="BC1513">
        <v>11.034431833477917</v>
      </c>
      <c r="BD1513">
        <v>30.646440505981445</v>
      </c>
      <c r="BE1513">
        <v>4.4212275202167177</v>
      </c>
      <c r="BF1513">
        <v>0.20227241413260263</v>
      </c>
      <c r="BG1513">
        <v>3.531895105371019</v>
      </c>
      <c r="BH1513">
        <v>0.88933241484569869</v>
      </c>
      <c r="BI1513">
        <v>0.1277279710452322</v>
      </c>
      <c r="BJ1513">
        <v>3.7569840123767029</v>
      </c>
      <c r="BK1513">
        <v>1.1205603852626511</v>
      </c>
      <c r="BL1513">
        <v>76.956486178148452</v>
      </c>
      <c r="BM1513">
        <v>33.827356081795557</v>
      </c>
      <c r="BN1513">
        <v>-1.3633438169605291E-2</v>
      </c>
    </row>
    <row r="1514" spans="1:66">
      <c r="A1514" t="s">
        <v>2071</v>
      </c>
      <c r="B1514" t="s">
        <v>1147</v>
      </c>
      <c r="C1514">
        <v>20190724</v>
      </c>
      <c r="D1514" t="s">
        <v>338</v>
      </c>
      <c r="E1514" s="1" t="s">
        <v>0</v>
      </c>
      <c r="F1514" s="1" t="s">
        <v>2085</v>
      </c>
      <c r="G1514" s="1">
        <v>1999.578857421875</v>
      </c>
      <c r="H1514">
        <v>400</v>
      </c>
      <c r="I1514">
        <v>29.545160293579102</v>
      </c>
      <c r="J1514">
        <v>500.13046264648438</v>
      </c>
      <c r="K1514" s="1">
        <v>116</v>
      </c>
      <c r="L1514" s="1" t="s">
        <v>2086</v>
      </c>
      <c r="M1514" s="1">
        <v>35550.500059444457</v>
      </c>
      <c r="N1514" s="1">
        <v>0</v>
      </c>
      <c r="O1514">
        <v>12.258330819638696</v>
      </c>
      <c r="P1514">
        <v>0.22556237527144232</v>
      </c>
      <c r="Q1514">
        <v>284.73017589264282</v>
      </c>
      <c r="R1514">
        <v>2.3730487650857151</v>
      </c>
      <c r="S1514">
        <v>1.0887524980066381</v>
      </c>
      <c r="T1514">
        <v>31.434621810913086</v>
      </c>
      <c r="U1514" s="1">
        <v>6</v>
      </c>
      <c r="V1514">
        <v>1.4200000166893005</v>
      </c>
      <c r="W1514" s="1">
        <v>1</v>
      </c>
      <c r="X1514">
        <v>2.8400000333786011</v>
      </c>
      <c r="Y1514" s="1">
        <v>29.819536209106445</v>
      </c>
      <c r="Z1514" s="1">
        <v>31.434621810913086</v>
      </c>
      <c r="AA1514" s="1">
        <v>29.545160293579102</v>
      </c>
      <c r="AB1514" s="1">
        <v>399.40234375</v>
      </c>
      <c r="AC1514" s="1">
        <v>383.60409545898438</v>
      </c>
      <c r="AD1514" s="1">
        <v>32.626693725585938</v>
      </c>
      <c r="AE1514" s="1">
        <v>35.372905731201172</v>
      </c>
      <c r="AF1514" s="1">
        <v>77.342399597167969</v>
      </c>
      <c r="AG1514" s="1">
        <v>83.851699829101563</v>
      </c>
      <c r="AH1514" s="1">
        <v>500.13046264648438</v>
      </c>
      <c r="AI1514" s="1">
        <v>1999.578857421875</v>
      </c>
      <c r="AJ1514" s="1">
        <v>7.5968799591064453</v>
      </c>
      <c r="AK1514" s="1">
        <v>99.953239440917969</v>
      </c>
      <c r="AL1514" s="1">
        <v>0.24917984008789063</v>
      </c>
      <c r="AM1514" s="1">
        <v>-0.51617443561553955</v>
      </c>
      <c r="AN1514" s="1">
        <v>1</v>
      </c>
      <c r="AO1514" s="1">
        <v>-0.21956524252891541</v>
      </c>
      <c r="AP1514" s="1">
        <v>2.737391471862793</v>
      </c>
      <c r="AQ1514" s="1">
        <v>1</v>
      </c>
      <c r="AR1514" s="1">
        <v>0</v>
      </c>
      <c r="AS1514" s="1">
        <v>0.15999999642372131</v>
      </c>
      <c r="AT1514" s="1">
        <v>111115</v>
      </c>
      <c r="AU1514">
        <v>0.83355077107747388</v>
      </c>
      <c r="AV1514">
        <v>2.3730487650857148E-3</v>
      </c>
      <c r="AW1514">
        <v>304.58462181091306</v>
      </c>
      <c r="AX1514">
        <v>302.96953620910642</v>
      </c>
      <c r="AY1514">
        <v>319.93261003644875</v>
      </c>
      <c r="AZ1514">
        <v>2.2987412058959729</v>
      </c>
      <c r="BA1514">
        <v>4.6243890142784085</v>
      </c>
      <c r="BB1514">
        <v>46.265524160543784</v>
      </c>
      <c r="BC1514">
        <v>10.892618429342612</v>
      </c>
      <c r="BD1514">
        <v>30.627079010009766</v>
      </c>
      <c r="BE1514">
        <v>4.4163363706263041</v>
      </c>
      <c r="BF1514">
        <v>0.20896562128120147</v>
      </c>
      <c r="BG1514">
        <v>3.5356365162717704</v>
      </c>
      <c r="BH1514">
        <v>0.88069985435453368</v>
      </c>
      <c r="BI1514">
        <v>0.13199967985014838</v>
      </c>
      <c r="BJ1514">
        <v>28.459703447052018</v>
      </c>
      <c r="BK1514">
        <v>0.74225009394636843</v>
      </c>
      <c r="BL1514">
        <v>77.260415927537821</v>
      </c>
      <c r="BM1514">
        <v>377.7770720744723</v>
      </c>
      <c r="BN1514">
        <v>2.5069910476619391E-2</v>
      </c>
    </row>
    <row r="1515" spans="1:66">
      <c r="A1515" t="s">
        <v>2071</v>
      </c>
      <c r="B1515" t="s">
        <v>1147</v>
      </c>
      <c r="C1515">
        <v>20190724</v>
      </c>
      <c r="D1515" t="s">
        <v>338</v>
      </c>
      <c r="E1515" s="1" t="s">
        <v>0</v>
      </c>
      <c r="F1515" s="1" t="s">
        <v>2087</v>
      </c>
      <c r="G1515" s="1">
        <v>2000.0819091796875</v>
      </c>
      <c r="H1515">
        <v>400</v>
      </c>
      <c r="I1515">
        <v>29.544647216796875</v>
      </c>
      <c r="J1515">
        <v>500.14697265625</v>
      </c>
      <c r="K1515" s="1">
        <v>117</v>
      </c>
      <c r="L1515" s="1" t="s">
        <v>2088</v>
      </c>
      <c r="M1515" s="1">
        <v>35640.000059723854</v>
      </c>
      <c r="N1515" s="1">
        <v>0</v>
      </c>
      <c r="O1515">
        <v>12.544185027067332</v>
      </c>
      <c r="P1515">
        <v>0.22627906817661939</v>
      </c>
      <c r="Q1515">
        <v>282.7570605061959</v>
      </c>
      <c r="R1515">
        <v>2.3573007591129582</v>
      </c>
      <c r="S1515">
        <v>1.0783774503996706</v>
      </c>
      <c r="T1515">
        <v>31.398395538330078</v>
      </c>
      <c r="U1515" s="1">
        <v>6</v>
      </c>
      <c r="V1515">
        <v>1.4200000166893005</v>
      </c>
      <c r="W1515" s="1">
        <v>1</v>
      </c>
      <c r="X1515">
        <v>2.8400000333786011</v>
      </c>
      <c r="Y1515" s="1">
        <v>29.80584716796875</v>
      </c>
      <c r="Z1515" s="1">
        <v>31.398395538330078</v>
      </c>
      <c r="AA1515" s="1">
        <v>29.544647216796875</v>
      </c>
      <c r="AB1515" s="1">
        <v>399.571044921875</v>
      </c>
      <c r="AC1515" s="1">
        <v>383.4381103515625</v>
      </c>
      <c r="AD1515" s="1">
        <v>32.654449462890625</v>
      </c>
      <c r="AE1515" s="1">
        <v>35.382320404052734</v>
      </c>
      <c r="AF1515" s="1">
        <v>77.527748107910156</v>
      </c>
      <c r="AG1515" s="1">
        <v>83.938461303710938</v>
      </c>
      <c r="AH1515" s="1">
        <v>500.14697265625</v>
      </c>
      <c r="AI1515" s="1">
        <v>2000.0819091796875</v>
      </c>
      <c r="AJ1515" s="1">
        <v>7.7300543785095215</v>
      </c>
      <c r="AK1515" s="1">
        <v>99.951011657714844</v>
      </c>
      <c r="AL1515" s="1">
        <v>0.27383804321289063</v>
      </c>
      <c r="AM1515" s="1">
        <v>-0.5248337984085083</v>
      </c>
      <c r="AN1515" s="1">
        <v>1</v>
      </c>
      <c r="AO1515" s="1">
        <v>-0.21956524252891541</v>
      </c>
      <c r="AP1515" s="1">
        <v>2.737391471862793</v>
      </c>
      <c r="AQ1515" s="1">
        <v>1</v>
      </c>
      <c r="AR1515" s="1">
        <v>0</v>
      </c>
      <c r="AS1515" s="1">
        <v>0.15999999642372131</v>
      </c>
      <c r="AT1515" s="1">
        <v>111115</v>
      </c>
      <c r="AU1515">
        <v>0.83357828776041654</v>
      </c>
      <c r="AV1515">
        <v>2.3573007591129584E-3</v>
      </c>
      <c r="AW1515">
        <v>304.54839553833006</v>
      </c>
      <c r="AX1515">
        <v>302.95584716796873</v>
      </c>
      <c r="AY1515">
        <v>320.0130983158997</v>
      </c>
      <c r="AZ1515">
        <v>2.3112113034678319</v>
      </c>
      <c r="BA1515">
        <v>4.6148761695821472</v>
      </c>
      <c r="BB1515">
        <v>46.171380289635536</v>
      </c>
      <c r="BC1515">
        <v>10.789059885582802</v>
      </c>
      <c r="BD1515">
        <v>30.602121353149414</v>
      </c>
      <c r="BE1515">
        <v>4.4100384601300604</v>
      </c>
      <c r="BF1515">
        <v>0.20958058281404776</v>
      </c>
      <c r="BG1515">
        <v>3.5364987191824766</v>
      </c>
      <c r="BH1515">
        <v>0.8735397409475838</v>
      </c>
      <c r="BI1515">
        <v>0.13239230459485471</v>
      </c>
      <c r="BJ1515">
        <v>28.261854250955967</v>
      </c>
      <c r="BK1515">
        <v>0.7374255528407041</v>
      </c>
      <c r="BL1515">
        <v>77.436952562597369</v>
      </c>
      <c r="BM1515">
        <v>377.4752055672289</v>
      </c>
      <c r="BN1515">
        <v>2.5733702414116637E-2</v>
      </c>
    </row>
    <row r="1516" spans="1:66">
      <c r="A1516" t="s">
        <v>2071</v>
      </c>
      <c r="B1516" t="s">
        <v>1147</v>
      </c>
      <c r="C1516">
        <v>20190724</v>
      </c>
      <c r="D1516" t="s">
        <v>338</v>
      </c>
      <c r="E1516" s="1" t="s">
        <v>0</v>
      </c>
      <c r="F1516" s="1" t="s">
        <v>2089</v>
      </c>
      <c r="G1516" s="1">
        <v>1999.603515625</v>
      </c>
      <c r="H1516">
        <v>400</v>
      </c>
      <c r="I1516">
        <v>29.544912338256836</v>
      </c>
      <c r="J1516">
        <v>500.11062622070313</v>
      </c>
      <c r="K1516" s="1">
        <v>118</v>
      </c>
      <c r="L1516" s="1" t="s">
        <v>2090</v>
      </c>
      <c r="M1516" s="1">
        <v>35729.000059746206</v>
      </c>
      <c r="N1516" s="1">
        <v>0</v>
      </c>
      <c r="O1516">
        <v>12.673298196399525</v>
      </c>
      <c r="P1516">
        <v>0.21920969752232664</v>
      </c>
      <c r="Q1516">
        <v>278.84106620801163</v>
      </c>
      <c r="R1516">
        <v>2.3029118042125147</v>
      </c>
      <c r="S1516">
        <v>1.0849556868507171</v>
      </c>
      <c r="T1516">
        <v>31.424737930297852</v>
      </c>
      <c r="U1516" s="1">
        <v>6</v>
      </c>
      <c r="V1516">
        <v>1.4200000166893005</v>
      </c>
      <c r="W1516" s="1">
        <v>1</v>
      </c>
      <c r="X1516">
        <v>2.8400000333786011</v>
      </c>
      <c r="Y1516" s="1">
        <v>29.815650939941406</v>
      </c>
      <c r="Z1516" s="1">
        <v>31.424737930297852</v>
      </c>
      <c r="AA1516" s="1">
        <v>29.544912338256836</v>
      </c>
      <c r="AB1516" s="1">
        <v>399.6536865234375</v>
      </c>
      <c r="AC1516" s="1">
        <v>383.38983154296875</v>
      </c>
      <c r="AD1516" s="1">
        <v>32.719551086425781</v>
      </c>
      <c r="AE1516" s="1">
        <v>35.384670257568359</v>
      </c>
      <c r="AF1516" s="1">
        <v>77.693382263183594</v>
      </c>
      <c r="AG1516" s="1">
        <v>83.899063110351563</v>
      </c>
      <c r="AH1516" s="1">
        <v>500.11062622070313</v>
      </c>
      <c r="AI1516" s="1">
        <v>1999.603515625</v>
      </c>
      <c r="AJ1516" s="1">
        <v>7.5855259895324707</v>
      </c>
      <c r="AK1516" s="1">
        <v>99.953910827636719</v>
      </c>
      <c r="AL1516" s="1">
        <v>1.804351806640625E-3</v>
      </c>
      <c r="AM1516" s="1">
        <v>-0.53604137897491455</v>
      </c>
      <c r="AN1516" s="1">
        <v>1</v>
      </c>
      <c r="AO1516" s="1">
        <v>-0.21956524252891541</v>
      </c>
      <c r="AP1516" s="1">
        <v>2.737391471862793</v>
      </c>
      <c r="AQ1516" s="1">
        <v>1</v>
      </c>
      <c r="AR1516" s="1">
        <v>0</v>
      </c>
      <c r="AS1516" s="1">
        <v>0.15999999642372131</v>
      </c>
      <c r="AT1516" s="1">
        <v>111115</v>
      </c>
      <c r="AU1516">
        <v>0.8335177103678385</v>
      </c>
      <c r="AV1516">
        <v>2.3029118042125147E-3</v>
      </c>
      <c r="AW1516">
        <v>304.57473793029783</v>
      </c>
      <c r="AX1516">
        <v>302.96565093994138</v>
      </c>
      <c r="AY1516">
        <v>319.93655534886057</v>
      </c>
      <c r="AZ1516">
        <v>2.3360048736760182</v>
      </c>
      <c r="BA1516">
        <v>4.6217918624410341</v>
      </c>
      <c r="BB1516">
        <v>46.239229902779684</v>
      </c>
      <c r="BC1516">
        <v>10.854559645211324</v>
      </c>
      <c r="BD1516">
        <v>30.620194435119629</v>
      </c>
      <c r="BE1516">
        <v>4.4145983085805316</v>
      </c>
      <c r="BF1516">
        <v>0.20350208159706004</v>
      </c>
      <c r="BG1516">
        <v>3.536836175590317</v>
      </c>
      <c r="BH1516">
        <v>0.87776213299021455</v>
      </c>
      <c r="BI1516">
        <v>0.12851254464006165</v>
      </c>
      <c r="BJ1516">
        <v>27.871255066838742</v>
      </c>
      <c r="BK1516">
        <v>0.72730428213446308</v>
      </c>
      <c r="BL1516">
        <v>77.280072006638889</v>
      </c>
      <c r="BM1516">
        <v>377.36555254154013</v>
      </c>
      <c r="BN1516">
        <v>2.5953439326488369E-2</v>
      </c>
    </row>
    <row r="1517" spans="1:66">
      <c r="A1517" t="s">
        <v>2071</v>
      </c>
      <c r="B1517" t="s">
        <v>1147</v>
      </c>
      <c r="C1517">
        <v>20190724</v>
      </c>
      <c r="D1517" t="s">
        <v>338</v>
      </c>
      <c r="E1517" s="1" t="s">
        <v>0</v>
      </c>
      <c r="F1517" s="1" t="s">
        <v>2091</v>
      </c>
      <c r="G1517" s="1">
        <v>1999.770263671875</v>
      </c>
      <c r="H1517">
        <v>475</v>
      </c>
      <c r="I1517">
        <v>29.545726776123047</v>
      </c>
      <c r="J1517">
        <v>500.10693359375</v>
      </c>
      <c r="K1517" s="1">
        <v>119</v>
      </c>
      <c r="L1517" s="1" t="s">
        <v>2092</v>
      </c>
      <c r="M1517" s="1">
        <v>35836.000059746206</v>
      </c>
      <c r="N1517" s="1">
        <v>0</v>
      </c>
      <c r="O1517">
        <v>14.679340043976309</v>
      </c>
      <c r="P1517">
        <v>0.21953795854057478</v>
      </c>
      <c r="Q1517">
        <v>334.51936863803951</v>
      </c>
      <c r="R1517">
        <v>2.3180654834189673</v>
      </c>
      <c r="S1517">
        <v>1.0906008432586054</v>
      </c>
      <c r="T1517">
        <v>31.453596115112305</v>
      </c>
      <c r="U1517" s="1">
        <v>6</v>
      </c>
      <c r="V1517">
        <v>1.4200000166893005</v>
      </c>
      <c r="W1517" s="1">
        <v>1</v>
      </c>
      <c r="X1517">
        <v>2.8400000333786011</v>
      </c>
      <c r="Y1517" s="1">
        <v>29.822647094726563</v>
      </c>
      <c r="Z1517" s="1">
        <v>31.453596115112305</v>
      </c>
      <c r="AA1517" s="1">
        <v>29.545726776123047</v>
      </c>
      <c r="AB1517" s="1">
        <v>474.57977294921875</v>
      </c>
      <c r="AC1517" s="1">
        <v>455.70098876953125</v>
      </c>
      <c r="AD1517" s="1">
        <v>32.719097137451172</v>
      </c>
      <c r="AE1517" s="1">
        <v>35.401725769042969</v>
      </c>
      <c r="AF1517" s="1">
        <v>77.667221069335938</v>
      </c>
      <c r="AG1517" s="1">
        <v>83.912933349609375</v>
      </c>
      <c r="AH1517" s="1">
        <v>500.10693359375</v>
      </c>
      <c r="AI1517" s="1">
        <v>1999.770263671875</v>
      </c>
      <c r="AJ1517" s="1">
        <v>7.0595312118530273</v>
      </c>
      <c r="AK1517" s="1">
        <v>99.960594177246094</v>
      </c>
      <c r="AL1517" s="1">
        <v>-0.45122909545898438</v>
      </c>
      <c r="AM1517" s="1">
        <v>-0.53383266925811768</v>
      </c>
      <c r="AN1517" s="1">
        <v>1</v>
      </c>
      <c r="AO1517" s="1">
        <v>-0.21956524252891541</v>
      </c>
      <c r="AP1517" s="1">
        <v>2.737391471862793</v>
      </c>
      <c r="AQ1517" s="1">
        <v>1</v>
      </c>
      <c r="AR1517" s="1">
        <v>0</v>
      </c>
      <c r="AS1517" s="1">
        <v>0.15999999642372131</v>
      </c>
      <c r="AT1517" s="1">
        <v>111115</v>
      </c>
      <c r="AU1517">
        <v>0.83351155598958326</v>
      </c>
      <c r="AV1517">
        <v>2.3180654834189674E-3</v>
      </c>
      <c r="AW1517">
        <v>304.60359611511228</v>
      </c>
      <c r="AX1517">
        <v>302.97264709472654</v>
      </c>
      <c r="AY1517">
        <v>319.96323503576423</v>
      </c>
      <c r="AZ1517">
        <v>2.3252348383248207</v>
      </c>
      <c r="BA1517">
        <v>4.629378386032065</v>
      </c>
      <c r="BB1517">
        <v>46.312033498154655</v>
      </c>
      <c r="BC1517">
        <v>10.910307729111686</v>
      </c>
      <c r="BD1517">
        <v>30.638121604919434</v>
      </c>
      <c r="BE1517">
        <v>4.4191254006726801</v>
      </c>
      <c r="BF1517">
        <v>0.20378495420872456</v>
      </c>
      <c r="BG1517">
        <v>3.5387775427734596</v>
      </c>
      <c r="BH1517">
        <v>0.88034785789922054</v>
      </c>
      <c r="BI1517">
        <v>0.1286930418528402</v>
      </c>
      <c r="BJ1517">
        <v>33.438754852855652</v>
      </c>
      <c r="BK1517">
        <v>0.73407645996401638</v>
      </c>
      <c r="BL1517">
        <v>77.200662467398615</v>
      </c>
      <c r="BM1517">
        <v>448.72313354894783</v>
      </c>
      <c r="BN1517">
        <v>2.5255100333612845E-2</v>
      </c>
    </row>
    <row r="1518" spans="1:66">
      <c r="A1518" t="s">
        <v>2071</v>
      </c>
      <c r="B1518" t="s">
        <v>1147</v>
      </c>
      <c r="C1518">
        <v>20190724</v>
      </c>
      <c r="D1518" t="s">
        <v>338</v>
      </c>
      <c r="E1518" s="1" t="s">
        <v>0</v>
      </c>
      <c r="F1518" s="1" t="s">
        <v>2093</v>
      </c>
      <c r="G1518" s="1">
        <v>1999.4871826171875</v>
      </c>
      <c r="H1518">
        <v>575</v>
      </c>
      <c r="I1518">
        <v>29.54456901550293</v>
      </c>
      <c r="J1518">
        <v>500.11105346679688</v>
      </c>
      <c r="K1518" s="1">
        <v>120</v>
      </c>
      <c r="L1518" s="1" t="s">
        <v>2094</v>
      </c>
      <c r="M1518" s="1">
        <v>35948.50005973503</v>
      </c>
      <c r="N1518" s="1">
        <v>0</v>
      </c>
      <c r="O1518">
        <v>17.323673853996088</v>
      </c>
      <c r="P1518">
        <v>0.22629151316163806</v>
      </c>
      <c r="Q1518">
        <v>413.03863648330787</v>
      </c>
      <c r="R1518">
        <v>2.3559991782864711</v>
      </c>
      <c r="S1518">
        <v>1.0778635636512228</v>
      </c>
      <c r="T1518">
        <v>31.409019470214844</v>
      </c>
      <c r="U1518" s="1">
        <v>6</v>
      </c>
      <c r="V1518">
        <v>1.4200000166893005</v>
      </c>
      <c r="W1518" s="1">
        <v>1</v>
      </c>
      <c r="X1518">
        <v>2.8400000333786011</v>
      </c>
      <c r="Y1518" s="1">
        <v>29.818019866943359</v>
      </c>
      <c r="Z1518" s="1">
        <v>31.409019470214844</v>
      </c>
      <c r="AA1518" s="1">
        <v>29.54456901550293</v>
      </c>
      <c r="AB1518" s="1">
        <v>574.81884765625</v>
      </c>
      <c r="AC1518" s="1">
        <v>552.47344970703125</v>
      </c>
      <c r="AD1518" s="1">
        <v>32.683494567871094</v>
      </c>
      <c r="AE1518" s="1">
        <v>35.409976959228516</v>
      </c>
      <c r="AF1518" s="1">
        <v>77.5802001953125</v>
      </c>
      <c r="AG1518" s="1">
        <v>83.957588195800781</v>
      </c>
      <c r="AH1518" s="1">
        <v>500.11105346679688</v>
      </c>
      <c r="AI1518" s="1">
        <v>1999.4871826171875</v>
      </c>
      <c r="AJ1518" s="1">
        <v>6.0889506340026855</v>
      </c>
      <c r="AK1518" s="1">
        <v>99.966194152832031</v>
      </c>
      <c r="AL1518" s="1">
        <v>-1.4598350524902344</v>
      </c>
      <c r="AM1518" s="1">
        <v>-0.52908718585968018</v>
      </c>
      <c r="AN1518" s="1">
        <v>1</v>
      </c>
      <c r="AO1518" s="1">
        <v>-0.21956524252891541</v>
      </c>
      <c r="AP1518" s="1">
        <v>2.737391471862793</v>
      </c>
      <c r="AQ1518" s="1">
        <v>1</v>
      </c>
      <c r="AR1518" s="1">
        <v>0</v>
      </c>
      <c r="AS1518" s="1">
        <v>0.15999999642372131</v>
      </c>
      <c r="AT1518" s="1">
        <v>111115</v>
      </c>
      <c r="AU1518">
        <v>0.83351842244466134</v>
      </c>
      <c r="AV1518">
        <v>2.3559991782864712E-3</v>
      </c>
      <c r="AW1518">
        <v>304.55901947021482</v>
      </c>
      <c r="AX1518">
        <v>302.96801986694334</v>
      </c>
      <c r="AY1518">
        <v>319.9179420680266</v>
      </c>
      <c r="AZ1518">
        <v>2.3109276156864973</v>
      </c>
      <c r="BA1518">
        <v>4.6176641953047692</v>
      </c>
      <c r="BB1518">
        <v>46.192257637067911</v>
      </c>
      <c r="BC1518">
        <v>10.782280677839395</v>
      </c>
      <c r="BD1518">
        <v>30.613519668579102</v>
      </c>
      <c r="BE1518">
        <v>4.4129137831986025</v>
      </c>
      <c r="BF1518">
        <v>0.20959125874950862</v>
      </c>
      <c r="BG1518">
        <v>3.5398006316535464</v>
      </c>
      <c r="BH1518">
        <v>0.87311315154505609</v>
      </c>
      <c r="BI1518">
        <v>0.1323991209083514</v>
      </c>
      <c r="BJ1518">
        <v>41.289900527311367</v>
      </c>
      <c r="BK1518">
        <v>0.74761716911887144</v>
      </c>
      <c r="BL1518">
        <v>77.460842448177686</v>
      </c>
      <c r="BM1518">
        <v>544.23860483800763</v>
      </c>
      <c r="BN1518">
        <v>2.4656581857647235E-2</v>
      </c>
    </row>
    <row r="1519" spans="1:66">
      <c r="A1519" t="s">
        <v>2071</v>
      </c>
      <c r="B1519" t="s">
        <v>1147</v>
      </c>
      <c r="C1519">
        <v>20190724</v>
      </c>
      <c r="D1519" t="s">
        <v>338</v>
      </c>
      <c r="E1519" s="1" t="s">
        <v>0</v>
      </c>
      <c r="F1519" s="1" t="s">
        <v>2095</v>
      </c>
      <c r="G1519" s="1">
        <v>1999.436767578125</v>
      </c>
      <c r="H1519">
        <v>675</v>
      </c>
      <c r="I1519">
        <v>29.544563293457031</v>
      </c>
      <c r="J1519">
        <v>500.072998046875</v>
      </c>
      <c r="K1519" s="1">
        <v>121</v>
      </c>
      <c r="L1519" s="1" t="s">
        <v>2096</v>
      </c>
      <c r="M1519" s="1">
        <v>36038.50005973503</v>
      </c>
      <c r="N1519" s="1">
        <v>0</v>
      </c>
      <c r="O1519">
        <v>19.368316244540491</v>
      </c>
      <c r="P1519">
        <v>0.22467985751572936</v>
      </c>
      <c r="Q1519">
        <v>493.05037901460707</v>
      </c>
      <c r="R1519">
        <v>2.3505150860011854</v>
      </c>
      <c r="S1519">
        <v>1.0825270145135715</v>
      </c>
      <c r="T1519">
        <v>31.422420501708984</v>
      </c>
      <c r="U1519" s="1">
        <v>6</v>
      </c>
      <c r="V1519">
        <v>1.4200000166893005</v>
      </c>
      <c r="W1519" s="1">
        <v>1</v>
      </c>
      <c r="X1519">
        <v>2.8400000333786011</v>
      </c>
      <c r="Y1519" s="1">
        <v>29.816495895385742</v>
      </c>
      <c r="Z1519" s="1">
        <v>31.422420501708984</v>
      </c>
      <c r="AA1519" s="1">
        <v>29.544563293457031</v>
      </c>
      <c r="AB1519" s="1">
        <v>675.6126708984375</v>
      </c>
      <c r="AC1519" s="1">
        <v>650.5394287109375</v>
      </c>
      <c r="AD1519" s="1">
        <v>32.676849365234375</v>
      </c>
      <c r="AE1519" s="1">
        <v>35.397228240966797</v>
      </c>
      <c r="AF1519" s="1">
        <v>77.57421875</v>
      </c>
      <c r="AG1519" s="1">
        <v>83.939170837402344</v>
      </c>
      <c r="AH1519" s="1">
        <v>500.072998046875</v>
      </c>
      <c r="AI1519" s="1">
        <v>1999.436767578125</v>
      </c>
      <c r="AJ1519" s="1">
        <v>4.875185489654541</v>
      </c>
      <c r="AK1519" s="1">
        <v>99.969863891601563</v>
      </c>
      <c r="AL1519" s="1">
        <v>-2.7811851501464844</v>
      </c>
      <c r="AM1519" s="1">
        <v>-0.54371273517608643</v>
      </c>
      <c r="AN1519" s="1">
        <v>1</v>
      </c>
      <c r="AO1519" s="1">
        <v>-0.21956524252891541</v>
      </c>
      <c r="AP1519" s="1">
        <v>2.737391471862793</v>
      </c>
      <c r="AQ1519" s="1">
        <v>1</v>
      </c>
      <c r="AR1519" s="1">
        <v>0</v>
      </c>
      <c r="AS1519" s="1">
        <v>0.15999999642372131</v>
      </c>
      <c r="AT1519" s="1">
        <v>111115</v>
      </c>
      <c r="AU1519">
        <v>0.83345499674479162</v>
      </c>
      <c r="AV1519">
        <v>2.3505150860011854E-3</v>
      </c>
      <c r="AW1519">
        <v>304.57242050170896</v>
      </c>
      <c r="AX1519">
        <v>302.96649589538572</v>
      </c>
      <c r="AY1519">
        <v>319.9098756619569</v>
      </c>
      <c r="AZ1519">
        <v>2.3114989824723646</v>
      </c>
      <c r="BA1519">
        <v>4.6211831039029772</v>
      </c>
      <c r="BB1519">
        <v>46.225761684679071</v>
      </c>
      <c r="BC1519">
        <v>10.828533443712274</v>
      </c>
      <c r="BD1519">
        <v>30.619458198547363</v>
      </c>
      <c r="BE1519">
        <v>4.4144124754679686</v>
      </c>
      <c r="BF1519">
        <v>0.2082079778511432</v>
      </c>
      <c r="BG1519">
        <v>3.5386560893894057</v>
      </c>
      <c r="BH1519">
        <v>0.87575638607856288</v>
      </c>
      <c r="BI1519">
        <v>0.13151599322051882</v>
      </c>
      <c r="BJ1519">
        <v>49.290179281792831</v>
      </c>
      <c r="BK1519">
        <v>0.75791006241020709</v>
      </c>
      <c r="BL1519">
        <v>77.368422484781178</v>
      </c>
      <c r="BM1519">
        <v>641.33265877332462</v>
      </c>
      <c r="BN1519">
        <v>2.3365347975458303E-2</v>
      </c>
    </row>
    <row r="1520" spans="1:66">
      <c r="A1520" t="s">
        <v>2071</v>
      </c>
      <c r="B1520" t="s">
        <v>1147</v>
      </c>
      <c r="C1520">
        <v>20190724</v>
      </c>
      <c r="D1520" t="s">
        <v>338</v>
      </c>
      <c r="E1520" s="1" t="s">
        <v>0</v>
      </c>
      <c r="F1520" s="1" t="s">
        <v>2097</v>
      </c>
      <c r="G1520" s="1">
        <v>1999.718505859375</v>
      </c>
      <c r="H1520">
        <v>800</v>
      </c>
      <c r="I1520">
        <v>29.54218864440918</v>
      </c>
      <c r="J1520">
        <v>500.10205078125</v>
      </c>
      <c r="K1520" s="1">
        <v>122</v>
      </c>
      <c r="L1520" s="1" t="s">
        <v>2098</v>
      </c>
      <c r="M1520" s="1">
        <v>36138.000059746206</v>
      </c>
      <c r="N1520" s="1">
        <v>0</v>
      </c>
      <c r="O1520">
        <v>20.935338943029684</v>
      </c>
      <c r="P1520">
        <v>0.21900908832176211</v>
      </c>
      <c r="Q1520">
        <v>597.39217680487059</v>
      </c>
      <c r="R1520">
        <v>2.3020005595488273</v>
      </c>
      <c r="S1520">
        <v>1.0856615737203494</v>
      </c>
      <c r="T1520">
        <v>31.425483703613281</v>
      </c>
      <c r="U1520" s="1">
        <v>6</v>
      </c>
      <c r="V1520">
        <v>1.4200000166893005</v>
      </c>
      <c r="W1520" s="1">
        <v>1</v>
      </c>
      <c r="X1520">
        <v>2.8400000333786011</v>
      </c>
      <c r="Y1520" s="1">
        <v>29.811716079711914</v>
      </c>
      <c r="Z1520" s="1">
        <v>31.425483703613281</v>
      </c>
      <c r="AA1520" s="1">
        <v>29.54218864440918</v>
      </c>
      <c r="AB1520" s="1">
        <v>799.97027587890625</v>
      </c>
      <c r="AC1520" s="1">
        <v>772.7188720703125</v>
      </c>
      <c r="AD1520" s="1">
        <v>32.708824157714844</v>
      </c>
      <c r="AE1520" s="1">
        <v>35.372966766357422</v>
      </c>
      <c r="AF1520" s="1">
        <v>77.696601867675781</v>
      </c>
      <c r="AG1520" s="1">
        <v>83.903236389160156</v>
      </c>
      <c r="AH1520" s="1">
        <v>500.10205078125</v>
      </c>
      <c r="AI1520" s="1">
        <v>1999.718505859375</v>
      </c>
      <c r="AJ1520" s="1">
        <v>4.1669106483459473</v>
      </c>
      <c r="AK1520" s="1">
        <v>99.972564697265625</v>
      </c>
      <c r="AL1520" s="1">
        <v>-4.4649009704589844</v>
      </c>
      <c r="AM1520" s="1">
        <v>-0.54995739459991455</v>
      </c>
      <c r="AN1520" s="1">
        <v>1</v>
      </c>
      <c r="AO1520" s="1">
        <v>-0.21956524252891541</v>
      </c>
      <c r="AP1520" s="1">
        <v>2.737391471862793</v>
      </c>
      <c r="AQ1520" s="1">
        <v>1</v>
      </c>
      <c r="AR1520" s="1">
        <v>0</v>
      </c>
      <c r="AS1520" s="1">
        <v>0.15999999642372131</v>
      </c>
      <c r="AT1520" s="1">
        <v>111115</v>
      </c>
      <c r="AU1520">
        <v>0.83350341796874983</v>
      </c>
      <c r="AV1520">
        <v>2.3020005595488272E-3</v>
      </c>
      <c r="AW1520">
        <v>304.57548370361326</v>
      </c>
      <c r="AX1520">
        <v>302.96171607971189</v>
      </c>
      <c r="AY1520">
        <v>319.95495378594933</v>
      </c>
      <c r="AZ1520">
        <v>2.3360300447125892</v>
      </c>
      <c r="BA1520">
        <v>4.6219877823042435</v>
      </c>
      <c r="BB1520">
        <v>46.232561866352327</v>
      </c>
      <c r="BC1520">
        <v>10.859595099994905</v>
      </c>
      <c r="BD1520">
        <v>30.618599891662598</v>
      </c>
      <c r="BE1520">
        <v>4.414195839251458</v>
      </c>
      <c r="BF1520">
        <v>0.20332918059371063</v>
      </c>
      <c r="BG1520">
        <v>3.536326208583894</v>
      </c>
      <c r="BH1520">
        <v>0.87786963066756396</v>
      </c>
      <c r="BI1520">
        <v>0.12840222140458246</v>
      </c>
      <c r="BJ1520">
        <v>59.722828045265267</v>
      </c>
      <c r="BK1520">
        <v>0.77310416297236717</v>
      </c>
      <c r="BL1520">
        <v>77.264980657306211</v>
      </c>
      <c r="BM1520">
        <v>762.76721459111616</v>
      </c>
      <c r="BN1520">
        <v>2.1206582133376575E-2</v>
      </c>
    </row>
    <row r="1521" spans="1:66">
      <c r="A1521" t="s">
        <v>2071</v>
      </c>
      <c r="B1521" t="s">
        <v>1147</v>
      </c>
      <c r="C1521">
        <v>20190724</v>
      </c>
      <c r="D1521" t="s">
        <v>338</v>
      </c>
      <c r="E1521" s="1" t="s">
        <v>0</v>
      </c>
      <c r="F1521" s="1" t="s">
        <v>2099</v>
      </c>
      <c r="G1521" s="1">
        <v>2000.172119140625</v>
      </c>
      <c r="H1521">
        <v>1000</v>
      </c>
      <c r="I1521">
        <v>29.545736312866211</v>
      </c>
      <c r="J1521">
        <v>500.11587524414063</v>
      </c>
      <c r="K1521" s="1">
        <v>123</v>
      </c>
      <c r="L1521" s="1" t="s">
        <v>2100</v>
      </c>
      <c r="M1521" s="1">
        <v>36262.50005973503</v>
      </c>
      <c r="N1521" s="1">
        <v>0</v>
      </c>
      <c r="O1521">
        <v>22.380947467999032</v>
      </c>
      <c r="P1521">
        <v>0.22440413333474718</v>
      </c>
      <c r="Q1521">
        <v>784.02421706347332</v>
      </c>
      <c r="R1521">
        <v>2.3352519364140107</v>
      </c>
      <c r="S1521">
        <v>1.0768687430595172</v>
      </c>
      <c r="T1521">
        <v>31.382129669189453</v>
      </c>
      <c r="U1521" s="1">
        <v>6</v>
      </c>
      <c r="V1521">
        <v>1.4200000166893005</v>
      </c>
      <c r="W1521" s="1">
        <v>1</v>
      </c>
      <c r="X1521">
        <v>2.8400000333786011</v>
      </c>
      <c r="Y1521" s="1">
        <v>29.801765441894531</v>
      </c>
      <c r="Z1521" s="1">
        <v>31.382129669189453</v>
      </c>
      <c r="AA1521" s="1">
        <v>29.545736312866211</v>
      </c>
      <c r="AB1521" s="1">
        <v>999.5555419921875</v>
      </c>
      <c r="AC1521" s="1">
        <v>969.987060546875</v>
      </c>
      <c r="AD1521" s="1">
        <v>32.643566131591797</v>
      </c>
      <c r="AE1521" s="1">
        <v>35.34619140625</v>
      </c>
      <c r="AF1521" s="1">
        <v>77.56317138671875</v>
      </c>
      <c r="AG1521" s="1">
        <v>83.890663146972656</v>
      </c>
      <c r="AH1521" s="1">
        <v>500.11587524414063</v>
      </c>
      <c r="AI1521" s="1">
        <v>2000.172119140625</v>
      </c>
      <c r="AJ1521" s="1">
        <v>3.4710259437561035</v>
      </c>
      <c r="AK1521" s="1">
        <v>99.975173950195313</v>
      </c>
      <c r="AL1521" s="1">
        <v>-6.9891319274902344</v>
      </c>
      <c r="AM1521" s="1">
        <v>-0.52933895587921143</v>
      </c>
      <c r="AN1521" s="1">
        <v>1</v>
      </c>
      <c r="AO1521" s="1">
        <v>-0.21956524252891541</v>
      </c>
      <c r="AP1521" s="1">
        <v>2.737391471862793</v>
      </c>
      <c r="AQ1521" s="1">
        <v>1</v>
      </c>
      <c r="AR1521" s="1">
        <v>0</v>
      </c>
      <c r="AS1521" s="1">
        <v>0.15999999642372131</v>
      </c>
      <c r="AT1521" s="1">
        <v>111115</v>
      </c>
      <c r="AU1521">
        <v>0.83352645874023423</v>
      </c>
      <c r="AV1521">
        <v>2.3352519364140106E-3</v>
      </c>
      <c r="AW1521">
        <v>304.53212966918943</v>
      </c>
      <c r="AX1521">
        <v>302.95176544189451</v>
      </c>
      <c r="AY1521">
        <v>320.02753190932708</v>
      </c>
      <c r="AZ1521">
        <v>2.3246024013507673</v>
      </c>
      <c r="BA1521">
        <v>4.6106103773762594</v>
      </c>
      <c r="BB1521">
        <v>46.117552940424289</v>
      </c>
      <c r="BC1521">
        <v>10.771361534174289</v>
      </c>
      <c r="BD1521">
        <v>30.591947555541992</v>
      </c>
      <c r="BE1521">
        <v>4.4074734109480804</v>
      </c>
      <c r="BF1521">
        <v>0.20797117856829794</v>
      </c>
      <c r="BG1521">
        <v>3.5337416343167423</v>
      </c>
      <c r="BH1521">
        <v>0.87373177663133816</v>
      </c>
      <c r="BI1521">
        <v>0.13136482604088184</v>
      </c>
      <c r="BJ1521">
        <v>78.382957482086439</v>
      </c>
      <c r="BK1521">
        <v>0.80828317093368596</v>
      </c>
      <c r="BL1521">
        <v>77.434932660554665</v>
      </c>
      <c r="BM1521">
        <v>959.34823000930828</v>
      </c>
      <c r="BN1521">
        <v>1.8065047767348269E-2</v>
      </c>
    </row>
    <row r="1522" spans="1:66">
      <c r="A1522" t="s">
        <v>2071</v>
      </c>
      <c r="B1522" t="s">
        <v>1147</v>
      </c>
      <c r="C1522">
        <v>20190724</v>
      </c>
      <c r="D1522" t="s">
        <v>338</v>
      </c>
      <c r="E1522" s="1" t="s">
        <v>0</v>
      </c>
      <c r="F1522" s="1" t="s">
        <v>2101</v>
      </c>
      <c r="G1522" s="1">
        <v>2000.700927734375</v>
      </c>
      <c r="H1522">
        <v>1400</v>
      </c>
      <c r="I1522">
        <v>29.545534133911133</v>
      </c>
      <c r="J1522">
        <v>500.10720825195313</v>
      </c>
      <c r="K1522" s="1">
        <v>124</v>
      </c>
      <c r="L1522" s="1" t="s">
        <v>2102</v>
      </c>
      <c r="M1522" s="1">
        <v>36385.50005973503</v>
      </c>
      <c r="N1522" s="1">
        <v>0</v>
      </c>
      <c r="O1522">
        <v>24.528253149782159</v>
      </c>
      <c r="P1522">
        <v>0.22191702052861056</v>
      </c>
      <c r="Q1522">
        <v>1154.6755274333163</v>
      </c>
      <c r="R1522">
        <v>2.3172629124693165</v>
      </c>
      <c r="S1522">
        <v>1.0797374951190459</v>
      </c>
      <c r="T1522">
        <v>31.364570617675781</v>
      </c>
      <c r="U1522" s="1">
        <v>6</v>
      </c>
      <c r="V1522">
        <v>1.4200000166893005</v>
      </c>
      <c r="W1522" s="1">
        <v>1</v>
      </c>
      <c r="X1522">
        <v>2.8400000333786011</v>
      </c>
      <c r="Y1522" s="1">
        <v>29.790725708007813</v>
      </c>
      <c r="Z1522" s="1">
        <v>31.364570617675781</v>
      </c>
      <c r="AA1522" s="1">
        <v>29.545534133911133</v>
      </c>
      <c r="AB1522" s="1">
        <v>1399.0428466796875</v>
      </c>
      <c r="AC1522" s="1">
        <v>1365.818115234375</v>
      </c>
      <c r="AD1522" s="1">
        <v>32.589500427246094</v>
      </c>
      <c r="AE1522" s="1">
        <v>35.271560668945313</v>
      </c>
      <c r="AF1522" s="1">
        <v>77.484794616699219</v>
      </c>
      <c r="AG1522" s="1">
        <v>83.769157409667969</v>
      </c>
      <c r="AH1522" s="1">
        <v>500.10720825195313</v>
      </c>
      <c r="AI1522" s="1">
        <v>2000.700927734375</v>
      </c>
      <c r="AJ1522" s="1">
        <v>3.0475001335144043</v>
      </c>
      <c r="AK1522" s="1">
        <v>99.974929809570313</v>
      </c>
      <c r="AL1522" s="1">
        <v>-13.548213958740234</v>
      </c>
      <c r="AM1522" s="1">
        <v>-0.5370103120803833</v>
      </c>
      <c r="AN1522" s="1">
        <v>1</v>
      </c>
      <c r="AO1522" s="1">
        <v>-0.21956524252891541</v>
      </c>
      <c r="AP1522" s="1">
        <v>2.737391471862793</v>
      </c>
      <c r="AQ1522" s="1">
        <v>1</v>
      </c>
      <c r="AR1522" s="1">
        <v>0</v>
      </c>
      <c r="AS1522" s="1">
        <v>0.15999999642372131</v>
      </c>
      <c r="AT1522" s="1">
        <v>111115</v>
      </c>
      <c r="AU1522">
        <v>0.83351201375325501</v>
      </c>
      <c r="AV1522">
        <v>2.3172629124693163E-3</v>
      </c>
      <c r="AW1522">
        <v>304.51457061767576</v>
      </c>
      <c r="AX1522">
        <v>302.94072570800779</v>
      </c>
      <c r="AY1522">
        <v>320.11214128243591</v>
      </c>
      <c r="AZ1522">
        <v>2.3359254891762555</v>
      </c>
      <c r="BA1522">
        <v>4.6060092972708544</v>
      </c>
      <c r="BB1522">
        <v>46.071643221398233</v>
      </c>
      <c r="BC1522">
        <v>10.80008255245292</v>
      </c>
      <c r="BD1522">
        <v>30.577648162841797</v>
      </c>
      <c r="BE1522">
        <v>4.4038704013624752</v>
      </c>
      <c r="BF1522">
        <v>0.2058332523751091</v>
      </c>
      <c r="BG1522">
        <v>3.5262718021518085</v>
      </c>
      <c r="BH1522">
        <v>0.87759859921066674</v>
      </c>
      <c r="BI1522">
        <v>0.13000018923363216</v>
      </c>
      <c r="BJ1522">
        <v>115.43860480797439</v>
      </c>
      <c r="BK1522">
        <v>0.84540943962745252</v>
      </c>
      <c r="BL1522">
        <v>77.33524673379884</v>
      </c>
      <c r="BM1522">
        <v>1354.1585584164079</v>
      </c>
      <c r="BN1522">
        <v>1.4007949789172174E-2</v>
      </c>
    </row>
    <row r="1523" spans="1:66">
      <c r="A1523" t="s">
        <v>2071</v>
      </c>
      <c r="B1523" t="s">
        <v>1147</v>
      </c>
      <c r="C1523">
        <v>20190724</v>
      </c>
      <c r="D1523" t="s">
        <v>338</v>
      </c>
      <c r="E1523" s="1" t="s">
        <v>0</v>
      </c>
      <c r="F1523" s="1" t="s">
        <v>2103</v>
      </c>
      <c r="G1523" s="1">
        <v>2000.5574951171875</v>
      </c>
      <c r="H1523">
        <v>1800</v>
      </c>
      <c r="I1523">
        <v>29.545454025268555</v>
      </c>
      <c r="J1523">
        <v>500.09030151367188</v>
      </c>
      <c r="K1523" s="1">
        <v>125</v>
      </c>
      <c r="L1523" s="1" t="s">
        <v>2104</v>
      </c>
      <c r="M1523" s="1">
        <v>36510.50005973503</v>
      </c>
      <c r="N1523" s="1">
        <v>0</v>
      </c>
      <c r="O1523">
        <v>25.466823948201935</v>
      </c>
      <c r="P1523">
        <v>0.2203795059145367</v>
      </c>
      <c r="Q1523">
        <v>1537.2624928423638</v>
      </c>
      <c r="R1523">
        <v>2.3188416208932132</v>
      </c>
      <c r="S1523">
        <v>1.087514257743134</v>
      </c>
      <c r="T1523">
        <v>31.370882034301758</v>
      </c>
      <c r="U1523" s="1">
        <v>6</v>
      </c>
      <c r="V1523">
        <v>1.4200000166893005</v>
      </c>
      <c r="W1523" s="1">
        <v>1</v>
      </c>
      <c r="X1523">
        <v>2.8400000333786011</v>
      </c>
      <c r="Y1523" s="1">
        <v>29.798856735229492</v>
      </c>
      <c r="Z1523" s="1">
        <v>31.370882034301758</v>
      </c>
      <c r="AA1523" s="1">
        <v>29.545454025268555</v>
      </c>
      <c r="AB1523" s="1">
        <v>1799.540283203125</v>
      </c>
      <c r="AC1523" s="1">
        <v>1764.0777587890625</v>
      </c>
      <c r="AD1523" s="1">
        <v>32.525413513183594</v>
      </c>
      <c r="AE1523" s="1">
        <v>35.209564208984375</v>
      </c>
      <c r="AF1523" s="1">
        <v>77.297836303710938</v>
      </c>
      <c r="AG1523" s="1">
        <v>83.583938598632813</v>
      </c>
      <c r="AH1523" s="1">
        <v>500.09030151367188</v>
      </c>
      <c r="AI1523" s="1">
        <v>2000.5574951171875</v>
      </c>
      <c r="AJ1523" s="1">
        <v>2.6872398853302002</v>
      </c>
      <c r="AK1523" s="1">
        <v>99.97705078125</v>
      </c>
      <c r="AL1523" s="1">
        <v>-20.846187591552734</v>
      </c>
      <c r="AM1523" s="1">
        <v>-0.5286484956741333</v>
      </c>
      <c r="AN1523" s="1">
        <v>1</v>
      </c>
      <c r="AO1523" s="1">
        <v>-0.21956524252891541</v>
      </c>
      <c r="AP1523" s="1">
        <v>2.737391471862793</v>
      </c>
      <c r="AQ1523" s="1">
        <v>1</v>
      </c>
      <c r="AR1523" s="1">
        <v>0</v>
      </c>
      <c r="AS1523" s="1">
        <v>0.15999999642372131</v>
      </c>
      <c r="AT1523" s="1">
        <v>111115</v>
      </c>
      <c r="AU1523">
        <v>0.83348383585611974</v>
      </c>
      <c r="AV1523">
        <v>2.318841620893213E-3</v>
      </c>
      <c r="AW1523">
        <v>304.52088203430174</v>
      </c>
      <c r="AX1523">
        <v>302.94885673522947</v>
      </c>
      <c r="AY1523">
        <v>320.08919206419887</v>
      </c>
      <c r="AZ1523">
        <v>2.3350597787296343</v>
      </c>
      <c r="BA1523">
        <v>4.6076626466504473</v>
      </c>
      <c r="BB1523">
        <v>46.087203119564144</v>
      </c>
      <c r="BC1523">
        <v>10.877638910579769</v>
      </c>
      <c r="BD1523">
        <v>30.584869384765625</v>
      </c>
      <c r="BE1523">
        <v>4.4056896075523637</v>
      </c>
      <c r="BF1523">
        <v>0.20450986425618442</v>
      </c>
      <c r="BG1523">
        <v>3.5201483889073133</v>
      </c>
      <c r="BH1523">
        <v>0.88554121864505042</v>
      </c>
      <c r="BI1523">
        <v>0.12915562105591513</v>
      </c>
      <c r="BJ1523">
        <v>153.69097031101197</v>
      </c>
      <c r="BK1523">
        <v>0.87142558494564648</v>
      </c>
      <c r="BL1523">
        <v>77.169284151423781</v>
      </c>
      <c r="BM1523">
        <v>1751.9720503644144</v>
      </c>
      <c r="BN1523">
        <v>1.1217396837377065E-2</v>
      </c>
    </row>
    <row r="1524" spans="1:66">
      <c r="A1524" t="s">
        <v>2071</v>
      </c>
      <c r="B1524" t="s">
        <v>1147</v>
      </c>
      <c r="C1524">
        <v>20190724</v>
      </c>
      <c r="D1524" t="s">
        <v>338</v>
      </c>
      <c r="E1524" t="s">
        <v>0</v>
      </c>
      <c r="F1524" t="s">
        <v>2105</v>
      </c>
      <c r="G1524">
        <v>2000.530517578125</v>
      </c>
      <c r="H1524">
        <v>400</v>
      </c>
      <c r="I1524">
        <v>29.545267105102539</v>
      </c>
      <c r="J1524">
        <v>500.09481811523438</v>
      </c>
      <c r="K1524">
        <v>126</v>
      </c>
      <c r="L1524" t="s">
        <v>2106</v>
      </c>
      <c r="M1524">
        <v>36658.000059746206</v>
      </c>
      <c r="N1524">
        <v>0</v>
      </c>
      <c r="O1524">
        <v>11.637111238383016</v>
      </c>
      <c r="P1524">
        <v>0.213314202111064</v>
      </c>
      <c r="Q1524">
        <v>284.95577779510933</v>
      </c>
      <c r="R1524">
        <v>2.2726123664544824</v>
      </c>
      <c r="S1524">
        <v>1.0986797454122161</v>
      </c>
      <c r="T1524">
        <v>31.387029647827148</v>
      </c>
      <c r="U1524">
        <v>6</v>
      </c>
      <c r="V1524">
        <v>1.4200000166893005</v>
      </c>
      <c r="W1524">
        <v>1</v>
      </c>
      <c r="X1524">
        <v>2.8400000333786011</v>
      </c>
      <c r="Y1524">
        <v>29.794303894042969</v>
      </c>
      <c r="Z1524">
        <v>31.387029647827148</v>
      </c>
      <c r="AA1524">
        <v>29.545267105102539</v>
      </c>
      <c r="AB1524">
        <v>398.93185424804688</v>
      </c>
      <c r="AC1524">
        <v>383.92315673828125</v>
      </c>
      <c r="AD1524">
        <v>32.507225036621094</v>
      </c>
      <c r="AE1524">
        <v>35.138034820556641</v>
      </c>
      <c r="AF1524">
        <v>77.306488037109375</v>
      </c>
      <c r="AG1524">
        <v>83.441673278808594</v>
      </c>
      <c r="AH1524">
        <v>500.09481811523438</v>
      </c>
      <c r="AI1524">
        <v>2000.530517578125</v>
      </c>
      <c r="AJ1524">
        <v>1.8986232280731201</v>
      </c>
      <c r="AK1524">
        <v>99.983261108398438</v>
      </c>
      <c r="AL1524">
        <v>0.11249160766601563</v>
      </c>
      <c r="AM1524">
        <v>-0.5299760103225708</v>
      </c>
      <c r="AN1524">
        <v>1</v>
      </c>
      <c r="AO1524">
        <v>-0.21956524252891541</v>
      </c>
      <c r="AP1524">
        <v>2.737391471862793</v>
      </c>
      <c r="AQ1524">
        <v>1</v>
      </c>
      <c r="AR1524">
        <v>0</v>
      </c>
      <c r="AS1524">
        <v>0.15999999642372131</v>
      </c>
      <c r="AT1524">
        <v>111115</v>
      </c>
      <c r="AU1524">
        <v>0.83349136352539055</v>
      </c>
      <c r="AV1524">
        <v>2.2726123664544825E-3</v>
      </c>
      <c r="AW1524">
        <v>304.53702964782713</v>
      </c>
      <c r="AX1524">
        <v>302.94430389404295</v>
      </c>
      <c r="AY1524">
        <v>320.08487565804535</v>
      </c>
      <c r="AZ1524">
        <v>2.3559479773531975</v>
      </c>
      <c r="BA1524">
        <v>4.6118950557119271</v>
      </c>
      <c r="BB1524">
        <v>46.126671650686283</v>
      </c>
      <c r="BC1524">
        <v>10.988636830129643</v>
      </c>
      <c r="BD1524">
        <v>30.590666770935059</v>
      </c>
      <c r="BE1524">
        <v>4.4071505877234856</v>
      </c>
      <c r="BF1524">
        <v>0.19841139640132593</v>
      </c>
      <c r="BG1524">
        <v>3.513215310299711</v>
      </c>
      <c r="BH1524">
        <v>0.89393527742377454</v>
      </c>
      <c r="BI1524">
        <v>0.12526513928031102</v>
      </c>
      <c r="BJ1524">
        <v>28.490807935635182</v>
      </c>
      <c r="BK1524">
        <v>0.74222086580039881</v>
      </c>
      <c r="BL1524">
        <v>76.903111592316421</v>
      </c>
      <c r="BM1524">
        <v>378.39143139068415</v>
      </c>
      <c r="BN1524">
        <v>2.3650907233508815E-2</v>
      </c>
    </row>
    <row r="1525" spans="1:66">
      <c r="C1525"/>
      <c r="E1525" s="1"/>
      <c r="F1525" s="1"/>
      <c r="G1525" s="1"/>
      <c r="K1525" s="1"/>
      <c r="L1525" s="1"/>
      <c r="M1525" s="1"/>
      <c r="N1525" s="1"/>
      <c r="U1525" s="1"/>
      <c r="W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</row>
    <row r="1526" spans="1:66">
      <c r="A1526" t="s">
        <v>2108</v>
      </c>
      <c r="B1526" t="s">
        <v>1147</v>
      </c>
      <c r="C1526">
        <v>20190724</v>
      </c>
      <c r="D1526" t="s">
        <v>338</v>
      </c>
      <c r="E1526" s="1" t="s">
        <v>0</v>
      </c>
      <c r="F1526" s="1" t="s">
        <v>2107</v>
      </c>
      <c r="G1526" s="1">
        <v>1999.31103515625</v>
      </c>
      <c r="H1526">
        <v>400</v>
      </c>
      <c r="I1526">
        <v>29.153488159179688</v>
      </c>
      <c r="J1526">
        <v>500.095458984375</v>
      </c>
      <c r="K1526" s="1">
        <v>127</v>
      </c>
      <c r="L1526" s="1" t="s">
        <v>2109</v>
      </c>
      <c r="M1526" s="1">
        <v>39953.50005973503</v>
      </c>
      <c r="N1526" s="1">
        <v>0</v>
      </c>
      <c r="O1526">
        <v>9.6457920732839266</v>
      </c>
      <c r="P1526">
        <v>0.10351105801926955</v>
      </c>
      <c r="Q1526">
        <v>226.28879114868931</v>
      </c>
      <c r="R1526">
        <v>1.4351596876635888</v>
      </c>
      <c r="S1526">
        <v>1.3792352312256271</v>
      </c>
      <c r="T1526">
        <v>31.832462310791016</v>
      </c>
      <c r="U1526" s="1">
        <v>6</v>
      </c>
      <c r="V1526">
        <v>1.4200000166893005</v>
      </c>
      <c r="W1526" s="1">
        <v>1</v>
      </c>
      <c r="X1526">
        <v>2.8400000333786011</v>
      </c>
      <c r="Y1526" s="1">
        <v>29.417934417724609</v>
      </c>
      <c r="Z1526" s="1">
        <v>31.832462310791016</v>
      </c>
      <c r="AA1526" s="1">
        <v>29.153488159179688</v>
      </c>
      <c r="AB1526" s="1">
        <v>399.29425048828125</v>
      </c>
      <c r="AC1526" s="1">
        <v>387.0550537109375</v>
      </c>
      <c r="AD1526" s="1">
        <v>31.836771011352539</v>
      </c>
      <c r="AE1526" s="1">
        <v>33.500949859619141</v>
      </c>
      <c r="AF1526" s="1">
        <v>77.359550476074219</v>
      </c>
      <c r="AG1526" s="1">
        <v>81.327301025390625</v>
      </c>
      <c r="AH1526" s="1">
        <v>500.095458984375</v>
      </c>
      <c r="AI1526" s="1">
        <v>1999.31103515625</v>
      </c>
      <c r="AJ1526" s="1">
        <v>0.79643005132675171</v>
      </c>
      <c r="AK1526" s="1">
        <v>100.01966094970703</v>
      </c>
      <c r="AL1526" s="1">
        <v>0.21936416625976563</v>
      </c>
      <c r="AM1526" s="1">
        <v>-0.45593655109405518</v>
      </c>
      <c r="AN1526" s="1">
        <v>1</v>
      </c>
      <c r="AO1526" s="1">
        <v>-0.21956524252891541</v>
      </c>
      <c r="AP1526" s="1">
        <v>2.737391471862793</v>
      </c>
      <c r="AQ1526" s="1">
        <v>1</v>
      </c>
      <c r="AR1526" s="1">
        <v>0</v>
      </c>
      <c r="AS1526" s="1">
        <v>0.15999999642372131</v>
      </c>
      <c r="AT1526" s="1">
        <v>111115</v>
      </c>
      <c r="AU1526">
        <v>0.83349243164062492</v>
      </c>
      <c r="AV1526">
        <v>1.4351596876635889E-3</v>
      </c>
      <c r="AW1526">
        <v>304.98246231079099</v>
      </c>
      <c r="AX1526">
        <v>302.56793441772459</v>
      </c>
      <c r="AY1526">
        <v>319.88975847490656</v>
      </c>
      <c r="AZ1526">
        <v>2.669008570700766</v>
      </c>
      <c r="BA1526">
        <v>4.7299888776778687</v>
      </c>
      <c r="BB1526">
        <v>47.290590997466516</v>
      </c>
      <c r="BC1526">
        <v>13.789641137847376</v>
      </c>
      <c r="BD1526">
        <v>30.625198364257813</v>
      </c>
      <c r="BE1526">
        <v>4.4158615284711198</v>
      </c>
      <c r="BF1526">
        <v>9.9871004083824627E-2</v>
      </c>
      <c r="BG1526">
        <v>3.3507536464522416</v>
      </c>
      <c r="BH1526">
        <v>1.0651078820188782</v>
      </c>
      <c r="BI1526">
        <v>6.2736516312234689E-2</v>
      </c>
      <c r="BJ1526">
        <v>22.633328167410973</v>
      </c>
      <c r="BK1526">
        <v>0.58464238867085694</v>
      </c>
      <c r="BL1526">
        <v>70.681703151417878</v>
      </c>
      <c r="BM1526">
        <v>382.46990612435741</v>
      </c>
      <c r="BN1526">
        <v>1.7825742654965327E-2</v>
      </c>
    </row>
    <row r="1527" spans="1:66">
      <c r="A1527" t="s">
        <v>2108</v>
      </c>
      <c r="B1527" t="s">
        <v>1147</v>
      </c>
      <c r="C1527">
        <v>20190724</v>
      </c>
      <c r="D1527" t="s">
        <v>338</v>
      </c>
      <c r="E1527" s="1" t="s">
        <v>0</v>
      </c>
      <c r="F1527" s="1" t="s">
        <v>2110</v>
      </c>
      <c r="G1527" s="1">
        <v>1999.1905517578125</v>
      </c>
      <c r="H1527">
        <v>325</v>
      </c>
      <c r="I1527">
        <v>29.153787612915039</v>
      </c>
      <c r="J1527">
        <v>500.11294555664063</v>
      </c>
      <c r="K1527" s="1">
        <v>128</v>
      </c>
      <c r="L1527" s="1" t="s">
        <v>2111</v>
      </c>
      <c r="M1527" s="1">
        <v>40042.50005973503</v>
      </c>
      <c r="N1527" s="1">
        <v>0</v>
      </c>
      <c r="O1527">
        <v>7.6927521543183905</v>
      </c>
      <c r="P1527">
        <v>0.10499287794210596</v>
      </c>
      <c r="Q1527">
        <v>189.07495307745478</v>
      </c>
      <c r="R1527">
        <v>1.4465951829086026</v>
      </c>
      <c r="S1527">
        <v>1.3713763038477351</v>
      </c>
      <c r="T1527">
        <v>31.801015853881836</v>
      </c>
      <c r="U1527" s="1">
        <v>6</v>
      </c>
      <c r="V1527">
        <v>1.4200000166893005</v>
      </c>
      <c r="W1527" s="1">
        <v>1</v>
      </c>
      <c r="X1527">
        <v>2.8400000333786011</v>
      </c>
      <c r="Y1527" s="1">
        <v>29.412014007568359</v>
      </c>
      <c r="Z1527" s="1">
        <v>31.801015853881836</v>
      </c>
      <c r="AA1527" s="1">
        <v>29.153787612915039</v>
      </c>
      <c r="AB1527" s="1">
        <v>325.53457641601563</v>
      </c>
      <c r="AC1527" s="1">
        <v>315.75735473632813</v>
      </c>
      <c r="AD1527" s="1">
        <v>31.817501068115234</v>
      </c>
      <c r="AE1527" s="1">
        <v>33.494892120361328</v>
      </c>
      <c r="AF1527" s="1">
        <v>77.340095520019531</v>
      </c>
      <c r="AG1527" s="1">
        <v>81.340614318847656</v>
      </c>
      <c r="AH1527" s="1">
        <v>500.11294555664063</v>
      </c>
      <c r="AI1527" s="1">
        <v>1999.1905517578125</v>
      </c>
      <c r="AJ1527" s="1">
        <v>0.64082801342010498</v>
      </c>
      <c r="AK1527" s="1">
        <v>100.02091979980469</v>
      </c>
      <c r="AL1527" s="1">
        <v>0.72558975219726563</v>
      </c>
      <c r="AM1527" s="1">
        <v>-0.46928799152374268</v>
      </c>
      <c r="AN1527" s="1">
        <v>1</v>
      </c>
      <c r="AO1527" s="1">
        <v>-0.21956524252891541</v>
      </c>
      <c r="AP1527" s="1">
        <v>2.737391471862793</v>
      </c>
      <c r="AQ1527" s="1">
        <v>1</v>
      </c>
      <c r="AR1527" s="1">
        <v>0</v>
      </c>
      <c r="AS1527" s="1">
        <v>0.15999999642372131</v>
      </c>
      <c r="AT1527" s="1">
        <v>111115</v>
      </c>
      <c r="AU1527">
        <v>0.83352157592773424</v>
      </c>
      <c r="AV1527">
        <v>1.4465951829086025E-3</v>
      </c>
      <c r="AW1527">
        <v>304.95101585388181</v>
      </c>
      <c r="AX1527">
        <v>302.56201400756834</v>
      </c>
      <c r="AY1527">
        <v>319.87048113158744</v>
      </c>
      <c r="AZ1527">
        <v>2.6666636456752699</v>
      </c>
      <c r="BA1527">
        <v>4.7215662223215054</v>
      </c>
      <c r="BB1527">
        <v>47.205786867106227</v>
      </c>
      <c r="BC1527">
        <v>13.710894746744898</v>
      </c>
      <c r="BD1527">
        <v>30.606514930725098</v>
      </c>
      <c r="BE1527">
        <v>4.4111465844721804</v>
      </c>
      <c r="BF1527">
        <v>0.10124974349305822</v>
      </c>
      <c r="BG1527">
        <v>3.3501899184737702</v>
      </c>
      <c r="BH1527">
        <v>1.0609566659984102</v>
      </c>
      <c r="BI1527">
        <v>6.3607068078378279E-2</v>
      </c>
      <c r="BJ1527">
        <v>18.91145071791194</v>
      </c>
      <c r="BK1527">
        <v>0.59879825518344942</v>
      </c>
      <c r="BL1527">
        <v>70.812833666637999</v>
      </c>
      <c r="BM1527">
        <v>312.10058879045766</v>
      </c>
      <c r="BN1527">
        <v>1.7454166967565639E-2</v>
      </c>
    </row>
    <row r="1528" spans="1:66">
      <c r="A1528" t="s">
        <v>2108</v>
      </c>
      <c r="B1528" t="s">
        <v>1147</v>
      </c>
      <c r="C1528">
        <v>20190724</v>
      </c>
      <c r="D1528" t="s">
        <v>338</v>
      </c>
      <c r="E1528" s="1" t="s">
        <v>0</v>
      </c>
      <c r="F1528" s="1" t="s">
        <v>2112</v>
      </c>
      <c r="G1528" s="1">
        <v>1999.1046142578125</v>
      </c>
      <c r="H1528">
        <v>250</v>
      </c>
      <c r="I1528">
        <v>29.154983520507813</v>
      </c>
      <c r="J1528">
        <v>500.1109619140625</v>
      </c>
      <c r="K1528" s="1">
        <v>129</v>
      </c>
      <c r="L1528" s="1" t="s">
        <v>2113</v>
      </c>
      <c r="M1528" s="1">
        <v>40135.500059667975</v>
      </c>
      <c r="N1528" s="1">
        <v>0</v>
      </c>
      <c r="O1528">
        <v>5.729739000952641</v>
      </c>
      <c r="P1528">
        <v>0.11002227991317932</v>
      </c>
      <c r="Q1528">
        <v>152.09806318565268</v>
      </c>
      <c r="R1528">
        <v>1.5152785286974408</v>
      </c>
      <c r="S1528">
        <v>1.3731694146647184</v>
      </c>
      <c r="T1528">
        <v>31.812614440917969</v>
      </c>
      <c r="U1528" s="1">
        <v>6</v>
      </c>
      <c r="V1528">
        <v>1.4200000166893005</v>
      </c>
      <c r="W1528" s="1">
        <v>1</v>
      </c>
      <c r="X1528">
        <v>2.8400000333786011</v>
      </c>
      <c r="Y1528" s="1">
        <v>29.414655685424805</v>
      </c>
      <c r="Z1528" s="1">
        <v>31.812614440917969</v>
      </c>
      <c r="AA1528" s="1">
        <v>29.154983520507813</v>
      </c>
      <c r="AB1528" s="1">
        <v>249.99612426757813</v>
      </c>
      <c r="AC1528" s="1">
        <v>242.6807861328125</v>
      </c>
      <c r="AD1528" s="1">
        <v>31.750120162963867</v>
      </c>
      <c r="AE1528" s="1">
        <v>33.507137298583984</v>
      </c>
      <c r="AF1528" s="1">
        <v>77.097755432128906</v>
      </c>
      <c r="AG1528" s="1">
        <v>81.362548828125</v>
      </c>
      <c r="AH1528" s="1">
        <v>500.1109619140625</v>
      </c>
      <c r="AI1528" s="1">
        <v>1999.1046142578125</v>
      </c>
      <c r="AJ1528" s="1">
        <v>0.56056070327758789</v>
      </c>
      <c r="AK1528" s="1">
        <v>100.02352142333984</v>
      </c>
      <c r="AL1528" s="1">
        <v>1.2146492004394531</v>
      </c>
      <c r="AM1528" s="1">
        <v>-0.47114574909210205</v>
      </c>
      <c r="AN1528" s="1">
        <v>1</v>
      </c>
      <c r="AO1528" s="1">
        <v>-0.21956524252891541</v>
      </c>
      <c r="AP1528" s="1">
        <v>2.737391471862793</v>
      </c>
      <c r="AQ1528" s="1">
        <v>1</v>
      </c>
      <c r="AR1528" s="1">
        <v>0</v>
      </c>
      <c r="AS1528" s="1">
        <v>0.15999999642372131</v>
      </c>
      <c r="AT1528" s="1">
        <v>111115</v>
      </c>
      <c r="AU1528">
        <v>0.8335182698567708</v>
      </c>
      <c r="AV1528">
        <v>1.5152785286974408E-3</v>
      </c>
      <c r="AW1528">
        <v>304.96261444091795</v>
      </c>
      <c r="AX1528">
        <v>302.56465568542478</v>
      </c>
      <c r="AY1528">
        <v>319.85673113189478</v>
      </c>
      <c r="AZ1528">
        <v>2.6296183701517943</v>
      </c>
      <c r="BA1528">
        <v>4.7246712800844231</v>
      </c>
      <c r="BB1528">
        <v>47.235602314856635</v>
      </c>
      <c r="BC1528">
        <v>13.728465016272651</v>
      </c>
      <c r="BD1528">
        <v>30.613635063171387</v>
      </c>
      <c r="BE1528">
        <v>4.4129429008257262</v>
      </c>
      <c r="BF1528">
        <v>0.10591895431365642</v>
      </c>
      <c r="BG1528">
        <v>3.3515018654197046</v>
      </c>
      <c r="BH1528">
        <v>1.0614410354060215</v>
      </c>
      <c r="BI1528">
        <v>6.6556168348433878E-2</v>
      </c>
      <c r="BJ1528">
        <v>15.213383881498629</v>
      </c>
      <c r="BK1528">
        <v>0.62674126620973447</v>
      </c>
      <c r="BL1528">
        <v>70.843031237953952</v>
      </c>
      <c r="BM1528">
        <v>239.95714262563831</v>
      </c>
      <c r="BN1528">
        <v>1.6916024027802422E-2</v>
      </c>
    </row>
    <row r="1529" spans="1:66">
      <c r="A1529" t="s">
        <v>2108</v>
      </c>
      <c r="B1529" t="s">
        <v>1147</v>
      </c>
      <c r="C1529">
        <v>20190724</v>
      </c>
      <c r="D1529" t="s">
        <v>338</v>
      </c>
      <c r="E1529" s="1" t="s">
        <v>0</v>
      </c>
      <c r="F1529" s="1" t="s">
        <v>2114</v>
      </c>
      <c r="G1529" s="1">
        <v>1998.7667236328125</v>
      </c>
      <c r="H1529">
        <v>175</v>
      </c>
      <c r="I1529">
        <v>29.154354095458984</v>
      </c>
      <c r="J1529">
        <v>500.08306884765625</v>
      </c>
      <c r="K1529" s="1">
        <v>130</v>
      </c>
      <c r="L1529" s="1" t="s">
        <v>2115</v>
      </c>
      <c r="M1529" s="1">
        <v>40224.000059746206</v>
      </c>
      <c r="N1529" s="1">
        <v>0</v>
      </c>
      <c r="O1529">
        <v>3.3188165640537286</v>
      </c>
      <c r="P1529">
        <v>0.10720168079045381</v>
      </c>
      <c r="Q1529">
        <v>115.53314961387747</v>
      </c>
      <c r="R1529">
        <v>1.4797553930158358</v>
      </c>
      <c r="S1529">
        <v>1.3749716801468521</v>
      </c>
      <c r="T1529">
        <v>31.827425003051758</v>
      </c>
      <c r="U1529" s="1">
        <v>6</v>
      </c>
      <c r="V1529">
        <v>1.4200000166893005</v>
      </c>
      <c r="W1529" s="1">
        <v>1</v>
      </c>
      <c r="X1529">
        <v>2.8400000333786011</v>
      </c>
      <c r="Y1529" s="1">
        <v>29.411792755126953</v>
      </c>
      <c r="Z1529" s="1">
        <v>31.827425003051758</v>
      </c>
      <c r="AA1529" s="1">
        <v>29.154354095458984</v>
      </c>
      <c r="AB1529" s="1">
        <v>174.20562744140625</v>
      </c>
      <c r="AC1529" s="1">
        <v>169.92202758789063</v>
      </c>
      <c r="AD1529" s="1">
        <v>31.811235427856445</v>
      </c>
      <c r="AE1529" s="1">
        <v>33.527122497558594</v>
      </c>
      <c r="AF1529" s="1">
        <v>77.353424072265625</v>
      </c>
      <c r="AG1529" s="1">
        <v>81.427337646484375</v>
      </c>
      <c r="AH1529" s="1">
        <v>500.08306884765625</v>
      </c>
      <c r="AI1529" s="1">
        <v>1998.7667236328125</v>
      </c>
      <c r="AJ1529" s="1">
        <v>0.64970928430557251</v>
      </c>
      <c r="AK1529" s="1">
        <v>100.02848052978516</v>
      </c>
      <c r="AL1529" s="1">
        <v>1.5812568664550781</v>
      </c>
      <c r="AM1529" s="1">
        <v>-0.46170055866241455</v>
      </c>
      <c r="AN1529" s="1">
        <v>1</v>
      </c>
      <c r="AO1529" s="1">
        <v>-0.21956524252891541</v>
      </c>
      <c r="AP1529" s="1">
        <v>2.737391471862793</v>
      </c>
      <c r="AQ1529" s="1">
        <v>1</v>
      </c>
      <c r="AR1529" s="1">
        <v>0</v>
      </c>
      <c r="AS1529" s="1">
        <v>0.15999999642372131</v>
      </c>
      <c r="AT1529" s="1">
        <v>111115</v>
      </c>
      <c r="AU1529">
        <v>0.83347178141276024</v>
      </c>
      <c r="AV1529">
        <v>1.4797553930158357E-3</v>
      </c>
      <c r="AW1529">
        <v>304.97742500305174</v>
      </c>
      <c r="AX1529">
        <v>302.56179275512693</v>
      </c>
      <c r="AY1529">
        <v>319.80266863310317</v>
      </c>
      <c r="AZ1529">
        <v>2.6447880009068934</v>
      </c>
      <c r="BA1529">
        <v>4.7286388001136137</v>
      </c>
      <c r="BB1529">
        <v>47.272924421815866</v>
      </c>
      <c r="BC1529">
        <v>13.745801924257272</v>
      </c>
      <c r="BD1529">
        <v>30.619608879089355</v>
      </c>
      <c r="BE1529">
        <v>4.4144505081150784</v>
      </c>
      <c r="BF1529">
        <v>0.10330232082840979</v>
      </c>
      <c r="BG1529">
        <v>3.3536671199667616</v>
      </c>
      <c r="BH1529">
        <v>1.0607833881483169</v>
      </c>
      <c r="BI1529">
        <v>6.4903315062036504E-2</v>
      </c>
      <c r="BJ1529">
        <v>11.556605406696498</v>
      </c>
      <c r="BK1529">
        <v>0.67991861475475268</v>
      </c>
      <c r="BL1529">
        <v>70.800469588749706</v>
      </c>
      <c r="BM1529">
        <v>168.34442114112505</v>
      </c>
      <c r="BN1529">
        <v>1.3957918511415571E-2</v>
      </c>
    </row>
    <row r="1530" spans="1:66">
      <c r="A1530" t="s">
        <v>2108</v>
      </c>
      <c r="B1530" t="s">
        <v>1147</v>
      </c>
      <c r="C1530">
        <v>20190724</v>
      </c>
      <c r="D1530" t="s">
        <v>338</v>
      </c>
      <c r="E1530" s="1" t="s">
        <v>0</v>
      </c>
      <c r="F1530" s="1" t="s">
        <v>2116</v>
      </c>
      <c r="G1530" s="1">
        <v>1999.3536376953125</v>
      </c>
      <c r="H1530">
        <v>100</v>
      </c>
      <c r="I1530">
        <v>29.152740478515625</v>
      </c>
      <c r="J1530">
        <v>500.10549926757813</v>
      </c>
      <c r="K1530" s="1">
        <v>131</v>
      </c>
      <c r="L1530" s="1" t="s">
        <v>2117</v>
      </c>
      <c r="M1530" s="1">
        <v>40313.000059746206</v>
      </c>
      <c r="N1530" s="1">
        <v>0</v>
      </c>
      <c r="O1530">
        <v>0.96141242237070845</v>
      </c>
      <c r="P1530">
        <v>0.10973067668322015</v>
      </c>
      <c r="Q1530">
        <v>81.881289603377041</v>
      </c>
      <c r="R1530">
        <v>1.5088069743501775</v>
      </c>
      <c r="S1530">
        <v>1.3709120175273655</v>
      </c>
      <c r="T1530">
        <v>31.822036743164063</v>
      </c>
      <c r="U1530" s="1">
        <v>6</v>
      </c>
      <c r="V1530">
        <v>1.4200000166893005</v>
      </c>
      <c r="W1530" s="1">
        <v>1</v>
      </c>
      <c r="X1530">
        <v>2.8400000333786011</v>
      </c>
      <c r="Y1530" s="1">
        <v>29.423254013061523</v>
      </c>
      <c r="Z1530" s="1">
        <v>31.822036743164063</v>
      </c>
      <c r="AA1530" s="1">
        <v>29.152740478515625</v>
      </c>
      <c r="AB1530" s="1">
        <v>99.744026184082031</v>
      </c>
      <c r="AC1530" s="1">
        <v>98.412429809570313</v>
      </c>
      <c r="AD1530" s="1">
        <v>31.801694869995117</v>
      </c>
      <c r="AE1530" s="1">
        <v>33.5511474609375</v>
      </c>
      <c r="AF1530" s="1">
        <v>77.284149169921875</v>
      </c>
      <c r="AG1530" s="1">
        <v>81.435279846191406</v>
      </c>
      <c r="AH1530" s="1">
        <v>500.10549926757813</v>
      </c>
      <c r="AI1530" s="1">
        <v>1999.3536376953125</v>
      </c>
      <c r="AJ1530" s="1">
        <v>0.63279509544372559</v>
      </c>
      <c r="AK1530" s="1">
        <v>100.03482055664063</v>
      </c>
      <c r="AL1530" s="1">
        <v>1.9785804748535156</v>
      </c>
      <c r="AM1530" s="1">
        <v>-0.46908199787139893</v>
      </c>
      <c r="AN1530" s="1">
        <v>1</v>
      </c>
      <c r="AO1530" s="1">
        <v>-0.21956524252891541</v>
      </c>
      <c r="AP1530" s="1">
        <v>2.737391471862793</v>
      </c>
      <c r="AQ1530" s="1">
        <v>1</v>
      </c>
      <c r="AR1530" s="1">
        <v>0</v>
      </c>
      <c r="AS1530" s="1">
        <v>0.15999999642372131</v>
      </c>
      <c r="AT1530" s="1">
        <v>111115</v>
      </c>
      <c r="AU1530">
        <v>0.83350916544596332</v>
      </c>
      <c r="AV1530">
        <v>1.5088069743501775E-3</v>
      </c>
      <c r="AW1530">
        <v>304.97203674316404</v>
      </c>
      <c r="AX1530">
        <v>302.5732540130615</v>
      </c>
      <c r="AY1530">
        <v>319.8965748810042</v>
      </c>
      <c r="AZ1530">
        <v>2.6332532228232304</v>
      </c>
      <c r="BA1530">
        <v>4.727195033251637</v>
      </c>
      <c r="BB1530">
        <v>47.255495705868299</v>
      </c>
      <c r="BC1530">
        <v>13.704348244930799</v>
      </c>
      <c r="BD1530">
        <v>30.622645378112793</v>
      </c>
      <c r="BE1530">
        <v>4.4152169990117072</v>
      </c>
      <c r="BF1530">
        <v>0.10564866968363712</v>
      </c>
      <c r="BG1530">
        <v>3.3562830157242716</v>
      </c>
      <c r="BH1530">
        <v>1.0589339832874356</v>
      </c>
      <c r="BI1530">
        <v>6.6385416814773668E-2</v>
      </c>
      <c r="BJ1530">
        <v>8.1909801124201458</v>
      </c>
      <c r="BK1530">
        <v>0.83202182652962331</v>
      </c>
      <c r="BL1530">
        <v>70.902659096734922</v>
      </c>
      <c r="BM1530">
        <v>97.95542038881463</v>
      </c>
      <c r="BN1530">
        <v>6.9589510171200603E-3</v>
      </c>
    </row>
    <row r="1531" spans="1:66">
      <c r="A1531" t="s">
        <v>2108</v>
      </c>
      <c r="B1531" t="s">
        <v>1147</v>
      </c>
      <c r="C1531">
        <v>20190724</v>
      </c>
      <c r="D1531" t="s">
        <v>338</v>
      </c>
      <c r="E1531" s="1" t="s">
        <v>0</v>
      </c>
      <c r="F1531" s="1" t="s">
        <v>2118</v>
      </c>
      <c r="G1531" s="1">
        <v>2000.0458984375</v>
      </c>
      <c r="H1531">
        <v>66</v>
      </c>
      <c r="I1531">
        <v>29.155117034912109</v>
      </c>
      <c r="J1531">
        <v>500.10736083984375</v>
      </c>
      <c r="K1531" s="1">
        <v>132</v>
      </c>
      <c r="L1531" s="1" t="s">
        <v>2119</v>
      </c>
      <c r="M1531" s="1">
        <v>40402.50005973503</v>
      </c>
      <c r="N1531" s="1">
        <v>0</v>
      </c>
      <c r="O1531">
        <v>0.12637999821170337</v>
      </c>
      <c r="P1531">
        <v>0.11621438342244324</v>
      </c>
      <c r="Q1531">
        <v>62.050690830631481</v>
      </c>
      <c r="R1531">
        <v>1.5691096092838668</v>
      </c>
      <c r="S1531">
        <v>1.34933425606126</v>
      </c>
      <c r="T1531">
        <v>31.742671966552734</v>
      </c>
      <c r="U1531" s="1">
        <v>6</v>
      </c>
      <c r="V1531">
        <v>1.4200000166893005</v>
      </c>
      <c r="W1531" s="1">
        <v>1</v>
      </c>
      <c r="X1531">
        <v>2.8400000333786011</v>
      </c>
      <c r="Y1531" s="1">
        <v>29.399826049804688</v>
      </c>
      <c r="Z1531" s="1">
        <v>31.742671966552734</v>
      </c>
      <c r="AA1531" s="1">
        <v>29.155117034912109</v>
      </c>
      <c r="AB1531" s="1">
        <v>65.549613952636719</v>
      </c>
      <c r="AC1531" s="1">
        <v>65.275108337402344</v>
      </c>
      <c r="AD1531" s="1">
        <v>31.733760833740234</v>
      </c>
      <c r="AE1531" s="1">
        <v>33.553123474121094</v>
      </c>
      <c r="AF1531" s="1">
        <v>77.211517333984375</v>
      </c>
      <c r="AG1531" s="1">
        <v>81.555183410644531</v>
      </c>
      <c r="AH1531" s="1">
        <v>500.10736083984375</v>
      </c>
      <c r="AI1531" s="1">
        <v>2000.0458984375</v>
      </c>
      <c r="AJ1531" s="1">
        <v>0.45660072565078735</v>
      </c>
      <c r="AK1531" s="1">
        <v>100.03955841064453</v>
      </c>
      <c r="AL1531" s="1">
        <v>1.7271690368652344</v>
      </c>
      <c r="AM1531" s="1">
        <v>-0.45775997638702393</v>
      </c>
      <c r="AN1531" s="1">
        <v>1</v>
      </c>
      <c r="AO1531" s="1">
        <v>-0.21956524252891541</v>
      </c>
      <c r="AP1531" s="1">
        <v>2.737391471862793</v>
      </c>
      <c r="AQ1531" s="1">
        <v>1</v>
      </c>
      <c r="AR1531" s="1">
        <v>0</v>
      </c>
      <c r="AS1531" s="1">
        <v>0.15999999642372131</v>
      </c>
      <c r="AT1531" s="1">
        <v>111115</v>
      </c>
      <c r="AU1531">
        <v>0.83351226806640621</v>
      </c>
      <c r="AV1531">
        <v>1.5691096092838668E-3</v>
      </c>
      <c r="AW1531">
        <v>304.89267196655271</v>
      </c>
      <c r="AX1531">
        <v>302.54982604980466</v>
      </c>
      <c r="AY1531">
        <v>320.00733659727848</v>
      </c>
      <c r="AZ1531">
        <v>2.6117349096460982</v>
      </c>
      <c r="BA1531">
        <v>4.7059739117101653</v>
      </c>
      <c r="BB1531">
        <v>47.041130393568736</v>
      </c>
      <c r="BC1531">
        <v>13.488006919447642</v>
      </c>
      <c r="BD1531">
        <v>30.571249008178711</v>
      </c>
      <c r="BE1531">
        <v>4.4022588414286403</v>
      </c>
      <c r="BF1531">
        <v>0.11164577607194076</v>
      </c>
      <c r="BG1531">
        <v>3.3566396556489053</v>
      </c>
      <c r="BH1531">
        <v>1.045619185779735</v>
      </c>
      <c r="BI1531">
        <v>7.0175175897262521E-2</v>
      </c>
      <c r="BJ1531">
        <v>6.2075237097718032</v>
      </c>
      <c r="BK1531">
        <v>0.95060264794806493</v>
      </c>
      <c r="BL1531">
        <v>71.297769329134596</v>
      </c>
      <c r="BM1531">
        <v>65.215033338958477</v>
      </c>
      <c r="BN1531">
        <v>1.3816771224330058E-3</v>
      </c>
    </row>
    <row r="1532" spans="1:66">
      <c r="A1532" t="s">
        <v>2108</v>
      </c>
      <c r="B1532" t="s">
        <v>1147</v>
      </c>
      <c r="C1532">
        <v>20190724</v>
      </c>
      <c r="D1532" t="s">
        <v>338</v>
      </c>
      <c r="E1532" s="1" t="s">
        <v>0</v>
      </c>
      <c r="F1532" s="1" t="s">
        <v>2120</v>
      </c>
      <c r="G1532" s="1">
        <v>2000.419677734375</v>
      </c>
      <c r="H1532">
        <v>33</v>
      </c>
      <c r="I1532">
        <v>29.154716491699219</v>
      </c>
      <c r="J1532">
        <v>500.11312866210938</v>
      </c>
      <c r="K1532" s="1">
        <v>133</v>
      </c>
      <c r="L1532" s="1" t="s">
        <v>2121</v>
      </c>
      <c r="M1532" s="1">
        <v>40503.000059746206</v>
      </c>
      <c r="N1532" s="1">
        <v>0</v>
      </c>
      <c r="O1532">
        <v>-0.89679546266733168</v>
      </c>
      <c r="P1532">
        <v>0.11537248969452743</v>
      </c>
      <c r="Q1532">
        <v>44.971333578904655</v>
      </c>
      <c r="R1532">
        <v>1.5533965570834998</v>
      </c>
      <c r="S1532">
        <v>1.3452989397488215</v>
      </c>
      <c r="T1532">
        <v>31.724775314331055</v>
      </c>
      <c r="U1532" s="1">
        <v>6</v>
      </c>
      <c r="V1532">
        <v>1.4200000166893005</v>
      </c>
      <c r="W1532" s="1">
        <v>1</v>
      </c>
      <c r="X1532">
        <v>2.8400000333786011</v>
      </c>
      <c r="Y1532" s="1">
        <v>29.395326614379883</v>
      </c>
      <c r="Z1532" s="1">
        <v>31.724775314331055</v>
      </c>
      <c r="AA1532" s="1">
        <v>29.154716491699219</v>
      </c>
      <c r="AB1532" s="1">
        <v>31.956130981445313</v>
      </c>
      <c r="AC1532" s="1">
        <v>32.970596313476563</v>
      </c>
      <c r="AD1532" s="1">
        <v>31.742835998535156</v>
      </c>
      <c r="AE1532" s="1">
        <v>33.543975830078125</v>
      </c>
      <c r="AF1532" s="1">
        <v>77.278083801269531</v>
      </c>
      <c r="AG1532" s="1">
        <v>81.558982849121094</v>
      </c>
      <c r="AH1532" s="1">
        <v>500.11312866210938</v>
      </c>
      <c r="AI1532" s="1">
        <v>2000.419677734375</v>
      </c>
      <c r="AJ1532" s="1">
        <v>0.50739139318466187</v>
      </c>
      <c r="AK1532" s="1">
        <v>100.04482269287109</v>
      </c>
      <c r="AL1532" s="1">
        <v>1.8795661926269531</v>
      </c>
      <c r="AM1532" s="1">
        <v>-0.47388088703155518</v>
      </c>
      <c r="AN1532" s="1">
        <v>1</v>
      </c>
      <c r="AO1532" s="1">
        <v>-0.21956524252891541</v>
      </c>
      <c r="AP1532" s="1">
        <v>2.737391471862793</v>
      </c>
      <c r="AQ1532" s="1">
        <v>1</v>
      </c>
      <c r="AR1532" s="1">
        <v>0</v>
      </c>
      <c r="AS1532" s="1">
        <v>0.15999999642372131</v>
      </c>
      <c r="AT1532" s="1">
        <v>111115</v>
      </c>
      <c r="AU1532">
        <v>0.83352188110351544</v>
      </c>
      <c r="AV1532">
        <v>1.5533965570834998E-3</v>
      </c>
      <c r="AW1532">
        <v>304.87477531433103</v>
      </c>
      <c r="AX1532">
        <v>302.54532661437986</v>
      </c>
      <c r="AY1532">
        <v>320.06714128344174</v>
      </c>
      <c r="AZ1532">
        <v>2.6225710586186333</v>
      </c>
      <c r="BA1532">
        <v>4.7012000540829408</v>
      </c>
      <c r="BB1532">
        <v>46.990937937040648</v>
      </c>
      <c r="BC1532">
        <v>13.446962106962523</v>
      </c>
      <c r="BD1532">
        <v>30.560050964355469</v>
      </c>
      <c r="BE1532">
        <v>4.3994399678429241</v>
      </c>
      <c r="BF1532">
        <v>0.11086855278830195</v>
      </c>
      <c r="BG1532">
        <v>3.3559011143341193</v>
      </c>
      <c r="BH1532">
        <v>1.0435388535088048</v>
      </c>
      <c r="BI1532">
        <v>6.9683893697331634E-2</v>
      </c>
      <c r="BJ1532">
        <v>4.4991490941634771</v>
      </c>
      <c r="BK1532">
        <v>1.3639830214572992</v>
      </c>
      <c r="BL1532">
        <v>71.347273124432476</v>
      </c>
      <c r="BM1532">
        <v>33.396889926283542</v>
      </c>
      <c r="BN1532">
        <v>-1.9158643500310549E-2</v>
      </c>
    </row>
    <row r="1533" spans="1:66">
      <c r="A1533" t="s">
        <v>2108</v>
      </c>
      <c r="B1533" t="s">
        <v>1147</v>
      </c>
      <c r="C1533">
        <v>20190724</v>
      </c>
      <c r="D1533" t="s">
        <v>338</v>
      </c>
      <c r="E1533" s="1" t="s">
        <v>0</v>
      </c>
      <c r="F1533" s="1" t="s">
        <v>2122</v>
      </c>
      <c r="G1533" s="1">
        <v>1999.2947998046875</v>
      </c>
      <c r="H1533">
        <v>400</v>
      </c>
      <c r="I1533">
        <v>29.153249740600586</v>
      </c>
      <c r="J1533">
        <v>500.08975219726563</v>
      </c>
      <c r="K1533" s="1">
        <v>134</v>
      </c>
      <c r="L1533" s="1" t="s">
        <v>2123</v>
      </c>
      <c r="M1533" s="1">
        <v>40660.500059556216</v>
      </c>
      <c r="N1533" s="1">
        <v>0</v>
      </c>
      <c r="O1533">
        <v>9.9745299993286061</v>
      </c>
      <c r="P1533">
        <v>0.12710784353001509</v>
      </c>
      <c r="Q1533">
        <v>250.07825607804548</v>
      </c>
      <c r="R1533">
        <v>1.6892646005597416</v>
      </c>
      <c r="S1533">
        <v>1.3332424734262163</v>
      </c>
      <c r="T1533">
        <v>31.69359016418457</v>
      </c>
      <c r="U1533" s="1">
        <v>6</v>
      </c>
      <c r="V1533">
        <v>1.4200000166893005</v>
      </c>
      <c r="W1533" s="1">
        <v>1</v>
      </c>
      <c r="X1533">
        <v>2.8400000333786011</v>
      </c>
      <c r="Y1533" s="1">
        <v>29.399515151977539</v>
      </c>
      <c r="Z1533" s="1">
        <v>31.69359016418457</v>
      </c>
      <c r="AA1533" s="1">
        <v>29.153249740600586</v>
      </c>
      <c r="AB1533" s="1">
        <v>400.23764038085938</v>
      </c>
      <c r="AC1533" s="1">
        <v>387.48501586914063</v>
      </c>
      <c r="AD1533" s="1">
        <v>31.621730804443359</v>
      </c>
      <c r="AE1533" s="1">
        <v>33.580425262451172</v>
      </c>
      <c r="AF1533" s="1">
        <v>76.869224548339844</v>
      </c>
      <c r="AG1533" s="1">
        <v>81.630096435546875</v>
      </c>
      <c r="AH1533" s="1">
        <v>500.08975219726563</v>
      </c>
      <c r="AI1533" s="1">
        <v>1999.2947998046875</v>
      </c>
      <c r="AJ1533" s="1">
        <v>0.45265135169029236</v>
      </c>
      <c r="AK1533" s="1">
        <v>100.04784393310547</v>
      </c>
      <c r="AL1533" s="1">
        <v>0.44151687622070313</v>
      </c>
      <c r="AM1533" s="1">
        <v>-0.46414577960968018</v>
      </c>
      <c r="AN1533" s="1">
        <v>1</v>
      </c>
      <c r="AO1533" s="1">
        <v>-0.21956524252891541</v>
      </c>
      <c r="AP1533" s="1">
        <v>2.737391471862793</v>
      </c>
      <c r="AQ1533" s="1">
        <v>1</v>
      </c>
      <c r="AR1533" s="1">
        <v>0</v>
      </c>
      <c r="AS1533" s="1">
        <v>0.15999999642372131</v>
      </c>
      <c r="AT1533" s="1">
        <v>111115</v>
      </c>
      <c r="AU1533">
        <v>0.83348292032877602</v>
      </c>
      <c r="AV1533">
        <v>1.6892646005597417E-3</v>
      </c>
      <c r="AW1533">
        <v>304.84359016418455</v>
      </c>
      <c r="AX1533">
        <v>302.54951515197752</v>
      </c>
      <c r="AY1533">
        <v>319.88716081871462</v>
      </c>
      <c r="AZ1533">
        <v>2.555299951871314</v>
      </c>
      <c r="BA1533">
        <v>4.6928916192912435</v>
      </c>
      <c r="BB1533">
        <v>46.90647429073065</v>
      </c>
      <c r="BC1533">
        <v>13.326049028279478</v>
      </c>
      <c r="BD1533">
        <v>30.546552658081055</v>
      </c>
      <c r="BE1533">
        <v>4.3960441416474785</v>
      </c>
      <c r="BF1533">
        <v>0.12166267451119128</v>
      </c>
      <c r="BG1533">
        <v>3.3596491458650273</v>
      </c>
      <c r="BH1533">
        <v>1.0363949957824512</v>
      </c>
      <c r="BI1533">
        <v>7.6510329974090782E-2</v>
      </c>
      <c r="BJ1533">
        <v>25.019790335159481</v>
      </c>
      <c r="BK1533">
        <v>0.64538819783034029</v>
      </c>
      <c r="BL1533">
        <v>71.667001408880822</v>
      </c>
      <c r="BM1533">
        <v>382.74360201673505</v>
      </c>
      <c r="BN1533">
        <v>1.8676854472502755E-2</v>
      </c>
    </row>
    <row r="1534" spans="1:66">
      <c r="A1534" t="s">
        <v>2108</v>
      </c>
      <c r="B1534" t="s">
        <v>1147</v>
      </c>
      <c r="C1534">
        <v>20190724</v>
      </c>
      <c r="D1534" t="s">
        <v>338</v>
      </c>
      <c r="E1534" s="1" t="s">
        <v>0</v>
      </c>
      <c r="F1534" s="1" t="s">
        <v>2124</v>
      </c>
      <c r="G1534" s="1">
        <v>1999.106201171875</v>
      </c>
      <c r="H1534">
        <v>400</v>
      </c>
      <c r="I1534">
        <v>29.153347015380859</v>
      </c>
      <c r="J1534">
        <v>500.0869140625</v>
      </c>
      <c r="K1534" s="1">
        <v>135</v>
      </c>
      <c r="L1534" s="1" t="s">
        <v>2125</v>
      </c>
      <c r="M1534" s="1">
        <v>40753.500059645623</v>
      </c>
      <c r="N1534" s="1">
        <v>0</v>
      </c>
      <c r="O1534">
        <v>10.535283613802807</v>
      </c>
      <c r="P1534">
        <v>0.12861785372695447</v>
      </c>
      <c r="Q1534">
        <v>243.50260261474989</v>
      </c>
      <c r="R1534">
        <v>1.7058651930017092</v>
      </c>
      <c r="S1534">
        <v>1.3312691680812572</v>
      </c>
      <c r="T1534">
        <v>31.687116622924805</v>
      </c>
      <c r="U1534" s="1">
        <v>6</v>
      </c>
      <c r="V1534">
        <v>1.4200000166893005</v>
      </c>
      <c r="W1534" s="1">
        <v>1</v>
      </c>
      <c r="X1534">
        <v>2.8400000333786011</v>
      </c>
      <c r="Y1534" s="1">
        <v>29.394380569458008</v>
      </c>
      <c r="Z1534" s="1">
        <v>31.687116622924805</v>
      </c>
      <c r="AA1534" s="1">
        <v>29.153347015380859</v>
      </c>
      <c r="AB1534" s="1">
        <v>400.01934814453125</v>
      </c>
      <c r="AC1534" s="1">
        <v>386.58798217773438</v>
      </c>
      <c r="AD1534" s="1">
        <v>31.603912353515625</v>
      </c>
      <c r="AE1534" s="1">
        <v>33.581863403320313</v>
      </c>
      <c r="AF1534" s="1">
        <v>76.852249145507813</v>
      </c>
      <c r="AG1534" s="1">
        <v>81.661483764648438</v>
      </c>
      <c r="AH1534" s="1">
        <v>500.0869140625</v>
      </c>
      <c r="AI1534" s="1">
        <v>1999.106201171875</v>
      </c>
      <c r="AJ1534" s="1">
        <v>0.37125122547149658</v>
      </c>
      <c r="AK1534" s="1">
        <v>100.05101013183594</v>
      </c>
      <c r="AL1534" s="1">
        <v>0.19539260864257813</v>
      </c>
      <c r="AM1534" s="1">
        <v>-0.46644222736358643</v>
      </c>
      <c r="AN1534" s="1">
        <v>1</v>
      </c>
      <c r="AO1534" s="1">
        <v>-0.21956524252891541</v>
      </c>
      <c r="AP1534" s="1">
        <v>2.737391471862793</v>
      </c>
      <c r="AQ1534" s="1">
        <v>1</v>
      </c>
      <c r="AR1534" s="1">
        <v>0</v>
      </c>
      <c r="AS1534" s="1">
        <v>0.15999999642372131</v>
      </c>
      <c r="AT1534" s="1">
        <v>111115</v>
      </c>
      <c r="AU1534">
        <v>0.83347819010416657</v>
      </c>
      <c r="AV1534">
        <v>1.7058651930017092E-3</v>
      </c>
      <c r="AW1534">
        <v>304.83711662292478</v>
      </c>
      <c r="AX1534">
        <v>302.54438056945799</v>
      </c>
      <c r="AY1534">
        <v>319.8569850381391</v>
      </c>
      <c r="AZ1534">
        <v>2.5465843238580645</v>
      </c>
      <c r="BA1534">
        <v>4.691168523692788</v>
      </c>
      <c r="BB1534">
        <v>46.887767724796532</v>
      </c>
      <c r="BC1534">
        <v>13.30590432147622</v>
      </c>
      <c r="BD1534">
        <v>30.540748596191406</v>
      </c>
      <c r="BE1534">
        <v>4.3945846913904365</v>
      </c>
      <c r="BF1534">
        <v>0.12304537760290286</v>
      </c>
      <c r="BG1534">
        <v>3.3598993556115309</v>
      </c>
      <c r="BH1534">
        <v>1.0346853357789056</v>
      </c>
      <c r="BI1534">
        <v>7.7385323686732968E-2</v>
      </c>
      <c r="BJ1534">
        <v>24.362681361336765</v>
      </c>
      <c r="BK1534">
        <v>0.62987628648735183</v>
      </c>
      <c r="BL1534">
        <v>71.713195251606351</v>
      </c>
      <c r="BM1534">
        <v>381.58001291313059</v>
      </c>
      <c r="BN1534">
        <v>1.9799749076471907E-2</v>
      </c>
    </row>
    <row r="1535" spans="1:66">
      <c r="A1535" t="s">
        <v>2108</v>
      </c>
      <c r="B1535" t="s">
        <v>1147</v>
      </c>
      <c r="C1535">
        <v>20190724</v>
      </c>
      <c r="D1535" t="s">
        <v>338</v>
      </c>
      <c r="E1535" s="1" t="s">
        <v>0</v>
      </c>
      <c r="F1535" s="1" t="s">
        <v>2126</v>
      </c>
      <c r="G1535" s="1">
        <v>1998.9595947265625</v>
      </c>
      <c r="H1535">
        <v>400</v>
      </c>
      <c r="I1535">
        <v>29.154029846191406</v>
      </c>
      <c r="J1535">
        <v>500.12042236328125</v>
      </c>
      <c r="K1535" s="1">
        <v>136</v>
      </c>
      <c r="L1535" s="1" t="s">
        <v>2127</v>
      </c>
      <c r="M1535" s="1">
        <v>40842.50005973503</v>
      </c>
      <c r="N1535" s="1">
        <v>0</v>
      </c>
      <c r="O1535">
        <v>10.272256606381886</v>
      </c>
      <c r="P1535">
        <v>0.12459983499870524</v>
      </c>
      <c r="Q1535">
        <v>242.70695267555374</v>
      </c>
      <c r="R1535">
        <v>1.6517009069256778</v>
      </c>
      <c r="S1535">
        <v>1.3288217686834223</v>
      </c>
      <c r="T1535">
        <v>31.677022933959961</v>
      </c>
      <c r="U1535" s="1">
        <v>6</v>
      </c>
      <c r="V1535">
        <v>1.4200000166893005</v>
      </c>
      <c r="W1535" s="1">
        <v>1</v>
      </c>
      <c r="X1535">
        <v>2.8400000333786011</v>
      </c>
      <c r="Y1535" s="1">
        <v>29.400934219360352</v>
      </c>
      <c r="Z1535" s="1">
        <v>31.677022933959961</v>
      </c>
      <c r="AA1535" s="1">
        <v>29.154029846191406</v>
      </c>
      <c r="AB1535" s="1">
        <v>399.58221435546875</v>
      </c>
      <c r="AC1535" s="1">
        <v>386.49261474609375</v>
      </c>
      <c r="AD1535" s="1">
        <v>31.663568496704102</v>
      </c>
      <c r="AE1535" s="1">
        <v>33.578594207763672</v>
      </c>
      <c r="AF1535" s="1">
        <v>77.052154541015625</v>
      </c>
      <c r="AG1535" s="1">
        <v>81.624542236328125</v>
      </c>
      <c r="AH1535" s="1">
        <v>500.12042236328125</v>
      </c>
      <c r="AI1535" s="1">
        <v>1998.9595947265625</v>
      </c>
      <c r="AJ1535" s="1">
        <v>0.33442196249961853</v>
      </c>
      <c r="AK1535" s="1">
        <v>100.05365753173828</v>
      </c>
      <c r="AL1535" s="1">
        <v>0.24055862426757813</v>
      </c>
      <c r="AM1535" s="1">
        <v>-0.47264111042022705</v>
      </c>
      <c r="AN1535" s="1">
        <v>1</v>
      </c>
      <c r="AO1535" s="1">
        <v>-0.21956524252891541</v>
      </c>
      <c r="AP1535" s="1">
        <v>2.737391471862793</v>
      </c>
      <c r="AQ1535" s="1">
        <v>1</v>
      </c>
      <c r="AR1535" s="1">
        <v>0</v>
      </c>
      <c r="AS1535" s="1">
        <v>0.15999999642372131</v>
      </c>
      <c r="AT1535" s="1">
        <v>111115</v>
      </c>
      <c r="AU1535">
        <v>0.83353403727213526</v>
      </c>
      <c r="AV1535">
        <v>1.6517009069256779E-3</v>
      </c>
      <c r="AW1535">
        <v>304.82702293395994</v>
      </c>
      <c r="AX1535">
        <v>302.55093421936033</v>
      </c>
      <c r="AY1535">
        <v>319.83352800741341</v>
      </c>
      <c r="AZ1535">
        <v>2.5767472984249333</v>
      </c>
      <c r="BA1535">
        <v>4.6884829339442193</v>
      </c>
      <c r="BB1535">
        <v>46.859685588774937</v>
      </c>
      <c r="BC1535">
        <v>13.281091381011265</v>
      </c>
      <c r="BD1535">
        <v>30.538978576660156</v>
      </c>
      <c r="BE1535">
        <v>4.3941396982236993</v>
      </c>
      <c r="BF1535">
        <v>0.11936300049455938</v>
      </c>
      <c r="BG1535">
        <v>3.3596611652607971</v>
      </c>
      <c r="BH1535">
        <v>1.0344785329629023</v>
      </c>
      <c r="BI1535">
        <v>7.5055337222436472E-2</v>
      </c>
      <c r="BJ1535">
        <v>24.283718323571662</v>
      </c>
      <c r="BK1535">
        <v>0.62797306705329936</v>
      </c>
      <c r="BL1535">
        <v>71.711197102442426</v>
      </c>
      <c r="BM1535">
        <v>381.60967592368888</v>
      </c>
      <c r="BN1535">
        <v>1.9303384181862934E-2</v>
      </c>
    </row>
    <row r="1536" spans="1:66">
      <c r="A1536" t="s">
        <v>2108</v>
      </c>
      <c r="B1536" t="s">
        <v>1147</v>
      </c>
      <c r="C1536">
        <v>20190724</v>
      </c>
      <c r="D1536" t="s">
        <v>338</v>
      </c>
      <c r="E1536" s="1" t="s">
        <v>0</v>
      </c>
      <c r="F1536" s="1" t="s">
        <v>2128</v>
      </c>
      <c r="G1536" s="1">
        <v>1998.759521484375</v>
      </c>
      <c r="H1536">
        <v>475</v>
      </c>
      <c r="I1536">
        <v>29.15638542175293</v>
      </c>
      <c r="J1536">
        <v>500.09664916992188</v>
      </c>
      <c r="K1536" s="1">
        <v>137</v>
      </c>
      <c r="L1536" s="1" t="s">
        <v>2129</v>
      </c>
      <c r="M1536" s="1">
        <v>40952.50005973503</v>
      </c>
      <c r="N1536" s="1">
        <v>0</v>
      </c>
      <c r="O1536">
        <v>12.444289732996614</v>
      </c>
      <c r="P1536">
        <v>0.12524472825599298</v>
      </c>
      <c r="Q1536">
        <v>285.39417140040058</v>
      </c>
      <c r="R1536">
        <v>1.6679026250611408</v>
      </c>
      <c r="S1536">
        <v>1.3352251817826395</v>
      </c>
      <c r="T1536">
        <v>31.707975387573242</v>
      </c>
      <c r="U1536" s="1">
        <v>6</v>
      </c>
      <c r="V1536">
        <v>1.4200000166893005</v>
      </c>
      <c r="W1536" s="1">
        <v>1</v>
      </c>
      <c r="X1536">
        <v>2.8400000333786011</v>
      </c>
      <c r="Y1536" s="1">
        <v>29.418666839599609</v>
      </c>
      <c r="Z1536" s="1">
        <v>31.707975387573242</v>
      </c>
      <c r="AA1536" s="1">
        <v>29.15638542175293</v>
      </c>
      <c r="AB1536" s="1">
        <v>474.44644165039063</v>
      </c>
      <c r="AC1536" s="1">
        <v>458.59848022460938</v>
      </c>
      <c r="AD1536" s="1">
        <v>31.66168212890625</v>
      </c>
      <c r="AE1536" s="1">
        <v>33.595550537109375</v>
      </c>
      <c r="AF1536" s="1">
        <v>76.974365234375</v>
      </c>
      <c r="AG1536" s="1">
        <v>81.58843994140625</v>
      </c>
      <c r="AH1536" s="1">
        <v>500.09664916992188</v>
      </c>
      <c r="AI1536" s="1">
        <v>1998.759521484375</v>
      </c>
      <c r="AJ1536" s="1">
        <v>0.39911597967147827</v>
      </c>
      <c r="AK1536" s="1">
        <v>100.05781555175781</v>
      </c>
      <c r="AL1536" s="1">
        <v>-0.55335617065429688</v>
      </c>
      <c r="AM1536" s="1">
        <v>-0.4676285982131958</v>
      </c>
      <c r="AN1536" s="1">
        <v>1</v>
      </c>
      <c r="AO1536" s="1">
        <v>-0.21956524252891541</v>
      </c>
      <c r="AP1536" s="1">
        <v>2.737391471862793</v>
      </c>
      <c r="AQ1536" s="1">
        <v>1</v>
      </c>
      <c r="AR1536" s="1">
        <v>0</v>
      </c>
      <c r="AS1536" s="1">
        <v>0.15999999642372131</v>
      </c>
      <c r="AT1536" s="1">
        <v>111115</v>
      </c>
      <c r="AU1536">
        <v>0.83349441528320289</v>
      </c>
      <c r="AV1536">
        <v>1.6679026250611408E-3</v>
      </c>
      <c r="AW1536">
        <v>304.85797538757322</v>
      </c>
      <c r="AX1536">
        <v>302.56866683959959</v>
      </c>
      <c r="AY1536">
        <v>319.80151628937892</v>
      </c>
      <c r="AZ1536">
        <v>2.5659218874258771</v>
      </c>
      <c r="BA1536">
        <v>4.6967225807844875</v>
      </c>
      <c r="BB1536">
        <v>46.940087137470741</v>
      </c>
      <c r="BC1536">
        <v>13.344536600361366</v>
      </c>
      <c r="BD1536">
        <v>30.563321113586426</v>
      </c>
      <c r="BE1536">
        <v>4.4002629969832174</v>
      </c>
      <c r="BF1536">
        <v>0.11995469548740947</v>
      </c>
      <c r="BG1536">
        <v>3.361497399001848</v>
      </c>
      <c r="BH1536">
        <v>1.0387655979813695</v>
      </c>
      <c r="BI1536">
        <v>7.542966725263324E-2</v>
      </c>
      <c r="BJ1536">
        <v>28.555917361528035</v>
      </c>
      <c r="BK1536">
        <v>0.62231817964294622</v>
      </c>
      <c r="BL1536">
        <v>71.629476737905435</v>
      </c>
      <c r="BM1536">
        <v>452.68306087880057</v>
      </c>
      <c r="BN1536">
        <v>1.9690994406086033E-2</v>
      </c>
    </row>
    <row r="1537" spans="1:66">
      <c r="A1537" t="s">
        <v>2108</v>
      </c>
      <c r="B1537" t="s">
        <v>1147</v>
      </c>
      <c r="C1537">
        <v>20190724</v>
      </c>
      <c r="D1537" t="s">
        <v>338</v>
      </c>
      <c r="E1537" s="1" t="s">
        <v>0</v>
      </c>
      <c r="F1537" s="1" t="s">
        <v>2130</v>
      </c>
      <c r="G1537" s="1">
        <v>1998.75048828125</v>
      </c>
      <c r="H1537">
        <v>575</v>
      </c>
      <c r="I1537">
        <v>29.155143737792969</v>
      </c>
      <c r="J1537">
        <v>500.15194702148438</v>
      </c>
      <c r="K1537" s="1">
        <v>138</v>
      </c>
      <c r="L1537" s="1" t="s">
        <v>2131</v>
      </c>
      <c r="M1537" s="1">
        <v>41063.000059746206</v>
      </c>
      <c r="N1537" s="1">
        <v>0</v>
      </c>
      <c r="O1537">
        <v>14.66047303358145</v>
      </c>
      <c r="P1537">
        <v>0.12182230915583703</v>
      </c>
      <c r="Q1537">
        <v>346.52630988536413</v>
      </c>
      <c r="R1537">
        <v>1.6240593695464063</v>
      </c>
      <c r="S1537">
        <v>1.3351153880611588</v>
      </c>
      <c r="T1537">
        <v>31.704912185668945</v>
      </c>
      <c r="U1537" s="1">
        <v>6</v>
      </c>
      <c r="V1537">
        <v>1.4200000166893005</v>
      </c>
      <c r="W1537" s="1">
        <v>1</v>
      </c>
      <c r="X1537">
        <v>2.8400000333786011</v>
      </c>
      <c r="Y1537" s="1">
        <v>29.406267166137695</v>
      </c>
      <c r="Z1537" s="1">
        <v>31.704912185668945</v>
      </c>
      <c r="AA1537" s="1">
        <v>29.155143737792969</v>
      </c>
      <c r="AB1537" s="1">
        <v>574.798583984375</v>
      </c>
      <c r="AC1537" s="1">
        <v>556.12786865234375</v>
      </c>
      <c r="AD1537" s="1">
        <v>31.705760955810547</v>
      </c>
      <c r="AE1537" s="1">
        <v>33.588600158691406</v>
      </c>
      <c r="AF1537" s="1">
        <v>77.153495788574219</v>
      </c>
      <c r="AG1537" s="1">
        <v>81.626129150390625</v>
      </c>
      <c r="AH1537" s="1">
        <v>500.15194702148438</v>
      </c>
      <c r="AI1537" s="1">
        <v>1998.75048828125</v>
      </c>
      <c r="AJ1537" s="1">
        <v>0.42008829116821289</v>
      </c>
      <c r="AK1537" s="1">
        <v>100.0574951171875</v>
      </c>
      <c r="AL1537" s="1">
        <v>-1.4956779479980469</v>
      </c>
      <c r="AM1537" s="1">
        <v>-0.47300732135772705</v>
      </c>
      <c r="AN1537" s="1">
        <v>1</v>
      </c>
      <c r="AO1537" s="1">
        <v>-0.21956524252891541</v>
      </c>
      <c r="AP1537" s="1">
        <v>2.737391471862793</v>
      </c>
      <c r="AQ1537" s="1">
        <v>1</v>
      </c>
      <c r="AR1537" s="1">
        <v>0</v>
      </c>
      <c r="AS1537" s="1">
        <v>0.15999999642372131</v>
      </c>
      <c r="AT1537" s="1">
        <v>111115</v>
      </c>
      <c r="AU1537">
        <v>0.83358657836914052</v>
      </c>
      <c r="AV1537">
        <v>1.6240593695464062E-3</v>
      </c>
      <c r="AW1537">
        <v>304.85491218566892</v>
      </c>
      <c r="AX1537">
        <v>302.55626716613767</v>
      </c>
      <c r="AY1537">
        <v>319.80007097691123</v>
      </c>
      <c r="AZ1537">
        <v>2.5873122068825949</v>
      </c>
      <c r="BA1537">
        <v>4.6959065844325876</v>
      </c>
      <c r="BB1537">
        <v>46.932082188672965</v>
      </c>
      <c r="BC1537">
        <v>13.343482029981558</v>
      </c>
      <c r="BD1537">
        <v>30.55558967590332</v>
      </c>
      <c r="BE1537">
        <v>4.3983173698132312</v>
      </c>
      <c r="BF1537">
        <v>0.11681165244124114</v>
      </c>
      <c r="BG1537">
        <v>3.3607911963714288</v>
      </c>
      <c r="BH1537">
        <v>1.0375261734418024</v>
      </c>
      <c r="BI1537">
        <v>7.344151022632428E-2</v>
      </c>
      <c r="BJ1537">
        <v>34.672554559331822</v>
      </c>
      <c r="BK1537">
        <v>0.62310545724870092</v>
      </c>
      <c r="BL1537">
        <v>71.594315995287516</v>
      </c>
      <c r="BM1537">
        <v>549.158981904906</v>
      </c>
      <c r="BN1537">
        <v>1.9112981369543997E-2</v>
      </c>
    </row>
    <row r="1538" spans="1:66">
      <c r="A1538" t="s">
        <v>2108</v>
      </c>
      <c r="B1538" t="s">
        <v>1147</v>
      </c>
      <c r="C1538">
        <v>20190724</v>
      </c>
      <c r="D1538" t="s">
        <v>338</v>
      </c>
      <c r="E1538" s="1" t="s">
        <v>0</v>
      </c>
      <c r="F1538" s="1" t="s">
        <v>2132</v>
      </c>
      <c r="G1538" s="1">
        <v>1999.2425537109375</v>
      </c>
      <c r="H1538">
        <v>675</v>
      </c>
      <c r="I1538">
        <v>29.15473747253418</v>
      </c>
      <c r="J1538">
        <v>500.12979125976563</v>
      </c>
      <c r="K1538" s="1">
        <v>139</v>
      </c>
      <c r="L1538" s="1" t="s">
        <v>2133</v>
      </c>
      <c r="M1538" s="1">
        <v>41152.000059746206</v>
      </c>
      <c r="N1538" s="1">
        <v>0</v>
      </c>
      <c r="O1538">
        <v>16.542105101672572</v>
      </c>
      <c r="P1538">
        <v>0.12317488660115497</v>
      </c>
      <c r="Q1538">
        <v>419.40100181447593</v>
      </c>
      <c r="R1538">
        <v>1.6250821238231619</v>
      </c>
      <c r="S1538">
        <v>1.3219352906165471</v>
      </c>
      <c r="T1538">
        <v>31.656627655029297</v>
      </c>
      <c r="U1538" s="1">
        <v>6</v>
      </c>
      <c r="V1538">
        <v>1.4200000166893005</v>
      </c>
      <c r="W1538" s="1">
        <v>1</v>
      </c>
      <c r="X1538">
        <v>2.8400000333786011</v>
      </c>
      <c r="Y1538" s="1">
        <v>29.40492057800293</v>
      </c>
      <c r="Z1538" s="1">
        <v>31.656627655029297</v>
      </c>
      <c r="AA1538" s="1">
        <v>29.15473747253418</v>
      </c>
      <c r="AB1538" s="1">
        <v>675.12774658203125</v>
      </c>
      <c r="AC1538" s="1">
        <v>654.00732421875</v>
      </c>
      <c r="AD1538" s="1">
        <v>31.708822250366211</v>
      </c>
      <c r="AE1538" s="1">
        <v>33.592922210693359</v>
      </c>
      <c r="AF1538" s="1">
        <v>77.162689208984375</v>
      </c>
      <c r="AG1538" s="1">
        <v>81.640159606933594</v>
      </c>
      <c r="AH1538" s="1">
        <v>500.12979125976563</v>
      </c>
      <c r="AI1538" s="1">
        <v>1999.2425537109375</v>
      </c>
      <c r="AJ1538" s="1">
        <v>0.39252156019210815</v>
      </c>
      <c r="AK1538" s="1">
        <v>100.0545654296875</v>
      </c>
      <c r="AL1538" s="1">
        <v>-2.5916862487792969</v>
      </c>
      <c r="AM1538" s="1">
        <v>-0.46683895587921143</v>
      </c>
      <c r="AN1538" s="1">
        <v>1</v>
      </c>
      <c r="AO1538" s="1">
        <v>-0.21956524252891541</v>
      </c>
      <c r="AP1538" s="1">
        <v>2.737391471862793</v>
      </c>
      <c r="AQ1538" s="1">
        <v>1</v>
      </c>
      <c r="AR1538" s="1">
        <v>0</v>
      </c>
      <c r="AS1538" s="1">
        <v>0.15999999642372131</v>
      </c>
      <c r="AT1538" s="1">
        <v>111115</v>
      </c>
      <c r="AU1538">
        <v>0.83354965209960918</v>
      </c>
      <c r="AV1538">
        <v>1.6250821238231619E-3</v>
      </c>
      <c r="AW1538">
        <v>304.80662765502927</v>
      </c>
      <c r="AX1538">
        <v>302.55492057800291</v>
      </c>
      <c r="AY1538">
        <v>319.87880144390147</v>
      </c>
      <c r="AZ1538">
        <v>2.5946125401929039</v>
      </c>
      <c r="BA1538">
        <v>4.6830605239207683</v>
      </c>
      <c r="BB1538">
        <v>46.805065853908978</v>
      </c>
      <c r="BC1538">
        <v>13.212143643215619</v>
      </c>
      <c r="BD1538">
        <v>30.530774116516113</v>
      </c>
      <c r="BE1538">
        <v>4.3920775620860528</v>
      </c>
      <c r="BF1538">
        <v>0.11805468509468738</v>
      </c>
      <c r="BG1538">
        <v>3.3611252333042212</v>
      </c>
      <c r="BH1538">
        <v>1.0309523287818316</v>
      </c>
      <c r="BI1538">
        <v>7.4227724403624587E-2</v>
      </c>
      <c r="BJ1538">
        <v>41.962984977322968</v>
      </c>
      <c r="BK1538">
        <v>0.64127875374404253</v>
      </c>
      <c r="BL1538">
        <v>71.812258422377752</v>
      </c>
      <c r="BM1538">
        <v>646.14399970297848</v>
      </c>
      <c r="BN1538">
        <v>1.8384848067265404E-2</v>
      </c>
    </row>
    <row r="1539" spans="1:66">
      <c r="A1539" t="s">
        <v>2108</v>
      </c>
      <c r="B1539" t="s">
        <v>1147</v>
      </c>
      <c r="C1539">
        <v>20190724</v>
      </c>
      <c r="D1539" t="s">
        <v>338</v>
      </c>
      <c r="E1539" s="1" t="s">
        <v>0</v>
      </c>
      <c r="F1539" s="1" t="s">
        <v>2134</v>
      </c>
      <c r="G1539" s="1">
        <v>1999.8428955078125</v>
      </c>
      <c r="H1539">
        <v>800</v>
      </c>
      <c r="I1539">
        <v>29.153354644775391</v>
      </c>
      <c r="J1539">
        <v>500.10903930664063</v>
      </c>
      <c r="K1539" s="1">
        <v>140</v>
      </c>
      <c r="L1539" s="1" t="s">
        <v>2135</v>
      </c>
      <c r="M1539" s="1">
        <v>41249.50005973503</v>
      </c>
      <c r="N1539" s="1">
        <v>0</v>
      </c>
      <c r="O1539">
        <v>19.007647871809446</v>
      </c>
      <c r="P1539">
        <v>0.12296388759540508</v>
      </c>
      <c r="Q1539">
        <v>505.22847956186388</v>
      </c>
      <c r="R1539">
        <v>1.6308871565895937</v>
      </c>
      <c r="S1539">
        <v>1.3287968384052005</v>
      </c>
      <c r="T1539">
        <v>31.672517776489258</v>
      </c>
      <c r="U1539" s="1">
        <v>6</v>
      </c>
      <c r="V1539">
        <v>1.4200000166893005</v>
      </c>
      <c r="W1539" s="1">
        <v>1</v>
      </c>
      <c r="X1539">
        <v>2.8400000333786011</v>
      </c>
      <c r="Y1539" s="1">
        <v>29.411888122558594</v>
      </c>
      <c r="Z1539" s="1">
        <v>31.672517776489258</v>
      </c>
      <c r="AA1539" s="1">
        <v>29.153354644775391</v>
      </c>
      <c r="AB1539" s="1">
        <v>800.1429443359375</v>
      </c>
      <c r="AC1539" s="1">
        <v>775.82073974609375</v>
      </c>
      <c r="AD1539" s="1">
        <v>31.676366806030273</v>
      </c>
      <c r="AE1539" s="1">
        <v>33.567325592041016</v>
      </c>
      <c r="AF1539" s="1">
        <v>77.031761169433594</v>
      </c>
      <c r="AG1539" s="1">
        <v>81.544303894042969</v>
      </c>
      <c r="AH1539" s="1">
        <v>500.10903930664063</v>
      </c>
      <c r="AI1539" s="1">
        <v>1999.8428955078125</v>
      </c>
      <c r="AJ1539" s="1">
        <v>0.20413768291473389</v>
      </c>
      <c r="AK1539" s="1">
        <v>100.05229187011719</v>
      </c>
      <c r="AL1539" s="1">
        <v>-4.2276115417480469</v>
      </c>
      <c r="AM1539" s="1">
        <v>-0.46191799640655518</v>
      </c>
      <c r="AN1539" s="1">
        <v>1</v>
      </c>
      <c r="AO1539" s="1">
        <v>-0.21956524252891541</v>
      </c>
      <c r="AP1539" s="1">
        <v>2.737391471862793</v>
      </c>
      <c r="AQ1539" s="1">
        <v>1</v>
      </c>
      <c r="AR1539" s="1">
        <v>0</v>
      </c>
      <c r="AS1539" s="1">
        <v>0.15999999642372131</v>
      </c>
      <c r="AT1539" s="1">
        <v>111115</v>
      </c>
      <c r="AU1539">
        <v>0.83351506551106758</v>
      </c>
      <c r="AV1539">
        <v>1.6308871565895936E-3</v>
      </c>
      <c r="AW1539">
        <v>304.82251777648924</v>
      </c>
      <c r="AX1539">
        <v>302.56188812255857</v>
      </c>
      <c r="AY1539">
        <v>319.97485612925448</v>
      </c>
      <c r="AZ1539">
        <v>2.5913767682764282</v>
      </c>
      <c r="BA1539">
        <v>4.6872846958393426</v>
      </c>
      <c r="BB1539">
        <v>46.848349080540189</v>
      </c>
      <c r="BC1539">
        <v>13.281023488499173</v>
      </c>
      <c r="BD1539">
        <v>30.542202949523926</v>
      </c>
      <c r="BE1539">
        <v>4.3949503536285226</v>
      </c>
      <c r="BF1539">
        <v>0.11786084953761967</v>
      </c>
      <c r="BG1539">
        <v>3.3584878574341421</v>
      </c>
      <c r="BH1539">
        <v>1.0364624961943805</v>
      </c>
      <c r="BI1539">
        <v>7.4105117483853053E-2</v>
      </c>
      <c r="BJ1539">
        <v>50.549267298219142</v>
      </c>
      <c r="BK1539">
        <v>0.65121806324385223</v>
      </c>
      <c r="BL1539">
        <v>71.689206875244963</v>
      </c>
      <c r="BM1539">
        <v>766.785414279419</v>
      </c>
      <c r="BN1539">
        <v>1.7770854467471724E-2</v>
      </c>
    </row>
    <row r="1540" spans="1:66">
      <c r="A1540" t="s">
        <v>2108</v>
      </c>
      <c r="B1540" t="s">
        <v>1147</v>
      </c>
      <c r="C1540">
        <v>20190724</v>
      </c>
      <c r="D1540" t="s">
        <v>338</v>
      </c>
      <c r="E1540" s="1" t="s">
        <v>0</v>
      </c>
      <c r="F1540" s="1" t="s">
        <v>2136</v>
      </c>
      <c r="G1540" s="1">
        <v>2000.441650390625</v>
      </c>
      <c r="H1540">
        <v>1000</v>
      </c>
      <c r="I1540">
        <v>29.152944564819336</v>
      </c>
      <c r="J1540">
        <v>500.13491821289063</v>
      </c>
      <c r="K1540" s="1">
        <v>141</v>
      </c>
      <c r="L1540" s="1" t="s">
        <v>2137</v>
      </c>
      <c r="M1540" s="1">
        <v>41382.000059701502</v>
      </c>
      <c r="N1540" s="1">
        <v>0</v>
      </c>
      <c r="O1540">
        <v>21.967211115538312</v>
      </c>
      <c r="P1540">
        <v>0.12339425299538316</v>
      </c>
      <c r="Q1540">
        <v>658.00093422048451</v>
      </c>
      <c r="R1540">
        <v>1.6362602836104629</v>
      </c>
      <c r="S1540">
        <v>1.32879492790445</v>
      </c>
      <c r="T1540">
        <v>31.653871536254883</v>
      </c>
      <c r="U1540" s="1">
        <v>6</v>
      </c>
      <c r="V1540">
        <v>1.4200000166893005</v>
      </c>
      <c r="W1540" s="1">
        <v>1</v>
      </c>
      <c r="X1540">
        <v>2.8400000333786011</v>
      </c>
      <c r="Y1540" s="1">
        <v>29.399860382080078</v>
      </c>
      <c r="Z1540" s="1">
        <v>31.653871536254883</v>
      </c>
      <c r="AA1540" s="1">
        <v>29.152944564819336</v>
      </c>
      <c r="AB1540" s="1">
        <v>999.6253662109375</v>
      </c>
      <c r="AC1540" s="1">
        <v>971.36505126953125</v>
      </c>
      <c r="AD1540" s="1">
        <v>31.620412826538086</v>
      </c>
      <c r="AE1540" s="1">
        <v>33.517601013183594</v>
      </c>
      <c r="AF1540" s="1">
        <v>76.887481689453125</v>
      </c>
      <c r="AG1540" s="1">
        <v>81.477874755859375</v>
      </c>
      <c r="AH1540" s="1">
        <v>500.13491821289063</v>
      </c>
      <c r="AI1540" s="1">
        <v>2000.441650390625</v>
      </c>
      <c r="AJ1540" s="1">
        <v>0.51781660318374634</v>
      </c>
      <c r="AK1540" s="1">
        <v>100.05290222167969</v>
      </c>
      <c r="AL1540" s="1">
        <v>-6.8549919128417969</v>
      </c>
      <c r="AM1540" s="1">
        <v>-0.45767223834991455</v>
      </c>
      <c r="AN1540" s="1">
        <v>1</v>
      </c>
      <c r="AO1540" s="1">
        <v>-0.21956524252891541</v>
      </c>
      <c r="AP1540" s="1">
        <v>2.737391471862793</v>
      </c>
      <c r="AQ1540" s="1">
        <v>1</v>
      </c>
      <c r="AR1540" s="1">
        <v>0</v>
      </c>
      <c r="AS1540" s="1">
        <v>0.15999999642372131</v>
      </c>
      <c r="AT1540" s="1">
        <v>111115</v>
      </c>
      <c r="AU1540">
        <v>0.83355819702148437</v>
      </c>
      <c r="AV1540">
        <v>1.6362602836104629E-3</v>
      </c>
      <c r="AW1540">
        <v>304.80387153625486</v>
      </c>
      <c r="AX1540">
        <v>302.54986038208006</v>
      </c>
      <c r="AY1540">
        <v>320.07065690836316</v>
      </c>
      <c r="AZ1540">
        <v>2.5907740971270417</v>
      </c>
      <c r="BA1540">
        <v>4.6823281847817801</v>
      </c>
      <c r="BB1540">
        <v>46.798524388702866</v>
      </c>
      <c r="BC1540">
        <v>13.280923375519272</v>
      </c>
      <c r="BD1540">
        <v>30.52686595916748</v>
      </c>
      <c r="BE1540">
        <v>4.3910955694045191</v>
      </c>
      <c r="BF1540">
        <v>0.1182561781390267</v>
      </c>
      <c r="BG1540">
        <v>3.3535332568773302</v>
      </c>
      <c r="BH1540">
        <v>1.0375623125271889</v>
      </c>
      <c r="BI1540">
        <v>7.4355177484003374E-2</v>
      </c>
      <c r="BJ1540">
        <v>65.834903133336013</v>
      </c>
      <c r="BK1540">
        <v>0.67739819685761427</v>
      </c>
      <c r="BL1540">
        <v>71.664864333419118</v>
      </c>
      <c r="BM1540">
        <v>960.92289117888618</v>
      </c>
      <c r="BN1540">
        <v>1.6382971191863934E-2</v>
      </c>
    </row>
    <row r="1541" spans="1:66">
      <c r="A1541" t="s">
        <v>2108</v>
      </c>
      <c r="B1541" t="s">
        <v>1147</v>
      </c>
      <c r="C1541">
        <v>20190724</v>
      </c>
      <c r="D1541" t="s">
        <v>338</v>
      </c>
      <c r="E1541" s="1" t="s">
        <v>0</v>
      </c>
      <c r="F1541" s="1" t="s">
        <v>2138</v>
      </c>
      <c r="G1541" s="1">
        <v>2000.3643798828125</v>
      </c>
      <c r="H1541">
        <v>1400</v>
      </c>
      <c r="I1541">
        <v>29.152534484863281</v>
      </c>
      <c r="J1541">
        <v>500.08502197265625</v>
      </c>
      <c r="K1541" s="1">
        <v>142</v>
      </c>
      <c r="L1541" s="1" t="s">
        <v>2139</v>
      </c>
      <c r="M1541" s="1">
        <v>41504.50005973503</v>
      </c>
      <c r="N1541" s="1">
        <v>0</v>
      </c>
      <c r="O1541">
        <v>23.795937677246108</v>
      </c>
      <c r="P1541">
        <v>0.11448645355010795</v>
      </c>
      <c r="Q1541">
        <v>999.27395703836441</v>
      </c>
      <c r="R1541">
        <v>1.5331727572636478</v>
      </c>
      <c r="S1541">
        <v>1.3379889462115395</v>
      </c>
      <c r="T1541">
        <v>31.65687370300293</v>
      </c>
      <c r="U1541" s="1">
        <v>6</v>
      </c>
      <c r="V1541">
        <v>1.4200000166893005</v>
      </c>
      <c r="W1541" s="1">
        <v>1</v>
      </c>
      <c r="X1541">
        <v>2.8400000333786011</v>
      </c>
      <c r="Y1541" s="1">
        <v>29.405454635620117</v>
      </c>
      <c r="Z1541" s="1">
        <v>31.65687370300293</v>
      </c>
      <c r="AA1541" s="1">
        <v>29.152534484863281</v>
      </c>
      <c r="AB1541" s="1">
        <v>1400.6358642578125</v>
      </c>
      <c r="AC1541" s="1">
        <v>1369.5662841796875</v>
      </c>
      <c r="AD1541" s="1">
        <v>31.655298233032227</v>
      </c>
      <c r="AE1541" s="1">
        <v>33.433292388916016</v>
      </c>
      <c r="AF1541" s="1">
        <v>77.004547119140625</v>
      </c>
      <c r="AG1541" s="1">
        <v>81.248336791992188</v>
      </c>
      <c r="AH1541" s="1">
        <v>500.08502197265625</v>
      </c>
      <c r="AI1541" s="1">
        <v>2000.3643798828125</v>
      </c>
      <c r="AJ1541" s="1">
        <v>0.40784025192260742</v>
      </c>
      <c r="AK1541" s="1">
        <v>100.05406951904297</v>
      </c>
      <c r="AL1541" s="1">
        <v>-12.981700897216797</v>
      </c>
      <c r="AM1541" s="1">
        <v>-0.4631577730178833</v>
      </c>
      <c r="AN1541" s="1">
        <v>1</v>
      </c>
      <c r="AO1541" s="1">
        <v>-0.21956524252891541</v>
      </c>
      <c r="AP1541" s="1">
        <v>2.737391471862793</v>
      </c>
      <c r="AQ1541" s="1">
        <v>1</v>
      </c>
      <c r="AR1541" s="1">
        <v>0</v>
      </c>
      <c r="AS1541" s="1">
        <v>0.15999999642372131</v>
      </c>
      <c r="AT1541" s="1">
        <v>111115</v>
      </c>
      <c r="AU1541">
        <v>0.83347503662109368</v>
      </c>
      <c r="AV1541">
        <v>1.5331727572636478E-3</v>
      </c>
      <c r="AW1541">
        <v>304.80687370300291</v>
      </c>
      <c r="AX1541">
        <v>302.55545463562009</v>
      </c>
      <c r="AY1541">
        <v>320.0582936273895</v>
      </c>
      <c r="AZ1541">
        <v>2.6443359119282754</v>
      </c>
      <c r="BA1541">
        <v>4.6831259071426325</v>
      </c>
      <c r="BB1541">
        <v>46.805951318664839</v>
      </c>
      <c r="BC1541">
        <v>13.372658929748823</v>
      </c>
      <c r="BD1541">
        <v>30.531164169311523</v>
      </c>
      <c r="BE1541">
        <v>4.392175580152359</v>
      </c>
      <c r="BF1541">
        <v>0.11005009951549995</v>
      </c>
      <c r="BG1541">
        <v>3.345136960931093</v>
      </c>
      <c r="BH1541">
        <v>1.047038619221266</v>
      </c>
      <c r="BI1541">
        <v>6.9166592073467273E-2</v>
      </c>
      <c r="BJ1541">
        <v>99.981425966085681</v>
      </c>
      <c r="BK1541">
        <v>0.72962803522641284</v>
      </c>
      <c r="BL1541">
        <v>71.388810440968072</v>
      </c>
      <c r="BM1541">
        <v>1358.2548350646446</v>
      </c>
      <c r="BN1541">
        <v>1.2506958490047723E-2</v>
      </c>
    </row>
    <row r="1542" spans="1:66">
      <c r="A1542" t="s">
        <v>2108</v>
      </c>
      <c r="B1542" t="s">
        <v>1147</v>
      </c>
      <c r="C1542">
        <v>20190724</v>
      </c>
      <c r="D1542" t="s">
        <v>338</v>
      </c>
      <c r="E1542" t="s">
        <v>0</v>
      </c>
      <c r="F1542" t="s">
        <v>2140</v>
      </c>
      <c r="G1542">
        <v>2000.281005859375</v>
      </c>
      <c r="H1542">
        <v>1800</v>
      </c>
      <c r="I1542">
        <v>29.154506683349609</v>
      </c>
      <c r="J1542">
        <v>500.1181640625</v>
      </c>
      <c r="K1542">
        <v>143</v>
      </c>
      <c r="L1542" t="s">
        <v>2141</v>
      </c>
      <c r="M1542">
        <v>41630.50005973503</v>
      </c>
      <c r="N1542">
        <v>0</v>
      </c>
      <c r="O1542">
        <v>25.18647215996614</v>
      </c>
      <c r="P1542">
        <v>0.1100835938515503</v>
      </c>
      <c r="Q1542">
        <v>1353.2576428077145</v>
      </c>
      <c r="R1542">
        <v>1.4879578862843919</v>
      </c>
      <c r="S1542">
        <v>1.3484661528649324</v>
      </c>
      <c r="T1542">
        <v>31.670482635498047</v>
      </c>
      <c r="U1542">
        <v>6</v>
      </c>
      <c r="V1542">
        <v>1.4200000166893005</v>
      </c>
      <c r="W1542">
        <v>1</v>
      </c>
      <c r="X1542">
        <v>2.8400000333786011</v>
      </c>
      <c r="Y1542">
        <v>29.397165298461914</v>
      </c>
      <c r="Z1542">
        <v>31.670482635498047</v>
      </c>
      <c r="AA1542">
        <v>29.154506683349609</v>
      </c>
      <c r="AB1542">
        <v>1799.7003173828125</v>
      </c>
      <c r="AC1542">
        <v>1766.33056640625</v>
      </c>
      <c r="AD1542">
        <v>31.639400482177734</v>
      </c>
      <c r="AE1542">
        <v>33.364967346191406</v>
      </c>
      <c r="AF1542">
        <v>77.000709533691406</v>
      </c>
      <c r="AG1542">
        <v>81.1229248046875</v>
      </c>
      <c r="AH1542">
        <v>500.1181640625</v>
      </c>
      <c r="AI1542">
        <v>2000.281005859375</v>
      </c>
      <c r="AJ1542">
        <v>0.37541171908378601</v>
      </c>
      <c r="AK1542">
        <v>100.05336761474609</v>
      </c>
      <c r="AL1542">
        <v>-20.481578826904297</v>
      </c>
      <c r="AM1542">
        <v>-0.45856869220733643</v>
      </c>
      <c r="AN1542">
        <v>1</v>
      </c>
      <c r="AO1542">
        <v>-0.21956524252891541</v>
      </c>
      <c r="AP1542">
        <v>2.737391471862793</v>
      </c>
      <c r="AQ1542">
        <v>1</v>
      </c>
      <c r="AR1542">
        <v>0</v>
      </c>
      <c r="AS1542">
        <v>0.15999999642372131</v>
      </c>
      <c r="AT1542">
        <v>111115</v>
      </c>
      <c r="AU1542">
        <v>0.83353027343749986</v>
      </c>
      <c r="AV1542">
        <v>1.4879578862843918E-3</v>
      </c>
      <c r="AW1542">
        <v>304.82048263549802</v>
      </c>
      <c r="AX1542">
        <v>302.54716529846189</v>
      </c>
      <c r="AY1542">
        <v>320.04495378393767</v>
      </c>
      <c r="AZ1542">
        <v>2.66442335042239</v>
      </c>
      <c r="BA1542">
        <v>4.6867434962074208</v>
      </c>
      <c r="BB1542">
        <v>46.842436271147342</v>
      </c>
      <c r="BC1542">
        <v>13.477468924955936</v>
      </c>
      <c r="BD1542">
        <v>30.53382396697998</v>
      </c>
      <c r="BE1542">
        <v>4.3928440231062211</v>
      </c>
      <c r="BF1542">
        <v>0.10597577889897856</v>
      </c>
      <c r="BG1542">
        <v>3.3382773433424884</v>
      </c>
      <c r="BH1542">
        <v>1.0545666797637328</v>
      </c>
      <c r="BI1542">
        <v>6.659206771352158E-2</v>
      </c>
      <c r="BJ1542">
        <v>135.39798441330504</v>
      </c>
      <c r="BK1542">
        <v>0.76614064691244765</v>
      </c>
      <c r="BL1542">
        <v>71.144502555541308</v>
      </c>
      <c r="BM1542">
        <v>1754.3581237948658</v>
      </c>
      <c r="BN1542">
        <v>1.0213872576220376E-2</v>
      </c>
    </row>
    <row r="1543" spans="1:66">
      <c r="A1543" t="s">
        <v>2108</v>
      </c>
      <c r="B1543" t="s">
        <v>1147</v>
      </c>
      <c r="C1543">
        <v>20190724</v>
      </c>
      <c r="D1543" t="s">
        <v>338</v>
      </c>
      <c r="E1543" s="1" t="s">
        <v>0</v>
      </c>
      <c r="F1543" s="1" t="s">
        <v>2142</v>
      </c>
      <c r="G1543" s="1">
        <v>1999.5357666015625</v>
      </c>
      <c r="H1543">
        <v>400</v>
      </c>
      <c r="I1543">
        <v>29.154144287109375</v>
      </c>
      <c r="J1543">
        <v>500.10260009765625</v>
      </c>
      <c r="K1543" s="1">
        <v>144</v>
      </c>
      <c r="L1543" s="1" t="s">
        <v>2143</v>
      </c>
      <c r="M1543" s="1">
        <v>41781.500059176236</v>
      </c>
      <c r="N1543" s="1">
        <v>0</v>
      </c>
      <c r="O1543">
        <v>9.3938511108692548</v>
      </c>
      <c r="P1543">
        <v>0.10823596877563509</v>
      </c>
      <c r="Q1543">
        <v>237.5654363701353</v>
      </c>
      <c r="R1543">
        <v>1.4544036058086132</v>
      </c>
      <c r="S1543">
        <v>1.3399249026971778</v>
      </c>
      <c r="T1543">
        <v>31.600969314575195</v>
      </c>
      <c r="U1543" s="1">
        <v>6</v>
      </c>
      <c r="V1543">
        <v>1.4200000166893005</v>
      </c>
      <c r="W1543" s="1">
        <v>1</v>
      </c>
      <c r="X1543">
        <v>2.8400000333786011</v>
      </c>
      <c r="Y1543" s="1">
        <v>29.394344329833984</v>
      </c>
      <c r="Z1543" s="1">
        <v>31.600969314575195</v>
      </c>
      <c r="AA1543" s="1">
        <v>29.154144287109375</v>
      </c>
      <c r="AB1543" s="1">
        <v>399.85205078125</v>
      </c>
      <c r="AC1543" s="1">
        <v>387.90487670898438</v>
      </c>
      <c r="AD1543" s="1">
        <v>31.578798294067383</v>
      </c>
      <c r="AE1543" s="1">
        <v>33.265678405761719</v>
      </c>
      <c r="AF1543" s="1">
        <v>76.792732238769531</v>
      </c>
      <c r="AG1543" s="1">
        <v>80.893211364746094</v>
      </c>
      <c r="AH1543" s="1">
        <v>500.10260009765625</v>
      </c>
      <c r="AI1543" s="1">
        <v>1999.5357666015625</v>
      </c>
      <c r="AJ1543" s="1">
        <v>0.46626746654510498</v>
      </c>
      <c r="AK1543" s="1">
        <v>100.05404663085938</v>
      </c>
      <c r="AL1543" s="1">
        <v>0.20192337036132813</v>
      </c>
      <c r="AM1543" s="1">
        <v>-0.44651806354522705</v>
      </c>
      <c r="AN1543" s="1">
        <v>1</v>
      </c>
      <c r="AO1543" s="1">
        <v>-0.21956524252891541</v>
      </c>
      <c r="AP1543" s="1">
        <v>2.737391471862793</v>
      </c>
      <c r="AQ1543" s="1">
        <v>1</v>
      </c>
      <c r="AR1543" s="1">
        <v>0</v>
      </c>
      <c r="AS1543" s="1">
        <v>0.15999999642372131</v>
      </c>
      <c r="AT1543" s="1">
        <v>111115</v>
      </c>
      <c r="AU1543">
        <v>0.83350433349609365</v>
      </c>
      <c r="AV1543">
        <v>1.4544036058086131E-3</v>
      </c>
      <c r="AW1543">
        <v>304.75096931457517</v>
      </c>
      <c r="AX1543">
        <v>302.54434432983396</v>
      </c>
      <c r="AY1543">
        <v>319.92571550535285</v>
      </c>
      <c r="AZ1543">
        <v>2.6902166441480748</v>
      </c>
      <c r="BA1543">
        <v>4.6682906411144325</v>
      </c>
      <c r="BB1543">
        <v>46.657689501931699</v>
      </c>
      <c r="BC1543">
        <v>13.392011096169981</v>
      </c>
      <c r="BD1543">
        <v>30.49765682220459</v>
      </c>
      <c r="BE1543">
        <v>4.3837623198883033</v>
      </c>
      <c r="BF1543">
        <v>0.10426239782397442</v>
      </c>
      <c r="BG1543">
        <v>3.3283657384172547</v>
      </c>
      <c r="BH1543">
        <v>1.0553965814710486</v>
      </c>
      <c r="BI1543">
        <v>6.5509717396882716E-2</v>
      </c>
      <c r="BJ1543">
        <v>23.769383248457974</v>
      </c>
      <c r="BK1543">
        <v>0.61243219828958906</v>
      </c>
      <c r="BL1543">
        <v>71.200157993292095</v>
      </c>
      <c r="BM1543">
        <v>383.43948978975016</v>
      </c>
      <c r="BN1543">
        <v>1.7443265523488408E-2</v>
      </c>
    </row>
    <row r="1544" spans="1:66">
      <c r="C1544"/>
      <c r="E1544" s="1"/>
      <c r="F1544" s="1"/>
      <c r="G1544" s="1"/>
      <c r="K1544" s="1"/>
      <c r="L1544" s="1"/>
      <c r="M1544" s="1"/>
      <c r="N1544" s="1"/>
      <c r="U1544" s="1"/>
      <c r="W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</row>
    <row r="1545" spans="1:66">
      <c r="A1545" t="s">
        <v>2145</v>
      </c>
      <c r="B1545" t="s">
        <v>1147</v>
      </c>
      <c r="C1545">
        <v>20190725</v>
      </c>
      <c r="D1545" t="s">
        <v>338</v>
      </c>
      <c r="E1545" s="1" t="s">
        <v>0</v>
      </c>
      <c r="F1545" s="1" t="s">
        <v>2144</v>
      </c>
      <c r="G1545" s="1">
        <v>2000.0308837890625</v>
      </c>
      <c r="H1545">
        <v>400</v>
      </c>
      <c r="I1545">
        <v>29.155200958251953</v>
      </c>
      <c r="J1545">
        <v>500.09109497070313</v>
      </c>
      <c r="K1545" s="1">
        <v>1</v>
      </c>
      <c r="L1545" s="1" t="s">
        <v>163</v>
      </c>
      <c r="M1545" s="1">
        <v>197.50003172829747</v>
      </c>
      <c r="N1545" s="1">
        <v>0</v>
      </c>
      <c r="O1545">
        <v>8.1051059756472146</v>
      </c>
      <c r="P1545">
        <v>0.1782606872333696</v>
      </c>
      <c r="Q1545">
        <v>306.38766278484621</v>
      </c>
      <c r="R1545">
        <v>1.6865914612894926</v>
      </c>
      <c r="S1545">
        <v>0.96869181752967615</v>
      </c>
      <c r="T1545">
        <v>30.722126007080078</v>
      </c>
      <c r="U1545" s="1">
        <v>6</v>
      </c>
      <c r="V1545">
        <v>1.4200000166893005</v>
      </c>
      <c r="W1545" s="1">
        <v>1</v>
      </c>
      <c r="X1545">
        <v>2.8400000333786011</v>
      </c>
      <c r="Y1545" s="1">
        <v>29.454362869262695</v>
      </c>
      <c r="Z1545" s="1">
        <v>30.722126007080078</v>
      </c>
      <c r="AA1545" s="1">
        <v>29.155200958251953</v>
      </c>
      <c r="AB1545" s="1">
        <v>399.099609375</v>
      </c>
      <c r="AC1545" s="1">
        <v>388.58892822265625</v>
      </c>
      <c r="AD1545" s="1">
        <v>32.662090301513672</v>
      </c>
      <c r="AE1545" s="1">
        <v>34.615585327148438</v>
      </c>
      <c r="AF1545" s="1">
        <v>79.430091857910156</v>
      </c>
      <c r="AG1545" s="1">
        <v>84.091163635253906</v>
      </c>
      <c r="AH1545" s="1">
        <v>500.09109497070313</v>
      </c>
      <c r="AI1545" s="1">
        <v>2000.0308837890625</v>
      </c>
      <c r="AJ1545" s="1">
        <v>14.18780517578125</v>
      </c>
      <c r="AK1545" s="1">
        <v>100.29299926757813</v>
      </c>
      <c r="AL1545" s="1">
        <v>-0.38886570930480957</v>
      </c>
      <c r="AM1545" s="1">
        <v>-0.61835867166519165</v>
      </c>
      <c r="AN1545" s="1">
        <v>1</v>
      </c>
      <c r="AO1545" s="1">
        <v>-0.21956524252891541</v>
      </c>
      <c r="AP1545" s="1">
        <v>2.737391471862793</v>
      </c>
      <c r="AQ1545" s="1">
        <v>1</v>
      </c>
      <c r="AR1545" s="1">
        <v>0</v>
      </c>
      <c r="AS1545" s="1">
        <v>0.15999999642372131</v>
      </c>
      <c r="AT1545" s="1">
        <v>111115</v>
      </c>
      <c r="AU1545">
        <v>0.83348515828450509</v>
      </c>
      <c r="AV1545">
        <v>1.6865914612894926E-3</v>
      </c>
      <c r="AW1545">
        <v>303.87212600708006</v>
      </c>
      <c r="AX1545">
        <v>302.60436286926267</v>
      </c>
      <c r="AY1545">
        <v>320.00493425358218</v>
      </c>
      <c r="AZ1545">
        <v>2.707984444991014</v>
      </c>
      <c r="BA1545">
        <v>4.4403926913921623</v>
      </c>
      <c r="BB1545">
        <v>44.27420382100005</v>
      </c>
      <c r="BC1545">
        <v>9.6586184938516126</v>
      </c>
      <c r="BD1545">
        <v>30.088244438171387</v>
      </c>
      <c r="BE1545">
        <v>4.2820924193543402</v>
      </c>
      <c r="BF1545">
        <v>0.16773248057583795</v>
      </c>
      <c r="BG1545">
        <v>3.4717008738624862</v>
      </c>
      <c r="BH1545">
        <v>0.81039154549185399</v>
      </c>
      <c r="BI1545">
        <v>0.10573044978629015</v>
      </c>
      <c r="BJ1545">
        <v>30.728537639275554</v>
      </c>
      <c r="BK1545">
        <v>0.78846215250191121</v>
      </c>
      <c r="BL1545">
        <v>78.630047307540707</v>
      </c>
      <c r="BM1545">
        <v>384.73614901895087</v>
      </c>
      <c r="BN1545">
        <v>1.6564725407863346E-2</v>
      </c>
    </row>
    <row r="1546" spans="1:66">
      <c r="A1546" t="s">
        <v>2145</v>
      </c>
      <c r="B1546" t="s">
        <v>1147</v>
      </c>
      <c r="C1546">
        <v>20190725</v>
      </c>
      <c r="D1546" t="s">
        <v>338</v>
      </c>
      <c r="E1546" s="1" t="s">
        <v>0</v>
      </c>
      <c r="F1546" s="1" t="s">
        <v>2146</v>
      </c>
      <c r="G1546" s="1">
        <v>1999.9366455078125</v>
      </c>
      <c r="H1546">
        <v>325</v>
      </c>
      <c r="I1546">
        <v>29.152782440185547</v>
      </c>
      <c r="J1546">
        <v>500.13006591796875</v>
      </c>
      <c r="K1546" s="1">
        <v>2</v>
      </c>
      <c r="L1546" s="1" t="s">
        <v>2147</v>
      </c>
      <c r="M1546" s="1">
        <v>286.50003172829747</v>
      </c>
      <c r="N1546" s="1">
        <v>0</v>
      </c>
      <c r="O1546">
        <v>6.6358076516365347</v>
      </c>
      <c r="P1546">
        <v>0.17736355020914243</v>
      </c>
      <c r="Q1546">
        <v>249.63027026630311</v>
      </c>
      <c r="R1546">
        <v>1.6883167171085203</v>
      </c>
      <c r="S1546">
        <v>0.97426616236711716</v>
      </c>
      <c r="T1546">
        <v>30.746265411376953</v>
      </c>
      <c r="U1546" s="1">
        <v>6</v>
      </c>
      <c r="V1546">
        <v>1.4200000166893005</v>
      </c>
      <c r="W1546" s="1">
        <v>1</v>
      </c>
      <c r="X1546">
        <v>2.8400000333786011</v>
      </c>
      <c r="Y1546" s="1">
        <v>29.455322265625</v>
      </c>
      <c r="Z1546" s="1">
        <v>30.746265411376953</v>
      </c>
      <c r="AA1546" s="1">
        <v>29.152782440185547</v>
      </c>
      <c r="AB1546" s="1">
        <v>325.84420776367188</v>
      </c>
      <c r="AC1546" s="1">
        <v>317.24075317382813</v>
      </c>
      <c r="AD1546" s="1">
        <v>32.665702819824219</v>
      </c>
      <c r="AE1546" s="1">
        <v>34.62103271484375</v>
      </c>
      <c r="AF1546" s="1">
        <v>79.430107116699219</v>
      </c>
      <c r="AG1546" s="1">
        <v>84.093482971191406</v>
      </c>
      <c r="AH1546" s="1">
        <v>500.13006591796875</v>
      </c>
      <c r="AI1546" s="1">
        <v>1999.9366455078125</v>
      </c>
      <c r="AJ1546" s="1">
        <v>15.366236686706543</v>
      </c>
      <c r="AK1546" s="1">
        <v>100.29320526123047</v>
      </c>
      <c r="AL1546" s="1">
        <v>0.13988184928894043</v>
      </c>
      <c r="AM1546" s="1">
        <v>-0.6505165696144104</v>
      </c>
      <c r="AN1546" s="1">
        <v>1</v>
      </c>
      <c r="AO1546" s="1">
        <v>-0.21956524252891541</v>
      </c>
      <c r="AP1546" s="1">
        <v>2.737391471862793</v>
      </c>
      <c r="AQ1546" s="1">
        <v>1</v>
      </c>
      <c r="AR1546" s="1">
        <v>0</v>
      </c>
      <c r="AS1546" s="1">
        <v>0.15999999642372131</v>
      </c>
      <c r="AT1546" s="1">
        <v>111115</v>
      </c>
      <c r="AU1546">
        <v>0.83355010986328126</v>
      </c>
      <c r="AV1546">
        <v>1.6883167171085202E-3</v>
      </c>
      <c r="AW1546">
        <v>303.89626541137693</v>
      </c>
      <c r="AX1546">
        <v>302.60532226562498</v>
      </c>
      <c r="AY1546">
        <v>319.9898561289192</v>
      </c>
      <c r="AZ1546">
        <v>2.7035249977459439</v>
      </c>
      <c r="BA1546">
        <v>4.4465205027927164</v>
      </c>
      <c r="BB1546">
        <v>44.335211854192998</v>
      </c>
      <c r="BC1546">
        <v>9.7141791393492483</v>
      </c>
      <c r="BD1546">
        <v>30.100793838500977</v>
      </c>
      <c r="BE1546">
        <v>4.2851780273000797</v>
      </c>
      <c r="BF1546">
        <v>0.16693794915996871</v>
      </c>
      <c r="BG1546">
        <v>3.4722543404255992</v>
      </c>
      <c r="BH1546">
        <v>0.81292368687448047</v>
      </c>
      <c r="BI1546">
        <v>0.10522534758443357</v>
      </c>
      <c r="BJ1546">
        <v>25.036219935234776</v>
      </c>
      <c r="BK1546">
        <v>0.78687957889672933</v>
      </c>
      <c r="BL1546">
        <v>78.52956915952501</v>
      </c>
      <c r="BM1546">
        <v>314.08640802438384</v>
      </c>
      <c r="BN1546">
        <v>1.6591202376004782E-2</v>
      </c>
    </row>
    <row r="1547" spans="1:66">
      <c r="A1547" t="s">
        <v>2145</v>
      </c>
      <c r="B1547" t="s">
        <v>1147</v>
      </c>
      <c r="C1547">
        <v>20190725</v>
      </c>
      <c r="D1547" t="s">
        <v>338</v>
      </c>
      <c r="E1547" s="1" t="s">
        <v>0</v>
      </c>
      <c r="F1547" s="1" t="s">
        <v>2148</v>
      </c>
      <c r="G1547" s="1">
        <v>2000.293701171875</v>
      </c>
      <c r="H1547">
        <v>250</v>
      </c>
      <c r="I1547">
        <v>29.153165817260742</v>
      </c>
      <c r="J1547">
        <v>500.10565185546875</v>
      </c>
      <c r="K1547" s="1">
        <v>3</v>
      </c>
      <c r="L1547" s="1" t="s">
        <v>2149</v>
      </c>
      <c r="M1547" s="1">
        <v>376.50003172829747</v>
      </c>
      <c r="N1547" s="1">
        <v>0</v>
      </c>
      <c r="O1547">
        <v>5.0904507607340932</v>
      </c>
      <c r="P1547">
        <v>0.18272833509026501</v>
      </c>
      <c r="Q1547">
        <v>193.34866393054409</v>
      </c>
      <c r="R1547">
        <v>1.7234663502641341</v>
      </c>
      <c r="S1547">
        <v>0.96712402803425279</v>
      </c>
      <c r="T1547">
        <v>30.72150993347168</v>
      </c>
      <c r="U1547" s="1">
        <v>6</v>
      </c>
      <c r="V1547">
        <v>1.4200000166893005</v>
      </c>
      <c r="W1547" s="1">
        <v>1</v>
      </c>
      <c r="X1547">
        <v>2.8400000333786011</v>
      </c>
      <c r="Y1547" s="1">
        <v>29.459362030029297</v>
      </c>
      <c r="Z1547" s="1">
        <v>30.72150993347168</v>
      </c>
      <c r="AA1547" s="1">
        <v>29.153165817260742</v>
      </c>
      <c r="AB1547" s="1">
        <v>250.46926879882813</v>
      </c>
      <c r="AC1547" s="1">
        <v>243.8577880859375</v>
      </c>
      <c r="AD1547" s="1">
        <v>32.632434844970703</v>
      </c>
      <c r="AE1547" s="1">
        <v>34.628555297851563</v>
      </c>
      <c r="AF1547" s="1">
        <v>79.313323974609375</v>
      </c>
      <c r="AG1547" s="1">
        <v>84.095428466796875</v>
      </c>
      <c r="AH1547" s="1">
        <v>500.10565185546875</v>
      </c>
      <c r="AI1547" s="1">
        <v>2000.293701171875</v>
      </c>
      <c r="AJ1547" s="1">
        <v>21.417531967163086</v>
      </c>
      <c r="AK1547" s="1">
        <v>100.29619598388672</v>
      </c>
      <c r="AL1547" s="1">
        <v>0.56201624870300293</v>
      </c>
      <c r="AM1547" s="1">
        <v>-0.6738777756690979</v>
      </c>
      <c r="AN1547" s="1">
        <v>1</v>
      </c>
      <c r="AO1547" s="1">
        <v>-0.21956524252891541</v>
      </c>
      <c r="AP1547" s="1">
        <v>2.737391471862793</v>
      </c>
      <c r="AQ1547" s="1">
        <v>1</v>
      </c>
      <c r="AR1547" s="1">
        <v>0</v>
      </c>
      <c r="AS1547" s="1">
        <v>0.15999999642372131</v>
      </c>
      <c r="AT1547" s="1">
        <v>111115</v>
      </c>
      <c r="AU1547">
        <v>0.83350941975911452</v>
      </c>
      <c r="AV1547">
        <v>1.723466350264134E-3</v>
      </c>
      <c r="AW1547">
        <v>303.87150993347166</v>
      </c>
      <c r="AX1547">
        <v>302.60936203002927</v>
      </c>
      <c r="AY1547">
        <v>320.04698503389227</v>
      </c>
      <c r="AZ1547">
        <v>2.6901564554217958</v>
      </c>
      <c r="BA1547">
        <v>4.4402363968264318</v>
      </c>
      <c r="BB1547">
        <v>44.271234350102233</v>
      </c>
      <c r="BC1547">
        <v>9.6426790522506707</v>
      </c>
      <c r="BD1547">
        <v>30.090435981750488</v>
      </c>
      <c r="BE1547">
        <v>4.2826311297640896</v>
      </c>
      <c r="BF1547">
        <v>0.17168214093231182</v>
      </c>
      <c r="BG1547">
        <v>3.473112368792179</v>
      </c>
      <c r="BH1547">
        <v>0.80951876097191056</v>
      </c>
      <c r="BI1547">
        <v>0.10824194947428496</v>
      </c>
      <c r="BJ1547">
        <v>19.392135490800499</v>
      </c>
      <c r="BK1547">
        <v>0.79287467276791024</v>
      </c>
      <c r="BL1547">
        <v>78.695307005044697</v>
      </c>
      <c r="BM1547">
        <v>241.43803159078857</v>
      </c>
      <c r="BN1547">
        <v>1.6592024991696312E-2</v>
      </c>
    </row>
    <row r="1548" spans="1:66">
      <c r="A1548" t="s">
        <v>2145</v>
      </c>
      <c r="B1548" t="s">
        <v>1147</v>
      </c>
      <c r="C1548">
        <v>20190725</v>
      </c>
      <c r="D1548" t="s">
        <v>338</v>
      </c>
      <c r="E1548" s="1" t="s">
        <v>0</v>
      </c>
      <c r="F1548" s="1" t="s">
        <v>2150</v>
      </c>
      <c r="G1548" s="1">
        <v>2000.2171630859375</v>
      </c>
      <c r="H1548">
        <v>175</v>
      </c>
      <c r="I1548">
        <v>29.151870727539063</v>
      </c>
      <c r="J1548">
        <v>500.11282348632813</v>
      </c>
      <c r="K1548" s="1">
        <v>4</v>
      </c>
      <c r="L1548" s="1" t="s">
        <v>2151</v>
      </c>
      <c r="M1548" s="1">
        <v>473.0000317171216</v>
      </c>
      <c r="N1548" s="1">
        <v>0</v>
      </c>
      <c r="O1548">
        <v>3.3558434887033872</v>
      </c>
      <c r="P1548">
        <v>0.18832907693869391</v>
      </c>
      <c r="Q1548">
        <v>137.57486364382027</v>
      </c>
      <c r="R1548">
        <v>1.7578484344586316</v>
      </c>
      <c r="S1548">
        <v>0.95891732422996068</v>
      </c>
      <c r="T1548">
        <v>30.694087982177734</v>
      </c>
      <c r="U1548" s="1">
        <v>6</v>
      </c>
      <c r="V1548">
        <v>1.4200000166893005</v>
      </c>
      <c r="W1548" s="1">
        <v>1</v>
      </c>
      <c r="X1548">
        <v>2.8400000333786011</v>
      </c>
      <c r="Y1548" s="1">
        <v>29.450906753540039</v>
      </c>
      <c r="Z1548" s="1">
        <v>30.694087982177734</v>
      </c>
      <c r="AA1548" s="1">
        <v>29.151870727539063</v>
      </c>
      <c r="AB1548" s="1">
        <v>174.51722717285156</v>
      </c>
      <c r="AC1548" s="1">
        <v>170.13232421875</v>
      </c>
      <c r="AD1548" s="1">
        <v>32.604022979736328</v>
      </c>
      <c r="AE1548" s="1">
        <v>34.639911651611328</v>
      </c>
      <c r="AF1548" s="1">
        <v>79.264961242675781</v>
      </c>
      <c r="AG1548" s="1">
        <v>84.164764404296875</v>
      </c>
      <c r="AH1548" s="1">
        <v>500.11282348632813</v>
      </c>
      <c r="AI1548" s="1">
        <v>2000.2171630859375</v>
      </c>
      <c r="AJ1548" s="1">
        <v>27.134111404418945</v>
      </c>
      <c r="AK1548" s="1">
        <v>100.29953765869141</v>
      </c>
      <c r="AL1548" s="1">
        <v>0.88525843620300293</v>
      </c>
      <c r="AM1548" s="1">
        <v>-0.69736486673355103</v>
      </c>
      <c r="AN1548" s="1">
        <v>1</v>
      </c>
      <c r="AO1548" s="1">
        <v>-0.21956524252891541</v>
      </c>
      <c r="AP1548" s="1">
        <v>2.737391471862793</v>
      </c>
      <c r="AQ1548" s="1">
        <v>1</v>
      </c>
      <c r="AR1548" s="1">
        <v>0</v>
      </c>
      <c r="AS1548" s="1">
        <v>0.15999999642372131</v>
      </c>
      <c r="AT1548" s="1">
        <v>111115</v>
      </c>
      <c r="AU1548">
        <v>0.83352137247721347</v>
      </c>
      <c r="AV1548">
        <v>1.7578484344586316E-3</v>
      </c>
      <c r="AW1548">
        <v>303.84408798217771</v>
      </c>
      <c r="AX1548">
        <v>302.60090675354002</v>
      </c>
      <c r="AY1548">
        <v>320.03473894041599</v>
      </c>
      <c r="AZ1548">
        <v>2.6750036881594568</v>
      </c>
      <c r="BA1548">
        <v>4.4332844474244943</v>
      </c>
      <c r="BB1548">
        <v>44.200447488706146</v>
      </c>
      <c r="BC1548">
        <v>9.5605358370948181</v>
      </c>
      <c r="BD1548">
        <v>30.072497367858887</v>
      </c>
      <c r="BE1548">
        <v>4.2782233174300854</v>
      </c>
      <c r="BF1548">
        <v>0.17661706020321288</v>
      </c>
      <c r="BG1548">
        <v>3.4743671231945337</v>
      </c>
      <c r="BH1548">
        <v>0.80385619423555177</v>
      </c>
      <c r="BI1548">
        <v>0.11138137692236641</v>
      </c>
      <c r="BJ1548">
        <v>13.798695216932686</v>
      </c>
      <c r="BK1548">
        <v>0.80863448069357746</v>
      </c>
      <c r="BL1548">
        <v>78.882748973179133</v>
      </c>
      <c r="BM1548">
        <v>168.53711694533317</v>
      </c>
      <c r="BN1548">
        <v>1.5706816653243878E-2</v>
      </c>
    </row>
    <row r="1549" spans="1:66">
      <c r="A1549" t="s">
        <v>2145</v>
      </c>
      <c r="B1549" t="s">
        <v>1147</v>
      </c>
      <c r="C1549">
        <v>20190725</v>
      </c>
      <c r="D1549" t="s">
        <v>338</v>
      </c>
      <c r="E1549" s="1" t="s">
        <v>0</v>
      </c>
      <c r="F1549" s="1" t="s">
        <v>2152</v>
      </c>
      <c r="G1549" s="1">
        <v>1999.9857177734375</v>
      </c>
      <c r="H1549">
        <v>100</v>
      </c>
      <c r="I1549">
        <v>29.154058456420898</v>
      </c>
      <c r="J1549">
        <v>500.11209106445313</v>
      </c>
      <c r="K1549" s="1">
        <v>5</v>
      </c>
      <c r="L1549" s="1" t="s">
        <v>2153</v>
      </c>
      <c r="M1549" s="1">
        <v>568.00003173947334</v>
      </c>
      <c r="N1549" s="1">
        <v>0</v>
      </c>
      <c r="O1549">
        <v>1.4681028167523755</v>
      </c>
      <c r="P1549">
        <v>0.18684279862411199</v>
      </c>
      <c r="Q1549">
        <v>83.900428082429769</v>
      </c>
      <c r="R1549">
        <v>1.7393576693226467</v>
      </c>
      <c r="S1549">
        <v>0.95591110619688457</v>
      </c>
      <c r="T1549">
        <v>30.694665908813477</v>
      </c>
      <c r="U1549" s="1">
        <v>6</v>
      </c>
      <c r="V1549">
        <v>1.4200000166893005</v>
      </c>
      <c r="W1549" s="1">
        <v>1</v>
      </c>
      <c r="X1549">
        <v>2.8400000333786011</v>
      </c>
      <c r="Y1549" s="1">
        <v>29.446603775024414</v>
      </c>
      <c r="Z1549" s="1">
        <v>30.694665908813477</v>
      </c>
      <c r="AA1549" s="1">
        <v>29.154058456420898</v>
      </c>
      <c r="AB1549" s="1">
        <v>100.58346557617188</v>
      </c>
      <c r="AC1549" s="1">
        <v>98.616348266601563</v>
      </c>
      <c r="AD1549" s="1">
        <v>32.656280517578125</v>
      </c>
      <c r="AE1549" s="1">
        <v>34.670692443847656</v>
      </c>
      <c r="AF1549" s="1">
        <v>79.455192565917969</v>
      </c>
      <c r="AG1549" s="1">
        <v>84.261962890625</v>
      </c>
      <c r="AH1549" s="1">
        <v>500.11209106445313</v>
      </c>
      <c r="AI1549" s="1">
        <v>1999.9857177734375</v>
      </c>
      <c r="AJ1549" s="1">
        <v>28.218339920043945</v>
      </c>
      <c r="AK1549" s="1">
        <v>100.30142211914063</v>
      </c>
      <c r="AL1549" s="1">
        <v>1.1118285655975342</v>
      </c>
      <c r="AM1549" s="1">
        <v>-0.71407705545425415</v>
      </c>
      <c r="AN1549" s="1">
        <v>1</v>
      </c>
      <c r="AO1549" s="1">
        <v>-0.21956524252891541</v>
      </c>
      <c r="AP1549" s="1">
        <v>2.737391471862793</v>
      </c>
      <c r="AQ1549" s="1">
        <v>1</v>
      </c>
      <c r="AR1549" s="1">
        <v>0</v>
      </c>
      <c r="AS1549" s="1">
        <v>0.15999999642372131</v>
      </c>
      <c r="AT1549" s="1">
        <v>111115</v>
      </c>
      <c r="AU1549">
        <v>0.83352015177408845</v>
      </c>
      <c r="AV1549">
        <v>1.7393576693226468E-3</v>
      </c>
      <c r="AW1549">
        <v>303.84466590881345</v>
      </c>
      <c r="AX1549">
        <v>302.59660377502439</v>
      </c>
      <c r="AY1549">
        <v>319.9977076912437</v>
      </c>
      <c r="AZ1549">
        <v>2.6834651219334806</v>
      </c>
      <c r="BA1549">
        <v>4.4334308641701474</v>
      </c>
      <c r="BB1549">
        <v>44.201076819269851</v>
      </c>
      <c r="BC1549">
        <v>9.5303843754221944</v>
      </c>
      <c r="BD1549">
        <v>30.070634841918945</v>
      </c>
      <c r="BE1549">
        <v>4.2777658908224296</v>
      </c>
      <c r="BF1549">
        <v>0.17530925250517057</v>
      </c>
      <c r="BG1549">
        <v>3.4775197579732628</v>
      </c>
      <c r="BH1549">
        <v>0.80024613284916679</v>
      </c>
      <c r="BI1549">
        <v>0.11054924012591065</v>
      </c>
      <c r="BJ1549">
        <v>8.4153322530723891</v>
      </c>
      <c r="BK1549">
        <v>0.85077605850514304</v>
      </c>
      <c r="BL1549">
        <v>78.938966301003347</v>
      </c>
      <c r="BM1549">
        <v>97.918482499234685</v>
      </c>
      <c r="BN1549">
        <v>1.1835407965899557E-2</v>
      </c>
    </row>
    <row r="1550" spans="1:66">
      <c r="A1550" t="s">
        <v>2145</v>
      </c>
      <c r="B1550" t="s">
        <v>1147</v>
      </c>
      <c r="C1550">
        <v>20190725</v>
      </c>
      <c r="D1550" t="s">
        <v>338</v>
      </c>
      <c r="E1550" s="1" t="s">
        <v>0</v>
      </c>
      <c r="F1550" s="1" t="s">
        <v>2154</v>
      </c>
      <c r="G1550" s="1">
        <v>1999.8153076171875</v>
      </c>
      <c r="H1550">
        <v>66</v>
      </c>
      <c r="I1550">
        <v>29.151689529418945</v>
      </c>
      <c r="J1550">
        <v>500.09375</v>
      </c>
      <c r="K1550" s="1">
        <v>6</v>
      </c>
      <c r="L1550" s="1" t="s">
        <v>2155</v>
      </c>
      <c r="M1550" s="1">
        <v>657.00003173947334</v>
      </c>
      <c r="N1550" s="1">
        <v>0</v>
      </c>
      <c r="O1550">
        <v>0.60585524070897712</v>
      </c>
      <c r="P1550">
        <v>0.18976187798031949</v>
      </c>
      <c r="Q1550">
        <v>58.602823550620826</v>
      </c>
      <c r="R1550">
        <v>1.7543506664738755</v>
      </c>
      <c r="S1550">
        <v>0.95024275276317738</v>
      </c>
      <c r="T1550">
        <v>30.683431625366211</v>
      </c>
      <c r="U1550" s="1">
        <v>6</v>
      </c>
      <c r="V1550">
        <v>1.4200000166893005</v>
      </c>
      <c r="W1550" s="1">
        <v>1</v>
      </c>
      <c r="X1550">
        <v>2.8400000333786011</v>
      </c>
      <c r="Y1550" s="1">
        <v>29.443277359008789</v>
      </c>
      <c r="Z1550" s="1">
        <v>30.683431625366211</v>
      </c>
      <c r="AA1550" s="1">
        <v>29.151689529418945</v>
      </c>
      <c r="AB1550" s="1">
        <v>65.833297729492188</v>
      </c>
      <c r="AC1550" s="1">
        <v>64.969657897949219</v>
      </c>
      <c r="AD1550" s="1">
        <v>32.666778564453125</v>
      </c>
      <c r="AE1550" s="1">
        <v>34.698570251464844</v>
      </c>
      <c r="AF1550" s="1">
        <v>79.498313903808594</v>
      </c>
      <c r="AG1550" s="1">
        <v>84.348617553710938</v>
      </c>
      <c r="AH1550" s="1">
        <v>500.09375</v>
      </c>
      <c r="AI1550" s="1">
        <v>1999.8153076171875</v>
      </c>
      <c r="AJ1550" s="1">
        <v>27.287792205810547</v>
      </c>
      <c r="AK1550" s="1">
        <v>100.30219268798828</v>
      </c>
      <c r="AL1550" s="1">
        <v>1.1292617321014404</v>
      </c>
      <c r="AM1550" s="1">
        <v>-0.73351675271987915</v>
      </c>
      <c r="AN1550" s="1">
        <v>1</v>
      </c>
      <c r="AO1550" s="1">
        <v>-0.21956524252891541</v>
      </c>
      <c r="AP1550" s="1">
        <v>2.737391471862793</v>
      </c>
      <c r="AQ1550" s="1">
        <v>1</v>
      </c>
      <c r="AR1550" s="1">
        <v>0</v>
      </c>
      <c r="AS1550" s="1">
        <v>0.15999999642372131</v>
      </c>
      <c r="AT1550" s="1">
        <v>111115</v>
      </c>
      <c r="AU1550">
        <v>0.83348958333333323</v>
      </c>
      <c r="AV1550">
        <v>1.7543506664738754E-3</v>
      </c>
      <c r="AW1550">
        <v>303.83343162536619</v>
      </c>
      <c r="AX1550">
        <v>302.59327735900877</v>
      </c>
      <c r="AY1550">
        <v>319.97044206685314</v>
      </c>
      <c r="AZ1550">
        <v>2.6765443389824637</v>
      </c>
      <c r="BA1550">
        <v>4.4305854321233022</v>
      </c>
      <c r="BB1550">
        <v>44.172368653052267</v>
      </c>
      <c r="BC1550">
        <v>9.4737984015874233</v>
      </c>
      <c r="BD1550">
        <v>30.0633544921875</v>
      </c>
      <c r="BE1550">
        <v>4.2759782839788114</v>
      </c>
      <c r="BF1550">
        <v>0.17787659742424222</v>
      </c>
      <c r="BG1550">
        <v>3.4803426793601249</v>
      </c>
      <c r="BH1550">
        <v>0.79563560461868654</v>
      </c>
      <c r="BI1550">
        <v>0.11218290508881389</v>
      </c>
      <c r="BJ1550">
        <v>5.8779916998345483</v>
      </c>
      <c r="BK1550">
        <v>0.90200295717534684</v>
      </c>
      <c r="BL1550">
        <v>79.070601436227221</v>
      </c>
      <c r="BM1550">
        <v>64.681663332687151</v>
      </c>
      <c r="BN1550">
        <v>7.4063244199132827E-3</v>
      </c>
    </row>
    <row r="1551" spans="1:66">
      <c r="A1551" t="s">
        <v>2145</v>
      </c>
      <c r="B1551" t="s">
        <v>1147</v>
      </c>
      <c r="C1551">
        <v>20190725</v>
      </c>
      <c r="D1551" t="s">
        <v>338</v>
      </c>
      <c r="E1551" s="1" t="s">
        <v>0</v>
      </c>
      <c r="F1551" s="1" t="s">
        <v>2156</v>
      </c>
      <c r="G1551" s="1">
        <v>1999.513427734375</v>
      </c>
      <c r="H1551">
        <v>33</v>
      </c>
      <c r="I1551">
        <v>29.155473709106445</v>
      </c>
      <c r="J1551">
        <v>500.09609985351563</v>
      </c>
      <c r="K1551" s="1">
        <v>7</v>
      </c>
      <c r="L1551" s="1" t="s">
        <v>2157</v>
      </c>
      <c r="M1551" s="1">
        <v>762.00003173947334</v>
      </c>
      <c r="N1551" s="1">
        <v>0</v>
      </c>
      <c r="O1551">
        <v>-7.3819971715322522E-2</v>
      </c>
      <c r="P1551">
        <v>0.19106488371205513</v>
      </c>
      <c r="Q1551">
        <v>33.172017582869579</v>
      </c>
      <c r="R1551">
        <v>1.7703722890672495</v>
      </c>
      <c r="S1551">
        <v>0.95275429333300199</v>
      </c>
      <c r="T1551">
        <v>30.711151123046875</v>
      </c>
      <c r="U1551" s="1">
        <v>6</v>
      </c>
      <c r="V1551">
        <v>1.4200000166893005</v>
      </c>
      <c r="W1551" s="1">
        <v>1</v>
      </c>
      <c r="X1551">
        <v>2.8400000333786011</v>
      </c>
      <c r="Y1551" s="1">
        <v>29.463029861450195</v>
      </c>
      <c r="Z1551" s="1">
        <v>30.711151123046875</v>
      </c>
      <c r="AA1551" s="1">
        <v>29.155473709106445</v>
      </c>
      <c r="AB1551" s="1">
        <v>33.018894195556641</v>
      </c>
      <c r="AC1551" s="1">
        <v>33.037288665771484</v>
      </c>
      <c r="AD1551" s="1">
        <v>32.692596435546875</v>
      </c>
      <c r="AE1551" s="1">
        <v>34.742839813232422</v>
      </c>
      <c r="AF1551" s="1">
        <v>79.475929260253906</v>
      </c>
      <c r="AG1551" s="1">
        <v>84.364013671875</v>
      </c>
      <c r="AH1551" s="1">
        <v>500.09609985351563</v>
      </c>
      <c r="AI1551" s="1">
        <v>1999.513427734375</v>
      </c>
      <c r="AJ1551" s="1">
        <v>25.361183166503906</v>
      </c>
      <c r="AK1551" s="1">
        <v>100.30426025390625</v>
      </c>
      <c r="AL1551" s="1">
        <v>0.9572761058807373</v>
      </c>
      <c r="AM1551" s="1">
        <v>-0.74795538187026978</v>
      </c>
      <c r="AN1551" s="1">
        <v>1</v>
      </c>
      <c r="AO1551" s="1">
        <v>-0.21956524252891541</v>
      </c>
      <c r="AP1551" s="1">
        <v>2.737391471862793</v>
      </c>
      <c r="AQ1551" s="1">
        <v>1</v>
      </c>
      <c r="AR1551" s="1">
        <v>0</v>
      </c>
      <c r="AS1551" s="1">
        <v>0.15999999642372131</v>
      </c>
      <c r="AT1551" s="1">
        <v>111115</v>
      </c>
      <c r="AU1551">
        <v>0.83349349975585929</v>
      </c>
      <c r="AV1551">
        <v>1.7703722890672496E-3</v>
      </c>
      <c r="AW1551">
        <v>303.86115112304685</v>
      </c>
      <c r="AX1551">
        <v>302.61302986145017</v>
      </c>
      <c r="AY1551">
        <v>319.92214128668274</v>
      </c>
      <c r="AZ1551">
        <v>2.6664014298512155</v>
      </c>
      <c r="BA1551">
        <v>4.4376091399192426</v>
      </c>
      <c r="BB1551">
        <v>44.241482153261025</v>
      </c>
      <c r="BC1551">
        <v>9.4986423400286029</v>
      </c>
      <c r="BD1551">
        <v>30.087090492248535</v>
      </c>
      <c r="BE1551">
        <v>4.2818087879119879</v>
      </c>
      <c r="BF1551">
        <v>0.1790210011867871</v>
      </c>
      <c r="BG1551">
        <v>3.4848548465862406</v>
      </c>
      <c r="BH1551">
        <v>0.79695394132574737</v>
      </c>
      <c r="BI1551">
        <v>0.11291125552330841</v>
      </c>
      <c r="BJ1551">
        <v>3.3272946847793041</v>
      </c>
      <c r="BK1551">
        <v>1.0040780863847849</v>
      </c>
      <c r="BL1551">
        <v>79.056268537924907</v>
      </c>
      <c r="BM1551">
        <v>33.072379144871633</v>
      </c>
      <c r="BN1551">
        <v>-1.7645937964803197E-3</v>
      </c>
    </row>
    <row r="1552" spans="1:66">
      <c r="A1552" t="s">
        <v>2145</v>
      </c>
      <c r="B1552" t="s">
        <v>1147</v>
      </c>
      <c r="C1552">
        <v>20190725</v>
      </c>
      <c r="D1552" t="s">
        <v>338</v>
      </c>
      <c r="E1552" s="1" t="s">
        <v>0</v>
      </c>
      <c r="F1552" s="1" t="s">
        <v>2158</v>
      </c>
      <c r="G1552" s="1">
        <v>1998.8585205078125</v>
      </c>
      <c r="H1552">
        <v>400</v>
      </c>
      <c r="I1552">
        <v>29.153619766235352</v>
      </c>
      <c r="J1552">
        <v>500.08914184570313</v>
      </c>
      <c r="K1552" s="1">
        <v>8</v>
      </c>
      <c r="L1552" s="1" t="s">
        <v>2159</v>
      </c>
      <c r="M1552" s="1">
        <v>912.50003172829747</v>
      </c>
      <c r="N1552" s="1">
        <v>0</v>
      </c>
      <c r="O1552">
        <v>8.6541336768179011</v>
      </c>
      <c r="P1552">
        <v>0.19495765455297884</v>
      </c>
      <c r="Q1552">
        <v>307.88001080860596</v>
      </c>
      <c r="R1552">
        <v>1.7944378884983099</v>
      </c>
      <c r="S1552">
        <v>0.94761043588782234</v>
      </c>
      <c r="T1552">
        <v>30.715175628662109</v>
      </c>
      <c r="U1552" s="1">
        <v>6</v>
      </c>
      <c r="V1552">
        <v>1.4200000166893005</v>
      </c>
      <c r="W1552" s="1">
        <v>1</v>
      </c>
      <c r="X1552">
        <v>2.8400000333786011</v>
      </c>
      <c r="Y1552" s="1">
        <v>29.480720520019531</v>
      </c>
      <c r="Z1552" s="1">
        <v>30.715175628662109</v>
      </c>
      <c r="AA1552" s="1">
        <v>29.153619766235352</v>
      </c>
      <c r="AB1552" s="1">
        <v>399.72714233398438</v>
      </c>
      <c r="AC1552" s="1">
        <v>388.50759887695313</v>
      </c>
      <c r="AD1552" s="1">
        <v>32.726032257080078</v>
      </c>
      <c r="AE1552" s="1">
        <v>34.804042816162109</v>
      </c>
      <c r="AF1552" s="1">
        <v>79.454452514648438</v>
      </c>
      <c r="AG1552" s="1">
        <v>84.425895690917969</v>
      </c>
      <c r="AH1552" s="1">
        <v>500.08914184570313</v>
      </c>
      <c r="AI1552" s="1">
        <v>1998.8585205078125</v>
      </c>
      <c r="AJ1552" s="1">
        <v>19.196315765380859</v>
      </c>
      <c r="AK1552" s="1">
        <v>100.30499267578125</v>
      </c>
      <c r="AL1552" s="1">
        <v>-1.1888115406036377</v>
      </c>
      <c r="AM1552" s="1">
        <v>-0.7777290940284729</v>
      </c>
      <c r="AN1552" s="1">
        <v>1</v>
      </c>
      <c r="AO1552" s="1">
        <v>-0.21956524252891541</v>
      </c>
      <c r="AP1552" s="1">
        <v>2.737391471862793</v>
      </c>
      <c r="AQ1552" s="1">
        <v>1</v>
      </c>
      <c r="AR1552" s="1">
        <v>0</v>
      </c>
      <c r="AS1552" s="1">
        <v>0.15999999642372131</v>
      </c>
      <c r="AT1552" s="1">
        <v>111115</v>
      </c>
      <c r="AU1552">
        <v>0.83348190307617187</v>
      </c>
      <c r="AV1552">
        <v>1.7944378884983099E-3</v>
      </c>
      <c r="AW1552">
        <v>303.86517562866209</v>
      </c>
      <c r="AX1552">
        <v>302.63072052001951</v>
      </c>
      <c r="AY1552">
        <v>319.81735613277488</v>
      </c>
      <c r="AZ1552">
        <v>2.6545918011415575</v>
      </c>
      <c r="BA1552">
        <v>4.4386296956505396</v>
      </c>
      <c r="BB1552">
        <v>44.251333629998371</v>
      </c>
      <c r="BC1552">
        <v>9.4472908138362612</v>
      </c>
      <c r="BD1552">
        <v>30.09794807434082</v>
      </c>
      <c r="BE1552">
        <v>4.2844781497416058</v>
      </c>
      <c r="BF1552">
        <v>0.18243409047828407</v>
      </c>
      <c r="BG1552">
        <v>3.4910192597627172</v>
      </c>
      <c r="BH1552">
        <v>0.79345888997888858</v>
      </c>
      <c r="BI1552">
        <v>0.11508400604644783</v>
      </c>
      <c r="BJ1552">
        <v>30.881902229176674</v>
      </c>
      <c r="BK1552">
        <v>0.79246843999598759</v>
      </c>
      <c r="BL1552">
        <v>79.200074697946846</v>
      </c>
      <c r="BM1552">
        <v>384.39383819864588</v>
      </c>
      <c r="BN1552">
        <v>1.7830879830487607E-2</v>
      </c>
    </row>
    <row r="1553" spans="1:66">
      <c r="A1553" t="s">
        <v>2145</v>
      </c>
      <c r="B1553" t="s">
        <v>1147</v>
      </c>
      <c r="C1553">
        <v>20190725</v>
      </c>
      <c r="D1553" t="s">
        <v>338</v>
      </c>
      <c r="E1553" s="1" t="s">
        <v>0</v>
      </c>
      <c r="F1553" s="1" t="s">
        <v>2160</v>
      </c>
      <c r="G1553" s="1">
        <v>1999.153076171875</v>
      </c>
      <c r="H1553">
        <v>400</v>
      </c>
      <c r="I1553">
        <v>29.155008316040039</v>
      </c>
      <c r="J1553">
        <v>500.126220703125</v>
      </c>
      <c r="K1553" s="1">
        <v>9</v>
      </c>
      <c r="L1553" s="1" t="s">
        <v>2161</v>
      </c>
      <c r="M1553" s="1">
        <v>1002.5000317282975</v>
      </c>
      <c r="N1553" s="1">
        <v>0</v>
      </c>
      <c r="O1553">
        <v>8.9262249232620388</v>
      </c>
      <c r="P1553">
        <v>0.19600051000129975</v>
      </c>
      <c r="Q1553">
        <v>305.84105024628911</v>
      </c>
      <c r="R1553">
        <v>1.7850417622746368</v>
      </c>
      <c r="S1553">
        <v>0.93794633063548272</v>
      </c>
      <c r="T1553">
        <v>30.689697265625</v>
      </c>
      <c r="U1553" s="1">
        <v>6</v>
      </c>
      <c r="V1553">
        <v>1.4200000166893005</v>
      </c>
      <c r="W1553" s="1">
        <v>1</v>
      </c>
      <c r="X1553">
        <v>2.8400000333786011</v>
      </c>
      <c r="Y1553" s="1">
        <v>29.464372634887695</v>
      </c>
      <c r="Z1553" s="1">
        <v>30.689697265625</v>
      </c>
      <c r="AA1553" s="1">
        <v>29.155008316040039</v>
      </c>
      <c r="AB1553" s="1">
        <v>399.9112548828125</v>
      </c>
      <c r="AC1553" s="1">
        <v>388.37078857421875</v>
      </c>
      <c r="AD1553" s="1">
        <v>32.769985198974609</v>
      </c>
      <c r="AE1553" s="1">
        <v>34.836891174316406</v>
      </c>
      <c r="AF1553" s="1">
        <v>79.635055541992188</v>
      </c>
      <c r="AG1553" s="1">
        <v>84.584953308105469</v>
      </c>
      <c r="AH1553" s="1">
        <v>500.126220703125</v>
      </c>
      <c r="AI1553" s="1">
        <v>1999.153076171875</v>
      </c>
      <c r="AJ1553" s="1">
        <v>16.196489334106445</v>
      </c>
      <c r="AK1553" s="1">
        <v>100.30245971679688</v>
      </c>
      <c r="AL1553" s="1">
        <v>-1.2623894214630127</v>
      </c>
      <c r="AM1553" s="1">
        <v>-0.80275732278823853</v>
      </c>
      <c r="AN1553" s="1">
        <v>1</v>
      </c>
      <c r="AO1553" s="1">
        <v>-0.21956524252891541</v>
      </c>
      <c r="AP1553" s="1">
        <v>2.737391471862793</v>
      </c>
      <c r="AQ1553" s="1">
        <v>1</v>
      </c>
      <c r="AR1553" s="1">
        <v>0</v>
      </c>
      <c r="AS1553" s="1">
        <v>0.15999999642372131</v>
      </c>
      <c r="AT1553" s="1">
        <v>111115</v>
      </c>
      <c r="AU1553">
        <v>0.83354370117187493</v>
      </c>
      <c r="AV1553">
        <v>1.7850417622746369E-3</v>
      </c>
      <c r="AW1553">
        <v>303.83969726562498</v>
      </c>
      <c r="AX1553">
        <v>302.61437263488767</v>
      </c>
      <c r="AY1553">
        <v>319.86448503797146</v>
      </c>
      <c r="AZ1553">
        <v>2.6614367666478005</v>
      </c>
      <c r="BA1553">
        <v>4.4321722043057905</v>
      </c>
      <c r="BB1553">
        <v>44.188070928868449</v>
      </c>
      <c r="BC1553">
        <v>9.3511797545520423</v>
      </c>
      <c r="BD1553">
        <v>30.077034950256348</v>
      </c>
      <c r="BE1553">
        <v>4.2793379023097122</v>
      </c>
      <c r="BF1553">
        <v>0.18334695497986295</v>
      </c>
      <c r="BG1553">
        <v>3.4942258736703078</v>
      </c>
      <c r="BH1553">
        <v>0.78511202863940444</v>
      </c>
      <c r="BI1553">
        <v>0.11566525810868339</v>
      </c>
      <c r="BJ1553">
        <v>30.676609622071265</v>
      </c>
      <c r="BK1553">
        <v>0.78749756481193756</v>
      </c>
      <c r="BL1553">
        <v>79.389613439060199</v>
      </c>
      <c r="BM1553">
        <v>384.12768874859376</v>
      </c>
      <c r="BN1553">
        <v>1.84482807900807E-2</v>
      </c>
    </row>
    <row r="1554" spans="1:66">
      <c r="A1554" t="s">
        <v>2145</v>
      </c>
      <c r="B1554" t="s">
        <v>1147</v>
      </c>
      <c r="C1554">
        <v>20190725</v>
      </c>
      <c r="D1554" t="s">
        <v>338</v>
      </c>
      <c r="E1554" s="1" t="s">
        <v>0</v>
      </c>
      <c r="F1554" s="1" t="s">
        <v>2162</v>
      </c>
      <c r="G1554" s="1">
        <v>2000.0015869140625</v>
      </c>
      <c r="H1554">
        <v>400</v>
      </c>
      <c r="I1554">
        <v>29.152439117431641</v>
      </c>
      <c r="J1554">
        <v>500.08731079101563</v>
      </c>
      <c r="K1554" s="1">
        <v>10</v>
      </c>
      <c r="L1554" s="1" t="s">
        <v>2163</v>
      </c>
      <c r="M1554" s="1">
        <v>1092.5000317282975</v>
      </c>
      <c r="N1554" s="1">
        <v>0</v>
      </c>
      <c r="O1554">
        <v>9.2784806599563474</v>
      </c>
      <c r="P1554">
        <v>0.19420619535482211</v>
      </c>
      <c r="Q1554">
        <v>301.78496550154767</v>
      </c>
      <c r="R1554">
        <v>1.76879166556052</v>
      </c>
      <c r="S1554">
        <v>0.93740346913127359</v>
      </c>
      <c r="T1554">
        <v>30.697490692138672</v>
      </c>
      <c r="U1554" s="1">
        <v>6</v>
      </c>
      <c r="V1554">
        <v>1.4200000166893005</v>
      </c>
      <c r="W1554" s="1">
        <v>1</v>
      </c>
      <c r="X1554">
        <v>2.8400000333786011</v>
      </c>
      <c r="Y1554" s="1">
        <v>29.468572616577148</v>
      </c>
      <c r="Z1554" s="1">
        <v>30.697490692138672</v>
      </c>
      <c r="AA1554" s="1">
        <v>29.152439117431641</v>
      </c>
      <c r="AB1554" s="1">
        <v>399.979248046875</v>
      </c>
      <c r="AC1554" s="1">
        <v>388.0235595703125</v>
      </c>
      <c r="AD1554" s="1">
        <v>32.8143310546875</v>
      </c>
      <c r="AE1554" s="1">
        <v>34.862525939941406</v>
      </c>
      <c r="AF1554" s="1">
        <v>79.718849182128906</v>
      </c>
      <c r="AG1554" s="1">
        <v>84.622589111328125</v>
      </c>
      <c r="AH1554" s="1">
        <v>500.08731079101563</v>
      </c>
      <c r="AI1554" s="1">
        <v>2000.0015869140625</v>
      </c>
      <c r="AJ1554" s="1">
        <v>19.771928787231445</v>
      </c>
      <c r="AK1554" s="1">
        <v>100.30091094970703</v>
      </c>
      <c r="AL1554" s="1">
        <v>-1.3574516773223877</v>
      </c>
      <c r="AM1554" s="1">
        <v>-0.8335610032081604</v>
      </c>
      <c r="AN1554" s="1">
        <v>1</v>
      </c>
      <c r="AO1554" s="1">
        <v>-0.21956524252891541</v>
      </c>
      <c r="AP1554" s="1">
        <v>2.737391471862793</v>
      </c>
      <c r="AQ1554" s="1">
        <v>1</v>
      </c>
      <c r="AR1554" s="1">
        <v>0</v>
      </c>
      <c r="AS1554" s="1">
        <v>0.15999999642372131</v>
      </c>
      <c r="AT1554" s="1">
        <v>111115</v>
      </c>
      <c r="AU1554">
        <v>0.8334788513183593</v>
      </c>
      <c r="AV1554">
        <v>1.7687916655605201E-3</v>
      </c>
      <c r="AW1554">
        <v>303.84749069213865</v>
      </c>
      <c r="AX1554">
        <v>302.61857261657713</v>
      </c>
      <c r="AY1554">
        <v>320.00024675368695</v>
      </c>
      <c r="AZ1554">
        <v>2.6709090458208173</v>
      </c>
      <c r="BA1554">
        <v>4.4341465789151879</v>
      </c>
      <c r="BB1554">
        <v>44.208437759239906</v>
      </c>
      <c r="BC1554">
        <v>9.3459118192985002</v>
      </c>
      <c r="BD1554">
        <v>30.08303165435791</v>
      </c>
      <c r="BE1554">
        <v>4.2808112853983777</v>
      </c>
      <c r="BF1554">
        <v>0.18177591096708645</v>
      </c>
      <c r="BG1554">
        <v>3.4967431097839143</v>
      </c>
      <c r="BH1554">
        <v>0.7840681756144634</v>
      </c>
      <c r="BI1554">
        <v>0.11466495426701044</v>
      </c>
      <c r="BJ1554">
        <v>30.269306950731142</v>
      </c>
      <c r="BK1554">
        <v>0.77774907749348188</v>
      </c>
      <c r="BL1554">
        <v>79.398044964476995</v>
      </c>
      <c r="BM1554">
        <v>383.61301423801558</v>
      </c>
      <c r="BN1554">
        <v>1.9204072784250157E-2</v>
      </c>
    </row>
    <row r="1555" spans="1:66">
      <c r="A1555" t="s">
        <v>2145</v>
      </c>
      <c r="B1555" t="s">
        <v>1147</v>
      </c>
      <c r="C1555">
        <v>20190725</v>
      </c>
      <c r="D1555" t="s">
        <v>338</v>
      </c>
      <c r="E1555" s="1" t="s">
        <v>0</v>
      </c>
      <c r="F1555" s="1" t="s">
        <v>2164</v>
      </c>
      <c r="G1555" s="1">
        <v>1999.8212890625</v>
      </c>
      <c r="H1555">
        <v>475</v>
      </c>
      <c r="I1555">
        <v>29.152917861938477</v>
      </c>
      <c r="J1555">
        <v>500.10699462890625</v>
      </c>
      <c r="K1555" s="1">
        <v>11</v>
      </c>
      <c r="L1555" s="1" t="s">
        <v>2165</v>
      </c>
      <c r="M1555" s="1">
        <v>1200.0000317171216</v>
      </c>
      <c r="N1555" s="1">
        <v>0</v>
      </c>
      <c r="O1555">
        <v>11.000470069682823</v>
      </c>
      <c r="P1555">
        <v>0.19606380220404973</v>
      </c>
      <c r="Q1555">
        <v>359.64592282779222</v>
      </c>
      <c r="R1555">
        <v>1.7776232938979299</v>
      </c>
      <c r="S1555">
        <v>0.93370319357803355</v>
      </c>
      <c r="T1555">
        <v>30.695169448852539</v>
      </c>
      <c r="U1555" s="1">
        <v>6</v>
      </c>
      <c r="V1555">
        <v>1.4200000166893005</v>
      </c>
      <c r="W1555" s="1">
        <v>1</v>
      </c>
      <c r="X1555">
        <v>2.8400000333786011</v>
      </c>
      <c r="Y1555" s="1">
        <v>29.469547271728516</v>
      </c>
      <c r="Z1555" s="1">
        <v>30.695169448852539</v>
      </c>
      <c r="AA1555" s="1">
        <v>29.152917861938477</v>
      </c>
      <c r="AB1555" s="1">
        <v>475.20840454101563</v>
      </c>
      <c r="AC1555" s="1">
        <v>461.02743530273438</v>
      </c>
      <c r="AD1555" s="1">
        <v>32.835784912109375</v>
      </c>
      <c r="AE1555" s="1">
        <v>34.894058227539063</v>
      </c>
      <c r="AF1555" s="1">
        <v>79.745201110839844</v>
      </c>
      <c r="AG1555" s="1">
        <v>84.694046020507813</v>
      </c>
      <c r="AH1555" s="1">
        <v>500.10699462890625</v>
      </c>
      <c r="AI1555" s="1">
        <v>1999.8212890625</v>
      </c>
      <c r="AJ1555" s="1">
        <v>20.734836578369141</v>
      </c>
      <c r="AK1555" s="1">
        <v>100.29946136474609</v>
      </c>
      <c r="AL1555" s="1">
        <v>-2.3791496753692627</v>
      </c>
      <c r="AM1555" s="1">
        <v>-0.8430519700050354</v>
      </c>
      <c r="AN1555" s="1">
        <v>1</v>
      </c>
      <c r="AO1555" s="1">
        <v>-0.21956524252891541</v>
      </c>
      <c r="AP1555" s="1">
        <v>2.737391471862793</v>
      </c>
      <c r="AQ1555" s="1">
        <v>1</v>
      </c>
      <c r="AR1555" s="1">
        <v>0</v>
      </c>
      <c r="AS1555" s="1">
        <v>0.15999999642372131</v>
      </c>
      <c r="AT1555" s="1">
        <v>111115</v>
      </c>
      <c r="AU1555">
        <v>0.83351165771484359</v>
      </c>
      <c r="AV1555">
        <v>1.77762329389793E-3</v>
      </c>
      <c r="AW1555">
        <v>303.84516944885252</v>
      </c>
      <c r="AX1555">
        <v>302.61954727172849</v>
      </c>
      <c r="AY1555">
        <v>319.97139909808175</v>
      </c>
      <c r="AZ1555">
        <v>2.6664673279800102</v>
      </c>
      <c r="BA1555">
        <v>4.4335584386302882</v>
      </c>
      <c r="BB1555">
        <v>44.20321284186501</v>
      </c>
      <c r="BC1555">
        <v>9.3091546143259478</v>
      </c>
      <c r="BD1555">
        <v>30.082358360290527</v>
      </c>
      <c r="BE1555">
        <v>4.2806458358158341</v>
      </c>
      <c r="BF1555">
        <v>0.18340233768404188</v>
      </c>
      <c r="BG1555">
        <v>3.4998552450522546</v>
      </c>
      <c r="BH1555">
        <v>0.78079059076357948</v>
      </c>
      <c r="BI1555">
        <v>0.11570052391582898</v>
      </c>
      <c r="BJ1555">
        <v>36.072292341654602</v>
      </c>
      <c r="BK1555">
        <v>0.78009657406099964</v>
      </c>
      <c r="BL1555">
        <v>79.488922500378237</v>
      </c>
      <c r="BM1555">
        <v>455.79833867613866</v>
      </c>
      <c r="BN1555">
        <v>1.9184262833789142E-2</v>
      </c>
    </row>
    <row r="1556" spans="1:66">
      <c r="A1556" t="s">
        <v>2145</v>
      </c>
      <c r="B1556" t="s">
        <v>1147</v>
      </c>
      <c r="C1556">
        <v>20190725</v>
      </c>
      <c r="D1556" t="s">
        <v>338</v>
      </c>
      <c r="E1556" s="1" t="s">
        <v>0</v>
      </c>
      <c r="F1556" s="1" t="s">
        <v>2166</v>
      </c>
      <c r="G1556" s="1">
        <v>1999.74169921875</v>
      </c>
      <c r="H1556">
        <v>575</v>
      </c>
      <c r="I1556">
        <v>29.152353286743164</v>
      </c>
      <c r="J1556">
        <v>500.1055908203125</v>
      </c>
      <c r="K1556" s="1">
        <v>12</v>
      </c>
      <c r="L1556" s="1" t="s">
        <v>2167</v>
      </c>
      <c r="M1556" s="1">
        <v>1310.0000317394733</v>
      </c>
      <c r="N1556" s="1">
        <v>0</v>
      </c>
      <c r="O1556">
        <v>12.325781471143424</v>
      </c>
      <c r="P1556">
        <v>0.18618986207848387</v>
      </c>
      <c r="Q1556">
        <v>438.9869205167584</v>
      </c>
      <c r="R1556">
        <v>1.7101344209215907</v>
      </c>
      <c r="S1556">
        <v>0.94275048348042922</v>
      </c>
      <c r="T1556">
        <v>30.735502243041992</v>
      </c>
      <c r="U1556" s="1">
        <v>6</v>
      </c>
      <c r="V1556">
        <v>1.4200000166893005</v>
      </c>
      <c r="W1556" s="1">
        <v>1</v>
      </c>
      <c r="X1556">
        <v>2.8400000333786011</v>
      </c>
      <c r="Y1556" s="1">
        <v>29.48127555847168</v>
      </c>
      <c r="Z1556" s="1">
        <v>30.735502243041992</v>
      </c>
      <c r="AA1556" s="1">
        <v>29.152353286743164</v>
      </c>
      <c r="AB1556" s="1">
        <v>574.5284423828125</v>
      </c>
      <c r="AC1556" s="1">
        <v>558.59454345703125</v>
      </c>
      <c r="AD1556" s="1">
        <v>32.926002502441406</v>
      </c>
      <c r="AE1556" s="1">
        <v>34.906112670898438</v>
      </c>
      <c r="AF1556" s="1">
        <v>79.948204040527344</v>
      </c>
      <c r="AG1556" s="1">
        <v>84.664108276367188</v>
      </c>
      <c r="AH1556" s="1">
        <v>500.1055908203125</v>
      </c>
      <c r="AI1556" s="1">
        <v>1999.74169921875</v>
      </c>
      <c r="AJ1556" s="1">
        <v>22.076290130615234</v>
      </c>
      <c r="AK1556" s="1">
        <v>100.29867553710938</v>
      </c>
      <c r="AL1556" s="1">
        <v>-3.7536003589630127</v>
      </c>
      <c r="AM1556" s="1">
        <v>-0.87108999490737915</v>
      </c>
      <c r="AN1556" s="1">
        <v>1</v>
      </c>
      <c r="AO1556" s="1">
        <v>-0.21956524252891541</v>
      </c>
      <c r="AP1556" s="1">
        <v>2.737391471862793</v>
      </c>
      <c r="AQ1556" s="1">
        <v>1</v>
      </c>
      <c r="AR1556" s="1">
        <v>0</v>
      </c>
      <c r="AS1556" s="1">
        <v>0.15999999642372131</v>
      </c>
      <c r="AT1556" s="1">
        <v>111115</v>
      </c>
      <c r="AU1556">
        <v>0.83350931803385409</v>
      </c>
      <c r="AV1556">
        <v>1.7101344209215906E-3</v>
      </c>
      <c r="AW1556">
        <v>303.88550224304197</v>
      </c>
      <c r="AX1556">
        <v>302.63127555847166</v>
      </c>
      <c r="AY1556">
        <v>319.95866472336638</v>
      </c>
      <c r="AZ1556">
        <v>2.6970631794686661</v>
      </c>
      <c r="BA1556">
        <v>4.4437873525206539</v>
      </c>
      <c r="BB1556">
        <v>44.305543704577666</v>
      </c>
      <c r="BC1556">
        <v>9.3994310336792282</v>
      </c>
      <c r="BD1556">
        <v>30.108388900756836</v>
      </c>
      <c r="BE1556">
        <v>4.2870464188861979</v>
      </c>
      <c r="BF1556">
        <v>0.17473431370300141</v>
      </c>
      <c r="BG1556">
        <v>3.5010368690402247</v>
      </c>
      <c r="BH1556">
        <v>0.78600954984597315</v>
      </c>
      <c r="BI1556">
        <v>0.11018345107762757</v>
      </c>
      <c r="BJ1556">
        <v>44.02980670594517</v>
      </c>
      <c r="BK1556">
        <v>0.78587756657978625</v>
      </c>
      <c r="BL1556">
        <v>79.26919589998343</v>
      </c>
      <c r="BM1556">
        <v>552.73545726320185</v>
      </c>
      <c r="BN1556">
        <v>1.7676716288370833E-2</v>
      </c>
    </row>
    <row r="1557" spans="1:66">
      <c r="A1557" t="s">
        <v>2145</v>
      </c>
      <c r="B1557" t="s">
        <v>1147</v>
      </c>
      <c r="C1557">
        <v>20190725</v>
      </c>
      <c r="D1557" t="s">
        <v>338</v>
      </c>
      <c r="E1557" s="1" t="s">
        <v>0</v>
      </c>
      <c r="F1557" s="1" t="s">
        <v>2168</v>
      </c>
      <c r="G1557" s="1">
        <v>1999.620849609375</v>
      </c>
      <c r="H1557">
        <v>675</v>
      </c>
      <c r="I1557">
        <v>29.153663635253906</v>
      </c>
      <c r="J1557">
        <v>500.11932373046875</v>
      </c>
      <c r="K1557" s="1">
        <v>13</v>
      </c>
      <c r="L1557" s="1" t="s">
        <v>2169</v>
      </c>
      <c r="M1557" s="1">
        <v>1399.0000317394733</v>
      </c>
      <c r="N1557" s="1">
        <v>0</v>
      </c>
      <c r="O1557">
        <v>13.517811487515507</v>
      </c>
      <c r="P1557">
        <v>0.18340336359528406</v>
      </c>
      <c r="Q1557">
        <v>522.94083328261627</v>
      </c>
      <c r="R1557">
        <v>1.6792303885640452</v>
      </c>
      <c r="S1557">
        <v>0.93892621583917713</v>
      </c>
      <c r="T1557">
        <v>30.717060089111328</v>
      </c>
      <c r="U1557" s="1">
        <v>6</v>
      </c>
      <c r="V1557">
        <v>1.4200000166893005</v>
      </c>
      <c r="W1557" s="1">
        <v>1</v>
      </c>
      <c r="X1557">
        <v>2.8400000333786011</v>
      </c>
      <c r="Y1557" s="1">
        <v>29.473691940307617</v>
      </c>
      <c r="Z1557" s="1">
        <v>30.717060089111328</v>
      </c>
      <c r="AA1557" s="1">
        <v>29.153663635253906</v>
      </c>
      <c r="AB1557" s="1">
        <v>674.04730224609375</v>
      </c>
      <c r="AC1557" s="1">
        <v>656.5072021484375</v>
      </c>
      <c r="AD1557" s="1">
        <v>32.953792572021484</v>
      </c>
      <c r="AE1557" s="1">
        <v>34.898082733154297</v>
      </c>
      <c r="AF1557" s="1">
        <v>80.0457763671875</v>
      </c>
      <c r="AG1557" s="1">
        <v>84.678329467773438</v>
      </c>
      <c r="AH1557" s="1">
        <v>500.11932373046875</v>
      </c>
      <c r="AI1557" s="1">
        <v>1999.620849609375</v>
      </c>
      <c r="AJ1557" s="1">
        <v>23.164587020874023</v>
      </c>
      <c r="AK1557" s="1">
        <v>100.2972412109375</v>
      </c>
      <c r="AL1557" s="1">
        <v>-5.0662832260131836</v>
      </c>
      <c r="AM1557" s="1">
        <v>-0.90122228860855103</v>
      </c>
      <c r="AN1557" s="1">
        <v>1</v>
      </c>
      <c r="AO1557" s="1">
        <v>-0.21956524252891541</v>
      </c>
      <c r="AP1557" s="1">
        <v>2.737391471862793</v>
      </c>
      <c r="AQ1557" s="1">
        <v>1</v>
      </c>
      <c r="AR1557" s="1">
        <v>0</v>
      </c>
      <c r="AS1557" s="1">
        <v>0.15999999642372131</v>
      </c>
      <c r="AT1557" s="1">
        <v>111115</v>
      </c>
      <c r="AU1557">
        <v>0.83353220621744772</v>
      </c>
      <c r="AV1557">
        <v>1.6792303885640452E-3</v>
      </c>
      <c r="AW1557">
        <v>303.86706008911131</v>
      </c>
      <c r="AX1557">
        <v>302.62369194030759</v>
      </c>
      <c r="AY1557">
        <v>319.93932878629857</v>
      </c>
      <c r="AZ1557">
        <v>2.7144811157150879</v>
      </c>
      <c r="BA1557">
        <v>4.4391076375256064</v>
      </c>
      <c r="BB1557">
        <v>44.259518845484635</v>
      </c>
      <c r="BC1557">
        <v>9.3614361123303382</v>
      </c>
      <c r="BD1557">
        <v>30.095376014709473</v>
      </c>
      <c r="BE1557">
        <v>4.2838456718495319</v>
      </c>
      <c r="BF1557">
        <v>0.17227789029200902</v>
      </c>
      <c r="BG1557">
        <v>3.5001814216864293</v>
      </c>
      <c r="BH1557">
        <v>0.78366425016310259</v>
      </c>
      <c r="BI1557">
        <v>0.10862086094070668</v>
      </c>
      <c r="BJ1557">
        <v>52.449522894795223</v>
      </c>
      <c r="BK1557">
        <v>0.79655003261392765</v>
      </c>
      <c r="BL1557">
        <v>79.313057832953461</v>
      </c>
      <c r="BM1557">
        <v>650.08148197461196</v>
      </c>
      <c r="BN1557">
        <v>1.6492378171235941E-2</v>
      </c>
    </row>
    <row r="1558" spans="1:66">
      <c r="A1558" t="s">
        <v>2145</v>
      </c>
      <c r="B1558" t="s">
        <v>1147</v>
      </c>
      <c r="C1558">
        <v>20190725</v>
      </c>
      <c r="D1558" t="s">
        <v>338</v>
      </c>
      <c r="E1558" s="1" t="s">
        <v>0</v>
      </c>
      <c r="F1558" s="1" t="s">
        <v>2170</v>
      </c>
      <c r="G1558" s="1">
        <v>1999.239990234375</v>
      </c>
      <c r="H1558">
        <v>800</v>
      </c>
      <c r="I1558">
        <v>29.154302597045898</v>
      </c>
      <c r="J1558">
        <v>500.09088134765625</v>
      </c>
      <c r="K1558" s="1">
        <v>14</v>
      </c>
      <c r="L1558" s="1" t="s">
        <v>2171</v>
      </c>
      <c r="M1558" s="1">
        <v>1502.0000316053629</v>
      </c>
      <c r="N1558" s="1">
        <v>0</v>
      </c>
      <c r="O1558">
        <v>15.156874305822123</v>
      </c>
      <c r="P1558">
        <v>0.18775000476055351</v>
      </c>
      <c r="Q1558">
        <v>633.20967629105633</v>
      </c>
      <c r="R1558">
        <v>1.7207219572953214</v>
      </c>
      <c r="S1558">
        <v>0.94118938927708484</v>
      </c>
      <c r="T1558">
        <v>30.728464126586914</v>
      </c>
      <c r="U1558" s="1">
        <v>6</v>
      </c>
      <c r="V1558">
        <v>1.4200000166893005</v>
      </c>
      <c r="W1558" s="1">
        <v>1</v>
      </c>
      <c r="X1558">
        <v>2.8400000333786011</v>
      </c>
      <c r="Y1558" s="1">
        <v>29.482709884643555</v>
      </c>
      <c r="Z1558" s="1">
        <v>30.728464126586914</v>
      </c>
      <c r="AA1558" s="1">
        <v>29.154302597045898</v>
      </c>
      <c r="AB1558" s="1">
        <v>800.4373779296875</v>
      </c>
      <c r="AC1558" s="1">
        <v>780.64080810546875</v>
      </c>
      <c r="AD1558" s="1">
        <v>32.911792755126953</v>
      </c>
      <c r="AE1558" s="1">
        <v>34.904224395751953</v>
      </c>
      <c r="AF1558" s="1">
        <v>79.819915771484375</v>
      </c>
      <c r="AG1558" s="1">
        <v>84.651771545410156</v>
      </c>
      <c r="AH1558" s="1">
        <v>500.09088134765625</v>
      </c>
      <c r="AI1558" s="1">
        <v>1999.239990234375</v>
      </c>
      <c r="AJ1558" s="1">
        <v>23.791313171386719</v>
      </c>
      <c r="AK1558" s="1">
        <v>100.29764556884766</v>
      </c>
      <c r="AL1558" s="1">
        <v>-6.8177480697631836</v>
      </c>
      <c r="AM1558" s="1">
        <v>-0.91118627786636353</v>
      </c>
      <c r="AN1558" s="1">
        <v>1</v>
      </c>
      <c r="AO1558" s="1">
        <v>-0.21956524252891541</v>
      </c>
      <c r="AP1558" s="1">
        <v>2.737391471862793</v>
      </c>
      <c r="AQ1558" s="1">
        <v>1</v>
      </c>
      <c r="AR1558" s="1">
        <v>0</v>
      </c>
      <c r="AS1558" s="1">
        <v>0.15999999642372131</v>
      </c>
      <c r="AT1558" s="1">
        <v>111115</v>
      </c>
      <c r="AU1558">
        <v>0.83348480224609367</v>
      </c>
      <c r="AV1558">
        <v>1.7207219572953215E-3</v>
      </c>
      <c r="AW1558">
        <v>303.87846412658689</v>
      </c>
      <c r="AX1558">
        <v>302.63270988464353</v>
      </c>
      <c r="AY1558">
        <v>319.87839128766063</v>
      </c>
      <c r="AZ1558">
        <v>2.6918600861643327</v>
      </c>
      <c r="BA1558">
        <v>4.4420009165777401</v>
      </c>
      <c r="BB1558">
        <v>44.288187338640988</v>
      </c>
      <c r="BC1558">
        <v>9.3839629428890348</v>
      </c>
      <c r="BD1558">
        <v>30.105587005615234</v>
      </c>
      <c r="BE1558">
        <v>4.2863570677444436</v>
      </c>
      <c r="BF1558">
        <v>0.17610767502938043</v>
      </c>
      <c r="BG1558">
        <v>3.5008115273006553</v>
      </c>
      <c r="BH1558">
        <v>0.78554554044378833</v>
      </c>
      <c r="BI1558">
        <v>0.11105725019360124</v>
      </c>
      <c r="BJ1558">
        <v>63.509439683405127</v>
      </c>
      <c r="BK1558">
        <v>0.8111408854320441</v>
      </c>
      <c r="BL1558">
        <v>79.306076543576083</v>
      </c>
      <c r="BM1558">
        <v>773.43595596730961</v>
      </c>
      <c r="BN1558">
        <v>1.5541457887816332E-2</v>
      </c>
    </row>
    <row r="1559" spans="1:66">
      <c r="A1559" t="s">
        <v>2145</v>
      </c>
      <c r="B1559" t="s">
        <v>1147</v>
      </c>
      <c r="C1559">
        <v>20190725</v>
      </c>
      <c r="D1559" t="s">
        <v>338</v>
      </c>
      <c r="E1559" s="1" t="s">
        <v>0</v>
      </c>
      <c r="F1559" s="1" t="s">
        <v>2172</v>
      </c>
      <c r="G1559" s="1">
        <v>2000.4210205078125</v>
      </c>
      <c r="H1559">
        <v>1000</v>
      </c>
      <c r="I1559">
        <v>29.153839111328125</v>
      </c>
      <c r="J1559">
        <v>500.08645629882813</v>
      </c>
      <c r="K1559" s="1">
        <v>15</v>
      </c>
      <c r="L1559" s="1" t="s">
        <v>2173</v>
      </c>
      <c r="M1559" s="1">
        <v>1615.5000317282975</v>
      </c>
      <c r="N1559" s="1">
        <v>0</v>
      </c>
      <c r="O1559">
        <v>16.217651106325864</v>
      </c>
      <c r="P1559">
        <v>0.18011920394179648</v>
      </c>
      <c r="Q1559">
        <v>812.72457801100813</v>
      </c>
      <c r="R1559">
        <v>1.663963139059377</v>
      </c>
      <c r="S1559">
        <v>0.94625101135529333</v>
      </c>
      <c r="T1559">
        <v>30.754159927368164</v>
      </c>
      <c r="U1559" s="1">
        <v>6</v>
      </c>
      <c r="V1559">
        <v>1.4200000166893005</v>
      </c>
      <c r="W1559" s="1">
        <v>1</v>
      </c>
      <c r="X1559">
        <v>2.8400000333786011</v>
      </c>
      <c r="Y1559" s="1">
        <v>29.492053985595703</v>
      </c>
      <c r="Z1559" s="1">
        <v>30.754159927368164</v>
      </c>
      <c r="AA1559" s="1">
        <v>29.153839111328125</v>
      </c>
      <c r="AB1559" s="1">
        <v>999.978271484375</v>
      </c>
      <c r="AC1559" s="1">
        <v>978.56683349609375</v>
      </c>
      <c r="AD1559" s="1">
        <v>32.992866516113281</v>
      </c>
      <c r="AE1559" s="1">
        <v>34.919563293457031</v>
      </c>
      <c r="AF1559" s="1">
        <v>80.0377197265625</v>
      </c>
      <c r="AG1559" s="1">
        <v>84.643997192382813</v>
      </c>
      <c r="AH1559" s="1">
        <v>500.08645629882813</v>
      </c>
      <c r="AI1559" s="1">
        <v>2000.4210205078125</v>
      </c>
      <c r="AJ1559" s="1">
        <v>25.309169769287109</v>
      </c>
      <c r="AK1559" s="1">
        <v>100.29550170898438</v>
      </c>
      <c r="AL1559" s="1">
        <v>-9.9837026596069336</v>
      </c>
      <c r="AM1559" s="1">
        <v>-0.92610174417495728</v>
      </c>
      <c r="AN1559" s="1">
        <v>1</v>
      </c>
      <c r="AO1559" s="1">
        <v>-0.21956524252891541</v>
      </c>
      <c r="AP1559" s="1">
        <v>2.737391471862793</v>
      </c>
      <c r="AQ1559" s="1">
        <v>1</v>
      </c>
      <c r="AR1559" s="1">
        <v>0</v>
      </c>
      <c r="AS1559" s="1">
        <v>0.15999999642372131</v>
      </c>
      <c r="AT1559" s="1">
        <v>111115</v>
      </c>
      <c r="AU1559">
        <v>0.8334774271647134</v>
      </c>
      <c r="AV1559">
        <v>1.6639631390593769E-3</v>
      </c>
      <c r="AW1559">
        <v>303.90415992736814</v>
      </c>
      <c r="AX1559">
        <v>302.64205398559568</v>
      </c>
      <c r="AY1559">
        <v>320.06735612718694</v>
      </c>
      <c r="AZ1559">
        <v>2.7210624898024722</v>
      </c>
      <c r="BA1559">
        <v>4.4485261313312012</v>
      </c>
      <c r="BB1559">
        <v>44.354193912294939</v>
      </c>
      <c r="BC1559">
        <v>9.4346306188379074</v>
      </c>
      <c r="BD1559">
        <v>30.123106956481934</v>
      </c>
      <c r="BE1559">
        <v>4.2906690936535199</v>
      </c>
      <c r="BF1559">
        <v>0.16937693680620766</v>
      </c>
      <c r="BG1559">
        <v>3.5022751199759079</v>
      </c>
      <c r="BH1559">
        <v>0.78839397367761199</v>
      </c>
      <c r="BI1559">
        <v>0.10677599924434865</v>
      </c>
      <c r="BJ1559">
        <v>81.512619302836669</v>
      </c>
      <c r="BK1559">
        <v>0.83052536647641484</v>
      </c>
      <c r="BL1559">
        <v>79.171931772953869</v>
      </c>
      <c r="BM1559">
        <v>970.85773887066375</v>
      </c>
      <c r="BN1559">
        <v>1.3225241098671939E-2</v>
      </c>
    </row>
    <row r="1560" spans="1:66">
      <c r="A1560" s="7" t="s">
        <v>2145</v>
      </c>
      <c r="B1560" t="s">
        <v>1147</v>
      </c>
      <c r="C1560">
        <v>20190725</v>
      </c>
      <c r="D1560" t="s">
        <v>338</v>
      </c>
      <c r="E1560" t="s">
        <v>0</v>
      </c>
      <c r="F1560" t="s">
        <v>2174</v>
      </c>
      <c r="G1560">
        <v>2000.151123046875</v>
      </c>
      <c r="H1560">
        <v>1400</v>
      </c>
      <c r="I1560">
        <v>29.152500152587891</v>
      </c>
      <c r="J1560">
        <v>500.10971069335938</v>
      </c>
      <c r="K1560">
        <v>16</v>
      </c>
      <c r="L1560" t="s">
        <v>2175</v>
      </c>
      <c r="M1560">
        <v>1749.5000315718353</v>
      </c>
      <c r="N1560">
        <v>0</v>
      </c>
      <c r="O1560">
        <v>18.406364394894968</v>
      </c>
      <c r="P1560">
        <v>0.17950916087842836</v>
      </c>
      <c r="Q1560">
        <v>1183.3033215229298</v>
      </c>
      <c r="R1560">
        <v>1.6715991717869836</v>
      </c>
      <c r="S1560">
        <v>0.95359361400759823</v>
      </c>
      <c r="T1560">
        <v>30.791727066040039</v>
      </c>
      <c r="U1560">
        <v>6</v>
      </c>
      <c r="V1560">
        <v>1.4200000166893005</v>
      </c>
      <c r="W1560">
        <v>1</v>
      </c>
      <c r="X1560">
        <v>2.8400000333786011</v>
      </c>
      <c r="Y1560">
        <v>29.512449264526367</v>
      </c>
      <c r="Z1560">
        <v>30.791727066040039</v>
      </c>
      <c r="AA1560">
        <v>29.152500152587891</v>
      </c>
      <c r="AB1560">
        <v>1401.1854248046875</v>
      </c>
      <c r="AC1560">
        <v>1376.3424072265625</v>
      </c>
      <c r="AD1560">
        <v>33.005489349365234</v>
      </c>
      <c r="AE1560">
        <v>34.940895080566406</v>
      </c>
      <c r="AF1560">
        <v>79.908363342285156</v>
      </c>
      <c r="AG1560">
        <v>84.595573425292969</v>
      </c>
      <c r="AH1560">
        <v>500.10971069335938</v>
      </c>
      <c r="AI1560">
        <v>2000.151123046875</v>
      </c>
      <c r="AJ1560">
        <v>29.338506698608398</v>
      </c>
      <c r="AK1560">
        <v>100.29758453369141</v>
      </c>
      <c r="AL1560">
        <v>-16.96453857421875</v>
      </c>
      <c r="AM1560">
        <v>-0.93496328592300415</v>
      </c>
      <c r="AN1560">
        <v>1</v>
      </c>
      <c r="AO1560">
        <v>-0.21956524252891541</v>
      </c>
      <c r="AP1560">
        <v>2.737391471862793</v>
      </c>
      <c r="AQ1560">
        <v>1</v>
      </c>
      <c r="AR1560">
        <v>0</v>
      </c>
      <c r="AS1560">
        <v>0.15999999642372131</v>
      </c>
      <c r="AT1560">
        <v>111115</v>
      </c>
      <c r="AU1560">
        <v>0.83351618448893228</v>
      </c>
      <c r="AV1560">
        <v>1.6715991717869837E-3</v>
      </c>
      <c r="AW1560">
        <v>303.94172706604002</v>
      </c>
      <c r="AX1560">
        <v>302.66244926452634</v>
      </c>
      <c r="AY1560">
        <v>320.02417253440217</v>
      </c>
      <c r="AZ1560">
        <v>2.7139762156612099</v>
      </c>
      <c r="BA1560">
        <v>4.4580809920335494</v>
      </c>
      <c r="BB1560">
        <v>44.448537945956375</v>
      </c>
      <c r="BC1560">
        <v>9.5076428653899683</v>
      </c>
      <c r="BD1560">
        <v>30.152088165283203</v>
      </c>
      <c r="BE1560">
        <v>4.2978102732946377</v>
      </c>
      <c r="BF1560">
        <v>0.16883738054387423</v>
      </c>
      <c r="BG1560">
        <v>3.5044873780259511</v>
      </c>
      <c r="BH1560">
        <v>0.7933228952686866</v>
      </c>
      <c r="BI1560">
        <v>0.10643292864824846</v>
      </c>
      <c r="BJ1560">
        <v>118.68246491944387</v>
      </c>
      <c r="BK1560">
        <v>0.85974486821733442</v>
      </c>
      <c r="BL1560">
        <v>79.049805933859361</v>
      </c>
      <c r="BM1560">
        <v>1367.5929031275971</v>
      </c>
      <c r="BN1560">
        <v>1.0639273792930701E-2</v>
      </c>
    </row>
    <row r="1561" spans="1:66">
      <c r="A1561" s="7" t="s">
        <v>2145</v>
      </c>
      <c r="B1561" t="s">
        <v>1147</v>
      </c>
      <c r="C1561">
        <v>20190725</v>
      </c>
      <c r="D1561" t="s">
        <v>338</v>
      </c>
      <c r="E1561" s="1" t="s">
        <v>0</v>
      </c>
      <c r="F1561" s="1" t="s">
        <v>2176</v>
      </c>
      <c r="G1561" s="1">
        <v>1999.980712890625</v>
      </c>
      <c r="H1561">
        <v>1800</v>
      </c>
      <c r="I1561">
        <v>29.151506423950195</v>
      </c>
      <c r="J1561">
        <v>500.08132934570313</v>
      </c>
      <c r="K1561" s="1">
        <v>17</v>
      </c>
      <c r="L1561" s="1" t="s">
        <v>2177</v>
      </c>
      <c r="M1561" s="1">
        <v>1894.5000317282975</v>
      </c>
      <c r="N1561" s="1">
        <v>0</v>
      </c>
      <c r="O1561">
        <v>19.180704357341053</v>
      </c>
      <c r="P1561">
        <v>0.17089737047720377</v>
      </c>
      <c r="Q1561">
        <v>1556.887143933244</v>
      </c>
      <c r="R1561">
        <v>1.6134122883896673</v>
      </c>
      <c r="S1561">
        <v>0.96394349485418518</v>
      </c>
      <c r="T1561">
        <v>30.837739944458008</v>
      </c>
      <c r="U1561" s="1">
        <v>6</v>
      </c>
      <c r="V1561">
        <v>1.4200000166893005</v>
      </c>
      <c r="W1561" s="1">
        <v>1</v>
      </c>
      <c r="X1561">
        <v>2.8400000333786011</v>
      </c>
      <c r="Y1561" s="1">
        <v>29.530139923095703</v>
      </c>
      <c r="Z1561" s="1">
        <v>30.837739944458008</v>
      </c>
      <c r="AA1561" s="1">
        <v>29.151506423950195</v>
      </c>
      <c r="AB1561" s="1">
        <v>1798.598388671875</v>
      </c>
      <c r="AC1561" s="1">
        <v>1772.15478515625</v>
      </c>
      <c r="AD1561" s="1">
        <v>33.086997985839844</v>
      </c>
      <c r="AE1561" s="1">
        <v>34.955112457275391</v>
      </c>
      <c r="AF1561" s="1">
        <v>80.088226318359375</v>
      </c>
      <c r="AG1561" s="1">
        <v>84.545074462890625</v>
      </c>
      <c r="AH1561" s="1">
        <v>500.08132934570313</v>
      </c>
      <c r="AI1561" s="1">
        <v>1999.980712890625</v>
      </c>
      <c r="AJ1561" s="1">
        <v>29.547674179077148</v>
      </c>
      <c r="AK1561" s="1">
        <v>100.29619598388672</v>
      </c>
      <c r="AL1561" s="1">
        <v>-24.81268310546875</v>
      </c>
      <c r="AM1561" s="1">
        <v>-0.94681555032730103</v>
      </c>
      <c r="AN1561" s="1">
        <v>1</v>
      </c>
      <c r="AO1561" s="1">
        <v>-0.21956524252891541</v>
      </c>
      <c r="AP1561" s="1">
        <v>2.737391471862793</v>
      </c>
      <c r="AQ1561" s="1">
        <v>1</v>
      </c>
      <c r="AR1561" s="1">
        <v>0</v>
      </c>
      <c r="AS1561" s="1">
        <v>0.15999999642372131</v>
      </c>
      <c r="AT1561" s="1">
        <v>111115</v>
      </c>
      <c r="AU1561">
        <v>0.83346888224283855</v>
      </c>
      <c r="AV1561">
        <v>1.6134122883896672E-3</v>
      </c>
      <c r="AW1561">
        <v>303.98773994445799</v>
      </c>
      <c r="AX1561">
        <v>302.68013992309568</v>
      </c>
      <c r="AY1561">
        <v>319.9969069100116</v>
      </c>
      <c r="AZ1561">
        <v>2.7395761567754859</v>
      </c>
      <c r="BA1561">
        <v>4.469808304507878</v>
      </c>
      <c r="BB1561">
        <v>44.566080105630171</v>
      </c>
      <c r="BC1561">
        <v>9.6109676483547801</v>
      </c>
      <c r="BD1561">
        <v>30.183939933776855</v>
      </c>
      <c r="BE1561">
        <v>4.3056707244802661</v>
      </c>
      <c r="BF1561">
        <v>0.1611973019200284</v>
      </c>
      <c r="BG1561">
        <v>3.5058648096536928</v>
      </c>
      <c r="BH1561">
        <v>0.79980591482657326</v>
      </c>
      <c r="BI1561">
        <v>0.1015771010059402</v>
      </c>
      <c r="BJ1561">
        <v>156.14985811272228</v>
      </c>
      <c r="BK1561">
        <v>0.87852774315984716</v>
      </c>
      <c r="BL1561">
        <v>78.816118258073104</v>
      </c>
      <c r="BM1561">
        <v>1763.0371969245323</v>
      </c>
      <c r="BN1561">
        <v>8.5746838781305748E-3</v>
      </c>
    </row>
    <row r="1562" spans="1:66">
      <c r="A1562" s="7" t="s">
        <v>2145</v>
      </c>
      <c r="B1562" t="s">
        <v>1147</v>
      </c>
      <c r="C1562">
        <v>20190725</v>
      </c>
      <c r="D1562" t="s">
        <v>338</v>
      </c>
      <c r="E1562" s="1" t="s">
        <v>0</v>
      </c>
      <c r="F1562" s="1" t="s">
        <v>2178</v>
      </c>
      <c r="G1562" s="1">
        <v>1999.4228515625</v>
      </c>
      <c r="H1562">
        <v>400</v>
      </c>
      <c r="I1562">
        <v>29.151899337768555</v>
      </c>
      <c r="J1562">
        <v>500.08273315429688</v>
      </c>
      <c r="K1562" s="1">
        <v>18</v>
      </c>
      <c r="L1562" s="1" t="s">
        <v>2179</v>
      </c>
      <c r="M1562" s="1">
        <v>2033.0000315606594</v>
      </c>
      <c r="N1562" s="1">
        <v>0</v>
      </c>
      <c r="O1562">
        <v>9.8245286713993405</v>
      </c>
      <c r="P1562">
        <v>0.16741124294051818</v>
      </c>
      <c r="Q1562">
        <v>282.73658578028653</v>
      </c>
      <c r="R1562">
        <v>1.5875851165987103</v>
      </c>
      <c r="S1562">
        <v>0.96712910430072041</v>
      </c>
      <c r="T1562">
        <v>30.844856262207031</v>
      </c>
      <c r="U1562" s="1">
        <v>6</v>
      </c>
      <c r="V1562">
        <v>1.4200000166893005</v>
      </c>
      <c r="W1562" s="1">
        <v>1</v>
      </c>
      <c r="X1562">
        <v>2.8400000333786011</v>
      </c>
      <c r="Y1562" s="1">
        <v>29.524209976196289</v>
      </c>
      <c r="Z1562" s="1">
        <v>30.844856262207031</v>
      </c>
      <c r="AA1562" s="1">
        <v>29.151899337768555</v>
      </c>
      <c r="AB1562" s="1">
        <v>399.23104858398438</v>
      </c>
      <c r="AC1562" s="1">
        <v>386.70697021484375</v>
      </c>
      <c r="AD1562" s="1">
        <v>33.103645324707031</v>
      </c>
      <c r="AE1562" s="1">
        <v>34.941875457763672</v>
      </c>
      <c r="AF1562" s="1">
        <v>80.096168518066406</v>
      </c>
      <c r="AG1562" s="1">
        <v>84.543548583984375</v>
      </c>
      <c r="AH1562" s="1">
        <v>500.08273315429688</v>
      </c>
      <c r="AI1562" s="1">
        <v>1999.4228515625</v>
      </c>
      <c r="AJ1562" s="1">
        <v>25.004234313964844</v>
      </c>
      <c r="AK1562" s="1">
        <v>100.29499816894531</v>
      </c>
      <c r="AL1562" s="1">
        <v>-2.05908203125</v>
      </c>
      <c r="AM1562" s="1">
        <v>-0.9742165207862854</v>
      </c>
      <c r="AN1562" s="1">
        <v>1</v>
      </c>
      <c r="AO1562" s="1">
        <v>-0.21956524252891541</v>
      </c>
      <c r="AP1562" s="1">
        <v>2.737391471862793</v>
      </c>
      <c r="AQ1562" s="1">
        <v>1</v>
      </c>
      <c r="AR1562" s="1">
        <v>0</v>
      </c>
      <c r="AS1562" s="1">
        <v>0.15999999642372131</v>
      </c>
      <c r="AT1562" s="1">
        <v>111115</v>
      </c>
      <c r="AU1562">
        <v>0.83347122192382794</v>
      </c>
      <c r="AV1562">
        <v>1.5875851165987104E-3</v>
      </c>
      <c r="AW1562">
        <v>303.99485626220701</v>
      </c>
      <c r="AX1562">
        <v>302.67420997619627</v>
      </c>
      <c r="AY1562">
        <v>319.90764909950667</v>
      </c>
      <c r="AZ1562">
        <v>2.7500397533438883</v>
      </c>
      <c r="BA1562">
        <v>4.4716244393566429</v>
      </c>
      <c r="BB1562">
        <v>44.584720285096004</v>
      </c>
      <c r="BC1562">
        <v>9.6428448273323326</v>
      </c>
      <c r="BD1562">
        <v>30.18453311920166</v>
      </c>
      <c r="BE1562">
        <v>4.305817230862039</v>
      </c>
      <c r="BF1562">
        <v>0.15809209045759209</v>
      </c>
      <c r="BG1562">
        <v>3.5044953350559225</v>
      </c>
      <c r="BH1562">
        <v>0.80132189580611657</v>
      </c>
      <c r="BI1562">
        <v>9.9604594526320422E-2</v>
      </c>
      <c r="BJ1562">
        <v>28.357065353127688</v>
      </c>
      <c r="BK1562">
        <v>0.73113909900099772</v>
      </c>
      <c r="BL1562">
        <v>78.73005574629596</v>
      </c>
      <c r="BM1562">
        <v>382.03685980973552</v>
      </c>
      <c r="BN1562">
        <v>2.0246362886700762E-2</v>
      </c>
    </row>
    <row r="1563" spans="1:66">
      <c r="A1563" s="7"/>
      <c r="C1563"/>
      <c r="E1563" s="1"/>
      <c r="F1563" s="1"/>
      <c r="G1563" s="1"/>
      <c r="K1563" s="1"/>
      <c r="L1563" s="1"/>
      <c r="M1563" s="1"/>
      <c r="N1563" s="1"/>
      <c r="U1563" s="1"/>
      <c r="W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</row>
    <row r="1564" spans="1:66">
      <c r="A1564" t="s">
        <v>2181</v>
      </c>
      <c r="B1564" t="s">
        <v>1147</v>
      </c>
      <c r="C1564">
        <v>20190725</v>
      </c>
      <c r="D1564" t="s">
        <v>338</v>
      </c>
      <c r="E1564" s="1" t="s">
        <v>0</v>
      </c>
      <c r="F1564" s="2" t="s">
        <v>2180</v>
      </c>
      <c r="G1564" s="1">
        <v>2000.2266845703125</v>
      </c>
      <c r="H1564">
        <v>400</v>
      </c>
      <c r="I1564">
        <v>32.470005035400391</v>
      </c>
      <c r="J1564">
        <v>500.12973022460938</v>
      </c>
      <c r="K1564" s="2">
        <v>73</v>
      </c>
      <c r="L1564" s="2" t="s">
        <v>2182</v>
      </c>
      <c r="M1564" s="2">
        <v>19289.000031739473</v>
      </c>
      <c r="N1564" s="2">
        <v>0</v>
      </c>
      <c r="O1564" s="3">
        <v>8.7139240939741693</v>
      </c>
      <c r="P1564" s="3">
        <v>8.9338064825035049E-2</v>
      </c>
      <c r="Q1564" s="3">
        <v>218.30149472779507</v>
      </c>
      <c r="R1564" s="3">
        <v>1.7917057596383132</v>
      </c>
      <c r="S1564" s="3">
        <v>1.9743113634363896</v>
      </c>
      <c r="T1564" s="3">
        <v>35.033214569091797</v>
      </c>
      <c r="U1564" s="2">
        <v>6</v>
      </c>
      <c r="V1564" s="3">
        <v>1.4200000166893005</v>
      </c>
      <c r="W1564" s="2">
        <v>1</v>
      </c>
      <c r="X1564" s="3">
        <v>2.8400000333786011</v>
      </c>
      <c r="Y1564" s="2">
        <v>32.722038269042969</v>
      </c>
      <c r="Z1564" s="2">
        <v>35.033214569091797</v>
      </c>
      <c r="AA1564" s="2">
        <v>32.470005035400391</v>
      </c>
      <c r="AB1564" s="2">
        <v>399.85528564453125</v>
      </c>
      <c r="AC1564" s="2">
        <v>388.56607055664063</v>
      </c>
      <c r="AD1564" s="2">
        <v>34.732799530029297</v>
      </c>
      <c r="AE1564" s="2">
        <v>36.803180694580078</v>
      </c>
      <c r="AF1564" s="2">
        <v>70.003425598144531</v>
      </c>
      <c r="AG1564" s="2">
        <v>74.07843017578125</v>
      </c>
      <c r="AH1564" s="2">
        <v>500.12973022460938</v>
      </c>
      <c r="AI1564" s="2">
        <v>2000.2266845703125</v>
      </c>
      <c r="AJ1564" s="2">
        <v>24.806499481201172</v>
      </c>
      <c r="AK1564" s="2">
        <v>100.11247253417969</v>
      </c>
      <c r="AL1564" s="2">
        <v>-0.1896820068359375</v>
      </c>
      <c r="AM1564" s="2">
        <v>-0.39286041259765625</v>
      </c>
      <c r="AN1564" s="2">
        <v>1</v>
      </c>
      <c r="AO1564" s="2">
        <v>-0.21956524252891541</v>
      </c>
      <c r="AP1564" s="2">
        <v>2.737391471862793</v>
      </c>
      <c r="AQ1564" s="2">
        <v>1</v>
      </c>
      <c r="AR1564" s="2">
        <v>0</v>
      </c>
      <c r="AS1564" s="2">
        <v>0.15999999642372131</v>
      </c>
      <c r="AT1564" s="2">
        <v>111115</v>
      </c>
      <c r="AU1564" s="3">
        <v>0.83354955037434886</v>
      </c>
      <c r="AV1564" s="3">
        <v>1.7917057596383132E-3</v>
      </c>
      <c r="AW1564" s="3">
        <v>308.18321456909177</v>
      </c>
      <c r="AX1564" s="3">
        <v>305.87203826904295</v>
      </c>
      <c r="AY1564" s="3">
        <v>320.03626237788194</v>
      </c>
      <c r="AZ1564" s="3">
        <v>2.4789048394070794</v>
      </c>
      <c r="BA1564" s="3">
        <v>5.6587687798929895</v>
      </c>
      <c r="BB1564" s="3">
        <v>56.524113695833577</v>
      </c>
      <c r="BC1564" s="3">
        <v>19.720933001253499</v>
      </c>
      <c r="BD1564" s="3">
        <v>33.877626419067383</v>
      </c>
      <c r="BE1564" s="3">
        <v>5.3066466234388665</v>
      </c>
      <c r="BF1564" s="3">
        <v>8.661345962102103E-2</v>
      </c>
      <c r="BG1564" s="3">
        <v>3.6844574164566</v>
      </c>
      <c r="BH1564" s="3">
        <v>1.6221892069822665</v>
      </c>
      <c r="BI1564" s="3">
        <v>5.4371780535893983E-2</v>
      </c>
      <c r="BJ1564" s="3">
        <v>21.854702395106756</v>
      </c>
      <c r="BK1564" s="3">
        <v>0.56181306415937737</v>
      </c>
      <c r="BL1564" s="3">
        <v>64.518956202421251</v>
      </c>
      <c r="BM1564" s="3">
        <v>384.42388837755442</v>
      </c>
      <c r="BN1564" s="3">
        <v>1.4624827019547126E-2</v>
      </c>
    </row>
    <row r="1565" spans="1:66">
      <c r="A1565" t="s">
        <v>2181</v>
      </c>
      <c r="B1565" t="s">
        <v>1147</v>
      </c>
      <c r="C1565">
        <v>20190725</v>
      </c>
      <c r="D1565" t="s">
        <v>338</v>
      </c>
      <c r="E1565" s="1" t="s">
        <v>0</v>
      </c>
      <c r="F1565" s="2" t="s">
        <v>2183</v>
      </c>
      <c r="G1565" s="1">
        <v>2000.399658203125</v>
      </c>
      <c r="H1565">
        <v>325</v>
      </c>
      <c r="I1565">
        <v>32.469448089599609</v>
      </c>
      <c r="J1565">
        <v>500.12860107421875</v>
      </c>
      <c r="K1565" s="2">
        <v>74</v>
      </c>
      <c r="L1565" s="2" t="s">
        <v>2184</v>
      </c>
      <c r="M1565" s="2">
        <v>19378.000031739473</v>
      </c>
      <c r="N1565" s="2">
        <v>0</v>
      </c>
      <c r="O1565" s="3">
        <v>6.6841403873681946</v>
      </c>
      <c r="P1565" s="3">
        <v>8.8835284672696135E-2</v>
      </c>
      <c r="Q1565" s="3">
        <v>185.22131310304482</v>
      </c>
      <c r="R1565" s="3">
        <v>1.7890290379262637</v>
      </c>
      <c r="S1565" s="3">
        <v>1.9820962411333096</v>
      </c>
      <c r="T1565" s="3">
        <v>35.058273315429688</v>
      </c>
      <c r="U1565" s="2">
        <v>6</v>
      </c>
      <c r="V1565" s="3">
        <v>1.4200000166893005</v>
      </c>
      <c r="W1565" s="2">
        <v>1</v>
      </c>
      <c r="X1565" s="3">
        <v>2.8400000333786011</v>
      </c>
      <c r="Y1565" s="2">
        <v>32.7274169921875</v>
      </c>
      <c r="Z1565" s="2">
        <v>35.058273315429688</v>
      </c>
      <c r="AA1565" s="2">
        <v>32.469448089599609</v>
      </c>
      <c r="AB1565" s="2">
        <v>325.8427734375</v>
      </c>
      <c r="AC1565" s="2">
        <v>317.1431884765625</v>
      </c>
      <c r="AD1565" s="2">
        <v>34.736598968505859</v>
      </c>
      <c r="AE1565" s="2">
        <v>36.803890228271484</v>
      </c>
      <c r="AF1565" s="2">
        <v>69.986968994140625</v>
      </c>
      <c r="AG1565" s="2">
        <v>74.054878234863281</v>
      </c>
      <c r="AH1565" s="2">
        <v>500.12860107421875</v>
      </c>
      <c r="AI1565" s="2">
        <v>2000.399658203125</v>
      </c>
      <c r="AJ1565" s="2">
        <v>28.140323638916016</v>
      </c>
      <c r="AK1565" s="2">
        <v>100.11245727539063</v>
      </c>
      <c r="AL1565" s="2">
        <v>0.4578094482421875</v>
      </c>
      <c r="AM1565" s="2">
        <v>-0.38988113403320313</v>
      </c>
      <c r="AN1565" s="2">
        <v>1</v>
      </c>
      <c r="AO1565" s="2">
        <v>-0.21956524252891541</v>
      </c>
      <c r="AP1565" s="2">
        <v>2.737391471862793</v>
      </c>
      <c r="AQ1565" s="2">
        <v>1</v>
      </c>
      <c r="AR1565" s="2">
        <v>0</v>
      </c>
      <c r="AS1565" s="2">
        <v>0.15999999642372131</v>
      </c>
      <c r="AT1565" s="2">
        <v>111115</v>
      </c>
      <c r="AU1565" s="3">
        <v>0.8335476684570311</v>
      </c>
      <c r="AV1565" s="3">
        <v>1.7890290379262636E-3</v>
      </c>
      <c r="AW1565" s="3">
        <v>308.20827331542966</v>
      </c>
      <c r="AX1565" s="3">
        <v>305.87741699218748</v>
      </c>
      <c r="AY1565" s="3">
        <v>320.06393815851334</v>
      </c>
      <c r="AZ1565" s="3">
        <v>2.4776001462421906</v>
      </c>
      <c r="BA1565" s="3">
        <v>5.6666241291793051</v>
      </c>
      <c r="BB1565" s="3">
        <v>56.602587564017959</v>
      </c>
      <c r="BC1565" s="3">
        <v>19.798697335746475</v>
      </c>
      <c r="BD1565" s="3">
        <v>33.892845153808594</v>
      </c>
      <c r="BE1565" s="3">
        <v>5.3111571355031479</v>
      </c>
      <c r="BF1565" s="3">
        <v>8.6140797975461925E-2</v>
      </c>
      <c r="BG1565" s="3">
        <v>3.6845278880459955</v>
      </c>
      <c r="BH1565" s="3">
        <v>1.6266292474571524</v>
      </c>
      <c r="BI1565" s="3">
        <v>5.4073766823321177E-2</v>
      </c>
      <c r="BJ1565" s="3">
        <v>18.542960794520326</v>
      </c>
      <c r="BK1565" s="3">
        <v>0.58403055727849262</v>
      </c>
      <c r="BL1565" s="3">
        <v>64.420846912609832</v>
      </c>
      <c r="BM1565" s="3">
        <v>313.96586825934679</v>
      </c>
      <c r="BN1565" s="3">
        <v>1.371480240907429E-2</v>
      </c>
    </row>
    <row r="1566" spans="1:66">
      <c r="A1566" t="s">
        <v>2181</v>
      </c>
      <c r="B1566" t="s">
        <v>1147</v>
      </c>
      <c r="C1566">
        <v>20190725</v>
      </c>
      <c r="D1566" t="s">
        <v>338</v>
      </c>
      <c r="E1566" s="1" t="s">
        <v>0</v>
      </c>
      <c r="F1566" s="2" t="s">
        <v>2185</v>
      </c>
      <c r="G1566" s="1">
        <v>1999.20068359375</v>
      </c>
      <c r="H1566">
        <v>250</v>
      </c>
      <c r="I1566">
        <v>32.471080780029297</v>
      </c>
      <c r="J1566">
        <v>500.13412475585938</v>
      </c>
      <c r="K1566" s="2">
        <v>75</v>
      </c>
      <c r="L1566" s="2" t="s">
        <v>2186</v>
      </c>
      <c r="M1566" s="2">
        <v>19467.500031728297</v>
      </c>
      <c r="N1566" s="2">
        <v>0</v>
      </c>
      <c r="O1566" s="3">
        <v>4.8417413732584045</v>
      </c>
      <c r="P1566" s="3">
        <v>9.0694196351813722E-2</v>
      </c>
      <c r="Q1566" s="3">
        <v>150.31959811724681</v>
      </c>
      <c r="R1566" s="3">
        <v>1.8348255501449353</v>
      </c>
      <c r="S1566" s="3">
        <v>1.992228441289436</v>
      </c>
      <c r="T1566" s="3">
        <v>35.112567901611328</v>
      </c>
      <c r="U1566" s="2">
        <v>6</v>
      </c>
      <c r="V1566" s="3">
        <v>1.4200000166893005</v>
      </c>
      <c r="W1566" s="2">
        <v>1</v>
      </c>
      <c r="X1566" s="3">
        <v>2.8400000333786011</v>
      </c>
      <c r="Y1566" s="2">
        <v>32.7479248046875</v>
      </c>
      <c r="Z1566" s="2">
        <v>35.112567901611328</v>
      </c>
      <c r="AA1566" s="2">
        <v>32.471080780029297</v>
      </c>
      <c r="AB1566" s="2">
        <v>250.98590087890625</v>
      </c>
      <c r="AC1566" s="2">
        <v>244.63887023925781</v>
      </c>
      <c r="AD1566" s="2">
        <v>34.752170562744141</v>
      </c>
      <c r="AE1566" s="2">
        <v>36.872207641601563</v>
      </c>
      <c r="AF1566" s="2">
        <v>69.922592163085938</v>
      </c>
      <c r="AG1566" s="2">
        <v>74.108879089355469</v>
      </c>
      <c r="AH1566" s="2">
        <v>500.13412475585938</v>
      </c>
      <c r="AI1566" s="2">
        <v>1999.20068359375</v>
      </c>
      <c r="AJ1566" s="2">
        <v>32.006168365478516</v>
      </c>
      <c r="AK1566" s="2">
        <v>100.11465454101563</v>
      </c>
      <c r="AL1566" s="2">
        <v>0.92120361328125</v>
      </c>
      <c r="AM1566" s="2">
        <v>-0.38094329833984375</v>
      </c>
      <c r="AN1566" s="2">
        <v>1</v>
      </c>
      <c r="AO1566" s="2">
        <v>-0.21956524252891541</v>
      </c>
      <c r="AP1566" s="2">
        <v>2.737391471862793</v>
      </c>
      <c r="AQ1566" s="2">
        <v>1</v>
      </c>
      <c r="AR1566" s="2">
        <v>0</v>
      </c>
      <c r="AS1566" s="2">
        <v>0.15999999642372131</v>
      </c>
      <c r="AT1566" s="2">
        <v>111115</v>
      </c>
      <c r="AU1566" s="3">
        <v>0.8335568745930988</v>
      </c>
      <c r="AV1566" s="3">
        <v>1.8348255501449352E-3</v>
      </c>
      <c r="AW1566" s="3">
        <v>308.26256790161131</v>
      </c>
      <c r="AX1566" s="3">
        <v>305.89792480468748</v>
      </c>
      <c r="AY1566" s="3">
        <v>319.87210222530121</v>
      </c>
      <c r="AZ1566" s="3">
        <v>2.4465266789508684</v>
      </c>
      <c r="BA1566" s="3">
        <v>5.6836767714929728</v>
      </c>
      <c r="BB1566" s="3">
        <v>56.771676409915067</v>
      </c>
      <c r="BC1566" s="3">
        <v>19.899468768313504</v>
      </c>
      <c r="BD1566" s="3">
        <v>33.930246353149414</v>
      </c>
      <c r="BE1566" s="3">
        <v>5.322256230360642</v>
      </c>
      <c r="BF1566" s="3">
        <v>8.7887544887304589E-2</v>
      </c>
      <c r="BG1566" s="3">
        <v>3.6914483302035368</v>
      </c>
      <c r="BH1566" s="3">
        <v>1.6308079001571052</v>
      </c>
      <c r="BI1566" s="3">
        <v>5.5175164106649813E-2</v>
      </c>
      <c r="BJ1566" s="3">
        <v>15.049194636252468</v>
      </c>
      <c r="BK1566" s="3">
        <v>0.61445508626749967</v>
      </c>
      <c r="BL1566" s="3">
        <v>64.36444200187168</v>
      </c>
      <c r="BM1566" s="3">
        <v>242.33733827549833</v>
      </c>
      <c r="BN1566" s="3">
        <v>1.2859594151887295E-2</v>
      </c>
    </row>
    <row r="1567" spans="1:66">
      <c r="A1567" t="s">
        <v>2181</v>
      </c>
      <c r="B1567" t="s">
        <v>1147</v>
      </c>
      <c r="C1567">
        <v>20190725</v>
      </c>
      <c r="D1567" t="s">
        <v>338</v>
      </c>
      <c r="E1567" s="1" t="s">
        <v>0</v>
      </c>
      <c r="F1567" s="2" t="s">
        <v>2187</v>
      </c>
      <c r="G1567" s="1">
        <v>1999.3997802734375</v>
      </c>
      <c r="H1567">
        <v>175</v>
      </c>
      <c r="I1567">
        <v>32.469654083251953</v>
      </c>
      <c r="J1567">
        <v>500.13287353515625</v>
      </c>
      <c r="K1567" s="2">
        <v>76</v>
      </c>
      <c r="L1567" s="2" t="s">
        <v>2188</v>
      </c>
      <c r="M1567" s="2">
        <v>19556.000031739473</v>
      </c>
      <c r="N1567" s="2">
        <v>0</v>
      </c>
      <c r="O1567" s="3">
        <v>2.6681730748286179</v>
      </c>
      <c r="P1567" s="3">
        <v>8.8854371395918036E-2</v>
      </c>
      <c r="Q1567" s="3">
        <v>116.11300745448884</v>
      </c>
      <c r="R1567" s="3">
        <v>1.8169153011352663</v>
      </c>
      <c r="S1567" s="3">
        <v>2.0118592332368661</v>
      </c>
      <c r="T1567" s="3">
        <v>35.210334777832031</v>
      </c>
      <c r="U1567" s="2">
        <v>6</v>
      </c>
      <c r="V1567" s="3">
        <v>1.4200000166893005</v>
      </c>
      <c r="W1567" s="2">
        <v>1</v>
      </c>
      <c r="X1567" s="3">
        <v>2.8400000333786011</v>
      </c>
      <c r="Y1567" s="2">
        <v>32.771087646484375</v>
      </c>
      <c r="Z1567" s="2">
        <v>35.210334777832031</v>
      </c>
      <c r="AA1567" s="2">
        <v>32.469654083251953</v>
      </c>
      <c r="AB1567" s="2">
        <v>173.82804870605469</v>
      </c>
      <c r="AC1567" s="2">
        <v>170.2559814453125</v>
      </c>
      <c r="AD1567" s="2">
        <v>34.885978698730469</v>
      </c>
      <c r="AE1567" s="2">
        <v>36.985080718994141</v>
      </c>
      <c r="AF1567" s="2">
        <v>70.117935180664063</v>
      </c>
      <c r="AG1567" s="2">
        <v>74.237411499023438</v>
      </c>
      <c r="AH1567" s="2">
        <v>500.13287353515625</v>
      </c>
      <c r="AI1567" s="2">
        <v>1999.3997802734375</v>
      </c>
      <c r="AJ1567" s="2">
        <v>33.740589141845703</v>
      </c>
      <c r="AK1567" s="2">
        <v>100.11161804199219</v>
      </c>
      <c r="AL1567" s="2">
        <v>1.2959442138671875</v>
      </c>
      <c r="AM1567" s="2">
        <v>-0.3872528076171875</v>
      </c>
      <c r="AN1567" s="2">
        <v>1</v>
      </c>
      <c r="AO1567" s="2">
        <v>-0.21956524252891541</v>
      </c>
      <c r="AP1567" s="2">
        <v>2.737391471862793</v>
      </c>
      <c r="AQ1567" s="2">
        <v>1</v>
      </c>
      <c r="AR1567" s="2">
        <v>0</v>
      </c>
      <c r="AS1567" s="2">
        <v>0.15999999642372131</v>
      </c>
      <c r="AT1567" s="2">
        <v>111115</v>
      </c>
      <c r="AU1567" s="3">
        <v>0.83355478922526027</v>
      </c>
      <c r="AV1567" s="3">
        <v>1.8169153011352664E-3</v>
      </c>
      <c r="AW1567" s="3">
        <v>308.36033477783201</v>
      </c>
      <c r="AX1567" s="3">
        <v>305.92108764648435</v>
      </c>
      <c r="AY1567" s="3">
        <v>319.90395769333918</v>
      </c>
      <c r="AZ1567" s="3">
        <v>2.4446971919888254</v>
      </c>
      <c r="BA1567" s="3">
        <v>5.7144955074290573</v>
      </c>
      <c r="BB1567" s="3">
        <v>57.08124210950313</v>
      </c>
      <c r="BC1567" s="3">
        <v>20.096161390508989</v>
      </c>
      <c r="BD1567" s="3">
        <v>33.990711212158203</v>
      </c>
      <c r="BE1567" s="3">
        <v>5.3402423098026874</v>
      </c>
      <c r="BF1567" s="3">
        <v>8.6158744292265027E-2</v>
      </c>
      <c r="BG1567" s="3">
        <v>3.7026362741921912</v>
      </c>
      <c r="BH1567" s="3">
        <v>1.6376060356104962</v>
      </c>
      <c r="BI1567" s="3">
        <v>5.4085081735189944E-2</v>
      </c>
      <c r="BJ1567" s="3">
        <v>11.624261051990779</v>
      </c>
      <c r="BK1567" s="3">
        <v>0.68199076748316889</v>
      </c>
      <c r="BL1567" s="3">
        <v>64.176957475967455</v>
      </c>
      <c r="BM1567" s="3">
        <v>168.98765975211396</v>
      </c>
      <c r="BN1567" s="3">
        <v>1.0133002031804009E-2</v>
      </c>
    </row>
    <row r="1568" spans="1:66">
      <c r="A1568" t="s">
        <v>2181</v>
      </c>
      <c r="B1568" t="s">
        <v>1147</v>
      </c>
      <c r="C1568">
        <v>20190725</v>
      </c>
      <c r="D1568" t="s">
        <v>338</v>
      </c>
      <c r="E1568" s="1" t="s">
        <v>0</v>
      </c>
      <c r="F1568" s="2" t="s">
        <v>2189</v>
      </c>
      <c r="G1568" s="1">
        <v>2000.4814453125</v>
      </c>
      <c r="H1568">
        <v>100</v>
      </c>
      <c r="I1568">
        <v>32.469882965087891</v>
      </c>
      <c r="J1568">
        <v>500.11868286132813</v>
      </c>
      <c r="K1568" s="2">
        <v>77</v>
      </c>
      <c r="L1568" s="2" t="s">
        <v>2190</v>
      </c>
      <c r="M1568" s="2">
        <v>19645.000031739473</v>
      </c>
      <c r="N1568" s="2">
        <v>0</v>
      </c>
      <c r="O1568" s="3">
        <v>0.56931728625831501</v>
      </c>
      <c r="P1568" s="3">
        <v>8.8723462407179876E-2</v>
      </c>
      <c r="Q1568" s="3">
        <v>85.236097738255182</v>
      </c>
      <c r="R1568" s="3">
        <v>1.8168612254904648</v>
      </c>
      <c r="S1568" s="3">
        <v>2.0144242147822564</v>
      </c>
      <c r="T1568" s="3">
        <v>35.246044158935547</v>
      </c>
      <c r="U1568" s="2">
        <v>6</v>
      </c>
      <c r="V1568" s="3">
        <v>1.4200000166893005</v>
      </c>
      <c r="W1568" s="2">
        <v>1</v>
      </c>
      <c r="X1568" s="3">
        <v>2.8400000333786011</v>
      </c>
      <c r="Y1568" s="2">
        <v>32.775154113769531</v>
      </c>
      <c r="Z1568" s="2">
        <v>35.246044158935547</v>
      </c>
      <c r="AA1568" s="2">
        <v>32.469882965087891</v>
      </c>
      <c r="AB1568" s="2">
        <v>99.772911071777344</v>
      </c>
      <c r="AC1568" s="2">
        <v>98.874374389648438</v>
      </c>
      <c r="AD1568" s="2">
        <v>34.974090576171875</v>
      </c>
      <c r="AE1568" s="2">
        <v>37.072998046875</v>
      </c>
      <c r="AF1568" s="2">
        <v>70.277191162109375</v>
      </c>
      <c r="AG1568" s="2">
        <v>74.3953857421875</v>
      </c>
      <c r="AH1568" s="2">
        <v>500.11868286132813</v>
      </c>
      <c r="AI1568" s="2">
        <v>2000.4814453125</v>
      </c>
      <c r="AJ1568" s="2">
        <v>35.065231323242188</v>
      </c>
      <c r="AK1568" s="2">
        <v>100.10962677001953</v>
      </c>
      <c r="AL1568" s="2">
        <v>1.6095428466796875</v>
      </c>
      <c r="AM1568" s="2">
        <v>-0.39867401123046875</v>
      </c>
      <c r="AN1568" s="2">
        <v>1</v>
      </c>
      <c r="AO1568" s="2">
        <v>-0.21956524252891541</v>
      </c>
      <c r="AP1568" s="2">
        <v>2.737391471862793</v>
      </c>
      <c r="AQ1568" s="2">
        <v>1</v>
      </c>
      <c r="AR1568" s="2">
        <v>0</v>
      </c>
      <c r="AS1568" s="2">
        <v>0.15999999642372131</v>
      </c>
      <c r="AT1568" s="2">
        <v>111115</v>
      </c>
      <c r="AU1568" s="3">
        <v>0.83353113810221335</v>
      </c>
      <c r="AV1568" s="3">
        <v>1.8168612254904648E-3</v>
      </c>
      <c r="AW1568" s="3">
        <v>308.39604415893552</v>
      </c>
      <c r="AX1568" s="3">
        <v>305.92515411376951</v>
      </c>
      <c r="AY1568" s="3">
        <v>320.07702409572084</v>
      </c>
      <c r="AZ1568" s="3">
        <v>2.4419366986032873</v>
      </c>
      <c r="BA1568" s="3">
        <v>5.7257882125005759</v>
      </c>
      <c r="BB1568" s="3">
        <v>57.195180895583107</v>
      </c>
      <c r="BC1568" s="3">
        <v>20.122182848708107</v>
      </c>
      <c r="BD1568" s="3">
        <v>34.010599136352539</v>
      </c>
      <c r="BE1568" s="3">
        <v>5.3461697788379325</v>
      </c>
      <c r="BF1568" s="3">
        <v>8.603565224249711E-2</v>
      </c>
      <c r="BG1568" s="3">
        <v>3.7113639977183195</v>
      </c>
      <c r="BH1568" s="3">
        <v>1.6348057811196131</v>
      </c>
      <c r="BI1568" s="3">
        <v>5.4007474264795276E-2</v>
      </c>
      <c r="BJ1568" s="3">
        <v>8.532953931909633</v>
      </c>
      <c r="BK1568" s="3">
        <v>0.86206459726716511</v>
      </c>
      <c r="BL1568" s="3">
        <v>64.196635745794296</v>
      </c>
      <c r="BM1568" s="3">
        <v>98.603748218023227</v>
      </c>
      <c r="BN1568" s="3">
        <v>3.7065786149322768E-3</v>
      </c>
    </row>
    <row r="1569" spans="1:66">
      <c r="A1569" t="s">
        <v>2181</v>
      </c>
      <c r="B1569" t="s">
        <v>1147</v>
      </c>
      <c r="C1569">
        <v>20190725</v>
      </c>
      <c r="D1569" t="s">
        <v>338</v>
      </c>
      <c r="E1569" s="1" t="s">
        <v>0</v>
      </c>
      <c r="F1569" s="2" t="s">
        <v>2191</v>
      </c>
      <c r="G1569" s="1">
        <v>2000.06884765625</v>
      </c>
      <c r="H1569">
        <v>66</v>
      </c>
      <c r="I1569">
        <v>32.470321655273438</v>
      </c>
      <c r="J1569">
        <v>500.110595703125</v>
      </c>
      <c r="K1569" s="2">
        <v>78</v>
      </c>
      <c r="L1569" s="2" t="s">
        <v>2192</v>
      </c>
      <c r="M1569" s="2">
        <v>19734.500031728297</v>
      </c>
      <c r="N1569" s="2">
        <v>0</v>
      </c>
      <c r="O1569" s="3">
        <v>-0.27325871663946705</v>
      </c>
      <c r="P1569" s="3">
        <v>9.0905086732280538E-2</v>
      </c>
      <c r="Q1569" s="3">
        <v>69.230244981971609</v>
      </c>
      <c r="R1569" s="3">
        <v>1.8577529643545396</v>
      </c>
      <c r="S1569" s="3">
        <v>2.0117434059396628</v>
      </c>
      <c r="T1569" s="3">
        <v>35.253620147705078</v>
      </c>
      <c r="U1569" s="2">
        <v>6</v>
      </c>
      <c r="V1569" s="3">
        <v>1.4200000166893005</v>
      </c>
      <c r="W1569" s="2">
        <v>1</v>
      </c>
      <c r="X1569" s="3">
        <v>2.8400000333786011</v>
      </c>
      <c r="Y1569" s="2">
        <v>32.781936645507813</v>
      </c>
      <c r="Z1569" s="2">
        <v>35.253620147705078</v>
      </c>
      <c r="AA1569" s="2">
        <v>32.470321655273438</v>
      </c>
      <c r="AB1569" s="2">
        <v>66.390434265136719</v>
      </c>
      <c r="AC1569" s="2">
        <v>66.569900512695313</v>
      </c>
      <c r="AD1569" s="2">
        <v>34.977764129638672</v>
      </c>
      <c r="AE1569" s="2">
        <v>37.123832702636719</v>
      </c>
      <c r="AF1569" s="2">
        <v>70.239784240722656</v>
      </c>
      <c r="AG1569" s="2">
        <v>74.469650268554688</v>
      </c>
      <c r="AH1569" s="2">
        <v>500.110595703125</v>
      </c>
      <c r="AI1569" s="2">
        <v>2000.06884765625</v>
      </c>
      <c r="AJ1569" s="2">
        <v>29.341745376586914</v>
      </c>
      <c r="AK1569" s="2">
        <v>100.10935974121094</v>
      </c>
      <c r="AL1569" s="2">
        <v>1.549407958984375</v>
      </c>
      <c r="AM1569" s="2">
        <v>-0.3988800048828125</v>
      </c>
      <c r="AN1569" s="2">
        <v>1</v>
      </c>
      <c r="AO1569" s="2">
        <v>-0.21956524252891541</v>
      </c>
      <c r="AP1569" s="2">
        <v>2.737391471862793</v>
      </c>
      <c r="AQ1569" s="2">
        <v>1</v>
      </c>
      <c r="AR1569" s="2">
        <v>0</v>
      </c>
      <c r="AS1569" s="2">
        <v>0.15999999642372131</v>
      </c>
      <c r="AT1569" s="2">
        <v>111115</v>
      </c>
      <c r="AU1569" s="3">
        <v>0.83351765950520817</v>
      </c>
      <c r="AV1569" s="3">
        <v>1.8577529643545396E-3</v>
      </c>
      <c r="AW1569" s="3">
        <v>308.40362014770506</v>
      </c>
      <c r="AX1569" s="3">
        <v>305.93193664550779</v>
      </c>
      <c r="AY1569" s="3">
        <v>320.01100847219641</v>
      </c>
      <c r="AZ1569" s="3">
        <v>2.4199382352649472</v>
      </c>
      <c r="BA1569" s="3">
        <v>5.7281865289404532</v>
      </c>
      <c r="BB1569" s="3">
        <v>57.21929042147687</v>
      </c>
      <c r="BC1569" s="3">
        <v>20.095457718840152</v>
      </c>
      <c r="BD1569" s="3">
        <v>34.017778396606445</v>
      </c>
      <c r="BE1569" s="3">
        <v>5.3483109165825446</v>
      </c>
      <c r="BF1569" s="3">
        <v>8.8085570420715048E-2</v>
      </c>
      <c r="BG1569" s="3">
        <v>3.7164431230007904</v>
      </c>
      <c r="BH1569" s="3">
        <v>1.6318677935817543</v>
      </c>
      <c r="BI1569" s="3">
        <v>5.5300039867859647E-2</v>
      </c>
      <c r="BJ1569" s="3">
        <v>6.9305954998723589</v>
      </c>
      <c r="BK1569" s="3">
        <v>1.0399631732778232</v>
      </c>
      <c r="BL1569" s="3">
        <v>64.284452693582296</v>
      </c>
      <c r="BM1569" s="3">
        <v>66.699794619430378</v>
      </c>
      <c r="BN1569" s="3">
        <v>-2.6336343527213167E-3</v>
      </c>
    </row>
    <row r="1570" spans="1:66">
      <c r="A1570" t="s">
        <v>2181</v>
      </c>
      <c r="B1570" t="s">
        <v>1147</v>
      </c>
      <c r="C1570">
        <v>20190725</v>
      </c>
      <c r="D1570" t="s">
        <v>338</v>
      </c>
      <c r="E1570" s="1" t="s">
        <v>0</v>
      </c>
      <c r="F1570" s="2" t="s">
        <v>2193</v>
      </c>
      <c r="G1570" s="1">
        <v>2000.9903564453125</v>
      </c>
      <c r="H1570">
        <v>33</v>
      </c>
      <c r="I1570">
        <v>32.469596862792969</v>
      </c>
      <c r="J1570">
        <v>500.1346435546875</v>
      </c>
      <c r="K1570" s="2">
        <v>79</v>
      </c>
      <c r="L1570" s="2" t="s">
        <v>2194</v>
      </c>
      <c r="M1570" s="2">
        <v>19834.000031739473</v>
      </c>
      <c r="N1570" s="2">
        <v>0</v>
      </c>
      <c r="O1570" s="3">
        <v>-1.1182113537677021</v>
      </c>
      <c r="P1570" s="3">
        <v>9.0378366138304897E-2</v>
      </c>
      <c r="Q1570" s="3">
        <v>53.493988512643398</v>
      </c>
      <c r="R1570" s="3">
        <v>1.8423368926420465</v>
      </c>
      <c r="S1570" s="3">
        <v>2.0062706586875438</v>
      </c>
      <c r="T1570" s="3">
        <v>35.234462738037109</v>
      </c>
      <c r="U1570" s="2">
        <v>6</v>
      </c>
      <c r="V1570" s="3">
        <v>1.4200000166893005</v>
      </c>
      <c r="W1570" s="2">
        <v>1</v>
      </c>
      <c r="X1570" s="3">
        <v>2.8400000333786011</v>
      </c>
      <c r="Y1570" s="2">
        <v>32.779861450195313</v>
      </c>
      <c r="Z1570" s="2">
        <v>35.234462738037109</v>
      </c>
      <c r="AA1570" s="2">
        <v>32.469596862792969</v>
      </c>
      <c r="AB1570" s="2">
        <v>33.369884490966797</v>
      </c>
      <c r="AC1570" s="2">
        <v>34.63482666015625</v>
      </c>
      <c r="AD1570" s="2">
        <v>34.991802215576172</v>
      </c>
      <c r="AE1570" s="2">
        <v>37.119968414306641</v>
      </c>
      <c r="AF1570" s="2">
        <v>70.291557312011719</v>
      </c>
      <c r="AG1570" s="2">
        <v>74.467132568359375</v>
      </c>
      <c r="AH1570" s="2">
        <v>500.1346435546875</v>
      </c>
      <c r="AI1570" s="2">
        <v>2000.9903564453125</v>
      </c>
      <c r="AJ1570" s="2">
        <v>27.527065277099609</v>
      </c>
      <c r="AK1570" s="2">
        <v>100.1038818359375</v>
      </c>
      <c r="AL1570" s="2">
        <v>1.5408287048339844</v>
      </c>
      <c r="AM1570" s="2">
        <v>-0.39012527465820313</v>
      </c>
      <c r="AN1570" s="2">
        <v>1</v>
      </c>
      <c r="AO1570" s="2">
        <v>-0.21956524252891541</v>
      </c>
      <c r="AP1570" s="2">
        <v>2.737391471862793</v>
      </c>
      <c r="AQ1570" s="2">
        <v>1</v>
      </c>
      <c r="AR1570" s="2">
        <v>0</v>
      </c>
      <c r="AS1570" s="2">
        <v>0.15999999642372131</v>
      </c>
      <c r="AT1570" s="2">
        <v>111115</v>
      </c>
      <c r="AU1570" s="3">
        <v>0.8335577392578124</v>
      </c>
      <c r="AV1570" s="3">
        <v>1.8423368926420464E-3</v>
      </c>
      <c r="AW1570" s="3">
        <v>308.38446273803709</v>
      </c>
      <c r="AX1570" s="3">
        <v>305.92986145019529</v>
      </c>
      <c r="AY1570" s="3">
        <v>320.15844987515084</v>
      </c>
      <c r="AZ1570" s="3">
        <v>2.4321952378858915</v>
      </c>
      <c r="BA1570" s="3">
        <v>5.722123590587028</v>
      </c>
      <c r="BB1570" s="3">
        <v>57.161855121314325</v>
      </c>
      <c r="BC1570" s="3">
        <v>20.041886707007684</v>
      </c>
      <c r="BD1570" s="3">
        <v>34.007162094116211</v>
      </c>
      <c r="BE1570" s="3">
        <v>5.345144981554502</v>
      </c>
      <c r="BF1570" s="3">
        <v>8.7590927810484831E-2</v>
      </c>
      <c r="BG1570" s="3">
        <v>3.7158529318994842</v>
      </c>
      <c r="BH1570" s="3">
        <v>1.6292920496550178</v>
      </c>
      <c r="BI1570" s="3">
        <v>5.4988120794037212E-2</v>
      </c>
      <c r="BJ1570" s="3">
        <v>5.3549559050026527</v>
      </c>
      <c r="BK1570" s="3">
        <v>1.5445143998420134</v>
      </c>
      <c r="BL1570" s="3">
        <v>64.338611546488778</v>
      </c>
      <c r="BM1570" s="3">
        <v>35.166370783340824</v>
      </c>
      <c r="BN1570" s="3">
        <v>-2.0458228789140578E-2</v>
      </c>
    </row>
    <row r="1571" spans="1:66">
      <c r="A1571" t="s">
        <v>2181</v>
      </c>
      <c r="B1571" t="s">
        <v>1147</v>
      </c>
      <c r="C1571">
        <v>20190725</v>
      </c>
      <c r="D1571" t="s">
        <v>338</v>
      </c>
      <c r="E1571" s="1" t="s">
        <v>0</v>
      </c>
      <c r="F1571" s="2" t="s">
        <v>2195</v>
      </c>
      <c r="G1571" s="1">
        <v>1999.8079833984375</v>
      </c>
      <c r="H1571">
        <v>400</v>
      </c>
      <c r="I1571">
        <v>32.4696044921875</v>
      </c>
      <c r="J1571">
        <v>500.13821411132813</v>
      </c>
      <c r="K1571" s="2">
        <v>80</v>
      </c>
      <c r="L1571" s="2" t="s">
        <v>2196</v>
      </c>
      <c r="M1571" s="2">
        <v>19983.000031739473</v>
      </c>
      <c r="N1571" s="2">
        <v>0</v>
      </c>
      <c r="O1571" s="3">
        <v>8.3386349909711104</v>
      </c>
      <c r="P1571" s="3">
        <v>8.8610123225859594E-2</v>
      </c>
      <c r="Q1571" s="3">
        <v>224.02334984194133</v>
      </c>
      <c r="R1571" s="3">
        <v>1.7951665465604301</v>
      </c>
      <c r="S1571" s="3">
        <v>1.9931238982555679</v>
      </c>
      <c r="T1571" s="3">
        <v>35.153175354003906</v>
      </c>
      <c r="U1571" s="2">
        <v>6</v>
      </c>
      <c r="V1571" s="3">
        <v>1.4200000166893005</v>
      </c>
      <c r="W1571" s="2">
        <v>1</v>
      </c>
      <c r="X1571" s="3">
        <v>2.8400000333786011</v>
      </c>
      <c r="Y1571" s="2">
        <v>32.766284942626953</v>
      </c>
      <c r="Z1571" s="2">
        <v>35.153175354003906</v>
      </c>
      <c r="AA1571" s="2">
        <v>32.4696044921875</v>
      </c>
      <c r="AB1571" s="2">
        <v>399.65219116210938</v>
      </c>
      <c r="AC1571" s="2">
        <v>388.81124877929688</v>
      </c>
      <c r="AD1571" s="2">
        <v>34.920738220214844</v>
      </c>
      <c r="AE1571" s="2">
        <v>36.994670867919922</v>
      </c>
      <c r="AF1571" s="2">
        <v>70.200508117675781</v>
      </c>
      <c r="AG1571" s="2">
        <v>74.27264404296875</v>
      </c>
      <c r="AH1571" s="2">
        <v>500.13821411132813</v>
      </c>
      <c r="AI1571" s="2">
        <v>1999.8079833984375</v>
      </c>
      <c r="AJ1571" s="2">
        <v>30.733404159545898</v>
      </c>
      <c r="AK1571" s="2">
        <v>100.10457611083984</v>
      </c>
      <c r="AL1571" s="2">
        <v>-0.24713516235351563</v>
      </c>
      <c r="AM1571" s="2">
        <v>-0.39243316650390625</v>
      </c>
      <c r="AN1571" s="2">
        <v>1</v>
      </c>
      <c r="AO1571" s="2">
        <v>-0.21956524252891541</v>
      </c>
      <c r="AP1571" s="2">
        <v>2.737391471862793</v>
      </c>
      <c r="AQ1571" s="2">
        <v>1</v>
      </c>
      <c r="AR1571" s="2">
        <v>0</v>
      </c>
      <c r="AS1571" s="2">
        <v>0.15999999642372131</v>
      </c>
      <c r="AT1571" s="2">
        <v>111115</v>
      </c>
      <c r="AU1571" s="3">
        <v>0.83356369018554677</v>
      </c>
      <c r="AV1571" s="3">
        <v>1.7951665465604301E-3</v>
      </c>
      <c r="AW1571" s="3">
        <v>308.30317535400388</v>
      </c>
      <c r="AX1571" s="3">
        <v>305.91628494262693</v>
      </c>
      <c r="AY1571" s="3">
        <v>319.96927019187933</v>
      </c>
      <c r="AZ1571" s="3">
        <v>2.4646042239455133</v>
      </c>
      <c r="BA1571" s="3">
        <v>5.6964597438487274</v>
      </c>
      <c r="BB1571" s="3">
        <v>56.905088310262421</v>
      </c>
      <c r="BC1571" s="3">
        <v>19.910417442342499</v>
      </c>
      <c r="BD1571" s="3">
        <v>33.95973014831543</v>
      </c>
      <c r="BE1571" s="3">
        <v>5.3310199868469876</v>
      </c>
      <c r="BF1571" s="3">
        <v>8.5929071970063359E-2</v>
      </c>
      <c r="BG1571" s="3">
        <v>3.7033358455931595</v>
      </c>
      <c r="BH1571" s="3">
        <v>1.6276841412538281</v>
      </c>
      <c r="BI1571" s="3">
        <v>5.3940277977328838E-2</v>
      </c>
      <c r="BJ1571" s="3">
        <v>22.425762474857919</v>
      </c>
      <c r="BK1571" s="3">
        <v>0.576175073497179</v>
      </c>
      <c r="BL1571" s="3">
        <v>64.398335411416326</v>
      </c>
      <c r="BM1571" s="3">
        <v>384.84746106609077</v>
      </c>
      <c r="BN1571" s="3">
        <v>1.3953430056011486E-2</v>
      </c>
    </row>
    <row r="1572" spans="1:66">
      <c r="A1572" t="s">
        <v>2181</v>
      </c>
      <c r="B1572" t="s">
        <v>1147</v>
      </c>
      <c r="C1572">
        <v>20190725</v>
      </c>
      <c r="D1572" t="s">
        <v>338</v>
      </c>
      <c r="E1572" s="1" t="s">
        <v>0</v>
      </c>
      <c r="F1572" s="2" t="s">
        <v>2197</v>
      </c>
      <c r="G1572" s="1">
        <v>1999.1165771484375</v>
      </c>
      <c r="H1572">
        <v>400</v>
      </c>
      <c r="I1572">
        <v>32.469577789306641</v>
      </c>
      <c r="J1572">
        <v>500.12335205078125</v>
      </c>
      <c r="K1572" s="2">
        <v>81</v>
      </c>
      <c r="L1572" s="2" t="s">
        <v>2198</v>
      </c>
      <c r="M1572" s="2">
        <v>20072.000031739473</v>
      </c>
      <c r="N1572" s="2">
        <v>0</v>
      </c>
      <c r="O1572" s="3">
        <v>8.388488926134162</v>
      </c>
      <c r="P1572" s="3">
        <v>8.725130944109788E-2</v>
      </c>
      <c r="Q1572" s="3">
        <v>220.51793801611328</v>
      </c>
      <c r="R1572" s="3">
        <v>1.7770429790188422</v>
      </c>
      <c r="S1572" s="3">
        <v>2.0026790357310067</v>
      </c>
      <c r="T1572" s="3">
        <v>35.1776123046875</v>
      </c>
      <c r="U1572" s="2">
        <v>6</v>
      </c>
      <c r="V1572" s="3">
        <v>1.4200000166893005</v>
      </c>
      <c r="W1572" s="2">
        <v>1</v>
      </c>
      <c r="X1572" s="3">
        <v>2.8400000333786011</v>
      </c>
      <c r="Y1572" s="2">
        <v>32.756862640380859</v>
      </c>
      <c r="Z1572" s="2">
        <v>35.1776123046875</v>
      </c>
      <c r="AA1572" s="2">
        <v>32.469577789306641</v>
      </c>
      <c r="AB1572" s="2">
        <v>399.46871948242188</v>
      </c>
      <c r="AC1572" s="2">
        <v>388.57659912109375</v>
      </c>
      <c r="AD1572" s="2">
        <v>34.924118041992188</v>
      </c>
      <c r="AE1572" s="2">
        <v>36.977210998535156</v>
      </c>
      <c r="AF1572" s="2">
        <v>70.241828918457031</v>
      </c>
      <c r="AG1572" s="2">
        <v>74.274742126464844</v>
      </c>
      <c r="AH1572" s="2">
        <v>500.12335205078125</v>
      </c>
      <c r="AI1572" s="2">
        <v>1999.1165771484375</v>
      </c>
      <c r="AJ1572" s="2">
        <v>29.032037734985352</v>
      </c>
      <c r="AK1572" s="2">
        <v>100.10179901123047</v>
      </c>
      <c r="AL1572" s="2">
        <v>-0.31036758422851563</v>
      </c>
      <c r="AM1572" s="2">
        <v>-0.38640594482421875</v>
      </c>
      <c r="AN1572" s="2">
        <v>1</v>
      </c>
      <c r="AO1572" s="2">
        <v>-0.21956524252891541</v>
      </c>
      <c r="AP1572" s="2">
        <v>2.737391471862793</v>
      </c>
      <c r="AQ1572" s="2">
        <v>1</v>
      </c>
      <c r="AR1572" s="2">
        <v>0</v>
      </c>
      <c r="AS1572" s="2">
        <v>0.15999999642372131</v>
      </c>
      <c r="AT1572" s="2">
        <v>111115</v>
      </c>
      <c r="AU1572" s="3">
        <v>0.83353892008463526</v>
      </c>
      <c r="AV1572" s="3">
        <v>1.7770429790188423E-3</v>
      </c>
      <c r="AW1572" s="3">
        <v>308.32761230468748</v>
      </c>
      <c r="AX1572" s="3">
        <v>305.90686264038084</v>
      </c>
      <c r="AY1572" s="3">
        <v>319.85864519435199</v>
      </c>
      <c r="AZ1572" s="3">
        <v>2.4675984605194357</v>
      </c>
      <c r="BA1572" s="3">
        <v>5.7041643791022336</v>
      </c>
      <c r="BB1572" s="3">
        <v>56.983635014014887</v>
      </c>
      <c r="BC1572" s="3">
        <v>20.00642401547973</v>
      </c>
      <c r="BD1572" s="3">
        <v>33.96723747253418</v>
      </c>
      <c r="BE1572" s="3">
        <v>5.3332534656213593</v>
      </c>
      <c r="BF1572" s="3">
        <v>8.465064755469727E-2</v>
      </c>
      <c r="BG1572" s="3">
        <v>3.7014853433712269</v>
      </c>
      <c r="BH1572" s="3">
        <v>1.6317681222501323</v>
      </c>
      <c r="BI1572" s="3">
        <v>5.3134319009868217E-2</v>
      </c>
      <c r="BJ1572" s="3">
        <v>22.074242309659947</v>
      </c>
      <c r="BK1572" s="3">
        <v>0.56750184780785617</v>
      </c>
      <c r="BL1572" s="3">
        <v>64.258248700201875</v>
      </c>
      <c r="BM1572" s="3">
        <v>384.58911323476121</v>
      </c>
      <c r="BN1572" s="3">
        <v>1.4015727151001888E-2</v>
      </c>
    </row>
    <row r="1573" spans="1:66">
      <c r="A1573" t="s">
        <v>2181</v>
      </c>
      <c r="B1573" t="s">
        <v>1147</v>
      </c>
      <c r="C1573">
        <v>20190725</v>
      </c>
      <c r="D1573" t="s">
        <v>338</v>
      </c>
      <c r="E1573" s="1" t="s">
        <v>0</v>
      </c>
      <c r="F1573" s="2" t="s">
        <v>2199</v>
      </c>
      <c r="G1573" s="1">
        <v>2000.0032958984375</v>
      </c>
      <c r="H1573">
        <v>400</v>
      </c>
      <c r="I1573">
        <v>32.468700408935547</v>
      </c>
      <c r="J1573">
        <v>500.10772705078125</v>
      </c>
      <c r="K1573" s="2">
        <v>82</v>
      </c>
      <c r="L1573" s="2" t="s">
        <v>2200</v>
      </c>
      <c r="M1573" s="2">
        <v>20161.000031739473</v>
      </c>
      <c r="N1573" s="2">
        <v>0</v>
      </c>
      <c r="O1573" s="3">
        <v>8.2734023631008053</v>
      </c>
      <c r="P1573" s="3">
        <v>8.5834879005870668E-2</v>
      </c>
      <c r="Q1573" s="3">
        <v>220.1466284094773</v>
      </c>
      <c r="R1573" s="3">
        <v>1.7471129019793472</v>
      </c>
      <c r="S1573" s="3">
        <v>2.0005754941219065</v>
      </c>
      <c r="T1573" s="3">
        <v>35.155654907226563</v>
      </c>
      <c r="U1573" s="2">
        <v>6</v>
      </c>
      <c r="V1573" s="3">
        <v>1.4200000166893005</v>
      </c>
      <c r="W1573" s="2">
        <v>1</v>
      </c>
      <c r="X1573" s="3">
        <v>2.8400000333786011</v>
      </c>
      <c r="Y1573" s="2">
        <v>32.7664794921875</v>
      </c>
      <c r="Z1573" s="2">
        <v>35.155654907226563</v>
      </c>
      <c r="AA1573" s="2">
        <v>32.468700408935547</v>
      </c>
      <c r="AB1573" s="2">
        <v>399.26565551757813</v>
      </c>
      <c r="AC1573" s="2">
        <v>388.52532958984375</v>
      </c>
      <c r="AD1573" s="2">
        <v>34.910720825195313</v>
      </c>
      <c r="AE1573" s="2">
        <v>36.929397583007813</v>
      </c>
      <c r="AF1573" s="2">
        <v>70.176010131835938</v>
      </c>
      <c r="AG1573" s="2">
        <v>74.139266967773438</v>
      </c>
      <c r="AH1573" s="2">
        <v>500.10772705078125</v>
      </c>
      <c r="AI1573" s="2">
        <v>2000.0032958984375</v>
      </c>
      <c r="AJ1573" s="2">
        <v>29.247602462768555</v>
      </c>
      <c r="AK1573" s="2">
        <v>100.10089111328125</v>
      </c>
      <c r="AL1573" s="2">
        <v>-0.27396011352539063</v>
      </c>
      <c r="AM1573" s="2">
        <v>-0.39777374267578125</v>
      </c>
      <c r="AN1573" s="2">
        <v>1</v>
      </c>
      <c r="AO1573" s="2">
        <v>-0.21956524252891541</v>
      </c>
      <c r="AP1573" s="2">
        <v>2.737391471862793</v>
      </c>
      <c r="AQ1573" s="2">
        <v>1</v>
      </c>
      <c r="AR1573" s="2">
        <v>0</v>
      </c>
      <c r="AS1573" s="2">
        <v>0.15999999642372131</v>
      </c>
      <c r="AT1573" s="2">
        <v>111115</v>
      </c>
      <c r="AU1573" s="3">
        <v>0.83351287841796862</v>
      </c>
      <c r="AV1573" s="3">
        <v>1.7471129019793472E-3</v>
      </c>
      <c r="AW1573" s="3">
        <v>308.30565490722654</v>
      </c>
      <c r="AX1573" s="3">
        <v>305.91647949218748</v>
      </c>
      <c r="AY1573" s="3">
        <v>320.00052019118084</v>
      </c>
      <c r="AZ1573" s="3">
        <v>2.489374690895882</v>
      </c>
      <c r="BA1573" s="3">
        <v>5.6972411004576431</v>
      </c>
      <c r="BB1573" s="3">
        <v>56.914988838713157</v>
      </c>
      <c r="BC1573" s="3">
        <v>19.985591255705344</v>
      </c>
      <c r="BD1573" s="3">
        <v>33.961067199707031</v>
      </c>
      <c r="BE1573" s="3">
        <v>5.3314177089658283</v>
      </c>
      <c r="BF1573" s="3">
        <v>8.3316751129698718E-2</v>
      </c>
      <c r="BG1573" s="3">
        <v>3.6966656063357366</v>
      </c>
      <c r="BH1573" s="3">
        <v>1.6347521026300917</v>
      </c>
      <c r="BI1573" s="3">
        <v>5.229350040606167E-2</v>
      </c>
      <c r="BJ1573" s="3">
        <v>22.036873679373077</v>
      </c>
      <c r="BK1573" s="3">
        <v>0.56662104538172697</v>
      </c>
      <c r="BL1573" s="3">
        <v>64.237282131300958</v>
      </c>
      <c r="BM1573" s="3">
        <v>384.59255034374678</v>
      </c>
      <c r="BN1573" s="3">
        <v>1.3818803336394883E-2</v>
      </c>
    </row>
    <row r="1574" spans="1:66">
      <c r="A1574" t="s">
        <v>2181</v>
      </c>
      <c r="B1574" t="s">
        <v>1147</v>
      </c>
      <c r="C1574">
        <v>20190725</v>
      </c>
      <c r="D1574" t="s">
        <v>338</v>
      </c>
      <c r="E1574" s="1" t="s">
        <v>0</v>
      </c>
      <c r="F1574" s="2" t="s">
        <v>2201</v>
      </c>
      <c r="G1574" s="1">
        <v>1999.748046875</v>
      </c>
      <c r="H1574">
        <v>475</v>
      </c>
      <c r="I1574">
        <v>32.469436645507813</v>
      </c>
      <c r="J1574">
        <v>500.12161254882813</v>
      </c>
      <c r="K1574" s="2">
        <v>83</v>
      </c>
      <c r="L1574" s="2" t="s">
        <v>2202</v>
      </c>
      <c r="M1574" s="2">
        <v>20271.500031728297</v>
      </c>
      <c r="N1574" s="2">
        <v>0</v>
      </c>
      <c r="O1574" s="3">
        <v>10.300314671121178</v>
      </c>
      <c r="P1574" s="3">
        <v>8.6555698266923914E-2</v>
      </c>
      <c r="Q1574" s="3">
        <v>254.45548060284099</v>
      </c>
      <c r="R1574" s="3">
        <v>1.7698343547923847</v>
      </c>
      <c r="S1574" s="3">
        <v>2.010201754601066</v>
      </c>
      <c r="T1574" s="3">
        <v>35.174415588378906</v>
      </c>
      <c r="U1574" s="2">
        <v>6</v>
      </c>
      <c r="V1574" s="3">
        <v>1.4200000166893005</v>
      </c>
      <c r="W1574" s="2">
        <v>1</v>
      </c>
      <c r="X1574" s="3">
        <v>2.8400000333786011</v>
      </c>
      <c r="Y1574" s="2">
        <v>32.757564544677734</v>
      </c>
      <c r="Z1574" s="2">
        <v>35.174415588378906</v>
      </c>
      <c r="AA1574" s="2">
        <v>32.469436645507813</v>
      </c>
      <c r="AB1574" s="2">
        <v>475.18878173828125</v>
      </c>
      <c r="AC1574" s="2">
        <v>461.85076904296875</v>
      </c>
      <c r="AD1574" s="2">
        <v>34.847129821777344</v>
      </c>
      <c r="AE1574" s="2">
        <v>36.892082214355469</v>
      </c>
      <c r="AF1574" s="2">
        <v>70.064163208007813</v>
      </c>
      <c r="AG1574" s="2">
        <v>74.100608825683594</v>
      </c>
      <c r="AH1574" s="2">
        <v>500.12161254882813</v>
      </c>
      <c r="AI1574" s="2">
        <v>1999.748046875</v>
      </c>
      <c r="AJ1574" s="2">
        <v>29.275928497314453</v>
      </c>
      <c r="AK1574" s="2">
        <v>100.10153961181641</v>
      </c>
      <c r="AL1574" s="2">
        <v>-0.96091079711914063</v>
      </c>
      <c r="AM1574" s="2">
        <v>-0.38404464721679688</v>
      </c>
      <c r="AN1574" s="2">
        <v>1</v>
      </c>
      <c r="AO1574" s="2">
        <v>-0.21956524252891541</v>
      </c>
      <c r="AP1574" s="2">
        <v>2.737391471862793</v>
      </c>
      <c r="AQ1574" s="2">
        <v>1</v>
      </c>
      <c r="AR1574" s="2">
        <v>0</v>
      </c>
      <c r="AS1574" s="2">
        <v>0.15999999642372131</v>
      </c>
      <c r="AT1574" s="2">
        <v>111115</v>
      </c>
      <c r="AU1574" s="3">
        <v>0.83353602091471346</v>
      </c>
      <c r="AV1574" s="3">
        <v>1.7698343547923848E-3</v>
      </c>
      <c r="AW1574" s="3">
        <v>308.32441558837888</v>
      </c>
      <c r="AX1574" s="3">
        <v>305.90756454467771</v>
      </c>
      <c r="AY1574" s="3">
        <v>319.95968034834368</v>
      </c>
      <c r="AZ1574" s="3">
        <v>2.4730755500735127</v>
      </c>
      <c r="BA1574" s="3">
        <v>5.7031559837437573</v>
      </c>
      <c r="BB1574" s="3">
        <v>56.973708954527737</v>
      </c>
      <c r="BC1574" s="3">
        <v>20.081626740172268</v>
      </c>
      <c r="BD1574" s="3">
        <v>33.96599006652832</v>
      </c>
      <c r="BE1574" s="3">
        <v>5.332882297695102</v>
      </c>
      <c r="BF1574" s="3">
        <v>8.3995730308185509E-2</v>
      </c>
      <c r="BG1574" s="3">
        <v>3.6929542291426913</v>
      </c>
      <c r="BH1574" s="3">
        <v>1.6399280685524107</v>
      </c>
      <c r="BI1574" s="3">
        <v>5.2721479151950724E-2</v>
      </c>
      <c r="BJ1574" s="3">
        <v>25.47138537100907</v>
      </c>
      <c r="BK1574" s="3">
        <v>0.55094740045602797</v>
      </c>
      <c r="BL1574" s="3">
        <v>64.110908550255672</v>
      </c>
      <c r="BM1574" s="3">
        <v>456.95449276036919</v>
      </c>
      <c r="BN1574" s="3">
        <v>1.4451385036833556E-2</v>
      </c>
    </row>
    <row r="1575" spans="1:66">
      <c r="A1575" t="s">
        <v>2181</v>
      </c>
      <c r="B1575" t="s">
        <v>1147</v>
      </c>
      <c r="C1575">
        <v>20190725</v>
      </c>
      <c r="D1575" t="s">
        <v>338</v>
      </c>
      <c r="E1575" s="1" t="s">
        <v>0</v>
      </c>
      <c r="F1575" s="2" t="s">
        <v>2203</v>
      </c>
      <c r="G1575" s="1">
        <v>1999.7618408203125</v>
      </c>
      <c r="H1575">
        <v>575</v>
      </c>
      <c r="I1575">
        <v>32.468334197998047</v>
      </c>
      <c r="J1575">
        <v>500.12142944335938</v>
      </c>
      <c r="K1575" s="2">
        <v>84</v>
      </c>
      <c r="L1575" s="2" t="s">
        <v>2204</v>
      </c>
      <c r="M1575" s="2">
        <v>20373.500031728297</v>
      </c>
      <c r="N1575" s="2">
        <v>0</v>
      </c>
      <c r="O1575" s="3">
        <v>12.344791194638987</v>
      </c>
      <c r="P1575" s="3">
        <v>8.6100204249508247E-2</v>
      </c>
      <c r="Q1575" s="3">
        <v>308.60773169213007</v>
      </c>
      <c r="R1575" s="3">
        <v>1.7610541722245858</v>
      </c>
      <c r="S1575" s="3">
        <v>2.0105508935292904</v>
      </c>
      <c r="T1575" s="3">
        <v>35.164382934570313</v>
      </c>
      <c r="U1575" s="2">
        <v>6</v>
      </c>
      <c r="V1575" s="3">
        <v>1.4200000166893005</v>
      </c>
      <c r="W1575" s="2">
        <v>1</v>
      </c>
      <c r="X1575" s="3">
        <v>2.8400000333786011</v>
      </c>
      <c r="Y1575" s="2">
        <v>32.758560180664063</v>
      </c>
      <c r="Z1575" s="2">
        <v>35.164382934570313</v>
      </c>
      <c r="AA1575" s="2">
        <v>32.468334197998047</v>
      </c>
      <c r="AB1575" s="2">
        <v>574.51324462890625</v>
      </c>
      <c r="AC1575" s="2">
        <v>558.5230712890625</v>
      </c>
      <c r="AD1575" s="2">
        <v>34.822410583496094</v>
      </c>
      <c r="AE1575" s="2">
        <v>36.857292175292969</v>
      </c>
      <c r="AF1575" s="2">
        <v>70.009536743164063</v>
      </c>
      <c r="AG1575" s="2">
        <v>74.025192260742188</v>
      </c>
      <c r="AH1575" s="2">
        <v>500.12142944335938</v>
      </c>
      <c r="AI1575" s="2">
        <v>1999.7618408203125</v>
      </c>
      <c r="AJ1575" s="2">
        <v>23.608509063720703</v>
      </c>
      <c r="AK1575" s="2">
        <v>100.10071563720703</v>
      </c>
      <c r="AL1575" s="2">
        <v>-1.8635597229003906</v>
      </c>
      <c r="AM1575" s="2">
        <v>-0.38176727294921875</v>
      </c>
      <c r="AN1575" s="2">
        <v>1</v>
      </c>
      <c r="AO1575" s="2">
        <v>-0.21956524252891541</v>
      </c>
      <c r="AP1575" s="2">
        <v>2.737391471862793</v>
      </c>
      <c r="AQ1575" s="2">
        <v>1</v>
      </c>
      <c r="AR1575" s="2">
        <v>0</v>
      </c>
      <c r="AS1575" s="2">
        <v>0.15999999642372131</v>
      </c>
      <c r="AT1575" s="2">
        <v>111115</v>
      </c>
      <c r="AU1575" s="3">
        <v>0.83353571573893215</v>
      </c>
      <c r="AV1575" s="3">
        <v>1.7610541722245859E-3</v>
      </c>
      <c r="AW1575" s="3">
        <v>308.31438293457029</v>
      </c>
      <c r="AX1575" s="3">
        <v>305.90856018066404</v>
      </c>
      <c r="AY1575" s="3">
        <v>319.96188737954435</v>
      </c>
      <c r="AZ1575" s="3">
        <v>2.4792828895808978</v>
      </c>
      <c r="BA1575" s="3">
        <v>5.6999922167257475</v>
      </c>
      <c r="BB1575" s="3">
        <v>56.942572092932004</v>
      </c>
      <c r="BC1575" s="3">
        <v>20.085279917639035</v>
      </c>
      <c r="BD1575" s="3">
        <v>33.961471557617188</v>
      </c>
      <c r="BE1575" s="3">
        <v>5.3315379952018906</v>
      </c>
      <c r="BF1575" s="3">
        <v>8.3566714426953098E-2</v>
      </c>
      <c r="BG1575" s="3">
        <v>3.6894413231964571</v>
      </c>
      <c r="BH1575" s="3">
        <v>1.6420966720054335</v>
      </c>
      <c r="BI1575" s="3">
        <v>5.2451055525473328E-2</v>
      </c>
      <c r="BJ1575" s="3">
        <v>30.891854793557396</v>
      </c>
      <c r="BK1575" s="3">
        <v>0.55254249565710556</v>
      </c>
      <c r="BL1575" s="3">
        <v>64.080403153457453</v>
      </c>
      <c r="BM1575" s="3">
        <v>552.65494878311426</v>
      </c>
      <c r="BN1575" s="3">
        <v>1.4313799203997788E-2</v>
      </c>
    </row>
    <row r="1576" spans="1:66">
      <c r="A1576" t="s">
        <v>2181</v>
      </c>
      <c r="B1576" t="s">
        <v>1147</v>
      </c>
      <c r="C1576">
        <v>20190725</v>
      </c>
      <c r="D1576" t="s">
        <v>338</v>
      </c>
      <c r="E1576" s="1" t="s">
        <v>0</v>
      </c>
      <c r="F1576" s="2" t="s">
        <v>2205</v>
      </c>
      <c r="G1576" s="1">
        <v>1999.464599609375</v>
      </c>
      <c r="H1576">
        <v>675</v>
      </c>
      <c r="I1576">
        <v>32.470523834228516</v>
      </c>
      <c r="J1576">
        <v>500.09957885742188</v>
      </c>
      <c r="K1576" s="2">
        <v>85</v>
      </c>
      <c r="L1576" s="2" t="s">
        <v>2206</v>
      </c>
      <c r="M1576" s="2">
        <v>20462.500031728297</v>
      </c>
      <c r="N1576" s="2">
        <v>0</v>
      </c>
      <c r="O1576" s="3">
        <v>14.301845871430251</v>
      </c>
      <c r="P1576" s="3">
        <v>8.5071181735408521E-2</v>
      </c>
      <c r="Q1576" s="3">
        <v>363.97691702995223</v>
      </c>
      <c r="R1576" s="3">
        <v>1.7504095367053254</v>
      </c>
      <c r="S1576" s="3">
        <v>2.021979196810737</v>
      </c>
      <c r="T1576" s="3">
        <v>35.197704315185547</v>
      </c>
      <c r="U1576" s="2">
        <v>6</v>
      </c>
      <c r="V1576" s="3">
        <v>1.4200000166893005</v>
      </c>
      <c r="W1576" s="2">
        <v>1</v>
      </c>
      <c r="X1576" s="3">
        <v>2.8400000333786011</v>
      </c>
      <c r="Y1576" s="2">
        <v>32.776077270507813</v>
      </c>
      <c r="Z1576" s="2">
        <v>35.197704315185547</v>
      </c>
      <c r="AA1576" s="2">
        <v>32.470523834228516</v>
      </c>
      <c r="AB1576" s="2">
        <v>675.63946533203125</v>
      </c>
      <c r="AC1576" s="2">
        <v>657.1007080078125</v>
      </c>
      <c r="AD1576" s="2">
        <v>34.821613311767578</v>
      </c>
      <c r="AE1576" s="2">
        <v>36.844310760498047</v>
      </c>
      <c r="AF1576" s="2">
        <v>69.947074890136719</v>
      </c>
      <c r="AG1576" s="2">
        <v>73.935768127441406</v>
      </c>
      <c r="AH1576" s="2">
        <v>500.09957885742188</v>
      </c>
      <c r="AI1576" s="2">
        <v>1999.464599609375</v>
      </c>
      <c r="AJ1576" s="2">
        <v>29.722583770751953</v>
      </c>
      <c r="AK1576" s="2">
        <v>100.11116027832031</v>
      </c>
      <c r="AL1576" s="2">
        <v>-2.9701881408691406</v>
      </c>
      <c r="AM1576" s="2">
        <v>-0.38897323608398438</v>
      </c>
      <c r="AN1576" s="2">
        <v>1</v>
      </c>
      <c r="AO1576" s="2">
        <v>-0.21956524252891541</v>
      </c>
      <c r="AP1576" s="2">
        <v>2.737391471862793</v>
      </c>
      <c r="AQ1576" s="2">
        <v>1</v>
      </c>
      <c r="AR1576" s="2">
        <v>0</v>
      </c>
      <c r="AS1576" s="2">
        <v>0.15999999642372131</v>
      </c>
      <c r="AT1576" s="2">
        <v>111115</v>
      </c>
      <c r="AU1576" s="3">
        <v>0.83349929809570311</v>
      </c>
      <c r="AV1576" s="3">
        <v>1.7504095367053254E-3</v>
      </c>
      <c r="AW1576" s="3">
        <v>308.34770431518552</v>
      </c>
      <c r="AX1576" s="3">
        <v>305.92607727050779</v>
      </c>
      <c r="AY1576" s="3">
        <v>319.91432878685737</v>
      </c>
      <c r="AZ1576" s="3">
        <v>2.4816997157549183</v>
      </c>
      <c r="BA1576" s="3">
        <v>5.7105058966991988</v>
      </c>
      <c r="BB1576" s="3">
        <v>57.041651308638805</v>
      </c>
      <c r="BC1576" s="3">
        <v>20.197340548140758</v>
      </c>
      <c r="BD1576" s="3">
        <v>33.98689079284668</v>
      </c>
      <c r="BE1576" s="3">
        <v>5.3391043127856959</v>
      </c>
      <c r="BF1576" s="3">
        <v>8.2597017713532964E-2</v>
      </c>
      <c r="BG1576" s="3">
        <v>3.6885266998884618</v>
      </c>
      <c r="BH1576" s="3">
        <v>1.650577612897234</v>
      </c>
      <c r="BI1576" s="3">
        <v>5.1839865426922087E-2</v>
      </c>
      <c r="BJ1576" s="3">
        <v>36.438151478394445</v>
      </c>
      <c r="BK1576" s="3">
        <v>0.55391344522128372</v>
      </c>
      <c r="BL1576" s="3">
        <v>63.928424151431173</v>
      </c>
      <c r="BM1576" s="3">
        <v>650.30229543756275</v>
      </c>
      <c r="BN1576" s="3">
        <v>1.4059530089802239E-2</v>
      </c>
    </row>
    <row r="1577" spans="1:66">
      <c r="A1577" t="s">
        <v>2181</v>
      </c>
      <c r="B1577" t="s">
        <v>1147</v>
      </c>
      <c r="C1577">
        <v>20190725</v>
      </c>
      <c r="D1577" t="s">
        <v>338</v>
      </c>
      <c r="E1577" s="1" t="s">
        <v>0</v>
      </c>
      <c r="F1577" s="2" t="s">
        <v>2207</v>
      </c>
      <c r="G1577" s="1">
        <v>1998.7359619140625</v>
      </c>
      <c r="H1577">
        <v>800</v>
      </c>
      <c r="I1577">
        <v>32.469886779785156</v>
      </c>
      <c r="J1577">
        <v>500.09674072265625</v>
      </c>
      <c r="K1577" s="2">
        <v>86</v>
      </c>
      <c r="L1577" s="2" t="s">
        <v>2208</v>
      </c>
      <c r="M1577" s="2">
        <v>20559.500031683594</v>
      </c>
      <c r="N1577" s="2">
        <v>0</v>
      </c>
      <c r="O1577" s="3">
        <v>16.747356343061075</v>
      </c>
      <c r="P1577" s="3">
        <v>8.7791231175600171E-2</v>
      </c>
      <c r="Q1577" s="3">
        <v>444.50198109761743</v>
      </c>
      <c r="R1577" s="3">
        <v>1.8233332159369897</v>
      </c>
      <c r="S1577" s="3">
        <v>2.0423563456848033</v>
      </c>
      <c r="T1577" s="3">
        <v>35.281894683837891</v>
      </c>
      <c r="U1577" s="2">
        <v>6</v>
      </c>
      <c r="V1577" s="3">
        <v>1.4200000166893005</v>
      </c>
      <c r="W1577" s="2">
        <v>1</v>
      </c>
      <c r="X1577" s="3">
        <v>2.8400000333786011</v>
      </c>
      <c r="Y1577" s="2">
        <v>32.795394897460938</v>
      </c>
      <c r="Z1577" s="2">
        <v>35.281894683837891</v>
      </c>
      <c r="AA1577" s="2">
        <v>32.469886779785156</v>
      </c>
      <c r="AB1577" s="2">
        <v>800.45965576171875</v>
      </c>
      <c r="AC1577" s="2">
        <v>778.663330078125</v>
      </c>
      <c r="AD1577" s="2">
        <v>34.802589416503906</v>
      </c>
      <c r="AE1577" s="2">
        <v>36.909423828125</v>
      </c>
      <c r="AF1577" s="2">
        <v>69.76202392578125</v>
      </c>
      <c r="AG1577" s="2">
        <v>73.980461120605469</v>
      </c>
      <c r="AH1577" s="2">
        <v>500.09674072265625</v>
      </c>
      <c r="AI1577" s="2">
        <v>1998.7359619140625</v>
      </c>
      <c r="AJ1577" s="2">
        <v>26.418670654296875</v>
      </c>
      <c r="AK1577" s="2">
        <v>100.10420989990234</v>
      </c>
      <c r="AL1577" s="2">
        <v>-4.5102272033691406</v>
      </c>
      <c r="AM1577" s="2">
        <v>-0.37156295776367188</v>
      </c>
      <c r="AN1577" s="2">
        <v>1</v>
      </c>
      <c r="AO1577" s="2">
        <v>-0.21956524252891541</v>
      </c>
      <c r="AP1577" s="2">
        <v>2.737391471862793</v>
      </c>
      <c r="AQ1577" s="2">
        <v>1</v>
      </c>
      <c r="AR1577" s="2">
        <v>0</v>
      </c>
      <c r="AS1577" s="2">
        <v>0.15999999642372131</v>
      </c>
      <c r="AT1577" s="2">
        <v>111115</v>
      </c>
      <c r="AU1577" s="3">
        <v>0.83349456787109355</v>
      </c>
      <c r="AV1577" s="3">
        <v>1.8233332159369898E-3</v>
      </c>
      <c r="AW1577" s="3">
        <v>308.43189468383787</v>
      </c>
      <c r="AX1577" s="3">
        <v>305.94539489746091</v>
      </c>
      <c r="AY1577" s="3">
        <v>319.79774675821318</v>
      </c>
      <c r="AZ1577" s="3">
        <v>2.4328406798478159</v>
      </c>
      <c r="BA1577" s="3">
        <v>5.7371450558598855</v>
      </c>
      <c r="BB1577" s="3">
        <v>57.311726066232929</v>
      </c>
      <c r="BC1577" s="3">
        <v>20.402302238107929</v>
      </c>
      <c r="BD1577" s="3">
        <v>34.038644790649414</v>
      </c>
      <c r="BE1577" s="3">
        <v>5.3545383298387943</v>
      </c>
      <c r="BF1577" s="3">
        <v>8.5158768826034001E-2</v>
      </c>
      <c r="BG1577" s="3">
        <v>3.6947887101750823</v>
      </c>
      <c r="BH1577" s="3">
        <v>1.659749619663712</v>
      </c>
      <c r="BI1577" s="3">
        <v>5.3454642099638371E-2</v>
      </c>
      <c r="BJ1577" s="3">
        <v>44.496519616718317</v>
      </c>
      <c r="BK1577" s="3">
        <v>0.57085259306229252</v>
      </c>
      <c r="BL1577" s="3">
        <v>63.761399631946006</v>
      </c>
      <c r="BM1577" s="3">
        <v>770.70243895227679</v>
      </c>
      <c r="BN1577" s="3">
        <v>1.3855345806614804E-2</v>
      </c>
    </row>
    <row r="1578" spans="1:66">
      <c r="A1578" t="s">
        <v>2181</v>
      </c>
      <c r="B1578" t="s">
        <v>1147</v>
      </c>
      <c r="C1578">
        <v>20190725</v>
      </c>
      <c r="D1578" t="s">
        <v>338</v>
      </c>
      <c r="E1578" t="s">
        <v>0</v>
      </c>
      <c r="F1578" t="s">
        <v>2209</v>
      </c>
      <c r="G1578">
        <v>2001.2275390625</v>
      </c>
      <c r="H1578">
        <v>1000</v>
      </c>
      <c r="I1578">
        <v>32.468803405761719</v>
      </c>
      <c r="J1578">
        <v>500.13226318359375</v>
      </c>
      <c r="K1578">
        <v>87</v>
      </c>
      <c r="L1578" t="s">
        <v>2210</v>
      </c>
      <c r="M1578">
        <v>20668.000031739473</v>
      </c>
      <c r="N1578">
        <v>0</v>
      </c>
      <c r="O1578">
        <v>18.239208915822378</v>
      </c>
      <c r="P1578">
        <v>8.1824814009610405E-2</v>
      </c>
      <c r="Q1578">
        <v>583.30078203848655</v>
      </c>
      <c r="R1578">
        <v>1.7113408190193888</v>
      </c>
      <c r="S1578">
        <v>2.052374249160871</v>
      </c>
      <c r="T1578">
        <v>35.304447174072266</v>
      </c>
      <c r="U1578">
        <v>6</v>
      </c>
      <c r="V1578">
        <v>1.4200000166893005</v>
      </c>
      <c r="W1578">
        <v>1</v>
      </c>
      <c r="X1578">
        <v>2.8400000333786011</v>
      </c>
      <c r="Y1578">
        <v>32.805732727050781</v>
      </c>
      <c r="Z1578">
        <v>35.304447174072266</v>
      </c>
      <c r="AA1578">
        <v>32.468803405761719</v>
      </c>
      <c r="AB1578">
        <v>999.35662841796875</v>
      </c>
      <c r="AC1578">
        <v>975.47265625</v>
      </c>
      <c r="AD1578">
        <v>34.904754638671875</v>
      </c>
      <c r="AE1578">
        <v>36.882099151611328</v>
      </c>
      <c r="AF1578">
        <v>70.006874084472656</v>
      </c>
      <c r="AG1578">
        <v>73.880111694335938</v>
      </c>
      <c r="AH1578">
        <v>500.13226318359375</v>
      </c>
      <c r="AI1578">
        <v>2001.2275390625</v>
      </c>
      <c r="AJ1578">
        <v>24.967254638671875</v>
      </c>
      <c r="AK1578">
        <v>100.10073089599609</v>
      </c>
      <c r="AL1578">
        <v>-7.1474952697753906</v>
      </c>
      <c r="AM1578">
        <v>-0.39596176147460938</v>
      </c>
      <c r="AN1578">
        <v>1</v>
      </c>
      <c r="AO1578">
        <v>-0.21956524252891541</v>
      </c>
      <c r="AP1578">
        <v>2.737391471862793</v>
      </c>
      <c r="AQ1578">
        <v>1</v>
      </c>
      <c r="AR1578">
        <v>0</v>
      </c>
      <c r="AS1578">
        <v>0.15999999642372131</v>
      </c>
      <c r="AT1578">
        <v>111115</v>
      </c>
      <c r="AU1578">
        <v>0.83355377197265623</v>
      </c>
      <c r="AV1578">
        <v>1.7113408190193888E-3</v>
      </c>
      <c r="AW1578">
        <v>308.45444717407224</v>
      </c>
      <c r="AX1578">
        <v>305.95573272705076</v>
      </c>
      <c r="AY1578">
        <v>320.19639909305261</v>
      </c>
      <c r="AZ1578">
        <v>2.4932505704356442</v>
      </c>
      <c r="BA1578">
        <v>5.7442993312157622</v>
      </c>
      <c r="BB1578">
        <v>57.385188697413668</v>
      </c>
      <c r="BC1578">
        <v>20.503089545802339</v>
      </c>
      <c r="BD1578">
        <v>34.055089950561523</v>
      </c>
      <c r="BE1578">
        <v>5.3594507020743238</v>
      </c>
      <c r="BF1578">
        <v>7.9533335041015771E-2</v>
      </c>
      <c r="BG1578">
        <v>3.6919250820548912</v>
      </c>
      <c r="BH1578">
        <v>1.6675256200194326</v>
      </c>
      <c r="BI1578">
        <v>4.9909252828108326E-2</v>
      </c>
      <c r="BJ1578">
        <v>58.38883461425862</v>
      </c>
      <c r="BK1578">
        <v>0.59796733235031319</v>
      </c>
      <c r="BL1578">
        <v>63.553849145865946</v>
      </c>
      <c r="BM1578">
        <v>966.80260986022313</v>
      </c>
      <c r="BN1578">
        <v>1.1989747650181638E-2</v>
      </c>
    </row>
    <row r="1579" spans="1:66">
      <c r="A1579" t="s">
        <v>2181</v>
      </c>
      <c r="B1579" t="s">
        <v>1147</v>
      </c>
      <c r="C1579">
        <v>20190725</v>
      </c>
      <c r="D1579" t="s">
        <v>338</v>
      </c>
      <c r="E1579" s="1" t="s">
        <v>0</v>
      </c>
      <c r="F1579" s="2" t="s">
        <v>2211</v>
      </c>
      <c r="G1579" s="1">
        <v>1999.2725830078125</v>
      </c>
      <c r="H1579">
        <v>1400</v>
      </c>
      <c r="I1579">
        <v>32.469131469726563</v>
      </c>
      <c r="J1579">
        <v>500.13754272460938</v>
      </c>
      <c r="K1579" s="2">
        <v>88</v>
      </c>
      <c r="L1579" s="2" t="s">
        <v>2212</v>
      </c>
      <c r="M1579" s="2">
        <v>20805.000031739473</v>
      </c>
      <c r="N1579" s="2">
        <v>0</v>
      </c>
      <c r="O1579" s="3">
        <v>19.838102426913508</v>
      </c>
      <c r="P1579" s="3">
        <v>8.1994861810887165E-2</v>
      </c>
      <c r="Q1579" s="3">
        <v>937.22232048268154</v>
      </c>
      <c r="R1579" s="3">
        <v>1.7083866087032125</v>
      </c>
      <c r="S1579" s="3">
        <v>2.0449722693208394</v>
      </c>
      <c r="T1579" s="3">
        <v>35.256389617919922</v>
      </c>
      <c r="U1579" s="2">
        <v>6</v>
      </c>
      <c r="V1579" s="3">
        <v>1.4200000166893005</v>
      </c>
      <c r="W1579" s="2">
        <v>1</v>
      </c>
      <c r="X1579" s="3">
        <v>2.8400000333786011</v>
      </c>
      <c r="Y1579" s="2">
        <v>32.793739318847656</v>
      </c>
      <c r="Z1579" s="2">
        <v>35.256389617919922</v>
      </c>
      <c r="AA1579" s="2">
        <v>32.469131469726563</v>
      </c>
      <c r="AB1579" s="2">
        <v>1399.980712890625</v>
      </c>
      <c r="AC1579" s="2">
        <v>1373.3668212890625</v>
      </c>
      <c r="AD1579" s="2">
        <v>34.829360961914063</v>
      </c>
      <c r="AE1579" s="2">
        <v>36.803432464599609</v>
      </c>
      <c r="AF1579" s="2">
        <v>69.899085998535156</v>
      </c>
      <c r="AG1579" s="2">
        <v>73.769157409667969</v>
      </c>
      <c r="AH1579" s="2">
        <v>500.13754272460938</v>
      </c>
      <c r="AI1579" s="2">
        <v>1999.2725830078125</v>
      </c>
      <c r="AJ1579" s="2">
        <v>23.726442337036133</v>
      </c>
      <c r="AK1579" s="2">
        <v>100.10183715820313</v>
      </c>
      <c r="AL1579" s="2">
        <v>-13.345737457275391</v>
      </c>
      <c r="AM1579" s="2">
        <v>-0.38101577758789063</v>
      </c>
      <c r="AN1579" s="2">
        <v>1</v>
      </c>
      <c r="AO1579" s="2">
        <v>-0.21956524252891541</v>
      </c>
      <c r="AP1579" s="2">
        <v>2.737391471862793</v>
      </c>
      <c r="AQ1579" s="2">
        <v>1</v>
      </c>
      <c r="AR1579" s="2">
        <v>0</v>
      </c>
      <c r="AS1579" s="2">
        <v>0.15999999642372131</v>
      </c>
      <c r="AT1579" s="2">
        <v>111115</v>
      </c>
      <c r="AU1579" s="3">
        <v>0.83356257120768229</v>
      </c>
      <c r="AV1579" s="3">
        <v>1.7083866087032125E-3</v>
      </c>
      <c r="AW1579" s="3">
        <v>308.4063896179199</v>
      </c>
      <c r="AX1579" s="3">
        <v>305.94373931884763</v>
      </c>
      <c r="AY1579" s="3">
        <v>319.88360613129407</v>
      </c>
      <c r="AZ1579" s="3">
        <v>2.4966586689123109</v>
      </c>
      <c r="BA1579" s="3">
        <v>5.729063472755116</v>
      </c>
      <c r="BB1579" s="3">
        <v>57.232350927793455</v>
      </c>
      <c r="BC1579" s="3">
        <v>20.428918463193845</v>
      </c>
      <c r="BD1579" s="3">
        <v>34.025064468383789</v>
      </c>
      <c r="BE1579" s="3">
        <v>5.3504846721086396</v>
      </c>
      <c r="BF1579" s="3">
        <v>7.9693982581270834E-2</v>
      </c>
      <c r="BG1579" s="3">
        <v>3.6840912034342765</v>
      </c>
      <c r="BH1579" s="3">
        <v>1.6663934686743631</v>
      </c>
      <c r="BI1579" s="3">
        <v>5.0010471668437792E-2</v>
      </c>
      <c r="BJ1579" s="3">
        <v>93.817676105990643</v>
      </c>
      <c r="BK1579" s="3">
        <v>0.68242679665363604</v>
      </c>
      <c r="BL1579" s="3">
        <v>63.595259932627179</v>
      </c>
      <c r="BM1579" s="3">
        <v>1363.9367374997771</v>
      </c>
      <c r="BN1579" s="3">
        <v>9.2497639056360759E-3</v>
      </c>
    </row>
    <row r="1580" spans="1:66">
      <c r="A1580" t="s">
        <v>2181</v>
      </c>
      <c r="B1580" t="s">
        <v>1147</v>
      </c>
      <c r="C1580">
        <v>20190725</v>
      </c>
      <c r="D1580" t="s">
        <v>338</v>
      </c>
      <c r="E1580" s="1" t="s">
        <v>0</v>
      </c>
      <c r="F1580" s="2" t="s">
        <v>2213</v>
      </c>
      <c r="G1580" s="1">
        <v>2000.7412109375</v>
      </c>
      <c r="H1580">
        <v>1800</v>
      </c>
      <c r="I1580">
        <v>32.469486236572266</v>
      </c>
      <c r="J1580">
        <v>500.12261962890625</v>
      </c>
      <c r="K1580" s="2">
        <v>89</v>
      </c>
      <c r="L1580" s="2" t="s">
        <v>2214</v>
      </c>
      <c r="M1580" s="2">
        <v>20938.000031650066</v>
      </c>
      <c r="N1580" s="2">
        <v>0</v>
      </c>
      <c r="O1580" s="3">
        <v>20.964243405753834</v>
      </c>
      <c r="P1580" s="3">
        <v>8.4689733034709322E-2</v>
      </c>
      <c r="Q1580" s="3">
        <v>1311.2887856903742</v>
      </c>
      <c r="R1580" s="3">
        <v>1.7781520896633123</v>
      </c>
      <c r="S1580" s="3">
        <v>2.0621355672408557</v>
      </c>
      <c r="T1580" s="3">
        <v>35.331996917724609</v>
      </c>
      <c r="U1580" s="2">
        <v>6</v>
      </c>
      <c r="V1580" s="3">
        <v>1.4200000166893005</v>
      </c>
      <c r="W1580" s="2">
        <v>1</v>
      </c>
      <c r="X1580" s="3">
        <v>2.8400000333786011</v>
      </c>
      <c r="Y1580" s="2">
        <v>32.829071044921875</v>
      </c>
      <c r="Z1580" s="2">
        <v>35.331996917724609</v>
      </c>
      <c r="AA1580" s="2">
        <v>32.469486236572266</v>
      </c>
      <c r="AB1580" s="2">
        <v>1799.483642578125</v>
      </c>
      <c r="AC1580" s="2">
        <v>1770.5556640625</v>
      </c>
      <c r="AD1580" s="2">
        <v>34.820152282714844</v>
      </c>
      <c r="AE1580" s="2">
        <v>36.874748229980469</v>
      </c>
      <c r="AF1580" s="2">
        <v>69.651603698730469</v>
      </c>
      <c r="AG1580" s="2">
        <v>73.761016845703125</v>
      </c>
      <c r="AH1580" s="2">
        <v>500.12261962890625</v>
      </c>
      <c r="AI1580" s="2">
        <v>2000.7412109375</v>
      </c>
      <c r="AJ1580" s="2">
        <v>24.878849029541016</v>
      </c>
      <c r="AK1580" s="2">
        <v>100.09326171875</v>
      </c>
      <c r="AL1580" s="2">
        <v>-20.696567535400391</v>
      </c>
      <c r="AM1580" s="2">
        <v>-0.3853759765625</v>
      </c>
      <c r="AN1580" s="2">
        <v>1</v>
      </c>
      <c r="AO1580" s="2">
        <v>-0.21956524252891541</v>
      </c>
      <c r="AP1580" s="2">
        <v>2.737391471862793</v>
      </c>
      <c r="AQ1580" s="2">
        <v>1</v>
      </c>
      <c r="AR1580" s="2">
        <v>0</v>
      </c>
      <c r="AS1580" s="2">
        <v>0.15999999642372131</v>
      </c>
      <c r="AT1580" s="2">
        <v>111115</v>
      </c>
      <c r="AU1580" s="3">
        <v>0.83353769938151023</v>
      </c>
      <c r="AV1580" s="3">
        <v>1.7781520896633122E-3</v>
      </c>
      <c r="AW1580" s="3">
        <v>308.48199691772459</v>
      </c>
      <c r="AX1580" s="3">
        <v>305.97907104492185</v>
      </c>
      <c r="AY1580" s="3">
        <v>320.11858659479185</v>
      </c>
      <c r="AZ1580" s="3">
        <v>2.4571330557773745</v>
      </c>
      <c r="BA1580" s="3">
        <v>5.7530493926373039</v>
      </c>
      <c r="BB1580" s="3">
        <v>57.476889990883492</v>
      </c>
      <c r="BC1580" s="3">
        <v>20.602141760903024</v>
      </c>
      <c r="BD1580" s="3">
        <v>34.080533981323242</v>
      </c>
      <c r="BE1580" s="3">
        <v>5.3670588704871243</v>
      </c>
      <c r="BF1580" s="3">
        <v>8.2237387160676287E-2</v>
      </c>
      <c r="BG1580" s="3">
        <v>3.6909138253964482</v>
      </c>
      <c r="BH1580" s="3">
        <v>1.6761450450906761</v>
      </c>
      <c r="BI1580" s="3">
        <v>5.161320921714696E-2</v>
      </c>
      <c r="BJ1580" s="3">
        <v>131.25117161496851</v>
      </c>
      <c r="BK1580" s="3">
        <v>0.74060861926343036</v>
      </c>
      <c r="BL1580" s="3">
        <v>63.470403111325254</v>
      </c>
      <c r="BM1580" s="3">
        <v>1760.5902667860435</v>
      </c>
      <c r="BN1580" s="3">
        <v>7.5577435874172125E-3</v>
      </c>
    </row>
    <row r="1581" spans="1:66">
      <c r="C1581"/>
      <c r="E1581" s="1"/>
      <c r="F1581" s="2"/>
      <c r="G1581" s="1"/>
      <c r="K1581" s="2"/>
      <c r="L1581" s="2"/>
      <c r="M1581" s="2"/>
      <c r="N1581" s="2"/>
      <c r="O1581" s="3"/>
      <c r="P1581" s="3"/>
      <c r="Q1581" s="3"/>
      <c r="R1581" s="3"/>
      <c r="S1581" s="3"/>
      <c r="T1581" s="3"/>
      <c r="U1581" s="2"/>
      <c r="V1581" s="3"/>
      <c r="W1581" s="2"/>
      <c r="X1581" s="3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</row>
    <row r="1582" spans="1:66">
      <c r="A1582" s="1" t="s">
        <v>2217</v>
      </c>
      <c r="B1582" t="s">
        <v>2215</v>
      </c>
      <c r="C1582">
        <v>20190717</v>
      </c>
      <c r="D1582" t="s">
        <v>339</v>
      </c>
      <c r="E1582" s="1" t="s">
        <v>340</v>
      </c>
      <c r="F1582" s="2" t="s">
        <v>2216</v>
      </c>
      <c r="G1582" s="1">
        <v>2000</v>
      </c>
      <c r="H1582">
        <v>400</v>
      </c>
      <c r="I1582">
        <v>30.699934005737305</v>
      </c>
      <c r="J1582">
        <v>501.00048828125</v>
      </c>
      <c r="K1582" s="2">
        <v>19</v>
      </c>
      <c r="L1582" s="2" t="s">
        <v>2218</v>
      </c>
      <c r="M1582" s="2">
        <v>11459.5</v>
      </c>
      <c r="N1582" s="2">
        <v>0</v>
      </c>
      <c r="O1582" s="3">
        <f t="shared" ref="O1582:O1598" si="1400">(AB1582-AC1582*(1000-AD1582)/(1000-AE1582))*AU1582</f>
        <v>4.617523799107774</v>
      </c>
      <c r="P1582" s="3">
        <f t="shared" ref="P1582:P1598" si="1401">IF(BF1582&lt;&gt;0,1/(1/BF1582-1/X1582),0)</f>
        <v>4.9119032060000699E-2</v>
      </c>
      <c r="Q1582" s="3">
        <f t="shared" ref="Q1582:Q1599" si="1402">((BI1582-AV1582/2)*AC1582-O1582)/(BI1582+AV1582/2)</f>
        <v>232.78391252106817</v>
      </c>
      <c r="R1582" s="3">
        <f t="shared" ref="R1582:R1598" si="1403">AV1582*1000</f>
        <v>0.79784363719571794</v>
      </c>
      <c r="S1582" s="3">
        <f t="shared" ref="S1582:S1598" si="1404">(BA1582-BG1582)</f>
        <v>1.5754753390875633</v>
      </c>
      <c r="T1582" s="3">
        <f t="shared" ref="T1582:T1599" si="1405">(Z1582+AZ1582*N1582)</f>
        <v>33.267436981201172</v>
      </c>
      <c r="U1582" s="2">
        <v>6</v>
      </c>
      <c r="V1582" s="3">
        <f t="shared" ref="V1582:V1598" si="1406">(U1582*AO1582+AP1582)</f>
        <v>1.4200000166893005</v>
      </c>
      <c r="W1582" s="2">
        <v>1</v>
      </c>
      <c r="X1582" s="3">
        <f t="shared" ref="X1582:X1598" si="1407">V1582*(W1582+1)*(W1582+1)/(W1582*W1582+1)</f>
        <v>2.8400000333786011</v>
      </c>
      <c r="Y1582" s="2">
        <v>31.232810974121094</v>
      </c>
      <c r="Z1582" s="2">
        <v>33.267436981201172</v>
      </c>
      <c r="AA1582" s="2">
        <v>30.699934005737305</v>
      </c>
      <c r="AB1582" s="2">
        <v>399.58956909179688</v>
      </c>
      <c r="AC1582" s="2">
        <v>393.68344116210938</v>
      </c>
      <c r="AD1582" s="2">
        <v>34.721126556396484</v>
      </c>
      <c r="AE1582" s="2">
        <v>35.642570495605469</v>
      </c>
      <c r="AF1582" s="2">
        <v>75.710556030273438</v>
      </c>
      <c r="AG1582" s="2">
        <v>77.71978759765625</v>
      </c>
      <c r="AH1582" s="2">
        <v>501.00048828125</v>
      </c>
      <c r="AI1582" s="2">
        <v>1999.473876953125</v>
      </c>
      <c r="AJ1582" s="2">
        <v>18.373039245605469</v>
      </c>
      <c r="AK1582" s="2">
        <v>99.685478210449219</v>
      </c>
      <c r="AL1582" s="2">
        <v>-4.0719089508056641</v>
      </c>
      <c r="AM1582" s="2">
        <v>-1.100566029548645</v>
      </c>
      <c r="AN1582" s="2">
        <v>1</v>
      </c>
      <c r="AO1582" s="2">
        <v>-0.21956524252891541</v>
      </c>
      <c r="AP1582" s="2">
        <v>2.737391471862793</v>
      </c>
      <c r="AQ1582" s="2">
        <v>1</v>
      </c>
      <c r="AR1582" s="2">
        <v>0</v>
      </c>
      <c r="AS1582" s="2">
        <v>0.15999999642372131</v>
      </c>
      <c r="AT1582" s="2">
        <v>111115</v>
      </c>
      <c r="AU1582" s="3">
        <f t="shared" ref="AU1582:AU1598" si="1408">AH1582*0.000001/(U1582*0.0001)</f>
        <v>0.83500081380208324</v>
      </c>
      <c r="AV1582" s="3">
        <f t="shared" ref="AV1582:AV1598" si="1409">(AE1582-AD1582)/(1000-AE1582)*AU1582</f>
        <v>7.9784363719571797E-4</v>
      </c>
      <c r="AW1582" s="3">
        <f t="shared" ref="AW1582:AW1598" si="1410">(Z1582+273.15)</f>
        <v>306.41743698120115</v>
      </c>
      <c r="AX1582" s="3">
        <f t="shared" ref="AX1582:AX1598" si="1411">(Y1582+273.15)</f>
        <v>304.38281097412107</v>
      </c>
      <c r="AY1582" s="3">
        <f t="shared" ref="AY1582:AY1598" si="1412">(AI1582*AQ1582+AJ1582*AR1582)*AS1582</f>
        <v>319.91581316182419</v>
      </c>
      <c r="AZ1582" s="3">
        <f t="shared" ref="AZ1582:AZ1598" si="1413">((AY1582+0.00000010773*(AX1582^4-AW1582^4))-AV1582*44100)/(V1582*51.4+0.00000043092*AW1582^3)</f>
        <v>3.0421597116020442</v>
      </c>
      <c r="BA1582" s="3">
        <f t="shared" ref="BA1582:BA1598" si="1414">0.61365*EXP(17.502*T1582/(240.97+T1582))</f>
        <v>5.1285220235916427</v>
      </c>
      <c r="BB1582" s="3">
        <f t="shared" ref="BB1582:BB1598" si="1415">BA1582*1000/AK1582</f>
        <v>51.447032362774593</v>
      </c>
      <c r="BC1582" s="3">
        <f t="shared" ref="BC1582:BC1598" si="1416">(BB1582-AE1582)</f>
        <v>15.804461867169124</v>
      </c>
      <c r="BD1582" s="3">
        <f t="shared" ref="BD1582:BD1599" si="1417">IF(N1582,Z1582,(Y1582+Z1582)/2)</f>
        <v>32.250123977661133</v>
      </c>
      <c r="BE1582" s="3">
        <f t="shared" ref="BE1582:BE1598" si="1418">0.61365*EXP(17.502*BD1582/(240.97+BD1582))</f>
        <v>4.8431028665051734</v>
      </c>
      <c r="BF1582" s="3">
        <f t="shared" ref="BF1582:BF1598" si="1419">IF(BC1582&lt;&gt;0,(1000-(BB1582+AE1582)/2)/BC1582*AV1582,0)</f>
        <v>4.8283940374312384E-2</v>
      </c>
      <c r="BG1582" s="3">
        <f t="shared" ref="BG1582:BG1598" si="1420">AE1582*AK1582/1000</f>
        <v>3.5530466845040793</v>
      </c>
      <c r="BH1582" s="3">
        <f t="shared" ref="BH1582:BH1598" si="1421">(BE1582-BG1582)</f>
        <v>1.2900561820010941</v>
      </c>
      <c r="BI1582" s="3">
        <f t="shared" ref="BI1582:BI1599" si="1422">1/(1.6/P1582+1.37/X1582)</f>
        <v>3.0251395614652548E-2</v>
      </c>
      <c r="BJ1582" s="3">
        <f t="shared" ref="BJ1582:BJ1599" si="1423">Q1582*AK1582*0.001</f>
        <v>23.205175639362061</v>
      </c>
      <c r="BK1582" s="3">
        <f t="shared" ref="BK1582:BK1599" si="1424">Q1582/AC1582</f>
        <v>0.59129719003145309</v>
      </c>
      <c r="BL1582" s="3">
        <f t="shared" ref="BL1582:BL1599" si="1425">(1-AV1582*AK1582/BA1582/P1582)*100</f>
        <v>68.427595547143682</v>
      </c>
      <c r="BM1582" s="3">
        <f t="shared" ref="BM1582:BM1599" si="1426">(AC1582-O1582/(X1582/1.35))</f>
        <v>391.48849149466884</v>
      </c>
      <c r="BN1582" s="3">
        <f t="shared" ref="BN1582:BN1599" si="1427">O1582*BL1582/100/BM1582</f>
        <v>8.0708898938082786E-3</v>
      </c>
    </row>
    <row r="1583" spans="1:66">
      <c r="A1583" s="1" t="s">
        <v>2217</v>
      </c>
      <c r="B1583" t="s">
        <v>2215</v>
      </c>
      <c r="C1583">
        <v>20190717</v>
      </c>
      <c r="D1583" t="s">
        <v>339</v>
      </c>
      <c r="E1583" s="1" t="s">
        <v>340</v>
      </c>
      <c r="F1583" s="2" t="s">
        <v>2216</v>
      </c>
      <c r="G1583" s="1">
        <v>2000</v>
      </c>
      <c r="H1583">
        <v>325</v>
      </c>
      <c r="I1583">
        <v>30.699932098388672</v>
      </c>
      <c r="J1583">
        <v>501.0059814453125</v>
      </c>
      <c r="K1583" s="2">
        <v>20</v>
      </c>
      <c r="L1583" s="2" t="s">
        <v>2219</v>
      </c>
      <c r="M1583" s="2">
        <v>11548.5</v>
      </c>
      <c r="N1583" s="2">
        <v>0</v>
      </c>
      <c r="O1583" s="3">
        <f t="shared" si="1400"/>
        <v>3.8409976487934032</v>
      </c>
      <c r="P1583" s="3">
        <f t="shared" si="1401"/>
        <v>5.1765638960088622E-2</v>
      </c>
      <c r="Q1583" s="3">
        <f t="shared" si="1402"/>
        <v>191.92430210537671</v>
      </c>
      <c r="R1583" s="3">
        <f t="shared" si="1403"/>
        <v>0.83858170093363082</v>
      </c>
      <c r="S1583" s="3">
        <f t="shared" si="1404"/>
        <v>1.5725221852517994</v>
      </c>
      <c r="T1583" s="3">
        <f t="shared" si="1405"/>
        <v>33.290908813476563</v>
      </c>
      <c r="U1583" s="2">
        <v>6</v>
      </c>
      <c r="V1583" s="3">
        <f t="shared" si="1406"/>
        <v>1.4200000166893005</v>
      </c>
      <c r="W1583" s="2">
        <v>1</v>
      </c>
      <c r="X1583" s="3">
        <f t="shared" si="1407"/>
        <v>2.8400000333786011</v>
      </c>
      <c r="Y1583" s="2">
        <v>31.242132186889648</v>
      </c>
      <c r="Z1583" s="2">
        <v>33.290908813476563</v>
      </c>
      <c r="AA1583" s="2">
        <v>30.699932098388672</v>
      </c>
      <c r="AB1583" s="2">
        <v>324.14501953125</v>
      </c>
      <c r="AC1583" s="2">
        <v>319.2244873046875</v>
      </c>
      <c r="AD1583" s="2">
        <v>34.772418975830078</v>
      </c>
      <c r="AE1583" s="2">
        <v>35.740802764892578</v>
      </c>
      <c r="AF1583" s="2">
        <v>75.780380249023438</v>
      </c>
      <c r="AG1583" s="2">
        <v>77.890800476074219</v>
      </c>
      <c r="AH1583" s="2">
        <v>501.0059814453125</v>
      </c>
      <c r="AI1583" s="2">
        <v>1999.314208984375</v>
      </c>
      <c r="AJ1583" s="2">
        <v>18.988986968994141</v>
      </c>
      <c r="AK1583" s="2">
        <v>99.68310546875</v>
      </c>
      <c r="AL1583" s="2">
        <v>-3.4178256988525391</v>
      </c>
      <c r="AM1583" s="2">
        <v>-1.1168433427810669</v>
      </c>
      <c r="AN1583" s="2">
        <v>1</v>
      </c>
      <c r="AO1583" s="2">
        <v>-0.21956524252891541</v>
      </c>
      <c r="AP1583" s="2">
        <v>2.737391471862793</v>
      </c>
      <c r="AQ1583" s="2">
        <v>1</v>
      </c>
      <c r="AR1583" s="2">
        <v>0</v>
      </c>
      <c r="AS1583" s="2">
        <v>0.15999999642372131</v>
      </c>
      <c r="AT1583" s="2">
        <v>111115</v>
      </c>
      <c r="AU1583" s="3">
        <f t="shared" si="1408"/>
        <v>0.83500996907552072</v>
      </c>
      <c r="AV1583" s="3">
        <f t="shared" si="1409"/>
        <v>8.3858170093363083E-4</v>
      </c>
      <c r="AW1583" s="3">
        <f t="shared" si="1410"/>
        <v>306.44090881347654</v>
      </c>
      <c r="AX1583" s="3">
        <f t="shared" si="1411"/>
        <v>304.39213218688963</v>
      </c>
      <c r="AY1583" s="3">
        <f t="shared" si="1412"/>
        <v>319.89026628739521</v>
      </c>
      <c r="AZ1583" s="3">
        <f t="shared" si="1413"/>
        <v>3.0186376535462269</v>
      </c>
      <c r="BA1583" s="3">
        <f t="shared" si="1414"/>
        <v>5.1352763968023778</v>
      </c>
      <c r="BB1583" s="3">
        <f t="shared" si="1415"/>
        <v>51.516015403555549</v>
      </c>
      <c r="BC1583" s="3">
        <f t="shared" si="1416"/>
        <v>15.775212638662971</v>
      </c>
      <c r="BD1583" s="3">
        <f t="shared" si="1417"/>
        <v>32.266520500183105</v>
      </c>
      <c r="BE1583" s="3">
        <f t="shared" si="1418"/>
        <v>4.8475911039939232</v>
      </c>
      <c r="BF1583" s="3">
        <f t="shared" si="1419"/>
        <v>5.0838979721209467E-2</v>
      </c>
      <c r="BG1583" s="3">
        <f t="shared" si="1420"/>
        <v>3.5627542115505784</v>
      </c>
      <c r="BH1583" s="3">
        <f t="shared" si="1421"/>
        <v>1.2848368924433449</v>
      </c>
      <c r="BI1583" s="3">
        <f t="shared" si="1422"/>
        <v>3.185633746778075E-2</v>
      </c>
      <c r="BJ1583" s="3">
        <f t="shared" si="1423"/>
        <v>19.131610448786507</v>
      </c>
      <c r="BK1583" s="3">
        <f t="shared" si="1424"/>
        <v>0.60122048820832574</v>
      </c>
      <c r="BL1583" s="3">
        <f t="shared" si="1425"/>
        <v>68.554280377169491</v>
      </c>
      <c r="BM1583" s="3">
        <f t="shared" si="1426"/>
        <v>317.39866097900875</v>
      </c>
      <c r="BN1583" s="3">
        <f t="shared" si="1427"/>
        <v>8.2960913864991472E-3</v>
      </c>
    </row>
    <row r="1584" spans="1:66">
      <c r="A1584" s="1" t="s">
        <v>2217</v>
      </c>
      <c r="B1584" t="s">
        <v>2215</v>
      </c>
      <c r="C1584">
        <v>20190717</v>
      </c>
      <c r="D1584" t="s">
        <v>339</v>
      </c>
      <c r="E1584" s="1" t="s">
        <v>340</v>
      </c>
      <c r="F1584" s="2" t="s">
        <v>2216</v>
      </c>
      <c r="G1584" s="1">
        <v>2000</v>
      </c>
      <c r="H1584">
        <v>250</v>
      </c>
      <c r="I1584">
        <v>30.700920104980469</v>
      </c>
      <c r="J1584">
        <v>500.9937744140625</v>
      </c>
      <c r="K1584" s="2">
        <v>21</v>
      </c>
      <c r="L1584" s="2" t="s">
        <v>2220</v>
      </c>
      <c r="M1584" s="2">
        <v>11637</v>
      </c>
      <c r="N1584" s="2">
        <v>0</v>
      </c>
      <c r="O1584" s="3">
        <f t="shared" si="1400"/>
        <v>2.9679808892432913</v>
      </c>
      <c r="P1584" s="3">
        <f t="shared" si="1401"/>
        <v>5.304605045977711E-2</v>
      </c>
      <c r="Q1584" s="3">
        <f t="shared" si="1402"/>
        <v>149.98607524135909</v>
      </c>
      <c r="R1584" s="3">
        <f t="shared" si="1403"/>
        <v>0.85259869037530667</v>
      </c>
      <c r="S1584" s="3">
        <f t="shared" si="1404"/>
        <v>1.5608952452358822</v>
      </c>
      <c r="T1584" s="3">
        <f t="shared" si="1405"/>
        <v>33.265129089355469</v>
      </c>
      <c r="U1584" s="2">
        <v>6</v>
      </c>
      <c r="V1584" s="3">
        <f t="shared" si="1406"/>
        <v>1.4200000166893005</v>
      </c>
      <c r="W1584" s="2">
        <v>1</v>
      </c>
      <c r="X1584" s="3">
        <f t="shared" si="1407"/>
        <v>2.8400000333786011</v>
      </c>
      <c r="Y1584" s="2">
        <v>31.239551544189453</v>
      </c>
      <c r="Z1584" s="2">
        <v>33.265129089355469</v>
      </c>
      <c r="AA1584" s="2">
        <v>30.700920104980469</v>
      </c>
      <c r="AB1584" s="2">
        <v>249.91987609863281</v>
      </c>
      <c r="AC1584" s="2">
        <v>246.11405944824219</v>
      </c>
      <c r="AD1584" s="2">
        <v>34.799293518066406</v>
      </c>
      <c r="AE1584" s="2">
        <v>35.783843994140625</v>
      </c>
      <c r="AF1584" s="2">
        <v>75.848350524902344</v>
      </c>
      <c r="AG1584" s="2">
        <v>77.994277954101563</v>
      </c>
      <c r="AH1584" s="2">
        <v>500.9937744140625</v>
      </c>
      <c r="AI1584" s="2">
        <v>1999.69287109375</v>
      </c>
      <c r="AJ1584" s="2">
        <v>19.643468856811523</v>
      </c>
      <c r="AK1584" s="2">
        <v>99.680824279785156</v>
      </c>
      <c r="AL1584" s="2">
        <v>-2.6998996734619141</v>
      </c>
      <c r="AM1584" s="2">
        <v>-1.1472350358963013</v>
      </c>
      <c r="AN1584" s="2">
        <v>1</v>
      </c>
      <c r="AO1584" s="2">
        <v>-0.21956524252891541</v>
      </c>
      <c r="AP1584" s="2">
        <v>2.737391471862793</v>
      </c>
      <c r="AQ1584" s="2">
        <v>1</v>
      </c>
      <c r="AR1584" s="2">
        <v>0</v>
      </c>
      <c r="AS1584" s="2">
        <v>0.15999999642372131</v>
      </c>
      <c r="AT1584" s="2">
        <v>111115</v>
      </c>
      <c r="AU1584" s="3">
        <f t="shared" si="1408"/>
        <v>0.83498962402343735</v>
      </c>
      <c r="AV1584" s="3">
        <f t="shared" si="1409"/>
        <v>8.5259869037530671E-4</v>
      </c>
      <c r="AW1584" s="3">
        <f t="shared" si="1410"/>
        <v>306.41512908935545</v>
      </c>
      <c r="AX1584" s="3">
        <f t="shared" si="1411"/>
        <v>304.38955154418943</v>
      </c>
      <c r="AY1584" s="3">
        <f t="shared" si="1412"/>
        <v>319.95085222354101</v>
      </c>
      <c r="AZ1584" s="3">
        <f t="shared" si="1413"/>
        <v>3.0155944994093877</v>
      </c>
      <c r="BA1584" s="3">
        <f t="shared" si="1414"/>
        <v>5.1278583104710593</v>
      </c>
      <c r="BB1584" s="3">
        <f t="shared" si="1415"/>
        <v>51.442775955364638</v>
      </c>
      <c r="BC1584" s="3">
        <f t="shared" si="1416"/>
        <v>15.658931961224013</v>
      </c>
      <c r="BD1584" s="3">
        <f t="shared" si="1417"/>
        <v>32.252340316772461</v>
      </c>
      <c r="BE1584" s="3">
        <f t="shared" si="1418"/>
        <v>4.843709335859729</v>
      </c>
      <c r="BF1584" s="3">
        <f t="shared" si="1419"/>
        <v>5.2073413526995224E-2</v>
      </c>
      <c r="BG1584" s="3">
        <f t="shared" si="1420"/>
        <v>3.5669630652351771</v>
      </c>
      <c r="BH1584" s="3">
        <f t="shared" si="1421"/>
        <v>1.2767462706245518</v>
      </c>
      <c r="BI1584" s="3">
        <f t="shared" si="1422"/>
        <v>3.2631893232455841E-2</v>
      </c>
      <c r="BJ1584" s="3">
        <f t="shared" si="1423"/>
        <v>14.95073561054855</v>
      </c>
      <c r="BK1584" s="3">
        <f t="shared" si="1424"/>
        <v>0.60941693285466769</v>
      </c>
      <c r="BL1584" s="3">
        <f t="shared" si="1425"/>
        <v>68.755958125338381</v>
      </c>
      <c r="BM1584" s="3">
        <f t="shared" si="1426"/>
        <v>244.70322347873983</v>
      </c>
      <c r="BN1584" s="3">
        <f t="shared" si="1427"/>
        <v>8.3393412982704692E-3</v>
      </c>
    </row>
    <row r="1585" spans="1:66">
      <c r="A1585" s="1" t="s">
        <v>2217</v>
      </c>
      <c r="B1585" t="s">
        <v>2215</v>
      </c>
      <c r="C1585">
        <v>20190717</v>
      </c>
      <c r="D1585" t="s">
        <v>339</v>
      </c>
      <c r="E1585" s="1" t="s">
        <v>340</v>
      </c>
      <c r="F1585" s="2" t="s">
        <v>2216</v>
      </c>
      <c r="G1585" s="1">
        <v>2000</v>
      </c>
      <c r="H1585">
        <v>175</v>
      </c>
      <c r="I1585">
        <v>30.698720932006836</v>
      </c>
      <c r="J1585">
        <v>500.99063110351563</v>
      </c>
      <c r="K1585" s="2">
        <v>22</v>
      </c>
      <c r="L1585" s="2" t="s">
        <v>2221</v>
      </c>
      <c r="M1585" s="2">
        <v>11726.5</v>
      </c>
      <c r="N1585" s="2">
        <v>0</v>
      </c>
      <c r="O1585" s="3">
        <f t="shared" si="1400"/>
        <v>1.6725544106981278</v>
      </c>
      <c r="P1585" s="3">
        <f t="shared" si="1401"/>
        <v>5.6020913620727017E-2</v>
      </c>
      <c r="Q1585" s="3">
        <f t="shared" si="1402"/>
        <v>120.30594171173021</v>
      </c>
      <c r="R1585" s="3">
        <f t="shared" si="1403"/>
        <v>0.89804359288288149</v>
      </c>
      <c r="S1585" s="3">
        <f t="shared" si="1404"/>
        <v>1.558254925386668</v>
      </c>
      <c r="T1585" s="3">
        <f t="shared" si="1405"/>
        <v>33.282176971435547</v>
      </c>
      <c r="U1585" s="2">
        <v>6</v>
      </c>
      <c r="V1585" s="3">
        <f t="shared" si="1406"/>
        <v>1.4200000166893005</v>
      </c>
      <c r="W1585" s="2">
        <v>1</v>
      </c>
      <c r="X1585" s="3">
        <f t="shared" si="1407"/>
        <v>2.8400000333786011</v>
      </c>
      <c r="Y1585" s="2">
        <v>31.239038467407227</v>
      </c>
      <c r="Z1585" s="2">
        <v>33.282176971435547</v>
      </c>
      <c r="AA1585" s="2">
        <v>30.698720932006836</v>
      </c>
      <c r="AB1585" s="2">
        <v>174.89218139648438</v>
      </c>
      <c r="AC1585" s="2">
        <v>172.70333862304688</v>
      </c>
      <c r="AD1585" s="2">
        <v>34.823280334472656</v>
      </c>
      <c r="AE1585" s="2">
        <v>35.860233306884766</v>
      </c>
      <c r="AF1585" s="2">
        <v>75.901374816894531</v>
      </c>
      <c r="AG1585" s="2">
        <v>78.161529541015625</v>
      </c>
      <c r="AH1585" s="2">
        <v>500.99063110351563</v>
      </c>
      <c r="AI1585" s="2">
        <v>1999.8363037109375</v>
      </c>
      <c r="AJ1585" s="2">
        <v>19.896333694458008</v>
      </c>
      <c r="AK1585" s="2">
        <v>99.678878784179688</v>
      </c>
      <c r="AL1585" s="2">
        <v>-1.8178653717041016</v>
      </c>
      <c r="AM1585" s="2">
        <v>-1.1715117692947388</v>
      </c>
      <c r="AN1585" s="2">
        <v>1</v>
      </c>
      <c r="AO1585" s="2">
        <v>-0.21956524252891541</v>
      </c>
      <c r="AP1585" s="2">
        <v>2.737391471862793</v>
      </c>
      <c r="AQ1585" s="2">
        <v>1</v>
      </c>
      <c r="AR1585" s="2">
        <v>0</v>
      </c>
      <c r="AS1585" s="2">
        <v>0.15999999642372131</v>
      </c>
      <c r="AT1585" s="2">
        <v>111115</v>
      </c>
      <c r="AU1585" s="3">
        <f t="shared" si="1408"/>
        <v>0.83498438517252582</v>
      </c>
      <c r="AV1585" s="3">
        <f t="shared" si="1409"/>
        <v>8.9804359288288152E-4</v>
      </c>
      <c r="AW1585" s="3">
        <f t="shared" si="1410"/>
        <v>306.43217697143552</v>
      </c>
      <c r="AX1585" s="3">
        <f t="shared" si="1411"/>
        <v>304.3890384674072</v>
      </c>
      <c r="AY1585" s="3">
        <f t="shared" si="1412"/>
        <v>319.97380144177805</v>
      </c>
      <c r="AZ1585" s="3">
        <f t="shared" si="1413"/>
        <v>2.9897708672767034</v>
      </c>
      <c r="BA1585" s="3">
        <f t="shared" si="1414"/>
        <v>5.1327627743560376</v>
      </c>
      <c r="BB1585" s="3">
        <f t="shared" si="1415"/>
        <v>51.492982635461516</v>
      </c>
      <c r="BC1585" s="3">
        <f t="shared" si="1416"/>
        <v>15.63274932857675</v>
      </c>
      <c r="BD1585" s="3">
        <f t="shared" si="1417"/>
        <v>32.260607719421387</v>
      </c>
      <c r="BE1585" s="3">
        <f t="shared" si="1418"/>
        <v>4.8459721750446665</v>
      </c>
      <c r="BF1585" s="3">
        <f t="shared" si="1419"/>
        <v>5.493723956576111E-2</v>
      </c>
      <c r="BG1585" s="3">
        <f t="shared" si="1420"/>
        <v>3.5745078489693696</v>
      </c>
      <c r="BH1585" s="3">
        <f t="shared" si="1421"/>
        <v>1.2714643260752969</v>
      </c>
      <c r="BI1585" s="3">
        <f t="shared" si="1422"/>
        <v>3.4431518939415366E-2</v>
      </c>
      <c r="BJ1585" s="3">
        <f t="shared" si="1423"/>
        <v>11.991961380900142</v>
      </c>
      <c r="BK1585" s="3">
        <f t="shared" si="1424"/>
        <v>0.69660460921556067</v>
      </c>
      <c r="BL1585" s="3">
        <f t="shared" si="1425"/>
        <v>68.86856189584411</v>
      </c>
      <c r="BM1585" s="3">
        <f t="shared" si="1426"/>
        <v>171.90828635970013</v>
      </c>
      <c r="BN1585" s="3">
        <f t="shared" si="1427"/>
        <v>6.700457516999242E-3</v>
      </c>
    </row>
    <row r="1586" spans="1:66">
      <c r="A1586" s="1" t="s">
        <v>2217</v>
      </c>
      <c r="B1586" t="s">
        <v>2215</v>
      </c>
      <c r="C1586">
        <v>20190717</v>
      </c>
      <c r="D1586" t="s">
        <v>339</v>
      </c>
      <c r="E1586" s="1" t="s">
        <v>340</v>
      </c>
      <c r="F1586" s="2" t="s">
        <v>2216</v>
      </c>
      <c r="G1586" s="1">
        <v>2000</v>
      </c>
      <c r="H1586">
        <v>100</v>
      </c>
      <c r="I1586">
        <v>30.699548721313477</v>
      </c>
      <c r="J1586">
        <v>501.01211547851563</v>
      </c>
      <c r="K1586" s="2">
        <v>23</v>
      </c>
      <c r="L1586" s="2" t="s">
        <v>2222</v>
      </c>
      <c r="M1586" s="2">
        <v>11815.5</v>
      </c>
      <c r="N1586" s="2">
        <v>0</v>
      </c>
      <c r="O1586" s="3">
        <f t="shared" si="1400"/>
        <v>0.84502195041920714</v>
      </c>
      <c r="P1586" s="3">
        <f t="shared" si="1401"/>
        <v>5.8115519835132974E-2</v>
      </c>
      <c r="Q1586" s="3">
        <f t="shared" si="1402"/>
        <v>73.541639604350834</v>
      </c>
      <c r="R1586" s="3">
        <f t="shared" si="1403"/>
        <v>0.92152552279052913</v>
      </c>
      <c r="S1586" s="3">
        <f t="shared" si="1404"/>
        <v>1.5425698634043159</v>
      </c>
      <c r="T1586" s="3">
        <f t="shared" si="1405"/>
        <v>33.237041473388672</v>
      </c>
      <c r="U1586" s="2">
        <v>6</v>
      </c>
      <c r="V1586" s="3">
        <f t="shared" si="1406"/>
        <v>1.4200000166893005</v>
      </c>
      <c r="W1586" s="2">
        <v>1</v>
      </c>
      <c r="X1586" s="3">
        <f t="shared" si="1407"/>
        <v>2.8400000333786011</v>
      </c>
      <c r="Y1586" s="2">
        <v>31.235116958618164</v>
      </c>
      <c r="Z1586" s="2">
        <v>33.237041473388672</v>
      </c>
      <c r="AA1586" s="2">
        <v>30.699548721313477</v>
      </c>
      <c r="AB1586" s="2">
        <v>100.56849670410156</v>
      </c>
      <c r="AC1586" s="2">
        <v>99.446769714355469</v>
      </c>
      <c r="AD1586" s="2">
        <v>34.823345184326172</v>
      </c>
      <c r="AE1586" s="2">
        <v>35.887336730957031</v>
      </c>
      <c r="AF1586" s="2">
        <v>75.918609619140625</v>
      </c>
      <c r="AG1586" s="2">
        <v>78.23822021484375</v>
      </c>
      <c r="AH1586" s="2">
        <v>501.01211547851563</v>
      </c>
      <c r="AI1586" s="2">
        <v>1999.891845703125</v>
      </c>
      <c r="AJ1586" s="2">
        <v>20.188880920410156</v>
      </c>
      <c r="AK1586" s="2">
        <v>99.679084777832031</v>
      </c>
      <c r="AL1586" s="2">
        <v>-1.5431766510009766</v>
      </c>
      <c r="AM1586" s="2">
        <v>-1.1986457109451294</v>
      </c>
      <c r="AN1586" s="2">
        <v>1</v>
      </c>
      <c r="AO1586" s="2">
        <v>-0.21956524252891541</v>
      </c>
      <c r="AP1586" s="2">
        <v>2.737391471862793</v>
      </c>
      <c r="AQ1586" s="2">
        <v>1</v>
      </c>
      <c r="AR1586" s="2">
        <v>0</v>
      </c>
      <c r="AS1586" s="2">
        <v>0.15999999642372131</v>
      </c>
      <c r="AT1586" s="2">
        <v>111115</v>
      </c>
      <c r="AU1586" s="3">
        <f t="shared" si="1408"/>
        <v>0.83502019246419268</v>
      </c>
      <c r="AV1586" s="3">
        <f t="shared" si="1409"/>
        <v>9.2152552279052915E-4</v>
      </c>
      <c r="AW1586" s="3">
        <f t="shared" si="1410"/>
        <v>306.38704147338865</v>
      </c>
      <c r="AX1586" s="3">
        <f t="shared" si="1411"/>
        <v>304.38511695861814</v>
      </c>
      <c r="AY1586" s="3">
        <f t="shared" si="1412"/>
        <v>319.98268816032942</v>
      </c>
      <c r="AZ1586" s="3">
        <f t="shared" si="1413"/>
        <v>2.9839333694229428</v>
      </c>
      <c r="BA1586" s="3">
        <f t="shared" si="1414"/>
        <v>5.1197867438599873</v>
      </c>
      <c r="BB1586" s="3">
        <f t="shared" si="1415"/>
        <v>51.362698155497043</v>
      </c>
      <c r="BC1586" s="3">
        <f t="shared" si="1416"/>
        <v>15.475361424540012</v>
      </c>
      <c r="BD1586" s="3">
        <f t="shared" si="1417"/>
        <v>32.236079216003418</v>
      </c>
      <c r="BE1586" s="3">
        <f t="shared" si="1418"/>
        <v>4.8392612555569343</v>
      </c>
      <c r="BF1586" s="3">
        <f t="shared" si="1419"/>
        <v>5.6950137163637185E-2</v>
      </c>
      <c r="BG1586" s="3">
        <f t="shared" si="1420"/>
        <v>3.5772168804556714</v>
      </c>
      <c r="BH1586" s="3">
        <f t="shared" si="1421"/>
        <v>1.2620443751012629</v>
      </c>
      <c r="BI1586" s="3">
        <f t="shared" si="1422"/>
        <v>3.5696735112290962E-2</v>
      </c>
      <c r="BJ1586" s="3">
        <f t="shared" si="1423"/>
        <v>7.3305633288228567</v>
      </c>
      <c r="BK1586" s="3">
        <f t="shared" si="1424"/>
        <v>0.73950757591812311</v>
      </c>
      <c r="BL1586" s="3">
        <f t="shared" si="1425"/>
        <v>69.127811917701763</v>
      </c>
      <c r="BM1586" s="3">
        <f t="shared" si="1426"/>
        <v>99.045086749687044</v>
      </c>
      <c r="BN1586" s="3">
        <f t="shared" si="1427"/>
        <v>5.8977704368655143E-3</v>
      </c>
    </row>
    <row r="1587" spans="1:66">
      <c r="A1587" s="1" t="s">
        <v>2217</v>
      </c>
      <c r="B1587" t="s">
        <v>2215</v>
      </c>
      <c r="C1587">
        <v>20190717</v>
      </c>
      <c r="D1587" t="s">
        <v>339</v>
      </c>
      <c r="E1587" s="1" t="s">
        <v>340</v>
      </c>
      <c r="F1587" s="2" t="s">
        <v>2216</v>
      </c>
      <c r="G1587" s="1">
        <v>2000</v>
      </c>
      <c r="H1587">
        <v>66</v>
      </c>
      <c r="I1587">
        <v>30.700080871582031</v>
      </c>
      <c r="J1587">
        <v>500.99911499023438</v>
      </c>
      <c r="K1587" s="2">
        <v>24</v>
      </c>
      <c r="L1587" s="2" t="s">
        <v>2223</v>
      </c>
      <c r="M1587" s="2">
        <v>11904</v>
      </c>
      <c r="N1587" s="2">
        <v>0</v>
      </c>
      <c r="O1587" s="3">
        <f t="shared" si="1400"/>
        <v>6.0906636595641592E-2</v>
      </c>
      <c r="P1587" s="3">
        <f t="shared" si="1401"/>
        <v>6.2219541339034609E-2</v>
      </c>
      <c r="Q1587" s="3">
        <f t="shared" si="1402"/>
        <v>62.116447088046669</v>
      </c>
      <c r="R1587" s="3">
        <f t="shared" si="1403"/>
        <v>0.98233606877983937</v>
      </c>
      <c r="S1587" s="3">
        <f t="shared" si="1404"/>
        <v>1.5379204865949823</v>
      </c>
      <c r="T1587" s="3">
        <f t="shared" si="1405"/>
        <v>33.257007598876953</v>
      </c>
      <c r="U1587" s="2">
        <v>6</v>
      </c>
      <c r="V1587" s="3">
        <f t="shared" si="1406"/>
        <v>1.4200000166893005</v>
      </c>
      <c r="W1587" s="2">
        <v>1</v>
      </c>
      <c r="X1587" s="3">
        <f t="shared" si="1407"/>
        <v>2.8400000333786011</v>
      </c>
      <c r="Y1587" s="2">
        <v>31.242460250854492</v>
      </c>
      <c r="Z1587" s="2">
        <v>33.257007598876953</v>
      </c>
      <c r="AA1587" s="2">
        <v>30.700080871582031</v>
      </c>
      <c r="AB1587" s="2">
        <v>65.502098083496094</v>
      </c>
      <c r="AC1587" s="2">
        <v>65.352272033691406</v>
      </c>
      <c r="AD1587" s="2">
        <v>34.857963562011719</v>
      </c>
      <c r="AE1587" s="2">
        <v>35.992073059082031</v>
      </c>
      <c r="AF1587" s="2">
        <v>75.961189270019531</v>
      </c>
      <c r="AG1587" s="2">
        <v>78.432594299316406</v>
      </c>
      <c r="AH1587" s="2">
        <v>500.99911499023438</v>
      </c>
      <c r="AI1587" s="2">
        <v>1999.3223876953125</v>
      </c>
      <c r="AJ1587" s="2">
        <v>19.465259552001953</v>
      </c>
      <c r="AK1587" s="2">
        <v>99.677581787109375</v>
      </c>
      <c r="AL1587" s="2">
        <v>-1.1404209136962891</v>
      </c>
      <c r="AM1587" s="2">
        <v>-1.1910773515701294</v>
      </c>
      <c r="AN1587" s="2">
        <v>1</v>
      </c>
      <c r="AO1587" s="2">
        <v>-0.21956524252891541</v>
      </c>
      <c r="AP1587" s="2">
        <v>2.737391471862793</v>
      </c>
      <c r="AQ1587" s="2">
        <v>1</v>
      </c>
      <c r="AR1587" s="2">
        <v>0</v>
      </c>
      <c r="AS1587" s="2">
        <v>0.15999999642372131</v>
      </c>
      <c r="AT1587" s="2">
        <v>111115</v>
      </c>
      <c r="AU1587" s="3">
        <f t="shared" si="1408"/>
        <v>0.83499852498372384</v>
      </c>
      <c r="AV1587" s="3">
        <f t="shared" si="1409"/>
        <v>9.8233606877983935E-4</v>
      </c>
      <c r="AW1587" s="3">
        <f t="shared" si="1410"/>
        <v>306.40700759887693</v>
      </c>
      <c r="AX1587" s="3">
        <f t="shared" si="1411"/>
        <v>304.39246025085447</v>
      </c>
      <c r="AY1587" s="3">
        <f t="shared" si="1412"/>
        <v>319.89157488111596</v>
      </c>
      <c r="AZ1587" s="3">
        <f t="shared" si="1413"/>
        <v>2.9495203962267835</v>
      </c>
      <c r="BA1587" s="3">
        <f t="shared" si="1414"/>
        <v>5.1255232926292473</v>
      </c>
      <c r="BB1587" s="3">
        <f t="shared" si="1415"/>
        <v>51.42102367186537</v>
      </c>
      <c r="BC1587" s="3">
        <f t="shared" si="1416"/>
        <v>15.428950612783339</v>
      </c>
      <c r="BD1587" s="3">
        <f t="shared" si="1417"/>
        <v>32.249733924865723</v>
      </c>
      <c r="BE1587" s="3">
        <f t="shared" si="1418"/>
        <v>4.8429961410017608</v>
      </c>
      <c r="BF1587" s="3">
        <f t="shared" si="1419"/>
        <v>6.088564112067623E-2</v>
      </c>
      <c r="BG1587" s="3">
        <f t="shared" si="1420"/>
        <v>3.5876028060342651</v>
      </c>
      <c r="BH1587" s="3">
        <f t="shared" si="1421"/>
        <v>1.2553933349674957</v>
      </c>
      <c r="BI1587" s="3">
        <f t="shared" si="1422"/>
        <v>3.8171161570131437E-2</v>
      </c>
      <c r="BJ1587" s="3">
        <f t="shared" si="1423"/>
        <v>6.1916172349434238</v>
      </c>
      <c r="BK1587" s="3">
        <f t="shared" si="1424"/>
        <v>0.95048642005932782</v>
      </c>
      <c r="BL1587" s="3">
        <f t="shared" si="1425"/>
        <v>69.296168997424672</v>
      </c>
      <c r="BM1587" s="3">
        <f t="shared" si="1426"/>
        <v>65.323319935649948</v>
      </c>
      <c r="BN1587" s="3">
        <f t="shared" si="1427"/>
        <v>6.461087076948971E-4</v>
      </c>
    </row>
    <row r="1588" spans="1:66">
      <c r="A1588" s="1" t="s">
        <v>2217</v>
      </c>
      <c r="B1588" t="s">
        <v>2215</v>
      </c>
      <c r="C1588">
        <v>20190717</v>
      </c>
      <c r="D1588" t="s">
        <v>339</v>
      </c>
      <c r="E1588" s="1" t="s">
        <v>340</v>
      </c>
      <c r="F1588" s="2" t="s">
        <v>2216</v>
      </c>
      <c r="G1588" s="1">
        <v>2000</v>
      </c>
      <c r="H1588">
        <v>33</v>
      </c>
      <c r="I1588">
        <v>30.699195861816406</v>
      </c>
      <c r="J1588">
        <v>500.99746704101563</v>
      </c>
      <c r="K1588" s="2">
        <v>25</v>
      </c>
      <c r="L1588" s="2" t="s">
        <v>2224</v>
      </c>
      <c r="M1588" s="2">
        <v>11993.5</v>
      </c>
      <c r="N1588" s="2">
        <v>0</v>
      </c>
      <c r="O1588" s="3">
        <f t="shared" si="1400"/>
        <v>6.6277739871517818E-2</v>
      </c>
      <c r="P1588" s="3">
        <f t="shared" si="1401"/>
        <v>6.4069592272246595E-2</v>
      </c>
      <c r="Q1588" s="3">
        <f t="shared" si="1402"/>
        <v>40.356868601704591</v>
      </c>
      <c r="R1588" s="3">
        <f t="shared" si="1403"/>
        <v>1.0039123400359402</v>
      </c>
      <c r="S1588" s="3">
        <f t="shared" si="1404"/>
        <v>1.5272929684665146</v>
      </c>
      <c r="T1588" s="3">
        <f t="shared" si="1405"/>
        <v>33.236454010009766</v>
      </c>
      <c r="U1588" s="2">
        <v>6</v>
      </c>
      <c r="V1588" s="3">
        <f t="shared" si="1406"/>
        <v>1.4200000166893005</v>
      </c>
      <c r="W1588" s="2">
        <v>1</v>
      </c>
      <c r="X1588" s="3">
        <f t="shared" si="1407"/>
        <v>2.8400000333786011</v>
      </c>
      <c r="Y1588" s="2">
        <v>31.242992401123047</v>
      </c>
      <c r="Z1588" s="2">
        <v>33.236454010009766</v>
      </c>
      <c r="AA1588" s="2">
        <v>30.699195861816406</v>
      </c>
      <c r="AB1588" s="2">
        <v>43.241687774658203</v>
      </c>
      <c r="AC1588" s="2">
        <v>43.110481262207031</v>
      </c>
      <c r="AD1588" s="2">
        <v>34.880603790283203</v>
      </c>
      <c r="AE1588" s="2">
        <v>36.039569854736328</v>
      </c>
      <c r="AF1588" s="2">
        <v>76.007957458496094</v>
      </c>
      <c r="AG1588" s="2">
        <v>78.533454895019531</v>
      </c>
      <c r="AH1588" s="2">
        <v>500.99746704101563</v>
      </c>
      <c r="AI1588" s="2">
        <v>1999.5875244140625</v>
      </c>
      <c r="AJ1588" s="2">
        <v>19.803205490112305</v>
      </c>
      <c r="AK1588" s="2">
        <v>99.67724609375</v>
      </c>
      <c r="AL1588" s="2">
        <v>-1.0553798675537109</v>
      </c>
      <c r="AM1588" s="2">
        <v>-1.2266417741775513</v>
      </c>
      <c r="AN1588" s="2">
        <v>1</v>
      </c>
      <c r="AO1588" s="2">
        <v>-0.21956524252891541</v>
      </c>
      <c r="AP1588" s="2">
        <v>2.737391471862793</v>
      </c>
      <c r="AQ1588" s="2">
        <v>1</v>
      </c>
      <c r="AR1588" s="2">
        <v>0</v>
      </c>
      <c r="AS1588" s="2">
        <v>0.15999999642372131</v>
      </c>
      <c r="AT1588" s="2">
        <v>111135</v>
      </c>
      <c r="AU1588" s="3">
        <f t="shared" si="1408"/>
        <v>0.83499577840169248</v>
      </c>
      <c r="AV1588" s="3">
        <f t="shared" si="1409"/>
        <v>1.0039123400359402E-3</v>
      </c>
      <c r="AW1588" s="3">
        <f t="shared" si="1410"/>
        <v>306.38645401000974</v>
      </c>
      <c r="AX1588" s="3">
        <f t="shared" si="1411"/>
        <v>304.39299240112302</v>
      </c>
      <c r="AY1588" s="3">
        <f t="shared" si="1412"/>
        <v>319.93399675516775</v>
      </c>
      <c r="AZ1588" s="3">
        <f t="shared" si="1413"/>
        <v>2.9420187574230741</v>
      </c>
      <c r="BA1588" s="3">
        <f t="shared" si="1414"/>
        <v>5.1196180419899617</v>
      </c>
      <c r="BB1588" s="3">
        <f t="shared" si="1415"/>
        <v>51.361953129952838</v>
      </c>
      <c r="BC1588" s="3">
        <f t="shared" si="1416"/>
        <v>15.322383275216509</v>
      </c>
      <c r="BD1588" s="3">
        <f t="shared" si="1417"/>
        <v>32.239723205566406</v>
      </c>
      <c r="BE1588" s="3">
        <f t="shared" si="1418"/>
        <v>4.8402577274428209</v>
      </c>
      <c r="BF1588" s="3">
        <f t="shared" si="1419"/>
        <v>6.2656088746823393E-2</v>
      </c>
      <c r="BG1588" s="3">
        <f t="shared" si="1420"/>
        <v>3.5923250735234471</v>
      </c>
      <c r="BH1588" s="3">
        <f t="shared" si="1421"/>
        <v>1.2479326539193738</v>
      </c>
      <c r="BI1588" s="3">
        <f t="shared" si="1422"/>
        <v>3.9284643291485517E-2</v>
      </c>
      <c r="BJ1588" s="3">
        <f t="shared" si="1423"/>
        <v>4.0226615231852412</v>
      </c>
      <c r="BK1588" s="3">
        <f t="shared" si="1424"/>
        <v>0.93612660819640614</v>
      </c>
      <c r="BL1588" s="3">
        <f t="shared" si="1425"/>
        <v>69.492803305637977</v>
      </c>
      <c r="BM1588" s="3">
        <f t="shared" si="1426"/>
        <v>43.078975998905996</v>
      </c>
      <c r="BN1588" s="3">
        <f t="shared" si="1427"/>
        <v>1.0691586402960444E-3</v>
      </c>
    </row>
    <row r="1589" spans="1:66">
      <c r="A1589" s="1" t="s">
        <v>2217</v>
      </c>
      <c r="B1589" t="s">
        <v>2215</v>
      </c>
      <c r="C1589">
        <v>20190717</v>
      </c>
      <c r="D1589" t="s">
        <v>339</v>
      </c>
      <c r="E1589" s="1" t="s">
        <v>340</v>
      </c>
      <c r="F1589" s="2" t="s">
        <v>2216</v>
      </c>
      <c r="G1589" s="1">
        <v>2000</v>
      </c>
      <c r="H1589">
        <v>400</v>
      </c>
      <c r="I1589">
        <v>30.699552536010742</v>
      </c>
      <c r="J1589">
        <v>501.02725219726563</v>
      </c>
      <c r="K1589" s="2">
        <v>26</v>
      </c>
      <c r="L1589" s="2" t="s">
        <v>2225</v>
      </c>
      <c r="M1589" s="2">
        <v>12110.5</v>
      </c>
      <c r="N1589" s="2">
        <v>0</v>
      </c>
      <c r="O1589" s="3">
        <f t="shared" si="1400"/>
        <v>5.8479771484403891</v>
      </c>
      <c r="P1589" s="3">
        <f t="shared" si="1401"/>
        <v>6.9753308725365254E-2</v>
      </c>
      <c r="Q1589" s="3">
        <f t="shared" si="1402"/>
        <v>247.70977205060814</v>
      </c>
      <c r="R1589" s="3">
        <f t="shared" si="1403"/>
        <v>1.0722377640868195</v>
      </c>
      <c r="S1589" s="3">
        <f t="shared" si="1404"/>
        <v>1.5012332548024392</v>
      </c>
      <c r="T1589" s="3">
        <f t="shared" si="1405"/>
        <v>33.178173065185547</v>
      </c>
      <c r="U1589" s="2">
        <v>6</v>
      </c>
      <c r="V1589" s="3">
        <f t="shared" si="1406"/>
        <v>1.4200000166893005</v>
      </c>
      <c r="W1589" s="2">
        <v>1</v>
      </c>
      <c r="X1589" s="3">
        <f t="shared" si="1407"/>
        <v>2.8400000333786011</v>
      </c>
      <c r="Y1589" s="2">
        <v>31.241386413574219</v>
      </c>
      <c r="Z1589" s="2">
        <v>33.178173065185547</v>
      </c>
      <c r="AA1589" s="2">
        <v>30.699552536010742</v>
      </c>
      <c r="AB1589" s="2">
        <v>400.22024536132813</v>
      </c>
      <c r="AC1589" s="2">
        <v>392.71279907226563</v>
      </c>
      <c r="AD1589" s="2">
        <v>34.897491455078125</v>
      </c>
      <c r="AE1589" s="2">
        <v>36.135139465332031</v>
      </c>
      <c r="AF1589" s="2">
        <v>76.047927856445313</v>
      </c>
      <c r="AG1589" s="2">
        <v>78.744987487792969</v>
      </c>
      <c r="AH1589" s="2">
        <v>501.02725219726563</v>
      </c>
      <c r="AI1589" s="2">
        <v>2000.016845703125</v>
      </c>
      <c r="AJ1589" s="2">
        <v>19.945550918579102</v>
      </c>
      <c r="AK1589" s="2">
        <v>99.672294616699219</v>
      </c>
      <c r="AL1589" s="2">
        <v>-4.2743740081787109</v>
      </c>
      <c r="AM1589" s="2">
        <v>-1.2229644060134888</v>
      </c>
      <c r="AN1589" s="2">
        <v>1</v>
      </c>
      <c r="AO1589" s="2">
        <v>-0.21956524252891541</v>
      </c>
      <c r="AP1589" s="2">
        <v>2.737391471862793</v>
      </c>
      <c r="AQ1589" s="2">
        <v>1</v>
      </c>
      <c r="AR1589" s="2">
        <v>0</v>
      </c>
      <c r="AS1589" s="2">
        <v>0.15999999642372131</v>
      </c>
      <c r="AT1589" s="2">
        <v>111115</v>
      </c>
      <c r="AU1589" s="3">
        <f t="shared" si="1408"/>
        <v>0.83504542032877593</v>
      </c>
      <c r="AV1589" s="3">
        <f t="shared" si="1409"/>
        <v>1.0722377640868194E-3</v>
      </c>
      <c r="AW1589" s="3">
        <f t="shared" si="1410"/>
        <v>306.32817306518552</v>
      </c>
      <c r="AX1589" s="3">
        <f t="shared" si="1411"/>
        <v>304.3913864135742</v>
      </c>
      <c r="AY1589" s="3">
        <f t="shared" si="1412"/>
        <v>320.00268815988238</v>
      </c>
      <c r="AZ1589" s="3">
        <f t="shared" si="1413"/>
        <v>2.9160033818130446</v>
      </c>
      <c r="BA1589" s="3">
        <f t="shared" si="1414"/>
        <v>5.1029055216065284</v>
      </c>
      <c r="BB1589" s="3">
        <f t="shared" si="1415"/>
        <v>51.196829984002207</v>
      </c>
      <c r="BC1589" s="3">
        <f t="shared" si="1416"/>
        <v>15.061690518670176</v>
      </c>
      <c r="BD1589" s="3">
        <f t="shared" si="1417"/>
        <v>32.209779739379883</v>
      </c>
      <c r="BE1589" s="3">
        <f t="shared" si="1418"/>
        <v>4.8320747915966145</v>
      </c>
      <c r="BF1589" s="3">
        <f t="shared" si="1419"/>
        <v>6.8081165589473885E-2</v>
      </c>
      <c r="BG1589" s="3">
        <f t="shared" si="1420"/>
        <v>3.6016722668040893</v>
      </c>
      <c r="BH1589" s="3">
        <f t="shared" si="1421"/>
        <v>1.2304025247925252</v>
      </c>
      <c r="BI1589" s="3">
        <f t="shared" si="1422"/>
        <v>4.2697865751322714E-2</v>
      </c>
      <c r="BJ1589" s="3">
        <f t="shared" si="1423"/>
        <v>24.689801379263621</v>
      </c>
      <c r="BK1589" s="3">
        <f t="shared" si="1424"/>
        <v>0.63076572150383481</v>
      </c>
      <c r="BL1589" s="3">
        <f t="shared" si="1425"/>
        <v>69.974986258630878</v>
      </c>
      <c r="BM1589" s="3">
        <f t="shared" si="1426"/>
        <v>389.93295081254485</v>
      </c>
      <c r="BN1589" s="3">
        <f t="shared" si="1427"/>
        <v>1.0494422688572091E-2</v>
      </c>
    </row>
    <row r="1590" spans="1:66">
      <c r="A1590" s="1" t="s">
        <v>2217</v>
      </c>
      <c r="B1590" t="s">
        <v>2215</v>
      </c>
      <c r="C1590">
        <v>20190717</v>
      </c>
      <c r="D1590" t="s">
        <v>339</v>
      </c>
      <c r="E1590" s="1" t="s">
        <v>340</v>
      </c>
      <c r="F1590" s="2" t="s">
        <v>2216</v>
      </c>
      <c r="G1590" s="1">
        <v>2000</v>
      </c>
      <c r="H1590">
        <v>400</v>
      </c>
      <c r="I1590">
        <v>30.697996139526367</v>
      </c>
      <c r="J1590">
        <v>501.04653930664063</v>
      </c>
      <c r="K1590" s="2">
        <v>27</v>
      </c>
      <c r="L1590" s="2" t="s">
        <v>2226</v>
      </c>
      <c r="M1590" s="2">
        <v>12206</v>
      </c>
      <c r="N1590" s="2">
        <v>0</v>
      </c>
      <c r="O1590" s="3">
        <f t="shared" si="1400"/>
        <v>6.2303637791279591</v>
      </c>
      <c r="P1590" s="3">
        <f t="shared" si="1401"/>
        <v>7.3193059673783478E-2</v>
      </c>
      <c r="Q1590" s="3">
        <f t="shared" si="1402"/>
        <v>244.96033741132297</v>
      </c>
      <c r="R1590" s="3">
        <f t="shared" si="1403"/>
        <v>1.1137146461411995</v>
      </c>
      <c r="S1590" s="3">
        <f t="shared" si="1404"/>
        <v>1.4878100303369433</v>
      </c>
      <c r="T1590" s="3">
        <f t="shared" si="1405"/>
        <v>33.146408081054688</v>
      </c>
      <c r="U1590" s="2">
        <v>6</v>
      </c>
      <c r="V1590" s="3">
        <f t="shared" si="1406"/>
        <v>1.4200000166893005</v>
      </c>
      <c r="W1590" s="2">
        <v>1</v>
      </c>
      <c r="X1590" s="3">
        <f t="shared" si="1407"/>
        <v>2.8400000333786011</v>
      </c>
      <c r="Y1590" s="2">
        <v>31.235082626342773</v>
      </c>
      <c r="Z1590" s="2">
        <v>33.146408081054688</v>
      </c>
      <c r="AA1590" s="2">
        <v>30.697996139526367</v>
      </c>
      <c r="AB1590" s="2">
        <v>400.07113647460938</v>
      </c>
      <c r="AC1590" s="2">
        <v>392.08740234375</v>
      </c>
      <c r="AD1590" s="2">
        <v>34.893398284912109</v>
      </c>
      <c r="AE1590" s="2">
        <v>36.178813934326172</v>
      </c>
      <c r="AF1590" s="2">
        <v>76.065902709960938</v>
      </c>
      <c r="AG1590" s="2">
        <v>78.868049621582031</v>
      </c>
      <c r="AH1590" s="2">
        <v>501.04653930664063</v>
      </c>
      <c r="AI1590" s="2">
        <v>2000.4658203125</v>
      </c>
      <c r="AJ1590" s="2">
        <v>19.031942367553711</v>
      </c>
      <c r="AK1590" s="2">
        <v>99.671775817871094</v>
      </c>
      <c r="AL1590" s="2">
        <v>-4.4538784027099609</v>
      </c>
      <c r="AM1590" s="2">
        <v>-1.2522460222244263</v>
      </c>
      <c r="AN1590" s="2">
        <v>1</v>
      </c>
      <c r="AO1590" s="2">
        <v>-0.21956524252891541</v>
      </c>
      <c r="AP1590" s="2">
        <v>2.737391471862793</v>
      </c>
      <c r="AQ1590" s="2">
        <v>1</v>
      </c>
      <c r="AR1590" s="2">
        <v>0</v>
      </c>
      <c r="AS1590" s="2">
        <v>0.15999999642372131</v>
      </c>
      <c r="AT1590" s="2">
        <v>111115</v>
      </c>
      <c r="AU1590" s="3">
        <f t="shared" si="1408"/>
        <v>0.8350775655110676</v>
      </c>
      <c r="AV1590" s="3">
        <f t="shared" si="1409"/>
        <v>1.1137146461411996E-3</v>
      </c>
      <c r="AW1590" s="3">
        <f t="shared" si="1410"/>
        <v>306.29640808105466</v>
      </c>
      <c r="AX1590" s="3">
        <f t="shared" si="1411"/>
        <v>304.38508262634275</v>
      </c>
      <c r="AY1590" s="3">
        <f t="shared" si="1412"/>
        <v>320.07452409577672</v>
      </c>
      <c r="AZ1590" s="3">
        <f t="shared" si="1413"/>
        <v>2.8992615550189642</v>
      </c>
      <c r="BA1590" s="3">
        <f t="shared" si="1414"/>
        <v>5.0938166621555725</v>
      </c>
      <c r="BB1590" s="3">
        <f t="shared" si="1415"/>
        <v>51.105908571985672</v>
      </c>
      <c r="BC1590" s="3">
        <f t="shared" si="1416"/>
        <v>14.927094637659501</v>
      </c>
      <c r="BD1590" s="3">
        <f t="shared" si="1417"/>
        <v>32.19074535369873</v>
      </c>
      <c r="BE1590" s="3">
        <f t="shared" si="1418"/>
        <v>4.8268793466296858</v>
      </c>
      <c r="BF1590" s="3">
        <f t="shared" si="1419"/>
        <v>7.1354107083518747E-2</v>
      </c>
      <c r="BG1590" s="3">
        <f t="shared" si="1420"/>
        <v>3.6060066318186292</v>
      </c>
      <c r="BH1590" s="3">
        <f t="shared" si="1421"/>
        <v>1.2208727148110565</v>
      </c>
      <c r="BI1590" s="3">
        <f t="shared" si="1422"/>
        <v>4.4757968094997151E-2</v>
      </c>
      <c r="BJ1590" s="3">
        <f t="shared" si="1423"/>
        <v>24.415631834731446</v>
      </c>
      <c r="BK1590" s="3">
        <f t="shared" si="1424"/>
        <v>0.62475952031879334</v>
      </c>
      <c r="BL1590" s="3">
        <f t="shared" si="1425"/>
        <v>70.226292667999331</v>
      </c>
      <c r="BM1590" s="3">
        <f t="shared" si="1426"/>
        <v>389.12578579340914</v>
      </c>
      <c r="BN1590" s="3">
        <f t="shared" si="1427"/>
        <v>1.1244059534348988E-2</v>
      </c>
    </row>
    <row r="1591" spans="1:66">
      <c r="A1591" s="1" t="s">
        <v>2217</v>
      </c>
      <c r="B1591" t="s">
        <v>2215</v>
      </c>
      <c r="C1591">
        <v>20190717</v>
      </c>
      <c r="D1591" t="s">
        <v>339</v>
      </c>
      <c r="E1591" s="1" t="s">
        <v>340</v>
      </c>
      <c r="F1591" s="2" t="s">
        <v>2216</v>
      </c>
      <c r="G1591" s="1">
        <v>2000</v>
      </c>
      <c r="H1591">
        <v>400</v>
      </c>
      <c r="I1591">
        <v>30.699409484863281</v>
      </c>
      <c r="J1591">
        <v>500.96481323242188</v>
      </c>
      <c r="K1591" s="2">
        <v>28</v>
      </c>
      <c r="L1591" s="2" t="s">
        <v>2227</v>
      </c>
      <c r="M1591" s="2">
        <v>12295.5</v>
      </c>
      <c r="N1591" s="2">
        <v>0</v>
      </c>
      <c r="O1591" s="3">
        <f t="shared" si="1400"/>
        <v>6.5731462307319051</v>
      </c>
      <c r="P1591" s="3">
        <f t="shared" si="1401"/>
        <v>7.4543662578669873E-2</v>
      </c>
      <c r="Q1591" s="3">
        <f t="shared" si="1402"/>
        <v>239.61976910931239</v>
      </c>
      <c r="R1591" s="3">
        <f t="shared" si="1403"/>
        <v>1.128528123738971</v>
      </c>
      <c r="S1591" s="3">
        <f t="shared" si="1404"/>
        <v>1.4810243363234963</v>
      </c>
      <c r="T1591" s="3">
        <f t="shared" si="1405"/>
        <v>33.121288299560547</v>
      </c>
      <c r="U1591" s="2">
        <v>6</v>
      </c>
      <c r="V1591" s="3">
        <f t="shared" si="1406"/>
        <v>1.4200000166893005</v>
      </c>
      <c r="W1591" s="2">
        <v>1</v>
      </c>
      <c r="X1591" s="3">
        <f t="shared" si="1407"/>
        <v>2.8400000333786011</v>
      </c>
      <c r="Y1591" s="2">
        <v>31.224411010742188</v>
      </c>
      <c r="Z1591" s="2">
        <v>33.121288299560547</v>
      </c>
      <c r="AA1591" s="2">
        <v>30.699409484863281</v>
      </c>
      <c r="AB1591" s="2">
        <v>400.0960693359375</v>
      </c>
      <c r="AC1591" s="2">
        <v>391.69406127929688</v>
      </c>
      <c r="AD1591" s="2">
        <v>34.872268676757813</v>
      </c>
      <c r="AE1591" s="2">
        <v>36.174999237060547</v>
      </c>
      <c r="AF1591" s="2">
        <v>76.065788269042969</v>
      </c>
      <c r="AG1591" s="2">
        <v>78.907394409179688</v>
      </c>
      <c r="AH1591" s="2">
        <v>500.96481323242188</v>
      </c>
      <c r="AI1591" s="2">
        <v>2000.8277587890625</v>
      </c>
      <c r="AJ1591" s="2">
        <v>18.266260147094727</v>
      </c>
      <c r="AK1591" s="2">
        <v>99.671455383300781</v>
      </c>
      <c r="AL1591" s="2">
        <v>-4.5195217132568359</v>
      </c>
      <c r="AM1591" s="2">
        <v>-1.280436635017395</v>
      </c>
      <c r="AN1591" s="2">
        <v>1</v>
      </c>
      <c r="AO1591" s="2">
        <v>-0.21956524252891541</v>
      </c>
      <c r="AP1591" s="2">
        <v>2.737391471862793</v>
      </c>
      <c r="AQ1591" s="2">
        <v>1</v>
      </c>
      <c r="AR1591" s="2">
        <v>0</v>
      </c>
      <c r="AS1591" s="2">
        <v>0.15999999642372131</v>
      </c>
      <c r="AT1591" s="2">
        <v>111115</v>
      </c>
      <c r="AU1591" s="3">
        <f t="shared" si="1408"/>
        <v>0.83494135538736969</v>
      </c>
      <c r="AV1591" s="3">
        <f t="shared" si="1409"/>
        <v>1.1285281237389711E-3</v>
      </c>
      <c r="AW1591" s="3">
        <f t="shared" si="1410"/>
        <v>306.27128829956052</v>
      </c>
      <c r="AX1591" s="3">
        <f t="shared" si="1411"/>
        <v>304.37441101074216</v>
      </c>
      <c r="AY1591" s="3">
        <f t="shared" si="1412"/>
        <v>320.13243425073233</v>
      </c>
      <c r="AZ1591" s="3">
        <f t="shared" si="1413"/>
        <v>2.8945150981105985</v>
      </c>
      <c r="BA1591" s="3">
        <f t="shared" si="1414"/>
        <v>5.0866391587711162</v>
      </c>
      <c r="BB1591" s="3">
        <f t="shared" si="1415"/>
        <v>51.034061248626507</v>
      </c>
      <c r="BC1591" s="3">
        <f t="shared" si="1416"/>
        <v>14.85906201156596</v>
      </c>
      <c r="BD1591" s="3">
        <f t="shared" si="1417"/>
        <v>32.172849655151367</v>
      </c>
      <c r="BE1591" s="3">
        <f t="shared" si="1418"/>
        <v>4.8219991424551578</v>
      </c>
      <c r="BF1591" s="3">
        <f t="shared" si="1419"/>
        <v>7.2637100793938258E-2</v>
      </c>
      <c r="BG1591" s="3">
        <f t="shared" si="1420"/>
        <v>3.6056148224476199</v>
      </c>
      <c r="BH1591" s="3">
        <f t="shared" si="1421"/>
        <v>1.2163843200075379</v>
      </c>
      <c r="BI1591" s="3">
        <f t="shared" si="1422"/>
        <v>4.5565715533536062E-2</v>
      </c>
      <c r="BJ1591" s="3">
        <f t="shared" si="1423"/>
        <v>23.883251125735665</v>
      </c>
      <c r="BK1591" s="3">
        <f t="shared" si="1424"/>
        <v>0.61175236695368695</v>
      </c>
      <c r="BL1591" s="3">
        <f t="shared" si="1425"/>
        <v>70.335192894307383</v>
      </c>
      <c r="BM1591" s="3">
        <f t="shared" si="1426"/>
        <v>388.56950236831284</v>
      </c>
      <c r="BN1591" s="3">
        <f t="shared" si="1427"/>
        <v>1.1898090437957124E-2</v>
      </c>
    </row>
    <row r="1592" spans="1:66">
      <c r="A1592" s="1" t="s">
        <v>2217</v>
      </c>
      <c r="B1592" t="s">
        <v>2215</v>
      </c>
      <c r="C1592">
        <v>20190717</v>
      </c>
      <c r="D1592" t="s">
        <v>339</v>
      </c>
      <c r="E1592" s="1" t="s">
        <v>340</v>
      </c>
      <c r="F1592" s="2" t="s">
        <v>2216</v>
      </c>
      <c r="G1592" s="1">
        <v>2000</v>
      </c>
      <c r="H1592">
        <v>475</v>
      </c>
      <c r="I1592">
        <v>30.699827194213867</v>
      </c>
      <c r="J1592">
        <v>500.98965454101563</v>
      </c>
      <c r="K1592" s="2">
        <v>29</v>
      </c>
      <c r="L1592" s="2" t="s">
        <v>2228</v>
      </c>
      <c r="M1592" s="2">
        <v>12384</v>
      </c>
      <c r="N1592" s="2">
        <v>0</v>
      </c>
      <c r="O1592" s="3">
        <f t="shared" si="1400"/>
        <v>8.1555556591782636</v>
      </c>
      <c r="P1592" s="3">
        <f t="shared" si="1401"/>
        <v>7.6641018391133783E-2</v>
      </c>
      <c r="Q1592" s="3">
        <f t="shared" si="1402"/>
        <v>281.84195871617658</v>
      </c>
      <c r="R1592" s="3">
        <f t="shared" si="1403"/>
        <v>1.1496126773757116</v>
      </c>
      <c r="S1592" s="3">
        <f t="shared" si="1404"/>
        <v>1.4685437690520393</v>
      </c>
      <c r="T1592" s="3">
        <f t="shared" si="1405"/>
        <v>33.081550598144531</v>
      </c>
      <c r="U1592" s="2">
        <v>6</v>
      </c>
      <c r="V1592" s="3">
        <f t="shared" si="1406"/>
        <v>1.4200000166893005</v>
      </c>
      <c r="W1592" s="2">
        <v>1</v>
      </c>
      <c r="X1592" s="3">
        <f t="shared" si="1407"/>
        <v>2.8400000333786011</v>
      </c>
      <c r="Y1592" s="2">
        <v>31.216238021850586</v>
      </c>
      <c r="Z1592" s="2">
        <v>33.081550598144531</v>
      </c>
      <c r="AA1592" s="2">
        <v>30.699827194213867</v>
      </c>
      <c r="AB1592" s="2">
        <v>475.61557006835938</v>
      </c>
      <c r="AC1592" s="2">
        <v>465.20773315429688</v>
      </c>
      <c r="AD1592" s="2">
        <v>34.859455108642578</v>
      </c>
      <c r="AE1592" s="2">
        <v>36.186443328857422</v>
      </c>
      <c r="AF1592" s="2">
        <v>76.07330322265625</v>
      </c>
      <c r="AG1592" s="2">
        <v>78.969169616699219</v>
      </c>
      <c r="AH1592" s="2">
        <v>500.98965454101563</v>
      </c>
      <c r="AI1592" s="2">
        <v>2001.0633544921875</v>
      </c>
      <c r="AJ1592" s="2">
        <v>17.493719100952148</v>
      </c>
      <c r="AK1592" s="2">
        <v>99.671554565429688</v>
      </c>
      <c r="AL1592" s="2">
        <v>-5.6324672698974609</v>
      </c>
      <c r="AM1592" s="2">
        <v>-1.2948447465896606</v>
      </c>
      <c r="AN1592" s="2">
        <v>0.66666668653488159</v>
      </c>
      <c r="AO1592" s="2">
        <v>-0.21956524252891541</v>
      </c>
      <c r="AP1592" s="2">
        <v>2.737391471862793</v>
      </c>
      <c r="AQ1592" s="2">
        <v>1</v>
      </c>
      <c r="AR1592" s="2">
        <v>0</v>
      </c>
      <c r="AS1592" s="2">
        <v>0.15999999642372131</v>
      </c>
      <c r="AT1592" s="2">
        <v>111115</v>
      </c>
      <c r="AU1592" s="3">
        <f t="shared" si="1408"/>
        <v>0.83498275756835938</v>
      </c>
      <c r="AV1592" s="3">
        <f t="shared" si="1409"/>
        <v>1.1496126773757117E-3</v>
      </c>
      <c r="AW1592" s="3">
        <f t="shared" si="1410"/>
        <v>306.23155059814451</v>
      </c>
      <c r="AX1592" s="3">
        <f t="shared" si="1411"/>
        <v>304.36623802185056</v>
      </c>
      <c r="AY1592" s="3">
        <f t="shared" si="1412"/>
        <v>320.17012956238977</v>
      </c>
      <c r="AZ1592" s="3">
        <f t="shared" si="1413"/>
        <v>2.888825934576682</v>
      </c>
      <c r="BA1592" s="3">
        <f t="shared" si="1414"/>
        <v>5.0753028298330811</v>
      </c>
      <c r="BB1592" s="3">
        <f t="shared" si="1415"/>
        <v>50.920273612281058</v>
      </c>
      <c r="BC1592" s="3">
        <f t="shared" si="1416"/>
        <v>14.733830283423636</v>
      </c>
      <c r="BD1592" s="3">
        <f t="shared" si="1417"/>
        <v>32.148894309997559</v>
      </c>
      <c r="BE1592" s="3">
        <f t="shared" si="1418"/>
        <v>4.815473179713333</v>
      </c>
      <c r="BF1592" s="3">
        <f t="shared" si="1419"/>
        <v>7.462711075019661E-2</v>
      </c>
      <c r="BG1592" s="3">
        <f t="shared" si="1420"/>
        <v>3.6067590607810418</v>
      </c>
      <c r="BH1592" s="3">
        <f t="shared" si="1421"/>
        <v>1.2087141189322912</v>
      </c>
      <c r="BI1592" s="3">
        <f t="shared" si="1422"/>
        <v>4.6818794748838766E-2</v>
      </c>
      <c r="BJ1592" s="3">
        <f t="shared" si="1423"/>
        <v>28.091626167006975</v>
      </c>
      <c r="BK1592" s="3">
        <f t="shared" si="1424"/>
        <v>0.60584108695952654</v>
      </c>
      <c r="BL1592" s="3">
        <f t="shared" si="1425"/>
        <v>70.542251580370561</v>
      </c>
      <c r="BM1592" s="3">
        <f t="shared" si="1426"/>
        <v>461.33097258722302</v>
      </c>
      <c r="BN1592" s="3">
        <f t="shared" si="1427"/>
        <v>1.2470683593191759E-2</v>
      </c>
    </row>
    <row r="1593" spans="1:66">
      <c r="A1593" s="1" t="s">
        <v>2217</v>
      </c>
      <c r="B1593" t="s">
        <v>2215</v>
      </c>
      <c r="C1593">
        <v>20190717</v>
      </c>
      <c r="D1593" t="s">
        <v>339</v>
      </c>
      <c r="E1593" s="1" t="s">
        <v>340</v>
      </c>
      <c r="F1593" s="2" t="s">
        <v>2216</v>
      </c>
      <c r="G1593" s="1">
        <v>2000</v>
      </c>
      <c r="H1593">
        <v>575</v>
      </c>
      <c r="I1593">
        <v>30.700979232788086</v>
      </c>
      <c r="J1593">
        <v>501.01370239257813</v>
      </c>
      <c r="K1593" s="2">
        <v>30</v>
      </c>
      <c r="L1593" s="2" t="s">
        <v>2229</v>
      </c>
      <c r="M1593" s="2">
        <v>12494.5</v>
      </c>
      <c r="N1593" s="2">
        <v>0</v>
      </c>
      <c r="O1593" s="3">
        <f t="shared" si="1400"/>
        <v>9.9265985885237882</v>
      </c>
      <c r="P1593" s="3">
        <f t="shared" si="1401"/>
        <v>7.7080159745560928E-2</v>
      </c>
      <c r="Q1593" s="3">
        <f t="shared" si="1402"/>
        <v>340.71399891488431</v>
      </c>
      <c r="R1593" s="3">
        <f t="shared" si="1403"/>
        <v>1.1542365285442016</v>
      </c>
      <c r="S1593" s="3">
        <f t="shared" si="1404"/>
        <v>1.4662717960357923</v>
      </c>
      <c r="T1593" s="3">
        <f t="shared" si="1405"/>
        <v>33.067794799804688</v>
      </c>
      <c r="U1593" s="2">
        <v>6</v>
      </c>
      <c r="V1593" s="3">
        <f t="shared" si="1406"/>
        <v>1.4200000166893005</v>
      </c>
      <c r="W1593" s="2">
        <v>1</v>
      </c>
      <c r="X1593" s="3">
        <f t="shared" si="1407"/>
        <v>2.8400000333786011</v>
      </c>
      <c r="Y1593" s="2">
        <v>31.207769393920898</v>
      </c>
      <c r="Z1593" s="2">
        <v>33.067794799804688</v>
      </c>
      <c r="AA1593" s="2">
        <v>30.700979232788086</v>
      </c>
      <c r="AB1593" s="2">
        <v>575.293701171875</v>
      </c>
      <c r="AC1593" s="2">
        <v>562.628173828125</v>
      </c>
      <c r="AD1593" s="2">
        <v>34.838623046875</v>
      </c>
      <c r="AE1593" s="2">
        <v>36.170906066894531</v>
      </c>
      <c r="AF1593" s="2">
        <v>76.062423706054688</v>
      </c>
      <c r="AG1593" s="2">
        <v>78.971168518066406</v>
      </c>
      <c r="AH1593" s="2">
        <v>501.01370239257813</v>
      </c>
      <c r="AI1593" s="2">
        <v>2001.361328125</v>
      </c>
      <c r="AJ1593" s="2">
        <v>17.316774368286133</v>
      </c>
      <c r="AK1593" s="2">
        <v>99.668830871582031</v>
      </c>
      <c r="AL1593" s="2">
        <v>-6.9174404144287109</v>
      </c>
      <c r="AM1593" s="2">
        <v>-1.3042365312576294</v>
      </c>
      <c r="AN1593" s="2">
        <v>1</v>
      </c>
      <c r="AO1593" s="2">
        <v>-0.21956524252891541</v>
      </c>
      <c r="AP1593" s="2">
        <v>2.737391471862793</v>
      </c>
      <c r="AQ1593" s="2">
        <v>1</v>
      </c>
      <c r="AR1593" s="2">
        <v>0</v>
      </c>
      <c r="AS1593" s="2">
        <v>0.15999999642372131</v>
      </c>
      <c r="AT1593" s="2">
        <v>111115</v>
      </c>
      <c r="AU1593" s="3">
        <f t="shared" si="1408"/>
        <v>0.8350228373209635</v>
      </c>
      <c r="AV1593" s="3">
        <f t="shared" si="1409"/>
        <v>1.1542365285442016E-3</v>
      </c>
      <c r="AW1593" s="3">
        <f t="shared" si="1410"/>
        <v>306.21779479980466</v>
      </c>
      <c r="AX1593" s="3">
        <f t="shared" si="1411"/>
        <v>304.35776939392088</v>
      </c>
      <c r="AY1593" s="3">
        <f t="shared" si="1412"/>
        <v>320.21780534257414</v>
      </c>
      <c r="AZ1593" s="3">
        <f t="shared" si="1413"/>
        <v>2.8878407866901106</v>
      </c>
      <c r="BA1593" s="3">
        <f t="shared" si="1414"/>
        <v>5.0713837152889836</v>
      </c>
      <c r="BB1593" s="3">
        <f t="shared" si="1415"/>
        <v>50.882343767262512</v>
      </c>
      <c r="BC1593" s="3">
        <f t="shared" si="1416"/>
        <v>14.711437700367981</v>
      </c>
      <c r="BD1593" s="3">
        <f t="shared" si="1417"/>
        <v>32.137782096862793</v>
      </c>
      <c r="BE1593" s="3">
        <f t="shared" si="1418"/>
        <v>4.8124485797587688</v>
      </c>
      <c r="BF1593" s="3">
        <f t="shared" si="1419"/>
        <v>7.5043413878784451E-2</v>
      </c>
      <c r="BG1593" s="3">
        <f t="shared" si="1420"/>
        <v>3.6051119192531913</v>
      </c>
      <c r="BH1593" s="3">
        <f t="shared" si="1421"/>
        <v>1.2073366605055775</v>
      </c>
      <c r="BI1593" s="3">
        <f t="shared" si="1422"/>
        <v>4.7080966591637206E-2</v>
      </c>
      <c r="BJ1593" s="3">
        <f t="shared" si="1423"/>
        <v>33.958565933427991</v>
      </c>
      <c r="BK1593" s="3">
        <f t="shared" si="1424"/>
        <v>0.6055757865743987</v>
      </c>
      <c r="BL1593" s="3">
        <f t="shared" si="1425"/>
        <v>70.57034976472012</v>
      </c>
      <c r="BM1593" s="3">
        <f t="shared" si="1426"/>
        <v>557.90954427284123</v>
      </c>
      <c r="BN1593" s="3">
        <f t="shared" si="1427"/>
        <v>1.2556220655431471E-2</v>
      </c>
    </row>
    <row r="1594" spans="1:66">
      <c r="A1594" s="1" t="s">
        <v>2217</v>
      </c>
      <c r="B1594" t="s">
        <v>2215</v>
      </c>
      <c r="C1594">
        <v>20190717</v>
      </c>
      <c r="D1594" t="s">
        <v>339</v>
      </c>
      <c r="E1594" s="1" t="s">
        <v>340</v>
      </c>
      <c r="F1594" s="2" t="s">
        <v>2216</v>
      </c>
      <c r="G1594" s="1">
        <v>2000</v>
      </c>
      <c r="H1594">
        <v>675</v>
      </c>
      <c r="I1594">
        <v>30.699722290039063</v>
      </c>
      <c r="J1594">
        <v>501.00625610351563</v>
      </c>
      <c r="K1594" s="2">
        <v>31</v>
      </c>
      <c r="L1594" s="2" t="s">
        <v>2230</v>
      </c>
      <c r="M1594" s="2">
        <v>12602</v>
      </c>
      <c r="N1594" s="2">
        <v>0</v>
      </c>
      <c r="O1594" s="3">
        <f t="shared" si="1400"/>
        <v>11.22842473351403</v>
      </c>
      <c r="P1594" s="3">
        <f t="shared" si="1401"/>
        <v>7.9747239366858597E-2</v>
      </c>
      <c r="Q1594" s="3">
        <f t="shared" si="1402"/>
        <v>416.66463110964469</v>
      </c>
      <c r="R1594" s="3">
        <f t="shared" si="1403"/>
        <v>1.1854335158908678</v>
      </c>
      <c r="S1594" s="3">
        <f t="shared" si="1404"/>
        <v>1.4568901898545663</v>
      </c>
      <c r="T1594" s="3">
        <f t="shared" si="1405"/>
        <v>33.040195465087891</v>
      </c>
      <c r="U1594" s="2">
        <v>6</v>
      </c>
      <c r="V1594" s="3">
        <f t="shared" si="1406"/>
        <v>1.4200000166893005</v>
      </c>
      <c r="W1594" s="2">
        <v>1</v>
      </c>
      <c r="X1594" s="3">
        <f t="shared" si="1407"/>
        <v>2.8400000333786011</v>
      </c>
      <c r="Y1594" s="2">
        <v>31.201591491699219</v>
      </c>
      <c r="Z1594" s="2">
        <v>33.040195465087891</v>
      </c>
      <c r="AA1594" s="2">
        <v>30.699722290039063</v>
      </c>
      <c r="AB1594" s="2">
        <v>674.8634033203125</v>
      </c>
      <c r="AC1594" s="2">
        <v>660.47869873046875</v>
      </c>
      <c r="AD1594" s="2">
        <v>34.818592071533203</v>
      </c>
      <c r="AE1594" s="2">
        <v>36.186882019042969</v>
      </c>
      <c r="AF1594" s="2">
        <v>76.044036865234375</v>
      </c>
      <c r="AG1594" s="2">
        <v>79.032394409179688</v>
      </c>
      <c r="AH1594" s="2">
        <v>501.00625610351563</v>
      </c>
      <c r="AI1594" s="2">
        <v>2000.063720703125</v>
      </c>
      <c r="AJ1594" s="2">
        <v>17.540359497070313</v>
      </c>
      <c r="AK1594" s="2">
        <v>99.667007446289063</v>
      </c>
      <c r="AL1594" s="2">
        <v>-8.0500698089599609</v>
      </c>
      <c r="AM1594" s="2">
        <v>-1.2896720170974731</v>
      </c>
      <c r="AN1594" s="2">
        <v>0.66666668653488159</v>
      </c>
      <c r="AO1594" s="2">
        <v>-0.21956524252891541</v>
      </c>
      <c r="AP1594" s="2">
        <v>2.737391471862793</v>
      </c>
      <c r="AQ1594" s="2">
        <v>1</v>
      </c>
      <c r="AR1594" s="2">
        <v>0</v>
      </c>
      <c r="AS1594" s="2">
        <v>0.15999999642372131</v>
      </c>
      <c r="AT1594" s="2">
        <v>111115</v>
      </c>
      <c r="AU1594" s="3">
        <f t="shared" si="1408"/>
        <v>0.83501042683919258</v>
      </c>
      <c r="AV1594" s="3">
        <f t="shared" si="1409"/>
        <v>1.1854335158908678E-3</v>
      </c>
      <c r="AW1594" s="3">
        <f t="shared" si="1410"/>
        <v>306.19019546508787</v>
      </c>
      <c r="AX1594" s="3">
        <f t="shared" si="1411"/>
        <v>304.3515914916992</v>
      </c>
      <c r="AY1594" s="3">
        <f t="shared" si="1412"/>
        <v>320.01018815971474</v>
      </c>
      <c r="AZ1594" s="3">
        <f t="shared" si="1413"/>
        <v>2.8725247377871495</v>
      </c>
      <c r="BA1594" s="3">
        <f t="shared" si="1414"/>
        <v>5.0635284295045055</v>
      </c>
      <c r="BB1594" s="3">
        <f t="shared" si="1415"/>
        <v>50.804459361672528</v>
      </c>
      <c r="BC1594" s="3">
        <f t="shared" si="1416"/>
        <v>14.617577342629559</v>
      </c>
      <c r="BD1594" s="3">
        <f t="shared" si="1417"/>
        <v>32.120893478393555</v>
      </c>
      <c r="BE1594" s="3">
        <f t="shared" si="1418"/>
        <v>4.8078548839713839</v>
      </c>
      <c r="BF1594" s="3">
        <f t="shared" si="1419"/>
        <v>7.7569098044149173E-2</v>
      </c>
      <c r="BG1594" s="3">
        <f t="shared" si="1420"/>
        <v>3.6066382396499392</v>
      </c>
      <c r="BH1594" s="3">
        <f t="shared" si="1421"/>
        <v>1.2012166443214447</v>
      </c>
      <c r="BI1594" s="3">
        <f t="shared" si="1422"/>
        <v>4.8671784001711439E-2</v>
      </c>
      <c r="BJ1594" s="3">
        <f t="shared" si="1423"/>
        <v>41.527716891410243</v>
      </c>
      <c r="BK1594" s="3">
        <f t="shared" si="1424"/>
        <v>0.63085248912725211</v>
      </c>
      <c r="BL1594" s="3">
        <f t="shared" si="1425"/>
        <v>70.740984440811289</v>
      </c>
      <c r="BM1594" s="3">
        <f t="shared" si="1426"/>
        <v>655.14124337409999</v>
      </c>
      <c r="BN1594" s="3">
        <f t="shared" si="1427"/>
        <v>1.2124253012640335E-2</v>
      </c>
    </row>
    <row r="1595" spans="1:66">
      <c r="A1595" s="1" t="s">
        <v>2217</v>
      </c>
      <c r="B1595" t="s">
        <v>2215</v>
      </c>
      <c r="C1595">
        <v>20190717</v>
      </c>
      <c r="D1595" t="s">
        <v>339</v>
      </c>
      <c r="E1595" s="1" t="s">
        <v>340</v>
      </c>
      <c r="F1595" s="2" t="s">
        <v>2216</v>
      </c>
      <c r="G1595" s="1">
        <v>2000</v>
      </c>
      <c r="H1595">
        <v>800</v>
      </c>
      <c r="I1595">
        <v>30.701374053955078</v>
      </c>
      <c r="J1595">
        <v>501.01327514648438</v>
      </c>
      <c r="K1595" s="2">
        <v>32</v>
      </c>
      <c r="L1595" s="2" t="s">
        <v>2231</v>
      </c>
      <c r="M1595" s="2">
        <v>12691.5</v>
      </c>
      <c r="N1595" s="2">
        <v>0</v>
      </c>
      <c r="O1595" s="3">
        <f t="shared" si="1400"/>
        <v>12.551370971476357</v>
      </c>
      <c r="P1595" s="3">
        <f t="shared" si="1401"/>
        <v>8.0086312577152596E-2</v>
      </c>
      <c r="Q1595" s="3">
        <f t="shared" si="1402"/>
        <v>511.44425110594932</v>
      </c>
      <c r="R1595" s="3">
        <f t="shared" si="1403"/>
        <v>1.184381021619185</v>
      </c>
      <c r="S1595" s="3">
        <f t="shared" si="1404"/>
        <v>1.4496938868920597</v>
      </c>
      <c r="T1595" s="3">
        <f t="shared" si="1405"/>
        <v>33.00885009765625</v>
      </c>
      <c r="U1595" s="2">
        <v>6</v>
      </c>
      <c r="V1595" s="3">
        <f t="shared" si="1406"/>
        <v>1.4200000166893005</v>
      </c>
      <c r="W1595" s="2">
        <v>1</v>
      </c>
      <c r="X1595" s="3">
        <f t="shared" si="1407"/>
        <v>2.8400000333786011</v>
      </c>
      <c r="Y1595" s="2">
        <v>31.193937301635742</v>
      </c>
      <c r="Z1595" s="2">
        <v>33.00885009765625</v>
      </c>
      <c r="AA1595" s="2">
        <v>30.701374053955078</v>
      </c>
      <c r="AB1595" s="2">
        <v>800.09490966796875</v>
      </c>
      <c r="AC1595" s="2">
        <v>783.9517822265625</v>
      </c>
      <c r="AD1595" s="2">
        <v>34.802360534667969</v>
      </c>
      <c r="AE1595" s="2">
        <v>36.169441223144531</v>
      </c>
      <c r="AF1595" s="2">
        <v>76.042274475097656</v>
      </c>
      <c r="AG1595" s="2">
        <v>79.029312133789063</v>
      </c>
      <c r="AH1595" s="2">
        <v>501.01327514648438</v>
      </c>
      <c r="AI1595" s="2">
        <v>1999.86474609375</v>
      </c>
      <c r="AJ1595" s="2">
        <v>17.173694610595703</v>
      </c>
      <c r="AK1595" s="2">
        <v>99.667724609375</v>
      </c>
      <c r="AL1595" s="2">
        <v>-9.4057826995849609</v>
      </c>
      <c r="AM1595" s="2">
        <v>-1.2811270952224731</v>
      </c>
      <c r="AN1595" s="2">
        <v>0.66666668653488159</v>
      </c>
      <c r="AO1595" s="2">
        <v>-0.21956524252891541</v>
      </c>
      <c r="AP1595" s="2">
        <v>2.737391471862793</v>
      </c>
      <c r="AQ1595" s="2">
        <v>1</v>
      </c>
      <c r="AR1595" s="2">
        <v>0</v>
      </c>
      <c r="AS1595" s="2">
        <v>0.15999999642372131</v>
      </c>
      <c r="AT1595" s="2">
        <v>111115</v>
      </c>
      <c r="AU1595" s="3">
        <f t="shared" si="1408"/>
        <v>0.83502212524414055</v>
      </c>
      <c r="AV1595" s="3">
        <f t="shared" si="1409"/>
        <v>1.1843810216191849E-3</v>
      </c>
      <c r="AW1595" s="3">
        <f t="shared" si="1410"/>
        <v>306.15885009765623</v>
      </c>
      <c r="AX1595" s="3">
        <f t="shared" si="1411"/>
        <v>304.34393730163572</v>
      </c>
      <c r="AY1595" s="3">
        <f t="shared" si="1412"/>
        <v>319.97835222292633</v>
      </c>
      <c r="AZ1595" s="3">
        <f t="shared" si="1413"/>
        <v>2.8762760526088917</v>
      </c>
      <c r="BA1595" s="3">
        <f t="shared" si="1414"/>
        <v>5.0546197939954043</v>
      </c>
      <c r="BB1595" s="3">
        <f t="shared" si="1415"/>
        <v>50.714710442180134</v>
      </c>
      <c r="BC1595" s="3">
        <f t="shared" si="1416"/>
        <v>14.545269219035603</v>
      </c>
      <c r="BD1595" s="3">
        <f t="shared" si="1417"/>
        <v>32.101393699645996</v>
      </c>
      <c r="BE1595" s="3">
        <f t="shared" si="1418"/>
        <v>4.8025557021807908</v>
      </c>
      <c r="BF1595" s="3">
        <f t="shared" si="1419"/>
        <v>7.7889864697764252E-2</v>
      </c>
      <c r="BG1595" s="3">
        <f t="shared" si="1420"/>
        <v>3.6049259071033446</v>
      </c>
      <c r="BH1595" s="3">
        <f t="shared" si="1421"/>
        <v>1.1976297950774462</v>
      </c>
      <c r="BI1595" s="3">
        <f t="shared" si="1422"/>
        <v>4.8873850037786409E-2</v>
      </c>
      <c r="BJ1595" s="3">
        <f t="shared" si="1423"/>
        <v>50.974484772275794</v>
      </c>
      <c r="BK1595" s="3">
        <f t="shared" si="1424"/>
        <v>0.65239248471807365</v>
      </c>
      <c r="BL1595" s="3">
        <f t="shared" si="1425"/>
        <v>70.839216293042711</v>
      </c>
      <c r="BM1595" s="3">
        <f t="shared" si="1426"/>
        <v>777.98546158841259</v>
      </c>
      <c r="BN1595" s="3">
        <f t="shared" si="1427"/>
        <v>1.1428610519370072E-2</v>
      </c>
    </row>
    <row r="1596" spans="1:66">
      <c r="A1596" s="1" t="s">
        <v>2217</v>
      </c>
      <c r="B1596" t="s">
        <v>2215</v>
      </c>
      <c r="C1596">
        <v>20190717</v>
      </c>
      <c r="D1596" t="s">
        <v>339</v>
      </c>
      <c r="E1596" s="1" t="s">
        <v>340</v>
      </c>
      <c r="F1596" s="2" t="s">
        <v>2216</v>
      </c>
      <c r="G1596" s="1">
        <v>2000</v>
      </c>
      <c r="H1596">
        <v>1000</v>
      </c>
      <c r="I1596">
        <v>30.699823379516602</v>
      </c>
      <c r="J1596">
        <v>500.98477172851563</v>
      </c>
      <c r="K1596" s="2">
        <v>33</v>
      </c>
      <c r="L1596" s="2" t="s">
        <v>641</v>
      </c>
      <c r="M1596" s="2">
        <v>12817</v>
      </c>
      <c r="N1596" s="2">
        <v>0</v>
      </c>
      <c r="O1596" s="3">
        <f t="shared" si="1400"/>
        <v>14.829340555412577</v>
      </c>
      <c r="P1596" s="3">
        <f t="shared" si="1401"/>
        <v>7.9136240824278989E-2</v>
      </c>
      <c r="Q1596" s="3">
        <f t="shared" si="1402"/>
        <v>654.41395883654889</v>
      </c>
      <c r="R1596" s="3">
        <f t="shared" si="1403"/>
        <v>1.1772332057950565</v>
      </c>
      <c r="S1596" s="3">
        <f t="shared" si="1404"/>
        <v>1.4575653811591964</v>
      </c>
      <c r="T1596" s="3">
        <f t="shared" si="1405"/>
        <v>33.053466796875</v>
      </c>
      <c r="U1596" s="2">
        <v>6</v>
      </c>
      <c r="V1596" s="3">
        <f t="shared" si="1406"/>
        <v>1.4200000166893005</v>
      </c>
      <c r="W1596" s="2">
        <v>1</v>
      </c>
      <c r="X1596" s="3">
        <f t="shared" si="1407"/>
        <v>2.8400000333786011</v>
      </c>
      <c r="Y1596" s="2">
        <v>31.209587097167969</v>
      </c>
      <c r="Z1596" s="2">
        <v>33.053466796875</v>
      </c>
      <c r="AA1596" s="2">
        <v>30.699823379516602</v>
      </c>
      <c r="AB1596" s="2">
        <v>1000.4664306640625</v>
      </c>
      <c r="AC1596" s="2">
        <v>981.3226318359375</v>
      </c>
      <c r="AD1596" s="2">
        <v>34.860572814941406</v>
      </c>
      <c r="AE1596" s="2">
        <v>36.219409942626953</v>
      </c>
      <c r="AF1596" s="2">
        <v>76.098098754882813</v>
      </c>
      <c r="AG1596" s="2">
        <v>79.064346313476563</v>
      </c>
      <c r="AH1596" s="2">
        <v>500.98477172851563</v>
      </c>
      <c r="AI1596" s="2">
        <v>1998.932861328125</v>
      </c>
      <c r="AJ1596" s="2">
        <v>16.93269157409668</v>
      </c>
      <c r="AK1596" s="2">
        <v>99.663108825683594</v>
      </c>
      <c r="AL1596" s="2">
        <v>-12.583578109741211</v>
      </c>
      <c r="AM1596" s="2">
        <v>-1.262736439704895</v>
      </c>
      <c r="AN1596" s="2">
        <v>0.66666668653488159</v>
      </c>
      <c r="AO1596" s="2">
        <v>-0.21956524252891541</v>
      </c>
      <c r="AP1596" s="2">
        <v>2.737391471862793</v>
      </c>
      <c r="AQ1596" s="2">
        <v>1</v>
      </c>
      <c r="AR1596" s="2">
        <v>0</v>
      </c>
      <c r="AS1596" s="2">
        <v>0.15999999642372131</v>
      </c>
      <c r="AT1596" s="2">
        <v>111115</v>
      </c>
      <c r="AU1596" s="3">
        <f t="shared" si="1408"/>
        <v>0.83497461954752594</v>
      </c>
      <c r="AV1596" s="3">
        <f t="shared" si="1409"/>
        <v>1.1772332057950565E-3</v>
      </c>
      <c r="AW1596" s="3">
        <f t="shared" si="1410"/>
        <v>306.20346679687498</v>
      </c>
      <c r="AX1596" s="3">
        <f t="shared" si="1411"/>
        <v>304.35958709716795</v>
      </c>
      <c r="AY1596" s="3">
        <f t="shared" si="1412"/>
        <v>319.82925066375901</v>
      </c>
      <c r="AZ1596" s="3">
        <f t="shared" si="1413"/>
        <v>2.8738021196253674</v>
      </c>
      <c r="BA1596" s="3">
        <f t="shared" si="1414"/>
        <v>5.067304375873273</v>
      </c>
      <c r="BB1596" s="3">
        <f t="shared" si="1415"/>
        <v>50.844333832052882</v>
      </c>
      <c r="BC1596" s="3">
        <f t="shared" si="1416"/>
        <v>14.624923889425929</v>
      </c>
      <c r="BD1596" s="3">
        <f t="shared" si="1417"/>
        <v>32.131526947021484</v>
      </c>
      <c r="BE1596" s="3">
        <f t="shared" si="1418"/>
        <v>4.8107467368420762</v>
      </c>
      <c r="BF1596" s="3">
        <f t="shared" si="1419"/>
        <v>7.6990899180881964E-2</v>
      </c>
      <c r="BG1596" s="3">
        <f t="shared" si="1420"/>
        <v>3.6097389947140766</v>
      </c>
      <c r="BH1596" s="3">
        <f t="shared" si="1421"/>
        <v>1.2010077421279997</v>
      </c>
      <c r="BI1596" s="3">
        <f t="shared" si="1422"/>
        <v>4.8307565919729942E-2</v>
      </c>
      <c r="BJ1596" s="3">
        <f t="shared" si="1423"/>
        <v>65.220929596573399</v>
      </c>
      <c r="BK1596" s="3">
        <f t="shared" si="1424"/>
        <v>0.66686932269382038</v>
      </c>
      <c r="BL1596" s="3">
        <f t="shared" si="1425"/>
        <v>70.742007399179485</v>
      </c>
      <c r="BM1596" s="3">
        <f t="shared" si="1426"/>
        <v>974.27347355617837</v>
      </c>
      <c r="BN1596" s="3">
        <f t="shared" si="1427"/>
        <v>1.0767585773086927E-2</v>
      </c>
    </row>
    <row r="1597" spans="1:66">
      <c r="A1597" s="1" t="s">
        <v>2217</v>
      </c>
      <c r="B1597" t="s">
        <v>2215</v>
      </c>
      <c r="C1597">
        <v>20190717</v>
      </c>
      <c r="D1597" t="s">
        <v>339</v>
      </c>
      <c r="E1597" s="1" t="s">
        <v>340</v>
      </c>
      <c r="F1597" s="2" t="s">
        <v>2216</v>
      </c>
      <c r="G1597" s="1">
        <v>2000</v>
      </c>
      <c r="H1597">
        <v>1400</v>
      </c>
      <c r="I1597">
        <v>30.700502395629883</v>
      </c>
      <c r="J1597">
        <v>501.05255126953125</v>
      </c>
      <c r="K1597" s="2">
        <v>34</v>
      </c>
      <c r="L1597" s="2" t="s">
        <v>2232</v>
      </c>
      <c r="M1597" s="2">
        <v>12929.5</v>
      </c>
      <c r="N1597" s="2">
        <v>0</v>
      </c>
      <c r="O1597" s="3">
        <f t="shared" si="1400"/>
        <v>16.920598178009396</v>
      </c>
      <c r="P1597" s="3">
        <f t="shared" si="1401"/>
        <v>7.6395784081392942E-2</v>
      </c>
      <c r="Q1597" s="3">
        <f t="shared" si="1402"/>
        <v>987.0537163004966</v>
      </c>
      <c r="R1597" s="3">
        <f t="shared" si="1403"/>
        <v>1.1446653376264335</v>
      </c>
      <c r="S1597" s="3">
        <f t="shared" si="1404"/>
        <v>1.4665721066254691</v>
      </c>
      <c r="T1597" s="3">
        <f t="shared" si="1405"/>
        <v>33.081184387207031</v>
      </c>
      <c r="U1597" s="2">
        <v>6</v>
      </c>
      <c r="V1597" s="3">
        <f t="shared" si="1406"/>
        <v>1.4200000166893005</v>
      </c>
      <c r="W1597" s="2">
        <v>1</v>
      </c>
      <c r="X1597" s="3">
        <f t="shared" si="1407"/>
        <v>2.8400000333786011</v>
      </c>
      <c r="Y1597" s="2">
        <v>31.210657119750977</v>
      </c>
      <c r="Z1597" s="2">
        <v>33.081184387207031</v>
      </c>
      <c r="AA1597" s="2">
        <v>30.700502395629883</v>
      </c>
      <c r="AB1597" s="2">
        <v>1400.7550048828125</v>
      </c>
      <c r="AC1597" s="2">
        <v>1378.603271484375</v>
      </c>
      <c r="AD1597" s="2">
        <v>34.889026641845703</v>
      </c>
      <c r="AE1597" s="2">
        <v>36.210105895996094</v>
      </c>
      <c r="AF1597" s="2">
        <v>76.151664733886719</v>
      </c>
      <c r="AG1597" s="2">
        <v>79.035163879394531</v>
      </c>
      <c r="AH1597" s="2">
        <v>501.05255126953125</v>
      </c>
      <c r="AI1597" s="2">
        <v>1999.1297607421875</v>
      </c>
      <c r="AJ1597" s="2">
        <v>18.6556396484375</v>
      </c>
      <c r="AK1597" s="2">
        <v>99.657989501953125</v>
      </c>
      <c r="AL1597" s="2">
        <v>-18.353597640991211</v>
      </c>
      <c r="AM1597" s="2">
        <v>-1.2659484148025513</v>
      </c>
      <c r="AN1597" s="2">
        <v>1</v>
      </c>
      <c r="AO1597" s="2">
        <v>-0.21956524252891541</v>
      </c>
      <c r="AP1597" s="2">
        <v>2.737391471862793</v>
      </c>
      <c r="AQ1597" s="2">
        <v>1</v>
      </c>
      <c r="AR1597" s="2">
        <v>0</v>
      </c>
      <c r="AS1597" s="2">
        <v>0.15999999642372131</v>
      </c>
      <c r="AT1597" s="2">
        <v>111115</v>
      </c>
      <c r="AU1597" s="3">
        <f t="shared" si="1408"/>
        <v>0.83508758544921857</v>
      </c>
      <c r="AV1597" s="3">
        <f t="shared" si="1409"/>
        <v>1.1446653376264335E-3</v>
      </c>
      <c r="AW1597" s="3">
        <f t="shared" si="1410"/>
        <v>306.23118438720701</v>
      </c>
      <c r="AX1597" s="3">
        <f t="shared" si="1411"/>
        <v>304.36065711975095</v>
      </c>
      <c r="AY1597" s="3">
        <f t="shared" si="1412"/>
        <v>319.86075456930485</v>
      </c>
      <c r="AZ1597" s="3">
        <f t="shared" si="1413"/>
        <v>2.8870178346752935</v>
      </c>
      <c r="BA1597" s="3">
        <f t="shared" si="1414"/>
        <v>5.0751984598732589</v>
      </c>
      <c r="BB1597" s="3">
        <f t="shared" si="1415"/>
        <v>50.926157403303762</v>
      </c>
      <c r="BC1597" s="3">
        <f t="shared" si="1416"/>
        <v>14.716051507307668</v>
      </c>
      <c r="BD1597" s="3">
        <f t="shared" si="1417"/>
        <v>32.145920753479004</v>
      </c>
      <c r="BE1597" s="3">
        <f t="shared" si="1418"/>
        <v>4.8146636541765746</v>
      </c>
      <c r="BF1597" s="3">
        <f t="shared" si="1419"/>
        <v>7.4394575675294658E-2</v>
      </c>
      <c r="BG1597" s="3">
        <f t="shared" si="1420"/>
        <v>3.6086263532477898</v>
      </c>
      <c r="BH1597" s="3">
        <f t="shared" si="1421"/>
        <v>1.2060373009287848</v>
      </c>
      <c r="BI1597" s="3">
        <f t="shared" si="1422"/>
        <v>4.6672357849424459E-2</v>
      </c>
      <c r="BJ1597" s="3">
        <f t="shared" si="1423"/>
        <v>98.36778889693872</v>
      </c>
      <c r="BK1597" s="3">
        <f t="shared" si="1424"/>
        <v>0.71598097633825597</v>
      </c>
      <c r="BL1597" s="3">
        <f t="shared" si="1425"/>
        <v>70.57826827011084</v>
      </c>
      <c r="BM1597" s="3">
        <f t="shared" si="1426"/>
        <v>1370.5600294872481</v>
      </c>
      <c r="BN1597" s="3">
        <f t="shared" si="1427"/>
        <v>8.713420002078115E-3</v>
      </c>
    </row>
    <row r="1598" spans="1:66">
      <c r="A1598" s="1" t="s">
        <v>2217</v>
      </c>
      <c r="B1598" t="s">
        <v>2215</v>
      </c>
      <c r="C1598">
        <v>20190717</v>
      </c>
      <c r="D1598" t="s">
        <v>339</v>
      </c>
      <c r="E1598" s="1" t="s">
        <v>340</v>
      </c>
      <c r="F1598" s="2" t="s">
        <v>2216</v>
      </c>
      <c r="G1598" s="1">
        <v>2000</v>
      </c>
      <c r="H1598">
        <v>1800</v>
      </c>
      <c r="I1598">
        <v>30.700244903564453</v>
      </c>
      <c r="J1598">
        <v>501.02606201171875</v>
      </c>
      <c r="K1598" s="2">
        <v>35</v>
      </c>
      <c r="L1598" s="2" t="s">
        <v>2233</v>
      </c>
      <c r="M1598" s="2">
        <v>13044</v>
      </c>
      <c r="N1598" s="2">
        <v>0</v>
      </c>
      <c r="O1598" s="3">
        <f t="shared" si="1400"/>
        <v>18.628974750038964</v>
      </c>
      <c r="P1598" s="3">
        <f t="shared" si="1401"/>
        <v>7.177475305164796E-2</v>
      </c>
      <c r="Q1598" s="3">
        <f t="shared" si="1402"/>
        <v>1314.0556561609174</v>
      </c>
      <c r="R1598" s="3">
        <f t="shared" si="1403"/>
        <v>1.0843496003388455</v>
      </c>
      <c r="S1598" s="3">
        <f t="shared" si="1404"/>
        <v>1.4763264246874614</v>
      </c>
      <c r="T1598" s="3">
        <f t="shared" si="1405"/>
        <v>33.099571228027344</v>
      </c>
      <c r="U1598" s="2">
        <v>6</v>
      </c>
      <c r="V1598" s="3">
        <f t="shared" si="1406"/>
        <v>1.4200000166893005</v>
      </c>
      <c r="W1598" s="2">
        <v>1</v>
      </c>
      <c r="X1598" s="3">
        <f t="shared" si="1407"/>
        <v>2.8400000333786011</v>
      </c>
      <c r="Y1598" s="2">
        <v>31.207954406738281</v>
      </c>
      <c r="Z1598" s="2">
        <v>33.099571228027344</v>
      </c>
      <c r="AA1598" s="2">
        <v>30.700244903564453</v>
      </c>
      <c r="AB1598" s="2">
        <v>1801.0953369140625</v>
      </c>
      <c r="AC1598" s="2">
        <v>1776.4794921875</v>
      </c>
      <c r="AD1598" s="2">
        <v>34.914768218994141</v>
      </c>
      <c r="AE1598" s="2">
        <v>36.166358947753906</v>
      </c>
      <c r="AF1598" s="2">
        <v>76.216361999511719</v>
      </c>
      <c r="AG1598" s="2">
        <v>78.948493957519531</v>
      </c>
      <c r="AH1598" s="2">
        <v>501.02606201171875</v>
      </c>
      <c r="AI1598" s="2">
        <v>1999.1221923828125</v>
      </c>
      <c r="AJ1598" s="2">
        <v>18.44389533996582</v>
      </c>
      <c r="AK1598" s="2">
        <v>99.653785705566406</v>
      </c>
      <c r="AL1598" s="2">
        <v>-25.026693344116211</v>
      </c>
      <c r="AM1598" s="2">
        <v>-1.2440825700759888</v>
      </c>
      <c r="AN1598" s="2">
        <v>0.66666668653488159</v>
      </c>
      <c r="AO1598" s="2">
        <v>-0.21956524252891541</v>
      </c>
      <c r="AP1598" s="2">
        <v>2.737391471862793</v>
      </c>
      <c r="AQ1598" s="2">
        <v>1</v>
      </c>
      <c r="AR1598" s="2">
        <v>0</v>
      </c>
      <c r="AS1598" s="2">
        <v>0.15999999642372131</v>
      </c>
      <c r="AT1598" s="2">
        <v>111115</v>
      </c>
      <c r="AU1598" s="3">
        <f t="shared" si="1408"/>
        <v>0.83504343668619774</v>
      </c>
      <c r="AV1598" s="3">
        <f t="shared" si="1409"/>
        <v>1.0843496003388456E-3</v>
      </c>
      <c r="AW1598" s="3">
        <f t="shared" si="1410"/>
        <v>306.24957122802732</v>
      </c>
      <c r="AX1598" s="3">
        <f t="shared" si="1411"/>
        <v>304.35795440673826</v>
      </c>
      <c r="AY1598" s="3">
        <f t="shared" si="1412"/>
        <v>319.85954363183191</v>
      </c>
      <c r="AZ1598" s="3">
        <f t="shared" si="1413"/>
        <v>2.9150372475916626</v>
      </c>
      <c r="BA1598" s="3">
        <f t="shared" si="1414"/>
        <v>5.0804410090175232</v>
      </c>
      <c r="BB1598" s="3">
        <f t="shared" si="1415"/>
        <v>50.980913299450727</v>
      </c>
      <c r="BC1598" s="3">
        <f t="shared" si="1416"/>
        <v>14.81455435169682</v>
      </c>
      <c r="BD1598" s="3">
        <f t="shared" si="1417"/>
        <v>32.153762817382813</v>
      </c>
      <c r="BE1598" s="3">
        <f t="shared" si="1418"/>
        <v>4.8167988453481945</v>
      </c>
      <c r="BF1598" s="3">
        <f t="shared" si="1419"/>
        <v>7.0005517601285136E-2</v>
      </c>
      <c r="BG1598" s="3">
        <f t="shared" si="1420"/>
        <v>3.6041145843300617</v>
      </c>
      <c r="BH1598" s="3">
        <f t="shared" si="1421"/>
        <v>1.2126842610181328</v>
      </c>
      <c r="BI1598" s="3">
        <f t="shared" si="1422"/>
        <v>4.390903635284088E-2</v>
      </c>
      <c r="BJ1598" s="3">
        <f t="shared" si="1423"/>
        <v>130.9506207642475</v>
      </c>
      <c r="BK1598" s="3">
        <f t="shared" si="1424"/>
        <v>0.73969649632309087</v>
      </c>
      <c r="BL1598" s="3">
        <f t="shared" si="1425"/>
        <v>70.366018500875157</v>
      </c>
      <c r="BM1598" s="3">
        <f t="shared" si="1426"/>
        <v>1767.6241697871569</v>
      </c>
      <c r="BN1598" s="3">
        <f t="shared" si="1427"/>
        <v>7.4158681710683981E-3</v>
      </c>
    </row>
    <row r="1599" spans="1:66">
      <c r="A1599" s="1" t="s">
        <v>2217</v>
      </c>
      <c r="B1599" t="s">
        <v>2215</v>
      </c>
      <c r="C1599">
        <v>20190717</v>
      </c>
      <c r="D1599" t="s">
        <v>339</v>
      </c>
      <c r="E1599" s="1" t="s">
        <v>340</v>
      </c>
      <c r="F1599" s="2" t="s">
        <v>2216</v>
      </c>
      <c r="G1599" s="1">
        <v>2000</v>
      </c>
      <c r="H1599">
        <v>400</v>
      </c>
      <c r="I1599">
        <v>30.698808670043945</v>
      </c>
      <c r="J1599">
        <v>501.009033203125</v>
      </c>
      <c r="K1599" s="2">
        <v>36</v>
      </c>
      <c r="L1599" s="2" t="s">
        <v>2234</v>
      </c>
      <c r="M1599" s="2">
        <v>13146.5</v>
      </c>
      <c r="N1599" s="2">
        <v>0</v>
      </c>
      <c r="O1599" s="3">
        <f>(AB1599-AC1599*(1000-AD1599)/(1000-AE1599))*AU1599</f>
        <v>6.1037787640303476</v>
      </c>
      <c r="P1599" s="3">
        <f>IF(BF1599&lt;&gt;0,1/(1/BF1599-1/X1599),0)</f>
        <v>6.7341196827661001E-2</v>
      </c>
      <c r="Q1599" s="3">
        <f t="shared" si="1402"/>
        <v>235.7590501257873</v>
      </c>
      <c r="R1599" s="3">
        <f>AV1599*1000</f>
        <v>1.0274074768784835</v>
      </c>
      <c r="S1599" s="3">
        <f>(BA1599-BG1599)</f>
        <v>1.4886093688704714</v>
      </c>
      <c r="T1599" s="3">
        <f t="shared" si="1405"/>
        <v>33.116687774658203</v>
      </c>
      <c r="U1599" s="2">
        <v>6</v>
      </c>
      <c r="V1599" s="3">
        <f>(U1599*AO1599+AP1599)</f>
        <v>1.4200000166893005</v>
      </c>
      <c r="W1599" s="2">
        <v>1</v>
      </c>
      <c r="X1599" s="3">
        <f>V1599*(W1599+1)*(W1599+1)/(W1599*W1599+1)</f>
        <v>2.8400000333786011</v>
      </c>
      <c r="Y1599" s="2">
        <v>31.206520080566406</v>
      </c>
      <c r="Z1599" s="2">
        <v>33.116687774658203</v>
      </c>
      <c r="AA1599" s="2">
        <v>30.698808670043945</v>
      </c>
      <c r="AB1599" s="2">
        <v>399.33023071289063</v>
      </c>
      <c r="AC1599" s="2">
        <v>391.5386962890625</v>
      </c>
      <c r="AD1599" s="2">
        <v>34.906906127929688</v>
      </c>
      <c r="AE1599" s="2">
        <v>36.092903137207031</v>
      </c>
      <c r="AF1599" s="2">
        <v>76.203765869140625</v>
      </c>
      <c r="AG1599" s="2">
        <v>78.792861938476563</v>
      </c>
      <c r="AH1599" s="2">
        <v>501.009033203125</v>
      </c>
      <c r="AI1599" s="2">
        <v>1999.2548828125</v>
      </c>
      <c r="AJ1599" s="2">
        <v>13.732990264892578</v>
      </c>
      <c r="AK1599" s="2">
        <v>99.651618957519531</v>
      </c>
      <c r="AL1599" s="2">
        <v>-4.5810146331787109</v>
      </c>
      <c r="AM1599" s="2">
        <v>-1.2711707353591919</v>
      </c>
      <c r="AN1599" s="2">
        <v>0.66666668653488159</v>
      </c>
      <c r="AO1599" s="2">
        <v>-0.21956524252891541</v>
      </c>
      <c r="AP1599" s="2">
        <v>2.737391471862793</v>
      </c>
      <c r="AQ1599" s="2">
        <v>1</v>
      </c>
      <c r="AR1599" s="2">
        <v>0</v>
      </c>
      <c r="AS1599" s="2">
        <v>0.15999999642372131</v>
      </c>
      <c r="AT1599" s="2">
        <v>111115</v>
      </c>
      <c r="AU1599" s="3">
        <f>AH1599*0.000001/(U1599*0.0001)</f>
        <v>0.83501505533854159</v>
      </c>
      <c r="AV1599" s="3">
        <f>(AE1599-AD1599)/(1000-AE1599)*AU1599</f>
        <v>1.0274074768784835E-3</v>
      </c>
      <c r="AW1599" s="3">
        <f>(Z1599+273.15)</f>
        <v>306.26668777465818</v>
      </c>
      <c r="AX1599" s="3">
        <f>(Y1599+273.15)</f>
        <v>304.35652008056638</v>
      </c>
      <c r="AY1599" s="3">
        <f>(AI1599*AQ1599+AJ1599*AR1599)*AS1599</f>
        <v>319.88077410010737</v>
      </c>
      <c r="AZ1599" s="3">
        <f>((AY1599+0.00000010773*(AX1599^4-AW1599^4))-AV1599*44100)/(V1599*51.4+0.00000043092*AW1599^3)</f>
        <v>2.9419448491389404</v>
      </c>
      <c r="BA1599" s="3">
        <f>0.61365*EXP(17.502*T1599/(240.97+T1599))</f>
        <v>5.0853255993700879</v>
      </c>
      <c r="BB1599" s="3">
        <f>BA1599*1000/AK1599</f>
        <v>51.031038457467609</v>
      </c>
      <c r="BC1599" s="3">
        <f>(BB1599-AE1599)</f>
        <v>14.938135320260578</v>
      </c>
      <c r="BD1599" s="3">
        <f t="shared" si="1417"/>
        <v>32.161603927612305</v>
      </c>
      <c r="BE1599" s="3">
        <f>0.61365*EXP(17.502*BD1599/(240.97+BD1599))</f>
        <v>4.8189346009247904</v>
      </c>
      <c r="BF1599" s="3">
        <f>IF(BC1599&lt;&gt;0,(1000-(BB1599+AE1599)/2)/BC1599*AV1599,0)</f>
        <v>6.578140854307081E-2</v>
      </c>
      <c r="BG1599" s="3">
        <f>AE1599*AK1599/1000</f>
        <v>3.5967162304996165</v>
      </c>
      <c r="BH1599" s="3">
        <f>(BE1599-BG1599)</f>
        <v>1.2222183704251739</v>
      </c>
      <c r="BI1599" s="3">
        <f t="shared" si="1422"/>
        <v>4.1250728960720233E-2</v>
      </c>
      <c r="BJ1599" s="3">
        <f t="shared" si="1423"/>
        <v>23.493771028921703</v>
      </c>
      <c r="BK1599" s="3">
        <f t="shared" si="1424"/>
        <v>0.60213473753749414</v>
      </c>
      <c r="BL1599" s="3">
        <f t="shared" si="1425"/>
        <v>70.103008692167151</v>
      </c>
      <c r="BM1599" s="3">
        <f t="shared" si="1426"/>
        <v>388.63725219237421</v>
      </c>
      <c r="BN1599" s="3">
        <f t="shared" si="1427"/>
        <v>1.1010093688550446E-2</v>
      </c>
    </row>
    <row r="1600" spans="1:66">
      <c r="C1600"/>
    </row>
    <row r="1601" spans="1:66">
      <c r="A1601" s="1" t="s">
        <v>2236</v>
      </c>
      <c r="B1601" t="s">
        <v>2215</v>
      </c>
      <c r="C1601">
        <v>20190717</v>
      </c>
      <c r="D1601" t="s">
        <v>339</v>
      </c>
      <c r="E1601" s="1" t="s">
        <v>340</v>
      </c>
      <c r="F1601" s="2" t="s">
        <v>2235</v>
      </c>
      <c r="G1601" s="1">
        <v>2000</v>
      </c>
      <c r="H1601">
        <v>400</v>
      </c>
      <c r="I1601">
        <v>31.27960205078125</v>
      </c>
      <c r="J1601">
        <v>501.06509399414063</v>
      </c>
      <c r="K1601" s="2">
        <v>37</v>
      </c>
      <c r="L1601" s="2" t="s">
        <v>2237</v>
      </c>
      <c r="M1601" s="2">
        <v>16019</v>
      </c>
      <c r="N1601" s="2">
        <v>0</v>
      </c>
      <c r="O1601" s="3">
        <f t="shared" ref="O1601:O1617" si="1428">(AB1601-AC1601*(1000-AD1601)/(1000-AE1601))*AU1601</f>
        <v>9.7565242639555763</v>
      </c>
      <c r="P1601" s="3">
        <f t="shared" ref="P1601:P1617" si="1429">IF(BF1601&lt;&gt;0,1/(1/BF1601-1/X1601),0)</f>
        <v>0.10211344017402045</v>
      </c>
      <c r="Q1601" s="3">
        <f t="shared" ref="Q1601:Q1618" si="1430">((BI1601-AV1601/2)*AC1601-O1601)/(BI1601+AV1601/2)</f>
        <v>221.76808469852051</v>
      </c>
      <c r="R1601" s="3">
        <f t="shared" ref="R1601:R1617" si="1431">AV1601*1000</f>
        <v>1.6154460635796373</v>
      </c>
      <c r="S1601" s="3">
        <f t="shared" ref="S1601:S1617" si="1432">(BA1601-BG1601)</f>
        <v>1.5584381246096655</v>
      </c>
      <c r="T1601" s="3">
        <f t="shared" ref="T1601:T1618" si="1433">(Z1601+AZ1601*N1601)</f>
        <v>33.789527893066406</v>
      </c>
      <c r="U1601" s="2">
        <v>6</v>
      </c>
      <c r="V1601" s="3">
        <f t="shared" ref="V1601:V1617" si="1434">(U1601*AO1601+AP1601)</f>
        <v>1.4200000166893005</v>
      </c>
      <c r="W1601" s="2">
        <v>1</v>
      </c>
      <c r="X1601" s="3">
        <f t="shared" ref="X1601:X1617" si="1435">V1601*(W1601+1)*(W1601+1)/(W1601*W1601+1)</f>
        <v>2.8400000333786011</v>
      </c>
      <c r="Y1601" s="2">
        <v>31.709854125976563</v>
      </c>
      <c r="Z1601" s="2">
        <v>33.789527893066406</v>
      </c>
      <c r="AA1601" s="2">
        <v>31.27960205078125</v>
      </c>
      <c r="AB1601" s="2">
        <v>399.72586059570313</v>
      </c>
      <c r="AC1601" s="2">
        <v>387.29373168945313</v>
      </c>
      <c r="AD1601" s="2">
        <v>35.511898040771484</v>
      </c>
      <c r="AE1601" s="2">
        <v>37.374015808105469</v>
      </c>
      <c r="AF1601" s="2">
        <v>75.293647766113281</v>
      </c>
      <c r="AG1601" s="2">
        <v>79.241775512695313</v>
      </c>
      <c r="AH1601" s="2">
        <v>501.06509399414063</v>
      </c>
      <c r="AI1601" s="2">
        <v>1998.66162109375</v>
      </c>
      <c r="AJ1601" s="2">
        <v>16.523635864257813</v>
      </c>
      <c r="AK1601" s="2">
        <v>99.592277526855469</v>
      </c>
      <c r="AL1601" s="2">
        <v>-4.1324367523193359</v>
      </c>
      <c r="AM1601" s="2">
        <v>-1.3044577836990356</v>
      </c>
      <c r="AN1601" s="2">
        <v>1</v>
      </c>
      <c r="AO1601" s="2">
        <v>-0.21956524252891541</v>
      </c>
      <c r="AP1601" s="2">
        <v>2.737391471862793</v>
      </c>
      <c r="AQ1601" s="2">
        <v>1</v>
      </c>
      <c r="AR1601" s="2">
        <v>0</v>
      </c>
      <c r="AS1601" s="2">
        <v>0.15999999642372131</v>
      </c>
      <c r="AT1601" s="2">
        <v>111115</v>
      </c>
      <c r="AU1601" s="3">
        <f t="shared" ref="AU1601:AU1617" si="1436">AH1601*0.000001/(U1601*0.0001)</f>
        <v>0.83510848999023424</v>
      </c>
      <c r="AV1601" s="3">
        <f t="shared" ref="AV1601:AV1617" si="1437">(AE1601-AD1601)/(1000-AE1601)*AU1601</f>
        <v>1.6154460635796372E-3</v>
      </c>
      <c r="AW1601" s="3">
        <f t="shared" ref="AW1601:AW1617" si="1438">(Z1601+273.15)</f>
        <v>306.93952789306638</v>
      </c>
      <c r="AX1601" s="3">
        <f t="shared" ref="AX1601:AX1617" si="1439">(Y1601+273.15)</f>
        <v>304.85985412597654</v>
      </c>
      <c r="AY1601" s="3">
        <f t="shared" ref="AY1601:AY1617" si="1440">(AI1601*AQ1601+AJ1601*AR1601)*AS1601</f>
        <v>319.78585222722904</v>
      </c>
      <c r="AZ1601" s="3">
        <f t="shared" ref="AZ1601:AZ1617" si="1441">((AY1601+0.00000010773*(AX1601^4-AW1601^4))-AV1601*44100)/(V1601*51.4+0.00000043092*AW1601^3)</f>
        <v>2.6084770860344708</v>
      </c>
      <c r="BA1601" s="3">
        <f t="shared" ref="BA1601:BA1617" si="1442">0.61365*EXP(17.502*T1601/(240.97+T1601))</f>
        <v>5.2806014792635887</v>
      </c>
      <c r="BB1601" s="3">
        <f t="shared" ref="BB1601:BB1617" si="1443">BA1601*1000/AK1601</f>
        <v>53.022198210495311</v>
      </c>
      <c r="BC1601" s="3">
        <f t="shared" ref="BC1601:BC1617" si="1444">(BB1601-AE1601)</f>
        <v>15.648182402389843</v>
      </c>
      <c r="BD1601" s="3">
        <f t="shared" ref="BD1601:BD1618" si="1445">IF(N1601,Z1601,(Y1601+Z1601)/2)</f>
        <v>32.749691009521484</v>
      </c>
      <c r="BE1601" s="3">
        <f t="shared" ref="BE1601:BE1617" si="1446">0.61365*EXP(17.502*BD1601/(240.97+BD1601))</f>
        <v>4.9814854208694985</v>
      </c>
      <c r="BF1601" s="3">
        <f t="shared" ref="BF1601:BF1617" si="1447">IF(BC1601&lt;&gt;0,(1000-(BB1601+AE1601)/2)/BC1601*AV1601,0)</f>
        <v>9.8569336672267208E-2</v>
      </c>
      <c r="BG1601" s="3">
        <f t="shared" ref="BG1601:BG1617" si="1448">AE1601*AK1601/1000</f>
        <v>3.7221633546539232</v>
      </c>
      <c r="BH1601" s="3">
        <f t="shared" ref="BH1601:BH1617" si="1449">(BE1601-BG1601)</f>
        <v>1.2593220662155753</v>
      </c>
      <c r="BI1601" s="3">
        <f t="shared" ref="BI1601:BI1618" si="1450">1/(1.6/P1601+1.37/X1601)</f>
        <v>6.1914740749494178E-2</v>
      </c>
      <c r="BJ1601" s="3">
        <f t="shared" ref="BJ1601:BJ1618" si="1451">Q1601*AK1601*0.001</f>
        <v>22.086388637894245</v>
      </c>
      <c r="BK1601" s="3">
        <f t="shared" ref="BK1601:BK1618" si="1452">Q1601/AC1601</f>
        <v>0.57260953780770874</v>
      </c>
      <c r="BL1601" s="3">
        <f t="shared" ref="BL1601:BL1618" si="1453">(1-AV1601*AK1601/BA1601/P1601)*100</f>
        <v>70.163228673166429</v>
      </c>
      <c r="BM1601" s="3">
        <f t="shared" ref="BM1601:BM1618" si="1454">(AC1601-O1601/(X1601/1.35))</f>
        <v>382.65594732271467</v>
      </c>
      <c r="BN1601" s="3">
        <f t="shared" ref="BN1601:BN1618" si="1455">O1601*BL1601/100/BM1601</f>
        <v>1.7889418622047289E-2</v>
      </c>
    </row>
    <row r="1602" spans="1:66">
      <c r="A1602" s="1" t="s">
        <v>2236</v>
      </c>
      <c r="B1602" t="s">
        <v>2215</v>
      </c>
      <c r="C1602">
        <v>20190717</v>
      </c>
      <c r="D1602" t="s">
        <v>339</v>
      </c>
      <c r="E1602" s="1" t="s">
        <v>340</v>
      </c>
      <c r="F1602" s="2" t="s">
        <v>2235</v>
      </c>
      <c r="G1602" s="1">
        <v>2000</v>
      </c>
      <c r="H1602">
        <v>325</v>
      </c>
      <c r="I1602">
        <v>31.280052185058594</v>
      </c>
      <c r="J1602">
        <v>501.02969360351563</v>
      </c>
      <c r="K1602" s="2">
        <v>38</v>
      </c>
      <c r="L1602" s="2" t="s">
        <v>2238</v>
      </c>
      <c r="M1602" s="2">
        <v>16109.5</v>
      </c>
      <c r="N1602" s="2">
        <v>0</v>
      </c>
      <c r="O1602" s="3">
        <f t="shared" si="1428"/>
        <v>8.1719523448029605</v>
      </c>
      <c r="P1602" s="3">
        <f t="shared" si="1429"/>
        <v>0.10410618592724367</v>
      </c>
      <c r="Q1602" s="3">
        <f t="shared" si="1430"/>
        <v>178.02954926818433</v>
      </c>
      <c r="R1602" s="3">
        <f t="shared" si="1431"/>
        <v>1.6374744371070438</v>
      </c>
      <c r="S1602" s="3">
        <f t="shared" si="1432"/>
        <v>1.5504956561675334</v>
      </c>
      <c r="T1602" s="3">
        <f t="shared" si="1433"/>
        <v>33.78204345703125</v>
      </c>
      <c r="U1602" s="2">
        <v>6</v>
      </c>
      <c r="V1602" s="3">
        <f t="shared" si="1434"/>
        <v>1.4200000166893005</v>
      </c>
      <c r="W1602" s="2">
        <v>1</v>
      </c>
      <c r="X1602" s="3">
        <f t="shared" si="1435"/>
        <v>2.8400000333786011</v>
      </c>
      <c r="Y1602" s="2">
        <v>31.715530395507813</v>
      </c>
      <c r="Z1602" s="2">
        <v>33.78204345703125</v>
      </c>
      <c r="AA1602" s="2">
        <v>31.280052185058594</v>
      </c>
      <c r="AB1602" s="2">
        <v>324.3525390625</v>
      </c>
      <c r="AC1602" s="2">
        <v>313.95071411132813</v>
      </c>
      <c r="AD1602" s="2">
        <v>35.543529510498047</v>
      </c>
      <c r="AE1602" s="2">
        <v>37.431060791015625</v>
      </c>
      <c r="AF1602" s="2">
        <v>75.337547302246094</v>
      </c>
      <c r="AG1602" s="2">
        <v>79.338325500488281</v>
      </c>
      <c r="AH1602" s="2">
        <v>501.02969360351563</v>
      </c>
      <c r="AI1602" s="2">
        <v>1998.699951171875</v>
      </c>
      <c r="AJ1602" s="2">
        <v>15.506857872009277</v>
      </c>
      <c r="AK1602" s="2">
        <v>99.593711853027344</v>
      </c>
      <c r="AL1602" s="2">
        <v>-3.5103664398193359</v>
      </c>
      <c r="AM1602" s="2">
        <v>-1.3275634050369263</v>
      </c>
      <c r="AN1602" s="2">
        <v>1</v>
      </c>
      <c r="AO1602" s="2">
        <v>-0.21956524252891541</v>
      </c>
      <c r="AP1602" s="2">
        <v>2.737391471862793</v>
      </c>
      <c r="AQ1602" s="2">
        <v>1</v>
      </c>
      <c r="AR1602" s="2">
        <v>0</v>
      </c>
      <c r="AS1602" s="2">
        <v>0.15999999642372131</v>
      </c>
      <c r="AT1602" s="2">
        <v>111115</v>
      </c>
      <c r="AU1602" s="3">
        <f t="shared" si="1436"/>
        <v>0.83504948933919265</v>
      </c>
      <c r="AV1602" s="3">
        <f t="shared" si="1437"/>
        <v>1.6374744371070438E-3</v>
      </c>
      <c r="AW1602" s="3">
        <f t="shared" si="1438"/>
        <v>306.93204345703123</v>
      </c>
      <c r="AX1602" s="3">
        <f t="shared" si="1439"/>
        <v>304.86553039550779</v>
      </c>
      <c r="AY1602" s="3">
        <f t="shared" si="1440"/>
        <v>319.79198503959196</v>
      </c>
      <c r="AZ1602" s="3">
        <f t="shared" si="1441"/>
        <v>2.5991103082527403</v>
      </c>
      <c r="BA1602" s="3">
        <f t="shared" si="1442"/>
        <v>5.2783939389410932</v>
      </c>
      <c r="BB1602" s="3">
        <f t="shared" si="1443"/>
        <v>52.999269137900363</v>
      </c>
      <c r="BC1602" s="3">
        <f t="shared" si="1444"/>
        <v>15.568208346884738</v>
      </c>
      <c r="BD1602" s="3">
        <f t="shared" si="1445"/>
        <v>32.748786926269531</v>
      </c>
      <c r="BE1602" s="3">
        <f t="shared" si="1446"/>
        <v>4.9812319101976765</v>
      </c>
      <c r="BF1602" s="3">
        <f t="shared" si="1447"/>
        <v>0.10042489960773268</v>
      </c>
      <c r="BG1602" s="3">
        <f t="shared" si="1448"/>
        <v>3.7278982827735598</v>
      </c>
      <c r="BH1602" s="3">
        <f t="shared" si="1449"/>
        <v>1.2533336274241167</v>
      </c>
      <c r="BI1602" s="3">
        <f t="shared" si="1450"/>
        <v>6.3086237578385967E-2</v>
      </c>
      <c r="BJ1602" s="3">
        <f t="shared" si="1451"/>
        <v>17.730623631139885</v>
      </c>
      <c r="BK1602" s="3">
        <f t="shared" si="1452"/>
        <v>0.56706209371785143</v>
      </c>
      <c r="BL1602" s="3">
        <f t="shared" si="1453"/>
        <v>70.322445419782738</v>
      </c>
      <c r="BM1602" s="3">
        <f t="shared" si="1454"/>
        <v>310.06615934519328</v>
      </c>
      <c r="BN1602" s="3">
        <f t="shared" si="1455"/>
        <v>1.8533840453730265E-2</v>
      </c>
    </row>
    <row r="1603" spans="1:66">
      <c r="A1603" s="1" t="s">
        <v>2236</v>
      </c>
      <c r="B1603" t="s">
        <v>2215</v>
      </c>
      <c r="C1603">
        <v>20190717</v>
      </c>
      <c r="D1603" t="s">
        <v>339</v>
      </c>
      <c r="E1603" s="1" t="s">
        <v>340</v>
      </c>
      <c r="F1603" s="2" t="s">
        <v>2235</v>
      </c>
      <c r="G1603" s="1">
        <v>2000</v>
      </c>
      <c r="H1603">
        <v>250</v>
      </c>
      <c r="I1603">
        <v>31.278327941894531</v>
      </c>
      <c r="J1603">
        <v>500.98550415039063</v>
      </c>
      <c r="K1603" s="2">
        <v>39</v>
      </c>
      <c r="L1603" s="2" t="s">
        <v>2239</v>
      </c>
      <c r="M1603" s="2">
        <v>16204</v>
      </c>
      <c r="N1603" s="2">
        <v>0</v>
      </c>
      <c r="O1603" s="3">
        <f t="shared" si="1428"/>
        <v>6.2040185421054392</v>
      </c>
      <c r="P1603" s="3">
        <f t="shared" si="1429"/>
        <v>0.10653151726618058</v>
      </c>
      <c r="Q1603" s="3">
        <f t="shared" si="1430"/>
        <v>141.01843254118242</v>
      </c>
      <c r="R1603" s="3">
        <f t="shared" si="1431"/>
        <v>1.6724744928381354</v>
      </c>
      <c r="S1603" s="3">
        <f t="shared" si="1432"/>
        <v>1.5487685401101476</v>
      </c>
      <c r="T1603" s="3">
        <f t="shared" si="1433"/>
        <v>33.79388427734375</v>
      </c>
      <c r="U1603" s="2">
        <v>6</v>
      </c>
      <c r="V1603" s="3">
        <f t="shared" si="1434"/>
        <v>1.4200000166893005</v>
      </c>
      <c r="W1603" s="2">
        <v>1</v>
      </c>
      <c r="X1603" s="3">
        <f t="shared" si="1435"/>
        <v>2.8400000333786011</v>
      </c>
      <c r="Y1603" s="2">
        <v>31.713981628417969</v>
      </c>
      <c r="Z1603" s="2">
        <v>33.79388427734375</v>
      </c>
      <c r="AA1603" s="2">
        <v>31.278327941894531</v>
      </c>
      <c r="AB1603" s="2">
        <v>250.07182312011719</v>
      </c>
      <c r="AC1603" s="2">
        <v>242.15660095214844</v>
      </c>
      <c r="AD1603" s="2">
        <v>35.555957794189453</v>
      </c>
      <c r="AE1603" s="2">
        <v>37.483898162841797</v>
      </c>
      <c r="AF1603" s="2">
        <v>75.369651794433594</v>
      </c>
      <c r="AG1603" s="2">
        <v>79.456405639648438</v>
      </c>
      <c r="AH1603" s="2">
        <v>500.98550415039063</v>
      </c>
      <c r="AI1603" s="2">
        <v>1998.568359375</v>
      </c>
      <c r="AJ1603" s="2">
        <v>15.415766716003418</v>
      </c>
      <c r="AK1603" s="2">
        <v>99.592582702636719</v>
      </c>
      <c r="AL1603" s="2">
        <v>-2.6560726165771484</v>
      </c>
      <c r="AM1603" s="2">
        <v>-1.3512717485427856</v>
      </c>
      <c r="AN1603" s="2">
        <v>0.66666668653488159</v>
      </c>
      <c r="AO1603" s="2">
        <v>-0.21956524252891541</v>
      </c>
      <c r="AP1603" s="2">
        <v>2.737391471862793</v>
      </c>
      <c r="AQ1603" s="2">
        <v>1</v>
      </c>
      <c r="AR1603" s="2">
        <v>0</v>
      </c>
      <c r="AS1603" s="2">
        <v>0.15999999642372131</v>
      </c>
      <c r="AT1603" s="2">
        <v>111115</v>
      </c>
      <c r="AU1603" s="3">
        <f t="shared" si="1436"/>
        <v>0.83497584025065097</v>
      </c>
      <c r="AV1603" s="3">
        <f t="shared" si="1437"/>
        <v>1.6724744928381355E-3</v>
      </c>
      <c r="AW1603" s="3">
        <f t="shared" si="1438"/>
        <v>306.94388427734373</v>
      </c>
      <c r="AX1603" s="3">
        <f t="shared" si="1439"/>
        <v>304.86398162841795</v>
      </c>
      <c r="AY1603" s="3">
        <f t="shared" si="1440"/>
        <v>319.77093035256257</v>
      </c>
      <c r="AZ1603" s="3">
        <f t="shared" si="1441"/>
        <v>2.5788087153729951</v>
      </c>
      <c r="BA1603" s="3">
        <f t="shared" si="1442"/>
        <v>5.2818867679101817</v>
      </c>
      <c r="BB1603" s="3">
        <f t="shared" si="1443"/>
        <v>53.034941203210138</v>
      </c>
      <c r="BC1603" s="3">
        <f t="shared" si="1444"/>
        <v>15.551043040368342</v>
      </c>
      <c r="BD1603" s="3">
        <f t="shared" si="1445"/>
        <v>32.753932952880859</v>
      </c>
      <c r="BE1603" s="3">
        <f t="shared" si="1446"/>
        <v>4.9826750385901777</v>
      </c>
      <c r="BF1603" s="3">
        <f t="shared" si="1447"/>
        <v>0.10267988222478723</v>
      </c>
      <c r="BG1603" s="3">
        <f t="shared" si="1448"/>
        <v>3.7331182278000341</v>
      </c>
      <c r="BH1603" s="3">
        <f t="shared" si="1449"/>
        <v>1.2495568107901436</v>
      </c>
      <c r="BI1603" s="3">
        <f t="shared" si="1450"/>
        <v>6.4510203017509038E-2</v>
      </c>
      <c r="BJ1603" s="3">
        <f t="shared" si="1451"/>
        <v>14.044389905453908</v>
      </c>
      <c r="BK1603" s="3">
        <f t="shared" si="1452"/>
        <v>0.58234395422922414</v>
      </c>
      <c r="BL1603" s="3">
        <f t="shared" si="1453"/>
        <v>70.398119654468545</v>
      </c>
      <c r="BM1603" s="3">
        <f t="shared" si="1454"/>
        <v>239.20750766573798</v>
      </c>
      <c r="BN1603" s="3">
        <f t="shared" si="1455"/>
        <v>1.8258258025746602E-2</v>
      </c>
    </row>
    <row r="1604" spans="1:66">
      <c r="A1604" s="1" t="s">
        <v>2236</v>
      </c>
      <c r="B1604" t="s">
        <v>2215</v>
      </c>
      <c r="C1604">
        <v>20190717</v>
      </c>
      <c r="D1604" t="s">
        <v>339</v>
      </c>
      <c r="E1604" s="1" t="s">
        <v>340</v>
      </c>
      <c r="F1604" s="2" t="s">
        <v>2235</v>
      </c>
      <c r="G1604" s="1">
        <v>2000</v>
      </c>
      <c r="H1604">
        <v>175</v>
      </c>
      <c r="I1604">
        <v>31.279499053955078</v>
      </c>
      <c r="J1604">
        <v>501.03402709960938</v>
      </c>
      <c r="K1604" s="2">
        <v>40</v>
      </c>
      <c r="L1604" s="2" t="s">
        <v>2240</v>
      </c>
      <c r="M1604" s="2">
        <v>16293</v>
      </c>
      <c r="N1604" s="2">
        <v>0</v>
      </c>
      <c r="O1604" s="3">
        <f t="shared" si="1428"/>
        <v>4.1970099457797589</v>
      </c>
      <c r="P1604" s="3">
        <f t="shared" si="1429"/>
        <v>0.10891531839843477</v>
      </c>
      <c r="Q1604" s="3">
        <f t="shared" si="1430"/>
        <v>102.49917619023788</v>
      </c>
      <c r="R1604" s="3">
        <f t="shared" si="1431"/>
        <v>1.7000246634096008</v>
      </c>
      <c r="S1604" s="3">
        <f t="shared" si="1432"/>
        <v>1.5410241182176088</v>
      </c>
      <c r="T1604" s="3">
        <f t="shared" si="1433"/>
        <v>33.782196044921875</v>
      </c>
      <c r="U1604" s="2">
        <v>6</v>
      </c>
      <c r="V1604" s="3">
        <f t="shared" si="1434"/>
        <v>1.4200000166893005</v>
      </c>
      <c r="W1604" s="2">
        <v>1</v>
      </c>
      <c r="X1604" s="3">
        <f t="shared" si="1435"/>
        <v>2.8400000333786011</v>
      </c>
      <c r="Y1604" s="2">
        <v>31.713552474975586</v>
      </c>
      <c r="Z1604" s="2">
        <v>33.782196044921875</v>
      </c>
      <c r="AA1604" s="2">
        <v>31.279499053955078</v>
      </c>
      <c r="AB1604" s="2">
        <v>175.06106567382813</v>
      </c>
      <c r="AC1604" s="2">
        <v>169.68959045410156</v>
      </c>
      <c r="AD1604" s="2">
        <v>35.568546295166016</v>
      </c>
      <c r="AE1604" s="2">
        <v>37.527965545654297</v>
      </c>
      <c r="AF1604" s="2">
        <v>75.396316528320313</v>
      </c>
      <c r="AG1604" s="2">
        <v>79.549781799316406</v>
      </c>
      <c r="AH1604" s="2">
        <v>501.03402709960938</v>
      </c>
      <c r="AI1604" s="2">
        <v>1998.7899169921875</v>
      </c>
      <c r="AJ1604" s="2">
        <v>16.048711776733398</v>
      </c>
      <c r="AK1604" s="2">
        <v>99.590126037597656</v>
      </c>
      <c r="AL1604" s="2">
        <v>-1.9519100189208984</v>
      </c>
      <c r="AM1604" s="2">
        <v>-1.37818443775177</v>
      </c>
      <c r="AN1604" s="2">
        <v>1</v>
      </c>
      <c r="AO1604" s="2">
        <v>-0.21956524252891541</v>
      </c>
      <c r="AP1604" s="2">
        <v>2.737391471862793</v>
      </c>
      <c r="AQ1604" s="2">
        <v>1</v>
      </c>
      <c r="AR1604" s="2">
        <v>0</v>
      </c>
      <c r="AS1604" s="2">
        <v>0.15999999642372131</v>
      </c>
      <c r="AT1604" s="2">
        <v>111115</v>
      </c>
      <c r="AU1604" s="3">
        <f t="shared" si="1436"/>
        <v>0.83505671183268215</v>
      </c>
      <c r="AV1604" s="3">
        <f t="shared" si="1437"/>
        <v>1.7000246634096008E-3</v>
      </c>
      <c r="AW1604" s="3">
        <f t="shared" si="1438"/>
        <v>306.93219604492185</v>
      </c>
      <c r="AX1604" s="3">
        <f t="shared" si="1439"/>
        <v>304.86355247497556</v>
      </c>
      <c r="AY1604" s="3">
        <f t="shared" si="1440"/>
        <v>319.80637957052022</v>
      </c>
      <c r="AZ1604" s="3">
        <f t="shared" si="1441"/>
        <v>2.5666910010281563</v>
      </c>
      <c r="BA1604" s="3">
        <f t="shared" si="1442"/>
        <v>5.2784389368439424</v>
      </c>
      <c r="BB1604" s="3">
        <f t="shared" si="1443"/>
        <v>53.001629246369319</v>
      </c>
      <c r="BC1604" s="3">
        <f t="shared" si="1444"/>
        <v>15.473663700715022</v>
      </c>
      <c r="BD1604" s="3">
        <f t="shared" si="1445"/>
        <v>32.74787425994873</v>
      </c>
      <c r="BE1604" s="3">
        <f t="shared" si="1446"/>
        <v>4.9809760041661022</v>
      </c>
      <c r="BF1604" s="3">
        <f t="shared" si="1447"/>
        <v>0.10489263711845705</v>
      </c>
      <c r="BG1604" s="3">
        <f t="shared" si="1448"/>
        <v>3.7374148186263336</v>
      </c>
      <c r="BH1604" s="3">
        <f t="shared" si="1449"/>
        <v>1.2435611855397686</v>
      </c>
      <c r="BI1604" s="3">
        <f t="shared" si="1450"/>
        <v>6.5907820371344739E-2</v>
      </c>
      <c r="BJ1604" s="3">
        <f t="shared" si="1451"/>
        <v>10.207905875535719</v>
      </c>
      <c r="BK1604" s="3">
        <f t="shared" si="1452"/>
        <v>0.60403926909094841</v>
      </c>
      <c r="BL1604" s="3">
        <f t="shared" si="1453"/>
        <v>70.550560272730564</v>
      </c>
      <c r="BM1604" s="3">
        <f t="shared" si="1454"/>
        <v>167.6945329329007</v>
      </c>
      <c r="BN1604" s="3">
        <f t="shared" si="1455"/>
        <v>1.7657188816254554E-2</v>
      </c>
    </row>
    <row r="1605" spans="1:66">
      <c r="A1605" s="1" t="s">
        <v>2236</v>
      </c>
      <c r="B1605" t="s">
        <v>2215</v>
      </c>
      <c r="C1605">
        <v>20190717</v>
      </c>
      <c r="D1605" t="s">
        <v>339</v>
      </c>
      <c r="E1605" s="1" t="s">
        <v>340</v>
      </c>
      <c r="F1605" s="2" t="s">
        <v>2235</v>
      </c>
      <c r="G1605" s="1">
        <v>2000</v>
      </c>
      <c r="H1605">
        <v>100</v>
      </c>
      <c r="I1605">
        <v>31.279909133911133</v>
      </c>
      <c r="J1605">
        <v>501.02975463867188</v>
      </c>
      <c r="K1605" s="2">
        <v>41</v>
      </c>
      <c r="L1605" s="2" t="s">
        <v>2241</v>
      </c>
      <c r="M1605" s="2">
        <v>16383.5</v>
      </c>
      <c r="N1605" s="2">
        <v>0</v>
      </c>
      <c r="O1605" s="3">
        <f t="shared" si="1428"/>
        <v>2.2636849918183599</v>
      </c>
      <c r="P1605" s="3">
        <f t="shared" si="1429"/>
        <v>0.10930518700130981</v>
      </c>
      <c r="Q1605" s="3">
        <f t="shared" si="1430"/>
        <v>61.016075400315387</v>
      </c>
      <c r="R1605" s="3">
        <f t="shared" si="1431"/>
        <v>1.7040706658663103</v>
      </c>
      <c r="S1605" s="3">
        <f t="shared" si="1432"/>
        <v>1.5393290266756998</v>
      </c>
      <c r="T1605" s="3">
        <f t="shared" si="1433"/>
        <v>33.782997131347656</v>
      </c>
      <c r="U1605" s="2">
        <v>6</v>
      </c>
      <c r="V1605" s="3">
        <f t="shared" si="1434"/>
        <v>1.4200000166893005</v>
      </c>
      <c r="W1605" s="2">
        <v>1</v>
      </c>
      <c r="X1605" s="3">
        <f t="shared" si="1435"/>
        <v>2.8400000333786011</v>
      </c>
      <c r="Y1605" s="2">
        <v>31.713417053222656</v>
      </c>
      <c r="Z1605" s="2">
        <v>33.782997131347656</v>
      </c>
      <c r="AA1605" s="2">
        <v>31.279909133911133</v>
      </c>
      <c r="AB1605" s="2">
        <v>100.19242858886719</v>
      </c>
      <c r="AC1605" s="2">
        <v>97.283065795898438</v>
      </c>
      <c r="AD1605" s="2">
        <v>35.584209442138672</v>
      </c>
      <c r="AE1605" s="2">
        <v>37.548267364501953</v>
      </c>
      <c r="AF1605" s="2">
        <v>75.428268432617188</v>
      </c>
      <c r="AG1605" s="2">
        <v>79.591506958007813</v>
      </c>
      <c r="AH1605" s="2">
        <v>501.02975463867188</v>
      </c>
      <c r="AI1605" s="2">
        <v>1998.9351806640625</v>
      </c>
      <c r="AJ1605" s="2">
        <v>16.850419998168945</v>
      </c>
      <c r="AK1605" s="2">
        <v>99.587715148925781</v>
      </c>
      <c r="AL1605" s="2">
        <v>-1.4893550872802734</v>
      </c>
      <c r="AM1605" s="2">
        <v>-1.39326012134552</v>
      </c>
      <c r="AN1605" s="2">
        <v>0.66666668653488159</v>
      </c>
      <c r="AO1605" s="2">
        <v>-0.21956524252891541</v>
      </c>
      <c r="AP1605" s="2">
        <v>2.737391471862793</v>
      </c>
      <c r="AQ1605" s="2">
        <v>1</v>
      </c>
      <c r="AR1605" s="2">
        <v>0</v>
      </c>
      <c r="AS1605" s="2">
        <v>0.15999999642372131</v>
      </c>
      <c r="AT1605" s="2">
        <v>111115</v>
      </c>
      <c r="AU1605" s="3">
        <f t="shared" si="1436"/>
        <v>0.83504959106445298</v>
      </c>
      <c r="AV1605" s="3">
        <f t="shared" si="1437"/>
        <v>1.7040706658663102E-3</v>
      </c>
      <c r="AW1605" s="3">
        <f t="shared" si="1438"/>
        <v>306.93299713134763</v>
      </c>
      <c r="AX1605" s="3">
        <f t="shared" si="1439"/>
        <v>304.86341705322263</v>
      </c>
      <c r="AY1605" s="3">
        <f t="shared" si="1440"/>
        <v>319.82962175750072</v>
      </c>
      <c r="AZ1605" s="3">
        <f t="shared" si="1441"/>
        <v>2.5647357579575685</v>
      </c>
      <c r="BA1605" s="3">
        <f t="shared" si="1442"/>
        <v>5.2786751813074266</v>
      </c>
      <c r="BB1605" s="3">
        <f t="shared" si="1443"/>
        <v>53.00528457163189</v>
      </c>
      <c r="BC1605" s="3">
        <f t="shared" si="1444"/>
        <v>15.457017207129937</v>
      </c>
      <c r="BD1605" s="3">
        <f t="shared" si="1445"/>
        <v>32.748207092285156</v>
      </c>
      <c r="BE1605" s="3">
        <f t="shared" si="1446"/>
        <v>4.9810693269839357</v>
      </c>
      <c r="BF1605" s="3">
        <f t="shared" si="1447"/>
        <v>0.10525419091489857</v>
      </c>
      <c r="BG1605" s="3">
        <f t="shared" si="1448"/>
        <v>3.7393461546317268</v>
      </c>
      <c r="BH1605" s="3">
        <f t="shared" si="1449"/>
        <v>1.2417231723522089</v>
      </c>
      <c r="BI1605" s="3">
        <f t="shared" si="1450"/>
        <v>6.613621442331287E-2</v>
      </c>
      <c r="BJ1605" s="3">
        <f t="shared" si="1451"/>
        <v>6.0764515364719864</v>
      </c>
      <c r="BK1605" s="3">
        <f t="shared" si="1452"/>
        <v>0.6272014034624297</v>
      </c>
      <c r="BL1605" s="3">
        <f t="shared" si="1453"/>
        <v>70.587789977805187</v>
      </c>
      <c r="BM1605" s="3">
        <f t="shared" si="1454"/>
        <v>96.207018365251315</v>
      </c>
      <c r="BN1605" s="3">
        <f t="shared" si="1455"/>
        <v>1.6608821632091816E-2</v>
      </c>
    </row>
    <row r="1606" spans="1:66">
      <c r="A1606" s="1" t="s">
        <v>2236</v>
      </c>
      <c r="B1606" t="s">
        <v>2215</v>
      </c>
      <c r="C1606">
        <v>20190717</v>
      </c>
      <c r="D1606" t="s">
        <v>339</v>
      </c>
      <c r="E1606" s="1" t="s">
        <v>340</v>
      </c>
      <c r="F1606" s="2" t="s">
        <v>2235</v>
      </c>
      <c r="G1606" s="1">
        <v>2000</v>
      </c>
      <c r="H1606">
        <v>66</v>
      </c>
      <c r="I1606">
        <v>31.277839660644531</v>
      </c>
      <c r="J1606">
        <v>500.98458862304688</v>
      </c>
      <c r="K1606" s="2">
        <v>42</v>
      </c>
      <c r="L1606" s="2" t="s">
        <v>2242</v>
      </c>
      <c r="M1606" s="2">
        <v>16472</v>
      </c>
      <c r="N1606" s="2">
        <v>0</v>
      </c>
      <c r="O1606" s="3">
        <f t="shared" si="1428"/>
        <v>1.3104567921511534</v>
      </c>
      <c r="P1606" s="3">
        <f t="shared" si="1429"/>
        <v>0.11143293079154389</v>
      </c>
      <c r="Q1606" s="3">
        <f t="shared" si="1430"/>
        <v>43.25007743140187</v>
      </c>
      <c r="R1606" s="3">
        <f t="shared" si="1431"/>
        <v>1.7272621934061068</v>
      </c>
      <c r="S1606" s="3">
        <f t="shared" si="1432"/>
        <v>1.5315559453441487</v>
      </c>
      <c r="T1606" s="3">
        <f t="shared" si="1433"/>
        <v>33.768852233886719</v>
      </c>
      <c r="U1606" s="2">
        <v>6</v>
      </c>
      <c r="V1606" s="3">
        <f t="shared" si="1434"/>
        <v>1.4200000166893005</v>
      </c>
      <c r="W1606" s="2">
        <v>1</v>
      </c>
      <c r="X1606" s="3">
        <f t="shared" si="1435"/>
        <v>2.8400000333786011</v>
      </c>
      <c r="Y1606" s="2">
        <v>31.710718154907227</v>
      </c>
      <c r="Z1606" s="2">
        <v>33.768852233886719</v>
      </c>
      <c r="AA1606" s="2">
        <v>31.277839660644531</v>
      </c>
      <c r="AB1606" s="2">
        <v>65.775886535644531</v>
      </c>
      <c r="AC1606" s="2">
        <v>64.073883056640625</v>
      </c>
      <c r="AD1606" s="2">
        <v>35.594463348388672</v>
      </c>
      <c r="AE1606" s="2">
        <v>37.585353851318359</v>
      </c>
      <c r="AF1606" s="2">
        <v>75.459724426269531</v>
      </c>
      <c r="AG1606" s="2">
        <v>79.680381774902344</v>
      </c>
      <c r="AH1606" s="2">
        <v>500.98458862304688</v>
      </c>
      <c r="AI1606" s="2">
        <v>1998.789794921875</v>
      </c>
      <c r="AJ1606" s="2">
        <v>16.981285095214844</v>
      </c>
      <c r="AK1606" s="2">
        <v>99.585311889648438</v>
      </c>
      <c r="AL1606" s="2">
        <v>-1.2088603973388672</v>
      </c>
      <c r="AM1606" s="2">
        <v>-1.4111319780349731</v>
      </c>
      <c r="AN1606" s="2">
        <v>1</v>
      </c>
      <c r="AO1606" s="2">
        <v>-0.21956524252891541</v>
      </c>
      <c r="AP1606" s="2">
        <v>2.737391471862793</v>
      </c>
      <c r="AQ1606" s="2">
        <v>1</v>
      </c>
      <c r="AR1606" s="2">
        <v>0</v>
      </c>
      <c r="AS1606" s="2">
        <v>0.15999999642372131</v>
      </c>
      <c r="AT1606" s="2">
        <v>111115</v>
      </c>
      <c r="AU1606" s="3">
        <f t="shared" si="1436"/>
        <v>0.83497431437174474</v>
      </c>
      <c r="AV1606" s="3">
        <f t="shared" si="1437"/>
        <v>1.7272621934061067E-3</v>
      </c>
      <c r="AW1606" s="3">
        <f t="shared" si="1438"/>
        <v>306.9188522338867</v>
      </c>
      <c r="AX1606" s="3">
        <f t="shared" si="1439"/>
        <v>304.8607181549072</v>
      </c>
      <c r="AY1606" s="3">
        <f t="shared" si="1440"/>
        <v>319.80636003927066</v>
      </c>
      <c r="AZ1606" s="3">
        <f t="shared" si="1441"/>
        <v>2.5542226834590038</v>
      </c>
      <c r="BA1606" s="3">
        <f t="shared" si="1442"/>
        <v>5.2745051311104865</v>
      </c>
      <c r="BB1606" s="3">
        <f t="shared" si="1443"/>
        <v>52.964689581483889</v>
      </c>
      <c r="BC1606" s="3">
        <f t="shared" si="1444"/>
        <v>15.379335730165529</v>
      </c>
      <c r="BD1606" s="3">
        <f t="shared" si="1445"/>
        <v>32.739785194396973</v>
      </c>
      <c r="BE1606" s="3">
        <f t="shared" si="1446"/>
        <v>4.9787083798643286</v>
      </c>
      <c r="BF1606" s="3">
        <f t="shared" si="1447"/>
        <v>0.10722572086486193</v>
      </c>
      <c r="BG1606" s="3">
        <f t="shared" si="1448"/>
        <v>3.7429491857663377</v>
      </c>
      <c r="BH1606" s="3">
        <f t="shared" si="1449"/>
        <v>1.2357591940979908</v>
      </c>
      <c r="BI1606" s="3">
        <f t="shared" si="1450"/>
        <v>6.7381780597746466E-2</v>
      </c>
      <c r="BJ1606" s="3">
        <f t="shared" si="1451"/>
        <v>4.3070724502576008</v>
      </c>
      <c r="BK1606" s="3">
        <f t="shared" si="1452"/>
        <v>0.6750032207845007</v>
      </c>
      <c r="BL1606" s="3">
        <f t="shared" si="1453"/>
        <v>70.734342687165949</v>
      </c>
      <c r="BM1606" s="3">
        <f t="shared" si="1454"/>
        <v>63.450954659242178</v>
      </c>
      <c r="BN1606" s="3">
        <f t="shared" si="1455"/>
        <v>1.4608810901356892E-2</v>
      </c>
    </row>
    <row r="1607" spans="1:66">
      <c r="A1607" s="1" t="s">
        <v>2236</v>
      </c>
      <c r="B1607" t="s">
        <v>2215</v>
      </c>
      <c r="C1607">
        <v>20190717</v>
      </c>
      <c r="D1607" t="s">
        <v>339</v>
      </c>
      <c r="E1607" s="1" t="s">
        <v>340</v>
      </c>
      <c r="F1607" s="2" t="s">
        <v>2235</v>
      </c>
      <c r="G1607" s="1">
        <v>2000</v>
      </c>
      <c r="H1607">
        <v>33</v>
      </c>
      <c r="I1607">
        <v>31.279468536376953</v>
      </c>
      <c r="J1607">
        <v>501.06048583984375</v>
      </c>
      <c r="K1607" s="2">
        <v>43</v>
      </c>
      <c r="L1607" s="2" t="s">
        <v>2243</v>
      </c>
      <c r="M1607" s="2">
        <v>16561</v>
      </c>
      <c r="N1607" s="2">
        <v>0</v>
      </c>
      <c r="O1607" s="3">
        <f t="shared" si="1428"/>
        <v>0.92150358185676218</v>
      </c>
      <c r="P1607" s="3">
        <f t="shared" si="1429"/>
        <v>0.11461766274493425</v>
      </c>
      <c r="Q1607" s="3">
        <f t="shared" si="1430"/>
        <v>28.029475898860778</v>
      </c>
      <c r="R1607" s="3">
        <f t="shared" si="1431"/>
        <v>1.7637773189798549</v>
      </c>
      <c r="S1607" s="3">
        <f t="shared" si="1432"/>
        <v>1.5220950347149813</v>
      </c>
      <c r="T1607" s="3">
        <f t="shared" si="1433"/>
        <v>33.757785797119141</v>
      </c>
      <c r="U1607" s="2">
        <v>6</v>
      </c>
      <c r="V1607" s="3">
        <f t="shared" si="1434"/>
        <v>1.4200000166893005</v>
      </c>
      <c r="W1607" s="2">
        <v>1</v>
      </c>
      <c r="X1607" s="3">
        <f t="shared" si="1435"/>
        <v>2.8400000333786011</v>
      </c>
      <c r="Y1607" s="2">
        <v>31.712751388549805</v>
      </c>
      <c r="Z1607" s="2">
        <v>33.757785797119141</v>
      </c>
      <c r="AA1607" s="2">
        <v>31.279468536376953</v>
      </c>
      <c r="AB1607" s="2">
        <v>43.425216674804688</v>
      </c>
      <c r="AC1607" s="2">
        <v>42.232555389404297</v>
      </c>
      <c r="AD1607" s="2">
        <v>35.615097045898438</v>
      </c>
      <c r="AE1607" s="2">
        <v>37.647636413574219</v>
      </c>
      <c r="AF1607" s="2">
        <v>75.494728088378906</v>
      </c>
      <c r="AG1607" s="2">
        <v>79.803176879882813</v>
      </c>
      <c r="AH1607" s="2">
        <v>501.06048583984375</v>
      </c>
      <c r="AI1607" s="2">
        <v>1998.7415771484375</v>
      </c>
      <c r="AJ1607" s="2">
        <v>17.283561706542969</v>
      </c>
      <c r="AK1607" s="2">
        <v>99.585258483886719</v>
      </c>
      <c r="AL1607" s="2">
        <v>-1.0801677703857422</v>
      </c>
      <c r="AM1607" s="2">
        <v>-1.4225646257400513</v>
      </c>
      <c r="AN1607" s="2">
        <v>1</v>
      </c>
      <c r="AO1607" s="2">
        <v>-0.21956524252891541</v>
      </c>
      <c r="AP1607" s="2">
        <v>2.737391471862793</v>
      </c>
      <c r="AQ1607" s="2">
        <v>1</v>
      </c>
      <c r="AR1607" s="2">
        <v>0</v>
      </c>
      <c r="AS1607" s="2">
        <v>0.15999999642372131</v>
      </c>
      <c r="AT1607" s="2">
        <v>111135</v>
      </c>
      <c r="AU1607" s="3">
        <f t="shared" si="1436"/>
        <v>0.83510080973307277</v>
      </c>
      <c r="AV1607" s="3">
        <f t="shared" si="1437"/>
        <v>1.7637773189798549E-3</v>
      </c>
      <c r="AW1607" s="3">
        <f t="shared" si="1438"/>
        <v>306.90778579711912</v>
      </c>
      <c r="AX1607" s="3">
        <f t="shared" si="1439"/>
        <v>304.86275138854978</v>
      </c>
      <c r="AY1607" s="3">
        <f t="shared" si="1440"/>
        <v>319.7986451956931</v>
      </c>
      <c r="AZ1607" s="3">
        <f t="shared" si="1441"/>
        <v>2.5372305011871288</v>
      </c>
      <c r="BA1607" s="3">
        <f t="shared" si="1442"/>
        <v>5.2712446382681559</v>
      </c>
      <c r="BB1607" s="3">
        <f t="shared" si="1443"/>
        <v>52.931977267710394</v>
      </c>
      <c r="BC1607" s="3">
        <f t="shared" si="1444"/>
        <v>15.284340854136175</v>
      </c>
      <c r="BD1607" s="3">
        <f t="shared" si="1445"/>
        <v>32.735268592834473</v>
      </c>
      <c r="BE1607" s="3">
        <f t="shared" si="1446"/>
        <v>4.9774426225861053</v>
      </c>
      <c r="BF1607" s="3">
        <f t="shared" si="1447"/>
        <v>0.1101713316238733</v>
      </c>
      <c r="BG1607" s="3">
        <f t="shared" si="1448"/>
        <v>3.7491496035531746</v>
      </c>
      <c r="BH1607" s="3">
        <f t="shared" si="1449"/>
        <v>1.2282930190329306</v>
      </c>
      <c r="BI1607" s="3">
        <f t="shared" si="1450"/>
        <v>6.9243213846504698E-2</v>
      </c>
      <c r="BJ1607" s="3">
        <f t="shared" si="1451"/>
        <v>2.7913226025559235</v>
      </c>
      <c r="BK1607" s="3">
        <f t="shared" si="1452"/>
        <v>0.66369358047164428</v>
      </c>
      <c r="BL1607" s="3">
        <f t="shared" si="1453"/>
        <v>70.928055018723938</v>
      </c>
      <c r="BM1607" s="3">
        <f t="shared" si="1454"/>
        <v>41.794516720078413</v>
      </c>
      <c r="BN1607" s="3">
        <f t="shared" si="1455"/>
        <v>1.5638524352762268E-2</v>
      </c>
    </row>
    <row r="1608" spans="1:66">
      <c r="A1608" s="1" t="s">
        <v>2236</v>
      </c>
      <c r="B1608" t="s">
        <v>2215</v>
      </c>
      <c r="C1608">
        <v>20190717</v>
      </c>
      <c r="D1608" t="s">
        <v>339</v>
      </c>
      <c r="E1608" s="1" t="s">
        <v>340</v>
      </c>
      <c r="F1608" s="2" t="s">
        <v>2235</v>
      </c>
      <c r="G1608" s="1">
        <v>2000</v>
      </c>
      <c r="H1608">
        <v>400</v>
      </c>
      <c r="I1608">
        <v>31.279455184936523</v>
      </c>
      <c r="J1608">
        <v>501.0361328125</v>
      </c>
      <c r="K1608" s="2">
        <v>44</v>
      </c>
      <c r="L1608" s="2" t="s">
        <v>2244</v>
      </c>
      <c r="M1608" s="2">
        <v>16655.5</v>
      </c>
      <c r="N1608" s="2">
        <v>0</v>
      </c>
      <c r="O1608" s="3">
        <f t="shared" si="1428"/>
        <v>10.59284333543736</v>
      </c>
      <c r="P1608" s="3">
        <f t="shared" si="1429"/>
        <v>0.11578009686473312</v>
      </c>
      <c r="Q1608" s="3">
        <f t="shared" si="1430"/>
        <v>227.46488882753263</v>
      </c>
      <c r="R1608" s="3">
        <f t="shared" si="1431"/>
        <v>1.7791737263611644</v>
      </c>
      <c r="S1608" s="3">
        <f t="shared" si="1432"/>
        <v>1.5204912909034483</v>
      </c>
      <c r="T1608" s="3">
        <f t="shared" si="1433"/>
        <v>33.763710021972656</v>
      </c>
      <c r="U1608" s="2">
        <v>6</v>
      </c>
      <c r="V1608" s="3">
        <f t="shared" si="1434"/>
        <v>1.4200000166893005</v>
      </c>
      <c r="W1608" s="2">
        <v>1</v>
      </c>
      <c r="X1608" s="3">
        <f t="shared" si="1435"/>
        <v>2.8400000333786011</v>
      </c>
      <c r="Y1608" s="2">
        <v>31.715059280395508</v>
      </c>
      <c r="Z1608" s="2">
        <v>33.763710021972656</v>
      </c>
      <c r="AA1608" s="2">
        <v>31.279455184936523</v>
      </c>
      <c r="AB1608" s="2">
        <v>400.284423828125</v>
      </c>
      <c r="AC1608" s="2">
        <v>386.77523803710938</v>
      </c>
      <c r="AD1608" s="2">
        <v>35.631725311279297</v>
      </c>
      <c r="AE1608" s="2">
        <v>37.682033538818359</v>
      </c>
      <c r="AF1608" s="2">
        <v>75.5185546875</v>
      </c>
      <c r="AG1608" s="2">
        <v>79.864013671875</v>
      </c>
      <c r="AH1608" s="2">
        <v>501.0361328125</v>
      </c>
      <c r="AI1608" s="2">
        <v>1998.6187744140625</v>
      </c>
      <c r="AJ1608" s="2">
        <v>17.116722106933594</v>
      </c>
      <c r="AK1608" s="2">
        <v>99.583229064941406</v>
      </c>
      <c r="AL1608" s="2">
        <v>-4.3181133270263672</v>
      </c>
      <c r="AM1608" s="2">
        <v>-1.4248420000076294</v>
      </c>
      <c r="AN1608" s="2">
        <v>0.66666668653488159</v>
      </c>
      <c r="AO1608" s="2">
        <v>-0.21956524252891541</v>
      </c>
      <c r="AP1608" s="2">
        <v>2.737391471862793</v>
      </c>
      <c r="AQ1608" s="2">
        <v>1</v>
      </c>
      <c r="AR1608" s="2">
        <v>0</v>
      </c>
      <c r="AS1608" s="2">
        <v>0.15999999642372131</v>
      </c>
      <c r="AT1608" s="2">
        <v>111115</v>
      </c>
      <c r="AU1608" s="3">
        <f t="shared" si="1436"/>
        <v>0.83506022135416658</v>
      </c>
      <c r="AV1608" s="3">
        <f t="shared" si="1437"/>
        <v>1.7791737263611644E-3</v>
      </c>
      <c r="AW1608" s="3">
        <f t="shared" si="1438"/>
        <v>306.91371002197263</v>
      </c>
      <c r="AX1608" s="3">
        <f t="shared" si="1439"/>
        <v>304.86505928039549</v>
      </c>
      <c r="AY1608" s="3">
        <f t="shared" si="1440"/>
        <v>319.77899675863227</v>
      </c>
      <c r="AZ1608" s="3">
        <f t="shared" si="1441"/>
        <v>2.5284988679952742</v>
      </c>
      <c r="BA1608" s="3">
        <f t="shared" si="1442"/>
        <v>5.2729898684324015</v>
      </c>
      <c r="BB1608" s="3">
        <f t="shared" si="1443"/>
        <v>52.950581317198669</v>
      </c>
      <c r="BC1608" s="3">
        <f t="shared" si="1444"/>
        <v>15.268547778380309</v>
      </c>
      <c r="BD1608" s="3">
        <f t="shared" si="1445"/>
        <v>32.739384651184082</v>
      </c>
      <c r="BE1608" s="3">
        <f t="shared" si="1446"/>
        <v>4.9785961181125877</v>
      </c>
      <c r="BF1608" s="3">
        <f t="shared" si="1447"/>
        <v>0.11124490471940146</v>
      </c>
      <c r="BG1608" s="3">
        <f t="shared" si="1448"/>
        <v>3.7524985775289532</v>
      </c>
      <c r="BH1608" s="3">
        <f t="shared" si="1449"/>
        <v>1.2260975405836345</v>
      </c>
      <c r="BI1608" s="3">
        <f t="shared" si="1450"/>
        <v>6.9921780589913454E-2</v>
      </c>
      <c r="BJ1608" s="3">
        <f t="shared" si="1451"/>
        <v>22.651688128343611</v>
      </c>
      <c r="BK1608" s="3">
        <f t="shared" si="1452"/>
        <v>0.58810613104892817</v>
      </c>
      <c r="BL1608" s="3">
        <f t="shared" si="1453"/>
        <v>70.978910293058618</v>
      </c>
      <c r="BM1608" s="3">
        <f t="shared" si="1454"/>
        <v>381.73990763754313</v>
      </c>
      <c r="BN1608" s="3">
        <f t="shared" si="1455"/>
        <v>1.9695831161784666E-2</v>
      </c>
    </row>
    <row r="1609" spans="1:66">
      <c r="A1609" s="1" t="s">
        <v>2236</v>
      </c>
      <c r="B1609" t="s">
        <v>2215</v>
      </c>
      <c r="C1609">
        <v>20190717</v>
      </c>
      <c r="D1609" t="s">
        <v>339</v>
      </c>
      <c r="E1609" s="1" t="s">
        <v>340</v>
      </c>
      <c r="F1609" s="2" t="s">
        <v>2235</v>
      </c>
      <c r="G1609" s="1">
        <v>2000</v>
      </c>
      <c r="H1609">
        <v>400</v>
      </c>
      <c r="I1609">
        <v>31.278535842895508</v>
      </c>
      <c r="J1609">
        <v>501.01370239257813</v>
      </c>
      <c r="K1609" s="2">
        <v>45</v>
      </c>
      <c r="L1609" s="2" t="s">
        <v>2245</v>
      </c>
      <c r="M1609" s="2">
        <v>16744</v>
      </c>
      <c r="N1609" s="2">
        <v>0</v>
      </c>
      <c r="O1609" s="3">
        <f t="shared" si="1428"/>
        <v>10.921400961184219</v>
      </c>
      <c r="P1609" s="3">
        <f t="shared" si="1429"/>
        <v>0.11865020225144694</v>
      </c>
      <c r="Q1609" s="3">
        <f t="shared" si="1430"/>
        <v>226.13624393455254</v>
      </c>
      <c r="R1609" s="3">
        <f t="shared" si="1431"/>
        <v>1.8101972615102642</v>
      </c>
      <c r="S1609" s="3">
        <f t="shared" si="1432"/>
        <v>1.5110302350989362</v>
      </c>
      <c r="T1609" s="3">
        <f t="shared" si="1433"/>
        <v>33.746555328369141</v>
      </c>
      <c r="U1609" s="2">
        <v>6</v>
      </c>
      <c r="V1609" s="3">
        <f t="shared" si="1434"/>
        <v>1.4200000166893005</v>
      </c>
      <c r="W1609" s="2">
        <v>1</v>
      </c>
      <c r="X1609" s="3">
        <f t="shared" si="1435"/>
        <v>2.8400000333786011</v>
      </c>
      <c r="Y1609" s="2">
        <v>31.715358734130859</v>
      </c>
      <c r="Z1609" s="2">
        <v>33.746555328369141</v>
      </c>
      <c r="AA1609" s="2">
        <v>31.278535842895508</v>
      </c>
      <c r="AB1609" s="2">
        <v>400.34072875976563</v>
      </c>
      <c r="AC1609" s="2">
        <v>386.42385864257813</v>
      </c>
      <c r="AD1609" s="2">
        <v>35.64080810546875</v>
      </c>
      <c r="AE1609" s="2">
        <v>37.726863861083984</v>
      </c>
      <c r="AF1609" s="2">
        <v>75.535400390625</v>
      </c>
      <c r="AG1609" s="2">
        <v>79.95648193359375</v>
      </c>
      <c r="AH1609" s="2">
        <v>501.01370239257813</v>
      </c>
      <c r="AI1609" s="2">
        <v>1998.7882080078125</v>
      </c>
      <c r="AJ1609" s="2">
        <v>17.825553894042969</v>
      </c>
      <c r="AK1609" s="2">
        <v>99.581756591796875</v>
      </c>
      <c r="AL1609" s="2">
        <v>-4.3863506317138672</v>
      </c>
      <c r="AM1609" s="2">
        <v>-1.4327841997146606</v>
      </c>
      <c r="AN1609" s="2">
        <v>1</v>
      </c>
      <c r="AO1609" s="2">
        <v>-0.21956524252891541</v>
      </c>
      <c r="AP1609" s="2">
        <v>2.737391471862793</v>
      </c>
      <c r="AQ1609" s="2">
        <v>1</v>
      </c>
      <c r="AR1609" s="2">
        <v>0</v>
      </c>
      <c r="AS1609" s="2">
        <v>0.15999999642372131</v>
      </c>
      <c r="AT1609" s="2">
        <v>111115</v>
      </c>
      <c r="AU1609" s="3">
        <f t="shared" si="1436"/>
        <v>0.8350228373209635</v>
      </c>
      <c r="AV1609" s="3">
        <f t="shared" si="1437"/>
        <v>1.8101972615102641E-3</v>
      </c>
      <c r="AW1609" s="3">
        <f t="shared" si="1438"/>
        <v>306.89655532836912</v>
      </c>
      <c r="AX1609" s="3">
        <f t="shared" si="1439"/>
        <v>304.86535873413084</v>
      </c>
      <c r="AY1609" s="3">
        <f t="shared" si="1440"/>
        <v>319.80610613302633</v>
      </c>
      <c r="AZ1609" s="3">
        <f t="shared" si="1441"/>
        <v>2.5154096070618976</v>
      </c>
      <c r="BA1609" s="3">
        <f t="shared" si="1442"/>
        <v>5.2679376090852594</v>
      </c>
      <c r="BB1609" s="3">
        <f t="shared" si="1443"/>
        <v>52.900629486578161</v>
      </c>
      <c r="BC1609" s="3">
        <f t="shared" si="1444"/>
        <v>15.173765625494177</v>
      </c>
      <c r="BD1609" s="3">
        <f t="shared" si="1445"/>
        <v>32.73095703125</v>
      </c>
      <c r="BE1609" s="3">
        <f t="shared" si="1446"/>
        <v>4.9762345880991798</v>
      </c>
      <c r="BF1609" s="3">
        <f t="shared" si="1447"/>
        <v>0.11389199517283585</v>
      </c>
      <c r="BG1609" s="3">
        <f t="shared" si="1448"/>
        <v>3.7569073739863232</v>
      </c>
      <c r="BH1609" s="3">
        <f t="shared" si="1449"/>
        <v>1.2193272141128566</v>
      </c>
      <c r="BI1609" s="3">
        <f t="shared" si="1450"/>
        <v>7.15952276923328E-2</v>
      </c>
      <c r="BJ1609" s="3">
        <f t="shared" si="1451"/>
        <v>22.519044400073813</v>
      </c>
      <c r="BK1609" s="3">
        <f t="shared" si="1452"/>
        <v>0.58520259263731633</v>
      </c>
      <c r="BL1609" s="3">
        <f t="shared" si="1453"/>
        <v>71.159912028748877</v>
      </c>
      <c r="BM1609" s="3">
        <f t="shared" si="1454"/>
        <v>381.23234768331287</v>
      </c>
      <c r="BN1609" s="3">
        <f t="shared" si="1455"/>
        <v>2.0385624051874763E-2</v>
      </c>
    </row>
    <row r="1610" spans="1:66">
      <c r="A1610" s="1" t="s">
        <v>2236</v>
      </c>
      <c r="B1610" t="s">
        <v>2215</v>
      </c>
      <c r="C1610">
        <v>20190717</v>
      </c>
      <c r="D1610" t="s">
        <v>339</v>
      </c>
      <c r="E1610" s="1" t="s">
        <v>340</v>
      </c>
      <c r="F1610" s="2" t="s">
        <v>2235</v>
      </c>
      <c r="G1610" s="1">
        <v>2000</v>
      </c>
      <c r="H1610">
        <v>400</v>
      </c>
      <c r="I1610">
        <v>31.278144836425781</v>
      </c>
      <c r="J1610">
        <v>501.02273559570313</v>
      </c>
      <c r="K1610" s="2">
        <v>46</v>
      </c>
      <c r="L1610" s="2" t="s">
        <v>2246</v>
      </c>
      <c r="M1610" s="2">
        <v>16833</v>
      </c>
      <c r="N1610" s="2">
        <v>0</v>
      </c>
      <c r="O1610" s="3">
        <f t="shared" si="1428"/>
        <v>11.03846216756312</v>
      </c>
      <c r="P1610" s="3">
        <f t="shared" si="1429"/>
        <v>0.11807318171358817</v>
      </c>
      <c r="Q1610" s="3">
        <f t="shared" si="1430"/>
        <v>223.63967873674864</v>
      </c>
      <c r="R1610" s="3">
        <f t="shared" si="1431"/>
        <v>1.8010077019088397</v>
      </c>
      <c r="S1610" s="3">
        <f t="shared" si="1432"/>
        <v>1.5103487026505591</v>
      </c>
      <c r="T1610" s="3">
        <f t="shared" si="1433"/>
        <v>33.748077392578125</v>
      </c>
      <c r="U1610" s="2">
        <v>6</v>
      </c>
      <c r="V1610" s="3">
        <f t="shared" si="1434"/>
        <v>1.4200000166893005</v>
      </c>
      <c r="W1610" s="2">
        <v>1</v>
      </c>
      <c r="X1610" s="3">
        <f t="shared" si="1435"/>
        <v>2.8400000333786011</v>
      </c>
      <c r="Y1610" s="2">
        <v>31.718486785888672</v>
      </c>
      <c r="Z1610" s="2">
        <v>33.748077392578125</v>
      </c>
      <c r="AA1610" s="2">
        <v>31.278144836425781</v>
      </c>
      <c r="AB1610" s="2">
        <v>400.3052978515625</v>
      </c>
      <c r="AC1610" s="2">
        <v>386.25311279296875</v>
      </c>
      <c r="AD1610" s="2">
        <v>35.664009094238281</v>
      </c>
      <c r="AE1610" s="2">
        <v>37.739410400390625</v>
      </c>
      <c r="AF1610" s="2">
        <v>75.568756103515625</v>
      </c>
      <c r="AG1610" s="2">
        <v>79.966339111328125</v>
      </c>
      <c r="AH1610" s="2">
        <v>501.02273559570313</v>
      </c>
      <c r="AI1610" s="2">
        <v>2000.2659912109375</v>
      </c>
      <c r="AJ1610" s="2">
        <v>17.7325439453125</v>
      </c>
      <c r="AK1610" s="2">
        <v>99.578582763671875</v>
      </c>
      <c r="AL1610" s="2">
        <v>-4.3673992156982422</v>
      </c>
      <c r="AM1610" s="2">
        <v>-1.4681578874588013</v>
      </c>
      <c r="AN1610" s="2">
        <v>1</v>
      </c>
      <c r="AO1610" s="2">
        <v>-0.21956524252891541</v>
      </c>
      <c r="AP1610" s="2">
        <v>2.737391471862793</v>
      </c>
      <c r="AQ1610" s="2">
        <v>1</v>
      </c>
      <c r="AR1610" s="2">
        <v>0</v>
      </c>
      <c r="AS1610" s="2">
        <v>0.15999999642372131</v>
      </c>
      <c r="AT1610" s="2">
        <v>111115</v>
      </c>
      <c r="AU1610" s="3">
        <f t="shared" si="1436"/>
        <v>0.83503789265950512</v>
      </c>
      <c r="AV1610" s="3">
        <f t="shared" si="1437"/>
        <v>1.8010077019088397E-3</v>
      </c>
      <c r="AW1610" s="3">
        <f t="shared" si="1438"/>
        <v>306.8980773925781</v>
      </c>
      <c r="AX1610" s="3">
        <f t="shared" si="1439"/>
        <v>304.86848678588865</v>
      </c>
      <c r="AY1610" s="3">
        <f t="shared" si="1440"/>
        <v>320.04255144024137</v>
      </c>
      <c r="AZ1610" s="3">
        <f t="shared" si="1441"/>
        <v>2.5231395170466766</v>
      </c>
      <c r="BA1610" s="3">
        <f t="shared" si="1442"/>
        <v>5.2683857046580362</v>
      </c>
      <c r="BB1610" s="3">
        <f t="shared" si="1443"/>
        <v>52.906815486231658</v>
      </c>
      <c r="BC1610" s="3">
        <f t="shared" si="1444"/>
        <v>15.167405085841033</v>
      </c>
      <c r="BD1610" s="3">
        <f t="shared" si="1445"/>
        <v>32.733282089233398</v>
      </c>
      <c r="BE1610" s="3">
        <f t="shared" si="1446"/>
        <v>4.9768860025574835</v>
      </c>
      <c r="BF1610" s="3">
        <f t="shared" si="1447"/>
        <v>0.11336022323479154</v>
      </c>
      <c r="BG1610" s="3">
        <f t="shared" si="1448"/>
        <v>3.7580370020074771</v>
      </c>
      <c r="BH1610" s="3">
        <f t="shared" si="1449"/>
        <v>1.2188490005500063</v>
      </c>
      <c r="BI1610" s="3">
        <f t="shared" si="1450"/>
        <v>7.1259014006178456E-2</v>
      </c>
      <c r="BJ1610" s="3">
        <f t="shared" si="1451"/>
        <v>22.269722258328315</v>
      </c>
      <c r="BK1610" s="3">
        <f t="shared" si="1452"/>
        <v>0.57899773834733925</v>
      </c>
      <c r="BL1610" s="3">
        <f t="shared" si="1453"/>
        <v>71.16946629443936</v>
      </c>
      <c r="BM1610" s="3">
        <f t="shared" si="1454"/>
        <v>381.00595654259286</v>
      </c>
      <c r="BN1610" s="3">
        <f t="shared" si="1455"/>
        <v>2.0619138564281332E-2</v>
      </c>
    </row>
    <row r="1611" spans="1:66">
      <c r="A1611" s="1" t="s">
        <v>2236</v>
      </c>
      <c r="B1611" t="s">
        <v>2215</v>
      </c>
      <c r="C1611">
        <v>20190717</v>
      </c>
      <c r="D1611" t="s">
        <v>339</v>
      </c>
      <c r="E1611" s="1" t="s">
        <v>340</v>
      </c>
      <c r="F1611" s="2" t="s">
        <v>2235</v>
      </c>
      <c r="G1611" s="1">
        <v>2000</v>
      </c>
      <c r="H1611">
        <v>475</v>
      </c>
      <c r="I1611">
        <v>31.278898239135742</v>
      </c>
      <c r="J1611">
        <v>501.00503540039063</v>
      </c>
      <c r="K1611" s="2">
        <v>47</v>
      </c>
      <c r="L1611" s="2" t="s">
        <v>2247</v>
      </c>
      <c r="M1611" s="2">
        <v>16923.5</v>
      </c>
      <c r="N1611" s="2">
        <v>0</v>
      </c>
      <c r="O1611" s="3">
        <f t="shared" si="1428"/>
        <v>13.497161862940498</v>
      </c>
      <c r="P1611" s="3">
        <f t="shared" si="1429"/>
        <v>0.11974825948063177</v>
      </c>
      <c r="Q1611" s="3">
        <f t="shared" si="1430"/>
        <v>262.72687477624356</v>
      </c>
      <c r="R1611" s="3">
        <f t="shared" si="1431"/>
        <v>1.8257138611009387</v>
      </c>
      <c r="S1611" s="3">
        <f t="shared" si="1432"/>
        <v>1.5104271593060541</v>
      </c>
      <c r="T1611" s="3">
        <f t="shared" si="1433"/>
        <v>33.763507843017578</v>
      </c>
      <c r="U1611" s="2">
        <v>6</v>
      </c>
      <c r="V1611" s="3">
        <f t="shared" si="1434"/>
        <v>1.4200000166893005</v>
      </c>
      <c r="W1611" s="2">
        <v>1</v>
      </c>
      <c r="X1611" s="3">
        <f t="shared" si="1435"/>
        <v>2.8400000333786011</v>
      </c>
      <c r="Y1611" s="2">
        <v>31.718496322631836</v>
      </c>
      <c r="Z1611" s="2">
        <v>33.763507843017578</v>
      </c>
      <c r="AA1611" s="2">
        <v>31.278898239135742</v>
      </c>
      <c r="AB1611" s="2">
        <v>475.86221313476563</v>
      </c>
      <c r="AC1611" s="2">
        <v>458.6951904296875</v>
      </c>
      <c r="AD1611" s="2">
        <v>35.680572509765625</v>
      </c>
      <c r="AE1611" s="2">
        <v>37.784420013427734</v>
      </c>
      <c r="AF1611" s="2">
        <v>75.603492736816406</v>
      </c>
      <c r="AG1611" s="2">
        <v>80.061325073242188</v>
      </c>
      <c r="AH1611" s="2">
        <v>501.00503540039063</v>
      </c>
      <c r="AI1611" s="2">
        <v>2000.19287109375</v>
      </c>
      <c r="AJ1611" s="2">
        <v>16.539373397827148</v>
      </c>
      <c r="AK1611" s="2">
        <v>99.578163146972656</v>
      </c>
      <c r="AL1611" s="2">
        <v>-5.3183574676513672</v>
      </c>
      <c r="AM1611" s="2">
        <v>-1.4807921648025513</v>
      </c>
      <c r="AN1611" s="2">
        <v>0.66666668653488159</v>
      </c>
      <c r="AO1611" s="2">
        <v>-0.21956524252891541</v>
      </c>
      <c r="AP1611" s="2">
        <v>2.737391471862793</v>
      </c>
      <c r="AQ1611" s="2">
        <v>1</v>
      </c>
      <c r="AR1611" s="2">
        <v>0</v>
      </c>
      <c r="AS1611" s="2">
        <v>0.15999999642372131</v>
      </c>
      <c r="AT1611" s="2">
        <v>111115</v>
      </c>
      <c r="AU1611" s="3">
        <f t="shared" si="1436"/>
        <v>0.83500839233398427</v>
      </c>
      <c r="AV1611" s="3">
        <f t="shared" si="1437"/>
        <v>1.8257138611009387E-3</v>
      </c>
      <c r="AW1611" s="3">
        <f t="shared" si="1438"/>
        <v>306.91350784301756</v>
      </c>
      <c r="AX1611" s="3">
        <f t="shared" si="1439"/>
        <v>304.86849632263181</v>
      </c>
      <c r="AY1611" s="3">
        <f t="shared" si="1440"/>
        <v>320.03085222175287</v>
      </c>
      <c r="AZ1611" s="3">
        <f t="shared" si="1441"/>
        <v>2.5079476629288826</v>
      </c>
      <c r="BA1611" s="3">
        <f t="shared" si="1442"/>
        <v>5.2729302998168999</v>
      </c>
      <c r="BB1611" s="3">
        <f t="shared" si="1443"/>
        <v>52.952676904014631</v>
      </c>
      <c r="BC1611" s="3">
        <f t="shared" si="1444"/>
        <v>15.168256890586896</v>
      </c>
      <c r="BD1611" s="3">
        <f t="shared" si="1445"/>
        <v>32.741002082824707</v>
      </c>
      <c r="BE1611" s="3">
        <f t="shared" si="1446"/>
        <v>4.9790494552699744</v>
      </c>
      <c r="BF1611" s="3">
        <f t="shared" si="1447"/>
        <v>0.1149033726085836</v>
      </c>
      <c r="BG1611" s="3">
        <f t="shared" si="1448"/>
        <v>3.7625031405108458</v>
      </c>
      <c r="BH1611" s="3">
        <f t="shared" si="1449"/>
        <v>1.2165463147591287</v>
      </c>
      <c r="BI1611" s="3">
        <f t="shared" si="1450"/>
        <v>7.2234722984756097E-2</v>
      </c>
      <c r="BJ1611" s="3">
        <f t="shared" si="1451"/>
        <v>26.161859599563034</v>
      </c>
      <c r="BK1611" s="3">
        <f t="shared" si="1452"/>
        <v>0.57277006661031571</v>
      </c>
      <c r="BL1611" s="3">
        <f t="shared" si="1453"/>
        <v>71.207751413098038</v>
      </c>
      <c r="BM1611" s="3">
        <f t="shared" si="1454"/>
        <v>452.27928609841433</v>
      </c>
      <c r="BN1611" s="3">
        <f t="shared" si="1455"/>
        <v>2.125020040182609E-2</v>
      </c>
    </row>
    <row r="1612" spans="1:66">
      <c r="A1612" s="1" t="s">
        <v>2236</v>
      </c>
      <c r="B1612" t="s">
        <v>2215</v>
      </c>
      <c r="C1612">
        <v>20190717</v>
      </c>
      <c r="D1612" t="s">
        <v>339</v>
      </c>
      <c r="E1612" s="1" t="s">
        <v>340</v>
      </c>
      <c r="F1612" s="2" t="s">
        <v>2235</v>
      </c>
      <c r="G1612" s="1">
        <v>2000</v>
      </c>
      <c r="H1612">
        <v>575</v>
      </c>
      <c r="I1612">
        <v>31.279335021972656</v>
      </c>
      <c r="J1612">
        <v>500.98272705078125</v>
      </c>
      <c r="K1612" s="2">
        <v>48</v>
      </c>
      <c r="L1612" s="2" t="s">
        <v>2248</v>
      </c>
      <c r="M1612" s="2">
        <v>17033</v>
      </c>
      <c r="N1612" s="2">
        <v>0</v>
      </c>
      <c r="O1612" s="3">
        <f t="shared" si="1428"/>
        <v>16.040510436694156</v>
      </c>
      <c r="P1612" s="3">
        <f t="shared" si="1429"/>
        <v>0.12042120217842962</v>
      </c>
      <c r="Q1612" s="3">
        <f t="shared" si="1430"/>
        <v>323.0679194372342</v>
      </c>
      <c r="R1612" s="3">
        <f t="shared" si="1431"/>
        <v>1.8303841634478841</v>
      </c>
      <c r="S1612" s="3">
        <f t="shared" si="1432"/>
        <v>1.5061572415185815</v>
      </c>
      <c r="T1612" s="3">
        <f t="shared" si="1433"/>
        <v>33.753761291503906</v>
      </c>
      <c r="U1612" s="2">
        <v>6</v>
      </c>
      <c r="V1612" s="3">
        <f t="shared" si="1434"/>
        <v>1.4200000166893005</v>
      </c>
      <c r="W1612" s="2">
        <v>1</v>
      </c>
      <c r="X1612" s="3">
        <f t="shared" si="1435"/>
        <v>2.8400000333786011</v>
      </c>
      <c r="Y1612" s="2">
        <v>31.718381881713867</v>
      </c>
      <c r="Z1612" s="2">
        <v>33.753761291503906</v>
      </c>
      <c r="AA1612" s="2">
        <v>31.279335021972656</v>
      </c>
      <c r="AB1612" s="2">
        <v>575.4234619140625</v>
      </c>
      <c r="AC1612" s="2">
        <v>554.9959716796875</v>
      </c>
      <c r="AD1612" s="2">
        <v>35.689788818359375</v>
      </c>
      <c r="AE1612" s="2">
        <v>37.799079895019531</v>
      </c>
      <c r="AF1612" s="2">
        <v>75.622283935546875</v>
      </c>
      <c r="AG1612" s="2">
        <v>80.09161376953125</v>
      </c>
      <c r="AH1612" s="2">
        <v>500.98272705078125</v>
      </c>
      <c r="AI1612" s="2">
        <v>2000.216064453125</v>
      </c>
      <c r="AJ1612" s="2">
        <v>16.669782638549805</v>
      </c>
      <c r="AK1612" s="2">
        <v>99.576553344726563</v>
      </c>
      <c r="AL1612" s="2">
        <v>-6.4979839324951172</v>
      </c>
      <c r="AM1612" s="2">
        <v>-1.4827948808670044</v>
      </c>
      <c r="AN1612" s="2">
        <v>1</v>
      </c>
      <c r="AO1612" s="2">
        <v>-0.21956524252891541</v>
      </c>
      <c r="AP1612" s="2">
        <v>2.737391471862793</v>
      </c>
      <c r="AQ1612" s="2">
        <v>1</v>
      </c>
      <c r="AR1612" s="2">
        <v>0</v>
      </c>
      <c r="AS1612" s="2">
        <v>0.15999999642372131</v>
      </c>
      <c r="AT1612" s="2">
        <v>111115</v>
      </c>
      <c r="AU1612" s="3">
        <f t="shared" si="1436"/>
        <v>0.83497121175130196</v>
      </c>
      <c r="AV1612" s="3">
        <f t="shared" si="1437"/>
        <v>1.8303841634478841E-3</v>
      </c>
      <c r="AW1612" s="3">
        <f t="shared" si="1438"/>
        <v>306.90376129150388</v>
      </c>
      <c r="AX1612" s="3">
        <f t="shared" si="1439"/>
        <v>304.86838188171384</v>
      </c>
      <c r="AY1612" s="3">
        <f t="shared" si="1440"/>
        <v>320.03456315916992</v>
      </c>
      <c r="AZ1612" s="3">
        <f t="shared" si="1441"/>
        <v>2.5070201092840225</v>
      </c>
      <c r="BA1612" s="3">
        <f t="shared" si="1442"/>
        <v>5.2700593370665754</v>
      </c>
      <c r="BB1612" s="3">
        <f t="shared" si="1443"/>
        <v>52.924701247913504</v>
      </c>
      <c r="BC1612" s="3">
        <f t="shared" si="1444"/>
        <v>15.125621352893972</v>
      </c>
      <c r="BD1612" s="3">
        <f t="shared" si="1445"/>
        <v>32.736071586608887</v>
      </c>
      <c r="BE1612" s="3">
        <f t="shared" si="1446"/>
        <v>4.977667637511157</v>
      </c>
      <c r="BF1612" s="3">
        <f t="shared" si="1447"/>
        <v>0.11552282293431179</v>
      </c>
      <c r="BG1612" s="3">
        <f t="shared" si="1448"/>
        <v>3.7639020955479938</v>
      </c>
      <c r="BH1612" s="3">
        <f t="shared" si="1449"/>
        <v>1.2137655419631632</v>
      </c>
      <c r="BI1612" s="3">
        <f t="shared" si="1450"/>
        <v>7.2626434768156292E-2</v>
      </c>
      <c r="BJ1612" s="3">
        <f t="shared" si="1451"/>
        <v>32.169989913811577</v>
      </c>
      <c r="BK1612" s="3">
        <f t="shared" si="1452"/>
        <v>0.58210858442715119</v>
      </c>
      <c r="BL1612" s="3">
        <f t="shared" si="1453"/>
        <v>71.280235399367228</v>
      </c>
      <c r="BM1612" s="3">
        <f t="shared" si="1454"/>
        <v>547.37108124481813</v>
      </c>
      <c r="BN1612" s="3">
        <f t="shared" si="1455"/>
        <v>2.0888413711103237E-2</v>
      </c>
    </row>
    <row r="1613" spans="1:66">
      <c r="A1613" s="1" t="s">
        <v>2236</v>
      </c>
      <c r="B1613" t="s">
        <v>2215</v>
      </c>
      <c r="C1613">
        <v>20190717</v>
      </c>
      <c r="D1613" t="s">
        <v>339</v>
      </c>
      <c r="E1613" s="1" t="s">
        <v>340</v>
      </c>
      <c r="F1613" s="2" t="s">
        <v>2235</v>
      </c>
      <c r="G1613" s="1">
        <v>2000</v>
      </c>
      <c r="H1613">
        <v>675</v>
      </c>
      <c r="I1613">
        <v>31.278032302856445</v>
      </c>
      <c r="J1613">
        <v>501.00152587890625</v>
      </c>
      <c r="K1613" s="2">
        <v>49</v>
      </c>
      <c r="L1613" s="2" t="s">
        <v>2249</v>
      </c>
      <c r="M1613" s="2">
        <v>17146.5</v>
      </c>
      <c r="N1613" s="2">
        <v>0</v>
      </c>
      <c r="O1613" s="3">
        <f t="shared" si="1428"/>
        <v>18.793608521407961</v>
      </c>
      <c r="P1613" s="3">
        <f t="shared" si="1429"/>
        <v>0.12116576321378938</v>
      </c>
      <c r="Q1613" s="3">
        <f t="shared" si="1430"/>
        <v>380.96664324179164</v>
      </c>
      <c r="R1613" s="3">
        <f t="shared" si="1431"/>
        <v>1.8368245376245433</v>
      </c>
      <c r="S1613" s="3">
        <f t="shared" si="1432"/>
        <v>1.5025407772556707</v>
      </c>
      <c r="T1613" s="3">
        <f t="shared" si="1433"/>
        <v>33.745296478271484</v>
      </c>
      <c r="U1613" s="2">
        <v>6</v>
      </c>
      <c r="V1613" s="3">
        <f t="shared" si="1434"/>
        <v>1.4200000166893005</v>
      </c>
      <c r="W1613" s="2">
        <v>1</v>
      </c>
      <c r="X1613" s="3">
        <f t="shared" si="1435"/>
        <v>2.8400000333786011</v>
      </c>
      <c r="Y1613" s="2">
        <v>31.718122482299805</v>
      </c>
      <c r="Z1613" s="2">
        <v>33.745296478271484</v>
      </c>
      <c r="AA1613" s="2">
        <v>31.278032302856445</v>
      </c>
      <c r="AB1613" s="2">
        <v>675.11761474609375</v>
      </c>
      <c r="AC1613" s="2">
        <v>651.17791748046875</v>
      </c>
      <c r="AD1613" s="2">
        <v>35.694164276123047</v>
      </c>
      <c r="AE1613" s="2">
        <v>37.810771942138672</v>
      </c>
      <c r="AF1613" s="2">
        <v>75.631858825683594</v>
      </c>
      <c r="AG1613" s="2">
        <v>80.116714477539063</v>
      </c>
      <c r="AH1613" s="2">
        <v>501.00152587890625</v>
      </c>
      <c r="AI1613" s="2">
        <v>2000.11279296875</v>
      </c>
      <c r="AJ1613" s="2">
        <v>18.566049575805664</v>
      </c>
      <c r="AK1613" s="2">
        <v>99.575492858886719</v>
      </c>
      <c r="AL1613" s="2">
        <v>-7.8953838348388672</v>
      </c>
      <c r="AM1613" s="2">
        <v>-1.4955359697341919</v>
      </c>
      <c r="AN1613" s="2">
        <v>1</v>
      </c>
      <c r="AO1613" s="2">
        <v>-0.21956524252891541</v>
      </c>
      <c r="AP1613" s="2">
        <v>2.737391471862793</v>
      </c>
      <c r="AQ1613" s="2">
        <v>1</v>
      </c>
      <c r="AR1613" s="2">
        <v>0</v>
      </c>
      <c r="AS1613" s="2">
        <v>0.15999999642372131</v>
      </c>
      <c r="AT1613" s="2">
        <v>111115</v>
      </c>
      <c r="AU1613" s="3">
        <f t="shared" si="1436"/>
        <v>0.83500254313151034</v>
      </c>
      <c r="AV1613" s="3">
        <f t="shared" si="1437"/>
        <v>1.8368245376245433E-3</v>
      </c>
      <c r="AW1613" s="3">
        <f t="shared" si="1438"/>
        <v>306.89529647827146</v>
      </c>
      <c r="AX1613" s="3">
        <f t="shared" si="1439"/>
        <v>304.86812248229978</v>
      </c>
      <c r="AY1613" s="3">
        <f t="shared" si="1440"/>
        <v>320.01803972203925</v>
      </c>
      <c r="AZ1613" s="3">
        <f t="shared" si="1441"/>
        <v>2.5047298517167689</v>
      </c>
      <c r="BA1613" s="3">
        <f t="shared" si="1442"/>
        <v>5.2675670287690943</v>
      </c>
      <c r="BB1613" s="3">
        <f t="shared" si="1443"/>
        <v>52.900235565331528</v>
      </c>
      <c r="BC1613" s="3">
        <f t="shared" si="1444"/>
        <v>15.089463623192856</v>
      </c>
      <c r="BD1613" s="3">
        <f t="shared" si="1445"/>
        <v>32.731709480285645</v>
      </c>
      <c r="BE1613" s="3">
        <f t="shared" si="1446"/>
        <v>4.976445394583517</v>
      </c>
      <c r="BF1613" s="3">
        <f t="shared" si="1447"/>
        <v>0.11620787055135401</v>
      </c>
      <c r="BG1613" s="3">
        <f t="shared" si="1448"/>
        <v>3.7650262515134236</v>
      </c>
      <c r="BH1613" s="3">
        <f t="shared" si="1449"/>
        <v>1.2114191430700934</v>
      </c>
      <c r="BI1613" s="3">
        <f t="shared" si="1450"/>
        <v>7.3059656022070624E-2</v>
      </c>
      <c r="BJ1613" s="3">
        <f t="shared" si="1451"/>
        <v>37.934941263597068</v>
      </c>
      <c r="BK1613" s="3">
        <f t="shared" si="1452"/>
        <v>0.58504232563018121</v>
      </c>
      <c r="BL1613" s="3">
        <f t="shared" si="1453"/>
        <v>71.343038239108594</v>
      </c>
      <c r="BM1613" s="3">
        <f t="shared" si="1454"/>
        <v>642.24433607000742</v>
      </c>
      <c r="BN1613" s="3">
        <f t="shared" si="1455"/>
        <v>2.0876682846253908E-2</v>
      </c>
    </row>
    <row r="1614" spans="1:66">
      <c r="A1614" s="1" t="s">
        <v>2236</v>
      </c>
      <c r="B1614" t="s">
        <v>2215</v>
      </c>
      <c r="C1614">
        <v>20190717</v>
      </c>
      <c r="D1614" t="s">
        <v>339</v>
      </c>
      <c r="E1614" s="1" t="s">
        <v>340</v>
      </c>
      <c r="F1614" s="2" t="s">
        <v>2235</v>
      </c>
      <c r="G1614" s="1">
        <v>2000</v>
      </c>
      <c r="H1614">
        <v>800</v>
      </c>
      <c r="I1614">
        <v>31.278974533081055</v>
      </c>
      <c r="J1614">
        <v>501.00262451171875</v>
      </c>
      <c r="K1614" s="2">
        <v>50</v>
      </c>
      <c r="L1614" s="2" t="s">
        <v>2250</v>
      </c>
      <c r="M1614" s="2">
        <v>17241</v>
      </c>
      <c r="N1614" s="2">
        <v>0</v>
      </c>
      <c r="O1614" s="3">
        <f t="shared" si="1428"/>
        <v>21.662691219766586</v>
      </c>
      <c r="P1614" s="3">
        <f t="shared" si="1429"/>
        <v>0.12326757741886571</v>
      </c>
      <c r="Q1614" s="3">
        <f t="shared" si="1430"/>
        <v>466.55189324333656</v>
      </c>
      <c r="R1614" s="3">
        <f t="shared" si="1431"/>
        <v>1.8587914165286801</v>
      </c>
      <c r="S1614" s="3">
        <f t="shared" si="1432"/>
        <v>1.4956579092032403</v>
      </c>
      <c r="T1614" s="3">
        <f t="shared" si="1433"/>
        <v>33.730224609375</v>
      </c>
      <c r="U1614" s="2">
        <v>6</v>
      </c>
      <c r="V1614" s="3">
        <f t="shared" si="1434"/>
        <v>1.4200000166893005</v>
      </c>
      <c r="W1614" s="2">
        <v>1</v>
      </c>
      <c r="X1614" s="3">
        <f t="shared" si="1435"/>
        <v>2.8400000333786011</v>
      </c>
      <c r="Y1614" s="2">
        <v>31.717889785766602</v>
      </c>
      <c r="Z1614" s="2">
        <v>33.730224609375</v>
      </c>
      <c r="AA1614" s="2">
        <v>31.278974533081055</v>
      </c>
      <c r="AB1614" s="2">
        <v>801.36456298828125</v>
      </c>
      <c r="AC1614" s="2">
        <v>773.69903564453125</v>
      </c>
      <c r="AD1614" s="2">
        <v>35.693553924560547</v>
      </c>
      <c r="AE1614" s="2">
        <v>37.835414886474609</v>
      </c>
      <c r="AF1614" s="2">
        <v>75.631446838378906</v>
      </c>
      <c r="AG1614" s="2">
        <v>80.16986083984375</v>
      </c>
      <c r="AH1614" s="2">
        <v>501.00262451171875</v>
      </c>
      <c r="AI1614" s="2">
        <v>2000.08349609375</v>
      </c>
      <c r="AJ1614" s="2">
        <v>19.115201950073242</v>
      </c>
      <c r="AK1614" s="2">
        <v>99.575332641601563</v>
      </c>
      <c r="AL1614" s="2">
        <v>-9.7935771942138672</v>
      </c>
      <c r="AM1614" s="2">
        <v>-1.4990912675857544</v>
      </c>
      <c r="AN1614" s="2">
        <v>1</v>
      </c>
      <c r="AO1614" s="2">
        <v>-0.21956524252891541</v>
      </c>
      <c r="AP1614" s="2">
        <v>2.737391471862793</v>
      </c>
      <c r="AQ1614" s="2">
        <v>1</v>
      </c>
      <c r="AR1614" s="2">
        <v>0</v>
      </c>
      <c r="AS1614" s="2">
        <v>0.15999999642372131</v>
      </c>
      <c r="AT1614" s="2">
        <v>111115</v>
      </c>
      <c r="AU1614" s="3">
        <f t="shared" si="1436"/>
        <v>0.83500437418619788</v>
      </c>
      <c r="AV1614" s="3">
        <f t="shared" si="1437"/>
        <v>1.8587914165286801E-3</v>
      </c>
      <c r="AW1614" s="3">
        <f t="shared" si="1438"/>
        <v>306.88022460937498</v>
      </c>
      <c r="AX1614" s="3">
        <f t="shared" si="1439"/>
        <v>304.86788978576658</v>
      </c>
      <c r="AY1614" s="3">
        <f t="shared" si="1440"/>
        <v>320.01335222214402</v>
      </c>
      <c r="AZ1614" s="3">
        <f t="shared" si="1441"/>
        <v>2.4955545414431084</v>
      </c>
      <c r="BA1614" s="3">
        <f t="shared" si="1442"/>
        <v>5.263131932156953</v>
      </c>
      <c r="BB1614" s="3">
        <f t="shared" si="1443"/>
        <v>52.855780568671378</v>
      </c>
      <c r="BC1614" s="3">
        <f t="shared" si="1444"/>
        <v>15.020365682196768</v>
      </c>
      <c r="BD1614" s="3">
        <f t="shared" si="1445"/>
        <v>32.724057197570801</v>
      </c>
      <c r="BE1614" s="3">
        <f t="shared" si="1446"/>
        <v>4.9743018896827307</v>
      </c>
      <c r="BF1614" s="3">
        <f t="shared" si="1447"/>
        <v>0.11813982736775681</v>
      </c>
      <c r="BG1614" s="3">
        <f t="shared" si="1448"/>
        <v>3.7674740229537127</v>
      </c>
      <c r="BH1614" s="3">
        <f t="shared" si="1449"/>
        <v>1.206827866729018</v>
      </c>
      <c r="BI1614" s="3">
        <f t="shared" si="1450"/>
        <v>7.4281580261112923E-2</v>
      </c>
      <c r="BJ1614" s="3">
        <f t="shared" si="1451"/>
        <v>46.457059964274215</v>
      </c>
      <c r="BK1614" s="3">
        <f t="shared" si="1452"/>
        <v>0.60301470177570371</v>
      </c>
      <c r="BL1614" s="3">
        <f t="shared" si="1453"/>
        <v>71.470818848897906</v>
      </c>
      <c r="BM1614" s="3">
        <f t="shared" si="1454"/>
        <v>763.4016297279918</v>
      </c>
      <c r="BN1614" s="3">
        <f t="shared" si="1455"/>
        <v>2.0280940197877326E-2</v>
      </c>
    </row>
    <row r="1615" spans="1:66">
      <c r="A1615" s="1" t="s">
        <v>2236</v>
      </c>
      <c r="B1615" t="s">
        <v>2215</v>
      </c>
      <c r="C1615">
        <v>20190717</v>
      </c>
      <c r="D1615" t="s">
        <v>339</v>
      </c>
      <c r="E1615" s="1" t="s">
        <v>340</v>
      </c>
      <c r="F1615" s="2" t="s">
        <v>2235</v>
      </c>
      <c r="G1615" s="1">
        <v>2000</v>
      </c>
      <c r="H1615">
        <v>1000</v>
      </c>
      <c r="I1615">
        <v>31.277772903442383</v>
      </c>
      <c r="J1615">
        <v>500.99813842773438</v>
      </c>
      <c r="K1615" s="2">
        <v>51</v>
      </c>
      <c r="L1615" s="2" t="s">
        <v>2251</v>
      </c>
      <c r="M1615" s="2">
        <v>17360</v>
      </c>
      <c r="N1615" s="2">
        <v>0</v>
      </c>
      <c r="O1615" s="3">
        <f t="shared" si="1428"/>
        <v>24.140064112550537</v>
      </c>
      <c r="P1615" s="3">
        <f t="shared" si="1429"/>
        <v>0.12355008987867744</v>
      </c>
      <c r="Q1615" s="3">
        <f t="shared" si="1430"/>
        <v>624.35211320615599</v>
      </c>
      <c r="R1615" s="3">
        <f t="shared" si="1431"/>
        <v>1.8612093643116008</v>
      </c>
      <c r="S1615" s="3">
        <f t="shared" si="1432"/>
        <v>1.4942956134250593</v>
      </c>
      <c r="T1615" s="3">
        <f t="shared" si="1433"/>
        <v>33.726734161376953</v>
      </c>
      <c r="U1615" s="2">
        <v>6</v>
      </c>
      <c r="V1615" s="3">
        <f t="shared" si="1434"/>
        <v>1.4200000166893005</v>
      </c>
      <c r="W1615" s="2">
        <v>1</v>
      </c>
      <c r="X1615" s="3">
        <f t="shared" si="1435"/>
        <v>2.8400000333786011</v>
      </c>
      <c r="Y1615" s="2">
        <v>31.714506149291992</v>
      </c>
      <c r="Z1615" s="2">
        <v>33.726734161376953</v>
      </c>
      <c r="AA1615" s="2">
        <v>31.277772903442383</v>
      </c>
      <c r="AB1615" s="2">
        <v>999.5970458984375</v>
      </c>
      <c r="AC1615" s="2">
        <v>968.52783203125</v>
      </c>
      <c r="AD1615" s="2">
        <v>35.69488525390625</v>
      </c>
      <c r="AE1615" s="2">
        <v>37.839542388916016</v>
      </c>
      <c r="AF1615" s="2">
        <v>75.64727783203125</v>
      </c>
      <c r="AG1615" s="2">
        <v>80.192398071289063</v>
      </c>
      <c r="AH1615" s="2">
        <v>500.99813842773438</v>
      </c>
      <c r="AI1615" s="2">
        <v>2000.2408447265625</v>
      </c>
      <c r="AJ1615" s="2">
        <v>19.245492935180664</v>
      </c>
      <c r="AK1615" s="2">
        <v>99.573341369628906</v>
      </c>
      <c r="AL1615" s="2">
        <v>-12.158872604370117</v>
      </c>
      <c r="AM1615" s="2">
        <v>-1.4952536821365356</v>
      </c>
      <c r="AN1615" s="2">
        <v>1</v>
      </c>
      <c r="AO1615" s="2">
        <v>-0.21956524252891541</v>
      </c>
      <c r="AP1615" s="2">
        <v>2.737391471862793</v>
      </c>
      <c r="AQ1615" s="2">
        <v>1</v>
      </c>
      <c r="AR1615" s="2">
        <v>0</v>
      </c>
      <c r="AS1615" s="2">
        <v>0.15999999642372131</v>
      </c>
      <c r="AT1615" s="2">
        <v>111115</v>
      </c>
      <c r="AU1615" s="3">
        <f t="shared" si="1436"/>
        <v>0.83499689737955718</v>
      </c>
      <c r="AV1615" s="3">
        <f t="shared" si="1437"/>
        <v>1.8612093643116008E-3</v>
      </c>
      <c r="AW1615" s="3">
        <f t="shared" si="1438"/>
        <v>306.87673416137693</v>
      </c>
      <c r="AX1615" s="3">
        <f t="shared" si="1439"/>
        <v>304.86450614929197</v>
      </c>
      <c r="AY1615" s="3">
        <f t="shared" si="1440"/>
        <v>320.0385280028313</v>
      </c>
      <c r="AZ1615" s="3">
        <f t="shared" si="1441"/>
        <v>2.4946388083124771</v>
      </c>
      <c r="BA1615" s="3">
        <f t="shared" si="1442"/>
        <v>5.262105284987137</v>
      </c>
      <c r="BB1615" s="3">
        <f t="shared" si="1443"/>
        <v>52.846527118674594</v>
      </c>
      <c r="BC1615" s="3">
        <f t="shared" si="1444"/>
        <v>15.006984729758578</v>
      </c>
      <c r="BD1615" s="3">
        <f t="shared" si="1445"/>
        <v>32.720620155334473</v>
      </c>
      <c r="BE1615" s="3">
        <f t="shared" si="1446"/>
        <v>4.9733393905123346</v>
      </c>
      <c r="BF1615" s="3">
        <f t="shared" si="1447"/>
        <v>0.11839929975394296</v>
      </c>
      <c r="BG1615" s="3">
        <f t="shared" si="1448"/>
        <v>3.7678096715620777</v>
      </c>
      <c r="BH1615" s="3">
        <f t="shared" si="1449"/>
        <v>1.205529718950257</v>
      </c>
      <c r="BI1615" s="3">
        <f t="shared" si="1450"/>
        <v>7.4445709694940868E-2</v>
      </c>
      <c r="BJ1615" s="3">
        <f t="shared" si="1451"/>
        <v>62.168826103125767</v>
      </c>
      <c r="BK1615" s="3">
        <f t="shared" si="1452"/>
        <v>0.64464034233970369</v>
      </c>
      <c r="BL1615" s="3">
        <f t="shared" si="1453"/>
        <v>71.494037404867498</v>
      </c>
      <c r="BM1615" s="3">
        <f t="shared" si="1454"/>
        <v>957.05280169008006</v>
      </c>
      <c r="BN1615" s="3">
        <f t="shared" si="1455"/>
        <v>1.8033181069746995E-2</v>
      </c>
    </row>
    <row r="1616" spans="1:66">
      <c r="A1616" s="1" t="s">
        <v>2236</v>
      </c>
      <c r="B1616" t="s">
        <v>2215</v>
      </c>
      <c r="C1616">
        <v>20190717</v>
      </c>
      <c r="D1616" t="s">
        <v>339</v>
      </c>
      <c r="E1616" s="1" t="s">
        <v>340</v>
      </c>
      <c r="F1616" s="2" t="s">
        <v>2235</v>
      </c>
      <c r="G1616" s="1">
        <v>2000</v>
      </c>
      <c r="H1616">
        <v>1400</v>
      </c>
      <c r="I1616">
        <v>31.278423309326172</v>
      </c>
      <c r="J1616">
        <v>501.01593017578125</v>
      </c>
      <c r="K1616" s="2">
        <v>52</v>
      </c>
      <c r="L1616" s="2" t="s">
        <v>2252</v>
      </c>
      <c r="M1616" s="2">
        <v>17477.5</v>
      </c>
      <c r="N1616" s="2">
        <v>0</v>
      </c>
      <c r="O1616" s="3">
        <f t="shared" si="1428"/>
        <v>28.171544213392384</v>
      </c>
      <c r="P1616" s="3">
        <f t="shared" si="1429"/>
        <v>0.1245520666987355</v>
      </c>
      <c r="Q1616" s="3">
        <f t="shared" si="1430"/>
        <v>960.13633243726986</v>
      </c>
      <c r="R1616" s="3">
        <f t="shared" si="1431"/>
        <v>1.8751792775670217</v>
      </c>
      <c r="S1616" s="3">
        <f t="shared" si="1432"/>
        <v>1.4938677735871106</v>
      </c>
      <c r="T1616" s="3">
        <f t="shared" si="1433"/>
        <v>33.730747222900391</v>
      </c>
      <c r="U1616" s="2">
        <v>6</v>
      </c>
      <c r="V1616" s="3">
        <f t="shared" si="1434"/>
        <v>1.4200000166893005</v>
      </c>
      <c r="W1616" s="2">
        <v>1</v>
      </c>
      <c r="X1616" s="3">
        <f t="shared" si="1435"/>
        <v>2.8400000333786011</v>
      </c>
      <c r="Y1616" s="2">
        <v>31.712614059448242</v>
      </c>
      <c r="Z1616" s="2">
        <v>33.730747222900391</v>
      </c>
      <c r="AA1616" s="2">
        <v>31.278423309326172</v>
      </c>
      <c r="AB1616" s="2">
        <v>1401.4727783203125</v>
      </c>
      <c r="AC1616" s="2">
        <v>1364.6708984375</v>
      </c>
      <c r="AD1616" s="2">
        <v>35.695426940917969</v>
      </c>
      <c r="AE1616" s="2">
        <v>37.856067657470703</v>
      </c>
      <c r="AF1616" s="2">
        <v>75.655799865722656</v>
      </c>
      <c r="AG1616" s="2">
        <v>80.235237121582031</v>
      </c>
      <c r="AH1616" s="2">
        <v>501.01593017578125</v>
      </c>
      <c r="AI1616" s="2">
        <v>2000.201416015625</v>
      </c>
      <c r="AJ1616" s="2">
        <v>20.070245742797852</v>
      </c>
      <c r="AK1616" s="2">
        <v>99.572357177734375</v>
      </c>
      <c r="AL1616" s="2">
        <v>-18.516294479370117</v>
      </c>
      <c r="AM1616" s="2">
        <v>-1.4969969987869263</v>
      </c>
      <c r="AN1616" s="2">
        <v>1</v>
      </c>
      <c r="AO1616" s="2">
        <v>-0.21956524252891541</v>
      </c>
      <c r="AP1616" s="2">
        <v>2.737391471862793</v>
      </c>
      <c r="AQ1616" s="2">
        <v>1</v>
      </c>
      <c r="AR1616" s="2">
        <v>0</v>
      </c>
      <c r="AS1616" s="2">
        <v>0.15999999642372131</v>
      </c>
      <c r="AT1616" s="2">
        <v>111115</v>
      </c>
      <c r="AU1616" s="3">
        <f t="shared" si="1436"/>
        <v>0.83502655029296857</v>
      </c>
      <c r="AV1616" s="3">
        <f t="shared" si="1437"/>
        <v>1.8751792775670217E-3</v>
      </c>
      <c r="AW1616" s="3">
        <f t="shared" si="1438"/>
        <v>306.88074722290037</v>
      </c>
      <c r="AX1616" s="3">
        <f t="shared" si="1439"/>
        <v>304.86261405944822</v>
      </c>
      <c r="AY1616" s="3">
        <f t="shared" si="1440"/>
        <v>320.03221940922231</v>
      </c>
      <c r="AZ1616" s="3">
        <f t="shared" si="1441"/>
        <v>2.4864849620554632</v>
      </c>
      <c r="BA1616" s="3">
        <f t="shared" si="1442"/>
        <v>5.2632856637212617</v>
      </c>
      <c r="BB1616" s="3">
        <f t="shared" si="1443"/>
        <v>52.858903945865393</v>
      </c>
      <c r="BC1616" s="3">
        <f t="shared" si="1444"/>
        <v>15.00283628839469</v>
      </c>
      <c r="BD1616" s="3">
        <f t="shared" si="1445"/>
        <v>32.721680641174316</v>
      </c>
      <c r="BE1616" s="3">
        <f t="shared" si="1446"/>
        <v>4.9736363485494879</v>
      </c>
      <c r="BF1616" s="3">
        <f t="shared" si="1447"/>
        <v>0.11931916243690063</v>
      </c>
      <c r="BG1616" s="3">
        <f t="shared" si="1448"/>
        <v>3.7694178901341511</v>
      </c>
      <c r="BH1616" s="3">
        <f t="shared" si="1449"/>
        <v>1.2042184584153368</v>
      </c>
      <c r="BI1616" s="3">
        <f t="shared" si="1450"/>
        <v>7.5027604403061804E-2</v>
      </c>
      <c r="BJ1616" s="3">
        <f t="shared" si="1451"/>
        <v>95.603037832763746</v>
      </c>
      <c r="BK1616" s="3">
        <f t="shared" si="1452"/>
        <v>0.70356621038566303</v>
      </c>
      <c r="BL1616" s="3">
        <f t="shared" si="1453"/>
        <v>71.517788750845043</v>
      </c>
      <c r="BM1616" s="3">
        <f t="shared" si="1454"/>
        <v>1351.2794955357065</v>
      </c>
      <c r="BN1616" s="3">
        <f t="shared" si="1455"/>
        <v>1.4910065271431842E-2</v>
      </c>
    </row>
    <row r="1617" spans="1:66">
      <c r="A1617" s="1" t="s">
        <v>2236</v>
      </c>
      <c r="B1617" t="s">
        <v>2215</v>
      </c>
      <c r="C1617">
        <v>20190717</v>
      </c>
      <c r="D1617" t="s">
        <v>339</v>
      </c>
      <c r="E1617" s="1" t="s">
        <v>340</v>
      </c>
      <c r="F1617" s="2" t="s">
        <v>2235</v>
      </c>
      <c r="G1617" s="1">
        <v>2000</v>
      </c>
      <c r="H1617">
        <v>1800</v>
      </c>
      <c r="I1617">
        <v>31.278596878051758</v>
      </c>
      <c r="J1617">
        <v>500.9493408203125</v>
      </c>
      <c r="K1617" s="2">
        <v>53</v>
      </c>
      <c r="L1617" s="2" t="s">
        <v>2253</v>
      </c>
      <c r="M1617" s="2">
        <v>17594</v>
      </c>
      <c r="N1617" s="2">
        <v>0</v>
      </c>
      <c r="O1617" s="3">
        <f t="shared" si="1428"/>
        <v>30.417819219367171</v>
      </c>
      <c r="P1617" s="3">
        <f t="shared" si="1429"/>
        <v>0.12636797802081712</v>
      </c>
      <c r="Q1617" s="3">
        <f t="shared" si="1430"/>
        <v>1321.6644930937207</v>
      </c>
      <c r="R1617" s="3">
        <f t="shared" si="1431"/>
        <v>1.9007764703082315</v>
      </c>
      <c r="S1617" s="3">
        <f t="shared" si="1432"/>
        <v>1.4933663732978828</v>
      </c>
      <c r="T1617" s="3">
        <f t="shared" si="1433"/>
        <v>33.735065460205078</v>
      </c>
      <c r="U1617" s="2">
        <v>6</v>
      </c>
      <c r="V1617" s="3">
        <f t="shared" si="1434"/>
        <v>1.4200000166893005</v>
      </c>
      <c r="W1617" s="2">
        <v>1</v>
      </c>
      <c r="X1617" s="3">
        <f t="shared" si="1435"/>
        <v>2.8400000333786011</v>
      </c>
      <c r="Y1617" s="2">
        <v>31.714899063110352</v>
      </c>
      <c r="Z1617" s="2">
        <v>33.735065460205078</v>
      </c>
      <c r="AA1617" s="2">
        <v>31.278596878051758</v>
      </c>
      <c r="AB1617" s="2">
        <v>1800.405029296875</v>
      </c>
      <c r="AC1617" s="2">
        <v>1759.966064453125</v>
      </c>
      <c r="AD1617" s="2">
        <v>35.684055328369141</v>
      </c>
      <c r="AE1617" s="2">
        <v>37.874439239501953</v>
      </c>
      <c r="AF1617" s="2">
        <v>75.620735168457031</v>
      </c>
      <c r="AG1617" s="2">
        <v>80.262542724609375</v>
      </c>
      <c r="AH1617" s="2">
        <v>500.9493408203125</v>
      </c>
      <c r="AI1617" s="2">
        <v>2000.1572265625</v>
      </c>
      <c r="AJ1617" s="2">
        <v>21.200490951538086</v>
      </c>
      <c r="AK1617" s="2">
        <v>99.570838928222656</v>
      </c>
      <c r="AL1617" s="2">
        <v>-24.854551315307617</v>
      </c>
      <c r="AM1617" s="2">
        <v>-1.4899626970291138</v>
      </c>
      <c r="AN1617" s="2">
        <v>1</v>
      </c>
      <c r="AO1617" s="2">
        <v>-0.21956524252891541</v>
      </c>
      <c r="AP1617" s="2">
        <v>2.737391471862793</v>
      </c>
      <c r="AQ1617" s="2">
        <v>1</v>
      </c>
      <c r="AR1617" s="2">
        <v>0</v>
      </c>
      <c r="AS1617" s="2">
        <v>0.15999999642372131</v>
      </c>
      <c r="AT1617" s="2">
        <v>111115</v>
      </c>
      <c r="AU1617" s="3">
        <f t="shared" si="1436"/>
        <v>0.83491556803385414</v>
      </c>
      <c r="AV1617" s="3">
        <f t="shared" si="1437"/>
        <v>1.9007764703082315E-3</v>
      </c>
      <c r="AW1617" s="3">
        <f t="shared" si="1438"/>
        <v>306.88506546020506</v>
      </c>
      <c r="AX1617" s="3">
        <f t="shared" si="1439"/>
        <v>304.86489906311033</v>
      </c>
      <c r="AY1617" s="3">
        <f t="shared" si="1440"/>
        <v>320.02514909688034</v>
      </c>
      <c r="AZ1617" s="3">
        <f t="shared" si="1441"/>
        <v>2.4728723578158189</v>
      </c>
      <c r="BA1617" s="3">
        <f t="shared" si="1442"/>
        <v>5.2645560623110876</v>
      </c>
      <c r="BB1617" s="3">
        <f t="shared" si="1443"/>
        <v>52.872468676357471</v>
      </c>
      <c r="BC1617" s="3">
        <f t="shared" si="1444"/>
        <v>14.998029436855518</v>
      </c>
      <c r="BD1617" s="3">
        <f t="shared" si="1445"/>
        <v>32.724982261657715</v>
      </c>
      <c r="BE1617" s="3">
        <f t="shared" si="1446"/>
        <v>4.9745609695845276</v>
      </c>
      <c r="BF1617" s="3">
        <f t="shared" si="1447"/>
        <v>0.12098467230564516</v>
      </c>
      <c r="BG1617" s="3">
        <f t="shared" si="1448"/>
        <v>3.7711896890132048</v>
      </c>
      <c r="BH1617" s="3">
        <f t="shared" si="1449"/>
        <v>1.2033712805713228</v>
      </c>
      <c r="BI1617" s="3">
        <f t="shared" si="1450"/>
        <v>7.6081325793393384E-2</v>
      </c>
      <c r="BJ1617" s="3">
        <f t="shared" si="1451"/>
        <v>131.59924235898592</v>
      </c>
      <c r="BK1617" s="3">
        <f t="shared" si="1452"/>
        <v>0.75096021439731686</v>
      </c>
      <c r="BL1617" s="3">
        <f t="shared" si="1453"/>
        <v>71.551169213795291</v>
      </c>
      <c r="BM1617" s="3">
        <f t="shared" si="1454"/>
        <v>1745.5068899941396</v>
      </c>
      <c r="BN1617" s="3">
        <f t="shared" si="1455"/>
        <v>1.2468759318886918E-2</v>
      </c>
    </row>
    <row r="1618" spans="1:66">
      <c r="A1618" s="1" t="s">
        <v>2236</v>
      </c>
      <c r="B1618" t="s">
        <v>2215</v>
      </c>
      <c r="C1618">
        <v>20190717</v>
      </c>
      <c r="D1618" t="s">
        <v>339</v>
      </c>
      <c r="E1618" s="1" t="s">
        <v>340</v>
      </c>
      <c r="F1618" s="2" t="s">
        <v>2235</v>
      </c>
      <c r="G1618" s="1">
        <v>2000</v>
      </c>
      <c r="H1618">
        <v>400</v>
      </c>
      <c r="I1618">
        <v>31.280014038085938</v>
      </c>
      <c r="J1618">
        <v>500.988037109375</v>
      </c>
      <c r="K1618" s="2">
        <v>54</v>
      </c>
      <c r="L1618" s="2" t="s">
        <v>2254</v>
      </c>
      <c r="M1618" s="2">
        <v>17695</v>
      </c>
      <c r="N1618" s="2">
        <v>0</v>
      </c>
      <c r="O1618" s="3">
        <f>(AB1618-AC1618*(1000-AD1618)/(1000-AE1618))*AU1618</f>
        <v>12.052568956580753</v>
      </c>
      <c r="P1618" s="3">
        <f>IF(BF1618&lt;&gt;0,1/(1/BF1618-1/X1618),0)</f>
        <v>0.12795828185113942</v>
      </c>
      <c r="Q1618" s="3">
        <f t="shared" si="1430"/>
        <v>219.99266684868627</v>
      </c>
      <c r="R1618" s="3">
        <f>AV1618*1000</f>
        <v>1.8997129095970475</v>
      </c>
      <c r="S1618" s="3">
        <f>(BA1618-BG1618)</f>
        <v>1.4748457208555545</v>
      </c>
      <c r="T1618" s="3">
        <f t="shared" si="1433"/>
        <v>33.678749084472656</v>
      </c>
      <c r="U1618" s="2">
        <v>6</v>
      </c>
      <c r="V1618" s="3">
        <f>(U1618*AO1618+AP1618)</f>
        <v>1.4200000166893005</v>
      </c>
      <c r="W1618" s="2">
        <v>1</v>
      </c>
      <c r="X1618" s="3">
        <f>V1618*(W1618+1)*(W1618+1)/(W1618*W1618+1)</f>
        <v>2.8400000333786011</v>
      </c>
      <c r="Y1618" s="2">
        <v>31.713197708129883</v>
      </c>
      <c r="Z1618" s="2">
        <v>33.678749084472656</v>
      </c>
      <c r="AA1618" s="2">
        <v>31.280014038085938</v>
      </c>
      <c r="AB1618" s="2">
        <v>399.27108764648438</v>
      </c>
      <c r="AC1618" s="2">
        <v>383.96295166015625</v>
      </c>
      <c r="AD1618" s="2">
        <v>35.706268310546875</v>
      </c>
      <c r="AE1618" s="2">
        <v>37.895210266113281</v>
      </c>
      <c r="AF1618" s="2">
        <v>75.6732177734375</v>
      </c>
      <c r="AG1618" s="2">
        <v>80.312301635742188</v>
      </c>
      <c r="AH1618" s="2">
        <v>500.988037109375</v>
      </c>
      <c r="AI1618" s="2">
        <v>2000.1917724609375</v>
      </c>
      <c r="AJ1618" s="2">
        <v>21.842565536499023</v>
      </c>
      <c r="AK1618" s="2">
        <v>99.568344116210938</v>
      </c>
      <c r="AL1618" s="2">
        <v>-4.7755718231201172</v>
      </c>
      <c r="AM1618" s="2">
        <v>-1.5402480363845825</v>
      </c>
      <c r="AN1618" s="2">
        <v>1</v>
      </c>
      <c r="AO1618" s="2">
        <v>-0.21956524252891541</v>
      </c>
      <c r="AP1618" s="2">
        <v>2.737391471862793</v>
      </c>
      <c r="AQ1618" s="2">
        <v>1</v>
      </c>
      <c r="AR1618" s="2">
        <v>0</v>
      </c>
      <c r="AS1618" s="2">
        <v>0.15999999642372131</v>
      </c>
      <c r="AT1618" s="2">
        <v>111115</v>
      </c>
      <c r="AU1618" s="3">
        <f>AH1618*0.000001/(U1618*0.0001)</f>
        <v>0.83498006184895823</v>
      </c>
      <c r="AV1618" s="3">
        <f>(AE1618-AD1618)/(1000-AE1618)*AU1618</f>
        <v>1.8997129095970474E-3</v>
      </c>
      <c r="AW1618" s="3">
        <f>(Z1618+273.15)</f>
        <v>306.82874908447263</v>
      </c>
      <c r="AX1618" s="3">
        <f>(Y1618+273.15)</f>
        <v>304.86319770812986</v>
      </c>
      <c r="AY1618" s="3">
        <f>(AI1618*AQ1618+AJ1618*AR1618)*AS1618</f>
        <v>320.0306764405068</v>
      </c>
      <c r="AZ1618" s="3">
        <f>((AY1618+0.00000010773*(AX1618^4-AW1618^4))-AV1618*44100)/(V1618*51.4+0.00000043092*AW1618^3)</f>
        <v>2.481648613315091</v>
      </c>
      <c r="BA1618" s="3">
        <f>0.61365*EXP(17.502*T1618/(240.97+T1618))</f>
        <v>5.2480090569880913</v>
      </c>
      <c r="BB1618" s="3">
        <f>BA1618*1000/AK1618</f>
        <v>52.707606052611368</v>
      </c>
      <c r="BC1618" s="3">
        <f>(BB1618-AE1618)</f>
        <v>14.812395786498087</v>
      </c>
      <c r="BD1618" s="3">
        <f t="shared" si="1445"/>
        <v>32.69597339630127</v>
      </c>
      <c r="BE1618" s="3">
        <f>0.61365*EXP(17.502*BD1618/(240.97+BD1618))</f>
        <v>4.9664421315265752</v>
      </c>
      <c r="BF1618" s="3">
        <f>IF(BC1618&lt;&gt;0,(1000-(BB1618+AE1618)/2)/BC1618*AV1618,0)</f>
        <v>0.12244158648170725</v>
      </c>
      <c r="BG1618" s="3">
        <f>AE1618*AK1618/1000</f>
        <v>3.7731633361325367</v>
      </c>
      <c r="BH1618" s="3">
        <f>(BE1618-BG1618)</f>
        <v>1.1932787953940385</v>
      </c>
      <c r="BI1618" s="3">
        <f t="shared" si="1450"/>
        <v>7.7003221124794824E-2</v>
      </c>
      <c r="BJ1618" s="3">
        <f t="shared" si="1451"/>
        <v>21.904305555832945</v>
      </c>
      <c r="BK1618" s="3">
        <f t="shared" si="1452"/>
        <v>0.57295284843887939</v>
      </c>
      <c r="BL1618" s="3">
        <f t="shared" si="1453"/>
        <v>71.832631029462377</v>
      </c>
      <c r="BM1618" s="3">
        <f t="shared" si="1454"/>
        <v>378.23373761080734</v>
      </c>
      <c r="BN1618" s="3">
        <f t="shared" si="1455"/>
        <v>2.2889754475209457E-2</v>
      </c>
    </row>
    <row r="1619" spans="1:66">
      <c r="C1619"/>
    </row>
    <row r="1620" spans="1:66">
      <c r="A1620" s="1" t="s">
        <v>2256</v>
      </c>
      <c r="B1620" t="s">
        <v>2215</v>
      </c>
      <c r="C1620">
        <v>20190717</v>
      </c>
      <c r="D1620" t="s">
        <v>339</v>
      </c>
      <c r="E1620" s="1" t="s">
        <v>340</v>
      </c>
      <c r="F1620" s="2" t="s">
        <v>2255</v>
      </c>
      <c r="G1620" s="1">
        <v>2000</v>
      </c>
      <c r="H1620">
        <v>400</v>
      </c>
      <c r="I1620">
        <v>32.454421997070313</v>
      </c>
      <c r="J1620">
        <v>500.06912231445313</v>
      </c>
      <c r="K1620" s="2">
        <v>55</v>
      </c>
      <c r="L1620" s="2" t="s">
        <v>2257</v>
      </c>
      <c r="M1620" s="2">
        <v>20383</v>
      </c>
      <c r="N1620" s="2">
        <v>0</v>
      </c>
      <c r="O1620" s="3">
        <f t="shared" ref="O1620:O1636" si="1456">(AB1620-AC1620*(1000-AD1620)/(1000-AE1620))*AU1620</f>
        <v>9.3619634151297877</v>
      </c>
      <c r="P1620" s="3">
        <f t="shared" ref="P1620:P1636" si="1457">IF(BF1620&lt;&gt;0,1/(1/BF1620-1/X1620),0)</f>
        <v>0.14625480889810197</v>
      </c>
      <c r="Q1620" s="3">
        <f t="shared" ref="Q1620:Q1637" si="1458">((BI1620-AV1620/2)*AC1620-O1620)/(BI1620+AV1620/2)</f>
        <v>271.42185037462093</v>
      </c>
      <c r="R1620" s="3">
        <f t="shared" ref="R1620:R1636" si="1459">AV1620*1000</f>
        <v>2.4612963093104194</v>
      </c>
      <c r="S1620" s="3">
        <f t="shared" ref="S1620:S1636" si="1460">(BA1620-BG1620)</f>
        <v>1.6775816431796278</v>
      </c>
      <c r="T1620" s="3">
        <f t="shared" ref="T1620:T1637" si="1461">(Z1620+AZ1620*N1620)</f>
        <v>34.759017944335938</v>
      </c>
      <c r="U1620" s="2">
        <v>6</v>
      </c>
      <c r="V1620" s="3">
        <f t="shared" ref="V1620:V1636" si="1462">(U1620*AO1620+AP1620)</f>
        <v>1.4200000166893005</v>
      </c>
      <c r="W1620" s="2">
        <v>1</v>
      </c>
      <c r="X1620" s="3">
        <f t="shared" ref="X1620:X1636" si="1463">V1620*(W1620+1)*(W1620+1)/(W1620*W1620+1)</f>
        <v>2.8400000333786011</v>
      </c>
      <c r="Y1620" s="2">
        <v>32.759288787841797</v>
      </c>
      <c r="Z1620" s="2">
        <v>34.759017944335938</v>
      </c>
      <c r="AA1620" s="2">
        <v>32.454421997070313</v>
      </c>
      <c r="AB1620" s="2">
        <v>399.99758911132813</v>
      </c>
      <c r="AC1620" s="2">
        <v>387.62008666992188</v>
      </c>
      <c r="AD1620" s="2">
        <v>36.301952362060547</v>
      </c>
      <c r="AE1620" s="2">
        <v>39.139514923095703</v>
      </c>
      <c r="AF1620" s="2">
        <v>72.497520446777344</v>
      </c>
      <c r="AG1620" s="2">
        <v>78.164337158203125</v>
      </c>
      <c r="AH1620" s="2">
        <v>500.06912231445313</v>
      </c>
      <c r="AI1620" s="2">
        <v>2000.8551025390625</v>
      </c>
      <c r="AJ1620" s="2">
        <v>4.2465415000915527</v>
      </c>
      <c r="AK1620" s="2">
        <v>99.537490844726563</v>
      </c>
      <c r="AL1620" s="2">
        <v>-2.7983074188232422</v>
      </c>
      <c r="AM1620" s="2">
        <v>-1.06855309009552</v>
      </c>
      <c r="AN1620" s="2">
        <v>1</v>
      </c>
      <c r="AO1620" s="2">
        <v>-0.21956524252891541</v>
      </c>
      <c r="AP1620" s="2">
        <v>2.737391471862793</v>
      </c>
      <c r="AQ1620" s="2">
        <v>1</v>
      </c>
      <c r="AR1620" s="2">
        <v>0</v>
      </c>
      <c r="AS1620" s="2">
        <v>0.15999999642372131</v>
      </c>
      <c r="AT1620" s="2">
        <v>111115</v>
      </c>
      <c r="AU1620" s="3">
        <f t="shared" ref="AU1620:AU1636" si="1464">AH1620*0.000001/(U1620*0.0001)</f>
        <v>0.83344853719075507</v>
      </c>
      <c r="AV1620" s="3">
        <f t="shared" ref="AV1620:AV1636" si="1465">(AE1620-AD1620)/(1000-AE1620)*AU1620</f>
        <v>2.4612963093104193E-3</v>
      </c>
      <c r="AW1620" s="3">
        <f t="shared" ref="AW1620:AW1636" si="1466">(Z1620+273.15)</f>
        <v>307.90901794433591</v>
      </c>
      <c r="AX1620" s="3">
        <f t="shared" ref="AX1620:AX1636" si="1467">(Y1620+273.15)</f>
        <v>305.90928878784177</v>
      </c>
      <c r="AY1620" s="3">
        <f t="shared" ref="AY1620:AY1636" si="1468">(AI1620*AQ1620+AJ1620*AR1620)*AS1620</f>
        <v>320.13680925063454</v>
      </c>
      <c r="AZ1620" s="3">
        <f t="shared" ref="AZ1620:AZ1636" si="1469">((AY1620+0.00000010773*(AX1620^4-AW1620^4))-AV1620*44100)/(V1620*51.4+0.00000043092*AW1620^3)</f>
        <v>2.1816926887722987</v>
      </c>
      <c r="BA1620" s="3">
        <f t="shared" ref="BA1620:BA1636" si="1470">0.61365*EXP(17.502*T1620/(240.97+T1620))</f>
        <v>5.5734307515043051</v>
      </c>
      <c r="BB1620" s="3">
        <f t="shared" ref="BB1620:BB1636" si="1471">BA1620*1000/AK1620</f>
        <v>55.993281568636021</v>
      </c>
      <c r="BC1620" s="3">
        <f t="shared" ref="BC1620:BC1636" si="1472">(BB1620-AE1620)</f>
        <v>16.853766645540318</v>
      </c>
      <c r="BD1620" s="3">
        <f t="shared" ref="BD1620:BD1637" si="1473">IF(N1620,Z1620,(Y1620+Z1620)/2)</f>
        <v>33.759153366088867</v>
      </c>
      <c r="BE1620" s="3">
        <f t="shared" ref="BE1620:BE1636" si="1474">0.61365*EXP(17.502*BD1620/(240.97+BD1620))</f>
        <v>5.2716474687517687</v>
      </c>
      <c r="BF1620" s="3">
        <f t="shared" ref="BF1620:BF1636" si="1475">IF(BC1620&lt;&gt;0,(1000-(BB1620+AE1620)/2)/BC1620*AV1620,0)</f>
        <v>0.13909183378191517</v>
      </c>
      <c r="BG1620" s="3">
        <f t="shared" ref="BG1620:BG1636" si="1476">AE1620*AK1620/1000</f>
        <v>3.8958491083246773</v>
      </c>
      <c r="BH1620" s="3">
        <f t="shared" ref="BH1620:BH1636" si="1477">(BE1620-BG1620)</f>
        <v>1.3757983604270914</v>
      </c>
      <c r="BI1620" s="3">
        <f t="shared" ref="BI1620:BI1637" si="1478">1/(1.6/P1620+1.37/X1620)</f>
        <v>8.7548765653729987E-2</v>
      </c>
      <c r="BJ1620" s="3">
        <f t="shared" ref="BJ1620:BJ1637" si="1479">Q1620*AK1620*0.001</f>
        <v>27.016649946722573</v>
      </c>
      <c r="BK1620" s="3">
        <f t="shared" ref="BK1620:BK1637" si="1480">Q1620/AC1620</f>
        <v>0.7002264838915595</v>
      </c>
      <c r="BL1620" s="3">
        <f t="shared" ref="BL1620:BL1637" si="1481">(1-AV1620*AK1620/BA1620/P1620)*100</f>
        <v>69.944924376705359</v>
      </c>
      <c r="BM1620" s="3">
        <f t="shared" ref="BM1620:BM1637" si="1482">(AC1620-O1620/(X1620/1.35))</f>
        <v>383.16985763404767</v>
      </c>
      <c r="BN1620" s="3">
        <f t="shared" ref="BN1620:BN1637" si="1483">O1620*BL1620/100/BM1620</f>
        <v>1.7089596429428252E-2</v>
      </c>
    </row>
    <row r="1621" spans="1:66">
      <c r="A1621" s="1" t="s">
        <v>2256</v>
      </c>
      <c r="B1621" t="s">
        <v>2215</v>
      </c>
      <c r="C1621">
        <v>20190717</v>
      </c>
      <c r="D1621" t="s">
        <v>339</v>
      </c>
      <c r="E1621" s="1" t="s">
        <v>340</v>
      </c>
      <c r="F1621" s="2" t="s">
        <v>2255</v>
      </c>
      <c r="G1621" s="1">
        <v>2000</v>
      </c>
      <c r="H1621">
        <v>325</v>
      </c>
      <c r="I1621">
        <v>32.455718994140625</v>
      </c>
      <c r="J1621">
        <v>500.08340454101563</v>
      </c>
      <c r="K1621" s="2">
        <v>56</v>
      </c>
      <c r="L1621" s="2" t="s">
        <v>2258</v>
      </c>
      <c r="M1621" s="2">
        <v>20472</v>
      </c>
      <c r="N1621" s="2">
        <v>0</v>
      </c>
      <c r="O1621" s="3">
        <f t="shared" si="1456"/>
        <v>7.690046313972795</v>
      </c>
      <c r="P1621" s="3">
        <f t="shared" si="1457"/>
        <v>0.14821296166369297</v>
      </c>
      <c r="Q1621" s="3">
        <f t="shared" si="1458"/>
        <v>220.30213151288552</v>
      </c>
      <c r="R1621" s="3">
        <f t="shared" si="1459"/>
        <v>2.4882655686757125</v>
      </c>
      <c r="S1621" s="3">
        <f t="shared" si="1460"/>
        <v>1.6746351975575422</v>
      </c>
      <c r="T1621" s="3">
        <f t="shared" si="1461"/>
        <v>34.759487152099609</v>
      </c>
      <c r="U1621" s="2">
        <v>6</v>
      </c>
      <c r="V1621" s="3">
        <f t="shared" si="1462"/>
        <v>1.4200000166893005</v>
      </c>
      <c r="W1621" s="2">
        <v>1</v>
      </c>
      <c r="X1621" s="3">
        <f t="shared" si="1463"/>
        <v>2.8400000333786011</v>
      </c>
      <c r="Y1621" s="2">
        <v>32.760677337646484</v>
      </c>
      <c r="Z1621" s="2">
        <v>34.759487152099609</v>
      </c>
      <c r="AA1621" s="2">
        <v>32.455718994140625</v>
      </c>
      <c r="AB1621" s="2">
        <v>324.69769287109375</v>
      </c>
      <c r="AC1621" s="2">
        <v>314.53216552734375</v>
      </c>
      <c r="AD1621" s="2">
        <v>36.3018798828125</v>
      </c>
      <c r="AE1621" s="2">
        <v>39.170360565185547</v>
      </c>
      <c r="AF1621" s="2">
        <v>72.492111206054688</v>
      </c>
      <c r="AG1621" s="2">
        <v>78.220245361328125</v>
      </c>
      <c r="AH1621" s="2">
        <v>500.08340454101563</v>
      </c>
      <c r="AI1621" s="2">
        <v>2000.630859375</v>
      </c>
      <c r="AJ1621" s="2">
        <v>3.9706759452819824</v>
      </c>
      <c r="AK1621" s="2">
        <v>99.538032531738281</v>
      </c>
      <c r="AL1621" s="2">
        <v>-2.0070476531982422</v>
      </c>
      <c r="AM1621" s="2">
        <v>-1.07374107837677</v>
      </c>
      <c r="AN1621" s="2">
        <v>0.66666668653488159</v>
      </c>
      <c r="AO1621" s="2">
        <v>-0.21956524252891541</v>
      </c>
      <c r="AP1621" s="2">
        <v>2.737391471862793</v>
      </c>
      <c r="AQ1621" s="2">
        <v>1</v>
      </c>
      <c r="AR1621" s="2">
        <v>0</v>
      </c>
      <c r="AS1621" s="2">
        <v>0.15999999642372131</v>
      </c>
      <c r="AT1621" s="2">
        <v>111115</v>
      </c>
      <c r="AU1621" s="3">
        <f t="shared" si="1464"/>
        <v>0.83347234090169264</v>
      </c>
      <c r="AV1621" s="3">
        <f t="shared" si="1465"/>
        <v>2.4882655686757123E-3</v>
      </c>
      <c r="AW1621" s="3">
        <f t="shared" si="1466"/>
        <v>307.90948715209959</v>
      </c>
      <c r="AX1621" s="3">
        <f t="shared" si="1467"/>
        <v>305.91067733764646</v>
      </c>
      <c r="AY1621" s="3">
        <f t="shared" si="1468"/>
        <v>320.1009303451865</v>
      </c>
      <c r="AZ1621" s="3">
        <f t="shared" si="1469"/>
        <v>2.1675036471752791</v>
      </c>
      <c r="BA1621" s="3">
        <f t="shared" si="1470"/>
        <v>5.5735758217748996</v>
      </c>
      <c r="BB1621" s="3">
        <f t="shared" si="1471"/>
        <v>55.99443428819766</v>
      </c>
      <c r="BC1621" s="3">
        <f t="shared" si="1472"/>
        <v>16.824073723012113</v>
      </c>
      <c r="BD1621" s="3">
        <f t="shared" si="1473"/>
        <v>33.760082244873047</v>
      </c>
      <c r="BE1621" s="3">
        <f t="shared" si="1474"/>
        <v>5.2719210941253767</v>
      </c>
      <c r="BF1621" s="3">
        <f t="shared" si="1475"/>
        <v>0.14086171794660565</v>
      </c>
      <c r="BG1621" s="3">
        <f t="shared" si="1476"/>
        <v>3.8989406242173574</v>
      </c>
      <c r="BH1621" s="3">
        <f t="shared" si="1477"/>
        <v>1.3729804699080193</v>
      </c>
      <c r="BI1621" s="3">
        <f t="shared" si="1478"/>
        <v>8.8670786172345112E-2</v>
      </c>
      <c r="BJ1621" s="3">
        <f t="shared" si="1479"/>
        <v>21.928440733340885</v>
      </c>
      <c r="BK1621" s="3">
        <f t="shared" si="1480"/>
        <v>0.70041209026595919</v>
      </c>
      <c r="BL1621" s="3">
        <f t="shared" si="1481"/>
        <v>70.017649069404911</v>
      </c>
      <c r="BM1621" s="3">
        <f t="shared" si="1482"/>
        <v>310.876685808383</v>
      </c>
      <c r="BN1621" s="3">
        <f t="shared" si="1483"/>
        <v>1.7320017509164353E-2</v>
      </c>
    </row>
    <row r="1622" spans="1:66">
      <c r="A1622" s="1" t="s">
        <v>2256</v>
      </c>
      <c r="B1622" t="s">
        <v>2215</v>
      </c>
      <c r="C1622">
        <v>20190717</v>
      </c>
      <c r="D1622" t="s">
        <v>339</v>
      </c>
      <c r="E1622" s="1" t="s">
        <v>340</v>
      </c>
      <c r="F1622" s="2" t="s">
        <v>2255</v>
      </c>
      <c r="G1622" s="1">
        <v>2000</v>
      </c>
      <c r="H1622">
        <v>250</v>
      </c>
      <c r="I1622">
        <v>32.456073760986328</v>
      </c>
      <c r="J1622">
        <v>500.14376831054688</v>
      </c>
      <c r="K1622" s="2">
        <v>57</v>
      </c>
      <c r="L1622" s="2" t="s">
        <v>2259</v>
      </c>
      <c r="M1622" s="2">
        <v>20562.5</v>
      </c>
      <c r="N1622" s="2">
        <v>0</v>
      </c>
      <c r="O1622" s="3">
        <f t="shared" si="1456"/>
        <v>5.7791563956544767</v>
      </c>
      <c r="P1622" s="3">
        <f t="shared" si="1457"/>
        <v>0.14894868920427307</v>
      </c>
      <c r="Q1622" s="3">
        <f t="shared" si="1458"/>
        <v>172.07672221498029</v>
      </c>
      <c r="R1622" s="3">
        <f t="shared" si="1459"/>
        <v>2.5022808235422573</v>
      </c>
      <c r="S1622" s="3">
        <f t="shared" si="1460"/>
        <v>1.6760979743630378</v>
      </c>
      <c r="T1622" s="3">
        <f t="shared" si="1461"/>
        <v>34.771137237548828</v>
      </c>
      <c r="U1622" s="2">
        <v>6</v>
      </c>
      <c r="V1622" s="3">
        <f t="shared" si="1462"/>
        <v>1.4200000166893005</v>
      </c>
      <c r="W1622" s="2">
        <v>1</v>
      </c>
      <c r="X1622" s="3">
        <f t="shared" si="1463"/>
        <v>2.8400000333786011</v>
      </c>
      <c r="Y1622" s="2">
        <v>32.759220123291016</v>
      </c>
      <c r="Z1622" s="2">
        <v>34.771137237548828</v>
      </c>
      <c r="AA1622" s="2">
        <v>32.456073760986328</v>
      </c>
      <c r="AB1622" s="2">
        <v>250.43153381347656</v>
      </c>
      <c r="AC1622" s="2">
        <v>242.769775390625</v>
      </c>
      <c r="AD1622" s="2">
        <v>36.307929992675781</v>
      </c>
      <c r="AE1622" s="2">
        <v>39.192153930664063</v>
      </c>
      <c r="AF1622" s="2">
        <v>72.509597778320313</v>
      </c>
      <c r="AG1622" s="2">
        <v>78.269607543945313</v>
      </c>
      <c r="AH1622" s="2">
        <v>500.14376831054688</v>
      </c>
      <c r="AI1622" s="2">
        <v>2000.5904541015625</v>
      </c>
      <c r="AJ1622" s="2">
        <v>4.1570029258728027</v>
      </c>
      <c r="AK1622" s="2">
        <v>99.53729248046875</v>
      </c>
      <c r="AL1622" s="2">
        <v>-1.5094432830810547</v>
      </c>
      <c r="AM1622" s="2">
        <v>-1.0837546586990356</v>
      </c>
      <c r="AN1622" s="2">
        <v>1</v>
      </c>
      <c r="AO1622" s="2">
        <v>-0.21956524252891541</v>
      </c>
      <c r="AP1622" s="2">
        <v>2.737391471862793</v>
      </c>
      <c r="AQ1622" s="2">
        <v>1</v>
      </c>
      <c r="AR1622" s="2">
        <v>0</v>
      </c>
      <c r="AS1622" s="2">
        <v>0.15999999642372131</v>
      </c>
      <c r="AT1622" s="2">
        <v>111115</v>
      </c>
      <c r="AU1622" s="3">
        <f t="shared" si="1464"/>
        <v>0.83357294718424479</v>
      </c>
      <c r="AV1622" s="3">
        <f t="shared" si="1465"/>
        <v>2.5022808235422573E-3</v>
      </c>
      <c r="AW1622" s="3">
        <f t="shared" si="1466"/>
        <v>307.92113723754881</v>
      </c>
      <c r="AX1622" s="3">
        <f t="shared" si="1467"/>
        <v>305.90922012329099</v>
      </c>
      <c r="AY1622" s="3">
        <f t="shared" si="1468"/>
        <v>320.094465501581</v>
      </c>
      <c r="AZ1622" s="3">
        <f t="shared" si="1469"/>
        <v>2.1582459677710273</v>
      </c>
      <c r="BA1622" s="3">
        <f t="shared" si="1470"/>
        <v>5.5771788630990997</v>
      </c>
      <c r="BB1622" s="3">
        <f t="shared" si="1471"/>
        <v>56.031048505699069</v>
      </c>
      <c r="BC1622" s="3">
        <f t="shared" si="1472"/>
        <v>16.838894575035006</v>
      </c>
      <c r="BD1622" s="3">
        <f t="shared" si="1473"/>
        <v>33.765178680419922</v>
      </c>
      <c r="BE1622" s="3">
        <f t="shared" si="1474"/>
        <v>5.2734226014148193</v>
      </c>
      <c r="BF1622" s="3">
        <f t="shared" si="1475"/>
        <v>0.14152610886756539</v>
      </c>
      <c r="BG1622" s="3">
        <f t="shared" si="1476"/>
        <v>3.901080888736062</v>
      </c>
      <c r="BH1622" s="3">
        <f t="shared" si="1477"/>
        <v>1.3723417126787574</v>
      </c>
      <c r="BI1622" s="3">
        <f t="shared" si="1478"/>
        <v>8.9092029988321803E-2</v>
      </c>
      <c r="BJ1622" s="3">
        <f t="shared" si="1479"/>
        <v>17.128051028192868</v>
      </c>
      <c r="BK1622" s="3">
        <f t="shared" si="1480"/>
        <v>0.70880620101123737</v>
      </c>
      <c r="BL1622" s="3">
        <f t="shared" si="1481"/>
        <v>70.017308751692525</v>
      </c>
      <c r="BM1622" s="3">
        <f t="shared" si="1482"/>
        <v>240.02264122075246</v>
      </c>
      <c r="BN1622" s="3">
        <f t="shared" si="1483"/>
        <v>1.6858450337053976E-2</v>
      </c>
    </row>
    <row r="1623" spans="1:66">
      <c r="A1623" s="1" t="s">
        <v>2256</v>
      </c>
      <c r="B1623" t="s">
        <v>2215</v>
      </c>
      <c r="C1623">
        <v>20190717</v>
      </c>
      <c r="D1623" t="s">
        <v>339</v>
      </c>
      <c r="E1623" s="1" t="s">
        <v>340</v>
      </c>
      <c r="F1623" s="2" t="s">
        <v>2255</v>
      </c>
      <c r="G1623" s="1">
        <v>2000</v>
      </c>
      <c r="H1623">
        <v>175</v>
      </c>
      <c r="I1623">
        <v>32.455581665039063</v>
      </c>
      <c r="J1623">
        <v>500.11117553710938</v>
      </c>
      <c r="K1623" s="2">
        <v>58</v>
      </c>
      <c r="L1623" s="2" t="s">
        <v>2260</v>
      </c>
      <c r="M1623" s="2">
        <v>20651</v>
      </c>
      <c r="N1623" s="2">
        <v>0</v>
      </c>
      <c r="O1623" s="3">
        <f t="shared" si="1456"/>
        <v>3.8293894447776484</v>
      </c>
      <c r="P1623" s="3">
        <f t="shared" si="1457"/>
        <v>0.15065522959421082</v>
      </c>
      <c r="Q1623" s="3">
        <f t="shared" si="1458"/>
        <v>123.10787837480504</v>
      </c>
      <c r="R1623" s="3">
        <f t="shared" si="1459"/>
        <v>2.5257466755467135</v>
      </c>
      <c r="S1623" s="3">
        <f t="shared" si="1460"/>
        <v>1.6735423324084957</v>
      </c>
      <c r="T1623" s="3">
        <f t="shared" si="1461"/>
        <v>34.774917602539063</v>
      </c>
      <c r="U1623" s="2">
        <v>6</v>
      </c>
      <c r="V1623" s="3">
        <f t="shared" si="1462"/>
        <v>1.4200000166893005</v>
      </c>
      <c r="W1623" s="2">
        <v>1</v>
      </c>
      <c r="X1623" s="3">
        <f t="shared" si="1463"/>
        <v>2.8400000333786011</v>
      </c>
      <c r="Y1623" s="2">
        <v>32.757980346679688</v>
      </c>
      <c r="Z1623" s="2">
        <v>34.774917602539063</v>
      </c>
      <c r="AA1623" s="2">
        <v>32.455581665039063</v>
      </c>
      <c r="AB1623" s="2">
        <v>174.83885192871094</v>
      </c>
      <c r="AC1623" s="2">
        <v>169.73028564453125</v>
      </c>
      <c r="AD1623" s="2">
        <v>36.318714141845703</v>
      </c>
      <c r="AE1623" s="2">
        <v>39.230060577392578</v>
      </c>
      <c r="AF1623" s="2">
        <v>72.535301208496094</v>
      </c>
      <c r="AG1623" s="2">
        <v>78.349807739257813</v>
      </c>
      <c r="AH1623" s="2">
        <v>500.11117553710938</v>
      </c>
      <c r="AI1623" s="2">
        <v>2000.514892578125</v>
      </c>
      <c r="AJ1623" s="2">
        <v>4.2035174369812012</v>
      </c>
      <c r="AK1623" s="2">
        <v>99.53607177734375</v>
      </c>
      <c r="AL1623" s="2">
        <v>-0.74484062194824219</v>
      </c>
      <c r="AM1623" s="2">
        <v>-1.1052886247634888</v>
      </c>
      <c r="AN1623" s="2">
        <v>0.66666668653488159</v>
      </c>
      <c r="AO1623" s="2">
        <v>-0.21956524252891541</v>
      </c>
      <c r="AP1623" s="2">
        <v>2.737391471862793</v>
      </c>
      <c r="AQ1623" s="2">
        <v>1</v>
      </c>
      <c r="AR1623" s="2">
        <v>0</v>
      </c>
      <c r="AS1623" s="2">
        <v>0.15999999642372131</v>
      </c>
      <c r="AT1623" s="2">
        <v>111115</v>
      </c>
      <c r="AU1623" s="3">
        <f t="shared" si="1464"/>
        <v>0.83351862589518222</v>
      </c>
      <c r="AV1623" s="3">
        <f t="shared" si="1465"/>
        <v>2.5257466755467133E-3</v>
      </c>
      <c r="AW1623" s="3">
        <f t="shared" si="1466"/>
        <v>307.92491760253904</v>
      </c>
      <c r="AX1623" s="3">
        <f t="shared" si="1467"/>
        <v>305.90798034667966</v>
      </c>
      <c r="AY1623" s="3">
        <f t="shared" si="1468"/>
        <v>320.08237565810123</v>
      </c>
      <c r="AZ1623" s="3">
        <f t="shared" si="1469"/>
        <v>2.1452648248841921</v>
      </c>
      <c r="BA1623" s="3">
        <f t="shared" si="1470"/>
        <v>5.5783484578693869</v>
      </c>
      <c r="BB1623" s="3">
        <f t="shared" si="1471"/>
        <v>56.043486127801181</v>
      </c>
      <c r="BC1623" s="3">
        <f t="shared" si="1472"/>
        <v>16.813425550408603</v>
      </c>
      <c r="BD1623" s="3">
        <f t="shared" si="1473"/>
        <v>33.766448974609375</v>
      </c>
      <c r="BE1623" s="3">
        <f t="shared" si="1474"/>
        <v>5.2737969122549373</v>
      </c>
      <c r="BF1623" s="3">
        <f t="shared" si="1475"/>
        <v>0.14306592350296887</v>
      </c>
      <c r="BG1623" s="3">
        <f t="shared" si="1476"/>
        <v>3.9048061254608912</v>
      </c>
      <c r="BH1623" s="3">
        <f t="shared" si="1477"/>
        <v>1.3689907867940461</v>
      </c>
      <c r="BI1623" s="3">
        <f t="shared" si="1478"/>
        <v>9.0068428472737466E-2</v>
      </c>
      <c r="BJ1623" s="3">
        <f t="shared" si="1479"/>
        <v>12.2536746182711</v>
      </c>
      <c r="BK1623" s="3">
        <f t="shared" si="1480"/>
        <v>0.72531474219416425</v>
      </c>
      <c r="BL1623" s="3">
        <f t="shared" si="1481"/>
        <v>70.085590386532502</v>
      </c>
      <c r="BM1623" s="3">
        <f t="shared" si="1482"/>
        <v>167.90997730309095</v>
      </c>
      <c r="BN1623" s="3">
        <f t="shared" si="1483"/>
        <v>1.5983863756514061E-2</v>
      </c>
    </row>
    <row r="1624" spans="1:66">
      <c r="A1624" s="1" t="s">
        <v>2256</v>
      </c>
      <c r="B1624" t="s">
        <v>2215</v>
      </c>
      <c r="C1624">
        <v>20190717</v>
      </c>
      <c r="D1624" t="s">
        <v>339</v>
      </c>
      <c r="E1624" s="1" t="s">
        <v>340</v>
      </c>
      <c r="F1624" s="2" t="s">
        <v>2255</v>
      </c>
      <c r="G1624" s="1">
        <v>2000</v>
      </c>
      <c r="H1624">
        <v>100</v>
      </c>
      <c r="I1624">
        <v>32.455455780029297</v>
      </c>
      <c r="J1624">
        <v>500.06573486328125</v>
      </c>
      <c r="K1624" s="2">
        <v>59</v>
      </c>
      <c r="L1624" s="2" t="s">
        <v>2261</v>
      </c>
      <c r="M1624" s="2">
        <v>20740</v>
      </c>
      <c r="N1624" s="2">
        <v>0</v>
      </c>
      <c r="O1624" s="3">
        <f t="shared" si="1456"/>
        <v>1.6536645692940817</v>
      </c>
      <c r="P1624" s="3">
        <f t="shared" si="1457"/>
        <v>0.15374362048297691</v>
      </c>
      <c r="Q1624" s="3">
        <f t="shared" si="1458"/>
        <v>77.826816971203485</v>
      </c>
      <c r="R1624" s="3">
        <f t="shared" si="1459"/>
        <v>2.5634774982023072</v>
      </c>
      <c r="S1624" s="3">
        <f t="shared" si="1460"/>
        <v>1.6661527321349876</v>
      </c>
      <c r="T1624" s="3">
        <f t="shared" si="1461"/>
        <v>34.767375946044922</v>
      </c>
      <c r="U1624" s="2">
        <v>6</v>
      </c>
      <c r="V1624" s="3">
        <f t="shared" si="1462"/>
        <v>1.4200000166893005</v>
      </c>
      <c r="W1624" s="2">
        <v>1</v>
      </c>
      <c r="X1624" s="3">
        <f t="shared" si="1463"/>
        <v>2.8400000333786011</v>
      </c>
      <c r="Y1624" s="2">
        <v>32.761123657226563</v>
      </c>
      <c r="Z1624" s="2">
        <v>34.767375946044922</v>
      </c>
      <c r="AA1624" s="2">
        <v>32.455455780029297</v>
      </c>
      <c r="AB1624" s="2">
        <v>100.57872009277344</v>
      </c>
      <c r="AC1624" s="2">
        <v>98.292259216308594</v>
      </c>
      <c r="AD1624" s="2">
        <v>36.325111389160156</v>
      </c>
      <c r="AE1624" s="2">
        <v>39.280063629150391</v>
      </c>
      <c r="AF1624" s="2">
        <v>72.536727905273438</v>
      </c>
      <c r="AG1624" s="2">
        <v>78.437400817871094</v>
      </c>
      <c r="AH1624" s="2">
        <v>500.06573486328125</v>
      </c>
      <c r="AI1624" s="2">
        <v>2000.586669921875</v>
      </c>
      <c r="AJ1624" s="2">
        <v>4.2203335762023926</v>
      </c>
      <c r="AK1624" s="2">
        <v>99.538093566894531</v>
      </c>
      <c r="AL1624" s="2">
        <v>-0.26997947692871094</v>
      </c>
      <c r="AM1624" s="2">
        <v>-1.1037474870681763</v>
      </c>
      <c r="AN1624" s="2">
        <v>0.66666668653488159</v>
      </c>
      <c r="AO1624" s="2">
        <v>-0.21956524252891541</v>
      </c>
      <c r="AP1624" s="2">
        <v>2.737391471862793</v>
      </c>
      <c r="AQ1624" s="2">
        <v>1</v>
      </c>
      <c r="AR1624" s="2">
        <v>0</v>
      </c>
      <c r="AS1624" s="2">
        <v>0.15999999642372131</v>
      </c>
      <c r="AT1624" s="2">
        <v>111115</v>
      </c>
      <c r="AU1624" s="3">
        <f t="shared" si="1464"/>
        <v>0.8334428914388019</v>
      </c>
      <c r="AV1624" s="3">
        <f t="shared" si="1465"/>
        <v>2.5634774982023073E-3</v>
      </c>
      <c r="AW1624" s="3">
        <f t="shared" si="1466"/>
        <v>307.9173759460449</v>
      </c>
      <c r="AX1624" s="3">
        <f t="shared" si="1467"/>
        <v>305.91112365722654</v>
      </c>
      <c r="AY1624" s="3">
        <f t="shared" si="1468"/>
        <v>320.09386003284453</v>
      </c>
      <c r="AZ1624" s="3">
        <f t="shared" si="1469"/>
        <v>2.1275386346551106</v>
      </c>
      <c r="BA1624" s="3">
        <f t="shared" si="1470"/>
        <v>5.5760153809669299</v>
      </c>
      <c r="BB1624" s="3">
        <f t="shared" si="1471"/>
        <v>56.01890875295468</v>
      </c>
      <c r="BC1624" s="3">
        <f t="shared" si="1472"/>
        <v>16.738845123804289</v>
      </c>
      <c r="BD1624" s="3">
        <f t="shared" si="1473"/>
        <v>33.764249801635742</v>
      </c>
      <c r="BE1624" s="3">
        <f t="shared" si="1474"/>
        <v>5.2731489082636172</v>
      </c>
      <c r="BF1624" s="3">
        <f t="shared" si="1475"/>
        <v>0.14584812121111221</v>
      </c>
      <c r="BG1624" s="3">
        <f t="shared" si="1476"/>
        <v>3.9098626488319423</v>
      </c>
      <c r="BH1624" s="3">
        <f t="shared" si="1477"/>
        <v>1.3632862594316748</v>
      </c>
      <c r="BI1624" s="3">
        <f t="shared" si="1478"/>
        <v>9.1833012509124956E-2</v>
      </c>
      <c r="BJ1624" s="3">
        <f t="shared" si="1479"/>
        <v>7.7467329896932284</v>
      </c>
      <c r="BK1624" s="3">
        <f t="shared" si="1480"/>
        <v>0.79178988856012078</v>
      </c>
      <c r="BL1624" s="3">
        <f t="shared" si="1481"/>
        <v>70.235556906062584</v>
      </c>
      <c r="BM1624" s="3">
        <f t="shared" si="1482"/>
        <v>97.506186278875845</v>
      </c>
      <c r="BN1624" s="3">
        <f t="shared" si="1483"/>
        <v>1.1911659802590015E-2</v>
      </c>
    </row>
    <row r="1625" spans="1:66">
      <c r="A1625" s="1" t="s">
        <v>2256</v>
      </c>
      <c r="B1625" t="s">
        <v>2215</v>
      </c>
      <c r="C1625">
        <v>20190717</v>
      </c>
      <c r="D1625" t="s">
        <v>339</v>
      </c>
      <c r="E1625" s="1" t="s">
        <v>340</v>
      </c>
      <c r="F1625" s="2" t="s">
        <v>2255</v>
      </c>
      <c r="G1625" s="1">
        <v>2000</v>
      </c>
      <c r="H1625">
        <v>66</v>
      </c>
      <c r="I1625">
        <v>32.454986572265625</v>
      </c>
      <c r="J1625">
        <v>500.10040283203125</v>
      </c>
      <c r="K1625" s="2">
        <v>60</v>
      </c>
      <c r="L1625" s="2" t="s">
        <v>2262</v>
      </c>
      <c r="M1625" s="2">
        <v>20830.5</v>
      </c>
      <c r="N1625" s="2">
        <v>0</v>
      </c>
      <c r="O1625" s="3">
        <f t="shared" si="1456"/>
        <v>0.53093767403160741</v>
      </c>
      <c r="P1625" s="3">
        <f t="shared" si="1457"/>
        <v>0.15699627093106097</v>
      </c>
      <c r="Q1625" s="3">
        <f t="shared" si="1458"/>
        <v>57.935747196457541</v>
      </c>
      <c r="R1625" s="3">
        <f t="shared" si="1459"/>
        <v>2.6055432839977488</v>
      </c>
      <c r="S1625" s="3">
        <f t="shared" si="1460"/>
        <v>1.6601265926175861</v>
      </c>
      <c r="T1625" s="3">
        <f t="shared" si="1461"/>
        <v>34.769233703613281</v>
      </c>
      <c r="U1625" s="2">
        <v>6</v>
      </c>
      <c r="V1625" s="3">
        <f t="shared" si="1462"/>
        <v>1.4200000166893005</v>
      </c>
      <c r="W1625" s="2">
        <v>1</v>
      </c>
      <c r="X1625" s="3">
        <f t="shared" si="1463"/>
        <v>2.8400000333786011</v>
      </c>
      <c r="Y1625" s="2">
        <v>32.761299133300781</v>
      </c>
      <c r="Z1625" s="2">
        <v>34.769233703613281</v>
      </c>
      <c r="AA1625" s="2">
        <v>32.454986572265625</v>
      </c>
      <c r="AB1625" s="2">
        <v>66.157882690429688</v>
      </c>
      <c r="AC1625" s="2">
        <v>65.316703796386719</v>
      </c>
      <c r="AD1625" s="2">
        <v>36.34381103515625</v>
      </c>
      <c r="AE1625" s="2">
        <v>39.346836090087891</v>
      </c>
      <c r="AF1625" s="2">
        <v>72.572502136230469</v>
      </c>
      <c r="AG1625" s="2">
        <v>78.569038391113281</v>
      </c>
      <c r="AH1625" s="2">
        <v>500.10040283203125</v>
      </c>
      <c r="AI1625" s="2">
        <v>2000.6483154296875</v>
      </c>
      <c r="AJ1625" s="2">
        <v>4.5187673568725586</v>
      </c>
      <c r="AK1625" s="2">
        <v>99.536933898925781</v>
      </c>
      <c r="AL1625" s="2">
        <v>6.4563751220703125E-3</v>
      </c>
      <c r="AM1625" s="2">
        <v>-1.1132460832595825</v>
      </c>
      <c r="AN1625" s="2">
        <v>1</v>
      </c>
      <c r="AO1625" s="2">
        <v>-0.21956524252891541</v>
      </c>
      <c r="AP1625" s="2">
        <v>2.737391471862793</v>
      </c>
      <c r="AQ1625" s="2">
        <v>1</v>
      </c>
      <c r="AR1625" s="2">
        <v>0</v>
      </c>
      <c r="AS1625" s="2">
        <v>0.15999999642372131</v>
      </c>
      <c r="AT1625" s="2">
        <v>111115</v>
      </c>
      <c r="AU1625" s="3">
        <f t="shared" si="1464"/>
        <v>0.83350067138671868</v>
      </c>
      <c r="AV1625" s="3">
        <f t="shared" si="1465"/>
        <v>2.605543283997749E-3</v>
      </c>
      <c r="AW1625" s="3">
        <f t="shared" si="1466"/>
        <v>307.91923370361326</v>
      </c>
      <c r="AX1625" s="3">
        <f t="shared" si="1467"/>
        <v>305.91129913330076</v>
      </c>
      <c r="AY1625" s="3">
        <f t="shared" si="1468"/>
        <v>320.10372331387407</v>
      </c>
      <c r="AZ1625" s="3">
        <f t="shared" si="1469"/>
        <v>2.1057207509305376</v>
      </c>
      <c r="BA1625" s="3">
        <f t="shared" si="1470"/>
        <v>5.5765900156485317</v>
      </c>
      <c r="BB1625" s="3">
        <f t="shared" si="1471"/>
        <v>56.025334488515071</v>
      </c>
      <c r="BC1625" s="3">
        <f t="shared" si="1472"/>
        <v>16.67849839842718</v>
      </c>
      <c r="BD1625" s="3">
        <f t="shared" si="1473"/>
        <v>33.765266418457031</v>
      </c>
      <c r="BE1625" s="3">
        <f t="shared" si="1474"/>
        <v>5.2734484539732369</v>
      </c>
      <c r="BF1625" s="3">
        <f t="shared" si="1475"/>
        <v>0.14877209359363294</v>
      </c>
      <c r="BG1625" s="3">
        <f t="shared" si="1476"/>
        <v>3.9164634230309456</v>
      </c>
      <c r="BH1625" s="3">
        <f t="shared" si="1477"/>
        <v>1.3569850309422913</v>
      </c>
      <c r="BI1625" s="3">
        <f t="shared" si="1478"/>
        <v>9.3688055556183147E-2</v>
      </c>
      <c r="BJ1625" s="3">
        <f t="shared" si="1479"/>
        <v>5.7667466390786686</v>
      </c>
      <c r="BK1625" s="3">
        <f t="shared" si="1480"/>
        <v>0.88699741152067313</v>
      </c>
      <c r="BL1625" s="3">
        <f t="shared" si="1481"/>
        <v>70.377309763921446</v>
      </c>
      <c r="BM1625" s="3">
        <f t="shared" si="1482"/>
        <v>65.064321454302743</v>
      </c>
      <c r="BN1625" s="3">
        <f t="shared" si="1483"/>
        <v>5.7429270474913018E-3</v>
      </c>
    </row>
    <row r="1626" spans="1:66">
      <c r="A1626" s="1" t="s">
        <v>2256</v>
      </c>
      <c r="B1626" t="s">
        <v>2215</v>
      </c>
      <c r="C1626">
        <v>20190717</v>
      </c>
      <c r="D1626" t="s">
        <v>339</v>
      </c>
      <c r="E1626" s="1" t="s">
        <v>340</v>
      </c>
      <c r="F1626" s="2" t="s">
        <v>2255</v>
      </c>
      <c r="G1626" s="1">
        <v>2000</v>
      </c>
      <c r="H1626">
        <v>33</v>
      </c>
      <c r="I1626">
        <v>32.454582214355469</v>
      </c>
      <c r="J1626">
        <v>500.08294677734375</v>
      </c>
      <c r="K1626" s="2">
        <v>61</v>
      </c>
      <c r="L1626" s="2" t="s">
        <v>2263</v>
      </c>
      <c r="M1626" s="2">
        <v>20919</v>
      </c>
      <c r="N1626" s="2">
        <v>0</v>
      </c>
      <c r="O1626" s="3">
        <f t="shared" si="1456"/>
        <v>0.31856594340853656</v>
      </c>
      <c r="P1626" s="3">
        <f t="shared" si="1457"/>
        <v>0.15969355064465357</v>
      </c>
      <c r="Q1626" s="3">
        <f t="shared" si="1458"/>
        <v>39.069921851605642</v>
      </c>
      <c r="R1626" s="3">
        <f t="shared" si="1459"/>
        <v>2.6280837895202085</v>
      </c>
      <c r="S1626" s="3">
        <f t="shared" si="1460"/>
        <v>1.6476699840804123</v>
      </c>
      <c r="T1626" s="3">
        <f t="shared" si="1461"/>
        <v>34.741355895996094</v>
      </c>
      <c r="U1626" s="2">
        <v>6</v>
      </c>
      <c r="V1626" s="3">
        <f t="shared" si="1462"/>
        <v>1.4200000166893005</v>
      </c>
      <c r="W1626" s="2">
        <v>1</v>
      </c>
      <c r="X1626" s="3">
        <f t="shared" si="1463"/>
        <v>2.8400000333786011</v>
      </c>
      <c r="Y1626" s="2">
        <v>32.758304595947266</v>
      </c>
      <c r="Z1626" s="2">
        <v>34.741355895996094</v>
      </c>
      <c r="AA1626" s="2">
        <v>32.454582214355469</v>
      </c>
      <c r="AB1626" s="2">
        <v>44.075115203857422</v>
      </c>
      <c r="AC1626" s="2">
        <v>43.555561065673828</v>
      </c>
      <c r="AD1626" s="2">
        <v>36.357757568359375</v>
      </c>
      <c r="AE1626" s="2">
        <v>39.386741638183594</v>
      </c>
      <c r="AF1626" s="2">
        <v>72.610115051269531</v>
      </c>
      <c r="AG1626" s="2">
        <v>78.6593017578125</v>
      </c>
      <c r="AH1626" s="2">
        <v>500.08294677734375</v>
      </c>
      <c r="AI1626" s="2">
        <v>2000.640869140625</v>
      </c>
      <c r="AJ1626" s="2">
        <v>4.7743139266967773</v>
      </c>
      <c r="AK1626" s="2">
        <v>99.533554077148438</v>
      </c>
      <c r="AL1626" s="2">
        <v>-1.4635086059570313E-2</v>
      </c>
      <c r="AM1626" s="2">
        <v>-1.1222373247146606</v>
      </c>
      <c r="AN1626" s="2">
        <v>1</v>
      </c>
      <c r="AO1626" s="2">
        <v>-0.21956524252891541</v>
      </c>
      <c r="AP1626" s="2">
        <v>2.737391471862793</v>
      </c>
      <c r="AQ1626" s="2">
        <v>1</v>
      </c>
      <c r="AR1626" s="2">
        <v>0</v>
      </c>
      <c r="AS1626" s="2">
        <v>0.15999999642372131</v>
      </c>
      <c r="AT1626" s="2">
        <v>111135</v>
      </c>
      <c r="AU1626" s="3">
        <f t="shared" si="1464"/>
        <v>0.83347157796223947</v>
      </c>
      <c r="AV1626" s="3">
        <f t="shared" si="1465"/>
        <v>2.6280837895202086E-3</v>
      </c>
      <c r="AW1626" s="3">
        <f t="shared" si="1466"/>
        <v>307.89135589599607</v>
      </c>
      <c r="AX1626" s="3">
        <f t="shared" si="1467"/>
        <v>305.90830459594724</v>
      </c>
      <c r="AY1626" s="3">
        <f t="shared" si="1468"/>
        <v>320.1025319076507</v>
      </c>
      <c r="AZ1626" s="3">
        <f t="shared" si="1469"/>
        <v>2.0978402563964216</v>
      </c>
      <c r="BA1626" s="3">
        <f t="shared" si="1470"/>
        <v>5.5679723628472333</v>
      </c>
      <c r="BB1626" s="3">
        <f t="shared" si="1471"/>
        <v>55.940656540120116</v>
      </c>
      <c r="BC1626" s="3">
        <f t="shared" si="1472"/>
        <v>16.553914901936523</v>
      </c>
      <c r="BD1626" s="3">
        <f t="shared" si="1473"/>
        <v>33.74983024597168</v>
      </c>
      <c r="BE1626" s="3">
        <f t="shared" si="1474"/>
        <v>5.2689017856173397</v>
      </c>
      <c r="BF1626" s="3">
        <f t="shared" si="1475"/>
        <v>0.15119200560241208</v>
      </c>
      <c r="BG1626" s="3">
        <f t="shared" si="1476"/>
        <v>3.920302378766821</v>
      </c>
      <c r="BH1626" s="3">
        <f t="shared" si="1477"/>
        <v>1.3485994068505187</v>
      </c>
      <c r="BI1626" s="3">
        <f t="shared" si="1478"/>
        <v>9.5223728247470774E-2</v>
      </c>
      <c r="BJ1626" s="3">
        <f t="shared" si="1479"/>
        <v>3.8887681794067537</v>
      </c>
      <c r="BK1626" s="3">
        <f t="shared" si="1480"/>
        <v>0.8970133984199018</v>
      </c>
      <c r="BL1626" s="3">
        <f t="shared" si="1481"/>
        <v>70.581246238183809</v>
      </c>
      <c r="BM1626" s="3">
        <f t="shared" si="1482"/>
        <v>43.404130073227712</v>
      </c>
      <c r="BN1626" s="3">
        <f t="shared" si="1483"/>
        <v>5.1803322072998259E-3</v>
      </c>
    </row>
    <row r="1627" spans="1:66">
      <c r="A1627" s="1" t="s">
        <v>2256</v>
      </c>
      <c r="B1627" t="s">
        <v>2215</v>
      </c>
      <c r="C1627">
        <v>20190717</v>
      </c>
      <c r="D1627" t="s">
        <v>339</v>
      </c>
      <c r="E1627" s="1" t="s">
        <v>340</v>
      </c>
      <c r="F1627" s="2" t="s">
        <v>2255</v>
      </c>
      <c r="G1627" s="1">
        <v>2000</v>
      </c>
      <c r="H1627">
        <v>400</v>
      </c>
      <c r="I1627">
        <v>32.455894470214844</v>
      </c>
      <c r="J1627">
        <v>500.10113525390625</v>
      </c>
      <c r="K1627" s="2">
        <v>62</v>
      </c>
      <c r="L1627" s="2" t="s">
        <v>2264</v>
      </c>
      <c r="M1627" s="2">
        <v>21031</v>
      </c>
      <c r="N1627" s="2">
        <v>0</v>
      </c>
      <c r="O1627" s="3">
        <f t="shared" si="1456"/>
        <v>9.3912782530396814</v>
      </c>
      <c r="P1627" s="3">
        <f t="shared" si="1457"/>
        <v>0.1624073158307697</v>
      </c>
      <c r="Q1627" s="3">
        <f t="shared" si="1458"/>
        <v>282.83299592901204</v>
      </c>
      <c r="R1627" s="3">
        <f t="shared" si="1459"/>
        <v>2.6467642910893026</v>
      </c>
      <c r="S1627" s="3">
        <f t="shared" si="1460"/>
        <v>1.633142537563129</v>
      </c>
      <c r="T1627" s="3">
        <f t="shared" si="1461"/>
        <v>34.709514617919922</v>
      </c>
      <c r="U1627" s="2">
        <v>6</v>
      </c>
      <c r="V1627" s="3">
        <f t="shared" si="1462"/>
        <v>1.4200000166893005</v>
      </c>
      <c r="W1627" s="2">
        <v>1</v>
      </c>
      <c r="X1627" s="3">
        <f t="shared" si="1463"/>
        <v>2.8400000333786011</v>
      </c>
      <c r="Y1627" s="2">
        <v>32.755245208740234</v>
      </c>
      <c r="Z1627" s="2">
        <v>34.709514617919922</v>
      </c>
      <c r="AA1627" s="2">
        <v>32.455894470214844</v>
      </c>
      <c r="AB1627" s="2">
        <v>401.5758056640625</v>
      </c>
      <c r="AC1627" s="2">
        <v>389.07305908203125</v>
      </c>
      <c r="AD1627" s="2">
        <v>36.384429931640625</v>
      </c>
      <c r="AE1627" s="2">
        <v>39.434680938720703</v>
      </c>
      <c r="AF1627" s="2">
        <v>72.674560546875</v>
      </c>
      <c r="AG1627" s="2">
        <v>78.76715087890625</v>
      </c>
      <c r="AH1627" s="2">
        <v>500.10113525390625</v>
      </c>
      <c r="AI1627" s="2">
        <v>2000.59326171875</v>
      </c>
      <c r="AJ1627" s="2">
        <v>6.051020622253418</v>
      </c>
      <c r="AK1627" s="2">
        <v>99.531707763671875</v>
      </c>
      <c r="AL1627" s="2">
        <v>-2.8308887481689453</v>
      </c>
      <c r="AM1627" s="2">
        <v>-1.1246901750564575</v>
      </c>
      <c r="AN1627" s="2">
        <v>1</v>
      </c>
      <c r="AO1627" s="2">
        <v>-0.21956524252891541</v>
      </c>
      <c r="AP1627" s="2">
        <v>2.737391471862793</v>
      </c>
      <c r="AQ1627" s="2">
        <v>1</v>
      </c>
      <c r="AR1627" s="2">
        <v>0</v>
      </c>
      <c r="AS1627" s="2">
        <v>0.15999999642372131</v>
      </c>
      <c r="AT1627" s="2">
        <v>111115</v>
      </c>
      <c r="AU1627" s="3">
        <f t="shared" si="1464"/>
        <v>0.83350189208984371</v>
      </c>
      <c r="AV1627" s="3">
        <f t="shared" si="1465"/>
        <v>2.6467642910893026E-3</v>
      </c>
      <c r="AW1627" s="3">
        <f t="shared" si="1466"/>
        <v>307.8595146179199</v>
      </c>
      <c r="AX1627" s="3">
        <f t="shared" si="1467"/>
        <v>305.90524520874021</v>
      </c>
      <c r="AY1627" s="3">
        <f t="shared" si="1468"/>
        <v>320.09491472032096</v>
      </c>
      <c r="AZ1627" s="3">
        <f t="shared" si="1469"/>
        <v>2.0924573999239158</v>
      </c>
      <c r="BA1627" s="3">
        <f t="shared" si="1470"/>
        <v>5.5581436765095198</v>
      </c>
      <c r="BB1627" s="3">
        <f t="shared" si="1471"/>
        <v>55.842944940789906</v>
      </c>
      <c r="BC1627" s="3">
        <f t="shared" si="1472"/>
        <v>16.408264002069203</v>
      </c>
      <c r="BD1627" s="3">
        <f t="shared" si="1473"/>
        <v>33.732379913330078</v>
      </c>
      <c r="BE1627" s="3">
        <f t="shared" si="1474"/>
        <v>5.263765959752682</v>
      </c>
      <c r="BF1627" s="3">
        <f t="shared" si="1475"/>
        <v>0.15362231993662459</v>
      </c>
      <c r="BG1627" s="3">
        <f t="shared" si="1476"/>
        <v>3.9250011389463908</v>
      </c>
      <c r="BH1627" s="3">
        <f t="shared" si="1477"/>
        <v>1.3387648208062912</v>
      </c>
      <c r="BI1627" s="3">
        <f t="shared" si="1478"/>
        <v>9.6766383835046571E-2</v>
      </c>
      <c r="BJ1627" s="3">
        <f t="shared" si="1479"/>
        <v>28.150851096730225</v>
      </c>
      <c r="BK1627" s="3">
        <f t="shared" si="1480"/>
        <v>0.7269405817928406</v>
      </c>
      <c r="BL1627" s="3">
        <f t="shared" si="1481"/>
        <v>70.816231956879321</v>
      </c>
      <c r="BM1627" s="3">
        <f t="shared" si="1482"/>
        <v>384.60889517618756</v>
      </c>
      <c r="BN1627" s="3">
        <f t="shared" si="1483"/>
        <v>1.7291720172883569E-2</v>
      </c>
    </row>
    <row r="1628" spans="1:66">
      <c r="A1628" s="1" t="s">
        <v>2256</v>
      </c>
      <c r="B1628" t="s">
        <v>2215</v>
      </c>
      <c r="C1628">
        <v>20190717</v>
      </c>
      <c r="D1628" t="s">
        <v>339</v>
      </c>
      <c r="E1628" s="1" t="s">
        <v>340</v>
      </c>
      <c r="F1628" s="2" t="s">
        <v>2255</v>
      </c>
      <c r="G1628" s="1">
        <v>2000</v>
      </c>
      <c r="H1628">
        <v>400</v>
      </c>
      <c r="I1628">
        <v>32.453529357910156</v>
      </c>
      <c r="J1628">
        <v>500.06301879882813</v>
      </c>
      <c r="K1628" s="2">
        <v>63</v>
      </c>
      <c r="L1628" s="2" t="s">
        <v>2265</v>
      </c>
      <c r="M1628" s="2">
        <v>21121.5</v>
      </c>
      <c r="N1628" s="2">
        <v>0</v>
      </c>
      <c r="O1628" s="3">
        <f t="shared" si="1456"/>
        <v>9.790444182416735</v>
      </c>
      <c r="P1628" s="3">
        <f t="shared" si="1457"/>
        <v>0.16123891005882326</v>
      </c>
      <c r="Q1628" s="3">
        <f t="shared" si="1458"/>
        <v>275.82031988288327</v>
      </c>
      <c r="R1628" s="3">
        <f t="shared" si="1459"/>
        <v>2.628802372534643</v>
      </c>
      <c r="S1628" s="3">
        <f t="shared" si="1460"/>
        <v>1.6331411672564888</v>
      </c>
      <c r="T1628" s="3">
        <f t="shared" si="1461"/>
        <v>34.707244873046875</v>
      </c>
      <c r="U1628" s="2">
        <v>6</v>
      </c>
      <c r="V1628" s="3">
        <f t="shared" si="1462"/>
        <v>1.4200000166893005</v>
      </c>
      <c r="W1628" s="2">
        <v>1</v>
      </c>
      <c r="X1628" s="3">
        <f t="shared" si="1463"/>
        <v>2.8400000333786011</v>
      </c>
      <c r="Y1628" s="2">
        <v>32.752689361572266</v>
      </c>
      <c r="Z1628" s="2">
        <v>34.707244873046875</v>
      </c>
      <c r="AA1628" s="2">
        <v>32.453529357910156</v>
      </c>
      <c r="AB1628" s="2">
        <v>399.72442626953125</v>
      </c>
      <c r="AC1628" s="2">
        <v>386.75747680664063</v>
      </c>
      <c r="AD1628" s="2">
        <v>36.398979187011719</v>
      </c>
      <c r="AE1628" s="2">
        <v>39.428779602050781</v>
      </c>
      <c r="AF1628" s="2">
        <v>72.712020874023438</v>
      </c>
      <c r="AG1628" s="2">
        <v>78.76446533203125</v>
      </c>
      <c r="AH1628" s="2">
        <v>500.06301879882813</v>
      </c>
      <c r="AI1628" s="2">
        <v>2000.741943359375</v>
      </c>
      <c r="AJ1628" s="2">
        <v>6.0520424842834473</v>
      </c>
      <c r="AK1628" s="2">
        <v>99.528884887695313</v>
      </c>
      <c r="AL1628" s="2">
        <v>-2.9102649688720703</v>
      </c>
      <c r="AM1628" s="2">
        <v>-1.1489287614822388</v>
      </c>
      <c r="AN1628" s="2">
        <v>1</v>
      </c>
      <c r="AO1628" s="2">
        <v>-0.21956524252891541</v>
      </c>
      <c r="AP1628" s="2">
        <v>2.737391471862793</v>
      </c>
      <c r="AQ1628" s="2">
        <v>1</v>
      </c>
      <c r="AR1628" s="2">
        <v>0</v>
      </c>
      <c r="AS1628" s="2">
        <v>0.15999999642372131</v>
      </c>
      <c r="AT1628" s="2">
        <v>111115</v>
      </c>
      <c r="AU1628" s="3">
        <f t="shared" si="1464"/>
        <v>0.83343836466471344</v>
      </c>
      <c r="AV1628" s="3">
        <f t="shared" si="1465"/>
        <v>2.6288023725346429E-3</v>
      </c>
      <c r="AW1628" s="3">
        <f t="shared" si="1466"/>
        <v>307.85724487304685</v>
      </c>
      <c r="AX1628" s="3">
        <f t="shared" si="1467"/>
        <v>305.90268936157224</v>
      </c>
      <c r="AY1628" s="3">
        <f t="shared" si="1468"/>
        <v>320.11870378228923</v>
      </c>
      <c r="AZ1628" s="3">
        <f t="shared" si="1469"/>
        <v>2.101965246382242</v>
      </c>
      <c r="BA1628" s="3">
        <f t="shared" si="1470"/>
        <v>5.5574436335313102</v>
      </c>
      <c r="BB1628" s="3">
        <f t="shared" si="1471"/>
        <v>55.83749521359676</v>
      </c>
      <c r="BC1628" s="3">
        <f t="shared" si="1472"/>
        <v>16.408715611545979</v>
      </c>
      <c r="BD1628" s="3">
        <f t="shared" si="1473"/>
        <v>33.72996711730957</v>
      </c>
      <c r="BE1628" s="3">
        <f t="shared" si="1474"/>
        <v>5.2630561899391024</v>
      </c>
      <c r="BF1628" s="3">
        <f t="shared" si="1475"/>
        <v>0.15257649210179752</v>
      </c>
      <c r="BG1628" s="3">
        <f t="shared" si="1476"/>
        <v>3.9243024662748214</v>
      </c>
      <c r="BH1628" s="3">
        <f t="shared" si="1477"/>
        <v>1.338753723664281</v>
      </c>
      <c r="BI1628" s="3">
        <f t="shared" si="1478"/>
        <v>9.61024918973446E-2</v>
      </c>
      <c r="BJ1628" s="3">
        <f t="shared" si="1479"/>
        <v>27.452088867310788</v>
      </c>
      <c r="BK1628" s="3">
        <f t="shared" si="1480"/>
        <v>0.71316092492965466</v>
      </c>
      <c r="BL1628" s="3">
        <f t="shared" si="1481"/>
        <v>70.801391432318567</v>
      </c>
      <c r="BM1628" s="3">
        <f t="shared" si="1482"/>
        <v>382.10356853518937</v>
      </c>
      <c r="BN1628" s="3">
        <f t="shared" si="1483"/>
        <v>1.8141078177125583E-2</v>
      </c>
    </row>
    <row r="1629" spans="1:66">
      <c r="A1629" s="1" t="s">
        <v>2256</v>
      </c>
      <c r="B1629" t="s">
        <v>2215</v>
      </c>
      <c r="C1629">
        <v>20190717</v>
      </c>
      <c r="D1629" t="s">
        <v>339</v>
      </c>
      <c r="E1629" s="1" t="s">
        <v>340</v>
      </c>
      <c r="F1629" s="2" t="s">
        <v>2255</v>
      </c>
      <c r="G1629" s="1">
        <v>2000</v>
      </c>
      <c r="H1629">
        <v>400</v>
      </c>
      <c r="I1629">
        <v>32.454898834228516</v>
      </c>
      <c r="J1629">
        <v>500.07015991210938</v>
      </c>
      <c r="K1629" s="2">
        <v>64</v>
      </c>
      <c r="L1629" s="2" t="s">
        <v>2266</v>
      </c>
      <c r="M1629" s="2">
        <v>21211.5</v>
      </c>
      <c r="N1629" s="2">
        <v>0</v>
      </c>
      <c r="O1629" s="3">
        <f t="shared" si="1456"/>
        <v>9.6797030796229038</v>
      </c>
      <c r="P1629" s="3">
        <f t="shared" si="1457"/>
        <v>0.162848371553137</v>
      </c>
      <c r="Q1629" s="3">
        <f t="shared" si="1458"/>
        <v>277.94775251440609</v>
      </c>
      <c r="R1629" s="3">
        <f t="shared" si="1459"/>
        <v>2.6431418290609443</v>
      </c>
      <c r="S1629" s="3">
        <f t="shared" si="1460"/>
        <v>1.6266304902870061</v>
      </c>
      <c r="T1629" s="3">
        <f t="shared" si="1461"/>
        <v>34.698551177978516</v>
      </c>
      <c r="U1629" s="2">
        <v>6</v>
      </c>
      <c r="V1629" s="3">
        <f t="shared" si="1462"/>
        <v>1.4200000166893005</v>
      </c>
      <c r="W1629" s="2">
        <v>1</v>
      </c>
      <c r="X1629" s="3">
        <f t="shared" si="1463"/>
        <v>2.8400000333786011</v>
      </c>
      <c r="Y1629" s="2">
        <v>32.749481201171875</v>
      </c>
      <c r="Z1629" s="2">
        <v>34.698551177978516</v>
      </c>
      <c r="AA1629" s="2">
        <v>32.454898834228516</v>
      </c>
      <c r="AB1629" s="2">
        <v>399.61666870117188</v>
      </c>
      <c r="AC1629" s="2">
        <v>386.77606201171875</v>
      </c>
      <c r="AD1629" s="2">
        <v>36.422313690185547</v>
      </c>
      <c r="AE1629" s="2">
        <v>39.468471527099609</v>
      </c>
      <c r="AF1629" s="2">
        <v>72.769538879394531</v>
      </c>
      <c r="AG1629" s="2">
        <v>78.855575561523438</v>
      </c>
      <c r="AH1629" s="2">
        <v>500.07015991210938</v>
      </c>
      <c r="AI1629" s="2">
        <v>2000.7593994140625</v>
      </c>
      <c r="AJ1629" s="2">
        <v>6.4235687255859375</v>
      </c>
      <c r="AK1629" s="2">
        <v>99.525833129882813</v>
      </c>
      <c r="AL1629" s="2">
        <v>-2.7692432403564453</v>
      </c>
      <c r="AM1629" s="2">
        <v>-1.13441002368927</v>
      </c>
      <c r="AN1629" s="2">
        <v>1</v>
      </c>
      <c r="AO1629" s="2">
        <v>-0.21956524252891541</v>
      </c>
      <c r="AP1629" s="2">
        <v>2.737391471862793</v>
      </c>
      <c r="AQ1629" s="2">
        <v>1</v>
      </c>
      <c r="AR1629" s="2">
        <v>0</v>
      </c>
      <c r="AS1629" s="2">
        <v>0.15999999642372131</v>
      </c>
      <c r="AT1629" s="2">
        <v>111115</v>
      </c>
      <c r="AU1629" s="3">
        <f t="shared" si="1464"/>
        <v>0.83345026652018206</v>
      </c>
      <c r="AV1629" s="3">
        <f t="shared" si="1465"/>
        <v>2.6431418290609444E-3</v>
      </c>
      <c r="AW1629" s="3">
        <f t="shared" si="1466"/>
        <v>307.84855117797849</v>
      </c>
      <c r="AX1629" s="3">
        <f t="shared" si="1467"/>
        <v>305.89948120117185</v>
      </c>
      <c r="AY1629" s="3">
        <f t="shared" si="1468"/>
        <v>320.1214967509768</v>
      </c>
      <c r="AZ1629" s="3">
        <f t="shared" si="1469"/>
        <v>2.0954480945546248</v>
      </c>
      <c r="BA1629" s="3">
        <f t="shared" si="1470"/>
        <v>5.5547630013846527</v>
      </c>
      <c r="BB1629" s="3">
        <f t="shared" si="1471"/>
        <v>55.812273323405371</v>
      </c>
      <c r="BC1629" s="3">
        <f t="shared" si="1472"/>
        <v>16.343801796305762</v>
      </c>
      <c r="BD1629" s="3">
        <f t="shared" si="1473"/>
        <v>33.724016189575195</v>
      </c>
      <c r="BE1629" s="3">
        <f t="shared" si="1474"/>
        <v>5.2613059672411762</v>
      </c>
      <c r="BF1629" s="3">
        <f t="shared" si="1475"/>
        <v>0.154016892723252</v>
      </c>
      <c r="BG1629" s="3">
        <f t="shared" si="1476"/>
        <v>3.9281325110976466</v>
      </c>
      <c r="BH1629" s="3">
        <f t="shared" si="1477"/>
        <v>1.3331734561435296</v>
      </c>
      <c r="BI1629" s="3">
        <f t="shared" si="1478"/>
        <v>9.7016877206542423E-2</v>
      </c>
      <c r="BJ1629" s="3">
        <f t="shared" si="1479"/>
        <v>27.662981635574745</v>
      </c>
      <c r="BK1629" s="3">
        <f t="shared" si="1480"/>
        <v>0.71862708118162877</v>
      </c>
      <c r="BL1629" s="3">
        <f t="shared" si="1481"/>
        <v>70.919134002023526</v>
      </c>
      <c r="BM1629" s="3">
        <f t="shared" si="1482"/>
        <v>382.17479475682188</v>
      </c>
      <c r="BN1629" s="3">
        <f t="shared" si="1483"/>
        <v>1.7962360920227138E-2</v>
      </c>
    </row>
    <row r="1630" spans="1:66">
      <c r="A1630" s="1" t="s">
        <v>2256</v>
      </c>
      <c r="B1630" t="s">
        <v>2215</v>
      </c>
      <c r="C1630">
        <v>20190717</v>
      </c>
      <c r="D1630" t="s">
        <v>339</v>
      </c>
      <c r="E1630" s="1" t="s">
        <v>340</v>
      </c>
      <c r="F1630" s="2" t="s">
        <v>2255</v>
      </c>
      <c r="G1630" s="1">
        <v>2000</v>
      </c>
      <c r="H1630">
        <v>475</v>
      </c>
      <c r="I1630">
        <v>32.45556640625</v>
      </c>
      <c r="J1630">
        <v>500.09811401367188</v>
      </c>
      <c r="K1630" s="2">
        <v>65</v>
      </c>
      <c r="L1630" s="2" t="s">
        <v>2267</v>
      </c>
      <c r="M1630" s="2">
        <v>21300</v>
      </c>
      <c r="N1630" s="2">
        <v>0</v>
      </c>
      <c r="O1630" s="3">
        <f t="shared" si="1456"/>
        <v>11.564709571583847</v>
      </c>
      <c r="P1630" s="3">
        <f t="shared" si="1457"/>
        <v>0.16366985517444049</v>
      </c>
      <c r="Q1630" s="3">
        <f t="shared" si="1458"/>
        <v>330.38168543302345</v>
      </c>
      <c r="R1630" s="3">
        <f t="shared" si="1459"/>
        <v>2.6549357900513257</v>
      </c>
      <c r="S1630" s="3">
        <f t="shared" si="1460"/>
        <v>1.6260401992149056</v>
      </c>
      <c r="T1630" s="3">
        <f t="shared" si="1461"/>
        <v>34.705253601074219</v>
      </c>
      <c r="U1630" s="2">
        <v>6</v>
      </c>
      <c r="V1630" s="3">
        <f t="shared" si="1462"/>
        <v>1.4200000166893005</v>
      </c>
      <c r="W1630" s="2">
        <v>1</v>
      </c>
      <c r="X1630" s="3">
        <f t="shared" si="1463"/>
        <v>2.8400000333786011</v>
      </c>
      <c r="Y1630" s="2">
        <v>32.75152587890625</v>
      </c>
      <c r="Z1630" s="2">
        <v>34.705253601074219</v>
      </c>
      <c r="AA1630" s="2">
        <v>32.45556640625</v>
      </c>
      <c r="AB1630" s="2">
        <v>475.11376953125</v>
      </c>
      <c r="AC1630" s="2">
        <v>459.77432250976563</v>
      </c>
      <c r="AD1630" s="2">
        <v>36.436878204345703</v>
      </c>
      <c r="AE1630" s="2">
        <v>39.496368408203125</v>
      </c>
      <c r="AF1630" s="2">
        <v>72.788047790527344</v>
      </c>
      <c r="AG1630" s="2">
        <v>78.899833679199219</v>
      </c>
      <c r="AH1630" s="2">
        <v>500.09811401367188</v>
      </c>
      <c r="AI1630" s="2">
        <v>2000.6397705078125</v>
      </c>
      <c r="AJ1630" s="2">
        <v>6.4629473686218262</v>
      </c>
      <c r="AK1630" s="2">
        <v>99.522804260253906</v>
      </c>
      <c r="AL1630" s="2">
        <v>-3.6273365020751953</v>
      </c>
      <c r="AM1630" s="2">
        <v>-1.13868248462677</v>
      </c>
      <c r="AN1630" s="2">
        <v>1</v>
      </c>
      <c r="AO1630" s="2">
        <v>-0.21956524252891541</v>
      </c>
      <c r="AP1630" s="2">
        <v>2.737391471862793</v>
      </c>
      <c r="AQ1630" s="2">
        <v>1</v>
      </c>
      <c r="AR1630" s="2">
        <v>0</v>
      </c>
      <c r="AS1630" s="2">
        <v>0.15999999642372131</v>
      </c>
      <c r="AT1630" s="2">
        <v>111115</v>
      </c>
      <c r="AU1630" s="3">
        <f t="shared" si="1464"/>
        <v>0.83349685668945295</v>
      </c>
      <c r="AV1630" s="3">
        <f t="shared" si="1465"/>
        <v>2.6549357900513258E-3</v>
      </c>
      <c r="AW1630" s="3">
        <f t="shared" si="1466"/>
        <v>307.8552536010742</v>
      </c>
      <c r="AX1630" s="3">
        <f t="shared" si="1467"/>
        <v>305.90152587890623</v>
      </c>
      <c r="AY1630" s="3">
        <f t="shared" si="1468"/>
        <v>320.10235612640463</v>
      </c>
      <c r="AZ1630" s="3">
        <f t="shared" si="1469"/>
        <v>2.08843530990486</v>
      </c>
      <c r="BA1630" s="3">
        <f t="shared" si="1470"/>
        <v>5.5568295412953814</v>
      </c>
      <c r="BB1630" s="3">
        <f t="shared" si="1471"/>
        <v>55.834736396335586</v>
      </c>
      <c r="BC1630" s="3">
        <f t="shared" si="1472"/>
        <v>16.338367988132461</v>
      </c>
      <c r="BD1630" s="3">
        <f t="shared" si="1473"/>
        <v>33.728389739990234</v>
      </c>
      <c r="BE1630" s="3">
        <f t="shared" si="1474"/>
        <v>5.2625922194146444</v>
      </c>
      <c r="BF1630" s="3">
        <f t="shared" si="1475"/>
        <v>0.15475149114418854</v>
      </c>
      <c r="BG1630" s="3">
        <f t="shared" si="1476"/>
        <v>3.9307893420804758</v>
      </c>
      <c r="BH1630" s="3">
        <f t="shared" si="1477"/>
        <v>1.3318028773341686</v>
      </c>
      <c r="BI1630" s="3">
        <f t="shared" si="1478"/>
        <v>9.7483261715336014E-2</v>
      </c>
      <c r="BJ1630" s="3">
        <f t="shared" si="1479"/>
        <v>32.880511810523572</v>
      </c>
      <c r="BK1630" s="3">
        <f t="shared" si="1480"/>
        <v>0.71857358982026698</v>
      </c>
      <c r="BL1630" s="3">
        <f t="shared" si="1481"/>
        <v>70.947677675929754</v>
      </c>
      <c r="BM1630" s="3">
        <f t="shared" si="1482"/>
        <v>454.27701344703826</v>
      </c>
      <c r="BN1630" s="3">
        <f t="shared" si="1483"/>
        <v>1.8061430862957962E-2</v>
      </c>
    </row>
    <row r="1631" spans="1:66">
      <c r="A1631" s="1" t="s">
        <v>2256</v>
      </c>
      <c r="B1631" t="s">
        <v>2215</v>
      </c>
      <c r="C1631">
        <v>20190717</v>
      </c>
      <c r="D1631" t="s">
        <v>339</v>
      </c>
      <c r="E1631" s="1" t="s">
        <v>340</v>
      </c>
      <c r="F1631" s="2" t="s">
        <v>2255</v>
      </c>
      <c r="G1631" s="1">
        <v>2000</v>
      </c>
      <c r="H1631">
        <v>575</v>
      </c>
      <c r="I1631">
        <v>32.454685211181641</v>
      </c>
      <c r="J1631">
        <v>500.06820678710938</v>
      </c>
      <c r="K1631" s="2">
        <v>66</v>
      </c>
      <c r="L1631" s="2" t="s">
        <v>2268</v>
      </c>
      <c r="M1631" s="2">
        <v>21415.5</v>
      </c>
      <c r="N1631" s="2">
        <v>0</v>
      </c>
      <c r="O1631" s="3">
        <f t="shared" si="1456"/>
        <v>13.703112048837401</v>
      </c>
      <c r="P1631" s="3">
        <f t="shared" si="1457"/>
        <v>0.16245044022751765</v>
      </c>
      <c r="Q1631" s="3">
        <f t="shared" si="1458"/>
        <v>401.95761536473253</v>
      </c>
      <c r="R1631" s="3">
        <f t="shared" si="1459"/>
        <v>2.6298452602869178</v>
      </c>
      <c r="S1631" s="3">
        <f t="shared" si="1460"/>
        <v>1.6220544550712983</v>
      </c>
      <c r="T1631" s="3">
        <f t="shared" si="1461"/>
        <v>34.694892883300781</v>
      </c>
      <c r="U1631" s="2">
        <v>6</v>
      </c>
      <c r="V1631" s="3">
        <f t="shared" si="1462"/>
        <v>1.4200000166893005</v>
      </c>
      <c r="W1631" s="2">
        <v>1</v>
      </c>
      <c r="X1631" s="3">
        <f t="shared" si="1463"/>
        <v>2.8400000333786011</v>
      </c>
      <c r="Y1631" s="2">
        <v>32.7535400390625</v>
      </c>
      <c r="Z1631" s="2">
        <v>34.694892883300781</v>
      </c>
      <c r="AA1631" s="2">
        <v>32.454685211181641</v>
      </c>
      <c r="AB1631" s="2">
        <v>574.751220703125</v>
      </c>
      <c r="AC1631" s="2">
        <v>556.5535888671875</v>
      </c>
      <c r="AD1631" s="2">
        <v>36.475238800048828</v>
      </c>
      <c r="AE1631" s="2">
        <v>39.505966186523438</v>
      </c>
      <c r="AF1631" s="2">
        <v>72.853378295898438</v>
      </c>
      <c r="AG1631" s="2">
        <v>78.906768798828125</v>
      </c>
      <c r="AH1631" s="2">
        <v>500.06820678710938</v>
      </c>
      <c r="AI1631" s="2">
        <v>2000.219482421875</v>
      </c>
      <c r="AJ1631" s="2">
        <v>6.4950594902038574</v>
      </c>
      <c r="AK1631" s="2">
        <v>99.518661499023438</v>
      </c>
      <c r="AL1631" s="2">
        <v>-4.8408985137939453</v>
      </c>
      <c r="AM1631" s="2">
        <v>-1.1538687944412231</v>
      </c>
      <c r="AN1631" s="2">
        <v>1</v>
      </c>
      <c r="AO1631" s="2">
        <v>-0.21956524252891541</v>
      </c>
      <c r="AP1631" s="2">
        <v>2.737391471862793</v>
      </c>
      <c r="AQ1631" s="2">
        <v>1</v>
      </c>
      <c r="AR1631" s="2">
        <v>0</v>
      </c>
      <c r="AS1631" s="2">
        <v>0.15999999642372131</v>
      </c>
      <c r="AT1631" s="2">
        <v>111115</v>
      </c>
      <c r="AU1631" s="3">
        <f t="shared" si="1464"/>
        <v>0.83344701131184884</v>
      </c>
      <c r="AV1631" s="3">
        <f t="shared" si="1465"/>
        <v>2.6298452602869179E-3</v>
      </c>
      <c r="AW1631" s="3">
        <f t="shared" si="1466"/>
        <v>307.84489288330076</v>
      </c>
      <c r="AX1631" s="3">
        <f t="shared" si="1467"/>
        <v>305.90354003906248</v>
      </c>
      <c r="AY1631" s="3">
        <f t="shared" si="1468"/>
        <v>320.0351100341577</v>
      </c>
      <c r="AZ1631" s="3">
        <f t="shared" si="1469"/>
        <v>2.1024255513626793</v>
      </c>
      <c r="BA1631" s="3">
        <f t="shared" si="1470"/>
        <v>5.5536353311797901</v>
      </c>
      <c r="BB1631" s="3">
        <f t="shared" si="1471"/>
        <v>55.804964089416409</v>
      </c>
      <c r="BC1631" s="3">
        <f t="shared" si="1472"/>
        <v>16.298997902892971</v>
      </c>
      <c r="BD1631" s="3">
        <f t="shared" si="1473"/>
        <v>33.724216461181641</v>
      </c>
      <c r="BE1631" s="3">
        <f t="shared" si="1474"/>
        <v>5.2613648607341572</v>
      </c>
      <c r="BF1631" s="3">
        <f t="shared" si="1475"/>
        <v>0.15366090455920131</v>
      </c>
      <c r="BG1631" s="3">
        <f t="shared" si="1476"/>
        <v>3.9315808761084918</v>
      </c>
      <c r="BH1631" s="3">
        <f t="shared" si="1477"/>
        <v>1.3297839846256654</v>
      </c>
      <c r="BI1631" s="3">
        <f t="shared" si="1478"/>
        <v>9.6790878724214574E-2</v>
      </c>
      <c r="BJ1631" s="3">
        <f t="shared" si="1479"/>
        <v>40.00228386043748</v>
      </c>
      <c r="BK1631" s="3">
        <f t="shared" si="1480"/>
        <v>0.72222625710289545</v>
      </c>
      <c r="BL1631" s="3">
        <f t="shared" si="1481"/>
        <v>70.990752066991007</v>
      </c>
      <c r="BM1631" s="3">
        <f t="shared" si="1482"/>
        <v>550.03978568109278</v>
      </c>
      <c r="BN1631" s="3">
        <f t="shared" si="1483"/>
        <v>1.7685888463516142E-2</v>
      </c>
    </row>
    <row r="1632" spans="1:66">
      <c r="A1632" s="1" t="s">
        <v>2256</v>
      </c>
      <c r="B1632" t="s">
        <v>2215</v>
      </c>
      <c r="C1632">
        <v>20190717</v>
      </c>
      <c r="D1632" t="s">
        <v>339</v>
      </c>
      <c r="E1632" s="1" t="s">
        <v>340</v>
      </c>
      <c r="F1632" s="2" t="s">
        <v>2255</v>
      </c>
      <c r="G1632" s="1">
        <v>2000</v>
      </c>
      <c r="H1632">
        <v>675</v>
      </c>
      <c r="I1632">
        <v>32.454788208007813</v>
      </c>
      <c r="J1632">
        <v>500.06573486328125</v>
      </c>
      <c r="K1632" s="2">
        <v>67</v>
      </c>
      <c r="L1632" s="2" t="s">
        <v>2269</v>
      </c>
      <c r="M1632" s="2">
        <v>21533</v>
      </c>
      <c r="N1632" s="2">
        <v>0</v>
      </c>
      <c r="O1632" s="3">
        <f t="shared" si="1456"/>
        <v>15.243643575987647</v>
      </c>
      <c r="P1632" s="3">
        <f t="shared" si="1457"/>
        <v>0.16409832043601214</v>
      </c>
      <c r="Q1632" s="3">
        <f t="shared" si="1458"/>
        <v>483.59154052040731</v>
      </c>
      <c r="R1632" s="3">
        <f t="shared" si="1459"/>
        <v>2.6628781306800136</v>
      </c>
      <c r="S1632" s="3">
        <f t="shared" si="1460"/>
        <v>1.6266233878432721</v>
      </c>
      <c r="T1632" s="3">
        <f t="shared" si="1461"/>
        <v>34.735820770263672</v>
      </c>
      <c r="U1632" s="2">
        <v>6</v>
      </c>
      <c r="V1632" s="3">
        <f t="shared" si="1462"/>
        <v>1.4200000166893005</v>
      </c>
      <c r="W1632" s="2">
        <v>1</v>
      </c>
      <c r="X1632" s="3">
        <f t="shared" si="1463"/>
        <v>2.8400000333786011</v>
      </c>
      <c r="Y1632" s="2">
        <v>32.759838104248047</v>
      </c>
      <c r="Z1632" s="2">
        <v>34.735820770263672</v>
      </c>
      <c r="AA1632" s="2">
        <v>32.454788208007813</v>
      </c>
      <c r="AB1632" s="2">
        <v>675.47088623046875</v>
      </c>
      <c r="AC1632" s="2">
        <v>655.087890625</v>
      </c>
      <c r="AD1632" s="2">
        <v>36.519012451171875</v>
      </c>
      <c r="AE1632" s="2">
        <v>39.587562561035156</v>
      </c>
      <c r="AF1632" s="2">
        <v>72.913810729980469</v>
      </c>
      <c r="AG1632" s="2">
        <v>79.040473937988281</v>
      </c>
      <c r="AH1632" s="2">
        <v>500.06573486328125</v>
      </c>
      <c r="AI1632" s="2">
        <v>1999.9677734375</v>
      </c>
      <c r="AJ1632" s="2">
        <v>6.6241188049316406</v>
      </c>
      <c r="AK1632" s="2">
        <v>99.517097473144531</v>
      </c>
      <c r="AL1632" s="2">
        <v>-5.9846973419189453</v>
      </c>
      <c r="AM1632" s="2">
        <v>-1.1305686235427856</v>
      </c>
      <c r="AN1632" s="2">
        <v>1</v>
      </c>
      <c r="AO1632" s="2">
        <v>-0.21956524252891541</v>
      </c>
      <c r="AP1632" s="2">
        <v>2.737391471862793</v>
      </c>
      <c r="AQ1632" s="2">
        <v>1</v>
      </c>
      <c r="AR1632" s="2">
        <v>0</v>
      </c>
      <c r="AS1632" s="2">
        <v>0.15999999642372131</v>
      </c>
      <c r="AT1632" s="2">
        <v>111115</v>
      </c>
      <c r="AU1632" s="3">
        <f t="shared" si="1464"/>
        <v>0.8334428914388019</v>
      </c>
      <c r="AV1632" s="3">
        <f t="shared" si="1465"/>
        <v>2.6628781306800137E-3</v>
      </c>
      <c r="AW1632" s="3">
        <f t="shared" si="1466"/>
        <v>307.88582077026365</v>
      </c>
      <c r="AX1632" s="3">
        <f t="shared" si="1467"/>
        <v>305.90983810424802</v>
      </c>
      <c r="AY1632" s="3">
        <f t="shared" si="1468"/>
        <v>319.99483659755788</v>
      </c>
      <c r="AZ1632" s="3">
        <f t="shared" si="1469"/>
        <v>2.0796999416289781</v>
      </c>
      <c r="BA1632" s="3">
        <f t="shared" si="1470"/>
        <v>5.5662627099540147</v>
      </c>
      <c r="BB1632" s="3">
        <f t="shared" si="1471"/>
        <v>55.932727654723998</v>
      </c>
      <c r="BC1632" s="3">
        <f t="shared" si="1472"/>
        <v>16.345165093688841</v>
      </c>
      <c r="BD1632" s="3">
        <f t="shared" si="1473"/>
        <v>33.747829437255859</v>
      </c>
      <c r="BE1632" s="3">
        <f t="shared" si="1474"/>
        <v>5.2683127043721756</v>
      </c>
      <c r="BF1632" s="3">
        <f t="shared" si="1475"/>
        <v>0.15513447984280168</v>
      </c>
      <c r="BG1632" s="3">
        <f t="shared" si="1476"/>
        <v>3.9396393221107426</v>
      </c>
      <c r="BH1632" s="3">
        <f t="shared" si="1477"/>
        <v>1.3286733822614329</v>
      </c>
      <c r="BI1632" s="3">
        <f t="shared" si="1478"/>
        <v>9.7726428832405482E-2</v>
      </c>
      <c r="BJ1632" s="3">
        <f t="shared" si="1479"/>
        <v>48.125626475157503</v>
      </c>
      <c r="BK1632" s="3">
        <f t="shared" si="1480"/>
        <v>0.73820863954457605</v>
      </c>
      <c r="BL1632" s="3">
        <f t="shared" si="1481"/>
        <v>70.987767045271838</v>
      </c>
      <c r="BM1632" s="3">
        <f t="shared" si="1482"/>
        <v>647.84179253143702</v>
      </c>
      <c r="BN1632" s="3">
        <f t="shared" si="1483"/>
        <v>1.6703340716334773E-2</v>
      </c>
    </row>
    <row r="1633" spans="1:66">
      <c r="A1633" s="1" t="s">
        <v>2256</v>
      </c>
      <c r="B1633" t="s">
        <v>2215</v>
      </c>
      <c r="C1633">
        <v>20190717</v>
      </c>
      <c r="D1633" t="s">
        <v>339</v>
      </c>
      <c r="E1633" s="1" t="s">
        <v>340</v>
      </c>
      <c r="F1633" s="2" t="s">
        <v>2255</v>
      </c>
      <c r="G1633" s="1">
        <v>2000</v>
      </c>
      <c r="H1633">
        <v>800</v>
      </c>
      <c r="I1633">
        <v>32.455245971679688</v>
      </c>
      <c r="J1633">
        <v>500.07574462890625</v>
      </c>
      <c r="K1633" s="2">
        <v>68</v>
      </c>
      <c r="L1633" s="2" t="s">
        <v>2270</v>
      </c>
      <c r="M1633" s="2">
        <v>21623</v>
      </c>
      <c r="N1633" s="2">
        <v>0</v>
      </c>
      <c r="O1633" s="3">
        <f t="shared" si="1456"/>
        <v>16.4600733022342</v>
      </c>
      <c r="P1633" s="3">
        <f t="shared" si="1457"/>
        <v>0.16352848796129399</v>
      </c>
      <c r="Q1633" s="3">
        <f t="shared" si="1458"/>
        <v>589.64766929263328</v>
      </c>
      <c r="R1633" s="3">
        <f t="shared" si="1459"/>
        <v>2.6518743974210475</v>
      </c>
      <c r="S1633" s="3">
        <f t="shared" si="1460"/>
        <v>1.6252082447568403</v>
      </c>
      <c r="T1633" s="3">
        <f t="shared" si="1461"/>
        <v>34.736526489257813</v>
      </c>
      <c r="U1633" s="2">
        <v>6</v>
      </c>
      <c r="V1633" s="3">
        <f t="shared" si="1462"/>
        <v>1.4200000166893005</v>
      </c>
      <c r="W1633" s="2">
        <v>1</v>
      </c>
      <c r="X1633" s="3">
        <f t="shared" si="1463"/>
        <v>2.8400000333786011</v>
      </c>
      <c r="Y1633" s="2">
        <v>32.763587951660156</v>
      </c>
      <c r="Z1633" s="2">
        <v>34.736526489257813</v>
      </c>
      <c r="AA1633" s="2">
        <v>32.455245971679688</v>
      </c>
      <c r="AB1633" s="2">
        <v>799.46649169921875</v>
      </c>
      <c r="AC1633" s="2">
        <v>777.244384765625</v>
      </c>
      <c r="AD1633" s="2">
        <v>36.548542022705078</v>
      </c>
      <c r="AE1633" s="2">
        <v>39.604297637939453</v>
      </c>
      <c r="AF1633" s="2">
        <v>72.956771850585938</v>
      </c>
      <c r="AG1633" s="2">
        <v>79.056549072265625</v>
      </c>
      <c r="AH1633" s="2">
        <v>500.07574462890625</v>
      </c>
      <c r="AI1633" s="2">
        <v>1999.6483154296875</v>
      </c>
      <c r="AJ1633" s="2">
        <v>6.6061973571777344</v>
      </c>
      <c r="AK1633" s="2">
        <v>99.516281127929688</v>
      </c>
      <c r="AL1633" s="2">
        <v>-7.5507373809814453</v>
      </c>
      <c r="AM1633" s="2">
        <v>-1.1409980058670044</v>
      </c>
      <c r="AN1633" s="2">
        <v>0.66666668653488159</v>
      </c>
      <c r="AO1633" s="2">
        <v>-0.21956524252891541</v>
      </c>
      <c r="AP1633" s="2">
        <v>2.737391471862793</v>
      </c>
      <c r="AQ1633" s="2">
        <v>1</v>
      </c>
      <c r="AR1633" s="2">
        <v>0</v>
      </c>
      <c r="AS1633" s="2">
        <v>0.15999999642372131</v>
      </c>
      <c r="AT1633" s="2">
        <v>111115</v>
      </c>
      <c r="AU1633" s="3">
        <f t="shared" si="1464"/>
        <v>0.83345957438151042</v>
      </c>
      <c r="AV1633" s="3">
        <f t="shared" si="1465"/>
        <v>2.6518743974210473E-3</v>
      </c>
      <c r="AW1633" s="3">
        <f t="shared" si="1466"/>
        <v>307.88652648925779</v>
      </c>
      <c r="AX1633" s="3">
        <f t="shared" si="1467"/>
        <v>305.91358795166013</v>
      </c>
      <c r="AY1633" s="3">
        <f t="shared" si="1468"/>
        <v>319.94372331745035</v>
      </c>
      <c r="AZ1633" s="3">
        <f t="shared" si="1469"/>
        <v>2.0852086945994865</v>
      </c>
      <c r="BA1633" s="3">
        <f t="shared" si="1470"/>
        <v>5.5664806623682246</v>
      </c>
      <c r="BB1633" s="3">
        <f t="shared" si="1471"/>
        <v>55.935376596442836</v>
      </c>
      <c r="BC1633" s="3">
        <f t="shared" si="1472"/>
        <v>16.331078958503383</v>
      </c>
      <c r="BD1633" s="3">
        <f t="shared" si="1473"/>
        <v>33.750057220458984</v>
      </c>
      <c r="BE1633" s="3">
        <f t="shared" si="1474"/>
        <v>5.2689686154203033</v>
      </c>
      <c r="BF1633" s="3">
        <f t="shared" si="1475"/>
        <v>0.15462510442925498</v>
      </c>
      <c r="BG1633" s="3">
        <f t="shared" si="1476"/>
        <v>3.9412724176113842</v>
      </c>
      <c r="BH1633" s="3">
        <f t="shared" si="1477"/>
        <v>1.327696197808919</v>
      </c>
      <c r="BI1633" s="3">
        <f t="shared" si="1478"/>
        <v>9.740301836981019E-2</v>
      </c>
      <c r="BJ1633" s="3">
        <f t="shared" si="1479"/>
        <v>58.679543223754209</v>
      </c>
      <c r="BK1633" s="3">
        <f t="shared" si="1480"/>
        <v>0.75863869955192953</v>
      </c>
      <c r="BL1633" s="3">
        <f t="shared" si="1481"/>
        <v>71.008348007033078</v>
      </c>
      <c r="BM1633" s="3">
        <f t="shared" si="1482"/>
        <v>769.42005423856483</v>
      </c>
      <c r="BN1633" s="3">
        <f t="shared" si="1483"/>
        <v>1.5190695990150571E-2</v>
      </c>
    </row>
    <row r="1634" spans="1:66">
      <c r="A1634" s="1" t="s">
        <v>2256</v>
      </c>
      <c r="B1634" t="s">
        <v>2215</v>
      </c>
      <c r="C1634">
        <v>20190717</v>
      </c>
      <c r="D1634" t="s">
        <v>339</v>
      </c>
      <c r="E1634" s="1" t="s">
        <v>340</v>
      </c>
      <c r="F1634" s="2" t="s">
        <v>2255</v>
      </c>
      <c r="G1634" s="1">
        <v>2000</v>
      </c>
      <c r="H1634">
        <v>1000</v>
      </c>
      <c r="I1634">
        <v>32.453807830810547</v>
      </c>
      <c r="J1634">
        <v>500.10879516601563</v>
      </c>
      <c r="K1634" s="2">
        <v>69</v>
      </c>
      <c r="L1634" s="2" t="s">
        <v>2271</v>
      </c>
      <c r="M1634" s="2">
        <v>21747.5</v>
      </c>
      <c r="N1634" s="2">
        <v>0</v>
      </c>
      <c r="O1634" s="3">
        <f t="shared" si="1456"/>
        <v>17.857215799804148</v>
      </c>
      <c r="P1634" s="3">
        <f t="shared" si="1457"/>
        <v>0.16684380581878336</v>
      </c>
      <c r="Q1634" s="3">
        <f t="shared" si="1458"/>
        <v>771.70164630195268</v>
      </c>
      <c r="R1634" s="3">
        <f t="shared" si="1459"/>
        <v>2.6997732024064818</v>
      </c>
      <c r="S1634" s="3">
        <f t="shared" si="1460"/>
        <v>1.6232971478892777</v>
      </c>
      <c r="T1634" s="3">
        <f t="shared" si="1461"/>
        <v>34.765480041503906</v>
      </c>
      <c r="U1634" s="2">
        <v>6</v>
      </c>
      <c r="V1634" s="3">
        <f t="shared" si="1462"/>
        <v>1.4200000166893005</v>
      </c>
      <c r="W1634" s="2">
        <v>1</v>
      </c>
      <c r="X1634" s="3">
        <f t="shared" si="1463"/>
        <v>2.8400000333786011</v>
      </c>
      <c r="Y1634" s="2">
        <v>32.775333404541016</v>
      </c>
      <c r="Z1634" s="2">
        <v>34.765480041503906</v>
      </c>
      <c r="AA1634" s="2">
        <v>32.453807830810547</v>
      </c>
      <c r="AB1634" s="2">
        <v>999.89923095703125</v>
      </c>
      <c r="AC1634" s="2">
        <v>975.316162109375</v>
      </c>
      <c r="AD1634" s="2">
        <v>36.603237152099609</v>
      </c>
      <c r="AE1634" s="2">
        <v>39.713626861572266</v>
      </c>
      <c r="AF1634" s="2">
        <v>73.017288208007813</v>
      </c>
      <c r="AG1634" s="2">
        <v>79.221992492675781</v>
      </c>
      <c r="AH1634" s="2">
        <v>500.10879516601563</v>
      </c>
      <c r="AI1634" s="2">
        <v>1999.00634765625</v>
      </c>
      <c r="AJ1634" s="2">
        <v>6.1797618865966797</v>
      </c>
      <c r="AK1634" s="2">
        <v>99.515762329101563</v>
      </c>
      <c r="AL1634" s="2">
        <v>-10.256731033325195</v>
      </c>
      <c r="AM1634" s="2">
        <v>-1.1532164812088013</v>
      </c>
      <c r="AN1634" s="2">
        <v>1</v>
      </c>
      <c r="AO1634" s="2">
        <v>-0.21956524252891541</v>
      </c>
      <c r="AP1634" s="2">
        <v>2.737391471862793</v>
      </c>
      <c r="AQ1634" s="2">
        <v>1</v>
      </c>
      <c r="AR1634" s="2">
        <v>0</v>
      </c>
      <c r="AS1634" s="2">
        <v>0.15999999642372131</v>
      </c>
      <c r="AT1634" s="2">
        <v>111115</v>
      </c>
      <c r="AU1634" s="3">
        <f t="shared" si="1464"/>
        <v>0.83351465861002594</v>
      </c>
      <c r="AV1634" s="3">
        <f t="shared" si="1465"/>
        <v>2.6997732024064817E-3</v>
      </c>
      <c r="AW1634" s="3">
        <f t="shared" si="1466"/>
        <v>307.91548004150388</v>
      </c>
      <c r="AX1634" s="3">
        <f t="shared" si="1467"/>
        <v>305.92533340454099</v>
      </c>
      <c r="AY1634" s="3">
        <f t="shared" si="1468"/>
        <v>319.8410084759962</v>
      </c>
      <c r="AZ1634" s="3">
        <f t="shared" si="1469"/>
        <v>2.0566731507124998</v>
      </c>
      <c r="BA1634" s="3">
        <f t="shared" si="1470"/>
        <v>5.5754289998721269</v>
      </c>
      <c r="BB1634" s="3">
        <f t="shared" si="1471"/>
        <v>56.025586996299324</v>
      </c>
      <c r="BC1634" s="3">
        <f t="shared" si="1472"/>
        <v>16.311960134727059</v>
      </c>
      <c r="BD1634" s="3">
        <f t="shared" si="1473"/>
        <v>33.770406723022461</v>
      </c>
      <c r="BE1634" s="3">
        <f t="shared" si="1474"/>
        <v>5.2749632691062018</v>
      </c>
      <c r="BF1634" s="3">
        <f t="shared" si="1475"/>
        <v>0.15758597367691649</v>
      </c>
      <c r="BG1634" s="3">
        <f t="shared" si="1476"/>
        <v>3.9521318519828492</v>
      </c>
      <c r="BH1634" s="3">
        <f t="shared" si="1477"/>
        <v>1.3228314171233526</v>
      </c>
      <c r="BI1634" s="3">
        <f t="shared" si="1478"/>
        <v>9.9283155973819426E-2</v>
      </c>
      <c r="BJ1634" s="3">
        <f t="shared" si="1479"/>
        <v>76.796477622361522</v>
      </c>
      <c r="BK1634" s="3">
        <f t="shared" si="1480"/>
        <v>0.79123229603100909</v>
      </c>
      <c r="BL1634" s="3">
        <f t="shared" si="1481"/>
        <v>71.117766218031306</v>
      </c>
      <c r="BM1634" s="3">
        <f t="shared" si="1482"/>
        <v>966.82769695219099</v>
      </c>
      <c r="BN1634" s="3">
        <f t="shared" si="1483"/>
        <v>1.3135383921652435E-2</v>
      </c>
    </row>
    <row r="1635" spans="1:66">
      <c r="A1635" s="1" t="s">
        <v>2256</v>
      </c>
      <c r="B1635" t="s">
        <v>2215</v>
      </c>
      <c r="C1635">
        <v>20190717</v>
      </c>
      <c r="D1635" t="s">
        <v>339</v>
      </c>
      <c r="E1635" s="1" t="s">
        <v>340</v>
      </c>
      <c r="F1635" s="2" t="s">
        <v>2255</v>
      </c>
      <c r="G1635" s="1">
        <v>2000</v>
      </c>
      <c r="H1635">
        <v>1400</v>
      </c>
      <c r="I1635">
        <v>32.455646514892578</v>
      </c>
      <c r="J1635">
        <v>500.09152221679688</v>
      </c>
      <c r="K1635" s="2">
        <v>70</v>
      </c>
      <c r="L1635" s="2" t="s">
        <v>2272</v>
      </c>
      <c r="M1635" s="2">
        <v>21868</v>
      </c>
      <c r="N1635" s="2">
        <v>0</v>
      </c>
      <c r="O1635" s="3">
        <f t="shared" si="1456"/>
        <v>19.029222226382192</v>
      </c>
      <c r="P1635" s="3">
        <f t="shared" si="1457"/>
        <v>0.16673043033515317</v>
      </c>
      <c r="Q1635" s="3">
        <f t="shared" si="1458"/>
        <v>1146.9929284436419</v>
      </c>
      <c r="R1635" s="3">
        <f t="shared" si="1459"/>
        <v>2.714658273864464</v>
      </c>
      <c r="S1635" s="3">
        <f t="shared" si="1460"/>
        <v>1.6331118375155178</v>
      </c>
      <c r="T1635" s="3">
        <f t="shared" si="1461"/>
        <v>34.818286895751953</v>
      </c>
      <c r="U1635" s="2">
        <v>6</v>
      </c>
      <c r="V1635" s="3">
        <f t="shared" si="1462"/>
        <v>1.4200000166893005</v>
      </c>
      <c r="W1635" s="2">
        <v>1</v>
      </c>
      <c r="X1635" s="3">
        <f t="shared" si="1463"/>
        <v>2.8400000333786011</v>
      </c>
      <c r="Y1635" s="2">
        <v>32.792308807373047</v>
      </c>
      <c r="Z1635" s="2">
        <v>34.818286895751953</v>
      </c>
      <c r="AA1635" s="2">
        <v>32.455646514892578</v>
      </c>
      <c r="AB1635" s="2">
        <v>1400.564208984375</v>
      </c>
      <c r="AC1635" s="2">
        <v>1373.2606201171875</v>
      </c>
      <c r="AD1635" s="2">
        <v>36.651573181152344</v>
      </c>
      <c r="AE1635" s="2">
        <v>39.779006958007813</v>
      </c>
      <c r="AF1635" s="2">
        <v>73.044479370117188</v>
      </c>
      <c r="AG1635" s="2">
        <v>79.277275085449219</v>
      </c>
      <c r="AH1635" s="2">
        <v>500.09152221679688</v>
      </c>
      <c r="AI1635" s="2">
        <v>1998.6199951171875</v>
      </c>
      <c r="AJ1635" s="2">
        <v>6.4725055694580078</v>
      </c>
      <c r="AK1635" s="2">
        <v>99.516555786132813</v>
      </c>
      <c r="AL1635" s="2">
        <v>-15.958269119262695</v>
      </c>
      <c r="AM1635" s="2">
        <v>-1.152079701423645</v>
      </c>
      <c r="AN1635" s="2">
        <v>0.66666668653488159</v>
      </c>
      <c r="AO1635" s="2">
        <v>-0.21956524252891541</v>
      </c>
      <c r="AP1635" s="2">
        <v>2.737391471862793</v>
      </c>
      <c r="AQ1635" s="2">
        <v>1</v>
      </c>
      <c r="AR1635" s="2">
        <v>0</v>
      </c>
      <c r="AS1635" s="2">
        <v>0.15999999642372131</v>
      </c>
      <c r="AT1635" s="2">
        <v>111115</v>
      </c>
      <c r="AU1635" s="3">
        <f t="shared" si="1464"/>
        <v>0.83348587036132804</v>
      </c>
      <c r="AV1635" s="3">
        <f t="shared" si="1465"/>
        <v>2.7146582738644641E-3</v>
      </c>
      <c r="AW1635" s="3">
        <f t="shared" si="1466"/>
        <v>307.96828689575193</v>
      </c>
      <c r="AX1635" s="3">
        <f t="shared" si="1467"/>
        <v>305.94230880737302</v>
      </c>
      <c r="AY1635" s="3">
        <f t="shared" si="1468"/>
        <v>319.77919207112791</v>
      </c>
      <c r="AZ1635" s="3">
        <f t="shared" si="1469"/>
        <v>2.0428069117051946</v>
      </c>
      <c r="BA1635" s="3">
        <f t="shared" si="1470"/>
        <v>5.5917816025690676</v>
      </c>
      <c r="BB1635" s="3">
        <f t="shared" si="1471"/>
        <v>56.189460722356081</v>
      </c>
      <c r="BC1635" s="3">
        <f t="shared" si="1472"/>
        <v>16.410453764348269</v>
      </c>
      <c r="BD1635" s="3">
        <f t="shared" si="1473"/>
        <v>33.8052978515625</v>
      </c>
      <c r="BE1635" s="3">
        <f t="shared" si="1474"/>
        <v>5.2852554694313172</v>
      </c>
      <c r="BF1635" s="3">
        <f t="shared" si="1475"/>
        <v>0.15748482726722488</v>
      </c>
      <c r="BG1635" s="3">
        <f t="shared" si="1476"/>
        <v>3.9586697650535498</v>
      </c>
      <c r="BH1635" s="3">
        <f t="shared" si="1477"/>
        <v>1.3265857043777673</v>
      </c>
      <c r="BI1635" s="3">
        <f t="shared" si="1478"/>
        <v>9.9218919122978921E-2</v>
      </c>
      <c r="BJ1635" s="3">
        <f t="shared" si="1479"/>
        <v>114.14478574976154</v>
      </c>
      <c r="BK1635" s="3">
        <f t="shared" si="1480"/>
        <v>0.83523324825681156</v>
      </c>
      <c r="BL1635" s="3">
        <f t="shared" si="1481"/>
        <v>71.023532989132931</v>
      </c>
      <c r="BM1635" s="3">
        <f t="shared" si="1482"/>
        <v>1364.2150392356075</v>
      </c>
      <c r="BN1635" s="3">
        <f t="shared" si="1483"/>
        <v>9.9069615396578381E-3</v>
      </c>
    </row>
    <row r="1636" spans="1:66">
      <c r="A1636" s="1" t="s">
        <v>2256</v>
      </c>
      <c r="B1636" t="s">
        <v>2215</v>
      </c>
      <c r="C1636">
        <v>20190717</v>
      </c>
      <c r="D1636" t="s">
        <v>339</v>
      </c>
      <c r="E1636" s="1" t="s">
        <v>340</v>
      </c>
      <c r="F1636" s="2" t="s">
        <v>2255</v>
      </c>
      <c r="G1636" s="1">
        <v>2000</v>
      </c>
      <c r="H1636">
        <v>1800</v>
      </c>
      <c r="I1636">
        <v>32.455535888671875</v>
      </c>
      <c r="J1636">
        <v>500.14132690429688</v>
      </c>
      <c r="K1636" s="2">
        <v>71</v>
      </c>
      <c r="L1636" s="2" t="s">
        <v>2273</v>
      </c>
      <c r="M1636" s="2">
        <v>21990.5</v>
      </c>
      <c r="N1636" s="2">
        <v>0</v>
      </c>
      <c r="O1636" s="3">
        <f t="shared" si="1456"/>
        <v>20.279579045381936</v>
      </c>
      <c r="P1636" s="3">
        <f t="shared" si="1457"/>
        <v>0.16627275644791756</v>
      </c>
      <c r="Q1636" s="3">
        <f t="shared" si="1458"/>
        <v>1519.3387294078143</v>
      </c>
      <c r="R1636" s="3">
        <f t="shared" si="1459"/>
        <v>2.7163096011704964</v>
      </c>
      <c r="S1636" s="3">
        <f t="shared" si="1460"/>
        <v>1.6383211942425024</v>
      </c>
      <c r="T1636" s="3">
        <f t="shared" si="1461"/>
        <v>34.833229064941406</v>
      </c>
      <c r="U1636" s="2">
        <v>6</v>
      </c>
      <c r="V1636" s="3">
        <f t="shared" si="1462"/>
        <v>1.4200000166893005</v>
      </c>
      <c r="W1636" s="2">
        <v>1</v>
      </c>
      <c r="X1636" s="3">
        <f t="shared" si="1463"/>
        <v>2.8400000333786011</v>
      </c>
      <c r="Y1636" s="2">
        <v>32.797164916992188</v>
      </c>
      <c r="Z1636" s="2">
        <v>34.833229064941406</v>
      </c>
      <c r="AA1636" s="2">
        <v>32.455535888671875</v>
      </c>
      <c r="AB1636" s="2">
        <v>1799.4969482421875</v>
      </c>
      <c r="AC1636" s="2">
        <v>1769.4024658203125</v>
      </c>
      <c r="AD1636" s="2">
        <v>36.644130706787109</v>
      </c>
      <c r="AE1636" s="2">
        <v>39.773174285888672</v>
      </c>
      <c r="AF1636" s="2">
        <v>73.009796142578125</v>
      </c>
      <c r="AG1636" s="2">
        <v>79.244102478027344</v>
      </c>
      <c r="AH1636" s="2">
        <v>500.14132690429688</v>
      </c>
      <c r="AI1636" s="2">
        <v>2000.27490234375</v>
      </c>
      <c r="AJ1636" s="2">
        <v>5.8157782554626465</v>
      </c>
      <c r="AK1636" s="2">
        <v>99.516700744628906</v>
      </c>
      <c r="AL1636" s="2">
        <v>-22.183977127075195</v>
      </c>
      <c r="AM1636" s="2">
        <v>-1.1624099016189575</v>
      </c>
      <c r="AN1636" s="2">
        <v>1</v>
      </c>
      <c r="AO1636" s="2">
        <v>-0.21956524252891541</v>
      </c>
      <c r="AP1636" s="2">
        <v>2.737391471862793</v>
      </c>
      <c r="AQ1636" s="2">
        <v>1</v>
      </c>
      <c r="AR1636" s="2">
        <v>0</v>
      </c>
      <c r="AS1636" s="2">
        <v>0.15999999642372131</v>
      </c>
      <c r="AT1636" s="2">
        <v>111115</v>
      </c>
      <c r="AU1636" s="3">
        <f t="shared" si="1464"/>
        <v>0.83356887817382808</v>
      </c>
      <c r="AV1636" s="3">
        <f t="shared" si="1465"/>
        <v>2.7163096011704963E-3</v>
      </c>
      <c r="AW1636" s="3">
        <f t="shared" si="1466"/>
        <v>307.98322906494138</v>
      </c>
      <c r="AX1636" s="3">
        <f t="shared" si="1467"/>
        <v>305.94716491699216</v>
      </c>
      <c r="AY1636" s="3">
        <f t="shared" si="1468"/>
        <v>320.0439772214595</v>
      </c>
      <c r="AZ1636" s="3">
        <f t="shared" si="1469"/>
        <v>2.0435087063203228</v>
      </c>
      <c r="BA1636" s="3">
        <f t="shared" si="1470"/>
        <v>5.5964162773152548</v>
      </c>
      <c r="BB1636" s="3">
        <f t="shared" si="1471"/>
        <v>56.235950704156593</v>
      </c>
      <c r="BC1636" s="3">
        <f t="shared" si="1472"/>
        <v>16.462776418267921</v>
      </c>
      <c r="BD1636" s="3">
        <f t="shared" si="1473"/>
        <v>33.815196990966797</v>
      </c>
      <c r="BE1636" s="3">
        <f t="shared" si="1474"/>
        <v>5.2881787004341865</v>
      </c>
      <c r="BF1636" s="3">
        <f t="shared" si="1475"/>
        <v>0.15707644211797817</v>
      </c>
      <c r="BG1636" s="3">
        <f t="shared" si="1476"/>
        <v>3.9580950830727524</v>
      </c>
      <c r="BH1636" s="3">
        <f t="shared" si="1477"/>
        <v>1.3300836173614341</v>
      </c>
      <c r="BI1636" s="3">
        <f t="shared" si="1478"/>
        <v>9.8959565439519906E-2</v>
      </c>
      <c r="BJ1636" s="3">
        <f t="shared" si="1479"/>
        <v>151.19957766420217</v>
      </c>
      <c r="BK1636" s="3">
        <f t="shared" si="1480"/>
        <v>0.85867334241756799</v>
      </c>
      <c r="BL1636" s="3">
        <f t="shared" si="1481"/>
        <v>70.95013418803876</v>
      </c>
      <c r="BM1636" s="3">
        <f t="shared" si="1482"/>
        <v>1759.7625251902077</v>
      </c>
      <c r="BN1636" s="3">
        <f t="shared" si="1483"/>
        <v>8.1763239866201112E-3</v>
      </c>
    </row>
    <row r="1637" spans="1:66">
      <c r="A1637" s="1" t="s">
        <v>2256</v>
      </c>
      <c r="B1637" t="s">
        <v>2215</v>
      </c>
      <c r="C1637">
        <v>20190717</v>
      </c>
      <c r="D1637" t="s">
        <v>339</v>
      </c>
      <c r="E1637" s="1" t="s">
        <v>340</v>
      </c>
      <c r="F1637" s="2" t="s">
        <v>2255</v>
      </c>
      <c r="G1637" s="1">
        <v>2000</v>
      </c>
      <c r="H1637">
        <v>400</v>
      </c>
      <c r="I1637">
        <v>32.454429626464844</v>
      </c>
      <c r="J1637">
        <v>500.13040161132813</v>
      </c>
      <c r="K1637" s="2">
        <v>72</v>
      </c>
      <c r="L1637" s="2" t="s">
        <v>2274</v>
      </c>
      <c r="M1637" s="2">
        <v>22119</v>
      </c>
      <c r="N1637" s="2">
        <v>0</v>
      </c>
      <c r="O1637" s="3">
        <f>(AB1637-AC1637*(1000-AD1637)/(1000-AE1637))*AU1637</f>
        <v>9.2825145474251443</v>
      </c>
      <c r="P1637" s="3">
        <f>IF(BF1637&lt;&gt;0,1/(1/BF1637-1/X1637),0)</f>
        <v>0.1681486799205591</v>
      </c>
      <c r="Q1637" s="3">
        <f t="shared" si="1458"/>
        <v>284.59404820731481</v>
      </c>
      <c r="R1637" s="3">
        <f>AV1637*1000</f>
        <v>2.7624094010468028</v>
      </c>
      <c r="S1637" s="3">
        <f>(BA1637-BG1637)</f>
        <v>1.6483313446720405</v>
      </c>
      <c r="T1637" s="3">
        <f t="shared" si="1461"/>
        <v>34.880546569824219</v>
      </c>
      <c r="U1637" s="2">
        <v>6</v>
      </c>
      <c r="V1637" s="3">
        <f>(U1637*AO1637+AP1637)</f>
        <v>1.4200000166893005</v>
      </c>
      <c r="W1637" s="2">
        <v>1</v>
      </c>
      <c r="X1637" s="3">
        <f>V1637*(W1637+1)*(W1637+1)/(W1637*W1637+1)</f>
        <v>2.8400000333786011</v>
      </c>
      <c r="Y1637" s="2">
        <v>32.806304931640625</v>
      </c>
      <c r="Z1637" s="2">
        <v>34.880546569824219</v>
      </c>
      <c r="AA1637" s="2">
        <v>32.454429626464844</v>
      </c>
      <c r="AB1637" s="2">
        <v>399.08560180664063</v>
      </c>
      <c r="AC1637" s="2">
        <v>386.66806030273438</v>
      </c>
      <c r="AD1637" s="2">
        <v>36.639751434326172</v>
      </c>
      <c r="AE1637" s="2">
        <v>39.821807861328125</v>
      </c>
      <c r="AF1637" s="2">
        <v>72.96075439453125</v>
      </c>
      <c r="AG1637" s="2">
        <v>79.297187805175781</v>
      </c>
      <c r="AH1637" s="2">
        <v>500.13040161132813</v>
      </c>
      <c r="AI1637" s="2">
        <v>1999.7391357421875</v>
      </c>
      <c r="AJ1637" s="2">
        <v>5.59228515625</v>
      </c>
      <c r="AK1637" s="2">
        <v>99.512901306152344</v>
      </c>
      <c r="AL1637" s="2">
        <v>-2.8370838165283203</v>
      </c>
      <c r="AM1637" s="2">
        <v>-1.17548668384552</v>
      </c>
      <c r="AN1637" s="2">
        <v>1</v>
      </c>
      <c r="AO1637" s="2">
        <v>-0.21956524252891541</v>
      </c>
      <c r="AP1637" s="2">
        <v>2.737391471862793</v>
      </c>
      <c r="AQ1637" s="2">
        <v>1</v>
      </c>
      <c r="AR1637" s="2">
        <v>0</v>
      </c>
      <c r="AS1637" s="2">
        <v>0.15999999642372131</v>
      </c>
      <c r="AT1637" s="2">
        <v>111115</v>
      </c>
      <c r="AU1637" s="3">
        <f>AH1637*0.000001/(U1637*0.0001)</f>
        <v>0.83355066935221334</v>
      </c>
      <c r="AV1637" s="3">
        <f>(AE1637-AD1637)/(1000-AE1637)*AU1637</f>
        <v>2.7624094010468029E-3</v>
      </c>
      <c r="AW1637" s="3">
        <f>(Z1637+273.15)</f>
        <v>308.0305465698242</v>
      </c>
      <c r="AX1637" s="3">
        <f>(Y1637+273.15)</f>
        <v>305.9563049316406</v>
      </c>
      <c r="AY1637" s="3">
        <f>(AI1637*AQ1637+AJ1637*AR1637)*AS1637</f>
        <v>319.95825456712555</v>
      </c>
      <c r="AZ1637" s="3">
        <f>((AY1637+0.00000010773*(AX1637^4-AW1637^4))-AV1637*44100)/(V1637*51.4+0.00000043092*AW1637^3)</f>
        <v>2.0129699178873106</v>
      </c>
      <c r="BA1637" s="3">
        <f>0.61365*EXP(17.502*T1637/(240.97+T1637))</f>
        <v>5.6111149802089475</v>
      </c>
      <c r="BB1637" s="3">
        <f>BA1637*1000/AK1637</f>
        <v>56.385804318440094</v>
      </c>
      <c r="BC1637" s="3">
        <f>(BB1637-AE1637)</f>
        <v>16.563996457111969</v>
      </c>
      <c r="BD1637" s="3">
        <f t="shared" si="1473"/>
        <v>33.843425750732422</v>
      </c>
      <c r="BE1637" s="3">
        <f>0.61365*EXP(17.502*BD1637/(240.97+BD1637))</f>
        <v>5.296522419822427</v>
      </c>
      <c r="BF1637" s="3">
        <f>IF(BC1637&lt;&gt;0,(1000-(BB1637+AE1637)/2)/BC1637*AV1637,0)</f>
        <v>0.15874955067072311</v>
      </c>
      <c r="BG1637" s="3">
        <f>AE1637*AK1637/1000</f>
        <v>3.962783635536907</v>
      </c>
      <c r="BH1637" s="3">
        <f>(BE1637-BG1637)</f>
        <v>1.33373878428552</v>
      </c>
      <c r="BI1637" s="3">
        <f t="shared" si="1478"/>
        <v>0.10002217721625756</v>
      </c>
      <c r="BJ1637" s="3">
        <f t="shared" si="1479"/>
        <v>28.320779431572884</v>
      </c>
      <c r="BK1637" s="3">
        <f t="shared" si="1480"/>
        <v>0.73601643741791689</v>
      </c>
      <c r="BL1637" s="3">
        <f t="shared" si="1481"/>
        <v>70.864343965957517</v>
      </c>
      <c r="BM1637" s="3">
        <f t="shared" si="1482"/>
        <v>382.25559745352939</v>
      </c>
      <c r="BN1637" s="3">
        <f t="shared" si="1483"/>
        <v>1.7208362889642399E-2</v>
      </c>
    </row>
    <row r="1638" spans="1:66">
      <c r="C1638"/>
    </row>
    <row r="1639" spans="1:66">
      <c r="A1639" s="1" t="s">
        <v>2276</v>
      </c>
      <c r="B1639" t="s">
        <v>2215</v>
      </c>
      <c r="C1639">
        <v>20190717</v>
      </c>
      <c r="D1639" t="s">
        <v>339</v>
      </c>
      <c r="E1639" s="1" t="s">
        <v>340</v>
      </c>
      <c r="F1639" s="2" t="s">
        <v>2275</v>
      </c>
      <c r="G1639" s="1">
        <v>2000</v>
      </c>
      <c r="H1639">
        <v>400</v>
      </c>
      <c r="I1639">
        <v>32.649570465087891</v>
      </c>
      <c r="J1639">
        <v>500.06158447265625</v>
      </c>
      <c r="K1639" s="2">
        <v>73</v>
      </c>
      <c r="L1639" s="2" t="s">
        <v>2277</v>
      </c>
      <c r="M1639" s="2">
        <v>24956</v>
      </c>
      <c r="N1639" s="2">
        <v>0</v>
      </c>
      <c r="O1639" s="3">
        <f t="shared" ref="O1639:O1655" si="1484">(AB1639-AC1639*(1000-AD1639)/(1000-AE1639))*AU1639</f>
        <v>9.2036288751158857</v>
      </c>
      <c r="P1639" s="3">
        <f t="shared" ref="P1639:P1655" si="1485">IF(BF1639&lt;&gt;0,1/(1/BF1639-1/X1639),0)</f>
        <v>0.12014872522723621</v>
      </c>
      <c r="Q1639" s="3">
        <f t="shared" ref="Q1639:Q1655" si="1486">((BI1639-AV1639/2)*AC1639-O1639)/(BI1639+AV1639/2)</f>
        <v>252.39950154053022</v>
      </c>
      <c r="R1639" s="3">
        <f t="shared" ref="R1639:R1655" si="1487">AV1639*1000</f>
        <v>1.9871441194489119</v>
      </c>
      <c r="S1639" s="3">
        <f t="shared" ref="S1639:S1655" si="1488">(BA1639-BG1639)</f>
        <v>1.63315816636177</v>
      </c>
      <c r="T1639" s="3">
        <f t="shared" ref="T1639:T1655" si="1489">(Z1639+AZ1639*N1639)</f>
        <v>34.617996215820313</v>
      </c>
      <c r="U1639" s="2">
        <v>6</v>
      </c>
      <c r="V1639" s="3">
        <f t="shared" ref="V1639:V1655" si="1490">(U1639*AO1639+AP1639)</f>
        <v>1.4200000166893005</v>
      </c>
      <c r="W1639" s="2">
        <v>1</v>
      </c>
      <c r="X1639" s="3">
        <f t="shared" ref="X1639:X1655" si="1491">V1639*(W1639+1)*(W1639+1)/(W1639*W1639+1)</f>
        <v>2.8400000333786011</v>
      </c>
      <c r="Y1639" s="2">
        <v>33.008010864257813</v>
      </c>
      <c r="Z1639" s="2">
        <v>34.617996215820313</v>
      </c>
      <c r="AA1639" s="2">
        <v>32.649570465087891</v>
      </c>
      <c r="AB1639" s="2">
        <v>400.15371704101563</v>
      </c>
      <c r="AC1639" s="2">
        <v>388.1851806640625</v>
      </c>
      <c r="AD1639" s="2">
        <v>36.892417907714844</v>
      </c>
      <c r="AE1639" s="2">
        <v>39.183273315429688</v>
      </c>
      <c r="AF1639" s="2">
        <v>72.590316772460938</v>
      </c>
      <c r="AG1639" s="2">
        <v>77.097862243652344</v>
      </c>
      <c r="AH1639" s="2">
        <v>500.06158447265625</v>
      </c>
      <c r="AI1639" s="2">
        <v>1999.3975830078125</v>
      </c>
      <c r="AJ1639" s="2">
        <v>7.3931441307067871</v>
      </c>
      <c r="AK1639" s="2">
        <v>99.451103210449219</v>
      </c>
      <c r="AL1639" s="2">
        <v>-2.4622669219970703</v>
      </c>
      <c r="AM1639" s="2">
        <v>-0.93186867237091064</v>
      </c>
      <c r="AN1639" s="2">
        <v>0.66666668653488159</v>
      </c>
      <c r="AO1639" s="2">
        <v>-0.21956524252891541</v>
      </c>
      <c r="AP1639" s="2">
        <v>2.737391471862793</v>
      </c>
      <c r="AQ1639" s="2">
        <v>1</v>
      </c>
      <c r="AR1639" s="2">
        <v>0</v>
      </c>
      <c r="AS1639" s="2">
        <v>0.15999999642372131</v>
      </c>
      <c r="AT1639" s="2">
        <v>111115</v>
      </c>
      <c r="AU1639" s="3">
        <f t="shared" ref="AU1639:AU1655" si="1492">AH1639*0.000001/(U1639*0.0001)</f>
        <v>0.83343597412109371</v>
      </c>
      <c r="AV1639" s="3">
        <f t="shared" ref="AV1639:AV1655" si="1493">(AE1639-AD1639)/(1000-AE1639)*AU1639</f>
        <v>1.9871441194489118E-3</v>
      </c>
      <c r="AW1639" s="3">
        <f t="shared" ref="AW1639:AW1655" si="1494">(Z1639+273.15)</f>
        <v>307.76799621582029</v>
      </c>
      <c r="AX1639" s="3">
        <f t="shared" ref="AX1639:AX1655" si="1495">(Y1639+273.15)</f>
        <v>306.15801086425779</v>
      </c>
      <c r="AY1639" s="3">
        <f t="shared" ref="AY1639:AY1655" si="1496">(AI1639*AQ1639+AJ1639*AR1639)*AS1639</f>
        <v>319.90360613084704</v>
      </c>
      <c r="AZ1639" s="3">
        <f t="shared" ref="AZ1639:AZ1655" si="1497">((AY1639+0.00000010773*(AX1639^4-AW1639^4))-AV1639*44100)/(V1639*51.4+0.00000043092*AW1639^3)</f>
        <v>2.4804568806156322</v>
      </c>
      <c r="BA1639" s="3">
        <f t="shared" ref="BA1639:BA1655" si="1498">0.61365*EXP(17.502*T1639/(240.97+T1639))</f>
        <v>5.5299779249778087</v>
      </c>
      <c r="BB1639" s="3">
        <f t="shared" ref="BB1639:BB1655" si="1499">BA1639*1000/AK1639</f>
        <v>55.60499327268176</v>
      </c>
      <c r="BC1639" s="3">
        <f t="shared" ref="BC1639:BC1655" si="1500">(BB1639-AE1639)</f>
        <v>16.421719957252073</v>
      </c>
      <c r="BD1639" s="3">
        <f t="shared" ref="BD1639:BD1655" si="1501">IF(N1639,Z1639,(Y1639+Z1639)/2)</f>
        <v>33.813003540039063</v>
      </c>
      <c r="BE1639" s="3">
        <f t="shared" ref="BE1639:BE1655" si="1502">0.61365*EXP(17.502*BD1639/(240.97+BD1639))</f>
        <v>5.28753084978361</v>
      </c>
      <c r="BF1639" s="3">
        <f t="shared" ref="BF1639:BF1655" si="1503">IF(BC1639&lt;&gt;0,(1000-(BB1639+AE1639)/2)/BC1639*AV1639,0)</f>
        <v>0.11527203917159055</v>
      </c>
      <c r="BG1639" s="3">
        <f t="shared" ref="BG1639:BG1655" si="1504">AE1639*AK1639/1000</f>
        <v>3.8968197586160387</v>
      </c>
      <c r="BH1639" s="3">
        <f t="shared" ref="BH1639:BH1655" si="1505">(BE1639-BG1639)</f>
        <v>1.3907110911675713</v>
      </c>
      <c r="BI1639" s="3">
        <f t="shared" ref="BI1639:BI1655" si="1506">1/(1.6/P1639+1.37/X1639)</f>
        <v>7.2467847719712208E-2</v>
      </c>
      <c r="BJ1639" s="3">
        <f t="shared" ref="BJ1639:BJ1655" si="1507">Q1639*AK1639*0.001</f>
        <v>25.10140887797321</v>
      </c>
      <c r="BK1639" s="3">
        <f t="shared" ref="BK1639:BK1655" si="1508">Q1639/AC1639</f>
        <v>0.65020385659430435</v>
      </c>
      <c r="BL1639" s="3">
        <f t="shared" ref="BL1639:BL1655" si="1509">(1-AV1639*AK1639/BA1639/P1639)*100</f>
        <v>70.256203164544388</v>
      </c>
      <c r="BM1639" s="3">
        <f t="shared" ref="BM1639:BM1655" si="1510">(AC1639-O1639/(X1639/1.35))</f>
        <v>383.8102162854089</v>
      </c>
      <c r="BN1639" s="3">
        <f t="shared" ref="BN1639:BN1655" si="1511">O1639*BL1639/100/BM1639</f>
        <v>1.6847181045862917E-2</v>
      </c>
    </row>
    <row r="1640" spans="1:66">
      <c r="A1640" s="1" t="s">
        <v>2276</v>
      </c>
      <c r="B1640" t="s">
        <v>2215</v>
      </c>
      <c r="C1640">
        <v>20190717</v>
      </c>
      <c r="D1640" t="s">
        <v>339</v>
      </c>
      <c r="E1640" s="1" t="s">
        <v>340</v>
      </c>
      <c r="F1640" s="2" t="s">
        <v>2275</v>
      </c>
      <c r="G1640" s="1">
        <v>2000</v>
      </c>
      <c r="H1640">
        <v>325</v>
      </c>
      <c r="I1640">
        <v>32.649261474609375</v>
      </c>
      <c r="J1640">
        <v>500.03677368164063</v>
      </c>
      <c r="K1640" s="2">
        <v>74</v>
      </c>
      <c r="L1640" s="2" t="s">
        <v>2278</v>
      </c>
      <c r="M1640" s="2">
        <v>25045</v>
      </c>
      <c r="N1640" s="2">
        <v>0</v>
      </c>
      <c r="O1640" s="3">
        <f t="shared" si="1484"/>
        <v>7.1934621871935951</v>
      </c>
      <c r="P1640" s="3">
        <f t="shared" si="1485"/>
        <v>0.11998983855083542</v>
      </c>
      <c r="Q1640" s="3">
        <f t="shared" si="1486"/>
        <v>208.83895028107</v>
      </c>
      <c r="R1640" s="3">
        <f t="shared" si="1487"/>
        <v>1.9818972010510914</v>
      </c>
      <c r="S1640" s="3">
        <f t="shared" si="1488"/>
        <v>1.6307560127952314</v>
      </c>
      <c r="T1640" s="3">
        <f t="shared" si="1489"/>
        <v>34.634757995605469</v>
      </c>
      <c r="U1640" s="2">
        <v>6</v>
      </c>
      <c r="V1640" s="3">
        <f t="shared" si="1490"/>
        <v>1.4200000166893005</v>
      </c>
      <c r="W1640" s="2">
        <v>1</v>
      </c>
      <c r="X1640" s="3">
        <f t="shared" si="1491"/>
        <v>2.8400000333786011</v>
      </c>
      <c r="Y1640" s="2">
        <v>33.010650634765625</v>
      </c>
      <c r="Z1640" s="2">
        <v>34.634757995605469</v>
      </c>
      <c r="AA1640" s="2">
        <v>32.649261474609375</v>
      </c>
      <c r="AB1640" s="2">
        <v>324.78945922851563</v>
      </c>
      <c r="AC1640" s="2">
        <v>315.40786743164063</v>
      </c>
      <c r="AD1640" s="2">
        <v>36.975612640380859</v>
      </c>
      <c r="AE1640" s="2">
        <v>39.260349273681641</v>
      </c>
      <c r="AF1640" s="2">
        <v>72.741111755371094</v>
      </c>
      <c r="AG1640" s="2">
        <v>77.235809326171875</v>
      </c>
      <c r="AH1640" s="2">
        <v>500.03677368164063</v>
      </c>
      <c r="AI1640" s="2">
        <v>1999.53759765625</v>
      </c>
      <c r="AJ1640" s="2">
        <v>7.643744945526123</v>
      </c>
      <c r="AK1640" s="2">
        <v>99.448204040527344</v>
      </c>
      <c r="AL1640" s="2">
        <v>-1.5926990509033203</v>
      </c>
      <c r="AM1640" s="2">
        <v>-0.94559395313262939</v>
      </c>
      <c r="AN1640" s="2">
        <v>0.66666668653488159</v>
      </c>
      <c r="AO1640" s="2">
        <v>-0.21956524252891541</v>
      </c>
      <c r="AP1640" s="2">
        <v>2.737391471862793</v>
      </c>
      <c r="AQ1640" s="2">
        <v>1</v>
      </c>
      <c r="AR1640" s="2">
        <v>0</v>
      </c>
      <c r="AS1640" s="2">
        <v>0.15999999642372131</v>
      </c>
      <c r="AT1640" s="2">
        <v>111115</v>
      </c>
      <c r="AU1640" s="3">
        <f t="shared" si="1492"/>
        <v>0.83339462280273424</v>
      </c>
      <c r="AV1640" s="3">
        <f t="shared" si="1493"/>
        <v>1.9818972010510914E-3</v>
      </c>
      <c r="AW1640" s="3">
        <f t="shared" si="1494"/>
        <v>307.78475799560545</v>
      </c>
      <c r="AX1640" s="3">
        <f t="shared" si="1495"/>
        <v>306.1606506347656</v>
      </c>
      <c r="AY1640" s="3">
        <f t="shared" si="1496"/>
        <v>319.92600847409631</v>
      </c>
      <c r="AZ1640" s="3">
        <f t="shared" si="1497"/>
        <v>2.4812839944466032</v>
      </c>
      <c r="BA1640" s="3">
        <f t="shared" si="1498"/>
        <v>5.5351272380666927</v>
      </c>
      <c r="BB1640" s="3">
        <f t="shared" si="1499"/>
        <v>55.658393145149262</v>
      </c>
      <c r="BC1640" s="3">
        <f t="shared" si="1500"/>
        <v>16.398043871467621</v>
      </c>
      <c r="BD1640" s="3">
        <f t="shared" si="1501"/>
        <v>33.822704315185547</v>
      </c>
      <c r="BE1640" s="3">
        <f t="shared" si="1502"/>
        <v>5.2903965622115789</v>
      </c>
      <c r="BF1640" s="3">
        <f t="shared" si="1503"/>
        <v>0.11512578090928996</v>
      </c>
      <c r="BG1640" s="3">
        <f t="shared" si="1504"/>
        <v>3.9043712252714613</v>
      </c>
      <c r="BH1640" s="3">
        <f t="shared" si="1505"/>
        <v>1.3860253369401176</v>
      </c>
      <c r="BI1640" s="3">
        <f t="shared" si="1506"/>
        <v>7.2375360881619707E-2</v>
      </c>
      <c r="BJ1640" s="3">
        <f t="shared" si="1507"/>
        <v>20.768658539161397</v>
      </c>
      <c r="BK1640" s="3">
        <f t="shared" si="1508"/>
        <v>0.66212346566254354</v>
      </c>
      <c r="BL1640" s="3">
        <f t="shared" si="1509"/>
        <v>70.323957031686476</v>
      </c>
      <c r="BM1640" s="3">
        <f t="shared" si="1510"/>
        <v>311.98844002369145</v>
      </c>
      <c r="BN1640" s="3">
        <f t="shared" si="1511"/>
        <v>1.6214470181101882E-2</v>
      </c>
    </row>
    <row r="1641" spans="1:66">
      <c r="A1641" s="1" t="s">
        <v>2276</v>
      </c>
      <c r="B1641" t="s">
        <v>2215</v>
      </c>
      <c r="C1641">
        <v>20190717</v>
      </c>
      <c r="D1641" t="s">
        <v>339</v>
      </c>
      <c r="E1641" s="1" t="s">
        <v>340</v>
      </c>
      <c r="F1641" s="2" t="s">
        <v>2275</v>
      </c>
      <c r="G1641" s="1">
        <v>2000</v>
      </c>
      <c r="H1641">
        <v>250</v>
      </c>
      <c r="I1641">
        <v>32.650154113769531</v>
      </c>
      <c r="J1641">
        <v>500.09664916992188</v>
      </c>
      <c r="K1641" s="2">
        <v>75</v>
      </c>
      <c r="L1641" s="2" t="s">
        <v>2279</v>
      </c>
      <c r="M1641" s="2">
        <v>25135.5</v>
      </c>
      <c r="N1641" s="2">
        <v>0</v>
      </c>
      <c r="O1641" s="3">
        <f t="shared" si="1484"/>
        <v>5.3552627166902518</v>
      </c>
      <c r="P1641" s="3">
        <f t="shared" si="1485"/>
        <v>0.11933687007118841</v>
      </c>
      <c r="Q1641" s="3">
        <f t="shared" si="1486"/>
        <v>163.68401872813661</v>
      </c>
      <c r="R1641" s="3">
        <f t="shared" si="1487"/>
        <v>1.9650093431658884</v>
      </c>
      <c r="S1641" s="3">
        <f t="shared" si="1488"/>
        <v>1.6252364161642605</v>
      </c>
      <c r="T1641" s="3">
        <f t="shared" si="1489"/>
        <v>34.635936737060547</v>
      </c>
      <c r="U1641" s="2">
        <v>6</v>
      </c>
      <c r="V1641" s="3">
        <f t="shared" si="1490"/>
        <v>1.4200000166893005</v>
      </c>
      <c r="W1641" s="2">
        <v>1</v>
      </c>
      <c r="X1641" s="3">
        <f t="shared" si="1491"/>
        <v>2.8400000333786011</v>
      </c>
      <c r="Y1641" s="2">
        <v>33.013580322265625</v>
      </c>
      <c r="Z1641" s="2">
        <v>34.635936737060547</v>
      </c>
      <c r="AA1641" s="2">
        <v>32.650154113769531</v>
      </c>
      <c r="AB1641" s="2">
        <v>250.62556457519531</v>
      </c>
      <c r="AC1641" s="2">
        <v>243.62612915039063</v>
      </c>
      <c r="AD1641" s="2">
        <v>37.055988311767578</v>
      </c>
      <c r="AE1641" s="2">
        <v>39.320842742919922</v>
      </c>
      <c r="AF1641" s="2">
        <v>72.884719848632813</v>
      </c>
      <c r="AG1641" s="2">
        <v>77.339424133300781</v>
      </c>
      <c r="AH1641" s="2">
        <v>500.09664916992188</v>
      </c>
      <c r="AI1641" s="2">
        <v>1999.4193115234375</v>
      </c>
      <c r="AJ1641" s="2">
        <v>8.3388442993164063</v>
      </c>
      <c r="AK1641" s="2">
        <v>99.444793701171875</v>
      </c>
      <c r="AL1641" s="2">
        <v>-1.0371570587158203</v>
      </c>
      <c r="AM1641" s="2">
        <v>-0.95869362354278564</v>
      </c>
      <c r="AN1641" s="2">
        <v>0.66666668653488159</v>
      </c>
      <c r="AO1641" s="2">
        <v>-0.21956524252891541</v>
      </c>
      <c r="AP1641" s="2">
        <v>2.737391471862793</v>
      </c>
      <c r="AQ1641" s="2">
        <v>1</v>
      </c>
      <c r="AR1641" s="2">
        <v>0</v>
      </c>
      <c r="AS1641" s="2">
        <v>0.15999999642372131</v>
      </c>
      <c r="AT1641" s="2">
        <v>111115</v>
      </c>
      <c r="AU1641" s="3">
        <f t="shared" si="1492"/>
        <v>0.83349441528320289</v>
      </c>
      <c r="AV1641" s="3">
        <f t="shared" si="1493"/>
        <v>1.9650093431658883E-3</v>
      </c>
      <c r="AW1641" s="3">
        <f t="shared" si="1494"/>
        <v>307.78593673706052</v>
      </c>
      <c r="AX1641" s="3">
        <f t="shared" si="1495"/>
        <v>306.1635803222656</v>
      </c>
      <c r="AY1641" s="3">
        <f t="shared" si="1496"/>
        <v>319.90708269326933</v>
      </c>
      <c r="AZ1641" s="3">
        <f t="shared" si="1497"/>
        <v>2.4900142047854743</v>
      </c>
      <c r="BA1641" s="3">
        <f t="shared" si="1498"/>
        <v>5.5354895108901534</v>
      </c>
      <c r="BB1641" s="3">
        <f t="shared" si="1499"/>
        <v>55.66394483681173</v>
      </c>
      <c r="BC1641" s="3">
        <f t="shared" si="1500"/>
        <v>16.343102093891808</v>
      </c>
      <c r="BD1641" s="3">
        <f t="shared" si="1501"/>
        <v>33.824758529663086</v>
      </c>
      <c r="BE1641" s="3">
        <f t="shared" si="1502"/>
        <v>5.2910035723452244</v>
      </c>
      <c r="BF1641" s="3">
        <f t="shared" si="1503"/>
        <v>0.11452454588404157</v>
      </c>
      <c r="BG1641" s="3">
        <f t="shared" si="1504"/>
        <v>3.9102530947258929</v>
      </c>
      <c r="BH1641" s="3">
        <f t="shared" si="1505"/>
        <v>1.3807504776193316</v>
      </c>
      <c r="BI1641" s="3">
        <f t="shared" si="1506"/>
        <v>7.1995182631078791E-2</v>
      </c>
      <c r="BJ1641" s="3">
        <f t="shared" si="1507"/>
        <v>16.277523474598297</v>
      </c>
      <c r="BK1641" s="3">
        <f t="shared" si="1508"/>
        <v>0.67186561350771334</v>
      </c>
      <c r="BL1641" s="3">
        <f t="shared" si="1509"/>
        <v>70.418785845592936</v>
      </c>
      <c r="BM1641" s="3">
        <f t="shared" si="1510"/>
        <v>241.08049373399552</v>
      </c>
      <c r="BN1641" s="3">
        <f t="shared" si="1511"/>
        <v>1.5642538828114297E-2</v>
      </c>
    </row>
    <row r="1642" spans="1:66">
      <c r="A1642" s="1" t="s">
        <v>2276</v>
      </c>
      <c r="B1642" t="s">
        <v>2215</v>
      </c>
      <c r="C1642">
        <v>20190717</v>
      </c>
      <c r="D1642" t="s">
        <v>339</v>
      </c>
      <c r="E1642" s="1" t="s">
        <v>340</v>
      </c>
      <c r="F1642" s="2" t="s">
        <v>2275</v>
      </c>
      <c r="G1642" s="1">
        <v>2000</v>
      </c>
      <c r="H1642">
        <v>175</v>
      </c>
      <c r="I1642">
        <v>32.648666381835938</v>
      </c>
      <c r="J1642">
        <v>500.05581665039063</v>
      </c>
      <c r="K1642" s="2">
        <v>76</v>
      </c>
      <c r="L1642" s="2" t="s">
        <v>2280</v>
      </c>
      <c r="M1642" s="2">
        <v>25224</v>
      </c>
      <c r="N1642" s="2">
        <v>0</v>
      </c>
      <c r="O1642" s="3">
        <f t="shared" si="1484"/>
        <v>3.3377109729580661</v>
      </c>
      <c r="P1642" s="3">
        <f t="shared" si="1485"/>
        <v>0.11896341673559718</v>
      </c>
      <c r="Q1642" s="3">
        <f t="shared" si="1486"/>
        <v>120.03961737999725</v>
      </c>
      <c r="R1642" s="3">
        <f t="shared" si="1487"/>
        <v>1.9626132353018351</v>
      </c>
      <c r="S1642" s="3">
        <f t="shared" si="1488"/>
        <v>1.6279717437132635</v>
      </c>
      <c r="T1642" s="3">
        <f t="shared" si="1489"/>
        <v>34.670082092285156</v>
      </c>
      <c r="U1642" s="2">
        <v>6</v>
      </c>
      <c r="V1642" s="3">
        <f t="shared" si="1490"/>
        <v>1.4200000166893005</v>
      </c>
      <c r="W1642" s="2">
        <v>1</v>
      </c>
      <c r="X1642" s="3">
        <f t="shared" si="1491"/>
        <v>2.8400000333786011</v>
      </c>
      <c r="Y1642" s="2">
        <v>33.018276214599609</v>
      </c>
      <c r="Z1642" s="2">
        <v>34.670082092285156</v>
      </c>
      <c r="AA1642" s="2">
        <v>32.648666381835938</v>
      </c>
      <c r="AB1642" s="2">
        <v>174.91891479492188</v>
      </c>
      <c r="AC1642" s="2">
        <v>170.5125732421875</v>
      </c>
      <c r="AD1642" s="2">
        <v>37.137233734130859</v>
      </c>
      <c r="AE1642" s="2">
        <v>39.399326324462891</v>
      </c>
      <c r="AF1642" s="2">
        <v>73.024574279785156</v>
      </c>
      <c r="AG1642" s="2">
        <v>77.472618103027344</v>
      </c>
      <c r="AH1642" s="2">
        <v>500.05581665039063</v>
      </c>
      <c r="AI1642" s="2">
        <v>1998.838134765625</v>
      </c>
      <c r="AJ1642" s="2">
        <v>8.1225471496582031</v>
      </c>
      <c r="AK1642" s="2">
        <v>99.443855285644531</v>
      </c>
      <c r="AL1642" s="2">
        <v>-0.48648262023925781</v>
      </c>
      <c r="AM1642" s="2">
        <v>-0.98485481739044189</v>
      </c>
      <c r="AN1642" s="2">
        <v>1</v>
      </c>
      <c r="AO1642" s="2">
        <v>-0.21956524252891541</v>
      </c>
      <c r="AP1642" s="2">
        <v>2.737391471862793</v>
      </c>
      <c r="AQ1642" s="2">
        <v>1</v>
      </c>
      <c r="AR1642" s="2">
        <v>0</v>
      </c>
      <c r="AS1642" s="2">
        <v>0.15999999642372131</v>
      </c>
      <c r="AT1642" s="2">
        <v>111115</v>
      </c>
      <c r="AU1642" s="3">
        <f t="shared" si="1492"/>
        <v>0.83342636108398416</v>
      </c>
      <c r="AV1642" s="3">
        <f t="shared" si="1493"/>
        <v>1.9626132353018351E-3</v>
      </c>
      <c r="AW1642" s="3">
        <f t="shared" si="1494"/>
        <v>307.82008209228513</v>
      </c>
      <c r="AX1642" s="3">
        <f t="shared" si="1495"/>
        <v>306.16827621459959</v>
      </c>
      <c r="AY1642" s="3">
        <f t="shared" si="1496"/>
        <v>319.81409441409778</v>
      </c>
      <c r="AZ1642" s="3">
        <f t="shared" si="1497"/>
        <v>2.4857042232409676</v>
      </c>
      <c r="BA1642" s="3">
        <f t="shared" si="1498"/>
        <v>5.5459926490750364</v>
      </c>
      <c r="BB1642" s="3">
        <f t="shared" si="1499"/>
        <v>55.77008889231633</v>
      </c>
      <c r="BC1642" s="3">
        <f t="shared" si="1500"/>
        <v>16.37076256785344</v>
      </c>
      <c r="BD1642" s="3">
        <f t="shared" si="1501"/>
        <v>33.844179153442383</v>
      </c>
      <c r="BE1642" s="3">
        <f t="shared" si="1502"/>
        <v>5.2967452636983943</v>
      </c>
      <c r="BF1642" s="3">
        <f t="shared" si="1503"/>
        <v>0.1141805612661046</v>
      </c>
      <c r="BG1642" s="3">
        <f t="shared" si="1504"/>
        <v>3.9180209053617729</v>
      </c>
      <c r="BH1642" s="3">
        <f t="shared" si="1505"/>
        <v>1.3787243583366213</v>
      </c>
      <c r="BI1642" s="3">
        <f t="shared" si="1506"/>
        <v>7.1777681701072751E-2</v>
      </c>
      <c r="BJ1642" s="3">
        <f t="shared" si="1507"/>
        <v>11.937202339280589</v>
      </c>
      <c r="BK1642" s="3">
        <f t="shared" si="1508"/>
        <v>0.70399276192670557</v>
      </c>
      <c r="BL1642" s="3">
        <f t="shared" si="1509"/>
        <v>70.418515980104573</v>
      </c>
      <c r="BM1642" s="3">
        <f t="shared" si="1510"/>
        <v>168.92598529833705</v>
      </c>
      <c r="BN1642" s="3">
        <f t="shared" si="1511"/>
        <v>1.3913587839734905E-2</v>
      </c>
    </row>
    <row r="1643" spans="1:66">
      <c r="A1643" s="1" t="s">
        <v>2276</v>
      </c>
      <c r="B1643" t="s">
        <v>2215</v>
      </c>
      <c r="C1643">
        <v>20190717</v>
      </c>
      <c r="D1643" t="s">
        <v>339</v>
      </c>
      <c r="E1643" s="1" t="s">
        <v>340</v>
      </c>
      <c r="F1643" s="2" t="s">
        <v>2275</v>
      </c>
      <c r="G1643" s="1">
        <v>2000</v>
      </c>
      <c r="H1643">
        <v>100</v>
      </c>
      <c r="I1643">
        <v>32.650646209716797</v>
      </c>
      <c r="J1643">
        <v>500.21173095703125</v>
      </c>
      <c r="K1643" s="2">
        <v>77</v>
      </c>
      <c r="L1643" s="2" t="s">
        <v>2281</v>
      </c>
      <c r="M1643" s="2">
        <v>25313</v>
      </c>
      <c r="N1643" s="2">
        <v>0</v>
      </c>
      <c r="O1643" s="3">
        <f t="shared" si="1484"/>
        <v>1.2608037827522438</v>
      </c>
      <c r="P1643" s="3">
        <f t="shared" si="1485"/>
        <v>0.12139454042942228</v>
      </c>
      <c r="Q1643" s="3">
        <f t="shared" si="1486"/>
        <v>79.55024710822147</v>
      </c>
      <c r="R1643" s="3">
        <f t="shared" si="1487"/>
        <v>1.9800071532621242</v>
      </c>
      <c r="S1643" s="3">
        <f t="shared" si="1488"/>
        <v>1.6106593016690858</v>
      </c>
      <c r="T1643" s="3">
        <f t="shared" si="1489"/>
        <v>34.659965515136719</v>
      </c>
      <c r="U1643" s="2">
        <v>6</v>
      </c>
      <c r="V1643" s="3">
        <f t="shared" si="1490"/>
        <v>1.4200000166893005</v>
      </c>
      <c r="W1643" s="2">
        <v>1</v>
      </c>
      <c r="X1643" s="3">
        <f t="shared" si="1491"/>
        <v>2.8400000333786011</v>
      </c>
      <c r="Y1643" s="2">
        <v>33.035762786865234</v>
      </c>
      <c r="Z1643" s="2">
        <v>34.659965515136719</v>
      </c>
      <c r="AA1643" s="2">
        <v>32.650646209716797</v>
      </c>
      <c r="AB1643" s="2">
        <v>100.941650390625</v>
      </c>
      <c r="AC1643" s="2">
        <v>99.193740844726563</v>
      </c>
      <c r="AD1643" s="2">
        <v>37.262821197509766</v>
      </c>
      <c r="AE1643" s="2">
        <v>39.543907165527344</v>
      </c>
      <c r="AF1643" s="2">
        <v>73.196243286132813</v>
      </c>
      <c r="AG1643" s="2">
        <v>77.677040100097656</v>
      </c>
      <c r="AH1643" s="2">
        <v>500.21173095703125</v>
      </c>
      <c r="AI1643" s="2">
        <v>1999.885986328125</v>
      </c>
      <c r="AJ1643" s="2">
        <v>8.1430015563964844</v>
      </c>
      <c r="AK1643" s="2">
        <v>99.4393310546875</v>
      </c>
      <c r="AL1643" s="2">
        <v>-5.9267044067382813E-2</v>
      </c>
      <c r="AM1643" s="2">
        <v>-0.99650108814239502</v>
      </c>
      <c r="AN1643" s="2">
        <v>1</v>
      </c>
      <c r="AO1643" s="2">
        <v>-0.21956524252891541</v>
      </c>
      <c r="AP1643" s="2">
        <v>2.737391471862793</v>
      </c>
      <c r="AQ1643" s="2">
        <v>1</v>
      </c>
      <c r="AR1643" s="2">
        <v>0</v>
      </c>
      <c r="AS1643" s="2">
        <v>0.15999999642372131</v>
      </c>
      <c r="AT1643" s="2">
        <v>111115</v>
      </c>
      <c r="AU1643" s="3">
        <f t="shared" si="1492"/>
        <v>0.83368621826171863</v>
      </c>
      <c r="AV1643" s="3">
        <f t="shared" si="1493"/>
        <v>1.9800071532621241E-3</v>
      </c>
      <c r="AW1643" s="3">
        <f t="shared" si="1494"/>
        <v>307.8099655151367</v>
      </c>
      <c r="AX1643" s="3">
        <f t="shared" si="1495"/>
        <v>306.18576278686521</v>
      </c>
      <c r="AY1643" s="3">
        <f t="shared" si="1496"/>
        <v>319.98175066035037</v>
      </c>
      <c r="AZ1643" s="3">
        <f t="shared" si="1497"/>
        <v>2.4827481398293512</v>
      </c>
      <c r="BA1643" s="3">
        <f t="shared" si="1498"/>
        <v>5.5428789774977885</v>
      </c>
      <c r="BB1643" s="3">
        <f t="shared" si="1499"/>
        <v>55.74131401235428</v>
      </c>
      <c r="BC1643" s="3">
        <f t="shared" si="1500"/>
        <v>16.197406846826937</v>
      </c>
      <c r="BD1643" s="3">
        <f t="shared" si="1501"/>
        <v>33.847864151000977</v>
      </c>
      <c r="BE1643" s="3">
        <f t="shared" si="1502"/>
        <v>5.2978353416044355</v>
      </c>
      <c r="BF1643" s="3">
        <f t="shared" si="1503"/>
        <v>0.11641829221974147</v>
      </c>
      <c r="BG1643" s="3">
        <f t="shared" si="1504"/>
        <v>3.9322196758287027</v>
      </c>
      <c r="BH1643" s="3">
        <f t="shared" si="1505"/>
        <v>1.3656156657757328</v>
      </c>
      <c r="BI1643" s="3">
        <f t="shared" si="1506"/>
        <v>7.3192731874119468E-2</v>
      </c>
      <c r="BJ1643" s="3">
        <f t="shared" si="1507"/>
        <v>7.9104233576766321</v>
      </c>
      <c r="BK1643" s="3">
        <f t="shared" si="1508"/>
        <v>0.80196841484933878</v>
      </c>
      <c r="BL1643" s="3">
        <f t="shared" si="1509"/>
        <v>70.73891662139377</v>
      </c>
      <c r="BM1643" s="3">
        <f t="shared" si="1510"/>
        <v>98.594415109969219</v>
      </c>
      <c r="BN1643" s="3">
        <f t="shared" si="1511"/>
        <v>9.0459376998759389E-3</v>
      </c>
    </row>
    <row r="1644" spans="1:66">
      <c r="A1644" s="1" t="s">
        <v>2276</v>
      </c>
      <c r="B1644" t="s">
        <v>2215</v>
      </c>
      <c r="C1644">
        <v>20190717</v>
      </c>
      <c r="D1644" t="s">
        <v>339</v>
      </c>
      <c r="E1644" s="1" t="s">
        <v>340</v>
      </c>
      <c r="F1644" s="2" t="s">
        <v>2275</v>
      </c>
      <c r="G1644" s="1">
        <v>2000</v>
      </c>
      <c r="H1644">
        <v>66</v>
      </c>
      <c r="I1644">
        <v>32.650508880615234</v>
      </c>
      <c r="J1644">
        <v>500.08389282226563</v>
      </c>
      <c r="K1644" s="2">
        <v>78</v>
      </c>
      <c r="L1644" s="2" t="s">
        <v>2282</v>
      </c>
      <c r="M1644" s="2">
        <v>25403.5</v>
      </c>
      <c r="N1644" s="2">
        <v>0</v>
      </c>
      <c r="O1644" s="3">
        <f t="shared" si="1484"/>
        <v>0.54394622681378857</v>
      </c>
      <c r="P1644" s="3">
        <f t="shared" si="1485"/>
        <v>0.12093627399396568</v>
      </c>
      <c r="Q1644" s="3">
        <f t="shared" si="1486"/>
        <v>56.00817769729094</v>
      </c>
      <c r="R1644" s="3">
        <f t="shared" si="1487"/>
        <v>1.9612357489872563</v>
      </c>
      <c r="S1644" s="3">
        <f t="shared" si="1488"/>
        <v>1.6011272562357108</v>
      </c>
      <c r="T1644" s="3">
        <f t="shared" si="1489"/>
        <v>34.647697448730469</v>
      </c>
      <c r="U1644" s="2">
        <v>6</v>
      </c>
      <c r="V1644" s="3">
        <f t="shared" si="1490"/>
        <v>1.4200000166893005</v>
      </c>
      <c r="W1644" s="2">
        <v>1</v>
      </c>
      <c r="X1644" s="3">
        <f t="shared" si="1491"/>
        <v>2.8400000333786011</v>
      </c>
      <c r="Y1644" s="2">
        <v>33.035194396972656</v>
      </c>
      <c r="Z1644" s="2">
        <v>34.647697448730469</v>
      </c>
      <c r="AA1644" s="2">
        <v>32.650508880615234</v>
      </c>
      <c r="AB1644" s="2">
        <v>65.901290893554688</v>
      </c>
      <c r="AC1644" s="2">
        <v>65.095489501953125</v>
      </c>
      <c r="AD1644" s="2">
        <v>37.342929840087891</v>
      </c>
      <c r="AE1644" s="2">
        <v>39.602828979492188</v>
      </c>
      <c r="AF1644" s="2">
        <v>73.354072570800781</v>
      </c>
      <c r="AG1644" s="2">
        <v>77.793266296386719</v>
      </c>
      <c r="AH1644" s="2">
        <v>500.08389282226563</v>
      </c>
      <c r="AI1644" s="2">
        <v>2000.3394775390625</v>
      </c>
      <c r="AJ1644" s="2">
        <v>7.8133206367492676</v>
      </c>
      <c r="AK1644" s="2">
        <v>99.436782836914063</v>
      </c>
      <c r="AL1644" s="2">
        <v>-9.8520278930664063E-2</v>
      </c>
      <c r="AM1644" s="2">
        <v>-1.0232230424880981</v>
      </c>
      <c r="AN1644" s="2">
        <v>1</v>
      </c>
      <c r="AO1644" s="2">
        <v>-0.21956524252891541</v>
      </c>
      <c r="AP1644" s="2">
        <v>2.737391471862793</v>
      </c>
      <c r="AQ1644" s="2">
        <v>1</v>
      </c>
      <c r="AR1644" s="2">
        <v>0</v>
      </c>
      <c r="AS1644" s="2">
        <v>0.15999999642372131</v>
      </c>
      <c r="AT1644" s="2">
        <v>111115</v>
      </c>
      <c r="AU1644" s="3">
        <f t="shared" si="1492"/>
        <v>0.83347315470377592</v>
      </c>
      <c r="AV1644" s="3">
        <f t="shared" si="1493"/>
        <v>1.9612357489872563E-3</v>
      </c>
      <c r="AW1644" s="3">
        <f t="shared" si="1494"/>
        <v>307.79769744873045</v>
      </c>
      <c r="AX1644" s="3">
        <f t="shared" si="1495"/>
        <v>306.18519439697263</v>
      </c>
      <c r="AY1644" s="3">
        <f t="shared" si="1496"/>
        <v>320.05430925247856</v>
      </c>
      <c r="AZ1644" s="3">
        <f t="shared" si="1497"/>
        <v>2.4950356675548528</v>
      </c>
      <c r="BA1644" s="3">
        <f t="shared" si="1498"/>
        <v>5.5391051611969226</v>
      </c>
      <c r="BB1644" s="3">
        <f t="shared" si="1499"/>
        <v>55.704790553024935</v>
      </c>
      <c r="BC1644" s="3">
        <f t="shared" si="1500"/>
        <v>16.101961573532748</v>
      </c>
      <c r="BD1644" s="3">
        <f t="shared" si="1501"/>
        <v>33.841445922851563</v>
      </c>
      <c r="BE1644" s="3">
        <f t="shared" si="1502"/>
        <v>5.295936858831694</v>
      </c>
      <c r="BF1644" s="3">
        <f t="shared" si="1503"/>
        <v>0.11599676133672729</v>
      </c>
      <c r="BG1644" s="3">
        <f t="shared" si="1504"/>
        <v>3.9379779049612118</v>
      </c>
      <c r="BH1644" s="3">
        <f t="shared" si="1505"/>
        <v>1.3579589538704822</v>
      </c>
      <c r="BI1644" s="3">
        <f t="shared" si="1506"/>
        <v>7.2926148214271708E-2</v>
      </c>
      <c r="BJ1644" s="3">
        <f t="shared" si="1507"/>
        <v>5.5692730027768134</v>
      </c>
      <c r="BK1644" s="3">
        <f t="shared" si="1508"/>
        <v>0.86040028465582807</v>
      </c>
      <c r="BL1644" s="3">
        <f t="shared" si="1509"/>
        <v>70.887421591788424</v>
      </c>
      <c r="BM1644" s="3">
        <f t="shared" si="1510"/>
        <v>64.836923516893961</v>
      </c>
      <c r="BN1644" s="3">
        <f t="shared" si="1511"/>
        <v>5.9470658710949866E-3</v>
      </c>
    </row>
    <row r="1645" spans="1:66">
      <c r="A1645" s="1" t="s">
        <v>2276</v>
      </c>
      <c r="B1645" t="s">
        <v>2215</v>
      </c>
      <c r="C1645">
        <v>20190717</v>
      </c>
      <c r="D1645" t="s">
        <v>339</v>
      </c>
      <c r="E1645" s="1" t="s">
        <v>340</v>
      </c>
      <c r="F1645" s="2" t="s">
        <v>2275</v>
      </c>
      <c r="G1645" s="1">
        <v>2000</v>
      </c>
      <c r="H1645">
        <v>33</v>
      </c>
      <c r="I1645">
        <v>32.650249481201172</v>
      </c>
      <c r="J1645">
        <v>500.1409912109375</v>
      </c>
      <c r="K1645" s="2">
        <v>79</v>
      </c>
      <c r="L1645" s="2" t="s">
        <v>2283</v>
      </c>
      <c r="M1645" s="2">
        <v>25492</v>
      </c>
      <c r="N1645" s="2">
        <v>0</v>
      </c>
      <c r="O1645" s="3">
        <f t="shared" si="1484"/>
        <v>-0.15956857910922501</v>
      </c>
      <c r="P1645" s="3">
        <f t="shared" si="1485"/>
        <v>0.12309531775584238</v>
      </c>
      <c r="Q1645" s="3">
        <f t="shared" si="1486"/>
        <v>45.069686991329363</v>
      </c>
      <c r="R1645" s="3">
        <f t="shared" si="1487"/>
        <v>1.9865390967662624</v>
      </c>
      <c r="S1645" s="3">
        <f t="shared" si="1488"/>
        <v>1.5943551348796432</v>
      </c>
      <c r="T1645" s="3">
        <f t="shared" si="1489"/>
        <v>34.651397705078125</v>
      </c>
      <c r="U1645" s="2">
        <v>6</v>
      </c>
      <c r="V1645" s="3">
        <f t="shared" si="1490"/>
        <v>1.4200000166893005</v>
      </c>
      <c r="W1645" s="2">
        <v>1</v>
      </c>
      <c r="X1645" s="3">
        <f t="shared" si="1491"/>
        <v>2.8400000333786011</v>
      </c>
      <c r="Y1645" s="2">
        <v>33.033153533935547</v>
      </c>
      <c r="Z1645" s="2">
        <v>34.651397705078125</v>
      </c>
      <c r="AA1645" s="2">
        <v>32.650249481201172</v>
      </c>
      <c r="AB1645" s="2">
        <v>44.026458740234375</v>
      </c>
      <c r="AC1645" s="2">
        <v>44.112758636474609</v>
      </c>
      <c r="AD1645" s="2">
        <v>37.395427703857422</v>
      </c>
      <c r="AE1645" s="2">
        <v>39.684028625488281</v>
      </c>
      <c r="AF1645" s="2">
        <v>73.462554931640625</v>
      </c>
      <c r="AG1645" s="2">
        <v>77.958465576171875</v>
      </c>
      <c r="AH1645" s="2">
        <v>500.1409912109375</v>
      </c>
      <c r="AI1645" s="2">
        <v>2000.8878173828125</v>
      </c>
      <c r="AJ1645" s="2">
        <v>7.5842127799987793</v>
      </c>
      <c r="AK1645" s="2">
        <v>99.432647705078125</v>
      </c>
      <c r="AL1645" s="2">
        <v>0.15064048767089844</v>
      </c>
      <c r="AM1645" s="2">
        <v>-1.0335112810134888</v>
      </c>
      <c r="AN1645" s="2">
        <v>1</v>
      </c>
      <c r="AO1645" s="2">
        <v>-0.21956524252891541</v>
      </c>
      <c r="AP1645" s="2">
        <v>2.737391471862793</v>
      </c>
      <c r="AQ1645" s="2">
        <v>1</v>
      </c>
      <c r="AR1645" s="2">
        <v>0</v>
      </c>
      <c r="AS1645" s="2">
        <v>0.15999999642372131</v>
      </c>
      <c r="AT1645" s="2">
        <v>111135</v>
      </c>
      <c r="AU1645" s="3">
        <f t="shared" si="1492"/>
        <v>0.83356831868489578</v>
      </c>
      <c r="AV1645" s="3">
        <f t="shared" si="1493"/>
        <v>1.9865390967662624E-3</v>
      </c>
      <c r="AW1645" s="3">
        <f t="shared" si="1494"/>
        <v>307.8013977050781</v>
      </c>
      <c r="AX1645" s="3">
        <f t="shared" si="1495"/>
        <v>306.18315353393552</v>
      </c>
      <c r="AY1645" s="3">
        <f t="shared" si="1496"/>
        <v>320.14204362551754</v>
      </c>
      <c r="AZ1645" s="3">
        <f t="shared" si="1497"/>
        <v>2.4821664668877985</v>
      </c>
      <c r="BA1645" s="3">
        <f t="shared" si="1498"/>
        <v>5.540243172716055</v>
      </c>
      <c r="BB1645" s="3">
        <f t="shared" si="1499"/>
        <v>55.718552211831614</v>
      </c>
      <c r="BC1645" s="3">
        <f t="shared" si="1500"/>
        <v>16.034523586343333</v>
      </c>
      <c r="BD1645" s="3">
        <f t="shared" si="1501"/>
        <v>33.842275619506836</v>
      </c>
      <c r="BE1645" s="3">
        <f t="shared" si="1502"/>
        <v>5.2961822460349275</v>
      </c>
      <c r="BF1645" s="3">
        <f t="shared" si="1503"/>
        <v>0.11798159191924029</v>
      </c>
      <c r="BG1645" s="3">
        <f t="shared" si="1504"/>
        <v>3.9458880378364118</v>
      </c>
      <c r="BH1645" s="3">
        <f t="shared" si="1505"/>
        <v>1.3502942081985156</v>
      </c>
      <c r="BI1645" s="3">
        <f t="shared" si="1506"/>
        <v>7.4181490449791318E-2</v>
      </c>
      <c r="BJ1645" s="3">
        <f t="shared" si="1507"/>
        <v>4.4813983087869946</v>
      </c>
      <c r="BK1645" s="3">
        <f t="shared" si="1508"/>
        <v>1.0216927796953401</v>
      </c>
      <c r="BL1645" s="3">
        <f t="shared" si="1509"/>
        <v>71.036185337394713</v>
      </c>
      <c r="BM1645" s="3">
        <f t="shared" si="1510"/>
        <v>44.188609896779411</v>
      </c>
      <c r="BN1645" s="3">
        <f t="shared" si="1511"/>
        <v>-2.5651730584205987E-3</v>
      </c>
    </row>
    <row r="1646" spans="1:66">
      <c r="A1646" s="1" t="s">
        <v>2276</v>
      </c>
      <c r="B1646" t="s">
        <v>2215</v>
      </c>
      <c r="C1646">
        <v>20190717</v>
      </c>
      <c r="D1646" t="s">
        <v>339</v>
      </c>
      <c r="E1646" s="1" t="s">
        <v>340</v>
      </c>
      <c r="F1646" s="2" t="s">
        <v>2275</v>
      </c>
      <c r="G1646" s="1">
        <v>2000</v>
      </c>
      <c r="H1646">
        <v>400</v>
      </c>
      <c r="I1646">
        <v>32.650238037109375</v>
      </c>
      <c r="J1646">
        <v>500.117919921875</v>
      </c>
      <c r="K1646" s="2">
        <v>80</v>
      </c>
      <c r="L1646" s="2" t="s">
        <v>934</v>
      </c>
      <c r="M1646" s="2">
        <v>25607.5</v>
      </c>
      <c r="N1646" s="2">
        <v>0</v>
      </c>
      <c r="O1646" s="3">
        <f t="shared" si="1484"/>
        <v>9.3994725534342418</v>
      </c>
      <c r="P1646" s="3">
        <f t="shared" si="1485"/>
        <v>0.12179864129803139</v>
      </c>
      <c r="Q1646" s="3">
        <f t="shared" si="1486"/>
        <v>250.09268852557565</v>
      </c>
      <c r="R1646" s="3">
        <f t="shared" si="1487"/>
        <v>1.9642781949167862</v>
      </c>
      <c r="S1646" s="3">
        <f t="shared" si="1488"/>
        <v>1.5925934020877959</v>
      </c>
      <c r="T1646" s="3">
        <f t="shared" si="1489"/>
        <v>34.633964538574219</v>
      </c>
      <c r="U1646" s="2">
        <v>6</v>
      </c>
      <c r="V1646" s="3">
        <f t="shared" si="1490"/>
        <v>1.4200000166893005</v>
      </c>
      <c r="W1646" s="2">
        <v>1</v>
      </c>
      <c r="X1646" s="3">
        <f t="shared" si="1491"/>
        <v>2.8400000333786011</v>
      </c>
      <c r="Y1646" s="2">
        <v>33.028453826904297</v>
      </c>
      <c r="Z1646" s="2">
        <v>34.633964538574219</v>
      </c>
      <c r="AA1646" s="2">
        <v>32.650238037109375</v>
      </c>
      <c r="AB1646" s="2">
        <v>398.80670166015625</v>
      </c>
      <c r="AC1646" s="2">
        <v>386.618896484375</v>
      </c>
      <c r="AD1646" s="2">
        <v>37.386054992675781</v>
      </c>
      <c r="AE1646" s="2">
        <v>39.649196624755859</v>
      </c>
      <c r="AF1646" s="2">
        <v>73.461029052734375</v>
      </c>
      <c r="AG1646" s="2">
        <v>77.907943725585938</v>
      </c>
      <c r="AH1646" s="2">
        <v>500.117919921875</v>
      </c>
      <c r="AI1646" s="2">
        <v>2000.91796875</v>
      </c>
      <c r="AJ1646" s="2">
        <v>7.7477364540100098</v>
      </c>
      <c r="AK1646" s="2">
        <v>99.429252624511719</v>
      </c>
      <c r="AL1646" s="2">
        <v>-2.6939640045166016</v>
      </c>
      <c r="AM1646" s="2">
        <v>-1.0308562517166138</v>
      </c>
      <c r="AN1646" s="2">
        <v>1</v>
      </c>
      <c r="AO1646" s="2">
        <v>-0.21956524252891541</v>
      </c>
      <c r="AP1646" s="2">
        <v>2.737391471862793</v>
      </c>
      <c r="AQ1646" s="2">
        <v>1</v>
      </c>
      <c r="AR1646" s="2">
        <v>0</v>
      </c>
      <c r="AS1646" s="2">
        <v>0.15999999642372131</v>
      </c>
      <c r="AT1646" s="2">
        <v>111115</v>
      </c>
      <c r="AU1646" s="3">
        <f t="shared" si="1492"/>
        <v>0.83352986653645833</v>
      </c>
      <c r="AV1646" s="3">
        <f t="shared" si="1493"/>
        <v>1.9642781949167861E-3</v>
      </c>
      <c r="AW1646" s="3">
        <f t="shared" si="1494"/>
        <v>307.7839645385742</v>
      </c>
      <c r="AX1646" s="3">
        <f t="shared" si="1495"/>
        <v>306.17845382690427</v>
      </c>
      <c r="AY1646" s="3">
        <f t="shared" si="1496"/>
        <v>320.14686784415971</v>
      </c>
      <c r="AZ1646" s="3">
        <f t="shared" si="1497"/>
        <v>2.4956407177434072</v>
      </c>
      <c r="BA1646" s="3">
        <f t="shared" si="1498"/>
        <v>5.5348833896495835</v>
      </c>
      <c r="BB1646" s="3">
        <f t="shared" si="1499"/>
        <v>55.666549265453298</v>
      </c>
      <c r="BC1646" s="3">
        <f t="shared" si="1500"/>
        <v>16.017352640697439</v>
      </c>
      <c r="BD1646" s="3">
        <f t="shared" si="1501"/>
        <v>33.831209182739258</v>
      </c>
      <c r="BE1646" s="3">
        <f t="shared" si="1502"/>
        <v>5.2929101019232769</v>
      </c>
      <c r="BF1646" s="3">
        <f t="shared" si="1503"/>
        <v>0.11678989132833058</v>
      </c>
      <c r="BG1646" s="3">
        <f t="shared" si="1504"/>
        <v>3.9422899875617876</v>
      </c>
      <c r="BH1646" s="3">
        <f t="shared" si="1505"/>
        <v>1.3506201143614893</v>
      </c>
      <c r="BI1646" s="3">
        <f t="shared" si="1506"/>
        <v>7.3427747278401581E-2</v>
      </c>
      <c r="BJ1646" s="3">
        <f t="shared" si="1507"/>
        <v>24.866529106952786</v>
      </c>
      <c r="BK1646" s="3">
        <f t="shared" si="1508"/>
        <v>0.64687135264140672</v>
      </c>
      <c r="BL1646" s="3">
        <f t="shared" si="1509"/>
        <v>71.028815524909405</v>
      </c>
      <c r="BM1646" s="3">
        <f t="shared" si="1510"/>
        <v>382.15083740057264</v>
      </c>
      <c r="BN1646" s="3">
        <f t="shared" si="1511"/>
        <v>1.7470415780602173E-2</v>
      </c>
    </row>
    <row r="1647" spans="1:66">
      <c r="A1647" s="1" t="s">
        <v>2276</v>
      </c>
      <c r="B1647" t="s">
        <v>2215</v>
      </c>
      <c r="C1647">
        <v>20190717</v>
      </c>
      <c r="D1647" t="s">
        <v>339</v>
      </c>
      <c r="E1647" s="1" t="s">
        <v>340</v>
      </c>
      <c r="F1647" s="2" t="s">
        <v>2275</v>
      </c>
      <c r="G1647" s="1">
        <v>2000</v>
      </c>
      <c r="H1647">
        <v>400</v>
      </c>
      <c r="I1647">
        <v>32.650585174560547</v>
      </c>
      <c r="J1647">
        <v>500.15365600585938</v>
      </c>
      <c r="K1647" s="2">
        <v>81</v>
      </c>
      <c r="L1647" s="2" t="s">
        <v>935</v>
      </c>
      <c r="M1647" s="2">
        <v>25697</v>
      </c>
      <c r="N1647" s="2">
        <v>0</v>
      </c>
      <c r="O1647" s="3">
        <f t="shared" si="1484"/>
        <v>9.4975991731333398</v>
      </c>
      <c r="P1647" s="3">
        <f t="shared" si="1485"/>
        <v>0.12435027220922606</v>
      </c>
      <c r="Q1647" s="3">
        <f t="shared" si="1486"/>
        <v>252.23046279337615</v>
      </c>
      <c r="R1647" s="3">
        <f t="shared" si="1487"/>
        <v>1.9993940120481093</v>
      </c>
      <c r="S1647" s="3">
        <f t="shared" si="1488"/>
        <v>1.5891352831443895</v>
      </c>
      <c r="T1647" s="3">
        <f t="shared" si="1489"/>
        <v>34.621055603027344</v>
      </c>
      <c r="U1647" s="2">
        <v>6</v>
      </c>
      <c r="V1647" s="3">
        <f t="shared" si="1490"/>
        <v>1.4200000166893005</v>
      </c>
      <c r="W1647" s="2">
        <v>1</v>
      </c>
      <c r="X1647" s="3">
        <f t="shared" si="1491"/>
        <v>2.8400000333786011</v>
      </c>
      <c r="Y1647" s="2">
        <v>33.029331207275391</v>
      </c>
      <c r="Z1647" s="2">
        <v>34.621055603027344</v>
      </c>
      <c r="AA1647" s="2">
        <v>32.650585174560547</v>
      </c>
      <c r="AB1647" s="2">
        <v>399.87777709960938</v>
      </c>
      <c r="AC1647" s="2">
        <v>387.55459594726563</v>
      </c>
      <c r="AD1647" s="2">
        <v>37.342330932617188</v>
      </c>
      <c r="AE1647" s="2">
        <v>39.645774841308594</v>
      </c>
      <c r="AF1647" s="2">
        <v>73.368377685546875</v>
      </c>
      <c r="AG1647" s="2">
        <v>77.894073486328125</v>
      </c>
      <c r="AH1647" s="2">
        <v>500.15365600585938</v>
      </c>
      <c r="AI1647" s="2">
        <v>2001.0216064453125</v>
      </c>
      <c r="AJ1647" s="2">
        <v>7.4433932304382324</v>
      </c>
      <c r="AK1647" s="2">
        <v>99.425025939941406</v>
      </c>
      <c r="AL1647" s="2">
        <v>-2.7259769439697266</v>
      </c>
      <c r="AM1647" s="2">
        <v>-1.00715172290802</v>
      </c>
      <c r="AN1647" s="2">
        <v>1</v>
      </c>
      <c r="AO1647" s="2">
        <v>-0.21956524252891541</v>
      </c>
      <c r="AP1647" s="2">
        <v>2.737391471862793</v>
      </c>
      <c r="AQ1647" s="2">
        <v>1</v>
      </c>
      <c r="AR1647" s="2">
        <v>0</v>
      </c>
      <c r="AS1647" s="2">
        <v>0.15999999642372131</v>
      </c>
      <c r="AT1647" s="2">
        <v>111115</v>
      </c>
      <c r="AU1647" s="3">
        <f t="shared" si="1492"/>
        <v>0.83358942667643221</v>
      </c>
      <c r="AV1647" s="3">
        <f t="shared" si="1493"/>
        <v>1.9993940120481093E-3</v>
      </c>
      <c r="AW1647" s="3">
        <f t="shared" si="1494"/>
        <v>307.77105560302732</v>
      </c>
      <c r="AX1647" s="3">
        <f t="shared" si="1495"/>
        <v>306.17933120727537</v>
      </c>
      <c r="AY1647" s="3">
        <f t="shared" si="1496"/>
        <v>320.16344987503908</v>
      </c>
      <c r="AZ1647" s="3">
        <f t="shared" si="1497"/>
        <v>2.4798015774226561</v>
      </c>
      <c r="BA1647" s="3">
        <f t="shared" si="1498"/>
        <v>5.5309174751505727</v>
      </c>
      <c r="BB1647" s="3">
        <f t="shared" si="1499"/>
        <v>55.629027227929249</v>
      </c>
      <c r="BC1647" s="3">
        <f t="shared" si="1500"/>
        <v>15.983252386620656</v>
      </c>
      <c r="BD1647" s="3">
        <f t="shared" si="1501"/>
        <v>33.825193405151367</v>
      </c>
      <c r="BE1647" s="3">
        <f t="shared" si="1502"/>
        <v>5.2911320836517195</v>
      </c>
      <c r="BF1647" s="3">
        <f t="shared" si="1503"/>
        <v>0.11913395544350484</v>
      </c>
      <c r="BG1647" s="3">
        <f t="shared" si="1504"/>
        <v>3.9417821920061833</v>
      </c>
      <c r="BH1647" s="3">
        <f t="shared" si="1505"/>
        <v>1.3493498916455362</v>
      </c>
      <c r="BI1647" s="3">
        <f t="shared" si="1506"/>
        <v>7.4910440174978651E-2</v>
      </c>
      <c r="BJ1647" s="3">
        <f t="shared" si="1507"/>
        <v>25.078020306074851</v>
      </c>
      <c r="BK1647" s="3">
        <f t="shared" si="1508"/>
        <v>0.65082562671427335</v>
      </c>
      <c r="BL1647" s="3">
        <f t="shared" si="1509"/>
        <v>71.096516942720186</v>
      </c>
      <c r="BM1647" s="3">
        <f t="shared" si="1510"/>
        <v>383.03989216802779</v>
      </c>
      <c r="BN1647" s="3">
        <f t="shared" si="1511"/>
        <v>1.7628613476938584E-2</v>
      </c>
    </row>
    <row r="1648" spans="1:66">
      <c r="A1648" s="1" t="s">
        <v>2276</v>
      </c>
      <c r="B1648" t="s">
        <v>2215</v>
      </c>
      <c r="C1648">
        <v>20190717</v>
      </c>
      <c r="D1648" t="s">
        <v>339</v>
      </c>
      <c r="E1648" s="1" t="s">
        <v>340</v>
      </c>
      <c r="F1648" s="2" t="s">
        <v>2275</v>
      </c>
      <c r="G1648" s="1">
        <v>2000</v>
      </c>
      <c r="H1648">
        <v>400</v>
      </c>
      <c r="I1648">
        <v>32.650394439697266</v>
      </c>
      <c r="J1648">
        <v>500.1304931640625</v>
      </c>
      <c r="K1648" s="2">
        <v>82</v>
      </c>
      <c r="L1648" s="2" t="s">
        <v>936</v>
      </c>
      <c r="M1648" s="2">
        <v>25786</v>
      </c>
      <c r="N1648" s="2">
        <v>0</v>
      </c>
      <c r="O1648" s="3">
        <f t="shared" si="1484"/>
        <v>9.4066172286408634</v>
      </c>
      <c r="P1648" s="3">
        <f t="shared" si="1485"/>
        <v>0.1214873249526665</v>
      </c>
      <c r="Q1648" s="3">
        <f t="shared" si="1486"/>
        <v>250.7179028418926</v>
      </c>
      <c r="R1648" s="3">
        <f t="shared" si="1487"/>
        <v>1.9741304163252482</v>
      </c>
      <c r="S1648" s="3">
        <f t="shared" si="1488"/>
        <v>1.6044704290558958</v>
      </c>
      <c r="T1648" s="3">
        <f t="shared" si="1489"/>
        <v>34.639781951904297</v>
      </c>
      <c r="U1648" s="2">
        <v>6</v>
      </c>
      <c r="V1648" s="3">
        <f t="shared" si="1490"/>
        <v>1.4200000166893005</v>
      </c>
      <c r="W1648" s="2">
        <v>1</v>
      </c>
      <c r="X1648" s="3">
        <f t="shared" si="1491"/>
        <v>2.8400000333786011</v>
      </c>
      <c r="Y1648" s="2">
        <v>33.029380798339844</v>
      </c>
      <c r="Z1648" s="2">
        <v>34.639781951904297</v>
      </c>
      <c r="AA1648" s="2">
        <v>32.650394439697266</v>
      </c>
      <c r="AB1648" s="2">
        <v>399.9488525390625</v>
      </c>
      <c r="AC1648" s="2">
        <v>387.74554443359375</v>
      </c>
      <c r="AD1648" s="2">
        <v>37.275737762451172</v>
      </c>
      <c r="AE1648" s="2">
        <v>39.550407409667969</v>
      </c>
      <c r="AF1648" s="2">
        <v>73.235481262207031</v>
      </c>
      <c r="AG1648" s="2">
        <v>77.704521179199219</v>
      </c>
      <c r="AH1648" s="2">
        <v>500.1304931640625</v>
      </c>
      <c r="AI1648" s="2">
        <v>2000.7947998046875</v>
      </c>
      <c r="AJ1648" s="2">
        <v>7.4014544486999512</v>
      </c>
      <c r="AK1648" s="2">
        <v>99.422515869140625</v>
      </c>
      <c r="AL1648" s="2">
        <v>-2.6429691314697266</v>
      </c>
      <c r="AM1648" s="2">
        <v>-1.0033484697341919</v>
      </c>
      <c r="AN1648" s="2">
        <v>1</v>
      </c>
      <c r="AO1648" s="2">
        <v>-0.21956524252891541</v>
      </c>
      <c r="AP1648" s="2">
        <v>2.737391471862793</v>
      </c>
      <c r="AQ1648" s="2">
        <v>1</v>
      </c>
      <c r="AR1648" s="2">
        <v>0</v>
      </c>
      <c r="AS1648" s="2">
        <v>0.15999999642372131</v>
      </c>
      <c r="AT1648" s="2">
        <v>111115</v>
      </c>
      <c r="AU1648" s="3">
        <f t="shared" si="1492"/>
        <v>0.83355082194010399</v>
      </c>
      <c r="AV1648" s="3">
        <f t="shared" si="1493"/>
        <v>1.9741304163252483E-3</v>
      </c>
      <c r="AW1648" s="3">
        <f t="shared" si="1494"/>
        <v>307.78978195190427</v>
      </c>
      <c r="AX1648" s="3">
        <f t="shared" si="1495"/>
        <v>306.17938079833982</v>
      </c>
      <c r="AY1648" s="3">
        <f t="shared" si="1496"/>
        <v>320.1271608133502</v>
      </c>
      <c r="AZ1648" s="3">
        <f t="shared" si="1497"/>
        <v>2.4895907096736107</v>
      </c>
      <c r="BA1648" s="3">
        <f t="shared" si="1498"/>
        <v>5.5366714373745864</v>
      </c>
      <c r="BB1648" s="3">
        <f t="shared" si="1499"/>
        <v>55.688305500757224</v>
      </c>
      <c r="BC1648" s="3">
        <f t="shared" si="1500"/>
        <v>16.137898091089255</v>
      </c>
      <c r="BD1648" s="3">
        <f t="shared" si="1501"/>
        <v>33.83458137512207</v>
      </c>
      <c r="BE1648" s="3">
        <f t="shared" si="1502"/>
        <v>5.293907011586918</v>
      </c>
      <c r="BF1648" s="3">
        <f t="shared" si="1503"/>
        <v>0.1165036230696805</v>
      </c>
      <c r="BG1648" s="3">
        <f t="shared" si="1504"/>
        <v>3.9322010083186907</v>
      </c>
      <c r="BH1648" s="3">
        <f t="shared" si="1505"/>
        <v>1.3617060032682273</v>
      </c>
      <c r="BI1648" s="3">
        <f t="shared" si="1506"/>
        <v>7.3246698020510412E-2</v>
      </c>
      <c r="BJ1648" s="3">
        <f t="shared" si="1507"/>
        <v>24.927004673975723</v>
      </c>
      <c r="BK1648" s="3">
        <f t="shared" si="1508"/>
        <v>0.64660421361677611</v>
      </c>
      <c r="BL1648" s="3">
        <f t="shared" si="1509"/>
        <v>70.820296992802369</v>
      </c>
      <c r="BM1648" s="3">
        <f t="shared" si="1510"/>
        <v>383.27408911337744</v>
      </c>
      <c r="BN1648" s="3">
        <f t="shared" si="1511"/>
        <v>1.7381279996542969E-2</v>
      </c>
    </row>
    <row r="1649" spans="1:66">
      <c r="A1649" s="1" t="s">
        <v>2276</v>
      </c>
      <c r="B1649" t="s">
        <v>2215</v>
      </c>
      <c r="C1649">
        <v>20190717</v>
      </c>
      <c r="D1649" t="s">
        <v>339</v>
      </c>
      <c r="E1649" s="1" t="s">
        <v>340</v>
      </c>
      <c r="F1649" s="2" t="s">
        <v>2275</v>
      </c>
      <c r="G1649" s="1">
        <v>2000</v>
      </c>
      <c r="H1649">
        <v>475</v>
      </c>
      <c r="I1649">
        <v>32.651737213134766</v>
      </c>
      <c r="J1649">
        <v>500.12918090820313</v>
      </c>
      <c r="K1649" s="2">
        <v>83</v>
      </c>
      <c r="L1649" s="2" t="s">
        <v>2284</v>
      </c>
      <c r="M1649" s="2">
        <v>25878.5</v>
      </c>
      <c r="N1649" s="2">
        <v>0</v>
      </c>
      <c r="O1649" s="3">
        <f t="shared" si="1484"/>
        <v>11.215312772203957</v>
      </c>
      <c r="P1649" s="3">
        <f t="shared" si="1485"/>
        <v>0.11949744104101671</v>
      </c>
      <c r="Q1649" s="3">
        <f t="shared" si="1486"/>
        <v>295.07665667874159</v>
      </c>
      <c r="R1649" s="3">
        <f t="shared" si="1487"/>
        <v>1.9598898080490055</v>
      </c>
      <c r="S1649" s="3">
        <f t="shared" si="1488"/>
        <v>1.6182668548303756</v>
      </c>
      <c r="T1649" s="3">
        <f t="shared" si="1489"/>
        <v>34.662731170654297</v>
      </c>
      <c r="U1649" s="2">
        <v>6</v>
      </c>
      <c r="V1649" s="3">
        <f t="shared" si="1490"/>
        <v>1.4200000166893005</v>
      </c>
      <c r="W1649" s="2">
        <v>1</v>
      </c>
      <c r="X1649" s="3">
        <f t="shared" si="1491"/>
        <v>2.8400000333786011</v>
      </c>
      <c r="Y1649" s="2">
        <v>33.035106658935547</v>
      </c>
      <c r="Z1649" s="2">
        <v>34.662731170654297</v>
      </c>
      <c r="AA1649" s="2">
        <v>32.651737213134766</v>
      </c>
      <c r="AB1649" s="2">
        <v>475.46878051757813</v>
      </c>
      <c r="AC1649" s="2">
        <v>460.93011474609375</v>
      </c>
      <c r="AD1649" s="2">
        <v>37.225696563720703</v>
      </c>
      <c r="AE1649" s="2">
        <v>39.484119415283203</v>
      </c>
      <c r="AF1649" s="2">
        <v>73.11090087890625</v>
      </c>
      <c r="AG1649" s="2">
        <v>77.546424865722656</v>
      </c>
      <c r="AH1649" s="2">
        <v>500.12918090820313</v>
      </c>
      <c r="AI1649" s="2">
        <v>2000.0233154296875</v>
      </c>
      <c r="AJ1649" s="2">
        <v>7.6356663703918457</v>
      </c>
      <c r="AK1649" s="2">
        <v>99.418785095214844</v>
      </c>
      <c r="AL1649" s="2">
        <v>-3.3212833404541016</v>
      </c>
      <c r="AM1649" s="2">
        <v>-0.97978889942169189</v>
      </c>
      <c r="AN1649" s="2">
        <v>1</v>
      </c>
      <c r="AO1649" s="2">
        <v>-0.21956524252891541</v>
      </c>
      <c r="AP1649" s="2">
        <v>2.737391471862793</v>
      </c>
      <c r="AQ1649" s="2">
        <v>1</v>
      </c>
      <c r="AR1649" s="2">
        <v>0</v>
      </c>
      <c r="AS1649" s="2">
        <v>0.15999999642372131</v>
      </c>
      <c r="AT1649" s="2">
        <v>111115</v>
      </c>
      <c r="AU1649" s="3">
        <f t="shared" si="1492"/>
        <v>0.83354863484700514</v>
      </c>
      <c r="AV1649" s="3">
        <f t="shared" si="1493"/>
        <v>1.9598898080490056E-3</v>
      </c>
      <c r="AW1649" s="3">
        <f t="shared" si="1494"/>
        <v>307.81273117065427</v>
      </c>
      <c r="AX1649" s="3">
        <f t="shared" si="1495"/>
        <v>306.18510665893552</v>
      </c>
      <c r="AY1649" s="3">
        <f t="shared" si="1496"/>
        <v>320.00372331610924</v>
      </c>
      <c r="AZ1649" s="3">
        <f t="shared" si="1497"/>
        <v>2.4928635723823813</v>
      </c>
      <c r="BA1649" s="3">
        <f t="shared" si="1498"/>
        <v>5.5437300376522165</v>
      </c>
      <c r="BB1649" s="3">
        <f t="shared" si="1499"/>
        <v>55.761393909037452</v>
      </c>
      <c r="BC1649" s="3">
        <f t="shared" si="1500"/>
        <v>16.277274493754248</v>
      </c>
      <c r="BD1649" s="3">
        <f t="shared" si="1501"/>
        <v>33.848918914794922</v>
      </c>
      <c r="BE1649" s="3">
        <f t="shared" si="1502"/>
        <v>5.2981473925695814</v>
      </c>
      <c r="BF1649" s="3">
        <f t="shared" si="1503"/>
        <v>0.11467241971939805</v>
      </c>
      <c r="BG1649" s="3">
        <f t="shared" si="1504"/>
        <v>3.9254631828218409</v>
      </c>
      <c r="BH1649" s="3">
        <f t="shared" si="1505"/>
        <v>1.3726842097477405</v>
      </c>
      <c r="BI1649" s="3">
        <f t="shared" si="1506"/>
        <v>7.2088685364729732E-2</v>
      </c>
      <c r="BJ1649" s="3">
        <f t="shared" si="1507"/>
        <v>29.336162716958302</v>
      </c>
      <c r="BK1649" s="3">
        <f t="shared" si="1508"/>
        <v>0.64017656308112225</v>
      </c>
      <c r="BL1649" s="3">
        <f t="shared" si="1509"/>
        <v>70.586992911554475</v>
      </c>
      <c r="BM1649" s="3">
        <f t="shared" si="1510"/>
        <v>455.59889218816187</v>
      </c>
      <c r="BN1649" s="3">
        <f t="shared" si="1511"/>
        <v>1.7376144163789457E-2</v>
      </c>
    </row>
    <row r="1650" spans="1:66">
      <c r="A1650" s="1" t="s">
        <v>2276</v>
      </c>
      <c r="B1650" t="s">
        <v>2215</v>
      </c>
      <c r="C1650">
        <v>20190717</v>
      </c>
      <c r="D1650" t="s">
        <v>339</v>
      </c>
      <c r="E1650" s="1" t="s">
        <v>340</v>
      </c>
      <c r="F1650" s="2" t="s">
        <v>2275</v>
      </c>
      <c r="G1650" s="1">
        <v>2000</v>
      </c>
      <c r="H1650">
        <v>575</v>
      </c>
      <c r="I1650">
        <v>32.650402069091797</v>
      </c>
      <c r="J1650">
        <v>500.11083984375</v>
      </c>
      <c r="K1650" s="2">
        <v>84</v>
      </c>
      <c r="L1650" s="2" t="s">
        <v>2285</v>
      </c>
      <c r="M1650" s="2">
        <v>25987</v>
      </c>
      <c r="N1650" s="2">
        <v>0</v>
      </c>
      <c r="O1650" s="3">
        <f t="shared" si="1484"/>
        <v>13.543467890687591</v>
      </c>
      <c r="P1650" s="3">
        <f t="shared" si="1485"/>
        <v>0.11522461510095799</v>
      </c>
      <c r="Q1650" s="3">
        <f t="shared" si="1486"/>
        <v>350.44766253548238</v>
      </c>
      <c r="R1650" s="3">
        <f t="shared" si="1487"/>
        <v>1.9131953619813582</v>
      </c>
      <c r="S1650" s="3">
        <f t="shared" si="1488"/>
        <v>1.6359391740166611</v>
      </c>
      <c r="T1650" s="3">
        <f t="shared" si="1489"/>
        <v>34.683982849121094</v>
      </c>
      <c r="U1650" s="2">
        <v>6</v>
      </c>
      <c r="V1650" s="3">
        <f t="shared" si="1490"/>
        <v>1.4200000166893005</v>
      </c>
      <c r="W1650" s="2">
        <v>1</v>
      </c>
      <c r="X1650" s="3">
        <f t="shared" si="1491"/>
        <v>2.8400000333786011</v>
      </c>
      <c r="Y1650" s="2">
        <v>33.044082641601563</v>
      </c>
      <c r="Z1650" s="2">
        <v>34.683982849121094</v>
      </c>
      <c r="AA1650" s="2">
        <v>32.650402069091797</v>
      </c>
      <c r="AB1650" s="2">
        <v>575.05255126953125</v>
      </c>
      <c r="AC1650" s="2">
        <v>557.5242919921875</v>
      </c>
      <c r="AD1650" s="2">
        <v>37.167835235595703</v>
      </c>
      <c r="AE1650" s="2">
        <v>39.372787475585938</v>
      </c>
      <c r="AF1650" s="2">
        <v>72.9593505859375</v>
      </c>
      <c r="AG1650" s="2">
        <v>77.287605285644531</v>
      </c>
      <c r="AH1650" s="2">
        <v>500.11083984375</v>
      </c>
      <c r="AI1650" s="2">
        <v>1999.7872314453125</v>
      </c>
      <c r="AJ1650" s="2">
        <v>7.4779319763183594</v>
      </c>
      <c r="AK1650" s="2">
        <v>99.417251586914063</v>
      </c>
      <c r="AL1650" s="2">
        <v>-4.5889835357666016</v>
      </c>
      <c r="AM1650" s="2">
        <v>-0.97497856616973877</v>
      </c>
      <c r="AN1650" s="2">
        <v>1</v>
      </c>
      <c r="AO1650" s="2">
        <v>-0.21956524252891541</v>
      </c>
      <c r="AP1650" s="2">
        <v>2.737391471862793</v>
      </c>
      <c r="AQ1650" s="2">
        <v>1</v>
      </c>
      <c r="AR1650" s="2">
        <v>0</v>
      </c>
      <c r="AS1650" s="2">
        <v>0.15999999642372131</v>
      </c>
      <c r="AT1650" s="2">
        <v>111115</v>
      </c>
      <c r="AU1650" s="3">
        <f t="shared" si="1492"/>
        <v>0.83351806640624992</v>
      </c>
      <c r="AV1650" s="3">
        <f t="shared" si="1493"/>
        <v>1.9131953619813582E-3</v>
      </c>
      <c r="AW1650" s="3">
        <f t="shared" si="1494"/>
        <v>307.83398284912107</v>
      </c>
      <c r="AX1650" s="3">
        <f t="shared" si="1495"/>
        <v>306.19408264160154</v>
      </c>
      <c r="AY1650" s="3">
        <f t="shared" si="1496"/>
        <v>319.96594987945355</v>
      </c>
      <c r="AZ1650" s="3">
        <f t="shared" si="1497"/>
        <v>2.5145900603327029</v>
      </c>
      <c r="BA1650" s="3">
        <f t="shared" si="1498"/>
        <v>5.5502734921550871</v>
      </c>
      <c r="BB1650" s="3">
        <f t="shared" si="1499"/>
        <v>55.828072125921153</v>
      </c>
      <c r="BC1650" s="3">
        <f t="shared" si="1500"/>
        <v>16.455284650335216</v>
      </c>
      <c r="BD1650" s="3">
        <f t="shared" si="1501"/>
        <v>33.864032745361328</v>
      </c>
      <c r="BE1650" s="3">
        <f t="shared" si="1502"/>
        <v>5.3026205622833524</v>
      </c>
      <c r="BF1650" s="3">
        <f t="shared" si="1503"/>
        <v>0.11073199152596357</v>
      </c>
      <c r="BG1650" s="3">
        <f t="shared" si="1504"/>
        <v>3.914334318138426</v>
      </c>
      <c r="BH1650" s="3">
        <f t="shared" si="1505"/>
        <v>1.3882862441449264</v>
      </c>
      <c r="BI1650" s="3">
        <f t="shared" si="1506"/>
        <v>6.9597577450460468E-2</v>
      </c>
      <c r="BJ1650" s="3">
        <f t="shared" si="1507"/>
        <v>34.840543434336013</v>
      </c>
      <c r="BK1650" s="3">
        <f t="shared" si="1508"/>
        <v>0.6285782836174485</v>
      </c>
      <c r="BL1650" s="3">
        <f t="shared" si="1509"/>
        <v>70.258599011546764</v>
      </c>
      <c r="BM1650" s="3">
        <f t="shared" si="1510"/>
        <v>551.08637599305382</v>
      </c>
      <c r="BN1650" s="3">
        <f t="shared" si="1511"/>
        <v>1.7266713916541682E-2</v>
      </c>
    </row>
    <row r="1651" spans="1:66">
      <c r="A1651" s="1" t="s">
        <v>2276</v>
      </c>
      <c r="B1651" t="s">
        <v>2215</v>
      </c>
      <c r="C1651">
        <v>20190717</v>
      </c>
      <c r="D1651" t="s">
        <v>339</v>
      </c>
      <c r="E1651" s="1" t="s">
        <v>340</v>
      </c>
      <c r="F1651" s="2" t="s">
        <v>2275</v>
      </c>
      <c r="G1651" s="1">
        <v>2000</v>
      </c>
      <c r="H1651">
        <v>675</v>
      </c>
      <c r="I1651">
        <v>32.649372100830078</v>
      </c>
      <c r="J1651">
        <v>500.11056518554688</v>
      </c>
      <c r="K1651" s="2">
        <v>85</v>
      </c>
      <c r="L1651" s="2" t="s">
        <v>2286</v>
      </c>
      <c r="M1651" s="2">
        <v>26091</v>
      </c>
      <c r="N1651" s="2">
        <v>0</v>
      </c>
      <c r="O1651" s="3">
        <f t="shared" si="1484"/>
        <v>15.571620895140622</v>
      </c>
      <c r="P1651" s="3">
        <f t="shared" si="1485"/>
        <v>0.11196933816343603</v>
      </c>
      <c r="Q1651" s="3">
        <f t="shared" si="1486"/>
        <v>409.73168200499816</v>
      </c>
      <c r="R1651" s="3">
        <f t="shared" si="1487"/>
        <v>1.8882376720535612</v>
      </c>
      <c r="S1651" s="3">
        <f t="shared" si="1488"/>
        <v>1.6594589414112111</v>
      </c>
      <c r="T1651" s="3">
        <f t="shared" si="1489"/>
        <v>34.755962371826172</v>
      </c>
      <c r="U1651" s="2">
        <v>6</v>
      </c>
      <c r="V1651" s="3">
        <f t="shared" si="1490"/>
        <v>1.4200000166893005</v>
      </c>
      <c r="W1651" s="2">
        <v>1</v>
      </c>
      <c r="X1651" s="3">
        <f t="shared" si="1491"/>
        <v>2.8400000333786011</v>
      </c>
      <c r="Y1651" s="2">
        <v>33.062767028808594</v>
      </c>
      <c r="Z1651" s="2">
        <v>34.755962371826172</v>
      </c>
      <c r="AA1651" s="2">
        <v>32.649372100830078</v>
      </c>
      <c r="AB1651" s="2">
        <v>674.76446533203125</v>
      </c>
      <c r="AC1651" s="2">
        <v>654.5997314453125</v>
      </c>
      <c r="AD1651" s="2">
        <v>37.1849365234375</v>
      </c>
      <c r="AE1651" s="2">
        <v>39.361152648925781</v>
      </c>
      <c r="AF1651" s="2">
        <v>72.913551330566406</v>
      </c>
      <c r="AG1651" s="2">
        <v>77.180755615234375</v>
      </c>
      <c r="AH1651" s="2">
        <v>500.11056518554688</v>
      </c>
      <c r="AI1651" s="2">
        <v>1998.6417236328125</v>
      </c>
      <c r="AJ1651" s="2">
        <v>5.6065220832824707</v>
      </c>
      <c r="AK1651" s="2">
        <v>99.413429260253906</v>
      </c>
      <c r="AL1651" s="2">
        <v>-5.3992862701416016</v>
      </c>
      <c r="AM1651" s="2">
        <v>-0.94265663623809814</v>
      </c>
      <c r="AN1651" s="2">
        <v>1</v>
      </c>
      <c r="AO1651" s="2">
        <v>-0.21956524252891541</v>
      </c>
      <c r="AP1651" s="2">
        <v>2.737391471862793</v>
      </c>
      <c r="AQ1651" s="2">
        <v>1</v>
      </c>
      <c r="AR1651" s="2">
        <v>0</v>
      </c>
      <c r="AS1651" s="2">
        <v>0.15999999642372131</v>
      </c>
      <c r="AT1651" s="2">
        <v>111115</v>
      </c>
      <c r="AU1651" s="3">
        <f t="shared" si="1492"/>
        <v>0.83351760864257796</v>
      </c>
      <c r="AV1651" s="3">
        <f t="shared" si="1493"/>
        <v>1.8882376720535611E-3</v>
      </c>
      <c r="AW1651" s="3">
        <f t="shared" si="1494"/>
        <v>307.90596237182615</v>
      </c>
      <c r="AX1651" s="3">
        <f t="shared" si="1495"/>
        <v>306.21276702880857</v>
      </c>
      <c r="AY1651" s="3">
        <f t="shared" si="1496"/>
        <v>319.7826686335502</v>
      </c>
      <c r="AZ1651" s="3">
        <f t="shared" si="1497"/>
        <v>2.5171752556199771</v>
      </c>
      <c r="BA1651" s="3">
        <f t="shared" si="1498"/>
        <v>5.5724861058772497</v>
      </c>
      <c r="BB1651" s="3">
        <f t="shared" si="1499"/>
        <v>56.053655399906454</v>
      </c>
      <c r="BC1651" s="3">
        <f t="shared" si="1500"/>
        <v>16.692502750980672</v>
      </c>
      <c r="BD1651" s="3">
        <f t="shared" si="1501"/>
        <v>33.909364700317383</v>
      </c>
      <c r="BE1651" s="3">
        <f t="shared" si="1502"/>
        <v>5.3160569541414073</v>
      </c>
      <c r="BF1651" s="3">
        <f t="shared" si="1503"/>
        <v>0.10772229793001764</v>
      </c>
      <c r="BG1651" s="3">
        <f t="shared" si="1504"/>
        <v>3.9130271644660386</v>
      </c>
      <c r="BH1651" s="3">
        <f t="shared" si="1505"/>
        <v>1.4030297896753687</v>
      </c>
      <c r="BI1651" s="3">
        <f t="shared" si="1506"/>
        <v>6.7695545695905607E-2</v>
      </c>
      <c r="BJ1651" s="3">
        <f t="shared" si="1507"/>
        <v>40.732831584688732</v>
      </c>
      <c r="BK1651" s="3">
        <f t="shared" si="1508"/>
        <v>0.62592705484363398</v>
      </c>
      <c r="BL1651" s="3">
        <f t="shared" si="1509"/>
        <v>69.914751191724363</v>
      </c>
      <c r="BM1651" s="3">
        <f t="shared" si="1510"/>
        <v>647.19772864201275</v>
      </c>
      <c r="BN1651" s="3">
        <f t="shared" si="1511"/>
        <v>1.682153617596829E-2</v>
      </c>
    </row>
    <row r="1652" spans="1:66">
      <c r="A1652" s="1" t="s">
        <v>2276</v>
      </c>
      <c r="B1652" t="s">
        <v>2215</v>
      </c>
      <c r="C1652">
        <v>20190717</v>
      </c>
      <c r="D1652" t="s">
        <v>339</v>
      </c>
      <c r="E1652" s="1" t="s">
        <v>340</v>
      </c>
      <c r="F1652" s="2" t="s">
        <v>2275</v>
      </c>
      <c r="G1652" s="1">
        <v>2000</v>
      </c>
      <c r="H1652">
        <v>800</v>
      </c>
      <c r="I1652">
        <v>32.649562835693359</v>
      </c>
      <c r="J1652">
        <v>500.14456176757813</v>
      </c>
      <c r="K1652" s="2">
        <v>86</v>
      </c>
      <c r="L1652" s="2" t="s">
        <v>2287</v>
      </c>
      <c r="M1652" s="2">
        <v>26182.5</v>
      </c>
      <c r="N1652" s="2">
        <v>0</v>
      </c>
      <c r="O1652" s="3">
        <f t="shared" si="1484"/>
        <v>18.319419378534437</v>
      </c>
      <c r="P1652" s="3">
        <f t="shared" si="1485"/>
        <v>0.10849362109639864</v>
      </c>
      <c r="Q1652" s="3">
        <f t="shared" si="1486"/>
        <v>480.48865087214534</v>
      </c>
      <c r="R1652" s="3">
        <f t="shared" si="1487"/>
        <v>1.8444243765652719</v>
      </c>
      <c r="S1652" s="3">
        <f t="shared" si="1488"/>
        <v>1.6709138729521249</v>
      </c>
      <c r="T1652" s="3">
        <f t="shared" si="1489"/>
        <v>34.769577026367188</v>
      </c>
      <c r="U1652" s="2">
        <v>6</v>
      </c>
      <c r="V1652" s="3">
        <f t="shared" si="1490"/>
        <v>1.4200000166893005</v>
      </c>
      <c r="W1652" s="2">
        <v>1</v>
      </c>
      <c r="X1652" s="3">
        <f t="shared" si="1491"/>
        <v>2.8400000333786011</v>
      </c>
      <c r="Y1652" s="2">
        <v>33.068511962890625</v>
      </c>
      <c r="Z1652" s="2">
        <v>34.769577026367188</v>
      </c>
      <c r="AA1652" s="2">
        <v>32.649562835693359</v>
      </c>
      <c r="AB1652" s="2">
        <v>800.85009765625</v>
      </c>
      <c r="AC1652" s="2">
        <v>777.153564453125</v>
      </c>
      <c r="AD1652" s="2">
        <v>37.163131713867188</v>
      </c>
      <c r="AE1652" s="2">
        <v>39.288867950439453</v>
      </c>
      <c r="AF1652" s="2">
        <v>72.84619140625</v>
      </c>
      <c r="AG1652" s="2">
        <v>77.013008117675781</v>
      </c>
      <c r="AH1652" s="2">
        <v>500.14456176757813</v>
      </c>
      <c r="AI1652" s="2">
        <v>1999.0516357421875</v>
      </c>
      <c r="AJ1652" s="2">
        <v>5.2328352928161621</v>
      </c>
      <c r="AK1652" s="2">
        <v>99.411933898925781</v>
      </c>
      <c r="AL1652" s="2">
        <v>-7.2576236724853516</v>
      </c>
      <c r="AM1652" s="2">
        <v>-0.92099678516387939</v>
      </c>
      <c r="AN1652" s="2">
        <v>1</v>
      </c>
      <c r="AO1652" s="2">
        <v>-0.21956524252891541</v>
      </c>
      <c r="AP1652" s="2">
        <v>2.737391471862793</v>
      </c>
      <c r="AQ1652" s="2">
        <v>1</v>
      </c>
      <c r="AR1652" s="2">
        <v>0</v>
      </c>
      <c r="AS1652" s="2">
        <v>0.15999999642372131</v>
      </c>
      <c r="AT1652" s="2">
        <v>111115</v>
      </c>
      <c r="AU1652" s="3">
        <f t="shared" si="1492"/>
        <v>0.83357426961263004</v>
      </c>
      <c r="AV1652" s="3">
        <f t="shared" si="1493"/>
        <v>1.8444243765652719E-3</v>
      </c>
      <c r="AW1652" s="3">
        <f t="shared" si="1494"/>
        <v>307.91957702636716</v>
      </c>
      <c r="AX1652" s="3">
        <f t="shared" si="1495"/>
        <v>306.2185119628906</v>
      </c>
      <c r="AY1652" s="3">
        <f t="shared" si="1496"/>
        <v>319.84825456958424</v>
      </c>
      <c r="AZ1652" s="3">
        <f t="shared" si="1497"/>
        <v>2.539302039088708</v>
      </c>
      <c r="BA1652" s="3">
        <f t="shared" si="1498"/>
        <v>5.5766962166048355</v>
      </c>
      <c r="BB1652" s="3">
        <f t="shared" si="1499"/>
        <v>56.096848717124651</v>
      </c>
      <c r="BC1652" s="3">
        <f t="shared" si="1500"/>
        <v>16.807980766685198</v>
      </c>
      <c r="BD1652" s="3">
        <f t="shared" si="1501"/>
        <v>33.919044494628906</v>
      </c>
      <c r="BE1652" s="3">
        <f t="shared" si="1502"/>
        <v>5.3189298783329333</v>
      </c>
      <c r="BF1652" s="3">
        <f t="shared" si="1503"/>
        <v>0.1045014585897085</v>
      </c>
      <c r="BG1652" s="3">
        <f t="shared" si="1504"/>
        <v>3.9057823436527106</v>
      </c>
      <c r="BH1652" s="3">
        <f t="shared" si="1505"/>
        <v>1.4131475346802227</v>
      </c>
      <c r="BI1652" s="3">
        <f t="shared" si="1506"/>
        <v>6.5660721798464355E-2</v>
      </c>
      <c r="BJ1652" s="3">
        <f t="shared" si="1507"/>
        <v>47.766305999685741</v>
      </c>
      <c r="BK1652" s="3">
        <f t="shared" si="1508"/>
        <v>0.61826731916266808</v>
      </c>
      <c r="BL1652" s="3">
        <f t="shared" si="1509"/>
        <v>69.694728178264526</v>
      </c>
      <c r="BM1652" s="3">
        <f t="shared" si="1510"/>
        <v>768.44538985088741</v>
      </c>
      <c r="BN1652" s="3">
        <f t="shared" si="1511"/>
        <v>1.6614934136287018E-2</v>
      </c>
    </row>
    <row r="1653" spans="1:66">
      <c r="A1653" s="1" t="s">
        <v>2276</v>
      </c>
      <c r="B1653" t="s">
        <v>2215</v>
      </c>
      <c r="C1653">
        <v>20190717</v>
      </c>
      <c r="D1653" t="s">
        <v>339</v>
      </c>
      <c r="E1653" s="1" t="s">
        <v>340</v>
      </c>
      <c r="F1653" s="2" t="s">
        <v>2275</v>
      </c>
      <c r="G1653" s="1">
        <v>2000</v>
      </c>
      <c r="H1653">
        <v>1000</v>
      </c>
      <c r="I1653">
        <v>32.649749755859375</v>
      </c>
      <c r="J1653">
        <v>500.07431030273438</v>
      </c>
      <c r="K1653" s="2">
        <v>87</v>
      </c>
      <c r="L1653" s="2" t="s">
        <v>2288</v>
      </c>
      <c r="M1653" s="2">
        <v>26306</v>
      </c>
      <c r="N1653" s="2">
        <v>0</v>
      </c>
      <c r="O1653" s="3">
        <f t="shared" si="1484"/>
        <v>21.764520971665331</v>
      </c>
      <c r="P1653" s="3">
        <f t="shared" si="1485"/>
        <v>0.10264537272638281</v>
      </c>
      <c r="Q1653" s="3">
        <f t="shared" si="1486"/>
        <v>600.14170040797183</v>
      </c>
      <c r="R1653" s="3">
        <f t="shared" si="1487"/>
        <v>1.7644984004363511</v>
      </c>
      <c r="S1653" s="3">
        <f t="shared" si="1488"/>
        <v>1.686319056583887</v>
      </c>
      <c r="T1653" s="3">
        <f t="shared" si="1489"/>
        <v>34.767501831054688</v>
      </c>
      <c r="U1653" s="2">
        <v>6</v>
      </c>
      <c r="V1653" s="3">
        <f t="shared" si="1490"/>
        <v>1.4200000166893005</v>
      </c>
      <c r="W1653" s="2">
        <v>1</v>
      </c>
      <c r="X1653" s="3">
        <f t="shared" si="1491"/>
        <v>2.8400000333786011</v>
      </c>
      <c r="Y1653" s="2">
        <v>33.063343048095703</v>
      </c>
      <c r="Z1653" s="2">
        <v>34.767501831054688</v>
      </c>
      <c r="AA1653" s="2">
        <v>32.649749755859375</v>
      </c>
      <c r="AB1653" s="2">
        <v>1000.3624267578125</v>
      </c>
      <c r="AC1653" s="2">
        <v>972.190673828125</v>
      </c>
      <c r="AD1653" s="2">
        <v>37.094539642333984</v>
      </c>
      <c r="AE1653" s="2">
        <v>39.1287841796875</v>
      </c>
      <c r="AF1653" s="2">
        <v>72.730361938476563</v>
      </c>
      <c r="AG1653" s="2">
        <v>76.718856811523438</v>
      </c>
      <c r="AH1653" s="2">
        <v>500.07431030273438</v>
      </c>
      <c r="AI1653" s="2">
        <v>1999.911865234375</v>
      </c>
      <c r="AJ1653" s="2">
        <v>5.2341222763061523</v>
      </c>
      <c r="AK1653" s="2">
        <v>99.408538818359375</v>
      </c>
      <c r="AL1653" s="2">
        <v>-9.6619815826416016</v>
      </c>
      <c r="AM1653" s="2">
        <v>-0.90112602710723877</v>
      </c>
      <c r="AN1653" s="2">
        <v>1</v>
      </c>
      <c r="AO1653" s="2">
        <v>-0.21956524252891541</v>
      </c>
      <c r="AP1653" s="2">
        <v>2.737391471862793</v>
      </c>
      <c r="AQ1653" s="2">
        <v>1</v>
      </c>
      <c r="AR1653" s="2">
        <v>0</v>
      </c>
      <c r="AS1653" s="2">
        <v>0.15999999642372131</v>
      </c>
      <c r="AT1653" s="2">
        <v>111115</v>
      </c>
      <c r="AU1653" s="3">
        <f t="shared" si="1492"/>
        <v>0.83345718383789047</v>
      </c>
      <c r="AV1653" s="3">
        <f t="shared" si="1493"/>
        <v>1.7644984004363512E-3</v>
      </c>
      <c r="AW1653" s="3">
        <f t="shared" si="1494"/>
        <v>307.91750183105466</v>
      </c>
      <c r="AX1653" s="3">
        <f t="shared" si="1495"/>
        <v>306.21334304809568</v>
      </c>
      <c r="AY1653" s="3">
        <f t="shared" si="1496"/>
        <v>319.98589128525782</v>
      </c>
      <c r="AZ1653" s="3">
        <f t="shared" si="1497"/>
        <v>2.5816677166618911</v>
      </c>
      <c r="BA1653" s="3">
        <f t="shared" si="1498"/>
        <v>5.5760543176255579</v>
      </c>
      <c r="BB1653" s="3">
        <f t="shared" si="1499"/>
        <v>56.092307400415571</v>
      </c>
      <c r="BC1653" s="3">
        <f t="shared" si="1500"/>
        <v>16.963523220728071</v>
      </c>
      <c r="BD1653" s="3">
        <f t="shared" si="1501"/>
        <v>33.915422439575195</v>
      </c>
      <c r="BE1653" s="3">
        <f t="shared" si="1502"/>
        <v>5.3178547088468209</v>
      </c>
      <c r="BF1653" s="3">
        <f t="shared" si="1503"/>
        <v>9.9064896288318174E-2</v>
      </c>
      <c r="BG1653" s="3">
        <f t="shared" si="1504"/>
        <v>3.8897352610416709</v>
      </c>
      <c r="BH1653" s="3">
        <f t="shared" si="1505"/>
        <v>1.42811944780515</v>
      </c>
      <c r="BI1653" s="3">
        <f t="shared" si="1506"/>
        <v>6.2227587240691454E-2</v>
      </c>
      <c r="BJ1653" s="3">
        <f t="shared" si="1507"/>
        <v>59.659209521522072</v>
      </c>
      <c r="BK1653" s="3">
        <f t="shared" si="1508"/>
        <v>0.61730863766141386</v>
      </c>
      <c r="BL1653" s="3">
        <f t="shared" si="1509"/>
        <v>69.353661972799244</v>
      </c>
      <c r="BM1653" s="3">
        <f t="shared" si="1510"/>
        <v>961.84486292445615</v>
      </c>
      <c r="BN1653" s="3">
        <f t="shared" si="1511"/>
        <v>1.5693271219220831E-2</v>
      </c>
    </row>
    <row r="1654" spans="1:66">
      <c r="A1654" s="1" t="s">
        <v>2276</v>
      </c>
      <c r="B1654" t="s">
        <v>2215</v>
      </c>
      <c r="C1654">
        <v>20190717</v>
      </c>
      <c r="D1654" t="s">
        <v>339</v>
      </c>
      <c r="E1654" s="1" t="s">
        <v>340</v>
      </c>
      <c r="F1654" s="2" t="s">
        <v>2275</v>
      </c>
      <c r="G1654" s="1">
        <v>2000</v>
      </c>
      <c r="H1654">
        <v>1400</v>
      </c>
      <c r="I1654">
        <v>32.649429321289063</v>
      </c>
      <c r="J1654">
        <v>500.16098022460938</v>
      </c>
      <c r="K1654" s="2">
        <v>88</v>
      </c>
      <c r="L1654" s="2" t="s">
        <v>942</v>
      </c>
      <c r="M1654" s="2">
        <v>26413.5</v>
      </c>
      <c r="N1654" s="2">
        <v>0</v>
      </c>
      <c r="O1654" s="3">
        <f t="shared" si="1484"/>
        <v>27.47352639046396</v>
      </c>
      <c r="P1654" s="3">
        <f t="shared" si="1485"/>
        <v>9.7759633363838791E-2</v>
      </c>
      <c r="Q1654" s="3">
        <f t="shared" si="1486"/>
        <v>870.49833042822331</v>
      </c>
      <c r="R1654" s="3">
        <f t="shared" si="1487"/>
        <v>1.6959226031992962</v>
      </c>
      <c r="S1654" s="3">
        <f t="shared" si="1488"/>
        <v>1.6991719673863703</v>
      </c>
      <c r="T1654" s="3">
        <f t="shared" si="1489"/>
        <v>34.742641448974609</v>
      </c>
      <c r="U1654" s="2">
        <v>6</v>
      </c>
      <c r="V1654" s="3">
        <f t="shared" si="1490"/>
        <v>1.4200000166893005</v>
      </c>
      <c r="W1654" s="2">
        <v>1</v>
      </c>
      <c r="X1654" s="3">
        <f t="shared" si="1491"/>
        <v>2.8400000333786011</v>
      </c>
      <c r="Y1654" s="2">
        <v>33.050785064697266</v>
      </c>
      <c r="Z1654" s="2">
        <v>34.742641448974609</v>
      </c>
      <c r="AA1654" s="2">
        <v>32.649429321289063</v>
      </c>
      <c r="AB1654" s="2">
        <v>1401.081298828125</v>
      </c>
      <c r="AC1654" s="2">
        <v>1365.345947265625</v>
      </c>
      <c r="AD1654" s="2">
        <v>36.967777252197266</v>
      </c>
      <c r="AE1654" s="2">
        <v>38.923042297363281</v>
      </c>
      <c r="AF1654" s="2">
        <v>72.531364440917969</v>
      </c>
      <c r="AG1654" s="2">
        <v>76.367630004882813</v>
      </c>
      <c r="AH1654" s="2">
        <v>500.16098022460938</v>
      </c>
      <c r="AI1654" s="2">
        <v>2000.446533203125</v>
      </c>
      <c r="AJ1654" s="2">
        <v>6.1786184310913086</v>
      </c>
      <c r="AK1654" s="2">
        <v>99.406349182128906</v>
      </c>
      <c r="AL1654" s="2">
        <v>-15.276239395141602</v>
      </c>
      <c r="AM1654" s="2">
        <v>-0.86943733692169189</v>
      </c>
      <c r="AN1654" s="2">
        <v>0.66666668653488159</v>
      </c>
      <c r="AO1654" s="2">
        <v>-0.21956524252891541</v>
      </c>
      <c r="AP1654" s="2">
        <v>2.737391471862793</v>
      </c>
      <c r="AQ1654" s="2">
        <v>1</v>
      </c>
      <c r="AR1654" s="2">
        <v>0</v>
      </c>
      <c r="AS1654" s="2">
        <v>0.15999999642372131</v>
      </c>
      <c r="AT1654" s="2">
        <v>111115</v>
      </c>
      <c r="AU1654" s="3">
        <f t="shared" si="1492"/>
        <v>0.83360163370768214</v>
      </c>
      <c r="AV1654" s="3">
        <f t="shared" si="1493"/>
        <v>1.6959226031992962E-3</v>
      </c>
      <c r="AW1654" s="3">
        <f t="shared" si="1494"/>
        <v>307.89264144897459</v>
      </c>
      <c r="AX1654" s="3">
        <f t="shared" si="1495"/>
        <v>306.20078506469724</v>
      </c>
      <c r="AY1654" s="3">
        <f t="shared" si="1496"/>
        <v>320.0714381583457</v>
      </c>
      <c r="AZ1654" s="3">
        <f t="shared" si="1497"/>
        <v>2.6199419816332901</v>
      </c>
      <c r="BA1654" s="3">
        <f t="shared" si="1498"/>
        <v>5.5683695012288377</v>
      </c>
      <c r="BB1654" s="3">
        <f t="shared" si="1499"/>
        <v>56.016235854579691</v>
      </c>
      <c r="BC1654" s="3">
        <f t="shared" si="1500"/>
        <v>17.093193557216409</v>
      </c>
      <c r="BD1654" s="3">
        <f t="shared" si="1501"/>
        <v>33.896713256835938</v>
      </c>
      <c r="BE1654" s="3">
        <f t="shared" si="1502"/>
        <v>5.3123040909362995</v>
      </c>
      <c r="BF1654" s="3">
        <f t="shared" si="1503"/>
        <v>9.4506492535600284E-2</v>
      </c>
      <c r="BG1654" s="3">
        <f t="shared" si="1504"/>
        <v>3.8691975338424673</v>
      </c>
      <c r="BH1654" s="3">
        <f t="shared" si="1505"/>
        <v>1.4431065570938322</v>
      </c>
      <c r="BI1654" s="3">
        <f t="shared" si="1506"/>
        <v>5.935046429454998E-2</v>
      </c>
      <c r="BJ1654" s="3">
        <f t="shared" si="1507"/>
        <v>86.533060997008207</v>
      </c>
      <c r="BK1654" s="3">
        <f t="shared" si="1508"/>
        <v>0.63756612906169907</v>
      </c>
      <c r="BL1654" s="3">
        <f t="shared" si="1509"/>
        <v>69.030617762595398</v>
      </c>
      <c r="BM1654" s="3">
        <f t="shared" si="1510"/>
        <v>1352.2863486067465</v>
      </c>
      <c r="BN1654" s="3">
        <f t="shared" si="1511"/>
        <v>1.402450376582344E-2</v>
      </c>
    </row>
    <row r="1655" spans="1:66">
      <c r="A1655" s="1" t="s">
        <v>2276</v>
      </c>
      <c r="B1655" t="s">
        <v>2215</v>
      </c>
      <c r="C1655">
        <v>20190717</v>
      </c>
      <c r="D1655" t="s">
        <v>339</v>
      </c>
      <c r="E1655" s="1" t="s">
        <v>340</v>
      </c>
      <c r="F1655" s="2" t="s">
        <v>2275</v>
      </c>
      <c r="G1655" s="1">
        <v>2000</v>
      </c>
      <c r="H1655">
        <v>1800</v>
      </c>
      <c r="I1655">
        <v>32.649570465087891</v>
      </c>
      <c r="J1655">
        <v>500.16854858398438</v>
      </c>
      <c r="K1655" s="2">
        <v>89</v>
      </c>
      <c r="L1655" s="2" t="s">
        <v>2289</v>
      </c>
      <c r="M1655" s="2">
        <v>26557.5</v>
      </c>
      <c r="N1655" s="2">
        <v>0</v>
      </c>
      <c r="O1655" s="3">
        <f t="shared" si="1484"/>
        <v>31.591186909726893</v>
      </c>
      <c r="P1655" s="3">
        <f t="shared" si="1485"/>
        <v>9.1713429216354433E-2</v>
      </c>
      <c r="Q1655" s="3">
        <f t="shared" si="1486"/>
        <v>1150.7524677547283</v>
      </c>
      <c r="R1655" s="3">
        <f t="shared" si="1487"/>
        <v>1.6048939180165112</v>
      </c>
      <c r="S1655" s="3">
        <f t="shared" si="1488"/>
        <v>1.7108259136530939</v>
      </c>
      <c r="T1655" s="3">
        <f t="shared" si="1489"/>
        <v>34.685581207275391</v>
      </c>
      <c r="U1655" s="2">
        <v>6</v>
      </c>
      <c r="V1655" s="3">
        <f t="shared" si="1490"/>
        <v>1.4200000166893005</v>
      </c>
      <c r="W1655" s="2">
        <v>1</v>
      </c>
      <c r="X1655" s="3">
        <f t="shared" si="1491"/>
        <v>2.8400000333786011</v>
      </c>
      <c r="Y1655" s="2">
        <v>33.035018920898438</v>
      </c>
      <c r="Z1655" s="2">
        <v>34.685581207275391</v>
      </c>
      <c r="AA1655" s="2">
        <v>32.649570465087891</v>
      </c>
      <c r="AB1655" s="2">
        <v>1800.263916015625</v>
      </c>
      <c r="AC1655" s="2">
        <v>1758.9808349609375</v>
      </c>
      <c r="AD1655" s="2">
        <v>36.778812408447266</v>
      </c>
      <c r="AE1655" s="2">
        <v>38.629665374755859</v>
      </c>
      <c r="AF1655" s="2">
        <v>72.222785949707031</v>
      </c>
      <c r="AG1655" s="2">
        <v>75.857322692871094</v>
      </c>
      <c r="AH1655" s="2">
        <v>500.16854858398438</v>
      </c>
      <c r="AI1655" s="2">
        <v>2001.106201171875</v>
      </c>
      <c r="AJ1655" s="2">
        <v>7.300959587097168</v>
      </c>
      <c r="AK1655" s="2">
        <v>99.403915405273438</v>
      </c>
      <c r="AL1655" s="2">
        <v>-21.408075332641602</v>
      </c>
      <c r="AM1655" s="2">
        <v>-0.80059349536895752</v>
      </c>
      <c r="AN1655" s="2">
        <v>1</v>
      </c>
      <c r="AO1655" s="2">
        <v>-0.21956524252891541</v>
      </c>
      <c r="AP1655" s="2">
        <v>2.737391471862793</v>
      </c>
      <c r="AQ1655" s="2">
        <v>1</v>
      </c>
      <c r="AR1655" s="2">
        <v>0</v>
      </c>
      <c r="AS1655" s="2">
        <v>0.15999999642372131</v>
      </c>
      <c r="AT1655" s="2">
        <v>111115</v>
      </c>
      <c r="AU1655" s="3">
        <f t="shared" si="1492"/>
        <v>0.83361424763997394</v>
      </c>
      <c r="AV1655" s="3">
        <f t="shared" si="1493"/>
        <v>1.6048939180165111E-3</v>
      </c>
      <c r="AW1655" s="3">
        <f t="shared" si="1494"/>
        <v>307.83558120727537</v>
      </c>
      <c r="AX1655" s="3">
        <f t="shared" si="1495"/>
        <v>306.18501892089841</v>
      </c>
      <c r="AY1655" s="3">
        <f t="shared" si="1496"/>
        <v>320.17698503098654</v>
      </c>
      <c r="AZ1655" s="3">
        <f t="shared" si="1497"/>
        <v>2.6744154901137587</v>
      </c>
      <c r="BA1655" s="3">
        <f t="shared" si="1498"/>
        <v>5.5507659026993457</v>
      </c>
      <c r="BB1655" s="3">
        <f t="shared" si="1499"/>
        <v>55.840515738929078</v>
      </c>
      <c r="BC1655" s="3">
        <f t="shared" si="1500"/>
        <v>17.210850364173218</v>
      </c>
      <c r="BD1655" s="3">
        <f t="shared" si="1501"/>
        <v>33.860300064086914</v>
      </c>
      <c r="BE1655" s="3">
        <f t="shared" si="1502"/>
        <v>5.3015155127703011</v>
      </c>
      <c r="BF1655" s="3">
        <f t="shared" si="1503"/>
        <v>8.8844338083833574E-2</v>
      </c>
      <c r="BG1655" s="3">
        <f t="shared" si="1504"/>
        <v>3.8399399890462518</v>
      </c>
      <c r="BH1655" s="3">
        <f t="shared" si="1505"/>
        <v>1.4615755237240493</v>
      </c>
      <c r="BI1655" s="3">
        <f t="shared" si="1506"/>
        <v>5.5778545328047907E-2</v>
      </c>
      <c r="BJ1655" s="3">
        <f t="shared" si="1507"/>
        <v>114.38930095710066</v>
      </c>
      <c r="BK1655" s="3">
        <f t="shared" si="1508"/>
        <v>0.65421546663996688</v>
      </c>
      <c r="BL1655" s="3">
        <f t="shared" si="1509"/>
        <v>68.662526607490236</v>
      </c>
      <c r="BM1655" s="3">
        <f t="shared" si="1510"/>
        <v>1743.9638976979491</v>
      </c>
      <c r="BN1655" s="3">
        <f t="shared" si="1511"/>
        <v>1.2437933575428916E-2</v>
      </c>
    </row>
    <row r="1656" spans="1:66">
      <c r="C1656"/>
    </row>
    <row r="1657" spans="1:66">
      <c r="A1657" s="1" t="s">
        <v>2291</v>
      </c>
      <c r="B1657" t="s">
        <v>2215</v>
      </c>
      <c r="C1657">
        <v>20190717</v>
      </c>
      <c r="D1657" t="s">
        <v>339</v>
      </c>
      <c r="E1657" s="1" t="s">
        <v>340</v>
      </c>
      <c r="F1657" s="2" t="s">
        <v>2290</v>
      </c>
      <c r="G1657" s="1">
        <v>2000</v>
      </c>
      <c r="H1657">
        <v>400</v>
      </c>
      <c r="I1657">
        <v>32.649085998535156</v>
      </c>
      <c r="J1657">
        <v>500.10687255859375</v>
      </c>
      <c r="K1657" s="2">
        <v>91</v>
      </c>
      <c r="L1657" s="2" t="s">
        <v>2292</v>
      </c>
      <c r="M1657" s="2">
        <v>30233.5</v>
      </c>
      <c r="N1657" s="2">
        <v>0</v>
      </c>
      <c r="O1657" s="3">
        <f t="shared" ref="O1657:O1673" si="1512">(AB1657-AC1657*(1000-AD1657)/(1000-AE1657))*AU1657</f>
        <v>7.33647212489302</v>
      </c>
      <c r="P1657" s="3">
        <f t="shared" ref="P1657:P1673" si="1513">IF(BF1657&lt;&gt;0,1/(1/BF1657-1/X1657),0)</f>
        <v>9.39736561905231E-2</v>
      </c>
      <c r="Q1657" s="3">
        <f t="shared" ref="Q1657:Q1673" si="1514">((BI1657-AV1657/2)*AC1657-O1657)/(BI1657+AV1657/2)</f>
        <v>252.48574160976369</v>
      </c>
      <c r="R1657" s="3">
        <f t="shared" ref="R1657:R1673" si="1515">AV1657*1000</f>
        <v>1.5918103042538538</v>
      </c>
      <c r="S1657" s="3">
        <f t="shared" ref="S1657:S1673" si="1516">(BA1657-BG1657)</f>
        <v>1.6564082304963104</v>
      </c>
      <c r="T1657" s="3">
        <f t="shared" ref="T1657:T1673" si="1517">(Z1657+AZ1657*N1657)</f>
        <v>34.620906829833984</v>
      </c>
      <c r="U1657" s="2">
        <v>6</v>
      </c>
      <c r="V1657" s="3">
        <f t="shared" ref="V1657:V1673" si="1518">(U1657*AO1657+AP1657)</f>
        <v>1.4200000166893005</v>
      </c>
      <c r="W1657" s="2">
        <v>1</v>
      </c>
      <c r="X1657" s="3">
        <f t="shared" ref="X1657:X1673" si="1519">V1657*(W1657+1)*(W1657+1)/(W1657*W1657+1)</f>
        <v>2.8400000333786011</v>
      </c>
      <c r="Y1657" s="2">
        <v>32.988304138183594</v>
      </c>
      <c r="Z1657" s="2">
        <v>34.620906829833984</v>
      </c>
      <c r="AA1657" s="2">
        <v>32.649085998535156</v>
      </c>
      <c r="AB1657" s="2">
        <v>399.43392944335938</v>
      </c>
      <c r="AC1657" s="2">
        <v>389.887451171875</v>
      </c>
      <c r="AD1657" s="2">
        <v>37.159755706787109</v>
      </c>
      <c r="AE1657" s="2">
        <v>38.995048522949219</v>
      </c>
      <c r="AF1657" s="2">
        <v>73.128700256347656</v>
      </c>
      <c r="AG1657" s="2">
        <v>76.740470886230469</v>
      </c>
      <c r="AH1657" s="2">
        <v>500.10687255859375</v>
      </c>
      <c r="AI1657" s="2">
        <v>1999.5565185546875</v>
      </c>
      <c r="AJ1657" s="2">
        <v>5.8216261863708496</v>
      </c>
      <c r="AK1657" s="2">
        <v>99.357833862304688</v>
      </c>
      <c r="AL1657" s="2">
        <v>-2.5323734283447266</v>
      </c>
      <c r="AM1657" s="2">
        <v>-0.88344871997833252</v>
      </c>
      <c r="AN1657" s="2">
        <v>0.66666668653488159</v>
      </c>
      <c r="AO1657" s="2">
        <v>-0.21956524252891541</v>
      </c>
      <c r="AP1657" s="2">
        <v>2.737391471862793</v>
      </c>
      <c r="AQ1657" s="2">
        <v>1</v>
      </c>
      <c r="AR1657" s="2">
        <v>0</v>
      </c>
      <c r="AS1657" s="2">
        <v>0.15999999642372131</v>
      </c>
      <c r="AT1657" s="2">
        <v>111115</v>
      </c>
      <c r="AU1657" s="3">
        <f t="shared" ref="AU1657:AU1673" si="1520">AH1657*0.000001/(U1657*0.0001)</f>
        <v>0.83351145426432272</v>
      </c>
      <c r="AV1657" s="3">
        <f t="shared" ref="AV1657:AV1673" si="1521">(AE1657-AD1657)/(1000-AE1657)*AU1657</f>
        <v>1.5918103042538538E-3</v>
      </c>
      <c r="AW1657" s="3">
        <f t="shared" ref="AW1657:AW1673" si="1522">(Z1657+273.15)</f>
        <v>307.77090682983396</v>
      </c>
      <c r="AX1657" s="3">
        <f t="shared" ref="AX1657:AX1673" si="1523">(Y1657+273.15)</f>
        <v>306.13830413818357</v>
      </c>
      <c r="AY1657" s="3">
        <f t="shared" ref="AY1657:AY1673" si="1524">(AI1657*AQ1657+AJ1657*AR1657)*AS1657</f>
        <v>319.92903581777864</v>
      </c>
      <c r="AZ1657" s="3">
        <f t="shared" ref="AZ1657:AZ1673" si="1525">((AY1657+0.00000010773*(AX1657^4-AW1657^4))-AV1657*44100)/(V1657*51.4+0.00000043092*AW1657^3)</f>
        <v>2.6812565382560631</v>
      </c>
      <c r="BA1657" s="3">
        <f t="shared" ref="BA1657:BA1673" si="1526">0.61365*EXP(17.502*T1657/(240.97+T1657))</f>
        <v>5.5308717830920084</v>
      </c>
      <c r="BB1657" s="3">
        <f t="shared" ref="BB1657:BB1673" si="1527">BA1657*1000/AK1657</f>
        <v>55.666187235492487</v>
      </c>
      <c r="BC1657" s="3">
        <f t="shared" ref="BC1657:BC1673" si="1528">(BB1657-AE1657)</f>
        <v>16.671138712543268</v>
      </c>
      <c r="BD1657" s="3">
        <f t="shared" ref="BD1657:BD1673" si="1529">IF(N1657,Z1657,(Y1657+Z1657)/2)</f>
        <v>33.804605484008789</v>
      </c>
      <c r="BE1657" s="3">
        <f t="shared" ref="BE1657:BE1673" si="1530">0.61365*EXP(17.502*BD1657/(240.97+BD1657))</f>
        <v>5.2850510648288198</v>
      </c>
      <c r="BF1657" s="3">
        <f t="shared" ref="BF1657:BF1673" si="1531">IF(BC1657&lt;&gt;0,(1000-(BB1657+AE1657)/2)/BC1657*AV1657,0)</f>
        <v>9.0963728702348687E-2</v>
      </c>
      <c r="BG1657" s="3">
        <f t="shared" ref="BG1657:BG1673" si="1532">AE1657*AK1657/1000</f>
        <v>3.8744635525956981</v>
      </c>
      <c r="BH1657" s="3">
        <f t="shared" ref="BH1657:BH1673" si="1533">(BE1657-BG1657)</f>
        <v>1.4105875122331217</v>
      </c>
      <c r="BI1657" s="3">
        <f t="shared" ref="BI1657:BI1673" si="1534">1/(1.6/P1657+1.37/X1657)</f>
        <v>5.7115302885432054E-2</v>
      </c>
      <c r="BJ1657" s="3">
        <f t="shared" ref="BJ1657:BJ1673" si="1535">Q1657*AK1657*0.001</f>
        <v>25.086436367463691</v>
      </c>
      <c r="BK1657" s="3">
        <f t="shared" ref="BK1657:BK1673" si="1536">Q1657/AC1657</f>
        <v>0.64758622225689388</v>
      </c>
      <c r="BL1657" s="3">
        <f t="shared" ref="BL1657:BL1673" si="1537">(1-AV1657*AK1657/BA1657/P1657)*100</f>
        <v>69.570577407131012</v>
      </c>
      <c r="BM1657" s="3">
        <f t="shared" ref="BM1657:BM1673" si="1538">(AC1657-O1657/(X1657/1.35))</f>
        <v>386.40004368870569</v>
      </c>
      <c r="BN1657" s="3">
        <f t="shared" ref="BN1657:BN1673" si="1539">O1657*BL1657/100/BM1657</f>
        <v>1.320917557326476E-2</v>
      </c>
    </row>
    <row r="1658" spans="1:66">
      <c r="A1658" s="1" t="s">
        <v>2291</v>
      </c>
      <c r="B1658" t="s">
        <v>2215</v>
      </c>
      <c r="C1658">
        <v>20190717</v>
      </c>
      <c r="D1658" t="s">
        <v>339</v>
      </c>
      <c r="E1658" s="1" t="s">
        <v>340</v>
      </c>
      <c r="F1658" s="2" t="s">
        <v>2290</v>
      </c>
      <c r="G1658" s="1">
        <v>2000</v>
      </c>
      <c r="H1658">
        <v>325</v>
      </c>
      <c r="I1658">
        <v>32.649982452392578</v>
      </c>
      <c r="J1658">
        <v>500.04312133789063</v>
      </c>
      <c r="K1658" s="2">
        <v>92</v>
      </c>
      <c r="L1658" s="2" t="s">
        <v>2293</v>
      </c>
      <c r="M1658" s="2">
        <v>30326.5</v>
      </c>
      <c r="N1658" s="2">
        <v>0</v>
      </c>
      <c r="O1658" s="3">
        <f t="shared" si="1512"/>
        <v>5.5811228383825391</v>
      </c>
      <c r="P1658" s="3">
        <f t="shared" si="1513"/>
        <v>9.2751605461416753E-2</v>
      </c>
      <c r="Q1658" s="3">
        <f t="shared" si="1514"/>
        <v>211.38731886926851</v>
      </c>
      <c r="R1658" s="3">
        <f t="shared" si="1515"/>
        <v>1.5761338708674444</v>
      </c>
      <c r="S1658" s="3">
        <f t="shared" si="1516"/>
        <v>1.6609665431066833</v>
      </c>
      <c r="T1658" s="3">
        <f t="shared" si="1517"/>
        <v>34.628005981445313</v>
      </c>
      <c r="U1658" s="2">
        <v>6</v>
      </c>
      <c r="V1658" s="3">
        <f t="shared" si="1518"/>
        <v>1.4200000166893005</v>
      </c>
      <c r="W1658" s="2">
        <v>1</v>
      </c>
      <c r="X1658" s="3">
        <f t="shared" si="1519"/>
        <v>2.8400000333786011</v>
      </c>
      <c r="Y1658" s="2">
        <v>32.983184814453125</v>
      </c>
      <c r="Z1658" s="2">
        <v>34.628005981445313</v>
      </c>
      <c r="AA1658" s="2">
        <v>32.649982452392578</v>
      </c>
      <c r="AB1658" s="2">
        <v>325.04827880859375</v>
      </c>
      <c r="AC1658" s="2">
        <v>317.75057983398438</v>
      </c>
      <c r="AD1658" s="2">
        <v>37.154693603515625</v>
      </c>
      <c r="AE1658" s="2">
        <v>38.972187042236328</v>
      </c>
      <c r="AF1658" s="2">
        <v>73.137763977050781</v>
      </c>
      <c r="AG1658" s="2">
        <v>76.715438842773438</v>
      </c>
      <c r="AH1658" s="2">
        <v>500.04312133789063</v>
      </c>
      <c r="AI1658" s="2">
        <v>1999.6820068359375</v>
      </c>
      <c r="AJ1658" s="2">
        <v>5.7200798988342285</v>
      </c>
      <c r="AK1658" s="2">
        <v>99.355110168457031</v>
      </c>
      <c r="AL1658" s="2">
        <v>-1.9572696685791016</v>
      </c>
      <c r="AM1658" s="2">
        <v>-0.92042458057403564</v>
      </c>
      <c r="AN1658" s="2">
        <v>1</v>
      </c>
      <c r="AO1658" s="2">
        <v>-0.21956524252891541</v>
      </c>
      <c r="AP1658" s="2">
        <v>2.737391471862793</v>
      </c>
      <c r="AQ1658" s="2">
        <v>1</v>
      </c>
      <c r="AR1658" s="2">
        <v>0</v>
      </c>
      <c r="AS1658" s="2">
        <v>0.15999999642372131</v>
      </c>
      <c r="AT1658" s="2">
        <v>111115</v>
      </c>
      <c r="AU1658" s="3">
        <f t="shared" si="1520"/>
        <v>0.83340520222981762</v>
      </c>
      <c r="AV1658" s="3">
        <f t="shared" si="1521"/>
        <v>1.5761338708674443E-3</v>
      </c>
      <c r="AW1658" s="3">
        <f t="shared" si="1522"/>
        <v>307.77800598144529</v>
      </c>
      <c r="AX1658" s="3">
        <f t="shared" si="1523"/>
        <v>306.1331848144531</v>
      </c>
      <c r="AY1658" s="3">
        <f t="shared" si="1524"/>
        <v>319.94911394232986</v>
      </c>
      <c r="AZ1658" s="3">
        <f t="shared" si="1525"/>
        <v>2.6877625483548035</v>
      </c>
      <c r="BA1658" s="3">
        <f t="shared" si="1526"/>
        <v>5.5330524801937875</v>
      </c>
      <c r="BB1658" s="3">
        <f t="shared" si="1527"/>
        <v>55.689661767899729</v>
      </c>
      <c r="BC1658" s="3">
        <f t="shared" si="1528"/>
        <v>16.717474725663401</v>
      </c>
      <c r="BD1658" s="3">
        <f t="shared" si="1529"/>
        <v>33.805595397949219</v>
      </c>
      <c r="BE1658" s="3">
        <f t="shared" si="1530"/>
        <v>5.2853433148438089</v>
      </c>
      <c r="BF1658" s="3">
        <f t="shared" si="1531"/>
        <v>8.9818230469229224E-2</v>
      </c>
      <c r="BG1658" s="3">
        <f t="shared" si="1532"/>
        <v>3.8720859370871041</v>
      </c>
      <c r="BH1658" s="3">
        <f t="shared" si="1533"/>
        <v>1.4132573777567048</v>
      </c>
      <c r="BI1658" s="3">
        <f t="shared" si="1534"/>
        <v>5.6392770080876127E-2</v>
      </c>
      <c r="BJ1658" s="3">
        <f t="shared" si="1535"/>
        <v>21.002410354470928</v>
      </c>
      <c r="BK1658" s="3">
        <f t="shared" si="1536"/>
        <v>0.66526178797128355</v>
      </c>
      <c r="BL1658" s="3">
        <f t="shared" si="1537"/>
        <v>69.486144436051219</v>
      </c>
      <c r="BM1658" s="3">
        <f t="shared" si="1538"/>
        <v>315.09758133283543</v>
      </c>
      <c r="BN1658" s="3">
        <f t="shared" si="1539"/>
        <v>1.2307638351992028E-2</v>
      </c>
    </row>
    <row r="1659" spans="1:66">
      <c r="A1659" s="1" t="s">
        <v>2291</v>
      </c>
      <c r="B1659" t="s">
        <v>2215</v>
      </c>
      <c r="C1659">
        <v>20190717</v>
      </c>
      <c r="D1659" t="s">
        <v>339</v>
      </c>
      <c r="E1659" s="1" t="s">
        <v>340</v>
      </c>
      <c r="F1659" s="2" t="s">
        <v>2290</v>
      </c>
      <c r="G1659" s="1">
        <v>2000</v>
      </c>
      <c r="H1659">
        <v>250</v>
      </c>
      <c r="I1659">
        <v>32.649532318115234</v>
      </c>
      <c r="J1659">
        <v>500.09097290039063</v>
      </c>
      <c r="K1659" s="2">
        <v>93</v>
      </c>
      <c r="L1659" s="2" t="s">
        <v>2294</v>
      </c>
      <c r="M1659" s="2">
        <v>30415</v>
      </c>
      <c r="N1659" s="2">
        <v>0</v>
      </c>
      <c r="O1659" s="3">
        <f t="shared" si="1512"/>
        <v>4.1619470767160776</v>
      </c>
      <c r="P1659" s="3">
        <f t="shared" si="1513"/>
        <v>9.3011141252679133E-2</v>
      </c>
      <c r="Q1659" s="3">
        <f t="shared" si="1514"/>
        <v>165.29687249767147</v>
      </c>
      <c r="R1659" s="3">
        <f t="shared" si="1515"/>
        <v>1.5769466651548587</v>
      </c>
      <c r="S1659" s="3">
        <f t="shared" si="1516"/>
        <v>1.6573337439694074</v>
      </c>
      <c r="T1659" s="3">
        <f t="shared" si="1517"/>
        <v>34.611251831054688</v>
      </c>
      <c r="U1659" s="2">
        <v>6</v>
      </c>
      <c r="V1659" s="3">
        <f t="shared" si="1518"/>
        <v>1.4200000166893005</v>
      </c>
      <c r="W1659" s="2">
        <v>1</v>
      </c>
      <c r="X1659" s="3">
        <f t="shared" si="1519"/>
        <v>2.8400000333786011</v>
      </c>
      <c r="Y1659" s="2">
        <v>32.977836608886719</v>
      </c>
      <c r="Z1659" s="2">
        <v>34.611251831054688</v>
      </c>
      <c r="AA1659" s="2">
        <v>32.649532318115234</v>
      </c>
      <c r="AB1659" s="2">
        <v>250.07138061523438</v>
      </c>
      <c r="AC1659" s="2">
        <v>244.61514282226563</v>
      </c>
      <c r="AD1659" s="2">
        <v>37.139961242675781</v>
      </c>
      <c r="AE1659" s="2">
        <v>38.958244323730469</v>
      </c>
      <c r="AF1659" s="2">
        <v>73.128341674804688</v>
      </c>
      <c r="AG1659" s="2">
        <v>76.708534240722656</v>
      </c>
      <c r="AH1659" s="2">
        <v>500.09097290039063</v>
      </c>
      <c r="AI1659" s="2">
        <v>1999.5748291015625</v>
      </c>
      <c r="AJ1659" s="2">
        <v>5.6746363639831543</v>
      </c>
      <c r="AK1659" s="2">
        <v>99.351844787597656</v>
      </c>
      <c r="AL1659" s="2">
        <v>-1.1937656402587891</v>
      </c>
      <c r="AM1659" s="2">
        <v>-0.91654503345489502</v>
      </c>
      <c r="AN1659" s="2">
        <v>1</v>
      </c>
      <c r="AO1659" s="2">
        <v>-0.21956524252891541</v>
      </c>
      <c r="AP1659" s="2">
        <v>2.737391471862793</v>
      </c>
      <c r="AQ1659" s="2">
        <v>1</v>
      </c>
      <c r="AR1659" s="2">
        <v>0</v>
      </c>
      <c r="AS1659" s="2">
        <v>0.15999999642372131</v>
      </c>
      <c r="AT1659" s="2">
        <v>111115</v>
      </c>
      <c r="AU1659" s="3">
        <f t="shared" si="1520"/>
        <v>0.83348495483398422</v>
      </c>
      <c r="AV1659" s="3">
        <f t="shared" si="1521"/>
        <v>1.5769466651548588E-3</v>
      </c>
      <c r="AW1659" s="3">
        <f t="shared" si="1522"/>
        <v>307.76125183105466</v>
      </c>
      <c r="AX1659" s="3">
        <f t="shared" si="1523"/>
        <v>306.1278366088867</v>
      </c>
      <c r="AY1659" s="3">
        <f t="shared" si="1524"/>
        <v>319.93196550521316</v>
      </c>
      <c r="AZ1659" s="3">
        <f t="shared" si="1525"/>
        <v>2.6888949438621577</v>
      </c>
      <c r="BA1659" s="3">
        <f t="shared" si="1526"/>
        <v>5.5279071872179841</v>
      </c>
      <c r="BB1659" s="3">
        <f t="shared" si="1527"/>
        <v>55.639703510649319</v>
      </c>
      <c r="BC1659" s="3">
        <f t="shared" si="1528"/>
        <v>16.68145918691885</v>
      </c>
      <c r="BD1659" s="3">
        <f t="shared" si="1529"/>
        <v>33.794544219970703</v>
      </c>
      <c r="BE1659" s="3">
        <f t="shared" si="1530"/>
        <v>5.2820814982370727</v>
      </c>
      <c r="BF1659" s="3">
        <f t="shared" si="1531"/>
        <v>9.0061588086311345E-2</v>
      </c>
      <c r="BG1659" s="3">
        <f t="shared" si="1532"/>
        <v>3.8705734432485768</v>
      </c>
      <c r="BH1659" s="3">
        <f t="shared" si="1533"/>
        <v>1.411508054988496</v>
      </c>
      <c r="BI1659" s="3">
        <f t="shared" si="1534"/>
        <v>5.6546262937206437E-2</v>
      </c>
      <c r="BJ1659" s="3">
        <f t="shared" si="1535"/>
        <v>16.422549220263978</v>
      </c>
      <c r="BK1659" s="3">
        <f t="shared" si="1536"/>
        <v>0.67574259954043059</v>
      </c>
      <c r="BL1659" s="3">
        <f t="shared" si="1537"/>
        <v>69.528262057174572</v>
      </c>
      <c r="BM1659" s="3">
        <f t="shared" si="1538"/>
        <v>242.63675250975479</v>
      </c>
      <c r="BN1659" s="3">
        <f t="shared" si="1539"/>
        <v>1.1926179526589788E-2</v>
      </c>
    </row>
    <row r="1660" spans="1:66">
      <c r="A1660" s="1" t="s">
        <v>2291</v>
      </c>
      <c r="B1660" t="s">
        <v>2215</v>
      </c>
      <c r="C1660">
        <v>20190717</v>
      </c>
      <c r="D1660" t="s">
        <v>339</v>
      </c>
      <c r="E1660" s="1" t="s">
        <v>340</v>
      </c>
      <c r="F1660" s="2" t="s">
        <v>2290</v>
      </c>
      <c r="G1660" s="1">
        <v>2000</v>
      </c>
      <c r="H1660">
        <v>175</v>
      </c>
      <c r="I1660">
        <v>32.649944305419922</v>
      </c>
      <c r="J1660">
        <v>500.07681274414063</v>
      </c>
      <c r="K1660" s="2">
        <v>94</v>
      </c>
      <c r="L1660" s="2" t="s">
        <v>2295</v>
      </c>
      <c r="M1660" s="2">
        <v>30504.5</v>
      </c>
      <c r="N1660" s="2">
        <v>0</v>
      </c>
      <c r="O1660" s="3">
        <f t="shared" si="1512"/>
        <v>2.2989497387995668</v>
      </c>
      <c r="P1660" s="3">
        <f t="shared" si="1513"/>
        <v>9.4026650038250809E-2</v>
      </c>
      <c r="Q1660" s="3">
        <f t="shared" si="1514"/>
        <v>127.68451761636879</v>
      </c>
      <c r="R1660" s="3">
        <f t="shared" si="1515"/>
        <v>1.592416204757539</v>
      </c>
      <c r="S1660" s="3">
        <f t="shared" si="1516"/>
        <v>1.6560711512527444</v>
      </c>
      <c r="T1660" s="3">
        <f t="shared" si="1517"/>
        <v>34.605899810791016</v>
      </c>
      <c r="U1660" s="2">
        <v>6</v>
      </c>
      <c r="V1660" s="3">
        <f t="shared" si="1518"/>
        <v>1.4200000166893005</v>
      </c>
      <c r="W1660" s="2">
        <v>1</v>
      </c>
      <c r="X1660" s="3">
        <f t="shared" si="1519"/>
        <v>2.8400000333786011</v>
      </c>
      <c r="Y1660" s="2">
        <v>32.972854614257813</v>
      </c>
      <c r="Z1660" s="2">
        <v>34.605899810791016</v>
      </c>
      <c r="AA1660" s="2">
        <v>32.649944305419922</v>
      </c>
      <c r="AB1660" s="2">
        <v>175.17727661132813</v>
      </c>
      <c r="AC1660" s="2">
        <v>172.09016418457031</v>
      </c>
      <c r="AD1660" s="2">
        <v>37.119056701660156</v>
      </c>
      <c r="AE1660" s="2">
        <v>38.955234527587891</v>
      </c>
      <c r="AF1660" s="2">
        <v>73.106109619140625</v>
      </c>
      <c r="AG1660" s="2">
        <v>76.72247314453125</v>
      </c>
      <c r="AH1660" s="2">
        <v>500.07681274414063</v>
      </c>
      <c r="AI1660" s="2">
        <v>1999.769287109375</v>
      </c>
      <c r="AJ1660" s="2">
        <v>5.9421243667602539</v>
      </c>
      <c r="AK1660" s="2">
        <v>99.349761962890625</v>
      </c>
      <c r="AL1660" s="2">
        <v>-0.42862892150878906</v>
      </c>
      <c r="AM1660" s="2">
        <v>-0.92488777637481689</v>
      </c>
      <c r="AN1660" s="2">
        <v>1</v>
      </c>
      <c r="AO1660" s="2">
        <v>-0.21956524252891541</v>
      </c>
      <c r="AP1660" s="2">
        <v>2.737391471862793</v>
      </c>
      <c r="AQ1660" s="2">
        <v>1</v>
      </c>
      <c r="AR1660" s="2">
        <v>0</v>
      </c>
      <c r="AS1660" s="2">
        <v>0.15999999642372131</v>
      </c>
      <c r="AT1660" s="2">
        <v>111115</v>
      </c>
      <c r="AU1660" s="3">
        <f t="shared" si="1520"/>
        <v>0.83346135457356751</v>
      </c>
      <c r="AV1660" s="3">
        <f t="shared" si="1521"/>
        <v>1.592416204757539E-3</v>
      </c>
      <c r="AW1660" s="3">
        <f t="shared" si="1522"/>
        <v>307.75589981079099</v>
      </c>
      <c r="AX1660" s="3">
        <f t="shared" si="1523"/>
        <v>306.12285461425779</v>
      </c>
      <c r="AY1660" s="3">
        <f t="shared" si="1524"/>
        <v>319.96307878576772</v>
      </c>
      <c r="AZ1660" s="3">
        <f t="shared" si="1525"/>
        <v>2.6813706689039849</v>
      </c>
      <c r="BA1660" s="3">
        <f t="shared" si="1526"/>
        <v>5.5262644287771794</v>
      </c>
      <c r="BB1660" s="3">
        <f t="shared" si="1527"/>
        <v>55.624334870992072</v>
      </c>
      <c r="BC1660" s="3">
        <f t="shared" si="1528"/>
        <v>16.669100343404182</v>
      </c>
      <c r="BD1660" s="3">
        <f t="shared" si="1529"/>
        <v>33.789377212524414</v>
      </c>
      <c r="BE1660" s="3">
        <f t="shared" si="1530"/>
        <v>5.280557027999973</v>
      </c>
      <c r="BF1660" s="3">
        <f t="shared" si="1531"/>
        <v>9.1013381288043066E-2</v>
      </c>
      <c r="BG1660" s="3">
        <f t="shared" si="1532"/>
        <v>3.870193277524435</v>
      </c>
      <c r="BH1660" s="3">
        <f t="shared" si="1533"/>
        <v>1.410363750475538</v>
      </c>
      <c r="BI1660" s="3">
        <f t="shared" si="1534"/>
        <v>5.7146623581755693E-2</v>
      </c>
      <c r="BJ1660" s="3">
        <f t="shared" si="1535"/>
        <v>12.685426431532754</v>
      </c>
      <c r="BK1660" s="3">
        <f t="shared" si="1536"/>
        <v>0.74196290195542192</v>
      </c>
      <c r="BL1660" s="3">
        <f t="shared" si="1537"/>
        <v>69.553260318740769</v>
      </c>
      <c r="BM1660" s="3">
        <f t="shared" si="1538"/>
        <v>170.99735358213971</v>
      </c>
      <c r="BN1660" s="3">
        <f t="shared" si="1539"/>
        <v>9.3509897254414869E-3</v>
      </c>
    </row>
    <row r="1661" spans="1:66">
      <c r="A1661" s="1" t="s">
        <v>2291</v>
      </c>
      <c r="B1661" t="s">
        <v>2215</v>
      </c>
      <c r="C1661">
        <v>20190717</v>
      </c>
      <c r="D1661" t="s">
        <v>339</v>
      </c>
      <c r="E1661" s="1" t="s">
        <v>340</v>
      </c>
      <c r="F1661" s="2" t="s">
        <v>2290</v>
      </c>
      <c r="G1661" s="1">
        <v>2000</v>
      </c>
      <c r="H1661">
        <v>100</v>
      </c>
      <c r="I1661">
        <v>32.649845123291016</v>
      </c>
      <c r="J1661">
        <v>500.08212280273438</v>
      </c>
      <c r="K1661" s="2">
        <v>95</v>
      </c>
      <c r="L1661" s="2" t="s">
        <v>2296</v>
      </c>
      <c r="M1661" s="2">
        <v>30593.5</v>
      </c>
      <c r="N1661" s="2">
        <v>0</v>
      </c>
      <c r="O1661" s="3">
        <f t="shared" si="1512"/>
        <v>0.98338086250659962</v>
      </c>
      <c r="P1661" s="3">
        <f t="shared" si="1513"/>
        <v>9.4030057038656509E-2</v>
      </c>
      <c r="Q1661" s="3">
        <f t="shared" si="1514"/>
        <v>79.960525465110692</v>
      </c>
      <c r="R1661" s="3">
        <f t="shared" si="1515"/>
        <v>1.5892445207437484</v>
      </c>
      <c r="S1661" s="3">
        <f t="shared" si="1516"/>
        <v>1.6528038220072534</v>
      </c>
      <c r="T1661" s="3">
        <f t="shared" si="1517"/>
        <v>34.581672668457031</v>
      </c>
      <c r="U1661" s="2">
        <v>6</v>
      </c>
      <c r="V1661" s="3">
        <f t="shared" si="1518"/>
        <v>1.4200000166893005</v>
      </c>
      <c r="W1661" s="2">
        <v>1</v>
      </c>
      <c r="X1661" s="3">
        <f t="shared" si="1519"/>
        <v>2.8400000333786011</v>
      </c>
      <c r="Y1661" s="2">
        <v>32.971035003662109</v>
      </c>
      <c r="Z1661" s="2">
        <v>34.581672668457031</v>
      </c>
      <c r="AA1661" s="2">
        <v>32.649845123291016</v>
      </c>
      <c r="AB1661" s="2">
        <v>101.03546142578125</v>
      </c>
      <c r="AC1661" s="2">
        <v>99.665557861328125</v>
      </c>
      <c r="AD1661" s="2">
        <v>37.081016540527344</v>
      </c>
      <c r="AE1661" s="2">
        <v>38.913597106933594</v>
      </c>
      <c r="AF1661" s="2">
        <v>73.038154602050781</v>
      </c>
      <c r="AG1661" s="2">
        <v>76.64776611328125</v>
      </c>
      <c r="AH1661" s="2">
        <v>500.08212280273438</v>
      </c>
      <c r="AI1661" s="2">
        <v>1999.9991455078125</v>
      </c>
      <c r="AJ1661" s="2">
        <v>6.1129012107849121</v>
      </c>
      <c r="AK1661" s="2">
        <v>99.349067687988281</v>
      </c>
      <c r="AL1661" s="2">
        <v>-0.13089179992675781</v>
      </c>
      <c r="AM1661" s="2">
        <v>-0.92610847949981689</v>
      </c>
      <c r="AN1661" s="2">
        <v>1</v>
      </c>
      <c r="AO1661" s="2">
        <v>-0.21956524252891541</v>
      </c>
      <c r="AP1661" s="2">
        <v>2.737391471862793</v>
      </c>
      <c r="AQ1661" s="2">
        <v>1</v>
      </c>
      <c r="AR1661" s="2">
        <v>0</v>
      </c>
      <c r="AS1661" s="2">
        <v>0.15999999642372131</v>
      </c>
      <c r="AT1661" s="2">
        <v>111115</v>
      </c>
      <c r="AU1661" s="3">
        <f t="shared" si="1520"/>
        <v>0.83347020467122379</v>
      </c>
      <c r="AV1661" s="3">
        <f t="shared" si="1521"/>
        <v>1.5892445207437485E-3</v>
      </c>
      <c r="AW1661" s="3">
        <f t="shared" si="1522"/>
        <v>307.73167266845701</v>
      </c>
      <c r="AX1661" s="3">
        <f t="shared" si="1523"/>
        <v>306.12103500366209</v>
      </c>
      <c r="AY1661" s="3">
        <f t="shared" si="1524"/>
        <v>319.99985612869568</v>
      </c>
      <c r="AZ1661" s="3">
        <f t="shared" si="1525"/>
        <v>2.6868225302744597</v>
      </c>
      <c r="BA1661" s="3">
        <f t="shared" si="1526"/>
        <v>5.5188334149671041</v>
      </c>
      <c r="BB1661" s="3">
        <f t="shared" si="1527"/>
        <v>55.549926571020599</v>
      </c>
      <c r="BC1661" s="3">
        <f t="shared" si="1528"/>
        <v>16.636329464087005</v>
      </c>
      <c r="BD1661" s="3">
        <f t="shared" si="1529"/>
        <v>33.77635383605957</v>
      </c>
      <c r="BE1661" s="3">
        <f t="shared" si="1530"/>
        <v>5.2767163177665566</v>
      </c>
      <c r="BF1661" s="3">
        <f t="shared" si="1531"/>
        <v>9.1016573415713981E-2</v>
      </c>
      <c r="BG1661" s="3">
        <f t="shared" si="1532"/>
        <v>3.8660295929598507</v>
      </c>
      <c r="BH1661" s="3">
        <f t="shared" si="1533"/>
        <v>1.4106867248067059</v>
      </c>
      <c r="BI1661" s="3">
        <f t="shared" si="1534"/>
        <v>5.7148637171353746E-2</v>
      </c>
      <c r="BJ1661" s="3">
        <f t="shared" si="1535"/>
        <v>7.9440036568003922</v>
      </c>
      <c r="BK1661" s="3">
        <f t="shared" si="1536"/>
        <v>0.8022884452858382</v>
      </c>
      <c r="BL1661" s="3">
        <f t="shared" si="1537"/>
        <v>69.574303134615334</v>
      </c>
      <c r="BM1661" s="3">
        <f t="shared" si="1538"/>
        <v>99.198105696264392</v>
      </c>
      <c r="BN1661" s="3">
        <f t="shared" si="1539"/>
        <v>6.8971113656447706E-3</v>
      </c>
    </row>
    <row r="1662" spans="1:66">
      <c r="A1662" s="1" t="s">
        <v>2291</v>
      </c>
      <c r="B1662" t="s">
        <v>2215</v>
      </c>
      <c r="C1662">
        <v>20190717</v>
      </c>
      <c r="D1662" t="s">
        <v>339</v>
      </c>
      <c r="E1662" s="1" t="s">
        <v>340</v>
      </c>
      <c r="F1662" s="2" t="s">
        <v>2290</v>
      </c>
      <c r="G1662" s="1">
        <v>2000</v>
      </c>
      <c r="H1662">
        <v>66</v>
      </c>
      <c r="I1662">
        <v>32.651084899902344</v>
      </c>
      <c r="J1662">
        <v>500.08963012695313</v>
      </c>
      <c r="K1662" s="2">
        <v>96</v>
      </c>
      <c r="L1662" s="2" t="s">
        <v>2297</v>
      </c>
      <c r="M1662" s="2">
        <v>30682</v>
      </c>
      <c r="N1662" s="2">
        <v>0</v>
      </c>
      <c r="O1662" s="3">
        <f t="shared" si="1512"/>
        <v>0.20825421032390437</v>
      </c>
      <c r="P1662" s="3">
        <f t="shared" si="1513"/>
        <v>9.4792247878469807E-2</v>
      </c>
      <c r="Q1662" s="3">
        <f t="shared" si="1514"/>
        <v>60.257031949515081</v>
      </c>
      <c r="R1662" s="3">
        <f t="shared" si="1515"/>
        <v>1.6082286766256142</v>
      </c>
      <c r="S1662" s="3">
        <f t="shared" si="1516"/>
        <v>1.659532765016928</v>
      </c>
      <c r="T1662" s="3">
        <f t="shared" si="1517"/>
        <v>34.590934753417969</v>
      </c>
      <c r="U1662" s="2">
        <v>6</v>
      </c>
      <c r="V1662" s="3">
        <f t="shared" si="1518"/>
        <v>1.4200000166893005</v>
      </c>
      <c r="W1662" s="2">
        <v>1</v>
      </c>
      <c r="X1662" s="3">
        <f t="shared" si="1519"/>
        <v>2.8400000333786011</v>
      </c>
      <c r="Y1662" s="2">
        <v>32.966423034667969</v>
      </c>
      <c r="Z1662" s="2">
        <v>34.590934753417969</v>
      </c>
      <c r="AA1662" s="2">
        <v>32.651084899902344</v>
      </c>
      <c r="AB1662" s="2">
        <v>66.006568908691406</v>
      </c>
      <c r="AC1662" s="2">
        <v>65.630073547363281</v>
      </c>
      <c r="AD1662" s="2">
        <v>37.020072937011719</v>
      </c>
      <c r="AE1662" s="2">
        <v>38.874591827392578</v>
      </c>
      <c r="AF1662" s="2">
        <v>72.936752319335938</v>
      </c>
      <c r="AG1662" s="2">
        <v>76.590507507324219</v>
      </c>
      <c r="AH1662" s="2">
        <v>500.08963012695313</v>
      </c>
      <c r="AI1662" s="2">
        <v>2000.0711669921875</v>
      </c>
      <c r="AJ1662" s="2">
        <v>6.8557629585266113</v>
      </c>
      <c r="AK1662" s="2">
        <v>99.348709106445313</v>
      </c>
      <c r="AL1662" s="2">
        <v>-1.3521194458007813E-2</v>
      </c>
      <c r="AM1662" s="2">
        <v>-0.92702400684356689</v>
      </c>
      <c r="AN1662" s="2">
        <v>1</v>
      </c>
      <c r="AO1662" s="2">
        <v>-0.21956524252891541</v>
      </c>
      <c r="AP1662" s="2">
        <v>2.737391471862793</v>
      </c>
      <c r="AQ1662" s="2">
        <v>1</v>
      </c>
      <c r="AR1662" s="2">
        <v>0</v>
      </c>
      <c r="AS1662" s="2">
        <v>0.15999999642372131</v>
      </c>
      <c r="AT1662" s="2">
        <v>111115</v>
      </c>
      <c r="AU1662" s="3">
        <f t="shared" si="1520"/>
        <v>0.83348271687825515</v>
      </c>
      <c r="AV1662" s="3">
        <f t="shared" si="1521"/>
        <v>1.6082286766256142E-3</v>
      </c>
      <c r="AW1662" s="3">
        <f t="shared" si="1522"/>
        <v>307.74093475341795</v>
      </c>
      <c r="AX1662" s="3">
        <f t="shared" si="1523"/>
        <v>306.11642303466795</v>
      </c>
      <c r="AY1662" s="3">
        <f t="shared" si="1524"/>
        <v>320.01137956593811</v>
      </c>
      <c r="AZ1662" s="3">
        <f t="shared" si="1525"/>
        <v>2.6751090609354216</v>
      </c>
      <c r="BA1662" s="3">
        <f t="shared" si="1526"/>
        <v>5.5216732801083497</v>
      </c>
      <c r="BB1662" s="3">
        <f t="shared" si="1527"/>
        <v>55.578711890380546</v>
      </c>
      <c r="BC1662" s="3">
        <f t="shared" si="1528"/>
        <v>16.704120062987968</v>
      </c>
      <c r="BD1662" s="3">
        <f t="shared" si="1529"/>
        <v>33.778678894042969</v>
      </c>
      <c r="BE1662" s="3">
        <f t="shared" si="1530"/>
        <v>5.277401819961324</v>
      </c>
      <c r="BF1662" s="3">
        <f t="shared" si="1531"/>
        <v>9.17305081038223E-2</v>
      </c>
      <c r="BG1662" s="3">
        <f t="shared" si="1532"/>
        <v>3.8621405150914216</v>
      </c>
      <c r="BH1662" s="3">
        <f t="shared" si="1533"/>
        <v>1.4152613048699023</v>
      </c>
      <c r="BI1662" s="3">
        <f t="shared" si="1534"/>
        <v>5.7599002581067503E-2</v>
      </c>
      <c r="BJ1662" s="3">
        <f t="shared" si="1535"/>
        <v>5.9864583387701549</v>
      </c>
      <c r="BK1662" s="3">
        <f t="shared" si="1536"/>
        <v>0.91813140977252394</v>
      </c>
      <c r="BL1662" s="3">
        <f t="shared" si="1537"/>
        <v>69.474238797818828</v>
      </c>
      <c r="BM1662" s="3">
        <f t="shared" si="1538"/>
        <v>65.531079469675603</v>
      </c>
      <c r="BN1662" s="3">
        <f t="shared" si="1539"/>
        <v>2.2078535644127917E-3</v>
      </c>
    </row>
    <row r="1663" spans="1:66">
      <c r="A1663" s="1" t="s">
        <v>2291</v>
      </c>
      <c r="B1663" t="s">
        <v>2215</v>
      </c>
      <c r="C1663">
        <v>20190717</v>
      </c>
      <c r="D1663" t="s">
        <v>339</v>
      </c>
      <c r="E1663" s="1" t="s">
        <v>340</v>
      </c>
      <c r="F1663" s="2" t="s">
        <v>2290</v>
      </c>
      <c r="G1663" s="1">
        <v>2000</v>
      </c>
      <c r="H1663">
        <v>33</v>
      </c>
      <c r="I1663">
        <v>32.651515960693359</v>
      </c>
      <c r="J1663">
        <v>500.09866333007813</v>
      </c>
      <c r="K1663" s="2">
        <v>97</v>
      </c>
      <c r="L1663" s="2" t="s">
        <v>2298</v>
      </c>
      <c r="M1663" s="2">
        <v>30772.5</v>
      </c>
      <c r="N1663" s="2">
        <v>0</v>
      </c>
      <c r="O1663" s="3">
        <f t="shared" si="1512"/>
        <v>-0.13837868947245424</v>
      </c>
      <c r="P1663" s="3">
        <f t="shared" si="1513"/>
        <v>9.7317443105608747E-2</v>
      </c>
      <c r="Q1663" s="3">
        <f t="shared" si="1514"/>
        <v>45.820797272756806</v>
      </c>
      <c r="R1663" s="3">
        <f t="shared" si="1515"/>
        <v>1.6412476718641593</v>
      </c>
      <c r="S1663" s="3">
        <f t="shared" si="1516"/>
        <v>1.6511940386605417</v>
      </c>
      <c r="T1663" s="3">
        <f t="shared" si="1517"/>
        <v>34.553153991699219</v>
      </c>
      <c r="U1663" s="2">
        <v>6</v>
      </c>
      <c r="V1663" s="3">
        <f t="shared" si="1518"/>
        <v>1.4200000166893005</v>
      </c>
      <c r="W1663" s="2">
        <v>1</v>
      </c>
      <c r="X1663" s="3">
        <f t="shared" si="1519"/>
        <v>2.8400000333786011</v>
      </c>
      <c r="Y1663" s="2">
        <v>32.964847564697266</v>
      </c>
      <c r="Z1663" s="2">
        <v>34.553153991699219</v>
      </c>
      <c r="AA1663" s="2">
        <v>32.651515960693359</v>
      </c>
      <c r="AB1663" s="2">
        <v>44.658664703369141</v>
      </c>
      <c r="AC1663" s="2">
        <v>44.736595153808594</v>
      </c>
      <c r="AD1663" s="2">
        <v>36.949695587158203</v>
      </c>
      <c r="AE1663" s="2">
        <v>38.842319488525391</v>
      </c>
      <c r="AF1663" s="2">
        <v>72.803955078125</v>
      </c>
      <c r="AG1663" s="2">
        <v>76.533088684082031</v>
      </c>
      <c r="AH1663" s="2">
        <v>500.09866333007813</v>
      </c>
      <c r="AI1663" s="2">
        <v>2000.0478515625</v>
      </c>
      <c r="AJ1663" s="2">
        <v>6.4963169097900391</v>
      </c>
      <c r="AK1663" s="2">
        <v>99.347908020019531</v>
      </c>
      <c r="AL1663" s="2">
        <v>9.4728469848632813E-2</v>
      </c>
      <c r="AM1663" s="2">
        <v>-0.92294991016387939</v>
      </c>
      <c r="AN1663" s="2">
        <v>1</v>
      </c>
      <c r="AO1663" s="2">
        <v>-0.21956524252891541</v>
      </c>
      <c r="AP1663" s="2">
        <v>2.737391471862793</v>
      </c>
      <c r="AQ1663" s="2">
        <v>1</v>
      </c>
      <c r="AR1663" s="2">
        <v>0</v>
      </c>
      <c r="AS1663" s="2">
        <v>0.15999999642372131</v>
      </c>
      <c r="AT1663" s="2">
        <v>111135</v>
      </c>
      <c r="AU1663" s="3">
        <f t="shared" si="1520"/>
        <v>0.83349777221679666</v>
      </c>
      <c r="AV1663" s="3">
        <f t="shared" si="1521"/>
        <v>1.6412476718641593E-3</v>
      </c>
      <c r="AW1663" s="3">
        <f t="shared" si="1522"/>
        <v>307.7031539916992</v>
      </c>
      <c r="AX1663" s="3">
        <f t="shared" si="1523"/>
        <v>306.11484756469724</v>
      </c>
      <c r="AY1663" s="3">
        <f t="shared" si="1524"/>
        <v>320.0076490972715</v>
      </c>
      <c r="AZ1663" s="3">
        <f t="shared" si="1525"/>
        <v>2.6635057730415861</v>
      </c>
      <c r="BA1663" s="3">
        <f t="shared" si="1526"/>
        <v>5.5100972224907743</v>
      </c>
      <c r="BB1663" s="3">
        <f t="shared" si="1527"/>
        <v>55.462639649950539</v>
      </c>
      <c r="BC1663" s="3">
        <f t="shared" si="1528"/>
        <v>16.620320161425148</v>
      </c>
      <c r="BD1663" s="3">
        <f t="shared" si="1529"/>
        <v>33.759000778198242</v>
      </c>
      <c r="BE1663" s="3">
        <f t="shared" si="1530"/>
        <v>5.2716025212062743</v>
      </c>
      <c r="BF1663" s="3">
        <f t="shared" si="1531"/>
        <v>9.4093179876170843E-2</v>
      </c>
      <c r="BG1663" s="3">
        <f t="shared" si="1532"/>
        <v>3.8589031838302326</v>
      </c>
      <c r="BH1663" s="3">
        <f t="shared" si="1533"/>
        <v>1.4126993373760417</v>
      </c>
      <c r="BI1663" s="3">
        <f t="shared" si="1534"/>
        <v>5.9089660135980354E-2</v>
      </c>
      <c r="BJ1663" s="3">
        <f t="shared" si="1535"/>
        <v>4.5522003528578052</v>
      </c>
      <c r="BK1663" s="3">
        <f t="shared" si="1536"/>
        <v>1.0242352399689925</v>
      </c>
      <c r="BL1663" s="3">
        <f t="shared" si="1537"/>
        <v>69.592347188150498</v>
      </c>
      <c r="BM1663" s="3">
        <f t="shared" si="1538"/>
        <v>44.80237375542557</v>
      </c>
      <c r="BN1663" s="3">
        <f t="shared" si="1539"/>
        <v>-2.1494615115213839E-3</v>
      </c>
    </row>
    <row r="1664" spans="1:66">
      <c r="A1664" s="1" t="s">
        <v>2291</v>
      </c>
      <c r="B1664" t="s">
        <v>2215</v>
      </c>
      <c r="C1664">
        <v>20190717</v>
      </c>
      <c r="D1664" t="s">
        <v>339</v>
      </c>
      <c r="E1664" s="1" t="s">
        <v>340</v>
      </c>
      <c r="F1664" s="2" t="s">
        <v>2290</v>
      </c>
      <c r="G1664" s="1">
        <v>2000</v>
      </c>
      <c r="H1664">
        <v>400</v>
      </c>
      <c r="I1664">
        <v>32.650199890136719</v>
      </c>
      <c r="J1664">
        <v>500.0789794921875</v>
      </c>
      <c r="K1664" s="2">
        <v>98</v>
      </c>
      <c r="L1664" s="2" t="s">
        <v>2299</v>
      </c>
      <c r="M1664" s="2">
        <v>30885.5</v>
      </c>
      <c r="N1664" s="2">
        <v>0</v>
      </c>
      <c r="O1664" s="3">
        <f t="shared" si="1512"/>
        <v>7.4484190189687496</v>
      </c>
      <c r="P1664" s="3">
        <f t="shared" si="1513"/>
        <v>9.8590433684115977E-2</v>
      </c>
      <c r="Q1664" s="3">
        <f t="shared" si="1514"/>
        <v>257.31951534699181</v>
      </c>
      <c r="R1664" s="3">
        <f t="shared" si="1515"/>
        <v>1.6668548929048868</v>
      </c>
      <c r="S1664" s="3">
        <f t="shared" si="1516"/>
        <v>1.6560051794052386</v>
      </c>
      <c r="T1664" s="3">
        <f t="shared" si="1517"/>
        <v>34.55023193359375</v>
      </c>
      <c r="U1664" s="2">
        <v>6</v>
      </c>
      <c r="V1664" s="3">
        <f t="shared" si="1518"/>
        <v>1.4200000166893005</v>
      </c>
      <c r="W1664" s="2">
        <v>1</v>
      </c>
      <c r="X1664" s="3">
        <f t="shared" si="1519"/>
        <v>2.8400000333786011</v>
      </c>
      <c r="Y1664" s="2">
        <v>32.960239410400391</v>
      </c>
      <c r="Z1664" s="2">
        <v>34.55023193359375</v>
      </c>
      <c r="AA1664" s="2">
        <v>32.650199890136719</v>
      </c>
      <c r="AB1664" s="2">
        <v>400.53640747070313</v>
      </c>
      <c r="AC1664" s="2">
        <v>390.818115234375</v>
      </c>
      <c r="AD1664" s="2">
        <v>36.864192962646484</v>
      </c>
      <c r="AE1664" s="2">
        <v>38.786533355712891</v>
      </c>
      <c r="AF1664" s="2">
        <v>72.651222229003906</v>
      </c>
      <c r="AG1664" s="2">
        <v>76.439727783203125</v>
      </c>
      <c r="AH1664" s="2">
        <v>500.0789794921875</v>
      </c>
      <c r="AI1664" s="2">
        <v>2000.12060546875</v>
      </c>
      <c r="AJ1664" s="2">
        <v>6.3577771186828613</v>
      </c>
      <c r="AK1664" s="2">
        <v>99.343696594238281</v>
      </c>
      <c r="AL1664" s="2">
        <v>-2.7024211883544922</v>
      </c>
      <c r="AM1664" s="2">
        <v>-0.88792717456817627</v>
      </c>
      <c r="AN1664" s="2">
        <v>1</v>
      </c>
      <c r="AO1664" s="2">
        <v>-0.21956524252891541</v>
      </c>
      <c r="AP1664" s="2">
        <v>2.737391471862793</v>
      </c>
      <c r="AQ1664" s="2">
        <v>1</v>
      </c>
      <c r="AR1664" s="2">
        <v>0</v>
      </c>
      <c r="AS1664" s="2">
        <v>0.15999999642372131</v>
      </c>
      <c r="AT1664" s="2">
        <v>111115</v>
      </c>
      <c r="AU1664" s="3">
        <f t="shared" si="1520"/>
        <v>0.83346496582031238</v>
      </c>
      <c r="AV1664" s="3">
        <f t="shared" si="1521"/>
        <v>1.6668548929048867E-3</v>
      </c>
      <c r="AW1664" s="3">
        <f t="shared" si="1522"/>
        <v>307.70023193359373</v>
      </c>
      <c r="AX1664" s="3">
        <f t="shared" si="1523"/>
        <v>306.11023941040037</v>
      </c>
      <c r="AY1664" s="3">
        <f t="shared" si="1524"/>
        <v>320.01928972201131</v>
      </c>
      <c r="AZ1664" s="3">
        <f t="shared" si="1525"/>
        <v>2.6502145043823666</v>
      </c>
      <c r="BA1664" s="3">
        <f t="shared" si="1526"/>
        <v>5.5092027810374828</v>
      </c>
      <c r="BB1664" s="3">
        <f t="shared" si="1527"/>
        <v>55.455987344012371</v>
      </c>
      <c r="BC1664" s="3">
        <f t="shared" si="1528"/>
        <v>16.66945398829948</v>
      </c>
      <c r="BD1664" s="3">
        <f t="shared" si="1529"/>
        <v>33.75523567199707</v>
      </c>
      <c r="BE1664" s="3">
        <f t="shared" si="1530"/>
        <v>5.2704935460961693</v>
      </c>
      <c r="BF1664" s="3">
        <f t="shared" si="1531"/>
        <v>9.5282700359935621E-2</v>
      </c>
      <c r="BG1664" s="3">
        <f t="shared" si="1532"/>
        <v>3.8531976016322442</v>
      </c>
      <c r="BH1664" s="3">
        <f t="shared" si="1533"/>
        <v>1.417295944463925</v>
      </c>
      <c r="BI1664" s="3">
        <f t="shared" si="1534"/>
        <v>5.9840288333457718E-2</v>
      </c>
      <c r="BJ1664" s="3">
        <f t="shared" si="1535"/>
        <v>25.563071860407995</v>
      </c>
      <c r="BK1664" s="3">
        <f t="shared" si="1536"/>
        <v>0.65841245663005254</v>
      </c>
      <c r="BL1664" s="3">
        <f t="shared" si="1537"/>
        <v>69.513008106492947</v>
      </c>
      <c r="BM1664" s="3">
        <f t="shared" si="1538"/>
        <v>387.27749355922469</v>
      </c>
      <c r="BN1664" s="3">
        <f t="shared" si="1539"/>
        <v>1.3369277075404121E-2</v>
      </c>
    </row>
    <row r="1665" spans="1:66">
      <c r="A1665" s="1" t="s">
        <v>2291</v>
      </c>
      <c r="B1665" t="s">
        <v>2215</v>
      </c>
      <c r="C1665">
        <v>20190717</v>
      </c>
      <c r="D1665" t="s">
        <v>339</v>
      </c>
      <c r="E1665" s="1" t="s">
        <v>340</v>
      </c>
      <c r="F1665" s="2" t="s">
        <v>2290</v>
      </c>
      <c r="G1665" s="1">
        <v>2000</v>
      </c>
      <c r="H1665">
        <v>400</v>
      </c>
      <c r="I1665">
        <v>32.649734497070313</v>
      </c>
      <c r="J1665">
        <v>500.14996337890625</v>
      </c>
      <c r="K1665" s="2">
        <v>99</v>
      </c>
      <c r="L1665" s="2" t="s">
        <v>2300</v>
      </c>
      <c r="M1665" s="2">
        <v>30974</v>
      </c>
      <c r="N1665" s="2">
        <v>0</v>
      </c>
      <c r="O1665" s="3">
        <f t="shared" si="1512"/>
        <v>7.298697058868016</v>
      </c>
      <c r="P1665" s="3">
        <f t="shared" si="1513"/>
        <v>9.8707448748908092E-2</v>
      </c>
      <c r="Q1665" s="3">
        <f t="shared" si="1514"/>
        <v>259.25928221367366</v>
      </c>
      <c r="R1665" s="3">
        <f t="shared" si="1515"/>
        <v>1.6717174517340101</v>
      </c>
      <c r="S1665" s="3">
        <f t="shared" si="1516"/>
        <v>1.6589528113777856</v>
      </c>
      <c r="T1665" s="3">
        <f t="shared" si="1517"/>
        <v>34.540508270263672</v>
      </c>
      <c r="U1665" s="2">
        <v>6</v>
      </c>
      <c r="V1665" s="3">
        <f t="shared" si="1518"/>
        <v>1.4200000166893005</v>
      </c>
      <c r="W1665" s="2">
        <v>1</v>
      </c>
      <c r="X1665" s="3">
        <f t="shared" si="1519"/>
        <v>2.8400000333786011</v>
      </c>
      <c r="Y1665" s="2">
        <v>32.959548950195313</v>
      </c>
      <c r="Z1665" s="2">
        <v>34.540508270263672</v>
      </c>
      <c r="AA1665" s="2">
        <v>32.649734497070313</v>
      </c>
      <c r="AB1665" s="2">
        <v>399.68731689453125</v>
      </c>
      <c r="AC1665" s="2">
        <v>390.14907836914063</v>
      </c>
      <c r="AD1665" s="2">
        <v>36.800418853759766</v>
      </c>
      <c r="AE1665" s="2">
        <v>38.72821044921875</v>
      </c>
      <c r="AF1665" s="2">
        <v>72.525909423828125</v>
      </c>
      <c r="AG1665" s="2">
        <v>76.325187683105469</v>
      </c>
      <c r="AH1665" s="2">
        <v>500.14996337890625</v>
      </c>
      <c r="AI1665" s="2">
        <v>2000.11474609375</v>
      </c>
      <c r="AJ1665" s="2">
        <v>6.3027458190917969</v>
      </c>
      <c r="AK1665" s="2">
        <v>99.340362548828125</v>
      </c>
      <c r="AL1665" s="2">
        <v>-2.5053691864013672</v>
      </c>
      <c r="AM1665" s="2">
        <v>-0.87691414356231689</v>
      </c>
      <c r="AN1665" s="2">
        <v>1</v>
      </c>
      <c r="AO1665" s="2">
        <v>-0.21956524252891541</v>
      </c>
      <c r="AP1665" s="2">
        <v>2.737391471862793</v>
      </c>
      <c r="AQ1665" s="2">
        <v>1</v>
      </c>
      <c r="AR1665" s="2">
        <v>0</v>
      </c>
      <c r="AS1665" s="2">
        <v>0.15999999642372131</v>
      </c>
      <c r="AT1665" s="2">
        <v>111115</v>
      </c>
      <c r="AU1665" s="3">
        <f t="shared" si="1520"/>
        <v>0.83358327229817697</v>
      </c>
      <c r="AV1665" s="3">
        <f t="shared" si="1521"/>
        <v>1.6717174517340101E-3</v>
      </c>
      <c r="AW1665" s="3">
        <f t="shared" si="1522"/>
        <v>307.69050827026365</v>
      </c>
      <c r="AX1665" s="3">
        <f t="shared" si="1523"/>
        <v>306.10954895019529</v>
      </c>
      <c r="AY1665" s="3">
        <f t="shared" si="1524"/>
        <v>320.01835222203226</v>
      </c>
      <c r="AZ1665" s="3">
        <f t="shared" si="1525"/>
        <v>2.6490607613433776</v>
      </c>
      <c r="BA1665" s="3">
        <f t="shared" si="1526"/>
        <v>5.5062272782704902</v>
      </c>
      <c r="BB1665" s="3">
        <f t="shared" si="1527"/>
        <v>55.427895942739795</v>
      </c>
      <c r="BC1665" s="3">
        <f t="shared" si="1528"/>
        <v>16.699685493521045</v>
      </c>
      <c r="BD1665" s="3">
        <f t="shared" si="1529"/>
        <v>33.750028610229492</v>
      </c>
      <c r="BE1665" s="3">
        <f t="shared" si="1530"/>
        <v>5.2689601914549513</v>
      </c>
      <c r="BF1665" s="3">
        <f t="shared" si="1531"/>
        <v>9.5391991018673364E-2</v>
      </c>
      <c r="BG1665" s="3">
        <f t="shared" si="1532"/>
        <v>3.8472744668927046</v>
      </c>
      <c r="BH1665" s="3">
        <f t="shared" si="1533"/>
        <v>1.4216857245622467</v>
      </c>
      <c r="BI1665" s="3">
        <f t="shared" si="1534"/>
        <v>5.9909259041080937E-2</v>
      </c>
      <c r="BJ1665" s="3">
        <f t="shared" si="1535"/>
        <v>25.754911089255291</v>
      </c>
      <c r="BK1665" s="3">
        <f t="shared" si="1536"/>
        <v>0.6645133785716002</v>
      </c>
      <c r="BL1665" s="3">
        <f t="shared" si="1537"/>
        <v>69.444840418692905</v>
      </c>
      <c r="BM1665" s="3">
        <f t="shared" si="1538"/>
        <v>386.67962734320173</v>
      </c>
      <c r="BN1665" s="3">
        <f t="shared" si="1539"/>
        <v>1.3107927510947101E-2</v>
      </c>
    </row>
    <row r="1666" spans="1:66">
      <c r="A1666" s="1" t="s">
        <v>2291</v>
      </c>
      <c r="B1666" t="s">
        <v>2215</v>
      </c>
      <c r="C1666">
        <v>20190717</v>
      </c>
      <c r="D1666" t="s">
        <v>339</v>
      </c>
      <c r="E1666" s="1" t="s">
        <v>340</v>
      </c>
      <c r="F1666" s="2" t="s">
        <v>2290</v>
      </c>
      <c r="G1666" s="1">
        <v>2000</v>
      </c>
      <c r="H1666">
        <v>400</v>
      </c>
      <c r="I1666">
        <v>32.649566650390625</v>
      </c>
      <c r="J1666">
        <v>500.072265625</v>
      </c>
      <c r="K1666" s="2">
        <v>100</v>
      </c>
      <c r="L1666" s="2" t="s">
        <v>2301</v>
      </c>
      <c r="M1666" s="2">
        <v>31063.5</v>
      </c>
      <c r="N1666" s="2">
        <v>0</v>
      </c>
      <c r="O1666" s="3">
        <f t="shared" si="1512"/>
        <v>7.390014539999946</v>
      </c>
      <c r="P1666" s="3">
        <f t="shared" si="1513"/>
        <v>9.7154824340464352E-2</v>
      </c>
      <c r="Q1666" s="3">
        <f t="shared" si="1514"/>
        <v>255.7443706100056</v>
      </c>
      <c r="R1666" s="3">
        <f t="shared" si="1515"/>
        <v>1.657466640986891</v>
      </c>
      <c r="S1666" s="3">
        <f t="shared" si="1516"/>
        <v>1.6702033453589413</v>
      </c>
      <c r="T1666" s="3">
        <f t="shared" si="1517"/>
        <v>34.549980163574219</v>
      </c>
      <c r="U1666" s="2">
        <v>6</v>
      </c>
      <c r="V1666" s="3">
        <f t="shared" si="1518"/>
        <v>1.4200000166893005</v>
      </c>
      <c r="W1666" s="2">
        <v>1</v>
      </c>
      <c r="X1666" s="3">
        <f t="shared" si="1519"/>
        <v>2.8400000333786011</v>
      </c>
      <c r="Y1666" s="2">
        <v>32.959327697753906</v>
      </c>
      <c r="Z1666" s="2">
        <v>34.549980163574219</v>
      </c>
      <c r="AA1666" s="2">
        <v>32.649566650390625</v>
      </c>
      <c r="AB1666" s="2">
        <v>399.72714233398438</v>
      </c>
      <c r="AC1666" s="2">
        <v>390.08465576171875</v>
      </c>
      <c r="AD1666" s="2">
        <v>36.733600616455078</v>
      </c>
      <c r="AE1666" s="2">
        <v>38.645420074462891</v>
      </c>
      <c r="AF1666" s="2">
        <v>72.392723083496094</v>
      </c>
      <c r="AG1666" s="2">
        <v>76.160438537597656</v>
      </c>
      <c r="AH1666" s="2">
        <v>500.072265625</v>
      </c>
      <c r="AI1666" s="2">
        <v>2000.1336669921875</v>
      </c>
      <c r="AJ1666" s="2">
        <v>6.4616308212280273</v>
      </c>
      <c r="AK1666" s="2">
        <v>99.337059020996094</v>
      </c>
      <c r="AL1666" s="2">
        <v>-2.5940837860107422</v>
      </c>
      <c r="AM1666" s="2">
        <v>-0.85782539844512939</v>
      </c>
      <c r="AN1666" s="2">
        <v>1</v>
      </c>
      <c r="AO1666" s="2">
        <v>-0.21956524252891541</v>
      </c>
      <c r="AP1666" s="2">
        <v>2.737391471862793</v>
      </c>
      <c r="AQ1666" s="2">
        <v>1</v>
      </c>
      <c r="AR1666" s="2">
        <v>0</v>
      </c>
      <c r="AS1666" s="2">
        <v>0.15999999642372131</v>
      </c>
      <c r="AT1666" s="2">
        <v>111115</v>
      </c>
      <c r="AU1666" s="3">
        <f t="shared" si="1520"/>
        <v>0.83345377604166659</v>
      </c>
      <c r="AV1666" s="3">
        <f t="shared" si="1521"/>
        <v>1.657466640986891E-3</v>
      </c>
      <c r="AW1666" s="3">
        <f t="shared" si="1522"/>
        <v>307.6999801635742</v>
      </c>
      <c r="AX1666" s="3">
        <f t="shared" si="1523"/>
        <v>306.10932769775388</v>
      </c>
      <c r="AY1666" s="3">
        <f t="shared" si="1524"/>
        <v>320.0213795657146</v>
      </c>
      <c r="AZ1666" s="3">
        <f t="shared" si="1525"/>
        <v>2.6549850910065036</v>
      </c>
      <c r="BA1666" s="3">
        <f t="shared" si="1526"/>
        <v>5.5091257201870487</v>
      </c>
      <c r="BB1666" s="3">
        <f t="shared" si="1527"/>
        <v>55.458917089770374</v>
      </c>
      <c r="BC1666" s="3">
        <f t="shared" si="1528"/>
        <v>16.813497015307483</v>
      </c>
      <c r="BD1666" s="3">
        <f t="shared" si="1529"/>
        <v>33.754653930664063</v>
      </c>
      <c r="BE1666" s="3">
        <f t="shared" si="1530"/>
        <v>5.2703222179892295</v>
      </c>
      <c r="BF1666" s="3">
        <f t="shared" si="1531"/>
        <v>9.3941149764260129E-2</v>
      </c>
      <c r="BG1666" s="3">
        <f t="shared" si="1532"/>
        <v>3.8389223748281074</v>
      </c>
      <c r="BH1666" s="3">
        <f t="shared" si="1533"/>
        <v>1.4313998431611221</v>
      </c>
      <c r="BI1666" s="3">
        <f t="shared" si="1534"/>
        <v>5.8993730469947318E-2</v>
      </c>
      <c r="BJ1666" s="3">
        <f t="shared" si="1535"/>
        <v>25.404893637573625</v>
      </c>
      <c r="BK1666" s="3">
        <f t="shared" si="1536"/>
        <v>0.65561248521968463</v>
      </c>
      <c r="BL1666" s="3">
        <f t="shared" si="1537"/>
        <v>69.23839152335816</v>
      </c>
      <c r="BM1666" s="3">
        <f t="shared" si="1538"/>
        <v>386.57179677870971</v>
      </c>
      <c r="BN1666" s="3">
        <f t="shared" si="1539"/>
        <v>1.3236162708908877E-2</v>
      </c>
    </row>
    <row r="1667" spans="1:66">
      <c r="A1667" s="1" t="s">
        <v>2291</v>
      </c>
      <c r="B1667" t="s">
        <v>2215</v>
      </c>
      <c r="C1667">
        <v>20190717</v>
      </c>
      <c r="D1667" t="s">
        <v>339</v>
      </c>
      <c r="E1667" s="1" t="s">
        <v>340</v>
      </c>
      <c r="F1667" s="2" t="s">
        <v>2290</v>
      </c>
      <c r="G1667" s="1">
        <v>2000</v>
      </c>
      <c r="H1667">
        <v>475</v>
      </c>
      <c r="I1667">
        <v>32.650470733642578</v>
      </c>
      <c r="J1667">
        <v>500.06036376953125</v>
      </c>
      <c r="K1667" s="2">
        <v>101</v>
      </c>
      <c r="L1667" s="2" t="s">
        <v>2302</v>
      </c>
      <c r="M1667" s="2">
        <v>31154.5</v>
      </c>
      <c r="N1667" s="2">
        <v>0</v>
      </c>
      <c r="O1667" s="3">
        <f t="shared" si="1512"/>
        <v>8.9564538649741312</v>
      </c>
      <c r="P1667" s="3">
        <f t="shared" si="1513"/>
        <v>9.3732972326356162E-2</v>
      </c>
      <c r="Q1667" s="3">
        <f t="shared" si="1514"/>
        <v>295.66879725076723</v>
      </c>
      <c r="R1667" s="3">
        <f t="shared" si="1515"/>
        <v>1.6152177742414333</v>
      </c>
      <c r="S1667" s="3">
        <f t="shared" si="1516"/>
        <v>1.6850781431450361</v>
      </c>
      <c r="T1667" s="3">
        <f t="shared" si="1517"/>
        <v>34.566112518310547</v>
      </c>
      <c r="U1667" s="2">
        <v>6</v>
      </c>
      <c r="V1667" s="3">
        <f t="shared" si="1518"/>
        <v>1.4200000166893005</v>
      </c>
      <c r="W1667" s="2">
        <v>1</v>
      </c>
      <c r="X1667" s="3">
        <f t="shared" si="1519"/>
        <v>2.8400000333786011</v>
      </c>
      <c r="Y1667" s="2">
        <v>32.960174560546875</v>
      </c>
      <c r="Z1667" s="2">
        <v>34.566112518310547</v>
      </c>
      <c r="AA1667" s="2">
        <v>32.650470733642578</v>
      </c>
      <c r="AB1667" s="2">
        <v>475.28228759765625</v>
      </c>
      <c r="AC1667" s="2">
        <v>463.63729858398438</v>
      </c>
      <c r="AD1667" s="2">
        <v>36.683162689208984</v>
      </c>
      <c r="AE1667" s="2">
        <v>38.546485900878906</v>
      </c>
      <c r="AF1667" s="2">
        <v>72.287849426269531</v>
      </c>
      <c r="AG1667" s="2">
        <v>75.959716796875</v>
      </c>
      <c r="AH1667" s="2">
        <v>500.06036376953125</v>
      </c>
      <c r="AI1667" s="2">
        <v>2000.0732421875</v>
      </c>
      <c r="AJ1667" s="2">
        <v>6.214545726776123</v>
      </c>
      <c r="AK1667" s="2">
        <v>99.334274291992188</v>
      </c>
      <c r="AL1667" s="2">
        <v>-3.4306621551513672</v>
      </c>
      <c r="AM1667" s="2">
        <v>-0.85919487476348877</v>
      </c>
      <c r="AN1667" s="2">
        <v>1</v>
      </c>
      <c r="AO1667" s="2">
        <v>-0.21956524252891541</v>
      </c>
      <c r="AP1667" s="2">
        <v>2.737391471862793</v>
      </c>
      <c r="AQ1667" s="2">
        <v>1</v>
      </c>
      <c r="AR1667" s="2">
        <v>0</v>
      </c>
      <c r="AS1667" s="2">
        <v>0.15999999642372131</v>
      </c>
      <c r="AT1667" s="2">
        <v>111115</v>
      </c>
      <c r="AU1667" s="3">
        <f t="shared" si="1520"/>
        <v>0.83343393961588519</v>
      </c>
      <c r="AV1667" s="3">
        <f t="shared" si="1521"/>
        <v>1.6152177742414333E-3</v>
      </c>
      <c r="AW1667" s="3">
        <f t="shared" si="1522"/>
        <v>307.71611251831052</v>
      </c>
      <c r="AX1667" s="3">
        <f t="shared" si="1523"/>
        <v>306.11017456054685</v>
      </c>
      <c r="AY1667" s="3">
        <f t="shared" si="1524"/>
        <v>320.01171159718069</v>
      </c>
      <c r="AZ1667" s="3">
        <f t="shared" si="1525"/>
        <v>2.6743458167108987</v>
      </c>
      <c r="BA1667" s="3">
        <f t="shared" si="1526"/>
        <v>5.5140653466153511</v>
      </c>
      <c r="BB1667" s="3">
        <f t="shared" si="1527"/>
        <v>55.51019913234385</v>
      </c>
      <c r="BC1667" s="3">
        <f t="shared" si="1528"/>
        <v>16.963713231464943</v>
      </c>
      <c r="BD1667" s="3">
        <f t="shared" si="1529"/>
        <v>33.763143539428711</v>
      </c>
      <c r="BE1667" s="3">
        <f t="shared" si="1530"/>
        <v>5.2728229653928027</v>
      </c>
      <c r="BF1667" s="3">
        <f t="shared" si="1531"/>
        <v>9.0738197381244126E-2</v>
      </c>
      <c r="BG1667" s="3">
        <f t="shared" si="1532"/>
        <v>3.828987203470315</v>
      </c>
      <c r="BH1667" s="3">
        <f t="shared" si="1533"/>
        <v>1.4438357619224877</v>
      </c>
      <c r="BI1667" s="3">
        <f t="shared" si="1534"/>
        <v>5.6973040421613441E-2</v>
      </c>
      <c r="BJ1667" s="3">
        <f t="shared" si="1535"/>
        <v>29.370045405691137</v>
      </c>
      <c r="BK1667" s="3">
        <f t="shared" si="1536"/>
        <v>0.63771572769012042</v>
      </c>
      <c r="BL1667" s="3">
        <f t="shared" si="1537"/>
        <v>68.956840894850586</v>
      </c>
      <c r="BM1667" s="3">
        <f t="shared" si="1538"/>
        <v>459.37982936722148</v>
      </c>
      <c r="BN1667" s="3">
        <f t="shared" si="1539"/>
        <v>1.3444403185917496E-2</v>
      </c>
    </row>
    <row r="1668" spans="1:66">
      <c r="A1668" s="1" t="s">
        <v>2291</v>
      </c>
      <c r="B1668" t="s">
        <v>2215</v>
      </c>
      <c r="C1668">
        <v>20190717</v>
      </c>
      <c r="D1668" t="s">
        <v>339</v>
      </c>
      <c r="E1668" s="1" t="s">
        <v>340</v>
      </c>
      <c r="F1668" s="2" t="s">
        <v>2290</v>
      </c>
      <c r="G1668" s="1">
        <v>2000</v>
      </c>
      <c r="H1668">
        <v>575</v>
      </c>
      <c r="I1668">
        <v>32.651058197021484</v>
      </c>
      <c r="J1668">
        <v>500.09579467773438</v>
      </c>
      <c r="K1668" s="2">
        <v>102</v>
      </c>
      <c r="L1668" s="2" t="s">
        <v>2303</v>
      </c>
      <c r="M1668" s="2">
        <v>31266</v>
      </c>
      <c r="N1668" s="2">
        <v>0</v>
      </c>
      <c r="O1668" s="3">
        <f t="shared" si="1512"/>
        <v>10.329578180946466</v>
      </c>
      <c r="P1668" s="3">
        <f t="shared" si="1513"/>
        <v>9.1434731718197895E-2</v>
      </c>
      <c r="Q1668" s="3">
        <f t="shared" si="1514"/>
        <v>362.62483753488658</v>
      </c>
      <c r="R1668" s="3">
        <f t="shared" si="1515"/>
        <v>1.5862210655028628</v>
      </c>
      <c r="S1668" s="3">
        <f t="shared" si="1516"/>
        <v>1.6951494828245401</v>
      </c>
      <c r="T1668" s="3">
        <f t="shared" si="1517"/>
        <v>34.563625335693359</v>
      </c>
      <c r="U1668" s="2">
        <v>6</v>
      </c>
      <c r="V1668" s="3">
        <f t="shared" si="1518"/>
        <v>1.4200000166893005</v>
      </c>
      <c r="W1668" s="2">
        <v>1</v>
      </c>
      <c r="X1668" s="3">
        <f t="shared" si="1519"/>
        <v>2.8400000333786011</v>
      </c>
      <c r="Y1668" s="2">
        <v>32.956813812255859</v>
      </c>
      <c r="Z1668" s="2">
        <v>34.563625335693359</v>
      </c>
      <c r="AA1668" s="2">
        <v>32.651058197021484</v>
      </c>
      <c r="AB1668" s="2">
        <v>575.004638671875</v>
      </c>
      <c r="AC1668" s="2">
        <v>561.5428466796875</v>
      </c>
      <c r="AD1668" s="2">
        <v>36.608501434326172</v>
      </c>
      <c r="AE1668" s="2">
        <v>38.438449859619141</v>
      </c>
      <c r="AF1668" s="2">
        <v>72.152435302734375</v>
      </c>
      <c r="AG1668" s="2">
        <v>75.759117126464844</v>
      </c>
      <c r="AH1668" s="2">
        <v>500.09579467773438</v>
      </c>
      <c r="AI1668" s="2">
        <v>2000.2325439453125</v>
      </c>
      <c r="AJ1668" s="2">
        <v>6.3995857238769531</v>
      </c>
      <c r="AK1668" s="2">
        <v>99.331634521484375</v>
      </c>
      <c r="AL1668" s="2">
        <v>-4.5005474090576172</v>
      </c>
      <c r="AM1668" s="2">
        <v>-0.82291710376739502</v>
      </c>
      <c r="AN1668" s="2">
        <v>1</v>
      </c>
      <c r="AO1668" s="2">
        <v>-0.21956524252891541</v>
      </c>
      <c r="AP1668" s="2">
        <v>2.737391471862793</v>
      </c>
      <c r="AQ1668" s="2">
        <v>1</v>
      </c>
      <c r="AR1668" s="2">
        <v>0</v>
      </c>
      <c r="AS1668" s="2">
        <v>0.15999999642372131</v>
      </c>
      <c r="AT1668" s="2">
        <v>111115</v>
      </c>
      <c r="AU1668" s="3">
        <f t="shared" si="1520"/>
        <v>0.8334929911295571</v>
      </c>
      <c r="AV1668" s="3">
        <f t="shared" si="1521"/>
        <v>1.5862210655028628E-3</v>
      </c>
      <c r="AW1668" s="3">
        <f t="shared" si="1522"/>
        <v>307.71362533569334</v>
      </c>
      <c r="AX1668" s="3">
        <f t="shared" si="1523"/>
        <v>306.10681381225584</v>
      </c>
      <c r="AY1668" s="3">
        <f t="shared" si="1524"/>
        <v>320.03719987786098</v>
      </c>
      <c r="AZ1668" s="3">
        <f t="shared" si="1525"/>
        <v>2.6894813354413856</v>
      </c>
      <c r="BA1668" s="3">
        <f t="shared" si="1526"/>
        <v>5.5133035358526312</v>
      </c>
      <c r="BB1668" s="3">
        <f t="shared" si="1527"/>
        <v>55.504004966918799</v>
      </c>
      <c r="BC1668" s="3">
        <f t="shared" si="1528"/>
        <v>17.065555107299659</v>
      </c>
      <c r="BD1668" s="3">
        <f t="shared" si="1529"/>
        <v>33.760219573974609</v>
      </c>
      <c r="BE1668" s="3">
        <f t="shared" si="1530"/>
        <v>5.2719615490274601</v>
      </c>
      <c r="BF1668" s="3">
        <f t="shared" si="1531"/>
        <v>8.8582780085529472E-2</v>
      </c>
      <c r="BG1668" s="3">
        <f t="shared" si="1532"/>
        <v>3.8181540530280911</v>
      </c>
      <c r="BH1668" s="3">
        <f t="shared" si="1533"/>
        <v>1.453807495999369</v>
      </c>
      <c r="BI1668" s="3">
        <f t="shared" si="1534"/>
        <v>5.5613593524720256E-2</v>
      </c>
      <c r="BJ1668" s="3">
        <f t="shared" si="1535"/>
        <v>36.020117830428006</v>
      </c>
      <c r="BK1668" s="3">
        <f t="shared" si="1536"/>
        <v>0.64576521574271473</v>
      </c>
      <c r="BL1668" s="3">
        <f t="shared" si="1537"/>
        <v>68.744374339353868</v>
      </c>
      <c r="BM1668" s="3">
        <f t="shared" si="1538"/>
        <v>556.63265992603169</v>
      </c>
      <c r="BN1668" s="3">
        <f t="shared" si="1539"/>
        <v>1.2757073746498595E-2</v>
      </c>
    </row>
    <row r="1669" spans="1:66">
      <c r="A1669" s="1" t="s">
        <v>2291</v>
      </c>
      <c r="B1669" t="s">
        <v>2215</v>
      </c>
      <c r="C1669">
        <v>20190717</v>
      </c>
      <c r="D1669" t="s">
        <v>339</v>
      </c>
      <c r="E1669" s="1" t="s">
        <v>340</v>
      </c>
      <c r="F1669" s="2" t="s">
        <v>2290</v>
      </c>
      <c r="G1669" s="1">
        <v>2000</v>
      </c>
      <c r="H1669">
        <v>675</v>
      </c>
      <c r="I1669">
        <v>32.650588989257813</v>
      </c>
      <c r="J1669">
        <v>500.11709594726563</v>
      </c>
      <c r="K1669" s="2">
        <v>103</v>
      </c>
      <c r="L1669" s="2" t="s">
        <v>2304</v>
      </c>
      <c r="M1669" s="2">
        <v>31377.5</v>
      </c>
      <c r="N1669" s="2">
        <v>0</v>
      </c>
      <c r="O1669" s="3">
        <f t="shared" si="1512"/>
        <v>11.875903119983667</v>
      </c>
      <c r="P1669" s="3">
        <f t="shared" si="1513"/>
        <v>8.810754863611385E-2</v>
      </c>
      <c r="Q1669" s="3">
        <f t="shared" si="1514"/>
        <v>422.32280711559963</v>
      </c>
      <c r="R1669" s="3">
        <f t="shared" si="1515"/>
        <v>1.5423664175593845</v>
      </c>
      <c r="S1669" s="3">
        <f t="shared" si="1516"/>
        <v>1.7086109527853708</v>
      </c>
      <c r="T1669" s="3">
        <f t="shared" si="1517"/>
        <v>34.574893951416016</v>
      </c>
      <c r="U1669" s="2">
        <v>6</v>
      </c>
      <c r="V1669" s="3">
        <f t="shared" si="1518"/>
        <v>1.4200000166893005</v>
      </c>
      <c r="W1669" s="2">
        <v>1</v>
      </c>
      <c r="X1669" s="3">
        <f t="shared" si="1519"/>
        <v>2.8400000333786011</v>
      </c>
      <c r="Y1669" s="2">
        <v>32.955944061279297</v>
      </c>
      <c r="Z1669" s="2">
        <v>34.574893951416016</v>
      </c>
      <c r="AA1669" s="2">
        <v>32.650588989257813</v>
      </c>
      <c r="AB1669" s="2">
        <v>674.7305908203125</v>
      </c>
      <c r="AC1669" s="2">
        <v>659.262939453125</v>
      </c>
      <c r="AD1669" s="2">
        <v>36.558940887451172</v>
      </c>
      <c r="AE1669" s="2">
        <v>38.338405609130859</v>
      </c>
      <c r="AF1669" s="2">
        <v>72.056922912597656</v>
      </c>
      <c r="AG1669" s="2">
        <v>75.564216613769531</v>
      </c>
      <c r="AH1669" s="2">
        <v>500.11709594726563</v>
      </c>
      <c r="AI1669" s="2">
        <v>2000.123046875</v>
      </c>
      <c r="AJ1669" s="2">
        <v>6.7339468002319336</v>
      </c>
      <c r="AK1669" s="2">
        <v>99.329765319824219</v>
      </c>
      <c r="AL1669" s="2">
        <v>-5.5574932098388672</v>
      </c>
      <c r="AM1669" s="2">
        <v>-0.79532539844512939</v>
      </c>
      <c r="AN1669" s="2">
        <v>0.66666668653488159</v>
      </c>
      <c r="AO1669" s="2">
        <v>-0.21956524252891541</v>
      </c>
      <c r="AP1669" s="2">
        <v>2.737391471862793</v>
      </c>
      <c r="AQ1669" s="2">
        <v>1</v>
      </c>
      <c r="AR1669" s="2">
        <v>0</v>
      </c>
      <c r="AS1669" s="2">
        <v>0.15999999642372131</v>
      </c>
      <c r="AT1669" s="2">
        <v>111115</v>
      </c>
      <c r="AU1669" s="3">
        <f t="shared" si="1520"/>
        <v>0.83352849324544254</v>
      </c>
      <c r="AV1669" s="3">
        <f t="shared" si="1521"/>
        <v>1.5423664175593845E-3</v>
      </c>
      <c r="AW1669" s="3">
        <f t="shared" si="1522"/>
        <v>307.72489395141599</v>
      </c>
      <c r="AX1669" s="3">
        <f t="shared" si="1523"/>
        <v>306.10594406127927</v>
      </c>
      <c r="AY1669" s="3">
        <f t="shared" si="1524"/>
        <v>320.01968034700258</v>
      </c>
      <c r="AZ1669" s="3">
        <f t="shared" si="1525"/>
        <v>2.7100613751005023</v>
      </c>
      <c r="BA1669" s="3">
        <f t="shared" si="1526"/>
        <v>5.5167557846765716</v>
      </c>
      <c r="BB1669" s="3">
        <f t="shared" si="1527"/>
        <v>55.539804880375954</v>
      </c>
      <c r="BC1669" s="3">
        <f t="shared" si="1528"/>
        <v>17.201399271245094</v>
      </c>
      <c r="BD1669" s="3">
        <f t="shared" si="1529"/>
        <v>33.765419006347656</v>
      </c>
      <c r="BE1669" s="3">
        <f t="shared" si="1530"/>
        <v>5.2734934152069464</v>
      </c>
      <c r="BF1669" s="3">
        <f t="shared" si="1531"/>
        <v>8.5456368681406117E-2</v>
      </c>
      <c r="BG1669" s="3">
        <f t="shared" si="1532"/>
        <v>3.8081448318912008</v>
      </c>
      <c r="BH1669" s="3">
        <f t="shared" si="1533"/>
        <v>1.4653485833157456</v>
      </c>
      <c r="BI1669" s="3">
        <f t="shared" si="1534"/>
        <v>5.3642258747822816E-2</v>
      </c>
      <c r="BJ1669" s="3">
        <f t="shared" si="1535"/>
        <v>41.949225320001908</v>
      </c>
      <c r="BK1669" s="3">
        <f t="shared" si="1536"/>
        <v>0.64059843477008871</v>
      </c>
      <c r="BL1669" s="3">
        <f t="shared" si="1537"/>
        <v>68.481169648514339</v>
      </c>
      <c r="BM1669" s="3">
        <f t="shared" si="1538"/>
        <v>653.61770388145317</v>
      </c>
      <c r="BN1669" s="3">
        <f t="shared" si="1539"/>
        <v>1.2442682189594214E-2</v>
      </c>
    </row>
    <row r="1670" spans="1:66">
      <c r="A1670" s="1" t="s">
        <v>2291</v>
      </c>
      <c r="B1670" t="s">
        <v>2215</v>
      </c>
      <c r="C1670">
        <v>20190717</v>
      </c>
      <c r="D1670" t="s">
        <v>339</v>
      </c>
      <c r="E1670" s="1" t="s">
        <v>340</v>
      </c>
      <c r="F1670" s="2" t="s">
        <v>2290</v>
      </c>
      <c r="G1670" s="1">
        <v>2000</v>
      </c>
      <c r="H1670">
        <v>800</v>
      </c>
      <c r="I1670">
        <v>32.649139404296875</v>
      </c>
      <c r="J1670">
        <v>500.103271484375</v>
      </c>
      <c r="K1670" s="2">
        <v>104</v>
      </c>
      <c r="L1670" s="2" t="s">
        <v>2305</v>
      </c>
      <c r="M1670" s="2">
        <v>31466.5</v>
      </c>
      <c r="N1670" s="2">
        <v>0</v>
      </c>
      <c r="O1670" s="3">
        <f t="shared" si="1512"/>
        <v>13.930415148971329</v>
      </c>
      <c r="P1670" s="3">
        <f t="shared" si="1513"/>
        <v>8.3583836871042094E-2</v>
      </c>
      <c r="Q1670" s="3">
        <f t="shared" si="1514"/>
        <v>491.28410780883326</v>
      </c>
      <c r="R1670" s="3">
        <f t="shared" si="1515"/>
        <v>1.4767870431908861</v>
      </c>
      <c r="S1670" s="3">
        <f t="shared" si="1516"/>
        <v>1.7218787177878316</v>
      </c>
      <c r="T1670" s="3">
        <f t="shared" si="1517"/>
        <v>34.581886291503906</v>
      </c>
      <c r="U1670" s="2">
        <v>6</v>
      </c>
      <c r="V1670" s="3">
        <f t="shared" si="1518"/>
        <v>1.4200000166893005</v>
      </c>
      <c r="W1670" s="2">
        <v>1</v>
      </c>
      <c r="X1670" s="3">
        <f t="shared" si="1519"/>
        <v>2.8400000333786011</v>
      </c>
      <c r="Y1670" s="2">
        <v>32.956924438476563</v>
      </c>
      <c r="Z1670" s="2">
        <v>34.581886291503906</v>
      </c>
      <c r="AA1670" s="2">
        <v>32.649139404296875</v>
      </c>
      <c r="AB1670" s="2">
        <v>801.23443603515625</v>
      </c>
      <c r="AC1670" s="2">
        <v>783.13385009765625</v>
      </c>
      <c r="AD1670" s="2">
        <v>36.523273468017578</v>
      </c>
      <c r="AE1670" s="2">
        <v>38.227321624755859</v>
      </c>
      <c r="AF1670" s="2">
        <v>71.980934143066406</v>
      </c>
      <c r="AG1670" s="2">
        <v>75.339317321777344</v>
      </c>
      <c r="AH1670" s="2">
        <v>500.103271484375</v>
      </c>
      <c r="AI1670" s="2">
        <v>2000.0694580078125</v>
      </c>
      <c r="AJ1670" s="2">
        <v>7.0777554512023926</v>
      </c>
      <c r="AK1670" s="2">
        <v>99.327392578125</v>
      </c>
      <c r="AL1670" s="2">
        <v>-7.1065654754638672</v>
      </c>
      <c r="AM1670" s="2">
        <v>-0.78985512256622314</v>
      </c>
      <c r="AN1670" s="2">
        <v>1</v>
      </c>
      <c r="AO1670" s="2">
        <v>-0.21956524252891541</v>
      </c>
      <c r="AP1670" s="2">
        <v>2.737391471862793</v>
      </c>
      <c r="AQ1670" s="2">
        <v>1</v>
      </c>
      <c r="AR1670" s="2">
        <v>0</v>
      </c>
      <c r="AS1670" s="2">
        <v>0.15999999642372131</v>
      </c>
      <c r="AT1670" s="2">
        <v>111115</v>
      </c>
      <c r="AU1670" s="3">
        <f t="shared" si="1520"/>
        <v>0.83350545247395835</v>
      </c>
      <c r="AV1670" s="3">
        <f t="shared" si="1521"/>
        <v>1.476787043190886E-3</v>
      </c>
      <c r="AW1670" s="3">
        <f t="shared" si="1522"/>
        <v>307.73188629150388</v>
      </c>
      <c r="AX1670" s="3">
        <f t="shared" si="1523"/>
        <v>306.10692443847654</v>
      </c>
      <c r="AY1670" s="3">
        <f t="shared" si="1524"/>
        <v>320.01110612844423</v>
      </c>
      <c r="AZ1670" s="3">
        <f t="shared" si="1525"/>
        <v>2.7428562941876118</v>
      </c>
      <c r="BA1670" s="3">
        <f t="shared" si="1526"/>
        <v>5.5188989000202042</v>
      </c>
      <c r="BB1670" s="3">
        <f t="shared" si="1527"/>
        <v>55.562707897314105</v>
      </c>
      <c r="BC1670" s="3">
        <f t="shared" si="1528"/>
        <v>17.335386272558246</v>
      </c>
      <c r="BD1670" s="3">
        <f t="shared" si="1529"/>
        <v>33.769405364990234</v>
      </c>
      <c r="BE1670" s="3">
        <f t="shared" si="1530"/>
        <v>5.2746681455721713</v>
      </c>
      <c r="BF1670" s="3">
        <f t="shared" si="1531"/>
        <v>8.1194215742954393E-2</v>
      </c>
      <c r="BG1670" s="3">
        <f t="shared" si="1532"/>
        <v>3.7970201822323726</v>
      </c>
      <c r="BH1670" s="3">
        <f t="shared" si="1533"/>
        <v>1.4776479633397988</v>
      </c>
      <c r="BI1670" s="3">
        <f t="shared" si="1534"/>
        <v>5.0955800050620462E-2</v>
      </c>
      <c r="BJ1670" s="3">
        <f t="shared" si="1535"/>
        <v>48.797969443721868</v>
      </c>
      <c r="BK1670" s="3">
        <f t="shared" si="1536"/>
        <v>0.62733095721449206</v>
      </c>
      <c r="BL1670" s="3">
        <f t="shared" si="1537"/>
        <v>68.201094891555272</v>
      </c>
      <c r="BM1670" s="3">
        <f t="shared" si="1538"/>
        <v>776.51199790396504</v>
      </c>
      <c r="BN1670" s="3">
        <f t="shared" si="1539"/>
        <v>1.2235091898364362E-2</v>
      </c>
    </row>
    <row r="1671" spans="1:66">
      <c r="A1671" s="1" t="s">
        <v>2291</v>
      </c>
      <c r="B1671" t="s">
        <v>2215</v>
      </c>
      <c r="C1671">
        <v>20190717</v>
      </c>
      <c r="D1671" t="s">
        <v>339</v>
      </c>
      <c r="E1671" s="1" t="s">
        <v>340</v>
      </c>
      <c r="F1671" s="2" t="s">
        <v>2290</v>
      </c>
      <c r="G1671" s="1">
        <v>2000</v>
      </c>
      <c r="H1671">
        <v>1000</v>
      </c>
      <c r="I1671">
        <v>32.650924682617188</v>
      </c>
      <c r="J1671">
        <v>500.15692138671875</v>
      </c>
      <c r="K1671" s="2">
        <v>105</v>
      </c>
      <c r="L1671" s="2" t="s">
        <v>2306</v>
      </c>
      <c r="M1671" s="2">
        <v>31585</v>
      </c>
      <c r="N1671" s="2">
        <v>0</v>
      </c>
      <c r="O1671" s="3">
        <f t="shared" si="1512"/>
        <v>16.679852976987199</v>
      </c>
      <c r="P1671" s="3">
        <f t="shared" si="1513"/>
        <v>7.83401925848142E-2</v>
      </c>
      <c r="Q1671" s="3">
        <f t="shared" si="1514"/>
        <v>606.16666099638508</v>
      </c>
      <c r="R1671" s="3">
        <f t="shared" si="1515"/>
        <v>1.3990250243417643</v>
      </c>
      <c r="S1671" s="3">
        <f t="shared" si="1516"/>
        <v>1.7373311112230851</v>
      </c>
      <c r="T1671" s="3">
        <f t="shared" si="1517"/>
        <v>34.591400146484375</v>
      </c>
      <c r="U1671" s="2">
        <v>6</v>
      </c>
      <c r="V1671" s="3">
        <f t="shared" si="1518"/>
        <v>1.4200000166893005</v>
      </c>
      <c r="W1671" s="2">
        <v>1</v>
      </c>
      <c r="X1671" s="3">
        <f t="shared" si="1519"/>
        <v>2.8400000333786011</v>
      </c>
      <c r="Y1671" s="2">
        <v>32.958774566650391</v>
      </c>
      <c r="Z1671" s="2">
        <v>34.591400146484375</v>
      </c>
      <c r="AA1671" s="2">
        <v>32.650924682617188</v>
      </c>
      <c r="AB1671" s="2">
        <v>999.6966552734375</v>
      </c>
      <c r="AC1671" s="2">
        <v>978.045654296875</v>
      </c>
      <c r="AD1671" s="2">
        <v>36.487403869628906</v>
      </c>
      <c r="AE1671" s="2">
        <v>38.101760864257813</v>
      </c>
      <c r="AF1671" s="2">
        <v>71.901557922363281</v>
      </c>
      <c r="AG1671" s="2">
        <v>75.082786560058594</v>
      </c>
      <c r="AH1671" s="2">
        <v>500.15692138671875</v>
      </c>
      <c r="AI1671" s="2">
        <v>2000.1650390625</v>
      </c>
      <c r="AJ1671" s="2">
        <v>6.9190573692321777</v>
      </c>
      <c r="AK1671" s="2">
        <v>99.325721740722656</v>
      </c>
      <c r="AL1671" s="2">
        <v>-9.5837993621826172</v>
      </c>
      <c r="AM1671" s="2">
        <v>-0.76892006397247314</v>
      </c>
      <c r="AN1671" s="2">
        <v>0.66666668653488159</v>
      </c>
      <c r="AO1671" s="2">
        <v>-0.21956524252891541</v>
      </c>
      <c r="AP1671" s="2">
        <v>2.737391471862793</v>
      </c>
      <c r="AQ1671" s="2">
        <v>1</v>
      </c>
      <c r="AR1671" s="2">
        <v>0</v>
      </c>
      <c r="AS1671" s="2">
        <v>0.15999999642372131</v>
      </c>
      <c r="AT1671" s="2">
        <v>111115</v>
      </c>
      <c r="AU1671" s="3">
        <f t="shared" si="1520"/>
        <v>0.8335948689778645</v>
      </c>
      <c r="AV1671" s="3">
        <f t="shared" si="1521"/>
        <v>1.3990250243417644E-3</v>
      </c>
      <c r="AW1671" s="3">
        <f t="shared" si="1522"/>
        <v>307.74140014648435</v>
      </c>
      <c r="AX1671" s="3">
        <f t="shared" si="1523"/>
        <v>306.10877456665037</v>
      </c>
      <c r="AY1671" s="3">
        <f t="shared" si="1524"/>
        <v>320.0263990968524</v>
      </c>
      <c r="AZ1671" s="3">
        <f t="shared" si="1525"/>
        <v>2.7819551850502644</v>
      </c>
      <c r="BA1671" s="3">
        <f t="shared" si="1526"/>
        <v>5.5218160086579129</v>
      </c>
      <c r="BB1671" s="3">
        <f t="shared" si="1527"/>
        <v>55.593011678001403</v>
      </c>
      <c r="BC1671" s="3">
        <f t="shared" si="1528"/>
        <v>17.491250813743591</v>
      </c>
      <c r="BD1671" s="3">
        <f t="shared" si="1529"/>
        <v>33.775087356567383</v>
      </c>
      <c r="BE1671" s="3">
        <f t="shared" si="1530"/>
        <v>5.2763429512851019</v>
      </c>
      <c r="BF1671" s="3">
        <f t="shared" si="1531"/>
        <v>7.6237221272687727E-2</v>
      </c>
      <c r="BG1671" s="3">
        <f t="shared" si="1532"/>
        <v>3.7844848974348277</v>
      </c>
      <c r="BH1671" s="3">
        <f t="shared" si="1533"/>
        <v>1.4918580538502741</v>
      </c>
      <c r="BI1671" s="3">
        <f t="shared" si="1534"/>
        <v>4.7832842494270042E-2</v>
      </c>
      <c r="BJ1671" s="3">
        <f t="shared" si="1535"/>
        <v>60.207941098629902</v>
      </c>
      <c r="BK1671" s="3">
        <f t="shared" si="1536"/>
        <v>0.61977338003936355</v>
      </c>
      <c r="BL1671" s="3">
        <f t="shared" si="1537"/>
        <v>67.87666358483105</v>
      </c>
      <c r="BM1671" s="3">
        <f t="shared" si="1538"/>
        <v>970.11685103832554</v>
      </c>
      <c r="BN1671" s="3">
        <f t="shared" si="1539"/>
        <v>1.1670478334147347E-2</v>
      </c>
    </row>
    <row r="1672" spans="1:66">
      <c r="A1672" s="1" t="s">
        <v>2291</v>
      </c>
      <c r="B1672" t="s">
        <v>2215</v>
      </c>
      <c r="C1672">
        <v>20190717</v>
      </c>
      <c r="D1672" t="s">
        <v>339</v>
      </c>
      <c r="E1672" s="1" t="s">
        <v>340</v>
      </c>
      <c r="F1672" s="2" t="s">
        <v>2290</v>
      </c>
      <c r="G1672" s="1">
        <v>2000</v>
      </c>
      <c r="H1672">
        <v>1400</v>
      </c>
      <c r="I1672">
        <v>32.650596618652344</v>
      </c>
      <c r="J1672">
        <v>500.0731201171875</v>
      </c>
      <c r="K1672" s="2">
        <v>106</v>
      </c>
      <c r="L1672" s="2" t="s">
        <v>2307</v>
      </c>
      <c r="M1672" s="2">
        <v>31713.5</v>
      </c>
      <c r="N1672" s="2">
        <v>0</v>
      </c>
      <c r="O1672" s="3">
        <f t="shared" si="1512"/>
        <v>21.60031241098245</v>
      </c>
      <c r="P1672" s="3">
        <f t="shared" si="1513"/>
        <v>7.2849347120196889E-2</v>
      </c>
      <c r="Q1672" s="3">
        <f t="shared" si="1514"/>
        <v>854.83729286364019</v>
      </c>
      <c r="R1672" s="3">
        <f t="shared" si="1515"/>
        <v>1.3178329921365577</v>
      </c>
      <c r="S1672" s="3">
        <f t="shared" si="1516"/>
        <v>1.7565081403746565</v>
      </c>
      <c r="T1672" s="3">
        <f t="shared" si="1517"/>
        <v>34.615810394287109</v>
      </c>
      <c r="U1672" s="2">
        <v>6</v>
      </c>
      <c r="V1672" s="3">
        <f t="shared" si="1518"/>
        <v>1.4200000166893005</v>
      </c>
      <c r="W1672" s="2">
        <v>1</v>
      </c>
      <c r="X1672" s="3">
        <f t="shared" si="1519"/>
        <v>2.8400000333786011</v>
      </c>
      <c r="Y1672" s="2">
        <v>32.959827423095703</v>
      </c>
      <c r="Z1672" s="2">
        <v>34.615810394287109</v>
      </c>
      <c r="AA1672" s="2">
        <v>32.650596618652344</v>
      </c>
      <c r="AB1672" s="2">
        <v>1400.697998046875</v>
      </c>
      <c r="AC1672" s="2">
        <v>1372.611083984375</v>
      </c>
      <c r="AD1672" s="2">
        <v>36.464500427246094</v>
      </c>
      <c r="AE1672" s="2">
        <v>37.985607147216797</v>
      </c>
      <c r="AF1672" s="2">
        <v>71.849327087402344</v>
      </c>
      <c r="AG1672" s="2">
        <v>74.846504211425781</v>
      </c>
      <c r="AH1672" s="2">
        <v>500.0731201171875</v>
      </c>
      <c r="AI1672" s="2">
        <v>2000.02783203125</v>
      </c>
      <c r="AJ1672" s="2">
        <v>6.8114199638366699</v>
      </c>
      <c r="AK1672" s="2">
        <v>99.321792602539063</v>
      </c>
      <c r="AL1672" s="2">
        <v>-15.504941940307617</v>
      </c>
      <c r="AM1672" s="2">
        <v>-0.74629127979278564</v>
      </c>
      <c r="AN1672" s="2">
        <v>0.66666668653488159</v>
      </c>
      <c r="AO1672" s="2">
        <v>-0.21956524252891541</v>
      </c>
      <c r="AP1672" s="2">
        <v>2.737391471862793</v>
      </c>
      <c r="AQ1672" s="2">
        <v>1</v>
      </c>
      <c r="AR1672" s="2">
        <v>0</v>
      </c>
      <c r="AS1672" s="2">
        <v>0.15999999642372131</v>
      </c>
      <c r="AT1672" s="2">
        <v>111115</v>
      </c>
      <c r="AU1672" s="3">
        <f t="shared" si="1520"/>
        <v>0.83345520019531227</v>
      </c>
      <c r="AV1672" s="3">
        <f t="shared" si="1521"/>
        <v>1.3178329921365577E-3</v>
      </c>
      <c r="AW1672" s="3">
        <f t="shared" si="1522"/>
        <v>307.76581039428709</v>
      </c>
      <c r="AX1672" s="3">
        <f t="shared" si="1523"/>
        <v>306.10982742309568</v>
      </c>
      <c r="AY1672" s="3">
        <f t="shared" si="1524"/>
        <v>320.00444597234309</v>
      </c>
      <c r="AZ1672" s="3">
        <f t="shared" si="1525"/>
        <v>2.8200231113261487</v>
      </c>
      <c r="BA1672" s="3">
        <f t="shared" si="1526"/>
        <v>5.5293067353320486</v>
      </c>
      <c r="BB1672" s="3">
        <f t="shared" si="1527"/>
        <v>55.670629682037145</v>
      </c>
      <c r="BC1672" s="3">
        <f t="shared" si="1528"/>
        <v>17.685022534820348</v>
      </c>
      <c r="BD1672" s="3">
        <f t="shared" si="1529"/>
        <v>33.787818908691406</v>
      </c>
      <c r="BE1672" s="3">
        <f t="shared" si="1530"/>
        <v>5.2800973422448809</v>
      </c>
      <c r="BF1672" s="3">
        <f t="shared" si="1531"/>
        <v>7.1027410355677278E-2</v>
      </c>
      <c r="BG1672" s="3">
        <f t="shared" si="1532"/>
        <v>3.7727985949573921</v>
      </c>
      <c r="BH1672" s="3">
        <f t="shared" si="1533"/>
        <v>1.5072987472874888</v>
      </c>
      <c r="BI1672" s="3">
        <f t="shared" si="1534"/>
        <v>4.4552303121980746E-2</v>
      </c>
      <c r="BJ1672" s="3">
        <f t="shared" si="1535"/>
        <v>84.903972310718416</v>
      </c>
      <c r="BK1672" s="3">
        <f t="shared" si="1536"/>
        <v>0.62278186650092004</v>
      </c>
      <c r="BL1672" s="3">
        <f t="shared" si="1537"/>
        <v>67.505595795476438</v>
      </c>
      <c r="BM1672" s="3">
        <f t="shared" si="1538"/>
        <v>1362.3433299660289</v>
      </c>
      <c r="BN1672" s="3">
        <f t="shared" si="1539"/>
        <v>1.0703190059352764E-2</v>
      </c>
    </row>
    <row r="1673" spans="1:66">
      <c r="A1673" s="1" t="s">
        <v>2291</v>
      </c>
      <c r="B1673" t="s">
        <v>2215</v>
      </c>
      <c r="C1673">
        <v>20190717</v>
      </c>
      <c r="D1673" t="s">
        <v>339</v>
      </c>
      <c r="E1673" s="1" t="s">
        <v>340</v>
      </c>
      <c r="F1673" s="2" t="s">
        <v>2290</v>
      </c>
      <c r="G1673" s="1">
        <v>2000</v>
      </c>
      <c r="H1673">
        <v>1800</v>
      </c>
      <c r="I1673">
        <v>32.650157928466797</v>
      </c>
      <c r="J1673">
        <v>500.05697631835938</v>
      </c>
      <c r="K1673" s="2">
        <v>107</v>
      </c>
      <c r="L1673" s="2" t="s">
        <v>2308</v>
      </c>
      <c r="M1673" s="2">
        <v>31844</v>
      </c>
      <c r="N1673" s="2">
        <v>0</v>
      </c>
      <c r="O1673" s="3">
        <f t="shared" si="1512"/>
        <v>24.652538152159227</v>
      </c>
      <c r="P1673" s="3">
        <f t="shared" si="1513"/>
        <v>6.5609652227774248E-2</v>
      </c>
      <c r="Q1673" s="3">
        <f t="shared" si="1514"/>
        <v>1112.1880703586808</v>
      </c>
      <c r="R1673" s="3">
        <f t="shared" si="1515"/>
        <v>1.1998040487925561</v>
      </c>
      <c r="S1673" s="3">
        <f t="shared" si="1516"/>
        <v>1.7712333273428551</v>
      </c>
      <c r="T1673" s="3">
        <f t="shared" si="1517"/>
        <v>34.626895904541016</v>
      </c>
      <c r="U1673" s="2">
        <v>6</v>
      </c>
      <c r="V1673" s="3">
        <f t="shared" si="1518"/>
        <v>1.4200000166893005</v>
      </c>
      <c r="W1673" s="2">
        <v>1</v>
      </c>
      <c r="X1673" s="3">
        <f t="shared" si="1519"/>
        <v>2.8400000333786011</v>
      </c>
      <c r="Y1673" s="2">
        <v>32.961215972900391</v>
      </c>
      <c r="Z1673" s="2">
        <v>34.626895904541016</v>
      </c>
      <c r="AA1673" s="2">
        <v>32.650157928466797</v>
      </c>
      <c r="AB1673" s="2">
        <v>1800.3717041015625</v>
      </c>
      <c r="AC1673" s="2">
        <v>1768.2464599609375</v>
      </c>
      <c r="AD1673" s="2">
        <v>36.488185882568359</v>
      </c>
      <c r="AE1673" s="2">
        <v>37.873264312744141</v>
      </c>
      <c r="AF1673" s="2">
        <v>71.887290954589844</v>
      </c>
      <c r="AG1673" s="2">
        <v>74.616104125976563</v>
      </c>
      <c r="AH1673" s="2">
        <v>500.05697631835938</v>
      </c>
      <c r="AI1673" s="2">
        <v>1999.9334716796875</v>
      </c>
      <c r="AJ1673" s="2">
        <v>6.1727170944213867</v>
      </c>
      <c r="AK1673" s="2">
        <v>99.3175048828125</v>
      </c>
      <c r="AL1673" s="2">
        <v>-21.463071823120117</v>
      </c>
      <c r="AM1673" s="2">
        <v>-0.72205269336700439</v>
      </c>
      <c r="AN1673" s="2">
        <v>1</v>
      </c>
      <c r="AO1673" s="2">
        <v>-0.21956524252891541</v>
      </c>
      <c r="AP1673" s="2">
        <v>2.737391471862793</v>
      </c>
      <c r="AQ1673" s="2">
        <v>1</v>
      </c>
      <c r="AR1673" s="2">
        <v>0</v>
      </c>
      <c r="AS1673" s="2">
        <v>0.15999999642372131</v>
      </c>
      <c r="AT1673" s="2">
        <v>111115</v>
      </c>
      <c r="AU1673" s="3">
        <f t="shared" si="1520"/>
        <v>0.83342829386393213</v>
      </c>
      <c r="AV1673" s="3">
        <f t="shared" si="1521"/>
        <v>1.199804048792556E-3</v>
      </c>
      <c r="AW1673" s="3">
        <f t="shared" si="1522"/>
        <v>307.77689590454099</v>
      </c>
      <c r="AX1673" s="3">
        <f t="shared" si="1523"/>
        <v>306.11121597290037</v>
      </c>
      <c r="AY1673" s="3">
        <f t="shared" si="1524"/>
        <v>319.98934831643055</v>
      </c>
      <c r="AZ1673" s="3">
        <f t="shared" si="1525"/>
        <v>2.8792162335366385</v>
      </c>
      <c r="BA1673" s="3">
        <f t="shared" si="1526"/>
        <v>5.5327114406518696</v>
      </c>
      <c r="BB1673" s="3">
        <f t="shared" si="1527"/>
        <v>55.707314105203011</v>
      </c>
      <c r="BC1673" s="3">
        <f t="shared" si="1528"/>
        <v>17.83404979245887</v>
      </c>
      <c r="BD1673" s="3">
        <f t="shared" si="1529"/>
        <v>33.794055938720703</v>
      </c>
      <c r="BE1673" s="3">
        <f t="shared" si="1530"/>
        <v>5.2819374197065354</v>
      </c>
      <c r="BF1673" s="3">
        <f t="shared" si="1531"/>
        <v>6.4128164026942089E-2</v>
      </c>
      <c r="BG1673" s="3">
        <f t="shared" si="1532"/>
        <v>3.7614781133090145</v>
      </c>
      <c r="BH1673" s="3">
        <f t="shared" si="1533"/>
        <v>1.5204593063975209</v>
      </c>
      <c r="BI1673" s="3">
        <f t="shared" si="1534"/>
        <v>4.0210623133761635E-2</v>
      </c>
      <c r="BJ1673" s="3">
        <f t="shared" si="1535"/>
        <v>110.45974410845409</v>
      </c>
      <c r="BK1673" s="3">
        <f t="shared" si="1536"/>
        <v>0.62897797085551654</v>
      </c>
      <c r="BL1673" s="3">
        <f t="shared" si="1537"/>
        <v>67.173062544684115</v>
      </c>
      <c r="BM1673" s="3">
        <f t="shared" si="1538"/>
        <v>1756.527824005211</v>
      </c>
      <c r="BN1673" s="3">
        <f t="shared" si="1539"/>
        <v>9.4276131840840705E-3</v>
      </c>
    </row>
    <row r="1674" spans="1:66">
      <c r="C1674"/>
    </row>
    <row r="1675" spans="1:66">
      <c r="A1675" s="1" t="s">
        <v>2310</v>
      </c>
      <c r="B1675" t="s">
        <v>2215</v>
      </c>
      <c r="C1675">
        <v>20190718</v>
      </c>
      <c r="D1675" t="s">
        <v>339</v>
      </c>
      <c r="E1675" s="1" t="s">
        <v>340</v>
      </c>
      <c r="F1675" s="2" t="s">
        <v>2309</v>
      </c>
      <c r="G1675" s="1">
        <v>2000</v>
      </c>
      <c r="H1675">
        <v>400</v>
      </c>
      <c r="I1675">
        <v>31.280603408813477</v>
      </c>
      <c r="J1675">
        <v>700.34515380859375</v>
      </c>
      <c r="K1675" s="2">
        <v>1</v>
      </c>
      <c r="L1675" s="2" t="s">
        <v>2311</v>
      </c>
      <c r="M1675" s="2">
        <v>5697</v>
      </c>
      <c r="N1675" s="2">
        <v>0</v>
      </c>
      <c r="O1675" s="3">
        <f t="shared" ref="O1675:O1691" si="1540">(AB1675-AC1675*(1000-AD1675)/(1000-AE1675))*AU1675</f>
        <v>11.490788695947318</v>
      </c>
      <c r="P1675" s="3">
        <f t="shared" ref="P1675:P1691" si="1541">IF(BF1675&lt;&gt;0,1/(1/BF1675-1/X1675),0)</f>
        <v>0.15016112407511495</v>
      </c>
      <c r="Q1675" s="3">
        <f t="shared" ref="Q1675:Q1691" si="1542">((BI1675-AV1675/2)*AC1675-O1675)/(BI1675+AV1675/2)</f>
        <v>254.22009718519359</v>
      </c>
      <c r="R1675" s="3">
        <f t="shared" ref="R1675:R1691" si="1543">AV1675*1000</f>
        <v>2.0914819135766671</v>
      </c>
      <c r="S1675" s="3">
        <f t="shared" ref="S1675:S1691" si="1544">(BA1675-BG1675)</f>
        <v>1.3920112008775303</v>
      </c>
      <c r="T1675" s="3">
        <f t="shared" ref="T1675:T1691" si="1545">(Z1675+AZ1675*N1675)</f>
        <v>33.013725280761719</v>
      </c>
      <c r="U1675" s="2">
        <v>6</v>
      </c>
      <c r="V1675" s="3">
        <f t="shared" ref="V1675:V1691" si="1546">(U1675*AO1675+AP1675)</f>
        <v>1.4200000166893005</v>
      </c>
      <c r="W1675" s="2">
        <v>1</v>
      </c>
      <c r="X1675" s="3">
        <f t="shared" ref="X1675:X1691" si="1547">V1675*(W1675+1)*(W1675+1)/(W1675*W1675+1)</f>
        <v>2.8400000333786011</v>
      </c>
      <c r="Y1675" s="2">
        <v>31.630271911621094</v>
      </c>
      <c r="Z1675" s="2">
        <v>33.013725280761719</v>
      </c>
      <c r="AA1675" s="2">
        <v>31.280603408813477</v>
      </c>
      <c r="AB1675" s="2">
        <v>400.24252319335938</v>
      </c>
      <c r="AC1675" s="2">
        <v>389.69985961914063</v>
      </c>
      <c r="AD1675" s="2">
        <v>35.178977966308594</v>
      </c>
      <c r="AE1675" s="2">
        <v>36.904666900634766</v>
      </c>
      <c r="AF1675" s="2">
        <v>74.692390441894531</v>
      </c>
      <c r="AG1675" s="2">
        <v>78.356391906738281</v>
      </c>
      <c r="AH1675" s="2">
        <v>700.34515380859375</v>
      </c>
      <c r="AI1675" s="2">
        <v>2000.283203125</v>
      </c>
      <c r="AJ1675" s="2">
        <v>4.247774600982666</v>
      </c>
      <c r="AK1675" s="2">
        <v>99.28265380859375</v>
      </c>
      <c r="AL1675" s="2">
        <v>-2.0115962028503418</v>
      </c>
      <c r="AM1675" s="2">
        <v>-0.92553991079330444</v>
      </c>
      <c r="AN1675" s="2">
        <v>1</v>
      </c>
      <c r="AO1675" s="2">
        <v>-0.21956524252891541</v>
      </c>
      <c r="AP1675" s="2">
        <v>2.737391471862793</v>
      </c>
      <c r="AQ1675" s="2">
        <v>1</v>
      </c>
      <c r="AR1675" s="2">
        <v>0</v>
      </c>
      <c r="AS1675" s="2">
        <v>0.15999999642372131</v>
      </c>
      <c r="AT1675" s="2">
        <v>111115</v>
      </c>
      <c r="AU1675" s="3">
        <f t="shared" ref="AU1675:AU1691" si="1548">AH1675*0.000001/(U1675*0.0001)</f>
        <v>1.1672419230143227</v>
      </c>
      <c r="AV1675" s="3">
        <f t="shared" ref="AV1675:AV1691" si="1549">(AE1675-AD1675)/(1000-AE1675)*AU1675</f>
        <v>2.0914819135766671E-3</v>
      </c>
      <c r="AW1675" s="3">
        <f t="shared" ref="AW1675:AW1691" si="1550">(Z1675+273.15)</f>
        <v>306.1637252807617</v>
      </c>
      <c r="AX1675" s="3">
        <f t="shared" ref="AX1675:AX1691" si="1551">(Y1675+273.15)</f>
        <v>304.78027191162107</v>
      </c>
      <c r="AY1675" s="3">
        <f t="shared" ref="AY1675:AY1691" si="1552">(AI1675*AQ1675+AJ1675*AR1675)*AS1675</f>
        <v>320.04530534642981</v>
      </c>
      <c r="AZ1675" s="3">
        <f t="shared" ref="AZ1675:AZ1691" si="1553">((AY1675+0.00000010773*(AX1675^4-AW1675^4))-AV1675*44100)/(V1675*51.4+0.00000043092*AW1675^3)</f>
        <v>2.469897634777368</v>
      </c>
      <c r="BA1675" s="3">
        <f t="shared" ref="BA1675:BA1691" si="1554">0.61365*EXP(17.502*T1675/(240.97+T1675))</f>
        <v>5.0560044686947201</v>
      </c>
      <c r="BB1675" s="3">
        <f t="shared" ref="BB1675:BB1691" si="1555">BA1675*1000/AK1675</f>
        <v>50.92535578714638</v>
      </c>
      <c r="BC1675" s="3">
        <f t="shared" ref="BC1675:BC1691" si="1556">(BB1675-AE1675)</f>
        <v>14.020688886511614</v>
      </c>
      <c r="BD1675" s="3">
        <f t="shared" ref="BD1675:BD1691" si="1557">IF(N1675,Z1675,(Y1675+Z1675)/2)</f>
        <v>32.321998596191406</v>
      </c>
      <c r="BE1675" s="3">
        <f t="shared" ref="BE1675:BE1691" si="1558">0.61365*EXP(17.502*BD1675/(240.97+BD1675))</f>
        <v>4.8628040419528133</v>
      </c>
      <c r="BF1675" s="3">
        <f t="shared" ref="BF1675:BF1691" si="1559">IF(BC1675&lt;&gt;0,(1000-(BB1675+AE1675)/2)/BC1675*AV1675,0)</f>
        <v>0.14262027192830182</v>
      </c>
      <c r="BG1675" s="3">
        <f t="shared" ref="BG1675:BG1691" si="1560">AE1675*AK1675/1000</f>
        <v>3.6639932678171898</v>
      </c>
      <c r="BH1675" s="3">
        <f t="shared" ref="BH1675:BH1691" si="1561">(BE1675-BG1675)</f>
        <v>1.1988107741356235</v>
      </c>
      <c r="BI1675" s="3">
        <f t="shared" ref="BI1675:BI1691" si="1562">1/(1.6/P1675+1.37/X1675)</f>
        <v>8.9785824459218427E-2</v>
      </c>
      <c r="BJ1675" s="3">
        <f t="shared" ref="BJ1675:BJ1691" si="1563">Q1675*AK1675*0.001</f>
        <v>25.239645900024637</v>
      </c>
      <c r="BK1675" s="3">
        <f t="shared" ref="BK1675:BK1691" si="1564">Q1675/AC1675</f>
        <v>0.65234844434803396</v>
      </c>
      <c r="BL1675" s="3">
        <f t="shared" ref="BL1675:BL1691" si="1565">(1-AV1675*AK1675/BA1675/P1675)*100</f>
        <v>72.64967251735554</v>
      </c>
      <c r="BM1675" s="3">
        <f t="shared" ref="BM1675:BM1691" si="1566">(AC1675-O1675/(X1675/1.35))</f>
        <v>384.23768900040494</v>
      </c>
      <c r="BN1675" s="3">
        <f t="shared" ref="BN1675:BN1691" si="1567">O1675*BL1675/100/BM1675</f>
        <v>2.1726188232561013E-2</v>
      </c>
    </row>
    <row r="1676" spans="1:66">
      <c r="A1676" s="1" t="s">
        <v>2310</v>
      </c>
      <c r="B1676" t="s">
        <v>2215</v>
      </c>
      <c r="C1676">
        <v>20190718</v>
      </c>
      <c r="D1676" t="s">
        <v>339</v>
      </c>
      <c r="E1676" s="1" t="s">
        <v>340</v>
      </c>
      <c r="F1676" s="2" t="s">
        <v>2309</v>
      </c>
      <c r="G1676" s="1">
        <v>2000</v>
      </c>
      <c r="H1676">
        <v>325</v>
      </c>
      <c r="I1676">
        <v>31.280529022216797</v>
      </c>
      <c r="J1676">
        <v>700.3753662109375</v>
      </c>
      <c r="K1676" s="2">
        <v>2</v>
      </c>
      <c r="L1676" s="2" t="s">
        <v>2312</v>
      </c>
      <c r="M1676" s="2">
        <v>5787.5</v>
      </c>
      <c r="N1676" s="2">
        <v>0</v>
      </c>
      <c r="O1676" s="3">
        <f t="shared" si="1540"/>
        <v>9.1176001567581721</v>
      </c>
      <c r="P1676" s="3">
        <f t="shared" si="1541"/>
        <v>0.15239679222379024</v>
      </c>
      <c r="Q1676" s="3">
        <f t="shared" si="1542"/>
        <v>210.02000997018683</v>
      </c>
      <c r="R1676" s="3">
        <f t="shared" si="1543"/>
        <v>2.1391774384777991</v>
      </c>
      <c r="S1676" s="3">
        <f t="shared" si="1544"/>
        <v>1.4038424855048781</v>
      </c>
      <c r="T1676" s="3">
        <f t="shared" si="1545"/>
        <v>33.059505462646484</v>
      </c>
      <c r="U1676" s="2">
        <v>6</v>
      </c>
      <c r="V1676" s="3">
        <f t="shared" si="1546"/>
        <v>1.4200000166893005</v>
      </c>
      <c r="W1676" s="2">
        <v>1</v>
      </c>
      <c r="X1676" s="3">
        <f t="shared" si="1547"/>
        <v>2.8400000333786011</v>
      </c>
      <c r="Y1676" s="2">
        <v>31.632606506347656</v>
      </c>
      <c r="Z1676" s="2">
        <v>33.059505462646484</v>
      </c>
      <c r="AA1676" s="2">
        <v>31.280529022216797</v>
      </c>
      <c r="AB1676" s="2">
        <v>324.71591186523438</v>
      </c>
      <c r="AC1676" s="2">
        <v>316.3253173828125</v>
      </c>
      <c r="AD1676" s="2">
        <v>35.150936126708984</v>
      </c>
      <c r="AE1676" s="2">
        <v>36.915882110595703</v>
      </c>
      <c r="AF1676" s="2">
        <v>74.624481201171875</v>
      </c>
      <c r="AG1676" s="2">
        <v>78.371414184570313</v>
      </c>
      <c r="AH1676" s="2">
        <v>700.3753662109375</v>
      </c>
      <c r="AI1676" s="2">
        <v>2000.19775390625</v>
      </c>
      <c r="AJ1676" s="2">
        <v>4.4568734169006348</v>
      </c>
      <c r="AK1676" s="2">
        <v>99.284660339355469</v>
      </c>
      <c r="AL1676" s="2">
        <v>-1.2211909294128418</v>
      </c>
      <c r="AM1676" s="2">
        <v>-0.93423360586166382</v>
      </c>
      <c r="AN1676" s="2">
        <v>1</v>
      </c>
      <c r="AO1676" s="2">
        <v>-0.21956524252891541</v>
      </c>
      <c r="AP1676" s="2">
        <v>2.737391471862793</v>
      </c>
      <c r="AQ1676" s="2">
        <v>1</v>
      </c>
      <c r="AR1676" s="2">
        <v>0</v>
      </c>
      <c r="AS1676" s="2">
        <v>0.15999999642372131</v>
      </c>
      <c r="AT1676" s="2">
        <v>111115</v>
      </c>
      <c r="AU1676" s="3">
        <f t="shared" si="1548"/>
        <v>1.167292277018229</v>
      </c>
      <c r="AV1676" s="3">
        <f t="shared" si="1549"/>
        <v>2.1391774384777991E-3</v>
      </c>
      <c r="AW1676" s="3">
        <f t="shared" si="1550"/>
        <v>306.20950546264646</v>
      </c>
      <c r="AX1676" s="3">
        <f t="shared" si="1551"/>
        <v>304.78260650634763</v>
      </c>
      <c r="AY1676" s="3">
        <f t="shared" si="1552"/>
        <v>320.0316334717354</v>
      </c>
      <c r="AZ1676" s="3">
        <f t="shared" si="1553"/>
        <v>2.4386354869507159</v>
      </c>
      <c r="BA1676" s="3">
        <f t="shared" si="1554"/>
        <v>5.0690233019830613</v>
      </c>
      <c r="BB1676" s="3">
        <f t="shared" si="1555"/>
        <v>51.05545292351421</v>
      </c>
      <c r="BC1676" s="3">
        <f t="shared" si="1556"/>
        <v>14.139570812918507</v>
      </c>
      <c r="BD1676" s="3">
        <f t="shared" si="1557"/>
        <v>32.34605598449707</v>
      </c>
      <c r="BE1676" s="3">
        <f t="shared" si="1558"/>
        <v>4.8694138498053503</v>
      </c>
      <c r="BF1676" s="3">
        <f t="shared" si="1559"/>
        <v>0.14463552804873359</v>
      </c>
      <c r="BG1676" s="3">
        <f t="shared" si="1560"/>
        <v>3.6651808164781832</v>
      </c>
      <c r="BH1676" s="3">
        <f t="shared" si="1561"/>
        <v>1.2042330333271671</v>
      </c>
      <c r="BI1676" s="3">
        <f t="shared" si="1562"/>
        <v>9.106387457912854E-2</v>
      </c>
      <c r="BJ1676" s="3">
        <f t="shared" si="1563"/>
        <v>20.851765354358051</v>
      </c>
      <c r="BK1676" s="3">
        <f t="shared" si="1564"/>
        <v>0.66393677151052544</v>
      </c>
      <c r="BL1676" s="3">
        <f t="shared" si="1565"/>
        <v>72.506574683593811</v>
      </c>
      <c r="BM1676" s="3">
        <f t="shared" si="1566"/>
        <v>311.99124693670041</v>
      </c>
      <c r="BN1676" s="3">
        <f t="shared" si="1567"/>
        <v>2.1189246916124543E-2</v>
      </c>
    </row>
    <row r="1677" spans="1:66">
      <c r="A1677" s="1" t="s">
        <v>2310</v>
      </c>
      <c r="B1677" t="s">
        <v>2215</v>
      </c>
      <c r="C1677">
        <v>20190718</v>
      </c>
      <c r="D1677" t="s">
        <v>339</v>
      </c>
      <c r="E1677" s="1" t="s">
        <v>340</v>
      </c>
      <c r="F1677" s="2" t="s">
        <v>2309</v>
      </c>
      <c r="G1677" s="1">
        <v>2000</v>
      </c>
      <c r="H1677">
        <v>250</v>
      </c>
      <c r="I1677">
        <v>31.2813720703125</v>
      </c>
      <c r="J1677">
        <v>700.39129638671875</v>
      </c>
      <c r="K1677" s="2">
        <v>3</v>
      </c>
      <c r="L1677" s="2" t="s">
        <v>2313</v>
      </c>
      <c r="M1677" s="2">
        <v>5877</v>
      </c>
      <c r="N1677" s="2">
        <v>0</v>
      </c>
      <c r="O1677" s="3">
        <f t="shared" si="1540"/>
        <v>7.4519533795748956</v>
      </c>
      <c r="P1677" s="3">
        <f t="shared" si="1541"/>
        <v>0.16622262333366308</v>
      </c>
      <c r="Q1677" s="3">
        <f t="shared" si="1542"/>
        <v>163.49765094925797</v>
      </c>
      <c r="R1677" s="3">
        <f t="shared" si="1543"/>
        <v>2.2797337109292899</v>
      </c>
      <c r="S1677" s="3">
        <f t="shared" si="1544"/>
        <v>1.378087391432822</v>
      </c>
      <c r="T1677" s="3">
        <f t="shared" si="1545"/>
        <v>32.997100830078125</v>
      </c>
      <c r="U1677" s="2">
        <v>6</v>
      </c>
      <c r="V1677" s="3">
        <f t="shared" si="1546"/>
        <v>1.4200000166893005</v>
      </c>
      <c r="W1677" s="2">
        <v>1</v>
      </c>
      <c r="X1677" s="3">
        <f t="shared" si="1547"/>
        <v>2.8400000333786011</v>
      </c>
      <c r="Y1677" s="2">
        <v>31.633537292480469</v>
      </c>
      <c r="Z1677" s="2">
        <v>32.997100830078125</v>
      </c>
      <c r="AA1677" s="2">
        <v>31.2813720703125</v>
      </c>
      <c r="AB1677" s="2">
        <v>250.37117004394531</v>
      </c>
      <c r="AC1677" s="2">
        <v>243.51177978515625</v>
      </c>
      <c r="AD1677" s="2">
        <v>35.114994049072266</v>
      </c>
      <c r="AE1677" s="2">
        <v>36.995708465576172</v>
      </c>
      <c r="AF1677" s="2">
        <v>74.546066284179688</v>
      </c>
      <c r="AG1677" s="2">
        <v>78.538658142089844</v>
      </c>
      <c r="AH1677" s="2">
        <v>700.39129638671875</v>
      </c>
      <c r="AI1677" s="2">
        <v>2000.42529296875</v>
      </c>
      <c r="AJ1677" s="2">
        <v>4.6203970909118652</v>
      </c>
      <c r="AK1677" s="2">
        <v>99.287101745605469</v>
      </c>
      <c r="AL1677" s="2">
        <v>-0.7736048698425293</v>
      </c>
      <c r="AM1677" s="2">
        <v>-0.93233388662338257</v>
      </c>
      <c r="AN1677" s="2">
        <v>0.66666668653488159</v>
      </c>
      <c r="AO1677" s="2">
        <v>-0.21956524252891541</v>
      </c>
      <c r="AP1677" s="2">
        <v>2.737391471862793</v>
      </c>
      <c r="AQ1677" s="2">
        <v>1</v>
      </c>
      <c r="AR1677" s="2">
        <v>0</v>
      </c>
      <c r="AS1677" s="2">
        <v>0.15999999642372131</v>
      </c>
      <c r="AT1677" s="2">
        <v>111115</v>
      </c>
      <c r="AU1677" s="3">
        <f t="shared" si="1548"/>
        <v>1.1673188273111978</v>
      </c>
      <c r="AV1677" s="3">
        <f t="shared" si="1549"/>
        <v>2.2797337109292898E-3</v>
      </c>
      <c r="AW1677" s="3">
        <f t="shared" si="1550"/>
        <v>306.1471008300781</v>
      </c>
      <c r="AX1677" s="3">
        <f t="shared" si="1551"/>
        <v>304.78353729248045</v>
      </c>
      <c r="AY1677" s="3">
        <f t="shared" si="1552"/>
        <v>320.06803972092166</v>
      </c>
      <c r="AZ1677" s="3">
        <f t="shared" si="1553"/>
        <v>2.3758318093647226</v>
      </c>
      <c r="BA1677" s="3">
        <f t="shared" si="1554"/>
        <v>5.0512840620052408</v>
      </c>
      <c r="BB1677" s="3">
        <f t="shared" si="1555"/>
        <v>50.875531395283325</v>
      </c>
      <c r="BC1677" s="3">
        <f t="shared" si="1556"/>
        <v>13.879822929707153</v>
      </c>
      <c r="BD1677" s="3">
        <f t="shared" si="1557"/>
        <v>32.315319061279297</v>
      </c>
      <c r="BE1677" s="3">
        <f t="shared" si="1558"/>
        <v>4.8609702142474802</v>
      </c>
      <c r="BF1677" s="3">
        <f t="shared" si="1559"/>
        <v>0.15703170048360973</v>
      </c>
      <c r="BG1677" s="3">
        <f t="shared" si="1560"/>
        <v>3.6731966705724188</v>
      </c>
      <c r="BH1677" s="3">
        <f t="shared" si="1561"/>
        <v>1.1877735436750614</v>
      </c>
      <c r="BI1677" s="3">
        <f t="shared" si="1562"/>
        <v>9.8931151968989883E-2</v>
      </c>
      <c r="BJ1677" s="3">
        <f t="shared" si="1563"/>
        <v>16.233207904966466</v>
      </c>
      <c r="BK1677" s="3">
        <f t="shared" si="1564"/>
        <v>0.67141577747699699</v>
      </c>
      <c r="BL1677" s="3">
        <f t="shared" si="1565"/>
        <v>73.04216376330524</v>
      </c>
      <c r="BM1677" s="3">
        <f t="shared" si="1566"/>
        <v>239.96947804424462</v>
      </c>
      <c r="BN1677" s="3">
        <f t="shared" si="1567"/>
        <v>2.2682334584528636E-2</v>
      </c>
    </row>
    <row r="1678" spans="1:66">
      <c r="A1678" s="1" t="s">
        <v>2310</v>
      </c>
      <c r="B1678" t="s">
        <v>2215</v>
      </c>
      <c r="C1678">
        <v>20190718</v>
      </c>
      <c r="D1678" t="s">
        <v>339</v>
      </c>
      <c r="E1678" s="1" t="s">
        <v>340</v>
      </c>
      <c r="F1678" s="2" t="s">
        <v>2309</v>
      </c>
      <c r="G1678" s="1">
        <v>2000</v>
      </c>
      <c r="H1678">
        <v>175</v>
      </c>
      <c r="I1678">
        <v>31.280960083007813</v>
      </c>
      <c r="J1678">
        <v>700.326171875</v>
      </c>
      <c r="K1678" s="2">
        <v>4</v>
      </c>
      <c r="L1678" s="2" t="s">
        <v>2314</v>
      </c>
      <c r="M1678" s="2">
        <v>5967.5</v>
      </c>
      <c r="N1678" s="2">
        <v>0</v>
      </c>
      <c r="O1678" s="3">
        <f t="shared" si="1540"/>
        <v>4.8501600694352449</v>
      </c>
      <c r="P1678" s="3">
        <f t="shared" si="1541"/>
        <v>0.17820960419036488</v>
      </c>
      <c r="Q1678" s="3">
        <f t="shared" si="1542"/>
        <v>120.76499629930494</v>
      </c>
      <c r="R1678" s="3">
        <f t="shared" si="1543"/>
        <v>2.4299852353987346</v>
      </c>
      <c r="S1678" s="3">
        <f t="shared" si="1544"/>
        <v>1.3754670299856038</v>
      </c>
      <c r="T1678" s="3">
        <f t="shared" si="1545"/>
        <v>33.017608642578125</v>
      </c>
      <c r="U1678" s="2">
        <v>6</v>
      </c>
      <c r="V1678" s="3">
        <f t="shared" si="1546"/>
        <v>1.4200000166893005</v>
      </c>
      <c r="W1678" s="2">
        <v>1</v>
      </c>
      <c r="X1678" s="3">
        <f t="shared" si="1547"/>
        <v>2.8400000333786011</v>
      </c>
      <c r="Y1678" s="2">
        <v>31.630659103393555</v>
      </c>
      <c r="Z1678" s="2">
        <v>33.017608642578125</v>
      </c>
      <c r="AA1678" s="2">
        <v>31.280960083007813</v>
      </c>
      <c r="AB1678" s="2">
        <v>174.50172424316406</v>
      </c>
      <c r="AC1678" s="2">
        <v>169.99247741699219</v>
      </c>
      <c r="AD1678" s="2">
        <v>35.076137542724609</v>
      </c>
      <c r="AE1678" s="2">
        <v>37.080814361572266</v>
      </c>
      <c r="AF1678" s="2">
        <v>74.475624084472656</v>
      </c>
      <c r="AG1678" s="2">
        <v>78.732063293457031</v>
      </c>
      <c r="AH1678" s="2">
        <v>700.326171875</v>
      </c>
      <c r="AI1678" s="2">
        <v>2000.3033447265625</v>
      </c>
      <c r="AJ1678" s="2">
        <v>4.6395072937011719</v>
      </c>
      <c r="AK1678" s="2">
        <v>99.286941528320313</v>
      </c>
      <c r="AL1678" s="2">
        <v>-6.9686412811279297E-2</v>
      </c>
      <c r="AM1678" s="2">
        <v>-0.96265310049057007</v>
      </c>
      <c r="AN1678" s="2">
        <v>1</v>
      </c>
      <c r="AO1678" s="2">
        <v>-0.21956524252891541</v>
      </c>
      <c r="AP1678" s="2">
        <v>2.737391471862793</v>
      </c>
      <c r="AQ1678" s="2">
        <v>1</v>
      </c>
      <c r="AR1678" s="2">
        <v>0</v>
      </c>
      <c r="AS1678" s="2">
        <v>0.15999999642372131</v>
      </c>
      <c r="AT1678" s="2">
        <v>111115</v>
      </c>
      <c r="AU1678" s="3">
        <f t="shared" si="1548"/>
        <v>1.1672102864583331</v>
      </c>
      <c r="AV1678" s="3">
        <f t="shared" si="1549"/>
        <v>2.4299852353987348E-3</v>
      </c>
      <c r="AW1678" s="3">
        <f t="shared" si="1550"/>
        <v>306.1676086425781</v>
      </c>
      <c r="AX1678" s="3">
        <f t="shared" si="1551"/>
        <v>304.78065910339353</v>
      </c>
      <c r="AY1678" s="3">
        <f t="shared" si="1552"/>
        <v>320.04852800260778</v>
      </c>
      <c r="AZ1678" s="3">
        <f t="shared" si="1553"/>
        <v>2.2945219922296176</v>
      </c>
      <c r="BA1678" s="3">
        <f t="shared" si="1554"/>
        <v>5.0571076773255292</v>
      </c>
      <c r="BB1678" s="3">
        <f t="shared" si="1555"/>
        <v>50.93426788540016</v>
      </c>
      <c r="BC1678" s="3">
        <f t="shared" si="1556"/>
        <v>13.853453523827895</v>
      </c>
      <c r="BD1678" s="3">
        <f t="shared" si="1557"/>
        <v>32.32413387298584</v>
      </c>
      <c r="BE1678" s="3">
        <f t="shared" si="1558"/>
        <v>4.8633903968573549</v>
      </c>
      <c r="BF1678" s="3">
        <f t="shared" si="1559"/>
        <v>0.16768725258483932</v>
      </c>
      <c r="BG1678" s="3">
        <f t="shared" si="1560"/>
        <v>3.6816406473399255</v>
      </c>
      <c r="BH1678" s="3">
        <f t="shared" si="1561"/>
        <v>1.1817497495174294</v>
      </c>
      <c r="BI1678" s="3">
        <f t="shared" si="1562"/>
        <v>0.10570169619488996</v>
      </c>
      <c r="BJ1678" s="3">
        <f t="shared" si="1563"/>
        <v>11.990387126236909</v>
      </c>
      <c r="BK1678" s="3">
        <f t="shared" si="1564"/>
        <v>0.71041376732846806</v>
      </c>
      <c r="BL1678" s="3">
        <f t="shared" si="1565"/>
        <v>73.229131480916621</v>
      </c>
      <c r="BM1678" s="3">
        <f t="shared" si="1566"/>
        <v>167.68694360826609</v>
      </c>
      <c r="BN1678" s="3">
        <f t="shared" si="1567"/>
        <v>2.1180719368222599E-2</v>
      </c>
    </row>
    <row r="1679" spans="1:66">
      <c r="A1679" s="1" t="s">
        <v>2310</v>
      </c>
      <c r="B1679" t="s">
        <v>2215</v>
      </c>
      <c r="C1679">
        <v>20190718</v>
      </c>
      <c r="D1679" t="s">
        <v>339</v>
      </c>
      <c r="E1679" s="1" t="s">
        <v>340</v>
      </c>
      <c r="F1679" s="2" t="s">
        <v>2309</v>
      </c>
      <c r="G1679" s="1">
        <v>2000</v>
      </c>
      <c r="H1679">
        <v>100</v>
      </c>
      <c r="I1679">
        <v>31.279569625854492</v>
      </c>
      <c r="J1679">
        <v>700.3768310546875</v>
      </c>
      <c r="K1679" s="2">
        <v>5</v>
      </c>
      <c r="L1679" s="2" t="s">
        <v>2315</v>
      </c>
      <c r="M1679" s="2">
        <v>6057.5</v>
      </c>
      <c r="N1679" s="2">
        <v>0</v>
      </c>
      <c r="O1679" s="3">
        <f t="shared" si="1540"/>
        <v>2.6414410853221808</v>
      </c>
      <c r="P1679" s="3">
        <f t="shared" si="1541"/>
        <v>0.19665916632139652</v>
      </c>
      <c r="Q1679" s="3">
        <f t="shared" si="1542"/>
        <v>73.730985403503169</v>
      </c>
      <c r="R1679" s="3">
        <f t="shared" si="1543"/>
        <v>2.603806122875679</v>
      </c>
      <c r="S1679" s="3">
        <f t="shared" si="1544"/>
        <v>1.343798286940542</v>
      </c>
      <c r="T1679" s="3">
        <f t="shared" si="1545"/>
        <v>32.947254180908203</v>
      </c>
      <c r="U1679" s="2">
        <v>6</v>
      </c>
      <c r="V1679" s="3">
        <f t="shared" si="1546"/>
        <v>1.4200000166893005</v>
      </c>
      <c r="W1679" s="2">
        <v>1</v>
      </c>
      <c r="X1679" s="3">
        <f t="shared" si="1547"/>
        <v>2.8400000333786011</v>
      </c>
      <c r="Y1679" s="2">
        <v>31.630832672119141</v>
      </c>
      <c r="Z1679" s="2">
        <v>32.947254180908203</v>
      </c>
      <c r="AA1679" s="2">
        <v>31.279569625854492</v>
      </c>
      <c r="AB1679" s="2">
        <v>100.9097900390625</v>
      </c>
      <c r="AC1679" s="2">
        <v>98.427360534667969</v>
      </c>
      <c r="AD1679" s="2">
        <v>35.051433563232422</v>
      </c>
      <c r="AE1679" s="2">
        <v>37.199089050292969</v>
      </c>
      <c r="AF1679" s="2">
        <v>74.421852111816406</v>
      </c>
      <c r="AG1679" s="2">
        <v>78.981796264648438</v>
      </c>
      <c r="AH1679" s="2">
        <v>700.3768310546875</v>
      </c>
      <c r="AI1679" s="2">
        <v>2000.1922607421875</v>
      </c>
      <c r="AJ1679" s="2">
        <v>4.7158203125</v>
      </c>
      <c r="AK1679" s="2">
        <v>99.286170959472656</v>
      </c>
      <c r="AL1679" s="2">
        <v>0.24515581130981445</v>
      </c>
      <c r="AM1679" s="2">
        <v>-0.98968786001205444</v>
      </c>
      <c r="AN1679" s="2">
        <v>1</v>
      </c>
      <c r="AO1679" s="2">
        <v>-0.21956524252891541</v>
      </c>
      <c r="AP1679" s="2">
        <v>2.737391471862793</v>
      </c>
      <c r="AQ1679" s="2">
        <v>1</v>
      </c>
      <c r="AR1679" s="2">
        <v>0</v>
      </c>
      <c r="AS1679" s="2">
        <v>0.15999999642372131</v>
      </c>
      <c r="AT1679" s="2">
        <v>111115</v>
      </c>
      <c r="AU1679" s="3">
        <f t="shared" si="1548"/>
        <v>1.1672947184244791</v>
      </c>
      <c r="AV1679" s="3">
        <f t="shared" si="1549"/>
        <v>2.603806122875679E-3</v>
      </c>
      <c r="AW1679" s="3">
        <f t="shared" si="1550"/>
        <v>306.09725418090818</v>
      </c>
      <c r="AX1679" s="3">
        <f t="shared" si="1551"/>
        <v>304.78083267211912</v>
      </c>
      <c r="AY1679" s="3">
        <f t="shared" si="1552"/>
        <v>320.03075456550505</v>
      </c>
      <c r="AZ1679" s="3">
        <f t="shared" si="1553"/>
        <v>2.2149430463402244</v>
      </c>
      <c r="BA1679" s="3">
        <f t="shared" si="1554"/>
        <v>5.0371534019245772</v>
      </c>
      <c r="BB1679" s="3">
        <f t="shared" si="1555"/>
        <v>50.733685801829125</v>
      </c>
      <c r="BC1679" s="3">
        <f t="shared" si="1556"/>
        <v>13.534596751536156</v>
      </c>
      <c r="BD1679" s="3">
        <f t="shared" si="1557"/>
        <v>32.289043426513672</v>
      </c>
      <c r="BE1679" s="3">
        <f t="shared" si="1558"/>
        <v>4.8537622305324932</v>
      </c>
      <c r="BF1679" s="3">
        <f t="shared" si="1559"/>
        <v>0.18392318735409996</v>
      </c>
      <c r="BG1679" s="3">
        <f t="shared" si="1560"/>
        <v>3.6933551149840351</v>
      </c>
      <c r="BH1679" s="3">
        <f t="shared" si="1561"/>
        <v>1.1604071155484581</v>
      </c>
      <c r="BI1679" s="3">
        <f t="shared" si="1562"/>
        <v>0.11603219289194555</v>
      </c>
      <c r="BJ1679" s="3">
        <f t="shared" si="1563"/>
        <v>7.3204672217825983</v>
      </c>
      <c r="BK1679" s="3">
        <f t="shared" si="1564"/>
        <v>0.74909034442241018</v>
      </c>
      <c r="BL1679" s="3">
        <f t="shared" si="1565"/>
        <v>73.902552343726597</v>
      </c>
      <c r="BM1679" s="3">
        <f t="shared" si="1566"/>
        <v>97.171745949008013</v>
      </c>
      <c r="BN1679" s="3">
        <f t="shared" si="1567"/>
        <v>2.0089094434233051E-2</v>
      </c>
    </row>
    <row r="1680" spans="1:66">
      <c r="A1680" s="1" t="s">
        <v>2310</v>
      </c>
      <c r="B1680" t="s">
        <v>2215</v>
      </c>
      <c r="C1680">
        <v>20190718</v>
      </c>
      <c r="D1680" t="s">
        <v>339</v>
      </c>
      <c r="E1680" s="1" t="s">
        <v>340</v>
      </c>
      <c r="F1680" s="2" t="s">
        <v>2309</v>
      </c>
      <c r="G1680" s="1">
        <v>2000</v>
      </c>
      <c r="H1680">
        <v>66</v>
      </c>
      <c r="I1680">
        <v>31.280065536499023</v>
      </c>
      <c r="J1680">
        <v>700.3544921875</v>
      </c>
      <c r="K1680" s="2">
        <v>6</v>
      </c>
      <c r="L1680" s="2" t="s">
        <v>2316</v>
      </c>
      <c r="M1680" s="2">
        <v>6147</v>
      </c>
      <c r="N1680" s="2">
        <v>0</v>
      </c>
      <c r="O1680" s="3">
        <f t="shared" si="1540"/>
        <v>1.5393010379056813</v>
      </c>
      <c r="P1680" s="3">
        <f t="shared" si="1541"/>
        <v>0.21218325832333432</v>
      </c>
      <c r="Q1680" s="3">
        <f t="shared" si="1542"/>
        <v>50.711657220847634</v>
      </c>
      <c r="R1680" s="3">
        <f t="shared" si="1543"/>
        <v>2.7408754896378951</v>
      </c>
      <c r="S1680" s="3">
        <f t="shared" si="1544"/>
        <v>1.3177731326436408</v>
      </c>
      <c r="T1680" s="3">
        <f t="shared" si="1545"/>
        <v>32.888065338134766</v>
      </c>
      <c r="U1680" s="2">
        <v>6</v>
      </c>
      <c r="V1680" s="3">
        <f t="shared" si="1546"/>
        <v>1.4200000166893005</v>
      </c>
      <c r="W1680" s="2">
        <v>1</v>
      </c>
      <c r="X1680" s="3">
        <f t="shared" si="1547"/>
        <v>2.8400000333786011</v>
      </c>
      <c r="Y1680" s="2">
        <v>31.630678176879883</v>
      </c>
      <c r="Z1680" s="2">
        <v>32.888065338134766</v>
      </c>
      <c r="AA1680" s="2">
        <v>31.280065536499023</v>
      </c>
      <c r="AB1680" s="2">
        <v>65.796173095703125</v>
      </c>
      <c r="AC1680" s="2">
        <v>64.326393127441406</v>
      </c>
      <c r="AD1680" s="2">
        <v>35.032821655273438</v>
      </c>
      <c r="AE1680" s="2">
        <v>37.293384552001953</v>
      </c>
      <c r="AF1680" s="2">
        <v>74.381553649902344</v>
      </c>
      <c r="AG1680" s="2">
        <v>79.181175231933594</v>
      </c>
      <c r="AH1680" s="2">
        <v>700.3544921875</v>
      </c>
      <c r="AI1680" s="2">
        <v>2000.1510009765625</v>
      </c>
      <c r="AJ1680" s="2">
        <v>4.9151582717895508</v>
      </c>
      <c r="AK1680" s="2">
        <v>99.284255981445313</v>
      </c>
      <c r="AL1680" s="2">
        <v>0.37288713455200195</v>
      </c>
      <c r="AM1680" s="2">
        <v>-1.0179433822631836</v>
      </c>
      <c r="AN1680" s="2">
        <v>1</v>
      </c>
      <c r="AO1680" s="2">
        <v>-0.21956524252891541</v>
      </c>
      <c r="AP1680" s="2">
        <v>2.737391471862793</v>
      </c>
      <c r="AQ1680" s="2">
        <v>1</v>
      </c>
      <c r="AR1680" s="2">
        <v>0</v>
      </c>
      <c r="AS1680" s="2">
        <v>0.15999999642372131</v>
      </c>
      <c r="AT1680" s="2">
        <v>111115</v>
      </c>
      <c r="AU1680" s="3">
        <f t="shared" si="1548"/>
        <v>1.1672574869791665</v>
      </c>
      <c r="AV1680" s="3">
        <f t="shared" si="1549"/>
        <v>2.7408754896378952E-3</v>
      </c>
      <c r="AW1680" s="3">
        <f t="shared" si="1550"/>
        <v>306.03806533813474</v>
      </c>
      <c r="AX1680" s="3">
        <f t="shared" si="1551"/>
        <v>304.78067817687986</v>
      </c>
      <c r="AY1680" s="3">
        <f t="shared" si="1552"/>
        <v>320.02415300315261</v>
      </c>
      <c r="AZ1680" s="3">
        <f t="shared" si="1553"/>
        <v>2.1527669797386371</v>
      </c>
      <c r="BA1680" s="3">
        <f t="shared" si="1554"/>
        <v>5.0204190709190808</v>
      </c>
      <c r="BB1680" s="3">
        <f t="shared" si="1555"/>
        <v>50.566114650215226</v>
      </c>
      <c r="BC1680" s="3">
        <f t="shared" si="1556"/>
        <v>13.272730098213273</v>
      </c>
      <c r="BD1680" s="3">
        <f t="shared" si="1557"/>
        <v>32.259371757507324</v>
      </c>
      <c r="BE1680" s="3">
        <f t="shared" si="1558"/>
        <v>4.8456338261452547</v>
      </c>
      <c r="BF1680" s="3">
        <f t="shared" si="1559"/>
        <v>0.19743259271451954</v>
      </c>
      <c r="BG1680" s="3">
        <f t="shared" si="1560"/>
        <v>3.70264593827544</v>
      </c>
      <c r="BH1680" s="3">
        <f t="shared" si="1561"/>
        <v>1.1429878878698148</v>
      </c>
      <c r="BI1680" s="3">
        <f t="shared" si="1562"/>
        <v>0.12464094315421173</v>
      </c>
      <c r="BJ1680" s="3">
        <f t="shared" si="1563"/>
        <v>5.0348691567579467</v>
      </c>
      <c r="BK1680" s="3">
        <f t="shared" si="1564"/>
        <v>0.78834914807642498</v>
      </c>
      <c r="BL1680" s="3">
        <f t="shared" si="1565"/>
        <v>74.454252926237245</v>
      </c>
      <c r="BM1680" s="3">
        <f t="shared" si="1566"/>
        <v>63.594683135628301</v>
      </c>
      <c r="BN1680" s="3">
        <f t="shared" si="1567"/>
        <v>1.8021555129290573E-2</v>
      </c>
    </row>
    <row r="1681" spans="1:66">
      <c r="A1681" s="1" t="s">
        <v>2310</v>
      </c>
      <c r="B1681" t="s">
        <v>2215</v>
      </c>
      <c r="C1681">
        <v>20190718</v>
      </c>
      <c r="D1681" t="s">
        <v>339</v>
      </c>
      <c r="E1681" s="1" t="s">
        <v>340</v>
      </c>
      <c r="F1681" s="2" t="s">
        <v>2309</v>
      </c>
      <c r="G1681" s="1">
        <v>2000</v>
      </c>
      <c r="H1681">
        <v>33</v>
      </c>
      <c r="I1681">
        <v>31.279495239257813</v>
      </c>
      <c r="J1681">
        <v>700.3316650390625</v>
      </c>
      <c r="K1681" s="2">
        <v>7</v>
      </c>
      <c r="L1681" s="2" t="s">
        <v>2317</v>
      </c>
      <c r="M1681" s="2">
        <v>6237.5</v>
      </c>
      <c r="N1681" s="2">
        <v>0</v>
      </c>
      <c r="O1681" s="3">
        <f t="shared" si="1540"/>
        <v>0.95890559980363799</v>
      </c>
      <c r="P1681" s="3">
        <f t="shared" si="1541"/>
        <v>0.22469759902316747</v>
      </c>
      <c r="Q1681" s="3">
        <f t="shared" si="1542"/>
        <v>35.670957598145499</v>
      </c>
      <c r="R1681" s="3">
        <f t="shared" si="1543"/>
        <v>2.8626389748047956</v>
      </c>
      <c r="S1681" s="3">
        <f t="shared" si="1544"/>
        <v>1.3049424445772613</v>
      </c>
      <c r="T1681" s="3">
        <f t="shared" si="1545"/>
        <v>32.878826141357422</v>
      </c>
      <c r="U1681" s="2">
        <v>6</v>
      </c>
      <c r="V1681" s="3">
        <f t="shared" si="1546"/>
        <v>1.4200000166893005</v>
      </c>
      <c r="W1681" s="2">
        <v>1</v>
      </c>
      <c r="X1681" s="3">
        <f t="shared" si="1547"/>
        <v>2.8400000333786011</v>
      </c>
      <c r="Y1681" s="2">
        <v>31.632707595825195</v>
      </c>
      <c r="Z1681" s="2">
        <v>32.878826141357422</v>
      </c>
      <c r="AA1681" s="2">
        <v>31.279495239257813</v>
      </c>
      <c r="AB1681" s="2">
        <v>44.755733489990234</v>
      </c>
      <c r="AC1681" s="2">
        <v>43.826717376708984</v>
      </c>
      <c r="AD1681" s="2">
        <v>35.035442352294922</v>
      </c>
      <c r="AE1681" s="2">
        <v>37.396255493164063</v>
      </c>
      <c r="AF1681" s="2">
        <v>74.378746032714844</v>
      </c>
      <c r="AG1681" s="2">
        <v>79.390647888183594</v>
      </c>
      <c r="AH1681" s="2">
        <v>700.3316650390625</v>
      </c>
      <c r="AI1681" s="2">
        <v>2000.28759765625</v>
      </c>
      <c r="AJ1681" s="2">
        <v>4.8174405097961426</v>
      </c>
      <c r="AK1681" s="2">
        <v>99.284507751464844</v>
      </c>
      <c r="AL1681" s="2">
        <v>0.5953831672668457</v>
      </c>
      <c r="AM1681" s="2">
        <v>-1.0527105331420898</v>
      </c>
      <c r="AN1681" s="2">
        <v>0.66666668653488159</v>
      </c>
      <c r="AO1681" s="2">
        <v>-0.21956524252891541</v>
      </c>
      <c r="AP1681" s="2">
        <v>2.737391471862793</v>
      </c>
      <c r="AQ1681" s="2">
        <v>1</v>
      </c>
      <c r="AR1681" s="2">
        <v>0</v>
      </c>
      <c r="AS1681" s="2">
        <v>0.15999999642372131</v>
      </c>
      <c r="AT1681" s="2">
        <v>111135</v>
      </c>
      <c r="AU1681" s="3">
        <f t="shared" si="1548"/>
        <v>1.1672194417317707</v>
      </c>
      <c r="AV1681" s="3">
        <f t="shared" si="1549"/>
        <v>2.8626389748047957E-3</v>
      </c>
      <c r="AW1681" s="3">
        <f t="shared" si="1550"/>
        <v>306.0288261413574</v>
      </c>
      <c r="AX1681" s="3">
        <f t="shared" si="1551"/>
        <v>304.78270759582517</v>
      </c>
      <c r="AY1681" s="3">
        <f t="shared" si="1552"/>
        <v>320.0460084714141</v>
      </c>
      <c r="AZ1681" s="3">
        <f t="shared" si="1553"/>
        <v>2.0917554223726578</v>
      </c>
      <c r="BA1681" s="3">
        <f t="shared" si="1554"/>
        <v>5.0178112629640683</v>
      </c>
      <c r="BB1681" s="3">
        <f t="shared" si="1555"/>
        <v>50.539720411617139</v>
      </c>
      <c r="BC1681" s="3">
        <f t="shared" si="1556"/>
        <v>13.143464918453077</v>
      </c>
      <c r="BD1681" s="3">
        <f t="shared" si="1557"/>
        <v>32.255766868591309</v>
      </c>
      <c r="BE1681" s="3">
        <f t="shared" si="1558"/>
        <v>4.8446470926365537</v>
      </c>
      <c r="BF1681" s="3">
        <f t="shared" si="1559"/>
        <v>0.20822321327203269</v>
      </c>
      <c r="BG1681" s="3">
        <f t="shared" si="1560"/>
        <v>3.712868818386807</v>
      </c>
      <c r="BH1681" s="3">
        <f t="shared" si="1561"/>
        <v>1.1317782742497466</v>
      </c>
      <c r="BI1681" s="3">
        <f t="shared" si="1562"/>
        <v>0.13152571928587006</v>
      </c>
      <c r="BJ1681" s="3">
        <f t="shared" si="1563"/>
        <v>3.5415734661552505</v>
      </c>
      <c r="BK1681" s="3">
        <f t="shared" si="1564"/>
        <v>0.81390895173687516</v>
      </c>
      <c r="BL1681" s="3">
        <f t="shared" si="1565"/>
        <v>74.792178609005916</v>
      </c>
      <c r="BM1681" s="3">
        <f t="shared" si="1566"/>
        <v>43.370899579342662</v>
      </c>
      <c r="BN1681" s="3">
        <f t="shared" si="1567"/>
        <v>1.6536119745104126E-2</v>
      </c>
    </row>
    <row r="1682" spans="1:66">
      <c r="A1682" s="1" t="s">
        <v>2310</v>
      </c>
      <c r="B1682" t="s">
        <v>2215</v>
      </c>
      <c r="C1682">
        <v>20190718</v>
      </c>
      <c r="D1682" t="s">
        <v>339</v>
      </c>
      <c r="E1682" s="1" t="s">
        <v>340</v>
      </c>
      <c r="F1682" s="2" t="s">
        <v>2309</v>
      </c>
      <c r="G1682" s="1">
        <v>2000</v>
      </c>
      <c r="H1682">
        <v>400</v>
      </c>
      <c r="I1682">
        <v>31.279535293579102</v>
      </c>
      <c r="J1682">
        <v>700.36639404296875</v>
      </c>
      <c r="K1682" s="2">
        <v>8</v>
      </c>
      <c r="L1682" s="2" t="s">
        <v>2318</v>
      </c>
      <c r="M1682" s="2">
        <v>6333.5</v>
      </c>
      <c r="N1682" s="2">
        <v>0</v>
      </c>
      <c r="O1682" s="3">
        <f t="shared" si="1540"/>
        <v>12.950794641336451</v>
      </c>
      <c r="P1682" s="3">
        <f t="shared" si="1541"/>
        <v>0.22848114317309334</v>
      </c>
      <c r="Q1682" s="3">
        <f t="shared" si="1542"/>
        <v>284.66146308666492</v>
      </c>
      <c r="R1682" s="3">
        <f t="shared" si="1543"/>
        <v>2.8969639344705485</v>
      </c>
      <c r="S1682" s="3">
        <f t="shared" si="1544"/>
        <v>1.3003002946008966</v>
      </c>
      <c r="T1682" s="3">
        <f t="shared" si="1545"/>
        <v>32.872848510742188</v>
      </c>
      <c r="U1682" s="2">
        <v>6</v>
      </c>
      <c r="V1682" s="3">
        <f t="shared" si="1546"/>
        <v>1.4200000166893005</v>
      </c>
      <c r="W1682" s="2">
        <v>1</v>
      </c>
      <c r="X1682" s="3">
        <f t="shared" si="1547"/>
        <v>2.8400000333786011</v>
      </c>
      <c r="Y1682" s="2">
        <v>31.633150100708008</v>
      </c>
      <c r="Z1682" s="2">
        <v>32.872848510742188</v>
      </c>
      <c r="AA1682" s="2">
        <v>31.279535293579102</v>
      </c>
      <c r="AB1682" s="2">
        <v>400.96316528320313</v>
      </c>
      <c r="AC1682" s="2">
        <v>388.90310668945313</v>
      </c>
      <c r="AD1682" s="2">
        <v>35.037525177001953</v>
      </c>
      <c r="AE1682" s="2">
        <v>37.42645263671875</v>
      </c>
      <c r="AF1682" s="2">
        <v>74.380439758300781</v>
      </c>
      <c r="AG1682" s="2">
        <v>79.451850891113281</v>
      </c>
      <c r="AH1682" s="2">
        <v>700.36639404296875</v>
      </c>
      <c r="AI1682" s="2">
        <v>2000.20068359375</v>
      </c>
      <c r="AJ1682" s="2">
        <v>4.948817253112793</v>
      </c>
      <c r="AK1682" s="2">
        <v>99.283370971679688</v>
      </c>
      <c r="AL1682" s="2">
        <v>-1.9760279655456543</v>
      </c>
      <c r="AM1682" s="2">
        <v>-1.0571584701538086</v>
      </c>
      <c r="AN1682" s="2">
        <v>1</v>
      </c>
      <c r="AO1682" s="2">
        <v>-0.21956524252891541</v>
      </c>
      <c r="AP1682" s="2">
        <v>2.737391471862793</v>
      </c>
      <c r="AQ1682" s="2">
        <v>1</v>
      </c>
      <c r="AR1682" s="2">
        <v>0</v>
      </c>
      <c r="AS1682" s="2">
        <v>0.15999999642372131</v>
      </c>
      <c r="AT1682" s="2">
        <v>111115</v>
      </c>
      <c r="AU1682" s="3">
        <f t="shared" si="1548"/>
        <v>1.1672773234049478</v>
      </c>
      <c r="AV1682" s="3">
        <f t="shared" si="1549"/>
        <v>2.8969639344705485E-3</v>
      </c>
      <c r="AW1682" s="3">
        <f t="shared" si="1550"/>
        <v>306.02284851074216</v>
      </c>
      <c r="AX1682" s="3">
        <f t="shared" si="1551"/>
        <v>304.78315010070799</v>
      </c>
      <c r="AY1682" s="3">
        <f t="shared" si="1552"/>
        <v>320.03210222172493</v>
      </c>
      <c r="AZ1682" s="3">
        <f t="shared" si="1553"/>
        <v>2.0748004401663791</v>
      </c>
      <c r="BA1682" s="3">
        <f t="shared" si="1554"/>
        <v>5.0161246758862434</v>
      </c>
      <c r="BB1682" s="3">
        <f t="shared" si="1555"/>
        <v>50.523311474960693</v>
      </c>
      <c r="BC1682" s="3">
        <f t="shared" si="1556"/>
        <v>13.096858838241943</v>
      </c>
      <c r="BD1682" s="3">
        <f t="shared" si="1557"/>
        <v>32.252999305725098</v>
      </c>
      <c r="BE1682" s="3">
        <f t="shared" si="1558"/>
        <v>4.8438896714675881</v>
      </c>
      <c r="BF1682" s="3">
        <f t="shared" si="1559"/>
        <v>0.21146828574232066</v>
      </c>
      <c r="BG1682" s="3">
        <f t="shared" si="1560"/>
        <v>3.7158243812853469</v>
      </c>
      <c r="BH1682" s="3">
        <f t="shared" si="1561"/>
        <v>1.1280652901822412</v>
      </c>
      <c r="BI1682" s="3">
        <f t="shared" si="1562"/>
        <v>0.13359767069188117</v>
      </c>
      <c r="BJ1682" s="3">
        <f t="shared" si="1563"/>
        <v>28.262149640974457</v>
      </c>
      <c r="BK1682" s="3">
        <f t="shared" si="1564"/>
        <v>0.73195985887038117</v>
      </c>
      <c r="BL1682" s="3">
        <f t="shared" si="1565"/>
        <v>74.904207345683048</v>
      </c>
      <c r="BM1682" s="3">
        <f t="shared" si="1566"/>
        <v>382.74691916821394</v>
      </c>
      <c r="BN1682" s="3">
        <f t="shared" si="1567"/>
        <v>2.534492006399899E-2</v>
      </c>
    </row>
    <row r="1683" spans="1:66">
      <c r="A1683" s="1" t="s">
        <v>2310</v>
      </c>
      <c r="B1683" t="s">
        <v>2215</v>
      </c>
      <c r="C1683">
        <v>20190718</v>
      </c>
      <c r="D1683" t="s">
        <v>339</v>
      </c>
      <c r="E1683" s="1" t="s">
        <v>340</v>
      </c>
      <c r="F1683" s="2" t="s">
        <v>2309</v>
      </c>
      <c r="G1683" s="1">
        <v>2000</v>
      </c>
      <c r="H1683">
        <v>400</v>
      </c>
      <c r="I1683">
        <v>31.281051635742188</v>
      </c>
      <c r="J1683">
        <v>700.3408203125</v>
      </c>
      <c r="K1683" s="2">
        <v>9</v>
      </c>
      <c r="L1683" s="2" t="s">
        <v>2319</v>
      </c>
      <c r="M1683" s="2">
        <v>6423.5</v>
      </c>
      <c r="N1683" s="2">
        <v>0</v>
      </c>
      <c r="O1683" s="3">
        <f t="shared" si="1540"/>
        <v>12.613044064435327</v>
      </c>
      <c r="P1683" s="3">
        <f t="shared" si="1541"/>
        <v>0.19893296483860529</v>
      </c>
      <c r="Q1683" s="3">
        <f t="shared" si="1542"/>
        <v>273.48742254178717</v>
      </c>
      <c r="R1683" s="3">
        <f t="shared" si="1543"/>
        <v>2.6363223354681322</v>
      </c>
      <c r="S1683" s="3">
        <f t="shared" si="1544"/>
        <v>1.3459131666600395</v>
      </c>
      <c r="T1683" s="3">
        <f t="shared" si="1545"/>
        <v>32.965965270996094</v>
      </c>
      <c r="U1683" s="2">
        <v>6</v>
      </c>
      <c r="V1683" s="3">
        <f t="shared" si="1546"/>
        <v>1.4200000166893005</v>
      </c>
      <c r="W1683" s="2">
        <v>1</v>
      </c>
      <c r="X1683" s="3">
        <f t="shared" si="1547"/>
        <v>2.8400000333786011</v>
      </c>
      <c r="Y1683" s="2">
        <v>31.632501602172852</v>
      </c>
      <c r="Z1683" s="2">
        <v>32.965965270996094</v>
      </c>
      <c r="AA1683" s="2">
        <v>31.281051635742188</v>
      </c>
      <c r="AB1683" s="2">
        <v>400.13949584960938</v>
      </c>
      <c r="AC1683" s="2">
        <v>388.45620727539063</v>
      </c>
      <c r="AD1683" s="2">
        <v>35.058300018310547</v>
      </c>
      <c r="AE1683" s="2">
        <v>37.232810974121094</v>
      </c>
      <c r="AF1683" s="2">
        <v>74.426109313964844</v>
      </c>
      <c r="AG1683" s="2">
        <v>79.042434692382813</v>
      </c>
      <c r="AH1683" s="2">
        <v>700.3408203125</v>
      </c>
      <c r="AI1683" s="2">
        <v>1999.9141845703125</v>
      </c>
      <c r="AJ1683" s="2">
        <v>5.1254663467407227</v>
      </c>
      <c r="AK1683" s="2">
        <v>99.28179931640625</v>
      </c>
      <c r="AL1683" s="2">
        <v>-1.9126124382019043</v>
      </c>
      <c r="AM1683" s="2">
        <v>-1.0089559555053711</v>
      </c>
      <c r="AN1683" s="2">
        <v>1</v>
      </c>
      <c r="AO1683" s="2">
        <v>-0.21956524252891541</v>
      </c>
      <c r="AP1683" s="2">
        <v>2.737391471862793</v>
      </c>
      <c r="AQ1683" s="2">
        <v>1</v>
      </c>
      <c r="AR1683" s="2">
        <v>0</v>
      </c>
      <c r="AS1683" s="2">
        <v>0.15999999642372131</v>
      </c>
      <c r="AT1683" s="2">
        <v>111115</v>
      </c>
      <c r="AU1683" s="3">
        <f t="shared" si="1548"/>
        <v>1.167234700520833</v>
      </c>
      <c r="AV1683" s="3">
        <f t="shared" si="1549"/>
        <v>2.6363223354681324E-3</v>
      </c>
      <c r="AW1683" s="3">
        <f t="shared" si="1550"/>
        <v>306.11596527099607</v>
      </c>
      <c r="AX1683" s="3">
        <f t="shared" si="1551"/>
        <v>304.78250160217283</v>
      </c>
      <c r="AY1683" s="3">
        <f t="shared" si="1552"/>
        <v>319.98626237899953</v>
      </c>
      <c r="AZ1683" s="3">
        <f t="shared" si="1553"/>
        <v>2.1950906422740561</v>
      </c>
      <c r="BA1683" s="3">
        <f t="shared" si="1554"/>
        <v>5.0424536337784183</v>
      </c>
      <c r="BB1683" s="3">
        <f t="shared" si="1555"/>
        <v>50.789305476911885</v>
      </c>
      <c r="BC1683" s="3">
        <f t="shared" si="1556"/>
        <v>13.556494502790791</v>
      </c>
      <c r="BD1683" s="3">
        <f t="shared" si="1557"/>
        <v>32.299233436584473</v>
      </c>
      <c r="BE1683" s="3">
        <f t="shared" si="1558"/>
        <v>4.8565564689827392</v>
      </c>
      <c r="BF1683" s="3">
        <f t="shared" si="1559"/>
        <v>0.18591052422451668</v>
      </c>
      <c r="BG1683" s="3">
        <f t="shared" si="1560"/>
        <v>3.6965404671183788</v>
      </c>
      <c r="BH1683" s="3">
        <f t="shared" si="1561"/>
        <v>1.1600160018643604</v>
      </c>
      <c r="BI1683" s="3">
        <f t="shared" si="1562"/>
        <v>0.11729786031692868</v>
      </c>
      <c r="BJ1683" s="3">
        <f t="shared" si="1563"/>
        <v>27.152323400354913</v>
      </c>
      <c r="BK1683" s="3">
        <f t="shared" si="1564"/>
        <v>0.70403669041617878</v>
      </c>
      <c r="BL1683" s="3">
        <f t="shared" si="1565"/>
        <v>73.907272438846135</v>
      </c>
      <c r="BM1683" s="3">
        <f t="shared" si="1566"/>
        <v>382.46057020255199</v>
      </c>
      <c r="BN1683" s="3">
        <f t="shared" si="1567"/>
        <v>2.4373641535379711E-2</v>
      </c>
    </row>
    <row r="1684" spans="1:66">
      <c r="A1684" s="1" t="s">
        <v>2310</v>
      </c>
      <c r="B1684" t="s">
        <v>2215</v>
      </c>
      <c r="C1684">
        <v>20190718</v>
      </c>
      <c r="D1684" t="s">
        <v>339</v>
      </c>
      <c r="E1684" s="1" t="s">
        <v>340</v>
      </c>
      <c r="F1684" s="2" t="s">
        <v>2309</v>
      </c>
      <c r="G1684" s="1">
        <v>2000</v>
      </c>
      <c r="H1684">
        <v>400</v>
      </c>
      <c r="I1684">
        <v>31.278846740722656</v>
      </c>
      <c r="J1684">
        <v>700.32293701171875</v>
      </c>
      <c r="K1684" s="2">
        <v>10</v>
      </c>
      <c r="L1684" s="2" t="s">
        <v>2320</v>
      </c>
      <c r="M1684" s="2">
        <v>6513</v>
      </c>
      <c r="N1684" s="2">
        <v>0</v>
      </c>
      <c r="O1684" s="3">
        <f t="shared" si="1540"/>
        <v>12.06378190534285</v>
      </c>
      <c r="P1684" s="3">
        <f t="shared" si="1541"/>
        <v>0.18818984194299809</v>
      </c>
      <c r="Q1684" s="3">
        <f t="shared" si="1542"/>
        <v>273.02347411569872</v>
      </c>
      <c r="R1684" s="3">
        <f t="shared" si="1543"/>
        <v>2.5296202174933442</v>
      </c>
      <c r="S1684" s="3">
        <f t="shared" si="1544"/>
        <v>1.3603026393190016</v>
      </c>
      <c r="T1684" s="3">
        <f t="shared" si="1545"/>
        <v>32.995891571044922</v>
      </c>
      <c r="U1684" s="2">
        <v>6</v>
      </c>
      <c r="V1684" s="3">
        <f t="shared" si="1546"/>
        <v>1.4200000166893005</v>
      </c>
      <c r="W1684" s="2">
        <v>1</v>
      </c>
      <c r="X1684" s="3">
        <f t="shared" si="1547"/>
        <v>2.8400000333786011</v>
      </c>
      <c r="Y1684" s="2">
        <v>31.637754440307617</v>
      </c>
      <c r="Z1684" s="2">
        <v>32.995891571044922</v>
      </c>
      <c r="AA1684" s="2">
        <v>31.278846740722656</v>
      </c>
      <c r="AB1684" s="2">
        <v>400.11062622070313</v>
      </c>
      <c r="AC1684" s="2">
        <v>388.93209838867188</v>
      </c>
      <c r="AD1684" s="2">
        <v>35.087085723876953</v>
      </c>
      <c r="AE1684" s="2">
        <v>37.17376708984375</v>
      </c>
      <c r="AF1684" s="2">
        <v>74.464202880859375</v>
      </c>
      <c r="AG1684" s="2">
        <v>78.8927001953125</v>
      </c>
      <c r="AH1684" s="2">
        <v>700.32293701171875</v>
      </c>
      <c r="AI1684" s="2">
        <v>1999.831787109375</v>
      </c>
      <c r="AJ1684" s="2">
        <v>4.9869279861450195</v>
      </c>
      <c r="AK1684" s="2">
        <v>99.280715942382813</v>
      </c>
      <c r="AL1684" s="2">
        <v>-2.0511927604675293</v>
      </c>
      <c r="AM1684" s="2">
        <v>-0.98272609710693359</v>
      </c>
      <c r="AN1684" s="2">
        <v>1</v>
      </c>
      <c r="AO1684" s="2">
        <v>-0.21956524252891541</v>
      </c>
      <c r="AP1684" s="2">
        <v>2.737391471862793</v>
      </c>
      <c r="AQ1684" s="2">
        <v>1</v>
      </c>
      <c r="AR1684" s="2">
        <v>0</v>
      </c>
      <c r="AS1684" s="2">
        <v>0.15999999642372131</v>
      </c>
      <c r="AT1684" s="2">
        <v>111115</v>
      </c>
      <c r="AU1684" s="3">
        <f t="shared" si="1548"/>
        <v>1.1672048950195311</v>
      </c>
      <c r="AV1684" s="3">
        <f t="shared" si="1549"/>
        <v>2.5296202174933443E-3</v>
      </c>
      <c r="AW1684" s="3">
        <f t="shared" si="1550"/>
        <v>306.1458915710449</v>
      </c>
      <c r="AX1684" s="3">
        <f t="shared" si="1551"/>
        <v>304.78775444030759</v>
      </c>
      <c r="AY1684" s="3">
        <f t="shared" si="1552"/>
        <v>319.9730787855442</v>
      </c>
      <c r="AZ1684" s="3">
        <f t="shared" si="1553"/>
        <v>2.2463899771028708</v>
      </c>
      <c r="BA1684" s="3">
        <f t="shared" si="1554"/>
        <v>5.0509408502740776</v>
      </c>
      <c r="BB1684" s="3">
        <f t="shared" si="1555"/>
        <v>50.875346761251926</v>
      </c>
      <c r="BC1684" s="3">
        <f t="shared" si="1556"/>
        <v>13.701579671408176</v>
      </c>
      <c r="BD1684" s="3">
        <f t="shared" si="1557"/>
        <v>32.31682300567627</v>
      </c>
      <c r="BE1684" s="3">
        <f t="shared" si="1558"/>
        <v>4.8613830609737336</v>
      </c>
      <c r="BF1684" s="3">
        <f t="shared" si="1559"/>
        <v>0.17649459888735269</v>
      </c>
      <c r="BG1684" s="3">
        <f t="shared" si="1560"/>
        <v>3.6906382109550759</v>
      </c>
      <c r="BH1684" s="3">
        <f t="shared" si="1561"/>
        <v>1.1707448500186577</v>
      </c>
      <c r="BI1684" s="3">
        <f t="shared" si="1562"/>
        <v>0.11130345205896601</v>
      </c>
      <c r="BJ1684" s="3">
        <f t="shared" si="1563"/>
        <v>27.105965979283191</v>
      </c>
      <c r="BK1684" s="3">
        <f t="shared" si="1564"/>
        <v>0.70198236465136887</v>
      </c>
      <c r="BL1684" s="3">
        <f t="shared" si="1565"/>
        <v>73.578847135429399</v>
      </c>
      <c r="BM1684" s="3">
        <f t="shared" si="1566"/>
        <v>383.19755424050226</v>
      </c>
      <c r="BN1684" s="3">
        <f t="shared" si="1567"/>
        <v>2.31640091348621E-2</v>
      </c>
    </row>
    <row r="1685" spans="1:66">
      <c r="A1685" s="1" t="s">
        <v>2310</v>
      </c>
      <c r="B1685" t="s">
        <v>2215</v>
      </c>
      <c r="C1685">
        <v>20190718</v>
      </c>
      <c r="D1685" t="s">
        <v>339</v>
      </c>
      <c r="E1685" s="1" t="s">
        <v>340</v>
      </c>
      <c r="F1685" s="2" t="s">
        <v>2309</v>
      </c>
      <c r="G1685" s="1">
        <v>2000</v>
      </c>
      <c r="H1685">
        <v>475</v>
      </c>
      <c r="I1685">
        <v>31.280448913574219</v>
      </c>
      <c r="J1685">
        <v>700.3416748046875</v>
      </c>
      <c r="K1685" s="2">
        <v>11</v>
      </c>
      <c r="L1685" s="2" t="s">
        <v>2321</v>
      </c>
      <c r="M1685" s="2">
        <v>6603.5</v>
      </c>
      <c r="N1685" s="2">
        <v>0</v>
      </c>
      <c r="O1685" s="3">
        <f t="shared" si="1540"/>
        <v>14.125898674504827</v>
      </c>
      <c r="P1685" s="3">
        <f t="shared" si="1541"/>
        <v>0.18172540847776225</v>
      </c>
      <c r="Q1685" s="3">
        <f t="shared" si="1542"/>
        <v>320.72060393417473</v>
      </c>
      <c r="R1685" s="3">
        <f t="shared" si="1543"/>
        <v>2.4673760119346624</v>
      </c>
      <c r="S1685" s="3">
        <f t="shared" si="1544"/>
        <v>1.3710269277168861</v>
      </c>
      <c r="T1685" s="3">
        <f t="shared" si="1545"/>
        <v>33.025138854980469</v>
      </c>
      <c r="U1685" s="2">
        <v>6</v>
      </c>
      <c r="V1685" s="3">
        <f t="shared" si="1546"/>
        <v>1.4200000166893005</v>
      </c>
      <c r="W1685" s="2">
        <v>1</v>
      </c>
      <c r="X1685" s="3">
        <f t="shared" si="1547"/>
        <v>2.8400000333786011</v>
      </c>
      <c r="Y1685" s="2">
        <v>31.642282485961914</v>
      </c>
      <c r="Z1685" s="2">
        <v>33.025138854980469</v>
      </c>
      <c r="AA1685" s="2">
        <v>31.280448913574219</v>
      </c>
      <c r="AB1685" s="2">
        <v>473.93710327148438</v>
      </c>
      <c r="AC1685" s="2">
        <v>460.86090087890625</v>
      </c>
      <c r="AD1685" s="2">
        <v>35.114780426025391</v>
      </c>
      <c r="AE1685" s="2">
        <v>37.150112152099609</v>
      </c>
      <c r="AF1685" s="2">
        <v>74.502433776855469</v>
      </c>
      <c r="AG1685" s="2">
        <v>78.820762634277344</v>
      </c>
      <c r="AH1685" s="2">
        <v>700.3416748046875</v>
      </c>
      <c r="AI1685" s="2">
        <v>1999.5048828125</v>
      </c>
      <c r="AJ1685" s="2">
        <v>5.3225030899047852</v>
      </c>
      <c r="AK1685" s="2">
        <v>99.278854370117188</v>
      </c>
      <c r="AL1685" s="2">
        <v>-2.7371973991394043</v>
      </c>
      <c r="AM1685" s="2">
        <v>-0.96972942352294922</v>
      </c>
      <c r="AN1685" s="2">
        <v>1</v>
      </c>
      <c r="AO1685" s="2">
        <v>-0.21956524252891541</v>
      </c>
      <c r="AP1685" s="2">
        <v>2.737391471862793</v>
      </c>
      <c r="AQ1685" s="2">
        <v>1</v>
      </c>
      <c r="AR1685" s="2">
        <v>0</v>
      </c>
      <c r="AS1685" s="2">
        <v>0.15999999642372131</v>
      </c>
      <c r="AT1685" s="2">
        <v>111115</v>
      </c>
      <c r="AU1685" s="3">
        <f t="shared" si="1548"/>
        <v>1.1672361246744789</v>
      </c>
      <c r="AV1685" s="3">
        <f t="shared" si="1549"/>
        <v>2.4673760119346623E-3</v>
      </c>
      <c r="AW1685" s="3">
        <f t="shared" si="1550"/>
        <v>306.17513885498045</v>
      </c>
      <c r="AX1685" s="3">
        <f t="shared" si="1551"/>
        <v>304.79228248596189</v>
      </c>
      <c r="AY1685" s="3">
        <f t="shared" si="1552"/>
        <v>319.9207740992133</v>
      </c>
      <c r="AZ1685" s="3">
        <f t="shared" si="1553"/>
        <v>2.2742528180194697</v>
      </c>
      <c r="BA1685" s="3">
        <f t="shared" si="1554"/>
        <v>5.059247501898704</v>
      </c>
      <c r="BB1685" s="3">
        <f t="shared" si="1555"/>
        <v>50.959970620103483</v>
      </c>
      <c r="BC1685" s="3">
        <f t="shared" si="1556"/>
        <v>13.809858468003874</v>
      </c>
      <c r="BD1685" s="3">
        <f t="shared" si="1557"/>
        <v>32.333710670471191</v>
      </c>
      <c r="BE1685" s="3">
        <f t="shared" si="1558"/>
        <v>4.8660209778818828</v>
      </c>
      <c r="BF1685" s="3">
        <f t="shared" si="1559"/>
        <v>0.17079651214953676</v>
      </c>
      <c r="BG1685" s="3">
        <f t="shared" si="1560"/>
        <v>3.6882205741818179</v>
      </c>
      <c r="BH1685" s="3">
        <f t="shared" si="1561"/>
        <v>1.1778004037000649</v>
      </c>
      <c r="BI1685" s="3">
        <f t="shared" si="1562"/>
        <v>0.1076787100617452</v>
      </c>
      <c r="BJ1685" s="3">
        <f t="shared" si="1563"/>
        <v>31.840774131476966</v>
      </c>
      <c r="BK1685" s="3">
        <f t="shared" si="1564"/>
        <v>0.69591628042762921</v>
      </c>
      <c r="BL1685" s="3">
        <f t="shared" si="1565"/>
        <v>73.356546592237322</v>
      </c>
      <c r="BM1685" s="3">
        <f t="shared" si="1566"/>
        <v>454.14612517945142</v>
      </c>
      <c r="BN1685" s="3">
        <f t="shared" si="1567"/>
        <v>2.2817042507278503E-2</v>
      </c>
    </row>
    <row r="1686" spans="1:66">
      <c r="A1686" s="1" t="s">
        <v>2310</v>
      </c>
      <c r="B1686" t="s">
        <v>2215</v>
      </c>
      <c r="C1686">
        <v>20190718</v>
      </c>
      <c r="D1686" t="s">
        <v>339</v>
      </c>
      <c r="E1686" s="1" t="s">
        <v>340</v>
      </c>
      <c r="F1686" s="2" t="s">
        <v>2309</v>
      </c>
      <c r="G1686" s="1">
        <v>2000</v>
      </c>
      <c r="H1686">
        <v>575</v>
      </c>
      <c r="I1686">
        <v>31.280160903930664</v>
      </c>
      <c r="J1686">
        <v>700.396240234375</v>
      </c>
      <c r="K1686" s="2">
        <v>12</v>
      </c>
      <c r="L1686" s="2" t="s">
        <v>2322</v>
      </c>
      <c r="M1686" s="2">
        <v>6698.5</v>
      </c>
      <c r="N1686" s="2">
        <v>0</v>
      </c>
      <c r="O1686" s="3">
        <f t="shared" si="1540"/>
        <v>15.677974054593346</v>
      </c>
      <c r="P1686" s="3">
        <f t="shared" si="1541"/>
        <v>0.15738914079894323</v>
      </c>
      <c r="Q1686" s="3">
        <f t="shared" si="1542"/>
        <v>383.29884672479818</v>
      </c>
      <c r="R1686" s="3">
        <f t="shared" si="1543"/>
        <v>2.2027366915844437</v>
      </c>
      <c r="S1686" s="3">
        <f t="shared" si="1544"/>
        <v>1.4018198645431963</v>
      </c>
      <c r="T1686" s="3">
        <f t="shared" si="1545"/>
        <v>33.079311370849609</v>
      </c>
      <c r="U1686" s="2">
        <v>6</v>
      </c>
      <c r="V1686" s="3">
        <f t="shared" si="1546"/>
        <v>1.4200000166893005</v>
      </c>
      <c r="W1686" s="2">
        <v>1</v>
      </c>
      <c r="X1686" s="3">
        <f t="shared" si="1547"/>
        <v>2.8400000333786011</v>
      </c>
      <c r="Y1686" s="2">
        <v>31.650964736938477</v>
      </c>
      <c r="Z1686" s="2">
        <v>33.079311370849609</v>
      </c>
      <c r="AA1686" s="2">
        <v>31.280160903930664</v>
      </c>
      <c r="AB1686" s="2">
        <v>575.81036376953125</v>
      </c>
      <c r="AC1686" s="2">
        <v>561.32049560546875</v>
      </c>
      <c r="AD1686" s="2">
        <v>35.178867340087891</v>
      </c>
      <c r="AE1686" s="2">
        <v>36.996047973632813</v>
      </c>
      <c r="AF1686" s="2">
        <v>74.600006103515625</v>
      </c>
      <c r="AG1686" s="2">
        <v>78.453506469726563</v>
      </c>
      <c r="AH1686" s="2">
        <v>700.396240234375</v>
      </c>
      <c r="AI1686" s="2">
        <v>1999.289794921875</v>
      </c>
      <c r="AJ1686" s="2">
        <v>5.2270231246948242</v>
      </c>
      <c r="AK1686" s="2">
        <v>99.276679992675781</v>
      </c>
      <c r="AL1686" s="2">
        <v>-3.6145167350769043</v>
      </c>
      <c r="AM1686" s="2">
        <v>-0.93422603607177734</v>
      </c>
      <c r="AN1686" s="2">
        <v>1</v>
      </c>
      <c r="AO1686" s="2">
        <v>-0.21956524252891541</v>
      </c>
      <c r="AP1686" s="2">
        <v>2.737391471862793</v>
      </c>
      <c r="AQ1686" s="2">
        <v>1</v>
      </c>
      <c r="AR1686" s="2">
        <v>0</v>
      </c>
      <c r="AS1686" s="2">
        <v>0.15999999642372131</v>
      </c>
      <c r="AT1686" s="2">
        <v>111115</v>
      </c>
      <c r="AU1686" s="3">
        <f t="shared" si="1548"/>
        <v>1.1673270670572915</v>
      </c>
      <c r="AV1686" s="3">
        <f t="shared" si="1549"/>
        <v>2.2027366915844436E-3</v>
      </c>
      <c r="AW1686" s="3">
        <f t="shared" si="1550"/>
        <v>306.22931137084959</v>
      </c>
      <c r="AX1686" s="3">
        <f t="shared" si="1551"/>
        <v>304.80096473693845</v>
      </c>
      <c r="AY1686" s="3">
        <f t="shared" si="1552"/>
        <v>319.88636003748252</v>
      </c>
      <c r="AZ1686" s="3">
        <f t="shared" si="1553"/>
        <v>2.4037822732053531</v>
      </c>
      <c r="BA1686" s="3">
        <f t="shared" si="1554"/>
        <v>5.0746646802152222</v>
      </c>
      <c r="BB1686" s="3">
        <f t="shared" si="1555"/>
        <v>51.116381818868334</v>
      </c>
      <c r="BC1686" s="3">
        <f t="shared" si="1556"/>
        <v>14.120333845235521</v>
      </c>
      <c r="BD1686" s="3">
        <f t="shared" si="1557"/>
        <v>32.365138053894043</v>
      </c>
      <c r="BE1686" s="3">
        <f t="shared" si="1558"/>
        <v>4.8746622403791946</v>
      </c>
      <c r="BF1686" s="3">
        <f t="shared" si="1559"/>
        <v>0.14912483469720833</v>
      </c>
      <c r="BG1686" s="3">
        <f t="shared" si="1560"/>
        <v>3.6728448156720259</v>
      </c>
      <c r="BH1686" s="3">
        <f t="shared" si="1561"/>
        <v>1.2018174247071687</v>
      </c>
      <c r="BI1686" s="3">
        <f t="shared" si="1562"/>
        <v>9.3911880954801269E-2</v>
      </c>
      <c r="BJ1686" s="3">
        <f t="shared" si="1563"/>
        <v>38.052636947859469</v>
      </c>
      <c r="BK1686" s="3">
        <f t="shared" si="1564"/>
        <v>0.68285204214991757</v>
      </c>
      <c r="BL1686" s="3">
        <f t="shared" si="1565"/>
        <v>72.620361105200132</v>
      </c>
      <c r="BM1686" s="3">
        <f t="shared" si="1566"/>
        <v>553.86793760372757</v>
      </c>
      <c r="BN1686" s="3">
        <f t="shared" si="1567"/>
        <v>2.0556166189513423E-2</v>
      </c>
    </row>
    <row r="1687" spans="1:66">
      <c r="A1687" s="1" t="s">
        <v>2310</v>
      </c>
      <c r="B1687" t="s">
        <v>2215</v>
      </c>
      <c r="C1687">
        <v>20190718</v>
      </c>
      <c r="D1687" t="s">
        <v>339</v>
      </c>
      <c r="E1687" s="1" t="s">
        <v>340</v>
      </c>
      <c r="F1687" s="2" t="s">
        <v>2309</v>
      </c>
      <c r="G1687" s="1">
        <v>2000</v>
      </c>
      <c r="H1687">
        <v>675</v>
      </c>
      <c r="I1687">
        <v>31.279077529907227</v>
      </c>
      <c r="J1687">
        <v>700.326171875</v>
      </c>
      <c r="K1687" s="2">
        <v>13</v>
      </c>
      <c r="L1687" s="2" t="s">
        <v>2323</v>
      </c>
      <c r="M1687" s="2">
        <v>6790</v>
      </c>
      <c r="N1687" s="2">
        <v>0</v>
      </c>
      <c r="O1687" s="3">
        <f t="shared" si="1540"/>
        <v>16.633356783430198</v>
      </c>
      <c r="P1687" s="3">
        <f t="shared" si="1541"/>
        <v>0.13611425930770518</v>
      </c>
      <c r="Q1687" s="3">
        <f t="shared" si="1542"/>
        <v>443.48560055852596</v>
      </c>
      <c r="R1687" s="3">
        <f t="shared" si="1543"/>
        <v>1.9659143149698839</v>
      </c>
      <c r="S1687" s="3">
        <f t="shared" si="1544"/>
        <v>1.4363329098144617</v>
      </c>
      <c r="T1687" s="3">
        <f t="shared" si="1545"/>
        <v>33.145957946777344</v>
      </c>
      <c r="U1687" s="2">
        <v>6</v>
      </c>
      <c r="V1687" s="3">
        <f t="shared" si="1546"/>
        <v>1.4200000166893005</v>
      </c>
      <c r="W1687" s="2">
        <v>1</v>
      </c>
      <c r="X1687" s="3">
        <f t="shared" si="1547"/>
        <v>2.8400000333786011</v>
      </c>
      <c r="Y1687" s="2">
        <v>31.653142929077148</v>
      </c>
      <c r="Z1687" s="2">
        <v>33.145957946777344</v>
      </c>
      <c r="AA1687" s="2">
        <v>31.279077529907227</v>
      </c>
      <c r="AB1687" s="2">
        <v>675.67156982421875</v>
      </c>
      <c r="AC1687" s="2">
        <v>660.30889892578125</v>
      </c>
      <c r="AD1687" s="2">
        <v>35.218486785888672</v>
      </c>
      <c r="AE1687" s="2">
        <v>36.840721130371094</v>
      </c>
      <c r="AF1687" s="2">
        <v>74.673377990722656</v>
      </c>
      <c r="AG1687" s="2">
        <v>78.112991333007813</v>
      </c>
      <c r="AH1687" s="2">
        <v>700.326171875</v>
      </c>
      <c r="AI1687" s="2">
        <v>1999.3094482421875</v>
      </c>
      <c r="AJ1687" s="2">
        <v>5.3129367828369141</v>
      </c>
      <c r="AK1687" s="2">
        <v>99.274795532226563</v>
      </c>
      <c r="AL1687" s="2">
        <v>-4.8610377311706543</v>
      </c>
      <c r="AM1687" s="2">
        <v>-0.90210247039794922</v>
      </c>
      <c r="AN1687" s="2">
        <v>1</v>
      </c>
      <c r="AO1687" s="2">
        <v>-0.21956524252891541</v>
      </c>
      <c r="AP1687" s="2">
        <v>2.737391471862793</v>
      </c>
      <c r="AQ1687" s="2">
        <v>1</v>
      </c>
      <c r="AR1687" s="2">
        <v>0</v>
      </c>
      <c r="AS1687" s="2">
        <v>0.15999999642372131</v>
      </c>
      <c r="AT1687" s="2">
        <v>111115</v>
      </c>
      <c r="AU1687" s="3">
        <f t="shared" si="1548"/>
        <v>1.1672102864583331</v>
      </c>
      <c r="AV1687" s="3">
        <f t="shared" si="1549"/>
        <v>1.965914314969884E-3</v>
      </c>
      <c r="AW1687" s="3">
        <f t="shared" si="1550"/>
        <v>306.29595794677732</v>
      </c>
      <c r="AX1687" s="3">
        <f t="shared" si="1551"/>
        <v>304.80314292907713</v>
      </c>
      <c r="AY1687" s="3">
        <f t="shared" si="1552"/>
        <v>319.88950456866223</v>
      </c>
      <c r="AZ1687" s="3">
        <f t="shared" si="1553"/>
        <v>2.5165744092545617</v>
      </c>
      <c r="BA1687" s="3">
        <f t="shared" si="1554"/>
        <v>5.0936879672918307</v>
      </c>
      <c r="BB1687" s="3">
        <f t="shared" si="1555"/>
        <v>51.308974649444821</v>
      </c>
      <c r="BC1687" s="3">
        <f t="shared" si="1556"/>
        <v>14.468253519073727</v>
      </c>
      <c r="BD1687" s="3">
        <f t="shared" si="1557"/>
        <v>32.399550437927246</v>
      </c>
      <c r="BE1687" s="3">
        <f t="shared" si="1558"/>
        <v>4.8841395742506153</v>
      </c>
      <c r="BF1687" s="3">
        <f t="shared" si="1559"/>
        <v>0.12988899718238464</v>
      </c>
      <c r="BG1687" s="3">
        <f t="shared" si="1560"/>
        <v>3.657355057477369</v>
      </c>
      <c r="BH1687" s="3">
        <f t="shared" si="1561"/>
        <v>1.2267845167732463</v>
      </c>
      <c r="BI1687" s="3">
        <f t="shared" si="1562"/>
        <v>8.1717876356070793E-2</v>
      </c>
      <c r="BJ1687" s="3">
        <f t="shared" si="1563"/>
        <v>44.026942316934367</v>
      </c>
      <c r="BK1687" s="3">
        <f t="shared" si="1564"/>
        <v>0.67163353587996055</v>
      </c>
      <c r="BL1687" s="3">
        <f t="shared" si="1565"/>
        <v>71.850698352465059</v>
      </c>
      <c r="BM1687" s="3">
        <f t="shared" si="1566"/>
        <v>652.40219773081083</v>
      </c>
      <c r="BN1687" s="3">
        <f t="shared" si="1567"/>
        <v>1.8318735053193248E-2</v>
      </c>
    </row>
    <row r="1688" spans="1:66">
      <c r="A1688" s="1" t="s">
        <v>2310</v>
      </c>
      <c r="B1688" t="s">
        <v>2215</v>
      </c>
      <c r="C1688">
        <v>20190718</v>
      </c>
      <c r="D1688" t="s">
        <v>339</v>
      </c>
      <c r="E1688" s="1" t="s">
        <v>340</v>
      </c>
      <c r="F1688" s="2" t="s">
        <v>2309</v>
      </c>
      <c r="G1688" s="1">
        <v>2000</v>
      </c>
      <c r="H1688">
        <v>800</v>
      </c>
      <c r="I1688">
        <v>31.279563903808594</v>
      </c>
      <c r="J1688">
        <v>700.3656005859375</v>
      </c>
      <c r="K1688" s="2">
        <v>14</v>
      </c>
      <c r="L1688" s="2" t="s">
        <v>2324</v>
      </c>
      <c r="M1688" s="2">
        <v>6882</v>
      </c>
      <c r="N1688" s="2">
        <v>0</v>
      </c>
      <c r="O1688" s="3">
        <f t="shared" si="1540"/>
        <v>17.941209038075922</v>
      </c>
      <c r="P1688" s="3">
        <f t="shared" si="1541"/>
        <v>0.12247977747302149</v>
      </c>
      <c r="Q1688" s="3">
        <f t="shared" si="1542"/>
        <v>524.46742793305486</v>
      </c>
      <c r="R1688" s="3">
        <f t="shared" si="1543"/>
        <v>1.7956199351339102</v>
      </c>
      <c r="S1688" s="3">
        <f t="shared" si="1544"/>
        <v>1.4512914298764428</v>
      </c>
      <c r="T1688" s="3">
        <f t="shared" si="1545"/>
        <v>33.169639587402344</v>
      </c>
      <c r="U1688" s="2">
        <v>6</v>
      </c>
      <c r="V1688" s="3">
        <f t="shared" si="1546"/>
        <v>1.4200000166893005</v>
      </c>
      <c r="W1688" s="2">
        <v>1</v>
      </c>
      <c r="X1688" s="3">
        <f t="shared" si="1547"/>
        <v>2.8400000333786011</v>
      </c>
      <c r="Y1688" s="2">
        <v>31.658775329589844</v>
      </c>
      <c r="Z1688" s="2">
        <v>33.169639587402344</v>
      </c>
      <c r="AA1688" s="2">
        <v>31.279563903808594</v>
      </c>
      <c r="AB1688" s="2">
        <v>799.9759521484375</v>
      </c>
      <c r="AC1688" s="2">
        <v>783.40069580078125</v>
      </c>
      <c r="AD1688" s="2">
        <v>35.276412963867188</v>
      </c>
      <c r="AE1688" s="2">
        <v>36.758167266845703</v>
      </c>
      <c r="AF1688" s="2">
        <v>74.77252197265625</v>
      </c>
      <c r="AG1688" s="2">
        <v>77.913276672363281</v>
      </c>
      <c r="AH1688" s="2">
        <v>700.3656005859375</v>
      </c>
      <c r="AI1688" s="2">
        <v>1999.097900390625</v>
      </c>
      <c r="AJ1688" s="2">
        <v>5.4610095024108887</v>
      </c>
      <c r="AK1688" s="2">
        <v>99.275108337402344</v>
      </c>
      <c r="AL1688" s="2">
        <v>-6.5051417350769043</v>
      </c>
      <c r="AM1688" s="2">
        <v>-0.86511898040771484</v>
      </c>
      <c r="AN1688" s="2">
        <v>1</v>
      </c>
      <c r="AO1688" s="2">
        <v>-0.21956524252891541</v>
      </c>
      <c r="AP1688" s="2">
        <v>2.737391471862793</v>
      </c>
      <c r="AQ1688" s="2">
        <v>1</v>
      </c>
      <c r="AR1688" s="2">
        <v>0</v>
      </c>
      <c r="AS1688" s="2">
        <v>0.15999999642372131</v>
      </c>
      <c r="AT1688" s="2">
        <v>111115</v>
      </c>
      <c r="AU1688" s="3">
        <f t="shared" si="1548"/>
        <v>1.1672760009765624</v>
      </c>
      <c r="AV1688" s="3">
        <f t="shared" si="1549"/>
        <v>1.7956199351339102E-3</v>
      </c>
      <c r="AW1688" s="3">
        <f t="shared" si="1550"/>
        <v>306.31963958740232</v>
      </c>
      <c r="AX1688" s="3">
        <f t="shared" si="1551"/>
        <v>304.80877532958982</v>
      </c>
      <c r="AY1688" s="3">
        <f t="shared" si="1552"/>
        <v>319.85565691316879</v>
      </c>
      <c r="AZ1688" s="3">
        <f t="shared" si="1553"/>
        <v>2.6014290710314043</v>
      </c>
      <c r="BA1688" s="3">
        <f t="shared" si="1554"/>
        <v>5.1004624675769064</v>
      </c>
      <c r="BB1688" s="3">
        <f t="shared" si="1555"/>
        <v>51.377052646894811</v>
      </c>
      <c r="BC1688" s="3">
        <f t="shared" si="1556"/>
        <v>14.618885380049107</v>
      </c>
      <c r="BD1688" s="3">
        <f t="shared" si="1557"/>
        <v>32.414207458496094</v>
      </c>
      <c r="BE1688" s="3">
        <f t="shared" si="1558"/>
        <v>4.8881810546795448</v>
      </c>
      <c r="BF1688" s="3">
        <f t="shared" si="1559"/>
        <v>0.11741601439355991</v>
      </c>
      <c r="BG1688" s="3">
        <f t="shared" si="1560"/>
        <v>3.6491710377004636</v>
      </c>
      <c r="BH1688" s="3">
        <f t="shared" si="1561"/>
        <v>1.2390100169790812</v>
      </c>
      <c r="BI1688" s="3">
        <f t="shared" si="1562"/>
        <v>7.3823754796900745E-2</v>
      </c>
      <c r="BJ1688" s="3">
        <f t="shared" si="1563"/>
        <v>52.066560727492778</v>
      </c>
      <c r="BK1688" s="3">
        <f t="shared" si="1564"/>
        <v>0.66947531543478089</v>
      </c>
      <c r="BL1688" s="3">
        <f t="shared" si="1565"/>
        <v>71.464805095622367</v>
      </c>
      <c r="BM1688" s="3">
        <f t="shared" si="1566"/>
        <v>774.87230428080352</v>
      </c>
      <c r="BN1688" s="3">
        <f t="shared" si="1567"/>
        <v>1.6546791000304928E-2</v>
      </c>
    </row>
    <row r="1689" spans="1:66">
      <c r="A1689" s="1" t="s">
        <v>2310</v>
      </c>
      <c r="B1689" t="s">
        <v>2215</v>
      </c>
      <c r="C1689">
        <v>20190718</v>
      </c>
      <c r="D1689" t="s">
        <v>339</v>
      </c>
      <c r="E1689" s="1" t="s">
        <v>340</v>
      </c>
      <c r="F1689" s="2" t="s">
        <v>2309</v>
      </c>
      <c r="G1689" s="1">
        <v>2000</v>
      </c>
      <c r="H1689">
        <v>1000</v>
      </c>
      <c r="I1689">
        <v>31.278598785400391</v>
      </c>
      <c r="J1689">
        <v>700.361083984375</v>
      </c>
      <c r="K1689" s="2">
        <v>15</v>
      </c>
      <c r="L1689" s="2" t="s">
        <v>2325</v>
      </c>
      <c r="M1689" s="2">
        <v>6995</v>
      </c>
      <c r="N1689" s="2">
        <v>0</v>
      </c>
      <c r="O1689" s="3">
        <f t="shared" si="1540"/>
        <v>19.74482831824989</v>
      </c>
      <c r="P1689" s="3">
        <f t="shared" si="1541"/>
        <v>0.10597653295943228</v>
      </c>
      <c r="Q1689" s="3">
        <f t="shared" si="1542"/>
        <v>653.68201999109147</v>
      </c>
      <c r="R1689" s="3">
        <f t="shared" si="1543"/>
        <v>1.5904135616318709</v>
      </c>
      <c r="S1689" s="3">
        <f t="shared" si="1544"/>
        <v>1.477342990724575</v>
      </c>
      <c r="T1689" s="3">
        <f t="shared" si="1545"/>
        <v>33.216503143310547</v>
      </c>
      <c r="U1689" s="2">
        <v>6</v>
      </c>
      <c r="V1689" s="3">
        <f t="shared" si="1546"/>
        <v>1.4200000166893005</v>
      </c>
      <c r="W1689" s="2">
        <v>1</v>
      </c>
      <c r="X1689" s="3">
        <f t="shared" si="1547"/>
        <v>2.8400000333786011</v>
      </c>
      <c r="Y1689" s="2">
        <v>31.662055969238281</v>
      </c>
      <c r="Z1689" s="2">
        <v>33.216503143310547</v>
      </c>
      <c r="AA1689" s="2">
        <v>31.278598785400391</v>
      </c>
      <c r="AB1689" s="2">
        <v>999.82049560546875</v>
      </c>
      <c r="AC1689" s="2">
        <v>981.56768798828125</v>
      </c>
      <c r="AD1689" s="2">
        <v>35.318073272705078</v>
      </c>
      <c r="AE1689" s="2">
        <v>36.630672454833984</v>
      </c>
      <c r="AF1689" s="2">
        <v>74.847618103027344</v>
      </c>
      <c r="AG1689" s="2">
        <v>77.62933349609375</v>
      </c>
      <c r="AH1689" s="2">
        <v>700.361083984375</v>
      </c>
      <c r="AI1689" s="2">
        <v>1999.086669921875</v>
      </c>
      <c r="AJ1689" s="2">
        <v>5.7750453948974609</v>
      </c>
      <c r="AK1689" s="2">
        <v>99.276054382324219</v>
      </c>
      <c r="AL1689" s="2">
        <v>-8.9471588134765625</v>
      </c>
      <c r="AM1689" s="2">
        <v>-0.84915065765380859</v>
      </c>
      <c r="AN1689" s="2">
        <v>1</v>
      </c>
      <c r="AO1689" s="2">
        <v>-0.21956524252891541</v>
      </c>
      <c r="AP1689" s="2">
        <v>2.737391471862793</v>
      </c>
      <c r="AQ1689" s="2">
        <v>1</v>
      </c>
      <c r="AR1689" s="2">
        <v>0</v>
      </c>
      <c r="AS1689" s="2">
        <v>0.15999999642372131</v>
      </c>
      <c r="AT1689" s="2">
        <v>111115</v>
      </c>
      <c r="AU1689" s="3">
        <f t="shared" si="1548"/>
        <v>1.1672684733072916</v>
      </c>
      <c r="AV1689" s="3">
        <f t="shared" si="1549"/>
        <v>1.5904135616318709E-3</v>
      </c>
      <c r="AW1689" s="3">
        <f t="shared" si="1550"/>
        <v>306.36650314331052</v>
      </c>
      <c r="AX1689" s="3">
        <f t="shared" si="1551"/>
        <v>304.81205596923826</v>
      </c>
      <c r="AY1689" s="3">
        <f t="shared" si="1552"/>
        <v>319.85386003820895</v>
      </c>
      <c r="AZ1689" s="3">
        <f t="shared" si="1553"/>
        <v>2.7008965865200825</v>
      </c>
      <c r="BA1689" s="3">
        <f t="shared" si="1554"/>
        <v>5.1138916214117796</v>
      </c>
      <c r="BB1689" s="3">
        <f t="shared" si="1555"/>
        <v>51.511833878062461</v>
      </c>
      <c r="BC1689" s="3">
        <f t="shared" si="1556"/>
        <v>14.881161423228477</v>
      </c>
      <c r="BD1689" s="3">
        <f t="shared" si="1557"/>
        <v>32.439279556274414</v>
      </c>
      <c r="BE1689" s="3">
        <f t="shared" si="1558"/>
        <v>4.8951011036434036</v>
      </c>
      <c r="BF1689" s="3">
        <f t="shared" si="1559"/>
        <v>0.102164206117993</v>
      </c>
      <c r="BG1689" s="3">
        <f t="shared" si="1560"/>
        <v>3.6365486306872046</v>
      </c>
      <c r="BH1689" s="3">
        <f t="shared" si="1561"/>
        <v>1.258552472956199</v>
      </c>
      <c r="BI1689" s="3">
        <f t="shared" si="1562"/>
        <v>6.4184537564303479E-2</v>
      </c>
      <c r="BJ1689" s="3">
        <f t="shared" si="1563"/>
        <v>64.894971765383147</v>
      </c>
      <c r="BK1689" s="3">
        <f t="shared" si="1564"/>
        <v>0.66595714996569411</v>
      </c>
      <c r="BL1689" s="3">
        <f t="shared" si="1565"/>
        <v>70.866453779791556</v>
      </c>
      <c r="BM1689" s="3">
        <f t="shared" si="1566"/>
        <v>972.18194224308604</v>
      </c>
      <c r="BN1689" s="3">
        <f t="shared" si="1567"/>
        <v>1.4392840502434527E-2</v>
      </c>
    </row>
    <row r="1690" spans="1:66">
      <c r="A1690" s="1" t="s">
        <v>2310</v>
      </c>
      <c r="B1690" t="s">
        <v>2215</v>
      </c>
      <c r="C1690">
        <v>20190718</v>
      </c>
      <c r="D1690" t="s">
        <v>339</v>
      </c>
      <c r="E1690" s="1" t="s">
        <v>340</v>
      </c>
      <c r="F1690" s="2" t="s">
        <v>2309</v>
      </c>
      <c r="G1690" s="1">
        <v>2000</v>
      </c>
      <c r="H1690">
        <v>1400</v>
      </c>
      <c r="I1690">
        <v>31.279979705810547</v>
      </c>
      <c r="J1690">
        <v>700.36236572265625</v>
      </c>
      <c r="K1690" s="2">
        <v>16</v>
      </c>
      <c r="L1690" s="2" t="s">
        <v>2326</v>
      </c>
      <c r="M1690" s="2">
        <v>7112.5</v>
      </c>
      <c r="N1690" s="2">
        <v>0</v>
      </c>
      <c r="O1690" s="3">
        <f t="shared" si="1540"/>
        <v>23.356535525107585</v>
      </c>
      <c r="P1690" s="3">
        <f t="shared" si="1541"/>
        <v>9.4540027566602527E-2</v>
      </c>
      <c r="Q1690" s="3">
        <f t="shared" si="1542"/>
        <v>942.47224429583923</v>
      </c>
      <c r="R1690" s="3">
        <f t="shared" si="1543"/>
        <v>1.4418940186790141</v>
      </c>
      <c r="S1690" s="3">
        <f t="shared" si="1544"/>
        <v>1.4955791705636288</v>
      </c>
      <c r="T1690" s="3">
        <f t="shared" si="1545"/>
        <v>33.251132965087891</v>
      </c>
      <c r="U1690" s="2">
        <v>6</v>
      </c>
      <c r="V1690" s="3">
        <f t="shared" si="1546"/>
        <v>1.4200000166893005</v>
      </c>
      <c r="W1690" s="2">
        <v>1</v>
      </c>
      <c r="X1690" s="3">
        <f t="shared" si="1547"/>
        <v>2.8400000333786011</v>
      </c>
      <c r="Y1690" s="2">
        <v>31.667814254760742</v>
      </c>
      <c r="Z1690" s="2">
        <v>33.251132965087891</v>
      </c>
      <c r="AA1690" s="2">
        <v>31.279979705810547</v>
      </c>
      <c r="AB1690" s="2">
        <v>1399.860107421875</v>
      </c>
      <c r="AC1690" s="2">
        <v>1378.148193359375</v>
      </c>
      <c r="AD1690" s="2">
        <v>35.356704711914063</v>
      </c>
      <c r="AE1690" s="2">
        <v>36.546829223632813</v>
      </c>
      <c r="AF1690" s="2">
        <v>74.905632019042969</v>
      </c>
      <c r="AG1690" s="2">
        <v>77.426994323730469</v>
      </c>
      <c r="AH1690" s="2">
        <v>700.36236572265625</v>
      </c>
      <c r="AI1690" s="2">
        <v>1998.9376220703125</v>
      </c>
      <c r="AJ1690" s="2">
        <v>5.9183578491210938</v>
      </c>
      <c r="AK1690" s="2">
        <v>99.276893615722656</v>
      </c>
      <c r="AL1690" s="2">
        <v>-14.474380493164063</v>
      </c>
      <c r="AM1690" s="2">
        <v>-0.82301616668701172</v>
      </c>
      <c r="AN1690" s="2">
        <v>1</v>
      </c>
      <c r="AO1690" s="2">
        <v>-0.21956524252891541</v>
      </c>
      <c r="AP1690" s="2">
        <v>2.737391471862793</v>
      </c>
      <c r="AQ1690" s="2">
        <v>1</v>
      </c>
      <c r="AR1690" s="2">
        <v>0</v>
      </c>
      <c r="AS1690" s="2">
        <v>0.15999999642372131</v>
      </c>
      <c r="AT1690" s="2">
        <v>111115</v>
      </c>
      <c r="AU1690" s="3">
        <f t="shared" si="1548"/>
        <v>1.1672706095377603</v>
      </c>
      <c r="AV1690" s="3">
        <f t="shared" si="1549"/>
        <v>1.4418940186790141E-3</v>
      </c>
      <c r="AW1690" s="3">
        <f t="shared" si="1550"/>
        <v>306.40113296508787</v>
      </c>
      <c r="AX1690" s="3">
        <f t="shared" si="1551"/>
        <v>304.81781425476072</v>
      </c>
      <c r="AY1690" s="3">
        <f t="shared" si="1552"/>
        <v>319.83001238249199</v>
      </c>
      <c r="AZ1690" s="3">
        <f t="shared" si="1553"/>
        <v>2.7729900938310865</v>
      </c>
      <c r="BA1690" s="3">
        <f t="shared" si="1554"/>
        <v>5.1238348473902073</v>
      </c>
      <c r="BB1690" s="3">
        <f t="shared" si="1555"/>
        <v>51.611554922571997</v>
      </c>
      <c r="BC1690" s="3">
        <f t="shared" si="1556"/>
        <v>15.064725698939185</v>
      </c>
      <c r="BD1690" s="3">
        <f t="shared" si="1557"/>
        <v>32.459473609924316</v>
      </c>
      <c r="BE1690" s="3">
        <f t="shared" si="1558"/>
        <v>4.9006809810674063</v>
      </c>
      <c r="BF1690" s="3">
        <f t="shared" si="1559"/>
        <v>9.14942975282758E-2</v>
      </c>
      <c r="BG1690" s="3">
        <f t="shared" si="1560"/>
        <v>3.6282556768265786</v>
      </c>
      <c r="BH1690" s="3">
        <f t="shared" si="1561"/>
        <v>1.2724253042408278</v>
      </c>
      <c r="BI1690" s="3">
        <f t="shared" si="1562"/>
        <v>5.7449992232178816E-2</v>
      </c>
      <c r="BJ1690" s="3">
        <f t="shared" si="1563"/>
        <v>93.565716732729399</v>
      </c>
      <c r="BK1690" s="3">
        <f t="shared" si="1564"/>
        <v>0.6838685772960803</v>
      </c>
      <c r="BL1690" s="3">
        <f t="shared" si="1565"/>
        <v>70.449102723080827</v>
      </c>
      <c r="BM1690" s="3">
        <f t="shared" si="1566"/>
        <v>1367.0456149832107</v>
      </c>
      <c r="BN1690" s="3">
        <f t="shared" si="1567"/>
        <v>1.2036518404572764E-2</v>
      </c>
    </row>
    <row r="1691" spans="1:66">
      <c r="A1691" s="1" t="s">
        <v>2310</v>
      </c>
      <c r="B1691" t="s">
        <v>2215</v>
      </c>
      <c r="C1691">
        <v>20190718</v>
      </c>
      <c r="D1691" t="s">
        <v>339</v>
      </c>
      <c r="E1691" s="1" t="s">
        <v>340</v>
      </c>
      <c r="F1691" s="2" t="s">
        <v>2309</v>
      </c>
      <c r="G1691" s="1">
        <v>2000</v>
      </c>
      <c r="H1691">
        <v>1800</v>
      </c>
      <c r="I1691">
        <v>31.279857635498047</v>
      </c>
      <c r="J1691">
        <v>700.3375244140625</v>
      </c>
      <c r="K1691" s="2">
        <v>17</v>
      </c>
      <c r="L1691" s="2" t="s">
        <v>2327</v>
      </c>
      <c r="M1691" s="2">
        <v>7224</v>
      </c>
      <c r="N1691" s="2">
        <v>0</v>
      </c>
      <c r="O1691" s="3">
        <f t="shared" si="1540"/>
        <v>25.938494894515351</v>
      </c>
      <c r="P1691" s="3">
        <f t="shared" si="1541"/>
        <v>8.7398884626224319E-2</v>
      </c>
      <c r="Q1691" s="3">
        <f t="shared" si="1542"/>
        <v>1249.7723243769883</v>
      </c>
      <c r="R1691" s="3">
        <f t="shared" si="1543"/>
        <v>1.3596268672420428</v>
      </c>
      <c r="S1691" s="3">
        <f t="shared" si="1544"/>
        <v>1.5216113721717068</v>
      </c>
      <c r="T1691" s="3">
        <f t="shared" si="1545"/>
        <v>33.330528259277344</v>
      </c>
      <c r="U1691" s="2">
        <v>6</v>
      </c>
      <c r="V1691" s="3">
        <f t="shared" si="1546"/>
        <v>1.4200000166893005</v>
      </c>
      <c r="W1691" s="2">
        <v>1</v>
      </c>
      <c r="X1691" s="3">
        <f t="shared" si="1547"/>
        <v>2.8400000333786011</v>
      </c>
      <c r="Y1691" s="2">
        <v>31.674472808837891</v>
      </c>
      <c r="Z1691" s="2">
        <v>33.330528259277344</v>
      </c>
      <c r="AA1691" s="2">
        <v>31.279857635498047</v>
      </c>
      <c r="AB1691" s="2">
        <v>1800.0743408203125</v>
      </c>
      <c r="AC1691" s="2">
        <v>1775.7835693359375</v>
      </c>
      <c r="AD1691" s="2">
        <v>35.392475128173828</v>
      </c>
      <c r="AE1691" s="2">
        <v>36.514774322509766</v>
      </c>
      <c r="AF1691" s="2">
        <v>74.953315734863281</v>
      </c>
      <c r="AG1691" s="2">
        <v>77.330093383789063</v>
      </c>
      <c r="AH1691" s="2">
        <v>700.3375244140625</v>
      </c>
      <c r="AI1691" s="2">
        <v>1998.5711669921875</v>
      </c>
      <c r="AJ1691" s="2">
        <v>5.3810114860534668</v>
      </c>
      <c r="AK1691" s="2">
        <v>99.277175903320313</v>
      </c>
      <c r="AL1691" s="2">
        <v>-20.701675415039063</v>
      </c>
      <c r="AM1691" s="2">
        <v>-0.81738185882568359</v>
      </c>
      <c r="AN1691" s="2">
        <v>1</v>
      </c>
      <c r="AO1691" s="2">
        <v>-0.21956524252891541</v>
      </c>
      <c r="AP1691" s="2">
        <v>2.737391471862793</v>
      </c>
      <c r="AQ1691" s="2">
        <v>1</v>
      </c>
      <c r="AR1691" s="2">
        <v>0</v>
      </c>
      <c r="AS1691" s="2">
        <v>0.15999999642372131</v>
      </c>
      <c r="AT1691" s="2">
        <v>111115</v>
      </c>
      <c r="AU1691" s="3">
        <f t="shared" si="1548"/>
        <v>1.1672292073567707</v>
      </c>
      <c r="AV1691" s="3">
        <f t="shared" si="1549"/>
        <v>1.3596268672420428E-3</v>
      </c>
      <c r="AW1691" s="3">
        <f t="shared" si="1550"/>
        <v>306.48052825927732</v>
      </c>
      <c r="AX1691" s="3">
        <f t="shared" si="1551"/>
        <v>304.82447280883787</v>
      </c>
      <c r="AY1691" s="3">
        <f t="shared" si="1552"/>
        <v>319.77137957130253</v>
      </c>
      <c r="AZ1691" s="3">
        <f t="shared" si="1553"/>
        <v>2.8038983059170626</v>
      </c>
      <c r="BA1691" s="3">
        <f t="shared" si="1554"/>
        <v>5.1466950456575526</v>
      </c>
      <c r="BB1691" s="3">
        <f t="shared" si="1555"/>
        <v>51.841674572507877</v>
      </c>
      <c r="BC1691" s="3">
        <f t="shared" si="1556"/>
        <v>15.326900249998111</v>
      </c>
      <c r="BD1691" s="3">
        <f t="shared" si="1557"/>
        <v>32.502500534057617</v>
      </c>
      <c r="BE1691" s="3">
        <f t="shared" si="1558"/>
        <v>4.9125883409334001</v>
      </c>
      <c r="BF1691" s="3">
        <f t="shared" si="1559"/>
        <v>8.4789549428712488E-2</v>
      </c>
      <c r="BG1691" s="3">
        <f t="shared" si="1560"/>
        <v>3.6250836734858458</v>
      </c>
      <c r="BH1691" s="3">
        <f t="shared" si="1561"/>
        <v>1.2875046674475543</v>
      </c>
      <c r="BI1691" s="3">
        <f t="shared" si="1562"/>
        <v>5.3221882048201205E-2</v>
      </c>
      <c r="BJ1691" s="3">
        <f t="shared" si="1563"/>
        <v>124.07386688627577</v>
      </c>
      <c r="BK1691" s="3">
        <f t="shared" si="1564"/>
        <v>0.7037863994002076</v>
      </c>
      <c r="BL1691" s="3">
        <f t="shared" si="1565"/>
        <v>69.992153734393469</v>
      </c>
      <c r="BM1691" s="3">
        <f t="shared" si="1566"/>
        <v>1763.4536511331064</v>
      </c>
      <c r="BN1691" s="3">
        <f t="shared" si="1567"/>
        <v>1.0295088397300122E-2</v>
      </c>
    </row>
    <row r="1692" spans="1:66">
      <c r="C1692"/>
    </row>
    <row r="1693" spans="1:66">
      <c r="A1693" s="1" t="s">
        <v>2329</v>
      </c>
      <c r="B1693" t="s">
        <v>2215</v>
      </c>
      <c r="C1693">
        <v>20190718</v>
      </c>
      <c r="D1693" t="s">
        <v>339</v>
      </c>
      <c r="E1693" s="1" t="s">
        <v>340</v>
      </c>
      <c r="F1693" s="2" t="s">
        <v>2328</v>
      </c>
      <c r="G1693" s="1">
        <v>2000</v>
      </c>
      <c r="H1693">
        <v>400</v>
      </c>
      <c r="I1693">
        <v>32.259376525878906</v>
      </c>
      <c r="J1693">
        <v>600.25091552734375</v>
      </c>
      <c r="K1693" s="2">
        <v>19</v>
      </c>
      <c r="L1693" s="2" t="s">
        <v>2330</v>
      </c>
      <c r="M1693" s="2">
        <v>10225.5</v>
      </c>
      <c r="N1693" s="2">
        <v>0</v>
      </c>
      <c r="O1693" s="3">
        <f t="shared" ref="O1693:O1709" si="1568">(AB1693-AC1693*(1000-AD1693)/(1000-AE1693))*AU1693</f>
        <v>16.563393367808331</v>
      </c>
      <c r="P1693" s="3">
        <f t="shared" ref="P1693:P1709" si="1569">IF(BF1693&lt;&gt;0,1/(1/BF1693-1/X1693),0)</f>
        <v>0.20760885544308405</v>
      </c>
      <c r="Q1693" s="3">
        <f t="shared" ref="Q1693:Q1710" si="1570">((BI1693-AV1693/2)*AC1693-O1693)/(BI1693+AV1693/2)</f>
        <v>238.43293515702712</v>
      </c>
      <c r="R1693" s="3">
        <f t="shared" ref="R1693:R1709" si="1571">AV1693*1000</f>
        <v>3.0531783318882013</v>
      </c>
      <c r="S1693" s="3">
        <f t="shared" ref="S1693:S1709" si="1572">(BA1693-BG1693)</f>
        <v>1.4924089131136005</v>
      </c>
      <c r="T1693" s="3">
        <f t="shared" ref="T1693:T1710" si="1573">(Z1693+AZ1693*N1693)</f>
        <v>34.221721649169922</v>
      </c>
      <c r="U1693" s="2">
        <v>6</v>
      </c>
      <c r="V1693" s="3">
        <f t="shared" ref="V1693:V1709" si="1574">(U1693*AO1693+AP1693)</f>
        <v>1.4200000166893005</v>
      </c>
      <c r="W1693" s="2">
        <v>1</v>
      </c>
      <c r="X1693" s="3">
        <f t="shared" ref="X1693:X1709" si="1575">V1693*(W1693+1)*(W1693+1)/(W1693*W1693+1)</f>
        <v>2.8400000333786011</v>
      </c>
      <c r="Y1693" s="2">
        <v>32.604381561279297</v>
      </c>
      <c r="Z1693" s="2">
        <v>34.221721649169922</v>
      </c>
      <c r="AA1693" s="2">
        <v>32.259376525878906</v>
      </c>
      <c r="AB1693" s="2">
        <v>399.54977416992188</v>
      </c>
      <c r="AC1693" s="2">
        <v>381.8280029296875</v>
      </c>
      <c r="AD1693" s="2">
        <v>36.542716979980469</v>
      </c>
      <c r="AE1693" s="2">
        <v>39.474147796630859</v>
      </c>
      <c r="AF1693" s="2">
        <v>73.390731811523438</v>
      </c>
      <c r="AG1693" s="2">
        <v>79.278091430664063</v>
      </c>
      <c r="AH1693" s="2">
        <v>600.25091552734375</v>
      </c>
      <c r="AI1693" s="2">
        <v>2000.01806640625</v>
      </c>
      <c r="AJ1693" s="2">
        <v>7.2343020439147949</v>
      </c>
      <c r="AK1693" s="2">
        <v>99.23046875</v>
      </c>
      <c r="AL1693" s="2">
        <v>-1.6005706787109375</v>
      </c>
      <c r="AM1693" s="2">
        <v>-1.0044546127319336</v>
      </c>
      <c r="AN1693" s="2">
        <v>1</v>
      </c>
      <c r="AO1693" s="2">
        <v>-0.21956524252891541</v>
      </c>
      <c r="AP1693" s="2">
        <v>2.737391471862793</v>
      </c>
      <c r="AQ1693" s="2">
        <v>1</v>
      </c>
      <c r="AR1693" s="2">
        <v>0</v>
      </c>
      <c r="AS1693" s="2">
        <v>0.15999999642372131</v>
      </c>
      <c r="AT1693" s="2">
        <v>111115</v>
      </c>
      <c r="AU1693" s="3">
        <f t="shared" ref="AU1693:AU1709" si="1576">AH1693*0.000001/(U1693*0.0001)</f>
        <v>1.0004181925455726</v>
      </c>
      <c r="AV1693" s="3">
        <f t="shared" ref="AV1693:AV1709" si="1577">(AE1693-AD1693)/(1000-AE1693)*AU1693</f>
        <v>3.0531783318882015E-3</v>
      </c>
      <c r="AW1693" s="3">
        <f t="shared" ref="AW1693:AW1709" si="1578">(Z1693+273.15)</f>
        <v>307.3717216491699</v>
      </c>
      <c r="AX1693" s="3">
        <f t="shared" ref="AX1693:AX1709" si="1579">(Y1693+273.15)</f>
        <v>305.75438156127927</v>
      </c>
      <c r="AY1693" s="3">
        <f t="shared" ref="AY1693:AY1709" si="1580">(AI1693*AQ1693+AJ1693*AR1693)*AS1693</f>
        <v>320.00288347237802</v>
      </c>
      <c r="AZ1693" s="3">
        <f t="shared" ref="AZ1693:AZ1709" si="1581">((AY1693+0.00000010773*(AX1693^4-AW1693^4))-AV1693*44100)/(V1693*51.4+0.00000043092*AW1693^3)</f>
        <v>1.9330343216372667</v>
      </c>
      <c r="BA1693" s="3">
        <f t="shared" ref="BA1693:BA1709" si="1582">0.61365*EXP(17.502*T1693/(240.97+T1693))</f>
        <v>5.4094471024800601</v>
      </c>
      <c r="BB1693" s="3">
        <f t="shared" ref="BB1693:BB1709" si="1583">BA1693*1000/AK1693</f>
        <v>54.513973083293131</v>
      </c>
      <c r="BC1693" s="3">
        <f t="shared" ref="BC1693:BC1709" si="1584">(BB1693-AE1693)</f>
        <v>15.039825286662271</v>
      </c>
      <c r="BD1693" s="3">
        <f t="shared" ref="BD1693:BD1710" si="1585">IF(N1693,Z1693,(Y1693+Z1693)/2)</f>
        <v>33.413051605224609</v>
      </c>
      <c r="BE1693" s="3">
        <f t="shared" ref="BE1693:BE1709" si="1586">0.61365*EXP(17.502*BD1693/(240.97+BD1693))</f>
        <v>5.1705498869166133</v>
      </c>
      <c r="BF1693" s="3">
        <f t="shared" ref="BF1693:BF1709" si="1587">IF(BC1693&lt;&gt;0,(1000-(BB1693+AE1693)/2)/BC1693*AV1693,0)</f>
        <v>0.19346614933126011</v>
      </c>
      <c r="BG1693" s="3">
        <f t="shared" ref="BG1693:BG1709" si="1588">AE1693*AK1693/1000</f>
        <v>3.9170381893664596</v>
      </c>
      <c r="BH1693" s="3">
        <f t="shared" ref="BH1693:BH1709" si="1589">(BE1693-BG1693)</f>
        <v>1.2535116975501537</v>
      </c>
      <c r="BI1693" s="3">
        <f t="shared" ref="BI1693:BI1710" si="1590">1/(1.6/P1693+1.37/X1693)</f>
        <v>0.12211212887538611</v>
      </c>
      <c r="BJ1693" s="3">
        <f t="shared" ref="BJ1693:BJ1710" si="1591">Q1693*AK1693*0.001</f>
        <v>23.659811921070155</v>
      </c>
      <c r="BK1693" s="3">
        <f t="shared" ref="BK1693:BK1710" si="1592">Q1693/AC1693</f>
        <v>0.62445114901887866</v>
      </c>
      <c r="BL1693" s="3">
        <f t="shared" ref="BL1693:BL1710" si="1593">(1-AV1693*AK1693/BA1693/P1693)*100</f>
        <v>73.022701211947734</v>
      </c>
      <c r="BM1693" s="3">
        <f t="shared" ref="BM1693:BM1710" si="1594">(AC1693-O1693/(X1693/1.35))</f>
        <v>373.95455899175204</v>
      </c>
      <c r="BN1693" s="3">
        <f t="shared" ref="BN1693:BN1710" si="1595">O1693*BL1693/100/BM1693</f>
        <v>3.2343601538498724E-2</v>
      </c>
    </row>
    <row r="1694" spans="1:66">
      <c r="A1694" s="1" t="s">
        <v>2329</v>
      </c>
      <c r="B1694" t="s">
        <v>2215</v>
      </c>
      <c r="C1694">
        <v>20190718</v>
      </c>
      <c r="D1694" t="s">
        <v>339</v>
      </c>
      <c r="E1694" s="1" t="s">
        <v>340</v>
      </c>
      <c r="F1694" s="2" t="s">
        <v>2328</v>
      </c>
      <c r="G1694" s="1">
        <v>2000</v>
      </c>
      <c r="H1694">
        <v>325</v>
      </c>
      <c r="I1694">
        <v>32.260520935058594</v>
      </c>
      <c r="J1694">
        <v>600.24066162109375</v>
      </c>
      <c r="K1694" s="2">
        <v>20</v>
      </c>
      <c r="L1694" s="2" t="s">
        <v>2331</v>
      </c>
      <c r="M1694" s="2">
        <v>10318.5</v>
      </c>
      <c r="N1694" s="2">
        <v>0</v>
      </c>
      <c r="O1694" s="3">
        <f t="shared" si="1568"/>
        <v>13.345763549279676</v>
      </c>
      <c r="P1694" s="3">
        <f t="shared" si="1569"/>
        <v>0.21151897938116965</v>
      </c>
      <c r="Q1694" s="3">
        <f t="shared" si="1570"/>
        <v>196.20586867998549</v>
      </c>
      <c r="R1694" s="3">
        <f t="shared" si="1571"/>
        <v>3.0844845743801081</v>
      </c>
      <c r="S1694" s="3">
        <f t="shared" si="1572"/>
        <v>1.4817632722309466</v>
      </c>
      <c r="T1694" s="3">
        <f t="shared" si="1573"/>
        <v>34.195934295654297</v>
      </c>
      <c r="U1694" s="2">
        <v>6</v>
      </c>
      <c r="V1694" s="3">
        <f t="shared" si="1574"/>
        <v>1.4200000166893005</v>
      </c>
      <c r="W1694" s="2">
        <v>1</v>
      </c>
      <c r="X1694" s="3">
        <f t="shared" si="1575"/>
        <v>2.8400000333786011</v>
      </c>
      <c r="Y1694" s="2">
        <v>32.604793548583984</v>
      </c>
      <c r="Z1694" s="2">
        <v>34.195934295654297</v>
      </c>
      <c r="AA1694" s="2">
        <v>32.260520935058594</v>
      </c>
      <c r="AB1694" s="2">
        <v>324.17190551757813</v>
      </c>
      <c r="AC1694" s="2">
        <v>309.87606811523438</v>
      </c>
      <c r="AD1694" s="2">
        <v>36.542091369628906</v>
      </c>
      <c r="AE1694" s="2">
        <v>39.5035400390625</v>
      </c>
      <c r="AF1694" s="2">
        <v>73.387130737304688</v>
      </c>
      <c r="AG1694" s="2">
        <v>79.334579467773438</v>
      </c>
      <c r="AH1694" s="2">
        <v>600.24066162109375</v>
      </c>
      <c r="AI1694" s="2">
        <v>2000.0452880859375</v>
      </c>
      <c r="AJ1694" s="2">
        <v>7.334712028503418</v>
      </c>
      <c r="AK1694" s="2">
        <v>99.229591369628906</v>
      </c>
      <c r="AL1694" s="2">
        <v>-0.8922882080078125</v>
      </c>
      <c r="AM1694" s="2">
        <v>-1.0055456161499023</v>
      </c>
      <c r="AN1694" s="2">
        <v>1</v>
      </c>
      <c r="AO1694" s="2">
        <v>-0.21956524252891541</v>
      </c>
      <c r="AP1694" s="2">
        <v>2.737391471862793</v>
      </c>
      <c r="AQ1694" s="2">
        <v>1</v>
      </c>
      <c r="AR1694" s="2">
        <v>0</v>
      </c>
      <c r="AS1694" s="2">
        <v>0.15999999642372131</v>
      </c>
      <c r="AT1694" s="2">
        <v>111115</v>
      </c>
      <c r="AU1694" s="3">
        <f t="shared" si="1576"/>
        <v>1.0004011027018227</v>
      </c>
      <c r="AV1694" s="3">
        <f t="shared" si="1577"/>
        <v>3.0844845743801083E-3</v>
      </c>
      <c r="AW1694" s="3">
        <f t="shared" si="1578"/>
        <v>307.34593429565427</v>
      </c>
      <c r="AX1694" s="3">
        <f t="shared" si="1579"/>
        <v>305.75479354858396</v>
      </c>
      <c r="AY1694" s="3">
        <f t="shared" si="1580"/>
        <v>320.00723894103066</v>
      </c>
      <c r="AZ1694" s="3">
        <f t="shared" si="1581"/>
        <v>1.9208419509805226</v>
      </c>
      <c r="BA1694" s="3">
        <f t="shared" si="1582"/>
        <v>5.4016834079608929</v>
      </c>
      <c r="BB1694" s="3">
        <f t="shared" si="1583"/>
        <v>54.436215380951168</v>
      </c>
      <c r="BC1694" s="3">
        <f t="shared" si="1584"/>
        <v>14.932675341888668</v>
      </c>
      <c r="BD1694" s="3">
        <f t="shared" si="1585"/>
        <v>33.400363922119141</v>
      </c>
      <c r="BE1694" s="3">
        <f t="shared" si="1586"/>
        <v>5.1668760413564438</v>
      </c>
      <c r="BF1694" s="3">
        <f t="shared" si="1587"/>
        <v>0.19685733760493543</v>
      </c>
      <c r="BG1694" s="3">
        <f t="shared" si="1588"/>
        <v>3.9199201357299462</v>
      </c>
      <c r="BH1694" s="3">
        <f t="shared" si="1589"/>
        <v>1.2469559056264976</v>
      </c>
      <c r="BI1694" s="3">
        <f t="shared" si="1590"/>
        <v>0.12427412446861405</v>
      </c>
      <c r="BJ1694" s="3">
        <f t="shared" si="1591"/>
        <v>19.469428173438033</v>
      </c>
      <c r="BK1694" s="3">
        <f t="shared" si="1592"/>
        <v>0.63317528802199052</v>
      </c>
      <c r="BL1694" s="3">
        <f t="shared" si="1593"/>
        <v>73.2116887270316</v>
      </c>
      <c r="BM1694" s="3">
        <f t="shared" si="1594"/>
        <v>303.53213129136964</v>
      </c>
      <c r="BN1694" s="3">
        <f t="shared" si="1595"/>
        <v>3.2189866774154238E-2</v>
      </c>
    </row>
    <row r="1695" spans="1:66">
      <c r="A1695" s="1" t="s">
        <v>2329</v>
      </c>
      <c r="B1695" t="s">
        <v>2215</v>
      </c>
      <c r="C1695">
        <v>20190718</v>
      </c>
      <c r="D1695" t="s">
        <v>339</v>
      </c>
      <c r="E1695" s="1" t="s">
        <v>340</v>
      </c>
      <c r="F1695" s="2" t="s">
        <v>2328</v>
      </c>
      <c r="G1695" s="1">
        <v>2000</v>
      </c>
      <c r="H1695">
        <v>250</v>
      </c>
      <c r="I1695">
        <v>32.259212493896484</v>
      </c>
      <c r="J1695">
        <v>600.26458740234375</v>
      </c>
      <c r="K1695" s="2">
        <v>21</v>
      </c>
      <c r="L1695" s="2" t="s">
        <v>2332</v>
      </c>
      <c r="M1695" s="2">
        <v>10408</v>
      </c>
      <c r="N1695" s="2">
        <v>0</v>
      </c>
      <c r="O1695" s="3">
        <f t="shared" si="1568"/>
        <v>10.353991733231879</v>
      </c>
      <c r="P1695" s="3">
        <f t="shared" si="1569"/>
        <v>0.21258032054156878</v>
      </c>
      <c r="Q1695" s="3">
        <f t="shared" si="1570"/>
        <v>151.66985612530024</v>
      </c>
      <c r="R1695" s="3">
        <f t="shared" si="1571"/>
        <v>3.1100142479339707</v>
      </c>
      <c r="S1695" s="3">
        <f t="shared" si="1572"/>
        <v>1.486940256799786</v>
      </c>
      <c r="T1695" s="3">
        <f t="shared" si="1573"/>
        <v>34.228343963623047</v>
      </c>
      <c r="U1695" s="2">
        <v>6</v>
      </c>
      <c r="V1695" s="3">
        <f t="shared" si="1574"/>
        <v>1.4200000166893005</v>
      </c>
      <c r="W1695" s="2">
        <v>1</v>
      </c>
      <c r="X1695" s="3">
        <f t="shared" si="1575"/>
        <v>2.8400000333786011</v>
      </c>
      <c r="Y1695" s="2">
        <v>32.606712341308594</v>
      </c>
      <c r="Z1695" s="2">
        <v>34.228343963623047</v>
      </c>
      <c r="AA1695" s="2">
        <v>32.259212493896484</v>
      </c>
      <c r="AB1695" s="2">
        <v>250.55961608886719</v>
      </c>
      <c r="AC1695" s="2">
        <v>239.46577453613281</v>
      </c>
      <c r="AD1695" s="2">
        <v>36.564842224121094</v>
      </c>
      <c r="AE1695" s="2">
        <v>39.550537109375</v>
      </c>
      <c r="AF1695" s="2">
        <v>73.423355102539063</v>
      </c>
      <c r="AG1695" s="2">
        <v>79.418724060058594</v>
      </c>
      <c r="AH1695" s="2">
        <v>600.26458740234375</v>
      </c>
      <c r="AI1695" s="2">
        <v>1999.7559814453125</v>
      </c>
      <c r="AJ1695" s="2">
        <v>7.3201971054077148</v>
      </c>
      <c r="AK1695" s="2">
        <v>99.227531433105469</v>
      </c>
      <c r="AL1695" s="2">
        <v>-0.4886016845703125</v>
      </c>
      <c r="AM1695" s="2">
        <v>-1.0321340560913086</v>
      </c>
      <c r="AN1695" s="2">
        <v>0.66666668653488159</v>
      </c>
      <c r="AO1695" s="2">
        <v>-0.21956524252891541</v>
      </c>
      <c r="AP1695" s="2">
        <v>2.737391471862793</v>
      </c>
      <c r="AQ1695" s="2">
        <v>1</v>
      </c>
      <c r="AR1695" s="2">
        <v>0</v>
      </c>
      <c r="AS1695" s="2">
        <v>0.15999999642372131</v>
      </c>
      <c r="AT1695" s="2">
        <v>111115</v>
      </c>
      <c r="AU1695" s="3">
        <f t="shared" si="1576"/>
        <v>1.0004409790039062</v>
      </c>
      <c r="AV1695" s="3">
        <f t="shared" si="1577"/>
        <v>3.1100142479339706E-3</v>
      </c>
      <c r="AW1695" s="3">
        <f t="shared" si="1578"/>
        <v>307.37834396362302</v>
      </c>
      <c r="AX1695" s="3">
        <f t="shared" si="1579"/>
        <v>305.75671234130857</v>
      </c>
      <c r="AY1695" s="3">
        <f t="shared" si="1580"/>
        <v>319.96094987956531</v>
      </c>
      <c r="AZ1695" s="3">
        <f t="shared" si="1581"/>
        <v>1.9025776443817572</v>
      </c>
      <c r="BA1695" s="3">
        <f t="shared" si="1582"/>
        <v>5.4114424210164982</v>
      </c>
      <c r="BB1695" s="3">
        <f t="shared" si="1583"/>
        <v>54.535695314204581</v>
      </c>
      <c r="BC1695" s="3">
        <f t="shared" si="1584"/>
        <v>14.985158204829581</v>
      </c>
      <c r="BD1695" s="3">
        <f t="shared" si="1585"/>
        <v>33.41752815246582</v>
      </c>
      <c r="BE1695" s="3">
        <f t="shared" si="1586"/>
        <v>5.1718466581484028</v>
      </c>
      <c r="BF1695" s="3">
        <f t="shared" si="1587"/>
        <v>0.19777632279470456</v>
      </c>
      <c r="BG1695" s="3">
        <f t="shared" si="1588"/>
        <v>3.9245021642167122</v>
      </c>
      <c r="BH1695" s="3">
        <f t="shared" si="1589"/>
        <v>1.2473444939316907</v>
      </c>
      <c r="BI1695" s="3">
        <f t="shared" si="1590"/>
        <v>0.12486013727940197</v>
      </c>
      <c r="BJ1695" s="3">
        <f t="shared" si="1591"/>
        <v>15.049825416127815</v>
      </c>
      <c r="BK1695" s="3">
        <f t="shared" si="1592"/>
        <v>0.63336757170872826</v>
      </c>
      <c r="BL1695" s="3">
        <f t="shared" si="1593"/>
        <v>73.173842722390916</v>
      </c>
      <c r="BM1695" s="3">
        <f t="shared" si="1594"/>
        <v>234.54398274895658</v>
      </c>
      <c r="BN1695" s="3">
        <f t="shared" si="1595"/>
        <v>3.2302741420033969E-2</v>
      </c>
    </row>
    <row r="1696" spans="1:66">
      <c r="A1696" s="1" t="s">
        <v>2329</v>
      </c>
      <c r="B1696" t="s">
        <v>2215</v>
      </c>
      <c r="C1696">
        <v>20190718</v>
      </c>
      <c r="D1696" t="s">
        <v>339</v>
      </c>
      <c r="E1696" s="1" t="s">
        <v>340</v>
      </c>
      <c r="F1696" s="2" t="s">
        <v>2328</v>
      </c>
      <c r="G1696" s="1">
        <v>2000</v>
      </c>
      <c r="H1696">
        <v>175</v>
      </c>
      <c r="I1696">
        <v>32.259170532226563</v>
      </c>
      <c r="J1696">
        <v>600.28692626953125</v>
      </c>
      <c r="K1696" s="2">
        <v>22</v>
      </c>
      <c r="L1696" s="2" t="s">
        <v>2333</v>
      </c>
      <c r="M1696" s="2">
        <v>10498.5</v>
      </c>
      <c r="N1696" s="2">
        <v>0</v>
      </c>
      <c r="O1696" s="3">
        <f t="shared" si="1568"/>
        <v>6.9059901317832306</v>
      </c>
      <c r="P1696" s="3">
        <f t="shared" si="1569"/>
        <v>0.22051408167817751</v>
      </c>
      <c r="Q1696" s="3">
        <f t="shared" si="1570"/>
        <v>110.41911728273639</v>
      </c>
      <c r="R1696" s="3">
        <f t="shared" si="1571"/>
        <v>3.1958302911163923</v>
      </c>
      <c r="S1696" s="3">
        <f t="shared" si="1572"/>
        <v>1.4767556058151055</v>
      </c>
      <c r="T1696" s="3">
        <f t="shared" si="1573"/>
        <v>34.228038787841797</v>
      </c>
      <c r="U1696" s="2">
        <v>6</v>
      </c>
      <c r="V1696" s="3">
        <f t="shared" si="1574"/>
        <v>1.4200000166893005</v>
      </c>
      <c r="W1696" s="2">
        <v>1</v>
      </c>
      <c r="X1696" s="3">
        <f t="shared" si="1575"/>
        <v>2.8400000333786011</v>
      </c>
      <c r="Y1696" s="2">
        <v>32.609905242919922</v>
      </c>
      <c r="Z1696" s="2">
        <v>34.228038787841797</v>
      </c>
      <c r="AA1696" s="2">
        <v>32.259170532226563</v>
      </c>
      <c r="AB1696" s="2">
        <v>174.72978210449219</v>
      </c>
      <c r="AC1696" s="2">
        <v>167.29270935058594</v>
      </c>
      <c r="AD1696" s="2">
        <v>36.584369659423828</v>
      </c>
      <c r="AE1696" s="2">
        <v>39.652011871337891</v>
      </c>
      <c r="AF1696" s="2">
        <v>73.449790954589844</v>
      </c>
      <c r="AG1696" s="2">
        <v>79.608642578125</v>
      </c>
      <c r="AH1696" s="2">
        <v>600.28692626953125</v>
      </c>
      <c r="AI1696" s="2">
        <v>1999.6083984375</v>
      </c>
      <c r="AJ1696" s="2">
        <v>7.3596339225769043</v>
      </c>
      <c r="AK1696" s="2">
        <v>99.228126525878906</v>
      </c>
      <c r="AL1696" s="2">
        <v>7.28912353515625E-2</v>
      </c>
      <c r="AM1696" s="2">
        <v>-1.0495443344116211</v>
      </c>
      <c r="AN1696" s="2">
        <v>1</v>
      </c>
      <c r="AO1696" s="2">
        <v>-0.21956524252891541</v>
      </c>
      <c r="AP1696" s="2">
        <v>2.737391471862793</v>
      </c>
      <c r="AQ1696" s="2">
        <v>1</v>
      </c>
      <c r="AR1696" s="2">
        <v>0</v>
      </c>
      <c r="AS1696" s="2">
        <v>0.15999999642372131</v>
      </c>
      <c r="AT1696" s="2">
        <v>111115</v>
      </c>
      <c r="AU1696" s="3">
        <f t="shared" si="1576"/>
        <v>1.0004782104492187</v>
      </c>
      <c r="AV1696" s="3">
        <f t="shared" si="1577"/>
        <v>3.1958302911163925E-3</v>
      </c>
      <c r="AW1696" s="3">
        <f t="shared" si="1578"/>
        <v>307.37803878784177</v>
      </c>
      <c r="AX1696" s="3">
        <f t="shared" si="1579"/>
        <v>305.7599052429199</v>
      </c>
      <c r="AY1696" s="3">
        <f t="shared" si="1580"/>
        <v>319.9373365988431</v>
      </c>
      <c r="AZ1696" s="3">
        <f t="shared" si="1581"/>
        <v>1.8585452568182672</v>
      </c>
      <c r="BA1696" s="3">
        <f t="shared" si="1582"/>
        <v>5.411350456789874</v>
      </c>
      <c r="BB1696" s="3">
        <f t="shared" si="1583"/>
        <v>54.534441455755818</v>
      </c>
      <c r="BC1696" s="3">
        <f t="shared" si="1584"/>
        <v>14.882429584417928</v>
      </c>
      <c r="BD1696" s="3">
        <f t="shared" si="1585"/>
        <v>33.418972015380859</v>
      </c>
      <c r="BE1696" s="3">
        <f t="shared" si="1586"/>
        <v>5.1722649783153241</v>
      </c>
      <c r="BF1696" s="3">
        <f t="shared" si="1587"/>
        <v>0.20462575102838804</v>
      </c>
      <c r="BG1696" s="3">
        <f t="shared" si="1588"/>
        <v>3.9345948509747686</v>
      </c>
      <c r="BH1696" s="3">
        <f t="shared" si="1589"/>
        <v>1.2376701273405555</v>
      </c>
      <c r="BI1696" s="3">
        <f t="shared" si="1590"/>
        <v>0.12922957383970199</v>
      </c>
      <c r="BJ1696" s="3">
        <f t="shared" si="1591"/>
        <v>10.95668214060723</v>
      </c>
      <c r="BK1696" s="3">
        <f t="shared" si="1592"/>
        <v>0.6600354415405949</v>
      </c>
      <c r="BL1696" s="3">
        <f t="shared" si="1593"/>
        <v>73.424801853045409</v>
      </c>
      <c r="BM1696" s="3">
        <f t="shared" si="1594"/>
        <v>164.00993238990534</v>
      </c>
      <c r="BN1696" s="3">
        <f t="shared" si="1595"/>
        <v>3.0917088351685728E-2</v>
      </c>
    </row>
    <row r="1697" spans="1:66">
      <c r="A1697" s="1" t="s">
        <v>2329</v>
      </c>
      <c r="B1697" t="s">
        <v>2215</v>
      </c>
      <c r="C1697">
        <v>20190718</v>
      </c>
      <c r="D1697" t="s">
        <v>339</v>
      </c>
      <c r="E1697" s="1" t="s">
        <v>340</v>
      </c>
      <c r="F1697" s="2" t="s">
        <v>2328</v>
      </c>
      <c r="G1697" s="1">
        <v>2000</v>
      </c>
      <c r="H1697">
        <v>100</v>
      </c>
      <c r="I1697">
        <v>32.260135650634766</v>
      </c>
      <c r="J1697">
        <v>600.2923583984375</v>
      </c>
      <c r="K1697" s="2">
        <v>23</v>
      </c>
      <c r="L1697" s="2" t="s">
        <v>2334</v>
      </c>
      <c r="M1697" s="2">
        <v>10588.5</v>
      </c>
      <c r="N1697" s="2">
        <v>0</v>
      </c>
      <c r="O1697" s="3">
        <f t="shared" si="1568"/>
        <v>3.0276701622478575</v>
      </c>
      <c r="P1697" s="3">
        <f t="shared" si="1569"/>
        <v>0.22540318669921661</v>
      </c>
      <c r="Q1697" s="3">
        <f t="shared" si="1570"/>
        <v>72.754807058775341</v>
      </c>
      <c r="R1697" s="3">
        <f t="shared" si="1571"/>
        <v>3.2455023153181819</v>
      </c>
      <c r="S1697" s="3">
        <f t="shared" si="1572"/>
        <v>1.4694501059233143</v>
      </c>
      <c r="T1697" s="3">
        <f t="shared" si="1573"/>
        <v>34.231498718261719</v>
      </c>
      <c r="U1697" s="2">
        <v>6</v>
      </c>
      <c r="V1697" s="3">
        <f t="shared" si="1574"/>
        <v>1.4200000166893005</v>
      </c>
      <c r="W1697" s="2">
        <v>1</v>
      </c>
      <c r="X1697" s="3">
        <f t="shared" si="1575"/>
        <v>2.8400000333786011</v>
      </c>
      <c r="Y1697" s="2">
        <v>32.615676879882813</v>
      </c>
      <c r="Z1697" s="2">
        <v>34.231498718261719</v>
      </c>
      <c r="AA1697" s="2">
        <v>32.260135650634766</v>
      </c>
      <c r="AB1697" s="2">
        <v>101.14857482910156</v>
      </c>
      <c r="AC1697" s="2">
        <v>97.805107116699219</v>
      </c>
      <c r="AD1697" s="2">
        <v>36.621116638183594</v>
      </c>
      <c r="AE1697" s="2">
        <v>39.736137390136719</v>
      </c>
      <c r="AF1697" s="2">
        <v>73.499671936035156</v>
      </c>
      <c r="AG1697" s="2">
        <v>79.751609802246094</v>
      </c>
      <c r="AH1697" s="2">
        <v>600.2923583984375</v>
      </c>
      <c r="AI1697" s="2">
        <v>1999.371337890625</v>
      </c>
      <c r="AJ1697" s="2">
        <v>7.5124831199645996</v>
      </c>
      <c r="AK1697" s="2">
        <v>99.228141784667969</v>
      </c>
      <c r="AL1697" s="2">
        <v>0.6763458251953125</v>
      </c>
      <c r="AM1697" s="2">
        <v>-1.0773725509643555</v>
      </c>
      <c r="AN1697" s="2">
        <v>1</v>
      </c>
      <c r="AO1697" s="2">
        <v>-0.21956524252891541</v>
      </c>
      <c r="AP1697" s="2">
        <v>2.737391471862793</v>
      </c>
      <c r="AQ1697" s="2">
        <v>1</v>
      </c>
      <c r="AR1697" s="2">
        <v>0</v>
      </c>
      <c r="AS1697" s="2">
        <v>0.15999999642372131</v>
      </c>
      <c r="AT1697" s="2">
        <v>111115</v>
      </c>
      <c r="AU1697" s="3">
        <f t="shared" si="1576"/>
        <v>1.0004872639973956</v>
      </c>
      <c r="AV1697" s="3">
        <f t="shared" si="1577"/>
        <v>3.2455023153181821E-3</v>
      </c>
      <c r="AW1697" s="3">
        <f t="shared" si="1578"/>
        <v>307.3814987182617</v>
      </c>
      <c r="AX1697" s="3">
        <f t="shared" si="1579"/>
        <v>305.76567687988279</v>
      </c>
      <c r="AY1697" s="3">
        <f t="shared" si="1580"/>
        <v>319.8994069121909</v>
      </c>
      <c r="AZ1697" s="3">
        <f t="shared" si="1581"/>
        <v>1.8327981414416092</v>
      </c>
      <c r="BA1697" s="3">
        <f t="shared" si="1582"/>
        <v>5.4123931808468466</v>
      </c>
      <c r="BB1697" s="3">
        <f t="shared" si="1583"/>
        <v>54.544941419865744</v>
      </c>
      <c r="BC1697" s="3">
        <f t="shared" si="1584"/>
        <v>14.808804029729025</v>
      </c>
      <c r="BD1697" s="3">
        <f t="shared" si="1585"/>
        <v>33.423587799072266</v>
      </c>
      <c r="BE1697" s="3">
        <f t="shared" si="1586"/>
        <v>5.1736024740527498</v>
      </c>
      <c r="BF1697" s="3">
        <f t="shared" si="1587"/>
        <v>0.2088289897905071</v>
      </c>
      <c r="BG1697" s="3">
        <f t="shared" si="1588"/>
        <v>3.9429430749235324</v>
      </c>
      <c r="BH1697" s="3">
        <f t="shared" si="1589"/>
        <v>1.2306593991292174</v>
      </c>
      <c r="BI1697" s="3">
        <f t="shared" si="1590"/>
        <v>0.13191245026149237</v>
      </c>
      <c r="BJ1697" s="3">
        <f t="shared" si="1591"/>
        <v>7.2193243103443221</v>
      </c>
      <c r="BK1697" s="3">
        <f t="shared" si="1592"/>
        <v>0.74387533742962597</v>
      </c>
      <c r="BL1697" s="3">
        <f t="shared" si="1593"/>
        <v>73.602220802568169</v>
      </c>
      <c r="BM1697" s="3">
        <f t="shared" si="1594"/>
        <v>96.365897725503515</v>
      </c>
      <c r="BN1697" s="3">
        <f t="shared" si="1595"/>
        <v>2.3124700029659776E-2</v>
      </c>
    </row>
    <row r="1698" spans="1:66">
      <c r="A1698" s="1" t="s">
        <v>2329</v>
      </c>
      <c r="B1698" t="s">
        <v>2215</v>
      </c>
      <c r="C1698">
        <v>20190718</v>
      </c>
      <c r="D1698" t="s">
        <v>339</v>
      </c>
      <c r="E1698" s="1" t="s">
        <v>340</v>
      </c>
      <c r="F1698" s="2" t="s">
        <v>2328</v>
      </c>
      <c r="G1698" s="1">
        <v>2000</v>
      </c>
      <c r="H1698">
        <v>66</v>
      </c>
      <c r="I1698">
        <v>32.258518218994141</v>
      </c>
      <c r="J1698">
        <v>600.24591064453125</v>
      </c>
      <c r="K1698" s="2">
        <v>24</v>
      </c>
      <c r="L1698" s="2" t="s">
        <v>2335</v>
      </c>
      <c r="M1698" s="2">
        <v>10678</v>
      </c>
      <c r="N1698" s="2">
        <v>0</v>
      </c>
      <c r="O1698" s="3">
        <f t="shared" si="1568"/>
        <v>1.6069511100722653</v>
      </c>
      <c r="P1698" s="3">
        <f t="shared" si="1569"/>
        <v>0.23383898566162672</v>
      </c>
      <c r="Q1698" s="3">
        <f t="shared" si="1570"/>
        <v>51.041189316632149</v>
      </c>
      <c r="R1698" s="3">
        <f t="shared" si="1571"/>
        <v>3.3265780795034723</v>
      </c>
      <c r="S1698" s="3">
        <f t="shared" si="1572"/>
        <v>1.4557365819723058</v>
      </c>
      <c r="T1698" s="3">
        <f t="shared" si="1573"/>
        <v>34.220436096191406</v>
      </c>
      <c r="U1698" s="2">
        <v>6</v>
      </c>
      <c r="V1698" s="3">
        <f t="shared" si="1574"/>
        <v>1.4200000166893005</v>
      </c>
      <c r="W1698" s="2">
        <v>1</v>
      </c>
      <c r="X1698" s="3">
        <f t="shared" si="1575"/>
        <v>2.8400000333786011</v>
      </c>
      <c r="Y1698" s="2">
        <v>32.617042541503906</v>
      </c>
      <c r="Z1698" s="2">
        <v>34.220436096191406</v>
      </c>
      <c r="AA1698" s="2">
        <v>32.258518218994141</v>
      </c>
      <c r="AB1698" s="2">
        <v>66.035652160644531</v>
      </c>
      <c r="AC1698" s="2">
        <v>64.215827941894531</v>
      </c>
      <c r="AD1698" s="2">
        <v>36.648738861083984</v>
      </c>
      <c r="AE1698" s="2">
        <v>39.841472625732422</v>
      </c>
      <c r="AF1698" s="2">
        <v>73.548110961914063</v>
      </c>
      <c r="AG1698" s="2">
        <v>79.955406188964844</v>
      </c>
      <c r="AH1698" s="2">
        <v>600.24591064453125</v>
      </c>
      <c r="AI1698" s="2">
        <v>1999.2821044921875</v>
      </c>
      <c r="AJ1698" s="2">
        <v>7.793065071105957</v>
      </c>
      <c r="AK1698" s="2">
        <v>99.226333618164063</v>
      </c>
      <c r="AL1698" s="2">
        <v>0.64768218994140625</v>
      </c>
      <c r="AM1698" s="2">
        <v>-1.1013479232788086</v>
      </c>
      <c r="AN1698" s="2">
        <v>0.66666668653488159</v>
      </c>
      <c r="AO1698" s="2">
        <v>-0.21956524252891541</v>
      </c>
      <c r="AP1698" s="2">
        <v>2.737391471862793</v>
      </c>
      <c r="AQ1698" s="2">
        <v>1</v>
      </c>
      <c r="AR1698" s="2">
        <v>0</v>
      </c>
      <c r="AS1698" s="2">
        <v>0.15999999642372131</v>
      </c>
      <c r="AT1698" s="2">
        <v>111115</v>
      </c>
      <c r="AU1698" s="3">
        <f t="shared" si="1576"/>
        <v>1.0004098510742188</v>
      </c>
      <c r="AV1698" s="3">
        <f t="shared" si="1577"/>
        <v>3.3265780795034721E-3</v>
      </c>
      <c r="AW1698" s="3">
        <f t="shared" si="1578"/>
        <v>307.37043609619138</v>
      </c>
      <c r="AX1698" s="3">
        <f t="shared" si="1579"/>
        <v>305.76704254150388</v>
      </c>
      <c r="AY1698" s="3">
        <f t="shared" si="1580"/>
        <v>319.88512956876002</v>
      </c>
      <c r="AZ1698" s="3">
        <f t="shared" si="1581"/>
        <v>1.7926588087745283</v>
      </c>
      <c r="BA1698" s="3">
        <f t="shared" si="1582"/>
        <v>5.4090598365721823</v>
      </c>
      <c r="BB1698" s="3">
        <f t="shared" si="1583"/>
        <v>54.512342029959044</v>
      </c>
      <c r="BC1698" s="3">
        <f t="shared" si="1584"/>
        <v>14.670869404226622</v>
      </c>
      <c r="BD1698" s="3">
        <f t="shared" si="1585"/>
        <v>33.418739318847656</v>
      </c>
      <c r="BE1698" s="3">
        <f t="shared" si="1586"/>
        <v>5.1721975588089038</v>
      </c>
      <c r="BF1698" s="3">
        <f t="shared" si="1587"/>
        <v>0.21604993721876717</v>
      </c>
      <c r="BG1698" s="3">
        <f t="shared" si="1588"/>
        <v>3.9533232545998764</v>
      </c>
      <c r="BH1698" s="3">
        <f t="shared" si="1589"/>
        <v>1.2188743042090273</v>
      </c>
      <c r="BI1698" s="3">
        <f t="shared" si="1590"/>
        <v>0.13652418823723361</v>
      </c>
      <c r="BJ1698" s="3">
        <f t="shared" si="1591"/>
        <v>5.064630079400013</v>
      </c>
      <c r="BK1698" s="3">
        <f t="shared" si="1592"/>
        <v>0.79483814119498064</v>
      </c>
      <c r="BL1698" s="3">
        <f t="shared" si="1593"/>
        <v>73.903277844800172</v>
      </c>
      <c r="BM1698" s="3">
        <f t="shared" si="1594"/>
        <v>63.451960345732303</v>
      </c>
      <c r="BN1698" s="3">
        <f t="shared" si="1595"/>
        <v>1.8716357024053436E-2</v>
      </c>
    </row>
    <row r="1699" spans="1:66">
      <c r="A1699" s="1" t="s">
        <v>2329</v>
      </c>
      <c r="B1699" t="s">
        <v>2215</v>
      </c>
      <c r="C1699">
        <v>20190718</v>
      </c>
      <c r="D1699" t="s">
        <v>339</v>
      </c>
      <c r="E1699" s="1" t="s">
        <v>340</v>
      </c>
      <c r="F1699" s="2" t="s">
        <v>2328</v>
      </c>
      <c r="G1699" s="1">
        <v>2000</v>
      </c>
      <c r="H1699">
        <v>33</v>
      </c>
      <c r="I1699">
        <v>32.258724212646484</v>
      </c>
      <c r="J1699">
        <v>600.26568603515625</v>
      </c>
      <c r="K1699" s="2">
        <v>25</v>
      </c>
      <c r="L1699" s="2" t="s">
        <v>2336</v>
      </c>
      <c r="M1699" s="2">
        <v>10768</v>
      </c>
      <c r="N1699" s="2">
        <v>0</v>
      </c>
      <c r="O1699" s="3">
        <f t="shared" si="1568"/>
        <v>0.61899140696289212</v>
      </c>
      <c r="P1699" s="3">
        <f t="shared" si="1569"/>
        <v>0.23514110872758209</v>
      </c>
      <c r="Q1699" s="3">
        <f t="shared" si="1570"/>
        <v>38.680494100538198</v>
      </c>
      <c r="R1699" s="3">
        <f t="shared" si="1571"/>
        <v>3.329169267898096</v>
      </c>
      <c r="S1699" s="3">
        <f t="shared" si="1572"/>
        <v>1.4493999655973755</v>
      </c>
      <c r="T1699" s="3">
        <f t="shared" si="1573"/>
        <v>34.215858459472656</v>
      </c>
      <c r="U1699" s="2">
        <v>6</v>
      </c>
      <c r="V1699" s="3">
        <f t="shared" si="1574"/>
        <v>1.4200000166893005</v>
      </c>
      <c r="W1699" s="2">
        <v>1</v>
      </c>
      <c r="X1699" s="3">
        <f t="shared" si="1575"/>
        <v>2.8400000333786011</v>
      </c>
      <c r="Y1699" s="2">
        <v>32.621170043945313</v>
      </c>
      <c r="Z1699" s="2">
        <v>34.215858459472656</v>
      </c>
      <c r="AA1699" s="2">
        <v>32.258724212646484</v>
      </c>
      <c r="AB1699" s="2">
        <v>44.962017059326172</v>
      </c>
      <c r="AC1699" s="2">
        <v>44.19622802734375</v>
      </c>
      <c r="AD1699" s="2">
        <v>36.696205139160156</v>
      </c>
      <c r="AE1699" s="2">
        <v>39.891155242919922</v>
      </c>
      <c r="AF1699" s="2">
        <v>73.626762390136719</v>
      </c>
      <c r="AG1699" s="2">
        <v>80.037063598632813</v>
      </c>
      <c r="AH1699" s="2">
        <v>600.26568603515625</v>
      </c>
      <c r="AI1699" s="2">
        <v>1999.291015625</v>
      </c>
      <c r="AJ1699" s="2">
        <v>7.3095493316650391</v>
      </c>
      <c r="AK1699" s="2">
        <v>99.227035522460938</v>
      </c>
      <c r="AL1699" s="2">
        <v>0.78014755249023438</v>
      </c>
      <c r="AM1699" s="2">
        <v>-1.1391401290893555</v>
      </c>
      <c r="AN1699" s="2">
        <v>1</v>
      </c>
      <c r="AO1699" s="2">
        <v>-0.21956524252891541</v>
      </c>
      <c r="AP1699" s="2">
        <v>2.737391471862793</v>
      </c>
      <c r="AQ1699" s="2">
        <v>1</v>
      </c>
      <c r="AR1699" s="2">
        <v>0</v>
      </c>
      <c r="AS1699" s="2">
        <v>0.15999999642372131</v>
      </c>
      <c r="AT1699" s="2">
        <v>111135</v>
      </c>
      <c r="AU1699" s="3">
        <f t="shared" si="1576"/>
        <v>1.0004428100585936</v>
      </c>
      <c r="AV1699" s="3">
        <f t="shared" si="1577"/>
        <v>3.3291692678980959E-3</v>
      </c>
      <c r="AW1699" s="3">
        <f t="shared" si="1578"/>
        <v>307.36585845947263</v>
      </c>
      <c r="AX1699" s="3">
        <f t="shared" si="1579"/>
        <v>305.77117004394529</v>
      </c>
      <c r="AY1699" s="3">
        <f t="shared" si="1580"/>
        <v>319.88655534997815</v>
      </c>
      <c r="AZ1699" s="3">
        <f t="shared" si="1581"/>
        <v>1.7926153599547474</v>
      </c>
      <c r="BA1699" s="3">
        <f t="shared" si="1582"/>
        <v>5.4076810439185943</v>
      </c>
      <c r="BB1699" s="3">
        <f t="shared" si="1583"/>
        <v>54.498061092377561</v>
      </c>
      <c r="BC1699" s="3">
        <f t="shared" si="1584"/>
        <v>14.60690584945764</v>
      </c>
      <c r="BD1699" s="3">
        <f t="shared" si="1585"/>
        <v>33.418514251708984</v>
      </c>
      <c r="BE1699" s="3">
        <f t="shared" si="1586"/>
        <v>5.1721323505053682</v>
      </c>
      <c r="BF1699" s="3">
        <f t="shared" si="1587"/>
        <v>0.21716101010493247</v>
      </c>
      <c r="BG1699" s="3">
        <f t="shared" si="1588"/>
        <v>3.9582810783212188</v>
      </c>
      <c r="BH1699" s="3">
        <f t="shared" si="1589"/>
        <v>1.2138512721841495</v>
      </c>
      <c r="BI1699" s="3">
        <f t="shared" si="1590"/>
        <v>0.13723408981901661</v>
      </c>
      <c r="BJ1699" s="3">
        <f t="shared" si="1591"/>
        <v>3.8381507621404443</v>
      </c>
      <c r="BK1699" s="3">
        <f t="shared" si="1592"/>
        <v>0.87519898930304585</v>
      </c>
      <c r="BL1699" s="3">
        <f t="shared" si="1593"/>
        <v>74.02077065567785</v>
      </c>
      <c r="BM1699" s="3">
        <f t="shared" si="1594"/>
        <v>43.901989157773812</v>
      </c>
      <c r="BN1699" s="3">
        <f t="shared" si="1595"/>
        <v>1.0436479497085037E-2</v>
      </c>
    </row>
    <row r="1700" spans="1:66">
      <c r="A1700" s="1" t="s">
        <v>2329</v>
      </c>
      <c r="B1700" t="s">
        <v>2215</v>
      </c>
      <c r="C1700">
        <v>20190718</v>
      </c>
      <c r="D1700" t="s">
        <v>339</v>
      </c>
      <c r="E1700" s="1" t="s">
        <v>340</v>
      </c>
      <c r="F1700" s="2" t="s">
        <v>2328</v>
      </c>
      <c r="G1700" s="1">
        <v>2000</v>
      </c>
      <c r="H1700">
        <v>400</v>
      </c>
      <c r="I1700">
        <v>32.259014129638672</v>
      </c>
      <c r="J1700">
        <v>600.28204345703125</v>
      </c>
      <c r="K1700" s="2">
        <v>26</v>
      </c>
      <c r="L1700" s="2" t="s">
        <v>2337</v>
      </c>
      <c r="M1700" s="2">
        <v>10877</v>
      </c>
      <c r="N1700" s="2">
        <v>0</v>
      </c>
      <c r="O1700" s="3">
        <f t="shared" si="1568"/>
        <v>17.021869553402187</v>
      </c>
      <c r="P1700" s="3">
        <f t="shared" si="1569"/>
        <v>0.24115123471215572</v>
      </c>
      <c r="Q1700" s="3">
        <f t="shared" si="1570"/>
        <v>252.10201111266556</v>
      </c>
      <c r="R1700" s="3">
        <f t="shared" si="1571"/>
        <v>3.3595955508177</v>
      </c>
      <c r="S1700" s="3">
        <f t="shared" si="1572"/>
        <v>1.4290393326963575</v>
      </c>
      <c r="T1700" s="3">
        <f t="shared" si="1573"/>
        <v>34.167781829833984</v>
      </c>
      <c r="U1700" s="2">
        <v>6</v>
      </c>
      <c r="V1700" s="3">
        <f t="shared" si="1574"/>
        <v>1.4200000166893005</v>
      </c>
      <c r="W1700" s="2">
        <v>1</v>
      </c>
      <c r="X1700" s="3">
        <f t="shared" si="1575"/>
        <v>2.8400000333786011</v>
      </c>
      <c r="Y1700" s="2">
        <v>32.617385864257813</v>
      </c>
      <c r="Z1700" s="2">
        <v>34.167781829833984</v>
      </c>
      <c r="AA1700" s="2">
        <v>32.259014129638672</v>
      </c>
      <c r="AB1700" s="2">
        <v>399.11019897460938</v>
      </c>
      <c r="AC1700" s="2">
        <v>380.81753540039063</v>
      </c>
      <c r="AD1700" s="2">
        <v>36.726902008056641</v>
      </c>
      <c r="AE1700" s="2">
        <v>39.950763702392578</v>
      </c>
      <c r="AF1700" s="2">
        <v>73.703765869140625</v>
      </c>
      <c r="AG1700" s="2">
        <v>80.173431396484375</v>
      </c>
      <c r="AH1700" s="2">
        <v>600.28204345703125</v>
      </c>
      <c r="AI1700" s="2">
        <v>1999.3831787109375</v>
      </c>
      <c r="AJ1700" s="2">
        <v>7.9256420135498047</v>
      </c>
      <c r="AK1700" s="2">
        <v>99.22662353515625</v>
      </c>
      <c r="AL1700" s="2">
        <v>-1.6440162658691406</v>
      </c>
      <c r="AM1700" s="2">
        <v>-1.1301755905151367</v>
      </c>
      <c r="AN1700" s="2">
        <v>1</v>
      </c>
      <c r="AO1700" s="2">
        <v>-0.21956524252891541</v>
      </c>
      <c r="AP1700" s="2">
        <v>2.737391471862793</v>
      </c>
      <c r="AQ1700" s="2">
        <v>1</v>
      </c>
      <c r="AR1700" s="2">
        <v>0</v>
      </c>
      <c r="AS1700" s="2">
        <v>0.15999999642372131</v>
      </c>
      <c r="AT1700" s="2">
        <v>111115</v>
      </c>
      <c r="AU1700" s="3">
        <f t="shared" si="1576"/>
        <v>1.0004700724283853</v>
      </c>
      <c r="AV1700" s="3">
        <f t="shared" si="1577"/>
        <v>3.3595955508177E-3</v>
      </c>
      <c r="AW1700" s="3">
        <f t="shared" si="1578"/>
        <v>307.31778182983396</v>
      </c>
      <c r="AX1700" s="3">
        <f t="shared" si="1579"/>
        <v>305.76738586425779</v>
      </c>
      <c r="AY1700" s="3">
        <f t="shared" si="1580"/>
        <v>319.90130144339855</v>
      </c>
      <c r="AZ1700" s="3">
        <f t="shared" si="1581"/>
        <v>1.7837060642535021</v>
      </c>
      <c r="BA1700" s="3">
        <f t="shared" si="1582"/>
        <v>5.3932187225356509</v>
      </c>
      <c r="BB1700" s="3">
        <f t="shared" si="1583"/>
        <v>54.352536954205839</v>
      </c>
      <c r="BC1700" s="3">
        <f t="shared" si="1584"/>
        <v>14.40177325181326</v>
      </c>
      <c r="BD1700" s="3">
        <f t="shared" si="1585"/>
        <v>33.392583847045898</v>
      </c>
      <c r="BE1700" s="3">
        <f t="shared" si="1586"/>
        <v>5.1646243660972191</v>
      </c>
      <c r="BF1700" s="3">
        <f t="shared" si="1587"/>
        <v>0.22227714741710627</v>
      </c>
      <c r="BG1700" s="3">
        <f t="shared" si="1588"/>
        <v>3.9641793898392934</v>
      </c>
      <c r="BH1700" s="3">
        <f t="shared" si="1589"/>
        <v>1.2004449762579257</v>
      </c>
      <c r="BI1700" s="3">
        <f t="shared" si="1590"/>
        <v>0.1405040029143732</v>
      </c>
      <c r="BJ1700" s="3">
        <f t="shared" si="1591"/>
        <v>25.015231349132243</v>
      </c>
      <c r="BK1700" s="3">
        <f t="shared" si="1592"/>
        <v>0.6620021077748065</v>
      </c>
      <c r="BL1700" s="3">
        <f t="shared" si="1593"/>
        <v>74.368283696903589</v>
      </c>
      <c r="BM1700" s="3">
        <f t="shared" si="1594"/>
        <v>372.72615384158291</v>
      </c>
      <c r="BN1700" s="3">
        <f t="shared" si="1595"/>
        <v>3.3962929913878011E-2</v>
      </c>
    </row>
    <row r="1701" spans="1:66">
      <c r="A1701" s="1" t="s">
        <v>2329</v>
      </c>
      <c r="B1701" t="s">
        <v>2215</v>
      </c>
      <c r="C1701">
        <v>20190718</v>
      </c>
      <c r="D1701" t="s">
        <v>339</v>
      </c>
      <c r="E1701" s="1" t="s">
        <v>340</v>
      </c>
      <c r="F1701" s="2" t="s">
        <v>2328</v>
      </c>
      <c r="G1701" s="1">
        <v>2000</v>
      </c>
      <c r="H1701">
        <v>400</v>
      </c>
      <c r="I1701">
        <v>32.260711669921875</v>
      </c>
      <c r="J1701">
        <v>600.26226806640625</v>
      </c>
      <c r="K1701" s="2">
        <v>27</v>
      </c>
      <c r="L1701" s="2" t="s">
        <v>2338</v>
      </c>
      <c r="M1701" s="2">
        <v>10968.5</v>
      </c>
      <c r="N1701" s="2">
        <v>0</v>
      </c>
      <c r="O1701" s="3">
        <f t="shared" si="1568"/>
        <v>17.848864975993013</v>
      </c>
      <c r="P1701" s="3">
        <f t="shared" si="1569"/>
        <v>0.23977074659097464</v>
      </c>
      <c r="Q1701" s="3">
        <f t="shared" si="1570"/>
        <v>245.81417856482526</v>
      </c>
      <c r="R1701" s="3">
        <f t="shared" si="1571"/>
        <v>3.3512552434571568</v>
      </c>
      <c r="S1701" s="3">
        <f t="shared" si="1572"/>
        <v>1.432999738247601</v>
      </c>
      <c r="T1701" s="3">
        <f t="shared" si="1573"/>
        <v>34.192745208740234</v>
      </c>
      <c r="U1701" s="2">
        <v>6</v>
      </c>
      <c r="V1701" s="3">
        <f t="shared" si="1574"/>
        <v>1.4200000166893005</v>
      </c>
      <c r="W1701" s="2">
        <v>1</v>
      </c>
      <c r="X1701" s="3">
        <f t="shared" si="1575"/>
        <v>2.8400000333786011</v>
      </c>
      <c r="Y1701" s="2">
        <v>32.623989105224609</v>
      </c>
      <c r="Z1701" s="2">
        <v>34.192745208740234</v>
      </c>
      <c r="AA1701" s="2">
        <v>32.260711669921875</v>
      </c>
      <c r="AB1701" s="2">
        <v>400.16403198242188</v>
      </c>
      <c r="AC1701" s="2">
        <v>381.04653930664063</v>
      </c>
      <c r="AD1701" s="2">
        <v>36.769927978515625</v>
      </c>
      <c r="AE1701" s="2">
        <v>39.985774993896484</v>
      </c>
      <c r="AF1701" s="2">
        <v>73.76397705078125</v>
      </c>
      <c r="AG1701" s="2">
        <v>80.21527099609375</v>
      </c>
      <c r="AH1701" s="2">
        <v>600.26226806640625</v>
      </c>
      <c r="AI1701" s="2">
        <v>1998.8096923828125</v>
      </c>
      <c r="AJ1701" s="2">
        <v>7.8039159774780273</v>
      </c>
      <c r="AK1701" s="2">
        <v>99.2283935546875</v>
      </c>
      <c r="AL1701" s="2">
        <v>-1.8841590881347656</v>
      </c>
      <c r="AM1701" s="2">
        <v>-1.1422910690307617</v>
      </c>
      <c r="AN1701" s="2">
        <v>1</v>
      </c>
      <c r="AO1701" s="2">
        <v>-0.21956524252891541</v>
      </c>
      <c r="AP1701" s="2">
        <v>2.737391471862793</v>
      </c>
      <c r="AQ1701" s="2">
        <v>1</v>
      </c>
      <c r="AR1701" s="2">
        <v>0</v>
      </c>
      <c r="AS1701" s="2">
        <v>0.15999999642372131</v>
      </c>
      <c r="AT1701" s="2">
        <v>111115</v>
      </c>
      <c r="AU1701" s="3">
        <f t="shared" si="1576"/>
        <v>1.0004371134440104</v>
      </c>
      <c r="AV1701" s="3">
        <f t="shared" si="1577"/>
        <v>3.3512552434571568E-3</v>
      </c>
      <c r="AW1701" s="3">
        <f t="shared" si="1578"/>
        <v>307.34274520874021</v>
      </c>
      <c r="AX1701" s="3">
        <f t="shared" si="1579"/>
        <v>305.77398910522459</v>
      </c>
      <c r="AY1701" s="3">
        <f t="shared" si="1580"/>
        <v>319.8095436329495</v>
      </c>
      <c r="AZ1701" s="3">
        <f t="shared" si="1581"/>
        <v>1.7841704014308115</v>
      </c>
      <c r="BA1701" s="3">
        <f t="shared" si="1582"/>
        <v>5.4007239559311433</v>
      </c>
      <c r="BB1701" s="3">
        <f t="shared" si="1583"/>
        <v>54.427203368506163</v>
      </c>
      <c r="BC1701" s="3">
        <f t="shared" si="1584"/>
        <v>14.441428374609679</v>
      </c>
      <c r="BD1701" s="3">
        <f t="shared" si="1585"/>
        <v>33.408367156982422</v>
      </c>
      <c r="BE1701" s="3">
        <f t="shared" si="1586"/>
        <v>5.1691931935475477</v>
      </c>
      <c r="BF1701" s="3">
        <f t="shared" si="1587"/>
        <v>0.22110376939426216</v>
      </c>
      <c r="BG1701" s="3">
        <f t="shared" si="1588"/>
        <v>3.9677242176835423</v>
      </c>
      <c r="BH1701" s="3">
        <f t="shared" si="1589"/>
        <v>1.2014689758640054</v>
      </c>
      <c r="BI1701" s="3">
        <f t="shared" si="1590"/>
        <v>0.13975390214415723</v>
      </c>
      <c r="BJ1701" s="3">
        <f t="shared" si="1591"/>
        <v>24.391746051952708</v>
      </c>
      <c r="BK1701" s="3">
        <f t="shared" si="1592"/>
        <v>0.6451027714675307</v>
      </c>
      <c r="BL1701" s="3">
        <f t="shared" si="1593"/>
        <v>74.319983917630907</v>
      </c>
      <c r="BM1701" s="3">
        <f t="shared" si="1594"/>
        <v>372.56204373115122</v>
      </c>
      <c r="BN1701" s="3">
        <f t="shared" si="1595"/>
        <v>3.5605542225364668E-2</v>
      </c>
    </row>
    <row r="1702" spans="1:66">
      <c r="A1702" s="1" t="s">
        <v>2329</v>
      </c>
      <c r="B1702" t="s">
        <v>2215</v>
      </c>
      <c r="C1702">
        <v>20190718</v>
      </c>
      <c r="D1702" t="s">
        <v>339</v>
      </c>
      <c r="E1702" s="1" t="s">
        <v>340</v>
      </c>
      <c r="F1702" s="2" t="s">
        <v>2328</v>
      </c>
      <c r="G1702" s="1">
        <v>2000</v>
      </c>
      <c r="H1702">
        <v>400</v>
      </c>
      <c r="I1702">
        <v>32.258773803710938</v>
      </c>
      <c r="J1702">
        <v>600.227783203125</v>
      </c>
      <c r="K1702" s="2">
        <v>28</v>
      </c>
      <c r="L1702" s="2" t="s">
        <v>2339</v>
      </c>
      <c r="M1702" s="2">
        <v>11062</v>
      </c>
      <c r="N1702" s="2">
        <v>0</v>
      </c>
      <c r="O1702" s="3">
        <f t="shared" si="1568"/>
        <v>18.0077142561301</v>
      </c>
      <c r="P1702" s="3">
        <f t="shared" si="1569"/>
        <v>0.2380416914817518</v>
      </c>
      <c r="Q1702" s="3">
        <f t="shared" si="1570"/>
        <v>243.58005627822155</v>
      </c>
      <c r="R1702" s="3">
        <f t="shared" si="1571"/>
        <v>3.3254046819009133</v>
      </c>
      <c r="S1702" s="3">
        <f t="shared" si="1572"/>
        <v>1.4314847698184736</v>
      </c>
      <c r="T1702" s="3">
        <f t="shared" si="1573"/>
        <v>34.192584991455078</v>
      </c>
      <c r="U1702" s="2">
        <v>6</v>
      </c>
      <c r="V1702" s="3">
        <f t="shared" si="1574"/>
        <v>1.4200000166893005</v>
      </c>
      <c r="W1702" s="2">
        <v>1</v>
      </c>
      <c r="X1702" s="3">
        <f t="shared" si="1575"/>
        <v>2.8400000333786011</v>
      </c>
      <c r="Y1702" s="2">
        <v>32.62823486328125</v>
      </c>
      <c r="Z1702" s="2">
        <v>34.192584991455078</v>
      </c>
      <c r="AA1702" s="2">
        <v>32.258773803710938</v>
      </c>
      <c r="AB1702" s="2">
        <v>400.05120849609375</v>
      </c>
      <c r="AC1702" s="2">
        <v>380.7845458984375</v>
      </c>
      <c r="AD1702" s="2">
        <v>36.808712005615234</v>
      </c>
      <c r="AE1702" s="2">
        <v>39.999889373779297</v>
      </c>
      <c r="AF1702" s="2">
        <v>73.825347900390625</v>
      </c>
      <c r="AG1702" s="2">
        <v>80.225730895996094</v>
      </c>
      <c r="AH1702" s="2">
        <v>600.227783203125</v>
      </c>
      <c r="AI1702" s="2">
        <v>1998.767822265625</v>
      </c>
      <c r="AJ1702" s="2">
        <v>8.0330295562744141</v>
      </c>
      <c r="AK1702" s="2">
        <v>99.230049133300781</v>
      </c>
      <c r="AL1702" s="2">
        <v>-1.7803688049316406</v>
      </c>
      <c r="AM1702" s="2">
        <v>-1.1444425582885742</v>
      </c>
      <c r="AN1702" s="2">
        <v>0.66666668653488159</v>
      </c>
      <c r="AO1702" s="2">
        <v>-0.21956524252891541</v>
      </c>
      <c r="AP1702" s="2">
        <v>2.737391471862793</v>
      </c>
      <c r="AQ1702" s="2">
        <v>1</v>
      </c>
      <c r="AR1702" s="2">
        <v>0</v>
      </c>
      <c r="AS1702" s="2">
        <v>0.15999999642372131</v>
      </c>
      <c r="AT1702" s="2">
        <v>111115</v>
      </c>
      <c r="AU1702" s="3">
        <f t="shared" si="1576"/>
        <v>1.0003796386718748</v>
      </c>
      <c r="AV1702" s="3">
        <f t="shared" si="1577"/>
        <v>3.3254046819009135E-3</v>
      </c>
      <c r="AW1702" s="3">
        <f t="shared" si="1578"/>
        <v>307.34258499145506</v>
      </c>
      <c r="AX1702" s="3">
        <f t="shared" si="1579"/>
        <v>305.77823486328123</v>
      </c>
      <c r="AY1702" s="3">
        <f t="shared" si="1580"/>
        <v>319.80284441434924</v>
      </c>
      <c r="AZ1702" s="3">
        <f t="shared" si="1581"/>
        <v>1.798061417603509</v>
      </c>
      <c r="BA1702" s="3">
        <f t="shared" si="1582"/>
        <v>5.4006757577051889</v>
      </c>
      <c r="BB1702" s="3">
        <f t="shared" si="1583"/>
        <v>54.425809569540633</v>
      </c>
      <c r="BC1702" s="3">
        <f t="shared" si="1584"/>
        <v>14.425920195761336</v>
      </c>
      <c r="BD1702" s="3">
        <f t="shared" si="1585"/>
        <v>33.410409927368164</v>
      </c>
      <c r="BE1702" s="3">
        <f t="shared" si="1586"/>
        <v>5.1697847754181154</v>
      </c>
      <c r="BF1702" s="3">
        <f t="shared" si="1587"/>
        <v>0.21963263405220565</v>
      </c>
      <c r="BG1702" s="3">
        <f t="shared" si="1588"/>
        <v>3.9691909878867153</v>
      </c>
      <c r="BH1702" s="3">
        <f t="shared" si="1589"/>
        <v>1.2005937875314001</v>
      </c>
      <c r="BI1702" s="3">
        <f t="shared" si="1590"/>
        <v>0.13881358251829085</v>
      </c>
      <c r="BJ1702" s="3">
        <f t="shared" si="1591"/>
        <v>24.170460952380093</v>
      </c>
      <c r="BK1702" s="3">
        <f t="shared" si="1592"/>
        <v>0.63967946940574893</v>
      </c>
      <c r="BL1702" s="3">
        <f t="shared" si="1593"/>
        <v>74.332322233129815</v>
      </c>
      <c r="BM1702" s="3">
        <f t="shared" si="1594"/>
        <v>372.2245409829253</v>
      </c>
      <c r="BN1702" s="3">
        <f t="shared" si="1595"/>
        <v>3.5960960962812781E-2</v>
      </c>
    </row>
    <row r="1703" spans="1:66">
      <c r="A1703" s="1" t="s">
        <v>2329</v>
      </c>
      <c r="B1703" t="s">
        <v>2215</v>
      </c>
      <c r="C1703">
        <v>20190718</v>
      </c>
      <c r="D1703" t="s">
        <v>339</v>
      </c>
      <c r="E1703" s="1" t="s">
        <v>340</v>
      </c>
      <c r="F1703" s="2" t="s">
        <v>2328</v>
      </c>
      <c r="G1703" s="1">
        <v>2000</v>
      </c>
      <c r="H1703">
        <v>475</v>
      </c>
      <c r="I1703">
        <v>32.258342742919922</v>
      </c>
      <c r="J1703">
        <v>600.241455078125</v>
      </c>
      <c r="K1703" s="2">
        <v>29</v>
      </c>
      <c r="L1703" s="2" t="s">
        <v>2340</v>
      </c>
      <c r="M1703" s="2">
        <v>11152.5</v>
      </c>
      <c r="N1703" s="2">
        <v>0</v>
      </c>
      <c r="O1703" s="3">
        <f t="shared" si="1568"/>
        <v>21.011563387799853</v>
      </c>
      <c r="P1703" s="3">
        <f t="shared" si="1569"/>
        <v>0.23811937669187444</v>
      </c>
      <c r="Q1703" s="3">
        <f t="shared" si="1570"/>
        <v>291.07654932779099</v>
      </c>
      <c r="R1703" s="3">
        <f t="shared" si="1571"/>
        <v>3.3300287435455296</v>
      </c>
      <c r="S1703" s="3">
        <f t="shared" si="1572"/>
        <v>1.4329524128254385</v>
      </c>
      <c r="T1703" s="3">
        <f t="shared" si="1573"/>
        <v>34.210567474365234</v>
      </c>
      <c r="U1703" s="2">
        <v>6</v>
      </c>
      <c r="V1703" s="3">
        <f t="shared" si="1574"/>
        <v>1.4200000166893005</v>
      </c>
      <c r="W1703" s="2">
        <v>1</v>
      </c>
      <c r="X1703" s="3">
        <f t="shared" si="1575"/>
        <v>2.8400000333786011</v>
      </c>
      <c r="Y1703" s="2">
        <v>32.632980346679688</v>
      </c>
      <c r="Z1703" s="2">
        <v>34.210567474365234</v>
      </c>
      <c r="AA1703" s="2">
        <v>32.258342742919922</v>
      </c>
      <c r="AB1703" s="2">
        <v>473.80291748046875</v>
      </c>
      <c r="AC1703" s="2">
        <v>451.29757690429688</v>
      </c>
      <c r="AD1703" s="2">
        <v>36.844776153564453</v>
      </c>
      <c r="AE1703" s="2">
        <v>40.040184020996094</v>
      </c>
      <c r="AF1703" s="2">
        <v>73.876914978027344</v>
      </c>
      <c r="AG1703" s="2">
        <v>80.283981323242188</v>
      </c>
      <c r="AH1703" s="2">
        <v>600.241455078125</v>
      </c>
      <c r="AI1703" s="2">
        <v>1998.719482421875</v>
      </c>
      <c r="AJ1703" s="2">
        <v>7.2341327667236328</v>
      </c>
      <c r="AK1703" s="2">
        <v>99.22869873046875</v>
      </c>
      <c r="AL1703" s="2">
        <v>-2.4977455139160156</v>
      </c>
      <c r="AM1703" s="2">
        <v>-1.1485929489135742</v>
      </c>
      <c r="AN1703" s="2">
        <v>1</v>
      </c>
      <c r="AO1703" s="2">
        <v>-0.21956524252891541</v>
      </c>
      <c r="AP1703" s="2">
        <v>2.737391471862793</v>
      </c>
      <c r="AQ1703" s="2">
        <v>1</v>
      </c>
      <c r="AR1703" s="2">
        <v>0</v>
      </c>
      <c r="AS1703" s="2">
        <v>0.15999999642372131</v>
      </c>
      <c r="AT1703" s="2">
        <v>111115</v>
      </c>
      <c r="AU1703" s="3">
        <f t="shared" si="1576"/>
        <v>1.0004024251302082</v>
      </c>
      <c r="AV1703" s="3">
        <f t="shared" si="1577"/>
        <v>3.3300287435455295E-3</v>
      </c>
      <c r="AW1703" s="3">
        <f t="shared" si="1578"/>
        <v>307.36056747436521</v>
      </c>
      <c r="AX1703" s="3">
        <f t="shared" si="1579"/>
        <v>305.78298034667966</v>
      </c>
      <c r="AY1703" s="3">
        <f t="shared" si="1580"/>
        <v>319.79511003952211</v>
      </c>
      <c r="AZ1703" s="3">
        <f t="shared" si="1581"/>
        <v>1.7935921745216645</v>
      </c>
      <c r="BA1703" s="3">
        <f t="shared" si="1582"/>
        <v>5.4060877701573888</v>
      </c>
      <c r="BB1703" s="3">
        <f t="shared" si="1583"/>
        <v>54.481091048485332</v>
      </c>
      <c r="BC1703" s="3">
        <f t="shared" si="1584"/>
        <v>14.440907027489239</v>
      </c>
      <c r="BD1703" s="3">
        <f t="shared" si="1585"/>
        <v>33.421773910522461</v>
      </c>
      <c r="BE1703" s="3">
        <f t="shared" si="1586"/>
        <v>5.1730768355091179</v>
      </c>
      <c r="BF1703" s="3">
        <f t="shared" si="1587"/>
        <v>0.2196987665717399</v>
      </c>
      <c r="BG1703" s="3">
        <f t="shared" si="1588"/>
        <v>3.9731353573319503</v>
      </c>
      <c r="BH1703" s="3">
        <f t="shared" si="1589"/>
        <v>1.1999414781771676</v>
      </c>
      <c r="BI1703" s="3">
        <f t="shared" si="1590"/>
        <v>0.13885585003245121</v>
      </c>
      <c r="BJ1703" s="3">
        <f t="shared" si="1591"/>
        <v>28.883147220751798</v>
      </c>
      <c r="BK1703" s="3">
        <f t="shared" si="1592"/>
        <v>0.64497698242576051</v>
      </c>
      <c r="BL1703" s="3">
        <f t="shared" si="1593"/>
        <v>74.331088722483358</v>
      </c>
      <c r="BM1703" s="3">
        <f t="shared" si="1594"/>
        <v>441.30968597466733</v>
      </c>
      <c r="BN1703" s="3">
        <f t="shared" si="1595"/>
        <v>3.5390394365064699E-2</v>
      </c>
    </row>
    <row r="1704" spans="1:66">
      <c r="A1704" s="1" t="s">
        <v>2329</v>
      </c>
      <c r="B1704" t="s">
        <v>2215</v>
      </c>
      <c r="C1704">
        <v>20190718</v>
      </c>
      <c r="D1704" t="s">
        <v>339</v>
      </c>
      <c r="E1704" s="1" t="s">
        <v>340</v>
      </c>
      <c r="F1704" s="2" t="s">
        <v>2328</v>
      </c>
      <c r="G1704" s="1">
        <v>2000</v>
      </c>
      <c r="H1704">
        <v>575</v>
      </c>
      <c r="I1704">
        <v>32.257930755615234</v>
      </c>
      <c r="J1704">
        <v>600.242919921875</v>
      </c>
      <c r="K1704" s="2">
        <v>30</v>
      </c>
      <c r="L1704" s="2" t="s">
        <v>2341</v>
      </c>
      <c r="M1704" s="2">
        <v>11263.5</v>
      </c>
      <c r="N1704" s="2">
        <v>0</v>
      </c>
      <c r="O1704" s="3">
        <f t="shared" si="1568"/>
        <v>25.434344129839932</v>
      </c>
      <c r="P1704" s="3">
        <f t="shared" si="1569"/>
        <v>0.23668130020051178</v>
      </c>
      <c r="Q1704" s="3">
        <f t="shared" si="1570"/>
        <v>353.26834590792453</v>
      </c>
      <c r="R1704" s="3">
        <f t="shared" si="1571"/>
        <v>3.3170287274884047</v>
      </c>
      <c r="S1704" s="3">
        <f t="shared" si="1572"/>
        <v>1.4353330779058551</v>
      </c>
      <c r="T1704" s="3">
        <f t="shared" si="1573"/>
        <v>34.220703125</v>
      </c>
      <c r="U1704" s="2">
        <v>6</v>
      </c>
      <c r="V1704" s="3">
        <f t="shared" si="1574"/>
        <v>1.4200000166893005</v>
      </c>
      <c r="W1704" s="2">
        <v>1</v>
      </c>
      <c r="X1704" s="3">
        <f t="shared" si="1575"/>
        <v>2.8400000333786011</v>
      </c>
      <c r="Y1704" s="2">
        <v>32.631557464599609</v>
      </c>
      <c r="Z1704" s="2">
        <v>34.220703125</v>
      </c>
      <c r="AA1704" s="2">
        <v>32.257930755615234</v>
      </c>
      <c r="AB1704" s="2">
        <v>575.54925537109375</v>
      </c>
      <c r="AC1704" s="2">
        <v>548.30718994140625</v>
      </c>
      <c r="AD1704" s="2">
        <v>36.864017486572266</v>
      </c>
      <c r="AE1704" s="2">
        <v>40.046920776367188</v>
      </c>
      <c r="AF1704" s="2">
        <v>73.921493530273438</v>
      </c>
      <c r="AG1704" s="2">
        <v>80.304000854492188</v>
      </c>
      <c r="AH1704" s="2">
        <v>600.242919921875</v>
      </c>
      <c r="AI1704" s="2">
        <v>2000.534423828125</v>
      </c>
      <c r="AJ1704" s="2">
        <v>8.4427900314331055</v>
      </c>
      <c r="AK1704" s="2">
        <v>99.228782653808594</v>
      </c>
      <c r="AL1704" s="2">
        <v>-3.7307777404785156</v>
      </c>
      <c r="AM1704" s="2">
        <v>-1.1431341171264648</v>
      </c>
      <c r="AN1704" s="2">
        <v>0.66666668653488159</v>
      </c>
      <c r="AO1704" s="2">
        <v>-0.21956524252891541</v>
      </c>
      <c r="AP1704" s="2">
        <v>2.737391471862793</v>
      </c>
      <c r="AQ1704" s="2">
        <v>1</v>
      </c>
      <c r="AR1704" s="2">
        <v>0</v>
      </c>
      <c r="AS1704" s="2">
        <v>0.15999999642372131</v>
      </c>
      <c r="AT1704" s="2">
        <v>111115</v>
      </c>
      <c r="AU1704" s="3">
        <f t="shared" si="1576"/>
        <v>1.0004048665364582</v>
      </c>
      <c r="AV1704" s="3">
        <f t="shared" si="1577"/>
        <v>3.3170287274884047E-3</v>
      </c>
      <c r="AW1704" s="3">
        <f t="shared" si="1578"/>
        <v>307.37070312499998</v>
      </c>
      <c r="AX1704" s="3">
        <f t="shared" si="1579"/>
        <v>305.78155746459959</v>
      </c>
      <c r="AY1704" s="3">
        <f t="shared" si="1580"/>
        <v>320.08550065803138</v>
      </c>
      <c r="AZ1704" s="3">
        <f t="shared" si="1581"/>
        <v>1.801979293220449</v>
      </c>
      <c r="BA1704" s="3">
        <f t="shared" si="1582"/>
        <v>5.4091402755782862</v>
      </c>
      <c r="BB1704" s="3">
        <f t="shared" si="1583"/>
        <v>54.511807269165097</v>
      </c>
      <c r="BC1704" s="3">
        <f t="shared" si="1584"/>
        <v>14.464886492797909</v>
      </c>
      <c r="BD1704" s="3">
        <f t="shared" si="1585"/>
        <v>33.426130294799805</v>
      </c>
      <c r="BE1704" s="3">
        <f t="shared" si="1586"/>
        <v>5.1743393305707874</v>
      </c>
      <c r="BF1704" s="3">
        <f t="shared" si="1587"/>
        <v>0.21847400740966599</v>
      </c>
      <c r="BG1704" s="3">
        <f t="shared" si="1588"/>
        <v>3.9738071976724312</v>
      </c>
      <c r="BH1704" s="3">
        <f t="shared" si="1589"/>
        <v>1.2005321328983563</v>
      </c>
      <c r="BI1704" s="3">
        <f t="shared" si="1590"/>
        <v>0.13807311174087708</v>
      </c>
      <c r="BJ1704" s="3">
        <f t="shared" si="1591"/>
        <v>35.054387914567918</v>
      </c>
      <c r="BK1704" s="3">
        <f t="shared" si="1592"/>
        <v>0.6442890999581381</v>
      </c>
      <c r="BL1704" s="3">
        <f t="shared" si="1593"/>
        <v>74.290436354911989</v>
      </c>
      <c r="BM1704" s="3">
        <f t="shared" si="1594"/>
        <v>536.21692086685425</v>
      </c>
      <c r="BN1704" s="3">
        <f t="shared" si="1595"/>
        <v>3.5238136848650174E-2</v>
      </c>
    </row>
    <row r="1705" spans="1:66">
      <c r="A1705" s="1" t="s">
        <v>2329</v>
      </c>
      <c r="B1705" t="s">
        <v>2215</v>
      </c>
      <c r="C1705">
        <v>20190718</v>
      </c>
      <c r="D1705" t="s">
        <v>339</v>
      </c>
      <c r="E1705" s="1" t="s">
        <v>340</v>
      </c>
      <c r="F1705" s="2" t="s">
        <v>2328</v>
      </c>
      <c r="G1705" s="1">
        <v>2000</v>
      </c>
      <c r="H1705">
        <v>675</v>
      </c>
      <c r="I1705">
        <v>32.258132934570313</v>
      </c>
      <c r="J1705">
        <v>600.2479248046875</v>
      </c>
      <c r="K1705" s="2">
        <v>31</v>
      </c>
      <c r="L1705" s="2" t="s">
        <v>2342</v>
      </c>
      <c r="M1705" s="2">
        <v>11360</v>
      </c>
      <c r="N1705" s="2">
        <v>0</v>
      </c>
      <c r="O1705" s="3">
        <f t="shared" si="1568"/>
        <v>28.349704822363847</v>
      </c>
      <c r="P1705" s="3">
        <f t="shared" si="1569"/>
        <v>0.23102411457799826</v>
      </c>
      <c r="Q1705" s="3">
        <f t="shared" si="1570"/>
        <v>422.05979734226571</v>
      </c>
      <c r="R1705" s="3">
        <f t="shared" si="1571"/>
        <v>3.2496947223952253</v>
      </c>
      <c r="S1705" s="3">
        <f t="shared" si="1572"/>
        <v>1.4379884545982247</v>
      </c>
      <c r="T1705" s="3">
        <f t="shared" si="1573"/>
        <v>34.220378875732422</v>
      </c>
      <c r="U1705" s="2">
        <v>6</v>
      </c>
      <c r="V1705" s="3">
        <f t="shared" si="1574"/>
        <v>1.4200000166893005</v>
      </c>
      <c r="W1705" s="2">
        <v>1</v>
      </c>
      <c r="X1705" s="3">
        <f t="shared" si="1575"/>
        <v>2.8400000333786011</v>
      </c>
      <c r="Y1705" s="2">
        <v>32.634372711181641</v>
      </c>
      <c r="Z1705" s="2">
        <v>34.220378875732422</v>
      </c>
      <c r="AA1705" s="2">
        <v>32.258132934570313</v>
      </c>
      <c r="AB1705" s="2">
        <v>675.352783203125</v>
      </c>
      <c r="AC1705" s="2">
        <v>644.91986083984375</v>
      </c>
      <c r="AD1705" s="2">
        <v>36.901218414306641</v>
      </c>
      <c r="AE1705" s="2">
        <v>40.019573211669922</v>
      </c>
      <c r="AF1705" s="2">
        <v>73.983619689941406</v>
      </c>
      <c r="AG1705" s="2">
        <v>80.235641479492188</v>
      </c>
      <c r="AH1705" s="2">
        <v>600.2479248046875</v>
      </c>
      <c r="AI1705" s="2">
        <v>2000.26806640625</v>
      </c>
      <c r="AJ1705" s="2">
        <v>8.6575965881347656</v>
      </c>
      <c r="AK1705" s="2">
        <v>99.227798461914063</v>
      </c>
      <c r="AL1705" s="2">
        <v>-4.6578407287597656</v>
      </c>
      <c r="AM1705" s="2">
        <v>-1.1450605392456055</v>
      </c>
      <c r="AN1705" s="2">
        <v>1</v>
      </c>
      <c r="AO1705" s="2">
        <v>-0.21956524252891541</v>
      </c>
      <c r="AP1705" s="2">
        <v>2.737391471862793</v>
      </c>
      <c r="AQ1705" s="2">
        <v>1</v>
      </c>
      <c r="AR1705" s="2">
        <v>0</v>
      </c>
      <c r="AS1705" s="2">
        <v>0.15999999642372131</v>
      </c>
      <c r="AT1705" s="2">
        <v>111115</v>
      </c>
      <c r="AU1705" s="3">
        <f t="shared" si="1576"/>
        <v>1.0004132080078125</v>
      </c>
      <c r="AV1705" s="3">
        <f t="shared" si="1577"/>
        <v>3.2496947223952253E-3</v>
      </c>
      <c r="AW1705" s="3">
        <f t="shared" si="1578"/>
        <v>307.3703788757324</v>
      </c>
      <c r="AX1705" s="3">
        <f t="shared" si="1579"/>
        <v>305.78437271118162</v>
      </c>
      <c r="AY1705" s="3">
        <f t="shared" si="1580"/>
        <v>320.04288347148395</v>
      </c>
      <c r="AZ1705" s="3">
        <f t="shared" si="1581"/>
        <v>1.8366643375488012</v>
      </c>
      <c r="BA1705" s="3">
        <f t="shared" si="1582"/>
        <v>5.4090425997776226</v>
      </c>
      <c r="BB1705" s="3">
        <f t="shared" si="1583"/>
        <v>54.511363585817527</v>
      </c>
      <c r="BC1705" s="3">
        <f t="shared" si="1584"/>
        <v>14.491790374147605</v>
      </c>
      <c r="BD1705" s="3">
        <f t="shared" si="1585"/>
        <v>33.427375793457031</v>
      </c>
      <c r="BE1705" s="3">
        <f t="shared" si="1586"/>
        <v>5.1747003296051437</v>
      </c>
      <c r="BF1705" s="3">
        <f t="shared" si="1587"/>
        <v>0.21364484989456656</v>
      </c>
      <c r="BG1705" s="3">
        <f t="shared" si="1588"/>
        <v>3.9710541451793979</v>
      </c>
      <c r="BH1705" s="3">
        <f t="shared" si="1589"/>
        <v>1.2036461844257458</v>
      </c>
      <c r="BI1705" s="3">
        <f t="shared" si="1590"/>
        <v>0.13498777408694185</v>
      </c>
      <c r="BJ1705" s="3">
        <f t="shared" si="1591"/>
        <v>41.880064509554636</v>
      </c>
      <c r="BK1705" s="3">
        <f t="shared" si="1592"/>
        <v>0.65443758669897434</v>
      </c>
      <c r="BL1705" s="3">
        <f t="shared" si="1593"/>
        <v>74.195336225445985</v>
      </c>
      <c r="BM1705" s="3">
        <f t="shared" si="1594"/>
        <v>631.44376891717536</v>
      </c>
      <c r="BN1705" s="3">
        <f t="shared" si="1595"/>
        <v>3.3311214469571117E-2</v>
      </c>
    </row>
    <row r="1706" spans="1:66">
      <c r="A1706" s="1" t="s">
        <v>2329</v>
      </c>
      <c r="B1706" t="s">
        <v>2215</v>
      </c>
      <c r="C1706">
        <v>20190718</v>
      </c>
      <c r="D1706" t="s">
        <v>339</v>
      </c>
      <c r="E1706" s="1" t="s">
        <v>340</v>
      </c>
      <c r="F1706" s="2" t="s">
        <v>2328</v>
      </c>
      <c r="G1706" s="1">
        <v>2000</v>
      </c>
      <c r="H1706">
        <v>800</v>
      </c>
      <c r="I1706">
        <v>32.259956359863281</v>
      </c>
      <c r="J1706">
        <v>600.2862548828125</v>
      </c>
      <c r="K1706" s="2">
        <v>32</v>
      </c>
      <c r="L1706" s="2" t="s">
        <v>2343</v>
      </c>
      <c r="M1706" s="2">
        <v>11450.5</v>
      </c>
      <c r="N1706" s="2">
        <v>0</v>
      </c>
      <c r="O1706" s="3">
        <f t="shared" si="1568"/>
        <v>32.265528329930312</v>
      </c>
      <c r="P1706" s="3">
        <f t="shared" si="1569"/>
        <v>0.22581234963452781</v>
      </c>
      <c r="Q1706" s="3">
        <f t="shared" si="1570"/>
        <v>505.24652210222064</v>
      </c>
      <c r="R1706" s="3">
        <f t="shared" si="1571"/>
        <v>3.20647995925966</v>
      </c>
      <c r="S1706" s="3">
        <f t="shared" si="1572"/>
        <v>1.4490520383840142</v>
      </c>
      <c r="T1706" s="3">
        <f t="shared" si="1573"/>
        <v>34.254451751708984</v>
      </c>
      <c r="U1706" s="2">
        <v>6</v>
      </c>
      <c r="V1706" s="3">
        <f t="shared" si="1574"/>
        <v>1.4200000166893005</v>
      </c>
      <c r="W1706" s="2">
        <v>1</v>
      </c>
      <c r="X1706" s="3">
        <f t="shared" si="1575"/>
        <v>2.8400000333786011</v>
      </c>
      <c r="Y1706" s="2">
        <v>32.636417388916016</v>
      </c>
      <c r="Z1706" s="2">
        <v>34.254451751708984</v>
      </c>
      <c r="AA1706" s="2">
        <v>32.259956359863281</v>
      </c>
      <c r="AB1706" s="2">
        <v>799.54119873046875</v>
      </c>
      <c r="AC1706" s="2">
        <v>764.83978271484375</v>
      </c>
      <c r="AD1706" s="2">
        <v>36.935550689697266</v>
      </c>
      <c r="AE1706" s="2">
        <v>40.012264251708984</v>
      </c>
      <c r="AF1706" s="2">
        <v>74.042686462402344</v>
      </c>
      <c r="AG1706" s="2">
        <v>80.210403442382813</v>
      </c>
      <c r="AH1706" s="2">
        <v>600.2862548828125</v>
      </c>
      <c r="AI1706" s="2">
        <v>2000.416748046875</v>
      </c>
      <c r="AJ1706" s="2">
        <v>8.8225545883178711</v>
      </c>
      <c r="AK1706" s="2">
        <v>99.226150512695313</v>
      </c>
      <c r="AL1706" s="2">
        <v>-6.4374427795410156</v>
      </c>
      <c r="AM1706" s="2">
        <v>-1.1264333724975586</v>
      </c>
      <c r="AN1706" s="2">
        <v>1</v>
      </c>
      <c r="AO1706" s="2">
        <v>-0.21956524252891541</v>
      </c>
      <c r="AP1706" s="2">
        <v>2.737391471862793</v>
      </c>
      <c r="AQ1706" s="2">
        <v>1</v>
      </c>
      <c r="AR1706" s="2">
        <v>0</v>
      </c>
      <c r="AS1706" s="2">
        <v>0.15999999642372131</v>
      </c>
      <c r="AT1706" s="2">
        <v>111115</v>
      </c>
      <c r="AU1706" s="3">
        <f t="shared" si="1576"/>
        <v>1.0004770914713539</v>
      </c>
      <c r="AV1706" s="3">
        <f t="shared" si="1577"/>
        <v>3.2064799592596599E-3</v>
      </c>
      <c r="AW1706" s="3">
        <f t="shared" si="1578"/>
        <v>307.40445175170896</v>
      </c>
      <c r="AX1706" s="3">
        <f t="shared" si="1579"/>
        <v>305.78641738891599</v>
      </c>
      <c r="AY1706" s="3">
        <f t="shared" si="1580"/>
        <v>320.06667253345222</v>
      </c>
      <c r="AZ1706" s="3">
        <f t="shared" si="1581"/>
        <v>1.8544486667192697</v>
      </c>
      <c r="BA1706" s="3">
        <f t="shared" si="1582"/>
        <v>5.419314993377828</v>
      </c>
      <c r="BB1706" s="3">
        <f t="shared" si="1583"/>
        <v>54.615793975444639</v>
      </c>
      <c r="BC1706" s="3">
        <f t="shared" si="1584"/>
        <v>14.603529723735654</v>
      </c>
      <c r="BD1706" s="3">
        <f t="shared" si="1585"/>
        <v>33.4454345703125</v>
      </c>
      <c r="BE1706" s="3">
        <f t="shared" si="1586"/>
        <v>5.1799370014545003</v>
      </c>
      <c r="BF1706" s="3">
        <f t="shared" si="1587"/>
        <v>0.20918014554728642</v>
      </c>
      <c r="BG1706" s="3">
        <f t="shared" si="1588"/>
        <v>3.9702629549938138</v>
      </c>
      <c r="BH1706" s="3">
        <f t="shared" si="1589"/>
        <v>1.2096740464606865</v>
      </c>
      <c r="BI1706" s="3">
        <f t="shared" si="1590"/>
        <v>0.1321366409530178</v>
      </c>
      <c r="BJ1706" s="3">
        <f t="shared" si="1591"/>
        <v>50.133667448130787</v>
      </c>
      <c r="BK1706" s="3">
        <f t="shared" si="1592"/>
        <v>0.66059132058850079</v>
      </c>
      <c r="BL1706" s="3">
        <f t="shared" si="1593"/>
        <v>74.000644126212848</v>
      </c>
      <c r="BM1706" s="3">
        <f t="shared" si="1594"/>
        <v>749.50229583686416</v>
      </c>
      <c r="BN1706" s="3">
        <f t="shared" si="1595"/>
        <v>3.1856738701799912E-2</v>
      </c>
    </row>
    <row r="1707" spans="1:66">
      <c r="A1707" s="1" t="s">
        <v>2329</v>
      </c>
      <c r="B1707" t="s">
        <v>2215</v>
      </c>
      <c r="C1707">
        <v>20190718</v>
      </c>
      <c r="D1707" t="s">
        <v>339</v>
      </c>
      <c r="E1707" s="1" t="s">
        <v>340</v>
      </c>
      <c r="F1707" s="2" t="s">
        <v>2328</v>
      </c>
      <c r="G1707" s="1">
        <v>2000</v>
      </c>
      <c r="H1707">
        <v>1000</v>
      </c>
      <c r="I1707">
        <v>32.259239196777344</v>
      </c>
      <c r="J1707">
        <v>600.24017333984375</v>
      </c>
      <c r="K1707" s="2">
        <v>33</v>
      </c>
      <c r="L1707" s="2" t="s">
        <v>2344</v>
      </c>
      <c r="M1707" s="2">
        <v>11570.5</v>
      </c>
      <c r="N1707" s="2">
        <v>0</v>
      </c>
      <c r="O1707" s="3">
        <f t="shared" si="1568"/>
        <v>35.527732011674402</v>
      </c>
      <c r="P1707" s="3">
        <f t="shared" si="1569"/>
        <v>0.21829913188459871</v>
      </c>
      <c r="Q1707" s="3">
        <f t="shared" si="1570"/>
        <v>663.35842400373008</v>
      </c>
      <c r="R1707" s="3">
        <f t="shared" si="1571"/>
        <v>3.1160052970898424</v>
      </c>
      <c r="S1707" s="3">
        <f t="shared" si="1572"/>
        <v>1.4530769796509304</v>
      </c>
      <c r="T1707" s="3">
        <f t="shared" si="1573"/>
        <v>34.242885589599609</v>
      </c>
      <c r="U1707" s="2">
        <v>6</v>
      </c>
      <c r="V1707" s="3">
        <f t="shared" si="1574"/>
        <v>1.4200000166893005</v>
      </c>
      <c r="W1707" s="2">
        <v>1</v>
      </c>
      <c r="X1707" s="3">
        <f t="shared" si="1575"/>
        <v>2.8400000333786011</v>
      </c>
      <c r="Y1707" s="2">
        <v>32.636123657226563</v>
      </c>
      <c r="Z1707" s="2">
        <v>34.242885589599609</v>
      </c>
      <c r="AA1707" s="2">
        <v>32.259239196777344</v>
      </c>
      <c r="AB1707" s="2">
        <v>999.164794921875</v>
      </c>
      <c r="AC1707" s="2">
        <v>960.6590576171875</v>
      </c>
      <c r="AD1707" s="2">
        <v>36.947963714599609</v>
      </c>
      <c r="AE1707" s="2">
        <v>39.938323974609375</v>
      </c>
      <c r="AF1707" s="2">
        <v>74.065498352050781</v>
      </c>
      <c r="AG1707" s="2">
        <v>80.0599365234375</v>
      </c>
      <c r="AH1707" s="2">
        <v>600.24017333984375</v>
      </c>
      <c r="AI1707" s="2">
        <v>2000.5953369140625</v>
      </c>
      <c r="AJ1707" s="2">
        <v>8.9607868194580078</v>
      </c>
      <c r="AK1707" s="2">
        <v>99.221717834472656</v>
      </c>
      <c r="AL1707" s="2">
        <v>-8.5091590881347656</v>
      </c>
      <c r="AM1707" s="2">
        <v>-1.1037435531616211</v>
      </c>
      <c r="AN1707" s="2">
        <v>1</v>
      </c>
      <c r="AO1707" s="2">
        <v>-0.21956524252891541</v>
      </c>
      <c r="AP1707" s="2">
        <v>2.737391471862793</v>
      </c>
      <c r="AQ1707" s="2">
        <v>1</v>
      </c>
      <c r="AR1707" s="2">
        <v>0</v>
      </c>
      <c r="AS1707" s="2">
        <v>0.15999999642372131</v>
      </c>
      <c r="AT1707" s="2">
        <v>111115</v>
      </c>
      <c r="AU1707" s="3">
        <f t="shared" si="1576"/>
        <v>1.0004002888997394</v>
      </c>
      <c r="AV1707" s="3">
        <f t="shared" si="1577"/>
        <v>3.1160052970898426E-3</v>
      </c>
      <c r="AW1707" s="3">
        <f t="shared" si="1578"/>
        <v>307.39288558959959</v>
      </c>
      <c r="AX1707" s="3">
        <f t="shared" si="1579"/>
        <v>305.78612365722654</v>
      </c>
      <c r="AY1707" s="3">
        <f t="shared" si="1580"/>
        <v>320.09524675156354</v>
      </c>
      <c r="AZ1707" s="3">
        <f t="shared" si="1581"/>
        <v>1.9031278474790985</v>
      </c>
      <c r="BA1707" s="3">
        <f t="shared" si="1582"/>
        <v>5.4158260918413763</v>
      </c>
      <c r="BB1707" s="3">
        <f t="shared" si="1583"/>
        <v>54.583071227171928</v>
      </c>
      <c r="BC1707" s="3">
        <f t="shared" si="1584"/>
        <v>14.644747252562553</v>
      </c>
      <c r="BD1707" s="3">
        <f t="shared" si="1585"/>
        <v>33.439504623413086</v>
      </c>
      <c r="BE1707" s="3">
        <f t="shared" si="1586"/>
        <v>5.17821693138767</v>
      </c>
      <c r="BF1707" s="3">
        <f t="shared" si="1587"/>
        <v>0.20271710134852841</v>
      </c>
      <c r="BG1707" s="3">
        <f t="shared" si="1588"/>
        <v>3.9627491121904459</v>
      </c>
      <c r="BH1707" s="3">
        <f t="shared" si="1589"/>
        <v>1.2154678191972241</v>
      </c>
      <c r="BI1707" s="3">
        <f t="shared" si="1590"/>
        <v>0.12801168664445228</v>
      </c>
      <c r="BJ1707" s="3">
        <f t="shared" si="1591"/>
        <v>65.819562369618581</v>
      </c>
      <c r="BK1707" s="3">
        <f t="shared" si="1592"/>
        <v>0.6905243007327907</v>
      </c>
      <c r="BL1707" s="3">
        <f t="shared" si="1593"/>
        <v>73.84900545212156</v>
      </c>
      <c r="BM1707" s="3">
        <f t="shared" si="1594"/>
        <v>943.77087534533655</v>
      </c>
      <c r="BN1707" s="3">
        <f t="shared" si="1595"/>
        <v>2.7800049181127984E-2</v>
      </c>
    </row>
    <row r="1708" spans="1:66">
      <c r="A1708" s="1" t="s">
        <v>2329</v>
      </c>
      <c r="B1708" t="s">
        <v>2215</v>
      </c>
      <c r="C1708">
        <v>20190718</v>
      </c>
      <c r="D1708" t="s">
        <v>339</v>
      </c>
      <c r="E1708" s="1" t="s">
        <v>340</v>
      </c>
      <c r="F1708" s="2" t="s">
        <v>2328</v>
      </c>
      <c r="G1708" s="1">
        <v>2000</v>
      </c>
      <c r="H1708">
        <v>1400</v>
      </c>
      <c r="I1708">
        <v>32.258426666259766</v>
      </c>
      <c r="J1708">
        <v>600.23297119140625</v>
      </c>
      <c r="K1708" s="2">
        <v>34</v>
      </c>
      <c r="L1708" s="2" t="s">
        <v>2345</v>
      </c>
      <c r="M1708" s="2">
        <v>11687</v>
      </c>
      <c r="N1708" s="2">
        <v>0</v>
      </c>
      <c r="O1708" s="3">
        <f t="shared" si="1568"/>
        <v>38.718098718303345</v>
      </c>
      <c r="P1708" s="3">
        <f t="shared" si="1569"/>
        <v>0.20899059963211644</v>
      </c>
      <c r="Q1708" s="3">
        <f t="shared" si="1570"/>
        <v>1013.4128876787219</v>
      </c>
      <c r="R1708" s="3">
        <f t="shared" si="1571"/>
        <v>3.0308714046731859</v>
      </c>
      <c r="S1708" s="3">
        <f t="shared" si="1572"/>
        <v>1.47175435273879</v>
      </c>
      <c r="T1708" s="3">
        <f t="shared" si="1573"/>
        <v>34.291824340820313</v>
      </c>
      <c r="U1708" s="2">
        <v>6</v>
      </c>
      <c r="V1708" s="3">
        <f t="shared" si="1574"/>
        <v>1.4200000166893005</v>
      </c>
      <c r="W1708" s="2">
        <v>1</v>
      </c>
      <c r="X1708" s="3">
        <f t="shared" si="1575"/>
        <v>2.8400000333786011</v>
      </c>
      <c r="Y1708" s="2">
        <v>32.644309997558594</v>
      </c>
      <c r="Z1708" s="2">
        <v>34.291824340820313</v>
      </c>
      <c r="AA1708" s="2">
        <v>32.258426666259766</v>
      </c>
      <c r="AB1708" s="2">
        <v>1400.5703125</v>
      </c>
      <c r="AC1708" s="2">
        <v>1357.753662109375</v>
      </c>
      <c r="AD1708" s="2">
        <v>36.990100860595703</v>
      </c>
      <c r="AE1708" s="2">
        <v>39.898914337158203</v>
      </c>
      <c r="AF1708" s="2">
        <v>74.115928649902344</v>
      </c>
      <c r="AG1708" s="2">
        <v>79.944221496582031</v>
      </c>
      <c r="AH1708" s="2">
        <v>600.23297119140625</v>
      </c>
      <c r="AI1708" s="2">
        <v>1999.76611328125</v>
      </c>
      <c r="AJ1708" s="2">
        <v>9.5197649002075195</v>
      </c>
      <c r="AK1708" s="2">
        <v>99.221931457519531</v>
      </c>
      <c r="AL1708" s="2">
        <v>-14.181522369384766</v>
      </c>
      <c r="AM1708" s="2">
        <v>-1.0749578475952148</v>
      </c>
      <c r="AN1708" s="2">
        <v>0.66666668653488159</v>
      </c>
      <c r="AO1708" s="2">
        <v>-0.21956524252891541</v>
      </c>
      <c r="AP1708" s="2">
        <v>2.737391471862793</v>
      </c>
      <c r="AQ1708" s="2">
        <v>1</v>
      </c>
      <c r="AR1708" s="2">
        <v>0</v>
      </c>
      <c r="AS1708" s="2">
        <v>0.15999999642372131</v>
      </c>
      <c r="AT1708" s="2">
        <v>111115</v>
      </c>
      <c r="AU1708" s="3">
        <f t="shared" si="1576"/>
        <v>1.0003882853190103</v>
      </c>
      <c r="AV1708" s="3">
        <f t="shared" si="1577"/>
        <v>3.0308714046731861E-3</v>
      </c>
      <c r="AW1708" s="3">
        <f t="shared" si="1578"/>
        <v>307.44182434082029</v>
      </c>
      <c r="AX1708" s="3">
        <f t="shared" si="1579"/>
        <v>305.79430999755857</v>
      </c>
      <c r="AY1708" s="3">
        <f t="shared" si="1580"/>
        <v>319.96257097327907</v>
      </c>
      <c r="AZ1708" s="3">
        <f t="shared" si="1581"/>
        <v>1.9393636707439752</v>
      </c>
      <c r="BA1708" s="3">
        <f t="shared" si="1582"/>
        <v>5.4306016963297443</v>
      </c>
      <c r="BB1708" s="3">
        <f t="shared" si="1583"/>
        <v>54.731868414139669</v>
      </c>
      <c r="BC1708" s="3">
        <f t="shared" si="1584"/>
        <v>14.832954076981466</v>
      </c>
      <c r="BD1708" s="3">
        <f t="shared" si="1585"/>
        <v>33.468067169189453</v>
      </c>
      <c r="BE1708" s="3">
        <f t="shared" si="1586"/>
        <v>5.1865064955691675</v>
      </c>
      <c r="BF1708" s="3">
        <f t="shared" si="1587"/>
        <v>0.19466550782576253</v>
      </c>
      <c r="BG1708" s="3">
        <f t="shared" si="1588"/>
        <v>3.9588473435909544</v>
      </c>
      <c r="BH1708" s="3">
        <f t="shared" si="1589"/>
        <v>1.2276591519782132</v>
      </c>
      <c r="BI1708" s="3">
        <f t="shared" si="1590"/>
        <v>0.12287667423063078</v>
      </c>
      <c r="BJ1708" s="3">
        <f t="shared" si="1591"/>
        <v>100.55278407942508</v>
      </c>
      <c r="BK1708" s="3">
        <f t="shared" si="1592"/>
        <v>0.74638936057392535</v>
      </c>
      <c r="BL1708" s="3">
        <f t="shared" si="1593"/>
        <v>73.502769476063349</v>
      </c>
      <c r="BM1708" s="3">
        <f t="shared" si="1594"/>
        <v>1339.3489323011406</v>
      </c>
      <c r="BN1708" s="3">
        <f t="shared" si="1595"/>
        <v>2.1248290240194419E-2</v>
      </c>
    </row>
    <row r="1709" spans="1:66">
      <c r="A1709" s="1" t="s">
        <v>2329</v>
      </c>
      <c r="B1709" t="s">
        <v>2215</v>
      </c>
      <c r="C1709">
        <v>20190718</v>
      </c>
      <c r="D1709" t="s">
        <v>339</v>
      </c>
      <c r="E1709" s="1" t="s">
        <v>340</v>
      </c>
      <c r="F1709" s="2" t="s">
        <v>2328</v>
      </c>
      <c r="G1709" s="1">
        <v>2000</v>
      </c>
      <c r="H1709">
        <v>1800</v>
      </c>
      <c r="I1709">
        <v>32.258708953857422</v>
      </c>
      <c r="J1709">
        <v>600.25762939453125</v>
      </c>
      <c r="K1709" s="2">
        <v>35</v>
      </c>
      <c r="L1709" s="2" t="s">
        <v>2346</v>
      </c>
      <c r="M1709" s="2">
        <v>11801</v>
      </c>
      <c r="N1709" s="2">
        <v>0</v>
      </c>
      <c r="O1709" s="3">
        <f t="shared" si="1568"/>
        <v>40.330152042935836</v>
      </c>
      <c r="P1709" s="3">
        <f t="shared" si="1569"/>
        <v>0.19841221801870534</v>
      </c>
      <c r="Q1709" s="3">
        <f t="shared" si="1570"/>
        <v>1371.5446864769433</v>
      </c>
      <c r="R1709" s="3">
        <f t="shared" si="1571"/>
        <v>2.9222315700380963</v>
      </c>
      <c r="S1709" s="3">
        <f t="shared" si="1572"/>
        <v>1.4893843921392582</v>
      </c>
      <c r="T1709" s="3">
        <f t="shared" si="1573"/>
        <v>34.330684661865234</v>
      </c>
      <c r="U1709" s="2">
        <v>6</v>
      </c>
      <c r="V1709" s="3">
        <f t="shared" si="1574"/>
        <v>1.4200000166893005</v>
      </c>
      <c r="W1709" s="2">
        <v>1</v>
      </c>
      <c r="X1709" s="3">
        <f t="shared" si="1575"/>
        <v>2.8400000333786011</v>
      </c>
      <c r="Y1709" s="2">
        <v>32.650917053222656</v>
      </c>
      <c r="Z1709" s="2">
        <v>34.330684661865234</v>
      </c>
      <c r="AA1709" s="2">
        <v>32.258708953857422</v>
      </c>
      <c r="AB1709" s="2">
        <v>1800.708251953125</v>
      </c>
      <c r="AC1709" s="2">
        <v>1755.268310546875</v>
      </c>
      <c r="AD1709" s="2">
        <v>37.036094665527344</v>
      </c>
      <c r="AE1709" s="2">
        <v>39.8406982421875</v>
      </c>
      <c r="AF1709" s="2">
        <v>74.178665161132813</v>
      </c>
      <c r="AG1709" s="2">
        <v>79.795936584472656</v>
      </c>
      <c r="AH1709" s="2">
        <v>600.25762939453125</v>
      </c>
      <c r="AI1709" s="2">
        <v>1999.8668212890625</v>
      </c>
      <c r="AJ1709" s="2">
        <v>9.4423389434814453</v>
      </c>
      <c r="AK1709" s="2">
        <v>99.219520568847656</v>
      </c>
      <c r="AL1709" s="2">
        <v>-20.312381744384766</v>
      </c>
      <c r="AM1709" s="2">
        <v>-1.0659856796264648</v>
      </c>
      <c r="AN1709" s="2">
        <v>0.66666668653488159</v>
      </c>
      <c r="AO1709" s="2">
        <v>-0.21956524252891541</v>
      </c>
      <c r="AP1709" s="2">
        <v>2.737391471862793</v>
      </c>
      <c r="AQ1709" s="2">
        <v>1</v>
      </c>
      <c r="AR1709" s="2">
        <v>0</v>
      </c>
      <c r="AS1709" s="2">
        <v>0.15999999642372131</v>
      </c>
      <c r="AT1709" s="2">
        <v>111115</v>
      </c>
      <c r="AU1709" s="3">
        <f t="shared" si="1576"/>
        <v>1.0004293823242187</v>
      </c>
      <c r="AV1709" s="3">
        <f t="shared" si="1577"/>
        <v>2.9222315700380961E-3</v>
      </c>
      <c r="AW1709" s="3">
        <f t="shared" si="1578"/>
        <v>307.48068466186521</v>
      </c>
      <c r="AX1709" s="3">
        <f t="shared" si="1579"/>
        <v>305.80091705322263</v>
      </c>
      <c r="AY1709" s="3">
        <f t="shared" si="1580"/>
        <v>319.97868425416891</v>
      </c>
      <c r="AZ1709" s="3">
        <f t="shared" si="1581"/>
        <v>1.99073028824882</v>
      </c>
      <c r="BA1709" s="3">
        <f t="shared" si="1582"/>
        <v>5.4423593708572335</v>
      </c>
      <c r="BB1709" s="3">
        <f t="shared" si="1583"/>
        <v>54.851699944274799</v>
      </c>
      <c r="BC1709" s="3">
        <f t="shared" si="1584"/>
        <v>15.011001702087299</v>
      </c>
      <c r="BD1709" s="3">
        <f t="shared" si="1585"/>
        <v>33.490800857543945</v>
      </c>
      <c r="BE1709" s="3">
        <f t="shared" si="1586"/>
        <v>5.1931126275237895</v>
      </c>
      <c r="BF1709" s="3">
        <f t="shared" si="1587"/>
        <v>0.18545564563752237</v>
      </c>
      <c r="BG1709" s="3">
        <f t="shared" si="1588"/>
        <v>3.9529749787179753</v>
      </c>
      <c r="BH1709" s="3">
        <f t="shared" si="1589"/>
        <v>1.2401376488058142</v>
      </c>
      <c r="BI1709" s="3">
        <f t="shared" si="1590"/>
        <v>0.11700814089441489</v>
      </c>
      <c r="BJ1709" s="3">
        <f t="shared" si="1591"/>
        <v>136.0840062309928</v>
      </c>
      <c r="BK1709" s="3">
        <f t="shared" si="1592"/>
        <v>0.78138748260636115</v>
      </c>
      <c r="BL1709" s="3">
        <f t="shared" si="1593"/>
        <v>73.149268322807885</v>
      </c>
      <c r="BM1709" s="3">
        <f t="shared" si="1594"/>
        <v>1736.0972877940364</v>
      </c>
      <c r="BN1709" s="3">
        <f t="shared" si="1595"/>
        <v>1.6992832913395709E-2</v>
      </c>
    </row>
    <row r="1710" spans="1:66">
      <c r="A1710" s="1" t="s">
        <v>2329</v>
      </c>
      <c r="B1710" t="s">
        <v>2215</v>
      </c>
      <c r="C1710">
        <v>20190718</v>
      </c>
      <c r="D1710" t="s">
        <v>339</v>
      </c>
      <c r="E1710" s="1" t="s">
        <v>340</v>
      </c>
      <c r="F1710" s="2" t="s">
        <v>2328</v>
      </c>
      <c r="G1710" s="1">
        <v>2000</v>
      </c>
      <c r="H1710">
        <v>400</v>
      </c>
      <c r="I1710">
        <v>32.258724212646484</v>
      </c>
      <c r="J1710">
        <v>600.25927734375</v>
      </c>
      <c r="K1710" s="2">
        <v>36</v>
      </c>
      <c r="L1710" s="2" t="s">
        <v>2347</v>
      </c>
      <c r="M1710" s="2">
        <v>11901.5</v>
      </c>
      <c r="N1710" s="2">
        <v>0</v>
      </c>
      <c r="O1710" s="3">
        <f>(AB1710-AC1710*(1000-AD1710)/(1000-AE1710))*AU1710</f>
        <v>14.996532062576467</v>
      </c>
      <c r="P1710" s="3">
        <f>IF(BF1710&lt;&gt;0,1/(1/BF1710-1/X1710),0)</f>
        <v>0.19266502124379595</v>
      </c>
      <c r="Q1710" s="3">
        <f t="shared" si="1570"/>
        <v>242.56940070179863</v>
      </c>
      <c r="R1710" s="3">
        <f>AV1710*1000</f>
        <v>2.8866418780906917</v>
      </c>
      <c r="S1710" s="3">
        <f>(BA1710-BG1710)</f>
        <v>1.5120995675774767</v>
      </c>
      <c r="T1710" s="3">
        <f t="shared" si="1573"/>
        <v>34.404747009277344</v>
      </c>
      <c r="U1710" s="2">
        <v>6</v>
      </c>
      <c r="V1710" s="3">
        <f>(U1710*AO1710+AP1710)</f>
        <v>1.4200000166893005</v>
      </c>
      <c r="W1710" s="2">
        <v>1</v>
      </c>
      <c r="X1710" s="3">
        <f>V1710*(W1710+1)*(W1710+1)/(W1710*W1710+1)</f>
        <v>2.8400000333786011</v>
      </c>
      <c r="Y1710" s="2">
        <v>32.652683258056641</v>
      </c>
      <c r="Z1710" s="2">
        <v>34.404747009277344</v>
      </c>
      <c r="AA1710" s="2">
        <v>32.258724212646484</v>
      </c>
      <c r="AB1710" s="2">
        <v>398.36087036132813</v>
      </c>
      <c r="AC1710" s="2">
        <v>382.267822265625</v>
      </c>
      <c r="AD1710" s="2">
        <v>37.067508697509766</v>
      </c>
      <c r="AE1710" s="2">
        <v>39.837955474853516</v>
      </c>
      <c r="AF1710" s="2">
        <v>74.234710693359375</v>
      </c>
      <c r="AG1710" s="2">
        <v>79.783050537109375</v>
      </c>
      <c r="AH1710" s="2">
        <v>600.25927734375</v>
      </c>
      <c r="AI1710" s="2">
        <v>1999.748779296875</v>
      </c>
      <c r="AJ1710" s="2">
        <v>8.4307622909545898</v>
      </c>
      <c r="AK1710" s="2">
        <v>99.220191955566406</v>
      </c>
      <c r="AL1710" s="2">
        <v>-1.7655677795410156</v>
      </c>
      <c r="AM1710" s="2">
        <v>-1.0926961898803711</v>
      </c>
      <c r="AN1710" s="2">
        <v>1</v>
      </c>
      <c r="AO1710" s="2">
        <v>-0.21956524252891541</v>
      </c>
      <c r="AP1710" s="2">
        <v>2.737391471862793</v>
      </c>
      <c r="AQ1710" s="2">
        <v>1</v>
      </c>
      <c r="AR1710" s="2">
        <v>0</v>
      </c>
      <c r="AS1710" s="2">
        <v>0.15999999642372131</v>
      </c>
      <c r="AT1710" s="2">
        <v>111115</v>
      </c>
      <c r="AU1710" s="3">
        <f>AH1710*0.000001/(U1710*0.0001)</f>
        <v>1.0004321289062499</v>
      </c>
      <c r="AV1710" s="3">
        <f>(AE1710-AD1710)/(1000-AE1710)*AU1710</f>
        <v>2.8866418780906919E-3</v>
      </c>
      <c r="AW1710" s="3">
        <f>(Z1710+273.15)</f>
        <v>307.55474700927732</v>
      </c>
      <c r="AX1710" s="3">
        <f>(Y1710+273.15)</f>
        <v>305.80268325805662</v>
      </c>
      <c r="AY1710" s="3">
        <f>(AI1710*AQ1710+AJ1710*AR1710)*AS1710</f>
        <v>319.95979753584106</v>
      </c>
      <c r="AZ1710" s="3">
        <f>((AY1710+0.00000010773*(AX1710^4-AW1710^4))-AV1710*44100)/(V1710*51.4+0.00000043092*AW1710^3)</f>
        <v>1.9980526421982321</v>
      </c>
      <c r="BA1710" s="3">
        <f>0.61365*EXP(17.502*T1710/(240.97+T1710))</f>
        <v>5.46482915690975</v>
      </c>
      <c r="BB1710" s="3">
        <f>BA1710*1000/AK1710</f>
        <v>55.077792626696933</v>
      </c>
      <c r="BC1710" s="3">
        <f>(BB1710-AE1710)</f>
        <v>15.239837151843417</v>
      </c>
      <c r="BD1710" s="3">
        <f t="shared" si="1585"/>
        <v>33.528715133666992</v>
      </c>
      <c r="BE1710" s="3">
        <f>0.61365*EXP(17.502*BD1710/(240.97+BD1710))</f>
        <v>5.2041463355105995</v>
      </c>
      <c r="BF1710" s="3">
        <f>IF(BC1710&lt;&gt;0,(1000-(BB1710+AE1710)/2)/BC1710*AV1710,0)</f>
        <v>0.18042502449430517</v>
      </c>
      <c r="BG1710" s="3">
        <f>AE1710*AK1710/1000</f>
        <v>3.9527295893322734</v>
      </c>
      <c r="BH1710" s="3">
        <f>(BE1710-BG1710)</f>
        <v>1.2514167461783261</v>
      </c>
      <c r="BI1710" s="3">
        <f t="shared" si="1590"/>
        <v>0.11380495593299551</v>
      </c>
      <c r="BJ1710" s="3">
        <f t="shared" si="1591"/>
        <v>24.067782500179163</v>
      </c>
      <c r="BK1710" s="3">
        <f t="shared" si="1592"/>
        <v>0.63455354223679683</v>
      </c>
      <c r="BL1710" s="3">
        <f t="shared" si="1593"/>
        <v>72.797206381974974</v>
      </c>
      <c r="BM1710" s="3">
        <f t="shared" si="1594"/>
        <v>375.13918915064806</v>
      </c>
      <c r="BN1710" s="3">
        <f t="shared" si="1595"/>
        <v>2.9101348809891407E-2</v>
      </c>
    </row>
    <row r="1711" spans="1:66">
      <c r="C1711"/>
    </row>
    <row r="1712" spans="1:66">
      <c r="A1712" s="1" t="s">
        <v>2349</v>
      </c>
      <c r="B1712" t="s">
        <v>2215</v>
      </c>
      <c r="C1712">
        <v>20190718</v>
      </c>
      <c r="D1712" t="s">
        <v>339</v>
      </c>
      <c r="E1712" s="1" t="s">
        <v>340</v>
      </c>
      <c r="F1712" s="2" t="s">
        <v>2348</v>
      </c>
      <c r="G1712" s="1">
        <v>2000</v>
      </c>
      <c r="H1712">
        <v>400</v>
      </c>
      <c r="I1712">
        <v>32.841739654541016</v>
      </c>
      <c r="J1712">
        <v>500.0931396484375</v>
      </c>
      <c r="K1712" s="2">
        <v>55</v>
      </c>
      <c r="L1712" s="2" t="s">
        <v>2350</v>
      </c>
      <c r="M1712" s="2">
        <v>19796.5</v>
      </c>
      <c r="N1712" s="2">
        <v>0</v>
      </c>
      <c r="O1712" s="3">
        <f t="shared" ref="O1712:O1728" si="1596">(AB1712-AC1712*(1000-AD1712)/(1000-AE1712))*AU1712</f>
        <v>10.788194105787234</v>
      </c>
      <c r="P1712" s="3">
        <f t="shared" ref="P1712:P1728" si="1597">IF(BF1712&lt;&gt;0,1/(1/BF1712-1/X1712),0)</f>
        <v>0.12122576398633302</v>
      </c>
      <c r="Q1712" s="3">
        <f t="shared" ref="Q1712:Q1729" si="1598">((BI1712-AV1712/2)*AC1712-O1712)/(BI1712+AV1712/2)</f>
        <v>228.88722001482492</v>
      </c>
      <c r="R1712" s="3">
        <f t="shared" ref="R1712:R1728" si="1599">AV1712*1000</f>
        <v>2.2378834110347587</v>
      </c>
      <c r="S1712" s="3">
        <f t="shared" ref="S1712:S1728" si="1600">(BA1712-BG1712)</f>
        <v>1.8135819077685413</v>
      </c>
      <c r="T1712" s="3">
        <f t="shared" ref="T1712:T1729" si="1601">(Z1712+AZ1712*N1712)</f>
        <v>35.605270385742188</v>
      </c>
      <c r="U1712" s="2">
        <v>6</v>
      </c>
      <c r="V1712" s="3">
        <f t="shared" ref="V1712:V1728" si="1602">(U1712*AO1712+AP1712)</f>
        <v>1.4200000166893005</v>
      </c>
      <c r="W1712" s="2">
        <v>1</v>
      </c>
      <c r="X1712" s="3">
        <f t="shared" ref="X1712:X1728" si="1603">V1712*(W1712+1)*(W1712+1)/(W1712*W1712+1)</f>
        <v>2.8400000333786011</v>
      </c>
      <c r="Y1712" s="2">
        <v>33.267356872558594</v>
      </c>
      <c r="Z1712" s="2">
        <v>35.605270385742188</v>
      </c>
      <c r="AA1712" s="2">
        <v>32.841739654541016</v>
      </c>
      <c r="AB1712" s="2">
        <v>399.87014770507813</v>
      </c>
      <c r="AC1712" s="2">
        <v>385.890625</v>
      </c>
      <c r="AD1712" s="2">
        <v>38.036849975585938</v>
      </c>
      <c r="AE1712" s="2">
        <v>40.612766265869141</v>
      </c>
      <c r="AF1712" s="2">
        <v>73.539649963378906</v>
      </c>
      <c r="AG1712" s="2">
        <v>78.519866943359375</v>
      </c>
      <c r="AH1712" s="2">
        <v>500.0931396484375</v>
      </c>
      <c r="AI1712" s="2">
        <v>1998.7933349609375</v>
      </c>
      <c r="AJ1712" s="2">
        <v>9.1672239303588867</v>
      </c>
      <c r="AK1712" s="2">
        <v>99.153327941894531</v>
      </c>
      <c r="AL1712" s="2">
        <v>-1.6395111083984375</v>
      </c>
      <c r="AM1712" s="2">
        <v>-0.87835979461669922</v>
      </c>
      <c r="AN1712" s="2">
        <v>1</v>
      </c>
      <c r="AO1712" s="2">
        <v>-0.21956524252891541</v>
      </c>
      <c r="AP1712" s="2">
        <v>2.737391471862793</v>
      </c>
      <c r="AQ1712" s="2">
        <v>1</v>
      </c>
      <c r="AR1712" s="2">
        <v>0</v>
      </c>
      <c r="AS1712" s="2">
        <v>0.15999999642372131</v>
      </c>
      <c r="AT1712" s="2">
        <v>111115</v>
      </c>
      <c r="AU1712" s="3">
        <f t="shared" ref="AU1712:AU1728" si="1604">AH1712*0.000001/(U1712*0.0001)</f>
        <v>0.83348856608072908</v>
      </c>
      <c r="AV1712" s="3">
        <f t="shared" ref="AV1712:AV1728" si="1605">(AE1712-AD1712)/(1000-AE1712)*AU1712</f>
        <v>2.2378834110347587E-3</v>
      </c>
      <c r="AW1712" s="3">
        <f t="shared" ref="AW1712:AW1728" si="1606">(Z1712+273.15)</f>
        <v>308.75527038574216</v>
      </c>
      <c r="AX1712" s="3">
        <f t="shared" ref="AX1712:AX1728" si="1607">(Y1712+273.15)</f>
        <v>306.41735687255857</v>
      </c>
      <c r="AY1712" s="3">
        <f t="shared" ref="AY1712:AY1728" si="1608">(AI1712*AQ1712+AJ1712*AR1712)*AS1712</f>
        <v>319.806926445508</v>
      </c>
      <c r="AZ1712" s="3">
        <f t="shared" ref="AZ1712:AZ1728" si="1609">((AY1712+0.00000010773*(AX1712^4-AW1712^4))-AV1712*44100)/(V1712*51.4+0.00000043092*AW1712^3)</f>
        <v>2.2387649773321399</v>
      </c>
      <c r="BA1712" s="3">
        <f t="shared" ref="BA1712:BA1728" si="1610">0.61365*EXP(17.502*T1712/(240.97+T1712))</f>
        <v>5.8404728399557753</v>
      </c>
      <c r="BB1712" s="3">
        <f t="shared" ref="BB1712:BB1728" si="1611">BA1712*1000/AK1712</f>
        <v>58.903447430210186</v>
      </c>
      <c r="BC1712" s="3">
        <f t="shared" ref="BC1712:BC1728" si="1612">(BB1712-AE1712)</f>
        <v>18.290681164341045</v>
      </c>
      <c r="BD1712" s="3">
        <f t="shared" ref="BD1712:BD1729" si="1613">IF(N1712,Z1712,(Y1712+Z1712)/2)</f>
        <v>34.436313629150391</v>
      </c>
      <c r="BE1712" s="3">
        <f t="shared" ref="BE1712:BE1728" si="1614">0.61365*EXP(17.502*BD1712/(240.97+BD1712))</f>
        <v>5.4744306453616547</v>
      </c>
      <c r="BF1712" s="3">
        <f t="shared" ref="BF1712:BF1728" si="1615">IF(BC1712&lt;&gt;0,(1000-(BB1712+AE1712)/2)/BC1712*AV1712,0)</f>
        <v>0.11626306041028449</v>
      </c>
      <c r="BG1712" s="3">
        <f t="shared" ref="BG1712:BG1728" si="1616">AE1712*AK1712/1000</f>
        <v>4.0268909321872339</v>
      </c>
      <c r="BH1712" s="3">
        <f t="shared" ref="BH1712:BH1728" si="1617">(BE1712-BG1712)</f>
        <v>1.4475397131744208</v>
      </c>
      <c r="BI1712" s="3">
        <f t="shared" ref="BI1712:BI1729" si="1618">1/(1.6/P1712+1.37/X1712)</f>
        <v>7.3094559173962126E-2</v>
      </c>
      <c r="BJ1712" s="3">
        <f t="shared" ref="BJ1712:BJ1729" si="1619">Q1712*AK1712*0.001</f>
        <v>22.694929587838502</v>
      </c>
      <c r="BK1712" s="3">
        <f t="shared" ref="BK1712:BK1729" si="1620">Q1712/AC1712</f>
        <v>0.59314014175603491</v>
      </c>
      <c r="BL1712" s="3">
        <f t="shared" ref="BL1712:BL1729" si="1621">(1-AV1712*AK1712/BA1712/P1712)*100</f>
        <v>68.659796381535614</v>
      </c>
      <c r="BM1712" s="3">
        <f t="shared" ref="BM1712:BM1729" si="1622">(AC1712-O1712/(X1712/1.35))</f>
        <v>380.76243420012645</v>
      </c>
      <c r="BN1712" s="3">
        <f t="shared" ref="BN1712:BN1729" si="1623">O1712*BL1712/100/BM1712</f>
        <v>1.9453473980012397E-2</v>
      </c>
    </row>
    <row r="1713" spans="1:66">
      <c r="A1713" s="1" t="s">
        <v>2349</v>
      </c>
      <c r="B1713" t="s">
        <v>2215</v>
      </c>
      <c r="C1713">
        <v>20190718</v>
      </c>
      <c r="D1713" t="s">
        <v>339</v>
      </c>
      <c r="E1713" s="1" t="s">
        <v>340</v>
      </c>
      <c r="F1713" s="2" t="s">
        <v>2348</v>
      </c>
      <c r="G1713" s="1">
        <v>2000</v>
      </c>
      <c r="H1713">
        <v>325</v>
      </c>
      <c r="I1713">
        <v>32.842548370361328</v>
      </c>
      <c r="J1713">
        <v>500.0960693359375</v>
      </c>
      <c r="K1713" s="2">
        <v>56</v>
      </c>
      <c r="L1713" s="2" t="s">
        <v>2351</v>
      </c>
      <c r="M1713" s="2">
        <v>19887</v>
      </c>
      <c r="N1713" s="2">
        <v>0</v>
      </c>
      <c r="O1713" s="3">
        <f t="shared" si="1596"/>
        <v>8.6416326620850832</v>
      </c>
      <c r="P1713" s="3">
        <f t="shared" si="1597"/>
        <v>0.12532157823330259</v>
      </c>
      <c r="Q1713" s="3">
        <f t="shared" si="1598"/>
        <v>191.09071428107922</v>
      </c>
      <c r="R1713" s="3">
        <f t="shared" si="1599"/>
        <v>2.2954482648091465</v>
      </c>
      <c r="S1713" s="3">
        <f t="shared" si="1600"/>
        <v>1.8018786546306309</v>
      </c>
      <c r="T1713" s="3">
        <f t="shared" si="1601"/>
        <v>35.588558197021484</v>
      </c>
      <c r="U1713" s="2">
        <v>6</v>
      </c>
      <c r="V1713" s="3">
        <f t="shared" si="1602"/>
        <v>1.4200000166893005</v>
      </c>
      <c r="W1713" s="2">
        <v>1</v>
      </c>
      <c r="X1713" s="3">
        <f t="shared" si="1603"/>
        <v>2.8400000333786011</v>
      </c>
      <c r="Y1713" s="2">
        <v>33.269668579101563</v>
      </c>
      <c r="Z1713" s="2">
        <v>35.588558197021484</v>
      </c>
      <c r="AA1713" s="2">
        <v>32.842548370361328</v>
      </c>
      <c r="AB1713" s="2">
        <v>324.48867797851563</v>
      </c>
      <c r="AC1713" s="2">
        <v>313.25799560546875</v>
      </c>
      <c r="AD1713" s="2">
        <v>38.035350799560547</v>
      </c>
      <c r="AE1713" s="2">
        <v>40.677333831787109</v>
      </c>
      <c r="AF1713" s="2">
        <v>73.525794982910156</v>
      </c>
      <c r="AG1713" s="2">
        <v>78.632987976074219</v>
      </c>
      <c r="AH1713" s="2">
        <v>500.0960693359375</v>
      </c>
      <c r="AI1713" s="2">
        <v>1999.8759765625</v>
      </c>
      <c r="AJ1713" s="2">
        <v>8.730158805847168</v>
      </c>
      <c r="AK1713" s="2">
        <v>99.151405334472656</v>
      </c>
      <c r="AL1713" s="2">
        <v>-0.9061737060546875</v>
      </c>
      <c r="AM1713" s="2">
        <v>-0.88161373138427734</v>
      </c>
      <c r="AN1713" s="2">
        <v>1</v>
      </c>
      <c r="AO1713" s="2">
        <v>-0.21956524252891541</v>
      </c>
      <c r="AP1713" s="2">
        <v>2.737391471862793</v>
      </c>
      <c r="AQ1713" s="2">
        <v>1</v>
      </c>
      <c r="AR1713" s="2">
        <v>0</v>
      </c>
      <c r="AS1713" s="2">
        <v>0.15999999642372131</v>
      </c>
      <c r="AT1713" s="2">
        <v>111115</v>
      </c>
      <c r="AU1713" s="3">
        <f t="shared" si="1604"/>
        <v>0.83349344889322907</v>
      </c>
      <c r="AV1713" s="3">
        <f t="shared" si="1605"/>
        <v>2.2954482648091467E-3</v>
      </c>
      <c r="AW1713" s="3">
        <f t="shared" si="1606"/>
        <v>308.73855819702146</v>
      </c>
      <c r="AX1713" s="3">
        <f t="shared" si="1607"/>
        <v>306.41966857910154</v>
      </c>
      <c r="AY1713" s="3">
        <f t="shared" si="1608"/>
        <v>319.98014909788617</v>
      </c>
      <c r="AZ1713" s="3">
        <f t="shared" si="1609"/>
        <v>2.2140167806605544</v>
      </c>
      <c r="BA1713" s="3">
        <f t="shared" si="1610"/>
        <v>5.8350934693118122</v>
      </c>
      <c r="BB1713" s="3">
        <f t="shared" si="1611"/>
        <v>58.85033550082305</v>
      </c>
      <c r="BC1713" s="3">
        <f t="shared" si="1612"/>
        <v>18.173001669035941</v>
      </c>
      <c r="BD1713" s="3">
        <f t="shared" si="1613"/>
        <v>34.429113388061523</v>
      </c>
      <c r="BE1713" s="3">
        <f t="shared" si="1614"/>
        <v>5.4722392875946104</v>
      </c>
      <c r="BF1713" s="3">
        <f t="shared" si="1615"/>
        <v>0.1200251888267085</v>
      </c>
      <c r="BG1713" s="3">
        <f t="shared" si="1616"/>
        <v>4.0332148146811813</v>
      </c>
      <c r="BH1713" s="3">
        <f t="shared" si="1617"/>
        <v>1.4390244729134292</v>
      </c>
      <c r="BI1713" s="3">
        <f t="shared" si="1618"/>
        <v>7.5474265675814847E-2</v>
      </c>
      <c r="BJ1713" s="3">
        <f t="shared" si="1619"/>
        <v>18.94691286733719</v>
      </c>
      <c r="BK1713" s="3">
        <f t="shared" si="1620"/>
        <v>0.61001065243917185</v>
      </c>
      <c r="BL1713" s="3">
        <f t="shared" si="1621"/>
        <v>68.876193225221471</v>
      </c>
      <c r="BM1713" s="3">
        <f t="shared" si="1622"/>
        <v>309.1501773108555</v>
      </c>
      <c r="BN1713" s="3">
        <f t="shared" si="1623"/>
        <v>1.9252868175348683E-2</v>
      </c>
    </row>
    <row r="1714" spans="1:66">
      <c r="A1714" s="1" t="s">
        <v>2349</v>
      </c>
      <c r="B1714" t="s">
        <v>2215</v>
      </c>
      <c r="C1714">
        <v>20190718</v>
      </c>
      <c r="D1714" t="s">
        <v>339</v>
      </c>
      <c r="E1714" s="1" t="s">
        <v>340</v>
      </c>
      <c r="F1714" s="2" t="s">
        <v>2348</v>
      </c>
      <c r="G1714" s="1">
        <v>2000</v>
      </c>
      <c r="H1714">
        <v>250</v>
      </c>
      <c r="I1714">
        <v>32.843173980712891</v>
      </c>
      <c r="J1714">
        <v>500.10678100585938</v>
      </c>
      <c r="K1714" s="2">
        <v>57</v>
      </c>
      <c r="L1714" s="2" t="s">
        <v>2352</v>
      </c>
      <c r="M1714" s="2">
        <v>19977.5</v>
      </c>
      <c r="N1714" s="2">
        <v>0</v>
      </c>
      <c r="O1714" s="3">
        <f t="shared" si="1596"/>
        <v>6.4611983497500249</v>
      </c>
      <c r="P1714" s="3">
        <f t="shared" si="1597"/>
        <v>0.12729017020414884</v>
      </c>
      <c r="Q1714" s="3">
        <f t="shared" si="1598"/>
        <v>152.25645522403684</v>
      </c>
      <c r="R1714" s="3">
        <f t="shared" si="1599"/>
        <v>2.3425958023486424</v>
      </c>
      <c r="S1714" s="3">
        <f t="shared" si="1600"/>
        <v>1.8113574628492461</v>
      </c>
      <c r="T1714" s="3">
        <f t="shared" si="1601"/>
        <v>35.647136688232422</v>
      </c>
      <c r="U1714" s="2">
        <v>6</v>
      </c>
      <c r="V1714" s="3">
        <f t="shared" si="1602"/>
        <v>1.4200000166893005</v>
      </c>
      <c r="W1714" s="2">
        <v>1</v>
      </c>
      <c r="X1714" s="3">
        <f t="shared" si="1603"/>
        <v>2.8400000333786011</v>
      </c>
      <c r="Y1714" s="2">
        <v>33.279083251953125</v>
      </c>
      <c r="Z1714" s="2">
        <v>35.647136688232422</v>
      </c>
      <c r="AA1714" s="2">
        <v>32.843173980712891</v>
      </c>
      <c r="AB1714" s="2">
        <v>251.05926513671875</v>
      </c>
      <c r="AC1714" s="2">
        <v>242.62557983398438</v>
      </c>
      <c r="AD1714" s="2">
        <v>38.076641082763672</v>
      </c>
      <c r="AE1714" s="2">
        <v>40.772563934326172</v>
      </c>
      <c r="AF1714" s="2">
        <v>73.56591796875</v>
      </c>
      <c r="AG1714" s="2">
        <v>78.774574279785156</v>
      </c>
      <c r="AH1714" s="2">
        <v>500.10678100585938</v>
      </c>
      <c r="AI1714" s="2">
        <v>1999.560302734375</v>
      </c>
      <c r="AJ1714" s="2">
        <v>8.3027200698852539</v>
      </c>
      <c r="AK1714" s="2">
        <v>99.150260925292969</v>
      </c>
      <c r="AL1714" s="2">
        <v>-0.279449462890625</v>
      </c>
      <c r="AM1714" s="2">
        <v>-0.90505886077880859</v>
      </c>
      <c r="AN1714" s="2">
        <v>1</v>
      </c>
      <c r="AO1714" s="2">
        <v>-0.21956524252891541</v>
      </c>
      <c r="AP1714" s="2">
        <v>2.737391471862793</v>
      </c>
      <c r="AQ1714" s="2">
        <v>1</v>
      </c>
      <c r="AR1714" s="2">
        <v>0</v>
      </c>
      <c r="AS1714" s="2">
        <v>0.15999999642372131</v>
      </c>
      <c r="AT1714" s="2">
        <v>111115</v>
      </c>
      <c r="AU1714" s="3">
        <f t="shared" si="1604"/>
        <v>0.83351130167643217</v>
      </c>
      <c r="AV1714" s="3">
        <f t="shared" si="1605"/>
        <v>2.3425958023486422E-3</v>
      </c>
      <c r="AW1714" s="3">
        <f t="shared" si="1606"/>
        <v>308.7971366882324</v>
      </c>
      <c r="AX1714" s="3">
        <f t="shared" si="1607"/>
        <v>306.4290832519531</v>
      </c>
      <c r="AY1714" s="3">
        <f t="shared" si="1608"/>
        <v>319.92964128651511</v>
      </c>
      <c r="AZ1714" s="3">
        <f t="shared" si="1609"/>
        <v>2.1816620735190062</v>
      </c>
      <c r="BA1714" s="3">
        <f t="shared" si="1610"/>
        <v>5.8539678155308756</v>
      </c>
      <c r="BB1714" s="3">
        <f t="shared" si="1611"/>
        <v>59.041375795689348</v>
      </c>
      <c r="BC1714" s="3">
        <f t="shared" si="1612"/>
        <v>18.268811861363176</v>
      </c>
      <c r="BD1714" s="3">
        <f t="shared" si="1613"/>
        <v>34.463109970092773</v>
      </c>
      <c r="BE1714" s="3">
        <f t="shared" si="1614"/>
        <v>5.4825926835872236</v>
      </c>
      <c r="BF1714" s="3">
        <f t="shared" si="1615"/>
        <v>0.12182970414961947</v>
      </c>
      <c r="BG1714" s="3">
        <f t="shared" si="1616"/>
        <v>4.0426103526816295</v>
      </c>
      <c r="BH1714" s="3">
        <f t="shared" si="1617"/>
        <v>1.4399823309055941</v>
      </c>
      <c r="BI1714" s="3">
        <f t="shared" si="1618"/>
        <v>7.6616022103889972E-2</v>
      </c>
      <c r="BJ1714" s="3">
        <f t="shared" si="1619"/>
        <v>15.096267263023439</v>
      </c>
      <c r="BK1714" s="3">
        <f t="shared" si="1620"/>
        <v>0.6275366980193009</v>
      </c>
      <c r="BL1714" s="3">
        <f t="shared" si="1621"/>
        <v>68.829338093210566</v>
      </c>
      <c r="BM1714" s="3">
        <f t="shared" si="1622"/>
        <v>239.55423558410925</v>
      </c>
      <c r="BN1714" s="3">
        <f t="shared" si="1623"/>
        <v>1.8564481008564518E-2</v>
      </c>
    </row>
    <row r="1715" spans="1:66">
      <c r="A1715" s="1" t="s">
        <v>2349</v>
      </c>
      <c r="B1715" t="s">
        <v>2215</v>
      </c>
      <c r="C1715">
        <v>20190718</v>
      </c>
      <c r="D1715" t="s">
        <v>339</v>
      </c>
      <c r="E1715" s="1" t="s">
        <v>340</v>
      </c>
      <c r="F1715" s="2" t="s">
        <v>2348</v>
      </c>
      <c r="G1715" s="1">
        <v>2000</v>
      </c>
      <c r="H1715">
        <v>175</v>
      </c>
      <c r="I1715">
        <v>32.840621948242188</v>
      </c>
      <c r="J1715">
        <v>500.10955810546875</v>
      </c>
      <c r="K1715" s="2">
        <v>58</v>
      </c>
      <c r="L1715" s="2" t="s">
        <v>2353</v>
      </c>
      <c r="M1715" s="2">
        <v>20067.5</v>
      </c>
      <c r="N1715" s="2">
        <v>0</v>
      </c>
      <c r="O1715" s="3">
        <f t="shared" si="1596"/>
        <v>4.0280826124479514</v>
      </c>
      <c r="P1715" s="3">
        <f t="shared" si="1597"/>
        <v>0.13034802312954819</v>
      </c>
      <c r="Q1715" s="3">
        <f t="shared" si="1598"/>
        <v>114.20707365727957</v>
      </c>
      <c r="R1715" s="3">
        <f t="shared" si="1599"/>
        <v>2.3973901201972434</v>
      </c>
      <c r="S1715" s="3">
        <f t="shared" si="1600"/>
        <v>1.811870129375615</v>
      </c>
      <c r="T1715" s="3">
        <f t="shared" si="1601"/>
        <v>35.676647186279297</v>
      </c>
      <c r="U1715" s="2">
        <v>6</v>
      </c>
      <c r="V1715" s="3">
        <f t="shared" si="1602"/>
        <v>1.4200000166893005</v>
      </c>
      <c r="W1715" s="2">
        <v>1</v>
      </c>
      <c r="X1715" s="3">
        <f t="shared" si="1603"/>
        <v>2.8400000333786011</v>
      </c>
      <c r="Y1715" s="2">
        <v>33.290172576904297</v>
      </c>
      <c r="Z1715" s="2">
        <v>35.676647186279297</v>
      </c>
      <c r="AA1715" s="2">
        <v>32.840621948242188</v>
      </c>
      <c r="AB1715" s="2">
        <v>175.26083374023438</v>
      </c>
      <c r="AC1715" s="2">
        <v>169.93940734863281</v>
      </c>
      <c r="AD1715" s="2">
        <v>38.105995178222656</v>
      </c>
      <c r="AE1715" s="2">
        <v>40.864696502685547</v>
      </c>
      <c r="AF1715" s="2">
        <v>73.574699401855469</v>
      </c>
      <c r="AG1715" s="2">
        <v>78.901176452636719</v>
      </c>
      <c r="AH1715" s="2">
        <v>500.10955810546875</v>
      </c>
      <c r="AI1715" s="2">
        <v>1999.3519287109375</v>
      </c>
      <c r="AJ1715" s="2">
        <v>7.5766668319702148</v>
      </c>
      <c r="AK1715" s="2">
        <v>99.147346496582031</v>
      </c>
      <c r="AL1715" s="2">
        <v>0.31756591796875</v>
      </c>
      <c r="AM1715" s="2">
        <v>-0.91800594329833984</v>
      </c>
      <c r="AN1715" s="2">
        <v>1</v>
      </c>
      <c r="AO1715" s="2">
        <v>-0.21956524252891541</v>
      </c>
      <c r="AP1715" s="2">
        <v>2.737391471862793</v>
      </c>
      <c r="AQ1715" s="2">
        <v>1</v>
      </c>
      <c r="AR1715" s="2">
        <v>0</v>
      </c>
      <c r="AS1715" s="2">
        <v>0.15999999642372131</v>
      </c>
      <c r="AT1715" s="2">
        <v>111115</v>
      </c>
      <c r="AU1715" s="3">
        <f t="shared" si="1604"/>
        <v>0.83351593017578118</v>
      </c>
      <c r="AV1715" s="3">
        <f t="shared" si="1605"/>
        <v>2.3973901201972433E-3</v>
      </c>
      <c r="AW1715" s="3">
        <f t="shared" si="1606"/>
        <v>308.82664718627927</v>
      </c>
      <c r="AX1715" s="3">
        <f t="shared" si="1607"/>
        <v>306.44017257690427</v>
      </c>
      <c r="AY1715" s="3">
        <f t="shared" si="1608"/>
        <v>319.89630144351031</v>
      </c>
      <c r="AZ1715" s="3">
        <f t="shared" si="1609"/>
        <v>2.1502113798049507</v>
      </c>
      <c r="BA1715" s="3">
        <f t="shared" si="1610"/>
        <v>5.8634963530050426</v>
      </c>
      <c r="BB1715" s="3">
        <f t="shared" si="1611"/>
        <v>59.139216128261978</v>
      </c>
      <c r="BC1715" s="3">
        <f t="shared" si="1612"/>
        <v>18.274519625576431</v>
      </c>
      <c r="BD1715" s="3">
        <f t="shared" si="1613"/>
        <v>34.483409881591797</v>
      </c>
      <c r="BE1715" s="3">
        <f t="shared" si="1614"/>
        <v>5.488782981452168</v>
      </c>
      <c r="BF1715" s="3">
        <f t="shared" si="1615"/>
        <v>0.12462795032644547</v>
      </c>
      <c r="BG1715" s="3">
        <f t="shared" si="1616"/>
        <v>4.0516262236294276</v>
      </c>
      <c r="BH1715" s="3">
        <f t="shared" si="1617"/>
        <v>1.4371567578227404</v>
      </c>
      <c r="BI1715" s="3">
        <f t="shared" si="1618"/>
        <v>7.8386948943642329E-2</v>
      </c>
      <c r="BJ1715" s="3">
        <f t="shared" si="1619"/>
        <v>11.323328304258963</v>
      </c>
      <c r="BK1715" s="3">
        <f t="shared" si="1620"/>
        <v>0.67204585116024518</v>
      </c>
      <c r="BL1715" s="3">
        <f t="shared" si="1621"/>
        <v>68.900121062972204</v>
      </c>
      <c r="BM1715" s="3">
        <f t="shared" si="1622"/>
        <v>168.0246497912762</v>
      </c>
      <c r="BN1715" s="3">
        <f t="shared" si="1623"/>
        <v>1.6517539539232937E-2</v>
      </c>
    </row>
    <row r="1716" spans="1:66">
      <c r="A1716" s="1" t="s">
        <v>2349</v>
      </c>
      <c r="B1716" t="s">
        <v>2215</v>
      </c>
      <c r="C1716">
        <v>20190718</v>
      </c>
      <c r="D1716" t="s">
        <v>339</v>
      </c>
      <c r="E1716" s="1" t="s">
        <v>340</v>
      </c>
      <c r="F1716" s="2" t="s">
        <v>2348</v>
      </c>
      <c r="G1716" s="1">
        <v>2000</v>
      </c>
      <c r="H1716">
        <v>100</v>
      </c>
      <c r="I1716">
        <v>32.842319488525391</v>
      </c>
      <c r="J1716">
        <v>500.0975341796875</v>
      </c>
      <c r="K1716" s="2">
        <v>59</v>
      </c>
      <c r="L1716" s="2" t="s">
        <v>2354</v>
      </c>
      <c r="M1716" s="2">
        <v>20157.5</v>
      </c>
      <c r="N1716" s="2">
        <v>0</v>
      </c>
      <c r="O1716" s="3">
        <f t="shared" si="1596"/>
        <v>1.6847519887515765</v>
      </c>
      <c r="P1716" s="3">
        <f t="shared" si="1597"/>
        <v>0.13334667470040817</v>
      </c>
      <c r="Q1716" s="3">
        <f t="shared" si="1598"/>
        <v>73.804509900701603</v>
      </c>
      <c r="R1716" s="3">
        <f t="shared" si="1599"/>
        <v>2.4459768786280542</v>
      </c>
      <c r="S1716" s="3">
        <f t="shared" si="1600"/>
        <v>1.8086936384314924</v>
      </c>
      <c r="T1716" s="3">
        <f t="shared" si="1601"/>
        <v>35.690944671630859</v>
      </c>
      <c r="U1716" s="2">
        <v>6</v>
      </c>
      <c r="V1716" s="3">
        <f t="shared" si="1602"/>
        <v>1.4200000166893005</v>
      </c>
      <c r="W1716" s="2">
        <v>1</v>
      </c>
      <c r="X1716" s="3">
        <f t="shared" si="1603"/>
        <v>2.8400000333786011</v>
      </c>
      <c r="Y1716" s="2">
        <v>33.298656463623047</v>
      </c>
      <c r="Z1716" s="2">
        <v>35.690944671630859</v>
      </c>
      <c r="AA1716" s="2">
        <v>32.842319488525391</v>
      </c>
      <c r="AB1716" s="2">
        <v>99.753532409667969</v>
      </c>
      <c r="AC1716" s="2">
        <v>97.446258544921875</v>
      </c>
      <c r="AD1716" s="2">
        <v>38.129573822021484</v>
      </c>
      <c r="AE1716" s="2">
        <v>40.944019317626953</v>
      </c>
      <c r="AF1716" s="2">
        <v>73.583999633789063</v>
      </c>
      <c r="AG1716" s="2">
        <v>79.015434265136719</v>
      </c>
      <c r="AH1716" s="2">
        <v>500.0975341796875</v>
      </c>
      <c r="AI1716" s="2">
        <v>1999.1531982421875</v>
      </c>
      <c r="AJ1716" s="2">
        <v>8.8807353973388672</v>
      </c>
      <c r="AK1716" s="2">
        <v>99.145713806152344</v>
      </c>
      <c r="AL1716" s="2">
        <v>0.66880035400390625</v>
      </c>
      <c r="AM1716" s="2">
        <v>-0.92958354949951172</v>
      </c>
      <c r="AN1716" s="2">
        <v>1</v>
      </c>
      <c r="AO1716" s="2">
        <v>-0.21956524252891541</v>
      </c>
      <c r="AP1716" s="2">
        <v>2.737391471862793</v>
      </c>
      <c r="AQ1716" s="2">
        <v>1</v>
      </c>
      <c r="AR1716" s="2">
        <v>0</v>
      </c>
      <c r="AS1716" s="2">
        <v>0.15999999642372131</v>
      </c>
      <c r="AT1716" s="2">
        <v>111115</v>
      </c>
      <c r="AU1716" s="3">
        <f t="shared" si="1604"/>
        <v>0.83349589029947901</v>
      </c>
      <c r="AV1716" s="3">
        <f t="shared" si="1605"/>
        <v>2.4459768786280543E-3</v>
      </c>
      <c r="AW1716" s="3">
        <f t="shared" si="1606"/>
        <v>308.84094467163084</v>
      </c>
      <c r="AX1716" s="3">
        <f t="shared" si="1607"/>
        <v>306.44865646362302</v>
      </c>
      <c r="AY1716" s="3">
        <f t="shared" si="1608"/>
        <v>319.86450456922103</v>
      </c>
      <c r="AZ1716" s="3">
        <f t="shared" si="1609"/>
        <v>2.1238985635957217</v>
      </c>
      <c r="BA1716" s="3">
        <f t="shared" si="1610"/>
        <v>5.8681176597705074</v>
      </c>
      <c r="BB1716" s="3">
        <f t="shared" si="1611"/>
        <v>59.186801269530719</v>
      </c>
      <c r="BC1716" s="3">
        <f t="shared" si="1612"/>
        <v>18.242781951903766</v>
      </c>
      <c r="BD1716" s="3">
        <f t="shared" si="1613"/>
        <v>34.494800567626953</v>
      </c>
      <c r="BE1716" s="3">
        <f t="shared" si="1614"/>
        <v>5.4922591419596483</v>
      </c>
      <c r="BF1716" s="3">
        <f t="shared" si="1615"/>
        <v>0.1273664317622597</v>
      </c>
      <c r="BG1716" s="3">
        <f t="shared" si="1616"/>
        <v>4.0594240213390149</v>
      </c>
      <c r="BH1716" s="3">
        <f t="shared" si="1617"/>
        <v>1.4328351206206333</v>
      </c>
      <c r="BI1716" s="3">
        <f t="shared" si="1618"/>
        <v>8.0120541305530368E-2</v>
      </c>
      <c r="BJ1716" s="3">
        <f t="shared" si="1619"/>
        <v>7.3174008162182984</v>
      </c>
      <c r="BK1716" s="3">
        <f t="shared" si="1620"/>
        <v>0.75738679968588396</v>
      </c>
      <c r="BL1716" s="3">
        <f t="shared" si="1621"/>
        <v>69.008307947174956</v>
      </c>
      <c r="BM1716" s="3">
        <f t="shared" si="1622"/>
        <v>96.645408137146049</v>
      </c>
      <c r="BN1716" s="3">
        <f t="shared" si="1623"/>
        <v>1.202973698340651E-2</v>
      </c>
    </row>
    <row r="1717" spans="1:66">
      <c r="A1717" s="1" t="s">
        <v>2349</v>
      </c>
      <c r="B1717" t="s">
        <v>2215</v>
      </c>
      <c r="C1717">
        <v>20190718</v>
      </c>
      <c r="D1717" t="s">
        <v>339</v>
      </c>
      <c r="E1717" s="1" t="s">
        <v>340</v>
      </c>
      <c r="F1717" s="2" t="s">
        <v>2348</v>
      </c>
      <c r="G1717" s="1">
        <v>2000</v>
      </c>
      <c r="H1717">
        <v>66</v>
      </c>
      <c r="I1717">
        <v>32.839069366455078</v>
      </c>
      <c r="J1717">
        <v>500.1202392578125</v>
      </c>
      <c r="K1717" s="2">
        <v>60</v>
      </c>
      <c r="L1717" s="2" t="s">
        <v>2355</v>
      </c>
      <c r="M1717" s="2">
        <v>20247.5</v>
      </c>
      <c r="N1717" s="2">
        <v>0</v>
      </c>
      <c r="O1717" s="3">
        <f t="shared" si="1596"/>
        <v>0.50534384408246114</v>
      </c>
      <c r="P1717" s="3">
        <f t="shared" si="1597"/>
        <v>0.13461681141921433</v>
      </c>
      <c r="Q1717" s="3">
        <f t="shared" si="1598"/>
        <v>57.685738352988317</v>
      </c>
      <c r="R1717" s="3">
        <f t="shared" si="1599"/>
        <v>2.4628394865897549</v>
      </c>
      <c r="S1717" s="3">
        <f t="shared" si="1600"/>
        <v>1.8047048231028215</v>
      </c>
      <c r="T1717" s="3">
        <f t="shared" si="1601"/>
        <v>35.692317962646484</v>
      </c>
      <c r="U1717" s="2">
        <v>6</v>
      </c>
      <c r="V1717" s="3">
        <f t="shared" si="1602"/>
        <v>1.4200000166893005</v>
      </c>
      <c r="W1717" s="2">
        <v>1</v>
      </c>
      <c r="X1717" s="3">
        <f t="shared" si="1603"/>
        <v>2.8400000333786011</v>
      </c>
      <c r="Y1717" s="2">
        <v>33.300323486328125</v>
      </c>
      <c r="Z1717" s="2">
        <v>35.692317962646484</v>
      </c>
      <c r="AA1717" s="2">
        <v>32.839069366455078</v>
      </c>
      <c r="AB1717" s="2">
        <v>66.617523193359375</v>
      </c>
      <c r="AC1717" s="2">
        <v>65.816787719726563</v>
      </c>
      <c r="AD1717" s="2">
        <v>38.155117034912109</v>
      </c>
      <c r="AE1717" s="2">
        <v>40.988704681396484</v>
      </c>
      <c r="AF1717" s="2">
        <v>73.62646484375</v>
      </c>
      <c r="AG1717" s="2">
        <v>79.094337463378906</v>
      </c>
      <c r="AH1717" s="2">
        <v>500.1202392578125</v>
      </c>
      <c r="AI1717" s="2">
        <v>1999.0291748046875</v>
      </c>
      <c r="AJ1717" s="2">
        <v>7.682837963104248</v>
      </c>
      <c r="AK1717" s="2">
        <v>99.145774841308594</v>
      </c>
      <c r="AL1717" s="2">
        <v>0.86202239990234375</v>
      </c>
      <c r="AM1717" s="2">
        <v>-0.95449733734130859</v>
      </c>
      <c r="AN1717" s="2">
        <v>1</v>
      </c>
      <c r="AO1717" s="2">
        <v>-0.21956524252891541</v>
      </c>
      <c r="AP1717" s="2">
        <v>2.737391471862793</v>
      </c>
      <c r="AQ1717" s="2">
        <v>1</v>
      </c>
      <c r="AR1717" s="2">
        <v>0</v>
      </c>
      <c r="AS1717" s="2">
        <v>0.15999999642372131</v>
      </c>
      <c r="AT1717" s="2">
        <v>111115</v>
      </c>
      <c r="AU1717" s="3">
        <f t="shared" si="1604"/>
        <v>0.83353373209635406</v>
      </c>
      <c r="AV1717" s="3">
        <f t="shared" si="1605"/>
        <v>2.4628394865897551E-3</v>
      </c>
      <c r="AW1717" s="3">
        <f t="shared" si="1606"/>
        <v>308.84231796264646</v>
      </c>
      <c r="AX1717" s="3">
        <f t="shared" si="1607"/>
        <v>306.4503234863281</v>
      </c>
      <c r="AY1717" s="3">
        <f t="shared" si="1608"/>
        <v>319.84466081966457</v>
      </c>
      <c r="AZ1717" s="3">
        <f t="shared" si="1609"/>
        <v>2.1150215365944871</v>
      </c>
      <c r="BA1717" s="3">
        <f t="shared" si="1610"/>
        <v>5.8685617084814492</v>
      </c>
      <c r="BB1717" s="3">
        <f t="shared" si="1611"/>
        <v>59.191243579210422</v>
      </c>
      <c r="BC1717" s="3">
        <f t="shared" si="1612"/>
        <v>18.202538897813938</v>
      </c>
      <c r="BD1717" s="3">
        <f t="shared" si="1613"/>
        <v>34.496320724487305</v>
      </c>
      <c r="BE1717" s="3">
        <f t="shared" si="1614"/>
        <v>5.4927232016096088</v>
      </c>
      <c r="BF1717" s="3">
        <f t="shared" si="1615"/>
        <v>0.1285247038093322</v>
      </c>
      <c r="BG1717" s="3">
        <f t="shared" si="1616"/>
        <v>4.0638568853786277</v>
      </c>
      <c r="BH1717" s="3">
        <f t="shared" si="1617"/>
        <v>1.4288663162309811</v>
      </c>
      <c r="BI1717" s="3">
        <f t="shared" si="1618"/>
        <v>8.0853929595426796E-2</v>
      </c>
      <c r="BJ1717" s="3">
        <f t="shared" si="1619"/>
        <v>5.7192972263000197</v>
      </c>
      <c r="BK1717" s="3">
        <f t="shared" si="1620"/>
        <v>0.87645934041382556</v>
      </c>
      <c r="BL1717" s="3">
        <f t="shared" si="1621"/>
        <v>69.091399294560347</v>
      </c>
      <c r="BM1717" s="3">
        <f t="shared" si="1622"/>
        <v>65.576571458637389</v>
      </c>
      <c r="BN1717" s="3">
        <f t="shared" si="1623"/>
        <v>5.3242968541854993E-3</v>
      </c>
    </row>
    <row r="1718" spans="1:66">
      <c r="A1718" s="1" t="s">
        <v>2349</v>
      </c>
      <c r="B1718" t="s">
        <v>2215</v>
      </c>
      <c r="C1718">
        <v>20190718</v>
      </c>
      <c r="D1718" t="s">
        <v>339</v>
      </c>
      <c r="E1718" s="1" t="s">
        <v>340</v>
      </c>
      <c r="F1718" s="2" t="s">
        <v>2348</v>
      </c>
      <c r="G1718" s="1">
        <v>2000</v>
      </c>
      <c r="H1718">
        <v>33</v>
      </c>
      <c r="I1718">
        <v>32.841392517089844</v>
      </c>
      <c r="J1718">
        <v>500.13165283203125</v>
      </c>
      <c r="K1718" s="2">
        <v>61</v>
      </c>
      <c r="L1718" s="2" t="s">
        <v>2356</v>
      </c>
      <c r="M1718" s="2">
        <v>20337</v>
      </c>
      <c r="N1718" s="2">
        <v>0</v>
      </c>
      <c r="O1718" s="3">
        <f t="shared" si="1596"/>
        <v>0.11919110541027338</v>
      </c>
      <c r="P1718" s="3">
        <f t="shared" si="1597"/>
        <v>0.13738153619038518</v>
      </c>
      <c r="Q1718" s="3">
        <f t="shared" si="1598"/>
        <v>41.647549595116125</v>
      </c>
      <c r="R1718" s="3">
        <f t="shared" si="1599"/>
        <v>2.4986083379795216</v>
      </c>
      <c r="S1718" s="3">
        <f t="shared" si="1600"/>
        <v>1.7957809481916112</v>
      </c>
      <c r="T1718" s="3">
        <f t="shared" si="1601"/>
        <v>35.674160003662109</v>
      </c>
      <c r="U1718" s="2">
        <v>6</v>
      </c>
      <c r="V1718" s="3">
        <f t="shared" si="1602"/>
        <v>1.4200000166893005</v>
      </c>
      <c r="W1718" s="2">
        <v>1</v>
      </c>
      <c r="X1718" s="3">
        <f t="shared" si="1603"/>
        <v>2.8400000333786011</v>
      </c>
      <c r="Y1718" s="2">
        <v>33.302345275878906</v>
      </c>
      <c r="Z1718" s="2">
        <v>35.674160003662109</v>
      </c>
      <c r="AA1718" s="2">
        <v>32.841392517089844</v>
      </c>
      <c r="AB1718" s="2">
        <v>44.673061370849609</v>
      </c>
      <c r="AC1718" s="2">
        <v>44.396987915039063</v>
      </c>
      <c r="AD1718" s="2">
        <v>38.144554138183594</v>
      </c>
      <c r="AE1718" s="2">
        <v>41.019138336181641</v>
      </c>
      <c r="AF1718" s="2">
        <v>73.598419189453125</v>
      </c>
      <c r="AG1718" s="2">
        <v>79.144821166992188</v>
      </c>
      <c r="AH1718" s="2">
        <v>500.13165283203125</v>
      </c>
      <c r="AI1718" s="2">
        <v>1999.1552734375</v>
      </c>
      <c r="AJ1718" s="2">
        <v>9.6508455276489258</v>
      </c>
      <c r="AK1718" s="2">
        <v>99.146690368652344</v>
      </c>
      <c r="AL1718" s="2">
        <v>0.94732666015625</v>
      </c>
      <c r="AM1718" s="2">
        <v>-0.97463512420654297</v>
      </c>
      <c r="AN1718" s="2">
        <v>1</v>
      </c>
      <c r="AO1718" s="2">
        <v>-0.21956524252891541</v>
      </c>
      <c r="AP1718" s="2">
        <v>2.737391471862793</v>
      </c>
      <c r="AQ1718" s="2">
        <v>1</v>
      </c>
      <c r="AR1718" s="2">
        <v>0</v>
      </c>
      <c r="AS1718" s="2">
        <v>0.15999999642372131</v>
      </c>
      <c r="AT1718" s="2">
        <v>111135</v>
      </c>
      <c r="AU1718" s="3">
        <f t="shared" si="1604"/>
        <v>0.83355275472005186</v>
      </c>
      <c r="AV1718" s="3">
        <f t="shared" si="1605"/>
        <v>2.4986083379795218E-3</v>
      </c>
      <c r="AW1718" s="3">
        <f t="shared" si="1606"/>
        <v>308.82416000366209</v>
      </c>
      <c r="AX1718" s="3">
        <f t="shared" si="1607"/>
        <v>306.45234527587888</v>
      </c>
      <c r="AY1718" s="3">
        <f t="shared" si="1608"/>
        <v>319.8648366004636</v>
      </c>
      <c r="AZ1718" s="3">
        <f t="shared" si="1609"/>
        <v>2.0998845139822633</v>
      </c>
      <c r="BA1718" s="3">
        <f t="shared" si="1610"/>
        <v>5.8626927559979292</v>
      </c>
      <c r="BB1718" s="3">
        <f t="shared" si="1611"/>
        <v>59.131502364818864</v>
      </c>
      <c r="BC1718" s="3">
        <f t="shared" si="1612"/>
        <v>18.112364028637224</v>
      </c>
      <c r="BD1718" s="3">
        <f t="shared" si="1613"/>
        <v>34.488252639770508</v>
      </c>
      <c r="BE1718" s="3">
        <f t="shared" si="1614"/>
        <v>5.4902606397317379</v>
      </c>
      <c r="BF1718" s="3">
        <f t="shared" si="1615"/>
        <v>0.13104251445432924</v>
      </c>
      <c r="BG1718" s="3">
        <f t="shared" si="1616"/>
        <v>4.066911807806318</v>
      </c>
      <c r="BH1718" s="3">
        <f t="shared" si="1617"/>
        <v>1.4233488319254199</v>
      </c>
      <c r="BI1718" s="3">
        <f t="shared" si="1618"/>
        <v>8.2448441631838204E-2</v>
      </c>
      <c r="BJ1718" s="3">
        <f t="shared" si="1619"/>
        <v>4.1292167043200712</v>
      </c>
      <c r="BK1718" s="3">
        <f t="shared" si="1620"/>
        <v>0.93807151230204089</v>
      </c>
      <c r="BL1718" s="3">
        <f t="shared" si="1621"/>
        <v>69.242509166480673</v>
      </c>
      <c r="BM1718" s="3">
        <f t="shared" si="1622"/>
        <v>44.340330171935996</v>
      </c>
      <c r="BN1718" s="3">
        <f t="shared" si="1623"/>
        <v>1.8613057631576655E-3</v>
      </c>
    </row>
    <row r="1719" spans="1:66">
      <c r="A1719" s="1" t="s">
        <v>2349</v>
      </c>
      <c r="B1719" t="s">
        <v>2215</v>
      </c>
      <c r="C1719">
        <v>20190718</v>
      </c>
      <c r="D1719" t="s">
        <v>339</v>
      </c>
      <c r="E1719" s="1" t="s">
        <v>340</v>
      </c>
      <c r="F1719" s="2" t="s">
        <v>2348</v>
      </c>
      <c r="G1719" s="1">
        <v>2000</v>
      </c>
      <c r="H1719">
        <v>400</v>
      </c>
      <c r="I1719">
        <v>32.841537475585938</v>
      </c>
      <c r="J1719">
        <v>500.09515380859375</v>
      </c>
      <c r="K1719" s="2">
        <v>62</v>
      </c>
      <c r="L1719" s="2" t="s">
        <v>2357</v>
      </c>
      <c r="M1719" s="2">
        <v>20451.5</v>
      </c>
      <c r="N1719" s="2">
        <v>0</v>
      </c>
      <c r="O1719" s="3">
        <f t="shared" si="1596"/>
        <v>10.953481986181769</v>
      </c>
      <c r="P1719" s="3">
        <f t="shared" si="1597"/>
        <v>0.14031991999606766</v>
      </c>
      <c r="Q1719" s="3">
        <f t="shared" si="1598"/>
        <v>246.33110186516282</v>
      </c>
      <c r="R1719" s="3">
        <f t="shared" si="1599"/>
        <v>2.5374705983218528</v>
      </c>
      <c r="S1719" s="3">
        <f t="shared" si="1600"/>
        <v>1.7872774950796657</v>
      </c>
      <c r="T1719" s="3">
        <f t="shared" si="1601"/>
        <v>35.659782409667969</v>
      </c>
      <c r="U1719" s="2">
        <v>6</v>
      </c>
      <c r="V1719" s="3">
        <f t="shared" si="1602"/>
        <v>1.4200000166893005</v>
      </c>
      <c r="W1719" s="2">
        <v>1</v>
      </c>
      <c r="X1719" s="3">
        <f t="shared" si="1603"/>
        <v>2.8400000333786011</v>
      </c>
      <c r="Y1719" s="2">
        <v>33.304920196533203</v>
      </c>
      <c r="Z1719" s="2">
        <v>35.659782409667969</v>
      </c>
      <c r="AA1719" s="2">
        <v>32.841537475585938</v>
      </c>
      <c r="AB1719" s="2">
        <v>400.36471557617188</v>
      </c>
      <c r="AC1719" s="2">
        <v>386.04776000976563</v>
      </c>
      <c r="AD1719" s="2">
        <v>38.138992309570313</v>
      </c>
      <c r="AE1719" s="2">
        <v>41.058380126953125</v>
      </c>
      <c r="AF1719" s="2">
        <v>73.576507568359375</v>
      </c>
      <c r="AG1719" s="2">
        <v>79.208488464355469</v>
      </c>
      <c r="AH1719" s="2">
        <v>500.09515380859375</v>
      </c>
      <c r="AI1719" s="2">
        <v>1998.92333984375</v>
      </c>
      <c r="AJ1719" s="2">
        <v>7.9635510444641113</v>
      </c>
      <c r="AK1719" s="2">
        <v>99.145942687988281</v>
      </c>
      <c r="AL1719" s="2">
        <v>-1.204010009765625</v>
      </c>
      <c r="AM1719" s="2">
        <v>-0.96160030364990234</v>
      </c>
      <c r="AN1719" s="2">
        <v>0.66666668653488159</v>
      </c>
      <c r="AO1719" s="2">
        <v>-0.21956524252891541</v>
      </c>
      <c r="AP1719" s="2">
        <v>2.737391471862793</v>
      </c>
      <c r="AQ1719" s="2">
        <v>1</v>
      </c>
      <c r="AR1719" s="2">
        <v>0</v>
      </c>
      <c r="AS1719" s="2">
        <v>0.15999999642372131</v>
      </c>
      <c r="AT1719" s="2">
        <v>111115</v>
      </c>
      <c r="AU1719" s="3">
        <f t="shared" si="1604"/>
        <v>0.83349192301432284</v>
      </c>
      <c r="AV1719" s="3">
        <f t="shared" si="1605"/>
        <v>2.537470598321853E-3</v>
      </c>
      <c r="AW1719" s="3">
        <f t="shared" si="1606"/>
        <v>308.80978240966795</v>
      </c>
      <c r="AX1719" s="3">
        <f t="shared" si="1607"/>
        <v>306.45492019653318</v>
      </c>
      <c r="AY1719" s="3">
        <f t="shared" si="1608"/>
        <v>319.82772722629306</v>
      </c>
      <c r="AZ1719" s="3">
        <f t="shared" si="1609"/>
        <v>2.081994196856809</v>
      </c>
      <c r="BA1719" s="3">
        <f t="shared" si="1610"/>
        <v>5.8580492980081971</v>
      </c>
      <c r="BB1719" s="3">
        <f t="shared" si="1611"/>
        <v>59.085113714067404</v>
      </c>
      <c r="BC1719" s="3">
        <f t="shared" si="1612"/>
        <v>18.026733587114279</v>
      </c>
      <c r="BD1719" s="3">
        <f t="shared" si="1613"/>
        <v>34.482351303100586</v>
      </c>
      <c r="BE1719" s="3">
        <f t="shared" si="1614"/>
        <v>5.4884600261876013</v>
      </c>
      <c r="BF1719" s="3">
        <f t="shared" si="1615"/>
        <v>0.13371335417235203</v>
      </c>
      <c r="BG1719" s="3">
        <f t="shared" si="1616"/>
        <v>4.0707718029285314</v>
      </c>
      <c r="BH1719" s="3">
        <f t="shared" si="1617"/>
        <v>1.41768822325907</v>
      </c>
      <c r="BI1719" s="3">
        <f t="shared" si="1618"/>
        <v>8.4140313165225994E-2</v>
      </c>
      <c r="BJ1719" s="3">
        <f t="shared" si="1619"/>
        <v>24.422729307792437</v>
      </c>
      <c r="BK1719" s="3">
        <f t="shared" si="1620"/>
        <v>0.63808452575642849</v>
      </c>
      <c r="BL1719" s="3">
        <f t="shared" si="1621"/>
        <v>69.394208545813683</v>
      </c>
      <c r="BM1719" s="3">
        <f t="shared" si="1622"/>
        <v>380.84099926767021</v>
      </c>
      <c r="BN1719" s="3">
        <f t="shared" si="1623"/>
        <v>1.995867605414187E-2</v>
      </c>
    </row>
    <row r="1720" spans="1:66">
      <c r="A1720" s="1" t="s">
        <v>2349</v>
      </c>
      <c r="B1720" t="s">
        <v>2215</v>
      </c>
      <c r="C1720">
        <v>20190718</v>
      </c>
      <c r="D1720" t="s">
        <v>339</v>
      </c>
      <c r="E1720" s="1" t="s">
        <v>340</v>
      </c>
      <c r="F1720" s="2" t="s">
        <v>2348</v>
      </c>
      <c r="G1720" s="1">
        <v>2000</v>
      </c>
      <c r="H1720">
        <v>400</v>
      </c>
      <c r="I1720">
        <v>32.840187072753906</v>
      </c>
      <c r="J1720">
        <v>500.09487915039063</v>
      </c>
      <c r="K1720" s="2">
        <v>63</v>
      </c>
      <c r="L1720" s="2" t="s">
        <v>2358</v>
      </c>
      <c r="M1720" s="2">
        <v>20541</v>
      </c>
      <c r="N1720" s="2">
        <v>0</v>
      </c>
      <c r="O1720" s="3">
        <f t="shared" si="1596"/>
        <v>11.803374429714015</v>
      </c>
      <c r="P1720" s="3">
        <f t="shared" si="1597"/>
        <v>0.14252305445171315</v>
      </c>
      <c r="Q1720" s="3">
        <f t="shared" si="1598"/>
        <v>237.59989336411215</v>
      </c>
      <c r="R1720" s="3">
        <f t="shared" si="1599"/>
        <v>2.5670863421785834</v>
      </c>
      <c r="S1720" s="3">
        <f t="shared" si="1600"/>
        <v>1.781523572393648</v>
      </c>
      <c r="T1720" s="3">
        <f t="shared" si="1601"/>
        <v>35.643112182617188</v>
      </c>
      <c r="U1720" s="2">
        <v>6</v>
      </c>
      <c r="V1720" s="3">
        <f t="shared" si="1602"/>
        <v>1.4200000166893005</v>
      </c>
      <c r="W1720" s="2">
        <v>1</v>
      </c>
      <c r="X1720" s="3">
        <f t="shared" si="1603"/>
        <v>2.8400000333786011</v>
      </c>
      <c r="Y1720" s="2">
        <v>33.303661346435547</v>
      </c>
      <c r="Z1720" s="2">
        <v>35.643112182617188</v>
      </c>
      <c r="AA1720" s="2">
        <v>32.840187072753906</v>
      </c>
      <c r="AB1720" s="2">
        <v>400.50827026367188</v>
      </c>
      <c r="AC1720" s="2">
        <v>385.16064453125</v>
      </c>
      <c r="AD1720" s="2">
        <v>38.109291076660156</v>
      </c>
      <c r="AE1720" s="2">
        <v>41.062740325927734</v>
      </c>
      <c r="AF1720" s="2">
        <v>73.523345947265625</v>
      </c>
      <c r="AG1720" s="2">
        <v>79.221366882324219</v>
      </c>
      <c r="AH1720" s="2">
        <v>500.09487915039063</v>
      </c>
      <c r="AI1720" s="2">
        <v>1999.2410888671875</v>
      </c>
      <c r="AJ1720" s="2">
        <v>9.1205959320068359</v>
      </c>
      <c r="AK1720" s="2">
        <v>99.144523620605469</v>
      </c>
      <c r="AL1720" s="2">
        <v>-1.297882080078125</v>
      </c>
      <c r="AM1720" s="2">
        <v>-0.96990108489990234</v>
      </c>
      <c r="AN1720" s="2">
        <v>0.66666668653488159</v>
      </c>
      <c r="AO1720" s="2">
        <v>-0.21956524252891541</v>
      </c>
      <c r="AP1720" s="2">
        <v>2.737391471862793</v>
      </c>
      <c r="AQ1720" s="2">
        <v>1</v>
      </c>
      <c r="AR1720" s="2">
        <v>0</v>
      </c>
      <c r="AS1720" s="2">
        <v>0.15999999642372131</v>
      </c>
      <c r="AT1720" s="2">
        <v>111115</v>
      </c>
      <c r="AU1720" s="3">
        <f t="shared" si="1604"/>
        <v>0.83349146525065088</v>
      </c>
      <c r="AV1720" s="3">
        <f t="shared" si="1605"/>
        <v>2.5670863421785833E-3</v>
      </c>
      <c r="AW1720" s="3">
        <f t="shared" si="1606"/>
        <v>308.79311218261716</v>
      </c>
      <c r="AX1720" s="3">
        <f t="shared" si="1607"/>
        <v>306.45366134643552</v>
      </c>
      <c r="AY1720" s="3">
        <f t="shared" si="1608"/>
        <v>319.8785670689067</v>
      </c>
      <c r="AZ1720" s="3">
        <f t="shared" si="1609"/>
        <v>2.0696802008278339</v>
      </c>
      <c r="BA1720" s="3">
        <f t="shared" si="1610"/>
        <v>5.8526694005643787</v>
      </c>
      <c r="BB1720" s="3">
        <f t="shared" si="1611"/>
        <v>59.031696223189101</v>
      </c>
      <c r="BC1720" s="3">
        <f t="shared" si="1612"/>
        <v>17.968955897261367</v>
      </c>
      <c r="BD1720" s="3">
        <f t="shared" si="1613"/>
        <v>34.473386764526367</v>
      </c>
      <c r="BE1720" s="3">
        <f t="shared" si="1614"/>
        <v>5.4857257519712839</v>
      </c>
      <c r="BF1720" s="3">
        <f t="shared" si="1615"/>
        <v>0.13571243791931176</v>
      </c>
      <c r="BG1720" s="3">
        <f t="shared" si="1616"/>
        <v>4.0711458281707307</v>
      </c>
      <c r="BH1720" s="3">
        <f t="shared" si="1617"/>
        <v>1.4145799238005532</v>
      </c>
      <c r="BI1720" s="3">
        <f t="shared" si="1618"/>
        <v>8.5406955207748741E-2</v>
      </c>
      <c r="BJ1720" s="3">
        <f t="shared" si="1619"/>
        <v>23.556728239891555</v>
      </c>
      <c r="BK1720" s="3">
        <f t="shared" si="1620"/>
        <v>0.6168851795678062</v>
      </c>
      <c r="BL1720" s="3">
        <f t="shared" si="1621"/>
        <v>69.488040982046996</v>
      </c>
      <c r="BM1720" s="3">
        <f t="shared" si="1622"/>
        <v>379.5498856253223</v>
      </c>
      <c r="BN1720" s="3">
        <f t="shared" si="1623"/>
        <v>2.1609632808797047E-2</v>
      </c>
    </row>
    <row r="1721" spans="1:66">
      <c r="A1721" s="1" t="s">
        <v>2349</v>
      </c>
      <c r="B1721" t="s">
        <v>2215</v>
      </c>
      <c r="C1721">
        <v>20190718</v>
      </c>
      <c r="D1721" t="s">
        <v>339</v>
      </c>
      <c r="E1721" s="1" t="s">
        <v>340</v>
      </c>
      <c r="F1721" s="2" t="s">
        <v>2348</v>
      </c>
      <c r="G1721" s="1">
        <v>2000</v>
      </c>
      <c r="H1721">
        <v>400</v>
      </c>
      <c r="I1721">
        <v>32.841388702392578</v>
      </c>
      <c r="J1721">
        <v>500.15170288085938</v>
      </c>
      <c r="K1721" s="2">
        <v>64</v>
      </c>
      <c r="L1721" s="2" t="s">
        <v>2359</v>
      </c>
      <c r="M1721" s="2">
        <v>20631</v>
      </c>
      <c r="N1721" s="2">
        <v>0</v>
      </c>
      <c r="O1721" s="3">
        <f t="shared" si="1596"/>
        <v>11.859809471250392</v>
      </c>
      <c r="P1721" s="3">
        <f t="shared" si="1597"/>
        <v>0.14502210072064189</v>
      </c>
      <c r="Q1721" s="3">
        <f t="shared" si="1598"/>
        <v>238.29861260857953</v>
      </c>
      <c r="R1721" s="3">
        <f t="shared" si="1599"/>
        <v>2.5964502580072417</v>
      </c>
      <c r="S1721" s="3">
        <f t="shared" si="1600"/>
        <v>1.7723574088350178</v>
      </c>
      <c r="T1721" s="3">
        <f t="shared" si="1601"/>
        <v>35.615070343017578</v>
      </c>
      <c r="U1721" s="2">
        <v>6</v>
      </c>
      <c r="V1721" s="3">
        <f t="shared" si="1602"/>
        <v>1.4200000166893005</v>
      </c>
      <c r="W1721" s="2">
        <v>1</v>
      </c>
      <c r="X1721" s="3">
        <f t="shared" si="1603"/>
        <v>2.8400000333786011</v>
      </c>
      <c r="Y1721" s="2">
        <v>33.301570892333984</v>
      </c>
      <c r="Z1721" s="2">
        <v>35.615070343017578</v>
      </c>
      <c r="AA1721" s="2">
        <v>32.841388702392578</v>
      </c>
      <c r="AB1721" s="2">
        <v>399.59622192382813</v>
      </c>
      <c r="AC1721" s="2">
        <v>384.17214965820313</v>
      </c>
      <c r="AD1721" s="2">
        <v>38.078475952148438</v>
      </c>
      <c r="AE1721" s="2">
        <v>41.065361022949219</v>
      </c>
      <c r="AF1721" s="2">
        <v>73.470085144042969</v>
      </c>
      <c r="AG1721" s="2">
        <v>79.233100891113281</v>
      </c>
      <c r="AH1721" s="2">
        <v>500.15170288085938</v>
      </c>
      <c r="AI1721" s="2">
        <v>1999.2147216796875</v>
      </c>
      <c r="AJ1721" s="2">
        <v>7.6674485206604004</v>
      </c>
      <c r="AK1721" s="2">
        <v>99.141265869140625</v>
      </c>
      <c r="AL1721" s="2">
        <v>-1.269256591796875</v>
      </c>
      <c r="AM1721" s="2">
        <v>-0.96821117401123047</v>
      </c>
      <c r="AN1721" s="2">
        <v>0.66666668653488159</v>
      </c>
      <c r="AO1721" s="2">
        <v>-0.21956524252891541</v>
      </c>
      <c r="AP1721" s="2">
        <v>2.737391471862793</v>
      </c>
      <c r="AQ1721" s="2">
        <v>1</v>
      </c>
      <c r="AR1721" s="2">
        <v>0</v>
      </c>
      <c r="AS1721" s="2">
        <v>0.15999999642372131</v>
      </c>
      <c r="AT1721" s="2">
        <v>111115</v>
      </c>
      <c r="AU1721" s="3">
        <f t="shared" si="1604"/>
        <v>0.83358617146809877</v>
      </c>
      <c r="AV1721" s="3">
        <f t="shared" si="1605"/>
        <v>2.5964502580072416E-3</v>
      </c>
      <c r="AW1721" s="3">
        <f t="shared" si="1606"/>
        <v>308.76507034301756</v>
      </c>
      <c r="AX1721" s="3">
        <f t="shared" si="1607"/>
        <v>306.45157089233396</v>
      </c>
      <c r="AY1721" s="3">
        <f t="shared" si="1608"/>
        <v>319.874348319001</v>
      </c>
      <c r="AZ1721" s="3">
        <f t="shared" si="1609"/>
        <v>2.0584492311838924</v>
      </c>
      <c r="BA1721" s="3">
        <f t="shared" si="1610"/>
        <v>5.8436292840234705</v>
      </c>
      <c r="BB1721" s="3">
        <f t="shared" si="1611"/>
        <v>58.942451791332203</v>
      </c>
      <c r="BC1721" s="3">
        <f t="shared" si="1612"/>
        <v>17.877090768382985</v>
      </c>
      <c r="BD1721" s="3">
        <f t="shared" si="1613"/>
        <v>34.458320617675781</v>
      </c>
      <c r="BE1721" s="3">
        <f t="shared" si="1614"/>
        <v>5.4811330935893539</v>
      </c>
      <c r="BF1721" s="3">
        <f t="shared" si="1615"/>
        <v>0.13797645457377522</v>
      </c>
      <c r="BG1721" s="3">
        <f t="shared" si="1616"/>
        <v>4.0712718751884527</v>
      </c>
      <c r="BH1721" s="3">
        <f t="shared" si="1617"/>
        <v>1.4098612184009012</v>
      </c>
      <c r="BI1721" s="3">
        <f t="shared" si="1618"/>
        <v>8.6841773450559254E-2</v>
      </c>
      <c r="BJ1721" s="3">
        <f t="shared" si="1619"/>
        <v>23.625226108874529</v>
      </c>
      <c r="BK1721" s="3">
        <f t="shared" si="1620"/>
        <v>0.62029122314200325</v>
      </c>
      <c r="BL1721" s="3">
        <f t="shared" si="1621"/>
        <v>69.624906870046502</v>
      </c>
      <c r="BM1721" s="3">
        <f t="shared" si="1622"/>
        <v>378.53456423636743</v>
      </c>
      <c r="BN1721" s="3">
        <f t="shared" si="1623"/>
        <v>2.1814074801810971E-2</v>
      </c>
    </row>
    <row r="1722" spans="1:66">
      <c r="A1722" s="1" t="s">
        <v>2349</v>
      </c>
      <c r="B1722" t="s">
        <v>2215</v>
      </c>
      <c r="C1722">
        <v>20190718</v>
      </c>
      <c r="D1722" t="s">
        <v>339</v>
      </c>
      <c r="E1722" s="1" t="s">
        <v>340</v>
      </c>
      <c r="F1722" s="2" t="s">
        <v>2348</v>
      </c>
      <c r="G1722" s="1">
        <v>2000</v>
      </c>
      <c r="H1722">
        <v>475</v>
      </c>
      <c r="I1722">
        <v>32.842361450195313</v>
      </c>
      <c r="J1722">
        <v>500.15594482421875</v>
      </c>
      <c r="K1722" s="2">
        <v>65</v>
      </c>
      <c r="L1722" s="2" t="s">
        <v>2360</v>
      </c>
      <c r="M1722" s="2">
        <v>20729.5</v>
      </c>
      <c r="N1722" s="2">
        <v>0</v>
      </c>
      <c r="O1722" s="3">
        <f t="shared" si="1596"/>
        <v>14.01813731959399</v>
      </c>
      <c r="P1722" s="3">
        <f t="shared" si="1597"/>
        <v>0.14579063718990634</v>
      </c>
      <c r="Q1722" s="3">
        <f t="shared" si="1598"/>
        <v>285.12476116711412</v>
      </c>
      <c r="R1722" s="3">
        <f t="shared" si="1599"/>
        <v>2.6264812959322223</v>
      </c>
      <c r="S1722" s="3">
        <f t="shared" si="1600"/>
        <v>1.7836192308499772</v>
      </c>
      <c r="T1722" s="3">
        <f t="shared" si="1601"/>
        <v>35.665130615234375</v>
      </c>
      <c r="U1722" s="2">
        <v>6</v>
      </c>
      <c r="V1722" s="3">
        <f t="shared" si="1602"/>
        <v>1.4200000166893005</v>
      </c>
      <c r="W1722" s="2">
        <v>1</v>
      </c>
      <c r="X1722" s="3">
        <f t="shared" si="1603"/>
        <v>2.8400000333786011</v>
      </c>
      <c r="Y1722" s="2">
        <v>33.313915252685547</v>
      </c>
      <c r="Z1722" s="2">
        <v>35.665130615234375</v>
      </c>
      <c r="AA1722" s="2">
        <v>32.842361450195313</v>
      </c>
      <c r="AB1722" s="2">
        <v>475.1514892578125</v>
      </c>
      <c r="AC1722" s="2">
        <v>456.8953857421875</v>
      </c>
      <c r="AD1722" s="2">
        <v>38.094406127929688</v>
      </c>
      <c r="AE1722" s="2">
        <v>41.115653991699219</v>
      </c>
      <c r="AF1722" s="2">
        <v>73.448158264160156</v>
      </c>
      <c r="AG1722" s="2">
        <v>79.273300170898438</v>
      </c>
      <c r="AH1722" s="2">
        <v>500.15594482421875</v>
      </c>
      <c r="AI1722" s="2">
        <v>1999.519287109375</v>
      </c>
      <c r="AJ1722" s="2">
        <v>9.170802116394043</v>
      </c>
      <c r="AK1722" s="2">
        <v>99.138809204101563</v>
      </c>
      <c r="AL1722" s="2">
        <v>-1.8641357421875</v>
      </c>
      <c r="AM1722" s="2">
        <v>-0.97530269622802734</v>
      </c>
      <c r="AN1722" s="2">
        <v>1</v>
      </c>
      <c r="AO1722" s="2">
        <v>-0.21956524252891541</v>
      </c>
      <c r="AP1722" s="2">
        <v>2.737391471862793</v>
      </c>
      <c r="AQ1722" s="2">
        <v>1</v>
      </c>
      <c r="AR1722" s="2">
        <v>0</v>
      </c>
      <c r="AS1722" s="2">
        <v>0.15999999642372131</v>
      </c>
      <c r="AT1722" s="2">
        <v>111115</v>
      </c>
      <c r="AU1722" s="3">
        <f t="shared" si="1604"/>
        <v>0.83359324137369772</v>
      </c>
      <c r="AV1722" s="3">
        <f t="shared" si="1605"/>
        <v>2.6264812959322223E-3</v>
      </c>
      <c r="AW1722" s="3">
        <f t="shared" si="1606"/>
        <v>308.81513061523435</v>
      </c>
      <c r="AX1722" s="3">
        <f t="shared" si="1607"/>
        <v>306.46391525268552</v>
      </c>
      <c r="AY1722" s="3">
        <f t="shared" si="1608"/>
        <v>319.92307878666179</v>
      </c>
      <c r="AZ1722" s="3">
        <f t="shared" si="1609"/>
        <v>2.0377860900428502</v>
      </c>
      <c r="BA1722" s="3">
        <f t="shared" si="1610"/>
        <v>5.8597762072349031</v>
      </c>
      <c r="BB1722" s="3">
        <f t="shared" si="1611"/>
        <v>59.106784258131611</v>
      </c>
      <c r="BC1722" s="3">
        <f t="shared" si="1612"/>
        <v>17.991130266432393</v>
      </c>
      <c r="BD1722" s="3">
        <f t="shared" si="1613"/>
        <v>34.489522933959961</v>
      </c>
      <c r="BE1722" s="3">
        <f t="shared" si="1614"/>
        <v>5.4906482985644578</v>
      </c>
      <c r="BF1722" s="3">
        <f t="shared" si="1615"/>
        <v>0.13867194996854401</v>
      </c>
      <c r="BG1722" s="3">
        <f t="shared" si="1616"/>
        <v>4.0761569763849259</v>
      </c>
      <c r="BH1722" s="3">
        <f t="shared" si="1617"/>
        <v>1.4144913221795319</v>
      </c>
      <c r="BI1722" s="3">
        <f t="shared" si="1618"/>
        <v>8.7282609440431189E-2</v>
      </c>
      <c r="BJ1722" s="3">
        <f t="shared" si="1619"/>
        <v>28.266929296711556</v>
      </c>
      <c r="BK1722" s="3">
        <f t="shared" si="1620"/>
        <v>0.62404823962919498</v>
      </c>
      <c r="BL1722" s="3">
        <f t="shared" si="1621"/>
        <v>69.520534527500772</v>
      </c>
      <c r="BM1722" s="3">
        <f t="shared" si="1622"/>
        <v>450.23183462985236</v>
      </c>
      <c r="BN1722" s="3">
        <f t="shared" si="1623"/>
        <v>2.1645479608061999E-2</v>
      </c>
    </row>
    <row r="1723" spans="1:66">
      <c r="A1723" s="1" t="s">
        <v>2349</v>
      </c>
      <c r="B1723" t="s">
        <v>2215</v>
      </c>
      <c r="C1723">
        <v>20190718</v>
      </c>
      <c r="D1723" t="s">
        <v>339</v>
      </c>
      <c r="E1723" s="1" t="s">
        <v>340</v>
      </c>
      <c r="F1723" s="2" t="s">
        <v>2348</v>
      </c>
      <c r="G1723" s="1">
        <v>2000</v>
      </c>
      <c r="H1723">
        <v>575</v>
      </c>
      <c r="I1723">
        <v>32.840770721435547</v>
      </c>
      <c r="J1723">
        <v>500.11856079101563</v>
      </c>
      <c r="K1723" s="2">
        <v>66</v>
      </c>
      <c r="L1723" s="2" t="s">
        <v>2361</v>
      </c>
      <c r="M1723" s="2">
        <v>20841.5</v>
      </c>
      <c r="N1723" s="2">
        <v>0</v>
      </c>
      <c r="O1723" s="3">
        <f t="shared" si="1596"/>
        <v>17.234567177841434</v>
      </c>
      <c r="P1723" s="3">
        <f t="shared" si="1597"/>
        <v>0.1476654483472738</v>
      </c>
      <c r="Q1723" s="3">
        <f t="shared" si="1598"/>
        <v>344.78000497726418</v>
      </c>
      <c r="R1723" s="3">
        <f t="shared" si="1599"/>
        <v>2.669204654086212</v>
      </c>
      <c r="S1723" s="3">
        <f t="shared" si="1600"/>
        <v>1.7904249294526888</v>
      </c>
      <c r="T1723" s="3">
        <f t="shared" si="1601"/>
        <v>35.725990295410156</v>
      </c>
      <c r="U1723" s="2">
        <v>6</v>
      </c>
      <c r="V1723" s="3">
        <f t="shared" si="1602"/>
        <v>1.4200000166893005</v>
      </c>
      <c r="W1723" s="2">
        <v>1</v>
      </c>
      <c r="X1723" s="3">
        <f t="shared" si="1603"/>
        <v>2.8400000333786011</v>
      </c>
      <c r="Y1723" s="2">
        <v>33.334751129150391</v>
      </c>
      <c r="Z1723" s="2">
        <v>35.725990295410156</v>
      </c>
      <c r="AA1723" s="2">
        <v>32.840770721435547</v>
      </c>
      <c r="AB1723" s="2">
        <v>575.85107421875</v>
      </c>
      <c r="AC1723" s="2">
        <v>553.40234375</v>
      </c>
      <c r="AD1723" s="2">
        <v>38.175502777099609</v>
      </c>
      <c r="AE1723" s="2">
        <v>41.245708465576172</v>
      </c>
      <c r="AF1723" s="2">
        <v>73.518302917480469</v>
      </c>
      <c r="AG1723" s="2">
        <v>79.430892944335938</v>
      </c>
      <c r="AH1723" s="2">
        <v>500.11856079101563</v>
      </c>
      <c r="AI1723" s="2">
        <v>1999.082275390625</v>
      </c>
      <c r="AJ1723" s="2">
        <v>8.1582021713256836</v>
      </c>
      <c r="AK1723" s="2">
        <v>99.138404846191406</v>
      </c>
      <c r="AL1723" s="2">
        <v>-2.681884765625</v>
      </c>
      <c r="AM1723" s="2">
        <v>-0.97685909271240234</v>
      </c>
      <c r="AN1723" s="2">
        <v>1</v>
      </c>
      <c r="AO1723" s="2">
        <v>-0.21956524252891541</v>
      </c>
      <c r="AP1723" s="2">
        <v>2.737391471862793</v>
      </c>
      <c r="AQ1723" s="2">
        <v>1</v>
      </c>
      <c r="AR1723" s="2">
        <v>0</v>
      </c>
      <c r="AS1723" s="2">
        <v>0.15999999642372131</v>
      </c>
      <c r="AT1723" s="2">
        <v>111115</v>
      </c>
      <c r="AU1723" s="3">
        <f t="shared" si="1604"/>
        <v>0.8335309346516927</v>
      </c>
      <c r="AV1723" s="3">
        <f t="shared" si="1605"/>
        <v>2.669204654086212E-3</v>
      </c>
      <c r="AW1723" s="3">
        <f t="shared" si="1606"/>
        <v>308.87599029541013</v>
      </c>
      <c r="AX1723" s="3">
        <f t="shared" si="1607"/>
        <v>306.48475112915037</v>
      </c>
      <c r="AY1723" s="3">
        <f t="shared" si="1608"/>
        <v>319.85315691322467</v>
      </c>
      <c r="AZ1723" s="3">
        <f t="shared" si="1609"/>
        <v>2.0088030936073338</v>
      </c>
      <c r="BA1723" s="3">
        <f t="shared" si="1610"/>
        <v>5.8794586734809631</v>
      </c>
      <c r="BB1723" s="3">
        <f t="shared" si="1611"/>
        <v>59.305560570625154</v>
      </c>
      <c r="BC1723" s="3">
        <f t="shared" si="1612"/>
        <v>18.059852105048982</v>
      </c>
      <c r="BD1723" s="3">
        <f t="shared" si="1613"/>
        <v>34.530370712280273</v>
      </c>
      <c r="BE1723" s="3">
        <f t="shared" si="1614"/>
        <v>5.5031266087675315</v>
      </c>
      <c r="BF1723" s="3">
        <f t="shared" si="1615"/>
        <v>0.14036707951415889</v>
      </c>
      <c r="BG1723" s="3">
        <f t="shared" si="1616"/>
        <v>4.0890337440282742</v>
      </c>
      <c r="BH1723" s="3">
        <f t="shared" si="1617"/>
        <v>1.4140928647392572</v>
      </c>
      <c r="BI1723" s="3">
        <f t="shared" si="1618"/>
        <v>8.8357189067093653E-2</v>
      </c>
      <c r="BJ1723" s="3">
        <f t="shared" si="1619"/>
        <v>34.180939716307904</v>
      </c>
      <c r="BK1723" s="3">
        <f t="shared" si="1620"/>
        <v>0.62301869312830171</v>
      </c>
      <c r="BL1723" s="3">
        <f t="shared" si="1621"/>
        <v>69.520518851120528</v>
      </c>
      <c r="BM1723" s="3">
        <f t="shared" si="1622"/>
        <v>545.20985592724219</v>
      </c>
      <c r="BN1723" s="3">
        <f t="shared" si="1623"/>
        <v>2.1976052695164804E-2</v>
      </c>
    </row>
    <row r="1724" spans="1:66">
      <c r="A1724" s="1" t="s">
        <v>2349</v>
      </c>
      <c r="B1724" t="s">
        <v>2215</v>
      </c>
      <c r="C1724">
        <v>20190718</v>
      </c>
      <c r="D1724" t="s">
        <v>339</v>
      </c>
      <c r="E1724" s="1" t="s">
        <v>340</v>
      </c>
      <c r="F1724" s="2" t="s">
        <v>2348</v>
      </c>
      <c r="G1724" s="1">
        <v>2000</v>
      </c>
      <c r="H1724">
        <v>675</v>
      </c>
      <c r="I1724">
        <v>32.840904235839844</v>
      </c>
      <c r="J1724">
        <v>500.12567138671875</v>
      </c>
      <c r="K1724" s="2">
        <v>67</v>
      </c>
      <c r="L1724" s="2" t="s">
        <v>2362</v>
      </c>
      <c r="M1724" s="2">
        <v>20950</v>
      </c>
      <c r="N1724" s="2">
        <v>0</v>
      </c>
      <c r="O1724" s="3">
        <f t="shared" si="1596"/>
        <v>19.58018479746708</v>
      </c>
      <c r="P1724" s="3">
        <f t="shared" si="1597"/>
        <v>0.14769101455958478</v>
      </c>
      <c r="Q1724" s="3">
        <f t="shared" si="1598"/>
        <v>412.20378599563742</v>
      </c>
      <c r="R1724" s="3">
        <f t="shared" si="1599"/>
        <v>2.664477329687728</v>
      </c>
      <c r="S1724" s="3">
        <f t="shared" si="1600"/>
        <v>1.7867927261015017</v>
      </c>
      <c r="T1724" s="3">
        <f t="shared" si="1601"/>
        <v>35.734760284423828</v>
      </c>
      <c r="U1724" s="2">
        <v>6</v>
      </c>
      <c r="V1724" s="3">
        <f t="shared" si="1602"/>
        <v>1.4200000166893005</v>
      </c>
      <c r="W1724" s="2">
        <v>1</v>
      </c>
      <c r="X1724" s="3">
        <f t="shared" si="1603"/>
        <v>2.8400000333786011</v>
      </c>
      <c r="Y1724" s="2">
        <v>33.335926055908203</v>
      </c>
      <c r="Z1724" s="2">
        <v>35.734760284423828</v>
      </c>
      <c r="AA1724" s="2">
        <v>32.840904235839844</v>
      </c>
      <c r="AB1724" s="2">
        <v>675.34686279296875</v>
      </c>
      <c r="AC1724" s="2">
        <v>649.77947998046875</v>
      </c>
      <c r="AD1724" s="2">
        <v>38.248222351074219</v>
      </c>
      <c r="AE1724" s="2">
        <v>41.312732696533203</v>
      </c>
      <c r="AF1724" s="2">
        <v>73.650405883789063</v>
      </c>
      <c r="AG1724" s="2">
        <v>79.5513916015625</v>
      </c>
      <c r="AH1724" s="2">
        <v>500.12567138671875</v>
      </c>
      <c r="AI1724" s="2">
        <v>1999.3228759765625</v>
      </c>
      <c r="AJ1724" s="2">
        <v>8.7133846282958984</v>
      </c>
      <c r="AK1724" s="2">
        <v>99.134254455566406</v>
      </c>
      <c r="AL1724" s="2">
        <v>-3.57867431640625</v>
      </c>
      <c r="AM1724" s="2">
        <v>-0.99043178558349609</v>
      </c>
      <c r="AN1724" s="2">
        <v>0.66666668653488159</v>
      </c>
      <c r="AO1724" s="2">
        <v>-0.21956524252891541</v>
      </c>
      <c r="AP1724" s="2">
        <v>2.737391471862793</v>
      </c>
      <c r="AQ1724" s="2">
        <v>1</v>
      </c>
      <c r="AR1724" s="2">
        <v>0</v>
      </c>
      <c r="AS1724" s="2">
        <v>0.15999999642372131</v>
      </c>
      <c r="AT1724" s="2">
        <v>111115</v>
      </c>
      <c r="AU1724" s="3">
        <f t="shared" si="1604"/>
        <v>0.8335427856445311</v>
      </c>
      <c r="AV1724" s="3">
        <f t="shared" si="1605"/>
        <v>2.6644773296877278E-3</v>
      </c>
      <c r="AW1724" s="3">
        <f t="shared" si="1606"/>
        <v>308.88476028442381</v>
      </c>
      <c r="AX1724" s="3">
        <f t="shared" si="1607"/>
        <v>306.48592605590818</v>
      </c>
      <c r="AY1724" s="3">
        <f t="shared" si="1608"/>
        <v>319.89165300611421</v>
      </c>
      <c r="AZ1724" s="3">
        <f t="shared" si="1609"/>
        <v>2.0105303535936256</v>
      </c>
      <c r="BA1724" s="3">
        <f t="shared" si="1610"/>
        <v>5.8822996814944224</v>
      </c>
      <c r="BB1724" s="3">
        <f t="shared" si="1611"/>
        <v>59.336701665830006</v>
      </c>
      <c r="BC1724" s="3">
        <f t="shared" si="1612"/>
        <v>18.023968969296803</v>
      </c>
      <c r="BD1724" s="3">
        <f t="shared" si="1613"/>
        <v>34.535343170166016</v>
      </c>
      <c r="BE1724" s="3">
        <f t="shared" si="1614"/>
        <v>5.5046472930575874</v>
      </c>
      <c r="BF1724" s="3">
        <f t="shared" si="1615"/>
        <v>0.14039018076129348</v>
      </c>
      <c r="BG1724" s="3">
        <f t="shared" si="1616"/>
        <v>4.0955069553929206</v>
      </c>
      <c r="BH1724" s="3">
        <f t="shared" si="1617"/>
        <v>1.4091403376646667</v>
      </c>
      <c r="BI1724" s="3">
        <f t="shared" si="1618"/>
        <v>8.8371834734735477E-2</v>
      </c>
      <c r="BJ1724" s="3">
        <f t="shared" si="1619"/>
        <v>40.863515008439364</v>
      </c>
      <c r="BK1724" s="3">
        <f t="shared" si="1620"/>
        <v>0.63437488978264989</v>
      </c>
      <c r="BL1724" s="3">
        <f t="shared" si="1621"/>
        <v>69.595731862670661</v>
      </c>
      <c r="BM1724" s="3">
        <f t="shared" si="1622"/>
        <v>640.47199787979628</v>
      </c>
      <c r="BN1724" s="3">
        <f t="shared" si="1623"/>
        <v>2.1276453857422356E-2</v>
      </c>
    </row>
    <row r="1725" spans="1:66">
      <c r="A1725" s="1" t="s">
        <v>2349</v>
      </c>
      <c r="B1725" t="s">
        <v>2215</v>
      </c>
      <c r="C1725">
        <v>20190718</v>
      </c>
      <c r="D1725" t="s">
        <v>339</v>
      </c>
      <c r="E1725" s="1" t="s">
        <v>340</v>
      </c>
      <c r="F1725" s="2" t="s">
        <v>2348</v>
      </c>
      <c r="G1725" s="1">
        <v>2000</v>
      </c>
      <c r="H1725">
        <v>800</v>
      </c>
      <c r="I1725">
        <v>32.839717864990234</v>
      </c>
      <c r="J1725">
        <v>500.11749267578125</v>
      </c>
      <c r="K1725" s="2">
        <v>68</v>
      </c>
      <c r="L1725" s="2" t="s">
        <v>2363</v>
      </c>
      <c r="M1725" s="2">
        <v>21040.5</v>
      </c>
      <c r="N1725" s="2">
        <v>0</v>
      </c>
      <c r="O1725" s="3">
        <f t="shared" si="1596"/>
        <v>21.742635927205036</v>
      </c>
      <c r="P1725" s="3">
        <f t="shared" si="1597"/>
        <v>0.14865052532920769</v>
      </c>
      <c r="Q1725" s="3">
        <f t="shared" si="1598"/>
        <v>507.24798288278856</v>
      </c>
      <c r="R1725" s="3">
        <f t="shared" si="1599"/>
        <v>2.6645053268174692</v>
      </c>
      <c r="S1725" s="3">
        <f t="shared" si="1600"/>
        <v>1.7759135433247737</v>
      </c>
      <c r="T1725" s="3">
        <f t="shared" si="1601"/>
        <v>35.705692291259766</v>
      </c>
      <c r="U1725" s="2">
        <v>6</v>
      </c>
      <c r="V1725" s="3">
        <f t="shared" si="1602"/>
        <v>1.4200000166893005</v>
      </c>
      <c r="W1725" s="2">
        <v>1</v>
      </c>
      <c r="X1725" s="3">
        <f t="shared" si="1603"/>
        <v>2.8400000333786011</v>
      </c>
      <c r="Y1725" s="2">
        <v>33.332828521728516</v>
      </c>
      <c r="Z1725" s="2">
        <v>35.705692291259766</v>
      </c>
      <c r="AA1725" s="2">
        <v>32.839717864990234</v>
      </c>
      <c r="AB1725" s="2">
        <v>799.462646484375</v>
      </c>
      <c r="AC1725" s="2">
        <v>770.91326904296875</v>
      </c>
      <c r="AD1725" s="2">
        <v>38.263198852539063</v>
      </c>
      <c r="AE1725" s="2">
        <v>41.327743530273438</v>
      </c>
      <c r="AF1725" s="2">
        <v>73.691665649414063</v>
      </c>
      <c r="AG1725" s="2">
        <v>79.593719482421875</v>
      </c>
      <c r="AH1725" s="2">
        <v>500.11749267578125</v>
      </c>
      <c r="AI1725" s="2">
        <v>1999.701416015625</v>
      </c>
      <c r="AJ1725" s="2">
        <v>8.1868057250976563</v>
      </c>
      <c r="AK1725" s="2">
        <v>99.133750915527344</v>
      </c>
      <c r="AL1725" s="2">
        <v>-4.833251953125</v>
      </c>
      <c r="AM1725" s="2">
        <v>-0.99917888641357422</v>
      </c>
      <c r="AN1725" s="2">
        <v>1</v>
      </c>
      <c r="AO1725" s="2">
        <v>-0.21956524252891541</v>
      </c>
      <c r="AP1725" s="2">
        <v>2.737391471862793</v>
      </c>
      <c r="AQ1725" s="2">
        <v>1</v>
      </c>
      <c r="AR1725" s="2">
        <v>0</v>
      </c>
      <c r="AS1725" s="2">
        <v>0.15999999642372131</v>
      </c>
      <c r="AT1725" s="2">
        <v>111115</v>
      </c>
      <c r="AU1725" s="3">
        <f t="shared" si="1604"/>
        <v>0.83352915445963538</v>
      </c>
      <c r="AV1725" s="3">
        <f t="shared" si="1605"/>
        <v>2.6645053268174691E-3</v>
      </c>
      <c r="AW1725" s="3">
        <f t="shared" si="1606"/>
        <v>308.85569229125974</v>
      </c>
      <c r="AX1725" s="3">
        <f t="shared" si="1607"/>
        <v>306.48282852172849</v>
      </c>
      <c r="AY1725" s="3">
        <f t="shared" si="1608"/>
        <v>319.95221941101045</v>
      </c>
      <c r="AZ1725" s="3">
        <f t="shared" si="1609"/>
        <v>2.015166098736711</v>
      </c>
      <c r="BA1725" s="3">
        <f t="shared" si="1610"/>
        <v>5.8728877763556975</v>
      </c>
      <c r="BB1725" s="3">
        <f t="shared" si="1611"/>
        <v>59.2420615796131</v>
      </c>
      <c r="BC1725" s="3">
        <f t="shared" si="1612"/>
        <v>17.914318049339663</v>
      </c>
      <c r="BD1725" s="3">
        <f t="shared" si="1613"/>
        <v>34.519260406494141</v>
      </c>
      <c r="BE1725" s="3">
        <f t="shared" si="1614"/>
        <v>5.4997301585099372</v>
      </c>
      <c r="BF1725" s="3">
        <f t="shared" si="1615"/>
        <v>0.141256894576269</v>
      </c>
      <c r="BG1725" s="3">
        <f t="shared" si="1616"/>
        <v>4.0969742330309238</v>
      </c>
      <c r="BH1725" s="3">
        <f t="shared" si="1617"/>
        <v>1.4027559254790134</v>
      </c>
      <c r="BI1725" s="3">
        <f t="shared" si="1618"/>
        <v>8.8921336596071793E-2</v>
      </c>
      <c r="BJ1725" s="3">
        <f t="shared" si="1619"/>
        <v>50.28539518750604</v>
      </c>
      <c r="BK1725" s="3">
        <f t="shared" si="1620"/>
        <v>0.65798320414499945</v>
      </c>
      <c r="BL1725" s="3">
        <f t="shared" si="1621"/>
        <v>69.743409932992378</v>
      </c>
      <c r="BM1725" s="3">
        <f t="shared" si="1622"/>
        <v>760.5778612412978</v>
      </c>
      <c r="BN1725" s="3">
        <f t="shared" si="1623"/>
        <v>1.9937545487059349E-2</v>
      </c>
    </row>
    <row r="1726" spans="1:66">
      <c r="A1726" s="1" t="s">
        <v>2349</v>
      </c>
      <c r="B1726" t="s">
        <v>2215</v>
      </c>
      <c r="C1726">
        <v>20190718</v>
      </c>
      <c r="D1726" t="s">
        <v>339</v>
      </c>
      <c r="E1726" s="1" t="s">
        <v>340</v>
      </c>
      <c r="F1726" s="2" t="s">
        <v>2348</v>
      </c>
      <c r="G1726" s="1">
        <v>2000</v>
      </c>
      <c r="H1726">
        <v>1000</v>
      </c>
      <c r="I1726">
        <v>32.841495513916016</v>
      </c>
      <c r="J1726">
        <v>500.1474609375</v>
      </c>
      <c r="K1726" s="2">
        <v>69</v>
      </c>
      <c r="L1726" s="2" t="s">
        <v>2364</v>
      </c>
      <c r="M1726" s="2">
        <v>21168</v>
      </c>
      <c r="N1726" s="2">
        <v>0</v>
      </c>
      <c r="O1726" s="3">
        <f t="shared" si="1596"/>
        <v>23.617680165495763</v>
      </c>
      <c r="P1726" s="3">
        <f t="shared" si="1597"/>
        <v>0.14973449352136836</v>
      </c>
      <c r="Q1726" s="3">
        <f t="shared" si="1598"/>
        <v>680.32284660262508</v>
      </c>
      <c r="R1726" s="3">
        <f t="shared" si="1599"/>
        <v>2.6793559380577072</v>
      </c>
      <c r="S1726" s="3">
        <f t="shared" si="1600"/>
        <v>1.7736658721852168</v>
      </c>
      <c r="T1726" s="3">
        <f t="shared" si="1601"/>
        <v>35.694675445556641</v>
      </c>
      <c r="U1726" s="2">
        <v>6</v>
      </c>
      <c r="V1726" s="3">
        <f t="shared" si="1602"/>
        <v>1.4200000166893005</v>
      </c>
      <c r="W1726" s="2">
        <v>1</v>
      </c>
      <c r="X1726" s="3">
        <f t="shared" si="1603"/>
        <v>2.8400000333786011</v>
      </c>
      <c r="Y1726" s="2">
        <v>33.327278137207031</v>
      </c>
      <c r="Z1726" s="2">
        <v>35.694675445556641</v>
      </c>
      <c r="AA1726" s="2">
        <v>32.841495513916016</v>
      </c>
      <c r="AB1726" s="2">
        <v>1000.2039184570313</v>
      </c>
      <c r="AC1726" s="2">
        <v>968.7572021484375</v>
      </c>
      <c r="AD1726" s="2">
        <v>38.230915069580078</v>
      </c>
      <c r="AE1726" s="2">
        <v>41.312404632568359</v>
      </c>
      <c r="AF1726" s="2">
        <v>73.656074523925781</v>
      </c>
      <c r="AG1726" s="2">
        <v>79.592910766601563</v>
      </c>
      <c r="AH1726" s="2">
        <v>500.1474609375</v>
      </c>
      <c r="AI1726" s="2">
        <v>1999.2935791015625</v>
      </c>
      <c r="AJ1726" s="2">
        <v>6.4255228042602539</v>
      </c>
      <c r="AK1726" s="2">
        <v>99.138702392578125</v>
      </c>
      <c r="AL1726" s="2">
        <v>-7.25042724609375</v>
      </c>
      <c r="AM1726" s="2">
        <v>-0.99697399139404297</v>
      </c>
      <c r="AN1726" s="2">
        <v>1</v>
      </c>
      <c r="AO1726" s="2">
        <v>-0.21956524252891541</v>
      </c>
      <c r="AP1726" s="2">
        <v>2.737391471862793</v>
      </c>
      <c r="AQ1726" s="2">
        <v>1</v>
      </c>
      <c r="AR1726" s="2">
        <v>0</v>
      </c>
      <c r="AS1726" s="2">
        <v>0.15999999642372131</v>
      </c>
      <c r="AT1726" s="2">
        <v>111115</v>
      </c>
      <c r="AU1726" s="3">
        <f t="shared" si="1604"/>
        <v>0.83357910156249992</v>
      </c>
      <c r="AV1726" s="3">
        <f t="shared" si="1605"/>
        <v>2.6793559380577071E-3</v>
      </c>
      <c r="AW1726" s="3">
        <f t="shared" si="1606"/>
        <v>308.84467544555662</v>
      </c>
      <c r="AX1726" s="3">
        <f t="shared" si="1607"/>
        <v>306.47727813720701</v>
      </c>
      <c r="AY1726" s="3">
        <f t="shared" si="1608"/>
        <v>319.88696550621898</v>
      </c>
      <c r="AZ1726" s="3">
        <f t="shared" si="1609"/>
        <v>2.007621732729433</v>
      </c>
      <c r="BA1726" s="3">
        <f t="shared" si="1610"/>
        <v>5.8693240601751775</v>
      </c>
      <c r="BB1726" s="3">
        <f t="shared" si="1611"/>
        <v>59.203155967619118</v>
      </c>
      <c r="BC1726" s="3">
        <f t="shared" si="1612"/>
        <v>17.890751335050759</v>
      </c>
      <c r="BD1726" s="3">
        <f t="shared" si="1613"/>
        <v>34.510976791381836</v>
      </c>
      <c r="BE1726" s="3">
        <f t="shared" si="1614"/>
        <v>5.497199021194719</v>
      </c>
      <c r="BF1726" s="3">
        <f t="shared" si="1615"/>
        <v>0.14223535995336284</v>
      </c>
      <c r="BG1726" s="3">
        <f t="shared" si="1616"/>
        <v>4.0956581879899607</v>
      </c>
      <c r="BH1726" s="3">
        <f t="shared" si="1617"/>
        <v>1.4015408332047583</v>
      </c>
      <c r="BI1726" s="3">
        <f t="shared" si="1618"/>
        <v>8.9541747990108847E-2</v>
      </c>
      <c r="BJ1726" s="3">
        <f t="shared" si="1619"/>
        <v>67.44632422020922</v>
      </c>
      <c r="BK1726" s="3">
        <f t="shared" si="1620"/>
        <v>0.70226352391895075</v>
      </c>
      <c r="BL1726" s="3">
        <f t="shared" si="1621"/>
        <v>69.775181977248693</v>
      </c>
      <c r="BM1726" s="3">
        <f t="shared" si="1622"/>
        <v>957.53048811720964</v>
      </c>
      <c r="BN1726" s="3">
        <f t="shared" si="1623"/>
        <v>1.7210187580222552E-2</v>
      </c>
    </row>
    <row r="1727" spans="1:66">
      <c r="A1727" s="1" t="s">
        <v>2349</v>
      </c>
      <c r="B1727" t="s">
        <v>2215</v>
      </c>
      <c r="C1727">
        <v>20190718</v>
      </c>
      <c r="D1727" t="s">
        <v>339</v>
      </c>
      <c r="E1727" s="1" t="s">
        <v>340</v>
      </c>
      <c r="F1727" s="2" t="s">
        <v>2348</v>
      </c>
      <c r="G1727" s="1">
        <v>2000</v>
      </c>
      <c r="H1727">
        <v>1400</v>
      </c>
      <c r="I1727">
        <v>32.839778900146484</v>
      </c>
      <c r="J1727">
        <v>500.05419921875</v>
      </c>
      <c r="K1727" s="2">
        <v>70</v>
      </c>
      <c r="L1727" s="2" t="s">
        <v>2365</v>
      </c>
      <c r="M1727" s="2">
        <v>21299.5</v>
      </c>
      <c r="N1727" s="2">
        <v>0</v>
      </c>
      <c r="O1727" s="3">
        <f t="shared" si="1596"/>
        <v>25.404387202316506</v>
      </c>
      <c r="P1727" s="3">
        <f t="shared" si="1597"/>
        <v>0.14782391475650003</v>
      </c>
      <c r="Q1727" s="3">
        <f t="shared" si="1598"/>
        <v>1041.2780582422672</v>
      </c>
      <c r="R1727" s="3">
        <f t="shared" si="1599"/>
        <v>2.6667360934831739</v>
      </c>
      <c r="S1727" s="3">
        <f t="shared" si="1600"/>
        <v>1.7867074685272373</v>
      </c>
      <c r="T1727" s="3">
        <f t="shared" si="1601"/>
        <v>35.753742218017578</v>
      </c>
      <c r="U1727" s="2">
        <v>6</v>
      </c>
      <c r="V1727" s="3">
        <f t="shared" si="1602"/>
        <v>1.4200000166893005</v>
      </c>
      <c r="W1727" s="2">
        <v>1</v>
      </c>
      <c r="X1727" s="3">
        <f t="shared" si="1603"/>
        <v>2.8400000333786011</v>
      </c>
      <c r="Y1727" s="2">
        <v>33.345645904541016</v>
      </c>
      <c r="Z1727" s="2">
        <v>35.753742218017578</v>
      </c>
      <c r="AA1727" s="2">
        <v>32.839778900146484</v>
      </c>
      <c r="AB1727" s="2">
        <v>1399.6226806640625</v>
      </c>
      <c r="AC1727" s="2">
        <v>1364.7738037109375</v>
      </c>
      <c r="AD1727" s="2">
        <v>38.307304382324219</v>
      </c>
      <c r="AE1727" s="2">
        <v>41.374652862548828</v>
      </c>
      <c r="AF1727" s="2">
        <v>73.725799560546875</v>
      </c>
      <c r="AG1727" s="2">
        <v>79.629188537597656</v>
      </c>
      <c r="AH1727" s="2">
        <v>500.05419921875</v>
      </c>
      <c r="AI1727" s="2">
        <v>2000.5159912109375</v>
      </c>
      <c r="AJ1727" s="2">
        <v>7.0058207511901855</v>
      </c>
      <c r="AK1727" s="2">
        <v>99.136672973632813</v>
      </c>
      <c r="AL1727" s="2">
        <v>-12.95794677734375</v>
      </c>
      <c r="AM1727" s="2">
        <v>-0.99469280242919922</v>
      </c>
      <c r="AN1727" s="2">
        <v>0.66666668653488159</v>
      </c>
      <c r="AO1727" s="2">
        <v>-0.21956524252891541</v>
      </c>
      <c r="AP1727" s="2">
        <v>2.737391471862793</v>
      </c>
      <c r="AQ1727" s="2">
        <v>1</v>
      </c>
      <c r="AR1727" s="2">
        <v>0</v>
      </c>
      <c r="AS1727" s="2">
        <v>0.15999999642372131</v>
      </c>
      <c r="AT1727" s="2">
        <v>111115</v>
      </c>
      <c r="AU1727" s="3">
        <f t="shared" si="1604"/>
        <v>0.83342366536458323</v>
      </c>
      <c r="AV1727" s="3">
        <f t="shared" si="1605"/>
        <v>2.6667360934831737E-3</v>
      </c>
      <c r="AW1727" s="3">
        <f t="shared" si="1606"/>
        <v>308.90374221801756</v>
      </c>
      <c r="AX1727" s="3">
        <f t="shared" si="1607"/>
        <v>306.49564590454099</v>
      </c>
      <c r="AY1727" s="3">
        <f t="shared" si="1608"/>
        <v>320.0825514393473</v>
      </c>
      <c r="AZ1727" s="3">
        <f t="shared" si="1609"/>
        <v>2.010134573529895</v>
      </c>
      <c r="BA1727" s="3">
        <f t="shared" si="1610"/>
        <v>5.8884528987593212</v>
      </c>
      <c r="BB1727" s="3">
        <f t="shared" si="1611"/>
        <v>59.397322122414394</v>
      </c>
      <c r="BC1727" s="3">
        <f t="shared" si="1612"/>
        <v>18.022669259865566</v>
      </c>
      <c r="BD1727" s="3">
        <f t="shared" si="1613"/>
        <v>34.549694061279297</v>
      </c>
      <c r="BE1727" s="3">
        <f t="shared" si="1614"/>
        <v>5.5090381521762808</v>
      </c>
      <c r="BF1727" s="3">
        <f t="shared" si="1615"/>
        <v>0.14051026102279318</v>
      </c>
      <c r="BG1727" s="3">
        <f t="shared" si="1616"/>
        <v>4.1017454302320839</v>
      </c>
      <c r="BH1727" s="3">
        <f t="shared" si="1617"/>
        <v>1.4072927219441969</v>
      </c>
      <c r="BI1727" s="3">
        <f t="shared" si="1618"/>
        <v>8.8447963457432999E-2</v>
      </c>
      <c r="BJ1727" s="3">
        <f t="shared" si="1619"/>
        <v>103.22884233458302</v>
      </c>
      <c r="BK1727" s="3">
        <f t="shared" si="1620"/>
        <v>0.76296750084954923</v>
      </c>
      <c r="BL1727" s="3">
        <f t="shared" si="1621"/>
        <v>69.628343874780626</v>
      </c>
      <c r="BM1727" s="3">
        <f t="shared" si="1622"/>
        <v>1352.6977747250057</v>
      </c>
      <c r="BN1727" s="3">
        <f t="shared" si="1623"/>
        <v>1.307657513083858E-2</v>
      </c>
    </row>
    <row r="1728" spans="1:66">
      <c r="A1728" s="1" t="s">
        <v>2349</v>
      </c>
      <c r="B1728" t="s">
        <v>2215</v>
      </c>
      <c r="C1728">
        <v>20190718</v>
      </c>
      <c r="D1728" t="s">
        <v>339</v>
      </c>
      <c r="E1728" s="1" t="s">
        <v>340</v>
      </c>
      <c r="F1728" s="2" t="s">
        <v>2348</v>
      </c>
      <c r="G1728" s="1">
        <v>2000</v>
      </c>
      <c r="H1728">
        <v>1800</v>
      </c>
      <c r="I1728">
        <v>32.840610504150391</v>
      </c>
      <c r="J1728">
        <v>500.07769775390625</v>
      </c>
      <c r="K1728" s="2">
        <v>71</v>
      </c>
      <c r="L1728" s="2" t="s">
        <v>2366</v>
      </c>
      <c r="M1728" s="2">
        <v>21419.5</v>
      </c>
      <c r="N1728" s="2">
        <v>0</v>
      </c>
      <c r="O1728" s="3">
        <f t="shared" si="1596"/>
        <v>26.381946807903162</v>
      </c>
      <c r="P1728" s="3">
        <f t="shared" si="1597"/>
        <v>0.14673640418747377</v>
      </c>
      <c r="Q1728" s="3">
        <f t="shared" si="1598"/>
        <v>1415.0156831147203</v>
      </c>
      <c r="R1728" s="3">
        <f t="shared" si="1599"/>
        <v>2.6547623349673657</v>
      </c>
      <c r="S1728" s="3">
        <f t="shared" si="1600"/>
        <v>1.7910200534707394</v>
      </c>
      <c r="T1728" s="3">
        <f t="shared" si="1601"/>
        <v>35.77587890625</v>
      </c>
      <c r="U1728" s="2">
        <v>6</v>
      </c>
      <c r="V1728" s="3">
        <f t="shared" si="1602"/>
        <v>1.4200000166893005</v>
      </c>
      <c r="W1728" s="2">
        <v>1</v>
      </c>
      <c r="X1728" s="3">
        <f t="shared" si="1603"/>
        <v>2.8400000333786011</v>
      </c>
      <c r="Y1728" s="2">
        <v>33.348476409912109</v>
      </c>
      <c r="Z1728" s="2">
        <v>35.77587890625</v>
      </c>
      <c r="AA1728" s="2">
        <v>32.840610504150391</v>
      </c>
      <c r="AB1728" s="2">
        <v>1800.718017578125</v>
      </c>
      <c r="AC1728" s="2">
        <v>1763.4476318359375</v>
      </c>
      <c r="AD1728" s="2">
        <v>38.352458953857422</v>
      </c>
      <c r="AE1728" s="2">
        <v>41.405792236328125</v>
      </c>
      <c r="AF1728" s="2">
        <v>73.797103881835938</v>
      </c>
      <c r="AG1728" s="2">
        <v>79.672271728515625</v>
      </c>
      <c r="AH1728" s="2">
        <v>500.07769775390625</v>
      </c>
      <c r="AI1728" s="2">
        <v>2000.2861328125</v>
      </c>
      <c r="AJ1728" s="2">
        <v>6.6284584999084473</v>
      </c>
      <c r="AK1728" s="2">
        <v>99.131439208984375</v>
      </c>
      <c r="AL1728" s="2">
        <v>-18.43939208984375</v>
      </c>
      <c r="AM1728" s="2">
        <v>-0.99653911590576172</v>
      </c>
      <c r="AN1728" s="2">
        <v>0.66666668653488159</v>
      </c>
      <c r="AO1728" s="2">
        <v>-0.21956524252891541</v>
      </c>
      <c r="AP1728" s="2">
        <v>2.737391471862793</v>
      </c>
      <c r="AQ1728" s="2">
        <v>1</v>
      </c>
      <c r="AR1728" s="2">
        <v>0</v>
      </c>
      <c r="AS1728" s="2">
        <v>0.15999999642372131</v>
      </c>
      <c r="AT1728" s="2">
        <v>111115</v>
      </c>
      <c r="AU1728" s="3">
        <f t="shared" si="1604"/>
        <v>0.83346282958984363</v>
      </c>
      <c r="AV1728" s="3">
        <f t="shared" si="1605"/>
        <v>2.6547623349673657E-3</v>
      </c>
      <c r="AW1728" s="3">
        <f t="shared" si="1606"/>
        <v>308.92587890624998</v>
      </c>
      <c r="AX1728" s="3">
        <f t="shared" si="1607"/>
        <v>306.49847640991209</v>
      </c>
      <c r="AY1728" s="3">
        <f t="shared" si="1608"/>
        <v>320.04577409641934</v>
      </c>
      <c r="AZ1728" s="3">
        <f t="shared" si="1609"/>
        <v>2.0129316438163682</v>
      </c>
      <c r="BA1728" s="3">
        <f t="shared" si="1610"/>
        <v>5.895635829446138</v>
      </c>
      <c r="BB1728" s="3">
        <f t="shared" si="1611"/>
        <v>59.472916730455488</v>
      </c>
      <c r="BC1728" s="3">
        <f t="shared" si="1612"/>
        <v>18.067124494127363</v>
      </c>
      <c r="BD1728" s="3">
        <f t="shared" si="1613"/>
        <v>34.562177658081055</v>
      </c>
      <c r="BE1728" s="3">
        <f t="shared" si="1614"/>
        <v>5.5128601620544462</v>
      </c>
      <c r="BF1728" s="3">
        <f t="shared" si="1615"/>
        <v>0.13952734079538687</v>
      </c>
      <c r="BG1728" s="3">
        <f t="shared" si="1616"/>
        <v>4.1046157759753985</v>
      </c>
      <c r="BH1728" s="3">
        <f t="shared" si="1617"/>
        <v>1.4082443860790477</v>
      </c>
      <c r="BI1728" s="3">
        <f t="shared" si="1618"/>
        <v>8.7824837148302054E-2</v>
      </c>
      <c r="BJ1728" s="3">
        <f t="shared" si="1619"/>
        <v>140.2725411704464</v>
      </c>
      <c r="BK1728" s="3">
        <f t="shared" si="1620"/>
        <v>0.80241434878422657</v>
      </c>
      <c r="BL1728" s="3">
        <f t="shared" si="1621"/>
        <v>69.579346676409443</v>
      </c>
      <c r="BM1728" s="3">
        <f t="shared" si="1622"/>
        <v>1750.9069178316847</v>
      </c>
      <c r="BN1728" s="3">
        <f t="shared" si="1623"/>
        <v>1.0483930380599181E-2</v>
      </c>
    </row>
    <row r="1729" spans="1:66">
      <c r="A1729" s="1" t="s">
        <v>2349</v>
      </c>
      <c r="B1729" t="s">
        <v>2215</v>
      </c>
      <c r="C1729">
        <v>20190718</v>
      </c>
      <c r="D1729" t="s">
        <v>339</v>
      </c>
      <c r="E1729" s="1" t="s">
        <v>340</v>
      </c>
      <c r="F1729" s="2" t="s">
        <v>2348</v>
      </c>
      <c r="G1729" s="1">
        <v>2000</v>
      </c>
      <c r="H1729">
        <v>400</v>
      </c>
      <c r="I1729">
        <v>32.839641571044922</v>
      </c>
      <c r="J1729">
        <v>500.12472534179688</v>
      </c>
      <c r="K1729" s="2">
        <v>72</v>
      </c>
      <c r="L1729" s="2" t="s">
        <v>2367</v>
      </c>
      <c r="M1729" s="2">
        <v>21543</v>
      </c>
      <c r="N1729" s="2">
        <v>0</v>
      </c>
      <c r="O1729" s="3">
        <f>(AB1729-AC1729*(1000-AD1729)/(1000-AE1729))*AU1729</f>
        <v>11.309199248050545</v>
      </c>
      <c r="P1729" s="3">
        <f>IF(BF1729&lt;&gt;0,1/(1/BF1729-1/X1729),0)</f>
        <v>0.14459462194425854</v>
      </c>
      <c r="Q1729" s="3">
        <f t="shared" si="1598"/>
        <v>243.80114448239206</v>
      </c>
      <c r="R1729" s="3">
        <f>AV1729*1000</f>
        <v>2.636111019922609</v>
      </c>
      <c r="S1729" s="3">
        <f>(BA1729-BG1729)</f>
        <v>1.803359951200159</v>
      </c>
      <c r="T1729" s="3">
        <f t="shared" si="1601"/>
        <v>35.81298828125</v>
      </c>
      <c r="U1729" s="2">
        <v>6</v>
      </c>
      <c r="V1729" s="3">
        <f>(U1729*AO1729+AP1729)</f>
        <v>1.4200000166893005</v>
      </c>
      <c r="W1729" s="2">
        <v>1</v>
      </c>
      <c r="X1729" s="3">
        <f>V1729*(W1729+1)*(W1729+1)/(W1729*W1729+1)</f>
        <v>2.8400000333786011</v>
      </c>
      <c r="Y1729" s="2">
        <v>33.347450256347656</v>
      </c>
      <c r="Z1729" s="2">
        <v>35.81298828125</v>
      </c>
      <c r="AA1729" s="2">
        <v>32.839641571044922</v>
      </c>
      <c r="AB1729" s="2">
        <v>398.73440551757813</v>
      </c>
      <c r="AC1729" s="2">
        <v>383.95248413085938</v>
      </c>
      <c r="AD1729" s="2">
        <v>38.371627807617188</v>
      </c>
      <c r="AE1729" s="2">
        <v>41.403232574462891</v>
      </c>
      <c r="AF1729" s="2">
        <v>73.837722778320313</v>
      </c>
      <c r="AG1729" s="2">
        <v>79.671379089355469</v>
      </c>
      <c r="AH1729" s="2">
        <v>500.12472534179688</v>
      </c>
      <c r="AI1729" s="2">
        <v>2000.9033203125</v>
      </c>
      <c r="AJ1729" s="2">
        <v>8.322911262512207</v>
      </c>
      <c r="AK1729" s="2">
        <v>99.130767822265625</v>
      </c>
      <c r="AL1729" s="2">
        <v>-0.8079833984375</v>
      </c>
      <c r="AM1729" s="2">
        <v>-1.0510663986206055</v>
      </c>
      <c r="AN1729" s="2">
        <v>0.66666668653488159</v>
      </c>
      <c r="AO1729" s="2">
        <v>-0.21956524252891541</v>
      </c>
      <c r="AP1729" s="2">
        <v>2.737391471862793</v>
      </c>
      <c r="AQ1729" s="2">
        <v>1</v>
      </c>
      <c r="AR1729" s="2">
        <v>0</v>
      </c>
      <c r="AS1729" s="2">
        <v>0.15999999642372131</v>
      </c>
      <c r="AT1729" s="2">
        <v>111115</v>
      </c>
      <c r="AU1729" s="3">
        <f>AH1729*0.000001/(U1729*0.0001)</f>
        <v>0.83354120890299466</v>
      </c>
      <c r="AV1729" s="3">
        <f>(AE1729-AD1729)/(1000-AE1729)*AU1729</f>
        <v>2.6361110199226091E-3</v>
      </c>
      <c r="AW1729" s="3">
        <f>(Z1729+273.15)</f>
        <v>308.96298828124998</v>
      </c>
      <c r="AX1729" s="3">
        <f>(Y1729+273.15)</f>
        <v>306.49745025634763</v>
      </c>
      <c r="AY1729" s="3">
        <f>(AI1729*AQ1729+AJ1729*AR1729)*AS1729</f>
        <v>320.1445240942121</v>
      </c>
      <c r="AZ1729" s="3">
        <f>((AY1729+0.00000010773*(AX1729^4-AW1729^4))-AV1729*44100)/(V1729*51.4+0.00000043092*AW1729^3)</f>
        <v>2.017923420534689</v>
      </c>
      <c r="BA1729" s="3">
        <f>0.61365*EXP(17.502*T1729/(240.97+T1729))</f>
        <v>5.9076941866305051</v>
      </c>
      <c r="BB1729" s="3">
        <f>BA1729*1000/AK1729</f>
        <v>59.59496043874671</v>
      </c>
      <c r="BC1729" s="3">
        <f>(BB1729-AE1729)</f>
        <v>18.19172786428382</v>
      </c>
      <c r="BD1729" s="3">
        <f t="shared" si="1613"/>
        <v>34.580219268798828</v>
      </c>
      <c r="BE1729" s="3">
        <f>0.61365*EXP(17.502*BD1729/(240.97+BD1729))</f>
        <v>5.5183879006620531</v>
      </c>
      <c r="BF1729" s="3">
        <f>IF(BC1729&lt;&gt;0,(1000-(BB1729+AE1729)/2)/BC1729*AV1729,0)</f>
        <v>0.1375894480061777</v>
      </c>
      <c r="BG1729" s="3">
        <f>AE1729*AK1729/1000</f>
        <v>4.104334235430346</v>
      </c>
      <c r="BH1729" s="3">
        <f>(BE1729-BG1729)</f>
        <v>1.4140536652317071</v>
      </c>
      <c r="BI1729" s="3">
        <f t="shared" si="1618"/>
        <v>8.6596484968206086E-2</v>
      </c>
      <c r="BJ1729" s="3">
        <f t="shared" si="1619"/>
        <v>24.168194648486644</v>
      </c>
      <c r="BK1729" s="3">
        <f t="shared" si="1620"/>
        <v>0.6349773853769346</v>
      </c>
      <c r="BL1729" s="3">
        <f t="shared" si="1621"/>
        <v>69.408412066062468</v>
      </c>
      <c r="BM1729" s="3">
        <f t="shared" si="1622"/>
        <v>378.5766324388066</v>
      </c>
      <c r="BN1729" s="3">
        <f t="shared" si="1623"/>
        <v>2.0734337364913206E-2</v>
      </c>
    </row>
    <row r="1730" spans="1:66">
      <c r="C1730"/>
    </row>
    <row r="1731" spans="1:66">
      <c r="A1731" s="1" t="s">
        <v>2369</v>
      </c>
      <c r="B1731" t="s">
        <v>2215</v>
      </c>
      <c r="C1731">
        <v>20190718</v>
      </c>
      <c r="D1731" t="s">
        <v>339</v>
      </c>
      <c r="E1731" s="1" t="s">
        <v>340</v>
      </c>
      <c r="F1731" s="2" t="s">
        <v>2368</v>
      </c>
      <c r="G1731" s="1">
        <v>2000</v>
      </c>
      <c r="H1731">
        <v>400</v>
      </c>
      <c r="I1731">
        <v>31.089937210083008</v>
      </c>
      <c r="J1731">
        <v>400.50994873046875</v>
      </c>
      <c r="K1731" s="2">
        <v>109</v>
      </c>
      <c r="L1731" s="2" t="s">
        <v>2370</v>
      </c>
      <c r="M1731" s="2">
        <v>35991</v>
      </c>
      <c r="N1731" s="2">
        <v>0</v>
      </c>
      <c r="O1731" s="3">
        <f t="shared" ref="O1731:O1747" si="1624">(AB1731-AC1731*(1000-AD1731)/(1000-AE1731))*AU1731</f>
        <v>7.694360580352325</v>
      </c>
      <c r="P1731" s="3">
        <f t="shared" ref="P1731:P1747" si="1625">IF(BF1731&lt;&gt;0,1/(1/BF1731-1/X1731),0)</f>
        <v>8.4461039470206986E-2</v>
      </c>
      <c r="Q1731" s="3">
        <f t="shared" ref="Q1731:Q1748" si="1626">((BI1731-AV1731/2)*AC1731-O1731)/(BI1731+AV1731/2)</f>
        <v>229.67916208187066</v>
      </c>
      <c r="R1731" s="3">
        <f t="shared" ref="R1731:R1747" si="1627">AV1731*1000</f>
        <v>1.393124524327795</v>
      </c>
      <c r="S1731" s="3">
        <f t="shared" ref="S1731:S1747" si="1628">(BA1731-BG1731)</f>
        <v>1.6073412595446297</v>
      </c>
      <c r="T1731" s="3">
        <f t="shared" ref="T1731:T1748" si="1629">(Z1731+AZ1731*N1731)</f>
        <v>33.716480255126953</v>
      </c>
      <c r="U1731" s="2">
        <v>6</v>
      </c>
      <c r="V1731" s="3">
        <f t="shared" ref="V1731:V1747" si="1630">(U1731*AO1731+AP1731)</f>
        <v>1.4200000166893005</v>
      </c>
      <c r="W1731" s="2">
        <v>1</v>
      </c>
      <c r="X1731" s="3">
        <f t="shared" ref="X1731:X1747" si="1631">V1731*(W1731+1)*(W1731+1)/(W1731*W1731+1)</f>
        <v>2.8400000333786011</v>
      </c>
      <c r="Y1731" s="2">
        <v>31.420001983642578</v>
      </c>
      <c r="Z1731" s="2">
        <v>33.716480255126953</v>
      </c>
      <c r="AA1731" s="2">
        <v>31.089937210083008</v>
      </c>
      <c r="AB1731" s="2">
        <v>399.8370361328125</v>
      </c>
      <c r="AC1731" s="2">
        <v>387.50146484375</v>
      </c>
      <c r="AD1731" s="2">
        <v>34.842964172363281</v>
      </c>
      <c r="AE1731" s="2">
        <v>36.853076934814453</v>
      </c>
      <c r="AF1731" s="2">
        <v>74.722053527832031</v>
      </c>
      <c r="AG1731" s="2">
        <v>79.032814025878906</v>
      </c>
      <c r="AH1731" s="2">
        <v>400.50994873046875</v>
      </c>
      <c r="AI1731" s="2">
        <v>1999.8751220703125</v>
      </c>
      <c r="AJ1731" s="2">
        <v>2.3143377304077148</v>
      </c>
      <c r="AK1731" s="2">
        <v>99.089393615722656</v>
      </c>
      <c r="AL1731" s="2">
        <v>-1.2481193542480469</v>
      </c>
      <c r="AM1731" s="2">
        <v>-0.74210071563720703</v>
      </c>
      <c r="AN1731" s="2">
        <v>0.66666668653488159</v>
      </c>
      <c r="AO1731" s="2">
        <v>-0.21956524252891541</v>
      </c>
      <c r="AP1731" s="2">
        <v>2.737391471862793</v>
      </c>
      <c r="AQ1731" s="2">
        <v>1</v>
      </c>
      <c r="AR1731" s="2">
        <v>0</v>
      </c>
      <c r="AS1731" s="2">
        <v>0.15999999642372131</v>
      </c>
      <c r="AT1731" s="2">
        <v>111115</v>
      </c>
      <c r="AU1731" s="3">
        <f t="shared" ref="AU1731:AU1747" si="1632">AH1731*0.000001/(U1731*0.0001)</f>
        <v>0.66751658121744784</v>
      </c>
      <c r="AV1731" s="3">
        <f t="shared" ref="AV1731:AV1747" si="1633">(AE1731-AD1731)/(1000-AE1731)*AU1731</f>
        <v>1.3931245243277951E-3</v>
      </c>
      <c r="AW1731" s="3">
        <f t="shared" ref="AW1731:AW1747" si="1634">(Z1731+273.15)</f>
        <v>306.86648025512693</v>
      </c>
      <c r="AX1731" s="3">
        <f t="shared" ref="AX1731:AX1747" si="1635">(Y1731+273.15)</f>
        <v>304.57000198364256</v>
      </c>
      <c r="AY1731" s="3">
        <f t="shared" ref="AY1731:AY1747" si="1636">(AI1731*AQ1731+AJ1731*AR1731)*AS1731</f>
        <v>319.98001237913923</v>
      </c>
      <c r="AZ1731" s="3">
        <f t="shared" ref="AZ1731:AZ1747" si="1637">((AY1731+0.00000010773*(AX1731^4-AW1731^4))-AV1731*44100)/(V1731*51.4+0.00000043092*AW1731^3)</f>
        <v>2.6950612552724307</v>
      </c>
      <c r="BA1731" s="3">
        <f t="shared" ref="BA1731:BA1747" si="1638">0.61365*EXP(17.502*T1731/(240.97+T1731))</f>
        <v>5.2590903058889689</v>
      </c>
      <c r="BB1731" s="3">
        <f t="shared" ref="BB1731:BB1747" si="1639">BA1731*1000/AK1731</f>
        <v>53.074200113527603</v>
      </c>
      <c r="BC1731" s="3">
        <f t="shared" ref="BC1731:BC1747" si="1640">(BB1731-AE1731)</f>
        <v>16.22112317871315</v>
      </c>
      <c r="BD1731" s="3">
        <f t="shared" ref="BD1731:BD1748" si="1641">IF(N1731,Z1731,(Y1731+Z1731)/2)</f>
        <v>32.568241119384766</v>
      </c>
      <c r="BE1731" s="3">
        <f t="shared" ref="BE1731:BE1747" si="1642">0.61365*EXP(17.502*BD1731/(240.97+BD1731))</f>
        <v>4.9308301526446074</v>
      </c>
      <c r="BF1731" s="3">
        <f t="shared" ref="BF1731:BF1747" si="1643">IF(BC1731&lt;&gt;0,(1000-(BB1731+AE1731)/2)/BC1731*AV1731,0)</f>
        <v>8.2021729453528008E-2</v>
      </c>
      <c r="BG1731" s="3">
        <f t="shared" ref="BG1731:BG1747" si="1644">AE1731*AK1731/1000</f>
        <v>3.6517490463443392</v>
      </c>
      <c r="BH1731" s="3">
        <f t="shared" ref="BH1731:BH1747" si="1645">(BE1731-BG1731)</f>
        <v>1.2790811063002683</v>
      </c>
      <c r="BI1731" s="3">
        <f t="shared" ref="BI1731:BI1748" si="1646">1/(1.6/P1731+1.37/X1731)</f>
        <v>5.1477295488871269E-2</v>
      </c>
      <c r="BJ1731" s="3">
        <f t="shared" ref="BJ1731:BJ1748" si="1647">Q1731*AK1731*0.001</f>
        <v>22.758768896859845</v>
      </c>
      <c r="BK1731" s="3">
        <f t="shared" ref="BK1731:BK1748" si="1648">Q1731/AC1731</f>
        <v>0.59271817765768409</v>
      </c>
      <c r="BL1731" s="3">
        <f t="shared" ref="BL1731:BL1748" si="1649">(1-AV1731*AK1731/BA1731/P1731)*100</f>
        <v>68.922214995691078</v>
      </c>
      <c r="BM1731" s="3">
        <f t="shared" ref="BM1731:BM1748" si="1650">(AC1731-O1731/(X1731/1.35))</f>
        <v>383.84393432917523</v>
      </c>
      <c r="BN1731" s="3">
        <f t="shared" ref="BN1731:BN1748" si="1651">O1731*BL1731/100/BM1731</f>
        <v>1.3815833122391621E-2</v>
      </c>
    </row>
    <row r="1732" spans="1:66">
      <c r="A1732" s="1" t="s">
        <v>2369</v>
      </c>
      <c r="B1732" t="s">
        <v>2215</v>
      </c>
      <c r="C1732">
        <v>20190718</v>
      </c>
      <c r="D1732" t="s">
        <v>339</v>
      </c>
      <c r="E1732" s="1" t="s">
        <v>340</v>
      </c>
      <c r="F1732" s="2" t="s">
        <v>2368</v>
      </c>
      <c r="G1732" s="1">
        <v>2000</v>
      </c>
      <c r="H1732">
        <v>325</v>
      </c>
      <c r="I1732">
        <v>31.090673446655273</v>
      </c>
      <c r="J1732">
        <v>400.52752685546875</v>
      </c>
      <c r="K1732" s="2">
        <v>110</v>
      </c>
      <c r="L1732" s="2" t="s">
        <v>2371</v>
      </c>
      <c r="M1732" s="2">
        <v>36087</v>
      </c>
      <c r="N1732" s="2">
        <v>0</v>
      </c>
      <c r="O1732" s="3">
        <f t="shared" si="1624"/>
        <v>6.6457987457339129</v>
      </c>
      <c r="P1732" s="3">
        <f t="shared" si="1625"/>
        <v>8.5651745121107209E-2</v>
      </c>
      <c r="Q1732" s="3">
        <f t="shared" si="1626"/>
        <v>179.58896982929178</v>
      </c>
      <c r="R1732" s="3">
        <f t="shared" si="1627"/>
        <v>1.4091412880442324</v>
      </c>
      <c r="S1732" s="3">
        <f t="shared" si="1628"/>
        <v>1.6036995700776626</v>
      </c>
      <c r="T1732" s="3">
        <f t="shared" si="1629"/>
        <v>33.733406066894531</v>
      </c>
      <c r="U1732" s="2">
        <v>6</v>
      </c>
      <c r="V1732" s="3">
        <f t="shared" si="1630"/>
        <v>1.4200000166893005</v>
      </c>
      <c r="W1732" s="2">
        <v>1</v>
      </c>
      <c r="X1732" s="3">
        <f t="shared" si="1631"/>
        <v>2.8400000333786011</v>
      </c>
      <c r="Y1732" s="2">
        <v>31.420785903930664</v>
      </c>
      <c r="Z1732" s="2">
        <v>33.733406066894531</v>
      </c>
      <c r="AA1732" s="2">
        <v>31.090673446655273</v>
      </c>
      <c r="AB1732" s="2">
        <v>324.2166748046875</v>
      </c>
      <c r="AC1732" s="2">
        <v>313.59912109375</v>
      </c>
      <c r="AD1732" s="2">
        <v>34.908370971679688</v>
      </c>
      <c r="AE1732" s="2">
        <v>36.941318511962891</v>
      </c>
      <c r="AF1732" s="2">
        <v>74.856437683105469</v>
      </c>
      <c r="AG1732" s="2">
        <v>79.215827941894531</v>
      </c>
      <c r="AH1732" s="2">
        <v>400.52752685546875</v>
      </c>
      <c r="AI1732" s="2">
        <v>1999.92529296875</v>
      </c>
      <c r="AJ1732" s="2">
        <v>2.2726263999938965</v>
      </c>
      <c r="AK1732" s="2">
        <v>99.086021423339844</v>
      </c>
      <c r="AL1732" s="2">
        <v>-0.99714279174804688</v>
      </c>
      <c r="AM1732" s="2">
        <v>-0.77291965484619141</v>
      </c>
      <c r="AN1732" s="2">
        <v>1</v>
      </c>
      <c r="AO1732" s="2">
        <v>-0.21956524252891541</v>
      </c>
      <c r="AP1732" s="2">
        <v>2.737391471862793</v>
      </c>
      <c r="AQ1732" s="2">
        <v>1</v>
      </c>
      <c r="AR1732" s="2">
        <v>0</v>
      </c>
      <c r="AS1732" s="2">
        <v>0.15999999642372131</v>
      </c>
      <c r="AT1732" s="2">
        <v>111115</v>
      </c>
      <c r="AU1732" s="3">
        <f t="shared" si="1632"/>
        <v>0.66754587809244781</v>
      </c>
      <c r="AV1732" s="3">
        <f t="shared" si="1633"/>
        <v>1.4091412880442324E-3</v>
      </c>
      <c r="AW1732" s="3">
        <f t="shared" si="1634"/>
        <v>306.88340606689451</v>
      </c>
      <c r="AX1732" s="3">
        <f t="shared" si="1635"/>
        <v>304.57078590393064</v>
      </c>
      <c r="AY1732" s="3">
        <f t="shared" si="1636"/>
        <v>319.9880397227098</v>
      </c>
      <c r="AZ1732" s="3">
        <f t="shared" si="1637"/>
        <v>2.6844681116697839</v>
      </c>
      <c r="BA1732" s="3">
        <f t="shared" si="1638"/>
        <v>5.2640678475604386</v>
      </c>
      <c r="BB1732" s="3">
        <f t="shared" si="1639"/>
        <v>53.126240936347457</v>
      </c>
      <c r="BC1732" s="3">
        <f t="shared" si="1640"/>
        <v>16.184922424384567</v>
      </c>
      <c r="BD1732" s="3">
        <f t="shared" si="1641"/>
        <v>32.577095985412598</v>
      </c>
      <c r="BE1732" s="3">
        <f t="shared" si="1642"/>
        <v>4.9332917154318565</v>
      </c>
      <c r="BF1732" s="3">
        <f t="shared" si="1643"/>
        <v>8.3144193984569306E-2</v>
      </c>
      <c r="BG1732" s="3">
        <f t="shared" si="1644"/>
        <v>3.6603682774827759</v>
      </c>
      <c r="BH1732" s="3">
        <f t="shared" si="1645"/>
        <v>1.2729234379490806</v>
      </c>
      <c r="BI1732" s="3">
        <f t="shared" si="1646"/>
        <v>5.2184737727658519E-2</v>
      </c>
      <c r="BJ1732" s="3">
        <f t="shared" si="1647"/>
        <v>17.794756511900736</v>
      </c>
      <c r="BK1732" s="3">
        <f t="shared" si="1648"/>
        <v>0.57267051388069401</v>
      </c>
      <c r="BL1732" s="3">
        <f t="shared" si="1649"/>
        <v>69.032279651405972</v>
      </c>
      <c r="BM1732" s="3">
        <f t="shared" si="1650"/>
        <v>310.44002665667443</v>
      </c>
      <c r="BN1732" s="3">
        <f t="shared" si="1651"/>
        <v>1.4778205067925732E-2</v>
      </c>
    </row>
    <row r="1733" spans="1:66">
      <c r="A1733" s="1" t="s">
        <v>2369</v>
      </c>
      <c r="B1733" t="s">
        <v>2215</v>
      </c>
      <c r="C1733">
        <v>20190718</v>
      </c>
      <c r="D1733" t="s">
        <v>339</v>
      </c>
      <c r="E1733" s="1" t="s">
        <v>340</v>
      </c>
      <c r="F1733" s="2" t="s">
        <v>2368</v>
      </c>
      <c r="G1733" s="1">
        <v>2000</v>
      </c>
      <c r="H1733">
        <v>250</v>
      </c>
      <c r="I1733">
        <v>31.091466903686523</v>
      </c>
      <c r="J1733">
        <v>400.54403686523438</v>
      </c>
      <c r="K1733" s="2">
        <v>111</v>
      </c>
      <c r="L1733" s="2" t="s">
        <v>2372</v>
      </c>
      <c r="M1733" s="2">
        <v>36177.5</v>
      </c>
      <c r="N1733" s="2">
        <v>0</v>
      </c>
      <c r="O1733" s="3">
        <f t="shared" si="1624"/>
        <v>4.7443280533936987</v>
      </c>
      <c r="P1733" s="3">
        <f t="shared" si="1625"/>
        <v>8.7666748525408927E-2</v>
      </c>
      <c r="Q1733" s="3">
        <f t="shared" si="1626"/>
        <v>148.86288386625293</v>
      </c>
      <c r="R1733" s="3">
        <f t="shared" si="1627"/>
        <v>1.4354717420502243</v>
      </c>
      <c r="S1733" s="3">
        <f t="shared" si="1628"/>
        <v>1.5971503538407297</v>
      </c>
      <c r="T1733" s="3">
        <f t="shared" si="1629"/>
        <v>33.732906341552734</v>
      </c>
      <c r="U1733" s="2">
        <v>6</v>
      </c>
      <c r="V1733" s="3">
        <f t="shared" si="1630"/>
        <v>1.4200000166893005</v>
      </c>
      <c r="W1733" s="2">
        <v>1</v>
      </c>
      <c r="X1733" s="3">
        <f t="shared" si="1631"/>
        <v>2.8400000333786011</v>
      </c>
      <c r="Y1733" s="2">
        <v>31.423908233642578</v>
      </c>
      <c r="Z1733" s="2">
        <v>33.732906341552734</v>
      </c>
      <c r="AA1733" s="2">
        <v>31.091466903686523</v>
      </c>
      <c r="AB1733" s="2">
        <v>250.63824462890625</v>
      </c>
      <c r="AC1733" s="2">
        <v>243.00888061523438</v>
      </c>
      <c r="AD1733" s="2">
        <v>34.935489654541016</v>
      </c>
      <c r="AE1733" s="2">
        <v>37.006198883056641</v>
      </c>
      <c r="AF1733" s="2">
        <v>74.900749206542969</v>
      </c>
      <c r="AG1733" s="2">
        <v>79.340293884277344</v>
      </c>
      <c r="AH1733" s="2">
        <v>400.54403686523438</v>
      </c>
      <c r="AI1733" s="2">
        <v>1999.77783203125</v>
      </c>
      <c r="AJ1733" s="2">
        <v>2.1304333209991455</v>
      </c>
      <c r="AK1733" s="2">
        <v>99.085304260253906</v>
      </c>
      <c r="AL1733" s="2">
        <v>-0.16180038452148438</v>
      </c>
      <c r="AM1733" s="2">
        <v>-0.78607654571533203</v>
      </c>
      <c r="AN1733" s="2">
        <v>1</v>
      </c>
      <c r="AO1733" s="2">
        <v>-0.21956524252891541</v>
      </c>
      <c r="AP1733" s="2">
        <v>2.737391471862793</v>
      </c>
      <c r="AQ1733" s="2">
        <v>1</v>
      </c>
      <c r="AR1733" s="2">
        <v>0</v>
      </c>
      <c r="AS1733" s="2">
        <v>0.15999999642372131</v>
      </c>
      <c r="AT1733" s="2">
        <v>111115</v>
      </c>
      <c r="AU1733" s="3">
        <f t="shared" si="1632"/>
        <v>0.66757339477539057</v>
      </c>
      <c r="AV1733" s="3">
        <f t="shared" si="1633"/>
        <v>1.4354717420502242E-3</v>
      </c>
      <c r="AW1733" s="3">
        <f t="shared" si="1634"/>
        <v>306.88290634155271</v>
      </c>
      <c r="AX1733" s="3">
        <f t="shared" si="1635"/>
        <v>304.57390823364256</v>
      </c>
      <c r="AY1733" s="3">
        <f t="shared" si="1636"/>
        <v>319.96444597323716</v>
      </c>
      <c r="AZ1733" s="3">
        <f t="shared" si="1637"/>
        <v>2.6711214763131137</v>
      </c>
      <c r="BA1733" s="3">
        <f t="shared" si="1638"/>
        <v>5.2639208296838653</v>
      </c>
      <c r="BB1733" s="3">
        <f t="shared" si="1639"/>
        <v>53.125141704746035</v>
      </c>
      <c r="BC1733" s="3">
        <f t="shared" si="1640"/>
        <v>16.118942821689394</v>
      </c>
      <c r="BD1733" s="3">
        <f t="shared" si="1641"/>
        <v>32.578407287597656</v>
      </c>
      <c r="BE1733" s="3">
        <f t="shared" si="1642"/>
        <v>4.9336563350137661</v>
      </c>
      <c r="BF1733" s="3">
        <f t="shared" si="1643"/>
        <v>8.5041634614043973E-2</v>
      </c>
      <c r="BG1733" s="3">
        <f t="shared" si="1644"/>
        <v>3.6667704758431356</v>
      </c>
      <c r="BH1733" s="3">
        <f t="shared" si="1645"/>
        <v>1.2668858591706305</v>
      </c>
      <c r="BI1733" s="3">
        <f t="shared" si="1646"/>
        <v>5.3380798431647974E-2</v>
      </c>
      <c r="BJ1733" s="3">
        <f t="shared" si="1647"/>
        <v>14.750124140946514</v>
      </c>
      <c r="BK1733" s="3">
        <f t="shared" si="1648"/>
        <v>0.61258207308873391</v>
      </c>
      <c r="BL1733" s="3">
        <f t="shared" si="1649"/>
        <v>69.178082982990958</v>
      </c>
      <c r="BM1733" s="3">
        <f t="shared" si="1650"/>
        <v>240.75365427833114</v>
      </c>
      <c r="BN1733" s="3">
        <f t="shared" si="1651"/>
        <v>1.3632338032832963E-2</v>
      </c>
    </row>
    <row r="1734" spans="1:66">
      <c r="A1734" s="1" t="s">
        <v>2369</v>
      </c>
      <c r="B1734" t="s">
        <v>2215</v>
      </c>
      <c r="C1734">
        <v>20190718</v>
      </c>
      <c r="D1734" t="s">
        <v>339</v>
      </c>
      <c r="E1734" s="1" t="s">
        <v>340</v>
      </c>
      <c r="F1734" s="2" t="s">
        <v>2368</v>
      </c>
      <c r="G1734" s="1">
        <v>2000</v>
      </c>
      <c r="H1734">
        <v>175</v>
      </c>
      <c r="I1734">
        <v>31.089424133300781</v>
      </c>
      <c r="J1734">
        <v>400.53500366210938</v>
      </c>
      <c r="K1734" s="2">
        <v>112</v>
      </c>
      <c r="L1734" s="2" t="s">
        <v>2373</v>
      </c>
      <c r="M1734" s="2">
        <v>36267</v>
      </c>
      <c r="N1734" s="2">
        <v>0</v>
      </c>
      <c r="O1734" s="3">
        <f t="shared" si="1624"/>
        <v>3.0180034914254086</v>
      </c>
      <c r="P1734" s="3">
        <f t="shared" si="1625"/>
        <v>8.8522956320642193E-2</v>
      </c>
      <c r="Q1734" s="3">
        <f t="shared" si="1626"/>
        <v>110.0379496826786</v>
      </c>
      <c r="R1734" s="3">
        <f t="shared" si="1627"/>
        <v>1.4448554893034111</v>
      </c>
      <c r="S1734" s="3">
        <f t="shared" si="1628"/>
        <v>1.5925167042545127</v>
      </c>
      <c r="T1734" s="3">
        <f t="shared" si="1629"/>
        <v>33.733436584472656</v>
      </c>
      <c r="U1734" s="2">
        <v>6</v>
      </c>
      <c r="V1734" s="3">
        <f t="shared" si="1630"/>
        <v>1.4200000166893005</v>
      </c>
      <c r="W1734" s="2">
        <v>1</v>
      </c>
      <c r="X1734" s="3">
        <f t="shared" si="1631"/>
        <v>2.8400000333786011</v>
      </c>
      <c r="Y1734" s="2">
        <v>31.424882888793945</v>
      </c>
      <c r="Z1734" s="2">
        <v>33.733436584472656</v>
      </c>
      <c r="AA1734" s="2">
        <v>31.089424133300781</v>
      </c>
      <c r="AB1734" s="2">
        <v>174.68231201171875</v>
      </c>
      <c r="AC1734" s="2">
        <v>169.79385375976563</v>
      </c>
      <c r="AD1734" s="2">
        <v>34.969223022460938</v>
      </c>
      <c r="AE1734" s="2">
        <v>37.053413391113281</v>
      </c>
      <c r="AF1734" s="2">
        <v>74.97119140625</v>
      </c>
      <c r="AG1734" s="2">
        <v>79.439529418945313</v>
      </c>
      <c r="AH1734" s="2">
        <v>400.53500366210938</v>
      </c>
      <c r="AI1734" s="2">
        <v>1999.75341796875</v>
      </c>
      <c r="AJ1734" s="2">
        <v>2.323890209197998</v>
      </c>
      <c r="AK1734" s="2">
        <v>99.088310241699219</v>
      </c>
      <c r="AL1734" s="2">
        <v>0.32826614379882813</v>
      </c>
      <c r="AM1734" s="2">
        <v>-0.81796360015869141</v>
      </c>
      <c r="AN1734" s="2">
        <v>1</v>
      </c>
      <c r="AO1734" s="2">
        <v>-0.21956524252891541</v>
      </c>
      <c r="AP1734" s="2">
        <v>2.737391471862793</v>
      </c>
      <c r="AQ1734" s="2">
        <v>1</v>
      </c>
      <c r="AR1734" s="2">
        <v>0</v>
      </c>
      <c r="AS1734" s="2">
        <v>0.15999999642372131</v>
      </c>
      <c r="AT1734" s="2">
        <v>111115</v>
      </c>
      <c r="AU1734" s="3">
        <f t="shared" si="1632"/>
        <v>0.66755833943684884</v>
      </c>
      <c r="AV1734" s="3">
        <f t="shared" si="1633"/>
        <v>1.444855489303411E-3</v>
      </c>
      <c r="AW1734" s="3">
        <f t="shared" si="1634"/>
        <v>306.88343658447263</v>
      </c>
      <c r="AX1734" s="3">
        <f t="shared" si="1635"/>
        <v>304.57488288879392</v>
      </c>
      <c r="AY1734" s="3">
        <f t="shared" si="1636"/>
        <v>319.96053972332447</v>
      </c>
      <c r="AZ1734" s="3">
        <f t="shared" si="1637"/>
        <v>2.6662920256742471</v>
      </c>
      <c r="BA1734" s="3">
        <f t="shared" si="1638"/>
        <v>5.264076825867078</v>
      </c>
      <c r="BB1734" s="3">
        <f t="shared" si="1639"/>
        <v>53.125104394522232</v>
      </c>
      <c r="BC1734" s="3">
        <f t="shared" si="1640"/>
        <v>16.071691003408951</v>
      </c>
      <c r="BD1734" s="3">
        <f t="shared" si="1641"/>
        <v>32.579159736633301</v>
      </c>
      <c r="BE1734" s="3">
        <f t="shared" si="1642"/>
        <v>4.9338655709492265</v>
      </c>
      <c r="BF1734" s="3">
        <f t="shared" si="1643"/>
        <v>8.5847097594823854E-2</v>
      </c>
      <c r="BG1734" s="3">
        <f t="shared" si="1644"/>
        <v>3.6715601216125653</v>
      </c>
      <c r="BH1734" s="3">
        <f t="shared" si="1645"/>
        <v>1.2623054493366612</v>
      </c>
      <c r="BI1734" s="3">
        <f t="shared" si="1646"/>
        <v>5.3888595609130813E-2</v>
      </c>
      <c r="BJ1734" s="3">
        <f t="shared" si="1647"/>
        <v>10.903474496517745</v>
      </c>
      <c r="BK1734" s="3">
        <f t="shared" si="1648"/>
        <v>0.64806792028153615</v>
      </c>
      <c r="BL1734" s="3">
        <f t="shared" si="1649"/>
        <v>69.276640224717056</v>
      </c>
      <c r="BM1734" s="3">
        <f t="shared" si="1650"/>
        <v>168.35923944091391</v>
      </c>
      <c r="BN1734" s="3">
        <f t="shared" si="1651"/>
        <v>1.2418513101313582E-2</v>
      </c>
    </row>
    <row r="1735" spans="1:66">
      <c r="A1735" s="1" t="s">
        <v>2369</v>
      </c>
      <c r="B1735" t="s">
        <v>2215</v>
      </c>
      <c r="C1735">
        <v>20190718</v>
      </c>
      <c r="D1735" t="s">
        <v>339</v>
      </c>
      <c r="E1735" s="1" t="s">
        <v>340</v>
      </c>
      <c r="F1735" s="2" t="s">
        <v>2368</v>
      </c>
      <c r="G1735" s="1">
        <v>2000</v>
      </c>
      <c r="H1735">
        <v>100</v>
      </c>
      <c r="I1735">
        <v>31.091455459594727</v>
      </c>
      <c r="J1735">
        <v>400.51690673828125</v>
      </c>
      <c r="K1735" s="2">
        <v>113</v>
      </c>
      <c r="L1735" s="2" t="s">
        <v>2374</v>
      </c>
      <c r="M1735" s="2">
        <v>36356</v>
      </c>
      <c r="N1735" s="2">
        <v>0</v>
      </c>
      <c r="O1735" s="3">
        <f t="shared" si="1624"/>
        <v>1.1986687548218844</v>
      </c>
      <c r="P1735" s="3">
        <f t="shared" si="1625"/>
        <v>9.0131752241636151E-2</v>
      </c>
      <c r="Q1735" s="3">
        <f t="shared" si="1626"/>
        <v>74.828839911817141</v>
      </c>
      <c r="R1735" s="3">
        <f t="shared" si="1627"/>
        <v>1.4675074322865516</v>
      </c>
      <c r="S1735" s="3">
        <f t="shared" si="1628"/>
        <v>1.5894802569364104</v>
      </c>
      <c r="T1735" s="3">
        <f t="shared" si="1629"/>
        <v>33.744533538818359</v>
      </c>
      <c r="U1735" s="2">
        <v>6</v>
      </c>
      <c r="V1735" s="3">
        <f t="shared" si="1630"/>
        <v>1.4200000166893005</v>
      </c>
      <c r="W1735" s="2">
        <v>1</v>
      </c>
      <c r="X1735" s="3">
        <f t="shared" si="1631"/>
        <v>2.8400000333786011</v>
      </c>
      <c r="Y1735" s="2">
        <v>31.426977157592773</v>
      </c>
      <c r="Z1735" s="2">
        <v>33.744533538818359</v>
      </c>
      <c r="AA1735" s="2">
        <v>31.091455459594727</v>
      </c>
      <c r="AB1735" s="2">
        <v>101.02481842041016</v>
      </c>
      <c r="AC1735" s="2">
        <v>99.011466979980469</v>
      </c>
      <c r="AD1735" s="2">
        <v>34.998508453369141</v>
      </c>
      <c r="AE1735" s="2">
        <v>37.115333557128906</v>
      </c>
      <c r="AF1735" s="2">
        <v>75.0284423828125</v>
      </c>
      <c r="AG1735" s="2">
        <v>79.566413879394531</v>
      </c>
      <c r="AH1735" s="2">
        <v>400.51690673828125</v>
      </c>
      <c r="AI1735" s="2">
        <v>1999.58544921875</v>
      </c>
      <c r="AJ1735" s="2">
        <v>2.3728790283203125</v>
      </c>
      <c r="AK1735" s="2">
        <v>99.092796325683594</v>
      </c>
      <c r="AL1735" s="2">
        <v>0.80205917358398438</v>
      </c>
      <c r="AM1735" s="2">
        <v>-0.82937335968017578</v>
      </c>
      <c r="AN1735" s="2">
        <v>1</v>
      </c>
      <c r="AO1735" s="2">
        <v>-0.21956524252891541</v>
      </c>
      <c r="AP1735" s="2">
        <v>2.737391471862793</v>
      </c>
      <c r="AQ1735" s="2">
        <v>1</v>
      </c>
      <c r="AR1735" s="2">
        <v>0</v>
      </c>
      <c r="AS1735" s="2">
        <v>0.15999999642372131</v>
      </c>
      <c r="AT1735" s="2">
        <v>111115</v>
      </c>
      <c r="AU1735" s="3">
        <f t="shared" si="1632"/>
        <v>0.66752817789713526</v>
      </c>
      <c r="AV1735" s="3">
        <f t="shared" si="1633"/>
        <v>1.4675074322865517E-3</v>
      </c>
      <c r="AW1735" s="3">
        <f t="shared" si="1634"/>
        <v>306.89453353881834</v>
      </c>
      <c r="AX1735" s="3">
        <f t="shared" si="1635"/>
        <v>304.57697715759275</v>
      </c>
      <c r="AY1735" s="3">
        <f t="shared" si="1636"/>
        <v>319.93366472392518</v>
      </c>
      <c r="AZ1735" s="3">
        <f t="shared" si="1637"/>
        <v>2.6529248306075077</v>
      </c>
      <c r="BA1735" s="3">
        <f t="shared" si="1638"/>
        <v>5.2673424456727949</v>
      </c>
      <c r="BB1735" s="3">
        <f t="shared" si="1639"/>
        <v>53.155654507527174</v>
      </c>
      <c r="BC1735" s="3">
        <f t="shared" si="1640"/>
        <v>16.040320950398268</v>
      </c>
      <c r="BD1735" s="3">
        <f t="shared" si="1641"/>
        <v>32.585755348205566</v>
      </c>
      <c r="BE1735" s="3">
        <f t="shared" si="1642"/>
        <v>4.9356999645282702</v>
      </c>
      <c r="BF1735" s="3">
        <f t="shared" si="1643"/>
        <v>8.735927190405704E-2</v>
      </c>
      <c r="BG1735" s="3">
        <f t="shared" si="1644"/>
        <v>3.6778621887363845</v>
      </c>
      <c r="BH1735" s="3">
        <f t="shared" si="1645"/>
        <v>1.2578377757918857</v>
      </c>
      <c r="BI1735" s="3">
        <f t="shared" si="1646"/>
        <v>5.4842045170734016E-2</v>
      </c>
      <c r="BJ1735" s="3">
        <f t="shared" si="1647"/>
        <v>7.4149989926688793</v>
      </c>
      <c r="BK1735" s="3">
        <f t="shared" si="1648"/>
        <v>0.75575932964357639</v>
      </c>
      <c r="BL1735" s="3">
        <f t="shared" si="1649"/>
        <v>69.369574824433002</v>
      </c>
      <c r="BM1735" s="3">
        <f t="shared" si="1650"/>
        <v>98.44167726167386</v>
      </c>
      <c r="BN1735" s="3">
        <f t="shared" si="1651"/>
        <v>8.4467416840427762E-3</v>
      </c>
    </row>
    <row r="1736" spans="1:66">
      <c r="A1736" s="1" t="s">
        <v>2369</v>
      </c>
      <c r="B1736" t="s">
        <v>2215</v>
      </c>
      <c r="C1736">
        <v>20190718</v>
      </c>
      <c r="D1736" t="s">
        <v>339</v>
      </c>
      <c r="E1736" s="1" t="s">
        <v>340</v>
      </c>
      <c r="F1736" s="2" t="s">
        <v>2368</v>
      </c>
      <c r="G1736" s="1">
        <v>2000</v>
      </c>
      <c r="H1736">
        <v>66</v>
      </c>
      <c r="I1736">
        <v>31.090303421020508</v>
      </c>
      <c r="J1736">
        <v>400.50991821289063</v>
      </c>
      <c r="K1736" s="2">
        <v>114</v>
      </c>
      <c r="L1736" s="2" t="s">
        <v>2375</v>
      </c>
      <c r="M1736" s="2">
        <v>36446.5</v>
      </c>
      <c r="N1736" s="2">
        <v>0</v>
      </c>
      <c r="O1736" s="3">
        <f t="shared" si="1624"/>
        <v>0.49075227354778728</v>
      </c>
      <c r="P1736" s="3">
        <f t="shared" si="1625"/>
        <v>9.1052312690467221E-2</v>
      </c>
      <c r="Q1736" s="3">
        <f t="shared" si="1626"/>
        <v>55.192207905099657</v>
      </c>
      <c r="R1736" s="3">
        <f t="shared" si="1627"/>
        <v>1.4796576429652089</v>
      </c>
      <c r="S1736" s="3">
        <f t="shared" si="1628"/>
        <v>1.5869644446881104</v>
      </c>
      <c r="T1736" s="3">
        <f t="shared" si="1629"/>
        <v>33.747573852539063</v>
      </c>
      <c r="U1736" s="2">
        <v>6</v>
      </c>
      <c r="V1736" s="3">
        <f t="shared" si="1630"/>
        <v>1.4200000166893005</v>
      </c>
      <c r="W1736" s="2">
        <v>1</v>
      </c>
      <c r="X1736" s="3">
        <f t="shared" si="1631"/>
        <v>2.8400000333786011</v>
      </c>
      <c r="Y1736" s="2">
        <v>31.426376342773438</v>
      </c>
      <c r="Z1736" s="2">
        <v>33.747573852539063</v>
      </c>
      <c r="AA1736" s="2">
        <v>31.090303421020508</v>
      </c>
      <c r="AB1736" s="2">
        <v>66.547714233398438</v>
      </c>
      <c r="AC1736" s="2">
        <v>65.666961669921875</v>
      </c>
      <c r="AD1736" s="2">
        <v>35.013988494873047</v>
      </c>
      <c r="AE1736" s="2">
        <v>37.148303985595703</v>
      </c>
      <c r="AF1736" s="2">
        <v>75.067123413085938</v>
      </c>
      <c r="AG1736" s="2">
        <v>79.642921447753906</v>
      </c>
      <c r="AH1736" s="2">
        <v>400.50991821289063</v>
      </c>
      <c r="AI1736" s="2">
        <v>1999.675048828125</v>
      </c>
      <c r="AJ1736" s="2">
        <v>2.2641785144805908</v>
      </c>
      <c r="AK1736" s="2">
        <v>99.096664428710938</v>
      </c>
      <c r="AL1736" s="2">
        <v>0.92126083374023438</v>
      </c>
      <c r="AM1736" s="2">
        <v>-0.84616184234619141</v>
      </c>
      <c r="AN1736" s="2">
        <v>1</v>
      </c>
      <c r="AO1736" s="2">
        <v>-0.21956524252891541</v>
      </c>
      <c r="AP1736" s="2">
        <v>2.737391471862793</v>
      </c>
      <c r="AQ1736" s="2">
        <v>1</v>
      </c>
      <c r="AR1736" s="2">
        <v>0</v>
      </c>
      <c r="AS1736" s="2">
        <v>0.15999999642372131</v>
      </c>
      <c r="AT1736" s="2">
        <v>111115</v>
      </c>
      <c r="AU1736" s="3">
        <f t="shared" si="1632"/>
        <v>0.66751653035481762</v>
      </c>
      <c r="AV1736" s="3">
        <f t="shared" si="1633"/>
        <v>1.479657642965209E-3</v>
      </c>
      <c r="AW1736" s="3">
        <f t="shared" si="1634"/>
        <v>306.89757385253904</v>
      </c>
      <c r="AX1736" s="3">
        <f t="shared" si="1635"/>
        <v>304.57637634277341</v>
      </c>
      <c r="AY1736" s="3">
        <f t="shared" si="1636"/>
        <v>319.94800066110474</v>
      </c>
      <c r="AZ1736" s="3">
        <f t="shared" si="1637"/>
        <v>2.6462812349556692</v>
      </c>
      <c r="BA1736" s="3">
        <f t="shared" si="1638"/>
        <v>5.2682374588444327</v>
      </c>
      <c r="BB1736" s="3">
        <f t="shared" si="1639"/>
        <v>53.162611367553602</v>
      </c>
      <c r="BC1736" s="3">
        <f t="shared" si="1640"/>
        <v>16.014307381957899</v>
      </c>
      <c r="BD1736" s="3">
        <f t="shared" si="1641"/>
        <v>32.58697509765625</v>
      </c>
      <c r="BE1736" s="3">
        <f t="shared" si="1642"/>
        <v>4.9360392703554377</v>
      </c>
      <c r="BF1736" s="3">
        <f t="shared" si="1643"/>
        <v>8.8223798331997547E-2</v>
      </c>
      <c r="BG1736" s="3">
        <f t="shared" si="1644"/>
        <v>3.6812730141563224</v>
      </c>
      <c r="BH1736" s="3">
        <f t="shared" si="1645"/>
        <v>1.2547662561991153</v>
      </c>
      <c r="BI1736" s="3">
        <f t="shared" si="1646"/>
        <v>5.5387208479137785E-2</v>
      </c>
      <c r="BJ1736" s="3">
        <f t="shared" si="1647"/>
        <v>5.4693637058513076</v>
      </c>
      <c r="BK1736" s="3">
        <f t="shared" si="1648"/>
        <v>0.84048669988000868</v>
      </c>
      <c r="BL1736" s="3">
        <f t="shared" si="1649"/>
        <v>69.432216053352235</v>
      </c>
      <c r="BM1736" s="3">
        <f t="shared" si="1650"/>
        <v>65.433681542632101</v>
      </c>
      <c r="BN1736" s="3">
        <f t="shared" si="1651"/>
        <v>5.2074126172227501E-3</v>
      </c>
    </row>
    <row r="1737" spans="1:66">
      <c r="A1737" s="1" t="s">
        <v>2369</v>
      </c>
      <c r="B1737" t="s">
        <v>2215</v>
      </c>
      <c r="C1737">
        <v>20190718</v>
      </c>
      <c r="D1737" t="s">
        <v>339</v>
      </c>
      <c r="E1737" s="1" t="s">
        <v>340</v>
      </c>
      <c r="F1737" s="2" t="s">
        <v>2368</v>
      </c>
      <c r="G1737" s="1">
        <v>2000</v>
      </c>
      <c r="H1737">
        <v>33</v>
      </c>
      <c r="I1737">
        <v>31.091457366943359</v>
      </c>
      <c r="J1737">
        <v>400.56619262695313</v>
      </c>
      <c r="K1737" s="2">
        <v>115</v>
      </c>
      <c r="L1737" s="2" t="s">
        <v>2376</v>
      </c>
      <c r="M1737" s="2">
        <v>36536</v>
      </c>
      <c r="N1737" s="2">
        <v>0</v>
      </c>
      <c r="O1737" s="3">
        <f t="shared" si="1624"/>
        <v>0.14369249872754727</v>
      </c>
      <c r="P1737" s="3">
        <f t="shared" si="1625"/>
        <v>9.2956942051944727E-2</v>
      </c>
      <c r="Q1737" s="3">
        <f t="shared" si="1626"/>
        <v>41.271556188419886</v>
      </c>
      <c r="R1737" s="3">
        <f t="shared" si="1627"/>
        <v>1.4929612336118783</v>
      </c>
      <c r="S1737" s="3">
        <f t="shared" si="1628"/>
        <v>1.5696278313755183</v>
      </c>
      <c r="T1737" s="3">
        <f t="shared" si="1629"/>
        <v>33.697372436523438</v>
      </c>
      <c r="U1737" s="2">
        <v>6</v>
      </c>
      <c r="V1737" s="3">
        <f t="shared" si="1630"/>
        <v>1.4200000166893005</v>
      </c>
      <c r="W1737" s="2">
        <v>1</v>
      </c>
      <c r="X1737" s="3">
        <f t="shared" si="1631"/>
        <v>2.8400000333786011</v>
      </c>
      <c r="Y1737" s="2">
        <v>31.426834106445313</v>
      </c>
      <c r="Z1737" s="2">
        <v>33.697372436523438</v>
      </c>
      <c r="AA1737" s="2">
        <v>31.091457366943359</v>
      </c>
      <c r="AB1737" s="2">
        <v>45.268825531005859</v>
      </c>
      <c r="AC1737" s="2">
        <v>44.95306396484375</v>
      </c>
      <c r="AD1737" s="2">
        <v>35.019264221191406</v>
      </c>
      <c r="AE1737" s="2">
        <v>37.172412872314453</v>
      </c>
      <c r="AF1737" s="2">
        <v>75.080276489257813</v>
      </c>
      <c r="AG1737" s="2">
        <v>79.696563720703125</v>
      </c>
      <c r="AH1737" s="2">
        <v>400.56619262695313</v>
      </c>
      <c r="AI1737" s="2">
        <v>1999.6754150390625</v>
      </c>
      <c r="AJ1737" s="2">
        <v>2.2701995372772217</v>
      </c>
      <c r="AK1737" s="2">
        <v>99.101669311523438</v>
      </c>
      <c r="AL1737" s="2">
        <v>0.92781829833984375</v>
      </c>
      <c r="AM1737" s="2">
        <v>-0.86052036285400391</v>
      </c>
      <c r="AN1737" s="2">
        <v>1</v>
      </c>
      <c r="AO1737" s="2">
        <v>-0.21956524252891541</v>
      </c>
      <c r="AP1737" s="2">
        <v>2.737391471862793</v>
      </c>
      <c r="AQ1737" s="2">
        <v>1</v>
      </c>
      <c r="AR1737" s="2">
        <v>0</v>
      </c>
      <c r="AS1737" s="2">
        <v>0.15999999642372131</v>
      </c>
      <c r="AT1737" s="2">
        <v>111135</v>
      </c>
      <c r="AU1737" s="3">
        <f t="shared" si="1632"/>
        <v>0.6676103210449218</v>
      </c>
      <c r="AV1737" s="3">
        <f t="shared" si="1633"/>
        <v>1.4929612336118782E-3</v>
      </c>
      <c r="AW1737" s="3">
        <f t="shared" si="1634"/>
        <v>306.84737243652341</v>
      </c>
      <c r="AX1737" s="3">
        <f t="shared" si="1635"/>
        <v>304.57683410644529</v>
      </c>
      <c r="AY1737" s="3">
        <f t="shared" si="1636"/>
        <v>319.94805925485343</v>
      </c>
      <c r="AZ1737" s="3">
        <f t="shared" si="1637"/>
        <v>2.6469866566345694</v>
      </c>
      <c r="BA1737" s="3">
        <f t="shared" si="1638"/>
        <v>5.2534759993590425</v>
      </c>
      <c r="BB1737" s="3">
        <f t="shared" si="1639"/>
        <v>53.010973839854117</v>
      </c>
      <c r="BC1737" s="3">
        <f t="shared" si="1640"/>
        <v>15.838560967539664</v>
      </c>
      <c r="BD1737" s="3">
        <f t="shared" si="1641"/>
        <v>32.562103271484375</v>
      </c>
      <c r="BE1737" s="3">
        <f t="shared" si="1642"/>
        <v>4.9291245206153373</v>
      </c>
      <c r="BF1737" s="3">
        <f t="shared" si="1643"/>
        <v>9.0010770952936317E-2</v>
      </c>
      <c r="BG1737" s="3">
        <f t="shared" si="1644"/>
        <v>3.6838481679835242</v>
      </c>
      <c r="BH1737" s="3">
        <f t="shared" si="1645"/>
        <v>1.2452763526318131</v>
      </c>
      <c r="BI1737" s="3">
        <f t="shared" si="1646"/>
        <v>5.6514210752398958E-2</v>
      </c>
      <c r="BJ1737" s="3">
        <f t="shared" si="1647"/>
        <v>4.0900801133567466</v>
      </c>
      <c r="BK1737" s="3">
        <f t="shared" si="1648"/>
        <v>0.91810329593321949</v>
      </c>
      <c r="BL1737" s="3">
        <f t="shared" si="1649"/>
        <v>69.702909802875695</v>
      </c>
      <c r="BM1737" s="3">
        <f t="shared" si="1650"/>
        <v>44.884759432800692</v>
      </c>
      <c r="BN1737" s="3">
        <f t="shared" si="1651"/>
        <v>2.2314445715479908E-3</v>
      </c>
    </row>
    <row r="1738" spans="1:66">
      <c r="A1738" s="1" t="s">
        <v>2369</v>
      </c>
      <c r="B1738" t="s">
        <v>2215</v>
      </c>
      <c r="C1738">
        <v>20190718</v>
      </c>
      <c r="D1738" t="s">
        <v>339</v>
      </c>
      <c r="E1738" s="1" t="s">
        <v>340</v>
      </c>
      <c r="F1738" s="2" t="s">
        <v>2368</v>
      </c>
      <c r="G1738" s="1">
        <v>2000</v>
      </c>
      <c r="H1738">
        <v>400</v>
      </c>
      <c r="I1738">
        <v>31.090652465820313</v>
      </c>
      <c r="J1738">
        <v>400.5408935546875</v>
      </c>
      <c r="K1738" s="2">
        <v>116</v>
      </c>
      <c r="L1738" s="2" t="s">
        <v>2377</v>
      </c>
      <c r="M1738" s="2">
        <v>36664</v>
      </c>
      <c r="N1738" s="2">
        <v>0</v>
      </c>
      <c r="O1738" s="3">
        <f t="shared" si="1624"/>
        <v>8.5776954814373561</v>
      </c>
      <c r="P1738" s="3">
        <f t="shared" si="1625"/>
        <v>9.3259306197388397E-2</v>
      </c>
      <c r="Q1738" s="3">
        <f t="shared" si="1626"/>
        <v>227.34052854681872</v>
      </c>
      <c r="R1738" s="3">
        <f t="shared" si="1627"/>
        <v>1.4988925047117414</v>
      </c>
      <c r="S1738" s="3">
        <f t="shared" si="1628"/>
        <v>1.5708605156677216</v>
      </c>
      <c r="T1738" s="3">
        <f t="shared" si="1629"/>
        <v>33.710845947265625</v>
      </c>
      <c r="U1738" s="2">
        <v>6</v>
      </c>
      <c r="V1738" s="3">
        <f t="shared" si="1630"/>
        <v>1.4200000166893005</v>
      </c>
      <c r="W1738" s="2">
        <v>1</v>
      </c>
      <c r="X1738" s="3">
        <f t="shared" si="1631"/>
        <v>2.8400000333786011</v>
      </c>
      <c r="Y1738" s="2">
        <v>31.425220489501953</v>
      </c>
      <c r="Z1738" s="2">
        <v>33.710845947265625</v>
      </c>
      <c r="AA1738" s="2">
        <v>31.090652465820313</v>
      </c>
      <c r="AB1738" s="2">
        <v>400.47686767578125</v>
      </c>
      <c r="AC1738" s="2">
        <v>386.75930786132813</v>
      </c>
      <c r="AD1738" s="2">
        <v>35.03814697265625</v>
      </c>
      <c r="AE1738" s="2">
        <v>37.199924468994141</v>
      </c>
      <c r="AF1738" s="2">
        <v>75.127632141113281</v>
      </c>
      <c r="AG1738" s="2">
        <v>79.762840270996094</v>
      </c>
      <c r="AH1738" s="2">
        <v>400.5408935546875</v>
      </c>
      <c r="AI1738" s="2">
        <v>1999.52099609375</v>
      </c>
      <c r="AJ1738" s="2">
        <v>2.3823974132537842</v>
      </c>
      <c r="AK1738" s="2">
        <v>99.101646423339844</v>
      </c>
      <c r="AL1738" s="2">
        <v>-1.6844253540039063</v>
      </c>
      <c r="AM1738" s="2">
        <v>-0.86821079254150391</v>
      </c>
      <c r="AN1738" s="2">
        <v>1</v>
      </c>
      <c r="AO1738" s="2">
        <v>-0.21956524252891541</v>
      </c>
      <c r="AP1738" s="2">
        <v>2.737391471862793</v>
      </c>
      <c r="AQ1738" s="2">
        <v>1</v>
      </c>
      <c r="AR1738" s="2">
        <v>0</v>
      </c>
      <c r="AS1738" s="2">
        <v>0.15999999642372131</v>
      </c>
      <c r="AT1738" s="2">
        <v>111115</v>
      </c>
      <c r="AU1738" s="3">
        <f t="shared" si="1632"/>
        <v>0.66756815592447916</v>
      </c>
      <c r="AV1738" s="3">
        <f t="shared" si="1633"/>
        <v>1.4988925047117413E-3</v>
      </c>
      <c r="AW1738" s="3">
        <f t="shared" si="1634"/>
        <v>306.8608459472656</v>
      </c>
      <c r="AX1738" s="3">
        <f t="shared" si="1635"/>
        <v>304.57522048950193</v>
      </c>
      <c r="AY1738" s="3">
        <f t="shared" si="1636"/>
        <v>319.92335222415568</v>
      </c>
      <c r="AZ1738" s="3">
        <f t="shared" si="1637"/>
        <v>2.6413918436819444</v>
      </c>
      <c r="BA1738" s="3">
        <f t="shared" si="1638"/>
        <v>5.2574342773689269</v>
      </c>
      <c r="BB1738" s="3">
        <f t="shared" si="1639"/>
        <v>53.050927679953524</v>
      </c>
      <c r="BC1738" s="3">
        <f t="shared" si="1640"/>
        <v>15.851003210959384</v>
      </c>
      <c r="BD1738" s="3">
        <f t="shared" si="1641"/>
        <v>32.568033218383789</v>
      </c>
      <c r="BE1738" s="3">
        <f t="shared" si="1642"/>
        <v>4.9307723711241094</v>
      </c>
      <c r="BF1738" s="3">
        <f t="shared" si="1643"/>
        <v>9.0294243383107736E-2</v>
      </c>
      <c r="BG1738" s="3">
        <f t="shared" si="1644"/>
        <v>3.6865737617012053</v>
      </c>
      <c r="BH1738" s="3">
        <f t="shared" si="1645"/>
        <v>1.2441986094229041</v>
      </c>
      <c r="BI1738" s="3">
        <f t="shared" si="1646"/>
        <v>5.669300907501814E-2</v>
      </c>
      <c r="BJ1738" s="3">
        <f t="shared" si="1647"/>
        <v>22.529820677742027</v>
      </c>
      <c r="BK1738" s="3">
        <f t="shared" si="1648"/>
        <v>0.58780881009418717</v>
      </c>
      <c r="BL1738" s="3">
        <f t="shared" si="1649"/>
        <v>69.703997701334359</v>
      </c>
      <c r="BM1738" s="3">
        <f t="shared" si="1650"/>
        <v>382.6818822402571</v>
      </c>
      <c r="BN1738" s="3">
        <f t="shared" si="1651"/>
        <v>1.562393449673375E-2</v>
      </c>
    </row>
    <row r="1739" spans="1:66">
      <c r="A1739" s="1" t="s">
        <v>2369</v>
      </c>
      <c r="B1739" t="s">
        <v>2215</v>
      </c>
      <c r="C1739">
        <v>20190718</v>
      </c>
      <c r="D1739" t="s">
        <v>339</v>
      </c>
      <c r="E1739" s="1" t="s">
        <v>340</v>
      </c>
      <c r="F1739" s="2" t="s">
        <v>2368</v>
      </c>
      <c r="G1739" s="1">
        <v>2000</v>
      </c>
      <c r="H1739">
        <v>400</v>
      </c>
      <c r="I1739">
        <v>31.092327117919922</v>
      </c>
      <c r="J1739">
        <v>400.51763916015625</v>
      </c>
      <c r="K1739" s="2">
        <v>117</v>
      </c>
      <c r="L1739" s="2" t="s">
        <v>2378</v>
      </c>
      <c r="M1739" s="2">
        <v>36754.5</v>
      </c>
      <c r="N1739" s="2">
        <v>0</v>
      </c>
      <c r="O1739" s="3">
        <f t="shared" si="1624"/>
        <v>8.475212365012208</v>
      </c>
      <c r="P1739" s="3">
        <f t="shared" si="1625"/>
        <v>9.4433608549094536E-2</v>
      </c>
      <c r="Q1739" s="3">
        <f t="shared" si="1626"/>
        <v>230.19240692227987</v>
      </c>
      <c r="R1739" s="3">
        <f t="shared" si="1627"/>
        <v>1.50846179620081</v>
      </c>
      <c r="S1739" s="3">
        <f t="shared" si="1628"/>
        <v>1.5618411504994989</v>
      </c>
      <c r="T1739" s="3">
        <f t="shared" si="1629"/>
        <v>33.687145233154297</v>
      </c>
      <c r="U1739" s="2">
        <v>6</v>
      </c>
      <c r="V1739" s="3">
        <f t="shared" si="1630"/>
        <v>1.4200000166893005</v>
      </c>
      <c r="W1739" s="2">
        <v>1</v>
      </c>
      <c r="X1739" s="3">
        <f t="shared" si="1631"/>
        <v>2.8400000333786011</v>
      </c>
      <c r="Y1739" s="2">
        <v>31.422208786010742</v>
      </c>
      <c r="Z1739" s="2">
        <v>33.687145233154297</v>
      </c>
      <c r="AA1739" s="2">
        <v>31.092327117919922</v>
      </c>
      <c r="AB1739" s="2">
        <v>399.54415893554688</v>
      </c>
      <c r="AC1739" s="2">
        <v>385.97555541992188</v>
      </c>
      <c r="AD1739" s="2">
        <v>35.046287536621094</v>
      </c>
      <c r="AE1739" s="2">
        <v>37.221942901611328</v>
      </c>
      <c r="AF1739" s="2">
        <v>75.155426025390625</v>
      </c>
      <c r="AG1739" s="2">
        <v>79.821037292480469</v>
      </c>
      <c r="AH1739" s="2">
        <v>400.51763916015625</v>
      </c>
      <c r="AI1739" s="2">
        <v>1999.4779052734375</v>
      </c>
      <c r="AJ1739" s="2">
        <v>2.2032651901245117</v>
      </c>
      <c r="AK1739" s="2">
        <v>99.098320007324219</v>
      </c>
      <c r="AL1739" s="2">
        <v>-1.4102859497070313</v>
      </c>
      <c r="AM1739" s="2">
        <v>-0.88511371612548828</v>
      </c>
      <c r="AN1739" s="2">
        <v>1</v>
      </c>
      <c r="AO1739" s="2">
        <v>-0.21956524252891541</v>
      </c>
      <c r="AP1739" s="2">
        <v>2.737391471862793</v>
      </c>
      <c r="AQ1739" s="2">
        <v>1</v>
      </c>
      <c r="AR1739" s="2">
        <v>0</v>
      </c>
      <c r="AS1739" s="2">
        <v>0.15999999642372131</v>
      </c>
      <c r="AT1739" s="2">
        <v>111115</v>
      </c>
      <c r="AU1739" s="3">
        <f t="shared" si="1632"/>
        <v>0.66752939860026039</v>
      </c>
      <c r="AV1739" s="3">
        <f t="shared" si="1633"/>
        <v>1.5084617962008099E-3</v>
      </c>
      <c r="AW1739" s="3">
        <f t="shared" si="1634"/>
        <v>306.83714523315427</v>
      </c>
      <c r="AX1739" s="3">
        <f t="shared" si="1635"/>
        <v>304.57220878601072</v>
      </c>
      <c r="AY1739" s="3">
        <f t="shared" si="1636"/>
        <v>319.91645769305978</v>
      </c>
      <c r="AZ1739" s="3">
        <f t="shared" si="1637"/>
        <v>2.6394854800837391</v>
      </c>
      <c r="BA1739" s="3">
        <f t="shared" si="1638"/>
        <v>5.2504731594577283</v>
      </c>
      <c r="BB1739" s="3">
        <f t="shared" si="1639"/>
        <v>52.982463870928115</v>
      </c>
      <c r="BC1739" s="3">
        <f t="shared" si="1640"/>
        <v>15.760520969316786</v>
      </c>
      <c r="BD1739" s="3">
        <f t="shared" si="1641"/>
        <v>32.55467700958252</v>
      </c>
      <c r="BE1739" s="3">
        <f t="shared" si="1642"/>
        <v>4.9270615407412155</v>
      </c>
      <c r="BF1739" s="3">
        <f t="shared" si="1643"/>
        <v>9.1394621299157819E-2</v>
      </c>
      <c r="BG1739" s="3">
        <f t="shared" si="1644"/>
        <v>3.6886320089582294</v>
      </c>
      <c r="BH1739" s="3">
        <f t="shared" si="1645"/>
        <v>1.2384295317829861</v>
      </c>
      <c r="BI1739" s="3">
        <f t="shared" si="1646"/>
        <v>5.7387113862097758E-2</v>
      </c>
      <c r="BJ1739" s="3">
        <f t="shared" si="1647"/>
        <v>22.811680804440286</v>
      </c>
      <c r="BK1739" s="3">
        <f t="shared" si="1648"/>
        <v>0.59639115402487652</v>
      </c>
      <c r="BL1739" s="3">
        <f t="shared" si="1649"/>
        <v>69.850814810610714</v>
      </c>
      <c r="BM1739" s="3">
        <f t="shared" si="1650"/>
        <v>381.94684536418464</v>
      </c>
      <c r="BN1739" s="3">
        <f t="shared" si="1651"/>
        <v>1.5499551745861284E-2</v>
      </c>
    </row>
    <row r="1740" spans="1:66">
      <c r="A1740" s="1" t="s">
        <v>2369</v>
      </c>
      <c r="B1740" t="s">
        <v>2215</v>
      </c>
      <c r="C1740">
        <v>20190718</v>
      </c>
      <c r="D1740" t="s">
        <v>339</v>
      </c>
      <c r="E1740" s="1" t="s">
        <v>340</v>
      </c>
      <c r="F1740" s="2" t="s">
        <v>2368</v>
      </c>
      <c r="G1740" s="1">
        <v>2000</v>
      </c>
      <c r="H1740">
        <v>400</v>
      </c>
      <c r="I1740">
        <v>31.090251922607422</v>
      </c>
      <c r="J1740">
        <v>400.48306274414063</v>
      </c>
      <c r="K1740" s="2">
        <v>118</v>
      </c>
      <c r="L1740" s="2" t="s">
        <v>2379</v>
      </c>
      <c r="M1740" s="2">
        <v>36845</v>
      </c>
      <c r="N1740" s="2">
        <v>0</v>
      </c>
      <c r="O1740" s="3">
        <f t="shared" si="1624"/>
        <v>9.0260492380299127</v>
      </c>
      <c r="P1740" s="3">
        <f t="shared" si="1625"/>
        <v>9.4716178270738208E-2</v>
      </c>
      <c r="Q1740" s="3">
        <f t="shared" si="1626"/>
        <v>221.26229524828125</v>
      </c>
      <c r="R1740" s="3">
        <f t="shared" si="1627"/>
        <v>1.5126559328169245</v>
      </c>
      <c r="S1740" s="3">
        <f t="shared" si="1628"/>
        <v>1.5615834015071504</v>
      </c>
      <c r="T1740" s="3">
        <f t="shared" si="1629"/>
        <v>33.694561004638672</v>
      </c>
      <c r="U1740" s="2">
        <v>6</v>
      </c>
      <c r="V1740" s="3">
        <f t="shared" si="1630"/>
        <v>1.4200000166893005</v>
      </c>
      <c r="W1740" s="2">
        <v>1</v>
      </c>
      <c r="X1740" s="3">
        <f t="shared" si="1631"/>
        <v>2.8400000333786011</v>
      </c>
      <c r="Y1740" s="2">
        <v>31.423988342285156</v>
      </c>
      <c r="Z1740" s="2">
        <v>33.694561004638672</v>
      </c>
      <c r="AA1740" s="2">
        <v>31.090251922607422</v>
      </c>
      <c r="AB1740" s="2">
        <v>400.46835327148438</v>
      </c>
      <c r="AC1740" s="2">
        <v>386.0706787109375</v>
      </c>
      <c r="AD1740" s="2">
        <v>35.065593719482422</v>
      </c>
      <c r="AE1740" s="2">
        <v>37.247428894042969</v>
      </c>
      <c r="AF1740" s="2">
        <v>75.1873779296875</v>
      </c>
      <c r="AG1740" s="2">
        <v>79.865653991699219</v>
      </c>
      <c r="AH1740" s="2">
        <v>400.48306274414063</v>
      </c>
      <c r="AI1740" s="2">
        <v>1999.5361328125</v>
      </c>
      <c r="AJ1740" s="2">
        <v>1.9047331809997559</v>
      </c>
      <c r="AK1740" s="2">
        <v>99.09588623046875</v>
      </c>
      <c r="AL1740" s="2">
        <v>-1.6827468872070313</v>
      </c>
      <c r="AM1740" s="2">
        <v>-0.88887500762939453</v>
      </c>
      <c r="AN1740" s="2">
        <v>1</v>
      </c>
      <c r="AO1740" s="2">
        <v>-0.21956524252891541</v>
      </c>
      <c r="AP1740" s="2">
        <v>2.737391471862793</v>
      </c>
      <c r="AQ1740" s="2">
        <v>1</v>
      </c>
      <c r="AR1740" s="2">
        <v>0</v>
      </c>
      <c r="AS1740" s="2">
        <v>0.15999999642372131</v>
      </c>
      <c r="AT1740" s="2">
        <v>111115</v>
      </c>
      <c r="AU1740" s="3">
        <f t="shared" si="1632"/>
        <v>0.66747177124023427</v>
      </c>
      <c r="AV1740" s="3">
        <f t="shared" si="1633"/>
        <v>1.5126559328169245E-3</v>
      </c>
      <c r="AW1740" s="3">
        <f t="shared" si="1634"/>
        <v>306.84456100463865</v>
      </c>
      <c r="AX1740" s="3">
        <f t="shared" si="1635"/>
        <v>304.57398834228513</v>
      </c>
      <c r="AY1740" s="3">
        <f t="shared" si="1636"/>
        <v>319.92577409910155</v>
      </c>
      <c r="AZ1740" s="3">
        <f t="shared" si="1637"/>
        <v>2.6365748081153186</v>
      </c>
      <c r="BA1740" s="3">
        <f t="shared" si="1638"/>
        <v>5.252650377568707</v>
      </c>
      <c r="BB1740" s="3">
        <f t="shared" si="1639"/>
        <v>53.005735932897771</v>
      </c>
      <c r="BC1740" s="3">
        <f t="shared" si="1640"/>
        <v>15.758307038854802</v>
      </c>
      <c r="BD1740" s="3">
        <f t="shared" si="1641"/>
        <v>32.559274673461914</v>
      </c>
      <c r="BE1740" s="3">
        <f t="shared" si="1642"/>
        <v>4.9283386610587385</v>
      </c>
      <c r="BF1740" s="3">
        <f t="shared" si="1643"/>
        <v>9.1659271306240825E-2</v>
      </c>
      <c r="BG1740" s="3">
        <f t="shared" si="1644"/>
        <v>3.6910669760615566</v>
      </c>
      <c r="BH1740" s="3">
        <f t="shared" si="1645"/>
        <v>1.2372716849971819</v>
      </c>
      <c r="BI1740" s="3">
        <f t="shared" si="1646"/>
        <v>5.7554063403009934E-2</v>
      </c>
      <c r="BJ1740" s="3">
        <f t="shared" si="1647"/>
        <v>21.926183237016065</v>
      </c>
      <c r="BK1740" s="3">
        <f t="shared" si="1648"/>
        <v>0.5731134412669211</v>
      </c>
      <c r="BL1740" s="3">
        <f t="shared" si="1649"/>
        <v>69.870417056703715</v>
      </c>
      <c r="BM1740" s="3">
        <f t="shared" si="1650"/>
        <v>381.78012718694885</v>
      </c>
      <c r="BN1740" s="3">
        <f t="shared" si="1651"/>
        <v>1.6518770353038212E-2</v>
      </c>
    </row>
    <row r="1741" spans="1:66">
      <c r="A1741" s="1" t="s">
        <v>2369</v>
      </c>
      <c r="B1741" t="s">
        <v>2215</v>
      </c>
      <c r="C1741">
        <v>20190718</v>
      </c>
      <c r="D1741" t="s">
        <v>339</v>
      </c>
      <c r="E1741" s="1" t="s">
        <v>340</v>
      </c>
      <c r="F1741" s="2" t="s">
        <v>2368</v>
      </c>
      <c r="G1741" s="1">
        <v>2000</v>
      </c>
      <c r="H1741">
        <v>475</v>
      </c>
      <c r="I1741">
        <v>31.091506958007813</v>
      </c>
      <c r="J1741">
        <v>400.51242065429688</v>
      </c>
      <c r="K1741" s="2">
        <v>119</v>
      </c>
      <c r="L1741" s="2" t="s">
        <v>2380</v>
      </c>
      <c r="M1741" s="2">
        <v>36938</v>
      </c>
      <c r="N1741" s="2">
        <v>0</v>
      </c>
      <c r="O1741" s="3">
        <f t="shared" si="1624"/>
        <v>10.820036463335747</v>
      </c>
      <c r="P1741" s="3">
        <f t="shared" si="1625"/>
        <v>9.6372554797208285E-2</v>
      </c>
      <c r="Q1741" s="3">
        <f t="shared" si="1626"/>
        <v>262.73477004462279</v>
      </c>
      <c r="R1741" s="3">
        <f t="shared" si="1627"/>
        <v>1.5303736399174399</v>
      </c>
      <c r="S1741" s="3">
        <f t="shared" si="1628"/>
        <v>1.553661410482396</v>
      </c>
      <c r="T1741" s="3">
        <f t="shared" si="1629"/>
        <v>33.683254241943359</v>
      </c>
      <c r="U1741" s="2">
        <v>6</v>
      </c>
      <c r="V1741" s="3">
        <f t="shared" si="1630"/>
        <v>1.4200000166893005</v>
      </c>
      <c r="W1741" s="2">
        <v>1</v>
      </c>
      <c r="X1741" s="3">
        <f t="shared" si="1631"/>
        <v>2.8400000333786011</v>
      </c>
      <c r="Y1741" s="2">
        <v>31.425640106201172</v>
      </c>
      <c r="Z1741" s="2">
        <v>33.683254241943359</v>
      </c>
      <c r="AA1741" s="2">
        <v>31.091506958007813</v>
      </c>
      <c r="AB1741" s="2">
        <v>474.25717163085938</v>
      </c>
      <c r="AC1741" s="2">
        <v>457.00015258789063</v>
      </c>
      <c r="AD1741" s="2">
        <v>35.085029602050781</v>
      </c>
      <c r="AE1741" s="2">
        <v>37.292156219482422</v>
      </c>
      <c r="AF1741" s="2">
        <v>75.225456237792969</v>
      </c>
      <c r="AG1741" s="2">
        <v>79.957733154296875</v>
      </c>
      <c r="AH1741" s="2">
        <v>400.51242065429688</v>
      </c>
      <c r="AI1741" s="2">
        <v>1999.4434814453125</v>
      </c>
      <c r="AJ1741" s="2">
        <v>2.1746141910552979</v>
      </c>
      <c r="AK1741" s="2">
        <v>99.100456237792969</v>
      </c>
      <c r="AL1741" s="2">
        <v>-2.1985244750976563</v>
      </c>
      <c r="AM1741" s="2">
        <v>-0.89251041412353516</v>
      </c>
      <c r="AN1741" s="2">
        <v>1</v>
      </c>
      <c r="AO1741" s="2">
        <v>-0.21956524252891541</v>
      </c>
      <c r="AP1741" s="2">
        <v>2.737391471862793</v>
      </c>
      <c r="AQ1741" s="2">
        <v>1</v>
      </c>
      <c r="AR1741" s="2">
        <v>0</v>
      </c>
      <c r="AS1741" s="2">
        <v>0.15999999642372131</v>
      </c>
      <c r="AT1741" s="2">
        <v>111115</v>
      </c>
      <c r="AU1741" s="3">
        <f t="shared" si="1632"/>
        <v>0.66752070109049477</v>
      </c>
      <c r="AV1741" s="3">
        <f t="shared" si="1633"/>
        <v>1.53037363991744E-3</v>
      </c>
      <c r="AW1741" s="3">
        <f t="shared" si="1634"/>
        <v>306.83325424194334</v>
      </c>
      <c r="AX1741" s="3">
        <f t="shared" si="1635"/>
        <v>304.57564010620115</v>
      </c>
      <c r="AY1741" s="3">
        <f t="shared" si="1636"/>
        <v>319.91094988068289</v>
      </c>
      <c r="AZ1741" s="3">
        <f t="shared" si="1637"/>
        <v>2.6291812115906046</v>
      </c>
      <c r="BA1741" s="3">
        <f t="shared" si="1638"/>
        <v>5.2493311059241528</v>
      </c>
      <c r="BB1741" s="3">
        <f t="shared" si="1639"/>
        <v>52.96979756912831</v>
      </c>
      <c r="BC1741" s="3">
        <f t="shared" si="1640"/>
        <v>15.677641349645889</v>
      </c>
      <c r="BD1741" s="3">
        <f t="shared" si="1641"/>
        <v>32.554447174072266</v>
      </c>
      <c r="BE1741" s="3">
        <f t="shared" si="1642"/>
        <v>4.9269977055303897</v>
      </c>
      <c r="BF1741" s="3">
        <f t="shared" si="1643"/>
        <v>9.320958108074584E-2</v>
      </c>
      <c r="BG1741" s="3">
        <f t="shared" si="1644"/>
        <v>3.6956696954417567</v>
      </c>
      <c r="BH1741" s="3">
        <f t="shared" si="1645"/>
        <v>1.231328010088633</v>
      </c>
      <c r="BI1741" s="3">
        <f t="shared" si="1646"/>
        <v>5.853213779591223E-2</v>
      </c>
      <c r="BJ1741" s="3">
        <f t="shared" si="1647"/>
        <v>26.037135580953741</v>
      </c>
      <c r="BK1741" s="3">
        <f t="shared" si="1648"/>
        <v>0.5749117775055741</v>
      </c>
      <c r="BL1741" s="3">
        <f t="shared" si="1649"/>
        <v>70.021093253557126</v>
      </c>
      <c r="BM1741" s="3">
        <f t="shared" si="1650"/>
        <v>451.85682545626167</v>
      </c>
      <c r="BN1741" s="3">
        <f t="shared" si="1651"/>
        <v>1.6767054064992917E-2</v>
      </c>
    </row>
    <row r="1742" spans="1:66">
      <c r="A1742" s="1" t="s">
        <v>2369</v>
      </c>
      <c r="B1742" t="s">
        <v>2215</v>
      </c>
      <c r="C1742">
        <v>20190718</v>
      </c>
      <c r="D1742" t="s">
        <v>339</v>
      </c>
      <c r="E1742" s="1" t="s">
        <v>340</v>
      </c>
      <c r="F1742" s="2" t="s">
        <v>2368</v>
      </c>
      <c r="G1742" s="1">
        <v>2000</v>
      </c>
      <c r="H1742">
        <v>575</v>
      </c>
      <c r="I1742">
        <v>31.090967178344727</v>
      </c>
      <c r="J1742">
        <v>400.493408203125</v>
      </c>
      <c r="K1742" s="2">
        <v>120</v>
      </c>
      <c r="L1742" s="2" t="s">
        <v>2381</v>
      </c>
      <c r="M1742" s="2">
        <v>37054.5</v>
      </c>
      <c r="N1742" s="2">
        <v>0</v>
      </c>
      <c r="O1742" s="3">
        <f t="shared" si="1624"/>
        <v>13.059350145804325</v>
      </c>
      <c r="P1742" s="3">
        <f t="shared" si="1625"/>
        <v>9.6572756025899487E-2</v>
      </c>
      <c r="Q1742" s="3">
        <f t="shared" si="1626"/>
        <v>320.21727592933496</v>
      </c>
      <c r="R1742" s="3">
        <f t="shared" si="1627"/>
        <v>1.5309025910644671</v>
      </c>
      <c r="S1742" s="3">
        <f t="shared" si="1628"/>
        <v>1.5511485816303288</v>
      </c>
      <c r="T1742" s="3">
        <f t="shared" si="1629"/>
        <v>33.690494537353516</v>
      </c>
      <c r="U1742" s="2">
        <v>6</v>
      </c>
      <c r="V1742" s="3">
        <f t="shared" si="1630"/>
        <v>1.4200000166893005</v>
      </c>
      <c r="W1742" s="2">
        <v>1</v>
      </c>
      <c r="X1742" s="3">
        <f t="shared" si="1631"/>
        <v>2.8400000333786011</v>
      </c>
      <c r="Y1742" s="2">
        <v>31.42803955078125</v>
      </c>
      <c r="Z1742" s="2">
        <v>33.690494537353516</v>
      </c>
      <c r="AA1742" s="2">
        <v>31.090967178344727</v>
      </c>
      <c r="AB1742" s="2">
        <v>575.13153076171875</v>
      </c>
      <c r="AC1742" s="2">
        <v>554.29534912109375</v>
      </c>
      <c r="AD1742" s="2">
        <v>35.128265380859375</v>
      </c>
      <c r="AE1742" s="2">
        <v>37.336158752441406</v>
      </c>
      <c r="AF1742" s="2">
        <v>75.313529968261719</v>
      </c>
      <c r="AG1742" s="2">
        <v>80.047164916992188</v>
      </c>
      <c r="AH1742" s="2">
        <v>400.493408203125</v>
      </c>
      <c r="AI1742" s="2">
        <v>1999.348388671875</v>
      </c>
      <c r="AJ1742" s="2">
        <v>1.8928433656692505</v>
      </c>
      <c r="AK1742" s="2">
        <v>99.107887268066406</v>
      </c>
      <c r="AL1742" s="2">
        <v>-3.1592788696289063</v>
      </c>
      <c r="AM1742" s="2">
        <v>-0.90049457550048828</v>
      </c>
      <c r="AN1742" s="2">
        <v>0.66666668653488159</v>
      </c>
      <c r="AO1742" s="2">
        <v>-0.21956524252891541</v>
      </c>
      <c r="AP1742" s="2">
        <v>2.737391471862793</v>
      </c>
      <c r="AQ1742" s="2">
        <v>1</v>
      </c>
      <c r="AR1742" s="2">
        <v>0</v>
      </c>
      <c r="AS1742" s="2">
        <v>0.15999999642372131</v>
      </c>
      <c r="AT1742" s="2">
        <v>111115</v>
      </c>
      <c r="AU1742" s="3">
        <f t="shared" si="1632"/>
        <v>0.66748901367187485</v>
      </c>
      <c r="AV1742" s="3">
        <f t="shared" si="1633"/>
        <v>1.5309025910644671E-3</v>
      </c>
      <c r="AW1742" s="3">
        <f t="shared" si="1634"/>
        <v>306.84049453735349</v>
      </c>
      <c r="AX1742" s="3">
        <f t="shared" si="1635"/>
        <v>304.57803955078123</v>
      </c>
      <c r="AY1742" s="3">
        <f t="shared" si="1636"/>
        <v>319.89573503727297</v>
      </c>
      <c r="AZ1742" s="3">
        <f t="shared" si="1637"/>
        <v>2.6279899792776655</v>
      </c>
      <c r="BA1742" s="3">
        <f t="shared" si="1638"/>
        <v>5.2514563942899226</v>
      </c>
      <c r="BB1742" s="3">
        <f t="shared" si="1639"/>
        <v>52.987270125997291</v>
      </c>
      <c r="BC1742" s="3">
        <f t="shared" si="1640"/>
        <v>15.651111373555885</v>
      </c>
      <c r="BD1742" s="3">
        <f t="shared" si="1641"/>
        <v>32.559267044067383</v>
      </c>
      <c r="BE1742" s="3">
        <f t="shared" si="1642"/>
        <v>4.9283365415580338</v>
      </c>
      <c r="BF1742" s="3">
        <f t="shared" si="1643"/>
        <v>9.3396843874125737E-2</v>
      </c>
      <c r="BG1742" s="3">
        <f t="shared" si="1644"/>
        <v>3.7003078126595939</v>
      </c>
      <c r="BH1742" s="3">
        <f t="shared" si="1645"/>
        <v>1.2280287288984399</v>
      </c>
      <c r="BI1742" s="3">
        <f t="shared" si="1646"/>
        <v>5.8650290394187232E-2</v>
      </c>
      <c r="BJ1742" s="3">
        <f t="shared" si="1647"/>
        <v>31.736057684091843</v>
      </c>
      <c r="BK1742" s="3">
        <f t="shared" si="1648"/>
        <v>0.57770153842546301</v>
      </c>
      <c r="BL1742" s="3">
        <f t="shared" si="1649"/>
        <v>70.082769536151446</v>
      </c>
      <c r="BM1742" s="3">
        <f t="shared" si="1650"/>
        <v>548.08755951206967</v>
      </c>
      <c r="BN1742" s="3">
        <f t="shared" si="1651"/>
        <v>1.6698708275281617E-2</v>
      </c>
    </row>
    <row r="1743" spans="1:66">
      <c r="A1743" s="1" t="s">
        <v>2369</v>
      </c>
      <c r="B1743" t="s">
        <v>2215</v>
      </c>
      <c r="C1743">
        <v>20190718</v>
      </c>
      <c r="D1743" t="s">
        <v>339</v>
      </c>
      <c r="E1743" s="1" t="s">
        <v>340</v>
      </c>
      <c r="F1743" s="2" t="s">
        <v>2368</v>
      </c>
      <c r="G1743" s="1">
        <v>2000</v>
      </c>
      <c r="H1743">
        <v>675</v>
      </c>
      <c r="I1743">
        <v>31.090278625488281</v>
      </c>
      <c r="J1743">
        <v>400.49481201171875</v>
      </c>
      <c r="K1743" s="2">
        <v>121</v>
      </c>
      <c r="L1743" s="2" t="s">
        <v>2382</v>
      </c>
      <c r="M1743" s="2">
        <v>37168</v>
      </c>
      <c r="N1743" s="2">
        <v>0</v>
      </c>
      <c r="O1743" s="3">
        <f t="shared" si="1624"/>
        <v>15.333744219463268</v>
      </c>
      <c r="P1743" s="3">
        <f t="shared" si="1625"/>
        <v>9.6944996573116407E-2</v>
      </c>
      <c r="Q1743" s="3">
        <f t="shared" si="1626"/>
        <v>376.67169868512718</v>
      </c>
      <c r="R1743" s="3">
        <f t="shared" si="1627"/>
        <v>1.5329784705040053</v>
      </c>
      <c r="S1743" s="3">
        <f t="shared" si="1628"/>
        <v>1.5475342913780028</v>
      </c>
      <c r="T1743" s="3">
        <f t="shared" si="1629"/>
        <v>33.681140899658203</v>
      </c>
      <c r="U1743" s="2">
        <v>6</v>
      </c>
      <c r="V1743" s="3">
        <f t="shared" si="1630"/>
        <v>1.4200000166893005</v>
      </c>
      <c r="W1743" s="2">
        <v>1</v>
      </c>
      <c r="X1743" s="3">
        <f t="shared" si="1631"/>
        <v>2.8400000333786011</v>
      </c>
      <c r="Y1743" s="2">
        <v>31.4267578125</v>
      </c>
      <c r="Z1743" s="2">
        <v>33.681140899658203</v>
      </c>
      <c r="AA1743" s="2">
        <v>31.090278625488281</v>
      </c>
      <c r="AB1743" s="2">
        <v>674.98004150390625</v>
      </c>
      <c r="AC1743" s="2">
        <v>650.51385498046875</v>
      </c>
      <c r="AD1743" s="2">
        <v>35.133258819580078</v>
      </c>
      <c r="AE1743" s="2">
        <v>37.344120025634766</v>
      </c>
      <c r="AF1743" s="2">
        <v>75.331352233886719</v>
      </c>
      <c r="AG1743" s="2">
        <v>80.071792602539063</v>
      </c>
      <c r="AH1743" s="2">
        <v>400.49481201171875</v>
      </c>
      <c r="AI1743" s="2">
        <v>1999.4095458984375</v>
      </c>
      <c r="AJ1743" s="2">
        <v>1.7172626256942749</v>
      </c>
      <c r="AK1743" s="2">
        <v>99.110023498535156</v>
      </c>
      <c r="AL1743" s="2">
        <v>-4.4645767211914063</v>
      </c>
      <c r="AM1743" s="2">
        <v>-0.90732669830322266</v>
      </c>
      <c r="AN1743" s="2">
        <v>1</v>
      </c>
      <c r="AO1743" s="2">
        <v>-0.21956524252891541</v>
      </c>
      <c r="AP1743" s="2">
        <v>2.737391471862793</v>
      </c>
      <c r="AQ1743" s="2">
        <v>1</v>
      </c>
      <c r="AR1743" s="2">
        <v>0</v>
      </c>
      <c r="AS1743" s="2">
        <v>0.15999999642372131</v>
      </c>
      <c r="AT1743" s="2">
        <v>111115</v>
      </c>
      <c r="AU1743" s="3">
        <f t="shared" si="1632"/>
        <v>0.66749135335286447</v>
      </c>
      <c r="AV1743" s="3">
        <f t="shared" si="1633"/>
        <v>1.5329784705040053E-3</v>
      </c>
      <c r="AW1743" s="3">
        <f t="shared" si="1634"/>
        <v>306.83114089965818</v>
      </c>
      <c r="AX1743" s="3">
        <f t="shared" si="1635"/>
        <v>304.57675781249998</v>
      </c>
      <c r="AY1743" s="3">
        <f t="shared" si="1636"/>
        <v>319.90552019330426</v>
      </c>
      <c r="AZ1743" s="3">
        <f t="shared" si="1637"/>
        <v>2.6282482191032428</v>
      </c>
      <c r="BA1743" s="3">
        <f t="shared" si="1638"/>
        <v>5.2487109046507818</v>
      </c>
      <c r="BB1743" s="3">
        <f t="shared" si="1639"/>
        <v>52.958426598782495</v>
      </c>
      <c r="BC1743" s="3">
        <f t="shared" si="1640"/>
        <v>15.614306573147729</v>
      </c>
      <c r="BD1743" s="3">
        <f t="shared" si="1641"/>
        <v>32.553949356079102</v>
      </c>
      <c r="BE1743" s="3">
        <f t="shared" si="1642"/>
        <v>4.9268594425208878</v>
      </c>
      <c r="BF1743" s="3">
        <f t="shared" si="1643"/>
        <v>9.3744959710078471E-2</v>
      </c>
      <c r="BG1743" s="3">
        <f t="shared" si="1644"/>
        <v>3.701176613272779</v>
      </c>
      <c r="BH1743" s="3">
        <f t="shared" si="1645"/>
        <v>1.2256828292481088</v>
      </c>
      <c r="BI1743" s="3">
        <f t="shared" si="1646"/>
        <v>5.8869938460342747E-2</v>
      </c>
      <c r="BJ1743" s="3">
        <f t="shared" si="1647"/>
        <v>37.331940907916113</v>
      </c>
      <c r="BK1743" s="3">
        <f t="shared" si="1648"/>
        <v>0.57903716546734663</v>
      </c>
      <c r="BL1743" s="3">
        <f t="shared" si="1649"/>
        <v>70.140977760519107</v>
      </c>
      <c r="BM1743" s="3">
        <f t="shared" si="1650"/>
        <v>643.22492735617959</v>
      </c>
      <c r="BN1743" s="3">
        <f t="shared" si="1651"/>
        <v>1.6720804286978457E-2</v>
      </c>
    </row>
    <row r="1744" spans="1:66">
      <c r="A1744" s="1" t="s">
        <v>2369</v>
      </c>
      <c r="B1744" t="s">
        <v>2215</v>
      </c>
      <c r="C1744">
        <v>20190718</v>
      </c>
      <c r="D1744" t="s">
        <v>339</v>
      </c>
      <c r="E1744" s="1" t="s">
        <v>340</v>
      </c>
      <c r="F1744" s="2" t="s">
        <v>2368</v>
      </c>
      <c r="G1744" s="1">
        <v>2000</v>
      </c>
      <c r="H1744">
        <v>800</v>
      </c>
      <c r="I1744">
        <v>31.091236114501953</v>
      </c>
      <c r="J1744">
        <v>400.47866821289063</v>
      </c>
      <c r="K1744" s="2">
        <v>122</v>
      </c>
      <c r="L1744" s="2" t="s">
        <v>2383</v>
      </c>
      <c r="M1744" s="2">
        <v>37262.5</v>
      </c>
      <c r="N1744" s="2">
        <v>0</v>
      </c>
      <c r="O1744" s="3">
        <f t="shared" si="1624"/>
        <v>17.247919098909449</v>
      </c>
      <c r="P1744" s="3">
        <f t="shared" si="1625"/>
        <v>9.7406588014171624E-2</v>
      </c>
      <c r="Q1744" s="3">
        <f t="shared" si="1626"/>
        <v>465.21368252693861</v>
      </c>
      <c r="R1744" s="3">
        <f t="shared" si="1627"/>
        <v>1.5350537866141998</v>
      </c>
      <c r="S1744" s="3">
        <f t="shared" si="1628"/>
        <v>1.5425194530042767</v>
      </c>
      <c r="T1744" s="3">
        <f t="shared" si="1629"/>
        <v>33.668880462646484</v>
      </c>
      <c r="U1744" s="2">
        <v>6</v>
      </c>
      <c r="V1744" s="3">
        <f t="shared" si="1630"/>
        <v>1.4200000166893005</v>
      </c>
      <c r="W1744" s="2">
        <v>1</v>
      </c>
      <c r="X1744" s="3">
        <f t="shared" si="1631"/>
        <v>2.8400000333786011</v>
      </c>
      <c r="Y1744" s="2">
        <v>31.428146362304688</v>
      </c>
      <c r="Z1744" s="2">
        <v>33.668880462646484</v>
      </c>
      <c r="AA1744" s="2">
        <v>31.091236114501953</v>
      </c>
      <c r="AB1744" s="2">
        <v>800.53472900390625</v>
      </c>
      <c r="AC1744" s="2">
        <v>772.91619873046875</v>
      </c>
      <c r="AD1744" s="2">
        <v>35.145133972167969</v>
      </c>
      <c r="AE1744" s="2">
        <v>37.359043121337891</v>
      </c>
      <c r="AF1744" s="2">
        <v>75.349624633789063</v>
      </c>
      <c r="AG1744" s="2">
        <v>80.096145629882813</v>
      </c>
      <c r="AH1744" s="2">
        <v>400.47866821289063</v>
      </c>
      <c r="AI1744" s="2">
        <v>1999.2889404296875</v>
      </c>
      <c r="AJ1744" s="2">
        <v>1.9035580158233643</v>
      </c>
      <c r="AK1744" s="2">
        <v>99.108390808105469</v>
      </c>
      <c r="AL1744" s="2">
        <v>-5.8774795532226563</v>
      </c>
      <c r="AM1744" s="2">
        <v>-0.91178226470947266</v>
      </c>
      <c r="AN1744" s="2">
        <v>1</v>
      </c>
      <c r="AO1744" s="2">
        <v>-0.21956524252891541</v>
      </c>
      <c r="AP1744" s="2">
        <v>2.737391471862793</v>
      </c>
      <c r="AQ1744" s="2">
        <v>1</v>
      </c>
      <c r="AR1744" s="2">
        <v>0</v>
      </c>
      <c r="AS1744" s="2">
        <v>0.15999999642372131</v>
      </c>
      <c r="AT1744" s="2">
        <v>111115</v>
      </c>
      <c r="AU1744" s="3">
        <f t="shared" si="1632"/>
        <v>0.66746444702148433</v>
      </c>
      <c r="AV1744" s="3">
        <f t="shared" si="1633"/>
        <v>1.5350537866141998E-3</v>
      </c>
      <c r="AW1744" s="3">
        <f t="shared" si="1634"/>
        <v>306.81888046264646</v>
      </c>
      <c r="AX1744" s="3">
        <f t="shared" si="1635"/>
        <v>304.57814636230466</v>
      </c>
      <c r="AY1744" s="3">
        <f t="shared" si="1636"/>
        <v>319.88622331873557</v>
      </c>
      <c r="AZ1744" s="3">
        <f t="shared" si="1637"/>
        <v>2.6289811432565395</v>
      </c>
      <c r="BA1744" s="3">
        <f t="shared" si="1638"/>
        <v>5.2451140988906966</v>
      </c>
      <c r="BB1744" s="3">
        <f t="shared" si="1639"/>
        <v>52.923007387400041</v>
      </c>
      <c r="BC1744" s="3">
        <f t="shared" si="1640"/>
        <v>15.56396426606215</v>
      </c>
      <c r="BD1744" s="3">
        <f t="shared" si="1641"/>
        <v>32.548513412475586</v>
      </c>
      <c r="BE1744" s="3">
        <f t="shared" si="1642"/>
        <v>4.9253498937614495</v>
      </c>
      <c r="BF1744" s="3">
        <f t="shared" si="1643"/>
        <v>9.4176513117675414E-2</v>
      </c>
      <c r="BG1744" s="3">
        <f t="shared" si="1644"/>
        <v>3.7025946458864198</v>
      </c>
      <c r="BH1744" s="3">
        <f t="shared" si="1645"/>
        <v>1.2227552478750296</v>
      </c>
      <c r="BI1744" s="3">
        <f t="shared" si="1646"/>
        <v>5.9142243309263043E-2</v>
      </c>
      <c r="BJ1744" s="3">
        <f t="shared" si="1647"/>
        <v>46.106579457157736</v>
      </c>
      <c r="BK1744" s="3">
        <f t="shared" si="1648"/>
        <v>0.60189407763876857</v>
      </c>
      <c r="BL1744" s="3">
        <f t="shared" si="1649"/>
        <v>70.222327376897468</v>
      </c>
      <c r="BM1744" s="3">
        <f t="shared" si="1650"/>
        <v>764.71736404389753</v>
      </c>
      <c r="BN1744" s="3">
        <f t="shared" si="1651"/>
        <v>1.5838387860437481E-2</v>
      </c>
    </row>
    <row r="1745" spans="1:66">
      <c r="A1745" s="1" t="s">
        <v>2369</v>
      </c>
      <c r="B1745" t="s">
        <v>2215</v>
      </c>
      <c r="C1745">
        <v>20190718</v>
      </c>
      <c r="D1745" t="s">
        <v>339</v>
      </c>
      <c r="E1745" s="1" t="s">
        <v>340</v>
      </c>
      <c r="F1745" s="2" t="s">
        <v>2368</v>
      </c>
      <c r="G1745" s="1">
        <v>2000</v>
      </c>
      <c r="H1745">
        <v>1000</v>
      </c>
      <c r="I1745">
        <v>31.091169357299805</v>
      </c>
      <c r="J1745">
        <v>400.49896240234375</v>
      </c>
      <c r="K1745" s="2">
        <v>123</v>
      </c>
      <c r="L1745" s="2" t="s">
        <v>2384</v>
      </c>
      <c r="M1745" s="2">
        <v>37384</v>
      </c>
      <c r="N1745" s="2">
        <v>0</v>
      </c>
      <c r="O1745" s="3">
        <f t="shared" si="1624"/>
        <v>19.56372156860775</v>
      </c>
      <c r="P1745" s="3">
        <f t="shared" si="1625"/>
        <v>9.555643102630694E-2</v>
      </c>
      <c r="Q1745" s="3">
        <f t="shared" si="1626"/>
        <v>610.11020846179974</v>
      </c>
      <c r="R1745" s="3">
        <f t="shared" si="1627"/>
        <v>1.5123371313602281</v>
      </c>
      <c r="S1745" s="3">
        <f t="shared" si="1628"/>
        <v>1.5480751261586549</v>
      </c>
      <c r="T1745" s="3">
        <f t="shared" si="1629"/>
        <v>33.686744689941406</v>
      </c>
      <c r="U1745" s="2">
        <v>6</v>
      </c>
      <c r="V1745" s="3">
        <f t="shared" si="1630"/>
        <v>1.4200000166893005</v>
      </c>
      <c r="W1745" s="2">
        <v>1</v>
      </c>
      <c r="X1745" s="3">
        <f t="shared" si="1631"/>
        <v>2.8400000333786011</v>
      </c>
      <c r="Y1745" s="2">
        <v>31.429832458496094</v>
      </c>
      <c r="Z1745" s="2">
        <v>33.686744689941406</v>
      </c>
      <c r="AA1745" s="2">
        <v>31.091169357299805</v>
      </c>
      <c r="AB1745" s="2">
        <v>999.17706298828125</v>
      </c>
      <c r="AC1745" s="2">
        <v>967.67559814453125</v>
      </c>
      <c r="AD1745" s="2">
        <v>35.1754150390625</v>
      </c>
      <c r="AE1745" s="2">
        <v>37.356456756591797</v>
      </c>
      <c r="AF1745" s="2">
        <v>75.406143188476563</v>
      </c>
      <c r="AG1745" s="2">
        <v>80.081680297851563</v>
      </c>
      <c r="AH1745" s="2">
        <v>400.49896240234375</v>
      </c>
      <c r="AI1745" s="2">
        <v>1999.2933349609375</v>
      </c>
      <c r="AJ1745" s="2">
        <v>1.8474007844924927</v>
      </c>
      <c r="AK1745" s="2">
        <v>99.106842041015625</v>
      </c>
      <c r="AL1745" s="2">
        <v>-8.3890762329101563</v>
      </c>
      <c r="AM1745" s="2">
        <v>-0.91932010650634766</v>
      </c>
      <c r="AN1745" s="2">
        <v>1</v>
      </c>
      <c r="AO1745" s="2">
        <v>-0.21956524252891541</v>
      </c>
      <c r="AP1745" s="2">
        <v>2.737391471862793</v>
      </c>
      <c r="AQ1745" s="2">
        <v>1</v>
      </c>
      <c r="AR1745" s="2">
        <v>0</v>
      </c>
      <c r="AS1745" s="2">
        <v>0.15999999642372131</v>
      </c>
      <c r="AT1745" s="2">
        <v>111115</v>
      </c>
      <c r="AU1745" s="3">
        <f t="shared" si="1632"/>
        <v>0.66749827067057288</v>
      </c>
      <c r="AV1745" s="3">
        <f t="shared" si="1633"/>
        <v>1.5123371313602281E-3</v>
      </c>
      <c r="AW1745" s="3">
        <f t="shared" si="1634"/>
        <v>306.83674468994138</v>
      </c>
      <c r="AX1745" s="3">
        <f t="shared" si="1635"/>
        <v>304.57983245849607</v>
      </c>
      <c r="AY1745" s="3">
        <f t="shared" si="1636"/>
        <v>319.88692644371986</v>
      </c>
      <c r="AZ1745" s="3">
        <f t="shared" si="1637"/>
        <v>2.6382857911512585</v>
      </c>
      <c r="BA1745" s="3">
        <f t="shared" si="1638"/>
        <v>5.2503555851462291</v>
      </c>
      <c r="BB1745" s="3">
        <f t="shared" si="1639"/>
        <v>52.976721657353941</v>
      </c>
      <c r="BC1745" s="3">
        <f t="shared" si="1640"/>
        <v>15.620264900762145</v>
      </c>
      <c r="BD1745" s="3">
        <f t="shared" si="1641"/>
        <v>32.55828857421875</v>
      </c>
      <c r="BE1745" s="3">
        <f t="shared" si="1642"/>
        <v>4.9280647221672842</v>
      </c>
      <c r="BF1745" s="3">
        <f t="shared" si="1643"/>
        <v>9.2445936773784917E-2</v>
      </c>
      <c r="BG1745" s="3">
        <f t="shared" si="1644"/>
        <v>3.7022804589875742</v>
      </c>
      <c r="BH1745" s="3">
        <f t="shared" si="1645"/>
        <v>1.22578426317971</v>
      </c>
      <c r="BI1745" s="3">
        <f t="shared" si="1646"/>
        <v>5.8050343231925358E-2</v>
      </c>
      <c r="BJ1745" s="3">
        <f t="shared" si="1647"/>
        <v>60.466096057634701</v>
      </c>
      <c r="BK1745" s="3">
        <f t="shared" si="1648"/>
        <v>0.63049043463703647</v>
      </c>
      <c r="BL1745" s="3">
        <f t="shared" si="1649"/>
        <v>70.125295723147914</v>
      </c>
      <c r="BM1745" s="3">
        <f t="shared" si="1650"/>
        <v>958.37594187438651</v>
      </c>
      <c r="BN1745" s="3">
        <f t="shared" si="1651"/>
        <v>1.4314964519672397E-2</v>
      </c>
    </row>
    <row r="1746" spans="1:66">
      <c r="A1746" s="1" t="s">
        <v>2369</v>
      </c>
      <c r="B1746" t="s">
        <v>2215</v>
      </c>
      <c r="C1746">
        <v>20190718</v>
      </c>
      <c r="D1746" t="s">
        <v>339</v>
      </c>
      <c r="E1746" s="1" t="s">
        <v>340</v>
      </c>
      <c r="F1746" s="2" t="s">
        <v>2368</v>
      </c>
      <c r="G1746" s="1">
        <v>2000</v>
      </c>
      <c r="H1746">
        <v>1400</v>
      </c>
      <c r="I1746">
        <v>31.089391708374023</v>
      </c>
      <c r="J1746">
        <v>400.48675537109375</v>
      </c>
      <c r="K1746" s="2">
        <v>124</v>
      </c>
      <c r="L1746" s="2" t="s">
        <v>2385</v>
      </c>
      <c r="M1746" s="2">
        <v>37494</v>
      </c>
      <c r="N1746" s="2">
        <v>0</v>
      </c>
      <c r="O1746" s="3">
        <f t="shared" si="1624"/>
        <v>21.82320672890836</v>
      </c>
      <c r="P1746" s="3">
        <f t="shared" si="1625"/>
        <v>9.4037640174629455E-2</v>
      </c>
      <c r="Q1746" s="3">
        <f t="shared" si="1626"/>
        <v>951.45841016476345</v>
      </c>
      <c r="R1746" s="3">
        <f t="shared" si="1627"/>
        <v>1.4921475188209594</v>
      </c>
      <c r="S1746" s="3">
        <f t="shared" si="1628"/>
        <v>1.5512808322653266</v>
      </c>
      <c r="T1746" s="3">
        <f t="shared" si="1629"/>
        <v>33.69757080078125</v>
      </c>
      <c r="U1746" s="2">
        <v>6</v>
      </c>
      <c r="V1746" s="3">
        <f t="shared" si="1630"/>
        <v>1.4200000166893005</v>
      </c>
      <c r="W1746" s="2">
        <v>1</v>
      </c>
      <c r="X1746" s="3">
        <f t="shared" si="1631"/>
        <v>2.8400000333786011</v>
      </c>
      <c r="Y1746" s="2">
        <v>31.429494857788086</v>
      </c>
      <c r="Z1746" s="2">
        <v>33.69757080078125</v>
      </c>
      <c r="AA1746" s="2">
        <v>31.089391708374023</v>
      </c>
      <c r="AB1746" s="2">
        <v>1399.2586669921875</v>
      </c>
      <c r="AC1746" s="2">
        <v>1363.5155029296875</v>
      </c>
      <c r="AD1746" s="2">
        <v>35.203449249267578</v>
      </c>
      <c r="AE1746" s="2">
        <v>37.355442047119141</v>
      </c>
      <c r="AF1746" s="2">
        <v>75.469184875488281</v>
      </c>
      <c r="AG1746" s="2">
        <v>80.082633972167969</v>
      </c>
      <c r="AH1746" s="2">
        <v>400.48675537109375</v>
      </c>
      <c r="AI1746" s="2">
        <v>1998.8848876953125</v>
      </c>
      <c r="AJ1746" s="2">
        <v>1.8796091079711914</v>
      </c>
      <c r="AK1746" s="2">
        <v>99.108810424804688</v>
      </c>
      <c r="AL1746" s="2">
        <v>-13.623207092285156</v>
      </c>
      <c r="AM1746" s="2">
        <v>-0.90852832794189453</v>
      </c>
      <c r="AN1746" s="2">
        <v>0.66666668653488159</v>
      </c>
      <c r="AO1746" s="2">
        <v>-0.21956524252891541</v>
      </c>
      <c r="AP1746" s="2">
        <v>2.737391471862793</v>
      </c>
      <c r="AQ1746" s="2">
        <v>1</v>
      </c>
      <c r="AR1746" s="2">
        <v>0</v>
      </c>
      <c r="AS1746" s="2">
        <v>0.15999999642372131</v>
      </c>
      <c r="AT1746" s="2">
        <v>111115</v>
      </c>
      <c r="AU1746" s="3">
        <f t="shared" si="1632"/>
        <v>0.66747792561848951</v>
      </c>
      <c r="AV1746" s="3">
        <f t="shared" si="1633"/>
        <v>1.4921475188209594E-3</v>
      </c>
      <c r="AW1746" s="3">
        <f t="shared" si="1634"/>
        <v>306.84757080078123</v>
      </c>
      <c r="AX1746" s="3">
        <f t="shared" si="1635"/>
        <v>304.57949485778806</v>
      </c>
      <c r="AY1746" s="3">
        <f t="shared" si="1636"/>
        <v>319.82157488268058</v>
      </c>
      <c r="AZ1746" s="3">
        <f t="shared" si="1637"/>
        <v>2.6462757700825499</v>
      </c>
      <c r="BA1746" s="3">
        <f t="shared" si="1638"/>
        <v>5.2535342564480354</v>
      </c>
      <c r="BB1746" s="3">
        <f t="shared" si="1639"/>
        <v>53.007742035547572</v>
      </c>
      <c r="BC1746" s="3">
        <f t="shared" si="1640"/>
        <v>15.652299988428432</v>
      </c>
      <c r="BD1746" s="3">
        <f t="shared" si="1641"/>
        <v>32.563532829284668</v>
      </c>
      <c r="BE1746" s="3">
        <f t="shared" si="1642"/>
        <v>4.9295217311743533</v>
      </c>
      <c r="BF1746" s="3">
        <f t="shared" si="1643"/>
        <v>9.1023678271780484E-2</v>
      </c>
      <c r="BG1746" s="3">
        <f t="shared" si="1644"/>
        <v>3.7022534241827088</v>
      </c>
      <c r="BH1746" s="3">
        <f t="shared" si="1645"/>
        <v>1.2272683069916446</v>
      </c>
      <c r="BI1746" s="3">
        <f t="shared" si="1646"/>
        <v>5.7153118906809471E-2</v>
      </c>
      <c r="BJ1746" s="3">
        <f t="shared" si="1647"/>
        <v>94.297911200105602</v>
      </c>
      <c r="BK1746" s="3">
        <f t="shared" si="1648"/>
        <v>0.69779801411896913</v>
      </c>
      <c r="BL1746" s="3">
        <f t="shared" si="1649"/>
        <v>70.065587853124853</v>
      </c>
      <c r="BM1746" s="3">
        <f t="shared" si="1650"/>
        <v>1353.1417956276571</v>
      </c>
      <c r="BN1746" s="3">
        <f t="shared" si="1651"/>
        <v>1.1300041231761518E-2</v>
      </c>
    </row>
    <row r="1747" spans="1:66">
      <c r="A1747" s="1" t="s">
        <v>2369</v>
      </c>
      <c r="B1747" t="s">
        <v>2215</v>
      </c>
      <c r="C1747">
        <v>20190718</v>
      </c>
      <c r="D1747" t="s">
        <v>339</v>
      </c>
      <c r="E1747" s="1" t="s">
        <v>340</v>
      </c>
      <c r="F1747" s="2" t="s">
        <v>2368</v>
      </c>
      <c r="G1747" s="1">
        <v>2000</v>
      </c>
      <c r="H1747">
        <v>1800</v>
      </c>
      <c r="I1747">
        <v>31.089704513549805</v>
      </c>
      <c r="J1747">
        <v>400.45846557617188</v>
      </c>
      <c r="K1747" s="2">
        <v>125</v>
      </c>
      <c r="L1747" s="2" t="s">
        <v>2386</v>
      </c>
      <c r="M1747" s="2">
        <v>37624.5</v>
      </c>
      <c r="N1747" s="2">
        <v>0</v>
      </c>
      <c r="O1747" s="3">
        <f t="shared" si="1624"/>
        <v>23.273907281492065</v>
      </c>
      <c r="P1747" s="3">
        <f t="shared" si="1625"/>
        <v>9.1564764284461725E-2</v>
      </c>
      <c r="Q1747" s="3">
        <f t="shared" si="1626"/>
        <v>1302.7861073921254</v>
      </c>
      <c r="R1747" s="3">
        <f t="shared" si="1627"/>
        <v>1.459825591064339</v>
      </c>
      <c r="S1747" s="3">
        <f t="shared" si="1628"/>
        <v>1.5573106989254337</v>
      </c>
      <c r="T1747" s="3">
        <f t="shared" si="1629"/>
        <v>33.715183258056641</v>
      </c>
      <c r="U1747" s="2">
        <v>6</v>
      </c>
      <c r="V1747" s="3">
        <f t="shared" si="1630"/>
        <v>1.4200000166893005</v>
      </c>
      <c r="W1747" s="2">
        <v>1</v>
      </c>
      <c r="X1747" s="3">
        <f t="shared" si="1631"/>
        <v>2.8400000333786011</v>
      </c>
      <c r="Y1747" s="2">
        <v>31.432989120483398</v>
      </c>
      <c r="Z1747" s="2">
        <v>33.715183258056641</v>
      </c>
      <c r="AA1747" s="2">
        <v>31.089704513549805</v>
      </c>
      <c r="AB1747" s="2">
        <v>1799.5770263671875</v>
      </c>
      <c r="AC1747" s="2">
        <v>1760.854736328125</v>
      </c>
      <c r="AD1747" s="2">
        <v>35.241401672363281</v>
      </c>
      <c r="AE1747" s="2">
        <v>37.346946716308594</v>
      </c>
      <c r="AF1747" s="2">
        <v>75.5352783203125</v>
      </c>
      <c r="AG1747" s="2">
        <v>80.048233032226563</v>
      </c>
      <c r="AH1747" s="2">
        <v>400.45846557617188</v>
      </c>
      <c r="AI1747" s="2">
        <v>1998.7979736328125</v>
      </c>
      <c r="AJ1747" s="2">
        <v>1.8020234107971191</v>
      </c>
      <c r="AK1747" s="2">
        <v>99.10845947265625</v>
      </c>
      <c r="AL1747" s="2">
        <v>-19.536170959472656</v>
      </c>
      <c r="AM1747" s="2">
        <v>-0.90531635284423828</v>
      </c>
      <c r="AN1747" s="2">
        <v>1</v>
      </c>
      <c r="AO1747" s="2">
        <v>-0.21956524252891541</v>
      </c>
      <c r="AP1747" s="2">
        <v>2.737391471862793</v>
      </c>
      <c r="AQ1747" s="2">
        <v>1</v>
      </c>
      <c r="AR1747" s="2">
        <v>0</v>
      </c>
      <c r="AS1747" s="2">
        <v>0.15999999642372131</v>
      </c>
      <c r="AT1747" s="2">
        <v>111115</v>
      </c>
      <c r="AU1747" s="3">
        <f t="shared" si="1632"/>
        <v>0.66743077596028644</v>
      </c>
      <c r="AV1747" s="3">
        <f t="shared" si="1633"/>
        <v>1.4598255910643388E-3</v>
      </c>
      <c r="AW1747" s="3">
        <f t="shared" si="1634"/>
        <v>306.86518325805662</v>
      </c>
      <c r="AX1747" s="3">
        <f t="shared" si="1635"/>
        <v>304.58298912048338</v>
      </c>
      <c r="AY1747" s="3">
        <f t="shared" si="1636"/>
        <v>319.80766863299141</v>
      </c>
      <c r="AZ1747" s="3">
        <f t="shared" si="1637"/>
        <v>2.660660974277429</v>
      </c>
      <c r="BA1747" s="3">
        <f t="shared" si="1638"/>
        <v>5.2587090539861565</v>
      </c>
      <c r="BB1747" s="3">
        <f t="shared" si="1639"/>
        <v>53.06014322053931</v>
      </c>
      <c r="BC1747" s="3">
        <f t="shared" si="1640"/>
        <v>15.713196504230716</v>
      </c>
      <c r="BD1747" s="3">
        <f t="shared" si="1641"/>
        <v>32.57408618927002</v>
      </c>
      <c r="BE1747" s="3">
        <f t="shared" si="1642"/>
        <v>4.9324549027364988</v>
      </c>
      <c r="BF1747" s="3">
        <f t="shared" si="1643"/>
        <v>8.8704822022515978E-2</v>
      </c>
      <c r="BG1747" s="3">
        <f t="shared" si="1644"/>
        <v>3.7013983550607228</v>
      </c>
      <c r="BH1747" s="3">
        <f t="shared" si="1645"/>
        <v>1.231056547675776</v>
      </c>
      <c r="BI1747" s="3">
        <f t="shared" si="1646"/>
        <v>5.5690558843754956E-2</v>
      </c>
      <c r="BJ1747" s="3">
        <f t="shared" si="1647"/>
        <v>129.11712412601204</v>
      </c>
      <c r="BK1747" s="3">
        <f t="shared" si="1648"/>
        <v>0.73986006938244042</v>
      </c>
      <c r="BL1747" s="3">
        <f t="shared" si="1649"/>
        <v>69.952788565247175</v>
      </c>
      <c r="BM1747" s="3">
        <f t="shared" si="1650"/>
        <v>1749.7914354616685</v>
      </c>
      <c r="BN1747" s="3">
        <f t="shared" si="1651"/>
        <v>9.3043929816688485E-3</v>
      </c>
    </row>
    <row r="1748" spans="1:66">
      <c r="A1748" s="1" t="s">
        <v>2369</v>
      </c>
      <c r="B1748" t="s">
        <v>2215</v>
      </c>
      <c r="C1748">
        <v>20190718</v>
      </c>
      <c r="D1748" t="s">
        <v>339</v>
      </c>
      <c r="E1748" s="1" t="s">
        <v>340</v>
      </c>
      <c r="F1748" s="2" t="s">
        <v>2368</v>
      </c>
      <c r="G1748" s="1">
        <v>2000</v>
      </c>
      <c r="H1748">
        <v>400</v>
      </c>
      <c r="I1748">
        <v>31.090017318725586</v>
      </c>
      <c r="J1748">
        <v>400.46575927734375</v>
      </c>
      <c r="K1748" s="2">
        <v>126</v>
      </c>
      <c r="L1748" s="2" t="s">
        <v>2387</v>
      </c>
      <c r="M1748" s="2">
        <v>37737</v>
      </c>
      <c r="N1748" s="2">
        <v>0</v>
      </c>
      <c r="O1748" s="3">
        <f>(AB1748-AC1748*(1000-AD1748)/(1000-AE1748))*AU1748</f>
        <v>8.1356124046677714</v>
      </c>
      <c r="P1748" s="3">
        <f>IF(BF1748&lt;&gt;0,1/(1/BF1748-1/X1748),0)</f>
        <v>8.8464358728935641E-2</v>
      </c>
      <c r="Q1748" s="3">
        <f t="shared" si="1626"/>
        <v>226.41672902778566</v>
      </c>
      <c r="R1748" s="3">
        <f>AV1748*1000</f>
        <v>1.4245908775555665</v>
      </c>
      <c r="S1748" s="3">
        <f>(BA1748-BG1748)</f>
        <v>1.5711241863980594</v>
      </c>
      <c r="T1748" s="3">
        <f t="shared" si="1629"/>
        <v>33.763996124267578</v>
      </c>
      <c r="U1748" s="2">
        <v>6</v>
      </c>
      <c r="V1748" s="3">
        <f>(U1748*AO1748+AP1748)</f>
        <v>1.4200000166893005</v>
      </c>
      <c r="W1748" s="2">
        <v>1</v>
      </c>
      <c r="X1748" s="3">
        <f>V1748*(W1748+1)*(W1748+1)/(W1748*W1748+1)</f>
        <v>2.8400000333786011</v>
      </c>
      <c r="Y1748" s="2">
        <v>31.436716079711914</v>
      </c>
      <c r="Z1748" s="2">
        <v>33.763996124267578</v>
      </c>
      <c r="AA1748" s="2">
        <v>31.090017318725586</v>
      </c>
      <c r="AB1748" s="2">
        <v>398.59182739257813</v>
      </c>
      <c r="AC1748" s="2">
        <v>385.57962036132813</v>
      </c>
      <c r="AD1748" s="2">
        <v>35.29949951171875</v>
      </c>
      <c r="AE1748" s="2">
        <v>37.354171752929688</v>
      </c>
      <c r="AF1748" s="2">
        <v>75.640419006347656</v>
      </c>
      <c r="AG1748" s="2">
        <v>80.043205261230469</v>
      </c>
      <c r="AH1748" s="2">
        <v>400.46575927734375</v>
      </c>
      <c r="AI1748" s="2">
        <v>1998.8487548828125</v>
      </c>
      <c r="AJ1748" s="2">
        <v>1.5894533395767212</v>
      </c>
      <c r="AK1748" s="2">
        <v>99.104057312011719</v>
      </c>
      <c r="AL1748" s="2">
        <v>-1.3914871215820313</v>
      </c>
      <c r="AM1748" s="2">
        <v>-0.93487262725830078</v>
      </c>
      <c r="AN1748" s="2">
        <v>1</v>
      </c>
      <c r="AO1748" s="2">
        <v>-0.21956524252891541</v>
      </c>
      <c r="AP1748" s="2">
        <v>2.737391471862793</v>
      </c>
      <c r="AQ1748" s="2">
        <v>1</v>
      </c>
      <c r="AR1748" s="2">
        <v>0</v>
      </c>
      <c r="AS1748" s="2">
        <v>0.15999999642372131</v>
      </c>
      <c r="AT1748" s="2">
        <v>111115</v>
      </c>
      <c r="AU1748" s="3">
        <f>AH1748*0.000001/(U1748*0.0001)</f>
        <v>0.66744293212890615</v>
      </c>
      <c r="AV1748" s="3">
        <f>(AE1748-AD1748)/(1000-AE1748)*AU1748</f>
        <v>1.4245908775555665E-3</v>
      </c>
      <c r="AW1748" s="3">
        <f>(Z1748+273.15)</f>
        <v>306.91399612426756</v>
      </c>
      <c r="AX1748" s="3">
        <f>(Y1748+273.15)</f>
        <v>304.58671607971189</v>
      </c>
      <c r="AY1748" s="3">
        <f>(AI1748*AQ1748+AJ1748*AR1748)*AS1748</f>
        <v>319.8157936328098</v>
      </c>
      <c r="AZ1748" s="3">
        <f>((AY1748+0.00000010773*(AX1748^4-AW1748^4))-AV1748*44100)/(V1748*51.4+0.00000043092*AW1748^3)</f>
        <v>2.6721721217466134</v>
      </c>
      <c r="BA1748" s="3">
        <f>0.61365*EXP(17.502*T1748/(240.97+T1748))</f>
        <v>5.2730741646431323</v>
      </c>
      <c r="BB1748" s="3">
        <f>BA1748*1000/AK1748</f>
        <v>53.207449903305012</v>
      </c>
      <c r="BC1748" s="3">
        <f>(BB1748-AE1748)</f>
        <v>15.853278150375324</v>
      </c>
      <c r="BD1748" s="3">
        <f t="shared" si="1641"/>
        <v>32.600356101989746</v>
      </c>
      <c r="BE1748" s="3">
        <f>0.61365*EXP(17.502*BD1748/(240.97+BD1748))</f>
        <v>4.9397628865015228</v>
      </c>
      <c r="BF1748" s="3">
        <f>IF(BC1748&lt;&gt;0,(1000-(BB1748+AE1748)/2)/BC1748*AV1748,0)</f>
        <v>8.5791987916979257E-2</v>
      </c>
      <c r="BG1748" s="3">
        <f>AE1748*AK1748/1000</f>
        <v>3.7019499782450729</v>
      </c>
      <c r="BH1748" s="3">
        <f>(BE1748-BG1748)</f>
        <v>1.23781290825645</v>
      </c>
      <c r="BI1748" s="3">
        <f t="shared" si="1646"/>
        <v>5.3853850863539207E-2</v>
      </c>
      <c r="BJ1748" s="3">
        <f t="shared" si="1647"/>
        <v>22.438816489967898</v>
      </c>
      <c r="BK1748" s="3">
        <f t="shared" si="1648"/>
        <v>0.58721134902205074</v>
      </c>
      <c r="BL1748" s="3">
        <f t="shared" si="1649"/>
        <v>69.734393554016336</v>
      </c>
      <c r="BM1748" s="3">
        <f t="shared" si="1650"/>
        <v>381.712339862308</v>
      </c>
      <c r="BN1748" s="3">
        <f t="shared" si="1651"/>
        <v>1.4862815214061159E-2</v>
      </c>
    </row>
    <row r="1749" spans="1:66">
      <c r="C1749"/>
    </row>
    <row r="1750" spans="1:66">
      <c r="A1750" s="1" t="s">
        <v>2389</v>
      </c>
      <c r="B1750" t="s">
        <v>2215</v>
      </c>
      <c r="C1750">
        <v>20190718</v>
      </c>
      <c r="D1750" t="s">
        <v>339</v>
      </c>
      <c r="E1750" s="1" t="s">
        <v>340</v>
      </c>
      <c r="F1750" s="2" t="s">
        <v>2388</v>
      </c>
      <c r="G1750" s="1">
        <v>2000</v>
      </c>
      <c r="H1750">
        <v>400</v>
      </c>
      <c r="I1750">
        <v>31.088798522949219</v>
      </c>
      <c r="J1750">
        <v>400.50393676757813</v>
      </c>
      <c r="K1750" s="2">
        <v>127</v>
      </c>
      <c r="L1750" s="2" t="s">
        <v>2390</v>
      </c>
      <c r="M1750" s="2">
        <v>41210</v>
      </c>
      <c r="N1750" s="2">
        <v>0</v>
      </c>
      <c r="O1750" s="3">
        <f t="shared" ref="O1750:O1766" si="1652">(AB1750-AC1750*(1000-AD1750)/(1000-AE1750))*AU1750</f>
        <v>6.4756694132083288</v>
      </c>
      <c r="P1750" s="3">
        <f t="shared" ref="P1750:P1766" si="1653">IF(BF1750&lt;&gt;0,1/(1/BF1750-1/X1750),0)</f>
        <v>4.7319163498102251E-2</v>
      </c>
      <c r="Q1750" s="3">
        <f t="shared" ref="Q1750:Q1767" si="1654">((BI1750-AV1750/2)*AC1750-O1750)/(BI1750+AV1750/2)</f>
        <v>159.99458351520391</v>
      </c>
      <c r="R1750" s="3">
        <f t="shared" ref="R1750:R1766" si="1655">AV1750*1000</f>
        <v>0.8177960520480072</v>
      </c>
      <c r="S1750" s="3">
        <f t="shared" ref="S1750:S1766" si="1656">(BA1750-BG1750)</f>
        <v>1.6631126292277676</v>
      </c>
      <c r="T1750" s="3">
        <f t="shared" ref="T1750:T1767" si="1657">(Z1750+AZ1750*N1750)</f>
        <v>33.880043029785156</v>
      </c>
      <c r="U1750" s="2">
        <v>6</v>
      </c>
      <c r="V1750" s="3">
        <f t="shared" ref="V1750:V1766" si="1658">(U1750*AO1750+AP1750)</f>
        <v>1.4200000166893005</v>
      </c>
      <c r="W1750" s="2">
        <v>1</v>
      </c>
      <c r="X1750" s="3">
        <f t="shared" ref="X1750:X1766" si="1659">V1750*(W1750+1)*(W1750+1)/(W1750*W1750+1)</f>
        <v>2.8400000333786011</v>
      </c>
      <c r="Y1750" s="2">
        <v>31.430852890014648</v>
      </c>
      <c r="Z1750" s="2">
        <v>33.880043029785156</v>
      </c>
      <c r="AA1750" s="2">
        <v>31.088798522949219</v>
      </c>
      <c r="AB1750" s="2">
        <v>399.96844482421875</v>
      </c>
      <c r="AC1750" s="2">
        <v>389.78961181640625</v>
      </c>
      <c r="AD1750" s="2">
        <v>35.582431793212891</v>
      </c>
      <c r="AE1750" s="2">
        <v>36.762542724609375</v>
      </c>
      <c r="AF1750" s="2">
        <v>76.291633605957031</v>
      </c>
      <c r="AG1750" s="2">
        <v>78.821891784667969</v>
      </c>
      <c r="AH1750" s="2">
        <v>400.50393676757813</v>
      </c>
      <c r="AI1750" s="2">
        <v>2000.041259765625</v>
      </c>
      <c r="AJ1750" s="2">
        <v>0.58038038015365601</v>
      </c>
      <c r="AK1750" s="2">
        <v>99.129432678222656</v>
      </c>
      <c r="AL1750" s="2">
        <v>-1.7317886352539063</v>
      </c>
      <c r="AM1750" s="2">
        <v>-0.86724185943603516</v>
      </c>
      <c r="AN1750" s="2">
        <v>1</v>
      </c>
      <c r="AO1750" s="2">
        <v>-0.21956524252891541</v>
      </c>
      <c r="AP1750" s="2">
        <v>2.737391471862793</v>
      </c>
      <c r="AQ1750" s="2">
        <v>1</v>
      </c>
      <c r="AR1750" s="2">
        <v>0</v>
      </c>
      <c r="AS1750" s="2">
        <v>0.15999999642372131</v>
      </c>
      <c r="AT1750" s="2">
        <v>111115</v>
      </c>
      <c r="AU1750" s="3">
        <f t="shared" ref="AU1750:AU1766" si="1660">AH1750*0.000001/(U1750*0.0001)</f>
        <v>0.66750656127929675</v>
      </c>
      <c r="AV1750" s="3">
        <f t="shared" ref="AV1750:AV1766" si="1661">(AE1750-AD1750)/(1000-AE1750)*AU1750</f>
        <v>8.1779605204800715E-4</v>
      </c>
      <c r="AW1750" s="3">
        <f t="shared" ref="AW1750:AW1766" si="1662">(Z1750+273.15)</f>
        <v>307.03004302978513</v>
      </c>
      <c r="AX1750" s="3">
        <f t="shared" ref="AX1750:AX1766" si="1663">(Y1750+273.15)</f>
        <v>304.58085289001463</v>
      </c>
      <c r="AY1750" s="3">
        <f t="shared" ref="AY1750:AY1766" si="1664">(AI1750*AQ1750+AJ1750*AR1750)*AS1750</f>
        <v>320.00659440979507</v>
      </c>
      <c r="AZ1750" s="3">
        <f t="shared" ref="AZ1750:AZ1766" si="1665">((AY1750+0.00000010773*(AX1750^4-AW1750^4))-AV1750*44100)/(V1750*51.4+0.00000043092*AW1750^3)</f>
        <v>2.9693255276243482</v>
      </c>
      <c r="BA1750" s="3">
        <f t="shared" ref="BA1750:BA1766" si="1666">0.61365*EXP(17.502*T1750/(240.97+T1750))</f>
        <v>5.3073626333272168</v>
      </c>
      <c r="BB1750" s="3">
        <f t="shared" ref="BB1750:BB1766" si="1667">BA1750*1000/AK1750</f>
        <v>53.539725689292375</v>
      </c>
      <c r="BC1750" s="3">
        <f t="shared" ref="BC1750:BC1766" si="1668">(BB1750-AE1750)</f>
        <v>16.777182964683</v>
      </c>
      <c r="BD1750" s="3">
        <f t="shared" ref="BD1750:BD1767" si="1669">IF(N1750,Z1750,(Y1750+Z1750)/2)</f>
        <v>32.655447959899902</v>
      </c>
      <c r="BE1750" s="3">
        <f t="shared" ref="BE1750:BE1766" si="1670">0.61365*EXP(17.502*BD1750/(240.97+BD1750))</f>
        <v>4.9551194076638945</v>
      </c>
      <c r="BF1750" s="3">
        <f t="shared" ref="BF1750:BF1766" si="1671">IF(BC1750&lt;&gt;0,(1000-(BB1750+AE1750)/2)/BC1750*AV1750,0)</f>
        <v>4.654366793232545E-2</v>
      </c>
      <c r="BG1750" s="3">
        <f t="shared" ref="BG1750:BG1766" si="1672">AE1750*AK1750/1000</f>
        <v>3.6442500040994492</v>
      </c>
      <c r="BH1750" s="3">
        <f t="shared" ref="BH1750:BH1766" si="1673">(BE1750-BG1750)</f>
        <v>1.3108694035644453</v>
      </c>
      <c r="BI1750" s="3">
        <f t="shared" ref="BI1750:BI1767" si="1674">1/(1.6/P1750+1.37/X1750)</f>
        <v>2.915848586870215E-2</v>
      </c>
      <c r="BJ1750" s="3">
        <f t="shared" ref="BJ1750:BJ1767" si="1675">Q1750*AK1750*0.001</f>
        <v>15.860172295450679</v>
      </c>
      <c r="BK1750" s="3">
        <f t="shared" ref="BK1750:BK1767" si="1676">Q1750/AC1750</f>
        <v>0.41046394943578568</v>
      </c>
      <c r="BL1750" s="3">
        <f t="shared" ref="BL1750:BL1767" si="1677">(1-AV1750*AK1750/BA1750/P1750)*100</f>
        <v>67.720127603494177</v>
      </c>
      <c r="BM1750" s="3">
        <f t="shared" ref="BM1750:BM1767" si="1678">(AC1750-O1750/(X1750/1.35))</f>
        <v>386.71138871602437</v>
      </c>
      <c r="BN1750" s="3">
        <f t="shared" ref="BN1750:BN1767" si="1679">O1750*BL1750/100/BM1750</f>
        <v>1.1340063204152036E-2</v>
      </c>
    </row>
    <row r="1751" spans="1:66">
      <c r="A1751" s="1" t="s">
        <v>2389</v>
      </c>
      <c r="B1751" t="s">
        <v>2215</v>
      </c>
      <c r="C1751">
        <v>20190718</v>
      </c>
      <c r="D1751" t="s">
        <v>339</v>
      </c>
      <c r="E1751" s="1" t="s">
        <v>340</v>
      </c>
      <c r="F1751" s="2" t="s">
        <v>2388</v>
      </c>
      <c r="G1751" s="1">
        <v>2000</v>
      </c>
      <c r="H1751">
        <v>325</v>
      </c>
      <c r="I1751">
        <v>31.089195251464844</v>
      </c>
      <c r="J1751">
        <v>400.5531005859375</v>
      </c>
      <c r="K1751" s="2">
        <v>128</v>
      </c>
      <c r="L1751" s="2" t="s">
        <v>2391</v>
      </c>
      <c r="M1751" s="2">
        <v>41302</v>
      </c>
      <c r="N1751" s="2">
        <v>0</v>
      </c>
      <c r="O1751" s="3">
        <f t="shared" si="1652"/>
        <v>5.1046004200790014</v>
      </c>
      <c r="P1751" s="3">
        <f t="shared" si="1653"/>
        <v>4.9001778683339443E-2</v>
      </c>
      <c r="Q1751" s="3">
        <f t="shared" si="1654"/>
        <v>140.88223958302083</v>
      </c>
      <c r="R1751" s="3">
        <f t="shared" si="1655"/>
        <v>0.84343623497938025</v>
      </c>
      <c r="S1751" s="3">
        <f t="shared" si="1656"/>
        <v>1.6573298556655329</v>
      </c>
      <c r="T1751" s="3">
        <f t="shared" si="1657"/>
        <v>33.870800018310547</v>
      </c>
      <c r="U1751" s="2">
        <v>6</v>
      </c>
      <c r="V1751" s="3">
        <f t="shared" si="1658"/>
        <v>1.4200000166893005</v>
      </c>
      <c r="W1751" s="2">
        <v>1</v>
      </c>
      <c r="X1751" s="3">
        <f t="shared" si="1659"/>
        <v>2.8400000333786011</v>
      </c>
      <c r="Y1751" s="2">
        <v>31.426897048950195</v>
      </c>
      <c r="Z1751" s="2">
        <v>33.870800018310547</v>
      </c>
      <c r="AA1751" s="2">
        <v>31.089195251464844</v>
      </c>
      <c r="AB1751" s="2">
        <v>324.45541381835938</v>
      </c>
      <c r="AC1751" s="2">
        <v>316.40933227539063</v>
      </c>
      <c r="AD1751" s="2">
        <v>35.576129913330078</v>
      </c>
      <c r="AE1751" s="2">
        <v>36.793052673339844</v>
      </c>
      <c r="AF1751" s="2">
        <v>76.295692443847656</v>
      </c>
      <c r="AG1751" s="2">
        <v>78.905479431152344</v>
      </c>
      <c r="AH1751" s="2">
        <v>400.5531005859375</v>
      </c>
      <c r="AI1751" s="2">
        <v>2000.173583984375</v>
      </c>
      <c r="AJ1751" s="2">
        <v>0.55170810222625732</v>
      </c>
      <c r="AK1751" s="2">
        <v>99.129981994628906</v>
      </c>
      <c r="AL1751" s="2">
        <v>-1.0365066528320313</v>
      </c>
      <c r="AM1751" s="2">
        <v>-0.86931705474853516</v>
      </c>
      <c r="AN1751" s="2">
        <v>1</v>
      </c>
      <c r="AO1751" s="2">
        <v>-0.21956524252891541</v>
      </c>
      <c r="AP1751" s="2">
        <v>2.737391471862793</v>
      </c>
      <c r="AQ1751" s="2">
        <v>1</v>
      </c>
      <c r="AR1751" s="2">
        <v>0</v>
      </c>
      <c r="AS1751" s="2">
        <v>0.15999999642372131</v>
      </c>
      <c r="AT1751" s="2">
        <v>111115</v>
      </c>
      <c r="AU1751" s="3">
        <f t="shared" si="1660"/>
        <v>0.66758850097656242</v>
      </c>
      <c r="AV1751" s="3">
        <f t="shared" si="1661"/>
        <v>8.4343623497938028E-4</v>
      </c>
      <c r="AW1751" s="3">
        <f t="shared" si="1662"/>
        <v>307.02080001831052</v>
      </c>
      <c r="AX1751" s="3">
        <f t="shared" si="1663"/>
        <v>304.57689704895017</v>
      </c>
      <c r="AY1751" s="3">
        <f t="shared" si="1664"/>
        <v>320.02776628432184</v>
      </c>
      <c r="AZ1751" s="3">
        <f t="shared" si="1665"/>
        <v>2.9571663993068484</v>
      </c>
      <c r="BA1751" s="3">
        <f t="shared" si="1666"/>
        <v>5.3046245047011444</v>
      </c>
      <c r="BB1751" s="3">
        <f t="shared" si="1667"/>
        <v>53.511807406447033</v>
      </c>
      <c r="BC1751" s="3">
        <f t="shared" si="1668"/>
        <v>16.71875473310719</v>
      </c>
      <c r="BD1751" s="3">
        <f t="shared" si="1669"/>
        <v>32.648848533630371</v>
      </c>
      <c r="BE1751" s="3">
        <f t="shared" si="1670"/>
        <v>4.9532776701096921</v>
      </c>
      <c r="BF1751" s="3">
        <f t="shared" si="1671"/>
        <v>4.8170635447601147E-2</v>
      </c>
      <c r="BG1751" s="3">
        <f t="shared" si="1672"/>
        <v>3.6472946490356115</v>
      </c>
      <c r="BH1751" s="3">
        <f t="shared" si="1673"/>
        <v>1.3059830210740806</v>
      </c>
      <c r="BI1751" s="3">
        <f t="shared" si="1674"/>
        <v>3.0180233032124467E-2</v>
      </c>
      <c r="BJ1751" s="3">
        <f t="shared" si="1675"/>
        <v>13.965653873227852</v>
      </c>
      <c r="BK1751" s="3">
        <f t="shared" si="1676"/>
        <v>0.44525311112000421</v>
      </c>
      <c r="BL1751" s="3">
        <f t="shared" si="1677"/>
        <v>67.834464170126225</v>
      </c>
      <c r="BM1751" s="3">
        <f t="shared" si="1678"/>
        <v>313.98284970985753</v>
      </c>
      <c r="BN1751" s="3">
        <f t="shared" si="1679"/>
        <v>1.1028240383786452E-2</v>
      </c>
    </row>
    <row r="1752" spans="1:66">
      <c r="A1752" s="1" t="s">
        <v>2389</v>
      </c>
      <c r="B1752" t="s">
        <v>2215</v>
      </c>
      <c r="C1752">
        <v>20190718</v>
      </c>
      <c r="D1752" t="s">
        <v>339</v>
      </c>
      <c r="E1752" s="1" t="s">
        <v>340</v>
      </c>
      <c r="F1752" s="2" t="s">
        <v>2388</v>
      </c>
      <c r="G1752" s="1">
        <v>2000</v>
      </c>
      <c r="H1752">
        <v>250</v>
      </c>
      <c r="I1752">
        <v>31.089775085449219</v>
      </c>
      <c r="J1752">
        <v>400.54470825195313</v>
      </c>
      <c r="K1752" s="2">
        <v>129</v>
      </c>
      <c r="L1752" s="2" t="s">
        <v>2392</v>
      </c>
      <c r="M1752" s="2">
        <v>41392.5</v>
      </c>
      <c r="N1752" s="2">
        <v>0</v>
      </c>
      <c r="O1752" s="3">
        <f t="shared" si="1652"/>
        <v>3.7611257361126351</v>
      </c>
      <c r="P1752" s="3">
        <f t="shared" si="1653"/>
        <v>5.0728432521319929E-2</v>
      </c>
      <c r="Q1752" s="3">
        <f t="shared" si="1654"/>
        <v>119.39335305187424</v>
      </c>
      <c r="R1752" s="3">
        <f t="shared" si="1655"/>
        <v>0.87015356523163223</v>
      </c>
      <c r="S1752" s="3">
        <f t="shared" si="1656"/>
        <v>1.6525826889919077</v>
      </c>
      <c r="T1752" s="3">
        <f t="shared" si="1657"/>
        <v>33.862407684326172</v>
      </c>
      <c r="U1752" s="2">
        <v>6</v>
      </c>
      <c r="V1752" s="3">
        <f t="shared" si="1658"/>
        <v>1.4200000166893005</v>
      </c>
      <c r="W1752" s="2">
        <v>1</v>
      </c>
      <c r="X1752" s="3">
        <f t="shared" si="1659"/>
        <v>2.8400000333786011</v>
      </c>
      <c r="Y1752" s="2">
        <v>31.424901962280273</v>
      </c>
      <c r="Z1752" s="2">
        <v>33.862407684326172</v>
      </c>
      <c r="AA1752" s="2">
        <v>31.089775085449219</v>
      </c>
      <c r="AB1752" s="2">
        <v>250.86436462402344</v>
      </c>
      <c r="AC1752" s="2">
        <v>244.91111755371094</v>
      </c>
      <c r="AD1752" s="2">
        <v>35.561199188232422</v>
      </c>
      <c r="AE1752" s="2">
        <v>36.816665649414063</v>
      </c>
      <c r="AF1752" s="2">
        <v>76.270683288574219</v>
      </c>
      <c r="AG1752" s="2">
        <v>78.963371276855469</v>
      </c>
      <c r="AH1752" s="2">
        <v>400.54470825195313</v>
      </c>
      <c r="AI1752" s="2">
        <v>2000.20947265625</v>
      </c>
      <c r="AJ1752" s="2">
        <v>0.56008017063140869</v>
      </c>
      <c r="AK1752" s="2">
        <v>99.127845764160156</v>
      </c>
      <c r="AL1752" s="2">
        <v>-0.37638092041015625</v>
      </c>
      <c r="AM1752" s="2">
        <v>-0.87968540191650391</v>
      </c>
      <c r="AN1752" s="2">
        <v>1</v>
      </c>
      <c r="AO1752" s="2">
        <v>-0.21956524252891541</v>
      </c>
      <c r="AP1752" s="2">
        <v>2.737391471862793</v>
      </c>
      <c r="AQ1752" s="2">
        <v>1</v>
      </c>
      <c r="AR1752" s="2">
        <v>0</v>
      </c>
      <c r="AS1752" s="2">
        <v>0.15999999642372131</v>
      </c>
      <c r="AT1752" s="2">
        <v>111115</v>
      </c>
      <c r="AU1752" s="3">
        <f t="shared" si="1660"/>
        <v>0.66757451375325505</v>
      </c>
      <c r="AV1752" s="3">
        <f t="shared" si="1661"/>
        <v>8.7015356523163225E-4</v>
      </c>
      <c r="AW1752" s="3">
        <f t="shared" si="1662"/>
        <v>307.01240768432615</v>
      </c>
      <c r="AX1752" s="3">
        <f t="shared" si="1663"/>
        <v>304.57490196228025</v>
      </c>
      <c r="AY1752" s="3">
        <f t="shared" si="1664"/>
        <v>320.03350847169349</v>
      </c>
      <c r="AZ1752" s="3">
        <f t="shared" si="1665"/>
        <v>2.9444220869300395</v>
      </c>
      <c r="BA1752" s="3">
        <f t="shared" si="1666"/>
        <v>5.302139443037678</v>
      </c>
      <c r="BB1752" s="3">
        <f t="shared" si="1667"/>
        <v>53.48789134036317</v>
      </c>
      <c r="BC1752" s="3">
        <f t="shared" si="1668"/>
        <v>16.671225690949107</v>
      </c>
      <c r="BD1752" s="3">
        <f t="shared" si="1669"/>
        <v>32.643654823303223</v>
      </c>
      <c r="BE1752" s="3">
        <f t="shared" si="1670"/>
        <v>4.9518286522258546</v>
      </c>
      <c r="BF1752" s="3">
        <f t="shared" si="1671"/>
        <v>4.9838216129006865E-2</v>
      </c>
      <c r="BG1752" s="3">
        <f t="shared" si="1672"/>
        <v>3.6495567540457703</v>
      </c>
      <c r="BH1752" s="3">
        <f t="shared" si="1673"/>
        <v>1.3022718981800843</v>
      </c>
      <c r="BI1752" s="3">
        <f t="shared" si="1674"/>
        <v>3.1227660631407403E-2</v>
      </c>
      <c r="BJ1752" s="3">
        <f t="shared" si="1675"/>
        <v>11.83520588659211</v>
      </c>
      <c r="BK1752" s="3">
        <f t="shared" si="1676"/>
        <v>0.48749666509398187</v>
      </c>
      <c r="BL1752" s="3">
        <f t="shared" si="1677"/>
        <v>67.930736662788505</v>
      </c>
      <c r="BM1752" s="3">
        <f t="shared" si="1678"/>
        <v>243.12325851002225</v>
      </c>
      <c r="BN1752" s="3">
        <f t="shared" si="1679"/>
        <v>1.0508909904437288E-2</v>
      </c>
    </row>
    <row r="1753" spans="1:66">
      <c r="A1753" s="1" t="s">
        <v>2389</v>
      </c>
      <c r="B1753" t="s">
        <v>2215</v>
      </c>
      <c r="C1753">
        <v>20190718</v>
      </c>
      <c r="D1753" t="s">
        <v>339</v>
      </c>
      <c r="E1753" s="1" t="s">
        <v>340</v>
      </c>
      <c r="F1753" s="2" t="s">
        <v>2388</v>
      </c>
      <c r="G1753" s="1">
        <v>2000</v>
      </c>
      <c r="H1753">
        <v>175</v>
      </c>
      <c r="I1753">
        <v>31.089818954467773</v>
      </c>
      <c r="J1753">
        <v>400.55780029296875</v>
      </c>
      <c r="K1753" s="2">
        <v>130</v>
      </c>
      <c r="L1753" s="2" t="s">
        <v>2393</v>
      </c>
      <c r="M1753" s="2">
        <v>41481</v>
      </c>
      <c r="N1753" s="2">
        <v>0</v>
      </c>
      <c r="O1753" s="3">
        <f t="shared" si="1652"/>
        <v>2.4065285044270968</v>
      </c>
      <c r="P1753" s="3">
        <f t="shared" si="1653"/>
        <v>5.1336512352369454E-2</v>
      </c>
      <c r="Q1753" s="3">
        <f t="shared" si="1654"/>
        <v>91.2449314923157</v>
      </c>
      <c r="R1753" s="3">
        <f t="shared" si="1655"/>
        <v>0.88072629666579705</v>
      </c>
      <c r="S1753" s="3">
        <f t="shared" si="1656"/>
        <v>1.6531727727983623</v>
      </c>
      <c r="T1753" s="3">
        <f t="shared" si="1657"/>
        <v>33.862220764160156</v>
      </c>
      <c r="U1753" s="2">
        <v>6</v>
      </c>
      <c r="V1753" s="3">
        <f t="shared" si="1658"/>
        <v>1.4200000166893005</v>
      </c>
      <c r="W1753" s="2">
        <v>1</v>
      </c>
      <c r="X1753" s="3">
        <f t="shared" si="1659"/>
        <v>2.8400000333786011</v>
      </c>
      <c r="Y1753" s="2">
        <v>31.423591613769531</v>
      </c>
      <c r="Z1753" s="2">
        <v>33.862220764160156</v>
      </c>
      <c r="AA1753" s="2">
        <v>31.089818954467773</v>
      </c>
      <c r="AB1753" s="2">
        <v>174.89617919921875</v>
      </c>
      <c r="AC1753" s="2">
        <v>171.06573486328125</v>
      </c>
      <c r="AD1753" s="2">
        <v>35.540119171142578</v>
      </c>
      <c r="AE1753" s="2">
        <v>36.810806274414063</v>
      </c>
      <c r="AF1753" s="2">
        <v>76.22979736328125</v>
      </c>
      <c r="AG1753" s="2">
        <v>78.955284118652344</v>
      </c>
      <c r="AH1753" s="2">
        <v>400.55780029296875</v>
      </c>
      <c r="AI1753" s="2">
        <v>2000.461181640625</v>
      </c>
      <c r="AJ1753" s="2">
        <v>0.62576591968536377</v>
      </c>
      <c r="AK1753" s="2">
        <v>99.126091003417969</v>
      </c>
      <c r="AL1753" s="2">
        <v>3.281402587890625E-2</v>
      </c>
      <c r="AM1753" s="2">
        <v>-0.88314151763916016</v>
      </c>
      <c r="AN1753" s="2">
        <v>1</v>
      </c>
      <c r="AO1753" s="2">
        <v>-0.21956524252891541</v>
      </c>
      <c r="AP1753" s="2">
        <v>2.737391471862793</v>
      </c>
      <c r="AQ1753" s="2">
        <v>1</v>
      </c>
      <c r="AR1753" s="2">
        <v>0</v>
      </c>
      <c r="AS1753" s="2">
        <v>0.15999999642372131</v>
      </c>
      <c r="AT1753" s="2">
        <v>111115</v>
      </c>
      <c r="AU1753" s="3">
        <f t="shared" si="1660"/>
        <v>0.66759633382161454</v>
      </c>
      <c r="AV1753" s="3">
        <f t="shared" si="1661"/>
        <v>8.8072629666579704E-4</v>
      </c>
      <c r="AW1753" s="3">
        <f t="shared" si="1662"/>
        <v>307.01222076416013</v>
      </c>
      <c r="AX1753" s="3">
        <f t="shared" si="1663"/>
        <v>304.57359161376951</v>
      </c>
      <c r="AY1753" s="3">
        <f t="shared" si="1664"/>
        <v>320.07378190829331</v>
      </c>
      <c r="AZ1753" s="3">
        <f t="shared" si="1665"/>
        <v>2.9392787388058426</v>
      </c>
      <c r="BA1753" s="3">
        <f t="shared" si="1666"/>
        <v>5.30208410546512</v>
      </c>
      <c r="BB1753" s="3">
        <f t="shared" si="1667"/>
        <v>53.488279945209371</v>
      </c>
      <c r="BC1753" s="3">
        <f t="shared" si="1668"/>
        <v>16.677473670795308</v>
      </c>
      <c r="BD1753" s="3">
        <f t="shared" si="1669"/>
        <v>32.642906188964844</v>
      </c>
      <c r="BE1753" s="3">
        <f t="shared" si="1670"/>
        <v>4.9516198176017987</v>
      </c>
      <c r="BF1753" s="3">
        <f t="shared" si="1671"/>
        <v>5.042501780345706E-2</v>
      </c>
      <c r="BG1753" s="3">
        <f t="shared" si="1672"/>
        <v>3.6489113326667577</v>
      </c>
      <c r="BH1753" s="3">
        <f t="shared" si="1673"/>
        <v>1.302708484935041</v>
      </c>
      <c r="BI1753" s="3">
        <f t="shared" si="1674"/>
        <v>3.1596280027195618E-2</v>
      </c>
      <c r="BJ1753" s="3">
        <f t="shared" si="1675"/>
        <v>9.0447533827079241</v>
      </c>
      <c r="BK1753" s="3">
        <f t="shared" si="1676"/>
        <v>0.53339104739613841</v>
      </c>
      <c r="BL1753" s="3">
        <f t="shared" si="1677"/>
        <v>67.925789822829259</v>
      </c>
      <c r="BM1753" s="3">
        <f t="shared" si="1678"/>
        <v>169.92178646793153</v>
      </c>
      <c r="BN1753" s="3">
        <f t="shared" si="1679"/>
        <v>9.6200347696563677E-3</v>
      </c>
    </row>
    <row r="1754" spans="1:66">
      <c r="A1754" s="1" t="s">
        <v>2389</v>
      </c>
      <c r="B1754" t="s">
        <v>2215</v>
      </c>
      <c r="C1754">
        <v>20190718</v>
      </c>
      <c r="D1754" t="s">
        <v>339</v>
      </c>
      <c r="E1754" s="1" t="s">
        <v>340</v>
      </c>
      <c r="F1754" s="2" t="s">
        <v>2388</v>
      </c>
      <c r="G1754" s="1">
        <v>2000</v>
      </c>
      <c r="H1754">
        <v>100</v>
      </c>
      <c r="I1754">
        <v>31.089408874511719</v>
      </c>
      <c r="J1754">
        <v>400.57220458984375</v>
      </c>
      <c r="K1754" s="2">
        <v>131</v>
      </c>
      <c r="L1754" s="2" t="s">
        <v>2394</v>
      </c>
      <c r="M1754" s="2">
        <v>41571.5</v>
      </c>
      <c r="N1754" s="2">
        <v>0</v>
      </c>
      <c r="O1754" s="3">
        <f t="shared" si="1652"/>
        <v>1.0307845186108231</v>
      </c>
      <c r="P1754" s="3">
        <f t="shared" si="1653"/>
        <v>5.2505639409345835E-2</v>
      </c>
      <c r="Q1754" s="3">
        <f t="shared" si="1654"/>
        <v>65.441301696337618</v>
      </c>
      <c r="R1754" s="3">
        <f t="shared" si="1655"/>
        <v>0.89837885071992563</v>
      </c>
      <c r="S1754" s="3">
        <f t="shared" si="1656"/>
        <v>1.6494640245399816</v>
      </c>
      <c r="T1754" s="3">
        <f t="shared" si="1657"/>
        <v>33.850940704345703</v>
      </c>
      <c r="U1754" s="2">
        <v>6</v>
      </c>
      <c r="V1754" s="3">
        <f t="shared" si="1658"/>
        <v>1.4200000166893005</v>
      </c>
      <c r="W1754" s="2">
        <v>1</v>
      </c>
      <c r="X1754" s="3">
        <f t="shared" si="1659"/>
        <v>2.8400000333786011</v>
      </c>
      <c r="Y1754" s="2">
        <v>31.418397903442383</v>
      </c>
      <c r="Z1754" s="2">
        <v>33.850940704345703</v>
      </c>
      <c r="AA1754" s="2">
        <v>31.089408874511719</v>
      </c>
      <c r="AB1754" s="2">
        <v>101.32310485839844</v>
      </c>
      <c r="AC1754" s="2">
        <v>99.645050048828125</v>
      </c>
      <c r="AD1754" s="2">
        <v>35.518173217773438</v>
      </c>
      <c r="AE1754" s="2">
        <v>36.814277648925781</v>
      </c>
      <c r="AF1754" s="2">
        <v>76.205764770507813</v>
      </c>
      <c r="AG1754" s="2">
        <v>78.986610412597656</v>
      </c>
      <c r="AH1754" s="2">
        <v>400.57220458984375</v>
      </c>
      <c r="AI1754" s="2">
        <v>2000.300537109375</v>
      </c>
      <c r="AJ1754" s="2">
        <v>0.34034216403961182</v>
      </c>
      <c r="AK1754" s="2">
        <v>99.126800537109375</v>
      </c>
      <c r="AL1754" s="2">
        <v>0.478240966796875</v>
      </c>
      <c r="AM1754" s="2">
        <v>-0.89827442169189453</v>
      </c>
      <c r="AN1754" s="2">
        <v>1</v>
      </c>
      <c r="AO1754" s="2">
        <v>-0.21956524252891541</v>
      </c>
      <c r="AP1754" s="2">
        <v>2.737391471862793</v>
      </c>
      <c r="AQ1754" s="2">
        <v>1</v>
      </c>
      <c r="AR1754" s="2">
        <v>0</v>
      </c>
      <c r="AS1754" s="2">
        <v>0.15999999642372131</v>
      </c>
      <c r="AT1754" s="2">
        <v>111115</v>
      </c>
      <c r="AU1754" s="3">
        <f t="shared" si="1660"/>
        <v>0.66762034098307288</v>
      </c>
      <c r="AV1754" s="3">
        <f t="shared" si="1661"/>
        <v>8.9837885071992563E-4</v>
      </c>
      <c r="AW1754" s="3">
        <f t="shared" si="1662"/>
        <v>307.00094070434568</v>
      </c>
      <c r="AX1754" s="3">
        <f t="shared" si="1663"/>
        <v>304.56839790344236</v>
      </c>
      <c r="AY1754" s="3">
        <f t="shared" si="1664"/>
        <v>320.04807878386782</v>
      </c>
      <c r="AZ1754" s="3">
        <f t="shared" si="1665"/>
        <v>2.9308215788942436</v>
      </c>
      <c r="BA1754" s="3">
        <f t="shared" si="1666"/>
        <v>5.2987455819628115</v>
      </c>
      <c r="BB1754" s="3">
        <f t="shared" si="1667"/>
        <v>53.454217762018445</v>
      </c>
      <c r="BC1754" s="3">
        <f t="shared" si="1668"/>
        <v>16.639940113092663</v>
      </c>
      <c r="BD1754" s="3">
        <f t="shared" si="1669"/>
        <v>32.634669303894043</v>
      </c>
      <c r="BE1754" s="3">
        <f t="shared" si="1670"/>
        <v>4.9493226107048676</v>
      </c>
      <c r="BF1754" s="3">
        <f t="shared" si="1671"/>
        <v>5.1552541133439239E-2</v>
      </c>
      <c r="BG1754" s="3">
        <f t="shared" si="1672"/>
        <v>3.6492815574228299</v>
      </c>
      <c r="BH1754" s="3">
        <f t="shared" si="1673"/>
        <v>1.3000410532820377</v>
      </c>
      <c r="BI1754" s="3">
        <f t="shared" si="1674"/>
        <v>3.230463371145554E-2</v>
      </c>
      <c r="BJ1754" s="3">
        <f t="shared" si="1675"/>
        <v>6.4869868601416565</v>
      </c>
      <c r="BK1754" s="3">
        <f t="shared" si="1676"/>
        <v>0.65674412993189357</v>
      </c>
      <c r="BL1754" s="3">
        <f t="shared" si="1677"/>
        <v>67.991038125919061</v>
      </c>
      <c r="BM1754" s="3">
        <f t="shared" si="1678"/>
        <v>99.155064455951518</v>
      </c>
      <c r="BN1754" s="3">
        <f t="shared" si="1679"/>
        <v>7.0681321109533103E-3</v>
      </c>
    </row>
    <row r="1755" spans="1:66">
      <c r="A1755" s="1" t="s">
        <v>2389</v>
      </c>
      <c r="B1755" t="s">
        <v>2215</v>
      </c>
      <c r="C1755">
        <v>20190718</v>
      </c>
      <c r="D1755" t="s">
        <v>339</v>
      </c>
      <c r="E1755" s="1" t="s">
        <v>340</v>
      </c>
      <c r="F1755" s="2" t="s">
        <v>2388</v>
      </c>
      <c r="G1755" s="1">
        <v>2000</v>
      </c>
      <c r="H1755">
        <v>66</v>
      </c>
      <c r="I1755">
        <v>31.089706420898438</v>
      </c>
      <c r="J1755">
        <v>400.566650390625</v>
      </c>
      <c r="K1755" s="2">
        <v>132</v>
      </c>
      <c r="L1755" s="2" t="s">
        <v>2395</v>
      </c>
      <c r="M1755" s="2">
        <v>41660</v>
      </c>
      <c r="N1755" s="2">
        <v>0</v>
      </c>
      <c r="O1755" s="3">
        <f t="shared" si="1652"/>
        <v>0.42704244309684297</v>
      </c>
      <c r="P1755" s="3">
        <f t="shared" si="1653"/>
        <v>5.3918647210738684E-2</v>
      </c>
      <c r="Q1755" s="3">
        <f t="shared" si="1654"/>
        <v>50.945989276466236</v>
      </c>
      <c r="R1755" s="3">
        <f t="shared" si="1655"/>
        <v>0.9221296061616211</v>
      </c>
      <c r="S1755" s="3">
        <f t="shared" si="1656"/>
        <v>1.6495398195613693</v>
      </c>
      <c r="T1755" s="3">
        <f t="shared" si="1657"/>
        <v>33.853694915771484</v>
      </c>
      <c r="U1755" s="2">
        <v>6</v>
      </c>
      <c r="V1755" s="3">
        <f t="shared" si="1658"/>
        <v>1.4200000166893005</v>
      </c>
      <c r="W1755" s="2">
        <v>1</v>
      </c>
      <c r="X1755" s="3">
        <f t="shared" si="1659"/>
        <v>2.8400000333786011</v>
      </c>
      <c r="Y1755" s="2">
        <v>31.416471481323242</v>
      </c>
      <c r="Z1755" s="2">
        <v>33.853694915771484</v>
      </c>
      <c r="AA1755" s="2">
        <v>31.089706420898438</v>
      </c>
      <c r="AB1755" s="2">
        <v>66.172531127929688</v>
      </c>
      <c r="AC1755" s="2">
        <v>65.442481994628906</v>
      </c>
      <c r="AD1755" s="2">
        <v>35.490383148193359</v>
      </c>
      <c r="AE1755" s="2">
        <v>36.820762634277344</v>
      </c>
      <c r="AF1755" s="2">
        <v>76.156486511230469</v>
      </c>
      <c r="AG1755" s="2">
        <v>79.011260986328125</v>
      </c>
      <c r="AH1755" s="2">
        <v>400.566650390625</v>
      </c>
      <c r="AI1755" s="2">
        <v>2000.2999267578125</v>
      </c>
      <c r="AJ1755" s="2">
        <v>0.46572330594062805</v>
      </c>
      <c r="AK1755" s="2">
        <v>99.129417419433594</v>
      </c>
      <c r="AL1755" s="2">
        <v>0.5845947265625</v>
      </c>
      <c r="AM1755" s="2">
        <v>-0.90468311309814453</v>
      </c>
      <c r="AN1755" s="2">
        <v>1</v>
      </c>
      <c r="AO1755" s="2">
        <v>-0.21956524252891541</v>
      </c>
      <c r="AP1755" s="2">
        <v>2.737391471862793</v>
      </c>
      <c r="AQ1755" s="2">
        <v>1</v>
      </c>
      <c r="AR1755" s="2">
        <v>0</v>
      </c>
      <c r="AS1755" s="2">
        <v>0.15999999642372131</v>
      </c>
      <c r="AT1755" s="2">
        <v>111115</v>
      </c>
      <c r="AU1755" s="3">
        <f t="shared" si="1660"/>
        <v>0.66761108398437485</v>
      </c>
      <c r="AV1755" s="3">
        <f t="shared" si="1661"/>
        <v>9.2212960616162105E-4</v>
      </c>
      <c r="AW1755" s="3">
        <f t="shared" si="1662"/>
        <v>307.00369491577146</v>
      </c>
      <c r="AX1755" s="3">
        <f t="shared" si="1663"/>
        <v>304.56647148132322</v>
      </c>
      <c r="AY1755" s="3">
        <f t="shared" si="1664"/>
        <v>320.04798112762001</v>
      </c>
      <c r="AZ1755" s="3">
        <f t="shared" si="1665"/>
        <v>2.9178760564050865</v>
      </c>
      <c r="BA1755" s="3">
        <f t="shared" si="1666"/>
        <v>5.2995605684365312</v>
      </c>
      <c r="BB1755" s="3">
        <f t="shared" si="1667"/>
        <v>53.461028082241015</v>
      </c>
      <c r="BC1755" s="3">
        <f t="shared" si="1668"/>
        <v>16.640265447963671</v>
      </c>
      <c r="BD1755" s="3">
        <f t="shared" si="1669"/>
        <v>32.635083198547363</v>
      </c>
      <c r="BE1755" s="3">
        <f t="shared" si="1670"/>
        <v>4.9494380207560686</v>
      </c>
      <c r="BF1755" s="3">
        <f t="shared" si="1671"/>
        <v>5.2914050731737397E-2</v>
      </c>
      <c r="BG1755" s="3">
        <f t="shared" si="1672"/>
        <v>3.6500207488751619</v>
      </c>
      <c r="BH1755" s="3">
        <f t="shared" si="1673"/>
        <v>1.2994172718809067</v>
      </c>
      <c r="BI1755" s="3">
        <f t="shared" si="1674"/>
        <v>3.3160094653933138E-2</v>
      </c>
      <c r="BJ1755" s="3">
        <f t="shared" si="1675"/>
        <v>5.0502462368328089</v>
      </c>
      <c r="BK1755" s="3">
        <f t="shared" si="1676"/>
        <v>0.77848497984302534</v>
      </c>
      <c r="BL1755" s="3">
        <f t="shared" si="1677"/>
        <v>68.00989451228736</v>
      </c>
      <c r="BM1755" s="3">
        <f t="shared" si="1678"/>
        <v>65.239486469486295</v>
      </c>
      <c r="BN1755" s="3">
        <f t="shared" si="1679"/>
        <v>4.451768871735335E-3</v>
      </c>
    </row>
    <row r="1756" spans="1:66">
      <c r="A1756" s="1" t="s">
        <v>2389</v>
      </c>
      <c r="B1756" t="s">
        <v>2215</v>
      </c>
      <c r="C1756">
        <v>20190718</v>
      </c>
      <c r="D1756" t="s">
        <v>339</v>
      </c>
      <c r="E1756" s="1" t="s">
        <v>340</v>
      </c>
      <c r="F1756" s="2" t="s">
        <v>2388</v>
      </c>
      <c r="G1756" s="1">
        <v>2000</v>
      </c>
      <c r="H1756">
        <v>33</v>
      </c>
      <c r="I1756">
        <v>31.088773727416992</v>
      </c>
      <c r="J1756">
        <v>400.61148071289063</v>
      </c>
      <c r="K1756" s="2">
        <v>133</v>
      </c>
      <c r="L1756" s="2" t="s">
        <v>2396</v>
      </c>
      <c r="M1756" s="2">
        <v>41750.5</v>
      </c>
      <c r="N1756" s="2">
        <v>0</v>
      </c>
      <c r="O1756" s="3">
        <f t="shared" si="1652"/>
        <v>-0.15702637269226372</v>
      </c>
      <c r="P1756" s="3">
        <f t="shared" si="1653"/>
        <v>5.552079766165257E-2</v>
      </c>
      <c r="Q1756" s="3">
        <f t="shared" si="1654"/>
        <v>48.518157942320087</v>
      </c>
      <c r="R1756" s="3">
        <f t="shared" si="1655"/>
        <v>0.94321082375375009</v>
      </c>
      <c r="S1756" s="3">
        <f t="shared" si="1656"/>
        <v>1.6396191382542344</v>
      </c>
      <c r="T1756" s="3">
        <f t="shared" si="1657"/>
        <v>33.818771362304688</v>
      </c>
      <c r="U1756" s="2">
        <v>6</v>
      </c>
      <c r="V1756" s="3">
        <f t="shared" si="1658"/>
        <v>1.4200000166893005</v>
      </c>
      <c r="W1756" s="2">
        <v>1</v>
      </c>
      <c r="X1756" s="3">
        <f t="shared" si="1659"/>
        <v>2.8400000333786011</v>
      </c>
      <c r="Y1756" s="2">
        <v>31.411819458007813</v>
      </c>
      <c r="Z1756" s="2">
        <v>33.818771362304688</v>
      </c>
      <c r="AA1756" s="2">
        <v>31.088773727416992</v>
      </c>
      <c r="AB1756" s="2">
        <v>45.041099548339844</v>
      </c>
      <c r="AC1756" s="2">
        <v>45.212409973144531</v>
      </c>
      <c r="AD1756" s="2">
        <v>35.454803466796875</v>
      </c>
      <c r="AE1756" s="2">
        <v>36.815452575683594</v>
      </c>
      <c r="AF1756" s="2">
        <v>76.102790832519531</v>
      </c>
      <c r="AG1756" s="2">
        <v>79.023391723632813</v>
      </c>
      <c r="AH1756" s="2">
        <v>400.61148071289063</v>
      </c>
      <c r="AI1756" s="2">
        <v>2000.727294921875</v>
      </c>
      <c r="AJ1756" s="2">
        <v>0.38453233242034912</v>
      </c>
      <c r="AK1756" s="2">
        <v>99.132705688476563</v>
      </c>
      <c r="AL1756" s="2">
        <v>0.83971405029296875</v>
      </c>
      <c r="AM1756" s="2">
        <v>-0.90361118316650391</v>
      </c>
      <c r="AN1756" s="2">
        <v>1</v>
      </c>
      <c r="AO1756" s="2">
        <v>-0.21956524252891541</v>
      </c>
      <c r="AP1756" s="2">
        <v>2.737391471862793</v>
      </c>
      <c r="AQ1756" s="2">
        <v>1</v>
      </c>
      <c r="AR1756" s="2">
        <v>0</v>
      </c>
      <c r="AS1756" s="2">
        <v>0.15999999642372131</v>
      </c>
      <c r="AT1756" s="2">
        <v>111135</v>
      </c>
      <c r="AU1756" s="3">
        <f t="shared" si="1660"/>
        <v>0.66768580118815091</v>
      </c>
      <c r="AV1756" s="3">
        <f t="shared" si="1661"/>
        <v>9.432108237537501E-4</v>
      </c>
      <c r="AW1756" s="3">
        <f t="shared" si="1662"/>
        <v>306.96877136230466</v>
      </c>
      <c r="AX1756" s="3">
        <f t="shared" si="1663"/>
        <v>304.56181945800779</v>
      </c>
      <c r="AY1756" s="3">
        <f t="shared" si="1664"/>
        <v>320.11636003234162</v>
      </c>
      <c r="AZ1756" s="3">
        <f t="shared" si="1665"/>
        <v>2.9123743140637135</v>
      </c>
      <c r="BA1756" s="3">
        <f t="shared" si="1666"/>
        <v>5.2892345632275424</v>
      </c>
      <c r="BB1756" s="3">
        <f t="shared" si="1667"/>
        <v>53.355091304063706</v>
      </c>
      <c r="BC1756" s="3">
        <f t="shared" si="1668"/>
        <v>16.539638728380112</v>
      </c>
      <c r="BD1756" s="3">
        <f t="shared" si="1669"/>
        <v>32.61529541015625</v>
      </c>
      <c r="BE1756" s="3">
        <f t="shared" si="1670"/>
        <v>4.9439230296107848</v>
      </c>
      <c r="BF1756" s="3">
        <f t="shared" si="1671"/>
        <v>5.4456201979956605E-2</v>
      </c>
      <c r="BG1756" s="3">
        <f t="shared" si="1672"/>
        <v>3.6496154249733079</v>
      </c>
      <c r="BH1756" s="3">
        <f t="shared" si="1673"/>
        <v>1.2943076046374768</v>
      </c>
      <c r="BI1756" s="3">
        <f t="shared" si="1674"/>
        <v>3.4129198794660483E-2</v>
      </c>
      <c r="BJ1756" s="3">
        <f t="shared" si="1675"/>
        <v>4.8097362718430388</v>
      </c>
      <c r="BK1756" s="3">
        <f t="shared" si="1676"/>
        <v>1.0731159425285917</v>
      </c>
      <c r="BL1756" s="3">
        <f t="shared" si="1677"/>
        <v>68.159695569553861</v>
      </c>
      <c r="BM1756" s="3">
        <f t="shared" si="1678"/>
        <v>45.287052790272377</v>
      </c>
      <c r="BN1756" s="3">
        <f t="shared" si="1679"/>
        <v>-2.3633398730232599E-3</v>
      </c>
    </row>
    <row r="1757" spans="1:66">
      <c r="A1757" s="1" t="s">
        <v>2389</v>
      </c>
      <c r="B1757" t="s">
        <v>2215</v>
      </c>
      <c r="C1757">
        <v>20190718</v>
      </c>
      <c r="D1757" t="s">
        <v>339</v>
      </c>
      <c r="E1757" s="1" t="s">
        <v>340</v>
      </c>
      <c r="F1757" s="2" t="s">
        <v>2388</v>
      </c>
      <c r="G1757" s="1">
        <v>2000</v>
      </c>
      <c r="H1757">
        <v>400</v>
      </c>
      <c r="I1757">
        <v>31.090160369873047</v>
      </c>
      <c r="J1757">
        <v>400.581298828125</v>
      </c>
      <c r="K1757" s="2">
        <v>134</v>
      </c>
      <c r="L1757" s="2" t="s">
        <v>2397</v>
      </c>
      <c r="M1757" s="2">
        <v>41861</v>
      </c>
      <c r="N1757" s="2">
        <v>0</v>
      </c>
      <c r="O1757" s="3">
        <f t="shared" si="1652"/>
        <v>7.4119086885293006</v>
      </c>
      <c r="P1757" s="3">
        <f t="shared" si="1653"/>
        <v>5.7679254505198937E-2</v>
      </c>
      <c r="Q1757" s="3">
        <f t="shared" si="1654"/>
        <v>170.47551917662105</v>
      </c>
      <c r="R1757" s="3">
        <f t="shared" si="1655"/>
        <v>0.97130894264964263</v>
      </c>
      <c r="S1757" s="3">
        <f t="shared" si="1656"/>
        <v>1.6265926449241928</v>
      </c>
      <c r="T1757" s="3">
        <f t="shared" si="1657"/>
        <v>33.782161712646484</v>
      </c>
      <c r="U1757" s="2">
        <v>6</v>
      </c>
      <c r="V1757" s="3">
        <f t="shared" si="1658"/>
        <v>1.4200000166893005</v>
      </c>
      <c r="W1757" s="2">
        <v>1</v>
      </c>
      <c r="X1757" s="3">
        <f t="shared" si="1659"/>
        <v>2.8400000333786011</v>
      </c>
      <c r="Y1757" s="2">
        <v>31.4063720703125</v>
      </c>
      <c r="Z1757" s="2">
        <v>33.782161712646484</v>
      </c>
      <c r="AA1757" s="2">
        <v>31.090160369873047</v>
      </c>
      <c r="AB1757" s="2">
        <v>398.96456909179688</v>
      </c>
      <c r="AC1757" s="2">
        <v>387.29937744140625</v>
      </c>
      <c r="AD1757" s="2">
        <v>35.435962677001953</v>
      </c>
      <c r="AE1757" s="2">
        <v>36.83721923828125</v>
      </c>
      <c r="AF1757" s="2">
        <v>76.08721923828125</v>
      </c>
      <c r="AG1757" s="2">
        <v>79.095962524414063</v>
      </c>
      <c r="AH1757" s="2">
        <v>400.581298828125</v>
      </c>
      <c r="AI1757" s="2">
        <v>2000.847900390625</v>
      </c>
      <c r="AJ1757" s="2">
        <v>0.35109755396842957</v>
      </c>
      <c r="AK1757" s="2">
        <v>99.134414672851563</v>
      </c>
      <c r="AL1757" s="2">
        <v>-2.0601577758789063</v>
      </c>
      <c r="AM1757" s="2">
        <v>-0.88797855377197266</v>
      </c>
      <c r="AN1757" s="2">
        <v>1</v>
      </c>
      <c r="AO1757" s="2">
        <v>-0.21956524252891541</v>
      </c>
      <c r="AP1757" s="2">
        <v>2.737391471862793</v>
      </c>
      <c r="AQ1757" s="2">
        <v>1</v>
      </c>
      <c r="AR1757" s="2">
        <v>0</v>
      </c>
      <c r="AS1757" s="2">
        <v>0.15999999642372131</v>
      </c>
      <c r="AT1757" s="2">
        <v>111115</v>
      </c>
      <c r="AU1757" s="3">
        <f t="shared" si="1660"/>
        <v>0.66763549804687483</v>
      </c>
      <c r="AV1757" s="3">
        <f t="shared" si="1661"/>
        <v>9.7130894264964263E-4</v>
      </c>
      <c r="AW1757" s="3">
        <f t="shared" si="1662"/>
        <v>306.93216171264646</v>
      </c>
      <c r="AX1757" s="3">
        <f t="shared" si="1663"/>
        <v>304.55637207031248</v>
      </c>
      <c r="AY1757" s="3">
        <f t="shared" si="1664"/>
        <v>320.1356569069103</v>
      </c>
      <c r="AZ1757" s="3">
        <f t="shared" si="1665"/>
        <v>2.9028139836326607</v>
      </c>
      <c r="BA1757" s="3">
        <f t="shared" si="1666"/>
        <v>5.2784288122867116</v>
      </c>
      <c r="BB1757" s="3">
        <f t="shared" si="1667"/>
        <v>53.245170506183811</v>
      </c>
      <c r="BC1757" s="3">
        <f t="shared" si="1668"/>
        <v>16.407951267902561</v>
      </c>
      <c r="BD1757" s="3">
        <f t="shared" si="1669"/>
        <v>32.594266891479492</v>
      </c>
      <c r="BE1757" s="3">
        <f t="shared" si="1670"/>
        <v>4.9380681006419795</v>
      </c>
      <c r="BF1757" s="3">
        <f t="shared" si="1671"/>
        <v>5.6531130068451778E-2</v>
      </c>
      <c r="BG1757" s="3">
        <f t="shared" si="1672"/>
        <v>3.6518361673625188</v>
      </c>
      <c r="BH1757" s="3">
        <f t="shared" si="1673"/>
        <v>1.2862319332794607</v>
      </c>
      <c r="BI1757" s="3">
        <f t="shared" si="1674"/>
        <v>3.5433344939754557E-2</v>
      </c>
      <c r="BJ1757" s="3">
        <f t="shared" si="1675"/>
        <v>16.899990809624811</v>
      </c>
      <c r="BK1757" s="3">
        <f t="shared" si="1676"/>
        <v>0.44016471263864076</v>
      </c>
      <c r="BL1757" s="3">
        <f t="shared" si="1677"/>
        <v>68.373034375255543</v>
      </c>
      <c r="BM1757" s="3">
        <f t="shared" si="1678"/>
        <v>383.77611102876085</v>
      </c>
      <c r="BN1757" s="3">
        <f t="shared" si="1679"/>
        <v>1.3204956561485676E-2</v>
      </c>
    </row>
    <row r="1758" spans="1:66">
      <c r="A1758" s="1" t="s">
        <v>2389</v>
      </c>
      <c r="B1758" t="s">
        <v>2215</v>
      </c>
      <c r="C1758">
        <v>20190718</v>
      </c>
      <c r="D1758" t="s">
        <v>339</v>
      </c>
      <c r="E1758" s="1" t="s">
        <v>340</v>
      </c>
      <c r="F1758" s="2" t="s">
        <v>2388</v>
      </c>
      <c r="G1758" s="1">
        <v>2000</v>
      </c>
      <c r="H1758">
        <v>400</v>
      </c>
      <c r="I1758">
        <v>31.088563919067383</v>
      </c>
      <c r="J1758">
        <v>400.56515502929688</v>
      </c>
      <c r="K1758" s="2">
        <v>135</v>
      </c>
      <c r="L1758" s="2" t="s">
        <v>2398</v>
      </c>
      <c r="M1758" s="2">
        <v>41950</v>
      </c>
      <c r="N1758" s="2">
        <v>0</v>
      </c>
      <c r="O1758" s="3">
        <f t="shared" si="1652"/>
        <v>7.267173315533535</v>
      </c>
      <c r="P1758" s="3">
        <f t="shared" si="1653"/>
        <v>5.8596713489273408E-2</v>
      </c>
      <c r="Q1758" s="3">
        <f t="shared" si="1654"/>
        <v>178.67248180015386</v>
      </c>
      <c r="R1758" s="3">
        <f t="shared" si="1655"/>
        <v>0.98626167042102986</v>
      </c>
      <c r="S1758" s="3">
        <f t="shared" si="1656"/>
        <v>1.6262594314579037</v>
      </c>
      <c r="T1758" s="3">
        <f t="shared" si="1657"/>
        <v>33.782485961914063</v>
      </c>
      <c r="U1758" s="2">
        <v>6</v>
      </c>
      <c r="V1758" s="3">
        <f t="shared" si="1658"/>
        <v>1.4200000166893005</v>
      </c>
      <c r="W1758" s="2">
        <v>1</v>
      </c>
      <c r="X1758" s="3">
        <f t="shared" si="1659"/>
        <v>2.8400000333786011</v>
      </c>
      <c r="Y1758" s="2">
        <v>31.403837203979492</v>
      </c>
      <c r="Z1758" s="2">
        <v>33.782485961914063</v>
      </c>
      <c r="AA1758" s="2">
        <v>31.088563919067383</v>
      </c>
      <c r="AB1758" s="2">
        <v>399.83981323242188</v>
      </c>
      <c r="AC1758" s="2">
        <v>388.38067626953125</v>
      </c>
      <c r="AD1758" s="2">
        <v>35.419185638427734</v>
      </c>
      <c r="AE1758" s="2">
        <v>36.842063903808594</v>
      </c>
      <c r="AF1758" s="2">
        <v>76.061088562011719</v>
      </c>
      <c r="AG1758" s="2">
        <v>79.116653442382813</v>
      </c>
      <c r="AH1758" s="2">
        <v>400.56515502929688</v>
      </c>
      <c r="AI1758" s="2">
        <v>2000.5760498046875</v>
      </c>
      <c r="AJ1758" s="2">
        <v>0.54931652545928955</v>
      </c>
      <c r="AK1758" s="2">
        <v>99.133018493652344</v>
      </c>
      <c r="AL1758" s="2">
        <v>-1.8599014282226563</v>
      </c>
      <c r="AM1758" s="2">
        <v>-0.88615512847900391</v>
      </c>
      <c r="AN1758" s="2">
        <v>0.66666668653488159</v>
      </c>
      <c r="AO1758" s="2">
        <v>-0.21956524252891541</v>
      </c>
      <c r="AP1758" s="2">
        <v>2.737391471862793</v>
      </c>
      <c r="AQ1758" s="2">
        <v>1</v>
      </c>
      <c r="AR1758" s="2">
        <v>0</v>
      </c>
      <c r="AS1758" s="2">
        <v>0.15999999642372131</v>
      </c>
      <c r="AT1758" s="2">
        <v>111115</v>
      </c>
      <c r="AU1758" s="3">
        <f t="shared" si="1660"/>
        <v>0.66760859171549469</v>
      </c>
      <c r="AV1758" s="3">
        <f t="shared" si="1661"/>
        <v>9.8626167042102988E-4</v>
      </c>
      <c r="AW1758" s="3">
        <f t="shared" si="1662"/>
        <v>306.93248596191404</v>
      </c>
      <c r="AX1758" s="3">
        <f t="shared" si="1663"/>
        <v>304.55383720397947</v>
      </c>
      <c r="AY1758" s="3">
        <f t="shared" si="1664"/>
        <v>320.09216081413251</v>
      </c>
      <c r="AZ1758" s="3">
        <f t="shared" si="1665"/>
        <v>2.8941780748909425</v>
      </c>
      <c r="BA1758" s="3">
        <f t="shared" si="1666"/>
        <v>5.2785244337784825</v>
      </c>
      <c r="BB1758" s="3">
        <f t="shared" si="1667"/>
        <v>53.246884983296212</v>
      </c>
      <c r="BC1758" s="3">
        <f t="shared" si="1668"/>
        <v>16.404821079487618</v>
      </c>
      <c r="BD1758" s="3">
        <f t="shared" si="1669"/>
        <v>32.593161582946777</v>
      </c>
      <c r="BE1758" s="3">
        <f t="shared" si="1670"/>
        <v>4.9377605187630493</v>
      </c>
      <c r="BF1758" s="3">
        <f t="shared" si="1671"/>
        <v>5.7412148980445409E-2</v>
      </c>
      <c r="BG1758" s="3">
        <f t="shared" si="1672"/>
        <v>3.6522650023205787</v>
      </c>
      <c r="BH1758" s="3">
        <f t="shared" si="1673"/>
        <v>1.2854955164424706</v>
      </c>
      <c r="BI1758" s="3">
        <f t="shared" si="1674"/>
        <v>3.5987171279008932E-2</v>
      </c>
      <c r="BJ1758" s="3">
        <f t="shared" si="1675"/>
        <v>17.712342442601415</v>
      </c>
      <c r="BK1758" s="3">
        <f t="shared" si="1676"/>
        <v>0.46004472600525942</v>
      </c>
      <c r="BL1758" s="3">
        <f t="shared" si="1677"/>
        <v>68.389985811672943</v>
      </c>
      <c r="BM1758" s="3">
        <f t="shared" si="1678"/>
        <v>384.92621012140978</v>
      </c>
      <c r="BN1758" s="3">
        <f t="shared" si="1679"/>
        <v>1.2911614404837412E-2</v>
      </c>
    </row>
    <row r="1759" spans="1:66">
      <c r="A1759" s="1" t="s">
        <v>2389</v>
      </c>
      <c r="B1759" t="s">
        <v>2215</v>
      </c>
      <c r="C1759">
        <v>20190718</v>
      </c>
      <c r="D1759" t="s">
        <v>339</v>
      </c>
      <c r="E1759" s="1" t="s">
        <v>340</v>
      </c>
      <c r="F1759" s="2" t="s">
        <v>2388</v>
      </c>
      <c r="G1759" s="1">
        <v>2000</v>
      </c>
      <c r="H1759">
        <v>400</v>
      </c>
      <c r="I1759">
        <v>31.089977264404297</v>
      </c>
      <c r="J1759">
        <v>400.6107177734375</v>
      </c>
      <c r="K1759" s="2">
        <v>136</v>
      </c>
      <c r="L1759" s="2" t="s">
        <v>2399</v>
      </c>
      <c r="M1759" s="2">
        <v>42040.5</v>
      </c>
      <c r="N1759" s="2">
        <v>0</v>
      </c>
      <c r="O1759" s="3">
        <f t="shared" si="1652"/>
        <v>7.4244280214308516</v>
      </c>
      <c r="P1759" s="3">
        <f t="shared" si="1653"/>
        <v>5.9896472708708549E-2</v>
      </c>
      <c r="Q1759" s="3">
        <f t="shared" si="1654"/>
        <v>178.54958817130859</v>
      </c>
      <c r="R1759" s="3">
        <f t="shared" si="1655"/>
        <v>1.0064252661265025</v>
      </c>
      <c r="S1759" s="3">
        <f t="shared" si="1656"/>
        <v>1.6242701675832376</v>
      </c>
      <c r="T1759" s="3">
        <f t="shared" si="1657"/>
        <v>33.767543792724609</v>
      </c>
      <c r="U1759" s="2">
        <v>6</v>
      </c>
      <c r="V1759" s="3">
        <f t="shared" si="1658"/>
        <v>1.4200000166893005</v>
      </c>
      <c r="W1759" s="2">
        <v>1</v>
      </c>
      <c r="X1759" s="3">
        <f t="shared" si="1659"/>
        <v>2.8400000333786011</v>
      </c>
      <c r="Y1759" s="2">
        <v>31.401994705200195</v>
      </c>
      <c r="Z1759" s="2">
        <v>33.767543792724609</v>
      </c>
      <c r="AA1759" s="2">
        <v>31.089977264404297</v>
      </c>
      <c r="AB1759" s="2">
        <v>399.91900634765625</v>
      </c>
      <c r="AC1759" s="2">
        <v>388.21417236328125</v>
      </c>
      <c r="AD1759" s="2">
        <v>35.366123199462891</v>
      </c>
      <c r="AE1759" s="2">
        <v>36.817962646484375</v>
      </c>
      <c r="AF1759" s="2">
        <v>75.954544067382813</v>
      </c>
      <c r="AG1759" s="2">
        <v>79.072601318359375</v>
      </c>
      <c r="AH1759" s="2">
        <v>400.6107177734375</v>
      </c>
      <c r="AI1759" s="2">
        <v>2000.7540283203125</v>
      </c>
      <c r="AJ1759" s="2">
        <v>0.4346872866153717</v>
      </c>
      <c r="AK1759" s="2">
        <v>99.132301330566406</v>
      </c>
      <c r="AL1759" s="2">
        <v>-1.7416152954101563</v>
      </c>
      <c r="AM1759" s="2">
        <v>-0.88993167877197266</v>
      </c>
      <c r="AN1759" s="2">
        <v>1</v>
      </c>
      <c r="AO1759" s="2">
        <v>-0.21956524252891541</v>
      </c>
      <c r="AP1759" s="2">
        <v>2.737391471862793</v>
      </c>
      <c r="AQ1759" s="2">
        <v>1</v>
      </c>
      <c r="AR1759" s="2">
        <v>0</v>
      </c>
      <c r="AS1759" s="2">
        <v>0.15999999642372131</v>
      </c>
      <c r="AT1759" s="2">
        <v>111115</v>
      </c>
      <c r="AU1759" s="3">
        <f t="shared" si="1660"/>
        <v>0.66768452962239577</v>
      </c>
      <c r="AV1759" s="3">
        <f t="shared" si="1661"/>
        <v>1.0064252661265026E-3</v>
      </c>
      <c r="AW1759" s="3">
        <f t="shared" si="1662"/>
        <v>306.91754379272459</v>
      </c>
      <c r="AX1759" s="3">
        <f t="shared" si="1663"/>
        <v>304.55199470520017</v>
      </c>
      <c r="AY1759" s="3">
        <f t="shared" si="1664"/>
        <v>320.12063737599601</v>
      </c>
      <c r="AZ1759" s="3">
        <f t="shared" si="1665"/>
        <v>2.8860825811876945</v>
      </c>
      <c r="BA1759" s="3">
        <f t="shared" si="1666"/>
        <v>5.2741195350320647</v>
      </c>
      <c r="BB1759" s="3">
        <f t="shared" si="1667"/>
        <v>53.202835647333501</v>
      </c>
      <c r="BC1759" s="3">
        <f t="shared" si="1668"/>
        <v>16.384873000849126</v>
      </c>
      <c r="BD1759" s="3">
        <f t="shared" si="1669"/>
        <v>32.584769248962402</v>
      </c>
      <c r="BE1759" s="3">
        <f t="shared" si="1670"/>
        <v>4.9354256695737613</v>
      </c>
      <c r="BF1759" s="3">
        <f t="shared" si="1671"/>
        <v>5.865932943983182E-2</v>
      </c>
      <c r="BG1759" s="3">
        <f t="shared" si="1672"/>
        <v>3.649849367448827</v>
      </c>
      <c r="BH1759" s="3">
        <f t="shared" si="1673"/>
        <v>1.2855763021249342</v>
      </c>
      <c r="BI1759" s="3">
        <f t="shared" si="1674"/>
        <v>3.6771258891464549E-2</v>
      </c>
      <c r="BJ1759" s="3">
        <f t="shared" si="1675"/>
        <v>17.700031577046698</v>
      </c>
      <c r="BK1759" s="3">
        <f t="shared" si="1676"/>
        <v>0.45992547640488068</v>
      </c>
      <c r="BL1759" s="3">
        <f t="shared" si="1677"/>
        <v>68.417572837861812</v>
      </c>
      <c r="BM1759" s="3">
        <f t="shared" si="1678"/>
        <v>384.68495485936177</v>
      </c>
      <c r="BN1759" s="3">
        <f t="shared" si="1679"/>
        <v>1.3204606484322081E-2</v>
      </c>
    </row>
    <row r="1760" spans="1:66">
      <c r="A1760" s="1" t="s">
        <v>2389</v>
      </c>
      <c r="B1760" t="s">
        <v>2215</v>
      </c>
      <c r="C1760">
        <v>20190718</v>
      </c>
      <c r="D1760" t="s">
        <v>339</v>
      </c>
      <c r="E1760" s="1" t="s">
        <v>340</v>
      </c>
      <c r="F1760" s="2" t="s">
        <v>2388</v>
      </c>
      <c r="G1760" s="1">
        <v>2000</v>
      </c>
      <c r="H1760">
        <v>475</v>
      </c>
      <c r="I1760">
        <v>31.089942932128906</v>
      </c>
      <c r="J1760">
        <v>400.61441040039063</v>
      </c>
      <c r="K1760" s="2">
        <v>137</v>
      </c>
      <c r="L1760" s="2" t="s">
        <v>2400</v>
      </c>
      <c r="M1760" s="2">
        <v>42130.5</v>
      </c>
      <c r="N1760" s="2">
        <v>0</v>
      </c>
      <c r="O1760" s="3">
        <f t="shared" si="1652"/>
        <v>9.2740324756467967</v>
      </c>
      <c r="P1760" s="3">
        <f t="shared" si="1653"/>
        <v>6.0426753429702509E-2</v>
      </c>
      <c r="Q1760" s="3">
        <f t="shared" si="1654"/>
        <v>200.18668786206678</v>
      </c>
      <c r="R1760" s="3">
        <f t="shared" si="1655"/>
        <v>1.0164634116262263</v>
      </c>
      <c r="S1760" s="3">
        <f t="shared" si="1656"/>
        <v>1.6264335008662378</v>
      </c>
      <c r="T1760" s="3">
        <f t="shared" si="1657"/>
        <v>33.759292602539063</v>
      </c>
      <c r="U1760" s="2">
        <v>6</v>
      </c>
      <c r="V1760" s="3">
        <f t="shared" si="1658"/>
        <v>1.4200000166893005</v>
      </c>
      <c r="W1760" s="2">
        <v>1</v>
      </c>
      <c r="X1760" s="3">
        <f t="shared" si="1659"/>
        <v>2.8400000333786011</v>
      </c>
      <c r="Y1760" s="2">
        <v>31.397922515869141</v>
      </c>
      <c r="Z1760" s="2">
        <v>33.759292602539063</v>
      </c>
      <c r="AA1760" s="2">
        <v>31.089942932128906</v>
      </c>
      <c r="AB1760" s="2">
        <v>473.84616088867188</v>
      </c>
      <c r="AC1760" s="2">
        <v>459.25729370117188</v>
      </c>
      <c r="AD1760" s="2">
        <v>35.305213928222656</v>
      </c>
      <c r="AE1760" s="2">
        <v>36.771591186523438</v>
      </c>
      <c r="AF1760" s="2">
        <v>75.841323852539063</v>
      </c>
      <c r="AG1760" s="2">
        <v>78.991340637207031</v>
      </c>
      <c r="AH1760" s="2">
        <v>400.61441040039063</v>
      </c>
      <c r="AI1760" s="2">
        <v>2000.9683837890625</v>
      </c>
      <c r="AJ1760" s="2">
        <v>0.35825586318969727</v>
      </c>
      <c r="AK1760" s="2">
        <v>99.132369995117188</v>
      </c>
      <c r="AL1760" s="2">
        <v>-2.7692947387695313</v>
      </c>
      <c r="AM1760" s="2">
        <v>-0.88106632232666016</v>
      </c>
      <c r="AN1760" s="2">
        <v>1</v>
      </c>
      <c r="AO1760" s="2">
        <v>-0.21956524252891541</v>
      </c>
      <c r="AP1760" s="2">
        <v>2.737391471862793</v>
      </c>
      <c r="AQ1760" s="2">
        <v>1</v>
      </c>
      <c r="AR1760" s="2">
        <v>0</v>
      </c>
      <c r="AS1760" s="2">
        <v>0.15999999642372131</v>
      </c>
      <c r="AT1760" s="2">
        <v>111115</v>
      </c>
      <c r="AU1760" s="3">
        <f t="shared" si="1660"/>
        <v>0.66769068400065101</v>
      </c>
      <c r="AV1760" s="3">
        <f t="shared" si="1661"/>
        <v>1.0164634116262264E-3</v>
      </c>
      <c r="AW1760" s="3">
        <f t="shared" si="1662"/>
        <v>306.90929260253904</v>
      </c>
      <c r="AX1760" s="3">
        <f t="shared" si="1663"/>
        <v>304.54792251586912</v>
      </c>
      <c r="AY1760" s="3">
        <f t="shared" si="1664"/>
        <v>320.15493425022942</v>
      </c>
      <c r="AZ1760" s="3">
        <f t="shared" si="1665"/>
        <v>2.8819599359916648</v>
      </c>
      <c r="BA1760" s="3">
        <f t="shared" si="1666"/>
        <v>5.2716884836778695</v>
      </c>
      <c r="BB1760" s="3">
        <f t="shared" si="1667"/>
        <v>53.17827551119305</v>
      </c>
      <c r="BC1760" s="3">
        <f t="shared" si="1668"/>
        <v>16.406684324669612</v>
      </c>
      <c r="BD1760" s="3">
        <f t="shared" si="1669"/>
        <v>32.578607559204102</v>
      </c>
      <c r="BE1760" s="3">
        <f t="shared" si="1670"/>
        <v>4.9337120244325394</v>
      </c>
      <c r="BF1760" s="3">
        <f t="shared" si="1671"/>
        <v>5.9167837829191126E-2</v>
      </c>
      <c r="BG1760" s="3">
        <f t="shared" si="1672"/>
        <v>3.6452549828116316</v>
      </c>
      <c r="BH1760" s="3">
        <f t="shared" si="1673"/>
        <v>1.2884570416209078</v>
      </c>
      <c r="BI1760" s="3">
        <f t="shared" si="1674"/>
        <v>3.7090980600294823E-2</v>
      </c>
      <c r="BJ1760" s="3">
        <f t="shared" si="1675"/>
        <v>19.844980809239438</v>
      </c>
      <c r="BK1760" s="3">
        <f t="shared" si="1676"/>
        <v>0.43589223428278012</v>
      </c>
      <c r="BL1760" s="3">
        <f t="shared" si="1677"/>
        <v>68.367884379471022</v>
      </c>
      <c r="BM1760" s="3">
        <f t="shared" si="1678"/>
        <v>454.84886282265921</v>
      </c>
      <c r="BN1760" s="3">
        <f t="shared" si="1679"/>
        <v>1.393970683122687E-2</v>
      </c>
    </row>
    <row r="1761" spans="1:66">
      <c r="A1761" s="1" t="s">
        <v>2389</v>
      </c>
      <c r="B1761" t="s">
        <v>2215</v>
      </c>
      <c r="C1761">
        <v>20190718</v>
      </c>
      <c r="D1761" t="s">
        <v>339</v>
      </c>
      <c r="E1761" s="1" t="s">
        <v>340</v>
      </c>
      <c r="F1761" s="2" t="s">
        <v>2388</v>
      </c>
      <c r="G1761" s="1">
        <v>2000</v>
      </c>
      <c r="H1761">
        <v>575</v>
      </c>
      <c r="I1761">
        <v>31.092042922973633</v>
      </c>
      <c r="J1761">
        <v>400.59286499023438</v>
      </c>
      <c r="K1761" s="2">
        <v>138</v>
      </c>
      <c r="L1761" s="2" t="s">
        <v>2401</v>
      </c>
      <c r="M1761" s="2">
        <v>42254</v>
      </c>
      <c r="N1761" s="2">
        <v>0</v>
      </c>
      <c r="O1761" s="3">
        <f t="shared" si="1652"/>
        <v>11.214652230278768</v>
      </c>
      <c r="P1761" s="3">
        <f t="shared" si="1653"/>
        <v>6.1391708806026971E-2</v>
      </c>
      <c r="Q1761" s="3">
        <f t="shared" si="1654"/>
        <v>250.08207283383868</v>
      </c>
      <c r="R1761" s="3">
        <f t="shared" si="1655"/>
        <v>1.0134645264083788</v>
      </c>
      <c r="S1761" s="3">
        <f t="shared" si="1656"/>
        <v>1.5970242646815116</v>
      </c>
      <c r="T1761" s="3">
        <f t="shared" si="1657"/>
        <v>33.641006469726563</v>
      </c>
      <c r="U1761" s="2">
        <v>6</v>
      </c>
      <c r="V1761" s="3">
        <f t="shared" si="1658"/>
        <v>1.4200000166893005</v>
      </c>
      <c r="W1761" s="2">
        <v>1</v>
      </c>
      <c r="X1761" s="3">
        <f t="shared" si="1659"/>
        <v>2.8400000333786011</v>
      </c>
      <c r="Y1761" s="2">
        <v>31.390691757202148</v>
      </c>
      <c r="Z1761" s="2">
        <v>33.641006469726563</v>
      </c>
      <c r="AA1761" s="2">
        <v>31.092042922973633</v>
      </c>
      <c r="AB1761" s="2">
        <v>576.293212890625</v>
      </c>
      <c r="AC1761" s="2">
        <v>558.64813232421875</v>
      </c>
      <c r="AD1761" s="2">
        <v>35.255367279052734</v>
      </c>
      <c r="AE1761" s="2">
        <v>36.717578887939453</v>
      </c>
      <c r="AF1761" s="2">
        <v>75.76580810546875</v>
      </c>
      <c r="AG1761" s="2">
        <v>78.908187866210938</v>
      </c>
      <c r="AH1761" s="2">
        <v>400.59286499023438</v>
      </c>
      <c r="AI1761" s="2">
        <v>1999.857666015625</v>
      </c>
      <c r="AJ1761" s="2">
        <v>0.38692444562911987</v>
      </c>
      <c r="AK1761" s="2">
        <v>99.132911682128906</v>
      </c>
      <c r="AL1761" s="2">
        <v>-3.3613967895507813</v>
      </c>
      <c r="AM1761" s="2">
        <v>-0.86502933502197266</v>
      </c>
      <c r="AN1761" s="2">
        <v>0.66666668653488159</v>
      </c>
      <c r="AO1761" s="2">
        <v>-0.21956524252891541</v>
      </c>
      <c r="AP1761" s="2">
        <v>2.737391471862793</v>
      </c>
      <c r="AQ1761" s="2">
        <v>1</v>
      </c>
      <c r="AR1761" s="2">
        <v>0</v>
      </c>
      <c r="AS1761" s="2">
        <v>0.15999999642372131</v>
      </c>
      <c r="AT1761" s="2">
        <v>111115</v>
      </c>
      <c r="AU1761" s="3">
        <f t="shared" si="1660"/>
        <v>0.66765477498372383</v>
      </c>
      <c r="AV1761" s="3">
        <f t="shared" si="1661"/>
        <v>1.0134645264083789E-3</v>
      </c>
      <c r="AW1761" s="3">
        <f t="shared" si="1662"/>
        <v>306.79100646972654</v>
      </c>
      <c r="AX1761" s="3">
        <f t="shared" si="1663"/>
        <v>304.54069175720213</v>
      </c>
      <c r="AY1761" s="3">
        <f t="shared" si="1664"/>
        <v>319.97721941045165</v>
      </c>
      <c r="AZ1761" s="3">
        <f t="shared" si="1665"/>
        <v>2.8981215724744889</v>
      </c>
      <c r="BA1761" s="3">
        <f t="shared" si="1666"/>
        <v>5.2369447697612141</v>
      </c>
      <c r="BB1761" s="3">
        <f t="shared" si="1667"/>
        <v>52.827508855520676</v>
      </c>
      <c r="BC1761" s="3">
        <f t="shared" si="1668"/>
        <v>16.109929967581223</v>
      </c>
      <c r="BD1761" s="3">
        <f t="shared" si="1669"/>
        <v>32.515849113464355</v>
      </c>
      <c r="BE1761" s="3">
        <f t="shared" si="1670"/>
        <v>4.9162875682635132</v>
      </c>
      <c r="BF1761" s="3">
        <f t="shared" si="1671"/>
        <v>6.0092697074751372E-2</v>
      </c>
      <c r="BG1761" s="3">
        <f t="shared" si="1672"/>
        <v>3.6399205050797026</v>
      </c>
      <c r="BH1761" s="3">
        <f t="shared" si="1673"/>
        <v>1.2763670631838107</v>
      </c>
      <c r="BI1761" s="3">
        <f t="shared" si="1674"/>
        <v>3.7672522819453207E-2</v>
      </c>
      <c r="BJ1761" s="3">
        <f t="shared" si="1675"/>
        <v>24.791364039520658</v>
      </c>
      <c r="BK1761" s="3">
        <f t="shared" si="1676"/>
        <v>0.44765579326899152</v>
      </c>
      <c r="BL1761" s="3">
        <f t="shared" si="1677"/>
        <v>68.750814751385164</v>
      </c>
      <c r="BM1761" s="3">
        <f t="shared" si="1678"/>
        <v>553.31722375628283</v>
      </c>
      <c r="BN1761" s="3">
        <f t="shared" si="1679"/>
        <v>1.393443841763925E-2</v>
      </c>
    </row>
    <row r="1762" spans="1:66">
      <c r="A1762" s="1" t="s">
        <v>2389</v>
      </c>
      <c r="B1762" t="s">
        <v>2215</v>
      </c>
      <c r="C1762">
        <v>20190718</v>
      </c>
      <c r="D1762" t="s">
        <v>339</v>
      </c>
      <c r="E1762" s="1" t="s">
        <v>340</v>
      </c>
      <c r="F1762" s="2" t="s">
        <v>2388</v>
      </c>
      <c r="G1762" s="1">
        <v>2000</v>
      </c>
      <c r="H1762">
        <v>675</v>
      </c>
      <c r="I1762">
        <v>31.091236114501953</v>
      </c>
      <c r="J1762">
        <v>400.5599365234375</v>
      </c>
      <c r="K1762" s="2">
        <v>139</v>
      </c>
      <c r="L1762" s="2" t="s">
        <v>2402</v>
      </c>
      <c r="M1762" s="2">
        <v>42362.5</v>
      </c>
      <c r="N1762" s="2">
        <v>0</v>
      </c>
      <c r="O1762" s="3">
        <f t="shared" si="1652"/>
        <v>13.103767459088511</v>
      </c>
      <c r="P1762" s="3">
        <f t="shared" si="1653"/>
        <v>6.1127795568071318E-2</v>
      </c>
      <c r="Q1762" s="3">
        <f t="shared" si="1654"/>
        <v>292.53897193511534</v>
      </c>
      <c r="R1762" s="3">
        <f t="shared" si="1655"/>
        <v>1.0070968490736154</v>
      </c>
      <c r="S1762" s="3">
        <f t="shared" si="1656"/>
        <v>1.5938312164826871</v>
      </c>
      <c r="T1762" s="3">
        <f t="shared" si="1657"/>
        <v>33.61309814453125</v>
      </c>
      <c r="U1762" s="2">
        <v>6</v>
      </c>
      <c r="V1762" s="3">
        <f t="shared" si="1658"/>
        <v>1.4200000166893005</v>
      </c>
      <c r="W1762" s="2">
        <v>1</v>
      </c>
      <c r="X1762" s="3">
        <f t="shared" si="1659"/>
        <v>2.8400000333786011</v>
      </c>
      <c r="Y1762" s="2">
        <v>31.382673263549805</v>
      </c>
      <c r="Z1762" s="2">
        <v>33.61309814453125</v>
      </c>
      <c r="AA1762" s="2">
        <v>31.091236114501953</v>
      </c>
      <c r="AB1762" s="2">
        <v>675.17559814453125</v>
      </c>
      <c r="AC1762" s="2">
        <v>654.55999755859375</v>
      </c>
      <c r="AD1762" s="2">
        <v>35.213645935058594</v>
      </c>
      <c r="AE1762" s="2">
        <v>36.666866302490234</v>
      </c>
      <c r="AF1762" s="2">
        <v>75.711738586425781</v>
      </c>
      <c r="AG1762" s="2">
        <v>78.836265563964844</v>
      </c>
      <c r="AH1762" s="2">
        <v>400.5599365234375</v>
      </c>
      <c r="AI1762" s="2">
        <v>2000.158203125</v>
      </c>
      <c r="AJ1762" s="2">
        <v>0.23048286139965057</v>
      </c>
      <c r="AK1762" s="2">
        <v>99.134330749511719</v>
      </c>
      <c r="AL1762" s="2">
        <v>-4.4816970825195313</v>
      </c>
      <c r="AM1762" s="2">
        <v>-0.84850406646728516</v>
      </c>
      <c r="AN1762" s="2">
        <v>1</v>
      </c>
      <c r="AO1762" s="2">
        <v>-0.21956524252891541</v>
      </c>
      <c r="AP1762" s="2">
        <v>2.737391471862793</v>
      </c>
      <c r="AQ1762" s="2">
        <v>1</v>
      </c>
      <c r="AR1762" s="2">
        <v>0</v>
      </c>
      <c r="AS1762" s="2">
        <v>0.15999999642372131</v>
      </c>
      <c r="AT1762" s="2">
        <v>111115</v>
      </c>
      <c r="AU1762" s="3">
        <f t="shared" si="1660"/>
        <v>0.66759989420572907</v>
      </c>
      <c r="AV1762" s="3">
        <f t="shared" si="1661"/>
        <v>1.0070968490736153E-3</v>
      </c>
      <c r="AW1762" s="3">
        <f t="shared" si="1662"/>
        <v>306.76309814453123</v>
      </c>
      <c r="AX1762" s="3">
        <f t="shared" si="1663"/>
        <v>304.53267326354978</v>
      </c>
      <c r="AY1762" s="3">
        <f t="shared" si="1664"/>
        <v>320.02530534687685</v>
      </c>
      <c r="AZ1762" s="3">
        <f t="shared" si="1665"/>
        <v>2.9050088758021855</v>
      </c>
      <c r="BA1762" s="3">
        <f t="shared" si="1666"/>
        <v>5.2287764680618798</v>
      </c>
      <c r="BB1762" s="3">
        <f t="shared" si="1667"/>
        <v>52.744356354951577</v>
      </c>
      <c r="BC1762" s="3">
        <f t="shared" si="1668"/>
        <v>16.077490052461343</v>
      </c>
      <c r="BD1762" s="3">
        <f t="shared" si="1669"/>
        <v>32.497885704040527</v>
      </c>
      <c r="BE1762" s="3">
        <f t="shared" si="1670"/>
        <v>4.9113100190200649</v>
      </c>
      <c r="BF1762" s="3">
        <f t="shared" si="1671"/>
        <v>5.9839811166374476E-2</v>
      </c>
      <c r="BG1762" s="3">
        <f t="shared" si="1672"/>
        <v>3.6349452515791927</v>
      </c>
      <c r="BH1762" s="3">
        <f t="shared" si="1673"/>
        <v>1.2763647674408722</v>
      </c>
      <c r="BI1762" s="3">
        <f t="shared" si="1674"/>
        <v>3.7513505271326832E-2</v>
      </c>
      <c r="BJ1762" s="3">
        <f t="shared" si="1675"/>
        <v>29.00065520093785</v>
      </c>
      <c r="BK1762" s="3">
        <f t="shared" si="1676"/>
        <v>0.44692461046541171</v>
      </c>
      <c r="BL1762" s="3">
        <f t="shared" si="1677"/>
        <v>68.76392147230402</v>
      </c>
      <c r="BM1762" s="3">
        <f t="shared" si="1678"/>
        <v>648.33109408610869</v>
      </c>
      <c r="BN1762" s="3">
        <f t="shared" si="1679"/>
        <v>1.3898244967229955E-2</v>
      </c>
    </row>
    <row r="1763" spans="1:66">
      <c r="A1763" s="1" t="s">
        <v>2389</v>
      </c>
      <c r="B1763" t="s">
        <v>2215</v>
      </c>
      <c r="C1763">
        <v>20190718</v>
      </c>
      <c r="D1763" t="s">
        <v>339</v>
      </c>
      <c r="E1763" s="1" t="s">
        <v>340</v>
      </c>
      <c r="F1763" s="2" t="s">
        <v>2388</v>
      </c>
      <c r="G1763" s="1">
        <v>2000</v>
      </c>
      <c r="H1763">
        <v>800</v>
      </c>
      <c r="I1763">
        <v>31.090663909912109</v>
      </c>
      <c r="J1763">
        <v>400.55758666992188</v>
      </c>
      <c r="K1763" s="2">
        <v>140</v>
      </c>
      <c r="L1763" s="2" t="s">
        <v>2403</v>
      </c>
      <c r="M1763" s="2">
        <v>42452</v>
      </c>
      <c r="N1763" s="2">
        <v>0</v>
      </c>
      <c r="O1763" s="3">
        <f t="shared" si="1652"/>
        <v>15.479252859058519</v>
      </c>
      <c r="P1763" s="3">
        <f t="shared" si="1653"/>
        <v>6.1194152051585293E-2</v>
      </c>
      <c r="Q1763" s="3">
        <f t="shared" si="1654"/>
        <v>348.01064417990335</v>
      </c>
      <c r="R1763" s="3">
        <f t="shared" si="1655"/>
        <v>1.0068920254397851</v>
      </c>
      <c r="S1763" s="3">
        <f t="shared" si="1656"/>
        <v>1.5918740456141856</v>
      </c>
      <c r="T1763" s="3">
        <f t="shared" si="1657"/>
        <v>33.597610473632813</v>
      </c>
      <c r="U1763" s="2">
        <v>6</v>
      </c>
      <c r="V1763" s="3">
        <f t="shared" si="1658"/>
        <v>1.4200000166893005</v>
      </c>
      <c r="W1763" s="2">
        <v>1</v>
      </c>
      <c r="X1763" s="3">
        <f t="shared" si="1659"/>
        <v>2.8400000333786011</v>
      </c>
      <c r="Y1763" s="2">
        <v>31.38037109375</v>
      </c>
      <c r="Z1763" s="2">
        <v>33.597610473632813</v>
      </c>
      <c r="AA1763" s="2">
        <v>31.090663909912109</v>
      </c>
      <c r="AB1763" s="2">
        <v>799.6173095703125</v>
      </c>
      <c r="AC1763" s="2">
        <v>775.261474609375</v>
      </c>
      <c r="AD1763" s="2">
        <v>35.187984466552734</v>
      </c>
      <c r="AE1763" s="2">
        <v>36.640956878662109</v>
      </c>
      <c r="AF1763" s="2">
        <v>75.666412353515625</v>
      </c>
      <c r="AG1763" s="2">
        <v>78.790809631347656</v>
      </c>
      <c r="AH1763" s="2">
        <v>400.55758666992188</v>
      </c>
      <c r="AI1763" s="2">
        <v>2000.1246337890625</v>
      </c>
      <c r="AJ1763" s="2">
        <v>0.26630422472953796</v>
      </c>
      <c r="AK1763" s="2">
        <v>99.134262084960938</v>
      </c>
      <c r="AL1763" s="2">
        <v>-6.0951614379882813</v>
      </c>
      <c r="AM1763" s="2">
        <v>-0.83925724029541016</v>
      </c>
      <c r="AN1763" s="2">
        <v>0.66666668653488159</v>
      </c>
      <c r="AO1763" s="2">
        <v>-0.21956524252891541</v>
      </c>
      <c r="AP1763" s="2">
        <v>2.737391471862793</v>
      </c>
      <c r="AQ1763" s="2">
        <v>1</v>
      </c>
      <c r="AR1763" s="2">
        <v>0</v>
      </c>
      <c r="AS1763" s="2">
        <v>0.15999999642372131</v>
      </c>
      <c r="AT1763" s="2">
        <v>111115</v>
      </c>
      <c r="AU1763" s="3">
        <f t="shared" si="1660"/>
        <v>0.66759597778320301</v>
      </c>
      <c r="AV1763" s="3">
        <f t="shared" si="1661"/>
        <v>1.0068920254397852E-3</v>
      </c>
      <c r="AW1763" s="3">
        <f t="shared" si="1662"/>
        <v>306.74761047363279</v>
      </c>
      <c r="AX1763" s="3">
        <f t="shared" si="1663"/>
        <v>304.53037109374998</v>
      </c>
      <c r="AY1763" s="3">
        <f t="shared" si="1664"/>
        <v>320.0199342532469</v>
      </c>
      <c r="AZ1763" s="3">
        <f t="shared" si="1665"/>
        <v>2.9070429570578713</v>
      </c>
      <c r="BA1763" s="3">
        <f t="shared" si="1666"/>
        <v>5.2242482678672273</v>
      </c>
      <c r="BB1763" s="3">
        <f t="shared" si="1667"/>
        <v>52.698715438965948</v>
      </c>
      <c r="BC1763" s="3">
        <f t="shared" si="1668"/>
        <v>16.057758560303839</v>
      </c>
      <c r="BD1763" s="3">
        <f t="shared" si="1669"/>
        <v>32.488990783691406</v>
      </c>
      <c r="BE1763" s="3">
        <f t="shared" si="1670"/>
        <v>4.9088469158423749</v>
      </c>
      <c r="BF1763" s="3">
        <f t="shared" si="1671"/>
        <v>5.9903399345641463E-2</v>
      </c>
      <c r="BG1763" s="3">
        <f t="shared" si="1672"/>
        <v>3.6323742222530417</v>
      </c>
      <c r="BH1763" s="3">
        <f t="shared" si="1673"/>
        <v>1.2764726935893331</v>
      </c>
      <c r="BI1763" s="3">
        <f t="shared" si="1674"/>
        <v>3.7553489860591371E-2</v>
      </c>
      <c r="BJ1763" s="3">
        <f t="shared" si="1675"/>
        <v>34.49977840848662</v>
      </c>
      <c r="BK1763" s="3">
        <f t="shared" si="1676"/>
        <v>0.44889454149034397</v>
      </c>
      <c r="BL1763" s="3">
        <f t="shared" si="1677"/>
        <v>68.777120653926445</v>
      </c>
      <c r="BM1763" s="3">
        <f t="shared" si="1678"/>
        <v>767.90337914665452</v>
      </c>
      <c r="BN1763" s="3">
        <f t="shared" si="1679"/>
        <v>1.3863963493729887E-2</v>
      </c>
    </row>
    <row r="1764" spans="1:66">
      <c r="A1764" s="1" t="s">
        <v>2389</v>
      </c>
      <c r="B1764" t="s">
        <v>2215</v>
      </c>
      <c r="C1764">
        <v>20190718</v>
      </c>
      <c r="D1764" t="s">
        <v>339</v>
      </c>
      <c r="E1764" s="1" t="s">
        <v>340</v>
      </c>
      <c r="F1764" s="2" t="s">
        <v>2388</v>
      </c>
      <c r="G1764" s="1">
        <v>2000</v>
      </c>
      <c r="H1764">
        <v>1000</v>
      </c>
      <c r="I1764">
        <v>31.091554641723633</v>
      </c>
      <c r="J1764">
        <v>400.58319091796875</v>
      </c>
      <c r="K1764" s="2">
        <v>141</v>
      </c>
      <c r="L1764" s="2" t="s">
        <v>2404</v>
      </c>
      <c r="M1764" s="2">
        <v>42570</v>
      </c>
      <c r="N1764" s="2">
        <v>0</v>
      </c>
      <c r="O1764" s="3">
        <f t="shared" si="1652"/>
        <v>18.662662665622978</v>
      </c>
      <c r="P1764" s="3">
        <f t="shared" si="1653"/>
        <v>6.1722047335773703E-2</v>
      </c>
      <c r="Q1764" s="3">
        <f t="shared" si="1654"/>
        <v>458.17265438035196</v>
      </c>
      <c r="R1764" s="3">
        <f t="shared" si="1655"/>
        <v>1.0161342672243263</v>
      </c>
      <c r="S1764" s="3">
        <f t="shared" si="1656"/>
        <v>1.5931107177370993</v>
      </c>
      <c r="T1764" s="3">
        <f t="shared" si="1657"/>
        <v>33.588905334472656</v>
      </c>
      <c r="U1764" s="2">
        <v>6</v>
      </c>
      <c r="V1764" s="3">
        <f t="shared" si="1658"/>
        <v>1.4200000166893005</v>
      </c>
      <c r="W1764" s="2">
        <v>1</v>
      </c>
      <c r="X1764" s="3">
        <f t="shared" si="1659"/>
        <v>2.8400000333786011</v>
      </c>
      <c r="Y1764" s="2">
        <v>31.377197265625</v>
      </c>
      <c r="Z1764" s="2">
        <v>33.588905334472656</v>
      </c>
      <c r="AA1764" s="2">
        <v>31.091554641723633</v>
      </c>
      <c r="AB1764" s="2">
        <v>999.552490234375</v>
      </c>
      <c r="AC1764" s="2">
        <v>970.12274169921875</v>
      </c>
      <c r="AD1764" s="2">
        <v>35.136070251464844</v>
      </c>
      <c r="AE1764" s="2">
        <v>36.602344512939453</v>
      </c>
      <c r="AF1764" s="2">
        <v>75.569412231445313</v>
      </c>
      <c r="AG1764" s="2">
        <v>78.7230224609375</v>
      </c>
      <c r="AH1764" s="2">
        <v>400.58319091796875</v>
      </c>
      <c r="AI1764" s="2">
        <v>2000.1776123046875</v>
      </c>
      <c r="AJ1764" s="2">
        <v>0.36542558670043945</v>
      </c>
      <c r="AK1764" s="2">
        <v>99.13555908203125</v>
      </c>
      <c r="AL1764" s="2">
        <v>-8.4848098754882813</v>
      </c>
      <c r="AM1764" s="2">
        <v>-0.80581378936767578</v>
      </c>
      <c r="AN1764" s="2">
        <v>0.66666668653488159</v>
      </c>
      <c r="AO1764" s="2">
        <v>-0.21956524252891541</v>
      </c>
      <c r="AP1764" s="2">
        <v>2.737391471862793</v>
      </c>
      <c r="AQ1764" s="2">
        <v>1</v>
      </c>
      <c r="AR1764" s="2">
        <v>0</v>
      </c>
      <c r="AS1764" s="2">
        <v>0.15999999642372131</v>
      </c>
      <c r="AT1764" s="2">
        <v>111115</v>
      </c>
      <c r="AU1764" s="3">
        <f t="shared" si="1660"/>
        <v>0.66763865152994784</v>
      </c>
      <c r="AV1764" s="3">
        <f t="shared" si="1661"/>
        <v>1.0161342672243264E-3</v>
      </c>
      <c r="AW1764" s="3">
        <f t="shared" si="1662"/>
        <v>306.73890533447263</v>
      </c>
      <c r="AX1764" s="3">
        <f t="shared" si="1663"/>
        <v>304.52719726562498</v>
      </c>
      <c r="AY1764" s="3">
        <f t="shared" si="1664"/>
        <v>320.02841081555744</v>
      </c>
      <c r="AZ1764" s="3">
        <f t="shared" si="1665"/>
        <v>2.9032222157230536</v>
      </c>
      <c r="BA1764" s="3">
        <f t="shared" si="1666"/>
        <v>5.2217046047404709</v>
      </c>
      <c r="BB1764" s="3">
        <f t="shared" si="1667"/>
        <v>52.67236754492594</v>
      </c>
      <c r="BC1764" s="3">
        <f t="shared" si="1668"/>
        <v>16.070023031986487</v>
      </c>
      <c r="BD1764" s="3">
        <f t="shared" si="1669"/>
        <v>32.483051300048828</v>
      </c>
      <c r="BE1764" s="3">
        <f t="shared" si="1670"/>
        <v>4.9072028049100567</v>
      </c>
      <c r="BF1764" s="3">
        <f t="shared" si="1671"/>
        <v>6.0409167941623876E-2</v>
      </c>
      <c r="BG1764" s="3">
        <f t="shared" si="1672"/>
        <v>3.6285938870033716</v>
      </c>
      <c r="BH1764" s="3">
        <f t="shared" si="1673"/>
        <v>1.2786089179066851</v>
      </c>
      <c r="BI1764" s="3">
        <f t="shared" si="1674"/>
        <v>3.7871529068388657E-2</v>
      </c>
      <c r="BJ1764" s="3">
        <f t="shared" si="1675"/>
        <v>45.421202248094467</v>
      </c>
      <c r="BK1764" s="3">
        <f t="shared" si="1676"/>
        <v>0.47228318096928595</v>
      </c>
      <c r="BL1764" s="3">
        <f t="shared" si="1677"/>
        <v>68.744393226080675</v>
      </c>
      <c r="BM1764" s="3">
        <f t="shared" si="1678"/>
        <v>961.2514056772194</v>
      </c>
      <c r="BN1764" s="3">
        <f t="shared" si="1679"/>
        <v>1.3346700076109814E-2</v>
      </c>
    </row>
    <row r="1765" spans="1:66">
      <c r="A1765" s="1" t="s">
        <v>2389</v>
      </c>
      <c r="B1765" t="s">
        <v>2215</v>
      </c>
      <c r="C1765">
        <v>20190718</v>
      </c>
      <c r="D1765" t="s">
        <v>339</v>
      </c>
      <c r="E1765" s="1" t="s">
        <v>340</v>
      </c>
      <c r="F1765" s="2" t="s">
        <v>2388</v>
      </c>
      <c r="G1765" s="1">
        <v>2000</v>
      </c>
      <c r="H1765">
        <v>1400</v>
      </c>
      <c r="I1765">
        <v>31.091108322143555</v>
      </c>
      <c r="J1765">
        <v>400.57437133789063</v>
      </c>
      <c r="K1765" s="2">
        <v>142</v>
      </c>
      <c r="L1765" s="2" t="s">
        <v>2405</v>
      </c>
      <c r="M1765" s="2">
        <v>42689.5</v>
      </c>
      <c r="N1765" s="2">
        <v>0</v>
      </c>
      <c r="O1765" s="3">
        <f t="shared" si="1652"/>
        <v>23.109049289633486</v>
      </c>
      <c r="P1765" s="3">
        <f t="shared" si="1653"/>
        <v>5.9967752678636355E-2</v>
      </c>
      <c r="Q1765" s="3">
        <f t="shared" si="1654"/>
        <v>707.82723288368049</v>
      </c>
      <c r="R1765" s="3">
        <f t="shared" si="1655"/>
        <v>0.98953518422376707</v>
      </c>
      <c r="S1765" s="3">
        <f t="shared" si="1656"/>
        <v>1.5959228618735652</v>
      </c>
      <c r="T1765" s="3">
        <f t="shared" si="1657"/>
        <v>33.567306518554688</v>
      </c>
      <c r="U1765" s="2">
        <v>6</v>
      </c>
      <c r="V1765" s="3">
        <f t="shared" si="1658"/>
        <v>1.4200000166893005</v>
      </c>
      <c r="W1765" s="2">
        <v>1</v>
      </c>
      <c r="X1765" s="3">
        <f t="shared" si="1659"/>
        <v>2.8400000333786011</v>
      </c>
      <c r="Y1765" s="2">
        <v>31.373023986816406</v>
      </c>
      <c r="Z1765" s="2">
        <v>33.567306518554688</v>
      </c>
      <c r="AA1765" s="2">
        <v>31.091108322143555</v>
      </c>
      <c r="AB1765" s="2">
        <v>1400.0184326171875</v>
      </c>
      <c r="AC1765" s="2">
        <v>1363.3837890625</v>
      </c>
      <c r="AD1765" s="2">
        <v>35.083065032958984</v>
      </c>
      <c r="AE1765" s="2">
        <v>36.511123657226563</v>
      </c>
      <c r="AF1765" s="2">
        <v>75.47174072265625</v>
      </c>
      <c r="AG1765" s="2">
        <v>78.5438232421875</v>
      </c>
      <c r="AH1765" s="2">
        <v>400.57437133789063</v>
      </c>
      <c r="AI1765" s="2">
        <v>2000.346923828125</v>
      </c>
      <c r="AJ1765" s="2">
        <v>0.37856024503707886</v>
      </c>
      <c r="AK1765" s="2">
        <v>99.133491516113281</v>
      </c>
      <c r="AL1765" s="2">
        <v>-14.175727844238281</v>
      </c>
      <c r="AM1765" s="2">
        <v>-0.78381443023681641</v>
      </c>
      <c r="AN1765" s="2">
        <v>1</v>
      </c>
      <c r="AO1765" s="2">
        <v>-0.21956524252891541</v>
      </c>
      <c r="AP1765" s="2">
        <v>2.737391471862793</v>
      </c>
      <c r="AQ1765" s="2">
        <v>1</v>
      </c>
      <c r="AR1765" s="2">
        <v>0</v>
      </c>
      <c r="AS1765" s="2">
        <v>0.15999999642372131</v>
      </c>
      <c r="AT1765" s="2">
        <v>111115</v>
      </c>
      <c r="AU1765" s="3">
        <f t="shared" si="1660"/>
        <v>0.66762395222981763</v>
      </c>
      <c r="AV1765" s="3">
        <f t="shared" si="1661"/>
        <v>9.8953518422376704E-4</v>
      </c>
      <c r="AW1765" s="3">
        <f t="shared" si="1662"/>
        <v>306.71730651855466</v>
      </c>
      <c r="AX1765" s="3">
        <f t="shared" si="1663"/>
        <v>304.52302398681638</v>
      </c>
      <c r="AY1765" s="3">
        <f t="shared" si="1664"/>
        <v>320.05550065870193</v>
      </c>
      <c r="AZ1765" s="3">
        <f t="shared" si="1665"/>
        <v>2.9199104022957432</v>
      </c>
      <c r="BA1765" s="3">
        <f t="shared" si="1666"/>
        <v>5.2153980291909976</v>
      </c>
      <c r="BB1765" s="3">
        <f t="shared" si="1667"/>
        <v>52.609849097701556</v>
      </c>
      <c r="BC1765" s="3">
        <f t="shared" si="1668"/>
        <v>16.098725440474993</v>
      </c>
      <c r="BD1765" s="3">
        <f t="shared" si="1669"/>
        <v>32.470165252685547</v>
      </c>
      <c r="BE1765" s="3">
        <f t="shared" si="1670"/>
        <v>4.9036374604992661</v>
      </c>
      <c r="BF1765" s="3">
        <f t="shared" si="1671"/>
        <v>5.8727693606733578E-2</v>
      </c>
      <c r="BG1765" s="3">
        <f t="shared" si="1672"/>
        <v>3.6194751673174324</v>
      </c>
      <c r="BH1765" s="3">
        <f t="shared" si="1673"/>
        <v>1.2841622931818337</v>
      </c>
      <c r="BI1765" s="3">
        <f t="shared" si="1674"/>
        <v>3.6814241505555588E-2</v>
      </c>
      <c r="BJ1765" s="3">
        <f t="shared" si="1675"/>
        <v>70.169384985948284</v>
      </c>
      <c r="BK1765" s="3">
        <f t="shared" si="1676"/>
        <v>0.51916946538611985</v>
      </c>
      <c r="BL1765" s="3">
        <f t="shared" si="1677"/>
        <v>68.63491918408009</v>
      </c>
      <c r="BM1765" s="3">
        <f t="shared" si="1678"/>
        <v>1352.3988537898438</v>
      </c>
      <c r="BN1765" s="3">
        <f t="shared" si="1679"/>
        <v>1.172795825706451E-2</v>
      </c>
    </row>
    <row r="1766" spans="1:66">
      <c r="A1766" s="1" t="s">
        <v>2389</v>
      </c>
      <c r="B1766" t="s">
        <v>2215</v>
      </c>
      <c r="C1766">
        <v>20190718</v>
      </c>
      <c r="D1766" t="s">
        <v>339</v>
      </c>
      <c r="E1766" s="1" t="s">
        <v>340</v>
      </c>
      <c r="F1766" s="2" t="s">
        <v>2388</v>
      </c>
      <c r="G1766" s="1">
        <v>2000</v>
      </c>
      <c r="H1766">
        <v>1800</v>
      </c>
      <c r="I1766">
        <v>31.091712951660156</v>
      </c>
      <c r="J1766">
        <v>400.5538330078125</v>
      </c>
      <c r="K1766" s="2">
        <v>143</v>
      </c>
      <c r="L1766" s="2" t="s">
        <v>2406</v>
      </c>
      <c r="M1766" s="2">
        <v>42815</v>
      </c>
      <c r="N1766" s="2">
        <v>0</v>
      </c>
      <c r="O1766" s="3">
        <f t="shared" si="1652"/>
        <v>26.078489130535345</v>
      </c>
      <c r="P1766" s="3">
        <f t="shared" si="1653"/>
        <v>5.8392049059219603E-2</v>
      </c>
      <c r="Q1766" s="3">
        <f t="shared" si="1654"/>
        <v>994.39409562241303</v>
      </c>
      <c r="R1766" s="3">
        <f t="shared" si="1655"/>
        <v>0.96759671342907094</v>
      </c>
      <c r="S1766" s="3">
        <f t="shared" si="1656"/>
        <v>1.6018396960855528</v>
      </c>
      <c r="T1766" s="3">
        <f t="shared" si="1657"/>
        <v>33.561595916748047</v>
      </c>
      <c r="U1766" s="2">
        <v>6</v>
      </c>
      <c r="V1766" s="3">
        <f t="shared" si="1658"/>
        <v>1.4200000166893005</v>
      </c>
      <c r="W1766" s="2">
        <v>1</v>
      </c>
      <c r="X1766" s="3">
        <f t="shared" si="1659"/>
        <v>2.8400000333786011</v>
      </c>
      <c r="Y1766" s="2">
        <v>31.370946884155273</v>
      </c>
      <c r="Z1766" s="2">
        <v>33.561595916748047</v>
      </c>
      <c r="AA1766" s="2">
        <v>31.091712951660156</v>
      </c>
      <c r="AB1766" s="2">
        <v>1800.30224609375</v>
      </c>
      <c r="AC1766" s="2">
        <v>1758.6895751953125</v>
      </c>
      <c r="AD1766" s="2">
        <v>35.038467407226563</v>
      </c>
      <c r="AE1766" s="2">
        <v>36.435047149658203</v>
      </c>
      <c r="AF1766" s="2">
        <v>75.383834838867188</v>
      </c>
      <c r="AG1766" s="2">
        <v>78.388519287109375</v>
      </c>
      <c r="AH1766" s="2">
        <v>400.5538330078125</v>
      </c>
      <c r="AI1766" s="2">
        <v>2000.3372802734375</v>
      </c>
      <c r="AJ1766" s="2">
        <v>0.20659609138965607</v>
      </c>
      <c r="AK1766" s="2">
        <v>99.132354736328125</v>
      </c>
      <c r="AL1766" s="2">
        <v>-19.987617492675781</v>
      </c>
      <c r="AM1766" s="2">
        <v>-0.75747013092041016</v>
      </c>
      <c r="AN1766" s="2">
        <v>1</v>
      </c>
      <c r="AO1766" s="2">
        <v>-0.21956524252891541</v>
      </c>
      <c r="AP1766" s="2">
        <v>2.737391471862793</v>
      </c>
      <c r="AQ1766" s="2">
        <v>1</v>
      </c>
      <c r="AR1766" s="2">
        <v>0</v>
      </c>
      <c r="AS1766" s="2">
        <v>0.15999999642372131</v>
      </c>
      <c r="AT1766" s="2">
        <v>111115</v>
      </c>
      <c r="AU1766" s="3">
        <f t="shared" si="1660"/>
        <v>0.66758972167968733</v>
      </c>
      <c r="AV1766" s="3">
        <f t="shared" si="1661"/>
        <v>9.6759671342907096E-4</v>
      </c>
      <c r="AW1766" s="3">
        <f t="shared" si="1662"/>
        <v>306.71159591674802</v>
      </c>
      <c r="AX1766" s="3">
        <f t="shared" si="1663"/>
        <v>304.52094688415525</v>
      </c>
      <c r="AY1766" s="3">
        <f t="shared" si="1664"/>
        <v>320.05395768998642</v>
      </c>
      <c r="AZ1766" s="3">
        <f t="shared" si="1665"/>
        <v>2.9317774515646646</v>
      </c>
      <c r="BA1766" s="3">
        <f t="shared" si="1666"/>
        <v>5.2137317149603106</v>
      </c>
      <c r="BB1766" s="3">
        <f t="shared" si="1667"/>
        <v>52.593643405604304</v>
      </c>
      <c r="BC1766" s="3">
        <f t="shared" si="1668"/>
        <v>16.158596255946101</v>
      </c>
      <c r="BD1766" s="3">
        <f t="shared" si="1669"/>
        <v>32.46627140045166</v>
      </c>
      <c r="BE1766" s="3">
        <f t="shared" si="1670"/>
        <v>4.9025605432000994</v>
      </c>
      <c r="BF1766" s="3">
        <f t="shared" si="1671"/>
        <v>5.7215661843013001E-2</v>
      </c>
      <c r="BG1766" s="3">
        <f t="shared" si="1672"/>
        <v>3.6118920188747579</v>
      </c>
      <c r="BH1766" s="3">
        <f t="shared" si="1673"/>
        <v>1.2906685243253415</v>
      </c>
      <c r="BI1766" s="3">
        <f t="shared" si="1674"/>
        <v>3.5863651191149211E-2</v>
      </c>
      <c r="BJ1766" s="3">
        <f t="shared" si="1675"/>
        <v>98.57662823495123</v>
      </c>
      <c r="BK1766" s="3">
        <f t="shared" si="1676"/>
        <v>0.56541763233683806</v>
      </c>
      <c r="BL1766" s="3">
        <f t="shared" si="1677"/>
        <v>68.492973982370671</v>
      </c>
      <c r="BM1766" s="3">
        <f t="shared" si="1678"/>
        <v>1746.293110437409</v>
      </c>
      <c r="BN1766" s="3">
        <f t="shared" si="1679"/>
        <v>1.0228484936700522E-2</v>
      </c>
    </row>
    <row r="1767" spans="1:66">
      <c r="A1767" s="1" t="s">
        <v>2389</v>
      </c>
      <c r="B1767" t="s">
        <v>2215</v>
      </c>
      <c r="C1767">
        <v>20190718</v>
      </c>
      <c r="D1767" t="s">
        <v>339</v>
      </c>
      <c r="E1767" s="1" t="s">
        <v>340</v>
      </c>
      <c r="F1767" s="2" t="s">
        <v>2388</v>
      </c>
      <c r="G1767" s="1">
        <v>2000</v>
      </c>
      <c r="H1767">
        <v>400</v>
      </c>
      <c r="I1767">
        <v>31.091098785400391</v>
      </c>
      <c r="J1767">
        <v>400.55734252929688</v>
      </c>
      <c r="K1767" s="2">
        <v>144</v>
      </c>
      <c r="L1767" s="2" t="s">
        <v>2407</v>
      </c>
      <c r="M1767" s="2">
        <v>42926</v>
      </c>
      <c r="N1767" s="2">
        <v>0</v>
      </c>
      <c r="O1767" s="3">
        <f>(AB1767-AC1767*(1000-AD1767)/(1000-AE1767))*AU1767</f>
        <v>6.5448999335826432</v>
      </c>
      <c r="P1767" s="3">
        <f>IF(BF1767&lt;&gt;0,1/(1/BF1767-1/X1767),0)</f>
        <v>5.6135892742279564E-2</v>
      </c>
      <c r="Q1767" s="3">
        <f t="shared" si="1654"/>
        <v>191.18139060782443</v>
      </c>
      <c r="R1767" s="3">
        <f>AV1767*1000</f>
        <v>0.94065475557375577</v>
      </c>
      <c r="S1767" s="3">
        <f>(BA1767-BG1767)</f>
        <v>1.6184970385209736</v>
      </c>
      <c r="T1767" s="3">
        <f t="shared" si="1657"/>
        <v>33.605831146240234</v>
      </c>
      <c r="U1767" s="2">
        <v>6</v>
      </c>
      <c r="V1767" s="3">
        <f>(U1767*AO1767+AP1767)</f>
        <v>1.4200000166893005</v>
      </c>
      <c r="W1767" s="2">
        <v>1</v>
      </c>
      <c r="X1767" s="3">
        <f>V1767*(W1767+1)*(W1767+1)/(W1767*W1767+1)</f>
        <v>2.8400000333786011</v>
      </c>
      <c r="Y1767" s="2">
        <v>31.369749069213867</v>
      </c>
      <c r="Z1767" s="2">
        <v>33.605831146240234</v>
      </c>
      <c r="AA1767" s="2">
        <v>31.091098785400391</v>
      </c>
      <c r="AB1767" s="2">
        <v>399.14089965820313</v>
      </c>
      <c r="AC1767" s="2">
        <v>388.78939819335938</v>
      </c>
      <c r="AD1767" s="2">
        <v>35.039356231689453</v>
      </c>
      <c r="AE1767" s="2">
        <v>36.397090911865234</v>
      </c>
      <c r="AF1767" s="2">
        <v>75.391410827636719</v>
      </c>
      <c r="AG1767" s="2">
        <v>78.312744140625</v>
      </c>
      <c r="AH1767" s="2">
        <v>400.55734252929688</v>
      </c>
      <c r="AI1767" s="2">
        <v>2000.3389892578125</v>
      </c>
      <c r="AJ1767" s="2">
        <v>0.40961024165153503</v>
      </c>
      <c r="AK1767" s="2">
        <v>99.133041381835938</v>
      </c>
      <c r="AL1767" s="2">
        <v>-1.7162246704101563</v>
      </c>
      <c r="AM1767" s="2">
        <v>-0.77132129669189453</v>
      </c>
      <c r="AN1767" s="2">
        <v>1</v>
      </c>
      <c r="AO1767" s="2">
        <v>-0.21956524252891541</v>
      </c>
      <c r="AP1767" s="2">
        <v>2.737391471862793</v>
      </c>
      <c r="AQ1767" s="2">
        <v>1</v>
      </c>
      <c r="AR1767" s="2">
        <v>0</v>
      </c>
      <c r="AS1767" s="2">
        <v>0.15999999642372131</v>
      </c>
      <c r="AT1767" s="2">
        <v>111115</v>
      </c>
      <c r="AU1767" s="3">
        <f>AH1767*0.000001/(U1767*0.0001)</f>
        <v>0.66759557088216137</v>
      </c>
      <c r="AV1767" s="3">
        <f>(AE1767-AD1767)/(1000-AE1767)*AU1767</f>
        <v>9.4065475557375577E-4</v>
      </c>
      <c r="AW1767" s="3">
        <f>(Z1767+273.15)</f>
        <v>306.75583114624021</v>
      </c>
      <c r="AX1767" s="3">
        <f>(Y1767+273.15)</f>
        <v>304.51974906921384</v>
      </c>
      <c r="AY1767" s="3">
        <f>(AI1767*AQ1767+AJ1767*AR1767)*AS1767</f>
        <v>320.05423112748031</v>
      </c>
      <c r="AZ1767" s="3">
        <f>((AY1767+0.00000010773*(AX1767^4-AW1767^4))-AV1767*44100)/(V1767*51.4+0.00000043092*AW1767^3)</f>
        <v>2.9388941256971122</v>
      </c>
      <c r="BA1767" s="3">
        <f>0.61365*EXP(17.502*T1767/(240.97+T1767))</f>
        <v>5.2266513580653546</v>
      </c>
      <c r="BB1767" s="3">
        <f>BA1767*1000/AK1767</f>
        <v>52.723605421663471</v>
      </c>
      <c r="BC1767" s="3">
        <f>(BB1767-AE1767)</f>
        <v>16.326514509798237</v>
      </c>
      <c r="BD1767" s="3">
        <f t="shared" si="1669"/>
        <v>32.487790107727051</v>
      </c>
      <c r="BE1767" s="3">
        <f>0.61365*EXP(17.502*BD1767/(240.97+BD1767))</f>
        <v>4.9085145175746439</v>
      </c>
      <c r="BF1767" s="3">
        <f>IF(BC1767&lt;&gt;0,(1000-(BB1767+AE1767)/2)/BC1767*AV1767,0)</f>
        <v>5.504780898711082E-2</v>
      </c>
      <c r="BG1767" s="3">
        <f>AE1767*AK1767/1000</f>
        <v>3.608154319544381</v>
      </c>
      <c r="BH1767" s="3">
        <f>(BE1767-BG1767)</f>
        <v>1.3003601980302628</v>
      </c>
      <c r="BI1767" s="3">
        <f t="shared" si="1674"/>
        <v>3.4501011154223847E-2</v>
      </c>
      <c r="BJ1767" s="3">
        <f t="shared" si="1675"/>
        <v>18.952392706562399</v>
      </c>
      <c r="BK1767" s="3">
        <f t="shared" si="1676"/>
        <v>0.49173509230501916</v>
      </c>
      <c r="BL1767" s="3">
        <f t="shared" si="1677"/>
        <v>68.217758703156974</v>
      </c>
      <c r="BM1767" s="3">
        <f t="shared" si="1678"/>
        <v>385.67826621924269</v>
      </c>
      <c r="BN1767" s="3">
        <f t="shared" si="1679"/>
        <v>1.1576447093641614E-2</v>
      </c>
    </row>
    <row r="1768" spans="1:66">
      <c r="C1768"/>
    </row>
    <row r="1769" spans="1:66">
      <c r="A1769" s="1" t="s">
        <v>2409</v>
      </c>
      <c r="B1769" t="s">
        <v>2215</v>
      </c>
      <c r="C1769">
        <v>20190719</v>
      </c>
      <c r="D1769" t="s">
        <v>339</v>
      </c>
      <c r="E1769" s="1" t="s">
        <v>340</v>
      </c>
      <c r="F1769" s="2" t="s">
        <v>2408</v>
      </c>
      <c r="G1769" s="1">
        <v>2000</v>
      </c>
      <c r="H1769">
        <v>400</v>
      </c>
      <c r="I1769">
        <v>27.973926544189453</v>
      </c>
      <c r="J1769">
        <v>500.02264404296875</v>
      </c>
      <c r="K1769" s="2">
        <v>91</v>
      </c>
      <c r="L1769" s="2" t="s">
        <v>2410</v>
      </c>
      <c r="M1769" s="2">
        <v>21509</v>
      </c>
      <c r="N1769" s="2">
        <v>0</v>
      </c>
      <c r="O1769" s="3">
        <f t="shared" ref="O1769:O1785" si="1680">(AB1769-AC1769*(1000-AD1769)/(1000-AE1769))*AU1769</f>
        <v>6.6018903962989768</v>
      </c>
      <c r="P1769" s="3">
        <f t="shared" ref="P1769:P1785" si="1681">IF(BF1769&lt;&gt;0,1/(1/BF1769-1/X1769),0)</f>
        <v>6.3469176457234946E-2</v>
      </c>
      <c r="Q1769" s="3">
        <f t="shared" ref="Q1769:Q1786" si="1682">((BI1769-AV1769/2)*AC1769-O1769)/(BI1769+AV1769/2)</f>
        <v>215.0661886579731</v>
      </c>
      <c r="R1769" s="3">
        <f t="shared" ref="R1769:R1785" si="1683">AV1769*1000</f>
        <v>0.87183944702580385</v>
      </c>
      <c r="S1769" s="3">
        <f t="shared" ref="S1769:S1785" si="1684">(BA1769-BG1769)</f>
        <v>1.3430889294352428</v>
      </c>
      <c r="T1769" s="3">
        <f t="shared" ref="T1769:T1786" si="1685">(Z1769+AZ1769*N1769)</f>
        <v>30.871631622314453</v>
      </c>
      <c r="U1769" s="2">
        <v>6</v>
      </c>
      <c r="V1769" s="3">
        <f t="shared" ref="V1769:V1785" si="1686">(U1769*AO1769+AP1769)</f>
        <v>1.4200000166893005</v>
      </c>
      <c r="W1769" s="2">
        <v>1</v>
      </c>
      <c r="X1769" s="3">
        <f t="shared" ref="X1769:X1785" si="1687">V1769*(W1769+1)*(W1769+1)/(W1769*W1769+1)</f>
        <v>2.8400000333786011</v>
      </c>
      <c r="Y1769" s="2">
        <v>28.413545608520508</v>
      </c>
      <c r="Z1769" s="2">
        <v>30.871631622314453</v>
      </c>
      <c r="AA1769" s="2">
        <v>27.973926544189453</v>
      </c>
      <c r="AB1769" s="2">
        <v>399.8028564453125</v>
      </c>
      <c r="AC1769" s="2">
        <v>391.47140502929688</v>
      </c>
      <c r="AD1769" s="2">
        <v>30.515457153320313</v>
      </c>
      <c r="AE1769" s="2">
        <v>31.528633117675781</v>
      </c>
      <c r="AF1769" s="2">
        <v>78.0650634765625</v>
      </c>
      <c r="AG1769" s="2">
        <v>80.656982421875</v>
      </c>
      <c r="AH1769" s="2">
        <v>500.02264404296875</v>
      </c>
      <c r="AI1769" s="2">
        <v>1999.6983642578125</v>
      </c>
      <c r="AJ1769" s="2">
        <v>2.1496450901031494</v>
      </c>
      <c r="AK1769" s="2">
        <v>99.445304870605469</v>
      </c>
      <c r="AL1769" s="2">
        <v>-2.2855625152587891</v>
      </c>
      <c r="AM1769" s="2">
        <v>-1.0009100437164307</v>
      </c>
      <c r="AN1769" s="2">
        <v>1</v>
      </c>
      <c r="AO1769" s="2">
        <v>-0.21956524252891541</v>
      </c>
      <c r="AP1769" s="2">
        <v>2.737391471862793</v>
      </c>
      <c r="AQ1769" s="2">
        <v>1</v>
      </c>
      <c r="AR1769" s="2">
        <v>0</v>
      </c>
      <c r="AS1769" s="2">
        <v>0.15999999642372131</v>
      </c>
      <c r="AT1769" s="2">
        <v>111115</v>
      </c>
      <c r="AU1769" s="3">
        <f t="shared" ref="AU1769:AU1785" si="1688">AH1769*0.000001/(U1769*0.0001)</f>
        <v>0.83337107340494776</v>
      </c>
      <c r="AV1769" s="3">
        <f t="shared" ref="AV1769:AV1785" si="1689">(AE1769-AD1769)/(1000-AE1769)*AU1769</f>
        <v>8.7183944702580386E-4</v>
      </c>
      <c r="AW1769" s="3">
        <f t="shared" ref="AW1769:AW1785" si="1690">(Z1769+273.15)</f>
        <v>304.02163162231443</v>
      </c>
      <c r="AX1769" s="3">
        <f t="shared" ref="AX1769:AX1785" si="1691">(Y1769+273.15)</f>
        <v>301.56354560852049</v>
      </c>
      <c r="AY1769" s="3">
        <f t="shared" ref="AY1769:AY1785" si="1692">(AI1769*AQ1769+AJ1769*AR1769)*AS1769</f>
        <v>319.95173112977136</v>
      </c>
      <c r="AZ1769" s="3">
        <f t="shared" ref="AZ1769:AZ1785" si="1693">((AY1769+0.00000010773*(AX1769^4-AW1769^4))-AV1769*44100)/(V1769*51.4+0.00000043092*AW1769^3)</f>
        <v>2.962471224899565</v>
      </c>
      <c r="BA1769" s="3">
        <f t="shared" ref="BA1769:BA1785" si="1694">0.61365*EXP(17.502*T1769/(240.97+T1769))</f>
        <v>4.4784634619759789</v>
      </c>
      <c r="BB1769" s="3">
        <f t="shared" ref="BB1769:BB1785" si="1695">BA1769*1000/AK1769</f>
        <v>45.034438456427772</v>
      </c>
      <c r="BC1769" s="3">
        <f t="shared" ref="BC1769:BC1785" si="1696">(BB1769-AE1769)</f>
        <v>13.505805338751991</v>
      </c>
      <c r="BD1769" s="3">
        <f t="shared" ref="BD1769:BD1786" si="1697">IF(N1769,Z1769,(Y1769+Z1769)/2)</f>
        <v>29.64258861541748</v>
      </c>
      <c r="BE1769" s="3">
        <f t="shared" ref="BE1769:BE1785" si="1698">0.61365*EXP(17.502*BD1769/(240.97+BD1769))</f>
        <v>4.1737637383221449</v>
      </c>
      <c r="BF1769" s="3">
        <f t="shared" ref="BF1769:BF1785" si="1699">IF(BC1769&lt;&gt;0,(1000-(BB1769+AE1769)/2)/BC1769*AV1769,0)</f>
        <v>6.2081754697598864E-2</v>
      </c>
      <c r="BG1769" s="3">
        <f t="shared" ref="BG1769:BG1785" si="1700">AE1769*AK1769/1000</f>
        <v>3.1353745325407361</v>
      </c>
      <c r="BH1769" s="3">
        <f t="shared" ref="BH1769:BH1785" si="1701">(BE1769-BG1769)</f>
        <v>1.0383892057814088</v>
      </c>
      <c r="BI1769" s="3">
        <f t="shared" ref="BI1769:BI1786" si="1702">1/(1.6/P1769+1.37/X1769)</f>
        <v>3.8923407355404539E-2</v>
      </c>
      <c r="BJ1769" s="3">
        <f t="shared" ref="BJ1769:BJ1786" si="1703">Q1769*AK1769*0.001</f>
        <v>21.387322698451289</v>
      </c>
      <c r="BK1769" s="3">
        <f t="shared" ref="BK1769:BK1786" si="1704">Q1769/AC1769</f>
        <v>0.54937905015534405</v>
      </c>
      <c r="BL1769" s="3">
        <f t="shared" ref="BL1769:BL1786" si="1705">(1-AV1769*AK1769/BA1769/P1769)*100</f>
        <v>69.497959026916732</v>
      </c>
      <c r="BM1769" s="3">
        <f t="shared" ref="BM1769:BM1786" si="1706">(AC1769-O1769/(X1769/1.35))</f>
        <v>388.33318251864398</v>
      </c>
      <c r="BN1769" s="3">
        <f t="shared" ref="BN1769:BN1786" si="1707">O1769*BL1769/100/BM1769</f>
        <v>1.181505802018743E-2</v>
      </c>
    </row>
    <row r="1770" spans="1:66">
      <c r="A1770" s="1" t="s">
        <v>2409</v>
      </c>
      <c r="B1770" t="s">
        <v>2215</v>
      </c>
      <c r="C1770">
        <v>20190719</v>
      </c>
      <c r="D1770" t="s">
        <v>339</v>
      </c>
      <c r="E1770" s="1" t="s">
        <v>340</v>
      </c>
      <c r="F1770" s="2" t="s">
        <v>2408</v>
      </c>
      <c r="G1770" s="1">
        <v>2000</v>
      </c>
      <c r="H1770">
        <v>325</v>
      </c>
      <c r="I1770">
        <v>27.973834991455078</v>
      </c>
      <c r="J1770">
        <v>500.0572509765625</v>
      </c>
      <c r="K1770" s="2">
        <v>92</v>
      </c>
      <c r="L1770" s="2" t="s">
        <v>2411</v>
      </c>
      <c r="M1770" s="2">
        <v>21598</v>
      </c>
      <c r="N1770" s="2">
        <v>0</v>
      </c>
      <c r="O1770" s="3">
        <f t="shared" si="1680"/>
        <v>5.4653285679189416</v>
      </c>
      <c r="P1770" s="3">
        <f t="shared" si="1681"/>
        <v>6.3126015113169245E-2</v>
      </c>
      <c r="Q1770" s="3">
        <f t="shared" si="1682"/>
        <v>170.4910830054076</v>
      </c>
      <c r="R1770" s="3">
        <f t="shared" si="1683"/>
        <v>0.86679911841357982</v>
      </c>
      <c r="S1770" s="3">
        <f t="shared" si="1684"/>
        <v>1.342420053281578</v>
      </c>
      <c r="T1770" s="3">
        <f t="shared" si="1685"/>
        <v>30.865592956542969</v>
      </c>
      <c r="U1770" s="2">
        <v>6</v>
      </c>
      <c r="V1770" s="3">
        <f t="shared" si="1686"/>
        <v>1.4200000166893005</v>
      </c>
      <c r="W1770" s="2">
        <v>1</v>
      </c>
      <c r="X1770" s="3">
        <f t="shared" si="1687"/>
        <v>2.8400000333786011</v>
      </c>
      <c r="Y1770" s="2">
        <v>28.413173675537109</v>
      </c>
      <c r="Z1770" s="2">
        <v>30.865592956542969</v>
      </c>
      <c r="AA1770" s="2">
        <v>27.973834991455078</v>
      </c>
      <c r="AB1770" s="2">
        <v>323.99813842773438</v>
      </c>
      <c r="AC1770" s="2">
        <v>317.11068725585938</v>
      </c>
      <c r="AD1770" s="2">
        <v>30.513067245483398</v>
      </c>
      <c r="AE1770" s="2">
        <v>31.52032470703125</v>
      </c>
      <c r="AF1770" s="2">
        <v>78.059432983398438</v>
      </c>
      <c r="AG1770" s="2">
        <v>80.636238098144531</v>
      </c>
      <c r="AH1770" s="2">
        <v>500.0572509765625</v>
      </c>
      <c r="AI1770" s="2">
        <v>1999.4569091796875</v>
      </c>
      <c r="AJ1770" s="2">
        <v>2.0051243305206299</v>
      </c>
      <c r="AK1770" s="2">
        <v>99.443778991699219</v>
      </c>
      <c r="AL1770" s="2">
        <v>-1.6346530914306641</v>
      </c>
      <c r="AM1770" s="2">
        <v>-1.0055716037750244</v>
      </c>
      <c r="AN1770" s="2">
        <v>1</v>
      </c>
      <c r="AO1770" s="2">
        <v>-0.21956524252891541</v>
      </c>
      <c r="AP1770" s="2">
        <v>2.737391471862793</v>
      </c>
      <c r="AQ1770" s="2">
        <v>1</v>
      </c>
      <c r="AR1770" s="2">
        <v>0</v>
      </c>
      <c r="AS1770" s="2">
        <v>0.15999999642372131</v>
      </c>
      <c r="AT1770" s="2">
        <v>111115</v>
      </c>
      <c r="AU1770" s="3">
        <f t="shared" si="1688"/>
        <v>0.8334287516276041</v>
      </c>
      <c r="AV1770" s="3">
        <f t="shared" si="1689"/>
        <v>8.6679911841357985E-4</v>
      </c>
      <c r="AW1770" s="3">
        <f t="shared" si="1690"/>
        <v>304.01559295654295</v>
      </c>
      <c r="AX1770" s="3">
        <f t="shared" si="1691"/>
        <v>301.56317367553709</v>
      </c>
      <c r="AY1770" s="3">
        <f t="shared" si="1692"/>
        <v>319.91309831813487</v>
      </c>
      <c r="AZ1770" s="3">
        <f t="shared" si="1693"/>
        <v>2.9654620490826411</v>
      </c>
      <c r="BA1770" s="3">
        <f t="shared" si="1694"/>
        <v>4.4769202571941902</v>
      </c>
      <c r="BB1770" s="3">
        <f t="shared" si="1695"/>
        <v>45.019611106773091</v>
      </c>
      <c r="BC1770" s="3">
        <f t="shared" si="1696"/>
        <v>13.499286399741841</v>
      </c>
      <c r="BD1770" s="3">
        <f t="shared" si="1697"/>
        <v>29.639383316040039</v>
      </c>
      <c r="BE1770" s="3">
        <f t="shared" si="1698"/>
        <v>4.1729933384780358</v>
      </c>
      <c r="BF1770" s="3">
        <f t="shared" si="1699"/>
        <v>6.175339342278887E-2</v>
      </c>
      <c r="BG1770" s="3">
        <f t="shared" si="1700"/>
        <v>3.1345002039126122</v>
      </c>
      <c r="BH1770" s="3">
        <f t="shared" si="1701"/>
        <v>1.0384931345654236</v>
      </c>
      <c r="BI1770" s="3">
        <f t="shared" si="1702"/>
        <v>3.8716889117514697E-2</v>
      </c>
      <c r="BJ1770" s="3">
        <f t="shared" si="1703"/>
        <v>16.9542775784452</v>
      </c>
      <c r="BK1770" s="3">
        <f t="shared" si="1704"/>
        <v>0.53763903222803588</v>
      </c>
      <c r="BL1770" s="3">
        <f t="shared" si="1705"/>
        <v>69.499402520434643</v>
      </c>
      <c r="BM1770" s="3">
        <f t="shared" si="1706"/>
        <v>314.51273180516415</v>
      </c>
      <c r="BN1770" s="3">
        <f t="shared" si="1707"/>
        <v>1.2077001394129011E-2</v>
      </c>
    </row>
    <row r="1771" spans="1:66">
      <c r="A1771" s="1" t="s">
        <v>2409</v>
      </c>
      <c r="B1771" t="s">
        <v>2215</v>
      </c>
      <c r="C1771">
        <v>20190719</v>
      </c>
      <c r="D1771" t="s">
        <v>339</v>
      </c>
      <c r="E1771" s="1" t="s">
        <v>340</v>
      </c>
      <c r="F1771" s="2" t="s">
        <v>2408</v>
      </c>
      <c r="G1771" s="1">
        <v>2000</v>
      </c>
      <c r="H1771">
        <v>250</v>
      </c>
      <c r="I1771">
        <v>27.973276138305664</v>
      </c>
      <c r="J1771">
        <v>500.03082275390625</v>
      </c>
      <c r="K1771" s="2">
        <v>93</v>
      </c>
      <c r="L1771" s="2" t="s">
        <v>2412</v>
      </c>
      <c r="M1771" s="2">
        <v>21686.5</v>
      </c>
      <c r="N1771" s="2">
        <v>0</v>
      </c>
      <c r="O1771" s="3">
        <f t="shared" si="1680"/>
        <v>4.1884072542022457</v>
      </c>
      <c r="P1771" s="3">
        <f t="shared" si="1681"/>
        <v>6.3435051770775047E-2</v>
      </c>
      <c r="Q1771" s="3">
        <f t="shared" si="1682"/>
        <v>132.89885260526853</v>
      </c>
      <c r="R1771" s="3">
        <f t="shared" si="1683"/>
        <v>0.87002483985259249</v>
      </c>
      <c r="S1771" s="3">
        <f t="shared" si="1684"/>
        <v>1.340980651206058</v>
      </c>
      <c r="T1771" s="3">
        <f t="shared" si="1685"/>
        <v>30.862878799438477</v>
      </c>
      <c r="U1771" s="2">
        <v>6</v>
      </c>
      <c r="V1771" s="3">
        <f t="shared" si="1686"/>
        <v>1.4200000166893005</v>
      </c>
      <c r="W1771" s="2">
        <v>1</v>
      </c>
      <c r="X1771" s="3">
        <f t="shared" si="1687"/>
        <v>2.8400000333786011</v>
      </c>
      <c r="Y1771" s="2">
        <v>28.411445617675781</v>
      </c>
      <c r="Z1771" s="2">
        <v>30.862878799438477</v>
      </c>
      <c r="AA1771" s="2">
        <v>27.973276138305664</v>
      </c>
      <c r="AB1771" s="2">
        <v>250.06663513183594</v>
      </c>
      <c r="AC1771" s="2">
        <v>244.78530883789063</v>
      </c>
      <c r="AD1771" s="2">
        <v>30.517074584960938</v>
      </c>
      <c r="AE1771" s="2">
        <v>31.528125762939453</v>
      </c>
      <c r="AF1771" s="2">
        <v>78.0767822265625</v>
      </c>
      <c r="AG1771" s="2">
        <v>80.663520812988281</v>
      </c>
      <c r="AH1771" s="2">
        <v>500.03082275390625</v>
      </c>
      <c r="AI1771" s="2">
        <v>1999.7247314453125</v>
      </c>
      <c r="AJ1771" s="2">
        <v>2.1126179695129395</v>
      </c>
      <c r="AK1771" s="2">
        <v>99.442832946777344</v>
      </c>
      <c r="AL1771" s="2">
        <v>-1.1304569244384766</v>
      </c>
      <c r="AM1771" s="2">
        <v>-1.0022432804107666</v>
      </c>
      <c r="AN1771" s="2">
        <v>1</v>
      </c>
      <c r="AO1771" s="2">
        <v>-0.21956524252891541</v>
      </c>
      <c r="AP1771" s="2">
        <v>2.737391471862793</v>
      </c>
      <c r="AQ1771" s="2">
        <v>1</v>
      </c>
      <c r="AR1771" s="2">
        <v>0</v>
      </c>
      <c r="AS1771" s="2">
        <v>0.15999999642372131</v>
      </c>
      <c r="AT1771" s="2">
        <v>111115</v>
      </c>
      <c r="AU1771" s="3">
        <f t="shared" si="1688"/>
        <v>0.83338470458984359</v>
      </c>
      <c r="AV1771" s="3">
        <f t="shared" si="1689"/>
        <v>8.7002483985259248E-4</v>
      </c>
      <c r="AW1771" s="3">
        <f t="shared" si="1690"/>
        <v>304.01287879943845</v>
      </c>
      <c r="AX1771" s="3">
        <f t="shared" si="1691"/>
        <v>301.56144561767576</v>
      </c>
      <c r="AY1771" s="3">
        <f t="shared" si="1692"/>
        <v>319.95594987967706</v>
      </c>
      <c r="AZ1771" s="3">
        <f t="shared" si="1693"/>
        <v>2.9644514372759163</v>
      </c>
      <c r="BA1771" s="3">
        <f t="shared" si="1694"/>
        <v>4.4762267945750329</v>
      </c>
      <c r="BB1771" s="3">
        <f t="shared" si="1695"/>
        <v>45.013065918694693</v>
      </c>
      <c r="BC1771" s="3">
        <f t="shared" si="1696"/>
        <v>13.48494015575524</v>
      </c>
      <c r="BD1771" s="3">
        <f t="shared" si="1697"/>
        <v>29.637162208557129</v>
      </c>
      <c r="BE1771" s="3">
        <f t="shared" si="1698"/>
        <v>4.1724595637497481</v>
      </c>
      <c r="BF1771" s="3">
        <f t="shared" si="1699"/>
        <v>6.2049105236704732E-2</v>
      </c>
      <c r="BG1771" s="3">
        <f t="shared" si="1700"/>
        <v>3.1352461433689749</v>
      </c>
      <c r="BH1771" s="3">
        <f t="shared" si="1701"/>
        <v>1.0372134203807732</v>
      </c>
      <c r="BI1771" s="3">
        <f t="shared" si="1702"/>
        <v>3.8902872624634752E-2</v>
      </c>
      <c r="BJ1771" s="3">
        <f t="shared" si="1703"/>
        <v>13.215838398444104</v>
      </c>
      <c r="BK1771" s="3">
        <f t="shared" si="1704"/>
        <v>0.54292005200884408</v>
      </c>
      <c r="BL1771" s="3">
        <f t="shared" si="1705"/>
        <v>69.530610043020019</v>
      </c>
      <c r="BM1771" s="3">
        <f t="shared" si="1706"/>
        <v>242.79434062425779</v>
      </c>
      <c r="BN1771" s="3">
        <f t="shared" si="1707"/>
        <v>1.199461695624862E-2</v>
      </c>
    </row>
    <row r="1772" spans="1:66">
      <c r="A1772" s="1" t="s">
        <v>2409</v>
      </c>
      <c r="B1772" t="s">
        <v>2215</v>
      </c>
      <c r="C1772">
        <v>20190719</v>
      </c>
      <c r="D1772" t="s">
        <v>339</v>
      </c>
      <c r="E1772" s="1" t="s">
        <v>340</v>
      </c>
      <c r="F1772" s="2" t="s">
        <v>2408</v>
      </c>
      <c r="G1772" s="1">
        <v>2000</v>
      </c>
      <c r="H1772">
        <v>175</v>
      </c>
      <c r="I1772">
        <v>27.973867416381836</v>
      </c>
      <c r="J1772">
        <v>500.02496337890625</v>
      </c>
      <c r="K1772" s="2">
        <v>94</v>
      </c>
      <c r="L1772" s="2" t="s">
        <v>2413</v>
      </c>
      <c r="M1772" s="2">
        <v>21776</v>
      </c>
      <c r="N1772" s="2">
        <v>0</v>
      </c>
      <c r="O1772" s="3">
        <f t="shared" si="1680"/>
        <v>2.5462261401371582</v>
      </c>
      <c r="P1772" s="3">
        <f t="shared" si="1681"/>
        <v>6.2264658798724164E-2</v>
      </c>
      <c r="Q1772" s="3">
        <f t="shared" si="1682"/>
        <v>102.38221404990198</v>
      </c>
      <c r="R1772" s="3">
        <f t="shared" si="1683"/>
        <v>0.84486538259119515</v>
      </c>
      <c r="S1772" s="3">
        <f t="shared" si="1684"/>
        <v>1.3262046444296378</v>
      </c>
      <c r="T1772" s="3">
        <f t="shared" si="1685"/>
        <v>30.805379867553711</v>
      </c>
      <c r="U1772" s="2">
        <v>6</v>
      </c>
      <c r="V1772" s="3">
        <f t="shared" si="1686"/>
        <v>1.4200000166893005</v>
      </c>
      <c r="W1772" s="2">
        <v>1</v>
      </c>
      <c r="X1772" s="3">
        <f t="shared" si="1687"/>
        <v>2.8400000333786011</v>
      </c>
      <c r="Y1772" s="2">
        <v>28.400596618652344</v>
      </c>
      <c r="Z1772" s="2">
        <v>30.805379867553711</v>
      </c>
      <c r="AA1772" s="2">
        <v>27.973867416381836</v>
      </c>
      <c r="AB1772" s="2">
        <v>175.30523681640625</v>
      </c>
      <c r="AC1772" s="2">
        <v>172.07546997070313</v>
      </c>
      <c r="AD1772" s="2">
        <v>30.548320770263672</v>
      </c>
      <c r="AE1772" s="2">
        <v>31.530143737792969</v>
      </c>
      <c r="AF1772" s="2">
        <v>78.203697204589844</v>
      </c>
      <c r="AG1772" s="2">
        <v>80.7171630859375</v>
      </c>
      <c r="AH1772" s="2">
        <v>500.02496337890625</v>
      </c>
      <c r="AI1772" s="2">
        <v>1999.875732421875</v>
      </c>
      <c r="AJ1772" s="2">
        <v>2.1161527633666992</v>
      </c>
      <c r="AK1772" s="2">
        <v>99.439865112304688</v>
      </c>
      <c r="AL1772" s="2">
        <v>-0.27874183654785156</v>
      </c>
      <c r="AM1772" s="2">
        <v>-1.0199205875396729</v>
      </c>
      <c r="AN1772" s="2">
        <v>1</v>
      </c>
      <c r="AO1772" s="2">
        <v>-0.21956524252891541</v>
      </c>
      <c r="AP1772" s="2">
        <v>2.737391471862793</v>
      </c>
      <c r="AQ1772" s="2">
        <v>1</v>
      </c>
      <c r="AR1772" s="2">
        <v>0</v>
      </c>
      <c r="AS1772" s="2">
        <v>0.15999999642372131</v>
      </c>
      <c r="AT1772" s="2">
        <v>111115</v>
      </c>
      <c r="AU1772" s="3">
        <f t="shared" si="1688"/>
        <v>0.8333749389648436</v>
      </c>
      <c r="AV1772" s="3">
        <f t="shared" si="1689"/>
        <v>8.4486538259119514E-4</v>
      </c>
      <c r="AW1772" s="3">
        <f t="shared" si="1690"/>
        <v>303.95537986755369</v>
      </c>
      <c r="AX1772" s="3">
        <f t="shared" si="1691"/>
        <v>301.55059661865232</v>
      </c>
      <c r="AY1772" s="3">
        <f t="shared" si="1692"/>
        <v>319.98011003538704</v>
      </c>
      <c r="AZ1772" s="3">
        <f t="shared" si="1693"/>
        <v>2.9846873173455206</v>
      </c>
      <c r="BA1772" s="3">
        <f t="shared" si="1694"/>
        <v>4.4615578846873492</v>
      </c>
      <c r="BB1772" s="3">
        <f t="shared" si="1695"/>
        <v>44.866893973041769</v>
      </c>
      <c r="BC1772" s="3">
        <f t="shared" si="1696"/>
        <v>13.3367502352488</v>
      </c>
      <c r="BD1772" s="3">
        <f t="shared" si="1697"/>
        <v>29.602988243103027</v>
      </c>
      <c r="BE1772" s="3">
        <f t="shared" si="1698"/>
        <v>4.1642544033866953</v>
      </c>
      <c r="BF1772" s="3">
        <f t="shared" si="1699"/>
        <v>6.0928844134482421E-2</v>
      </c>
      <c r="BG1772" s="3">
        <f t="shared" si="1700"/>
        <v>3.1353532402577113</v>
      </c>
      <c r="BH1772" s="3">
        <f t="shared" si="1701"/>
        <v>1.0289011631289839</v>
      </c>
      <c r="BI1772" s="3">
        <f t="shared" si="1702"/>
        <v>3.8198330714667758E-2</v>
      </c>
      <c r="BJ1772" s="3">
        <f t="shared" si="1703"/>
        <v>10.180873555021359</v>
      </c>
      <c r="BK1772" s="3">
        <f t="shared" si="1704"/>
        <v>0.59498436393829501</v>
      </c>
      <c r="BL1772" s="3">
        <f t="shared" si="1705"/>
        <v>69.757346212504416</v>
      </c>
      <c r="BM1772" s="3">
        <f t="shared" si="1706"/>
        <v>170.86511600986324</v>
      </c>
      <c r="BN1772" s="3">
        <f t="shared" si="1707"/>
        <v>1.0395215977415979E-2</v>
      </c>
    </row>
    <row r="1773" spans="1:66">
      <c r="A1773" s="1" t="s">
        <v>2409</v>
      </c>
      <c r="B1773" t="s">
        <v>2215</v>
      </c>
      <c r="C1773">
        <v>20190719</v>
      </c>
      <c r="D1773" t="s">
        <v>339</v>
      </c>
      <c r="E1773" s="1" t="s">
        <v>340</v>
      </c>
      <c r="F1773" s="2" t="s">
        <v>2408</v>
      </c>
      <c r="G1773" s="1">
        <v>2000</v>
      </c>
      <c r="H1773">
        <v>100</v>
      </c>
      <c r="I1773">
        <v>27.973989486694336</v>
      </c>
      <c r="J1773">
        <v>500.05538940429688</v>
      </c>
      <c r="K1773" s="2">
        <v>95</v>
      </c>
      <c r="L1773" s="2" t="s">
        <v>952</v>
      </c>
      <c r="M1773" s="2">
        <v>21867</v>
      </c>
      <c r="N1773" s="2">
        <v>0</v>
      </c>
      <c r="O1773" s="3">
        <f t="shared" si="1680"/>
        <v>1.4087764568210042</v>
      </c>
      <c r="P1773" s="3">
        <f t="shared" si="1681"/>
        <v>6.238946326762216E-2</v>
      </c>
      <c r="Q1773" s="3">
        <f t="shared" si="1682"/>
        <v>60.187241193430488</v>
      </c>
      <c r="R1773" s="3">
        <f t="shared" si="1683"/>
        <v>0.84538369432428317</v>
      </c>
      <c r="S1773" s="3">
        <f t="shared" si="1684"/>
        <v>1.3243302505547803</v>
      </c>
      <c r="T1773" s="3">
        <f t="shared" si="1685"/>
        <v>30.801202774047852</v>
      </c>
      <c r="U1773" s="2">
        <v>6</v>
      </c>
      <c r="V1773" s="3">
        <f t="shared" si="1686"/>
        <v>1.4200000166893005</v>
      </c>
      <c r="W1773" s="2">
        <v>1</v>
      </c>
      <c r="X1773" s="3">
        <f t="shared" si="1687"/>
        <v>2.8400000333786011</v>
      </c>
      <c r="Y1773" s="2">
        <v>28.398855209350586</v>
      </c>
      <c r="Z1773" s="2">
        <v>30.801202774047852</v>
      </c>
      <c r="AA1773" s="2">
        <v>27.973989486694336</v>
      </c>
      <c r="AB1773" s="2">
        <v>100.54122161865234</v>
      </c>
      <c r="AC1773" s="2">
        <v>98.750709533691406</v>
      </c>
      <c r="AD1773" s="2">
        <v>30.558048248291016</v>
      </c>
      <c r="AE1773" s="2">
        <v>31.540403366088867</v>
      </c>
      <c r="AF1773" s="2">
        <v>78.231285095214844</v>
      </c>
      <c r="AG1773" s="2">
        <v>80.746200561523438</v>
      </c>
      <c r="AH1773" s="2">
        <v>500.05538940429688</v>
      </c>
      <c r="AI1773" s="2">
        <v>2000.266845703125</v>
      </c>
      <c r="AJ1773" s="2">
        <v>1.9836640357971191</v>
      </c>
      <c r="AK1773" s="2">
        <v>99.433212280273438</v>
      </c>
      <c r="AL1773" s="2">
        <v>-8.7358474731445313E-2</v>
      </c>
      <c r="AM1773" s="2">
        <v>-1.0491869449615479</v>
      </c>
      <c r="AN1773" s="2">
        <v>1</v>
      </c>
      <c r="AO1773" s="2">
        <v>-0.21956524252891541</v>
      </c>
      <c r="AP1773" s="2">
        <v>2.737391471862793</v>
      </c>
      <c r="AQ1773" s="2">
        <v>1</v>
      </c>
      <c r="AR1773" s="2">
        <v>0</v>
      </c>
      <c r="AS1773" s="2">
        <v>0.15999999642372131</v>
      </c>
      <c r="AT1773" s="2">
        <v>111115</v>
      </c>
      <c r="AU1773" s="3">
        <f t="shared" si="1688"/>
        <v>0.83342564900716143</v>
      </c>
      <c r="AV1773" s="3">
        <f t="shared" si="1689"/>
        <v>8.4538369432428319E-4</v>
      </c>
      <c r="AW1773" s="3">
        <f t="shared" si="1690"/>
        <v>303.95120277404783</v>
      </c>
      <c r="AX1773" s="3">
        <f t="shared" si="1691"/>
        <v>301.54885520935056</v>
      </c>
      <c r="AY1773" s="3">
        <f t="shared" si="1692"/>
        <v>320.04268815898831</v>
      </c>
      <c r="AZ1773" s="3">
        <f t="shared" si="1693"/>
        <v>2.9855238510377853</v>
      </c>
      <c r="BA1773" s="3">
        <f t="shared" si="1694"/>
        <v>4.4604938738605453</v>
      </c>
      <c r="BB1773" s="3">
        <f t="shared" si="1695"/>
        <v>44.859195147871759</v>
      </c>
      <c r="BC1773" s="3">
        <f t="shared" si="1696"/>
        <v>13.318791781782892</v>
      </c>
      <c r="BD1773" s="3">
        <f t="shared" si="1697"/>
        <v>29.600028991699219</v>
      </c>
      <c r="BE1773" s="3">
        <f t="shared" si="1698"/>
        <v>4.1635445500492576</v>
      </c>
      <c r="BF1773" s="3">
        <f t="shared" si="1699"/>
        <v>6.1048345843058786E-2</v>
      </c>
      <c r="BG1773" s="3">
        <f t="shared" si="1700"/>
        <v>3.136163623305765</v>
      </c>
      <c r="BH1773" s="3">
        <f t="shared" si="1701"/>
        <v>1.0273809267434926</v>
      </c>
      <c r="BI1773" s="3">
        <f t="shared" si="1702"/>
        <v>3.8273482555434238E-2</v>
      </c>
      <c r="BJ1773" s="3">
        <f t="shared" si="1703"/>
        <v>5.9846107301503917</v>
      </c>
      <c r="BK1773" s="3">
        <f t="shared" si="1704"/>
        <v>0.60948667080610719</v>
      </c>
      <c r="BL1773" s="3">
        <f t="shared" si="1705"/>
        <v>69.794144519474756</v>
      </c>
      <c r="BM1773" s="3">
        <f t="shared" si="1706"/>
        <v>98.081044676523845</v>
      </c>
      <c r="BN1773" s="3">
        <f t="shared" si="1707"/>
        <v>1.0024806316783975E-2</v>
      </c>
    </row>
    <row r="1774" spans="1:66">
      <c r="A1774" s="1" t="s">
        <v>2409</v>
      </c>
      <c r="B1774" t="s">
        <v>2215</v>
      </c>
      <c r="C1774">
        <v>20190719</v>
      </c>
      <c r="D1774" t="s">
        <v>339</v>
      </c>
      <c r="E1774" s="1" t="s">
        <v>340</v>
      </c>
      <c r="F1774" s="2" t="s">
        <v>2408</v>
      </c>
      <c r="G1774" s="1">
        <v>2000</v>
      </c>
      <c r="H1774">
        <v>66</v>
      </c>
      <c r="I1774">
        <v>27.973621368408203</v>
      </c>
      <c r="J1774">
        <v>500.04794311523438</v>
      </c>
      <c r="K1774" s="2">
        <v>96</v>
      </c>
      <c r="L1774" s="2" t="s">
        <v>2414</v>
      </c>
      <c r="M1774" s="2">
        <v>21955.5</v>
      </c>
      <c r="N1774" s="2">
        <v>0</v>
      </c>
      <c r="O1774" s="3">
        <f t="shared" si="1680"/>
        <v>0.64132524681213621</v>
      </c>
      <c r="P1774" s="3">
        <f t="shared" si="1681"/>
        <v>6.4303292936290973E-2</v>
      </c>
      <c r="Q1774" s="3">
        <f t="shared" si="1682"/>
        <v>47.433953895349646</v>
      </c>
      <c r="R1774" s="3">
        <f t="shared" si="1683"/>
        <v>0.86061800566935065</v>
      </c>
      <c r="S1774" s="3">
        <f t="shared" si="1684"/>
        <v>1.3090596927528022</v>
      </c>
      <c r="T1774" s="3">
        <f t="shared" si="1685"/>
        <v>30.73396110534668</v>
      </c>
      <c r="U1774" s="2">
        <v>6</v>
      </c>
      <c r="V1774" s="3">
        <f t="shared" si="1686"/>
        <v>1.4200000166893005</v>
      </c>
      <c r="W1774" s="2">
        <v>1</v>
      </c>
      <c r="X1774" s="3">
        <f t="shared" si="1687"/>
        <v>2.8400000333786011</v>
      </c>
      <c r="Y1774" s="2">
        <v>28.383682250976563</v>
      </c>
      <c r="Z1774" s="2">
        <v>30.73396110534668</v>
      </c>
      <c r="AA1774" s="2">
        <v>27.973621368408203</v>
      </c>
      <c r="AB1774" s="2">
        <v>65.763771057128906</v>
      </c>
      <c r="AC1774" s="2">
        <v>64.927207946777344</v>
      </c>
      <c r="AD1774" s="2">
        <v>30.521984100341797</v>
      </c>
      <c r="AE1774" s="2">
        <v>31.522075653076172</v>
      </c>
      <c r="AF1774" s="2">
        <v>78.207778930664063</v>
      </c>
      <c r="AG1774" s="2">
        <v>80.770347595214844</v>
      </c>
      <c r="AH1774" s="2">
        <v>500.04794311523438</v>
      </c>
      <c r="AI1774" s="2">
        <v>2001.0633544921875</v>
      </c>
      <c r="AJ1774" s="2">
        <v>2.2069132328033447</v>
      </c>
      <c r="AK1774" s="2">
        <v>99.433059692382813</v>
      </c>
      <c r="AL1774" s="2">
        <v>0.21175193786621094</v>
      </c>
      <c r="AM1774" s="2">
        <v>-1.0469629764556885</v>
      </c>
      <c r="AN1774" s="2">
        <v>1</v>
      </c>
      <c r="AO1774" s="2">
        <v>-0.21956524252891541</v>
      </c>
      <c r="AP1774" s="2">
        <v>2.737391471862793</v>
      </c>
      <c r="AQ1774" s="2">
        <v>1</v>
      </c>
      <c r="AR1774" s="2">
        <v>0</v>
      </c>
      <c r="AS1774" s="2">
        <v>0.15999999642372131</v>
      </c>
      <c r="AT1774" s="2">
        <v>111115</v>
      </c>
      <c r="AU1774" s="3">
        <f t="shared" si="1688"/>
        <v>0.83341323852539051</v>
      </c>
      <c r="AV1774" s="3">
        <f t="shared" si="1689"/>
        <v>8.6061800566935068E-4</v>
      </c>
      <c r="AW1774" s="3">
        <f t="shared" si="1690"/>
        <v>303.88396110534666</v>
      </c>
      <c r="AX1774" s="3">
        <f t="shared" si="1691"/>
        <v>301.53368225097654</v>
      </c>
      <c r="AY1774" s="3">
        <f t="shared" si="1692"/>
        <v>320.17012956238977</v>
      </c>
      <c r="AZ1774" s="3">
        <f t="shared" si="1693"/>
        <v>2.9868603091957877</v>
      </c>
      <c r="BA1774" s="3">
        <f t="shared" si="1694"/>
        <v>4.4433961227929322</v>
      </c>
      <c r="BB1774" s="3">
        <f t="shared" si="1695"/>
        <v>44.68731160983598</v>
      </c>
      <c r="BC1774" s="3">
        <f t="shared" si="1696"/>
        <v>13.165235956759808</v>
      </c>
      <c r="BD1774" s="3">
        <f t="shared" si="1697"/>
        <v>29.558821678161621</v>
      </c>
      <c r="BE1774" s="3">
        <f t="shared" si="1698"/>
        <v>4.1536708602231167</v>
      </c>
      <c r="BF1774" s="3">
        <f t="shared" si="1699"/>
        <v>6.2879573366442523E-2</v>
      </c>
      <c r="BG1774" s="3">
        <f t="shared" si="1700"/>
        <v>3.13433643004013</v>
      </c>
      <c r="BH1774" s="3">
        <f t="shared" si="1701"/>
        <v>1.0193344301829868</v>
      </c>
      <c r="BI1774" s="3">
        <f t="shared" si="1702"/>
        <v>3.9425212958905144E-2</v>
      </c>
      <c r="BJ1774" s="3">
        <f t="shared" si="1703"/>
        <v>4.7165031691220358</v>
      </c>
      <c r="BK1774" s="3">
        <f t="shared" si="1704"/>
        <v>0.73057128737512611</v>
      </c>
      <c r="BL1774" s="3">
        <f t="shared" si="1705"/>
        <v>70.050264843277759</v>
      </c>
      <c r="BM1774" s="3">
        <f t="shared" si="1706"/>
        <v>64.622352639375677</v>
      </c>
      <c r="BN1774" s="3">
        <f t="shared" si="1707"/>
        <v>6.9519294106443474E-3</v>
      </c>
    </row>
    <row r="1775" spans="1:66">
      <c r="A1775" s="1" t="s">
        <v>2409</v>
      </c>
      <c r="B1775" t="s">
        <v>2215</v>
      </c>
      <c r="C1775">
        <v>20190719</v>
      </c>
      <c r="D1775" t="s">
        <v>339</v>
      </c>
      <c r="E1775" s="1" t="s">
        <v>340</v>
      </c>
      <c r="F1775" s="2" t="s">
        <v>2408</v>
      </c>
      <c r="G1775" s="1">
        <v>2000</v>
      </c>
      <c r="H1775">
        <v>33</v>
      </c>
      <c r="I1775">
        <v>27.975255966186523</v>
      </c>
      <c r="J1775">
        <v>500.07827758789063</v>
      </c>
      <c r="K1775" s="2">
        <v>97</v>
      </c>
      <c r="L1775" s="2" t="s">
        <v>2415</v>
      </c>
      <c r="M1775" s="2">
        <v>22045</v>
      </c>
      <c r="N1775" s="2">
        <v>0</v>
      </c>
      <c r="O1775" s="3">
        <f t="shared" si="1680"/>
        <v>0.53876665663839773</v>
      </c>
      <c r="P1775" s="3">
        <f t="shared" si="1681"/>
        <v>6.7236096754231089E-2</v>
      </c>
      <c r="Q1775" s="3">
        <f t="shared" si="1682"/>
        <v>29.579811923192672</v>
      </c>
      <c r="R1775" s="3">
        <f t="shared" si="1683"/>
        <v>0.89521001749819906</v>
      </c>
      <c r="S1775" s="3">
        <f t="shared" si="1684"/>
        <v>1.3036117089803771</v>
      </c>
      <c r="T1775" s="3">
        <f t="shared" si="1685"/>
        <v>30.721113204956055</v>
      </c>
      <c r="U1775" s="2">
        <v>6</v>
      </c>
      <c r="V1775" s="3">
        <f t="shared" si="1686"/>
        <v>1.4200000166893005</v>
      </c>
      <c r="W1775" s="2">
        <v>1</v>
      </c>
      <c r="X1775" s="3">
        <f t="shared" si="1687"/>
        <v>2.8400000333786011</v>
      </c>
      <c r="Y1775" s="2">
        <v>28.378498077392578</v>
      </c>
      <c r="Z1775" s="2">
        <v>30.721113204956055</v>
      </c>
      <c r="AA1775" s="2">
        <v>27.975255966186523</v>
      </c>
      <c r="AB1775" s="2">
        <v>44.147388458251953</v>
      </c>
      <c r="AC1775" s="2">
        <v>43.454296112060547</v>
      </c>
      <c r="AD1775" s="2">
        <v>30.503677368164063</v>
      </c>
      <c r="AE1775" s="2">
        <v>31.543880462646484</v>
      </c>
      <c r="AF1775" s="2">
        <v>78.184913635253906</v>
      </c>
      <c r="AG1775" s="2">
        <v>80.851089477539063</v>
      </c>
      <c r="AH1775" s="2">
        <v>500.07827758789063</v>
      </c>
      <c r="AI1775" s="2">
        <v>2000.51611328125</v>
      </c>
      <c r="AJ1775" s="2">
        <v>2.1807501316070557</v>
      </c>
      <c r="AK1775" s="2">
        <v>99.433677673339844</v>
      </c>
      <c r="AL1775" s="2">
        <v>0.23243522644042969</v>
      </c>
      <c r="AM1775" s="2">
        <v>-1.0493032932281494</v>
      </c>
      <c r="AN1775" s="2">
        <v>1</v>
      </c>
      <c r="AO1775" s="2">
        <v>-0.21956524252891541</v>
      </c>
      <c r="AP1775" s="2">
        <v>2.737391471862793</v>
      </c>
      <c r="AQ1775" s="2">
        <v>1</v>
      </c>
      <c r="AR1775" s="2">
        <v>0</v>
      </c>
      <c r="AS1775" s="2">
        <v>0.15999999642372131</v>
      </c>
      <c r="AT1775" s="2">
        <v>111135</v>
      </c>
      <c r="AU1775" s="3">
        <f t="shared" si="1688"/>
        <v>0.83346379597981768</v>
      </c>
      <c r="AV1775" s="3">
        <f t="shared" si="1689"/>
        <v>8.9521001749819909E-4</v>
      </c>
      <c r="AW1775" s="3">
        <f t="shared" si="1690"/>
        <v>303.87111320495603</v>
      </c>
      <c r="AX1775" s="3">
        <f t="shared" si="1691"/>
        <v>301.52849807739256</v>
      </c>
      <c r="AY1775" s="3">
        <f t="shared" si="1692"/>
        <v>320.08257097059686</v>
      </c>
      <c r="AZ1775" s="3">
        <f t="shared" si="1693"/>
        <v>2.9690606825588377</v>
      </c>
      <c r="BA1775" s="3">
        <f t="shared" si="1694"/>
        <v>4.4401357514695299</v>
      </c>
      <c r="BB1775" s="3">
        <f t="shared" si="1695"/>
        <v>44.654244470935616</v>
      </c>
      <c r="BC1775" s="3">
        <f t="shared" si="1696"/>
        <v>13.110364008289132</v>
      </c>
      <c r="BD1775" s="3">
        <f t="shared" si="1697"/>
        <v>29.549805641174316</v>
      </c>
      <c r="BE1775" s="3">
        <f t="shared" si="1698"/>
        <v>4.1515132499902707</v>
      </c>
      <c r="BF1775" s="3">
        <f t="shared" si="1699"/>
        <v>6.5681117212016277E-2</v>
      </c>
      <c r="BG1775" s="3">
        <f t="shared" si="1700"/>
        <v>3.1365240424891527</v>
      </c>
      <c r="BH1775" s="3">
        <f t="shared" si="1701"/>
        <v>1.014989207501118</v>
      </c>
      <c r="BI1775" s="3">
        <f t="shared" si="1702"/>
        <v>4.1187627693071723E-2</v>
      </c>
      <c r="BJ1775" s="3">
        <f t="shared" si="1703"/>
        <v>2.9412294844087552</v>
      </c>
      <c r="BK1775" s="3">
        <f t="shared" si="1704"/>
        <v>0.68071087486751225</v>
      </c>
      <c r="BL1775" s="3">
        <f t="shared" si="1705"/>
        <v>70.183291866271418</v>
      </c>
      <c r="BM1775" s="3">
        <f t="shared" si="1706"/>
        <v>43.198192246598062</v>
      </c>
      <c r="BN1775" s="3">
        <f t="shared" si="1707"/>
        <v>8.7532407131332458E-3</v>
      </c>
    </row>
    <row r="1776" spans="1:66">
      <c r="A1776" s="1" t="s">
        <v>2409</v>
      </c>
      <c r="B1776" t="s">
        <v>2215</v>
      </c>
      <c r="C1776">
        <v>20190719</v>
      </c>
      <c r="D1776" t="s">
        <v>339</v>
      </c>
      <c r="E1776" s="1" t="s">
        <v>340</v>
      </c>
      <c r="F1776" s="2" t="s">
        <v>2408</v>
      </c>
      <c r="G1776" s="1">
        <v>2000</v>
      </c>
      <c r="H1776">
        <v>400</v>
      </c>
      <c r="I1776">
        <v>27.974224090576172</v>
      </c>
      <c r="J1776">
        <v>500.0430908203125</v>
      </c>
      <c r="K1776" s="2">
        <v>98</v>
      </c>
      <c r="L1776" s="2" t="s">
        <v>2416</v>
      </c>
      <c r="M1776" s="2">
        <v>22160.5</v>
      </c>
      <c r="N1776" s="2">
        <v>0</v>
      </c>
      <c r="O1776" s="3">
        <f t="shared" si="1680"/>
        <v>7.0239090345608233</v>
      </c>
      <c r="P1776" s="3">
        <f t="shared" si="1681"/>
        <v>6.9218911555115364E-2</v>
      </c>
      <c r="Q1776" s="3">
        <f t="shared" si="1682"/>
        <v>218.32120912097548</v>
      </c>
      <c r="R1776" s="3">
        <f t="shared" si="1683"/>
        <v>0.91894714084398932</v>
      </c>
      <c r="S1776" s="3">
        <f t="shared" si="1684"/>
        <v>1.3007495862651632</v>
      </c>
      <c r="T1776" s="3">
        <f t="shared" si="1685"/>
        <v>30.719028472900391</v>
      </c>
      <c r="U1776" s="2">
        <v>6</v>
      </c>
      <c r="V1776" s="3">
        <f t="shared" si="1686"/>
        <v>1.4200000166893005</v>
      </c>
      <c r="W1776" s="2">
        <v>1</v>
      </c>
      <c r="X1776" s="3">
        <f t="shared" si="1687"/>
        <v>2.8400000333786011</v>
      </c>
      <c r="Y1776" s="2">
        <v>28.386142730712891</v>
      </c>
      <c r="Z1776" s="2">
        <v>30.719028472900391</v>
      </c>
      <c r="AA1776" s="2">
        <v>27.974224090576172</v>
      </c>
      <c r="AB1776" s="2">
        <v>399.52932739257813</v>
      </c>
      <c r="AC1776" s="2">
        <v>390.67059326171875</v>
      </c>
      <c r="AD1776" s="2">
        <v>30.498804092407227</v>
      </c>
      <c r="AE1776" s="2">
        <v>31.566638946533203</v>
      </c>
      <c r="AF1776" s="2">
        <v>78.139442443847656</v>
      </c>
      <c r="AG1776" s="2">
        <v>80.875289916992188</v>
      </c>
      <c r="AH1776" s="2">
        <v>500.0430908203125</v>
      </c>
      <c r="AI1776" s="2">
        <v>2000.501220703125</v>
      </c>
      <c r="AJ1776" s="2">
        <v>2.2583165168762207</v>
      </c>
      <c r="AK1776" s="2">
        <v>99.435905456542969</v>
      </c>
      <c r="AL1776" s="2">
        <v>-2.8718128204345703</v>
      </c>
      <c r="AM1776" s="2">
        <v>-1.0659449100494385</v>
      </c>
      <c r="AN1776" s="2">
        <v>1</v>
      </c>
      <c r="AO1776" s="2">
        <v>-0.21956524252891541</v>
      </c>
      <c r="AP1776" s="2">
        <v>2.737391471862793</v>
      </c>
      <c r="AQ1776" s="2">
        <v>1</v>
      </c>
      <c r="AR1776" s="2">
        <v>0</v>
      </c>
      <c r="AS1776" s="2">
        <v>0.15999999642372131</v>
      </c>
      <c r="AT1776" s="2">
        <v>111115</v>
      </c>
      <c r="AU1776" s="3">
        <f t="shared" si="1688"/>
        <v>0.8334051513671874</v>
      </c>
      <c r="AV1776" s="3">
        <f t="shared" si="1689"/>
        <v>9.1894714084398929E-4</v>
      </c>
      <c r="AW1776" s="3">
        <f t="shared" si="1690"/>
        <v>303.86902847290037</v>
      </c>
      <c r="AX1776" s="3">
        <f t="shared" si="1691"/>
        <v>301.53614273071287</v>
      </c>
      <c r="AY1776" s="3">
        <f t="shared" si="1692"/>
        <v>320.08018815815012</v>
      </c>
      <c r="AZ1776" s="3">
        <f t="shared" si="1693"/>
        <v>2.9580951987546418</v>
      </c>
      <c r="BA1776" s="3">
        <f t="shared" si="1694"/>
        <v>4.439606912133466</v>
      </c>
      <c r="BB1776" s="3">
        <f t="shared" si="1695"/>
        <v>44.647925633600551</v>
      </c>
      <c r="BC1776" s="3">
        <f t="shared" si="1696"/>
        <v>13.081286687067347</v>
      </c>
      <c r="BD1776" s="3">
        <f t="shared" si="1697"/>
        <v>29.552585601806641</v>
      </c>
      <c r="BE1776" s="3">
        <f t="shared" si="1698"/>
        <v>4.1521784127466459</v>
      </c>
      <c r="BF1776" s="3">
        <f t="shared" si="1699"/>
        <v>6.7571989199814927E-2</v>
      </c>
      <c r="BG1776" s="3">
        <f t="shared" si="1700"/>
        <v>3.1388573258683028</v>
      </c>
      <c r="BH1776" s="3">
        <f t="shared" si="1701"/>
        <v>1.0133210868783431</v>
      </c>
      <c r="BI1776" s="3">
        <f t="shared" si="1702"/>
        <v>4.2377434121812621E-2</v>
      </c>
      <c r="BJ1776" s="3">
        <f t="shared" si="1703"/>
        <v>21.708967109311462</v>
      </c>
      <c r="BK1776" s="3">
        <f t="shared" si="1704"/>
        <v>0.55883706858559823</v>
      </c>
      <c r="BL1776" s="3">
        <f t="shared" si="1705"/>
        <v>70.265237168929559</v>
      </c>
      <c r="BM1776" s="3">
        <f t="shared" si="1706"/>
        <v>387.33176330213718</v>
      </c>
      <c r="BN1776" s="3">
        <f t="shared" si="1707"/>
        <v>1.2741961308797217E-2</v>
      </c>
    </row>
    <row r="1777" spans="1:66">
      <c r="A1777" s="1" t="s">
        <v>2409</v>
      </c>
      <c r="B1777" t="s">
        <v>2215</v>
      </c>
      <c r="C1777">
        <v>20190719</v>
      </c>
      <c r="D1777" t="s">
        <v>339</v>
      </c>
      <c r="E1777" s="1" t="s">
        <v>340</v>
      </c>
      <c r="F1777" s="2" t="s">
        <v>2408</v>
      </c>
      <c r="G1777" s="1">
        <v>2000</v>
      </c>
      <c r="H1777">
        <v>400</v>
      </c>
      <c r="I1777">
        <v>27.974964141845703</v>
      </c>
      <c r="J1777">
        <v>500.0469970703125</v>
      </c>
      <c r="K1777" s="2">
        <v>99</v>
      </c>
      <c r="L1777" s="2" t="s">
        <v>2417</v>
      </c>
      <c r="M1777" s="2">
        <v>22253</v>
      </c>
      <c r="N1777" s="2">
        <v>0</v>
      </c>
      <c r="O1777" s="3">
        <f t="shared" si="1680"/>
        <v>7.1397450065721406</v>
      </c>
      <c r="P1777" s="3">
        <f t="shared" si="1681"/>
        <v>7.0386494133721E-2</v>
      </c>
      <c r="Q1777" s="3">
        <f t="shared" si="1682"/>
        <v>219.05638245420823</v>
      </c>
      <c r="R1777" s="3">
        <f t="shared" si="1683"/>
        <v>0.93075580154240589</v>
      </c>
      <c r="S1777" s="3">
        <f t="shared" si="1684"/>
        <v>1.2961959207539366</v>
      </c>
      <c r="T1777" s="3">
        <f t="shared" si="1685"/>
        <v>30.70402717590332</v>
      </c>
      <c r="U1777" s="2">
        <v>6</v>
      </c>
      <c r="V1777" s="3">
        <f t="shared" si="1686"/>
        <v>1.4200000166893005</v>
      </c>
      <c r="W1777" s="2">
        <v>1</v>
      </c>
      <c r="X1777" s="3">
        <f t="shared" si="1687"/>
        <v>2.8400000333786011</v>
      </c>
      <c r="Y1777" s="2">
        <v>28.383438110351563</v>
      </c>
      <c r="Z1777" s="2">
        <v>30.70402717590332</v>
      </c>
      <c r="AA1777" s="2">
        <v>27.974964141845703</v>
      </c>
      <c r="AB1777" s="2">
        <v>400.39749145507813</v>
      </c>
      <c r="AC1777" s="2">
        <v>391.39349365234375</v>
      </c>
      <c r="AD1777" s="2">
        <v>30.491582870483398</v>
      </c>
      <c r="AE1777" s="2">
        <v>31.573123931884766</v>
      </c>
      <c r="AF1777" s="2">
        <v>78.135841369628906</v>
      </c>
      <c r="AG1777" s="2">
        <v>80.907325744628906</v>
      </c>
      <c r="AH1777" s="2">
        <v>500.0469970703125</v>
      </c>
      <c r="AI1777" s="2">
        <v>2000.635498046875</v>
      </c>
      <c r="AJ1777" s="2">
        <v>2.1126570701599121</v>
      </c>
      <c r="AK1777" s="2">
        <v>99.439231872558594</v>
      </c>
      <c r="AL1777" s="2">
        <v>-2.7185230255126953</v>
      </c>
      <c r="AM1777" s="2">
        <v>-1.0657179355621338</v>
      </c>
      <c r="AN1777" s="2">
        <v>1</v>
      </c>
      <c r="AO1777" s="2">
        <v>-0.21956524252891541</v>
      </c>
      <c r="AP1777" s="2">
        <v>2.737391471862793</v>
      </c>
      <c r="AQ1777" s="2">
        <v>1</v>
      </c>
      <c r="AR1777" s="2">
        <v>0</v>
      </c>
      <c r="AS1777" s="2">
        <v>0.15999999642372131</v>
      </c>
      <c r="AT1777" s="2">
        <v>111115</v>
      </c>
      <c r="AU1777" s="3">
        <f t="shared" si="1688"/>
        <v>0.83341166178385406</v>
      </c>
      <c r="AV1777" s="3">
        <f t="shared" si="1689"/>
        <v>9.3075580154240592E-4</v>
      </c>
      <c r="AW1777" s="3">
        <f t="shared" si="1690"/>
        <v>303.8540271759033</v>
      </c>
      <c r="AX1777" s="3">
        <f t="shared" si="1691"/>
        <v>301.53343811035154</v>
      </c>
      <c r="AY1777" s="3">
        <f t="shared" si="1692"/>
        <v>320.10167253266991</v>
      </c>
      <c r="AZ1777" s="3">
        <f t="shared" si="1693"/>
        <v>2.9540451113728685</v>
      </c>
      <c r="BA1777" s="3">
        <f t="shared" si="1694"/>
        <v>4.4358031123576547</v>
      </c>
      <c r="BB1777" s="3">
        <f t="shared" si="1695"/>
        <v>44.608179576875493</v>
      </c>
      <c r="BC1777" s="3">
        <f t="shared" si="1696"/>
        <v>13.035055644990727</v>
      </c>
      <c r="BD1777" s="3">
        <f t="shared" si="1697"/>
        <v>29.543732643127441</v>
      </c>
      <c r="BE1777" s="3">
        <f t="shared" si="1698"/>
        <v>4.1500604833976071</v>
      </c>
      <c r="BF1777" s="3">
        <f t="shared" si="1699"/>
        <v>6.8684225892165121E-2</v>
      </c>
      <c r="BG1777" s="3">
        <f t="shared" si="1700"/>
        <v>3.139607191603718</v>
      </c>
      <c r="BH1777" s="3">
        <f t="shared" si="1701"/>
        <v>1.0104532917938891</v>
      </c>
      <c r="BI1777" s="3">
        <f t="shared" si="1702"/>
        <v>4.307740124473531E-2</v>
      </c>
      <c r="BJ1777" s="3">
        <f t="shared" si="1703"/>
        <v>21.782798408027887</v>
      </c>
      <c r="BK1777" s="3">
        <f t="shared" si="1704"/>
        <v>0.55968324973941852</v>
      </c>
      <c r="BL1777" s="3">
        <f t="shared" si="1705"/>
        <v>70.356333583239078</v>
      </c>
      <c r="BM1777" s="3">
        <f t="shared" si="1706"/>
        <v>387.99960081938985</v>
      </c>
      <c r="BN1777" s="3">
        <f t="shared" si="1707"/>
        <v>1.2946566963492397E-2</v>
      </c>
    </row>
    <row r="1778" spans="1:66">
      <c r="A1778" s="1" t="s">
        <v>2409</v>
      </c>
      <c r="B1778" t="s">
        <v>2215</v>
      </c>
      <c r="C1778">
        <v>20190719</v>
      </c>
      <c r="D1778" t="s">
        <v>339</v>
      </c>
      <c r="E1778" s="1" t="s">
        <v>340</v>
      </c>
      <c r="F1778" s="2" t="s">
        <v>2408</v>
      </c>
      <c r="G1778" s="1">
        <v>2000</v>
      </c>
      <c r="H1778">
        <v>400</v>
      </c>
      <c r="I1778">
        <v>27.974618911743164</v>
      </c>
      <c r="J1778">
        <v>500.015625</v>
      </c>
      <c r="K1778" s="2">
        <v>100</v>
      </c>
      <c r="L1778" s="2" t="s">
        <v>2418</v>
      </c>
      <c r="M1778" s="2">
        <v>22342</v>
      </c>
      <c r="N1778" s="2">
        <v>0</v>
      </c>
      <c r="O1778" s="3">
        <f t="shared" si="1680"/>
        <v>7.1257374446176227</v>
      </c>
      <c r="P1778" s="3">
        <f t="shared" si="1681"/>
        <v>7.0339395543848632E-2</v>
      </c>
      <c r="Q1778" s="3">
        <f t="shared" si="1682"/>
        <v>219.23815083052992</v>
      </c>
      <c r="R1778" s="3">
        <f t="shared" si="1683"/>
        <v>0.9263040295496936</v>
      </c>
      <c r="S1778" s="3">
        <f t="shared" si="1684"/>
        <v>1.2910027584874113</v>
      </c>
      <c r="T1778" s="3">
        <f t="shared" si="1685"/>
        <v>30.677989959716797</v>
      </c>
      <c r="U1778" s="2">
        <v>6</v>
      </c>
      <c r="V1778" s="3">
        <f t="shared" si="1686"/>
        <v>1.4200000166893005</v>
      </c>
      <c r="W1778" s="2">
        <v>1</v>
      </c>
      <c r="X1778" s="3">
        <f t="shared" si="1687"/>
        <v>2.8400000333786011</v>
      </c>
      <c r="Y1778" s="2">
        <v>28.374004364013672</v>
      </c>
      <c r="Z1778" s="2">
        <v>30.677989959716797</v>
      </c>
      <c r="AA1778" s="2">
        <v>27.974618911743164</v>
      </c>
      <c r="AB1778" s="2">
        <v>400.31820678710938</v>
      </c>
      <c r="AC1778" s="2">
        <v>391.33261108398438</v>
      </c>
      <c r="AD1778" s="2">
        <v>30.479990005493164</v>
      </c>
      <c r="AE1778" s="2">
        <v>31.55644416809082</v>
      </c>
      <c r="AF1778" s="2">
        <v>78.155364990234375</v>
      </c>
      <c r="AG1778" s="2">
        <v>80.915557861328125</v>
      </c>
      <c r="AH1778" s="2">
        <v>500.015625</v>
      </c>
      <c r="AI1778" s="2">
        <v>2001.068359375</v>
      </c>
      <c r="AJ1778" s="2">
        <v>2.2726795673370361</v>
      </c>
      <c r="AK1778" s="2">
        <v>99.447357177734375</v>
      </c>
      <c r="AL1778" s="2">
        <v>-2.8183155059814453</v>
      </c>
      <c r="AM1778" s="2">
        <v>-1.0736448764801025</v>
      </c>
      <c r="AN1778" s="2">
        <v>1</v>
      </c>
      <c r="AO1778" s="2">
        <v>-0.21956524252891541</v>
      </c>
      <c r="AP1778" s="2">
        <v>2.737391471862793</v>
      </c>
      <c r="AQ1778" s="2">
        <v>1</v>
      </c>
      <c r="AR1778" s="2">
        <v>0</v>
      </c>
      <c r="AS1778" s="2">
        <v>0.15999999642372131</v>
      </c>
      <c r="AT1778" s="2">
        <v>111115</v>
      </c>
      <c r="AU1778" s="3">
        <f t="shared" si="1688"/>
        <v>0.83335937500000001</v>
      </c>
      <c r="AV1778" s="3">
        <f t="shared" si="1689"/>
        <v>9.2630402954969361E-4</v>
      </c>
      <c r="AW1778" s="3">
        <f t="shared" si="1690"/>
        <v>303.82798995971677</v>
      </c>
      <c r="AX1778" s="3">
        <f t="shared" si="1691"/>
        <v>301.52400436401365</v>
      </c>
      <c r="AY1778" s="3">
        <f t="shared" si="1692"/>
        <v>320.17093034362188</v>
      </c>
      <c r="AZ1778" s="3">
        <f t="shared" si="1693"/>
        <v>2.9596642038516423</v>
      </c>
      <c r="BA1778" s="3">
        <f t="shared" si="1694"/>
        <v>4.429207732930772</v>
      </c>
      <c r="BB1778" s="3">
        <f t="shared" si="1695"/>
        <v>44.538214575323508</v>
      </c>
      <c r="BC1778" s="3">
        <f t="shared" si="1696"/>
        <v>12.981770407232688</v>
      </c>
      <c r="BD1778" s="3">
        <f t="shared" si="1697"/>
        <v>29.525997161865234</v>
      </c>
      <c r="BE1778" s="3">
        <f t="shared" si="1698"/>
        <v>4.1458203848690234</v>
      </c>
      <c r="BF1778" s="3">
        <f t="shared" si="1699"/>
        <v>6.8639377148638339E-2</v>
      </c>
      <c r="BG1778" s="3">
        <f t="shared" si="1700"/>
        <v>3.1382049744433607</v>
      </c>
      <c r="BH1778" s="3">
        <f t="shared" si="1701"/>
        <v>1.0076154104256627</v>
      </c>
      <c r="BI1778" s="3">
        <f t="shared" si="1702"/>
        <v>4.3049174925502774E-2</v>
      </c>
      <c r="BJ1778" s="3">
        <f t="shared" si="1703"/>
        <v>21.802654692629712</v>
      </c>
      <c r="BK1778" s="3">
        <f t="shared" si="1704"/>
        <v>0.5602348095223757</v>
      </c>
      <c r="BL1778" s="3">
        <f t="shared" si="1705"/>
        <v>70.431988524059037</v>
      </c>
      <c r="BM1778" s="3">
        <f t="shared" si="1706"/>
        <v>387.94537677512079</v>
      </c>
      <c r="BN1778" s="3">
        <f t="shared" si="1707"/>
        <v>1.2936869156600092E-2</v>
      </c>
    </row>
    <row r="1779" spans="1:66">
      <c r="A1779" s="1" t="s">
        <v>2409</v>
      </c>
      <c r="B1779" t="s">
        <v>2215</v>
      </c>
      <c r="C1779">
        <v>20190719</v>
      </c>
      <c r="D1779" t="s">
        <v>339</v>
      </c>
      <c r="E1779" s="1" t="s">
        <v>340</v>
      </c>
      <c r="F1779" s="2" t="s">
        <v>2408</v>
      </c>
      <c r="G1779" s="1">
        <v>2000</v>
      </c>
      <c r="H1779">
        <v>475</v>
      </c>
      <c r="I1779">
        <v>27.975204467773438</v>
      </c>
      <c r="J1779">
        <v>500.00167846679688</v>
      </c>
      <c r="K1779" s="2">
        <v>101</v>
      </c>
      <c r="L1779" s="2" t="s">
        <v>2419</v>
      </c>
      <c r="M1779" s="2">
        <v>22433.5</v>
      </c>
      <c r="N1779" s="2">
        <v>0</v>
      </c>
      <c r="O1779" s="3">
        <f t="shared" si="1680"/>
        <v>8.1451534023441159</v>
      </c>
      <c r="P1779" s="3">
        <f t="shared" si="1681"/>
        <v>6.9357304036220022E-2</v>
      </c>
      <c r="Q1779" s="3">
        <f t="shared" si="1682"/>
        <v>264.45123435420163</v>
      </c>
      <c r="R1779" s="3">
        <f t="shared" si="1683"/>
        <v>0.91551621977713427</v>
      </c>
      <c r="S1779" s="3">
        <f t="shared" si="1684"/>
        <v>1.2937202274970847</v>
      </c>
      <c r="T1779" s="3">
        <f t="shared" si="1685"/>
        <v>30.68571662902832</v>
      </c>
      <c r="U1779" s="2">
        <v>6</v>
      </c>
      <c r="V1779" s="3">
        <f t="shared" si="1686"/>
        <v>1.4200000166893005</v>
      </c>
      <c r="W1779" s="2">
        <v>1</v>
      </c>
      <c r="X1779" s="3">
        <f t="shared" si="1687"/>
        <v>2.8400000333786011</v>
      </c>
      <c r="Y1779" s="2">
        <v>28.377082824707031</v>
      </c>
      <c r="Z1779" s="2">
        <v>30.68571662902832</v>
      </c>
      <c r="AA1779" s="2">
        <v>27.975204467773438</v>
      </c>
      <c r="AB1779" s="2">
        <v>474.41934204101563</v>
      </c>
      <c r="AC1779" s="2">
        <v>464.13528442382813</v>
      </c>
      <c r="AD1779" s="2">
        <v>30.481786727905273</v>
      </c>
      <c r="AE1779" s="2">
        <v>31.545745849609375</v>
      </c>
      <c r="AF1779" s="2">
        <v>78.153526306152344</v>
      </c>
      <c r="AG1779" s="2">
        <v>80.881462097167969</v>
      </c>
      <c r="AH1779" s="2">
        <v>500.00167846679688</v>
      </c>
      <c r="AI1779" s="2">
        <v>2000.8387451171875</v>
      </c>
      <c r="AJ1779" s="2">
        <v>2.2893803119659424</v>
      </c>
      <c r="AK1779" s="2">
        <v>99.456954956054688</v>
      </c>
      <c r="AL1779" s="2">
        <v>-3.4860706329345703</v>
      </c>
      <c r="AM1779" s="2">
        <v>-1.05849289894104</v>
      </c>
      <c r="AN1779" s="2">
        <v>1</v>
      </c>
      <c r="AO1779" s="2">
        <v>-0.21956524252891541</v>
      </c>
      <c r="AP1779" s="2">
        <v>2.737391471862793</v>
      </c>
      <c r="AQ1779" s="2">
        <v>1</v>
      </c>
      <c r="AR1779" s="2">
        <v>0</v>
      </c>
      <c r="AS1779" s="2">
        <v>0.15999999642372131</v>
      </c>
      <c r="AT1779" s="2">
        <v>111115</v>
      </c>
      <c r="AU1779" s="3">
        <f t="shared" si="1688"/>
        <v>0.83333613077799473</v>
      </c>
      <c r="AV1779" s="3">
        <f t="shared" si="1689"/>
        <v>9.1551621977713422E-4</v>
      </c>
      <c r="AW1779" s="3">
        <f t="shared" si="1690"/>
        <v>303.8357166290283</v>
      </c>
      <c r="AX1779" s="3">
        <f t="shared" si="1691"/>
        <v>301.52708282470701</v>
      </c>
      <c r="AY1779" s="3">
        <f t="shared" si="1692"/>
        <v>320.13419206319304</v>
      </c>
      <c r="AZ1779" s="3">
        <f t="shared" si="1693"/>
        <v>2.9641220911165864</v>
      </c>
      <c r="BA1779" s="3">
        <f t="shared" si="1694"/>
        <v>4.4311640515168333</v>
      </c>
      <c r="BB1779" s="3">
        <f t="shared" si="1695"/>
        <v>44.553586558876198</v>
      </c>
      <c r="BC1779" s="3">
        <f t="shared" si="1696"/>
        <v>13.007840709266823</v>
      </c>
      <c r="BD1779" s="3">
        <f t="shared" si="1697"/>
        <v>29.531399726867676</v>
      </c>
      <c r="BE1779" s="3">
        <f t="shared" si="1698"/>
        <v>4.1471115993942433</v>
      </c>
      <c r="BF1779" s="3">
        <f t="shared" si="1699"/>
        <v>6.770386822023769E-2</v>
      </c>
      <c r="BG1779" s="3">
        <f t="shared" si="1700"/>
        <v>3.1374438240197486</v>
      </c>
      <c r="BH1779" s="3">
        <f t="shared" si="1701"/>
        <v>1.0096677753744947</v>
      </c>
      <c r="BI1779" s="3">
        <f t="shared" si="1702"/>
        <v>4.2460425793216162E-2</v>
      </c>
      <c r="BJ1779" s="3">
        <f t="shared" si="1703"/>
        <v>26.301514503238895</v>
      </c>
      <c r="BK1779" s="3">
        <f t="shared" si="1704"/>
        <v>0.56977188166697601</v>
      </c>
      <c r="BL1779" s="3">
        <f t="shared" si="1705"/>
        <v>70.372761814266525</v>
      </c>
      <c r="BM1779" s="3">
        <f t="shared" si="1706"/>
        <v>460.26346859145883</v>
      </c>
      <c r="BN1779" s="3">
        <f t="shared" si="1707"/>
        <v>1.2453670113728029E-2</v>
      </c>
    </row>
    <row r="1780" spans="1:66">
      <c r="A1780" s="1" t="s">
        <v>2409</v>
      </c>
      <c r="B1780" t="s">
        <v>2215</v>
      </c>
      <c r="C1780">
        <v>20190719</v>
      </c>
      <c r="D1780" t="s">
        <v>339</v>
      </c>
      <c r="E1780" s="1" t="s">
        <v>340</v>
      </c>
      <c r="F1780" s="2" t="s">
        <v>2408</v>
      </c>
      <c r="G1780" s="1">
        <v>2000</v>
      </c>
      <c r="H1780">
        <v>575</v>
      </c>
      <c r="I1780">
        <v>27.975204467773438</v>
      </c>
      <c r="J1780">
        <v>500.0074462890625</v>
      </c>
      <c r="K1780" s="2">
        <v>102</v>
      </c>
      <c r="L1780" s="2" t="s">
        <v>959</v>
      </c>
      <c r="M1780" s="2">
        <v>22547</v>
      </c>
      <c r="N1780" s="2">
        <v>0</v>
      </c>
      <c r="O1780" s="3">
        <f t="shared" si="1680"/>
        <v>8.9980932937237785</v>
      </c>
      <c r="P1780" s="3">
        <f t="shared" si="1681"/>
        <v>6.9441869425699479E-2</v>
      </c>
      <c r="Q1780" s="3">
        <f t="shared" si="1682"/>
        <v>342.75238291647321</v>
      </c>
      <c r="R1780" s="3">
        <f t="shared" si="1683"/>
        <v>0.9204695585038577</v>
      </c>
      <c r="S1780" s="3">
        <f t="shared" si="1684"/>
        <v>1.2993644121461143</v>
      </c>
      <c r="T1780" s="3">
        <f t="shared" si="1685"/>
        <v>30.720359802246094</v>
      </c>
      <c r="U1780" s="2">
        <v>6</v>
      </c>
      <c r="V1780" s="3">
        <f t="shared" si="1686"/>
        <v>1.4200000166893005</v>
      </c>
      <c r="W1780" s="2">
        <v>1</v>
      </c>
      <c r="X1780" s="3">
        <f t="shared" si="1687"/>
        <v>2.8400000333786011</v>
      </c>
      <c r="Y1780" s="2">
        <v>28.385643005371094</v>
      </c>
      <c r="Z1780" s="2">
        <v>30.720359802246094</v>
      </c>
      <c r="AA1780" s="2">
        <v>27.975204467773438</v>
      </c>
      <c r="AB1780" s="2">
        <v>575.65679931640625</v>
      </c>
      <c r="AC1780" s="2">
        <v>564.23602294921875</v>
      </c>
      <c r="AD1780" s="2">
        <v>30.501253128051758</v>
      </c>
      <c r="AE1780" s="2">
        <v>31.570928573608398</v>
      </c>
      <c r="AF1780" s="2">
        <v>78.180259704589844</v>
      </c>
      <c r="AG1780" s="2">
        <v>80.922027587890625</v>
      </c>
      <c r="AH1780" s="2">
        <v>500.0074462890625</v>
      </c>
      <c r="AI1780" s="2">
        <v>2000.0078125</v>
      </c>
      <c r="AJ1780" s="2">
        <v>2.1532084941864014</v>
      </c>
      <c r="AK1780" s="2">
        <v>99.476966857910156</v>
      </c>
      <c r="AL1780" s="2">
        <v>-4.4648303985595703</v>
      </c>
      <c r="AM1780" s="2">
        <v>-1.0234930515289307</v>
      </c>
      <c r="AN1780" s="2">
        <v>0.66666668653488159</v>
      </c>
      <c r="AO1780" s="2">
        <v>-0.21956524252891541</v>
      </c>
      <c r="AP1780" s="2">
        <v>2.737391471862793</v>
      </c>
      <c r="AQ1780" s="2">
        <v>1</v>
      </c>
      <c r="AR1780" s="2">
        <v>0</v>
      </c>
      <c r="AS1780" s="2">
        <v>0.15999999642372131</v>
      </c>
      <c r="AT1780" s="2">
        <v>111115</v>
      </c>
      <c r="AU1780" s="3">
        <f t="shared" si="1688"/>
        <v>0.83334574381510407</v>
      </c>
      <c r="AV1780" s="3">
        <f t="shared" si="1689"/>
        <v>9.2046955850385768E-4</v>
      </c>
      <c r="AW1780" s="3">
        <f t="shared" si="1690"/>
        <v>303.87035980224607</v>
      </c>
      <c r="AX1780" s="3">
        <f t="shared" si="1691"/>
        <v>301.53564300537107</v>
      </c>
      <c r="AY1780" s="3">
        <f t="shared" si="1692"/>
        <v>320.00124284741469</v>
      </c>
      <c r="AZ1780" s="3">
        <f t="shared" si="1693"/>
        <v>2.9561140398573471</v>
      </c>
      <c r="BA1780" s="3">
        <f t="shared" si="1694"/>
        <v>4.4399446275364056</v>
      </c>
      <c r="BB1780" s="3">
        <f t="shared" si="1695"/>
        <v>44.6328910880273</v>
      </c>
      <c r="BC1780" s="3">
        <f t="shared" si="1696"/>
        <v>13.061962514418902</v>
      </c>
      <c r="BD1780" s="3">
        <f t="shared" si="1697"/>
        <v>29.553001403808594</v>
      </c>
      <c r="BE1780" s="3">
        <f t="shared" si="1698"/>
        <v>4.152277909913801</v>
      </c>
      <c r="BF1780" s="3">
        <f t="shared" si="1699"/>
        <v>6.7784447352865526E-2</v>
      </c>
      <c r="BG1780" s="3">
        <f t="shared" si="1700"/>
        <v>3.1405802153902913</v>
      </c>
      <c r="BH1780" s="3">
        <f t="shared" si="1701"/>
        <v>1.0116976945235097</v>
      </c>
      <c r="BI1780" s="3">
        <f t="shared" si="1702"/>
        <v>4.2511134913122188E-2</v>
      </c>
      <c r="BJ1780" s="3">
        <f t="shared" si="1703"/>
        <v>34.09596743585174</v>
      </c>
      <c r="BK1780" s="3">
        <f t="shared" si="1704"/>
        <v>0.60746277971571649</v>
      </c>
      <c r="BL1780" s="3">
        <f t="shared" si="1705"/>
        <v>70.301603083076913</v>
      </c>
      <c r="BM1780" s="3">
        <f t="shared" si="1706"/>
        <v>559.95876034226171</v>
      </c>
      <c r="BN1780" s="3">
        <f t="shared" si="1707"/>
        <v>1.1296910201980146E-2</v>
      </c>
    </row>
    <row r="1781" spans="1:66">
      <c r="A1781" s="1" t="s">
        <v>2409</v>
      </c>
      <c r="B1781" t="s">
        <v>2215</v>
      </c>
      <c r="C1781">
        <v>20190719</v>
      </c>
      <c r="D1781" t="s">
        <v>339</v>
      </c>
      <c r="E1781" s="1" t="s">
        <v>340</v>
      </c>
      <c r="F1781" s="2" t="s">
        <v>2408</v>
      </c>
      <c r="G1781" s="1">
        <v>2000</v>
      </c>
      <c r="H1781">
        <v>675</v>
      </c>
      <c r="I1781">
        <v>27.974504470825195</v>
      </c>
      <c r="J1781">
        <v>500.0057373046875</v>
      </c>
      <c r="K1781" s="2">
        <v>103</v>
      </c>
      <c r="L1781" s="2" t="s">
        <v>2420</v>
      </c>
      <c r="M1781" s="2">
        <v>22652.5</v>
      </c>
      <c r="N1781" s="2">
        <v>0</v>
      </c>
      <c r="O1781" s="3">
        <f t="shared" si="1680"/>
        <v>10.460741774344958</v>
      </c>
      <c r="P1781" s="3">
        <f t="shared" si="1681"/>
        <v>6.6783239625539753E-2</v>
      </c>
      <c r="Q1781" s="3">
        <f t="shared" si="1682"/>
        <v>394.14331315928058</v>
      </c>
      <c r="R1781" s="3">
        <f t="shared" si="1683"/>
        <v>0.89526419346931263</v>
      </c>
      <c r="S1781" s="3">
        <f t="shared" si="1684"/>
        <v>1.312889173426953</v>
      </c>
      <c r="T1781" s="3">
        <f t="shared" si="1685"/>
        <v>30.781520843505859</v>
      </c>
      <c r="U1781" s="2">
        <v>6</v>
      </c>
      <c r="V1781" s="3">
        <f t="shared" si="1686"/>
        <v>1.4200000166893005</v>
      </c>
      <c r="W1781" s="2">
        <v>1</v>
      </c>
      <c r="X1781" s="3">
        <f t="shared" si="1687"/>
        <v>2.8400000333786011</v>
      </c>
      <c r="Y1781" s="2">
        <v>28.402137756347656</v>
      </c>
      <c r="Z1781" s="2">
        <v>30.781520843505859</v>
      </c>
      <c r="AA1781" s="2">
        <v>27.974504470825195</v>
      </c>
      <c r="AB1781" s="2">
        <v>674.619873046875</v>
      </c>
      <c r="AC1781" s="2">
        <v>661.35662841796875</v>
      </c>
      <c r="AD1781" s="2">
        <v>30.548128128051758</v>
      </c>
      <c r="AE1781" s="2">
        <v>31.588497161865234</v>
      </c>
      <c r="AF1781" s="2">
        <v>78.232002258300781</v>
      </c>
      <c r="AG1781" s="2">
        <v>80.896324157714844</v>
      </c>
      <c r="AH1781" s="2">
        <v>500.0057373046875</v>
      </c>
      <c r="AI1781" s="2">
        <v>1999.289306640625</v>
      </c>
      <c r="AJ1781" s="2">
        <v>2.0433549880981445</v>
      </c>
      <c r="AK1781" s="2">
        <v>99.485397338867188</v>
      </c>
      <c r="AL1781" s="2">
        <v>-5.7260608673095703</v>
      </c>
      <c r="AM1781" s="2">
        <v>-1.0360491275787354</v>
      </c>
      <c r="AN1781" s="2">
        <v>1</v>
      </c>
      <c r="AO1781" s="2">
        <v>-0.21956524252891541</v>
      </c>
      <c r="AP1781" s="2">
        <v>2.737391471862793</v>
      </c>
      <c r="AQ1781" s="2">
        <v>1</v>
      </c>
      <c r="AR1781" s="2">
        <v>0</v>
      </c>
      <c r="AS1781" s="2">
        <v>0.15999999642372131</v>
      </c>
      <c r="AT1781" s="2">
        <v>111115</v>
      </c>
      <c r="AU1781" s="3">
        <f t="shared" si="1688"/>
        <v>0.83334289550781238</v>
      </c>
      <c r="AV1781" s="3">
        <f t="shared" si="1689"/>
        <v>8.9526419346931262E-4</v>
      </c>
      <c r="AW1781" s="3">
        <f t="shared" si="1690"/>
        <v>303.93152084350584</v>
      </c>
      <c r="AX1781" s="3">
        <f t="shared" si="1691"/>
        <v>301.55213775634763</v>
      </c>
      <c r="AY1781" s="3">
        <f t="shared" si="1692"/>
        <v>319.88628191248426</v>
      </c>
      <c r="AZ1781" s="3">
        <f t="shared" si="1693"/>
        <v>2.9611698588148396</v>
      </c>
      <c r="BA1781" s="3">
        <f t="shared" si="1694"/>
        <v>4.4554833649127943</v>
      </c>
      <c r="BB1781" s="3">
        <f t="shared" si="1695"/>
        <v>44.785299994696963</v>
      </c>
      <c r="BC1781" s="3">
        <f t="shared" si="1696"/>
        <v>13.196802832831729</v>
      </c>
      <c r="BD1781" s="3">
        <f t="shared" si="1697"/>
        <v>29.591829299926758</v>
      </c>
      <c r="BE1781" s="3">
        <f t="shared" si="1698"/>
        <v>4.161578191949574</v>
      </c>
      <c r="BF1781" s="3">
        <f t="shared" si="1699"/>
        <v>6.5248897132137121E-2</v>
      </c>
      <c r="BG1781" s="3">
        <f t="shared" si="1700"/>
        <v>3.1425941914858413</v>
      </c>
      <c r="BH1781" s="3">
        <f t="shared" si="1701"/>
        <v>1.0189840004637327</v>
      </c>
      <c r="BI1781" s="3">
        <f t="shared" si="1702"/>
        <v>4.0915690955415467E-2</v>
      </c>
      <c r="BJ1781" s="3">
        <f t="shared" si="1703"/>
        <v>39.211504118108593</v>
      </c>
      <c r="BK1781" s="3">
        <f t="shared" si="1704"/>
        <v>0.59596183998656038</v>
      </c>
      <c r="BL1781" s="3">
        <f t="shared" si="1705"/>
        <v>70.067137915760341</v>
      </c>
      <c r="BM1781" s="3">
        <f t="shared" si="1706"/>
        <v>656.38409277381754</v>
      </c>
      <c r="BN1781" s="3">
        <f t="shared" si="1707"/>
        <v>1.116654478183327E-2</v>
      </c>
    </row>
    <row r="1782" spans="1:66">
      <c r="A1782" s="1" t="s">
        <v>2409</v>
      </c>
      <c r="B1782" t="s">
        <v>2215</v>
      </c>
      <c r="C1782">
        <v>20190719</v>
      </c>
      <c r="D1782" t="s">
        <v>339</v>
      </c>
      <c r="E1782" s="1" t="s">
        <v>340</v>
      </c>
      <c r="F1782" s="2" t="s">
        <v>2408</v>
      </c>
      <c r="G1782" s="1">
        <v>2000</v>
      </c>
      <c r="H1782">
        <v>800</v>
      </c>
      <c r="I1782">
        <v>27.974565505981445</v>
      </c>
      <c r="J1782">
        <v>500.00823974609375</v>
      </c>
      <c r="K1782" s="2">
        <v>104</v>
      </c>
      <c r="L1782" s="2" t="s">
        <v>2421</v>
      </c>
      <c r="M1782" s="2">
        <v>22742</v>
      </c>
      <c r="N1782" s="2">
        <v>0</v>
      </c>
      <c r="O1782" s="3">
        <f t="shared" si="1680"/>
        <v>12.04076919142797</v>
      </c>
      <c r="P1782" s="3">
        <f t="shared" si="1681"/>
        <v>6.4098038518432335E-2</v>
      </c>
      <c r="Q1782" s="3">
        <f t="shared" si="1682"/>
        <v>465.01270020585372</v>
      </c>
      <c r="R1782" s="3">
        <f t="shared" si="1683"/>
        <v>0.86821158937474052</v>
      </c>
      <c r="S1782" s="3">
        <f t="shared" si="1684"/>
        <v>1.3253287343433309</v>
      </c>
      <c r="T1782" s="3">
        <f t="shared" si="1685"/>
        <v>30.816499710083008</v>
      </c>
      <c r="U1782" s="2">
        <v>6</v>
      </c>
      <c r="V1782" s="3">
        <f t="shared" si="1686"/>
        <v>1.4200000166893005</v>
      </c>
      <c r="W1782" s="2">
        <v>1</v>
      </c>
      <c r="X1782" s="3">
        <f t="shared" si="1687"/>
        <v>2.8400000333786011</v>
      </c>
      <c r="Y1782" s="2">
        <v>28.405742645263672</v>
      </c>
      <c r="Z1782" s="2">
        <v>30.816499710083008</v>
      </c>
      <c r="AA1782" s="2">
        <v>27.974565505981445</v>
      </c>
      <c r="AB1782" s="2">
        <v>800.4556884765625</v>
      </c>
      <c r="AC1782" s="2">
        <v>785.18896484375</v>
      </c>
      <c r="AD1782" s="2">
        <v>30.543195724487305</v>
      </c>
      <c r="AE1782" s="2">
        <v>31.552160263061523</v>
      </c>
      <c r="AF1782" s="2">
        <v>78.205055236816406</v>
      </c>
      <c r="AG1782" s="2">
        <v>80.788490295410156</v>
      </c>
      <c r="AH1782" s="2">
        <v>500.00823974609375</v>
      </c>
      <c r="AI1782" s="2">
        <v>1999.432861328125</v>
      </c>
      <c r="AJ1782" s="2">
        <v>2.0087332725524902</v>
      </c>
      <c r="AK1782" s="2">
        <v>99.488044738769531</v>
      </c>
      <c r="AL1782" s="2">
        <v>-7.5576648712158203</v>
      </c>
      <c r="AM1782" s="2">
        <v>-1.036062479019165</v>
      </c>
      <c r="AN1782" s="2">
        <v>0.66666668653488159</v>
      </c>
      <c r="AO1782" s="2">
        <v>-0.21956524252891541</v>
      </c>
      <c r="AP1782" s="2">
        <v>2.737391471862793</v>
      </c>
      <c r="AQ1782" s="2">
        <v>1</v>
      </c>
      <c r="AR1782" s="2">
        <v>0</v>
      </c>
      <c r="AS1782" s="2">
        <v>0.15999999642372131</v>
      </c>
      <c r="AT1782" s="2">
        <v>111115</v>
      </c>
      <c r="AU1782" s="3">
        <f t="shared" si="1688"/>
        <v>0.83334706624348953</v>
      </c>
      <c r="AV1782" s="3">
        <f t="shared" si="1689"/>
        <v>8.6821158937474055E-4</v>
      </c>
      <c r="AW1782" s="3">
        <f t="shared" si="1690"/>
        <v>303.96649971008299</v>
      </c>
      <c r="AX1782" s="3">
        <f t="shared" si="1691"/>
        <v>301.55574264526365</v>
      </c>
      <c r="AY1782" s="3">
        <f t="shared" si="1692"/>
        <v>319.90925066197087</v>
      </c>
      <c r="AZ1782" s="3">
        <f t="shared" si="1693"/>
        <v>2.9708414251070216</v>
      </c>
      <c r="BA1782" s="3">
        <f t="shared" si="1694"/>
        <v>4.464391466199622</v>
      </c>
      <c r="BB1782" s="3">
        <f t="shared" si="1695"/>
        <v>44.873647662108411</v>
      </c>
      <c r="BC1782" s="3">
        <f t="shared" si="1696"/>
        <v>13.321487399046887</v>
      </c>
      <c r="BD1782" s="3">
        <f t="shared" si="1697"/>
        <v>29.61112117767334</v>
      </c>
      <c r="BE1782" s="3">
        <f t="shared" si="1698"/>
        <v>4.1662058424670292</v>
      </c>
      <c r="BF1782" s="3">
        <f t="shared" si="1699"/>
        <v>6.2683293409901406E-2</v>
      </c>
      <c r="BG1782" s="3">
        <f t="shared" si="1700"/>
        <v>3.1390627318562911</v>
      </c>
      <c r="BH1782" s="3">
        <f t="shared" si="1701"/>
        <v>1.027143110610738</v>
      </c>
      <c r="BI1782" s="3">
        <f t="shared" si="1702"/>
        <v>3.9301754591287742E-2</v>
      </c>
      <c r="BJ1782" s="3">
        <f t="shared" si="1703"/>
        <v>46.263204322175994</v>
      </c>
      <c r="BK1782" s="3">
        <f t="shared" si="1704"/>
        <v>0.59223030509399699</v>
      </c>
      <c r="BL1782" s="3">
        <f t="shared" si="1705"/>
        <v>69.815119187000448</v>
      </c>
      <c r="BM1782" s="3">
        <f t="shared" si="1706"/>
        <v>779.46535983762965</v>
      </c>
      <c r="BN1782" s="3">
        <f t="shared" si="1707"/>
        <v>1.0784670872068232E-2</v>
      </c>
    </row>
    <row r="1783" spans="1:66">
      <c r="A1783" s="1" t="s">
        <v>2409</v>
      </c>
      <c r="B1783" t="s">
        <v>2215</v>
      </c>
      <c r="C1783">
        <v>20190719</v>
      </c>
      <c r="D1783" t="s">
        <v>339</v>
      </c>
      <c r="E1783" s="1" t="s">
        <v>340</v>
      </c>
      <c r="F1783" s="2" t="s">
        <v>2408</v>
      </c>
      <c r="G1783" s="1">
        <v>2000</v>
      </c>
      <c r="H1783">
        <v>1000</v>
      </c>
      <c r="I1783">
        <v>27.975561141967773</v>
      </c>
      <c r="J1783">
        <v>499.99752807617188</v>
      </c>
      <c r="K1783" s="2">
        <v>105</v>
      </c>
      <c r="L1783" s="2" t="s">
        <v>2422</v>
      </c>
      <c r="M1783" s="2">
        <v>22867.5</v>
      </c>
      <c r="N1783" s="2">
        <v>0</v>
      </c>
      <c r="O1783" s="3">
        <f t="shared" si="1680"/>
        <v>12.975781770972262</v>
      </c>
      <c r="P1783" s="3">
        <f t="shared" si="1681"/>
        <v>6.0606950303929076E-2</v>
      </c>
      <c r="Q1783" s="3">
        <f t="shared" si="1682"/>
        <v>616.26803315539041</v>
      </c>
      <c r="R1783" s="3">
        <f t="shared" si="1683"/>
        <v>0.82835378329365483</v>
      </c>
      <c r="S1783" s="3">
        <f t="shared" si="1684"/>
        <v>1.3356767349037644</v>
      </c>
      <c r="T1783" s="3">
        <f t="shared" si="1685"/>
        <v>30.836566925048828</v>
      </c>
      <c r="U1783" s="2">
        <v>6</v>
      </c>
      <c r="V1783" s="3">
        <f t="shared" si="1686"/>
        <v>1.4200000166893005</v>
      </c>
      <c r="W1783" s="2">
        <v>1</v>
      </c>
      <c r="X1783" s="3">
        <f t="shared" si="1687"/>
        <v>2.8400000333786011</v>
      </c>
      <c r="Y1783" s="2">
        <v>28.404958724975586</v>
      </c>
      <c r="Z1783" s="2">
        <v>30.836566925048828</v>
      </c>
      <c r="AA1783" s="2">
        <v>27.975561141967773</v>
      </c>
      <c r="AB1783" s="2">
        <v>999.43597412109375</v>
      </c>
      <c r="AC1783" s="2">
        <v>982.887939453125</v>
      </c>
      <c r="AD1783" s="2">
        <v>30.537755966186523</v>
      </c>
      <c r="AE1783" s="2">
        <v>31.500473022460938</v>
      </c>
      <c r="AF1783" s="2">
        <v>78.192497253417969</v>
      </c>
      <c r="AG1783" s="2">
        <v>80.657554626464844</v>
      </c>
      <c r="AH1783" s="2">
        <v>499.99752807617188</v>
      </c>
      <c r="AI1783" s="2">
        <v>1999.67041015625</v>
      </c>
      <c r="AJ1783" s="2">
        <v>2.1293694972991943</v>
      </c>
      <c r="AK1783" s="2">
        <v>99.485244750976563</v>
      </c>
      <c r="AL1783" s="2">
        <v>-10.09507942199707</v>
      </c>
      <c r="AM1783" s="2">
        <v>-1.0290586948394775</v>
      </c>
      <c r="AN1783" s="2">
        <v>1</v>
      </c>
      <c r="AO1783" s="2">
        <v>-0.21956524252891541</v>
      </c>
      <c r="AP1783" s="2">
        <v>2.737391471862793</v>
      </c>
      <c r="AQ1783" s="2">
        <v>1</v>
      </c>
      <c r="AR1783" s="2">
        <v>0</v>
      </c>
      <c r="AS1783" s="2">
        <v>0.15999999642372131</v>
      </c>
      <c r="AT1783" s="2">
        <v>111115</v>
      </c>
      <c r="AU1783" s="3">
        <f t="shared" si="1688"/>
        <v>0.83332921346028632</v>
      </c>
      <c r="AV1783" s="3">
        <f t="shared" si="1689"/>
        <v>8.2835378329365486E-4</v>
      </c>
      <c r="AW1783" s="3">
        <f t="shared" si="1690"/>
        <v>303.98656692504881</v>
      </c>
      <c r="AX1783" s="3">
        <f t="shared" si="1691"/>
        <v>301.55495872497556</v>
      </c>
      <c r="AY1783" s="3">
        <f t="shared" si="1692"/>
        <v>319.94725847362133</v>
      </c>
      <c r="AZ1783" s="3">
        <f t="shared" si="1693"/>
        <v>2.9888977630350531</v>
      </c>
      <c r="BA1783" s="3">
        <f t="shared" si="1694"/>
        <v>4.4695090033148253</v>
      </c>
      <c r="BB1783" s="3">
        <f t="shared" si="1695"/>
        <v>44.926350781993243</v>
      </c>
      <c r="BC1783" s="3">
        <f t="shared" si="1696"/>
        <v>13.425877759532305</v>
      </c>
      <c r="BD1783" s="3">
        <f t="shared" si="1697"/>
        <v>29.620762825012207</v>
      </c>
      <c r="BE1783" s="3">
        <f t="shared" si="1698"/>
        <v>4.1685203189336528</v>
      </c>
      <c r="BF1783" s="3">
        <f t="shared" si="1699"/>
        <v>5.9340593832402026E-2</v>
      </c>
      <c r="BG1783" s="3">
        <f t="shared" si="1700"/>
        <v>3.1338322684110609</v>
      </c>
      <c r="BH1783" s="3">
        <f t="shared" si="1701"/>
        <v>1.0346880505225919</v>
      </c>
      <c r="BI1783" s="3">
        <f t="shared" si="1702"/>
        <v>3.7199603694978052E-2</v>
      </c>
      <c r="BJ1783" s="3">
        <f t="shared" si="1703"/>
        <v>61.309576110666953</v>
      </c>
      <c r="BK1783" s="3">
        <f t="shared" si="1704"/>
        <v>0.62699724802634116</v>
      </c>
      <c r="BL1783" s="3">
        <f t="shared" si="1705"/>
        <v>69.577683151793607</v>
      </c>
      <c r="BM1783" s="3">
        <f t="shared" si="1706"/>
        <v>976.71987424716338</v>
      </c>
      <c r="BN1783" s="3">
        <f t="shared" si="1707"/>
        <v>9.2434366957404972E-3</v>
      </c>
    </row>
    <row r="1784" spans="1:66">
      <c r="A1784" s="1" t="s">
        <v>2409</v>
      </c>
      <c r="B1784" t="s">
        <v>2215</v>
      </c>
      <c r="C1784">
        <v>20190719</v>
      </c>
      <c r="D1784" t="s">
        <v>339</v>
      </c>
      <c r="E1784" s="1" t="s">
        <v>340</v>
      </c>
      <c r="F1784" s="2" t="s">
        <v>2408</v>
      </c>
      <c r="G1784" s="1">
        <v>2000</v>
      </c>
      <c r="H1784">
        <v>1400</v>
      </c>
      <c r="I1784">
        <v>27.975540161132813</v>
      </c>
      <c r="J1784">
        <v>500.01385498046875</v>
      </c>
      <c r="K1784" s="2">
        <v>106</v>
      </c>
      <c r="L1784" s="2" t="s">
        <v>2423</v>
      </c>
      <c r="M1784" s="2">
        <v>22989</v>
      </c>
      <c r="N1784" s="2">
        <v>0</v>
      </c>
      <c r="O1784" s="3">
        <f t="shared" si="1680"/>
        <v>15.204765438436157</v>
      </c>
      <c r="P1784" s="3">
        <f t="shared" si="1681"/>
        <v>5.9221318042736101E-2</v>
      </c>
      <c r="Q1784" s="3">
        <f t="shared" si="1682"/>
        <v>936.40926316872412</v>
      </c>
      <c r="R1784" s="3">
        <f t="shared" si="1683"/>
        <v>0.81031872991607001</v>
      </c>
      <c r="S1784" s="3">
        <f t="shared" si="1684"/>
        <v>1.3364356445097494</v>
      </c>
      <c r="T1784" s="3">
        <f t="shared" si="1685"/>
        <v>30.841564178466797</v>
      </c>
      <c r="U1784" s="2">
        <v>6</v>
      </c>
      <c r="V1784" s="3">
        <f t="shared" si="1686"/>
        <v>1.4200000166893005</v>
      </c>
      <c r="W1784" s="2">
        <v>1</v>
      </c>
      <c r="X1784" s="3">
        <f t="shared" si="1687"/>
        <v>2.8400000333786011</v>
      </c>
      <c r="Y1784" s="2">
        <v>28.411220550537109</v>
      </c>
      <c r="Z1784" s="2">
        <v>30.841564178466797</v>
      </c>
      <c r="AA1784" s="2">
        <v>27.975540161132813</v>
      </c>
      <c r="AB1784" s="2">
        <v>1399.935791015625</v>
      </c>
      <c r="AC1784" s="2">
        <v>1380.348388671875</v>
      </c>
      <c r="AD1784" s="2">
        <v>30.565765380859375</v>
      </c>
      <c r="AE1784" s="2">
        <v>31.507484436035156</v>
      </c>
      <c r="AF1784" s="2">
        <v>78.231216430664063</v>
      </c>
      <c r="AG1784" s="2">
        <v>80.6414794921875</v>
      </c>
      <c r="AH1784" s="2">
        <v>500.01385498046875</v>
      </c>
      <c r="AI1784" s="2">
        <v>1999.1090087890625</v>
      </c>
      <c r="AJ1784" s="2">
        <v>2.0386018753051758</v>
      </c>
      <c r="AK1784" s="2">
        <v>99.4794921875</v>
      </c>
      <c r="AL1784" s="2">
        <v>-16.13047981262207</v>
      </c>
      <c r="AM1784" s="2">
        <v>-0.98100495338439941</v>
      </c>
      <c r="AN1784" s="2">
        <v>0.66666668653488159</v>
      </c>
      <c r="AO1784" s="2">
        <v>-0.21956524252891541</v>
      </c>
      <c r="AP1784" s="2">
        <v>2.737391471862793</v>
      </c>
      <c r="AQ1784" s="2">
        <v>1</v>
      </c>
      <c r="AR1784" s="2">
        <v>0</v>
      </c>
      <c r="AS1784" s="2">
        <v>0.15999999642372131</v>
      </c>
      <c r="AT1784" s="2">
        <v>111115</v>
      </c>
      <c r="AU1784" s="3">
        <f t="shared" si="1688"/>
        <v>0.83335642496744777</v>
      </c>
      <c r="AV1784" s="3">
        <f t="shared" si="1689"/>
        <v>8.1031872991607005E-4</v>
      </c>
      <c r="AW1784" s="3">
        <f t="shared" si="1690"/>
        <v>303.99156417846677</v>
      </c>
      <c r="AX1784" s="3">
        <f t="shared" si="1691"/>
        <v>301.56122055053709</v>
      </c>
      <c r="AY1784" s="3">
        <f t="shared" si="1692"/>
        <v>319.85743425687906</v>
      </c>
      <c r="AZ1784" s="3">
        <f t="shared" si="1693"/>
        <v>2.9973266264306937</v>
      </c>
      <c r="BA1784" s="3">
        <f t="shared" si="1694"/>
        <v>4.4707841963120867</v>
      </c>
      <c r="BB1784" s="3">
        <f t="shared" si="1695"/>
        <v>44.941767373374859</v>
      </c>
      <c r="BC1784" s="3">
        <f t="shared" si="1696"/>
        <v>13.434282937339702</v>
      </c>
      <c r="BD1784" s="3">
        <f t="shared" si="1697"/>
        <v>29.626392364501953</v>
      </c>
      <c r="BE1784" s="3">
        <f t="shared" si="1698"/>
        <v>4.169872207496744</v>
      </c>
      <c r="BF1784" s="3">
        <f t="shared" si="1699"/>
        <v>5.8011626168399041E-2</v>
      </c>
      <c r="BG1784" s="3">
        <f t="shared" si="1700"/>
        <v>3.1343485518023373</v>
      </c>
      <c r="BH1784" s="3">
        <f t="shared" si="1701"/>
        <v>1.0355236556944067</v>
      </c>
      <c r="BI1784" s="3">
        <f t="shared" si="1702"/>
        <v>3.6364043108660371E-2</v>
      </c>
      <c r="BJ1784" s="3">
        <f t="shared" si="1703"/>
        <v>93.153517979695721</v>
      </c>
      <c r="BK1784" s="3">
        <f t="shared" si="1704"/>
        <v>0.67838617471760576</v>
      </c>
      <c r="BL1784" s="3">
        <f t="shared" si="1705"/>
        <v>69.554181006522157</v>
      </c>
      <c r="BM1784" s="3">
        <f t="shared" si="1706"/>
        <v>1373.1207713829169</v>
      </c>
      <c r="BN1784" s="3">
        <f t="shared" si="1707"/>
        <v>7.7018353338403076E-3</v>
      </c>
    </row>
    <row r="1785" spans="1:66">
      <c r="A1785" s="1" t="s">
        <v>2409</v>
      </c>
      <c r="B1785" t="s">
        <v>2215</v>
      </c>
      <c r="C1785">
        <v>20190719</v>
      </c>
      <c r="D1785" t="s">
        <v>339</v>
      </c>
      <c r="E1785" s="1" t="s">
        <v>340</v>
      </c>
      <c r="F1785" s="2" t="s">
        <v>2408</v>
      </c>
      <c r="G1785" s="1">
        <v>2000</v>
      </c>
      <c r="H1785">
        <v>1800</v>
      </c>
      <c r="I1785">
        <v>27.974245071411133</v>
      </c>
      <c r="J1785">
        <v>500.02182006835938</v>
      </c>
      <c r="K1785" s="2">
        <v>107</v>
      </c>
      <c r="L1785" s="2" t="s">
        <v>2424</v>
      </c>
      <c r="M1785" s="2">
        <v>23111</v>
      </c>
      <c r="N1785" s="2">
        <v>0</v>
      </c>
      <c r="O1785" s="3">
        <f t="shared" si="1680"/>
        <v>16.260792776969762</v>
      </c>
      <c r="P1785" s="3">
        <f t="shared" si="1681"/>
        <v>5.8137063167852734E-2</v>
      </c>
      <c r="Q1785" s="3">
        <f t="shared" si="1682"/>
        <v>1289.5565510462334</v>
      </c>
      <c r="R1785" s="3">
        <f t="shared" si="1683"/>
        <v>0.79515232195765861</v>
      </c>
      <c r="S1785" s="3">
        <f t="shared" si="1684"/>
        <v>1.3352957701487265</v>
      </c>
      <c r="T1785" s="3">
        <f t="shared" si="1685"/>
        <v>30.829248428344727</v>
      </c>
      <c r="U1785" s="2">
        <v>6</v>
      </c>
      <c r="V1785" s="3">
        <f t="shared" si="1686"/>
        <v>1.4200000166893005</v>
      </c>
      <c r="W1785" s="2">
        <v>1</v>
      </c>
      <c r="X1785" s="3">
        <f t="shared" si="1687"/>
        <v>2.8400000333786011</v>
      </c>
      <c r="Y1785" s="2">
        <v>28.409372329711914</v>
      </c>
      <c r="Z1785" s="2">
        <v>30.829248428344727</v>
      </c>
      <c r="AA1785" s="2">
        <v>27.974245071411133</v>
      </c>
      <c r="AB1785" s="2">
        <v>1800.2911376953125</v>
      </c>
      <c r="AC1785" s="2">
        <v>1779.08154296875</v>
      </c>
      <c r="AD1785" s="2">
        <v>30.565998077392578</v>
      </c>
      <c r="AE1785" s="2">
        <v>31.490093231201172</v>
      </c>
      <c r="AF1785" s="2">
        <v>78.233413696289063</v>
      </c>
      <c r="AG1785" s="2">
        <v>80.598625183105469</v>
      </c>
      <c r="AH1785" s="2">
        <v>500.02182006835938</v>
      </c>
      <c r="AI1785" s="2">
        <v>1999.728515625</v>
      </c>
      <c r="AJ1785" s="2">
        <v>2.075615406036377</v>
      </c>
      <c r="AK1785" s="2">
        <v>99.470848083496094</v>
      </c>
      <c r="AL1785" s="2">
        <v>-22.34617805480957</v>
      </c>
      <c r="AM1785" s="2">
        <v>-0.96959328651428223</v>
      </c>
      <c r="AN1785" s="2">
        <v>1</v>
      </c>
      <c r="AO1785" s="2">
        <v>-0.21956524252891541</v>
      </c>
      <c r="AP1785" s="2">
        <v>2.737391471862793</v>
      </c>
      <c r="AQ1785" s="2">
        <v>1</v>
      </c>
      <c r="AR1785" s="2">
        <v>0</v>
      </c>
      <c r="AS1785" s="2">
        <v>0.15999999642372131</v>
      </c>
      <c r="AT1785" s="2">
        <v>111115</v>
      </c>
      <c r="AU1785" s="3">
        <f t="shared" si="1688"/>
        <v>0.83336970011393219</v>
      </c>
      <c r="AV1785" s="3">
        <f t="shared" si="1689"/>
        <v>7.9515232195765859E-4</v>
      </c>
      <c r="AW1785" s="3">
        <f t="shared" si="1690"/>
        <v>303.9792484283447</v>
      </c>
      <c r="AX1785" s="3">
        <f t="shared" si="1691"/>
        <v>301.55937232971189</v>
      </c>
      <c r="AY1785" s="3">
        <f t="shared" si="1692"/>
        <v>319.95655534841353</v>
      </c>
      <c r="AZ1785" s="3">
        <f t="shared" si="1693"/>
        <v>3.00789879914573</v>
      </c>
      <c r="BA1785" s="3">
        <f t="shared" si="1694"/>
        <v>4.4676420500846667</v>
      </c>
      <c r="BB1785" s="3">
        <f t="shared" si="1695"/>
        <v>44.914084238374208</v>
      </c>
      <c r="BC1785" s="3">
        <f t="shared" si="1696"/>
        <v>13.423991007173036</v>
      </c>
      <c r="BD1785" s="3">
        <f t="shared" si="1697"/>
        <v>29.61931037902832</v>
      </c>
      <c r="BE1785" s="3">
        <f t="shared" si="1698"/>
        <v>4.1681715877367305</v>
      </c>
      <c r="BF1785" s="3">
        <f t="shared" si="1699"/>
        <v>5.6970824994437633E-2</v>
      </c>
      <c r="BG1785" s="3">
        <f t="shared" si="1700"/>
        <v>3.1323462799359403</v>
      </c>
      <c r="BH1785" s="3">
        <f t="shared" si="1701"/>
        <v>1.0358253078007902</v>
      </c>
      <c r="BI1785" s="3">
        <f t="shared" si="1702"/>
        <v>3.5709739887169113E-2</v>
      </c>
      <c r="BJ1785" s="3">
        <f t="shared" si="1703"/>
        <v>128.27328378419708</v>
      </c>
      <c r="BK1785" s="3">
        <f t="shared" si="1704"/>
        <v>0.72484398263968997</v>
      </c>
      <c r="BL1785" s="3">
        <f t="shared" si="1705"/>
        <v>69.548079103737351</v>
      </c>
      <c r="BM1785" s="3">
        <f t="shared" si="1706"/>
        <v>1771.3519408592761</v>
      </c>
      <c r="BN1785" s="3">
        <f t="shared" si="1707"/>
        <v>6.3844280532618222E-3</v>
      </c>
    </row>
    <row r="1786" spans="1:66">
      <c r="A1786" s="1" t="s">
        <v>2409</v>
      </c>
      <c r="B1786" t="s">
        <v>2215</v>
      </c>
      <c r="C1786">
        <v>20190719</v>
      </c>
      <c r="D1786" t="s">
        <v>339</v>
      </c>
      <c r="E1786" s="1" t="s">
        <v>340</v>
      </c>
      <c r="F1786" s="2" t="s">
        <v>2408</v>
      </c>
      <c r="G1786" s="1">
        <v>2000</v>
      </c>
      <c r="H1786">
        <v>400</v>
      </c>
      <c r="I1786">
        <v>27.974411010742188</v>
      </c>
      <c r="J1786">
        <v>499.98797607421875</v>
      </c>
      <c r="K1786" s="2">
        <v>108</v>
      </c>
      <c r="L1786" s="2" t="s">
        <v>2425</v>
      </c>
      <c r="M1786" s="2">
        <v>23214.5</v>
      </c>
      <c r="N1786" s="2">
        <v>0</v>
      </c>
      <c r="O1786" s="3">
        <f>(AB1786-AC1786*(1000-AD1786)/(1000-AE1786))*AU1786</f>
        <v>5.872856940332321</v>
      </c>
      <c r="P1786" s="3">
        <f>IF(BF1786&lt;&gt;0,1/(1/BF1786-1/X1786),0)</f>
        <v>5.5954078999243942E-2</v>
      </c>
      <c r="Q1786" s="3">
        <f t="shared" si="1682"/>
        <v>213.84350041766544</v>
      </c>
      <c r="R1786" s="3">
        <f>AV1786*1000</f>
        <v>0.76826315941321588</v>
      </c>
      <c r="S1786" s="3">
        <f>(BA1786-BG1786)</f>
        <v>1.339368167223093</v>
      </c>
      <c r="T1786" s="3">
        <f t="shared" si="1685"/>
        <v>30.836204528808594</v>
      </c>
      <c r="U1786" s="2">
        <v>6</v>
      </c>
      <c r="V1786" s="3">
        <f>(U1786*AO1786+AP1786)</f>
        <v>1.4200000166893005</v>
      </c>
      <c r="W1786" s="2">
        <v>1</v>
      </c>
      <c r="X1786" s="3">
        <f>V1786*(W1786+1)*(W1786+1)/(W1786*W1786+1)</f>
        <v>2.8400000333786011</v>
      </c>
      <c r="Y1786" s="2">
        <v>28.406227111816406</v>
      </c>
      <c r="Z1786" s="2">
        <v>30.836204528808594</v>
      </c>
      <c r="AA1786" s="2">
        <v>27.974411010742188</v>
      </c>
      <c r="AB1786" s="2">
        <v>398.77850341796875</v>
      </c>
      <c r="AC1786" s="2">
        <v>391.37008666992188</v>
      </c>
      <c r="AD1786" s="2">
        <v>30.576328277587891</v>
      </c>
      <c r="AE1786" s="2">
        <v>31.469253540039063</v>
      </c>
      <c r="AF1786" s="2">
        <v>78.268531799316406</v>
      </c>
      <c r="AG1786" s="2">
        <v>80.554229736328125</v>
      </c>
      <c r="AH1786" s="2">
        <v>499.98797607421875</v>
      </c>
      <c r="AI1786" s="2">
        <v>1999.302734375</v>
      </c>
      <c r="AJ1786" s="2">
        <v>2.1125829219818115</v>
      </c>
      <c r="AK1786" s="2">
        <v>99.463699340820313</v>
      </c>
      <c r="AL1786" s="2">
        <v>-2.4983081817626953</v>
      </c>
      <c r="AM1786" s="2">
        <v>-0.99647736549377441</v>
      </c>
      <c r="AN1786" s="2">
        <v>1</v>
      </c>
      <c r="AO1786" s="2">
        <v>-0.21956524252891541</v>
      </c>
      <c r="AP1786" s="2">
        <v>2.737391471862793</v>
      </c>
      <c r="AQ1786" s="2">
        <v>1</v>
      </c>
      <c r="AR1786" s="2">
        <v>0</v>
      </c>
      <c r="AS1786" s="2">
        <v>0.15999999642372131</v>
      </c>
      <c r="AT1786" s="2">
        <v>111115</v>
      </c>
      <c r="AU1786" s="3">
        <f>AH1786*0.000001/(U1786*0.0001)</f>
        <v>0.8333132934570312</v>
      </c>
      <c r="AV1786" s="3">
        <f>(AE1786-AD1786)/(1000-AE1786)*AU1786</f>
        <v>7.6826315941321585E-4</v>
      </c>
      <c r="AW1786" s="3">
        <f>(Z1786+273.15)</f>
        <v>303.98620452880857</v>
      </c>
      <c r="AX1786" s="3">
        <f>(Y1786+273.15)</f>
        <v>301.55622711181638</v>
      </c>
      <c r="AY1786" s="3">
        <f>(AI1786*AQ1786+AJ1786*AR1786)*AS1786</f>
        <v>319.88843034993624</v>
      </c>
      <c r="AZ1786" s="3">
        <f>((AY1786+0.00000010773*(AX1786^4-AW1786^4))-AV1786*44100)/(V1786*51.4+0.00000043092*AW1786^3)</f>
        <v>3.019578057746664</v>
      </c>
      <c r="BA1786" s="3">
        <f>0.61365*EXP(17.502*T1786/(240.97+T1786))</f>
        <v>4.4694165398095835</v>
      </c>
      <c r="BB1786" s="3">
        <f>BA1786*1000/AK1786</f>
        <v>44.935152919406015</v>
      </c>
      <c r="BC1786" s="3">
        <f>(BB1786-AE1786)</f>
        <v>13.465899379366952</v>
      </c>
      <c r="BD1786" s="3">
        <f t="shared" si="1697"/>
        <v>29.6212158203125</v>
      </c>
      <c r="BE1786" s="3">
        <f>0.61365*EXP(17.502*BD1786/(240.97+BD1786))</f>
        <v>4.1686290879700856</v>
      </c>
      <c r="BF1786" s="3">
        <f>IF(BC1786&lt;&gt;0,(1000-(BB1786+AE1786)/2)/BC1786*AV1786,0)</f>
        <v>5.4872964162765096E-2</v>
      </c>
      <c r="BG1786" s="3">
        <f>AE1786*AK1786/1000</f>
        <v>3.1300483725864905</v>
      </c>
      <c r="BH1786" s="3">
        <f>(BE1786-BG1786)</f>
        <v>1.0385807153835951</v>
      </c>
      <c r="BI1786" s="3">
        <f t="shared" si="1702"/>
        <v>3.4391122594588701E-2</v>
      </c>
      <c r="BJ1786" s="3">
        <f t="shared" si="1703"/>
        <v>21.269665631531257</v>
      </c>
      <c r="BK1786" s="3">
        <f t="shared" si="1704"/>
        <v>0.54639715119060484</v>
      </c>
      <c r="BL1786" s="3">
        <f t="shared" si="1705"/>
        <v>69.444314433235022</v>
      </c>
      <c r="BM1786" s="3">
        <f t="shared" si="1706"/>
        <v>388.57841174870128</v>
      </c>
      <c r="BN1786" s="3">
        <f t="shared" si="1707"/>
        <v>1.0495604275864854E-2</v>
      </c>
    </row>
    <row r="1787" spans="1:66">
      <c r="C1787"/>
    </row>
    <row r="1788" spans="1:66">
      <c r="A1788" s="1" t="s">
        <v>2427</v>
      </c>
      <c r="B1788" t="s">
        <v>2215</v>
      </c>
      <c r="C1788">
        <v>20190721</v>
      </c>
      <c r="D1788" t="s">
        <v>339</v>
      </c>
      <c r="E1788" s="1" t="s">
        <v>340</v>
      </c>
      <c r="F1788" s="2" t="s">
        <v>2426</v>
      </c>
      <c r="G1788" s="1">
        <v>2000</v>
      </c>
      <c r="H1788">
        <v>400</v>
      </c>
      <c r="I1788">
        <v>30.8966064453125</v>
      </c>
      <c r="J1788">
        <v>500.07965087890625</v>
      </c>
      <c r="K1788" s="2">
        <v>73</v>
      </c>
      <c r="L1788" s="2" t="s">
        <v>2428</v>
      </c>
      <c r="M1788" s="2">
        <v>22784</v>
      </c>
      <c r="N1788" s="2">
        <v>0</v>
      </c>
      <c r="O1788" s="3">
        <f t="shared" ref="O1788:O1804" si="1708">(AB1788-AC1788*(1000-AD1788)/(1000-AE1788))*AU1788</f>
        <v>6.2020208267425838</v>
      </c>
      <c r="P1788" s="3">
        <f t="shared" ref="P1788:P1804" si="1709">IF(BF1788&lt;&gt;0,1/(1/BF1788-1/X1788),0)</f>
        <v>9.2747070697598383E-2</v>
      </c>
      <c r="Q1788" s="3">
        <f t="shared" ref="Q1788:Q1804" si="1710">((BI1788-AV1788/2)*AC1788-O1788)/(BI1788+AV1788/2)</f>
        <v>275.1375541219129</v>
      </c>
      <c r="R1788" s="3">
        <f t="shared" ref="R1788:R1804" si="1711">AV1788*1000</f>
        <v>1.161960298676098</v>
      </c>
      <c r="S1788" s="3">
        <f t="shared" ref="S1788:S1804" si="1712">(BA1788-BG1788)</f>
        <v>1.2383109899403517</v>
      </c>
      <c r="T1788" s="3">
        <f t="shared" ref="T1788:T1804" si="1713">(Z1788+AZ1788*N1788)</f>
        <v>31.959774017333984</v>
      </c>
      <c r="U1788" s="2">
        <v>6</v>
      </c>
      <c r="V1788" s="3">
        <f t="shared" ref="V1788:V1804" si="1714">(U1788*AO1788+AP1788)</f>
        <v>1.4200000166893005</v>
      </c>
      <c r="W1788" s="2">
        <v>1</v>
      </c>
      <c r="X1788" s="3">
        <f t="shared" ref="X1788:X1804" si="1715">V1788*(W1788+1)*(W1788+1)/(W1788*W1788+1)</f>
        <v>2.8400000333786011</v>
      </c>
      <c r="Y1788" s="2">
        <v>31.147344589233398</v>
      </c>
      <c r="Z1788" s="2">
        <v>31.959774017333984</v>
      </c>
      <c r="AA1788" s="2">
        <v>30.8966064453125</v>
      </c>
      <c r="AB1788" s="2">
        <v>399.98291015625</v>
      </c>
      <c r="AC1788" s="2">
        <v>391.99517822265625</v>
      </c>
      <c r="AD1788" s="2">
        <v>33.963428497314453</v>
      </c>
      <c r="AE1788" s="2">
        <v>35.308334350585938</v>
      </c>
      <c r="AF1788" s="2">
        <v>74.550361633300781</v>
      </c>
      <c r="AG1788" s="2">
        <v>77.502449035644531</v>
      </c>
      <c r="AH1788" s="2">
        <v>500.07965087890625</v>
      </c>
      <c r="AI1788" s="2">
        <v>1999.8837890625</v>
      </c>
      <c r="AJ1788" s="2">
        <v>0.61860156059265137</v>
      </c>
      <c r="AK1788" s="2">
        <v>99.860588073730469</v>
      </c>
      <c r="AL1788" s="2">
        <v>21.435226440429688</v>
      </c>
      <c r="AM1788" s="2">
        <v>0.54828083515167236</v>
      </c>
      <c r="AN1788" s="2">
        <v>1</v>
      </c>
      <c r="AO1788" s="2">
        <v>-0.21956524252891541</v>
      </c>
      <c r="AP1788" s="2">
        <v>2.737391471862793</v>
      </c>
      <c r="AQ1788" s="2">
        <v>1</v>
      </c>
      <c r="AR1788" s="2">
        <v>0</v>
      </c>
      <c r="AS1788" s="2">
        <v>0.15999999642372131</v>
      </c>
      <c r="AT1788" s="2">
        <v>111115</v>
      </c>
      <c r="AU1788" s="3">
        <f t="shared" ref="AU1788:AU1804" si="1716">AH1788*0.000001/(U1788*0.0001)</f>
        <v>0.83346608479817708</v>
      </c>
      <c r="AV1788" s="3">
        <f t="shared" ref="AV1788:AV1804" si="1717">(AE1788-AD1788)/(1000-AE1788)*AU1788</f>
        <v>1.161960298676098E-3</v>
      </c>
      <c r="AW1788" s="3">
        <f t="shared" ref="AW1788:AW1804" si="1718">(Z1788+273.15)</f>
        <v>305.10977401733396</v>
      </c>
      <c r="AX1788" s="3">
        <f t="shared" ref="AX1788:AX1804" si="1719">(Y1788+273.15)</f>
        <v>304.29734458923338</v>
      </c>
      <c r="AY1788" s="3">
        <f t="shared" ref="AY1788:AY1804" si="1720">(AI1788*AQ1788+AJ1788*AR1788)*AS1788</f>
        <v>319.98139909785823</v>
      </c>
      <c r="AZ1788" s="3">
        <f t="shared" ref="AZ1788:AZ1804" si="1721">((AY1788+0.00000010773*(AX1788^4-AW1788^4))-AV1788*44100)/(V1788*51.4+0.00000043092*AW1788^3)</f>
        <v>3.0369859325664286</v>
      </c>
      <c r="BA1788" s="3">
        <f t="shared" ref="BA1788:BA1804" si="1722">0.61365*EXP(17.502*T1788/(240.97+T1788))</f>
        <v>4.7642220220937617</v>
      </c>
      <c r="BB1788" s="3">
        <f t="shared" ref="BB1788:BB1804" si="1723">BA1788*1000/AK1788</f>
        <v>47.708731883054547</v>
      </c>
      <c r="BC1788" s="3">
        <f t="shared" ref="BC1788:BC1804" si="1724">(BB1788-AE1788)</f>
        <v>12.40039753246861</v>
      </c>
      <c r="BD1788" s="3">
        <f t="shared" ref="BD1788:BD1804" si="1725">IF(N1788,Z1788,(Y1788+Z1788)/2)</f>
        <v>31.553559303283691</v>
      </c>
      <c r="BE1788" s="3">
        <f t="shared" ref="BE1788:BE1804" si="1726">0.61365*EXP(17.502*BD1788/(240.97+BD1788))</f>
        <v>4.6557415990942479</v>
      </c>
      <c r="BF1788" s="3">
        <f t="shared" ref="BF1788:BF1804" si="1727">IF(BC1788&lt;&gt;0,(1000-(BB1788+AE1788)/2)/BC1788*AV1788,0)</f>
        <v>8.9813977997232425E-2</v>
      </c>
      <c r="BG1788" s="3">
        <f t="shared" ref="BG1788:BG1804" si="1728">AE1788*AK1788/1000</f>
        <v>3.52591103215341</v>
      </c>
      <c r="BH1788" s="3">
        <f t="shared" ref="BH1788:BH1804" si="1729">(BE1788-BG1788)</f>
        <v>1.1298305669408379</v>
      </c>
      <c r="BI1788" s="3">
        <f t="shared" ref="BI1788:BI1804" si="1730">1/(1.6/P1788+1.37/X1788)</f>
        <v>5.6390087954616523E-2</v>
      </c>
      <c r="BJ1788" s="3">
        <f t="shared" ref="BJ1788:BJ1804" si="1731">Q1788*AK1788*0.001</f>
        <v>27.475397955782068</v>
      </c>
      <c r="BK1788" s="3">
        <f t="shared" ref="BK1788:BK1804" si="1732">Q1788/AC1788</f>
        <v>0.70189014918350012</v>
      </c>
      <c r="BL1788" s="3">
        <f t="shared" ref="BL1788:BL1804" si="1733">(1-AV1788*AK1788/BA1788/P1788)*100</f>
        <v>73.740091125449752</v>
      </c>
      <c r="BM1788" s="3">
        <f t="shared" ref="BM1788:BM1804" si="1734">(AC1788-O1788/(X1788/1.35))</f>
        <v>389.04703455445286</v>
      </c>
      <c r="BN1788" s="3">
        <f t="shared" ref="BN1788:BN1804" si="1735">O1788*BL1788/100/BM1788</f>
        <v>1.1755328798475245E-2</v>
      </c>
    </row>
    <row r="1789" spans="1:66">
      <c r="A1789" s="1" t="s">
        <v>2427</v>
      </c>
      <c r="B1789" t="s">
        <v>2215</v>
      </c>
      <c r="C1789">
        <v>20190721</v>
      </c>
      <c r="D1789" t="s">
        <v>339</v>
      </c>
      <c r="E1789" s="1" t="s">
        <v>340</v>
      </c>
      <c r="F1789" s="2" t="s">
        <v>2426</v>
      </c>
      <c r="G1789" s="1">
        <v>2000</v>
      </c>
      <c r="H1789">
        <v>325</v>
      </c>
      <c r="I1789">
        <v>30.897363662719727</v>
      </c>
      <c r="J1789">
        <v>500.067626953125</v>
      </c>
      <c r="K1789" s="2">
        <v>74</v>
      </c>
      <c r="L1789" s="2" t="s">
        <v>2429</v>
      </c>
      <c r="M1789" s="2">
        <v>22873.5</v>
      </c>
      <c r="N1789" s="2">
        <v>0</v>
      </c>
      <c r="O1789" s="3">
        <f t="shared" si="1708"/>
        <v>4.8228473594071515</v>
      </c>
      <c r="P1789" s="3">
        <f t="shared" si="1709"/>
        <v>9.263687961313391E-2</v>
      </c>
      <c r="Q1789" s="3">
        <f t="shared" si="1710"/>
        <v>227.71136724189947</v>
      </c>
      <c r="R1789" s="3">
        <f t="shared" si="1711"/>
        <v>1.1655240605574231</v>
      </c>
      <c r="S1789" s="3">
        <f t="shared" si="1712"/>
        <v>1.2437243066928212</v>
      </c>
      <c r="T1789" s="3">
        <f t="shared" si="1713"/>
        <v>31.936910629272461</v>
      </c>
      <c r="U1789" s="2">
        <v>6</v>
      </c>
      <c r="V1789" s="3">
        <f t="shared" si="1714"/>
        <v>1.4200000166893005</v>
      </c>
      <c r="W1789" s="2">
        <v>1</v>
      </c>
      <c r="X1789" s="3">
        <f t="shared" si="1715"/>
        <v>2.8400000333786011</v>
      </c>
      <c r="Y1789" s="2">
        <v>31.140182495117188</v>
      </c>
      <c r="Z1789" s="2">
        <v>31.936910629272461</v>
      </c>
      <c r="AA1789" s="2">
        <v>30.897363662719727</v>
      </c>
      <c r="AB1789" s="2">
        <v>325.22601318359375</v>
      </c>
      <c r="AC1789" s="2">
        <v>318.9932861328125</v>
      </c>
      <c r="AD1789" s="2">
        <v>33.841293334960938</v>
      </c>
      <c r="AE1789" s="2">
        <v>35.190521240234375</v>
      </c>
      <c r="AF1789" s="2">
        <v>74.316551208496094</v>
      </c>
      <c r="AG1789" s="2">
        <v>77.279495239257813</v>
      </c>
      <c r="AH1789" s="2">
        <v>500.067626953125</v>
      </c>
      <c r="AI1789" s="2">
        <v>1999.8753662109375</v>
      </c>
      <c r="AJ1789" s="2">
        <v>0.57083910703659058</v>
      </c>
      <c r="AK1789" s="2">
        <v>99.865928649902344</v>
      </c>
      <c r="AL1789" s="2">
        <v>20.028640747070313</v>
      </c>
      <c r="AM1789" s="2">
        <v>0.53987705707550049</v>
      </c>
      <c r="AN1789" s="2">
        <v>1</v>
      </c>
      <c r="AO1789" s="2">
        <v>-0.21956524252891541</v>
      </c>
      <c r="AP1789" s="2">
        <v>2.737391471862793</v>
      </c>
      <c r="AQ1789" s="2">
        <v>1</v>
      </c>
      <c r="AR1789" s="2">
        <v>0</v>
      </c>
      <c r="AS1789" s="2">
        <v>0.15999999642372131</v>
      </c>
      <c r="AT1789" s="2">
        <v>111115</v>
      </c>
      <c r="AU1789" s="3">
        <f t="shared" si="1716"/>
        <v>0.83344604492187502</v>
      </c>
      <c r="AV1789" s="3">
        <f t="shared" si="1717"/>
        <v>1.165524060557423E-3</v>
      </c>
      <c r="AW1789" s="3">
        <f t="shared" si="1718"/>
        <v>305.08691062927244</v>
      </c>
      <c r="AX1789" s="3">
        <f t="shared" si="1719"/>
        <v>304.29018249511716</v>
      </c>
      <c r="AY1789" s="3">
        <f t="shared" si="1720"/>
        <v>319.98005144163835</v>
      </c>
      <c r="AZ1789" s="3">
        <f t="shared" si="1721"/>
        <v>3.0374868748049231</v>
      </c>
      <c r="BA1789" s="3">
        <f t="shared" si="1722"/>
        <v>4.7580583900229403</v>
      </c>
      <c r="BB1789" s="3">
        <f t="shared" si="1723"/>
        <v>47.644461472972978</v>
      </c>
      <c r="BC1789" s="3">
        <f t="shared" si="1724"/>
        <v>12.453940232738603</v>
      </c>
      <c r="BD1789" s="3">
        <f t="shared" si="1725"/>
        <v>31.538546562194824</v>
      </c>
      <c r="BE1789" s="3">
        <f t="shared" si="1726"/>
        <v>4.651773977714126</v>
      </c>
      <c r="BF1789" s="3">
        <f t="shared" si="1727"/>
        <v>8.9710642332807344E-2</v>
      </c>
      <c r="BG1789" s="3">
        <f t="shared" si="1728"/>
        <v>3.5143340833301191</v>
      </c>
      <c r="BH1789" s="3">
        <f t="shared" si="1729"/>
        <v>1.1374398943840069</v>
      </c>
      <c r="BI1789" s="3">
        <f t="shared" si="1730"/>
        <v>5.6324912267838388E-2</v>
      </c>
      <c r="BJ1789" s="3">
        <f t="shared" si="1731"/>
        <v>22.740607153751245</v>
      </c>
      <c r="BK1789" s="3">
        <f t="shared" si="1732"/>
        <v>0.71384376142353068</v>
      </c>
      <c r="BL1789" s="3">
        <f t="shared" si="1733"/>
        <v>73.592645046469968</v>
      </c>
      <c r="BM1789" s="3">
        <f t="shared" si="1734"/>
        <v>316.70073547834858</v>
      </c>
      <c r="BN1789" s="3">
        <f t="shared" si="1735"/>
        <v>1.1206986725119879E-2</v>
      </c>
    </row>
    <row r="1790" spans="1:66">
      <c r="A1790" s="1" t="s">
        <v>2427</v>
      </c>
      <c r="B1790" t="s">
        <v>2215</v>
      </c>
      <c r="C1790">
        <v>20190721</v>
      </c>
      <c r="D1790" t="s">
        <v>339</v>
      </c>
      <c r="E1790" s="1" t="s">
        <v>340</v>
      </c>
      <c r="F1790" s="2" t="s">
        <v>2426</v>
      </c>
      <c r="G1790" s="1">
        <v>2000</v>
      </c>
      <c r="H1790">
        <v>250</v>
      </c>
      <c r="I1790">
        <v>30.896047592163086</v>
      </c>
      <c r="J1790">
        <v>500.0738525390625</v>
      </c>
      <c r="K1790" s="2">
        <v>75</v>
      </c>
      <c r="L1790" s="2" t="s">
        <v>2430</v>
      </c>
      <c r="M1790" s="2">
        <v>22962.5</v>
      </c>
      <c r="N1790" s="2">
        <v>0</v>
      </c>
      <c r="O1790" s="3">
        <f t="shared" si="1708"/>
        <v>3.2634057831661827</v>
      </c>
      <c r="P1790" s="3">
        <f t="shared" si="1709"/>
        <v>9.4245321563035861E-2</v>
      </c>
      <c r="Q1790" s="3">
        <f t="shared" si="1710"/>
        <v>185.82791160723522</v>
      </c>
      <c r="R1790" s="3">
        <f t="shared" si="1711"/>
        <v>1.192098624024668</v>
      </c>
      <c r="S1790" s="3">
        <f t="shared" si="1712"/>
        <v>1.2512707041549698</v>
      </c>
      <c r="T1790" s="3">
        <f t="shared" si="1713"/>
        <v>31.936752319335938</v>
      </c>
      <c r="U1790" s="2">
        <v>6</v>
      </c>
      <c r="V1790" s="3">
        <f t="shared" si="1714"/>
        <v>1.4200000166893005</v>
      </c>
      <c r="W1790" s="2">
        <v>1</v>
      </c>
      <c r="X1790" s="3">
        <f t="shared" si="1715"/>
        <v>2.8400000333786011</v>
      </c>
      <c r="Y1790" s="2">
        <v>31.135723114013672</v>
      </c>
      <c r="Z1790" s="2">
        <v>31.936752319335938</v>
      </c>
      <c r="AA1790" s="2">
        <v>30.896047592163086</v>
      </c>
      <c r="AB1790" s="2">
        <v>251.58168029785156</v>
      </c>
      <c r="AC1790" s="2">
        <v>247.31243896484375</v>
      </c>
      <c r="AD1790" s="2">
        <v>33.730049133300781</v>
      </c>
      <c r="AE1790" s="2">
        <v>35.110137939453125</v>
      </c>
      <c r="AF1790" s="2">
        <v>74.100341796875</v>
      </c>
      <c r="AG1790" s="2">
        <v>77.1322021484375</v>
      </c>
      <c r="AH1790" s="2">
        <v>500.0738525390625</v>
      </c>
      <c r="AI1790" s="2">
        <v>2000.22705078125</v>
      </c>
      <c r="AJ1790" s="2">
        <v>0.83714669942855835</v>
      </c>
      <c r="AK1790" s="2">
        <v>99.87841796875</v>
      </c>
      <c r="AL1790" s="2">
        <v>19.027099609375</v>
      </c>
      <c r="AM1790" s="2">
        <v>0.54296696186065674</v>
      </c>
      <c r="AN1790" s="2">
        <v>1</v>
      </c>
      <c r="AO1790" s="2">
        <v>-0.21956524252891541</v>
      </c>
      <c r="AP1790" s="2">
        <v>2.737391471862793</v>
      </c>
      <c r="AQ1790" s="2">
        <v>1</v>
      </c>
      <c r="AR1790" s="2">
        <v>0</v>
      </c>
      <c r="AS1790" s="2">
        <v>0.15999999642372131</v>
      </c>
      <c r="AT1790" s="2">
        <v>111115</v>
      </c>
      <c r="AU1790" s="3">
        <f t="shared" si="1716"/>
        <v>0.8334564208984373</v>
      </c>
      <c r="AV1790" s="3">
        <f t="shared" si="1717"/>
        <v>1.192098624024668E-3</v>
      </c>
      <c r="AW1790" s="3">
        <f t="shared" si="1718"/>
        <v>305.08675231933591</v>
      </c>
      <c r="AX1790" s="3">
        <f t="shared" si="1719"/>
        <v>304.28572311401365</v>
      </c>
      <c r="AY1790" s="3">
        <f t="shared" si="1720"/>
        <v>320.03632097163063</v>
      </c>
      <c r="AZ1790" s="3">
        <f t="shared" si="1721"/>
        <v>3.0237841146163706</v>
      </c>
      <c r="BA1790" s="3">
        <f t="shared" si="1722"/>
        <v>4.758015736212136</v>
      </c>
      <c r="BB1790" s="3">
        <f t="shared" si="1723"/>
        <v>47.638076703425824</v>
      </c>
      <c r="BC1790" s="3">
        <f t="shared" si="1724"/>
        <v>12.527938763972699</v>
      </c>
      <c r="BD1790" s="3">
        <f t="shared" si="1725"/>
        <v>31.536237716674805</v>
      </c>
      <c r="BE1790" s="3">
        <f t="shared" si="1726"/>
        <v>4.6511640489857156</v>
      </c>
      <c r="BF1790" s="3">
        <f t="shared" si="1727"/>
        <v>9.1218246604371847E-2</v>
      </c>
      <c r="BG1790" s="3">
        <f t="shared" si="1728"/>
        <v>3.5067450320571663</v>
      </c>
      <c r="BH1790" s="3">
        <f t="shared" si="1729"/>
        <v>1.1444190169285493</v>
      </c>
      <c r="BI1790" s="3">
        <f t="shared" si="1730"/>
        <v>5.7275853657410725E-2</v>
      </c>
      <c r="BJ1790" s="3">
        <f t="shared" si="1731"/>
        <v>18.560197825767368</v>
      </c>
      <c r="BK1790" s="3">
        <f t="shared" si="1732"/>
        <v>0.75138926446660148</v>
      </c>
      <c r="BL1790" s="3">
        <f t="shared" si="1733"/>
        <v>73.447943302559679</v>
      </c>
      <c r="BM1790" s="3">
        <f t="shared" si="1734"/>
        <v>245.76117214952853</v>
      </c>
      <c r="BN1790" s="3">
        <f t="shared" si="1735"/>
        <v>9.7529825740495842E-3</v>
      </c>
    </row>
    <row r="1791" spans="1:66">
      <c r="A1791" s="1" t="s">
        <v>2427</v>
      </c>
      <c r="B1791" t="s">
        <v>2215</v>
      </c>
      <c r="C1791">
        <v>20190721</v>
      </c>
      <c r="D1791" t="s">
        <v>339</v>
      </c>
      <c r="E1791" s="1" t="s">
        <v>340</v>
      </c>
      <c r="F1791" s="2" t="s">
        <v>2426</v>
      </c>
      <c r="G1791" s="1">
        <v>2000</v>
      </c>
      <c r="H1791">
        <v>175</v>
      </c>
      <c r="I1791">
        <v>30.895883560180664</v>
      </c>
      <c r="J1791">
        <v>500.07034301757813</v>
      </c>
      <c r="K1791" s="2">
        <v>76</v>
      </c>
      <c r="L1791" s="2" t="s">
        <v>2431</v>
      </c>
      <c r="M1791" s="2">
        <v>23051</v>
      </c>
      <c r="N1791" s="2">
        <v>0</v>
      </c>
      <c r="O1791" s="3">
        <f t="shared" si="1708"/>
        <v>1.865563162885945</v>
      </c>
      <c r="P1791" s="3">
        <f t="shared" si="1709"/>
        <v>9.5854598206843888E-2</v>
      </c>
      <c r="Q1791" s="3">
        <f t="shared" si="1710"/>
        <v>137.54172989570864</v>
      </c>
      <c r="R1791" s="3">
        <f t="shared" si="1711"/>
        <v>1.2102999857585277</v>
      </c>
      <c r="S1791" s="3">
        <f t="shared" si="1712"/>
        <v>1.2498470617725133</v>
      </c>
      <c r="T1791" s="3">
        <f t="shared" si="1713"/>
        <v>31.903652191162109</v>
      </c>
      <c r="U1791" s="2">
        <v>6</v>
      </c>
      <c r="V1791" s="3">
        <f t="shared" si="1714"/>
        <v>1.4200000166893005</v>
      </c>
      <c r="W1791" s="2">
        <v>1</v>
      </c>
      <c r="X1791" s="3">
        <f t="shared" si="1715"/>
        <v>2.8400000333786011</v>
      </c>
      <c r="Y1791" s="2">
        <v>31.124217987060547</v>
      </c>
      <c r="Z1791" s="2">
        <v>31.903652191162109</v>
      </c>
      <c r="AA1791" s="2">
        <v>30.895883560180664</v>
      </c>
      <c r="AB1791" s="2">
        <v>175.29632568359375</v>
      </c>
      <c r="AC1791" s="2">
        <v>172.80702209472656</v>
      </c>
      <c r="AD1791" s="2">
        <v>33.633693695068359</v>
      </c>
      <c r="AE1791" s="2">
        <v>35.03497314453125</v>
      </c>
      <c r="AF1791" s="2">
        <v>73.937530517578125</v>
      </c>
      <c r="AG1791" s="2">
        <v>77.017982482910156</v>
      </c>
      <c r="AH1791" s="2">
        <v>500.07034301757813</v>
      </c>
      <c r="AI1791" s="2">
        <v>2000.632080078125</v>
      </c>
      <c r="AJ1791" s="2">
        <v>0.64726114273071289</v>
      </c>
      <c r="AK1791" s="2">
        <v>99.878990173339844</v>
      </c>
      <c r="AL1791" s="2">
        <v>17.343551635742188</v>
      </c>
      <c r="AM1791" s="2">
        <v>0.53655445575714111</v>
      </c>
      <c r="AN1791" s="2">
        <v>0.66666668653488159</v>
      </c>
      <c r="AO1791" s="2">
        <v>-0.21956524252891541</v>
      </c>
      <c r="AP1791" s="2">
        <v>2.737391471862793</v>
      </c>
      <c r="AQ1791" s="2">
        <v>1</v>
      </c>
      <c r="AR1791" s="2">
        <v>0</v>
      </c>
      <c r="AS1791" s="2">
        <v>0.15999999642372131</v>
      </c>
      <c r="AT1791" s="2">
        <v>111115</v>
      </c>
      <c r="AU1791" s="3">
        <f t="shared" si="1716"/>
        <v>0.83345057169596348</v>
      </c>
      <c r="AV1791" s="3">
        <f t="shared" si="1717"/>
        <v>1.2102999857585277E-3</v>
      </c>
      <c r="AW1791" s="3">
        <f t="shared" si="1718"/>
        <v>305.05365219116209</v>
      </c>
      <c r="AX1791" s="3">
        <f t="shared" si="1719"/>
        <v>304.27421798706052</v>
      </c>
      <c r="AY1791" s="3">
        <f t="shared" si="1720"/>
        <v>320.10112565768213</v>
      </c>
      <c r="AZ1791" s="3">
        <f t="shared" si="1721"/>
        <v>3.0183801237308625</v>
      </c>
      <c r="BA1791" s="3">
        <f t="shared" si="1722"/>
        <v>4.7491048001983751</v>
      </c>
      <c r="BB1791" s="3">
        <f t="shared" si="1723"/>
        <v>47.548586464043247</v>
      </c>
      <c r="BC1791" s="3">
        <f t="shared" si="1724"/>
        <v>12.513613319511997</v>
      </c>
      <c r="BD1791" s="3">
        <f t="shared" si="1725"/>
        <v>31.513935089111328</v>
      </c>
      <c r="BE1791" s="3">
        <f t="shared" si="1726"/>
        <v>4.6452759384373703</v>
      </c>
      <c r="BF1791" s="3">
        <f t="shared" si="1727"/>
        <v>9.272498003755679E-2</v>
      </c>
      <c r="BG1791" s="3">
        <f t="shared" si="1728"/>
        <v>3.4992577384258619</v>
      </c>
      <c r="BH1791" s="3">
        <f t="shared" si="1729"/>
        <v>1.1460182000115084</v>
      </c>
      <c r="BI1791" s="3">
        <f t="shared" si="1730"/>
        <v>5.8226391443319099E-2</v>
      </c>
      <c r="BJ1791" s="3">
        <f t="shared" si="1731"/>
        <v>13.737529088677645</v>
      </c>
      <c r="BK1791" s="3">
        <f t="shared" si="1732"/>
        <v>0.79592674087233117</v>
      </c>
      <c r="BL1791" s="3">
        <f t="shared" si="1733"/>
        <v>73.445234755387332</v>
      </c>
      <c r="BM1791" s="3">
        <f t="shared" si="1734"/>
        <v>171.92022271434067</v>
      </c>
      <c r="BN1791" s="3">
        <f t="shared" si="1735"/>
        <v>7.9697851879139015E-3</v>
      </c>
    </row>
    <row r="1792" spans="1:66">
      <c r="A1792" s="1" t="s">
        <v>2427</v>
      </c>
      <c r="B1792" t="s">
        <v>2215</v>
      </c>
      <c r="C1792">
        <v>20190721</v>
      </c>
      <c r="D1792" t="s">
        <v>339</v>
      </c>
      <c r="E1792" s="1" t="s">
        <v>340</v>
      </c>
      <c r="F1792" s="2" t="s">
        <v>2426</v>
      </c>
      <c r="G1792" s="1">
        <v>2000</v>
      </c>
      <c r="H1792">
        <v>100</v>
      </c>
      <c r="I1792">
        <v>30.896011352539063</v>
      </c>
      <c r="J1792">
        <v>500.01565551757813</v>
      </c>
      <c r="K1792" s="2">
        <v>77</v>
      </c>
      <c r="L1792" s="2" t="s">
        <v>2432</v>
      </c>
      <c r="M1792" s="2">
        <v>23140.5</v>
      </c>
      <c r="N1792" s="2">
        <v>0</v>
      </c>
      <c r="O1792" s="3">
        <f t="shared" si="1708"/>
        <v>7.3229902209305753E-2</v>
      </c>
      <c r="P1792" s="3">
        <f t="shared" si="1709"/>
        <v>9.8898665160042545E-2</v>
      </c>
      <c r="Q1792" s="3">
        <f t="shared" si="1710"/>
        <v>96.04792582137533</v>
      </c>
      <c r="R1792" s="3">
        <f t="shared" si="1711"/>
        <v>1.2413617409071647</v>
      </c>
      <c r="S1792" s="3">
        <f t="shared" si="1712"/>
        <v>1.2438830473287035</v>
      </c>
      <c r="T1792" s="3">
        <f t="shared" si="1713"/>
        <v>31.859432220458984</v>
      </c>
      <c r="U1792" s="2">
        <v>6</v>
      </c>
      <c r="V1792" s="3">
        <f t="shared" si="1714"/>
        <v>1.4200000166893005</v>
      </c>
      <c r="W1792" s="2">
        <v>1</v>
      </c>
      <c r="X1792" s="3">
        <f t="shared" si="1715"/>
        <v>2.8400000333786011</v>
      </c>
      <c r="Y1792" s="2">
        <v>31.110115051269531</v>
      </c>
      <c r="Z1792" s="2">
        <v>31.859432220458984</v>
      </c>
      <c r="AA1792" s="2">
        <v>30.896011352539063</v>
      </c>
      <c r="AB1792" s="2">
        <v>99.523696899414063</v>
      </c>
      <c r="AC1792" s="2">
        <v>99.287925720214844</v>
      </c>
      <c r="AD1792" s="2">
        <v>33.537895202636719</v>
      </c>
      <c r="AE1792" s="2">
        <v>34.975383758544922</v>
      </c>
      <c r="AF1792" s="2">
        <v>73.786903381347656</v>
      </c>
      <c r="AG1792" s="2">
        <v>76.949531555175781</v>
      </c>
      <c r="AH1792" s="2">
        <v>500.01565551757813</v>
      </c>
      <c r="AI1792" s="2">
        <v>2000.7686767578125</v>
      </c>
      <c r="AJ1792" s="2">
        <v>0.58755338191986084</v>
      </c>
      <c r="AK1792" s="2">
        <v>99.879959106445313</v>
      </c>
      <c r="AL1792" s="2">
        <v>16.123992919921875</v>
      </c>
      <c r="AM1792" s="2">
        <v>0.54612934589385986</v>
      </c>
      <c r="AN1792" s="2">
        <v>1</v>
      </c>
      <c r="AO1792" s="2">
        <v>-0.21956524252891541</v>
      </c>
      <c r="AP1792" s="2">
        <v>2.737391471862793</v>
      </c>
      <c r="AQ1792" s="2">
        <v>1</v>
      </c>
      <c r="AR1792" s="2">
        <v>0</v>
      </c>
      <c r="AS1792" s="2">
        <v>0.15999999642372131</v>
      </c>
      <c r="AT1792" s="2">
        <v>111115</v>
      </c>
      <c r="AU1792" s="3">
        <f t="shared" si="1716"/>
        <v>0.83335942586263001</v>
      </c>
      <c r="AV1792" s="3">
        <f t="shared" si="1717"/>
        <v>1.2413617409071647E-3</v>
      </c>
      <c r="AW1792" s="3">
        <f t="shared" si="1718"/>
        <v>305.00943222045896</v>
      </c>
      <c r="AX1792" s="3">
        <f t="shared" si="1719"/>
        <v>304.26011505126951</v>
      </c>
      <c r="AY1792" s="3">
        <f t="shared" si="1720"/>
        <v>320.12298112594362</v>
      </c>
      <c r="AZ1792" s="3">
        <f t="shared" si="1721"/>
        <v>3.0070877510839447</v>
      </c>
      <c r="BA1792" s="3">
        <f t="shared" si="1722"/>
        <v>4.737222946864402</v>
      </c>
      <c r="BB1792" s="3">
        <f t="shared" si="1723"/>
        <v>47.429163860747977</v>
      </c>
      <c r="BC1792" s="3">
        <f t="shared" si="1724"/>
        <v>12.453780102203055</v>
      </c>
      <c r="BD1792" s="3">
        <f t="shared" si="1725"/>
        <v>31.484773635864258</v>
      </c>
      <c r="BE1792" s="3">
        <f t="shared" si="1726"/>
        <v>4.6375868238851679</v>
      </c>
      <c r="BF1792" s="3">
        <f t="shared" si="1727"/>
        <v>9.5570566108754473E-2</v>
      </c>
      <c r="BG1792" s="3">
        <f t="shared" si="1728"/>
        <v>3.4933398995356986</v>
      </c>
      <c r="BH1792" s="3">
        <f t="shared" si="1729"/>
        <v>1.1442469243494693</v>
      </c>
      <c r="BI1792" s="3">
        <f t="shared" si="1730"/>
        <v>6.002195513789553E-2</v>
      </c>
      <c r="BJ1792" s="3">
        <f t="shared" si="1731"/>
        <v>9.5932629032978607</v>
      </c>
      <c r="BK1792" s="3">
        <f t="shared" si="1732"/>
        <v>0.96736763432877459</v>
      </c>
      <c r="BL1792" s="3">
        <f t="shared" si="1733"/>
        <v>73.535575279963425</v>
      </c>
      <c r="BM1792" s="3">
        <f t="shared" si="1734"/>
        <v>99.253115731897708</v>
      </c>
      <c r="BN1792" s="3">
        <f t="shared" si="1735"/>
        <v>5.4255253821983E-4</v>
      </c>
    </row>
    <row r="1793" spans="1:66">
      <c r="A1793" s="1" t="s">
        <v>2427</v>
      </c>
      <c r="B1793" t="s">
        <v>2215</v>
      </c>
      <c r="C1793">
        <v>20190721</v>
      </c>
      <c r="D1793" t="s">
        <v>339</v>
      </c>
      <c r="E1793" s="1" t="s">
        <v>340</v>
      </c>
      <c r="F1793" s="2" t="s">
        <v>2426</v>
      </c>
      <c r="G1793" s="1">
        <v>2000</v>
      </c>
      <c r="H1793">
        <v>66</v>
      </c>
      <c r="I1793">
        <v>30.897991180419922</v>
      </c>
      <c r="J1793">
        <v>500.07537841796875</v>
      </c>
      <c r="K1793" s="2">
        <v>78</v>
      </c>
      <c r="L1793" s="2" t="s">
        <v>2433</v>
      </c>
      <c r="M1793" s="2">
        <v>23229</v>
      </c>
      <c r="N1793" s="2">
        <v>0</v>
      </c>
      <c r="O1793" s="3">
        <f t="shared" si="1708"/>
        <v>-0.51530502163921788</v>
      </c>
      <c r="P1793" s="3">
        <f t="shared" si="1709"/>
        <v>0.10167160754793413</v>
      </c>
      <c r="Q1793" s="3">
        <f t="shared" si="1710"/>
        <v>73.150603468229903</v>
      </c>
      <c r="R1793" s="3">
        <f t="shared" si="1711"/>
        <v>1.2751594902780932</v>
      </c>
      <c r="S1793" s="3">
        <f t="shared" si="1712"/>
        <v>1.244152066499487</v>
      </c>
      <c r="T1793" s="3">
        <f t="shared" si="1713"/>
        <v>31.848237991333008</v>
      </c>
      <c r="U1793" s="2">
        <v>6</v>
      </c>
      <c r="V1793" s="3">
        <f t="shared" si="1714"/>
        <v>1.4200000166893005</v>
      </c>
      <c r="W1793" s="2">
        <v>1</v>
      </c>
      <c r="X1793" s="3">
        <f t="shared" si="1715"/>
        <v>2.8400000333786011</v>
      </c>
      <c r="Y1793" s="2">
        <v>31.099617004394531</v>
      </c>
      <c r="Z1793" s="2">
        <v>31.848237991333008</v>
      </c>
      <c r="AA1793" s="2">
        <v>30.897991180419922</v>
      </c>
      <c r="AB1793" s="2">
        <v>65.717155456542969</v>
      </c>
      <c r="AC1793" s="2">
        <v>66.234092712402344</v>
      </c>
      <c r="AD1793" s="2">
        <v>33.465095520019531</v>
      </c>
      <c r="AE1793" s="2">
        <v>34.941596984863281</v>
      </c>
      <c r="AF1793" s="2">
        <v>73.672935485839844</v>
      </c>
      <c r="AG1793" s="2">
        <v>76.923431396484375</v>
      </c>
      <c r="AH1793" s="2">
        <v>500.07537841796875</v>
      </c>
      <c r="AI1793" s="2">
        <v>2001.1607666015625</v>
      </c>
      <c r="AJ1793" s="2">
        <v>0.63651996850967407</v>
      </c>
      <c r="AK1793" s="2">
        <v>99.88287353515625</v>
      </c>
      <c r="AL1793" s="2">
        <v>15.608383178710938</v>
      </c>
      <c r="AM1793" s="2">
        <v>0.53712284564971924</v>
      </c>
      <c r="AN1793" s="2">
        <v>1</v>
      </c>
      <c r="AO1793" s="2">
        <v>-0.21956524252891541</v>
      </c>
      <c r="AP1793" s="2">
        <v>2.737391471862793</v>
      </c>
      <c r="AQ1793" s="2">
        <v>1</v>
      </c>
      <c r="AR1793" s="2">
        <v>0</v>
      </c>
      <c r="AS1793" s="2">
        <v>0.15999999642372131</v>
      </c>
      <c r="AT1793" s="2">
        <v>111115</v>
      </c>
      <c r="AU1793" s="3">
        <f t="shared" si="1716"/>
        <v>0.83345896402994779</v>
      </c>
      <c r="AV1793" s="3">
        <f t="shared" si="1717"/>
        <v>1.2751594902780932E-3</v>
      </c>
      <c r="AW1793" s="3">
        <f t="shared" si="1718"/>
        <v>304.99823799133299</v>
      </c>
      <c r="AX1793" s="3">
        <f t="shared" si="1719"/>
        <v>304.24961700439451</v>
      </c>
      <c r="AY1793" s="3">
        <f t="shared" si="1720"/>
        <v>320.1857154995414</v>
      </c>
      <c r="AZ1793" s="3">
        <f t="shared" si="1721"/>
        <v>2.9904914081373266</v>
      </c>
      <c r="BA1793" s="3">
        <f t="shared" si="1722"/>
        <v>4.7342191792549828</v>
      </c>
      <c r="BB1793" s="3">
        <f t="shared" si="1723"/>
        <v>47.39770705123594</v>
      </c>
      <c r="BC1793" s="3">
        <f t="shared" si="1724"/>
        <v>12.456110066372659</v>
      </c>
      <c r="BD1793" s="3">
        <f t="shared" si="1725"/>
        <v>31.47392749786377</v>
      </c>
      <c r="BE1793" s="3">
        <f t="shared" si="1726"/>
        <v>4.6347298091956421</v>
      </c>
      <c r="BF1793" s="3">
        <f t="shared" si="1727"/>
        <v>9.8157579796650074E-2</v>
      </c>
      <c r="BG1793" s="3">
        <f t="shared" si="1728"/>
        <v>3.4900671127554959</v>
      </c>
      <c r="BH1793" s="3">
        <f t="shared" si="1729"/>
        <v>1.1446626964401463</v>
      </c>
      <c r="BI1793" s="3">
        <f t="shared" si="1730"/>
        <v>6.1654810875959455E-2</v>
      </c>
      <c r="BJ1793" s="3">
        <f t="shared" si="1731"/>
        <v>7.3064924752375706</v>
      </c>
      <c r="BK1793" s="3">
        <f t="shared" si="1732"/>
        <v>1.104425235895659</v>
      </c>
      <c r="BL1793" s="3">
        <f t="shared" si="1733"/>
        <v>73.538924939852592</v>
      </c>
      <c r="BM1793" s="3">
        <f t="shared" si="1734"/>
        <v>66.47904404023221</v>
      </c>
      <c r="BN1793" s="3">
        <f t="shared" si="1735"/>
        <v>-5.7002891444290381E-3</v>
      </c>
    </row>
    <row r="1794" spans="1:66">
      <c r="A1794" s="1" t="s">
        <v>2427</v>
      </c>
      <c r="B1794" t="s">
        <v>2215</v>
      </c>
      <c r="C1794">
        <v>20190721</v>
      </c>
      <c r="D1794" t="s">
        <v>339</v>
      </c>
      <c r="E1794" s="1" t="s">
        <v>340</v>
      </c>
      <c r="F1794" s="2" t="s">
        <v>2426</v>
      </c>
      <c r="G1794" s="1">
        <v>2000</v>
      </c>
      <c r="H1794">
        <v>33</v>
      </c>
      <c r="I1794">
        <v>30.896415710449219</v>
      </c>
      <c r="J1794">
        <v>500.08056640625</v>
      </c>
      <c r="K1794" s="2">
        <v>79</v>
      </c>
      <c r="L1794" s="2" t="s">
        <v>2434</v>
      </c>
      <c r="M1794" s="2">
        <v>23318.5</v>
      </c>
      <c r="N1794" s="2">
        <v>0</v>
      </c>
      <c r="O1794" s="3">
        <f t="shared" si="1708"/>
        <v>-0.8102339432755431</v>
      </c>
      <c r="P1794" s="3">
        <f t="shared" si="1709"/>
        <v>0.10662774615303187</v>
      </c>
      <c r="Q1794" s="3">
        <f t="shared" si="1710"/>
        <v>67.098830732419685</v>
      </c>
      <c r="R1794" s="3">
        <f t="shared" si="1711"/>
        <v>1.3204685929296109</v>
      </c>
      <c r="S1794" s="3">
        <f t="shared" si="1712"/>
        <v>1.2307179313614292</v>
      </c>
      <c r="T1794" s="3">
        <f t="shared" si="1713"/>
        <v>31.791328430175781</v>
      </c>
      <c r="U1794" s="2">
        <v>6</v>
      </c>
      <c r="V1794" s="3">
        <f t="shared" si="1714"/>
        <v>1.4200000166893005</v>
      </c>
      <c r="W1794" s="2">
        <v>1</v>
      </c>
      <c r="X1794" s="3">
        <f t="shared" si="1715"/>
        <v>2.8400000333786011</v>
      </c>
      <c r="Y1794" s="2">
        <v>31.086179733276367</v>
      </c>
      <c r="Z1794" s="2">
        <v>31.791328430175781</v>
      </c>
      <c r="AA1794" s="2">
        <v>30.896415710449219</v>
      </c>
      <c r="AB1794" s="2">
        <v>54.923110961914063</v>
      </c>
      <c r="AC1794" s="2">
        <v>55.806819915771484</v>
      </c>
      <c r="AD1794" s="2">
        <v>33.392768859863281</v>
      </c>
      <c r="AE1794" s="2">
        <v>34.921749114990234</v>
      </c>
      <c r="AF1794" s="2">
        <v>73.573638916015625</v>
      </c>
      <c r="AG1794" s="2">
        <v>76.942413330078125</v>
      </c>
      <c r="AH1794" s="2">
        <v>500.08056640625</v>
      </c>
      <c r="AI1794" s="2">
        <v>2000.11279296875</v>
      </c>
      <c r="AJ1794" s="2">
        <v>0.69980931282043457</v>
      </c>
      <c r="AK1794" s="2">
        <v>99.887786865234375</v>
      </c>
      <c r="AL1794" s="2">
        <v>15.431102752685547</v>
      </c>
      <c r="AM1794" s="2">
        <v>0.53596699237823486</v>
      </c>
      <c r="AN1794" s="2">
        <v>0.66666668653488159</v>
      </c>
      <c r="AO1794" s="2">
        <v>-0.21956524252891541</v>
      </c>
      <c r="AP1794" s="2">
        <v>2.737391471862793</v>
      </c>
      <c r="AQ1794" s="2">
        <v>1</v>
      </c>
      <c r="AR1794" s="2">
        <v>0</v>
      </c>
      <c r="AS1794" s="2">
        <v>0.15999999642372131</v>
      </c>
      <c r="AT1794" s="2">
        <v>111135</v>
      </c>
      <c r="AU1794" s="3">
        <f t="shared" si="1716"/>
        <v>0.8334676106770833</v>
      </c>
      <c r="AV1794" s="3">
        <f t="shared" si="1717"/>
        <v>1.320468592929611E-3</v>
      </c>
      <c r="AW1794" s="3">
        <f t="shared" si="1718"/>
        <v>304.94132843017576</v>
      </c>
      <c r="AX1794" s="3">
        <f t="shared" si="1719"/>
        <v>304.23617973327634</v>
      </c>
      <c r="AY1794" s="3">
        <f t="shared" si="1720"/>
        <v>320.01803972203925</v>
      </c>
      <c r="AZ1794" s="3">
        <f t="shared" si="1721"/>
        <v>2.9715631610622042</v>
      </c>
      <c r="BA1794" s="3">
        <f t="shared" si="1722"/>
        <v>4.7189741639207607</v>
      </c>
      <c r="BB1794" s="3">
        <f t="shared" si="1723"/>
        <v>47.242754214661495</v>
      </c>
      <c r="BC1794" s="3">
        <f t="shared" si="1724"/>
        <v>12.321005099671261</v>
      </c>
      <c r="BD1794" s="3">
        <f t="shared" si="1725"/>
        <v>31.438754081726074</v>
      </c>
      <c r="BE1794" s="3">
        <f t="shared" si="1726"/>
        <v>4.6254752129356493</v>
      </c>
      <c r="BF1794" s="3">
        <f t="shared" si="1727"/>
        <v>0.10276927569108485</v>
      </c>
      <c r="BG1794" s="3">
        <f t="shared" si="1728"/>
        <v>3.4882562325593316</v>
      </c>
      <c r="BH1794" s="3">
        <f t="shared" si="1729"/>
        <v>1.1372189803763177</v>
      </c>
      <c r="BI1794" s="3">
        <f t="shared" si="1730"/>
        <v>6.4566659501721926E-2</v>
      </c>
      <c r="BJ1794" s="3">
        <f t="shared" si="1731"/>
        <v>6.7023537031063762</v>
      </c>
      <c r="BK1794" s="3">
        <f t="shared" si="1732"/>
        <v>1.2023410549766333</v>
      </c>
      <c r="BL1794" s="3">
        <f t="shared" si="1733"/>
        <v>73.786643255686272</v>
      </c>
      <c r="BM1794" s="3">
        <f t="shared" si="1734"/>
        <v>56.19196632794273</v>
      </c>
      <c r="BN1794" s="3">
        <f t="shared" si="1735"/>
        <v>-1.0639322101172188E-2</v>
      </c>
    </row>
    <row r="1795" spans="1:66">
      <c r="A1795" s="1" t="s">
        <v>2427</v>
      </c>
      <c r="B1795" t="s">
        <v>2215</v>
      </c>
      <c r="C1795">
        <v>20190721</v>
      </c>
      <c r="D1795" t="s">
        <v>339</v>
      </c>
      <c r="E1795" s="1" t="s">
        <v>340</v>
      </c>
      <c r="F1795" s="2" t="s">
        <v>2426</v>
      </c>
      <c r="G1795" s="1">
        <v>2000</v>
      </c>
      <c r="H1795">
        <v>400</v>
      </c>
      <c r="I1795">
        <v>30.896255493164063</v>
      </c>
      <c r="J1795">
        <v>500.05508422851563</v>
      </c>
      <c r="K1795" s="2">
        <v>80</v>
      </c>
      <c r="L1795" s="2" t="s">
        <v>2435</v>
      </c>
      <c r="M1795" s="2">
        <v>23441.5</v>
      </c>
      <c r="N1795" s="2">
        <v>0</v>
      </c>
      <c r="O1795" s="3">
        <f t="shared" si="1708"/>
        <v>7.0701689296526551</v>
      </c>
      <c r="P1795" s="3">
        <f t="shared" si="1709"/>
        <v>0.11245602899547273</v>
      </c>
      <c r="Q1795" s="3">
        <f t="shared" si="1710"/>
        <v>279.40468895259255</v>
      </c>
      <c r="R1795" s="3">
        <f t="shared" si="1711"/>
        <v>1.3843305187226684</v>
      </c>
      <c r="S1795" s="3">
        <f t="shared" si="1712"/>
        <v>1.2260124257412373</v>
      </c>
      <c r="T1795" s="3">
        <f t="shared" si="1713"/>
        <v>31.757942199707031</v>
      </c>
      <c r="U1795" s="2">
        <v>6</v>
      </c>
      <c r="V1795" s="3">
        <f t="shared" si="1714"/>
        <v>1.4200000166893005</v>
      </c>
      <c r="W1795" s="2">
        <v>1</v>
      </c>
      <c r="X1795" s="3">
        <f t="shared" si="1715"/>
        <v>2.8400000333786011</v>
      </c>
      <c r="Y1795" s="2">
        <v>31.0712890625</v>
      </c>
      <c r="Z1795" s="2">
        <v>31.757942199707031</v>
      </c>
      <c r="AA1795" s="2">
        <v>30.896255493164063</v>
      </c>
      <c r="AB1795" s="2">
        <v>399.357666015625</v>
      </c>
      <c r="AC1795" s="2">
        <v>390.22622680664063</v>
      </c>
      <c r="AD1795" s="2">
        <v>33.272647857666016</v>
      </c>
      <c r="AE1795" s="2">
        <v>34.875732421875</v>
      </c>
      <c r="AF1795" s="2">
        <v>73.379173278808594</v>
      </c>
      <c r="AG1795" s="2">
        <v>76.914604187011719</v>
      </c>
      <c r="AH1795" s="2">
        <v>500.05508422851563</v>
      </c>
      <c r="AI1795" s="2">
        <v>2000.0870361328125</v>
      </c>
      <c r="AJ1795" s="2">
        <v>0.6520315408706665</v>
      </c>
      <c r="AK1795" s="2">
        <v>99.898635864257813</v>
      </c>
      <c r="AL1795" s="2">
        <v>21.359966278076172</v>
      </c>
      <c r="AM1795" s="2">
        <v>0.53996098041534424</v>
      </c>
      <c r="AN1795" s="2">
        <v>1</v>
      </c>
      <c r="AO1795" s="2">
        <v>-0.21956524252891541</v>
      </c>
      <c r="AP1795" s="2">
        <v>2.737391471862793</v>
      </c>
      <c r="AQ1795" s="2">
        <v>1</v>
      </c>
      <c r="AR1795" s="2">
        <v>0</v>
      </c>
      <c r="AS1795" s="2">
        <v>0.15999999642372131</v>
      </c>
      <c r="AT1795" s="2">
        <v>111115</v>
      </c>
      <c r="AU1795" s="3">
        <f t="shared" si="1716"/>
        <v>0.83342514038085913</v>
      </c>
      <c r="AV1795" s="3">
        <f t="shared" si="1717"/>
        <v>1.3843305187226684E-3</v>
      </c>
      <c r="AW1795" s="3">
        <f t="shared" si="1718"/>
        <v>304.90794219970701</v>
      </c>
      <c r="AX1795" s="3">
        <f t="shared" si="1719"/>
        <v>304.22128906249998</v>
      </c>
      <c r="AY1795" s="3">
        <f t="shared" si="1720"/>
        <v>320.01391862838136</v>
      </c>
      <c r="AZ1795" s="3">
        <f t="shared" si="1721"/>
        <v>2.9412673838988055</v>
      </c>
      <c r="BA1795" s="3">
        <f t="shared" si="1722"/>
        <v>4.7100505194534179</v>
      </c>
      <c r="BB1795" s="3">
        <f t="shared" si="1723"/>
        <v>47.148296657958682</v>
      </c>
      <c r="BC1795" s="3">
        <f t="shared" si="1724"/>
        <v>12.272564236083682</v>
      </c>
      <c r="BD1795" s="3">
        <f t="shared" si="1725"/>
        <v>31.414615631103516</v>
      </c>
      <c r="BE1795" s="3">
        <f t="shared" si="1726"/>
        <v>4.6191333788270228</v>
      </c>
      <c r="BF1795" s="3">
        <f t="shared" si="1727"/>
        <v>0.10817269397193249</v>
      </c>
      <c r="BG1795" s="3">
        <f t="shared" si="1728"/>
        <v>3.4840380937121807</v>
      </c>
      <c r="BH1795" s="3">
        <f t="shared" si="1729"/>
        <v>1.1350952851148421</v>
      </c>
      <c r="BI1795" s="3">
        <f t="shared" si="1730"/>
        <v>6.7980144762630382E-2</v>
      </c>
      <c r="BJ1795" s="3">
        <f t="shared" si="1731"/>
        <v>27.912147280441264</v>
      </c>
      <c r="BK1795" s="3">
        <f t="shared" si="1732"/>
        <v>0.71600694612215088</v>
      </c>
      <c r="BL1795" s="3">
        <f t="shared" si="1733"/>
        <v>73.890951671827239</v>
      </c>
      <c r="BM1795" s="3">
        <f t="shared" si="1734"/>
        <v>386.86540710845344</v>
      </c>
      <c r="BN1795" s="3">
        <f t="shared" si="1735"/>
        <v>1.3503960320395454E-2</v>
      </c>
    </row>
    <row r="1796" spans="1:66">
      <c r="A1796" s="1" t="s">
        <v>2427</v>
      </c>
      <c r="B1796" t="s">
        <v>2215</v>
      </c>
      <c r="C1796">
        <v>20190721</v>
      </c>
      <c r="D1796" t="s">
        <v>339</v>
      </c>
      <c r="E1796" s="1" t="s">
        <v>340</v>
      </c>
      <c r="F1796" s="2" t="s">
        <v>2426</v>
      </c>
      <c r="G1796" s="1">
        <v>2000</v>
      </c>
      <c r="H1796">
        <v>400</v>
      </c>
      <c r="I1796">
        <v>30.896194458007813</v>
      </c>
      <c r="J1796">
        <v>500.04812622070313</v>
      </c>
      <c r="K1796" s="2">
        <v>81</v>
      </c>
      <c r="L1796" s="2" t="s">
        <v>2436</v>
      </c>
      <c r="M1796" s="2">
        <v>23531</v>
      </c>
      <c r="N1796" s="2">
        <v>0</v>
      </c>
      <c r="O1796" s="3">
        <f t="shared" si="1708"/>
        <v>7.1657718127066339</v>
      </c>
      <c r="P1796" s="3">
        <f t="shared" si="1709"/>
        <v>0.11431900029045321</v>
      </c>
      <c r="Q1796" s="3">
        <f t="shared" si="1710"/>
        <v>280.44369020227919</v>
      </c>
      <c r="R1796" s="3">
        <f t="shared" si="1711"/>
        <v>1.4105526462835205</v>
      </c>
      <c r="S1796" s="3">
        <f t="shared" si="1712"/>
        <v>1.2296414522879657</v>
      </c>
      <c r="T1796" s="3">
        <f t="shared" si="1713"/>
        <v>31.75520133972168</v>
      </c>
      <c r="U1796" s="2">
        <v>6</v>
      </c>
      <c r="V1796" s="3">
        <f t="shared" si="1714"/>
        <v>1.4200000166893005</v>
      </c>
      <c r="W1796" s="2">
        <v>1</v>
      </c>
      <c r="X1796" s="3">
        <f t="shared" si="1715"/>
        <v>2.8400000333786011</v>
      </c>
      <c r="Y1796" s="2">
        <v>31.066143035888672</v>
      </c>
      <c r="Z1796" s="2">
        <v>31.75520133972168</v>
      </c>
      <c r="AA1796" s="2">
        <v>30.896194458007813</v>
      </c>
      <c r="AB1796" s="2">
        <v>400.3087158203125</v>
      </c>
      <c r="AC1796" s="2">
        <v>391.04876708984375</v>
      </c>
      <c r="AD1796" s="2">
        <v>33.199741363525391</v>
      </c>
      <c r="AE1796" s="2">
        <v>34.833286285400391</v>
      </c>
      <c r="AF1796" s="2">
        <v>73.237327575683594</v>
      </c>
      <c r="AG1796" s="2">
        <v>76.840866088867188</v>
      </c>
      <c r="AH1796" s="2">
        <v>500.04812622070313</v>
      </c>
      <c r="AI1796" s="2">
        <v>2000.05224609375</v>
      </c>
      <c r="AJ1796" s="2">
        <v>0.66636192798614502</v>
      </c>
      <c r="AK1796" s="2">
        <v>99.895172119140625</v>
      </c>
      <c r="AL1796" s="2">
        <v>21.304058074951172</v>
      </c>
      <c r="AM1796" s="2">
        <v>0.55652439594268799</v>
      </c>
      <c r="AN1796" s="2">
        <v>1</v>
      </c>
      <c r="AO1796" s="2">
        <v>-0.21956524252891541</v>
      </c>
      <c r="AP1796" s="2">
        <v>2.737391471862793</v>
      </c>
      <c r="AQ1796" s="2">
        <v>1</v>
      </c>
      <c r="AR1796" s="2">
        <v>0</v>
      </c>
      <c r="AS1796" s="2">
        <v>0.15999999642372131</v>
      </c>
      <c r="AT1796" s="2">
        <v>111115</v>
      </c>
      <c r="AU1796" s="3">
        <f t="shared" si="1716"/>
        <v>0.83341354370117171</v>
      </c>
      <c r="AV1796" s="3">
        <f t="shared" si="1717"/>
        <v>1.4105526462835204E-3</v>
      </c>
      <c r="AW1796" s="3">
        <f t="shared" si="1718"/>
        <v>304.90520133972166</v>
      </c>
      <c r="AX1796" s="3">
        <f t="shared" si="1719"/>
        <v>304.21614303588865</v>
      </c>
      <c r="AY1796" s="3">
        <f t="shared" si="1720"/>
        <v>320.00835222225578</v>
      </c>
      <c r="AZ1796" s="3">
        <f t="shared" si="1721"/>
        <v>2.9273013365697191</v>
      </c>
      <c r="BA1796" s="3">
        <f t="shared" si="1722"/>
        <v>4.7093185812433385</v>
      </c>
      <c r="BB1796" s="3">
        <f t="shared" si="1723"/>
        <v>47.14260440561371</v>
      </c>
      <c r="BC1796" s="3">
        <f t="shared" si="1724"/>
        <v>12.30931812021332</v>
      </c>
      <c r="BD1796" s="3">
        <f t="shared" si="1725"/>
        <v>31.410672187805176</v>
      </c>
      <c r="BE1796" s="3">
        <f t="shared" si="1726"/>
        <v>4.6180980478158959</v>
      </c>
      <c r="BF1796" s="3">
        <f t="shared" si="1727"/>
        <v>0.10989536368300867</v>
      </c>
      <c r="BG1796" s="3">
        <f t="shared" si="1728"/>
        <v>3.4796771289553727</v>
      </c>
      <c r="BH1796" s="3">
        <f t="shared" si="1729"/>
        <v>1.1384209188605232</v>
      </c>
      <c r="BI1796" s="3">
        <f t="shared" si="1730"/>
        <v>6.9068796469160504E-2</v>
      </c>
      <c r="BJ1796" s="3">
        <f t="shared" si="1731"/>
        <v>28.014970702483634</v>
      </c>
      <c r="BK1796" s="3">
        <f t="shared" si="1732"/>
        <v>0.71715784271440253</v>
      </c>
      <c r="BL1796" s="3">
        <f t="shared" si="1733"/>
        <v>73.826770666162616</v>
      </c>
      <c r="BM1796" s="3">
        <f t="shared" si="1734"/>
        <v>387.64250235975305</v>
      </c>
      <c r="BN1796" s="3">
        <f t="shared" si="1735"/>
        <v>1.3647259757181649E-2</v>
      </c>
    </row>
    <row r="1797" spans="1:66">
      <c r="A1797" s="1" t="s">
        <v>2427</v>
      </c>
      <c r="B1797" t="s">
        <v>2215</v>
      </c>
      <c r="C1797">
        <v>20190721</v>
      </c>
      <c r="D1797" t="s">
        <v>339</v>
      </c>
      <c r="E1797" s="1" t="s">
        <v>340</v>
      </c>
      <c r="F1797" s="2" t="s">
        <v>2426</v>
      </c>
      <c r="G1797" s="1">
        <v>2000</v>
      </c>
      <c r="H1797">
        <v>400</v>
      </c>
      <c r="I1797">
        <v>30.897075653076172</v>
      </c>
      <c r="J1797">
        <v>500.01803588867188</v>
      </c>
      <c r="K1797" s="2">
        <v>82</v>
      </c>
      <c r="L1797" s="2" t="s">
        <v>2437</v>
      </c>
      <c r="M1797" s="2">
        <v>23620.5</v>
      </c>
      <c r="N1797" s="2">
        <v>0</v>
      </c>
      <c r="O1797" s="3">
        <f t="shared" si="1708"/>
        <v>6.9834037235349173</v>
      </c>
      <c r="P1797" s="3">
        <f t="shared" si="1709"/>
        <v>0.11151768417045622</v>
      </c>
      <c r="Q1797" s="3">
        <f t="shared" si="1710"/>
        <v>281.04697039857916</v>
      </c>
      <c r="R1797" s="3">
        <f t="shared" si="1711"/>
        <v>1.3840988165613772</v>
      </c>
      <c r="S1797" s="3">
        <f t="shared" si="1712"/>
        <v>1.2358361654352348</v>
      </c>
      <c r="T1797" s="3">
        <f t="shared" si="1713"/>
        <v>31.739355087280273</v>
      </c>
      <c r="U1797" s="2">
        <v>6</v>
      </c>
      <c r="V1797" s="3">
        <f t="shared" si="1714"/>
        <v>1.4200000166893005</v>
      </c>
      <c r="W1797" s="2">
        <v>1</v>
      </c>
      <c r="X1797" s="3">
        <f t="shared" si="1715"/>
        <v>2.8400000333786011</v>
      </c>
      <c r="Y1797" s="2">
        <v>31.066291809082031</v>
      </c>
      <c r="Z1797" s="2">
        <v>31.739355087280273</v>
      </c>
      <c r="AA1797" s="2">
        <v>30.897075653076172</v>
      </c>
      <c r="AB1797" s="2">
        <v>400.54263305664063</v>
      </c>
      <c r="AC1797" s="2">
        <v>391.51260375976563</v>
      </c>
      <c r="AD1797" s="2">
        <v>33.125083923339844</v>
      </c>
      <c r="AE1797" s="2">
        <v>34.728263854980469</v>
      </c>
      <c r="AF1797" s="2">
        <v>73.07342529296875</v>
      </c>
      <c r="AG1797" s="2">
        <v>76.610008239746094</v>
      </c>
      <c r="AH1797" s="2">
        <v>500.01803588867188</v>
      </c>
      <c r="AI1797" s="2">
        <v>2000.349853515625</v>
      </c>
      <c r="AJ1797" s="2">
        <v>0.76789259910583496</v>
      </c>
      <c r="AK1797" s="2">
        <v>99.8970947265625</v>
      </c>
      <c r="AL1797" s="2">
        <v>21.288921356201172</v>
      </c>
      <c r="AM1797" s="2">
        <v>0.55766499042510986</v>
      </c>
      <c r="AN1797" s="2">
        <v>1</v>
      </c>
      <c r="AO1797" s="2">
        <v>-0.21956524252891541</v>
      </c>
      <c r="AP1797" s="2">
        <v>2.737391471862793</v>
      </c>
      <c r="AQ1797" s="2">
        <v>1</v>
      </c>
      <c r="AR1797" s="2">
        <v>0</v>
      </c>
      <c r="AS1797" s="2">
        <v>0.15999999642372131</v>
      </c>
      <c r="AT1797" s="2">
        <v>111115</v>
      </c>
      <c r="AU1797" s="3">
        <f t="shared" si="1716"/>
        <v>0.8333633931477864</v>
      </c>
      <c r="AV1797" s="3">
        <f t="shared" si="1717"/>
        <v>1.3840988165613772E-3</v>
      </c>
      <c r="AW1797" s="3">
        <f t="shared" si="1718"/>
        <v>304.88935508728025</v>
      </c>
      <c r="AX1797" s="3">
        <f t="shared" si="1719"/>
        <v>304.21629180908201</v>
      </c>
      <c r="AY1797" s="3">
        <f t="shared" si="1720"/>
        <v>320.05596940869145</v>
      </c>
      <c r="AZ1797" s="3">
        <f t="shared" si="1721"/>
        <v>2.9439109543038584</v>
      </c>
      <c r="BA1797" s="3">
        <f t="shared" si="1722"/>
        <v>4.7050888294452751</v>
      </c>
      <c r="BB1797" s="3">
        <f t="shared" si="1723"/>
        <v>47.099356015547855</v>
      </c>
      <c r="BC1797" s="3">
        <f t="shared" si="1724"/>
        <v>12.371092160567386</v>
      </c>
      <c r="BD1797" s="3">
        <f t="shared" si="1725"/>
        <v>31.402823448181152</v>
      </c>
      <c r="BE1797" s="3">
        <f t="shared" si="1726"/>
        <v>4.6160380024471088</v>
      </c>
      <c r="BF1797" s="3">
        <f t="shared" si="1727"/>
        <v>0.10730419298631093</v>
      </c>
      <c r="BG1797" s="3">
        <f t="shared" si="1728"/>
        <v>3.4692526640100403</v>
      </c>
      <c r="BH1797" s="3">
        <f t="shared" si="1729"/>
        <v>1.1467853384370685</v>
      </c>
      <c r="BI1797" s="3">
        <f t="shared" si="1730"/>
        <v>6.7431362607675585E-2</v>
      </c>
      <c r="BJ1797" s="3">
        <f t="shared" si="1731"/>
        <v>28.075775824520271</v>
      </c>
      <c r="BK1797" s="3">
        <f t="shared" si="1732"/>
        <v>0.71784910038561922</v>
      </c>
      <c r="BL1797" s="3">
        <f t="shared" si="1733"/>
        <v>73.648315261359713</v>
      </c>
      <c r="BM1797" s="3">
        <f t="shared" si="1734"/>
        <v>388.1930280851285</v>
      </c>
      <c r="BN1797" s="3">
        <f t="shared" si="1735"/>
        <v>1.3248973624417243E-2</v>
      </c>
    </row>
    <row r="1798" spans="1:66">
      <c r="A1798" s="1" t="s">
        <v>2427</v>
      </c>
      <c r="B1798" t="s">
        <v>2215</v>
      </c>
      <c r="C1798">
        <v>20190721</v>
      </c>
      <c r="D1798" t="s">
        <v>339</v>
      </c>
      <c r="E1798" s="1" t="s">
        <v>340</v>
      </c>
      <c r="F1798" s="2" t="s">
        <v>2426</v>
      </c>
      <c r="G1798" s="1">
        <v>2000</v>
      </c>
      <c r="H1798">
        <v>475</v>
      </c>
      <c r="I1798">
        <v>30.896808624267578</v>
      </c>
      <c r="J1798">
        <v>500.01315307617188</v>
      </c>
      <c r="K1798" s="2">
        <v>83</v>
      </c>
      <c r="L1798" s="2" t="s">
        <v>2438</v>
      </c>
      <c r="M1798" s="2">
        <v>23709.5</v>
      </c>
      <c r="N1798" s="2">
        <v>0</v>
      </c>
      <c r="O1798" s="3">
        <f t="shared" si="1708"/>
        <v>8.5401707775454963</v>
      </c>
      <c r="P1798" s="3">
        <f t="shared" si="1709"/>
        <v>0.10762113965859259</v>
      </c>
      <c r="Q1798" s="3">
        <f t="shared" si="1710"/>
        <v>325.49161998876178</v>
      </c>
      <c r="R1798" s="3">
        <f t="shared" si="1711"/>
        <v>1.3515385093891579</v>
      </c>
      <c r="S1798" s="3">
        <f t="shared" si="1712"/>
        <v>1.2488832853271452</v>
      </c>
      <c r="T1798" s="3">
        <f t="shared" si="1713"/>
        <v>31.742031097412109</v>
      </c>
      <c r="U1798" s="2">
        <v>6</v>
      </c>
      <c r="V1798" s="3">
        <f t="shared" si="1714"/>
        <v>1.4200000166893005</v>
      </c>
      <c r="W1798" s="2">
        <v>1</v>
      </c>
      <c r="X1798" s="3">
        <f t="shared" si="1715"/>
        <v>2.8400000333786011</v>
      </c>
      <c r="Y1798" s="2">
        <v>31.059089660644531</v>
      </c>
      <c r="Z1798" s="2">
        <v>31.742031097412109</v>
      </c>
      <c r="AA1798" s="2">
        <v>30.896808624267578</v>
      </c>
      <c r="AB1798" s="2">
        <v>475.77664184570313</v>
      </c>
      <c r="AC1798" s="2">
        <v>464.77493286132813</v>
      </c>
      <c r="AD1798" s="2">
        <v>33.039058685302734</v>
      </c>
      <c r="AE1798" s="2">
        <v>34.604740142822266</v>
      </c>
      <c r="AF1798" s="2">
        <v>72.913711547851563</v>
      </c>
      <c r="AG1798" s="2">
        <v>76.369003295898438</v>
      </c>
      <c r="AH1798" s="2">
        <v>500.01315307617188</v>
      </c>
      <c r="AI1798" s="2">
        <v>2000.316650390625</v>
      </c>
      <c r="AJ1798" s="2">
        <v>0.72011125087738037</v>
      </c>
      <c r="AK1798" s="2">
        <v>99.897285461425781</v>
      </c>
      <c r="AL1798" s="2">
        <v>22.429576873779297</v>
      </c>
      <c r="AM1798" s="2">
        <v>0.55769932270050049</v>
      </c>
      <c r="AN1798" s="2">
        <v>1</v>
      </c>
      <c r="AO1798" s="2">
        <v>-0.21956524252891541</v>
      </c>
      <c r="AP1798" s="2">
        <v>2.737391471862793</v>
      </c>
      <c r="AQ1798" s="2">
        <v>1</v>
      </c>
      <c r="AR1798" s="2">
        <v>0</v>
      </c>
      <c r="AS1798" s="2">
        <v>0.15999999642372131</v>
      </c>
      <c r="AT1798" s="2">
        <v>111115</v>
      </c>
      <c r="AU1798" s="3">
        <f t="shared" si="1716"/>
        <v>0.83335525512695297</v>
      </c>
      <c r="AV1798" s="3">
        <f t="shared" si="1717"/>
        <v>1.3515385093891578E-3</v>
      </c>
      <c r="AW1798" s="3">
        <f t="shared" si="1718"/>
        <v>304.89203109741209</v>
      </c>
      <c r="AX1798" s="3">
        <f t="shared" si="1719"/>
        <v>304.20908966064451</v>
      </c>
      <c r="AY1798" s="3">
        <f t="shared" si="1720"/>
        <v>320.0506569088102</v>
      </c>
      <c r="AZ1798" s="3">
        <f t="shared" si="1721"/>
        <v>2.9592815084081816</v>
      </c>
      <c r="BA1798" s="3">
        <f t="shared" si="1722"/>
        <v>4.7058028896931212</v>
      </c>
      <c r="BB1798" s="3">
        <f t="shared" si="1723"/>
        <v>47.106414032743807</v>
      </c>
      <c r="BC1798" s="3">
        <f t="shared" si="1724"/>
        <v>12.501673889921541</v>
      </c>
      <c r="BD1798" s="3">
        <f t="shared" si="1725"/>
        <v>31.40056037902832</v>
      </c>
      <c r="BE1798" s="3">
        <f t="shared" si="1726"/>
        <v>4.615444167183159</v>
      </c>
      <c r="BF1798" s="3">
        <f t="shared" si="1727"/>
        <v>0.10369176440258572</v>
      </c>
      <c r="BG1798" s="3">
        <f t="shared" si="1728"/>
        <v>3.456919604365976</v>
      </c>
      <c r="BH1798" s="3">
        <f t="shared" si="1729"/>
        <v>1.158524562817183</v>
      </c>
      <c r="BI1798" s="3">
        <f t="shared" si="1730"/>
        <v>6.5149287662889424E-2</v>
      </c>
      <c r="BJ1798" s="3">
        <f t="shared" si="1731"/>
        <v>32.515729277319259</v>
      </c>
      <c r="BK1798" s="3">
        <f t="shared" si="1732"/>
        <v>0.7003209445589369</v>
      </c>
      <c r="BL1798" s="3">
        <f t="shared" si="1733"/>
        <v>73.34057409259735</v>
      </c>
      <c r="BM1798" s="3">
        <f t="shared" si="1734"/>
        <v>460.71534468732</v>
      </c>
      <c r="BN1798" s="3">
        <f t="shared" si="1735"/>
        <v>1.359496780162809E-2</v>
      </c>
    </row>
    <row r="1799" spans="1:66">
      <c r="A1799" s="1" t="s">
        <v>2427</v>
      </c>
      <c r="B1799" t="s">
        <v>2215</v>
      </c>
      <c r="C1799">
        <v>20190721</v>
      </c>
      <c r="D1799" t="s">
        <v>339</v>
      </c>
      <c r="E1799" s="1" t="s">
        <v>340</v>
      </c>
      <c r="F1799" s="2" t="s">
        <v>2426</v>
      </c>
      <c r="G1799" s="1">
        <v>2000</v>
      </c>
      <c r="H1799">
        <v>575</v>
      </c>
      <c r="I1799">
        <v>30.896905899047852</v>
      </c>
      <c r="J1799">
        <v>500.03463745117188</v>
      </c>
      <c r="K1799" s="2">
        <v>84</v>
      </c>
      <c r="L1799" s="2" t="s">
        <v>2439</v>
      </c>
      <c r="M1799" s="2">
        <v>23828</v>
      </c>
      <c r="N1799" s="2">
        <v>0</v>
      </c>
      <c r="O1799" s="3">
        <f t="shared" si="1708"/>
        <v>10.331625197040184</v>
      </c>
      <c r="P1799" s="3">
        <f t="shared" si="1709"/>
        <v>0.10142578491110657</v>
      </c>
      <c r="Q1799" s="3">
        <f t="shared" si="1710"/>
        <v>384.05610514203966</v>
      </c>
      <c r="R1799" s="3">
        <f t="shared" si="1711"/>
        <v>1.2925632965044884</v>
      </c>
      <c r="S1799" s="3">
        <f t="shared" si="1712"/>
        <v>1.2648258029609378</v>
      </c>
      <c r="T1799" s="3">
        <f t="shared" si="1713"/>
        <v>31.744806289672852</v>
      </c>
      <c r="U1799" s="2">
        <v>6</v>
      </c>
      <c r="V1799" s="3">
        <f t="shared" si="1714"/>
        <v>1.4200000166893005</v>
      </c>
      <c r="W1799" s="2">
        <v>1</v>
      </c>
      <c r="X1799" s="3">
        <f t="shared" si="1715"/>
        <v>2.8400000333786011</v>
      </c>
      <c r="Y1799" s="2">
        <v>31.060144424438477</v>
      </c>
      <c r="Z1799" s="2">
        <v>31.744806289672852</v>
      </c>
      <c r="AA1799" s="2">
        <v>30.896905899047852</v>
      </c>
      <c r="AB1799" s="2">
        <v>575.23065185546875</v>
      </c>
      <c r="AC1799" s="2">
        <v>561.96197509765625</v>
      </c>
      <c r="AD1799" s="2">
        <v>32.953716278076172</v>
      </c>
      <c r="AE1799" s="2">
        <v>34.451251983642578</v>
      </c>
      <c r="AF1799" s="2">
        <v>72.723777770996094</v>
      </c>
      <c r="AG1799" s="2">
        <v>76.028610229492188</v>
      </c>
      <c r="AH1799" s="2">
        <v>500.03463745117188</v>
      </c>
      <c r="AI1799" s="2">
        <v>2000.22705078125</v>
      </c>
      <c r="AJ1799" s="2">
        <v>0.77624285221099854</v>
      </c>
      <c r="AK1799" s="2">
        <v>99.901092529296875</v>
      </c>
      <c r="AL1799" s="2">
        <v>23.724071502685547</v>
      </c>
      <c r="AM1799" s="2">
        <v>0.55575001239776611</v>
      </c>
      <c r="AN1799" s="2">
        <v>1</v>
      </c>
      <c r="AO1799" s="2">
        <v>-0.21956524252891541</v>
      </c>
      <c r="AP1799" s="2">
        <v>2.737391471862793</v>
      </c>
      <c r="AQ1799" s="2">
        <v>1</v>
      </c>
      <c r="AR1799" s="2">
        <v>0</v>
      </c>
      <c r="AS1799" s="2">
        <v>0.15999999642372131</v>
      </c>
      <c r="AT1799" s="2">
        <v>111115</v>
      </c>
      <c r="AU1799" s="3">
        <f t="shared" si="1716"/>
        <v>0.8333910624186196</v>
      </c>
      <c r="AV1799" s="3">
        <f t="shared" si="1717"/>
        <v>1.2925632965044883E-3</v>
      </c>
      <c r="AW1799" s="3">
        <f t="shared" si="1718"/>
        <v>304.89480628967283</v>
      </c>
      <c r="AX1799" s="3">
        <f t="shared" si="1719"/>
        <v>304.21014442443845</v>
      </c>
      <c r="AY1799" s="3">
        <f t="shared" si="1720"/>
        <v>320.03632097163063</v>
      </c>
      <c r="AZ1799" s="3">
        <f t="shared" si="1721"/>
        <v>2.9893793286454944</v>
      </c>
      <c r="BA1799" s="3">
        <f t="shared" si="1722"/>
        <v>4.7065435151289376</v>
      </c>
      <c r="BB1799" s="3">
        <f t="shared" si="1723"/>
        <v>47.112032471003282</v>
      </c>
      <c r="BC1799" s="3">
        <f t="shared" si="1724"/>
        <v>12.660780487360704</v>
      </c>
      <c r="BD1799" s="3">
        <f t="shared" si="1725"/>
        <v>31.402475357055664</v>
      </c>
      <c r="BE1799" s="3">
        <f t="shared" si="1726"/>
        <v>4.6159466580957247</v>
      </c>
      <c r="BF1799" s="3">
        <f t="shared" si="1727"/>
        <v>9.792843686280002E-2</v>
      </c>
      <c r="BG1799" s="3">
        <f t="shared" si="1728"/>
        <v>3.4417177121679998</v>
      </c>
      <c r="BH1799" s="3">
        <f t="shared" si="1729"/>
        <v>1.1742289459277249</v>
      </c>
      <c r="BI1799" s="3">
        <f t="shared" si="1730"/>
        <v>6.1510164470368209E-2</v>
      </c>
      <c r="BJ1799" s="3">
        <f t="shared" si="1731"/>
        <v>38.367624496236274</v>
      </c>
      <c r="BK1799" s="3">
        <f t="shared" si="1732"/>
        <v>0.68342009274791127</v>
      </c>
      <c r="BL1799" s="3">
        <f t="shared" si="1733"/>
        <v>72.949730167809633</v>
      </c>
      <c r="BM1799" s="3">
        <f t="shared" si="1734"/>
        <v>557.05081529058702</v>
      </c>
      <c r="BN1799" s="3">
        <f t="shared" si="1735"/>
        <v>1.3529991333481138E-2</v>
      </c>
    </row>
    <row r="1800" spans="1:66">
      <c r="A1800" s="1" t="s">
        <v>2427</v>
      </c>
      <c r="B1800" t="s">
        <v>2215</v>
      </c>
      <c r="C1800">
        <v>20190721</v>
      </c>
      <c r="D1800" t="s">
        <v>339</v>
      </c>
      <c r="E1800" s="1" t="s">
        <v>340</v>
      </c>
      <c r="F1800" s="2" t="s">
        <v>2426</v>
      </c>
      <c r="G1800" s="1">
        <v>2000</v>
      </c>
      <c r="H1800">
        <v>675</v>
      </c>
      <c r="I1800">
        <v>30.900157928466797</v>
      </c>
      <c r="J1800">
        <v>500.06903076171875</v>
      </c>
      <c r="K1800" s="2">
        <v>85</v>
      </c>
      <c r="L1800" s="2" t="s">
        <v>2440</v>
      </c>
      <c r="M1800" s="2">
        <v>23952.5</v>
      </c>
      <c r="N1800" s="2">
        <v>0</v>
      </c>
      <c r="O1800" s="3">
        <f t="shared" si="1708"/>
        <v>11.831254329824628</v>
      </c>
      <c r="P1800" s="3">
        <f t="shared" si="1709"/>
        <v>9.3408839740902569E-2</v>
      </c>
      <c r="Q1800" s="3">
        <f t="shared" si="1710"/>
        <v>440.61867071479418</v>
      </c>
      <c r="R1800" s="3">
        <f t="shared" si="1711"/>
        <v>1.2076669886038995</v>
      </c>
      <c r="S1800" s="3">
        <f t="shared" si="1712"/>
        <v>1.2797563775094365</v>
      </c>
      <c r="T1800" s="3">
        <f t="shared" si="1713"/>
        <v>31.731634140014648</v>
      </c>
      <c r="U1800" s="2">
        <v>6</v>
      </c>
      <c r="V1800" s="3">
        <f t="shared" si="1714"/>
        <v>1.4200000166893005</v>
      </c>
      <c r="W1800" s="2">
        <v>1</v>
      </c>
      <c r="X1800" s="3">
        <f t="shared" si="1715"/>
        <v>2.8400000333786011</v>
      </c>
      <c r="Y1800" s="2">
        <v>31.048423767089844</v>
      </c>
      <c r="Z1800" s="2">
        <v>31.731634140014648</v>
      </c>
      <c r="AA1800" s="2">
        <v>30.900157928466797</v>
      </c>
      <c r="AB1800" s="2">
        <v>675.84820556640625</v>
      </c>
      <c r="AC1800" s="2">
        <v>660.6953125</v>
      </c>
      <c r="AD1800" s="2">
        <v>32.869064331054688</v>
      </c>
      <c r="AE1800" s="2">
        <v>34.268409729003906</v>
      </c>
      <c r="AF1800" s="2">
        <v>72.581642150878906</v>
      </c>
      <c r="AG1800" s="2">
        <v>75.671684265136719</v>
      </c>
      <c r="AH1800" s="2">
        <v>500.06903076171875</v>
      </c>
      <c r="AI1800" s="2">
        <v>2000.519775390625</v>
      </c>
      <c r="AJ1800" s="2">
        <v>0.65444350242614746</v>
      </c>
      <c r="AK1800" s="2">
        <v>99.8958740234375</v>
      </c>
      <c r="AL1800" s="2">
        <v>24.807811737060547</v>
      </c>
      <c r="AM1800" s="2">
        <v>0.57219898700714111</v>
      </c>
      <c r="AN1800" s="2">
        <v>1</v>
      </c>
      <c r="AO1800" s="2">
        <v>-0.21956524252891541</v>
      </c>
      <c r="AP1800" s="2">
        <v>2.737391471862793</v>
      </c>
      <c r="AQ1800" s="2">
        <v>1</v>
      </c>
      <c r="AR1800" s="2">
        <v>0</v>
      </c>
      <c r="AS1800" s="2">
        <v>0.15999999642372131</v>
      </c>
      <c r="AT1800" s="2">
        <v>111115</v>
      </c>
      <c r="AU1800" s="3">
        <f t="shared" si="1716"/>
        <v>0.83344838460286441</v>
      </c>
      <c r="AV1800" s="3">
        <f t="shared" si="1717"/>
        <v>1.2076669886038995E-3</v>
      </c>
      <c r="AW1800" s="3">
        <f t="shared" si="1718"/>
        <v>304.88163414001463</v>
      </c>
      <c r="AX1800" s="3">
        <f t="shared" si="1719"/>
        <v>304.19842376708982</v>
      </c>
      <c r="AY1800" s="3">
        <f t="shared" si="1720"/>
        <v>320.08315690808377</v>
      </c>
      <c r="AZ1800" s="3">
        <f t="shared" si="1721"/>
        <v>3.0341466816351028</v>
      </c>
      <c r="BA1800" s="3">
        <f t="shared" si="1722"/>
        <v>4.7030291187815507</v>
      </c>
      <c r="BB1800" s="3">
        <f t="shared" si="1723"/>
        <v>47.079312982217161</v>
      </c>
      <c r="BC1800" s="3">
        <f t="shared" si="1724"/>
        <v>12.810903253213255</v>
      </c>
      <c r="BD1800" s="3">
        <f t="shared" si="1725"/>
        <v>31.390028953552246</v>
      </c>
      <c r="BE1800" s="3">
        <f t="shared" si="1726"/>
        <v>4.6126815686640725</v>
      </c>
      <c r="BF1800" s="3">
        <f t="shared" si="1727"/>
        <v>9.0434412472445144E-2</v>
      </c>
      <c r="BG1800" s="3">
        <f t="shared" si="1728"/>
        <v>3.4232727412721142</v>
      </c>
      <c r="BH1800" s="3">
        <f t="shared" si="1729"/>
        <v>1.1894088273919583</v>
      </c>
      <c r="BI1800" s="3">
        <f t="shared" si="1730"/>
        <v>5.6781421686855522E-2</v>
      </c>
      <c r="BJ1800" s="3">
        <f t="shared" si="1731"/>
        <v>44.015987222099568</v>
      </c>
      <c r="BK1800" s="3">
        <f t="shared" si="1732"/>
        <v>0.66690146331981759</v>
      </c>
      <c r="BL1800" s="3">
        <f t="shared" si="1733"/>
        <v>72.538193619990295</v>
      </c>
      <c r="BM1800" s="3">
        <f t="shared" si="1734"/>
        <v>655.07130082480933</v>
      </c>
      <c r="BN1800" s="3">
        <f t="shared" si="1735"/>
        <v>1.3101135956705375E-2</v>
      </c>
    </row>
    <row r="1801" spans="1:66">
      <c r="A1801" s="1" t="s">
        <v>2427</v>
      </c>
      <c r="B1801" t="s">
        <v>2215</v>
      </c>
      <c r="C1801">
        <v>20190721</v>
      </c>
      <c r="D1801" t="s">
        <v>339</v>
      </c>
      <c r="E1801" s="1" t="s">
        <v>340</v>
      </c>
      <c r="F1801" s="2" t="s">
        <v>2426</v>
      </c>
      <c r="G1801" s="1">
        <v>2000</v>
      </c>
      <c r="H1801">
        <v>800</v>
      </c>
      <c r="I1801">
        <v>30.897079467773438</v>
      </c>
      <c r="J1801">
        <v>500.03091430664063</v>
      </c>
      <c r="K1801" s="2">
        <v>86</v>
      </c>
      <c r="L1801" s="2" t="s">
        <v>2441</v>
      </c>
      <c r="M1801" s="2">
        <v>24051</v>
      </c>
      <c r="N1801" s="2">
        <v>0</v>
      </c>
      <c r="O1801" s="3">
        <f t="shared" si="1708"/>
        <v>13.154210014122924</v>
      </c>
      <c r="P1801" s="3">
        <f t="shared" si="1709"/>
        <v>8.8051051948417905E-2</v>
      </c>
      <c r="Q1801" s="3">
        <f t="shared" si="1710"/>
        <v>524.42348361397342</v>
      </c>
      <c r="R1801" s="3">
        <f t="shared" si="1711"/>
        <v>1.1513678849053588</v>
      </c>
      <c r="S1801" s="3">
        <f t="shared" si="1712"/>
        <v>1.2919932179735305</v>
      </c>
      <c r="T1801" s="3">
        <f t="shared" si="1713"/>
        <v>31.736492156982422</v>
      </c>
      <c r="U1801" s="2">
        <v>6</v>
      </c>
      <c r="V1801" s="3">
        <f t="shared" si="1714"/>
        <v>1.4200000166893005</v>
      </c>
      <c r="W1801" s="2">
        <v>1</v>
      </c>
      <c r="X1801" s="3">
        <f t="shared" si="1715"/>
        <v>2.8400000333786011</v>
      </c>
      <c r="Y1801" s="2">
        <v>31.048332214355469</v>
      </c>
      <c r="Z1801" s="2">
        <v>31.736492156982422</v>
      </c>
      <c r="AA1801" s="2">
        <v>30.897079467773438</v>
      </c>
      <c r="AB1801" s="2">
        <v>800.71380615234375</v>
      </c>
      <c r="AC1801" s="2">
        <v>783.8468017578125</v>
      </c>
      <c r="AD1801" s="2">
        <v>32.825679779052734</v>
      </c>
      <c r="AE1801" s="2">
        <v>34.160041809082031</v>
      </c>
      <c r="AF1801" s="2">
        <v>72.4837646484375</v>
      </c>
      <c r="AG1801" s="2">
        <v>75.430221557617188</v>
      </c>
      <c r="AH1801" s="2">
        <v>500.03091430664063</v>
      </c>
      <c r="AI1801" s="2">
        <v>2000.7215576171875</v>
      </c>
      <c r="AJ1801" s="2">
        <v>0.64369106292724609</v>
      </c>
      <c r="AK1801" s="2">
        <v>99.892494201660156</v>
      </c>
      <c r="AL1801" s="2">
        <v>26.121166229248047</v>
      </c>
      <c r="AM1801" s="2">
        <v>0.57842838764190674</v>
      </c>
      <c r="AN1801" s="2">
        <v>0.66666668653488159</v>
      </c>
      <c r="AO1801" s="2">
        <v>-0.21956524252891541</v>
      </c>
      <c r="AP1801" s="2">
        <v>2.737391471862793</v>
      </c>
      <c r="AQ1801" s="2">
        <v>1</v>
      </c>
      <c r="AR1801" s="2">
        <v>0</v>
      </c>
      <c r="AS1801" s="2">
        <v>0.15999999642372131</v>
      </c>
      <c r="AT1801" s="2">
        <v>111115</v>
      </c>
      <c r="AU1801" s="3">
        <f t="shared" si="1716"/>
        <v>0.83338485717773436</v>
      </c>
      <c r="AV1801" s="3">
        <f t="shared" si="1717"/>
        <v>1.1513678849053588E-3</v>
      </c>
      <c r="AW1801" s="3">
        <f t="shared" si="1718"/>
        <v>304.8864921569824</v>
      </c>
      <c r="AX1801" s="3">
        <f t="shared" si="1719"/>
        <v>304.19833221435545</v>
      </c>
      <c r="AY1801" s="3">
        <f t="shared" si="1720"/>
        <v>320.11544206361214</v>
      </c>
      <c r="AZ1801" s="3">
        <f t="shared" si="1721"/>
        <v>3.0629359540818335</v>
      </c>
      <c r="BA1801" s="3">
        <f t="shared" si="1722"/>
        <v>4.7043249963157256</v>
      </c>
      <c r="BB1801" s="3">
        <f t="shared" si="1723"/>
        <v>47.093878613329714</v>
      </c>
      <c r="BC1801" s="3">
        <f t="shared" si="1724"/>
        <v>12.933836804247683</v>
      </c>
      <c r="BD1801" s="3">
        <f t="shared" si="1725"/>
        <v>31.392412185668945</v>
      </c>
      <c r="BE1801" s="3">
        <f t="shared" si="1726"/>
        <v>4.613306610884325</v>
      </c>
      <c r="BF1801" s="3">
        <f t="shared" si="1727"/>
        <v>8.5403219815954584E-2</v>
      </c>
      <c r="BG1801" s="3">
        <f t="shared" si="1728"/>
        <v>3.4123317783421951</v>
      </c>
      <c r="BH1801" s="3">
        <f t="shared" si="1729"/>
        <v>1.2009748325421299</v>
      </c>
      <c r="BI1801" s="3">
        <f t="shared" si="1730"/>
        <v>5.360875155443201E-2</v>
      </c>
      <c r="BJ1801" s="3">
        <f t="shared" si="1731"/>
        <v>52.385969796123263</v>
      </c>
      <c r="BK1801" s="3">
        <f t="shared" si="1732"/>
        <v>0.66903823864297163</v>
      </c>
      <c r="BL1801" s="3">
        <f t="shared" si="1733"/>
        <v>72.233885988590345</v>
      </c>
      <c r="BM1801" s="3">
        <f t="shared" si="1734"/>
        <v>777.59392031050493</v>
      </c>
      <c r="BN1801" s="3">
        <f t="shared" si="1735"/>
        <v>1.2219484767199668E-2</v>
      </c>
    </row>
    <row r="1802" spans="1:66">
      <c r="A1802" s="1" t="s">
        <v>2427</v>
      </c>
      <c r="B1802" t="s">
        <v>2215</v>
      </c>
      <c r="C1802">
        <v>20190721</v>
      </c>
      <c r="D1802" t="s">
        <v>339</v>
      </c>
      <c r="E1802" s="1" t="s">
        <v>340</v>
      </c>
      <c r="F1802" s="2" t="s">
        <v>2426</v>
      </c>
      <c r="G1802" s="1">
        <v>2000</v>
      </c>
      <c r="H1802">
        <v>1000</v>
      </c>
      <c r="I1802">
        <v>30.897661209106445</v>
      </c>
      <c r="J1802">
        <v>500.10400390625</v>
      </c>
      <c r="K1802" s="2">
        <v>87</v>
      </c>
      <c r="L1802" s="2" t="s">
        <v>2442</v>
      </c>
      <c r="M1802" s="2">
        <v>24164</v>
      </c>
      <c r="N1802" s="2">
        <v>0</v>
      </c>
      <c r="O1802" s="3">
        <f t="shared" si="1708"/>
        <v>15.410705345123878</v>
      </c>
      <c r="P1802" s="3">
        <f t="shared" si="1709"/>
        <v>7.8833730883776418E-2</v>
      </c>
      <c r="Q1802" s="3">
        <f t="shared" si="1710"/>
        <v>642.76237283806938</v>
      </c>
      <c r="R1802" s="3">
        <f t="shared" si="1711"/>
        <v>1.043347299526399</v>
      </c>
      <c r="S1802" s="3">
        <f t="shared" si="1712"/>
        <v>1.3037366323628516</v>
      </c>
      <c r="T1802" s="3">
        <f t="shared" si="1713"/>
        <v>31.694604873657227</v>
      </c>
      <c r="U1802" s="2">
        <v>6</v>
      </c>
      <c r="V1802" s="3">
        <f t="shared" si="1714"/>
        <v>1.4200000166893005</v>
      </c>
      <c r="W1802" s="2">
        <v>1</v>
      </c>
      <c r="X1802" s="3">
        <f t="shared" si="1715"/>
        <v>2.8400000333786011</v>
      </c>
      <c r="Y1802" s="2">
        <v>31.026142120361328</v>
      </c>
      <c r="Z1802" s="2">
        <v>31.694604873657227</v>
      </c>
      <c r="AA1802" s="2">
        <v>30.897661209106445</v>
      </c>
      <c r="AB1802" s="2">
        <v>1000.28271484375</v>
      </c>
      <c r="AC1802" s="2">
        <v>980.5662841796875</v>
      </c>
      <c r="AD1802" s="2">
        <v>32.722610473632813</v>
      </c>
      <c r="AE1802" s="2">
        <v>33.931892395019531</v>
      </c>
      <c r="AF1802" s="2">
        <v>72.345146179199219</v>
      </c>
      <c r="AG1802" s="2">
        <v>75.018707275390625</v>
      </c>
      <c r="AH1802" s="2">
        <v>500.10400390625</v>
      </c>
      <c r="AI1802" s="2">
        <v>1999.6573486328125</v>
      </c>
      <c r="AJ1802" s="2">
        <v>0.6950410008430481</v>
      </c>
      <c r="AK1802" s="2">
        <v>99.889068603515625</v>
      </c>
      <c r="AL1802" s="2">
        <v>27.530651092529297</v>
      </c>
      <c r="AM1802" s="2">
        <v>0.58457767963409424</v>
      </c>
      <c r="AN1802" s="2">
        <v>0.66666668653488159</v>
      </c>
      <c r="AO1802" s="2">
        <v>-0.21956524252891541</v>
      </c>
      <c r="AP1802" s="2">
        <v>2.737391471862793</v>
      </c>
      <c r="AQ1802" s="2">
        <v>1</v>
      </c>
      <c r="AR1802" s="2">
        <v>0</v>
      </c>
      <c r="AS1802" s="2">
        <v>0.15999999642372131</v>
      </c>
      <c r="AT1802" s="2">
        <v>111115</v>
      </c>
      <c r="AU1802" s="3">
        <f t="shared" si="1716"/>
        <v>0.83350667317708327</v>
      </c>
      <c r="AV1802" s="3">
        <f t="shared" si="1717"/>
        <v>1.0433472995263992E-3</v>
      </c>
      <c r="AW1802" s="3">
        <f t="shared" si="1718"/>
        <v>304.8446048736572</v>
      </c>
      <c r="AX1802" s="3">
        <f t="shared" si="1719"/>
        <v>304.17614212036131</v>
      </c>
      <c r="AY1802" s="3">
        <f t="shared" si="1720"/>
        <v>319.94516862991804</v>
      </c>
      <c r="AZ1802" s="3">
        <f t="shared" si="1721"/>
        <v>3.11987735963692</v>
      </c>
      <c r="BA1802" s="3">
        <f t="shared" si="1722"/>
        <v>4.6931617596560677</v>
      </c>
      <c r="BB1802" s="3">
        <f t="shared" si="1723"/>
        <v>46.983737312481971</v>
      </c>
      <c r="BC1802" s="3">
        <f t="shared" si="1724"/>
        <v>13.051844917462439</v>
      </c>
      <c r="BD1802" s="3">
        <f t="shared" si="1725"/>
        <v>31.360373497009277</v>
      </c>
      <c r="BE1802" s="3">
        <f t="shared" si="1726"/>
        <v>4.6049100984851652</v>
      </c>
      <c r="BF1802" s="3">
        <f t="shared" si="1727"/>
        <v>7.6704539012300926E-2</v>
      </c>
      <c r="BG1802" s="3">
        <f t="shared" si="1728"/>
        <v>3.3894251272932161</v>
      </c>
      <c r="BH1802" s="3">
        <f t="shared" si="1729"/>
        <v>1.2154849711919491</v>
      </c>
      <c r="BI1802" s="3">
        <f t="shared" si="1730"/>
        <v>4.8127190315314046E-2</v>
      </c>
      <c r="BJ1802" s="3">
        <f t="shared" si="1731"/>
        <v>64.204934756180407</v>
      </c>
      <c r="BK1802" s="3">
        <f t="shared" si="1732"/>
        <v>0.65550119681688346</v>
      </c>
      <c r="BL1802" s="3">
        <f t="shared" si="1733"/>
        <v>71.831140985153809</v>
      </c>
      <c r="BM1802" s="3">
        <f t="shared" si="1734"/>
        <v>973.24077292215156</v>
      </c>
      <c r="BN1802" s="3">
        <f t="shared" si="1735"/>
        <v>1.1374046167451329E-2</v>
      </c>
    </row>
    <row r="1803" spans="1:66">
      <c r="A1803" s="1" t="s">
        <v>2427</v>
      </c>
      <c r="B1803" t="s">
        <v>2215</v>
      </c>
      <c r="C1803">
        <v>20190721</v>
      </c>
      <c r="D1803" t="s">
        <v>339</v>
      </c>
      <c r="E1803" s="1" t="s">
        <v>340</v>
      </c>
      <c r="F1803" s="2" t="s">
        <v>2426</v>
      </c>
      <c r="G1803" s="1">
        <v>2000</v>
      </c>
      <c r="H1803">
        <v>1400</v>
      </c>
      <c r="I1803">
        <v>30.898622512817383</v>
      </c>
      <c r="J1803">
        <v>500.06192016601563</v>
      </c>
      <c r="K1803" s="2">
        <v>88</v>
      </c>
      <c r="L1803" s="2" t="s">
        <v>2443</v>
      </c>
      <c r="M1803" s="2">
        <v>24270.5</v>
      </c>
      <c r="N1803" s="2">
        <v>0</v>
      </c>
      <c r="O1803" s="3">
        <f t="shared" si="1708"/>
        <v>18.614653033913072</v>
      </c>
      <c r="P1803" s="3">
        <f t="shared" si="1709"/>
        <v>7.0960598186376386E-2</v>
      </c>
      <c r="Q1803" s="3">
        <f t="shared" si="1710"/>
        <v>922.42377139519567</v>
      </c>
      <c r="R1803" s="3">
        <f t="shared" si="1711"/>
        <v>0.9550053434927952</v>
      </c>
      <c r="S1803" s="3">
        <f t="shared" si="1712"/>
        <v>1.3221727713955422</v>
      </c>
      <c r="T1803" s="3">
        <f t="shared" si="1713"/>
        <v>31.697822570800781</v>
      </c>
      <c r="U1803" s="2">
        <v>6</v>
      </c>
      <c r="V1803" s="3">
        <f t="shared" si="1714"/>
        <v>1.4200000166893005</v>
      </c>
      <c r="W1803" s="2">
        <v>1</v>
      </c>
      <c r="X1803" s="3">
        <f t="shared" si="1715"/>
        <v>2.8400000333786011</v>
      </c>
      <c r="Y1803" s="2">
        <v>31.029043197631836</v>
      </c>
      <c r="Z1803" s="2">
        <v>31.697822570800781</v>
      </c>
      <c r="AA1803" s="2">
        <v>30.898622512817383</v>
      </c>
      <c r="AB1803" s="2">
        <v>1400.3134765625</v>
      </c>
      <c r="AC1803" s="2">
        <v>1376.4014892578125</v>
      </c>
      <c r="AD1803" s="2">
        <v>32.651573181152344</v>
      </c>
      <c r="AE1803" s="2">
        <v>33.758754730224609</v>
      </c>
      <c r="AF1803" s="2">
        <v>72.170051574707031</v>
      </c>
      <c r="AG1803" s="2">
        <v>74.617263793945313</v>
      </c>
      <c r="AH1803" s="2">
        <v>500.06192016601563</v>
      </c>
      <c r="AI1803" s="2">
        <v>1999.2293701171875</v>
      </c>
      <c r="AJ1803" s="2">
        <v>0.80369859933853149</v>
      </c>
      <c r="AK1803" s="2">
        <v>99.880630493164063</v>
      </c>
      <c r="AL1803" s="2">
        <v>29.833507537841797</v>
      </c>
      <c r="AM1803" s="2">
        <v>0.58452045917510986</v>
      </c>
      <c r="AN1803" s="2">
        <v>0.66666668653488159</v>
      </c>
      <c r="AO1803" s="2">
        <v>-0.21956524252891541</v>
      </c>
      <c r="AP1803" s="2">
        <v>2.737391471862793</v>
      </c>
      <c r="AQ1803" s="2">
        <v>1</v>
      </c>
      <c r="AR1803" s="2">
        <v>0</v>
      </c>
      <c r="AS1803" s="2">
        <v>0.15999999642372131</v>
      </c>
      <c r="AT1803" s="2">
        <v>111115</v>
      </c>
      <c r="AU1803" s="3">
        <f t="shared" si="1716"/>
        <v>0.83343653361002601</v>
      </c>
      <c r="AV1803" s="3">
        <f t="shared" si="1717"/>
        <v>9.5500534349279517E-4</v>
      </c>
      <c r="AW1803" s="3">
        <f t="shared" si="1718"/>
        <v>304.84782257080076</v>
      </c>
      <c r="AX1803" s="3">
        <f t="shared" si="1719"/>
        <v>304.17904319763181</v>
      </c>
      <c r="AY1803" s="3">
        <f t="shared" si="1720"/>
        <v>319.87669206894861</v>
      </c>
      <c r="AZ1803" s="3">
        <f t="shared" si="1721"/>
        <v>3.1647397716790908</v>
      </c>
      <c r="BA1803" s="3">
        <f t="shared" si="1722"/>
        <v>4.6940184785144607</v>
      </c>
      <c r="BB1803" s="3">
        <f t="shared" si="1723"/>
        <v>46.996284017607643</v>
      </c>
      <c r="BC1803" s="3">
        <f t="shared" si="1724"/>
        <v>13.237529287383033</v>
      </c>
      <c r="BD1803" s="3">
        <f t="shared" si="1725"/>
        <v>31.363432884216309</v>
      </c>
      <c r="BE1803" s="3">
        <f t="shared" si="1726"/>
        <v>4.6057113096563622</v>
      </c>
      <c r="BF1803" s="3">
        <f t="shared" si="1727"/>
        <v>6.9230788981687399E-2</v>
      </c>
      <c r="BG1803" s="3">
        <f t="shared" si="1728"/>
        <v>3.3718457071189185</v>
      </c>
      <c r="BH1803" s="3">
        <f t="shared" si="1729"/>
        <v>1.2338656025374437</v>
      </c>
      <c r="BI1803" s="3">
        <f t="shared" si="1730"/>
        <v>4.3421400351015389E-2</v>
      </c>
      <c r="BJ1803" s="3">
        <f t="shared" si="1731"/>
        <v>92.132267868834376</v>
      </c>
      <c r="BK1803" s="3">
        <f t="shared" si="1732"/>
        <v>0.67017057057427909</v>
      </c>
      <c r="BL1803" s="3">
        <f t="shared" si="1733"/>
        <v>71.363165214208152</v>
      </c>
      <c r="BM1803" s="3">
        <f t="shared" si="1734"/>
        <v>1367.5529747154069</v>
      </c>
      <c r="BN1803" s="3">
        <f t="shared" si="1735"/>
        <v>9.7137045834787116E-3</v>
      </c>
    </row>
    <row r="1804" spans="1:66">
      <c r="A1804" s="1" t="s">
        <v>2427</v>
      </c>
      <c r="B1804" t="s">
        <v>2215</v>
      </c>
      <c r="C1804">
        <v>20190721</v>
      </c>
      <c r="D1804" t="s">
        <v>339</v>
      </c>
      <c r="E1804" s="1" t="s">
        <v>340</v>
      </c>
      <c r="F1804" s="2" t="s">
        <v>2426</v>
      </c>
      <c r="G1804" s="1">
        <v>2000</v>
      </c>
      <c r="H1804">
        <v>1800</v>
      </c>
      <c r="I1804">
        <v>30.898273468017578</v>
      </c>
      <c r="J1804">
        <v>500.04623413085938</v>
      </c>
      <c r="K1804" s="2">
        <v>89</v>
      </c>
      <c r="L1804" s="2" t="s">
        <v>2444</v>
      </c>
      <c r="M1804" s="2">
        <v>24414</v>
      </c>
      <c r="N1804" s="2">
        <v>0</v>
      </c>
      <c r="O1804" s="3">
        <f t="shared" si="1708"/>
        <v>19.23322858419353</v>
      </c>
      <c r="P1804" s="3">
        <f t="shared" si="1709"/>
        <v>5.7963776007337806E-2</v>
      </c>
      <c r="Q1804" s="3">
        <f t="shared" si="1710"/>
        <v>1201.7104731561967</v>
      </c>
      <c r="R1804" s="3">
        <f t="shared" si="1711"/>
        <v>0.80498298262266266</v>
      </c>
      <c r="S1804" s="3">
        <f t="shared" si="1712"/>
        <v>1.3583514123099252</v>
      </c>
      <c r="T1804" s="3">
        <f t="shared" si="1713"/>
        <v>31.714990615844727</v>
      </c>
      <c r="U1804" s="2">
        <v>6</v>
      </c>
      <c r="V1804" s="3">
        <f t="shared" si="1714"/>
        <v>1.4200000166893005</v>
      </c>
      <c r="W1804" s="2">
        <v>1</v>
      </c>
      <c r="X1804" s="3">
        <f t="shared" si="1715"/>
        <v>2.8400000333786011</v>
      </c>
      <c r="Y1804" s="2">
        <v>31.024106979370117</v>
      </c>
      <c r="Z1804" s="2">
        <v>31.714990615844727</v>
      </c>
      <c r="AA1804" s="2">
        <v>30.898273468017578</v>
      </c>
      <c r="AB1804" s="2">
        <v>1800.3404541015625</v>
      </c>
      <c r="AC1804" s="2">
        <v>1775.5477294921875</v>
      </c>
      <c r="AD1804" s="2">
        <v>32.511356353759766</v>
      </c>
      <c r="AE1804" s="2">
        <v>33.444942474365234</v>
      </c>
      <c r="AF1804" s="2">
        <v>71.874732971191406</v>
      </c>
      <c r="AG1804" s="2">
        <v>73.938667297363281</v>
      </c>
      <c r="AH1804" s="2">
        <v>500.04623413085938</v>
      </c>
      <c r="AI1804" s="2">
        <v>1999.53271484375</v>
      </c>
      <c r="AJ1804" s="2">
        <v>0.77027750015258789</v>
      </c>
      <c r="AK1804" s="2">
        <v>99.872810363769531</v>
      </c>
      <c r="AL1804" s="2">
        <v>31.648204803466797</v>
      </c>
      <c r="AM1804" s="2">
        <v>0.60254871845245361</v>
      </c>
      <c r="AN1804" s="2">
        <v>0.66666668653488159</v>
      </c>
      <c r="AO1804" s="2">
        <v>-0.21956524252891541</v>
      </c>
      <c r="AP1804" s="2">
        <v>2.737391471862793</v>
      </c>
      <c r="AQ1804" s="2">
        <v>1</v>
      </c>
      <c r="AR1804" s="2">
        <v>0</v>
      </c>
      <c r="AS1804" s="2">
        <v>0.15999999642372131</v>
      </c>
      <c r="AT1804" s="2">
        <v>111115</v>
      </c>
      <c r="AU1804" s="3">
        <f t="shared" si="1716"/>
        <v>0.83341039021809882</v>
      </c>
      <c r="AV1804" s="3">
        <f t="shared" si="1717"/>
        <v>8.0498298262266269E-4</v>
      </c>
      <c r="AW1804" s="3">
        <f t="shared" si="1718"/>
        <v>304.8649906158447</v>
      </c>
      <c r="AX1804" s="3">
        <f t="shared" si="1719"/>
        <v>304.17410697937009</v>
      </c>
      <c r="AY1804" s="3">
        <f t="shared" si="1720"/>
        <v>319.92522722411377</v>
      </c>
      <c r="AZ1804" s="3">
        <f t="shared" si="1721"/>
        <v>3.239724107680066</v>
      </c>
      <c r="BA1804" s="3">
        <f t="shared" si="1722"/>
        <v>4.6985918096793853</v>
      </c>
      <c r="BB1804" s="3">
        <f t="shared" si="1723"/>
        <v>47.045755421976935</v>
      </c>
      <c r="BC1804" s="3">
        <f t="shared" si="1724"/>
        <v>13.600812947611701</v>
      </c>
      <c r="BD1804" s="3">
        <f t="shared" si="1725"/>
        <v>31.369548797607422</v>
      </c>
      <c r="BE1804" s="3">
        <f t="shared" si="1726"/>
        <v>4.6073133466595904</v>
      </c>
      <c r="BF1804" s="3">
        <f t="shared" si="1727"/>
        <v>5.680441048381156E-2</v>
      </c>
      <c r="BG1804" s="3">
        <f t="shared" si="1728"/>
        <v>3.3402403973694601</v>
      </c>
      <c r="BH1804" s="3">
        <f t="shared" si="1729"/>
        <v>1.2670729492901303</v>
      </c>
      <c r="BI1804" s="3">
        <f t="shared" si="1730"/>
        <v>3.5605129246319561E-2</v>
      </c>
      <c r="BJ1804" s="3">
        <f t="shared" si="1731"/>
        <v>120.01820219768459</v>
      </c>
      <c r="BK1804" s="3">
        <f t="shared" si="1732"/>
        <v>0.67681113449982555</v>
      </c>
      <c r="BL1804" s="3">
        <f t="shared" si="1733"/>
        <v>70.480460146709007</v>
      </c>
      <c r="BM1804" s="3">
        <f t="shared" si="1734"/>
        <v>1766.4051737585623</v>
      </c>
      <c r="BN1804" s="3">
        <f t="shared" si="1735"/>
        <v>7.6741555157269917E-3</v>
      </c>
    </row>
    <row r="1805" spans="1:66">
      <c r="C1805"/>
    </row>
    <row r="1806" spans="1:66">
      <c r="A1806" s="1" t="s">
        <v>2446</v>
      </c>
      <c r="B1806" t="s">
        <v>2215</v>
      </c>
      <c r="C1806">
        <v>20190722</v>
      </c>
      <c r="D1806" t="s">
        <v>339</v>
      </c>
      <c r="E1806" s="1" t="s">
        <v>340</v>
      </c>
      <c r="F1806" s="2" t="s">
        <v>2445</v>
      </c>
      <c r="G1806" s="1">
        <v>2000</v>
      </c>
      <c r="H1806">
        <v>400</v>
      </c>
      <c r="I1806">
        <v>29.921987533569336</v>
      </c>
      <c r="J1806">
        <v>500.9620361328125</v>
      </c>
      <c r="K1806" s="2">
        <v>37</v>
      </c>
      <c r="L1806" s="2" t="s">
        <v>2447</v>
      </c>
      <c r="M1806" s="2">
        <v>12691.5</v>
      </c>
      <c r="N1806" s="2">
        <v>0</v>
      </c>
      <c r="O1806" s="3">
        <f t="shared" ref="O1806:O1822" si="1736">(AB1806-AC1806*(1000-AD1806)/(1000-AE1806))*AU1806</f>
        <v>7.4516029739154357</v>
      </c>
      <c r="P1806" s="3">
        <f t="shared" ref="P1806:P1822" si="1737">IF(BF1806&lt;&gt;0,1/(1/BF1806-1/X1806),0)</f>
        <v>6.400553983520417E-2</v>
      </c>
      <c r="Q1806" s="3">
        <f t="shared" ref="Q1806:Q1822" si="1738">((BI1806-AV1806/2)*AC1806-O1806)/(BI1806+AV1806/2)</f>
        <v>193.66347382688232</v>
      </c>
      <c r="R1806" s="3">
        <f t="shared" ref="R1806:R1822" si="1739">AV1806*1000</f>
        <v>0.90342337738594336</v>
      </c>
      <c r="S1806" s="3">
        <f t="shared" ref="S1806:S1822" si="1740">(BA1806-BG1806)</f>
        <v>1.379009646157185</v>
      </c>
      <c r="T1806" s="3">
        <f t="shared" ref="T1806:T1822" si="1741">(Z1806+AZ1806*N1806)</f>
        <v>32.789794921875</v>
      </c>
      <c r="U1806" s="2">
        <v>6</v>
      </c>
      <c r="V1806" s="3">
        <f t="shared" ref="V1806:V1822" si="1742">(U1806*AO1806+AP1806)</f>
        <v>1.4200000166893005</v>
      </c>
      <c r="W1806" s="2">
        <v>1</v>
      </c>
      <c r="X1806" s="3">
        <f t="shared" ref="X1806:X1822" si="1743">V1806*(W1806+1)*(W1806+1)/(W1806*W1806+1)</f>
        <v>2.8400000333786011</v>
      </c>
      <c r="Y1806" s="2">
        <v>30.364736557006836</v>
      </c>
      <c r="Z1806" s="2">
        <v>32.789794921875</v>
      </c>
      <c r="AA1806" s="2">
        <v>29.921987533569336</v>
      </c>
      <c r="AB1806" s="2">
        <v>399.59976196289063</v>
      </c>
      <c r="AC1806" s="2">
        <v>390.25274658203125</v>
      </c>
      <c r="AD1806" s="2">
        <v>35.148868560791016</v>
      </c>
      <c r="AE1806" s="2">
        <v>36.191734313964844</v>
      </c>
      <c r="AF1806" s="2">
        <v>80.670768737792969</v>
      </c>
      <c r="AG1806" s="2">
        <v>83.06427001953125</v>
      </c>
      <c r="AH1806" s="2">
        <v>500.9620361328125</v>
      </c>
      <c r="AI1806" s="2">
        <v>1999.3555908203125</v>
      </c>
      <c r="AJ1806" s="2">
        <v>9.5190238952636719</v>
      </c>
      <c r="AK1806" s="2">
        <v>99.849662780761719</v>
      </c>
      <c r="AL1806" s="2">
        <v>-3.4191055297851563</v>
      </c>
      <c r="AM1806" s="2">
        <v>0.36402744054794312</v>
      </c>
      <c r="AN1806" s="2">
        <v>1</v>
      </c>
      <c r="AO1806" s="2">
        <v>-0.21956524252891541</v>
      </c>
      <c r="AP1806" s="2">
        <v>2.737391471862793</v>
      </c>
      <c r="AQ1806" s="2">
        <v>1</v>
      </c>
      <c r="AR1806" s="2">
        <v>0</v>
      </c>
      <c r="AS1806" s="2">
        <v>0.15999999642372131</v>
      </c>
      <c r="AT1806" s="2">
        <v>111115</v>
      </c>
      <c r="AU1806" s="3">
        <f t="shared" ref="AU1806:AU1822" si="1744">AH1806*0.000001/(U1806*0.0001)</f>
        <v>0.83493672688802067</v>
      </c>
      <c r="AV1806" s="3">
        <f t="shared" ref="AV1806:AV1822" si="1745">(AE1806-AD1806)/(1000-AE1806)*AU1806</f>
        <v>9.0342337738594334E-4</v>
      </c>
      <c r="AW1806" s="3">
        <f t="shared" ref="AW1806:AW1822" si="1746">(Z1806+273.15)</f>
        <v>305.93979492187498</v>
      </c>
      <c r="AX1806" s="3">
        <f t="shared" ref="AX1806:AX1822" si="1747">(Y1806+273.15)</f>
        <v>303.51473655700681</v>
      </c>
      <c r="AY1806" s="3">
        <f t="shared" ref="AY1806:AY1822" si="1748">(AI1806*AQ1806+AJ1806*AR1806)*AS1806</f>
        <v>319.89688738099721</v>
      </c>
      <c r="AZ1806" s="3">
        <f t="shared" ref="AZ1806:AZ1822" si="1749">((AY1806+0.00000010773*(AX1806^4-AW1806^4))-AV1806*44100)/(V1806*51.4+0.00000043092*AW1806^3)</f>
        <v>2.9355689761395087</v>
      </c>
      <c r="BA1806" s="3">
        <f t="shared" ref="BA1806:BA1822" si="1750">0.61365*EXP(17.502*T1806/(240.97+T1806))</f>
        <v>4.9927421128574974</v>
      </c>
      <c r="BB1806" s="3">
        <f t="shared" ref="BB1806:BB1822" si="1751">BA1806*1000/AK1806</f>
        <v>50.002593637396451</v>
      </c>
      <c r="BC1806" s="3">
        <f t="shared" ref="BC1806:BC1822" si="1752">(BB1806-AE1806)</f>
        <v>13.810859323431607</v>
      </c>
      <c r="BD1806" s="3">
        <f t="shared" ref="BD1806:BD1822" si="1753">IF(N1806,Z1806,(Y1806+Z1806)/2)</f>
        <v>31.577265739440918</v>
      </c>
      <c r="BE1806" s="3">
        <f t="shared" ref="BE1806:BE1822" si="1754">0.61365*EXP(17.502*BD1806/(240.97+BD1806))</f>
        <v>4.6620128220974397</v>
      </c>
      <c r="BF1806" s="3">
        <f t="shared" ref="BF1806:BF1822" si="1755">IF(BC1806&lt;&gt;0,(1000-(BB1806+AE1806)/2)/BC1806*AV1806,0)</f>
        <v>6.2594830032377535E-2</v>
      </c>
      <c r="BG1806" s="3">
        <f t="shared" ref="BG1806:BG1822" si="1756">AE1806*AK1806/1000</f>
        <v>3.6137324667003123</v>
      </c>
      <c r="BH1806" s="3">
        <f t="shared" ref="BH1806:BH1822" si="1757">(BE1806-BG1806)</f>
        <v>1.0482803553971274</v>
      </c>
      <c r="BI1806" s="3">
        <f t="shared" ref="BI1806:BI1822" si="1758">1/(1.6/P1806+1.37/X1806)</f>
        <v>3.9246112708809983E-2</v>
      </c>
      <c r="BJ1806" s="3">
        <f t="shared" ref="BJ1806:BJ1822" si="1759">Q1806*AK1806*0.001</f>
        <v>19.337232554565077</v>
      </c>
      <c r="BK1806" s="3">
        <f t="shared" ref="BK1806:BK1822" si="1760">Q1806/AC1806</f>
        <v>0.49625140507800169</v>
      </c>
      <c r="BL1806" s="3">
        <f t="shared" ref="BL1806:BL1822" si="1761">(1-AV1806*AK1806/BA1806/P1806)*100</f>
        <v>71.771927270997523</v>
      </c>
      <c r="BM1806" s="3">
        <f t="shared" ref="BM1806:BM1822" si="1762">(AC1806-O1806/(X1806/1.35))</f>
        <v>386.7106114071882</v>
      </c>
      <c r="BN1806" s="3">
        <f t="shared" ref="BN1806:BN1822" si="1763">O1806*BL1806/100/BM1806</f>
        <v>1.3829874095000498E-2</v>
      </c>
    </row>
    <row r="1807" spans="1:66">
      <c r="A1807" s="1" t="s">
        <v>2446</v>
      </c>
      <c r="B1807" t="s">
        <v>2215</v>
      </c>
      <c r="C1807">
        <v>20190722</v>
      </c>
      <c r="D1807" t="s">
        <v>339</v>
      </c>
      <c r="E1807" s="1" t="s">
        <v>340</v>
      </c>
      <c r="F1807" s="2" t="s">
        <v>2445</v>
      </c>
      <c r="G1807" s="1">
        <v>2000</v>
      </c>
      <c r="H1807">
        <v>325</v>
      </c>
      <c r="I1807">
        <v>29.923183441162109</v>
      </c>
      <c r="J1807">
        <v>500.994873046875</v>
      </c>
      <c r="K1807" s="2">
        <v>38</v>
      </c>
      <c r="L1807" s="2" t="s">
        <v>2448</v>
      </c>
      <c r="M1807" s="2">
        <v>12781</v>
      </c>
      <c r="N1807" s="2">
        <v>0</v>
      </c>
      <c r="O1807" s="3">
        <f t="shared" si="1736"/>
        <v>5.6644540245897534</v>
      </c>
      <c r="P1807" s="3">
        <f t="shared" si="1737"/>
        <v>6.5355733205774855E-2</v>
      </c>
      <c r="Q1807" s="3">
        <f t="shared" si="1738"/>
        <v>170.47025331525114</v>
      </c>
      <c r="R1807" s="3">
        <f t="shared" si="1739"/>
        <v>0.89740671793804716</v>
      </c>
      <c r="S1807" s="3">
        <f t="shared" si="1740"/>
        <v>1.3424073589664949</v>
      </c>
      <c r="T1807" s="3">
        <f t="shared" si="1741"/>
        <v>32.670333862304688</v>
      </c>
      <c r="U1807" s="2">
        <v>6</v>
      </c>
      <c r="V1807" s="3">
        <f t="shared" si="1742"/>
        <v>1.4200000166893005</v>
      </c>
      <c r="W1807" s="2">
        <v>1</v>
      </c>
      <c r="X1807" s="3">
        <f t="shared" si="1743"/>
        <v>2.8400000333786011</v>
      </c>
      <c r="Y1807" s="2">
        <v>30.363603591918945</v>
      </c>
      <c r="Z1807" s="2">
        <v>32.670333862304688</v>
      </c>
      <c r="AA1807" s="2">
        <v>29.923183441162109</v>
      </c>
      <c r="AB1807" s="2">
        <v>324.465576171875</v>
      </c>
      <c r="AC1807" s="2">
        <v>317.34066772460938</v>
      </c>
      <c r="AD1807" s="2">
        <v>35.186176300048828</v>
      </c>
      <c r="AE1807" s="2">
        <v>36.221996307373047</v>
      </c>
      <c r="AF1807" s="2">
        <v>80.764190673828125</v>
      </c>
      <c r="AG1807" s="2">
        <v>83.141746520996094</v>
      </c>
      <c r="AH1807" s="2">
        <v>500.994873046875</v>
      </c>
      <c r="AI1807" s="2">
        <v>1999.79443359375</v>
      </c>
      <c r="AJ1807" s="2">
        <v>9.7139205932617188</v>
      </c>
      <c r="AK1807" s="2">
        <v>99.852821350097656</v>
      </c>
      <c r="AL1807" s="2">
        <v>-2.4465713500976563</v>
      </c>
      <c r="AM1807" s="2">
        <v>0.34655994176864624</v>
      </c>
      <c r="AN1807" s="2">
        <v>1</v>
      </c>
      <c r="AO1807" s="2">
        <v>-0.21956524252891541</v>
      </c>
      <c r="AP1807" s="2">
        <v>2.737391471862793</v>
      </c>
      <c r="AQ1807" s="2">
        <v>1</v>
      </c>
      <c r="AR1807" s="2">
        <v>0</v>
      </c>
      <c r="AS1807" s="2">
        <v>0.15999999642372131</v>
      </c>
      <c r="AT1807" s="2">
        <v>111115</v>
      </c>
      <c r="AU1807" s="3">
        <f t="shared" si="1744"/>
        <v>0.83499145507812489</v>
      </c>
      <c r="AV1807" s="3">
        <f t="shared" si="1745"/>
        <v>8.9740671793804713E-4</v>
      </c>
      <c r="AW1807" s="3">
        <f t="shared" si="1746"/>
        <v>305.82033386230466</v>
      </c>
      <c r="AX1807" s="3">
        <f t="shared" si="1747"/>
        <v>303.51360359191892</v>
      </c>
      <c r="AY1807" s="3">
        <f t="shared" si="1748"/>
        <v>319.96710222317779</v>
      </c>
      <c r="AZ1807" s="3">
        <f t="shared" si="1749"/>
        <v>2.9571080242860495</v>
      </c>
      <c r="BA1807" s="3">
        <f t="shared" si="1750"/>
        <v>4.9592758851905128</v>
      </c>
      <c r="BB1807" s="3">
        <f t="shared" si="1751"/>
        <v>49.665856388800599</v>
      </c>
      <c r="BC1807" s="3">
        <f t="shared" si="1752"/>
        <v>13.443860081427552</v>
      </c>
      <c r="BD1807" s="3">
        <f t="shared" si="1753"/>
        <v>31.516968727111816</v>
      </c>
      <c r="BE1807" s="3">
        <f t="shared" si="1754"/>
        <v>4.6460764667722989</v>
      </c>
      <c r="BF1807" s="3">
        <f t="shared" si="1755"/>
        <v>6.3885561493246174E-2</v>
      </c>
      <c r="BG1807" s="3">
        <f t="shared" si="1756"/>
        <v>3.6168685262240179</v>
      </c>
      <c r="BH1807" s="3">
        <f t="shared" si="1757"/>
        <v>1.029207940548281</v>
      </c>
      <c r="BI1807" s="3">
        <f t="shared" si="1758"/>
        <v>4.0058009280235535E-2</v>
      </c>
      <c r="BJ1807" s="3">
        <f t="shared" si="1759"/>
        <v>17.021935749793666</v>
      </c>
      <c r="BK1807" s="3">
        <f t="shared" si="1760"/>
        <v>0.53718376071227814</v>
      </c>
      <c r="BL1807" s="3">
        <f t="shared" si="1761"/>
        <v>72.353020107614526</v>
      </c>
      <c r="BM1807" s="3">
        <f t="shared" si="1762"/>
        <v>314.64805756851058</v>
      </c>
      <c r="BN1807" s="3">
        <f t="shared" si="1763"/>
        <v>1.3025357890555641E-2</v>
      </c>
    </row>
    <row r="1808" spans="1:66">
      <c r="A1808" s="1" t="s">
        <v>2446</v>
      </c>
      <c r="B1808" t="s">
        <v>2215</v>
      </c>
      <c r="C1808">
        <v>20190722</v>
      </c>
      <c r="D1808" t="s">
        <v>339</v>
      </c>
      <c r="E1808" s="1" t="s">
        <v>340</v>
      </c>
      <c r="F1808" s="2" t="s">
        <v>2445</v>
      </c>
      <c r="G1808" s="1">
        <v>2000</v>
      </c>
      <c r="H1808">
        <v>250</v>
      </c>
      <c r="I1808">
        <v>29.922538757324219</v>
      </c>
      <c r="J1808">
        <v>500.9503173828125</v>
      </c>
      <c r="K1808" s="2">
        <v>39</v>
      </c>
      <c r="L1808" s="2" t="s">
        <v>2449</v>
      </c>
      <c r="M1808" s="2">
        <v>12869.5</v>
      </c>
      <c r="N1808" s="2">
        <v>0</v>
      </c>
      <c r="O1808" s="3">
        <f t="shared" si="1736"/>
        <v>4.1104838272234003</v>
      </c>
      <c r="P1808" s="3">
        <f t="shared" si="1737"/>
        <v>6.565752235542735E-2</v>
      </c>
      <c r="Q1808" s="3">
        <f t="shared" si="1738"/>
        <v>139.22201625926473</v>
      </c>
      <c r="R1808" s="3">
        <f t="shared" si="1739"/>
        <v>0.90091056511314249</v>
      </c>
      <c r="S1808" s="3">
        <f t="shared" si="1740"/>
        <v>1.3415090726723777</v>
      </c>
      <c r="T1808" s="3">
        <f t="shared" si="1741"/>
        <v>32.682537078857422</v>
      </c>
      <c r="U1808" s="2">
        <v>6</v>
      </c>
      <c r="V1808" s="3">
        <f t="shared" si="1742"/>
        <v>1.4200000166893005</v>
      </c>
      <c r="W1808" s="2">
        <v>1</v>
      </c>
      <c r="X1808" s="3">
        <f t="shared" si="1743"/>
        <v>2.8400000333786011</v>
      </c>
      <c r="Y1808" s="2">
        <v>30.364173889160156</v>
      </c>
      <c r="Z1808" s="2">
        <v>32.682537078857422</v>
      </c>
      <c r="AA1808" s="2">
        <v>29.922538757324219</v>
      </c>
      <c r="AB1808" s="2">
        <v>250.86984252929688</v>
      </c>
      <c r="AC1808" s="2">
        <v>245.6815185546875</v>
      </c>
      <c r="AD1808" s="2">
        <v>35.226016998291016</v>
      </c>
      <c r="AE1808" s="2">
        <v>36.265926361083984</v>
      </c>
      <c r="AF1808" s="2">
        <v>80.851242065429688</v>
      </c>
      <c r="AG1808" s="2">
        <v>83.238059997558594</v>
      </c>
      <c r="AH1808" s="2">
        <v>500.9503173828125</v>
      </c>
      <c r="AI1808" s="2">
        <v>1999.673095703125</v>
      </c>
      <c r="AJ1808" s="2">
        <v>9.1976995468139648</v>
      </c>
      <c r="AK1808" s="2">
        <v>99.850654602050781</v>
      </c>
      <c r="AL1808" s="2">
        <v>-1.7142105102539063</v>
      </c>
      <c r="AM1808" s="2">
        <v>0.34809345006942749</v>
      </c>
      <c r="AN1808" s="2">
        <v>1</v>
      </c>
      <c r="AO1808" s="2">
        <v>-0.21956524252891541</v>
      </c>
      <c r="AP1808" s="2">
        <v>2.737391471862793</v>
      </c>
      <c r="AQ1808" s="2">
        <v>1</v>
      </c>
      <c r="AR1808" s="2">
        <v>0</v>
      </c>
      <c r="AS1808" s="2">
        <v>0.15999999642372131</v>
      </c>
      <c r="AT1808" s="2">
        <v>111115</v>
      </c>
      <c r="AU1808" s="3">
        <f t="shared" si="1744"/>
        <v>0.8349171956380208</v>
      </c>
      <c r="AV1808" s="3">
        <f t="shared" si="1745"/>
        <v>9.0091056511314247E-4</v>
      </c>
      <c r="AW1808" s="3">
        <f t="shared" si="1746"/>
        <v>305.8325370788574</v>
      </c>
      <c r="AX1808" s="3">
        <f t="shared" si="1747"/>
        <v>303.51417388916013</v>
      </c>
      <c r="AY1808" s="3">
        <f t="shared" si="1748"/>
        <v>319.94768816111173</v>
      </c>
      <c r="AZ1808" s="3">
        <f t="shared" si="1749"/>
        <v>2.9533356105629553</v>
      </c>
      <c r="BA1808" s="3">
        <f t="shared" si="1750"/>
        <v>4.962685559576383</v>
      </c>
      <c r="BB1808" s="3">
        <f t="shared" si="1751"/>
        <v>49.701081874274031</v>
      </c>
      <c r="BC1808" s="3">
        <f t="shared" si="1752"/>
        <v>13.435155513190047</v>
      </c>
      <c r="BD1808" s="3">
        <f t="shared" si="1753"/>
        <v>31.523355484008789</v>
      </c>
      <c r="BE1808" s="3">
        <f t="shared" si="1754"/>
        <v>4.6477622220117016</v>
      </c>
      <c r="BF1808" s="3">
        <f t="shared" si="1755"/>
        <v>6.4173895961344443E-2</v>
      </c>
      <c r="BG1808" s="3">
        <f t="shared" si="1756"/>
        <v>3.6211764869040053</v>
      </c>
      <c r="BH1808" s="3">
        <f t="shared" si="1757"/>
        <v>1.0265857351076964</v>
      </c>
      <c r="BI1808" s="3">
        <f t="shared" si="1758"/>
        <v>4.0239392119901241E-2</v>
      </c>
      <c r="BJ1808" s="3">
        <f t="shared" si="1759"/>
        <v>13.901409458504942</v>
      </c>
      <c r="BK1808" s="3">
        <f t="shared" si="1760"/>
        <v>0.56667679798745052</v>
      </c>
      <c r="BL1808" s="3">
        <f t="shared" si="1761"/>
        <v>72.392228780859057</v>
      </c>
      <c r="BM1808" s="3">
        <f t="shared" si="1762"/>
        <v>243.72759140626064</v>
      </c>
      <c r="BN1808" s="3">
        <f t="shared" si="1763"/>
        <v>1.220900284220894E-2</v>
      </c>
    </row>
    <row r="1809" spans="1:66">
      <c r="A1809" s="1" t="s">
        <v>2446</v>
      </c>
      <c r="B1809" t="s">
        <v>2215</v>
      </c>
      <c r="C1809">
        <v>20190722</v>
      </c>
      <c r="D1809" t="s">
        <v>339</v>
      </c>
      <c r="E1809" s="1" t="s">
        <v>340</v>
      </c>
      <c r="F1809" s="2" t="s">
        <v>2445</v>
      </c>
      <c r="G1809" s="1">
        <v>2000</v>
      </c>
      <c r="H1809">
        <v>175</v>
      </c>
      <c r="I1809">
        <v>29.920890808105469</v>
      </c>
      <c r="J1809">
        <v>500.92636108398438</v>
      </c>
      <c r="K1809" s="2">
        <v>40</v>
      </c>
      <c r="L1809" s="2" t="s">
        <v>2450</v>
      </c>
      <c r="M1809" s="2">
        <v>12959</v>
      </c>
      <c r="N1809" s="2">
        <v>0</v>
      </c>
      <c r="O1809" s="3">
        <f t="shared" si="1736"/>
        <v>2.3981520191291201</v>
      </c>
      <c r="P1809" s="3">
        <f t="shared" si="1737"/>
        <v>6.6887292481532273E-2</v>
      </c>
      <c r="Q1809" s="3">
        <f t="shared" si="1738"/>
        <v>110.07266794262105</v>
      </c>
      <c r="R1809" s="3">
        <f t="shared" si="1739"/>
        <v>0.9117228523340607</v>
      </c>
      <c r="S1809" s="3">
        <f t="shared" si="1740"/>
        <v>1.3332434968975484</v>
      </c>
      <c r="T1809" s="3">
        <f t="shared" si="1741"/>
        <v>32.664192199707031</v>
      </c>
      <c r="U1809" s="2">
        <v>6</v>
      </c>
      <c r="V1809" s="3">
        <f t="shared" si="1742"/>
        <v>1.4200000166893005</v>
      </c>
      <c r="W1809" s="2">
        <v>1</v>
      </c>
      <c r="X1809" s="3">
        <f t="shared" si="1743"/>
        <v>2.8400000333786011</v>
      </c>
      <c r="Y1809" s="2">
        <v>30.360734939575195</v>
      </c>
      <c r="Z1809" s="2">
        <v>32.664192199707031</v>
      </c>
      <c r="AA1809" s="2">
        <v>29.920890808105469</v>
      </c>
      <c r="AB1809" s="2">
        <v>174.79023742675781</v>
      </c>
      <c r="AC1809" s="2">
        <v>171.73023986816406</v>
      </c>
      <c r="AD1809" s="2">
        <v>35.244529724121094</v>
      </c>
      <c r="AE1809" s="2">
        <v>36.29693603515625</v>
      </c>
      <c r="AF1809" s="2">
        <v>80.910659790039063</v>
      </c>
      <c r="AG1809" s="2">
        <v>83.32666015625</v>
      </c>
      <c r="AH1809" s="2">
        <v>500.92636108398438</v>
      </c>
      <c r="AI1809" s="2">
        <v>1999.80859375</v>
      </c>
      <c r="AJ1809" s="2">
        <v>8.7128095626831055</v>
      </c>
      <c r="AK1809" s="2">
        <v>99.851875305175781</v>
      </c>
      <c r="AL1809" s="2">
        <v>-1.0545883178710938</v>
      </c>
      <c r="AM1809" s="2">
        <v>0.32684940099716187</v>
      </c>
      <c r="AN1809" s="2">
        <v>0.66666668653488159</v>
      </c>
      <c r="AO1809" s="2">
        <v>-0.21956524252891541</v>
      </c>
      <c r="AP1809" s="2">
        <v>2.737391471862793</v>
      </c>
      <c r="AQ1809" s="2">
        <v>1</v>
      </c>
      <c r="AR1809" s="2">
        <v>0</v>
      </c>
      <c r="AS1809" s="2">
        <v>0.15999999642372131</v>
      </c>
      <c r="AT1809" s="2">
        <v>111115</v>
      </c>
      <c r="AU1809" s="3">
        <f t="shared" si="1744"/>
        <v>0.83487726847330723</v>
      </c>
      <c r="AV1809" s="3">
        <f t="shared" si="1745"/>
        <v>9.1172285233406065E-4</v>
      </c>
      <c r="AW1809" s="3">
        <f t="shared" si="1746"/>
        <v>305.81419219970701</v>
      </c>
      <c r="AX1809" s="3">
        <f t="shared" si="1747"/>
        <v>303.51073493957517</v>
      </c>
      <c r="AY1809" s="3">
        <f t="shared" si="1748"/>
        <v>319.96936784812715</v>
      </c>
      <c r="AZ1809" s="3">
        <f t="shared" si="1749"/>
        <v>2.9502421240742631</v>
      </c>
      <c r="BA1809" s="3">
        <f t="shared" si="1750"/>
        <v>4.9575606278399116</v>
      </c>
      <c r="BB1809" s="3">
        <f t="shared" si="1751"/>
        <v>49.649148928732629</v>
      </c>
      <c r="BC1809" s="3">
        <f t="shared" si="1752"/>
        <v>13.352212893576379</v>
      </c>
      <c r="BD1809" s="3">
        <f t="shared" si="1753"/>
        <v>31.512463569641113</v>
      </c>
      <c r="BE1809" s="3">
        <f t="shared" si="1754"/>
        <v>4.6448876713509586</v>
      </c>
      <c r="BF1809" s="3">
        <f t="shared" si="1755"/>
        <v>6.5348220135759041E-2</v>
      </c>
      <c r="BG1809" s="3">
        <f t="shared" si="1756"/>
        <v>3.6243171309423632</v>
      </c>
      <c r="BH1809" s="3">
        <f t="shared" si="1757"/>
        <v>1.0205705404085954</v>
      </c>
      <c r="BI1809" s="3">
        <f t="shared" si="1758"/>
        <v>4.0978180224691164E-2</v>
      </c>
      <c r="BJ1809" s="3">
        <f t="shared" si="1759"/>
        <v>10.990962313914617</v>
      </c>
      <c r="BK1809" s="3">
        <f t="shared" si="1760"/>
        <v>0.64096264016822524</v>
      </c>
      <c r="BL1809" s="3">
        <f t="shared" si="1761"/>
        <v>72.545887081388443</v>
      </c>
      <c r="BM1809" s="3">
        <f t="shared" si="1762"/>
        <v>170.59027325275073</v>
      </c>
      <c r="BN1809" s="3">
        <f t="shared" si="1763"/>
        <v>1.0198475110358587E-2</v>
      </c>
    </row>
    <row r="1810" spans="1:66">
      <c r="A1810" s="1" t="s">
        <v>2446</v>
      </c>
      <c r="B1810" t="s">
        <v>2215</v>
      </c>
      <c r="C1810">
        <v>20190722</v>
      </c>
      <c r="D1810" t="s">
        <v>339</v>
      </c>
      <c r="E1810" s="1" t="s">
        <v>340</v>
      </c>
      <c r="F1810" s="2" t="s">
        <v>2445</v>
      </c>
      <c r="G1810" s="1">
        <v>2000</v>
      </c>
      <c r="H1810">
        <v>100</v>
      </c>
      <c r="I1810">
        <v>29.922630310058594</v>
      </c>
      <c r="J1810">
        <v>500.96185302734375</v>
      </c>
      <c r="K1810" s="2">
        <v>41</v>
      </c>
      <c r="L1810" s="2" t="s">
        <v>2451</v>
      </c>
      <c r="M1810" s="2">
        <v>13048</v>
      </c>
      <c r="N1810" s="2">
        <v>0</v>
      </c>
      <c r="O1810" s="3">
        <f t="shared" si="1736"/>
        <v>0.8108927754053773</v>
      </c>
      <c r="P1810" s="3">
        <f t="shared" si="1737"/>
        <v>6.9166828059878685E-2</v>
      </c>
      <c r="Q1810" s="3">
        <f t="shared" si="1738"/>
        <v>78.800914610878593</v>
      </c>
      <c r="R1810" s="3">
        <f t="shared" si="1739"/>
        <v>0.93604474539538229</v>
      </c>
      <c r="S1810" s="3">
        <f t="shared" si="1740"/>
        <v>1.32474524583135</v>
      </c>
      <c r="T1810" s="3">
        <f t="shared" si="1741"/>
        <v>32.649169921875</v>
      </c>
      <c r="U1810" s="2">
        <v>6</v>
      </c>
      <c r="V1810" s="3">
        <f t="shared" si="1742"/>
        <v>1.4200000166893005</v>
      </c>
      <c r="W1810" s="2">
        <v>1</v>
      </c>
      <c r="X1810" s="3">
        <f t="shared" si="1743"/>
        <v>2.8400000333786011</v>
      </c>
      <c r="Y1810" s="2">
        <v>30.359525680541992</v>
      </c>
      <c r="Z1810" s="2">
        <v>32.649169921875</v>
      </c>
      <c r="AA1810" s="2">
        <v>29.922630310058594</v>
      </c>
      <c r="AB1810" s="2">
        <v>101.00860595703125</v>
      </c>
      <c r="AC1810" s="2">
        <v>99.925376892089844</v>
      </c>
      <c r="AD1810" s="2">
        <v>35.259437561035156</v>
      </c>
      <c r="AE1810" s="2">
        <v>36.339794158935547</v>
      </c>
      <c r="AF1810" s="2">
        <v>80.951057434082031</v>
      </c>
      <c r="AG1810" s="2">
        <v>83.431419372558594</v>
      </c>
      <c r="AH1810" s="2">
        <v>500.96185302734375</v>
      </c>
      <c r="AI1810" s="2">
        <v>1999.9190673828125</v>
      </c>
      <c r="AJ1810" s="2">
        <v>9.022334098815918</v>
      </c>
      <c r="AK1810" s="2">
        <v>99.852577209472656</v>
      </c>
      <c r="AL1810" s="2">
        <v>-0.58899688720703125</v>
      </c>
      <c r="AM1810" s="2">
        <v>0.31991046667098999</v>
      </c>
      <c r="AN1810" s="2">
        <v>0.66666668653488159</v>
      </c>
      <c r="AO1810" s="2">
        <v>-0.21956524252891541</v>
      </c>
      <c r="AP1810" s="2">
        <v>2.737391471862793</v>
      </c>
      <c r="AQ1810" s="2">
        <v>1</v>
      </c>
      <c r="AR1810" s="2">
        <v>0</v>
      </c>
      <c r="AS1810" s="2">
        <v>0.15999999642372131</v>
      </c>
      <c r="AT1810" s="2">
        <v>111115</v>
      </c>
      <c r="AU1810" s="3">
        <f t="shared" si="1744"/>
        <v>0.83493642171223947</v>
      </c>
      <c r="AV1810" s="3">
        <f t="shared" si="1745"/>
        <v>9.3604474539538227E-4</v>
      </c>
      <c r="AW1810" s="3">
        <f t="shared" si="1746"/>
        <v>305.79916992187498</v>
      </c>
      <c r="AX1810" s="3">
        <f t="shared" si="1747"/>
        <v>303.50952568054197</v>
      </c>
      <c r="AY1810" s="3">
        <f t="shared" si="1748"/>
        <v>319.98704362898206</v>
      </c>
      <c r="AZ1810" s="3">
        <f t="shared" si="1749"/>
        <v>2.9399385815874193</v>
      </c>
      <c r="BA1810" s="3">
        <f t="shared" si="1750"/>
        <v>4.9533673478628053</v>
      </c>
      <c r="BB1810" s="3">
        <f t="shared" si="1751"/>
        <v>49.606805215167718</v>
      </c>
      <c r="BC1810" s="3">
        <f t="shared" si="1752"/>
        <v>13.267011056232171</v>
      </c>
      <c r="BD1810" s="3">
        <f t="shared" si="1753"/>
        <v>31.504347801208496</v>
      </c>
      <c r="BE1810" s="3">
        <f t="shared" si="1754"/>
        <v>4.6427467967178062</v>
      </c>
      <c r="BF1810" s="3">
        <f t="shared" si="1755"/>
        <v>6.7522353771628588E-2</v>
      </c>
      <c r="BG1810" s="3">
        <f t="shared" si="1756"/>
        <v>3.6286221020314553</v>
      </c>
      <c r="BH1810" s="3">
        <f t="shared" si="1757"/>
        <v>1.0141246946863509</v>
      </c>
      <c r="BI1810" s="3">
        <f t="shared" si="1758"/>
        <v>4.234619875809513E-2</v>
      </c>
      <c r="BJ1810" s="3">
        <f t="shared" si="1759"/>
        <v>7.8684744103598172</v>
      </c>
      <c r="BK1810" s="3">
        <f t="shared" si="1760"/>
        <v>0.78859762216334983</v>
      </c>
      <c r="BL1810" s="3">
        <f t="shared" si="1761"/>
        <v>72.719175514375209</v>
      </c>
      <c r="BM1810" s="3">
        <f t="shared" si="1762"/>
        <v>99.539917302677466</v>
      </c>
      <c r="BN1810" s="3">
        <f t="shared" si="1763"/>
        <v>5.9240007080512552E-3</v>
      </c>
    </row>
    <row r="1811" spans="1:66">
      <c r="A1811" s="1" t="s">
        <v>2446</v>
      </c>
      <c r="B1811" t="s">
        <v>2215</v>
      </c>
      <c r="C1811">
        <v>20190722</v>
      </c>
      <c r="D1811" t="s">
        <v>339</v>
      </c>
      <c r="E1811" s="1" t="s">
        <v>340</v>
      </c>
      <c r="F1811" s="2" t="s">
        <v>2445</v>
      </c>
      <c r="G1811" s="1">
        <v>2000</v>
      </c>
      <c r="H1811">
        <v>66</v>
      </c>
      <c r="I1811">
        <v>29.922557830810547</v>
      </c>
      <c r="J1811">
        <v>500.98178100585938</v>
      </c>
      <c r="K1811" s="2">
        <v>42</v>
      </c>
      <c r="L1811" s="2" t="s">
        <v>2452</v>
      </c>
      <c r="M1811" s="2">
        <v>13136.5</v>
      </c>
      <c r="N1811" s="2">
        <v>0</v>
      </c>
      <c r="O1811" s="3">
        <f t="shared" si="1736"/>
        <v>-3.1512813674490679E-2</v>
      </c>
      <c r="P1811" s="3">
        <f t="shared" si="1737"/>
        <v>7.1522689604469808E-2</v>
      </c>
      <c r="Q1811" s="3">
        <f t="shared" si="1738"/>
        <v>65.01133358126981</v>
      </c>
      <c r="R1811" s="3">
        <f t="shared" si="1739"/>
        <v>0.96086179049919329</v>
      </c>
      <c r="S1811" s="3">
        <f t="shared" si="1740"/>
        <v>1.3161283455181465</v>
      </c>
      <c r="T1811" s="3">
        <f t="shared" si="1741"/>
        <v>32.638587951660156</v>
      </c>
      <c r="U1811" s="2">
        <v>6</v>
      </c>
      <c r="V1811" s="3">
        <f t="shared" si="1742"/>
        <v>1.4200000166893005</v>
      </c>
      <c r="W1811" s="2">
        <v>1</v>
      </c>
      <c r="X1811" s="3">
        <f t="shared" si="1743"/>
        <v>2.8400000333786011</v>
      </c>
      <c r="Y1811" s="2">
        <v>30.361589431762695</v>
      </c>
      <c r="Z1811" s="2">
        <v>32.638587951660156</v>
      </c>
      <c r="AA1811" s="2">
        <v>29.922557830810547</v>
      </c>
      <c r="AB1811" s="2">
        <v>65.764472961425781</v>
      </c>
      <c r="AC1811" s="2">
        <v>65.726577758789063</v>
      </c>
      <c r="AD1811" s="2">
        <v>35.287464141845703</v>
      </c>
      <c r="AE1811" s="2">
        <v>36.396354675292969</v>
      </c>
      <c r="AF1811" s="2">
        <v>81.006217956542969</v>
      </c>
      <c r="AG1811" s="2">
        <v>83.551795959472656</v>
      </c>
      <c r="AH1811" s="2">
        <v>500.98178100585938</v>
      </c>
      <c r="AI1811" s="2">
        <v>1999.8258056640625</v>
      </c>
      <c r="AJ1811" s="2">
        <v>9.4834518432617188</v>
      </c>
      <c r="AK1811" s="2">
        <v>99.853050231933594</v>
      </c>
      <c r="AL1811" s="2">
        <v>-0.35607147216796875</v>
      </c>
      <c r="AM1811" s="2">
        <v>0.30952304601669312</v>
      </c>
      <c r="AN1811" s="2">
        <v>0.66666668653488159</v>
      </c>
      <c r="AO1811" s="2">
        <v>-0.21956524252891541</v>
      </c>
      <c r="AP1811" s="2">
        <v>2.737391471862793</v>
      </c>
      <c r="AQ1811" s="2">
        <v>1</v>
      </c>
      <c r="AR1811" s="2">
        <v>0</v>
      </c>
      <c r="AS1811" s="2">
        <v>0.15999999642372131</v>
      </c>
      <c r="AT1811" s="2">
        <v>111115</v>
      </c>
      <c r="AU1811" s="3">
        <f t="shared" si="1744"/>
        <v>0.83496963500976551</v>
      </c>
      <c r="AV1811" s="3">
        <f t="shared" si="1745"/>
        <v>9.6086179049919326E-4</v>
      </c>
      <c r="AW1811" s="3">
        <f t="shared" si="1746"/>
        <v>305.78858795166013</v>
      </c>
      <c r="AX1811" s="3">
        <f t="shared" si="1747"/>
        <v>303.51158943176267</v>
      </c>
      <c r="AY1811" s="3">
        <f t="shared" si="1748"/>
        <v>319.97212175431559</v>
      </c>
      <c r="AZ1811" s="3">
        <f t="shared" si="1749"/>
        <v>2.9287986979408251</v>
      </c>
      <c r="BA1811" s="3">
        <f t="shared" si="1750"/>
        <v>4.9504153771694464</v>
      </c>
      <c r="BB1811" s="3">
        <f t="shared" si="1751"/>
        <v>49.577007068596032</v>
      </c>
      <c r="BC1811" s="3">
        <f t="shared" si="1752"/>
        <v>13.180652393303063</v>
      </c>
      <c r="BD1811" s="3">
        <f t="shared" si="1753"/>
        <v>31.500088691711426</v>
      </c>
      <c r="BE1811" s="3">
        <f t="shared" si="1754"/>
        <v>4.641623621611914</v>
      </c>
      <c r="BF1811" s="3">
        <f t="shared" si="1755"/>
        <v>6.976570687928739E-2</v>
      </c>
      <c r="BG1811" s="3">
        <f t="shared" si="1756"/>
        <v>3.6342870316512998</v>
      </c>
      <c r="BH1811" s="3">
        <f t="shared" si="1757"/>
        <v>1.0073365899606141</v>
      </c>
      <c r="BI1811" s="3">
        <f t="shared" si="1758"/>
        <v>4.375808863237287E-2</v>
      </c>
      <c r="BJ1811" s="3">
        <f t="shared" si="1759"/>
        <v>6.4915799577355253</v>
      </c>
      <c r="BK1811" s="3">
        <f t="shared" si="1760"/>
        <v>0.98911788500316966</v>
      </c>
      <c r="BL1811" s="3">
        <f t="shared" si="1761"/>
        <v>72.902028555789911</v>
      </c>
      <c r="BM1811" s="3">
        <f t="shared" si="1762"/>
        <v>65.741557441169547</v>
      </c>
      <c r="BN1811" s="3">
        <f t="shared" si="1763"/>
        <v>-3.4945141730584106E-4</v>
      </c>
    </row>
    <row r="1812" spans="1:66">
      <c r="A1812" s="1" t="s">
        <v>2446</v>
      </c>
      <c r="B1812" t="s">
        <v>2215</v>
      </c>
      <c r="C1812">
        <v>20190722</v>
      </c>
      <c r="D1812" t="s">
        <v>339</v>
      </c>
      <c r="E1812" s="1" t="s">
        <v>340</v>
      </c>
      <c r="F1812" s="2" t="s">
        <v>2445</v>
      </c>
      <c r="G1812" s="1">
        <v>2000</v>
      </c>
      <c r="H1812">
        <v>33</v>
      </c>
      <c r="I1812">
        <v>29.924053192138672</v>
      </c>
      <c r="J1812">
        <v>500.99948120117188</v>
      </c>
      <c r="K1812" s="2">
        <v>43</v>
      </c>
      <c r="L1812" s="2" t="s">
        <v>2453</v>
      </c>
      <c r="M1812" s="2">
        <v>13226</v>
      </c>
      <c r="N1812" s="2">
        <v>0</v>
      </c>
      <c r="O1812" s="3">
        <f t="shared" si="1736"/>
        <v>-0.59819248039558159</v>
      </c>
      <c r="P1812" s="3">
        <f t="shared" si="1737"/>
        <v>7.2806002140440876E-2</v>
      </c>
      <c r="Q1812" s="3">
        <f t="shared" si="1738"/>
        <v>56.791592845705921</v>
      </c>
      <c r="R1812" s="3">
        <f t="shared" si="1739"/>
        <v>0.9747132112203446</v>
      </c>
      <c r="S1812" s="3">
        <f t="shared" si="1740"/>
        <v>1.3120884754516826</v>
      </c>
      <c r="T1812" s="3">
        <f t="shared" si="1741"/>
        <v>32.63909912109375</v>
      </c>
      <c r="U1812" s="2">
        <v>6</v>
      </c>
      <c r="V1812" s="3">
        <f t="shared" si="1742"/>
        <v>1.4200000166893005</v>
      </c>
      <c r="W1812" s="2">
        <v>1</v>
      </c>
      <c r="X1812" s="3">
        <f t="shared" si="1743"/>
        <v>2.8400000333786011</v>
      </c>
      <c r="Y1812" s="2">
        <v>30.361808776855469</v>
      </c>
      <c r="Z1812" s="2">
        <v>32.63909912109375</v>
      </c>
      <c r="AA1812" s="2">
        <v>29.924053192138672</v>
      </c>
      <c r="AB1812" s="2">
        <v>43.800823211669922</v>
      </c>
      <c r="AC1812" s="2">
        <v>44.465316772460938</v>
      </c>
      <c r="AD1812" s="2">
        <v>35.314197540283203</v>
      </c>
      <c r="AE1812" s="2">
        <v>36.438983917236328</v>
      </c>
      <c r="AF1812" s="2">
        <v>81.064910888671875</v>
      </c>
      <c r="AG1812" s="2">
        <v>83.646896362304688</v>
      </c>
      <c r="AH1812" s="2">
        <v>500.99948120117188</v>
      </c>
      <c r="AI1812" s="2">
        <v>1999.6259765625</v>
      </c>
      <c r="AJ1812" s="2">
        <v>10.233206748962402</v>
      </c>
      <c r="AK1812" s="2">
        <v>99.85101318359375</v>
      </c>
      <c r="AL1812" s="2">
        <v>-0.23622512817382813</v>
      </c>
      <c r="AM1812" s="2">
        <v>0.29697269201278687</v>
      </c>
      <c r="AN1812" s="2">
        <v>0.66666668653488159</v>
      </c>
      <c r="AO1812" s="2">
        <v>-0.21956524252891541</v>
      </c>
      <c r="AP1812" s="2">
        <v>2.737391471862793</v>
      </c>
      <c r="AQ1812" s="2">
        <v>1</v>
      </c>
      <c r="AR1812" s="2">
        <v>0</v>
      </c>
      <c r="AS1812" s="2">
        <v>0.15999999642372131</v>
      </c>
      <c r="AT1812" s="2">
        <v>111135</v>
      </c>
      <c r="AU1812" s="3">
        <f t="shared" si="1744"/>
        <v>0.83499913533528625</v>
      </c>
      <c r="AV1812" s="3">
        <f t="shared" si="1745"/>
        <v>9.7471321122034459E-4</v>
      </c>
      <c r="AW1812" s="3">
        <f t="shared" si="1746"/>
        <v>305.78909912109373</v>
      </c>
      <c r="AX1812" s="3">
        <f t="shared" si="1747"/>
        <v>303.51180877685545</v>
      </c>
      <c r="AY1812" s="3">
        <f t="shared" si="1748"/>
        <v>319.94014909878024</v>
      </c>
      <c r="AZ1812" s="3">
        <f t="shared" si="1749"/>
        <v>2.9212185679027489</v>
      </c>
      <c r="BA1812" s="3">
        <f t="shared" si="1750"/>
        <v>4.9505579389684078</v>
      </c>
      <c r="BB1812" s="3">
        <f t="shared" si="1751"/>
        <v>49.579446228211339</v>
      </c>
      <c r="BC1812" s="3">
        <f t="shared" si="1752"/>
        <v>13.14046231097501</v>
      </c>
      <c r="BD1812" s="3">
        <f t="shared" si="1753"/>
        <v>31.500453948974609</v>
      </c>
      <c r="BE1812" s="3">
        <f t="shared" si="1754"/>
        <v>4.6417199347862548</v>
      </c>
      <c r="BF1812" s="3">
        <f t="shared" si="1755"/>
        <v>7.0986205736891711E-2</v>
      </c>
      <c r="BG1812" s="3">
        <f t="shared" si="1756"/>
        <v>3.6384694635167252</v>
      </c>
      <c r="BH1812" s="3">
        <f t="shared" si="1757"/>
        <v>1.0032504712695296</v>
      </c>
      <c r="BI1812" s="3">
        <f t="shared" si="1758"/>
        <v>4.4526364115825674E-2</v>
      </c>
      <c r="BJ1812" s="3">
        <f t="shared" si="1759"/>
        <v>5.6706980859538705</v>
      </c>
      <c r="BK1812" s="3">
        <f t="shared" si="1760"/>
        <v>1.2772110257601743</v>
      </c>
      <c r="BL1812" s="3">
        <f t="shared" si="1761"/>
        <v>72.997249928859347</v>
      </c>
      <c r="BM1812" s="3">
        <f t="shared" si="1762"/>
        <v>44.749668828461907</v>
      </c>
      <c r="BN1812" s="3">
        <f t="shared" si="1763"/>
        <v>-9.7579283020811196E-3</v>
      </c>
    </row>
    <row r="1813" spans="1:66">
      <c r="A1813" s="1" t="s">
        <v>2446</v>
      </c>
      <c r="B1813" t="s">
        <v>2215</v>
      </c>
      <c r="C1813">
        <v>20190722</v>
      </c>
      <c r="D1813" t="s">
        <v>339</v>
      </c>
      <c r="E1813" s="1" t="s">
        <v>340</v>
      </c>
      <c r="F1813" s="2" t="s">
        <v>2445</v>
      </c>
      <c r="G1813" s="1">
        <v>2000</v>
      </c>
      <c r="H1813">
        <v>400</v>
      </c>
      <c r="I1813">
        <v>29.922616958618164</v>
      </c>
      <c r="J1813">
        <v>501.00912475585938</v>
      </c>
      <c r="K1813" s="2">
        <v>44</v>
      </c>
      <c r="L1813" s="2" t="s">
        <v>2454</v>
      </c>
      <c r="M1813" s="2">
        <v>13321.5</v>
      </c>
      <c r="N1813" s="2">
        <v>0</v>
      </c>
      <c r="O1813" s="3">
        <f t="shared" si="1736"/>
        <v>8.7263935592106918</v>
      </c>
      <c r="P1813" s="3">
        <f t="shared" si="1737"/>
        <v>7.4880580498988367E-2</v>
      </c>
      <c r="Q1813" s="3">
        <f t="shared" si="1738"/>
        <v>192.52311515267397</v>
      </c>
      <c r="R1813" s="3">
        <f t="shared" si="1739"/>
        <v>0.99784005866428704</v>
      </c>
      <c r="S1813" s="3">
        <f t="shared" si="1740"/>
        <v>1.306867924914068</v>
      </c>
      <c r="T1813" s="3">
        <f t="shared" si="1741"/>
        <v>32.643291473388672</v>
      </c>
      <c r="U1813" s="2">
        <v>6</v>
      </c>
      <c r="V1813" s="3">
        <f t="shared" si="1742"/>
        <v>1.4200000166893005</v>
      </c>
      <c r="W1813" s="2">
        <v>1</v>
      </c>
      <c r="X1813" s="3">
        <f t="shared" si="1743"/>
        <v>2.8400000333786011</v>
      </c>
      <c r="Y1813" s="2">
        <v>30.364377975463867</v>
      </c>
      <c r="Z1813" s="2">
        <v>32.643291473388672</v>
      </c>
      <c r="AA1813" s="2">
        <v>29.922616958618164</v>
      </c>
      <c r="AB1813" s="2">
        <v>400.45391845703125</v>
      </c>
      <c r="AC1813" s="2">
        <v>389.537841796875</v>
      </c>
      <c r="AD1813" s="2">
        <v>35.352046966552734</v>
      </c>
      <c r="AE1813" s="2">
        <v>36.503421783447266</v>
      </c>
      <c r="AF1813" s="2">
        <v>81.138862609863281</v>
      </c>
      <c r="AG1813" s="2">
        <v>83.781455993652344</v>
      </c>
      <c r="AH1813" s="2">
        <v>501.00912475585938</v>
      </c>
      <c r="AI1813" s="2">
        <v>1999.2620849609375</v>
      </c>
      <c r="AJ1813" s="2">
        <v>9.5309743881225586</v>
      </c>
      <c r="AK1813" s="2">
        <v>99.849800109863281</v>
      </c>
      <c r="AL1813" s="2">
        <v>-3.4320869445800781</v>
      </c>
      <c r="AM1813" s="2">
        <v>0.29123920202255249</v>
      </c>
      <c r="AN1813" s="2">
        <v>1</v>
      </c>
      <c r="AO1813" s="2">
        <v>-0.21956524252891541</v>
      </c>
      <c r="AP1813" s="2">
        <v>2.737391471862793</v>
      </c>
      <c r="AQ1813" s="2">
        <v>1</v>
      </c>
      <c r="AR1813" s="2">
        <v>0</v>
      </c>
      <c r="AS1813" s="2">
        <v>0.15999999642372131</v>
      </c>
      <c r="AT1813" s="2">
        <v>111115</v>
      </c>
      <c r="AU1813" s="3">
        <f t="shared" si="1744"/>
        <v>0.83501520792643213</v>
      </c>
      <c r="AV1813" s="3">
        <f t="shared" si="1745"/>
        <v>9.9784005866428702E-4</v>
      </c>
      <c r="AW1813" s="3">
        <f t="shared" si="1746"/>
        <v>305.79329147338865</v>
      </c>
      <c r="AX1813" s="3">
        <f t="shared" si="1747"/>
        <v>303.51437797546384</v>
      </c>
      <c r="AY1813" s="3">
        <f t="shared" si="1748"/>
        <v>319.88192644383162</v>
      </c>
      <c r="AZ1813" s="3">
        <f t="shared" si="1749"/>
        <v>2.9083209049747842</v>
      </c>
      <c r="BA1813" s="3">
        <f t="shared" si="1750"/>
        <v>4.9517272933173064</v>
      </c>
      <c r="BB1813" s="3">
        <f t="shared" si="1751"/>
        <v>49.591759701761973</v>
      </c>
      <c r="BC1813" s="3">
        <f t="shared" si="1752"/>
        <v>13.088337918314707</v>
      </c>
      <c r="BD1813" s="3">
        <f t="shared" si="1753"/>
        <v>31.50383472442627</v>
      </c>
      <c r="BE1813" s="3">
        <f t="shared" si="1754"/>
        <v>4.6426114800595872</v>
      </c>
      <c r="BF1813" s="3">
        <f t="shared" si="1755"/>
        <v>7.2956967809957349E-2</v>
      </c>
      <c r="BG1813" s="3">
        <f t="shared" si="1756"/>
        <v>3.6448593684032384</v>
      </c>
      <c r="BH1813" s="3">
        <f t="shared" si="1757"/>
        <v>0.99775211165634881</v>
      </c>
      <c r="BI1813" s="3">
        <f t="shared" si="1758"/>
        <v>4.5767113872705295E-2</v>
      </c>
      <c r="BJ1813" s="3">
        <f t="shared" si="1759"/>
        <v>19.223394564522685</v>
      </c>
      <c r="BK1813" s="3">
        <f t="shared" si="1760"/>
        <v>0.49423469171723089</v>
      </c>
      <c r="BL1813" s="3">
        <f t="shared" si="1761"/>
        <v>73.129099959336912</v>
      </c>
      <c r="BM1813" s="3">
        <f t="shared" si="1762"/>
        <v>385.38973223121434</v>
      </c>
      <c r="BN1813" s="3">
        <f t="shared" si="1763"/>
        <v>1.6558648389033176E-2</v>
      </c>
    </row>
    <row r="1814" spans="1:66">
      <c r="A1814" s="1" t="s">
        <v>2446</v>
      </c>
      <c r="B1814" t="s">
        <v>2215</v>
      </c>
      <c r="C1814">
        <v>20190722</v>
      </c>
      <c r="D1814" t="s">
        <v>339</v>
      </c>
      <c r="E1814" s="1" t="s">
        <v>340</v>
      </c>
      <c r="F1814" s="2" t="s">
        <v>2445</v>
      </c>
      <c r="G1814" s="1">
        <v>2000</v>
      </c>
      <c r="H1814">
        <v>400</v>
      </c>
      <c r="I1814">
        <v>29.922405242919922</v>
      </c>
      <c r="J1814">
        <v>500.9908447265625</v>
      </c>
      <c r="K1814" s="2">
        <v>45</v>
      </c>
      <c r="L1814" s="2" t="s">
        <v>2455</v>
      </c>
      <c r="M1814" s="2">
        <v>13411</v>
      </c>
      <c r="N1814" s="2">
        <v>0</v>
      </c>
      <c r="O1814" s="3">
        <f t="shared" si="1736"/>
        <v>9.1235909201191152</v>
      </c>
      <c r="P1814" s="3">
        <f t="shared" si="1737"/>
        <v>7.5986375787684038E-2</v>
      </c>
      <c r="Q1814" s="3">
        <f t="shared" si="1738"/>
        <v>185.43517407931043</v>
      </c>
      <c r="R1814" s="3">
        <f t="shared" si="1739"/>
        <v>1.010975821014241</v>
      </c>
      <c r="S1814" s="3">
        <f t="shared" si="1740"/>
        <v>1.3052582267923096</v>
      </c>
      <c r="T1814" s="3">
        <f t="shared" si="1741"/>
        <v>32.644569396972656</v>
      </c>
      <c r="U1814" s="2">
        <v>6</v>
      </c>
      <c r="V1814" s="3">
        <f t="shared" si="1742"/>
        <v>1.4200000166893005</v>
      </c>
      <c r="W1814" s="2">
        <v>1</v>
      </c>
      <c r="X1814" s="3">
        <f t="shared" si="1743"/>
        <v>2.8400000333786011</v>
      </c>
      <c r="Y1814" s="2">
        <v>30.363269805908203</v>
      </c>
      <c r="Z1814" s="2">
        <v>32.644569396972656</v>
      </c>
      <c r="AA1814" s="2">
        <v>29.922405242919922</v>
      </c>
      <c r="AB1814" s="2">
        <v>399.58847045898438</v>
      </c>
      <c r="AC1814" s="2">
        <v>388.19180297851563</v>
      </c>
      <c r="AD1814" s="2">
        <v>35.357208251953125</v>
      </c>
      <c r="AE1814" s="2">
        <v>36.523757934570313</v>
      </c>
      <c r="AF1814" s="2">
        <v>81.154426574707031</v>
      </c>
      <c r="AG1814" s="2">
        <v>83.831977844238281</v>
      </c>
      <c r="AH1814" s="2">
        <v>500.9908447265625</v>
      </c>
      <c r="AI1814" s="2">
        <v>1999.4598388671875</v>
      </c>
      <c r="AJ1814" s="2">
        <v>9.1260528564453125</v>
      </c>
      <c r="AK1814" s="2">
        <v>99.848037719726563</v>
      </c>
      <c r="AL1814" s="2">
        <v>-3.5089912414550781</v>
      </c>
      <c r="AM1814" s="2">
        <v>0.28043597936630249</v>
      </c>
      <c r="AN1814" s="2">
        <v>1</v>
      </c>
      <c r="AO1814" s="2">
        <v>-0.21956524252891541</v>
      </c>
      <c r="AP1814" s="2">
        <v>2.737391471862793</v>
      </c>
      <c r="AQ1814" s="2">
        <v>1</v>
      </c>
      <c r="AR1814" s="2">
        <v>0</v>
      </c>
      <c r="AS1814" s="2">
        <v>0.15999999642372131</v>
      </c>
      <c r="AT1814" s="2">
        <v>111115</v>
      </c>
      <c r="AU1814" s="3">
        <f t="shared" si="1744"/>
        <v>0.83498474121093735</v>
      </c>
      <c r="AV1814" s="3">
        <f t="shared" si="1745"/>
        <v>1.0109758210142411E-3</v>
      </c>
      <c r="AW1814" s="3">
        <f t="shared" si="1746"/>
        <v>305.79456939697263</v>
      </c>
      <c r="AX1814" s="3">
        <f t="shared" si="1747"/>
        <v>303.51326980590818</v>
      </c>
      <c r="AY1814" s="3">
        <f t="shared" si="1748"/>
        <v>319.91356706812439</v>
      </c>
      <c r="AZ1814" s="3">
        <f t="shared" si="1749"/>
        <v>2.9015550713751148</v>
      </c>
      <c r="BA1814" s="3">
        <f t="shared" si="1750"/>
        <v>4.9520837867094487</v>
      </c>
      <c r="BB1814" s="3">
        <f t="shared" si="1751"/>
        <v>49.596205391736866</v>
      </c>
      <c r="BC1814" s="3">
        <f t="shared" si="1752"/>
        <v>13.072447457166554</v>
      </c>
      <c r="BD1814" s="3">
        <f t="shared" si="1753"/>
        <v>31.50391960144043</v>
      </c>
      <c r="BE1814" s="3">
        <f t="shared" si="1754"/>
        <v>4.6426338649202474</v>
      </c>
      <c r="BF1814" s="3">
        <f t="shared" si="1755"/>
        <v>7.4006281063237797E-2</v>
      </c>
      <c r="BG1814" s="3">
        <f t="shared" si="1756"/>
        <v>3.6468255599171391</v>
      </c>
      <c r="BH1814" s="3">
        <f t="shared" si="1757"/>
        <v>0.99580830500310835</v>
      </c>
      <c r="BI1814" s="3">
        <f t="shared" si="1758"/>
        <v>4.642784047688165E-2</v>
      </c>
      <c r="BJ1814" s="3">
        <f t="shared" si="1759"/>
        <v>18.515338256035047</v>
      </c>
      <c r="BK1814" s="3">
        <f t="shared" si="1760"/>
        <v>0.4776895664887939</v>
      </c>
      <c r="BL1814" s="3">
        <f t="shared" si="1761"/>
        <v>73.173958756019204</v>
      </c>
      <c r="BM1814" s="3">
        <f t="shared" si="1762"/>
        <v>383.85488481041682</v>
      </c>
      <c r="BN1814" s="3">
        <f t="shared" si="1763"/>
        <v>1.7392230556745811E-2</v>
      </c>
    </row>
    <row r="1815" spans="1:66">
      <c r="A1815" s="1" t="s">
        <v>2446</v>
      </c>
      <c r="B1815" t="s">
        <v>2215</v>
      </c>
      <c r="C1815">
        <v>20190722</v>
      </c>
      <c r="D1815" t="s">
        <v>339</v>
      </c>
      <c r="E1815" s="1" t="s">
        <v>340</v>
      </c>
      <c r="F1815" s="2" t="s">
        <v>2445</v>
      </c>
      <c r="G1815" s="1">
        <v>2000</v>
      </c>
      <c r="H1815">
        <v>400</v>
      </c>
      <c r="I1815">
        <v>29.923070907592773</v>
      </c>
      <c r="J1815">
        <v>501.0152587890625</v>
      </c>
      <c r="K1815" s="2">
        <v>46</v>
      </c>
      <c r="L1815" s="2" t="s">
        <v>2456</v>
      </c>
      <c r="M1815" s="2">
        <v>13500</v>
      </c>
      <c r="N1815" s="2">
        <v>0</v>
      </c>
      <c r="O1815" s="3">
        <f t="shared" si="1736"/>
        <v>9.0747706952402272</v>
      </c>
      <c r="P1815" s="3">
        <f t="shared" si="1737"/>
        <v>7.6083781739415324E-2</v>
      </c>
      <c r="Q1815" s="3">
        <f t="shared" si="1738"/>
        <v>186.66722020470544</v>
      </c>
      <c r="R1815" s="3">
        <f t="shared" si="1739"/>
        <v>1.0142280977059011</v>
      </c>
      <c r="S1815" s="3">
        <f t="shared" si="1740"/>
        <v>1.307844856347578</v>
      </c>
      <c r="T1815" s="3">
        <f t="shared" si="1741"/>
        <v>32.65283203125</v>
      </c>
      <c r="U1815" s="2">
        <v>6</v>
      </c>
      <c r="V1815" s="3">
        <f t="shared" si="1742"/>
        <v>1.4200000166893005</v>
      </c>
      <c r="W1815" s="2">
        <v>1</v>
      </c>
      <c r="X1815" s="3">
        <f t="shared" si="1743"/>
        <v>2.8400000333786011</v>
      </c>
      <c r="Y1815" s="2">
        <v>30.363855361938477</v>
      </c>
      <c r="Z1815" s="2">
        <v>32.65283203125</v>
      </c>
      <c r="AA1815" s="2">
        <v>29.923070907592773</v>
      </c>
      <c r="AB1815" s="2">
        <v>399.4920654296875</v>
      </c>
      <c r="AC1815" s="2">
        <v>388.1529541015625</v>
      </c>
      <c r="AD1815" s="2">
        <v>35.349777221679688</v>
      </c>
      <c r="AE1815" s="2">
        <v>36.520027160644531</v>
      </c>
      <c r="AF1815" s="2">
        <v>81.136688232421875</v>
      </c>
      <c r="AG1815" s="2">
        <v>83.822700500488281</v>
      </c>
      <c r="AH1815" s="2">
        <v>501.0152587890625</v>
      </c>
      <c r="AI1815" s="2">
        <v>1999.589599609375</v>
      </c>
      <c r="AJ1815" s="2">
        <v>9.1322526931762695</v>
      </c>
      <c r="AK1815" s="2">
        <v>99.850540161132813</v>
      </c>
      <c r="AL1815" s="2">
        <v>-3.5635566711425781</v>
      </c>
      <c r="AM1815" s="2">
        <v>0.28632205724716187</v>
      </c>
      <c r="AN1815" s="2">
        <v>1</v>
      </c>
      <c r="AO1815" s="2">
        <v>-0.21956524252891541</v>
      </c>
      <c r="AP1815" s="2">
        <v>2.737391471862793</v>
      </c>
      <c r="AQ1815" s="2">
        <v>1</v>
      </c>
      <c r="AR1815" s="2">
        <v>0</v>
      </c>
      <c r="AS1815" s="2">
        <v>0.15999999642372131</v>
      </c>
      <c r="AT1815" s="2">
        <v>111115</v>
      </c>
      <c r="AU1815" s="3">
        <f t="shared" si="1744"/>
        <v>0.83502543131510409</v>
      </c>
      <c r="AV1815" s="3">
        <f t="shared" si="1745"/>
        <v>1.0142280977059011E-3</v>
      </c>
      <c r="AW1815" s="3">
        <f t="shared" si="1746"/>
        <v>305.80283203124998</v>
      </c>
      <c r="AX1815" s="3">
        <f t="shared" si="1747"/>
        <v>303.51385536193845</v>
      </c>
      <c r="AY1815" s="3">
        <f t="shared" si="1748"/>
        <v>319.93432878641033</v>
      </c>
      <c r="AZ1815" s="3">
        <f t="shared" si="1749"/>
        <v>2.8989724737559488</v>
      </c>
      <c r="BA1815" s="3">
        <f t="shared" si="1750"/>
        <v>4.954389295037176</v>
      </c>
      <c r="BB1815" s="3">
        <f t="shared" si="1751"/>
        <v>49.618052010956369</v>
      </c>
      <c r="BC1815" s="3">
        <f t="shared" si="1752"/>
        <v>13.098024850311837</v>
      </c>
      <c r="BD1815" s="3">
        <f t="shared" si="1753"/>
        <v>31.508343696594238</v>
      </c>
      <c r="BE1815" s="3">
        <f t="shared" si="1754"/>
        <v>4.6438007744723908</v>
      </c>
      <c r="BF1815" s="3">
        <f t="shared" si="1755"/>
        <v>7.4098673556392575E-2</v>
      </c>
      <c r="BG1815" s="3">
        <f t="shared" si="1756"/>
        <v>3.646544438689598</v>
      </c>
      <c r="BH1815" s="3">
        <f t="shared" si="1757"/>
        <v>0.99725633578279282</v>
      </c>
      <c r="BI1815" s="3">
        <f t="shared" si="1758"/>
        <v>4.648602111943937E-2</v>
      </c>
      <c r="BJ1815" s="3">
        <f t="shared" si="1759"/>
        <v>18.638822767816965</v>
      </c>
      <c r="BK1815" s="3">
        <f t="shared" si="1760"/>
        <v>0.48091150210816858</v>
      </c>
      <c r="BL1815" s="3">
        <f t="shared" si="1761"/>
        <v>73.133948877402915</v>
      </c>
      <c r="BM1815" s="3">
        <f t="shared" si="1762"/>
        <v>383.83924273022848</v>
      </c>
      <c r="BN1815" s="3">
        <f t="shared" si="1763"/>
        <v>1.7290410729741329E-2</v>
      </c>
    </row>
    <row r="1816" spans="1:66">
      <c r="A1816" s="1" t="s">
        <v>2446</v>
      </c>
      <c r="B1816" t="s">
        <v>2215</v>
      </c>
      <c r="C1816">
        <v>20190722</v>
      </c>
      <c r="D1816" t="s">
        <v>339</v>
      </c>
      <c r="E1816" s="1" t="s">
        <v>340</v>
      </c>
      <c r="F1816" s="2" t="s">
        <v>2445</v>
      </c>
      <c r="G1816" s="1">
        <v>2000</v>
      </c>
      <c r="H1816">
        <v>475</v>
      </c>
      <c r="I1816">
        <v>29.922492980957031</v>
      </c>
      <c r="J1816">
        <v>501.00912475585938</v>
      </c>
      <c r="K1816" s="2">
        <v>47</v>
      </c>
      <c r="L1816" s="2" t="s">
        <v>2457</v>
      </c>
      <c r="M1816" s="2">
        <v>13588.5</v>
      </c>
      <c r="N1816" s="2">
        <v>0</v>
      </c>
      <c r="O1816" s="3">
        <f t="shared" si="1736"/>
        <v>10.951486327177996</v>
      </c>
      <c r="P1816" s="3">
        <f t="shared" si="1737"/>
        <v>7.6151682179748936E-2</v>
      </c>
      <c r="Q1816" s="3">
        <f t="shared" si="1738"/>
        <v>217.83348523203892</v>
      </c>
      <c r="R1816" s="3">
        <f t="shared" si="1739"/>
        <v>1.0135641836317317</v>
      </c>
      <c r="S1816" s="3">
        <f t="shared" si="1740"/>
        <v>1.3058452645139815</v>
      </c>
      <c r="T1816" s="3">
        <f t="shared" si="1741"/>
        <v>32.644207000732422</v>
      </c>
      <c r="U1816" s="2">
        <v>6</v>
      </c>
      <c r="V1816" s="3">
        <f t="shared" si="1742"/>
        <v>1.4200000166893005</v>
      </c>
      <c r="W1816" s="2">
        <v>1</v>
      </c>
      <c r="X1816" s="3">
        <f t="shared" si="1743"/>
        <v>2.8400000333786011</v>
      </c>
      <c r="Y1816" s="2">
        <v>30.366600036621094</v>
      </c>
      <c r="Z1816" s="2">
        <v>32.644207000732422</v>
      </c>
      <c r="AA1816" s="2">
        <v>29.922492980957031</v>
      </c>
      <c r="AB1816" s="2">
        <v>474.27896118164063</v>
      </c>
      <c r="AC1816" s="2">
        <v>460.60455322265625</v>
      </c>
      <c r="AD1816" s="2">
        <v>35.347190856933594</v>
      </c>
      <c r="AE1816" s="2">
        <v>36.516693115234375</v>
      </c>
      <c r="AF1816" s="2">
        <v>81.116348266601563</v>
      </c>
      <c r="AG1816" s="2">
        <v>83.8001708984375</v>
      </c>
      <c r="AH1816" s="2">
        <v>501.00912475585938</v>
      </c>
      <c r="AI1816" s="2">
        <v>1999.4951171875</v>
      </c>
      <c r="AJ1816" s="2">
        <v>9.913212776184082</v>
      </c>
      <c r="AK1816" s="2">
        <v>99.8485107421875</v>
      </c>
      <c r="AL1816" s="2">
        <v>-4.4185981750488281</v>
      </c>
      <c r="AM1816" s="2">
        <v>0.29324573278427124</v>
      </c>
      <c r="AN1816" s="2">
        <v>1</v>
      </c>
      <c r="AO1816" s="2">
        <v>-0.21956524252891541</v>
      </c>
      <c r="AP1816" s="2">
        <v>2.737391471862793</v>
      </c>
      <c r="AQ1816" s="2">
        <v>1</v>
      </c>
      <c r="AR1816" s="2">
        <v>0</v>
      </c>
      <c r="AS1816" s="2">
        <v>0.15999999642372131</v>
      </c>
      <c r="AT1816" s="2">
        <v>111115</v>
      </c>
      <c r="AU1816" s="3">
        <f t="shared" si="1744"/>
        <v>0.83501520792643213</v>
      </c>
      <c r="AV1816" s="3">
        <f t="shared" si="1745"/>
        <v>1.0135641836317318E-3</v>
      </c>
      <c r="AW1816" s="3">
        <f t="shared" si="1746"/>
        <v>305.7942070007324</v>
      </c>
      <c r="AX1816" s="3">
        <f t="shared" si="1747"/>
        <v>303.51660003662107</v>
      </c>
      <c r="AY1816" s="3">
        <f t="shared" si="1748"/>
        <v>319.91921159924823</v>
      </c>
      <c r="AZ1816" s="3">
        <f t="shared" si="1749"/>
        <v>2.9008073870622555</v>
      </c>
      <c r="BA1816" s="3">
        <f t="shared" si="1750"/>
        <v>4.9519826892996255</v>
      </c>
      <c r="BB1816" s="3">
        <f t="shared" si="1751"/>
        <v>49.594957926671789</v>
      </c>
      <c r="BC1816" s="3">
        <f t="shared" si="1752"/>
        <v>13.078264811437414</v>
      </c>
      <c r="BD1816" s="3">
        <f t="shared" si="1753"/>
        <v>31.505403518676758</v>
      </c>
      <c r="BE1816" s="3">
        <f t="shared" si="1754"/>
        <v>4.6430252378944701</v>
      </c>
      <c r="BF1816" s="3">
        <f t="shared" si="1755"/>
        <v>7.4163075528090164E-2</v>
      </c>
      <c r="BG1816" s="3">
        <f t="shared" si="1756"/>
        <v>3.646137424785644</v>
      </c>
      <c r="BH1816" s="3">
        <f t="shared" si="1757"/>
        <v>0.99688781310882613</v>
      </c>
      <c r="BI1816" s="3">
        <f t="shared" si="1758"/>
        <v>4.6526576123601601E-2</v>
      </c>
      <c r="BJ1816" s="3">
        <f t="shared" si="1759"/>
        <v>21.750349090199379</v>
      </c>
      <c r="BK1816" s="3">
        <f t="shared" si="1760"/>
        <v>0.472929509072261</v>
      </c>
      <c r="BL1816" s="3">
        <f t="shared" si="1761"/>
        <v>73.162983820396747</v>
      </c>
      <c r="BM1816" s="3">
        <f t="shared" si="1762"/>
        <v>455.3987411212733</v>
      </c>
      <c r="BN1816" s="3">
        <f t="shared" si="1763"/>
        <v>1.7594326567346563E-2</v>
      </c>
    </row>
    <row r="1817" spans="1:66">
      <c r="A1817" s="1" t="s">
        <v>2446</v>
      </c>
      <c r="B1817" t="s">
        <v>2215</v>
      </c>
      <c r="C1817">
        <v>20190722</v>
      </c>
      <c r="D1817" t="s">
        <v>339</v>
      </c>
      <c r="E1817" s="1" t="s">
        <v>340</v>
      </c>
      <c r="F1817" s="2" t="s">
        <v>2445</v>
      </c>
      <c r="G1817" s="1">
        <v>2000</v>
      </c>
      <c r="H1817">
        <v>575</v>
      </c>
      <c r="I1817">
        <v>29.924179077148438</v>
      </c>
      <c r="J1817">
        <v>501.01834106445313</v>
      </c>
      <c r="K1817" s="2">
        <v>48</v>
      </c>
      <c r="L1817" s="2" t="s">
        <v>2458</v>
      </c>
      <c r="M1817" s="2">
        <v>13697.5</v>
      </c>
      <c r="N1817" s="2">
        <v>0</v>
      </c>
      <c r="O1817" s="3">
        <f t="shared" si="1736"/>
        <v>13.231859826487936</v>
      </c>
      <c r="P1817" s="3">
        <f t="shared" si="1737"/>
        <v>7.4901342861076969E-2</v>
      </c>
      <c r="Q1817" s="3">
        <f t="shared" si="1738"/>
        <v>260.57093284229302</v>
      </c>
      <c r="R1817" s="3">
        <f t="shared" si="1739"/>
        <v>1.0027439357103138</v>
      </c>
      <c r="S1817" s="3">
        <f t="shared" si="1740"/>
        <v>1.3129271062303429</v>
      </c>
      <c r="T1817" s="3">
        <f t="shared" si="1741"/>
        <v>32.652050018310547</v>
      </c>
      <c r="U1817" s="2">
        <v>6</v>
      </c>
      <c r="V1817" s="3">
        <f t="shared" si="1742"/>
        <v>1.4200000166893005</v>
      </c>
      <c r="W1817" s="2">
        <v>1</v>
      </c>
      <c r="X1817" s="3">
        <f t="shared" si="1743"/>
        <v>2.8400000333786011</v>
      </c>
      <c r="Y1817" s="2">
        <v>30.360834121704102</v>
      </c>
      <c r="Z1817" s="2">
        <v>32.652050018310547</v>
      </c>
      <c r="AA1817" s="2">
        <v>29.924179077148438</v>
      </c>
      <c r="AB1817" s="2">
        <v>575.09332275390625</v>
      </c>
      <c r="AC1817" s="2">
        <v>558.57659912109375</v>
      </c>
      <c r="AD1817" s="2">
        <v>35.310604095458984</v>
      </c>
      <c r="AE1817" s="2">
        <v>36.467658996582031</v>
      </c>
      <c r="AF1817" s="2">
        <v>81.0592041015625</v>
      </c>
      <c r="AG1817" s="2">
        <v>83.715347290039063</v>
      </c>
      <c r="AH1817" s="2">
        <v>501.01834106445313</v>
      </c>
      <c r="AI1817" s="2">
        <v>1999.6773681640625</v>
      </c>
      <c r="AJ1817" s="2">
        <v>10.660830497741699</v>
      </c>
      <c r="AK1817" s="2">
        <v>99.848579406738281</v>
      </c>
      <c r="AL1817" s="2">
        <v>-5.5548896789550781</v>
      </c>
      <c r="AM1817" s="2">
        <v>0.30661243200302124</v>
      </c>
      <c r="AN1817" s="2">
        <v>1</v>
      </c>
      <c r="AO1817" s="2">
        <v>-0.21956524252891541</v>
      </c>
      <c r="AP1817" s="2">
        <v>2.737391471862793</v>
      </c>
      <c r="AQ1817" s="2">
        <v>1</v>
      </c>
      <c r="AR1817" s="2">
        <v>0</v>
      </c>
      <c r="AS1817" s="2">
        <v>0.15999999642372131</v>
      </c>
      <c r="AT1817" s="2">
        <v>111115</v>
      </c>
      <c r="AU1817" s="3">
        <f t="shared" si="1744"/>
        <v>0.83503056844075518</v>
      </c>
      <c r="AV1817" s="3">
        <f t="shared" si="1745"/>
        <v>1.0027439357103139E-3</v>
      </c>
      <c r="AW1817" s="3">
        <f t="shared" si="1746"/>
        <v>305.80205001831052</v>
      </c>
      <c r="AX1817" s="3">
        <f t="shared" si="1747"/>
        <v>303.51083412170408</v>
      </c>
      <c r="AY1817" s="3">
        <f t="shared" si="1748"/>
        <v>319.94837175484645</v>
      </c>
      <c r="AZ1817" s="3">
        <f t="shared" si="1749"/>
        <v>2.9047631028220344</v>
      </c>
      <c r="BA1817" s="3">
        <f t="shared" si="1750"/>
        <v>4.9541710513284176</v>
      </c>
      <c r="BB1817" s="3">
        <f t="shared" si="1751"/>
        <v>49.616840627720393</v>
      </c>
      <c r="BC1817" s="3">
        <f t="shared" si="1752"/>
        <v>13.149181631138362</v>
      </c>
      <c r="BD1817" s="3">
        <f t="shared" si="1753"/>
        <v>31.506442070007324</v>
      </c>
      <c r="BE1817" s="3">
        <f t="shared" si="1754"/>
        <v>4.6432991657607836</v>
      </c>
      <c r="BF1817" s="3">
        <f t="shared" si="1755"/>
        <v>7.2976677001668044E-2</v>
      </c>
      <c r="BG1817" s="3">
        <f t="shared" si="1756"/>
        <v>3.6412439450980747</v>
      </c>
      <c r="BH1817" s="3">
        <f t="shared" si="1757"/>
        <v>1.0020552206627089</v>
      </c>
      <c r="BI1817" s="3">
        <f t="shared" si="1758"/>
        <v>4.5779523614120646E-2</v>
      </c>
      <c r="BJ1817" s="3">
        <f t="shared" si="1759"/>
        <v>26.01763747899156</v>
      </c>
      <c r="BK1817" s="3">
        <f t="shared" si="1760"/>
        <v>0.46649095800342305</v>
      </c>
      <c r="BL1817" s="3">
        <f t="shared" si="1761"/>
        <v>73.018174249888716</v>
      </c>
      <c r="BM1817" s="3">
        <f t="shared" si="1762"/>
        <v>552.28680667186336</v>
      </c>
      <c r="BN1817" s="3">
        <f t="shared" si="1763"/>
        <v>1.7493922266273474E-2</v>
      </c>
    </row>
    <row r="1818" spans="1:66">
      <c r="A1818" s="1" t="s">
        <v>2446</v>
      </c>
      <c r="B1818" t="s">
        <v>2215</v>
      </c>
      <c r="C1818">
        <v>20190722</v>
      </c>
      <c r="D1818" t="s">
        <v>339</v>
      </c>
      <c r="E1818" s="1" t="s">
        <v>340</v>
      </c>
      <c r="F1818" s="2" t="s">
        <v>2445</v>
      </c>
      <c r="G1818" s="1">
        <v>2000</v>
      </c>
      <c r="H1818">
        <v>675</v>
      </c>
      <c r="I1818">
        <v>29.922666549682617</v>
      </c>
      <c r="J1818">
        <v>500.98333740234375</v>
      </c>
      <c r="K1818" s="2">
        <v>49</v>
      </c>
      <c r="L1818" s="2" t="s">
        <v>2459</v>
      </c>
      <c r="M1818" s="2">
        <v>13807</v>
      </c>
      <c r="N1818" s="2">
        <v>0</v>
      </c>
      <c r="O1818" s="3">
        <f t="shared" si="1736"/>
        <v>15.380971530718689</v>
      </c>
      <c r="P1818" s="3">
        <f t="shared" si="1737"/>
        <v>7.3307451091221248E-2</v>
      </c>
      <c r="Q1818" s="3">
        <f t="shared" si="1738"/>
        <v>302.03855212125154</v>
      </c>
      <c r="R1818" s="3">
        <f t="shared" si="1739"/>
        <v>0.98717030467844402</v>
      </c>
      <c r="S1818" s="3">
        <f t="shared" si="1740"/>
        <v>1.3199169891966309</v>
      </c>
      <c r="T1818" s="3">
        <f t="shared" si="1741"/>
        <v>32.652500152587891</v>
      </c>
      <c r="U1818" s="2">
        <v>6</v>
      </c>
      <c r="V1818" s="3">
        <f t="shared" si="1742"/>
        <v>1.4200000166893005</v>
      </c>
      <c r="W1818" s="2">
        <v>1</v>
      </c>
      <c r="X1818" s="3">
        <f t="shared" si="1743"/>
        <v>2.8400000333786011</v>
      </c>
      <c r="Y1818" s="2">
        <v>30.358484268188477</v>
      </c>
      <c r="Z1818" s="2">
        <v>32.652500152587891</v>
      </c>
      <c r="AA1818" s="2">
        <v>29.922666549682617</v>
      </c>
      <c r="AB1818" s="2">
        <v>674.90350341796875</v>
      </c>
      <c r="AC1818" s="2">
        <v>655.70733642578125</v>
      </c>
      <c r="AD1818" s="2">
        <v>35.260894775390625</v>
      </c>
      <c r="AE1818" s="2">
        <v>36.400138854980469</v>
      </c>
      <c r="AF1818" s="2">
        <v>80.953262329101563</v>
      </c>
      <c r="AG1818" s="2">
        <v>83.568778991699219</v>
      </c>
      <c r="AH1818" s="2">
        <v>500.98333740234375</v>
      </c>
      <c r="AI1818" s="2">
        <v>1999.856689453125</v>
      </c>
      <c r="AJ1818" s="2">
        <v>10.467272758483887</v>
      </c>
      <c r="AK1818" s="2">
        <v>99.84521484375</v>
      </c>
      <c r="AL1818" s="2">
        <v>-6.9454536437988281</v>
      </c>
      <c r="AM1818" s="2">
        <v>0.32040637731552124</v>
      </c>
      <c r="AN1818" s="2">
        <v>0.66666668653488159</v>
      </c>
      <c r="AO1818" s="2">
        <v>-0.21956524252891541</v>
      </c>
      <c r="AP1818" s="2">
        <v>2.737391471862793</v>
      </c>
      <c r="AQ1818" s="2">
        <v>1</v>
      </c>
      <c r="AR1818" s="2">
        <v>0</v>
      </c>
      <c r="AS1818" s="2">
        <v>0.15999999642372131</v>
      </c>
      <c r="AT1818" s="2">
        <v>111115</v>
      </c>
      <c r="AU1818" s="3">
        <f t="shared" si="1744"/>
        <v>0.83497222900390611</v>
      </c>
      <c r="AV1818" s="3">
        <f t="shared" si="1745"/>
        <v>9.8717030467844404E-4</v>
      </c>
      <c r="AW1818" s="3">
        <f t="shared" si="1746"/>
        <v>305.80250015258787</v>
      </c>
      <c r="AX1818" s="3">
        <f t="shared" si="1747"/>
        <v>303.50848426818845</v>
      </c>
      <c r="AY1818" s="3">
        <f t="shared" si="1748"/>
        <v>319.97706316045515</v>
      </c>
      <c r="AZ1818" s="3">
        <f t="shared" si="1749"/>
        <v>2.9127511898020444</v>
      </c>
      <c r="BA1818" s="3">
        <f t="shared" si="1750"/>
        <v>4.954296673514488</v>
      </c>
      <c r="BB1818" s="3">
        <f t="shared" si="1751"/>
        <v>49.619770774869657</v>
      </c>
      <c r="BC1818" s="3">
        <f t="shared" si="1752"/>
        <v>13.219631919889189</v>
      </c>
      <c r="BD1818" s="3">
        <f t="shared" si="1753"/>
        <v>31.505492210388184</v>
      </c>
      <c r="BE1818" s="3">
        <f t="shared" si="1754"/>
        <v>4.6430486306337553</v>
      </c>
      <c r="BF1818" s="3">
        <f t="shared" si="1755"/>
        <v>7.1462818345059284E-2</v>
      </c>
      <c r="BG1818" s="3">
        <f t="shared" si="1756"/>
        <v>3.6343796843178571</v>
      </c>
      <c r="BH1818" s="3">
        <f t="shared" si="1757"/>
        <v>1.0086689463158982</v>
      </c>
      <c r="BI1818" s="3">
        <f t="shared" si="1758"/>
        <v>4.482640647009567E-2</v>
      </c>
      <c r="BJ1818" s="3">
        <f t="shared" si="1759"/>
        <v>30.157104127641542</v>
      </c>
      <c r="BK1818" s="3">
        <f t="shared" si="1760"/>
        <v>0.46063012466452546</v>
      </c>
      <c r="BL1818" s="3">
        <f t="shared" si="1761"/>
        <v>72.861289402508362</v>
      </c>
      <c r="BM1818" s="3">
        <f t="shared" si="1762"/>
        <v>648.39595919957469</v>
      </c>
      <c r="BN1818" s="3">
        <f t="shared" si="1763"/>
        <v>1.7283843338179943E-2</v>
      </c>
    </row>
    <row r="1819" spans="1:66">
      <c r="A1819" s="1" t="s">
        <v>2446</v>
      </c>
      <c r="B1819" t="s">
        <v>2215</v>
      </c>
      <c r="C1819">
        <v>20190722</v>
      </c>
      <c r="D1819" t="s">
        <v>339</v>
      </c>
      <c r="E1819" s="1" t="s">
        <v>340</v>
      </c>
      <c r="F1819" s="2" t="s">
        <v>2445</v>
      </c>
      <c r="G1819" s="1">
        <v>2000</v>
      </c>
      <c r="H1819">
        <v>800</v>
      </c>
      <c r="I1819">
        <v>29.922836303710938</v>
      </c>
      <c r="J1819">
        <v>500.9697265625</v>
      </c>
      <c r="K1819" s="2">
        <v>50</v>
      </c>
      <c r="L1819" s="2" t="s">
        <v>2460</v>
      </c>
      <c r="M1819" s="2">
        <v>13895.5</v>
      </c>
      <c r="N1819" s="2">
        <v>0</v>
      </c>
      <c r="O1819" s="3">
        <f t="shared" si="1736"/>
        <v>17.885656072110365</v>
      </c>
      <c r="P1819" s="3">
        <f t="shared" si="1737"/>
        <v>7.2838383425186864E-2</v>
      </c>
      <c r="Q1819" s="3">
        <f t="shared" si="1738"/>
        <v>363.69708205240494</v>
      </c>
      <c r="R1819" s="3">
        <f t="shared" si="1739"/>
        <v>0.98133614699160654</v>
      </c>
      <c r="S1819" s="3">
        <f t="shared" si="1740"/>
        <v>1.3204138470464164</v>
      </c>
      <c r="T1819" s="3">
        <f t="shared" si="1741"/>
        <v>32.639324188232422</v>
      </c>
      <c r="U1819" s="2">
        <v>6</v>
      </c>
      <c r="V1819" s="3">
        <f t="shared" si="1742"/>
        <v>1.4200000166893005</v>
      </c>
      <c r="W1819" s="2">
        <v>1</v>
      </c>
      <c r="X1819" s="3">
        <f t="shared" si="1743"/>
        <v>2.8400000333786011</v>
      </c>
      <c r="Y1819" s="2">
        <v>30.359233856201172</v>
      </c>
      <c r="Z1819" s="2">
        <v>32.639324188232422</v>
      </c>
      <c r="AA1819" s="2">
        <v>29.922836303710938</v>
      </c>
      <c r="AB1819" s="2">
        <v>800.117919921875</v>
      </c>
      <c r="AC1819" s="2">
        <v>777.78253173828125</v>
      </c>
      <c r="AD1819" s="2">
        <v>35.225593566894531</v>
      </c>
      <c r="AE1819" s="2">
        <v>36.358184814453125</v>
      </c>
      <c r="AF1819" s="2">
        <v>80.869102478027344</v>
      </c>
      <c r="AG1819" s="2">
        <v>83.469245910644531</v>
      </c>
      <c r="AH1819" s="2">
        <v>500.9697265625</v>
      </c>
      <c r="AI1819" s="2">
        <v>1999.542236328125</v>
      </c>
      <c r="AJ1819" s="2">
        <v>9.9380760192871094</v>
      </c>
      <c r="AK1819" s="2">
        <v>99.845657348632813</v>
      </c>
      <c r="AL1819" s="2">
        <v>-8.6823921203613281</v>
      </c>
      <c r="AM1819" s="2">
        <v>0.33841556310653687</v>
      </c>
      <c r="AN1819" s="2">
        <v>0.66666668653488159</v>
      </c>
      <c r="AO1819" s="2">
        <v>-0.21956524252891541</v>
      </c>
      <c r="AP1819" s="2">
        <v>2.737391471862793</v>
      </c>
      <c r="AQ1819" s="2">
        <v>1</v>
      </c>
      <c r="AR1819" s="2">
        <v>0</v>
      </c>
      <c r="AS1819" s="2">
        <v>0.15999999642372131</v>
      </c>
      <c r="AT1819" s="2">
        <v>111115</v>
      </c>
      <c r="AU1819" s="3">
        <f t="shared" si="1744"/>
        <v>0.83494954427083334</v>
      </c>
      <c r="AV1819" s="3">
        <f t="shared" si="1745"/>
        <v>9.8133614699160657E-4</v>
      </c>
      <c r="AW1819" s="3">
        <f t="shared" si="1746"/>
        <v>305.7893241882324</v>
      </c>
      <c r="AX1819" s="3">
        <f t="shared" si="1747"/>
        <v>303.50923385620115</v>
      </c>
      <c r="AY1819" s="3">
        <f t="shared" si="1748"/>
        <v>319.92675066157972</v>
      </c>
      <c r="AZ1819" s="3">
        <f t="shared" si="1749"/>
        <v>2.9172407531119666</v>
      </c>
      <c r="BA1819" s="3">
        <f t="shared" si="1750"/>
        <v>4.9506207098485682</v>
      </c>
      <c r="BB1819" s="3">
        <f t="shared" si="1751"/>
        <v>49.582734405387306</v>
      </c>
      <c r="BC1819" s="3">
        <f t="shared" si="1752"/>
        <v>13.224549590934181</v>
      </c>
      <c r="BD1819" s="3">
        <f t="shared" si="1753"/>
        <v>31.499279022216797</v>
      </c>
      <c r="BE1819" s="3">
        <f t="shared" si="1754"/>
        <v>4.6414101294219483</v>
      </c>
      <c r="BF1819" s="3">
        <f t="shared" si="1755"/>
        <v>7.1016988160215011E-2</v>
      </c>
      <c r="BG1819" s="3">
        <f t="shared" si="1756"/>
        <v>3.6302068628021518</v>
      </c>
      <c r="BH1819" s="3">
        <f t="shared" si="1757"/>
        <v>1.0112032666197965</v>
      </c>
      <c r="BI1819" s="3">
        <f t="shared" si="1758"/>
        <v>4.454574216296818E-2</v>
      </c>
      <c r="BJ1819" s="3">
        <f t="shared" si="1759"/>
        <v>36.31357423330202</v>
      </c>
      <c r="BK1819" s="3">
        <f t="shared" si="1760"/>
        <v>0.46760767593940594</v>
      </c>
      <c r="BL1819" s="3">
        <f t="shared" si="1761"/>
        <v>72.827661015241901</v>
      </c>
      <c r="BM1819" s="3">
        <f t="shared" si="1762"/>
        <v>769.28054743773032</v>
      </c>
      <c r="BN1819" s="3">
        <f t="shared" si="1763"/>
        <v>1.6932320748176643E-2</v>
      </c>
    </row>
    <row r="1820" spans="1:66">
      <c r="A1820" s="1" t="s">
        <v>2446</v>
      </c>
      <c r="B1820" t="s">
        <v>2215</v>
      </c>
      <c r="C1820">
        <v>20190722</v>
      </c>
      <c r="D1820" t="s">
        <v>339</v>
      </c>
      <c r="E1820" s="1" t="s">
        <v>340</v>
      </c>
      <c r="F1820" s="2" t="s">
        <v>2445</v>
      </c>
      <c r="G1820" s="1">
        <v>2000</v>
      </c>
      <c r="H1820">
        <v>1000</v>
      </c>
      <c r="I1820">
        <v>29.922012329101563</v>
      </c>
      <c r="J1820">
        <v>500.97653198242188</v>
      </c>
      <c r="K1820" s="2">
        <v>51</v>
      </c>
      <c r="L1820" s="2" t="s">
        <v>2461</v>
      </c>
      <c r="M1820" s="2">
        <v>14018</v>
      </c>
      <c r="N1820" s="2">
        <v>0</v>
      </c>
      <c r="O1820" s="3">
        <f t="shared" si="1736"/>
        <v>21.006343218389656</v>
      </c>
      <c r="P1820" s="3">
        <f t="shared" si="1737"/>
        <v>6.9084810100097302E-2</v>
      </c>
      <c r="Q1820" s="3">
        <f t="shared" si="1738"/>
        <v>460.90190835500249</v>
      </c>
      <c r="R1820" s="3">
        <f t="shared" si="1739"/>
        <v>0.93575516094521161</v>
      </c>
      <c r="S1820" s="3">
        <f t="shared" si="1740"/>
        <v>1.3257964027131983</v>
      </c>
      <c r="T1820" s="3">
        <f t="shared" si="1741"/>
        <v>32.628376007080078</v>
      </c>
      <c r="U1820" s="2">
        <v>6</v>
      </c>
      <c r="V1820" s="3">
        <f t="shared" si="1742"/>
        <v>1.4200000166893005</v>
      </c>
      <c r="W1820" s="2">
        <v>1</v>
      </c>
      <c r="X1820" s="3">
        <f t="shared" si="1743"/>
        <v>2.8400000333786011</v>
      </c>
      <c r="Y1820" s="2">
        <v>30.358222961425781</v>
      </c>
      <c r="Z1820" s="2">
        <v>32.628376007080078</v>
      </c>
      <c r="AA1820" s="2">
        <v>29.922012329101563</v>
      </c>
      <c r="AB1820" s="2">
        <v>999.65618896484375</v>
      </c>
      <c r="AC1820" s="2">
        <v>973.40679931640625</v>
      </c>
      <c r="AD1820" s="2">
        <v>35.195358276367188</v>
      </c>
      <c r="AE1820" s="2">
        <v>36.275421142578125</v>
      </c>
      <c r="AF1820" s="2">
        <v>80.800544738769531</v>
      </c>
      <c r="AG1820" s="2">
        <v>83.280120849609375</v>
      </c>
      <c r="AH1820" s="2">
        <v>500.97653198242188</v>
      </c>
      <c r="AI1820" s="2">
        <v>1999.5185546875</v>
      </c>
      <c r="AJ1820" s="2">
        <v>8.6865987777709961</v>
      </c>
      <c r="AK1820" s="2">
        <v>99.840927124023438</v>
      </c>
      <c r="AL1820" s="2">
        <v>-11.646137237548828</v>
      </c>
      <c r="AM1820" s="2">
        <v>0.34686511754989624</v>
      </c>
      <c r="AN1820" s="2">
        <v>0.66666668653488159</v>
      </c>
      <c r="AO1820" s="2">
        <v>-0.21956524252891541</v>
      </c>
      <c r="AP1820" s="2">
        <v>2.737391471862793</v>
      </c>
      <c r="AQ1820" s="2">
        <v>1</v>
      </c>
      <c r="AR1820" s="2">
        <v>0</v>
      </c>
      <c r="AS1820" s="2">
        <v>0.15999999642372131</v>
      </c>
      <c r="AT1820" s="2">
        <v>111115</v>
      </c>
      <c r="AU1820" s="3">
        <f t="shared" si="1744"/>
        <v>0.83496088663736967</v>
      </c>
      <c r="AV1820" s="3">
        <f t="shared" si="1745"/>
        <v>9.3575516094521161E-4</v>
      </c>
      <c r="AW1820" s="3">
        <f t="shared" si="1746"/>
        <v>305.77837600708006</v>
      </c>
      <c r="AX1820" s="3">
        <f t="shared" si="1747"/>
        <v>303.50822296142576</v>
      </c>
      <c r="AY1820" s="3">
        <f t="shared" si="1748"/>
        <v>319.92296159916441</v>
      </c>
      <c r="AZ1820" s="3">
        <f t="shared" si="1749"/>
        <v>2.94224310077225</v>
      </c>
      <c r="BA1820" s="3">
        <f t="shared" si="1750"/>
        <v>4.9475680814025997</v>
      </c>
      <c r="BB1820" s="3">
        <f t="shared" si="1751"/>
        <v>49.554508596025748</v>
      </c>
      <c r="BC1820" s="3">
        <f t="shared" si="1752"/>
        <v>13.279087453447623</v>
      </c>
      <c r="BD1820" s="3">
        <f t="shared" si="1753"/>
        <v>31.49329948425293</v>
      </c>
      <c r="BE1820" s="3">
        <f t="shared" si="1754"/>
        <v>4.639833720391791</v>
      </c>
      <c r="BF1820" s="3">
        <f t="shared" si="1755"/>
        <v>6.7444187277677564E-2</v>
      </c>
      <c r="BG1820" s="3">
        <f t="shared" si="1756"/>
        <v>3.6217716786894014</v>
      </c>
      <c r="BH1820" s="3">
        <f t="shared" si="1757"/>
        <v>1.0180620417023896</v>
      </c>
      <c r="BI1820" s="3">
        <f t="shared" si="1758"/>
        <v>4.2297009235406982E-2</v>
      </c>
      <c r="BJ1820" s="3">
        <f t="shared" si="1759"/>
        <v>46.016873843395132</v>
      </c>
      <c r="BK1820" s="3">
        <f t="shared" si="1760"/>
        <v>0.4734936191925922</v>
      </c>
      <c r="BL1820" s="3">
        <f t="shared" si="1761"/>
        <v>72.666421751480144</v>
      </c>
      <c r="BM1820" s="3">
        <f t="shared" si="1762"/>
        <v>963.42138980530513</v>
      </c>
      <c r="BN1820" s="3">
        <f t="shared" si="1763"/>
        <v>1.5844113613382865E-2</v>
      </c>
    </row>
    <row r="1821" spans="1:66">
      <c r="A1821" s="1" t="s">
        <v>2446</v>
      </c>
      <c r="B1821" t="s">
        <v>2215</v>
      </c>
      <c r="C1821">
        <v>20190722</v>
      </c>
      <c r="D1821" t="s">
        <v>339</v>
      </c>
      <c r="E1821" s="1" t="s">
        <v>340</v>
      </c>
      <c r="F1821" s="2" t="s">
        <v>2445</v>
      </c>
      <c r="G1821" s="1">
        <v>2000</v>
      </c>
      <c r="H1821">
        <v>1400</v>
      </c>
      <c r="I1821">
        <v>29.92425537109375</v>
      </c>
      <c r="J1821">
        <v>500.97219848632813</v>
      </c>
      <c r="K1821" s="2">
        <v>52</v>
      </c>
      <c r="L1821" s="2" t="s">
        <v>2462</v>
      </c>
      <c r="M1821" s="2">
        <v>14141.5</v>
      </c>
      <c r="N1821" s="2">
        <v>0</v>
      </c>
      <c r="O1821" s="3">
        <f t="shared" si="1736"/>
        <v>26.0387019529431</v>
      </c>
      <c r="P1821" s="3">
        <f t="shared" si="1737"/>
        <v>6.3263145680152566E-2</v>
      </c>
      <c r="Q1821" s="3">
        <f t="shared" si="1738"/>
        <v>673.65145362587691</v>
      </c>
      <c r="R1821" s="3">
        <f t="shared" si="1739"/>
        <v>0.86647092996852215</v>
      </c>
      <c r="S1821" s="3">
        <f t="shared" si="1740"/>
        <v>1.337940372283366</v>
      </c>
      <c r="T1821" s="3">
        <f t="shared" si="1741"/>
        <v>32.637287139892578</v>
      </c>
      <c r="U1821" s="2">
        <v>6</v>
      </c>
      <c r="V1821" s="3">
        <f t="shared" si="1742"/>
        <v>1.4200000166893005</v>
      </c>
      <c r="W1821" s="2">
        <v>1</v>
      </c>
      <c r="X1821" s="3">
        <f t="shared" si="1743"/>
        <v>2.8400000333786011</v>
      </c>
      <c r="Y1821" s="2">
        <v>30.363344192504883</v>
      </c>
      <c r="Z1821" s="2">
        <v>32.637287139892578</v>
      </c>
      <c r="AA1821" s="2">
        <v>29.92425537109375</v>
      </c>
      <c r="AB1821" s="2">
        <v>1400.1591796875</v>
      </c>
      <c r="AC1821" s="2">
        <v>1367.55419921875</v>
      </c>
      <c r="AD1821" s="2">
        <v>35.179264068603516</v>
      </c>
      <c r="AE1821" s="2">
        <v>36.179466247558594</v>
      </c>
      <c r="AF1821" s="2">
        <v>80.738143920898438</v>
      </c>
      <c r="AG1821" s="2">
        <v>83.033653259277344</v>
      </c>
      <c r="AH1821" s="2">
        <v>500.97219848632813</v>
      </c>
      <c r="AI1821" s="2">
        <v>1999.562255859375</v>
      </c>
      <c r="AJ1821" s="2">
        <v>8.5089273452758789</v>
      </c>
      <c r="AK1821" s="2">
        <v>99.838737487792969</v>
      </c>
      <c r="AL1821" s="2">
        <v>-17.881732940673828</v>
      </c>
      <c r="AM1821" s="2">
        <v>0.37076419591903687</v>
      </c>
      <c r="AN1821" s="2">
        <v>0.66666668653488159</v>
      </c>
      <c r="AO1821" s="2">
        <v>-0.21956524252891541</v>
      </c>
      <c r="AP1821" s="2">
        <v>2.737391471862793</v>
      </c>
      <c r="AQ1821" s="2">
        <v>1</v>
      </c>
      <c r="AR1821" s="2">
        <v>0</v>
      </c>
      <c r="AS1821" s="2">
        <v>0.15999999642372131</v>
      </c>
      <c r="AT1821" s="2">
        <v>111115</v>
      </c>
      <c r="AU1821" s="3">
        <f t="shared" si="1744"/>
        <v>0.83495366414388006</v>
      </c>
      <c r="AV1821" s="3">
        <f t="shared" si="1745"/>
        <v>8.6647092996852216E-4</v>
      </c>
      <c r="AW1821" s="3">
        <f t="shared" si="1746"/>
        <v>305.78728713989256</v>
      </c>
      <c r="AX1821" s="3">
        <f t="shared" si="1747"/>
        <v>303.51334419250486</v>
      </c>
      <c r="AY1821" s="3">
        <f t="shared" si="1748"/>
        <v>319.92995378650812</v>
      </c>
      <c r="AZ1821" s="3">
        <f t="shared" si="1749"/>
        <v>2.9775401755230524</v>
      </c>
      <c r="BA1821" s="3">
        <f t="shared" si="1750"/>
        <v>4.9500526054218348</v>
      </c>
      <c r="BB1821" s="3">
        <f t="shared" si="1751"/>
        <v>49.580480783093485</v>
      </c>
      <c r="BC1821" s="3">
        <f t="shared" si="1752"/>
        <v>13.401014535534891</v>
      </c>
      <c r="BD1821" s="3">
        <f t="shared" si="1753"/>
        <v>31.50031566619873</v>
      </c>
      <c r="BE1821" s="3">
        <f t="shared" si="1754"/>
        <v>4.6416834713693307</v>
      </c>
      <c r="BF1821" s="3">
        <f t="shared" si="1755"/>
        <v>6.1884619051834386E-2</v>
      </c>
      <c r="BG1821" s="3">
        <f t="shared" si="1756"/>
        <v>3.6121122331384687</v>
      </c>
      <c r="BH1821" s="3">
        <f t="shared" si="1757"/>
        <v>1.0295712382308619</v>
      </c>
      <c r="BI1821" s="3">
        <f t="shared" si="1758"/>
        <v>3.879942081808397E-2</v>
      </c>
      <c r="BJ1821" s="3">
        <f t="shared" si="1759"/>
        <v>67.256510636824075</v>
      </c>
      <c r="BK1821" s="3">
        <f t="shared" si="1760"/>
        <v>0.49259579913594459</v>
      </c>
      <c r="BL1821" s="3">
        <f t="shared" si="1761"/>
        <v>72.375623781569047</v>
      </c>
      <c r="BM1821" s="3">
        <f t="shared" si="1762"/>
        <v>1355.1766473795501</v>
      </c>
      <c r="BN1821" s="3">
        <f t="shared" si="1763"/>
        <v>1.3906432788306441E-2</v>
      </c>
    </row>
    <row r="1822" spans="1:66">
      <c r="A1822" s="1" t="s">
        <v>2446</v>
      </c>
      <c r="B1822" t="s">
        <v>2215</v>
      </c>
      <c r="C1822">
        <v>20190722</v>
      </c>
      <c r="D1822" t="s">
        <v>339</v>
      </c>
      <c r="E1822" s="1" t="s">
        <v>340</v>
      </c>
      <c r="F1822" s="2" t="s">
        <v>2445</v>
      </c>
      <c r="G1822" s="1">
        <v>2000</v>
      </c>
      <c r="H1822">
        <v>1800</v>
      </c>
      <c r="I1822">
        <v>29.923267364501953</v>
      </c>
      <c r="J1822">
        <v>500.97531127929688</v>
      </c>
      <c r="K1822" s="2">
        <v>53</v>
      </c>
      <c r="L1822" s="2" t="s">
        <v>2463</v>
      </c>
      <c r="M1822" s="2">
        <v>14271</v>
      </c>
      <c r="N1822" s="2">
        <v>0</v>
      </c>
      <c r="O1822" s="3">
        <f t="shared" si="1736"/>
        <v>28.974718054400288</v>
      </c>
      <c r="P1822" s="3">
        <f t="shared" si="1737"/>
        <v>5.561235356617357E-2</v>
      </c>
      <c r="Q1822" s="3">
        <f t="shared" si="1738"/>
        <v>886.23874245888624</v>
      </c>
      <c r="R1822" s="3">
        <f t="shared" si="1739"/>
        <v>0.77775023835284762</v>
      </c>
      <c r="S1822" s="3">
        <f t="shared" si="1740"/>
        <v>1.3625206185946452</v>
      </c>
      <c r="T1822" s="3">
        <f t="shared" si="1741"/>
        <v>32.680034637451172</v>
      </c>
      <c r="U1822" s="2">
        <v>6</v>
      </c>
      <c r="V1822" s="3">
        <f t="shared" si="1742"/>
        <v>1.4200000166893005</v>
      </c>
      <c r="W1822" s="2">
        <v>1</v>
      </c>
      <c r="X1822" s="3">
        <f t="shared" si="1743"/>
        <v>2.8400000333786011</v>
      </c>
      <c r="Y1822" s="2">
        <v>30.359970092773438</v>
      </c>
      <c r="Z1822" s="2">
        <v>32.680034637451172</v>
      </c>
      <c r="AA1822" s="2">
        <v>29.923267364501953</v>
      </c>
      <c r="AB1822" s="2">
        <v>1800.3289794921875</v>
      </c>
      <c r="AC1822" s="2">
        <v>1763.98388671875</v>
      </c>
      <c r="AD1822" s="2">
        <v>35.156085968017578</v>
      </c>
      <c r="AE1822" s="2">
        <v>36.053985595703125</v>
      </c>
      <c r="AF1822" s="2">
        <v>80.6978759765625</v>
      </c>
      <c r="AG1822" s="2">
        <v>82.758926391601563</v>
      </c>
      <c r="AH1822" s="2">
        <v>500.97531127929688</v>
      </c>
      <c r="AI1822" s="2">
        <v>1999.6529541015625</v>
      </c>
      <c r="AJ1822" s="2">
        <v>8.9134445190429688</v>
      </c>
      <c r="AK1822" s="2">
        <v>99.835441589355469</v>
      </c>
      <c r="AL1822" s="2">
        <v>-24.746601104736328</v>
      </c>
      <c r="AM1822" s="2">
        <v>0.39986270666122437</v>
      </c>
      <c r="AN1822" s="2">
        <v>0.66666668653488159</v>
      </c>
      <c r="AO1822" s="2">
        <v>-0.21956524252891541</v>
      </c>
      <c r="AP1822" s="2">
        <v>2.737391471862793</v>
      </c>
      <c r="AQ1822" s="2">
        <v>1</v>
      </c>
      <c r="AR1822" s="2">
        <v>0</v>
      </c>
      <c r="AS1822" s="2">
        <v>0.15999999642372131</v>
      </c>
      <c r="AT1822" s="2">
        <v>111115</v>
      </c>
      <c r="AU1822" s="3">
        <f t="shared" si="1744"/>
        <v>0.83495885213216148</v>
      </c>
      <c r="AV1822" s="3">
        <f t="shared" si="1745"/>
        <v>7.7775023835284767E-4</v>
      </c>
      <c r="AW1822" s="3">
        <f t="shared" si="1746"/>
        <v>305.83003463745115</v>
      </c>
      <c r="AX1822" s="3">
        <f t="shared" si="1747"/>
        <v>303.50997009277341</v>
      </c>
      <c r="AY1822" s="3">
        <f t="shared" si="1748"/>
        <v>319.94446550493376</v>
      </c>
      <c r="AZ1822" s="3">
        <f t="shared" si="1749"/>
        <v>3.0167391856766828</v>
      </c>
      <c r="BA1822" s="3">
        <f t="shared" si="1750"/>
        <v>4.9619861915979282</v>
      </c>
      <c r="BB1822" s="3">
        <f t="shared" si="1751"/>
        <v>49.701650161549232</v>
      </c>
      <c r="BC1822" s="3">
        <f t="shared" si="1752"/>
        <v>13.647664565846107</v>
      </c>
      <c r="BD1822" s="3">
        <f t="shared" si="1753"/>
        <v>31.520002365112305</v>
      </c>
      <c r="BE1822" s="3">
        <f t="shared" si="1754"/>
        <v>4.6468771152344308</v>
      </c>
      <c r="BF1822" s="3">
        <f t="shared" si="1755"/>
        <v>5.4544277644440031E-2</v>
      </c>
      <c r="BG1822" s="3">
        <f t="shared" si="1756"/>
        <v>3.599465573003283</v>
      </c>
      <c r="BH1822" s="3">
        <f t="shared" si="1757"/>
        <v>1.0474115422311479</v>
      </c>
      <c r="BI1822" s="3">
        <f t="shared" si="1758"/>
        <v>3.4184551052648678E-2</v>
      </c>
      <c r="BJ1822" s="3">
        <f t="shared" si="1759"/>
        <v>88.478036206977976</v>
      </c>
      <c r="BK1822" s="3">
        <f t="shared" si="1760"/>
        <v>0.50240750447409743</v>
      </c>
      <c r="BL1822" s="3">
        <f t="shared" si="1761"/>
        <v>71.861686139693859</v>
      </c>
      <c r="BM1822" s="3">
        <f t="shared" si="1762"/>
        <v>1750.2106934392746</v>
      </c>
      <c r="BN1822" s="3">
        <f t="shared" si="1763"/>
        <v>1.1896693938715659E-2</v>
      </c>
    </row>
    <row r="1823" spans="1:66">
      <c r="C1823"/>
    </row>
    <row r="1824" spans="1:66">
      <c r="A1824" s="1" t="s">
        <v>2465</v>
      </c>
      <c r="B1824" t="s">
        <v>2215</v>
      </c>
      <c r="C1824">
        <v>20190722</v>
      </c>
      <c r="D1824" t="s">
        <v>339</v>
      </c>
      <c r="E1824" s="1" t="s">
        <v>340</v>
      </c>
      <c r="F1824" s="2" t="s">
        <v>2464</v>
      </c>
      <c r="G1824" s="1">
        <v>2000</v>
      </c>
      <c r="H1824">
        <v>400</v>
      </c>
      <c r="I1824">
        <v>31.478660583496094</v>
      </c>
      <c r="J1824">
        <v>501.00634765625</v>
      </c>
      <c r="K1824" s="2">
        <v>73</v>
      </c>
      <c r="L1824" s="2" t="s">
        <v>2466</v>
      </c>
      <c r="M1824" s="2">
        <v>24409.5</v>
      </c>
      <c r="N1824" s="2">
        <v>0</v>
      </c>
      <c r="O1824" s="3">
        <f t="shared" ref="O1824:O1840" si="1764">(AB1824-AC1824*(1000-AD1824)/(1000-AE1824))*AU1824</f>
        <v>8.2064295986070359</v>
      </c>
      <c r="P1824" s="3">
        <f t="shared" ref="P1824:P1840" si="1765">IF(BF1824&lt;&gt;0,1/(1/BF1824-1/X1824),0)</f>
        <v>0.14426775692346017</v>
      </c>
      <c r="Q1824" s="3">
        <f t="shared" ref="Q1824:Q1840" si="1766">((BI1824-AV1824/2)*AC1824-O1824)/(BI1824+AV1824/2)</f>
        <v>287.31833606621012</v>
      </c>
      <c r="R1824" s="3">
        <f t="shared" ref="R1824:R1840" si="1767">AV1824*1000</f>
        <v>1.8701812589050215</v>
      </c>
      <c r="S1824" s="3">
        <f t="shared" ref="S1824:S1840" si="1768">(BA1824-BG1824)</f>
        <v>1.2951910443266583</v>
      </c>
      <c r="T1824" s="3">
        <f t="shared" ref="T1824:T1840" si="1769">(Z1824+AZ1824*N1824)</f>
        <v>33.258377075195313</v>
      </c>
      <c r="U1824" s="2">
        <v>6</v>
      </c>
      <c r="V1824" s="3">
        <f t="shared" ref="V1824:V1840" si="1770">(U1824*AO1824+AP1824)</f>
        <v>1.4200000166893005</v>
      </c>
      <c r="W1824" s="2">
        <v>1</v>
      </c>
      <c r="X1824" s="3">
        <f t="shared" ref="X1824:X1840" si="1771">V1824*(W1824+1)*(W1824+1)/(W1824*W1824+1)</f>
        <v>2.8400000333786011</v>
      </c>
      <c r="Y1824" s="2">
        <v>31.808998107910156</v>
      </c>
      <c r="Z1824" s="2">
        <v>33.258377075195313</v>
      </c>
      <c r="AA1824" s="2">
        <v>31.478660583496094</v>
      </c>
      <c r="AB1824" s="2">
        <v>400.3165283203125</v>
      </c>
      <c r="AC1824" s="2">
        <v>389.615966796875</v>
      </c>
      <c r="AD1824" s="2">
        <v>36.322757720947266</v>
      </c>
      <c r="AE1824" s="2">
        <v>38.476291656494141</v>
      </c>
      <c r="AF1824" s="2">
        <v>76.556861877441406</v>
      </c>
      <c r="AG1824" s="2">
        <v>81.0958251953125</v>
      </c>
      <c r="AH1824" s="2">
        <v>501.00634765625</v>
      </c>
      <c r="AI1824" s="2">
        <v>1999.9993896484375</v>
      </c>
      <c r="AJ1824" s="2">
        <v>7.384742259979248</v>
      </c>
      <c r="AK1824" s="2">
        <v>99.560684204101563</v>
      </c>
      <c r="AL1824" s="2">
        <v>-2.9364395141601563</v>
      </c>
      <c r="AM1824" s="2">
        <v>0.45062106847763062</v>
      </c>
      <c r="AN1824" s="2">
        <v>1</v>
      </c>
      <c r="AO1824" s="2">
        <v>-0.21956524252891541</v>
      </c>
      <c r="AP1824" s="2">
        <v>2.737391471862793</v>
      </c>
      <c r="AQ1824" s="2">
        <v>1</v>
      </c>
      <c r="AR1824" s="2">
        <v>0</v>
      </c>
      <c r="AS1824" s="2">
        <v>0.15999999642372131</v>
      </c>
      <c r="AT1824" s="2">
        <v>111115</v>
      </c>
      <c r="AU1824" s="3">
        <f t="shared" ref="AU1824:AU1840" si="1772">AH1824*0.000001/(U1824*0.0001)</f>
        <v>0.83501057942708312</v>
      </c>
      <c r="AV1824" s="3">
        <f t="shared" ref="AV1824:AV1840" si="1773">(AE1824-AD1824)/(1000-AE1824)*AU1824</f>
        <v>1.8701812589050216E-3</v>
      </c>
      <c r="AW1824" s="3">
        <f t="shared" ref="AW1824:AW1840" si="1774">(Z1824+273.15)</f>
        <v>306.40837707519529</v>
      </c>
      <c r="AX1824" s="3">
        <f t="shared" ref="AX1824:AX1840" si="1775">(Y1824+273.15)</f>
        <v>304.95899810791013</v>
      </c>
      <c r="AY1824" s="3">
        <f t="shared" ref="AY1824:AY1840" si="1776">(AI1824*AQ1824+AJ1824*AR1824)*AS1824</f>
        <v>319.99989519119481</v>
      </c>
      <c r="AZ1824" s="3">
        <f t="shared" ref="AZ1824:AZ1840" si="1777">((AY1824+0.00000010773*(AX1824^4-AW1824^4))-AV1824*44100)/(V1824*51.4+0.00000043092*AW1824^3)</f>
        <v>2.5728887050612372</v>
      </c>
      <c r="BA1824" s="3">
        <f t="shared" ref="BA1824:BA1840" si="1778">0.61365*EXP(17.502*T1824/(240.97+T1824))</f>
        <v>5.1259169672837794</v>
      </c>
      <c r="BB1824" s="3">
        <f t="shared" ref="BB1824:BB1840" si="1779">BA1824*1000/AK1824</f>
        <v>51.485352960969401</v>
      </c>
      <c r="BC1824" s="3">
        <f t="shared" ref="BC1824:BC1840" si="1780">(BB1824-AE1824)</f>
        <v>13.00906130447526</v>
      </c>
      <c r="BD1824" s="3">
        <f t="shared" ref="BD1824:BD1840" si="1781">IF(N1824,Z1824,(Y1824+Z1824)/2)</f>
        <v>32.533687591552734</v>
      </c>
      <c r="BE1824" s="3">
        <f t="shared" ref="BE1824:BE1840" si="1782">0.61365*EXP(17.502*BD1824/(240.97+BD1824))</f>
        <v>4.9212348439610549</v>
      </c>
      <c r="BF1824" s="3">
        <f t="shared" ref="BF1824:BF1840" si="1783">IF(BC1824&lt;&gt;0,(1000-(BB1824+AE1824)/2)/BC1824*AV1824,0)</f>
        <v>0.13729345463217016</v>
      </c>
      <c r="BG1824" s="3">
        <f t="shared" ref="BG1824:BG1840" si="1784">AE1824*AK1824/1000</f>
        <v>3.8307259229571211</v>
      </c>
      <c r="BH1824" s="3">
        <f t="shared" ref="BH1824:BH1840" si="1785">(BE1824-BG1824)</f>
        <v>1.0905089210039338</v>
      </c>
      <c r="BI1824" s="3">
        <f t="shared" ref="BI1824:BI1840" si="1786">1/(1.6/P1824+1.37/X1824)</f>
        <v>8.6408888053744165E-2</v>
      </c>
      <c r="BJ1824" s="3">
        <f t="shared" ref="BJ1824:BJ1840" si="1787">Q1824*AK1824*0.001</f>
        <v>28.605610123135872</v>
      </c>
      <c r="BK1824" s="3">
        <f t="shared" ref="BK1824:BK1840" si="1788">Q1824/AC1824</f>
        <v>0.73743983961520398</v>
      </c>
      <c r="BL1824" s="3">
        <f t="shared" ref="BL1824:BL1840" si="1789">(1-AV1824*AK1824/BA1824/P1824)*100</f>
        <v>74.821449378072884</v>
      </c>
      <c r="BM1824" s="3">
        <f t="shared" ref="BM1824:BM1840" si="1790">(AC1824-O1824/(X1824/1.35))</f>
        <v>385.71502319549774</v>
      </c>
      <c r="BN1824" s="3">
        <f t="shared" ref="BN1824:BN1840" si="1791">O1824*BL1824/100/BM1824</f>
        <v>1.5918927702115556E-2</v>
      </c>
    </row>
    <row r="1825" spans="1:66">
      <c r="A1825" s="1" t="s">
        <v>2465</v>
      </c>
      <c r="B1825" t="s">
        <v>2215</v>
      </c>
      <c r="C1825">
        <v>20190722</v>
      </c>
      <c r="D1825" t="s">
        <v>339</v>
      </c>
      <c r="E1825" s="1" t="s">
        <v>340</v>
      </c>
      <c r="F1825" s="2" t="s">
        <v>2464</v>
      </c>
      <c r="G1825" s="1">
        <v>2000</v>
      </c>
      <c r="H1825">
        <v>325</v>
      </c>
      <c r="I1825">
        <v>31.477914810180664</v>
      </c>
      <c r="J1825">
        <v>501.00604248046875</v>
      </c>
      <c r="K1825" s="2">
        <v>74</v>
      </c>
      <c r="L1825" s="2" t="s">
        <v>2467</v>
      </c>
      <c r="M1825" s="2">
        <v>24503</v>
      </c>
      <c r="N1825" s="2">
        <v>0</v>
      </c>
      <c r="O1825" s="3">
        <f t="shared" si="1764"/>
        <v>6.3744427872971894</v>
      </c>
      <c r="P1825" s="3">
        <f t="shared" si="1765"/>
        <v>0.14625324743703635</v>
      </c>
      <c r="Q1825" s="3">
        <f t="shared" si="1766"/>
        <v>236.83408529861379</v>
      </c>
      <c r="R1825" s="3">
        <f t="shared" si="1767"/>
        <v>1.9024231384805064</v>
      </c>
      <c r="S1825" s="3">
        <f t="shared" si="1768"/>
        <v>1.300375495048026</v>
      </c>
      <c r="T1825" s="3">
        <f t="shared" si="1769"/>
        <v>33.27728271484375</v>
      </c>
      <c r="U1825" s="2">
        <v>6</v>
      </c>
      <c r="V1825" s="3">
        <f t="shared" si="1770"/>
        <v>1.4200000166893005</v>
      </c>
      <c r="W1825" s="2">
        <v>1</v>
      </c>
      <c r="X1825" s="3">
        <f t="shared" si="1771"/>
        <v>2.8400000333786011</v>
      </c>
      <c r="Y1825" s="2">
        <v>31.810047149658203</v>
      </c>
      <c r="Z1825" s="2">
        <v>33.27728271484375</v>
      </c>
      <c r="AA1825" s="2">
        <v>31.477914810180664</v>
      </c>
      <c r="AB1825" s="2">
        <v>324.00088500976563</v>
      </c>
      <c r="AC1825" s="2">
        <v>315.64776611328125</v>
      </c>
      <c r="AD1825" s="2">
        <v>36.290557861328125</v>
      </c>
      <c r="AE1825" s="2">
        <v>38.481208801269531</v>
      </c>
      <c r="AF1825" s="2">
        <v>76.479721069335938</v>
      </c>
      <c r="AG1825" s="2">
        <v>81.096351623535156</v>
      </c>
      <c r="AH1825" s="2">
        <v>501.00604248046875</v>
      </c>
      <c r="AI1825" s="2">
        <v>2000.024658203125</v>
      </c>
      <c r="AJ1825" s="2">
        <v>7.4433341026306152</v>
      </c>
      <c r="AK1825" s="2">
        <v>99.554534912109375</v>
      </c>
      <c r="AL1825" s="2">
        <v>-2.2375564575195313</v>
      </c>
      <c r="AM1825" s="2">
        <v>0.44979709386825562</v>
      </c>
      <c r="AN1825" s="2">
        <v>0.66666668653488159</v>
      </c>
      <c r="AO1825" s="2">
        <v>-0.21956524252891541</v>
      </c>
      <c r="AP1825" s="2">
        <v>2.737391471862793</v>
      </c>
      <c r="AQ1825" s="2">
        <v>1</v>
      </c>
      <c r="AR1825" s="2">
        <v>0</v>
      </c>
      <c r="AS1825" s="2">
        <v>0.15999999642372131</v>
      </c>
      <c r="AT1825" s="2">
        <v>111115</v>
      </c>
      <c r="AU1825" s="3">
        <f t="shared" si="1772"/>
        <v>0.83501007080078116</v>
      </c>
      <c r="AV1825" s="3">
        <f t="shared" si="1773"/>
        <v>1.9024231384805065E-3</v>
      </c>
      <c r="AW1825" s="3">
        <f t="shared" si="1774"/>
        <v>306.42728271484373</v>
      </c>
      <c r="AX1825" s="3">
        <f t="shared" si="1775"/>
        <v>304.96004714965818</v>
      </c>
      <c r="AY1825" s="3">
        <f t="shared" si="1776"/>
        <v>320.00393815985444</v>
      </c>
      <c r="AZ1825" s="3">
        <f t="shared" si="1777"/>
        <v>2.5536200030997471</v>
      </c>
      <c r="BA1825" s="3">
        <f t="shared" si="1778"/>
        <v>5.1313543401141839</v>
      </c>
      <c r="BB1825" s="3">
        <f t="shared" si="1779"/>
        <v>51.543150140215552</v>
      </c>
      <c r="BC1825" s="3">
        <f t="shared" si="1780"/>
        <v>13.061941338946021</v>
      </c>
      <c r="BD1825" s="3">
        <f t="shared" si="1781"/>
        <v>32.543664932250977</v>
      </c>
      <c r="BE1825" s="3">
        <f t="shared" si="1782"/>
        <v>4.9240038218388191</v>
      </c>
      <c r="BF1825" s="3">
        <f t="shared" si="1783"/>
        <v>0.13909042152294085</v>
      </c>
      <c r="BG1825" s="3">
        <f t="shared" si="1784"/>
        <v>3.8309788450661579</v>
      </c>
      <c r="BH1825" s="3">
        <f t="shared" si="1785"/>
        <v>1.0930249767726612</v>
      </c>
      <c r="BI1825" s="3">
        <f t="shared" si="1786"/>
        <v>8.7547870431035055E-2</v>
      </c>
      <c r="BJ1825" s="3">
        <f t="shared" si="1787"/>
        <v>23.577907213238337</v>
      </c>
      <c r="BK1825" s="3">
        <f t="shared" si="1788"/>
        <v>0.75031129861890922</v>
      </c>
      <c r="BL1825" s="3">
        <f t="shared" si="1789"/>
        <v>74.763411643371413</v>
      </c>
      <c r="BM1825" s="3">
        <f t="shared" si="1790"/>
        <v>312.61766130281978</v>
      </c>
      <c r="BN1825" s="3">
        <f t="shared" si="1791"/>
        <v>1.5244663021203432E-2</v>
      </c>
    </row>
    <row r="1826" spans="1:66">
      <c r="A1826" s="1" t="s">
        <v>2465</v>
      </c>
      <c r="B1826" t="s">
        <v>2215</v>
      </c>
      <c r="C1826">
        <v>20190722</v>
      </c>
      <c r="D1826" t="s">
        <v>339</v>
      </c>
      <c r="E1826" s="1" t="s">
        <v>340</v>
      </c>
      <c r="F1826" s="2" t="s">
        <v>2464</v>
      </c>
      <c r="G1826" s="1">
        <v>2000</v>
      </c>
      <c r="H1826">
        <v>250</v>
      </c>
      <c r="I1826">
        <v>31.479188919067383</v>
      </c>
      <c r="J1826">
        <v>501.061279296875</v>
      </c>
      <c r="K1826" s="2">
        <v>75</v>
      </c>
      <c r="L1826" s="2" t="s">
        <v>2468</v>
      </c>
      <c r="M1826" s="2">
        <v>24592.5</v>
      </c>
      <c r="N1826" s="2">
        <v>0</v>
      </c>
      <c r="O1826" s="3">
        <f t="shared" si="1764"/>
        <v>4.3120843973132166</v>
      </c>
      <c r="P1826" s="3">
        <f t="shared" si="1765"/>
        <v>0.14802030722280973</v>
      </c>
      <c r="Q1826" s="3">
        <f t="shared" si="1766"/>
        <v>191.42239521363064</v>
      </c>
      <c r="R1826" s="3">
        <f t="shared" si="1767"/>
        <v>1.9322751883053677</v>
      </c>
      <c r="S1826" s="3">
        <f t="shared" si="1768"/>
        <v>1.3057066474100667</v>
      </c>
      <c r="T1826" s="3">
        <f t="shared" si="1769"/>
        <v>33.294101715087891</v>
      </c>
      <c r="U1826" s="2">
        <v>6</v>
      </c>
      <c r="V1826" s="3">
        <f t="shared" si="1770"/>
        <v>1.4200000166893005</v>
      </c>
      <c r="W1826" s="2">
        <v>1</v>
      </c>
      <c r="X1826" s="3">
        <f t="shared" si="1771"/>
        <v>2.8400000333786011</v>
      </c>
      <c r="Y1826" s="2">
        <v>31.808149337768555</v>
      </c>
      <c r="Z1826" s="2">
        <v>33.294101715087891</v>
      </c>
      <c r="AA1826" s="2">
        <v>31.479188919067383</v>
      </c>
      <c r="AB1826" s="2">
        <v>250.60308837890625</v>
      </c>
      <c r="AC1826" s="2">
        <v>244.87295532226563</v>
      </c>
      <c r="AD1826" s="2">
        <v>36.252872467041016</v>
      </c>
      <c r="AE1826" s="2">
        <v>38.4776611328125</v>
      </c>
      <c r="AF1826" s="2">
        <v>76.405792236328125</v>
      </c>
      <c r="AG1826" s="2">
        <v>81.094711303710938</v>
      </c>
      <c r="AH1826" s="2">
        <v>501.061279296875</v>
      </c>
      <c r="AI1826" s="2">
        <v>2000.09130859375</v>
      </c>
      <c r="AJ1826" s="2">
        <v>7.7049708366394043</v>
      </c>
      <c r="AK1826" s="2">
        <v>99.550987243652344</v>
      </c>
      <c r="AL1826" s="2">
        <v>-1.5030899047851563</v>
      </c>
      <c r="AM1826" s="2">
        <v>0.44577640295028687</v>
      </c>
      <c r="AN1826" s="2">
        <v>0.66666668653488159</v>
      </c>
      <c r="AO1826" s="2">
        <v>-0.21956524252891541</v>
      </c>
      <c r="AP1826" s="2">
        <v>2.737391471862793</v>
      </c>
      <c r="AQ1826" s="2">
        <v>1</v>
      </c>
      <c r="AR1826" s="2">
        <v>0</v>
      </c>
      <c r="AS1826" s="2">
        <v>0.15999999642372131</v>
      </c>
      <c r="AT1826" s="2">
        <v>111115</v>
      </c>
      <c r="AU1826" s="3">
        <f t="shared" si="1772"/>
        <v>0.83510213216145812</v>
      </c>
      <c r="AV1826" s="3">
        <f t="shared" si="1773"/>
        <v>1.9322751883053676E-3</v>
      </c>
      <c r="AW1826" s="3">
        <f t="shared" si="1774"/>
        <v>306.44410171508787</v>
      </c>
      <c r="AX1826" s="3">
        <f t="shared" si="1775"/>
        <v>304.95814933776853</v>
      </c>
      <c r="AY1826" s="3">
        <f t="shared" si="1776"/>
        <v>320.01460222211608</v>
      </c>
      <c r="AZ1826" s="3">
        <f t="shared" si="1777"/>
        <v>2.5355524004540753</v>
      </c>
      <c r="BA1826" s="3">
        <f t="shared" si="1778"/>
        <v>5.1361958000082613</v>
      </c>
      <c r="BB1826" s="3">
        <f t="shared" si="1779"/>
        <v>51.59361993505253</v>
      </c>
      <c r="BC1826" s="3">
        <f t="shared" si="1780"/>
        <v>13.11595880224003</v>
      </c>
      <c r="BD1826" s="3">
        <f t="shared" si="1781"/>
        <v>32.551125526428223</v>
      </c>
      <c r="BE1826" s="3">
        <f t="shared" si="1782"/>
        <v>4.9260752214188974</v>
      </c>
      <c r="BF1826" s="3">
        <f t="shared" si="1783"/>
        <v>0.14068768935116396</v>
      </c>
      <c r="BG1826" s="3">
        <f t="shared" si="1784"/>
        <v>3.8304891525981946</v>
      </c>
      <c r="BH1826" s="3">
        <f t="shared" si="1785"/>
        <v>1.0955860688207029</v>
      </c>
      <c r="BI1826" s="3">
        <f t="shared" si="1786"/>
        <v>8.8560451527527589E-2</v>
      </c>
      <c r="BJ1826" s="3">
        <f t="shared" si="1787"/>
        <v>19.05628842406152</v>
      </c>
      <c r="BK1826" s="3">
        <f t="shared" si="1788"/>
        <v>0.78172126016002352</v>
      </c>
      <c r="BL1826" s="3">
        <f t="shared" si="1789"/>
        <v>74.698185003850853</v>
      </c>
      <c r="BM1826" s="3">
        <f t="shared" si="1790"/>
        <v>242.8231969180562</v>
      </c>
      <c r="BN1826" s="3">
        <f t="shared" si="1791"/>
        <v>1.3264996184504555E-2</v>
      </c>
    </row>
    <row r="1827" spans="1:66">
      <c r="A1827" s="1" t="s">
        <v>2465</v>
      </c>
      <c r="B1827" t="s">
        <v>2215</v>
      </c>
      <c r="C1827">
        <v>20190722</v>
      </c>
      <c r="D1827" t="s">
        <v>339</v>
      </c>
      <c r="E1827" s="1" t="s">
        <v>340</v>
      </c>
      <c r="F1827" s="2" t="s">
        <v>2464</v>
      </c>
      <c r="G1827" s="1">
        <v>2000</v>
      </c>
      <c r="H1827">
        <v>175</v>
      </c>
      <c r="I1827">
        <v>31.478862762451172</v>
      </c>
      <c r="J1827">
        <v>500.97222900390625</v>
      </c>
      <c r="K1827" s="2">
        <v>76</v>
      </c>
      <c r="L1827" s="2" t="s">
        <v>2469</v>
      </c>
      <c r="M1827" s="2">
        <v>24681.5</v>
      </c>
      <c r="N1827" s="2">
        <v>0</v>
      </c>
      <c r="O1827" s="3">
        <f t="shared" si="1764"/>
        <v>2.2876115792224274</v>
      </c>
      <c r="P1827" s="3">
        <f t="shared" si="1765"/>
        <v>0.15331205098235401</v>
      </c>
      <c r="Q1827" s="3">
        <f t="shared" si="1766"/>
        <v>143.204212847344</v>
      </c>
      <c r="R1827" s="3">
        <f t="shared" si="1767"/>
        <v>1.9796993546504447</v>
      </c>
      <c r="S1827" s="3">
        <f t="shared" si="1768"/>
        <v>1.2938613992899648</v>
      </c>
      <c r="T1827" s="3">
        <f t="shared" si="1769"/>
        <v>33.259101867675781</v>
      </c>
      <c r="U1827" s="2">
        <v>6</v>
      </c>
      <c r="V1827" s="3">
        <f t="shared" si="1770"/>
        <v>1.4200000166893005</v>
      </c>
      <c r="W1827" s="2">
        <v>1</v>
      </c>
      <c r="X1827" s="3">
        <f t="shared" si="1771"/>
        <v>2.8400000333786011</v>
      </c>
      <c r="Y1827" s="2">
        <v>31.804059982299805</v>
      </c>
      <c r="Z1827" s="2">
        <v>33.259101867675781</v>
      </c>
      <c r="AA1827" s="2">
        <v>31.478862762451172</v>
      </c>
      <c r="AB1827" s="2">
        <v>174.7305908203125</v>
      </c>
      <c r="AC1827" s="2">
        <v>171.58395385742188</v>
      </c>
      <c r="AD1827" s="2">
        <v>36.217475891113281</v>
      </c>
      <c r="AE1827" s="2">
        <v>38.497226715087891</v>
      </c>
      <c r="AF1827" s="2">
        <v>76.345436096191406</v>
      </c>
      <c r="AG1827" s="2">
        <v>81.151092529296875</v>
      </c>
      <c r="AH1827" s="2">
        <v>500.97222900390625</v>
      </c>
      <c r="AI1827" s="2">
        <v>2000.1015625</v>
      </c>
      <c r="AJ1827" s="2">
        <v>7.3728671073913574</v>
      </c>
      <c r="AK1827" s="2">
        <v>99.546493530273438</v>
      </c>
      <c r="AL1827" s="2">
        <v>-0.98831939697265625</v>
      </c>
      <c r="AM1827" s="2">
        <v>0.44923633337020874</v>
      </c>
      <c r="AN1827" s="2">
        <v>0.66666668653488159</v>
      </c>
      <c r="AO1827" s="2">
        <v>-0.21956524252891541</v>
      </c>
      <c r="AP1827" s="2">
        <v>2.737391471862793</v>
      </c>
      <c r="AQ1827" s="2">
        <v>1</v>
      </c>
      <c r="AR1827" s="2">
        <v>0</v>
      </c>
      <c r="AS1827" s="2">
        <v>0.15999999642372131</v>
      </c>
      <c r="AT1827" s="2">
        <v>111115</v>
      </c>
      <c r="AU1827" s="3">
        <f t="shared" si="1772"/>
        <v>0.83495371500651039</v>
      </c>
      <c r="AV1827" s="3">
        <f t="shared" si="1773"/>
        <v>1.9796993546504446E-3</v>
      </c>
      <c r="AW1827" s="3">
        <f t="shared" si="1774"/>
        <v>306.40910186767576</v>
      </c>
      <c r="AX1827" s="3">
        <f t="shared" si="1775"/>
        <v>304.95405998229978</v>
      </c>
      <c r="AY1827" s="3">
        <f t="shared" si="1776"/>
        <v>320.01624284707941</v>
      </c>
      <c r="AZ1827" s="3">
        <f t="shared" si="1777"/>
        <v>2.5157008460412311</v>
      </c>
      <c r="BA1827" s="3">
        <f t="shared" si="1778"/>
        <v>5.1261253294169311</v>
      </c>
      <c r="BB1827" s="3">
        <f t="shared" si="1779"/>
        <v>51.494785477883326</v>
      </c>
      <c r="BC1827" s="3">
        <f t="shared" si="1780"/>
        <v>12.997558762795435</v>
      </c>
      <c r="BD1827" s="3">
        <f t="shared" si="1781"/>
        <v>32.531580924987793</v>
      </c>
      <c r="BE1827" s="3">
        <f t="shared" si="1782"/>
        <v>4.9206503611662971</v>
      </c>
      <c r="BF1827" s="3">
        <f t="shared" si="1783"/>
        <v>0.14545968400090245</v>
      </c>
      <c r="BG1827" s="3">
        <f t="shared" si="1784"/>
        <v>3.8322639301269663</v>
      </c>
      <c r="BH1827" s="3">
        <f t="shared" si="1785"/>
        <v>1.0883864310393307</v>
      </c>
      <c r="BI1827" s="3">
        <f t="shared" si="1786"/>
        <v>9.1586619607907621E-2</v>
      </c>
      <c r="BJ1827" s="3">
        <f t="shared" si="1787"/>
        <v>14.25547724771603</v>
      </c>
      <c r="BK1827" s="3">
        <f t="shared" si="1788"/>
        <v>0.83460142762731704</v>
      </c>
      <c r="BL1827" s="3">
        <f t="shared" si="1789"/>
        <v>74.923917230930542</v>
      </c>
      <c r="BM1827" s="3">
        <f t="shared" si="1790"/>
        <v>170.49653287303678</v>
      </c>
      <c r="BN1827" s="3">
        <f t="shared" si="1791"/>
        <v>1.0052803874071332E-2</v>
      </c>
    </row>
    <row r="1828" spans="1:66">
      <c r="A1828" s="1" t="s">
        <v>2465</v>
      </c>
      <c r="B1828" t="s">
        <v>2215</v>
      </c>
      <c r="C1828">
        <v>20190722</v>
      </c>
      <c r="D1828" t="s">
        <v>339</v>
      </c>
      <c r="E1828" s="1" t="s">
        <v>340</v>
      </c>
      <c r="F1828" s="2" t="s">
        <v>2464</v>
      </c>
      <c r="G1828" s="1">
        <v>2000</v>
      </c>
      <c r="H1828">
        <v>100</v>
      </c>
      <c r="I1828">
        <v>31.479150772094727</v>
      </c>
      <c r="J1828">
        <v>500.99417114257813</v>
      </c>
      <c r="K1828" s="2">
        <v>77</v>
      </c>
      <c r="L1828" s="2" t="s">
        <v>2470</v>
      </c>
      <c r="M1828" s="2">
        <v>24772</v>
      </c>
      <c r="N1828" s="2">
        <v>0</v>
      </c>
      <c r="O1828" s="3">
        <f t="shared" si="1764"/>
        <v>0.25414666116346246</v>
      </c>
      <c r="P1828" s="3">
        <f t="shared" si="1765"/>
        <v>0.15793836511141046</v>
      </c>
      <c r="Q1828" s="3">
        <f t="shared" si="1766"/>
        <v>95.752126342830962</v>
      </c>
      <c r="R1828" s="3">
        <f t="shared" si="1767"/>
        <v>2.0308047280558674</v>
      </c>
      <c r="S1828" s="3">
        <f t="shared" si="1768"/>
        <v>1.29031831728232</v>
      </c>
      <c r="T1828" s="3">
        <f t="shared" si="1769"/>
        <v>33.257591247558594</v>
      </c>
      <c r="U1828" s="2">
        <v>6</v>
      </c>
      <c r="V1828" s="3">
        <f t="shared" si="1770"/>
        <v>1.4200000166893005</v>
      </c>
      <c r="W1828" s="2">
        <v>1</v>
      </c>
      <c r="X1828" s="3">
        <f t="shared" si="1771"/>
        <v>2.8400000333786011</v>
      </c>
      <c r="Y1828" s="2">
        <v>31.804479598999023</v>
      </c>
      <c r="Z1828" s="2">
        <v>33.257591247558594</v>
      </c>
      <c r="AA1828" s="2">
        <v>31.479150772094727</v>
      </c>
      <c r="AB1828" s="2">
        <v>101.11391448974609</v>
      </c>
      <c r="AC1828" s="2">
        <v>100.56495666503906</v>
      </c>
      <c r="AD1828" s="2">
        <v>36.191143035888672</v>
      </c>
      <c r="AE1828" s="2">
        <v>38.529563903808594</v>
      </c>
      <c r="AF1828" s="2">
        <v>76.285926818847656</v>
      </c>
      <c r="AG1828" s="2">
        <v>81.214996337890625</v>
      </c>
      <c r="AH1828" s="2">
        <v>500.99417114257813</v>
      </c>
      <c r="AI1828" s="2">
        <v>2000.3232421875</v>
      </c>
      <c r="AJ1828" s="2">
        <v>7.0625762939453125</v>
      </c>
      <c r="AK1828" s="2">
        <v>99.543632507324219</v>
      </c>
      <c r="AL1828" s="2">
        <v>-0.42223358154296875</v>
      </c>
      <c r="AM1828" s="2">
        <v>0.43441623449325562</v>
      </c>
      <c r="AN1828" s="2">
        <v>0.66666668653488159</v>
      </c>
      <c r="AO1828" s="2">
        <v>-0.21956524252891541</v>
      </c>
      <c r="AP1828" s="2">
        <v>2.737391471862793</v>
      </c>
      <c r="AQ1828" s="2">
        <v>1</v>
      </c>
      <c r="AR1828" s="2">
        <v>0</v>
      </c>
      <c r="AS1828" s="2">
        <v>0.15999999642372131</v>
      </c>
      <c r="AT1828" s="2">
        <v>111115</v>
      </c>
      <c r="AU1828" s="3">
        <f t="shared" si="1772"/>
        <v>0.83499028523763019</v>
      </c>
      <c r="AV1828" s="3">
        <f t="shared" si="1773"/>
        <v>2.0308047280558675E-3</v>
      </c>
      <c r="AW1828" s="3">
        <f t="shared" si="1774"/>
        <v>306.40759124755857</v>
      </c>
      <c r="AX1828" s="3">
        <f t="shared" si="1775"/>
        <v>304.954479598999</v>
      </c>
      <c r="AY1828" s="3">
        <f t="shared" si="1776"/>
        <v>320.05171159628662</v>
      </c>
      <c r="AZ1828" s="3">
        <f t="shared" si="1777"/>
        <v>2.4900057216435454</v>
      </c>
      <c r="BA1828" s="3">
        <f t="shared" si="1778"/>
        <v>5.1256910671905072</v>
      </c>
      <c r="BB1828" s="3">
        <f t="shared" si="1779"/>
        <v>51.49190297845891</v>
      </c>
      <c r="BC1828" s="3">
        <f t="shared" si="1780"/>
        <v>12.962339074650316</v>
      </c>
      <c r="BD1828" s="3">
        <f t="shared" si="1781"/>
        <v>32.531035423278809</v>
      </c>
      <c r="BE1828" s="3">
        <f t="shared" si="1782"/>
        <v>4.9204990246315443</v>
      </c>
      <c r="BF1828" s="3">
        <f t="shared" si="1783"/>
        <v>0.14961780482683984</v>
      </c>
      <c r="BG1828" s="3">
        <f t="shared" si="1784"/>
        <v>3.8353727499081871</v>
      </c>
      <c r="BH1828" s="3">
        <f t="shared" si="1785"/>
        <v>1.0851262747233572</v>
      </c>
      <c r="BI1828" s="3">
        <f t="shared" si="1786"/>
        <v>9.4224699602678527E-2</v>
      </c>
      <c r="BJ1828" s="3">
        <f t="shared" si="1787"/>
        <v>9.5315144764656434</v>
      </c>
      <c r="BK1828" s="3">
        <f t="shared" si="1788"/>
        <v>0.95214207332442213</v>
      </c>
      <c r="BL1828" s="3">
        <f t="shared" si="1789"/>
        <v>75.028675090044942</v>
      </c>
      <c r="BM1828" s="3">
        <f t="shared" si="1790"/>
        <v>100.44414751414531</v>
      </c>
      <c r="BN1828" s="3">
        <f t="shared" si="1791"/>
        <v>1.898397043288941E-3</v>
      </c>
    </row>
    <row r="1829" spans="1:66">
      <c r="A1829" s="1" t="s">
        <v>2465</v>
      </c>
      <c r="B1829" t="s">
        <v>2215</v>
      </c>
      <c r="C1829">
        <v>20190722</v>
      </c>
      <c r="D1829" t="s">
        <v>339</v>
      </c>
      <c r="E1829" s="1" t="s">
        <v>340</v>
      </c>
      <c r="F1829" s="2" t="s">
        <v>2464</v>
      </c>
      <c r="G1829" s="1">
        <v>2000</v>
      </c>
      <c r="H1829">
        <v>66</v>
      </c>
      <c r="I1829">
        <v>31.478662490844727</v>
      </c>
      <c r="J1829">
        <v>500.98757934570313</v>
      </c>
      <c r="K1829" s="2">
        <v>78</v>
      </c>
      <c r="L1829" s="2" t="s">
        <v>2471</v>
      </c>
      <c r="M1829" s="2">
        <v>24860.5</v>
      </c>
      <c r="N1829" s="2">
        <v>0</v>
      </c>
      <c r="O1829" s="3">
        <f t="shared" si="1764"/>
        <v>-0.76180958214039418</v>
      </c>
      <c r="P1829" s="3">
        <f t="shared" si="1765"/>
        <v>0.16368643547504375</v>
      </c>
      <c r="Q1829" s="3">
        <f t="shared" si="1766"/>
        <v>73.081748735499772</v>
      </c>
      <c r="R1829" s="3">
        <f t="shared" si="1767"/>
        <v>2.0844223081087501</v>
      </c>
      <c r="S1829" s="3">
        <f t="shared" si="1768"/>
        <v>1.280313624106086</v>
      </c>
      <c r="T1829" s="3">
        <f t="shared" si="1769"/>
        <v>33.235614776611328</v>
      </c>
      <c r="U1829" s="2">
        <v>6</v>
      </c>
      <c r="V1829" s="3">
        <f t="shared" si="1770"/>
        <v>1.4200000166893005</v>
      </c>
      <c r="W1829" s="2">
        <v>1</v>
      </c>
      <c r="X1829" s="3">
        <f t="shared" si="1771"/>
        <v>2.8400000333786011</v>
      </c>
      <c r="Y1829" s="2">
        <v>31.802822113037109</v>
      </c>
      <c r="Z1829" s="2">
        <v>33.235614776611328</v>
      </c>
      <c r="AA1829" s="2">
        <v>31.478662490844727</v>
      </c>
      <c r="AB1829" s="2">
        <v>66.016983032226563</v>
      </c>
      <c r="AC1829" s="2">
        <v>66.762687683105469</v>
      </c>
      <c r="AD1829" s="2">
        <v>36.167465209960938</v>
      </c>
      <c r="AE1829" s="2">
        <v>38.567562103271484</v>
      </c>
      <c r="AF1829" s="2">
        <v>76.241355895996094</v>
      </c>
      <c r="AG1829" s="2">
        <v>81.30078125</v>
      </c>
      <c r="AH1829" s="2">
        <v>500.98757934570313</v>
      </c>
      <c r="AI1829" s="2">
        <v>2000.2310791015625</v>
      </c>
      <c r="AJ1829" s="2">
        <v>6.7795233726501465</v>
      </c>
      <c r="AK1829" s="2">
        <v>99.541252136230469</v>
      </c>
      <c r="AL1829" s="2">
        <v>-0.1505279541015625</v>
      </c>
      <c r="AM1829" s="2">
        <v>0.42772525548934937</v>
      </c>
      <c r="AN1829" s="2">
        <v>0.66666668653488159</v>
      </c>
      <c r="AO1829" s="2">
        <v>-0.21956524252891541</v>
      </c>
      <c r="AP1829" s="2">
        <v>2.737391471862793</v>
      </c>
      <c r="AQ1829" s="2">
        <v>1</v>
      </c>
      <c r="AR1829" s="2">
        <v>0</v>
      </c>
      <c r="AS1829" s="2">
        <v>0.15999999642372131</v>
      </c>
      <c r="AT1829" s="2">
        <v>111115</v>
      </c>
      <c r="AU1829" s="3">
        <f t="shared" si="1772"/>
        <v>0.83497929890950506</v>
      </c>
      <c r="AV1829" s="3">
        <f t="shared" si="1773"/>
        <v>2.0844223081087502E-3</v>
      </c>
      <c r="AW1829" s="3">
        <f t="shared" si="1774"/>
        <v>306.38561477661131</v>
      </c>
      <c r="AX1829" s="3">
        <f t="shared" si="1775"/>
        <v>304.95282211303709</v>
      </c>
      <c r="AY1829" s="3">
        <f t="shared" si="1776"/>
        <v>320.03696550286622</v>
      </c>
      <c r="AZ1829" s="3">
        <f t="shared" si="1777"/>
        <v>2.465170238345284</v>
      </c>
      <c r="BA1829" s="3">
        <f t="shared" si="1778"/>
        <v>5.1193770477075597</v>
      </c>
      <c r="BB1829" s="3">
        <f t="shared" si="1779"/>
        <v>51.42970314158061</v>
      </c>
      <c r="BC1829" s="3">
        <f t="shared" si="1780"/>
        <v>12.862141038309126</v>
      </c>
      <c r="BD1829" s="3">
        <f t="shared" si="1781"/>
        <v>32.519218444824219</v>
      </c>
      <c r="BE1829" s="3">
        <f t="shared" si="1782"/>
        <v>4.9172216778840632</v>
      </c>
      <c r="BF1829" s="3">
        <f t="shared" si="1783"/>
        <v>0.15476631367260033</v>
      </c>
      <c r="BG1829" s="3">
        <f t="shared" si="1784"/>
        <v>3.8390634236014738</v>
      </c>
      <c r="BH1829" s="3">
        <f t="shared" si="1785"/>
        <v>1.0781582542825894</v>
      </c>
      <c r="BI1829" s="3">
        <f t="shared" si="1786"/>
        <v>9.7492672655702134E-2</v>
      </c>
      <c r="BJ1829" s="3">
        <f t="shared" si="1787"/>
        <v>7.274648777437025</v>
      </c>
      <c r="BK1829" s="3">
        <f t="shared" si="1788"/>
        <v>1.0946495905375806</v>
      </c>
      <c r="BL1829" s="3">
        <f t="shared" si="1789"/>
        <v>75.239523191351594</v>
      </c>
      <c r="BM1829" s="3">
        <f t="shared" si="1790"/>
        <v>67.124815473176668</v>
      </c>
      <c r="BN1829" s="3">
        <f t="shared" si="1791"/>
        <v>-8.5390461513820664E-3</v>
      </c>
    </row>
    <row r="1830" spans="1:66">
      <c r="A1830" s="1" t="s">
        <v>2465</v>
      </c>
      <c r="B1830" t="s">
        <v>2215</v>
      </c>
      <c r="C1830">
        <v>20190722</v>
      </c>
      <c r="D1830" t="s">
        <v>339</v>
      </c>
      <c r="E1830" s="1" t="s">
        <v>340</v>
      </c>
      <c r="F1830" s="2" t="s">
        <v>2464</v>
      </c>
      <c r="G1830" s="1">
        <v>2000</v>
      </c>
      <c r="H1830">
        <v>33</v>
      </c>
      <c r="I1830">
        <v>31.478448867797852</v>
      </c>
      <c r="J1830">
        <v>500.98733520507813</v>
      </c>
      <c r="K1830" s="2">
        <v>79</v>
      </c>
      <c r="L1830" s="2" t="s">
        <v>2472</v>
      </c>
      <c r="M1830" s="2">
        <v>24949.5</v>
      </c>
      <c r="N1830" s="2">
        <v>0</v>
      </c>
      <c r="O1830" s="3">
        <f t="shared" si="1764"/>
        <v>-1.490556507673191</v>
      </c>
      <c r="P1830" s="3">
        <f t="shared" si="1765"/>
        <v>0.16948680414003336</v>
      </c>
      <c r="Q1830" s="3">
        <f t="shared" si="1766"/>
        <v>60.177615897116198</v>
      </c>
      <c r="R1830" s="3">
        <f t="shared" si="1767"/>
        <v>2.1344839025504583</v>
      </c>
      <c r="S1830" s="3">
        <f t="shared" si="1768"/>
        <v>1.2686437649966571</v>
      </c>
      <c r="T1830" s="3">
        <f t="shared" si="1769"/>
        <v>33.20770263671875</v>
      </c>
      <c r="U1830" s="2">
        <v>6</v>
      </c>
      <c r="V1830" s="3">
        <f t="shared" si="1770"/>
        <v>1.4200000166893005</v>
      </c>
      <c r="W1830" s="2">
        <v>1</v>
      </c>
      <c r="X1830" s="3">
        <f t="shared" si="1771"/>
        <v>2.8400000333786011</v>
      </c>
      <c r="Y1830" s="2">
        <v>31.798961639404297</v>
      </c>
      <c r="Z1830" s="2">
        <v>33.20770263671875</v>
      </c>
      <c r="AA1830" s="2">
        <v>31.478448867797852</v>
      </c>
      <c r="AB1830" s="2">
        <v>44.850990295410156</v>
      </c>
      <c r="AC1830" s="2">
        <v>46.517219543457031</v>
      </c>
      <c r="AD1830" s="2">
        <v>36.147403717041016</v>
      </c>
      <c r="AE1830" s="2">
        <v>38.605049133300781</v>
      </c>
      <c r="AF1830" s="2">
        <v>76.214332580566406</v>
      </c>
      <c r="AG1830" s="2">
        <v>81.396110534667969</v>
      </c>
      <c r="AH1830" s="2">
        <v>500.98733520507813</v>
      </c>
      <c r="AI1830" s="2">
        <v>2000.24853515625</v>
      </c>
      <c r="AJ1830" s="2">
        <v>6.9107017517089844</v>
      </c>
      <c r="AK1830" s="2">
        <v>99.539405822753906</v>
      </c>
      <c r="AL1830" s="2">
        <v>2.84576416015625E-2</v>
      </c>
      <c r="AM1830" s="2">
        <v>0.42170184850692749</v>
      </c>
      <c r="AN1830" s="2">
        <v>0.66666668653488159</v>
      </c>
      <c r="AO1830" s="2">
        <v>-0.21956524252891541</v>
      </c>
      <c r="AP1830" s="2">
        <v>2.737391471862793</v>
      </c>
      <c r="AQ1830" s="2">
        <v>1</v>
      </c>
      <c r="AR1830" s="2">
        <v>0</v>
      </c>
      <c r="AS1830" s="2">
        <v>0.15999999642372131</v>
      </c>
      <c r="AT1830" s="2">
        <v>111135</v>
      </c>
      <c r="AU1830" s="3">
        <f t="shared" si="1772"/>
        <v>0.83497889200846354</v>
      </c>
      <c r="AV1830" s="3">
        <f t="shared" si="1773"/>
        <v>2.1344839025504584E-3</v>
      </c>
      <c r="AW1830" s="3">
        <f t="shared" si="1774"/>
        <v>306.35770263671873</v>
      </c>
      <c r="AX1830" s="3">
        <f t="shared" si="1775"/>
        <v>304.94896163940427</v>
      </c>
      <c r="AY1830" s="3">
        <f t="shared" si="1776"/>
        <v>320.0397584715538</v>
      </c>
      <c r="AZ1830" s="3">
        <f t="shared" si="1777"/>
        <v>2.4429413847001613</v>
      </c>
      <c r="BA1830" s="3">
        <f t="shared" si="1778"/>
        <v>5.1113674174836374</v>
      </c>
      <c r="BB1830" s="3">
        <f t="shared" si="1779"/>
        <v>51.350190160721461</v>
      </c>
      <c r="BC1830" s="3">
        <f t="shared" si="1780"/>
        <v>12.745141027420679</v>
      </c>
      <c r="BD1830" s="3">
        <f t="shared" si="1781"/>
        <v>32.503332138061523</v>
      </c>
      <c r="BE1830" s="3">
        <f t="shared" si="1782"/>
        <v>4.9128187285550347</v>
      </c>
      <c r="BF1830" s="3">
        <f t="shared" si="1783"/>
        <v>0.15994172940520354</v>
      </c>
      <c r="BG1830" s="3">
        <f t="shared" si="1784"/>
        <v>3.8427236524869803</v>
      </c>
      <c r="BH1830" s="3">
        <f t="shared" si="1785"/>
        <v>1.0700950760680543</v>
      </c>
      <c r="BI1830" s="3">
        <f t="shared" si="1786"/>
        <v>0.1007794552709179</v>
      </c>
      <c r="BJ1830" s="3">
        <f t="shared" si="1787"/>
        <v>5.9900441302288563</v>
      </c>
      <c r="BK1830" s="3">
        <f t="shared" si="1788"/>
        <v>1.2936632173575515</v>
      </c>
      <c r="BL1830" s="3">
        <f t="shared" si="1789"/>
        <v>75.474665637423996</v>
      </c>
      <c r="BM1830" s="3">
        <f t="shared" si="1790"/>
        <v>47.225758720115046</v>
      </c>
      <c r="BN1830" s="3">
        <f t="shared" si="1791"/>
        <v>-2.3821587430082572E-2</v>
      </c>
    </row>
    <row r="1831" spans="1:66">
      <c r="A1831" s="1" t="s">
        <v>2465</v>
      </c>
      <c r="B1831" t="s">
        <v>2215</v>
      </c>
      <c r="C1831">
        <v>20190722</v>
      </c>
      <c r="D1831" t="s">
        <v>339</v>
      </c>
      <c r="E1831" s="1" t="s">
        <v>340</v>
      </c>
      <c r="F1831" s="2" t="s">
        <v>2464</v>
      </c>
      <c r="G1831" s="1">
        <v>2000</v>
      </c>
      <c r="H1831">
        <v>400</v>
      </c>
      <c r="I1831">
        <v>31.477989196777344</v>
      </c>
      <c r="J1831">
        <v>500.94158935546875</v>
      </c>
      <c r="K1831" s="2">
        <v>80</v>
      </c>
      <c r="L1831" s="2" t="s">
        <v>2473</v>
      </c>
      <c r="M1831" s="2">
        <v>25066</v>
      </c>
      <c r="N1831" s="2">
        <v>0</v>
      </c>
      <c r="O1831" s="3">
        <f t="shared" si="1764"/>
        <v>8.5824500365231291</v>
      </c>
      <c r="P1831" s="3">
        <f t="shared" si="1765"/>
        <v>0.17643666578752401</v>
      </c>
      <c r="Q1831" s="3">
        <f t="shared" si="1766"/>
        <v>299.66170604533687</v>
      </c>
      <c r="R1831" s="3">
        <f t="shared" si="1767"/>
        <v>2.200526388194608</v>
      </c>
      <c r="S1831" s="3">
        <f t="shared" si="1768"/>
        <v>1.2592699374146328</v>
      </c>
      <c r="T1831" s="3">
        <f t="shared" si="1769"/>
        <v>33.196426391601563</v>
      </c>
      <c r="U1831" s="2">
        <v>6</v>
      </c>
      <c r="V1831" s="3">
        <f t="shared" si="1770"/>
        <v>1.4200000166893005</v>
      </c>
      <c r="W1831" s="2">
        <v>1</v>
      </c>
      <c r="X1831" s="3">
        <f t="shared" si="1771"/>
        <v>2.8400000333786011</v>
      </c>
      <c r="Y1831" s="2">
        <v>31.796907424926758</v>
      </c>
      <c r="Z1831" s="2">
        <v>33.196426391601563</v>
      </c>
      <c r="AA1831" s="2">
        <v>31.477989196777344</v>
      </c>
      <c r="AB1831" s="2">
        <v>400.17083740234375</v>
      </c>
      <c r="AC1831" s="2">
        <v>388.8663330078125</v>
      </c>
      <c r="AD1831" s="2">
        <v>36.132709503173828</v>
      </c>
      <c r="AE1831" s="2">
        <v>38.666465759277344</v>
      </c>
      <c r="AF1831" s="2">
        <v>76.192771911621094</v>
      </c>
      <c r="AG1831" s="2">
        <v>81.535682678222656</v>
      </c>
      <c r="AH1831" s="2">
        <v>500.94158935546875</v>
      </c>
      <c r="AI1831" s="2">
        <v>2000.2041015625</v>
      </c>
      <c r="AJ1831" s="2">
        <v>6.5095663070678711</v>
      </c>
      <c r="AK1831" s="2">
        <v>99.540122985839844</v>
      </c>
      <c r="AL1831" s="2">
        <v>-2.9384613037109375</v>
      </c>
      <c r="AM1831" s="2">
        <v>0.43267291784286499</v>
      </c>
      <c r="AN1831" s="2">
        <v>1</v>
      </c>
      <c r="AO1831" s="2">
        <v>-0.21956524252891541</v>
      </c>
      <c r="AP1831" s="2">
        <v>2.737391471862793</v>
      </c>
      <c r="AQ1831" s="2">
        <v>1</v>
      </c>
      <c r="AR1831" s="2">
        <v>0</v>
      </c>
      <c r="AS1831" s="2">
        <v>0.15999999642372131</v>
      </c>
      <c r="AT1831" s="2">
        <v>111115</v>
      </c>
      <c r="AU1831" s="3">
        <f t="shared" si="1772"/>
        <v>0.83490264892578103</v>
      </c>
      <c r="AV1831" s="3">
        <f t="shared" si="1773"/>
        <v>2.2005263881946079E-3</v>
      </c>
      <c r="AW1831" s="3">
        <f t="shared" si="1774"/>
        <v>306.34642639160154</v>
      </c>
      <c r="AX1831" s="3">
        <f t="shared" si="1775"/>
        <v>304.94690742492674</v>
      </c>
      <c r="AY1831" s="3">
        <f t="shared" si="1776"/>
        <v>320.0326490967127</v>
      </c>
      <c r="AZ1831" s="3">
        <f t="shared" si="1777"/>
        <v>2.4101265082991006</v>
      </c>
      <c r="BA1831" s="3">
        <f t="shared" si="1778"/>
        <v>5.1081346945208645</v>
      </c>
      <c r="BB1831" s="3">
        <f t="shared" si="1779"/>
        <v>51.31734361276132</v>
      </c>
      <c r="BC1831" s="3">
        <f t="shared" si="1780"/>
        <v>12.650877853483976</v>
      </c>
      <c r="BD1831" s="3">
        <f t="shared" si="1781"/>
        <v>32.49666690826416</v>
      </c>
      <c r="BE1831" s="3">
        <f t="shared" si="1782"/>
        <v>4.9109724572221873</v>
      </c>
      <c r="BF1831" s="3">
        <f t="shared" si="1783"/>
        <v>0.16611657617887279</v>
      </c>
      <c r="BG1831" s="3">
        <f t="shared" si="1784"/>
        <v>3.8488647571062318</v>
      </c>
      <c r="BH1831" s="3">
        <f t="shared" si="1785"/>
        <v>1.0621077001159556</v>
      </c>
      <c r="BI1831" s="3">
        <f t="shared" si="1786"/>
        <v>0.10470322464244164</v>
      </c>
      <c r="BJ1831" s="3">
        <f t="shared" si="1787"/>
        <v>29.828363073899418</v>
      </c>
      <c r="BK1831" s="3">
        <f t="shared" si="1788"/>
        <v>0.77060336832840848</v>
      </c>
      <c r="BL1831" s="3">
        <f t="shared" si="1789"/>
        <v>75.696234212862464</v>
      </c>
      <c r="BM1831" s="3">
        <f t="shared" si="1790"/>
        <v>384.7866472989632</v>
      </c>
      <c r="BN1831" s="3">
        <f t="shared" si="1791"/>
        <v>1.6883619861686277E-2</v>
      </c>
    </row>
    <row r="1832" spans="1:66">
      <c r="A1832" s="1" t="s">
        <v>2465</v>
      </c>
      <c r="B1832" t="s">
        <v>2215</v>
      </c>
      <c r="C1832">
        <v>20190722</v>
      </c>
      <c r="D1832" t="s">
        <v>339</v>
      </c>
      <c r="E1832" s="1" t="s">
        <v>340</v>
      </c>
      <c r="F1832" s="2" t="s">
        <v>2464</v>
      </c>
      <c r="G1832" s="1">
        <v>2000</v>
      </c>
      <c r="H1832">
        <v>400</v>
      </c>
      <c r="I1832">
        <v>31.477998733520508</v>
      </c>
      <c r="J1832">
        <v>500.9544677734375</v>
      </c>
      <c r="K1832" s="2">
        <v>81</v>
      </c>
      <c r="L1832" s="2" t="s">
        <v>2474</v>
      </c>
      <c r="M1832" s="2">
        <v>25156</v>
      </c>
      <c r="N1832" s="2">
        <v>0</v>
      </c>
      <c r="O1832" s="3">
        <f t="shared" si="1764"/>
        <v>8.8336466877320241</v>
      </c>
      <c r="P1832" s="3">
        <f t="shared" si="1765"/>
        <v>0.17867192974884114</v>
      </c>
      <c r="Q1832" s="3">
        <f t="shared" si="1766"/>
        <v>298.00896202445404</v>
      </c>
      <c r="R1832" s="3">
        <f t="shared" si="1767"/>
        <v>2.2161847300934254</v>
      </c>
      <c r="S1832" s="3">
        <f t="shared" si="1768"/>
        <v>1.2533440998361582</v>
      </c>
      <c r="T1832" s="3">
        <f t="shared" si="1769"/>
        <v>33.177501678466797</v>
      </c>
      <c r="U1832" s="2">
        <v>6</v>
      </c>
      <c r="V1832" s="3">
        <f t="shared" si="1770"/>
        <v>1.4200000166893005</v>
      </c>
      <c r="W1832" s="2">
        <v>1</v>
      </c>
      <c r="X1832" s="3">
        <f t="shared" si="1771"/>
        <v>2.8400000333786011</v>
      </c>
      <c r="Y1832" s="2">
        <v>31.793394088745117</v>
      </c>
      <c r="Z1832" s="2">
        <v>33.177501678466797</v>
      </c>
      <c r="AA1832" s="2">
        <v>31.477998733520508</v>
      </c>
      <c r="AB1832" s="2">
        <v>400.16647338867188</v>
      </c>
      <c r="AC1832" s="2">
        <v>388.554931640625</v>
      </c>
      <c r="AD1832" s="2">
        <v>36.119258880615234</v>
      </c>
      <c r="AE1832" s="2">
        <v>38.670967102050781</v>
      </c>
      <c r="AF1832" s="2">
        <v>76.180694580078125</v>
      </c>
      <c r="AG1832" s="2">
        <v>81.562614440917969</v>
      </c>
      <c r="AH1832" s="2">
        <v>500.9544677734375</v>
      </c>
      <c r="AI1832" s="2">
        <v>2000.340087890625</v>
      </c>
      <c r="AJ1832" s="2">
        <v>6.1415872573852539</v>
      </c>
      <c r="AK1832" s="2">
        <v>99.541580200195313</v>
      </c>
      <c r="AL1832" s="2">
        <v>-3.0730438232421875</v>
      </c>
      <c r="AM1832" s="2">
        <v>0.43773502111434937</v>
      </c>
      <c r="AN1832" s="2">
        <v>1</v>
      </c>
      <c r="AO1832" s="2">
        <v>-0.21956524252891541</v>
      </c>
      <c r="AP1832" s="2">
        <v>2.737391471862793</v>
      </c>
      <c r="AQ1832" s="2">
        <v>1</v>
      </c>
      <c r="AR1832" s="2">
        <v>0</v>
      </c>
      <c r="AS1832" s="2">
        <v>0.15999999642372131</v>
      </c>
      <c r="AT1832" s="2">
        <v>111115</v>
      </c>
      <c r="AU1832" s="3">
        <f t="shared" si="1772"/>
        <v>0.83492411295572899</v>
      </c>
      <c r="AV1832" s="3">
        <f t="shared" si="1773"/>
        <v>2.2161847300934253E-3</v>
      </c>
      <c r="AW1832" s="3">
        <f t="shared" si="1774"/>
        <v>306.32750167846677</v>
      </c>
      <c r="AX1832" s="3">
        <f t="shared" si="1775"/>
        <v>304.94339408874509</v>
      </c>
      <c r="AY1832" s="3">
        <f t="shared" si="1776"/>
        <v>320.05440690872638</v>
      </c>
      <c r="AZ1832" s="3">
        <f t="shared" si="1777"/>
        <v>2.4046010070301906</v>
      </c>
      <c r="BA1832" s="3">
        <f t="shared" si="1778"/>
        <v>5.1027132730440607</v>
      </c>
      <c r="BB1832" s="3">
        <f t="shared" si="1779"/>
        <v>51.262128477181321</v>
      </c>
      <c r="BC1832" s="3">
        <f t="shared" si="1780"/>
        <v>12.59116137513054</v>
      </c>
      <c r="BD1832" s="3">
        <f t="shared" si="1781"/>
        <v>32.485447883605957</v>
      </c>
      <c r="BE1832" s="3">
        <f t="shared" si="1782"/>
        <v>4.907866146515131</v>
      </c>
      <c r="BF1832" s="3">
        <f t="shared" si="1783"/>
        <v>0.16809653140476241</v>
      </c>
      <c r="BG1832" s="3">
        <f t="shared" si="1784"/>
        <v>3.8493691732079025</v>
      </c>
      <c r="BH1832" s="3">
        <f t="shared" si="1785"/>
        <v>1.0584969733072285</v>
      </c>
      <c r="BI1832" s="3">
        <f t="shared" si="1786"/>
        <v>0.105961899100427</v>
      </c>
      <c r="BJ1832" s="3">
        <f t="shared" si="1787"/>
        <v>29.664282993734151</v>
      </c>
      <c r="BK1832" s="3">
        <f t="shared" si="1788"/>
        <v>0.76696739059815344</v>
      </c>
      <c r="BL1832" s="3">
        <f t="shared" si="1789"/>
        <v>75.803475199049416</v>
      </c>
      <c r="BM1832" s="3">
        <f t="shared" si="1790"/>
        <v>384.35583907432977</v>
      </c>
      <c r="BN1832" s="3">
        <f t="shared" si="1791"/>
        <v>1.7421905680510892E-2</v>
      </c>
    </row>
    <row r="1833" spans="1:66">
      <c r="A1833" s="1" t="s">
        <v>2465</v>
      </c>
      <c r="B1833" t="s">
        <v>2215</v>
      </c>
      <c r="C1833">
        <v>20190722</v>
      </c>
      <c r="D1833" t="s">
        <v>339</v>
      </c>
      <c r="E1833" s="1" t="s">
        <v>340</v>
      </c>
      <c r="F1833" s="2" t="s">
        <v>2464</v>
      </c>
      <c r="G1833" s="1">
        <v>2000</v>
      </c>
      <c r="H1833">
        <v>400</v>
      </c>
      <c r="I1833">
        <v>31.478096008300781</v>
      </c>
      <c r="J1833">
        <v>500.94039916992188</v>
      </c>
      <c r="K1833" s="2">
        <v>82</v>
      </c>
      <c r="L1833" s="2" t="s">
        <v>2475</v>
      </c>
      <c r="M1833" s="2">
        <v>25244.5</v>
      </c>
      <c r="N1833" s="2">
        <v>0</v>
      </c>
      <c r="O1833" s="3">
        <f t="shared" si="1764"/>
        <v>8.9747299422223463</v>
      </c>
      <c r="P1833" s="3">
        <f t="shared" si="1765"/>
        <v>0.17620086183377809</v>
      </c>
      <c r="Q1833" s="3">
        <f t="shared" si="1766"/>
        <v>295.51477963055919</v>
      </c>
      <c r="R1833" s="3">
        <f t="shared" si="1767"/>
        <v>2.1905765870423157</v>
      </c>
      <c r="S1833" s="3">
        <f t="shared" si="1768"/>
        <v>1.25528230890006</v>
      </c>
      <c r="T1833" s="3">
        <f t="shared" si="1769"/>
        <v>33.170070648193359</v>
      </c>
      <c r="U1833" s="2">
        <v>6</v>
      </c>
      <c r="V1833" s="3">
        <f t="shared" si="1770"/>
        <v>1.4200000166893005</v>
      </c>
      <c r="W1833" s="2">
        <v>1</v>
      </c>
      <c r="X1833" s="3">
        <f t="shared" si="1771"/>
        <v>2.8400000333786011</v>
      </c>
      <c r="Y1833" s="2">
        <v>31.789802551269531</v>
      </c>
      <c r="Z1833" s="2">
        <v>33.170070648193359</v>
      </c>
      <c r="AA1833" s="2">
        <v>31.478096008300781</v>
      </c>
      <c r="AB1833" s="2">
        <v>400.27291870117188</v>
      </c>
      <c r="AC1833" s="2">
        <v>388.50411987304688</v>
      </c>
      <c r="AD1833" s="2">
        <v>36.106716156005859</v>
      </c>
      <c r="AE1833" s="2">
        <v>38.629119873046875</v>
      </c>
      <c r="AF1833" s="2">
        <v>76.171722412109375</v>
      </c>
      <c r="AG1833" s="2">
        <v>81.493057250976563</v>
      </c>
      <c r="AH1833" s="2">
        <v>500.94039916992188</v>
      </c>
      <c r="AI1833" s="2">
        <v>2000.46435546875</v>
      </c>
      <c r="AJ1833" s="2">
        <v>5.5804486274719238</v>
      </c>
      <c r="AK1833" s="2">
        <v>99.544166564941406</v>
      </c>
      <c r="AL1833" s="2">
        <v>-2.9544525146484375</v>
      </c>
      <c r="AM1833" s="2">
        <v>0.43463367223739624</v>
      </c>
      <c r="AN1833" s="2">
        <v>0.66666668653488159</v>
      </c>
      <c r="AO1833" s="2">
        <v>-0.21956524252891541</v>
      </c>
      <c r="AP1833" s="2">
        <v>2.737391471862793</v>
      </c>
      <c r="AQ1833" s="2">
        <v>1</v>
      </c>
      <c r="AR1833" s="2">
        <v>0</v>
      </c>
      <c r="AS1833" s="2">
        <v>0.15999999642372131</v>
      </c>
      <c r="AT1833" s="2">
        <v>111115</v>
      </c>
      <c r="AU1833" s="3">
        <f t="shared" si="1772"/>
        <v>0.83490066528320306</v>
      </c>
      <c r="AV1833" s="3">
        <f t="shared" si="1773"/>
        <v>2.1905765870423159E-3</v>
      </c>
      <c r="AW1833" s="3">
        <f t="shared" si="1774"/>
        <v>306.32007064819334</v>
      </c>
      <c r="AX1833" s="3">
        <f t="shared" si="1775"/>
        <v>304.93980255126951</v>
      </c>
      <c r="AY1833" s="3">
        <f t="shared" si="1776"/>
        <v>320.07428972078196</v>
      </c>
      <c r="AZ1833" s="3">
        <f t="shared" si="1777"/>
        <v>2.4186512913572096</v>
      </c>
      <c r="BA1833" s="3">
        <f t="shared" si="1778"/>
        <v>5.1005858517997265</v>
      </c>
      <c r="BB1833" s="3">
        <f t="shared" si="1779"/>
        <v>51.239424948845858</v>
      </c>
      <c r="BC1833" s="3">
        <f t="shared" si="1780"/>
        <v>12.610305075798983</v>
      </c>
      <c r="BD1833" s="3">
        <f t="shared" si="1781"/>
        <v>32.479936599731445</v>
      </c>
      <c r="BE1833" s="3">
        <f t="shared" si="1782"/>
        <v>4.9063408149967351</v>
      </c>
      <c r="BF1833" s="3">
        <f t="shared" si="1783"/>
        <v>0.16590753430368993</v>
      </c>
      <c r="BG1833" s="3">
        <f t="shared" si="1784"/>
        <v>3.8453035428996665</v>
      </c>
      <c r="BH1833" s="3">
        <f t="shared" si="1785"/>
        <v>1.0610372720970687</v>
      </c>
      <c r="BI1833" s="3">
        <f t="shared" si="1786"/>
        <v>0.10457034978459727</v>
      </c>
      <c r="BJ1833" s="3">
        <f t="shared" si="1787"/>
        <v>29.416772445946339</v>
      </c>
      <c r="BK1833" s="3">
        <f t="shared" si="1788"/>
        <v>0.76064773708738476</v>
      </c>
      <c r="BL1833" s="3">
        <f t="shared" si="1789"/>
        <v>75.736906812831009</v>
      </c>
      <c r="BM1833" s="3">
        <f t="shared" si="1790"/>
        <v>384.23796308445469</v>
      </c>
      <c r="BN1833" s="3">
        <f t="shared" si="1791"/>
        <v>1.7690034577739457E-2</v>
      </c>
    </row>
    <row r="1834" spans="1:66">
      <c r="A1834" s="1" t="s">
        <v>2465</v>
      </c>
      <c r="B1834" t="s">
        <v>2215</v>
      </c>
      <c r="C1834">
        <v>20190722</v>
      </c>
      <c r="D1834" t="s">
        <v>339</v>
      </c>
      <c r="E1834" s="1" t="s">
        <v>340</v>
      </c>
      <c r="F1834" s="2" t="s">
        <v>2464</v>
      </c>
      <c r="G1834" s="1">
        <v>2000</v>
      </c>
      <c r="H1834">
        <v>475</v>
      </c>
      <c r="I1834">
        <v>31.479185104370117</v>
      </c>
      <c r="J1834">
        <v>500.92230224609375</v>
      </c>
      <c r="K1834" s="2">
        <v>83</v>
      </c>
      <c r="L1834" s="2" t="s">
        <v>2476</v>
      </c>
      <c r="M1834" s="2">
        <v>25333.5</v>
      </c>
      <c r="N1834" s="2">
        <v>0</v>
      </c>
      <c r="O1834" s="3">
        <f t="shared" si="1764"/>
        <v>10.562447822806837</v>
      </c>
      <c r="P1834" s="3">
        <f t="shared" si="1765"/>
        <v>0.17335382919545794</v>
      </c>
      <c r="Q1834" s="3">
        <f t="shared" si="1766"/>
        <v>349.02138111567547</v>
      </c>
      <c r="R1834" s="3">
        <f t="shared" si="1767"/>
        <v>2.1667192083687588</v>
      </c>
      <c r="S1834" s="3">
        <f t="shared" si="1768"/>
        <v>1.2608377132952238</v>
      </c>
      <c r="T1834" s="3">
        <f t="shared" si="1769"/>
        <v>33.181743621826172</v>
      </c>
      <c r="U1834" s="2">
        <v>6</v>
      </c>
      <c r="V1834" s="3">
        <f t="shared" si="1770"/>
        <v>1.4200000166893005</v>
      </c>
      <c r="W1834" s="2">
        <v>1</v>
      </c>
      <c r="X1834" s="3">
        <f t="shared" si="1771"/>
        <v>2.8400000333786011</v>
      </c>
      <c r="Y1834" s="2">
        <v>31.789497375488281</v>
      </c>
      <c r="Z1834" s="2">
        <v>33.181743621826172</v>
      </c>
      <c r="AA1834" s="2">
        <v>31.479185104370117</v>
      </c>
      <c r="AB1834" s="2">
        <v>473.9638671875</v>
      </c>
      <c r="AC1834" s="2">
        <v>460.11813354492188</v>
      </c>
      <c r="AD1834" s="2">
        <v>36.110809326171875</v>
      </c>
      <c r="AE1834" s="2">
        <v>38.605892181396484</v>
      </c>
      <c r="AF1834" s="2">
        <v>76.183639526367188</v>
      </c>
      <c r="AG1834" s="2">
        <v>81.447555541992188</v>
      </c>
      <c r="AH1834" s="2">
        <v>500.92230224609375</v>
      </c>
      <c r="AI1834" s="2">
        <v>2000.2674560546875</v>
      </c>
      <c r="AJ1834" s="2">
        <v>5.792905330657959</v>
      </c>
      <c r="AK1834" s="2">
        <v>99.546730041503906</v>
      </c>
      <c r="AL1834" s="2">
        <v>-3.6955108642578125</v>
      </c>
      <c r="AM1834" s="2">
        <v>0.44840854406356812</v>
      </c>
      <c r="AN1834" s="2">
        <v>1</v>
      </c>
      <c r="AO1834" s="2">
        <v>-0.21956524252891541</v>
      </c>
      <c r="AP1834" s="2">
        <v>2.737391471862793</v>
      </c>
      <c r="AQ1834" s="2">
        <v>1</v>
      </c>
      <c r="AR1834" s="2">
        <v>0</v>
      </c>
      <c r="AS1834" s="2">
        <v>0.15999999642372131</v>
      </c>
      <c r="AT1834" s="2">
        <v>111115</v>
      </c>
      <c r="AU1834" s="3">
        <f t="shared" si="1772"/>
        <v>0.83487050374348948</v>
      </c>
      <c r="AV1834" s="3">
        <f t="shared" si="1773"/>
        <v>2.1667192083687586E-3</v>
      </c>
      <c r="AW1834" s="3">
        <f t="shared" si="1774"/>
        <v>306.33174362182615</v>
      </c>
      <c r="AX1834" s="3">
        <f t="shared" si="1775"/>
        <v>304.93949737548826</v>
      </c>
      <c r="AY1834" s="3">
        <f t="shared" si="1776"/>
        <v>320.04278581523613</v>
      </c>
      <c r="AZ1834" s="3">
        <f t="shared" si="1777"/>
        <v>2.428828319247299</v>
      </c>
      <c r="BA1834" s="3">
        <f t="shared" si="1778"/>
        <v>5.103928040288106</v>
      </c>
      <c r="BB1834" s="3">
        <f t="shared" si="1779"/>
        <v>51.271679523376918</v>
      </c>
      <c r="BC1834" s="3">
        <f t="shared" si="1780"/>
        <v>12.665787341980433</v>
      </c>
      <c r="BD1834" s="3">
        <f t="shared" si="1781"/>
        <v>32.485620498657227</v>
      </c>
      <c r="BE1834" s="3">
        <f t="shared" si="1782"/>
        <v>4.9079139270171277</v>
      </c>
      <c r="BF1834" s="3">
        <f t="shared" si="1783"/>
        <v>0.16338103759272946</v>
      </c>
      <c r="BG1834" s="3">
        <f t="shared" si="1784"/>
        <v>3.8430903269928822</v>
      </c>
      <c r="BH1834" s="3">
        <f t="shared" si="1785"/>
        <v>1.0648236000242455</v>
      </c>
      <c r="BI1834" s="3">
        <f t="shared" si="1786"/>
        <v>0.10296463791256724</v>
      </c>
      <c r="BJ1834" s="3">
        <f t="shared" si="1787"/>
        <v>34.743937204634996</v>
      </c>
      <c r="BK1834" s="3">
        <f t="shared" si="1788"/>
        <v>0.75854732876247333</v>
      </c>
      <c r="BL1834" s="3">
        <f t="shared" si="1789"/>
        <v>75.622360505197648</v>
      </c>
      <c r="BM1834" s="3">
        <f t="shared" si="1790"/>
        <v>455.09725171633062</v>
      </c>
      <c r="BN1834" s="3">
        <f t="shared" si="1791"/>
        <v>1.7551352684755758E-2</v>
      </c>
    </row>
    <row r="1835" spans="1:66">
      <c r="A1835" s="1" t="s">
        <v>2465</v>
      </c>
      <c r="B1835" t="s">
        <v>2215</v>
      </c>
      <c r="C1835">
        <v>20190722</v>
      </c>
      <c r="D1835" t="s">
        <v>339</v>
      </c>
      <c r="E1835" s="1" t="s">
        <v>340</v>
      </c>
      <c r="F1835" s="2" t="s">
        <v>2464</v>
      </c>
      <c r="G1835" s="1">
        <v>2000</v>
      </c>
      <c r="H1835">
        <v>575</v>
      </c>
      <c r="I1835">
        <v>31.478691101074219</v>
      </c>
      <c r="J1835">
        <v>500.94464111328125</v>
      </c>
      <c r="K1835" s="2">
        <v>84</v>
      </c>
      <c r="L1835" s="2" t="s">
        <v>2477</v>
      </c>
      <c r="M1835" s="2">
        <v>25449</v>
      </c>
      <c r="N1835" s="2">
        <v>0</v>
      </c>
      <c r="O1835" s="3">
        <f t="shared" si="1764"/>
        <v>12.547228175988677</v>
      </c>
      <c r="P1835" s="3">
        <f t="shared" si="1765"/>
        <v>0.16432981779074757</v>
      </c>
      <c r="Q1835" s="3">
        <f t="shared" si="1766"/>
        <v>420.65126791314094</v>
      </c>
      <c r="R1835" s="3">
        <f t="shared" si="1767"/>
        <v>2.0921722575031927</v>
      </c>
      <c r="S1835" s="3">
        <f t="shared" si="1768"/>
        <v>1.2804344212404981</v>
      </c>
      <c r="T1835" s="3">
        <f t="shared" si="1769"/>
        <v>33.222663879394531</v>
      </c>
      <c r="U1835" s="2">
        <v>6</v>
      </c>
      <c r="V1835" s="3">
        <f t="shared" si="1770"/>
        <v>1.4200000166893005</v>
      </c>
      <c r="W1835" s="2">
        <v>1</v>
      </c>
      <c r="X1835" s="3">
        <f t="shared" si="1771"/>
        <v>2.8400000333786011</v>
      </c>
      <c r="Y1835" s="2">
        <v>31.789226531982422</v>
      </c>
      <c r="Z1835" s="2">
        <v>33.222663879394531</v>
      </c>
      <c r="AA1835" s="2">
        <v>31.478691101074219</v>
      </c>
      <c r="AB1835" s="2">
        <v>575.7762451171875</v>
      </c>
      <c r="AC1835" s="2">
        <v>559.3463134765625</v>
      </c>
      <c r="AD1835" s="2">
        <v>36.117752075195313</v>
      </c>
      <c r="AE1835" s="2">
        <v>38.527080535888672</v>
      </c>
      <c r="AF1835" s="2">
        <v>76.199058532714844</v>
      </c>
      <c r="AG1835" s="2">
        <v>81.282112121582031</v>
      </c>
      <c r="AH1835" s="2">
        <v>500.94464111328125</v>
      </c>
      <c r="AI1835" s="2">
        <v>2000.2620849609375</v>
      </c>
      <c r="AJ1835" s="2">
        <v>5.4252190589904785</v>
      </c>
      <c r="AK1835" s="2">
        <v>99.546211242675781</v>
      </c>
      <c r="AL1835" s="2">
        <v>-4.9501495361328125</v>
      </c>
      <c r="AM1835" s="2">
        <v>0.44925159215927124</v>
      </c>
      <c r="AN1835" s="2">
        <v>1</v>
      </c>
      <c r="AO1835" s="2">
        <v>-0.21956524252891541</v>
      </c>
      <c r="AP1835" s="2">
        <v>2.737391471862793</v>
      </c>
      <c r="AQ1835" s="2">
        <v>1</v>
      </c>
      <c r="AR1835" s="2">
        <v>0</v>
      </c>
      <c r="AS1835" s="2">
        <v>0.15999999642372131</v>
      </c>
      <c r="AT1835" s="2">
        <v>111115</v>
      </c>
      <c r="AU1835" s="3">
        <f t="shared" si="1772"/>
        <v>0.8349077351888019</v>
      </c>
      <c r="AV1835" s="3">
        <f t="shared" si="1773"/>
        <v>2.0921722575031926E-3</v>
      </c>
      <c r="AW1835" s="3">
        <f t="shared" si="1774"/>
        <v>306.37266387939451</v>
      </c>
      <c r="AX1835" s="3">
        <f t="shared" si="1775"/>
        <v>304.9392265319824</v>
      </c>
      <c r="AY1835" s="3">
        <f t="shared" si="1776"/>
        <v>320.04192644025534</v>
      </c>
      <c r="AZ1835" s="3">
        <f t="shared" si="1777"/>
        <v>2.461204752043725</v>
      </c>
      <c r="BA1835" s="3">
        <f t="shared" si="1778"/>
        <v>5.1156593188296542</v>
      </c>
      <c r="BB1835" s="3">
        <f t="shared" si="1779"/>
        <v>51.389794297229408</v>
      </c>
      <c r="BC1835" s="3">
        <f t="shared" si="1780"/>
        <v>12.862713761340736</v>
      </c>
      <c r="BD1835" s="3">
        <f t="shared" si="1781"/>
        <v>32.505945205688477</v>
      </c>
      <c r="BE1835" s="3">
        <f t="shared" si="1782"/>
        <v>4.9135427141590284</v>
      </c>
      <c r="BF1835" s="3">
        <f t="shared" si="1783"/>
        <v>0.15534136101239826</v>
      </c>
      <c r="BG1835" s="3">
        <f t="shared" si="1784"/>
        <v>3.8352248975891561</v>
      </c>
      <c r="BH1835" s="3">
        <f t="shared" si="1785"/>
        <v>1.0783178165698724</v>
      </c>
      <c r="BI1835" s="3">
        <f t="shared" si="1786"/>
        <v>9.7857785741050599E-2</v>
      </c>
      <c r="BJ1835" s="3">
        <f t="shared" si="1787"/>
        <v>41.874239975180934</v>
      </c>
      <c r="BK1835" s="3">
        <f t="shared" si="1788"/>
        <v>0.75204083369857933</v>
      </c>
      <c r="BL1835" s="3">
        <f t="shared" si="1789"/>
        <v>75.225540633653239</v>
      </c>
      <c r="BM1835" s="3">
        <f t="shared" si="1790"/>
        <v>553.38196212497689</v>
      </c>
      <c r="BN1835" s="3">
        <f t="shared" si="1791"/>
        <v>1.705642915009559E-2</v>
      </c>
    </row>
    <row r="1836" spans="1:66">
      <c r="A1836" s="1" t="s">
        <v>2465</v>
      </c>
      <c r="B1836" t="s">
        <v>2215</v>
      </c>
      <c r="C1836">
        <v>20190722</v>
      </c>
      <c r="D1836" t="s">
        <v>339</v>
      </c>
      <c r="E1836" s="1" t="s">
        <v>340</v>
      </c>
      <c r="F1836" s="2" t="s">
        <v>2464</v>
      </c>
      <c r="G1836" s="1">
        <v>2000</v>
      </c>
      <c r="H1836">
        <v>675</v>
      </c>
      <c r="I1836">
        <v>31.479892730712891</v>
      </c>
      <c r="J1836">
        <v>500.95529174804688</v>
      </c>
      <c r="K1836" s="2">
        <v>85</v>
      </c>
      <c r="L1836" s="2" t="s">
        <v>2435</v>
      </c>
      <c r="M1836" s="2">
        <v>25560.5</v>
      </c>
      <c r="N1836" s="2">
        <v>0</v>
      </c>
      <c r="O1836" s="3">
        <f t="shared" si="1764"/>
        <v>14.395945386316491</v>
      </c>
      <c r="P1836" s="3">
        <f t="shared" si="1765"/>
        <v>0.15719990643441095</v>
      </c>
      <c r="Q1836" s="3">
        <f t="shared" si="1766"/>
        <v>491.52408387171721</v>
      </c>
      <c r="R1836" s="3">
        <f t="shared" si="1767"/>
        <v>1.9842088810176315</v>
      </c>
      <c r="S1836" s="3">
        <f t="shared" si="1768"/>
        <v>1.2665724107214471</v>
      </c>
      <c r="T1836" s="3">
        <f t="shared" si="1769"/>
        <v>33.137100219726563</v>
      </c>
      <c r="U1836" s="2">
        <v>6</v>
      </c>
      <c r="V1836" s="3">
        <f t="shared" si="1770"/>
        <v>1.4200000166893005</v>
      </c>
      <c r="W1836" s="2">
        <v>1</v>
      </c>
      <c r="X1836" s="3">
        <f t="shared" si="1771"/>
        <v>2.8400000333786011</v>
      </c>
      <c r="Y1836" s="2">
        <v>31.785320281982422</v>
      </c>
      <c r="Z1836" s="2">
        <v>33.137100219726563</v>
      </c>
      <c r="AA1836" s="2">
        <v>31.479892730712891</v>
      </c>
      <c r="AB1836" s="2">
        <v>675.94488525390625</v>
      </c>
      <c r="AC1836" s="2">
        <v>657.1409912109375</v>
      </c>
      <c r="AD1836" s="2">
        <v>36.137496948242188</v>
      </c>
      <c r="AE1836" s="2">
        <v>38.422695159912109</v>
      </c>
      <c r="AF1836" s="2">
        <v>76.252616882324219</v>
      </c>
      <c r="AG1836" s="2">
        <v>81.074539184570313</v>
      </c>
      <c r="AH1836" s="2">
        <v>500.95529174804688</v>
      </c>
      <c r="AI1836" s="2">
        <v>2000.844970703125</v>
      </c>
      <c r="AJ1836" s="2">
        <v>5.1960206031799316</v>
      </c>
      <c r="AK1836" s="2">
        <v>99.539703369140625</v>
      </c>
      <c r="AL1836" s="2">
        <v>-6.4166412353515625</v>
      </c>
      <c r="AM1836" s="2">
        <v>0.44183200597763062</v>
      </c>
      <c r="AN1836" s="2">
        <v>0.66666668653488159</v>
      </c>
      <c r="AO1836" s="2">
        <v>-0.21956524252891541</v>
      </c>
      <c r="AP1836" s="2">
        <v>2.737391471862793</v>
      </c>
      <c r="AQ1836" s="2">
        <v>1</v>
      </c>
      <c r="AR1836" s="2">
        <v>0</v>
      </c>
      <c r="AS1836" s="2">
        <v>0.15999999642372131</v>
      </c>
      <c r="AT1836" s="2">
        <v>111115</v>
      </c>
      <c r="AU1836" s="3">
        <f t="shared" si="1772"/>
        <v>0.83492548624674456</v>
      </c>
      <c r="AV1836" s="3">
        <f t="shared" si="1773"/>
        <v>1.9842088810176316E-3</v>
      </c>
      <c r="AW1836" s="3">
        <f t="shared" si="1774"/>
        <v>306.28710021972654</v>
      </c>
      <c r="AX1836" s="3">
        <f t="shared" si="1775"/>
        <v>304.9353202819824</v>
      </c>
      <c r="AY1836" s="3">
        <f t="shared" si="1776"/>
        <v>320.13518815692078</v>
      </c>
      <c r="AZ1836" s="3">
        <f t="shared" si="1777"/>
        <v>2.5302237636259317</v>
      </c>
      <c r="BA1836" s="3">
        <f t="shared" si="1778"/>
        <v>5.0911560895820136</v>
      </c>
      <c r="BB1836" s="3">
        <f t="shared" si="1779"/>
        <v>51.146988761877083</v>
      </c>
      <c r="BC1836" s="3">
        <f t="shared" si="1780"/>
        <v>12.724293601964973</v>
      </c>
      <c r="BD1836" s="3">
        <f t="shared" si="1781"/>
        <v>32.461210250854492</v>
      </c>
      <c r="BE1836" s="3">
        <f t="shared" si="1782"/>
        <v>4.9011610957456879</v>
      </c>
      <c r="BF1836" s="3">
        <f t="shared" si="1783"/>
        <v>0.14895494077338492</v>
      </c>
      <c r="BG1836" s="3">
        <f t="shared" si="1784"/>
        <v>3.8245836788605665</v>
      </c>
      <c r="BH1836" s="3">
        <f t="shared" si="1785"/>
        <v>1.0765774168851214</v>
      </c>
      <c r="BI1836" s="3">
        <f t="shared" si="1786"/>
        <v>9.3804076875696862E-2</v>
      </c>
      <c r="BJ1836" s="3">
        <f t="shared" si="1787"/>
        <v>48.926161507379334</v>
      </c>
      <c r="BK1836" s="3">
        <f t="shared" si="1788"/>
        <v>0.7479735558209023</v>
      </c>
      <c r="BL1836" s="3">
        <f t="shared" si="1789"/>
        <v>75.321711565241571</v>
      </c>
      <c r="BM1836" s="3">
        <f t="shared" si="1790"/>
        <v>650.29784823801049</v>
      </c>
      <c r="BN1836" s="3">
        <f t="shared" si="1791"/>
        <v>1.667431699236124E-2</v>
      </c>
    </row>
    <row r="1837" spans="1:66">
      <c r="A1837" s="1" t="s">
        <v>2465</v>
      </c>
      <c r="B1837" t="s">
        <v>2215</v>
      </c>
      <c r="C1837">
        <v>20190722</v>
      </c>
      <c r="D1837" t="s">
        <v>339</v>
      </c>
      <c r="E1837" s="1" t="s">
        <v>340</v>
      </c>
      <c r="F1837" s="2" t="s">
        <v>2464</v>
      </c>
      <c r="G1837" s="1">
        <v>2000</v>
      </c>
      <c r="H1837">
        <v>800</v>
      </c>
      <c r="I1837">
        <v>31.479419708251953</v>
      </c>
      <c r="J1837">
        <v>500.93789672851563</v>
      </c>
      <c r="K1837" s="2">
        <v>86</v>
      </c>
      <c r="L1837" s="2" t="s">
        <v>2478</v>
      </c>
      <c r="M1837" s="2">
        <v>25649.5</v>
      </c>
      <c r="N1837" s="2">
        <v>0</v>
      </c>
      <c r="O1837" s="3">
        <f t="shared" si="1764"/>
        <v>16.139802129727705</v>
      </c>
      <c r="P1837" s="3">
        <f t="shared" si="1765"/>
        <v>0.14611439677707827</v>
      </c>
      <c r="Q1837" s="3">
        <f t="shared" si="1766"/>
        <v>579.879833232235</v>
      </c>
      <c r="R1837" s="3">
        <f t="shared" si="1767"/>
        <v>1.873501133913571</v>
      </c>
      <c r="S1837" s="3">
        <f t="shared" si="1768"/>
        <v>1.281903517980838</v>
      </c>
      <c r="T1837" s="3">
        <f t="shared" si="1769"/>
        <v>33.148948669433594</v>
      </c>
      <c r="U1837" s="2">
        <v>6</v>
      </c>
      <c r="V1837" s="3">
        <f t="shared" si="1770"/>
        <v>1.4200000166893005</v>
      </c>
      <c r="W1837" s="2">
        <v>1</v>
      </c>
      <c r="X1837" s="3">
        <f t="shared" si="1771"/>
        <v>2.8400000333786011</v>
      </c>
      <c r="Y1837" s="2">
        <v>31.7764892578125</v>
      </c>
      <c r="Z1837" s="2">
        <v>33.148948669433594</v>
      </c>
      <c r="AA1837" s="2">
        <v>31.479419708251953</v>
      </c>
      <c r="AB1837" s="2">
        <v>800.03369140625</v>
      </c>
      <c r="AC1837" s="2">
        <v>778.9542236328125</v>
      </c>
      <c r="AD1837" s="2">
        <v>36.145572662353516</v>
      </c>
      <c r="AE1837" s="2">
        <v>38.303611755371094</v>
      </c>
      <c r="AF1837" s="2">
        <v>76.3060302734375</v>
      </c>
      <c r="AG1837" s="2">
        <v>80.86181640625</v>
      </c>
      <c r="AH1837" s="2">
        <v>500.93789672851563</v>
      </c>
      <c r="AI1837" s="2">
        <v>2001.076416015625</v>
      </c>
      <c r="AJ1837" s="2">
        <v>5.2389020919799805</v>
      </c>
      <c r="AK1837" s="2">
        <v>99.537338256835938</v>
      </c>
      <c r="AL1837" s="2">
        <v>-8.1685943603515625</v>
      </c>
      <c r="AM1837" s="2">
        <v>0.45049136877059937</v>
      </c>
      <c r="AN1837" s="2">
        <v>0.66666668653488159</v>
      </c>
      <c r="AO1837" s="2">
        <v>-0.21956524252891541</v>
      </c>
      <c r="AP1837" s="2">
        <v>2.737391471862793</v>
      </c>
      <c r="AQ1837" s="2">
        <v>1</v>
      </c>
      <c r="AR1837" s="2">
        <v>0</v>
      </c>
      <c r="AS1837" s="2">
        <v>0.15999999642372131</v>
      </c>
      <c r="AT1837" s="2">
        <v>111115</v>
      </c>
      <c r="AU1837" s="3">
        <f t="shared" si="1772"/>
        <v>0.8348964945475259</v>
      </c>
      <c r="AV1837" s="3">
        <f t="shared" si="1773"/>
        <v>1.8735011339135711E-3</v>
      </c>
      <c r="AW1837" s="3">
        <f t="shared" si="1774"/>
        <v>306.29894866943357</v>
      </c>
      <c r="AX1837" s="3">
        <f t="shared" si="1775"/>
        <v>304.92648925781248</v>
      </c>
      <c r="AY1837" s="3">
        <f t="shared" si="1776"/>
        <v>320.17221940609306</v>
      </c>
      <c r="AZ1837" s="3">
        <f t="shared" si="1777"/>
        <v>2.5848205776986197</v>
      </c>
      <c r="BA1837" s="3">
        <f t="shared" si="1778"/>
        <v>5.0945430777337277</v>
      </c>
      <c r="BB1837" s="3">
        <f t="shared" si="1779"/>
        <v>51.182231381235965</v>
      </c>
      <c r="BC1837" s="3">
        <f t="shared" si="1780"/>
        <v>12.878619625864872</v>
      </c>
      <c r="BD1837" s="3">
        <f t="shared" si="1781"/>
        <v>32.462718963623047</v>
      </c>
      <c r="BE1837" s="3">
        <f t="shared" si="1782"/>
        <v>4.9015782302503306</v>
      </c>
      <c r="BF1837" s="3">
        <f t="shared" si="1783"/>
        <v>0.13896483253736613</v>
      </c>
      <c r="BG1837" s="3">
        <f t="shared" si="1784"/>
        <v>3.8126395597528897</v>
      </c>
      <c r="BH1837" s="3">
        <f t="shared" si="1785"/>
        <v>1.0889386704974409</v>
      </c>
      <c r="BI1837" s="3">
        <f t="shared" si="1786"/>
        <v>8.7468260823797647E-2</v>
      </c>
      <c r="BJ1837" s="3">
        <f t="shared" si="1787"/>
        <v>57.719695108754593</v>
      </c>
      <c r="BK1837" s="3">
        <f t="shared" si="1788"/>
        <v>0.7444337749756933</v>
      </c>
      <c r="BL1837" s="3">
        <f t="shared" si="1789"/>
        <v>74.948038533720805</v>
      </c>
      <c r="BM1837" s="3">
        <f t="shared" si="1790"/>
        <v>771.28213468244326</v>
      </c>
      <c r="BN1837" s="3">
        <f t="shared" si="1791"/>
        <v>1.5683580074670134E-2</v>
      </c>
    </row>
    <row r="1838" spans="1:66">
      <c r="A1838" s="1" t="s">
        <v>2465</v>
      </c>
      <c r="B1838" t="s">
        <v>2215</v>
      </c>
      <c r="C1838">
        <v>20190722</v>
      </c>
      <c r="D1838" t="s">
        <v>339</v>
      </c>
      <c r="E1838" s="1" t="s">
        <v>340</v>
      </c>
      <c r="F1838" s="2" t="s">
        <v>2464</v>
      </c>
      <c r="G1838" s="1">
        <v>2000</v>
      </c>
      <c r="H1838">
        <v>1000</v>
      </c>
      <c r="I1838">
        <v>31.478837966918945</v>
      </c>
      <c r="J1838">
        <v>500.96682739257813</v>
      </c>
      <c r="K1838" s="2">
        <v>87</v>
      </c>
      <c r="L1838" s="2" t="s">
        <v>2479</v>
      </c>
      <c r="M1838" s="2">
        <v>25774</v>
      </c>
      <c r="N1838" s="2">
        <v>0</v>
      </c>
      <c r="O1838" s="3">
        <f t="shared" si="1764"/>
        <v>18.005979200637874</v>
      </c>
      <c r="P1838" s="3">
        <f t="shared" si="1765"/>
        <v>0.12766844099198285</v>
      </c>
      <c r="Q1838" s="3">
        <f t="shared" si="1766"/>
        <v>723.04629088420745</v>
      </c>
      <c r="R1838" s="3">
        <f t="shared" si="1767"/>
        <v>1.6797529363210828</v>
      </c>
      <c r="S1838" s="3">
        <f t="shared" si="1768"/>
        <v>1.3073244805966846</v>
      </c>
      <c r="T1838" s="3">
        <f t="shared" si="1769"/>
        <v>33.169517517089844</v>
      </c>
      <c r="U1838" s="2">
        <v>6</v>
      </c>
      <c r="V1838" s="3">
        <f t="shared" si="1770"/>
        <v>1.4200000166893005</v>
      </c>
      <c r="W1838" s="2">
        <v>1</v>
      </c>
      <c r="X1838" s="3">
        <f t="shared" si="1771"/>
        <v>2.8400000333786011</v>
      </c>
      <c r="Y1838" s="2">
        <v>31.776643753051758</v>
      </c>
      <c r="Z1838" s="2">
        <v>33.169517517089844</v>
      </c>
      <c r="AA1838" s="2">
        <v>31.478837966918945</v>
      </c>
      <c r="AB1838" s="2">
        <v>999.49212646484375</v>
      </c>
      <c r="AC1838" s="2">
        <v>975.96319580078125</v>
      </c>
      <c r="AD1838" s="2">
        <v>36.17327880859375</v>
      </c>
      <c r="AE1838" s="2">
        <v>38.108425140380859</v>
      </c>
      <c r="AF1838" s="2">
        <v>76.361671447753906</v>
      </c>
      <c r="AG1838" s="2">
        <v>80.446762084960938</v>
      </c>
      <c r="AH1838" s="2">
        <v>500.96682739257813</v>
      </c>
      <c r="AI1838" s="2">
        <v>2000.976806640625</v>
      </c>
      <c r="AJ1838" s="2">
        <v>5.2268719673156738</v>
      </c>
      <c r="AK1838" s="2">
        <v>99.534500122070313</v>
      </c>
      <c r="AL1838" s="2">
        <v>-11.006362915039063</v>
      </c>
      <c r="AM1838" s="2">
        <v>0.46801227331161499</v>
      </c>
      <c r="AN1838" s="2">
        <v>0.66666668653488159</v>
      </c>
      <c r="AO1838" s="2">
        <v>-0.21956524252891541</v>
      </c>
      <c r="AP1838" s="2">
        <v>2.737391471862793</v>
      </c>
      <c r="AQ1838" s="2">
        <v>1</v>
      </c>
      <c r="AR1838" s="2">
        <v>0</v>
      </c>
      <c r="AS1838" s="2">
        <v>0.15999999642372131</v>
      </c>
      <c r="AT1838" s="2">
        <v>111115</v>
      </c>
      <c r="AU1838" s="3">
        <f t="shared" si="1772"/>
        <v>0.83494471232096346</v>
      </c>
      <c r="AV1838" s="3">
        <f t="shared" si="1773"/>
        <v>1.6797529363210828E-3</v>
      </c>
      <c r="AW1838" s="3">
        <f t="shared" si="1774"/>
        <v>306.31951751708982</v>
      </c>
      <c r="AX1838" s="3">
        <f t="shared" si="1775"/>
        <v>304.92664375305174</v>
      </c>
      <c r="AY1838" s="3">
        <f t="shared" si="1776"/>
        <v>320.15628190644929</v>
      </c>
      <c r="AZ1838" s="3">
        <f t="shared" si="1777"/>
        <v>2.681677834947906</v>
      </c>
      <c r="BA1838" s="3">
        <f t="shared" si="1778"/>
        <v>5.1004275273838307</v>
      </c>
      <c r="BB1838" s="3">
        <f t="shared" si="1779"/>
        <v>51.242810494136251</v>
      </c>
      <c r="BC1838" s="3">
        <f t="shared" si="1780"/>
        <v>13.134385353755391</v>
      </c>
      <c r="BD1838" s="3">
        <f t="shared" si="1781"/>
        <v>32.473080635070801</v>
      </c>
      <c r="BE1838" s="3">
        <f t="shared" si="1782"/>
        <v>4.9044438985284904</v>
      </c>
      <c r="BF1838" s="3">
        <f t="shared" si="1783"/>
        <v>0.12217617291484181</v>
      </c>
      <c r="BG1838" s="3">
        <f t="shared" si="1784"/>
        <v>3.793103046787146</v>
      </c>
      <c r="BH1838" s="3">
        <f t="shared" si="1785"/>
        <v>1.1113408517413443</v>
      </c>
      <c r="BI1838" s="3">
        <f t="shared" si="1786"/>
        <v>7.6835264507511658E-2</v>
      </c>
      <c r="BJ1838" s="3">
        <f t="shared" si="1787"/>
        <v>71.968051128276642</v>
      </c>
      <c r="BK1838" s="3">
        <f t="shared" si="1788"/>
        <v>0.74085405473814558</v>
      </c>
      <c r="BL1838" s="3">
        <f t="shared" si="1789"/>
        <v>74.323908625490091</v>
      </c>
      <c r="BM1838" s="3">
        <f t="shared" si="1790"/>
        <v>967.40401564755325</v>
      </c>
      <c r="BN1838" s="3">
        <f t="shared" si="1791"/>
        <v>1.3833669606228382E-2</v>
      </c>
    </row>
    <row r="1839" spans="1:66">
      <c r="A1839" s="1" t="s">
        <v>2465</v>
      </c>
      <c r="B1839" t="s">
        <v>2215</v>
      </c>
      <c r="C1839">
        <v>20190722</v>
      </c>
      <c r="D1839" t="s">
        <v>339</v>
      </c>
      <c r="E1839" s="1" t="s">
        <v>340</v>
      </c>
      <c r="F1839" s="2" t="s">
        <v>2464</v>
      </c>
      <c r="G1839" s="1">
        <v>2000</v>
      </c>
      <c r="H1839">
        <v>1400</v>
      </c>
      <c r="I1839">
        <v>31.478750228881836</v>
      </c>
      <c r="J1839">
        <v>500.93038940429688</v>
      </c>
      <c r="K1839" s="2">
        <v>88</v>
      </c>
      <c r="L1839" s="2" t="s">
        <v>2480</v>
      </c>
      <c r="M1839" s="2">
        <v>25892</v>
      </c>
      <c r="N1839" s="2">
        <v>0</v>
      </c>
      <c r="O1839" s="3">
        <f t="shared" si="1764"/>
        <v>20.294384122173295</v>
      </c>
      <c r="P1839" s="3">
        <f t="shared" si="1765"/>
        <v>0.10677716072008986</v>
      </c>
      <c r="Q1839" s="3">
        <f t="shared" si="1766"/>
        <v>1032.0733924902445</v>
      </c>
      <c r="R1839" s="3">
        <f t="shared" si="1767"/>
        <v>1.4638326765857717</v>
      </c>
      <c r="S1839" s="3">
        <f t="shared" si="1768"/>
        <v>1.3525315777713933</v>
      </c>
      <c r="T1839" s="3">
        <f t="shared" si="1769"/>
        <v>33.244949340820313</v>
      </c>
      <c r="U1839" s="2">
        <v>6</v>
      </c>
      <c r="V1839" s="3">
        <f t="shared" si="1770"/>
        <v>1.4200000166893005</v>
      </c>
      <c r="W1839" s="2">
        <v>1</v>
      </c>
      <c r="X1839" s="3">
        <f t="shared" si="1771"/>
        <v>2.8400000333786011</v>
      </c>
      <c r="Y1839" s="2">
        <v>31.776618957519531</v>
      </c>
      <c r="Z1839" s="2">
        <v>33.244949340820313</v>
      </c>
      <c r="AA1839" s="2">
        <v>31.478750228881836</v>
      </c>
      <c r="AB1839" s="2">
        <v>1399.908447265625</v>
      </c>
      <c r="AC1839" s="2">
        <v>1373.1927490234375</v>
      </c>
      <c r="AD1839" s="2">
        <v>36.186588287353516</v>
      </c>
      <c r="AE1839" s="2">
        <v>37.873519897460938</v>
      </c>
      <c r="AF1839" s="2">
        <v>76.38592529296875</v>
      </c>
      <c r="AG1839" s="2">
        <v>79.946846008300781</v>
      </c>
      <c r="AH1839" s="2">
        <v>500.93038940429688</v>
      </c>
      <c r="AI1839" s="2">
        <v>2000.9615478515625</v>
      </c>
      <c r="AJ1839" s="2">
        <v>4.7874326705932617</v>
      </c>
      <c r="AK1839" s="2">
        <v>99.529342651367188</v>
      </c>
      <c r="AL1839" s="2">
        <v>-17.302871704101563</v>
      </c>
      <c r="AM1839" s="2">
        <v>0.49315494298934937</v>
      </c>
      <c r="AN1839" s="2">
        <v>0.66666668653488159</v>
      </c>
      <c r="AO1839" s="2">
        <v>-0.21956524252891541</v>
      </c>
      <c r="AP1839" s="2">
        <v>2.737391471862793</v>
      </c>
      <c r="AQ1839" s="2">
        <v>1</v>
      </c>
      <c r="AR1839" s="2">
        <v>0</v>
      </c>
      <c r="AS1839" s="2">
        <v>0.15999999642372131</v>
      </c>
      <c r="AT1839" s="2">
        <v>111115</v>
      </c>
      <c r="AU1839" s="3">
        <f t="shared" si="1772"/>
        <v>0.83488398234049455</v>
      </c>
      <c r="AV1839" s="3">
        <f t="shared" si="1773"/>
        <v>1.4638326765857715E-3</v>
      </c>
      <c r="AW1839" s="3">
        <f t="shared" si="1774"/>
        <v>306.39494934082029</v>
      </c>
      <c r="AX1839" s="3">
        <f t="shared" si="1775"/>
        <v>304.92661895751951</v>
      </c>
      <c r="AY1839" s="3">
        <f t="shared" si="1776"/>
        <v>320.15384050025386</v>
      </c>
      <c r="AZ1839" s="3">
        <f t="shared" si="1777"/>
        <v>2.7819341949371914</v>
      </c>
      <c r="BA1839" s="3">
        <f t="shared" si="1778"/>
        <v>5.1220581170591561</v>
      </c>
      <c r="BB1839" s="3">
        <f t="shared" si="1779"/>
        <v>51.462794595165512</v>
      </c>
      <c r="BC1839" s="3">
        <f t="shared" si="1780"/>
        <v>13.589274697704575</v>
      </c>
      <c r="BD1839" s="3">
        <f t="shared" si="1781"/>
        <v>32.510784149169922</v>
      </c>
      <c r="BE1839" s="3">
        <f t="shared" si="1782"/>
        <v>4.9148836538576184</v>
      </c>
      <c r="BF1839" s="3">
        <f t="shared" si="1783"/>
        <v>0.10290806533199041</v>
      </c>
      <c r="BG1839" s="3">
        <f t="shared" si="1784"/>
        <v>3.7695265392877628</v>
      </c>
      <c r="BH1839" s="3">
        <f t="shared" si="1785"/>
        <v>1.1453571145698556</v>
      </c>
      <c r="BI1839" s="3">
        <f t="shared" si="1786"/>
        <v>6.465431318009586E-2</v>
      </c>
      <c r="BJ1839" s="3">
        <f t="shared" si="1787"/>
        <v>102.72158632252052</v>
      </c>
      <c r="BK1839" s="3">
        <f t="shared" si="1788"/>
        <v>0.75158668965024455</v>
      </c>
      <c r="BL1839" s="3">
        <f t="shared" si="1789"/>
        <v>73.360890504583026</v>
      </c>
      <c r="BM1839" s="3">
        <f t="shared" si="1790"/>
        <v>1363.5457707688843</v>
      </c>
      <c r="BN1839" s="3">
        <f t="shared" si="1791"/>
        <v>1.0918695384938799E-2</v>
      </c>
    </row>
    <row r="1840" spans="1:66">
      <c r="A1840" s="1" t="s">
        <v>2465</v>
      </c>
      <c r="B1840" t="s">
        <v>2215</v>
      </c>
      <c r="C1840">
        <v>20190722</v>
      </c>
      <c r="D1840" t="s">
        <v>339</v>
      </c>
      <c r="E1840" s="1" t="s">
        <v>340</v>
      </c>
      <c r="F1840" s="2" t="s">
        <v>2464</v>
      </c>
      <c r="G1840" s="1">
        <v>2000</v>
      </c>
      <c r="H1840">
        <v>1800</v>
      </c>
      <c r="I1840">
        <v>31.479824066162109</v>
      </c>
      <c r="J1840">
        <v>500.94638061523438</v>
      </c>
      <c r="K1840" s="2">
        <v>89</v>
      </c>
      <c r="L1840" s="2" t="s">
        <v>2481</v>
      </c>
      <c r="M1840" s="2">
        <v>26014</v>
      </c>
      <c r="N1840" s="2">
        <v>0</v>
      </c>
      <c r="O1840" s="3">
        <f t="shared" si="1764"/>
        <v>22.042827362549161</v>
      </c>
      <c r="P1840" s="3">
        <f t="shared" si="1765"/>
        <v>8.703257757476443E-2</v>
      </c>
      <c r="Q1840" s="3">
        <f t="shared" si="1766"/>
        <v>1319.7147522636326</v>
      </c>
      <c r="R1840" s="3">
        <f t="shared" si="1767"/>
        <v>1.2337068294966445</v>
      </c>
      <c r="S1840" s="3">
        <f t="shared" si="1768"/>
        <v>1.3891353694920112</v>
      </c>
      <c r="T1840" s="3">
        <f t="shared" si="1769"/>
        <v>33.291011810302734</v>
      </c>
      <c r="U1840" s="2">
        <v>6</v>
      </c>
      <c r="V1840" s="3">
        <f t="shared" si="1770"/>
        <v>1.4200000166893005</v>
      </c>
      <c r="W1840" s="2">
        <v>1</v>
      </c>
      <c r="X1840" s="3">
        <f t="shared" si="1771"/>
        <v>2.8400000333786011</v>
      </c>
      <c r="Y1840" s="2">
        <v>31.777389526367188</v>
      </c>
      <c r="Z1840" s="2">
        <v>33.291011810302734</v>
      </c>
      <c r="AA1840" s="2">
        <v>31.479824066162109</v>
      </c>
      <c r="AB1840" s="2">
        <v>1800.5762939453125</v>
      </c>
      <c r="AC1840" s="2">
        <v>1771.55712890625</v>
      </c>
      <c r="AD1840" s="2">
        <v>36.21875</v>
      </c>
      <c r="AE1840" s="2">
        <v>37.640781402587891</v>
      </c>
      <c r="AF1840" s="2">
        <v>76.446563720703125</v>
      </c>
      <c r="AG1840" s="2">
        <v>79.448028564453125</v>
      </c>
      <c r="AH1840" s="2">
        <v>500.94638061523438</v>
      </c>
      <c r="AI1840" s="2">
        <v>2000.9324951171875</v>
      </c>
      <c r="AJ1840" s="2">
        <v>4.9893240928649902</v>
      </c>
      <c r="AK1840" s="2">
        <v>99.524253845214844</v>
      </c>
      <c r="AL1840" s="2">
        <v>-23.992935180664063</v>
      </c>
      <c r="AM1840" s="2">
        <v>0.50900119543075562</v>
      </c>
      <c r="AN1840" s="2">
        <v>0.66666668653488159</v>
      </c>
      <c r="AO1840" s="2">
        <v>-0.21956524252891541</v>
      </c>
      <c r="AP1840" s="2">
        <v>2.737391471862793</v>
      </c>
      <c r="AQ1840" s="2">
        <v>1</v>
      </c>
      <c r="AR1840" s="2">
        <v>0</v>
      </c>
      <c r="AS1840" s="2">
        <v>0.15999999642372131</v>
      </c>
      <c r="AT1840" s="2">
        <v>111115</v>
      </c>
      <c r="AU1840" s="3">
        <f t="shared" si="1772"/>
        <v>0.83491063435872392</v>
      </c>
      <c r="AV1840" s="3">
        <f t="shared" si="1773"/>
        <v>1.2337068294966445E-3</v>
      </c>
      <c r="AW1840" s="3">
        <f t="shared" si="1774"/>
        <v>306.44101181030271</v>
      </c>
      <c r="AX1840" s="3">
        <f t="shared" si="1775"/>
        <v>304.92738952636716</v>
      </c>
      <c r="AY1840" s="3">
        <f t="shared" si="1776"/>
        <v>320.14919206285776</v>
      </c>
      <c r="AZ1840" s="3">
        <f t="shared" si="1777"/>
        <v>2.8939715473904206</v>
      </c>
      <c r="BA1840" s="3">
        <f t="shared" si="1778"/>
        <v>5.1353060527354106</v>
      </c>
      <c r="BB1840" s="3">
        <f t="shared" si="1779"/>
        <v>51.598538590624337</v>
      </c>
      <c r="BC1840" s="3">
        <f t="shared" si="1780"/>
        <v>13.957757188036446</v>
      </c>
      <c r="BD1840" s="3">
        <f t="shared" si="1781"/>
        <v>32.534200668334961</v>
      </c>
      <c r="BE1840" s="3">
        <f t="shared" si="1782"/>
        <v>4.9213772033791701</v>
      </c>
      <c r="BF1840" s="3">
        <f t="shared" si="1783"/>
        <v>8.4444745266042648E-2</v>
      </c>
      <c r="BG1840" s="3">
        <f t="shared" si="1784"/>
        <v>3.7461706832433994</v>
      </c>
      <c r="BH1840" s="3">
        <f t="shared" si="1785"/>
        <v>1.1752065201357706</v>
      </c>
      <c r="BI1840" s="3">
        <f t="shared" si="1786"/>
        <v>5.3004521524343796E-2</v>
      </c>
      <c r="BJ1840" s="3">
        <f t="shared" si="1787"/>
        <v>131.34362600756057</v>
      </c>
      <c r="BK1840" s="3">
        <f t="shared" si="1788"/>
        <v>0.74494620056561056</v>
      </c>
      <c r="BL1840" s="3">
        <f t="shared" si="1789"/>
        <v>72.527845413701144</v>
      </c>
      <c r="BM1840" s="3">
        <f t="shared" si="1790"/>
        <v>1761.0790244732582</v>
      </c>
      <c r="BN1840" s="3">
        <f t="shared" si="1791"/>
        <v>9.0780638075571123E-3</v>
      </c>
    </row>
    <row r="1841" spans="1:66">
      <c r="C1841"/>
    </row>
    <row r="1842" spans="1:66">
      <c r="A1842" s="1" t="s">
        <v>2483</v>
      </c>
      <c r="B1842" t="s">
        <v>2215</v>
      </c>
      <c r="C1842">
        <v>20190723</v>
      </c>
      <c r="D1842" t="s">
        <v>339</v>
      </c>
      <c r="E1842" s="1" t="s">
        <v>340</v>
      </c>
      <c r="F1842" s="2" t="s">
        <v>2482</v>
      </c>
      <c r="G1842" s="1">
        <v>2000</v>
      </c>
      <c r="H1842">
        <v>400</v>
      </c>
      <c r="I1842">
        <v>29.338294982910156</v>
      </c>
      <c r="J1842">
        <v>600.17022705078125</v>
      </c>
      <c r="K1842" s="2">
        <v>37</v>
      </c>
      <c r="L1842" s="2" t="s">
        <v>2484</v>
      </c>
      <c r="M1842" s="2">
        <v>9732.5</v>
      </c>
      <c r="N1842" s="2">
        <v>0</v>
      </c>
      <c r="O1842" s="3">
        <f t="shared" ref="O1842:O1858" si="1792">(AB1842-AC1842*(1000-AD1842)/(1000-AE1842))*AU1842</f>
        <v>3.5879263242642558</v>
      </c>
      <c r="P1842" s="3">
        <f t="shared" ref="P1842:P1858" si="1793">IF(BF1842&lt;&gt;0,1/(1/BF1842-1/X1842),0)</f>
        <v>0.1243855466438884</v>
      </c>
      <c r="Q1842" s="3">
        <f t="shared" ref="Q1842:Q1859" si="1794">((BI1842-AV1842/2)*AC1842-O1842)/(BI1842+AV1842/2)</f>
        <v>340.18268066129019</v>
      </c>
      <c r="R1842" s="3">
        <f t="shared" ref="R1842:R1858" si="1795">AV1842*1000</f>
        <v>1.5179978872172177</v>
      </c>
      <c r="S1842" s="3">
        <f t="shared" ref="S1842:S1858" si="1796">(BA1842-BG1842)</f>
        <v>1.2207405070931956</v>
      </c>
      <c r="T1842" s="3">
        <f t="shared" ref="T1842:T1859" si="1797">(Z1842+AZ1842*N1842)</f>
        <v>31.631202697753906</v>
      </c>
      <c r="U1842" s="2">
        <v>6</v>
      </c>
      <c r="V1842" s="3">
        <f t="shared" ref="V1842:V1858" si="1798">(U1842*AO1842+AP1842)</f>
        <v>1.4200000166893005</v>
      </c>
      <c r="W1842" s="2">
        <v>1</v>
      </c>
      <c r="X1842" s="3">
        <f t="shared" ref="X1842:X1858" si="1799">V1842*(W1842+1)*(W1842+1)/(W1842*W1842+1)</f>
        <v>2.8400000333786011</v>
      </c>
      <c r="Y1842" s="2">
        <v>29.73724365234375</v>
      </c>
      <c r="Z1842" s="2">
        <v>31.631202697753906</v>
      </c>
      <c r="AA1842" s="2">
        <v>29.338294982910156</v>
      </c>
      <c r="AB1842" s="2">
        <v>399.705078125</v>
      </c>
      <c r="AC1842" s="2">
        <v>395.5179443359375</v>
      </c>
      <c r="AD1842" s="2">
        <v>33.126277923583984</v>
      </c>
      <c r="AE1842" s="2">
        <v>34.591350555419922</v>
      </c>
      <c r="AF1842" s="2">
        <v>78.855148315429688</v>
      </c>
      <c r="AG1842" s="2">
        <v>82.342666625976563</v>
      </c>
      <c r="AH1842" s="2">
        <v>600.17022705078125</v>
      </c>
      <c r="AI1842" s="2">
        <v>2000.5255126953125</v>
      </c>
      <c r="AJ1842" s="2">
        <v>16.933307647705078</v>
      </c>
      <c r="AK1842" s="2">
        <v>99.896881103515625</v>
      </c>
      <c r="AL1842" s="2">
        <v>-3.2443408966064453</v>
      </c>
      <c r="AM1842" s="2">
        <v>-1.0996754169464111</v>
      </c>
      <c r="AN1842" s="2">
        <v>1</v>
      </c>
      <c r="AO1842" s="2">
        <v>-0.21956524252891541</v>
      </c>
      <c r="AP1842" s="2">
        <v>2.737391471862793</v>
      </c>
      <c r="AQ1842" s="2">
        <v>1</v>
      </c>
      <c r="AR1842" s="2">
        <v>0</v>
      </c>
      <c r="AS1842" s="2">
        <v>0.15999999642372131</v>
      </c>
      <c r="AT1842" s="2">
        <v>111115</v>
      </c>
      <c r="AU1842" s="3">
        <f t="shared" ref="AU1842:AU1858" si="1800">AH1842*0.000001/(U1842*0.0001)</f>
        <v>1.0002837117513019</v>
      </c>
      <c r="AV1842" s="3">
        <f t="shared" ref="AV1842:AV1858" si="1801">(AE1842-AD1842)/(1000-AE1842)*AU1842</f>
        <v>1.5179978872172178E-3</v>
      </c>
      <c r="AW1842" s="3">
        <f t="shared" ref="AW1842:AW1858" si="1802">(Z1842+273.15)</f>
        <v>304.78120269775388</v>
      </c>
      <c r="AX1842" s="3">
        <f t="shared" ref="AX1842:AX1858" si="1803">(Y1842+273.15)</f>
        <v>302.88724365234373</v>
      </c>
      <c r="AY1842" s="3">
        <f t="shared" ref="AY1842:AY1858" si="1804">(AI1842*AQ1842+AJ1842*AR1842)*AS1842</f>
        <v>320.08407487681325</v>
      </c>
      <c r="AZ1842" s="3">
        <f t="shared" ref="AZ1842:AZ1858" si="1805">((AY1842+0.00000010773*(AX1842^4-AW1842^4))-AV1842*44100)/(V1842*51.4+0.00000043092*AW1842^3)</f>
        <v>2.7028264476859358</v>
      </c>
      <c r="BA1842" s="3">
        <f t="shared" ref="BA1842:BA1858" si="1806">0.61365*EXP(17.502*T1842/(240.97+T1842))</f>
        <v>4.6763085407380087</v>
      </c>
      <c r="BB1842" s="3">
        <f t="shared" ref="BB1842:BB1858" si="1807">BA1842*1000/AK1842</f>
        <v>46.811356761902324</v>
      </c>
      <c r="BC1842" s="3">
        <f t="shared" ref="BC1842:BC1858" si="1808">(BB1842-AE1842)</f>
        <v>12.220006206482402</v>
      </c>
      <c r="BD1842" s="3">
        <f t="shared" ref="BD1842:BD1859" si="1809">IF(N1842,Z1842,(Y1842+Z1842)/2)</f>
        <v>30.684223175048828</v>
      </c>
      <c r="BE1842" s="3">
        <f t="shared" ref="BE1842:BE1858" si="1810">0.61365*EXP(17.502*BD1842/(240.97+BD1842))</f>
        <v>4.4307858646115736</v>
      </c>
      <c r="BF1842" s="3">
        <f t="shared" ref="BF1842:BF1858" si="1811">IF(BC1842&lt;&gt;0,(1000-(BB1842+AE1842)/2)/BC1842*AV1842,0)</f>
        <v>0.11916633214015926</v>
      </c>
      <c r="BG1842" s="3">
        <f t="shared" ref="BG1842:BG1858" si="1812">AE1842*AK1842/1000</f>
        <v>3.4555680336448131</v>
      </c>
      <c r="BH1842" s="3">
        <f t="shared" ref="BH1842:BH1858" si="1813">(BE1842-BG1842)</f>
        <v>0.97521783096676051</v>
      </c>
      <c r="BI1842" s="3">
        <f t="shared" ref="BI1842:BI1859" si="1814">1/(1.6/P1842+1.37/X1842)</f>
        <v>7.4930921913164042E-2</v>
      </c>
      <c r="BJ1842" s="3">
        <f t="shared" ref="BJ1842:BJ1859" si="1815">Q1842*AK1842*0.001</f>
        <v>33.983188803496134</v>
      </c>
      <c r="BK1842" s="3">
        <f t="shared" ref="BK1842:BK1859" si="1816">Q1842/AC1842</f>
        <v>0.86009417659278764</v>
      </c>
      <c r="BL1842" s="3">
        <f t="shared" ref="BL1842:BL1859" si="1817">(1-AV1842*AK1842/BA1842/P1842)*100</f>
        <v>73.92946045441083</v>
      </c>
      <c r="BM1842" s="3">
        <f t="shared" ref="BM1842:BM1859" si="1818">(AC1842-O1842/(X1842/1.35))</f>
        <v>393.81241599761756</v>
      </c>
      <c r="BN1842" s="3">
        <f t="shared" ref="BN1842:BN1859" si="1819">O1842*BL1842/100/BM1842</f>
        <v>6.7355280465468768E-3</v>
      </c>
    </row>
    <row r="1843" spans="1:66">
      <c r="A1843" s="1" t="s">
        <v>2483</v>
      </c>
      <c r="B1843" t="s">
        <v>2215</v>
      </c>
      <c r="C1843">
        <v>20190723</v>
      </c>
      <c r="D1843" t="s">
        <v>339</v>
      </c>
      <c r="E1843" s="1" t="s">
        <v>340</v>
      </c>
      <c r="F1843" s="2" t="s">
        <v>2482</v>
      </c>
      <c r="G1843" s="1">
        <v>2000</v>
      </c>
      <c r="H1843">
        <v>325</v>
      </c>
      <c r="I1843">
        <v>29.337915420532227</v>
      </c>
      <c r="J1843">
        <v>600.1844482421875</v>
      </c>
      <c r="K1843" s="2">
        <v>38</v>
      </c>
      <c r="L1843" s="2" t="s">
        <v>2485</v>
      </c>
      <c r="M1843" s="2">
        <v>9821</v>
      </c>
      <c r="N1843" s="2">
        <v>0</v>
      </c>
      <c r="O1843" s="3">
        <f t="shared" si="1792"/>
        <v>2.9194786725827275</v>
      </c>
      <c r="P1843" s="3">
        <f t="shared" si="1793"/>
        <v>0.12618869971327748</v>
      </c>
      <c r="Q1843" s="3">
        <f t="shared" si="1794"/>
        <v>277.1312694450923</v>
      </c>
      <c r="R1843" s="3">
        <f t="shared" si="1795"/>
        <v>1.5366314273488488</v>
      </c>
      <c r="S1843" s="3">
        <f t="shared" si="1796"/>
        <v>1.2187721875704249</v>
      </c>
      <c r="T1843" s="3">
        <f t="shared" si="1797"/>
        <v>31.632131576538086</v>
      </c>
      <c r="U1843" s="2">
        <v>6</v>
      </c>
      <c r="V1843" s="3">
        <f t="shared" si="1798"/>
        <v>1.4200000166893005</v>
      </c>
      <c r="W1843" s="2">
        <v>1</v>
      </c>
      <c r="X1843" s="3">
        <f t="shared" si="1799"/>
        <v>2.8400000333786011</v>
      </c>
      <c r="Y1843" s="2">
        <v>29.740306854248047</v>
      </c>
      <c r="Z1843" s="2">
        <v>31.632131576538086</v>
      </c>
      <c r="AA1843" s="2">
        <v>29.337915420532227</v>
      </c>
      <c r="AB1843" s="2">
        <v>325.0242919921875</v>
      </c>
      <c r="AC1843" s="2">
        <v>321.61166381835938</v>
      </c>
      <c r="AD1843" s="2">
        <v>33.131095886230469</v>
      </c>
      <c r="AE1843" s="2">
        <v>34.614082336425781</v>
      </c>
      <c r="AF1843" s="2">
        <v>78.8514404296875</v>
      </c>
      <c r="AG1843" s="2">
        <v>82.38092041015625</v>
      </c>
      <c r="AH1843" s="2">
        <v>600.1844482421875</v>
      </c>
      <c r="AI1843" s="2">
        <v>2000.50634765625</v>
      </c>
      <c r="AJ1843" s="2">
        <v>17.58740234375</v>
      </c>
      <c r="AK1843" s="2">
        <v>99.895263671875</v>
      </c>
      <c r="AL1843" s="2">
        <v>-2.4652576446533203</v>
      </c>
      <c r="AM1843" s="2">
        <v>-1.0955173969268799</v>
      </c>
      <c r="AN1843" s="2">
        <v>1</v>
      </c>
      <c r="AO1843" s="2">
        <v>-0.21956524252891541</v>
      </c>
      <c r="AP1843" s="2">
        <v>2.737391471862793</v>
      </c>
      <c r="AQ1843" s="2">
        <v>1</v>
      </c>
      <c r="AR1843" s="2">
        <v>0</v>
      </c>
      <c r="AS1843" s="2">
        <v>0.15999999642372131</v>
      </c>
      <c r="AT1843" s="2">
        <v>111115</v>
      </c>
      <c r="AU1843" s="3">
        <f t="shared" si="1800"/>
        <v>1.000307413736979</v>
      </c>
      <c r="AV1843" s="3">
        <f t="shared" si="1801"/>
        <v>1.5366314273488489E-3</v>
      </c>
      <c r="AW1843" s="3">
        <f t="shared" si="1802"/>
        <v>304.78213157653806</v>
      </c>
      <c r="AX1843" s="3">
        <f t="shared" si="1803"/>
        <v>302.89030685424802</v>
      </c>
      <c r="AY1843" s="3">
        <f t="shared" si="1804"/>
        <v>320.08100847063179</v>
      </c>
      <c r="AZ1843" s="3">
        <f t="shared" si="1805"/>
        <v>2.6934382868405926</v>
      </c>
      <c r="BA1843" s="3">
        <f t="shared" si="1806"/>
        <v>4.6765550693276694</v>
      </c>
      <c r="BB1843" s="3">
        <f t="shared" si="1807"/>
        <v>46.814582568085548</v>
      </c>
      <c r="BC1843" s="3">
        <f t="shared" si="1808"/>
        <v>12.200500231659767</v>
      </c>
      <c r="BD1843" s="3">
        <f t="shared" si="1809"/>
        <v>30.686219215393066</v>
      </c>
      <c r="BE1843" s="3">
        <f t="shared" si="1810"/>
        <v>4.4312913276359218</v>
      </c>
      <c r="BF1843" s="3">
        <f t="shared" si="1811"/>
        <v>0.12082033331174734</v>
      </c>
      <c r="BG1843" s="3">
        <f t="shared" si="1812"/>
        <v>3.4577828817572445</v>
      </c>
      <c r="BH1843" s="3">
        <f t="shared" si="1813"/>
        <v>0.97350844587867735</v>
      </c>
      <c r="BI1843" s="3">
        <f t="shared" si="1814"/>
        <v>7.5977345171464011E-2</v>
      </c>
      <c r="BJ1843" s="3">
        <f t="shared" si="1815"/>
        <v>27.684101232938932</v>
      </c>
      <c r="BK1843" s="3">
        <f t="shared" si="1816"/>
        <v>0.86169533204993209</v>
      </c>
      <c r="BL1843" s="3">
        <f t="shared" si="1817"/>
        <v>73.988338684639615</v>
      </c>
      <c r="BM1843" s="3">
        <f t="shared" si="1818"/>
        <v>320.2238834797451</v>
      </c>
      <c r="BN1843" s="3">
        <f t="shared" si="1819"/>
        <v>6.7455111237290297E-3</v>
      </c>
    </row>
    <row r="1844" spans="1:66">
      <c r="A1844" s="1" t="s">
        <v>2483</v>
      </c>
      <c r="B1844" t="s">
        <v>2215</v>
      </c>
      <c r="C1844">
        <v>20190723</v>
      </c>
      <c r="D1844" t="s">
        <v>339</v>
      </c>
      <c r="E1844" s="1" t="s">
        <v>340</v>
      </c>
      <c r="F1844" s="2" t="s">
        <v>2482</v>
      </c>
      <c r="G1844" s="1">
        <v>2000</v>
      </c>
      <c r="H1844">
        <v>250</v>
      </c>
      <c r="I1844">
        <v>29.337387084960938</v>
      </c>
      <c r="J1844">
        <v>600.19012451171875</v>
      </c>
      <c r="K1844" s="2">
        <v>39</v>
      </c>
      <c r="L1844" s="2" t="s">
        <v>2486</v>
      </c>
      <c r="M1844" s="2">
        <v>9911.5</v>
      </c>
      <c r="N1844" s="2">
        <v>0</v>
      </c>
      <c r="O1844" s="3">
        <f t="shared" si="1792"/>
        <v>2.1467235767213104</v>
      </c>
      <c r="P1844" s="3">
        <f t="shared" si="1793"/>
        <v>0.1258294202921241</v>
      </c>
      <c r="Q1844" s="3">
        <f t="shared" si="1794"/>
        <v>214.20108687360582</v>
      </c>
      <c r="R1844" s="3">
        <f t="shared" si="1795"/>
        <v>1.535984820078087</v>
      </c>
      <c r="S1844" s="3">
        <f t="shared" si="1796"/>
        <v>1.2215559611638271</v>
      </c>
      <c r="T1844" s="3">
        <f t="shared" si="1797"/>
        <v>31.640256881713867</v>
      </c>
      <c r="U1844" s="2">
        <v>6</v>
      </c>
      <c r="V1844" s="3">
        <f t="shared" si="1798"/>
        <v>1.4200000166893005</v>
      </c>
      <c r="W1844" s="2">
        <v>1</v>
      </c>
      <c r="X1844" s="3">
        <f t="shared" si="1799"/>
        <v>2.8400000333786011</v>
      </c>
      <c r="Y1844" s="2">
        <v>29.73931884765625</v>
      </c>
      <c r="Z1844" s="2">
        <v>31.640256881713867</v>
      </c>
      <c r="AA1844" s="2">
        <v>29.337387084960938</v>
      </c>
      <c r="AB1844" s="2">
        <v>249.736083984375</v>
      </c>
      <c r="AC1844" s="2">
        <v>247.21044921875</v>
      </c>
      <c r="AD1844" s="2">
        <v>33.126106262207031</v>
      </c>
      <c r="AE1844" s="2">
        <v>34.608463287353516</v>
      </c>
      <c r="AF1844" s="2">
        <v>78.842552185058594</v>
      </c>
      <c r="AG1844" s="2">
        <v>82.37066650390625</v>
      </c>
      <c r="AH1844" s="2">
        <v>600.19012451171875</v>
      </c>
      <c r="AI1844" s="2">
        <v>2000.5516357421875</v>
      </c>
      <c r="AJ1844" s="2">
        <v>18.71245002746582</v>
      </c>
      <c r="AK1844" s="2">
        <v>99.89337158203125</v>
      </c>
      <c r="AL1844" s="2">
        <v>-1.5902729034423828</v>
      </c>
      <c r="AM1844" s="2">
        <v>-1.1124851703643799</v>
      </c>
      <c r="AN1844" s="2">
        <v>1</v>
      </c>
      <c r="AO1844" s="2">
        <v>-0.21956524252891541</v>
      </c>
      <c r="AP1844" s="2">
        <v>2.737391471862793</v>
      </c>
      <c r="AQ1844" s="2">
        <v>1</v>
      </c>
      <c r="AR1844" s="2">
        <v>0</v>
      </c>
      <c r="AS1844" s="2">
        <v>0.15999999642372131</v>
      </c>
      <c r="AT1844" s="2">
        <v>111115</v>
      </c>
      <c r="AU1844" s="3">
        <f t="shared" si="1800"/>
        <v>1.0003168741861979</v>
      </c>
      <c r="AV1844" s="3">
        <f t="shared" si="1801"/>
        <v>1.535984820078087E-3</v>
      </c>
      <c r="AW1844" s="3">
        <f t="shared" si="1802"/>
        <v>304.79025688171384</v>
      </c>
      <c r="AX1844" s="3">
        <f t="shared" si="1803"/>
        <v>302.88931884765623</v>
      </c>
      <c r="AY1844" s="3">
        <f t="shared" si="1804"/>
        <v>320.08825456421982</v>
      </c>
      <c r="AZ1844" s="3">
        <f t="shared" si="1805"/>
        <v>2.6925246571985695</v>
      </c>
      <c r="BA1844" s="3">
        <f t="shared" si="1806"/>
        <v>4.6787120442105188</v>
      </c>
      <c r="BB1844" s="3">
        <f t="shared" si="1807"/>
        <v>46.837062060403241</v>
      </c>
      <c r="BC1844" s="3">
        <f t="shared" si="1808"/>
        <v>12.228598773049725</v>
      </c>
      <c r="BD1844" s="3">
        <f t="shared" si="1809"/>
        <v>30.689787864685059</v>
      </c>
      <c r="BE1844" s="3">
        <f t="shared" si="1810"/>
        <v>4.4321951521308103</v>
      </c>
      <c r="BF1844" s="3">
        <f t="shared" si="1811"/>
        <v>0.12049093294536992</v>
      </c>
      <c r="BG1844" s="3">
        <f t="shared" si="1812"/>
        <v>3.4571560830466916</v>
      </c>
      <c r="BH1844" s="3">
        <f t="shared" si="1813"/>
        <v>0.97503906908411864</v>
      </c>
      <c r="BI1844" s="3">
        <f t="shared" si="1814"/>
        <v>7.5768932104579551E-2</v>
      </c>
      <c r="BJ1844" s="3">
        <f t="shared" si="1815"/>
        <v>21.397268764340065</v>
      </c>
      <c r="BK1844" s="3">
        <f t="shared" si="1816"/>
        <v>0.86647262504694911</v>
      </c>
      <c r="BL1844" s="3">
        <f t="shared" si="1817"/>
        <v>73.937559398443469</v>
      </c>
      <c r="BM1844" s="3">
        <f t="shared" si="1818"/>
        <v>246.18999964321739</v>
      </c>
      <c r="BN1844" s="3">
        <f t="shared" si="1819"/>
        <v>6.4471953448919789E-3</v>
      </c>
    </row>
    <row r="1845" spans="1:66">
      <c r="A1845" s="1" t="s">
        <v>2483</v>
      </c>
      <c r="B1845" t="s">
        <v>2215</v>
      </c>
      <c r="C1845">
        <v>20190723</v>
      </c>
      <c r="D1845" t="s">
        <v>339</v>
      </c>
      <c r="E1845" s="1" t="s">
        <v>340</v>
      </c>
      <c r="F1845" s="2" t="s">
        <v>2482</v>
      </c>
      <c r="G1845" s="1">
        <v>2000</v>
      </c>
      <c r="H1845">
        <v>175</v>
      </c>
      <c r="I1845">
        <v>29.337593078613281</v>
      </c>
      <c r="J1845">
        <v>600.1688232421875</v>
      </c>
      <c r="K1845" s="2">
        <v>40</v>
      </c>
      <c r="L1845" s="2" t="s">
        <v>2487</v>
      </c>
      <c r="M1845" s="2">
        <v>10001</v>
      </c>
      <c r="N1845" s="2">
        <v>0</v>
      </c>
      <c r="O1845" s="3">
        <f t="shared" si="1792"/>
        <v>1.192999868527141</v>
      </c>
      <c r="P1845" s="3">
        <f t="shared" si="1793"/>
        <v>0.12767192661101598</v>
      </c>
      <c r="Q1845" s="3">
        <f t="shared" si="1794"/>
        <v>154.28535060674517</v>
      </c>
      <c r="R1845" s="3">
        <f t="shared" si="1795"/>
        <v>1.5548828494825224</v>
      </c>
      <c r="S1845" s="3">
        <f t="shared" si="1796"/>
        <v>1.2195015753366301</v>
      </c>
      <c r="T1845" s="3">
        <f t="shared" si="1797"/>
        <v>31.636259078979492</v>
      </c>
      <c r="U1845" s="2">
        <v>6</v>
      </c>
      <c r="V1845" s="3">
        <f t="shared" si="1798"/>
        <v>1.4200000166893005</v>
      </c>
      <c r="W1845" s="2">
        <v>1</v>
      </c>
      <c r="X1845" s="3">
        <f t="shared" si="1799"/>
        <v>2.8400000333786011</v>
      </c>
      <c r="Y1845" s="2">
        <v>29.739608764648438</v>
      </c>
      <c r="Z1845" s="2">
        <v>31.636259078979492</v>
      </c>
      <c r="AA1845" s="2">
        <v>29.337593078613281</v>
      </c>
      <c r="AB1845" s="2">
        <v>174.586181640625</v>
      </c>
      <c r="AC1845" s="2">
        <v>173.12440490722656</v>
      </c>
      <c r="AD1845" s="2">
        <v>33.117649078369141</v>
      </c>
      <c r="AE1845" s="2">
        <v>34.618282318115234</v>
      </c>
      <c r="AF1845" s="2">
        <v>78.821388244628906</v>
      </c>
      <c r="AG1845" s="2">
        <v>82.392951965332031</v>
      </c>
      <c r="AH1845" s="2">
        <v>600.1688232421875</v>
      </c>
      <c r="AI1845" s="2">
        <v>2000.5072021484375</v>
      </c>
      <c r="AJ1845" s="2">
        <v>19.322399139404297</v>
      </c>
      <c r="AK1845" s="2">
        <v>99.893722534179688</v>
      </c>
      <c r="AL1845" s="2">
        <v>-0.84356880187988281</v>
      </c>
      <c r="AM1845" s="2">
        <v>-1.1090519428253174</v>
      </c>
      <c r="AN1845" s="2">
        <v>1</v>
      </c>
      <c r="AO1845" s="2">
        <v>-0.21956524252891541</v>
      </c>
      <c r="AP1845" s="2">
        <v>2.737391471862793</v>
      </c>
      <c r="AQ1845" s="2">
        <v>1</v>
      </c>
      <c r="AR1845" s="2">
        <v>0</v>
      </c>
      <c r="AS1845" s="2">
        <v>0.15999999642372131</v>
      </c>
      <c r="AT1845" s="2">
        <v>111115</v>
      </c>
      <c r="AU1845" s="3">
        <f t="shared" si="1800"/>
        <v>1.0002813720703125</v>
      </c>
      <c r="AV1845" s="3">
        <f t="shared" si="1801"/>
        <v>1.5548828494825224E-3</v>
      </c>
      <c r="AW1845" s="3">
        <f t="shared" si="1802"/>
        <v>304.78625907897947</v>
      </c>
      <c r="AX1845" s="3">
        <f t="shared" si="1803"/>
        <v>302.88960876464841</v>
      </c>
      <c r="AY1845" s="3">
        <f t="shared" si="1804"/>
        <v>320.08114518937873</v>
      </c>
      <c r="AZ1845" s="3">
        <f t="shared" si="1805"/>
        <v>2.6832866714346193</v>
      </c>
      <c r="BA1845" s="3">
        <f t="shared" si="1806"/>
        <v>4.6776506638323321</v>
      </c>
      <c r="BB1845" s="3">
        <f t="shared" si="1807"/>
        <v>46.826272413983013</v>
      </c>
      <c r="BC1845" s="3">
        <f t="shared" si="1808"/>
        <v>12.207990095867778</v>
      </c>
      <c r="BD1845" s="3">
        <f t="shared" si="1809"/>
        <v>30.687933921813965</v>
      </c>
      <c r="BE1845" s="3">
        <f t="shared" si="1810"/>
        <v>4.4317255877758646</v>
      </c>
      <c r="BF1845" s="3">
        <f t="shared" si="1811"/>
        <v>0.12217936507984671</v>
      </c>
      <c r="BG1845" s="3">
        <f t="shared" si="1812"/>
        <v>3.458149088495702</v>
      </c>
      <c r="BH1845" s="3">
        <f t="shared" si="1813"/>
        <v>0.97357649928016254</v>
      </c>
      <c r="BI1845" s="3">
        <f t="shared" si="1814"/>
        <v>7.6837284517573753E-2</v>
      </c>
      <c r="BJ1845" s="3">
        <f t="shared" si="1815"/>
        <v>15.412138004598834</v>
      </c>
      <c r="BK1845" s="3">
        <f t="shared" si="1816"/>
        <v>0.89118198378456914</v>
      </c>
      <c r="BL1845" s="3">
        <f t="shared" si="1817"/>
        <v>73.991657608716935</v>
      </c>
      <c r="BM1845" s="3">
        <f t="shared" si="1818"/>
        <v>172.55730990596501</v>
      </c>
      <c r="BN1845" s="3">
        <f t="shared" si="1819"/>
        <v>5.1155200464940214E-3</v>
      </c>
    </row>
    <row r="1846" spans="1:66">
      <c r="A1846" s="1" t="s">
        <v>2483</v>
      </c>
      <c r="B1846" t="s">
        <v>2215</v>
      </c>
      <c r="C1846">
        <v>20190723</v>
      </c>
      <c r="D1846" t="s">
        <v>339</v>
      </c>
      <c r="E1846" s="1" t="s">
        <v>340</v>
      </c>
      <c r="F1846" s="2" t="s">
        <v>2482</v>
      </c>
      <c r="G1846" s="1">
        <v>2000</v>
      </c>
      <c r="H1846">
        <v>100</v>
      </c>
      <c r="I1846">
        <v>29.337156295776367</v>
      </c>
      <c r="J1846">
        <v>600.2008056640625</v>
      </c>
      <c r="K1846" s="2">
        <v>41</v>
      </c>
      <c r="L1846" s="2" t="s">
        <v>2488</v>
      </c>
      <c r="M1846" s="2">
        <v>10090</v>
      </c>
      <c r="N1846" s="2">
        <v>0</v>
      </c>
      <c r="O1846" s="3">
        <f t="shared" si="1792"/>
        <v>0.30892478619313513</v>
      </c>
      <c r="P1846" s="3">
        <f t="shared" si="1793"/>
        <v>0.12938410663736419</v>
      </c>
      <c r="Q1846" s="3">
        <f t="shared" si="1794"/>
        <v>93.778996693755332</v>
      </c>
      <c r="R1846" s="3">
        <f t="shared" si="1795"/>
        <v>1.5765681391020188</v>
      </c>
      <c r="S1846" s="3">
        <f t="shared" si="1796"/>
        <v>1.2208476070559606</v>
      </c>
      <c r="T1846" s="3">
        <f t="shared" si="1797"/>
        <v>31.643350601196289</v>
      </c>
      <c r="U1846" s="2">
        <v>6</v>
      </c>
      <c r="V1846" s="3">
        <f t="shared" si="1798"/>
        <v>1.4200000166893005</v>
      </c>
      <c r="W1846" s="2">
        <v>1</v>
      </c>
      <c r="X1846" s="3">
        <f t="shared" si="1799"/>
        <v>2.8400000333786011</v>
      </c>
      <c r="Y1846" s="2">
        <v>29.741216659545898</v>
      </c>
      <c r="Z1846" s="2">
        <v>31.643350601196289</v>
      </c>
      <c r="AA1846" s="2">
        <v>29.337156295776367</v>
      </c>
      <c r="AB1846" s="2">
        <v>100.1739501953125</v>
      </c>
      <c r="AC1846" s="2">
        <v>99.707984924316406</v>
      </c>
      <c r="AD1846" s="2">
        <v>33.101837158203125</v>
      </c>
      <c r="AE1846" s="2">
        <v>34.623310089111328</v>
      </c>
      <c r="AF1846" s="2">
        <v>78.777259826660156</v>
      </c>
      <c r="AG1846" s="2">
        <v>82.39813232421875</v>
      </c>
      <c r="AH1846" s="2">
        <v>600.2008056640625</v>
      </c>
      <c r="AI1846" s="2">
        <v>2000.542236328125</v>
      </c>
      <c r="AJ1846" s="2">
        <v>19.278617858886719</v>
      </c>
      <c r="AK1846" s="2">
        <v>99.894721984863281</v>
      </c>
      <c r="AL1846" s="2">
        <v>-0.14143562316894531</v>
      </c>
      <c r="AM1846" s="2">
        <v>-1.114304780960083</v>
      </c>
      <c r="AN1846" s="2">
        <v>1</v>
      </c>
      <c r="AO1846" s="2">
        <v>-0.21956524252891541</v>
      </c>
      <c r="AP1846" s="2">
        <v>2.737391471862793</v>
      </c>
      <c r="AQ1846" s="2">
        <v>1</v>
      </c>
      <c r="AR1846" s="2">
        <v>0</v>
      </c>
      <c r="AS1846" s="2">
        <v>0.15999999642372131</v>
      </c>
      <c r="AT1846" s="2">
        <v>111115</v>
      </c>
      <c r="AU1846" s="3">
        <f t="shared" si="1800"/>
        <v>1.0003346761067706</v>
      </c>
      <c r="AV1846" s="3">
        <f t="shared" si="1801"/>
        <v>1.5765681391020187E-3</v>
      </c>
      <c r="AW1846" s="3">
        <f t="shared" si="1802"/>
        <v>304.79335060119627</v>
      </c>
      <c r="AX1846" s="3">
        <f t="shared" si="1803"/>
        <v>302.89121665954588</v>
      </c>
      <c r="AY1846" s="3">
        <f t="shared" si="1804"/>
        <v>320.08675065800344</v>
      </c>
      <c r="AZ1846" s="3">
        <f t="shared" si="1805"/>
        <v>2.6713101760987237</v>
      </c>
      <c r="BA1846" s="3">
        <f t="shared" si="1806"/>
        <v>4.6795335426034486</v>
      </c>
      <c r="BB1846" s="3">
        <f t="shared" si="1807"/>
        <v>46.844652546433068</v>
      </c>
      <c r="BC1846" s="3">
        <f t="shared" si="1808"/>
        <v>12.22134245732174</v>
      </c>
      <c r="BD1846" s="3">
        <f t="shared" si="1809"/>
        <v>30.692283630371094</v>
      </c>
      <c r="BE1846" s="3">
        <f t="shared" si="1810"/>
        <v>4.4328273450217521</v>
      </c>
      <c r="BF1846" s="3">
        <f t="shared" si="1811"/>
        <v>0.12374649080155696</v>
      </c>
      <c r="BG1846" s="3">
        <f t="shared" si="1812"/>
        <v>3.4586859355474879</v>
      </c>
      <c r="BH1846" s="3">
        <f t="shared" si="1813"/>
        <v>0.9741414094742642</v>
      </c>
      <c r="BI1846" s="3">
        <f t="shared" si="1814"/>
        <v>7.7829044943895934E-2</v>
      </c>
      <c r="BJ1846" s="3">
        <f t="shared" si="1815"/>
        <v>9.3680268027421025</v>
      </c>
      <c r="BK1846" s="3">
        <f t="shared" si="1816"/>
        <v>0.94053647523755002</v>
      </c>
      <c r="BL1846" s="3">
        <f t="shared" si="1817"/>
        <v>73.988116988844823</v>
      </c>
      <c r="BM1846" s="3">
        <f t="shared" si="1818"/>
        <v>99.561136876267412</v>
      </c>
      <c r="BN1846" s="3">
        <f t="shared" si="1819"/>
        <v>2.2957515290346151E-3</v>
      </c>
    </row>
    <row r="1847" spans="1:66">
      <c r="A1847" s="1" t="s">
        <v>2483</v>
      </c>
      <c r="B1847" t="s">
        <v>2215</v>
      </c>
      <c r="C1847">
        <v>20190723</v>
      </c>
      <c r="D1847" t="s">
        <v>339</v>
      </c>
      <c r="E1847" s="1" t="s">
        <v>340</v>
      </c>
      <c r="F1847" s="2" t="s">
        <v>2482</v>
      </c>
      <c r="G1847" s="1">
        <v>2000</v>
      </c>
      <c r="H1847">
        <v>66</v>
      </c>
      <c r="I1847">
        <v>29.335763931274414</v>
      </c>
      <c r="J1847">
        <v>600.208251953125</v>
      </c>
      <c r="K1847" s="2">
        <v>42</v>
      </c>
      <c r="L1847" s="2" t="s">
        <v>2489</v>
      </c>
      <c r="M1847" s="2">
        <v>10180.5</v>
      </c>
      <c r="N1847" s="2">
        <v>0</v>
      </c>
      <c r="O1847" s="3">
        <f t="shared" si="1792"/>
        <v>-0.1274930707119763</v>
      </c>
      <c r="P1847" s="3">
        <f t="shared" si="1793"/>
        <v>0.13070072050567813</v>
      </c>
      <c r="Q1847" s="3">
        <f t="shared" si="1794"/>
        <v>65.892405675798585</v>
      </c>
      <c r="R1847" s="3">
        <f t="shared" si="1795"/>
        <v>1.5852478638136094</v>
      </c>
      <c r="S1847" s="3">
        <f t="shared" si="1796"/>
        <v>1.2157688748649145</v>
      </c>
      <c r="T1847" s="3">
        <f t="shared" si="1797"/>
        <v>31.625896453857422</v>
      </c>
      <c r="U1847" s="2">
        <v>6</v>
      </c>
      <c r="V1847" s="3">
        <f t="shared" si="1798"/>
        <v>1.4200000166893005</v>
      </c>
      <c r="W1847" s="2">
        <v>1</v>
      </c>
      <c r="X1847" s="3">
        <f t="shared" si="1799"/>
        <v>2.8400000333786011</v>
      </c>
      <c r="Y1847" s="2">
        <v>29.740549087524414</v>
      </c>
      <c r="Z1847" s="2">
        <v>31.625896453857422</v>
      </c>
      <c r="AA1847" s="2">
        <v>29.335763931274414</v>
      </c>
      <c r="AB1847" s="2">
        <v>65.572792053222656</v>
      </c>
      <c r="AC1847" s="2">
        <v>65.596290588378906</v>
      </c>
      <c r="AD1847" s="2">
        <v>33.097934722900391</v>
      </c>
      <c r="AE1847" s="2">
        <v>34.627758026123047</v>
      </c>
      <c r="AF1847" s="2">
        <v>78.771026611328125</v>
      </c>
      <c r="AG1847" s="2">
        <v>82.411911010742188</v>
      </c>
      <c r="AH1847" s="2">
        <v>600.208251953125</v>
      </c>
      <c r="AI1847" s="2">
        <v>2000.3634033203125</v>
      </c>
      <c r="AJ1847" s="2">
        <v>18.916120529174805</v>
      </c>
      <c r="AK1847" s="2">
        <v>99.894760131835938</v>
      </c>
      <c r="AL1847" s="2">
        <v>1.1053085327148438E-2</v>
      </c>
      <c r="AM1847" s="2">
        <v>-1.1158649921417236</v>
      </c>
      <c r="AN1847" s="2">
        <v>1</v>
      </c>
      <c r="AO1847" s="2">
        <v>-0.21956524252891541</v>
      </c>
      <c r="AP1847" s="2">
        <v>2.737391471862793</v>
      </c>
      <c r="AQ1847" s="2">
        <v>1</v>
      </c>
      <c r="AR1847" s="2">
        <v>0</v>
      </c>
      <c r="AS1847" s="2">
        <v>0.15999999642372131</v>
      </c>
      <c r="AT1847" s="2">
        <v>111115</v>
      </c>
      <c r="AU1847" s="3">
        <f t="shared" si="1800"/>
        <v>1.0003470865885415</v>
      </c>
      <c r="AV1847" s="3">
        <f t="shared" si="1801"/>
        <v>1.5852478638136093E-3</v>
      </c>
      <c r="AW1847" s="3">
        <f t="shared" si="1802"/>
        <v>304.7758964538574</v>
      </c>
      <c r="AX1847" s="3">
        <f t="shared" si="1803"/>
        <v>302.89054908752439</v>
      </c>
      <c r="AY1847" s="3">
        <f t="shared" si="1804"/>
        <v>320.058137377393</v>
      </c>
      <c r="AZ1847" s="3">
        <f t="shared" si="1805"/>
        <v>2.6689526056987485</v>
      </c>
      <c r="BA1847" s="3">
        <f t="shared" si="1806"/>
        <v>4.674900456787733</v>
      </c>
      <c r="BB1847" s="3">
        <f t="shared" si="1807"/>
        <v>46.798254989731603</v>
      </c>
      <c r="BC1847" s="3">
        <f t="shared" si="1808"/>
        <v>12.170496963608556</v>
      </c>
      <c r="BD1847" s="3">
        <f t="shared" si="1809"/>
        <v>30.683222770690918</v>
      </c>
      <c r="BE1847" s="3">
        <f t="shared" si="1810"/>
        <v>4.4305325482416373</v>
      </c>
      <c r="BF1847" s="3">
        <f t="shared" si="1811"/>
        <v>0.12495033372627354</v>
      </c>
      <c r="BG1847" s="3">
        <f t="shared" si="1812"/>
        <v>3.4591315819228186</v>
      </c>
      <c r="BH1847" s="3">
        <f t="shared" si="1813"/>
        <v>0.97140096631881878</v>
      </c>
      <c r="BI1847" s="3">
        <f t="shared" si="1814"/>
        <v>7.8591008248023939E-2</v>
      </c>
      <c r="BJ1847" s="3">
        <f t="shared" si="1815"/>
        <v>6.5823060594935239</v>
      </c>
      <c r="BK1847" s="3">
        <f t="shared" si="1816"/>
        <v>1.0045142047631599</v>
      </c>
      <c r="BL1847" s="3">
        <f t="shared" si="1817"/>
        <v>74.082713148632905</v>
      </c>
      <c r="BM1847" s="3">
        <f t="shared" si="1818"/>
        <v>65.656894688181126</v>
      </c>
      <c r="BN1847" s="3">
        <f t="shared" si="1819"/>
        <v>-1.4385439078180937E-3</v>
      </c>
    </row>
    <row r="1848" spans="1:66">
      <c r="A1848" s="1" t="s">
        <v>2483</v>
      </c>
      <c r="B1848" t="s">
        <v>2215</v>
      </c>
      <c r="C1848">
        <v>20190723</v>
      </c>
      <c r="D1848" t="s">
        <v>339</v>
      </c>
      <c r="E1848" s="1" t="s">
        <v>340</v>
      </c>
      <c r="F1848" s="2" t="s">
        <v>2482</v>
      </c>
      <c r="G1848" s="1">
        <v>2000</v>
      </c>
      <c r="H1848">
        <v>33</v>
      </c>
      <c r="I1848">
        <v>29.336799621582031</v>
      </c>
      <c r="J1848">
        <v>600.18304443359375</v>
      </c>
      <c r="K1848" s="2">
        <v>43</v>
      </c>
      <c r="L1848" s="2" t="s">
        <v>2490</v>
      </c>
      <c r="M1848" s="2">
        <v>10270</v>
      </c>
      <c r="N1848" s="2">
        <v>0</v>
      </c>
      <c r="O1848" s="3">
        <f t="shared" si="1792"/>
        <v>-0.26098958647211784</v>
      </c>
      <c r="P1848" s="3">
        <f t="shared" si="1793"/>
        <v>0.13229446681967857</v>
      </c>
      <c r="Q1848" s="3">
        <f t="shared" si="1794"/>
        <v>47.080636103520902</v>
      </c>
      <c r="R1848" s="3">
        <f t="shared" si="1795"/>
        <v>1.5988278480102756</v>
      </c>
      <c r="S1848" s="3">
        <f t="shared" si="1796"/>
        <v>1.2120853118288517</v>
      </c>
      <c r="T1848" s="3">
        <f t="shared" si="1797"/>
        <v>31.615209579467773</v>
      </c>
      <c r="U1848" s="2">
        <v>6</v>
      </c>
      <c r="V1848" s="3">
        <f t="shared" si="1798"/>
        <v>1.4200000166893005</v>
      </c>
      <c r="W1848" s="2">
        <v>1</v>
      </c>
      <c r="X1848" s="3">
        <f t="shared" si="1799"/>
        <v>2.8400000333786011</v>
      </c>
      <c r="Y1848" s="2">
        <v>29.739923477172852</v>
      </c>
      <c r="Z1848" s="2">
        <v>31.615209579467773</v>
      </c>
      <c r="AA1848" s="2">
        <v>29.336799621582031</v>
      </c>
      <c r="AB1848" s="2">
        <v>44.531806945800781</v>
      </c>
      <c r="AC1848" s="2">
        <v>44.721237182617188</v>
      </c>
      <c r="AD1848" s="2">
        <v>33.092975616455078</v>
      </c>
      <c r="AE1848" s="2">
        <v>34.635955810546875</v>
      </c>
      <c r="AF1848" s="2">
        <v>78.762733459472656</v>
      </c>
      <c r="AG1848" s="2">
        <v>82.435096740722656</v>
      </c>
      <c r="AH1848" s="2">
        <v>600.18304443359375</v>
      </c>
      <c r="AI1848" s="2">
        <v>2000.4661865234375</v>
      </c>
      <c r="AJ1848" s="2">
        <v>18.215188980102539</v>
      </c>
      <c r="AK1848" s="2">
        <v>99.895622253417969</v>
      </c>
      <c r="AL1848" s="2">
        <v>0.13477134704589844</v>
      </c>
      <c r="AM1848" s="2">
        <v>-1.1267216205596924</v>
      </c>
      <c r="AN1848" s="2">
        <v>1</v>
      </c>
      <c r="AO1848" s="2">
        <v>-0.21956524252891541</v>
      </c>
      <c r="AP1848" s="2">
        <v>2.737391471862793</v>
      </c>
      <c r="AQ1848" s="2">
        <v>1</v>
      </c>
      <c r="AR1848" s="2">
        <v>0</v>
      </c>
      <c r="AS1848" s="2">
        <v>0.15999999642372131</v>
      </c>
      <c r="AT1848" s="2">
        <v>111135</v>
      </c>
      <c r="AU1848" s="3">
        <f t="shared" si="1800"/>
        <v>1.0003050740559896</v>
      </c>
      <c r="AV1848" s="3">
        <f t="shared" si="1801"/>
        <v>1.5988278480102756E-3</v>
      </c>
      <c r="AW1848" s="3">
        <f t="shared" si="1802"/>
        <v>304.76520957946775</v>
      </c>
      <c r="AX1848" s="3">
        <f t="shared" si="1803"/>
        <v>302.88992347717283</v>
      </c>
      <c r="AY1848" s="3">
        <f t="shared" si="1804"/>
        <v>320.07458268952541</v>
      </c>
      <c r="AZ1848" s="3">
        <f t="shared" si="1805"/>
        <v>2.6635980747294496</v>
      </c>
      <c r="BA1848" s="3">
        <f t="shared" si="1806"/>
        <v>4.6720656698653196</v>
      </c>
      <c r="BB1848" s="3">
        <f t="shared" si="1807"/>
        <v>46.769473621307391</v>
      </c>
      <c r="BC1848" s="3">
        <f t="shared" si="1808"/>
        <v>12.133517810760516</v>
      </c>
      <c r="BD1848" s="3">
        <f t="shared" si="1809"/>
        <v>30.677566528320313</v>
      </c>
      <c r="BE1848" s="3">
        <f t="shared" si="1810"/>
        <v>4.4291005459115569</v>
      </c>
      <c r="BF1848" s="3">
        <f t="shared" si="1811"/>
        <v>0.12640614520486701</v>
      </c>
      <c r="BG1848" s="3">
        <f t="shared" si="1812"/>
        <v>3.4599803580364679</v>
      </c>
      <c r="BH1848" s="3">
        <f t="shared" si="1813"/>
        <v>0.96912018787508902</v>
      </c>
      <c r="BI1848" s="3">
        <f t="shared" si="1814"/>
        <v>7.951257799404586E-2</v>
      </c>
      <c r="BJ1848" s="3">
        <f t="shared" si="1815"/>
        <v>4.7031494396479561</v>
      </c>
      <c r="BK1848" s="3">
        <f t="shared" si="1816"/>
        <v>1.0527579080889291</v>
      </c>
      <c r="BL1848" s="3">
        <f t="shared" si="1817"/>
        <v>74.159700576972</v>
      </c>
      <c r="BM1848" s="3">
        <f t="shared" si="1818"/>
        <v>44.845299132475056</v>
      </c>
      <c r="BN1848" s="3">
        <f t="shared" si="1819"/>
        <v>-4.315928304838533E-3</v>
      </c>
    </row>
    <row r="1849" spans="1:66">
      <c r="A1849" s="1" t="s">
        <v>2483</v>
      </c>
      <c r="B1849" t="s">
        <v>2215</v>
      </c>
      <c r="C1849">
        <v>20190723</v>
      </c>
      <c r="D1849" t="s">
        <v>339</v>
      </c>
      <c r="E1849" s="1" t="s">
        <v>340</v>
      </c>
      <c r="F1849" s="2" t="s">
        <v>2482</v>
      </c>
      <c r="G1849" s="1">
        <v>2000</v>
      </c>
      <c r="H1849">
        <v>400</v>
      </c>
      <c r="I1849">
        <v>29.336729049682617</v>
      </c>
      <c r="J1849">
        <v>600.1632080078125</v>
      </c>
      <c r="K1849" s="2">
        <v>44</v>
      </c>
      <c r="L1849" s="2" t="s">
        <v>1074</v>
      </c>
      <c r="M1849" s="2">
        <v>10388</v>
      </c>
      <c r="N1849" s="2">
        <v>0</v>
      </c>
      <c r="O1849" s="3">
        <f t="shared" si="1792"/>
        <v>3.4054362108250804</v>
      </c>
      <c r="P1849" s="3">
        <f t="shared" si="1793"/>
        <v>0.13489525661618926</v>
      </c>
      <c r="Q1849" s="3">
        <f t="shared" si="1794"/>
        <v>346.9313134589093</v>
      </c>
      <c r="R1849" s="3">
        <f t="shared" si="1795"/>
        <v>1.6257641848876223</v>
      </c>
      <c r="S1849" s="3">
        <f t="shared" si="1796"/>
        <v>1.2097984322683062</v>
      </c>
      <c r="T1849" s="3">
        <f t="shared" si="1797"/>
        <v>31.613862991333008</v>
      </c>
      <c r="U1849" s="2">
        <v>6</v>
      </c>
      <c r="V1849" s="3">
        <f t="shared" si="1798"/>
        <v>1.4200000166893005</v>
      </c>
      <c r="W1849" s="2">
        <v>1</v>
      </c>
      <c r="X1849" s="3">
        <f t="shared" si="1799"/>
        <v>2.8400000333786011</v>
      </c>
      <c r="Y1849" s="2">
        <v>29.741676330566406</v>
      </c>
      <c r="Z1849" s="2">
        <v>31.613862991333008</v>
      </c>
      <c r="AA1849" s="2">
        <v>29.336729049682617</v>
      </c>
      <c r="AB1849" s="2">
        <v>400.4736328125</v>
      </c>
      <c r="AC1849" s="2">
        <v>396.4248046875</v>
      </c>
      <c r="AD1849" s="2">
        <v>33.086071014404297</v>
      </c>
      <c r="AE1849" s="2">
        <v>34.655067443847656</v>
      </c>
      <c r="AF1849" s="2">
        <v>78.738822937011719</v>
      </c>
      <c r="AG1849" s="2">
        <v>82.472755432128906</v>
      </c>
      <c r="AH1849" s="2">
        <v>600.1632080078125</v>
      </c>
      <c r="AI1849" s="2">
        <v>2000.4058837890625</v>
      </c>
      <c r="AJ1849" s="2">
        <v>19.377504348754883</v>
      </c>
      <c r="AK1849" s="2">
        <v>99.896217346191406</v>
      </c>
      <c r="AL1849" s="2">
        <v>-3.1603031158447266</v>
      </c>
      <c r="AM1849" s="2">
        <v>-1.1119015216827393</v>
      </c>
      <c r="AN1849" s="2">
        <v>1</v>
      </c>
      <c r="AO1849" s="2">
        <v>-0.21956524252891541</v>
      </c>
      <c r="AP1849" s="2">
        <v>2.737391471862793</v>
      </c>
      <c r="AQ1849" s="2">
        <v>1</v>
      </c>
      <c r="AR1849" s="2">
        <v>0</v>
      </c>
      <c r="AS1849" s="2">
        <v>0.15999999642372131</v>
      </c>
      <c r="AT1849" s="2">
        <v>111115</v>
      </c>
      <c r="AU1849" s="3">
        <f t="shared" si="1800"/>
        <v>1.0002720133463541</v>
      </c>
      <c r="AV1849" s="3">
        <f t="shared" si="1801"/>
        <v>1.6257641848876224E-3</v>
      </c>
      <c r="AW1849" s="3">
        <f t="shared" si="1802"/>
        <v>304.76386299133299</v>
      </c>
      <c r="AX1849" s="3">
        <f t="shared" si="1803"/>
        <v>302.89167633056638</v>
      </c>
      <c r="AY1849" s="3">
        <f t="shared" si="1804"/>
        <v>320.06493425224107</v>
      </c>
      <c r="AZ1849" s="3">
        <f t="shared" si="1805"/>
        <v>2.6499843864252361</v>
      </c>
      <c r="BA1849" s="3">
        <f t="shared" si="1806"/>
        <v>4.6717085817858335</v>
      </c>
      <c r="BB1849" s="3">
        <f t="shared" si="1807"/>
        <v>46.765620419800058</v>
      </c>
      <c r="BC1849" s="3">
        <f t="shared" si="1808"/>
        <v>12.110552975952402</v>
      </c>
      <c r="BD1849" s="3">
        <f t="shared" si="1809"/>
        <v>30.677769660949707</v>
      </c>
      <c r="BE1849" s="3">
        <f t="shared" si="1810"/>
        <v>4.4291519664293038</v>
      </c>
      <c r="BF1849" s="3">
        <f t="shared" si="1811"/>
        <v>0.12877849334094152</v>
      </c>
      <c r="BG1849" s="3">
        <f t="shared" si="1812"/>
        <v>3.4619101495175273</v>
      </c>
      <c r="BH1849" s="3">
        <f t="shared" si="1813"/>
        <v>0.96724181691177646</v>
      </c>
      <c r="BI1849" s="3">
        <f t="shared" si="1814"/>
        <v>8.1014634208277037E-2</v>
      </c>
      <c r="BJ1849" s="3">
        <f t="shared" si="1815"/>
        <v>34.657125893490864</v>
      </c>
      <c r="BK1849" s="3">
        <f t="shared" si="1816"/>
        <v>0.87515036737520446</v>
      </c>
      <c r="BL1849" s="3">
        <f t="shared" si="1817"/>
        <v>74.228827792857402</v>
      </c>
      <c r="BM1849" s="3">
        <f t="shared" si="1818"/>
        <v>394.80602340912634</v>
      </c>
      <c r="BN1849" s="3">
        <f t="shared" si="1819"/>
        <v>6.4026768353264299E-3</v>
      </c>
    </row>
    <row r="1850" spans="1:66">
      <c r="A1850" s="1" t="s">
        <v>2483</v>
      </c>
      <c r="B1850" t="s">
        <v>2215</v>
      </c>
      <c r="C1850">
        <v>20190723</v>
      </c>
      <c r="D1850" t="s">
        <v>339</v>
      </c>
      <c r="E1850" s="1" t="s">
        <v>340</v>
      </c>
      <c r="F1850" s="2" t="s">
        <v>2482</v>
      </c>
      <c r="G1850" s="1">
        <v>2000</v>
      </c>
      <c r="H1850">
        <v>400</v>
      </c>
      <c r="I1850">
        <v>29.337818145751953</v>
      </c>
      <c r="J1850">
        <v>600.12762451171875</v>
      </c>
      <c r="K1850" s="2">
        <v>45</v>
      </c>
      <c r="L1850" s="2" t="s">
        <v>2491</v>
      </c>
      <c r="M1850" s="2">
        <v>10478.5</v>
      </c>
      <c r="N1850" s="2">
        <v>0</v>
      </c>
      <c r="O1850" s="3">
        <f t="shared" si="1792"/>
        <v>3.5804152393977229</v>
      </c>
      <c r="P1850" s="3">
        <f t="shared" si="1793"/>
        <v>0.13689986507325302</v>
      </c>
      <c r="Q1850" s="3">
        <f t="shared" si="1794"/>
        <v>345.36104027859</v>
      </c>
      <c r="R1850" s="3">
        <f t="shared" si="1795"/>
        <v>1.6496410589138815</v>
      </c>
      <c r="S1850" s="3">
        <f t="shared" si="1796"/>
        <v>1.2103607837814581</v>
      </c>
      <c r="T1850" s="3">
        <f t="shared" si="1797"/>
        <v>31.618576049804688</v>
      </c>
      <c r="U1850" s="2">
        <v>6</v>
      </c>
      <c r="V1850" s="3">
        <f t="shared" si="1798"/>
        <v>1.4200000166893005</v>
      </c>
      <c r="W1850" s="2">
        <v>1</v>
      </c>
      <c r="X1850" s="3">
        <f t="shared" si="1799"/>
        <v>2.8400000333786011</v>
      </c>
      <c r="Y1850" s="2">
        <v>29.743480682373047</v>
      </c>
      <c r="Z1850" s="2">
        <v>31.618576049804688</v>
      </c>
      <c r="AA1850" s="2">
        <v>29.337818145751953</v>
      </c>
      <c r="AB1850" s="2">
        <v>400.61276245117188</v>
      </c>
      <c r="AC1850" s="2">
        <v>396.37936401367188</v>
      </c>
      <c r="AD1850" s="2">
        <v>33.07073974609375</v>
      </c>
      <c r="AE1850" s="2">
        <v>34.662860870361328</v>
      </c>
      <c r="AF1850" s="2">
        <v>78.692108154296875</v>
      </c>
      <c r="AG1850" s="2">
        <v>82.480567932128906</v>
      </c>
      <c r="AH1850" s="2">
        <v>600.12762451171875</v>
      </c>
      <c r="AI1850" s="2">
        <v>2000.4227294921875</v>
      </c>
      <c r="AJ1850" s="2">
        <v>20.263912200927734</v>
      </c>
      <c r="AK1850" s="2">
        <v>99.893592834472656</v>
      </c>
      <c r="AL1850" s="2">
        <v>-3.2694339752197266</v>
      </c>
      <c r="AM1850" s="2">
        <v>-1.1090366840362549</v>
      </c>
      <c r="AN1850" s="2">
        <v>1</v>
      </c>
      <c r="AO1850" s="2">
        <v>-0.21956524252891541</v>
      </c>
      <c r="AP1850" s="2">
        <v>2.737391471862793</v>
      </c>
      <c r="AQ1850" s="2">
        <v>1</v>
      </c>
      <c r="AR1850" s="2">
        <v>0</v>
      </c>
      <c r="AS1850" s="2">
        <v>0.15999999642372131</v>
      </c>
      <c r="AT1850" s="2">
        <v>111115</v>
      </c>
      <c r="AU1850" s="3">
        <f t="shared" si="1800"/>
        <v>1.0002127075195311</v>
      </c>
      <c r="AV1850" s="3">
        <f t="shared" si="1801"/>
        <v>1.6496410589138815E-3</v>
      </c>
      <c r="AW1850" s="3">
        <f t="shared" si="1802"/>
        <v>304.76857604980466</v>
      </c>
      <c r="AX1850" s="3">
        <f t="shared" si="1803"/>
        <v>302.89348068237302</v>
      </c>
      <c r="AY1850" s="3">
        <f t="shared" si="1804"/>
        <v>320.06762956468083</v>
      </c>
      <c r="AZ1850" s="3">
        <f t="shared" si="1805"/>
        <v>2.6372164153887589</v>
      </c>
      <c r="BA1850" s="3">
        <f t="shared" si="1806"/>
        <v>4.6729584940433071</v>
      </c>
      <c r="BB1850" s="3">
        <f t="shared" si="1807"/>
        <v>46.779361533092221</v>
      </c>
      <c r="BC1850" s="3">
        <f t="shared" si="1808"/>
        <v>12.116500662730893</v>
      </c>
      <c r="BD1850" s="3">
        <f t="shared" si="1809"/>
        <v>30.681028366088867</v>
      </c>
      <c r="BE1850" s="3">
        <f t="shared" si="1810"/>
        <v>4.4299769385071865</v>
      </c>
      <c r="BF1850" s="3">
        <f t="shared" si="1811"/>
        <v>0.1306041971984879</v>
      </c>
      <c r="BG1850" s="3">
        <f t="shared" si="1812"/>
        <v>3.462597710261849</v>
      </c>
      <c r="BH1850" s="3">
        <f t="shared" si="1813"/>
        <v>0.96737922824533751</v>
      </c>
      <c r="BI1850" s="3">
        <f t="shared" si="1814"/>
        <v>8.2170828938916501E-2</v>
      </c>
      <c r="BJ1850" s="3">
        <f t="shared" si="1815"/>
        <v>34.49935513847938</v>
      </c>
      <c r="BK1850" s="3">
        <f t="shared" si="1816"/>
        <v>0.87128915284973774</v>
      </c>
      <c r="BL1850" s="3">
        <f t="shared" si="1817"/>
        <v>74.240813270383626</v>
      </c>
      <c r="BM1850" s="3">
        <f t="shared" si="1818"/>
        <v>394.6774060853698</v>
      </c>
      <c r="BN1850" s="3">
        <f t="shared" si="1819"/>
        <v>6.7349418821574542E-3</v>
      </c>
    </row>
    <row r="1851" spans="1:66">
      <c r="A1851" s="1" t="s">
        <v>2483</v>
      </c>
      <c r="B1851" t="s">
        <v>2215</v>
      </c>
      <c r="C1851">
        <v>20190723</v>
      </c>
      <c r="D1851" t="s">
        <v>339</v>
      </c>
      <c r="E1851" s="1" t="s">
        <v>340</v>
      </c>
      <c r="F1851" s="2" t="s">
        <v>2482</v>
      </c>
      <c r="G1851" s="1">
        <v>2000</v>
      </c>
      <c r="H1851">
        <v>400</v>
      </c>
      <c r="I1851">
        <v>29.339540481567383</v>
      </c>
      <c r="J1851">
        <v>600.1485595703125</v>
      </c>
      <c r="K1851" s="2">
        <v>46</v>
      </c>
      <c r="L1851" s="2" t="s">
        <v>2492</v>
      </c>
      <c r="M1851" s="2">
        <v>10568</v>
      </c>
      <c r="N1851" s="2">
        <v>0</v>
      </c>
      <c r="O1851" s="3">
        <f t="shared" si="1792"/>
        <v>3.4267391429344225</v>
      </c>
      <c r="P1851" s="3">
        <f t="shared" si="1793"/>
        <v>0.13730128517893331</v>
      </c>
      <c r="Q1851" s="3">
        <f t="shared" si="1794"/>
        <v>346.49634579123409</v>
      </c>
      <c r="R1851" s="3">
        <f t="shared" si="1795"/>
        <v>1.657538811728356</v>
      </c>
      <c r="S1851" s="3">
        <f t="shared" si="1796"/>
        <v>1.2126938438282404</v>
      </c>
      <c r="T1851" s="3">
        <f t="shared" si="1797"/>
        <v>31.630851745605469</v>
      </c>
      <c r="U1851" s="2">
        <v>6</v>
      </c>
      <c r="V1851" s="3">
        <f t="shared" si="1798"/>
        <v>1.4200000166893005</v>
      </c>
      <c r="W1851" s="2">
        <v>1</v>
      </c>
      <c r="X1851" s="3">
        <f t="shared" si="1799"/>
        <v>2.8400000333786011</v>
      </c>
      <c r="Y1851" s="2">
        <v>29.746095657348633</v>
      </c>
      <c r="Z1851" s="2">
        <v>31.630851745605469</v>
      </c>
      <c r="AA1851" s="2">
        <v>29.339540481567383</v>
      </c>
      <c r="AB1851" s="2">
        <v>399.62640380859375</v>
      </c>
      <c r="AC1851" s="2">
        <v>395.5450439453125</v>
      </c>
      <c r="AD1851" s="2">
        <v>33.073619842529297</v>
      </c>
      <c r="AE1851" s="2">
        <v>34.673290252685547</v>
      </c>
      <c r="AF1851" s="2">
        <v>78.684432983398438</v>
      </c>
      <c r="AG1851" s="2">
        <v>82.490165710449219</v>
      </c>
      <c r="AH1851" s="2">
        <v>600.1485595703125</v>
      </c>
      <c r="AI1851" s="2">
        <v>2000.24072265625</v>
      </c>
      <c r="AJ1851" s="2">
        <v>21.399576187133789</v>
      </c>
      <c r="AK1851" s="2">
        <v>99.890190124511719</v>
      </c>
      <c r="AL1851" s="2">
        <v>-3.1586246490478516</v>
      </c>
      <c r="AM1851" s="2">
        <v>-1.1082890033721924</v>
      </c>
      <c r="AN1851" s="2">
        <v>1</v>
      </c>
      <c r="AO1851" s="2">
        <v>-0.21956524252891541</v>
      </c>
      <c r="AP1851" s="2">
        <v>2.737391471862793</v>
      </c>
      <c r="AQ1851" s="2">
        <v>1</v>
      </c>
      <c r="AR1851" s="2">
        <v>0</v>
      </c>
      <c r="AS1851" s="2">
        <v>0.15999999642372131</v>
      </c>
      <c r="AT1851" s="2">
        <v>111115</v>
      </c>
      <c r="AU1851" s="3">
        <f t="shared" si="1800"/>
        <v>1.000247599283854</v>
      </c>
      <c r="AV1851" s="3">
        <f t="shared" si="1801"/>
        <v>1.657538811728356E-3</v>
      </c>
      <c r="AW1851" s="3">
        <f t="shared" si="1802"/>
        <v>304.78085174560545</v>
      </c>
      <c r="AX1851" s="3">
        <f t="shared" si="1803"/>
        <v>302.89609565734861</v>
      </c>
      <c r="AY1851" s="3">
        <f t="shared" si="1804"/>
        <v>320.03850847158174</v>
      </c>
      <c r="AZ1851" s="3">
        <f t="shared" si="1805"/>
        <v>2.6313500985084053</v>
      </c>
      <c r="BA1851" s="3">
        <f t="shared" si="1806"/>
        <v>4.6762153994113786</v>
      </c>
      <c r="BB1851" s="3">
        <f t="shared" si="1807"/>
        <v>46.813559905958151</v>
      </c>
      <c r="BC1851" s="3">
        <f t="shared" si="1808"/>
        <v>12.140269653272604</v>
      </c>
      <c r="BD1851" s="3">
        <f t="shared" si="1809"/>
        <v>30.688473701477051</v>
      </c>
      <c r="BE1851" s="3">
        <f t="shared" si="1810"/>
        <v>4.4318622980282116</v>
      </c>
      <c r="BF1851" s="3">
        <f t="shared" si="1811"/>
        <v>0.13096949645661474</v>
      </c>
      <c r="BG1851" s="3">
        <f t="shared" si="1812"/>
        <v>3.4635215555831382</v>
      </c>
      <c r="BH1851" s="3">
        <f t="shared" si="1813"/>
        <v>0.9683407424450734</v>
      </c>
      <c r="BI1851" s="3">
        <f t="shared" si="1814"/>
        <v>8.2402194079374241E-2</v>
      </c>
      <c r="BJ1851" s="3">
        <f t="shared" si="1815"/>
        <v>34.61158585853493</v>
      </c>
      <c r="BK1851" s="3">
        <f t="shared" si="1816"/>
        <v>0.87599718690734041</v>
      </c>
      <c r="BL1851" s="3">
        <f t="shared" si="1817"/>
        <v>74.212013396562455</v>
      </c>
      <c r="BM1851" s="3">
        <f t="shared" si="1818"/>
        <v>393.91613627327348</v>
      </c>
      <c r="BN1851" s="3">
        <f t="shared" si="1819"/>
        <v>6.4558211193855193E-3</v>
      </c>
    </row>
    <row r="1852" spans="1:66">
      <c r="A1852" s="1" t="s">
        <v>2483</v>
      </c>
      <c r="B1852" t="s">
        <v>2215</v>
      </c>
      <c r="C1852">
        <v>20190723</v>
      </c>
      <c r="D1852" t="s">
        <v>339</v>
      </c>
      <c r="E1852" s="1" t="s">
        <v>340</v>
      </c>
      <c r="F1852" s="2" t="s">
        <v>2482</v>
      </c>
      <c r="G1852" s="1">
        <v>2000</v>
      </c>
      <c r="H1852">
        <v>475</v>
      </c>
      <c r="I1852">
        <v>29.337322235107422</v>
      </c>
      <c r="J1852">
        <v>600.17889404296875</v>
      </c>
      <c r="K1852" s="2">
        <v>47</v>
      </c>
      <c r="L1852" s="2" t="s">
        <v>2493</v>
      </c>
      <c r="M1852" s="2">
        <v>10657</v>
      </c>
      <c r="N1852" s="2">
        <v>0</v>
      </c>
      <c r="O1852" s="3">
        <f t="shared" si="1792"/>
        <v>4.1696163784093851</v>
      </c>
      <c r="P1852" s="3">
        <f t="shared" si="1793"/>
        <v>0.13705951462234228</v>
      </c>
      <c r="Q1852" s="3">
        <f t="shared" si="1794"/>
        <v>411.81879881861767</v>
      </c>
      <c r="R1852" s="3">
        <f t="shared" si="1795"/>
        <v>1.6574403526967862</v>
      </c>
      <c r="S1852" s="3">
        <f t="shared" si="1796"/>
        <v>1.2145963004311326</v>
      </c>
      <c r="T1852" s="3">
        <f t="shared" si="1797"/>
        <v>31.637351989746094</v>
      </c>
      <c r="U1852" s="2">
        <v>6</v>
      </c>
      <c r="V1852" s="3">
        <f t="shared" si="1798"/>
        <v>1.4200000166893005</v>
      </c>
      <c r="W1852" s="2">
        <v>1</v>
      </c>
      <c r="X1852" s="3">
        <f t="shared" si="1799"/>
        <v>2.8400000333786011</v>
      </c>
      <c r="Y1852" s="2">
        <v>29.746486663818359</v>
      </c>
      <c r="Z1852" s="2">
        <v>31.637351989746094</v>
      </c>
      <c r="AA1852" s="2">
        <v>29.337322235107422</v>
      </c>
      <c r="AB1852" s="2">
        <v>476.35238647460938</v>
      </c>
      <c r="AC1852" s="2">
        <v>471.40292358398438</v>
      </c>
      <c r="AD1852" s="2">
        <v>33.073558807373047</v>
      </c>
      <c r="AE1852" s="2">
        <v>34.673053741455078</v>
      </c>
      <c r="AF1852" s="2">
        <v>78.679039001464844</v>
      </c>
      <c r="AG1852" s="2">
        <v>82.484085083007813</v>
      </c>
      <c r="AH1852" s="2">
        <v>600.17889404296875</v>
      </c>
      <c r="AI1852" s="2">
        <v>2000.091552734375</v>
      </c>
      <c r="AJ1852" s="2">
        <v>21.923324584960938</v>
      </c>
      <c r="AK1852" s="2">
        <v>99.885765075683594</v>
      </c>
      <c r="AL1852" s="2">
        <v>-4.1256961822509766</v>
      </c>
      <c r="AM1852" s="2">
        <v>-1.1048099994659424</v>
      </c>
      <c r="AN1852" s="2">
        <v>1</v>
      </c>
      <c r="AO1852" s="2">
        <v>-0.21956524252891541</v>
      </c>
      <c r="AP1852" s="2">
        <v>2.737391471862793</v>
      </c>
      <c r="AQ1852" s="2">
        <v>1</v>
      </c>
      <c r="AR1852" s="2">
        <v>0</v>
      </c>
      <c r="AS1852" s="2">
        <v>0.15999999642372131</v>
      </c>
      <c r="AT1852" s="2">
        <v>111115</v>
      </c>
      <c r="AU1852" s="3">
        <f t="shared" si="1800"/>
        <v>1.0002981567382812</v>
      </c>
      <c r="AV1852" s="3">
        <f t="shared" si="1801"/>
        <v>1.6574403526967863E-3</v>
      </c>
      <c r="AW1852" s="3">
        <f t="shared" si="1802"/>
        <v>304.78735198974607</v>
      </c>
      <c r="AX1852" s="3">
        <f t="shared" si="1803"/>
        <v>302.89648666381834</v>
      </c>
      <c r="AY1852" s="3">
        <f t="shared" si="1804"/>
        <v>320.01464128461521</v>
      </c>
      <c r="AZ1852" s="3">
        <f t="shared" si="1805"/>
        <v>2.6302208142273673</v>
      </c>
      <c r="BA1852" s="3">
        <f t="shared" si="1806"/>
        <v>4.6779408009066668</v>
      </c>
      <c r="BB1852" s="3">
        <f t="shared" si="1807"/>
        <v>46.832907545556502</v>
      </c>
      <c r="BC1852" s="3">
        <f t="shared" si="1808"/>
        <v>12.159853804101424</v>
      </c>
      <c r="BD1852" s="3">
        <f t="shared" si="1809"/>
        <v>30.691919326782227</v>
      </c>
      <c r="BE1852" s="3">
        <f t="shared" si="1810"/>
        <v>4.4327350597723072</v>
      </c>
      <c r="BF1852" s="3">
        <f t="shared" si="1811"/>
        <v>0.13074949285568793</v>
      </c>
      <c r="BG1852" s="3">
        <f t="shared" si="1812"/>
        <v>3.4633445004755341</v>
      </c>
      <c r="BH1852" s="3">
        <f t="shared" si="1813"/>
        <v>0.96939055929677309</v>
      </c>
      <c r="BI1852" s="3">
        <f t="shared" si="1814"/>
        <v>8.2262852047507842E-2</v>
      </c>
      <c r="BJ1852" s="3">
        <f t="shared" si="1815"/>
        <v>41.134835792546646</v>
      </c>
      <c r="BK1852" s="3">
        <f t="shared" si="1816"/>
        <v>0.87360255572375278</v>
      </c>
      <c r="BL1852" s="3">
        <f t="shared" si="1817"/>
        <v>74.178730080099029</v>
      </c>
      <c r="BM1852" s="3">
        <f t="shared" si="1818"/>
        <v>469.42088765275372</v>
      </c>
      <c r="BN1852" s="3">
        <f t="shared" si="1819"/>
        <v>6.5889025394282623E-3</v>
      </c>
    </row>
    <row r="1853" spans="1:66">
      <c r="A1853" s="1" t="s">
        <v>2483</v>
      </c>
      <c r="B1853" t="s">
        <v>2215</v>
      </c>
      <c r="C1853">
        <v>20190723</v>
      </c>
      <c r="D1853" t="s">
        <v>339</v>
      </c>
      <c r="E1853" s="1" t="s">
        <v>340</v>
      </c>
      <c r="F1853" s="2" t="s">
        <v>2482</v>
      </c>
      <c r="G1853" s="1">
        <v>2000</v>
      </c>
      <c r="H1853">
        <v>575</v>
      </c>
      <c r="I1853">
        <v>29.337823867797852</v>
      </c>
      <c r="J1853">
        <v>600.16546630859375</v>
      </c>
      <c r="K1853" s="2">
        <v>48</v>
      </c>
      <c r="L1853" s="2" t="s">
        <v>2494</v>
      </c>
      <c r="M1853" s="2">
        <v>10769.5</v>
      </c>
      <c r="N1853" s="2">
        <v>0</v>
      </c>
      <c r="O1853" s="3">
        <f t="shared" si="1792"/>
        <v>4.9573954613924949</v>
      </c>
      <c r="P1853" s="3">
        <f t="shared" si="1793"/>
        <v>0.14067740454944308</v>
      </c>
      <c r="Q1853" s="3">
        <f t="shared" si="1794"/>
        <v>500.57102522812778</v>
      </c>
      <c r="R1853" s="3">
        <f t="shared" si="1795"/>
        <v>1.6582585752927235</v>
      </c>
      <c r="S1853" s="3">
        <f t="shared" si="1796"/>
        <v>1.1854339180856641</v>
      </c>
      <c r="T1853" s="3">
        <f t="shared" si="1797"/>
        <v>31.540548324584961</v>
      </c>
      <c r="U1853" s="2">
        <v>6</v>
      </c>
      <c r="V1853" s="3">
        <f t="shared" si="1798"/>
        <v>1.4200000166893005</v>
      </c>
      <c r="W1853" s="2">
        <v>1</v>
      </c>
      <c r="X1853" s="3">
        <f t="shared" si="1799"/>
        <v>2.8400000333786011</v>
      </c>
      <c r="Y1853" s="2">
        <v>29.750825881958008</v>
      </c>
      <c r="Z1853" s="2">
        <v>31.540548324584961</v>
      </c>
      <c r="AA1853" s="2">
        <v>29.337823867797852</v>
      </c>
      <c r="AB1853" s="2">
        <v>575.76885986328125</v>
      </c>
      <c r="AC1853" s="2">
        <v>569.86810302734375</v>
      </c>
      <c r="AD1853" s="2">
        <v>33.110485076904297</v>
      </c>
      <c r="AE1853" s="2">
        <v>34.710742950439453</v>
      </c>
      <c r="AF1853" s="2">
        <v>78.74176025390625</v>
      </c>
      <c r="AG1853" s="2">
        <v>82.54742431640625</v>
      </c>
      <c r="AH1853" s="2">
        <v>600.16546630859375</v>
      </c>
      <c r="AI1853" s="2">
        <v>2000.67529296875</v>
      </c>
      <c r="AJ1853" s="2">
        <v>23.020353317260742</v>
      </c>
      <c r="AK1853" s="2">
        <v>99.87884521484375</v>
      </c>
      <c r="AL1853" s="2">
        <v>-5.3120975494384766</v>
      </c>
      <c r="AM1853" s="2">
        <v>-1.0991184711456299</v>
      </c>
      <c r="AN1853" s="2">
        <v>1</v>
      </c>
      <c r="AO1853" s="2">
        <v>-0.21956524252891541</v>
      </c>
      <c r="AP1853" s="2">
        <v>2.737391471862793</v>
      </c>
      <c r="AQ1853" s="2">
        <v>1</v>
      </c>
      <c r="AR1853" s="2">
        <v>0</v>
      </c>
      <c r="AS1853" s="2">
        <v>0.15999999642372131</v>
      </c>
      <c r="AT1853" s="2">
        <v>111115</v>
      </c>
      <c r="AU1853" s="3">
        <f t="shared" si="1800"/>
        <v>1.0002757771809894</v>
      </c>
      <c r="AV1853" s="3">
        <f t="shared" si="1801"/>
        <v>1.6582585752927235E-3</v>
      </c>
      <c r="AW1853" s="3">
        <f t="shared" si="1802"/>
        <v>304.69054832458494</v>
      </c>
      <c r="AX1853" s="3">
        <f t="shared" si="1803"/>
        <v>302.90082588195799</v>
      </c>
      <c r="AY1853" s="3">
        <f t="shared" si="1804"/>
        <v>320.10803972002759</v>
      </c>
      <c r="AZ1853" s="3">
        <f t="shared" si="1805"/>
        <v>2.6457221912805862</v>
      </c>
      <c r="BA1853" s="3">
        <f t="shared" si="1806"/>
        <v>4.6523028405248352</v>
      </c>
      <c r="BB1853" s="3">
        <f t="shared" si="1807"/>
        <v>46.579461651939695</v>
      </c>
      <c r="BC1853" s="3">
        <f t="shared" si="1808"/>
        <v>11.868718701500242</v>
      </c>
      <c r="BD1853" s="3">
        <f t="shared" si="1809"/>
        <v>30.645687103271484</v>
      </c>
      <c r="BE1853" s="3">
        <f t="shared" si="1810"/>
        <v>4.4210371055289084</v>
      </c>
      <c r="BF1853" s="3">
        <f t="shared" si="1811"/>
        <v>0.13403792994580252</v>
      </c>
      <c r="BG1853" s="3">
        <f t="shared" si="1812"/>
        <v>3.4668689224391711</v>
      </c>
      <c r="BH1853" s="3">
        <f t="shared" si="1813"/>
        <v>0.95416818308973728</v>
      </c>
      <c r="BI1853" s="3">
        <f t="shared" si="1814"/>
        <v>8.4345950491694119E-2</v>
      </c>
      <c r="BJ1853" s="3">
        <f t="shared" si="1815"/>
        <v>49.996455947795816</v>
      </c>
      <c r="BK1853" s="3">
        <f t="shared" si="1816"/>
        <v>0.87839804082543826</v>
      </c>
      <c r="BL1853" s="3">
        <f t="shared" si="1817"/>
        <v>74.693421020077452</v>
      </c>
      <c r="BM1853" s="3">
        <f t="shared" si="1818"/>
        <v>567.5115946490962</v>
      </c>
      <c r="BN1853" s="3">
        <f t="shared" si="1819"/>
        <v>6.5247094482671361E-3</v>
      </c>
    </row>
    <row r="1854" spans="1:66">
      <c r="A1854" s="1" t="s">
        <v>2483</v>
      </c>
      <c r="B1854" t="s">
        <v>2215</v>
      </c>
      <c r="C1854">
        <v>20190723</v>
      </c>
      <c r="D1854" t="s">
        <v>339</v>
      </c>
      <c r="E1854" s="1" t="s">
        <v>340</v>
      </c>
      <c r="F1854" s="2" t="s">
        <v>2482</v>
      </c>
      <c r="G1854" s="1">
        <v>2000</v>
      </c>
      <c r="H1854">
        <v>675</v>
      </c>
      <c r="I1854">
        <v>29.339570999145508</v>
      </c>
      <c r="J1854">
        <v>600.17681884765625</v>
      </c>
      <c r="K1854" s="2">
        <v>49</v>
      </c>
      <c r="L1854" s="2" t="s">
        <v>2495</v>
      </c>
      <c r="M1854" s="2">
        <v>10868</v>
      </c>
      <c r="N1854" s="2">
        <v>0</v>
      </c>
      <c r="O1854" s="3">
        <f t="shared" si="1792"/>
        <v>5.7077137663709978</v>
      </c>
      <c r="P1854" s="3">
        <f t="shared" si="1793"/>
        <v>0.13905598530695348</v>
      </c>
      <c r="Q1854" s="3">
        <f t="shared" si="1794"/>
        <v>586.86859004026553</v>
      </c>
      <c r="R1854" s="3">
        <f t="shared" si="1795"/>
        <v>1.6416734824881578</v>
      </c>
      <c r="S1854" s="3">
        <f t="shared" si="1796"/>
        <v>1.1865621038516987</v>
      </c>
      <c r="T1854" s="3">
        <f t="shared" si="1797"/>
        <v>31.547513961791992</v>
      </c>
      <c r="U1854" s="2">
        <v>6</v>
      </c>
      <c r="V1854" s="3">
        <f t="shared" si="1798"/>
        <v>1.4200000166893005</v>
      </c>
      <c r="W1854" s="2">
        <v>1</v>
      </c>
      <c r="X1854" s="3">
        <f t="shared" si="1799"/>
        <v>2.8400000333786011</v>
      </c>
      <c r="Y1854" s="2">
        <v>29.744924545288086</v>
      </c>
      <c r="Z1854" s="2">
        <v>31.547513961791992</v>
      </c>
      <c r="AA1854" s="2">
        <v>29.339570999145508</v>
      </c>
      <c r="AB1854" s="2">
        <v>674.4427490234375</v>
      </c>
      <c r="AC1854" s="2">
        <v>667.6409912109375</v>
      </c>
      <c r="AD1854" s="2">
        <v>33.134738922119141</v>
      </c>
      <c r="AE1854" s="2">
        <v>34.718948364257813</v>
      </c>
      <c r="AF1854" s="2">
        <v>78.823768615722656</v>
      </c>
      <c r="AG1854" s="2">
        <v>82.592422485351563</v>
      </c>
      <c r="AH1854" s="2">
        <v>600.17681884765625</v>
      </c>
      <c r="AI1854" s="2">
        <v>2000.6888427734375</v>
      </c>
      <c r="AJ1854" s="2">
        <v>22.693893432617188</v>
      </c>
      <c r="AK1854" s="2">
        <v>99.875762939453125</v>
      </c>
      <c r="AL1854" s="2">
        <v>-6.6520633697509766</v>
      </c>
      <c r="AM1854" s="2">
        <v>-1.1071484088897705</v>
      </c>
      <c r="AN1854" s="2">
        <v>1</v>
      </c>
      <c r="AO1854" s="2">
        <v>-0.21956524252891541</v>
      </c>
      <c r="AP1854" s="2">
        <v>2.737391471862793</v>
      </c>
      <c r="AQ1854" s="2">
        <v>1</v>
      </c>
      <c r="AR1854" s="2">
        <v>0</v>
      </c>
      <c r="AS1854" s="2">
        <v>0.15999999642372131</v>
      </c>
      <c r="AT1854" s="2">
        <v>111115</v>
      </c>
      <c r="AU1854" s="3">
        <f t="shared" si="1800"/>
        <v>1.0002946980794269</v>
      </c>
      <c r="AV1854" s="3">
        <f t="shared" si="1801"/>
        <v>1.6416734824881579E-3</v>
      </c>
      <c r="AW1854" s="3">
        <f t="shared" si="1802"/>
        <v>304.69751396179197</v>
      </c>
      <c r="AX1854" s="3">
        <f t="shared" si="1803"/>
        <v>302.89492454528806</v>
      </c>
      <c r="AY1854" s="3">
        <f t="shared" si="1804"/>
        <v>320.11020768872913</v>
      </c>
      <c r="AZ1854" s="3">
        <f t="shared" si="1805"/>
        <v>2.6524819243716475</v>
      </c>
      <c r="BA1854" s="3">
        <f t="shared" si="1806"/>
        <v>4.6541435601874257</v>
      </c>
      <c r="BB1854" s="3">
        <f t="shared" si="1807"/>
        <v>46.599329238755047</v>
      </c>
      <c r="BC1854" s="3">
        <f t="shared" si="1808"/>
        <v>11.880380874497234</v>
      </c>
      <c r="BD1854" s="3">
        <f t="shared" si="1809"/>
        <v>30.646219253540039</v>
      </c>
      <c r="BE1854" s="3">
        <f t="shared" si="1810"/>
        <v>4.4211716002256223</v>
      </c>
      <c r="BF1854" s="3">
        <f t="shared" si="1811"/>
        <v>0.13256514830073313</v>
      </c>
      <c r="BG1854" s="3">
        <f t="shared" si="1812"/>
        <v>3.467581456335727</v>
      </c>
      <c r="BH1854" s="3">
        <f t="shared" si="1813"/>
        <v>0.95359014388989527</v>
      </c>
      <c r="BI1854" s="3">
        <f t="shared" si="1814"/>
        <v>8.3412913634552818E-2</v>
      </c>
      <c r="BJ1854" s="3">
        <f t="shared" si="1815"/>
        <v>58.613948175472657</v>
      </c>
      <c r="BK1854" s="3">
        <f t="shared" si="1816"/>
        <v>0.87901821153286197</v>
      </c>
      <c r="BL1854" s="3">
        <f t="shared" si="1817"/>
        <v>74.66520286370401</v>
      </c>
      <c r="BM1854" s="3">
        <f t="shared" si="1818"/>
        <v>664.92781744543083</v>
      </c>
      <c r="BN1854" s="3">
        <f t="shared" si="1819"/>
        <v>6.4092311236327738E-3</v>
      </c>
    </row>
    <row r="1855" spans="1:66">
      <c r="A1855" s="1" t="s">
        <v>2483</v>
      </c>
      <c r="B1855" t="s">
        <v>2215</v>
      </c>
      <c r="C1855">
        <v>20190723</v>
      </c>
      <c r="D1855" t="s">
        <v>339</v>
      </c>
      <c r="E1855" s="1" t="s">
        <v>340</v>
      </c>
      <c r="F1855" s="2" t="s">
        <v>2482</v>
      </c>
      <c r="G1855" s="1">
        <v>2000</v>
      </c>
      <c r="H1855">
        <v>800</v>
      </c>
      <c r="I1855">
        <v>29.340173721313477</v>
      </c>
      <c r="J1855">
        <v>600.26995849609375</v>
      </c>
      <c r="K1855" s="2">
        <v>50</v>
      </c>
      <c r="L1855" s="2" t="s">
        <v>2496</v>
      </c>
      <c r="M1855" s="2">
        <v>10956</v>
      </c>
      <c r="N1855" s="2">
        <v>0</v>
      </c>
      <c r="O1855" s="3">
        <f t="shared" si="1792"/>
        <v>6.5847996730695213</v>
      </c>
      <c r="P1855" s="3">
        <f t="shared" si="1793"/>
        <v>0.13908069379032845</v>
      </c>
      <c r="Q1855" s="3">
        <f t="shared" si="1794"/>
        <v>699.57855893300871</v>
      </c>
      <c r="R1855" s="3">
        <f t="shared" si="1795"/>
        <v>1.6332888153537377</v>
      </c>
      <c r="S1855" s="3">
        <f t="shared" si="1796"/>
        <v>1.1803151345323544</v>
      </c>
      <c r="T1855" s="3">
        <f t="shared" si="1797"/>
        <v>31.527099609375</v>
      </c>
      <c r="U1855" s="2">
        <v>6</v>
      </c>
      <c r="V1855" s="3">
        <f t="shared" si="1798"/>
        <v>1.4200000166893005</v>
      </c>
      <c r="W1855" s="2">
        <v>1</v>
      </c>
      <c r="X1855" s="3">
        <f t="shared" si="1799"/>
        <v>2.8400000333786011</v>
      </c>
      <c r="Y1855" s="2">
        <v>29.745437622070313</v>
      </c>
      <c r="Z1855" s="2">
        <v>31.527099609375</v>
      </c>
      <c r="AA1855" s="2">
        <v>29.340173721313477</v>
      </c>
      <c r="AB1855" s="2">
        <v>800.99554443359375</v>
      </c>
      <c r="AC1855" s="2">
        <v>793.118896484375</v>
      </c>
      <c r="AD1855" s="2">
        <v>33.152057647705078</v>
      </c>
      <c r="AE1855" s="2">
        <v>34.727916717529297</v>
      </c>
      <c r="AF1855" s="2">
        <v>78.8616943359375</v>
      </c>
      <c r="AG1855" s="2">
        <v>82.610321044921875</v>
      </c>
      <c r="AH1855" s="2">
        <v>600.26995849609375</v>
      </c>
      <c r="AI1855" s="2">
        <v>2000.79296875</v>
      </c>
      <c r="AJ1855" s="2">
        <v>21.971729278564453</v>
      </c>
      <c r="AK1855" s="2">
        <v>99.874565124511719</v>
      </c>
      <c r="AL1855" s="2">
        <v>-8.4875125885009766</v>
      </c>
      <c r="AM1855" s="2">
        <v>-1.1098263263702393</v>
      </c>
      <c r="AN1855" s="2">
        <v>1</v>
      </c>
      <c r="AO1855" s="2">
        <v>-0.21956524252891541</v>
      </c>
      <c r="AP1855" s="2">
        <v>2.737391471862793</v>
      </c>
      <c r="AQ1855" s="2">
        <v>1</v>
      </c>
      <c r="AR1855" s="2">
        <v>0</v>
      </c>
      <c r="AS1855" s="2">
        <v>0.15999999642372131</v>
      </c>
      <c r="AT1855" s="2">
        <v>111115</v>
      </c>
      <c r="AU1855" s="3">
        <f t="shared" si="1800"/>
        <v>1.0004499308268229</v>
      </c>
      <c r="AV1855" s="3">
        <f t="shared" si="1801"/>
        <v>1.6332888153537378E-3</v>
      </c>
      <c r="AW1855" s="3">
        <f t="shared" si="1802"/>
        <v>304.67709960937498</v>
      </c>
      <c r="AX1855" s="3">
        <f t="shared" si="1803"/>
        <v>302.89543762207029</v>
      </c>
      <c r="AY1855" s="3">
        <f t="shared" si="1804"/>
        <v>320.12686784460675</v>
      </c>
      <c r="AZ1855" s="3">
        <f t="shared" si="1805"/>
        <v>2.6600884780664127</v>
      </c>
      <c r="BA1855" s="3">
        <f t="shared" si="1806"/>
        <v>4.6487507143758533</v>
      </c>
      <c r="BB1855" s="3">
        <f t="shared" si="1807"/>
        <v>46.545891925339987</v>
      </c>
      <c r="BC1855" s="3">
        <f t="shared" si="1808"/>
        <v>11.81797520781069</v>
      </c>
      <c r="BD1855" s="3">
        <f t="shared" si="1809"/>
        <v>30.636268615722656</v>
      </c>
      <c r="BE1855" s="3">
        <f t="shared" si="1810"/>
        <v>4.4186572837670788</v>
      </c>
      <c r="BF1855" s="3">
        <f t="shared" si="1811"/>
        <v>0.13258760375460407</v>
      </c>
      <c r="BG1855" s="3">
        <f t="shared" si="1812"/>
        <v>3.4684355798434989</v>
      </c>
      <c r="BH1855" s="3">
        <f t="shared" si="1813"/>
        <v>0.95022170392357985</v>
      </c>
      <c r="BI1855" s="3">
        <f t="shared" si="1814"/>
        <v>8.342713856580089E-2</v>
      </c>
      <c r="BJ1855" s="3">
        <f t="shared" si="1815"/>
        <v>69.870104343866842</v>
      </c>
      <c r="BK1855" s="3">
        <f t="shared" si="1816"/>
        <v>0.8820601325148113</v>
      </c>
      <c r="BL1855" s="3">
        <f t="shared" si="1817"/>
        <v>74.770143358863763</v>
      </c>
      <c r="BM1855" s="3">
        <f t="shared" si="1818"/>
        <v>789.9887980850209</v>
      </c>
      <c r="BN1855" s="3">
        <f t="shared" si="1819"/>
        <v>6.2323214802321751E-3</v>
      </c>
    </row>
    <row r="1856" spans="1:66">
      <c r="A1856" s="1" t="s">
        <v>2483</v>
      </c>
      <c r="B1856" t="s">
        <v>2215</v>
      </c>
      <c r="C1856">
        <v>20190723</v>
      </c>
      <c r="D1856" t="s">
        <v>339</v>
      </c>
      <c r="E1856" s="1" t="s">
        <v>340</v>
      </c>
      <c r="F1856" s="2" t="s">
        <v>2482</v>
      </c>
      <c r="G1856" s="1">
        <v>2000</v>
      </c>
      <c r="H1856">
        <v>1000</v>
      </c>
      <c r="I1856">
        <v>29.338233947753906</v>
      </c>
      <c r="J1856">
        <v>600.16497802734375</v>
      </c>
      <c r="K1856" s="2">
        <v>51</v>
      </c>
      <c r="L1856" s="2" t="s">
        <v>2497</v>
      </c>
      <c r="M1856" s="2">
        <v>11082.5</v>
      </c>
      <c r="N1856" s="2">
        <v>0</v>
      </c>
      <c r="O1856" s="3">
        <f t="shared" si="1792"/>
        <v>7.9301651285181309</v>
      </c>
      <c r="P1856" s="3">
        <f t="shared" si="1793"/>
        <v>0.13844519489791068</v>
      </c>
      <c r="Q1856" s="3">
        <f t="shared" si="1794"/>
        <v>877.20308787945714</v>
      </c>
      <c r="R1856" s="3">
        <f t="shared" si="1795"/>
        <v>1.6235521771422932</v>
      </c>
      <c r="S1856" s="3">
        <f t="shared" si="1796"/>
        <v>1.1783737144388624</v>
      </c>
      <c r="T1856" s="3">
        <f t="shared" si="1797"/>
        <v>31.529470443725586</v>
      </c>
      <c r="U1856" s="2">
        <v>6</v>
      </c>
      <c r="V1856" s="3">
        <f t="shared" si="1798"/>
        <v>1.4200000166893005</v>
      </c>
      <c r="W1856" s="2">
        <v>1</v>
      </c>
      <c r="X1856" s="3">
        <f t="shared" si="1799"/>
        <v>2.8400000333786011</v>
      </c>
      <c r="Y1856" s="2">
        <v>29.742475509643555</v>
      </c>
      <c r="Z1856" s="2">
        <v>31.529470443725586</v>
      </c>
      <c r="AA1856" s="2">
        <v>29.338233947753906</v>
      </c>
      <c r="AB1856" s="2">
        <v>1000.470947265625</v>
      </c>
      <c r="AC1856" s="2">
        <v>990.9345703125</v>
      </c>
      <c r="AD1856" s="2">
        <v>33.187484741210938</v>
      </c>
      <c r="AE1856" s="2">
        <v>34.754180908203125</v>
      </c>
      <c r="AF1856" s="2">
        <v>78.958152770996094</v>
      </c>
      <c r="AG1856" s="2">
        <v>82.685569763183594</v>
      </c>
      <c r="AH1856" s="2">
        <v>600.16497802734375</v>
      </c>
      <c r="AI1856" s="2">
        <v>2000.7064208984375</v>
      </c>
      <c r="AJ1856" s="2">
        <v>21.113784790039063</v>
      </c>
      <c r="AK1856" s="2">
        <v>99.872962951660156</v>
      </c>
      <c r="AL1856" s="2">
        <v>-11.551416397094727</v>
      </c>
      <c r="AM1856" s="2">
        <v>-1.1046879291534424</v>
      </c>
      <c r="AN1856" s="2">
        <v>1</v>
      </c>
      <c r="AO1856" s="2">
        <v>-0.21956524252891541</v>
      </c>
      <c r="AP1856" s="2">
        <v>2.737391471862793</v>
      </c>
      <c r="AQ1856" s="2">
        <v>1</v>
      </c>
      <c r="AR1856" s="2">
        <v>0</v>
      </c>
      <c r="AS1856" s="2">
        <v>0.15999999642372131</v>
      </c>
      <c r="AT1856" s="2">
        <v>111115</v>
      </c>
      <c r="AU1856" s="3">
        <f t="shared" si="1800"/>
        <v>1.0002749633789061</v>
      </c>
      <c r="AV1856" s="3">
        <f t="shared" si="1801"/>
        <v>1.6235521771422931E-3</v>
      </c>
      <c r="AW1856" s="3">
        <f t="shared" si="1802"/>
        <v>304.67947044372556</v>
      </c>
      <c r="AX1856" s="3">
        <f t="shared" si="1803"/>
        <v>302.89247550964353</v>
      </c>
      <c r="AY1856" s="3">
        <f t="shared" si="1804"/>
        <v>320.11302018866627</v>
      </c>
      <c r="AZ1856" s="3">
        <f t="shared" si="1805"/>
        <v>2.664202504023375</v>
      </c>
      <c r="BA1856" s="3">
        <f t="shared" si="1806"/>
        <v>4.6493767366991277</v>
      </c>
      <c r="BB1856" s="3">
        <f t="shared" si="1807"/>
        <v>46.552906805713654</v>
      </c>
      <c r="BC1856" s="3">
        <f t="shared" si="1808"/>
        <v>11.798725897510529</v>
      </c>
      <c r="BD1856" s="3">
        <f t="shared" si="1809"/>
        <v>30.63597297668457</v>
      </c>
      <c r="BE1856" s="3">
        <f t="shared" si="1810"/>
        <v>4.4185826010722629</v>
      </c>
      <c r="BF1856" s="3">
        <f t="shared" si="1811"/>
        <v>0.13200993404155725</v>
      </c>
      <c r="BG1856" s="3">
        <f t="shared" si="1812"/>
        <v>3.4710030222602652</v>
      </c>
      <c r="BH1856" s="3">
        <f t="shared" si="1813"/>
        <v>0.94757957881199761</v>
      </c>
      <c r="BI1856" s="3">
        <f t="shared" si="1814"/>
        <v>8.3061210559347065E-2</v>
      </c>
      <c r="BJ1856" s="3">
        <f t="shared" si="1815"/>
        <v>87.608871496866911</v>
      </c>
      <c r="BK1856" s="3">
        <f t="shared" si="1816"/>
        <v>0.88522806062041348</v>
      </c>
      <c r="BL1856" s="3">
        <f t="shared" si="1817"/>
        <v>74.80922322564723</v>
      </c>
      <c r="BM1856" s="3">
        <f t="shared" si="1818"/>
        <v>987.16494960909336</v>
      </c>
      <c r="BN1856" s="3">
        <f t="shared" si="1819"/>
        <v>6.0096288219154926E-3</v>
      </c>
    </row>
    <row r="1857" spans="1:66">
      <c r="A1857" s="1" t="s">
        <v>2483</v>
      </c>
      <c r="B1857" t="s">
        <v>2215</v>
      </c>
      <c r="C1857">
        <v>20190723</v>
      </c>
      <c r="D1857" t="s">
        <v>339</v>
      </c>
      <c r="E1857" s="1" t="s">
        <v>340</v>
      </c>
      <c r="F1857" s="2" t="s">
        <v>2482</v>
      </c>
      <c r="G1857" s="1">
        <v>2000</v>
      </c>
      <c r="H1857">
        <v>1400</v>
      </c>
      <c r="I1857">
        <v>29.338987350463867</v>
      </c>
      <c r="J1857">
        <v>600.2354736328125</v>
      </c>
      <c r="K1857" s="2">
        <v>52</v>
      </c>
      <c r="L1857" s="2" t="s">
        <v>2498</v>
      </c>
      <c r="M1857" s="2">
        <v>11176.5</v>
      </c>
      <c r="N1857" s="2">
        <v>0</v>
      </c>
      <c r="O1857" s="3">
        <f t="shared" si="1792"/>
        <v>9.6070923855661974</v>
      </c>
      <c r="P1857" s="3">
        <f t="shared" si="1793"/>
        <v>0.13701409530398348</v>
      </c>
      <c r="Q1857" s="3">
        <f t="shared" si="1794"/>
        <v>1246.6095322501965</v>
      </c>
      <c r="R1857" s="3">
        <f t="shared" si="1795"/>
        <v>1.6068065179537561</v>
      </c>
      <c r="S1857" s="3">
        <f t="shared" si="1796"/>
        <v>1.1778202163846121</v>
      </c>
      <c r="T1857" s="3">
        <f t="shared" si="1797"/>
        <v>31.528308868408203</v>
      </c>
      <c r="U1857" s="2">
        <v>6</v>
      </c>
      <c r="V1857" s="3">
        <f t="shared" si="1798"/>
        <v>1.4200000166893005</v>
      </c>
      <c r="W1857" s="2">
        <v>1</v>
      </c>
      <c r="X1857" s="3">
        <f t="shared" si="1799"/>
        <v>2.8400000333786011</v>
      </c>
      <c r="Y1857" s="2">
        <v>29.745359420776367</v>
      </c>
      <c r="Z1857" s="2">
        <v>31.528308868408203</v>
      </c>
      <c r="AA1857" s="2">
        <v>29.338987350463867</v>
      </c>
      <c r="AB1857" s="2">
        <v>1401.0167236328125</v>
      </c>
      <c r="AC1857" s="2">
        <v>1389.18212890625</v>
      </c>
      <c r="AD1857" s="2">
        <v>33.206718444824219</v>
      </c>
      <c r="AE1857" s="2">
        <v>34.757068634033203</v>
      </c>
      <c r="AF1857" s="2">
        <v>78.989860534667969</v>
      </c>
      <c r="AG1857" s="2">
        <v>82.677726745605469</v>
      </c>
      <c r="AH1857" s="2">
        <v>600.2354736328125</v>
      </c>
      <c r="AI1857" s="2">
        <v>2000.8177490234375</v>
      </c>
      <c r="AJ1857" s="2">
        <v>19.812459945678711</v>
      </c>
      <c r="AK1857" s="2">
        <v>99.87176513671875</v>
      </c>
      <c r="AL1857" s="2">
        <v>-18.029809951782227</v>
      </c>
      <c r="AM1857" s="2">
        <v>-1.1075718402862549</v>
      </c>
      <c r="AN1857" s="2">
        <v>0.66666668653488159</v>
      </c>
      <c r="AO1857" s="2">
        <v>-0.21956524252891541</v>
      </c>
      <c r="AP1857" s="2">
        <v>2.737391471862793</v>
      </c>
      <c r="AQ1857" s="2">
        <v>1</v>
      </c>
      <c r="AR1857" s="2">
        <v>0</v>
      </c>
      <c r="AS1857" s="2">
        <v>0.15999999642372131</v>
      </c>
      <c r="AT1857" s="2">
        <v>111115</v>
      </c>
      <c r="AU1857" s="3">
        <f t="shared" si="1800"/>
        <v>1.0003924560546875</v>
      </c>
      <c r="AV1857" s="3">
        <f t="shared" si="1801"/>
        <v>1.606806517953756E-3</v>
      </c>
      <c r="AW1857" s="3">
        <f t="shared" si="1802"/>
        <v>304.67830886840818</v>
      </c>
      <c r="AX1857" s="3">
        <f t="shared" si="1803"/>
        <v>302.89535942077634</v>
      </c>
      <c r="AY1857" s="3">
        <f t="shared" si="1804"/>
        <v>320.13083268826813</v>
      </c>
      <c r="AZ1857" s="3">
        <f t="shared" si="1805"/>
        <v>2.6736577692045205</v>
      </c>
      <c r="BA1857" s="3">
        <f t="shared" si="1806"/>
        <v>4.6490700118435901</v>
      </c>
      <c r="BB1857" s="3">
        <f t="shared" si="1807"/>
        <v>46.550393952477741</v>
      </c>
      <c r="BC1857" s="3">
        <f t="shared" si="1808"/>
        <v>11.793325318444538</v>
      </c>
      <c r="BD1857" s="3">
        <f t="shared" si="1809"/>
        <v>30.636834144592285</v>
      </c>
      <c r="BE1857" s="3">
        <f t="shared" si="1810"/>
        <v>4.4188001475987297</v>
      </c>
      <c r="BF1857" s="3">
        <f t="shared" si="1811"/>
        <v>0.13070815871769101</v>
      </c>
      <c r="BG1857" s="3">
        <f t="shared" si="1812"/>
        <v>3.471249795458978</v>
      </c>
      <c r="BH1857" s="3">
        <f t="shared" si="1813"/>
        <v>0.94755035213975169</v>
      </c>
      <c r="BI1857" s="3">
        <f t="shared" si="1814"/>
        <v>8.2236672902916794E-2</v>
      </c>
      <c r="BJ1857" s="3">
        <f t="shared" si="1815"/>
        <v>124.50109442208645</v>
      </c>
      <c r="BK1857" s="3">
        <f t="shared" si="1816"/>
        <v>0.89736939909505908</v>
      </c>
      <c r="BL1857" s="3">
        <f t="shared" si="1817"/>
        <v>74.80728482682126</v>
      </c>
      <c r="BM1857" s="3">
        <f t="shared" si="1818"/>
        <v>1384.6153772977702</v>
      </c>
      <c r="BN1857" s="3">
        <f t="shared" si="1819"/>
        <v>5.1904702795314934E-3</v>
      </c>
    </row>
    <row r="1858" spans="1:66">
      <c r="A1858" s="1" t="s">
        <v>2483</v>
      </c>
      <c r="B1858" t="s">
        <v>2215</v>
      </c>
      <c r="C1858">
        <v>20190723</v>
      </c>
      <c r="D1858" t="s">
        <v>339</v>
      </c>
      <c r="E1858" s="1" t="s">
        <v>340</v>
      </c>
      <c r="F1858" s="2" t="s">
        <v>2482</v>
      </c>
      <c r="G1858" s="1">
        <v>2000</v>
      </c>
      <c r="H1858">
        <v>1800</v>
      </c>
      <c r="I1858">
        <v>29.339597702026367</v>
      </c>
      <c r="J1858">
        <v>600.214111328125</v>
      </c>
      <c r="K1858" s="2">
        <v>53</v>
      </c>
      <c r="L1858" s="2" t="s">
        <v>2499</v>
      </c>
      <c r="M1858" s="2">
        <v>11303</v>
      </c>
      <c r="N1858" s="2">
        <v>0</v>
      </c>
      <c r="O1858" s="3">
        <f t="shared" si="1792"/>
        <v>11.338760977199767</v>
      </c>
      <c r="P1858" s="3">
        <f t="shared" si="1793"/>
        <v>0.13574243355928101</v>
      </c>
      <c r="Q1858" s="3">
        <f t="shared" si="1794"/>
        <v>1613.3421019806294</v>
      </c>
      <c r="R1858" s="3">
        <f t="shared" si="1795"/>
        <v>1.5882647070401494</v>
      </c>
      <c r="S1858" s="3">
        <f t="shared" si="1796"/>
        <v>1.1745829165286978</v>
      </c>
      <c r="T1858" s="3">
        <f t="shared" si="1797"/>
        <v>31.525108337402344</v>
      </c>
      <c r="U1858" s="2">
        <v>6</v>
      </c>
      <c r="V1858" s="3">
        <f t="shared" si="1798"/>
        <v>1.4200000166893005</v>
      </c>
      <c r="W1858" s="2">
        <v>1</v>
      </c>
      <c r="X1858" s="3">
        <f t="shared" si="1799"/>
        <v>2.8400000333786011</v>
      </c>
      <c r="Y1858" s="2">
        <v>29.746763229370117</v>
      </c>
      <c r="Z1858" s="2">
        <v>31.525108337402344</v>
      </c>
      <c r="AA1858" s="2">
        <v>29.339597702026367</v>
      </c>
      <c r="AB1858" s="2">
        <v>1799.7493896484375</v>
      </c>
      <c r="AC1858" s="2">
        <v>1785.5797119140625</v>
      </c>
      <c r="AD1858" s="2">
        <v>33.249713897705078</v>
      </c>
      <c r="AE1858" s="2">
        <v>34.782188415527344</v>
      </c>
      <c r="AF1858" s="2">
        <v>79.083099365234375</v>
      </c>
      <c r="AG1858" s="2">
        <v>82.72802734375</v>
      </c>
      <c r="AH1858" s="2">
        <v>600.214111328125</v>
      </c>
      <c r="AI1858" s="2">
        <v>2000.648681640625</v>
      </c>
      <c r="AJ1858" s="2">
        <v>20.448720932006836</v>
      </c>
      <c r="AK1858" s="2">
        <v>99.868415832519531</v>
      </c>
      <c r="AL1858" s="2">
        <v>-25.036279678344727</v>
      </c>
      <c r="AM1858" s="2">
        <v>-1.105118989944458</v>
      </c>
      <c r="AN1858" s="2">
        <v>1</v>
      </c>
      <c r="AO1858" s="2">
        <v>-0.21956524252891541</v>
      </c>
      <c r="AP1858" s="2">
        <v>2.737391471862793</v>
      </c>
      <c r="AQ1858" s="2">
        <v>1</v>
      </c>
      <c r="AR1858" s="2">
        <v>0</v>
      </c>
      <c r="AS1858" s="2">
        <v>0.15999999642372131</v>
      </c>
      <c r="AT1858" s="2">
        <v>111115</v>
      </c>
      <c r="AU1858" s="3">
        <f t="shared" si="1800"/>
        <v>1.0003568522135415</v>
      </c>
      <c r="AV1858" s="3">
        <f t="shared" si="1801"/>
        <v>1.5882647070401493E-3</v>
      </c>
      <c r="AW1858" s="3">
        <f t="shared" si="1802"/>
        <v>304.67510833740232</v>
      </c>
      <c r="AX1858" s="3">
        <f t="shared" si="1803"/>
        <v>302.89676322937009</v>
      </c>
      <c r="AY1858" s="3">
        <f t="shared" si="1804"/>
        <v>320.10378190762276</v>
      </c>
      <c r="AZ1858" s="3">
        <f t="shared" si="1805"/>
        <v>2.6836076852134183</v>
      </c>
      <c r="BA1858" s="3">
        <f t="shared" si="1806"/>
        <v>4.6482249727756262</v>
      </c>
      <c r="BB1858" s="3">
        <f t="shared" si="1807"/>
        <v>46.543493596321305</v>
      </c>
      <c r="BC1858" s="3">
        <f t="shared" si="1808"/>
        <v>11.761305180793961</v>
      </c>
      <c r="BD1858" s="3">
        <f t="shared" si="1809"/>
        <v>30.63593578338623</v>
      </c>
      <c r="BE1858" s="3">
        <f t="shared" si="1810"/>
        <v>4.4185732055853082</v>
      </c>
      <c r="BF1858" s="3">
        <f t="shared" si="1811"/>
        <v>0.12955036268173739</v>
      </c>
      <c r="BG1858" s="3">
        <f t="shared" si="1812"/>
        <v>3.4736420562469283</v>
      </c>
      <c r="BH1858" s="3">
        <f t="shared" si="1813"/>
        <v>0.94493114933837985</v>
      </c>
      <c r="BI1858" s="3">
        <f t="shared" si="1814"/>
        <v>8.1503422871021747E-2</v>
      </c>
      <c r="BJ1858" s="3">
        <f t="shared" si="1815"/>
        <v>161.12191992071263</v>
      </c>
      <c r="BK1858" s="3">
        <f t="shared" si="1816"/>
        <v>0.90353966905862637</v>
      </c>
      <c r="BL1858" s="3">
        <f t="shared" si="1817"/>
        <v>74.860983909117991</v>
      </c>
      <c r="BM1858" s="3">
        <f t="shared" si="1818"/>
        <v>1780.1898079917694</v>
      </c>
      <c r="BN1858" s="3">
        <f t="shared" si="1819"/>
        <v>4.768203925518774E-3</v>
      </c>
    </row>
    <row r="1859" spans="1:66">
      <c r="A1859" s="1" t="s">
        <v>2483</v>
      </c>
      <c r="B1859" t="s">
        <v>2215</v>
      </c>
      <c r="C1859">
        <v>20190723</v>
      </c>
      <c r="D1859" t="s">
        <v>339</v>
      </c>
      <c r="E1859" s="1" t="s">
        <v>340</v>
      </c>
      <c r="F1859" s="2" t="s">
        <v>2482</v>
      </c>
      <c r="G1859" s="1">
        <v>2000</v>
      </c>
      <c r="H1859">
        <v>400</v>
      </c>
      <c r="I1859">
        <v>29.339179992675781</v>
      </c>
      <c r="J1859">
        <v>600.22174072265625</v>
      </c>
      <c r="K1859" s="2">
        <v>54</v>
      </c>
      <c r="L1859" s="2" t="s">
        <v>2500</v>
      </c>
      <c r="M1859" s="2">
        <v>11421.5</v>
      </c>
      <c r="N1859" s="2">
        <v>0</v>
      </c>
      <c r="O1859" s="3">
        <f>(AB1859-AC1859*(1000-AD1859)/(1000-AE1859))*AU1859</f>
        <v>3.8155078980476556</v>
      </c>
      <c r="P1859" s="3">
        <f>IF(BF1859&lt;&gt;0,1/(1/BF1859-1/X1859),0)</f>
        <v>0.13088326173842502</v>
      </c>
      <c r="Q1859" s="3">
        <f t="shared" si="1794"/>
        <v>339.14818511671518</v>
      </c>
      <c r="R1859" s="3">
        <f>AV1859*1000</f>
        <v>1.5389089828321845</v>
      </c>
      <c r="S1859" s="3">
        <f>(BA1859-BG1859)</f>
        <v>1.178317570117303</v>
      </c>
      <c r="T1859" s="3">
        <f t="shared" si="1797"/>
        <v>31.560077667236328</v>
      </c>
      <c r="U1859" s="2">
        <v>6</v>
      </c>
      <c r="V1859" s="3">
        <f>(U1859*AO1859+AP1859)</f>
        <v>1.4200000166893005</v>
      </c>
      <c r="W1859" s="2">
        <v>1</v>
      </c>
      <c r="X1859" s="3">
        <f>V1859*(W1859+1)*(W1859+1)/(W1859*W1859+1)</f>
        <v>2.8400000333786011</v>
      </c>
      <c r="Y1859" s="2">
        <v>29.754362106323242</v>
      </c>
      <c r="Z1859" s="2">
        <v>31.560077667236328</v>
      </c>
      <c r="AA1859" s="2">
        <v>29.339179992675781</v>
      </c>
      <c r="AB1859" s="2">
        <v>399.22964477539063</v>
      </c>
      <c r="AC1859" s="2">
        <v>394.80819702148438</v>
      </c>
      <c r="AD1859" s="2">
        <v>33.352546691894531</v>
      </c>
      <c r="AE1859" s="2">
        <v>34.837295532226563</v>
      </c>
      <c r="AF1859" s="2">
        <v>79.293045043945313</v>
      </c>
      <c r="AG1859" s="2">
        <v>82.822914123535156</v>
      </c>
      <c r="AH1859" s="2">
        <v>600.22174072265625</v>
      </c>
      <c r="AI1859" s="2">
        <v>2000.1949462890625</v>
      </c>
      <c r="AJ1859" s="2">
        <v>20.142032623291016</v>
      </c>
      <c r="AK1859" s="2">
        <v>99.868476867675781</v>
      </c>
      <c r="AL1859" s="2">
        <v>-3.2529544830322266</v>
      </c>
      <c r="AM1859" s="2">
        <v>-1.147660493850708</v>
      </c>
      <c r="AN1859" s="2">
        <v>1</v>
      </c>
      <c r="AO1859" s="2">
        <v>-0.21956524252891541</v>
      </c>
      <c r="AP1859" s="2">
        <v>2.737391471862793</v>
      </c>
      <c r="AQ1859" s="2">
        <v>1</v>
      </c>
      <c r="AR1859" s="2">
        <v>0</v>
      </c>
      <c r="AS1859" s="2">
        <v>0.15999999642372131</v>
      </c>
      <c r="AT1859" s="2">
        <v>111115</v>
      </c>
      <c r="AU1859" s="3">
        <f>AH1859*0.000001/(U1859*0.0001)</f>
        <v>1.0003695678710935</v>
      </c>
      <c r="AV1859" s="3">
        <f>(AE1859-AD1859)/(1000-AE1859)*AU1859</f>
        <v>1.5389089828321844E-3</v>
      </c>
      <c r="AW1859" s="3">
        <f>(Z1859+273.15)</f>
        <v>304.71007766723631</v>
      </c>
      <c r="AX1859" s="3">
        <f>(Y1859+273.15)</f>
        <v>302.90436210632322</v>
      </c>
      <c r="AY1859" s="3">
        <f>(AI1859*AQ1859+AJ1859*AR1859)*AS1859</f>
        <v>320.03118425299544</v>
      </c>
      <c r="AZ1859" s="3">
        <f>((AY1859+0.00000010773*(AX1859^4-AW1859^4))-AV1859*44100)/(V1859*51.4+0.00000043092*AW1859^3)</f>
        <v>2.7042402647710473</v>
      </c>
      <c r="BA1859" s="3">
        <f>0.61365*EXP(17.502*T1859/(240.97+T1859))</f>
        <v>4.6574652131098562</v>
      </c>
      <c r="BB1859" s="3">
        <f>BA1859*1000/AK1859</f>
        <v>46.6359892449439</v>
      </c>
      <c r="BC1859" s="3">
        <f>(BB1859-AE1859)</f>
        <v>11.798693712717338</v>
      </c>
      <c r="BD1859" s="3">
        <f t="shared" si="1809"/>
        <v>30.657219886779785</v>
      </c>
      <c r="BE1859" s="3">
        <f>0.61365*EXP(17.502*BD1859/(240.97+BD1859))</f>
        <v>4.4239526789567414</v>
      </c>
      <c r="BF1859" s="3">
        <f>IF(BC1859&lt;&gt;0,(1000-(BB1859+AE1859)/2)/BC1859*AV1859,0)</f>
        <v>0.1251171556677339</v>
      </c>
      <c r="BG1859" s="3">
        <f>AE1859*AK1859/1000</f>
        <v>3.4791476429925532</v>
      </c>
      <c r="BH1859" s="3">
        <f>(BE1859-BG1859)</f>
        <v>0.94480503596418819</v>
      </c>
      <c r="BI1859" s="3">
        <f t="shared" si="1814"/>
        <v>7.8696604310501045E-2</v>
      </c>
      <c r="BJ1859" s="3">
        <f t="shared" si="1815"/>
        <v>33.870212680042897</v>
      </c>
      <c r="BK1859" s="3">
        <f t="shared" si="1816"/>
        <v>0.85902012084683155</v>
      </c>
      <c r="BL1859" s="3">
        <f t="shared" si="1817"/>
        <v>74.787980652961934</v>
      </c>
      <c r="BM1859" s="3">
        <f t="shared" si="1818"/>
        <v>392.99448730253181</v>
      </c>
      <c r="BN1859" s="3">
        <f t="shared" si="1819"/>
        <v>7.2610212122579355E-3</v>
      </c>
    </row>
    <row r="1860" spans="1:66">
      <c r="C1860"/>
    </row>
    <row r="1861" spans="1:66">
      <c r="A1861" s="1" t="s">
        <v>2502</v>
      </c>
      <c r="B1861" t="s">
        <v>2215</v>
      </c>
      <c r="C1861">
        <v>20190723</v>
      </c>
      <c r="D1861" t="s">
        <v>339</v>
      </c>
      <c r="E1861" s="1" t="s">
        <v>340</v>
      </c>
      <c r="F1861" s="2" t="s">
        <v>2501</v>
      </c>
      <c r="G1861" s="1">
        <v>2000</v>
      </c>
      <c r="H1861">
        <v>400</v>
      </c>
      <c r="I1861">
        <v>31.870248794555664</v>
      </c>
      <c r="J1861">
        <v>700.35809326171875</v>
      </c>
      <c r="K1861" s="2">
        <v>109</v>
      </c>
      <c r="L1861" s="2" t="s">
        <v>2503</v>
      </c>
      <c r="M1861" s="2">
        <v>27870.5</v>
      </c>
      <c r="N1861" s="2">
        <v>0</v>
      </c>
      <c r="O1861" s="3">
        <f t="shared" ref="O1861:O1877" si="1820">(AB1861-AC1861*(1000-AD1861)/(1000-AE1861))*AU1861</f>
        <v>7.1855728070590343</v>
      </c>
      <c r="P1861" s="3">
        <f t="shared" ref="P1861:P1877" si="1821">IF(BF1861&lt;&gt;0,1/(1/BF1861-1/X1861),0)</f>
        <v>0.26043498923146424</v>
      </c>
      <c r="Q1861" s="3">
        <f t="shared" ref="Q1861:Q1878" si="1822">((BI1861-AV1861/2)*AC1861-O1861)/(BI1861+AV1861/2)</f>
        <v>337.16888066293831</v>
      </c>
      <c r="R1861" s="3">
        <f t="shared" ref="R1861:R1877" si="1823">AV1861*1000</f>
        <v>3.3318103313609955</v>
      </c>
      <c r="S1861" s="3">
        <f t="shared" ref="S1861:S1877" si="1824">(BA1861-BG1861)</f>
        <v>1.3289426668678508</v>
      </c>
      <c r="T1861" s="3">
        <f t="shared" ref="T1861:T1878" si="1825">(Z1861+AZ1861*N1861)</f>
        <v>33.304862976074219</v>
      </c>
      <c r="U1861" s="2">
        <v>6</v>
      </c>
      <c r="V1861" s="3">
        <f t="shared" ref="V1861:V1877" si="1826">(U1861*AO1861+AP1861)</f>
        <v>1.4200000166893005</v>
      </c>
      <c r="W1861" s="2">
        <v>1</v>
      </c>
      <c r="X1861" s="3">
        <f t="shared" ref="X1861:X1877" si="1827">V1861*(W1861+1)*(W1861+1)/(W1861*W1861+1)</f>
        <v>2.8400000333786011</v>
      </c>
      <c r="Y1861" s="2">
        <v>32.102405548095703</v>
      </c>
      <c r="Z1861" s="2">
        <v>33.304862976074219</v>
      </c>
      <c r="AA1861" s="2">
        <v>31.870248794555664</v>
      </c>
      <c r="AB1861" s="2">
        <v>400.11541748046875</v>
      </c>
      <c r="AC1861" s="2">
        <v>392.83819580078125</v>
      </c>
      <c r="AD1861" s="2">
        <v>35.500785827636719</v>
      </c>
      <c r="AE1861" s="2">
        <v>38.245994567871094</v>
      </c>
      <c r="AF1861" s="2">
        <v>73.641036987304688</v>
      </c>
      <c r="AG1861" s="2">
        <v>79.335563659667969</v>
      </c>
      <c r="AH1861" s="2">
        <v>700.35809326171875</v>
      </c>
      <c r="AI1861" s="2">
        <v>2000.0252685546875</v>
      </c>
      <c r="AJ1861" s="2">
        <v>4.533259391784668</v>
      </c>
      <c r="AK1861" s="2">
        <v>99.62750244140625</v>
      </c>
      <c r="AL1861" s="2">
        <v>-2.5845661163330078</v>
      </c>
      <c r="AM1861" s="2">
        <v>-0.92571759223937988</v>
      </c>
      <c r="AN1861" s="2">
        <v>1</v>
      </c>
      <c r="AO1861" s="2">
        <v>-0.21956524252891541</v>
      </c>
      <c r="AP1861" s="2">
        <v>2.737391471862793</v>
      </c>
      <c r="AQ1861" s="2">
        <v>1</v>
      </c>
      <c r="AR1861" s="2">
        <v>0</v>
      </c>
      <c r="AS1861" s="2">
        <v>0.15999999642372131</v>
      </c>
      <c r="AT1861" s="2">
        <v>111115</v>
      </c>
      <c r="AU1861" s="3">
        <f t="shared" ref="AU1861:AU1877" si="1828">AH1861*0.000001/(U1861*0.0001)</f>
        <v>1.1672634887695312</v>
      </c>
      <c r="AV1861" s="3">
        <f t="shared" ref="AV1861:AV1877" si="1829">(AE1861-AD1861)/(1000-AE1861)*AU1861</f>
        <v>3.3318103313609957E-3</v>
      </c>
      <c r="AW1861" s="3">
        <f t="shared" ref="AW1861:AW1877" si="1830">(Z1861+273.15)</f>
        <v>306.4548629760742</v>
      </c>
      <c r="AX1861" s="3">
        <f t="shared" ref="AX1861:AX1877" si="1831">(Y1861+273.15)</f>
        <v>305.25240554809568</v>
      </c>
      <c r="AY1861" s="3">
        <f t="shared" ref="AY1861:AY1877" si="1832">(AI1861*AQ1861+AJ1861*AR1861)*AS1861</f>
        <v>320.00403581610226</v>
      </c>
      <c r="AZ1861" s="3">
        <f t="shared" ref="AZ1861:AZ1877" si="1833">((AY1861+0.00000010773*(AX1861^4-AW1861^4))-AV1861*44100)/(V1861*51.4+0.00000043092*AW1861^3)</f>
        <v>1.85320850810951</v>
      </c>
      <c r="BA1861" s="3">
        <f t="shared" ref="BA1861:BA1877" si="1834">0.61365*EXP(17.502*T1861/(240.97+T1861))</f>
        <v>5.1392955840524381</v>
      </c>
      <c r="BB1861" s="3">
        <f t="shared" ref="BB1861:BB1877" si="1835">BA1861*1000/AK1861</f>
        <v>51.585109112566613</v>
      </c>
      <c r="BC1861" s="3">
        <f t="shared" ref="BC1861:BC1877" si="1836">(BB1861-AE1861)</f>
        <v>13.339114544695519</v>
      </c>
      <c r="BD1861" s="3">
        <f t="shared" ref="BD1861:BD1878" si="1837">IF(N1861,Z1861,(Y1861+Z1861)/2)</f>
        <v>32.703634262084961</v>
      </c>
      <c r="BE1861" s="3">
        <f t="shared" ref="BE1861:BE1877" si="1838">0.61365*EXP(17.502*BD1861/(240.97+BD1861))</f>
        <v>4.9685850902609019</v>
      </c>
      <c r="BF1861" s="3">
        <f t="shared" ref="BF1861:BF1877" si="1839">IF(BC1861&lt;&gt;0,(1000-(BB1861+AE1861)/2)/BC1861*AV1861,0)</f>
        <v>0.23855858055933729</v>
      </c>
      <c r="BG1861" s="3">
        <f t="shared" ref="BG1861:BG1877" si="1840">AE1861*AK1861/1000</f>
        <v>3.8103529171845874</v>
      </c>
      <c r="BH1861" s="3">
        <f t="shared" ref="BH1861:BH1877" si="1841">(BE1861-BG1861)</f>
        <v>1.1582321730763145</v>
      </c>
      <c r="BI1861" s="3">
        <f t="shared" ref="BI1861:BI1878" si="1842">1/(1.6/P1861+1.37/X1861)</f>
        <v>0.15092147884197588</v>
      </c>
      <c r="BJ1861" s="3">
        <f t="shared" ref="BJ1861:BJ1878" si="1843">Q1861*AK1861*0.001</f>
        <v>33.591293481413103</v>
      </c>
      <c r="BK1861" s="3">
        <f t="shared" ref="BK1861:BK1878" si="1844">Q1861/AC1861</f>
        <v>0.85828945420044045</v>
      </c>
      <c r="BL1861" s="3">
        <f t="shared" ref="BL1861:BL1878" si="1845">(1-AV1861*AK1861/BA1861/P1861)*100</f>
        <v>75.199719886962299</v>
      </c>
      <c r="BM1861" s="3">
        <f t="shared" ref="BM1861:BM1878" si="1846">(AC1861-O1861/(X1861/1.35))</f>
        <v>389.42251862630269</v>
      </c>
      <c r="BN1861" s="3">
        <f t="shared" ref="BN1861:BN1878" si="1847">O1861*BL1861/100/BM1861</f>
        <v>1.3875752851281462E-2</v>
      </c>
    </row>
    <row r="1862" spans="1:66">
      <c r="A1862" s="1" t="s">
        <v>2502</v>
      </c>
      <c r="B1862" t="s">
        <v>2215</v>
      </c>
      <c r="C1862">
        <v>20190723</v>
      </c>
      <c r="D1862" t="s">
        <v>339</v>
      </c>
      <c r="E1862" s="1" t="s">
        <v>340</v>
      </c>
      <c r="F1862" s="2" t="s">
        <v>2501</v>
      </c>
      <c r="G1862" s="1">
        <v>2000</v>
      </c>
      <c r="H1862">
        <v>325</v>
      </c>
      <c r="I1862">
        <v>31.871665954589844</v>
      </c>
      <c r="J1862">
        <v>700.29595947265625</v>
      </c>
      <c r="K1862" s="2">
        <v>110</v>
      </c>
      <c r="L1862" s="2" t="s">
        <v>2504</v>
      </c>
      <c r="M1862" s="2">
        <v>27960</v>
      </c>
      <c r="N1862" s="2">
        <v>0</v>
      </c>
      <c r="O1862" s="3">
        <f t="shared" si="1820"/>
        <v>5.5557854295740512</v>
      </c>
      <c r="P1862" s="3">
        <f t="shared" si="1821"/>
        <v>0.26049039091972648</v>
      </c>
      <c r="Q1862" s="3">
        <f t="shared" si="1822"/>
        <v>275.67518384968503</v>
      </c>
      <c r="R1862" s="3">
        <f t="shared" si="1823"/>
        <v>3.3295003539397787</v>
      </c>
      <c r="S1862" s="3">
        <f t="shared" si="1824"/>
        <v>1.3277956590783666</v>
      </c>
      <c r="T1862" s="3">
        <f t="shared" si="1825"/>
        <v>33.299144744873047</v>
      </c>
      <c r="U1862" s="2">
        <v>6</v>
      </c>
      <c r="V1862" s="3">
        <f t="shared" si="1826"/>
        <v>1.4200000166893005</v>
      </c>
      <c r="W1862" s="2">
        <v>1</v>
      </c>
      <c r="X1862" s="3">
        <f t="shared" si="1827"/>
        <v>2.8400000333786011</v>
      </c>
      <c r="Y1862" s="2">
        <v>32.101047515869141</v>
      </c>
      <c r="Z1862" s="2">
        <v>33.299144744873047</v>
      </c>
      <c r="AA1862" s="2">
        <v>31.871665954589844</v>
      </c>
      <c r="AB1862" s="2">
        <v>324.70928955078125</v>
      </c>
      <c r="AC1862" s="2">
        <v>319.03909301757813</v>
      </c>
      <c r="AD1862" s="2">
        <v>35.496910095214844</v>
      </c>
      <c r="AE1862" s="2">
        <v>38.240474700927734</v>
      </c>
      <c r="AF1862" s="2">
        <v>73.639617919921875</v>
      </c>
      <c r="AG1862" s="2">
        <v>79.331245422363281</v>
      </c>
      <c r="AH1862" s="2">
        <v>700.29595947265625</v>
      </c>
      <c r="AI1862" s="2">
        <v>1999.9632568359375</v>
      </c>
      <c r="AJ1862" s="2">
        <v>4.793485164642334</v>
      </c>
      <c r="AK1862" s="2">
        <v>99.628799438476563</v>
      </c>
      <c r="AL1862" s="2">
        <v>-1.7651691436767578</v>
      </c>
      <c r="AM1862" s="2">
        <v>-0.94864010810852051</v>
      </c>
      <c r="AN1862" s="2">
        <v>1</v>
      </c>
      <c r="AO1862" s="2">
        <v>-0.21956524252891541</v>
      </c>
      <c r="AP1862" s="2">
        <v>2.737391471862793</v>
      </c>
      <c r="AQ1862" s="2">
        <v>1</v>
      </c>
      <c r="AR1862" s="2">
        <v>0</v>
      </c>
      <c r="AS1862" s="2">
        <v>0.15999999642372131</v>
      </c>
      <c r="AT1862" s="2">
        <v>111115</v>
      </c>
      <c r="AU1862" s="3">
        <f t="shared" si="1828"/>
        <v>1.1671599324544271</v>
      </c>
      <c r="AV1862" s="3">
        <f t="shared" si="1829"/>
        <v>3.3295003539397785E-3</v>
      </c>
      <c r="AW1862" s="3">
        <f t="shared" si="1830"/>
        <v>306.44914474487302</v>
      </c>
      <c r="AX1862" s="3">
        <f t="shared" si="1831"/>
        <v>305.25104751586912</v>
      </c>
      <c r="AY1862" s="3">
        <f t="shared" si="1832"/>
        <v>319.99411394132403</v>
      </c>
      <c r="AZ1862" s="3">
        <f t="shared" si="1833"/>
        <v>1.8549359588083125</v>
      </c>
      <c r="BA1862" s="3">
        <f t="shared" si="1834"/>
        <v>5.1376482434892328</v>
      </c>
      <c r="BB1862" s="3">
        <f t="shared" si="1835"/>
        <v>51.567902779575981</v>
      </c>
      <c r="BC1862" s="3">
        <f t="shared" si="1836"/>
        <v>13.327428078648246</v>
      </c>
      <c r="BD1862" s="3">
        <f t="shared" si="1837"/>
        <v>32.700096130371094</v>
      </c>
      <c r="BE1862" s="3">
        <f t="shared" si="1838"/>
        <v>4.9675952757449249</v>
      </c>
      <c r="BF1862" s="3">
        <f t="shared" si="1839"/>
        <v>0.23860506489848318</v>
      </c>
      <c r="BG1862" s="3">
        <f t="shared" si="1840"/>
        <v>3.8098525844108662</v>
      </c>
      <c r="BH1862" s="3">
        <f t="shared" si="1841"/>
        <v>1.1577426913340587</v>
      </c>
      <c r="BI1862" s="3">
        <f t="shared" si="1842"/>
        <v>0.15095124615937344</v>
      </c>
      <c r="BJ1862" s="3">
        <f t="shared" si="1843"/>
        <v>27.465187601925425</v>
      </c>
      <c r="BK1862" s="3">
        <f t="shared" si="1844"/>
        <v>0.8640796375210863</v>
      </c>
      <c r="BL1862" s="3">
        <f t="shared" si="1845"/>
        <v>75.213917636823282</v>
      </c>
      <c r="BM1862" s="3">
        <f t="shared" si="1846"/>
        <v>316.39813870709446</v>
      </c>
      <c r="BN1862" s="3">
        <f t="shared" si="1847"/>
        <v>1.3207169593835406E-2</v>
      </c>
    </row>
    <row r="1863" spans="1:66">
      <c r="A1863" s="1" t="s">
        <v>2502</v>
      </c>
      <c r="B1863" t="s">
        <v>2215</v>
      </c>
      <c r="C1863">
        <v>20190723</v>
      </c>
      <c r="D1863" t="s">
        <v>339</v>
      </c>
      <c r="E1863" s="1" t="s">
        <v>340</v>
      </c>
      <c r="F1863" s="2" t="s">
        <v>2501</v>
      </c>
      <c r="G1863" s="1">
        <v>2000</v>
      </c>
      <c r="H1863">
        <v>250</v>
      </c>
      <c r="I1863">
        <v>31.870689392089844</v>
      </c>
      <c r="J1863">
        <v>700.34722900390625</v>
      </c>
      <c r="K1863" s="2">
        <v>111</v>
      </c>
      <c r="L1863" s="2" t="s">
        <v>2505</v>
      </c>
      <c r="M1863" s="2">
        <v>28050.5</v>
      </c>
      <c r="N1863" s="2">
        <v>0</v>
      </c>
      <c r="O1863" s="3">
        <f t="shared" si="1820"/>
        <v>3.8732540061029304</v>
      </c>
      <c r="P1863" s="3">
        <f t="shared" si="1821"/>
        <v>0.26640274416911081</v>
      </c>
      <c r="Q1863" s="3">
        <f t="shared" si="1822"/>
        <v>216.18227302222539</v>
      </c>
      <c r="R1863" s="3">
        <f t="shared" si="1823"/>
        <v>3.388390971936341</v>
      </c>
      <c r="S1863" s="3">
        <f t="shared" si="1824"/>
        <v>1.3237284033117862</v>
      </c>
      <c r="T1863" s="3">
        <f t="shared" si="1825"/>
        <v>33.292636871337891</v>
      </c>
      <c r="U1863" s="2">
        <v>6</v>
      </c>
      <c r="V1863" s="3">
        <f t="shared" si="1826"/>
        <v>1.4200000166893005</v>
      </c>
      <c r="W1863" s="2">
        <v>1</v>
      </c>
      <c r="X1863" s="3">
        <f t="shared" si="1827"/>
        <v>2.8400000333786011</v>
      </c>
      <c r="Y1863" s="2">
        <v>32.101390838623047</v>
      </c>
      <c r="Z1863" s="2">
        <v>33.292636871337891</v>
      </c>
      <c r="AA1863" s="2">
        <v>31.870689392089844</v>
      </c>
      <c r="AB1863" s="2">
        <v>250.43173217773438</v>
      </c>
      <c r="AC1863" s="2">
        <v>246.39817810058594</v>
      </c>
      <c r="AD1863" s="2">
        <v>35.472896575927734</v>
      </c>
      <c r="AE1863" s="2">
        <v>38.264713287353516</v>
      </c>
      <c r="AF1863" s="2">
        <v>73.584091186523438</v>
      </c>
      <c r="AG1863" s="2">
        <v>79.3753662109375</v>
      </c>
      <c r="AH1863" s="2">
        <v>700.34722900390625</v>
      </c>
      <c r="AI1863" s="2">
        <v>1999.43359375</v>
      </c>
      <c r="AJ1863" s="2">
        <v>4.8996744155883789</v>
      </c>
      <c r="AK1863" s="2">
        <v>99.623001098632813</v>
      </c>
      <c r="AL1863" s="2">
        <v>-1.2346973419189453</v>
      </c>
      <c r="AM1863" s="2">
        <v>-0.94577527046203613</v>
      </c>
      <c r="AN1863" s="2">
        <v>1</v>
      </c>
      <c r="AO1863" s="2">
        <v>-0.21956524252891541</v>
      </c>
      <c r="AP1863" s="2">
        <v>2.737391471862793</v>
      </c>
      <c r="AQ1863" s="2">
        <v>1</v>
      </c>
      <c r="AR1863" s="2">
        <v>0</v>
      </c>
      <c r="AS1863" s="2">
        <v>0.15999999642372131</v>
      </c>
      <c r="AT1863" s="2">
        <v>111115</v>
      </c>
      <c r="AU1863" s="3">
        <f t="shared" si="1828"/>
        <v>1.1672453816731769</v>
      </c>
      <c r="AV1863" s="3">
        <f t="shared" si="1829"/>
        <v>3.3883909719363411E-3</v>
      </c>
      <c r="AW1863" s="3">
        <f t="shared" si="1830"/>
        <v>306.44263687133787</v>
      </c>
      <c r="AX1863" s="3">
        <f t="shared" si="1831"/>
        <v>305.25139083862302</v>
      </c>
      <c r="AY1863" s="3">
        <f t="shared" si="1832"/>
        <v>319.90936784946825</v>
      </c>
      <c r="AZ1863" s="3">
        <f t="shared" si="1833"/>
        <v>1.8245402956733079</v>
      </c>
      <c r="BA1863" s="3">
        <f t="shared" si="1834"/>
        <v>5.1357739771766751</v>
      </c>
      <c r="BB1863" s="3">
        <f t="shared" si="1835"/>
        <v>51.55209058691122</v>
      </c>
      <c r="BC1863" s="3">
        <f t="shared" si="1836"/>
        <v>13.287377299557704</v>
      </c>
      <c r="BD1863" s="3">
        <f t="shared" si="1837"/>
        <v>32.697013854980469</v>
      </c>
      <c r="BE1863" s="3">
        <f t="shared" si="1838"/>
        <v>4.9667331297525203</v>
      </c>
      <c r="BF1863" s="3">
        <f t="shared" si="1839"/>
        <v>0.24355624705232065</v>
      </c>
      <c r="BG1863" s="3">
        <f t="shared" si="1840"/>
        <v>3.8120455738648888</v>
      </c>
      <c r="BH1863" s="3">
        <f t="shared" si="1841"/>
        <v>1.1546875558876315</v>
      </c>
      <c r="BI1863" s="3">
        <f t="shared" si="1842"/>
        <v>0.15412266176423234</v>
      </c>
      <c r="BJ1863" s="3">
        <f t="shared" si="1843"/>
        <v>21.536726822798098</v>
      </c>
      <c r="BK1863" s="3">
        <f t="shared" si="1844"/>
        <v>0.87736960836607458</v>
      </c>
      <c r="BL1863" s="3">
        <f t="shared" si="1845"/>
        <v>75.327762332944729</v>
      </c>
      <c r="BM1863" s="3">
        <f t="shared" si="1846"/>
        <v>244.55701864749312</v>
      </c>
      <c r="BN1863" s="3">
        <f t="shared" si="1847"/>
        <v>1.1930287621284688E-2</v>
      </c>
    </row>
    <row r="1864" spans="1:66">
      <c r="A1864" s="1" t="s">
        <v>2502</v>
      </c>
      <c r="B1864" t="s">
        <v>2215</v>
      </c>
      <c r="C1864">
        <v>20190723</v>
      </c>
      <c r="D1864" t="s">
        <v>339</v>
      </c>
      <c r="E1864" s="1" t="s">
        <v>340</v>
      </c>
      <c r="F1864" s="2" t="s">
        <v>2501</v>
      </c>
      <c r="G1864" s="1">
        <v>2000</v>
      </c>
      <c r="H1864">
        <v>175</v>
      </c>
      <c r="I1864">
        <v>31.871248245239258</v>
      </c>
      <c r="J1864">
        <v>700.32244873046875</v>
      </c>
      <c r="K1864" s="2">
        <v>112</v>
      </c>
      <c r="L1864" s="2" t="s">
        <v>2506</v>
      </c>
      <c r="M1864" s="2">
        <v>28140.5</v>
      </c>
      <c r="N1864" s="2">
        <v>0</v>
      </c>
      <c r="O1864" s="3">
        <f t="shared" si="1820"/>
        <v>2.2846914409121899</v>
      </c>
      <c r="P1864" s="3">
        <f t="shared" si="1821"/>
        <v>0.27084765131290445</v>
      </c>
      <c r="Q1864" s="3">
        <f t="shared" si="1822"/>
        <v>154.15836178438016</v>
      </c>
      <c r="R1864" s="3">
        <f t="shared" si="1823"/>
        <v>3.4381991220611372</v>
      </c>
      <c r="S1864" s="3">
        <f t="shared" si="1824"/>
        <v>1.3230121363964544</v>
      </c>
      <c r="T1864" s="3">
        <f t="shared" si="1825"/>
        <v>33.310062408447266</v>
      </c>
      <c r="U1864" s="2">
        <v>6</v>
      </c>
      <c r="V1864" s="3">
        <f t="shared" si="1826"/>
        <v>1.4200000166893005</v>
      </c>
      <c r="W1864" s="2">
        <v>1</v>
      </c>
      <c r="X1864" s="3">
        <f t="shared" si="1827"/>
        <v>2.8400000333786011</v>
      </c>
      <c r="Y1864" s="2">
        <v>32.110706329345703</v>
      </c>
      <c r="Z1864" s="2">
        <v>33.310062408447266</v>
      </c>
      <c r="AA1864" s="2">
        <v>31.871248245239258</v>
      </c>
      <c r="AB1864" s="2">
        <v>174.80860900878906</v>
      </c>
      <c r="AC1864" s="2">
        <v>172.34353637695313</v>
      </c>
      <c r="AD1864" s="2">
        <v>35.488037109375</v>
      </c>
      <c r="AE1864" s="2">
        <v>38.320827484130859</v>
      </c>
      <c r="AF1864" s="2">
        <v>73.579536437988281</v>
      </c>
      <c r="AG1864" s="2">
        <v>79.452934265136719</v>
      </c>
      <c r="AH1864" s="2">
        <v>700.32244873046875</v>
      </c>
      <c r="AI1864" s="2">
        <v>1999.3125</v>
      </c>
      <c r="AJ1864" s="2">
        <v>4.928492546081543</v>
      </c>
      <c r="AK1864" s="2">
        <v>99.626808166503906</v>
      </c>
      <c r="AL1864" s="2">
        <v>-0.53299140930175781</v>
      </c>
      <c r="AM1864" s="2">
        <v>-0.95179867744445801</v>
      </c>
      <c r="AN1864" s="2">
        <v>1</v>
      </c>
      <c r="AO1864" s="2">
        <v>-0.21956524252891541</v>
      </c>
      <c r="AP1864" s="2">
        <v>2.737391471862793</v>
      </c>
      <c r="AQ1864" s="2">
        <v>1</v>
      </c>
      <c r="AR1864" s="2">
        <v>0</v>
      </c>
      <c r="AS1864" s="2">
        <v>0.15999999642372131</v>
      </c>
      <c r="AT1864" s="2">
        <v>111115</v>
      </c>
      <c r="AU1864" s="3">
        <f t="shared" si="1828"/>
        <v>1.1672040812174478</v>
      </c>
      <c r="AV1864" s="3">
        <f t="shared" si="1829"/>
        <v>3.4381991220611371E-3</v>
      </c>
      <c r="AW1864" s="3">
        <f t="shared" si="1830"/>
        <v>306.46006240844724</v>
      </c>
      <c r="AX1864" s="3">
        <f t="shared" si="1831"/>
        <v>305.26070632934568</v>
      </c>
      <c r="AY1864" s="3">
        <f t="shared" si="1832"/>
        <v>319.88999284990132</v>
      </c>
      <c r="AZ1864" s="3">
        <f t="shared" si="1833"/>
        <v>1.7973511793702777</v>
      </c>
      <c r="BA1864" s="3">
        <f t="shared" si="1834"/>
        <v>5.1407938649396501</v>
      </c>
      <c r="BB1864" s="3">
        <f t="shared" si="1835"/>
        <v>51.600507529539279</v>
      </c>
      <c r="BC1864" s="3">
        <f t="shared" si="1836"/>
        <v>13.279680045408419</v>
      </c>
      <c r="BD1864" s="3">
        <f t="shared" si="1837"/>
        <v>32.710384368896484</v>
      </c>
      <c r="BE1864" s="3">
        <f t="shared" si="1838"/>
        <v>4.9704739510065021</v>
      </c>
      <c r="BF1864" s="3">
        <f t="shared" si="1839"/>
        <v>0.2472661527449373</v>
      </c>
      <c r="BG1864" s="3">
        <f t="shared" si="1840"/>
        <v>3.8177817285431956</v>
      </c>
      <c r="BH1864" s="3">
        <f t="shared" si="1841"/>
        <v>1.1526922224633065</v>
      </c>
      <c r="BI1864" s="3">
        <f t="shared" si="1842"/>
        <v>0.15650004877485812</v>
      </c>
      <c r="BJ1864" s="3">
        <f t="shared" si="1843"/>
        <v>15.358305536754949</v>
      </c>
      <c r="BK1864" s="3">
        <f t="shared" si="1844"/>
        <v>0.89448299034088519</v>
      </c>
      <c r="BL1864" s="3">
        <f t="shared" si="1845"/>
        <v>75.399044357506611</v>
      </c>
      <c r="BM1864" s="3">
        <f t="shared" si="1846"/>
        <v>171.25750348646679</v>
      </c>
      <c r="BN1864" s="3">
        <f t="shared" si="1847"/>
        <v>1.0058744743418885E-2</v>
      </c>
    </row>
    <row r="1865" spans="1:66">
      <c r="A1865" s="1" t="s">
        <v>2502</v>
      </c>
      <c r="B1865" t="s">
        <v>2215</v>
      </c>
      <c r="C1865">
        <v>20190723</v>
      </c>
      <c r="D1865" t="s">
        <v>339</v>
      </c>
      <c r="E1865" s="1" t="s">
        <v>340</v>
      </c>
      <c r="F1865" s="2" t="s">
        <v>2501</v>
      </c>
      <c r="G1865" s="1">
        <v>2000</v>
      </c>
      <c r="H1865">
        <v>100</v>
      </c>
      <c r="I1865">
        <v>31.870773315429688</v>
      </c>
      <c r="J1865">
        <v>700.30474853515625</v>
      </c>
      <c r="K1865" s="2">
        <v>113</v>
      </c>
      <c r="L1865" s="2" t="s">
        <v>2507</v>
      </c>
      <c r="M1865" s="2">
        <v>28230</v>
      </c>
      <c r="N1865" s="2">
        <v>0</v>
      </c>
      <c r="O1865" s="3">
        <f t="shared" si="1820"/>
        <v>0.34682854903494015</v>
      </c>
      <c r="P1865" s="3">
        <f t="shared" si="1821"/>
        <v>0.27502013225244176</v>
      </c>
      <c r="Q1865" s="3">
        <f t="shared" si="1822"/>
        <v>96.265311479274487</v>
      </c>
      <c r="R1865" s="3">
        <f t="shared" si="1823"/>
        <v>3.4773960207603825</v>
      </c>
      <c r="S1865" s="3">
        <f t="shared" si="1824"/>
        <v>1.3195030934637542</v>
      </c>
      <c r="T1865" s="3">
        <f t="shared" si="1825"/>
        <v>33.310371398925781</v>
      </c>
      <c r="U1865" s="2">
        <v>6</v>
      </c>
      <c r="V1865" s="3">
        <f t="shared" si="1826"/>
        <v>1.4200000166893005</v>
      </c>
      <c r="W1865" s="2">
        <v>1</v>
      </c>
      <c r="X1865" s="3">
        <f t="shared" si="1827"/>
        <v>2.8400000333786011</v>
      </c>
      <c r="Y1865" s="2">
        <v>32.112319946289063</v>
      </c>
      <c r="Z1865" s="2">
        <v>33.310371398925781</v>
      </c>
      <c r="AA1865" s="2">
        <v>31.870773315429688</v>
      </c>
      <c r="AB1865" s="2">
        <v>101.20382690429688</v>
      </c>
      <c r="AC1865" s="2">
        <v>100.60693359375</v>
      </c>
      <c r="AD1865" s="2">
        <v>35.492809295654297</v>
      </c>
      <c r="AE1865" s="2">
        <v>38.357856750488281</v>
      </c>
      <c r="AF1865" s="2">
        <v>73.580955505371094</v>
      </c>
      <c r="AG1865" s="2">
        <v>79.520553588867188</v>
      </c>
      <c r="AH1865" s="2">
        <v>700.30474853515625</v>
      </c>
      <c r="AI1865" s="2">
        <v>1998.943359375</v>
      </c>
      <c r="AJ1865" s="2">
        <v>4.3587327003479004</v>
      </c>
      <c r="AK1865" s="2">
        <v>99.624435424804688</v>
      </c>
      <c r="AL1865" s="2">
        <v>0.13617515563964844</v>
      </c>
      <c r="AM1865" s="2">
        <v>-0.96595120429992676</v>
      </c>
      <c r="AN1865" s="2">
        <v>1</v>
      </c>
      <c r="AO1865" s="2">
        <v>-0.21956524252891541</v>
      </c>
      <c r="AP1865" s="2">
        <v>2.737391471862793</v>
      </c>
      <c r="AQ1865" s="2">
        <v>1</v>
      </c>
      <c r="AR1865" s="2">
        <v>0</v>
      </c>
      <c r="AS1865" s="2">
        <v>0.15999999642372131</v>
      </c>
      <c r="AT1865" s="2">
        <v>111115</v>
      </c>
      <c r="AU1865" s="3">
        <f t="shared" si="1828"/>
        <v>1.1671745808919269</v>
      </c>
      <c r="AV1865" s="3">
        <f t="shared" si="1829"/>
        <v>3.4773960207603823E-3</v>
      </c>
      <c r="AW1865" s="3">
        <f t="shared" si="1830"/>
        <v>306.46037139892576</v>
      </c>
      <c r="AX1865" s="3">
        <f t="shared" si="1831"/>
        <v>305.26231994628904</v>
      </c>
      <c r="AY1865" s="3">
        <f t="shared" si="1832"/>
        <v>319.83093035122147</v>
      </c>
      <c r="AZ1865" s="3">
        <f t="shared" si="1833"/>
        <v>1.7766022679384013</v>
      </c>
      <c r="BA1865" s="3">
        <f t="shared" si="1834"/>
        <v>5.1408829163366825</v>
      </c>
      <c r="BB1865" s="3">
        <f t="shared" si="1835"/>
        <v>51.602630362878777</v>
      </c>
      <c r="BC1865" s="3">
        <f t="shared" si="1836"/>
        <v>13.244773612390496</v>
      </c>
      <c r="BD1865" s="3">
        <f t="shared" si="1837"/>
        <v>32.711345672607422</v>
      </c>
      <c r="BE1865" s="3">
        <f t="shared" si="1838"/>
        <v>4.9707430003670625</v>
      </c>
      <c r="BF1865" s="3">
        <f t="shared" si="1839"/>
        <v>0.25073904605638236</v>
      </c>
      <c r="BG1865" s="3">
        <f t="shared" si="1840"/>
        <v>3.8213798228729283</v>
      </c>
      <c r="BH1865" s="3">
        <f t="shared" si="1841"/>
        <v>1.1493631774941342</v>
      </c>
      <c r="BI1865" s="3">
        <f t="shared" si="1842"/>
        <v>0.15872637269486059</v>
      </c>
      <c r="BJ1865" s="3">
        <f t="shared" si="1843"/>
        <v>9.5903773071156913</v>
      </c>
      <c r="BK1865" s="3">
        <f t="shared" si="1844"/>
        <v>0.9568456968184027</v>
      </c>
      <c r="BL1865" s="3">
        <f t="shared" si="1845"/>
        <v>75.497080875895293</v>
      </c>
      <c r="BM1865" s="3">
        <f t="shared" si="1846"/>
        <v>100.44206791216754</v>
      </c>
      <c r="BN1865" s="3">
        <f t="shared" si="1847"/>
        <v>2.6069299010706951E-3</v>
      </c>
    </row>
    <row r="1866" spans="1:66">
      <c r="A1866" s="1" t="s">
        <v>2502</v>
      </c>
      <c r="B1866" t="s">
        <v>2215</v>
      </c>
      <c r="C1866">
        <v>20190723</v>
      </c>
      <c r="D1866" t="s">
        <v>339</v>
      </c>
      <c r="E1866" s="1" t="s">
        <v>340</v>
      </c>
      <c r="F1866" s="2" t="s">
        <v>2501</v>
      </c>
      <c r="G1866" s="1">
        <v>2000</v>
      </c>
      <c r="H1866">
        <v>66</v>
      </c>
      <c r="I1866">
        <v>31.871013641357422</v>
      </c>
      <c r="J1866">
        <v>700.3236083984375</v>
      </c>
      <c r="K1866" s="2">
        <v>114</v>
      </c>
      <c r="L1866" s="2" t="s">
        <v>2508</v>
      </c>
      <c r="M1866" s="2">
        <v>28320.5</v>
      </c>
      <c r="N1866" s="2">
        <v>0</v>
      </c>
      <c r="O1866" s="3">
        <f t="shared" si="1820"/>
        <v>-0.40991656140524174</v>
      </c>
      <c r="P1866" s="3">
        <f t="shared" si="1821"/>
        <v>0.28064234461500703</v>
      </c>
      <c r="Q1866" s="3">
        <f t="shared" si="1822"/>
        <v>67.287226051071698</v>
      </c>
      <c r="R1866" s="3">
        <f t="shared" si="1823"/>
        <v>3.526072931296488</v>
      </c>
      <c r="S1866" s="3">
        <f t="shared" si="1824"/>
        <v>1.3136125675669024</v>
      </c>
      <c r="T1866" s="3">
        <f t="shared" si="1825"/>
        <v>33.309734344482422</v>
      </c>
      <c r="U1866" s="2">
        <v>6</v>
      </c>
      <c r="V1866" s="3">
        <f t="shared" si="1826"/>
        <v>1.4200000166893005</v>
      </c>
      <c r="W1866" s="2">
        <v>1</v>
      </c>
      <c r="X1866" s="3">
        <f t="shared" si="1827"/>
        <v>2.8400000333786011</v>
      </c>
      <c r="Y1866" s="2">
        <v>32.117923736572266</v>
      </c>
      <c r="Z1866" s="2">
        <v>33.309734344482422</v>
      </c>
      <c r="AA1866" s="2">
        <v>31.871013641357422</v>
      </c>
      <c r="AB1866" s="2">
        <v>66.056632995605469</v>
      </c>
      <c r="AC1866" s="2">
        <v>66.207817077636719</v>
      </c>
      <c r="AD1866" s="2">
        <v>35.507026672363281</v>
      </c>
      <c r="AE1866" s="2">
        <v>38.411937713623047</v>
      </c>
      <c r="AF1866" s="2">
        <v>73.593254089355469</v>
      </c>
      <c r="AG1866" s="2">
        <v>79.614089965820313</v>
      </c>
      <c r="AH1866" s="2">
        <v>700.3236083984375</v>
      </c>
      <c r="AI1866" s="2">
        <v>1999.210693359375</v>
      </c>
      <c r="AJ1866" s="2">
        <v>4.8603363037109375</v>
      </c>
      <c r="AK1866" s="2">
        <v>99.632743835449219</v>
      </c>
      <c r="AL1866" s="2">
        <v>0.23396873474121094</v>
      </c>
      <c r="AM1866" s="2">
        <v>-0.97274136543273926</v>
      </c>
      <c r="AN1866" s="2">
        <v>1</v>
      </c>
      <c r="AO1866" s="2">
        <v>-0.21956524252891541</v>
      </c>
      <c r="AP1866" s="2">
        <v>2.737391471862793</v>
      </c>
      <c r="AQ1866" s="2">
        <v>1</v>
      </c>
      <c r="AR1866" s="2">
        <v>0</v>
      </c>
      <c r="AS1866" s="2">
        <v>0.15999999642372131</v>
      </c>
      <c r="AT1866" s="2">
        <v>111115</v>
      </c>
      <c r="AU1866" s="3">
        <f t="shared" si="1828"/>
        <v>1.1672060139973957</v>
      </c>
      <c r="AV1866" s="3">
        <f t="shared" si="1829"/>
        <v>3.5260729312964882E-3</v>
      </c>
      <c r="AW1866" s="3">
        <f t="shared" si="1830"/>
        <v>306.4597343444824</v>
      </c>
      <c r="AX1866" s="3">
        <f t="shared" si="1831"/>
        <v>305.26792373657224</v>
      </c>
      <c r="AY1866" s="3">
        <f t="shared" si="1832"/>
        <v>319.87370378776541</v>
      </c>
      <c r="AZ1866" s="3">
        <f t="shared" si="1833"/>
        <v>1.7528626033930277</v>
      </c>
      <c r="BA1866" s="3">
        <f t="shared" si="1834"/>
        <v>5.1406993180115386</v>
      </c>
      <c r="BB1866" s="3">
        <f t="shared" si="1835"/>
        <v>51.596484449949308</v>
      </c>
      <c r="BC1866" s="3">
        <f t="shared" si="1836"/>
        <v>13.184546736326261</v>
      </c>
      <c r="BD1866" s="3">
        <f t="shared" si="1837"/>
        <v>32.713829040527344</v>
      </c>
      <c r="BE1866" s="3">
        <f t="shared" si="1838"/>
        <v>4.9714381032077464</v>
      </c>
      <c r="BF1866" s="3">
        <f t="shared" si="1839"/>
        <v>0.25540391096864778</v>
      </c>
      <c r="BG1866" s="3">
        <f t="shared" si="1840"/>
        <v>3.8270867504446362</v>
      </c>
      <c r="BH1866" s="3">
        <f t="shared" si="1841"/>
        <v>1.1443513527631102</v>
      </c>
      <c r="BI1866" s="3">
        <f t="shared" si="1842"/>
        <v>0.16171806672177941</v>
      </c>
      <c r="BJ1866" s="3">
        <f t="shared" si="1843"/>
        <v>6.7040109565443915</v>
      </c>
      <c r="BK1866" s="3">
        <f t="shared" si="1844"/>
        <v>1.0163033463581685</v>
      </c>
      <c r="BL1866" s="3">
        <f t="shared" si="1845"/>
        <v>75.648933932794932</v>
      </c>
      <c r="BM1866" s="3">
        <f t="shared" si="1846"/>
        <v>66.402671778831476</v>
      </c>
      <c r="BN1866" s="3">
        <f t="shared" si="1847"/>
        <v>-4.66995529562249E-3</v>
      </c>
    </row>
    <row r="1867" spans="1:66">
      <c r="A1867" s="1" t="s">
        <v>2502</v>
      </c>
      <c r="B1867" t="s">
        <v>2215</v>
      </c>
      <c r="C1867">
        <v>20190723</v>
      </c>
      <c r="D1867" t="s">
        <v>339</v>
      </c>
      <c r="E1867" s="1" t="s">
        <v>340</v>
      </c>
      <c r="F1867" s="2" t="s">
        <v>2501</v>
      </c>
      <c r="G1867" s="1">
        <v>2000</v>
      </c>
      <c r="H1867">
        <v>33</v>
      </c>
      <c r="I1867">
        <v>31.870018005371094</v>
      </c>
      <c r="J1867">
        <v>700.37994384765625</v>
      </c>
      <c r="K1867" s="2">
        <v>115</v>
      </c>
      <c r="L1867" s="2" t="s">
        <v>2509</v>
      </c>
      <c r="M1867" s="2">
        <v>28410.5</v>
      </c>
      <c r="N1867" s="2">
        <v>0</v>
      </c>
      <c r="O1867" s="3">
        <f t="shared" si="1820"/>
        <v>-0.91880978164422189</v>
      </c>
      <c r="P1867" s="3">
        <f t="shared" si="1821"/>
        <v>0.28644006739454653</v>
      </c>
      <c r="Q1867" s="3">
        <f t="shared" si="1822"/>
        <v>50.348275896071499</v>
      </c>
      <c r="R1867" s="3">
        <f t="shared" si="1823"/>
        <v>3.5811436754932409</v>
      </c>
      <c r="S1867" s="3">
        <f t="shared" si="1824"/>
        <v>1.3096281496604436</v>
      </c>
      <c r="T1867" s="3">
        <f t="shared" si="1825"/>
        <v>33.308048248291016</v>
      </c>
      <c r="U1867" s="2">
        <v>6</v>
      </c>
      <c r="V1867" s="3">
        <f t="shared" si="1826"/>
        <v>1.4200000166893005</v>
      </c>
      <c r="W1867" s="2">
        <v>1</v>
      </c>
      <c r="X1867" s="3">
        <f t="shared" si="1827"/>
        <v>2.8400000333786011</v>
      </c>
      <c r="Y1867" s="2">
        <v>32.116592407226563</v>
      </c>
      <c r="Z1867" s="2">
        <v>33.308048248291016</v>
      </c>
      <c r="AA1867" s="2">
        <v>31.870018005371094</v>
      </c>
      <c r="AB1867" s="2">
        <v>45.171085357666016</v>
      </c>
      <c r="AC1867" s="2">
        <v>45.817646026611328</v>
      </c>
      <c r="AD1867" s="2">
        <v>35.494438171386719</v>
      </c>
      <c r="AE1867" s="2">
        <v>38.444381713867188</v>
      </c>
      <c r="AF1867" s="2">
        <v>73.577804565429688</v>
      </c>
      <c r="AG1867" s="2">
        <v>79.692863464355469</v>
      </c>
      <c r="AH1867" s="2">
        <v>700.37994384765625</v>
      </c>
      <c r="AI1867" s="2">
        <v>1999.2950439453125</v>
      </c>
      <c r="AJ1867" s="2">
        <v>4.7003345489501953</v>
      </c>
      <c r="AK1867" s="2">
        <v>99.639663696289063</v>
      </c>
      <c r="AL1867" s="2">
        <v>0.38177680969238281</v>
      </c>
      <c r="AM1867" s="2">
        <v>-0.96796917915344238</v>
      </c>
      <c r="AN1867" s="2">
        <v>1</v>
      </c>
      <c r="AO1867" s="2">
        <v>-0.21956524252891541</v>
      </c>
      <c r="AP1867" s="2">
        <v>2.737391471862793</v>
      </c>
      <c r="AQ1867" s="2">
        <v>1</v>
      </c>
      <c r="AR1867" s="2">
        <v>0</v>
      </c>
      <c r="AS1867" s="2">
        <v>0.15999999642372131</v>
      </c>
      <c r="AT1867" s="2">
        <v>111135</v>
      </c>
      <c r="AU1867" s="3">
        <f t="shared" si="1828"/>
        <v>1.1672999064127603</v>
      </c>
      <c r="AV1867" s="3">
        <f t="shared" si="1829"/>
        <v>3.5811436754932409E-3</v>
      </c>
      <c r="AW1867" s="3">
        <f t="shared" si="1830"/>
        <v>306.45804824829099</v>
      </c>
      <c r="AX1867" s="3">
        <f t="shared" si="1831"/>
        <v>305.26659240722654</v>
      </c>
      <c r="AY1867" s="3">
        <f t="shared" si="1832"/>
        <v>319.88719988121375</v>
      </c>
      <c r="AZ1867" s="3">
        <f t="shared" si="1833"/>
        <v>1.7246373025327018</v>
      </c>
      <c r="BA1867" s="3">
        <f t="shared" si="1834"/>
        <v>5.1402134146419352</v>
      </c>
      <c r="BB1867" s="3">
        <f t="shared" si="1835"/>
        <v>51.588024527157998</v>
      </c>
      <c r="BC1867" s="3">
        <f t="shared" si="1836"/>
        <v>13.143642813290811</v>
      </c>
      <c r="BD1867" s="3">
        <f t="shared" si="1837"/>
        <v>32.712320327758789</v>
      </c>
      <c r="BE1867" s="3">
        <f t="shared" si="1838"/>
        <v>4.9710157994628501</v>
      </c>
      <c r="BF1867" s="3">
        <f t="shared" si="1839"/>
        <v>0.26019682921809706</v>
      </c>
      <c r="BG1867" s="3">
        <f t="shared" si="1840"/>
        <v>3.8305852649814915</v>
      </c>
      <c r="BH1867" s="3">
        <f t="shared" si="1841"/>
        <v>1.1404305344813586</v>
      </c>
      <c r="BI1867" s="3">
        <f t="shared" si="1842"/>
        <v>0.16479337566974725</v>
      </c>
      <c r="BJ1867" s="3">
        <f t="shared" si="1843"/>
        <v>5.0166852779725417</v>
      </c>
      <c r="BK1867" s="3">
        <f t="shared" si="1844"/>
        <v>1.0988839511054047</v>
      </c>
      <c r="BL1867" s="3">
        <f t="shared" si="1845"/>
        <v>75.765220069052873</v>
      </c>
      <c r="BM1867" s="3">
        <f t="shared" si="1846"/>
        <v>46.254404192330107</v>
      </c>
      <c r="BN1867" s="3">
        <f t="shared" si="1847"/>
        <v>-1.5050204736918055E-2</v>
      </c>
    </row>
    <row r="1868" spans="1:66">
      <c r="A1868" s="1" t="s">
        <v>2502</v>
      </c>
      <c r="B1868" t="s">
        <v>2215</v>
      </c>
      <c r="C1868">
        <v>20190723</v>
      </c>
      <c r="D1868" t="s">
        <v>339</v>
      </c>
      <c r="E1868" s="1" t="s">
        <v>340</v>
      </c>
      <c r="F1868" s="2" t="s">
        <v>2501</v>
      </c>
      <c r="G1868" s="1">
        <v>2000</v>
      </c>
      <c r="H1868">
        <v>400</v>
      </c>
      <c r="I1868">
        <v>31.872085571289063</v>
      </c>
      <c r="J1868">
        <v>700.41302490234375</v>
      </c>
      <c r="K1868" s="2">
        <v>116</v>
      </c>
      <c r="L1868" s="2" t="s">
        <v>2510</v>
      </c>
      <c r="M1868" s="2">
        <v>28519</v>
      </c>
      <c r="N1868" s="2">
        <v>0</v>
      </c>
      <c r="O1868" s="3">
        <f t="shared" si="1820"/>
        <v>7.3925165526056302</v>
      </c>
      <c r="P1868" s="3">
        <f t="shared" si="1821"/>
        <v>0.29389151900520838</v>
      </c>
      <c r="Q1868" s="3">
        <f t="shared" si="1822"/>
        <v>340.6147262736622</v>
      </c>
      <c r="R1868" s="3">
        <f t="shared" si="1823"/>
        <v>3.6363445775857937</v>
      </c>
      <c r="S1868" s="3">
        <f t="shared" si="1824"/>
        <v>1.2993286524626826</v>
      </c>
      <c r="T1868" s="3">
        <f t="shared" si="1825"/>
        <v>33.274303436279297</v>
      </c>
      <c r="U1868" s="2">
        <v>6</v>
      </c>
      <c r="V1868" s="3">
        <f t="shared" si="1826"/>
        <v>1.4200000166893005</v>
      </c>
      <c r="W1868" s="2">
        <v>1</v>
      </c>
      <c r="X1868" s="3">
        <f t="shared" si="1827"/>
        <v>2.8400000333786011</v>
      </c>
      <c r="Y1868" s="2">
        <v>32.112678527832031</v>
      </c>
      <c r="Z1868" s="2">
        <v>33.274303436279297</v>
      </c>
      <c r="AA1868" s="2">
        <v>31.872085571289063</v>
      </c>
      <c r="AB1868" s="2">
        <v>399.87969970703125</v>
      </c>
      <c r="AC1868" s="2">
        <v>392.32489013671875</v>
      </c>
      <c r="AD1868" s="2">
        <v>35.452747344970703</v>
      </c>
      <c r="AE1868" s="2">
        <v>38.448009490966797</v>
      </c>
      <c r="AF1868" s="2">
        <v>73.511909484863281</v>
      </c>
      <c r="AG1868" s="2">
        <v>79.722640991210938</v>
      </c>
      <c r="AH1868" s="2">
        <v>700.41302490234375</v>
      </c>
      <c r="AI1868" s="2">
        <v>1999.2833251953125</v>
      </c>
      <c r="AJ1868" s="2">
        <v>5.0203342437744141</v>
      </c>
      <c r="AK1868" s="2">
        <v>99.645431518554688</v>
      </c>
      <c r="AL1868" s="2">
        <v>-2.7897014617919922</v>
      </c>
      <c r="AM1868" s="2">
        <v>-0.95319485664367676</v>
      </c>
      <c r="AN1868" s="2">
        <v>1</v>
      </c>
      <c r="AO1868" s="2">
        <v>-0.21956524252891541</v>
      </c>
      <c r="AP1868" s="2">
        <v>2.737391471862793</v>
      </c>
      <c r="AQ1868" s="2">
        <v>1</v>
      </c>
      <c r="AR1868" s="2">
        <v>0</v>
      </c>
      <c r="AS1868" s="2">
        <v>0.15999999642372131</v>
      </c>
      <c r="AT1868" s="2">
        <v>111115</v>
      </c>
      <c r="AU1868" s="3">
        <f t="shared" si="1828"/>
        <v>1.1673550415039062</v>
      </c>
      <c r="AV1868" s="3">
        <f t="shared" si="1829"/>
        <v>3.6363445775857936E-3</v>
      </c>
      <c r="AW1868" s="3">
        <f t="shared" si="1830"/>
        <v>306.42430343627927</v>
      </c>
      <c r="AX1868" s="3">
        <f t="shared" si="1831"/>
        <v>305.26267852783201</v>
      </c>
      <c r="AY1868" s="3">
        <f t="shared" si="1832"/>
        <v>319.88532488125566</v>
      </c>
      <c r="AZ1868" s="3">
        <f t="shared" si="1833"/>
        <v>1.700526965251153</v>
      </c>
      <c r="BA1868" s="3">
        <f t="shared" si="1834"/>
        <v>5.130497149219555</v>
      </c>
      <c r="BB1868" s="3">
        <f t="shared" si="1835"/>
        <v>51.487530045611983</v>
      </c>
      <c r="BC1868" s="3">
        <f t="shared" si="1836"/>
        <v>13.039520554645186</v>
      </c>
      <c r="BD1868" s="3">
        <f t="shared" si="1837"/>
        <v>32.693490982055664</v>
      </c>
      <c r="BE1868" s="3">
        <f t="shared" si="1838"/>
        <v>4.9657479032944831</v>
      </c>
      <c r="BF1868" s="3">
        <f t="shared" si="1839"/>
        <v>0.26633082537575292</v>
      </c>
      <c r="BG1868" s="3">
        <f t="shared" si="1840"/>
        <v>3.8311684967568724</v>
      </c>
      <c r="BH1868" s="3">
        <f t="shared" si="1841"/>
        <v>1.1345794065376107</v>
      </c>
      <c r="BI1868" s="3">
        <f t="shared" si="1842"/>
        <v>0.16873137504704355</v>
      </c>
      <c r="BJ1868" s="3">
        <f t="shared" si="1843"/>
        <v>33.940701381113463</v>
      </c>
      <c r="BK1868" s="3">
        <f t="shared" si="1844"/>
        <v>0.86819555637921308</v>
      </c>
      <c r="BL1868" s="3">
        <f t="shared" si="1845"/>
        <v>75.968774540306001</v>
      </c>
      <c r="BM1868" s="3">
        <f t="shared" si="1846"/>
        <v>388.81084181674566</v>
      </c>
      <c r="BN1868" s="3">
        <f t="shared" si="1847"/>
        <v>1.4444052553839813E-2</v>
      </c>
    </row>
    <row r="1869" spans="1:66">
      <c r="A1869" s="1" t="s">
        <v>2502</v>
      </c>
      <c r="B1869" t="s">
        <v>2215</v>
      </c>
      <c r="C1869">
        <v>20190723</v>
      </c>
      <c r="D1869" t="s">
        <v>339</v>
      </c>
      <c r="E1869" s="1" t="s">
        <v>340</v>
      </c>
      <c r="F1869" s="2" t="s">
        <v>2501</v>
      </c>
      <c r="G1869" s="1">
        <v>2000</v>
      </c>
      <c r="H1869">
        <v>400</v>
      </c>
      <c r="I1869">
        <v>31.871719360351563</v>
      </c>
      <c r="J1869">
        <v>700.30462646484375</v>
      </c>
      <c r="K1869" s="2">
        <v>117</v>
      </c>
      <c r="L1869" s="2" t="s">
        <v>2511</v>
      </c>
      <c r="M1869" s="2">
        <v>28609.5</v>
      </c>
      <c r="N1869" s="2">
        <v>0</v>
      </c>
      <c r="O1869" s="3">
        <f t="shared" si="1820"/>
        <v>7.5951779850198147</v>
      </c>
      <c r="P1869" s="3">
        <f t="shared" si="1821"/>
        <v>0.29587476142548225</v>
      </c>
      <c r="Q1869" s="3">
        <f t="shared" si="1822"/>
        <v>339.56334952344844</v>
      </c>
      <c r="R1869" s="3">
        <f t="shared" si="1823"/>
        <v>3.6670004342160185</v>
      </c>
      <c r="S1869" s="3">
        <f t="shared" si="1824"/>
        <v>1.3023848336651267</v>
      </c>
      <c r="T1869" s="3">
        <f t="shared" si="1825"/>
        <v>33.266094207763672</v>
      </c>
      <c r="U1869" s="2">
        <v>6</v>
      </c>
      <c r="V1869" s="3">
        <f t="shared" si="1826"/>
        <v>1.4200000166893005</v>
      </c>
      <c r="W1869" s="2">
        <v>1</v>
      </c>
      <c r="X1869" s="3">
        <f t="shared" si="1827"/>
        <v>2.8400000333786011</v>
      </c>
      <c r="Y1869" s="2">
        <v>32.108127593994141</v>
      </c>
      <c r="Z1869" s="2">
        <v>33.266094207763672</v>
      </c>
      <c r="AA1869" s="2">
        <v>31.871719360351563</v>
      </c>
      <c r="AB1869" s="2">
        <v>399.94183349609375</v>
      </c>
      <c r="AC1869" s="2">
        <v>392.20230102539063</v>
      </c>
      <c r="AD1869" s="2">
        <v>35.372257232666016</v>
      </c>
      <c r="AE1869" s="2">
        <v>38.393409729003906</v>
      </c>
      <c r="AF1869" s="2">
        <v>73.364334106445313</v>
      </c>
      <c r="AG1869" s="2">
        <v>79.630393981933594</v>
      </c>
      <c r="AH1869" s="2">
        <v>700.30462646484375</v>
      </c>
      <c r="AI1869" s="2">
        <v>1999.5106201171875</v>
      </c>
      <c r="AJ1869" s="2">
        <v>5.0610466003417969</v>
      </c>
      <c r="AK1869" s="2">
        <v>99.646034240722656</v>
      </c>
      <c r="AL1869" s="2">
        <v>-2.7260417938232422</v>
      </c>
      <c r="AM1869" s="2">
        <v>-0.95663952827453613</v>
      </c>
      <c r="AN1869" s="2">
        <v>1</v>
      </c>
      <c r="AO1869" s="2">
        <v>-0.21956524252891541</v>
      </c>
      <c r="AP1869" s="2">
        <v>2.737391471862793</v>
      </c>
      <c r="AQ1869" s="2">
        <v>1</v>
      </c>
      <c r="AR1869" s="2">
        <v>0</v>
      </c>
      <c r="AS1869" s="2">
        <v>0.15999999642372131</v>
      </c>
      <c r="AT1869" s="2">
        <v>111115</v>
      </c>
      <c r="AU1869" s="3">
        <f t="shared" si="1828"/>
        <v>1.1671743774414061</v>
      </c>
      <c r="AV1869" s="3">
        <f t="shared" si="1829"/>
        <v>3.6670004342160183E-3</v>
      </c>
      <c r="AW1869" s="3">
        <f t="shared" si="1830"/>
        <v>306.41609420776365</v>
      </c>
      <c r="AX1869" s="3">
        <f t="shared" si="1831"/>
        <v>305.25812759399412</v>
      </c>
      <c r="AY1869" s="3">
        <f t="shared" si="1832"/>
        <v>319.92169206794279</v>
      </c>
      <c r="AZ1869" s="3">
        <f t="shared" si="1833"/>
        <v>1.685678199802461</v>
      </c>
      <c r="BA1869" s="3">
        <f t="shared" si="1834"/>
        <v>5.1281358541395443</v>
      </c>
      <c r="BB1869" s="3">
        <f t="shared" si="1835"/>
        <v>51.463521787039795</v>
      </c>
      <c r="BC1869" s="3">
        <f t="shared" si="1836"/>
        <v>13.070112058035889</v>
      </c>
      <c r="BD1869" s="3">
        <f t="shared" si="1837"/>
        <v>32.687110900878906</v>
      </c>
      <c r="BE1869" s="3">
        <f t="shared" si="1838"/>
        <v>4.9639640468107968</v>
      </c>
      <c r="BF1869" s="3">
        <f t="shared" si="1839"/>
        <v>0.26795850832965185</v>
      </c>
      <c r="BG1869" s="3">
        <f t="shared" si="1840"/>
        <v>3.8257510204744176</v>
      </c>
      <c r="BH1869" s="3">
        <f t="shared" si="1841"/>
        <v>1.1382130263363792</v>
      </c>
      <c r="BI1869" s="3">
        <f t="shared" si="1842"/>
        <v>0.16977675673960879</v>
      </c>
      <c r="BJ1869" s="3">
        <f t="shared" si="1843"/>
        <v>33.836141153508017</v>
      </c>
      <c r="BK1869" s="3">
        <f t="shared" si="1844"/>
        <v>0.86578622470005751</v>
      </c>
      <c r="BL1869" s="3">
        <f t="shared" si="1845"/>
        <v>75.917390823141218</v>
      </c>
      <c r="BM1869" s="3">
        <f t="shared" si="1846"/>
        <v>388.59191716649372</v>
      </c>
      <c r="BN1869" s="3">
        <f t="shared" si="1847"/>
        <v>1.4838345060404805E-2</v>
      </c>
    </row>
    <row r="1870" spans="1:66">
      <c r="A1870" s="1" t="s">
        <v>2502</v>
      </c>
      <c r="B1870" t="s">
        <v>2215</v>
      </c>
      <c r="C1870">
        <v>20190723</v>
      </c>
      <c r="D1870" t="s">
        <v>339</v>
      </c>
      <c r="E1870" s="1" t="s">
        <v>340</v>
      </c>
      <c r="F1870" s="2" t="s">
        <v>2501</v>
      </c>
      <c r="G1870" s="1">
        <v>2000</v>
      </c>
      <c r="H1870">
        <v>400</v>
      </c>
      <c r="I1870">
        <v>31.870264053344727</v>
      </c>
      <c r="J1870">
        <v>700.312744140625</v>
      </c>
      <c r="K1870" s="2">
        <v>118</v>
      </c>
      <c r="L1870" s="2" t="s">
        <v>2512</v>
      </c>
      <c r="M1870" s="2">
        <v>28699.5</v>
      </c>
      <c r="N1870" s="2">
        <v>0</v>
      </c>
      <c r="O1870" s="3">
        <f t="shared" si="1820"/>
        <v>7.3212747218719896</v>
      </c>
      <c r="P1870" s="3">
        <f t="shared" si="1821"/>
        <v>0.29509817792771559</v>
      </c>
      <c r="Q1870" s="3">
        <f t="shared" si="1822"/>
        <v>341.27079656019544</v>
      </c>
      <c r="R1870" s="3">
        <f t="shared" si="1823"/>
        <v>3.6815003533034774</v>
      </c>
      <c r="S1870" s="3">
        <f t="shared" si="1824"/>
        <v>1.3106877217134194</v>
      </c>
      <c r="T1870" s="3">
        <f t="shared" si="1825"/>
        <v>33.268192291259766</v>
      </c>
      <c r="U1870" s="2">
        <v>6</v>
      </c>
      <c r="V1870" s="3">
        <f t="shared" si="1826"/>
        <v>1.4200000166893005</v>
      </c>
      <c r="W1870" s="2">
        <v>1</v>
      </c>
      <c r="X1870" s="3">
        <f t="shared" si="1827"/>
        <v>2.8400000333786011</v>
      </c>
      <c r="Y1870" s="2">
        <v>32.102970123291016</v>
      </c>
      <c r="Z1870" s="2">
        <v>33.268192291259766</v>
      </c>
      <c r="AA1870" s="2">
        <v>31.870264053344727</v>
      </c>
      <c r="AB1870" s="2">
        <v>399.9830322265625</v>
      </c>
      <c r="AC1870" s="2">
        <v>392.4725341796875</v>
      </c>
      <c r="AD1870" s="2">
        <v>35.283172607421875</v>
      </c>
      <c r="AE1870" s="2">
        <v>38.316478729248047</v>
      </c>
      <c r="AF1870" s="2">
        <v>73.200279235839844</v>
      </c>
      <c r="AG1870" s="2">
        <v>79.493324279785156</v>
      </c>
      <c r="AH1870" s="2">
        <v>700.312744140625</v>
      </c>
      <c r="AI1870" s="2">
        <v>1999.6058349609375</v>
      </c>
      <c r="AJ1870" s="2">
        <v>4.4937014579772949</v>
      </c>
      <c r="AK1870" s="2">
        <v>99.645156860351563</v>
      </c>
      <c r="AL1870" s="2">
        <v>-2.5079326629638672</v>
      </c>
      <c r="AM1870" s="2">
        <v>-0.96248364448547363</v>
      </c>
      <c r="AN1870" s="2">
        <v>0.66666668653488159</v>
      </c>
      <c r="AO1870" s="2">
        <v>-0.21956524252891541</v>
      </c>
      <c r="AP1870" s="2">
        <v>2.737391471862793</v>
      </c>
      <c r="AQ1870" s="2">
        <v>1</v>
      </c>
      <c r="AR1870" s="2">
        <v>0</v>
      </c>
      <c r="AS1870" s="2">
        <v>0.15999999642372131</v>
      </c>
      <c r="AT1870" s="2">
        <v>111115</v>
      </c>
      <c r="AU1870" s="3">
        <f t="shared" si="1828"/>
        <v>1.1671879069010416</v>
      </c>
      <c r="AV1870" s="3">
        <f t="shared" si="1829"/>
        <v>3.6815003533034775E-3</v>
      </c>
      <c r="AW1870" s="3">
        <f t="shared" si="1830"/>
        <v>306.41819229125974</v>
      </c>
      <c r="AX1870" s="3">
        <f t="shared" si="1831"/>
        <v>305.25297012329099</v>
      </c>
      <c r="AY1870" s="3">
        <f t="shared" si="1832"/>
        <v>319.93692644260227</v>
      </c>
      <c r="AZ1870" s="3">
        <f t="shared" si="1833"/>
        <v>1.6773176874253521</v>
      </c>
      <c r="BA1870" s="3">
        <f t="shared" si="1834"/>
        <v>5.128739255025665</v>
      </c>
      <c r="BB1870" s="3">
        <f t="shared" si="1835"/>
        <v>51.470030422184735</v>
      </c>
      <c r="BC1870" s="3">
        <f t="shared" si="1836"/>
        <v>13.153551692936688</v>
      </c>
      <c r="BD1870" s="3">
        <f t="shared" si="1837"/>
        <v>32.685581207275391</v>
      </c>
      <c r="BE1870" s="3">
        <f t="shared" si="1838"/>
        <v>4.9635364307771725</v>
      </c>
      <c r="BF1870" s="3">
        <f t="shared" si="1839"/>
        <v>0.26732139750590783</v>
      </c>
      <c r="BG1870" s="3">
        <f t="shared" si="1840"/>
        <v>3.8180515333122456</v>
      </c>
      <c r="BH1870" s="3">
        <f t="shared" si="1841"/>
        <v>1.145484897464927</v>
      </c>
      <c r="BI1870" s="3">
        <f t="shared" si="1842"/>
        <v>0.16936755060920347</v>
      </c>
      <c r="BJ1870" s="3">
        <f t="shared" si="1843"/>
        <v>34.005982055097803</v>
      </c>
      <c r="BK1870" s="3">
        <f t="shared" si="1844"/>
        <v>0.86954058396338596</v>
      </c>
      <c r="BL1870" s="3">
        <f t="shared" si="1845"/>
        <v>75.761603051499776</v>
      </c>
      <c r="BM1870" s="3">
        <f t="shared" si="1846"/>
        <v>388.99235081406653</v>
      </c>
      <c r="BN1870" s="3">
        <f t="shared" si="1847"/>
        <v>1.4259188082970073E-2</v>
      </c>
    </row>
    <row r="1871" spans="1:66">
      <c r="A1871" s="1" t="s">
        <v>2502</v>
      </c>
      <c r="B1871" t="s">
        <v>2215</v>
      </c>
      <c r="C1871">
        <v>20190723</v>
      </c>
      <c r="D1871" t="s">
        <v>339</v>
      </c>
      <c r="E1871" s="1" t="s">
        <v>340</v>
      </c>
      <c r="F1871" s="2" t="s">
        <v>2501</v>
      </c>
      <c r="G1871" s="1">
        <v>2000</v>
      </c>
      <c r="H1871">
        <v>475</v>
      </c>
      <c r="I1871">
        <v>31.869794845581055</v>
      </c>
      <c r="J1871">
        <v>700.35150146484375</v>
      </c>
      <c r="K1871" s="2">
        <v>119</v>
      </c>
      <c r="L1871" s="2" t="s">
        <v>2513</v>
      </c>
      <c r="M1871" s="2">
        <v>28789</v>
      </c>
      <c r="N1871" s="2">
        <v>0</v>
      </c>
      <c r="O1871" s="3">
        <f t="shared" si="1820"/>
        <v>9.0981767965533002</v>
      </c>
      <c r="P1871" s="3">
        <f t="shared" si="1821"/>
        <v>0.30128845778838942</v>
      </c>
      <c r="Q1871" s="3">
        <f t="shared" si="1822"/>
        <v>403.22300230687244</v>
      </c>
      <c r="R1871" s="3">
        <f t="shared" si="1823"/>
        <v>3.7361253280223115</v>
      </c>
      <c r="S1871" s="3">
        <f t="shared" si="1824"/>
        <v>1.3055114365427225</v>
      </c>
      <c r="T1871" s="3">
        <f t="shared" si="1825"/>
        <v>33.228694915771484</v>
      </c>
      <c r="U1871" s="2">
        <v>6</v>
      </c>
      <c r="V1871" s="3">
        <f t="shared" si="1826"/>
        <v>1.4200000166893005</v>
      </c>
      <c r="W1871" s="2">
        <v>1</v>
      </c>
      <c r="X1871" s="3">
        <f t="shared" si="1827"/>
        <v>2.8400000333786011</v>
      </c>
      <c r="Y1871" s="2">
        <v>32.094982147216797</v>
      </c>
      <c r="Z1871" s="2">
        <v>33.228694915771484</v>
      </c>
      <c r="AA1871" s="2">
        <v>31.869794845581055</v>
      </c>
      <c r="AB1871" s="2">
        <v>474.61099243164063</v>
      </c>
      <c r="AC1871" s="2">
        <v>465.32705688476563</v>
      </c>
      <c r="AD1871" s="2">
        <v>35.175838470458984</v>
      </c>
      <c r="AE1871" s="2">
        <v>38.254180908203125</v>
      </c>
      <c r="AF1871" s="2">
        <v>73.011238098144531</v>
      </c>
      <c r="AG1871" s="2">
        <v>79.400665283203125</v>
      </c>
      <c r="AH1871" s="2">
        <v>700.35150146484375</v>
      </c>
      <c r="AI1871" s="2">
        <v>1999.7496337890625</v>
      </c>
      <c r="AJ1871" s="2">
        <v>4.7360653877258301</v>
      </c>
      <c r="AK1871" s="2">
        <v>99.646072387695313</v>
      </c>
      <c r="AL1871" s="2">
        <v>-3.5244731903076172</v>
      </c>
      <c r="AM1871" s="2">
        <v>-0.93935894966125488</v>
      </c>
      <c r="AN1871" s="2">
        <v>1</v>
      </c>
      <c r="AO1871" s="2">
        <v>-0.21956524252891541</v>
      </c>
      <c r="AP1871" s="2">
        <v>2.737391471862793</v>
      </c>
      <c r="AQ1871" s="2">
        <v>1</v>
      </c>
      <c r="AR1871" s="2">
        <v>0</v>
      </c>
      <c r="AS1871" s="2">
        <v>0.15999999642372131</v>
      </c>
      <c r="AT1871" s="2">
        <v>111115</v>
      </c>
      <c r="AU1871" s="3">
        <f t="shared" si="1828"/>
        <v>1.167252502441406</v>
      </c>
      <c r="AV1871" s="3">
        <f t="shared" si="1829"/>
        <v>3.7361253280223114E-3</v>
      </c>
      <c r="AW1871" s="3">
        <f t="shared" si="1830"/>
        <v>306.37869491577146</v>
      </c>
      <c r="AX1871" s="3">
        <f t="shared" si="1831"/>
        <v>305.24498214721677</v>
      </c>
      <c r="AY1871" s="3">
        <f t="shared" si="1832"/>
        <v>319.95993425458801</v>
      </c>
      <c r="AZ1871" s="3">
        <f t="shared" si="1833"/>
        <v>1.6540544561309352</v>
      </c>
      <c r="BA1871" s="3">
        <f t="shared" si="1834"/>
        <v>5.1173903164535233</v>
      </c>
      <c r="BB1871" s="3">
        <f t="shared" si="1835"/>
        <v>51.355665043607267</v>
      </c>
      <c r="BC1871" s="3">
        <f t="shared" si="1836"/>
        <v>13.101484135404142</v>
      </c>
      <c r="BD1871" s="3">
        <f t="shared" si="1837"/>
        <v>32.661838531494141</v>
      </c>
      <c r="BE1871" s="3">
        <f t="shared" si="1838"/>
        <v>4.9569034269347174</v>
      </c>
      <c r="BF1871" s="3">
        <f t="shared" si="1839"/>
        <v>0.27239116451152029</v>
      </c>
      <c r="BG1871" s="3">
        <f t="shared" si="1840"/>
        <v>3.8118788799108008</v>
      </c>
      <c r="BH1871" s="3">
        <f t="shared" si="1841"/>
        <v>1.1450245470239167</v>
      </c>
      <c r="BI1871" s="3">
        <f t="shared" si="1842"/>
        <v>0.17262452197074526</v>
      </c>
      <c r="BJ1871" s="3">
        <f t="shared" si="1843"/>
        <v>40.179588476254445</v>
      </c>
      <c r="BK1871" s="3">
        <f t="shared" si="1844"/>
        <v>0.86653676449922679</v>
      </c>
      <c r="BL1871" s="3">
        <f t="shared" si="1845"/>
        <v>75.853700440928677</v>
      </c>
      <c r="BM1871" s="3">
        <f t="shared" si="1846"/>
        <v>461.00221937385368</v>
      </c>
      <c r="BN1871" s="3">
        <f t="shared" si="1847"/>
        <v>1.4970218109182139E-2</v>
      </c>
    </row>
    <row r="1872" spans="1:66">
      <c r="A1872" s="1" t="s">
        <v>2502</v>
      </c>
      <c r="B1872" t="s">
        <v>2215</v>
      </c>
      <c r="C1872">
        <v>20190723</v>
      </c>
      <c r="D1872" t="s">
        <v>339</v>
      </c>
      <c r="E1872" s="1" t="s">
        <v>340</v>
      </c>
      <c r="F1872" s="2" t="s">
        <v>2501</v>
      </c>
      <c r="G1872" s="1">
        <v>2000</v>
      </c>
      <c r="H1872">
        <v>575</v>
      </c>
      <c r="I1872">
        <v>31.870170593261719</v>
      </c>
      <c r="J1872">
        <v>700.36041259765625</v>
      </c>
      <c r="K1872" s="2">
        <v>120</v>
      </c>
      <c r="L1872" s="2" t="s">
        <v>2514</v>
      </c>
      <c r="M1872" s="2">
        <v>28888.5</v>
      </c>
      <c r="N1872" s="2">
        <v>0</v>
      </c>
      <c r="O1872" s="3">
        <f t="shared" si="1820"/>
        <v>11.337212222653227</v>
      </c>
      <c r="P1872" s="3">
        <f t="shared" si="1821"/>
        <v>0.3024591455313605</v>
      </c>
      <c r="Q1872" s="3">
        <f t="shared" si="1822"/>
        <v>486.91052830852516</v>
      </c>
      <c r="R1872" s="3">
        <f t="shared" si="1823"/>
        <v>3.7630719994140622</v>
      </c>
      <c r="S1872" s="3">
        <f t="shared" si="1824"/>
        <v>1.3105065261039837</v>
      </c>
      <c r="T1872" s="3">
        <f t="shared" si="1825"/>
        <v>33.214466094970703</v>
      </c>
      <c r="U1872" s="2">
        <v>6</v>
      </c>
      <c r="V1872" s="3">
        <f t="shared" si="1826"/>
        <v>1.4200000166893005</v>
      </c>
      <c r="W1872" s="2">
        <v>1</v>
      </c>
      <c r="X1872" s="3">
        <f t="shared" si="1827"/>
        <v>2.8400000333786011</v>
      </c>
      <c r="Y1872" s="2">
        <v>32.093048095703125</v>
      </c>
      <c r="Z1872" s="2">
        <v>33.214466094970703</v>
      </c>
      <c r="AA1872" s="2">
        <v>31.870170593261719</v>
      </c>
      <c r="AB1872" s="2">
        <v>575.29443359375</v>
      </c>
      <c r="AC1872" s="2">
        <v>563.76434326171875</v>
      </c>
      <c r="AD1872" s="2">
        <v>35.059768676757813</v>
      </c>
      <c r="AE1872" s="2">
        <v>38.160575866699219</v>
      </c>
      <c r="AF1872" s="2">
        <v>72.783058166503906</v>
      </c>
      <c r="AG1872" s="2">
        <v>79.220237731933594</v>
      </c>
      <c r="AH1872" s="2">
        <v>700.36041259765625</v>
      </c>
      <c r="AI1872" s="2">
        <v>1999.701416015625</v>
      </c>
      <c r="AJ1872" s="2">
        <v>4.521120548248291</v>
      </c>
      <c r="AK1872" s="2">
        <v>99.652603149414063</v>
      </c>
      <c r="AL1872" s="2">
        <v>-4.9063091278076172</v>
      </c>
      <c r="AM1872" s="2">
        <v>-0.94544720649719238</v>
      </c>
      <c r="AN1872" s="2">
        <v>1</v>
      </c>
      <c r="AO1872" s="2">
        <v>-0.21956524252891541</v>
      </c>
      <c r="AP1872" s="2">
        <v>2.737391471862793</v>
      </c>
      <c r="AQ1872" s="2">
        <v>1</v>
      </c>
      <c r="AR1872" s="2">
        <v>0</v>
      </c>
      <c r="AS1872" s="2">
        <v>0.15999999642372131</v>
      </c>
      <c r="AT1872" s="2">
        <v>111115</v>
      </c>
      <c r="AU1872" s="3">
        <f t="shared" si="1828"/>
        <v>1.167267354329427</v>
      </c>
      <c r="AV1872" s="3">
        <f t="shared" si="1829"/>
        <v>3.7630719994140621E-3</v>
      </c>
      <c r="AW1872" s="3">
        <f t="shared" si="1830"/>
        <v>306.36446609497068</v>
      </c>
      <c r="AX1872" s="3">
        <f t="shared" si="1831"/>
        <v>305.2430480957031</v>
      </c>
      <c r="AY1872" s="3">
        <f t="shared" si="1832"/>
        <v>319.95221941101045</v>
      </c>
      <c r="AZ1872" s="3">
        <f t="shared" si="1833"/>
        <v>1.6418666273427365</v>
      </c>
      <c r="BA1872" s="3">
        <f t="shared" si="1834"/>
        <v>5.1133072489012683</v>
      </c>
      <c r="BB1872" s="3">
        <f t="shared" si="1835"/>
        <v>51.311326420993083</v>
      </c>
      <c r="BC1872" s="3">
        <f t="shared" si="1836"/>
        <v>13.150750554293865</v>
      </c>
      <c r="BD1872" s="3">
        <f t="shared" si="1837"/>
        <v>32.653757095336914</v>
      </c>
      <c r="BE1872" s="3">
        <f t="shared" si="1838"/>
        <v>4.9546474721779363</v>
      </c>
      <c r="BF1872" s="3">
        <f t="shared" si="1839"/>
        <v>0.27334769825162419</v>
      </c>
      <c r="BG1872" s="3">
        <f t="shared" si="1840"/>
        <v>3.8028007227972846</v>
      </c>
      <c r="BH1872" s="3">
        <f t="shared" si="1841"/>
        <v>1.1518467493806517</v>
      </c>
      <c r="BI1872" s="3">
        <f t="shared" si="1842"/>
        <v>0.17323921819117113</v>
      </c>
      <c r="BJ1872" s="3">
        <f t="shared" si="1843"/>
        <v>48.521901646801005</v>
      </c>
      <c r="BK1872" s="3">
        <f t="shared" si="1844"/>
        <v>0.86367741083349181</v>
      </c>
      <c r="BL1872" s="3">
        <f t="shared" si="1845"/>
        <v>75.752745804594596</v>
      </c>
      <c r="BM1872" s="3">
        <f t="shared" si="1846"/>
        <v>558.37517554316275</v>
      </c>
      <c r="BN1872" s="3">
        <f t="shared" si="1847"/>
        <v>1.5380786848196926E-2</v>
      </c>
    </row>
    <row r="1873" spans="1:66">
      <c r="A1873" s="1" t="s">
        <v>2502</v>
      </c>
      <c r="B1873" t="s">
        <v>2215</v>
      </c>
      <c r="C1873">
        <v>20190723</v>
      </c>
      <c r="D1873" t="s">
        <v>339</v>
      </c>
      <c r="E1873" s="1" t="s">
        <v>340</v>
      </c>
      <c r="F1873" s="2" t="s">
        <v>2501</v>
      </c>
      <c r="G1873" s="1">
        <v>2000</v>
      </c>
      <c r="H1873">
        <v>675</v>
      </c>
      <c r="I1873">
        <v>31.869977951049805</v>
      </c>
      <c r="J1873">
        <v>700.37274169921875</v>
      </c>
      <c r="K1873" s="2">
        <v>121</v>
      </c>
      <c r="L1873" s="2" t="s">
        <v>2515</v>
      </c>
      <c r="M1873" s="2">
        <v>28983</v>
      </c>
      <c r="N1873" s="2">
        <v>0</v>
      </c>
      <c r="O1873" s="3">
        <f t="shared" si="1820"/>
        <v>12.733653483798653</v>
      </c>
      <c r="P1873" s="3">
        <f t="shared" si="1821"/>
        <v>0.30699625620197751</v>
      </c>
      <c r="Q1873" s="3">
        <f t="shared" si="1822"/>
        <v>575.79909702932991</v>
      </c>
      <c r="R1873" s="3">
        <f t="shared" si="1823"/>
        <v>3.8257864363969651</v>
      </c>
      <c r="S1873" s="3">
        <f t="shared" si="1824"/>
        <v>1.3147849190459442</v>
      </c>
      <c r="T1873" s="3">
        <f t="shared" si="1825"/>
        <v>33.208614349365234</v>
      </c>
      <c r="U1873" s="2">
        <v>6</v>
      </c>
      <c r="V1873" s="3">
        <f t="shared" si="1826"/>
        <v>1.4200000166893005</v>
      </c>
      <c r="W1873" s="2">
        <v>1</v>
      </c>
      <c r="X1873" s="3">
        <f t="shared" si="1827"/>
        <v>2.8400000333786011</v>
      </c>
      <c r="Y1873" s="2">
        <v>32.092117309570313</v>
      </c>
      <c r="Z1873" s="2">
        <v>33.208614349365234</v>
      </c>
      <c r="AA1873" s="2">
        <v>31.869977951049805</v>
      </c>
      <c r="AB1873" s="2">
        <v>674.8648681640625</v>
      </c>
      <c r="AC1873" s="2">
        <v>661.787109375</v>
      </c>
      <c r="AD1873" s="2">
        <v>34.943157196044922</v>
      </c>
      <c r="AE1873" s="2">
        <v>38.095798492431641</v>
      </c>
      <c r="AF1873" s="2">
        <v>72.5543212890625</v>
      </c>
      <c r="AG1873" s="2">
        <v>79.100318908691406</v>
      </c>
      <c r="AH1873" s="2">
        <v>700.37274169921875</v>
      </c>
      <c r="AI1873" s="2">
        <v>1999.81396484375</v>
      </c>
      <c r="AJ1873" s="2">
        <v>4.0935897827148438</v>
      </c>
      <c r="AK1873" s="2">
        <v>99.665687561035156</v>
      </c>
      <c r="AL1873" s="2">
        <v>-5.9113750457763672</v>
      </c>
      <c r="AM1873" s="2">
        <v>-0.92167019844055176</v>
      </c>
      <c r="AN1873" s="2">
        <v>1</v>
      </c>
      <c r="AO1873" s="2">
        <v>-0.21956524252891541</v>
      </c>
      <c r="AP1873" s="2">
        <v>2.737391471862793</v>
      </c>
      <c r="AQ1873" s="2">
        <v>1</v>
      </c>
      <c r="AR1873" s="2">
        <v>0</v>
      </c>
      <c r="AS1873" s="2">
        <v>0.15999999642372131</v>
      </c>
      <c r="AT1873" s="2">
        <v>111115</v>
      </c>
      <c r="AU1873" s="3">
        <f t="shared" si="1828"/>
        <v>1.1672879028320311</v>
      </c>
      <c r="AV1873" s="3">
        <f t="shared" si="1829"/>
        <v>3.8257864363969653E-3</v>
      </c>
      <c r="AW1873" s="3">
        <f t="shared" si="1830"/>
        <v>306.35861434936521</v>
      </c>
      <c r="AX1873" s="3">
        <f t="shared" si="1831"/>
        <v>305.24211730957029</v>
      </c>
      <c r="AY1873" s="3">
        <f t="shared" si="1832"/>
        <v>319.97022722310794</v>
      </c>
      <c r="AZ1873" s="3">
        <f t="shared" si="1833"/>
        <v>1.6104133431210483</v>
      </c>
      <c r="BA1873" s="3">
        <f t="shared" si="1834"/>
        <v>5.1116288689807901</v>
      </c>
      <c r="BB1873" s="3">
        <f t="shared" si="1835"/>
        <v>51.287750017782535</v>
      </c>
      <c r="BC1873" s="3">
        <f t="shared" si="1836"/>
        <v>13.191951525350895</v>
      </c>
      <c r="BD1873" s="3">
        <f t="shared" si="1837"/>
        <v>32.650365829467773</v>
      </c>
      <c r="BE1873" s="3">
        <f t="shared" si="1838"/>
        <v>4.9537010573133919</v>
      </c>
      <c r="BF1873" s="3">
        <f t="shared" si="1839"/>
        <v>0.27704811116155514</v>
      </c>
      <c r="BG1873" s="3">
        <f t="shared" si="1840"/>
        <v>3.7968439499348459</v>
      </c>
      <c r="BH1873" s="3">
        <f t="shared" si="1841"/>
        <v>1.1568571073785461</v>
      </c>
      <c r="BI1873" s="3">
        <f t="shared" si="1842"/>
        <v>0.17561777895574188</v>
      </c>
      <c r="BJ1873" s="3">
        <f t="shared" si="1843"/>
        <v>57.387412902451359</v>
      </c>
      <c r="BK1873" s="3">
        <f t="shared" si="1844"/>
        <v>0.87006695789696142</v>
      </c>
      <c r="BL1873" s="3">
        <f t="shared" si="1845"/>
        <v>75.701805915230779</v>
      </c>
      <c r="BM1873" s="3">
        <f t="shared" si="1846"/>
        <v>655.73414036053225</v>
      </c>
      <c r="BN1873" s="3">
        <f t="shared" si="1847"/>
        <v>1.4700478521559488E-2</v>
      </c>
    </row>
    <row r="1874" spans="1:66">
      <c r="A1874" s="1" t="s">
        <v>2502</v>
      </c>
      <c r="B1874" t="s">
        <v>2215</v>
      </c>
      <c r="C1874">
        <v>20190723</v>
      </c>
      <c r="D1874" t="s">
        <v>339</v>
      </c>
      <c r="E1874" s="1" t="s">
        <v>340</v>
      </c>
      <c r="F1874" s="2" t="s">
        <v>2501</v>
      </c>
      <c r="G1874" s="1">
        <v>2000</v>
      </c>
      <c r="H1874">
        <v>800</v>
      </c>
      <c r="I1874">
        <v>31.870899200439453</v>
      </c>
      <c r="J1874">
        <v>700.34979248046875</v>
      </c>
      <c r="K1874" s="2">
        <v>122</v>
      </c>
      <c r="L1874" s="2" t="s">
        <v>2516</v>
      </c>
      <c r="M1874" s="2">
        <v>29073</v>
      </c>
      <c r="N1874" s="2">
        <v>0</v>
      </c>
      <c r="O1874" s="3">
        <f t="shared" si="1820"/>
        <v>14.779600145853767</v>
      </c>
      <c r="P1874" s="3">
        <f t="shared" si="1821"/>
        <v>0.30371546448489145</v>
      </c>
      <c r="Q1874" s="3">
        <f t="shared" si="1822"/>
        <v>684.99097172025597</v>
      </c>
      <c r="R1874" s="3">
        <f t="shared" si="1823"/>
        <v>3.8111523117561101</v>
      </c>
      <c r="S1874" s="3">
        <f t="shared" si="1824"/>
        <v>1.322730936638413</v>
      </c>
      <c r="T1874" s="3">
        <f t="shared" si="1825"/>
        <v>33.198703765869141</v>
      </c>
      <c r="U1874" s="2">
        <v>6</v>
      </c>
      <c r="V1874" s="3">
        <f t="shared" si="1826"/>
        <v>1.4200000166893005</v>
      </c>
      <c r="W1874" s="2">
        <v>1</v>
      </c>
      <c r="X1874" s="3">
        <f t="shared" si="1827"/>
        <v>2.8400000333786011</v>
      </c>
      <c r="Y1874" s="2">
        <v>32.089187622070313</v>
      </c>
      <c r="Z1874" s="2">
        <v>33.198703765869141</v>
      </c>
      <c r="AA1874" s="2">
        <v>31.870899200439453</v>
      </c>
      <c r="AB1874" s="2">
        <v>801.32958984375</v>
      </c>
      <c r="AC1874" s="2">
        <v>786.10101318359375</v>
      </c>
      <c r="AD1874" s="2">
        <v>34.843425750732422</v>
      </c>
      <c r="AE1874" s="2">
        <v>37.984474182128906</v>
      </c>
      <c r="AF1874" s="2">
        <v>72.365119934082031</v>
      </c>
      <c r="AG1874" s="2">
        <v>78.888648986816406</v>
      </c>
      <c r="AH1874" s="2">
        <v>700.34979248046875</v>
      </c>
      <c r="AI1874" s="2">
        <v>1999.84326171875</v>
      </c>
      <c r="AJ1874" s="2">
        <v>3.7855739593505859</v>
      </c>
      <c r="AK1874" s="2">
        <v>99.673789978027344</v>
      </c>
      <c r="AL1874" s="2">
        <v>-7.6711406707763672</v>
      </c>
      <c r="AM1874" s="2">
        <v>-0.90951275825500488</v>
      </c>
      <c r="AN1874" s="2">
        <v>1</v>
      </c>
      <c r="AO1874" s="2">
        <v>-0.21956524252891541</v>
      </c>
      <c r="AP1874" s="2">
        <v>2.737391471862793</v>
      </c>
      <c r="AQ1874" s="2">
        <v>1</v>
      </c>
      <c r="AR1874" s="2">
        <v>0</v>
      </c>
      <c r="AS1874" s="2">
        <v>0.15999999642372131</v>
      </c>
      <c r="AT1874" s="2">
        <v>111115</v>
      </c>
      <c r="AU1874" s="3">
        <f t="shared" si="1828"/>
        <v>1.1672496541341144</v>
      </c>
      <c r="AV1874" s="3">
        <f t="shared" si="1829"/>
        <v>3.81115231175611E-3</v>
      </c>
      <c r="AW1874" s="3">
        <f t="shared" si="1830"/>
        <v>306.34870376586912</v>
      </c>
      <c r="AX1874" s="3">
        <f t="shared" si="1831"/>
        <v>305.23918762207029</v>
      </c>
      <c r="AY1874" s="3">
        <f t="shared" si="1832"/>
        <v>319.97491472300317</v>
      </c>
      <c r="AZ1874" s="3">
        <f t="shared" si="1833"/>
        <v>1.6190675838723712</v>
      </c>
      <c r="BA1874" s="3">
        <f t="shared" si="1834"/>
        <v>5.1087874386937315</v>
      </c>
      <c r="BB1874" s="3">
        <f t="shared" si="1835"/>
        <v>51.255073573704202</v>
      </c>
      <c r="BC1874" s="3">
        <f t="shared" si="1836"/>
        <v>13.270599391575296</v>
      </c>
      <c r="BD1874" s="3">
        <f t="shared" si="1837"/>
        <v>32.643945693969727</v>
      </c>
      <c r="BE1874" s="3">
        <f t="shared" si="1838"/>
        <v>4.951909793860696</v>
      </c>
      <c r="BF1874" s="3">
        <f t="shared" si="1839"/>
        <v>0.27437340620068512</v>
      </c>
      <c r="BG1874" s="3">
        <f t="shared" si="1840"/>
        <v>3.7860565020553185</v>
      </c>
      <c r="BH1874" s="3">
        <f t="shared" si="1841"/>
        <v>1.1658532918053774</v>
      </c>
      <c r="BI1874" s="3">
        <f t="shared" si="1842"/>
        <v>0.17389843482326497</v>
      </c>
      <c r="BJ1874" s="3">
        <f t="shared" si="1843"/>
        <v>68.275646252089658</v>
      </c>
      <c r="BK1874" s="3">
        <f t="shared" si="1844"/>
        <v>0.87137780034927448</v>
      </c>
      <c r="BL1874" s="3">
        <f t="shared" si="1845"/>
        <v>75.517681779461498</v>
      </c>
      <c r="BM1874" s="3">
        <f t="shared" si="1846"/>
        <v>779.07549911232593</v>
      </c>
      <c r="BN1874" s="3">
        <f t="shared" si="1847"/>
        <v>1.4326225659951689E-2</v>
      </c>
    </row>
    <row r="1875" spans="1:66">
      <c r="A1875" s="1" t="s">
        <v>2502</v>
      </c>
      <c r="B1875" t="s">
        <v>2215</v>
      </c>
      <c r="C1875">
        <v>20190723</v>
      </c>
      <c r="D1875" t="s">
        <v>339</v>
      </c>
      <c r="E1875" s="1" t="s">
        <v>340</v>
      </c>
      <c r="F1875" s="2" t="s">
        <v>2501</v>
      </c>
      <c r="G1875" s="1">
        <v>2000</v>
      </c>
      <c r="H1875">
        <v>1000</v>
      </c>
      <c r="I1875">
        <v>31.87017822265625</v>
      </c>
      <c r="J1875">
        <v>700.333740234375</v>
      </c>
      <c r="K1875" s="2">
        <v>123</v>
      </c>
      <c r="L1875" s="2" t="s">
        <v>2517</v>
      </c>
      <c r="M1875" s="2">
        <v>29189.5</v>
      </c>
      <c r="N1875" s="2">
        <v>0</v>
      </c>
      <c r="O1875" s="3">
        <f t="shared" si="1820"/>
        <v>17.063146280456046</v>
      </c>
      <c r="P1875" s="3">
        <f t="shared" si="1821"/>
        <v>0.30546080681024562</v>
      </c>
      <c r="Q1875" s="3">
        <f t="shared" si="1822"/>
        <v>865.02193273097907</v>
      </c>
      <c r="R1875" s="3">
        <f t="shared" si="1823"/>
        <v>3.8402385844634108</v>
      </c>
      <c r="S1875" s="3">
        <f t="shared" si="1824"/>
        <v>1.3260855595247945</v>
      </c>
      <c r="T1875" s="3">
        <f t="shared" si="1825"/>
        <v>33.180225372314453</v>
      </c>
      <c r="U1875" s="2">
        <v>6</v>
      </c>
      <c r="V1875" s="3">
        <f t="shared" si="1826"/>
        <v>1.4200000166893005</v>
      </c>
      <c r="W1875" s="2">
        <v>1</v>
      </c>
      <c r="X1875" s="3">
        <f t="shared" si="1827"/>
        <v>2.8400000333786011</v>
      </c>
      <c r="Y1875" s="2">
        <v>32.090225219726563</v>
      </c>
      <c r="Z1875" s="2">
        <v>33.180225372314453</v>
      </c>
      <c r="AA1875" s="2">
        <v>31.87017822265625</v>
      </c>
      <c r="AB1875" s="2">
        <v>1000.7796630859375</v>
      </c>
      <c r="AC1875" s="2">
        <v>982.92718505859375</v>
      </c>
      <c r="AD1875" s="2">
        <v>34.731163024902344</v>
      </c>
      <c r="AE1875" s="2">
        <v>37.89654541015625</v>
      </c>
      <c r="AF1875" s="2">
        <v>72.129928588867188</v>
      </c>
      <c r="AG1875" s="2">
        <v>78.703819274902344</v>
      </c>
      <c r="AH1875" s="2">
        <v>700.333740234375</v>
      </c>
      <c r="AI1875" s="2">
        <v>1999.849853515625</v>
      </c>
      <c r="AJ1875" s="2">
        <v>3.5933055877685547</v>
      </c>
      <c r="AK1875" s="2">
        <v>99.676834106445313</v>
      </c>
      <c r="AL1875" s="2">
        <v>-10.656126022338867</v>
      </c>
      <c r="AM1875" s="2">
        <v>-0.89198422431945801</v>
      </c>
      <c r="AN1875" s="2">
        <v>0.66666668653488159</v>
      </c>
      <c r="AO1875" s="2">
        <v>-0.21956524252891541</v>
      </c>
      <c r="AP1875" s="2">
        <v>2.737391471862793</v>
      </c>
      <c r="AQ1875" s="2">
        <v>1</v>
      </c>
      <c r="AR1875" s="2">
        <v>0</v>
      </c>
      <c r="AS1875" s="2">
        <v>0.15999999642372131</v>
      </c>
      <c r="AT1875" s="2">
        <v>111115</v>
      </c>
      <c r="AU1875" s="3">
        <f t="shared" si="1828"/>
        <v>1.1672229003906249</v>
      </c>
      <c r="AV1875" s="3">
        <f t="shared" si="1829"/>
        <v>3.840238584463411E-3</v>
      </c>
      <c r="AW1875" s="3">
        <f t="shared" si="1830"/>
        <v>306.33022537231443</v>
      </c>
      <c r="AX1875" s="3">
        <f t="shared" si="1831"/>
        <v>305.24022521972654</v>
      </c>
      <c r="AY1875" s="3">
        <f t="shared" si="1832"/>
        <v>319.97596941047959</v>
      </c>
      <c r="AZ1875" s="3">
        <f t="shared" si="1833"/>
        <v>1.6069282948489729</v>
      </c>
      <c r="BA1875" s="3">
        <f t="shared" si="1834"/>
        <v>5.1034932295803106</v>
      </c>
      <c r="BB1875" s="3">
        <f t="shared" si="1835"/>
        <v>51.200394508219119</v>
      </c>
      <c r="BC1875" s="3">
        <f t="shared" si="1836"/>
        <v>13.303849098062869</v>
      </c>
      <c r="BD1875" s="3">
        <f t="shared" si="1837"/>
        <v>32.635225296020508</v>
      </c>
      <c r="BE1875" s="3">
        <f t="shared" si="1838"/>
        <v>4.9494776436408783</v>
      </c>
      <c r="BF1875" s="3">
        <f t="shared" si="1839"/>
        <v>0.27579701214301833</v>
      </c>
      <c r="BG1875" s="3">
        <f t="shared" si="1840"/>
        <v>3.7774076700555161</v>
      </c>
      <c r="BH1875" s="3">
        <f t="shared" si="1841"/>
        <v>1.1720699735853621</v>
      </c>
      <c r="BI1875" s="3">
        <f t="shared" si="1842"/>
        <v>0.17481349325571097</v>
      </c>
      <c r="BJ1875" s="3">
        <f t="shared" si="1843"/>
        <v>86.222647687262494</v>
      </c>
      <c r="BK1875" s="3">
        <f t="shared" si="1844"/>
        <v>0.88004680904152</v>
      </c>
      <c r="BL1875" s="3">
        <f t="shared" si="1845"/>
        <v>75.445595553919048</v>
      </c>
      <c r="BM1875" s="3">
        <f t="shared" si="1846"/>
        <v>974.81618252060719</v>
      </c>
      <c r="BN1875" s="3">
        <f t="shared" si="1847"/>
        <v>1.3205969045609594E-2</v>
      </c>
    </row>
    <row r="1876" spans="1:66">
      <c r="A1876" s="1" t="s">
        <v>2502</v>
      </c>
      <c r="B1876" t="s">
        <v>2215</v>
      </c>
      <c r="C1876">
        <v>20190723</v>
      </c>
      <c r="D1876" t="s">
        <v>339</v>
      </c>
      <c r="E1876" s="1" t="s">
        <v>340</v>
      </c>
      <c r="F1876" s="2" t="s">
        <v>2501</v>
      </c>
      <c r="G1876" s="1">
        <v>2000</v>
      </c>
      <c r="H1876">
        <v>1400</v>
      </c>
      <c r="I1876">
        <v>31.871068954467773</v>
      </c>
      <c r="J1876">
        <v>700.421142578125</v>
      </c>
      <c r="K1876" s="2">
        <v>124</v>
      </c>
      <c r="L1876" s="2" t="s">
        <v>2518</v>
      </c>
      <c r="M1876" s="2">
        <v>29300.5</v>
      </c>
      <c r="N1876" s="2">
        <v>0</v>
      </c>
      <c r="O1876" s="3">
        <f t="shared" si="1820"/>
        <v>19.639166959559763</v>
      </c>
      <c r="P1876" s="3">
        <f t="shared" si="1821"/>
        <v>0.29978315668138877</v>
      </c>
      <c r="Q1876" s="3">
        <f t="shared" si="1822"/>
        <v>1235.2547338510874</v>
      </c>
      <c r="R1876" s="3">
        <f t="shared" si="1823"/>
        <v>3.8074893272781325</v>
      </c>
      <c r="S1876" s="3">
        <f t="shared" si="1824"/>
        <v>1.3372358049736666</v>
      </c>
      <c r="T1876" s="3">
        <f t="shared" si="1825"/>
        <v>33.187110900878906</v>
      </c>
      <c r="U1876" s="2">
        <v>6</v>
      </c>
      <c r="V1876" s="3">
        <f t="shared" si="1826"/>
        <v>1.4200000166893005</v>
      </c>
      <c r="W1876" s="2">
        <v>1</v>
      </c>
      <c r="X1876" s="3">
        <f t="shared" si="1827"/>
        <v>2.8400000333786011</v>
      </c>
      <c r="Y1876" s="2">
        <v>32.085567474365234</v>
      </c>
      <c r="Z1876" s="2">
        <v>33.187110900878906</v>
      </c>
      <c r="AA1876" s="2">
        <v>31.871068954467773</v>
      </c>
      <c r="AB1876" s="2">
        <v>1399.823974609375</v>
      </c>
      <c r="AC1876" s="2">
        <v>1378.50439453125</v>
      </c>
      <c r="AD1876" s="2">
        <v>34.668182373046875</v>
      </c>
      <c r="AE1876" s="2">
        <v>37.806472778320313</v>
      </c>
      <c r="AF1876" s="2">
        <v>72.0142822265625</v>
      </c>
      <c r="AG1876" s="2">
        <v>78.533271789550781</v>
      </c>
      <c r="AH1876" s="2">
        <v>700.421142578125</v>
      </c>
      <c r="AI1876" s="2">
        <v>1999.9630126953125</v>
      </c>
      <c r="AJ1876" s="2">
        <v>3.7317874431610107</v>
      </c>
      <c r="AK1876" s="2">
        <v>99.671546936035156</v>
      </c>
      <c r="AL1876" s="2">
        <v>-16.375974655151367</v>
      </c>
      <c r="AM1876" s="2">
        <v>-0.88321805000305176</v>
      </c>
      <c r="AN1876" s="2">
        <v>0.66666668653488159</v>
      </c>
      <c r="AO1876" s="2">
        <v>-0.21956524252891541</v>
      </c>
      <c r="AP1876" s="2">
        <v>2.737391471862793</v>
      </c>
      <c r="AQ1876" s="2">
        <v>1</v>
      </c>
      <c r="AR1876" s="2">
        <v>0</v>
      </c>
      <c r="AS1876" s="2">
        <v>0.15999999642372131</v>
      </c>
      <c r="AT1876" s="2">
        <v>111115</v>
      </c>
      <c r="AU1876" s="3">
        <f t="shared" si="1828"/>
        <v>1.1673685709635415</v>
      </c>
      <c r="AV1876" s="3">
        <f t="shared" si="1829"/>
        <v>3.8074893272781324E-3</v>
      </c>
      <c r="AW1876" s="3">
        <f t="shared" si="1830"/>
        <v>306.33711090087888</v>
      </c>
      <c r="AX1876" s="3">
        <f t="shared" si="1831"/>
        <v>305.23556747436521</v>
      </c>
      <c r="AY1876" s="3">
        <f t="shared" si="1832"/>
        <v>319.9940748788249</v>
      </c>
      <c r="AZ1876" s="3">
        <f t="shared" si="1833"/>
        <v>1.6223733087878227</v>
      </c>
      <c r="BA1876" s="3">
        <f t="shared" si="1834"/>
        <v>5.1054654309839549</v>
      </c>
      <c r="BB1876" s="3">
        <f t="shared" si="1835"/>
        <v>51.222897486084165</v>
      </c>
      <c r="BC1876" s="3">
        <f t="shared" si="1836"/>
        <v>13.416424707763852</v>
      </c>
      <c r="BD1876" s="3">
        <f t="shared" si="1837"/>
        <v>32.63633918762207</v>
      </c>
      <c r="BE1876" s="3">
        <f t="shared" si="1838"/>
        <v>4.9497882540731206</v>
      </c>
      <c r="BF1876" s="3">
        <f t="shared" si="1839"/>
        <v>0.27116018000122477</v>
      </c>
      <c r="BG1876" s="3">
        <f t="shared" si="1840"/>
        <v>3.7682296260102883</v>
      </c>
      <c r="BH1876" s="3">
        <f t="shared" si="1841"/>
        <v>1.1815586280628323</v>
      </c>
      <c r="BI1876" s="3">
        <f t="shared" si="1842"/>
        <v>0.17183354456395081</v>
      </c>
      <c r="BJ1876" s="3">
        <f t="shared" si="1843"/>
        <v>123.11975018299829</v>
      </c>
      <c r="BK1876" s="3">
        <f t="shared" si="1844"/>
        <v>0.89608327601387616</v>
      </c>
      <c r="BL1876" s="3">
        <f t="shared" si="1845"/>
        <v>75.20481659332458</v>
      </c>
      <c r="BM1876" s="3">
        <f t="shared" si="1846"/>
        <v>1369.1688751355462</v>
      </c>
      <c r="BN1876" s="3">
        <f t="shared" si="1847"/>
        <v>1.0787273769228464E-2</v>
      </c>
    </row>
    <row r="1877" spans="1:66">
      <c r="A1877" s="1" t="s">
        <v>2502</v>
      </c>
      <c r="B1877" t="s">
        <v>2215</v>
      </c>
      <c r="C1877">
        <v>20190723</v>
      </c>
      <c r="D1877" t="s">
        <v>339</v>
      </c>
      <c r="E1877" s="1" t="s">
        <v>340</v>
      </c>
      <c r="F1877" s="2" t="s">
        <v>2501</v>
      </c>
      <c r="G1877" s="1">
        <v>2000</v>
      </c>
      <c r="H1877">
        <v>1800</v>
      </c>
      <c r="I1877">
        <v>31.870080947875977</v>
      </c>
      <c r="J1877">
        <v>700.3653564453125</v>
      </c>
      <c r="K1877" s="2">
        <v>125</v>
      </c>
      <c r="L1877" s="2" t="s">
        <v>2519</v>
      </c>
      <c r="M1877" s="2">
        <v>29423</v>
      </c>
      <c r="N1877" s="2">
        <v>0</v>
      </c>
      <c r="O1877" s="3">
        <f t="shared" si="1820"/>
        <v>21.380461243763385</v>
      </c>
      <c r="P1877" s="3">
        <f t="shared" si="1821"/>
        <v>0.29492218186237701</v>
      </c>
      <c r="Q1877" s="3">
        <f t="shared" si="1822"/>
        <v>1611.8773098829815</v>
      </c>
      <c r="R1877" s="3">
        <f t="shared" si="1823"/>
        <v>3.7790112593814937</v>
      </c>
      <c r="S1877" s="3">
        <f t="shared" si="1824"/>
        <v>1.3469717594120025</v>
      </c>
      <c r="T1877" s="3">
        <f t="shared" si="1825"/>
        <v>33.193500518798828</v>
      </c>
      <c r="U1877" s="2">
        <v>6</v>
      </c>
      <c r="V1877" s="3">
        <f t="shared" si="1826"/>
        <v>1.4200000166893005</v>
      </c>
      <c r="W1877" s="2">
        <v>1</v>
      </c>
      <c r="X1877" s="3">
        <f t="shared" si="1827"/>
        <v>2.8400000333786011</v>
      </c>
      <c r="Y1877" s="2">
        <v>32.084793090820313</v>
      </c>
      <c r="Z1877" s="2">
        <v>33.193500518798828</v>
      </c>
      <c r="AA1877" s="2">
        <v>31.870080947875977</v>
      </c>
      <c r="AB1877" s="2">
        <v>1800.0665283203125</v>
      </c>
      <c r="AC1877" s="2">
        <v>1776.000244140625</v>
      </c>
      <c r="AD1877" s="2">
        <v>34.614315032958984</v>
      </c>
      <c r="AE1877" s="2">
        <v>37.729629516601563</v>
      </c>
      <c r="AF1877" s="2">
        <v>71.900825500488281</v>
      </c>
      <c r="AG1877" s="2">
        <v>78.371955871582031</v>
      </c>
      <c r="AH1877" s="2">
        <v>700.3653564453125</v>
      </c>
      <c r="AI1877" s="2">
        <v>1999.9130859375</v>
      </c>
      <c r="AJ1877" s="2">
        <v>3.9921109676361084</v>
      </c>
      <c r="AK1877" s="2">
        <v>99.665023803710938</v>
      </c>
      <c r="AL1877" s="2">
        <v>-23.442136764526367</v>
      </c>
      <c r="AM1877" s="2">
        <v>-0.88009381294250488</v>
      </c>
      <c r="AN1877" s="2">
        <v>0.3333333432674408</v>
      </c>
      <c r="AO1877" s="2">
        <v>-0.21956524252891541</v>
      </c>
      <c r="AP1877" s="2">
        <v>2.737391471862793</v>
      </c>
      <c r="AQ1877" s="2">
        <v>1</v>
      </c>
      <c r="AR1877" s="2">
        <v>0</v>
      </c>
      <c r="AS1877" s="2">
        <v>0.15999999642372131</v>
      </c>
      <c r="AT1877" s="2">
        <v>111115</v>
      </c>
      <c r="AU1877" s="3">
        <f t="shared" si="1828"/>
        <v>1.1672755940755206</v>
      </c>
      <c r="AV1877" s="3">
        <f t="shared" si="1829"/>
        <v>3.7790112593814938E-3</v>
      </c>
      <c r="AW1877" s="3">
        <f t="shared" si="1830"/>
        <v>306.34350051879881</v>
      </c>
      <c r="AX1877" s="3">
        <f t="shared" si="1831"/>
        <v>305.23479309082029</v>
      </c>
      <c r="AY1877" s="3">
        <f t="shared" si="1832"/>
        <v>319.98608659775346</v>
      </c>
      <c r="AZ1877" s="3">
        <f t="shared" si="1833"/>
        <v>1.6359366375689817</v>
      </c>
      <c r="BA1877" s="3">
        <f t="shared" si="1834"/>
        <v>5.107296183289292</v>
      </c>
      <c r="BB1877" s="3">
        <f t="shared" si="1835"/>
        <v>51.244619108786353</v>
      </c>
      <c r="BC1877" s="3">
        <f t="shared" si="1836"/>
        <v>13.51498959218479</v>
      </c>
      <c r="BD1877" s="3">
        <f t="shared" si="1837"/>
        <v>32.63914680480957</v>
      </c>
      <c r="BE1877" s="3">
        <f t="shared" si="1838"/>
        <v>4.9505712378258702</v>
      </c>
      <c r="BF1877" s="3">
        <f t="shared" si="1839"/>
        <v>0.26717696606990826</v>
      </c>
      <c r="BG1877" s="3">
        <f t="shared" si="1840"/>
        <v>3.7603244238772895</v>
      </c>
      <c r="BH1877" s="3">
        <f t="shared" si="1841"/>
        <v>1.1902468139485807</v>
      </c>
      <c r="BI1877" s="3">
        <f t="shared" si="1842"/>
        <v>0.16927478831923268</v>
      </c>
      <c r="BJ1877" s="3">
        <f t="shared" si="1843"/>
        <v>160.6477904581489</v>
      </c>
      <c r="BK1877" s="3">
        <f t="shared" si="1844"/>
        <v>0.90758845062149207</v>
      </c>
      <c r="BL1877" s="3">
        <f t="shared" si="1845"/>
        <v>74.995252219868178</v>
      </c>
      <c r="BM1877" s="3">
        <f t="shared" si="1846"/>
        <v>1765.8369968378624</v>
      </c>
      <c r="BN1877" s="3">
        <f t="shared" si="1847"/>
        <v>9.0803006530300791E-3</v>
      </c>
    </row>
    <row r="1878" spans="1:66">
      <c r="A1878" s="1" t="s">
        <v>2502</v>
      </c>
      <c r="B1878" t="s">
        <v>2215</v>
      </c>
      <c r="C1878">
        <v>20190723</v>
      </c>
      <c r="D1878" t="s">
        <v>339</v>
      </c>
      <c r="E1878" s="1" t="s">
        <v>340</v>
      </c>
      <c r="F1878" s="2" t="s">
        <v>2501</v>
      </c>
      <c r="G1878" s="1">
        <v>2000</v>
      </c>
      <c r="H1878">
        <v>400</v>
      </c>
      <c r="I1878">
        <v>31.871391296386719</v>
      </c>
      <c r="J1878">
        <v>700.35467529296875</v>
      </c>
      <c r="K1878" s="2">
        <v>126</v>
      </c>
      <c r="L1878" s="2" t="s">
        <v>2520</v>
      </c>
      <c r="M1878" s="2">
        <v>29519.5</v>
      </c>
      <c r="N1878" s="2">
        <v>0</v>
      </c>
      <c r="O1878" s="3">
        <f>(AB1878-AC1878*(1000-AD1878)/(1000-AE1878))*AU1878</f>
        <v>7.7164307137670241</v>
      </c>
      <c r="P1878" s="3">
        <f>IF(BF1878&lt;&gt;0,1/(1/BF1878-1/X1878),0)</f>
        <v>0.29919897336551027</v>
      </c>
      <c r="Q1878" s="3">
        <f t="shared" si="1822"/>
        <v>338.40093844193217</v>
      </c>
      <c r="R1878" s="3">
        <f>AV1878*1000</f>
        <v>3.7825939199848002</v>
      </c>
      <c r="S1878" s="3">
        <f>(BA1878-BG1878)</f>
        <v>1.330884558378707</v>
      </c>
      <c r="T1878" s="3">
        <f t="shared" si="1825"/>
        <v>33.131862640380859</v>
      </c>
      <c r="U1878" s="2">
        <v>6</v>
      </c>
      <c r="V1878" s="3">
        <f>(U1878*AO1878+AP1878)</f>
        <v>1.4200000166893005</v>
      </c>
      <c r="W1878" s="2">
        <v>1</v>
      </c>
      <c r="X1878" s="3">
        <f>V1878*(W1878+1)*(W1878+1)/(W1878*W1878+1)</f>
        <v>2.8400000333786011</v>
      </c>
      <c r="Y1878" s="2">
        <v>32.076805114746094</v>
      </c>
      <c r="Z1878" s="2">
        <v>33.131862640380859</v>
      </c>
      <c r="AA1878" s="2">
        <v>31.871391296386719</v>
      </c>
      <c r="AB1878" s="2">
        <v>399.31436157226563</v>
      </c>
      <c r="AC1878" s="2">
        <v>391.43515014648438</v>
      </c>
      <c r="AD1878" s="2">
        <v>34.596782684326172</v>
      </c>
      <c r="AE1878" s="2">
        <v>37.715145111083984</v>
      </c>
      <c r="AF1878" s="2">
        <v>71.894866943359375</v>
      </c>
      <c r="AG1878" s="2">
        <v>78.375068664550781</v>
      </c>
      <c r="AH1878" s="2">
        <v>700.35467529296875</v>
      </c>
      <c r="AI1878" s="2">
        <v>2000.4090576171875</v>
      </c>
      <c r="AJ1878" s="2">
        <v>4.1629934310913086</v>
      </c>
      <c r="AK1878" s="2">
        <v>99.662216186523438</v>
      </c>
      <c r="AL1878" s="2">
        <v>-2.7523784637451172</v>
      </c>
      <c r="AM1878" s="2">
        <v>-0.90225720405578613</v>
      </c>
      <c r="AN1878" s="2">
        <v>1</v>
      </c>
      <c r="AO1878" s="2">
        <v>-0.21956524252891541</v>
      </c>
      <c r="AP1878" s="2">
        <v>2.737391471862793</v>
      </c>
      <c r="AQ1878" s="2">
        <v>1</v>
      </c>
      <c r="AR1878" s="2">
        <v>0</v>
      </c>
      <c r="AS1878" s="2">
        <v>0.15999999642372131</v>
      </c>
      <c r="AT1878" s="2">
        <v>111115</v>
      </c>
      <c r="AU1878" s="3">
        <f>AH1878*0.000001/(U1878*0.0001)</f>
        <v>1.1672577921549478</v>
      </c>
      <c r="AV1878" s="3">
        <f>(AE1878-AD1878)/(1000-AE1878)*AU1878</f>
        <v>3.7825939199848E-3</v>
      </c>
      <c r="AW1878" s="3">
        <f>(Z1878+273.15)</f>
        <v>306.28186264038084</v>
      </c>
      <c r="AX1878" s="3">
        <f>(Y1878+273.15)</f>
        <v>305.22680511474607</v>
      </c>
      <c r="AY1878" s="3">
        <f>(AI1878*AQ1878+AJ1878*AR1878)*AS1878</f>
        <v>320.06544206472972</v>
      </c>
      <c r="AZ1878" s="3">
        <f>((AY1878+0.00000010773*(AX1878^4-AW1878^4))-AV1878*44100)/(V1878*51.4+0.00000043092*AW1878^3)</f>
        <v>1.6429541966574395</v>
      </c>
      <c r="BA1878" s="3">
        <f>0.61365*EXP(17.502*T1878/(240.97+T1878))</f>
        <v>5.0896595039456614</v>
      </c>
      <c r="BB1878" s="3">
        <f>BA1878*1000/AK1878</f>
        <v>51.069098186820149</v>
      </c>
      <c r="BC1878" s="3">
        <f>(BB1878-AE1878)</f>
        <v>13.353953075736165</v>
      </c>
      <c r="BD1878" s="3">
        <f t="shared" si="1837"/>
        <v>32.604333877563477</v>
      </c>
      <c r="BE1878" s="3">
        <f>0.61365*EXP(17.502*BD1878/(240.97+BD1878))</f>
        <v>4.9408702783586795</v>
      </c>
      <c r="BF1878" s="3">
        <f>IF(BC1878&lt;&gt;0,(1000-(BB1878+AE1878)/2)/BC1878*AV1878,0)</f>
        <v>0.2706821365957946</v>
      </c>
      <c r="BG1878" s="3">
        <f>AE1878*AK1878/1000</f>
        <v>3.7587749455669544</v>
      </c>
      <c r="BH1878" s="3">
        <f>(BE1878-BG1878)</f>
        <v>1.1820953327917252</v>
      </c>
      <c r="BI1878" s="3">
        <f t="shared" si="1842"/>
        <v>0.17152640148748019</v>
      </c>
      <c r="BJ1878" s="3">
        <f t="shared" si="1843"/>
        <v>33.725787484722254</v>
      </c>
      <c r="BK1878" s="3">
        <f t="shared" si="1844"/>
        <v>0.8645134150964584</v>
      </c>
      <c r="BL1878" s="3">
        <f t="shared" si="1845"/>
        <v>75.244515398678402</v>
      </c>
      <c r="BM1878" s="3">
        <f t="shared" si="1846"/>
        <v>387.76712854748718</v>
      </c>
      <c r="BN1878" s="3">
        <f t="shared" si="1847"/>
        <v>1.49733963226791E-2</v>
      </c>
    </row>
    <row r="1879" spans="1:66">
      <c r="C1879"/>
    </row>
    <row r="1880" spans="1:66">
      <c r="A1880" s="1" t="s">
        <v>2522</v>
      </c>
      <c r="B1880" t="s">
        <v>2215</v>
      </c>
      <c r="C1880">
        <v>20190723</v>
      </c>
      <c r="D1880" t="s">
        <v>339</v>
      </c>
      <c r="E1880" s="1" t="s">
        <v>340</v>
      </c>
      <c r="F1880" s="2" t="s">
        <v>2521</v>
      </c>
      <c r="G1880" s="1">
        <v>2000</v>
      </c>
      <c r="H1880">
        <v>400</v>
      </c>
      <c r="I1880">
        <v>31.872966766357422</v>
      </c>
      <c r="J1880">
        <v>501.03033447265625</v>
      </c>
      <c r="K1880" s="2">
        <v>127</v>
      </c>
      <c r="L1880" s="2" t="s">
        <v>2523</v>
      </c>
      <c r="M1880" s="2">
        <v>32395</v>
      </c>
      <c r="N1880" s="2">
        <v>0</v>
      </c>
      <c r="O1880" s="3">
        <f t="shared" ref="O1880:O1896" si="1848">(AB1880-AC1880*(1000-AD1880)/(1000-AE1880))*AU1880</f>
        <v>15.74449501686575</v>
      </c>
      <c r="P1880" s="3">
        <f t="shared" ref="P1880:P1896" si="1849">IF(BF1880&lt;&gt;0,1/(1/BF1880-1/X1880),0)</f>
        <v>0.24106602445740508</v>
      </c>
      <c r="Q1880" s="3">
        <f t="shared" ref="Q1880:Q1896" si="1850">((BI1880-AV1880/2)*AC1880-O1880)/(BI1880+AV1880/2)</f>
        <v>259.80016870229832</v>
      </c>
      <c r="R1880" s="3">
        <f t="shared" ref="R1880:R1896" si="1851">AV1880*1000</f>
        <v>3.2764084992952989</v>
      </c>
      <c r="S1880" s="3">
        <f t="shared" ref="S1880:S1896" si="1852">(BA1880-BG1880)</f>
        <v>1.4052130720265494</v>
      </c>
      <c r="T1880" s="3">
        <f t="shared" ref="T1880:T1896" si="1853">(Z1880+AZ1880*N1880)</f>
        <v>33.031448364257813</v>
      </c>
      <c r="U1880" s="2">
        <v>6</v>
      </c>
      <c r="V1880" s="3">
        <f t="shared" ref="V1880:V1896" si="1854">(U1880*AO1880+AP1880)</f>
        <v>1.4200000166893005</v>
      </c>
      <c r="W1880" s="2">
        <v>1</v>
      </c>
      <c r="X1880" s="3">
        <f t="shared" ref="X1880:X1896" si="1855">V1880*(W1880+1)*(W1880+1)/(W1880*W1880+1)</f>
        <v>2.8400000333786011</v>
      </c>
      <c r="Y1880" s="2">
        <v>31.999382019042969</v>
      </c>
      <c r="Z1880" s="2">
        <v>33.031448364257813</v>
      </c>
      <c r="AA1880" s="2">
        <v>31.872966766357422</v>
      </c>
      <c r="AB1880" s="2">
        <v>399.69192504882813</v>
      </c>
      <c r="AC1880" s="2">
        <v>379.34896850585938</v>
      </c>
      <c r="AD1880" s="2">
        <v>32.903533935546875</v>
      </c>
      <c r="AE1880" s="2">
        <v>36.683208465576172</v>
      </c>
      <c r="AF1880" s="2">
        <v>68.674453735351563</v>
      </c>
      <c r="AG1880" s="2">
        <v>76.563179016113281</v>
      </c>
      <c r="AH1880" s="2">
        <v>501.03033447265625</v>
      </c>
      <c r="AI1880" s="2">
        <v>2001.023193359375</v>
      </c>
      <c r="AJ1880" s="2">
        <v>3.5193717479705811</v>
      </c>
      <c r="AK1880" s="2">
        <v>99.659439086914063</v>
      </c>
      <c r="AL1880" s="2">
        <v>-2.3007488250732422</v>
      </c>
      <c r="AM1880" s="2">
        <v>-0.84580349922180176</v>
      </c>
      <c r="AN1880" s="2">
        <v>1</v>
      </c>
      <c r="AO1880" s="2">
        <v>-0.21956524252891541</v>
      </c>
      <c r="AP1880" s="2">
        <v>2.737391471862793</v>
      </c>
      <c r="AQ1880" s="2">
        <v>1</v>
      </c>
      <c r="AR1880" s="2">
        <v>0</v>
      </c>
      <c r="AS1880" s="2">
        <v>0.15999999642372131</v>
      </c>
      <c r="AT1880" s="2">
        <v>111115</v>
      </c>
      <c r="AU1880" s="3">
        <f t="shared" ref="AU1880:AU1896" si="1856">AH1880*0.000001/(U1880*0.0001)</f>
        <v>0.83505055745442702</v>
      </c>
      <c r="AV1880" s="3">
        <f t="shared" ref="AV1880:AV1896" si="1857">(AE1880-AD1880)/(1000-AE1880)*AU1880</f>
        <v>3.2764084992952989E-3</v>
      </c>
      <c r="AW1880" s="3">
        <f t="shared" ref="AW1880:AW1896" si="1858">(Z1880+273.15)</f>
        <v>306.18144836425779</v>
      </c>
      <c r="AX1880" s="3">
        <f t="shared" ref="AX1880:AX1896" si="1859">(Y1880+273.15)</f>
        <v>305.14938201904295</v>
      </c>
      <c r="AY1880" s="3">
        <f t="shared" ref="AY1880:AY1896" si="1860">(AI1880*AQ1880+AJ1880*AR1880)*AS1880</f>
        <v>320.1637037812834</v>
      </c>
      <c r="AZ1880" s="3">
        <f t="shared" ref="AZ1880:AZ1896" si="1861">((AY1880+0.00000010773*(AX1880^4-AW1880^4))-AV1880*44100)/(V1880*51.4+0.00000043092*AW1880^3)</f>
        <v>1.9093099455305331</v>
      </c>
      <c r="BA1880" s="3">
        <f t="shared" ref="BA1880:BA1896" si="1862">0.61365*EXP(17.502*T1880/(240.97+T1880))</f>
        <v>5.0610410516142084</v>
      </c>
      <c r="BB1880" s="3">
        <f t="shared" ref="BB1880:BB1896" si="1863">BA1880*1000/AK1880</f>
        <v>50.78335878652117</v>
      </c>
      <c r="BC1880" s="3">
        <f t="shared" ref="BC1880:BC1896" si="1864">(BB1880-AE1880)</f>
        <v>14.100150320944998</v>
      </c>
      <c r="BD1880" s="3">
        <f t="shared" ref="BD1880:BD1896" si="1865">IF(N1880,Z1880,(Y1880+Z1880)/2)</f>
        <v>32.515415191650391</v>
      </c>
      <c r="BE1880" s="3">
        <f t="shared" ref="BE1880:BE1896" si="1866">0.61365*EXP(17.502*BD1880/(240.97+BD1880))</f>
        <v>4.9161672794959568</v>
      </c>
      <c r="BF1880" s="3">
        <f t="shared" ref="BF1880:BF1896" si="1867">IF(BC1880&lt;&gt;0,(1000-(BB1880+AE1880)/2)/BC1880*AV1880,0)</f>
        <v>0.22220475142500734</v>
      </c>
      <c r="BG1880" s="3">
        <f t="shared" ref="BG1880:BG1896" si="1868">AE1880*AK1880/1000</f>
        <v>3.6558279795876589</v>
      </c>
      <c r="BH1880" s="3">
        <f t="shared" ref="BH1880:BH1896" si="1869">(BE1880-BG1880)</f>
        <v>1.2603392999082978</v>
      </c>
      <c r="BI1880" s="3">
        <f t="shared" ref="BI1880:BI1896" si="1870">1/(1.6/P1880+1.37/X1880)</f>
        <v>0.14045772000379877</v>
      </c>
      <c r="BJ1880" s="3">
        <f t="shared" ref="BJ1880:BJ1896" si="1871">Q1880*AK1880*0.001</f>
        <v>25.891539087556698</v>
      </c>
      <c r="BK1880" s="3">
        <f t="shared" ref="BK1880:BK1896" si="1872">Q1880/AC1880</f>
        <v>0.68485798109738494</v>
      </c>
      <c r="BL1880" s="3">
        <f t="shared" ref="BL1880:BL1896" si="1873">(1-AV1880*AK1880/BA1880/P1880)*100</f>
        <v>73.236641192136759</v>
      </c>
      <c r="BM1880" s="3">
        <f t="shared" ref="BM1880:BM1896" si="1874">(AC1880-O1880/(X1880/1.35))</f>
        <v>371.86478962453634</v>
      </c>
      <c r="BN1880" s="3">
        <f t="shared" ref="BN1880:BN1896" si="1875">O1880*BL1880/100/BM1880</f>
        <v>3.1007881479335954E-2</v>
      </c>
    </row>
    <row r="1881" spans="1:66">
      <c r="A1881" s="1" t="s">
        <v>2522</v>
      </c>
      <c r="B1881" t="s">
        <v>2215</v>
      </c>
      <c r="C1881">
        <v>20190723</v>
      </c>
      <c r="D1881" t="s">
        <v>339</v>
      </c>
      <c r="E1881" s="1" t="s">
        <v>340</v>
      </c>
      <c r="F1881" s="2" t="s">
        <v>2521</v>
      </c>
      <c r="G1881" s="1">
        <v>2000</v>
      </c>
      <c r="H1881">
        <v>325</v>
      </c>
      <c r="I1881">
        <v>31.872907638549805</v>
      </c>
      <c r="J1881">
        <v>500.94894409179688</v>
      </c>
      <c r="K1881" s="2">
        <v>128</v>
      </c>
      <c r="L1881" s="2" t="s">
        <v>2524</v>
      </c>
      <c r="M1881" s="2">
        <v>32485</v>
      </c>
      <c r="N1881" s="2">
        <v>0</v>
      </c>
      <c r="O1881" s="3">
        <f t="shared" si="1848"/>
        <v>11.875433949550127</v>
      </c>
      <c r="P1881" s="3">
        <f t="shared" si="1849"/>
        <v>0.24320751163810347</v>
      </c>
      <c r="Q1881" s="3">
        <f t="shared" si="1850"/>
        <v>219.66964306058176</v>
      </c>
      <c r="R1881" s="3">
        <f t="shared" si="1851"/>
        <v>3.3063459384158271</v>
      </c>
      <c r="S1881" s="3">
        <f t="shared" si="1852"/>
        <v>1.4065196408835754</v>
      </c>
      <c r="T1881" s="3">
        <f t="shared" si="1853"/>
        <v>33.036907196044922</v>
      </c>
      <c r="U1881" s="2">
        <v>6</v>
      </c>
      <c r="V1881" s="3">
        <f t="shared" si="1854"/>
        <v>1.4200000166893005</v>
      </c>
      <c r="W1881" s="2">
        <v>1</v>
      </c>
      <c r="X1881" s="3">
        <f t="shared" si="1855"/>
        <v>2.8400000333786011</v>
      </c>
      <c r="Y1881" s="2">
        <v>31.998273849487305</v>
      </c>
      <c r="Z1881" s="2">
        <v>33.036907196044922</v>
      </c>
      <c r="AA1881" s="2">
        <v>31.872907638549805</v>
      </c>
      <c r="AB1881" s="2">
        <v>325.15322875976563</v>
      </c>
      <c r="AC1881" s="2">
        <v>309.7032470703125</v>
      </c>
      <c r="AD1881" s="2">
        <v>32.871120452880859</v>
      </c>
      <c r="AE1881" s="2">
        <v>36.685939788818359</v>
      </c>
      <c r="AF1881" s="2">
        <v>68.610603332519531</v>
      </c>
      <c r="AG1881" s="2">
        <v>76.573135375976563</v>
      </c>
      <c r="AH1881" s="2">
        <v>500.94894409179688</v>
      </c>
      <c r="AI1881" s="2">
        <v>2001.1934814453125</v>
      </c>
      <c r="AJ1881" s="2">
        <v>3.6411385536193848</v>
      </c>
      <c r="AK1881" s="2">
        <v>99.658714294433594</v>
      </c>
      <c r="AL1881" s="2">
        <v>-1.6163005828857422</v>
      </c>
      <c r="AM1881" s="2">
        <v>-0.84373593330383301</v>
      </c>
      <c r="AN1881" s="2">
        <v>0.66666668653488159</v>
      </c>
      <c r="AO1881" s="2">
        <v>-0.21956524252891541</v>
      </c>
      <c r="AP1881" s="2">
        <v>2.737391471862793</v>
      </c>
      <c r="AQ1881" s="2">
        <v>1</v>
      </c>
      <c r="AR1881" s="2">
        <v>0</v>
      </c>
      <c r="AS1881" s="2">
        <v>0.15999999642372131</v>
      </c>
      <c r="AT1881" s="2">
        <v>111115</v>
      </c>
      <c r="AU1881" s="3">
        <f t="shared" si="1856"/>
        <v>0.83491490681966141</v>
      </c>
      <c r="AV1881" s="3">
        <f t="shared" si="1857"/>
        <v>3.3063459384158273E-3</v>
      </c>
      <c r="AW1881" s="3">
        <f t="shared" si="1858"/>
        <v>306.1869071960449</v>
      </c>
      <c r="AX1881" s="3">
        <f t="shared" si="1859"/>
        <v>305.14827384948728</v>
      </c>
      <c r="AY1881" s="3">
        <f t="shared" si="1860"/>
        <v>320.1909498744244</v>
      </c>
      <c r="AZ1881" s="3">
        <f t="shared" si="1861"/>
        <v>1.8931971645038983</v>
      </c>
      <c r="BA1881" s="3">
        <f t="shared" si="1862"/>
        <v>5.0625932329202179</v>
      </c>
      <c r="BB1881" s="3">
        <f t="shared" si="1863"/>
        <v>50.799303089172881</v>
      </c>
      <c r="BC1881" s="3">
        <f t="shared" si="1864"/>
        <v>14.113363300354521</v>
      </c>
      <c r="BD1881" s="3">
        <f t="shared" si="1865"/>
        <v>32.517590522766113</v>
      </c>
      <c r="BE1881" s="3">
        <f t="shared" si="1866"/>
        <v>4.9167703353269756</v>
      </c>
      <c r="BF1881" s="3">
        <f t="shared" si="1867"/>
        <v>0.22402297966820722</v>
      </c>
      <c r="BG1881" s="3">
        <f t="shared" si="1868"/>
        <v>3.6560735920366425</v>
      </c>
      <c r="BH1881" s="3">
        <f t="shared" si="1869"/>
        <v>1.2606967432903331</v>
      </c>
      <c r="BI1881" s="3">
        <f t="shared" si="1870"/>
        <v>0.14162022105399588</v>
      </c>
      <c r="BJ1881" s="3">
        <f t="shared" si="1871"/>
        <v>21.891994196934725</v>
      </c>
      <c r="BK1881" s="3">
        <f t="shared" si="1872"/>
        <v>0.70929073278560029</v>
      </c>
      <c r="BL1881" s="3">
        <f t="shared" si="1873"/>
        <v>73.238308951509708</v>
      </c>
      <c r="BM1881" s="3">
        <f t="shared" si="1874"/>
        <v>304.05823451979489</v>
      </c>
      <c r="BN1881" s="3">
        <f t="shared" si="1875"/>
        <v>2.8604280423583709E-2</v>
      </c>
    </row>
    <row r="1882" spans="1:66">
      <c r="A1882" s="1" t="s">
        <v>2522</v>
      </c>
      <c r="B1882" t="s">
        <v>2215</v>
      </c>
      <c r="C1882">
        <v>20190723</v>
      </c>
      <c r="D1882" t="s">
        <v>339</v>
      </c>
      <c r="E1882" s="1" t="s">
        <v>340</v>
      </c>
      <c r="F1882" s="2" t="s">
        <v>2521</v>
      </c>
      <c r="G1882" s="1">
        <v>2000</v>
      </c>
      <c r="H1882">
        <v>250</v>
      </c>
      <c r="I1882">
        <v>31.872488021850586</v>
      </c>
      <c r="J1882">
        <v>500.98345947265625</v>
      </c>
      <c r="K1882" s="2">
        <v>129</v>
      </c>
      <c r="L1882" s="2" t="s">
        <v>2525</v>
      </c>
      <c r="M1882" s="2">
        <v>32575.5</v>
      </c>
      <c r="N1882" s="2">
        <v>0</v>
      </c>
      <c r="O1882" s="3">
        <f t="shared" si="1848"/>
        <v>7.9811677563898922</v>
      </c>
      <c r="P1882" s="3">
        <f t="shared" si="1849"/>
        <v>0.25047664993219737</v>
      </c>
      <c r="Q1882" s="3">
        <f t="shared" si="1850"/>
        <v>179.7974287586116</v>
      </c>
      <c r="R1882" s="3">
        <f t="shared" si="1851"/>
        <v>3.3666860192386943</v>
      </c>
      <c r="S1882" s="3">
        <f t="shared" si="1852"/>
        <v>1.393965415730718</v>
      </c>
      <c r="T1882" s="3">
        <f t="shared" si="1853"/>
        <v>33.009754180908203</v>
      </c>
      <c r="U1882" s="2">
        <v>6</v>
      </c>
      <c r="V1882" s="3">
        <f t="shared" si="1854"/>
        <v>1.4200000166893005</v>
      </c>
      <c r="W1882" s="2">
        <v>1</v>
      </c>
      <c r="X1882" s="3">
        <f t="shared" si="1855"/>
        <v>2.8400000333786011</v>
      </c>
      <c r="Y1882" s="2">
        <v>31.995204925537109</v>
      </c>
      <c r="Z1882" s="2">
        <v>33.009754180908203</v>
      </c>
      <c r="AA1882" s="2">
        <v>31.872488021850586</v>
      </c>
      <c r="AB1882" s="2">
        <v>250.00286865234375</v>
      </c>
      <c r="AC1882" s="2">
        <v>239.47866821289063</v>
      </c>
      <c r="AD1882" s="2">
        <v>32.849460601806641</v>
      </c>
      <c r="AE1882" s="2">
        <v>36.733440399169922</v>
      </c>
      <c r="AF1882" s="2">
        <v>68.579254150390625</v>
      </c>
      <c r="AG1882" s="2">
        <v>76.687767028808594</v>
      </c>
      <c r="AH1882" s="2">
        <v>500.98345947265625</v>
      </c>
      <c r="AI1882" s="2">
        <v>2001.3814697265625</v>
      </c>
      <c r="AJ1882" s="2">
        <v>3.4536101818084717</v>
      </c>
      <c r="AK1882" s="2">
        <v>99.661537170410156</v>
      </c>
      <c r="AL1882" s="2">
        <v>-1.0542583465576172</v>
      </c>
      <c r="AM1882" s="2">
        <v>-0.85271191596984863</v>
      </c>
      <c r="AN1882" s="2">
        <v>0.66666668653488159</v>
      </c>
      <c r="AO1882" s="2">
        <v>-0.21956524252891541</v>
      </c>
      <c r="AP1882" s="2">
        <v>2.737391471862793</v>
      </c>
      <c r="AQ1882" s="2">
        <v>1</v>
      </c>
      <c r="AR1882" s="2">
        <v>0</v>
      </c>
      <c r="AS1882" s="2">
        <v>0.15999999642372131</v>
      </c>
      <c r="AT1882" s="2">
        <v>111115</v>
      </c>
      <c r="AU1882" s="3">
        <f t="shared" si="1856"/>
        <v>0.83497243245442687</v>
      </c>
      <c r="AV1882" s="3">
        <f t="shared" si="1857"/>
        <v>3.3666860192386942E-3</v>
      </c>
      <c r="AW1882" s="3">
        <f t="shared" si="1858"/>
        <v>306.15975418090818</v>
      </c>
      <c r="AX1882" s="3">
        <f t="shared" si="1859"/>
        <v>305.14520492553709</v>
      </c>
      <c r="AY1882" s="3">
        <f t="shared" si="1860"/>
        <v>320.22102799875211</v>
      </c>
      <c r="AZ1882" s="3">
        <f t="shared" si="1861"/>
        <v>1.8659409306004942</v>
      </c>
      <c r="BA1882" s="3">
        <f t="shared" si="1862"/>
        <v>5.0548765514696372</v>
      </c>
      <c r="BB1882" s="3">
        <f t="shared" si="1863"/>
        <v>50.720435335312558</v>
      </c>
      <c r="BC1882" s="3">
        <f t="shared" si="1864"/>
        <v>13.986994936142636</v>
      </c>
      <c r="BD1882" s="3">
        <f t="shared" si="1865"/>
        <v>32.502479553222656</v>
      </c>
      <c r="BE1882" s="3">
        <f t="shared" si="1866"/>
        <v>4.9125825285232709</v>
      </c>
      <c r="BF1882" s="3">
        <f t="shared" si="1867"/>
        <v>0.23017604307110781</v>
      </c>
      <c r="BG1882" s="3">
        <f t="shared" si="1868"/>
        <v>3.6609111357389192</v>
      </c>
      <c r="BH1882" s="3">
        <f t="shared" si="1869"/>
        <v>1.2516713927843517</v>
      </c>
      <c r="BI1882" s="3">
        <f t="shared" si="1870"/>
        <v>0.14555584506555538</v>
      </c>
      <c r="BJ1882" s="3">
        <f t="shared" si="1871"/>
        <v>17.918888129370544</v>
      </c>
      <c r="BK1882" s="3">
        <f t="shared" si="1872"/>
        <v>0.75078682414742726</v>
      </c>
      <c r="BL1882" s="3">
        <f t="shared" si="1873"/>
        <v>73.499601969898549</v>
      </c>
      <c r="BM1882" s="3">
        <f t="shared" si="1874"/>
        <v>235.68480330285809</v>
      </c>
      <c r="BN1882" s="3">
        <f t="shared" si="1875"/>
        <v>2.4889710542594479E-2</v>
      </c>
    </row>
    <row r="1883" spans="1:66">
      <c r="A1883" s="1" t="s">
        <v>2522</v>
      </c>
      <c r="B1883" t="s">
        <v>2215</v>
      </c>
      <c r="C1883">
        <v>20190723</v>
      </c>
      <c r="D1883" t="s">
        <v>339</v>
      </c>
      <c r="E1883" s="1" t="s">
        <v>340</v>
      </c>
      <c r="F1883" s="2" t="s">
        <v>2521</v>
      </c>
      <c r="G1883" s="1">
        <v>2000</v>
      </c>
      <c r="H1883">
        <v>175</v>
      </c>
      <c r="I1883">
        <v>31.873517990112305</v>
      </c>
      <c r="J1883">
        <v>500.9783935546875</v>
      </c>
      <c r="K1883" s="2">
        <v>130</v>
      </c>
      <c r="L1883" s="2" t="s">
        <v>2526</v>
      </c>
      <c r="M1883" s="2">
        <v>32665.5</v>
      </c>
      <c r="N1883" s="2">
        <v>0</v>
      </c>
      <c r="O1883" s="3">
        <f t="shared" si="1848"/>
        <v>3.6215003823328558</v>
      </c>
      <c r="P1883" s="3">
        <f t="shared" si="1849"/>
        <v>0.26458859236820692</v>
      </c>
      <c r="Q1883" s="3">
        <f t="shared" si="1850"/>
        <v>141.32225531794518</v>
      </c>
      <c r="R1883" s="3">
        <f t="shared" si="1851"/>
        <v>3.4983748692920771</v>
      </c>
      <c r="S1883" s="3">
        <f t="shared" si="1852"/>
        <v>1.3775121576295635</v>
      </c>
      <c r="T1883" s="3">
        <f t="shared" si="1853"/>
        <v>32.996429443359375</v>
      </c>
      <c r="U1883" s="2">
        <v>6</v>
      </c>
      <c r="V1883" s="3">
        <f t="shared" si="1854"/>
        <v>1.4200000166893005</v>
      </c>
      <c r="W1883" s="2">
        <v>1</v>
      </c>
      <c r="X1883" s="3">
        <f t="shared" si="1855"/>
        <v>2.8400000333786011</v>
      </c>
      <c r="Y1883" s="2">
        <v>31.992631912231445</v>
      </c>
      <c r="Z1883" s="2">
        <v>32.996429443359375</v>
      </c>
      <c r="AA1883" s="2">
        <v>31.873517990112305</v>
      </c>
      <c r="AB1883" s="2">
        <v>173.55091857910156</v>
      </c>
      <c r="AC1883" s="2">
        <v>168.50758361816406</v>
      </c>
      <c r="AD1883" s="2">
        <v>32.823104858398438</v>
      </c>
      <c r="AE1883" s="2">
        <v>36.858524322509766</v>
      </c>
      <c r="AF1883" s="2">
        <v>68.53802490234375</v>
      </c>
      <c r="AG1883" s="2">
        <v>76.964393615722656</v>
      </c>
      <c r="AH1883" s="2">
        <v>500.9783935546875</v>
      </c>
      <c r="AI1883" s="2">
        <v>1999.8125</v>
      </c>
      <c r="AJ1883" s="2">
        <v>3.6757900714874268</v>
      </c>
      <c r="AK1883" s="2">
        <v>99.667076110839844</v>
      </c>
      <c r="AL1883" s="2">
        <v>-0.43005180358886719</v>
      </c>
      <c r="AM1883" s="2">
        <v>-0.86461758613586426</v>
      </c>
      <c r="AN1883" s="2">
        <v>0.66666668653488159</v>
      </c>
      <c r="AO1883" s="2">
        <v>-0.21956524252891541</v>
      </c>
      <c r="AP1883" s="2">
        <v>2.737391471862793</v>
      </c>
      <c r="AQ1883" s="2">
        <v>1</v>
      </c>
      <c r="AR1883" s="2">
        <v>0</v>
      </c>
      <c r="AS1883" s="2">
        <v>0.15999999642372131</v>
      </c>
      <c r="AT1883" s="2">
        <v>111115</v>
      </c>
      <c r="AU1883" s="3">
        <f t="shared" si="1856"/>
        <v>0.83496398925781234</v>
      </c>
      <c r="AV1883" s="3">
        <f t="shared" si="1857"/>
        <v>3.498374869292077E-3</v>
      </c>
      <c r="AW1883" s="3">
        <f t="shared" si="1858"/>
        <v>306.14642944335935</v>
      </c>
      <c r="AX1883" s="3">
        <f t="shared" si="1859"/>
        <v>305.14263191223142</v>
      </c>
      <c r="AY1883" s="3">
        <f t="shared" si="1860"/>
        <v>319.96999284811318</v>
      </c>
      <c r="AZ1883" s="3">
        <f t="shared" si="1861"/>
        <v>1.79655548558291</v>
      </c>
      <c r="BA1883" s="3">
        <f t="shared" si="1862"/>
        <v>5.0510935066143858</v>
      </c>
      <c r="BB1883" s="3">
        <f t="shared" si="1863"/>
        <v>50.67965976043142</v>
      </c>
      <c r="BC1883" s="3">
        <f t="shared" si="1864"/>
        <v>13.821135437921654</v>
      </c>
      <c r="BD1883" s="3">
        <f t="shared" si="1865"/>
        <v>32.49453067779541</v>
      </c>
      <c r="BE1883" s="3">
        <f t="shared" si="1866"/>
        <v>4.9103808483230171</v>
      </c>
      <c r="BF1883" s="3">
        <f t="shared" si="1867"/>
        <v>0.24203902730480048</v>
      </c>
      <c r="BG1883" s="3">
        <f t="shared" si="1868"/>
        <v>3.6735813489848224</v>
      </c>
      <c r="BH1883" s="3">
        <f t="shared" si="1869"/>
        <v>1.2367994993381948</v>
      </c>
      <c r="BI1883" s="3">
        <f t="shared" si="1870"/>
        <v>0.15315065529095614</v>
      </c>
      <c r="BJ1883" s="3">
        <f t="shared" si="1871"/>
        <v>14.085175976929182</v>
      </c>
      <c r="BK1883" s="3">
        <f t="shared" si="1872"/>
        <v>0.83867000097858813</v>
      </c>
      <c r="BL1883" s="3">
        <f t="shared" si="1873"/>
        <v>73.91075337765291</v>
      </c>
      <c r="BM1883" s="3">
        <f t="shared" si="1874"/>
        <v>166.78609578059769</v>
      </c>
      <c r="BN1883" s="3">
        <f t="shared" si="1875"/>
        <v>1.6048569298473699E-2</v>
      </c>
    </row>
    <row r="1884" spans="1:66">
      <c r="A1884" s="1" t="s">
        <v>2522</v>
      </c>
      <c r="B1884" t="s">
        <v>2215</v>
      </c>
      <c r="C1884">
        <v>20190723</v>
      </c>
      <c r="D1884" t="s">
        <v>339</v>
      </c>
      <c r="E1884" s="1" t="s">
        <v>340</v>
      </c>
      <c r="F1884" s="2" t="s">
        <v>2521</v>
      </c>
      <c r="G1884" s="1">
        <v>2000</v>
      </c>
      <c r="H1884">
        <v>100</v>
      </c>
      <c r="I1884">
        <v>31.871059417724609</v>
      </c>
      <c r="J1884">
        <v>500.96426391601563</v>
      </c>
      <c r="K1884" s="2">
        <v>131</v>
      </c>
      <c r="L1884" s="2" t="s">
        <v>2527</v>
      </c>
      <c r="M1884" s="2">
        <v>32755</v>
      </c>
      <c r="N1884" s="2">
        <v>0</v>
      </c>
      <c r="O1884" s="3">
        <f t="shared" si="1848"/>
        <v>-0.62366729137886889</v>
      </c>
      <c r="P1884" s="3">
        <f t="shared" si="1849"/>
        <v>0.28314009498159154</v>
      </c>
      <c r="Q1884" s="3">
        <f t="shared" si="1850"/>
        <v>103.1580458890337</v>
      </c>
      <c r="R1884" s="3">
        <f t="shared" si="1851"/>
        <v>3.6374584310523432</v>
      </c>
      <c r="S1884" s="3">
        <f t="shared" si="1852"/>
        <v>1.3465399214612628</v>
      </c>
      <c r="T1884" s="3">
        <f t="shared" si="1853"/>
        <v>32.936286926269531</v>
      </c>
      <c r="U1884" s="2">
        <v>6</v>
      </c>
      <c r="V1884" s="3">
        <f t="shared" si="1854"/>
        <v>1.4200000166893005</v>
      </c>
      <c r="W1884" s="2">
        <v>1</v>
      </c>
      <c r="X1884" s="3">
        <f t="shared" si="1855"/>
        <v>2.8400000333786011</v>
      </c>
      <c r="Y1884" s="2">
        <v>31.981760025024414</v>
      </c>
      <c r="Z1884" s="2">
        <v>32.936286926269531</v>
      </c>
      <c r="AA1884" s="2">
        <v>31.871059417724609</v>
      </c>
      <c r="AB1884" s="2">
        <v>101.31287384033203</v>
      </c>
      <c r="AC1884" s="2">
        <v>101.61713409423828</v>
      </c>
      <c r="AD1884" s="2">
        <v>32.800624847412109</v>
      </c>
      <c r="AE1884" s="2">
        <v>36.995998382568359</v>
      </c>
      <c r="AF1884" s="2">
        <v>68.537445068359375</v>
      </c>
      <c r="AG1884" s="2">
        <v>77.303741455078125</v>
      </c>
      <c r="AH1884" s="2">
        <v>500.96426391601563</v>
      </c>
      <c r="AI1884" s="2">
        <v>2000.0369873046875</v>
      </c>
      <c r="AJ1884" s="2">
        <v>3.6255519390106201</v>
      </c>
      <c r="AK1884" s="2">
        <v>99.673187255859375</v>
      </c>
      <c r="AL1884" s="2">
        <v>6.0556411743164063E-2</v>
      </c>
      <c r="AM1884" s="2">
        <v>-0.89174771308898926</v>
      </c>
      <c r="AN1884" s="2">
        <v>0.66666668653488159</v>
      </c>
      <c r="AO1884" s="2">
        <v>-0.21956524252891541</v>
      </c>
      <c r="AP1884" s="2">
        <v>2.737391471862793</v>
      </c>
      <c r="AQ1884" s="2">
        <v>1</v>
      </c>
      <c r="AR1884" s="2">
        <v>0</v>
      </c>
      <c r="AS1884" s="2">
        <v>0.15999999642372131</v>
      </c>
      <c r="AT1884" s="2">
        <v>111115</v>
      </c>
      <c r="AU1884" s="3">
        <f t="shared" si="1856"/>
        <v>0.83494043986002586</v>
      </c>
      <c r="AV1884" s="3">
        <f t="shared" si="1857"/>
        <v>3.6374584310523432E-3</v>
      </c>
      <c r="AW1884" s="3">
        <f t="shared" si="1858"/>
        <v>306.08628692626951</v>
      </c>
      <c r="AX1884" s="3">
        <f t="shared" si="1859"/>
        <v>305.13176002502439</v>
      </c>
      <c r="AY1884" s="3">
        <f t="shared" si="1860"/>
        <v>320.00591081606035</v>
      </c>
      <c r="AZ1884" s="3">
        <f t="shared" si="1861"/>
        <v>1.732413162012022</v>
      </c>
      <c r="BA1884" s="3">
        <f t="shared" si="1862"/>
        <v>5.0340489959644694</v>
      </c>
      <c r="BB1884" s="3">
        <f t="shared" si="1863"/>
        <v>50.505548528734728</v>
      </c>
      <c r="BC1884" s="3">
        <f t="shared" si="1864"/>
        <v>13.509550146166369</v>
      </c>
      <c r="BD1884" s="3">
        <f t="shared" si="1865"/>
        <v>32.459023475646973</v>
      </c>
      <c r="BE1884" s="3">
        <f t="shared" si="1866"/>
        <v>4.9005565428666431</v>
      </c>
      <c r="BF1884" s="3">
        <f t="shared" si="1867"/>
        <v>0.25747095748173904</v>
      </c>
      <c r="BG1884" s="3">
        <f t="shared" si="1868"/>
        <v>3.6875090745032066</v>
      </c>
      <c r="BH1884" s="3">
        <f t="shared" si="1869"/>
        <v>1.2130474683634365</v>
      </c>
      <c r="BI1884" s="3">
        <f t="shared" si="1870"/>
        <v>0.16304417279252292</v>
      </c>
      <c r="BJ1884" s="3">
        <f t="shared" si="1871"/>
        <v>10.282091224846191</v>
      </c>
      <c r="BK1884" s="3">
        <f t="shared" si="1872"/>
        <v>1.0151638973931936</v>
      </c>
      <c r="BL1884" s="3">
        <f t="shared" si="1873"/>
        <v>74.563487113965849</v>
      </c>
      <c r="BM1884" s="3">
        <f t="shared" si="1874"/>
        <v>101.91359565531786</v>
      </c>
      <c r="BN1884" s="3">
        <f t="shared" si="1875"/>
        <v>-4.5629641212353552E-3</v>
      </c>
    </row>
    <row r="1885" spans="1:66">
      <c r="A1885" s="1" t="s">
        <v>2522</v>
      </c>
      <c r="B1885" t="s">
        <v>2215</v>
      </c>
      <c r="C1885">
        <v>20190723</v>
      </c>
      <c r="D1885" t="s">
        <v>339</v>
      </c>
      <c r="E1885" s="1" t="s">
        <v>340</v>
      </c>
      <c r="F1885" s="2" t="s">
        <v>2521</v>
      </c>
      <c r="G1885" s="1">
        <v>2000</v>
      </c>
      <c r="H1885">
        <v>66</v>
      </c>
      <c r="I1885">
        <v>31.872234344482422</v>
      </c>
      <c r="J1885">
        <v>501.01821899414063</v>
      </c>
      <c r="K1885" s="2">
        <v>132</v>
      </c>
      <c r="L1885" s="2" t="s">
        <v>2528</v>
      </c>
      <c r="M1885" s="2">
        <v>32845.5</v>
      </c>
      <c r="N1885" s="2">
        <v>0</v>
      </c>
      <c r="O1885" s="3">
        <f t="shared" si="1848"/>
        <v>-2.702487238235503</v>
      </c>
      <c r="P1885" s="3">
        <f t="shared" si="1849"/>
        <v>0.30468156055105017</v>
      </c>
      <c r="Q1885" s="3">
        <f t="shared" si="1850"/>
        <v>82.980961464112212</v>
      </c>
      <c r="R1885" s="3">
        <f t="shared" si="1851"/>
        <v>3.8054690298850904</v>
      </c>
      <c r="S1885" s="3">
        <f t="shared" si="1852"/>
        <v>1.3181858892312124</v>
      </c>
      <c r="T1885" s="3">
        <f t="shared" si="1853"/>
        <v>32.894763946533203</v>
      </c>
      <c r="U1885" s="2">
        <v>6</v>
      </c>
      <c r="V1885" s="3">
        <f t="shared" si="1854"/>
        <v>1.4200000166893005</v>
      </c>
      <c r="W1885" s="2">
        <v>1</v>
      </c>
      <c r="X1885" s="3">
        <f t="shared" si="1855"/>
        <v>2.8400000333786011</v>
      </c>
      <c r="Y1885" s="2">
        <v>31.976902008056641</v>
      </c>
      <c r="Z1885" s="2">
        <v>32.894763946533203</v>
      </c>
      <c r="AA1885" s="2">
        <v>31.872234344482422</v>
      </c>
      <c r="AB1885" s="2">
        <v>66.223892211914063</v>
      </c>
      <c r="AC1885" s="2">
        <v>69.145172119140625</v>
      </c>
      <c r="AD1885" s="2">
        <v>32.773300170898438</v>
      </c>
      <c r="AE1885" s="2">
        <v>37.161228179931641</v>
      </c>
      <c r="AF1885" s="2">
        <v>68.50189208984375</v>
      </c>
      <c r="AG1885" s="2">
        <v>77.673423767089844</v>
      </c>
      <c r="AH1885" s="2">
        <v>501.01821899414063</v>
      </c>
      <c r="AI1885" s="2">
        <v>2000.3504638671875</v>
      </c>
      <c r="AJ1885" s="2">
        <v>3.6484012603759766</v>
      </c>
      <c r="AK1885" s="2">
        <v>99.677131652832031</v>
      </c>
      <c r="AL1885" s="2">
        <v>0.13736915588378906</v>
      </c>
      <c r="AM1885" s="2">
        <v>-0.89284253120422363</v>
      </c>
      <c r="AN1885" s="2">
        <v>0.66666668653488159</v>
      </c>
      <c r="AO1885" s="2">
        <v>-0.21956524252891541</v>
      </c>
      <c r="AP1885" s="2">
        <v>2.737391471862793</v>
      </c>
      <c r="AQ1885" s="2">
        <v>1</v>
      </c>
      <c r="AR1885" s="2">
        <v>0</v>
      </c>
      <c r="AS1885" s="2">
        <v>0.15999999642372131</v>
      </c>
      <c r="AT1885" s="2">
        <v>111115</v>
      </c>
      <c r="AU1885" s="3">
        <f t="shared" si="1856"/>
        <v>0.83503036499023431</v>
      </c>
      <c r="AV1885" s="3">
        <f t="shared" si="1857"/>
        <v>3.8054690298850902E-3</v>
      </c>
      <c r="AW1885" s="3">
        <f t="shared" si="1858"/>
        <v>306.04476394653318</v>
      </c>
      <c r="AX1885" s="3">
        <f t="shared" si="1859"/>
        <v>305.12690200805662</v>
      </c>
      <c r="AY1885" s="3">
        <f t="shared" si="1860"/>
        <v>320.05606706493927</v>
      </c>
      <c r="AZ1885" s="3">
        <f t="shared" si="1861"/>
        <v>1.6515973044933734</v>
      </c>
      <c r="BA1885" s="3">
        <f t="shared" si="1862"/>
        <v>5.0223105229031901</v>
      </c>
      <c r="BB1885" s="3">
        <f t="shared" si="1863"/>
        <v>50.385784980205095</v>
      </c>
      <c r="BC1885" s="3">
        <f t="shared" si="1864"/>
        <v>13.224556800273454</v>
      </c>
      <c r="BD1885" s="3">
        <f t="shared" si="1865"/>
        <v>32.435832977294922</v>
      </c>
      <c r="BE1885" s="3">
        <f t="shared" si="1866"/>
        <v>4.8941493220374248</v>
      </c>
      <c r="BF1885" s="3">
        <f t="shared" si="1867"/>
        <v>0.27516160739616807</v>
      </c>
      <c r="BG1885" s="3">
        <f t="shared" si="1868"/>
        <v>3.7041246336719778</v>
      </c>
      <c r="BH1885" s="3">
        <f t="shared" si="1869"/>
        <v>1.1900246883654471</v>
      </c>
      <c r="BI1885" s="3">
        <f t="shared" si="1870"/>
        <v>0.1744050543902555</v>
      </c>
      <c r="BJ1885" s="3">
        <f t="shared" si="1871"/>
        <v>8.2713042205368943</v>
      </c>
      <c r="BK1885" s="3">
        <f t="shared" si="1872"/>
        <v>1.2000976918696771</v>
      </c>
      <c r="BL1885" s="3">
        <f t="shared" si="1873"/>
        <v>75.211286302717724</v>
      </c>
      <c r="BM1885" s="3">
        <f t="shared" si="1874"/>
        <v>70.42980512221763</v>
      </c>
      <c r="BN1885" s="3">
        <f t="shared" si="1875"/>
        <v>-2.8859591624832162E-2</v>
      </c>
    </row>
    <row r="1886" spans="1:66">
      <c r="A1886" s="1" t="s">
        <v>2522</v>
      </c>
      <c r="B1886" t="s">
        <v>2215</v>
      </c>
      <c r="C1886">
        <v>20190723</v>
      </c>
      <c r="D1886" t="s">
        <v>339</v>
      </c>
      <c r="E1886" s="1" t="s">
        <v>340</v>
      </c>
      <c r="F1886" s="2" t="s">
        <v>2521</v>
      </c>
      <c r="G1886" s="1">
        <v>2000</v>
      </c>
      <c r="H1886">
        <v>33</v>
      </c>
      <c r="I1886">
        <v>31.872810363769531</v>
      </c>
      <c r="J1886">
        <v>501.00607299804688</v>
      </c>
      <c r="K1886" s="2">
        <v>133</v>
      </c>
      <c r="L1886" s="2" t="s">
        <v>2529</v>
      </c>
      <c r="M1886" s="2">
        <v>32935.5</v>
      </c>
      <c r="N1886" s="2">
        <v>0</v>
      </c>
      <c r="O1886" s="3">
        <f t="shared" si="1848"/>
        <v>-3.9939024263714726</v>
      </c>
      <c r="P1886" s="3">
        <f t="shared" si="1849"/>
        <v>0.32006395520913533</v>
      </c>
      <c r="Q1886" s="3">
        <f t="shared" si="1850"/>
        <v>70.538029801618677</v>
      </c>
      <c r="R1886" s="3">
        <f t="shared" si="1851"/>
        <v>3.9306421166536456</v>
      </c>
      <c r="S1886" s="3">
        <f t="shared" si="1852"/>
        <v>1.3024033510156112</v>
      </c>
      <c r="T1886" s="3">
        <f t="shared" si="1853"/>
        <v>32.882064819335938</v>
      </c>
      <c r="U1886" s="2">
        <v>6</v>
      </c>
      <c r="V1886" s="3">
        <f t="shared" si="1854"/>
        <v>1.4200000166893005</v>
      </c>
      <c r="W1886" s="2">
        <v>1</v>
      </c>
      <c r="X1886" s="3">
        <f t="shared" si="1855"/>
        <v>2.8400000333786011</v>
      </c>
      <c r="Y1886" s="2">
        <v>31.970693588256836</v>
      </c>
      <c r="Z1886" s="2">
        <v>32.882064819335938</v>
      </c>
      <c r="AA1886" s="2">
        <v>31.872810363769531</v>
      </c>
      <c r="AB1886" s="2">
        <v>45.395828247070313</v>
      </c>
      <c r="AC1886" s="2">
        <v>49.94378662109375</v>
      </c>
      <c r="AD1886" s="2">
        <v>32.751426696777344</v>
      </c>
      <c r="AE1886" s="2">
        <v>37.283222198486328</v>
      </c>
      <c r="AF1886" s="2">
        <v>68.480926513671875</v>
      </c>
      <c r="AG1886" s="2">
        <v>77.956596374511719</v>
      </c>
      <c r="AH1886" s="2">
        <v>501.00607299804688</v>
      </c>
      <c r="AI1886" s="2">
        <v>2000.05908203125</v>
      </c>
      <c r="AJ1886" s="2">
        <v>3.6817424297332764</v>
      </c>
      <c r="AK1886" s="2">
        <v>99.678131103515625</v>
      </c>
      <c r="AL1886" s="2">
        <v>0.14074897766113281</v>
      </c>
      <c r="AM1886" s="2">
        <v>-0.90410733222961426</v>
      </c>
      <c r="AN1886" s="2">
        <v>0.66666668653488159</v>
      </c>
      <c r="AO1886" s="2">
        <v>-0.21956524252891541</v>
      </c>
      <c r="AP1886" s="2">
        <v>2.737391471862793</v>
      </c>
      <c r="AQ1886" s="2">
        <v>1</v>
      </c>
      <c r="AR1886" s="2">
        <v>0</v>
      </c>
      <c r="AS1886" s="2">
        <v>0.15999999642372131</v>
      </c>
      <c r="AT1886" s="2">
        <v>111135</v>
      </c>
      <c r="AU1886" s="3">
        <f t="shared" si="1856"/>
        <v>0.83501012166341138</v>
      </c>
      <c r="AV1886" s="3">
        <f t="shared" si="1857"/>
        <v>3.9306421166536458E-3</v>
      </c>
      <c r="AW1886" s="3">
        <f t="shared" si="1858"/>
        <v>306.03206481933591</v>
      </c>
      <c r="AX1886" s="3">
        <f t="shared" si="1859"/>
        <v>305.12069358825681</v>
      </c>
      <c r="AY1886" s="3">
        <f t="shared" si="1860"/>
        <v>320.00944597223133</v>
      </c>
      <c r="AZ1886" s="3">
        <f t="shared" si="1861"/>
        <v>1.5873433657743408</v>
      </c>
      <c r="BA1886" s="3">
        <f t="shared" si="1862"/>
        <v>5.0187252612778357</v>
      </c>
      <c r="BB1886" s="3">
        <f t="shared" si="1863"/>
        <v>50.349311385723063</v>
      </c>
      <c r="BC1886" s="3">
        <f t="shared" si="1864"/>
        <v>13.066089187236734</v>
      </c>
      <c r="BD1886" s="3">
        <f t="shared" si="1865"/>
        <v>32.426379203796387</v>
      </c>
      <c r="BE1886" s="3">
        <f t="shared" si="1866"/>
        <v>4.8915394650520749</v>
      </c>
      <c r="BF1886" s="3">
        <f t="shared" si="1867"/>
        <v>0.28764659410693266</v>
      </c>
      <c r="BG1886" s="3">
        <f t="shared" si="1868"/>
        <v>3.7163219102622245</v>
      </c>
      <c r="BH1886" s="3">
        <f t="shared" si="1869"/>
        <v>1.1752175547898505</v>
      </c>
      <c r="BI1886" s="3">
        <f t="shared" si="1870"/>
        <v>0.18243530206360711</v>
      </c>
      <c r="BJ1886" s="3">
        <f t="shared" si="1871"/>
        <v>7.0310989823494383</v>
      </c>
      <c r="BK1886" s="3">
        <f t="shared" si="1872"/>
        <v>1.4123484536077797</v>
      </c>
      <c r="BL1886" s="3">
        <f t="shared" si="1873"/>
        <v>75.608798144254138</v>
      </c>
      <c r="BM1886" s="3">
        <f t="shared" si="1874"/>
        <v>51.842296554978219</v>
      </c>
      <c r="BN1886" s="3">
        <f t="shared" si="1875"/>
        <v>-5.8248608265863963E-2</v>
      </c>
    </row>
    <row r="1887" spans="1:66">
      <c r="A1887" s="1" t="s">
        <v>2522</v>
      </c>
      <c r="B1887" t="s">
        <v>2215</v>
      </c>
      <c r="C1887">
        <v>20190723</v>
      </c>
      <c r="D1887" t="s">
        <v>339</v>
      </c>
      <c r="E1887" s="1" t="s">
        <v>340</v>
      </c>
      <c r="F1887" s="2" t="s">
        <v>2521</v>
      </c>
      <c r="G1887" s="1">
        <v>2000</v>
      </c>
      <c r="H1887">
        <v>400</v>
      </c>
      <c r="I1887">
        <v>31.872695922851563</v>
      </c>
      <c r="J1887">
        <v>500.99166870117188</v>
      </c>
      <c r="K1887" s="2">
        <v>134</v>
      </c>
      <c r="L1887" s="2" t="s">
        <v>2530</v>
      </c>
      <c r="M1887" s="2">
        <v>33062</v>
      </c>
      <c r="N1887" s="2">
        <v>0</v>
      </c>
      <c r="O1887" s="3">
        <f t="shared" si="1848"/>
        <v>16.908593649746287</v>
      </c>
      <c r="P1887" s="3">
        <f t="shared" si="1849"/>
        <v>0.33550848791430249</v>
      </c>
      <c r="Q1887" s="3">
        <f t="shared" si="1850"/>
        <v>282.74452863551363</v>
      </c>
      <c r="R1887" s="3">
        <f t="shared" si="1851"/>
        <v>4.0167921944158271</v>
      </c>
      <c r="S1887" s="3">
        <f t="shared" si="1852"/>
        <v>1.2759032919168254</v>
      </c>
      <c r="T1887" s="3">
        <f t="shared" si="1853"/>
        <v>32.816555023193359</v>
      </c>
      <c r="U1887" s="2">
        <v>6</v>
      </c>
      <c r="V1887" s="3">
        <f t="shared" si="1854"/>
        <v>1.4200000166893005</v>
      </c>
      <c r="W1887" s="2">
        <v>1</v>
      </c>
      <c r="X1887" s="3">
        <f t="shared" si="1855"/>
        <v>2.8400000333786011</v>
      </c>
      <c r="Y1887" s="2">
        <v>31.970148086547852</v>
      </c>
      <c r="Z1887" s="2">
        <v>32.816555023193359</v>
      </c>
      <c r="AA1887" s="2">
        <v>31.872695922851563</v>
      </c>
      <c r="AB1887" s="2">
        <v>400.58123779296875</v>
      </c>
      <c r="AC1887" s="2">
        <v>378.51022338867188</v>
      </c>
      <c r="AD1887" s="2">
        <v>32.734508514404297</v>
      </c>
      <c r="AE1887" s="2">
        <v>37.365367889404297</v>
      </c>
      <c r="AF1887" s="2">
        <v>68.4449462890625</v>
      </c>
      <c r="AG1887" s="2">
        <v>78.127662658691406</v>
      </c>
      <c r="AH1887" s="2">
        <v>500.99166870117188</v>
      </c>
      <c r="AI1887" s="2">
        <v>1999.94091796875</v>
      </c>
      <c r="AJ1887" s="2">
        <v>3.6973028182983398</v>
      </c>
      <c r="AK1887" s="2">
        <v>99.674179077148438</v>
      </c>
      <c r="AL1887" s="2">
        <v>-2.5564250946044922</v>
      </c>
      <c r="AM1887" s="2">
        <v>-0.90385174751281738</v>
      </c>
      <c r="AN1887" s="2">
        <v>0.66666668653488159</v>
      </c>
      <c r="AO1887" s="2">
        <v>-0.21956524252891541</v>
      </c>
      <c r="AP1887" s="2">
        <v>2.737391471862793</v>
      </c>
      <c r="AQ1887" s="2">
        <v>1</v>
      </c>
      <c r="AR1887" s="2">
        <v>0</v>
      </c>
      <c r="AS1887" s="2">
        <v>0.15999999642372131</v>
      </c>
      <c r="AT1887" s="2">
        <v>111115</v>
      </c>
      <c r="AU1887" s="3">
        <f t="shared" si="1856"/>
        <v>0.83498611450195293</v>
      </c>
      <c r="AV1887" s="3">
        <f t="shared" si="1857"/>
        <v>4.0167921944158271E-3</v>
      </c>
      <c r="AW1887" s="3">
        <f t="shared" si="1858"/>
        <v>305.96655502319334</v>
      </c>
      <c r="AX1887" s="3">
        <f t="shared" si="1859"/>
        <v>305.12014808654783</v>
      </c>
      <c r="AY1887" s="3">
        <f t="shared" si="1860"/>
        <v>319.99053972265392</v>
      </c>
      <c r="AZ1887" s="3">
        <f t="shared" si="1861"/>
        <v>1.5521466163901034</v>
      </c>
      <c r="BA1887" s="3">
        <f t="shared" si="1862"/>
        <v>5.0002656622088413</v>
      </c>
      <c r="BB1887" s="3">
        <f t="shared" si="1863"/>
        <v>50.166108299107279</v>
      </c>
      <c r="BC1887" s="3">
        <f t="shared" si="1864"/>
        <v>12.800740409702982</v>
      </c>
      <c r="BD1887" s="3">
        <f t="shared" si="1865"/>
        <v>32.393351554870605</v>
      </c>
      <c r="BE1887" s="3">
        <f t="shared" si="1866"/>
        <v>4.8824311891604824</v>
      </c>
      <c r="BF1887" s="3">
        <f t="shared" si="1867"/>
        <v>0.30006032435002689</v>
      </c>
      <c r="BG1887" s="3">
        <f t="shared" si="1868"/>
        <v>3.7243623702920159</v>
      </c>
      <c r="BH1887" s="3">
        <f t="shared" si="1869"/>
        <v>1.1580688188684665</v>
      </c>
      <c r="BI1887" s="3">
        <f t="shared" si="1870"/>
        <v>0.19042993589696078</v>
      </c>
      <c r="BJ1887" s="3">
        <f t="shared" si="1871"/>
        <v>28.182328780300111</v>
      </c>
      <c r="BK1887" s="3">
        <f t="shared" si="1872"/>
        <v>0.74699310920640161</v>
      </c>
      <c r="BL1887" s="3">
        <f t="shared" si="1873"/>
        <v>76.134780049202689</v>
      </c>
      <c r="BM1887" s="3">
        <f t="shared" si="1874"/>
        <v>370.47268776934942</v>
      </c>
      <c r="BN1887" s="3">
        <f t="shared" si="1875"/>
        <v>3.4748366099966101E-2</v>
      </c>
    </row>
    <row r="1888" spans="1:66">
      <c r="A1888" s="1" t="s">
        <v>2522</v>
      </c>
      <c r="B1888" t="s">
        <v>2215</v>
      </c>
      <c r="C1888">
        <v>20190723</v>
      </c>
      <c r="D1888" t="s">
        <v>339</v>
      </c>
      <c r="E1888" s="1" t="s">
        <v>340</v>
      </c>
      <c r="F1888" s="2" t="s">
        <v>2521</v>
      </c>
      <c r="G1888" s="1">
        <v>2000</v>
      </c>
      <c r="H1888">
        <v>400</v>
      </c>
      <c r="I1888">
        <v>31.872743606567383</v>
      </c>
      <c r="J1888">
        <v>500.99063110351563</v>
      </c>
      <c r="K1888" s="2">
        <v>135</v>
      </c>
      <c r="L1888" s="2" t="s">
        <v>2531</v>
      </c>
      <c r="M1888" s="2">
        <v>33152.5</v>
      </c>
      <c r="N1888" s="2">
        <v>0</v>
      </c>
      <c r="O1888" s="3">
        <f t="shared" si="1848"/>
        <v>17.288623598706572</v>
      </c>
      <c r="P1888" s="3">
        <f t="shared" si="1849"/>
        <v>0.33469092572435416</v>
      </c>
      <c r="Q1888" s="3">
        <f t="shared" si="1850"/>
        <v>279.24340118620648</v>
      </c>
      <c r="R1888" s="3">
        <f t="shared" si="1851"/>
        <v>4.0139972098473287</v>
      </c>
      <c r="S1888" s="3">
        <f t="shared" si="1852"/>
        <v>1.2777553900345056</v>
      </c>
      <c r="T1888" s="3">
        <f t="shared" si="1853"/>
        <v>32.816902160644531</v>
      </c>
      <c r="U1888" s="2">
        <v>6</v>
      </c>
      <c r="V1888" s="3">
        <f t="shared" si="1854"/>
        <v>1.4200000166893005</v>
      </c>
      <c r="W1888" s="2">
        <v>1</v>
      </c>
      <c r="X1888" s="3">
        <f t="shared" si="1855"/>
        <v>2.8400000333786011</v>
      </c>
      <c r="Y1888" s="2">
        <v>31.969369888305664</v>
      </c>
      <c r="Z1888" s="2">
        <v>32.816902160644531</v>
      </c>
      <c r="AA1888" s="2">
        <v>31.872743606567383</v>
      </c>
      <c r="AB1888" s="2">
        <v>399.68402099609375</v>
      </c>
      <c r="AC1888" s="2">
        <v>377.16555786132813</v>
      </c>
      <c r="AD1888" s="2">
        <v>32.721626281738281</v>
      </c>
      <c r="AE1888" s="2">
        <v>37.349349975585938</v>
      </c>
      <c r="AF1888" s="2">
        <v>68.418136596679688</v>
      </c>
      <c r="AG1888" s="2">
        <v>78.094306945800781</v>
      </c>
      <c r="AH1888" s="2">
        <v>500.99063110351563</v>
      </c>
      <c r="AI1888" s="2">
        <v>2000.0042724609375</v>
      </c>
      <c r="AJ1888" s="2">
        <v>3.6209490299224854</v>
      </c>
      <c r="AK1888" s="2">
        <v>99.669952392578125</v>
      </c>
      <c r="AL1888" s="2">
        <v>-2.4840679168701172</v>
      </c>
      <c r="AM1888" s="2">
        <v>-0.90582394599914551</v>
      </c>
      <c r="AN1888" s="2">
        <v>0.66666668653488159</v>
      </c>
      <c r="AO1888" s="2">
        <v>-0.21956524252891541</v>
      </c>
      <c r="AP1888" s="2">
        <v>2.737391471862793</v>
      </c>
      <c r="AQ1888" s="2">
        <v>1</v>
      </c>
      <c r="AR1888" s="2">
        <v>0</v>
      </c>
      <c r="AS1888" s="2">
        <v>0.15999999642372131</v>
      </c>
      <c r="AT1888" s="2">
        <v>111115</v>
      </c>
      <c r="AU1888" s="3">
        <f t="shared" si="1856"/>
        <v>0.83498438517252582</v>
      </c>
      <c r="AV1888" s="3">
        <f t="shared" si="1857"/>
        <v>4.0139972098473288E-3</v>
      </c>
      <c r="AW1888" s="3">
        <f t="shared" si="1858"/>
        <v>305.96690216064451</v>
      </c>
      <c r="AX1888" s="3">
        <f t="shared" si="1859"/>
        <v>305.11936988830564</v>
      </c>
      <c r="AY1888" s="3">
        <f t="shared" si="1860"/>
        <v>320.00067644117735</v>
      </c>
      <c r="AZ1888" s="3">
        <f t="shared" si="1861"/>
        <v>1.5535472789043305</v>
      </c>
      <c r="BA1888" s="3">
        <f t="shared" si="1862"/>
        <v>5.000363323994895</v>
      </c>
      <c r="BB1888" s="3">
        <f t="shared" si="1863"/>
        <v>50.169215535486146</v>
      </c>
      <c r="BC1888" s="3">
        <f t="shared" si="1864"/>
        <v>12.819865559900208</v>
      </c>
      <c r="BD1888" s="3">
        <f t="shared" si="1865"/>
        <v>32.393136024475098</v>
      </c>
      <c r="BE1888" s="3">
        <f t="shared" si="1866"/>
        <v>4.8823717992823141</v>
      </c>
      <c r="BF1888" s="3">
        <f t="shared" si="1867"/>
        <v>0.29940622645590093</v>
      </c>
      <c r="BG1888" s="3">
        <f t="shared" si="1868"/>
        <v>3.7226079339603895</v>
      </c>
      <c r="BH1888" s="3">
        <f t="shared" si="1869"/>
        <v>1.1597638653219247</v>
      </c>
      <c r="BI1888" s="3">
        <f t="shared" si="1870"/>
        <v>0.19000843216213065</v>
      </c>
      <c r="BJ1888" s="3">
        <f t="shared" si="1871"/>
        <v>27.832176502170796</v>
      </c>
      <c r="BK1888" s="3">
        <f t="shared" si="1872"/>
        <v>0.74037354516043974</v>
      </c>
      <c r="BL1888" s="3">
        <f t="shared" si="1873"/>
        <v>76.094610829799649</v>
      </c>
      <c r="BM1888" s="3">
        <f t="shared" si="1874"/>
        <v>368.94737420501036</v>
      </c>
      <c r="BN1888" s="3">
        <f t="shared" si="1875"/>
        <v>3.5657418279807375E-2</v>
      </c>
    </row>
    <row r="1889" spans="1:66">
      <c r="A1889" s="1" t="s">
        <v>2522</v>
      </c>
      <c r="B1889" t="s">
        <v>2215</v>
      </c>
      <c r="C1889">
        <v>20190723</v>
      </c>
      <c r="D1889" t="s">
        <v>339</v>
      </c>
      <c r="E1889" s="1" t="s">
        <v>340</v>
      </c>
      <c r="F1889" s="2" t="s">
        <v>2521</v>
      </c>
      <c r="G1889" s="1">
        <v>2000</v>
      </c>
      <c r="H1889">
        <v>400</v>
      </c>
      <c r="I1889">
        <v>31.873743057250977</v>
      </c>
      <c r="J1889">
        <v>500.97341918945313</v>
      </c>
      <c r="K1889" s="2">
        <v>136</v>
      </c>
      <c r="L1889" s="2" t="s">
        <v>2532</v>
      </c>
      <c r="M1889" s="2">
        <v>33245</v>
      </c>
      <c r="N1889" s="2">
        <v>0</v>
      </c>
      <c r="O1889" s="3">
        <f t="shared" si="1848"/>
        <v>17.189655158458379</v>
      </c>
      <c r="P1889" s="3">
        <f t="shared" si="1849"/>
        <v>0.33165398018240688</v>
      </c>
      <c r="Q1889" s="3">
        <f t="shared" si="1850"/>
        <v>279.20295276735879</v>
      </c>
      <c r="R1889" s="3">
        <f t="shared" si="1851"/>
        <v>3.9773509766964774</v>
      </c>
      <c r="S1889" s="3">
        <f t="shared" si="1852"/>
        <v>1.2764948375969523</v>
      </c>
      <c r="T1889" s="3">
        <f t="shared" si="1853"/>
        <v>32.795249938964844</v>
      </c>
      <c r="U1889" s="2">
        <v>6</v>
      </c>
      <c r="V1889" s="3">
        <f t="shared" si="1854"/>
        <v>1.4200000166893005</v>
      </c>
      <c r="W1889" s="2">
        <v>1</v>
      </c>
      <c r="X1889" s="3">
        <f t="shared" si="1855"/>
        <v>2.8400000333786011</v>
      </c>
      <c r="Y1889" s="2">
        <v>31.963771820068359</v>
      </c>
      <c r="Z1889" s="2">
        <v>32.795249938964844</v>
      </c>
      <c r="AA1889" s="2">
        <v>31.873743057250977</v>
      </c>
      <c r="AB1889" s="2">
        <v>399.73715209960938</v>
      </c>
      <c r="AC1889" s="2">
        <v>377.35211181640625</v>
      </c>
      <c r="AD1889" s="2">
        <v>32.716159820556641</v>
      </c>
      <c r="AE1889" s="2">
        <v>37.302017211914063</v>
      </c>
      <c r="AF1889" s="2">
        <v>68.426361083984375</v>
      </c>
      <c r="AG1889" s="2">
        <v>78.017753601074219</v>
      </c>
      <c r="AH1889" s="2">
        <v>500.97341918945313</v>
      </c>
      <c r="AI1889" s="2">
        <v>1999.854248046875</v>
      </c>
      <c r="AJ1889" s="2">
        <v>3.4465224742889404</v>
      </c>
      <c r="AK1889" s="2">
        <v>99.666999816894531</v>
      </c>
      <c r="AL1889" s="2">
        <v>-2.3206768035888672</v>
      </c>
      <c r="AM1889" s="2">
        <v>-0.88505673408508301</v>
      </c>
      <c r="AN1889" s="2">
        <v>0.66666668653488159</v>
      </c>
      <c r="AO1889" s="2">
        <v>-0.21956524252891541</v>
      </c>
      <c r="AP1889" s="2">
        <v>2.737391471862793</v>
      </c>
      <c r="AQ1889" s="2">
        <v>1</v>
      </c>
      <c r="AR1889" s="2">
        <v>0</v>
      </c>
      <c r="AS1889" s="2">
        <v>0.15999999642372131</v>
      </c>
      <c r="AT1889" s="2">
        <v>111115</v>
      </c>
      <c r="AU1889" s="3">
        <f t="shared" si="1856"/>
        <v>0.83495569864908836</v>
      </c>
      <c r="AV1889" s="3">
        <f t="shared" si="1857"/>
        <v>3.9773509766964773E-3</v>
      </c>
      <c r="AW1889" s="3">
        <f t="shared" si="1858"/>
        <v>305.94524993896482</v>
      </c>
      <c r="AX1889" s="3">
        <f t="shared" si="1859"/>
        <v>305.11377182006834</v>
      </c>
      <c r="AY1889" s="3">
        <f t="shared" si="1860"/>
        <v>319.97667253546388</v>
      </c>
      <c r="AZ1889" s="3">
        <f t="shared" si="1861"/>
        <v>1.5745821122357819</v>
      </c>
      <c r="BA1889" s="3">
        <f t="shared" si="1862"/>
        <v>4.9942749802265878</v>
      </c>
      <c r="BB1889" s="3">
        <f t="shared" si="1863"/>
        <v>50.109614911675202</v>
      </c>
      <c r="BC1889" s="3">
        <f t="shared" si="1864"/>
        <v>12.807597699761139</v>
      </c>
      <c r="BD1889" s="3">
        <f t="shared" si="1865"/>
        <v>32.379510879516602</v>
      </c>
      <c r="BE1889" s="3">
        <f t="shared" si="1866"/>
        <v>4.8786186364261237</v>
      </c>
      <c r="BF1889" s="3">
        <f t="shared" si="1867"/>
        <v>0.29697353833706985</v>
      </c>
      <c r="BG1889" s="3">
        <f t="shared" si="1868"/>
        <v>3.7177801426296355</v>
      </c>
      <c r="BH1889" s="3">
        <f t="shared" si="1869"/>
        <v>1.1608384937964882</v>
      </c>
      <c r="BI1889" s="3">
        <f t="shared" si="1870"/>
        <v>0.18844104525546118</v>
      </c>
      <c r="BJ1889" s="3">
        <f t="shared" si="1871"/>
        <v>27.827320642340762</v>
      </c>
      <c r="BK1889" s="3">
        <f t="shared" si="1872"/>
        <v>0.7399003318767694</v>
      </c>
      <c r="BL1889" s="3">
        <f t="shared" si="1873"/>
        <v>76.067523694371616</v>
      </c>
      <c r="BM1889" s="3">
        <f t="shared" si="1874"/>
        <v>369.18097301669582</v>
      </c>
      <c r="BN1889" s="3">
        <f t="shared" si="1875"/>
        <v>3.5418252744162319E-2</v>
      </c>
    </row>
    <row r="1890" spans="1:66">
      <c r="A1890" s="1" t="s">
        <v>2522</v>
      </c>
      <c r="B1890" t="s">
        <v>2215</v>
      </c>
      <c r="C1890">
        <v>20190723</v>
      </c>
      <c r="D1890" t="s">
        <v>339</v>
      </c>
      <c r="E1890" s="1" t="s">
        <v>340</v>
      </c>
      <c r="F1890" s="2" t="s">
        <v>2521</v>
      </c>
      <c r="G1890" s="1">
        <v>2000</v>
      </c>
      <c r="H1890">
        <v>475</v>
      </c>
      <c r="I1890">
        <v>31.873027801513672</v>
      </c>
      <c r="J1890">
        <v>500.99099731445313</v>
      </c>
      <c r="K1890" s="2">
        <v>137</v>
      </c>
      <c r="L1890" s="2" t="s">
        <v>2533</v>
      </c>
      <c r="M1890" s="2">
        <v>33335.5</v>
      </c>
      <c r="N1890" s="2">
        <v>0</v>
      </c>
      <c r="O1890" s="3">
        <f t="shared" si="1848"/>
        <v>20.752065886225825</v>
      </c>
      <c r="P1890" s="3">
        <f t="shared" si="1849"/>
        <v>0.31767454994597233</v>
      </c>
      <c r="Q1890" s="3">
        <f t="shared" si="1850"/>
        <v>326.57825552463072</v>
      </c>
      <c r="R1890" s="3">
        <f t="shared" si="1851"/>
        <v>3.883545631494854</v>
      </c>
      <c r="S1890" s="3">
        <f t="shared" si="1852"/>
        <v>1.2955046308332427</v>
      </c>
      <c r="T1890" s="3">
        <f t="shared" si="1853"/>
        <v>32.824371337890625</v>
      </c>
      <c r="U1890" s="2">
        <v>6</v>
      </c>
      <c r="V1890" s="3">
        <f t="shared" si="1854"/>
        <v>1.4200000166893005</v>
      </c>
      <c r="W1890" s="2">
        <v>1</v>
      </c>
      <c r="X1890" s="3">
        <f t="shared" si="1855"/>
        <v>2.8400000333786011</v>
      </c>
      <c r="Y1890" s="2">
        <v>31.966697692871094</v>
      </c>
      <c r="Z1890" s="2">
        <v>32.824371337890625</v>
      </c>
      <c r="AA1890" s="2">
        <v>31.873027801513672</v>
      </c>
      <c r="AB1890" s="2">
        <v>476.36846923828125</v>
      </c>
      <c r="AC1890" s="2">
        <v>449.42495727539063</v>
      </c>
      <c r="AD1890" s="2">
        <v>32.715816497802734</v>
      </c>
      <c r="AE1890" s="2">
        <v>37.193862915039063</v>
      </c>
      <c r="AF1890" s="2">
        <v>68.413558959960938</v>
      </c>
      <c r="AG1890" s="2">
        <v>77.777809143066406</v>
      </c>
      <c r="AH1890" s="2">
        <v>500.99099731445313</v>
      </c>
      <c r="AI1890" s="2">
        <v>1999.9813232421875</v>
      </c>
      <c r="AJ1890" s="2">
        <v>3.6114308834075928</v>
      </c>
      <c r="AK1890" s="2">
        <v>99.665916442871094</v>
      </c>
      <c r="AL1890" s="2">
        <v>-3.0004863739013672</v>
      </c>
      <c r="AM1890" s="2">
        <v>-0.86940503120422363</v>
      </c>
      <c r="AN1890" s="2">
        <v>1</v>
      </c>
      <c r="AO1890" s="2">
        <v>-0.21956524252891541</v>
      </c>
      <c r="AP1890" s="2">
        <v>2.737391471862793</v>
      </c>
      <c r="AQ1890" s="2">
        <v>1</v>
      </c>
      <c r="AR1890" s="2">
        <v>0</v>
      </c>
      <c r="AS1890" s="2">
        <v>0.15999999642372131</v>
      </c>
      <c r="AT1890" s="2">
        <v>111115</v>
      </c>
      <c r="AU1890" s="3">
        <f t="shared" si="1856"/>
        <v>0.83498499552408845</v>
      </c>
      <c r="AV1890" s="3">
        <f t="shared" si="1857"/>
        <v>3.8835456314948542E-3</v>
      </c>
      <c r="AW1890" s="3">
        <f t="shared" si="1858"/>
        <v>305.9743713378906</v>
      </c>
      <c r="AX1890" s="3">
        <f t="shared" si="1859"/>
        <v>305.11669769287107</v>
      </c>
      <c r="AY1890" s="3">
        <f t="shared" si="1860"/>
        <v>319.99700456625942</v>
      </c>
      <c r="AZ1890" s="3">
        <f t="shared" si="1861"/>
        <v>1.6194421560005297</v>
      </c>
      <c r="BA1890" s="3">
        <f t="shared" si="1862"/>
        <v>5.0024650643111279</v>
      </c>
      <c r="BB1890" s="3">
        <f t="shared" si="1863"/>
        <v>50.192334981222608</v>
      </c>
      <c r="BC1890" s="3">
        <f t="shared" si="1864"/>
        <v>12.998472066183545</v>
      </c>
      <c r="BD1890" s="3">
        <f t="shared" si="1865"/>
        <v>32.395534515380859</v>
      </c>
      <c r="BE1890" s="3">
        <f t="shared" si="1866"/>
        <v>4.8830327442031676</v>
      </c>
      <c r="BF1890" s="3">
        <f t="shared" si="1867"/>
        <v>0.28571523399355869</v>
      </c>
      <c r="BG1890" s="3">
        <f t="shared" si="1868"/>
        <v>3.7069604334778852</v>
      </c>
      <c r="BH1890" s="3">
        <f t="shared" si="1869"/>
        <v>1.1760723107252824</v>
      </c>
      <c r="BI1890" s="3">
        <f t="shared" si="1870"/>
        <v>0.18119239273459681</v>
      </c>
      <c r="BJ1890" s="3">
        <f t="shared" si="1871"/>
        <v>32.548721127176449</v>
      </c>
      <c r="BK1890" s="3">
        <f t="shared" si="1872"/>
        <v>0.72665803319978051</v>
      </c>
      <c r="BL1890" s="3">
        <f t="shared" si="1873"/>
        <v>75.643852844796228</v>
      </c>
      <c r="BM1890" s="3">
        <f t="shared" si="1874"/>
        <v>439.56041902991865</v>
      </c>
      <c r="BN1890" s="3">
        <f t="shared" si="1875"/>
        <v>3.5712183130309015E-2</v>
      </c>
    </row>
    <row r="1891" spans="1:66">
      <c r="A1891" s="1" t="s">
        <v>2522</v>
      </c>
      <c r="B1891" t="s">
        <v>2215</v>
      </c>
      <c r="C1891">
        <v>20190723</v>
      </c>
      <c r="D1891" t="s">
        <v>339</v>
      </c>
      <c r="E1891" s="1" t="s">
        <v>340</v>
      </c>
      <c r="F1891" s="2" t="s">
        <v>2521</v>
      </c>
      <c r="G1891" s="1">
        <v>2000</v>
      </c>
      <c r="H1891">
        <v>575</v>
      </c>
      <c r="I1891">
        <v>31.873363494873047</v>
      </c>
      <c r="J1891">
        <v>500.97305297851563</v>
      </c>
      <c r="K1891" s="2">
        <v>138</v>
      </c>
      <c r="L1891" s="2" t="s">
        <v>2534</v>
      </c>
      <c r="M1891" s="2">
        <v>33449.5</v>
      </c>
      <c r="N1891" s="2">
        <v>0</v>
      </c>
      <c r="O1891" s="3">
        <f t="shared" si="1848"/>
        <v>24.591164406118047</v>
      </c>
      <c r="P1891" s="3">
        <f t="shared" si="1849"/>
        <v>0.2898505114171393</v>
      </c>
      <c r="Q1891" s="3">
        <f t="shared" si="1850"/>
        <v>385.38879614443368</v>
      </c>
      <c r="R1891" s="3">
        <f t="shared" si="1851"/>
        <v>3.6727404422447534</v>
      </c>
      <c r="S1891" s="3">
        <f t="shared" si="1852"/>
        <v>1.3310590906063298</v>
      </c>
      <c r="T1891" s="3">
        <f t="shared" si="1853"/>
        <v>32.861549377441406</v>
      </c>
      <c r="U1891" s="2">
        <v>6</v>
      </c>
      <c r="V1891" s="3">
        <f t="shared" si="1854"/>
        <v>1.4200000166893005</v>
      </c>
      <c r="W1891" s="2">
        <v>1</v>
      </c>
      <c r="X1891" s="3">
        <f t="shared" si="1855"/>
        <v>2.8400000333786011</v>
      </c>
      <c r="Y1891" s="2">
        <v>31.966808319091797</v>
      </c>
      <c r="Z1891" s="2">
        <v>32.861549377441406</v>
      </c>
      <c r="AA1891" s="2">
        <v>31.873363494873047</v>
      </c>
      <c r="AB1891" s="2">
        <v>575.07440185546875</v>
      </c>
      <c r="AC1891" s="2">
        <v>543.2327880859375</v>
      </c>
      <c r="AD1891" s="2">
        <v>32.706085205078125</v>
      </c>
      <c r="AE1891" s="2">
        <v>36.942314147949219</v>
      </c>
      <c r="AF1891" s="2">
        <v>68.392578125</v>
      </c>
      <c r="AG1891" s="2">
        <v>77.251075744628906</v>
      </c>
      <c r="AH1891" s="2">
        <v>500.97305297851563</v>
      </c>
      <c r="AI1891" s="2">
        <v>1999.880615234375</v>
      </c>
      <c r="AJ1891" s="2">
        <v>3.3413357734680176</v>
      </c>
      <c r="AK1891" s="2">
        <v>99.665626525878906</v>
      </c>
      <c r="AL1891" s="2">
        <v>-4.0648174285888672</v>
      </c>
      <c r="AM1891" s="2">
        <v>-0.86805462837219238</v>
      </c>
      <c r="AN1891" s="2">
        <v>0.66666668653488159</v>
      </c>
      <c r="AO1891" s="2">
        <v>-0.21956524252891541</v>
      </c>
      <c r="AP1891" s="2">
        <v>2.737391471862793</v>
      </c>
      <c r="AQ1891" s="2">
        <v>1</v>
      </c>
      <c r="AR1891" s="2">
        <v>0</v>
      </c>
      <c r="AS1891" s="2">
        <v>0.15999999642372131</v>
      </c>
      <c r="AT1891" s="2">
        <v>111115</v>
      </c>
      <c r="AU1891" s="3">
        <f t="shared" si="1856"/>
        <v>0.83495508829752596</v>
      </c>
      <c r="AV1891" s="3">
        <f t="shared" si="1857"/>
        <v>3.6727404422447533E-3</v>
      </c>
      <c r="AW1891" s="3">
        <f t="shared" si="1858"/>
        <v>306.01154937744138</v>
      </c>
      <c r="AX1891" s="3">
        <f t="shared" si="1859"/>
        <v>305.11680831909177</v>
      </c>
      <c r="AY1891" s="3">
        <f t="shared" si="1860"/>
        <v>319.98089128536958</v>
      </c>
      <c r="AZ1891" s="3">
        <f t="shared" si="1861"/>
        <v>1.7227445982661169</v>
      </c>
      <c r="BA1891" s="3">
        <f t="shared" si="1862"/>
        <v>5.012937975477529</v>
      </c>
      <c r="BB1891" s="3">
        <f t="shared" si="1863"/>
        <v>50.29756145842201</v>
      </c>
      <c r="BC1891" s="3">
        <f t="shared" si="1864"/>
        <v>13.355247310472791</v>
      </c>
      <c r="BD1891" s="3">
        <f t="shared" si="1865"/>
        <v>32.414178848266602</v>
      </c>
      <c r="BE1891" s="3">
        <f t="shared" si="1866"/>
        <v>4.8881731629511362</v>
      </c>
      <c r="BF1891" s="3">
        <f t="shared" si="1867"/>
        <v>0.26300791373832261</v>
      </c>
      <c r="BG1891" s="3">
        <f t="shared" si="1868"/>
        <v>3.6818788848711992</v>
      </c>
      <c r="BH1891" s="3">
        <f t="shared" si="1869"/>
        <v>1.2062942780799371</v>
      </c>
      <c r="BI1891" s="3">
        <f t="shared" si="1870"/>
        <v>0.16659777231074802</v>
      </c>
      <c r="BJ1891" s="3">
        <f t="shared" si="1871"/>
        <v>38.410015823789209</v>
      </c>
      <c r="BK1891" s="3">
        <f t="shared" si="1872"/>
        <v>0.70943581572522196</v>
      </c>
      <c r="BL1891" s="3">
        <f t="shared" si="1873"/>
        <v>74.807617811519265</v>
      </c>
      <c r="BM1891" s="3">
        <f t="shared" si="1874"/>
        <v>531.54332626971166</v>
      </c>
      <c r="BN1891" s="3">
        <f t="shared" si="1875"/>
        <v>3.4608776698283217E-2</v>
      </c>
    </row>
    <row r="1892" spans="1:66">
      <c r="A1892" s="1" t="s">
        <v>2522</v>
      </c>
      <c r="B1892" t="s">
        <v>2215</v>
      </c>
      <c r="C1892">
        <v>20190723</v>
      </c>
      <c r="D1892" t="s">
        <v>339</v>
      </c>
      <c r="E1892" s="1" t="s">
        <v>340</v>
      </c>
      <c r="F1892" s="2" t="s">
        <v>2521</v>
      </c>
      <c r="G1892" s="1">
        <v>2000</v>
      </c>
      <c r="H1892">
        <v>675</v>
      </c>
      <c r="I1892">
        <v>31.872875213623047</v>
      </c>
      <c r="J1892">
        <v>500.94305419921875</v>
      </c>
      <c r="K1892" s="2">
        <v>139</v>
      </c>
      <c r="L1892" s="2" t="s">
        <v>2535</v>
      </c>
      <c r="M1892" s="2">
        <v>33569</v>
      </c>
      <c r="N1892" s="2">
        <v>0</v>
      </c>
      <c r="O1892" s="3">
        <f t="shared" si="1848"/>
        <v>27.664467015180048</v>
      </c>
      <c r="P1892" s="3">
        <f t="shared" si="1849"/>
        <v>0.2550930372807978</v>
      </c>
      <c r="Q1892" s="3">
        <f t="shared" si="1850"/>
        <v>439.97373963807865</v>
      </c>
      <c r="R1892" s="3">
        <f t="shared" si="1851"/>
        <v>3.3854928433509999</v>
      </c>
      <c r="S1892" s="3">
        <f t="shared" si="1852"/>
        <v>1.3787389166925457</v>
      </c>
      <c r="T1892" s="3">
        <f t="shared" si="1853"/>
        <v>32.916267395019531</v>
      </c>
      <c r="U1892" s="2">
        <v>6</v>
      </c>
      <c r="V1892" s="3">
        <f t="shared" si="1854"/>
        <v>1.4200000166893005</v>
      </c>
      <c r="W1892" s="2">
        <v>1</v>
      </c>
      <c r="X1892" s="3">
        <f t="shared" si="1855"/>
        <v>2.8400000333786011</v>
      </c>
      <c r="Y1892" s="2">
        <v>31.969099044799805</v>
      </c>
      <c r="Z1892" s="2">
        <v>32.916267395019531</v>
      </c>
      <c r="AA1892" s="2">
        <v>31.872875213623047</v>
      </c>
      <c r="AB1892" s="2">
        <v>674.902099609375</v>
      </c>
      <c r="AC1892" s="2">
        <v>639.1754150390625</v>
      </c>
      <c r="AD1892" s="2">
        <v>32.713336944580078</v>
      </c>
      <c r="AE1892" s="2">
        <v>36.619789123535156</v>
      </c>
      <c r="AF1892" s="2">
        <v>68.397254943847656</v>
      </c>
      <c r="AG1892" s="2">
        <v>76.564888000488281</v>
      </c>
      <c r="AH1892" s="2">
        <v>500.94305419921875</v>
      </c>
      <c r="AI1892" s="2">
        <v>2000.0225830078125</v>
      </c>
      <c r="AJ1892" s="2">
        <v>3.4453351497650146</v>
      </c>
      <c r="AK1892" s="2">
        <v>99.663261413574219</v>
      </c>
      <c r="AL1892" s="2">
        <v>-5.3693828582763672</v>
      </c>
      <c r="AM1892" s="2">
        <v>-0.83244061470031738</v>
      </c>
      <c r="AN1892" s="2">
        <v>0.66666668653488159</v>
      </c>
      <c r="AO1892" s="2">
        <v>-0.21956524252891541</v>
      </c>
      <c r="AP1892" s="2">
        <v>2.737391471862793</v>
      </c>
      <c r="AQ1892" s="2">
        <v>1</v>
      </c>
      <c r="AR1892" s="2">
        <v>0</v>
      </c>
      <c r="AS1892" s="2">
        <v>0.15999999642372131</v>
      </c>
      <c r="AT1892" s="2">
        <v>111115</v>
      </c>
      <c r="AU1892" s="3">
        <f t="shared" si="1856"/>
        <v>0.83490509033203109</v>
      </c>
      <c r="AV1892" s="3">
        <f t="shared" si="1857"/>
        <v>3.3854928433510001E-3</v>
      </c>
      <c r="AW1892" s="3">
        <f t="shared" si="1858"/>
        <v>306.06626739501951</v>
      </c>
      <c r="AX1892" s="3">
        <f t="shared" si="1859"/>
        <v>305.11909904479978</v>
      </c>
      <c r="AY1892" s="3">
        <f t="shared" si="1860"/>
        <v>320.00360612861186</v>
      </c>
      <c r="AZ1892" s="3">
        <f t="shared" si="1861"/>
        <v>1.863718062926828</v>
      </c>
      <c r="BA1892" s="3">
        <f t="shared" si="1862"/>
        <v>5.0283865330213917</v>
      </c>
      <c r="BB1892" s="3">
        <f t="shared" si="1863"/>
        <v>50.453762617249865</v>
      </c>
      <c r="BC1892" s="3">
        <f t="shared" si="1864"/>
        <v>13.833973493714709</v>
      </c>
      <c r="BD1892" s="3">
        <f t="shared" si="1865"/>
        <v>32.442683219909668</v>
      </c>
      <c r="BE1892" s="3">
        <f t="shared" si="1866"/>
        <v>4.8960411921641072</v>
      </c>
      <c r="BF1892" s="3">
        <f t="shared" si="1867"/>
        <v>0.23406864280102888</v>
      </c>
      <c r="BG1892" s="3">
        <f t="shared" si="1868"/>
        <v>3.649647616328846</v>
      </c>
      <c r="BH1892" s="3">
        <f t="shared" si="1869"/>
        <v>1.2463935758352611</v>
      </c>
      <c r="BI1892" s="3">
        <f t="shared" si="1870"/>
        <v>0.14804691188389602</v>
      </c>
      <c r="BJ1892" s="3">
        <f t="shared" si="1871"/>
        <v>43.849217828657679</v>
      </c>
      <c r="BK1892" s="3">
        <f t="shared" si="1872"/>
        <v>0.68834584260596154</v>
      </c>
      <c r="BL1892" s="3">
        <f t="shared" si="1873"/>
        <v>73.695519098126525</v>
      </c>
      <c r="BM1892" s="3">
        <f t="shared" si="1874"/>
        <v>626.02505235189619</v>
      </c>
      <c r="BN1892" s="3">
        <f t="shared" si="1875"/>
        <v>3.2566544255655257E-2</v>
      </c>
    </row>
    <row r="1893" spans="1:66">
      <c r="A1893" s="1" t="s">
        <v>2522</v>
      </c>
      <c r="B1893" t="s">
        <v>2215</v>
      </c>
      <c r="C1893">
        <v>20190723</v>
      </c>
      <c r="D1893" t="s">
        <v>339</v>
      </c>
      <c r="E1893" s="1" t="s">
        <v>340</v>
      </c>
      <c r="F1893" s="2" t="s">
        <v>2521</v>
      </c>
      <c r="G1893" s="1">
        <v>2000</v>
      </c>
      <c r="H1893">
        <v>800</v>
      </c>
      <c r="I1893">
        <v>31.873315811157227</v>
      </c>
      <c r="J1893">
        <v>500.94805908203125</v>
      </c>
      <c r="K1893" s="2">
        <v>140</v>
      </c>
      <c r="L1893" s="2" t="s">
        <v>2536</v>
      </c>
      <c r="M1893" s="2">
        <v>33684</v>
      </c>
      <c r="N1893" s="2">
        <v>0</v>
      </c>
      <c r="O1893" s="3">
        <f t="shared" si="1848"/>
        <v>31.0274217383108</v>
      </c>
      <c r="P1893" s="3">
        <f t="shared" si="1849"/>
        <v>0.22651396900452397</v>
      </c>
      <c r="Q1893" s="3">
        <f t="shared" si="1850"/>
        <v>511.17095146334287</v>
      </c>
      <c r="R1893" s="3">
        <f t="shared" si="1851"/>
        <v>3.1215478075235623</v>
      </c>
      <c r="S1893" s="3">
        <f t="shared" si="1852"/>
        <v>1.4185301979159552</v>
      </c>
      <c r="T1893" s="3">
        <f t="shared" si="1853"/>
        <v>32.950428009033203</v>
      </c>
      <c r="U1893" s="2">
        <v>6</v>
      </c>
      <c r="V1893" s="3">
        <f t="shared" si="1854"/>
        <v>1.4200000166893005</v>
      </c>
      <c r="W1893" s="2">
        <v>1</v>
      </c>
      <c r="X1893" s="3">
        <f t="shared" si="1855"/>
        <v>2.8400000333786011</v>
      </c>
      <c r="Y1893" s="2">
        <v>31.967596054077148</v>
      </c>
      <c r="Z1893" s="2">
        <v>32.950428009033203</v>
      </c>
      <c r="AA1893" s="2">
        <v>31.873315811157227</v>
      </c>
      <c r="AB1893" s="2">
        <v>800.28265380859375</v>
      </c>
      <c r="AC1893" s="2">
        <v>760.2777099609375</v>
      </c>
      <c r="AD1893" s="2">
        <v>32.715572357177734</v>
      </c>
      <c r="AE1893" s="2">
        <v>36.318553924560547</v>
      </c>
      <c r="AF1893" s="2">
        <v>68.405799865722656</v>
      </c>
      <c r="AG1893" s="2">
        <v>75.939361572265625</v>
      </c>
      <c r="AH1893" s="2">
        <v>500.94805908203125</v>
      </c>
      <c r="AI1893" s="2">
        <v>2000.235107421875</v>
      </c>
      <c r="AJ1893" s="2">
        <v>3.4990921020507813</v>
      </c>
      <c r="AK1893" s="2">
        <v>99.660408020019531</v>
      </c>
      <c r="AL1893" s="2">
        <v>-6.8367900848388672</v>
      </c>
      <c r="AM1893" s="2">
        <v>-0.81222653388977051</v>
      </c>
      <c r="AN1893" s="2">
        <v>0.66666668653488159</v>
      </c>
      <c r="AO1893" s="2">
        <v>-0.21956524252891541</v>
      </c>
      <c r="AP1893" s="2">
        <v>2.737391471862793</v>
      </c>
      <c r="AQ1893" s="2">
        <v>1</v>
      </c>
      <c r="AR1893" s="2">
        <v>0</v>
      </c>
      <c r="AS1893" s="2">
        <v>0.15999999642372131</v>
      </c>
      <c r="AT1893" s="2">
        <v>111115</v>
      </c>
      <c r="AU1893" s="3">
        <f t="shared" si="1856"/>
        <v>0.83491343180338529</v>
      </c>
      <c r="AV1893" s="3">
        <f t="shared" si="1857"/>
        <v>3.1215478075235625E-3</v>
      </c>
      <c r="AW1893" s="3">
        <f t="shared" si="1858"/>
        <v>306.10042800903318</v>
      </c>
      <c r="AX1893" s="3">
        <f t="shared" si="1859"/>
        <v>305.11759605407713</v>
      </c>
      <c r="AY1893" s="3">
        <f t="shared" si="1860"/>
        <v>320.03761003410182</v>
      </c>
      <c r="AZ1893" s="3">
        <f t="shared" si="1861"/>
        <v>1.9952484857694177</v>
      </c>
      <c r="BA1893" s="3">
        <f t="shared" si="1862"/>
        <v>5.038052100734741</v>
      </c>
      <c r="BB1893" s="3">
        <f t="shared" si="1863"/>
        <v>50.552192197755296</v>
      </c>
      <c r="BC1893" s="3">
        <f t="shared" si="1864"/>
        <v>14.23363827319475</v>
      </c>
      <c r="BD1893" s="3">
        <f t="shared" si="1865"/>
        <v>32.459012031555176</v>
      </c>
      <c r="BE1893" s="3">
        <f t="shared" si="1866"/>
        <v>4.9005533792194216</v>
      </c>
      <c r="BF1893" s="3">
        <f t="shared" si="1867"/>
        <v>0.20978207796658699</v>
      </c>
      <c r="BG1893" s="3">
        <f t="shared" si="1868"/>
        <v>3.6195219028187857</v>
      </c>
      <c r="BH1893" s="3">
        <f t="shared" si="1869"/>
        <v>1.2810314764006359</v>
      </c>
      <c r="BI1893" s="3">
        <f t="shared" si="1870"/>
        <v>0.1325209553852929</v>
      </c>
      <c r="BJ1893" s="3">
        <f t="shared" si="1871"/>
        <v>50.943505590818347</v>
      </c>
      <c r="BK1893" s="3">
        <f t="shared" si="1872"/>
        <v>0.67234767607432089</v>
      </c>
      <c r="BL1893" s="3">
        <f t="shared" si="1873"/>
        <v>72.739425301634242</v>
      </c>
      <c r="BM1893" s="3">
        <f t="shared" si="1874"/>
        <v>745.52875966008526</v>
      </c>
      <c r="BN1893" s="3">
        <f t="shared" si="1875"/>
        <v>3.0272699699273504E-2</v>
      </c>
    </row>
    <row r="1894" spans="1:66">
      <c r="A1894" s="1" t="s">
        <v>2522</v>
      </c>
      <c r="B1894" t="s">
        <v>2215</v>
      </c>
      <c r="C1894">
        <v>20190723</v>
      </c>
      <c r="D1894" t="s">
        <v>339</v>
      </c>
      <c r="E1894" s="1" t="s">
        <v>340</v>
      </c>
      <c r="F1894" s="2" t="s">
        <v>2521</v>
      </c>
      <c r="G1894" s="1">
        <v>2000</v>
      </c>
      <c r="H1894">
        <v>1000</v>
      </c>
      <c r="I1894">
        <v>31.873449325561523</v>
      </c>
      <c r="J1894">
        <v>501.02865600585938</v>
      </c>
      <c r="K1894" s="2">
        <v>141</v>
      </c>
      <c r="L1894" s="2" t="s">
        <v>2537</v>
      </c>
      <c r="M1894" s="2">
        <v>33798</v>
      </c>
      <c r="N1894" s="2">
        <v>0</v>
      </c>
      <c r="O1894" s="3">
        <f t="shared" si="1848"/>
        <v>35.370001370670174</v>
      </c>
      <c r="P1894" s="3">
        <f t="shared" si="1849"/>
        <v>0.20001295097064412</v>
      </c>
      <c r="Q1894" s="3">
        <f t="shared" si="1850"/>
        <v>635.06750705723084</v>
      </c>
      <c r="R1894" s="3">
        <f t="shared" si="1851"/>
        <v>2.8491867530598074</v>
      </c>
      <c r="S1894" s="3">
        <f t="shared" si="1852"/>
        <v>1.4538400353213121</v>
      </c>
      <c r="T1894" s="3">
        <f t="shared" si="1853"/>
        <v>32.958717346191406</v>
      </c>
      <c r="U1894" s="2">
        <v>6</v>
      </c>
      <c r="V1894" s="3">
        <f t="shared" si="1854"/>
        <v>1.4200000166893005</v>
      </c>
      <c r="W1894" s="2">
        <v>1</v>
      </c>
      <c r="X1894" s="3">
        <f t="shared" si="1855"/>
        <v>2.8400000333786011</v>
      </c>
      <c r="Y1894" s="2">
        <v>31.964927673339844</v>
      </c>
      <c r="Z1894" s="2">
        <v>32.958717346191406</v>
      </c>
      <c r="AA1894" s="2">
        <v>31.873449325561523</v>
      </c>
      <c r="AB1894" s="2">
        <v>999.88873291015625</v>
      </c>
      <c r="AC1894" s="2">
        <v>954.27587890625</v>
      </c>
      <c r="AD1894" s="2">
        <v>32.699390411376953</v>
      </c>
      <c r="AE1894" s="2">
        <v>35.988601684570313</v>
      </c>
      <c r="AF1894" s="2">
        <v>68.380790710449219</v>
      </c>
      <c r="AG1894" s="2">
        <v>75.259170532226563</v>
      </c>
      <c r="AH1894" s="2">
        <v>501.02865600585938</v>
      </c>
      <c r="AI1894" s="2">
        <v>2000.1573486328125</v>
      </c>
      <c r="AJ1894" s="2">
        <v>3.4345366954803467</v>
      </c>
      <c r="AK1894" s="2">
        <v>99.658218383789063</v>
      </c>
      <c r="AL1894" s="2">
        <v>-9.4885845184326172</v>
      </c>
      <c r="AM1894" s="2">
        <v>-0.78708386421203613</v>
      </c>
      <c r="AN1894" s="2">
        <v>0.66666668653488159</v>
      </c>
      <c r="AO1894" s="2">
        <v>-0.21956524252891541</v>
      </c>
      <c r="AP1894" s="2">
        <v>2.737391471862793</v>
      </c>
      <c r="AQ1894" s="2">
        <v>1</v>
      </c>
      <c r="AR1894" s="2">
        <v>0</v>
      </c>
      <c r="AS1894" s="2">
        <v>0.15999999642372131</v>
      </c>
      <c r="AT1894" s="2">
        <v>111115</v>
      </c>
      <c r="AU1894" s="3">
        <f t="shared" si="1856"/>
        <v>0.83504776000976555</v>
      </c>
      <c r="AV1894" s="3">
        <f t="shared" si="1857"/>
        <v>2.8491867530598073E-3</v>
      </c>
      <c r="AW1894" s="3">
        <f t="shared" si="1858"/>
        <v>306.10871734619138</v>
      </c>
      <c r="AX1894" s="3">
        <f t="shared" si="1859"/>
        <v>305.11492767333982</v>
      </c>
      <c r="AY1894" s="3">
        <f t="shared" si="1860"/>
        <v>320.0251686281299</v>
      </c>
      <c r="AZ1894" s="3">
        <f t="shared" si="1861"/>
        <v>2.1342270390939198</v>
      </c>
      <c r="BA1894" s="3">
        <f t="shared" si="1862"/>
        <v>5.0403999613294195</v>
      </c>
      <c r="BB1894" s="3">
        <f t="shared" si="1863"/>
        <v>50.576862029768307</v>
      </c>
      <c r="BC1894" s="3">
        <f t="shared" si="1864"/>
        <v>14.588260345197995</v>
      </c>
      <c r="BD1894" s="3">
        <f t="shared" si="1865"/>
        <v>32.461822509765625</v>
      </c>
      <c r="BE1894" s="3">
        <f t="shared" si="1866"/>
        <v>4.9013303716362389</v>
      </c>
      <c r="BF1894" s="3">
        <f t="shared" si="1867"/>
        <v>0.18685340831015482</v>
      </c>
      <c r="BG1894" s="3">
        <f t="shared" si="1868"/>
        <v>3.5865599260081074</v>
      </c>
      <c r="BH1894" s="3">
        <f t="shared" si="1869"/>
        <v>1.3147704456281315</v>
      </c>
      <c r="BI1894" s="3">
        <f t="shared" si="1870"/>
        <v>0.11789844111339838</v>
      </c>
      <c r="BJ1894" s="3">
        <f t="shared" si="1871"/>
        <v>63.289696306758017</v>
      </c>
      <c r="BK1894" s="3">
        <f t="shared" si="1872"/>
        <v>0.66549676157079218</v>
      </c>
      <c r="BL1894" s="3">
        <f t="shared" si="1873"/>
        <v>71.834924588052033</v>
      </c>
      <c r="BM1894" s="3">
        <f t="shared" si="1874"/>
        <v>937.46267422695303</v>
      </c>
      <c r="BN1894" s="3">
        <f t="shared" si="1875"/>
        <v>2.710296048039006E-2</v>
      </c>
    </row>
    <row r="1895" spans="1:66">
      <c r="A1895" s="1" t="s">
        <v>2522</v>
      </c>
      <c r="B1895" t="s">
        <v>2215</v>
      </c>
      <c r="C1895">
        <v>20190723</v>
      </c>
      <c r="D1895" t="s">
        <v>339</v>
      </c>
      <c r="E1895" s="1" t="s">
        <v>340</v>
      </c>
      <c r="F1895" s="2" t="s">
        <v>2521</v>
      </c>
      <c r="G1895" s="1">
        <v>2000</v>
      </c>
      <c r="H1895">
        <v>1400</v>
      </c>
      <c r="I1895">
        <v>31.874032974243164</v>
      </c>
      <c r="J1895">
        <v>500.98907470703125</v>
      </c>
      <c r="K1895" s="2">
        <v>142</v>
      </c>
      <c r="L1895" s="2" t="s">
        <v>2538</v>
      </c>
      <c r="M1895" s="2">
        <v>33900.5</v>
      </c>
      <c r="N1895" s="2">
        <v>0</v>
      </c>
      <c r="O1895" s="3">
        <f t="shared" si="1848"/>
        <v>41.694117571713129</v>
      </c>
      <c r="P1895" s="3">
        <f t="shared" si="1849"/>
        <v>0.17337149017865269</v>
      </c>
      <c r="Q1895" s="3">
        <f t="shared" si="1850"/>
        <v>913.11990922524365</v>
      </c>
      <c r="R1895" s="3">
        <f t="shared" si="1851"/>
        <v>2.5793140358617377</v>
      </c>
      <c r="S1895" s="3">
        <f t="shared" si="1852"/>
        <v>1.5051378427834448</v>
      </c>
      <c r="T1895" s="3">
        <f t="shared" si="1853"/>
        <v>33.030620574951172</v>
      </c>
      <c r="U1895" s="2">
        <v>6</v>
      </c>
      <c r="V1895" s="3">
        <f t="shared" si="1854"/>
        <v>1.4200000166893005</v>
      </c>
      <c r="W1895" s="2">
        <v>1</v>
      </c>
      <c r="X1895" s="3">
        <f t="shared" si="1855"/>
        <v>2.8400000333786011</v>
      </c>
      <c r="Y1895" s="2">
        <v>31.9656982421875</v>
      </c>
      <c r="Z1895" s="2">
        <v>33.030620574951172</v>
      </c>
      <c r="AA1895" s="2">
        <v>31.874032974243164</v>
      </c>
      <c r="AB1895" s="2">
        <v>1400.4072265625</v>
      </c>
      <c r="AC1895" s="2">
        <v>1346.314208984375</v>
      </c>
      <c r="AD1895" s="2">
        <v>32.700180053710938</v>
      </c>
      <c r="AE1895" s="2">
        <v>35.679031372070313</v>
      </c>
      <c r="AF1895" s="2">
        <v>68.378669738769531</v>
      </c>
      <c r="AG1895" s="2">
        <v>74.607681274414063</v>
      </c>
      <c r="AH1895" s="2">
        <v>500.98907470703125</v>
      </c>
      <c r="AI1895" s="2">
        <v>2000.1136474609375</v>
      </c>
      <c r="AJ1895" s="2">
        <v>3.2555115222930908</v>
      </c>
      <c r="AK1895" s="2">
        <v>99.657073974609375</v>
      </c>
      <c r="AL1895" s="2">
        <v>-15.108823776245117</v>
      </c>
      <c r="AM1895" s="2">
        <v>-0.76377987861633301</v>
      </c>
      <c r="AN1895" s="2">
        <v>0.66666668653488159</v>
      </c>
      <c r="AO1895" s="2">
        <v>-0.21956524252891541</v>
      </c>
      <c r="AP1895" s="2">
        <v>2.737391471862793</v>
      </c>
      <c r="AQ1895" s="2">
        <v>1</v>
      </c>
      <c r="AR1895" s="2">
        <v>0</v>
      </c>
      <c r="AS1895" s="2">
        <v>0.15999999642372131</v>
      </c>
      <c r="AT1895" s="2">
        <v>111115</v>
      </c>
      <c r="AU1895" s="3">
        <f t="shared" si="1856"/>
        <v>0.83498179117838534</v>
      </c>
      <c r="AV1895" s="3">
        <f t="shared" si="1857"/>
        <v>2.5793140358617377E-3</v>
      </c>
      <c r="AW1895" s="3">
        <f t="shared" si="1858"/>
        <v>306.18062057495115</v>
      </c>
      <c r="AX1895" s="3">
        <f t="shared" si="1859"/>
        <v>305.11569824218748</v>
      </c>
      <c r="AY1895" s="3">
        <f t="shared" si="1860"/>
        <v>320.01817644078619</v>
      </c>
      <c r="AZ1895" s="3">
        <f t="shared" si="1861"/>
        <v>2.2630530623136793</v>
      </c>
      <c r="BA1895" s="3">
        <f t="shared" si="1862"/>
        <v>5.0608057115722644</v>
      </c>
      <c r="BB1895" s="3">
        <f t="shared" si="1863"/>
        <v>50.78220250437672</v>
      </c>
      <c r="BC1895" s="3">
        <f t="shared" si="1864"/>
        <v>15.103171132306407</v>
      </c>
      <c r="BD1895" s="3">
        <f t="shared" si="1865"/>
        <v>32.498159408569336</v>
      </c>
      <c r="BE1895" s="3">
        <f t="shared" si="1866"/>
        <v>4.9113858279280995</v>
      </c>
      <c r="BF1895" s="3">
        <f t="shared" si="1867"/>
        <v>0.16339672491264132</v>
      </c>
      <c r="BG1895" s="3">
        <f t="shared" si="1868"/>
        <v>3.5556678687888197</v>
      </c>
      <c r="BH1895" s="3">
        <f t="shared" si="1869"/>
        <v>1.3557179591392798</v>
      </c>
      <c r="BI1895" s="3">
        <f t="shared" si="1870"/>
        <v>0.10297460669177305</v>
      </c>
      <c r="BJ1895" s="3">
        <f t="shared" si="1871"/>
        <v>90.998858341348708</v>
      </c>
      <c r="BK1895" s="3">
        <f t="shared" si="1872"/>
        <v>0.67823685075275109</v>
      </c>
      <c r="BL1895" s="3">
        <f t="shared" si="1873"/>
        <v>70.703549426330966</v>
      </c>
      <c r="BM1895" s="3">
        <f t="shared" si="1874"/>
        <v>1326.4948223434351</v>
      </c>
      <c r="BN1895" s="3">
        <f t="shared" si="1875"/>
        <v>2.2223396977237835E-2</v>
      </c>
    </row>
    <row r="1896" spans="1:66">
      <c r="A1896" s="1" t="s">
        <v>2522</v>
      </c>
      <c r="B1896" t="s">
        <v>2215</v>
      </c>
      <c r="C1896">
        <v>20190723</v>
      </c>
      <c r="D1896" t="s">
        <v>339</v>
      </c>
      <c r="E1896" s="1" t="s">
        <v>340</v>
      </c>
      <c r="F1896" s="2" t="s">
        <v>2521</v>
      </c>
      <c r="G1896" s="1">
        <v>2000</v>
      </c>
      <c r="H1896">
        <v>1800</v>
      </c>
      <c r="I1896">
        <v>31.87298583984375</v>
      </c>
      <c r="J1896">
        <v>500.98907470703125</v>
      </c>
      <c r="K1896" s="2">
        <v>143</v>
      </c>
      <c r="L1896" s="2" t="s">
        <v>2539</v>
      </c>
      <c r="M1896" s="2">
        <v>34021.5</v>
      </c>
      <c r="N1896" s="2">
        <v>0</v>
      </c>
      <c r="O1896" s="3">
        <f t="shared" si="1848"/>
        <v>40.349127129465238</v>
      </c>
      <c r="P1896" s="3">
        <f t="shared" si="1849"/>
        <v>0.14262328487111531</v>
      </c>
      <c r="Q1896" s="3">
        <f t="shared" si="1850"/>
        <v>1236.0399552366855</v>
      </c>
      <c r="R1896" s="3">
        <f t="shared" si="1851"/>
        <v>2.2194232844777573</v>
      </c>
      <c r="S1896" s="3">
        <f t="shared" si="1852"/>
        <v>1.5584836830375717</v>
      </c>
      <c r="T1896" s="3">
        <f t="shared" si="1853"/>
        <v>33.071506500244141</v>
      </c>
      <c r="U1896" s="2">
        <v>6</v>
      </c>
      <c r="V1896" s="3">
        <f t="shared" si="1854"/>
        <v>1.4200000166893005</v>
      </c>
      <c r="W1896" s="2">
        <v>1</v>
      </c>
      <c r="X1896" s="3">
        <f t="shared" si="1855"/>
        <v>2.8400000333786011</v>
      </c>
      <c r="Y1896" s="2">
        <v>31.968040466308594</v>
      </c>
      <c r="Z1896" s="2">
        <v>33.071506500244141</v>
      </c>
      <c r="AA1896" s="2">
        <v>31.87298583984375</v>
      </c>
      <c r="AB1896" s="2">
        <v>1799.853759765625</v>
      </c>
      <c r="AC1896" s="2">
        <v>1746.8870849609375</v>
      </c>
      <c r="AD1896" s="2">
        <v>32.697052001953125</v>
      </c>
      <c r="AE1896" s="2">
        <v>35.261375427246094</v>
      </c>
      <c r="AF1896" s="2">
        <v>68.361343383789063</v>
      </c>
      <c r="AG1896" s="2">
        <v>73.722702026367188</v>
      </c>
      <c r="AH1896" s="2">
        <v>500.98907470703125</v>
      </c>
      <c r="AI1896" s="2">
        <v>2000.212890625</v>
      </c>
      <c r="AJ1896" s="2">
        <v>3.1599717140197754</v>
      </c>
      <c r="AK1896" s="2">
        <v>99.654571533203125</v>
      </c>
      <c r="AL1896" s="2">
        <v>-15.108823776245117</v>
      </c>
      <c r="AM1896" s="2">
        <v>-0.76377987861633301</v>
      </c>
      <c r="AN1896" s="2">
        <v>0.66666668653488159</v>
      </c>
      <c r="AO1896" s="2">
        <v>-0.21956524252891541</v>
      </c>
      <c r="AP1896" s="2">
        <v>2.737391471862793</v>
      </c>
      <c r="AQ1896" s="2">
        <v>1</v>
      </c>
      <c r="AR1896" s="2">
        <v>0</v>
      </c>
      <c r="AS1896" s="2">
        <v>0.15999999642372131</v>
      </c>
      <c r="AT1896" s="2">
        <v>111115</v>
      </c>
      <c r="AU1896" s="3">
        <f t="shared" si="1856"/>
        <v>0.83498179117838534</v>
      </c>
      <c r="AV1896" s="3">
        <f t="shared" si="1857"/>
        <v>2.2194232844777572E-3</v>
      </c>
      <c r="AW1896" s="3">
        <f t="shared" si="1858"/>
        <v>306.22150650024412</v>
      </c>
      <c r="AX1896" s="3">
        <f t="shared" si="1859"/>
        <v>305.11804046630857</v>
      </c>
      <c r="AY1896" s="3">
        <f t="shared" si="1860"/>
        <v>320.03405534668127</v>
      </c>
      <c r="AZ1896" s="3">
        <f t="shared" si="1861"/>
        <v>2.4434463848764474</v>
      </c>
      <c r="BA1896" s="3">
        <f t="shared" si="1862"/>
        <v>5.0724409429111983</v>
      </c>
      <c r="BB1896" s="3">
        <f t="shared" si="1863"/>
        <v>50.900233324681466</v>
      </c>
      <c r="BC1896" s="3">
        <f t="shared" si="1864"/>
        <v>15.638857897435372</v>
      </c>
      <c r="BD1896" s="3">
        <f t="shared" si="1865"/>
        <v>32.519773483276367</v>
      </c>
      <c r="BE1896" s="3">
        <f t="shared" si="1866"/>
        <v>4.917375570935242</v>
      </c>
      <c r="BF1896" s="3">
        <f t="shared" si="1867"/>
        <v>0.13580331492621317</v>
      </c>
      <c r="BG1896" s="3">
        <f t="shared" si="1868"/>
        <v>3.5139572598736266</v>
      </c>
      <c r="BH1896" s="3">
        <f t="shared" si="1869"/>
        <v>1.4034183110616154</v>
      </c>
      <c r="BI1896" s="3">
        <f t="shared" si="1870"/>
        <v>8.5464542039197428E-2</v>
      </c>
      <c r="BJ1896" s="3">
        <f t="shared" si="1871"/>
        <v>123.17703213703146</v>
      </c>
      <c r="BK1896" s="3">
        <f t="shared" si="1872"/>
        <v>0.70756717241648437</v>
      </c>
      <c r="BL1896" s="3">
        <f t="shared" si="1873"/>
        <v>69.427572057377489</v>
      </c>
      <c r="BM1896" s="3">
        <f t="shared" si="1874"/>
        <v>1727.7070423607349</v>
      </c>
      <c r="BN1896" s="3">
        <f t="shared" si="1875"/>
        <v>1.6214218397845304E-2</v>
      </c>
    </row>
    <row r="1897" spans="1:66">
      <c r="C1897"/>
    </row>
    <row r="1898" spans="1:66">
      <c r="A1898" s="1" t="s">
        <v>2541</v>
      </c>
      <c r="B1898" t="s">
        <v>2215</v>
      </c>
      <c r="C1898">
        <v>20190724</v>
      </c>
      <c r="D1898" t="s">
        <v>339</v>
      </c>
      <c r="E1898" s="1" t="s">
        <v>340</v>
      </c>
      <c r="F1898" s="2" t="s">
        <v>2540</v>
      </c>
      <c r="G1898" s="1">
        <v>2000</v>
      </c>
      <c r="H1898">
        <v>400</v>
      </c>
      <c r="I1898" s="7">
        <v>31.479181289672852</v>
      </c>
      <c r="J1898" s="7">
        <v>500.98373413085938</v>
      </c>
      <c r="K1898" s="2">
        <v>1</v>
      </c>
      <c r="L1898" s="2" t="s">
        <v>2542</v>
      </c>
      <c r="M1898" s="2">
        <v>2315</v>
      </c>
      <c r="N1898" s="2">
        <v>0</v>
      </c>
      <c r="O1898" s="3">
        <f t="shared" ref="O1898:O1914" si="1876">(AB1898-AC1898*(1000-AD1898)/(1000-AE1898))*AU1898</f>
        <v>10.163868242498388</v>
      </c>
      <c r="P1898" s="3">
        <f t="shared" ref="P1898:P1914" si="1877">IF(BF1898&lt;&gt;0,1/(1/BF1898-1/X1898),0)</f>
        <v>0.11509872520851515</v>
      </c>
      <c r="Q1898" s="3">
        <f t="shared" ref="Q1898:Q1914" si="1878">((BI1898-AV1898/2)*AC1898-O1898)/(BI1898+AV1898/2)</f>
        <v>231.87542354128615</v>
      </c>
      <c r="R1898" s="3">
        <f t="shared" ref="R1898:R1914" si="1879">AV1898*1000</f>
        <v>1.9452395438365324</v>
      </c>
      <c r="S1898" s="3">
        <f t="shared" ref="S1898:S1914" si="1880">(BA1898-BG1898)</f>
        <v>1.6773340562691055</v>
      </c>
      <c r="T1898" s="3">
        <f t="shared" ref="T1898:T1914" si="1881">(Z1898+AZ1898*N1898)</f>
        <v>34.233726501464844</v>
      </c>
      <c r="U1898" s="2">
        <v>6</v>
      </c>
      <c r="V1898" s="3">
        <f t="shared" ref="V1898:V1914" si="1882">(U1898*AO1898+AP1898)</f>
        <v>1.4200000166893005</v>
      </c>
      <c r="W1898" s="2">
        <v>1</v>
      </c>
      <c r="X1898" s="3">
        <f t="shared" ref="X1898:X1914" si="1883">V1898*(W1898+1)*(W1898+1)/(W1898*W1898+1)</f>
        <v>2.8400000333786011</v>
      </c>
      <c r="Y1898" s="2">
        <v>31.806974411010742</v>
      </c>
      <c r="Z1898" s="2">
        <v>34.233726501464844</v>
      </c>
      <c r="AA1898" s="2">
        <v>31.479181289672852</v>
      </c>
      <c r="AB1898" s="2">
        <v>399.79507446289063</v>
      </c>
      <c r="AC1898" s="2">
        <v>386.721435546875</v>
      </c>
      <c r="AD1898" s="2">
        <v>35.131221771240234</v>
      </c>
      <c r="AE1898" s="2">
        <v>37.373855590820313</v>
      </c>
      <c r="AF1898" s="2">
        <v>74.347801208496094</v>
      </c>
      <c r="AG1898" s="2">
        <v>79.093864440917969</v>
      </c>
      <c r="AH1898" s="2">
        <v>500.98373413085938</v>
      </c>
      <c r="AI1898" s="2">
        <v>1999.3028564453125</v>
      </c>
      <c r="AJ1898" s="2">
        <v>11.201624870300293</v>
      </c>
      <c r="AK1898" s="2">
        <v>99.955718994140625</v>
      </c>
      <c r="AL1898" s="2">
        <v>-3.0257883071899414</v>
      </c>
      <c r="AM1898" s="2">
        <v>-0.91358113288879395</v>
      </c>
      <c r="AN1898" s="2">
        <v>1</v>
      </c>
      <c r="AO1898" s="2">
        <v>-0.21956524252891541</v>
      </c>
      <c r="AP1898" s="2">
        <v>2.737391471862793</v>
      </c>
      <c r="AQ1898" s="2">
        <v>1</v>
      </c>
      <c r="AR1898" s="2">
        <v>0</v>
      </c>
      <c r="AS1898" s="2">
        <v>0.15999999642372131</v>
      </c>
      <c r="AT1898" s="2">
        <v>111115</v>
      </c>
      <c r="AU1898" s="3">
        <f t="shared" ref="AU1898:AU1914" si="1884">AH1898*0.000001/(U1898*0.0001)</f>
        <v>0.83497289021809895</v>
      </c>
      <c r="AV1898" s="3">
        <f t="shared" ref="AV1898:AV1914" si="1885">(AE1898-AD1898)/(1000-AE1898)*AU1898</f>
        <v>1.9452395438365323E-3</v>
      </c>
      <c r="AW1898" s="3">
        <f t="shared" ref="AW1898:AW1914" si="1886">(Z1898+273.15)</f>
        <v>307.38372650146482</v>
      </c>
      <c r="AX1898" s="3">
        <f t="shared" ref="AX1898:AX1914" si="1887">(Y1898+273.15)</f>
        <v>304.95697441101072</v>
      </c>
      <c r="AY1898" s="3">
        <f t="shared" ref="AY1898:AY1914" si="1888">(AI1898*AQ1898+AJ1898*AR1898)*AS1898</f>
        <v>319.88844988118581</v>
      </c>
      <c r="AZ1898" s="3">
        <f t="shared" ref="AZ1898:AZ1914" si="1889">((AY1898+0.00000010773*(AX1898^4-AW1898^4))-AV1898*44100)/(V1898*51.4+0.00000043092*AW1898^3)</f>
        <v>2.3869243462346419</v>
      </c>
      <c r="BA1898" s="3">
        <f t="shared" ref="BA1898:BA1914" si="1890">0.61365*EXP(17.502*T1898/(240.97+T1898))</f>
        <v>5.4130646634327322</v>
      </c>
      <c r="BB1898" s="3">
        <f t="shared" ref="BB1898:BB1914" si="1891">BA1898*1000/AK1898</f>
        <v>54.154626847814924</v>
      </c>
      <c r="BC1898" s="3">
        <f t="shared" ref="BC1898:BC1914" si="1892">(BB1898-AE1898)</f>
        <v>16.780771256994612</v>
      </c>
      <c r="BD1898" s="3">
        <f t="shared" ref="BD1898:BD1914" si="1893">IF(N1898,Z1898,(Y1898+Z1898)/2)</f>
        <v>33.020350456237793</v>
      </c>
      <c r="BE1898" s="3">
        <f t="shared" ref="BE1898:BE1914" si="1894">0.61365*EXP(17.502*BD1898/(240.97+BD1898))</f>
        <v>5.0578867142684416</v>
      </c>
      <c r="BF1898" s="3">
        <f t="shared" ref="BF1898:BF1914" si="1895">IF(BC1898&lt;&gt;0,(1000-(BB1898+AE1898)/2)/BC1898*AV1898,0)</f>
        <v>0.11061572222726818</v>
      </c>
      <c r="BG1898" s="3">
        <f t="shared" ref="BG1898:BG1914" si="1896">AE1898*AK1898/1000</f>
        <v>3.7357306071636267</v>
      </c>
      <c r="BH1898" s="3">
        <f t="shared" ref="BH1898:BH1914" si="1897">(BE1898-BG1898)</f>
        <v>1.3221561071048149</v>
      </c>
      <c r="BI1898" s="3">
        <f t="shared" ref="BI1898:BI1914" si="1898">1/(1.6/P1898+1.37/X1898)</f>
        <v>6.9524088086333855E-2</v>
      </c>
      <c r="BJ1898" s="3">
        <f t="shared" ref="BJ1898:BJ1914" si="1899">Q1898*AK1898*0.001</f>
        <v>23.17727467714014</v>
      </c>
      <c r="BK1898" s="3">
        <f t="shared" ref="BK1898:BK1914" si="1900">Q1898/AC1898</f>
        <v>0.59959289097431023</v>
      </c>
      <c r="BL1898" s="3">
        <f t="shared" ref="BL1898:BL1914" si="1901">(1-AV1898*AK1898/BA1898/P1898)*100</f>
        <v>68.791923038879091</v>
      </c>
      <c r="BM1898" s="3">
        <f t="shared" ref="BM1898:BM1914" si="1902">(AC1898-O1898/(X1898/1.35))</f>
        <v>381.89001936162606</v>
      </c>
      <c r="BN1898" s="3">
        <f t="shared" ref="BN1898:BN1914" si="1903">O1898*BL1898/100/BM1898</f>
        <v>1.8308727813417011E-2</v>
      </c>
    </row>
    <row r="1899" spans="1:66">
      <c r="A1899" s="1" t="s">
        <v>2541</v>
      </c>
      <c r="B1899" t="s">
        <v>2215</v>
      </c>
      <c r="C1899">
        <v>20190724</v>
      </c>
      <c r="D1899" t="s">
        <v>339</v>
      </c>
      <c r="E1899" s="1" t="s">
        <v>340</v>
      </c>
      <c r="F1899" s="2" t="s">
        <v>2540</v>
      </c>
      <c r="G1899" s="1">
        <v>2000</v>
      </c>
      <c r="H1899">
        <v>325</v>
      </c>
      <c r="I1899" s="7">
        <v>31.479326248168945</v>
      </c>
      <c r="J1899" s="7">
        <v>500.94708251953125</v>
      </c>
      <c r="K1899" s="2">
        <v>2</v>
      </c>
      <c r="L1899" s="2" t="s">
        <v>2543</v>
      </c>
      <c r="M1899" s="2">
        <v>2404</v>
      </c>
      <c r="N1899" s="2">
        <v>0</v>
      </c>
      <c r="O1899" s="3">
        <f t="shared" si="1876"/>
        <v>7.6614432442325429</v>
      </c>
      <c r="P1899" s="3">
        <f t="shared" si="1877"/>
        <v>0.11565470750027142</v>
      </c>
      <c r="Q1899" s="3">
        <f t="shared" si="1878"/>
        <v>197.6755127708949</v>
      </c>
      <c r="R1899" s="3">
        <f t="shared" si="1879"/>
        <v>1.9530180405661575</v>
      </c>
      <c r="S1899" s="3">
        <f t="shared" si="1880"/>
        <v>1.6761350410823592</v>
      </c>
      <c r="T1899" s="3">
        <f t="shared" si="1881"/>
        <v>34.257392883300781</v>
      </c>
      <c r="U1899" s="2">
        <v>6</v>
      </c>
      <c r="V1899" s="3">
        <f t="shared" si="1882"/>
        <v>1.4200000166893005</v>
      </c>
      <c r="W1899" s="2">
        <v>1</v>
      </c>
      <c r="X1899" s="3">
        <f t="shared" si="1883"/>
        <v>2.8400000333786011</v>
      </c>
      <c r="Y1899" s="2">
        <v>31.808717727661133</v>
      </c>
      <c r="Z1899" s="2">
        <v>34.257392883300781</v>
      </c>
      <c r="AA1899" s="2">
        <v>31.479326248168945</v>
      </c>
      <c r="AB1899" s="2">
        <v>324.43472290039063</v>
      </c>
      <c r="AC1899" s="2">
        <v>314.52264404296875</v>
      </c>
      <c r="AD1899" s="2">
        <v>35.205474853515625</v>
      </c>
      <c r="AE1899" s="2">
        <v>37.457046508789063</v>
      </c>
      <c r="AF1899" s="2">
        <v>74.498001098632813</v>
      </c>
      <c r="AG1899" s="2">
        <v>79.262535095214844</v>
      </c>
      <c r="AH1899" s="2">
        <v>500.94708251953125</v>
      </c>
      <c r="AI1899" s="2">
        <v>1999.119873046875</v>
      </c>
      <c r="AJ1899" s="2">
        <v>11.092848777770996</v>
      </c>
      <c r="AK1899" s="2">
        <v>99.956291198730469</v>
      </c>
      <c r="AL1899" s="2">
        <v>-2.1005563735961914</v>
      </c>
      <c r="AM1899" s="2">
        <v>-0.92834782600402832</v>
      </c>
      <c r="AN1899" s="2">
        <v>0.66666668653488159</v>
      </c>
      <c r="AO1899" s="2">
        <v>-0.21956524252891541</v>
      </c>
      <c r="AP1899" s="2">
        <v>2.737391471862793</v>
      </c>
      <c r="AQ1899" s="2">
        <v>1</v>
      </c>
      <c r="AR1899" s="2">
        <v>0</v>
      </c>
      <c r="AS1899" s="2">
        <v>0.15999999642372131</v>
      </c>
      <c r="AT1899" s="2">
        <v>111115</v>
      </c>
      <c r="AU1899" s="3">
        <f t="shared" si="1884"/>
        <v>0.83491180419921862</v>
      </c>
      <c r="AV1899" s="3">
        <f t="shared" si="1885"/>
        <v>1.9530180405661574E-3</v>
      </c>
      <c r="AW1899" s="3">
        <f t="shared" si="1886"/>
        <v>307.40739288330076</v>
      </c>
      <c r="AX1899" s="3">
        <f t="shared" si="1887"/>
        <v>304.95871772766111</v>
      </c>
      <c r="AY1899" s="3">
        <f t="shared" si="1888"/>
        <v>319.85917253809021</v>
      </c>
      <c r="AZ1899" s="3">
        <f t="shared" si="1889"/>
        <v>2.3792742660860116</v>
      </c>
      <c r="BA1899" s="3">
        <f t="shared" si="1890"/>
        <v>5.4202024893592693</v>
      </c>
      <c r="BB1899" s="3">
        <f t="shared" si="1891"/>
        <v>54.225726308541859</v>
      </c>
      <c r="BC1899" s="3">
        <f t="shared" si="1892"/>
        <v>16.768679799752796</v>
      </c>
      <c r="BD1899" s="3">
        <f t="shared" si="1893"/>
        <v>33.033055305480957</v>
      </c>
      <c r="BE1899" s="3">
        <f t="shared" si="1894"/>
        <v>5.0614979312985362</v>
      </c>
      <c r="BF1899" s="3">
        <f t="shared" si="1895"/>
        <v>0.11112914124181326</v>
      </c>
      <c r="BG1899" s="3">
        <f t="shared" si="1896"/>
        <v>3.7440674482769101</v>
      </c>
      <c r="BH1899" s="3">
        <f t="shared" si="1897"/>
        <v>1.3174304830216261</v>
      </c>
      <c r="BI1899" s="3">
        <f t="shared" si="1898"/>
        <v>6.9848607113251832E-2</v>
      </c>
      <c r="BJ1899" s="3">
        <f t="shared" si="1899"/>
        <v>19.758911117385935</v>
      </c>
      <c r="BK1899" s="3">
        <f t="shared" si="1900"/>
        <v>0.62849373968727451</v>
      </c>
      <c r="BL1899" s="3">
        <f t="shared" si="1901"/>
        <v>68.85864088865155</v>
      </c>
      <c r="BM1899" s="3">
        <f t="shared" si="1902"/>
        <v>310.88076085347825</v>
      </c>
      <c r="BN1899" s="3">
        <f t="shared" si="1903"/>
        <v>1.6969740024923501E-2</v>
      </c>
    </row>
    <row r="1900" spans="1:66">
      <c r="A1900" s="1" t="s">
        <v>2541</v>
      </c>
      <c r="B1900" t="s">
        <v>2215</v>
      </c>
      <c r="C1900">
        <v>20190724</v>
      </c>
      <c r="D1900" t="s">
        <v>339</v>
      </c>
      <c r="E1900" s="1" t="s">
        <v>340</v>
      </c>
      <c r="F1900" s="2" t="s">
        <v>2540</v>
      </c>
      <c r="G1900" s="1">
        <v>2000</v>
      </c>
      <c r="H1900">
        <v>250</v>
      </c>
      <c r="I1900" s="7">
        <v>31.479673385620117</v>
      </c>
      <c r="J1900" s="7">
        <v>500.95819091796875</v>
      </c>
      <c r="K1900" s="2">
        <v>3</v>
      </c>
      <c r="L1900" s="2" t="s">
        <v>2544</v>
      </c>
      <c r="M1900" s="2">
        <v>2494.5</v>
      </c>
      <c r="N1900" s="2">
        <v>0</v>
      </c>
      <c r="O1900" s="3">
        <f t="shared" si="1876"/>
        <v>5.621809012621763</v>
      </c>
      <c r="P1900" s="3">
        <f t="shared" si="1877"/>
        <v>0.11801172110882524</v>
      </c>
      <c r="Q1900" s="3">
        <f t="shared" si="1878"/>
        <v>157.78480404978262</v>
      </c>
      <c r="R1900" s="3">
        <f t="shared" si="1879"/>
        <v>1.9754672362717274</v>
      </c>
      <c r="S1900" s="3">
        <f t="shared" si="1880"/>
        <v>1.6628238010980101</v>
      </c>
      <c r="T1900" s="3">
        <f t="shared" si="1881"/>
        <v>34.241130828857422</v>
      </c>
      <c r="U1900" s="2">
        <v>6</v>
      </c>
      <c r="V1900" s="3">
        <f t="shared" si="1882"/>
        <v>1.4200000166893005</v>
      </c>
      <c r="W1900" s="2">
        <v>1</v>
      </c>
      <c r="X1900" s="3">
        <f t="shared" si="1883"/>
        <v>2.8400000333786011</v>
      </c>
      <c r="Y1900" s="2">
        <v>31.813718795776367</v>
      </c>
      <c r="Z1900" s="2">
        <v>34.241130828857422</v>
      </c>
      <c r="AA1900" s="2">
        <v>31.479673385620117</v>
      </c>
      <c r="AB1900" s="2">
        <v>249.57150268554688</v>
      </c>
      <c r="AC1900" s="2">
        <v>242.26502990722656</v>
      </c>
      <c r="AD1900" s="2">
        <v>35.264163970947266</v>
      </c>
      <c r="AE1900" s="2">
        <v>37.541366577148438</v>
      </c>
      <c r="AF1900" s="2">
        <v>74.600601196289063</v>
      </c>
      <c r="AG1900" s="2">
        <v>79.417976379394531</v>
      </c>
      <c r="AH1900" s="2">
        <v>500.95819091796875</v>
      </c>
      <c r="AI1900" s="2">
        <v>1999.070556640625</v>
      </c>
      <c r="AJ1900" s="2">
        <v>11.390293121337891</v>
      </c>
      <c r="AK1900" s="2">
        <v>99.9556884765625</v>
      </c>
      <c r="AL1900" s="2">
        <v>-1.4673929214477539</v>
      </c>
      <c r="AM1900" s="2">
        <v>-0.93411564826965332</v>
      </c>
      <c r="AN1900" s="2">
        <v>0.66666668653488159</v>
      </c>
      <c r="AO1900" s="2">
        <v>-0.21956524252891541</v>
      </c>
      <c r="AP1900" s="2">
        <v>2.737391471862793</v>
      </c>
      <c r="AQ1900" s="2">
        <v>1</v>
      </c>
      <c r="AR1900" s="2">
        <v>0</v>
      </c>
      <c r="AS1900" s="2">
        <v>0.15999999642372131</v>
      </c>
      <c r="AT1900" s="2">
        <v>111115</v>
      </c>
      <c r="AU1900" s="3">
        <f t="shared" si="1884"/>
        <v>0.83493031819661445</v>
      </c>
      <c r="AV1900" s="3">
        <f t="shared" si="1885"/>
        <v>1.9754672362717273E-3</v>
      </c>
      <c r="AW1900" s="3">
        <f t="shared" si="1886"/>
        <v>307.3911308288574</v>
      </c>
      <c r="AX1900" s="3">
        <f t="shared" si="1887"/>
        <v>304.96371879577634</v>
      </c>
      <c r="AY1900" s="3">
        <f t="shared" si="1888"/>
        <v>319.85128191326658</v>
      </c>
      <c r="AZ1900" s="3">
        <f t="shared" si="1889"/>
        <v>2.3707542372369645</v>
      </c>
      <c r="BA1900" s="3">
        <f t="shared" si="1890"/>
        <v>5.4152969436678946</v>
      </c>
      <c r="BB1900" s="3">
        <f t="shared" si="1891"/>
        <v>54.176976080132427</v>
      </c>
      <c r="BC1900" s="3">
        <f t="shared" si="1892"/>
        <v>16.635609502983989</v>
      </c>
      <c r="BD1900" s="3">
        <f t="shared" si="1893"/>
        <v>33.027424812316895</v>
      </c>
      <c r="BE1900" s="3">
        <f t="shared" si="1894"/>
        <v>5.0598972473549821</v>
      </c>
      <c r="BF1900" s="3">
        <f t="shared" si="1895"/>
        <v>0.11330357000092661</v>
      </c>
      <c r="BG1900" s="3">
        <f t="shared" si="1896"/>
        <v>3.7524731425698845</v>
      </c>
      <c r="BH1900" s="3">
        <f t="shared" si="1897"/>
        <v>1.3074241047850976</v>
      </c>
      <c r="BI1900" s="3">
        <f t="shared" si="1898"/>
        <v>7.1223195978477497E-2</v>
      </c>
      <c r="BJ1900" s="3">
        <f t="shared" si="1899"/>
        <v>15.77148871993553</v>
      </c>
      <c r="BK1900" s="3">
        <f t="shared" si="1900"/>
        <v>0.65129005251069472</v>
      </c>
      <c r="BL1900" s="3">
        <f t="shared" si="1901"/>
        <v>69.102031509976143</v>
      </c>
      <c r="BM1900" s="3">
        <f t="shared" si="1902"/>
        <v>239.59269114742358</v>
      </c>
      <c r="BN1900" s="3">
        <f t="shared" si="1903"/>
        <v>1.621411828853421E-2</v>
      </c>
    </row>
    <row r="1901" spans="1:66">
      <c r="A1901" s="1" t="s">
        <v>2541</v>
      </c>
      <c r="B1901" t="s">
        <v>2215</v>
      </c>
      <c r="C1901">
        <v>20190724</v>
      </c>
      <c r="D1901" t="s">
        <v>339</v>
      </c>
      <c r="E1901" s="1" t="s">
        <v>340</v>
      </c>
      <c r="F1901" s="2" t="s">
        <v>2540</v>
      </c>
      <c r="G1901" s="1">
        <v>2000</v>
      </c>
      <c r="H1901">
        <v>175</v>
      </c>
      <c r="I1901" s="7">
        <v>31.479951858520508</v>
      </c>
      <c r="J1901" s="7">
        <v>500.927734375</v>
      </c>
      <c r="K1901" s="2">
        <v>4</v>
      </c>
      <c r="L1901" s="2" t="s">
        <v>2545</v>
      </c>
      <c r="M1901" s="2">
        <v>2583</v>
      </c>
      <c r="N1901" s="2">
        <v>0</v>
      </c>
      <c r="O1901" s="3">
        <f t="shared" si="1876"/>
        <v>3.0372843093257296</v>
      </c>
      <c r="P1901" s="3">
        <f t="shared" si="1877"/>
        <v>0.11820841681327829</v>
      </c>
      <c r="Q1901" s="3">
        <f t="shared" si="1878"/>
        <v>124.5283823662464</v>
      </c>
      <c r="R1901" s="3">
        <f t="shared" si="1879"/>
        <v>1.9823609805592572</v>
      </c>
      <c r="S1901" s="3">
        <f t="shared" si="1880"/>
        <v>1.6658362858098239</v>
      </c>
      <c r="T1901" s="3">
        <f t="shared" si="1881"/>
        <v>34.280570983886719</v>
      </c>
      <c r="U1901" s="2">
        <v>6</v>
      </c>
      <c r="V1901" s="3">
        <f t="shared" si="1882"/>
        <v>1.4200000166893005</v>
      </c>
      <c r="W1901" s="2">
        <v>1</v>
      </c>
      <c r="X1901" s="3">
        <f t="shared" si="1883"/>
        <v>2.8400000333786011</v>
      </c>
      <c r="Y1901" s="2">
        <v>31.818906784057617</v>
      </c>
      <c r="Z1901" s="2">
        <v>34.280570983886719</v>
      </c>
      <c r="AA1901" s="2">
        <v>31.479951858520508</v>
      </c>
      <c r="AB1901" s="2">
        <v>175.25807189941406</v>
      </c>
      <c r="AC1901" s="2">
        <v>171.21354675292969</v>
      </c>
      <c r="AD1901" s="2">
        <v>35.344009399414063</v>
      </c>
      <c r="AE1901" s="2">
        <v>37.62908935546875</v>
      </c>
      <c r="AF1901" s="2">
        <v>74.749984741210938</v>
      </c>
      <c r="AG1901" s="2">
        <v>79.582756042480469</v>
      </c>
      <c r="AH1901" s="2">
        <v>500.927734375</v>
      </c>
      <c r="AI1901" s="2">
        <v>1998.908935546875</v>
      </c>
      <c r="AJ1901" s="2">
        <v>10.582080841064453</v>
      </c>
      <c r="AK1901" s="2">
        <v>99.958961486816406</v>
      </c>
      <c r="AL1901" s="2">
        <v>-0.86012363433837891</v>
      </c>
      <c r="AM1901" s="2">
        <v>-0.93898701667785645</v>
      </c>
      <c r="AN1901" s="2">
        <v>0.66666668653488159</v>
      </c>
      <c r="AO1901" s="2">
        <v>-0.21956524252891541</v>
      </c>
      <c r="AP1901" s="2">
        <v>2.737391471862793</v>
      </c>
      <c r="AQ1901" s="2">
        <v>1</v>
      </c>
      <c r="AR1901" s="2">
        <v>0</v>
      </c>
      <c r="AS1901" s="2">
        <v>0.15999999642372131</v>
      </c>
      <c r="AT1901" s="2">
        <v>111115</v>
      </c>
      <c r="AU1901" s="3">
        <f t="shared" si="1884"/>
        <v>0.83487955729166663</v>
      </c>
      <c r="AV1901" s="3">
        <f t="shared" si="1885"/>
        <v>1.9823609805592573E-3</v>
      </c>
      <c r="AW1901" s="3">
        <f t="shared" si="1886"/>
        <v>307.4305709838867</v>
      </c>
      <c r="AX1901" s="3">
        <f t="shared" si="1887"/>
        <v>304.96890678405759</v>
      </c>
      <c r="AY1901" s="3">
        <f t="shared" si="1888"/>
        <v>319.82542253884458</v>
      </c>
      <c r="AZ1901" s="3">
        <f t="shared" si="1889"/>
        <v>2.361730373404801</v>
      </c>
      <c r="BA1901" s="3">
        <f t="shared" si="1890"/>
        <v>5.4272009794770977</v>
      </c>
      <c r="BB1901" s="3">
        <f t="shared" si="1891"/>
        <v>54.294291364690615</v>
      </c>
      <c r="BC1901" s="3">
        <f t="shared" si="1892"/>
        <v>16.665202009221865</v>
      </c>
      <c r="BD1901" s="3">
        <f t="shared" si="1893"/>
        <v>33.049738883972168</v>
      </c>
      <c r="BE1901" s="3">
        <f t="shared" si="1894"/>
        <v>5.0662434663823248</v>
      </c>
      <c r="BF1901" s="3">
        <f t="shared" si="1895"/>
        <v>0.11348487212710333</v>
      </c>
      <c r="BG1901" s="3">
        <f t="shared" si="1896"/>
        <v>3.7613646936672738</v>
      </c>
      <c r="BH1901" s="3">
        <f t="shared" si="1897"/>
        <v>1.304878772715051</v>
      </c>
      <c r="BI1901" s="3">
        <f t="shared" si="1898"/>
        <v>7.1337821840813831E-2</v>
      </c>
      <c r="BJ1901" s="3">
        <f t="shared" si="1899"/>
        <v>12.447727776963172</v>
      </c>
      <c r="BK1901" s="3">
        <f t="shared" si="1900"/>
        <v>0.72732785885189055</v>
      </c>
      <c r="BL1901" s="3">
        <f t="shared" si="1901"/>
        <v>69.112684035036693</v>
      </c>
      <c r="BM1901" s="3">
        <f t="shared" si="1902"/>
        <v>169.76976725666265</v>
      </c>
      <c r="BN1901" s="3">
        <f t="shared" si="1903"/>
        <v>1.2364679187999866E-2</v>
      </c>
    </row>
    <row r="1902" spans="1:66">
      <c r="A1902" s="1" t="s">
        <v>2541</v>
      </c>
      <c r="B1902" t="s">
        <v>2215</v>
      </c>
      <c r="C1902">
        <v>20190724</v>
      </c>
      <c r="D1902" t="s">
        <v>339</v>
      </c>
      <c r="E1902" s="1" t="s">
        <v>340</v>
      </c>
      <c r="F1902" s="2" t="s">
        <v>2540</v>
      </c>
      <c r="G1902" s="1">
        <v>2000</v>
      </c>
      <c r="H1902">
        <v>100</v>
      </c>
      <c r="I1902" s="7">
        <v>31.478706359863281</v>
      </c>
      <c r="J1902" s="7">
        <v>500.95465087890625</v>
      </c>
      <c r="K1902" s="2">
        <v>5</v>
      </c>
      <c r="L1902" s="2" t="s">
        <v>2546</v>
      </c>
      <c r="M1902" s="2">
        <v>2672</v>
      </c>
      <c r="N1902" s="2">
        <v>0</v>
      </c>
      <c r="O1902" s="3">
        <f t="shared" si="1876"/>
        <v>0.4538277479340776</v>
      </c>
      <c r="P1902" s="3">
        <f t="shared" si="1877"/>
        <v>0.12064102958871185</v>
      </c>
      <c r="Q1902" s="3">
        <f t="shared" si="1878"/>
        <v>91.384495543547047</v>
      </c>
      <c r="R1902" s="3">
        <f t="shared" si="1879"/>
        <v>2.0094840551206512</v>
      </c>
      <c r="S1902" s="3">
        <f t="shared" si="1880"/>
        <v>1.6558696639559582</v>
      </c>
      <c r="T1902" s="3">
        <f t="shared" si="1881"/>
        <v>34.281448364257813</v>
      </c>
      <c r="U1902" s="2">
        <v>6</v>
      </c>
      <c r="V1902" s="3">
        <f t="shared" si="1882"/>
        <v>1.4200000166893005</v>
      </c>
      <c r="W1902" s="2">
        <v>1</v>
      </c>
      <c r="X1902" s="3">
        <f t="shared" si="1883"/>
        <v>2.8400000333786011</v>
      </c>
      <c r="Y1902" s="2">
        <v>31.819185256958008</v>
      </c>
      <c r="Z1902" s="2">
        <v>34.281448364257813</v>
      </c>
      <c r="AA1902" s="2">
        <v>31.478706359863281</v>
      </c>
      <c r="AB1902" s="2">
        <v>101.05393218994141</v>
      </c>
      <c r="AC1902" s="2">
        <v>100.26905059814453</v>
      </c>
      <c r="AD1902" s="2">
        <v>35.415012359619141</v>
      </c>
      <c r="AE1902" s="2">
        <v>37.730987548828125</v>
      </c>
      <c r="AF1902" s="2">
        <v>74.899879455566406</v>
      </c>
      <c r="AG1902" s="2">
        <v>79.7979736328125</v>
      </c>
      <c r="AH1902" s="2">
        <v>500.95465087890625</v>
      </c>
      <c r="AI1902" s="2">
        <v>1998.7685546875</v>
      </c>
      <c r="AJ1902" s="2">
        <v>10.99950122833252</v>
      </c>
      <c r="AK1902" s="2">
        <v>99.960182189941406</v>
      </c>
      <c r="AL1902" s="2">
        <v>-0.21663761138916016</v>
      </c>
      <c r="AM1902" s="2">
        <v>-0.9516594409942627</v>
      </c>
      <c r="AN1902" s="2">
        <v>0.66666668653488159</v>
      </c>
      <c r="AO1902" s="2">
        <v>-0.21956524252891541</v>
      </c>
      <c r="AP1902" s="2">
        <v>2.737391471862793</v>
      </c>
      <c r="AQ1902" s="2">
        <v>1</v>
      </c>
      <c r="AR1902" s="2">
        <v>0</v>
      </c>
      <c r="AS1902" s="2">
        <v>0.15999999642372131</v>
      </c>
      <c r="AT1902" s="2">
        <v>111115</v>
      </c>
      <c r="AU1902" s="3">
        <f t="shared" si="1884"/>
        <v>0.83492441813151019</v>
      </c>
      <c r="AV1902" s="3">
        <f t="shared" si="1885"/>
        <v>2.0094840551206513E-3</v>
      </c>
      <c r="AW1902" s="3">
        <f t="shared" si="1886"/>
        <v>307.43144836425779</v>
      </c>
      <c r="AX1902" s="3">
        <f t="shared" si="1887"/>
        <v>304.96918525695799</v>
      </c>
      <c r="AY1902" s="3">
        <f t="shared" si="1888"/>
        <v>319.80296160184662</v>
      </c>
      <c r="AZ1902" s="3">
        <f t="shared" si="1889"/>
        <v>2.3473877581579301</v>
      </c>
      <c r="BA1902" s="3">
        <f t="shared" si="1890"/>
        <v>5.4274660535432284</v>
      </c>
      <c r="BB1902" s="3">
        <f t="shared" si="1891"/>
        <v>54.296280125121392</v>
      </c>
      <c r="BC1902" s="3">
        <f t="shared" si="1892"/>
        <v>16.565292576293267</v>
      </c>
      <c r="BD1902" s="3">
        <f t="shared" si="1893"/>
        <v>33.05031681060791</v>
      </c>
      <c r="BE1902" s="3">
        <f t="shared" si="1894"/>
        <v>5.0664079231920729</v>
      </c>
      <c r="BF1902" s="3">
        <f t="shared" si="1895"/>
        <v>0.11572511519359185</v>
      </c>
      <c r="BG1902" s="3">
        <f t="shared" si="1896"/>
        <v>3.7715963895872702</v>
      </c>
      <c r="BH1902" s="3">
        <f t="shared" si="1897"/>
        <v>1.2948115336048027</v>
      </c>
      <c r="BI1902" s="3">
        <f t="shared" si="1898"/>
        <v>7.275436040425251E-2</v>
      </c>
      <c r="BJ1902" s="3">
        <f t="shared" si="1899"/>
        <v>9.1348108238688503</v>
      </c>
      <c r="BK1902" s="3">
        <f t="shared" si="1900"/>
        <v>0.91139284752775063</v>
      </c>
      <c r="BL1902" s="3">
        <f t="shared" si="1901"/>
        <v>69.322536168596159</v>
      </c>
      <c r="BM1902" s="3">
        <f t="shared" si="1902"/>
        <v>100.05332262190851</v>
      </c>
      <c r="BN1902" s="3">
        <f t="shared" si="1903"/>
        <v>3.1443723852488817E-3</v>
      </c>
    </row>
    <row r="1903" spans="1:66">
      <c r="A1903" s="1" t="s">
        <v>2541</v>
      </c>
      <c r="B1903" t="s">
        <v>2215</v>
      </c>
      <c r="C1903">
        <v>20190724</v>
      </c>
      <c r="D1903" t="s">
        <v>339</v>
      </c>
      <c r="E1903" s="1" t="s">
        <v>340</v>
      </c>
      <c r="F1903" s="2" t="s">
        <v>2540</v>
      </c>
      <c r="G1903" s="1">
        <v>2000</v>
      </c>
      <c r="H1903">
        <v>66</v>
      </c>
      <c r="I1903" s="7">
        <v>31.478652954101563</v>
      </c>
      <c r="J1903" s="7">
        <v>500.93023681640625</v>
      </c>
      <c r="K1903" s="2">
        <v>6</v>
      </c>
      <c r="L1903" s="2" t="s">
        <v>2547</v>
      </c>
      <c r="M1903" s="2">
        <v>2762.5</v>
      </c>
      <c r="N1903" s="2">
        <v>0</v>
      </c>
      <c r="O1903" s="3">
        <f t="shared" si="1876"/>
        <v>-0.7606761441975356</v>
      </c>
      <c r="P1903" s="3">
        <f t="shared" si="1877"/>
        <v>0.12325317051474384</v>
      </c>
      <c r="Q1903" s="3">
        <f t="shared" si="1878"/>
        <v>75.009113543921373</v>
      </c>
      <c r="R1903" s="3">
        <f t="shared" si="1879"/>
        <v>2.0394904534009566</v>
      </c>
      <c r="S1903" s="3">
        <f t="shared" si="1880"/>
        <v>1.6464340569871601</v>
      </c>
      <c r="T1903" s="3">
        <f t="shared" si="1881"/>
        <v>34.279045104980469</v>
      </c>
      <c r="U1903" s="2">
        <v>6</v>
      </c>
      <c r="V1903" s="3">
        <f t="shared" si="1882"/>
        <v>1.4200000166893005</v>
      </c>
      <c r="W1903" s="2">
        <v>1</v>
      </c>
      <c r="X1903" s="3">
        <f t="shared" si="1883"/>
        <v>2.8400000333786011</v>
      </c>
      <c r="Y1903" s="2">
        <v>31.821077346801758</v>
      </c>
      <c r="Z1903" s="2">
        <v>34.279045104980469</v>
      </c>
      <c r="AA1903" s="2">
        <v>31.478652954101563</v>
      </c>
      <c r="AB1903" s="2">
        <v>65.965171813964844</v>
      </c>
      <c r="AC1903" s="2">
        <v>66.71331787109375</v>
      </c>
      <c r="AD1903" s="2">
        <v>35.466049194335938</v>
      </c>
      <c r="AE1903" s="2">
        <v>37.816513061523438</v>
      </c>
      <c r="AF1903" s="2">
        <v>75.002960205078125</v>
      </c>
      <c r="AG1903" s="2">
        <v>79.973678588867188</v>
      </c>
      <c r="AH1903" s="2">
        <v>500.93023681640625</v>
      </c>
      <c r="AI1903" s="2">
        <v>1998.90869140625</v>
      </c>
      <c r="AJ1903" s="2">
        <v>11.207449913024902</v>
      </c>
      <c r="AK1903" s="2">
        <v>99.964424133300781</v>
      </c>
      <c r="AL1903" s="2">
        <v>-4.8562049865722656E-2</v>
      </c>
      <c r="AM1903" s="2">
        <v>-0.95605778694152832</v>
      </c>
      <c r="AN1903" s="2">
        <v>1</v>
      </c>
      <c r="AO1903" s="2">
        <v>-0.21956524252891541</v>
      </c>
      <c r="AP1903" s="2">
        <v>2.737391471862793</v>
      </c>
      <c r="AQ1903" s="2">
        <v>1</v>
      </c>
      <c r="AR1903" s="2">
        <v>0</v>
      </c>
      <c r="AS1903" s="2">
        <v>0.15999999642372131</v>
      </c>
      <c r="AT1903" s="2">
        <v>111115</v>
      </c>
      <c r="AU1903" s="3">
        <f t="shared" si="1884"/>
        <v>0.83488372802734367</v>
      </c>
      <c r="AV1903" s="3">
        <f t="shared" si="1885"/>
        <v>2.0394904534009567E-3</v>
      </c>
      <c r="AW1903" s="3">
        <f t="shared" si="1886"/>
        <v>307.42904510498045</v>
      </c>
      <c r="AX1903" s="3">
        <f t="shared" si="1887"/>
        <v>304.97107734680174</v>
      </c>
      <c r="AY1903" s="3">
        <f t="shared" si="1888"/>
        <v>319.82538347634545</v>
      </c>
      <c r="AZ1903" s="3">
        <f t="shared" si="1889"/>
        <v>2.3328050046414019</v>
      </c>
      <c r="BA1903" s="3">
        <f t="shared" si="1890"/>
        <v>5.426740007911798</v>
      </c>
      <c r="BB1903" s="3">
        <f t="shared" si="1891"/>
        <v>54.286713047787245</v>
      </c>
      <c r="BC1903" s="3">
        <f t="shared" si="1892"/>
        <v>16.470199986263808</v>
      </c>
      <c r="BD1903" s="3">
        <f t="shared" si="1893"/>
        <v>33.050061225891113</v>
      </c>
      <c r="BE1903" s="3">
        <f t="shared" si="1894"/>
        <v>5.0663351925449538</v>
      </c>
      <c r="BF1903" s="3">
        <f t="shared" si="1895"/>
        <v>0.11812659408112117</v>
      </c>
      <c r="BG1903" s="3">
        <f t="shared" si="1896"/>
        <v>3.7803059509246379</v>
      </c>
      <c r="BH1903" s="3">
        <f t="shared" si="1897"/>
        <v>1.2860292416203158</v>
      </c>
      <c r="BI1903" s="3">
        <f t="shared" si="1898"/>
        <v>7.4273209652916991E-2</v>
      </c>
      <c r="BJ1903" s="3">
        <f t="shared" si="1899"/>
        <v>7.4982428401674728</v>
      </c>
      <c r="BK1903" s="3">
        <f t="shared" si="1900"/>
        <v>1.124349918990045</v>
      </c>
      <c r="BL1903" s="3">
        <f t="shared" si="1901"/>
        <v>69.51894249422358</v>
      </c>
      <c r="BM1903" s="3">
        <f t="shared" si="1902"/>
        <v>67.074906879050559</v>
      </c>
      <c r="BN1903" s="3">
        <f t="shared" si="1903"/>
        <v>-7.8839320970734879E-3</v>
      </c>
    </row>
    <row r="1904" spans="1:66">
      <c r="A1904" s="1" t="s">
        <v>2541</v>
      </c>
      <c r="B1904" t="s">
        <v>2215</v>
      </c>
      <c r="C1904">
        <v>20190724</v>
      </c>
      <c r="D1904" t="s">
        <v>339</v>
      </c>
      <c r="E1904" s="1" t="s">
        <v>340</v>
      </c>
      <c r="F1904" s="2" t="s">
        <v>2540</v>
      </c>
      <c r="G1904" s="1">
        <v>2000</v>
      </c>
      <c r="H1904">
        <v>33</v>
      </c>
      <c r="I1904" s="7">
        <v>31.479141235351563</v>
      </c>
      <c r="J1904" s="7">
        <v>500.97836303710938</v>
      </c>
      <c r="K1904" s="2">
        <v>7</v>
      </c>
      <c r="L1904" s="2" t="s">
        <v>2548</v>
      </c>
      <c r="M1904" s="2">
        <v>2851</v>
      </c>
      <c r="N1904" s="2">
        <v>0</v>
      </c>
      <c r="O1904" s="3">
        <f t="shared" si="1876"/>
        <v>-1.4195761877959572</v>
      </c>
      <c r="P1904" s="3">
        <f t="shared" si="1877"/>
        <v>0.1252097568617157</v>
      </c>
      <c r="Q1904" s="3">
        <f t="shared" si="1878"/>
        <v>64.012678693647871</v>
      </c>
      <c r="R1904" s="3">
        <f t="shared" si="1879"/>
        <v>2.0602356337379182</v>
      </c>
      <c r="S1904" s="3">
        <f t="shared" si="1880"/>
        <v>1.6383182894439381</v>
      </c>
      <c r="T1904" s="3">
        <f t="shared" si="1881"/>
        <v>34.268814086914063</v>
      </c>
      <c r="U1904" s="2">
        <v>6</v>
      </c>
      <c r="V1904" s="3">
        <f t="shared" si="1882"/>
        <v>1.4200000166893005</v>
      </c>
      <c r="W1904" s="2">
        <v>1</v>
      </c>
      <c r="X1904" s="3">
        <f t="shared" si="1883"/>
        <v>2.8400000333786011</v>
      </c>
      <c r="Y1904" s="2">
        <v>31.81805419921875</v>
      </c>
      <c r="Z1904" s="2">
        <v>34.268814086914063</v>
      </c>
      <c r="AA1904" s="2">
        <v>31.479141235351563</v>
      </c>
      <c r="AB1904" s="2">
        <v>45.115188598632813</v>
      </c>
      <c r="AC1904" s="2">
        <v>46.700122833251953</v>
      </c>
      <c r="AD1904" s="2">
        <v>35.491390228271484</v>
      </c>
      <c r="AE1904" s="2">
        <v>37.865413665771484</v>
      </c>
      <c r="AF1904" s="2">
        <v>75.072128295898438</v>
      </c>
      <c r="AG1904" s="2">
        <v>80.093719482421875</v>
      </c>
      <c r="AH1904" s="2">
        <v>500.97836303710938</v>
      </c>
      <c r="AI1904" s="2">
        <v>1998.8883056640625</v>
      </c>
      <c r="AJ1904" s="2">
        <v>11.477396011352539</v>
      </c>
      <c r="AK1904" s="2">
        <v>99.968055725097656</v>
      </c>
      <c r="AL1904" s="2">
        <v>-3.2380104064941406E-2</v>
      </c>
      <c r="AM1904" s="2">
        <v>-0.97170567512512207</v>
      </c>
      <c r="AN1904" s="2">
        <v>0.66666668653488159</v>
      </c>
      <c r="AO1904" s="2">
        <v>-0.21956524252891541</v>
      </c>
      <c r="AP1904" s="2">
        <v>2.737391471862793</v>
      </c>
      <c r="AQ1904" s="2">
        <v>1</v>
      </c>
      <c r="AR1904" s="2">
        <v>0</v>
      </c>
      <c r="AS1904" s="2">
        <v>0.15999999642372131</v>
      </c>
      <c r="AT1904" s="2">
        <v>111135</v>
      </c>
      <c r="AU1904" s="3">
        <f t="shared" si="1884"/>
        <v>0.83496393839518224</v>
      </c>
      <c r="AV1904" s="3">
        <f t="shared" si="1885"/>
        <v>2.0602356337379182E-3</v>
      </c>
      <c r="AW1904" s="3">
        <f t="shared" si="1886"/>
        <v>307.41881408691404</v>
      </c>
      <c r="AX1904" s="3">
        <f t="shared" si="1887"/>
        <v>304.96805419921873</v>
      </c>
      <c r="AY1904" s="3">
        <f t="shared" si="1888"/>
        <v>319.82212175766836</v>
      </c>
      <c r="AZ1904" s="3">
        <f t="shared" si="1889"/>
        <v>2.3231676641850783</v>
      </c>
      <c r="BA1904" s="3">
        <f t="shared" si="1890"/>
        <v>5.4236500728376562</v>
      </c>
      <c r="BB1904" s="3">
        <f t="shared" si="1891"/>
        <v>54.253831721526737</v>
      </c>
      <c r="BC1904" s="3">
        <f t="shared" si="1892"/>
        <v>16.388418055755253</v>
      </c>
      <c r="BD1904" s="3">
        <f t="shared" si="1893"/>
        <v>33.043434143066406</v>
      </c>
      <c r="BE1904" s="3">
        <f t="shared" si="1894"/>
        <v>5.0644496691170255</v>
      </c>
      <c r="BF1904" s="3">
        <f t="shared" si="1895"/>
        <v>0.11992261553870684</v>
      </c>
      <c r="BG1904" s="3">
        <f t="shared" si="1896"/>
        <v>3.7853317833937181</v>
      </c>
      <c r="BH1904" s="3">
        <f t="shared" si="1897"/>
        <v>1.2791178857233074</v>
      </c>
      <c r="BI1904" s="3">
        <f t="shared" si="1898"/>
        <v>7.5409371609546111E-2</v>
      </c>
      <c r="BJ1904" s="3">
        <f t="shared" si="1899"/>
        <v>6.3992230307593623</v>
      </c>
      <c r="BK1904" s="3">
        <f t="shared" si="1900"/>
        <v>1.3707175658233779</v>
      </c>
      <c r="BL1904" s="3">
        <f t="shared" si="1901"/>
        <v>69.671683320862442</v>
      </c>
      <c r="BM1904" s="3">
        <f t="shared" si="1902"/>
        <v>47.374921365294455</v>
      </c>
      <c r="BN1904" s="3">
        <f t="shared" si="1903"/>
        <v>-2.0876923856682449E-2</v>
      </c>
    </row>
    <row r="1905" spans="1:66">
      <c r="A1905" s="1" t="s">
        <v>2541</v>
      </c>
      <c r="B1905" t="s">
        <v>2215</v>
      </c>
      <c r="C1905">
        <v>20190724</v>
      </c>
      <c r="D1905" t="s">
        <v>339</v>
      </c>
      <c r="E1905" s="1" t="s">
        <v>340</v>
      </c>
      <c r="F1905" s="2" t="s">
        <v>2540</v>
      </c>
      <c r="G1905" s="1">
        <v>2000</v>
      </c>
      <c r="H1905">
        <v>400</v>
      </c>
      <c r="I1905" s="7">
        <v>31.478889465332031</v>
      </c>
      <c r="J1905" s="7">
        <v>500.98004150390625</v>
      </c>
      <c r="K1905" s="2">
        <v>8</v>
      </c>
      <c r="L1905" s="2" t="s">
        <v>2549</v>
      </c>
      <c r="M1905" s="2">
        <v>2947</v>
      </c>
      <c r="N1905" s="2">
        <v>0</v>
      </c>
      <c r="O1905" s="3">
        <f t="shared" si="1876"/>
        <v>10.548615909109866</v>
      </c>
      <c r="P1905" s="3">
        <f t="shared" si="1877"/>
        <v>0.12922020535272841</v>
      </c>
      <c r="Q1905" s="3">
        <f t="shared" si="1878"/>
        <v>242.48397283948941</v>
      </c>
      <c r="R1905" s="3">
        <f t="shared" si="1879"/>
        <v>2.1017335480271457</v>
      </c>
      <c r="S1905" s="3">
        <f t="shared" si="1880"/>
        <v>1.6217203746854345</v>
      </c>
      <c r="T1905" s="3">
        <f t="shared" si="1881"/>
        <v>34.229087829589844</v>
      </c>
      <c r="U1905" s="2">
        <v>6</v>
      </c>
      <c r="V1905" s="3">
        <f t="shared" si="1882"/>
        <v>1.4200000166893005</v>
      </c>
      <c r="W1905" s="2">
        <v>1</v>
      </c>
      <c r="X1905" s="3">
        <f t="shared" si="1883"/>
        <v>2.8400000333786011</v>
      </c>
      <c r="Y1905" s="2">
        <v>31.815919876098633</v>
      </c>
      <c r="Z1905" s="2">
        <v>34.229087829589844</v>
      </c>
      <c r="AA1905" s="2">
        <v>31.478889465332031</v>
      </c>
      <c r="AB1905" s="2">
        <v>400.2977294921875</v>
      </c>
      <c r="AC1905" s="2">
        <v>386.6907958984375</v>
      </c>
      <c r="AD1905" s="2">
        <v>35.489402770996094</v>
      </c>
      <c r="AE1905" s="2">
        <v>37.911121368408203</v>
      </c>
      <c r="AF1905" s="2">
        <v>75.077903747558594</v>
      </c>
      <c r="AG1905" s="2">
        <v>80.201057434082031</v>
      </c>
      <c r="AH1905" s="2">
        <v>500.98004150390625</v>
      </c>
      <c r="AI1905" s="2">
        <v>1999.2852783203125</v>
      </c>
      <c r="AJ1905" s="2">
        <v>9.1893100738525391</v>
      </c>
      <c r="AK1905" s="2">
        <v>99.969245910644531</v>
      </c>
      <c r="AL1905" s="2">
        <v>-2.9009714126586914</v>
      </c>
      <c r="AM1905" s="2">
        <v>-0.95965886116027832</v>
      </c>
      <c r="AN1905" s="2">
        <v>1</v>
      </c>
      <c r="AO1905" s="2">
        <v>-0.21956524252891541</v>
      </c>
      <c r="AP1905" s="2">
        <v>2.737391471862793</v>
      </c>
      <c r="AQ1905" s="2">
        <v>1</v>
      </c>
      <c r="AR1905" s="2">
        <v>0</v>
      </c>
      <c r="AS1905" s="2">
        <v>0.15999999642372131</v>
      </c>
      <c r="AT1905" s="2">
        <v>111115</v>
      </c>
      <c r="AU1905" s="3">
        <f t="shared" si="1884"/>
        <v>0.83496673583984371</v>
      </c>
      <c r="AV1905" s="3">
        <f t="shared" si="1885"/>
        <v>2.101733548027146E-3</v>
      </c>
      <c r="AW1905" s="3">
        <f t="shared" si="1886"/>
        <v>307.37908782958982</v>
      </c>
      <c r="AX1905" s="3">
        <f t="shared" si="1887"/>
        <v>304.96591987609861</v>
      </c>
      <c r="AY1905" s="3">
        <f t="shared" si="1888"/>
        <v>319.88563738124867</v>
      </c>
      <c r="AZ1905" s="3">
        <f t="shared" si="1889"/>
        <v>2.3081494539750076</v>
      </c>
      <c r="BA1905" s="3">
        <f t="shared" si="1890"/>
        <v>5.4116665895121248</v>
      </c>
      <c r="BB1905" s="3">
        <f t="shared" si="1891"/>
        <v>54.133314102911534</v>
      </c>
      <c r="BC1905" s="3">
        <f t="shared" si="1892"/>
        <v>16.222192734503331</v>
      </c>
      <c r="BD1905" s="3">
        <f t="shared" si="1893"/>
        <v>33.022503852844238</v>
      </c>
      <c r="BE1905" s="3">
        <f t="shared" si="1894"/>
        <v>5.0584986363148259</v>
      </c>
      <c r="BF1905" s="3">
        <f t="shared" si="1895"/>
        <v>0.1235965533064471</v>
      </c>
      <c r="BG1905" s="3">
        <f t="shared" si="1896"/>
        <v>3.7899462148266903</v>
      </c>
      <c r="BH1905" s="3">
        <f t="shared" si="1897"/>
        <v>1.2685524214881356</v>
      </c>
      <c r="BI1905" s="3">
        <f t="shared" si="1898"/>
        <v>7.7734149680573364E-2</v>
      </c>
      <c r="BJ1905" s="3">
        <f t="shared" si="1899"/>
        <v>24.240939910180966</v>
      </c>
      <c r="BK1905" s="3">
        <f t="shared" si="1900"/>
        <v>0.62707459140862687</v>
      </c>
      <c r="BL1905" s="3">
        <f t="shared" si="1901"/>
        <v>69.954280133621111</v>
      </c>
      <c r="BM1905" s="3">
        <f t="shared" si="1902"/>
        <v>381.67648909916716</v>
      </c>
      <c r="BN1905" s="3">
        <f t="shared" si="1903"/>
        <v>1.9333672715065177E-2</v>
      </c>
    </row>
    <row r="1906" spans="1:66">
      <c r="A1906" s="1" t="s">
        <v>2541</v>
      </c>
      <c r="B1906" t="s">
        <v>2215</v>
      </c>
      <c r="C1906">
        <v>20190724</v>
      </c>
      <c r="D1906" t="s">
        <v>339</v>
      </c>
      <c r="E1906" s="1" t="s">
        <v>340</v>
      </c>
      <c r="F1906" s="2" t="s">
        <v>2540</v>
      </c>
      <c r="G1906" s="1">
        <v>2000</v>
      </c>
      <c r="H1906">
        <v>400</v>
      </c>
      <c r="I1906" s="7">
        <v>31.478578567504883</v>
      </c>
      <c r="J1906" s="7">
        <v>500.96417236328125</v>
      </c>
      <c r="K1906" s="2">
        <v>9</v>
      </c>
      <c r="L1906" s="2" t="s">
        <v>2550</v>
      </c>
      <c r="M1906" s="2">
        <v>3036</v>
      </c>
      <c r="N1906" s="2">
        <v>0</v>
      </c>
      <c r="O1906" s="3">
        <f t="shared" si="1876"/>
        <v>11.013562362304347</v>
      </c>
      <c r="P1906" s="3">
        <f t="shared" si="1877"/>
        <v>0.12976019847605624</v>
      </c>
      <c r="Q1906" s="3">
        <f t="shared" si="1878"/>
        <v>235.88645734332758</v>
      </c>
      <c r="R1906" s="3">
        <f t="shared" si="1879"/>
        <v>2.0975847880279752</v>
      </c>
      <c r="S1906" s="3">
        <f t="shared" si="1880"/>
        <v>1.6121918749615873</v>
      </c>
      <c r="T1906" s="3">
        <f t="shared" si="1881"/>
        <v>34.188228607177734</v>
      </c>
      <c r="U1906" s="2">
        <v>6</v>
      </c>
      <c r="V1906" s="3">
        <f t="shared" si="1882"/>
        <v>1.4200000166893005</v>
      </c>
      <c r="W1906" s="2">
        <v>1</v>
      </c>
      <c r="X1906" s="3">
        <f t="shared" si="1883"/>
        <v>2.8400000333786011</v>
      </c>
      <c r="Y1906" s="2">
        <v>31.80859375</v>
      </c>
      <c r="Z1906" s="2">
        <v>34.188228607177734</v>
      </c>
      <c r="AA1906" s="2">
        <v>31.478578567504883</v>
      </c>
      <c r="AB1906" s="2">
        <v>399.50848388671875</v>
      </c>
      <c r="AC1906" s="2">
        <v>385.34954833984375</v>
      </c>
      <c r="AD1906" s="2">
        <v>35.466579437255859</v>
      </c>
      <c r="AE1906" s="2">
        <v>37.883663177490234</v>
      </c>
      <c r="AF1906" s="2">
        <v>75.060234069824219</v>
      </c>
      <c r="AG1906" s="2">
        <v>80.175666809082031</v>
      </c>
      <c r="AH1906" s="2">
        <v>500.96417236328125</v>
      </c>
      <c r="AI1906" s="2">
        <v>1999.4927978515625</v>
      </c>
      <c r="AJ1906" s="2">
        <v>7.0793018341064453</v>
      </c>
      <c r="AK1906" s="2">
        <v>99.968513488769531</v>
      </c>
      <c r="AL1906" s="2">
        <v>-3.1133432388305664</v>
      </c>
      <c r="AM1906" s="2">
        <v>-0.96869206428527832</v>
      </c>
      <c r="AN1906" s="2">
        <v>0.66666668653488159</v>
      </c>
      <c r="AO1906" s="2">
        <v>-0.21956524252891541</v>
      </c>
      <c r="AP1906" s="2">
        <v>2.737391471862793</v>
      </c>
      <c r="AQ1906" s="2">
        <v>1</v>
      </c>
      <c r="AR1906" s="2">
        <v>0</v>
      </c>
      <c r="AS1906" s="2">
        <v>0.15999999642372131</v>
      </c>
      <c r="AT1906" s="2">
        <v>111115</v>
      </c>
      <c r="AU1906" s="3">
        <f t="shared" si="1884"/>
        <v>0.83494028727213532</v>
      </c>
      <c r="AV1906" s="3">
        <f t="shared" si="1885"/>
        <v>2.0975847880279753E-3</v>
      </c>
      <c r="AW1906" s="3">
        <f t="shared" si="1886"/>
        <v>307.33822860717771</v>
      </c>
      <c r="AX1906" s="3">
        <f t="shared" si="1887"/>
        <v>304.95859374999998</v>
      </c>
      <c r="AY1906" s="3">
        <f t="shared" si="1888"/>
        <v>319.91884050550652</v>
      </c>
      <c r="AZ1906" s="3">
        <f t="shared" si="1889"/>
        <v>2.3157447546669117</v>
      </c>
      <c r="BA1906" s="3">
        <f t="shared" si="1890"/>
        <v>5.3993653683245215</v>
      </c>
      <c r="BB1906" s="3">
        <f t="shared" si="1891"/>
        <v>54.010659755694839</v>
      </c>
      <c r="BC1906" s="3">
        <f t="shared" si="1892"/>
        <v>16.126996578204604</v>
      </c>
      <c r="BD1906" s="3">
        <f t="shared" si="1893"/>
        <v>32.998411178588867</v>
      </c>
      <c r="BE1906" s="3">
        <f t="shared" si="1894"/>
        <v>5.051655987844403</v>
      </c>
      <c r="BF1906" s="3">
        <f t="shared" si="1895"/>
        <v>0.12409047843336105</v>
      </c>
      <c r="BG1906" s="3">
        <f t="shared" si="1896"/>
        <v>3.7871734933629342</v>
      </c>
      <c r="BH1906" s="3">
        <f t="shared" si="1897"/>
        <v>1.2644824944814688</v>
      </c>
      <c r="BI1906" s="3">
        <f t="shared" si="1898"/>
        <v>7.8046759786497277E-2</v>
      </c>
      <c r="BJ1906" s="3">
        <f t="shared" si="1899"/>
        <v>23.581218492744501</v>
      </c>
      <c r="BK1906" s="3">
        <f t="shared" si="1900"/>
        <v>0.6121363275487659</v>
      </c>
      <c r="BL1906" s="3">
        <f t="shared" si="1901"/>
        <v>70.070563423128874</v>
      </c>
      <c r="BM1906" s="3">
        <f t="shared" si="1902"/>
        <v>380.11422826436376</v>
      </c>
      <c r="BN1906" s="3">
        <f t="shared" si="1903"/>
        <v>2.0302489689644231E-2</v>
      </c>
    </row>
    <row r="1907" spans="1:66">
      <c r="A1907" s="1" t="s">
        <v>2541</v>
      </c>
      <c r="B1907" t="s">
        <v>2215</v>
      </c>
      <c r="C1907">
        <v>20190724</v>
      </c>
      <c r="D1907" t="s">
        <v>339</v>
      </c>
      <c r="E1907" s="1" t="s">
        <v>340</v>
      </c>
      <c r="F1907" s="2" t="s">
        <v>2540</v>
      </c>
      <c r="G1907" s="1">
        <v>2000</v>
      </c>
      <c r="H1907">
        <v>400</v>
      </c>
      <c r="I1907" s="7">
        <v>31.478630065917969</v>
      </c>
      <c r="J1907" s="7">
        <v>500.98068237304688</v>
      </c>
      <c r="K1907" s="2">
        <v>10</v>
      </c>
      <c r="L1907" s="2" t="s">
        <v>2551</v>
      </c>
      <c r="M1907" s="2">
        <v>3126.5</v>
      </c>
      <c r="N1907" s="2">
        <v>0</v>
      </c>
      <c r="O1907" s="3">
        <f t="shared" si="1876"/>
        <v>11.004150772245156</v>
      </c>
      <c r="P1907" s="3">
        <f t="shared" si="1877"/>
        <v>0.13230317866753863</v>
      </c>
      <c r="Q1907" s="3">
        <f t="shared" si="1878"/>
        <v>239.52743633927324</v>
      </c>
      <c r="R1907" s="3">
        <f t="shared" si="1879"/>
        <v>2.1364766862888129</v>
      </c>
      <c r="S1907" s="3">
        <f t="shared" si="1880"/>
        <v>1.6118519041521893</v>
      </c>
      <c r="T1907" s="3">
        <f t="shared" si="1881"/>
        <v>34.192840576171875</v>
      </c>
      <c r="U1907" s="2">
        <v>6</v>
      </c>
      <c r="V1907" s="3">
        <f t="shared" si="1882"/>
        <v>1.4200000166893005</v>
      </c>
      <c r="W1907" s="2">
        <v>1</v>
      </c>
      <c r="X1907" s="3">
        <f t="shared" si="1883"/>
        <v>2.8400000333786011</v>
      </c>
      <c r="Y1907" s="2">
        <v>31.805376052856445</v>
      </c>
      <c r="Z1907" s="2">
        <v>34.192840576171875</v>
      </c>
      <c r="AA1907" s="2">
        <v>31.478630065917969</v>
      </c>
      <c r="AB1907" s="2">
        <v>400.48904418945313</v>
      </c>
      <c r="AC1907" s="2">
        <v>386.3214111328125</v>
      </c>
      <c r="AD1907" s="2">
        <v>35.439674377441406</v>
      </c>
      <c r="AE1907" s="2">
        <v>37.901447296142578</v>
      </c>
      <c r="AF1907" s="2">
        <v>75.015975952148438</v>
      </c>
      <c r="AG1907" s="2">
        <v>80.226860046386719</v>
      </c>
      <c r="AH1907" s="2">
        <v>500.98068237304688</v>
      </c>
      <c r="AI1907" s="2">
        <v>1999.4776611328125</v>
      </c>
      <c r="AJ1907" s="2">
        <v>6.4905033111572266</v>
      </c>
      <c r="AK1907" s="2">
        <v>99.967178344726563</v>
      </c>
      <c r="AL1907" s="2">
        <v>-3.0095529556274414</v>
      </c>
      <c r="AM1907" s="2">
        <v>-0.95892643928527832</v>
      </c>
      <c r="AN1907" s="2">
        <v>1</v>
      </c>
      <c r="AO1907" s="2">
        <v>-0.21956524252891541</v>
      </c>
      <c r="AP1907" s="2">
        <v>2.737391471862793</v>
      </c>
      <c r="AQ1907" s="2">
        <v>1</v>
      </c>
      <c r="AR1907" s="2">
        <v>0</v>
      </c>
      <c r="AS1907" s="2">
        <v>0.15999999642372131</v>
      </c>
      <c r="AT1907" s="2">
        <v>111115</v>
      </c>
      <c r="AU1907" s="3">
        <f t="shared" si="1884"/>
        <v>0.83496780395507808</v>
      </c>
      <c r="AV1907" s="3">
        <f t="shared" si="1885"/>
        <v>2.1364766862888131E-3</v>
      </c>
      <c r="AW1907" s="3">
        <f t="shared" si="1886"/>
        <v>307.34284057617185</v>
      </c>
      <c r="AX1907" s="3">
        <f t="shared" si="1887"/>
        <v>304.95537605285642</v>
      </c>
      <c r="AY1907" s="3">
        <f t="shared" si="1888"/>
        <v>319.91641863056066</v>
      </c>
      <c r="AZ1907" s="3">
        <f t="shared" si="1889"/>
        <v>2.2945059768675677</v>
      </c>
      <c r="BA1907" s="3">
        <f t="shared" si="1890"/>
        <v>5.4007526455289288</v>
      </c>
      <c r="BB1907" s="3">
        <f t="shared" si="1891"/>
        <v>54.025258439374845</v>
      </c>
      <c r="BC1907" s="3">
        <f t="shared" si="1892"/>
        <v>16.123811143232267</v>
      </c>
      <c r="BD1907" s="3">
        <f t="shared" si="1893"/>
        <v>32.99910831451416</v>
      </c>
      <c r="BE1907" s="3">
        <f t="shared" si="1894"/>
        <v>5.051853870763054</v>
      </c>
      <c r="BF1907" s="3">
        <f t="shared" si="1895"/>
        <v>0.12641409877333606</v>
      </c>
      <c r="BG1907" s="3">
        <f t="shared" si="1896"/>
        <v>3.7889007413767395</v>
      </c>
      <c r="BH1907" s="3">
        <f t="shared" si="1897"/>
        <v>1.2629531293863145</v>
      </c>
      <c r="BI1907" s="3">
        <f t="shared" si="1898"/>
        <v>7.9517613202754633E-2</v>
      </c>
      <c r="BJ1907" s="3">
        <f t="shared" si="1899"/>
        <v>23.944881946983269</v>
      </c>
      <c r="BK1907" s="3">
        <f t="shared" si="1900"/>
        <v>0.62002112602795056</v>
      </c>
      <c r="BL1907" s="3">
        <f t="shared" si="1901"/>
        <v>70.109648207897834</v>
      </c>
      <c r="BM1907" s="3">
        <f t="shared" si="1902"/>
        <v>381.09056487649821</v>
      </c>
      <c r="BN1907" s="3">
        <f t="shared" si="1903"/>
        <v>2.0244456582618302E-2</v>
      </c>
    </row>
    <row r="1908" spans="1:66">
      <c r="A1908" s="1" t="s">
        <v>2541</v>
      </c>
      <c r="B1908" t="s">
        <v>2215</v>
      </c>
      <c r="C1908">
        <v>20190724</v>
      </c>
      <c r="D1908" t="s">
        <v>339</v>
      </c>
      <c r="E1908" s="1" t="s">
        <v>340</v>
      </c>
      <c r="F1908" s="2" t="s">
        <v>2540</v>
      </c>
      <c r="G1908" s="1">
        <v>2000</v>
      </c>
      <c r="H1908">
        <v>475</v>
      </c>
      <c r="I1908" s="7">
        <v>31.478767395019531</v>
      </c>
      <c r="J1908" s="7">
        <v>500.98971557617188</v>
      </c>
      <c r="K1908" s="2">
        <v>11</v>
      </c>
      <c r="L1908" s="2" t="s">
        <v>2552</v>
      </c>
      <c r="M1908" s="2">
        <v>3215</v>
      </c>
      <c r="N1908" s="2">
        <v>0</v>
      </c>
      <c r="O1908" s="3">
        <f t="shared" si="1876"/>
        <v>13.435126250096745</v>
      </c>
      <c r="P1908" s="3">
        <f t="shared" si="1877"/>
        <v>0.13060415638136147</v>
      </c>
      <c r="Q1908" s="3">
        <f t="shared" si="1878"/>
        <v>277.95282390771001</v>
      </c>
      <c r="R1908" s="3">
        <f t="shared" si="1879"/>
        <v>2.1096744674237398</v>
      </c>
      <c r="S1908" s="3">
        <f t="shared" si="1880"/>
        <v>1.6114576449813192</v>
      </c>
      <c r="T1908" s="3">
        <f t="shared" si="1881"/>
        <v>34.176548004150391</v>
      </c>
      <c r="U1908" s="2">
        <v>6</v>
      </c>
      <c r="V1908" s="3">
        <f t="shared" si="1882"/>
        <v>1.4200000166893005</v>
      </c>
      <c r="W1908" s="2">
        <v>1</v>
      </c>
      <c r="X1908" s="3">
        <f t="shared" si="1883"/>
        <v>2.8400000333786011</v>
      </c>
      <c r="Y1908" s="2">
        <v>31.805791854858398</v>
      </c>
      <c r="Z1908" s="2">
        <v>34.176548004150391</v>
      </c>
      <c r="AA1908" s="2">
        <v>31.478767395019531</v>
      </c>
      <c r="AB1908" s="2">
        <v>476.17141723632813</v>
      </c>
      <c r="AC1908" s="2">
        <v>458.92160034179688</v>
      </c>
      <c r="AD1908" s="2">
        <v>35.426246643066406</v>
      </c>
      <c r="AE1908" s="2">
        <v>37.857204437255859</v>
      </c>
      <c r="AF1908" s="2">
        <v>74.984153747558594</v>
      </c>
      <c r="AG1908" s="2">
        <v>80.129585266113281</v>
      </c>
      <c r="AH1908" s="2">
        <v>500.98971557617188</v>
      </c>
      <c r="AI1908" s="2">
        <v>1999.4515380859375</v>
      </c>
      <c r="AJ1908" s="2">
        <v>6.1382498741149902</v>
      </c>
      <c r="AK1908" s="2">
        <v>99.965003967285156</v>
      </c>
      <c r="AL1908" s="2">
        <v>-3.8333444595336914</v>
      </c>
      <c r="AM1908" s="2">
        <v>-0.96686863899230957</v>
      </c>
      <c r="AN1908" s="2">
        <v>1</v>
      </c>
      <c r="AO1908" s="2">
        <v>-0.21956524252891541</v>
      </c>
      <c r="AP1908" s="2">
        <v>2.737391471862793</v>
      </c>
      <c r="AQ1908" s="2">
        <v>1</v>
      </c>
      <c r="AR1908" s="2">
        <v>0</v>
      </c>
      <c r="AS1908" s="2">
        <v>0.15999999642372131</v>
      </c>
      <c r="AT1908" s="2">
        <v>111115</v>
      </c>
      <c r="AU1908" s="3">
        <f t="shared" si="1884"/>
        <v>0.83498285929361971</v>
      </c>
      <c r="AV1908" s="3">
        <f t="shared" si="1885"/>
        <v>2.1096744674237397E-3</v>
      </c>
      <c r="AW1908" s="3">
        <f t="shared" si="1886"/>
        <v>307.32654800415037</v>
      </c>
      <c r="AX1908" s="3">
        <f t="shared" si="1887"/>
        <v>304.95579185485838</v>
      </c>
      <c r="AY1908" s="3">
        <f t="shared" si="1888"/>
        <v>319.91223894315408</v>
      </c>
      <c r="AZ1908" s="3">
        <f t="shared" si="1889"/>
        <v>2.3107786463040427</v>
      </c>
      <c r="BA1908" s="3">
        <f t="shared" si="1890"/>
        <v>5.3958532367419263</v>
      </c>
      <c r="BB1908" s="3">
        <f t="shared" si="1891"/>
        <v>53.977422323794329</v>
      </c>
      <c r="BC1908" s="3">
        <f t="shared" si="1892"/>
        <v>16.12021788653847</v>
      </c>
      <c r="BD1908" s="3">
        <f t="shared" si="1893"/>
        <v>32.991169929504395</v>
      </c>
      <c r="BE1908" s="3">
        <f t="shared" si="1894"/>
        <v>5.049600948898342</v>
      </c>
      <c r="BF1908" s="3">
        <f t="shared" si="1895"/>
        <v>0.12486207679940765</v>
      </c>
      <c r="BG1908" s="3">
        <f t="shared" si="1896"/>
        <v>3.7843955917606071</v>
      </c>
      <c r="BH1908" s="3">
        <f t="shared" si="1897"/>
        <v>1.2652053571377349</v>
      </c>
      <c r="BI1908" s="3">
        <f t="shared" si="1898"/>
        <v>7.8535143517100683E-2</v>
      </c>
      <c r="BJ1908" s="3">
        <f t="shared" si="1899"/>
        <v>27.785555144652342</v>
      </c>
      <c r="BK1908" s="3">
        <f t="shared" si="1900"/>
        <v>0.60566515871272031</v>
      </c>
      <c r="BL1908" s="3">
        <f t="shared" si="1901"/>
        <v>70.074162907146501</v>
      </c>
      <c r="BM1908" s="3">
        <f t="shared" si="1902"/>
        <v>452.53518476980355</v>
      </c>
      <c r="BN1908" s="3">
        <f t="shared" si="1903"/>
        <v>2.0804022697290616E-2</v>
      </c>
    </row>
    <row r="1909" spans="1:66">
      <c r="A1909" s="1" t="s">
        <v>2541</v>
      </c>
      <c r="B1909" t="s">
        <v>2215</v>
      </c>
      <c r="C1909">
        <v>20190724</v>
      </c>
      <c r="D1909" t="s">
        <v>339</v>
      </c>
      <c r="E1909" s="1" t="s">
        <v>340</v>
      </c>
      <c r="F1909" s="2" t="s">
        <v>2540</v>
      </c>
      <c r="G1909" s="1">
        <v>2000</v>
      </c>
      <c r="H1909">
        <v>575</v>
      </c>
      <c r="I1909" s="7">
        <v>31.478527069091797</v>
      </c>
      <c r="J1909" s="7">
        <v>501.01077270507813</v>
      </c>
      <c r="K1909" s="2">
        <v>12</v>
      </c>
      <c r="L1909" s="2" t="s">
        <v>2553</v>
      </c>
      <c r="M1909" s="2">
        <v>3324.5</v>
      </c>
      <c r="N1909" s="2">
        <v>0</v>
      </c>
      <c r="O1909" s="3">
        <f t="shared" si="1876"/>
        <v>16.53426054290906</v>
      </c>
      <c r="P1909" s="3">
        <f t="shared" si="1877"/>
        <v>0.12879796012641354</v>
      </c>
      <c r="Q1909" s="3">
        <f t="shared" si="1878"/>
        <v>328.35646656254545</v>
      </c>
      <c r="R1909" s="3">
        <f t="shared" si="1879"/>
        <v>2.0843161830664068</v>
      </c>
      <c r="S1909" s="3">
        <f t="shared" si="1880"/>
        <v>1.6135547747743155</v>
      </c>
      <c r="T1909" s="3">
        <f t="shared" si="1881"/>
        <v>34.153247833251953</v>
      </c>
      <c r="U1909" s="2">
        <v>6</v>
      </c>
      <c r="V1909" s="3">
        <f t="shared" si="1882"/>
        <v>1.4200000166893005</v>
      </c>
      <c r="W1909" s="2">
        <v>1</v>
      </c>
      <c r="X1909" s="3">
        <f t="shared" si="1883"/>
        <v>2.8400000333786011</v>
      </c>
      <c r="Y1909" s="2">
        <v>31.797693252563477</v>
      </c>
      <c r="Z1909" s="2">
        <v>34.153247833251953</v>
      </c>
      <c r="AA1909" s="2">
        <v>31.478527069091797</v>
      </c>
      <c r="AB1909" s="2">
        <v>574.7745361328125</v>
      </c>
      <c r="AC1909" s="2">
        <v>553.59161376953125</v>
      </c>
      <c r="AD1909" s="2">
        <v>35.364658355712891</v>
      </c>
      <c r="AE1909" s="2">
        <v>37.766521453857422</v>
      </c>
      <c r="AF1909" s="2">
        <v>74.887527465820313</v>
      </c>
      <c r="AG1909" s="2">
        <v>79.973663330078125</v>
      </c>
      <c r="AH1909" s="2">
        <v>501.01077270507813</v>
      </c>
      <c r="AI1909" s="2">
        <v>1999.7720947265625</v>
      </c>
      <c r="AJ1909" s="2">
        <v>6.723332405090332</v>
      </c>
      <c r="AK1909" s="2">
        <v>99.964157104492188</v>
      </c>
      <c r="AL1909" s="2">
        <v>-4.9665231704711914</v>
      </c>
      <c r="AM1909" s="2">
        <v>-0.9545128345489502</v>
      </c>
      <c r="AN1909" s="2">
        <v>1</v>
      </c>
      <c r="AO1909" s="2">
        <v>-0.21956524252891541</v>
      </c>
      <c r="AP1909" s="2">
        <v>2.737391471862793</v>
      </c>
      <c r="AQ1909" s="2">
        <v>1</v>
      </c>
      <c r="AR1909" s="2">
        <v>0</v>
      </c>
      <c r="AS1909" s="2">
        <v>0.15999999642372131</v>
      </c>
      <c r="AT1909" s="2">
        <v>111115</v>
      </c>
      <c r="AU1909" s="3">
        <f t="shared" si="1884"/>
        <v>0.83501795450846339</v>
      </c>
      <c r="AV1909" s="3">
        <f t="shared" si="1885"/>
        <v>2.0843161830664068E-3</v>
      </c>
      <c r="AW1909" s="3">
        <f t="shared" si="1886"/>
        <v>307.30324783325193</v>
      </c>
      <c r="AX1909" s="3">
        <f t="shared" si="1887"/>
        <v>304.94769325256345</v>
      </c>
      <c r="AY1909" s="3">
        <f t="shared" si="1888"/>
        <v>319.96352800450768</v>
      </c>
      <c r="AZ1909" s="3">
        <f t="shared" si="1889"/>
        <v>2.3267869578029732</v>
      </c>
      <c r="BA1909" s="3">
        <f t="shared" si="1890"/>
        <v>5.3888532586778934</v>
      </c>
      <c r="BB1909" s="3">
        <f t="shared" si="1891"/>
        <v>53.907854722817738</v>
      </c>
      <c r="BC1909" s="3">
        <f t="shared" si="1892"/>
        <v>16.141333268960317</v>
      </c>
      <c r="BD1909" s="3">
        <f t="shared" si="1893"/>
        <v>32.975470542907715</v>
      </c>
      <c r="BE1909" s="3">
        <f t="shared" si="1894"/>
        <v>5.0451480205732677</v>
      </c>
      <c r="BF1909" s="3">
        <f t="shared" si="1895"/>
        <v>0.12321020556412349</v>
      </c>
      <c r="BG1909" s="3">
        <f t="shared" si="1896"/>
        <v>3.7752984839035779</v>
      </c>
      <c r="BH1909" s="3">
        <f t="shared" si="1897"/>
        <v>1.2698495366696898</v>
      </c>
      <c r="BI1909" s="3">
        <f t="shared" si="1898"/>
        <v>7.7489637330447586E-2</v>
      </c>
      <c r="BJ1909" s="3">
        <f t="shared" si="1899"/>
        <v>32.82387740973423</v>
      </c>
      <c r="BK1909" s="3">
        <f t="shared" si="1900"/>
        <v>0.59313844067595523</v>
      </c>
      <c r="BL1909" s="3">
        <f t="shared" si="1901"/>
        <v>69.980561384999035</v>
      </c>
      <c r="BM1909" s="3">
        <f t="shared" si="1902"/>
        <v>545.73201818129712</v>
      </c>
      <c r="BN1909" s="3">
        <f t="shared" si="1903"/>
        <v>2.120228970135711E-2</v>
      </c>
    </row>
    <row r="1910" spans="1:66">
      <c r="A1910" s="1" t="s">
        <v>2541</v>
      </c>
      <c r="B1910" t="s">
        <v>2215</v>
      </c>
      <c r="C1910">
        <v>20190724</v>
      </c>
      <c r="D1910" t="s">
        <v>339</v>
      </c>
      <c r="E1910" s="1" t="s">
        <v>340</v>
      </c>
      <c r="F1910" s="2" t="s">
        <v>2540</v>
      </c>
      <c r="G1910" s="1">
        <v>2000</v>
      </c>
      <c r="H1910">
        <v>675</v>
      </c>
      <c r="I1910" s="7">
        <v>31.478601455688477</v>
      </c>
      <c r="J1910" s="7">
        <v>500.9793701171875</v>
      </c>
      <c r="K1910" s="2">
        <v>13</v>
      </c>
      <c r="L1910" s="2" t="s">
        <v>2554</v>
      </c>
      <c r="M1910" s="2">
        <v>3433</v>
      </c>
      <c r="N1910" s="2">
        <v>0</v>
      </c>
      <c r="O1910" s="3">
        <f t="shared" si="1876"/>
        <v>18.967846300063023</v>
      </c>
      <c r="P1910" s="3">
        <f t="shared" si="1877"/>
        <v>0.12704291013374666</v>
      </c>
      <c r="Q1910" s="3">
        <f t="shared" si="1878"/>
        <v>389.0562032617479</v>
      </c>
      <c r="R1910" s="3">
        <f t="shared" si="1879"/>
        <v>2.0635373005463871</v>
      </c>
      <c r="S1910" s="3">
        <f t="shared" si="1880"/>
        <v>1.6187588842437002</v>
      </c>
      <c r="T1910" s="3">
        <f t="shared" si="1881"/>
        <v>34.128036499023438</v>
      </c>
      <c r="U1910" s="2">
        <v>6</v>
      </c>
      <c r="V1910" s="3">
        <f t="shared" si="1882"/>
        <v>1.4200000166893005</v>
      </c>
      <c r="W1910" s="2">
        <v>1</v>
      </c>
      <c r="X1910" s="3">
        <f t="shared" si="1883"/>
        <v>2.8400000333786011</v>
      </c>
      <c r="Y1910" s="2">
        <v>31.790678024291992</v>
      </c>
      <c r="Z1910" s="2">
        <v>34.128036499023438</v>
      </c>
      <c r="AA1910" s="2">
        <v>31.478601455688477</v>
      </c>
      <c r="AB1910" s="2">
        <v>675.45068359375</v>
      </c>
      <c r="AC1910" s="2">
        <v>651.12457275390625</v>
      </c>
      <c r="AD1910" s="2">
        <v>35.260257720947266</v>
      </c>
      <c r="AE1910" s="2">
        <v>37.638641357421875</v>
      </c>
      <c r="AF1910" s="2">
        <v>74.696426391601563</v>
      </c>
      <c r="AG1910" s="2">
        <v>79.734870910644531</v>
      </c>
      <c r="AH1910" s="2">
        <v>500.9793701171875</v>
      </c>
      <c r="AI1910" s="2">
        <v>2000.1300048828125</v>
      </c>
      <c r="AJ1910" s="2">
        <v>8.4441804885864258</v>
      </c>
      <c r="AK1910" s="2">
        <v>99.964530944824219</v>
      </c>
      <c r="AL1910" s="2">
        <v>-6.1677560806274414</v>
      </c>
      <c r="AM1910" s="2">
        <v>-0.93692708015441895</v>
      </c>
      <c r="AN1910" s="2">
        <v>0.66666668653488159</v>
      </c>
      <c r="AO1910" s="2">
        <v>-0.21956524252891541</v>
      </c>
      <c r="AP1910" s="2">
        <v>2.737391471862793</v>
      </c>
      <c r="AQ1910" s="2">
        <v>1</v>
      </c>
      <c r="AR1910" s="2">
        <v>0</v>
      </c>
      <c r="AS1910" s="2">
        <v>0.15999999642372131</v>
      </c>
      <c r="AT1910" s="2">
        <v>111115</v>
      </c>
      <c r="AU1910" s="3">
        <f t="shared" si="1884"/>
        <v>0.83496561686197901</v>
      </c>
      <c r="AV1910" s="3">
        <f t="shared" si="1885"/>
        <v>2.0635373005463871E-3</v>
      </c>
      <c r="AW1910" s="3">
        <f t="shared" si="1886"/>
        <v>307.27803649902341</v>
      </c>
      <c r="AX1910" s="3">
        <f t="shared" si="1887"/>
        <v>304.94067802429197</v>
      </c>
      <c r="AY1910" s="3">
        <f t="shared" si="1888"/>
        <v>320.02079362822769</v>
      </c>
      <c r="AZ1910" s="3">
        <f t="shared" si="1889"/>
        <v>2.3409440106551691</v>
      </c>
      <c r="BA1910" s="3">
        <f t="shared" si="1890"/>
        <v>5.3812880129388398</v>
      </c>
      <c r="BB1910" s="3">
        <f t="shared" si="1891"/>
        <v>53.831973821885491</v>
      </c>
      <c r="BC1910" s="3">
        <f t="shared" si="1892"/>
        <v>16.193332464463616</v>
      </c>
      <c r="BD1910" s="3">
        <f t="shared" si="1893"/>
        <v>32.959357261657715</v>
      </c>
      <c r="BE1910" s="3">
        <f t="shared" si="1894"/>
        <v>5.0405812496940117</v>
      </c>
      <c r="BF1910" s="3">
        <f t="shared" si="1895"/>
        <v>0.12160318400826463</v>
      </c>
      <c r="BG1910" s="3">
        <f t="shared" si="1896"/>
        <v>3.7625291286951397</v>
      </c>
      <c r="BH1910" s="3">
        <f t="shared" si="1897"/>
        <v>1.278052120998872</v>
      </c>
      <c r="BI1910" s="3">
        <f t="shared" si="1898"/>
        <v>7.6472686323072248E-2</v>
      </c>
      <c r="BJ1910" s="3">
        <f t="shared" si="1899"/>
        <v>38.891820870234824</v>
      </c>
      <c r="BK1910" s="3">
        <f t="shared" si="1900"/>
        <v>0.59751423850623497</v>
      </c>
      <c r="BL1910" s="3">
        <f t="shared" si="1901"/>
        <v>69.826785090261922</v>
      </c>
      <c r="BM1910" s="3">
        <f t="shared" si="1902"/>
        <v>642.10816704822662</v>
      </c>
      <c r="BN1910" s="3">
        <f t="shared" si="1903"/>
        <v>2.0626800828716832E-2</v>
      </c>
    </row>
    <row r="1911" spans="1:66">
      <c r="A1911" s="1" t="s">
        <v>2541</v>
      </c>
      <c r="B1911" t="s">
        <v>2215</v>
      </c>
      <c r="C1911">
        <v>20190724</v>
      </c>
      <c r="D1911" t="s">
        <v>339</v>
      </c>
      <c r="E1911" s="1" t="s">
        <v>340</v>
      </c>
      <c r="F1911" s="2" t="s">
        <v>2540</v>
      </c>
      <c r="G1911" s="1">
        <v>2000</v>
      </c>
      <c r="H1911">
        <v>800</v>
      </c>
      <c r="I1911" s="7">
        <v>31.479333877563477</v>
      </c>
      <c r="J1911" s="7">
        <v>500.96139526367188</v>
      </c>
      <c r="K1911" s="2">
        <v>14</v>
      </c>
      <c r="L1911" s="2" t="s">
        <v>2555</v>
      </c>
      <c r="M1911" s="2">
        <v>3527</v>
      </c>
      <c r="N1911" s="2">
        <v>0</v>
      </c>
      <c r="O1911" s="3">
        <f t="shared" si="1876"/>
        <v>21.601052549215026</v>
      </c>
      <c r="P1911" s="3">
        <f t="shared" si="1877"/>
        <v>0.12303734691254131</v>
      </c>
      <c r="Q1911" s="3">
        <f t="shared" si="1878"/>
        <v>464.77172817713341</v>
      </c>
      <c r="R1911" s="3">
        <f t="shared" si="1879"/>
        <v>2.0144639853693964</v>
      </c>
      <c r="S1911" s="3">
        <f t="shared" si="1880"/>
        <v>1.6296544733203806</v>
      </c>
      <c r="T1911" s="3">
        <f t="shared" si="1881"/>
        <v>34.116798400878906</v>
      </c>
      <c r="U1911" s="2">
        <v>6</v>
      </c>
      <c r="V1911" s="3">
        <f t="shared" si="1882"/>
        <v>1.4200000166893005</v>
      </c>
      <c r="W1911" s="2">
        <v>1</v>
      </c>
      <c r="X1911" s="3">
        <f t="shared" si="1883"/>
        <v>2.8400000333786011</v>
      </c>
      <c r="Y1911" s="2">
        <v>31.78558349609375</v>
      </c>
      <c r="Z1911" s="2">
        <v>34.116798400878906</v>
      </c>
      <c r="AA1911" s="2">
        <v>31.479333877563477</v>
      </c>
      <c r="AB1911" s="2">
        <v>800.64508056640625</v>
      </c>
      <c r="AC1911" s="2">
        <v>772.90875244140625</v>
      </c>
      <c r="AD1911" s="2">
        <v>35.173751831054688</v>
      </c>
      <c r="AE1911" s="2">
        <v>37.496002197265625</v>
      </c>
      <c r="AF1911" s="2">
        <v>74.534576416015625</v>
      </c>
      <c r="AG1911" s="2">
        <v>79.455513000488281</v>
      </c>
      <c r="AH1911" s="2">
        <v>500.96139526367188</v>
      </c>
      <c r="AI1911" s="2">
        <v>2000.3292236328125</v>
      </c>
      <c r="AJ1911" s="2">
        <v>9.374323844909668</v>
      </c>
      <c r="AK1911" s="2">
        <v>99.964370727539063</v>
      </c>
      <c r="AL1911" s="2">
        <v>-7.9330148696899414</v>
      </c>
      <c r="AM1911" s="2">
        <v>-0.9235069751739502</v>
      </c>
      <c r="AN1911" s="2">
        <v>1</v>
      </c>
      <c r="AO1911" s="2">
        <v>-0.21956524252891541</v>
      </c>
      <c r="AP1911" s="2">
        <v>2.737391471862793</v>
      </c>
      <c r="AQ1911" s="2">
        <v>1</v>
      </c>
      <c r="AR1911" s="2">
        <v>0</v>
      </c>
      <c r="AS1911" s="2">
        <v>0.15999999642372131</v>
      </c>
      <c r="AT1911" s="2">
        <v>111115</v>
      </c>
      <c r="AU1911" s="3">
        <f t="shared" si="1884"/>
        <v>0.8349356587727863</v>
      </c>
      <c r="AV1911" s="3">
        <f t="shared" si="1885"/>
        <v>2.0144639853693965E-3</v>
      </c>
      <c r="AW1911" s="3">
        <f t="shared" si="1886"/>
        <v>307.26679840087888</v>
      </c>
      <c r="AX1911" s="3">
        <f t="shared" si="1887"/>
        <v>304.93558349609373</v>
      </c>
      <c r="AY1911" s="3">
        <f t="shared" si="1888"/>
        <v>320.05266862751523</v>
      </c>
      <c r="AZ1911" s="3">
        <f t="shared" si="1889"/>
        <v>2.3675844608812762</v>
      </c>
      <c r="BA1911" s="3">
        <f t="shared" si="1890"/>
        <v>5.3779187377684607</v>
      </c>
      <c r="BB1911" s="3">
        <f t="shared" si="1891"/>
        <v>53.798355340288303</v>
      </c>
      <c r="BC1911" s="3">
        <f t="shared" si="1892"/>
        <v>16.302353143022678</v>
      </c>
      <c r="BD1911" s="3">
        <f t="shared" si="1893"/>
        <v>32.951190948486328</v>
      </c>
      <c r="BE1911" s="3">
        <f t="shared" si="1894"/>
        <v>5.038268154900579</v>
      </c>
      <c r="BF1911" s="3">
        <f t="shared" si="1895"/>
        <v>0.11792833653151483</v>
      </c>
      <c r="BG1911" s="3">
        <f t="shared" si="1896"/>
        <v>3.7482642644480801</v>
      </c>
      <c r="BH1911" s="3">
        <f t="shared" si="1897"/>
        <v>1.2900038904524989</v>
      </c>
      <c r="BI1911" s="3">
        <f t="shared" si="1898"/>
        <v>7.4147804797453157E-2</v>
      </c>
      <c r="BJ1911" s="3">
        <f t="shared" si="1899"/>
        <v>46.460613339177982</v>
      </c>
      <c r="BK1911" s="3">
        <f t="shared" si="1900"/>
        <v>0.60132806972239261</v>
      </c>
      <c r="BL1911" s="3">
        <f t="shared" si="1901"/>
        <v>69.5663844178857</v>
      </c>
      <c r="BM1911" s="3">
        <f t="shared" si="1902"/>
        <v>762.64064659679173</v>
      </c>
      <c r="BN1911" s="3">
        <f t="shared" si="1903"/>
        <v>1.9703999939884191E-2</v>
      </c>
    </row>
    <row r="1912" spans="1:66">
      <c r="A1912" s="1" t="s">
        <v>2541</v>
      </c>
      <c r="B1912" t="s">
        <v>2215</v>
      </c>
      <c r="C1912">
        <v>20190724</v>
      </c>
      <c r="D1912" t="s">
        <v>339</v>
      </c>
      <c r="E1912" s="1" t="s">
        <v>340</v>
      </c>
      <c r="F1912" s="2" t="s">
        <v>2540</v>
      </c>
      <c r="G1912" s="1">
        <v>2000</v>
      </c>
      <c r="H1912">
        <v>1000</v>
      </c>
      <c r="I1912" s="7">
        <v>31.478263854980469</v>
      </c>
      <c r="J1912" s="7">
        <v>500.94140625</v>
      </c>
      <c r="K1912" s="2">
        <v>15</v>
      </c>
      <c r="L1912" s="2" t="s">
        <v>2556</v>
      </c>
      <c r="M1912" s="2">
        <v>3645.5</v>
      </c>
      <c r="N1912" s="2">
        <v>0</v>
      </c>
      <c r="O1912" s="3">
        <f t="shared" si="1876"/>
        <v>23.900135499989993</v>
      </c>
      <c r="P1912" s="3">
        <f t="shared" si="1877"/>
        <v>0.11692983095415301</v>
      </c>
      <c r="Q1912" s="3">
        <f t="shared" si="1878"/>
        <v>608.89678801550076</v>
      </c>
      <c r="R1912" s="3">
        <f t="shared" si="1879"/>
        <v>1.9419358685423764</v>
      </c>
      <c r="S1912" s="3">
        <f t="shared" si="1880"/>
        <v>1.6497838104218014</v>
      </c>
      <c r="T1912" s="3">
        <f t="shared" si="1881"/>
        <v>34.120315551757813</v>
      </c>
      <c r="U1912" s="2">
        <v>6</v>
      </c>
      <c r="V1912" s="3">
        <f t="shared" si="1882"/>
        <v>1.4200000166893005</v>
      </c>
      <c r="W1912" s="2">
        <v>1</v>
      </c>
      <c r="X1912" s="3">
        <f t="shared" si="1883"/>
        <v>2.8400000333786011</v>
      </c>
      <c r="Y1912" s="2">
        <v>31.780235290527344</v>
      </c>
      <c r="Z1912" s="2">
        <v>34.120315551757813</v>
      </c>
      <c r="AA1912" s="2">
        <v>31.478263854980469</v>
      </c>
      <c r="AB1912" s="2">
        <v>1000.0477294921875</v>
      </c>
      <c r="AC1912" s="2">
        <v>969.167236328125</v>
      </c>
      <c r="AD1912" s="2">
        <v>35.066043853759766</v>
      </c>
      <c r="AE1912" s="2">
        <v>37.305217742919922</v>
      </c>
      <c r="AF1912" s="2">
        <v>74.32879638671875</v>
      </c>
      <c r="AG1912" s="2">
        <v>79.075126647949219</v>
      </c>
      <c r="AH1912" s="2">
        <v>500.94140625</v>
      </c>
      <c r="AI1912" s="2">
        <v>2000.3067626953125</v>
      </c>
      <c r="AJ1912" s="2">
        <v>11.29585075378418</v>
      </c>
      <c r="AK1912" s="2">
        <v>99.964279174804688</v>
      </c>
      <c r="AL1912" s="2">
        <v>-10.752778053283691</v>
      </c>
      <c r="AM1912" s="2">
        <v>-0.90202641487121582</v>
      </c>
      <c r="AN1912" s="2">
        <v>0.66666668653488159</v>
      </c>
      <c r="AO1912" s="2">
        <v>-0.21956524252891541</v>
      </c>
      <c r="AP1912" s="2">
        <v>2.737391471862793</v>
      </c>
      <c r="AQ1912" s="2">
        <v>1</v>
      </c>
      <c r="AR1912" s="2">
        <v>0</v>
      </c>
      <c r="AS1912" s="2">
        <v>0.15999999642372131</v>
      </c>
      <c r="AT1912" s="2">
        <v>111115</v>
      </c>
      <c r="AU1912" s="3">
        <f t="shared" si="1884"/>
        <v>0.83490234374999983</v>
      </c>
      <c r="AV1912" s="3">
        <f t="shared" si="1885"/>
        <v>1.9419358685423764E-3</v>
      </c>
      <c r="AW1912" s="3">
        <f t="shared" si="1886"/>
        <v>307.27031555175779</v>
      </c>
      <c r="AX1912" s="3">
        <f t="shared" si="1887"/>
        <v>304.93023529052732</v>
      </c>
      <c r="AY1912" s="3">
        <f t="shared" si="1888"/>
        <v>320.04907487759556</v>
      </c>
      <c r="AZ1912" s="3">
        <f t="shared" si="1889"/>
        <v>2.4036657254793052</v>
      </c>
      <c r="BA1912" s="3">
        <f t="shared" si="1890"/>
        <v>5.3789730115519259</v>
      </c>
      <c r="BB1912" s="3">
        <f t="shared" si="1891"/>
        <v>53.808951116887151</v>
      </c>
      <c r="BC1912" s="3">
        <f t="shared" si="1892"/>
        <v>16.503733373967229</v>
      </c>
      <c r="BD1912" s="3">
        <f t="shared" si="1893"/>
        <v>32.950275421142578</v>
      </c>
      <c r="BE1912" s="3">
        <f t="shared" si="1894"/>
        <v>5.0380088908689595</v>
      </c>
      <c r="BF1912" s="3">
        <f t="shared" si="1895"/>
        <v>0.11230591831696503</v>
      </c>
      <c r="BG1912" s="3">
        <f t="shared" si="1896"/>
        <v>3.7291892011301244</v>
      </c>
      <c r="BH1912" s="3">
        <f t="shared" si="1897"/>
        <v>1.3088196897388351</v>
      </c>
      <c r="BI1912" s="3">
        <f t="shared" si="1898"/>
        <v>7.0592481800743442E-2</v>
      </c>
      <c r="BJ1912" s="3">
        <f t="shared" si="1899"/>
        <v>60.867928505823386</v>
      </c>
      <c r="BK1912" s="3">
        <f t="shared" si="1900"/>
        <v>0.62826802763413925</v>
      </c>
      <c r="BL1912" s="3">
        <f t="shared" si="1901"/>
        <v>69.13579925040618</v>
      </c>
      <c r="BM1912" s="3">
        <f t="shared" si="1902"/>
        <v>957.80625655848667</v>
      </c>
      <c r="BN1912" s="3">
        <f t="shared" si="1903"/>
        <v>1.7251453085323592E-2</v>
      </c>
    </row>
    <row r="1913" spans="1:66">
      <c r="A1913" s="1" t="s">
        <v>2541</v>
      </c>
      <c r="B1913" t="s">
        <v>2215</v>
      </c>
      <c r="C1913">
        <v>20190724</v>
      </c>
      <c r="D1913" t="s">
        <v>339</v>
      </c>
      <c r="E1913" s="1" t="s">
        <v>340</v>
      </c>
      <c r="F1913" s="2" t="s">
        <v>2540</v>
      </c>
      <c r="G1913" s="1">
        <v>2000</v>
      </c>
      <c r="H1913">
        <v>1400</v>
      </c>
      <c r="I1913">
        <v>31.477960586547852</v>
      </c>
      <c r="J1913">
        <v>500.967041015625</v>
      </c>
      <c r="K1913" s="2">
        <v>16</v>
      </c>
      <c r="L1913" s="2" t="s">
        <v>2557</v>
      </c>
      <c r="M1913" s="2">
        <v>3744</v>
      </c>
      <c r="N1913" s="2">
        <v>0</v>
      </c>
      <c r="O1913" s="3">
        <f t="shared" si="1876"/>
        <v>26.09272603360586</v>
      </c>
      <c r="P1913" s="3">
        <f t="shared" si="1877"/>
        <v>0.10914624023009963</v>
      </c>
      <c r="Q1913" s="3">
        <f t="shared" si="1878"/>
        <v>938.59225300830542</v>
      </c>
      <c r="R1913" s="3">
        <f t="shared" si="1879"/>
        <v>1.8410033924332214</v>
      </c>
      <c r="S1913" s="3">
        <f t="shared" si="1880"/>
        <v>1.6712683763716845</v>
      </c>
      <c r="T1913" s="3">
        <f t="shared" si="1881"/>
        <v>34.143096923828125</v>
      </c>
      <c r="U1913" s="2">
        <v>6</v>
      </c>
      <c r="V1913" s="3">
        <f t="shared" si="1882"/>
        <v>1.4200000166893005</v>
      </c>
      <c r="W1913" s="2">
        <v>1</v>
      </c>
      <c r="X1913" s="3">
        <f t="shared" si="1883"/>
        <v>2.8400000333786011</v>
      </c>
      <c r="Y1913" s="2">
        <v>31.782270431518555</v>
      </c>
      <c r="Z1913" s="2">
        <v>34.143096923828125</v>
      </c>
      <c r="AA1913" s="2">
        <v>31.477960586547852</v>
      </c>
      <c r="AB1913" s="2">
        <v>1400.0592041015625</v>
      </c>
      <c r="AC1913" s="2">
        <v>1365.796875</v>
      </c>
      <c r="AD1913" s="2">
        <v>35.034839630126953</v>
      </c>
      <c r="AE1913" s="2">
        <v>37.157848358154297</v>
      </c>
      <c r="AF1913" s="2">
        <v>74.255691528320313</v>
      </c>
      <c r="AG1913" s="2">
        <v>78.755363464355469</v>
      </c>
      <c r="AH1913" s="2">
        <v>500.967041015625</v>
      </c>
      <c r="AI1913" s="2">
        <v>1999.9276123046875</v>
      </c>
      <c r="AJ1913" s="2">
        <v>9.1271219253540039</v>
      </c>
      <c r="AK1913" s="2">
        <v>99.966438293457031</v>
      </c>
      <c r="AL1913" s="2">
        <v>-17.149017333984375</v>
      </c>
      <c r="AM1913" s="2">
        <v>-0.8836052417755127</v>
      </c>
      <c r="AN1913" s="2">
        <v>0.66666668653488159</v>
      </c>
      <c r="AO1913" s="2">
        <v>-0.21956524252891541</v>
      </c>
      <c r="AP1913" s="2">
        <v>2.737391471862793</v>
      </c>
      <c r="AQ1913" s="2">
        <v>1</v>
      </c>
      <c r="AR1913" s="2">
        <v>0</v>
      </c>
      <c r="AS1913" s="2">
        <v>0.15999999642372131</v>
      </c>
      <c r="AT1913" s="2">
        <v>111115</v>
      </c>
      <c r="AU1913" s="3">
        <f t="shared" si="1884"/>
        <v>0.83494506835937488</v>
      </c>
      <c r="AV1913" s="3">
        <f t="shared" si="1885"/>
        <v>1.8410033924332215E-3</v>
      </c>
      <c r="AW1913" s="3">
        <f t="shared" si="1886"/>
        <v>307.2930969238281</v>
      </c>
      <c r="AX1913" s="3">
        <f t="shared" si="1887"/>
        <v>304.93227043151853</v>
      </c>
      <c r="AY1913" s="3">
        <f t="shared" si="1888"/>
        <v>319.98841081645151</v>
      </c>
      <c r="AZ1913" s="3">
        <f t="shared" si="1889"/>
        <v>2.4519018221173554</v>
      </c>
      <c r="BA1913" s="3">
        <f t="shared" si="1890"/>
        <v>5.3858061313847498</v>
      </c>
      <c r="BB1913" s="3">
        <f t="shared" si="1891"/>
        <v>53.876143066880282</v>
      </c>
      <c r="BC1913" s="3">
        <f t="shared" si="1892"/>
        <v>16.718294708725985</v>
      </c>
      <c r="BD1913" s="3">
        <f t="shared" si="1893"/>
        <v>32.96268367767334</v>
      </c>
      <c r="BE1913" s="3">
        <f t="shared" si="1894"/>
        <v>5.0415237163783955</v>
      </c>
      <c r="BF1913" s="3">
        <f t="shared" si="1895"/>
        <v>0.10510679943905692</v>
      </c>
      <c r="BG1913" s="3">
        <f t="shared" si="1896"/>
        <v>3.7145377550130654</v>
      </c>
      <c r="BH1913" s="3">
        <f t="shared" si="1897"/>
        <v>1.3269859613653301</v>
      </c>
      <c r="BI1913" s="3">
        <f t="shared" si="1898"/>
        <v>6.6043106001856769E-2</v>
      </c>
      <c r="BJ1913" s="3">
        <f t="shared" si="1899"/>
        <v>93.827724543071568</v>
      </c>
      <c r="BK1913" s="3">
        <f t="shared" si="1900"/>
        <v>0.68721218373581749</v>
      </c>
      <c r="BL1913" s="3">
        <f t="shared" si="1901"/>
        <v>68.6924335417865</v>
      </c>
      <c r="BM1913" s="3">
        <f t="shared" si="1902"/>
        <v>1353.3936427002234</v>
      </c>
      <c r="BN1913" s="3">
        <f t="shared" si="1903"/>
        <v>1.3243544172495597E-2</v>
      </c>
    </row>
    <row r="1914" spans="1:66">
      <c r="A1914" s="1" t="s">
        <v>2541</v>
      </c>
      <c r="B1914" t="s">
        <v>2215</v>
      </c>
      <c r="C1914">
        <v>20190724</v>
      </c>
      <c r="D1914" t="s">
        <v>339</v>
      </c>
      <c r="E1914" s="1" t="s">
        <v>340</v>
      </c>
      <c r="F1914" s="2" t="s">
        <v>2540</v>
      </c>
      <c r="G1914" s="1">
        <v>2000</v>
      </c>
      <c r="H1914">
        <v>1800</v>
      </c>
      <c r="I1914">
        <v>31.480361938476563</v>
      </c>
      <c r="J1914">
        <v>500.98464965820313</v>
      </c>
      <c r="K1914" s="2">
        <v>17</v>
      </c>
      <c r="L1914" s="2" t="s">
        <v>2558</v>
      </c>
      <c r="M1914" s="2">
        <v>3861.5</v>
      </c>
      <c r="N1914" s="2">
        <v>0</v>
      </c>
      <c r="O1914" s="3">
        <f t="shared" si="1876"/>
        <v>26.753246516314817</v>
      </c>
      <c r="P1914" s="3">
        <f t="shared" si="1877"/>
        <v>9.6107568885446526E-2</v>
      </c>
      <c r="Q1914" s="3">
        <f t="shared" si="1878"/>
        <v>1262.7040181505322</v>
      </c>
      <c r="R1914" s="3">
        <f t="shared" si="1879"/>
        <v>1.6684596640604443</v>
      </c>
      <c r="S1914" s="3">
        <f t="shared" si="1880"/>
        <v>1.7125703347404446</v>
      </c>
      <c r="T1914" s="3">
        <f t="shared" si="1881"/>
        <v>34.208663940429688</v>
      </c>
      <c r="U1914" s="2">
        <v>6</v>
      </c>
      <c r="V1914" s="3">
        <f t="shared" si="1882"/>
        <v>1.4200000166893005</v>
      </c>
      <c r="W1914" s="2">
        <v>1</v>
      </c>
      <c r="X1914" s="3">
        <f t="shared" si="1883"/>
        <v>2.8400000333786011</v>
      </c>
      <c r="Y1914" s="2">
        <v>31.789640426635742</v>
      </c>
      <c r="Z1914" s="2">
        <v>34.208663940429688</v>
      </c>
      <c r="AA1914" s="2">
        <v>31.480361938476563</v>
      </c>
      <c r="AB1914" s="2">
        <v>1799.821533203125</v>
      </c>
      <c r="AC1914" s="2">
        <v>1764.25537109375</v>
      </c>
      <c r="AD1914" s="2">
        <v>35.016632080078125</v>
      </c>
      <c r="AE1914" s="2">
        <v>36.941032409667969</v>
      </c>
      <c r="AF1914" s="2">
        <v>74.187728881835938</v>
      </c>
      <c r="AG1914" s="2">
        <v>78.264846801757813</v>
      </c>
      <c r="AH1914" s="2">
        <v>500.98464965820313</v>
      </c>
      <c r="AI1914" s="2">
        <v>1999.6492919921875</v>
      </c>
      <c r="AJ1914" s="2">
        <v>10.345549583435059</v>
      </c>
      <c r="AK1914" s="2">
        <v>99.9686279296875</v>
      </c>
      <c r="AL1914" s="2">
        <v>-23.776458740234375</v>
      </c>
      <c r="AM1914" s="2">
        <v>-0.87237095832824707</v>
      </c>
      <c r="AN1914" s="2">
        <v>0.66666668653488159</v>
      </c>
      <c r="AO1914" s="2">
        <v>-0.21956524252891541</v>
      </c>
      <c r="AP1914" s="2">
        <v>2.737391471862793</v>
      </c>
      <c r="AQ1914" s="2">
        <v>1</v>
      </c>
      <c r="AR1914" s="2">
        <v>0</v>
      </c>
      <c r="AS1914" s="2">
        <v>0.15999999642372131</v>
      </c>
      <c r="AT1914" s="2">
        <v>111115</v>
      </c>
      <c r="AU1914" s="3">
        <f t="shared" si="1884"/>
        <v>0.83497441609700507</v>
      </c>
      <c r="AV1914" s="3">
        <f t="shared" si="1885"/>
        <v>1.6684596640604444E-3</v>
      </c>
      <c r="AW1914" s="3">
        <f t="shared" si="1886"/>
        <v>307.35866394042966</v>
      </c>
      <c r="AX1914" s="3">
        <f t="shared" si="1887"/>
        <v>304.93964042663572</v>
      </c>
      <c r="AY1914" s="3">
        <f t="shared" si="1888"/>
        <v>319.94387956744686</v>
      </c>
      <c r="AZ1914" s="3">
        <f t="shared" si="1889"/>
        <v>2.5316086137096012</v>
      </c>
      <c r="BA1914" s="3">
        <f t="shared" si="1890"/>
        <v>5.405514659041069</v>
      </c>
      <c r="BB1914" s="3">
        <f t="shared" si="1891"/>
        <v>54.072110130820377</v>
      </c>
      <c r="BC1914" s="3">
        <f t="shared" si="1892"/>
        <v>17.131077721152408</v>
      </c>
      <c r="BD1914" s="3">
        <f t="shared" si="1893"/>
        <v>32.999152183532715</v>
      </c>
      <c r="BE1914" s="3">
        <f t="shared" si="1894"/>
        <v>5.0518663232652932</v>
      </c>
      <c r="BF1914" s="3">
        <f t="shared" si="1895"/>
        <v>9.296168118366463E-2</v>
      </c>
      <c r="BG1914" s="3">
        <f t="shared" si="1896"/>
        <v>3.6929443243006244</v>
      </c>
      <c r="BH1914" s="3">
        <f t="shared" si="1897"/>
        <v>1.3589219989646688</v>
      </c>
      <c r="BI1914" s="3">
        <f t="shared" si="1898"/>
        <v>5.8375729957369053E-2</v>
      </c>
      <c r="BJ1914" s="3">
        <f t="shared" si="1899"/>
        <v>126.23078817581192</v>
      </c>
      <c r="BK1914" s="3">
        <f t="shared" si="1900"/>
        <v>0.71571499162715824</v>
      </c>
      <c r="BL1914" s="3">
        <f t="shared" si="1901"/>
        <v>67.894103431575104</v>
      </c>
      <c r="BM1914" s="3">
        <f t="shared" si="1902"/>
        <v>1751.5381589907422</v>
      </c>
      <c r="BN1914" s="3">
        <f t="shared" si="1903"/>
        <v>1.0370243301782987E-2</v>
      </c>
    </row>
    <row r="1915" spans="1:66">
      <c r="C1915"/>
    </row>
    <row r="1916" spans="1:66">
      <c r="A1916" s="1" t="s">
        <v>2560</v>
      </c>
      <c r="B1916" t="s">
        <v>2215</v>
      </c>
      <c r="C1916">
        <v>20190724</v>
      </c>
      <c r="D1916" t="s">
        <v>339</v>
      </c>
      <c r="E1916" s="1" t="s">
        <v>340</v>
      </c>
      <c r="F1916" s="2" t="s">
        <v>2559</v>
      </c>
      <c r="G1916" s="1">
        <v>2000</v>
      </c>
      <c r="H1916">
        <v>400</v>
      </c>
      <c r="I1916">
        <v>32.064647674560547</v>
      </c>
      <c r="J1916">
        <v>500.951416015625</v>
      </c>
      <c r="K1916" s="2">
        <v>19</v>
      </c>
      <c r="L1916" s="2" t="s">
        <v>2561</v>
      </c>
      <c r="M1916" s="2">
        <v>6841</v>
      </c>
      <c r="N1916" s="2">
        <v>0</v>
      </c>
      <c r="O1916" s="3">
        <f t="shared" ref="O1916:O1932" si="1904">(AB1916-AC1916*(1000-AD1916)/(1000-AE1916))*AU1916</f>
        <v>9.3939902642716202</v>
      </c>
      <c r="P1916" s="3">
        <f t="shared" ref="P1916:P1932" si="1905">IF(BF1916&lt;&gt;0,1/(1/BF1916-1/X1916),0)</f>
        <v>0.12922694919834407</v>
      </c>
      <c r="Q1916" s="3">
        <f t="shared" ref="Q1916:Q1932" si="1906">((BI1916-AV1916/2)*AC1916-O1916)/(BI1916+AV1916/2)</f>
        <v>259.06008092106123</v>
      </c>
      <c r="R1916" s="3">
        <f t="shared" ref="R1916:R1932" si="1907">AV1916*1000</f>
        <v>1.9765030259523693</v>
      </c>
      <c r="S1916" s="3">
        <f t="shared" ref="S1916:S1932" si="1908">(BA1916-BG1916)</f>
        <v>1.5264962183897675</v>
      </c>
      <c r="T1916" s="3">
        <f t="shared" ref="T1916:T1932" si="1909">(Z1916+AZ1916*N1916)</f>
        <v>33.735130310058594</v>
      </c>
      <c r="U1916" s="2">
        <v>6</v>
      </c>
      <c r="V1916" s="3">
        <f t="shared" ref="V1916:V1932" si="1910">(U1916*AO1916+AP1916)</f>
        <v>1.4200000166893005</v>
      </c>
      <c r="W1916" s="2">
        <v>1</v>
      </c>
      <c r="X1916" s="3">
        <f t="shared" ref="X1916:X1932" si="1911">V1916*(W1916+1)*(W1916+1)/(W1916*W1916+1)</f>
        <v>2.8400000333786011</v>
      </c>
      <c r="Y1916" s="2">
        <v>32.323825836181641</v>
      </c>
      <c r="Z1916" s="2">
        <v>33.735130310058594</v>
      </c>
      <c r="AA1916" s="2">
        <v>32.064647674560547</v>
      </c>
      <c r="AB1916" s="2">
        <v>400.29931640625</v>
      </c>
      <c r="AC1916" s="2">
        <v>388.12911987304688</v>
      </c>
      <c r="AD1916" s="2">
        <v>35.116077423095703</v>
      </c>
      <c r="AE1916" s="2">
        <v>37.394851684570313</v>
      </c>
      <c r="AF1916" s="2">
        <v>72.179039001464844</v>
      </c>
      <c r="AG1916" s="2">
        <v>76.862930297851563</v>
      </c>
      <c r="AH1916" s="2">
        <v>500.951416015625</v>
      </c>
      <c r="AI1916" s="2">
        <v>1999.619384765625</v>
      </c>
      <c r="AJ1916" s="2">
        <v>0.929099440574646</v>
      </c>
      <c r="AK1916" s="2">
        <v>99.962394714355469</v>
      </c>
      <c r="AL1916" s="2">
        <v>-3.151947021484375</v>
      </c>
      <c r="AM1916" s="2">
        <v>-0.87153172492980957</v>
      </c>
      <c r="AN1916" s="2">
        <v>1</v>
      </c>
      <c r="AO1916" s="2">
        <v>-0.21956524252891541</v>
      </c>
      <c r="AP1916" s="2">
        <v>2.737391471862793</v>
      </c>
      <c r="AQ1916" s="2">
        <v>1</v>
      </c>
      <c r="AR1916" s="2">
        <v>0</v>
      </c>
      <c r="AS1916" s="2">
        <v>0.15999999642372131</v>
      </c>
      <c r="AT1916" s="2">
        <v>111115</v>
      </c>
      <c r="AU1916" s="3">
        <f t="shared" ref="AU1916:AU1932" si="1912">AH1916*0.000001/(U1916*0.0001)</f>
        <v>0.83491902669270823</v>
      </c>
      <c r="AV1916" s="3">
        <f t="shared" ref="AV1916:AV1932" si="1913">(AE1916-AD1916)/(1000-AE1916)*AU1916</f>
        <v>1.9765030259523693E-3</v>
      </c>
      <c r="AW1916" s="3">
        <f t="shared" ref="AW1916:AW1932" si="1914">(Z1916+273.15)</f>
        <v>306.88513031005857</v>
      </c>
      <c r="AX1916" s="3">
        <f t="shared" ref="AX1916:AX1932" si="1915">(Y1916+273.15)</f>
        <v>305.47382583618162</v>
      </c>
      <c r="AY1916" s="3">
        <f t="shared" ref="AY1916:AY1932" si="1916">(AI1916*AQ1916+AJ1916*AR1916)*AS1916</f>
        <v>319.93909441130381</v>
      </c>
      <c r="AZ1916" s="3">
        <f t="shared" ref="AZ1916:AZ1932" si="1917">((AY1916+0.00000010773*(AX1916^4-AW1916^4))-AV1916*44100)/(V1916*51.4+0.00000043092*AW1916^3)</f>
        <v>2.5200495471185254</v>
      </c>
      <c r="BA1916" s="3">
        <f t="shared" ref="BA1916:BA1932" si="1918">0.61365*EXP(17.502*T1916/(240.97+T1916))</f>
        <v>5.2645751427675656</v>
      </c>
      <c r="BB1916" s="3">
        <f t="shared" ref="BB1916:BB1932" si="1919">BA1916*1000/AK1916</f>
        <v>52.665556460618959</v>
      </c>
      <c r="BC1916" s="3">
        <f t="shared" ref="BC1916:BC1932" si="1920">(BB1916-AE1916)</f>
        <v>15.270704776048646</v>
      </c>
      <c r="BD1916" s="3">
        <f t="shared" ref="BD1916:BD1932" si="1921">IF(N1916,Z1916,(Y1916+Z1916)/2)</f>
        <v>33.029478073120117</v>
      </c>
      <c r="BE1916" s="3">
        <f t="shared" ref="BE1916:BE1932" si="1922">0.61365*EXP(17.502*BD1916/(240.97+BD1916))</f>
        <v>5.0604809145731666</v>
      </c>
      <c r="BF1916" s="3">
        <f t="shared" ref="BF1916:BF1932" si="1923">IF(BC1916&lt;&gt;0,(1000-(BB1916+AE1916)/2)/BC1916*AV1916,0)</f>
        <v>0.12360272292763369</v>
      </c>
      <c r="BG1916" s="3">
        <f t="shared" ref="BG1916:BG1932" si="1924">AE1916*AK1916/1000</f>
        <v>3.7380789243777981</v>
      </c>
      <c r="BH1916" s="3">
        <f t="shared" ref="BH1916:BH1932" si="1925">(BE1916-BG1916)</f>
        <v>1.3224019901953685</v>
      </c>
      <c r="BI1916" s="3">
        <f t="shared" ref="BI1916:BI1932" si="1926">1/(1.6/P1916+1.37/X1916)</f>
        <v>7.7738054397931827E-2</v>
      </c>
      <c r="BJ1916" s="3">
        <f t="shared" ref="BJ1916:BJ1932" si="1927">Q1916*AK1916*0.001</f>
        <v>25.896266063763989</v>
      </c>
      <c r="BK1916" s="3">
        <f t="shared" ref="BK1916:BK1932" si="1928">Q1916/AC1916</f>
        <v>0.66745850196913126</v>
      </c>
      <c r="BL1916" s="3">
        <f t="shared" ref="BL1916:BL1932" si="1929">(1-AV1916*AK1916/BA1916/P1916)*100</f>
        <v>70.958588890832601</v>
      </c>
      <c r="BM1916" s="3">
        <f t="shared" ref="BM1916:BM1932" si="1930">(AC1916-O1916/(X1916/1.35))</f>
        <v>383.66366680694966</v>
      </c>
      <c r="BN1916" s="3">
        <f t="shared" ref="BN1916:BN1932" si="1931">O1916*BL1916/100/BM1916</f>
        <v>1.7374183454862902E-2</v>
      </c>
    </row>
    <row r="1917" spans="1:66">
      <c r="A1917" s="1" t="s">
        <v>2560</v>
      </c>
      <c r="B1917" t="s">
        <v>2215</v>
      </c>
      <c r="C1917">
        <v>20190724</v>
      </c>
      <c r="D1917" t="s">
        <v>339</v>
      </c>
      <c r="E1917" s="1" t="s">
        <v>340</v>
      </c>
      <c r="F1917" s="2" t="s">
        <v>2559</v>
      </c>
      <c r="G1917" s="1">
        <v>2000</v>
      </c>
      <c r="H1917">
        <v>325</v>
      </c>
      <c r="I1917">
        <v>32.064266204833984</v>
      </c>
      <c r="J1917">
        <v>501.00088500976563</v>
      </c>
      <c r="K1917" s="2">
        <v>20</v>
      </c>
      <c r="L1917" s="2" t="s">
        <v>2562</v>
      </c>
      <c r="M1917" s="2">
        <v>6930</v>
      </c>
      <c r="N1917" s="2">
        <v>0</v>
      </c>
      <c r="O1917" s="3">
        <f t="shared" si="1904"/>
        <v>7.048479121872087</v>
      </c>
      <c r="P1917" s="3">
        <f t="shared" si="1905"/>
        <v>0.12611478386207495</v>
      </c>
      <c r="Q1917" s="3">
        <f t="shared" si="1906"/>
        <v>216.15603931399826</v>
      </c>
      <c r="R1917" s="3">
        <f t="shared" si="1907"/>
        <v>1.9333541324816603</v>
      </c>
      <c r="S1917" s="3">
        <f t="shared" si="1908"/>
        <v>1.5285845676130916</v>
      </c>
      <c r="T1917" s="3">
        <f t="shared" si="1909"/>
        <v>33.703166961669922</v>
      </c>
      <c r="U1917" s="2">
        <v>6</v>
      </c>
      <c r="V1917" s="3">
        <f t="shared" si="1910"/>
        <v>1.4200000166893005</v>
      </c>
      <c r="W1917" s="2">
        <v>1</v>
      </c>
      <c r="X1917" s="3">
        <f t="shared" si="1911"/>
        <v>2.8400000333786011</v>
      </c>
      <c r="Y1917" s="2">
        <v>32.316879272460938</v>
      </c>
      <c r="Z1917" s="2">
        <v>33.703166961669922</v>
      </c>
      <c r="AA1917" s="2">
        <v>32.064266204833984</v>
      </c>
      <c r="AB1917" s="2">
        <v>324.9229736328125</v>
      </c>
      <c r="AC1917" s="2">
        <v>315.7506103515625</v>
      </c>
      <c r="AD1917" s="2">
        <v>35.050827026367188</v>
      </c>
      <c r="AE1917" s="2">
        <v>37.279899597167969</v>
      </c>
      <c r="AF1917" s="2">
        <v>72.073280334472656</v>
      </c>
      <c r="AG1917" s="2">
        <v>76.656814575195313</v>
      </c>
      <c r="AH1917" s="2">
        <v>501.00088500976563</v>
      </c>
      <c r="AI1917" s="2">
        <v>1999.748291015625</v>
      </c>
      <c r="AJ1917" s="2">
        <v>0.79652285575866699</v>
      </c>
      <c r="AK1917" s="2">
        <v>99.962539672851563</v>
      </c>
      <c r="AL1917" s="2">
        <v>-2.297210693359375</v>
      </c>
      <c r="AM1917" s="2">
        <v>-0.88893818855285645</v>
      </c>
      <c r="AN1917" s="2">
        <v>1</v>
      </c>
      <c r="AO1917" s="2">
        <v>-0.21956524252891541</v>
      </c>
      <c r="AP1917" s="2">
        <v>2.737391471862793</v>
      </c>
      <c r="AQ1917" s="2">
        <v>1</v>
      </c>
      <c r="AR1917" s="2">
        <v>0</v>
      </c>
      <c r="AS1917" s="2">
        <v>0.15999999642372131</v>
      </c>
      <c r="AT1917" s="2">
        <v>111115</v>
      </c>
      <c r="AU1917" s="3">
        <f t="shared" si="1912"/>
        <v>0.83500147501627586</v>
      </c>
      <c r="AV1917" s="3">
        <f t="shared" si="1913"/>
        <v>1.9333541324816604E-3</v>
      </c>
      <c r="AW1917" s="3">
        <f t="shared" si="1914"/>
        <v>306.8531669616699</v>
      </c>
      <c r="AX1917" s="3">
        <f t="shared" si="1915"/>
        <v>305.46687927246091</v>
      </c>
      <c r="AY1917" s="3">
        <f t="shared" si="1916"/>
        <v>319.95971941084281</v>
      </c>
      <c r="AZ1917" s="3">
        <f t="shared" si="1917"/>
        <v>2.5463373991317528</v>
      </c>
      <c r="BA1917" s="3">
        <f t="shared" si="1918"/>
        <v>5.2551780100949177</v>
      </c>
      <c r="BB1917" s="3">
        <f t="shared" si="1919"/>
        <v>52.571473546926612</v>
      </c>
      <c r="BC1917" s="3">
        <f t="shared" si="1920"/>
        <v>15.291573949758643</v>
      </c>
      <c r="BD1917" s="3">
        <f t="shared" si="1921"/>
        <v>33.01002311706543</v>
      </c>
      <c r="BE1917" s="3">
        <f t="shared" si="1922"/>
        <v>5.0549529308828332</v>
      </c>
      <c r="BF1917" s="3">
        <f t="shared" si="1923"/>
        <v>0.12075257110613923</v>
      </c>
      <c r="BG1917" s="3">
        <f t="shared" si="1924"/>
        <v>3.7265934424818261</v>
      </c>
      <c r="BH1917" s="3">
        <f t="shared" si="1925"/>
        <v>1.328359488401007</v>
      </c>
      <c r="BI1917" s="3">
        <f t="shared" si="1926"/>
        <v>7.5934471153376037E-2</v>
      </c>
      <c r="BJ1917" s="3">
        <f t="shared" si="1927"/>
        <v>21.607506655452013</v>
      </c>
      <c r="BK1917" s="3">
        <f t="shared" si="1928"/>
        <v>0.68457837365168095</v>
      </c>
      <c r="BL1917" s="3">
        <f t="shared" si="1929"/>
        <v>70.839480220692039</v>
      </c>
      <c r="BM1917" s="3">
        <f t="shared" si="1930"/>
        <v>312.40010094920615</v>
      </c>
      <c r="BN1917" s="3">
        <f t="shared" si="1931"/>
        <v>1.5983048527279529E-2</v>
      </c>
    </row>
    <row r="1918" spans="1:66">
      <c r="A1918" s="1" t="s">
        <v>2560</v>
      </c>
      <c r="B1918" t="s">
        <v>2215</v>
      </c>
      <c r="C1918">
        <v>20190724</v>
      </c>
      <c r="D1918" t="s">
        <v>339</v>
      </c>
      <c r="E1918" s="1" t="s">
        <v>340</v>
      </c>
      <c r="F1918" s="2" t="s">
        <v>2559</v>
      </c>
      <c r="G1918" s="1">
        <v>2000</v>
      </c>
      <c r="H1918">
        <v>250</v>
      </c>
      <c r="I1918">
        <v>32.063690185546875</v>
      </c>
      <c r="J1918">
        <v>501.00631713867188</v>
      </c>
      <c r="K1918" s="2">
        <v>21</v>
      </c>
      <c r="L1918" s="2" t="s">
        <v>2563</v>
      </c>
      <c r="M1918" s="2">
        <v>7020.5</v>
      </c>
      <c r="N1918" s="2">
        <v>0</v>
      </c>
      <c r="O1918" s="3">
        <f t="shared" si="1904"/>
        <v>4.9199493739061948</v>
      </c>
      <c r="P1918" s="3">
        <f t="shared" si="1905"/>
        <v>0.12737547449159725</v>
      </c>
      <c r="Q1918" s="3">
        <f t="shared" si="1906"/>
        <v>174.02924330037473</v>
      </c>
      <c r="R1918" s="3">
        <f t="shared" si="1907"/>
        <v>1.948247279333724</v>
      </c>
      <c r="S1918" s="3">
        <f t="shared" si="1908"/>
        <v>1.5258548544991393</v>
      </c>
      <c r="T1918" s="3">
        <f t="shared" si="1909"/>
        <v>33.677642822265625</v>
      </c>
      <c r="U1918" s="2">
        <v>6</v>
      </c>
      <c r="V1918" s="3">
        <f t="shared" si="1910"/>
        <v>1.4200000166893005</v>
      </c>
      <c r="W1918" s="2">
        <v>1</v>
      </c>
      <c r="X1918" s="3">
        <f t="shared" si="1911"/>
        <v>2.8400000333786011</v>
      </c>
      <c r="Y1918" s="2">
        <v>32.308170318603516</v>
      </c>
      <c r="Z1918" s="2">
        <v>33.677642822265625</v>
      </c>
      <c r="AA1918" s="2">
        <v>32.063690185546875</v>
      </c>
      <c r="AB1918" s="2">
        <v>249.96903991699219</v>
      </c>
      <c r="AC1918" s="2">
        <v>243.50880432128906</v>
      </c>
      <c r="AD1918" s="2">
        <v>34.986038208007813</v>
      </c>
      <c r="AE1918" s="2">
        <v>37.232368469238281</v>
      </c>
      <c r="AF1918" s="2">
        <v>71.975212097167969</v>
      </c>
      <c r="AG1918" s="2">
        <v>76.596488952636719</v>
      </c>
      <c r="AH1918" s="2">
        <v>501.00631713867188</v>
      </c>
      <c r="AI1918" s="2">
        <v>2000.0634765625</v>
      </c>
      <c r="AJ1918" s="2">
        <v>0.55888015031814575</v>
      </c>
      <c r="AK1918" s="2">
        <v>99.962203979492188</v>
      </c>
      <c r="AL1918" s="2">
        <v>-1.569000244140625</v>
      </c>
      <c r="AM1918" s="2">
        <v>-0.86641621589660645</v>
      </c>
      <c r="AN1918" s="2">
        <v>1</v>
      </c>
      <c r="AO1918" s="2">
        <v>-0.21956524252891541</v>
      </c>
      <c r="AP1918" s="2">
        <v>2.737391471862793</v>
      </c>
      <c r="AQ1918" s="2">
        <v>1</v>
      </c>
      <c r="AR1918" s="2">
        <v>0</v>
      </c>
      <c r="AS1918" s="2">
        <v>0.15999999642372131</v>
      </c>
      <c r="AT1918" s="2">
        <v>111115</v>
      </c>
      <c r="AU1918" s="3">
        <f t="shared" si="1912"/>
        <v>0.83501052856445313</v>
      </c>
      <c r="AV1918" s="3">
        <f t="shared" si="1913"/>
        <v>1.9482472793337241E-3</v>
      </c>
      <c r="AW1918" s="3">
        <f t="shared" si="1914"/>
        <v>306.8276428222656</v>
      </c>
      <c r="AX1918" s="3">
        <f t="shared" si="1915"/>
        <v>305.45817031860349</v>
      </c>
      <c r="AY1918" s="3">
        <f t="shared" si="1916"/>
        <v>320.01014909721562</v>
      </c>
      <c r="AZ1918" s="3">
        <f t="shared" si="1917"/>
        <v>2.5417999227562058</v>
      </c>
      <c r="BA1918" s="3">
        <f t="shared" si="1918"/>
        <v>5.2476844660607496</v>
      </c>
      <c r="BB1918" s="3">
        <f t="shared" si="1919"/>
        <v>52.496686318934522</v>
      </c>
      <c r="BC1918" s="3">
        <f t="shared" si="1920"/>
        <v>15.264317849696241</v>
      </c>
      <c r="BD1918" s="3">
        <f t="shared" si="1921"/>
        <v>32.99290657043457</v>
      </c>
      <c r="BE1918" s="3">
        <f t="shared" si="1922"/>
        <v>5.0500937346718979</v>
      </c>
      <c r="BF1918" s="3">
        <f t="shared" si="1923"/>
        <v>0.12190784443974563</v>
      </c>
      <c r="BG1918" s="3">
        <f t="shared" si="1924"/>
        <v>3.7218296115616103</v>
      </c>
      <c r="BH1918" s="3">
        <f t="shared" si="1925"/>
        <v>1.3282641231102876</v>
      </c>
      <c r="BI1918" s="3">
        <f t="shared" si="1926"/>
        <v>7.6665467920147098E-2</v>
      </c>
      <c r="BJ1918" s="3">
        <f t="shared" si="1927"/>
        <v>17.396346717188731</v>
      </c>
      <c r="BK1918" s="3">
        <f t="shared" si="1928"/>
        <v>0.71467331041861637</v>
      </c>
      <c r="BL1918" s="3">
        <f t="shared" si="1929"/>
        <v>70.864238544282415</v>
      </c>
      <c r="BM1918" s="3">
        <f t="shared" si="1930"/>
        <v>241.17009601963042</v>
      </c>
      <c r="BN1918" s="3">
        <f t="shared" si="1931"/>
        <v>1.4456538012486536E-2</v>
      </c>
    </row>
    <row r="1919" spans="1:66">
      <c r="A1919" s="1" t="s">
        <v>2560</v>
      </c>
      <c r="B1919" t="s">
        <v>2215</v>
      </c>
      <c r="C1919">
        <v>20190724</v>
      </c>
      <c r="D1919" t="s">
        <v>339</v>
      </c>
      <c r="E1919" s="1" t="s">
        <v>340</v>
      </c>
      <c r="F1919" s="2" t="s">
        <v>2559</v>
      </c>
      <c r="G1919" s="1">
        <v>2000</v>
      </c>
      <c r="H1919">
        <v>175</v>
      </c>
      <c r="I1919">
        <v>32.063610076904297</v>
      </c>
      <c r="J1919">
        <v>500.973876953125</v>
      </c>
      <c r="K1919" s="2">
        <v>22</v>
      </c>
      <c r="L1919" s="2" t="s">
        <v>2564</v>
      </c>
      <c r="M1919" s="2">
        <v>7109</v>
      </c>
      <c r="N1919" s="2">
        <v>0</v>
      </c>
      <c r="O1919" s="3">
        <f t="shared" si="1904"/>
        <v>2.4384511590771925</v>
      </c>
      <c r="P1919" s="3">
        <f t="shared" si="1905"/>
        <v>0.12810628859530343</v>
      </c>
      <c r="Q1919" s="3">
        <f t="shared" si="1906"/>
        <v>135.96398017913236</v>
      </c>
      <c r="R1919" s="3">
        <f t="shared" si="1907"/>
        <v>1.9645584877081881</v>
      </c>
      <c r="S1919" s="3">
        <f t="shared" si="1908"/>
        <v>1.530312031228557</v>
      </c>
      <c r="T1919" s="3">
        <f t="shared" si="1909"/>
        <v>33.675765991210938</v>
      </c>
      <c r="U1919" s="2">
        <v>6</v>
      </c>
      <c r="V1919" s="3">
        <f t="shared" si="1910"/>
        <v>1.4200000166893005</v>
      </c>
      <c r="W1919" s="2">
        <v>1</v>
      </c>
      <c r="X1919" s="3">
        <f t="shared" si="1911"/>
        <v>2.8400000333786011</v>
      </c>
      <c r="Y1919" s="2">
        <v>32.303924560546875</v>
      </c>
      <c r="Z1919" s="2">
        <v>33.675765991210938</v>
      </c>
      <c r="AA1919" s="2">
        <v>32.063610076904297</v>
      </c>
      <c r="AB1919" s="2">
        <v>174.83755493164063</v>
      </c>
      <c r="AC1919" s="2">
        <v>171.5135498046875</v>
      </c>
      <c r="AD1919" s="2">
        <v>34.915973663330078</v>
      </c>
      <c r="AE1919" s="2">
        <v>37.181377410888672</v>
      </c>
      <c r="AF1919" s="2">
        <v>71.850021362304688</v>
      </c>
      <c r="AG1919" s="2">
        <v>76.511764526367188</v>
      </c>
      <c r="AH1919" s="2">
        <v>500.973876953125</v>
      </c>
      <c r="AI1919" s="2">
        <v>2000.1693115234375</v>
      </c>
      <c r="AJ1919" s="2">
        <v>0.7129216194152832</v>
      </c>
      <c r="AK1919" s="2">
        <v>99.964607238769531</v>
      </c>
      <c r="AL1919" s="2">
        <v>-0.8641510009765625</v>
      </c>
      <c r="AM1919" s="2">
        <v>-0.88369297981262207</v>
      </c>
      <c r="AN1919" s="2">
        <v>0.66666668653488159</v>
      </c>
      <c r="AO1919" s="2">
        <v>-0.21956524252891541</v>
      </c>
      <c r="AP1919" s="2">
        <v>2.737391471862793</v>
      </c>
      <c r="AQ1919" s="2">
        <v>1</v>
      </c>
      <c r="AR1919" s="2">
        <v>0</v>
      </c>
      <c r="AS1919" s="2">
        <v>0.15999999642372131</v>
      </c>
      <c r="AT1919" s="2">
        <v>111115</v>
      </c>
      <c r="AU1919" s="3">
        <f t="shared" si="1912"/>
        <v>0.83495646158854153</v>
      </c>
      <c r="AV1919" s="3">
        <f t="shared" si="1913"/>
        <v>1.964558487708188E-3</v>
      </c>
      <c r="AW1919" s="3">
        <f t="shared" si="1914"/>
        <v>306.82576599121091</v>
      </c>
      <c r="AX1919" s="3">
        <f t="shared" si="1915"/>
        <v>305.45392456054685</v>
      </c>
      <c r="AY1919" s="3">
        <f t="shared" si="1916"/>
        <v>320.02708269058712</v>
      </c>
      <c r="AZ1919" s="3">
        <f t="shared" si="1917"/>
        <v>2.5332485095227826</v>
      </c>
      <c r="BA1919" s="3">
        <f t="shared" si="1918"/>
        <v>5.2471338207045006</v>
      </c>
      <c r="BB1919" s="3">
        <f t="shared" si="1919"/>
        <v>52.489915837627493</v>
      </c>
      <c r="BC1919" s="3">
        <f t="shared" si="1920"/>
        <v>15.308538426738821</v>
      </c>
      <c r="BD1919" s="3">
        <f t="shared" si="1921"/>
        <v>32.989845275878906</v>
      </c>
      <c r="BE1919" s="3">
        <f t="shared" si="1922"/>
        <v>5.0492250959505407</v>
      </c>
      <c r="BF1919" s="3">
        <f t="shared" si="1923"/>
        <v>0.12257709947692</v>
      </c>
      <c r="BG1919" s="3">
        <f t="shared" si="1924"/>
        <v>3.7168217894759437</v>
      </c>
      <c r="BH1919" s="3">
        <f t="shared" si="1925"/>
        <v>1.332403306474597</v>
      </c>
      <c r="BI1919" s="3">
        <f t="shared" si="1926"/>
        <v>7.7088976986146238E-2</v>
      </c>
      <c r="BJ1919" s="3">
        <f t="shared" si="1927"/>
        <v>13.591585877226814</v>
      </c>
      <c r="BK1919" s="3">
        <f t="shared" si="1928"/>
        <v>0.79273025562098443</v>
      </c>
      <c r="BL1919" s="3">
        <f t="shared" si="1929"/>
        <v>70.784142527488697</v>
      </c>
      <c r="BM1919" s="3">
        <f t="shared" si="1930"/>
        <v>170.35442690818599</v>
      </c>
      <c r="BN1919" s="3">
        <f t="shared" si="1931"/>
        <v>1.0132033403714614E-2</v>
      </c>
    </row>
    <row r="1920" spans="1:66">
      <c r="A1920" s="1" t="s">
        <v>2560</v>
      </c>
      <c r="B1920" t="s">
        <v>2215</v>
      </c>
      <c r="C1920">
        <v>20190724</v>
      </c>
      <c r="D1920" t="s">
        <v>339</v>
      </c>
      <c r="E1920" s="1" t="s">
        <v>340</v>
      </c>
      <c r="F1920" s="2" t="s">
        <v>2559</v>
      </c>
      <c r="G1920" s="1">
        <v>2000</v>
      </c>
      <c r="H1920">
        <v>100</v>
      </c>
      <c r="I1920">
        <v>32.063629150390625</v>
      </c>
      <c r="J1920">
        <v>500.96316528320313</v>
      </c>
      <c r="K1920" s="2">
        <v>23</v>
      </c>
      <c r="L1920" s="2" t="s">
        <v>2565</v>
      </c>
      <c r="M1920" s="2">
        <v>7198</v>
      </c>
      <c r="N1920" s="2">
        <v>0</v>
      </c>
      <c r="O1920" s="3">
        <f t="shared" si="1904"/>
        <v>0.37200308923295283</v>
      </c>
      <c r="P1920" s="3">
        <f t="shared" si="1905"/>
        <v>0.13233390251799781</v>
      </c>
      <c r="Q1920" s="3">
        <f t="shared" si="1906"/>
        <v>92.825940029319199</v>
      </c>
      <c r="R1920" s="3">
        <f t="shared" si="1907"/>
        <v>2.0214417992238087</v>
      </c>
      <c r="S1920" s="3">
        <f t="shared" si="1908"/>
        <v>1.5265488620915999</v>
      </c>
      <c r="T1920" s="3">
        <f t="shared" si="1909"/>
        <v>33.656032562255859</v>
      </c>
      <c r="U1920" s="2">
        <v>6</v>
      </c>
      <c r="V1920" s="3">
        <f t="shared" si="1910"/>
        <v>1.4200000166893005</v>
      </c>
      <c r="W1920" s="2">
        <v>1</v>
      </c>
      <c r="X1920" s="3">
        <f t="shared" si="1911"/>
        <v>2.8400000333786011</v>
      </c>
      <c r="Y1920" s="2">
        <v>32.296958923339844</v>
      </c>
      <c r="Z1920" s="2">
        <v>33.656032562255859</v>
      </c>
      <c r="AA1920" s="2">
        <v>32.063629150390625</v>
      </c>
      <c r="AB1920" s="2">
        <v>100.64048004150391</v>
      </c>
      <c r="AC1920" s="2">
        <v>99.95294189453125</v>
      </c>
      <c r="AD1920" s="2">
        <v>34.830104827880859</v>
      </c>
      <c r="AE1920" s="2">
        <v>37.161201477050781</v>
      </c>
      <c r="AF1920" s="2">
        <v>71.701400756835938</v>
      </c>
      <c r="AG1920" s="2">
        <v>76.500205993652344</v>
      </c>
      <c r="AH1920" s="2">
        <v>500.96316528320313</v>
      </c>
      <c r="AI1920" s="2">
        <v>2000.5347900390625</v>
      </c>
      <c r="AJ1920" s="2">
        <v>0.52306532859802246</v>
      </c>
      <c r="AK1920" s="2">
        <v>99.964431762695313</v>
      </c>
      <c r="AL1920" s="2">
        <v>-0.39162445068359375</v>
      </c>
      <c r="AM1920" s="2">
        <v>-0.8867485523223877</v>
      </c>
      <c r="AN1920" s="2">
        <v>0.66666668653488159</v>
      </c>
      <c r="AO1920" s="2">
        <v>-0.21956524252891541</v>
      </c>
      <c r="AP1920" s="2">
        <v>2.737391471862793</v>
      </c>
      <c r="AQ1920" s="2">
        <v>1</v>
      </c>
      <c r="AR1920" s="2">
        <v>0</v>
      </c>
      <c r="AS1920" s="2">
        <v>0.15999999642372131</v>
      </c>
      <c r="AT1920" s="2">
        <v>111115</v>
      </c>
      <c r="AU1920" s="3">
        <f t="shared" si="1912"/>
        <v>0.83493860880533843</v>
      </c>
      <c r="AV1920" s="3">
        <f t="shared" si="1913"/>
        <v>2.0214417992238088E-3</v>
      </c>
      <c r="AW1920" s="3">
        <f t="shared" si="1914"/>
        <v>306.80603256225584</v>
      </c>
      <c r="AX1920" s="3">
        <f t="shared" si="1915"/>
        <v>305.44695892333982</v>
      </c>
      <c r="AY1920" s="3">
        <f t="shared" si="1916"/>
        <v>320.08555925178007</v>
      </c>
      <c r="AZ1920" s="3">
        <f t="shared" si="1917"/>
        <v>2.5065148287878536</v>
      </c>
      <c r="BA1920" s="3">
        <f t="shared" si="1918"/>
        <v>5.2413472513640151</v>
      </c>
      <c r="BB1920" s="3">
        <f t="shared" si="1919"/>
        <v>52.432121695108556</v>
      </c>
      <c r="BC1920" s="3">
        <f t="shared" si="1920"/>
        <v>15.270920218057775</v>
      </c>
      <c r="BD1920" s="3">
        <f t="shared" si="1921"/>
        <v>32.976495742797852</v>
      </c>
      <c r="BE1920" s="3">
        <f t="shared" si="1922"/>
        <v>5.045438700979199</v>
      </c>
      <c r="BF1920" s="3">
        <f t="shared" si="1923"/>
        <v>0.12644214804715959</v>
      </c>
      <c r="BG1920" s="3">
        <f t="shared" si="1924"/>
        <v>3.7147983892724152</v>
      </c>
      <c r="BH1920" s="3">
        <f t="shared" si="1925"/>
        <v>1.3306403117067838</v>
      </c>
      <c r="BI1920" s="3">
        <f t="shared" si="1926"/>
        <v>7.9535370541163525E-2</v>
      </c>
      <c r="BJ1920" s="3">
        <f t="shared" si="1927"/>
        <v>9.2792923478689264</v>
      </c>
      <c r="BK1920" s="3">
        <f t="shared" si="1928"/>
        <v>0.92869642723740586</v>
      </c>
      <c r="BL1920" s="3">
        <f t="shared" si="1929"/>
        <v>70.866498168898758</v>
      </c>
      <c r="BM1920" s="3">
        <f t="shared" si="1930"/>
        <v>99.776109442220658</v>
      </c>
      <c r="BN1920" s="3">
        <f t="shared" si="1931"/>
        <v>2.6421711960234353E-3</v>
      </c>
    </row>
    <row r="1921" spans="1:66">
      <c r="A1921" s="1" t="s">
        <v>2560</v>
      </c>
      <c r="B1921" t="s">
        <v>2215</v>
      </c>
      <c r="C1921">
        <v>20190724</v>
      </c>
      <c r="D1921" t="s">
        <v>339</v>
      </c>
      <c r="E1921" s="1" t="s">
        <v>340</v>
      </c>
      <c r="F1921" s="2" t="s">
        <v>2559</v>
      </c>
      <c r="G1921" s="1">
        <v>2000</v>
      </c>
      <c r="H1921">
        <v>66</v>
      </c>
      <c r="I1921">
        <v>32.065299987792969</v>
      </c>
      <c r="J1921">
        <v>500.9189453125</v>
      </c>
      <c r="K1921" s="2">
        <v>24</v>
      </c>
      <c r="L1921" s="2" t="s">
        <v>2566</v>
      </c>
      <c r="M1921" s="2">
        <v>7288.5</v>
      </c>
      <c r="N1921" s="2">
        <v>0</v>
      </c>
      <c r="O1921" s="3">
        <f t="shared" si="1904"/>
        <v>-0.8580076375570429</v>
      </c>
      <c r="P1921" s="3">
        <f t="shared" si="1905"/>
        <v>0.1364587592618812</v>
      </c>
      <c r="Q1921" s="3">
        <f t="shared" si="1906"/>
        <v>75.671333219845025</v>
      </c>
      <c r="R1921" s="3">
        <f t="shared" si="1907"/>
        <v>2.0753113721486125</v>
      </c>
      <c r="S1921" s="3">
        <f t="shared" si="1908"/>
        <v>1.5220601457960035</v>
      </c>
      <c r="T1921" s="3">
        <f t="shared" si="1909"/>
        <v>33.634773254394531</v>
      </c>
      <c r="U1921" s="2">
        <v>6</v>
      </c>
      <c r="V1921" s="3">
        <f t="shared" si="1910"/>
        <v>1.4200000166893005</v>
      </c>
      <c r="W1921" s="2">
        <v>1</v>
      </c>
      <c r="X1921" s="3">
        <f t="shared" si="1911"/>
        <v>2.8400000333786011</v>
      </c>
      <c r="Y1921" s="2">
        <v>32.291725158691406</v>
      </c>
      <c r="Z1921" s="2">
        <v>33.634773254394531</v>
      </c>
      <c r="AA1921" s="2">
        <v>32.065299987792969</v>
      </c>
      <c r="AB1921" s="2">
        <v>66.143310546875</v>
      </c>
      <c r="AC1921" s="2">
        <v>67.004470825195313</v>
      </c>
      <c r="AD1921" s="2">
        <v>34.749595642089844</v>
      </c>
      <c r="AE1921" s="2">
        <v>37.143070220947266</v>
      </c>
      <c r="AF1921" s="2">
        <v>71.5582275390625</v>
      </c>
      <c r="AG1921" s="2">
        <v>76.486991882324219</v>
      </c>
      <c r="AH1921" s="2">
        <v>500.9189453125</v>
      </c>
      <c r="AI1921" s="2">
        <v>2000.6741943359375</v>
      </c>
      <c r="AJ1921" s="2">
        <v>0.44663321971893311</v>
      </c>
      <c r="AK1921" s="2">
        <v>99.966407775878906</v>
      </c>
      <c r="AL1921" s="2">
        <v>-0.19394683837890625</v>
      </c>
      <c r="AM1921" s="2">
        <v>-0.88103795051574707</v>
      </c>
      <c r="AN1921" s="2">
        <v>0.66666668653488159</v>
      </c>
      <c r="AO1921" s="2">
        <v>-0.21956524252891541</v>
      </c>
      <c r="AP1921" s="2">
        <v>2.737391471862793</v>
      </c>
      <c r="AQ1921" s="2">
        <v>1</v>
      </c>
      <c r="AR1921" s="2">
        <v>0</v>
      </c>
      <c r="AS1921" s="2">
        <v>0.15999999642372131</v>
      </c>
      <c r="AT1921" s="2">
        <v>111115</v>
      </c>
      <c r="AU1921" s="3">
        <f t="shared" si="1912"/>
        <v>0.83486490885416653</v>
      </c>
      <c r="AV1921" s="3">
        <f t="shared" si="1913"/>
        <v>2.0753113721486125E-3</v>
      </c>
      <c r="AW1921" s="3">
        <f t="shared" si="1914"/>
        <v>306.78477325439451</v>
      </c>
      <c r="AX1921" s="3">
        <f t="shared" si="1915"/>
        <v>305.44172515869138</v>
      </c>
      <c r="AY1921" s="3">
        <f t="shared" si="1916"/>
        <v>320.10786393878152</v>
      </c>
      <c r="AZ1921" s="3">
        <f t="shared" si="1917"/>
        <v>2.4813880214007722</v>
      </c>
      <c r="BA1921" s="3">
        <f t="shared" si="1918"/>
        <v>5.2351194495513225</v>
      </c>
      <c r="BB1921" s="3">
        <f t="shared" si="1919"/>
        <v>52.368786335588574</v>
      </c>
      <c r="BC1921" s="3">
        <f t="shared" si="1920"/>
        <v>15.225716114641308</v>
      </c>
      <c r="BD1921" s="3">
        <f t="shared" si="1921"/>
        <v>32.963249206542969</v>
      </c>
      <c r="BE1921" s="3">
        <f t="shared" si="1922"/>
        <v>5.041683961771442</v>
      </c>
      <c r="BF1921" s="3">
        <f t="shared" si="1923"/>
        <v>0.13020266963439034</v>
      </c>
      <c r="BG1921" s="3">
        <f t="shared" si="1924"/>
        <v>3.713059303755319</v>
      </c>
      <c r="BH1921" s="3">
        <f t="shared" si="1925"/>
        <v>1.328624658016123</v>
      </c>
      <c r="BI1921" s="3">
        <f t="shared" si="1926"/>
        <v>8.1916528253957205E-2</v>
      </c>
      <c r="BJ1921" s="3">
        <f t="shared" si="1927"/>
        <v>7.5645913535994396</v>
      </c>
      <c r="BK1921" s="3">
        <f t="shared" si="1928"/>
        <v>1.1293475239474731</v>
      </c>
      <c r="BL1921" s="3">
        <f t="shared" si="1929"/>
        <v>70.959148997624624</v>
      </c>
      <c r="BM1921" s="3">
        <f t="shared" si="1930"/>
        <v>67.412326563606712</v>
      </c>
      <c r="BN1921" s="3">
        <f t="shared" si="1931"/>
        <v>-9.0315072773914234E-3</v>
      </c>
    </row>
    <row r="1922" spans="1:66">
      <c r="A1922" s="1" t="s">
        <v>2560</v>
      </c>
      <c r="B1922" t="s">
        <v>2215</v>
      </c>
      <c r="C1922">
        <v>20190724</v>
      </c>
      <c r="D1922" t="s">
        <v>339</v>
      </c>
      <c r="E1922" s="1" t="s">
        <v>340</v>
      </c>
      <c r="F1922" s="2" t="s">
        <v>2559</v>
      </c>
      <c r="G1922" s="1">
        <v>2000</v>
      </c>
      <c r="H1922">
        <v>33</v>
      </c>
      <c r="I1922">
        <v>32.064582824707031</v>
      </c>
      <c r="J1922">
        <v>500.95248413085938</v>
      </c>
      <c r="K1922" s="2">
        <v>25</v>
      </c>
      <c r="L1922" s="2" t="s">
        <v>2567</v>
      </c>
      <c r="M1922" s="2">
        <v>7377</v>
      </c>
      <c r="N1922" s="2">
        <v>0</v>
      </c>
      <c r="O1922" s="3">
        <f t="shared" si="1904"/>
        <v>-1.483470099641321</v>
      </c>
      <c r="P1922" s="3">
        <f t="shared" si="1905"/>
        <v>0.14254324919775882</v>
      </c>
      <c r="Q1922" s="3">
        <f t="shared" si="1906"/>
        <v>63.034795668803021</v>
      </c>
      <c r="R1922" s="3">
        <f t="shared" si="1907"/>
        <v>2.14191529844675</v>
      </c>
      <c r="S1922" s="3">
        <f t="shared" si="1908"/>
        <v>1.5070356142624601</v>
      </c>
      <c r="T1922" s="3">
        <f t="shared" si="1909"/>
        <v>33.587112426757813</v>
      </c>
      <c r="U1922" s="2">
        <v>6</v>
      </c>
      <c r="V1922" s="3">
        <f t="shared" si="1910"/>
        <v>1.4200000166893005</v>
      </c>
      <c r="W1922" s="2">
        <v>1</v>
      </c>
      <c r="X1922" s="3">
        <f t="shared" si="1911"/>
        <v>2.8400000333786011</v>
      </c>
      <c r="Y1922" s="2">
        <v>32.287654876708984</v>
      </c>
      <c r="Z1922" s="2">
        <v>33.587112426757813</v>
      </c>
      <c r="AA1922" s="2">
        <v>32.064582824707031</v>
      </c>
      <c r="AB1922" s="2">
        <v>45.391834259033203</v>
      </c>
      <c r="AC1922" s="2">
        <v>47.047916412353516</v>
      </c>
      <c r="AD1922" s="2">
        <v>34.683689117431641</v>
      </c>
      <c r="AE1922" s="2">
        <v>37.153785705566406</v>
      </c>
      <c r="AF1922" s="2">
        <v>71.439208984375</v>
      </c>
      <c r="AG1922" s="2">
        <v>76.526954650878906</v>
      </c>
      <c r="AH1922" s="2">
        <v>500.95248413085938</v>
      </c>
      <c r="AI1922" s="2">
        <v>2000.991943359375</v>
      </c>
      <c r="AJ1922" s="2">
        <v>0.39767572283744812</v>
      </c>
      <c r="AK1922" s="2">
        <v>99.966804504394531</v>
      </c>
      <c r="AL1922" s="2">
        <v>-7.6213836669921875E-2</v>
      </c>
      <c r="AM1922" s="2">
        <v>-0.88355183601379395</v>
      </c>
      <c r="AN1922" s="2">
        <v>0.66666668653488159</v>
      </c>
      <c r="AO1922" s="2">
        <v>-0.21956524252891541</v>
      </c>
      <c r="AP1922" s="2">
        <v>2.737391471862793</v>
      </c>
      <c r="AQ1922" s="2">
        <v>1</v>
      </c>
      <c r="AR1922" s="2">
        <v>0</v>
      </c>
      <c r="AS1922" s="2">
        <v>0.15999999642372131</v>
      </c>
      <c r="AT1922" s="2">
        <v>111135</v>
      </c>
      <c r="AU1922" s="3">
        <f t="shared" si="1912"/>
        <v>0.83492080688476555</v>
      </c>
      <c r="AV1922" s="3">
        <f t="shared" si="1913"/>
        <v>2.1419152984467498E-3</v>
      </c>
      <c r="AW1922" s="3">
        <f t="shared" si="1914"/>
        <v>306.73711242675779</v>
      </c>
      <c r="AX1922" s="3">
        <f t="shared" si="1915"/>
        <v>305.43765487670896</v>
      </c>
      <c r="AY1922" s="3">
        <f t="shared" si="1916"/>
        <v>320.15870378139516</v>
      </c>
      <c r="AZ1922" s="3">
        <f t="shared" si="1917"/>
        <v>2.4541227787262083</v>
      </c>
      <c r="BA1922" s="3">
        <f t="shared" si="1918"/>
        <v>5.2211808464889851</v>
      </c>
      <c r="BB1922" s="3">
        <f t="shared" si="1919"/>
        <v>52.229146188817737</v>
      </c>
      <c r="BC1922" s="3">
        <f t="shared" si="1920"/>
        <v>15.07536048325133</v>
      </c>
      <c r="BD1922" s="3">
        <f t="shared" si="1921"/>
        <v>32.937383651733398</v>
      </c>
      <c r="BE1922" s="3">
        <f t="shared" si="1922"/>
        <v>5.0343593616290265</v>
      </c>
      <c r="BF1922" s="3">
        <f t="shared" si="1923"/>
        <v>0.13573074860118645</v>
      </c>
      <c r="BG1922" s="3">
        <f t="shared" si="1924"/>
        <v>3.7141452322265249</v>
      </c>
      <c r="BH1922" s="3">
        <f t="shared" si="1925"/>
        <v>1.3202141294025016</v>
      </c>
      <c r="BI1922" s="3">
        <f t="shared" si="1926"/>
        <v>8.5418558255504651E-2</v>
      </c>
      <c r="BJ1922" s="3">
        <f t="shared" si="1927"/>
        <v>6.3013870955976863</v>
      </c>
      <c r="BK1922" s="3">
        <f t="shared" si="1928"/>
        <v>1.3397999417515498</v>
      </c>
      <c r="BL1922" s="3">
        <f t="shared" si="1929"/>
        <v>71.229811168488695</v>
      </c>
      <c r="BM1922" s="3">
        <f t="shared" si="1930"/>
        <v>47.75308705002189</v>
      </c>
      <c r="BN1922" s="3">
        <f t="shared" si="1931"/>
        <v>-2.21278458837358E-2</v>
      </c>
    </row>
    <row r="1923" spans="1:66">
      <c r="A1923" s="1" t="s">
        <v>2560</v>
      </c>
      <c r="B1923" t="s">
        <v>2215</v>
      </c>
      <c r="C1923">
        <v>20190724</v>
      </c>
      <c r="D1923" t="s">
        <v>339</v>
      </c>
      <c r="E1923" s="1" t="s">
        <v>340</v>
      </c>
      <c r="F1923" s="2" t="s">
        <v>2559</v>
      </c>
      <c r="G1923" s="1">
        <v>2000</v>
      </c>
      <c r="H1923">
        <v>400</v>
      </c>
      <c r="I1923">
        <v>32.063350677490234</v>
      </c>
      <c r="J1923">
        <v>500.9136962890625</v>
      </c>
      <c r="K1923" s="2">
        <v>26</v>
      </c>
      <c r="L1923" s="2" t="s">
        <v>2568</v>
      </c>
      <c r="M1923" s="2">
        <v>7474</v>
      </c>
      <c r="N1923" s="2">
        <v>0</v>
      </c>
      <c r="O1923" s="3">
        <f t="shared" si="1904"/>
        <v>9.5631096416147106</v>
      </c>
      <c r="P1923" s="3">
        <f t="shared" si="1905"/>
        <v>0.14492872990367253</v>
      </c>
      <c r="Q1923" s="3">
        <f t="shared" si="1906"/>
        <v>269.33103380947756</v>
      </c>
      <c r="R1923" s="3">
        <f t="shared" si="1907"/>
        <v>2.1706386524052355</v>
      </c>
      <c r="S1923" s="3">
        <f t="shared" si="1908"/>
        <v>1.5034659633088903</v>
      </c>
      <c r="T1923" s="3">
        <f t="shared" si="1909"/>
        <v>33.559871673583984</v>
      </c>
      <c r="U1923" s="2">
        <v>6</v>
      </c>
      <c r="V1923" s="3">
        <f t="shared" si="1910"/>
        <v>1.4200000166893005</v>
      </c>
      <c r="W1923" s="2">
        <v>1</v>
      </c>
      <c r="X1923" s="3">
        <f t="shared" si="1911"/>
        <v>2.8400000333786011</v>
      </c>
      <c r="Y1923" s="2">
        <v>32.278285980224609</v>
      </c>
      <c r="Z1923" s="2">
        <v>33.559871673583984</v>
      </c>
      <c r="AA1923" s="2">
        <v>32.063350677490234</v>
      </c>
      <c r="AB1923" s="2">
        <v>400.19989013671875</v>
      </c>
      <c r="AC1923" s="2">
        <v>387.73696899414063</v>
      </c>
      <c r="AD1923" s="2">
        <v>34.604991912841797</v>
      </c>
      <c r="AE1923" s="2">
        <v>37.108524322509766</v>
      </c>
      <c r="AF1923" s="2">
        <v>71.317573547363281</v>
      </c>
      <c r="AG1923" s="2">
        <v>76.477119445800781</v>
      </c>
      <c r="AH1923" s="2">
        <v>500.9136962890625</v>
      </c>
      <c r="AI1923" s="2">
        <v>2001.081787109375</v>
      </c>
      <c r="AJ1923" s="2">
        <v>0.28541547060012817</v>
      </c>
      <c r="AK1923" s="2">
        <v>99.970634460449219</v>
      </c>
      <c r="AL1923" s="2">
        <v>-3.0939445495605469</v>
      </c>
      <c r="AM1923" s="2">
        <v>-0.87765049934387207</v>
      </c>
      <c r="AN1923" s="2">
        <v>1</v>
      </c>
      <c r="AO1923" s="2">
        <v>-0.21956524252891541</v>
      </c>
      <c r="AP1923" s="2">
        <v>2.737391471862793</v>
      </c>
      <c r="AQ1923" s="2">
        <v>1</v>
      </c>
      <c r="AR1923" s="2">
        <v>0</v>
      </c>
      <c r="AS1923" s="2">
        <v>0.15999999642372131</v>
      </c>
      <c r="AT1923" s="2">
        <v>111115</v>
      </c>
      <c r="AU1923" s="3">
        <f t="shared" si="1912"/>
        <v>0.8348561604817708</v>
      </c>
      <c r="AV1923" s="3">
        <f t="shared" si="1913"/>
        <v>2.1706386524052356E-3</v>
      </c>
      <c r="AW1923" s="3">
        <f t="shared" si="1914"/>
        <v>306.70987167358396</v>
      </c>
      <c r="AX1923" s="3">
        <f t="shared" si="1915"/>
        <v>305.42828598022459</v>
      </c>
      <c r="AY1923" s="3">
        <f t="shared" si="1916"/>
        <v>320.17307878107385</v>
      </c>
      <c r="AZ1923" s="3">
        <f t="shared" si="1917"/>
        <v>2.4421761135116893</v>
      </c>
      <c r="BA1923" s="3">
        <f t="shared" si="1918"/>
        <v>5.2132286837212032</v>
      </c>
      <c r="BB1923" s="3">
        <f t="shared" si="1919"/>
        <v>52.147600261391574</v>
      </c>
      <c r="BC1923" s="3">
        <f t="shared" si="1920"/>
        <v>15.039075938881808</v>
      </c>
      <c r="BD1923" s="3">
        <f t="shared" si="1921"/>
        <v>32.919078826904297</v>
      </c>
      <c r="BE1923" s="3">
        <f t="shared" si="1922"/>
        <v>5.0291814032455031</v>
      </c>
      <c r="BF1923" s="3">
        <f t="shared" si="1923"/>
        <v>0.13789193324377672</v>
      </c>
      <c r="BG1923" s="3">
        <f t="shared" si="1924"/>
        <v>3.7097627204123129</v>
      </c>
      <c r="BH1923" s="3">
        <f t="shared" si="1925"/>
        <v>1.3194186828331902</v>
      </c>
      <c r="BI1923" s="3">
        <f t="shared" si="1926"/>
        <v>8.6788202193245303E-2</v>
      </c>
      <c r="BJ1923" s="3">
        <f t="shared" si="1927"/>
        <v>26.925194329822173</v>
      </c>
      <c r="BK1923" s="3">
        <f t="shared" si="1928"/>
        <v>0.69462304434929345</v>
      </c>
      <c r="BL1923" s="3">
        <f t="shared" si="1929"/>
        <v>71.279055472171507</v>
      </c>
      <c r="BM1923" s="3">
        <f t="shared" si="1930"/>
        <v>383.19112467567373</v>
      </c>
      <c r="BN1923" s="3">
        <f t="shared" si="1931"/>
        <v>1.7788758108843186E-2</v>
      </c>
    </row>
    <row r="1924" spans="1:66">
      <c r="A1924" s="1" t="s">
        <v>2560</v>
      </c>
      <c r="B1924" t="s">
        <v>2215</v>
      </c>
      <c r="C1924">
        <v>20190724</v>
      </c>
      <c r="D1924" t="s">
        <v>339</v>
      </c>
      <c r="E1924" s="1" t="s">
        <v>340</v>
      </c>
      <c r="F1924" s="2" t="s">
        <v>2559</v>
      </c>
      <c r="G1924" s="1">
        <v>2000</v>
      </c>
      <c r="H1924">
        <v>400</v>
      </c>
      <c r="I1924">
        <v>32.064247131347656</v>
      </c>
      <c r="J1924">
        <v>500.95907592773438</v>
      </c>
      <c r="K1924" s="2">
        <v>27</v>
      </c>
      <c r="L1924" s="2" t="s">
        <v>2569</v>
      </c>
      <c r="M1924" s="2">
        <v>7564.5</v>
      </c>
      <c r="N1924" s="2">
        <v>0</v>
      </c>
      <c r="O1924" s="3">
        <f t="shared" si="1904"/>
        <v>9.6843148498444815</v>
      </c>
      <c r="P1924" s="3">
        <f t="shared" si="1905"/>
        <v>0.14727753650142067</v>
      </c>
      <c r="Q1924" s="3">
        <f t="shared" si="1906"/>
        <v>269.65376666761694</v>
      </c>
      <c r="R1924" s="3">
        <f t="shared" si="1907"/>
        <v>2.1999453159180851</v>
      </c>
      <c r="S1924" s="3">
        <f t="shared" si="1908"/>
        <v>1.5007488725363904</v>
      </c>
      <c r="T1924" s="3">
        <f t="shared" si="1909"/>
        <v>33.543285369873047</v>
      </c>
      <c r="U1924" s="2">
        <v>6</v>
      </c>
      <c r="V1924" s="3">
        <f t="shared" si="1910"/>
        <v>1.4200000166893005</v>
      </c>
      <c r="W1924" s="2">
        <v>1</v>
      </c>
      <c r="X1924" s="3">
        <f t="shared" si="1911"/>
        <v>2.8400000333786011</v>
      </c>
      <c r="Y1924" s="2">
        <v>32.271385192871094</v>
      </c>
      <c r="Z1924" s="2">
        <v>33.543285369873047</v>
      </c>
      <c r="AA1924" s="2">
        <v>32.064247131347656</v>
      </c>
      <c r="AB1924" s="2">
        <v>400.3594970703125</v>
      </c>
      <c r="AC1924" s="2">
        <v>387.73892211914063</v>
      </c>
      <c r="AD1924" s="2">
        <v>34.548961639404297</v>
      </c>
      <c r="AE1924" s="2">
        <v>37.086124420166016</v>
      </c>
      <c r="AF1924" s="2">
        <v>71.232170104980469</v>
      </c>
      <c r="AG1924" s="2">
        <v>76.463226318359375</v>
      </c>
      <c r="AH1924" s="2">
        <v>500.95907592773438</v>
      </c>
      <c r="AI1924" s="2">
        <v>2001.285888671875</v>
      </c>
      <c r="AJ1924" s="2">
        <v>0.37139451503753662</v>
      </c>
      <c r="AK1924" s="2">
        <v>99.973861694335938</v>
      </c>
      <c r="AL1924" s="2">
        <v>-2.9690971374511719</v>
      </c>
      <c r="AM1924" s="2">
        <v>-0.87517094612121582</v>
      </c>
      <c r="AN1924" s="2">
        <v>1</v>
      </c>
      <c r="AO1924" s="2">
        <v>-0.21956524252891541</v>
      </c>
      <c r="AP1924" s="2">
        <v>2.737391471862793</v>
      </c>
      <c r="AQ1924" s="2">
        <v>1</v>
      </c>
      <c r="AR1924" s="2">
        <v>0</v>
      </c>
      <c r="AS1924" s="2">
        <v>0.15999999642372131</v>
      </c>
      <c r="AT1924" s="2">
        <v>111115</v>
      </c>
      <c r="AU1924" s="3">
        <f t="shared" si="1912"/>
        <v>0.83493179321289046</v>
      </c>
      <c r="AV1924" s="3">
        <f t="shared" si="1913"/>
        <v>2.1999453159180851E-3</v>
      </c>
      <c r="AW1924" s="3">
        <f t="shared" si="1914"/>
        <v>306.69328536987302</v>
      </c>
      <c r="AX1924" s="3">
        <f t="shared" si="1915"/>
        <v>305.42138519287107</v>
      </c>
      <c r="AY1924" s="3">
        <f t="shared" si="1916"/>
        <v>320.20573503034393</v>
      </c>
      <c r="AZ1924" s="3">
        <f t="shared" si="1917"/>
        <v>2.4289078452277573</v>
      </c>
      <c r="BA1924" s="3">
        <f t="shared" si="1918"/>
        <v>5.2083919460970023</v>
      </c>
      <c r="BB1924" s="3">
        <f t="shared" si="1919"/>
        <v>52.097536874401698</v>
      </c>
      <c r="BC1924" s="3">
        <f t="shared" si="1920"/>
        <v>15.011412454235682</v>
      </c>
      <c r="BD1924" s="3">
        <f t="shared" si="1921"/>
        <v>32.90733528137207</v>
      </c>
      <c r="BE1924" s="3">
        <f t="shared" si="1922"/>
        <v>5.0258619006087928</v>
      </c>
      <c r="BF1924" s="3">
        <f t="shared" si="1923"/>
        <v>0.14001651965563808</v>
      </c>
      <c r="BG1924" s="3">
        <f t="shared" si="1924"/>
        <v>3.7076430735606118</v>
      </c>
      <c r="BH1924" s="3">
        <f t="shared" si="1925"/>
        <v>1.3182188270481809</v>
      </c>
      <c r="BI1924" s="3">
        <f t="shared" si="1926"/>
        <v>8.813494628733877E-2</v>
      </c>
      <c r="BJ1924" s="3">
        <f t="shared" si="1927"/>
        <v>26.958328374185069</v>
      </c>
      <c r="BK1924" s="3">
        <f t="shared" si="1928"/>
        <v>0.69545189116907991</v>
      </c>
      <c r="BL1924" s="3">
        <f t="shared" si="1929"/>
        <v>71.327987071164785</v>
      </c>
      <c r="BM1924" s="3">
        <f t="shared" si="1930"/>
        <v>383.13546264955153</v>
      </c>
      <c r="BN1924" s="3">
        <f t="shared" si="1931"/>
        <v>1.8029202507798842E-2</v>
      </c>
    </row>
    <row r="1925" spans="1:66">
      <c r="A1925" s="1" t="s">
        <v>2560</v>
      </c>
      <c r="B1925" t="s">
        <v>2215</v>
      </c>
      <c r="C1925">
        <v>20190724</v>
      </c>
      <c r="D1925" t="s">
        <v>339</v>
      </c>
      <c r="E1925" s="1" t="s">
        <v>340</v>
      </c>
      <c r="F1925" s="2" t="s">
        <v>2559</v>
      </c>
      <c r="G1925" s="1">
        <v>2000</v>
      </c>
      <c r="H1925">
        <v>400</v>
      </c>
      <c r="I1925">
        <v>32.063472747802734</v>
      </c>
      <c r="J1925">
        <v>500.849609375</v>
      </c>
      <c r="K1925" s="2">
        <v>28</v>
      </c>
      <c r="L1925" s="2" t="s">
        <v>2570</v>
      </c>
      <c r="M1925" s="2">
        <v>7658.5</v>
      </c>
      <c r="N1925" s="2">
        <v>0</v>
      </c>
      <c r="O1925" s="3">
        <f t="shared" si="1904"/>
        <v>9.8241232723086647</v>
      </c>
      <c r="P1925" s="3">
        <f t="shared" si="1905"/>
        <v>0.14439741211938242</v>
      </c>
      <c r="Q1925" s="3">
        <f t="shared" si="1906"/>
        <v>265.89113894496023</v>
      </c>
      <c r="R1925" s="3">
        <f t="shared" si="1907"/>
        <v>2.1681157898425147</v>
      </c>
      <c r="S1925" s="3">
        <f t="shared" si="1908"/>
        <v>1.507185213040076</v>
      </c>
      <c r="T1925" s="3">
        <f t="shared" si="1909"/>
        <v>33.531265258789063</v>
      </c>
      <c r="U1925" s="2">
        <v>6</v>
      </c>
      <c r="V1925" s="3">
        <f t="shared" si="1910"/>
        <v>1.4200000166893005</v>
      </c>
      <c r="W1925" s="2">
        <v>1</v>
      </c>
      <c r="X1925" s="3">
        <f t="shared" si="1911"/>
        <v>2.8400000333786011</v>
      </c>
      <c r="Y1925" s="2">
        <v>32.263057708740234</v>
      </c>
      <c r="Z1925" s="2">
        <v>33.531265258789063</v>
      </c>
      <c r="AA1925" s="2">
        <v>32.063472747802734</v>
      </c>
      <c r="AB1925" s="2">
        <v>400.45504760742188</v>
      </c>
      <c r="AC1925" s="2">
        <v>387.67916870117188</v>
      </c>
      <c r="AD1925" s="2">
        <v>34.485507965087891</v>
      </c>
      <c r="AE1925" s="2">
        <v>36.986766815185547</v>
      </c>
      <c r="AF1925" s="2">
        <v>71.134674072265625</v>
      </c>
      <c r="AG1925" s="2">
        <v>76.29412841796875</v>
      </c>
      <c r="AH1925" s="2">
        <v>500.849609375</v>
      </c>
      <c r="AI1925" s="2">
        <v>1999.89013671875</v>
      </c>
      <c r="AJ1925" s="2">
        <v>0.38811001181602478</v>
      </c>
      <c r="AK1925" s="2">
        <v>99.973701477050781</v>
      </c>
      <c r="AL1925" s="2">
        <v>-3.1858634948730469</v>
      </c>
      <c r="AM1925" s="2">
        <v>-0.85499119758605957</v>
      </c>
      <c r="AN1925" s="2">
        <v>1</v>
      </c>
      <c r="AO1925" s="2">
        <v>-0.21956524252891541</v>
      </c>
      <c r="AP1925" s="2">
        <v>2.737391471862793</v>
      </c>
      <c r="AQ1925" s="2">
        <v>1</v>
      </c>
      <c r="AR1925" s="2">
        <v>0</v>
      </c>
      <c r="AS1925" s="2">
        <v>0.15999999642372131</v>
      </c>
      <c r="AT1925" s="2">
        <v>111115</v>
      </c>
      <c r="AU1925" s="3">
        <f t="shared" si="1912"/>
        <v>0.83474934895833319</v>
      </c>
      <c r="AV1925" s="3">
        <f t="shared" si="1913"/>
        <v>2.1681157898425147E-3</v>
      </c>
      <c r="AW1925" s="3">
        <f t="shared" si="1914"/>
        <v>306.68126525878904</v>
      </c>
      <c r="AX1925" s="3">
        <f t="shared" si="1915"/>
        <v>305.41305770874021</v>
      </c>
      <c r="AY1925" s="3">
        <f t="shared" si="1916"/>
        <v>319.98241472283553</v>
      </c>
      <c r="AZ1925" s="3">
        <f t="shared" si="1917"/>
        <v>2.4433204800292003</v>
      </c>
      <c r="BA1925" s="3">
        <f t="shared" si="1918"/>
        <v>5.204889197222724</v>
      </c>
      <c r="BB1925" s="3">
        <f t="shared" si="1919"/>
        <v>52.06258366273974</v>
      </c>
      <c r="BC1925" s="3">
        <f t="shared" si="1920"/>
        <v>15.075816847554194</v>
      </c>
      <c r="BD1925" s="3">
        <f t="shared" si="1921"/>
        <v>32.897161483764648</v>
      </c>
      <c r="BE1925" s="3">
        <f t="shared" si="1922"/>
        <v>5.0229876539616525</v>
      </c>
      <c r="BF1925" s="3">
        <f t="shared" si="1923"/>
        <v>0.13741087195254631</v>
      </c>
      <c r="BG1925" s="3">
        <f t="shared" si="1924"/>
        <v>3.697703984182648</v>
      </c>
      <c r="BH1925" s="3">
        <f t="shared" si="1925"/>
        <v>1.3252836697790045</v>
      </c>
      <c r="BI1925" s="3">
        <f t="shared" si="1926"/>
        <v>8.6483305011848838E-2</v>
      </c>
      <c r="BJ1925" s="3">
        <f t="shared" si="1927"/>
        <v>26.582121350276484</v>
      </c>
      <c r="BK1925" s="3">
        <f t="shared" si="1928"/>
        <v>0.68585356245930396</v>
      </c>
      <c r="BL1925" s="3">
        <f t="shared" si="1929"/>
        <v>71.159861229567028</v>
      </c>
      <c r="BM1925" s="3">
        <f t="shared" si="1930"/>
        <v>383.0092510033756</v>
      </c>
      <c r="BN1925" s="3">
        <f t="shared" si="1931"/>
        <v>1.8252385469234616E-2</v>
      </c>
    </row>
    <row r="1926" spans="1:66">
      <c r="A1926" s="1" t="s">
        <v>2560</v>
      </c>
      <c r="B1926" t="s">
        <v>2215</v>
      </c>
      <c r="C1926">
        <v>20190724</v>
      </c>
      <c r="D1926" t="s">
        <v>339</v>
      </c>
      <c r="E1926" s="1" t="s">
        <v>340</v>
      </c>
      <c r="F1926" s="2" t="s">
        <v>2559</v>
      </c>
      <c r="G1926" s="1">
        <v>2000</v>
      </c>
      <c r="H1926">
        <v>475</v>
      </c>
      <c r="I1926">
        <v>32.064476013183594</v>
      </c>
      <c r="J1926">
        <v>500.951171875</v>
      </c>
      <c r="K1926" s="2">
        <v>29</v>
      </c>
      <c r="L1926" s="2" t="s">
        <v>2571</v>
      </c>
      <c r="M1926" s="2">
        <v>7747</v>
      </c>
      <c r="N1926" s="2">
        <v>0</v>
      </c>
      <c r="O1926" s="3">
        <f t="shared" si="1904"/>
        <v>11.668280885311628</v>
      </c>
      <c r="P1926" s="3">
        <f t="shared" si="1905"/>
        <v>0.13761110106085991</v>
      </c>
      <c r="Q1926" s="3">
        <f t="shared" si="1906"/>
        <v>309.9993997816257</v>
      </c>
      <c r="R1926" s="3">
        <f t="shared" si="1907"/>
        <v>2.0771971354379928</v>
      </c>
      <c r="S1926" s="3">
        <f t="shared" si="1908"/>
        <v>1.5119509129175679</v>
      </c>
      <c r="T1926" s="3">
        <f t="shared" si="1909"/>
        <v>33.484382629394531</v>
      </c>
      <c r="U1926" s="2">
        <v>6</v>
      </c>
      <c r="V1926" s="3">
        <f t="shared" si="1910"/>
        <v>1.4200000166893005</v>
      </c>
      <c r="W1926" s="2">
        <v>1</v>
      </c>
      <c r="X1926" s="3">
        <f t="shared" si="1911"/>
        <v>2.8400000333786011</v>
      </c>
      <c r="Y1926" s="2">
        <v>32.251251220703125</v>
      </c>
      <c r="Z1926" s="2">
        <v>33.484382629394531</v>
      </c>
      <c r="AA1926" s="2">
        <v>32.064476013183594</v>
      </c>
      <c r="AB1926" s="2">
        <v>476.11367797851563</v>
      </c>
      <c r="AC1926" s="2">
        <v>460.99142456054688</v>
      </c>
      <c r="AD1926" s="2">
        <v>34.407455444335938</v>
      </c>
      <c r="AE1926" s="2">
        <v>36.803794860839844</v>
      </c>
      <c r="AF1926" s="2">
        <v>71.018798828125</v>
      </c>
      <c r="AG1926" s="2">
        <v>75.9649658203125</v>
      </c>
      <c r="AH1926" s="2">
        <v>500.951171875</v>
      </c>
      <c r="AI1926" s="2">
        <v>2000.701171875</v>
      </c>
      <c r="AJ1926" s="2">
        <v>0.50991886854171753</v>
      </c>
      <c r="AK1926" s="2">
        <v>99.970558166503906</v>
      </c>
      <c r="AL1926" s="2">
        <v>-3.7895622253417969</v>
      </c>
      <c r="AM1926" s="2">
        <v>-0.85148930549621582</v>
      </c>
      <c r="AN1926" s="2">
        <v>0.66666668653488159</v>
      </c>
      <c r="AO1926" s="2">
        <v>-0.21956524252891541</v>
      </c>
      <c r="AP1926" s="2">
        <v>2.737391471862793</v>
      </c>
      <c r="AQ1926" s="2">
        <v>1</v>
      </c>
      <c r="AR1926" s="2">
        <v>0</v>
      </c>
      <c r="AS1926" s="2">
        <v>0.15999999642372131</v>
      </c>
      <c r="AT1926" s="2">
        <v>111115</v>
      </c>
      <c r="AU1926" s="3">
        <f t="shared" si="1912"/>
        <v>0.83491861979166648</v>
      </c>
      <c r="AV1926" s="3">
        <f t="shared" si="1913"/>
        <v>2.0771971354379927E-3</v>
      </c>
      <c r="AW1926" s="3">
        <f t="shared" si="1914"/>
        <v>306.63438262939451</v>
      </c>
      <c r="AX1926" s="3">
        <f t="shared" si="1915"/>
        <v>305.4012512207031</v>
      </c>
      <c r="AY1926" s="3">
        <f t="shared" si="1916"/>
        <v>320.11218034493504</v>
      </c>
      <c r="AZ1926" s="3">
        <f t="shared" si="1917"/>
        <v>2.4970702915541878</v>
      </c>
      <c r="BA1926" s="3">
        <f t="shared" si="1918"/>
        <v>5.1912468278012351</v>
      </c>
      <c r="BB1926" s="3">
        <f t="shared" si="1919"/>
        <v>51.927756761696379</v>
      </c>
      <c r="BC1926" s="3">
        <f t="shared" si="1920"/>
        <v>15.123961900856536</v>
      </c>
      <c r="BD1926" s="3">
        <f t="shared" si="1921"/>
        <v>32.867816925048828</v>
      </c>
      <c r="BE1926" s="3">
        <f t="shared" si="1922"/>
        <v>5.0147053975363178</v>
      </c>
      <c r="BF1926" s="3">
        <f t="shared" si="1923"/>
        <v>0.13125136693837616</v>
      </c>
      <c r="BG1926" s="3">
        <f t="shared" si="1924"/>
        <v>3.6792959148836673</v>
      </c>
      <c r="BH1926" s="3">
        <f t="shared" si="1925"/>
        <v>1.3354094826526506</v>
      </c>
      <c r="BI1926" s="3">
        <f t="shared" si="1926"/>
        <v>8.258072483930691E-2</v>
      </c>
      <c r="BJ1926" s="3">
        <f t="shared" si="1927"/>
        <v>30.990813027450312</v>
      </c>
      <c r="BK1926" s="3">
        <f t="shared" si="1928"/>
        <v>0.67246240009158831</v>
      </c>
      <c r="BL1926" s="3">
        <f t="shared" si="1929"/>
        <v>70.931362007982884</v>
      </c>
      <c r="BM1926" s="3">
        <f t="shared" si="1930"/>
        <v>455.444882655605</v>
      </c>
      <c r="BN1926" s="3">
        <f t="shared" si="1931"/>
        <v>1.8172276975888437E-2</v>
      </c>
    </row>
    <row r="1927" spans="1:66">
      <c r="A1927" s="1" t="s">
        <v>2560</v>
      </c>
      <c r="B1927" t="s">
        <v>2215</v>
      </c>
      <c r="C1927">
        <v>20190724</v>
      </c>
      <c r="D1927" t="s">
        <v>339</v>
      </c>
      <c r="E1927" s="1" t="s">
        <v>340</v>
      </c>
      <c r="F1927" s="2" t="s">
        <v>2559</v>
      </c>
      <c r="G1927" s="1">
        <v>2000</v>
      </c>
      <c r="H1927">
        <v>575</v>
      </c>
      <c r="I1927">
        <v>32.064353942871094</v>
      </c>
      <c r="J1927">
        <v>500.8896484375</v>
      </c>
      <c r="K1927" s="2">
        <v>30</v>
      </c>
      <c r="L1927" s="2" t="s">
        <v>2572</v>
      </c>
      <c r="M1927" s="2">
        <v>7865.5</v>
      </c>
      <c r="N1927" s="2">
        <v>0</v>
      </c>
      <c r="O1927" s="3">
        <f t="shared" si="1904"/>
        <v>14.010219967595969</v>
      </c>
      <c r="P1927" s="3">
        <f t="shared" si="1905"/>
        <v>0.12818710165617619</v>
      </c>
      <c r="Q1927" s="3">
        <f t="shared" si="1906"/>
        <v>363.49177217185797</v>
      </c>
      <c r="R1927" s="3">
        <f t="shared" si="1907"/>
        <v>1.9578736185901087</v>
      </c>
      <c r="S1927" s="3">
        <f t="shared" si="1908"/>
        <v>1.5252324981948102</v>
      </c>
      <c r="T1927" s="3">
        <f t="shared" si="1909"/>
        <v>33.448936462402344</v>
      </c>
      <c r="U1927" s="2">
        <v>6</v>
      </c>
      <c r="V1927" s="3">
        <f t="shared" si="1910"/>
        <v>1.4200000166893005</v>
      </c>
      <c r="W1927" s="2">
        <v>1</v>
      </c>
      <c r="X1927" s="3">
        <f t="shared" si="1911"/>
        <v>2.8400000333786011</v>
      </c>
      <c r="Y1927" s="2">
        <v>32.233715057373047</v>
      </c>
      <c r="Z1927" s="2">
        <v>33.448936462402344</v>
      </c>
      <c r="AA1927" s="2">
        <v>32.064353942871094</v>
      </c>
      <c r="AB1927" s="2">
        <v>574.89013671875</v>
      </c>
      <c r="AC1927" s="2">
        <v>556.8018798828125</v>
      </c>
      <c r="AD1927" s="2">
        <v>34.309909820556641</v>
      </c>
      <c r="AE1927" s="2">
        <v>36.569419860839844</v>
      </c>
      <c r="AF1927" s="2">
        <v>70.884849548339844</v>
      </c>
      <c r="AG1927" s="2">
        <v>75.553031921386719</v>
      </c>
      <c r="AH1927" s="2">
        <v>500.8896484375</v>
      </c>
      <c r="AI1927" s="2">
        <v>2001.1024169921875</v>
      </c>
      <c r="AJ1927" s="2">
        <v>0.75473171472549438</v>
      </c>
      <c r="AK1927" s="2">
        <v>99.966598510742188</v>
      </c>
      <c r="AL1927" s="2">
        <v>-5.2831535339355469</v>
      </c>
      <c r="AM1927" s="2">
        <v>-0.8307487964630127</v>
      </c>
      <c r="AN1927" s="2">
        <v>0.66666668653488159</v>
      </c>
      <c r="AO1927" s="2">
        <v>-0.21956524252891541</v>
      </c>
      <c r="AP1927" s="2">
        <v>2.737391471862793</v>
      </c>
      <c r="AQ1927" s="2">
        <v>1</v>
      </c>
      <c r="AR1927" s="2">
        <v>0</v>
      </c>
      <c r="AS1927" s="2">
        <v>0.15999999642372131</v>
      </c>
      <c r="AT1927" s="2">
        <v>111115</v>
      </c>
      <c r="AU1927" s="3">
        <f t="shared" si="1912"/>
        <v>0.83481608072916658</v>
      </c>
      <c r="AV1927" s="3">
        <f t="shared" si="1913"/>
        <v>1.9578736185901086E-3</v>
      </c>
      <c r="AW1927" s="3">
        <f t="shared" si="1914"/>
        <v>306.59893646240232</v>
      </c>
      <c r="AX1927" s="3">
        <f t="shared" si="1915"/>
        <v>305.38371505737302</v>
      </c>
      <c r="AY1927" s="3">
        <f t="shared" si="1916"/>
        <v>320.17637956225008</v>
      </c>
      <c r="AZ1927" s="3">
        <f t="shared" si="1917"/>
        <v>2.5621955817023774</v>
      </c>
      <c r="BA1927" s="3">
        <f t="shared" si="1918"/>
        <v>5.1809530111941484</v>
      </c>
      <c r="BB1927" s="3">
        <f t="shared" si="1919"/>
        <v>51.826841048687029</v>
      </c>
      <c r="BC1927" s="3">
        <f t="shared" si="1920"/>
        <v>15.257421187847186</v>
      </c>
      <c r="BD1927" s="3">
        <f t="shared" si="1921"/>
        <v>32.841325759887695</v>
      </c>
      <c r="BE1927" s="3">
        <f t="shared" si="1922"/>
        <v>5.0072386961124042</v>
      </c>
      <c r="BF1927" s="3">
        <f t="shared" si="1923"/>
        <v>0.12265108513044648</v>
      </c>
      <c r="BG1927" s="3">
        <f t="shared" si="1924"/>
        <v>3.6557205129993382</v>
      </c>
      <c r="BH1927" s="3">
        <f t="shared" si="1925"/>
        <v>1.351518183113066</v>
      </c>
      <c r="BI1927" s="3">
        <f t="shared" si="1926"/>
        <v>7.713579737510988E-2</v>
      </c>
      <c r="BJ1927" s="3">
        <f t="shared" si="1927"/>
        <v>36.337036050662299</v>
      </c>
      <c r="BK1927" s="3">
        <f t="shared" si="1928"/>
        <v>0.65282066261766281</v>
      </c>
      <c r="BL1927" s="3">
        <f t="shared" si="1929"/>
        <v>70.529630039369337</v>
      </c>
      <c r="BM1927" s="3">
        <f t="shared" si="1930"/>
        <v>550.14209230043218</v>
      </c>
      <c r="BN1927" s="3">
        <f t="shared" si="1931"/>
        <v>1.7961462046156406E-2</v>
      </c>
    </row>
    <row r="1928" spans="1:66">
      <c r="A1928" s="1" t="s">
        <v>2560</v>
      </c>
      <c r="B1928" t="s">
        <v>2215</v>
      </c>
      <c r="C1928">
        <v>20190724</v>
      </c>
      <c r="D1928" t="s">
        <v>339</v>
      </c>
      <c r="E1928" s="1" t="s">
        <v>340</v>
      </c>
      <c r="F1928" s="2" t="s">
        <v>2559</v>
      </c>
      <c r="G1928" s="1">
        <v>2000</v>
      </c>
      <c r="H1928">
        <v>675</v>
      </c>
      <c r="I1928">
        <v>32.066295623779297</v>
      </c>
      <c r="J1928">
        <v>500.90301513671875</v>
      </c>
      <c r="K1928" s="2">
        <v>31</v>
      </c>
      <c r="L1928" s="2" t="s">
        <v>2573</v>
      </c>
      <c r="M1928" s="2">
        <v>7972.5</v>
      </c>
      <c r="N1928" s="2">
        <v>0</v>
      </c>
      <c r="O1928" s="3">
        <f t="shared" si="1904"/>
        <v>15.650009587435793</v>
      </c>
      <c r="P1928" s="3">
        <f t="shared" si="1905"/>
        <v>0.11810854393365096</v>
      </c>
      <c r="Q1928" s="3">
        <f t="shared" si="1906"/>
        <v>421.10396745577248</v>
      </c>
      <c r="R1928" s="3">
        <f t="shared" si="1907"/>
        <v>1.8351171460611486</v>
      </c>
      <c r="S1928" s="3">
        <f t="shared" si="1908"/>
        <v>1.5464346403575733</v>
      </c>
      <c r="T1928" s="3">
        <f t="shared" si="1909"/>
        <v>33.442096710205078</v>
      </c>
      <c r="U1928" s="2">
        <v>6</v>
      </c>
      <c r="V1928" s="3">
        <f t="shared" si="1910"/>
        <v>1.4200000166893005</v>
      </c>
      <c r="W1928" s="2">
        <v>1</v>
      </c>
      <c r="X1928" s="3">
        <f t="shared" si="1911"/>
        <v>2.8400000333786011</v>
      </c>
      <c r="Y1928" s="2">
        <v>32.221805572509766</v>
      </c>
      <c r="Z1928" s="2">
        <v>33.442096710205078</v>
      </c>
      <c r="AA1928" s="2">
        <v>32.066295623779297</v>
      </c>
      <c r="AB1928" s="2">
        <v>674.69281005859375</v>
      </c>
      <c r="AC1928" s="2">
        <v>654.5079345703125</v>
      </c>
      <c r="AD1928" s="2">
        <v>34.221321105957031</v>
      </c>
      <c r="AE1928" s="2">
        <v>36.339611053466797</v>
      </c>
      <c r="AF1928" s="2">
        <v>70.745269775390625</v>
      </c>
      <c r="AG1928" s="2">
        <v>75.124382019042969</v>
      </c>
      <c r="AH1928" s="2">
        <v>500.90301513671875</v>
      </c>
      <c r="AI1928" s="2">
        <v>1999.924560546875</v>
      </c>
      <c r="AJ1928" s="2">
        <v>0.85268336534500122</v>
      </c>
      <c r="AK1928" s="2">
        <v>99.960731506347656</v>
      </c>
      <c r="AL1928" s="2">
        <v>-6.2512321472167969</v>
      </c>
      <c r="AM1928" s="2">
        <v>-0.8248894214630127</v>
      </c>
      <c r="AN1928" s="2">
        <v>0.66666668653488159</v>
      </c>
      <c r="AO1928" s="2">
        <v>-0.21956524252891541</v>
      </c>
      <c r="AP1928" s="2">
        <v>2.737391471862793</v>
      </c>
      <c r="AQ1928" s="2">
        <v>1</v>
      </c>
      <c r="AR1928" s="2">
        <v>0</v>
      </c>
      <c r="AS1928" s="2">
        <v>0.15999999642372131</v>
      </c>
      <c r="AT1928" s="2">
        <v>111115</v>
      </c>
      <c r="AU1928" s="3">
        <f t="shared" si="1912"/>
        <v>0.83483835856119781</v>
      </c>
      <c r="AV1928" s="3">
        <f t="shared" si="1913"/>
        <v>1.8351171460611487E-3</v>
      </c>
      <c r="AW1928" s="3">
        <f t="shared" si="1914"/>
        <v>306.59209671020506</v>
      </c>
      <c r="AX1928" s="3">
        <f t="shared" si="1915"/>
        <v>305.37180557250974</v>
      </c>
      <c r="AY1928" s="3">
        <f t="shared" si="1916"/>
        <v>319.98792253521242</v>
      </c>
      <c r="AZ1928" s="3">
        <f t="shared" si="1917"/>
        <v>2.6226828789174901</v>
      </c>
      <c r="BA1928" s="3">
        <f t="shared" si="1918"/>
        <v>5.1789687439182712</v>
      </c>
      <c r="BB1928" s="3">
        <f t="shared" si="1919"/>
        <v>51.81003245848995</v>
      </c>
      <c r="BC1928" s="3">
        <f t="shared" si="1920"/>
        <v>15.470421405023153</v>
      </c>
      <c r="BD1928" s="3">
        <f t="shared" si="1921"/>
        <v>32.831951141357422</v>
      </c>
      <c r="BE1928" s="3">
        <f t="shared" si="1922"/>
        <v>5.004598719389274</v>
      </c>
      <c r="BF1928" s="3">
        <f t="shared" si="1923"/>
        <v>0.11339281839973502</v>
      </c>
      <c r="BG1928" s="3">
        <f t="shared" si="1924"/>
        <v>3.6325341035606979</v>
      </c>
      <c r="BH1928" s="3">
        <f t="shared" si="1925"/>
        <v>1.3720646158285761</v>
      </c>
      <c r="BI1928" s="3">
        <f t="shared" si="1926"/>
        <v>7.1279621829346149E-2</v>
      </c>
      <c r="BJ1928" s="3">
        <f t="shared" si="1927"/>
        <v>42.093860627104235</v>
      </c>
      <c r="BK1928" s="3">
        <f t="shared" si="1928"/>
        <v>0.64339016414251604</v>
      </c>
      <c r="BL1928" s="3">
        <f t="shared" si="1929"/>
        <v>70.010542253839716</v>
      </c>
      <c r="BM1928" s="3">
        <f t="shared" si="1930"/>
        <v>647.06866953695828</v>
      </c>
      <c r="BN1928" s="3">
        <f t="shared" si="1931"/>
        <v>1.6932757048463306E-2</v>
      </c>
    </row>
    <row r="1929" spans="1:66">
      <c r="A1929" s="1" t="s">
        <v>2560</v>
      </c>
      <c r="B1929" t="s">
        <v>2215</v>
      </c>
      <c r="C1929">
        <v>20190724</v>
      </c>
      <c r="D1929" t="s">
        <v>339</v>
      </c>
      <c r="E1929" s="1" t="s">
        <v>340</v>
      </c>
      <c r="F1929" s="2" t="s">
        <v>2559</v>
      </c>
      <c r="G1929" s="1">
        <v>2000</v>
      </c>
      <c r="H1929">
        <v>800</v>
      </c>
      <c r="I1929">
        <v>32.065513610839844</v>
      </c>
      <c r="J1929">
        <v>500.878173828125</v>
      </c>
      <c r="K1929" s="2">
        <v>32</v>
      </c>
      <c r="L1929" s="2" t="s">
        <v>2574</v>
      </c>
      <c r="M1929" s="2">
        <v>8061.5</v>
      </c>
      <c r="N1929" s="2">
        <v>0</v>
      </c>
      <c r="O1929" s="3">
        <f t="shared" si="1904"/>
        <v>17.765736503202515</v>
      </c>
      <c r="P1929" s="3">
        <f t="shared" si="1905"/>
        <v>0.10794264703486973</v>
      </c>
      <c r="Q1929" s="3">
        <f t="shared" si="1906"/>
        <v>489.92119366565845</v>
      </c>
      <c r="R1929" s="3">
        <f t="shared" si="1907"/>
        <v>1.7037896480511674</v>
      </c>
      <c r="S1929" s="3">
        <f t="shared" si="1908"/>
        <v>1.5657332228699277</v>
      </c>
      <c r="T1929" s="3">
        <f t="shared" si="1909"/>
        <v>33.432544708251953</v>
      </c>
      <c r="U1929" s="2">
        <v>6</v>
      </c>
      <c r="V1929" s="3">
        <f t="shared" si="1910"/>
        <v>1.4200000166893005</v>
      </c>
      <c r="W1929" s="2">
        <v>1</v>
      </c>
      <c r="X1929" s="3">
        <f t="shared" si="1911"/>
        <v>2.8400000333786011</v>
      </c>
      <c r="Y1929" s="2">
        <v>32.216209411621094</v>
      </c>
      <c r="Z1929" s="2">
        <v>33.432544708251953</v>
      </c>
      <c r="AA1929" s="2">
        <v>32.065513610839844</v>
      </c>
      <c r="AB1929" s="2">
        <v>801.233642578125</v>
      </c>
      <c r="AC1929" s="2">
        <v>778.363525390625</v>
      </c>
      <c r="AD1929" s="2">
        <v>34.152835845947266</v>
      </c>
      <c r="AE1929" s="2">
        <v>36.120079040527344</v>
      </c>
      <c r="AF1929" s="2">
        <v>70.62359619140625</v>
      </c>
      <c r="AG1929" s="2">
        <v>74.691596984863281</v>
      </c>
      <c r="AH1929" s="2">
        <v>500.878173828125</v>
      </c>
      <c r="AI1929" s="2">
        <v>1999.9176025390625</v>
      </c>
      <c r="AJ1929" s="2">
        <v>1.1249543428421021</v>
      </c>
      <c r="AK1929" s="2">
        <v>99.957298278808594</v>
      </c>
      <c r="AL1929" s="2">
        <v>-8.3059196472167969</v>
      </c>
      <c r="AM1929" s="2">
        <v>-0.80262303352355957</v>
      </c>
      <c r="AN1929" s="2">
        <v>0.66666668653488159</v>
      </c>
      <c r="AO1929" s="2">
        <v>-0.21956524252891541</v>
      </c>
      <c r="AP1929" s="2">
        <v>2.737391471862793</v>
      </c>
      <c r="AQ1929" s="2">
        <v>1</v>
      </c>
      <c r="AR1929" s="2">
        <v>0</v>
      </c>
      <c r="AS1929" s="2">
        <v>0.15999999642372131</v>
      </c>
      <c r="AT1929" s="2">
        <v>111115</v>
      </c>
      <c r="AU1929" s="3">
        <f t="shared" si="1912"/>
        <v>0.83479695638020834</v>
      </c>
      <c r="AV1929" s="3">
        <f t="shared" si="1913"/>
        <v>1.7037896480511675E-3</v>
      </c>
      <c r="AW1929" s="3">
        <f t="shared" si="1914"/>
        <v>306.58254470825193</v>
      </c>
      <c r="AX1929" s="3">
        <f t="shared" si="1915"/>
        <v>305.36620941162107</v>
      </c>
      <c r="AY1929" s="3">
        <f t="shared" si="1916"/>
        <v>319.9868092539873</v>
      </c>
      <c r="AZ1929" s="3">
        <f t="shared" si="1917"/>
        <v>2.691102522150024</v>
      </c>
      <c r="BA1929" s="3">
        <f t="shared" si="1918"/>
        <v>5.176198737378062</v>
      </c>
      <c r="BB1929" s="3">
        <f t="shared" si="1919"/>
        <v>51.784100075816475</v>
      </c>
      <c r="BC1929" s="3">
        <f t="shared" si="1920"/>
        <v>15.664021035289132</v>
      </c>
      <c r="BD1929" s="3">
        <f t="shared" si="1921"/>
        <v>32.824377059936523</v>
      </c>
      <c r="BE1929" s="3">
        <f t="shared" si="1922"/>
        <v>5.0024666747234621</v>
      </c>
      <c r="BF1929" s="3">
        <f t="shared" si="1923"/>
        <v>0.10399019058912222</v>
      </c>
      <c r="BG1929" s="3">
        <f t="shared" si="1924"/>
        <v>3.6104655145081344</v>
      </c>
      <c r="BH1929" s="3">
        <f t="shared" si="1925"/>
        <v>1.3920011602153277</v>
      </c>
      <c r="BI1929" s="3">
        <f t="shared" si="1926"/>
        <v>6.5337780269809326E-2</v>
      </c>
      <c r="BJ1929" s="3">
        <f t="shared" si="1927"/>
        <v>48.971198888348177</v>
      </c>
      <c r="BK1929" s="3">
        <f t="shared" si="1928"/>
        <v>0.62942465529816471</v>
      </c>
      <c r="BL1929" s="3">
        <f t="shared" si="1929"/>
        <v>69.519191810266292</v>
      </c>
      <c r="BM1929" s="3">
        <f t="shared" si="1930"/>
        <v>769.91854510983569</v>
      </c>
      <c r="BN1929" s="3">
        <f t="shared" si="1931"/>
        <v>1.6041432583502623E-2</v>
      </c>
    </row>
    <row r="1930" spans="1:66">
      <c r="A1930" s="1" t="s">
        <v>2560</v>
      </c>
      <c r="B1930" t="s">
        <v>2215</v>
      </c>
      <c r="C1930">
        <v>20190724</v>
      </c>
      <c r="D1930" t="s">
        <v>339</v>
      </c>
      <c r="E1930" s="1" t="s">
        <v>340</v>
      </c>
      <c r="F1930" s="2" t="s">
        <v>2559</v>
      </c>
      <c r="G1930" s="1">
        <v>2000</v>
      </c>
      <c r="H1930">
        <v>1000</v>
      </c>
      <c r="I1930">
        <v>32.066329956054688</v>
      </c>
      <c r="J1930">
        <v>500.8846435546875</v>
      </c>
      <c r="K1930" s="2">
        <v>33</v>
      </c>
      <c r="L1930" s="2" t="s">
        <v>2575</v>
      </c>
      <c r="M1930" s="2">
        <v>8177</v>
      </c>
      <c r="N1930" s="2">
        <v>0</v>
      </c>
      <c r="O1930" s="3">
        <f t="shared" si="1904"/>
        <v>19.517544509613153</v>
      </c>
      <c r="P1930" s="3">
        <f t="shared" si="1905"/>
        <v>9.4137124272185208E-2</v>
      </c>
      <c r="Q1930" s="3">
        <f t="shared" si="1906"/>
        <v>613.55918909375362</v>
      </c>
      <c r="R1930" s="3">
        <f t="shared" si="1907"/>
        <v>1.5208670860763289</v>
      </c>
      <c r="S1930" s="3">
        <f t="shared" si="1908"/>
        <v>1.5953210608452446</v>
      </c>
      <c r="T1930" s="3">
        <f t="shared" si="1909"/>
        <v>33.438102722167969</v>
      </c>
      <c r="U1930" s="2">
        <v>6</v>
      </c>
      <c r="V1930" s="3">
        <f t="shared" si="1910"/>
        <v>1.4200000166893005</v>
      </c>
      <c r="W1930" s="2">
        <v>1</v>
      </c>
      <c r="X1930" s="3">
        <f t="shared" si="1911"/>
        <v>2.8400000333786011</v>
      </c>
      <c r="Y1930" s="2">
        <v>32.212833404541016</v>
      </c>
      <c r="Z1930" s="2">
        <v>33.438102722167969</v>
      </c>
      <c r="AA1930" s="2">
        <v>32.066329956054688</v>
      </c>
      <c r="AB1930" s="2">
        <v>1000.98681640625</v>
      </c>
      <c r="AC1930" s="2">
        <v>975.829345703125</v>
      </c>
      <c r="AD1930" s="2">
        <v>34.083545684814453</v>
      </c>
      <c r="AE1930" s="2">
        <v>35.840068817138672</v>
      </c>
      <c r="AF1930" s="2">
        <v>70.4940185546875</v>
      </c>
      <c r="AG1930" s="2">
        <v>74.126983642578125</v>
      </c>
      <c r="AH1930" s="2">
        <v>500.8846435546875</v>
      </c>
      <c r="AI1930" s="2">
        <v>1999.9033203125</v>
      </c>
      <c r="AJ1930" s="2">
        <v>1.3375380039215088</v>
      </c>
      <c r="AK1930" s="2">
        <v>99.957656860351563</v>
      </c>
      <c r="AL1930" s="2">
        <v>-11.089183807373047</v>
      </c>
      <c r="AM1930" s="2">
        <v>-0.8060600757598877</v>
      </c>
      <c r="AN1930" s="2">
        <v>0.66666668653488159</v>
      </c>
      <c r="AO1930" s="2">
        <v>-0.21956524252891541</v>
      </c>
      <c r="AP1930" s="2">
        <v>2.737391471862793</v>
      </c>
      <c r="AQ1930" s="2">
        <v>1</v>
      </c>
      <c r="AR1930" s="2">
        <v>0</v>
      </c>
      <c r="AS1930" s="2">
        <v>0.15999999642372131</v>
      </c>
      <c r="AT1930" s="2">
        <v>111115</v>
      </c>
      <c r="AU1930" s="3">
        <f t="shared" si="1912"/>
        <v>0.83480773925781238</v>
      </c>
      <c r="AV1930" s="3">
        <f t="shared" si="1913"/>
        <v>1.520867086076329E-3</v>
      </c>
      <c r="AW1930" s="3">
        <f t="shared" si="1914"/>
        <v>306.58810272216795</v>
      </c>
      <c r="AX1930" s="3">
        <f t="shared" si="1915"/>
        <v>305.36283340454099</v>
      </c>
      <c r="AY1930" s="3">
        <f t="shared" si="1916"/>
        <v>319.98452409778838</v>
      </c>
      <c r="AZ1930" s="3">
        <f t="shared" si="1917"/>
        <v>2.784214360289925</v>
      </c>
      <c r="BA1930" s="3">
        <f t="shared" si="1918"/>
        <v>5.1778103615201783</v>
      </c>
      <c r="BB1930" s="3">
        <f t="shared" si="1919"/>
        <v>51.800037377366422</v>
      </c>
      <c r="BC1930" s="3">
        <f t="shared" si="1920"/>
        <v>15.95996856022775</v>
      </c>
      <c r="BD1930" s="3">
        <f t="shared" si="1921"/>
        <v>32.825468063354492</v>
      </c>
      <c r="BE1930" s="3">
        <f t="shared" si="1922"/>
        <v>5.0027737349181765</v>
      </c>
      <c r="BF1930" s="3">
        <f t="shared" si="1923"/>
        <v>9.1116884354930622E-2</v>
      </c>
      <c r="BG1930" s="3">
        <f t="shared" si="1924"/>
        <v>3.5824893006749337</v>
      </c>
      <c r="BH1930" s="3">
        <f t="shared" si="1925"/>
        <v>1.4202844342432428</v>
      </c>
      <c r="BI1930" s="3">
        <f t="shared" si="1926"/>
        <v>5.7211913502280561E-2</v>
      </c>
      <c r="BJ1930" s="3">
        <f t="shared" si="1927"/>
        <v>61.329938886948987</v>
      </c>
      <c r="BK1930" s="3">
        <f t="shared" si="1928"/>
        <v>0.62875664868600467</v>
      </c>
      <c r="BL1930" s="3">
        <f t="shared" si="1929"/>
        <v>68.811085426179289</v>
      </c>
      <c r="BM1930" s="3">
        <f t="shared" si="1930"/>
        <v>966.55163979527254</v>
      </c>
      <c r="BN1930" s="3">
        <f t="shared" si="1931"/>
        <v>1.38949991626388E-2</v>
      </c>
    </row>
    <row r="1931" spans="1:66">
      <c r="A1931" s="1" t="s">
        <v>2560</v>
      </c>
      <c r="B1931" t="s">
        <v>2215</v>
      </c>
      <c r="C1931">
        <v>20190724</v>
      </c>
      <c r="D1931" t="s">
        <v>339</v>
      </c>
      <c r="E1931" s="1" t="s">
        <v>340</v>
      </c>
      <c r="F1931" s="2" t="s">
        <v>2559</v>
      </c>
      <c r="G1931" s="1">
        <v>2000</v>
      </c>
      <c r="H1931">
        <v>1400</v>
      </c>
      <c r="I1931">
        <v>32.064685821533203</v>
      </c>
      <c r="J1931">
        <v>500.895751953125</v>
      </c>
      <c r="K1931" s="2">
        <v>34</v>
      </c>
      <c r="L1931" s="2" t="s">
        <v>2576</v>
      </c>
      <c r="M1931" s="2">
        <v>8277.5</v>
      </c>
      <c r="N1931" s="2">
        <v>0</v>
      </c>
      <c r="O1931" s="3">
        <f t="shared" si="1904"/>
        <v>21.553030978774359</v>
      </c>
      <c r="P1931" s="3">
        <f t="shared" si="1905"/>
        <v>8.0066494482234143E-2</v>
      </c>
      <c r="Q1931" s="3">
        <f t="shared" si="1906"/>
        <v>900.26196419267922</v>
      </c>
      <c r="R1931" s="3">
        <f t="shared" si="1907"/>
        <v>1.323620983510341</v>
      </c>
      <c r="S1931" s="3">
        <f t="shared" si="1908"/>
        <v>1.6248501801569728</v>
      </c>
      <c r="T1931" s="3">
        <f t="shared" si="1909"/>
        <v>33.437431335449219</v>
      </c>
      <c r="U1931" s="2">
        <v>6</v>
      </c>
      <c r="V1931" s="3">
        <f t="shared" si="1910"/>
        <v>1.4200000166893005</v>
      </c>
      <c r="W1931" s="2">
        <v>1</v>
      </c>
      <c r="X1931" s="3">
        <f t="shared" si="1911"/>
        <v>2.8400000333786011</v>
      </c>
      <c r="Y1931" s="2">
        <v>32.206573486328125</v>
      </c>
      <c r="Z1931" s="2">
        <v>33.437431335449219</v>
      </c>
      <c r="AA1931" s="2">
        <v>32.064685821533203</v>
      </c>
      <c r="AB1931" s="2">
        <v>1400.133056640625</v>
      </c>
      <c r="AC1931" s="2">
        <v>1372.14013671875</v>
      </c>
      <c r="AD1931" s="2">
        <v>34.013362884521484</v>
      </c>
      <c r="AE1931" s="2">
        <v>35.542514801025391</v>
      </c>
      <c r="AF1931" s="2">
        <v>70.374130249023438</v>
      </c>
      <c r="AG1931" s="2">
        <v>73.5379638671875</v>
      </c>
      <c r="AH1931" s="2">
        <v>500.895751953125</v>
      </c>
      <c r="AI1931" s="2">
        <v>2000.156982421875</v>
      </c>
      <c r="AJ1931" s="2">
        <v>1.2837915420532227</v>
      </c>
      <c r="AK1931" s="2">
        <v>99.95819091796875</v>
      </c>
      <c r="AL1931" s="2">
        <v>-17.211254119873047</v>
      </c>
      <c r="AM1931" s="2">
        <v>-0.78278660774230957</v>
      </c>
      <c r="AN1931" s="2">
        <v>0.66666668653488159</v>
      </c>
      <c r="AO1931" s="2">
        <v>-0.21956524252891541</v>
      </c>
      <c r="AP1931" s="2">
        <v>2.737391471862793</v>
      </c>
      <c r="AQ1931" s="2">
        <v>1</v>
      </c>
      <c r="AR1931" s="2">
        <v>0</v>
      </c>
      <c r="AS1931" s="2">
        <v>0.15999999642372131</v>
      </c>
      <c r="AT1931" s="2">
        <v>111115</v>
      </c>
      <c r="AU1931" s="3">
        <f t="shared" si="1912"/>
        <v>0.83482625325520821</v>
      </c>
      <c r="AV1931" s="3">
        <f t="shared" si="1913"/>
        <v>1.3236209835103411E-3</v>
      </c>
      <c r="AW1931" s="3">
        <f t="shared" si="1914"/>
        <v>306.5874313354492</v>
      </c>
      <c r="AX1931" s="3">
        <f t="shared" si="1915"/>
        <v>305.3565734863281</v>
      </c>
      <c r="AY1931" s="3">
        <f t="shared" si="1916"/>
        <v>320.02511003438121</v>
      </c>
      <c r="AZ1931" s="3">
        <f t="shared" si="1917"/>
        <v>2.8857397016787019</v>
      </c>
      <c r="BA1931" s="3">
        <f t="shared" si="1918"/>
        <v>5.1776156603425987</v>
      </c>
      <c r="BB1931" s="3">
        <f t="shared" si="1919"/>
        <v>51.797812793467202</v>
      </c>
      <c r="BC1931" s="3">
        <f t="shared" si="1920"/>
        <v>16.255297992441811</v>
      </c>
      <c r="BD1931" s="3">
        <f t="shared" si="1921"/>
        <v>32.822002410888672</v>
      </c>
      <c r="BE1931" s="3">
        <f t="shared" si="1922"/>
        <v>5.0017983923568847</v>
      </c>
      <c r="BF1931" s="3">
        <f t="shared" si="1923"/>
        <v>7.7871118631201774E-2</v>
      </c>
      <c r="BG1931" s="3">
        <f t="shared" si="1924"/>
        <v>3.5527654801856259</v>
      </c>
      <c r="BH1931" s="3">
        <f t="shared" si="1925"/>
        <v>1.4490329121712588</v>
      </c>
      <c r="BI1931" s="3">
        <f t="shared" si="1926"/>
        <v>4.8862040825527198E-2</v>
      </c>
      <c r="BJ1931" s="3">
        <f t="shared" si="1927"/>
        <v>89.988557292957381</v>
      </c>
      <c r="BK1931" s="3">
        <f t="shared" si="1928"/>
        <v>0.65610059796480358</v>
      </c>
      <c r="BL1931" s="3">
        <f t="shared" si="1929"/>
        <v>68.084518022656866</v>
      </c>
      <c r="BM1931" s="3">
        <f t="shared" si="1930"/>
        <v>1361.8948580288302</v>
      </c>
      <c r="BN1931" s="3">
        <f t="shared" si="1931"/>
        <v>1.0774897323873885E-2</v>
      </c>
    </row>
    <row r="1932" spans="1:66">
      <c r="A1932" s="1" t="s">
        <v>2560</v>
      </c>
      <c r="B1932" t="s">
        <v>2215</v>
      </c>
      <c r="C1932">
        <v>20190724</v>
      </c>
      <c r="D1932" t="s">
        <v>339</v>
      </c>
      <c r="E1932" s="1" t="s">
        <v>340</v>
      </c>
      <c r="F1932" s="2" t="s">
        <v>2559</v>
      </c>
      <c r="G1932" s="1">
        <v>2000</v>
      </c>
      <c r="H1932">
        <v>1800</v>
      </c>
      <c r="I1932">
        <v>32.064769744873047</v>
      </c>
      <c r="J1932">
        <v>500.86590576171875</v>
      </c>
      <c r="K1932" s="2">
        <v>35</v>
      </c>
      <c r="L1932" s="2" t="s">
        <v>2577</v>
      </c>
      <c r="M1932" s="2">
        <v>8413.5</v>
      </c>
      <c r="N1932" s="2">
        <v>0</v>
      </c>
      <c r="O1932" s="3">
        <f t="shared" si="1904"/>
        <v>22.605719634124405</v>
      </c>
      <c r="P1932" s="3">
        <f t="shared" si="1905"/>
        <v>6.0369796378259018E-2</v>
      </c>
      <c r="Q1932" s="3">
        <f t="shared" si="1906"/>
        <v>1121.2936134005254</v>
      </c>
      <c r="R1932" s="3">
        <f t="shared" si="1907"/>
        <v>1.0333536599445039</v>
      </c>
      <c r="S1932" s="3">
        <f t="shared" si="1908"/>
        <v>1.6714197681258645</v>
      </c>
      <c r="T1932" s="3">
        <f t="shared" si="1909"/>
        <v>33.459701538085938</v>
      </c>
      <c r="U1932" s="2">
        <v>6</v>
      </c>
      <c r="V1932" s="3">
        <f t="shared" si="1910"/>
        <v>1.4200000166893005</v>
      </c>
      <c r="W1932" s="2">
        <v>1</v>
      </c>
      <c r="X1932" s="3">
        <f t="shared" si="1911"/>
        <v>2.8400000333786011</v>
      </c>
      <c r="Y1932" s="2">
        <v>32.201633453369141</v>
      </c>
      <c r="Z1932" s="2">
        <v>33.459701538085938</v>
      </c>
      <c r="AA1932" s="2">
        <v>32.064769744873047</v>
      </c>
      <c r="AB1932" s="2">
        <v>1800.934326171875</v>
      </c>
      <c r="AC1932" s="2">
        <v>1771.6612548828125</v>
      </c>
      <c r="AD1932" s="2">
        <v>33.945438385009766</v>
      </c>
      <c r="AE1932" s="2">
        <v>35.139820098876953</v>
      </c>
      <c r="AF1932" s="2">
        <v>70.256088256835938</v>
      </c>
      <c r="AG1932" s="2">
        <v>72.728080749511719</v>
      </c>
      <c r="AH1932" s="2">
        <v>500.86590576171875</v>
      </c>
      <c r="AI1932" s="2">
        <v>2000.4437255859375</v>
      </c>
      <c r="AJ1932" s="2">
        <v>1.4115842580795288</v>
      </c>
      <c r="AK1932" s="2">
        <v>99.962310791015625</v>
      </c>
      <c r="AL1932" s="2">
        <v>-23.840770721435547</v>
      </c>
      <c r="AM1932" s="2">
        <v>-0.74090123176574707</v>
      </c>
      <c r="AN1932" s="2">
        <v>0.66666668653488159</v>
      </c>
      <c r="AO1932" s="2">
        <v>-0.21956524252891541</v>
      </c>
      <c r="AP1932" s="2">
        <v>2.737391471862793</v>
      </c>
      <c r="AQ1932" s="2">
        <v>1</v>
      </c>
      <c r="AR1932" s="2">
        <v>0</v>
      </c>
      <c r="AS1932" s="2">
        <v>0.15999999642372131</v>
      </c>
      <c r="AT1932" s="2">
        <v>111115</v>
      </c>
      <c r="AU1932" s="3">
        <f t="shared" si="1912"/>
        <v>0.83477650960286454</v>
      </c>
      <c r="AV1932" s="3">
        <f t="shared" si="1913"/>
        <v>1.0333536599445039E-3</v>
      </c>
      <c r="AW1932" s="3">
        <f t="shared" si="1914"/>
        <v>306.60970153808591</v>
      </c>
      <c r="AX1932" s="3">
        <f t="shared" si="1915"/>
        <v>305.35163345336912</v>
      </c>
      <c r="AY1932" s="3">
        <f t="shared" si="1916"/>
        <v>320.07098893960574</v>
      </c>
      <c r="AZ1932" s="3">
        <f t="shared" si="1917"/>
        <v>3.0321138728587131</v>
      </c>
      <c r="BA1932" s="3">
        <f t="shared" si="1918"/>
        <v>5.1840773859901796</v>
      </c>
      <c r="BB1932" s="3">
        <f t="shared" si="1919"/>
        <v>51.860319604137359</v>
      </c>
      <c r="BC1932" s="3">
        <f t="shared" si="1920"/>
        <v>16.720499505260406</v>
      </c>
      <c r="BD1932" s="3">
        <f t="shared" si="1921"/>
        <v>32.830667495727539</v>
      </c>
      <c r="BE1932" s="3">
        <f t="shared" si="1922"/>
        <v>5.0042373275495375</v>
      </c>
      <c r="BF1932" s="3">
        <f t="shared" si="1923"/>
        <v>5.911322824085774E-2</v>
      </c>
      <c r="BG1932" s="3">
        <f t="shared" si="1924"/>
        <v>3.5126576178643152</v>
      </c>
      <c r="BH1932" s="3">
        <f t="shared" si="1925"/>
        <v>1.4915797096852224</v>
      </c>
      <c r="BI1932" s="3">
        <f t="shared" si="1926"/>
        <v>3.7056644346255066E-2</v>
      </c>
      <c r="BJ1932" s="3">
        <f t="shared" si="1927"/>
        <v>112.08710067072424</v>
      </c>
      <c r="BK1932" s="3">
        <f t="shared" si="1928"/>
        <v>0.6329051957930264</v>
      </c>
      <c r="BL1932" s="3">
        <f t="shared" si="1929"/>
        <v>66.99390980871236</v>
      </c>
      <c r="BM1932" s="3">
        <f t="shared" si="1930"/>
        <v>1760.9155784224631</v>
      </c>
      <c r="BN1932" s="3">
        <f t="shared" si="1931"/>
        <v>8.6003301968984921E-3</v>
      </c>
    </row>
    <row r="1933" spans="1:66">
      <c r="C1933"/>
    </row>
    <row r="1934" spans="1:66">
      <c r="A1934" s="1" t="s">
        <v>2579</v>
      </c>
      <c r="B1934" t="s">
        <v>2215</v>
      </c>
      <c r="C1934">
        <v>20190724</v>
      </c>
      <c r="D1934" t="s">
        <v>339</v>
      </c>
      <c r="E1934" s="1" t="s">
        <v>340</v>
      </c>
      <c r="F1934" s="2" t="s">
        <v>2578</v>
      </c>
      <c r="G1934" s="1">
        <v>2000</v>
      </c>
      <c r="H1934">
        <v>400</v>
      </c>
      <c r="I1934">
        <v>31.481670379638672</v>
      </c>
      <c r="J1934">
        <v>500.7928466796875</v>
      </c>
      <c r="K1934" s="2">
        <v>37</v>
      </c>
      <c r="L1934" s="2" t="s">
        <v>2580</v>
      </c>
      <c r="M1934" s="2">
        <v>13467</v>
      </c>
      <c r="N1934" s="2">
        <v>0</v>
      </c>
      <c r="O1934" s="3">
        <f t="shared" ref="O1934:O1950" si="1932">(AB1934-AC1934*(1000-AD1934)/(1000-AE1934))*AU1934</f>
        <v>3.8973496902633356</v>
      </c>
      <c r="P1934" s="3">
        <f t="shared" ref="P1934:P1950" si="1933">IF(BF1934&lt;&gt;0,1/(1/BF1934-1/X1934),0)</f>
        <v>8.1288941102280687E-2</v>
      </c>
      <c r="Q1934" s="3">
        <f t="shared" ref="Q1934:Q1951" si="1934">((BI1934-AV1934/2)*AC1934-O1934)/(BI1934+AV1934/2)</f>
        <v>305.91316885106249</v>
      </c>
      <c r="R1934" s="3">
        <f t="shared" ref="R1934:R1950" si="1935">AV1934*1000</f>
        <v>1.4744561810403758</v>
      </c>
      <c r="S1934" s="3">
        <f t="shared" ref="S1934:S1950" si="1936">(BA1934-BG1934)</f>
        <v>1.7826216873593523</v>
      </c>
      <c r="T1934" s="3">
        <f t="shared" ref="T1934:T1951" si="1937">(Z1934+AZ1934*N1934)</f>
        <v>33.834869384765625</v>
      </c>
      <c r="U1934" s="2">
        <v>6</v>
      </c>
      <c r="V1934" s="3">
        <f t="shared" ref="V1934:V1950" si="1938">(U1934*AO1934+AP1934)</f>
        <v>1.4200000166893005</v>
      </c>
      <c r="W1934" s="2">
        <v>1</v>
      </c>
      <c r="X1934" s="3">
        <f t="shared" ref="X1934:X1950" si="1939">V1934*(W1934+1)*(W1934+1)/(W1934*W1934+1)</f>
        <v>2.8400000333786011</v>
      </c>
      <c r="Y1934" s="2">
        <v>31.631044387817383</v>
      </c>
      <c r="Z1934" s="2">
        <v>33.834869384765625</v>
      </c>
      <c r="AA1934" s="2">
        <v>31.481670379638672</v>
      </c>
      <c r="AB1934" s="2">
        <v>400.29025268554688</v>
      </c>
      <c r="AC1934" s="2">
        <v>394.92318725585938</v>
      </c>
      <c r="AD1934" s="2">
        <v>33.428016662597656</v>
      </c>
      <c r="AE1934" s="2">
        <v>35.132499694824219</v>
      </c>
      <c r="AF1934" s="2">
        <v>71.4461669921875</v>
      </c>
      <c r="AG1934" s="2">
        <v>75.089187622070313</v>
      </c>
      <c r="AH1934" s="2">
        <v>500.7928466796875</v>
      </c>
      <c r="AI1934" s="2">
        <v>1999.0625</v>
      </c>
      <c r="AJ1934" s="2">
        <v>13.456937789916992</v>
      </c>
      <c r="AK1934" s="2">
        <v>99.946502685546875</v>
      </c>
      <c r="AL1934" s="2">
        <v>-3.3042716979980469</v>
      </c>
      <c r="AM1934" s="2">
        <v>-0.7934105396270752</v>
      </c>
      <c r="AN1934" s="2">
        <v>0.66666668653488159</v>
      </c>
      <c r="AO1934" s="2">
        <v>-0.21956524252891541</v>
      </c>
      <c r="AP1934" s="2">
        <v>2.737391471862793</v>
      </c>
      <c r="AQ1934" s="2">
        <v>1</v>
      </c>
      <c r="AR1934" s="2">
        <v>0</v>
      </c>
      <c r="AS1934" s="2">
        <v>0.15999999642372131</v>
      </c>
      <c r="AT1934" s="2">
        <v>111115</v>
      </c>
      <c r="AU1934" s="3">
        <f t="shared" ref="AU1934:AU1950" si="1940">AH1934*0.000001/(U1934*0.0001)</f>
        <v>0.83465474446614585</v>
      </c>
      <c r="AV1934" s="3">
        <f t="shared" ref="AV1934:AV1950" si="1941">(AE1934-AD1934)/(1000-AE1934)*AU1934</f>
        <v>1.4744561810403757E-3</v>
      </c>
      <c r="AW1934" s="3">
        <f t="shared" ref="AW1934:AW1950" si="1942">(Z1934+273.15)</f>
        <v>306.9848693847656</v>
      </c>
      <c r="AX1934" s="3">
        <f t="shared" ref="AX1934:AX1950" si="1943">(Y1934+273.15)</f>
        <v>304.78104438781736</v>
      </c>
      <c r="AY1934" s="3">
        <f t="shared" ref="AY1934:AY1950" si="1944">(AI1934*AQ1934+AJ1934*AR1934)*AS1934</f>
        <v>319.84999285079539</v>
      </c>
      <c r="AZ1934" s="3">
        <f t="shared" ref="AZ1934:AZ1950" si="1945">((AY1934+0.00000010773*(AX1934^4-AW1934^4))-AV1934*44100)/(V1934*51.4+0.00000043092*AW1934^3)</f>
        <v>2.6639498927889482</v>
      </c>
      <c r="BA1934" s="3">
        <f t="shared" ref="BA1934:BA1950" si="1946">0.61365*EXP(17.502*T1934/(240.97+T1934))</f>
        <v>5.2939921624580757</v>
      </c>
      <c r="BB1934" s="3">
        <f t="shared" ref="BB1934:BB1950" si="1947">BA1934*1000/AK1934</f>
        <v>52.968258220241182</v>
      </c>
      <c r="BC1934" s="3">
        <f t="shared" ref="BC1934:BC1950" si="1948">(BB1934-AE1934)</f>
        <v>17.835758525416963</v>
      </c>
      <c r="BD1934" s="3">
        <f t="shared" ref="BD1934:BD1951" si="1949">IF(N1934,Z1934,(Y1934+Z1934)/2)</f>
        <v>32.732956886291504</v>
      </c>
      <c r="BE1934" s="3">
        <f t="shared" ref="BE1934:BE1950" si="1950">0.61365*EXP(17.502*BD1934/(240.97+BD1934))</f>
        <v>4.9767948855713895</v>
      </c>
      <c r="BF1934" s="3">
        <f t="shared" ref="BF1934:BF1950" si="1951">IF(BC1934&lt;&gt;0,(1000-(BB1934+AE1934)/2)/BC1934*AV1934,0)</f>
        <v>7.9026962912771281E-2</v>
      </c>
      <c r="BG1934" s="3">
        <f t="shared" ref="BG1934:BG1950" si="1952">AE1934*AK1934/1000</f>
        <v>3.5113704750987234</v>
      </c>
      <c r="BH1934" s="3">
        <f t="shared" ref="BH1934:BH1950" si="1953">(BE1934-BG1934)</f>
        <v>1.4654244104726661</v>
      </c>
      <c r="BI1934" s="3">
        <f t="shared" ref="BI1934:BI1951" si="1954">1/(1.6/P1934+1.37/X1934)</f>
        <v>4.9590214876365973E-2</v>
      </c>
      <c r="BJ1934" s="3">
        <f t="shared" ref="BJ1934:BJ1951" si="1955">Q1934*AK1934*0.001</f>
        <v>30.574951352116873</v>
      </c>
      <c r="BK1934" s="3">
        <f t="shared" ref="BK1934:BK1951" si="1956">Q1934/AC1934</f>
        <v>0.77461435216481767</v>
      </c>
      <c r="BL1934" s="3">
        <f t="shared" ref="BL1934:BL1951" si="1957">(1-AV1934*AK1934/BA1934/P1934)*100</f>
        <v>65.755982366211626</v>
      </c>
      <c r="BM1934" s="3">
        <f t="shared" ref="BM1934:BM1951" si="1958">(AC1934-O1934/(X1934/1.35))</f>
        <v>393.07057386852915</v>
      </c>
      <c r="BN1934" s="3">
        <f t="shared" ref="BN1934:BN1951" si="1959">O1934*BL1934/100/BM1934</f>
        <v>6.5197975769519844E-3</v>
      </c>
    </row>
    <row r="1935" spans="1:66">
      <c r="A1935" s="1" t="s">
        <v>2579</v>
      </c>
      <c r="B1935" t="s">
        <v>2215</v>
      </c>
      <c r="C1935">
        <v>20190724</v>
      </c>
      <c r="D1935" t="s">
        <v>339</v>
      </c>
      <c r="E1935" s="1" t="s">
        <v>340</v>
      </c>
      <c r="F1935" s="2" t="s">
        <v>2578</v>
      </c>
      <c r="G1935" s="1">
        <v>2000</v>
      </c>
      <c r="H1935">
        <v>325</v>
      </c>
      <c r="I1935">
        <v>31.481761932373047</v>
      </c>
      <c r="J1935">
        <v>500.81057739257813</v>
      </c>
      <c r="K1935" s="2">
        <v>38</v>
      </c>
      <c r="L1935" s="2" t="s">
        <v>2581</v>
      </c>
      <c r="M1935" s="2">
        <v>13556.5</v>
      </c>
      <c r="N1935" s="2">
        <v>0</v>
      </c>
      <c r="O1935" s="3">
        <f t="shared" si="1932"/>
        <v>2.3969190008335985</v>
      </c>
      <c r="P1935" s="3">
        <f t="shared" si="1933"/>
        <v>8.2231949474222465E-2</v>
      </c>
      <c r="Q1935" s="3">
        <f t="shared" si="1934"/>
        <v>264.69138139068383</v>
      </c>
      <c r="R1935" s="3">
        <f t="shared" si="1935"/>
        <v>1.488160405857448</v>
      </c>
      <c r="S1935" s="3">
        <f t="shared" si="1936"/>
        <v>1.7791232156029282</v>
      </c>
      <c r="T1935" s="3">
        <f t="shared" si="1937"/>
        <v>33.834735870361328</v>
      </c>
      <c r="U1935" s="2">
        <v>6</v>
      </c>
      <c r="V1935" s="3">
        <f t="shared" si="1938"/>
        <v>1.4200000166893005</v>
      </c>
      <c r="W1935" s="2">
        <v>1</v>
      </c>
      <c r="X1935" s="3">
        <f t="shared" si="1939"/>
        <v>2.8400000333786011</v>
      </c>
      <c r="Y1935" s="2">
        <v>31.627281188964844</v>
      </c>
      <c r="Z1935" s="2">
        <v>33.834735870361328</v>
      </c>
      <c r="AA1935" s="2">
        <v>31.481761932373047</v>
      </c>
      <c r="AB1935" s="2">
        <v>324.6214599609375</v>
      </c>
      <c r="AC1935" s="2">
        <v>321.17718505859375</v>
      </c>
      <c r="AD1935" s="2">
        <v>33.446464538574219</v>
      </c>
      <c r="AE1935" s="2">
        <v>35.166667938232422</v>
      </c>
      <c r="AF1935" s="2">
        <v>71.501762390136719</v>
      </c>
      <c r="AG1935" s="2">
        <v>75.179214477539063</v>
      </c>
      <c r="AH1935" s="2">
        <v>500.81057739257813</v>
      </c>
      <c r="AI1935" s="2">
        <v>1998.967041015625</v>
      </c>
      <c r="AJ1935" s="2">
        <v>14.343700408935547</v>
      </c>
      <c r="AK1935" s="2">
        <v>99.94775390625</v>
      </c>
      <c r="AL1935" s="2">
        <v>-2.6215629577636719</v>
      </c>
      <c r="AM1935" s="2">
        <v>-0.80907750129699707</v>
      </c>
      <c r="AN1935" s="2">
        <v>0.66666668653488159</v>
      </c>
      <c r="AO1935" s="2">
        <v>-0.21956524252891541</v>
      </c>
      <c r="AP1935" s="2">
        <v>2.737391471862793</v>
      </c>
      <c r="AQ1935" s="2">
        <v>1</v>
      </c>
      <c r="AR1935" s="2">
        <v>0</v>
      </c>
      <c r="AS1935" s="2">
        <v>0.15999999642372131</v>
      </c>
      <c r="AT1935" s="2">
        <v>111115</v>
      </c>
      <c r="AU1935" s="3">
        <f t="shared" si="1940"/>
        <v>0.83468429565429669</v>
      </c>
      <c r="AV1935" s="3">
        <f t="shared" si="1941"/>
        <v>1.488160405857448E-3</v>
      </c>
      <c r="AW1935" s="3">
        <f t="shared" si="1942"/>
        <v>306.98473587036131</v>
      </c>
      <c r="AX1935" s="3">
        <f t="shared" si="1943"/>
        <v>304.77728118896482</v>
      </c>
      <c r="AY1935" s="3">
        <f t="shared" si="1944"/>
        <v>319.83471941363678</v>
      </c>
      <c r="AZ1935" s="3">
        <f t="shared" si="1945"/>
        <v>2.6561816459969241</v>
      </c>
      <c r="BA1935" s="3">
        <f t="shared" si="1946"/>
        <v>5.2939526883961943</v>
      </c>
      <c r="BB1935" s="3">
        <f t="shared" si="1947"/>
        <v>52.96720017702318</v>
      </c>
      <c r="BC1935" s="3">
        <f t="shared" si="1948"/>
        <v>17.800532238790758</v>
      </c>
      <c r="BD1935" s="3">
        <f t="shared" si="1949"/>
        <v>32.731008529663086</v>
      </c>
      <c r="BE1935" s="3">
        <f t="shared" si="1950"/>
        <v>4.976249015671673</v>
      </c>
      <c r="BF1935" s="3">
        <f t="shared" si="1951"/>
        <v>7.991793280682237E-2</v>
      </c>
      <c r="BG1935" s="3">
        <f t="shared" si="1952"/>
        <v>3.5148294727932661</v>
      </c>
      <c r="BH1935" s="3">
        <f t="shared" si="1953"/>
        <v>1.4614195428784069</v>
      </c>
      <c r="BI1935" s="3">
        <f t="shared" si="1954"/>
        <v>5.0151578249671022E-2</v>
      </c>
      <c r="BJ1935" s="3">
        <f t="shared" si="1955"/>
        <v>26.455309048341427</v>
      </c>
      <c r="BK1935" s="3">
        <f t="shared" si="1956"/>
        <v>0.82412884135090425</v>
      </c>
      <c r="BL1935" s="3">
        <f t="shared" si="1957"/>
        <v>65.83337017784487</v>
      </c>
      <c r="BM1935" s="3">
        <f t="shared" si="1958"/>
        <v>320.03780456102527</v>
      </c>
      <c r="BN1935" s="3">
        <f t="shared" si="1959"/>
        <v>4.9305817506350054E-3</v>
      </c>
    </row>
    <row r="1936" spans="1:66">
      <c r="A1936" s="1" t="s">
        <v>2579</v>
      </c>
      <c r="B1936" t="s">
        <v>2215</v>
      </c>
      <c r="C1936">
        <v>20190724</v>
      </c>
      <c r="D1936" t="s">
        <v>339</v>
      </c>
      <c r="E1936" s="1" t="s">
        <v>340</v>
      </c>
      <c r="F1936" s="2" t="s">
        <v>2578</v>
      </c>
      <c r="G1936" s="1">
        <v>2000</v>
      </c>
      <c r="H1936">
        <v>250</v>
      </c>
      <c r="I1936">
        <v>31.481060028076172</v>
      </c>
      <c r="J1936">
        <v>500.78262329101563</v>
      </c>
      <c r="K1936" s="2">
        <v>39</v>
      </c>
      <c r="L1936" s="2" t="s">
        <v>2582</v>
      </c>
      <c r="M1936" s="2">
        <v>13646.5</v>
      </c>
      <c r="N1936" s="2">
        <v>0</v>
      </c>
      <c r="O1936" s="3">
        <f t="shared" si="1932"/>
        <v>0.5013821922037941</v>
      </c>
      <c r="P1936" s="3">
        <f t="shared" si="1933"/>
        <v>8.3289433417408604E-2</v>
      </c>
      <c r="Q1936" s="3">
        <f t="shared" si="1934"/>
        <v>232.08413007764793</v>
      </c>
      <c r="R1936" s="3">
        <f t="shared" si="1935"/>
        <v>1.5061350116661791</v>
      </c>
      <c r="S1936" s="3">
        <f t="shared" si="1936"/>
        <v>1.7783371128740924</v>
      </c>
      <c r="T1936" s="3">
        <f t="shared" si="1937"/>
        <v>33.845813751220703</v>
      </c>
      <c r="U1936" s="2">
        <v>6</v>
      </c>
      <c r="V1936" s="3">
        <f t="shared" si="1938"/>
        <v>1.4200000166893005</v>
      </c>
      <c r="W1936" s="2">
        <v>1</v>
      </c>
      <c r="X1936" s="3">
        <f t="shared" si="1939"/>
        <v>2.8400000333786011</v>
      </c>
      <c r="Y1936" s="2">
        <v>31.631790161132813</v>
      </c>
      <c r="Z1936" s="2">
        <v>33.845813751220703</v>
      </c>
      <c r="AA1936" s="2">
        <v>31.481060028076172</v>
      </c>
      <c r="AB1936" s="2">
        <v>250.14358520507813</v>
      </c>
      <c r="AC1936" s="2">
        <v>249.09336853027344</v>
      </c>
      <c r="AD1936" s="2">
        <v>33.466091156005859</v>
      </c>
      <c r="AE1936" s="2">
        <v>35.207096099853516</v>
      </c>
      <c r="AF1936" s="2">
        <v>71.525848388671875</v>
      </c>
      <c r="AG1936" s="2">
        <v>75.246833801269531</v>
      </c>
      <c r="AH1936" s="2">
        <v>500.78262329101563</v>
      </c>
      <c r="AI1936" s="2">
        <v>1998.8984375</v>
      </c>
      <c r="AJ1936" s="2">
        <v>14.340495109558105</v>
      </c>
      <c r="AK1936" s="2">
        <v>99.9483642578125</v>
      </c>
      <c r="AL1936" s="2">
        <v>-1.7048301696777344</v>
      </c>
      <c r="AM1936" s="2">
        <v>-0.81161046028137207</v>
      </c>
      <c r="AN1936" s="2">
        <v>0.66666668653488159</v>
      </c>
      <c r="AO1936" s="2">
        <v>-0.21956524252891541</v>
      </c>
      <c r="AP1936" s="2">
        <v>2.737391471862793</v>
      </c>
      <c r="AQ1936" s="2">
        <v>1</v>
      </c>
      <c r="AR1936" s="2">
        <v>0</v>
      </c>
      <c r="AS1936" s="2">
        <v>0.15999999642372131</v>
      </c>
      <c r="AT1936" s="2">
        <v>111115</v>
      </c>
      <c r="AU1936" s="3">
        <f t="shared" si="1940"/>
        <v>0.8346377054850258</v>
      </c>
      <c r="AV1936" s="3">
        <f t="shared" si="1941"/>
        <v>1.5061350116661791E-3</v>
      </c>
      <c r="AW1936" s="3">
        <f t="shared" si="1942"/>
        <v>306.99581375122068</v>
      </c>
      <c r="AX1936" s="3">
        <f t="shared" si="1943"/>
        <v>304.78179016113279</v>
      </c>
      <c r="AY1936" s="3">
        <f t="shared" si="1944"/>
        <v>319.82374285138212</v>
      </c>
      <c r="AZ1936" s="3">
        <f t="shared" si="1945"/>
        <v>2.6457628998858826</v>
      </c>
      <c r="BA1936" s="3">
        <f t="shared" si="1946"/>
        <v>5.2972287783220615</v>
      </c>
      <c r="BB1936" s="3">
        <f t="shared" si="1947"/>
        <v>52.999654548203395</v>
      </c>
      <c r="BC1936" s="3">
        <f t="shared" si="1948"/>
        <v>17.79255844834988</v>
      </c>
      <c r="BD1936" s="3">
        <f t="shared" si="1949"/>
        <v>32.738801956176758</v>
      </c>
      <c r="BE1936" s="3">
        <f t="shared" si="1950"/>
        <v>4.9784328079259232</v>
      </c>
      <c r="BF1936" s="3">
        <f t="shared" si="1951"/>
        <v>8.0916377379753809E-2</v>
      </c>
      <c r="BG1936" s="3">
        <f t="shared" si="1952"/>
        <v>3.5188916654479692</v>
      </c>
      <c r="BH1936" s="3">
        <f t="shared" si="1953"/>
        <v>1.4595411424779541</v>
      </c>
      <c r="BI1936" s="3">
        <f t="shared" si="1954"/>
        <v>5.0780717393619675E-2</v>
      </c>
      <c r="BJ1936" s="3">
        <f t="shared" si="1955"/>
        <v>23.196429171458295</v>
      </c>
      <c r="BK1936" s="3">
        <f t="shared" si="1956"/>
        <v>0.93171541035803085</v>
      </c>
      <c r="BL1936" s="3">
        <f t="shared" si="1957"/>
        <v>65.880633605288153</v>
      </c>
      <c r="BM1936" s="3">
        <f t="shared" si="1958"/>
        <v>248.85503544875235</v>
      </c>
      <c r="BN1936" s="3">
        <f t="shared" si="1959"/>
        <v>1.3273340618255884E-3</v>
      </c>
    </row>
    <row r="1937" spans="1:66">
      <c r="A1937" s="1" t="s">
        <v>2579</v>
      </c>
      <c r="B1937" t="s">
        <v>2215</v>
      </c>
      <c r="C1937">
        <v>20190724</v>
      </c>
      <c r="D1937" t="s">
        <v>339</v>
      </c>
      <c r="E1937" s="1" t="s">
        <v>340</v>
      </c>
      <c r="F1937" s="2" t="s">
        <v>2578</v>
      </c>
      <c r="G1937" s="1">
        <v>2000</v>
      </c>
      <c r="H1937">
        <v>175</v>
      </c>
      <c r="I1937">
        <v>31.481340408325195</v>
      </c>
      <c r="J1937">
        <v>500.79397583007813</v>
      </c>
      <c r="K1937" s="2">
        <v>40</v>
      </c>
      <c r="L1937" s="2" t="s">
        <v>2583</v>
      </c>
      <c r="M1937" s="2">
        <v>13735</v>
      </c>
      <c r="N1937" s="2">
        <v>0</v>
      </c>
      <c r="O1937" s="3">
        <f t="shared" si="1932"/>
        <v>-0.97731391112342225</v>
      </c>
      <c r="P1937" s="3">
        <f t="shared" si="1933"/>
        <v>8.6356063597381419E-2</v>
      </c>
      <c r="Q1937" s="3">
        <f t="shared" si="1934"/>
        <v>189.05993707679278</v>
      </c>
      <c r="R1937" s="3">
        <f t="shared" si="1935"/>
        <v>1.5514586281648517</v>
      </c>
      <c r="S1937" s="3">
        <f t="shared" si="1936"/>
        <v>1.7686435217632162</v>
      </c>
      <c r="T1937" s="3">
        <f t="shared" si="1937"/>
        <v>33.831386566162109</v>
      </c>
      <c r="U1937" s="2">
        <v>6</v>
      </c>
      <c r="V1937" s="3">
        <f t="shared" si="1938"/>
        <v>1.4200000166893005</v>
      </c>
      <c r="W1937" s="2">
        <v>1</v>
      </c>
      <c r="X1937" s="3">
        <f t="shared" si="1939"/>
        <v>2.8400000333786011</v>
      </c>
      <c r="Y1937" s="2">
        <v>31.629600524902344</v>
      </c>
      <c r="Z1937" s="2">
        <v>33.831386566162109</v>
      </c>
      <c r="AA1937" s="2">
        <v>31.481340408325195</v>
      </c>
      <c r="AB1937" s="2">
        <v>175.018310546875</v>
      </c>
      <c r="AC1937" s="2">
        <v>175.86233520507813</v>
      </c>
      <c r="AD1937" s="2">
        <v>33.468132019042969</v>
      </c>
      <c r="AE1937" s="2">
        <v>35.261386871337891</v>
      </c>
      <c r="AF1937" s="2">
        <v>71.53912353515625</v>
      </c>
      <c r="AG1937" s="2">
        <v>75.372261047363281</v>
      </c>
      <c r="AH1937" s="2">
        <v>500.79397583007813</v>
      </c>
      <c r="AI1937" s="2">
        <v>1998.9078369140625</v>
      </c>
      <c r="AJ1937" s="2">
        <v>13.972245216369629</v>
      </c>
      <c r="AK1937" s="2">
        <v>99.948394775390625</v>
      </c>
      <c r="AL1937" s="2">
        <v>-1.0069541931152344</v>
      </c>
      <c r="AM1937" s="2">
        <v>-0.81230854988098145</v>
      </c>
      <c r="AN1937" s="2">
        <v>0.66666668653488159</v>
      </c>
      <c r="AO1937" s="2">
        <v>-0.21956524252891541</v>
      </c>
      <c r="AP1937" s="2">
        <v>2.737391471862793</v>
      </c>
      <c r="AQ1937" s="2">
        <v>1</v>
      </c>
      <c r="AR1937" s="2">
        <v>0</v>
      </c>
      <c r="AS1937" s="2">
        <v>0.15999999642372131</v>
      </c>
      <c r="AT1937" s="2">
        <v>111115</v>
      </c>
      <c r="AU1937" s="3">
        <f t="shared" si="1940"/>
        <v>0.8346566263834635</v>
      </c>
      <c r="AV1937" s="3">
        <f t="shared" si="1941"/>
        <v>1.5514586281648516E-3</v>
      </c>
      <c r="AW1937" s="3">
        <f t="shared" si="1942"/>
        <v>306.98138656616209</v>
      </c>
      <c r="AX1937" s="3">
        <f t="shared" si="1943"/>
        <v>304.77960052490232</v>
      </c>
      <c r="AY1937" s="3">
        <f t="shared" si="1944"/>
        <v>319.82524675759851</v>
      </c>
      <c r="AZ1937" s="3">
        <f t="shared" si="1945"/>
        <v>2.6242371337707073</v>
      </c>
      <c r="BA1937" s="3">
        <f t="shared" si="1946"/>
        <v>5.2929625371074716</v>
      </c>
      <c r="BB1937" s="3">
        <f t="shared" si="1947"/>
        <v>52.956953926094563</v>
      </c>
      <c r="BC1937" s="3">
        <f t="shared" si="1948"/>
        <v>17.695567054756673</v>
      </c>
      <c r="BD1937" s="3">
        <f t="shared" si="1949"/>
        <v>32.730493545532227</v>
      </c>
      <c r="BE1937" s="3">
        <f t="shared" si="1950"/>
        <v>4.976104741584753</v>
      </c>
      <c r="BF1937" s="3">
        <f t="shared" si="1951"/>
        <v>8.380771695982038E-2</v>
      </c>
      <c r="BG1937" s="3">
        <f t="shared" si="1952"/>
        <v>3.5243190153442554</v>
      </c>
      <c r="BH1937" s="3">
        <f t="shared" si="1953"/>
        <v>1.4517857262404976</v>
      </c>
      <c r="BI1937" s="3">
        <f t="shared" si="1954"/>
        <v>5.2602966349568479E-2</v>
      </c>
      <c r="BJ1937" s="3">
        <f t="shared" si="1955"/>
        <v>18.896237227161798</v>
      </c>
      <c r="BK1937" s="3">
        <f t="shared" si="1956"/>
        <v>1.0750450735020922</v>
      </c>
      <c r="BL1937" s="3">
        <f t="shared" si="1957"/>
        <v>66.074647811353017</v>
      </c>
      <c r="BM1937" s="3">
        <f t="shared" si="1958"/>
        <v>176.32690343201827</v>
      </c>
      <c r="BN1937" s="3">
        <f t="shared" si="1959"/>
        <v>-3.6622699781892801E-3</v>
      </c>
    </row>
    <row r="1938" spans="1:66">
      <c r="A1938" s="1" t="s">
        <v>2579</v>
      </c>
      <c r="B1938" t="s">
        <v>2215</v>
      </c>
      <c r="C1938">
        <v>20190724</v>
      </c>
      <c r="D1938" t="s">
        <v>339</v>
      </c>
      <c r="E1938" s="1" t="s">
        <v>340</v>
      </c>
      <c r="F1938" s="2" t="s">
        <v>2578</v>
      </c>
      <c r="G1938" s="1">
        <v>2000</v>
      </c>
      <c r="H1938">
        <v>100</v>
      </c>
      <c r="I1938">
        <v>31.480258941650391</v>
      </c>
      <c r="J1938">
        <v>500.81927490234375</v>
      </c>
      <c r="K1938" s="2">
        <v>41</v>
      </c>
      <c r="L1938" s="2" t="s">
        <v>2584</v>
      </c>
      <c r="M1938" s="2">
        <v>13824.5</v>
      </c>
      <c r="N1938" s="2">
        <v>0</v>
      </c>
      <c r="O1938" s="3">
        <f t="shared" si="1932"/>
        <v>-2.519297365950862</v>
      </c>
      <c r="P1938" s="3">
        <f t="shared" si="1933"/>
        <v>8.8709330833050284E-2</v>
      </c>
      <c r="Q1938" s="3">
        <f t="shared" si="1934"/>
        <v>146.99231915091582</v>
      </c>
      <c r="R1938" s="3">
        <f t="shared" si="1935"/>
        <v>1.5824523881543107</v>
      </c>
      <c r="S1938" s="3">
        <f t="shared" si="1936"/>
        <v>1.7575384457825645</v>
      </c>
      <c r="T1938" s="3">
        <f t="shared" si="1937"/>
        <v>33.812816619873047</v>
      </c>
      <c r="U1938" s="2">
        <v>6</v>
      </c>
      <c r="V1938" s="3">
        <f t="shared" si="1938"/>
        <v>1.4200000166893005</v>
      </c>
      <c r="W1938" s="2">
        <v>1</v>
      </c>
      <c r="X1938" s="3">
        <f t="shared" si="1939"/>
        <v>2.8400000333786011</v>
      </c>
      <c r="Y1938" s="2">
        <v>31.629785537719727</v>
      </c>
      <c r="Z1938" s="2">
        <v>33.812816619873047</v>
      </c>
      <c r="AA1938" s="2">
        <v>31.480258941650391</v>
      </c>
      <c r="AB1938" s="2">
        <v>101.19478607177734</v>
      </c>
      <c r="AC1938" s="2">
        <v>104.01580047607422</v>
      </c>
      <c r="AD1938" s="2">
        <v>33.488582611083984</v>
      </c>
      <c r="AE1938" s="2">
        <v>35.317462921142578</v>
      </c>
      <c r="AF1938" s="2">
        <v>71.582366943359375</v>
      </c>
      <c r="AG1938" s="2">
        <v>75.491622924804688</v>
      </c>
      <c r="AH1938" s="2">
        <v>500.81927490234375</v>
      </c>
      <c r="AI1938" s="2">
        <v>1998.53271484375</v>
      </c>
      <c r="AJ1938" s="2">
        <v>14.527578353881836</v>
      </c>
      <c r="AK1938" s="2">
        <v>99.948776245117188</v>
      </c>
      <c r="AL1938" s="2">
        <v>-0.57291793823242188</v>
      </c>
      <c r="AM1938" s="2">
        <v>-0.83758091926574707</v>
      </c>
      <c r="AN1938" s="2">
        <v>0.66666668653488159</v>
      </c>
      <c r="AO1938" s="2">
        <v>-0.21956524252891541</v>
      </c>
      <c r="AP1938" s="2">
        <v>2.737391471862793</v>
      </c>
      <c r="AQ1938" s="2">
        <v>1</v>
      </c>
      <c r="AR1938" s="2">
        <v>0</v>
      </c>
      <c r="AS1938" s="2">
        <v>0.15999999642372131</v>
      </c>
      <c r="AT1938" s="2">
        <v>111115</v>
      </c>
      <c r="AU1938" s="3">
        <f t="shared" si="1940"/>
        <v>0.83469879150390613</v>
      </c>
      <c r="AV1938" s="3">
        <f t="shared" si="1941"/>
        <v>1.5824523881543106E-3</v>
      </c>
      <c r="AW1938" s="3">
        <f t="shared" si="1942"/>
        <v>306.96281661987302</v>
      </c>
      <c r="AX1938" s="3">
        <f t="shared" si="1943"/>
        <v>304.7797855377197</v>
      </c>
      <c r="AY1938" s="3">
        <f t="shared" si="1944"/>
        <v>319.76522722769005</v>
      </c>
      <c r="AZ1938" s="3">
        <f t="shared" si="1945"/>
        <v>2.6103442214763706</v>
      </c>
      <c r="BA1938" s="3">
        <f t="shared" si="1946"/>
        <v>5.2874756448330666</v>
      </c>
      <c r="BB1938" s="3">
        <f t="shared" si="1947"/>
        <v>52.901854764743817</v>
      </c>
      <c r="BC1938" s="3">
        <f t="shared" si="1948"/>
        <v>17.584391843601239</v>
      </c>
      <c r="BD1938" s="3">
        <f t="shared" si="1949"/>
        <v>32.721301078796387</v>
      </c>
      <c r="BE1938" s="3">
        <f t="shared" si="1950"/>
        <v>4.9735300614359046</v>
      </c>
      <c r="BF1938" s="3">
        <f t="shared" si="1951"/>
        <v>8.6022363845813632E-2</v>
      </c>
      <c r="BG1938" s="3">
        <f t="shared" si="1952"/>
        <v>3.5299371990505022</v>
      </c>
      <c r="BH1938" s="3">
        <f t="shared" si="1953"/>
        <v>1.4435928623854024</v>
      </c>
      <c r="BI1938" s="3">
        <f t="shared" si="1954"/>
        <v>5.3999096211915017E-2</v>
      </c>
      <c r="BJ1938" s="3">
        <f t="shared" si="1955"/>
        <v>14.691702416565739</v>
      </c>
      <c r="BK1938" s="3">
        <f t="shared" si="1956"/>
        <v>1.4131729840864617</v>
      </c>
      <c r="BL1938" s="3">
        <f t="shared" si="1957"/>
        <v>66.279776071957585</v>
      </c>
      <c r="BM1938" s="3">
        <f t="shared" si="1958"/>
        <v>105.2133537873633</v>
      </c>
      <c r="BN1938" s="3">
        <f t="shared" si="1959"/>
        <v>-1.5870463136396167E-2</v>
      </c>
    </row>
    <row r="1939" spans="1:66">
      <c r="A1939" s="1" t="s">
        <v>2579</v>
      </c>
      <c r="B1939" t="s">
        <v>2215</v>
      </c>
      <c r="C1939">
        <v>20190724</v>
      </c>
      <c r="D1939" t="s">
        <v>339</v>
      </c>
      <c r="E1939" s="1" t="s">
        <v>340</v>
      </c>
      <c r="F1939" s="2" t="s">
        <v>2578</v>
      </c>
      <c r="G1939" s="1">
        <v>2000</v>
      </c>
      <c r="H1939">
        <v>66</v>
      </c>
      <c r="I1939">
        <v>31.481212615966797</v>
      </c>
      <c r="J1939">
        <v>500.83013916015625</v>
      </c>
      <c r="K1939" s="2">
        <v>42</v>
      </c>
      <c r="L1939" s="2" t="s">
        <v>2585</v>
      </c>
      <c r="M1939" s="2">
        <v>13913.5</v>
      </c>
      <c r="N1939" s="2">
        <v>0</v>
      </c>
      <c r="O1939" s="3">
        <f t="shared" si="1932"/>
        <v>-3.6021521229919058</v>
      </c>
      <c r="P1939" s="3">
        <f t="shared" si="1933"/>
        <v>9.4134772792992788E-2</v>
      </c>
      <c r="Q1939" s="3">
        <f t="shared" si="1934"/>
        <v>130.18114015949206</v>
      </c>
      <c r="R1939" s="3">
        <f t="shared" si="1935"/>
        <v>1.6632871301665393</v>
      </c>
      <c r="S1939" s="3">
        <f t="shared" si="1936"/>
        <v>1.7439689407661558</v>
      </c>
      <c r="T1939" s="3">
        <f t="shared" si="1937"/>
        <v>33.808502197265625</v>
      </c>
      <c r="U1939" s="2">
        <v>6</v>
      </c>
      <c r="V1939" s="3">
        <f t="shared" si="1938"/>
        <v>1.4200000166893005</v>
      </c>
      <c r="W1939" s="2">
        <v>1</v>
      </c>
      <c r="X1939" s="3">
        <f t="shared" si="1939"/>
        <v>2.8400000333786011</v>
      </c>
      <c r="Y1939" s="2">
        <v>31.632099151611328</v>
      </c>
      <c r="Z1939" s="2">
        <v>33.808502197265625</v>
      </c>
      <c r="AA1939" s="2">
        <v>31.481212615966797</v>
      </c>
      <c r="AB1939" s="2">
        <v>65.954193115234375</v>
      </c>
      <c r="AC1939" s="2">
        <v>70.129867553710938</v>
      </c>
      <c r="AD1939" s="2">
        <v>33.518512725830078</v>
      </c>
      <c r="AE1939" s="2">
        <v>35.440528869628906</v>
      </c>
      <c r="AF1939" s="2">
        <v>71.636825561523438</v>
      </c>
      <c r="AG1939" s="2">
        <v>75.744621276855469</v>
      </c>
      <c r="AH1939" s="2">
        <v>500.83013916015625</v>
      </c>
      <c r="AI1939" s="2">
        <v>1998.7869873046875</v>
      </c>
      <c r="AJ1939" s="2">
        <v>14.208098411560059</v>
      </c>
      <c r="AK1939" s="2">
        <v>99.948638916015625</v>
      </c>
      <c r="AL1939" s="2">
        <v>-0.12735366821289063</v>
      </c>
      <c r="AM1939" s="2">
        <v>-0.8373253345489502</v>
      </c>
      <c r="AN1939" s="2">
        <v>0.66666668653488159</v>
      </c>
      <c r="AO1939" s="2">
        <v>-0.21956524252891541</v>
      </c>
      <c r="AP1939" s="2">
        <v>2.737391471862793</v>
      </c>
      <c r="AQ1939" s="2">
        <v>1</v>
      </c>
      <c r="AR1939" s="2">
        <v>0</v>
      </c>
      <c r="AS1939" s="2">
        <v>0.15999999642372131</v>
      </c>
      <c r="AT1939" s="2">
        <v>111115</v>
      </c>
      <c r="AU1939" s="3">
        <f t="shared" si="1940"/>
        <v>0.83471689860026033</v>
      </c>
      <c r="AV1939" s="3">
        <f t="shared" si="1941"/>
        <v>1.6632871301665393E-3</v>
      </c>
      <c r="AW1939" s="3">
        <f t="shared" si="1942"/>
        <v>306.9585021972656</v>
      </c>
      <c r="AX1939" s="3">
        <f t="shared" si="1943"/>
        <v>304.78209915161131</v>
      </c>
      <c r="AY1939" s="3">
        <f t="shared" si="1944"/>
        <v>319.8059108205307</v>
      </c>
      <c r="AZ1939" s="3">
        <f t="shared" si="1945"/>
        <v>2.5700785480308985</v>
      </c>
      <c r="BA1939" s="3">
        <f t="shared" si="1946"/>
        <v>5.2862015637493229</v>
      </c>
      <c r="BB1939" s="3">
        <f t="shared" si="1947"/>
        <v>52.889180093699807</v>
      </c>
      <c r="BC1939" s="3">
        <f t="shared" si="1948"/>
        <v>17.4486512240709</v>
      </c>
      <c r="BD1939" s="3">
        <f t="shared" si="1949"/>
        <v>32.720300674438477</v>
      </c>
      <c r="BE1939" s="3">
        <f t="shared" si="1950"/>
        <v>4.9732499322574357</v>
      </c>
      <c r="BF1939" s="3">
        <f t="shared" si="1951"/>
        <v>9.1114681340429132E-2</v>
      </c>
      <c r="BG1939" s="3">
        <f t="shared" si="1952"/>
        <v>3.5422326229831671</v>
      </c>
      <c r="BH1939" s="3">
        <f t="shared" si="1953"/>
        <v>1.4310173092742686</v>
      </c>
      <c r="BI1939" s="3">
        <f t="shared" si="1954"/>
        <v>5.7210523829617131E-2</v>
      </c>
      <c r="BJ1939" s="3">
        <f t="shared" si="1955"/>
        <v>13.011427771476292</v>
      </c>
      <c r="BK1939" s="3">
        <f t="shared" si="1956"/>
        <v>1.8562866963892262</v>
      </c>
      <c r="BL1939" s="3">
        <f t="shared" si="1957"/>
        <v>66.592012542466534</v>
      </c>
      <c r="BM1939" s="3">
        <f t="shared" si="1958"/>
        <v>71.842158155431079</v>
      </c>
      <c r="BN1939" s="3">
        <f t="shared" si="1959"/>
        <v>-3.3389108221829715E-2</v>
      </c>
    </row>
    <row r="1940" spans="1:66">
      <c r="A1940" s="1" t="s">
        <v>2579</v>
      </c>
      <c r="B1940" t="s">
        <v>2215</v>
      </c>
      <c r="C1940">
        <v>20190724</v>
      </c>
      <c r="D1940" t="s">
        <v>339</v>
      </c>
      <c r="E1940" s="1" t="s">
        <v>340</v>
      </c>
      <c r="F1940" s="2" t="s">
        <v>2578</v>
      </c>
      <c r="G1940" s="1">
        <v>2000</v>
      </c>
      <c r="H1940">
        <v>33</v>
      </c>
      <c r="I1940">
        <v>31.481943130493164</v>
      </c>
      <c r="J1940">
        <v>500.91769409179688</v>
      </c>
      <c r="K1940" s="2">
        <v>43</v>
      </c>
      <c r="L1940" s="2" t="s">
        <v>2586</v>
      </c>
      <c r="M1940" s="2">
        <v>14002</v>
      </c>
      <c r="N1940" s="2">
        <v>0</v>
      </c>
      <c r="O1940" s="3">
        <f t="shared" si="1932"/>
        <v>-3.8652505091426237</v>
      </c>
      <c r="P1940" s="3">
        <f t="shared" si="1933"/>
        <v>9.7540158404863284E-2</v>
      </c>
      <c r="Q1940" s="3">
        <f t="shared" si="1934"/>
        <v>113.11246174990927</v>
      </c>
      <c r="R1940" s="3">
        <f t="shared" si="1935"/>
        <v>1.7087222416313188</v>
      </c>
      <c r="S1940" s="3">
        <f t="shared" si="1936"/>
        <v>1.7310563193003361</v>
      </c>
      <c r="T1940" s="3">
        <f t="shared" si="1937"/>
        <v>33.789924621582031</v>
      </c>
      <c r="U1940" s="2">
        <v>6</v>
      </c>
      <c r="V1940" s="3">
        <f t="shared" si="1938"/>
        <v>1.4200000166893005</v>
      </c>
      <c r="W1940" s="2">
        <v>1</v>
      </c>
      <c r="X1940" s="3">
        <f t="shared" si="1939"/>
        <v>2.8400000333786011</v>
      </c>
      <c r="Y1940" s="2">
        <v>31.633352279663086</v>
      </c>
      <c r="Z1940" s="2">
        <v>33.789924621582031</v>
      </c>
      <c r="AA1940" s="2">
        <v>31.481943130493164</v>
      </c>
      <c r="AB1940" s="2">
        <v>45.673248291015625</v>
      </c>
      <c r="AC1940" s="2">
        <v>50.200305938720703</v>
      </c>
      <c r="AD1940" s="2">
        <v>33.540664672851563</v>
      </c>
      <c r="AE1940" s="2">
        <v>35.514686584472656</v>
      </c>
      <c r="AF1940" s="2">
        <v>71.679435729980469</v>
      </c>
      <c r="AG1940" s="2">
        <v>75.898101806640625</v>
      </c>
      <c r="AH1940" s="2">
        <v>500.91769409179688</v>
      </c>
      <c r="AI1940" s="2">
        <v>1998.76025390625</v>
      </c>
      <c r="AJ1940" s="2">
        <v>14.403628349304199</v>
      </c>
      <c r="AK1940" s="2">
        <v>99.949134826660156</v>
      </c>
      <c r="AL1940" s="2">
        <v>-0.34054946899414063</v>
      </c>
      <c r="AM1940" s="2">
        <v>-0.8445885181427002</v>
      </c>
      <c r="AN1940" s="2">
        <v>0.66666668653488159</v>
      </c>
      <c r="AO1940" s="2">
        <v>-0.21956524252891541</v>
      </c>
      <c r="AP1940" s="2">
        <v>2.737391471862793</v>
      </c>
      <c r="AQ1940" s="2">
        <v>1</v>
      </c>
      <c r="AR1940" s="2">
        <v>0</v>
      </c>
      <c r="AS1940" s="2">
        <v>0.15999999642372131</v>
      </c>
      <c r="AT1940" s="2">
        <v>111135</v>
      </c>
      <c r="AU1940" s="3">
        <f t="shared" si="1940"/>
        <v>0.83486282348632801</v>
      </c>
      <c r="AV1940" s="3">
        <f t="shared" si="1941"/>
        <v>1.7087222416313189E-3</v>
      </c>
      <c r="AW1940" s="3">
        <f t="shared" si="1942"/>
        <v>306.93992462158201</v>
      </c>
      <c r="AX1940" s="3">
        <f t="shared" si="1943"/>
        <v>304.78335227966306</v>
      </c>
      <c r="AY1940" s="3">
        <f t="shared" si="1944"/>
        <v>319.8016334768763</v>
      </c>
      <c r="AZ1940" s="3">
        <f t="shared" si="1945"/>
        <v>2.5495359876315047</v>
      </c>
      <c r="BA1940" s="3">
        <f t="shared" si="1946"/>
        <v>5.2807185170583724</v>
      </c>
      <c r="BB1940" s="3">
        <f t="shared" si="1947"/>
        <v>52.834059306432415</v>
      </c>
      <c r="BC1940" s="3">
        <f t="shared" si="1948"/>
        <v>17.319372721959759</v>
      </c>
      <c r="BD1940" s="3">
        <f t="shared" si="1949"/>
        <v>32.711638450622559</v>
      </c>
      <c r="BE1940" s="3">
        <f t="shared" si="1950"/>
        <v>4.9708249454975242</v>
      </c>
      <c r="BF1940" s="3">
        <f t="shared" si="1951"/>
        <v>9.4301366122715974E-2</v>
      </c>
      <c r="BG1940" s="3">
        <f t="shared" si="1952"/>
        <v>3.5496621977580363</v>
      </c>
      <c r="BH1940" s="3">
        <f t="shared" si="1953"/>
        <v>1.4211627477394879</v>
      </c>
      <c r="BI1940" s="3">
        <f t="shared" si="1954"/>
        <v>5.9221026236618957E-2</v>
      </c>
      <c r="BJ1940" s="3">
        <f t="shared" si="1955"/>
        <v>11.305492690017122</v>
      </c>
      <c r="BK1940" s="3">
        <f t="shared" si="1956"/>
        <v>2.2532225578064238</v>
      </c>
      <c r="BL1940" s="3">
        <f t="shared" si="1957"/>
        <v>66.843091059705699</v>
      </c>
      <c r="BM1940" s="3">
        <f t="shared" si="1958"/>
        <v>52.037660912669367</v>
      </c>
      <c r="BN1940" s="3">
        <f t="shared" si="1959"/>
        <v>-4.9649674335821507E-2</v>
      </c>
    </row>
    <row r="1941" spans="1:66">
      <c r="A1941" s="1" t="s">
        <v>2579</v>
      </c>
      <c r="B1941" t="s">
        <v>2215</v>
      </c>
      <c r="C1941">
        <v>20190724</v>
      </c>
      <c r="D1941" t="s">
        <v>339</v>
      </c>
      <c r="E1941" s="1" t="s">
        <v>340</v>
      </c>
      <c r="F1941" s="2" t="s">
        <v>2578</v>
      </c>
      <c r="G1941" s="1">
        <v>2000</v>
      </c>
      <c r="H1941">
        <v>400</v>
      </c>
      <c r="I1941">
        <v>31.481660842895508</v>
      </c>
      <c r="J1941">
        <v>500.87924194335938</v>
      </c>
      <c r="K1941" s="2">
        <v>44</v>
      </c>
      <c r="L1941" s="2" t="s">
        <v>2587</v>
      </c>
      <c r="M1941" s="2">
        <v>14111.5</v>
      </c>
      <c r="N1941" s="2">
        <v>0</v>
      </c>
      <c r="O1941" s="3">
        <f t="shared" si="1932"/>
        <v>3.8122009999102757</v>
      </c>
      <c r="P1941" s="3">
        <f t="shared" si="1933"/>
        <v>0.10208349285678855</v>
      </c>
      <c r="Q1941" s="3">
        <f t="shared" si="1934"/>
        <v>322.74661666469166</v>
      </c>
      <c r="R1941" s="3">
        <f t="shared" si="1935"/>
        <v>1.7742254534540671</v>
      </c>
      <c r="S1941" s="3">
        <f t="shared" si="1936"/>
        <v>1.7199618022972967</v>
      </c>
      <c r="T1941" s="3">
        <f t="shared" si="1937"/>
        <v>33.7864990234375</v>
      </c>
      <c r="U1941" s="2">
        <v>6</v>
      </c>
      <c r="V1941" s="3">
        <f t="shared" si="1938"/>
        <v>1.4200000166893005</v>
      </c>
      <c r="W1941" s="2">
        <v>1</v>
      </c>
      <c r="X1941" s="3">
        <f t="shared" si="1939"/>
        <v>2.8400000333786011</v>
      </c>
      <c r="Y1941" s="2">
        <v>31.637994766235352</v>
      </c>
      <c r="Z1941" s="2">
        <v>33.7864990234375</v>
      </c>
      <c r="AA1941" s="2">
        <v>31.481660842895508</v>
      </c>
      <c r="AB1941" s="2">
        <v>400.02252197265625</v>
      </c>
      <c r="AC1941" s="2">
        <v>394.61721801757813</v>
      </c>
      <c r="AD1941" s="2">
        <v>33.566585540771484</v>
      </c>
      <c r="AE1941" s="2">
        <v>35.616222381591797</v>
      </c>
      <c r="AF1941" s="2">
        <v>71.714630126953125</v>
      </c>
      <c r="AG1941" s="2">
        <v>76.093658447265625</v>
      </c>
      <c r="AH1941" s="2">
        <v>500.87924194335938</v>
      </c>
      <c r="AI1941" s="2">
        <v>1998.7703857421875</v>
      </c>
      <c r="AJ1941" s="2">
        <v>14.138608932495117</v>
      </c>
      <c r="AK1941" s="2">
        <v>99.94732666015625</v>
      </c>
      <c r="AL1941" s="2">
        <v>-3.3545570373535156</v>
      </c>
      <c r="AM1941" s="2">
        <v>-0.83379292488098145</v>
      </c>
      <c r="AN1941" s="2">
        <v>0.66666668653488159</v>
      </c>
      <c r="AO1941" s="2">
        <v>-0.21956524252891541</v>
      </c>
      <c r="AP1941" s="2">
        <v>2.737391471862793</v>
      </c>
      <c r="AQ1941" s="2">
        <v>1</v>
      </c>
      <c r="AR1941" s="2">
        <v>0</v>
      </c>
      <c r="AS1941" s="2">
        <v>0.15999999642372131</v>
      </c>
      <c r="AT1941" s="2">
        <v>111115</v>
      </c>
      <c r="AU1941" s="3">
        <f t="shared" si="1940"/>
        <v>0.83479873657226544</v>
      </c>
      <c r="AV1941" s="3">
        <f t="shared" si="1941"/>
        <v>1.7742254534540672E-3</v>
      </c>
      <c r="AW1941" s="3">
        <f t="shared" si="1942"/>
        <v>306.93649902343748</v>
      </c>
      <c r="AX1941" s="3">
        <f t="shared" si="1943"/>
        <v>304.78799476623533</v>
      </c>
      <c r="AY1941" s="3">
        <f t="shared" si="1944"/>
        <v>319.80325457059007</v>
      </c>
      <c r="AZ1941" s="3">
        <f t="shared" si="1945"/>
        <v>2.5169236723724482</v>
      </c>
      <c r="BA1941" s="3">
        <f t="shared" si="1946"/>
        <v>5.2797080150710203</v>
      </c>
      <c r="BB1941" s="3">
        <f t="shared" si="1947"/>
        <v>52.824904792333605</v>
      </c>
      <c r="BC1941" s="3">
        <f t="shared" si="1948"/>
        <v>17.208682410741808</v>
      </c>
      <c r="BD1941" s="3">
        <f t="shared" si="1949"/>
        <v>32.712246894836426</v>
      </c>
      <c r="BE1941" s="3">
        <f t="shared" si="1950"/>
        <v>4.9709952456525111</v>
      </c>
      <c r="BF1941" s="3">
        <f t="shared" si="1951"/>
        <v>9.8541431789890013E-2</v>
      </c>
      <c r="BG1941" s="3">
        <f t="shared" si="1952"/>
        <v>3.5597462127737236</v>
      </c>
      <c r="BH1941" s="3">
        <f t="shared" si="1953"/>
        <v>1.4112490328787874</v>
      </c>
      <c r="BI1941" s="3">
        <f t="shared" si="1954"/>
        <v>6.1897124882926292E-2</v>
      </c>
      <c r="BJ1941" s="3">
        <f t="shared" si="1955"/>
        <v>32.257661524246167</v>
      </c>
      <c r="BK1941" s="3">
        <f t="shared" si="1956"/>
        <v>0.81787261662342114</v>
      </c>
      <c r="BL1941" s="3">
        <f t="shared" si="1957"/>
        <v>67.098586138386608</v>
      </c>
      <c r="BM1941" s="3">
        <f t="shared" si="1958"/>
        <v>392.80508023962312</v>
      </c>
      <c r="BN1941" s="3">
        <f t="shared" si="1959"/>
        <v>6.5119650950868921E-3</v>
      </c>
    </row>
    <row r="1942" spans="1:66">
      <c r="A1942" s="1" t="s">
        <v>2579</v>
      </c>
      <c r="B1942" t="s">
        <v>2215</v>
      </c>
      <c r="C1942">
        <v>20190724</v>
      </c>
      <c r="D1942" t="s">
        <v>339</v>
      </c>
      <c r="E1942" s="1" t="s">
        <v>340</v>
      </c>
      <c r="F1942" s="2" t="s">
        <v>2578</v>
      </c>
      <c r="G1942" s="1">
        <v>2000</v>
      </c>
      <c r="H1942">
        <v>400</v>
      </c>
      <c r="I1942">
        <v>31.481439590454102</v>
      </c>
      <c r="J1942">
        <v>500.876708984375</v>
      </c>
      <c r="K1942" s="2">
        <v>45</v>
      </c>
      <c r="L1942" s="2" t="s">
        <v>2588</v>
      </c>
      <c r="M1942" s="2">
        <v>14200.5</v>
      </c>
      <c r="N1942" s="2">
        <v>0</v>
      </c>
      <c r="O1942" s="3">
        <f t="shared" si="1932"/>
        <v>3.6501884501748751</v>
      </c>
      <c r="P1942" s="3">
        <f t="shared" si="1933"/>
        <v>0.1020036158351615</v>
      </c>
      <c r="Q1942" s="3">
        <f t="shared" si="1934"/>
        <v>325.53641758488766</v>
      </c>
      <c r="R1942" s="3">
        <f t="shared" si="1935"/>
        <v>1.7645346811563598</v>
      </c>
      <c r="S1942" s="3">
        <f t="shared" si="1936"/>
        <v>1.711925768440584</v>
      </c>
      <c r="T1942" s="3">
        <f t="shared" si="1937"/>
        <v>33.762989044189453</v>
      </c>
      <c r="U1942" s="2">
        <v>6</v>
      </c>
      <c r="V1942" s="3">
        <f t="shared" si="1938"/>
        <v>1.4200000166893005</v>
      </c>
      <c r="W1942" s="2">
        <v>1</v>
      </c>
      <c r="X1942" s="3">
        <f t="shared" si="1939"/>
        <v>2.8400000333786011</v>
      </c>
      <c r="Y1942" s="2">
        <v>31.635095596313477</v>
      </c>
      <c r="Z1942" s="2">
        <v>33.762989044189453</v>
      </c>
      <c r="AA1942" s="2">
        <v>31.481439590454102</v>
      </c>
      <c r="AB1942" s="2">
        <v>400.03591918945313</v>
      </c>
      <c r="AC1942" s="2">
        <v>394.82879638671875</v>
      </c>
      <c r="AD1942" s="2">
        <v>33.588592529296875</v>
      </c>
      <c r="AE1942" s="2">
        <v>35.627021789550781</v>
      </c>
      <c r="AF1942" s="2">
        <v>71.773979187011719</v>
      </c>
      <c r="AG1942" s="2">
        <v>76.129814147949219</v>
      </c>
      <c r="AH1942" s="2">
        <v>500.876708984375</v>
      </c>
      <c r="AI1942" s="2">
        <v>1998.613037109375</v>
      </c>
      <c r="AJ1942" s="2">
        <v>14.023987770080566</v>
      </c>
      <c r="AK1942" s="2">
        <v>99.94805908203125</v>
      </c>
      <c r="AL1942" s="2">
        <v>-3.1632118225097656</v>
      </c>
      <c r="AM1942" s="2">
        <v>-0.84561848640441895</v>
      </c>
      <c r="AN1942" s="2">
        <v>1</v>
      </c>
      <c r="AO1942" s="2">
        <v>-0.21956524252891541</v>
      </c>
      <c r="AP1942" s="2">
        <v>2.737391471862793</v>
      </c>
      <c r="AQ1942" s="2">
        <v>1</v>
      </c>
      <c r="AR1942" s="2">
        <v>0</v>
      </c>
      <c r="AS1942" s="2">
        <v>0.15999999642372131</v>
      </c>
      <c r="AT1942" s="2">
        <v>111115</v>
      </c>
      <c r="AU1942" s="3">
        <f t="shared" si="1940"/>
        <v>0.83479451497395818</v>
      </c>
      <c r="AV1942" s="3">
        <f t="shared" si="1941"/>
        <v>1.7645346811563597E-3</v>
      </c>
      <c r="AW1942" s="3">
        <f t="shared" si="1942"/>
        <v>306.91298904418943</v>
      </c>
      <c r="AX1942" s="3">
        <f t="shared" si="1943"/>
        <v>304.78509559631345</v>
      </c>
      <c r="AY1942" s="3">
        <f t="shared" si="1944"/>
        <v>319.77807878990279</v>
      </c>
      <c r="AZ1942" s="3">
        <f t="shared" si="1945"/>
        <v>2.524729069013512</v>
      </c>
      <c r="BA1942" s="3">
        <f t="shared" si="1946"/>
        <v>5.2727774471794202</v>
      </c>
      <c r="BB1942" s="3">
        <f t="shared" si="1947"/>
        <v>52.75517599448176</v>
      </c>
      <c r="BC1942" s="3">
        <f t="shared" si="1948"/>
        <v>17.128154204930979</v>
      </c>
      <c r="BD1942" s="3">
        <f t="shared" si="1949"/>
        <v>32.699042320251465</v>
      </c>
      <c r="BE1942" s="3">
        <f t="shared" si="1950"/>
        <v>4.9673004989284184</v>
      </c>
      <c r="BF1942" s="3">
        <f t="shared" si="1951"/>
        <v>9.8466999676909014E-2</v>
      </c>
      <c r="BG1942" s="3">
        <f t="shared" si="1952"/>
        <v>3.5608516787388362</v>
      </c>
      <c r="BH1942" s="3">
        <f t="shared" si="1953"/>
        <v>1.4064488201895822</v>
      </c>
      <c r="BI1942" s="3">
        <f t="shared" si="1954"/>
        <v>6.1850137430083156E-2</v>
      </c>
      <c r="BJ1942" s="3">
        <f t="shared" si="1955"/>
        <v>32.536733098127151</v>
      </c>
      <c r="BK1942" s="3">
        <f t="shared" si="1956"/>
        <v>0.82450018986466722</v>
      </c>
      <c r="BL1942" s="3">
        <f t="shared" si="1957"/>
        <v>67.209385499109558</v>
      </c>
      <c r="BM1942" s="3">
        <f t="shared" si="1958"/>
        <v>393.09367161565535</v>
      </c>
      <c r="BN1942" s="3">
        <f t="shared" si="1959"/>
        <v>6.2409278094933858E-3</v>
      </c>
    </row>
    <row r="1943" spans="1:66">
      <c r="A1943" s="1" t="s">
        <v>2579</v>
      </c>
      <c r="B1943" t="s">
        <v>2215</v>
      </c>
      <c r="C1943">
        <v>20190724</v>
      </c>
      <c r="D1943" t="s">
        <v>339</v>
      </c>
      <c r="E1943" s="1" t="s">
        <v>340</v>
      </c>
      <c r="F1943" s="2" t="s">
        <v>2578</v>
      </c>
      <c r="G1943" s="1">
        <v>2000</v>
      </c>
      <c r="H1943">
        <v>400</v>
      </c>
      <c r="I1943">
        <v>31.482088088989258</v>
      </c>
      <c r="J1943">
        <v>500.82034301757813</v>
      </c>
      <c r="K1943" s="2">
        <v>46</v>
      </c>
      <c r="L1943" s="2" t="s">
        <v>2589</v>
      </c>
      <c r="M1943" s="2">
        <v>14289</v>
      </c>
      <c r="N1943" s="2">
        <v>0</v>
      </c>
      <c r="O1943" s="3">
        <f t="shared" si="1932"/>
        <v>3.7457537609593374</v>
      </c>
      <c r="P1943" s="3">
        <f t="shared" si="1933"/>
        <v>0.10206236970970443</v>
      </c>
      <c r="Q1943" s="3">
        <f t="shared" si="1934"/>
        <v>323.86009544243842</v>
      </c>
      <c r="R1943" s="3">
        <f t="shared" si="1935"/>
        <v>1.767795570865653</v>
      </c>
      <c r="S1943" s="3">
        <f t="shared" si="1936"/>
        <v>1.7141277991714139</v>
      </c>
      <c r="T1943" s="3">
        <f t="shared" si="1937"/>
        <v>33.771656036376953</v>
      </c>
      <c r="U1943" s="2">
        <v>6</v>
      </c>
      <c r="V1943" s="3">
        <f t="shared" si="1938"/>
        <v>1.4200000166893005</v>
      </c>
      <c r="W1943" s="2">
        <v>1</v>
      </c>
      <c r="X1943" s="3">
        <f t="shared" si="1939"/>
        <v>2.8400000333786011</v>
      </c>
      <c r="Y1943" s="2">
        <v>31.632169723510742</v>
      </c>
      <c r="Z1943" s="2">
        <v>33.771656036376953</v>
      </c>
      <c r="AA1943" s="2">
        <v>31.482088088989258</v>
      </c>
      <c r="AB1943" s="2">
        <v>399.973876953125</v>
      </c>
      <c r="AC1943" s="2">
        <v>394.6505126953125</v>
      </c>
      <c r="AD1943" s="2">
        <v>33.587776184082031</v>
      </c>
      <c r="AE1943" s="2">
        <v>35.630195617675781</v>
      </c>
      <c r="AF1943" s="2">
        <v>71.784858703613281</v>
      </c>
      <c r="AG1943" s="2">
        <v>76.149978637695313</v>
      </c>
      <c r="AH1943" s="2">
        <v>500.82034301757813</v>
      </c>
      <c r="AI1943" s="2">
        <v>2000.3714599609375</v>
      </c>
      <c r="AJ1943" s="2">
        <v>13.706272125244141</v>
      </c>
      <c r="AK1943" s="2">
        <v>99.94903564453125</v>
      </c>
      <c r="AL1943" s="2">
        <v>-3.2437171936035156</v>
      </c>
      <c r="AM1943" s="2">
        <v>-0.8435814380645752</v>
      </c>
      <c r="AN1943" s="2">
        <v>1</v>
      </c>
      <c r="AO1943" s="2">
        <v>-0.21956524252891541</v>
      </c>
      <c r="AP1943" s="2">
        <v>2.737391471862793</v>
      </c>
      <c r="AQ1943" s="2">
        <v>1</v>
      </c>
      <c r="AR1943" s="2">
        <v>0</v>
      </c>
      <c r="AS1943" s="2">
        <v>0.15999999642372131</v>
      </c>
      <c r="AT1943" s="2">
        <v>111115</v>
      </c>
      <c r="AU1943" s="3">
        <f t="shared" si="1940"/>
        <v>0.83470057169596346</v>
      </c>
      <c r="AV1943" s="3">
        <f t="shared" si="1941"/>
        <v>1.7677955708656529E-3</v>
      </c>
      <c r="AW1943" s="3">
        <f t="shared" si="1942"/>
        <v>306.92165603637693</v>
      </c>
      <c r="AX1943" s="3">
        <f t="shared" si="1943"/>
        <v>304.78216972351072</v>
      </c>
      <c r="AY1943" s="3">
        <f t="shared" si="1944"/>
        <v>320.05942643986418</v>
      </c>
      <c r="AZ1943" s="3">
        <f t="shared" si="1945"/>
        <v>2.5246261351800867</v>
      </c>
      <c r="BA1943" s="3">
        <f t="shared" si="1946"/>
        <v>5.2753314909841116</v>
      </c>
      <c r="BB1943" s="3">
        <f t="shared" si="1947"/>
        <v>52.780214005724162</v>
      </c>
      <c r="BC1943" s="3">
        <f t="shared" si="1948"/>
        <v>17.15001838804838</v>
      </c>
      <c r="BD1943" s="3">
        <f t="shared" si="1949"/>
        <v>32.701912879943848</v>
      </c>
      <c r="BE1943" s="3">
        <f t="shared" si="1950"/>
        <v>4.9681035013852943</v>
      </c>
      <c r="BF1943" s="3">
        <f t="shared" si="1951"/>
        <v>9.8521748919395621E-2</v>
      </c>
      <c r="BG1943" s="3">
        <f t="shared" si="1952"/>
        <v>3.5612036918126977</v>
      </c>
      <c r="BH1943" s="3">
        <f t="shared" si="1953"/>
        <v>1.4068998095725966</v>
      </c>
      <c r="BI1943" s="3">
        <f t="shared" si="1954"/>
        <v>6.1884699459437503E-2</v>
      </c>
      <c r="BJ1943" s="3">
        <f t="shared" si="1955"/>
        <v>32.369504223217568</v>
      </c>
      <c r="BK1943" s="3">
        <f t="shared" si="1956"/>
        <v>0.82062504678024484</v>
      </c>
      <c r="BL1943" s="3">
        <f t="shared" si="1957"/>
        <v>67.183274301114949</v>
      </c>
      <c r="BM1943" s="3">
        <f t="shared" si="1958"/>
        <v>392.86996075240307</v>
      </c>
      <c r="BN1943" s="3">
        <f t="shared" si="1959"/>
        <v>6.4054783395761277E-3</v>
      </c>
    </row>
    <row r="1944" spans="1:66">
      <c r="A1944" s="1" t="s">
        <v>2579</v>
      </c>
      <c r="B1944" t="s">
        <v>2215</v>
      </c>
      <c r="C1944">
        <v>20190724</v>
      </c>
      <c r="D1944" t="s">
        <v>339</v>
      </c>
      <c r="E1944" s="1" t="s">
        <v>340</v>
      </c>
      <c r="F1944" s="2" t="s">
        <v>2578</v>
      </c>
      <c r="G1944" s="1">
        <v>2000</v>
      </c>
      <c r="H1944">
        <v>475</v>
      </c>
      <c r="I1944">
        <v>31.481626510620117</v>
      </c>
      <c r="J1944">
        <v>500.84317016601563</v>
      </c>
      <c r="K1944" s="2">
        <v>47</v>
      </c>
      <c r="L1944" s="2" t="s">
        <v>2590</v>
      </c>
      <c r="M1944" s="2">
        <v>14387.5</v>
      </c>
      <c r="N1944" s="2">
        <v>0</v>
      </c>
      <c r="O1944" s="3">
        <f t="shared" si="1932"/>
        <v>5.2709452022551471</v>
      </c>
      <c r="P1944" s="3">
        <f t="shared" si="1933"/>
        <v>0.10225483353364127</v>
      </c>
      <c r="Q1944" s="3">
        <f t="shared" si="1934"/>
        <v>370.51595753685399</v>
      </c>
      <c r="R1944" s="3">
        <f t="shared" si="1935"/>
        <v>1.7696978738015723</v>
      </c>
      <c r="S1944" s="3">
        <f t="shared" si="1936"/>
        <v>1.7128432496843624</v>
      </c>
      <c r="T1944" s="3">
        <f t="shared" si="1937"/>
        <v>33.770122528076172</v>
      </c>
      <c r="U1944" s="2">
        <v>6</v>
      </c>
      <c r="V1944" s="3">
        <f t="shared" si="1938"/>
        <v>1.4200000166893005</v>
      </c>
      <c r="W1944" s="2">
        <v>1</v>
      </c>
      <c r="X1944" s="3">
        <f t="shared" si="1939"/>
        <v>2.8400000333786011</v>
      </c>
      <c r="Y1944" s="2">
        <v>31.633432388305664</v>
      </c>
      <c r="Z1944" s="2">
        <v>33.770122528076172</v>
      </c>
      <c r="AA1944" s="2">
        <v>31.481626510620117</v>
      </c>
      <c r="AB1944" s="2">
        <v>474.79995727539063</v>
      </c>
      <c r="AC1944" s="2">
        <v>467.49435424804688</v>
      </c>
      <c r="AD1944" s="2">
        <v>33.59417724609375</v>
      </c>
      <c r="AE1944" s="2">
        <v>35.638683319091797</v>
      </c>
      <c r="AF1944" s="2">
        <v>71.793083190917969</v>
      </c>
      <c r="AG1944" s="2">
        <v>76.162330627441406</v>
      </c>
      <c r="AH1944" s="2">
        <v>500.84317016601563</v>
      </c>
      <c r="AI1944" s="2">
        <v>2000.246337890625</v>
      </c>
      <c r="AJ1944" s="2">
        <v>13.929503440856934</v>
      </c>
      <c r="AK1944" s="2">
        <v>99.948593139648438</v>
      </c>
      <c r="AL1944" s="2">
        <v>-4.2209815979003906</v>
      </c>
      <c r="AM1944" s="2">
        <v>-0.8330681324005127</v>
      </c>
      <c r="AN1944" s="2">
        <v>0.66666668653488159</v>
      </c>
      <c r="AO1944" s="2">
        <v>-0.21956524252891541</v>
      </c>
      <c r="AP1944" s="2">
        <v>2.737391471862793</v>
      </c>
      <c r="AQ1944" s="2">
        <v>1</v>
      </c>
      <c r="AR1944" s="2">
        <v>0</v>
      </c>
      <c r="AS1944" s="2">
        <v>0.15999999642372131</v>
      </c>
      <c r="AT1944" s="2">
        <v>111115</v>
      </c>
      <c r="AU1944" s="3">
        <f t="shared" si="1940"/>
        <v>0.83473861694335916</v>
      </c>
      <c r="AV1944" s="3">
        <f t="shared" si="1941"/>
        <v>1.7696978738015723E-3</v>
      </c>
      <c r="AW1944" s="3">
        <f t="shared" si="1942"/>
        <v>306.92012252807615</v>
      </c>
      <c r="AX1944" s="3">
        <f t="shared" si="1943"/>
        <v>304.78343238830564</v>
      </c>
      <c r="AY1944" s="3">
        <f t="shared" si="1944"/>
        <v>320.03940690906165</v>
      </c>
      <c r="AZ1944" s="3">
        <f t="shared" si="1945"/>
        <v>2.5238194433492764</v>
      </c>
      <c r="BA1944" s="3">
        <f t="shared" si="1946"/>
        <v>5.2748795087770439</v>
      </c>
      <c r="BB1944" s="3">
        <f t="shared" si="1947"/>
        <v>52.775925534109007</v>
      </c>
      <c r="BC1944" s="3">
        <f t="shared" si="1948"/>
        <v>17.13724221501721</v>
      </c>
      <c r="BD1944" s="3">
        <f t="shared" si="1949"/>
        <v>32.701777458190918</v>
      </c>
      <c r="BE1944" s="3">
        <f t="shared" si="1950"/>
        <v>4.9680656163386132</v>
      </c>
      <c r="BF1944" s="3">
        <f t="shared" si="1951"/>
        <v>9.8701079201010747E-2</v>
      </c>
      <c r="BG1944" s="3">
        <f t="shared" si="1952"/>
        <v>3.5620362590926815</v>
      </c>
      <c r="BH1944" s="3">
        <f t="shared" si="1953"/>
        <v>1.4060293572459317</v>
      </c>
      <c r="BI1944" s="3">
        <f t="shared" si="1954"/>
        <v>6.1997908190370973E-2</v>
      </c>
      <c r="BJ1944" s="3">
        <f t="shared" si="1955"/>
        <v>37.032548691598279</v>
      </c>
      <c r="BK1944" s="3">
        <f t="shared" si="1956"/>
        <v>0.79255707404813425</v>
      </c>
      <c r="BL1944" s="3">
        <f t="shared" si="1957"/>
        <v>67.207130195449665</v>
      </c>
      <c r="BM1944" s="3">
        <f t="shared" si="1958"/>
        <v>464.98879933980305</v>
      </c>
      <c r="BN1944" s="3">
        <f t="shared" si="1959"/>
        <v>7.6183577102073019E-3</v>
      </c>
    </row>
    <row r="1945" spans="1:66">
      <c r="A1945" s="1" t="s">
        <v>2579</v>
      </c>
      <c r="B1945" t="s">
        <v>2215</v>
      </c>
      <c r="C1945">
        <v>20190724</v>
      </c>
      <c r="D1945" t="s">
        <v>339</v>
      </c>
      <c r="E1945" s="1" t="s">
        <v>340</v>
      </c>
      <c r="F1945" s="2" t="s">
        <v>2578</v>
      </c>
      <c r="G1945" s="1">
        <v>2000</v>
      </c>
      <c r="H1945">
        <v>575</v>
      </c>
      <c r="I1945">
        <v>31.480903625488281</v>
      </c>
      <c r="J1945">
        <v>500.83218383789063</v>
      </c>
      <c r="K1945" s="2">
        <v>48</v>
      </c>
      <c r="L1945" s="2" t="s">
        <v>2591</v>
      </c>
      <c r="M1945" s="2">
        <v>14502.5</v>
      </c>
      <c r="N1945" s="2">
        <v>0</v>
      </c>
      <c r="O1945" s="3">
        <f t="shared" si="1932"/>
        <v>7.0659159181906714</v>
      </c>
      <c r="P1945" s="3">
        <f t="shared" si="1933"/>
        <v>0.10105148370762911</v>
      </c>
      <c r="Q1945" s="3">
        <f t="shared" si="1934"/>
        <v>435.43091254571732</v>
      </c>
      <c r="R1945" s="3">
        <f t="shared" si="1935"/>
        <v>1.7506986407657128</v>
      </c>
      <c r="S1945" s="3">
        <f t="shared" si="1936"/>
        <v>1.7139647821822837</v>
      </c>
      <c r="T1945" s="3">
        <f t="shared" si="1937"/>
        <v>33.761241912841797</v>
      </c>
      <c r="U1945" s="2">
        <v>6</v>
      </c>
      <c r="V1945" s="3">
        <f t="shared" si="1938"/>
        <v>1.4200000166893005</v>
      </c>
      <c r="W1945" s="2">
        <v>1</v>
      </c>
      <c r="X1945" s="3">
        <f t="shared" si="1939"/>
        <v>2.8400000333786011</v>
      </c>
      <c r="Y1945" s="2">
        <v>31.628616333007813</v>
      </c>
      <c r="Z1945" s="2">
        <v>33.761241912841797</v>
      </c>
      <c r="AA1945" s="2">
        <v>31.480903625488281</v>
      </c>
      <c r="AB1945" s="2">
        <v>574.6561279296875</v>
      </c>
      <c r="AC1945" s="2">
        <v>565.006103515625</v>
      </c>
      <c r="AD1945" s="2">
        <v>33.579067230224609</v>
      </c>
      <c r="AE1945" s="2">
        <v>35.60174560546875</v>
      </c>
      <c r="AF1945" s="2">
        <v>71.779472351074219</v>
      </c>
      <c r="AG1945" s="2">
        <v>76.103195190429688</v>
      </c>
      <c r="AH1945" s="2">
        <v>500.83218383789063</v>
      </c>
      <c r="AI1945" s="2">
        <v>2000.3157958984375</v>
      </c>
      <c r="AJ1945" s="2">
        <v>14.064813613891602</v>
      </c>
      <c r="AK1945" s="2">
        <v>99.947288513183594</v>
      </c>
      <c r="AL1945" s="2">
        <v>-5.5015602111816406</v>
      </c>
      <c r="AM1945" s="2">
        <v>-0.8187859058380127</v>
      </c>
      <c r="AN1945" s="2">
        <v>0.66666668653488159</v>
      </c>
      <c r="AO1945" s="2">
        <v>-0.21956524252891541</v>
      </c>
      <c r="AP1945" s="2">
        <v>2.737391471862793</v>
      </c>
      <c r="AQ1945" s="2">
        <v>1</v>
      </c>
      <c r="AR1945" s="2">
        <v>0</v>
      </c>
      <c r="AS1945" s="2">
        <v>0.15999999642372131</v>
      </c>
      <c r="AT1945" s="2">
        <v>111115</v>
      </c>
      <c r="AU1945" s="3">
        <f t="shared" si="1940"/>
        <v>0.83472030639648431</v>
      </c>
      <c r="AV1945" s="3">
        <f t="shared" si="1941"/>
        <v>1.7506986407657128E-3</v>
      </c>
      <c r="AW1945" s="3">
        <f t="shared" si="1942"/>
        <v>306.91124191284177</v>
      </c>
      <c r="AX1945" s="3">
        <f t="shared" si="1943"/>
        <v>304.77861633300779</v>
      </c>
      <c r="AY1945" s="3">
        <f t="shared" si="1944"/>
        <v>320.05052019006325</v>
      </c>
      <c r="AZ1945" s="3">
        <f t="shared" si="1945"/>
        <v>2.5343944613083713</v>
      </c>
      <c r="BA1945" s="3">
        <f t="shared" si="1946"/>
        <v>5.2722627217850349</v>
      </c>
      <c r="BB1945" s="3">
        <f t="shared" si="1947"/>
        <v>52.750432755257734</v>
      </c>
      <c r="BC1945" s="3">
        <f t="shared" si="1948"/>
        <v>17.148687149788984</v>
      </c>
      <c r="BD1945" s="3">
        <f t="shared" si="1949"/>
        <v>32.694929122924805</v>
      </c>
      <c r="BE1945" s="3">
        <f t="shared" si="1950"/>
        <v>4.9661500813146437</v>
      </c>
      <c r="BF1945" s="3">
        <f t="shared" si="1951"/>
        <v>9.7579459399251847E-2</v>
      </c>
      <c r="BG1945" s="3">
        <f t="shared" si="1952"/>
        <v>3.5582979396027512</v>
      </c>
      <c r="BH1945" s="3">
        <f t="shared" si="1953"/>
        <v>1.4078521417118925</v>
      </c>
      <c r="BI1945" s="3">
        <f t="shared" si="1954"/>
        <v>6.1289879033480835E-2</v>
      </c>
      <c r="BJ1945" s="3">
        <f t="shared" si="1955"/>
        <v>43.520139043765624</v>
      </c>
      <c r="BK1945" s="3">
        <f t="shared" si="1956"/>
        <v>0.77066585623826922</v>
      </c>
      <c r="BL1945" s="3">
        <f t="shared" si="1957"/>
        <v>67.157011125596782</v>
      </c>
      <c r="BM1945" s="3">
        <f t="shared" si="1958"/>
        <v>561.64730549539775</v>
      </c>
      <c r="BN1945" s="3">
        <f t="shared" si="1959"/>
        <v>8.4488216944601843E-3</v>
      </c>
    </row>
    <row r="1946" spans="1:66">
      <c r="A1946" s="1" t="s">
        <v>2579</v>
      </c>
      <c r="B1946" t="s">
        <v>2215</v>
      </c>
      <c r="C1946">
        <v>20190724</v>
      </c>
      <c r="D1946" t="s">
        <v>339</v>
      </c>
      <c r="E1946" s="1" t="s">
        <v>340</v>
      </c>
      <c r="F1946" s="2" t="s">
        <v>2578</v>
      </c>
      <c r="G1946" s="1">
        <v>2000</v>
      </c>
      <c r="H1946">
        <v>675</v>
      </c>
      <c r="I1946">
        <v>31.480949401855469</v>
      </c>
      <c r="J1946">
        <v>500.90164184570313</v>
      </c>
      <c r="K1946" s="2">
        <v>49</v>
      </c>
      <c r="L1946" s="2" t="s">
        <v>2592</v>
      </c>
      <c r="M1946" s="2">
        <v>14614</v>
      </c>
      <c r="N1946" s="2">
        <v>0</v>
      </c>
      <c r="O1946" s="3">
        <f t="shared" si="1932"/>
        <v>8.3923266399731755</v>
      </c>
      <c r="P1946" s="3">
        <f t="shared" si="1933"/>
        <v>0.10016124400607272</v>
      </c>
      <c r="Q1946" s="3">
        <f t="shared" si="1934"/>
        <v>509.22613217044733</v>
      </c>
      <c r="R1946" s="3">
        <f t="shared" si="1935"/>
        <v>1.7348478416540503</v>
      </c>
      <c r="S1946" s="3">
        <f t="shared" si="1936"/>
        <v>1.7131080380686767</v>
      </c>
      <c r="T1946" s="3">
        <f t="shared" si="1937"/>
        <v>33.736522674560547</v>
      </c>
      <c r="U1946" s="2">
        <v>6</v>
      </c>
      <c r="V1946" s="3">
        <f t="shared" si="1938"/>
        <v>1.4200000166893005</v>
      </c>
      <c r="W1946" s="2">
        <v>1</v>
      </c>
      <c r="X1946" s="3">
        <f t="shared" si="1939"/>
        <v>2.8400000333786011</v>
      </c>
      <c r="Y1946" s="2">
        <v>31.623971939086914</v>
      </c>
      <c r="Z1946" s="2">
        <v>33.736522674560547</v>
      </c>
      <c r="AA1946" s="2">
        <v>31.480949401855469</v>
      </c>
      <c r="AB1946" s="2">
        <v>675.51715087890625</v>
      </c>
      <c r="AC1946" s="2">
        <v>664.08447265625</v>
      </c>
      <c r="AD1946" s="2">
        <v>33.534046173095703</v>
      </c>
      <c r="AE1946" s="2">
        <v>35.538265228271484</v>
      </c>
      <c r="AF1946" s="2">
        <v>71.700584411621094</v>
      </c>
      <c r="AG1946" s="2">
        <v>75.985893249511719</v>
      </c>
      <c r="AH1946" s="2">
        <v>500.90164184570313</v>
      </c>
      <c r="AI1946" s="2">
        <v>2000.2799072265625</v>
      </c>
      <c r="AJ1946" s="2">
        <v>13.856401443481445</v>
      </c>
      <c r="AK1946" s="2">
        <v>99.945137023925781</v>
      </c>
      <c r="AL1946" s="2">
        <v>-6.8428688049316406</v>
      </c>
      <c r="AM1946" s="2">
        <v>-0.81938481330871582</v>
      </c>
      <c r="AN1946" s="2">
        <v>0.66666668653488159</v>
      </c>
      <c r="AO1946" s="2">
        <v>-0.21956524252891541</v>
      </c>
      <c r="AP1946" s="2">
        <v>2.737391471862793</v>
      </c>
      <c r="AQ1946" s="2">
        <v>1</v>
      </c>
      <c r="AR1946" s="2">
        <v>0</v>
      </c>
      <c r="AS1946" s="2">
        <v>0.15999999642372131</v>
      </c>
      <c r="AT1946" s="2">
        <v>111115</v>
      </c>
      <c r="AU1946" s="3">
        <f t="shared" si="1940"/>
        <v>0.83483606974283842</v>
      </c>
      <c r="AV1946" s="3">
        <f t="shared" si="1941"/>
        <v>1.7348478416540504E-3</v>
      </c>
      <c r="AW1946" s="3">
        <f t="shared" si="1942"/>
        <v>306.88652267456052</v>
      </c>
      <c r="AX1946" s="3">
        <f t="shared" si="1943"/>
        <v>304.77397193908689</v>
      </c>
      <c r="AY1946" s="3">
        <f t="shared" si="1944"/>
        <v>320.0447780026916</v>
      </c>
      <c r="AZ1946" s="3">
        <f t="shared" si="1945"/>
        <v>2.5455382311789547</v>
      </c>
      <c r="BA1946" s="3">
        <f t="shared" si="1946"/>
        <v>5.2649848259008873</v>
      </c>
      <c r="BB1946" s="3">
        <f t="shared" si="1947"/>
        <v>52.678749388682185</v>
      </c>
      <c r="BC1946" s="3">
        <f t="shared" si="1948"/>
        <v>17.140484160410701</v>
      </c>
      <c r="BD1946" s="3">
        <f t="shared" si="1949"/>
        <v>32.68024730682373</v>
      </c>
      <c r="BE1946" s="3">
        <f t="shared" si="1950"/>
        <v>4.9620456238800283</v>
      </c>
      <c r="BF1946" s="3">
        <f t="shared" si="1951"/>
        <v>9.6749092816268645E-2</v>
      </c>
      <c r="BG1946" s="3">
        <f t="shared" si="1952"/>
        <v>3.5518767878322106</v>
      </c>
      <c r="BH1946" s="3">
        <f t="shared" si="1953"/>
        <v>1.4101688360478177</v>
      </c>
      <c r="BI1946" s="3">
        <f t="shared" si="1954"/>
        <v>6.0765757243941246E-2</v>
      </c>
      <c r="BJ1946" s="3">
        <f t="shared" si="1955"/>
        <v>50.894675555939102</v>
      </c>
      <c r="BK1946" s="3">
        <f t="shared" si="1956"/>
        <v>0.76680927372629293</v>
      </c>
      <c r="BL1946" s="3">
        <f t="shared" si="1957"/>
        <v>67.120422810457427</v>
      </c>
      <c r="BM1946" s="3">
        <f t="shared" si="1958"/>
        <v>660.09516250455772</v>
      </c>
      <c r="BN1946" s="3">
        <f t="shared" si="1959"/>
        <v>8.5335652256741945E-3</v>
      </c>
    </row>
    <row r="1947" spans="1:66">
      <c r="A1947" s="1" t="s">
        <v>2579</v>
      </c>
      <c r="B1947" t="s">
        <v>2215</v>
      </c>
      <c r="C1947">
        <v>20190724</v>
      </c>
      <c r="D1947" t="s">
        <v>339</v>
      </c>
      <c r="E1947" s="1" t="s">
        <v>340</v>
      </c>
      <c r="F1947" s="2" t="s">
        <v>2578</v>
      </c>
      <c r="G1947" s="1">
        <v>2000</v>
      </c>
      <c r="H1947">
        <v>800</v>
      </c>
      <c r="I1947">
        <v>31.480300903320313</v>
      </c>
      <c r="J1947">
        <v>500.89141845703125</v>
      </c>
      <c r="K1947" s="2">
        <v>50</v>
      </c>
      <c r="L1947" s="2" t="s">
        <v>2593</v>
      </c>
      <c r="M1947" s="2">
        <v>14707.5</v>
      </c>
      <c r="N1947" s="2">
        <v>0</v>
      </c>
      <c r="O1947" s="3">
        <f t="shared" si="1932"/>
        <v>10.002318852400364</v>
      </c>
      <c r="P1947" s="3">
        <f t="shared" si="1933"/>
        <v>9.9109769574821482E-2</v>
      </c>
      <c r="Q1947" s="3">
        <f t="shared" si="1934"/>
        <v>601.18095042944958</v>
      </c>
      <c r="R1947" s="3">
        <f t="shared" si="1935"/>
        <v>1.724784204939632</v>
      </c>
      <c r="S1947" s="3">
        <f t="shared" si="1936"/>
        <v>1.72065643794505</v>
      </c>
      <c r="T1947" s="3">
        <f t="shared" si="1937"/>
        <v>33.746559143066406</v>
      </c>
      <c r="U1947" s="2">
        <v>6</v>
      </c>
      <c r="V1947" s="3">
        <f t="shared" si="1938"/>
        <v>1.4200000166893005</v>
      </c>
      <c r="W1947" s="2">
        <v>1</v>
      </c>
      <c r="X1947" s="3">
        <f t="shared" si="1939"/>
        <v>2.8400000333786011</v>
      </c>
      <c r="Y1947" s="2">
        <v>31.622463226318359</v>
      </c>
      <c r="Z1947" s="2">
        <v>33.746559143066406</v>
      </c>
      <c r="AA1947" s="2">
        <v>31.480300903320313</v>
      </c>
      <c r="AB1947" s="2">
        <v>800.99847412109375</v>
      </c>
      <c r="AC1947" s="2">
        <v>787.3902587890625</v>
      </c>
      <c r="AD1947" s="2">
        <v>33.499221801757813</v>
      </c>
      <c r="AE1947" s="2">
        <v>35.491950988769531</v>
      </c>
      <c r="AF1947" s="2">
        <v>71.632949829101563</v>
      </c>
      <c r="AG1947" s="2">
        <v>75.894096374511719</v>
      </c>
      <c r="AH1947" s="2">
        <v>500.89141845703125</v>
      </c>
      <c r="AI1947" s="2">
        <v>2000.3355712890625</v>
      </c>
      <c r="AJ1947" s="2">
        <v>14.215950965881348</v>
      </c>
      <c r="AK1947" s="2">
        <v>99.94610595703125</v>
      </c>
      <c r="AL1947" s="2">
        <v>-8.3965187072753906</v>
      </c>
      <c r="AM1947" s="2">
        <v>-0.8198540210723877</v>
      </c>
      <c r="AN1947" s="2">
        <v>0.66666668653488159</v>
      </c>
      <c r="AO1947" s="2">
        <v>-0.21956524252891541</v>
      </c>
      <c r="AP1947" s="2">
        <v>2.737391471862793</v>
      </c>
      <c r="AQ1947" s="2">
        <v>1</v>
      </c>
      <c r="AR1947" s="2">
        <v>0</v>
      </c>
      <c r="AS1947" s="2">
        <v>0.15999999642372131</v>
      </c>
      <c r="AT1947" s="2">
        <v>111115</v>
      </c>
      <c r="AU1947" s="3">
        <f t="shared" si="1940"/>
        <v>0.83481903076171859</v>
      </c>
      <c r="AV1947" s="3">
        <f t="shared" si="1941"/>
        <v>1.7247842049396319E-3</v>
      </c>
      <c r="AW1947" s="3">
        <f t="shared" si="1942"/>
        <v>306.89655914306638</v>
      </c>
      <c r="AX1947" s="3">
        <f t="shared" si="1943"/>
        <v>304.77246322631834</v>
      </c>
      <c r="AY1947" s="3">
        <f t="shared" si="1944"/>
        <v>320.05368425249253</v>
      </c>
      <c r="AZ1947" s="3">
        <f t="shared" si="1945"/>
        <v>2.5491217627482525</v>
      </c>
      <c r="BA1947" s="3">
        <f t="shared" si="1946"/>
        <v>5.2679387320903697</v>
      </c>
      <c r="BB1947" s="3">
        <f t="shared" si="1947"/>
        <v>52.707793681878492</v>
      </c>
      <c r="BC1947" s="3">
        <f t="shared" si="1948"/>
        <v>17.215842693108961</v>
      </c>
      <c r="BD1947" s="3">
        <f t="shared" si="1949"/>
        <v>32.684511184692383</v>
      </c>
      <c r="BE1947" s="3">
        <f t="shared" si="1950"/>
        <v>4.9632373318830556</v>
      </c>
      <c r="BF1947" s="3">
        <f t="shared" si="1951"/>
        <v>9.5767687419434297E-2</v>
      </c>
      <c r="BG1947" s="3">
        <f t="shared" si="1952"/>
        <v>3.5472822941453197</v>
      </c>
      <c r="BH1947" s="3">
        <f t="shared" si="1953"/>
        <v>1.4159550377377359</v>
      </c>
      <c r="BI1947" s="3">
        <f t="shared" si="1954"/>
        <v>6.0146357857245043E-2</v>
      </c>
      <c r="BJ1947" s="3">
        <f t="shared" si="1955"/>
        <v>60.085694970970522</v>
      </c>
      <c r="BK1947" s="3">
        <f t="shared" si="1956"/>
        <v>0.76351077971679937</v>
      </c>
      <c r="BL1947" s="3">
        <f t="shared" si="1957"/>
        <v>66.982555029570605</v>
      </c>
      <c r="BM1947" s="3">
        <f t="shared" si="1958"/>
        <v>782.63563544679562</v>
      </c>
      <c r="BN1947" s="3">
        <f t="shared" si="1959"/>
        <v>8.5605720287926356E-3</v>
      </c>
    </row>
    <row r="1948" spans="1:66">
      <c r="A1948" s="1" t="s">
        <v>2579</v>
      </c>
      <c r="B1948" t="s">
        <v>2215</v>
      </c>
      <c r="C1948">
        <v>20190724</v>
      </c>
      <c r="D1948" t="s">
        <v>339</v>
      </c>
      <c r="E1948" s="1" t="s">
        <v>340</v>
      </c>
      <c r="F1948" s="2" t="s">
        <v>2578</v>
      </c>
      <c r="G1948" s="1">
        <v>2000</v>
      </c>
      <c r="H1948">
        <v>1000</v>
      </c>
      <c r="I1948">
        <v>31.481853485107422</v>
      </c>
      <c r="J1948">
        <v>500.85821533203125</v>
      </c>
      <c r="K1948" s="2">
        <v>51</v>
      </c>
      <c r="L1948" s="2" t="s">
        <v>2594</v>
      </c>
      <c r="M1948" s="2">
        <v>14827</v>
      </c>
      <c r="N1948" s="2">
        <v>0</v>
      </c>
      <c r="O1948" s="3">
        <f t="shared" si="1932"/>
        <v>11.803386276207322</v>
      </c>
      <c r="P1948" s="3">
        <f t="shared" si="1933"/>
        <v>9.6910711803194147E-2</v>
      </c>
      <c r="Q1948" s="3">
        <f t="shared" si="1934"/>
        <v>759.06036042896403</v>
      </c>
      <c r="R1948" s="3">
        <f t="shared" si="1935"/>
        <v>1.6973851634414105</v>
      </c>
      <c r="S1948" s="3">
        <f t="shared" si="1936"/>
        <v>1.7304761141751608</v>
      </c>
      <c r="T1948" s="3">
        <f t="shared" si="1937"/>
        <v>33.757442474365234</v>
      </c>
      <c r="U1948" s="2">
        <v>6</v>
      </c>
      <c r="V1948" s="3">
        <f t="shared" si="1938"/>
        <v>1.4200000166893005</v>
      </c>
      <c r="W1948" s="2">
        <v>1</v>
      </c>
      <c r="X1948" s="3">
        <f t="shared" si="1939"/>
        <v>2.8400000333786011</v>
      </c>
      <c r="Y1948" s="2">
        <v>31.621984481811523</v>
      </c>
      <c r="Z1948" s="2">
        <v>33.757442474365234</v>
      </c>
      <c r="AA1948" s="2">
        <v>31.481853485107422</v>
      </c>
      <c r="AB1948" s="2">
        <v>1000.9193725585938</v>
      </c>
      <c r="AC1948" s="2">
        <v>984.77716064453125</v>
      </c>
      <c r="AD1948" s="2">
        <v>33.464550018310547</v>
      </c>
      <c r="AE1948" s="2">
        <v>35.425888061523438</v>
      </c>
      <c r="AF1948" s="2">
        <v>71.560516357421875</v>
      </c>
      <c r="AG1948" s="2">
        <v>75.754631042480469</v>
      </c>
      <c r="AH1948" s="2">
        <v>500.85821533203125</v>
      </c>
      <c r="AI1948" s="2">
        <v>2000.54296875</v>
      </c>
      <c r="AJ1948" s="2">
        <v>14.034985542297363</v>
      </c>
      <c r="AK1948" s="2">
        <v>99.945762634277344</v>
      </c>
      <c r="AL1948" s="2">
        <v>-11.234043121337891</v>
      </c>
      <c r="AM1948" s="2">
        <v>-0.80330204963684082</v>
      </c>
      <c r="AN1948" s="2">
        <v>0.66666668653488159</v>
      </c>
      <c r="AO1948" s="2">
        <v>-0.21956524252891541</v>
      </c>
      <c r="AP1948" s="2">
        <v>2.737391471862793</v>
      </c>
      <c r="AQ1948" s="2">
        <v>1</v>
      </c>
      <c r="AR1948" s="2">
        <v>0</v>
      </c>
      <c r="AS1948" s="2">
        <v>0.15999999642372131</v>
      </c>
      <c r="AT1948" s="2">
        <v>111115</v>
      </c>
      <c r="AU1948" s="3">
        <f t="shared" si="1940"/>
        <v>0.83476369222005198</v>
      </c>
      <c r="AV1948" s="3">
        <f t="shared" si="1941"/>
        <v>1.6973851634414106E-3</v>
      </c>
      <c r="AW1948" s="3">
        <f t="shared" si="1942"/>
        <v>306.90744247436521</v>
      </c>
      <c r="AX1948" s="3">
        <f t="shared" si="1943"/>
        <v>304.7719844818115</v>
      </c>
      <c r="AY1948" s="3">
        <f t="shared" si="1944"/>
        <v>320.08686784550082</v>
      </c>
      <c r="AZ1948" s="3">
        <f t="shared" si="1945"/>
        <v>2.5619568367223859</v>
      </c>
      <c r="BA1948" s="3">
        <f t="shared" si="1946"/>
        <v>5.2711435134806619</v>
      </c>
      <c r="BB1948" s="3">
        <f t="shared" si="1947"/>
        <v>52.740039943152858</v>
      </c>
      <c r="BC1948" s="3">
        <f t="shared" si="1948"/>
        <v>17.314151881629421</v>
      </c>
      <c r="BD1948" s="3">
        <f t="shared" si="1949"/>
        <v>32.689713478088379</v>
      </c>
      <c r="BE1948" s="3">
        <f t="shared" si="1950"/>
        <v>4.9646916542460149</v>
      </c>
      <c r="BF1948" s="3">
        <f t="shared" si="1951"/>
        <v>9.3712900607328065E-2</v>
      </c>
      <c r="BG1948" s="3">
        <f t="shared" si="1952"/>
        <v>3.5406673993055011</v>
      </c>
      <c r="BH1948" s="3">
        <f t="shared" si="1953"/>
        <v>1.4240242549405138</v>
      </c>
      <c r="BI1948" s="3">
        <f t="shared" si="1954"/>
        <v>5.8849710041000737E-2</v>
      </c>
      <c r="BJ1948" s="3">
        <f t="shared" si="1955"/>
        <v>75.864866608522249</v>
      </c>
      <c r="BK1948" s="3">
        <f t="shared" si="1956"/>
        <v>0.77079403418755488</v>
      </c>
      <c r="BL1948" s="3">
        <f t="shared" si="1957"/>
        <v>66.790054419690946</v>
      </c>
      <c r="BM1948" s="3">
        <f t="shared" si="1958"/>
        <v>979.16639610734796</v>
      </c>
      <c r="BN1948" s="3">
        <f t="shared" si="1959"/>
        <v>8.0512241316550662E-3</v>
      </c>
    </row>
    <row r="1949" spans="1:66">
      <c r="A1949" s="1" t="s">
        <v>2579</v>
      </c>
      <c r="B1949" t="s">
        <v>2215</v>
      </c>
      <c r="C1949">
        <v>20190724</v>
      </c>
      <c r="D1949" t="s">
        <v>339</v>
      </c>
      <c r="E1949" s="1" t="s">
        <v>340</v>
      </c>
      <c r="F1949" s="2" t="s">
        <v>2578</v>
      </c>
      <c r="G1949" s="1">
        <v>2000</v>
      </c>
      <c r="H1949">
        <v>1400</v>
      </c>
      <c r="I1949">
        <v>31.481653213500977</v>
      </c>
      <c r="J1949">
        <v>500.84796142578125</v>
      </c>
      <c r="K1949" s="2">
        <v>52</v>
      </c>
      <c r="L1949" s="2" t="s">
        <v>2595</v>
      </c>
      <c r="M1949" s="2">
        <v>14927.5</v>
      </c>
      <c r="N1949" s="2">
        <v>0</v>
      </c>
      <c r="O1949" s="3">
        <f t="shared" si="1932"/>
        <v>16.143884020337698</v>
      </c>
      <c r="P1949" s="3">
        <f t="shared" si="1933"/>
        <v>9.485787191658554E-2</v>
      </c>
      <c r="Q1949" s="3">
        <f t="shared" si="1934"/>
        <v>1062.7023874114425</v>
      </c>
      <c r="R1949" s="3">
        <f t="shared" si="1935"/>
        <v>1.6740568920025787</v>
      </c>
      <c r="S1949" s="3">
        <f t="shared" si="1936"/>
        <v>1.7424142413201795</v>
      </c>
      <c r="T1949" s="3">
        <f t="shared" si="1937"/>
        <v>33.785377502441406</v>
      </c>
      <c r="U1949" s="2">
        <v>6</v>
      </c>
      <c r="V1949" s="3">
        <f t="shared" si="1938"/>
        <v>1.4200000166893005</v>
      </c>
      <c r="W1949" s="2">
        <v>1</v>
      </c>
      <c r="X1949" s="3">
        <f t="shared" si="1939"/>
        <v>2.8400000333786011</v>
      </c>
      <c r="Y1949" s="2">
        <v>31.627824783325195</v>
      </c>
      <c r="Z1949" s="2">
        <v>33.785377502441406</v>
      </c>
      <c r="AA1949" s="2">
        <v>31.481653213500977</v>
      </c>
      <c r="AB1949" s="2">
        <v>1400.3463134765625</v>
      </c>
      <c r="AC1949" s="2">
        <v>1378.242431640625</v>
      </c>
      <c r="AD1949" s="2">
        <v>33.453426361083984</v>
      </c>
      <c r="AE1949" s="2">
        <v>35.387924194335938</v>
      </c>
      <c r="AF1949" s="2">
        <v>71.51483154296875</v>
      </c>
      <c r="AG1949" s="2">
        <v>75.650291442871094</v>
      </c>
      <c r="AH1949" s="2">
        <v>500.84796142578125</v>
      </c>
      <c r="AI1949" s="2">
        <v>2000.4566650390625</v>
      </c>
      <c r="AJ1949" s="2">
        <v>14.232001304626465</v>
      </c>
      <c r="AK1949" s="2">
        <v>99.94830322265625</v>
      </c>
      <c r="AL1949" s="2">
        <v>-17.488437652587891</v>
      </c>
      <c r="AM1949" s="2">
        <v>-0.7990715503692627</v>
      </c>
      <c r="AN1949" s="2">
        <v>0.66666668653488159</v>
      </c>
      <c r="AO1949" s="2">
        <v>-0.21956524252891541</v>
      </c>
      <c r="AP1949" s="2">
        <v>2.737391471862793</v>
      </c>
      <c r="AQ1949" s="2">
        <v>1</v>
      </c>
      <c r="AR1949" s="2">
        <v>0</v>
      </c>
      <c r="AS1949" s="2">
        <v>0.15999999642372131</v>
      </c>
      <c r="AT1949" s="2">
        <v>111115</v>
      </c>
      <c r="AU1949" s="3">
        <f t="shared" si="1940"/>
        <v>0.83474660237630194</v>
      </c>
      <c r="AV1949" s="3">
        <f t="shared" si="1941"/>
        <v>1.6740568920025787E-3</v>
      </c>
      <c r="AW1949" s="3">
        <f t="shared" si="1942"/>
        <v>306.93537750244138</v>
      </c>
      <c r="AX1949" s="3">
        <f t="shared" si="1943"/>
        <v>304.77782478332517</v>
      </c>
      <c r="AY1949" s="3">
        <f t="shared" si="1944"/>
        <v>320.07305925205947</v>
      </c>
      <c r="AZ1949" s="3">
        <f t="shared" si="1945"/>
        <v>2.5704936877537579</v>
      </c>
      <c r="BA1949" s="3">
        <f t="shared" si="1946"/>
        <v>5.2793772191160411</v>
      </c>
      <c r="BB1949" s="3">
        <f t="shared" si="1947"/>
        <v>52.821078986754763</v>
      </c>
      <c r="BC1949" s="3">
        <f t="shared" si="1948"/>
        <v>17.433154792418826</v>
      </c>
      <c r="BD1949" s="3">
        <f t="shared" si="1949"/>
        <v>32.706601142883301</v>
      </c>
      <c r="BE1949" s="3">
        <f t="shared" si="1950"/>
        <v>4.9694152260495592</v>
      </c>
      <c r="BF1949" s="3">
        <f t="shared" si="1951"/>
        <v>9.1791959986638694E-2</v>
      </c>
      <c r="BG1949" s="3">
        <f t="shared" si="1952"/>
        <v>3.5369629777958616</v>
      </c>
      <c r="BH1949" s="3">
        <f t="shared" si="1953"/>
        <v>1.4324522482536977</v>
      </c>
      <c r="BI1949" s="3">
        <f t="shared" si="1954"/>
        <v>5.7637769283553027E-2</v>
      </c>
      <c r="BJ1949" s="3">
        <f t="shared" si="1955"/>
        <v>106.21530045243956</v>
      </c>
      <c r="BK1949" s="3">
        <f t="shared" si="1956"/>
        <v>0.7710562111677467</v>
      </c>
      <c r="BL1949" s="3">
        <f t="shared" si="1957"/>
        <v>66.588992833054263</v>
      </c>
      <c r="BM1949" s="3">
        <f t="shared" si="1958"/>
        <v>1370.5684023549534</v>
      </c>
      <c r="BN1949" s="3">
        <f t="shared" si="1959"/>
        <v>7.843497453179419E-3</v>
      </c>
    </row>
    <row r="1950" spans="1:66">
      <c r="A1950" s="1" t="s">
        <v>2579</v>
      </c>
      <c r="B1950" t="s">
        <v>2215</v>
      </c>
      <c r="C1950">
        <v>20190724</v>
      </c>
      <c r="D1950" t="s">
        <v>339</v>
      </c>
      <c r="E1950" s="1" t="s">
        <v>340</v>
      </c>
      <c r="F1950" s="2" t="s">
        <v>2578</v>
      </c>
      <c r="G1950" s="1">
        <v>2000</v>
      </c>
      <c r="H1950">
        <v>1800</v>
      </c>
      <c r="I1950">
        <v>31.481456756591797</v>
      </c>
      <c r="J1950">
        <v>500.88131713867188</v>
      </c>
      <c r="K1950" s="2">
        <v>53</v>
      </c>
      <c r="L1950" s="2" t="s">
        <v>2596</v>
      </c>
      <c r="M1950" s="2">
        <v>15047.5</v>
      </c>
      <c r="N1950" s="2">
        <v>0</v>
      </c>
      <c r="O1950" s="3">
        <f t="shared" si="1932"/>
        <v>18.917748305947345</v>
      </c>
      <c r="P1950" s="3">
        <f t="shared" si="1933"/>
        <v>9.3176974240939722E-2</v>
      </c>
      <c r="Q1950" s="3">
        <f t="shared" si="1934"/>
        <v>1394.776671677718</v>
      </c>
      <c r="R1950" s="3">
        <f t="shared" si="1935"/>
        <v>1.6524285723070433</v>
      </c>
      <c r="S1950" s="3">
        <f t="shared" si="1936"/>
        <v>1.7499398156515213</v>
      </c>
      <c r="T1950" s="3">
        <f t="shared" si="1937"/>
        <v>33.803901672363281</v>
      </c>
      <c r="U1950" s="2">
        <v>6</v>
      </c>
      <c r="V1950" s="3">
        <f t="shared" si="1938"/>
        <v>1.4200000166893005</v>
      </c>
      <c r="W1950" s="2">
        <v>1</v>
      </c>
      <c r="X1950" s="3">
        <f t="shared" si="1939"/>
        <v>2.8400000333786011</v>
      </c>
      <c r="Y1950" s="2">
        <v>31.631628036499023</v>
      </c>
      <c r="Z1950" s="2">
        <v>33.803901672363281</v>
      </c>
      <c r="AA1950" s="2">
        <v>31.481456756591797</v>
      </c>
      <c r="AB1950" s="2">
        <v>1801.159912109375</v>
      </c>
      <c r="AC1950" s="2">
        <v>1774.985107421875</v>
      </c>
      <c r="AD1950" s="2">
        <v>33.457042694091797</v>
      </c>
      <c r="AE1950" s="2">
        <v>35.366462707519531</v>
      </c>
      <c r="AF1950" s="2">
        <v>71.508857727050781</v>
      </c>
      <c r="AG1950" s="2">
        <v>75.589920043945313</v>
      </c>
      <c r="AH1950" s="2">
        <v>500.88131713867188</v>
      </c>
      <c r="AI1950" s="2">
        <v>1999.741943359375</v>
      </c>
      <c r="AJ1950" s="2">
        <v>14.611419677734375</v>
      </c>
      <c r="AK1950" s="2">
        <v>99.950721740722656</v>
      </c>
      <c r="AL1950" s="2">
        <v>-23.895542144775391</v>
      </c>
      <c r="AM1950" s="2">
        <v>-0.79775547981262207</v>
      </c>
      <c r="AN1950" s="2">
        <v>0.66666668653488159</v>
      </c>
      <c r="AO1950" s="2">
        <v>-0.21956524252891541</v>
      </c>
      <c r="AP1950" s="2">
        <v>2.737391471862793</v>
      </c>
      <c r="AQ1950" s="2">
        <v>1</v>
      </c>
      <c r="AR1950" s="2">
        <v>0</v>
      </c>
      <c r="AS1950" s="2">
        <v>0.15999999642372131</v>
      </c>
      <c r="AT1950" s="2">
        <v>111115</v>
      </c>
      <c r="AU1950" s="3">
        <f t="shared" si="1940"/>
        <v>0.83480219523111976</v>
      </c>
      <c r="AV1950" s="3">
        <f t="shared" si="1941"/>
        <v>1.6524285723070434E-3</v>
      </c>
      <c r="AW1950" s="3">
        <f t="shared" si="1942"/>
        <v>306.95390167236326</v>
      </c>
      <c r="AX1950" s="3">
        <f t="shared" si="1943"/>
        <v>304.781628036499</v>
      </c>
      <c r="AY1950" s="3">
        <f t="shared" si="1944"/>
        <v>319.95870378586551</v>
      </c>
      <c r="AZ1950" s="3">
        <f t="shared" si="1945"/>
        <v>2.5780911654417151</v>
      </c>
      <c r="BA1950" s="3">
        <f t="shared" si="1946"/>
        <v>5.284843288684451</v>
      </c>
      <c r="BB1950" s="3">
        <f t="shared" si="1947"/>
        <v>52.874488514386201</v>
      </c>
      <c r="BC1950" s="3">
        <f t="shared" si="1948"/>
        <v>17.508025806866669</v>
      </c>
      <c r="BD1950" s="3">
        <f t="shared" si="1949"/>
        <v>32.717764854431152</v>
      </c>
      <c r="BE1950" s="3">
        <f t="shared" si="1950"/>
        <v>4.9725399237147263</v>
      </c>
      <c r="BF1950" s="3">
        <f t="shared" si="1951"/>
        <v>9.0217061318486169E-2</v>
      </c>
      <c r="BG1950" s="3">
        <f t="shared" si="1952"/>
        <v>3.5349034730329296</v>
      </c>
      <c r="BH1950" s="3">
        <f t="shared" si="1953"/>
        <v>1.4376364506817967</v>
      </c>
      <c r="BI1950" s="3">
        <f t="shared" si="1954"/>
        <v>5.6644326497886782E-2</v>
      </c>
      <c r="BJ1950" s="3">
        <f t="shared" si="1955"/>
        <v>139.40893500131088</v>
      </c>
      <c r="BK1950" s="3">
        <f t="shared" si="1956"/>
        <v>0.78579626716057294</v>
      </c>
      <c r="BL1950" s="3">
        <f t="shared" si="1957"/>
        <v>66.459625058782024</v>
      </c>
      <c r="BM1950" s="3">
        <f t="shared" si="1958"/>
        <v>1765.9925159032591</v>
      </c>
      <c r="BN1950" s="3">
        <f t="shared" si="1959"/>
        <v>7.1193192952270831E-3</v>
      </c>
    </row>
    <row r="1951" spans="1:66">
      <c r="A1951" s="1" t="s">
        <v>2579</v>
      </c>
      <c r="B1951" t="s">
        <v>2215</v>
      </c>
      <c r="C1951">
        <v>20190724</v>
      </c>
      <c r="D1951" t="s">
        <v>339</v>
      </c>
      <c r="E1951" s="1" t="s">
        <v>340</v>
      </c>
      <c r="F1951" s="2" t="s">
        <v>2578</v>
      </c>
      <c r="G1951" s="1">
        <v>2000</v>
      </c>
      <c r="H1951">
        <v>400</v>
      </c>
      <c r="I1951">
        <v>31.480506896972656</v>
      </c>
      <c r="J1951">
        <v>500.87478637695313</v>
      </c>
      <c r="K1951" s="2">
        <v>54</v>
      </c>
      <c r="L1951" s="2" t="s">
        <v>2597</v>
      </c>
      <c r="M1951" s="2">
        <v>15165</v>
      </c>
      <c r="N1951" s="2">
        <v>0</v>
      </c>
      <c r="O1951" s="3">
        <f>(AB1951-AC1951*(1000-AD1951)/(1000-AE1951))*AU1951</f>
        <v>3.4013911057733379</v>
      </c>
      <c r="P1951" s="3">
        <f>IF(BF1951&lt;&gt;0,1/(1/BF1951-1/X1951),0)</f>
        <v>9.0078756277156002E-2</v>
      </c>
      <c r="Q1951" s="3">
        <f t="shared" si="1934"/>
        <v>321.98279571827544</v>
      </c>
      <c r="R1951" s="3">
        <f>AV1951*1000</f>
        <v>1.6101335010446054</v>
      </c>
      <c r="S1951" s="3">
        <f>(BA1951-BG1951)</f>
        <v>1.7619364417363177</v>
      </c>
      <c r="T1951" s="3">
        <f t="shared" si="1937"/>
        <v>33.835289001464844</v>
      </c>
      <c r="U1951" s="2">
        <v>6</v>
      </c>
      <c r="V1951" s="3">
        <f>(U1951*AO1951+AP1951)</f>
        <v>1.4200000166893005</v>
      </c>
      <c r="W1951" s="2">
        <v>1</v>
      </c>
      <c r="X1951" s="3">
        <f>V1951*(W1951+1)*(W1951+1)/(W1951*W1951+1)</f>
        <v>2.8400000333786011</v>
      </c>
      <c r="Y1951" s="2">
        <v>31.63348388671875</v>
      </c>
      <c r="Z1951" s="2">
        <v>33.835289001464844</v>
      </c>
      <c r="AA1951" s="2">
        <v>31.480506896972656</v>
      </c>
      <c r="AB1951" s="2">
        <v>399.40023803710938</v>
      </c>
      <c r="AC1951" s="2">
        <v>394.56466674804688</v>
      </c>
      <c r="AD1951" s="2">
        <v>33.477375030517578</v>
      </c>
      <c r="AE1951" s="2">
        <v>35.338001251220703</v>
      </c>
      <c r="AF1951" s="2">
        <v>71.547233581542969</v>
      </c>
      <c r="AG1951" s="2">
        <v>75.523727416992188</v>
      </c>
      <c r="AH1951" s="2">
        <v>500.87478637695313</v>
      </c>
      <c r="AI1951" s="2">
        <v>1999.648681640625</v>
      </c>
      <c r="AJ1951" s="2">
        <v>15.34945011138916</v>
      </c>
      <c r="AK1951" s="2">
        <v>99.954147338867188</v>
      </c>
      <c r="AL1951" s="2">
        <v>-3.4455299377441406</v>
      </c>
      <c r="AM1951" s="2">
        <v>-0.8195183277130127</v>
      </c>
      <c r="AN1951" s="2">
        <v>0.66666668653488159</v>
      </c>
      <c r="AO1951" s="2">
        <v>-0.21956524252891541</v>
      </c>
      <c r="AP1951" s="2">
        <v>2.737391471862793</v>
      </c>
      <c r="AQ1951" s="2">
        <v>1</v>
      </c>
      <c r="AR1951" s="2">
        <v>0</v>
      </c>
      <c r="AS1951" s="2">
        <v>0.15999999642372131</v>
      </c>
      <c r="AT1951" s="2">
        <v>111115</v>
      </c>
      <c r="AU1951" s="3">
        <f>AH1951*0.000001/(U1951*0.0001)</f>
        <v>0.83479131062825518</v>
      </c>
      <c r="AV1951" s="3">
        <f>(AE1951-AD1951)/(1000-AE1951)*AU1951</f>
        <v>1.6101335010446055E-3</v>
      </c>
      <c r="AW1951" s="3">
        <f>(Z1951+273.15)</f>
        <v>306.98528900146482</v>
      </c>
      <c r="AX1951" s="3">
        <f>(Y1951+273.15)</f>
        <v>304.78348388671873</v>
      </c>
      <c r="AY1951" s="3">
        <f>(AI1951*AQ1951+AJ1951*AR1951)*AS1951</f>
        <v>319.94378191119904</v>
      </c>
      <c r="AZ1951" s="3">
        <f>((AY1951+0.00000010773*(AX1951^4-AW1951^4))-AV1951*44100)/(V1951*51.4+0.00000043092*AW1951^3)</f>
        <v>2.5953148141796545</v>
      </c>
      <c r="BA1951" s="3">
        <f>0.61365*EXP(17.502*T1951/(240.97+T1951))</f>
        <v>5.294116225461905</v>
      </c>
      <c r="BB1951" s="3">
        <f>BA1951*1000/AK1951</f>
        <v>52.96544832215568</v>
      </c>
      <c r="BC1951" s="3">
        <f>(BB1951-AE1951)</f>
        <v>17.627447070934977</v>
      </c>
      <c r="BD1951" s="3">
        <f t="shared" si="1949"/>
        <v>32.734386444091797</v>
      </c>
      <c r="BE1951" s="3">
        <f>0.61365*EXP(17.502*BD1951/(240.97+BD1951))</f>
        <v>4.9771954370582767</v>
      </c>
      <c r="BF1951" s="3">
        <f>IF(BC1951&lt;&gt;0,(1000-(BB1951+AE1951)/2)/BC1951*AV1951,0)</f>
        <v>8.7309485238750734E-2</v>
      </c>
      <c r="BG1951" s="3">
        <f>AE1951*AK1951/1000</f>
        <v>3.5321797837255873</v>
      </c>
      <c r="BH1951" s="3">
        <f>(BE1951-BG1951)</f>
        <v>1.4450156533326894</v>
      </c>
      <c r="BI1951" s="3">
        <f t="shared" si="1954"/>
        <v>5.481065156537937E-2</v>
      </c>
      <c r="BJ1951" s="3">
        <f t="shared" si="1955"/>
        <v>32.18351580380488</v>
      </c>
      <c r="BK1951" s="3">
        <f t="shared" si="1956"/>
        <v>0.81604568998034666</v>
      </c>
      <c r="BL1951" s="3">
        <f t="shared" si="1957"/>
        <v>66.252092327925027</v>
      </c>
      <c r="BM1951" s="3">
        <f t="shared" si="1958"/>
        <v>392.94780831888295</v>
      </c>
      <c r="BN1951" s="3">
        <f t="shared" si="1959"/>
        <v>5.7348399154374188E-3</v>
      </c>
    </row>
    <row r="1952" spans="1:66">
      <c r="C1952"/>
    </row>
    <row r="1953" spans="1:66">
      <c r="A1953" s="1" t="s">
        <v>2599</v>
      </c>
      <c r="B1953" t="s">
        <v>2215</v>
      </c>
      <c r="C1953">
        <v>20190724</v>
      </c>
      <c r="D1953" t="s">
        <v>339</v>
      </c>
      <c r="E1953" s="1" t="s">
        <v>340</v>
      </c>
      <c r="F1953" s="2" t="s">
        <v>2598</v>
      </c>
      <c r="G1953" s="1">
        <v>2000</v>
      </c>
      <c r="H1953">
        <v>400</v>
      </c>
      <c r="I1953">
        <v>29.534801483154297</v>
      </c>
      <c r="J1953">
        <v>500.82516479492188</v>
      </c>
      <c r="K1953" s="2">
        <v>19</v>
      </c>
      <c r="L1953" s="2" t="s">
        <v>2600</v>
      </c>
      <c r="M1953" s="2">
        <v>9659.5</v>
      </c>
      <c r="N1953" s="2">
        <v>0</v>
      </c>
      <c r="O1953" s="3">
        <f t="shared" ref="O1953:O1969" si="1960">(AB1953-AC1953*(1000-AD1953)/(1000-AE1953))*AU1953</f>
        <v>6.8597755064525732</v>
      </c>
      <c r="P1953" s="3">
        <f t="shared" ref="P1953:P1969" si="1961">IF(BF1953&lt;&gt;0,1/(1/BF1953-1/X1953),0)</f>
        <v>8.3458451051203628E-2</v>
      </c>
      <c r="Q1953" s="3">
        <f t="shared" ref="Q1953:Q1970" si="1962">((BI1953-AV1953/2)*AC1953-O1953)/(BI1953+AV1953/2)</f>
        <v>248.10437181701417</v>
      </c>
      <c r="R1953" s="3">
        <f t="shared" ref="R1953:R1969" si="1963">AV1953*1000</f>
        <v>1.2764719769083293</v>
      </c>
      <c r="S1953" s="3">
        <f t="shared" ref="S1953:S1969" si="1964">(BA1953-BG1953)</f>
        <v>1.5098171431239296</v>
      </c>
      <c r="T1953" s="3">
        <f t="shared" ref="T1953:T1970" si="1965">(Z1953+AZ1953*N1953)</f>
        <v>32.302169799804688</v>
      </c>
      <c r="U1953" s="2">
        <v>6</v>
      </c>
      <c r="V1953" s="3">
        <f t="shared" ref="V1953:V1969" si="1966">(U1953*AO1953+AP1953)</f>
        <v>1.4200000166893005</v>
      </c>
      <c r="W1953" s="2">
        <v>1</v>
      </c>
      <c r="X1953" s="3">
        <f t="shared" ref="X1953:X1969" si="1967">V1953*(W1953+1)*(W1953+1)/(W1953*W1953+1)</f>
        <v>2.8400000333786011</v>
      </c>
      <c r="Y1953" s="2">
        <v>29.815744400024414</v>
      </c>
      <c r="Z1953" s="2">
        <v>32.302169799804688</v>
      </c>
      <c r="AA1953" s="2">
        <v>29.534801483154297</v>
      </c>
      <c r="AB1953" s="2">
        <v>399.75567626953125</v>
      </c>
      <c r="AC1953" s="2">
        <v>390.93966674804688</v>
      </c>
      <c r="AD1953" s="2">
        <v>31.997596740722656</v>
      </c>
      <c r="AE1953" s="2">
        <v>33.47564697265625</v>
      </c>
      <c r="AF1953" s="2">
        <v>75.902976989746094</v>
      </c>
      <c r="AG1953" s="2">
        <v>79.409133911132813</v>
      </c>
      <c r="AH1953" s="2">
        <v>500.82516479492188</v>
      </c>
      <c r="AI1953" s="2">
        <v>1999.330078125</v>
      </c>
      <c r="AJ1953" s="2">
        <v>4.6576227992773056E-2</v>
      </c>
      <c r="AK1953" s="2">
        <v>99.999404907226563</v>
      </c>
      <c r="AL1953" s="2">
        <v>-3.3621940612792969</v>
      </c>
      <c r="AM1953" s="2">
        <v>-0.79253697395324707</v>
      </c>
      <c r="AN1953" s="2">
        <v>1</v>
      </c>
      <c r="AO1953" s="2">
        <v>-0.21956524252891541</v>
      </c>
      <c r="AP1953" s="2">
        <v>2.737391471862793</v>
      </c>
      <c r="AQ1953" s="2">
        <v>1</v>
      </c>
      <c r="AR1953" s="2">
        <v>0</v>
      </c>
      <c r="AS1953" s="2">
        <v>0.15999999642372131</v>
      </c>
      <c r="AT1953" s="2">
        <v>111115</v>
      </c>
      <c r="AU1953" s="3">
        <f t="shared" ref="AU1953:AU1969" si="1968">AH1953*0.000001/(U1953*0.0001)</f>
        <v>0.83470860799153634</v>
      </c>
      <c r="AV1953" s="3">
        <f t="shared" ref="AV1953:AV1969" si="1969">(AE1953-AD1953)/(1000-AE1953)*AU1953</f>
        <v>1.2764719769083293E-3</v>
      </c>
      <c r="AW1953" s="3">
        <f t="shared" ref="AW1953:AW1969" si="1970">(Z1953+273.15)</f>
        <v>305.45216979980466</v>
      </c>
      <c r="AX1953" s="3">
        <f t="shared" ref="AX1953:AX1969" si="1971">(Y1953+273.15)</f>
        <v>302.96574440002439</v>
      </c>
      <c r="AY1953" s="3">
        <f t="shared" ref="AY1953:AY1969" si="1972">(AI1953*AQ1953+AJ1953*AR1953)*AS1953</f>
        <v>319.89280534983845</v>
      </c>
      <c r="AZ1953" s="3">
        <f t="shared" ref="AZ1953:AZ1969" si="1973">((AY1953+0.00000010773*(AX1953^4-AW1953^4))-AV1953*44100)/(V1953*51.4+0.00000043092*AW1953^3)</f>
        <v>2.7376481508964563</v>
      </c>
      <c r="BA1953" s="3">
        <f t="shared" ref="BA1953:BA1969" si="1974">0.61365*EXP(17.502*T1953/(240.97+T1953))</f>
        <v>4.8573619192739548</v>
      </c>
      <c r="BB1953" s="3">
        <f t="shared" ref="BB1953:BB1969" si="1975">BA1953*1000/AK1953</f>
        <v>48.573908252557338</v>
      </c>
      <c r="BC1953" s="3">
        <f t="shared" ref="BC1953:BC1969" si="1976">(BB1953-AE1953)</f>
        <v>15.098261279901088</v>
      </c>
      <c r="BD1953" s="3">
        <f t="shared" ref="BD1953:BD1970" si="1977">IF(N1953,Z1953,(Y1953+Z1953)/2)</f>
        <v>31.058957099914551</v>
      </c>
      <c r="BE1953" s="3">
        <f t="shared" ref="BE1953:BE1969" si="1978">0.61365*EXP(17.502*BD1953/(240.97+BD1953))</f>
        <v>4.5265659355236663</v>
      </c>
      <c r="BF1953" s="3">
        <f t="shared" ref="BF1953:BF1969" si="1979">IF(BC1953&lt;&gt;0,(1000-(BB1953+AE1953)/2)/BC1953*AV1953,0)</f>
        <v>8.1075891801957206E-2</v>
      </c>
      <c r="BG1953" s="3">
        <f t="shared" ref="BG1953:BG1969" si="1980">AE1953*AK1953/1000</f>
        <v>3.3475447761500252</v>
      </c>
      <c r="BH1953" s="3">
        <f t="shared" ref="BH1953:BH1969" si="1981">(BE1953-BG1953)</f>
        <v>1.179021159373641</v>
      </c>
      <c r="BI1953" s="3">
        <f t="shared" ref="BI1953:BI1970" si="1982">1/(1.6/P1953+1.37/X1953)</f>
        <v>5.0881236416958645E-2</v>
      </c>
      <c r="BJ1953" s="3">
        <f t="shared" ref="BJ1953:BJ1970" si="1983">Q1953*AK1953*0.001</f>
        <v>24.810289536582694</v>
      </c>
      <c r="BK1953" s="3">
        <f t="shared" ref="BK1953:BK1970" si="1984">Q1953/AC1953</f>
        <v>0.63463596283493195</v>
      </c>
      <c r="BL1953" s="3">
        <f t="shared" ref="BL1953:BL1970" si="1985">(1-AV1953*AK1953/BA1953/P1953)*100</f>
        <v>68.512519133192129</v>
      </c>
      <c r="BM1953" s="3">
        <f t="shared" ref="BM1953:BM1970" si="1986">(AC1953-O1953/(X1953/1.35))</f>
        <v>387.67885800689555</v>
      </c>
      <c r="BN1953" s="3">
        <f t="shared" ref="BN1953:BN1970" si="1987">O1953*BL1953/100/BM1953</f>
        <v>1.212293347776203E-2</v>
      </c>
    </row>
    <row r="1954" spans="1:66">
      <c r="A1954" s="1" t="s">
        <v>2599</v>
      </c>
      <c r="B1954" t="s">
        <v>2215</v>
      </c>
      <c r="C1954">
        <v>20190724</v>
      </c>
      <c r="D1954" t="s">
        <v>339</v>
      </c>
      <c r="E1954" s="1" t="s">
        <v>340</v>
      </c>
      <c r="F1954" s="2" t="s">
        <v>2598</v>
      </c>
      <c r="G1954" s="1">
        <v>2000</v>
      </c>
      <c r="H1954">
        <v>325</v>
      </c>
      <c r="I1954">
        <v>29.535619735717773</v>
      </c>
      <c r="J1954">
        <v>500.89553833007813</v>
      </c>
      <c r="K1954" s="2">
        <v>20</v>
      </c>
      <c r="L1954" s="2" t="s">
        <v>2601</v>
      </c>
      <c r="M1954" s="2">
        <v>9748</v>
      </c>
      <c r="N1954" s="2">
        <v>0</v>
      </c>
      <c r="O1954" s="3">
        <f t="shared" si="1960"/>
        <v>5.4919584722785126</v>
      </c>
      <c r="P1954" s="3">
        <f t="shared" si="1961"/>
        <v>8.6674788952316492E-2</v>
      </c>
      <c r="Q1954" s="3">
        <f t="shared" si="1962"/>
        <v>207.5102161060253</v>
      </c>
      <c r="R1954" s="3">
        <f t="shared" si="1963"/>
        <v>1.3188713639104295</v>
      </c>
      <c r="S1954" s="3">
        <f t="shared" si="1964"/>
        <v>1.5036292458129332</v>
      </c>
      <c r="T1954" s="3">
        <f t="shared" si="1965"/>
        <v>32.320022583007813</v>
      </c>
      <c r="U1954" s="2">
        <v>6</v>
      </c>
      <c r="V1954" s="3">
        <f t="shared" si="1966"/>
        <v>1.4200000166893005</v>
      </c>
      <c r="W1954" s="2">
        <v>1</v>
      </c>
      <c r="X1954" s="3">
        <f t="shared" si="1967"/>
        <v>2.8400000333786011</v>
      </c>
      <c r="Y1954" s="2">
        <v>29.821125030517578</v>
      </c>
      <c r="Z1954" s="2">
        <v>32.320022583007813</v>
      </c>
      <c r="AA1954" s="2">
        <v>29.535619735717773</v>
      </c>
      <c r="AB1954" s="2">
        <v>325.18667602539063</v>
      </c>
      <c r="AC1954" s="2">
        <v>318.10556030273438</v>
      </c>
      <c r="AD1954" s="2">
        <v>32.059291839599609</v>
      </c>
      <c r="AE1954" s="2">
        <v>33.586048126220703</v>
      </c>
      <c r="AF1954" s="2">
        <v>76.026863098144531</v>
      </c>
      <c r="AG1954" s="2">
        <v>79.647483825683594</v>
      </c>
      <c r="AH1954" s="2">
        <v>500.89553833007813</v>
      </c>
      <c r="AI1954" s="2">
        <v>1999.168212890625</v>
      </c>
      <c r="AJ1954" s="2">
        <v>8.5987448692321777E-2</v>
      </c>
      <c r="AK1954" s="2">
        <v>100.00081634521484</v>
      </c>
      <c r="AL1954" s="2">
        <v>-2.5026054382324219</v>
      </c>
      <c r="AM1954" s="2">
        <v>-0.79963994026184082</v>
      </c>
      <c r="AN1954" s="2">
        <v>1</v>
      </c>
      <c r="AO1954" s="2">
        <v>-0.21956524252891541</v>
      </c>
      <c r="AP1954" s="2">
        <v>2.737391471862793</v>
      </c>
      <c r="AQ1954" s="2">
        <v>1</v>
      </c>
      <c r="AR1954" s="2">
        <v>0</v>
      </c>
      <c r="AS1954" s="2">
        <v>0.15999999642372131</v>
      </c>
      <c r="AT1954" s="2">
        <v>111115</v>
      </c>
      <c r="AU1954" s="3">
        <f t="shared" si="1968"/>
        <v>0.83482589721679679</v>
      </c>
      <c r="AV1954" s="3">
        <f t="shared" si="1969"/>
        <v>1.3188713639104295E-3</v>
      </c>
      <c r="AW1954" s="3">
        <f t="shared" si="1970"/>
        <v>305.47002258300779</v>
      </c>
      <c r="AX1954" s="3">
        <f t="shared" si="1971"/>
        <v>302.97112503051756</v>
      </c>
      <c r="AY1954" s="3">
        <f t="shared" si="1972"/>
        <v>319.86690691291733</v>
      </c>
      <c r="AZ1954" s="3">
        <f t="shared" si="1973"/>
        <v>2.7135321664885925</v>
      </c>
      <c r="BA1954" s="3">
        <f t="shared" si="1974"/>
        <v>4.8622614762446768</v>
      </c>
      <c r="BB1954" s="3">
        <f t="shared" si="1975"/>
        <v>48.622217837298102</v>
      </c>
      <c r="BC1954" s="3">
        <f t="shared" si="1976"/>
        <v>15.036169711077399</v>
      </c>
      <c r="BD1954" s="3">
        <f t="shared" si="1977"/>
        <v>31.070573806762695</v>
      </c>
      <c r="BE1954" s="3">
        <f t="shared" si="1978"/>
        <v>4.5295636998521465</v>
      </c>
      <c r="BF1954" s="3">
        <f t="shared" si="1979"/>
        <v>8.4107876160158274E-2</v>
      </c>
      <c r="BG1954" s="3">
        <f t="shared" si="1980"/>
        <v>3.3586322304317435</v>
      </c>
      <c r="BH1954" s="3">
        <f t="shared" si="1981"/>
        <v>1.1709314694204029</v>
      </c>
      <c r="BI1954" s="3">
        <f t="shared" si="1982"/>
        <v>5.2792170526241522E-2</v>
      </c>
      <c r="BJ1954" s="3">
        <f t="shared" si="1983"/>
        <v>20.75119101057448</v>
      </c>
      <c r="BK1954" s="3">
        <f t="shared" si="1984"/>
        <v>0.65233130759657953</v>
      </c>
      <c r="BL1954" s="3">
        <f t="shared" si="1985"/>
        <v>68.705005386425853</v>
      </c>
      <c r="BM1954" s="3">
        <f t="shared" si="1986"/>
        <v>315.49494627089024</v>
      </c>
      <c r="BN1954" s="3">
        <f t="shared" si="1987"/>
        <v>1.1959780683648209E-2</v>
      </c>
    </row>
    <row r="1955" spans="1:66">
      <c r="A1955" s="1" t="s">
        <v>2599</v>
      </c>
      <c r="B1955" t="s">
        <v>2215</v>
      </c>
      <c r="C1955">
        <v>20190724</v>
      </c>
      <c r="D1955" t="s">
        <v>339</v>
      </c>
      <c r="E1955" s="1" t="s">
        <v>340</v>
      </c>
      <c r="F1955" s="2" t="s">
        <v>2598</v>
      </c>
      <c r="G1955" s="1">
        <v>2000</v>
      </c>
      <c r="H1955">
        <v>250</v>
      </c>
      <c r="I1955">
        <v>29.534523010253906</v>
      </c>
      <c r="J1955">
        <v>500.88076782226563</v>
      </c>
      <c r="K1955" s="2">
        <v>21</v>
      </c>
      <c r="L1955" s="2" t="s">
        <v>2602</v>
      </c>
      <c r="M1955" s="2">
        <v>9837.5</v>
      </c>
      <c r="N1955" s="2">
        <v>0</v>
      </c>
      <c r="O1955" s="3">
        <f t="shared" si="1960"/>
        <v>3.9893718416035475</v>
      </c>
      <c r="P1955" s="3">
        <f t="shared" si="1961"/>
        <v>9.1655813546296275E-2</v>
      </c>
      <c r="Q1955" s="3">
        <f t="shared" si="1962"/>
        <v>168.24330430391689</v>
      </c>
      <c r="R1955" s="3">
        <f t="shared" si="1963"/>
        <v>1.3795198084547462</v>
      </c>
      <c r="S1955" s="3">
        <f t="shared" si="1964"/>
        <v>1.48988818776236</v>
      </c>
      <c r="T1955" s="3">
        <f t="shared" si="1965"/>
        <v>32.286899566650391</v>
      </c>
      <c r="U1955" s="2">
        <v>6</v>
      </c>
      <c r="V1955" s="3">
        <f t="shared" si="1966"/>
        <v>1.4200000166893005</v>
      </c>
      <c r="W1955" s="2">
        <v>1</v>
      </c>
      <c r="X1955" s="3">
        <f t="shared" si="1967"/>
        <v>2.8400000333786011</v>
      </c>
      <c r="Y1955" s="2">
        <v>29.818914413452148</v>
      </c>
      <c r="Z1955" s="2">
        <v>32.286899566650391</v>
      </c>
      <c r="AA1955" s="2">
        <v>29.534523010253906</v>
      </c>
      <c r="AB1955" s="2">
        <v>250.10456848144531</v>
      </c>
      <c r="AC1955" s="2">
        <v>244.92100524902344</v>
      </c>
      <c r="AD1955" s="2">
        <v>32.035202026367188</v>
      </c>
      <c r="AE1955" s="2">
        <v>33.632137298583984</v>
      </c>
      <c r="AF1955" s="2">
        <v>75.980422973632813</v>
      </c>
      <c r="AG1955" s="2">
        <v>79.76800537109375</v>
      </c>
      <c r="AH1955" s="2">
        <v>500.88076782226563</v>
      </c>
      <c r="AI1955" s="2">
        <v>1998.99365234375</v>
      </c>
      <c r="AJ1955" s="2">
        <v>9.1957084834575653E-2</v>
      </c>
      <c r="AK1955" s="2">
        <v>100.00215911865234</v>
      </c>
      <c r="AL1955" s="2">
        <v>-1.7685203552246094</v>
      </c>
      <c r="AM1955" s="2">
        <v>-0.79262471199035645</v>
      </c>
      <c r="AN1955" s="2">
        <v>1</v>
      </c>
      <c r="AO1955" s="2">
        <v>-0.21956524252891541</v>
      </c>
      <c r="AP1955" s="2">
        <v>2.737391471862793</v>
      </c>
      <c r="AQ1955" s="2">
        <v>1</v>
      </c>
      <c r="AR1955" s="2">
        <v>0</v>
      </c>
      <c r="AS1955" s="2">
        <v>0.15999999642372131</v>
      </c>
      <c r="AT1955" s="2">
        <v>111115</v>
      </c>
      <c r="AU1955" s="3">
        <f t="shared" si="1968"/>
        <v>0.83480127970377593</v>
      </c>
      <c r="AV1955" s="3">
        <f t="shared" si="1969"/>
        <v>1.3795198084547461E-3</v>
      </c>
      <c r="AW1955" s="3">
        <f t="shared" si="1970"/>
        <v>305.43689956665037</v>
      </c>
      <c r="AX1955" s="3">
        <f t="shared" si="1971"/>
        <v>302.96891441345213</v>
      </c>
      <c r="AY1955" s="3">
        <f t="shared" si="1972"/>
        <v>319.83897722604161</v>
      </c>
      <c r="AZ1955" s="3">
        <f t="shared" si="1973"/>
        <v>2.6864244215230824</v>
      </c>
      <c r="BA1955" s="3">
        <f t="shared" si="1974"/>
        <v>4.8531745333957179</v>
      </c>
      <c r="BB1955" s="3">
        <f t="shared" si="1975"/>
        <v>48.530697498615375</v>
      </c>
      <c r="BC1955" s="3">
        <f t="shared" si="1976"/>
        <v>14.89856020003139</v>
      </c>
      <c r="BD1955" s="3">
        <f t="shared" si="1977"/>
        <v>31.05290699005127</v>
      </c>
      <c r="BE1955" s="3">
        <f t="shared" si="1978"/>
        <v>4.5250053510550812</v>
      </c>
      <c r="BF1955" s="3">
        <f t="shared" si="1979"/>
        <v>8.8790269773262598E-2</v>
      </c>
      <c r="BG1955" s="3">
        <f t="shared" si="1980"/>
        <v>3.3632863456333579</v>
      </c>
      <c r="BH1955" s="3">
        <f t="shared" si="1981"/>
        <v>1.1617190054217232</v>
      </c>
      <c r="BI1955" s="3">
        <f t="shared" si="1982"/>
        <v>5.5744446736228526E-2</v>
      </c>
      <c r="BJ1955" s="3">
        <f t="shared" si="1983"/>
        <v>16.824693687648146</v>
      </c>
      <c r="BK1955" s="3">
        <f t="shared" si="1984"/>
        <v>0.68692884929512477</v>
      </c>
      <c r="BL1955" s="3">
        <f t="shared" si="1985"/>
        <v>68.986456426417192</v>
      </c>
      <c r="BM1955" s="3">
        <f t="shared" si="1986"/>
        <v>243.02464893815474</v>
      </c>
      <c r="BN1955" s="3">
        <f t="shared" si="1987"/>
        <v>1.1324473789882742E-2</v>
      </c>
    </row>
    <row r="1956" spans="1:66">
      <c r="A1956" s="1" t="s">
        <v>2599</v>
      </c>
      <c r="B1956" t="s">
        <v>2215</v>
      </c>
      <c r="C1956">
        <v>20190724</v>
      </c>
      <c r="D1956" t="s">
        <v>339</v>
      </c>
      <c r="E1956" s="1" t="s">
        <v>340</v>
      </c>
      <c r="F1956" s="2" t="s">
        <v>2598</v>
      </c>
      <c r="G1956" s="1">
        <v>2000</v>
      </c>
      <c r="H1956">
        <v>175</v>
      </c>
      <c r="I1956">
        <v>29.535015106201172</v>
      </c>
      <c r="J1956">
        <v>500.88671875</v>
      </c>
      <c r="K1956" s="2">
        <v>22</v>
      </c>
      <c r="L1956" s="2" t="s">
        <v>2603</v>
      </c>
      <c r="M1956" s="2">
        <v>9926.5</v>
      </c>
      <c r="N1956" s="2">
        <v>0</v>
      </c>
      <c r="O1956" s="3">
        <f t="shared" si="1960"/>
        <v>2.4135780619203153</v>
      </c>
      <c r="P1956" s="3">
        <f t="shared" si="1961"/>
        <v>9.3480108912234114E-2</v>
      </c>
      <c r="Q1956" s="3">
        <f t="shared" si="1962"/>
        <v>125.60690128562356</v>
      </c>
      <c r="R1956" s="3">
        <f t="shared" si="1963"/>
        <v>1.407172351632052</v>
      </c>
      <c r="S1956" s="3">
        <f t="shared" si="1964"/>
        <v>1.4910097790302692</v>
      </c>
      <c r="T1956" s="3">
        <f t="shared" si="1965"/>
        <v>32.293804168701172</v>
      </c>
      <c r="U1956" s="2">
        <v>6</v>
      </c>
      <c r="V1956" s="3">
        <f t="shared" si="1966"/>
        <v>1.4200000166893005</v>
      </c>
      <c r="W1956" s="2">
        <v>1</v>
      </c>
      <c r="X1956" s="3">
        <f t="shared" si="1967"/>
        <v>2.8400000333786011</v>
      </c>
      <c r="Y1956" s="2">
        <v>29.821165084838867</v>
      </c>
      <c r="Z1956" s="2">
        <v>32.293804168701172</v>
      </c>
      <c r="AA1956" s="2">
        <v>29.535015106201172</v>
      </c>
      <c r="AB1956" s="2">
        <v>174.944580078125</v>
      </c>
      <c r="AC1956" s="2">
        <v>171.76388549804688</v>
      </c>
      <c r="AD1956" s="2">
        <v>32.010749816894531</v>
      </c>
      <c r="AE1956" s="2">
        <v>33.639663696289063</v>
      </c>
      <c r="AF1956" s="2">
        <v>75.913017272949219</v>
      </c>
      <c r="AG1956" s="2">
        <v>79.775962829589844</v>
      </c>
      <c r="AH1956" s="2">
        <v>500.88671875</v>
      </c>
      <c r="AI1956" s="2">
        <v>1998.927978515625</v>
      </c>
      <c r="AJ1956" s="2">
        <v>0.15047658979892731</v>
      </c>
      <c r="AK1956" s="2">
        <v>100.00271606445313</v>
      </c>
      <c r="AL1956" s="2">
        <v>-1.0819511413574219</v>
      </c>
      <c r="AM1956" s="2">
        <v>-0.8053886890411377</v>
      </c>
      <c r="AN1956" s="2">
        <v>1</v>
      </c>
      <c r="AO1956" s="2">
        <v>-0.21956524252891541</v>
      </c>
      <c r="AP1956" s="2">
        <v>2.737391471862793</v>
      </c>
      <c r="AQ1956" s="2">
        <v>1</v>
      </c>
      <c r="AR1956" s="2">
        <v>0</v>
      </c>
      <c r="AS1956" s="2">
        <v>0.15999999642372131</v>
      </c>
      <c r="AT1956" s="2">
        <v>111115</v>
      </c>
      <c r="AU1956" s="3">
        <f t="shared" si="1968"/>
        <v>0.83481119791666669</v>
      </c>
      <c r="AV1956" s="3">
        <f t="shared" si="1969"/>
        <v>1.407172351632052E-3</v>
      </c>
      <c r="AW1956" s="3">
        <f t="shared" si="1970"/>
        <v>305.44380416870115</v>
      </c>
      <c r="AX1956" s="3">
        <f t="shared" si="1971"/>
        <v>302.97116508483884</v>
      </c>
      <c r="AY1956" s="3">
        <f t="shared" si="1972"/>
        <v>319.82846941377647</v>
      </c>
      <c r="AZ1956" s="3">
        <f t="shared" si="1973"/>
        <v>2.6712952075047318</v>
      </c>
      <c r="BA1956" s="3">
        <f t="shared" si="1974"/>
        <v>4.855067516153956</v>
      </c>
      <c r="BB1956" s="3">
        <f t="shared" si="1975"/>
        <v>48.549356529724633</v>
      </c>
      <c r="BC1956" s="3">
        <f t="shared" si="1976"/>
        <v>14.909692833435571</v>
      </c>
      <c r="BD1956" s="3">
        <f t="shared" si="1977"/>
        <v>31.05748462677002</v>
      </c>
      <c r="BE1956" s="3">
        <f t="shared" si="1978"/>
        <v>4.5261860779888901</v>
      </c>
      <c r="BF1956" s="3">
        <f t="shared" si="1979"/>
        <v>9.0501213423472088E-2</v>
      </c>
      <c r="BG1956" s="3">
        <f t="shared" si="1980"/>
        <v>3.3640577371236868</v>
      </c>
      <c r="BH1956" s="3">
        <f t="shared" si="1981"/>
        <v>1.1621283408652032</v>
      </c>
      <c r="BI1956" s="3">
        <f t="shared" si="1982"/>
        <v>5.682355728706609E-2</v>
      </c>
      <c r="BJ1956" s="3">
        <f t="shared" si="1983"/>
        <v>12.561031285002006</v>
      </c>
      <c r="BK1956" s="3">
        <f t="shared" si="1984"/>
        <v>0.73127654816036303</v>
      </c>
      <c r="BL1956" s="3">
        <f t="shared" si="1985"/>
        <v>68.994081184607992</v>
      </c>
      <c r="BM1956" s="3">
        <f t="shared" si="1986"/>
        <v>170.61658608068871</v>
      </c>
      <c r="BN1956" s="3">
        <f t="shared" si="1987"/>
        <v>9.7600476351558507E-3</v>
      </c>
    </row>
    <row r="1957" spans="1:66">
      <c r="A1957" s="1" t="s">
        <v>2599</v>
      </c>
      <c r="B1957" t="s">
        <v>2215</v>
      </c>
      <c r="C1957">
        <v>20190724</v>
      </c>
      <c r="D1957" t="s">
        <v>339</v>
      </c>
      <c r="E1957" s="1" t="s">
        <v>340</v>
      </c>
      <c r="F1957" s="2" t="s">
        <v>2598</v>
      </c>
      <c r="G1957" s="1">
        <v>2000</v>
      </c>
      <c r="H1957">
        <v>100</v>
      </c>
      <c r="I1957">
        <v>29.535930633544922</v>
      </c>
      <c r="J1957">
        <v>500.91915893554688</v>
      </c>
      <c r="K1957" s="2">
        <v>23</v>
      </c>
      <c r="L1957" s="2" t="s">
        <v>2604</v>
      </c>
      <c r="M1957" s="2">
        <v>10015</v>
      </c>
      <c r="N1957" s="2">
        <v>0</v>
      </c>
      <c r="O1957" s="3">
        <f t="shared" si="1960"/>
        <v>0.80324349311419962</v>
      </c>
      <c r="P1957" s="3">
        <f t="shared" si="1961"/>
        <v>9.7506186325137828E-2</v>
      </c>
      <c r="Q1957" s="3">
        <f t="shared" si="1962"/>
        <v>84.292706545627112</v>
      </c>
      <c r="R1957" s="3">
        <f t="shared" si="1963"/>
        <v>1.4606803302832689</v>
      </c>
      <c r="S1957" s="3">
        <f t="shared" si="1964"/>
        <v>1.4858598019067339</v>
      </c>
      <c r="T1957" s="3">
        <f t="shared" si="1965"/>
        <v>32.287166595458984</v>
      </c>
      <c r="U1957" s="2">
        <v>6</v>
      </c>
      <c r="V1957" s="3">
        <f t="shared" si="1966"/>
        <v>1.4200000166893005</v>
      </c>
      <c r="W1957" s="2">
        <v>1</v>
      </c>
      <c r="X1957" s="3">
        <f t="shared" si="1967"/>
        <v>2.8400000333786011</v>
      </c>
      <c r="Y1957" s="2">
        <v>29.819774627685547</v>
      </c>
      <c r="Z1957" s="2">
        <v>32.287166595458984</v>
      </c>
      <c r="AA1957" s="2">
        <v>29.535930633544922</v>
      </c>
      <c r="AB1957" s="2">
        <v>101.27333068847656</v>
      </c>
      <c r="AC1957" s="2">
        <v>100.13600921630859</v>
      </c>
      <c r="AD1957" s="2">
        <v>31.98151969909668</v>
      </c>
      <c r="AE1957" s="2">
        <v>33.672206878662109</v>
      </c>
      <c r="AF1957" s="2">
        <v>75.851470947265625</v>
      </c>
      <c r="AG1957" s="2">
        <v>79.861320495605469</v>
      </c>
      <c r="AH1957" s="2">
        <v>500.91915893554688</v>
      </c>
      <c r="AI1957" s="2">
        <v>1999.1009521484375</v>
      </c>
      <c r="AJ1957" s="2">
        <v>0.27826577425003052</v>
      </c>
      <c r="AK1957" s="2">
        <v>100.00496673583984</v>
      </c>
      <c r="AL1957" s="2">
        <v>-0.61767196655273438</v>
      </c>
      <c r="AM1957" s="2">
        <v>-0.81051945686340332</v>
      </c>
      <c r="AN1957" s="2">
        <v>1</v>
      </c>
      <c r="AO1957" s="2">
        <v>-0.21956524252891541</v>
      </c>
      <c r="AP1957" s="2">
        <v>2.737391471862793</v>
      </c>
      <c r="AQ1957" s="2">
        <v>1</v>
      </c>
      <c r="AR1957" s="2">
        <v>0</v>
      </c>
      <c r="AS1957" s="2">
        <v>0.15999999642372131</v>
      </c>
      <c r="AT1957" s="2">
        <v>111115</v>
      </c>
      <c r="AU1957" s="3">
        <f t="shared" si="1968"/>
        <v>0.83486526489257806</v>
      </c>
      <c r="AV1957" s="3">
        <f t="shared" si="1969"/>
        <v>1.4606803302832688E-3</v>
      </c>
      <c r="AW1957" s="3">
        <f t="shared" si="1970"/>
        <v>305.43716659545896</v>
      </c>
      <c r="AX1957" s="3">
        <f t="shared" si="1971"/>
        <v>302.96977462768552</v>
      </c>
      <c r="AY1957" s="3">
        <f t="shared" si="1972"/>
        <v>319.85614519440787</v>
      </c>
      <c r="AZ1957" s="3">
        <f t="shared" si="1973"/>
        <v>2.6447310513311839</v>
      </c>
      <c r="BA1957" s="3">
        <f t="shared" si="1974"/>
        <v>4.853247730729656</v>
      </c>
      <c r="BB1957" s="3">
        <f t="shared" si="1975"/>
        <v>48.530066947068399</v>
      </c>
      <c r="BC1957" s="3">
        <f t="shared" si="1976"/>
        <v>14.857860068406289</v>
      </c>
      <c r="BD1957" s="3">
        <f t="shared" si="1977"/>
        <v>31.053470611572266</v>
      </c>
      <c r="BE1957" s="3">
        <f t="shared" si="1978"/>
        <v>4.5251507135749209</v>
      </c>
      <c r="BF1957" s="3">
        <f t="shared" si="1979"/>
        <v>9.4269612285600518E-2</v>
      </c>
      <c r="BG1957" s="3">
        <f t="shared" si="1980"/>
        <v>3.367387928822922</v>
      </c>
      <c r="BH1957" s="3">
        <f t="shared" si="1981"/>
        <v>1.1577627847519989</v>
      </c>
      <c r="BI1957" s="3">
        <f t="shared" si="1982"/>
        <v>5.9200989297283103E-2</v>
      </c>
      <c r="BJ1957" s="3">
        <f t="shared" si="1983"/>
        <v>8.4296893141693499</v>
      </c>
      <c r="BK1957" s="3">
        <f t="shared" si="1984"/>
        <v>0.84178216413180995</v>
      </c>
      <c r="BL1957" s="3">
        <f t="shared" si="1985"/>
        <v>69.131742102584923</v>
      </c>
      <c r="BM1957" s="3">
        <f t="shared" si="1986"/>
        <v>99.75418572935105</v>
      </c>
      <c r="BN1957" s="3">
        <f t="shared" si="1987"/>
        <v>5.5666458109548383E-3</v>
      </c>
    </row>
    <row r="1958" spans="1:66">
      <c r="A1958" s="1" t="s">
        <v>2599</v>
      </c>
      <c r="B1958" t="s">
        <v>2215</v>
      </c>
      <c r="C1958">
        <v>20190724</v>
      </c>
      <c r="D1958" t="s">
        <v>339</v>
      </c>
      <c r="E1958" s="1" t="s">
        <v>340</v>
      </c>
      <c r="F1958" s="2" t="s">
        <v>2598</v>
      </c>
      <c r="G1958" s="1">
        <v>2000</v>
      </c>
      <c r="H1958">
        <v>66</v>
      </c>
      <c r="I1958">
        <v>29.535531997680664</v>
      </c>
      <c r="J1958">
        <v>500.91964721679688</v>
      </c>
      <c r="K1958" s="2">
        <v>24</v>
      </c>
      <c r="L1958" s="2" t="s">
        <v>2605</v>
      </c>
      <c r="M1958" s="2">
        <v>10104.5</v>
      </c>
      <c r="N1958" s="2">
        <v>0</v>
      </c>
      <c r="O1958" s="3">
        <f t="shared" si="1960"/>
        <v>-0.15323668842365934</v>
      </c>
      <c r="P1958" s="3">
        <f t="shared" si="1961"/>
        <v>0.10077090669502323</v>
      </c>
      <c r="Q1958" s="3">
        <f t="shared" si="1962"/>
        <v>67.090766602711724</v>
      </c>
      <c r="R1958" s="3">
        <f t="shared" si="1963"/>
        <v>1.4964650585443615</v>
      </c>
      <c r="S1958" s="3">
        <f t="shared" si="1964"/>
        <v>1.474688354803539</v>
      </c>
      <c r="T1958" s="3">
        <f t="shared" si="1965"/>
        <v>32.2513427734375</v>
      </c>
      <c r="U1958" s="2">
        <v>6</v>
      </c>
      <c r="V1958" s="3">
        <f t="shared" si="1966"/>
        <v>1.4200000166893005</v>
      </c>
      <c r="W1958" s="2">
        <v>1</v>
      </c>
      <c r="X1958" s="3">
        <f t="shared" si="1967"/>
        <v>2.8400000333786011</v>
      </c>
      <c r="Y1958" s="2">
        <v>29.811674118041992</v>
      </c>
      <c r="Z1958" s="2">
        <v>32.2513427734375</v>
      </c>
      <c r="AA1958" s="2">
        <v>29.535531997680664</v>
      </c>
      <c r="AB1958" s="2">
        <v>66.150772094726563</v>
      </c>
      <c r="AC1958" s="2">
        <v>66.215629577636719</v>
      </c>
      <c r="AD1958" s="2">
        <v>31.952796936035156</v>
      </c>
      <c r="AE1958" s="2">
        <v>33.684879302978516</v>
      </c>
      <c r="AF1958" s="2">
        <v>75.820755004882813</v>
      </c>
      <c r="AG1958" s="2">
        <v>79.930809020996094</v>
      </c>
      <c r="AH1958" s="2">
        <v>500.91964721679688</v>
      </c>
      <c r="AI1958" s="2">
        <v>1999.712646484375</v>
      </c>
      <c r="AJ1958" s="2">
        <v>9.1959893703460693E-2</v>
      </c>
      <c r="AK1958" s="2">
        <v>100.00772094726563</v>
      </c>
      <c r="AL1958" s="2">
        <v>-0.23840713500976563</v>
      </c>
      <c r="AM1958" s="2">
        <v>-0.83103489875793457</v>
      </c>
      <c r="AN1958" s="2">
        <v>1</v>
      </c>
      <c r="AO1958" s="2">
        <v>-0.21956524252891541</v>
      </c>
      <c r="AP1958" s="2">
        <v>2.737391471862793</v>
      </c>
      <c r="AQ1958" s="2">
        <v>1</v>
      </c>
      <c r="AR1958" s="2">
        <v>0</v>
      </c>
      <c r="AS1958" s="2">
        <v>0.15999999642372131</v>
      </c>
      <c r="AT1958" s="2">
        <v>111115</v>
      </c>
      <c r="AU1958" s="3">
        <f t="shared" si="1968"/>
        <v>0.83486607869466134</v>
      </c>
      <c r="AV1958" s="3">
        <f t="shared" si="1969"/>
        <v>1.4964650585443614E-3</v>
      </c>
      <c r="AW1958" s="3">
        <f t="shared" si="1970"/>
        <v>305.40134277343748</v>
      </c>
      <c r="AX1958" s="3">
        <f t="shared" si="1971"/>
        <v>302.96167411804197</v>
      </c>
      <c r="AY1958" s="3">
        <f t="shared" si="1972"/>
        <v>319.95401628597028</v>
      </c>
      <c r="AZ1958" s="3">
        <f t="shared" si="1973"/>
        <v>2.6315238797481162</v>
      </c>
      <c r="BA1958" s="3">
        <f t="shared" si="1974"/>
        <v>4.843436364278138</v>
      </c>
      <c r="BB1958" s="3">
        <f t="shared" si="1975"/>
        <v>48.430624339815694</v>
      </c>
      <c r="BC1958" s="3">
        <f t="shared" si="1976"/>
        <v>14.745745036837178</v>
      </c>
      <c r="BD1958" s="3">
        <f t="shared" si="1977"/>
        <v>31.031508445739746</v>
      </c>
      <c r="BE1958" s="3">
        <f t="shared" si="1978"/>
        <v>4.5194895021120338</v>
      </c>
      <c r="BF1958" s="3">
        <f t="shared" si="1979"/>
        <v>9.731780686403714E-2</v>
      </c>
      <c r="BG1958" s="3">
        <f t="shared" si="1980"/>
        <v>3.368748009474599</v>
      </c>
      <c r="BH1958" s="3">
        <f t="shared" si="1981"/>
        <v>1.1507414926374349</v>
      </c>
      <c r="BI1958" s="3">
        <f t="shared" si="1982"/>
        <v>6.112472093943571E-2</v>
      </c>
      <c r="BJ1958" s="3">
        <f t="shared" si="1983"/>
        <v>6.7095946645421227</v>
      </c>
      <c r="BK1958" s="3">
        <f t="shared" si="1984"/>
        <v>1.0132164721631005</v>
      </c>
      <c r="BL1958" s="3">
        <f t="shared" si="1985"/>
        <v>69.337232720107764</v>
      </c>
      <c r="BM1958" s="3">
        <f t="shared" si="1986"/>
        <v>66.288470960362275</v>
      </c>
      <c r="BN1958" s="3">
        <f t="shared" si="1987"/>
        <v>-1.6028440198663232E-3</v>
      </c>
    </row>
    <row r="1959" spans="1:66">
      <c r="A1959" s="1" t="s">
        <v>2599</v>
      </c>
      <c r="B1959" t="s">
        <v>2215</v>
      </c>
      <c r="C1959">
        <v>20190724</v>
      </c>
      <c r="D1959" t="s">
        <v>339</v>
      </c>
      <c r="E1959" s="1" t="s">
        <v>340</v>
      </c>
      <c r="F1959" s="2" t="s">
        <v>2598</v>
      </c>
      <c r="G1959" s="1">
        <v>2000</v>
      </c>
      <c r="H1959">
        <v>33</v>
      </c>
      <c r="I1959">
        <v>29.534833908081055</v>
      </c>
      <c r="J1959">
        <v>500.92349243164063</v>
      </c>
      <c r="K1959" s="2">
        <v>25</v>
      </c>
      <c r="L1959" s="2" t="s">
        <v>2606</v>
      </c>
      <c r="M1959" s="2">
        <v>10193</v>
      </c>
      <c r="N1959" s="2">
        <v>0</v>
      </c>
      <c r="O1959" s="3">
        <f t="shared" si="1960"/>
        <v>-0.65492489621293948</v>
      </c>
      <c r="P1959" s="3">
        <f t="shared" si="1961"/>
        <v>0.10553143063013706</v>
      </c>
      <c r="Q1959" s="3">
        <f t="shared" si="1962"/>
        <v>52.458764410017416</v>
      </c>
      <c r="R1959" s="3">
        <f t="shared" si="1963"/>
        <v>1.5477502425803553</v>
      </c>
      <c r="S1959" s="3">
        <f t="shared" si="1964"/>
        <v>1.4588432526574677</v>
      </c>
      <c r="T1959" s="3">
        <f t="shared" si="1965"/>
        <v>32.211006164550781</v>
      </c>
      <c r="U1959" s="2">
        <v>6</v>
      </c>
      <c r="V1959" s="3">
        <f t="shared" si="1966"/>
        <v>1.4200000166893005</v>
      </c>
      <c r="W1959" s="2">
        <v>1</v>
      </c>
      <c r="X1959" s="3">
        <f t="shared" si="1967"/>
        <v>2.8400000333786011</v>
      </c>
      <c r="Y1959" s="2">
        <v>29.808107376098633</v>
      </c>
      <c r="Z1959" s="2">
        <v>32.211006164550781</v>
      </c>
      <c r="AA1959" s="2">
        <v>29.534833908081055</v>
      </c>
      <c r="AB1959" s="2">
        <v>42.669403076171875</v>
      </c>
      <c r="AC1959" s="2">
        <v>43.373455047607422</v>
      </c>
      <c r="AD1959" s="2">
        <v>31.94140625</v>
      </c>
      <c r="AE1959" s="2">
        <v>33.732746124267578</v>
      </c>
      <c r="AF1959" s="2">
        <v>75.809982299804688</v>
      </c>
      <c r="AG1959" s="2">
        <v>80.061561584472656</v>
      </c>
      <c r="AH1959" s="2">
        <v>500.92349243164063</v>
      </c>
      <c r="AI1959" s="2">
        <v>1999.7513427734375</v>
      </c>
      <c r="AJ1959" s="2">
        <v>0.11106737703084946</v>
      </c>
      <c r="AK1959" s="2">
        <v>100.00865173339844</v>
      </c>
      <c r="AL1959" s="2">
        <v>-0.16187286376953125</v>
      </c>
      <c r="AM1959" s="2">
        <v>-0.82599949836730957</v>
      </c>
      <c r="AN1959" s="2">
        <v>1</v>
      </c>
      <c r="AO1959" s="2">
        <v>-0.21956524252891541</v>
      </c>
      <c r="AP1959" s="2">
        <v>2.737391471862793</v>
      </c>
      <c r="AQ1959" s="2">
        <v>1</v>
      </c>
      <c r="AR1959" s="2">
        <v>0</v>
      </c>
      <c r="AS1959" s="2">
        <v>0.15999999642372131</v>
      </c>
      <c r="AT1959" s="2">
        <v>111135</v>
      </c>
      <c r="AU1959" s="3">
        <f t="shared" si="1968"/>
        <v>0.83487248738606767</v>
      </c>
      <c r="AV1959" s="3">
        <f t="shared" si="1969"/>
        <v>1.5477502425803554E-3</v>
      </c>
      <c r="AW1959" s="3">
        <f t="shared" si="1970"/>
        <v>305.36100616455076</v>
      </c>
      <c r="AX1959" s="3">
        <f t="shared" si="1971"/>
        <v>302.95810737609861</v>
      </c>
      <c r="AY1959" s="3">
        <f t="shared" si="1972"/>
        <v>319.96020769208189</v>
      </c>
      <c r="AZ1959" s="3">
        <f t="shared" si="1973"/>
        <v>2.6105239585990136</v>
      </c>
      <c r="BA1959" s="3">
        <f t="shared" si="1974"/>
        <v>4.8324097118104898</v>
      </c>
      <c r="BB1959" s="3">
        <f t="shared" si="1975"/>
        <v>48.319916607741654</v>
      </c>
      <c r="BC1959" s="3">
        <f t="shared" si="1976"/>
        <v>14.587170483474075</v>
      </c>
      <c r="BD1959" s="3">
        <f t="shared" si="1977"/>
        <v>31.009556770324707</v>
      </c>
      <c r="BE1959" s="3">
        <f t="shared" si="1978"/>
        <v>4.5138371602794232</v>
      </c>
      <c r="BF1959" s="3">
        <f t="shared" si="1979"/>
        <v>0.10175048889282268</v>
      </c>
      <c r="BG1959" s="3">
        <f t="shared" si="1980"/>
        <v>3.3735664591530221</v>
      </c>
      <c r="BH1959" s="3">
        <f t="shared" si="1981"/>
        <v>1.1402707011264011</v>
      </c>
      <c r="BI1959" s="3">
        <f t="shared" si="1982"/>
        <v>6.3923274661349325E-2</v>
      </c>
      <c r="BJ1959" s="3">
        <f t="shared" si="1983"/>
        <v>5.2463303002458286</v>
      </c>
      <c r="BK1959" s="3">
        <f t="shared" si="1984"/>
        <v>1.2094670427439504</v>
      </c>
      <c r="BL1959" s="3">
        <f t="shared" si="1985"/>
        <v>69.647611038981779</v>
      </c>
      <c r="BM1959" s="3">
        <f t="shared" si="1986"/>
        <v>43.684774977007436</v>
      </c>
      <c r="BN1959" s="3">
        <f t="shared" si="1987"/>
        <v>-1.0441613686963539E-2</v>
      </c>
    </row>
    <row r="1960" spans="1:66">
      <c r="A1960" s="1" t="s">
        <v>2599</v>
      </c>
      <c r="B1960" t="s">
        <v>2215</v>
      </c>
      <c r="C1960">
        <v>20190724</v>
      </c>
      <c r="D1960" t="s">
        <v>339</v>
      </c>
      <c r="E1960" s="1" t="s">
        <v>340</v>
      </c>
      <c r="F1960" s="2" t="s">
        <v>2598</v>
      </c>
      <c r="G1960" s="1">
        <v>2000</v>
      </c>
      <c r="H1960">
        <v>400</v>
      </c>
      <c r="I1960">
        <v>29.533933639526367</v>
      </c>
      <c r="J1960">
        <v>500.92959594726563</v>
      </c>
      <c r="K1960" s="2">
        <v>26</v>
      </c>
      <c r="L1960" s="2" t="s">
        <v>2607</v>
      </c>
      <c r="M1960" s="2">
        <v>10307.5</v>
      </c>
      <c r="N1960" s="2">
        <v>0</v>
      </c>
      <c r="O1960" s="3">
        <f t="shared" si="1960"/>
        <v>7.3373728594534784</v>
      </c>
      <c r="P1960" s="3">
        <f t="shared" si="1961"/>
        <v>0.10979780772565756</v>
      </c>
      <c r="Q1960" s="3">
        <f t="shared" si="1962"/>
        <v>271.62749611035355</v>
      </c>
      <c r="R1960" s="3">
        <f t="shared" si="1963"/>
        <v>1.5924079277705574</v>
      </c>
      <c r="S1960" s="3">
        <f t="shared" si="1964"/>
        <v>1.4448127628269418</v>
      </c>
      <c r="T1960" s="3">
        <f t="shared" si="1965"/>
        <v>32.171596527099609</v>
      </c>
      <c r="U1960" s="2">
        <v>6</v>
      </c>
      <c r="V1960" s="3">
        <f t="shared" si="1966"/>
        <v>1.4200000166893005</v>
      </c>
      <c r="W1960" s="2">
        <v>1</v>
      </c>
      <c r="X1960" s="3">
        <f t="shared" si="1967"/>
        <v>2.8400000333786011</v>
      </c>
      <c r="Y1960" s="2">
        <v>29.804798126220703</v>
      </c>
      <c r="Z1960" s="2">
        <v>32.171596527099609</v>
      </c>
      <c r="AA1960" s="2">
        <v>29.533933639526367</v>
      </c>
      <c r="AB1960" s="2">
        <v>399.55224609375</v>
      </c>
      <c r="AC1960" s="2">
        <v>390.01983642578125</v>
      </c>
      <c r="AD1960" s="2">
        <v>31.921403884887695</v>
      </c>
      <c r="AE1960" s="2">
        <v>33.764347076416016</v>
      </c>
      <c r="AF1960" s="2">
        <v>75.779579162597656</v>
      </c>
      <c r="AG1960" s="2">
        <v>80.154624938964844</v>
      </c>
      <c r="AH1960" s="2">
        <v>500.92959594726563</v>
      </c>
      <c r="AI1960" s="2">
        <v>1999.5887451171875</v>
      </c>
      <c r="AJ1960" s="2">
        <v>0.19705067574977875</v>
      </c>
      <c r="AK1960" s="2">
        <v>100.01214599609375</v>
      </c>
      <c r="AL1960" s="2">
        <v>-3.2946853637695313</v>
      </c>
      <c r="AM1960" s="2">
        <v>-0.81641697883605957</v>
      </c>
      <c r="AN1960" s="2">
        <v>0.66666668653488159</v>
      </c>
      <c r="AO1960" s="2">
        <v>-0.21956524252891541</v>
      </c>
      <c r="AP1960" s="2">
        <v>2.737391471862793</v>
      </c>
      <c r="AQ1960" s="2">
        <v>1</v>
      </c>
      <c r="AR1960" s="2">
        <v>0</v>
      </c>
      <c r="AS1960" s="2">
        <v>0.15999999642372131</v>
      </c>
      <c r="AT1960" s="2">
        <v>111115</v>
      </c>
      <c r="AU1960" s="3">
        <f t="shared" si="1968"/>
        <v>0.8348826599121093</v>
      </c>
      <c r="AV1960" s="3">
        <f t="shared" si="1969"/>
        <v>1.5924079277705573E-3</v>
      </c>
      <c r="AW1960" s="3">
        <f t="shared" si="1970"/>
        <v>305.32159652709959</v>
      </c>
      <c r="AX1960" s="3">
        <f t="shared" si="1971"/>
        <v>302.95479812622068</v>
      </c>
      <c r="AY1960" s="3">
        <f t="shared" si="1972"/>
        <v>319.93419206766339</v>
      </c>
      <c r="AZ1960" s="3">
        <f t="shared" si="1973"/>
        <v>2.5924692714192701</v>
      </c>
      <c r="BA1960" s="3">
        <f t="shared" si="1974"/>
        <v>4.8216575720962416</v>
      </c>
      <c r="BB1960" s="3">
        <f t="shared" si="1975"/>
        <v>48.210720048788524</v>
      </c>
      <c r="BC1960" s="3">
        <f t="shared" si="1976"/>
        <v>14.446372972372508</v>
      </c>
      <c r="BD1960" s="3">
        <f t="shared" si="1977"/>
        <v>30.988197326660156</v>
      </c>
      <c r="BE1960" s="3">
        <f t="shared" si="1978"/>
        <v>4.5083432237861718</v>
      </c>
      <c r="BF1960" s="3">
        <f t="shared" si="1979"/>
        <v>0.10571089762850749</v>
      </c>
      <c r="BG1960" s="3">
        <f t="shared" si="1980"/>
        <v>3.3768448092692998</v>
      </c>
      <c r="BH1960" s="3">
        <f t="shared" si="1981"/>
        <v>1.1314984145168721</v>
      </c>
      <c r="BI1960" s="3">
        <f t="shared" si="1982"/>
        <v>6.6424728722826704E-2</v>
      </c>
      <c r="BJ1960" s="3">
        <f t="shared" si="1983"/>
        <v>27.166048797542068</v>
      </c>
      <c r="BK1960" s="3">
        <f t="shared" si="1984"/>
        <v>0.69644533621572058</v>
      </c>
      <c r="BL1960" s="3">
        <f t="shared" si="1985"/>
        <v>69.9172839620541</v>
      </c>
      <c r="BM1960" s="3">
        <f t="shared" si="1986"/>
        <v>386.53200077654071</v>
      </c>
      <c r="BN1960" s="3">
        <f t="shared" si="1987"/>
        <v>1.3272101164179035E-2</v>
      </c>
    </row>
    <row r="1961" spans="1:66">
      <c r="A1961" s="1" t="s">
        <v>2599</v>
      </c>
      <c r="B1961" t="s">
        <v>2215</v>
      </c>
      <c r="C1961">
        <v>20190724</v>
      </c>
      <c r="D1961" t="s">
        <v>339</v>
      </c>
      <c r="E1961" s="1" t="s">
        <v>340</v>
      </c>
      <c r="F1961" s="2" t="s">
        <v>2598</v>
      </c>
      <c r="G1961" s="1">
        <v>2000</v>
      </c>
      <c r="H1961">
        <v>400</v>
      </c>
      <c r="I1961">
        <v>29.535686492919922</v>
      </c>
      <c r="J1961">
        <v>500.83200073242188</v>
      </c>
      <c r="K1961" s="2">
        <v>27</v>
      </c>
      <c r="L1961" s="2" t="s">
        <v>2608</v>
      </c>
      <c r="M1961" s="2">
        <v>10396.5</v>
      </c>
      <c r="N1961" s="2">
        <v>0</v>
      </c>
      <c r="O1961" s="3">
        <f t="shared" si="1960"/>
        <v>7.5020670041550037</v>
      </c>
      <c r="P1961" s="3">
        <f t="shared" si="1961"/>
        <v>0.11188889816242867</v>
      </c>
      <c r="Q1961" s="3">
        <f t="shared" si="1962"/>
        <v>271.06171811067298</v>
      </c>
      <c r="R1961" s="3">
        <f t="shared" si="1963"/>
        <v>1.6217105341959814</v>
      </c>
      <c r="S1961" s="3">
        <f t="shared" si="1964"/>
        <v>1.4450015561849154</v>
      </c>
      <c r="T1961" s="3">
        <f t="shared" si="1965"/>
        <v>32.178863525390625</v>
      </c>
      <c r="U1961" s="2">
        <v>6</v>
      </c>
      <c r="V1961" s="3">
        <f t="shared" si="1966"/>
        <v>1.4200000166893005</v>
      </c>
      <c r="W1961" s="2">
        <v>1</v>
      </c>
      <c r="X1961" s="3">
        <f t="shared" si="1967"/>
        <v>2.8400000333786011</v>
      </c>
      <c r="Y1961" s="2">
        <v>29.801593780517578</v>
      </c>
      <c r="Z1961" s="2">
        <v>32.178863525390625</v>
      </c>
      <c r="AA1961" s="2">
        <v>29.535686492919922</v>
      </c>
      <c r="AB1961" s="2">
        <v>399.62673950195313</v>
      </c>
      <c r="AC1961" s="2">
        <v>389.88174438476563</v>
      </c>
      <c r="AD1961" s="2">
        <v>31.902700424194336</v>
      </c>
      <c r="AE1961" s="2">
        <v>33.779891967773438</v>
      </c>
      <c r="AF1961" s="2">
        <v>75.754470825195313</v>
      </c>
      <c r="AG1961" s="2">
        <v>80.211952209472656</v>
      </c>
      <c r="AH1961" s="2">
        <v>500.83200073242188</v>
      </c>
      <c r="AI1961" s="2">
        <v>1999.53955078125</v>
      </c>
      <c r="AJ1961" s="2">
        <v>8.8375039398670197E-2</v>
      </c>
      <c r="AK1961" s="2">
        <v>100.01918029785156</v>
      </c>
      <c r="AL1961" s="2">
        <v>-3.3942947387695313</v>
      </c>
      <c r="AM1961" s="2">
        <v>-0.8143150806427002</v>
      </c>
      <c r="AN1961" s="2">
        <v>1</v>
      </c>
      <c r="AO1961" s="2">
        <v>-0.21956524252891541</v>
      </c>
      <c r="AP1961" s="2">
        <v>2.737391471862793</v>
      </c>
      <c r="AQ1961" s="2">
        <v>1</v>
      </c>
      <c r="AR1961" s="2">
        <v>0</v>
      </c>
      <c r="AS1961" s="2">
        <v>0.15999999642372131</v>
      </c>
      <c r="AT1961" s="2">
        <v>111115</v>
      </c>
      <c r="AU1961" s="3">
        <f t="shared" si="1968"/>
        <v>0.834720001220703</v>
      </c>
      <c r="AV1961" s="3">
        <f t="shared" si="1969"/>
        <v>1.6217105341959815E-3</v>
      </c>
      <c r="AW1961" s="3">
        <f t="shared" si="1970"/>
        <v>305.3288635253906</v>
      </c>
      <c r="AX1961" s="3">
        <f t="shared" si="1971"/>
        <v>302.95159378051756</v>
      </c>
      <c r="AY1961" s="3">
        <f t="shared" si="1972"/>
        <v>319.92632097408932</v>
      </c>
      <c r="AZ1961" s="3">
        <f t="shared" si="1973"/>
        <v>2.5756968623982144</v>
      </c>
      <c r="BA1961" s="3">
        <f t="shared" si="1974"/>
        <v>4.8236386613515947</v>
      </c>
      <c r="BB1961" s="3">
        <f t="shared" si="1975"/>
        <v>48.227136505088993</v>
      </c>
      <c r="BC1961" s="3">
        <f t="shared" si="1976"/>
        <v>14.447244537315555</v>
      </c>
      <c r="BD1961" s="3">
        <f t="shared" si="1977"/>
        <v>30.990228652954102</v>
      </c>
      <c r="BE1961" s="3">
        <f t="shared" si="1978"/>
        <v>4.5088654575181426</v>
      </c>
      <c r="BF1961" s="3">
        <f t="shared" si="1979"/>
        <v>0.10764784241055567</v>
      </c>
      <c r="BG1961" s="3">
        <f t="shared" si="1980"/>
        <v>3.3786371051666793</v>
      </c>
      <c r="BH1961" s="3">
        <f t="shared" si="1981"/>
        <v>1.1302283523514634</v>
      </c>
      <c r="BI1961" s="3">
        <f t="shared" si="1982"/>
        <v>6.7648499533500037E-2</v>
      </c>
      <c r="BJ1961" s="3">
        <f t="shared" si="1983"/>
        <v>27.111370855556821</v>
      </c>
      <c r="BK1961" s="3">
        <f t="shared" si="1984"/>
        <v>0.69524085704091909</v>
      </c>
      <c r="BL1961" s="3">
        <f t="shared" si="1985"/>
        <v>69.946513319895516</v>
      </c>
      <c r="BM1961" s="3">
        <f t="shared" si="1986"/>
        <v>386.31562102681596</v>
      </c>
      <c r="BN1961" s="3">
        <f t="shared" si="1987"/>
        <v>1.3583282711636757E-2</v>
      </c>
    </row>
    <row r="1962" spans="1:66">
      <c r="A1962" s="1" t="s">
        <v>2599</v>
      </c>
      <c r="B1962" t="s">
        <v>2215</v>
      </c>
      <c r="C1962">
        <v>20190724</v>
      </c>
      <c r="D1962" t="s">
        <v>339</v>
      </c>
      <c r="E1962" s="1" t="s">
        <v>340</v>
      </c>
      <c r="F1962" s="2" t="s">
        <v>2598</v>
      </c>
      <c r="G1962" s="1">
        <v>2000</v>
      </c>
      <c r="H1962">
        <v>400</v>
      </c>
      <c r="I1962">
        <v>29.533760070800781</v>
      </c>
      <c r="J1962">
        <v>500.8809814453125</v>
      </c>
      <c r="K1962" s="2">
        <v>28</v>
      </c>
      <c r="L1962" s="2" t="s">
        <v>2609</v>
      </c>
      <c r="M1962" s="2">
        <v>10485</v>
      </c>
      <c r="N1962" s="2">
        <v>0</v>
      </c>
      <c r="O1962" s="3">
        <f t="shared" si="1960"/>
        <v>7.8312482228108182</v>
      </c>
      <c r="P1962" s="3">
        <f t="shared" si="1961"/>
        <v>0.11358619170598944</v>
      </c>
      <c r="Q1962" s="3">
        <f t="shared" si="1962"/>
        <v>267.49769421387163</v>
      </c>
      <c r="R1962" s="3">
        <f t="shared" si="1963"/>
        <v>1.6421062901174226</v>
      </c>
      <c r="S1962" s="3">
        <f t="shared" si="1964"/>
        <v>1.4422305065774843</v>
      </c>
      <c r="T1962" s="3">
        <f t="shared" si="1965"/>
        <v>32.171279907226563</v>
      </c>
      <c r="U1962" s="2">
        <v>6</v>
      </c>
      <c r="V1962" s="3">
        <f t="shared" si="1966"/>
        <v>1.4200000166893005</v>
      </c>
      <c r="W1962" s="2">
        <v>1</v>
      </c>
      <c r="X1962" s="3">
        <f t="shared" si="1967"/>
        <v>2.8400000333786011</v>
      </c>
      <c r="Y1962" s="2">
        <v>29.800897598266602</v>
      </c>
      <c r="Z1962" s="2">
        <v>32.171279907226563</v>
      </c>
      <c r="AA1962" s="2">
        <v>29.533760070800781</v>
      </c>
      <c r="AB1962" s="2">
        <v>399.59326171875</v>
      </c>
      <c r="AC1962" s="2">
        <v>389.44622802734375</v>
      </c>
      <c r="AD1962" s="2">
        <v>31.884513854980469</v>
      </c>
      <c r="AE1962" s="2">
        <v>33.785118103027344</v>
      </c>
      <c r="AF1962" s="2">
        <v>75.718368530273438</v>
      </c>
      <c r="AG1962" s="2">
        <v>80.231864929199219</v>
      </c>
      <c r="AH1962" s="2">
        <v>500.8809814453125</v>
      </c>
      <c r="AI1962" s="2">
        <v>1999.8341064453125</v>
      </c>
      <c r="AJ1962" s="2">
        <v>4.7770189121365547E-3</v>
      </c>
      <c r="AK1962" s="2">
        <v>100.0245361328125</v>
      </c>
      <c r="AL1962" s="2">
        <v>-3.3531265258789063</v>
      </c>
      <c r="AM1962" s="2">
        <v>-0.8089439868927002</v>
      </c>
      <c r="AN1962" s="2">
        <v>1</v>
      </c>
      <c r="AO1962" s="2">
        <v>-0.21956524252891541</v>
      </c>
      <c r="AP1962" s="2">
        <v>2.737391471862793</v>
      </c>
      <c r="AQ1962" s="2">
        <v>1</v>
      </c>
      <c r="AR1962" s="2">
        <v>0</v>
      </c>
      <c r="AS1962" s="2">
        <v>0.15999999642372131</v>
      </c>
      <c r="AT1962" s="2">
        <v>111115</v>
      </c>
      <c r="AU1962" s="3">
        <f t="shared" si="1968"/>
        <v>0.83480163574218735</v>
      </c>
      <c r="AV1962" s="3">
        <f t="shared" si="1969"/>
        <v>1.6421062901174227E-3</v>
      </c>
      <c r="AW1962" s="3">
        <f t="shared" si="1970"/>
        <v>305.32127990722654</v>
      </c>
      <c r="AX1962" s="3">
        <f t="shared" si="1971"/>
        <v>302.95089759826658</v>
      </c>
      <c r="AY1962" s="3">
        <f t="shared" si="1972"/>
        <v>319.97344987928591</v>
      </c>
      <c r="AZ1962" s="3">
        <f t="shared" si="1973"/>
        <v>2.5667201159147361</v>
      </c>
      <c r="BA1962" s="3">
        <f t="shared" si="1974"/>
        <v>4.8215712730250804</v>
      </c>
      <c r="BB1962" s="3">
        <f t="shared" si="1975"/>
        <v>48.203885360917866</v>
      </c>
      <c r="BC1962" s="3">
        <f t="shared" si="1976"/>
        <v>14.418767257890522</v>
      </c>
      <c r="BD1962" s="3">
        <f t="shared" si="1977"/>
        <v>30.986088752746582</v>
      </c>
      <c r="BE1962" s="3">
        <f t="shared" si="1978"/>
        <v>4.5078011861919691</v>
      </c>
      <c r="BF1962" s="3">
        <f t="shared" si="1979"/>
        <v>0.10921800267643088</v>
      </c>
      <c r="BG1962" s="3">
        <f t="shared" si="1980"/>
        <v>3.3793407664475961</v>
      </c>
      <c r="BH1962" s="3">
        <f t="shared" si="1981"/>
        <v>1.1284604197443731</v>
      </c>
      <c r="BI1962" s="3">
        <f t="shared" si="1982"/>
        <v>6.8640711245430655E-2</v>
      </c>
      <c r="BJ1962" s="3">
        <f t="shared" si="1983"/>
        <v>26.756332780339431</v>
      </c>
      <c r="BK1962" s="3">
        <f t="shared" si="1984"/>
        <v>0.68686682515535913</v>
      </c>
      <c r="BL1962" s="3">
        <f t="shared" si="1985"/>
        <v>70.00881119444567</v>
      </c>
      <c r="BM1962" s="3">
        <f t="shared" si="1986"/>
        <v>385.72362768349183</v>
      </c>
      <c r="BN1962" s="3">
        <f t="shared" si="1987"/>
        <v>1.4213709995942387E-2</v>
      </c>
    </row>
    <row r="1963" spans="1:66">
      <c r="A1963" s="1" t="s">
        <v>2599</v>
      </c>
      <c r="B1963" t="s">
        <v>2215</v>
      </c>
      <c r="C1963">
        <v>20190724</v>
      </c>
      <c r="D1963" t="s">
        <v>339</v>
      </c>
      <c r="E1963" s="1" t="s">
        <v>340</v>
      </c>
      <c r="F1963" s="2" t="s">
        <v>2598</v>
      </c>
      <c r="G1963" s="1">
        <v>2000</v>
      </c>
      <c r="H1963">
        <v>475</v>
      </c>
      <c r="I1963">
        <v>29.535129547119141</v>
      </c>
      <c r="J1963">
        <v>500.88375854492188</v>
      </c>
      <c r="K1963" s="2">
        <v>29</v>
      </c>
      <c r="L1963" s="2" t="s">
        <v>2610</v>
      </c>
      <c r="M1963" s="2">
        <v>10582</v>
      </c>
      <c r="N1963" s="2">
        <v>0</v>
      </c>
      <c r="O1963" s="3">
        <f t="shared" si="1960"/>
        <v>9.2191669673100733</v>
      </c>
      <c r="P1963" s="3">
        <f t="shared" si="1961"/>
        <v>0.11390469452414466</v>
      </c>
      <c r="Q1963" s="3">
        <f t="shared" si="1962"/>
        <v>320.83737612380924</v>
      </c>
      <c r="R1963" s="3">
        <f t="shared" si="1963"/>
        <v>1.6503289303498136</v>
      </c>
      <c r="S1963" s="3">
        <f t="shared" si="1964"/>
        <v>1.4456015989586066</v>
      </c>
      <c r="T1963" s="3">
        <f t="shared" si="1965"/>
        <v>32.175872802734375</v>
      </c>
      <c r="U1963" s="2">
        <v>6</v>
      </c>
      <c r="V1963" s="3">
        <f t="shared" si="1966"/>
        <v>1.4200000166893005</v>
      </c>
      <c r="W1963" s="2">
        <v>1</v>
      </c>
      <c r="X1963" s="3">
        <f t="shared" si="1967"/>
        <v>2.8400000333786011</v>
      </c>
      <c r="Y1963" s="2">
        <v>29.797399520874023</v>
      </c>
      <c r="Z1963" s="2">
        <v>32.175872802734375</v>
      </c>
      <c r="AA1963" s="2">
        <v>29.535129547119141</v>
      </c>
      <c r="AB1963" s="2">
        <v>476.15765380859375</v>
      </c>
      <c r="AC1963" s="2">
        <v>464.19650268554688</v>
      </c>
      <c r="AD1963" s="2">
        <v>31.852884292602539</v>
      </c>
      <c r="AE1963" s="2">
        <v>33.763038635253906</v>
      </c>
      <c r="AF1963" s="2">
        <v>75.660484313964844</v>
      </c>
      <c r="AG1963" s="2">
        <v>80.19769287109375</v>
      </c>
      <c r="AH1963" s="2">
        <v>500.88375854492188</v>
      </c>
      <c r="AI1963" s="2">
        <v>1999.7088623046875</v>
      </c>
      <c r="AJ1963" s="2">
        <v>0.1863030344247818</v>
      </c>
      <c r="AK1963" s="2">
        <v>100.02718353271484</v>
      </c>
      <c r="AL1963" s="2">
        <v>-4.1618728637695313</v>
      </c>
      <c r="AM1963" s="2">
        <v>-0.81316304206848145</v>
      </c>
      <c r="AN1963" s="2">
        <v>1</v>
      </c>
      <c r="AO1963" s="2">
        <v>-0.21956524252891541</v>
      </c>
      <c r="AP1963" s="2">
        <v>2.737391471862793</v>
      </c>
      <c r="AQ1963" s="2">
        <v>1</v>
      </c>
      <c r="AR1963" s="2">
        <v>0</v>
      </c>
      <c r="AS1963" s="2">
        <v>0.15999999642372131</v>
      </c>
      <c r="AT1963" s="2">
        <v>111115</v>
      </c>
      <c r="AU1963" s="3">
        <f t="shared" si="1968"/>
        <v>0.83480626424153637</v>
      </c>
      <c r="AV1963" s="3">
        <f t="shared" si="1969"/>
        <v>1.6503289303498136E-3</v>
      </c>
      <c r="AW1963" s="3">
        <f t="shared" si="1970"/>
        <v>305.32587280273435</v>
      </c>
      <c r="AX1963" s="3">
        <f t="shared" si="1971"/>
        <v>302.947399520874</v>
      </c>
      <c r="AY1963" s="3">
        <f t="shared" si="1972"/>
        <v>319.95341081723382</v>
      </c>
      <c r="AZ1963" s="3">
        <f t="shared" si="1973"/>
        <v>2.5610626037016795</v>
      </c>
      <c r="BA1963" s="3">
        <f t="shared" si="1974"/>
        <v>4.8228232611492912</v>
      </c>
      <c r="BB1963" s="3">
        <f t="shared" si="1975"/>
        <v>48.215126036933157</v>
      </c>
      <c r="BC1963" s="3">
        <f t="shared" si="1976"/>
        <v>14.45208740167925</v>
      </c>
      <c r="BD1963" s="3">
        <f t="shared" si="1977"/>
        <v>30.986636161804199</v>
      </c>
      <c r="BE1963" s="3">
        <f t="shared" si="1978"/>
        <v>4.5079418996774816</v>
      </c>
      <c r="BF1963" s="3">
        <f t="shared" si="1979"/>
        <v>0.10951244743774309</v>
      </c>
      <c r="BG1963" s="3">
        <f t="shared" si="1980"/>
        <v>3.3772216621906845</v>
      </c>
      <c r="BH1963" s="3">
        <f t="shared" si="1981"/>
        <v>1.1307202374867971</v>
      </c>
      <c r="BI1963" s="3">
        <f t="shared" si="1982"/>
        <v>6.8826793694315436E-2</v>
      </c>
      <c r="BJ1963" s="3">
        <f t="shared" si="1983"/>
        <v>32.092459105690928</v>
      </c>
      <c r="BK1963" s="3">
        <f t="shared" si="1984"/>
        <v>0.69116715500364057</v>
      </c>
      <c r="BL1963" s="3">
        <f t="shared" si="1985"/>
        <v>69.949923434109991</v>
      </c>
      <c r="BM1963" s="3">
        <f t="shared" si="1986"/>
        <v>459.81415224202863</v>
      </c>
      <c r="BN1963" s="3">
        <f t="shared" si="1987"/>
        <v>1.4024797200025618E-2</v>
      </c>
    </row>
    <row r="1964" spans="1:66">
      <c r="A1964" s="1" t="s">
        <v>2599</v>
      </c>
      <c r="B1964" t="s">
        <v>2215</v>
      </c>
      <c r="C1964">
        <v>20190724</v>
      </c>
      <c r="D1964" t="s">
        <v>339</v>
      </c>
      <c r="E1964" s="1" t="s">
        <v>340</v>
      </c>
      <c r="F1964" s="2" t="s">
        <v>2598</v>
      </c>
      <c r="G1964" s="1">
        <v>2000</v>
      </c>
      <c r="H1964">
        <v>575</v>
      </c>
      <c r="I1964">
        <v>29.534612655639648</v>
      </c>
      <c r="J1964">
        <v>500.8983154296875</v>
      </c>
      <c r="K1964" s="2">
        <v>30</v>
      </c>
      <c r="L1964" s="2" t="s">
        <v>2611</v>
      </c>
      <c r="M1964" s="2">
        <v>10691</v>
      </c>
      <c r="N1964" s="2">
        <v>0</v>
      </c>
      <c r="O1964" s="3">
        <f t="shared" si="1960"/>
        <v>10.766409300893633</v>
      </c>
      <c r="P1964" s="3">
        <f t="shared" si="1961"/>
        <v>0.1151631522318821</v>
      </c>
      <c r="Q1964" s="3">
        <f t="shared" si="1962"/>
        <v>394.57423639789886</v>
      </c>
      <c r="R1964" s="3">
        <f t="shared" si="1963"/>
        <v>1.6645523811810863</v>
      </c>
      <c r="S1964" s="3">
        <f t="shared" si="1964"/>
        <v>1.4428141089757656</v>
      </c>
      <c r="T1964" s="3">
        <f t="shared" si="1965"/>
        <v>32.163494110107422</v>
      </c>
      <c r="U1964" s="2">
        <v>6</v>
      </c>
      <c r="V1964" s="3">
        <f t="shared" si="1966"/>
        <v>1.4200000166893005</v>
      </c>
      <c r="W1964" s="2">
        <v>1</v>
      </c>
      <c r="X1964" s="3">
        <f t="shared" si="1967"/>
        <v>2.8400000333786011</v>
      </c>
      <c r="Y1964" s="2">
        <v>29.799127578735352</v>
      </c>
      <c r="Z1964" s="2">
        <v>32.163494110107422</v>
      </c>
      <c r="AA1964" s="2">
        <v>29.534612655639648</v>
      </c>
      <c r="AB1964" s="2">
        <v>574.79425048828125</v>
      </c>
      <c r="AC1964" s="2">
        <v>560.77960205078125</v>
      </c>
      <c r="AD1964" s="2">
        <v>31.82965087890625</v>
      </c>
      <c r="AE1964" s="2">
        <v>33.7562255859375</v>
      </c>
      <c r="AF1964" s="2">
        <v>75.59991455078125</v>
      </c>
      <c r="AG1964" s="2">
        <v>80.175796508789063</v>
      </c>
      <c r="AH1964" s="2">
        <v>500.8983154296875</v>
      </c>
      <c r="AI1964" s="2">
        <v>1999.5152587890625</v>
      </c>
      <c r="AJ1964" s="2">
        <v>8.1208020448684692E-2</v>
      </c>
      <c r="AK1964" s="2">
        <v>100.03000640869141</v>
      </c>
      <c r="AL1964" s="2">
        <v>-5.3720779418945313</v>
      </c>
      <c r="AM1964" s="2">
        <v>-0.79856038093566895</v>
      </c>
      <c r="AN1964" s="2">
        <v>1</v>
      </c>
      <c r="AO1964" s="2">
        <v>-0.21956524252891541</v>
      </c>
      <c r="AP1964" s="2">
        <v>2.737391471862793</v>
      </c>
      <c r="AQ1964" s="2">
        <v>1</v>
      </c>
      <c r="AR1964" s="2">
        <v>0</v>
      </c>
      <c r="AS1964" s="2">
        <v>0.15999999642372131</v>
      </c>
      <c r="AT1964" s="2">
        <v>111115</v>
      </c>
      <c r="AU1964" s="3">
        <f t="shared" si="1968"/>
        <v>0.8348305257161458</v>
      </c>
      <c r="AV1964" s="3">
        <f t="shared" si="1969"/>
        <v>1.6645523811810862E-3</v>
      </c>
      <c r="AW1964" s="3">
        <f t="shared" si="1970"/>
        <v>305.3134941101074</v>
      </c>
      <c r="AX1964" s="3">
        <f t="shared" si="1971"/>
        <v>302.94912757873533</v>
      </c>
      <c r="AY1964" s="3">
        <f t="shared" si="1972"/>
        <v>319.9224342554262</v>
      </c>
      <c r="AZ1964" s="3">
        <f t="shared" si="1973"/>
        <v>2.5554101482439346</v>
      </c>
      <c r="BA1964" s="3">
        <f t="shared" si="1974"/>
        <v>4.8194495706703266</v>
      </c>
      <c r="BB1964" s="3">
        <f t="shared" si="1975"/>
        <v>48.180038607411049</v>
      </c>
      <c r="BC1964" s="3">
        <f t="shared" si="1976"/>
        <v>14.423813021473549</v>
      </c>
      <c r="BD1964" s="3">
        <f t="shared" si="1977"/>
        <v>30.981310844421387</v>
      </c>
      <c r="BE1964" s="3">
        <f t="shared" si="1978"/>
        <v>4.5065731699294975</v>
      </c>
      <c r="BF1964" s="3">
        <f t="shared" si="1979"/>
        <v>0.11067522692996892</v>
      </c>
      <c r="BG1964" s="3">
        <f t="shared" si="1980"/>
        <v>3.3766354616945611</v>
      </c>
      <c r="BH1964" s="3">
        <f t="shared" si="1981"/>
        <v>1.1299377082349364</v>
      </c>
      <c r="BI1964" s="3">
        <f t="shared" si="1982"/>
        <v>6.9561698617900444E-2</v>
      </c>
      <c r="BJ1964" s="3">
        <f t="shared" si="1983"/>
        <v>39.469263395586346</v>
      </c>
      <c r="BK1964" s="3">
        <f t="shared" si="1984"/>
        <v>0.70361731231830416</v>
      </c>
      <c r="BL1964" s="3">
        <f t="shared" si="1985"/>
        <v>70.000309179463713</v>
      </c>
      <c r="BM1964" s="3">
        <f t="shared" si="1986"/>
        <v>555.6617667038164</v>
      </c>
      <c r="BN1964" s="3">
        <f t="shared" si="1987"/>
        <v>1.3563142634157987E-2</v>
      </c>
    </row>
    <row r="1965" spans="1:66">
      <c r="A1965" s="1" t="s">
        <v>2612</v>
      </c>
      <c r="B1965" t="s">
        <v>2215</v>
      </c>
      <c r="C1965">
        <v>20190724</v>
      </c>
      <c r="D1965" t="s">
        <v>339</v>
      </c>
      <c r="E1965" s="1" t="s">
        <v>340</v>
      </c>
      <c r="F1965" s="2" t="s">
        <v>2598</v>
      </c>
      <c r="G1965" s="1">
        <v>2000</v>
      </c>
      <c r="H1965">
        <v>675</v>
      </c>
      <c r="I1965">
        <v>29.535747528076172</v>
      </c>
      <c r="J1965">
        <v>500.94793701171875</v>
      </c>
      <c r="K1965" s="2">
        <v>31</v>
      </c>
      <c r="L1965" s="2" t="s">
        <v>2613</v>
      </c>
      <c r="M1965" s="2">
        <v>10809.5</v>
      </c>
      <c r="N1965" s="2">
        <v>0</v>
      </c>
      <c r="O1965" s="3">
        <f t="shared" si="1960"/>
        <v>12.287054248455402</v>
      </c>
      <c r="P1965" s="3">
        <f t="shared" si="1961"/>
        <v>0.11433328501908357</v>
      </c>
      <c r="Q1965" s="3">
        <f t="shared" si="1962"/>
        <v>468.02840538856003</v>
      </c>
      <c r="R1965" s="3">
        <f t="shared" si="1963"/>
        <v>1.6627336006711992</v>
      </c>
      <c r="S1965" s="3">
        <f t="shared" si="1964"/>
        <v>1.4513475603507682</v>
      </c>
      <c r="T1965" s="3">
        <f t="shared" si="1965"/>
        <v>32.178508758544922</v>
      </c>
      <c r="U1965" s="2">
        <v>6</v>
      </c>
      <c r="V1965" s="3">
        <f t="shared" si="1966"/>
        <v>1.4200000166893005</v>
      </c>
      <c r="W1965" s="2">
        <v>1</v>
      </c>
      <c r="X1965" s="3">
        <f t="shared" si="1967"/>
        <v>2.8400000333786011</v>
      </c>
      <c r="Y1965" s="2">
        <v>29.800361633300781</v>
      </c>
      <c r="Z1965" s="2">
        <v>32.178508758544922</v>
      </c>
      <c r="AA1965" s="2">
        <v>29.535747528076172</v>
      </c>
      <c r="AB1965" s="2">
        <v>675.5025634765625</v>
      </c>
      <c r="AC1965" s="2">
        <v>659.47265625</v>
      </c>
      <c r="AD1965" s="2">
        <v>31.7862548828125</v>
      </c>
      <c r="AE1965" s="2">
        <v>33.710624694824219</v>
      </c>
      <c r="AF1965" s="2">
        <v>75.494178771972656</v>
      </c>
      <c r="AG1965" s="2">
        <v>80.064666748046875</v>
      </c>
      <c r="AH1965" s="2">
        <v>500.94793701171875</v>
      </c>
      <c r="AI1965" s="2">
        <v>1999.1737060546875</v>
      </c>
      <c r="AJ1965" s="2">
        <v>0.20780205726623535</v>
      </c>
      <c r="AK1965" s="2">
        <v>100.03357696533203</v>
      </c>
      <c r="AL1965" s="2">
        <v>-6.7729568481445313</v>
      </c>
      <c r="AM1965" s="2">
        <v>-0.80345845222473145</v>
      </c>
      <c r="AN1965" s="2">
        <v>1</v>
      </c>
      <c r="AO1965" s="2">
        <v>-0.21956524252891541</v>
      </c>
      <c r="AP1965" s="2">
        <v>2.737391471862793</v>
      </c>
      <c r="AQ1965" s="2">
        <v>1</v>
      </c>
      <c r="AR1965" s="2">
        <v>0</v>
      </c>
      <c r="AS1965" s="2">
        <v>0.15999999642372131</v>
      </c>
      <c r="AT1965" s="2">
        <v>111115</v>
      </c>
      <c r="AU1965" s="3">
        <f t="shared" si="1968"/>
        <v>0.83491322835286441</v>
      </c>
      <c r="AV1965" s="3">
        <f t="shared" si="1969"/>
        <v>1.6627336006711992E-3</v>
      </c>
      <c r="AW1965" s="3">
        <f t="shared" si="1970"/>
        <v>305.3285087585449</v>
      </c>
      <c r="AX1965" s="3">
        <f t="shared" si="1971"/>
        <v>302.95036163330076</v>
      </c>
      <c r="AY1965" s="3">
        <f t="shared" si="1972"/>
        <v>319.86778581914768</v>
      </c>
      <c r="AZ1965" s="3">
        <f t="shared" si="1973"/>
        <v>2.5536690818646379</v>
      </c>
      <c r="BA1965" s="3">
        <f t="shared" si="1974"/>
        <v>4.8235419303098892</v>
      </c>
      <c r="BB1965" s="3">
        <f t="shared" si="1975"/>
        <v>48.219228749378338</v>
      </c>
      <c r="BC1965" s="3">
        <f t="shared" si="1976"/>
        <v>14.50860405455412</v>
      </c>
      <c r="BD1965" s="3">
        <f t="shared" si="1977"/>
        <v>30.989435195922852</v>
      </c>
      <c r="BE1965" s="3">
        <f t="shared" si="1978"/>
        <v>4.5086614613575442</v>
      </c>
      <c r="BF1965" s="3">
        <f t="shared" si="1979"/>
        <v>0.10990856422612147</v>
      </c>
      <c r="BG1965" s="3">
        <f t="shared" si="1980"/>
        <v>3.372194369959121</v>
      </c>
      <c r="BH1965" s="3">
        <f t="shared" si="1981"/>
        <v>1.1364670913984232</v>
      </c>
      <c r="BI1965" s="3">
        <f t="shared" si="1982"/>
        <v>6.9077139370542814E-2</v>
      </c>
      <c r="BJ1965" s="3">
        <f t="shared" si="1983"/>
        <v>46.818555512398142</v>
      </c>
      <c r="BK1965" s="3">
        <f t="shared" si="1984"/>
        <v>0.70970100269196723</v>
      </c>
      <c r="BL1965" s="3">
        <f t="shared" si="1985"/>
        <v>69.840111499693009</v>
      </c>
      <c r="BM1965" s="3">
        <f t="shared" si="1986"/>
        <v>653.63197912307703</v>
      </c>
      <c r="BN1965" s="3">
        <f t="shared" si="1987"/>
        <v>1.3128629964925856E-2</v>
      </c>
    </row>
    <row r="1966" spans="1:66">
      <c r="A1966" s="1" t="s">
        <v>2599</v>
      </c>
      <c r="B1966" t="s">
        <v>2215</v>
      </c>
      <c r="C1966">
        <v>20190724</v>
      </c>
      <c r="D1966" t="s">
        <v>339</v>
      </c>
      <c r="E1966" s="1" t="s">
        <v>340</v>
      </c>
      <c r="F1966" s="2" t="s">
        <v>2598</v>
      </c>
      <c r="G1966" s="1">
        <v>2000</v>
      </c>
      <c r="H1966">
        <v>800</v>
      </c>
      <c r="I1966">
        <v>29.535100936889648</v>
      </c>
      <c r="J1966">
        <v>500.87100219726563</v>
      </c>
      <c r="K1966" s="2">
        <v>32</v>
      </c>
      <c r="L1966" s="2" t="s">
        <v>2614</v>
      </c>
      <c r="M1966" s="2">
        <v>10898</v>
      </c>
      <c r="N1966" s="2">
        <v>0</v>
      </c>
      <c r="O1966" s="3">
        <f t="shared" si="1960"/>
        <v>13.539943978004455</v>
      </c>
      <c r="P1966" s="3">
        <f t="shared" si="1961"/>
        <v>0.11526211440430013</v>
      </c>
      <c r="Q1966" s="3">
        <f t="shared" si="1962"/>
        <v>571.9700828894637</v>
      </c>
      <c r="R1966" s="3">
        <f t="shared" si="1963"/>
        <v>1.6711849804949532</v>
      </c>
      <c r="S1966" s="3">
        <f t="shared" si="1964"/>
        <v>1.4475083666857818</v>
      </c>
      <c r="T1966" s="3">
        <f t="shared" si="1965"/>
        <v>32.162696838378906</v>
      </c>
      <c r="U1966" s="2">
        <v>6</v>
      </c>
      <c r="V1966" s="3">
        <f t="shared" si="1966"/>
        <v>1.4200000166893005</v>
      </c>
      <c r="W1966" s="2">
        <v>1</v>
      </c>
      <c r="X1966" s="3">
        <f t="shared" si="1967"/>
        <v>2.8400000333786011</v>
      </c>
      <c r="Y1966" s="2">
        <v>29.803373336791992</v>
      </c>
      <c r="Z1966" s="2">
        <v>32.162696838378906</v>
      </c>
      <c r="AA1966" s="2">
        <v>29.535100936889648</v>
      </c>
      <c r="AB1966" s="2">
        <v>800.50103759765625</v>
      </c>
      <c r="AC1966" s="2">
        <v>782.71441650390625</v>
      </c>
      <c r="AD1966" s="2">
        <v>31.770393371582031</v>
      </c>
      <c r="AE1966" s="2">
        <v>33.704853057861328</v>
      </c>
      <c r="AF1966" s="2">
        <v>75.445823669433594</v>
      </c>
      <c r="AG1966" s="2">
        <v>80.039627075195313</v>
      </c>
      <c r="AH1966" s="2">
        <v>500.87100219726563</v>
      </c>
      <c r="AI1966" s="2">
        <v>1998.9775390625</v>
      </c>
      <c r="AJ1966" s="2">
        <v>7.1653928607702255E-3</v>
      </c>
      <c r="AK1966" s="2">
        <v>100.03675079345703</v>
      </c>
      <c r="AL1966" s="2">
        <v>-8.5734329223632813</v>
      </c>
      <c r="AM1966" s="2">
        <v>-0.79169392585754395</v>
      </c>
      <c r="AN1966" s="2">
        <v>1</v>
      </c>
      <c r="AO1966" s="2">
        <v>-0.21956524252891541</v>
      </c>
      <c r="AP1966" s="2">
        <v>2.737391471862793</v>
      </c>
      <c r="AQ1966" s="2">
        <v>1</v>
      </c>
      <c r="AR1966" s="2">
        <v>0</v>
      </c>
      <c r="AS1966" s="2">
        <v>0.15999999642372131</v>
      </c>
      <c r="AT1966" s="2">
        <v>111115</v>
      </c>
      <c r="AU1966" s="3">
        <f t="shared" si="1968"/>
        <v>0.83478500366210939</v>
      </c>
      <c r="AV1966" s="3">
        <f t="shared" si="1969"/>
        <v>1.6711849804949533E-3</v>
      </c>
      <c r="AW1966" s="3">
        <f t="shared" si="1970"/>
        <v>305.31269683837888</v>
      </c>
      <c r="AX1966" s="3">
        <f t="shared" si="1971"/>
        <v>302.95337333679197</v>
      </c>
      <c r="AY1966" s="3">
        <f t="shared" si="1972"/>
        <v>319.83639910109923</v>
      </c>
      <c r="AZ1966" s="3">
        <f t="shared" si="1973"/>
        <v>2.5516842694584581</v>
      </c>
      <c r="BA1966" s="3">
        <f t="shared" si="1974"/>
        <v>4.8192323525651437</v>
      </c>
      <c r="BB1966" s="3">
        <f t="shared" si="1975"/>
        <v>48.174618970934716</v>
      </c>
      <c r="BC1966" s="3">
        <f t="shared" si="1976"/>
        <v>14.469765913073388</v>
      </c>
      <c r="BD1966" s="3">
        <f t="shared" si="1977"/>
        <v>30.983035087585449</v>
      </c>
      <c r="BE1966" s="3">
        <f t="shared" si="1978"/>
        <v>4.5070163006728778</v>
      </c>
      <c r="BF1966" s="3">
        <f t="shared" si="1979"/>
        <v>0.11076662319147594</v>
      </c>
      <c r="BG1966" s="3">
        <f t="shared" si="1980"/>
        <v>3.371723985879362</v>
      </c>
      <c r="BH1966" s="3">
        <f t="shared" si="1981"/>
        <v>1.1352923147935159</v>
      </c>
      <c r="BI1966" s="3">
        <f t="shared" si="1982"/>
        <v>6.9619466966046747E-2</v>
      </c>
      <c r="BJ1966" s="3">
        <f t="shared" si="1983"/>
        <v>57.218028643326242</v>
      </c>
      <c r="BK1966" s="3">
        <f t="shared" si="1984"/>
        <v>0.73075194583005254</v>
      </c>
      <c r="BL1966" s="3">
        <f t="shared" si="1985"/>
        <v>69.903246360105797</v>
      </c>
      <c r="BM1966" s="3">
        <f t="shared" si="1986"/>
        <v>776.27817560409176</v>
      </c>
      <c r="BN1966" s="3">
        <f t="shared" si="1987"/>
        <v>1.2192614314577768E-2</v>
      </c>
    </row>
    <row r="1967" spans="1:66">
      <c r="A1967" s="1" t="s">
        <v>2599</v>
      </c>
      <c r="B1967" t="s">
        <v>2215</v>
      </c>
      <c r="C1967">
        <v>20190724</v>
      </c>
      <c r="D1967" t="s">
        <v>339</v>
      </c>
      <c r="E1967" s="1" t="s">
        <v>340</v>
      </c>
      <c r="F1967" s="2" t="s">
        <v>2598</v>
      </c>
      <c r="G1967" s="1">
        <v>2000</v>
      </c>
      <c r="H1967">
        <v>1000</v>
      </c>
      <c r="I1967">
        <v>29.535062789916992</v>
      </c>
      <c r="J1967">
        <v>500.86959838867188</v>
      </c>
      <c r="K1967" s="2">
        <v>33</v>
      </c>
      <c r="L1967" s="2" t="s">
        <v>2615</v>
      </c>
      <c r="M1967" s="2">
        <v>11012</v>
      </c>
      <c r="N1967" s="2">
        <v>0</v>
      </c>
      <c r="O1967" s="3">
        <f t="shared" si="1960"/>
        <v>14.47785726917285</v>
      </c>
      <c r="P1967" s="3">
        <f t="shared" si="1961"/>
        <v>0.11545648743888368</v>
      </c>
      <c r="Q1967" s="3">
        <f t="shared" si="1962"/>
        <v>752.87398578945613</v>
      </c>
      <c r="R1967" s="3">
        <f t="shared" si="1963"/>
        <v>1.6774070255853455</v>
      </c>
      <c r="S1967" s="3">
        <f t="shared" si="1964"/>
        <v>1.4506180394069794</v>
      </c>
      <c r="T1967" s="3">
        <f t="shared" si="1965"/>
        <v>32.170547485351563</v>
      </c>
      <c r="U1967" s="2">
        <v>6</v>
      </c>
      <c r="V1967" s="3">
        <f t="shared" si="1966"/>
        <v>1.4200000166893005</v>
      </c>
      <c r="W1967" s="2">
        <v>1</v>
      </c>
      <c r="X1967" s="3">
        <f t="shared" si="1967"/>
        <v>2.8400000333786011</v>
      </c>
      <c r="Y1967" s="2">
        <v>29.805498123168945</v>
      </c>
      <c r="Z1967" s="2">
        <v>32.170547485351563</v>
      </c>
      <c r="AA1967" s="2">
        <v>29.535062789916992</v>
      </c>
      <c r="AB1967" s="2">
        <v>1000.666015625</v>
      </c>
      <c r="AC1967" s="2">
        <v>981.350830078125</v>
      </c>
      <c r="AD1967" s="2">
        <v>31.751684188842773</v>
      </c>
      <c r="AE1967" s="2">
        <v>33.693374633789063</v>
      </c>
      <c r="AF1967" s="2">
        <v>75.396163940429688</v>
      </c>
      <c r="AG1967" s="2">
        <v>80.006820678710938</v>
      </c>
      <c r="AH1967" s="2">
        <v>500.86959838867188</v>
      </c>
      <c r="AI1967" s="2">
        <v>1998.9541015625</v>
      </c>
      <c r="AJ1967" s="2">
        <v>4.7770747914910316E-3</v>
      </c>
      <c r="AK1967" s="2">
        <v>100.04203033447266</v>
      </c>
      <c r="AL1967" s="2">
        <v>-11.391365051269531</v>
      </c>
      <c r="AM1967" s="2">
        <v>-0.78879857063293457</v>
      </c>
      <c r="AN1967" s="2">
        <v>1</v>
      </c>
      <c r="AO1967" s="2">
        <v>-0.21956524252891541</v>
      </c>
      <c r="AP1967" s="2">
        <v>2.737391471862793</v>
      </c>
      <c r="AQ1967" s="2">
        <v>1</v>
      </c>
      <c r="AR1967" s="2">
        <v>0</v>
      </c>
      <c r="AS1967" s="2">
        <v>0.15999999642372131</v>
      </c>
      <c r="AT1967" s="2">
        <v>111115</v>
      </c>
      <c r="AU1967" s="3">
        <f t="shared" si="1968"/>
        <v>0.83478266398111967</v>
      </c>
      <c r="AV1967" s="3">
        <f t="shared" si="1969"/>
        <v>1.6774070255853456E-3</v>
      </c>
      <c r="AW1967" s="3">
        <f t="shared" si="1970"/>
        <v>305.32054748535154</v>
      </c>
      <c r="AX1967" s="3">
        <f t="shared" si="1971"/>
        <v>302.95549812316892</v>
      </c>
      <c r="AY1967" s="3">
        <f t="shared" si="1972"/>
        <v>319.83264910118305</v>
      </c>
      <c r="AZ1967" s="3">
        <f t="shared" si="1973"/>
        <v>2.5475626398373485</v>
      </c>
      <c r="BA1967" s="3">
        <f t="shared" si="1974"/>
        <v>4.8213716465912562</v>
      </c>
      <c r="BB1967" s="3">
        <f t="shared" si="1975"/>
        <v>48.193460593231272</v>
      </c>
      <c r="BC1967" s="3">
        <f t="shared" si="1976"/>
        <v>14.50008595944221</v>
      </c>
      <c r="BD1967" s="3">
        <f t="shared" si="1977"/>
        <v>30.988022804260254</v>
      </c>
      <c r="BE1967" s="3">
        <f t="shared" si="1978"/>
        <v>4.5082983582754821</v>
      </c>
      <c r="BF1967" s="3">
        <f t="shared" si="1979"/>
        <v>0.11094611809396843</v>
      </c>
      <c r="BG1967" s="3">
        <f t="shared" si="1980"/>
        <v>3.3707536071842767</v>
      </c>
      <c r="BH1967" s="3">
        <f t="shared" si="1981"/>
        <v>1.1375447510912053</v>
      </c>
      <c r="BI1967" s="3">
        <f t="shared" si="1982"/>
        <v>6.9732920917287833E-2</v>
      </c>
      <c r="BJ1967" s="3">
        <f t="shared" si="1983"/>
        <v>75.319042124384112</v>
      </c>
      <c r="BK1967" s="3">
        <f t="shared" si="1984"/>
        <v>0.76718127983803719</v>
      </c>
      <c r="BL1967" s="3">
        <f t="shared" si="1985"/>
        <v>69.853839678409074</v>
      </c>
      <c r="BM1967" s="3">
        <f t="shared" si="1986"/>
        <v>974.46875011908662</v>
      </c>
      <c r="BN1967" s="3">
        <f t="shared" si="1987"/>
        <v>1.037831044293722E-2</v>
      </c>
    </row>
    <row r="1968" spans="1:66">
      <c r="A1968" s="1" t="s">
        <v>2599</v>
      </c>
      <c r="B1968" t="s">
        <v>2215</v>
      </c>
      <c r="C1968">
        <v>20190724</v>
      </c>
      <c r="D1968" t="s">
        <v>339</v>
      </c>
      <c r="E1968" s="1" t="s">
        <v>340</v>
      </c>
      <c r="F1968" s="2" t="s">
        <v>2598</v>
      </c>
      <c r="G1968" s="1">
        <v>2000</v>
      </c>
      <c r="H1968">
        <v>1400</v>
      </c>
      <c r="I1968">
        <v>29.534648895263672</v>
      </c>
      <c r="J1968">
        <v>500.87942504882813</v>
      </c>
      <c r="K1968" s="2">
        <v>34</v>
      </c>
      <c r="L1968" s="2" t="s">
        <v>2616</v>
      </c>
      <c r="M1968" s="2">
        <v>11138.5</v>
      </c>
      <c r="N1968" s="2">
        <v>0</v>
      </c>
      <c r="O1968" s="3">
        <f t="shared" si="1960"/>
        <v>15.940090622265913</v>
      </c>
      <c r="P1968" s="3">
        <f t="shared" si="1961"/>
        <v>0.1140700506900492</v>
      </c>
      <c r="Q1968" s="3">
        <f t="shared" si="1962"/>
        <v>1118.2092873035822</v>
      </c>
      <c r="R1968" s="3">
        <f t="shared" si="1963"/>
        <v>1.6664221132699732</v>
      </c>
      <c r="S1968" s="3">
        <f t="shared" si="1964"/>
        <v>1.4579824239332324</v>
      </c>
      <c r="T1968" s="3">
        <f t="shared" si="1965"/>
        <v>32.181797027587891</v>
      </c>
      <c r="U1968" s="2">
        <v>6</v>
      </c>
      <c r="V1968" s="3">
        <f t="shared" si="1966"/>
        <v>1.4200000166893005</v>
      </c>
      <c r="W1968" s="2">
        <v>1</v>
      </c>
      <c r="X1968" s="3">
        <f t="shared" si="1967"/>
        <v>2.8400000333786011</v>
      </c>
      <c r="Y1968" s="2">
        <v>29.807825088500977</v>
      </c>
      <c r="Z1968" s="2">
        <v>32.181797027587891</v>
      </c>
      <c r="AA1968" s="2">
        <v>29.534648895263672</v>
      </c>
      <c r="AB1968" s="2">
        <v>1401.52734375</v>
      </c>
      <c r="AC1968" s="2">
        <v>1379.6787109375</v>
      </c>
      <c r="AD1968" s="2">
        <v>31.720878601074219</v>
      </c>
      <c r="AE1968" s="2">
        <v>33.64990234375</v>
      </c>
      <c r="AF1968" s="2">
        <v>75.3140869140625</v>
      </c>
      <c r="AG1968" s="2">
        <v>79.894126892089844</v>
      </c>
      <c r="AH1968" s="2">
        <v>500.87942504882813</v>
      </c>
      <c r="AI1968" s="2">
        <v>1999.034423828125</v>
      </c>
      <c r="AJ1968" s="2">
        <v>0.15525315701961517</v>
      </c>
      <c r="AK1968" s="2">
        <v>100.04356384277344</v>
      </c>
      <c r="AL1968" s="2">
        <v>-17.589851379394531</v>
      </c>
      <c r="AM1968" s="2">
        <v>-0.79313969612121582</v>
      </c>
      <c r="AN1968" s="2">
        <v>1</v>
      </c>
      <c r="AO1968" s="2">
        <v>-0.21956524252891541</v>
      </c>
      <c r="AP1968" s="2">
        <v>2.737391471862793</v>
      </c>
      <c r="AQ1968" s="2">
        <v>1</v>
      </c>
      <c r="AR1968" s="2">
        <v>0</v>
      </c>
      <c r="AS1968" s="2">
        <v>0.15999999642372131</v>
      </c>
      <c r="AT1968" s="2">
        <v>111115</v>
      </c>
      <c r="AU1968" s="3">
        <f t="shared" si="1968"/>
        <v>0.83479904174804687</v>
      </c>
      <c r="AV1968" s="3">
        <f t="shared" si="1969"/>
        <v>1.6664221132699733E-3</v>
      </c>
      <c r="AW1968" s="3">
        <f t="shared" si="1970"/>
        <v>305.33179702758787</v>
      </c>
      <c r="AX1968" s="3">
        <f t="shared" si="1971"/>
        <v>302.95782508850095</v>
      </c>
      <c r="AY1968" s="3">
        <f t="shared" si="1972"/>
        <v>319.8455006633958</v>
      </c>
      <c r="AZ1968" s="3">
        <f t="shared" si="1973"/>
        <v>2.5520636717615455</v>
      </c>
      <c r="BA1968" s="3">
        <f t="shared" si="1974"/>
        <v>4.824438577363277</v>
      </c>
      <c r="BB1968" s="3">
        <f t="shared" si="1975"/>
        <v>48.223377817140467</v>
      </c>
      <c r="BC1968" s="3">
        <f t="shared" si="1976"/>
        <v>14.573475473390467</v>
      </c>
      <c r="BD1968" s="3">
        <f t="shared" si="1977"/>
        <v>30.994811058044434</v>
      </c>
      <c r="BE1968" s="3">
        <f t="shared" si="1978"/>
        <v>4.5100437416782482</v>
      </c>
      <c r="BF1968" s="3">
        <f t="shared" si="1979"/>
        <v>0.10966528841490746</v>
      </c>
      <c r="BG1968" s="3">
        <f t="shared" si="1980"/>
        <v>3.3664561534300446</v>
      </c>
      <c r="BH1968" s="3">
        <f t="shared" si="1981"/>
        <v>1.1435875882482036</v>
      </c>
      <c r="BI1968" s="3">
        <f t="shared" si="1982"/>
        <v>6.892338794408269E-2</v>
      </c>
      <c r="BJ1968" s="3">
        <f t="shared" si="1983"/>
        <v>111.86964222393811</v>
      </c>
      <c r="BK1968" s="3">
        <f t="shared" si="1984"/>
        <v>0.81048528069535275</v>
      </c>
      <c r="BL1968" s="3">
        <f t="shared" si="1985"/>
        <v>69.70606019460898</v>
      </c>
      <c r="BM1968" s="3">
        <f t="shared" si="1986"/>
        <v>1372.1015552730125</v>
      </c>
      <c r="BN1968" s="3">
        <f t="shared" si="1987"/>
        <v>8.0979495442821334E-3</v>
      </c>
    </row>
    <row r="1969" spans="1:66">
      <c r="A1969" s="1" t="s">
        <v>2599</v>
      </c>
      <c r="B1969" t="s">
        <v>2215</v>
      </c>
      <c r="C1969">
        <v>20190724</v>
      </c>
      <c r="D1969" t="s">
        <v>339</v>
      </c>
      <c r="E1969" s="1" t="s">
        <v>340</v>
      </c>
      <c r="F1969" s="2" t="s">
        <v>2598</v>
      </c>
      <c r="G1969" s="1">
        <v>2000</v>
      </c>
      <c r="H1969">
        <v>1800</v>
      </c>
      <c r="I1969">
        <v>29.5350341796875</v>
      </c>
      <c r="J1969">
        <v>500.83981323242188</v>
      </c>
      <c r="K1969" s="2">
        <v>35</v>
      </c>
      <c r="L1969" s="2" t="s">
        <v>2617</v>
      </c>
      <c r="M1969" s="2">
        <v>11272</v>
      </c>
      <c r="N1969" s="2">
        <v>0</v>
      </c>
      <c r="O1969" s="3">
        <f t="shared" si="1960"/>
        <v>16.878920463694126</v>
      </c>
      <c r="P1969" s="3">
        <f t="shared" si="1961"/>
        <v>0.11380063121630089</v>
      </c>
      <c r="Q1969" s="3">
        <f t="shared" si="1962"/>
        <v>1491.746495945177</v>
      </c>
      <c r="R1969" s="3">
        <f t="shared" si="1963"/>
        <v>1.6644926742848256</v>
      </c>
      <c r="S1969" s="3">
        <f t="shared" si="1964"/>
        <v>1.4595877224547409</v>
      </c>
      <c r="T1969" s="3">
        <f t="shared" si="1965"/>
        <v>32.181037902832031</v>
      </c>
      <c r="U1969" s="2">
        <v>6</v>
      </c>
      <c r="V1969" s="3">
        <f t="shared" si="1966"/>
        <v>1.4200000166893005</v>
      </c>
      <c r="W1969" s="2">
        <v>1</v>
      </c>
      <c r="X1969" s="3">
        <f t="shared" si="1967"/>
        <v>2.8400000333786011</v>
      </c>
      <c r="Y1969" s="2">
        <v>29.803682327270508</v>
      </c>
      <c r="Z1969" s="2">
        <v>32.181037902832031</v>
      </c>
      <c r="AA1969" s="2">
        <v>29.5350341796875</v>
      </c>
      <c r="AB1969" s="2">
        <v>1800.52197265625</v>
      </c>
      <c r="AC1969" s="2">
        <v>1776.75830078125</v>
      </c>
      <c r="AD1969" s="2">
        <v>31.705617904663086</v>
      </c>
      <c r="AE1969" s="2">
        <v>33.632595062255859</v>
      </c>
      <c r="AF1969" s="2">
        <v>75.293975830078125</v>
      </c>
      <c r="AG1969" s="2">
        <v>79.870132446289063</v>
      </c>
      <c r="AH1969" s="2">
        <v>500.83981323242188</v>
      </c>
      <c r="AI1969" s="2">
        <v>1999.0662841796875</v>
      </c>
      <c r="AJ1969" s="2">
        <v>0.21854785084724426</v>
      </c>
      <c r="AK1969" s="2">
        <v>100.04116058349609</v>
      </c>
      <c r="AL1969" s="2">
        <v>-24.781623840332031</v>
      </c>
      <c r="AM1969" s="2">
        <v>-0.7779686450958252</v>
      </c>
      <c r="AN1969" s="2">
        <v>1</v>
      </c>
      <c r="AO1969" s="2">
        <v>-0.21956524252891541</v>
      </c>
      <c r="AP1969" s="2">
        <v>2.737391471862793</v>
      </c>
      <c r="AQ1969" s="2">
        <v>1</v>
      </c>
      <c r="AR1969" s="2">
        <v>0</v>
      </c>
      <c r="AS1969" s="2">
        <v>0.15999999642372131</v>
      </c>
      <c r="AT1969" s="2">
        <v>111115</v>
      </c>
      <c r="AU1969" s="3">
        <f t="shared" si="1968"/>
        <v>0.83473302205403632</v>
      </c>
      <c r="AV1969" s="3">
        <f t="shared" si="1969"/>
        <v>1.6644926742848255E-3</v>
      </c>
      <c r="AW1969" s="3">
        <f t="shared" si="1970"/>
        <v>305.33103790283201</v>
      </c>
      <c r="AX1969" s="3">
        <f t="shared" si="1971"/>
        <v>302.95368232727049</v>
      </c>
      <c r="AY1969" s="3">
        <f t="shared" si="1972"/>
        <v>319.85059831953185</v>
      </c>
      <c r="AZ1969" s="3">
        <f t="shared" si="1973"/>
        <v>2.5526512308579106</v>
      </c>
      <c r="BA1969" s="3">
        <f t="shared" si="1974"/>
        <v>4.824231565917577</v>
      </c>
      <c r="BB1969" s="3">
        <f t="shared" si="1975"/>
        <v>48.222467010378082</v>
      </c>
      <c r="BC1969" s="3">
        <f t="shared" si="1976"/>
        <v>14.589871948122223</v>
      </c>
      <c r="BD1969" s="3">
        <f t="shared" si="1977"/>
        <v>30.99236011505127</v>
      </c>
      <c r="BE1969" s="3">
        <f t="shared" si="1978"/>
        <v>4.5094134918182194</v>
      </c>
      <c r="BF1969" s="3">
        <f t="shared" si="1979"/>
        <v>0.10941625151849058</v>
      </c>
      <c r="BG1969" s="3">
        <f t="shared" si="1980"/>
        <v>3.3646438434628361</v>
      </c>
      <c r="BH1969" s="3">
        <f t="shared" si="1981"/>
        <v>1.1447696483553833</v>
      </c>
      <c r="BI1969" s="3">
        <f t="shared" si="1982"/>
        <v>6.8765999429303212E-2</v>
      </c>
      <c r="BJ1969" s="3">
        <f t="shared" si="1983"/>
        <v>149.23605075071907</v>
      </c>
      <c r="BK1969" s="3">
        <f t="shared" si="1984"/>
        <v>0.83958887108575664</v>
      </c>
      <c r="BL1969" s="3">
        <f t="shared" si="1985"/>
        <v>69.668925730409597</v>
      </c>
      <c r="BM1969" s="3">
        <f t="shared" si="1986"/>
        <v>1768.7348703734415</v>
      </c>
      <c r="BN1969" s="3">
        <f t="shared" si="1987"/>
        <v>6.6484597318212865E-3</v>
      </c>
    </row>
    <row r="1970" spans="1:66">
      <c r="A1970" s="1" t="s">
        <v>2599</v>
      </c>
      <c r="B1970" t="s">
        <v>2215</v>
      </c>
      <c r="C1970">
        <v>20190724</v>
      </c>
      <c r="D1970" t="s">
        <v>339</v>
      </c>
      <c r="E1970" s="1" t="s">
        <v>340</v>
      </c>
      <c r="F1970" s="2" t="s">
        <v>2598</v>
      </c>
      <c r="G1970" s="1">
        <v>2000</v>
      </c>
      <c r="H1970">
        <v>400</v>
      </c>
      <c r="I1970">
        <v>29.534330368041992</v>
      </c>
      <c r="J1970">
        <v>500.878662109375</v>
      </c>
      <c r="K1970" s="2">
        <v>36</v>
      </c>
      <c r="L1970" s="2" t="s">
        <v>2618</v>
      </c>
      <c r="M1970" s="2">
        <v>11392.5</v>
      </c>
      <c r="N1970" s="2">
        <v>0</v>
      </c>
      <c r="O1970" s="3">
        <f>(AB1970-AC1970*(1000-AD1970)/(1000-AE1970))*AU1970</f>
        <v>7.127156133414311</v>
      </c>
      <c r="P1970" s="3">
        <f>IF(BF1970&lt;&gt;0,1/(1/BF1970-1/X1970),0)</f>
        <v>0.11274849521785323</v>
      </c>
      <c r="Q1970" s="3">
        <f t="shared" si="1962"/>
        <v>277.24885274689888</v>
      </c>
      <c r="R1970" s="3">
        <f>AV1970*1000</f>
        <v>1.6551591078662378</v>
      </c>
      <c r="S1970" s="3">
        <f>(BA1970-BG1970)</f>
        <v>1.4643783798804297</v>
      </c>
      <c r="T1970" s="3">
        <f t="shared" si="1965"/>
        <v>32.199211120605469</v>
      </c>
      <c r="U1970" s="2">
        <v>6</v>
      </c>
      <c r="V1970" s="3">
        <f>(U1970*AO1970+AP1970)</f>
        <v>1.4200000166893005</v>
      </c>
      <c r="W1970" s="2">
        <v>1</v>
      </c>
      <c r="X1970" s="3">
        <f>V1970*(W1970+1)*(W1970+1)/(W1970*W1970+1)</f>
        <v>2.8400000333786011</v>
      </c>
      <c r="Y1970" s="2">
        <v>29.802366256713867</v>
      </c>
      <c r="Z1970" s="2">
        <v>32.199211120605469</v>
      </c>
      <c r="AA1970" s="2">
        <v>29.534330368041992</v>
      </c>
      <c r="AB1970" s="2">
        <v>399.239990234375</v>
      </c>
      <c r="AC1970" s="2">
        <v>389.92929077148438</v>
      </c>
      <c r="AD1970" s="2">
        <v>31.718421936035156</v>
      </c>
      <c r="AE1970" s="2">
        <v>33.634441375732422</v>
      </c>
      <c r="AF1970" s="2">
        <v>75.329704284667969</v>
      </c>
      <c r="AG1970" s="2">
        <v>79.880157470703125</v>
      </c>
      <c r="AH1970" s="2">
        <v>500.878662109375</v>
      </c>
      <c r="AI1970" s="2">
        <v>1999.18798828125</v>
      </c>
      <c r="AJ1970" s="2">
        <v>7.0462033152580261E-2</v>
      </c>
      <c r="AK1970" s="2">
        <v>100.04064178466797</v>
      </c>
      <c r="AL1970" s="2">
        <v>-3.3815383911132813</v>
      </c>
      <c r="AM1970" s="2">
        <v>-0.80010533332824707</v>
      </c>
      <c r="AN1970" s="2">
        <v>1</v>
      </c>
      <c r="AO1970" s="2">
        <v>-0.21956524252891541</v>
      </c>
      <c r="AP1970" s="2">
        <v>2.737391471862793</v>
      </c>
      <c r="AQ1970" s="2">
        <v>1</v>
      </c>
      <c r="AR1970" s="2">
        <v>0</v>
      </c>
      <c r="AS1970" s="2">
        <v>0.15999999642372131</v>
      </c>
      <c r="AT1970" s="2">
        <v>111115</v>
      </c>
      <c r="AU1970" s="3">
        <f>AH1970*0.000001/(U1970*0.0001)</f>
        <v>0.83479777018229162</v>
      </c>
      <c r="AV1970" s="3">
        <f>(AE1970-AD1970)/(1000-AE1970)*AU1970</f>
        <v>1.6551591078662377E-3</v>
      </c>
      <c r="AW1970" s="3">
        <f>(Z1970+273.15)</f>
        <v>305.34921112060545</v>
      </c>
      <c r="AX1970" s="3">
        <f>(Y1970+273.15)</f>
        <v>302.95236625671384</v>
      </c>
      <c r="AY1970" s="3">
        <f>(AI1970*AQ1970+AJ1970*AR1970)*AS1970</f>
        <v>319.87007097534661</v>
      </c>
      <c r="AZ1970" s="3">
        <f>((AY1970+0.00000010773*(AX1970^4-AW1970^4))-AV1970*44100)/(V1970*51.4+0.00000043092*AW1970^3)</f>
        <v>2.5548421147061444</v>
      </c>
      <c r="BA1970" s="3">
        <f>0.61365*EXP(17.502*T1970/(240.97+T1970))</f>
        <v>4.829189481177492</v>
      </c>
      <c r="BB1970" s="3">
        <f>BA1970*1000/AK1970</f>
        <v>48.272276097269142</v>
      </c>
      <c r="BC1970" s="3">
        <f>(BB1970-AE1970)</f>
        <v>14.63783472153672</v>
      </c>
      <c r="BD1970" s="3">
        <f t="shared" si="1977"/>
        <v>31.000788688659668</v>
      </c>
      <c r="BE1970" s="3">
        <f>0.61365*EXP(17.502*BD1970/(240.97+BD1970))</f>
        <v>4.5115811864478159</v>
      </c>
      <c r="BF1970" s="3">
        <f>IF(BC1970&lt;&gt;0,(1000-(BB1970+AE1970)/2)/BC1970*AV1970,0)</f>
        <v>0.10844327821383941</v>
      </c>
      <c r="BG1970" s="3">
        <f>AE1970*AK1970/1000</f>
        <v>3.3648111012970623</v>
      </c>
      <c r="BH1970" s="3">
        <f>(BE1970-BG1970)</f>
        <v>1.1467700851507536</v>
      </c>
      <c r="BI1970" s="3">
        <f t="shared" si="1982"/>
        <v>6.8151129499032015E-2</v>
      </c>
      <c r="BJ1970" s="3">
        <f t="shared" si="1983"/>
        <v>27.736153162862671</v>
      </c>
      <c r="BK1970" s="3">
        <f t="shared" si="1984"/>
        <v>0.71102340682936493</v>
      </c>
      <c r="BL1970" s="3">
        <f t="shared" si="1985"/>
        <v>69.588963881830225</v>
      </c>
      <c r="BM1970" s="3">
        <f t="shared" si="1986"/>
        <v>386.54138208591195</v>
      </c>
      <c r="BN1970" s="3">
        <f t="shared" si="1987"/>
        <v>1.2831004227073922E-2</v>
      </c>
    </row>
    <row r="1971" spans="1:66">
      <c r="C1971"/>
    </row>
    <row r="1972" spans="1:66">
      <c r="A1972" s="1" t="s">
        <v>2620</v>
      </c>
      <c r="B1972" t="s">
        <v>2215</v>
      </c>
      <c r="C1972">
        <v>20190725</v>
      </c>
      <c r="D1972" t="s">
        <v>339</v>
      </c>
      <c r="E1972" s="1" t="s">
        <v>340</v>
      </c>
      <c r="F1972" s="2" t="s">
        <v>2619</v>
      </c>
      <c r="G1972" s="1">
        <v>2000</v>
      </c>
      <c r="H1972">
        <v>400</v>
      </c>
      <c r="I1972">
        <v>30.507270812988281</v>
      </c>
      <c r="J1972">
        <v>501.00717163085938</v>
      </c>
      <c r="K1972" s="2">
        <v>19</v>
      </c>
      <c r="L1972" s="2" t="s">
        <v>2621</v>
      </c>
      <c r="M1972" s="2">
        <v>6379</v>
      </c>
      <c r="N1972" s="2">
        <v>0</v>
      </c>
      <c r="O1972" s="3">
        <f t="shared" ref="O1972:O1988" si="1988">(AB1972-AC1972*(1000-AD1972)/(1000-AE1972))*AU1972</f>
        <v>3.5510711185624975</v>
      </c>
      <c r="P1972" s="3">
        <f t="shared" ref="P1972:P1988" si="1989">IF(BF1972&lt;&gt;0,1/(1/BF1972-1/X1972),0)</f>
        <v>5.9015020056322816E-2</v>
      </c>
      <c r="Q1972" s="3">
        <f t="shared" ref="Q1972:Q1989" si="1990">((BI1972-AV1972/2)*AC1972-O1972)/(BI1972+AV1972/2)</f>
        <v>287.49331397435799</v>
      </c>
      <c r="R1972" s="3">
        <f t="shared" ref="R1972:R1988" si="1991">AV1972*1000</f>
        <v>1.0034738327139154</v>
      </c>
      <c r="S1972" s="3">
        <f t="shared" ref="S1972:S1988" si="1992">(BA1972-BG1972)</f>
        <v>1.6624160745801282</v>
      </c>
      <c r="T1972" s="3">
        <f t="shared" ref="T1972:T1989" si="1993">(Z1972+AZ1972*N1972)</f>
        <v>33.720512390136719</v>
      </c>
      <c r="U1972" s="2">
        <v>6</v>
      </c>
      <c r="V1972" s="3">
        <f t="shared" ref="V1972:V1988" si="1994">(U1972*AO1972+AP1972)</f>
        <v>1.4200000166893005</v>
      </c>
      <c r="W1972" s="2">
        <v>1</v>
      </c>
      <c r="X1972" s="3">
        <f t="shared" ref="X1972:X1988" si="1995">V1972*(W1972+1)*(W1972+1)/(W1972*W1972+1)</f>
        <v>2.8400000333786011</v>
      </c>
      <c r="Y1972" s="2">
        <v>30.931013107299805</v>
      </c>
      <c r="Z1972" s="2">
        <v>33.720512390136719</v>
      </c>
      <c r="AA1972" s="2">
        <v>30.507270812988281</v>
      </c>
      <c r="AB1972" s="2">
        <v>399.65753173828125</v>
      </c>
      <c r="AC1972" s="2">
        <v>394.93020629882813</v>
      </c>
      <c r="AD1972" s="2">
        <v>34.745780944824219</v>
      </c>
      <c r="AE1972" s="2">
        <v>35.904380798339844</v>
      </c>
      <c r="AF1972" s="2">
        <v>77.481559753417969</v>
      </c>
      <c r="AG1972" s="2">
        <v>80.065177917480469</v>
      </c>
      <c r="AH1972" s="2">
        <v>501.00717163085938</v>
      </c>
      <c r="AI1972" s="2">
        <v>1998.9736328125</v>
      </c>
      <c r="AJ1972" s="2">
        <v>22.89677619934082</v>
      </c>
      <c r="AK1972" s="2">
        <v>100.20670318603516</v>
      </c>
      <c r="AL1972" s="2">
        <v>-0.586090087890625</v>
      </c>
      <c r="AM1972" s="2">
        <v>-0.84011733531951904</v>
      </c>
      <c r="AN1972" s="2">
        <v>1</v>
      </c>
      <c r="AO1972" s="2">
        <v>-0.21956524252891541</v>
      </c>
      <c r="AP1972" s="2">
        <v>2.737391471862793</v>
      </c>
      <c r="AQ1972" s="2">
        <v>1</v>
      </c>
      <c r="AR1972" s="2">
        <v>0</v>
      </c>
      <c r="AS1972" s="2">
        <v>0.15999999642372131</v>
      </c>
      <c r="AT1972" s="2">
        <v>111115</v>
      </c>
      <c r="AU1972" s="3">
        <f t="shared" ref="AU1972:AU1988" si="1996">AH1972*0.000001/(U1972*0.0001)</f>
        <v>0.8350119527180988</v>
      </c>
      <c r="AV1972" s="3">
        <f t="shared" ref="AV1972:AV1988" si="1997">(AE1972-AD1972)/(1000-AE1972)*AU1972</f>
        <v>1.0034738327139154E-3</v>
      </c>
      <c r="AW1972" s="3">
        <f t="shared" ref="AW1972:AW1988" si="1998">(Z1972+273.15)</f>
        <v>306.8705123901367</v>
      </c>
      <c r="AX1972" s="3">
        <f t="shared" ref="AX1972:AX1988" si="1999">(Y1972+273.15)</f>
        <v>304.08101310729978</v>
      </c>
      <c r="AY1972" s="3">
        <f t="shared" ref="AY1972:AY1988" si="2000">(AI1972*AQ1972+AJ1972*AR1972)*AS1972</f>
        <v>319.8357741011132</v>
      </c>
      <c r="AZ1972" s="3">
        <f t="shared" ref="AZ1972:AZ1988" si="2001">((AY1972+0.00000010773*(AX1972^4-AW1972^4))-AV1972*44100)/(V1972*51.4+0.00000043092*AW1972^3)</f>
        <v>2.824377397433004</v>
      </c>
      <c r="BA1972" s="3">
        <f t="shared" ref="BA1972:BA1988" si="2002">0.61365*EXP(17.502*T1972/(240.97+T1972))</f>
        <v>5.260275704317749</v>
      </c>
      <c r="BB1972" s="3">
        <f t="shared" ref="BB1972:BB1988" si="2003">BA1972*1000/AK1972</f>
        <v>52.494249756445662</v>
      </c>
      <c r="BC1972" s="3">
        <f t="shared" ref="BC1972:BC1988" si="2004">(BB1972-AE1972)</f>
        <v>16.589868958105818</v>
      </c>
      <c r="BD1972" s="3">
        <f t="shared" ref="BD1972:BD1989" si="2005">IF(N1972,Z1972,(Y1972+Z1972)/2)</f>
        <v>32.325762748718262</v>
      </c>
      <c r="BE1972" s="3">
        <f t="shared" ref="BE1972:BE1988" si="2006">0.61365*EXP(17.502*BD1972/(240.97+BD1972))</f>
        <v>4.8638377335345231</v>
      </c>
      <c r="BF1972" s="3">
        <f t="shared" ref="BF1972:BF1988" si="2007">IF(BC1972&lt;&gt;0,(1000-(BB1972+AE1972)/2)/BC1972*AV1972,0)</f>
        <v>5.7813655962638114E-2</v>
      </c>
      <c r="BG1972" s="3">
        <f t="shared" ref="BG1972:BG1988" si="2008">AE1972*AK1972/1000</f>
        <v>3.5978596297376209</v>
      </c>
      <c r="BH1972" s="3">
        <f t="shared" ref="BH1972:BH1988" si="2009">(BE1972-BG1972)</f>
        <v>1.2659781037969022</v>
      </c>
      <c r="BI1972" s="3">
        <f t="shared" ref="BI1972:BI1989" si="2010">1/(1.6/P1972+1.37/X1972)</f>
        <v>3.623958313607175E-2</v>
      </c>
      <c r="BJ1972" s="3">
        <f t="shared" ref="BJ1972:BJ1989" si="2011">Q1972*AK1972*0.001</f>
        <v>28.808757181398107</v>
      </c>
      <c r="BK1972" s="3">
        <f t="shared" ref="BK1972:BK1989" si="2012">Q1972/AC1972</f>
        <v>0.7279597999572186</v>
      </c>
      <c r="BL1972" s="3">
        <f t="shared" ref="BL1972:BL1989" si="2013">(1-AV1972*AK1972/BA1972/P1972)*100</f>
        <v>67.608447808137512</v>
      </c>
      <c r="BM1972" s="3">
        <f t="shared" ref="BM1972:BM1989" si="2014">(AC1972-O1972/(X1972/1.35))</f>
        <v>393.24219716019576</v>
      </c>
      <c r="BN1972" s="3">
        <f t="shared" ref="BN1972:BN1989" si="2015">O1972*BL1972/100/BM1972</f>
        <v>6.1052045817075514E-3</v>
      </c>
    </row>
    <row r="1973" spans="1:66">
      <c r="A1973" s="1" t="s">
        <v>2620</v>
      </c>
      <c r="B1973" t="s">
        <v>2215</v>
      </c>
      <c r="C1973">
        <v>20190725</v>
      </c>
      <c r="D1973" t="s">
        <v>339</v>
      </c>
      <c r="E1973" s="1" t="s">
        <v>340</v>
      </c>
      <c r="F1973" s="2" t="s">
        <v>2619</v>
      </c>
      <c r="G1973" s="1">
        <v>2000</v>
      </c>
      <c r="H1973">
        <v>325</v>
      </c>
      <c r="I1973">
        <v>30.505647659301758</v>
      </c>
      <c r="J1973">
        <v>500.99795532226563</v>
      </c>
      <c r="K1973" s="2">
        <v>20</v>
      </c>
      <c r="L1973" s="2" t="s">
        <v>2622</v>
      </c>
      <c r="M1973" s="2">
        <v>6468.5</v>
      </c>
      <c r="N1973" s="2">
        <v>0</v>
      </c>
      <c r="O1973" s="3">
        <f t="shared" si="1988"/>
        <v>2.8787627313164474</v>
      </c>
      <c r="P1973" s="3">
        <f t="shared" si="1989"/>
        <v>5.7855724957504684E-2</v>
      </c>
      <c r="Q1973" s="3">
        <f t="shared" si="1990"/>
        <v>231.67594877607903</v>
      </c>
      <c r="R1973" s="3">
        <f t="shared" si="1991"/>
        <v>0.98770528382105038</v>
      </c>
      <c r="S1973" s="3">
        <f t="shared" si="1992"/>
        <v>1.6681171570983322</v>
      </c>
      <c r="T1973" s="3">
        <f t="shared" si="1993"/>
        <v>33.774356842041016</v>
      </c>
      <c r="U1973" s="2">
        <v>6</v>
      </c>
      <c r="V1973" s="3">
        <f t="shared" si="1994"/>
        <v>1.4200000166893005</v>
      </c>
      <c r="W1973" s="2">
        <v>1</v>
      </c>
      <c r="X1973" s="3">
        <f t="shared" si="1995"/>
        <v>2.8400000333786011</v>
      </c>
      <c r="Y1973" s="2">
        <v>30.947595596313477</v>
      </c>
      <c r="Z1973" s="2">
        <v>33.774356842041016</v>
      </c>
      <c r="AA1973" s="2">
        <v>30.505647659301758</v>
      </c>
      <c r="AB1973" s="2">
        <v>324.17416381835938</v>
      </c>
      <c r="AC1973" s="2">
        <v>320.34759521484375</v>
      </c>
      <c r="AD1973" s="2">
        <v>34.866817474365234</v>
      </c>
      <c r="AE1973" s="2">
        <v>36.007110595703125</v>
      </c>
      <c r="AF1973" s="2">
        <v>77.67486572265625</v>
      </c>
      <c r="AG1973" s="2">
        <v>80.215164184570313</v>
      </c>
      <c r="AH1973" s="2">
        <v>500.99795532226563</v>
      </c>
      <c r="AI1973" s="2">
        <v>1998.5872802734375</v>
      </c>
      <c r="AJ1973" s="2">
        <v>23.455513000488281</v>
      </c>
      <c r="AK1973" s="2">
        <v>100.20272064208984</v>
      </c>
      <c r="AL1973" s="2">
        <v>-0.103851318359375</v>
      </c>
      <c r="AM1973" s="2">
        <v>-0.86749923229217529</v>
      </c>
      <c r="AN1973" s="2">
        <v>1</v>
      </c>
      <c r="AO1973" s="2">
        <v>-0.21956524252891541</v>
      </c>
      <c r="AP1973" s="2">
        <v>2.737391471862793</v>
      </c>
      <c r="AQ1973" s="2">
        <v>1</v>
      </c>
      <c r="AR1973" s="2">
        <v>0</v>
      </c>
      <c r="AS1973" s="2">
        <v>0.15999999642372131</v>
      </c>
      <c r="AT1973" s="2">
        <v>111115</v>
      </c>
      <c r="AU1973" s="3">
        <f t="shared" si="1996"/>
        <v>0.83499659220377598</v>
      </c>
      <c r="AV1973" s="3">
        <f t="shared" si="1997"/>
        <v>9.8770528382105039E-4</v>
      </c>
      <c r="AW1973" s="3">
        <f t="shared" si="1998"/>
        <v>306.92435684204099</v>
      </c>
      <c r="AX1973" s="3">
        <f t="shared" si="1999"/>
        <v>304.09759559631345</v>
      </c>
      <c r="AY1973" s="3">
        <f t="shared" si="2000"/>
        <v>319.77395769624491</v>
      </c>
      <c r="AZ1973" s="3">
        <f t="shared" si="2001"/>
        <v>2.8260779664631093</v>
      </c>
      <c r="BA1973" s="3">
        <f t="shared" si="2002"/>
        <v>5.2761276012484055</v>
      </c>
      <c r="BB1973" s="3">
        <f t="shared" si="2003"/>
        <v>52.654534402254392</v>
      </c>
      <c r="BC1973" s="3">
        <f t="shared" si="2004"/>
        <v>16.647423806551267</v>
      </c>
      <c r="BD1973" s="3">
        <f t="shared" si="2005"/>
        <v>32.360976219177246</v>
      </c>
      <c r="BE1973" s="3">
        <f t="shared" si="2006"/>
        <v>4.8735171370360124</v>
      </c>
      <c r="BF1973" s="3">
        <f t="shared" si="2007"/>
        <v>5.6700634715097183E-2</v>
      </c>
      <c r="BG1973" s="3">
        <f t="shared" si="2008"/>
        <v>3.6080104441500733</v>
      </c>
      <c r="BH1973" s="3">
        <f t="shared" si="2009"/>
        <v>1.2655066928859391</v>
      </c>
      <c r="BI1973" s="3">
        <f t="shared" si="2010"/>
        <v>3.5539895146634859E-2</v>
      </c>
      <c r="BJ1973" s="3">
        <f t="shared" si="2011"/>
        <v>23.214560374700564</v>
      </c>
      <c r="BK1973" s="3">
        <f t="shared" si="2012"/>
        <v>0.72320177281400733</v>
      </c>
      <c r="BL1973" s="3">
        <f t="shared" si="2013"/>
        <v>67.577592466674901</v>
      </c>
      <c r="BM1973" s="3">
        <f t="shared" si="2014"/>
        <v>318.97916928470255</v>
      </c>
      <c r="BN1973" s="3">
        <f t="shared" si="2015"/>
        <v>6.0988262995794462E-3</v>
      </c>
    </row>
    <row r="1974" spans="1:66">
      <c r="A1974" s="1" t="s">
        <v>2620</v>
      </c>
      <c r="B1974" t="s">
        <v>2215</v>
      </c>
      <c r="C1974">
        <v>20190725</v>
      </c>
      <c r="D1974" t="s">
        <v>339</v>
      </c>
      <c r="E1974" s="1" t="s">
        <v>340</v>
      </c>
      <c r="F1974" s="2" t="s">
        <v>2619</v>
      </c>
      <c r="G1974" s="1">
        <v>2000</v>
      </c>
      <c r="H1974">
        <v>250</v>
      </c>
      <c r="I1974">
        <v>30.505334854125977</v>
      </c>
      <c r="J1974">
        <v>500.97531127929688</v>
      </c>
      <c r="K1974" s="2">
        <v>21</v>
      </c>
      <c r="L1974" s="2" t="s">
        <v>2623</v>
      </c>
      <c r="M1974" s="2">
        <v>6557</v>
      </c>
      <c r="N1974" s="2">
        <v>0</v>
      </c>
      <c r="O1974" s="3">
        <f t="shared" si="1988"/>
        <v>2.021997894840275</v>
      </c>
      <c r="P1974" s="3">
        <f t="shared" si="1989"/>
        <v>5.8745250186108738E-2</v>
      </c>
      <c r="Q1974" s="3">
        <f t="shared" si="1990"/>
        <v>185.87283019632073</v>
      </c>
      <c r="R1974" s="3">
        <f t="shared" si="1991"/>
        <v>1.0016538977049139</v>
      </c>
      <c r="S1974" s="3">
        <f t="shared" si="1992"/>
        <v>1.6663436271430547</v>
      </c>
      <c r="T1974" s="3">
        <f t="shared" si="1993"/>
        <v>33.799228668212891</v>
      </c>
      <c r="U1974" s="2">
        <v>6</v>
      </c>
      <c r="V1974" s="3">
        <f t="shared" si="1994"/>
        <v>1.4200000166893005</v>
      </c>
      <c r="W1974" s="2">
        <v>1</v>
      </c>
      <c r="X1974" s="3">
        <f t="shared" si="1995"/>
        <v>2.8400000333786011</v>
      </c>
      <c r="Y1974" s="2">
        <v>30.952581405639648</v>
      </c>
      <c r="Z1974" s="2">
        <v>33.799228668212891</v>
      </c>
      <c r="AA1974" s="2">
        <v>30.505334854125977</v>
      </c>
      <c r="AB1974" s="2">
        <v>250.66130065917969</v>
      </c>
      <c r="AC1974" s="2">
        <v>247.94218444824219</v>
      </c>
      <c r="AD1974" s="2">
        <v>34.943424224853516</v>
      </c>
      <c r="AE1974" s="2">
        <v>36.099761962890625</v>
      </c>
      <c r="AF1974" s="2">
        <v>77.819648742675781</v>
      </c>
      <c r="AG1974" s="2">
        <v>80.394828796386719</v>
      </c>
      <c r="AH1974" s="2">
        <v>500.97531127929688</v>
      </c>
      <c r="AI1974" s="2">
        <v>1998.87255859375</v>
      </c>
      <c r="AJ1974" s="2">
        <v>20.952316284179688</v>
      </c>
      <c r="AK1974" s="2">
        <v>100.19789886474609</v>
      </c>
      <c r="AL1974" s="2">
        <v>0.267181396484375</v>
      </c>
      <c r="AM1974" s="2">
        <v>-0.87669646739959717</v>
      </c>
      <c r="AN1974" s="2">
        <v>1</v>
      </c>
      <c r="AO1974" s="2">
        <v>-0.21956524252891541</v>
      </c>
      <c r="AP1974" s="2">
        <v>2.737391471862793</v>
      </c>
      <c r="AQ1974" s="2">
        <v>1</v>
      </c>
      <c r="AR1974" s="2">
        <v>0</v>
      </c>
      <c r="AS1974" s="2">
        <v>0.15999999642372131</v>
      </c>
      <c r="AT1974" s="2">
        <v>111115</v>
      </c>
      <c r="AU1974" s="3">
        <f t="shared" si="1996"/>
        <v>0.83495885213216148</v>
      </c>
      <c r="AV1974" s="3">
        <f t="shared" si="1997"/>
        <v>1.0016538977049138E-3</v>
      </c>
      <c r="AW1974" s="3">
        <f t="shared" si="1998"/>
        <v>306.94922866821287</v>
      </c>
      <c r="AX1974" s="3">
        <f t="shared" si="1999"/>
        <v>304.10258140563963</v>
      </c>
      <c r="AY1974" s="3">
        <f t="shared" si="2000"/>
        <v>319.81960222647467</v>
      </c>
      <c r="AZ1974" s="3">
        <f t="shared" si="2001"/>
        <v>2.8163933722133119</v>
      </c>
      <c r="BA1974" s="3">
        <f t="shared" si="2002"/>
        <v>5.2834639253421773</v>
      </c>
      <c r="BB1974" s="3">
        <f t="shared" si="2003"/>
        <v>52.730286614833659</v>
      </c>
      <c r="BC1974" s="3">
        <f t="shared" si="2004"/>
        <v>16.630524651943034</v>
      </c>
      <c r="BD1974" s="3">
        <f t="shared" si="2005"/>
        <v>32.37590503692627</v>
      </c>
      <c r="BE1974" s="3">
        <f t="shared" si="2006"/>
        <v>4.8776257965233052</v>
      </c>
      <c r="BF1974" s="3">
        <f t="shared" si="2007"/>
        <v>5.755473357224998E-2</v>
      </c>
      <c r="BG1974" s="3">
        <f t="shared" si="2008"/>
        <v>3.6171202981991226</v>
      </c>
      <c r="BH1974" s="3">
        <f t="shared" si="2009"/>
        <v>1.2605054983241826</v>
      </c>
      <c r="BI1974" s="3">
        <f t="shared" si="2010"/>
        <v>3.6076807499922973E-2</v>
      </c>
      <c r="BJ1974" s="3">
        <f t="shared" si="2011"/>
        <v>18.624067041715069</v>
      </c>
      <c r="BK1974" s="3">
        <f t="shared" si="2012"/>
        <v>0.74966198515171023</v>
      </c>
      <c r="BL1974" s="3">
        <f t="shared" si="2013"/>
        <v>67.664111723070036</v>
      </c>
      <c r="BM1974" s="3">
        <f t="shared" si="2014"/>
        <v>246.98102348839987</v>
      </c>
      <c r="BN1974" s="3">
        <f t="shared" si="2015"/>
        <v>5.5395628995241726E-3</v>
      </c>
    </row>
    <row r="1975" spans="1:66">
      <c r="A1975" s="1" t="s">
        <v>2620</v>
      </c>
      <c r="B1975" t="s">
        <v>2215</v>
      </c>
      <c r="C1975">
        <v>20190725</v>
      </c>
      <c r="D1975" t="s">
        <v>339</v>
      </c>
      <c r="E1975" s="1" t="s">
        <v>340</v>
      </c>
      <c r="F1975" s="2" t="s">
        <v>2619</v>
      </c>
      <c r="G1975" s="1">
        <v>2000</v>
      </c>
      <c r="H1975">
        <v>175</v>
      </c>
      <c r="I1975">
        <v>30.505195617675781</v>
      </c>
      <c r="J1975">
        <v>500.9949951171875</v>
      </c>
      <c r="K1975" s="2">
        <v>22</v>
      </c>
      <c r="L1975" s="2" t="s">
        <v>2624</v>
      </c>
      <c r="M1975" s="2">
        <v>6646.5</v>
      </c>
      <c r="N1975" s="2">
        <v>0</v>
      </c>
      <c r="O1975" s="3">
        <f t="shared" si="1988"/>
        <v>1.0147541744688959</v>
      </c>
      <c r="P1975" s="3">
        <f t="shared" si="1989"/>
        <v>6.0013161923303762E-2</v>
      </c>
      <c r="Q1975" s="3">
        <f t="shared" si="1990"/>
        <v>141.39245641287357</v>
      </c>
      <c r="R1975" s="3">
        <f t="shared" si="1991"/>
        <v>1.0167559254452332</v>
      </c>
      <c r="S1975" s="3">
        <f t="shared" si="1992"/>
        <v>1.6563826399117834</v>
      </c>
      <c r="T1975" s="3">
        <f t="shared" si="1993"/>
        <v>33.786579132080078</v>
      </c>
      <c r="U1975" s="2">
        <v>6</v>
      </c>
      <c r="V1975" s="3">
        <f t="shared" si="1994"/>
        <v>1.4200000166893005</v>
      </c>
      <c r="W1975" s="2">
        <v>1</v>
      </c>
      <c r="X1975" s="3">
        <f t="shared" si="1995"/>
        <v>2.8400000333786011</v>
      </c>
      <c r="Y1975" s="2">
        <v>30.953744888305664</v>
      </c>
      <c r="Z1975" s="2">
        <v>33.786579132080078</v>
      </c>
      <c r="AA1975" s="2">
        <v>30.505195617675781</v>
      </c>
      <c r="AB1975" s="2">
        <v>174.70457458496094</v>
      </c>
      <c r="AC1975" s="2">
        <v>173.27828979492188</v>
      </c>
      <c r="AD1975" s="2">
        <v>34.989345550537109</v>
      </c>
      <c r="AE1975" s="2">
        <v>36.162994384765625</v>
      </c>
      <c r="AF1975" s="2">
        <v>77.914436340332031</v>
      </c>
      <c r="AG1975" s="2">
        <v>80.527915954589844</v>
      </c>
      <c r="AH1975" s="2">
        <v>500.9949951171875</v>
      </c>
      <c r="AI1975" s="2">
        <v>1999.26318359375</v>
      </c>
      <c r="AJ1975" s="2">
        <v>17.007137298583984</v>
      </c>
      <c r="AK1975" s="2">
        <v>100.19493865966797</v>
      </c>
      <c r="AL1975" s="2">
        <v>0.89013671875</v>
      </c>
      <c r="AM1975" s="2">
        <v>-0.88749206066131592</v>
      </c>
      <c r="AN1975" s="2">
        <v>1</v>
      </c>
      <c r="AO1975" s="2">
        <v>-0.21956524252891541</v>
      </c>
      <c r="AP1975" s="2">
        <v>2.737391471862793</v>
      </c>
      <c r="AQ1975" s="2">
        <v>1</v>
      </c>
      <c r="AR1975" s="2">
        <v>0</v>
      </c>
      <c r="AS1975" s="2">
        <v>0.15999999642372131</v>
      </c>
      <c r="AT1975" s="2">
        <v>111115</v>
      </c>
      <c r="AU1975" s="3">
        <f t="shared" si="1996"/>
        <v>0.83499165852864576</v>
      </c>
      <c r="AV1975" s="3">
        <f t="shared" si="1997"/>
        <v>1.0167559254452331E-3</v>
      </c>
      <c r="AW1975" s="3">
        <f t="shared" si="1998"/>
        <v>306.93657913208006</v>
      </c>
      <c r="AX1975" s="3">
        <f t="shared" si="1999"/>
        <v>304.10374488830564</v>
      </c>
      <c r="AY1975" s="3">
        <f t="shared" si="2000"/>
        <v>319.88210222507769</v>
      </c>
      <c r="AZ1975" s="3">
        <f t="shared" si="2001"/>
        <v>2.8113912083437733</v>
      </c>
      <c r="BA1975" s="3">
        <f t="shared" si="2002"/>
        <v>5.2797316440432924</v>
      </c>
      <c r="BB1975" s="3">
        <f t="shared" si="2003"/>
        <v>52.694594304578104</v>
      </c>
      <c r="BC1975" s="3">
        <f t="shared" si="2004"/>
        <v>16.531599919812479</v>
      </c>
      <c r="BD1975" s="3">
        <f t="shared" si="2005"/>
        <v>32.370162010192871</v>
      </c>
      <c r="BE1975" s="3">
        <f t="shared" si="2006"/>
        <v>4.8760448631656779</v>
      </c>
      <c r="BF1975" s="3">
        <f t="shared" si="2007"/>
        <v>5.8771243572770977E-2</v>
      </c>
      <c r="BG1975" s="3">
        <f t="shared" si="2008"/>
        <v>3.6233490041315091</v>
      </c>
      <c r="BH1975" s="3">
        <f t="shared" si="2009"/>
        <v>1.2526958590341688</v>
      </c>
      <c r="BI1975" s="3">
        <f t="shared" si="2010"/>
        <v>3.6841622838554688E-2</v>
      </c>
      <c r="BJ1975" s="3">
        <f t="shared" si="2011"/>
        <v>14.166808497227645</v>
      </c>
      <c r="BK1975" s="3">
        <f t="shared" si="2012"/>
        <v>0.81598483330031835</v>
      </c>
      <c r="BL1975" s="3">
        <f t="shared" si="2013"/>
        <v>67.848285429182212</v>
      </c>
      <c r="BM1975" s="3">
        <f t="shared" si="2014"/>
        <v>172.79592425991049</v>
      </c>
      <c r="BN1975" s="3">
        <f t="shared" si="2015"/>
        <v>3.984430255788921E-3</v>
      </c>
    </row>
    <row r="1976" spans="1:66">
      <c r="A1976" s="1" t="s">
        <v>2620</v>
      </c>
      <c r="B1976" t="s">
        <v>2215</v>
      </c>
      <c r="C1976">
        <v>20190725</v>
      </c>
      <c r="D1976" t="s">
        <v>339</v>
      </c>
      <c r="E1976" s="1" t="s">
        <v>340</v>
      </c>
      <c r="F1976" s="2" t="s">
        <v>2619</v>
      </c>
      <c r="G1976" s="1">
        <v>2000</v>
      </c>
      <c r="H1976">
        <v>100</v>
      </c>
      <c r="I1976">
        <v>30.506032943725586</v>
      </c>
      <c r="J1976">
        <v>500.99713134765625</v>
      </c>
      <c r="K1976" s="2">
        <v>23</v>
      </c>
      <c r="L1976" s="2" t="s">
        <v>2625</v>
      </c>
      <c r="M1976" s="2">
        <v>6735.5</v>
      </c>
      <c r="N1976" s="2">
        <v>0</v>
      </c>
      <c r="O1976" s="3">
        <f t="shared" si="1988"/>
        <v>8.2389287832988614E-2</v>
      </c>
      <c r="P1976" s="3">
        <f t="shared" si="1989"/>
        <v>6.0484067317241402E-2</v>
      </c>
      <c r="Q1976" s="3">
        <f t="shared" si="1990"/>
        <v>95.759231997441276</v>
      </c>
      <c r="R1976" s="3">
        <f t="shared" si="1991"/>
        <v>1.0223661145344558</v>
      </c>
      <c r="S1976" s="3">
        <f t="shared" si="1992"/>
        <v>1.6527708484200558</v>
      </c>
      <c r="T1976" s="3">
        <f t="shared" si="1993"/>
        <v>33.780628204345703</v>
      </c>
      <c r="U1976" s="2">
        <v>6</v>
      </c>
      <c r="V1976" s="3">
        <f t="shared" si="1994"/>
        <v>1.4200000166893005</v>
      </c>
      <c r="W1976" s="2">
        <v>1</v>
      </c>
      <c r="X1976" s="3">
        <f t="shared" si="1995"/>
        <v>2.8400000333786011</v>
      </c>
      <c r="Y1976" s="2">
        <v>30.948657989501953</v>
      </c>
      <c r="Z1976" s="2">
        <v>33.780628204345703</v>
      </c>
      <c r="AA1976" s="2">
        <v>30.506032943725586</v>
      </c>
      <c r="AB1976" s="2">
        <v>100.90521240234375</v>
      </c>
      <c r="AC1976" s="2">
        <v>100.68326568603516</v>
      </c>
      <c r="AD1976" s="2">
        <v>35.002510070800781</v>
      </c>
      <c r="AE1976" s="2">
        <v>36.182605743408203</v>
      </c>
      <c r="AF1976" s="2">
        <v>77.964042663574219</v>
      </c>
      <c r="AG1976" s="2">
        <v>80.592567443847656</v>
      </c>
      <c r="AH1976" s="2">
        <v>500.99713134765625</v>
      </c>
      <c r="AI1976" s="2">
        <v>1999.5645751953125</v>
      </c>
      <c r="AJ1976" s="2">
        <v>19.182701110839844</v>
      </c>
      <c r="AK1976" s="2">
        <v>100.19194793701172</v>
      </c>
      <c r="AL1976" s="2">
        <v>1.1344680786132813</v>
      </c>
      <c r="AM1976" s="2">
        <v>-0.88959395885467529</v>
      </c>
      <c r="AN1976" s="2">
        <v>1</v>
      </c>
      <c r="AO1976" s="2">
        <v>-0.21956524252891541</v>
      </c>
      <c r="AP1976" s="2">
        <v>2.737391471862793</v>
      </c>
      <c r="AQ1976" s="2">
        <v>1</v>
      </c>
      <c r="AR1976" s="2">
        <v>0</v>
      </c>
      <c r="AS1976" s="2">
        <v>0.15999999642372131</v>
      </c>
      <c r="AT1976" s="2">
        <v>111115</v>
      </c>
      <c r="AU1976" s="3">
        <f t="shared" si="1996"/>
        <v>0.83499521891276041</v>
      </c>
      <c r="AV1976" s="3">
        <f t="shared" si="1997"/>
        <v>1.0223661145344557E-3</v>
      </c>
      <c r="AW1976" s="3">
        <f t="shared" si="1998"/>
        <v>306.93062820434568</v>
      </c>
      <c r="AX1976" s="3">
        <f t="shared" si="1999"/>
        <v>304.09865798950193</v>
      </c>
      <c r="AY1976" s="3">
        <f t="shared" si="2000"/>
        <v>319.93032488024983</v>
      </c>
      <c r="AZ1976" s="3">
        <f t="shared" si="2001"/>
        <v>2.8092303098619369</v>
      </c>
      <c r="BA1976" s="3">
        <f t="shared" si="2002"/>
        <v>5.2779765992890315</v>
      </c>
      <c r="BB1976" s="3">
        <f t="shared" si="2003"/>
        <v>52.678650410182357</v>
      </c>
      <c r="BC1976" s="3">
        <f t="shared" si="2004"/>
        <v>16.496044666774154</v>
      </c>
      <c r="BD1976" s="3">
        <f t="shared" si="2005"/>
        <v>32.364643096923828</v>
      </c>
      <c r="BE1976" s="3">
        <f t="shared" si="2006"/>
        <v>4.8745260437308815</v>
      </c>
      <c r="BF1976" s="3">
        <f t="shared" si="2007"/>
        <v>5.9222787381813059E-2</v>
      </c>
      <c r="BG1976" s="3">
        <f t="shared" si="2008"/>
        <v>3.6252057508689757</v>
      </c>
      <c r="BH1976" s="3">
        <f t="shared" si="2009"/>
        <v>1.2493202928619058</v>
      </c>
      <c r="BI1976" s="3">
        <f t="shared" si="2010"/>
        <v>3.7125530802012377E-2</v>
      </c>
      <c r="BJ1976" s="3">
        <f t="shared" si="2011"/>
        <v>9.5943039867758628</v>
      </c>
      <c r="BK1976" s="3">
        <f t="shared" si="2012"/>
        <v>0.95109382224501238</v>
      </c>
      <c r="BL1976" s="3">
        <f t="shared" si="2013"/>
        <v>67.912874084530358</v>
      </c>
      <c r="BM1976" s="3">
        <f t="shared" si="2014"/>
        <v>100.64410176446216</v>
      </c>
      <c r="BN1976" s="3">
        <f t="shared" si="2015"/>
        <v>5.5594845921627624E-4</v>
      </c>
    </row>
    <row r="1977" spans="1:66">
      <c r="A1977" s="1" t="s">
        <v>2620</v>
      </c>
      <c r="B1977" t="s">
        <v>2215</v>
      </c>
      <c r="C1977">
        <v>20190725</v>
      </c>
      <c r="D1977" t="s">
        <v>339</v>
      </c>
      <c r="E1977" s="1" t="s">
        <v>340</v>
      </c>
      <c r="F1977" s="2" t="s">
        <v>2619</v>
      </c>
      <c r="G1977" s="1">
        <v>2000</v>
      </c>
      <c r="H1977">
        <v>66</v>
      </c>
      <c r="I1977">
        <v>30.504682540893555</v>
      </c>
      <c r="J1977">
        <v>501.0194091796875</v>
      </c>
      <c r="K1977" s="2">
        <v>24</v>
      </c>
      <c r="L1977" s="2" t="s">
        <v>2626</v>
      </c>
      <c r="M1977" s="2">
        <v>6824</v>
      </c>
      <c r="N1977" s="2">
        <v>0</v>
      </c>
      <c r="O1977" s="3">
        <f t="shared" si="1988"/>
        <v>-0.24173784886351521</v>
      </c>
      <c r="P1977" s="3">
        <f t="shared" si="1989"/>
        <v>6.2027253743209498E-2</v>
      </c>
      <c r="Q1977" s="3">
        <f t="shared" si="1990"/>
        <v>70.483904337897599</v>
      </c>
      <c r="R1977" s="3">
        <f t="shared" si="1991"/>
        <v>1.0432003008867372</v>
      </c>
      <c r="S1977" s="3">
        <f t="shared" si="1992"/>
        <v>1.6454038767995569</v>
      </c>
      <c r="T1977" s="3">
        <f t="shared" si="1993"/>
        <v>33.756629943847656</v>
      </c>
      <c r="U1977" s="2">
        <v>6</v>
      </c>
      <c r="V1977" s="3">
        <f t="shared" si="1994"/>
        <v>1.4200000166893005</v>
      </c>
      <c r="W1977" s="2">
        <v>1</v>
      </c>
      <c r="X1977" s="3">
        <f t="shared" si="1995"/>
        <v>2.8400000333786011</v>
      </c>
      <c r="Y1977" s="2">
        <v>30.941734313964844</v>
      </c>
      <c r="Z1977" s="2">
        <v>33.756629943847656</v>
      </c>
      <c r="AA1977" s="2">
        <v>30.504682540893555</v>
      </c>
      <c r="AB1977" s="2">
        <v>65.795326232910156</v>
      </c>
      <c r="AC1977" s="2">
        <v>66.002365112304688</v>
      </c>
      <c r="AD1977" s="2">
        <v>34.981952667236328</v>
      </c>
      <c r="AE1977" s="2">
        <v>36.186038970947266</v>
      </c>
      <c r="AF1977" s="2">
        <v>77.947967529296875</v>
      </c>
      <c r="AG1977" s="2">
        <v>80.630958557128906</v>
      </c>
      <c r="AH1977" s="2">
        <v>501.0194091796875</v>
      </c>
      <c r="AI1977" s="2">
        <v>1999.771728515625</v>
      </c>
      <c r="AJ1977" s="2">
        <v>15.190403938293457</v>
      </c>
      <c r="AK1977" s="2">
        <v>100.19058227539063</v>
      </c>
      <c r="AL1977" s="2">
        <v>1.3586502075195313</v>
      </c>
      <c r="AM1977" s="2">
        <v>-0.89412581920623779</v>
      </c>
      <c r="AN1977" s="2">
        <v>1</v>
      </c>
      <c r="AO1977" s="2">
        <v>-0.21956524252891541</v>
      </c>
      <c r="AP1977" s="2">
        <v>2.737391471862793</v>
      </c>
      <c r="AQ1977" s="2">
        <v>1</v>
      </c>
      <c r="AR1977" s="2">
        <v>0</v>
      </c>
      <c r="AS1977" s="2">
        <v>0.15999999642372131</v>
      </c>
      <c r="AT1977" s="2">
        <v>111115</v>
      </c>
      <c r="AU1977" s="3">
        <f t="shared" si="1996"/>
        <v>0.83503234863281228</v>
      </c>
      <c r="AV1977" s="3">
        <f t="shared" si="1997"/>
        <v>1.0432003008867372E-3</v>
      </c>
      <c r="AW1977" s="3">
        <f t="shared" si="1998"/>
        <v>306.90662994384763</v>
      </c>
      <c r="AX1977" s="3">
        <f t="shared" si="1999"/>
        <v>304.09173431396482</v>
      </c>
      <c r="AY1977" s="3">
        <f t="shared" si="2000"/>
        <v>319.96346941075899</v>
      </c>
      <c r="AZ1977" s="3">
        <f t="shared" si="2001"/>
        <v>2.8014785385505632</v>
      </c>
      <c r="BA1977" s="3">
        <f t="shared" si="2002"/>
        <v>5.2709041915387402</v>
      </c>
      <c r="BB1977" s="3">
        <f t="shared" si="2003"/>
        <v>52.60877890749029</v>
      </c>
      <c r="BC1977" s="3">
        <f t="shared" si="2004"/>
        <v>16.422739936543024</v>
      </c>
      <c r="BD1977" s="3">
        <f t="shared" si="2005"/>
        <v>32.34918212890625</v>
      </c>
      <c r="BE1977" s="3">
        <f t="shared" si="2006"/>
        <v>4.8702733370728888</v>
      </c>
      <c r="BF1977" s="3">
        <f t="shared" si="2007"/>
        <v>6.0701497702252256E-2</v>
      </c>
      <c r="BG1977" s="3">
        <f t="shared" si="2008"/>
        <v>3.6255003147391833</v>
      </c>
      <c r="BH1977" s="3">
        <f t="shared" si="2009"/>
        <v>1.2447730223337055</v>
      </c>
      <c r="BI1977" s="3">
        <f t="shared" si="2010"/>
        <v>3.8055360357193334E-2</v>
      </c>
      <c r="BJ1977" s="3">
        <f t="shared" si="2011"/>
        <v>7.0618234166568916</v>
      </c>
      <c r="BK1977" s="3">
        <f t="shared" si="2012"/>
        <v>1.0678996762914095</v>
      </c>
      <c r="BL1977" s="3">
        <f t="shared" si="2013"/>
        <v>68.03115625876768</v>
      </c>
      <c r="BM1977" s="3">
        <f t="shared" si="2014"/>
        <v>66.117275708125177</v>
      </c>
      <c r="BN1977" s="3">
        <f t="shared" si="2015"/>
        <v>-2.4873537503710469E-3</v>
      </c>
    </row>
    <row r="1978" spans="1:66">
      <c r="A1978" s="1" t="s">
        <v>2620</v>
      </c>
      <c r="B1978" t="s">
        <v>2215</v>
      </c>
      <c r="C1978">
        <v>20190725</v>
      </c>
      <c r="D1978" t="s">
        <v>339</v>
      </c>
      <c r="E1978" s="1" t="s">
        <v>340</v>
      </c>
      <c r="F1978" s="2" t="s">
        <v>2619</v>
      </c>
      <c r="G1978" s="1">
        <v>2000</v>
      </c>
      <c r="H1978">
        <v>33</v>
      </c>
      <c r="I1978">
        <v>30.504571914672852</v>
      </c>
      <c r="J1978">
        <v>500.99703979492188</v>
      </c>
      <c r="K1978" s="2">
        <v>25</v>
      </c>
      <c r="L1978" s="2" t="s">
        <v>2627</v>
      </c>
      <c r="M1978" s="2">
        <v>6913.5</v>
      </c>
      <c r="N1978" s="2">
        <v>0</v>
      </c>
      <c r="O1978" s="3">
        <f t="shared" si="1988"/>
        <v>-0.43814764146560364</v>
      </c>
      <c r="P1978" s="3">
        <f t="shared" si="1989"/>
        <v>6.3414290257207254E-2</v>
      </c>
      <c r="Q1978" s="3">
        <f t="shared" si="1990"/>
        <v>55.545510877227557</v>
      </c>
      <c r="R1978" s="3">
        <f t="shared" si="1991"/>
        <v>1.061329054071366</v>
      </c>
      <c r="S1978" s="3">
        <f t="shared" si="1992"/>
        <v>1.6382141561241479</v>
      </c>
      <c r="T1978" s="3">
        <f t="shared" si="1993"/>
        <v>33.729568481445313</v>
      </c>
      <c r="U1978" s="2">
        <v>6</v>
      </c>
      <c r="V1978" s="3">
        <f t="shared" si="1994"/>
        <v>1.4200000166893005</v>
      </c>
      <c r="W1978" s="2">
        <v>1</v>
      </c>
      <c r="X1978" s="3">
        <f t="shared" si="1995"/>
        <v>2.8400000333786011</v>
      </c>
      <c r="Y1978" s="2">
        <v>30.938755035400391</v>
      </c>
      <c r="Z1978" s="2">
        <v>33.729568481445313</v>
      </c>
      <c r="AA1978" s="2">
        <v>30.504571914672852</v>
      </c>
      <c r="AB1978" s="2">
        <v>45.193561553955078</v>
      </c>
      <c r="AC1978" s="2">
        <v>45.660255432128906</v>
      </c>
      <c r="AD1978" s="2">
        <v>34.953777313232422</v>
      </c>
      <c r="AE1978" s="2">
        <v>36.178852081298828</v>
      </c>
      <c r="AF1978" s="2">
        <v>77.897232055664063</v>
      </c>
      <c r="AG1978" s="2">
        <v>80.627403259277344</v>
      </c>
      <c r="AH1978" s="2">
        <v>500.99703979492188</v>
      </c>
      <c r="AI1978" s="2">
        <v>1999.4603271484375</v>
      </c>
      <c r="AJ1978" s="2">
        <v>14.767621994018555</v>
      </c>
      <c r="AK1978" s="2">
        <v>100.18904876708984</v>
      </c>
      <c r="AL1978" s="2">
        <v>1.3545646667480469</v>
      </c>
      <c r="AM1978" s="2">
        <v>-0.90138518810272217</v>
      </c>
      <c r="AN1978" s="2">
        <v>1</v>
      </c>
      <c r="AO1978" s="2">
        <v>-0.21956524252891541</v>
      </c>
      <c r="AP1978" s="2">
        <v>2.737391471862793</v>
      </c>
      <c r="AQ1978" s="2">
        <v>1</v>
      </c>
      <c r="AR1978" s="2">
        <v>0</v>
      </c>
      <c r="AS1978" s="2">
        <v>0.15999999642372131</v>
      </c>
      <c r="AT1978" s="2">
        <v>111135</v>
      </c>
      <c r="AU1978" s="3">
        <f t="shared" si="1996"/>
        <v>0.83499506632486975</v>
      </c>
      <c r="AV1978" s="3">
        <f t="shared" si="1997"/>
        <v>1.0613290540713661E-3</v>
      </c>
      <c r="AW1978" s="3">
        <f t="shared" si="1998"/>
        <v>306.87956848144529</v>
      </c>
      <c r="AX1978" s="3">
        <f t="shared" si="1999"/>
        <v>304.08875503540037</v>
      </c>
      <c r="AY1978" s="3">
        <f t="shared" si="2000"/>
        <v>319.91364519312265</v>
      </c>
      <c r="AZ1978" s="3">
        <f t="shared" si="2001"/>
        <v>2.7951688527604079</v>
      </c>
      <c r="BA1978" s="3">
        <f t="shared" si="2002"/>
        <v>5.2629389316347259</v>
      </c>
      <c r="BB1978" s="3">
        <f t="shared" si="2003"/>
        <v>52.530081844269382</v>
      </c>
      <c r="BC1978" s="3">
        <f t="shared" si="2004"/>
        <v>16.351229762970554</v>
      </c>
      <c r="BD1978" s="3">
        <f t="shared" si="2005"/>
        <v>32.334161758422852</v>
      </c>
      <c r="BE1978" s="3">
        <f t="shared" si="2006"/>
        <v>4.8661449144936268</v>
      </c>
      <c r="BF1978" s="3">
        <f t="shared" si="2007"/>
        <v>6.202924087721054E-2</v>
      </c>
      <c r="BG1978" s="3">
        <f t="shared" si="2008"/>
        <v>3.624724775510578</v>
      </c>
      <c r="BH1978" s="3">
        <f t="shared" si="2009"/>
        <v>1.2414201389830488</v>
      </c>
      <c r="BI1978" s="3">
        <f t="shared" si="2010"/>
        <v>3.8890379058882103E-2</v>
      </c>
      <c r="BJ1978" s="3">
        <f t="shared" si="2011"/>
        <v>5.5650518980714718</v>
      </c>
      <c r="BK1978" s="3">
        <f t="shared" si="2012"/>
        <v>1.2164958419865273</v>
      </c>
      <c r="BL1978" s="3">
        <f t="shared" si="2013"/>
        <v>68.13933474382803</v>
      </c>
      <c r="BM1978" s="3">
        <f t="shared" si="2014"/>
        <v>45.868529836715759</v>
      </c>
      <c r="BN1978" s="3">
        <f t="shared" si="2015"/>
        <v>-6.5088392663385118E-3</v>
      </c>
    </row>
    <row r="1979" spans="1:66">
      <c r="A1979" s="1" t="s">
        <v>2620</v>
      </c>
      <c r="B1979" t="s">
        <v>2215</v>
      </c>
      <c r="C1979">
        <v>20190725</v>
      </c>
      <c r="D1979" t="s">
        <v>339</v>
      </c>
      <c r="E1979" s="1" t="s">
        <v>340</v>
      </c>
      <c r="F1979" s="2" t="s">
        <v>2619</v>
      </c>
      <c r="G1979" s="1">
        <v>2000</v>
      </c>
      <c r="H1979">
        <v>400</v>
      </c>
      <c r="I1979">
        <v>30.504579544067383</v>
      </c>
      <c r="J1979">
        <v>500.96871948242188</v>
      </c>
      <c r="K1979" s="2">
        <v>26</v>
      </c>
      <c r="L1979" s="2" t="s">
        <v>2628</v>
      </c>
      <c r="M1979" s="2">
        <v>7023.5</v>
      </c>
      <c r="N1979" s="2">
        <v>0</v>
      </c>
      <c r="O1979" s="3">
        <f t="shared" si="1988"/>
        <v>4.1302751365538821</v>
      </c>
      <c r="P1979" s="3">
        <f t="shared" si="1989"/>
        <v>6.5224892287282524E-2</v>
      </c>
      <c r="Q1979" s="3">
        <f t="shared" si="1990"/>
        <v>282.29877653751424</v>
      </c>
      <c r="R1979" s="3">
        <f t="shared" si="1991"/>
        <v>1.088594192288119</v>
      </c>
      <c r="S1979" s="3">
        <f t="shared" si="1992"/>
        <v>1.6346736748940911</v>
      </c>
      <c r="T1979" s="3">
        <f t="shared" si="1993"/>
        <v>33.721168518066406</v>
      </c>
      <c r="U1979" s="2">
        <v>6</v>
      </c>
      <c r="V1979" s="3">
        <f t="shared" si="1994"/>
        <v>1.4200000166893005</v>
      </c>
      <c r="W1979" s="2">
        <v>1</v>
      </c>
      <c r="X1979" s="3">
        <f t="shared" si="1995"/>
        <v>2.8400000333786011</v>
      </c>
      <c r="Y1979" s="2">
        <v>30.940641403198242</v>
      </c>
      <c r="Z1979" s="2">
        <v>33.721168518066406</v>
      </c>
      <c r="AA1979" s="2">
        <v>30.504579544067383</v>
      </c>
      <c r="AB1979" s="2">
        <v>400.2891845703125</v>
      </c>
      <c r="AC1979" s="2">
        <v>394.82766723632813</v>
      </c>
      <c r="AD1979" s="2">
        <v>34.933189392089844</v>
      </c>
      <c r="AE1979" s="2">
        <v>36.189792633056641</v>
      </c>
      <c r="AF1979" s="2">
        <v>77.842422485351563</v>
      </c>
      <c r="AG1979" s="2">
        <v>80.642539978027344</v>
      </c>
      <c r="AH1979" s="2">
        <v>500.96871948242188</v>
      </c>
      <c r="AI1979" s="2">
        <v>1999.243896484375</v>
      </c>
      <c r="AJ1979" s="2">
        <v>15.690714836120605</v>
      </c>
      <c r="AK1979" s="2">
        <v>100.18833160400391</v>
      </c>
      <c r="AL1979" s="2">
        <v>-0.80595779418945313</v>
      </c>
      <c r="AM1979" s="2">
        <v>-0.88257110118865967</v>
      </c>
      <c r="AN1979" s="2">
        <v>1</v>
      </c>
      <c r="AO1979" s="2">
        <v>-0.21956524252891541</v>
      </c>
      <c r="AP1979" s="2">
        <v>2.737391471862793</v>
      </c>
      <c r="AQ1979" s="2">
        <v>1</v>
      </c>
      <c r="AR1979" s="2">
        <v>0</v>
      </c>
      <c r="AS1979" s="2">
        <v>0.15999999642372131</v>
      </c>
      <c r="AT1979" s="2">
        <v>111115</v>
      </c>
      <c r="AU1979" s="3">
        <f t="shared" si="1996"/>
        <v>0.83494786580403635</v>
      </c>
      <c r="AV1979" s="3">
        <f t="shared" si="1997"/>
        <v>1.088594192288119E-3</v>
      </c>
      <c r="AW1979" s="3">
        <f t="shared" si="1998"/>
        <v>306.87116851806638</v>
      </c>
      <c r="AX1979" s="3">
        <f t="shared" si="1999"/>
        <v>304.09064140319822</v>
      </c>
      <c r="AY1979" s="3">
        <f t="shared" si="2000"/>
        <v>319.87901628764666</v>
      </c>
      <c r="AZ1979" s="3">
        <f t="shared" si="2001"/>
        <v>2.782216030238533</v>
      </c>
      <c r="BA1979" s="3">
        <f t="shared" si="2002"/>
        <v>5.2604686198949073</v>
      </c>
      <c r="BB1979" s="3">
        <f t="shared" si="2003"/>
        <v>52.50580118138906</v>
      </c>
      <c r="BC1979" s="3">
        <f t="shared" si="2004"/>
        <v>16.31600854833242</v>
      </c>
      <c r="BD1979" s="3">
        <f t="shared" si="2005"/>
        <v>32.330904960632324</v>
      </c>
      <c r="BE1979" s="3">
        <f t="shared" si="2006"/>
        <v>4.8652501695658881</v>
      </c>
      <c r="BF1979" s="3">
        <f t="shared" si="2007"/>
        <v>6.3760535246867658E-2</v>
      </c>
      <c r="BG1979" s="3">
        <f t="shared" si="2008"/>
        <v>3.6257949450008162</v>
      </c>
      <c r="BH1979" s="3">
        <f t="shared" si="2009"/>
        <v>1.2394552245650718</v>
      </c>
      <c r="BI1979" s="3">
        <f t="shared" si="2010"/>
        <v>3.997936055073683E-2</v>
      </c>
      <c r="BJ1979" s="3">
        <f t="shared" si="2011"/>
        <v>28.283043435145075</v>
      </c>
      <c r="BK1979" s="3">
        <f t="shared" si="2012"/>
        <v>0.71499238772581108</v>
      </c>
      <c r="BL1979" s="3">
        <f t="shared" si="2013"/>
        <v>68.213306616902159</v>
      </c>
      <c r="BM1979" s="3">
        <f t="shared" si="2014"/>
        <v>392.86433224730899</v>
      </c>
      <c r="BN1979" s="3">
        <f t="shared" si="2015"/>
        <v>7.171425379603095E-3</v>
      </c>
    </row>
    <row r="1980" spans="1:66">
      <c r="A1980" s="1" t="s">
        <v>2620</v>
      </c>
      <c r="B1980" t="s">
        <v>2215</v>
      </c>
      <c r="C1980">
        <v>20190725</v>
      </c>
      <c r="D1980" t="s">
        <v>339</v>
      </c>
      <c r="E1980" s="1" t="s">
        <v>340</v>
      </c>
      <c r="F1980" s="2" t="s">
        <v>2619</v>
      </c>
      <c r="G1980" s="1">
        <v>2000</v>
      </c>
      <c r="H1980">
        <v>400</v>
      </c>
      <c r="I1980">
        <v>30.505352020263672</v>
      </c>
      <c r="J1980">
        <v>500.99691772460938</v>
      </c>
      <c r="K1980" s="2">
        <v>27</v>
      </c>
      <c r="L1980" s="2" t="s">
        <v>2629</v>
      </c>
      <c r="M1980" s="2">
        <v>7112</v>
      </c>
      <c r="N1980" s="2">
        <v>0</v>
      </c>
      <c r="O1980" s="3">
        <f t="shared" si="1988"/>
        <v>4.1965270767848599</v>
      </c>
      <c r="P1980" s="3">
        <f t="shared" si="1989"/>
        <v>6.6051026457900966E-2</v>
      </c>
      <c r="Q1980" s="3">
        <f t="shared" si="1990"/>
        <v>281.96947250005388</v>
      </c>
      <c r="R1980" s="3">
        <f t="shared" si="1991"/>
        <v>1.1052074799898268</v>
      </c>
      <c r="S1980" s="3">
        <f t="shared" si="1992"/>
        <v>1.6393212816399867</v>
      </c>
      <c r="T1980" s="3">
        <f t="shared" si="1993"/>
        <v>33.732517242431641</v>
      </c>
      <c r="U1980" s="2">
        <v>6</v>
      </c>
      <c r="V1980" s="3">
        <f t="shared" si="1994"/>
        <v>1.4200000166893005</v>
      </c>
      <c r="W1980" s="2">
        <v>1</v>
      </c>
      <c r="X1980" s="3">
        <f t="shared" si="1995"/>
        <v>2.8400000333786011</v>
      </c>
      <c r="Y1980" s="2">
        <v>30.940635681152344</v>
      </c>
      <c r="Z1980" s="2">
        <v>33.732517242431641</v>
      </c>
      <c r="AA1980" s="2">
        <v>30.505352020263672</v>
      </c>
      <c r="AB1980" s="2">
        <v>400.43869018554688</v>
      </c>
      <c r="AC1980" s="2">
        <v>394.89019775390625</v>
      </c>
      <c r="AD1980" s="2">
        <v>34.900791168212891</v>
      </c>
      <c r="AE1980" s="2">
        <v>36.176517486572266</v>
      </c>
      <c r="AF1980" s="2">
        <v>77.770683288574219</v>
      </c>
      <c r="AG1980" s="2">
        <v>80.613433837890625</v>
      </c>
      <c r="AH1980" s="2">
        <v>500.99691772460938</v>
      </c>
      <c r="AI1980" s="2">
        <v>1999.2735595703125</v>
      </c>
      <c r="AJ1980" s="2">
        <v>12.301295280456543</v>
      </c>
      <c r="AK1980" s="2">
        <v>100.18888854980469</v>
      </c>
      <c r="AL1980" s="2">
        <v>-0.81093215942382813</v>
      </c>
      <c r="AM1980" s="2">
        <v>-0.89267241954803467</v>
      </c>
      <c r="AN1980" s="2">
        <v>1</v>
      </c>
      <c r="AO1980" s="2">
        <v>-0.21956524252891541</v>
      </c>
      <c r="AP1980" s="2">
        <v>2.737391471862793</v>
      </c>
      <c r="AQ1980" s="2">
        <v>1</v>
      </c>
      <c r="AR1980" s="2">
        <v>0</v>
      </c>
      <c r="AS1980" s="2">
        <v>0.15999999642372131</v>
      </c>
      <c r="AT1980" s="2">
        <v>111115</v>
      </c>
      <c r="AU1980" s="3">
        <f t="shared" si="1996"/>
        <v>0.83499486287434888</v>
      </c>
      <c r="AV1980" s="3">
        <f t="shared" si="1997"/>
        <v>1.1052074799898267E-3</v>
      </c>
      <c r="AW1980" s="3">
        <f t="shared" si="1998"/>
        <v>306.88251724243162</v>
      </c>
      <c r="AX1980" s="3">
        <f t="shared" si="1999"/>
        <v>304.09063568115232</v>
      </c>
      <c r="AY1980" s="3">
        <f t="shared" si="2000"/>
        <v>319.88376238129058</v>
      </c>
      <c r="AZ1980" s="3">
        <f t="shared" si="2001"/>
        <v>2.7719969045487387</v>
      </c>
      <c r="BA1980" s="3">
        <f t="shared" si="2002"/>
        <v>5.2638063602222358</v>
      </c>
      <c r="BB1980" s="3">
        <f t="shared" si="2003"/>
        <v>52.538823779900063</v>
      </c>
      <c r="BC1980" s="3">
        <f t="shared" si="2004"/>
        <v>16.362306293327798</v>
      </c>
      <c r="BD1980" s="3">
        <f t="shared" si="2005"/>
        <v>32.336576461791992</v>
      </c>
      <c r="BE1980" s="3">
        <f t="shared" si="2006"/>
        <v>4.8668084020194593</v>
      </c>
      <c r="BF1980" s="3">
        <f t="shared" si="2007"/>
        <v>6.454976649848794E-2</v>
      </c>
      <c r="BG1980" s="3">
        <f t="shared" si="2008"/>
        <v>3.6244850785822491</v>
      </c>
      <c r="BH1980" s="3">
        <f t="shared" si="2009"/>
        <v>1.2423233234372102</v>
      </c>
      <c r="BI1980" s="3">
        <f t="shared" si="2010"/>
        <v>4.0475849333627904E-2</v>
      </c>
      <c r="BJ1980" s="3">
        <f t="shared" si="2011"/>
        <v>28.250208054755117</v>
      </c>
      <c r="BK1980" s="3">
        <f t="shared" si="2012"/>
        <v>0.71404525638738681</v>
      </c>
      <c r="BL1980" s="3">
        <f t="shared" si="2013"/>
        <v>68.151872831481057</v>
      </c>
      <c r="BM1980" s="3">
        <f t="shared" si="2014"/>
        <v>392.89536976549954</v>
      </c>
      <c r="BN1980" s="3">
        <f t="shared" si="2015"/>
        <v>7.2793217146236442E-3</v>
      </c>
    </row>
    <row r="1981" spans="1:66">
      <c r="A1981" s="1" t="s">
        <v>2620</v>
      </c>
      <c r="B1981" t="s">
        <v>2215</v>
      </c>
      <c r="C1981">
        <v>20190725</v>
      </c>
      <c r="D1981" t="s">
        <v>339</v>
      </c>
      <c r="E1981" s="1" t="s">
        <v>340</v>
      </c>
      <c r="F1981" s="2" t="s">
        <v>2619</v>
      </c>
      <c r="G1981" s="1">
        <v>2000</v>
      </c>
      <c r="H1981">
        <v>400</v>
      </c>
      <c r="I1981">
        <v>30.504665374755859</v>
      </c>
      <c r="J1981">
        <v>500.9930419921875</v>
      </c>
      <c r="K1981" s="2">
        <v>28</v>
      </c>
      <c r="L1981" s="2" t="s">
        <v>2630</v>
      </c>
      <c r="M1981" s="2">
        <v>7201.5</v>
      </c>
      <c r="N1981" s="2">
        <v>0</v>
      </c>
      <c r="O1981" s="3">
        <f t="shared" si="1988"/>
        <v>4.3595012068010615</v>
      </c>
      <c r="P1981" s="3">
        <f t="shared" si="1989"/>
        <v>6.7311497237132881E-2</v>
      </c>
      <c r="Q1981" s="3">
        <f t="shared" si="1990"/>
        <v>279.83908876287478</v>
      </c>
      <c r="R1981" s="3">
        <f t="shared" si="1991"/>
        <v>1.1225051884600665</v>
      </c>
      <c r="S1981" s="3">
        <f t="shared" si="1992"/>
        <v>1.6345804762162182</v>
      </c>
      <c r="T1981" s="3">
        <f t="shared" si="1993"/>
        <v>33.716358184814453</v>
      </c>
      <c r="U1981" s="2">
        <v>6</v>
      </c>
      <c r="V1981" s="3">
        <f t="shared" si="1994"/>
        <v>1.4200000166893005</v>
      </c>
      <c r="W1981" s="2">
        <v>1</v>
      </c>
      <c r="X1981" s="3">
        <f t="shared" si="1995"/>
        <v>2.8400000333786011</v>
      </c>
      <c r="Y1981" s="2">
        <v>30.941621780395508</v>
      </c>
      <c r="Z1981" s="2">
        <v>33.716358184814453</v>
      </c>
      <c r="AA1981" s="2">
        <v>30.504665374755859</v>
      </c>
      <c r="AB1981" s="2">
        <v>400.50186157226563</v>
      </c>
      <c r="AC1981" s="2">
        <v>394.75015258789063</v>
      </c>
      <c r="AD1981" s="2">
        <v>34.880046844482422</v>
      </c>
      <c r="AE1981" s="2">
        <v>36.175750732421875</v>
      </c>
      <c r="AF1981" s="2">
        <v>77.72149658203125</v>
      </c>
      <c r="AG1981" s="2">
        <v>80.608650207519531</v>
      </c>
      <c r="AH1981" s="2">
        <v>500.9930419921875</v>
      </c>
      <c r="AI1981" s="2">
        <v>1998.7901611328125</v>
      </c>
      <c r="AJ1981" s="2">
        <v>15.130539894104004</v>
      </c>
      <c r="AK1981" s="2">
        <v>100.19070434570313</v>
      </c>
      <c r="AL1981" s="2">
        <v>-0.89061355590820313</v>
      </c>
      <c r="AM1981" s="2">
        <v>-0.89279830455780029</v>
      </c>
      <c r="AN1981" s="2">
        <v>1</v>
      </c>
      <c r="AO1981" s="2">
        <v>-0.21956524252891541</v>
      </c>
      <c r="AP1981" s="2">
        <v>2.737391471862793</v>
      </c>
      <c r="AQ1981" s="2">
        <v>1</v>
      </c>
      <c r="AR1981" s="2">
        <v>0</v>
      </c>
      <c r="AS1981" s="2">
        <v>0.15999999642372131</v>
      </c>
      <c r="AT1981" s="2">
        <v>111115</v>
      </c>
      <c r="AU1981" s="3">
        <f t="shared" si="1996"/>
        <v>0.83498840332031232</v>
      </c>
      <c r="AV1981" s="3">
        <f t="shared" si="1997"/>
        <v>1.1225051884600666E-3</v>
      </c>
      <c r="AW1981" s="3">
        <f t="shared" si="1998"/>
        <v>306.86635818481443</v>
      </c>
      <c r="AX1981" s="3">
        <f t="shared" si="1999"/>
        <v>304.09162178039549</v>
      </c>
      <c r="AY1981" s="3">
        <f t="shared" si="2000"/>
        <v>319.80641863301935</v>
      </c>
      <c r="AZ1981" s="3">
        <f t="shared" si="2001"/>
        <v>2.7647223432361052</v>
      </c>
      <c r="BA1981" s="3">
        <f t="shared" si="2002"/>
        <v>5.2590544223321514</v>
      </c>
      <c r="BB1981" s="3">
        <f t="shared" si="2003"/>
        <v>52.490442668074685</v>
      </c>
      <c r="BC1981" s="3">
        <f t="shared" si="2004"/>
        <v>16.31469193565281</v>
      </c>
      <c r="BD1981" s="3">
        <f t="shared" si="2005"/>
        <v>32.32898998260498</v>
      </c>
      <c r="BE1981" s="3">
        <f t="shared" si="2006"/>
        <v>4.8647241316444569</v>
      </c>
      <c r="BF1981" s="3">
        <f t="shared" si="2007"/>
        <v>6.5753068560813852E-2</v>
      </c>
      <c r="BG1981" s="3">
        <f t="shared" si="2008"/>
        <v>3.6244739461159332</v>
      </c>
      <c r="BH1981" s="3">
        <f t="shared" si="2009"/>
        <v>1.2402501855285237</v>
      </c>
      <c r="BI1981" s="3">
        <f t="shared" si="2010"/>
        <v>4.123289795457772E-2</v>
      </c>
      <c r="BJ1981" s="3">
        <f t="shared" si="2011"/>
        <v>28.03727540661216</v>
      </c>
      <c r="BK1981" s="3">
        <f t="shared" si="2012"/>
        <v>0.70890178744280274</v>
      </c>
      <c r="BL1981" s="3">
        <f t="shared" si="2013"/>
        <v>68.229878852431455</v>
      </c>
      <c r="BM1981" s="3">
        <f t="shared" si="2014"/>
        <v>392.67785450337971</v>
      </c>
      <c r="BN1981" s="3">
        <f t="shared" si="2015"/>
        <v>7.5748666696075443E-3</v>
      </c>
    </row>
    <row r="1982" spans="1:66">
      <c r="A1982" s="1" t="s">
        <v>2620</v>
      </c>
      <c r="B1982" t="s">
        <v>2215</v>
      </c>
      <c r="C1982">
        <v>20190725</v>
      </c>
      <c r="D1982" t="s">
        <v>339</v>
      </c>
      <c r="E1982" s="1" t="s">
        <v>340</v>
      </c>
      <c r="F1982" s="2" t="s">
        <v>2619</v>
      </c>
      <c r="G1982" s="1">
        <v>2000</v>
      </c>
      <c r="H1982">
        <v>475</v>
      </c>
      <c r="I1982">
        <v>30.503820419311523</v>
      </c>
      <c r="J1982">
        <v>501.0006103515625</v>
      </c>
      <c r="K1982" s="2">
        <v>29</v>
      </c>
      <c r="L1982" s="2" t="s">
        <v>2631</v>
      </c>
      <c r="M1982" s="2">
        <v>7290.5</v>
      </c>
      <c r="N1982" s="2">
        <v>0</v>
      </c>
      <c r="O1982" s="3">
        <f t="shared" si="1988"/>
        <v>5.260489243788216</v>
      </c>
      <c r="P1982" s="3">
        <f t="shared" si="1989"/>
        <v>6.7644040346589857E-2</v>
      </c>
      <c r="Q1982" s="3">
        <f t="shared" si="1990"/>
        <v>329.32542017171698</v>
      </c>
      <c r="R1982" s="3">
        <f t="shared" si="1991"/>
        <v>1.1317895009836449</v>
      </c>
      <c r="S1982" s="3">
        <f t="shared" si="1992"/>
        <v>1.6401036295609881</v>
      </c>
      <c r="T1982" s="3">
        <f t="shared" si="1993"/>
        <v>33.744010925292969</v>
      </c>
      <c r="U1982" s="2">
        <v>6</v>
      </c>
      <c r="V1982" s="3">
        <f t="shared" si="1994"/>
        <v>1.4200000166893005</v>
      </c>
      <c r="W1982" s="2">
        <v>1</v>
      </c>
      <c r="X1982" s="3">
        <f t="shared" si="1995"/>
        <v>2.8400000333786011</v>
      </c>
      <c r="Y1982" s="2">
        <v>30.949245452880859</v>
      </c>
      <c r="Z1982" s="2">
        <v>33.744010925292969</v>
      </c>
      <c r="AA1982" s="2">
        <v>30.503820419311523</v>
      </c>
      <c r="AB1982" s="2">
        <v>474.10250854492188</v>
      </c>
      <c r="AC1982" s="2">
        <v>467.1693115234375</v>
      </c>
      <c r="AD1982" s="2">
        <v>34.895233154296875</v>
      </c>
      <c r="AE1982" s="2">
        <v>36.20159912109375</v>
      </c>
      <c r="AF1982" s="2">
        <v>77.72198486328125</v>
      </c>
      <c r="AG1982" s="2">
        <v>80.63165283203125</v>
      </c>
      <c r="AH1982" s="2">
        <v>501.0006103515625</v>
      </c>
      <c r="AI1982" s="2">
        <v>1999.9425048828125</v>
      </c>
      <c r="AJ1982" s="2">
        <v>14.417497634887695</v>
      </c>
      <c r="AK1982" s="2">
        <v>100.19129180908203</v>
      </c>
      <c r="AL1982" s="2">
        <v>-1.3239326477050781</v>
      </c>
      <c r="AM1982" s="2">
        <v>-0.89054000377655029</v>
      </c>
      <c r="AN1982" s="2">
        <v>1</v>
      </c>
      <c r="AO1982" s="2">
        <v>-0.21956524252891541</v>
      </c>
      <c r="AP1982" s="2">
        <v>2.737391471862793</v>
      </c>
      <c r="AQ1982" s="2">
        <v>1</v>
      </c>
      <c r="AR1982" s="2">
        <v>0</v>
      </c>
      <c r="AS1982" s="2">
        <v>0.15999999642372131</v>
      </c>
      <c r="AT1982" s="2">
        <v>111115</v>
      </c>
      <c r="AU1982" s="3">
        <f t="shared" si="1996"/>
        <v>0.83500101725260412</v>
      </c>
      <c r="AV1982" s="3">
        <f t="shared" si="1997"/>
        <v>1.131789500983645E-3</v>
      </c>
      <c r="AW1982" s="3">
        <f t="shared" si="1998"/>
        <v>306.89401092529295</v>
      </c>
      <c r="AX1982" s="3">
        <f t="shared" si="1999"/>
        <v>304.09924545288084</v>
      </c>
      <c r="AY1982" s="3">
        <f t="shared" si="2000"/>
        <v>319.99079362889825</v>
      </c>
      <c r="AZ1982" s="3">
        <f t="shared" si="2001"/>
        <v>2.7590300333980262</v>
      </c>
      <c r="BA1982" s="3">
        <f t="shared" si="2002"/>
        <v>5.2671886110578994</v>
      </c>
      <c r="BB1982" s="3">
        <f t="shared" si="2003"/>
        <v>52.571321478664125</v>
      </c>
      <c r="BC1982" s="3">
        <f t="shared" si="2004"/>
        <v>16.369722357570375</v>
      </c>
      <c r="BD1982" s="3">
        <f t="shared" si="2005"/>
        <v>32.346628189086914</v>
      </c>
      <c r="BE1982" s="3">
        <f t="shared" si="2006"/>
        <v>4.8695711591408131</v>
      </c>
      <c r="BF1982" s="3">
        <f t="shared" si="2007"/>
        <v>6.6070355233009637E-2</v>
      </c>
      <c r="BG1982" s="3">
        <f t="shared" si="2008"/>
        <v>3.6270849814969113</v>
      </c>
      <c r="BH1982" s="3">
        <f t="shared" si="2009"/>
        <v>1.2424861776439018</v>
      </c>
      <c r="BI1982" s="3">
        <f t="shared" si="2010"/>
        <v>4.1432531940615525E-2</v>
      </c>
      <c r="BJ1982" s="3">
        <f t="shared" si="2011"/>
        <v>32.995539272573048</v>
      </c>
      <c r="BK1982" s="3">
        <f t="shared" si="2012"/>
        <v>0.70493804290737316</v>
      </c>
      <c r="BL1982" s="3">
        <f t="shared" si="2013"/>
        <v>68.173621232887726</v>
      </c>
      <c r="BM1982" s="3">
        <f t="shared" si="2014"/>
        <v>464.66872687708252</v>
      </c>
      <c r="BN1982" s="3">
        <f t="shared" si="2015"/>
        <v>7.7178983749548579E-3</v>
      </c>
    </row>
    <row r="1983" spans="1:66">
      <c r="A1983" s="1" t="s">
        <v>2620</v>
      </c>
      <c r="B1983" t="s">
        <v>2215</v>
      </c>
      <c r="C1983">
        <v>20190725</v>
      </c>
      <c r="D1983" t="s">
        <v>339</v>
      </c>
      <c r="E1983" s="1" t="s">
        <v>340</v>
      </c>
      <c r="F1983" s="2" t="s">
        <v>2619</v>
      </c>
      <c r="G1983" s="1">
        <v>2000</v>
      </c>
      <c r="H1983">
        <v>575</v>
      </c>
      <c r="I1983">
        <v>30.505233764648438</v>
      </c>
      <c r="J1983">
        <v>501.00827026367188</v>
      </c>
      <c r="K1983" s="2">
        <v>30</v>
      </c>
      <c r="L1983" s="2" t="s">
        <v>2632</v>
      </c>
      <c r="M1983" s="2">
        <v>7406</v>
      </c>
      <c r="N1983" s="2">
        <v>0</v>
      </c>
      <c r="O1983" s="3">
        <f t="shared" si="1988"/>
        <v>6.6172488089229446</v>
      </c>
      <c r="P1983" s="3">
        <f t="shared" si="1989"/>
        <v>6.8179139442021502E-2</v>
      </c>
      <c r="Q1983" s="3">
        <f t="shared" si="1990"/>
        <v>395.58440886011471</v>
      </c>
      <c r="R1983" s="3">
        <f t="shared" si="1991"/>
        <v>1.1445582518811623</v>
      </c>
      <c r="S1983" s="3">
        <f t="shared" si="1992"/>
        <v>1.6458232107039157</v>
      </c>
      <c r="T1983" s="3">
        <f t="shared" si="1993"/>
        <v>33.771396636962891</v>
      </c>
      <c r="U1983" s="2">
        <v>6</v>
      </c>
      <c r="V1983" s="3">
        <f t="shared" si="1994"/>
        <v>1.4200000166893005</v>
      </c>
      <c r="W1983" s="2">
        <v>1</v>
      </c>
      <c r="X1983" s="3">
        <f t="shared" si="1995"/>
        <v>2.8400000333786011</v>
      </c>
      <c r="Y1983" s="2">
        <v>30.952848434448242</v>
      </c>
      <c r="Z1983" s="2">
        <v>33.771396636962891</v>
      </c>
      <c r="AA1983" s="2">
        <v>30.505233764648438</v>
      </c>
      <c r="AB1983" s="2">
        <v>575.966552734375</v>
      </c>
      <c r="AC1983" s="2">
        <v>567.2642822265625</v>
      </c>
      <c r="AD1983" s="2">
        <v>34.903545379638672</v>
      </c>
      <c r="AE1983" s="2">
        <v>36.224597930908203</v>
      </c>
      <c r="AF1983" s="2">
        <v>77.725433349609375</v>
      </c>
      <c r="AG1983" s="2">
        <v>80.667236328125</v>
      </c>
      <c r="AH1983" s="2">
        <v>501.00827026367188</v>
      </c>
      <c r="AI1983" s="2">
        <v>2000.330078125</v>
      </c>
      <c r="AJ1983" s="2">
        <v>14.215837478637695</v>
      </c>
      <c r="AK1983" s="2">
        <v>100.19246673583984</v>
      </c>
      <c r="AL1983" s="2">
        <v>-2.3748359680175781</v>
      </c>
      <c r="AM1983" s="2">
        <v>-0.89735686779022217</v>
      </c>
      <c r="AN1983" s="2">
        <v>1</v>
      </c>
      <c r="AO1983" s="2">
        <v>-0.21956524252891541</v>
      </c>
      <c r="AP1983" s="2">
        <v>2.737391471862793</v>
      </c>
      <c r="AQ1983" s="2">
        <v>1</v>
      </c>
      <c r="AR1983" s="2">
        <v>0</v>
      </c>
      <c r="AS1983" s="2">
        <v>0.15999999642372131</v>
      </c>
      <c r="AT1983" s="2">
        <v>111115</v>
      </c>
      <c r="AU1983" s="3">
        <f t="shared" si="1996"/>
        <v>0.83501378377278634</v>
      </c>
      <c r="AV1983" s="3">
        <f t="shared" si="1997"/>
        <v>1.1445582518811624E-3</v>
      </c>
      <c r="AW1983" s="3">
        <f t="shared" si="1998"/>
        <v>306.92139663696287</v>
      </c>
      <c r="AX1983" s="3">
        <f t="shared" si="1999"/>
        <v>304.10284843444822</v>
      </c>
      <c r="AY1983" s="3">
        <f t="shared" si="2000"/>
        <v>320.05280534626218</v>
      </c>
      <c r="AZ1983" s="3">
        <f t="shared" si="2001"/>
        <v>2.7495764752416214</v>
      </c>
      <c r="BA1983" s="3">
        <f t="shared" si="2002"/>
        <v>5.2752550339156086</v>
      </c>
      <c r="BB1983" s="3">
        <f t="shared" si="2003"/>
        <v>52.651214265678895</v>
      </c>
      <c r="BC1983" s="3">
        <f t="shared" si="2004"/>
        <v>16.426616334770692</v>
      </c>
      <c r="BD1983" s="3">
        <f t="shared" si="2005"/>
        <v>32.362122535705566</v>
      </c>
      <c r="BE1983" s="3">
        <f t="shared" si="2006"/>
        <v>4.8738325156459066</v>
      </c>
      <c r="BF1983" s="3">
        <f t="shared" si="2007"/>
        <v>6.6580752692505601E-2</v>
      </c>
      <c r="BG1983" s="3">
        <f t="shared" si="2008"/>
        <v>3.6294318232116929</v>
      </c>
      <c r="BH1983" s="3">
        <f t="shared" si="2009"/>
        <v>1.2444006924342137</v>
      </c>
      <c r="BI1983" s="3">
        <f t="shared" si="2010"/>
        <v>4.175368303639479E-2</v>
      </c>
      <c r="BJ1983" s="3">
        <f t="shared" si="2011"/>
        <v>39.634577725933909</v>
      </c>
      <c r="BK1983" s="3">
        <f t="shared" si="2012"/>
        <v>0.69735469208004941</v>
      </c>
      <c r="BL1983" s="3">
        <f t="shared" si="2013"/>
        <v>68.115618707018186</v>
      </c>
      <c r="BM1983" s="3">
        <f t="shared" si="2014"/>
        <v>564.1187590621073</v>
      </c>
      <c r="BN1983" s="3">
        <f t="shared" si="2015"/>
        <v>7.9901260065780057E-3</v>
      </c>
    </row>
    <row r="1984" spans="1:66">
      <c r="A1984" s="1" t="s">
        <v>2620</v>
      </c>
      <c r="B1984" t="s">
        <v>2215</v>
      </c>
      <c r="C1984">
        <v>20190725</v>
      </c>
      <c r="D1984" t="s">
        <v>339</v>
      </c>
      <c r="E1984" s="1" t="s">
        <v>340</v>
      </c>
      <c r="F1984" s="2" t="s">
        <v>2619</v>
      </c>
      <c r="G1984" s="1">
        <v>2000</v>
      </c>
      <c r="H1984">
        <v>675</v>
      </c>
      <c r="I1984">
        <v>30.505695343017578</v>
      </c>
      <c r="J1984">
        <v>501.00155639648438</v>
      </c>
      <c r="K1984" s="2">
        <v>31</v>
      </c>
      <c r="L1984" s="2" t="s">
        <v>2633</v>
      </c>
      <c r="M1984" s="2">
        <v>7514.5</v>
      </c>
      <c r="N1984" s="2">
        <v>0</v>
      </c>
      <c r="O1984" s="3">
        <f t="shared" si="1988"/>
        <v>7.7901924337578246</v>
      </c>
      <c r="P1984" s="3">
        <f t="shared" si="1989"/>
        <v>6.9871113690850681E-2</v>
      </c>
      <c r="Q1984" s="3">
        <f t="shared" si="1990"/>
        <v>467.54254865553298</v>
      </c>
      <c r="R1984" s="3">
        <f t="shared" si="1991"/>
        <v>1.1679816601156194</v>
      </c>
      <c r="S1984" s="3">
        <f t="shared" si="1992"/>
        <v>1.6398274098462977</v>
      </c>
      <c r="T1984" s="3">
        <f t="shared" si="1993"/>
        <v>33.751815795898438</v>
      </c>
      <c r="U1984" s="2">
        <v>6</v>
      </c>
      <c r="V1984" s="3">
        <f t="shared" si="1994"/>
        <v>1.4200000166893005</v>
      </c>
      <c r="W1984" s="2">
        <v>1</v>
      </c>
      <c r="X1984" s="3">
        <f t="shared" si="1995"/>
        <v>2.8400000333786011</v>
      </c>
      <c r="Y1984" s="2">
        <v>30.944919586181641</v>
      </c>
      <c r="Z1984" s="2">
        <v>33.751815795898438</v>
      </c>
      <c r="AA1984" s="2">
        <v>30.505695343017578</v>
      </c>
      <c r="AB1984" s="2">
        <v>675.4171142578125</v>
      </c>
      <c r="AC1984" s="2">
        <v>665.15716552734375</v>
      </c>
      <c r="AD1984" s="2">
        <v>34.878936767578125</v>
      </c>
      <c r="AE1984" s="2">
        <v>36.227039337158203</v>
      </c>
      <c r="AF1984" s="2">
        <v>77.705398559570313</v>
      </c>
      <c r="AG1984" s="2">
        <v>80.708778381347656</v>
      </c>
      <c r="AH1984" s="2">
        <v>501.00155639648438</v>
      </c>
      <c r="AI1984" s="2">
        <v>2000.37255859375</v>
      </c>
      <c r="AJ1984" s="2">
        <v>18.0166015625</v>
      </c>
      <c r="AK1984" s="2">
        <v>100.19198608398438</v>
      </c>
      <c r="AL1984" s="2">
        <v>-3.5522041320800781</v>
      </c>
      <c r="AM1984" s="2">
        <v>-0.87897384166717529</v>
      </c>
      <c r="AN1984" s="2">
        <v>1</v>
      </c>
      <c r="AO1984" s="2">
        <v>-0.21956524252891541</v>
      </c>
      <c r="AP1984" s="2">
        <v>2.737391471862793</v>
      </c>
      <c r="AQ1984" s="2">
        <v>1</v>
      </c>
      <c r="AR1984" s="2">
        <v>0</v>
      </c>
      <c r="AS1984" s="2">
        <v>0.15999999642372131</v>
      </c>
      <c r="AT1984" s="2">
        <v>111115</v>
      </c>
      <c r="AU1984" s="3">
        <f t="shared" si="1996"/>
        <v>0.83500259399414056</v>
      </c>
      <c r="AV1984" s="3">
        <f t="shared" si="1997"/>
        <v>1.1679816601156195E-3</v>
      </c>
      <c r="AW1984" s="3">
        <f t="shared" si="1998"/>
        <v>306.90181579589841</v>
      </c>
      <c r="AX1984" s="3">
        <f t="shared" si="1999"/>
        <v>304.09491958618162</v>
      </c>
      <c r="AY1984" s="3">
        <f t="shared" si="2000"/>
        <v>320.05960222111025</v>
      </c>
      <c r="AZ1984" s="3">
        <f t="shared" si="2001"/>
        <v>2.7393736864784954</v>
      </c>
      <c r="BA1984" s="3">
        <f t="shared" si="2002"/>
        <v>5.269486430978807</v>
      </c>
      <c r="BB1984" s="3">
        <f t="shared" si="2003"/>
        <v>52.593891357356085</v>
      </c>
      <c r="BC1984" s="3">
        <f t="shared" si="2004"/>
        <v>16.366852020197882</v>
      </c>
      <c r="BD1984" s="3">
        <f t="shared" si="2005"/>
        <v>32.348367691040039</v>
      </c>
      <c r="BE1984" s="3">
        <f t="shared" si="2006"/>
        <v>4.8700494066834636</v>
      </c>
      <c r="BF1984" s="3">
        <f t="shared" si="2007"/>
        <v>6.8193385612301066E-2</v>
      </c>
      <c r="BG1984" s="3">
        <f t="shared" si="2008"/>
        <v>3.6296590211325093</v>
      </c>
      <c r="BH1984" s="3">
        <f t="shared" si="2009"/>
        <v>1.2403903855509544</v>
      </c>
      <c r="BI1984" s="3">
        <f t="shared" si="2010"/>
        <v>4.2768489567409786E-2</v>
      </c>
      <c r="BJ1984" s="3">
        <f t="shared" si="2011"/>
        <v>46.844016528565753</v>
      </c>
      <c r="BK1984" s="3">
        <f t="shared" si="2012"/>
        <v>0.70290537768597927</v>
      </c>
      <c r="BL1984" s="3">
        <f t="shared" si="2013"/>
        <v>68.216402453854471</v>
      </c>
      <c r="BM1984" s="3">
        <f t="shared" si="2014"/>
        <v>661.45408113932638</v>
      </c>
      <c r="BN1984" s="3">
        <f t="shared" si="2015"/>
        <v>8.0341011932203894E-3</v>
      </c>
    </row>
    <row r="1985" spans="1:66">
      <c r="A1985" s="1" t="s">
        <v>2620</v>
      </c>
      <c r="B1985" t="s">
        <v>2215</v>
      </c>
      <c r="C1985">
        <v>20190725</v>
      </c>
      <c r="D1985" t="s">
        <v>339</v>
      </c>
      <c r="E1985" s="1" t="s">
        <v>340</v>
      </c>
      <c r="F1985" s="2" t="s">
        <v>2619</v>
      </c>
      <c r="G1985" s="1">
        <v>2000</v>
      </c>
      <c r="H1985">
        <v>800</v>
      </c>
      <c r="I1985">
        <v>30.503379821777344</v>
      </c>
      <c r="J1985">
        <v>501.0074462890625</v>
      </c>
      <c r="K1985" s="2">
        <v>32</v>
      </c>
      <c r="L1985" s="2" t="s">
        <v>2634</v>
      </c>
      <c r="M1985" s="2">
        <v>7603.5</v>
      </c>
      <c r="N1985" s="2">
        <v>0</v>
      </c>
      <c r="O1985" s="3">
        <f t="shared" si="1988"/>
        <v>8.9702398394313096</v>
      </c>
      <c r="P1985" s="3">
        <f t="shared" si="1989"/>
        <v>7.0925341675668815E-2</v>
      </c>
      <c r="Q1985" s="3">
        <f t="shared" si="1990"/>
        <v>562.63210570213039</v>
      </c>
      <c r="R1985" s="3">
        <f t="shared" si="1991"/>
        <v>1.1836301248753369</v>
      </c>
      <c r="S1985" s="3">
        <f t="shared" si="1992"/>
        <v>1.6376377242330711</v>
      </c>
      <c r="T1985" s="3">
        <f t="shared" si="1993"/>
        <v>33.743427276611328</v>
      </c>
      <c r="U1985" s="2">
        <v>6</v>
      </c>
      <c r="V1985" s="3">
        <f t="shared" si="1994"/>
        <v>1.4200000166893005</v>
      </c>
      <c r="W1985" s="2">
        <v>1</v>
      </c>
      <c r="X1985" s="3">
        <f t="shared" si="1995"/>
        <v>2.8400000333786011</v>
      </c>
      <c r="Y1985" s="2">
        <v>30.945655822753906</v>
      </c>
      <c r="Z1985" s="2">
        <v>33.743427276611328</v>
      </c>
      <c r="AA1985" s="2">
        <v>30.503379821777344</v>
      </c>
      <c r="AB1985" s="2">
        <v>799.5914306640625</v>
      </c>
      <c r="AC1985" s="2">
        <v>787.732177734375</v>
      </c>
      <c r="AD1985" s="2">
        <v>34.859695434570313</v>
      </c>
      <c r="AE1985" s="2">
        <v>36.225845336914063</v>
      </c>
      <c r="AF1985" s="2">
        <v>77.655838012695313</v>
      </c>
      <c r="AG1985" s="2">
        <v>80.699165344238281</v>
      </c>
      <c r="AH1985" s="2">
        <v>501.0074462890625</v>
      </c>
      <c r="AI1985" s="2">
        <v>2000.2833251953125</v>
      </c>
      <c r="AJ1985" s="2">
        <v>17.210643768310547</v>
      </c>
      <c r="AK1985" s="2">
        <v>100.18756103515625</v>
      </c>
      <c r="AL1985" s="2">
        <v>-4.6740913391113281</v>
      </c>
      <c r="AM1985" s="2">
        <v>-0.87522399425506592</v>
      </c>
      <c r="AN1985" s="2">
        <v>1</v>
      </c>
      <c r="AO1985" s="2">
        <v>-0.21956524252891541</v>
      </c>
      <c r="AP1985" s="2">
        <v>2.737391471862793</v>
      </c>
      <c r="AQ1985" s="2">
        <v>1</v>
      </c>
      <c r="AR1985" s="2">
        <v>0</v>
      </c>
      <c r="AS1985" s="2">
        <v>0.15999999642372131</v>
      </c>
      <c r="AT1985" s="2">
        <v>111115</v>
      </c>
      <c r="AU1985" s="3">
        <f t="shared" si="1996"/>
        <v>0.83501241048177077</v>
      </c>
      <c r="AV1985" s="3">
        <f t="shared" si="1997"/>
        <v>1.1836301248753368E-3</v>
      </c>
      <c r="AW1985" s="3">
        <f t="shared" si="1998"/>
        <v>306.89342727661131</v>
      </c>
      <c r="AX1985" s="3">
        <f t="shared" si="1999"/>
        <v>304.09565582275388</v>
      </c>
      <c r="AY1985" s="3">
        <f t="shared" si="2000"/>
        <v>320.04532487767938</v>
      </c>
      <c r="AZ1985" s="3">
        <f t="shared" si="2001"/>
        <v>2.7324899756318271</v>
      </c>
      <c r="BA1985" s="3">
        <f t="shared" si="2002"/>
        <v>5.2670168149752792</v>
      </c>
      <c r="BB1985" s="3">
        <f t="shared" si="2003"/>
        <v>52.571564379404947</v>
      </c>
      <c r="BC1985" s="3">
        <f t="shared" si="2004"/>
        <v>16.345719042490884</v>
      </c>
      <c r="BD1985" s="3">
        <f t="shared" si="2005"/>
        <v>32.344541549682617</v>
      </c>
      <c r="BE1985" s="3">
        <f t="shared" si="2006"/>
        <v>4.8689975257756624</v>
      </c>
      <c r="BF1985" s="3">
        <f t="shared" si="2007"/>
        <v>6.9197230012305905E-2</v>
      </c>
      <c r="BG1985" s="3">
        <f t="shared" si="2008"/>
        <v>3.6293790907422081</v>
      </c>
      <c r="BH1985" s="3">
        <f t="shared" si="2009"/>
        <v>1.2396184350334543</v>
      </c>
      <c r="BI1985" s="3">
        <f t="shared" si="2010"/>
        <v>4.3400278258229334E-2</v>
      </c>
      <c r="BJ1985" s="3">
        <f t="shared" si="2011"/>
        <v>56.368738430370669</v>
      </c>
      <c r="BK1985" s="3">
        <f t="shared" si="2012"/>
        <v>0.71424288813532655</v>
      </c>
      <c r="BL1985" s="3">
        <f t="shared" si="2013"/>
        <v>68.255852184557966</v>
      </c>
      <c r="BM1985" s="3">
        <f t="shared" si="2014"/>
        <v>783.46815532560561</v>
      </c>
      <c r="BN1985" s="3">
        <f t="shared" si="2015"/>
        <v>7.8148851408746719E-3</v>
      </c>
    </row>
    <row r="1986" spans="1:66">
      <c r="A1986" s="1" t="s">
        <v>2620</v>
      </c>
      <c r="B1986" t="s">
        <v>2215</v>
      </c>
      <c r="C1986">
        <v>20190725</v>
      </c>
      <c r="D1986" t="s">
        <v>339</v>
      </c>
      <c r="E1986" s="1" t="s">
        <v>340</v>
      </c>
      <c r="F1986" s="2" t="s">
        <v>2619</v>
      </c>
      <c r="G1986" s="1">
        <v>2000</v>
      </c>
      <c r="H1986">
        <v>1000</v>
      </c>
      <c r="I1986">
        <v>30.505531311035156</v>
      </c>
      <c r="J1986">
        <v>501.02627563476563</v>
      </c>
      <c r="K1986" s="2">
        <v>33</v>
      </c>
      <c r="L1986" s="2" t="s">
        <v>2635</v>
      </c>
      <c r="M1986" s="2">
        <v>7722.5</v>
      </c>
      <c r="N1986" s="2">
        <v>0</v>
      </c>
      <c r="O1986" s="3">
        <f t="shared" si="1988"/>
        <v>10.873050512217905</v>
      </c>
      <c r="P1986" s="3">
        <f t="shared" si="1989"/>
        <v>7.2855008621023065E-2</v>
      </c>
      <c r="Q1986" s="3">
        <f t="shared" si="1990"/>
        <v>719.20513037310627</v>
      </c>
      <c r="R1986" s="3">
        <f t="shared" si="1991"/>
        <v>1.1935978052207308</v>
      </c>
      <c r="S1986" s="3">
        <f t="shared" si="1992"/>
        <v>1.6090569307416271</v>
      </c>
      <c r="T1986" s="3">
        <f t="shared" si="1993"/>
        <v>33.619403839111328</v>
      </c>
      <c r="U1986" s="2">
        <v>6</v>
      </c>
      <c r="V1986" s="3">
        <f t="shared" si="1994"/>
        <v>1.4200000166893005</v>
      </c>
      <c r="W1986" s="2">
        <v>1</v>
      </c>
      <c r="X1986" s="3">
        <f t="shared" si="1995"/>
        <v>2.8400000333786011</v>
      </c>
      <c r="Y1986" s="2">
        <v>30.931083679199219</v>
      </c>
      <c r="Z1986" s="2">
        <v>33.619403839111328</v>
      </c>
      <c r="AA1986" s="2">
        <v>30.505531311035156</v>
      </c>
      <c r="AB1986" s="2">
        <v>1000.5097045898438</v>
      </c>
      <c r="AC1986" s="2">
        <v>986.07928466796875</v>
      </c>
      <c r="AD1986" s="2">
        <v>34.771602630615234</v>
      </c>
      <c r="AE1986" s="2">
        <v>36.149314880371094</v>
      </c>
      <c r="AF1986" s="2">
        <v>77.520851135253906</v>
      </c>
      <c r="AG1986" s="2">
        <v>80.592361450195313</v>
      </c>
      <c r="AH1986" s="2">
        <v>501.02627563476563</v>
      </c>
      <c r="AI1986" s="2">
        <v>2001.3160400390625</v>
      </c>
      <c r="AJ1986" s="2">
        <v>18.1195068359375</v>
      </c>
      <c r="AK1986" s="2">
        <v>100.18347930908203</v>
      </c>
      <c r="AL1986" s="2">
        <v>-7.3062934875488281</v>
      </c>
      <c r="AM1986" s="2">
        <v>-0.86954009532928467</v>
      </c>
      <c r="AN1986" s="2">
        <v>1</v>
      </c>
      <c r="AO1986" s="2">
        <v>-0.21956524252891541</v>
      </c>
      <c r="AP1986" s="2">
        <v>2.737391471862793</v>
      </c>
      <c r="AQ1986" s="2">
        <v>1</v>
      </c>
      <c r="AR1986" s="2">
        <v>0</v>
      </c>
      <c r="AS1986" s="2">
        <v>0.15999999642372131</v>
      </c>
      <c r="AT1986" s="2">
        <v>111115</v>
      </c>
      <c r="AU1986" s="3">
        <f t="shared" si="1996"/>
        <v>0.83504379272460916</v>
      </c>
      <c r="AV1986" s="3">
        <f t="shared" si="1997"/>
        <v>1.1935978052207308E-3</v>
      </c>
      <c r="AW1986" s="3">
        <f t="shared" si="1998"/>
        <v>306.76940383911131</v>
      </c>
      <c r="AX1986" s="3">
        <f t="shared" si="1999"/>
        <v>304.0810836791992</v>
      </c>
      <c r="AY1986" s="3">
        <f t="shared" si="2000"/>
        <v>320.2105592489861</v>
      </c>
      <c r="AZ1986" s="3">
        <f t="shared" si="2001"/>
        <v>2.7457661991276048</v>
      </c>
      <c r="BA1986" s="3">
        <f t="shared" si="2002"/>
        <v>5.2306210700967757</v>
      </c>
      <c r="BB1986" s="3">
        <f t="shared" si="2003"/>
        <v>52.210415391538504</v>
      </c>
      <c r="BC1986" s="3">
        <f t="shared" si="2004"/>
        <v>16.06110051116741</v>
      </c>
      <c r="BD1986" s="3">
        <f t="shared" si="2005"/>
        <v>32.275243759155273</v>
      </c>
      <c r="BE1986" s="3">
        <f t="shared" si="2006"/>
        <v>4.8499804060230538</v>
      </c>
      <c r="BF1986" s="3">
        <f t="shared" si="2007"/>
        <v>7.1032792202891396E-2</v>
      </c>
      <c r="BG1986" s="3">
        <f t="shared" si="2008"/>
        <v>3.6215641393551485</v>
      </c>
      <c r="BH1986" s="3">
        <f t="shared" si="2009"/>
        <v>1.2284162666679053</v>
      </c>
      <c r="BI1986" s="3">
        <f t="shared" si="2010"/>
        <v>4.4555691094069684E-2</v>
      </c>
      <c r="BJ1986" s="3">
        <f t="shared" si="2011"/>
        <v>72.052472297719746</v>
      </c>
      <c r="BK1986" s="3">
        <f t="shared" si="2012"/>
        <v>0.72935831991975775</v>
      </c>
      <c r="BL1986" s="3">
        <f t="shared" si="2013"/>
        <v>68.620830210135637</v>
      </c>
      <c r="BM1986" s="3">
        <f t="shared" si="2014"/>
        <v>980.91075719649837</v>
      </c>
      <c r="BN1986" s="3">
        <f t="shared" si="2015"/>
        <v>7.6063775179465078E-3</v>
      </c>
    </row>
    <row r="1987" spans="1:66">
      <c r="A1987" s="1" t="s">
        <v>2620</v>
      </c>
      <c r="B1987" t="s">
        <v>2215</v>
      </c>
      <c r="C1987">
        <v>20190725</v>
      </c>
      <c r="D1987" t="s">
        <v>339</v>
      </c>
      <c r="E1987" s="1" t="s">
        <v>340</v>
      </c>
      <c r="F1987" s="2" t="s">
        <v>2619</v>
      </c>
      <c r="G1987" s="1">
        <v>2000</v>
      </c>
      <c r="H1987">
        <v>1400</v>
      </c>
      <c r="I1987">
        <v>30.506484985351563</v>
      </c>
      <c r="J1987">
        <v>501.05422973632813</v>
      </c>
      <c r="K1987" s="2">
        <v>34</v>
      </c>
      <c r="L1987" s="2" t="s">
        <v>2636</v>
      </c>
      <c r="M1987" s="2">
        <v>7844</v>
      </c>
      <c r="N1987" s="2">
        <v>0</v>
      </c>
      <c r="O1987" s="3">
        <f t="shared" si="1988"/>
        <v>12.903130963652744</v>
      </c>
      <c r="P1987" s="3">
        <f t="shared" si="1989"/>
        <v>7.560345902552873E-2</v>
      </c>
      <c r="Q1987" s="3">
        <f t="shared" si="1990"/>
        <v>1070.9834483639372</v>
      </c>
      <c r="R1987" s="3">
        <f t="shared" si="1991"/>
        <v>1.2283734455304209</v>
      </c>
      <c r="S1987" s="3">
        <f t="shared" si="1992"/>
        <v>1.5973624102975696</v>
      </c>
      <c r="T1987" s="3">
        <f t="shared" si="1993"/>
        <v>33.561717987060547</v>
      </c>
      <c r="U1987" s="2">
        <v>6</v>
      </c>
      <c r="V1987" s="3">
        <f t="shared" si="1994"/>
        <v>1.4200000166893005</v>
      </c>
      <c r="W1987" s="2">
        <v>1</v>
      </c>
      <c r="X1987" s="3">
        <f t="shared" si="1995"/>
        <v>2.8400000333786011</v>
      </c>
      <c r="Y1987" s="2">
        <v>30.922143936157227</v>
      </c>
      <c r="Z1987" s="2">
        <v>33.561717987060547</v>
      </c>
      <c r="AA1987" s="2">
        <v>30.506484985351563</v>
      </c>
      <c r="AB1987" s="2">
        <v>1400.3856201171875</v>
      </c>
      <c r="AC1987" s="2">
        <v>1382.9002685546875</v>
      </c>
      <c r="AD1987" s="2">
        <v>34.681369781494141</v>
      </c>
      <c r="AE1987" s="2">
        <v>36.099216461181641</v>
      </c>
      <c r="AF1987" s="2">
        <v>77.356132507324219</v>
      </c>
      <c r="AG1987" s="2">
        <v>80.518608093261719</v>
      </c>
      <c r="AH1987" s="2">
        <v>501.05422973632813</v>
      </c>
      <c r="AI1987" s="2">
        <v>2000.37109375</v>
      </c>
      <c r="AJ1987" s="2">
        <v>16.257686614990234</v>
      </c>
      <c r="AK1987" s="2">
        <v>100.17959594726563</v>
      </c>
      <c r="AL1987" s="2">
        <v>-12.281513214111328</v>
      </c>
      <c r="AM1987" s="2">
        <v>-0.81912124156951904</v>
      </c>
      <c r="AN1987" s="2">
        <v>1</v>
      </c>
      <c r="AO1987" s="2">
        <v>-0.21956524252891541</v>
      </c>
      <c r="AP1987" s="2">
        <v>2.737391471862793</v>
      </c>
      <c r="AQ1987" s="2">
        <v>1</v>
      </c>
      <c r="AR1987" s="2">
        <v>0</v>
      </c>
      <c r="AS1987" s="2">
        <v>0.15999999642372131</v>
      </c>
      <c r="AT1987" s="2">
        <v>111115</v>
      </c>
      <c r="AU1987" s="3">
        <f t="shared" si="1996"/>
        <v>0.83509038289388005</v>
      </c>
      <c r="AV1987" s="3">
        <f t="shared" si="1997"/>
        <v>1.228373445530421E-3</v>
      </c>
      <c r="AW1987" s="3">
        <f t="shared" si="1998"/>
        <v>306.71171798706052</v>
      </c>
      <c r="AX1987" s="3">
        <f t="shared" si="1999"/>
        <v>304.0721439361572</v>
      </c>
      <c r="AY1987" s="3">
        <f t="shared" si="2000"/>
        <v>320.05936784611549</v>
      </c>
      <c r="AZ1987" s="3">
        <f t="shared" si="2001"/>
        <v>2.7333991310068164</v>
      </c>
      <c r="BA1987" s="3">
        <f t="shared" si="2002"/>
        <v>5.2137673293916267</v>
      </c>
      <c r="BB1987" s="3">
        <f t="shared" si="2003"/>
        <v>52.044204012722766</v>
      </c>
      <c r="BC1987" s="3">
        <f t="shared" si="2004"/>
        <v>15.944987551541125</v>
      </c>
      <c r="BD1987" s="3">
        <f t="shared" si="2005"/>
        <v>32.241930961608887</v>
      </c>
      <c r="BE1987" s="3">
        <f t="shared" si="2006"/>
        <v>4.8408615391113496</v>
      </c>
      <c r="BF1987" s="3">
        <f t="shared" si="2007"/>
        <v>7.3643013089887591E-2</v>
      </c>
      <c r="BG1987" s="3">
        <f t="shared" si="2008"/>
        <v>3.616404919094057</v>
      </c>
      <c r="BH1987" s="3">
        <f t="shared" si="2009"/>
        <v>1.2244566200172926</v>
      </c>
      <c r="BI1987" s="3">
        <f t="shared" si="2010"/>
        <v>4.6199091645591363E-2</v>
      </c>
      <c r="BJ1987" s="3">
        <f t="shared" si="2011"/>
        <v>107.29068912330845</v>
      </c>
      <c r="BK1987" s="3">
        <f t="shared" si="2012"/>
        <v>0.77444735004878962</v>
      </c>
      <c r="BL1987" s="3">
        <f t="shared" si="2013"/>
        <v>68.781187241824952</v>
      </c>
      <c r="BM1987" s="3">
        <f t="shared" si="2014"/>
        <v>1376.7667380630669</v>
      </c>
      <c r="BN1987" s="3">
        <f t="shared" si="2015"/>
        <v>6.446209385225098E-3</v>
      </c>
    </row>
    <row r="1988" spans="1:66">
      <c r="A1988" s="1" t="s">
        <v>2620</v>
      </c>
      <c r="B1988" t="s">
        <v>2215</v>
      </c>
      <c r="C1988">
        <v>20190725</v>
      </c>
      <c r="D1988" t="s">
        <v>339</v>
      </c>
      <c r="E1988" s="1" t="s">
        <v>340</v>
      </c>
      <c r="F1988" s="2" t="s">
        <v>2619</v>
      </c>
      <c r="G1988" s="1">
        <v>2000</v>
      </c>
      <c r="H1988">
        <v>1800</v>
      </c>
      <c r="I1988">
        <v>30.505849838256836</v>
      </c>
      <c r="J1988">
        <v>501.00851440429688</v>
      </c>
      <c r="K1988" s="2">
        <v>35</v>
      </c>
      <c r="L1988" s="2" t="s">
        <v>2637</v>
      </c>
      <c r="M1988" s="2">
        <v>7968.5</v>
      </c>
      <c r="N1988" s="2">
        <v>0</v>
      </c>
      <c r="O1988" s="3">
        <f t="shared" si="1988"/>
        <v>14.784971028836289</v>
      </c>
      <c r="P1988" s="3">
        <f t="shared" si="1989"/>
        <v>7.5429323916749183E-2</v>
      </c>
      <c r="Q1988" s="3">
        <f t="shared" si="1990"/>
        <v>1416.5476625858264</v>
      </c>
      <c r="R1988" s="3">
        <f t="shared" si="1991"/>
        <v>1.2265167546197784</v>
      </c>
      <c r="S1988" s="3">
        <f t="shared" si="1992"/>
        <v>1.5985720026825589</v>
      </c>
      <c r="T1988" s="3">
        <f t="shared" si="1993"/>
        <v>33.543155670166016</v>
      </c>
      <c r="U1988" s="2">
        <v>6</v>
      </c>
      <c r="V1988" s="3">
        <f t="shared" si="1994"/>
        <v>1.4200000166893005</v>
      </c>
      <c r="W1988" s="2">
        <v>1</v>
      </c>
      <c r="X1988" s="3">
        <f t="shared" si="1995"/>
        <v>2.8400000333786011</v>
      </c>
      <c r="Y1988" s="2">
        <v>30.919994354248047</v>
      </c>
      <c r="Z1988" s="2">
        <v>33.543155670166016</v>
      </c>
      <c r="AA1988" s="2">
        <v>30.505849838256836</v>
      </c>
      <c r="AB1988" s="2">
        <v>1800.14306640625</v>
      </c>
      <c r="AC1988" s="2">
        <v>1779.822509765625</v>
      </c>
      <c r="AD1988" s="2">
        <v>34.618537902832031</v>
      </c>
      <c r="AE1988" s="2">
        <v>36.034465789794922</v>
      </c>
      <c r="AF1988" s="2">
        <v>77.222541809082031</v>
      </c>
      <c r="AG1988" s="2">
        <v>80.381011962890625</v>
      </c>
      <c r="AH1988" s="2">
        <v>501.00851440429688</v>
      </c>
      <c r="AI1988" s="2">
        <v>2000.0108642578125</v>
      </c>
      <c r="AJ1988" s="2">
        <v>16.076032638549805</v>
      </c>
      <c r="AK1988" s="2">
        <v>100.17581939697266</v>
      </c>
      <c r="AL1988" s="2">
        <v>-18.393695831298828</v>
      </c>
      <c r="AM1988" s="2">
        <v>-0.81077849864959717</v>
      </c>
      <c r="AN1988" s="2">
        <v>1</v>
      </c>
      <c r="AO1988" s="2">
        <v>-0.21956524252891541</v>
      </c>
      <c r="AP1988" s="2">
        <v>2.737391471862793</v>
      </c>
      <c r="AQ1988" s="2">
        <v>1</v>
      </c>
      <c r="AR1988" s="2">
        <v>0</v>
      </c>
      <c r="AS1988" s="2">
        <v>0.15999999642372131</v>
      </c>
      <c r="AT1988" s="2">
        <v>111115</v>
      </c>
      <c r="AU1988" s="3">
        <f t="shared" si="1996"/>
        <v>0.83501419067382809</v>
      </c>
      <c r="AV1988" s="3">
        <f t="shared" si="1997"/>
        <v>1.2265167546197783E-3</v>
      </c>
      <c r="AW1988" s="3">
        <f t="shared" si="1998"/>
        <v>306.69315567016599</v>
      </c>
      <c r="AX1988" s="3">
        <f t="shared" si="1999"/>
        <v>304.06999435424802</v>
      </c>
      <c r="AY1988" s="3">
        <f t="shared" si="2000"/>
        <v>320.00173112865377</v>
      </c>
      <c r="AZ1988" s="3">
        <f t="shared" si="2001"/>
        <v>2.7361519340331331</v>
      </c>
      <c r="BA1988" s="3">
        <f t="shared" si="2002"/>
        <v>5.2083541397074447</v>
      </c>
      <c r="BB1988" s="3">
        <f t="shared" si="2003"/>
        <v>51.992129149131202</v>
      </c>
      <c r="BC1988" s="3">
        <f t="shared" si="2004"/>
        <v>15.95766335933628</v>
      </c>
      <c r="BD1988" s="3">
        <f t="shared" si="2005"/>
        <v>32.231575012207031</v>
      </c>
      <c r="BE1988" s="3">
        <f t="shared" si="2006"/>
        <v>4.8380297994492309</v>
      </c>
      <c r="BF1988" s="3">
        <f t="shared" si="2007"/>
        <v>7.3477781893513158E-2</v>
      </c>
      <c r="BG1988" s="3">
        <f t="shared" si="2008"/>
        <v>3.6097821370248857</v>
      </c>
      <c r="BH1988" s="3">
        <f t="shared" si="2009"/>
        <v>1.2282476624243452</v>
      </c>
      <c r="BI1988" s="3">
        <f t="shared" si="2010"/>
        <v>4.6095048814999463E-2</v>
      </c>
      <c r="BJ1988" s="3">
        <f t="shared" si="2011"/>
        <v>141.90382281440151</v>
      </c>
      <c r="BK1988" s="3">
        <f t="shared" si="2012"/>
        <v>0.79589265492117178</v>
      </c>
      <c r="BL1988" s="3">
        <f t="shared" si="2013"/>
        <v>68.725118895584458</v>
      </c>
      <c r="BM1988" s="3">
        <f t="shared" si="2014"/>
        <v>1772.7944426338145</v>
      </c>
      <c r="BN1988" s="3">
        <f t="shared" si="2015"/>
        <v>5.7316227273080944E-3</v>
      </c>
    </row>
    <row r="1989" spans="1:66">
      <c r="A1989" s="1" t="s">
        <v>2620</v>
      </c>
      <c r="B1989" t="s">
        <v>2215</v>
      </c>
      <c r="C1989">
        <v>20190725</v>
      </c>
      <c r="D1989" t="s">
        <v>339</v>
      </c>
      <c r="E1989" s="1" t="s">
        <v>340</v>
      </c>
      <c r="F1989" s="2" t="s">
        <v>2619</v>
      </c>
      <c r="G1989" s="1">
        <v>2000</v>
      </c>
      <c r="H1989">
        <v>400</v>
      </c>
      <c r="I1989">
        <v>30.504648208618164</v>
      </c>
      <c r="J1989">
        <v>501.05929565429688</v>
      </c>
      <c r="K1989" s="2">
        <v>36</v>
      </c>
      <c r="L1989" s="2" t="s">
        <v>2638</v>
      </c>
      <c r="M1989" s="2">
        <v>8081.5</v>
      </c>
      <c r="N1989" s="2">
        <v>0</v>
      </c>
      <c r="O1989" s="3">
        <f>(AB1989-AC1989*(1000-AD1989)/(1000-AE1989))*AU1989</f>
        <v>4.0265382199154418</v>
      </c>
      <c r="P1989" s="3">
        <f>IF(BF1989&lt;&gt;0,1/(1/BF1989-1/X1989),0)</f>
        <v>7.5263756736801621E-2</v>
      </c>
      <c r="Q1989" s="3">
        <f t="shared" si="1990"/>
        <v>297.13448806556863</v>
      </c>
      <c r="R1989" s="3">
        <f>AV1989*1000</f>
        <v>1.2320316777171192</v>
      </c>
      <c r="S1989" s="3">
        <f>(BA1989-BG1989)</f>
        <v>1.6090505734137643</v>
      </c>
      <c r="T1989" s="3">
        <f t="shared" si="1993"/>
        <v>33.584281921386719</v>
      </c>
      <c r="U1989" s="2">
        <v>6</v>
      </c>
      <c r="V1989" s="3">
        <f>(U1989*AO1989+AP1989)</f>
        <v>1.4200000166893005</v>
      </c>
      <c r="W1989" s="2">
        <v>1</v>
      </c>
      <c r="X1989" s="3">
        <f>V1989*(W1989+1)*(W1989+1)/(W1989*W1989+1)</f>
        <v>2.8400000333786011</v>
      </c>
      <c r="Y1989" s="2">
        <v>30.928503036499023</v>
      </c>
      <c r="Z1989" s="2">
        <v>33.584281921386719</v>
      </c>
      <c r="AA1989" s="2">
        <v>30.504648208618164</v>
      </c>
      <c r="AB1989" s="2">
        <v>399.33340454101563</v>
      </c>
      <c r="AC1989" s="2">
        <v>393.93060302734375</v>
      </c>
      <c r="AD1989" s="2">
        <v>34.628311157226563</v>
      </c>
      <c r="AE1989" s="2">
        <v>36.050437927246094</v>
      </c>
      <c r="AF1989" s="2">
        <v>77.205177307128906</v>
      </c>
      <c r="AG1989" s="2">
        <v>80.375862121582031</v>
      </c>
      <c r="AH1989" s="2">
        <v>501.05929565429688</v>
      </c>
      <c r="AI1989" s="2">
        <v>1999.470947265625</v>
      </c>
      <c r="AJ1989" s="2">
        <v>13.717745780944824</v>
      </c>
      <c r="AK1989" s="2">
        <v>100.17363739013672</v>
      </c>
      <c r="AL1989" s="2">
        <v>-0.74986648559570313</v>
      </c>
      <c r="AM1989" s="2">
        <v>-0.83702361583709717</v>
      </c>
      <c r="AN1989" s="2">
        <v>1</v>
      </c>
      <c r="AO1989" s="2">
        <v>-0.21956524252891541</v>
      </c>
      <c r="AP1989" s="2">
        <v>2.737391471862793</v>
      </c>
      <c r="AQ1989" s="2">
        <v>1</v>
      </c>
      <c r="AR1989" s="2">
        <v>0</v>
      </c>
      <c r="AS1989" s="2">
        <v>0.15999999642372131</v>
      </c>
      <c r="AT1989" s="2">
        <v>111115</v>
      </c>
      <c r="AU1989" s="3">
        <f>AH1989*0.000001/(U1989*0.0001)</f>
        <v>0.83509882609049457</v>
      </c>
      <c r="AV1989" s="3">
        <f>(AE1989-AD1989)/(1000-AE1989)*AU1989</f>
        <v>1.2320316777171192E-3</v>
      </c>
      <c r="AW1989" s="3">
        <f>(Z1989+273.15)</f>
        <v>306.7342819213867</v>
      </c>
      <c r="AX1989" s="3">
        <f>(Y1989+273.15)</f>
        <v>304.078503036499</v>
      </c>
      <c r="AY1989" s="3">
        <f>(AI1989*AQ1989+AJ1989*AR1989)*AS1989</f>
        <v>319.91534441183467</v>
      </c>
      <c r="AZ1989" s="3">
        <f>((AY1989+0.00000010773*(AX1989^4-AW1989^4))-AV1989*44100)/(V1989*51.4+0.00000043092*AW1989^3)</f>
        <v>2.7273541711910481</v>
      </c>
      <c r="BA1989" s="3">
        <f>0.61365*EXP(17.502*T1989/(240.97+T1989))</f>
        <v>5.2203540700933466</v>
      </c>
      <c r="BB1989" s="3">
        <f>BA1989*1000/AK1989</f>
        <v>52.11305295586034</v>
      </c>
      <c r="BC1989" s="3">
        <f>(BB1989-AE1989)</f>
        <v>16.062615028614246</v>
      </c>
      <c r="BD1989" s="3">
        <f t="shared" si="2005"/>
        <v>32.256392478942871</v>
      </c>
      <c r="BE1989" s="3">
        <f>0.61365*EXP(17.502*BD1989/(240.97+BD1989))</f>
        <v>4.8448183227336354</v>
      </c>
      <c r="BF1989" s="3">
        <f>IF(BC1989&lt;&gt;0,(1000-(BB1989+AE1989)/2)/BC1989*AV1989,0)</f>
        <v>7.3320662222561381E-2</v>
      </c>
      <c r="BG1989" s="3">
        <f>AE1989*AK1989/1000</f>
        <v>3.6113034966795823</v>
      </c>
      <c r="BH1989" s="3">
        <f>(BE1989-BG1989)</f>
        <v>1.2335148260540532</v>
      </c>
      <c r="BI1989" s="3">
        <f t="shared" si="2010"/>
        <v>4.5996115272489001E-2</v>
      </c>
      <c r="BJ1989" s="3">
        <f t="shared" si="2011"/>
        <v>29.765042463584177</v>
      </c>
      <c r="BK1989" s="3">
        <f t="shared" si="2012"/>
        <v>0.75428130178792874</v>
      </c>
      <c r="BL1989" s="3">
        <f t="shared" si="2013"/>
        <v>68.588442842898417</v>
      </c>
      <c r="BM1989" s="3">
        <f t="shared" si="2014"/>
        <v>392.01657960023164</v>
      </c>
      <c r="BN1989" s="3">
        <f t="shared" si="2015"/>
        <v>7.0449567932318394E-3</v>
      </c>
    </row>
    <row r="1990" spans="1:66">
      <c r="C1990"/>
    </row>
    <row r="1991" spans="1:66">
      <c r="A1991" s="1" t="s">
        <v>2640</v>
      </c>
      <c r="B1991" t="s">
        <v>2215</v>
      </c>
      <c r="C1991">
        <v>20190725</v>
      </c>
      <c r="D1991" t="s">
        <v>339</v>
      </c>
      <c r="E1991" s="1" t="s">
        <v>340</v>
      </c>
      <c r="F1991" s="2" t="s">
        <v>2639</v>
      </c>
      <c r="G1991" s="1">
        <v>2000</v>
      </c>
      <c r="H1991">
        <v>400</v>
      </c>
      <c r="I1991">
        <v>30.503459930419922</v>
      </c>
      <c r="J1991">
        <v>501.03289794921875</v>
      </c>
      <c r="K1991" s="2">
        <v>37</v>
      </c>
      <c r="L1991" s="2" t="s">
        <v>2641</v>
      </c>
      <c r="M1991" s="2">
        <v>11378.5</v>
      </c>
      <c r="N1991" s="2">
        <v>0</v>
      </c>
      <c r="O1991" s="3">
        <f t="shared" ref="O1991:O2007" si="2016">(AB1991-AC1991*(1000-AD1991)/(1000-AE1991))*AU1991</f>
        <v>12.518773201128576</v>
      </c>
      <c r="P1991" s="3">
        <f t="shared" ref="P1991:P2007" si="2017">IF(BF1991&lt;&gt;0,1/(1/BF1991-1/X1991),0)</f>
        <v>0.18451718160274327</v>
      </c>
      <c r="Q1991" s="3">
        <f t="shared" ref="Q1991:Q2007" si="2018">((BI1991-AV1991/2)*AC1991-O1991)/(BI1991+AV1991/2)</f>
        <v>261.84509736876339</v>
      </c>
      <c r="R1991" s="3">
        <f t="shared" ref="R1991:R2007" si="2019">AV1991*1000</f>
        <v>2.5523274197544756</v>
      </c>
      <c r="S1991" s="3">
        <f t="shared" ref="S1991:S2007" si="2020">(BA1991-BG1991)</f>
        <v>1.4088893642431271</v>
      </c>
      <c r="T1991" s="3">
        <f t="shared" ref="T1991:T2007" si="2021">(Z1991+AZ1991*N1991)</f>
        <v>33.629726409912109</v>
      </c>
      <c r="U1991" s="2">
        <v>6</v>
      </c>
      <c r="V1991" s="3">
        <f t="shared" ref="V1991:V2007" si="2022">(U1991*AO1991+AP1991)</f>
        <v>1.4200000166893005</v>
      </c>
      <c r="W1991" s="2">
        <v>1</v>
      </c>
      <c r="X1991" s="3">
        <f t="shared" ref="X1991:X2007" si="2023">V1991*(W1991+1)*(W1991+1)/(W1991*W1991+1)</f>
        <v>2.8400000333786011</v>
      </c>
      <c r="Y1991" s="2">
        <v>30.997682571411133</v>
      </c>
      <c r="Z1991" s="2">
        <v>33.629726409912109</v>
      </c>
      <c r="AA1991" s="2">
        <v>30.503459930419922</v>
      </c>
      <c r="AB1991" s="2">
        <v>400.1473388671875</v>
      </c>
      <c r="AC1991" s="2">
        <v>383.98214721679688</v>
      </c>
      <c r="AD1991" s="2">
        <v>35.243144989013672</v>
      </c>
      <c r="AE1991" s="2">
        <v>38.182918548583984</v>
      </c>
      <c r="AF1991" s="2">
        <v>78.263092041015625</v>
      </c>
      <c r="AG1991" s="2">
        <v>84.791336059570313</v>
      </c>
      <c r="AH1991" s="2">
        <v>501.03289794921875</v>
      </c>
      <c r="AI1991" s="2">
        <v>2000.6365966796875</v>
      </c>
      <c r="AJ1991" s="2">
        <v>25.604526519775391</v>
      </c>
      <c r="AK1991" s="2">
        <v>100.16920471191406</v>
      </c>
      <c r="AL1991" s="2">
        <v>-0.46736526489257813</v>
      </c>
      <c r="AM1991" s="2">
        <v>-1.2977627515792847</v>
      </c>
      <c r="AN1991" s="2">
        <v>1</v>
      </c>
      <c r="AO1991" s="2">
        <v>-0.21956524252891541</v>
      </c>
      <c r="AP1991" s="2">
        <v>2.737391471862793</v>
      </c>
      <c r="AQ1991" s="2">
        <v>1</v>
      </c>
      <c r="AR1991" s="2">
        <v>0</v>
      </c>
      <c r="AS1991" s="2">
        <v>0.15999999642372131</v>
      </c>
      <c r="AT1991" s="2">
        <v>111115</v>
      </c>
      <c r="AU1991" s="3">
        <f t="shared" ref="AU1991:AU2007" si="2024">AH1991*0.000001/(U1991*0.0001)</f>
        <v>0.8350548299153645</v>
      </c>
      <c r="AV1991" s="3">
        <f t="shared" ref="AV1991:AV2007" si="2025">(AE1991-AD1991)/(1000-AE1991)*AU1991</f>
        <v>2.5523274197544756E-3</v>
      </c>
      <c r="AW1991" s="3">
        <f t="shared" ref="AW1991:AW2007" si="2026">(Z1991+273.15)</f>
        <v>306.77972640991209</v>
      </c>
      <c r="AX1991" s="3">
        <f t="shared" ref="AX1991:AX2007" si="2027">(Y1991+273.15)</f>
        <v>304.14768257141111</v>
      </c>
      <c r="AY1991" s="3">
        <f t="shared" ref="AY1991:AY2007" si="2028">(AI1991*AQ1991+AJ1991*AR1991)*AS1991</f>
        <v>320.10184831391598</v>
      </c>
      <c r="AZ1991" s="3">
        <f t="shared" ref="AZ1991:AZ2007" si="2029">((AY1991+0.00000010773*(AX1991^4-AW1991^4))-AV1991*44100)/(V1991*51.4+0.00000043092*AW1991^3)</f>
        <v>2.0510027654453489</v>
      </c>
      <c r="BA1991" s="3">
        <f t="shared" ref="BA1991:BA2007" si="2030">0.61365*EXP(17.502*T1991/(240.97+T1991))</f>
        <v>5.2336419488345767</v>
      </c>
      <c r="BB1991" s="3">
        <f t="shared" ref="BB1991:BB2007" si="2031">BA1991*1000/AK1991</f>
        <v>52.248013387812094</v>
      </c>
      <c r="BC1991" s="3">
        <f t="shared" ref="BC1991:BC2007" si="2032">(BB1991-AE1991)</f>
        <v>14.065094839228109</v>
      </c>
      <c r="BD1991" s="3">
        <f t="shared" ref="BD1991:BD2007" si="2033">IF(N1991,Z1991,(Y1991+Z1991)/2)</f>
        <v>32.313704490661621</v>
      </c>
      <c r="BE1991" s="3">
        <f t="shared" ref="BE1991:BE2007" si="2034">0.61365*EXP(17.502*BD1991/(240.97+BD1991))</f>
        <v>4.8605270335613469</v>
      </c>
      <c r="BF1991" s="3">
        <f t="shared" ref="BF1991:BF2007" si="2035">IF(BC1991&lt;&gt;0,(1000-(BB1991+AE1991)/2)/BC1991*AV1991,0)</f>
        <v>0.17326031384944476</v>
      </c>
      <c r="BG1991" s="3">
        <f t="shared" ref="BG1991:BG2007" si="2036">AE1991*AK1991/1000</f>
        <v>3.8247525845914496</v>
      </c>
      <c r="BH1991" s="3">
        <f t="shared" ref="BH1991:BH2007" si="2037">(BE1991-BG1991)</f>
        <v>1.0357744489698972</v>
      </c>
      <c r="BI1991" s="3">
        <f t="shared" ref="BI1991:BI2007" si="2038">1/(1.6/P1991+1.37/X1991)</f>
        <v>0.10924575720569948</v>
      </c>
      <c r="BJ1991" s="3">
        <f t="shared" ref="BJ1991:BJ2007" si="2039">Q1991*AK1991*0.001</f>
        <v>26.22881516114273</v>
      </c>
      <c r="BK1991" s="3">
        <f t="shared" ref="BK1991:BK2007" si="2040">Q1991/AC1991</f>
        <v>0.6819199779643017</v>
      </c>
      <c r="BL1991" s="3">
        <f t="shared" ref="BL1991:BL2007" si="2041">(1-AV1991*AK1991/BA1991/P1991)*100</f>
        <v>73.525376556185549</v>
      </c>
      <c r="BM1991" s="3">
        <f t="shared" ref="BM1991:BM2007" si="2042">(AC1991-O1991/(X1991/1.35))</f>
        <v>378.03132199746824</v>
      </c>
      <c r="BN1991" s="3">
        <f t="shared" ref="BN1991:BN2007" si="2043">O1991*BL1991/100/BM1991</f>
        <v>2.434844575235031E-2</v>
      </c>
    </row>
    <row r="1992" spans="1:66">
      <c r="A1992" s="1" t="s">
        <v>2640</v>
      </c>
      <c r="B1992" t="s">
        <v>2215</v>
      </c>
      <c r="C1992">
        <v>20190725</v>
      </c>
      <c r="D1992" t="s">
        <v>339</v>
      </c>
      <c r="E1992" s="1" t="s">
        <v>340</v>
      </c>
      <c r="F1992" s="2" t="s">
        <v>2639</v>
      </c>
      <c r="G1992" s="1">
        <v>2000</v>
      </c>
      <c r="H1992">
        <v>325</v>
      </c>
      <c r="I1992">
        <v>30.505031585693359</v>
      </c>
      <c r="J1992">
        <v>501.03231811523438</v>
      </c>
      <c r="K1992" s="2">
        <v>38</v>
      </c>
      <c r="L1992" s="2" t="s">
        <v>2642</v>
      </c>
      <c r="M1992" s="2">
        <v>11468</v>
      </c>
      <c r="N1992" s="2">
        <v>0</v>
      </c>
      <c r="O1992" s="3">
        <f t="shared" si="2016"/>
        <v>10.403388113571815</v>
      </c>
      <c r="P1992" s="3">
        <f t="shared" si="2017"/>
        <v>0.1867090463461317</v>
      </c>
      <c r="Q1992" s="3">
        <f t="shared" si="2018"/>
        <v>211.03394976483372</v>
      </c>
      <c r="R1992" s="3">
        <f t="shared" si="2019"/>
        <v>2.5798725391485751</v>
      </c>
      <c r="S1992" s="3">
        <f t="shared" si="2020"/>
        <v>1.4083260718412043</v>
      </c>
      <c r="T1992" s="3">
        <f t="shared" si="2021"/>
        <v>33.645481109619141</v>
      </c>
      <c r="U1992" s="2">
        <v>6</v>
      </c>
      <c r="V1992" s="3">
        <f t="shared" si="2022"/>
        <v>1.4200000166893005</v>
      </c>
      <c r="W1992" s="2">
        <v>1</v>
      </c>
      <c r="X1992" s="3">
        <f t="shared" si="2023"/>
        <v>2.8400000333786011</v>
      </c>
      <c r="Y1992" s="2">
        <v>31.000705718994141</v>
      </c>
      <c r="Z1992" s="2">
        <v>33.645481109619141</v>
      </c>
      <c r="AA1992" s="2">
        <v>30.505031585693359</v>
      </c>
      <c r="AB1992" s="2">
        <v>324.72323608398438</v>
      </c>
      <c r="AC1992" s="2">
        <v>311.30313110351563</v>
      </c>
      <c r="AD1992" s="2">
        <v>35.263202667236328</v>
      </c>
      <c r="AE1992" s="2">
        <v>38.234546661376953</v>
      </c>
      <c r="AF1992" s="2">
        <v>78.29425048828125</v>
      </c>
      <c r="AG1992" s="2">
        <v>84.891471862792969</v>
      </c>
      <c r="AH1992" s="2">
        <v>501.03231811523438</v>
      </c>
      <c r="AI1992" s="2">
        <v>2000.0333251953125</v>
      </c>
      <c r="AJ1992" s="2">
        <v>25.503181457519531</v>
      </c>
      <c r="AK1992" s="2">
        <v>100.16934204101563</v>
      </c>
      <c r="AL1992" s="2">
        <v>0.16245651245117188</v>
      </c>
      <c r="AM1992" s="2">
        <v>-1.3032444715499878</v>
      </c>
      <c r="AN1992" s="2">
        <v>1</v>
      </c>
      <c r="AO1992" s="2">
        <v>-0.21956524252891541</v>
      </c>
      <c r="AP1992" s="2">
        <v>2.737391471862793</v>
      </c>
      <c r="AQ1992" s="2">
        <v>1</v>
      </c>
      <c r="AR1992" s="2">
        <v>0</v>
      </c>
      <c r="AS1992" s="2">
        <v>0.15999999642372131</v>
      </c>
      <c r="AT1992" s="2">
        <v>111115</v>
      </c>
      <c r="AU1992" s="3">
        <f t="shared" si="2024"/>
        <v>0.83505386352539046</v>
      </c>
      <c r="AV1992" s="3">
        <f t="shared" si="2025"/>
        <v>2.5798725391485752E-3</v>
      </c>
      <c r="AW1992" s="3">
        <f t="shared" si="2026"/>
        <v>306.79548110961912</v>
      </c>
      <c r="AX1992" s="3">
        <f t="shared" si="2027"/>
        <v>304.15070571899412</v>
      </c>
      <c r="AY1992" s="3">
        <f t="shared" si="2028"/>
        <v>320.00532487857345</v>
      </c>
      <c r="AZ1992" s="3">
        <f t="shared" si="2029"/>
        <v>2.0337425077295386</v>
      </c>
      <c r="BA1992" s="3">
        <f t="shared" si="2030"/>
        <v>5.2382554541478443</v>
      </c>
      <c r="BB1992" s="3">
        <f t="shared" si="2031"/>
        <v>52.293998816553803</v>
      </c>
      <c r="BC1992" s="3">
        <f t="shared" si="2032"/>
        <v>14.059452155176849</v>
      </c>
      <c r="BD1992" s="3">
        <f t="shared" si="2033"/>
        <v>32.323093414306641</v>
      </c>
      <c r="BE1992" s="3">
        <f t="shared" si="2034"/>
        <v>4.8631046753691987</v>
      </c>
      <c r="BF1992" s="3">
        <f t="shared" si="2035"/>
        <v>0.17519149805548054</v>
      </c>
      <c r="BG1992" s="3">
        <f t="shared" si="2036"/>
        <v>3.82992938230664</v>
      </c>
      <c r="BH1992" s="3">
        <f t="shared" si="2037"/>
        <v>1.0331752930625586</v>
      </c>
      <c r="BI1992" s="3">
        <f t="shared" si="2038"/>
        <v>0.110474320336892</v>
      </c>
      <c r="BJ1992" s="3">
        <f t="shared" si="2039"/>
        <v>21.139131896260135</v>
      </c>
      <c r="BK1992" s="3">
        <f t="shared" si="2040"/>
        <v>0.67790500216542948</v>
      </c>
      <c r="BL1992" s="3">
        <f t="shared" si="2041"/>
        <v>73.577066219430748</v>
      </c>
      <c r="BM1992" s="3">
        <f t="shared" si="2042"/>
        <v>306.3578586428622</v>
      </c>
      <c r="BN1992" s="3">
        <f t="shared" si="2043"/>
        <v>2.4985511373189197E-2</v>
      </c>
    </row>
    <row r="1993" spans="1:66">
      <c r="A1993" s="1" t="s">
        <v>2640</v>
      </c>
      <c r="B1993" t="s">
        <v>2215</v>
      </c>
      <c r="C1993">
        <v>20190725</v>
      </c>
      <c r="D1993" t="s">
        <v>339</v>
      </c>
      <c r="E1993" s="1" t="s">
        <v>340</v>
      </c>
      <c r="F1993" s="2" t="s">
        <v>2639</v>
      </c>
      <c r="G1993" s="1">
        <v>2000</v>
      </c>
      <c r="H1993">
        <v>250</v>
      </c>
      <c r="I1993">
        <v>30.505254745483398</v>
      </c>
      <c r="J1993">
        <v>501.0010986328125</v>
      </c>
      <c r="K1993" s="2">
        <v>39</v>
      </c>
      <c r="L1993" s="2" t="s">
        <v>2643</v>
      </c>
      <c r="M1993" s="2">
        <v>11559.5</v>
      </c>
      <c r="N1993" s="2">
        <v>0</v>
      </c>
      <c r="O1993" s="3">
        <f t="shared" si="2016"/>
        <v>8.2485269708155045</v>
      </c>
      <c r="P1993" s="3">
        <f t="shared" si="2017"/>
        <v>0.19092525917783615</v>
      </c>
      <c r="Q1993" s="3">
        <f t="shared" si="2018"/>
        <v>162.1060128188515</v>
      </c>
      <c r="R1993" s="3">
        <f t="shared" si="2019"/>
        <v>2.6125489879819987</v>
      </c>
      <c r="S1993" s="3">
        <f t="shared" si="2020"/>
        <v>1.3965828081056966</v>
      </c>
      <c r="T1993" s="3">
        <f t="shared" si="2021"/>
        <v>33.613349914550781</v>
      </c>
      <c r="U1993" s="2">
        <v>6</v>
      </c>
      <c r="V1993" s="3">
        <f t="shared" si="2022"/>
        <v>1.4200000166893005</v>
      </c>
      <c r="W1993" s="2">
        <v>1</v>
      </c>
      <c r="X1993" s="3">
        <f t="shared" si="2023"/>
        <v>2.8400000333786011</v>
      </c>
      <c r="Y1993" s="2">
        <v>31.000068664550781</v>
      </c>
      <c r="Z1993" s="2">
        <v>33.613349914550781</v>
      </c>
      <c r="AA1993" s="2">
        <v>30.505254745483398</v>
      </c>
      <c r="AB1993" s="2">
        <v>250.49226379394531</v>
      </c>
      <c r="AC1993" s="2">
        <v>239.86332702636719</v>
      </c>
      <c r="AD1993" s="2">
        <v>35.250926971435547</v>
      </c>
      <c r="AE1993" s="2">
        <v>38.260013580322266</v>
      </c>
      <c r="AF1993" s="2">
        <v>78.265487670898438</v>
      </c>
      <c r="AG1993" s="2">
        <v>84.946372985839844</v>
      </c>
      <c r="AH1993" s="2">
        <v>501.0010986328125</v>
      </c>
      <c r="AI1993" s="2">
        <v>2000.1761474609375</v>
      </c>
      <c r="AJ1993" s="2">
        <v>25.767253875732422</v>
      </c>
      <c r="AK1993" s="2">
        <v>100.16377258300781</v>
      </c>
      <c r="AL1993" s="2">
        <v>0.37871932983398438</v>
      </c>
      <c r="AM1993" s="2">
        <v>-1.3200863599777222</v>
      </c>
      <c r="AN1993" s="2">
        <v>1</v>
      </c>
      <c r="AO1993" s="2">
        <v>-0.21956524252891541</v>
      </c>
      <c r="AP1993" s="2">
        <v>2.737391471862793</v>
      </c>
      <c r="AQ1993" s="2">
        <v>1</v>
      </c>
      <c r="AR1993" s="2">
        <v>0</v>
      </c>
      <c r="AS1993" s="2">
        <v>0.15999999642372131</v>
      </c>
      <c r="AT1993" s="2">
        <v>111115</v>
      </c>
      <c r="AU1993" s="3">
        <f t="shared" si="2024"/>
        <v>0.83500183105468739</v>
      </c>
      <c r="AV1993" s="3">
        <f t="shared" si="2025"/>
        <v>2.6125489879819989E-3</v>
      </c>
      <c r="AW1993" s="3">
        <f t="shared" si="2026"/>
        <v>306.76334991455076</v>
      </c>
      <c r="AX1993" s="3">
        <f t="shared" si="2027"/>
        <v>304.15006866455076</v>
      </c>
      <c r="AY1993" s="3">
        <f t="shared" si="2028"/>
        <v>320.02817644056267</v>
      </c>
      <c r="AZ1993" s="3">
        <f t="shared" si="2029"/>
        <v>2.0218237550499834</v>
      </c>
      <c r="BA1993" s="3">
        <f t="shared" si="2030"/>
        <v>5.2288501073878866</v>
      </c>
      <c r="BB1993" s="3">
        <f t="shared" si="2031"/>
        <v>52.203006861134646</v>
      </c>
      <c r="BC1993" s="3">
        <f t="shared" si="2032"/>
        <v>13.942993280812381</v>
      </c>
      <c r="BD1993" s="3">
        <f t="shared" si="2033"/>
        <v>32.306709289550781</v>
      </c>
      <c r="BE1993" s="3">
        <f t="shared" si="2034"/>
        <v>4.8586073391888673</v>
      </c>
      <c r="BF1993" s="3">
        <f t="shared" si="2035"/>
        <v>0.17889841883253088</v>
      </c>
      <c r="BG1993" s="3">
        <f t="shared" si="2036"/>
        <v>3.83226729928219</v>
      </c>
      <c r="BH1993" s="3">
        <f t="shared" si="2037"/>
        <v>1.0263400399066773</v>
      </c>
      <c r="BI1993" s="3">
        <f t="shared" si="2038"/>
        <v>0.11283323448398754</v>
      </c>
      <c r="BJ1993" s="3">
        <f t="shared" si="2039"/>
        <v>16.23714980232559</v>
      </c>
      <c r="BK1993" s="3">
        <f t="shared" si="2040"/>
        <v>0.67582658353201219</v>
      </c>
      <c r="BL1993" s="3">
        <f t="shared" si="2041"/>
        <v>73.787675543317818</v>
      </c>
      <c r="BM1993" s="3">
        <f t="shared" si="2042"/>
        <v>235.94237235040771</v>
      </c>
      <c r="BN1993" s="3">
        <f t="shared" si="2043"/>
        <v>2.5796113931113862E-2</v>
      </c>
    </row>
    <row r="1994" spans="1:66">
      <c r="A1994" s="1" t="s">
        <v>2640</v>
      </c>
      <c r="B1994" t="s">
        <v>2215</v>
      </c>
      <c r="C1994">
        <v>20190725</v>
      </c>
      <c r="D1994" t="s">
        <v>339</v>
      </c>
      <c r="E1994" s="1" t="s">
        <v>340</v>
      </c>
      <c r="F1994" s="2" t="s">
        <v>2639</v>
      </c>
      <c r="G1994" s="1">
        <v>2000</v>
      </c>
      <c r="H1994">
        <v>175</v>
      </c>
      <c r="I1994">
        <v>30.504611968994141</v>
      </c>
      <c r="J1994">
        <v>501.06756591796875</v>
      </c>
      <c r="K1994" s="2">
        <v>40</v>
      </c>
      <c r="L1994" s="2" t="s">
        <v>571</v>
      </c>
      <c r="M1994" s="2">
        <v>11649</v>
      </c>
      <c r="N1994" s="2">
        <v>0</v>
      </c>
      <c r="O1994" s="3">
        <f t="shared" si="2016"/>
        <v>5.6370858501821015</v>
      </c>
      <c r="P1994" s="3">
        <f t="shared" si="2017"/>
        <v>0.19396243167058183</v>
      </c>
      <c r="Q1994" s="3">
        <f t="shared" si="2018"/>
        <v>115.64574244513153</v>
      </c>
      <c r="R1994" s="3">
        <f t="shared" si="2019"/>
        <v>2.6409902223040094</v>
      </c>
      <c r="S1994" s="3">
        <f t="shared" si="2020"/>
        <v>1.3910020974340904</v>
      </c>
      <c r="T1994" s="3">
        <f t="shared" si="2021"/>
        <v>33.603778839111328</v>
      </c>
      <c r="U1994" s="2">
        <v>6</v>
      </c>
      <c r="V1994" s="3">
        <f t="shared" si="2022"/>
        <v>1.4200000166893005</v>
      </c>
      <c r="W1994" s="2">
        <v>1</v>
      </c>
      <c r="X1994" s="3">
        <f t="shared" si="2023"/>
        <v>2.8400000333786011</v>
      </c>
      <c r="Y1994" s="2">
        <v>31.000402450561523</v>
      </c>
      <c r="Z1994" s="2">
        <v>33.603778839111328</v>
      </c>
      <c r="AA1994" s="2">
        <v>30.504611968994141</v>
      </c>
      <c r="AB1994" s="2">
        <v>175.41925048828125</v>
      </c>
      <c r="AC1994" s="2">
        <v>168.13743591308594</v>
      </c>
      <c r="AD1994" s="2">
        <v>35.248294830322266</v>
      </c>
      <c r="AE1994" s="2">
        <v>38.289642333984375</v>
      </c>
      <c r="AF1994" s="2">
        <v>78.254364013671875</v>
      </c>
      <c r="AG1994" s="2">
        <v>85.006423950195313</v>
      </c>
      <c r="AH1994" s="2">
        <v>501.06756591796875</v>
      </c>
      <c r="AI1994" s="2">
        <v>2000.1431884765625</v>
      </c>
      <c r="AJ1994" s="2">
        <v>24.092443466186523</v>
      </c>
      <c r="AK1994" s="2">
        <v>100.15892028808594</v>
      </c>
      <c r="AL1994" s="2">
        <v>0.79351425170898438</v>
      </c>
      <c r="AM1994" s="2">
        <v>-1.3423069715499878</v>
      </c>
      <c r="AN1994" s="2">
        <v>1</v>
      </c>
      <c r="AO1994" s="2">
        <v>-0.21956524252891541</v>
      </c>
      <c r="AP1994" s="2">
        <v>2.737391471862793</v>
      </c>
      <c r="AQ1994" s="2">
        <v>1</v>
      </c>
      <c r="AR1994" s="2">
        <v>0</v>
      </c>
      <c r="AS1994" s="2">
        <v>0.15999999642372131</v>
      </c>
      <c r="AT1994" s="2">
        <v>111115</v>
      </c>
      <c r="AU1994" s="3">
        <f t="shared" si="2024"/>
        <v>0.83511260986328117</v>
      </c>
      <c r="AV1994" s="3">
        <f t="shared" si="2025"/>
        <v>2.6409902223040096E-3</v>
      </c>
      <c r="AW1994" s="3">
        <f t="shared" si="2026"/>
        <v>306.75377883911131</v>
      </c>
      <c r="AX1994" s="3">
        <f t="shared" si="2027"/>
        <v>304.1504024505615</v>
      </c>
      <c r="AY1994" s="3">
        <f t="shared" si="2028"/>
        <v>320.02290300318055</v>
      </c>
      <c r="AZ1994" s="3">
        <f t="shared" si="2029"/>
        <v>2.0085482901962153</v>
      </c>
      <c r="BA1994" s="3">
        <f t="shared" si="2030"/>
        <v>5.2260513318229522</v>
      </c>
      <c r="BB1994" s="3">
        <f t="shared" si="2031"/>
        <v>52.177592537852064</v>
      </c>
      <c r="BC1994" s="3">
        <f t="shared" si="2032"/>
        <v>13.887950203867689</v>
      </c>
      <c r="BD1994" s="3">
        <f t="shared" si="2033"/>
        <v>32.302090644836426</v>
      </c>
      <c r="BE1994" s="3">
        <f t="shared" si="2034"/>
        <v>4.8573402053833883</v>
      </c>
      <c r="BF1994" s="3">
        <f t="shared" si="2035"/>
        <v>0.18156233597626834</v>
      </c>
      <c r="BG1994" s="3">
        <f t="shared" si="2036"/>
        <v>3.8350492343888618</v>
      </c>
      <c r="BH1994" s="3">
        <f t="shared" si="2037"/>
        <v>1.0222909709945265</v>
      </c>
      <c r="BI1994" s="3">
        <f t="shared" si="2038"/>
        <v>0.11452898073295074</v>
      </c>
      <c r="BJ1994" s="3">
        <f t="shared" si="2039"/>
        <v>11.582952699218446</v>
      </c>
      <c r="BK1994" s="3">
        <f t="shared" si="2040"/>
        <v>0.68780484142098752</v>
      </c>
      <c r="BL1994" s="3">
        <f t="shared" si="2041"/>
        <v>73.904529221540201</v>
      </c>
      <c r="BM1994" s="3">
        <f t="shared" si="2042"/>
        <v>165.45783527635899</v>
      </c>
      <c r="BN1994" s="3">
        <f t="shared" si="2043"/>
        <v>2.5178993502681199E-2</v>
      </c>
    </row>
    <row r="1995" spans="1:66">
      <c r="A1995" s="1" t="s">
        <v>2640</v>
      </c>
      <c r="B1995" t="s">
        <v>2215</v>
      </c>
      <c r="C1995">
        <v>20190725</v>
      </c>
      <c r="D1995" t="s">
        <v>339</v>
      </c>
      <c r="E1995" s="1" t="s">
        <v>340</v>
      </c>
      <c r="F1995" s="2" t="s">
        <v>2639</v>
      </c>
      <c r="G1995" s="1">
        <v>2000</v>
      </c>
      <c r="H1995">
        <v>100</v>
      </c>
      <c r="I1995">
        <v>30.503923416137695</v>
      </c>
      <c r="J1995">
        <v>500.99819946289063</v>
      </c>
      <c r="K1995" s="2">
        <v>41</v>
      </c>
      <c r="L1995" s="2" t="s">
        <v>2644</v>
      </c>
      <c r="M1995" s="2">
        <v>11740.5</v>
      </c>
      <c r="N1995" s="2">
        <v>0</v>
      </c>
      <c r="O1995" s="3">
        <f t="shared" si="2016"/>
        <v>2.8812792516337171</v>
      </c>
      <c r="P1995" s="3">
        <f t="shared" si="2017"/>
        <v>0.19721594933677619</v>
      </c>
      <c r="Q1995" s="3">
        <f t="shared" si="2018"/>
        <v>70.548301874453017</v>
      </c>
      <c r="R1995" s="3">
        <f t="shared" si="2019"/>
        <v>2.6790693407015276</v>
      </c>
      <c r="S1995" s="3">
        <f t="shared" si="2020"/>
        <v>1.3891708118850081</v>
      </c>
      <c r="T1995" s="3">
        <f t="shared" si="2021"/>
        <v>33.612754821777344</v>
      </c>
      <c r="U1995" s="2">
        <v>6</v>
      </c>
      <c r="V1995" s="3">
        <f t="shared" si="2022"/>
        <v>1.4200000166893005</v>
      </c>
      <c r="W1995" s="2">
        <v>1</v>
      </c>
      <c r="X1995" s="3">
        <f t="shared" si="2023"/>
        <v>2.8400000333786011</v>
      </c>
      <c r="Y1995" s="2">
        <v>31.003314971923828</v>
      </c>
      <c r="Z1995" s="2">
        <v>33.612754821777344</v>
      </c>
      <c r="AA1995" s="2">
        <v>30.503923416137695</v>
      </c>
      <c r="AB1995" s="2">
        <v>101.00843811035156</v>
      </c>
      <c r="AC1995" s="2">
        <v>97.245780944824219</v>
      </c>
      <c r="AD1995" s="2">
        <v>35.249855041503906</v>
      </c>
      <c r="AE1995" s="2">
        <v>38.335334777832031</v>
      </c>
      <c r="AF1995" s="2">
        <v>78.24237060546875</v>
      </c>
      <c r="AG1995" s="2">
        <v>85.091064453125</v>
      </c>
      <c r="AH1995" s="2">
        <v>500.99819946289063</v>
      </c>
      <c r="AI1995" s="2">
        <v>2000.0614013671875</v>
      </c>
      <c r="AJ1995" s="2">
        <v>25.005844116210938</v>
      </c>
      <c r="AK1995" s="2">
        <v>100.15577697753906</v>
      </c>
      <c r="AL1995" s="2">
        <v>1.1054267883300781</v>
      </c>
      <c r="AM1995" s="2">
        <v>-1.3629063367843628</v>
      </c>
      <c r="AN1995" s="2">
        <v>1</v>
      </c>
      <c r="AO1995" s="2">
        <v>-0.21956524252891541</v>
      </c>
      <c r="AP1995" s="2">
        <v>2.737391471862793</v>
      </c>
      <c r="AQ1995" s="2">
        <v>1</v>
      </c>
      <c r="AR1995" s="2">
        <v>0</v>
      </c>
      <c r="AS1995" s="2">
        <v>0.15999999642372131</v>
      </c>
      <c r="AT1995" s="2">
        <v>111115</v>
      </c>
      <c r="AU1995" s="3">
        <f t="shared" si="2024"/>
        <v>0.83499699910481773</v>
      </c>
      <c r="AV1995" s="3">
        <f t="shared" si="2025"/>
        <v>2.6790693407015274E-3</v>
      </c>
      <c r="AW1995" s="3">
        <f t="shared" si="2026"/>
        <v>306.76275482177732</v>
      </c>
      <c r="AX1995" s="3">
        <f t="shared" si="2027"/>
        <v>304.15331497192381</v>
      </c>
      <c r="AY1995" s="3">
        <f t="shared" si="2028"/>
        <v>320.00981706597304</v>
      </c>
      <c r="AZ1995" s="3">
        <f t="shared" si="2029"/>
        <v>1.9878183577327433</v>
      </c>
      <c r="BA1995" s="3">
        <f t="shared" si="2030"/>
        <v>5.2286760522528501</v>
      </c>
      <c r="BB1995" s="3">
        <f t="shared" si="2031"/>
        <v>52.205436471482152</v>
      </c>
      <c r="BC1995" s="3">
        <f t="shared" si="2032"/>
        <v>13.87010169365012</v>
      </c>
      <c r="BD1995" s="3">
        <f t="shared" si="2033"/>
        <v>32.308034896850586</v>
      </c>
      <c r="BE1995" s="3">
        <f t="shared" si="2034"/>
        <v>4.8589710751637591</v>
      </c>
      <c r="BF1995" s="3">
        <f t="shared" si="2035"/>
        <v>0.18441009986997825</v>
      </c>
      <c r="BG1995" s="3">
        <f t="shared" si="2036"/>
        <v>3.839505240367842</v>
      </c>
      <c r="BH1995" s="3">
        <f t="shared" si="2037"/>
        <v>1.0194658347959171</v>
      </c>
      <c r="BI1995" s="3">
        <f t="shared" si="2038"/>
        <v>0.11634226718045933</v>
      </c>
      <c r="BJ1995" s="3">
        <f t="shared" si="2039"/>
        <v>7.0658199886818176</v>
      </c>
      <c r="BK1995" s="3">
        <f t="shared" si="2040"/>
        <v>0.72546388325557332</v>
      </c>
      <c r="BL1995" s="3">
        <f t="shared" si="2041"/>
        <v>73.978867823035245</v>
      </c>
      <c r="BM1995" s="3">
        <f t="shared" si="2042"/>
        <v>95.876158781447657</v>
      </c>
      <c r="BN1995" s="3">
        <f t="shared" si="2043"/>
        <v>2.2232198246881645E-2</v>
      </c>
    </row>
    <row r="1996" spans="1:66">
      <c r="A1996" s="1" t="s">
        <v>2640</v>
      </c>
      <c r="B1996" t="s">
        <v>2215</v>
      </c>
      <c r="C1996">
        <v>20190725</v>
      </c>
      <c r="D1996" t="s">
        <v>339</v>
      </c>
      <c r="E1996" s="1" t="s">
        <v>340</v>
      </c>
      <c r="F1996" s="2" t="s">
        <v>2639</v>
      </c>
      <c r="G1996" s="1">
        <v>2000</v>
      </c>
      <c r="H1996">
        <v>66</v>
      </c>
      <c r="I1996">
        <v>30.504238128662109</v>
      </c>
      <c r="J1996">
        <v>500.96240234375</v>
      </c>
      <c r="K1996" s="2">
        <v>42</v>
      </c>
      <c r="L1996" s="2" t="s">
        <v>2645</v>
      </c>
      <c r="M1996" s="2">
        <v>11830</v>
      </c>
      <c r="N1996" s="2">
        <v>0</v>
      </c>
      <c r="O1996" s="3">
        <f t="shared" si="2016"/>
        <v>1.7982251354590231</v>
      </c>
      <c r="P1996" s="3">
        <f t="shared" si="2017"/>
        <v>0.2009900567280353</v>
      </c>
      <c r="Q1996" s="3">
        <f t="shared" si="2018"/>
        <v>47.08523249267941</v>
      </c>
      <c r="R1996" s="3">
        <f t="shared" si="2019"/>
        <v>2.7048179233573522</v>
      </c>
      <c r="S1996" s="3">
        <f t="shared" si="2020"/>
        <v>1.3780010886731549</v>
      </c>
      <c r="T1996" s="3">
        <f t="shared" si="2021"/>
        <v>33.578174591064453</v>
      </c>
      <c r="U1996" s="2">
        <v>6</v>
      </c>
      <c r="V1996" s="3">
        <f t="shared" si="2022"/>
        <v>1.4200000166893005</v>
      </c>
      <c r="W1996" s="2">
        <v>1</v>
      </c>
      <c r="X1996" s="3">
        <f t="shared" si="2023"/>
        <v>2.8400000333786011</v>
      </c>
      <c r="Y1996" s="2">
        <v>30.999443054199219</v>
      </c>
      <c r="Z1996" s="2">
        <v>33.578174591064453</v>
      </c>
      <c r="AA1996" s="2">
        <v>30.504238128662109</v>
      </c>
      <c r="AB1996" s="2">
        <v>65.890213012695313</v>
      </c>
      <c r="AC1996" s="2">
        <v>63.530677795410156</v>
      </c>
      <c r="AD1996" s="2">
        <v>35.229579925537109</v>
      </c>
      <c r="AE1996" s="2">
        <v>38.344905853271484</v>
      </c>
      <c r="AF1996" s="2">
        <v>78.216773986816406</v>
      </c>
      <c r="AG1996" s="2">
        <v>85.133430480957031</v>
      </c>
      <c r="AH1996" s="2">
        <v>500.96240234375</v>
      </c>
      <c r="AI1996" s="2">
        <v>2000.338134765625</v>
      </c>
      <c r="AJ1996" s="2">
        <v>26.964395523071289</v>
      </c>
      <c r="AK1996" s="2">
        <v>100.15853118896484</v>
      </c>
      <c r="AL1996" s="2">
        <v>1.0422592163085938</v>
      </c>
      <c r="AM1996" s="2">
        <v>-1.383147120475769</v>
      </c>
      <c r="AN1996" s="2">
        <v>1</v>
      </c>
      <c r="AO1996" s="2">
        <v>-0.21956524252891541</v>
      </c>
      <c r="AP1996" s="2">
        <v>2.737391471862793</v>
      </c>
      <c r="AQ1996" s="2">
        <v>1</v>
      </c>
      <c r="AR1996" s="2">
        <v>0</v>
      </c>
      <c r="AS1996" s="2">
        <v>0.15999999642372131</v>
      </c>
      <c r="AT1996" s="2">
        <v>111115</v>
      </c>
      <c r="AU1996" s="3">
        <f t="shared" si="2024"/>
        <v>0.83493733723958319</v>
      </c>
      <c r="AV1996" s="3">
        <f t="shared" si="2025"/>
        <v>2.7048179233573524E-3</v>
      </c>
      <c r="AW1996" s="3">
        <f t="shared" si="2026"/>
        <v>306.72817459106443</v>
      </c>
      <c r="AX1996" s="3">
        <f t="shared" si="2027"/>
        <v>304.1494430541992</v>
      </c>
      <c r="AY1996" s="3">
        <f t="shared" si="2028"/>
        <v>320.05409440873336</v>
      </c>
      <c r="AZ1996" s="3">
        <f t="shared" si="2029"/>
        <v>1.9796270436969581</v>
      </c>
      <c r="BA1996" s="3">
        <f t="shared" si="2030"/>
        <v>5.2185705375159674</v>
      </c>
      <c r="BB1996" s="3">
        <f t="shared" si="2031"/>
        <v>52.10310570220237</v>
      </c>
      <c r="BC1996" s="3">
        <f t="shared" si="2032"/>
        <v>13.758199848930886</v>
      </c>
      <c r="BD1996" s="3">
        <f t="shared" si="2033"/>
        <v>32.288808822631836</v>
      </c>
      <c r="BE1996" s="3">
        <f t="shared" si="2034"/>
        <v>4.8536979154609634</v>
      </c>
      <c r="BF1996" s="3">
        <f t="shared" si="2035"/>
        <v>0.18770589541657168</v>
      </c>
      <c r="BG1996" s="3">
        <f t="shared" si="2036"/>
        <v>3.8405694488428126</v>
      </c>
      <c r="BH1996" s="3">
        <f t="shared" si="2037"/>
        <v>1.0131284666181508</v>
      </c>
      <c r="BI1996" s="3">
        <f t="shared" si="2038"/>
        <v>0.11844149233912486</v>
      </c>
      <c r="BJ1996" s="3">
        <f t="shared" si="2039"/>
        <v>4.7159877271576915</v>
      </c>
      <c r="BK1996" s="3">
        <f t="shared" si="2040"/>
        <v>0.74114166772011258</v>
      </c>
      <c r="BL1996" s="3">
        <f t="shared" si="2041"/>
        <v>74.171460347092562</v>
      </c>
      <c r="BM1996" s="3">
        <f t="shared" si="2042"/>
        <v>62.675887688248892</v>
      </c>
      <c r="BN1996" s="3">
        <f t="shared" si="2043"/>
        <v>2.1280430042453304E-2</v>
      </c>
    </row>
    <row r="1997" spans="1:66">
      <c r="A1997" s="1" t="s">
        <v>2640</v>
      </c>
      <c r="B1997" t="s">
        <v>2215</v>
      </c>
      <c r="C1997">
        <v>20190725</v>
      </c>
      <c r="D1997" t="s">
        <v>339</v>
      </c>
      <c r="E1997" s="1" t="s">
        <v>340</v>
      </c>
      <c r="F1997" s="2" t="s">
        <v>2639</v>
      </c>
      <c r="G1997" s="1">
        <v>2000</v>
      </c>
      <c r="H1997">
        <v>33</v>
      </c>
      <c r="I1997">
        <v>30.503938674926758</v>
      </c>
      <c r="J1997">
        <v>501.04052734375</v>
      </c>
      <c r="K1997" s="2">
        <v>43</v>
      </c>
      <c r="L1997" s="2" t="s">
        <v>2646</v>
      </c>
      <c r="M1997" s="2">
        <v>11920</v>
      </c>
      <c r="N1997" s="2">
        <v>0</v>
      </c>
      <c r="O1997" s="3">
        <f t="shared" si="2016"/>
        <v>1.036752618737411</v>
      </c>
      <c r="P1997" s="3">
        <f t="shared" si="2017"/>
        <v>0.20312252577079914</v>
      </c>
      <c r="Q1997" s="3">
        <f t="shared" si="2018"/>
        <v>33.736113085532537</v>
      </c>
      <c r="R1997" s="3">
        <f t="shared" si="2019"/>
        <v>2.7139009661003546</v>
      </c>
      <c r="S1997" s="3">
        <f t="shared" si="2020"/>
        <v>1.3690794913417328</v>
      </c>
      <c r="T1997" s="3">
        <f t="shared" si="2021"/>
        <v>33.557815551757813</v>
      </c>
      <c r="U1997" s="2">
        <v>6</v>
      </c>
      <c r="V1997" s="3">
        <f t="shared" si="2022"/>
        <v>1.4200000166893005</v>
      </c>
      <c r="W1997" s="2">
        <v>1</v>
      </c>
      <c r="X1997" s="3">
        <f t="shared" si="2023"/>
        <v>2.8400000333786011</v>
      </c>
      <c r="Y1997" s="2">
        <v>31.001733779907227</v>
      </c>
      <c r="Z1997" s="2">
        <v>33.557815551757813</v>
      </c>
      <c r="AA1997" s="2">
        <v>30.503938674926758</v>
      </c>
      <c r="AB1997" s="2">
        <v>44.658496856689453</v>
      </c>
      <c r="AC1997" s="2">
        <v>43.276332855224609</v>
      </c>
      <c r="AD1997" s="2">
        <v>35.249835968017578</v>
      </c>
      <c r="AE1997" s="2">
        <v>38.375038146972656</v>
      </c>
      <c r="AF1997" s="2">
        <v>78.250762939453125</v>
      </c>
      <c r="AG1997" s="2">
        <v>85.188369750976563</v>
      </c>
      <c r="AH1997" s="2">
        <v>501.04052734375</v>
      </c>
      <c r="AI1997" s="2">
        <v>2000.05712890625</v>
      </c>
      <c r="AJ1997" s="2">
        <v>27.515071868896484</v>
      </c>
      <c r="AK1997" s="2">
        <v>100.15753936767578</v>
      </c>
      <c r="AL1997" s="2">
        <v>1.1829338073730469</v>
      </c>
      <c r="AM1997" s="2">
        <v>-1.4011410474777222</v>
      </c>
      <c r="AN1997" s="2">
        <v>1</v>
      </c>
      <c r="AO1997" s="2">
        <v>-0.21956524252891541</v>
      </c>
      <c r="AP1997" s="2">
        <v>2.737391471862793</v>
      </c>
      <c r="AQ1997" s="2">
        <v>1</v>
      </c>
      <c r="AR1997" s="2">
        <v>0</v>
      </c>
      <c r="AS1997" s="2">
        <v>0.15999999642372131</v>
      </c>
      <c r="AT1997" s="2">
        <v>111135</v>
      </c>
      <c r="AU1997" s="3">
        <f t="shared" si="2024"/>
        <v>0.83506754557291651</v>
      </c>
      <c r="AV1997" s="3">
        <f t="shared" si="2025"/>
        <v>2.7139009661003547E-3</v>
      </c>
      <c r="AW1997" s="3">
        <f t="shared" si="2026"/>
        <v>306.70781555175779</v>
      </c>
      <c r="AX1997" s="3">
        <f t="shared" si="2027"/>
        <v>304.1517337799072</v>
      </c>
      <c r="AY1997" s="3">
        <f t="shared" si="2028"/>
        <v>320.00913347223832</v>
      </c>
      <c r="AZ1997" s="3">
        <f t="shared" si="2029"/>
        <v>1.9777574614245996</v>
      </c>
      <c r="BA1997" s="3">
        <f t="shared" si="2030"/>
        <v>5.2126288852832063</v>
      </c>
      <c r="BB1997" s="3">
        <f t="shared" si="2031"/>
        <v>52.044298593915919</v>
      </c>
      <c r="BC1997" s="3">
        <f t="shared" si="2032"/>
        <v>13.669260446943262</v>
      </c>
      <c r="BD1997" s="3">
        <f t="shared" si="2033"/>
        <v>32.27977466583252</v>
      </c>
      <c r="BE1997" s="3">
        <f t="shared" si="2034"/>
        <v>4.8512218265170999</v>
      </c>
      <c r="BF1997" s="3">
        <f t="shared" si="2035"/>
        <v>0.18956449132638906</v>
      </c>
      <c r="BG1997" s="3">
        <f t="shared" si="2036"/>
        <v>3.8435493939414735</v>
      </c>
      <c r="BH1997" s="3">
        <f t="shared" si="2037"/>
        <v>1.0076724325756263</v>
      </c>
      <c r="BI1997" s="3">
        <f t="shared" si="2038"/>
        <v>0.11962561890693564</v>
      </c>
      <c r="BJ1997" s="3">
        <f t="shared" si="2039"/>
        <v>3.378926074476587</v>
      </c>
      <c r="BK1997" s="3">
        <f t="shared" si="2040"/>
        <v>0.77955110472027178</v>
      </c>
      <c r="BL1997" s="3">
        <f t="shared" si="2041"/>
        <v>74.327820096539</v>
      </c>
      <c r="BM1997" s="3">
        <f t="shared" si="2042"/>
        <v>42.783510313377505</v>
      </c>
      <c r="BN1997" s="3">
        <f t="shared" si="2043"/>
        <v>1.8011509940556485E-2</v>
      </c>
    </row>
    <row r="1998" spans="1:66">
      <c r="A1998" s="1" t="s">
        <v>2640</v>
      </c>
      <c r="B1998" t="s">
        <v>2215</v>
      </c>
      <c r="C1998">
        <v>20190725</v>
      </c>
      <c r="D1998" t="s">
        <v>339</v>
      </c>
      <c r="E1998" s="1" t="s">
        <v>340</v>
      </c>
      <c r="F1998" s="2" t="s">
        <v>2639</v>
      </c>
      <c r="G1998" s="1">
        <v>2000</v>
      </c>
      <c r="H1998">
        <v>400</v>
      </c>
      <c r="I1998">
        <v>30.504091262817383</v>
      </c>
      <c r="J1998">
        <v>500.99444580078125</v>
      </c>
      <c r="K1998" s="2">
        <v>44</v>
      </c>
      <c r="L1998" s="2" t="s">
        <v>2647</v>
      </c>
      <c r="M1998" s="2">
        <v>12038.5</v>
      </c>
      <c r="N1998" s="2">
        <v>0</v>
      </c>
      <c r="O1998" s="3">
        <f t="shared" si="2016"/>
        <v>12.962709886171554</v>
      </c>
      <c r="P1998" s="3">
        <f t="shared" si="2017"/>
        <v>0.20379414172486776</v>
      </c>
      <c r="Q1998" s="3">
        <f t="shared" si="2018"/>
        <v>267.74307289735333</v>
      </c>
      <c r="R1998" s="3">
        <f t="shared" si="2019"/>
        <v>2.7067247247929602</v>
      </c>
      <c r="S1998" s="3">
        <f t="shared" si="2020"/>
        <v>1.361279355066749</v>
      </c>
      <c r="T1998" s="3">
        <f t="shared" si="2021"/>
        <v>33.536956787109375</v>
      </c>
      <c r="U1998" s="2">
        <v>6</v>
      </c>
      <c r="V1998" s="3">
        <f t="shared" si="2022"/>
        <v>1.4200000166893005</v>
      </c>
      <c r="W1998" s="2">
        <v>1</v>
      </c>
      <c r="X1998" s="3">
        <f t="shared" si="2023"/>
        <v>2.8400000333786011</v>
      </c>
      <c r="Y1998" s="2">
        <v>31.004104614257813</v>
      </c>
      <c r="Z1998" s="2">
        <v>33.536956787109375</v>
      </c>
      <c r="AA1998" s="2">
        <v>30.504091262817383</v>
      </c>
      <c r="AB1998" s="2">
        <v>399.8739013671875</v>
      </c>
      <c r="AC1998" s="2">
        <v>383.10763549804688</v>
      </c>
      <c r="AD1998" s="2">
        <v>35.275337219238281</v>
      </c>
      <c r="AE1998" s="2">
        <v>38.392505645751953</v>
      </c>
      <c r="AF1998" s="2">
        <v>78.296165466308594</v>
      </c>
      <c r="AG1998" s="2">
        <v>85.214950561523438</v>
      </c>
      <c r="AH1998" s="2">
        <v>500.99444580078125</v>
      </c>
      <c r="AI1998" s="2">
        <v>1999.9661865234375</v>
      </c>
      <c r="AJ1998" s="2">
        <v>29.139154434204102</v>
      </c>
      <c r="AK1998" s="2">
        <v>100.15673828125</v>
      </c>
      <c r="AL1998" s="2">
        <v>-0.89937210083007813</v>
      </c>
      <c r="AM1998" s="2">
        <v>-1.4025410413742065</v>
      </c>
      <c r="AN1998" s="2">
        <v>0.66666668653488159</v>
      </c>
      <c r="AO1998" s="2">
        <v>-0.21956524252891541</v>
      </c>
      <c r="AP1998" s="2">
        <v>2.737391471862793</v>
      </c>
      <c r="AQ1998" s="2">
        <v>1</v>
      </c>
      <c r="AR1998" s="2">
        <v>0</v>
      </c>
      <c r="AS1998" s="2">
        <v>0.15999999642372131</v>
      </c>
      <c r="AT1998" s="2">
        <v>111115</v>
      </c>
      <c r="AU1998" s="3">
        <f t="shared" si="2024"/>
        <v>0.83499074300130194</v>
      </c>
      <c r="AV1998" s="3">
        <f t="shared" si="2025"/>
        <v>2.7067247247929602E-3</v>
      </c>
      <c r="AW1998" s="3">
        <f t="shared" si="2026"/>
        <v>306.68695678710935</v>
      </c>
      <c r="AX1998" s="3">
        <f t="shared" si="2027"/>
        <v>304.15410461425779</v>
      </c>
      <c r="AY1998" s="3">
        <f t="shared" si="2028"/>
        <v>319.99458269131355</v>
      </c>
      <c r="AZ1998" s="3">
        <f t="shared" si="2029"/>
        <v>1.984723079335895</v>
      </c>
      <c r="BA1998" s="3">
        <f t="shared" si="2030"/>
        <v>5.2065474949897403</v>
      </c>
      <c r="BB1998" s="3">
        <f t="shared" si="2031"/>
        <v>51.983996127841564</v>
      </c>
      <c r="BC1998" s="3">
        <f t="shared" si="2032"/>
        <v>13.591490482089611</v>
      </c>
      <c r="BD1998" s="3">
        <f t="shared" si="2033"/>
        <v>32.270530700683594</v>
      </c>
      <c r="BE1998" s="3">
        <f t="shared" si="2034"/>
        <v>4.8486893712850758</v>
      </c>
      <c r="BF1998" s="3">
        <f t="shared" si="2035"/>
        <v>0.19014931234018581</v>
      </c>
      <c r="BG1998" s="3">
        <f t="shared" si="2036"/>
        <v>3.8452681399229913</v>
      </c>
      <c r="BH1998" s="3">
        <f t="shared" si="2037"/>
        <v>1.0034212313620845</v>
      </c>
      <c r="BI1998" s="3">
        <f t="shared" si="2038"/>
        <v>0.11999825965941602</v>
      </c>
      <c r="BJ1998" s="3">
        <f t="shared" si="2039"/>
        <v>26.816272878797857</v>
      </c>
      <c r="BK1998" s="3">
        <f t="shared" si="2040"/>
        <v>0.69887166970525783</v>
      </c>
      <c r="BL1998" s="3">
        <f t="shared" si="2041"/>
        <v>74.450480743141725</v>
      </c>
      <c r="BM1998" s="3">
        <f t="shared" si="2042"/>
        <v>376.94578404006882</v>
      </c>
      <c r="BN1998" s="3">
        <f t="shared" si="2043"/>
        <v>2.5602620419724907E-2</v>
      </c>
    </row>
    <row r="1999" spans="1:66">
      <c r="A1999" s="1" t="s">
        <v>2640</v>
      </c>
      <c r="B1999" t="s">
        <v>2215</v>
      </c>
      <c r="C1999">
        <v>20190725</v>
      </c>
      <c r="D1999" t="s">
        <v>339</v>
      </c>
      <c r="E1999" s="1" t="s">
        <v>340</v>
      </c>
      <c r="F1999" s="2" t="s">
        <v>2639</v>
      </c>
      <c r="G1999" s="1">
        <v>2000</v>
      </c>
      <c r="H1999">
        <v>400</v>
      </c>
      <c r="I1999">
        <v>30.504116058349609</v>
      </c>
      <c r="J1999">
        <v>501.007080078125</v>
      </c>
      <c r="K1999" s="2">
        <v>45</v>
      </c>
      <c r="L1999" s="2" t="s">
        <v>2648</v>
      </c>
      <c r="M1999" s="2">
        <v>12128.5</v>
      </c>
      <c r="N1999" s="2">
        <v>0</v>
      </c>
      <c r="O1999" s="3">
        <f t="shared" si="2016"/>
        <v>12.891696183914384</v>
      </c>
      <c r="P1999" s="3">
        <f t="shared" si="2017"/>
        <v>0.20222382252976639</v>
      </c>
      <c r="Q1999" s="3">
        <f t="shared" si="2018"/>
        <v>267.63634309623603</v>
      </c>
      <c r="R1999" s="3">
        <f t="shared" si="2019"/>
        <v>2.6935873710076557</v>
      </c>
      <c r="S1999" s="3">
        <f t="shared" si="2020"/>
        <v>1.3643898085136366</v>
      </c>
      <c r="T1999" s="3">
        <f t="shared" si="2021"/>
        <v>33.556362152099609</v>
      </c>
      <c r="U1999" s="2">
        <v>6</v>
      </c>
      <c r="V1999" s="3">
        <f t="shared" si="2022"/>
        <v>1.4200000166893005</v>
      </c>
      <c r="W1999" s="2">
        <v>1</v>
      </c>
      <c r="X1999" s="3">
        <f t="shared" si="2023"/>
        <v>2.8400000333786011</v>
      </c>
      <c r="Y1999" s="2">
        <v>31.008251190185547</v>
      </c>
      <c r="Z1999" s="2">
        <v>33.556362152099609</v>
      </c>
      <c r="AA1999" s="2">
        <v>30.504116058349609</v>
      </c>
      <c r="AB1999" s="2">
        <v>399.88796997070313</v>
      </c>
      <c r="AC1999" s="2">
        <v>383.21286010742188</v>
      </c>
      <c r="AD1999" s="2">
        <v>35.317108154296875</v>
      </c>
      <c r="AE1999" s="2">
        <v>38.418983459472656</v>
      </c>
      <c r="AF1999" s="2">
        <v>78.368209838867188</v>
      </c>
      <c r="AG1999" s="2">
        <v>85.251228332519531</v>
      </c>
      <c r="AH1999" s="2">
        <v>501.007080078125</v>
      </c>
      <c r="AI1999" s="2">
        <v>1999.3846435546875</v>
      </c>
      <c r="AJ1999" s="2">
        <v>30.399925231933594</v>
      </c>
      <c r="AK1999" s="2">
        <v>100.15400695800781</v>
      </c>
      <c r="AL1999" s="2">
        <v>-1.0201606750488281</v>
      </c>
      <c r="AM1999" s="2">
        <v>-1.4200543165206909</v>
      </c>
      <c r="AN1999" s="2">
        <v>1</v>
      </c>
      <c r="AO1999" s="2">
        <v>-0.21956524252891541</v>
      </c>
      <c r="AP1999" s="2">
        <v>2.737391471862793</v>
      </c>
      <c r="AQ1999" s="2">
        <v>1</v>
      </c>
      <c r="AR1999" s="2">
        <v>0</v>
      </c>
      <c r="AS1999" s="2">
        <v>0.15999999642372131</v>
      </c>
      <c r="AT1999" s="2">
        <v>111115</v>
      </c>
      <c r="AU1999" s="3">
        <f t="shared" si="2024"/>
        <v>0.83501180013020815</v>
      </c>
      <c r="AV1999" s="3">
        <f t="shared" si="2025"/>
        <v>2.6935873710076555E-3</v>
      </c>
      <c r="AW1999" s="3">
        <f t="shared" si="2026"/>
        <v>306.70636215209959</v>
      </c>
      <c r="AX1999" s="3">
        <f t="shared" si="2027"/>
        <v>304.15825119018552</v>
      </c>
      <c r="AY1999" s="3">
        <f t="shared" si="2028"/>
        <v>319.90153581839331</v>
      </c>
      <c r="AZ1999" s="3">
        <f t="shared" si="2029"/>
        <v>1.9881258489676141</v>
      </c>
      <c r="BA1999" s="3">
        <f t="shared" si="2030"/>
        <v>5.212204945233248</v>
      </c>
      <c r="BB1999" s="3">
        <f t="shared" si="2031"/>
        <v>52.041901303245922</v>
      </c>
      <c r="BC1999" s="3">
        <f t="shared" si="2032"/>
        <v>13.622917843773266</v>
      </c>
      <c r="BD1999" s="3">
        <f t="shared" si="2033"/>
        <v>32.282306671142578</v>
      </c>
      <c r="BE1999" s="3">
        <f t="shared" si="2034"/>
        <v>4.8519156896457849</v>
      </c>
      <c r="BF1999" s="3">
        <f t="shared" si="2035"/>
        <v>0.18878152625721287</v>
      </c>
      <c r="BG1999" s="3">
        <f t="shared" si="2036"/>
        <v>3.8478151367196114</v>
      </c>
      <c r="BH1999" s="3">
        <f t="shared" si="2037"/>
        <v>1.0041005529261735</v>
      </c>
      <c r="BI1999" s="3">
        <f t="shared" si="2038"/>
        <v>0.11912675807380264</v>
      </c>
      <c r="BJ1999" s="3">
        <f t="shared" si="2039"/>
        <v>26.804852168676188</v>
      </c>
      <c r="BK1999" s="3">
        <f t="shared" si="2040"/>
        <v>0.69840125673551889</v>
      </c>
      <c r="BL1999" s="3">
        <f t="shared" si="2041"/>
        <v>74.405562042430219</v>
      </c>
      <c r="BM1999" s="3">
        <f t="shared" si="2042"/>
        <v>377.084765162444</v>
      </c>
      <c r="BN1999" s="3">
        <f t="shared" si="2043"/>
        <v>2.5437620101973188E-2</v>
      </c>
    </row>
    <row r="2000" spans="1:66">
      <c r="A2000" s="1" t="s">
        <v>2640</v>
      </c>
      <c r="B2000" t="s">
        <v>2215</v>
      </c>
      <c r="C2000">
        <v>20190725</v>
      </c>
      <c r="D2000" t="s">
        <v>339</v>
      </c>
      <c r="E2000" s="1" t="s">
        <v>340</v>
      </c>
      <c r="F2000" s="2" t="s">
        <v>2639</v>
      </c>
      <c r="G2000" s="1">
        <v>2000</v>
      </c>
      <c r="H2000">
        <v>400</v>
      </c>
      <c r="I2000">
        <v>30.502635955810547</v>
      </c>
      <c r="J2000">
        <v>501.02642822265625</v>
      </c>
      <c r="K2000" s="2">
        <v>46</v>
      </c>
      <c r="L2000" s="2" t="s">
        <v>2649</v>
      </c>
      <c r="M2000" s="2">
        <v>12218</v>
      </c>
      <c r="N2000" s="2">
        <v>0</v>
      </c>
      <c r="O2000" s="3">
        <f t="shared" si="2016"/>
        <v>13.130923196385323</v>
      </c>
      <c r="P2000" s="3">
        <f t="shared" si="2017"/>
        <v>0.20047509987676798</v>
      </c>
      <c r="Q2000" s="3">
        <f t="shared" si="2018"/>
        <v>264.35982844828271</v>
      </c>
      <c r="R2000" s="3">
        <f t="shared" si="2019"/>
        <v>2.6963178174425257</v>
      </c>
      <c r="S2000" s="3">
        <f t="shared" si="2020"/>
        <v>1.3766687789241132</v>
      </c>
      <c r="T2000" s="3">
        <f t="shared" si="2021"/>
        <v>33.623550415039063</v>
      </c>
      <c r="U2000" s="2">
        <v>6</v>
      </c>
      <c r="V2000" s="3">
        <f t="shared" si="2022"/>
        <v>1.4200000166893005</v>
      </c>
      <c r="W2000" s="2">
        <v>1</v>
      </c>
      <c r="X2000" s="3">
        <f t="shared" si="2023"/>
        <v>2.8400000333786011</v>
      </c>
      <c r="Y2000" s="2">
        <v>31.026151657104492</v>
      </c>
      <c r="Z2000" s="2">
        <v>33.623550415039063</v>
      </c>
      <c r="AA2000" s="2">
        <v>30.502635955810547</v>
      </c>
      <c r="AB2000" s="2">
        <v>399.83868408203125</v>
      </c>
      <c r="AC2000" s="2">
        <v>382.8775634765625</v>
      </c>
      <c r="AD2000" s="2">
        <v>35.388553619384766</v>
      </c>
      <c r="AE2000" s="2">
        <v>38.493213653564453</v>
      </c>
      <c r="AF2000" s="2">
        <v>78.444931030273438</v>
      </c>
      <c r="AG2000" s="2">
        <v>85.326957702636719</v>
      </c>
      <c r="AH2000" s="2">
        <v>501.02642822265625</v>
      </c>
      <c r="AI2000" s="2">
        <v>1999.9110107421875</v>
      </c>
      <c r="AJ2000" s="2">
        <v>31.578573226928711</v>
      </c>
      <c r="AK2000" s="2">
        <v>100.15182495117188</v>
      </c>
      <c r="AL2000" s="2">
        <v>-1.0323371887207031</v>
      </c>
      <c r="AM2000" s="2">
        <v>-1.4263943433761597</v>
      </c>
      <c r="AN2000" s="2">
        <v>0.66666668653488159</v>
      </c>
      <c r="AO2000" s="2">
        <v>-0.21956524252891541</v>
      </c>
      <c r="AP2000" s="2">
        <v>2.737391471862793</v>
      </c>
      <c r="AQ2000" s="2">
        <v>1</v>
      </c>
      <c r="AR2000" s="2">
        <v>0</v>
      </c>
      <c r="AS2000" s="2">
        <v>0.15999999642372131</v>
      </c>
      <c r="AT2000" s="2">
        <v>111115</v>
      </c>
      <c r="AU2000" s="3">
        <f t="shared" si="2024"/>
        <v>0.83504404703776036</v>
      </c>
      <c r="AV2000" s="3">
        <f t="shared" si="2025"/>
        <v>2.6963178174425257E-3</v>
      </c>
      <c r="AW2000" s="3">
        <f t="shared" si="2026"/>
        <v>306.77355041503904</v>
      </c>
      <c r="AX2000" s="3">
        <f t="shared" si="2027"/>
        <v>304.17615165710447</v>
      </c>
      <c r="AY2000" s="3">
        <f t="shared" si="2028"/>
        <v>319.98575456651088</v>
      </c>
      <c r="AZ2000" s="3">
        <f t="shared" si="2029"/>
        <v>1.9802716204281465</v>
      </c>
      <c r="BA2000" s="3">
        <f t="shared" si="2030"/>
        <v>5.2318343745639595</v>
      </c>
      <c r="BB2000" s="3">
        <f t="shared" si="2031"/>
        <v>52.239031861023932</v>
      </c>
      <c r="BC2000" s="3">
        <f t="shared" si="2032"/>
        <v>13.745818207459479</v>
      </c>
      <c r="BD2000" s="3">
        <f t="shared" si="2033"/>
        <v>32.324851036071777</v>
      </c>
      <c r="BE2000" s="3">
        <f t="shared" si="2034"/>
        <v>4.8635873462979049</v>
      </c>
      <c r="BF2000" s="3">
        <f t="shared" si="2035"/>
        <v>0.187256683705224</v>
      </c>
      <c r="BG2000" s="3">
        <f t="shared" si="2036"/>
        <v>3.8551655956398463</v>
      </c>
      <c r="BH2000" s="3">
        <f t="shared" si="2037"/>
        <v>1.0084217506580586</v>
      </c>
      <c r="BI2000" s="3">
        <f t="shared" si="2038"/>
        <v>0.11815532965614736</v>
      </c>
      <c r="BJ2000" s="3">
        <f t="shared" si="2039"/>
        <v>26.476119262874235</v>
      </c>
      <c r="BK2000" s="3">
        <f t="shared" si="2040"/>
        <v>0.69045526211531394</v>
      </c>
      <c r="BL2000" s="3">
        <f t="shared" si="2041"/>
        <v>74.25365861927996</v>
      </c>
      <c r="BM2000" s="3">
        <f t="shared" si="2042"/>
        <v>376.6357514671339</v>
      </c>
      <c r="BN2000" s="3">
        <f t="shared" si="2043"/>
        <v>2.5887587266538684E-2</v>
      </c>
    </row>
    <row r="2001" spans="1:66">
      <c r="A2001" s="1" t="s">
        <v>2640</v>
      </c>
      <c r="B2001" t="s">
        <v>2215</v>
      </c>
      <c r="C2001">
        <v>20190725</v>
      </c>
      <c r="D2001" t="s">
        <v>339</v>
      </c>
      <c r="E2001" s="1" t="s">
        <v>340</v>
      </c>
      <c r="F2001" s="2" t="s">
        <v>2639</v>
      </c>
      <c r="G2001" s="1">
        <v>2000</v>
      </c>
      <c r="H2001">
        <v>475</v>
      </c>
      <c r="I2001">
        <v>30.504428863525391</v>
      </c>
      <c r="J2001">
        <v>501.02474975585938</v>
      </c>
      <c r="K2001" s="2">
        <v>47</v>
      </c>
      <c r="L2001" s="2" t="s">
        <v>2650</v>
      </c>
      <c r="M2001" s="2">
        <v>12308.5</v>
      </c>
      <c r="N2001" s="2">
        <v>0</v>
      </c>
      <c r="O2001" s="3">
        <f t="shared" si="2016"/>
        <v>14.993884798242624</v>
      </c>
      <c r="P2001" s="3">
        <f t="shared" si="2017"/>
        <v>0.19487327546487596</v>
      </c>
      <c r="Q2001" s="3">
        <f t="shared" si="2018"/>
        <v>315.70592343185797</v>
      </c>
      <c r="R2001" s="3">
        <f t="shared" si="2019"/>
        <v>2.6556813910925716</v>
      </c>
      <c r="S2001" s="3">
        <f t="shared" si="2020"/>
        <v>1.3922339015908305</v>
      </c>
      <c r="T2001" s="3">
        <f t="shared" si="2021"/>
        <v>33.667400360107422</v>
      </c>
      <c r="U2001" s="2">
        <v>6</v>
      </c>
      <c r="V2001" s="3">
        <f t="shared" si="2022"/>
        <v>1.4200000166893005</v>
      </c>
      <c r="W2001" s="2">
        <v>1</v>
      </c>
      <c r="X2001" s="3">
        <f t="shared" si="2023"/>
        <v>2.8400000333786011</v>
      </c>
      <c r="Y2001" s="2">
        <v>31.029115676879883</v>
      </c>
      <c r="Z2001" s="2">
        <v>33.667400360107422</v>
      </c>
      <c r="AA2001" s="2">
        <v>30.504428863525391</v>
      </c>
      <c r="AB2001" s="2">
        <v>474.34371948242188</v>
      </c>
      <c r="AC2001" s="2">
        <v>454.94100952148438</v>
      </c>
      <c r="AD2001" s="2">
        <v>35.408638000488281</v>
      </c>
      <c r="AE2001" s="2">
        <v>38.466602325439453</v>
      </c>
      <c r="AF2001" s="2">
        <v>78.475090026855469</v>
      </c>
      <c r="AG2001" s="2">
        <v>85.252357482910156</v>
      </c>
      <c r="AH2001" s="2">
        <v>501.02474975585938</v>
      </c>
      <c r="AI2001" s="2">
        <v>2000.3182373046875</v>
      </c>
      <c r="AJ2001" s="2">
        <v>31.597719192504883</v>
      </c>
      <c r="AK2001" s="2">
        <v>100.15041351318359</v>
      </c>
      <c r="AL2001" s="2">
        <v>-1.8947029113769531</v>
      </c>
      <c r="AM2001" s="2">
        <v>-1.4376286268234253</v>
      </c>
      <c r="AN2001" s="2">
        <v>0.66666668653488159</v>
      </c>
      <c r="AO2001" s="2">
        <v>-0.21956524252891541</v>
      </c>
      <c r="AP2001" s="2">
        <v>2.737391471862793</v>
      </c>
      <c r="AQ2001" s="2">
        <v>1</v>
      </c>
      <c r="AR2001" s="2">
        <v>0</v>
      </c>
      <c r="AS2001" s="2">
        <v>0.15999999642372131</v>
      </c>
      <c r="AT2001" s="2">
        <v>111115</v>
      </c>
      <c r="AU2001" s="3">
        <f t="shared" si="2024"/>
        <v>0.83504124959309889</v>
      </c>
      <c r="AV2001" s="3">
        <f t="shared" si="2025"/>
        <v>2.6556813910925715E-3</v>
      </c>
      <c r="AW2001" s="3">
        <f t="shared" si="2026"/>
        <v>306.8174003601074</v>
      </c>
      <c r="AX2001" s="3">
        <f t="shared" si="2027"/>
        <v>304.17911567687986</v>
      </c>
      <c r="AY2001" s="3">
        <f t="shared" si="2028"/>
        <v>320.05091081505452</v>
      </c>
      <c r="AZ2001" s="3">
        <f t="shared" si="2029"/>
        <v>1.9959205700699094</v>
      </c>
      <c r="BA2001" s="3">
        <f t="shared" si="2030"/>
        <v>5.2446800309307813</v>
      </c>
      <c r="BB2001" s="3">
        <f t="shared" si="2031"/>
        <v>52.36803171302315</v>
      </c>
      <c r="BC2001" s="3">
        <f t="shared" si="2032"/>
        <v>13.901429387583697</v>
      </c>
      <c r="BD2001" s="3">
        <f t="shared" si="2033"/>
        <v>32.348258018493652</v>
      </c>
      <c r="BE2001" s="3">
        <f t="shared" si="2034"/>
        <v>4.8700192528074746</v>
      </c>
      <c r="BF2001" s="3">
        <f t="shared" si="2035"/>
        <v>0.18236020172972187</v>
      </c>
      <c r="BG2001" s="3">
        <f t="shared" si="2036"/>
        <v>3.8524461293399508</v>
      </c>
      <c r="BH2001" s="3">
        <f t="shared" si="2037"/>
        <v>1.0175731234675238</v>
      </c>
      <c r="BI2001" s="3">
        <f t="shared" si="2038"/>
        <v>0.11503696092381235</v>
      </c>
      <c r="BJ2001" s="3">
        <f t="shared" si="2039"/>
        <v>31.618078780262056</v>
      </c>
      <c r="BK2001" s="3">
        <f t="shared" si="2040"/>
        <v>0.69394914246997319</v>
      </c>
      <c r="BL2001" s="3">
        <f t="shared" si="2041"/>
        <v>73.97699563811932</v>
      </c>
      <c r="BM2001" s="3">
        <f t="shared" si="2042"/>
        <v>447.81363478918655</v>
      </c>
      <c r="BN2001" s="3">
        <f t="shared" si="2043"/>
        <v>2.4769289368337975E-2</v>
      </c>
    </row>
    <row r="2002" spans="1:66">
      <c r="A2002" s="1" t="s">
        <v>2640</v>
      </c>
      <c r="B2002" t="s">
        <v>2215</v>
      </c>
      <c r="C2002">
        <v>20190725</v>
      </c>
      <c r="D2002" t="s">
        <v>339</v>
      </c>
      <c r="E2002" s="1" t="s">
        <v>340</v>
      </c>
      <c r="F2002" s="2" t="s">
        <v>2639</v>
      </c>
      <c r="G2002" s="1">
        <v>2000</v>
      </c>
      <c r="H2002">
        <v>575</v>
      </c>
      <c r="I2002">
        <v>30.503147125244141</v>
      </c>
      <c r="J2002">
        <v>501.048828125</v>
      </c>
      <c r="K2002" s="2">
        <v>48</v>
      </c>
      <c r="L2002" s="2" t="s">
        <v>2651</v>
      </c>
      <c r="M2002" s="2">
        <v>12425.5</v>
      </c>
      <c r="N2002" s="2">
        <v>0</v>
      </c>
      <c r="O2002" s="3">
        <f t="shared" si="2016"/>
        <v>16.665295994150512</v>
      </c>
      <c r="P2002" s="3">
        <f t="shared" si="2017"/>
        <v>0.18938826016512636</v>
      </c>
      <c r="Q2002" s="3">
        <f t="shared" si="2018"/>
        <v>393.41044281126852</v>
      </c>
      <c r="R2002" s="3">
        <f t="shared" si="2019"/>
        <v>2.5973643305975096</v>
      </c>
      <c r="S2002" s="3">
        <f t="shared" si="2020"/>
        <v>1.3984862162557867</v>
      </c>
      <c r="T2002" s="3">
        <f t="shared" si="2021"/>
        <v>33.678436279296875</v>
      </c>
      <c r="U2002" s="2">
        <v>6</v>
      </c>
      <c r="V2002" s="3">
        <f t="shared" si="2022"/>
        <v>1.4200000166893005</v>
      </c>
      <c r="W2002" s="2">
        <v>1</v>
      </c>
      <c r="X2002" s="3">
        <f t="shared" si="2023"/>
        <v>2.8400000333786011</v>
      </c>
      <c r="Y2002" s="2">
        <v>31.025407791137695</v>
      </c>
      <c r="Z2002" s="2">
        <v>33.678436279296875</v>
      </c>
      <c r="AA2002" s="2">
        <v>30.503147125244141</v>
      </c>
      <c r="AB2002" s="2">
        <v>574.89862060546875</v>
      </c>
      <c r="AC2002" s="2">
        <v>553.221435546875</v>
      </c>
      <c r="AD2002" s="2">
        <v>35.447769165039063</v>
      </c>
      <c r="AE2002" s="2">
        <v>38.438526153564453</v>
      </c>
      <c r="AF2002" s="2">
        <v>78.574272155761719</v>
      </c>
      <c r="AG2002" s="2">
        <v>85.203651428222656</v>
      </c>
      <c r="AH2002" s="2">
        <v>501.048828125</v>
      </c>
      <c r="AI2002" s="2">
        <v>2000.916259765625</v>
      </c>
      <c r="AJ2002" s="2">
        <v>29.94664192199707</v>
      </c>
      <c r="AK2002" s="2">
        <v>100.14512634277344</v>
      </c>
      <c r="AL2002" s="2">
        <v>-2.7863655090332031</v>
      </c>
      <c r="AM2002" s="2">
        <v>-1.4109715223312378</v>
      </c>
      <c r="AN2002" s="2">
        <v>1</v>
      </c>
      <c r="AO2002" s="2">
        <v>-0.21956524252891541</v>
      </c>
      <c r="AP2002" s="2">
        <v>2.737391471862793</v>
      </c>
      <c r="AQ2002" s="2">
        <v>1</v>
      </c>
      <c r="AR2002" s="2">
        <v>0</v>
      </c>
      <c r="AS2002" s="2">
        <v>0.15999999642372131</v>
      </c>
      <c r="AT2002" s="2">
        <v>111115</v>
      </c>
      <c r="AU2002" s="3">
        <f t="shared" si="2024"/>
        <v>0.83508138020833333</v>
      </c>
      <c r="AV2002" s="3">
        <f t="shared" si="2025"/>
        <v>2.5973643305975094E-3</v>
      </c>
      <c r="AW2002" s="3">
        <f t="shared" si="2026"/>
        <v>306.82843627929685</v>
      </c>
      <c r="AX2002" s="3">
        <f t="shared" si="2027"/>
        <v>304.17540779113767</v>
      </c>
      <c r="AY2002" s="3">
        <f t="shared" si="2028"/>
        <v>320.14659440666583</v>
      </c>
      <c r="AZ2002" s="3">
        <f t="shared" si="2029"/>
        <v>2.0249770344119882</v>
      </c>
      <c r="BA2002" s="3">
        <f t="shared" si="2030"/>
        <v>5.2479172743345002</v>
      </c>
      <c r="BB2002" s="3">
        <f t="shared" si="2031"/>
        <v>52.403122008874419</v>
      </c>
      <c r="BC2002" s="3">
        <f t="shared" si="2032"/>
        <v>13.964595855309966</v>
      </c>
      <c r="BD2002" s="3">
        <f t="shared" si="2033"/>
        <v>32.351922035217285</v>
      </c>
      <c r="BE2002" s="3">
        <f t="shared" si="2034"/>
        <v>4.8710267424521696</v>
      </c>
      <c r="BF2002" s="3">
        <f t="shared" si="2035"/>
        <v>0.17754827479091209</v>
      </c>
      <c r="BG2002" s="3">
        <f t="shared" si="2036"/>
        <v>3.8494310580787134</v>
      </c>
      <c r="BH2002" s="3">
        <f t="shared" si="2037"/>
        <v>1.0215956843734562</v>
      </c>
      <c r="BI2002" s="3">
        <f t="shared" si="2038"/>
        <v>0.11197396139877989</v>
      </c>
      <c r="BJ2002" s="3">
        <f t="shared" si="2039"/>
        <v>39.398138499900931</v>
      </c>
      <c r="BK2002" s="3">
        <f t="shared" si="2040"/>
        <v>0.71112653547556626</v>
      </c>
      <c r="BL2002" s="3">
        <f t="shared" si="2041"/>
        <v>73.828859069547519</v>
      </c>
      <c r="BM2002" s="3">
        <f t="shared" si="2042"/>
        <v>545.29955198078983</v>
      </c>
      <c r="BN2002" s="3">
        <f t="shared" si="2043"/>
        <v>2.2563374292810304E-2</v>
      </c>
    </row>
    <row r="2003" spans="1:66">
      <c r="A2003" s="1" t="s">
        <v>2640</v>
      </c>
      <c r="B2003" t="s">
        <v>2215</v>
      </c>
      <c r="C2003">
        <v>20190725</v>
      </c>
      <c r="D2003" t="s">
        <v>339</v>
      </c>
      <c r="E2003" s="1" t="s">
        <v>340</v>
      </c>
      <c r="F2003" s="2" t="s">
        <v>2639</v>
      </c>
      <c r="G2003" s="1">
        <v>2000</v>
      </c>
      <c r="H2003">
        <v>675</v>
      </c>
      <c r="I2003">
        <v>30.505064010620117</v>
      </c>
      <c r="J2003">
        <v>501.02349853515625</v>
      </c>
      <c r="K2003" s="2">
        <v>49</v>
      </c>
      <c r="L2003" s="2" t="s">
        <v>2652</v>
      </c>
      <c r="M2003" s="2">
        <v>12537</v>
      </c>
      <c r="N2003" s="2">
        <v>0</v>
      </c>
      <c r="O2003" s="3">
        <f t="shared" si="2016"/>
        <v>17.338044256922302</v>
      </c>
      <c r="P2003" s="3">
        <f t="shared" si="2017"/>
        <v>0.18257146317082823</v>
      </c>
      <c r="Q2003" s="3">
        <f t="shared" si="2018"/>
        <v>479.11605697802838</v>
      </c>
      <c r="R2003" s="3">
        <f t="shared" si="2019"/>
        <v>2.5349903457400398</v>
      </c>
      <c r="S2003" s="3">
        <f t="shared" si="2020"/>
        <v>1.4125556682075548</v>
      </c>
      <c r="T2003" s="3">
        <f t="shared" si="2021"/>
        <v>33.723140716552734</v>
      </c>
      <c r="U2003" s="2">
        <v>6</v>
      </c>
      <c r="V2003" s="3">
        <f t="shared" si="2022"/>
        <v>1.4200000166893005</v>
      </c>
      <c r="W2003" s="2">
        <v>1</v>
      </c>
      <c r="X2003" s="3">
        <f t="shared" si="2023"/>
        <v>2.8400000333786011</v>
      </c>
      <c r="Y2003" s="2">
        <v>31.037147521972656</v>
      </c>
      <c r="Z2003" s="2">
        <v>33.723140716552734</v>
      </c>
      <c r="AA2003" s="2">
        <v>30.505064010620117</v>
      </c>
      <c r="AB2003" s="2">
        <v>675.4337158203125</v>
      </c>
      <c r="AC2003" s="2">
        <v>652.68914794921875</v>
      </c>
      <c r="AD2003" s="2">
        <v>35.510906219482422</v>
      </c>
      <c r="AE2003" s="2">
        <v>38.430015563964844</v>
      </c>
      <c r="AF2003" s="2">
        <v>78.659805297851563</v>
      </c>
      <c r="AG2003" s="2">
        <v>85.125892639160156</v>
      </c>
      <c r="AH2003" s="2">
        <v>501.02349853515625</v>
      </c>
      <c r="AI2003" s="2">
        <v>1999.4124755859375</v>
      </c>
      <c r="AJ2003" s="2">
        <v>27.334814071655273</v>
      </c>
      <c r="AK2003" s="2">
        <v>100.14289093017578</v>
      </c>
      <c r="AL2003" s="2">
        <v>-3.7921028137207031</v>
      </c>
      <c r="AM2003" s="2">
        <v>-1.3689907789230347</v>
      </c>
      <c r="AN2003" s="2">
        <v>0.66666668653488159</v>
      </c>
      <c r="AO2003" s="2">
        <v>-0.21956524252891541</v>
      </c>
      <c r="AP2003" s="2">
        <v>2.737391471862793</v>
      </c>
      <c r="AQ2003" s="2">
        <v>1</v>
      </c>
      <c r="AR2003" s="2">
        <v>0</v>
      </c>
      <c r="AS2003" s="2">
        <v>0.15999999642372131</v>
      </c>
      <c r="AT2003" s="2">
        <v>111115</v>
      </c>
      <c r="AU2003" s="3">
        <f t="shared" si="2024"/>
        <v>0.83503916422526037</v>
      </c>
      <c r="AV2003" s="3">
        <f t="shared" si="2025"/>
        <v>2.5349903457400399E-3</v>
      </c>
      <c r="AW2003" s="3">
        <f t="shared" si="2026"/>
        <v>306.87314071655271</v>
      </c>
      <c r="AX2003" s="3">
        <f t="shared" si="2027"/>
        <v>304.18714752197263</v>
      </c>
      <c r="AY2003" s="3">
        <f t="shared" si="2028"/>
        <v>319.90598894329378</v>
      </c>
      <c r="AZ2003" s="3">
        <f t="shared" si="2029"/>
        <v>2.0493782932702014</v>
      </c>
      <c r="BA2003" s="3">
        <f t="shared" si="2030"/>
        <v>5.2610485252746439</v>
      </c>
      <c r="BB2003" s="3">
        <f t="shared" si="2031"/>
        <v>52.535416906856504</v>
      </c>
      <c r="BC2003" s="3">
        <f t="shared" si="2032"/>
        <v>14.10540134289166</v>
      </c>
      <c r="BD2003" s="3">
        <f t="shared" si="2033"/>
        <v>32.380144119262695</v>
      </c>
      <c r="BE2003" s="3">
        <f t="shared" si="2034"/>
        <v>4.8787930120790346</v>
      </c>
      <c r="BF2003" s="3">
        <f t="shared" si="2035"/>
        <v>0.1715436548286966</v>
      </c>
      <c r="BG2003" s="3">
        <f t="shared" si="2036"/>
        <v>3.8484928570670891</v>
      </c>
      <c r="BH2003" s="3">
        <f t="shared" si="2037"/>
        <v>1.0303001550119455</v>
      </c>
      <c r="BI2003" s="3">
        <f t="shared" si="2038"/>
        <v>0.10815387215701902</v>
      </c>
      <c r="BJ2003" s="3">
        <f t="shared" si="2039"/>
        <v>47.980067036846577</v>
      </c>
      <c r="BK2003" s="3">
        <f t="shared" si="2040"/>
        <v>0.73406468988098617</v>
      </c>
      <c r="BL2003" s="3">
        <f t="shared" si="2041"/>
        <v>73.570361039053651</v>
      </c>
      <c r="BM2003" s="3">
        <f t="shared" si="2042"/>
        <v>644.4474720788844</v>
      </c>
      <c r="BN2003" s="3">
        <f t="shared" si="2043"/>
        <v>1.9793175254114847E-2</v>
      </c>
    </row>
    <row r="2004" spans="1:66">
      <c r="A2004" s="1" t="s">
        <v>2640</v>
      </c>
      <c r="B2004" t="s">
        <v>2215</v>
      </c>
      <c r="C2004">
        <v>20190725</v>
      </c>
      <c r="D2004" t="s">
        <v>339</v>
      </c>
      <c r="E2004" s="1" t="s">
        <v>340</v>
      </c>
      <c r="F2004" s="2" t="s">
        <v>2639</v>
      </c>
      <c r="G2004" s="1">
        <v>2000</v>
      </c>
      <c r="H2004">
        <v>800</v>
      </c>
      <c r="I2004">
        <v>30.503721237182617</v>
      </c>
      <c r="J2004">
        <v>500.95916748046875</v>
      </c>
      <c r="K2004" s="2">
        <v>50</v>
      </c>
      <c r="L2004" s="2" t="s">
        <v>2653</v>
      </c>
      <c r="M2004" s="2">
        <v>12630.5</v>
      </c>
      <c r="N2004" s="2">
        <v>0</v>
      </c>
      <c r="O2004" s="3">
        <f t="shared" si="2016"/>
        <v>18.200344215964073</v>
      </c>
      <c r="P2004" s="3">
        <f t="shared" si="2017"/>
        <v>0.1745006106128569</v>
      </c>
      <c r="Q2004" s="3">
        <f t="shared" si="2018"/>
        <v>584.3325319947462</v>
      </c>
      <c r="R2004" s="3">
        <f t="shared" si="2019"/>
        <v>2.4701668581564427</v>
      </c>
      <c r="S2004" s="3">
        <f t="shared" si="2020"/>
        <v>1.4361484740385526</v>
      </c>
      <c r="T2004" s="3">
        <f t="shared" si="2021"/>
        <v>33.799232482910156</v>
      </c>
      <c r="U2004" s="2">
        <v>6</v>
      </c>
      <c r="V2004" s="3">
        <f t="shared" si="2022"/>
        <v>1.4200000166893005</v>
      </c>
      <c r="W2004" s="2">
        <v>1</v>
      </c>
      <c r="X2004" s="3">
        <f t="shared" si="2023"/>
        <v>2.8400000333786011</v>
      </c>
      <c r="Y2004" s="2">
        <v>31.052724838256836</v>
      </c>
      <c r="Z2004" s="2">
        <v>33.799232482910156</v>
      </c>
      <c r="AA2004" s="2">
        <v>30.503721237182617</v>
      </c>
      <c r="AB2004" s="2">
        <v>800.30474853515625</v>
      </c>
      <c r="AC2004" s="2">
        <v>776.209716796875</v>
      </c>
      <c r="AD2004" s="2">
        <v>35.571941375732422</v>
      </c>
      <c r="AE2004" s="2">
        <v>38.41680908203125</v>
      </c>
      <c r="AF2004" s="2">
        <v>78.728065490722656</v>
      </c>
      <c r="AG2004" s="2">
        <v>85.024345397949219</v>
      </c>
      <c r="AH2004" s="2">
        <v>500.95916748046875</v>
      </c>
      <c r="AI2004" s="2">
        <v>1999.0421142578125</v>
      </c>
      <c r="AJ2004" s="2">
        <v>24.521383285522461</v>
      </c>
      <c r="AK2004" s="2">
        <v>100.14669799804688</v>
      </c>
      <c r="AL2004" s="2">
        <v>-4.8189582824707031</v>
      </c>
      <c r="AM2004" s="2">
        <v>-1.3358830213546753</v>
      </c>
      <c r="AN2004" s="2">
        <v>1</v>
      </c>
      <c r="AO2004" s="2">
        <v>-0.21956524252891541</v>
      </c>
      <c r="AP2004" s="2">
        <v>2.737391471862793</v>
      </c>
      <c r="AQ2004" s="2">
        <v>1</v>
      </c>
      <c r="AR2004" s="2">
        <v>0</v>
      </c>
      <c r="AS2004" s="2">
        <v>0.15999999642372131</v>
      </c>
      <c r="AT2004" s="2">
        <v>111115</v>
      </c>
      <c r="AU2004" s="3">
        <f t="shared" si="2024"/>
        <v>0.83493194580078123</v>
      </c>
      <c r="AV2004" s="3">
        <f t="shared" si="2025"/>
        <v>2.4701668581564428E-3</v>
      </c>
      <c r="AW2004" s="3">
        <f t="shared" si="2026"/>
        <v>306.94923248291013</v>
      </c>
      <c r="AX2004" s="3">
        <f t="shared" si="2027"/>
        <v>304.20272483825681</v>
      </c>
      <c r="AY2004" s="3">
        <f t="shared" si="2028"/>
        <v>319.84673113211829</v>
      </c>
      <c r="AZ2004" s="3">
        <f t="shared" si="2029"/>
        <v>2.0730352933982181</v>
      </c>
      <c r="BA2004" s="3">
        <f t="shared" si="2030"/>
        <v>5.2834650512253605</v>
      </c>
      <c r="BB2004" s="3">
        <f t="shared" si="2031"/>
        <v>52.757256672890023</v>
      </c>
      <c r="BC2004" s="3">
        <f t="shared" si="2032"/>
        <v>14.340447590858773</v>
      </c>
      <c r="BD2004" s="3">
        <f t="shared" si="2033"/>
        <v>32.425978660583496</v>
      </c>
      <c r="BE2004" s="3">
        <f t="shared" si="2034"/>
        <v>4.8914289158002831</v>
      </c>
      <c r="BF2004" s="3">
        <f t="shared" si="2035"/>
        <v>0.16439928150385366</v>
      </c>
      <c r="BG2004" s="3">
        <f t="shared" si="2036"/>
        <v>3.8473165771868079</v>
      </c>
      <c r="BH2004" s="3">
        <f t="shared" si="2037"/>
        <v>1.0441123386134752</v>
      </c>
      <c r="BI2004" s="3">
        <f t="shared" si="2038"/>
        <v>0.1036117317570048</v>
      </c>
      <c r="BJ2004" s="3">
        <f t="shared" si="2039"/>
        <v>58.518973612111914</v>
      </c>
      <c r="BK2004" s="3">
        <f t="shared" si="2040"/>
        <v>0.75280239263953863</v>
      </c>
      <c r="BL2004" s="3">
        <f t="shared" si="2041"/>
        <v>73.16836515008724</v>
      </c>
      <c r="BM2004" s="3">
        <f t="shared" si="2042"/>
        <v>767.5581448240672</v>
      </c>
      <c r="BN2004" s="3">
        <f t="shared" si="2043"/>
        <v>1.7349687973882102E-2</v>
      </c>
    </row>
    <row r="2005" spans="1:66">
      <c r="A2005" s="1" t="s">
        <v>2640</v>
      </c>
      <c r="B2005" t="s">
        <v>2215</v>
      </c>
      <c r="C2005">
        <v>20190725</v>
      </c>
      <c r="D2005" t="s">
        <v>339</v>
      </c>
      <c r="E2005" s="1" t="s">
        <v>340</v>
      </c>
      <c r="F2005" s="2" t="s">
        <v>2639</v>
      </c>
      <c r="G2005" s="1">
        <v>2000</v>
      </c>
      <c r="H2005">
        <v>1000</v>
      </c>
      <c r="I2005">
        <v>30.505128860473633</v>
      </c>
      <c r="J2005">
        <v>501.00302124023438</v>
      </c>
      <c r="K2005" s="2">
        <v>51</v>
      </c>
      <c r="L2005" s="2" t="s">
        <v>2654</v>
      </c>
      <c r="M2005" s="2">
        <v>12749.5</v>
      </c>
      <c r="N2005" s="2">
        <v>0</v>
      </c>
      <c r="O2005" s="3">
        <f t="shared" si="2016"/>
        <v>18.548469881696033</v>
      </c>
      <c r="P2005" s="3">
        <f t="shared" si="2017"/>
        <v>0.16234153764401257</v>
      </c>
      <c r="Q2005" s="3">
        <f t="shared" si="2018"/>
        <v>762.62234139971315</v>
      </c>
      <c r="R2005" s="3">
        <f t="shared" si="2019"/>
        <v>2.3397736196940131</v>
      </c>
      <c r="S2005" s="3">
        <f t="shared" si="2020"/>
        <v>1.4563530734048142</v>
      </c>
      <c r="T2005" s="3">
        <f t="shared" si="2021"/>
        <v>33.830020904541016</v>
      </c>
      <c r="U2005" s="2">
        <v>6</v>
      </c>
      <c r="V2005" s="3">
        <f t="shared" si="2022"/>
        <v>1.4200000166893005</v>
      </c>
      <c r="W2005" s="2">
        <v>1</v>
      </c>
      <c r="X2005" s="3">
        <f t="shared" si="2023"/>
        <v>2.8400000333786011</v>
      </c>
      <c r="Y2005" s="2">
        <v>31.050025939941406</v>
      </c>
      <c r="Z2005" s="2">
        <v>33.830020904541016</v>
      </c>
      <c r="AA2005" s="2">
        <v>30.505128860473633</v>
      </c>
      <c r="AB2005" s="2">
        <v>1000.3466186523438</v>
      </c>
      <c r="AC2005" s="2">
        <v>975.39984130859375</v>
      </c>
      <c r="AD2005" s="2">
        <v>35.610824584960938</v>
      </c>
      <c r="AE2005" s="2">
        <v>38.305595397949219</v>
      </c>
      <c r="AF2005" s="2">
        <v>78.826805114746094</v>
      </c>
      <c r="AG2005" s="2">
        <v>84.791847229003906</v>
      </c>
      <c r="AH2005" s="2">
        <v>501.00302124023438</v>
      </c>
      <c r="AI2005" s="2">
        <v>1999.35791015625</v>
      </c>
      <c r="AJ2005" s="2">
        <v>25.282842636108398</v>
      </c>
      <c r="AK2005" s="2">
        <v>100.14739990234375</v>
      </c>
      <c r="AL2005" s="2">
        <v>-7.2792243957519531</v>
      </c>
      <c r="AM2005" s="2">
        <v>-1.2789639234542847</v>
      </c>
      <c r="AN2005" s="2">
        <v>0.66666668653488159</v>
      </c>
      <c r="AO2005" s="2">
        <v>-0.21956524252891541</v>
      </c>
      <c r="AP2005" s="2">
        <v>2.737391471862793</v>
      </c>
      <c r="AQ2005" s="2">
        <v>1</v>
      </c>
      <c r="AR2005" s="2">
        <v>0</v>
      </c>
      <c r="AS2005" s="2">
        <v>0.15999999642372131</v>
      </c>
      <c r="AT2005" s="2">
        <v>111115</v>
      </c>
      <c r="AU2005" s="3">
        <f t="shared" si="2024"/>
        <v>0.83500503540039051</v>
      </c>
      <c r="AV2005" s="3">
        <f t="shared" si="2025"/>
        <v>2.339773619694013E-3</v>
      </c>
      <c r="AW2005" s="3">
        <f t="shared" si="2026"/>
        <v>306.98002090454099</v>
      </c>
      <c r="AX2005" s="3">
        <f t="shared" si="2027"/>
        <v>304.20002593994138</v>
      </c>
      <c r="AY2005" s="3">
        <f t="shared" si="2028"/>
        <v>319.89725847473892</v>
      </c>
      <c r="AZ2005" s="3">
        <f t="shared" si="2029"/>
        <v>2.1359534114514611</v>
      </c>
      <c r="BA2005" s="3">
        <f t="shared" si="2030"/>
        <v>5.292558854220613</v>
      </c>
      <c r="BB2005" s="3">
        <f t="shared" si="2031"/>
        <v>52.847691097138025</v>
      </c>
      <c r="BC2005" s="3">
        <f t="shared" si="2032"/>
        <v>14.542095699188806</v>
      </c>
      <c r="BD2005" s="3">
        <f t="shared" si="2033"/>
        <v>32.440023422241211</v>
      </c>
      <c r="BE2005" s="3">
        <f t="shared" si="2034"/>
        <v>4.8953065452692641</v>
      </c>
      <c r="BF2005" s="3">
        <f t="shared" si="2035"/>
        <v>0.15356346418994993</v>
      </c>
      <c r="BG2005" s="3">
        <f t="shared" si="2036"/>
        <v>3.8362057808157988</v>
      </c>
      <c r="BH2005" s="3">
        <f t="shared" si="2037"/>
        <v>1.0591007644534653</v>
      </c>
      <c r="BI2005" s="3">
        <f t="shared" si="2038"/>
        <v>9.6729020301873483E-2</v>
      </c>
      <c r="BJ2005" s="3">
        <f t="shared" si="2039"/>
        <v>76.374644598618787</v>
      </c>
      <c r="BK2005" s="3">
        <f t="shared" si="2040"/>
        <v>0.78185612617752853</v>
      </c>
      <c r="BL2005" s="3">
        <f t="shared" si="2041"/>
        <v>72.727925968616859</v>
      </c>
      <c r="BM2005" s="3">
        <f t="shared" si="2042"/>
        <v>966.58278706704846</v>
      </c>
      <c r="BN2005" s="3">
        <f t="shared" si="2043"/>
        <v>1.3956298026787991E-2</v>
      </c>
    </row>
    <row r="2006" spans="1:66">
      <c r="A2006" s="1" t="s">
        <v>2640</v>
      </c>
      <c r="B2006" t="s">
        <v>2215</v>
      </c>
      <c r="C2006">
        <v>20190725</v>
      </c>
      <c r="D2006" t="s">
        <v>339</v>
      </c>
      <c r="E2006" s="1" t="s">
        <v>340</v>
      </c>
      <c r="F2006" s="2" t="s">
        <v>2639</v>
      </c>
      <c r="G2006" s="1">
        <v>2000</v>
      </c>
      <c r="H2006">
        <v>1400</v>
      </c>
      <c r="I2006">
        <v>30.5029296875</v>
      </c>
      <c r="J2006">
        <v>501.0599365234375</v>
      </c>
      <c r="K2006" s="2">
        <v>52</v>
      </c>
      <c r="L2006" s="2" t="s">
        <v>2655</v>
      </c>
      <c r="M2006" s="2">
        <v>12875</v>
      </c>
      <c r="N2006" s="2">
        <v>0</v>
      </c>
      <c r="O2006" s="3">
        <f t="shared" si="2016"/>
        <v>19.056945092619742</v>
      </c>
      <c r="P2006" s="3">
        <f t="shared" si="2017"/>
        <v>0.14550666884858537</v>
      </c>
      <c r="Q2006" s="3">
        <f t="shared" si="2018"/>
        <v>1124.7482228723647</v>
      </c>
      <c r="R2006" s="3">
        <f t="shared" si="2019"/>
        <v>2.1623567827390109</v>
      </c>
      <c r="S2006" s="3">
        <f t="shared" si="2020"/>
        <v>1.4930563477160717</v>
      </c>
      <c r="T2006" s="3">
        <f t="shared" si="2021"/>
        <v>33.910243988037109</v>
      </c>
      <c r="U2006" s="2">
        <v>6</v>
      </c>
      <c r="V2006" s="3">
        <f t="shared" si="2022"/>
        <v>1.4200000166893005</v>
      </c>
      <c r="W2006" s="2">
        <v>1</v>
      </c>
      <c r="X2006" s="3">
        <f t="shared" si="2023"/>
        <v>2.8400000333786011</v>
      </c>
      <c r="Y2006" s="2">
        <v>31.054420471191406</v>
      </c>
      <c r="Z2006" s="2">
        <v>33.910243988037109</v>
      </c>
      <c r="AA2006" s="2">
        <v>30.5029296875</v>
      </c>
      <c r="AB2006" s="2">
        <v>1400.887939453125</v>
      </c>
      <c r="AC2006" s="2">
        <v>1374.5089111328125</v>
      </c>
      <c r="AD2006" s="2">
        <v>35.687885284423828</v>
      </c>
      <c r="AE2006" s="2">
        <v>38.178367614746094</v>
      </c>
      <c r="AF2006" s="2">
        <v>78.973411560058594</v>
      </c>
      <c r="AG2006" s="2">
        <v>84.484573364257813</v>
      </c>
      <c r="AH2006" s="2">
        <v>501.0599365234375</v>
      </c>
      <c r="AI2006" s="2">
        <v>1999.093017578125</v>
      </c>
      <c r="AJ2006" s="2">
        <v>26.146326065063477</v>
      </c>
      <c r="AK2006" s="2">
        <v>100.14208984375</v>
      </c>
      <c r="AL2006" s="2">
        <v>-12.165454864501953</v>
      </c>
      <c r="AM2006" s="2">
        <v>-1.2159451246261597</v>
      </c>
      <c r="AN2006" s="2">
        <v>0.66666668653488159</v>
      </c>
      <c r="AO2006" s="2">
        <v>-0.21956524252891541</v>
      </c>
      <c r="AP2006" s="2">
        <v>2.737391471862793</v>
      </c>
      <c r="AQ2006" s="2">
        <v>1</v>
      </c>
      <c r="AR2006" s="2">
        <v>0</v>
      </c>
      <c r="AS2006" s="2">
        <v>0.15999999642372131</v>
      </c>
      <c r="AT2006" s="2">
        <v>111115</v>
      </c>
      <c r="AU2006" s="3">
        <f t="shared" si="2024"/>
        <v>0.83509989420572905</v>
      </c>
      <c r="AV2006" s="3">
        <f t="shared" si="2025"/>
        <v>2.162356782739011E-3</v>
      </c>
      <c r="AW2006" s="3">
        <f t="shared" si="2026"/>
        <v>307.06024398803709</v>
      </c>
      <c r="AX2006" s="3">
        <f t="shared" si="2027"/>
        <v>304.20442047119138</v>
      </c>
      <c r="AY2006" s="3">
        <f t="shared" si="2028"/>
        <v>319.85487566318625</v>
      </c>
      <c r="AZ2006" s="3">
        <f t="shared" si="2029"/>
        <v>2.2156792959173113</v>
      </c>
      <c r="BA2006" s="3">
        <f t="shared" si="2030"/>
        <v>5.3163178674796905</v>
      </c>
      <c r="BB2006" s="3">
        <f t="shared" si="2031"/>
        <v>53.087746378916712</v>
      </c>
      <c r="BC2006" s="3">
        <f t="shared" si="2032"/>
        <v>14.909378764170619</v>
      </c>
      <c r="BD2006" s="3">
        <f t="shared" si="2033"/>
        <v>32.482332229614258</v>
      </c>
      <c r="BE2006" s="3">
        <f t="shared" si="2034"/>
        <v>4.9070037912511113</v>
      </c>
      <c r="BF2006" s="3">
        <f t="shared" si="2035"/>
        <v>0.13841501145467719</v>
      </c>
      <c r="BG2006" s="3">
        <f t="shared" si="2036"/>
        <v>3.8232615197636188</v>
      </c>
      <c r="BH2006" s="3">
        <f t="shared" si="2037"/>
        <v>1.0837422714874925</v>
      </c>
      <c r="BI2006" s="3">
        <f t="shared" si="2038"/>
        <v>8.7119746714070911E-2</v>
      </c>
      <c r="BJ2006" s="3">
        <f t="shared" si="2039"/>
        <v>112.6346375864825</v>
      </c>
      <c r="BK2006" s="3">
        <f t="shared" si="2040"/>
        <v>0.81829096469472473</v>
      </c>
      <c r="BL2006" s="3">
        <f t="shared" si="2041"/>
        <v>72.00695353582671</v>
      </c>
      <c r="BM2006" s="3">
        <f t="shared" si="2042"/>
        <v>1365.4501521283519</v>
      </c>
      <c r="BN2006" s="3">
        <f t="shared" si="2043"/>
        <v>1.0049671587645633E-2</v>
      </c>
    </row>
    <row r="2007" spans="1:66">
      <c r="A2007" s="1" t="s">
        <v>2640</v>
      </c>
      <c r="B2007" t="s">
        <v>2215</v>
      </c>
      <c r="C2007">
        <v>20190725</v>
      </c>
      <c r="D2007" t="s">
        <v>339</v>
      </c>
      <c r="E2007" s="1" t="s">
        <v>340</v>
      </c>
      <c r="F2007" s="2" t="s">
        <v>2639</v>
      </c>
      <c r="G2007" s="1">
        <v>2000</v>
      </c>
      <c r="H2007">
        <v>1800</v>
      </c>
      <c r="I2007">
        <v>30.503610610961914</v>
      </c>
      <c r="J2007">
        <v>501.02484130859375</v>
      </c>
      <c r="K2007" s="2">
        <v>53</v>
      </c>
      <c r="L2007" s="2" t="s">
        <v>2656</v>
      </c>
      <c r="M2007" s="2">
        <v>13004</v>
      </c>
      <c r="N2007" s="2">
        <v>0</v>
      </c>
      <c r="O2007" s="3">
        <f t="shared" si="2016"/>
        <v>18.706973386385346</v>
      </c>
      <c r="P2007" s="3">
        <f t="shared" si="2017"/>
        <v>0.12757842487182505</v>
      </c>
      <c r="Q2007" s="3">
        <f t="shared" si="2018"/>
        <v>1489.4295792533292</v>
      </c>
      <c r="R2007" s="3">
        <f t="shared" si="2019"/>
        <v>1.9557593142378566</v>
      </c>
      <c r="S2007" s="3">
        <f t="shared" si="2020"/>
        <v>1.530792804205221</v>
      </c>
      <c r="T2007" s="3">
        <f t="shared" si="2021"/>
        <v>33.978633880615234</v>
      </c>
      <c r="U2007" s="2">
        <v>6</v>
      </c>
      <c r="V2007" s="3">
        <f t="shared" si="2022"/>
        <v>1.4200000166893005</v>
      </c>
      <c r="W2007" s="2">
        <v>1</v>
      </c>
      <c r="X2007" s="3">
        <f t="shared" si="2023"/>
        <v>2.8400000333786011</v>
      </c>
      <c r="Y2007" s="2">
        <v>31.060335159301758</v>
      </c>
      <c r="Z2007" s="2">
        <v>33.978633880615234</v>
      </c>
      <c r="AA2007" s="2">
        <v>30.503610610961914</v>
      </c>
      <c r="AB2007" s="2">
        <v>1801.1922607421875</v>
      </c>
      <c r="AC2007" s="2">
        <v>1774.6334228515625</v>
      </c>
      <c r="AD2007" s="2">
        <v>35.754024505615234</v>
      </c>
      <c r="AE2007" s="2">
        <v>38.007118225097656</v>
      </c>
      <c r="AF2007" s="2">
        <v>79.087715148925781</v>
      </c>
      <c r="AG2007" s="2">
        <v>84.071548461914063</v>
      </c>
      <c r="AH2007" s="2">
        <v>501.02484130859375</v>
      </c>
      <c r="AI2007" s="2">
        <v>1998.9000244140625</v>
      </c>
      <c r="AJ2007" s="2">
        <v>24.807422637939453</v>
      </c>
      <c r="AK2007" s="2">
        <v>100.13526153564453</v>
      </c>
      <c r="AL2007" s="2">
        <v>-17.773731231689453</v>
      </c>
      <c r="AM2007" s="2">
        <v>-1.1545628309249878</v>
      </c>
      <c r="AN2007" s="2">
        <v>1</v>
      </c>
      <c r="AO2007" s="2">
        <v>-0.21956524252891541</v>
      </c>
      <c r="AP2007" s="2">
        <v>2.737391471862793</v>
      </c>
      <c r="AQ2007" s="2">
        <v>1</v>
      </c>
      <c r="AR2007" s="2">
        <v>0</v>
      </c>
      <c r="AS2007" s="2">
        <v>0.15999999642372131</v>
      </c>
      <c r="AT2007" s="2">
        <v>111115</v>
      </c>
      <c r="AU2007" s="3">
        <f t="shared" si="2024"/>
        <v>0.83504140218098943</v>
      </c>
      <c r="AV2007" s="3">
        <f t="shared" si="2025"/>
        <v>1.9557593142378567E-3</v>
      </c>
      <c r="AW2007" s="3">
        <f t="shared" si="2026"/>
        <v>307.12863388061521</v>
      </c>
      <c r="AX2007" s="3">
        <f t="shared" si="2027"/>
        <v>304.21033515930174</v>
      </c>
      <c r="AY2007" s="3">
        <f t="shared" si="2028"/>
        <v>319.82399675762645</v>
      </c>
      <c r="AZ2007" s="3">
        <f t="shared" si="2029"/>
        <v>2.3125512023834505</v>
      </c>
      <c r="BA2007" s="3">
        <f t="shared" si="2030"/>
        <v>5.3366455278915366</v>
      </c>
      <c r="BB2007" s="3">
        <f t="shared" si="2031"/>
        <v>53.294368497673354</v>
      </c>
      <c r="BC2007" s="3">
        <f t="shared" si="2032"/>
        <v>15.287250272575697</v>
      </c>
      <c r="BD2007" s="3">
        <f t="shared" si="2033"/>
        <v>32.519484519958496</v>
      </c>
      <c r="BE2007" s="3">
        <f t="shared" si="2034"/>
        <v>4.9172954508339863</v>
      </c>
      <c r="BF2007" s="3">
        <f t="shared" si="2035"/>
        <v>0.12209373264826313</v>
      </c>
      <c r="BG2007" s="3">
        <f t="shared" si="2036"/>
        <v>3.8058527236863156</v>
      </c>
      <c r="BH2007" s="3">
        <f t="shared" si="2037"/>
        <v>1.1114427271476708</v>
      </c>
      <c r="BI2007" s="3">
        <f t="shared" si="2038"/>
        <v>7.6783096326524816E-2</v>
      </c>
      <c r="BJ2007" s="3">
        <f t="shared" si="2039"/>
        <v>149.1444204574571</v>
      </c>
      <c r="BK2007" s="3">
        <f t="shared" si="2040"/>
        <v>0.83928858775805393</v>
      </c>
      <c r="BL2007" s="3">
        <f t="shared" si="2041"/>
        <v>71.235498571017615</v>
      </c>
      <c r="BM2007" s="3">
        <f t="shared" si="2042"/>
        <v>1765.741023635082</v>
      </c>
      <c r="BN2007" s="3">
        <f t="shared" si="2043"/>
        <v>7.5469763577816762E-3</v>
      </c>
    </row>
    <row r="2008" spans="1:66">
      <c r="C2008"/>
    </row>
    <row r="2009" spans="1:66">
      <c r="A2009" s="1" t="s">
        <v>2658</v>
      </c>
      <c r="B2009" t="s">
        <v>2215</v>
      </c>
      <c r="C2009">
        <v>20190725</v>
      </c>
      <c r="D2009" t="s">
        <v>339</v>
      </c>
      <c r="E2009" s="1" t="s">
        <v>340</v>
      </c>
      <c r="F2009" s="2" t="s">
        <v>2657</v>
      </c>
      <c r="G2009" s="1">
        <v>2000</v>
      </c>
      <c r="H2009">
        <v>400</v>
      </c>
      <c r="I2009">
        <v>32.650836944580078</v>
      </c>
      <c r="J2009">
        <v>501.060302734375</v>
      </c>
      <c r="K2009" s="2">
        <v>55</v>
      </c>
      <c r="L2009" s="2" t="s">
        <v>2659</v>
      </c>
      <c r="M2009" s="2">
        <v>19681.5</v>
      </c>
      <c r="N2009" s="2">
        <v>0</v>
      </c>
      <c r="O2009" s="3">
        <f t="shared" ref="O2009:O2025" si="2044">(AB2009-AC2009*(1000-AD2009)/(1000-AE2009))*AU2009</f>
        <v>7.7200300306489291</v>
      </c>
      <c r="P2009" s="3">
        <f t="shared" ref="P2009:P2025" si="2045">IF(BF2009&lt;&gt;0,1/(1/BF2009-1/X2009),0)</f>
        <v>8.7556267066421875E-2</v>
      </c>
      <c r="Q2009" s="3">
        <f t="shared" ref="Q2009:Q2026" si="2046">((BI2009-AV2009/2)*AC2009-O2009)/(BI2009+AV2009/2)</f>
        <v>234.94120828224465</v>
      </c>
      <c r="R2009" s="3">
        <f t="shared" ref="R2009:R2025" si="2047">AV2009*1000</f>
        <v>1.8192649175935574</v>
      </c>
      <c r="S2009" s="3">
        <f t="shared" ref="S2009:S2025" si="2048">(BA2009-BG2009)</f>
        <v>2.0376985778378627</v>
      </c>
      <c r="T2009" s="3">
        <f t="shared" ref="T2009:T2026" si="2049">(Z2009+AZ2009*N2009)</f>
        <v>35.658382415771484</v>
      </c>
      <c r="U2009" s="2">
        <v>6</v>
      </c>
      <c r="V2009" s="3">
        <f t="shared" ref="V2009:V2025" si="2050">(U2009*AO2009+AP2009)</f>
        <v>1.4200000166893005</v>
      </c>
      <c r="W2009" s="2">
        <v>1</v>
      </c>
      <c r="X2009" s="3">
        <f t="shared" ref="X2009:X2025" si="2051">V2009*(W2009+1)*(W2009+1)/(W2009*W2009+1)</f>
        <v>2.8400000333786011</v>
      </c>
      <c r="Y2009" s="2">
        <v>33.009910583496094</v>
      </c>
      <c r="Z2009" s="2">
        <v>35.658382415771484</v>
      </c>
      <c r="AA2009" s="2">
        <v>32.650836944580078</v>
      </c>
      <c r="AB2009" s="2">
        <v>400.50515747070313</v>
      </c>
      <c r="AC2009" s="2">
        <v>390.41021728515625</v>
      </c>
      <c r="AD2009" s="2">
        <v>36.113422393798828</v>
      </c>
      <c r="AE2009" s="2">
        <v>38.208683013916016</v>
      </c>
      <c r="AF2009" s="2">
        <v>71.423980712890625</v>
      </c>
      <c r="AG2009" s="2">
        <v>75.567924499511719</v>
      </c>
      <c r="AH2009" s="2">
        <v>501.060302734375</v>
      </c>
      <c r="AI2009" s="2">
        <v>2000.697265625</v>
      </c>
      <c r="AJ2009" s="2">
        <v>17.441450119018555</v>
      </c>
      <c r="AK2009" s="2">
        <v>99.974624633789063</v>
      </c>
      <c r="AL2009" s="2">
        <v>-0.47829055786132813</v>
      </c>
      <c r="AM2009" s="2">
        <v>-0.81339919567108154</v>
      </c>
      <c r="AN2009" s="2">
        <v>1</v>
      </c>
      <c r="AO2009" s="2">
        <v>-0.21956524252891541</v>
      </c>
      <c r="AP2009" s="2">
        <v>2.737391471862793</v>
      </c>
      <c r="AQ2009" s="2">
        <v>1</v>
      </c>
      <c r="AR2009" s="2">
        <v>0</v>
      </c>
      <c r="AS2009" s="2">
        <v>0.15999999642372131</v>
      </c>
      <c r="AT2009" s="2">
        <v>111115</v>
      </c>
      <c r="AU2009" s="3">
        <f t="shared" ref="AU2009:AU2025" si="2052">AH2009*0.000001/(U2009*0.0001)</f>
        <v>0.83510050455729157</v>
      </c>
      <c r="AV2009" s="3">
        <f t="shared" ref="AV2009:AV2025" si="2053">(AE2009-AD2009)/(1000-AE2009)*AU2009</f>
        <v>1.8192649175935573E-3</v>
      </c>
      <c r="AW2009" s="3">
        <f t="shared" ref="AW2009:AW2025" si="2054">(Z2009+273.15)</f>
        <v>308.80838241577146</v>
      </c>
      <c r="AX2009" s="3">
        <f t="shared" ref="AX2009:AX2025" si="2055">(Y2009+273.15)</f>
        <v>306.15991058349607</v>
      </c>
      <c r="AY2009" s="3">
        <f t="shared" ref="AY2009:AY2025" si="2056">(AI2009*AQ2009+AJ2009*AR2009)*AS2009</f>
        <v>320.11155534494901</v>
      </c>
      <c r="AZ2009" s="3">
        <f t="shared" ref="AZ2009:AZ2025" si="2057">((AY2009+0.00000010773*(AX2009^4-AW2009^4))-AV2009*44100)/(V2009*51.4+0.00000043092*AW2009^3)</f>
        <v>2.4125496800098785</v>
      </c>
      <c r="BA2009" s="3">
        <f t="shared" ref="BA2009:BA2025" si="2058">0.61365*EXP(17.502*T2009/(240.97+T2009))</f>
        <v>5.8575973199055484</v>
      </c>
      <c r="BB2009" s="3">
        <f t="shared" ref="BB2009:BB2025" si="2059">BA2009*1000/AK2009</f>
        <v>58.590840839484578</v>
      </c>
      <c r="BC2009" s="3">
        <f t="shared" ref="BC2009:BC2025" si="2060">(BB2009-AE2009)</f>
        <v>20.382157825568562</v>
      </c>
      <c r="BD2009" s="3">
        <f t="shared" ref="BD2009:BD2026" si="2061">IF(N2009,Z2009,(Y2009+Z2009)/2)</f>
        <v>34.334146499633789</v>
      </c>
      <c r="BE2009" s="3">
        <f t="shared" ref="BE2009:BE2025" si="2062">0.61365*EXP(17.502*BD2009/(240.97+BD2009))</f>
        <v>5.4434078658764031</v>
      </c>
      <c r="BF2009" s="3">
        <f t="shared" ref="BF2009:BF2025" si="2063">IF(BC2009&lt;&gt;0,(1000-(BB2009+AE2009)/2)/BC2009*AV2009,0)</f>
        <v>8.4937666733631956E-2</v>
      </c>
      <c r="BG2009" s="3">
        <f t="shared" ref="BG2009:BG2025" si="2064">AE2009*AK2009/1000</f>
        <v>3.8198987420676858</v>
      </c>
      <c r="BH2009" s="3">
        <f t="shared" ref="BH2009:BH2025" si="2065">(BE2009-BG2009)</f>
        <v>1.6235091238087174</v>
      </c>
      <c r="BI2009" s="3">
        <f t="shared" ref="BI2009:BI2026" si="2066">1/(1.6/P2009+1.37/X2009)</f>
        <v>5.3315255809887101E-2</v>
      </c>
      <c r="BJ2009" s="3">
        <f t="shared" ref="BJ2009:BJ2026" si="2067">Q2009*AK2009*0.001</f>
        <v>23.488159109026263</v>
      </c>
      <c r="BK2009" s="3">
        <f t="shared" ref="BK2009:BK2026" si="2068">Q2009/AC2009</f>
        <v>0.60178037838247256</v>
      </c>
      <c r="BL2009" s="3">
        <f t="shared" ref="BL2009:BL2026" si="2069">(1-AV2009*AK2009/BA2009/P2009)*100</f>
        <v>64.536713811613481</v>
      </c>
      <c r="BM2009" s="3">
        <f t="shared" ref="BM2009:BM2026" si="2070">(AC2009-O2009/(X2009/1.35))</f>
        <v>386.74048474329516</v>
      </c>
      <c r="BN2009" s="3">
        <f t="shared" ref="BN2009:BN2026" si="2071">O2009*BL2009/100/BM2009</f>
        <v>1.2882679428706726E-2</v>
      </c>
    </row>
    <row r="2010" spans="1:66">
      <c r="A2010" s="1" t="s">
        <v>2658</v>
      </c>
      <c r="B2010" t="s">
        <v>2215</v>
      </c>
      <c r="C2010">
        <v>20190725</v>
      </c>
      <c r="D2010" t="s">
        <v>339</v>
      </c>
      <c r="E2010" s="1" t="s">
        <v>340</v>
      </c>
      <c r="F2010" s="2" t="s">
        <v>2657</v>
      </c>
      <c r="G2010" s="1">
        <v>2000</v>
      </c>
      <c r="H2010">
        <v>325</v>
      </c>
      <c r="I2010">
        <v>32.650142669677734</v>
      </c>
      <c r="J2010">
        <v>501.05557250976563</v>
      </c>
      <c r="K2010" s="2">
        <v>56</v>
      </c>
      <c r="L2010" s="2" t="s">
        <v>2660</v>
      </c>
      <c r="M2010" s="2">
        <v>19770.5</v>
      </c>
      <c r="N2010" s="2">
        <v>0</v>
      </c>
      <c r="O2010" s="3">
        <f t="shared" si="2044"/>
        <v>5.9495924646165372</v>
      </c>
      <c r="P2010" s="3">
        <f t="shared" si="2045"/>
        <v>8.6683739156508274E-2</v>
      </c>
      <c r="Q2010" s="3">
        <f t="shared" si="2046"/>
        <v>195.90817389062028</v>
      </c>
      <c r="R2010" s="3">
        <f t="shared" si="2047"/>
        <v>1.798860219605722</v>
      </c>
      <c r="S2010" s="3">
        <f t="shared" si="2048"/>
        <v>2.0345929413321522</v>
      </c>
      <c r="T2010" s="3">
        <f t="shared" si="2049"/>
        <v>35.637405395507813</v>
      </c>
      <c r="U2010" s="2">
        <v>6</v>
      </c>
      <c r="V2010" s="3">
        <f t="shared" si="2050"/>
        <v>1.4200000166893005</v>
      </c>
      <c r="W2010" s="2">
        <v>1</v>
      </c>
      <c r="X2010" s="3">
        <f t="shared" si="2051"/>
        <v>2.8400000333786011</v>
      </c>
      <c r="Y2010" s="2">
        <v>33.009037017822266</v>
      </c>
      <c r="Z2010" s="2">
        <v>35.637405395507813</v>
      </c>
      <c r="AA2010" s="2">
        <v>32.650142669677734</v>
      </c>
      <c r="AB2010" s="2">
        <v>325.14666748046875</v>
      </c>
      <c r="AC2010" s="2">
        <v>317.338623046875</v>
      </c>
      <c r="AD2010" s="2">
        <v>36.100841522216797</v>
      </c>
      <c r="AE2010" s="2">
        <v>38.172698974609375</v>
      </c>
      <c r="AF2010" s="2">
        <v>71.401382446289063</v>
      </c>
      <c r="AG2010" s="2">
        <v>75.499168395996094</v>
      </c>
      <c r="AH2010" s="2">
        <v>501.05557250976563</v>
      </c>
      <c r="AI2010" s="2">
        <v>2001.0006103515625</v>
      </c>
      <c r="AJ2010" s="2">
        <v>15.575263977050781</v>
      </c>
      <c r="AK2010" s="2">
        <v>99.972908020019531</v>
      </c>
      <c r="AL2010" s="2">
        <v>-2.9834747314453125E-2</v>
      </c>
      <c r="AM2010" s="2">
        <v>-0.82107818126678467</v>
      </c>
      <c r="AN2010" s="2">
        <v>1</v>
      </c>
      <c r="AO2010" s="2">
        <v>-0.21956524252891541</v>
      </c>
      <c r="AP2010" s="2">
        <v>2.737391471862793</v>
      </c>
      <c r="AQ2010" s="2">
        <v>1</v>
      </c>
      <c r="AR2010" s="2">
        <v>0</v>
      </c>
      <c r="AS2010" s="2">
        <v>0.15999999642372131</v>
      </c>
      <c r="AT2010" s="2">
        <v>111115</v>
      </c>
      <c r="AU2010" s="3">
        <f t="shared" si="2052"/>
        <v>0.83509262084960934</v>
      </c>
      <c r="AV2010" s="3">
        <f t="shared" si="2053"/>
        <v>1.7988602196057218E-3</v>
      </c>
      <c r="AW2010" s="3">
        <f t="shared" si="2054"/>
        <v>308.78740539550779</v>
      </c>
      <c r="AX2010" s="3">
        <f t="shared" si="2055"/>
        <v>306.15903701782224</v>
      </c>
      <c r="AY2010" s="3">
        <f t="shared" si="2056"/>
        <v>320.16009050011417</v>
      </c>
      <c r="AZ2010" s="3">
        <f t="shared" si="2057"/>
        <v>2.4266726331805626</v>
      </c>
      <c r="BA2010" s="3">
        <f t="shared" si="2058"/>
        <v>5.8508286647966692</v>
      </c>
      <c r="BB2010" s="3">
        <f t="shared" si="2059"/>
        <v>58.524141996800203</v>
      </c>
      <c r="BC2010" s="3">
        <f t="shared" si="2060"/>
        <v>20.351443022190828</v>
      </c>
      <c r="BD2010" s="3">
        <f t="shared" si="2061"/>
        <v>34.323221206665039</v>
      </c>
      <c r="BE2010" s="3">
        <f t="shared" si="2062"/>
        <v>5.4400994938121592</v>
      </c>
      <c r="BF2010" s="3">
        <f t="shared" si="2063"/>
        <v>8.41163040599434E-2</v>
      </c>
      <c r="BG2010" s="3">
        <f t="shared" si="2064"/>
        <v>3.816235723464517</v>
      </c>
      <c r="BH2010" s="3">
        <f t="shared" si="2065"/>
        <v>1.6238637703476422</v>
      </c>
      <c r="BI2010" s="3">
        <f t="shared" si="2066"/>
        <v>5.2797483103205332E-2</v>
      </c>
      <c r="BJ2010" s="3">
        <f t="shared" si="2067"/>
        <v>19.585509848736972</v>
      </c>
      <c r="BK2010" s="3">
        <f t="shared" si="2068"/>
        <v>0.61734740010415345</v>
      </c>
      <c r="BL2010" s="3">
        <f t="shared" si="2069"/>
        <v>64.541143520283143</v>
      </c>
      <c r="BM2010" s="3">
        <f t="shared" si="2070"/>
        <v>314.51047173249731</v>
      </c>
      <c r="BN2010" s="3">
        <f t="shared" si="2071"/>
        <v>1.2209243750478733E-2</v>
      </c>
    </row>
    <row r="2011" spans="1:66">
      <c r="A2011" s="1" t="s">
        <v>2658</v>
      </c>
      <c r="B2011" t="s">
        <v>2215</v>
      </c>
      <c r="C2011">
        <v>20190725</v>
      </c>
      <c r="D2011" t="s">
        <v>339</v>
      </c>
      <c r="E2011" s="1" t="s">
        <v>340</v>
      </c>
      <c r="F2011" s="2" t="s">
        <v>2657</v>
      </c>
      <c r="G2011" s="1">
        <v>2000</v>
      </c>
      <c r="H2011">
        <v>250</v>
      </c>
      <c r="I2011">
        <v>32.650909423828125</v>
      </c>
      <c r="J2011">
        <v>501.0206298828125</v>
      </c>
      <c r="K2011" s="2">
        <v>57</v>
      </c>
      <c r="L2011" s="2" t="s">
        <v>2661</v>
      </c>
      <c r="M2011" s="2">
        <v>19859</v>
      </c>
      <c r="N2011" s="2">
        <v>0</v>
      </c>
      <c r="O2011" s="3">
        <f t="shared" si="2044"/>
        <v>3.8491669134813207</v>
      </c>
      <c r="P2011" s="3">
        <f t="shared" si="2045"/>
        <v>8.7721388246625995E-2</v>
      </c>
      <c r="Q2011" s="3">
        <f t="shared" si="2046"/>
        <v>166.71940693260515</v>
      </c>
      <c r="R2011" s="3">
        <f t="shared" si="2047"/>
        <v>1.8169951796062216</v>
      </c>
      <c r="S2011" s="3">
        <f t="shared" si="2048"/>
        <v>2.0315113582808952</v>
      </c>
      <c r="T2011" s="3">
        <f t="shared" si="2049"/>
        <v>35.633121490478516</v>
      </c>
      <c r="U2011" s="2">
        <v>6</v>
      </c>
      <c r="V2011" s="3">
        <f t="shared" si="2050"/>
        <v>1.4200000166893005</v>
      </c>
      <c r="W2011" s="2">
        <v>1</v>
      </c>
      <c r="X2011" s="3">
        <f t="shared" si="2051"/>
        <v>2.8400000333786011</v>
      </c>
      <c r="Y2011" s="2">
        <v>33.004623413085938</v>
      </c>
      <c r="Z2011" s="2">
        <v>35.633121490478516</v>
      </c>
      <c r="AA2011" s="2">
        <v>32.650909423828125</v>
      </c>
      <c r="AB2011" s="2">
        <v>250.94427490234375</v>
      </c>
      <c r="AC2011" s="2">
        <v>245.79983520507813</v>
      </c>
      <c r="AD2011" s="2">
        <v>36.096851348876953</v>
      </c>
      <c r="AE2011" s="2">
        <v>38.189704895019531</v>
      </c>
      <c r="AF2011" s="2">
        <v>71.41119384765625</v>
      </c>
      <c r="AG2011" s="2">
        <v>75.551528930664063</v>
      </c>
      <c r="AH2011" s="2">
        <v>501.0206298828125</v>
      </c>
      <c r="AI2011" s="2">
        <v>2000.4989013671875</v>
      </c>
      <c r="AJ2011" s="2">
        <v>13.437405586242676</v>
      </c>
      <c r="AK2011" s="2">
        <v>99.972908020019531</v>
      </c>
      <c r="AL2011" s="2">
        <v>0.54557418823242188</v>
      </c>
      <c r="AM2011" s="2">
        <v>-0.80809295177459717</v>
      </c>
      <c r="AN2011" s="2">
        <v>1</v>
      </c>
      <c r="AO2011" s="2">
        <v>-0.21956524252891541</v>
      </c>
      <c r="AP2011" s="2">
        <v>2.737391471862793</v>
      </c>
      <c r="AQ2011" s="2">
        <v>1</v>
      </c>
      <c r="AR2011" s="2">
        <v>0</v>
      </c>
      <c r="AS2011" s="2">
        <v>0.15999999642372131</v>
      </c>
      <c r="AT2011" s="2">
        <v>111115</v>
      </c>
      <c r="AU2011" s="3">
        <f t="shared" si="2052"/>
        <v>0.8350343831380207</v>
      </c>
      <c r="AV2011" s="3">
        <f t="shared" si="2053"/>
        <v>1.8169951796062217E-3</v>
      </c>
      <c r="AW2011" s="3">
        <f t="shared" si="2054"/>
        <v>308.78312149047849</v>
      </c>
      <c r="AX2011" s="3">
        <f t="shared" si="2055"/>
        <v>306.15462341308591</v>
      </c>
      <c r="AY2011" s="3">
        <f t="shared" si="2056"/>
        <v>320.07981706440842</v>
      </c>
      <c r="AZ2011" s="3">
        <f t="shared" si="2057"/>
        <v>2.4164132579501949</v>
      </c>
      <c r="BA2011" s="3">
        <f t="shared" si="2058"/>
        <v>5.8494472130623727</v>
      </c>
      <c r="BB2011" s="3">
        <f t="shared" si="2059"/>
        <v>58.510323735816741</v>
      </c>
      <c r="BC2011" s="3">
        <f t="shared" si="2060"/>
        <v>20.320618840797209</v>
      </c>
      <c r="BD2011" s="3">
        <f t="shared" si="2061"/>
        <v>34.318872451782227</v>
      </c>
      <c r="BE2011" s="3">
        <f t="shared" si="2062"/>
        <v>5.4387831003881626</v>
      </c>
      <c r="BF2011" s="3">
        <f t="shared" si="2063"/>
        <v>8.5093050079245433E-2</v>
      </c>
      <c r="BG2011" s="3">
        <f t="shared" si="2064"/>
        <v>3.8179358547814775</v>
      </c>
      <c r="BH2011" s="3">
        <f t="shared" si="2065"/>
        <v>1.6208472456066851</v>
      </c>
      <c r="BI2011" s="3">
        <f t="shared" si="2066"/>
        <v>5.3413211624969398E-2</v>
      </c>
      <c r="BJ2011" s="3">
        <f t="shared" si="2067"/>
        <v>16.667423934425539</v>
      </c>
      <c r="BK2011" s="3">
        <f t="shared" si="2068"/>
        <v>0.67827306228055928</v>
      </c>
      <c r="BL2011" s="3">
        <f t="shared" si="2069"/>
        <v>64.598979785405902</v>
      </c>
      <c r="BM2011" s="3">
        <f t="shared" si="2070"/>
        <v>243.97012560221663</v>
      </c>
      <c r="BN2011" s="3">
        <f t="shared" si="2071"/>
        <v>1.0191914072301233E-2</v>
      </c>
    </row>
    <row r="2012" spans="1:66">
      <c r="A2012" s="1" t="s">
        <v>2658</v>
      </c>
      <c r="B2012" t="s">
        <v>2215</v>
      </c>
      <c r="C2012">
        <v>20190725</v>
      </c>
      <c r="D2012" t="s">
        <v>339</v>
      </c>
      <c r="E2012" s="1" t="s">
        <v>340</v>
      </c>
      <c r="F2012" s="2" t="s">
        <v>2657</v>
      </c>
      <c r="G2012" s="1">
        <v>2000</v>
      </c>
      <c r="H2012">
        <v>175</v>
      </c>
      <c r="I2012">
        <v>32.649482727050781</v>
      </c>
      <c r="J2012">
        <v>501.04415893554688</v>
      </c>
      <c r="K2012" s="2">
        <v>58</v>
      </c>
      <c r="L2012" s="2" t="s">
        <v>2662</v>
      </c>
      <c r="M2012" s="2">
        <v>19948.5</v>
      </c>
      <c r="N2012" s="2">
        <v>0</v>
      </c>
      <c r="O2012" s="3">
        <f t="shared" si="2044"/>
        <v>2.0626041299668172</v>
      </c>
      <c r="P2012" s="3">
        <f t="shared" si="2045"/>
        <v>8.9183282103482225E-2</v>
      </c>
      <c r="Q2012" s="3">
        <f t="shared" si="2046"/>
        <v>129.21362258630094</v>
      </c>
      <c r="R2012" s="3">
        <f t="shared" si="2047"/>
        <v>1.8609069675052279</v>
      </c>
      <c r="S2012" s="3">
        <f t="shared" si="2048"/>
        <v>2.0471178481306511</v>
      </c>
      <c r="T2012" s="3">
        <f t="shared" si="2049"/>
        <v>35.709526062011719</v>
      </c>
      <c r="U2012" s="2">
        <v>6</v>
      </c>
      <c r="V2012" s="3">
        <f t="shared" si="2050"/>
        <v>1.4200000166893005</v>
      </c>
      <c r="W2012" s="2">
        <v>1</v>
      </c>
      <c r="X2012" s="3">
        <f t="shared" si="2051"/>
        <v>2.8400000333786011</v>
      </c>
      <c r="Y2012" s="2">
        <v>33.016963958740234</v>
      </c>
      <c r="Z2012" s="2">
        <v>35.709526062011719</v>
      </c>
      <c r="AA2012" s="2">
        <v>32.649482727050781</v>
      </c>
      <c r="AB2012" s="2">
        <v>175.23692321777344</v>
      </c>
      <c r="AC2012" s="2">
        <v>172.3828125</v>
      </c>
      <c r="AD2012" s="2">
        <v>36.138111114501953</v>
      </c>
      <c r="AE2012" s="2">
        <v>38.281238555908203</v>
      </c>
      <c r="AF2012" s="2">
        <v>71.441848754882813</v>
      </c>
      <c r="AG2012" s="2">
        <v>75.678619384765625</v>
      </c>
      <c r="AH2012" s="2">
        <v>501.04415893554688</v>
      </c>
      <c r="AI2012" s="2">
        <v>1999.8101806640625</v>
      </c>
      <c r="AJ2012" s="2">
        <v>16.309415817260742</v>
      </c>
      <c r="AK2012" s="2">
        <v>99.970916748046875</v>
      </c>
      <c r="AL2012" s="2">
        <v>0.87484359741210938</v>
      </c>
      <c r="AM2012" s="2">
        <v>-0.80074965953826904</v>
      </c>
      <c r="AN2012" s="2">
        <v>1</v>
      </c>
      <c r="AO2012" s="2">
        <v>-0.21956524252891541</v>
      </c>
      <c r="AP2012" s="2">
        <v>2.737391471862793</v>
      </c>
      <c r="AQ2012" s="2">
        <v>1</v>
      </c>
      <c r="AR2012" s="2">
        <v>0</v>
      </c>
      <c r="AS2012" s="2">
        <v>0.15999999642372131</v>
      </c>
      <c r="AT2012" s="2">
        <v>111115</v>
      </c>
      <c r="AU2012" s="3">
        <f t="shared" si="2052"/>
        <v>0.83507359822591143</v>
      </c>
      <c r="AV2012" s="3">
        <f t="shared" si="2053"/>
        <v>1.8609069675052279E-3</v>
      </c>
      <c r="AW2012" s="3">
        <f t="shared" si="2054"/>
        <v>308.8595260620117</v>
      </c>
      <c r="AX2012" s="3">
        <f t="shared" si="2055"/>
        <v>306.16696395874021</v>
      </c>
      <c r="AY2012" s="3">
        <f t="shared" si="2056"/>
        <v>319.96962175437147</v>
      </c>
      <c r="AZ2012" s="3">
        <f t="shared" si="2057"/>
        <v>2.3827249686076373</v>
      </c>
      <c r="BA2012" s="3">
        <f t="shared" si="2058"/>
        <v>5.8741283608154724</v>
      </c>
      <c r="BB2012" s="3">
        <f t="shared" si="2059"/>
        <v>58.758372453658978</v>
      </c>
      <c r="BC2012" s="3">
        <f t="shared" si="2060"/>
        <v>20.477133897750775</v>
      </c>
      <c r="BD2012" s="3">
        <f t="shared" si="2061"/>
        <v>34.363245010375977</v>
      </c>
      <c r="BE2012" s="3">
        <f t="shared" si="2062"/>
        <v>5.452227945416074</v>
      </c>
      <c r="BF2012" s="3">
        <f t="shared" si="2063"/>
        <v>8.6467966279883707E-2</v>
      </c>
      <c r="BG2012" s="3">
        <f t="shared" si="2064"/>
        <v>3.8270105126848213</v>
      </c>
      <c r="BH2012" s="3">
        <f t="shared" si="2065"/>
        <v>1.6252174327312527</v>
      </c>
      <c r="BI2012" s="3">
        <f t="shared" si="2066"/>
        <v>5.4280045290742179E-2</v>
      </c>
      <c r="BJ2012" s="3">
        <f t="shared" si="2067"/>
        <v>12.91760430628864</v>
      </c>
      <c r="BK2012" s="3">
        <f t="shared" si="2068"/>
        <v>0.74957370002476864</v>
      </c>
      <c r="BL2012" s="3">
        <f t="shared" si="2069"/>
        <v>64.48830082516946</v>
      </c>
      <c r="BM2012" s="3">
        <f t="shared" si="2070"/>
        <v>171.40234928072934</v>
      </c>
      <c r="BN2012" s="3">
        <f t="shared" si="2071"/>
        <v>7.7603274502779339E-3</v>
      </c>
    </row>
    <row r="2013" spans="1:66">
      <c r="A2013" s="1" t="s">
        <v>2658</v>
      </c>
      <c r="B2013" t="s">
        <v>2215</v>
      </c>
      <c r="C2013">
        <v>20190725</v>
      </c>
      <c r="D2013" t="s">
        <v>339</v>
      </c>
      <c r="E2013" s="1" t="s">
        <v>340</v>
      </c>
      <c r="F2013" s="2" t="s">
        <v>2657</v>
      </c>
      <c r="G2013" s="1">
        <v>2000</v>
      </c>
      <c r="H2013">
        <v>100</v>
      </c>
      <c r="I2013">
        <v>32.649745941162109</v>
      </c>
      <c r="J2013">
        <v>501.07562255859375</v>
      </c>
      <c r="K2013" s="2">
        <v>59</v>
      </c>
      <c r="L2013" s="2" t="s">
        <v>2663</v>
      </c>
      <c r="M2013" s="2">
        <v>20037</v>
      </c>
      <c r="N2013" s="2">
        <v>0</v>
      </c>
      <c r="O2013" s="3">
        <f t="shared" si="2044"/>
        <v>5.0209377407103455E-2</v>
      </c>
      <c r="P2013" s="3">
        <f t="shared" si="2045"/>
        <v>9.1671119417973082E-2</v>
      </c>
      <c r="Q2013" s="3">
        <f t="shared" si="2046"/>
        <v>95.239173564128791</v>
      </c>
      <c r="R2013" s="3">
        <f t="shared" si="2047"/>
        <v>1.903054038065056</v>
      </c>
      <c r="S2013" s="3">
        <f t="shared" si="2048"/>
        <v>2.0383801530092054</v>
      </c>
      <c r="T2013" s="3">
        <f t="shared" si="2049"/>
        <v>35.690013885498047</v>
      </c>
      <c r="U2013" s="2">
        <v>6</v>
      </c>
      <c r="V2013" s="3">
        <f t="shared" si="2050"/>
        <v>1.4200000166893005</v>
      </c>
      <c r="W2013" s="2">
        <v>1</v>
      </c>
      <c r="X2013" s="3">
        <f t="shared" si="2051"/>
        <v>2.8400000333786011</v>
      </c>
      <c r="Y2013" s="2">
        <v>33.018089294433594</v>
      </c>
      <c r="Z2013" s="2">
        <v>35.690013885498047</v>
      </c>
      <c r="AA2013" s="2">
        <v>32.649745941162109</v>
      </c>
      <c r="AB2013" s="2">
        <v>99.749420166015625</v>
      </c>
      <c r="AC2013" s="2">
        <v>99.462646484375</v>
      </c>
      <c r="AD2013" s="2">
        <v>36.115093231201172</v>
      </c>
      <c r="AE2013" s="2">
        <v>38.306564331054688</v>
      </c>
      <c r="AF2013" s="2">
        <v>71.389854431152344</v>
      </c>
      <c r="AG2013" s="2">
        <v>75.721809387207031</v>
      </c>
      <c r="AH2013" s="2">
        <v>501.07562255859375</v>
      </c>
      <c r="AI2013" s="2">
        <v>2000.4520263671875</v>
      </c>
      <c r="AJ2013" s="2">
        <v>15.695590972900391</v>
      </c>
      <c r="AK2013" s="2">
        <v>99.968154907226563</v>
      </c>
      <c r="AL2013" s="2">
        <v>1.2626304626464844</v>
      </c>
      <c r="AM2013" s="2">
        <v>-0.82598006725311279</v>
      </c>
      <c r="AN2013" s="2">
        <v>1</v>
      </c>
      <c r="AO2013" s="2">
        <v>-0.21956524252891541</v>
      </c>
      <c r="AP2013" s="2">
        <v>2.737391471862793</v>
      </c>
      <c r="AQ2013" s="2">
        <v>1</v>
      </c>
      <c r="AR2013" s="2">
        <v>0</v>
      </c>
      <c r="AS2013" s="2">
        <v>0.15999999642372131</v>
      </c>
      <c r="AT2013" s="2">
        <v>111115</v>
      </c>
      <c r="AU2013" s="3">
        <f t="shared" si="2052"/>
        <v>0.83512603759765602</v>
      </c>
      <c r="AV2013" s="3">
        <f t="shared" si="2053"/>
        <v>1.903054038065056E-3</v>
      </c>
      <c r="AW2013" s="3">
        <f t="shared" si="2054"/>
        <v>308.84001388549802</v>
      </c>
      <c r="AX2013" s="3">
        <f t="shared" si="2055"/>
        <v>306.16808929443357</v>
      </c>
      <c r="AY2013" s="3">
        <f t="shared" si="2056"/>
        <v>320.07231706457605</v>
      </c>
      <c r="AZ2013" s="3">
        <f t="shared" si="2057"/>
        <v>2.3653510719134063</v>
      </c>
      <c r="BA2013" s="3">
        <f t="shared" si="2058"/>
        <v>5.8678167100197198</v>
      </c>
      <c r="BB2013" s="3">
        <f t="shared" si="2059"/>
        <v>58.696859169454804</v>
      </c>
      <c r="BC2013" s="3">
        <f t="shared" si="2060"/>
        <v>20.390294838400116</v>
      </c>
      <c r="BD2013" s="3">
        <f t="shared" si="2061"/>
        <v>34.35405158996582</v>
      </c>
      <c r="BE2013" s="3">
        <f t="shared" si="2062"/>
        <v>5.4494399765714325</v>
      </c>
      <c r="BF2013" s="3">
        <f t="shared" si="2063"/>
        <v>8.8804633479627665E-2</v>
      </c>
      <c r="BG2013" s="3">
        <f t="shared" si="2064"/>
        <v>3.8294365570105144</v>
      </c>
      <c r="BH2013" s="3">
        <f t="shared" si="2065"/>
        <v>1.6200034195609181</v>
      </c>
      <c r="BI2013" s="3">
        <f t="shared" si="2066"/>
        <v>5.5753505298747424E-2</v>
      </c>
      <c r="BJ2013" s="3">
        <f t="shared" si="2067"/>
        <v>9.5208844560950645</v>
      </c>
      <c r="BK2013" s="3">
        <f t="shared" si="2068"/>
        <v>0.95753709488406091</v>
      </c>
      <c r="BL2013" s="3">
        <f t="shared" si="2069"/>
        <v>64.632552076000437</v>
      </c>
      <c r="BM2013" s="3">
        <f t="shared" si="2070"/>
        <v>99.438779351028899</v>
      </c>
      <c r="BN2013" s="3">
        <f t="shared" si="2071"/>
        <v>3.2634754983389646E-4</v>
      </c>
    </row>
    <row r="2014" spans="1:66">
      <c r="A2014" s="1" t="s">
        <v>2658</v>
      </c>
      <c r="B2014" t="s">
        <v>2215</v>
      </c>
      <c r="C2014">
        <v>20190725</v>
      </c>
      <c r="D2014" t="s">
        <v>339</v>
      </c>
      <c r="E2014" s="1" t="s">
        <v>340</v>
      </c>
      <c r="F2014" s="2" t="s">
        <v>2657</v>
      </c>
      <c r="G2014" s="1">
        <v>2000</v>
      </c>
      <c r="H2014">
        <v>66</v>
      </c>
      <c r="I2014">
        <v>32.648612976074219</v>
      </c>
      <c r="J2014">
        <v>501.05255126953125</v>
      </c>
      <c r="K2014" s="2">
        <v>60</v>
      </c>
      <c r="L2014" s="2" t="s">
        <v>2664</v>
      </c>
      <c r="M2014" s="2">
        <v>20127.5</v>
      </c>
      <c r="N2014" s="2">
        <v>0</v>
      </c>
      <c r="O2014" s="3">
        <f t="shared" si="2044"/>
        <v>-0.79784178032109898</v>
      </c>
      <c r="P2014" s="3">
        <f t="shared" si="2045"/>
        <v>9.6128140939454224E-2</v>
      </c>
      <c r="Q2014" s="3">
        <f t="shared" si="2046"/>
        <v>78.591696467367584</v>
      </c>
      <c r="R2014" s="3">
        <f t="shared" si="2047"/>
        <v>1.9756393551188927</v>
      </c>
      <c r="S2014" s="3">
        <f t="shared" si="2048"/>
        <v>2.0210906341042976</v>
      </c>
      <c r="T2014" s="3">
        <f t="shared" si="2049"/>
        <v>35.656776428222656</v>
      </c>
      <c r="U2014" s="2">
        <v>6</v>
      </c>
      <c r="V2014" s="3">
        <f t="shared" si="2050"/>
        <v>1.4200000166893005</v>
      </c>
      <c r="W2014" s="2">
        <v>1</v>
      </c>
      <c r="X2014" s="3">
        <f t="shared" si="2051"/>
        <v>2.8400000333786011</v>
      </c>
      <c r="Y2014" s="2">
        <v>33.017852783203125</v>
      </c>
      <c r="Z2014" s="2">
        <v>35.656776428222656</v>
      </c>
      <c r="AA2014" s="2">
        <v>32.648612976074219</v>
      </c>
      <c r="AB2014" s="2">
        <v>66.601104736328125</v>
      </c>
      <c r="AC2014" s="2">
        <v>67.397056579589844</v>
      </c>
      <c r="AD2014" s="2">
        <v>36.097705841064453</v>
      </c>
      <c r="AE2014" s="2">
        <v>38.372711181640625</v>
      </c>
      <c r="AF2014" s="2">
        <v>71.355300903320313</v>
      </c>
      <c r="AG2014" s="2">
        <v>75.852363586425781</v>
      </c>
      <c r="AH2014" s="2">
        <v>501.05255126953125</v>
      </c>
      <c r="AI2014" s="2">
        <v>2000.508544921875</v>
      </c>
      <c r="AJ2014" s="2">
        <v>18.119558334350586</v>
      </c>
      <c r="AK2014" s="2">
        <v>99.966567993164063</v>
      </c>
      <c r="AL2014" s="2">
        <v>1.3165779113769531</v>
      </c>
      <c r="AM2014" s="2">
        <v>-0.81116378307342529</v>
      </c>
      <c r="AN2014" s="2">
        <v>1</v>
      </c>
      <c r="AO2014" s="2">
        <v>-0.21956524252891541</v>
      </c>
      <c r="AP2014" s="2">
        <v>2.737391471862793</v>
      </c>
      <c r="AQ2014" s="2">
        <v>1</v>
      </c>
      <c r="AR2014" s="2">
        <v>0</v>
      </c>
      <c r="AS2014" s="2">
        <v>0.15999999642372131</v>
      </c>
      <c r="AT2014" s="2">
        <v>111115</v>
      </c>
      <c r="AU2014" s="3">
        <f t="shared" si="2052"/>
        <v>0.83508758544921857</v>
      </c>
      <c r="AV2014" s="3">
        <f t="shared" si="2053"/>
        <v>1.9756393551188926E-3</v>
      </c>
      <c r="AW2014" s="3">
        <f t="shared" si="2054"/>
        <v>308.80677642822263</v>
      </c>
      <c r="AX2014" s="3">
        <f t="shared" si="2055"/>
        <v>306.1678527832031</v>
      </c>
      <c r="AY2014" s="3">
        <f t="shared" si="2056"/>
        <v>320.08136003312393</v>
      </c>
      <c r="AZ2014" s="3">
        <f t="shared" si="2057"/>
        <v>2.3330982344444231</v>
      </c>
      <c r="BA2014" s="3">
        <f t="shared" si="2058"/>
        <v>5.8570788755258221</v>
      </c>
      <c r="BB2014" s="3">
        <f t="shared" si="2059"/>
        <v>58.590376693999758</v>
      </c>
      <c r="BC2014" s="3">
        <f t="shared" si="2060"/>
        <v>20.217665512359133</v>
      </c>
      <c r="BD2014" s="3">
        <f t="shared" si="2061"/>
        <v>34.337314605712891</v>
      </c>
      <c r="BE2014" s="3">
        <f t="shared" si="2062"/>
        <v>5.4443675515827934</v>
      </c>
      <c r="BF2014" s="3">
        <f t="shared" si="2063"/>
        <v>9.2980928375199681E-2</v>
      </c>
      <c r="BG2014" s="3">
        <f t="shared" si="2064"/>
        <v>3.8359882414215245</v>
      </c>
      <c r="BH2014" s="3">
        <f t="shared" si="2065"/>
        <v>1.6083793101612689</v>
      </c>
      <c r="BI2014" s="3">
        <f t="shared" si="2066"/>
        <v>5.8387873474391963E-2</v>
      </c>
      <c r="BJ2014" s="3">
        <f t="shared" si="2067"/>
        <v>7.8565421686032133</v>
      </c>
      <c r="BK2014" s="3">
        <f t="shared" si="2068"/>
        <v>1.1660998336708945</v>
      </c>
      <c r="BL2014" s="3">
        <f t="shared" si="2069"/>
        <v>64.922322155312855</v>
      </c>
      <c r="BM2014" s="3">
        <f t="shared" si="2070"/>
        <v>67.776312350989301</v>
      </c>
      <c r="BN2014" s="3">
        <f t="shared" si="2071"/>
        <v>-7.6424549070673465E-3</v>
      </c>
    </row>
    <row r="2015" spans="1:66">
      <c r="A2015" s="1" t="s">
        <v>2658</v>
      </c>
      <c r="B2015" t="s">
        <v>2215</v>
      </c>
      <c r="C2015">
        <v>20190725</v>
      </c>
      <c r="D2015" t="s">
        <v>339</v>
      </c>
      <c r="E2015" s="1" t="s">
        <v>340</v>
      </c>
      <c r="F2015" s="2" t="s">
        <v>2657</v>
      </c>
      <c r="G2015" s="1">
        <v>2000</v>
      </c>
      <c r="H2015">
        <v>33</v>
      </c>
      <c r="I2015">
        <v>32.651969909667969</v>
      </c>
      <c r="J2015">
        <v>501.03897094726563</v>
      </c>
      <c r="K2015" s="2">
        <v>61</v>
      </c>
      <c r="L2015" s="2" t="s">
        <v>2665</v>
      </c>
      <c r="M2015" s="2">
        <v>20217.5</v>
      </c>
      <c r="N2015" s="2">
        <v>0</v>
      </c>
      <c r="O2015" s="3">
        <f t="shared" si="2044"/>
        <v>-1.3446046952681334</v>
      </c>
      <c r="P2015" s="3">
        <f t="shared" si="2045"/>
        <v>0.10182088624108719</v>
      </c>
      <c r="Q2015" s="3">
        <f t="shared" si="2046"/>
        <v>66.397576692579364</v>
      </c>
      <c r="R2015" s="3">
        <f t="shared" si="2047"/>
        <v>2.0386287560853367</v>
      </c>
      <c r="S2015" s="3">
        <f t="shared" si="2048"/>
        <v>1.9730467641835587</v>
      </c>
      <c r="T2015" s="3">
        <f t="shared" si="2049"/>
        <v>35.530570983886719</v>
      </c>
      <c r="U2015" s="2">
        <v>6</v>
      </c>
      <c r="V2015" s="3">
        <f t="shared" si="2050"/>
        <v>1.4200000166893005</v>
      </c>
      <c r="W2015" s="2">
        <v>1</v>
      </c>
      <c r="X2015" s="3">
        <f t="shared" si="2051"/>
        <v>2.8400000333786011</v>
      </c>
      <c r="Y2015" s="2">
        <v>33.014495849609375</v>
      </c>
      <c r="Z2015" s="2">
        <v>35.530570983886719</v>
      </c>
      <c r="AA2015" s="2">
        <v>32.651969909667969</v>
      </c>
      <c r="AB2015" s="2">
        <v>44.986869812011719</v>
      </c>
      <c r="AC2015" s="2">
        <v>46.483570098876953</v>
      </c>
      <c r="AD2015" s="2">
        <v>36.100387573242188</v>
      </c>
      <c r="AE2015" s="2">
        <v>38.447807312011719</v>
      </c>
      <c r="AF2015" s="2">
        <v>71.372566223144531</v>
      </c>
      <c r="AG2015" s="2">
        <v>76.0135498046875</v>
      </c>
      <c r="AH2015" s="2">
        <v>501.03897094726563</v>
      </c>
      <c r="AI2015" s="2">
        <v>2000.944091796875</v>
      </c>
      <c r="AJ2015" s="2">
        <v>17.166837692260742</v>
      </c>
      <c r="AK2015" s="2">
        <v>99.9644775390625</v>
      </c>
      <c r="AL2015" s="2">
        <v>1.3858375549316406</v>
      </c>
      <c r="AM2015" s="2">
        <v>-0.82139480113983154</v>
      </c>
      <c r="AN2015" s="2">
        <v>1</v>
      </c>
      <c r="AO2015" s="2">
        <v>-0.21956524252891541</v>
      </c>
      <c r="AP2015" s="2">
        <v>2.737391471862793</v>
      </c>
      <c r="AQ2015" s="2">
        <v>1</v>
      </c>
      <c r="AR2015" s="2">
        <v>0</v>
      </c>
      <c r="AS2015" s="2">
        <v>0.15999999642372131</v>
      </c>
      <c r="AT2015" s="2">
        <v>111135</v>
      </c>
      <c r="AU2015" s="3">
        <f t="shared" si="2052"/>
        <v>0.83506495157877592</v>
      </c>
      <c r="AV2015" s="3">
        <f t="shared" si="2053"/>
        <v>2.0386287560853365E-3</v>
      </c>
      <c r="AW2015" s="3">
        <f t="shared" si="2054"/>
        <v>308.6805709838867</v>
      </c>
      <c r="AX2015" s="3">
        <f t="shared" si="2055"/>
        <v>306.16449584960935</v>
      </c>
      <c r="AY2015" s="3">
        <f t="shared" si="2056"/>
        <v>320.15104753156629</v>
      </c>
      <c r="AZ2015" s="3">
        <f t="shared" si="2057"/>
        <v>2.3201073779630206</v>
      </c>
      <c r="BA2015" s="3">
        <f t="shared" si="2058"/>
        <v>5.816461734651357</v>
      </c>
      <c r="BB2015" s="3">
        <f t="shared" si="2059"/>
        <v>58.185286192072518</v>
      </c>
      <c r="BC2015" s="3">
        <f t="shared" si="2060"/>
        <v>19.737478880060799</v>
      </c>
      <c r="BD2015" s="3">
        <f t="shared" si="2061"/>
        <v>34.272533416748047</v>
      </c>
      <c r="BE2015" s="3">
        <f t="shared" si="2062"/>
        <v>5.4247731943625057</v>
      </c>
      <c r="BF2015" s="3">
        <f t="shared" si="2063"/>
        <v>9.8296710855095074E-2</v>
      </c>
      <c r="BG2015" s="3">
        <f t="shared" si="2064"/>
        <v>3.8434149704677982</v>
      </c>
      <c r="BH2015" s="3">
        <f t="shared" si="2065"/>
        <v>1.5813582238947075</v>
      </c>
      <c r="BI2015" s="3">
        <f t="shared" si="2066"/>
        <v>6.1742638958575395E-2</v>
      </c>
      <c r="BJ2015" s="3">
        <f t="shared" si="2067"/>
        <v>6.6373990639335299</v>
      </c>
      <c r="BK2015" s="3">
        <f t="shared" si="2068"/>
        <v>1.4284095767890155</v>
      </c>
      <c r="BL2015" s="3">
        <f t="shared" si="2069"/>
        <v>65.589728573722624</v>
      </c>
      <c r="BM2015" s="3">
        <f t="shared" si="2070"/>
        <v>47.12273077397473</v>
      </c>
      <c r="BN2015" s="3">
        <f t="shared" si="2071"/>
        <v>-1.8715438505592152E-2</v>
      </c>
    </row>
    <row r="2016" spans="1:66">
      <c r="A2016" s="1" t="s">
        <v>2658</v>
      </c>
      <c r="B2016" t="s">
        <v>2215</v>
      </c>
      <c r="C2016">
        <v>20190725</v>
      </c>
      <c r="D2016" t="s">
        <v>339</v>
      </c>
      <c r="E2016" s="1" t="s">
        <v>340</v>
      </c>
      <c r="F2016" s="2" t="s">
        <v>2657</v>
      </c>
      <c r="G2016" s="1">
        <v>2000</v>
      </c>
      <c r="H2016">
        <v>400</v>
      </c>
      <c r="I2016">
        <v>32.6507568359375</v>
      </c>
      <c r="J2016">
        <v>501.04412841796875</v>
      </c>
      <c r="K2016" s="2">
        <v>62</v>
      </c>
      <c r="L2016" s="2" t="s">
        <v>2666</v>
      </c>
      <c r="M2016" s="2">
        <v>20342</v>
      </c>
      <c r="N2016" s="2">
        <v>0</v>
      </c>
      <c r="O2016" s="3">
        <f t="shared" si="2044"/>
        <v>7.7833001043927519</v>
      </c>
      <c r="P2016" s="3">
        <f t="shared" si="2045"/>
        <v>0.10183964156416438</v>
      </c>
      <c r="Q2016" s="3">
        <f t="shared" si="2046"/>
        <v>253.93422704582451</v>
      </c>
      <c r="R2016" s="3">
        <f t="shared" si="2047"/>
        <v>2.0334864081574731</v>
      </c>
      <c r="S2016" s="3">
        <f t="shared" si="2048"/>
        <v>1.9678280342240622</v>
      </c>
      <c r="T2016" s="3">
        <f t="shared" si="2049"/>
        <v>35.508255004882813</v>
      </c>
      <c r="U2016" s="2">
        <v>6</v>
      </c>
      <c r="V2016" s="3">
        <f t="shared" si="2050"/>
        <v>1.4200000166893005</v>
      </c>
      <c r="W2016" s="2">
        <v>1</v>
      </c>
      <c r="X2016" s="3">
        <f t="shared" si="2051"/>
        <v>2.8400000333786011</v>
      </c>
      <c r="Y2016" s="2">
        <v>33.009304046630859</v>
      </c>
      <c r="Z2016" s="2">
        <v>35.508255004882813</v>
      </c>
      <c r="AA2016" s="2">
        <v>32.6507568359375</v>
      </c>
      <c r="AB2016" s="2">
        <v>400.8553466796875</v>
      </c>
      <c r="AC2016" s="2">
        <v>390.583740234375</v>
      </c>
      <c r="AD2016" s="2">
        <v>36.086639404296875</v>
      </c>
      <c r="AE2016" s="2">
        <v>38.42816162109375</v>
      </c>
      <c r="AF2016" s="2">
        <v>71.366691589355469</v>
      </c>
      <c r="AG2016" s="2">
        <v>75.997390747070313</v>
      </c>
      <c r="AH2016" s="2">
        <v>501.04412841796875</v>
      </c>
      <c r="AI2016" s="2">
        <v>2001.0059814453125</v>
      </c>
      <c r="AJ2016" s="2">
        <v>15.721865653991699</v>
      </c>
      <c r="AK2016" s="2">
        <v>99.965156555175781</v>
      </c>
      <c r="AL2016" s="2">
        <v>-0.51275253295898438</v>
      </c>
      <c r="AM2016" s="2">
        <v>-0.81003081798553467</v>
      </c>
      <c r="AN2016" s="2">
        <v>1</v>
      </c>
      <c r="AO2016" s="2">
        <v>-0.21956524252891541</v>
      </c>
      <c r="AP2016" s="2">
        <v>2.737391471862793</v>
      </c>
      <c r="AQ2016" s="2">
        <v>1</v>
      </c>
      <c r="AR2016" s="2">
        <v>0</v>
      </c>
      <c r="AS2016" s="2">
        <v>0.15999999642372131</v>
      </c>
      <c r="AT2016" s="2">
        <v>111115</v>
      </c>
      <c r="AU2016" s="3">
        <f t="shared" si="2052"/>
        <v>0.8350735473632811</v>
      </c>
      <c r="AV2016" s="3">
        <f t="shared" si="2053"/>
        <v>2.0334864081574732E-3</v>
      </c>
      <c r="AW2016" s="3">
        <f t="shared" si="2054"/>
        <v>308.65825500488279</v>
      </c>
      <c r="AX2016" s="3">
        <f t="shared" si="2055"/>
        <v>306.15930404663084</v>
      </c>
      <c r="AY2016" s="3">
        <f t="shared" si="2056"/>
        <v>320.16094987509496</v>
      </c>
      <c r="AZ2016" s="3">
        <f t="shared" si="2057"/>
        <v>2.3254968664776823</v>
      </c>
      <c r="BA2016" s="3">
        <f t="shared" si="2058"/>
        <v>5.8093052268042964</v>
      </c>
      <c r="BB2016" s="3">
        <f t="shared" si="2059"/>
        <v>58.113300943992918</v>
      </c>
      <c r="BC2016" s="3">
        <f t="shared" si="2060"/>
        <v>19.685139322899168</v>
      </c>
      <c r="BD2016" s="3">
        <f t="shared" si="2061"/>
        <v>34.258779525756836</v>
      </c>
      <c r="BE2016" s="3">
        <f t="shared" si="2062"/>
        <v>5.4206209570433863</v>
      </c>
      <c r="BF2016" s="3">
        <f t="shared" si="2063"/>
        <v>9.8314190234421464E-2</v>
      </c>
      <c r="BG2016" s="3">
        <f t="shared" si="2064"/>
        <v>3.8414771925802342</v>
      </c>
      <c r="BH2016" s="3">
        <f t="shared" si="2065"/>
        <v>1.5791437644631521</v>
      </c>
      <c r="BI2016" s="3">
        <f t="shared" si="2066"/>
        <v>6.1753673105939648E-2</v>
      </c>
      <c r="BJ2016" s="3">
        <f t="shared" si="2067"/>
        <v>25.384574761353402</v>
      </c>
      <c r="BK2016" s="3">
        <f t="shared" si="2068"/>
        <v>0.6501402923056856</v>
      </c>
      <c r="BL2016" s="3">
        <f t="shared" si="2069"/>
        <v>65.640339268291754</v>
      </c>
      <c r="BM2016" s="3">
        <f t="shared" si="2070"/>
        <v>386.88393212964411</v>
      </c>
      <c r="BN2016" s="3">
        <f t="shared" si="2071"/>
        <v>1.3205471125848404E-2</v>
      </c>
    </row>
    <row r="2017" spans="1:66">
      <c r="A2017" s="1" t="s">
        <v>2658</v>
      </c>
      <c r="B2017" t="s">
        <v>2215</v>
      </c>
      <c r="C2017">
        <v>20190725</v>
      </c>
      <c r="D2017" t="s">
        <v>339</v>
      </c>
      <c r="E2017" s="1" t="s">
        <v>340</v>
      </c>
      <c r="F2017" s="2" t="s">
        <v>2657</v>
      </c>
      <c r="G2017" s="1">
        <v>2000</v>
      </c>
      <c r="H2017">
        <v>400</v>
      </c>
      <c r="I2017">
        <v>32.650394439697266</v>
      </c>
      <c r="J2017">
        <v>501.06155395507813</v>
      </c>
      <c r="K2017" s="2">
        <v>63</v>
      </c>
      <c r="L2017" s="2" t="s">
        <v>2667</v>
      </c>
      <c r="M2017" s="2">
        <v>20431</v>
      </c>
      <c r="N2017" s="2">
        <v>0</v>
      </c>
      <c r="O2017" s="3">
        <f t="shared" si="2044"/>
        <v>7.121816248628563</v>
      </c>
      <c r="P2017" s="3">
        <f t="shared" si="2045"/>
        <v>8.7617300967126541E-2</v>
      </c>
      <c r="Q2017" s="3">
        <f t="shared" si="2046"/>
        <v>246.44314105452605</v>
      </c>
      <c r="R2017" s="3">
        <f t="shared" si="2047"/>
        <v>1.7936413555530295</v>
      </c>
      <c r="S2017" s="3">
        <f t="shared" si="2048"/>
        <v>2.0078074450276731</v>
      </c>
      <c r="T2017" s="3">
        <f t="shared" si="2049"/>
        <v>35.548946380615234</v>
      </c>
      <c r="U2017" s="2">
        <v>6</v>
      </c>
      <c r="V2017" s="3">
        <f t="shared" si="2050"/>
        <v>1.4200000166893005</v>
      </c>
      <c r="W2017" s="2">
        <v>1</v>
      </c>
      <c r="X2017" s="3">
        <f t="shared" si="2051"/>
        <v>2.8400000333786011</v>
      </c>
      <c r="Y2017" s="2">
        <v>33.0087890625</v>
      </c>
      <c r="Z2017" s="2">
        <v>35.548946380615234</v>
      </c>
      <c r="AA2017" s="2">
        <v>32.650394439697266</v>
      </c>
      <c r="AB2017" s="2">
        <v>400.00808715820313</v>
      </c>
      <c r="AC2017" s="2">
        <v>390.6409912109375</v>
      </c>
      <c r="AD2017" s="2">
        <v>36.094093322753906</v>
      </c>
      <c r="AE2017" s="2">
        <v>38.159942626953125</v>
      </c>
      <c r="AF2017" s="2">
        <v>71.381401062011719</v>
      </c>
      <c r="AG2017" s="2">
        <v>75.4669189453125</v>
      </c>
      <c r="AH2017" s="2">
        <v>501.06155395507813</v>
      </c>
      <c r="AI2017" s="2">
        <v>2001.0399169921875</v>
      </c>
      <c r="AJ2017" s="2">
        <v>15.841357231140137</v>
      </c>
      <c r="AK2017" s="2">
        <v>99.962226867675781</v>
      </c>
      <c r="AL2017" s="2">
        <v>-0.64629745483398438</v>
      </c>
      <c r="AM2017" s="2">
        <v>-0.80090606212615967</v>
      </c>
      <c r="AN2017" s="2">
        <v>0.66666668653488159</v>
      </c>
      <c r="AO2017" s="2">
        <v>-0.21956524252891541</v>
      </c>
      <c r="AP2017" s="2">
        <v>2.737391471862793</v>
      </c>
      <c r="AQ2017" s="2">
        <v>1</v>
      </c>
      <c r="AR2017" s="2">
        <v>0</v>
      </c>
      <c r="AS2017" s="2">
        <v>0.15999999642372131</v>
      </c>
      <c r="AT2017" s="2">
        <v>111115</v>
      </c>
      <c r="AU2017" s="3">
        <f t="shared" si="2052"/>
        <v>0.83510258992513009</v>
      </c>
      <c r="AV2017" s="3">
        <f t="shared" si="2053"/>
        <v>1.7936413555530294E-3</v>
      </c>
      <c r="AW2017" s="3">
        <f t="shared" si="2054"/>
        <v>308.69894638061521</v>
      </c>
      <c r="AX2017" s="3">
        <f t="shared" si="2055"/>
        <v>306.15878906249998</v>
      </c>
      <c r="AY2017" s="3">
        <f t="shared" si="2056"/>
        <v>320.16637956247359</v>
      </c>
      <c r="AZ2017" s="3">
        <f t="shared" si="2057"/>
        <v>2.4428014343688647</v>
      </c>
      <c r="BA2017" s="3">
        <f t="shared" si="2058"/>
        <v>5.8223602871606532</v>
      </c>
      <c r="BB2017" s="3">
        <f t="shared" si="2059"/>
        <v>58.245604060701424</v>
      </c>
      <c r="BC2017" s="3">
        <f t="shared" si="2060"/>
        <v>20.085661433748299</v>
      </c>
      <c r="BD2017" s="3">
        <f t="shared" si="2061"/>
        <v>34.278867721557617</v>
      </c>
      <c r="BE2017" s="3">
        <f t="shared" si="2062"/>
        <v>5.4266864221761741</v>
      </c>
      <c r="BF2017" s="3">
        <f t="shared" si="2063"/>
        <v>8.4995103271169922E-2</v>
      </c>
      <c r="BG2017" s="3">
        <f t="shared" si="2064"/>
        <v>3.8145528421329802</v>
      </c>
      <c r="BH2017" s="3">
        <f t="shared" si="2065"/>
        <v>1.612133580043194</v>
      </c>
      <c r="BI2017" s="3">
        <f t="shared" si="2066"/>
        <v>5.3351464419079481E-2</v>
      </c>
      <c r="BJ2017" s="3">
        <f t="shared" si="2067"/>
        <v>24.635005176075158</v>
      </c>
      <c r="BK2017" s="3">
        <f t="shared" si="2068"/>
        <v>0.63086861491566359</v>
      </c>
      <c r="BL2017" s="3">
        <f t="shared" si="2069"/>
        <v>64.853459427143406</v>
      </c>
      <c r="BM2017" s="3">
        <f t="shared" si="2070"/>
        <v>387.2556208508496</v>
      </c>
      <c r="BN2017" s="3">
        <f t="shared" si="2071"/>
        <v>1.1926861645370225E-2</v>
      </c>
    </row>
    <row r="2018" spans="1:66">
      <c r="A2018" s="1" t="s">
        <v>2658</v>
      </c>
      <c r="B2018" t="s">
        <v>2215</v>
      </c>
      <c r="C2018">
        <v>20190725</v>
      </c>
      <c r="D2018" t="s">
        <v>339</v>
      </c>
      <c r="E2018" s="1" t="s">
        <v>340</v>
      </c>
      <c r="F2018" s="2" t="s">
        <v>2657</v>
      </c>
      <c r="G2018" s="1">
        <v>2000</v>
      </c>
      <c r="H2018">
        <v>400</v>
      </c>
      <c r="I2018">
        <v>32.6522216796875</v>
      </c>
      <c r="J2018">
        <v>501.07180786132813</v>
      </c>
      <c r="K2018" s="2">
        <v>64</v>
      </c>
      <c r="L2018" s="2" t="s">
        <v>2668</v>
      </c>
      <c r="M2018" s="2">
        <v>20520</v>
      </c>
      <c r="N2018" s="2">
        <v>0</v>
      </c>
      <c r="O2018" s="3">
        <f t="shared" si="2044"/>
        <v>6.3433161671711069</v>
      </c>
      <c r="P2018" s="3">
        <f t="shared" si="2045"/>
        <v>7.5607428557170023E-2</v>
      </c>
      <c r="Q2018" s="3">
        <f t="shared" si="2046"/>
        <v>243.47819800643825</v>
      </c>
      <c r="R2018" s="3">
        <f t="shared" si="2047"/>
        <v>1.5830820478325418</v>
      </c>
      <c r="S2018" s="3">
        <f t="shared" si="2048"/>
        <v>2.0452806337415361</v>
      </c>
      <c r="T2018" s="3">
        <f t="shared" si="2049"/>
        <v>35.591373443603516</v>
      </c>
      <c r="U2018" s="2">
        <v>6</v>
      </c>
      <c r="V2018" s="3">
        <f t="shared" si="2050"/>
        <v>1.4200000166893005</v>
      </c>
      <c r="W2018" s="2">
        <v>1</v>
      </c>
      <c r="X2018" s="3">
        <f t="shared" si="2051"/>
        <v>2.8400000333786011</v>
      </c>
      <c r="Y2018" s="2">
        <v>33.011394500732422</v>
      </c>
      <c r="Z2018" s="2">
        <v>35.591373443603516</v>
      </c>
      <c r="AA2018" s="2">
        <v>32.6522216796875</v>
      </c>
      <c r="AB2018" s="2">
        <v>399.99456787109375</v>
      </c>
      <c r="AC2018" s="2">
        <v>391.65643310546875</v>
      </c>
      <c r="AD2018" s="2">
        <v>36.097793579101563</v>
      </c>
      <c r="AE2018" s="2">
        <v>37.921543121337891</v>
      </c>
      <c r="AF2018" s="2">
        <v>71.378211975097656</v>
      </c>
      <c r="AG2018" s="2">
        <v>74.984413146972656</v>
      </c>
      <c r="AH2018" s="2">
        <v>501.07180786132813</v>
      </c>
      <c r="AI2018" s="2">
        <v>2000.9677734375</v>
      </c>
      <c r="AJ2018" s="2">
        <v>16.155605316162109</v>
      </c>
      <c r="AK2018" s="2">
        <v>99.962142944335938</v>
      </c>
      <c r="AL2018" s="2">
        <v>-0.60592269897460938</v>
      </c>
      <c r="AM2018" s="2">
        <v>-0.77009475231170654</v>
      </c>
      <c r="AN2018" s="2">
        <v>0.66666668653488159</v>
      </c>
      <c r="AO2018" s="2">
        <v>-0.21956524252891541</v>
      </c>
      <c r="AP2018" s="2">
        <v>2.737391471862793</v>
      </c>
      <c r="AQ2018" s="2">
        <v>1</v>
      </c>
      <c r="AR2018" s="2">
        <v>0</v>
      </c>
      <c r="AS2018" s="2">
        <v>0.15999999642372131</v>
      </c>
      <c r="AT2018" s="2">
        <v>111115</v>
      </c>
      <c r="AU2018" s="3">
        <f t="shared" si="2052"/>
        <v>0.83511967976888013</v>
      </c>
      <c r="AV2018" s="3">
        <f t="shared" si="2053"/>
        <v>1.5830820478325417E-3</v>
      </c>
      <c r="AW2018" s="3">
        <f t="shared" si="2054"/>
        <v>308.74137344360349</v>
      </c>
      <c r="AX2018" s="3">
        <f t="shared" si="2055"/>
        <v>306.1613945007324</v>
      </c>
      <c r="AY2018" s="3">
        <f t="shared" si="2056"/>
        <v>320.1548365939816</v>
      </c>
      <c r="AZ2018" s="3">
        <f t="shared" si="2057"/>
        <v>2.5450035046023389</v>
      </c>
      <c r="BA2018" s="3">
        <f t="shared" si="2058"/>
        <v>5.8359993479065135</v>
      </c>
      <c r="BB2018" s="3">
        <f t="shared" si="2059"/>
        <v>58.382095221350923</v>
      </c>
      <c r="BC2018" s="3">
        <f t="shared" si="2060"/>
        <v>20.460552100013032</v>
      </c>
      <c r="BD2018" s="3">
        <f t="shared" si="2061"/>
        <v>34.301383972167969</v>
      </c>
      <c r="BE2018" s="3">
        <f t="shared" si="2062"/>
        <v>5.4334920317790996</v>
      </c>
      <c r="BF2018" s="3">
        <f t="shared" si="2063"/>
        <v>7.3646779420529315E-2</v>
      </c>
      <c r="BG2018" s="3">
        <f t="shared" si="2064"/>
        <v>3.7907187141649774</v>
      </c>
      <c r="BH2018" s="3">
        <f t="shared" si="2065"/>
        <v>1.6427733176141222</v>
      </c>
      <c r="BI2018" s="3">
        <f t="shared" si="2066"/>
        <v>4.6201463250191609E-2</v>
      </c>
      <c r="BJ2018" s="3">
        <f t="shared" si="2067"/>
        <v>24.33860243294891</v>
      </c>
      <c r="BK2018" s="3">
        <f t="shared" si="2068"/>
        <v>0.6216627059483848</v>
      </c>
      <c r="BL2018" s="3">
        <f t="shared" si="2069"/>
        <v>64.135954294133697</v>
      </c>
      <c r="BM2018" s="3">
        <f t="shared" si="2070"/>
        <v>388.64112439947081</v>
      </c>
      <c r="BN2018" s="3">
        <f t="shared" si="2071"/>
        <v>1.0468131400133408E-2</v>
      </c>
    </row>
    <row r="2019" spans="1:66">
      <c r="A2019" s="1" t="s">
        <v>2658</v>
      </c>
      <c r="B2019" t="s">
        <v>2215</v>
      </c>
      <c r="C2019">
        <v>20190725</v>
      </c>
      <c r="D2019" t="s">
        <v>339</v>
      </c>
      <c r="E2019" s="1" t="s">
        <v>340</v>
      </c>
      <c r="F2019" s="2" t="s">
        <v>2657</v>
      </c>
      <c r="G2019" s="1">
        <v>2000</v>
      </c>
      <c r="H2019">
        <v>475</v>
      </c>
      <c r="I2019">
        <v>32.651187896728516</v>
      </c>
      <c r="J2019">
        <v>501.03512573242188</v>
      </c>
      <c r="K2019" s="2">
        <v>65</v>
      </c>
      <c r="L2019" s="2" t="s">
        <v>2669</v>
      </c>
      <c r="M2019" s="2">
        <v>20625.5</v>
      </c>
      <c r="N2019" s="2">
        <v>0</v>
      </c>
      <c r="O2019" s="3">
        <f t="shared" si="2044"/>
        <v>7.2192990099129828</v>
      </c>
      <c r="P2019" s="3">
        <f t="shared" si="2045"/>
        <v>6.8606190823425617E-2</v>
      </c>
      <c r="Q2019" s="3">
        <f t="shared" si="2046"/>
        <v>281.18930218620449</v>
      </c>
      <c r="R2019" s="3">
        <f t="shared" si="2047"/>
        <v>1.4584213994644557</v>
      </c>
      <c r="S2019" s="3">
        <f t="shared" si="2048"/>
        <v>2.0713103366671692</v>
      </c>
      <c r="T2019" s="3">
        <f t="shared" si="2049"/>
        <v>35.637485504150391</v>
      </c>
      <c r="U2019" s="2">
        <v>6</v>
      </c>
      <c r="V2019" s="3">
        <f t="shared" si="2050"/>
        <v>1.4200000166893005</v>
      </c>
      <c r="W2019" s="2">
        <v>1</v>
      </c>
      <c r="X2019" s="3">
        <f t="shared" si="2051"/>
        <v>2.8400000333786011</v>
      </c>
      <c r="Y2019" s="2">
        <v>33.016609191894531</v>
      </c>
      <c r="Z2019" s="2">
        <v>35.637485504150391</v>
      </c>
      <c r="AA2019" s="2">
        <v>32.651187896728516</v>
      </c>
      <c r="AB2019" s="2">
        <v>475.4658203125</v>
      </c>
      <c r="AC2019" s="2">
        <v>466.00668334960938</v>
      </c>
      <c r="AD2019" s="2">
        <v>36.132286071777344</v>
      </c>
      <c r="AE2019" s="2">
        <v>37.812736511230469</v>
      </c>
      <c r="AF2019" s="2">
        <v>71.419853210449219</v>
      </c>
      <c r="AG2019" s="2">
        <v>74.741462707519531</v>
      </c>
      <c r="AH2019" s="2">
        <v>501.03512573242188</v>
      </c>
      <c r="AI2019" s="2">
        <v>2000.4498291015625</v>
      </c>
      <c r="AJ2019" s="2">
        <v>15.600234031677246</v>
      </c>
      <c r="AK2019" s="2">
        <v>99.954261779785156</v>
      </c>
      <c r="AL2019" s="2">
        <v>-1.2824974060058594</v>
      </c>
      <c r="AM2019" s="2">
        <v>-0.77180755138397217</v>
      </c>
      <c r="AN2019" s="2">
        <v>1</v>
      </c>
      <c r="AO2019" s="2">
        <v>-0.21956524252891541</v>
      </c>
      <c r="AP2019" s="2">
        <v>2.737391471862793</v>
      </c>
      <c r="AQ2019" s="2">
        <v>1</v>
      </c>
      <c r="AR2019" s="2">
        <v>0</v>
      </c>
      <c r="AS2019" s="2">
        <v>0.15999999642372131</v>
      </c>
      <c r="AT2019" s="2">
        <v>111115</v>
      </c>
      <c r="AU2019" s="3">
        <f t="shared" si="2052"/>
        <v>0.83505854288736958</v>
      </c>
      <c r="AV2019" s="3">
        <f t="shared" si="2053"/>
        <v>1.4584213994644558E-3</v>
      </c>
      <c r="AW2019" s="3">
        <f t="shared" si="2054"/>
        <v>308.78748550415037</v>
      </c>
      <c r="AX2019" s="3">
        <f t="shared" si="2055"/>
        <v>306.16660919189451</v>
      </c>
      <c r="AY2019" s="3">
        <f t="shared" si="2056"/>
        <v>320.07196550208391</v>
      </c>
      <c r="AZ2019" s="3">
        <f t="shared" si="2057"/>
        <v>2.6019599792868271</v>
      </c>
      <c r="BA2019" s="3">
        <f t="shared" si="2058"/>
        <v>5.8508545005207395</v>
      </c>
      <c r="BB2019" s="3">
        <f t="shared" si="2059"/>
        <v>58.535318017865869</v>
      </c>
      <c r="BC2019" s="3">
        <f t="shared" si="2060"/>
        <v>20.7225815066354</v>
      </c>
      <c r="BD2019" s="3">
        <f t="shared" si="2061"/>
        <v>34.327047348022461</v>
      </c>
      <c r="BE2019" s="3">
        <f t="shared" si="2062"/>
        <v>5.4412579181559106</v>
      </c>
      <c r="BF2019" s="3">
        <f t="shared" si="2063"/>
        <v>6.6987955470652283E-2</v>
      </c>
      <c r="BG2019" s="3">
        <f t="shared" si="2064"/>
        <v>3.7795441638535703</v>
      </c>
      <c r="BH2019" s="3">
        <f t="shared" si="2065"/>
        <v>1.6617137543023404</v>
      </c>
      <c r="BI2019" s="3">
        <f t="shared" si="2066"/>
        <v>4.2009914156818595E-2</v>
      </c>
      <c r="BJ2019" s="3">
        <f t="shared" si="2067"/>
        <v>28.106069120394999</v>
      </c>
      <c r="BK2019" s="3">
        <f t="shared" si="2068"/>
        <v>0.60340186575231913</v>
      </c>
      <c r="BL2019" s="3">
        <f t="shared" si="2069"/>
        <v>63.683687963799926</v>
      </c>
      <c r="BM2019" s="3">
        <f t="shared" si="2070"/>
        <v>462.57497435354003</v>
      </c>
      <c r="BN2019" s="3">
        <f t="shared" si="2071"/>
        <v>9.9389636481563327E-3</v>
      </c>
    </row>
    <row r="2020" spans="1:66">
      <c r="A2020" s="1" t="s">
        <v>2658</v>
      </c>
      <c r="B2020" t="s">
        <v>2215</v>
      </c>
      <c r="C2020">
        <v>20190725</v>
      </c>
      <c r="D2020" t="s">
        <v>339</v>
      </c>
      <c r="E2020" s="1" t="s">
        <v>340</v>
      </c>
      <c r="F2020" s="2" t="s">
        <v>2657</v>
      </c>
      <c r="G2020" s="1">
        <v>2000</v>
      </c>
      <c r="H2020">
        <v>575</v>
      </c>
      <c r="I2020">
        <v>32.651210784912109</v>
      </c>
      <c r="J2020">
        <v>501.04547119140625</v>
      </c>
      <c r="K2020" s="2">
        <v>66</v>
      </c>
      <c r="L2020" s="2" t="s">
        <v>2670</v>
      </c>
      <c r="M2020" s="2">
        <v>20737</v>
      </c>
      <c r="N2020" s="2">
        <v>0</v>
      </c>
      <c r="O2020" s="3">
        <f t="shared" si="2044"/>
        <v>9.1713806976573338</v>
      </c>
      <c r="P2020" s="3">
        <f t="shared" si="2045"/>
        <v>6.6043039831378436E-2</v>
      </c>
      <c r="Q2020" s="3">
        <f t="shared" si="2046"/>
        <v>321.11755422309568</v>
      </c>
      <c r="R2020" s="3">
        <f t="shared" si="2047"/>
        <v>1.411585636670234</v>
      </c>
      <c r="S2020" s="3">
        <f t="shared" si="2048"/>
        <v>2.0807165189274355</v>
      </c>
      <c r="T2020" s="3">
        <f t="shared" si="2049"/>
        <v>35.644668579101563</v>
      </c>
      <c r="U2020" s="2">
        <v>6</v>
      </c>
      <c r="V2020" s="3">
        <f t="shared" si="2050"/>
        <v>1.4200000166893005</v>
      </c>
      <c r="W2020" s="2">
        <v>1</v>
      </c>
      <c r="X2020" s="3">
        <f t="shared" si="2051"/>
        <v>2.8400000333786011</v>
      </c>
      <c r="Y2020" s="2">
        <v>33.018821716308594</v>
      </c>
      <c r="Z2020" s="2">
        <v>35.644668579101563</v>
      </c>
      <c r="AA2020" s="2">
        <v>32.651210784912109</v>
      </c>
      <c r="AB2020" s="2">
        <v>575.0892333984375</v>
      </c>
      <c r="AC2020" s="2">
        <v>563.15460205078125</v>
      </c>
      <c r="AD2020" s="2">
        <v>36.116958618164063</v>
      </c>
      <c r="AE2020" s="2">
        <v>37.743526458740234</v>
      </c>
      <c r="AF2020" s="2">
        <v>71.37744140625</v>
      </c>
      <c r="AG2020" s="2">
        <v>74.592002868652344</v>
      </c>
      <c r="AH2020" s="2">
        <v>501.04547119140625</v>
      </c>
      <c r="AI2020" s="2">
        <v>2001.1842041015625</v>
      </c>
      <c r="AJ2020" s="2">
        <v>15.250466346740723</v>
      </c>
      <c r="AK2020" s="2">
        <v>99.949722290039063</v>
      </c>
      <c r="AL2020" s="2">
        <v>-2.3355369567871094</v>
      </c>
      <c r="AM2020" s="2">
        <v>-0.76892364025115967</v>
      </c>
      <c r="AN2020" s="2">
        <v>1</v>
      </c>
      <c r="AO2020" s="2">
        <v>-0.21956524252891541</v>
      </c>
      <c r="AP2020" s="2">
        <v>2.737391471862793</v>
      </c>
      <c r="AQ2020" s="2">
        <v>1</v>
      </c>
      <c r="AR2020" s="2">
        <v>0</v>
      </c>
      <c r="AS2020" s="2">
        <v>0.15999999642372131</v>
      </c>
      <c r="AT2020" s="2">
        <v>111115</v>
      </c>
      <c r="AU2020" s="3">
        <f t="shared" si="2052"/>
        <v>0.83507578531901028</v>
      </c>
      <c r="AV2020" s="3">
        <f t="shared" si="2053"/>
        <v>1.411585636670234E-3</v>
      </c>
      <c r="AW2020" s="3">
        <f t="shared" si="2054"/>
        <v>308.79466857910154</v>
      </c>
      <c r="AX2020" s="3">
        <f t="shared" si="2055"/>
        <v>306.16882171630857</v>
      </c>
      <c r="AY2020" s="3">
        <f t="shared" si="2056"/>
        <v>320.18946549945758</v>
      </c>
      <c r="AZ2020" s="3">
        <f t="shared" si="2057"/>
        <v>2.6266678150160336</v>
      </c>
      <c r="BA2020" s="3">
        <f t="shared" si="2058"/>
        <v>5.8531715067252632</v>
      </c>
      <c r="BB2020" s="3">
        <f t="shared" si="2059"/>
        <v>58.56115827656069</v>
      </c>
      <c r="BC2020" s="3">
        <f t="shared" si="2060"/>
        <v>20.817631817820455</v>
      </c>
      <c r="BD2020" s="3">
        <f t="shared" si="2061"/>
        <v>34.331745147705078</v>
      </c>
      <c r="BE2020" s="3">
        <f t="shared" si="2062"/>
        <v>5.4426805440620853</v>
      </c>
      <c r="BF2020" s="3">
        <f t="shared" si="2063"/>
        <v>6.4542138777853725E-2</v>
      </c>
      <c r="BG2020" s="3">
        <f t="shared" si="2064"/>
        <v>3.7724549877978277</v>
      </c>
      <c r="BH2020" s="3">
        <f t="shared" si="2065"/>
        <v>1.6702255562642576</v>
      </c>
      <c r="BI2020" s="3">
        <f t="shared" si="2066"/>
        <v>4.047105070453054E-2</v>
      </c>
      <c r="BJ2020" s="3">
        <f t="shared" si="2067"/>
        <v>32.095610367054974</v>
      </c>
      <c r="BK2020" s="3">
        <f t="shared" si="2068"/>
        <v>0.57021207507443861</v>
      </c>
      <c r="BL2020" s="3">
        <f t="shared" si="2069"/>
        <v>63.501878058465188</v>
      </c>
      <c r="BM2020" s="3">
        <f t="shared" si="2070"/>
        <v>558.79496691123234</v>
      </c>
      <c r="BN2020" s="3">
        <f t="shared" si="2071"/>
        <v>1.0422425633316681E-2</v>
      </c>
    </row>
    <row r="2021" spans="1:66">
      <c r="A2021" s="1" t="s">
        <v>2658</v>
      </c>
      <c r="B2021" t="s">
        <v>2215</v>
      </c>
      <c r="C2021">
        <v>20190725</v>
      </c>
      <c r="D2021" t="s">
        <v>339</v>
      </c>
      <c r="E2021" s="1" t="s">
        <v>340</v>
      </c>
      <c r="F2021" s="2" t="s">
        <v>2657</v>
      </c>
      <c r="G2021" s="1">
        <v>2000</v>
      </c>
      <c r="H2021">
        <v>675</v>
      </c>
      <c r="I2021">
        <v>32.650814056396484</v>
      </c>
      <c r="J2021">
        <v>501.04525756835938</v>
      </c>
      <c r="K2021" s="2">
        <v>67</v>
      </c>
      <c r="L2021" s="2" t="s">
        <v>2671</v>
      </c>
      <c r="M2021" s="2">
        <v>20841.5</v>
      </c>
      <c r="N2021" s="2">
        <v>0</v>
      </c>
      <c r="O2021" s="3">
        <f t="shared" si="2044"/>
        <v>10.564019085682949</v>
      </c>
      <c r="P2021" s="3">
        <f t="shared" si="2045"/>
        <v>6.4631938043157158E-2</v>
      </c>
      <c r="Q2021" s="3">
        <f t="shared" si="2046"/>
        <v>377.10143383156651</v>
      </c>
      <c r="R2021" s="3">
        <f t="shared" si="2047"/>
        <v>1.3846141135166907</v>
      </c>
      <c r="S2021" s="3">
        <f t="shared" si="2048"/>
        <v>2.0844841177841849</v>
      </c>
      <c r="T2021" s="3">
        <f t="shared" si="2049"/>
        <v>35.645294189453125</v>
      </c>
      <c r="U2021" s="2">
        <v>6</v>
      </c>
      <c r="V2021" s="3">
        <f t="shared" si="2050"/>
        <v>1.4200000166893005</v>
      </c>
      <c r="W2021" s="2">
        <v>1</v>
      </c>
      <c r="X2021" s="3">
        <f t="shared" si="2051"/>
        <v>2.8400000333786011</v>
      </c>
      <c r="Y2021" s="2">
        <v>33.0189208984375</v>
      </c>
      <c r="Z2021" s="2">
        <v>35.645294189453125</v>
      </c>
      <c r="AA2021" s="2">
        <v>32.650814056396484</v>
      </c>
      <c r="AB2021" s="2">
        <v>675.6168212890625</v>
      </c>
      <c r="AC2021" s="2">
        <v>661.8690185546875</v>
      </c>
      <c r="AD2021" s="2">
        <v>36.113334655761719</v>
      </c>
      <c r="AE2021" s="2">
        <v>37.708881378173828</v>
      </c>
      <c r="AF2021" s="2">
        <v>71.367935180664063</v>
      </c>
      <c r="AG2021" s="2">
        <v>74.521087646484375</v>
      </c>
      <c r="AH2021" s="2">
        <v>501.04525756835938</v>
      </c>
      <c r="AI2021" s="2">
        <v>2000.8717041015625</v>
      </c>
      <c r="AJ2021" s="2">
        <v>10.901334762573242</v>
      </c>
      <c r="AK2021" s="2">
        <v>99.946990966796875</v>
      </c>
      <c r="AL2021" s="2">
        <v>-3.0755882263183594</v>
      </c>
      <c r="AM2021" s="2">
        <v>-0.76632964611053467</v>
      </c>
      <c r="AN2021" s="2">
        <v>1</v>
      </c>
      <c r="AO2021" s="2">
        <v>-0.21956524252891541</v>
      </c>
      <c r="AP2021" s="2">
        <v>2.737391471862793</v>
      </c>
      <c r="AQ2021" s="2">
        <v>1</v>
      </c>
      <c r="AR2021" s="2">
        <v>0</v>
      </c>
      <c r="AS2021" s="2">
        <v>0.15999999642372131</v>
      </c>
      <c r="AT2021" s="2">
        <v>111115</v>
      </c>
      <c r="AU2021" s="3">
        <f t="shared" si="2052"/>
        <v>0.83507542928059875</v>
      </c>
      <c r="AV2021" s="3">
        <f t="shared" si="2053"/>
        <v>1.3846141135166908E-3</v>
      </c>
      <c r="AW2021" s="3">
        <f t="shared" si="2054"/>
        <v>308.7952941894531</v>
      </c>
      <c r="AX2021" s="3">
        <f t="shared" si="2055"/>
        <v>306.16892089843748</v>
      </c>
      <c r="AY2021" s="3">
        <f t="shared" si="2056"/>
        <v>320.13946550057517</v>
      </c>
      <c r="AZ2021" s="3">
        <f t="shared" si="2057"/>
        <v>2.63988650208606</v>
      </c>
      <c r="BA2021" s="3">
        <f t="shared" si="2058"/>
        <v>5.8533733442565392</v>
      </c>
      <c r="BB2021" s="3">
        <f t="shared" si="2059"/>
        <v>58.564778065215314</v>
      </c>
      <c r="BC2021" s="3">
        <f t="shared" si="2060"/>
        <v>20.855896687041486</v>
      </c>
      <c r="BD2021" s="3">
        <f t="shared" si="2061"/>
        <v>34.332107543945313</v>
      </c>
      <c r="BE2021" s="3">
        <f t="shared" si="2062"/>
        <v>5.4427903012732042</v>
      </c>
      <c r="BF2021" s="3">
        <f t="shared" si="2063"/>
        <v>6.3193791160414625E-2</v>
      </c>
      <c r="BG2021" s="3">
        <f t="shared" si="2064"/>
        <v>3.7688892264723544</v>
      </c>
      <c r="BH2021" s="3">
        <f t="shared" si="2065"/>
        <v>1.6739010748008498</v>
      </c>
      <c r="BI2021" s="3">
        <f t="shared" si="2066"/>
        <v>3.9622858313048862E-2</v>
      </c>
      <c r="BJ2021" s="3">
        <f t="shared" si="2067"/>
        <v>37.69015360072973</v>
      </c>
      <c r="BK2021" s="3">
        <f t="shared" si="2068"/>
        <v>0.56975235773240562</v>
      </c>
      <c r="BL2021" s="3">
        <f t="shared" si="2069"/>
        <v>63.419884411034445</v>
      </c>
      <c r="BM2021" s="3">
        <f t="shared" si="2070"/>
        <v>656.84738982297722</v>
      </c>
      <c r="BN2021" s="3">
        <f t="shared" si="2071"/>
        <v>1.0199764507103141E-2</v>
      </c>
    </row>
    <row r="2022" spans="1:66">
      <c r="A2022" s="1" t="s">
        <v>2658</v>
      </c>
      <c r="B2022" t="s">
        <v>2215</v>
      </c>
      <c r="C2022">
        <v>20190725</v>
      </c>
      <c r="D2022" t="s">
        <v>339</v>
      </c>
      <c r="E2022" s="1" t="s">
        <v>340</v>
      </c>
      <c r="F2022" s="2" t="s">
        <v>2657</v>
      </c>
      <c r="G2022" s="1">
        <v>2000</v>
      </c>
      <c r="H2022">
        <v>800</v>
      </c>
      <c r="I2022">
        <v>32.650848388671875</v>
      </c>
      <c r="J2022">
        <v>501.0650634765625</v>
      </c>
      <c r="K2022" s="2">
        <v>68</v>
      </c>
      <c r="L2022" s="2" t="s">
        <v>2672</v>
      </c>
      <c r="M2022" s="2">
        <v>20932.5</v>
      </c>
      <c r="N2022" s="2">
        <v>0</v>
      </c>
      <c r="O2022" s="3">
        <f t="shared" si="2044"/>
        <v>12.352442560500997</v>
      </c>
      <c r="P2022" s="3">
        <f t="shared" si="2045"/>
        <v>6.483118390245951E-2</v>
      </c>
      <c r="Q2022" s="3">
        <f t="shared" si="2046"/>
        <v>452.00391971259478</v>
      </c>
      <c r="R2022" s="3">
        <f t="shared" si="2047"/>
        <v>1.3821863617864028</v>
      </c>
      <c r="S2022" s="3">
        <f t="shared" si="2048"/>
        <v>2.0747865550280697</v>
      </c>
      <c r="T2022" s="3">
        <f t="shared" si="2049"/>
        <v>35.603252410888672</v>
      </c>
      <c r="U2022" s="2">
        <v>6</v>
      </c>
      <c r="V2022" s="3">
        <f t="shared" si="2050"/>
        <v>1.4200000166893005</v>
      </c>
      <c r="W2022" s="2">
        <v>1</v>
      </c>
      <c r="X2022" s="3">
        <f t="shared" si="2051"/>
        <v>2.8400000333786011</v>
      </c>
      <c r="Y2022" s="2">
        <v>33.012290954589844</v>
      </c>
      <c r="Z2022" s="2">
        <v>35.603252410888672</v>
      </c>
      <c r="AA2022" s="2">
        <v>32.650848388671875</v>
      </c>
      <c r="AB2022" s="2">
        <v>800.40264892578125</v>
      </c>
      <c r="AC2022" s="2">
        <v>784.3131103515625</v>
      </c>
      <c r="AD2022" s="2">
        <v>36.077232360839844</v>
      </c>
      <c r="AE2022" s="2">
        <v>37.66998291015625</v>
      </c>
      <c r="AF2022" s="2">
        <v>71.323814392089844</v>
      </c>
      <c r="AG2022" s="2">
        <v>74.472640991210938</v>
      </c>
      <c r="AH2022" s="2">
        <v>501.0650634765625</v>
      </c>
      <c r="AI2022" s="2">
        <v>2001.3372802734375</v>
      </c>
      <c r="AJ2022" s="2">
        <v>11.79911994934082</v>
      </c>
      <c r="AK2022" s="2">
        <v>99.947921752929688</v>
      </c>
      <c r="AL2022" s="2">
        <v>-4.4310569763183594</v>
      </c>
      <c r="AM2022" s="2">
        <v>-0.75151336193084717</v>
      </c>
      <c r="AN2022" s="2">
        <v>1</v>
      </c>
      <c r="AO2022" s="2">
        <v>-0.21956524252891541</v>
      </c>
      <c r="AP2022" s="2">
        <v>2.737391471862793</v>
      </c>
      <c r="AQ2022" s="2">
        <v>1</v>
      </c>
      <c r="AR2022" s="2">
        <v>0</v>
      </c>
      <c r="AS2022" s="2">
        <v>0.15999999642372131</v>
      </c>
      <c r="AT2022" s="2">
        <v>111115</v>
      </c>
      <c r="AU2022" s="3">
        <f t="shared" si="2052"/>
        <v>0.83510843912760413</v>
      </c>
      <c r="AV2022" s="3">
        <f t="shared" si="2053"/>
        <v>1.3821863617864028E-3</v>
      </c>
      <c r="AW2022" s="3">
        <f t="shared" si="2054"/>
        <v>308.75325241088865</v>
      </c>
      <c r="AX2022" s="3">
        <f t="shared" si="2055"/>
        <v>306.16229095458982</v>
      </c>
      <c r="AY2022" s="3">
        <f t="shared" si="2056"/>
        <v>320.21395768641014</v>
      </c>
      <c r="AZ2022" s="3">
        <f t="shared" si="2057"/>
        <v>2.6474337090040612</v>
      </c>
      <c r="BA2022" s="3">
        <f t="shared" si="2058"/>
        <v>5.839823059366565</v>
      </c>
      <c r="BB2022" s="3">
        <f t="shared" si="2059"/>
        <v>58.428659215171599</v>
      </c>
      <c r="BC2022" s="3">
        <f t="shared" si="2060"/>
        <v>20.758676305015349</v>
      </c>
      <c r="BD2022" s="3">
        <f t="shared" si="2061"/>
        <v>34.307771682739258</v>
      </c>
      <c r="BE2022" s="3">
        <f t="shared" si="2062"/>
        <v>5.4354240886839662</v>
      </c>
      <c r="BF2022" s="3">
        <f t="shared" si="2063"/>
        <v>6.3384255633033709E-2</v>
      </c>
      <c r="BG2022" s="3">
        <f t="shared" si="2064"/>
        <v>3.7650365043384952</v>
      </c>
      <c r="BH2022" s="3">
        <f t="shared" si="2065"/>
        <v>1.670387584345471</v>
      </c>
      <c r="BI2022" s="3">
        <f t="shared" si="2066"/>
        <v>3.974266496814665E-2</v>
      </c>
      <c r="BJ2022" s="3">
        <f t="shared" si="2067"/>
        <v>45.176852399451938</v>
      </c>
      <c r="BK2022" s="3">
        <f t="shared" si="2068"/>
        <v>0.57630544963093555</v>
      </c>
      <c r="BL2022" s="3">
        <f t="shared" si="2069"/>
        <v>63.511439501994836</v>
      </c>
      <c r="BM2022" s="3">
        <f t="shared" si="2070"/>
        <v>778.4413507527297</v>
      </c>
      <c r="BN2022" s="3">
        <f t="shared" si="2071"/>
        <v>1.0078105532607129E-2</v>
      </c>
    </row>
    <row r="2023" spans="1:66">
      <c r="A2023" s="1" t="s">
        <v>2658</v>
      </c>
      <c r="B2023" t="s">
        <v>2215</v>
      </c>
      <c r="C2023">
        <v>20190725</v>
      </c>
      <c r="D2023" t="s">
        <v>339</v>
      </c>
      <c r="E2023" s="1" t="s">
        <v>340</v>
      </c>
      <c r="F2023" s="2" t="s">
        <v>2657</v>
      </c>
      <c r="G2023" s="1">
        <v>2000</v>
      </c>
      <c r="H2023">
        <v>1000</v>
      </c>
      <c r="I2023">
        <v>32.651077270507813</v>
      </c>
      <c r="J2023">
        <v>501.06103515625</v>
      </c>
      <c r="K2023" s="2">
        <v>69</v>
      </c>
      <c r="L2023" s="2" t="s">
        <v>2673</v>
      </c>
      <c r="M2023" s="2">
        <v>21049</v>
      </c>
      <c r="N2023" s="2">
        <v>0</v>
      </c>
      <c r="O2023" s="3">
        <f t="shared" si="2044"/>
        <v>15.05351931921882</v>
      </c>
      <c r="P2023" s="3">
        <f t="shared" si="2045"/>
        <v>6.3985547007573584E-2</v>
      </c>
      <c r="Q2023" s="3">
        <f t="shared" si="2046"/>
        <v>569.17214468176121</v>
      </c>
      <c r="R2023" s="3">
        <f t="shared" si="2047"/>
        <v>1.3661756481540277</v>
      </c>
      <c r="S2023" s="3">
        <f t="shared" si="2048"/>
        <v>2.0772041428572581</v>
      </c>
      <c r="T2023" s="3">
        <f t="shared" si="2049"/>
        <v>35.611255645751953</v>
      </c>
      <c r="U2023" s="2">
        <v>6</v>
      </c>
      <c r="V2023" s="3">
        <f t="shared" si="2050"/>
        <v>1.4200000166893005</v>
      </c>
      <c r="W2023" s="2">
        <v>1</v>
      </c>
      <c r="X2023" s="3">
        <f t="shared" si="2051"/>
        <v>2.8400000333786011</v>
      </c>
      <c r="Y2023" s="2">
        <v>33.012153625488281</v>
      </c>
      <c r="Z2023" s="2">
        <v>35.611255645751953</v>
      </c>
      <c r="AA2023" s="2">
        <v>32.651077270507813</v>
      </c>
      <c r="AB2023" s="2">
        <v>999.4547119140625</v>
      </c>
      <c r="AC2023" s="2">
        <v>979.8258056640625</v>
      </c>
      <c r="AD2023" s="2">
        <v>36.097564697265625</v>
      </c>
      <c r="AE2023" s="2">
        <v>37.671875</v>
      </c>
      <c r="AF2023" s="2">
        <v>71.363998413085938</v>
      </c>
      <c r="AG2023" s="2">
        <v>74.476371765136719</v>
      </c>
      <c r="AH2023" s="2">
        <v>501.06103515625</v>
      </c>
      <c r="AI2023" s="2">
        <v>1999.3538818359375</v>
      </c>
      <c r="AJ2023" s="2">
        <v>11.143616676330566</v>
      </c>
      <c r="AK2023" s="2">
        <v>99.9471435546875</v>
      </c>
      <c r="AL2023" s="2">
        <v>-6.9681053161621094</v>
      </c>
      <c r="AM2023" s="2">
        <v>-0.74332702159881592</v>
      </c>
      <c r="AN2023" s="2">
        <v>0.66666668653488159</v>
      </c>
      <c r="AO2023" s="2">
        <v>-0.21956524252891541</v>
      </c>
      <c r="AP2023" s="2">
        <v>2.737391471862793</v>
      </c>
      <c r="AQ2023" s="2">
        <v>1</v>
      </c>
      <c r="AR2023" s="2">
        <v>0</v>
      </c>
      <c r="AS2023" s="2">
        <v>0.15999999642372131</v>
      </c>
      <c r="AT2023" s="2">
        <v>111115</v>
      </c>
      <c r="AU2023" s="3">
        <f t="shared" si="2052"/>
        <v>0.83510172526041659</v>
      </c>
      <c r="AV2023" s="3">
        <f t="shared" si="2053"/>
        <v>1.3661756481540277E-3</v>
      </c>
      <c r="AW2023" s="3">
        <f t="shared" si="2054"/>
        <v>308.76125564575193</v>
      </c>
      <c r="AX2023" s="3">
        <f t="shared" si="2055"/>
        <v>306.16215362548826</v>
      </c>
      <c r="AY2023" s="3">
        <f t="shared" si="2056"/>
        <v>319.89661394350333</v>
      </c>
      <c r="AZ2023" s="3">
        <f t="shared" si="2057"/>
        <v>2.6507359222850293</v>
      </c>
      <c r="BA2023" s="3">
        <f t="shared" si="2058"/>
        <v>5.8424004414565012</v>
      </c>
      <c r="BB2023" s="3">
        <f t="shared" si="2059"/>
        <v>58.454901597660459</v>
      </c>
      <c r="BC2023" s="3">
        <f t="shared" si="2060"/>
        <v>20.783026597660459</v>
      </c>
      <c r="BD2023" s="3">
        <f t="shared" si="2061"/>
        <v>34.311704635620117</v>
      </c>
      <c r="BE2023" s="3">
        <f t="shared" si="2062"/>
        <v>5.4366139651472158</v>
      </c>
      <c r="BF2023" s="3">
        <f t="shared" si="2063"/>
        <v>6.2575708662124932E-2</v>
      </c>
      <c r="BG2023" s="3">
        <f t="shared" si="2064"/>
        <v>3.7651962985992431</v>
      </c>
      <c r="BH2023" s="3">
        <f t="shared" si="2065"/>
        <v>1.6714176665479727</v>
      </c>
      <c r="BI2023" s="3">
        <f t="shared" si="2066"/>
        <v>3.92340857745688E-2</v>
      </c>
      <c r="BJ2023" s="3">
        <f t="shared" si="2067"/>
        <v>56.887130051837353</v>
      </c>
      <c r="BK2023" s="3">
        <f t="shared" si="2068"/>
        <v>0.58089115574580441</v>
      </c>
      <c r="BL2023" s="3">
        <f t="shared" si="2069"/>
        <v>63.473865075423319</v>
      </c>
      <c r="BM2023" s="3">
        <f t="shared" si="2070"/>
        <v>972.67008353656342</v>
      </c>
      <c r="BN2023" s="3">
        <f t="shared" si="2071"/>
        <v>9.8235267060360412E-3</v>
      </c>
    </row>
    <row r="2024" spans="1:66">
      <c r="A2024" s="1" t="s">
        <v>2658</v>
      </c>
      <c r="B2024" t="s">
        <v>2215</v>
      </c>
      <c r="C2024">
        <v>20190725</v>
      </c>
      <c r="D2024" t="s">
        <v>339</v>
      </c>
      <c r="E2024" s="1" t="s">
        <v>340</v>
      </c>
      <c r="F2024" s="2" t="s">
        <v>2657</v>
      </c>
      <c r="G2024" s="1">
        <v>2000</v>
      </c>
      <c r="H2024">
        <v>1400</v>
      </c>
      <c r="I2024">
        <v>32.651218414306641</v>
      </c>
      <c r="J2024">
        <v>501.01687622070313</v>
      </c>
      <c r="K2024" s="2">
        <v>70</v>
      </c>
      <c r="L2024" s="2" t="s">
        <v>2674</v>
      </c>
      <c r="M2024" s="2">
        <v>21170.5</v>
      </c>
      <c r="N2024" s="2">
        <v>0</v>
      </c>
      <c r="O2024" s="3">
        <f t="shared" si="2044"/>
        <v>18.504508017577383</v>
      </c>
      <c r="P2024" s="3">
        <f t="shared" si="2045"/>
        <v>6.1874262228648558E-2</v>
      </c>
      <c r="Q2024" s="3">
        <f t="shared" si="2046"/>
        <v>849.82703645583877</v>
      </c>
      <c r="R2024" s="3">
        <f t="shared" si="2047"/>
        <v>1.3269237682831363</v>
      </c>
      <c r="S2024" s="3">
        <f t="shared" si="2048"/>
        <v>2.0847315821654306</v>
      </c>
      <c r="T2024" s="3">
        <f t="shared" si="2049"/>
        <v>35.622875213623047</v>
      </c>
      <c r="U2024" s="2">
        <v>6</v>
      </c>
      <c r="V2024" s="3">
        <f t="shared" si="2050"/>
        <v>1.4200000166893005</v>
      </c>
      <c r="W2024" s="2">
        <v>1</v>
      </c>
      <c r="X2024" s="3">
        <f t="shared" si="2051"/>
        <v>2.8400000333786011</v>
      </c>
      <c r="Y2024" s="2">
        <v>33.006847381591797</v>
      </c>
      <c r="Z2024" s="2">
        <v>35.622875213623047</v>
      </c>
      <c r="AA2024" s="2">
        <v>32.651218414306641</v>
      </c>
      <c r="AB2024" s="2">
        <v>1400.5091552734375</v>
      </c>
      <c r="AC2024" s="2">
        <v>1376.1619873046875</v>
      </c>
      <c r="AD2024" s="2">
        <v>36.106773376464844</v>
      </c>
      <c r="AE2024" s="2">
        <v>37.636043548583984</v>
      </c>
      <c r="AF2024" s="2">
        <v>71.399650573730469</v>
      </c>
      <c r="AG2024" s="2">
        <v>74.423721313476563</v>
      </c>
      <c r="AH2024" s="2">
        <v>501.01687622070313</v>
      </c>
      <c r="AI2024" s="2">
        <v>1999.6259765625</v>
      </c>
      <c r="AJ2024" s="2">
        <v>10.337826728820801</v>
      </c>
      <c r="AK2024" s="2">
        <v>99.941764831542969</v>
      </c>
      <c r="AL2024" s="2">
        <v>-11.598476409912109</v>
      </c>
      <c r="AM2024" s="2">
        <v>-0.75648391246795654</v>
      </c>
      <c r="AN2024" s="2">
        <v>0.66666668653488159</v>
      </c>
      <c r="AO2024" s="2">
        <v>-0.21956524252891541</v>
      </c>
      <c r="AP2024" s="2">
        <v>2.737391471862793</v>
      </c>
      <c r="AQ2024" s="2">
        <v>1</v>
      </c>
      <c r="AR2024" s="2">
        <v>0</v>
      </c>
      <c r="AS2024" s="2">
        <v>0.15999999642372131</v>
      </c>
      <c r="AT2024" s="2">
        <v>111115</v>
      </c>
      <c r="AU2024" s="3">
        <f t="shared" si="2052"/>
        <v>0.83502812703450502</v>
      </c>
      <c r="AV2024" s="3">
        <f t="shared" si="2053"/>
        <v>1.3269237682831364E-3</v>
      </c>
      <c r="AW2024" s="3">
        <f t="shared" si="2054"/>
        <v>308.77287521362302</v>
      </c>
      <c r="AX2024" s="3">
        <f t="shared" si="2055"/>
        <v>306.15684738159177</v>
      </c>
      <c r="AY2024" s="3">
        <f t="shared" si="2056"/>
        <v>319.94014909878024</v>
      </c>
      <c r="AZ2024" s="3">
        <f t="shared" si="2057"/>
        <v>2.6689181020790209</v>
      </c>
      <c r="BA2024" s="3">
        <f t="shared" si="2058"/>
        <v>5.8461441956877209</v>
      </c>
      <c r="BB2024" s="3">
        <f t="shared" si="2059"/>
        <v>58.49550691386829</v>
      </c>
      <c r="BC2024" s="3">
        <f t="shared" si="2060"/>
        <v>20.859463365284306</v>
      </c>
      <c r="BD2024" s="3">
        <f t="shared" si="2061"/>
        <v>34.314861297607422</v>
      </c>
      <c r="BE2024" s="3">
        <f t="shared" si="2062"/>
        <v>5.4375691462126783</v>
      </c>
      <c r="BF2024" s="3">
        <f t="shared" si="2063"/>
        <v>6.0554968580355494E-2</v>
      </c>
      <c r="BG2024" s="3">
        <f t="shared" si="2064"/>
        <v>3.7614126135222903</v>
      </c>
      <c r="BH2024" s="3">
        <f t="shared" si="2065"/>
        <v>1.676156532690388</v>
      </c>
      <c r="BI2024" s="3">
        <f t="shared" si="2066"/>
        <v>3.7963214977715189E-2</v>
      </c>
      <c r="BJ2024" s="3">
        <f t="shared" si="2067"/>
        <v>84.933213824956539</v>
      </c>
      <c r="BK2024" s="3">
        <f t="shared" si="2068"/>
        <v>0.61753415971057757</v>
      </c>
      <c r="BL2024" s="3">
        <f t="shared" si="2069"/>
        <v>63.338229793897447</v>
      </c>
      <c r="BM2024" s="3">
        <f t="shared" si="2070"/>
        <v>1367.3658304278827</v>
      </c>
      <c r="BN2024" s="3">
        <f t="shared" si="2071"/>
        <v>8.5715377330554815E-3</v>
      </c>
    </row>
    <row r="2025" spans="1:66">
      <c r="A2025" s="1" t="s">
        <v>2658</v>
      </c>
      <c r="B2025" t="s">
        <v>2215</v>
      </c>
      <c r="C2025">
        <v>20190725</v>
      </c>
      <c r="D2025" t="s">
        <v>339</v>
      </c>
      <c r="E2025" s="1" t="s">
        <v>340</v>
      </c>
      <c r="F2025" s="2" t="s">
        <v>2657</v>
      </c>
      <c r="G2025" s="1">
        <v>2000</v>
      </c>
      <c r="H2025">
        <v>1800</v>
      </c>
      <c r="I2025">
        <v>32.650142669677734</v>
      </c>
      <c r="J2025">
        <v>501.05419921875</v>
      </c>
      <c r="K2025" s="2">
        <v>71</v>
      </c>
      <c r="L2025" s="2" t="s">
        <v>2675</v>
      </c>
      <c r="M2025" s="2">
        <v>21293</v>
      </c>
      <c r="N2025" s="2">
        <v>0</v>
      </c>
      <c r="O2025" s="3">
        <f t="shared" si="2044"/>
        <v>21.253033681924059</v>
      </c>
      <c r="P2025" s="3">
        <f t="shared" si="2045"/>
        <v>6.223823769680828E-2</v>
      </c>
      <c r="Q2025" s="3">
        <f t="shared" si="2046"/>
        <v>1163.968731794165</v>
      </c>
      <c r="R2025" s="3">
        <f t="shared" si="2047"/>
        <v>1.3283401277703604</v>
      </c>
      <c r="S2025" s="3">
        <f t="shared" si="2048"/>
        <v>2.0751308943254738</v>
      </c>
      <c r="T2025" s="3">
        <f t="shared" si="2049"/>
        <v>35.576122283935547</v>
      </c>
      <c r="U2025" s="2">
        <v>6</v>
      </c>
      <c r="V2025" s="3">
        <f t="shared" si="2050"/>
        <v>1.4200000166893005</v>
      </c>
      <c r="W2025" s="2">
        <v>1</v>
      </c>
      <c r="X2025" s="3">
        <f t="shared" si="2051"/>
        <v>2.8400000333786011</v>
      </c>
      <c r="Y2025" s="2">
        <v>32.998592376708984</v>
      </c>
      <c r="Z2025" s="2">
        <v>35.576122283935547</v>
      </c>
      <c r="AA2025" s="2">
        <v>32.650142669677734</v>
      </c>
      <c r="AB2025" s="2">
        <v>1799.919189453125</v>
      </c>
      <c r="AC2025" s="2">
        <v>1771.651123046875</v>
      </c>
      <c r="AD2025" s="2">
        <v>36.052448272705078</v>
      </c>
      <c r="AE2025" s="2">
        <v>37.583320617675781</v>
      </c>
      <c r="AF2025" s="2">
        <v>71.321861267089844</v>
      </c>
      <c r="AG2025" s="2">
        <v>74.350357055664063</v>
      </c>
      <c r="AH2025" s="2">
        <v>501.05419921875</v>
      </c>
      <c r="AI2025" s="2">
        <v>2000.39892578125</v>
      </c>
      <c r="AJ2025" s="2">
        <v>14.03110408782959</v>
      </c>
      <c r="AK2025" s="2">
        <v>99.93695068359375</v>
      </c>
      <c r="AL2025" s="2">
        <v>-17.912197113037109</v>
      </c>
      <c r="AM2025" s="2">
        <v>-0.73696029186248779</v>
      </c>
      <c r="AN2025" s="2">
        <v>1</v>
      </c>
      <c r="AO2025" s="2">
        <v>-0.21956524252891541</v>
      </c>
      <c r="AP2025" s="2">
        <v>2.737391471862793</v>
      </c>
      <c r="AQ2025" s="2">
        <v>1</v>
      </c>
      <c r="AR2025" s="2">
        <v>0</v>
      </c>
      <c r="AS2025" s="2">
        <v>0.15999999642372131</v>
      </c>
      <c r="AT2025" s="2">
        <v>111115</v>
      </c>
      <c r="AU2025" s="3">
        <f t="shared" si="2052"/>
        <v>0.83509033203124994</v>
      </c>
      <c r="AV2025" s="3">
        <f t="shared" si="2053"/>
        <v>1.3283401277703604E-3</v>
      </c>
      <c r="AW2025" s="3">
        <f t="shared" si="2054"/>
        <v>308.72612228393552</v>
      </c>
      <c r="AX2025" s="3">
        <f t="shared" si="2055"/>
        <v>306.14859237670896</v>
      </c>
      <c r="AY2025" s="3">
        <f t="shared" si="2056"/>
        <v>320.06382097101596</v>
      </c>
      <c r="AZ2025" s="3">
        <f t="shared" si="2057"/>
        <v>2.6755421547391021</v>
      </c>
      <c r="BA2025" s="3">
        <f t="shared" si="2058"/>
        <v>5.8310933534198304</v>
      </c>
      <c r="BB2025" s="3">
        <f t="shared" si="2059"/>
        <v>58.34772137366302</v>
      </c>
      <c r="BC2025" s="3">
        <f t="shared" si="2060"/>
        <v>20.764400755987239</v>
      </c>
      <c r="BD2025" s="3">
        <f t="shared" si="2061"/>
        <v>34.287357330322266</v>
      </c>
      <c r="BE2025" s="3">
        <f t="shared" si="2062"/>
        <v>5.4292515629659164</v>
      </c>
      <c r="BF2025" s="3">
        <f t="shared" si="2063"/>
        <v>6.0903544308532807E-2</v>
      </c>
      <c r="BG2025" s="3">
        <f t="shared" si="2064"/>
        <v>3.7559624590943566</v>
      </c>
      <c r="BH2025" s="3">
        <f t="shared" si="2065"/>
        <v>1.6732891038715598</v>
      </c>
      <c r="BI2025" s="3">
        <f t="shared" si="2066"/>
        <v>3.8182420360453322E-2</v>
      </c>
      <c r="BJ2025" s="3">
        <f t="shared" si="2067"/>
        <v>116.32348574655863</v>
      </c>
      <c r="BK2025" s="3">
        <f t="shared" si="2068"/>
        <v>0.6569965816928891</v>
      </c>
      <c r="BL2025" s="3">
        <f t="shared" si="2069"/>
        <v>63.421313608601515</v>
      </c>
      <c r="BM2025" s="3">
        <f t="shared" si="2070"/>
        <v>1761.548448704134</v>
      </c>
      <c r="BN2025" s="3">
        <f t="shared" si="2071"/>
        <v>7.6517640787401716E-3</v>
      </c>
    </row>
    <row r="2026" spans="1:66">
      <c r="A2026" s="1" t="s">
        <v>2658</v>
      </c>
      <c r="B2026" t="s">
        <v>2215</v>
      </c>
      <c r="C2026">
        <v>20190725</v>
      </c>
      <c r="D2026" t="s">
        <v>339</v>
      </c>
      <c r="E2026" s="1" t="s">
        <v>340</v>
      </c>
      <c r="F2026" s="2" t="s">
        <v>2657</v>
      </c>
      <c r="G2026" s="1">
        <v>2000</v>
      </c>
      <c r="H2026">
        <v>400</v>
      </c>
      <c r="I2026">
        <v>32.652320861816406</v>
      </c>
      <c r="J2026">
        <v>501.01858520507813</v>
      </c>
      <c r="K2026" s="2">
        <v>72</v>
      </c>
      <c r="L2026" s="2" t="s">
        <v>2676</v>
      </c>
      <c r="M2026" s="2">
        <v>21409.5</v>
      </c>
      <c r="N2026" s="2">
        <v>0</v>
      </c>
      <c r="O2026" s="3">
        <f>(AB2026-AC2026*(1000-AD2026)/(1000-AE2026))*AU2026</f>
        <v>4.9285661720442402</v>
      </c>
      <c r="P2026" s="3">
        <f>IF(BF2026&lt;&gt;0,1/(1/BF2026-1/X2026),0)</f>
        <v>6.2020562262533989E-2</v>
      </c>
      <c r="Q2026" s="3">
        <f t="shared" si="2046"/>
        <v>252.27735592990948</v>
      </c>
      <c r="R2026" s="3">
        <f>AV2026*1000</f>
        <v>1.3283302523912199</v>
      </c>
      <c r="S2026" s="3">
        <f>(BA2026-BG2026)</f>
        <v>2.082196803506255</v>
      </c>
      <c r="T2026" s="3">
        <f t="shared" si="2049"/>
        <v>35.571590423583984</v>
      </c>
      <c r="U2026" s="2">
        <v>6</v>
      </c>
      <c r="V2026" s="3">
        <f>(U2026*AO2026+AP2026)</f>
        <v>1.4200000166893005</v>
      </c>
      <c r="W2026" s="2">
        <v>1</v>
      </c>
      <c r="X2026" s="3">
        <f>V2026*(W2026+1)*(W2026+1)/(W2026*W2026+1)</f>
        <v>2.8400000333786011</v>
      </c>
      <c r="Y2026" s="2">
        <v>32.985305786132813</v>
      </c>
      <c r="Z2026" s="2">
        <v>35.571590423583984</v>
      </c>
      <c r="AA2026" s="2">
        <v>32.652320861816406</v>
      </c>
      <c r="AB2026" s="2">
        <v>399.5931396484375</v>
      </c>
      <c r="AC2026" s="2">
        <v>393.06561279296875</v>
      </c>
      <c r="AD2026" s="2">
        <v>35.969589233398438</v>
      </c>
      <c r="AE2026" s="2">
        <v>37.500690460205078</v>
      </c>
      <c r="AF2026" s="2">
        <v>71.206047058105469</v>
      </c>
      <c r="AG2026" s="2">
        <v>74.237045288085938</v>
      </c>
      <c r="AH2026" s="2">
        <v>501.01858520507813</v>
      </c>
      <c r="AI2026" s="2">
        <v>2000.7789306640625</v>
      </c>
      <c r="AJ2026" s="2">
        <v>11.572610855102539</v>
      </c>
      <c r="AK2026" s="2">
        <v>99.929878234863281</v>
      </c>
      <c r="AL2026" s="2">
        <v>-0.77520370483398438</v>
      </c>
      <c r="AM2026" s="2">
        <v>-0.77300155162811279</v>
      </c>
      <c r="AN2026" s="2">
        <v>1</v>
      </c>
      <c r="AO2026" s="2">
        <v>-0.21956524252891541</v>
      </c>
      <c r="AP2026" s="2">
        <v>2.737391471862793</v>
      </c>
      <c r="AQ2026" s="2">
        <v>1</v>
      </c>
      <c r="AR2026" s="2">
        <v>0</v>
      </c>
      <c r="AS2026" s="2">
        <v>0.15999999642372131</v>
      </c>
      <c r="AT2026" s="2">
        <v>111115</v>
      </c>
      <c r="AU2026" s="3">
        <f>AH2026*0.000001/(U2026*0.0001)</f>
        <v>0.83503097534179671</v>
      </c>
      <c r="AV2026" s="3">
        <f>(AE2026-AD2026)/(1000-AE2026)*AU2026</f>
        <v>1.3283302523912199E-3</v>
      </c>
      <c r="AW2026" s="3">
        <f>(Z2026+273.15)</f>
        <v>308.72159042358396</v>
      </c>
      <c r="AX2026" s="3">
        <f>(Y2026+273.15)</f>
        <v>306.13530578613279</v>
      </c>
      <c r="AY2026" s="3">
        <f>(AI2026*AQ2026+AJ2026*AR2026)*AS2026</f>
        <v>320.12462175090695</v>
      </c>
      <c r="AZ2026" s="3">
        <f>((AY2026+0.00000010773*(AX2026^4-AW2026^4))-AV2026*44100)/(V2026*51.4+0.00000043092*AW2026^3)</f>
        <v>2.6750275471716392</v>
      </c>
      <c r="BA2026" s="3">
        <f>0.61365*EXP(17.502*T2026/(240.97+T2026))</f>
        <v>5.8296362349178477</v>
      </c>
      <c r="BB2026" s="3">
        <f>BA2026*1000/AK2026</f>
        <v>58.337269472265</v>
      </c>
      <c r="BC2026" s="3">
        <f>(BB2026-AE2026)</f>
        <v>20.836579012059921</v>
      </c>
      <c r="BD2026" s="3">
        <f t="shared" si="2061"/>
        <v>34.278448104858398</v>
      </c>
      <c r="BE2026" s="3">
        <f>0.61365*EXP(17.502*BD2026/(240.97+BD2026))</f>
        <v>5.4265596620523455</v>
      </c>
      <c r="BF2026" s="3">
        <f>IF(BC2026&lt;&gt;0,(1000-(BB2026+AE2026)/2)/BC2026*AV2026,0)</f>
        <v>6.0695089194169688E-2</v>
      </c>
      <c r="BG2026" s="3">
        <f>AE2026*AK2026/1000</f>
        <v>3.7474394314115926</v>
      </c>
      <c r="BH2026" s="3">
        <f>(BE2026-BG2026)</f>
        <v>1.6791202306407529</v>
      </c>
      <c r="BI2026" s="3">
        <f t="shared" si="2066"/>
        <v>3.8051330314546737E-2</v>
      </c>
      <c r="BJ2026" s="3">
        <f t="shared" si="2067"/>
        <v>25.21004545948912</v>
      </c>
      <c r="BK2026" s="3">
        <f t="shared" si="2068"/>
        <v>0.64181996012657117</v>
      </c>
      <c r="BL2026" s="3">
        <f t="shared" si="2069"/>
        <v>63.286628673216036</v>
      </c>
      <c r="BM2026" s="3">
        <f t="shared" si="2070"/>
        <v>390.72280847815881</v>
      </c>
      <c r="BN2026" s="3">
        <f t="shared" si="2071"/>
        <v>7.9829569826347455E-3</v>
      </c>
    </row>
    <row r="2027" spans="1:66">
      <c r="C2027"/>
    </row>
    <row r="2028" spans="1:66">
      <c r="A2028" t="s">
        <v>2678</v>
      </c>
      <c r="B2028" t="s">
        <v>1147</v>
      </c>
      <c r="C2028">
        <v>20190723</v>
      </c>
      <c r="D2028" t="s">
        <v>338</v>
      </c>
      <c r="E2028" s="1" t="s">
        <v>0</v>
      </c>
      <c r="F2028" s="1" t="s">
        <v>2677</v>
      </c>
      <c r="G2028" s="1">
        <v>2001.0831298828125</v>
      </c>
      <c r="H2028">
        <v>400</v>
      </c>
      <c r="I2028">
        <v>31.49041748046875</v>
      </c>
      <c r="J2028">
        <v>500.09286499023438</v>
      </c>
      <c r="K2028" s="1">
        <v>37</v>
      </c>
      <c r="L2028" s="1" t="s">
        <v>2679</v>
      </c>
      <c r="M2028" s="1">
        <v>14149.500004012138</v>
      </c>
      <c r="N2028" s="1">
        <v>0</v>
      </c>
      <c r="O2028">
        <v>7.6248690696606563</v>
      </c>
      <c r="P2028">
        <v>7.2571623240347438E-2</v>
      </c>
      <c r="Q2028">
        <v>209.06060240808964</v>
      </c>
      <c r="R2028">
        <v>1.357391669040195</v>
      </c>
      <c r="S2028">
        <v>1.8284941787590556</v>
      </c>
      <c r="T2028">
        <v>34.076019287109375</v>
      </c>
      <c r="U2028" s="1">
        <v>6</v>
      </c>
      <c r="V2028">
        <v>1.4200000166893005</v>
      </c>
      <c r="W2028" s="1">
        <v>1</v>
      </c>
      <c r="X2028">
        <v>2.8400000333786011</v>
      </c>
      <c r="Y2028" s="1">
        <v>31.723600387573242</v>
      </c>
      <c r="Z2028" s="1">
        <v>34.076019287109375</v>
      </c>
      <c r="AA2028" s="1">
        <v>31.49041748046875</v>
      </c>
      <c r="AB2028" s="1">
        <v>399.78915405273438</v>
      </c>
      <c r="AC2028" s="1">
        <v>390.005859375</v>
      </c>
      <c r="AD2028" s="1">
        <v>33.881324768066406</v>
      </c>
      <c r="AE2028" s="1">
        <v>35.452156066894531</v>
      </c>
      <c r="AF2028" s="1">
        <v>71.98736572265625</v>
      </c>
      <c r="AG2028" s="1">
        <v>75.2469482421875</v>
      </c>
      <c r="AH2028" s="1">
        <v>500.09286499023438</v>
      </c>
      <c r="AI2028" s="1">
        <v>2001.0831298828125</v>
      </c>
      <c r="AJ2028" s="1">
        <v>3.4650290012359619</v>
      </c>
      <c r="AK2028" s="1">
        <v>99.774299621582031</v>
      </c>
      <c r="AL2028" s="1">
        <v>-0.32500839233398438</v>
      </c>
      <c r="AM2028" s="1">
        <v>-0.47847974300384521</v>
      </c>
      <c r="AN2028" s="1">
        <v>1</v>
      </c>
      <c r="AO2028" s="1">
        <v>-0.21956524252891541</v>
      </c>
      <c r="AP2028" s="1">
        <v>2.737391471862793</v>
      </c>
      <c r="AQ2028" s="1">
        <v>1</v>
      </c>
      <c r="AR2028" s="1">
        <v>0</v>
      </c>
      <c r="AS2028" s="1">
        <v>0.15999999642372131</v>
      </c>
      <c r="AT2028" s="1">
        <v>111115</v>
      </c>
      <c r="AU2028">
        <v>0.83348810831705711</v>
      </c>
      <c r="AV2028">
        <v>1.3573916690401951E-3</v>
      </c>
      <c r="AW2028">
        <v>307.22601928710935</v>
      </c>
      <c r="AX2028">
        <v>304.87360038757322</v>
      </c>
      <c r="AY2028">
        <v>320.17329362481905</v>
      </c>
      <c r="AZ2028">
        <v>2.7052132773291464</v>
      </c>
      <c r="BA2028">
        <v>5.3657082204084778</v>
      </c>
      <c r="BB2028">
        <v>53.778460392698456</v>
      </c>
      <c r="BC2028">
        <v>18.326304325803925</v>
      </c>
      <c r="BD2028">
        <v>32.899809837341309</v>
      </c>
      <c r="BE2028">
        <v>5.0237357148535704</v>
      </c>
      <c r="BF2028">
        <v>7.0763379145212385E-2</v>
      </c>
      <c r="BG2028">
        <v>3.5372140416494222</v>
      </c>
      <c r="BH2028">
        <v>1.4865216732041482</v>
      </c>
      <c r="BI2028">
        <v>4.438609287969484E-2</v>
      </c>
      <c r="BJ2028">
        <v>20.858875183733169</v>
      </c>
      <c r="BK2028">
        <v>0.53604477313012067</v>
      </c>
      <c r="BL2028">
        <v>65.219967990007561</v>
      </c>
      <c r="BM2028">
        <v>386.38136179645733</v>
      </c>
      <c r="BN2028">
        <v>1.287054102038279E-2</v>
      </c>
    </row>
    <row r="2029" spans="1:66">
      <c r="A2029" t="s">
        <v>2678</v>
      </c>
      <c r="B2029" t="s">
        <v>1147</v>
      </c>
      <c r="C2029">
        <v>20190723</v>
      </c>
      <c r="D2029" t="s">
        <v>338</v>
      </c>
      <c r="E2029" s="1" t="s">
        <v>0</v>
      </c>
      <c r="F2029" s="1" t="s">
        <v>2680</v>
      </c>
      <c r="G2029" s="1">
        <v>2000.7774658203125</v>
      </c>
      <c r="H2029">
        <v>325</v>
      </c>
      <c r="I2029">
        <v>31.491504669189453</v>
      </c>
      <c r="J2029">
        <v>500.10504150390625</v>
      </c>
      <c r="K2029" s="1">
        <v>38</v>
      </c>
      <c r="L2029" s="1" t="s">
        <v>2681</v>
      </c>
      <c r="M2029" s="1">
        <v>14239.000004000962</v>
      </c>
      <c r="N2029" s="1">
        <v>0</v>
      </c>
      <c r="O2029">
        <v>5.7224653037918456</v>
      </c>
      <c r="P2029">
        <v>7.3582976805990408E-2</v>
      </c>
      <c r="Q2029">
        <v>181.66226797614328</v>
      </c>
      <c r="R2029">
        <v>1.3802566910866518</v>
      </c>
      <c r="S2029">
        <v>1.8345403514664653</v>
      </c>
      <c r="T2029">
        <v>34.071544647216797</v>
      </c>
      <c r="U2029" s="1">
        <v>6</v>
      </c>
      <c r="V2029">
        <v>1.4200000166893005</v>
      </c>
      <c r="W2029" s="1">
        <v>1</v>
      </c>
      <c r="X2029">
        <v>2.8400000333786011</v>
      </c>
      <c r="Y2029" s="1">
        <v>31.718830108642578</v>
      </c>
      <c r="Z2029" s="1">
        <v>34.071544647216797</v>
      </c>
      <c r="AA2029" s="1">
        <v>31.491504669189453</v>
      </c>
      <c r="AB2029" s="1">
        <v>323.88388061523438</v>
      </c>
      <c r="AC2029" s="1">
        <v>316.4942626953125</v>
      </c>
      <c r="AD2029" s="1">
        <v>33.779296875</v>
      </c>
      <c r="AE2029" s="1">
        <v>35.376674652099609</v>
      </c>
      <c r="AF2029" s="1">
        <v>71.777389526367188</v>
      </c>
      <c r="AG2029" s="1">
        <v>75.108718872070313</v>
      </c>
      <c r="AH2029" s="1">
        <v>500.10504150390625</v>
      </c>
      <c r="AI2029" s="1">
        <v>2000.7774658203125</v>
      </c>
      <c r="AJ2029" s="1">
        <v>3.4061667919158936</v>
      </c>
      <c r="AK2029" s="1">
        <v>99.7784423828125</v>
      </c>
      <c r="AL2029" s="1">
        <v>0.52496719360351563</v>
      </c>
      <c r="AM2029" s="1">
        <v>-0.47765195369720459</v>
      </c>
      <c r="AN2029" s="1">
        <v>1</v>
      </c>
      <c r="AO2029" s="1">
        <v>-0.21956524252891541</v>
      </c>
      <c r="AP2029" s="1">
        <v>2.737391471862793</v>
      </c>
      <c r="AQ2029" s="1">
        <v>1</v>
      </c>
      <c r="AR2029" s="1">
        <v>0</v>
      </c>
      <c r="AS2029" s="1">
        <v>0.15999999642372131</v>
      </c>
      <c r="AT2029" s="1">
        <v>111115</v>
      </c>
      <c r="AU2029">
        <v>0.83350840250651037</v>
      </c>
      <c r="AV2029">
        <v>1.3802566910866519E-3</v>
      </c>
      <c r="AW2029">
        <v>307.22154464721677</v>
      </c>
      <c r="AX2029">
        <v>304.86883010864256</v>
      </c>
      <c r="AY2029">
        <v>320.12438737591219</v>
      </c>
      <c r="AZ2029">
        <v>2.6928353011341493</v>
      </c>
      <c r="BA2029">
        <v>5.3643698449364896</v>
      </c>
      <c r="BB2029">
        <v>53.762814059127244</v>
      </c>
      <c r="BC2029">
        <v>18.386139407027635</v>
      </c>
      <c r="BD2029">
        <v>32.895187377929688</v>
      </c>
      <c r="BE2029">
        <v>5.022430105906591</v>
      </c>
      <c r="BF2029">
        <v>7.1724627667934485E-2</v>
      </c>
      <c r="BG2029">
        <v>3.5298294934700243</v>
      </c>
      <c r="BH2029">
        <v>1.4926006124365667</v>
      </c>
      <c r="BI2029">
        <v>4.4991229705980872E-2</v>
      </c>
      <c r="BJ2029">
        <v>18.12597813838866</v>
      </c>
      <c r="BK2029">
        <v>0.5739828154516301</v>
      </c>
      <c r="BL2029">
        <v>65.110036481076222</v>
      </c>
      <c r="BM2029">
        <v>313.77407675541002</v>
      </c>
      <c r="BN2029">
        <v>1.18744648552346E-2</v>
      </c>
    </row>
    <row r="2030" spans="1:66">
      <c r="A2030" t="s">
        <v>2678</v>
      </c>
      <c r="B2030" t="s">
        <v>1147</v>
      </c>
      <c r="C2030">
        <v>20190723</v>
      </c>
      <c r="D2030" t="s">
        <v>338</v>
      </c>
      <c r="E2030" s="1" t="s">
        <v>0</v>
      </c>
      <c r="F2030" s="1" t="s">
        <v>2682</v>
      </c>
      <c r="G2030" s="1">
        <v>2000.0921630859375</v>
      </c>
      <c r="H2030">
        <v>250</v>
      </c>
      <c r="I2030">
        <v>31.491233825683594</v>
      </c>
      <c r="J2030">
        <v>500.099365234375</v>
      </c>
      <c r="K2030" s="1">
        <v>39</v>
      </c>
      <c r="L2030" s="1" t="s">
        <v>2683</v>
      </c>
      <c r="M2030" s="1">
        <v>14327.500004012138</v>
      </c>
      <c r="N2030" s="1">
        <v>0</v>
      </c>
      <c r="O2030">
        <v>4.1136731744887385</v>
      </c>
      <c r="P2030">
        <v>7.3095816762073676E-2</v>
      </c>
      <c r="Q2030">
        <v>146.46576039321968</v>
      </c>
      <c r="R2030">
        <v>1.3756284014264848</v>
      </c>
      <c r="S2030">
        <v>1.8402122735237239</v>
      </c>
      <c r="T2030">
        <v>34.082199096679688</v>
      </c>
      <c r="U2030" s="1">
        <v>6</v>
      </c>
      <c r="V2030">
        <v>1.4200000166893005</v>
      </c>
      <c r="W2030" s="1">
        <v>1</v>
      </c>
      <c r="X2030">
        <v>2.8400000333786011</v>
      </c>
      <c r="Y2030" s="1">
        <v>31.719549179077148</v>
      </c>
      <c r="Z2030" s="1">
        <v>34.082199096679688</v>
      </c>
      <c r="AA2030" s="1">
        <v>31.491233825683594</v>
      </c>
      <c r="AB2030" s="1">
        <v>249.84977722167969</v>
      </c>
      <c r="AC2030" s="1">
        <v>244.51080322265625</v>
      </c>
      <c r="AD2030" s="1">
        <v>33.760566711425781</v>
      </c>
      <c r="AE2030" s="1">
        <v>35.352645874023438</v>
      </c>
      <c r="AF2030" s="1">
        <v>71.748069763183594</v>
      </c>
      <c r="AG2030" s="1">
        <v>75.052169799804688</v>
      </c>
      <c r="AH2030" s="1">
        <v>500.099365234375</v>
      </c>
      <c r="AI2030" s="1">
        <v>2000.0921630859375</v>
      </c>
      <c r="AJ2030" s="1">
        <v>3.4682519435882568</v>
      </c>
      <c r="AK2030" s="1">
        <v>99.775978088378906</v>
      </c>
      <c r="AL2030" s="1">
        <v>0.95308303833007813</v>
      </c>
      <c r="AM2030" s="1">
        <v>-0.47622525691986084</v>
      </c>
      <c r="AN2030" s="1">
        <v>1</v>
      </c>
      <c r="AO2030" s="1">
        <v>-0.21956524252891541</v>
      </c>
      <c r="AP2030" s="1">
        <v>2.737391471862793</v>
      </c>
      <c r="AQ2030" s="1">
        <v>1</v>
      </c>
      <c r="AR2030" s="1">
        <v>0</v>
      </c>
      <c r="AS2030" s="1">
        <v>0.15999999642372131</v>
      </c>
      <c r="AT2030" s="1">
        <v>111115</v>
      </c>
      <c r="AU2030">
        <v>0.83349894205729158</v>
      </c>
      <c r="AV2030">
        <v>1.3756284014264848E-3</v>
      </c>
      <c r="AW2030">
        <v>307.23219909667966</v>
      </c>
      <c r="AX2030">
        <v>304.86954917907713</v>
      </c>
      <c r="AY2030">
        <v>320.01473894086303</v>
      </c>
      <c r="AZ2030">
        <v>2.6924445829407371</v>
      </c>
      <c r="BA2030">
        <v>5.3675570936165053</v>
      </c>
      <c r="BB2030">
        <v>53.796085956301681</v>
      </c>
      <c r="BC2030">
        <v>18.443440082278244</v>
      </c>
      <c r="BD2030">
        <v>32.900874137878418</v>
      </c>
      <c r="BE2030">
        <v>5.0240363672775779</v>
      </c>
      <c r="BF2030">
        <v>7.1261686097318297E-2</v>
      </c>
      <c r="BG2030">
        <v>3.5273448200927815</v>
      </c>
      <c r="BH2030">
        <v>1.4966915471847964</v>
      </c>
      <c r="BI2030">
        <v>4.4699785737397767E-2</v>
      </c>
      <c r="BJ2030">
        <v>14.613764499691642</v>
      </c>
      <c r="BK2030">
        <v>0.59901549732281212</v>
      </c>
      <c r="BL2030">
        <v>65.016928983058946</v>
      </c>
      <c r="BM2030">
        <v>242.55536001128658</v>
      </c>
      <c r="BN2030">
        <v>1.1026694962865534E-2</v>
      </c>
    </row>
    <row r="2031" spans="1:66">
      <c r="A2031" t="s">
        <v>2678</v>
      </c>
      <c r="B2031" t="s">
        <v>1147</v>
      </c>
      <c r="C2031">
        <v>20190723</v>
      </c>
      <c r="D2031" t="s">
        <v>338</v>
      </c>
      <c r="E2031" s="1" t="s">
        <v>0</v>
      </c>
      <c r="F2031" s="1" t="s">
        <v>2684</v>
      </c>
      <c r="G2031" s="1">
        <v>2000.861572265625</v>
      </c>
      <c r="H2031">
        <v>175</v>
      </c>
      <c r="I2031">
        <v>31.492475509643555</v>
      </c>
      <c r="J2031">
        <v>500.07711791992188</v>
      </c>
      <c r="K2031" s="1">
        <v>40</v>
      </c>
      <c r="L2031" s="1" t="s">
        <v>2685</v>
      </c>
      <c r="M2031" s="1">
        <v>14416.500004012138</v>
      </c>
      <c r="N2031" s="1">
        <v>0</v>
      </c>
      <c r="O2031">
        <v>2.248181259036516</v>
      </c>
      <c r="P2031">
        <v>7.4089779865789199E-2</v>
      </c>
      <c r="Q2031">
        <v>117.25518485341107</v>
      </c>
      <c r="R2031">
        <v>1.3937264644293168</v>
      </c>
      <c r="S2031">
        <v>1.8399877038147294</v>
      </c>
      <c r="T2031">
        <v>34.080810546875</v>
      </c>
      <c r="U2031" s="1">
        <v>6</v>
      </c>
      <c r="V2031">
        <v>1.4200000166893005</v>
      </c>
      <c r="W2031" s="1">
        <v>1</v>
      </c>
      <c r="X2031">
        <v>2.8400000333786011</v>
      </c>
      <c r="Y2031" s="1">
        <v>31.727920532226563</v>
      </c>
      <c r="Z2031" s="1">
        <v>34.080810546875</v>
      </c>
      <c r="AA2031" s="1">
        <v>31.492475509643555</v>
      </c>
      <c r="AB2031" s="1">
        <v>174.31396484375</v>
      </c>
      <c r="AC2031" s="1">
        <v>171.33006286621094</v>
      </c>
      <c r="AD2031" s="1">
        <v>33.738658905029297</v>
      </c>
      <c r="AE2031" s="1">
        <v>35.351757049560547</v>
      </c>
      <c r="AF2031" s="1">
        <v>71.667755126953125</v>
      </c>
      <c r="AG2031" s="1">
        <v>75.0150146484375</v>
      </c>
      <c r="AH2031" s="1">
        <v>500.07711791992188</v>
      </c>
      <c r="AI2031" s="1">
        <v>2000.861572265625</v>
      </c>
      <c r="AJ2031" s="1">
        <v>3.4987404346466064</v>
      </c>
      <c r="AK2031" s="1">
        <v>99.773086547851563</v>
      </c>
      <c r="AL2031" s="1">
        <v>1.3909034729003906</v>
      </c>
      <c r="AM2031" s="1">
        <v>-0.47442471981048584</v>
      </c>
      <c r="AN2031" s="1">
        <v>1</v>
      </c>
      <c r="AO2031" s="1">
        <v>-0.21956524252891541</v>
      </c>
      <c r="AP2031" s="1">
        <v>2.737391471862793</v>
      </c>
      <c r="AQ2031" s="1">
        <v>1</v>
      </c>
      <c r="AR2031" s="1">
        <v>0</v>
      </c>
      <c r="AS2031" s="1">
        <v>0.15999999642372131</v>
      </c>
      <c r="AT2031" s="1">
        <v>111115</v>
      </c>
      <c r="AU2031">
        <v>0.83346186319986981</v>
      </c>
      <c r="AV2031">
        <v>1.3937264644293167E-3</v>
      </c>
      <c r="AW2031">
        <v>307.23081054687498</v>
      </c>
      <c r="AX2031">
        <v>304.87792053222654</v>
      </c>
      <c r="AY2031">
        <v>320.1378444068614</v>
      </c>
      <c r="AZ2031">
        <v>2.6859523379461252</v>
      </c>
      <c r="BA2031">
        <v>5.3671416195391553</v>
      </c>
      <c r="BB2031">
        <v>53.79348083979594</v>
      </c>
      <c r="BC2031">
        <v>18.441723790235393</v>
      </c>
      <c r="BD2031">
        <v>32.904365539550781</v>
      </c>
      <c r="BE2031">
        <v>5.0250227572411257</v>
      </c>
      <c r="BF2031">
        <v>7.2206071458583446E-2</v>
      </c>
      <c r="BG2031">
        <v>3.5271539157244258</v>
      </c>
      <c r="BH2031">
        <v>1.4978688415166999</v>
      </c>
      <c r="BI2031">
        <v>4.5294336252633197E-2</v>
      </c>
      <c r="BJ2031">
        <v>11.698911706563717</v>
      </c>
      <c r="BK2031">
        <v>0.68438184689731818</v>
      </c>
      <c r="BL2031">
        <v>65.030486136435144</v>
      </c>
      <c r="BM2031">
        <v>170.2613851676094</v>
      </c>
      <c r="BN2031">
        <v>8.5868160918604278E-3</v>
      </c>
    </row>
    <row r="2032" spans="1:66">
      <c r="A2032" t="s">
        <v>2678</v>
      </c>
      <c r="B2032" t="s">
        <v>1147</v>
      </c>
      <c r="C2032">
        <v>20190723</v>
      </c>
      <c r="D2032" t="s">
        <v>338</v>
      </c>
      <c r="E2032" s="1" t="s">
        <v>0</v>
      </c>
      <c r="F2032" s="1" t="s">
        <v>2686</v>
      </c>
      <c r="G2032" s="1">
        <v>2000.7493896484375</v>
      </c>
      <c r="H2032">
        <v>100</v>
      </c>
      <c r="I2032">
        <v>31.491409301757813</v>
      </c>
      <c r="J2032">
        <v>500.10220336914063</v>
      </c>
      <c r="K2032" s="1">
        <v>41</v>
      </c>
      <c r="L2032" s="1" t="s">
        <v>2687</v>
      </c>
      <c r="M2032" s="1">
        <v>14506.000004000962</v>
      </c>
      <c r="N2032" s="1">
        <v>0</v>
      </c>
      <c r="O2032">
        <v>0.7016390787116944</v>
      </c>
      <c r="P2032">
        <v>7.6154011100147176E-2</v>
      </c>
      <c r="Q2032">
        <v>81.934868969512976</v>
      </c>
      <c r="R2032">
        <v>1.4327976759832601</v>
      </c>
      <c r="S2032">
        <v>1.8415064075507277</v>
      </c>
      <c r="T2032">
        <v>34.080482482910156</v>
      </c>
      <c r="U2032" s="1">
        <v>6</v>
      </c>
      <c r="V2032">
        <v>1.4200000166893005</v>
      </c>
      <c r="W2032" s="1">
        <v>1</v>
      </c>
      <c r="X2032">
        <v>2.8400000333786011</v>
      </c>
      <c r="Y2032" s="1">
        <v>31.723588943481445</v>
      </c>
      <c r="Z2032" s="1">
        <v>34.080482482910156</v>
      </c>
      <c r="AA2032" s="1">
        <v>31.491409301757813</v>
      </c>
      <c r="AB2032" s="1">
        <v>100.82659149169922</v>
      </c>
      <c r="AC2032" s="1">
        <v>99.813217163085938</v>
      </c>
      <c r="AD2032" s="1">
        <v>33.679309844970703</v>
      </c>
      <c r="AE2032" s="1">
        <v>35.337570190429688</v>
      </c>
      <c r="AF2032" s="1">
        <v>71.540237426757813</v>
      </c>
      <c r="AG2032" s="1">
        <v>74.997627258300781</v>
      </c>
      <c r="AH2032" s="1">
        <v>500.10220336914063</v>
      </c>
      <c r="AI2032" s="1">
        <v>2000.7493896484375</v>
      </c>
      <c r="AJ2032" s="1">
        <v>4.0764164924621582</v>
      </c>
      <c r="AK2032" s="1">
        <v>99.767387390136719</v>
      </c>
      <c r="AL2032" s="1">
        <v>1.5198326110839844</v>
      </c>
      <c r="AM2032" s="1">
        <v>-0.46844327449798584</v>
      </c>
      <c r="AN2032" s="1">
        <v>1</v>
      </c>
      <c r="AO2032" s="1">
        <v>-0.21956524252891541</v>
      </c>
      <c r="AP2032" s="1">
        <v>2.737391471862793</v>
      </c>
      <c r="AQ2032" s="1">
        <v>1</v>
      </c>
      <c r="AR2032" s="1">
        <v>0</v>
      </c>
      <c r="AS2032" s="1">
        <v>0.15999999642372131</v>
      </c>
      <c r="AT2032" s="1">
        <v>111115</v>
      </c>
      <c r="AU2032">
        <v>0.83350367228190103</v>
      </c>
      <c r="AV2032">
        <v>1.4327976759832602E-3</v>
      </c>
      <c r="AW2032">
        <v>307.23048248291013</v>
      </c>
      <c r="AX2032">
        <v>304.87358894348142</v>
      </c>
      <c r="AY2032">
        <v>320.1198951885126</v>
      </c>
      <c r="AZ2032">
        <v>2.6650166539278715</v>
      </c>
      <c r="BA2032">
        <v>5.3670434621654737</v>
      </c>
      <c r="BB2032">
        <v>53.795569900791797</v>
      </c>
      <c r="BC2032">
        <v>18.45799971036211</v>
      </c>
      <c r="BD2032">
        <v>32.902035713195801</v>
      </c>
      <c r="BE2032">
        <v>5.0243645165543818</v>
      </c>
      <c r="BF2032">
        <v>7.4165284401150749E-2</v>
      </c>
      <c r="BG2032">
        <v>3.525537054614746</v>
      </c>
      <c r="BH2032">
        <v>1.4988274619396358</v>
      </c>
      <c r="BI2032">
        <v>4.6527967092805989E-2</v>
      </c>
      <c r="BJ2032">
        <v>8.1744278132414934</v>
      </c>
      <c r="BK2032">
        <v>0.82088195630082406</v>
      </c>
      <c r="BL2032">
        <v>65.02597849521112</v>
      </c>
      <c r="BM2032">
        <v>99.479691548604194</v>
      </c>
      <c r="BN2032">
        <v>4.5863398783675203E-3</v>
      </c>
    </row>
    <row r="2033" spans="1:66">
      <c r="A2033" t="s">
        <v>2678</v>
      </c>
      <c r="B2033" t="s">
        <v>1147</v>
      </c>
      <c r="C2033">
        <v>20190723</v>
      </c>
      <c r="D2033" t="s">
        <v>338</v>
      </c>
      <c r="E2033" s="1" t="s">
        <v>0</v>
      </c>
      <c r="F2033" s="1" t="s">
        <v>2688</v>
      </c>
      <c r="G2033" s="1">
        <v>1999.7010498046875</v>
      </c>
      <c r="H2033">
        <v>66</v>
      </c>
      <c r="I2033">
        <v>31.492256164550781</v>
      </c>
      <c r="J2033">
        <v>500.11758422851563</v>
      </c>
      <c r="K2033" s="1">
        <v>42</v>
      </c>
      <c r="L2033" s="1" t="s">
        <v>2689</v>
      </c>
      <c r="M2033" s="1">
        <v>14595.000004000962</v>
      </c>
      <c r="N2033" s="1">
        <v>0</v>
      </c>
      <c r="O2033">
        <v>-0.11552469101763456</v>
      </c>
      <c r="P2033">
        <v>7.6223047574488653E-2</v>
      </c>
      <c r="Q2033">
        <v>66.309853647265612</v>
      </c>
      <c r="R2033">
        <v>1.4298908487665885</v>
      </c>
      <c r="S2033">
        <v>1.8361896675526928</v>
      </c>
      <c r="T2033">
        <v>34.050125122070313</v>
      </c>
      <c r="U2033" s="1">
        <v>6</v>
      </c>
      <c r="V2033">
        <v>1.4200000166893005</v>
      </c>
      <c r="W2033" s="1">
        <v>1</v>
      </c>
      <c r="X2033">
        <v>2.8400000333786011</v>
      </c>
      <c r="Y2033" s="1">
        <v>31.713483810424805</v>
      </c>
      <c r="Z2033" s="1">
        <v>34.050125122070313</v>
      </c>
      <c r="AA2033" s="1">
        <v>31.492256164550781</v>
      </c>
      <c r="AB2033" s="1">
        <v>65.832611083984375</v>
      </c>
      <c r="AC2033" s="1">
        <v>65.858230590820313</v>
      </c>
      <c r="AD2033" s="1">
        <v>33.646511077880859</v>
      </c>
      <c r="AE2033" s="1">
        <v>35.301418304443359</v>
      </c>
      <c r="AF2033" s="1">
        <v>71.507209777832031</v>
      </c>
      <c r="AG2033" s="1">
        <v>74.959449768066406</v>
      </c>
      <c r="AH2033" s="1">
        <v>500.11758422851563</v>
      </c>
      <c r="AI2033" s="1">
        <v>1999.7010498046875</v>
      </c>
      <c r="AJ2033" s="1">
        <v>4.0173048973083496</v>
      </c>
      <c r="AK2033" s="1">
        <v>99.7630615234375</v>
      </c>
      <c r="AL2033" s="1">
        <v>1.5870094299316406</v>
      </c>
      <c r="AM2033" s="1">
        <v>-0.47189557552337646</v>
      </c>
      <c r="AN2033" s="1">
        <v>1</v>
      </c>
      <c r="AO2033" s="1">
        <v>-0.21956524252891541</v>
      </c>
      <c r="AP2033" s="1">
        <v>2.737391471862793</v>
      </c>
      <c r="AQ2033" s="1">
        <v>1</v>
      </c>
      <c r="AR2033" s="1">
        <v>0</v>
      </c>
      <c r="AS2033" s="1">
        <v>0.15999999642372131</v>
      </c>
      <c r="AT2033" s="1">
        <v>111115</v>
      </c>
      <c r="AU2033">
        <v>0.83352930704752592</v>
      </c>
      <c r="AV2033">
        <v>1.4298908487665885E-3</v>
      </c>
      <c r="AW2033">
        <v>307.20012512207029</v>
      </c>
      <c r="AX2033">
        <v>304.86348381042478</v>
      </c>
      <c r="AY2033">
        <v>319.95216081726176</v>
      </c>
      <c r="AZ2033">
        <v>2.6676633805807746</v>
      </c>
      <c r="BA2033">
        <v>5.3579672337234783</v>
      </c>
      <c r="BB2033">
        <v>53.706924706442791</v>
      </c>
      <c r="BC2033">
        <v>18.405506401999432</v>
      </c>
      <c r="BD2033">
        <v>32.881804466247559</v>
      </c>
      <c r="BE2033">
        <v>5.0186517807940954</v>
      </c>
      <c r="BF2033">
        <v>7.4230760695103579E-2</v>
      </c>
      <c r="BG2033">
        <v>3.5217775661707855</v>
      </c>
      <c r="BH2033">
        <v>1.4968742146233098</v>
      </c>
      <c r="BI2033">
        <v>4.6569198897082026E-2</v>
      </c>
      <c r="BJ2033">
        <v>6.6152740090222961</v>
      </c>
      <c r="BK2033">
        <v>1.0068575036467537</v>
      </c>
      <c r="BL2033">
        <v>65.070988696971199</v>
      </c>
      <c r="BM2033">
        <v>65.913145496116371</v>
      </c>
      <c r="BN2033">
        <v>-1.1404865913844926E-3</v>
      </c>
    </row>
    <row r="2034" spans="1:66">
      <c r="A2034" t="s">
        <v>2678</v>
      </c>
      <c r="B2034" t="s">
        <v>1147</v>
      </c>
      <c r="C2034">
        <v>20190723</v>
      </c>
      <c r="D2034" t="s">
        <v>338</v>
      </c>
      <c r="E2034" s="1" t="s">
        <v>0</v>
      </c>
      <c r="F2034" s="1" t="s">
        <v>2690</v>
      </c>
      <c r="G2034" s="1">
        <v>1999.3907470703125</v>
      </c>
      <c r="H2034">
        <v>33</v>
      </c>
      <c r="I2034">
        <v>31.491794586181641</v>
      </c>
      <c r="J2034">
        <v>500.11279296875</v>
      </c>
      <c r="K2034" s="1">
        <v>43</v>
      </c>
      <c r="L2034" s="1" t="s">
        <v>2691</v>
      </c>
      <c r="M2034" s="1">
        <v>14715.500004012138</v>
      </c>
      <c r="N2034" s="1">
        <v>0</v>
      </c>
      <c r="O2034">
        <v>-0.94238054024572293</v>
      </c>
      <c r="P2034">
        <v>7.5588277757335565E-2</v>
      </c>
      <c r="Q2034">
        <v>52.846574900602789</v>
      </c>
      <c r="R2034">
        <v>1.4166863148987214</v>
      </c>
      <c r="S2034">
        <v>1.8341500160606619</v>
      </c>
      <c r="T2034">
        <v>34.029354095458984</v>
      </c>
      <c r="U2034" s="1">
        <v>6</v>
      </c>
      <c r="V2034">
        <v>1.4200000166893005</v>
      </c>
      <c r="W2034" s="1">
        <v>1</v>
      </c>
      <c r="X2034">
        <v>2.8400000333786011</v>
      </c>
      <c r="Y2034" s="1">
        <v>31.715686798095703</v>
      </c>
      <c r="Z2034" s="1">
        <v>34.029354095458984</v>
      </c>
      <c r="AA2034" s="1">
        <v>31.491794586181641</v>
      </c>
      <c r="AB2034" s="1">
        <v>32.699462890625</v>
      </c>
      <c r="AC2034" s="1">
        <v>33.772663116455078</v>
      </c>
      <c r="AD2034" s="1">
        <v>33.621101379394531</v>
      </c>
      <c r="AE2034" s="1">
        <v>35.260810852050781</v>
      </c>
      <c r="AF2034" s="1">
        <v>71.458671569824219</v>
      </c>
      <c r="AG2034" s="1">
        <v>74.86260986328125</v>
      </c>
      <c r="AH2034" s="1">
        <v>500.11279296875</v>
      </c>
      <c r="AI2034" s="1">
        <v>1999.3907470703125</v>
      </c>
      <c r="AJ2034" s="1">
        <v>4.1870555877685547</v>
      </c>
      <c r="AK2034" s="1">
        <v>99.759895324707031</v>
      </c>
      <c r="AL2034" s="1">
        <v>1.6920928955078125</v>
      </c>
      <c r="AM2034" s="1">
        <v>-0.47497785091400146</v>
      </c>
      <c r="AN2034" s="1">
        <v>1</v>
      </c>
      <c r="AO2034" s="1">
        <v>-0.21956524252891541</v>
      </c>
      <c r="AP2034" s="1">
        <v>2.737391471862793</v>
      </c>
      <c r="AQ2034" s="1">
        <v>1</v>
      </c>
      <c r="AR2034" s="1">
        <v>0</v>
      </c>
      <c r="AS2034" s="1">
        <v>0.15999999642372131</v>
      </c>
      <c r="AT2034" s="1">
        <v>111115</v>
      </c>
      <c r="AU2034">
        <v>0.83352132161458314</v>
      </c>
      <c r="AV2034">
        <v>1.4166863148987214E-3</v>
      </c>
      <c r="AW2034">
        <v>307.17935409545896</v>
      </c>
      <c r="AX2034">
        <v>304.86568679809568</v>
      </c>
      <c r="AY2034">
        <v>319.90251238087149</v>
      </c>
      <c r="AZ2034">
        <v>2.6773242220753333</v>
      </c>
      <c r="BA2034">
        <v>5.3517648157255415</v>
      </c>
      <c r="BB2034">
        <v>53.646455805774053</v>
      </c>
      <c r="BC2034">
        <v>18.385644953723272</v>
      </c>
      <c r="BD2034">
        <v>32.872520446777344</v>
      </c>
      <c r="BE2034">
        <v>5.0160321269960422</v>
      </c>
      <c r="BF2034">
        <v>7.3628608858781766E-2</v>
      </c>
      <c r="BG2034">
        <v>3.5176147996648797</v>
      </c>
      <c r="BH2034">
        <v>1.4984173273311625</v>
      </c>
      <c r="BI2034">
        <v>4.6190021515412495E-2</v>
      </c>
      <c r="BJ2034">
        <v>5.2719687803534248</v>
      </c>
      <c r="BK2034">
        <v>1.5647736963584111</v>
      </c>
      <c r="BL2034">
        <v>65.063595027794818</v>
      </c>
      <c r="BM2034">
        <v>34.220625691940768</v>
      </c>
      <c r="BN2034">
        <v>-1.7917459015678459E-2</v>
      </c>
    </row>
    <row r="2035" spans="1:66">
      <c r="A2035" t="s">
        <v>2678</v>
      </c>
      <c r="B2035" t="s">
        <v>1147</v>
      </c>
      <c r="C2035">
        <v>20190723</v>
      </c>
      <c r="D2035" t="s">
        <v>338</v>
      </c>
      <c r="E2035" s="1" t="s">
        <v>0</v>
      </c>
      <c r="F2035" s="1" t="s">
        <v>2692</v>
      </c>
      <c r="G2035" s="1">
        <v>2000.01513671875</v>
      </c>
      <c r="H2035">
        <v>400</v>
      </c>
      <c r="I2035">
        <v>31.494062423706055</v>
      </c>
      <c r="J2035">
        <v>500.128173828125</v>
      </c>
      <c r="K2035" s="1">
        <v>44</v>
      </c>
      <c r="L2035" s="1" t="s">
        <v>2693</v>
      </c>
      <c r="M2035" s="1">
        <v>14871.500003855675</v>
      </c>
      <c r="N2035" s="1">
        <v>0</v>
      </c>
      <c r="O2035">
        <v>6.7617444226001941</v>
      </c>
      <c r="P2035">
        <v>7.1907041172428132E-2</v>
      </c>
      <c r="Q2035">
        <v>226.82272990954078</v>
      </c>
      <c r="R2035">
        <v>1.3623303713434047</v>
      </c>
      <c r="S2035">
        <v>1.851968469760962</v>
      </c>
      <c r="T2035">
        <v>34.009983062744141</v>
      </c>
      <c r="U2035" s="1">
        <v>6</v>
      </c>
      <c r="V2035">
        <v>1.4200000166893005</v>
      </c>
      <c r="W2035" s="1">
        <v>1</v>
      </c>
      <c r="X2035">
        <v>2.8400000333786011</v>
      </c>
      <c r="Y2035" s="1">
        <v>31.700153350830078</v>
      </c>
      <c r="Z2035" s="1">
        <v>34.009983062744141</v>
      </c>
      <c r="AA2035" s="1">
        <v>31.494062423706055</v>
      </c>
      <c r="AB2035" s="1">
        <v>398.8424072265625</v>
      </c>
      <c r="AC2035" s="1">
        <v>390.09283447265625</v>
      </c>
      <c r="AD2035" s="1">
        <v>33.448005676269531</v>
      </c>
      <c r="AE2035" s="1">
        <v>35.025138854980469</v>
      </c>
      <c r="AF2035" s="1">
        <v>71.076240539550781</v>
      </c>
      <c r="AG2035" s="1">
        <v>74.429832458496094</v>
      </c>
      <c r="AH2035" s="1">
        <v>500.128173828125</v>
      </c>
      <c r="AI2035" s="1">
        <v>2000.01513671875</v>
      </c>
      <c r="AJ2035" s="1">
        <v>4.2289304733276367</v>
      </c>
      <c r="AK2035" s="1">
        <v>99.757423400878906</v>
      </c>
      <c r="AL2035" s="1">
        <v>2.71759033203125E-2</v>
      </c>
      <c r="AM2035" s="1">
        <v>-0.45640408992767334</v>
      </c>
      <c r="AN2035" s="1">
        <v>1</v>
      </c>
      <c r="AO2035" s="1">
        <v>-0.21956524252891541</v>
      </c>
      <c r="AP2035" s="1">
        <v>2.737391471862793</v>
      </c>
      <c r="AQ2035" s="1">
        <v>1</v>
      </c>
      <c r="AR2035" s="1">
        <v>0</v>
      </c>
      <c r="AS2035" s="1">
        <v>0.15999999642372131</v>
      </c>
      <c r="AT2035" s="1">
        <v>111115</v>
      </c>
      <c r="AU2035">
        <v>0.83354695638020815</v>
      </c>
      <c r="AV2035">
        <v>1.3623303713434047E-3</v>
      </c>
      <c r="AW2035">
        <v>307.15998306274412</v>
      </c>
      <c r="AX2035">
        <v>304.85015335083006</v>
      </c>
      <c r="AY2035">
        <v>320.00241472238849</v>
      </c>
      <c r="AZ2035">
        <v>2.7072227043573078</v>
      </c>
      <c r="BA2035">
        <v>5.3459860761918234</v>
      </c>
      <c r="BB2035">
        <v>53.589857215024288</v>
      </c>
      <c r="BC2035">
        <v>18.56471836004382</v>
      </c>
      <c r="BD2035">
        <v>32.855068206787109</v>
      </c>
      <c r="BE2035">
        <v>5.0111108827029645</v>
      </c>
      <c r="BF2035">
        <v>7.0131358625631718E-2</v>
      </c>
      <c r="BG2035">
        <v>3.4940176064308615</v>
      </c>
      <c r="BH2035">
        <v>1.517093276272103</v>
      </c>
      <c r="BI2035">
        <v>4.3988247859423762E-2</v>
      </c>
      <c r="BJ2035">
        <v>22.627251104529261</v>
      </c>
      <c r="BK2035">
        <v>0.5814583346965837</v>
      </c>
      <c r="BL2035">
        <v>64.646825242891481</v>
      </c>
      <c r="BM2035">
        <v>386.87862501377441</v>
      </c>
      <c r="BN2035">
        <v>1.1298771288007122E-2</v>
      </c>
    </row>
    <row r="2036" spans="1:66">
      <c r="A2036" t="s">
        <v>2678</v>
      </c>
      <c r="B2036" t="s">
        <v>1147</v>
      </c>
      <c r="C2036">
        <v>20190723</v>
      </c>
      <c r="D2036" t="s">
        <v>338</v>
      </c>
      <c r="E2036" s="1" t="s">
        <v>0</v>
      </c>
      <c r="F2036" s="1" t="s">
        <v>2694</v>
      </c>
      <c r="G2036" s="1">
        <v>1999.9813232421875</v>
      </c>
      <c r="H2036">
        <v>400</v>
      </c>
      <c r="I2036">
        <v>31.492643356323242</v>
      </c>
      <c r="J2036">
        <v>500.08880615234375</v>
      </c>
      <c r="K2036" s="1">
        <v>45</v>
      </c>
      <c r="L2036" s="1" t="s">
        <v>2695</v>
      </c>
      <c r="M2036" s="1">
        <v>14961.000004000962</v>
      </c>
      <c r="N2036" s="1">
        <v>0</v>
      </c>
      <c r="O2036">
        <v>6.7146197237674086</v>
      </c>
      <c r="P2036">
        <v>6.5406175482726037E-2</v>
      </c>
      <c r="Q2036">
        <v>213.73888775608927</v>
      </c>
      <c r="R2036">
        <v>1.2529304590420338</v>
      </c>
      <c r="S2036">
        <v>1.868496308942861</v>
      </c>
      <c r="T2036">
        <v>34.015869140625</v>
      </c>
      <c r="U2036" s="1">
        <v>6</v>
      </c>
      <c r="V2036">
        <v>1.4200000166893005</v>
      </c>
      <c r="W2036" s="1">
        <v>1</v>
      </c>
      <c r="X2036">
        <v>2.8400000333786011</v>
      </c>
      <c r="Y2036" s="1">
        <v>31.698675155639648</v>
      </c>
      <c r="Z2036" s="1">
        <v>34.015869140625</v>
      </c>
      <c r="AA2036" s="1">
        <v>31.492643356323242</v>
      </c>
      <c r="AB2036" s="1">
        <v>399.3232421875</v>
      </c>
      <c r="AC2036" s="1">
        <v>390.67984008789063</v>
      </c>
      <c r="AD2036" s="1">
        <v>33.426044464111328</v>
      </c>
      <c r="AE2036" s="1">
        <v>34.876865386962891</v>
      </c>
      <c r="AF2036" s="1">
        <v>71.0889892578125</v>
      </c>
      <c r="AG2036" s="1">
        <v>74.118499755859375</v>
      </c>
      <c r="AH2036" s="1">
        <v>500.08880615234375</v>
      </c>
      <c r="AI2036" s="1">
        <v>1999.9813232421875</v>
      </c>
      <c r="AJ2036" s="1">
        <v>4.1274352073669434</v>
      </c>
      <c r="AK2036" s="1">
        <v>99.757965087890625</v>
      </c>
      <c r="AL2036" s="1">
        <v>-0.2159576416015625</v>
      </c>
      <c r="AM2036" s="1">
        <v>-0.44145047664642334</v>
      </c>
      <c r="AN2036" s="1">
        <v>1</v>
      </c>
      <c r="AO2036" s="1">
        <v>-0.21956524252891541</v>
      </c>
      <c r="AP2036" s="1">
        <v>2.737391471862793</v>
      </c>
      <c r="AQ2036" s="1">
        <v>1</v>
      </c>
      <c r="AR2036" s="1">
        <v>0</v>
      </c>
      <c r="AS2036" s="1">
        <v>0.15999999642372131</v>
      </c>
      <c r="AT2036" s="1">
        <v>111115</v>
      </c>
      <c r="AU2036">
        <v>0.83348134358723958</v>
      </c>
      <c r="AV2036">
        <v>1.2529304590420337E-3</v>
      </c>
      <c r="AW2036">
        <v>307.16586914062498</v>
      </c>
      <c r="AX2036">
        <v>304.84867515563963</v>
      </c>
      <c r="AY2036">
        <v>319.99700456625942</v>
      </c>
      <c r="AZ2036">
        <v>2.7625083184166881</v>
      </c>
      <c r="BA2036">
        <v>5.3477414285905658</v>
      </c>
      <c r="BB2036">
        <v>53.607162334145443</v>
      </c>
      <c r="BC2036">
        <v>18.730296947182552</v>
      </c>
      <c r="BD2036">
        <v>32.857272148132324</v>
      </c>
      <c r="BE2036">
        <v>5.0117321260008634</v>
      </c>
      <c r="BF2036">
        <v>6.393375906872184E-2</v>
      </c>
      <c r="BG2036">
        <v>3.4792451196477048</v>
      </c>
      <c r="BH2036">
        <v>1.5324870063531586</v>
      </c>
      <c r="BI2036">
        <v>4.0088328605418756E-2</v>
      </c>
      <c r="BJ2036">
        <v>21.322156502696526</v>
      </c>
      <c r="BK2036">
        <v>0.54709474568230798</v>
      </c>
      <c r="BL2036">
        <v>64.265690608961592</v>
      </c>
      <c r="BM2036">
        <v>387.48803145389491</v>
      </c>
      <c r="BN2036">
        <v>1.1136335543200168E-2</v>
      </c>
    </row>
    <row r="2037" spans="1:66">
      <c r="A2037" t="s">
        <v>2678</v>
      </c>
      <c r="B2037" t="s">
        <v>1147</v>
      </c>
      <c r="C2037">
        <v>20190723</v>
      </c>
      <c r="D2037" t="s">
        <v>338</v>
      </c>
      <c r="E2037" s="1" t="s">
        <v>0</v>
      </c>
      <c r="F2037" s="1" t="s">
        <v>2696</v>
      </c>
      <c r="G2037" s="1">
        <v>2000.57275390625</v>
      </c>
      <c r="H2037">
        <v>400</v>
      </c>
      <c r="I2037">
        <v>31.492961883544922</v>
      </c>
      <c r="J2037">
        <v>500.09738159179688</v>
      </c>
      <c r="K2037" s="1">
        <v>46</v>
      </c>
      <c r="L2037" s="1" t="s">
        <v>2697</v>
      </c>
      <c r="M2037" s="1">
        <v>15049.500004012138</v>
      </c>
      <c r="N2037" s="1">
        <v>0</v>
      </c>
      <c r="O2037">
        <v>6.5477934262020758</v>
      </c>
      <c r="P2037">
        <v>6.2197751454498282E-2</v>
      </c>
      <c r="Q2037">
        <v>209.66372501453168</v>
      </c>
      <c r="R2037">
        <v>1.2086052490418111</v>
      </c>
      <c r="S2037">
        <v>1.8932225588725342</v>
      </c>
      <c r="T2037">
        <v>34.066055297851563</v>
      </c>
      <c r="U2037" s="1">
        <v>6</v>
      </c>
      <c r="V2037">
        <v>1.4200000166893005</v>
      </c>
      <c r="W2037" s="1">
        <v>1</v>
      </c>
      <c r="X2037">
        <v>2.8400000333786011</v>
      </c>
      <c r="Y2037" s="1">
        <v>31.703733444213867</v>
      </c>
      <c r="Z2037" s="1">
        <v>34.066055297851563</v>
      </c>
      <c r="AA2037" s="1">
        <v>31.492961883544922</v>
      </c>
      <c r="AB2037" s="1">
        <v>399.19183349609375</v>
      </c>
      <c r="AC2037" s="1">
        <v>390.76937866210938</v>
      </c>
      <c r="AD2037" s="1">
        <v>33.379650115966797</v>
      </c>
      <c r="AE2037" s="1">
        <v>34.779262542724609</v>
      </c>
      <c r="AF2037" s="1">
        <v>70.981521606445313</v>
      </c>
      <c r="AG2037" s="1">
        <v>73.888717651367188</v>
      </c>
      <c r="AH2037" s="1">
        <v>500.09738159179688</v>
      </c>
      <c r="AI2037" s="1">
        <v>2000.57275390625</v>
      </c>
      <c r="AJ2037" s="1">
        <v>3.9989542961120605</v>
      </c>
      <c r="AK2037" s="1">
        <v>99.757888793945313</v>
      </c>
      <c r="AL2037" s="1">
        <v>-0.1451873779296875</v>
      </c>
      <c r="AM2037" s="1">
        <v>-0.44237744808197021</v>
      </c>
      <c r="AN2037" s="1">
        <v>1</v>
      </c>
      <c r="AO2037" s="1">
        <v>-0.21956524252891541</v>
      </c>
      <c r="AP2037" s="1">
        <v>2.737391471862793</v>
      </c>
      <c r="AQ2037" s="1">
        <v>1</v>
      </c>
      <c r="AR2037" s="1">
        <v>0</v>
      </c>
      <c r="AS2037" s="1">
        <v>0.15999999642372131</v>
      </c>
      <c r="AT2037" s="1">
        <v>111115</v>
      </c>
      <c r="AU2037">
        <v>0.83349563598632792</v>
      </c>
      <c r="AV2037">
        <v>1.208605249041811E-3</v>
      </c>
      <c r="AW2037">
        <v>307.21605529785154</v>
      </c>
      <c r="AX2037">
        <v>304.85373344421384</v>
      </c>
      <c r="AY2037">
        <v>320.0916334703943</v>
      </c>
      <c r="AZ2037">
        <v>2.7796731852261107</v>
      </c>
      <c r="BA2037">
        <v>5.3627283639450836</v>
      </c>
      <c r="BB2037">
        <v>53.757436417104365</v>
      </c>
      <c r="BC2037">
        <v>18.978173874379756</v>
      </c>
      <c r="BD2037">
        <v>32.884894371032715</v>
      </c>
      <c r="BE2037">
        <v>5.0195239172409289</v>
      </c>
      <c r="BF2037">
        <v>6.0864775354036532E-2</v>
      </c>
      <c r="BG2037">
        <v>3.4695058050725494</v>
      </c>
      <c r="BH2037">
        <v>1.5500181121683796</v>
      </c>
      <c r="BI2037">
        <v>3.8158039726638518E-2</v>
      </c>
      <c r="BJ2037">
        <v>20.91561056412398</v>
      </c>
      <c r="BK2037">
        <v>0.5365408255180194</v>
      </c>
      <c r="BL2037">
        <v>63.853084687030837</v>
      </c>
      <c r="BM2037">
        <v>387.65687126017923</v>
      </c>
      <c r="BN2037">
        <v>1.078522887514757E-2</v>
      </c>
    </row>
    <row r="2038" spans="1:66">
      <c r="A2038" t="s">
        <v>2678</v>
      </c>
      <c r="B2038" t="s">
        <v>1147</v>
      </c>
      <c r="C2038">
        <v>20190723</v>
      </c>
      <c r="D2038" t="s">
        <v>338</v>
      </c>
      <c r="E2038" s="1" t="s">
        <v>0</v>
      </c>
      <c r="F2038" s="1" t="s">
        <v>2698</v>
      </c>
      <c r="G2038" s="1">
        <v>1999.758056640625</v>
      </c>
      <c r="H2038">
        <v>475</v>
      </c>
      <c r="I2038">
        <v>31.492702484130859</v>
      </c>
      <c r="J2038">
        <v>500.08331298828125</v>
      </c>
      <c r="K2038" s="1">
        <v>47</v>
      </c>
      <c r="L2038" s="1" t="s">
        <v>2699</v>
      </c>
      <c r="M2038" s="1">
        <v>15159.500004012138</v>
      </c>
      <c r="N2038" s="1">
        <v>0</v>
      </c>
      <c r="O2038">
        <v>7.7665265538095571</v>
      </c>
      <c r="P2038">
        <v>6.0618088759746828E-2</v>
      </c>
      <c r="Q2038">
        <v>244.61017147651015</v>
      </c>
      <c r="R2038">
        <v>1.1746069828670056</v>
      </c>
      <c r="S2038">
        <v>1.887293704868787</v>
      </c>
      <c r="T2038">
        <v>33.995899200439453</v>
      </c>
      <c r="U2038" s="1">
        <v>6</v>
      </c>
      <c r="V2038">
        <v>1.4200000166893005</v>
      </c>
      <c r="W2038" s="1">
        <v>1</v>
      </c>
      <c r="X2038">
        <v>2.8400000333786011</v>
      </c>
      <c r="Y2038" s="1">
        <v>31.69268798828125</v>
      </c>
      <c r="Z2038" s="1">
        <v>33.995899200439453</v>
      </c>
      <c r="AA2038" s="1">
        <v>31.492702484130859</v>
      </c>
      <c r="AB2038" s="1">
        <v>474.51934814453125</v>
      </c>
      <c r="AC2038" s="1">
        <v>464.54638671875</v>
      </c>
      <c r="AD2038" s="1">
        <v>33.267387390136719</v>
      </c>
      <c r="AE2038" s="1">
        <v>34.627880096435547</v>
      </c>
      <c r="AF2038" s="1">
        <v>70.787918090820313</v>
      </c>
      <c r="AG2038" s="1">
        <v>73.616561889648438</v>
      </c>
      <c r="AH2038" s="1">
        <v>500.08331298828125</v>
      </c>
      <c r="AI2038" s="1">
        <v>1999.758056640625</v>
      </c>
      <c r="AJ2038" s="1">
        <v>3.8874912261962891</v>
      </c>
      <c r="AK2038" s="1">
        <v>99.760490417480469</v>
      </c>
      <c r="AL2038" s="1">
        <v>-0.7231903076171875</v>
      </c>
      <c r="AM2038" s="1">
        <v>-0.43157041072845459</v>
      </c>
      <c r="AN2038" s="1">
        <v>1</v>
      </c>
      <c r="AO2038" s="1">
        <v>-0.21956524252891541</v>
      </c>
      <c r="AP2038" s="1">
        <v>2.737391471862793</v>
      </c>
      <c r="AQ2038" s="1">
        <v>1</v>
      </c>
      <c r="AR2038" s="1">
        <v>0</v>
      </c>
      <c r="AS2038" s="1">
        <v>0.15999999642372131</v>
      </c>
      <c r="AT2038" s="1">
        <v>111115</v>
      </c>
      <c r="AU2038">
        <v>0.83347218831380199</v>
      </c>
      <c r="AV2038">
        <v>1.1746069828670056E-3</v>
      </c>
      <c r="AW2038">
        <v>307.14589920043943</v>
      </c>
      <c r="AX2038">
        <v>304.84268798828123</v>
      </c>
      <c r="AY2038">
        <v>319.96128191080788</v>
      </c>
      <c r="AZ2038">
        <v>2.8046421281890264</v>
      </c>
      <c r="BA2038">
        <v>5.341788005406908</v>
      </c>
      <c r="BB2038">
        <v>53.546128162085466</v>
      </c>
      <c r="BC2038">
        <v>18.918248065649919</v>
      </c>
      <c r="BD2038">
        <v>32.844293594360352</v>
      </c>
      <c r="BE2038">
        <v>5.0080747174395244</v>
      </c>
      <c r="BF2038">
        <v>5.9351271643477956E-2</v>
      </c>
      <c r="BG2038">
        <v>3.454494300538121</v>
      </c>
      <c r="BH2038">
        <v>1.5535804169014034</v>
      </c>
      <c r="BI2038">
        <v>3.7206317601663493E-2</v>
      </c>
      <c r="BJ2038">
        <v>24.402430667600647</v>
      </c>
      <c r="BK2038">
        <v>0.52655704246087343</v>
      </c>
      <c r="BL2038">
        <v>63.812192960632316</v>
      </c>
      <c r="BM2038">
        <v>460.85455195663218</v>
      </c>
      <c r="BN2038">
        <v>1.0753915502872316E-2</v>
      </c>
    </row>
    <row r="2039" spans="1:66">
      <c r="A2039" t="s">
        <v>2678</v>
      </c>
      <c r="B2039" t="s">
        <v>1147</v>
      </c>
      <c r="C2039">
        <v>20190723</v>
      </c>
      <c r="D2039" t="s">
        <v>338</v>
      </c>
      <c r="E2039" s="1" t="s">
        <v>0</v>
      </c>
      <c r="F2039" s="1" t="s">
        <v>2700</v>
      </c>
      <c r="G2039" s="1">
        <v>2000.130859375</v>
      </c>
      <c r="H2039">
        <v>575</v>
      </c>
      <c r="I2039">
        <v>31.493059158325195</v>
      </c>
      <c r="J2039">
        <v>500.10824584960938</v>
      </c>
      <c r="K2039" s="1">
        <v>48</v>
      </c>
      <c r="L2039" s="1" t="s">
        <v>2701</v>
      </c>
      <c r="M2039" s="1">
        <v>15265.500004012138</v>
      </c>
      <c r="N2039" s="1">
        <v>0</v>
      </c>
      <c r="O2039">
        <v>9.3904120138976914</v>
      </c>
      <c r="P2039">
        <v>5.8337242574751924E-2</v>
      </c>
      <c r="Q2039">
        <v>286.76581433410433</v>
      </c>
      <c r="R2039">
        <v>1.1330671801398704</v>
      </c>
      <c r="S2039">
        <v>1.8906234860686566</v>
      </c>
      <c r="T2039">
        <v>33.9542236328125</v>
      </c>
      <c r="U2039" s="1">
        <v>6</v>
      </c>
      <c r="V2039">
        <v>1.4200000166893005</v>
      </c>
      <c r="W2039" s="1">
        <v>1</v>
      </c>
      <c r="X2039">
        <v>2.8400000333786011</v>
      </c>
      <c r="Y2039" s="1">
        <v>31.673543930053711</v>
      </c>
      <c r="Z2039" s="1">
        <v>33.9542236328125</v>
      </c>
      <c r="AA2039" s="1">
        <v>31.493059158325195</v>
      </c>
      <c r="AB2039" s="1">
        <v>574.29888916015625</v>
      </c>
      <c r="AC2039" s="1">
        <v>562.26849365234375</v>
      </c>
      <c r="AD2039" s="1">
        <v>33.155818939208984</v>
      </c>
      <c r="AE2039" s="1">
        <v>34.468349456787109</v>
      </c>
      <c r="AF2039" s="1">
        <v>70.628067016601563</v>
      </c>
      <c r="AG2039" s="1">
        <v>73.360137939453125</v>
      </c>
      <c r="AH2039" s="1">
        <v>500.10824584960938</v>
      </c>
      <c r="AI2039" s="1">
        <v>2000.130859375</v>
      </c>
      <c r="AJ2039" s="1">
        <v>4.0095124244689941</v>
      </c>
      <c r="AK2039" s="1">
        <v>99.765693664550781</v>
      </c>
      <c r="AL2039" s="1">
        <v>-1.8130950927734375</v>
      </c>
      <c r="AM2039" s="1">
        <v>-0.43228375911712646</v>
      </c>
      <c r="AN2039" s="1">
        <v>1</v>
      </c>
      <c r="AO2039" s="1">
        <v>-0.21956524252891541</v>
      </c>
      <c r="AP2039" s="1">
        <v>2.737391471862793</v>
      </c>
      <c r="AQ2039" s="1">
        <v>1</v>
      </c>
      <c r="AR2039" s="1">
        <v>0</v>
      </c>
      <c r="AS2039" s="1">
        <v>0.15999999642372131</v>
      </c>
      <c r="AT2039" s="1">
        <v>111115</v>
      </c>
      <c r="AU2039">
        <v>0.83351374308268211</v>
      </c>
      <c r="AV2039">
        <v>1.1330671801398704E-3</v>
      </c>
      <c r="AW2039">
        <v>307.10422363281248</v>
      </c>
      <c r="AX2039">
        <v>304.82354393005369</v>
      </c>
      <c r="AY2039">
        <v>320.02093034697464</v>
      </c>
      <c r="AZ2039">
        <v>2.8302934161568296</v>
      </c>
      <c r="BA2039">
        <v>5.3293822790971648</v>
      </c>
      <c r="BB2039">
        <v>53.41898686152097</v>
      </c>
      <c r="BC2039">
        <v>18.950637404733861</v>
      </c>
      <c r="BD2039">
        <v>32.813883781433105</v>
      </c>
      <c r="BE2039">
        <v>4.9995142049243908</v>
      </c>
      <c r="BF2039">
        <v>5.7163040421171984E-2</v>
      </c>
      <c r="BG2039">
        <v>3.4387587930285082</v>
      </c>
      <c r="BH2039">
        <v>1.5607554118958826</v>
      </c>
      <c r="BI2039">
        <v>3.5830571568021295E-2</v>
      </c>
      <c r="BJ2039">
        <v>28.609390386321699</v>
      </c>
      <c r="BK2039">
        <v>0.51001579773988637</v>
      </c>
      <c r="BL2039">
        <v>63.640817020715957</v>
      </c>
      <c r="BM2039">
        <v>557.80474151510145</v>
      </c>
      <c r="BN2039">
        <v>1.0713668211251959E-2</v>
      </c>
    </row>
    <row r="2040" spans="1:66">
      <c r="A2040" t="s">
        <v>2678</v>
      </c>
      <c r="B2040" t="s">
        <v>1147</v>
      </c>
      <c r="C2040">
        <v>20190723</v>
      </c>
      <c r="D2040" t="s">
        <v>338</v>
      </c>
      <c r="E2040" s="1" t="s">
        <v>0</v>
      </c>
      <c r="F2040" s="1" t="s">
        <v>2702</v>
      </c>
      <c r="G2040" s="1">
        <v>1999.89599609375</v>
      </c>
      <c r="H2040">
        <v>675</v>
      </c>
      <c r="I2040">
        <v>31.493453979492188</v>
      </c>
      <c r="J2040">
        <v>500.10107421875</v>
      </c>
      <c r="K2040" s="1">
        <v>49</v>
      </c>
      <c r="L2040" s="1" t="s">
        <v>2703</v>
      </c>
      <c r="M2040" s="1">
        <v>15355.000004000962</v>
      </c>
      <c r="N2040" s="1">
        <v>0</v>
      </c>
      <c r="O2040">
        <v>11.00146103191171</v>
      </c>
      <c r="P2040">
        <v>5.8021507872668535E-2</v>
      </c>
      <c r="Q2040">
        <v>335.69053642544395</v>
      </c>
      <c r="R2040">
        <v>1.129665646352324</v>
      </c>
      <c r="S2040">
        <v>1.8952525351127729</v>
      </c>
      <c r="T2040">
        <v>33.927570343017578</v>
      </c>
      <c r="U2040" s="1">
        <v>6</v>
      </c>
      <c r="V2040">
        <v>1.4200000166893005</v>
      </c>
      <c r="W2040" s="1">
        <v>1</v>
      </c>
      <c r="X2040">
        <v>2.8400000333786011</v>
      </c>
      <c r="Y2040" s="1">
        <v>31.659013748168945</v>
      </c>
      <c r="Z2040" s="1">
        <v>33.927570343017578</v>
      </c>
      <c r="AA2040" s="1">
        <v>31.493453979492188</v>
      </c>
      <c r="AB2040" s="1">
        <v>674.24993896484375</v>
      </c>
      <c r="AC2040" s="1">
        <v>660.1561279296875</v>
      </c>
      <c r="AD2040" s="1">
        <v>33.03289794921875</v>
      </c>
      <c r="AE2040" s="1">
        <v>34.341678619384766</v>
      </c>
      <c r="AF2040" s="1">
        <v>70.413795471191406</v>
      </c>
      <c r="AG2040" s="1">
        <v>73.153358459472656</v>
      </c>
      <c r="AH2040" s="1">
        <v>500.10107421875</v>
      </c>
      <c r="AI2040" s="1">
        <v>1999.89599609375</v>
      </c>
      <c r="AJ2040" s="1">
        <v>4.071892261505127</v>
      </c>
      <c r="AK2040" s="1">
        <v>99.768241882324219</v>
      </c>
      <c r="AL2040" s="1">
        <v>-2.8582611083984375</v>
      </c>
      <c r="AM2040" s="1">
        <v>-0.42900311946868896</v>
      </c>
      <c r="AN2040" s="1">
        <v>1</v>
      </c>
      <c r="AO2040" s="1">
        <v>-0.21956524252891541</v>
      </c>
      <c r="AP2040" s="1">
        <v>2.737391471862793</v>
      </c>
      <c r="AQ2040" s="1">
        <v>1</v>
      </c>
      <c r="AR2040" s="1">
        <v>0</v>
      </c>
      <c r="AS2040" s="1">
        <v>0.15999999642372131</v>
      </c>
      <c r="AT2040" s="1">
        <v>111115</v>
      </c>
      <c r="AU2040">
        <v>0.83350179036458316</v>
      </c>
      <c r="AV2040">
        <v>1.1296656463523241E-3</v>
      </c>
      <c r="AW2040">
        <v>307.07757034301756</v>
      </c>
      <c r="AX2040">
        <v>304.80901374816892</v>
      </c>
      <c r="AY2040">
        <v>319.98335222281457</v>
      </c>
      <c r="AZ2040">
        <v>2.8335334953232776</v>
      </c>
      <c r="BA2040">
        <v>5.3214614342565945</v>
      </c>
      <c r="BB2040">
        <v>53.338230020462952</v>
      </c>
      <c r="BC2040">
        <v>18.996551401078186</v>
      </c>
      <c r="BD2040">
        <v>32.793292045593262</v>
      </c>
      <c r="BE2040">
        <v>4.9937247623654821</v>
      </c>
      <c r="BF2040">
        <v>5.6859854887037306E-2</v>
      </c>
      <c r="BG2040">
        <v>3.4262088991438215</v>
      </c>
      <c r="BH2040">
        <v>1.5675158632216606</v>
      </c>
      <c r="BI2040">
        <v>3.5639982227942159E-2</v>
      </c>
      <c r="BJ2040">
        <v>33.491254635700862</v>
      </c>
      <c r="BK2040">
        <v>0.50850173500350815</v>
      </c>
      <c r="BL2040">
        <v>63.497525117354328</v>
      </c>
      <c r="BM2040">
        <v>654.92656024710823</v>
      </c>
      <c r="BN2040">
        <v>1.0666318799741992E-2</v>
      </c>
    </row>
    <row r="2041" spans="1:66">
      <c r="A2041" t="s">
        <v>2678</v>
      </c>
      <c r="B2041" t="s">
        <v>1147</v>
      </c>
      <c r="C2041">
        <v>20190723</v>
      </c>
      <c r="D2041" t="s">
        <v>338</v>
      </c>
      <c r="E2041" s="1" t="s">
        <v>0</v>
      </c>
      <c r="F2041" s="1" t="s">
        <v>2704</v>
      </c>
      <c r="G2041" s="1">
        <v>1999.809814453125</v>
      </c>
      <c r="H2041">
        <v>800</v>
      </c>
      <c r="I2041">
        <v>31.492856979370117</v>
      </c>
      <c r="J2041">
        <v>500.10751342773438</v>
      </c>
      <c r="K2041" s="1">
        <v>50</v>
      </c>
      <c r="L2041" s="1" t="s">
        <v>2705</v>
      </c>
      <c r="M2041" s="1">
        <v>15450.000004000962</v>
      </c>
      <c r="N2041" s="1">
        <v>0</v>
      </c>
      <c r="O2041">
        <v>12.527641610924171</v>
      </c>
      <c r="P2041">
        <v>5.6463571780505178E-2</v>
      </c>
      <c r="Q2041">
        <v>403.39553529036812</v>
      </c>
      <c r="R2041">
        <v>1.1116042075002717</v>
      </c>
      <c r="S2041">
        <v>1.9154208613638044</v>
      </c>
      <c r="T2041">
        <v>33.957359313964844</v>
      </c>
      <c r="U2041" s="1">
        <v>6</v>
      </c>
      <c r="V2041">
        <v>1.4200000166893005</v>
      </c>
      <c r="W2041" s="1">
        <v>1</v>
      </c>
      <c r="X2041">
        <v>2.8400000333786011</v>
      </c>
      <c r="Y2041" s="1">
        <v>31.659971237182617</v>
      </c>
      <c r="Z2041" s="1">
        <v>33.957359313964844</v>
      </c>
      <c r="AA2041" s="1">
        <v>31.492856979370117</v>
      </c>
      <c r="AB2041" s="1">
        <v>799.51806640625</v>
      </c>
      <c r="AC2041" s="1">
        <v>783.44329833984375</v>
      </c>
      <c r="AD2041" s="1">
        <v>32.939964294433594</v>
      </c>
      <c r="AE2041" s="1">
        <v>34.227954864501953</v>
      </c>
      <c r="AF2041" s="1">
        <v>70.2120361328125</v>
      </c>
      <c r="AG2041" s="1">
        <v>72.908134460449219</v>
      </c>
      <c r="AH2041" s="1">
        <v>500.10751342773438</v>
      </c>
      <c r="AI2041" s="1">
        <v>1999.809814453125</v>
      </c>
      <c r="AJ2041" s="1">
        <v>4.0800037384033203</v>
      </c>
      <c r="AK2041" s="1">
        <v>99.769149780273438</v>
      </c>
      <c r="AL2041" s="1">
        <v>-4.4258270263671875</v>
      </c>
      <c r="AM2041" s="1">
        <v>-0.41401517391204834</v>
      </c>
      <c r="AN2041" s="1">
        <v>1</v>
      </c>
      <c r="AO2041" s="1">
        <v>-0.21956524252891541</v>
      </c>
      <c r="AP2041" s="1">
        <v>2.737391471862793</v>
      </c>
      <c r="AQ2041" s="1">
        <v>1</v>
      </c>
      <c r="AR2041" s="1">
        <v>0</v>
      </c>
      <c r="AS2041" s="1">
        <v>0.15999999642372131</v>
      </c>
      <c r="AT2041" s="1">
        <v>111115</v>
      </c>
      <c r="AU2041">
        <v>0.83351252237955709</v>
      </c>
      <c r="AV2041">
        <v>1.1116042075002717E-3</v>
      </c>
      <c r="AW2041">
        <v>307.10735931396482</v>
      </c>
      <c r="AX2041">
        <v>304.80997123718259</v>
      </c>
      <c r="AY2041">
        <v>319.96956316062278</v>
      </c>
      <c r="AZ2041">
        <v>2.838358104947035</v>
      </c>
      <c r="BA2041">
        <v>5.3303148169127388</v>
      </c>
      <c r="BB2041">
        <v>53.426483323271334</v>
      </c>
      <c r="BC2041">
        <v>19.198528458769381</v>
      </c>
      <c r="BD2041">
        <v>32.80866527557373</v>
      </c>
      <c r="BE2041">
        <v>4.9980464504949227</v>
      </c>
      <c r="BF2041">
        <v>5.5362872661574893E-2</v>
      </c>
      <c r="BG2041">
        <v>3.4148939555489344</v>
      </c>
      <c r="BH2041">
        <v>1.5831524949459883</v>
      </c>
      <c r="BI2041">
        <v>3.469903105245075E-2</v>
      </c>
      <c r="BJ2041">
        <v>40.246429581078317</v>
      </c>
      <c r="BK2041">
        <v>0.51490074156634413</v>
      </c>
      <c r="BL2041">
        <v>63.151039084516768</v>
      </c>
      <c r="BM2041">
        <v>777.48825750323226</v>
      </c>
      <c r="BN2041">
        <v>1.0175505255203188E-2</v>
      </c>
    </row>
    <row r="2042" spans="1:66">
      <c r="A2042" t="s">
        <v>2678</v>
      </c>
      <c r="B2042" t="s">
        <v>1147</v>
      </c>
      <c r="C2042">
        <v>20190723</v>
      </c>
      <c r="D2042" t="s">
        <v>338</v>
      </c>
      <c r="E2042" s="1" t="s">
        <v>0</v>
      </c>
      <c r="F2042" s="1" t="s">
        <v>2706</v>
      </c>
      <c r="G2042" s="1">
        <v>1999.764404296875</v>
      </c>
      <c r="H2042">
        <v>1000</v>
      </c>
      <c r="I2042">
        <v>31.49211311340332</v>
      </c>
      <c r="J2042">
        <v>500.08413696289063</v>
      </c>
      <c r="K2042" s="1">
        <v>51</v>
      </c>
      <c r="L2042" s="1" t="s">
        <v>2707</v>
      </c>
      <c r="M2042" s="1">
        <v>15579.000004000962</v>
      </c>
      <c r="N2042" s="1">
        <v>0</v>
      </c>
      <c r="O2042">
        <v>14.567084391372209</v>
      </c>
      <c r="P2042">
        <v>5.4753449619264587E-2</v>
      </c>
      <c r="Q2042">
        <v>524.79135412376468</v>
      </c>
      <c r="R2042">
        <v>1.0855562013537827</v>
      </c>
      <c r="S2042">
        <v>1.9280416128229652</v>
      </c>
      <c r="T2042">
        <v>33.951572418212891</v>
      </c>
      <c r="U2042" s="1">
        <v>6</v>
      </c>
      <c r="V2042">
        <v>1.4200000166893005</v>
      </c>
      <c r="W2042" s="1">
        <v>1</v>
      </c>
      <c r="X2042">
        <v>2.8400000333786011</v>
      </c>
      <c r="Y2042" s="1">
        <v>31.664615631103516</v>
      </c>
      <c r="Z2042" s="1">
        <v>33.951572418212891</v>
      </c>
      <c r="AA2042" s="1">
        <v>31.49211311340332</v>
      </c>
      <c r="AB2042" s="1">
        <v>1000.54296875</v>
      </c>
      <c r="AC2042" s="1">
        <v>981.78668212890625</v>
      </c>
      <c r="AD2042" s="1">
        <v>32.825164794921875</v>
      </c>
      <c r="AE2042" s="1">
        <v>34.083221435546875</v>
      </c>
      <c r="AF2042" s="1">
        <v>69.948127746582031</v>
      </c>
      <c r="AG2042" s="1">
        <v>72.580741882324219</v>
      </c>
      <c r="AH2042" s="1">
        <v>500.08413696289063</v>
      </c>
      <c r="AI2042" s="1">
        <v>1999.764404296875</v>
      </c>
      <c r="AJ2042" s="1">
        <v>3.4610385894775391</v>
      </c>
      <c r="AK2042" s="1">
        <v>99.77203369140625</v>
      </c>
      <c r="AL2042" s="1">
        <v>-7.3495941162109375</v>
      </c>
      <c r="AM2042" s="1">
        <v>-0.40497815608978271</v>
      </c>
      <c r="AN2042" s="1">
        <v>1</v>
      </c>
      <c r="AO2042" s="1">
        <v>-0.21956524252891541</v>
      </c>
      <c r="AP2042" s="1">
        <v>2.737391471862793</v>
      </c>
      <c r="AQ2042" s="1">
        <v>1</v>
      </c>
      <c r="AR2042" s="1">
        <v>0</v>
      </c>
      <c r="AS2042" s="1">
        <v>0.15999999642372131</v>
      </c>
      <c r="AT2042" s="1">
        <v>111115</v>
      </c>
      <c r="AU2042">
        <v>0.83347356160481756</v>
      </c>
      <c r="AV2042">
        <v>1.0855562013537827E-3</v>
      </c>
      <c r="AW2042">
        <v>307.10157241821287</v>
      </c>
      <c r="AX2042">
        <v>304.81461563110349</v>
      </c>
      <c r="AY2042">
        <v>319.96229753578518</v>
      </c>
      <c r="AZ2042">
        <v>2.8532449436279754</v>
      </c>
      <c r="BA2042">
        <v>5.3285939302020076</v>
      </c>
      <c r="BB2042">
        <v>53.407690843340802</v>
      </c>
      <c r="BC2042">
        <v>19.324469407793927</v>
      </c>
      <c r="BD2042">
        <v>32.808094024658203</v>
      </c>
      <c r="BE2042">
        <v>4.9978858035107079</v>
      </c>
      <c r="BF2042">
        <v>5.371780348814581E-2</v>
      </c>
      <c r="BG2042">
        <v>3.4005523173790424</v>
      </c>
      <c r="BH2042">
        <v>1.5973334861316655</v>
      </c>
      <c r="BI2042">
        <v>3.3665162450496347E-2</v>
      </c>
      <c r="BJ2042">
        <v>52.359500664594954</v>
      </c>
      <c r="BK2042">
        <v>0.53452686176777942</v>
      </c>
      <c r="BL2042">
        <v>62.877516279477817</v>
      </c>
      <c r="BM2042">
        <v>974.86218786932079</v>
      </c>
      <c r="BN2042">
        <v>9.3956058339377726E-3</v>
      </c>
    </row>
    <row r="2043" spans="1:66">
      <c r="A2043" t="s">
        <v>2678</v>
      </c>
      <c r="B2043" t="s">
        <v>1147</v>
      </c>
      <c r="C2043">
        <v>20190723</v>
      </c>
      <c r="D2043" t="s">
        <v>338</v>
      </c>
      <c r="E2043" s="1" t="s">
        <v>0</v>
      </c>
      <c r="F2043" s="1" t="s">
        <v>2708</v>
      </c>
      <c r="G2043" s="1">
        <v>2000.0567626953125</v>
      </c>
      <c r="H2043">
        <v>1400</v>
      </c>
      <c r="I2043">
        <v>31.492437362670898</v>
      </c>
      <c r="J2043">
        <v>500.100341796875</v>
      </c>
      <c r="K2043" s="1">
        <v>52</v>
      </c>
      <c r="L2043" s="1" t="s">
        <v>2709</v>
      </c>
      <c r="M2043" s="1">
        <v>15715.500004012138</v>
      </c>
      <c r="N2043" s="1">
        <v>0</v>
      </c>
      <c r="O2043">
        <v>16.731715686553407</v>
      </c>
      <c r="P2043">
        <v>5.2184877599035041E-2</v>
      </c>
      <c r="Q2043">
        <v>821.78081085883343</v>
      </c>
      <c r="R2043">
        <v>1.0386553716027327</v>
      </c>
      <c r="S2043">
        <v>1.9342178030329316</v>
      </c>
      <c r="T2043">
        <v>33.921077728271484</v>
      </c>
      <c r="U2043" s="1">
        <v>6</v>
      </c>
      <c r="V2043">
        <v>1.4200000166893005</v>
      </c>
      <c r="W2043" s="1">
        <v>1</v>
      </c>
      <c r="X2043">
        <v>2.8400000333786011</v>
      </c>
      <c r="Y2043" s="1">
        <v>31.652248382568359</v>
      </c>
      <c r="Z2043" s="1">
        <v>33.921077728271484</v>
      </c>
      <c r="AA2043" s="1">
        <v>31.492437362670898</v>
      </c>
      <c r="AB2043" s="1">
        <v>1400.2265625</v>
      </c>
      <c r="AC2043" s="1">
        <v>1378.434814453125</v>
      </c>
      <c r="AD2043" s="1">
        <v>32.724166870117188</v>
      </c>
      <c r="AE2043" s="1">
        <v>33.928024291992188</v>
      </c>
      <c r="AF2043" s="1">
        <v>69.799545288085938</v>
      </c>
      <c r="AG2043" s="1">
        <v>72.308563232421875</v>
      </c>
      <c r="AH2043" s="1">
        <v>500.100341796875</v>
      </c>
      <c r="AI2043" s="1">
        <v>2000.0567626953125</v>
      </c>
      <c r="AJ2043" s="1">
        <v>2.8022217750549316</v>
      </c>
      <c r="AK2043" s="1">
        <v>99.779335021972656</v>
      </c>
      <c r="AL2043" s="1">
        <v>-13.409286499023438</v>
      </c>
      <c r="AM2043" s="1">
        <v>-0.40381467342376709</v>
      </c>
      <c r="AN2043" s="1">
        <v>1</v>
      </c>
      <c r="AO2043" s="1">
        <v>-0.21956524252891541</v>
      </c>
      <c r="AP2043" s="1">
        <v>2.737391471862793</v>
      </c>
      <c r="AQ2043" s="1">
        <v>1</v>
      </c>
      <c r="AR2043" s="1">
        <v>0</v>
      </c>
      <c r="AS2043" s="1">
        <v>0.15999999642372131</v>
      </c>
      <c r="AT2043" s="1">
        <v>111115</v>
      </c>
      <c r="AU2043">
        <v>0.83350056966145813</v>
      </c>
      <c r="AV2043">
        <v>1.0386553716027326E-3</v>
      </c>
      <c r="AW2043">
        <v>307.07107772827146</v>
      </c>
      <c r="AX2043">
        <v>304.80224838256834</v>
      </c>
      <c r="AY2043">
        <v>320.00907487848963</v>
      </c>
      <c r="AZ2043">
        <v>2.8808039326636137</v>
      </c>
      <c r="BA2043">
        <v>5.3195335054972466</v>
      </c>
      <c r="BB2043">
        <v>53.312978126440896</v>
      </c>
      <c r="BC2043">
        <v>19.384953834448709</v>
      </c>
      <c r="BD2043">
        <v>32.786663055419922</v>
      </c>
      <c r="BE2043">
        <v>4.9918622390481113</v>
      </c>
      <c r="BF2043">
        <v>5.1243284466559388E-2</v>
      </c>
      <c r="BG2043">
        <v>3.385315702464315</v>
      </c>
      <c r="BH2043">
        <v>1.6065465365837963</v>
      </c>
      <c r="BI2043">
        <v>3.2110338666562627E-2</v>
      </c>
      <c r="BJ2043">
        <v>81.996742841311885</v>
      </c>
      <c r="BK2043">
        <v>0.59616951214690816</v>
      </c>
      <c r="BL2043">
        <v>62.666916735343882</v>
      </c>
      <c r="BM2043">
        <v>1370.4813581463038</v>
      </c>
      <c r="BN2043">
        <v>7.6507792501965266E-3</v>
      </c>
    </row>
    <row r="2044" spans="1:66">
      <c r="A2044" t="s">
        <v>2678</v>
      </c>
      <c r="B2044" t="s">
        <v>1147</v>
      </c>
      <c r="C2044">
        <v>20190723</v>
      </c>
      <c r="D2044" t="s">
        <v>338</v>
      </c>
      <c r="E2044" s="1" t="s">
        <v>0</v>
      </c>
      <c r="F2044" s="1" t="s">
        <v>2710</v>
      </c>
      <c r="G2044" s="1">
        <v>2000.0528564453125</v>
      </c>
      <c r="H2044">
        <v>1800</v>
      </c>
      <c r="I2044">
        <v>31.492036819458008</v>
      </c>
      <c r="J2044">
        <v>500.1058349609375</v>
      </c>
      <c r="K2044" s="1">
        <v>53</v>
      </c>
      <c r="L2044" s="1" t="s">
        <v>2711</v>
      </c>
      <c r="M2044" s="1">
        <v>15829.500004012138</v>
      </c>
      <c r="N2044" s="1">
        <v>0</v>
      </c>
      <c r="O2044">
        <v>17.917936751348684</v>
      </c>
      <c r="P2044">
        <v>5.0865608235719367E-2</v>
      </c>
      <c r="Q2044">
        <v>1154.8705905527263</v>
      </c>
      <c r="R2044">
        <v>1.0177183004743533</v>
      </c>
      <c r="S2044">
        <v>1.9437824859191943</v>
      </c>
      <c r="T2044">
        <v>33.914329528808594</v>
      </c>
      <c r="U2044" s="1">
        <v>6</v>
      </c>
      <c r="V2044">
        <v>1.4200000166893005</v>
      </c>
      <c r="W2044" s="1">
        <v>1</v>
      </c>
      <c r="X2044">
        <v>2.8400000333786011</v>
      </c>
      <c r="Y2044" s="1">
        <v>31.646669387817383</v>
      </c>
      <c r="Z2044" s="1">
        <v>33.914329528808594</v>
      </c>
      <c r="AA2044" s="1">
        <v>31.492036819458008</v>
      </c>
      <c r="AB2044" s="1">
        <v>1798.40625</v>
      </c>
      <c r="AC2044" s="1">
        <v>1774.7423095703125</v>
      </c>
      <c r="AD2044" s="1">
        <v>32.629909515380859</v>
      </c>
      <c r="AE2044" s="1">
        <v>33.80963134765625</v>
      </c>
      <c r="AF2044" s="1">
        <v>69.6221923828125</v>
      </c>
      <c r="AG2044" s="1">
        <v>72.08154296875</v>
      </c>
      <c r="AH2044" s="1">
        <v>500.1058349609375</v>
      </c>
      <c r="AI2044" s="1">
        <v>2000.0528564453125</v>
      </c>
      <c r="AJ2044" s="1">
        <v>2.1307783126831055</v>
      </c>
      <c r="AK2044" s="1">
        <v>99.786590576171875</v>
      </c>
      <c r="AL2044" s="1">
        <v>-20.687606811523438</v>
      </c>
      <c r="AM2044" s="1">
        <v>-0.39864194393157959</v>
      </c>
      <c r="AN2044" s="1">
        <v>1</v>
      </c>
      <c r="AO2044" s="1">
        <v>-0.21956524252891541</v>
      </c>
      <c r="AP2044" s="1">
        <v>2.737391471862793</v>
      </c>
      <c r="AQ2044" s="1">
        <v>1</v>
      </c>
      <c r="AR2044" s="1">
        <v>0</v>
      </c>
      <c r="AS2044" s="1">
        <v>0.15999999642372131</v>
      </c>
      <c r="AT2044" s="1">
        <v>111115</v>
      </c>
      <c r="AU2044">
        <v>0.83350972493489572</v>
      </c>
      <c r="AV2044">
        <v>1.0177183004743532E-3</v>
      </c>
      <c r="AW2044">
        <v>307.06432952880857</v>
      </c>
      <c r="AX2044">
        <v>304.79666938781736</v>
      </c>
      <c r="AY2044">
        <v>320.0084498785036</v>
      </c>
      <c r="AZ2044">
        <v>2.8918165868581598</v>
      </c>
      <c r="BA2044">
        <v>5.3175303267390746</v>
      </c>
      <c r="BB2044">
        <v>53.289027073030915</v>
      </c>
      <c r="BC2044">
        <v>19.479395725374665</v>
      </c>
      <c r="BD2044">
        <v>32.780499458312988</v>
      </c>
      <c r="BE2044">
        <v>4.9901310178815619</v>
      </c>
      <c r="BF2044">
        <v>4.9970613302732829E-2</v>
      </c>
      <c r="BG2044">
        <v>3.3737478408198802</v>
      </c>
      <c r="BH2044">
        <v>1.6163831770616817</v>
      </c>
      <c r="BI2044">
        <v>3.1310828493658904E-2</v>
      </c>
      <c r="BJ2044">
        <v>115.24059878794674</v>
      </c>
      <c r="BK2044">
        <v>0.65072578949917248</v>
      </c>
      <c r="BL2044">
        <v>62.453837899809386</v>
      </c>
      <c r="BM2044">
        <v>1766.2249805808674</v>
      </c>
      <c r="BN2044">
        <v>6.3357948713857627E-3</v>
      </c>
    </row>
    <row r="2046" spans="1:66" s="5" customFormat="1">
      <c r="A2046" s="5" t="s">
        <v>2713</v>
      </c>
      <c r="B2046" s="5" t="s">
        <v>1147</v>
      </c>
      <c r="C2046" s="5">
        <v>20190722</v>
      </c>
      <c r="D2046" s="5" t="s">
        <v>338</v>
      </c>
      <c r="E2046" s="5" t="s">
        <v>0</v>
      </c>
      <c r="F2046" s="5" t="s">
        <v>2712</v>
      </c>
      <c r="G2046" s="5">
        <v>2001.1043701171875</v>
      </c>
      <c r="H2046" s="5">
        <v>400</v>
      </c>
      <c r="I2046" s="5">
        <v>30.127662658691406</v>
      </c>
      <c r="J2046" s="5">
        <v>649.979736328125</v>
      </c>
      <c r="K2046" s="2">
        <v>19</v>
      </c>
      <c r="L2046" s="2" t="s">
        <v>2714</v>
      </c>
      <c r="M2046" s="2">
        <v>5602.5000648759305</v>
      </c>
      <c r="N2046" s="2">
        <v>0</v>
      </c>
      <c r="O2046" s="3">
        <v>14.840642299393426</v>
      </c>
      <c r="P2046" s="3">
        <v>0.24426492590861396</v>
      </c>
      <c r="Q2046" s="3">
        <v>273.60816847662068</v>
      </c>
      <c r="R2046" s="3">
        <v>2.8097843184845339</v>
      </c>
      <c r="S2046" s="3">
        <v>1.1955298071758751</v>
      </c>
      <c r="T2046" s="3">
        <v>32.27178955078125</v>
      </c>
      <c r="U2046" s="2">
        <v>6</v>
      </c>
      <c r="V2046" s="3">
        <v>1.4200000166893005</v>
      </c>
      <c r="W2046" s="2">
        <v>1</v>
      </c>
      <c r="X2046" s="3">
        <v>2.8400000333786011</v>
      </c>
      <c r="Y2046" s="2">
        <v>30.482143402099609</v>
      </c>
      <c r="Z2046" s="2">
        <v>32.27178955078125</v>
      </c>
      <c r="AA2046" s="2">
        <v>30.127662658691406</v>
      </c>
      <c r="AB2046" s="2">
        <v>399.17605590820313</v>
      </c>
      <c r="AC2046" s="2">
        <v>384.47933959960938</v>
      </c>
      <c r="AD2046" s="2">
        <v>34.053672790527344</v>
      </c>
      <c r="AE2046" s="2">
        <v>36.552593231201172</v>
      </c>
      <c r="AF2046" s="2">
        <v>77.802932739257813</v>
      </c>
      <c r="AG2046" s="2">
        <v>83.415969848632813</v>
      </c>
      <c r="AH2046" s="2">
        <v>649.979736328125</v>
      </c>
      <c r="AI2046" s="2">
        <v>2001.1043701171875</v>
      </c>
      <c r="AJ2046" s="2">
        <v>21.775680541992188</v>
      </c>
      <c r="AK2046" s="2">
        <v>99.951988220214844</v>
      </c>
      <c r="AL2046" s="2">
        <v>-1.3860569000244141</v>
      </c>
      <c r="AM2046" s="2">
        <v>-0.71713078022003174</v>
      </c>
      <c r="AN2046" s="2">
        <v>1</v>
      </c>
      <c r="AO2046" s="2">
        <v>-0.21956524252891541</v>
      </c>
      <c r="AP2046" s="2">
        <v>2.737391471862793</v>
      </c>
      <c r="AQ2046" s="2">
        <v>1</v>
      </c>
      <c r="AR2046" s="2">
        <v>0</v>
      </c>
      <c r="AS2046" s="2">
        <v>0.15999999642372131</v>
      </c>
      <c r="AT2046" s="2">
        <v>111115</v>
      </c>
      <c r="AU2046" s="3">
        <v>1.0832995605468749</v>
      </c>
      <c r="AV2046" s="3">
        <v>2.809784318484534E-3</v>
      </c>
      <c r="AW2046" s="3">
        <v>305.42178955078123</v>
      </c>
      <c r="AX2046" s="3">
        <v>303.63214340209959</v>
      </c>
      <c r="AY2046" s="3">
        <v>320.17669206224309</v>
      </c>
      <c r="AZ2046" s="3">
        <v>2.0463918170173807</v>
      </c>
      <c r="BA2046" s="3">
        <v>4.8490341752391997</v>
      </c>
      <c r="BB2046" s="3">
        <v>48.513634011519386</v>
      </c>
      <c r="BC2046" s="3">
        <v>11.961040780318214</v>
      </c>
      <c r="BD2046" s="3">
        <v>31.37696647644043</v>
      </c>
      <c r="BE2046" s="3">
        <v>4.6092570266699679</v>
      </c>
      <c r="BF2046" s="3">
        <v>0.22491984537346774</v>
      </c>
      <c r="BG2046" s="3">
        <v>3.6535043680633246</v>
      </c>
      <c r="BH2046" s="3">
        <v>0.95575265860664338</v>
      </c>
      <c r="BI2046" s="3">
        <v>0.14219372015198425</v>
      </c>
      <c r="BJ2046" s="3">
        <v>27.347680432529749</v>
      </c>
      <c r="BK2046" s="3">
        <v>0.71163295474225441</v>
      </c>
      <c r="BL2046" s="3">
        <v>76.289098528035353</v>
      </c>
      <c r="BM2046" s="3">
        <v>377.42480901203515</v>
      </c>
      <c r="BN2046" s="3">
        <v>2.9997477525693119E-2</v>
      </c>
    </row>
    <row r="2047" spans="1:66" s="5" customFormat="1">
      <c r="A2047" s="5" t="s">
        <v>2713</v>
      </c>
      <c r="B2047" s="5" t="s">
        <v>1147</v>
      </c>
      <c r="C2047" s="5">
        <v>20190722</v>
      </c>
      <c r="D2047" s="5" t="s">
        <v>338</v>
      </c>
      <c r="E2047" s="5" t="s">
        <v>0</v>
      </c>
      <c r="F2047" s="5" t="s">
        <v>2715</v>
      </c>
      <c r="G2047" s="5">
        <v>2000.78173828125</v>
      </c>
      <c r="H2047" s="5">
        <v>325</v>
      </c>
      <c r="I2047" s="5">
        <v>30.128547668457031</v>
      </c>
      <c r="J2047" s="5">
        <v>649.9619140625</v>
      </c>
      <c r="K2047" s="5">
        <v>20</v>
      </c>
      <c r="L2047" s="5" t="s">
        <v>2716</v>
      </c>
      <c r="M2047" s="5">
        <v>5692.5000648759305</v>
      </c>
      <c r="N2047" s="5">
        <v>0</v>
      </c>
      <c r="O2047" s="5">
        <v>12.149915504617526</v>
      </c>
      <c r="P2047" s="5">
        <v>0.24442436777516555</v>
      </c>
      <c r="Q2047" s="5">
        <v>221.95065231476306</v>
      </c>
      <c r="R2047" s="5">
        <v>2.8134552327035309</v>
      </c>
      <c r="S2047" s="5">
        <v>1.1963486177822076</v>
      </c>
      <c r="T2047" s="5">
        <v>32.278366088867188</v>
      </c>
      <c r="U2047" s="5">
        <v>6</v>
      </c>
      <c r="V2047" s="5">
        <v>1.4200000166893005</v>
      </c>
      <c r="W2047" s="5">
        <v>1</v>
      </c>
      <c r="X2047" s="5">
        <v>2.8400000333786011</v>
      </c>
      <c r="Y2047" s="5">
        <v>30.481353759765625</v>
      </c>
      <c r="Z2047" s="5">
        <v>32.278366088867188</v>
      </c>
      <c r="AA2047" s="5">
        <v>30.128547668457031</v>
      </c>
      <c r="AB2047" s="5">
        <v>324.65829467773438</v>
      </c>
      <c r="AC2047" s="5">
        <v>312.63037109375</v>
      </c>
      <c r="AD2047" s="5">
        <v>34.060394287109375</v>
      </c>
      <c r="AE2047" s="5">
        <v>36.5626220703125</v>
      </c>
      <c r="AF2047" s="5">
        <v>77.821762084960938</v>
      </c>
      <c r="AG2047" s="5">
        <v>83.442085266113281</v>
      </c>
      <c r="AH2047" s="5">
        <v>649.9619140625</v>
      </c>
      <c r="AI2047" s="5">
        <v>2000.78173828125</v>
      </c>
      <c r="AJ2047" s="5">
        <v>21.65544319152832</v>
      </c>
      <c r="AK2047" s="5">
        <v>99.951454162597656</v>
      </c>
      <c r="AL2047" s="5">
        <v>-0.70517921447753906</v>
      </c>
      <c r="AM2047" s="5">
        <v>-0.71517765522003174</v>
      </c>
      <c r="AN2047" s="5">
        <v>1</v>
      </c>
      <c r="AO2047" s="5">
        <v>-0.21956524252891541</v>
      </c>
      <c r="AP2047" s="5">
        <v>2.737391471862793</v>
      </c>
      <c r="AQ2047" s="5">
        <v>1</v>
      </c>
      <c r="AR2047" s="5">
        <v>0</v>
      </c>
      <c r="AS2047" s="5">
        <v>0.15999999642372131</v>
      </c>
      <c r="AT2047" s="5">
        <v>111115</v>
      </c>
      <c r="AU2047" s="5">
        <v>1.0832698567708332</v>
      </c>
      <c r="AV2047" s="5">
        <v>2.8134552327035308E-3</v>
      </c>
      <c r="AW2047" s="5">
        <v>305.42836608886716</v>
      </c>
      <c r="AX2047" s="5">
        <v>303.6313537597656</v>
      </c>
      <c r="AY2047" s="5">
        <v>320.12507096964691</v>
      </c>
      <c r="AZ2047" s="5">
        <v>2.0428100804425009</v>
      </c>
      <c r="BA2047" s="5">
        <v>4.850835861707429</v>
      </c>
      <c r="BB2047" s="5">
        <v>48.531918843484284</v>
      </c>
      <c r="BC2047" s="5">
        <v>11.969296773171784</v>
      </c>
      <c r="BD2047" s="5">
        <v>31.379859924316406</v>
      </c>
      <c r="BE2047" s="5">
        <v>4.610015400387681</v>
      </c>
      <c r="BF2047" s="5">
        <v>0.22505502562499266</v>
      </c>
      <c r="BG2047" s="5">
        <v>3.6544872439252214</v>
      </c>
      <c r="BH2047" s="5">
        <v>0.95552815646245959</v>
      </c>
      <c r="BI2047" s="5">
        <v>0.14228016547856359</v>
      </c>
      <c r="BJ2047" s="5">
        <v>22.18429045119769</v>
      </c>
      <c r="BK2047" s="5">
        <v>0.70994590684922809</v>
      </c>
      <c r="BL2047" s="5">
        <v>76.282547148522042</v>
      </c>
      <c r="BM2047" s="5">
        <v>306.85488315767395</v>
      </c>
      <c r="BN2047" s="5">
        <v>3.0204065608931695E-2</v>
      </c>
    </row>
    <row r="2048" spans="1:66" s="5" customFormat="1">
      <c r="A2048" s="5" t="s">
        <v>2713</v>
      </c>
      <c r="B2048" s="5" t="s">
        <v>1147</v>
      </c>
      <c r="C2048" s="5">
        <v>20190722</v>
      </c>
      <c r="D2048" s="5" t="s">
        <v>338</v>
      </c>
      <c r="E2048" s="5" t="s">
        <v>0</v>
      </c>
      <c r="F2048" s="5" t="s">
        <v>2717</v>
      </c>
      <c r="G2048" s="5">
        <v>2000.9808349609375</v>
      </c>
      <c r="H2048" s="5">
        <v>250</v>
      </c>
      <c r="I2048" s="5">
        <v>30.126419067382813</v>
      </c>
      <c r="J2048" s="5">
        <v>649.96075439453125</v>
      </c>
      <c r="K2048" s="2">
        <v>21</v>
      </c>
      <c r="L2048" s="2" t="s">
        <v>2718</v>
      </c>
      <c r="M2048" s="2">
        <v>5783.0000648647547</v>
      </c>
      <c r="N2048" s="2">
        <v>0</v>
      </c>
      <c r="O2048" s="3">
        <v>9.4683744702661592</v>
      </c>
      <c r="P2048" s="3">
        <v>0.25105213726179204</v>
      </c>
      <c r="Q2048" s="3">
        <v>172.48089140408959</v>
      </c>
      <c r="R2048" s="3">
        <v>2.8668178935515498</v>
      </c>
      <c r="S2048" s="3">
        <v>1.1894637672243902</v>
      </c>
      <c r="T2048" s="3">
        <v>32.255805969238281</v>
      </c>
      <c r="U2048" s="2">
        <v>6</v>
      </c>
      <c r="V2048" s="3">
        <v>1.4200000166893005</v>
      </c>
      <c r="W2048" s="2">
        <v>1</v>
      </c>
      <c r="X2048" s="3">
        <v>2.8400000333786011</v>
      </c>
      <c r="Y2048" s="2">
        <v>30.470830917358398</v>
      </c>
      <c r="Z2048" s="2">
        <v>32.255805969238281</v>
      </c>
      <c r="AA2048" s="2">
        <v>30.126419067382813</v>
      </c>
      <c r="AB2048" s="2">
        <v>250.83932495117188</v>
      </c>
      <c r="AC2048" s="2">
        <v>241.45974731445313</v>
      </c>
      <c r="AD2048" s="2">
        <v>34.019359588623047</v>
      </c>
      <c r="AE2048" s="2">
        <v>36.569034576416016</v>
      </c>
      <c r="AF2048" s="2">
        <v>77.752326965332031</v>
      </c>
      <c r="AG2048" s="2">
        <v>83.507637023925781</v>
      </c>
      <c r="AH2048" s="2">
        <v>649.96075439453125</v>
      </c>
      <c r="AI2048" s="2">
        <v>2000.9808349609375</v>
      </c>
      <c r="AJ2048" s="2">
        <v>20.979097366333008</v>
      </c>
      <c r="AK2048" s="2">
        <v>99.953254699707031</v>
      </c>
      <c r="AL2048" s="2">
        <v>-0.10924720764160156</v>
      </c>
      <c r="AM2048" s="2">
        <v>-0.71447193622589111</v>
      </c>
      <c r="AN2048" s="2">
        <v>1</v>
      </c>
      <c r="AO2048" s="2">
        <v>-0.21956524252891541</v>
      </c>
      <c r="AP2048" s="2">
        <v>2.737391471862793</v>
      </c>
      <c r="AQ2048" s="2">
        <v>1</v>
      </c>
      <c r="AR2048" s="2">
        <v>0</v>
      </c>
      <c r="AS2048" s="2">
        <v>0.15999999642372131</v>
      </c>
      <c r="AT2048" s="2">
        <v>111115</v>
      </c>
      <c r="AU2048" s="3">
        <v>1.0832679239908853</v>
      </c>
      <c r="AV2048" s="3">
        <v>2.8668178935515498E-3</v>
      </c>
      <c r="AW2048" s="3">
        <v>305.40580596923826</v>
      </c>
      <c r="AX2048" s="3">
        <v>303.62083091735838</v>
      </c>
      <c r="AY2048" s="3">
        <v>320.15692643768489</v>
      </c>
      <c r="AZ2048" s="3">
        <v>2.0174082097298771</v>
      </c>
      <c r="BA2048" s="3">
        <v>4.8446577943632931</v>
      </c>
      <c r="BB2048" s="3">
        <v>48.469235033098855</v>
      </c>
      <c r="BC2048" s="3">
        <v>11.900200456682839</v>
      </c>
      <c r="BD2048" s="3">
        <v>31.36331844329834</v>
      </c>
      <c r="BE2048" s="3">
        <v>4.6056813369781819</v>
      </c>
      <c r="BF2048" s="3">
        <v>0.23066193607969554</v>
      </c>
      <c r="BG2048" s="3">
        <v>3.655194027138903</v>
      </c>
      <c r="BH2048" s="3">
        <v>0.95048730983927898</v>
      </c>
      <c r="BI2048" s="3">
        <v>0.14586673774807701</v>
      </c>
      <c r="BJ2048" s="3">
        <v>17.240026469345477</v>
      </c>
      <c r="BK2048" s="3">
        <v>0.71432565188378028</v>
      </c>
      <c r="BL2048" s="3">
        <v>76.440285786759659</v>
      </c>
      <c r="BM2048" s="3">
        <v>236.95893555930223</v>
      </c>
      <c r="BN2048" s="3">
        <v>3.0543910434728979E-2</v>
      </c>
    </row>
    <row r="2049" spans="1:66" s="5" customFormat="1">
      <c r="A2049" s="5" t="s">
        <v>2713</v>
      </c>
      <c r="B2049" s="5" t="s">
        <v>1147</v>
      </c>
      <c r="C2049" s="5">
        <v>20190722</v>
      </c>
      <c r="D2049" s="5" t="s">
        <v>338</v>
      </c>
      <c r="E2049" s="5" t="s">
        <v>0</v>
      </c>
      <c r="F2049" s="5" t="s">
        <v>2719</v>
      </c>
      <c r="G2049" s="5">
        <v>2000.994873046875</v>
      </c>
      <c r="H2049" s="5">
        <v>175</v>
      </c>
      <c r="I2049" s="5">
        <v>30.127859115600586</v>
      </c>
      <c r="J2049" s="5">
        <v>649.9765625</v>
      </c>
      <c r="K2049" s="2">
        <v>22</v>
      </c>
      <c r="L2049" s="2" t="s">
        <v>2720</v>
      </c>
      <c r="M2049" s="2">
        <v>5872.5000648759305</v>
      </c>
      <c r="N2049" s="2">
        <v>0</v>
      </c>
      <c r="O2049" s="3">
        <v>6.4810170712131994</v>
      </c>
      <c r="P2049" s="3">
        <v>0.24818768666262858</v>
      </c>
      <c r="Q2049" s="3">
        <v>120.5795489524578</v>
      </c>
      <c r="R2049" s="3">
        <v>2.8325865836876876</v>
      </c>
      <c r="S2049" s="3">
        <v>1.187748678995495</v>
      </c>
      <c r="T2049" s="3">
        <v>32.247547149658203</v>
      </c>
      <c r="U2049" s="2">
        <v>6</v>
      </c>
      <c r="V2049" s="3">
        <v>1.4200000166893005</v>
      </c>
      <c r="W2049" s="2">
        <v>1</v>
      </c>
      <c r="X2049" s="3">
        <v>2.8400000333786011</v>
      </c>
      <c r="Y2049" s="2">
        <v>30.468225479125977</v>
      </c>
      <c r="Z2049" s="2">
        <v>32.247547149658203</v>
      </c>
      <c r="AA2049" s="2">
        <v>30.127859115600586</v>
      </c>
      <c r="AB2049" s="2">
        <v>174.745361328125</v>
      </c>
      <c r="AC2049" s="2">
        <v>168.32254028320313</v>
      </c>
      <c r="AD2049" s="2">
        <v>34.044170379638672</v>
      </c>
      <c r="AE2049" s="2">
        <v>36.5633544921875</v>
      </c>
      <c r="AF2049" s="2">
        <v>77.845771789550781</v>
      </c>
      <c r="AG2049" s="2">
        <v>83.508331298828125</v>
      </c>
      <c r="AH2049" s="2">
        <v>649.9765625</v>
      </c>
      <c r="AI2049" s="2">
        <v>2000.994873046875</v>
      </c>
      <c r="AJ2049" s="2">
        <v>22.679910659790039</v>
      </c>
      <c r="AK2049" s="2">
        <v>99.953880310058594</v>
      </c>
      <c r="AL2049" s="2">
        <v>0.20569419860839844</v>
      </c>
      <c r="AM2049" s="2">
        <v>-0.72583973407745361</v>
      </c>
      <c r="AN2049" s="2">
        <v>1</v>
      </c>
      <c r="AO2049" s="2">
        <v>-0.21956524252891541</v>
      </c>
      <c r="AP2049" s="2">
        <v>2.737391471862793</v>
      </c>
      <c r="AQ2049" s="2">
        <v>1</v>
      </c>
      <c r="AR2049" s="2">
        <v>0</v>
      </c>
      <c r="AS2049" s="2">
        <v>0.15999999642372131</v>
      </c>
      <c r="AT2049" s="2">
        <v>111115</v>
      </c>
      <c r="AU2049" s="3">
        <v>1.0832942708333331</v>
      </c>
      <c r="AV2049" s="3">
        <v>2.8325865836876874E-3</v>
      </c>
      <c r="AW2049" s="3">
        <v>305.39754714965818</v>
      </c>
      <c r="AX2049" s="3">
        <v>303.61822547912595</v>
      </c>
      <c r="AY2049" s="3">
        <v>320.15917253138468</v>
      </c>
      <c r="AZ2049" s="3">
        <v>2.0359839200775181</v>
      </c>
      <c r="BA2049" s="3">
        <v>4.8423978376418475</v>
      </c>
      <c r="BB2049" s="3">
        <v>48.446321669760579</v>
      </c>
      <c r="BC2049" s="3">
        <v>11.882967177573079</v>
      </c>
      <c r="BD2049" s="3">
        <v>31.35788631439209</v>
      </c>
      <c r="BE2049" s="3">
        <v>4.6042588292293871</v>
      </c>
      <c r="BF2049" s="3">
        <v>0.22824164277054135</v>
      </c>
      <c r="BG2049" s="3">
        <v>3.6546491586463525</v>
      </c>
      <c r="BH2049" s="3">
        <v>0.94960967058303458</v>
      </c>
      <c r="BI2049" s="3">
        <v>0.14431829615502584</v>
      </c>
      <c r="BJ2049" s="3">
        <v>12.05239380383482</v>
      </c>
      <c r="BK2049" s="3">
        <v>0.71636008314502853</v>
      </c>
      <c r="BL2049" s="3">
        <v>76.441797294192767</v>
      </c>
      <c r="BM2049" s="3">
        <v>165.24177516232066</v>
      </c>
      <c r="BN2049" s="3">
        <v>2.9981558400181772E-2</v>
      </c>
    </row>
    <row r="2050" spans="1:66" s="5" customFormat="1">
      <c r="A2050" s="5" t="s">
        <v>2713</v>
      </c>
      <c r="B2050" s="5" t="s">
        <v>1147</v>
      </c>
      <c r="C2050" s="5">
        <v>20190722</v>
      </c>
      <c r="D2050" s="5" t="s">
        <v>338</v>
      </c>
      <c r="E2050" s="5" t="s">
        <v>0</v>
      </c>
      <c r="F2050" s="5" t="s">
        <v>2721</v>
      </c>
      <c r="G2050" s="5">
        <v>2000.7154541015625</v>
      </c>
      <c r="H2050" s="5">
        <v>100</v>
      </c>
      <c r="I2050" s="5">
        <v>30.12767219543457</v>
      </c>
      <c r="J2050" s="5">
        <v>649.95159912109375</v>
      </c>
      <c r="K2050" s="2">
        <v>23</v>
      </c>
      <c r="L2050" s="2" t="s">
        <v>2722</v>
      </c>
      <c r="M2050" s="2">
        <v>5962.5000648759305</v>
      </c>
      <c r="N2050" s="2">
        <v>0</v>
      </c>
      <c r="O2050" s="3">
        <v>3.4105843046105542</v>
      </c>
      <c r="P2050" s="3">
        <v>0.25035527285221093</v>
      </c>
      <c r="Q2050" s="3">
        <v>71.754448988388091</v>
      </c>
      <c r="R2050" s="3">
        <v>2.8546706314533941</v>
      </c>
      <c r="S2050" s="3">
        <v>1.187483158693408</v>
      </c>
      <c r="T2050" s="3">
        <v>32.250038146972656</v>
      </c>
      <c r="U2050" s="2">
        <v>6</v>
      </c>
      <c r="V2050" s="3">
        <v>1.4200000166893005</v>
      </c>
      <c r="W2050" s="2">
        <v>1</v>
      </c>
      <c r="X2050" s="3">
        <v>2.8400000333786011</v>
      </c>
      <c r="Y2050" s="2">
        <v>30.477325439453125</v>
      </c>
      <c r="Z2050" s="2">
        <v>32.250038146972656</v>
      </c>
      <c r="AA2050" s="2">
        <v>30.12767219543457</v>
      </c>
      <c r="AB2050" s="2">
        <v>100.25425720214844</v>
      </c>
      <c r="AC2050" s="2">
        <v>96.850563049316406</v>
      </c>
      <c r="AD2050" s="2">
        <v>34.033481597900391</v>
      </c>
      <c r="AE2050" s="2">
        <v>36.572380065917969</v>
      </c>
      <c r="AF2050" s="2">
        <v>77.782516479492188</v>
      </c>
      <c r="AG2050" s="2">
        <v>83.487442016601563</v>
      </c>
      <c r="AH2050" s="2">
        <v>649.95159912109375</v>
      </c>
      <c r="AI2050" s="2">
        <v>2000.7154541015625</v>
      </c>
      <c r="AJ2050" s="2">
        <v>22.616573333740234</v>
      </c>
      <c r="AK2050" s="2">
        <v>99.955108642578125</v>
      </c>
      <c r="AL2050" s="2">
        <v>0.58801078796386719</v>
      </c>
      <c r="AM2050" s="2">
        <v>-0.71784412860870361</v>
      </c>
      <c r="AN2050" s="2">
        <v>1</v>
      </c>
      <c r="AO2050" s="2">
        <v>-0.21956524252891541</v>
      </c>
      <c r="AP2050" s="2">
        <v>2.737391471862793</v>
      </c>
      <c r="AQ2050" s="2">
        <v>1</v>
      </c>
      <c r="AR2050" s="2">
        <v>0</v>
      </c>
      <c r="AS2050" s="2">
        <v>0.15999999642372131</v>
      </c>
      <c r="AT2050" s="2">
        <v>111115</v>
      </c>
      <c r="AU2050" s="3">
        <v>1.0832526652018228</v>
      </c>
      <c r="AV2050" s="3">
        <v>2.854670631453394E-3</v>
      </c>
      <c r="AW2050" s="3">
        <v>305.40003814697263</v>
      </c>
      <c r="AX2050" s="3">
        <v>303.6273254394531</v>
      </c>
      <c r="AY2050" s="3">
        <v>320.11446550113396</v>
      </c>
      <c r="AZ2050" s="3">
        <v>2.0249586554963921</v>
      </c>
      <c r="BA2050" s="3">
        <v>4.8430793814998969</v>
      </c>
      <c r="BB2050" s="3">
        <v>48.452544820074145</v>
      </c>
      <c r="BC2050" s="3">
        <v>11.880164754156176</v>
      </c>
      <c r="BD2050" s="3">
        <v>31.363681793212891</v>
      </c>
      <c r="BE2050" s="3">
        <v>4.6057765008179148</v>
      </c>
      <c r="BF2050" s="3">
        <v>0.230073539383398</v>
      </c>
      <c r="BG2050" s="3">
        <v>3.6555962228064889</v>
      </c>
      <c r="BH2050" s="3">
        <v>0.95018027801142591</v>
      </c>
      <c r="BI2050" s="3">
        <v>0.14549026131440176</v>
      </c>
      <c r="BJ2050" s="3">
        <v>7.172223744222662</v>
      </c>
      <c r="BK2050" s="3">
        <v>0.74087797457460991</v>
      </c>
      <c r="BL2050" s="3">
        <v>76.466708603577388</v>
      </c>
      <c r="BM2050" s="3">
        <v>95.229334613714329</v>
      </c>
      <c r="BN2050" s="3">
        <v>2.7386115554253979E-2</v>
      </c>
    </row>
    <row r="2051" spans="1:66" s="5" customFormat="1">
      <c r="A2051" s="5" t="s">
        <v>2713</v>
      </c>
      <c r="B2051" s="5" t="s">
        <v>1147</v>
      </c>
      <c r="C2051" s="5">
        <v>20190722</v>
      </c>
      <c r="D2051" s="5" t="s">
        <v>338</v>
      </c>
      <c r="E2051" s="5" t="s">
        <v>0</v>
      </c>
      <c r="F2051" s="5" t="s">
        <v>2723</v>
      </c>
      <c r="G2051" s="5">
        <v>1999.6759033203125</v>
      </c>
      <c r="H2051" s="5">
        <v>66</v>
      </c>
      <c r="I2051" s="5">
        <v>30.126071929931641</v>
      </c>
      <c r="J2051" s="5">
        <v>649.954345703125</v>
      </c>
      <c r="K2051" s="2">
        <v>24</v>
      </c>
      <c r="L2051" s="2" t="s">
        <v>2724</v>
      </c>
      <c r="M2051" s="2">
        <v>6053.0000648647547</v>
      </c>
      <c r="N2051" s="2">
        <v>0</v>
      </c>
      <c r="O2051" s="3">
        <v>2.0269227329116539</v>
      </c>
      <c r="P2051" s="3">
        <v>0.25133907885132262</v>
      </c>
      <c r="Q2051" s="3">
        <v>48.812343923192671</v>
      </c>
      <c r="R2051" s="3">
        <v>2.8781302815618108</v>
      </c>
      <c r="S2051" s="3">
        <v>1.1928671072892962</v>
      </c>
      <c r="T2051" s="3">
        <v>32.278404235839844</v>
      </c>
      <c r="U2051" s="2">
        <v>6</v>
      </c>
      <c r="V2051" s="3">
        <v>1.4200000166893005</v>
      </c>
      <c r="W2051" s="2">
        <v>1</v>
      </c>
      <c r="X2051" s="3">
        <v>2.8400000333786011</v>
      </c>
      <c r="Y2051" s="2">
        <v>30.485750198364258</v>
      </c>
      <c r="Z2051" s="2">
        <v>32.278404235839844</v>
      </c>
      <c r="AA2051" s="2">
        <v>30.126071929931641</v>
      </c>
      <c r="AB2051" s="2">
        <v>65.84381103515625</v>
      </c>
      <c r="AC2051" s="2">
        <v>63.803153991699219</v>
      </c>
      <c r="AD2051" s="2">
        <v>34.036674499511719</v>
      </c>
      <c r="AE2051" s="2">
        <v>36.596363067626953</v>
      </c>
      <c r="AF2051" s="2">
        <v>77.726242065429688</v>
      </c>
      <c r="AG2051" s="2">
        <v>83.500236511230469</v>
      </c>
      <c r="AH2051" s="2">
        <v>649.954345703125</v>
      </c>
      <c r="AI2051" s="2">
        <v>1999.6759033203125</v>
      </c>
      <c r="AJ2051" s="2">
        <v>22.199283599853516</v>
      </c>
      <c r="AK2051" s="2">
        <v>99.954719543457031</v>
      </c>
      <c r="AL2051" s="2">
        <v>0.73977088928222656</v>
      </c>
      <c r="AM2051" s="2">
        <v>-0.72456181049346924</v>
      </c>
      <c r="AN2051" s="2">
        <v>1</v>
      </c>
      <c r="AO2051" s="2">
        <v>-0.21956524252891541</v>
      </c>
      <c r="AP2051" s="2">
        <v>2.737391471862793</v>
      </c>
      <c r="AQ2051" s="2">
        <v>1</v>
      </c>
      <c r="AR2051" s="2">
        <v>0</v>
      </c>
      <c r="AS2051" s="2">
        <v>0.15999999642372131</v>
      </c>
      <c r="AT2051" s="2">
        <v>111115</v>
      </c>
      <c r="AU2051" s="3">
        <v>1.0832572428385416</v>
      </c>
      <c r="AV2051" s="3">
        <v>2.8781302815618108E-3</v>
      </c>
      <c r="AW2051" s="3">
        <v>305.42840423583982</v>
      </c>
      <c r="AX2051" s="3">
        <v>303.63575019836424</v>
      </c>
      <c r="AY2051" s="3">
        <v>319.94813737985169</v>
      </c>
      <c r="AZ2051" s="3">
        <v>2.0079010831931701</v>
      </c>
      <c r="BA2051" s="3">
        <v>4.8508463140244773</v>
      </c>
      <c r="BB2051" s="3">
        <v>48.530437944108172</v>
      </c>
      <c r="BC2051" s="3">
        <v>11.934074876481219</v>
      </c>
      <c r="BD2051" s="3">
        <v>31.382077217102051</v>
      </c>
      <c r="BE2051" s="3">
        <v>4.6105966271532584</v>
      </c>
      <c r="BF2051" s="3">
        <v>0.2309041377903715</v>
      </c>
      <c r="BG2051" s="3">
        <v>3.6579792067351811</v>
      </c>
      <c r="BH2051" s="3">
        <v>0.95261742041807729</v>
      </c>
      <c r="BI2051" s="3">
        <v>0.14602171332097566</v>
      </c>
      <c r="BJ2051" s="3">
        <v>4.8790241471014921</v>
      </c>
      <c r="BK2051" s="3">
        <v>0.76504594004150872</v>
      </c>
      <c r="BL2051" s="3">
        <v>76.4041178013197</v>
      </c>
      <c r="BM2051" s="3">
        <v>62.839651999702603</v>
      </c>
      <c r="BN2051" s="3">
        <v>2.4644510007835147E-2</v>
      </c>
    </row>
    <row r="2052" spans="1:66" s="5" customFormat="1">
      <c r="A2052" s="5" t="s">
        <v>2713</v>
      </c>
      <c r="B2052" s="5" t="s">
        <v>1147</v>
      </c>
      <c r="C2052" s="5">
        <v>20190722</v>
      </c>
      <c r="D2052" s="5" t="s">
        <v>338</v>
      </c>
      <c r="E2052" s="5" t="s">
        <v>0</v>
      </c>
      <c r="F2052" s="5" t="s">
        <v>2725</v>
      </c>
      <c r="G2052" s="5">
        <v>2000.276611328125</v>
      </c>
      <c r="H2052" s="5">
        <v>33</v>
      </c>
      <c r="I2052" s="5">
        <v>30.125686645507813</v>
      </c>
      <c r="J2052" s="5">
        <v>649.957763671875</v>
      </c>
      <c r="K2052" s="2">
        <v>25</v>
      </c>
      <c r="L2052" s="2" t="s">
        <v>2726</v>
      </c>
      <c r="M2052" s="2">
        <v>6172.5000648759305</v>
      </c>
      <c r="N2052" s="2">
        <v>0</v>
      </c>
      <c r="O2052" s="3">
        <v>0.95116496814768747</v>
      </c>
      <c r="P2052" s="3">
        <v>0.24787513486247001</v>
      </c>
      <c r="Q2052" s="3">
        <v>24.676249689905884</v>
      </c>
      <c r="R2052" s="3">
        <v>2.8381405128763832</v>
      </c>
      <c r="S2052" s="3">
        <v>1.1913956999986741</v>
      </c>
      <c r="T2052" s="3">
        <v>32.276973724365234</v>
      </c>
      <c r="U2052" s="2">
        <v>6</v>
      </c>
      <c r="V2052" s="3">
        <v>1.4200000166893005</v>
      </c>
      <c r="W2052" s="2">
        <v>1</v>
      </c>
      <c r="X2052" s="3">
        <v>2.8400000333786011</v>
      </c>
      <c r="Y2052" s="2">
        <v>30.485507965087891</v>
      </c>
      <c r="Z2052" s="2">
        <v>32.276973724365234</v>
      </c>
      <c r="AA2052" s="2">
        <v>30.125686645507813</v>
      </c>
      <c r="AB2052" s="2">
        <v>32.792461395263672</v>
      </c>
      <c r="AC2052" s="2">
        <v>31.831008911132813</v>
      </c>
      <c r="AD2052" s="2">
        <v>34.082923889160156</v>
      </c>
      <c r="AE2052" s="2">
        <v>36.607006072998047</v>
      </c>
      <c r="AF2052" s="2">
        <v>77.857154846191406</v>
      </c>
      <c r="AG2052" s="2">
        <v>83.524772644042969</v>
      </c>
      <c r="AH2052" s="2">
        <v>649.957763671875</v>
      </c>
      <c r="AI2052" s="2">
        <v>2000.276611328125</v>
      </c>
      <c r="AJ2052" s="2">
        <v>19.441017150878906</v>
      </c>
      <c r="AK2052" s="2">
        <v>99.955146789550781</v>
      </c>
      <c r="AL2052" s="2">
        <v>0.64409446716308594</v>
      </c>
      <c r="AM2052" s="2">
        <v>-0.72144138813018799</v>
      </c>
      <c r="AN2052" s="2">
        <v>1</v>
      </c>
      <c r="AO2052" s="2">
        <v>-0.21956524252891541</v>
      </c>
      <c r="AP2052" s="2">
        <v>2.737391471862793</v>
      </c>
      <c r="AQ2052" s="2">
        <v>1</v>
      </c>
      <c r="AR2052" s="2">
        <v>0</v>
      </c>
      <c r="AS2052" s="2">
        <v>0.15999999642372131</v>
      </c>
      <c r="AT2052" s="2">
        <v>111115</v>
      </c>
      <c r="AU2052" s="3">
        <v>1.0832629394531248</v>
      </c>
      <c r="AV2052" s="3">
        <v>2.8381405128763831E-3</v>
      </c>
      <c r="AW2052" s="3">
        <v>305.42697372436521</v>
      </c>
      <c r="AX2052" s="3">
        <v>303.63550796508787</v>
      </c>
      <c r="AY2052" s="3">
        <v>320.04425065895339</v>
      </c>
      <c r="AZ2052" s="3">
        <v>2.0298870501471478</v>
      </c>
      <c r="BA2052" s="3">
        <v>4.8504543655511707</v>
      </c>
      <c r="BB2052" s="3">
        <v>48.526309263128738</v>
      </c>
      <c r="BC2052" s="3">
        <v>11.919303190130691</v>
      </c>
      <c r="BD2052" s="3">
        <v>31.381240844726563</v>
      </c>
      <c r="BE2052" s="3">
        <v>4.6103773784219504</v>
      </c>
      <c r="BF2052" s="3">
        <v>0.22797728305970863</v>
      </c>
      <c r="BG2052" s="3">
        <v>3.6590586655524966</v>
      </c>
      <c r="BH2052" s="3">
        <v>0.9513187128694538</v>
      </c>
      <c r="BI2052" s="3">
        <v>0.14414918884222394</v>
      </c>
      <c r="BJ2052" s="3">
        <v>2.4665181599701498</v>
      </c>
      <c r="BK2052" s="3">
        <v>0.7752267532203615</v>
      </c>
      <c r="BL2052" s="3">
        <v>76.404799731338983</v>
      </c>
      <c r="BM2052" s="3">
        <v>31.378870639334348</v>
      </c>
      <c r="BN2052" s="3">
        <v>2.3160033303330874E-2</v>
      </c>
    </row>
    <row r="2053" spans="1:66" s="5" customFormat="1">
      <c r="A2053" s="5" t="s">
        <v>2713</v>
      </c>
      <c r="B2053" s="5" t="s">
        <v>1147</v>
      </c>
      <c r="C2053" s="5">
        <v>20190722</v>
      </c>
      <c r="D2053" s="5" t="s">
        <v>338</v>
      </c>
      <c r="E2053" s="5" t="s">
        <v>0</v>
      </c>
      <c r="F2053" s="5" t="s">
        <v>2727</v>
      </c>
      <c r="G2053" s="5">
        <v>2000.4027099609375</v>
      </c>
      <c r="H2053" s="5">
        <v>400</v>
      </c>
      <c r="I2053" s="5">
        <v>30.127220153808594</v>
      </c>
      <c r="J2053" s="5">
        <v>649.93994140625</v>
      </c>
      <c r="K2053" s="2">
        <v>26</v>
      </c>
      <c r="L2053" s="2" t="s">
        <v>2728</v>
      </c>
      <c r="M2053" s="2">
        <v>6327.5000647641718</v>
      </c>
      <c r="N2053" s="2">
        <v>0</v>
      </c>
      <c r="O2053" s="3">
        <v>15.557929974984486</v>
      </c>
      <c r="P2053" s="3">
        <v>0.2582452493559787</v>
      </c>
      <c r="Q2053" s="3">
        <v>274.04133567337499</v>
      </c>
      <c r="R2053" s="3">
        <v>2.9278936751771658</v>
      </c>
      <c r="S2053" s="3">
        <v>1.1837284674969304</v>
      </c>
      <c r="T2053" s="3">
        <v>32.2540283203125</v>
      </c>
      <c r="U2053" s="2">
        <v>6</v>
      </c>
      <c r="V2053" s="3">
        <v>1.4200000166893005</v>
      </c>
      <c r="W2053" s="2">
        <v>1</v>
      </c>
      <c r="X2053" s="3">
        <v>2.8400000333786011</v>
      </c>
      <c r="Y2053" s="2">
        <v>30.48280143737793</v>
      </c>
      <c r="Z2053" s="2">
        <v>32.2540283203125</v>
      </c>
      <c r="AA2053" s="2">
        <v>30.127220153808594</v>
      </c>
      <c r="AB2053" s="2">
        <v>399.7763671875</v>
      </c>
      <c r="AC2053" s="2">
        <v>384.37493896484375</v>
      </c>
      <c r="AD2053" s="2">
        <v>34.016361236572266</v>
      </c>
      <c r="AE2053" s="2">
        <v>36.62030029296875</v>
      </c>
      <c r="AF2053" s="2">
        <v>77.630172729492188</v>
      </c>
      <c r="AG2053" s="2">
        <v>83.571952819824219</v>
      </c>
      <c r="AH2053" s="2">
        <v>649.93994140625</v>
      </c>
      <c r="AI2053" s="2">
        <v>2000.4027099609375</v>
      </c>
      <c r="AJ2053" s="2">
        <v>21.394542694091797</v>
      </c>
      <c r="AK2053" s="2">
        <v>99.956657409667969</v>
      </c>
      <c r="AL2053" s="2">
        <v>-1.3586826324462891</v>
      </c>
      <c r="AM2053" s="2">
        <v>-0.71373569965362549</v>
      </c>
      <c r="AN2053" s="2">
        <v>1</v>
      </c>
      <c r="AO2053" s="2">
        <v>-0.21956524252891541</v>
      </c>
      <c r="AP2053" s="2">
        <v>2.737391471862793</v>
      </c>
      <c r="AQ2053" s="2">
        <v>1</v>
      </c>
      <c r="AR2053" s="2">
        <v>0</v>
      </c>
      <c r="AS2053" s="2">
        <v>0.15999999642372131</v>
      </c>
      <c r="AT2053" s="2">
        <v>111115</v>
      </c>
      <c r="AU2053" s="3">
        <v>1.0832332356770831</v>
      </c>
      <c r="AV2053" s="3">
        <v>2.9278936751771659E-3</v>
      </c>
      <c r="AW2053" s="3">
        <v>305.40402832031248</v>
      </c>
      <c r="AX2053" s="3">
        <v>303.63280143737791</v>
      </c>
      <c r="AY2053" s="3">
        <v>320.06442643975242</v>
      </c>
      <c r="AZ2053" s="3">
        <v>1.9866879493927989</v>
      </c>
      <c r="BA2053" s="3">
        <v>4.8441712781203714</v>
      </c>
      <c r="BB2053" s="3">
        <v>48.46271777843419</v>
      </c>
      <c r="BC2053" s="3">
        <v>11.84241748546544</v>
      </c>
      <c r="BD2053" s="3">
        <v>31.368414878845215</v>
      </c>
      <c r="BE2053" s="3">
        <v>4.6070162849142999</v>
      </c>
      <c r="BF2053" s="3">
        <v>0.23671996561341163</v>
      </c>
      <c r="BG2053" s="3">
        <v>3.660442810623441</v>
      </c>
      <c r="BH2053" s="3">
        <v>0.94657347429085892</v>
      </c>
      <c r="BI2053" s="3">
        <v>0.14974419311233952</v>
      </c>
      <c r="BJ2053" s="3">
        <v>27.392255905991366</v>
      </c>
      <c r="BK2053" s="3">
        <v>0.71295318162883592</v>
      </c>
      <c r="BL2053" s="3">
        <v>76.60542311992215</v>
      </c>
      <c r="BM2053" s="3">
        <v>376.97944416928817</v>
      </c>
      <c r="BN2053" s="3">
        <v>3.1615034374887593E-2</v>
      </c>
    </row>
    <row r="2054" spans="1:66" s="5" customFormat="1">
      <c r="A2054" s="5" t="s">
        <v>2713</v>
      </c>
      <c r="B2054" s="5" t="s">
        <v>1147</v>
      </c>
      <c r="C2054" s="5">
        <v>20190722</v>
      </c>
      <c r="D2054" s="5" t="s">
        <v>338</v>
      </c>
      <c r="E2054" s="5" t="s">
        <v>0</v>
      </c>
      <c r="F2054" s="5" t="s">
        <v>2729</v>
      </c>
      <c r="G2054" s="5">
        <v>1999.3924560546875</v>
      </c>
      <c r="H2054" s="5">
        <v>400</v>
      </c>
      <c r="I2054" s="5">
        <v>30.126482009887695</v>
      </c>
      <c r="J2054" s="5">
        <v>649.9488525390625</v>
      </c>
      <c r="K2054" s="2">
        <v>27</v>
      </c>
      <c r="L2054" s="2" t="s">
        <v>2730</v>
      </c>
      <c r="M2054" s="2">
        <v>6418.0000648647547</v>
      </c>
      <c r="N2054" s="2">
        <v>0</v>
      </c>
      <c r="O2054" s="3">
        <v>15.582887321798383</v>
      </c>
      <c r="P2054" s="3">
        <v>0.25748141601671121</v>
      </c>
      <c r="Q2054" s="3">
        <v>273.42833537108794</v>
      </c>
      <c r="R2054" s="3">
        <v>2.9081974014719645</v>
      </c>
      <c r="S2054" s="3">
        <v>1.1789842788195037</v>
      </c>
      <c r="T2054" s="3">
        <v>32.239688873291016</v>
      </c>
      <c r="U2054" s="2">
        <v>6</v>
      </c>
      <c r="V2054" s="3">
        <v>1.4200000166893005</v>
      </c>
      <c r="W2054" s="2">
        <v>1</v>
      </c>
      <c r="X2054" s="3">
        <v>2.8400000333786011</v>
      </c>
      <c r="Y2054" s="2">
        <v>30.487285614013672</v>
      </c>
      <c r="Z2054" s="2">
        <v>32.239688873291016</v>
      </c>
      <c r="AA2054" s="2">
        <v>30.126482009887695</v>
      </c>
      <c r="AB2054" s="2">
        <v>399.59820556640625</v>
      </c>
      <c r="AC2054" s="2">
        <v>384.18145751953125</v>
      </c>
      <c r="AD2054" s="2">
        <v>34.042076110839844</v>
      </c>
      <c r="AE2054" s="2">
        <v>36.628440856933594</v>
      </c>
      <c r="AF2054" s="2">
        <v>77.73382568359375</v>
      </c>
      <c r="AG2054" s="2">
        <v>83.567070007324219</v>
      </c>
      <c r="AH2054" s="2">
        <v>649.9488525390625</v>
      </c>
      <c r="AI2054" s="2">
        <v>1999.3924560546875</v>
      </c>
      <c r="AJ2054" s="2">
        <v>19.716274261474609</v>
      </c>
      <c r="AK2054" s="2">
        <v>99.956863403320313</v>
      </c>
      <c r="AL2054" s="2">
        <v>-1.4359226226806641</v>
      </c>
      <c r="AM2054" s="2">
        <v>-0.70871937274932861</v>
      </c>
      <c r="AN2054" s="2">
        <v>1</v>
      </c>
      <c r="AO2054" s="2">
        <v>-0.21956524252891541</v>
      </c>
      <c r="AP2054" s="2">
        <v>2.737391471862793</v>
      </c>
      <c r="AQ2054" s="2">
        <v>1</v>
      </c>
      <c r="AR2054" s="2">
        <v>0</v>
      </c>
      <c r="AS2054" s="2">
        <v>0.15999999642372131</v>
      </c>
      <c r="AT2054" s="2">
        <v>111115</v>
      </c>
      <c r="AU2054" s="3">
        <v>1.083248087565104</v>
      </c>
      <c r="AV2054" s="3">
        <v>2.9081974014719646E-3</v>
      </c>
      <c r="AW2054" s="3">
        <v>305.38968887329099</v>
      </c>
      <c r="AX2054" s="3">
        <v>303.63728561401365</v>
      </c>
      <c r="AY2054" s="3">
        <v>319.90278581836537</v>
      </c>
      <c r="AZ2054" s="3">
        <v>1.9977187069795646</v>
      </c>
      <c r="BA2054" s="3">
        <v>4.8402483382326116</v>
      </c>
      <c r="BB2054" s="3">
        <v>48.423371576821921</v>
      </c>
      <c r="BC2054" s="3">
        <v>11.794930719888328</v>
      </c>
      <c r="BD2054" s="3">
        <v>31.363487243652344</v>
      </c>
      <c r="BE2054" s="3">
        <v>4.6057255467380038</v>
      </c>
      <c r="BF2054" s="3">
        <v>0.23607800144358659</v>
      </c>
      <c r="BG2054" s="3">
        <v>3.6612640594131078</v>
      </c>
      <c r="BH2054" s="3">
        <v>0.94446148732489599</v>
      </c>
      <c r="BI2054" s="3">
        <v>0.14933318850428776</v>
      </c>
      <c r="BJ2054" s="3">
        <v>27.331038769285094</v>
      </c>
      <c r="BK2054" s="3">
        <v>0.71171663811283037</v>
      </c>
      <c r="BL2054" s="3">
        <v>76.674929321989254</v>
      </c>
      <c r="BM2054" s="3">
        <v>376.77409919658032</v>
      </c>
      <c r="BN2054" s="3">
        <v>3.1711754777708934E-2</v>
      </c>
    </row>
    <row r="2055" spans="1:66" s="5" customFormat="1">
      <c r="A2055" s="5" t="s">
        <v>2713</v>
      </c>
      <c r="B2055" s="5" t="s">
        <v>1147</v>
      </c>
      <c r="C2055" s="5">
        <v>20190722</v>
      </c>
      <c r="D2055" s="5" t="s">
        <v>338</v>
      </c>
      <c r="E2055" s="5" t="s">
        <v>0</v>
      </c>
      <c r="F2055" s="5" t="s">
        <v>2731</v>
      </c>
      <c r="G2055" s="5">
        <v>1999.1322021484375</v>
      </c>
      <c r="H2055" s="5">
        <v>400</v>
      </c>
      <c r="I2055" s="5">
        <v>30.127326965332031</v>
      </c>
      <c r="J2055" s="5">
        <v>649.96868896484375</v>
      </c>
      <c r="K2055" s="2">
        <v>28</v>
      </c>
      <c r="L2055" s="2" t="s">
        <v>2732</v>
      </c>
      <c r="M2055" s="2">
        <v>6508.0000648647547</v>
      </c>
      <c r="N2055" s="2">
        <v>0</v>
      </c>
      <c r="O2055" s="3">
        <v>15.787327096756977</v>
      </c>
      <c r="P2055" s="3">
        <v>0.25723396939157583</v>
      </c>
      <c r="Q2055" s="3">
        <v>271.81177311456594</v>
      </c>
      <c r="R2055" s="3">
        <v>2.9166507753307225</v>
      </c>
      <c r="S2055" s="3">
        <v>1.1833652490317865</v>
      </c>
      <c r="T2055" s="3">
        <v>32.264682769775391</v>
      </c>
      <c r="U2055" s="2">
        <v>6</v>
      </c>
      <c r="V2055" s="3">
        <v>1.4200000166893005</v>
      </c>
      <c r="W2055" s="2">
        <v>1</v>
      </c>
      <c r="X2055" s="3">
        <v>2.8400000333786011</v>
      </c>
      <c r="Y2055" s="2">
        <v>30.497568130493164</v>
      </c>
      <c r="Z2055" s="2">
        <v>32.264682769775391</v>
      </c>
      <c r="AA2055" s="2">
        <v>30.127326965332031</v>
      </c>
      <c r="AB2055" s="2">
        <v>399.64300537109375</v>
      </c>
      <c r="AC2055" s="2">
        <v>384.035400390625</v>
      </c>
      <c r="AD2055" s="2">
        <v>34.060234069824219</v>
      </c>
      <c r="AE2055" s="2">
        <v>36.653968811035156</v>
      </c>
      <c r="AF2055" s="2">
        <v>77.729736328125</v>
      </c>
      <c r="AG2055" s="2">
        <v>83.5760498046875</v>
      </c>
      <c r="AH2055" s="2">
        <v>649.96868896484375</v>
      </c>
      <c r="AI2055" s="2">
        <v>1999.1322021484375</v>
      </c>
      <c r="AJ2055" s="2">
        <v>19.159662246704102</v>
      </c>
      <c r="AK2055" s="2">
        <v>99.954322814941406</v>
      </c>
      <c r="AL2055" s="2">
        <v>-1.4862766265869141</v>
      </c>
      <c r="AM2055" s="2">
        <v>-0.71166431903839111</v>
      </c>
      <c r="AN2055" s="2">
        <v>1</v>
      </c>
      <c r="AO2055" s="2">
        <v>-0.21956524252891541</v>
      </c>
      <c r="AP2055" s="2">
        <v>2.737391471862793</v>
      </c>
      <c r="AQ2055" s="2">
        <v>1</v>
      </c>
      <c r="AR2055" s="2">
        <v>0</v>
      </c>
      <c r="AS2055" s="2">
        <v>0.15999999642372131</v>
      </c>
      <c r="AT2055" s="2">
        <v>111115</v>
      </c>
      <c r="AU2055" s="3">
        <v>1.0832811482747395</v>
      </c>
      <c r="AV2055" s="3">
        <v>2.9166507753307226E-3</v>
      </c>
      <c r="AW2055" s="3">
        <v>305.41468276977537</v>
      </c>
      <c r="AX2055" s="3">
        <v>303.64756813049314</v>
      </c>
      <c r="AY2055" s="3">
        <v>319.86114519429611</v>
      </c>
      <c r="AZ2055" s="3">
        <v>1.9906441982389107</v>
      </c>
      <c r="BA2055" s="3">
        <v>4.8470878800187887</v>
      </c>
      <c r="BB2055" s="3">
        <v>48.493029050807941</v>
      </c>
      <c r="BC2055" s="3">
        <v>11.839060239772785</v>
      </c>
      <c r="BD2055" s="3">
        <v>31.381125450134277</v>
      </c>
      <c r="BE2055" s="3">
        <v>4.6103471293097682</v>
      </c>
      <c r="BF2055" s="3">
        <v>0.2358699668816705</v>
      </c>
      <c r="BG2055" s="3">
        <v>3.6637226309870021</v>
      </c>
      <c r="BH2055" s="3">
        <v>0.94662449832276607</v>
      </c>
      <c r="BI2055" s="3">
        <v>0.14920000437269906</v>
      </c>
      <c r="BJ2055" s="3">
        <v>27.168761714794936</v>
      </c>
      <c r="BK2055" s="3">
        <v>0.70777791015643399</v>
      </c>
      <c r="BL2055" s="3">
        <v>76.618261446009271</v>
      </c>
      <c r="BM2055" s="3">
        <v>376.53086118987466</v>
      </c>
      <c r="BN2055" s="3">
        <v>3.2124791875240852E-2</v>
      </c>
    </row>
    <row r="2056" spans="1:66" s="5" customFormat="1">
      <c r="A2056" s="5" t="s">
        <v>2713</v>
      </c>
      <c r="B2056" s="5" t="s">
        <v>1147</v>
      </c>
      <c r="C2056" s="5">
        <v>20190722</v>
      </c>
      <c r="D2056" s="5" t="s">
        <v>338</v>
      </c>
      <c r="E2056" s="5" t="s">
        <v>0</v>
      </c>
      <c r="F2056" s="5" t="s">
        <v>2733</v>
      </c>
      <c r="G2056" s="5">
        <v>1999.802734375</v>
      </c>
      <c r="H2056" s="5">
        <v>475</v>
      </c>
      <c r="I2056" s="5">
        <v>30.125164031982422</v>
      </c>
      <c r="J2056" s="5">
        <v>649.91107177734375</v>
      </c>
      <c r="K2056" s="2">
        <v>29</v>
      </c>
      <c r="L2056" s="2" t="s">
        <v>2734</v>
      </c>
      <c r="M2056" s="2">
        <v>6622.000064752996</v>
      </c>
      <c r="N2056" s="2">
        <v>0</v>
      </c>
      <c r="O2056" s="3">
        <v>18.567138151892252</v>
      </c>
      <c r="P2056" s="3">
        <v>0.26355755380968576</v>
      </c>
      <c r="Q2056" s="3">
        <v>327.2318554125352</v>
      </c>
      <c r="R2056" s="3">
        <v>2.9747477359321763</v>
      </c>
      <c r="S2056" s="3">
        <v>1.1804004130038566</v>
      </c>
      <c r="T2056" s="3">
        <v>32.242294311523438</v>
      </c>
      <c r="U2056" s="2">
        <v>6</v>
      </c>
      <c r="V2056" s="3">
        <v>1.4200000166893005</v>
      </c>
      <c r="W2056" s="2">
        <v>1</v>
      </c>
      <c r="X2056" s="3">
        <v>2.8400000333786011</v>
      </c>
      <c r="Y2056" s="2">
        <v>30.49498176574707</v>
      </c>
      <c r="Z2056" s="2">
        <v>32.242294311523438</v>
      </c>
      <c r="AA2056" s="2">
        <v>30.125164031982422</v>
      </c>
      <c r="AB2056" s="2">
        <v>474.94009399414063</v>
      </c>
      <c r="AC2056" s="2">
        <v>456.5450439453125</v>
      </c>
      <c r="AD2056" s="2">
        <v>33.977817535400391</v>
      </c>
      <c r="AE2056" s="2">
        <v>36.62353515625</v>
      </c>
      <c r="AF2056" s="2">
        <v>77.483169555664063</v>
      </c>
      <c r="AG2056" s="2">
        <v>83.516624450683594</v>
      </c>
      <c r="AH2056" s="2">
        <v>649.91107177734375</v>
      </c>
      <c r="AI2056" s="2">
        <v>1999.802734375</v>
      </c>
      <c r="AJ2056" s="2">
        <v>19.14964485168457</v>
      </c>
      <c r="AK2056" s="2">
        <v>99.951042175292969</v>
      </c>
      <c r="AL2056" s="2">
        <v>-2.1288852691650391</v>
      </c>
      <c r="AM2056" s="2">
        <v>-0.71950352191925049</v>
      </c>
      <c r="AN2056" s="2">
        <v>1</v>
      </c>
      <c r="AO2056" s="2">
        <v>-0.21956524252891541</v>
      </c>
      <c r="AP2056" s="2">
        <v>2.737391471862793</v>
      </c>
      <c r="AQ2056" s="2">
        <v>1</v>
      </c>
      <c r="AR2056" s="2">
        <v>0</v>
      </c>
      <c r="AS2056" s="2">
        <v>0.15999999642372131</v>
      </c>
      <c r="AT2056" s="2">
        <v>111115</v>
      </c>
      <c r="AU2056" s="3">
        <v>1.0831851196289062</v>
      </c>
      <c r="AV2056" s="3">
        <v>2.9747477359321766E-3</v>
      </c>
      <c r="AW2056" s="3">
        <v>305.39229431152341</v>
      </c>
      <c r="AX2056" s="3">
        <v>303.64498176574705</v>
      </c>
      <c r="AY2056" s="3">
        <v>319.9684303481481</v>
      </c>
      <c r="AZ2056" s="3">
        <v>1.9647731870103582</v>
      </c>
      <c r="BA2056" s="3">
        <v>4.8409609200145249</v>
      </c>
      <c r="BB2056" s="3">
        <v>48.433321100589474</v>
      </c>
      <c r="BC2056" s="3">
        <v>11.809785944339474</v>
      </c>
      <c r="BD2056" s="3">
        <v>31.368638038635254</v>
      </c>
      <c r="BE2056" s="3">
        <v>4.6070747465466724</v>
      </c>
      <c r="BF2056" s="3">
        <v>0.24117595391384622</v>
      </c>
      <c r="BG2056" s="3">
        <v>3.6605605070106684</v>
      </c>
      <c r="BH2056" s="3">
        <v>0.946514239536004</v>
      </c>
      <c r="BI2056" s="3">
        <v>0.15259779496745499</v>
      </c>
      <c r="BJ2056" s="3">
        <v>32.707164981437678</v>
      </c>
      <c r="BK2056" s="3">
        <v>0.71675699857500341</v>
      </c>
      <c r="BL2056" s="3">
        <v>76.696002515197549</v>
      </c>
      <c r="BM2056" s="3">
        <v>447.71911570219368</v>
      </c>
      <c r="BN2056" s="3">
        <v>3.1806220115577058E-2</v>
      </c>
    </row>
    <row r="2057" spans="1:66" s="5" customFormat="1">
      <c r="A2057" s="5" t="s">
        <v>2713</v>
      </c>
      <c r="B2057" s="5" t="s">
        <v>1147</v>
      </c>
      <c r="C2057" s="5">
        <v>20190722</v>
      </c>
      <c r="D2057" s="5" t="s">
        <v>338</v>
      </c>
      <c r="E2057" s="5" t="s">
        <v>0</v>
      </c>
      <c r="F2057" s="5" t="s">
        <v>2735</v>
      </c>
      <c r="G2057" s="5">
        <v>1999.7333984375</v>
      </c>
      <c r="H2057" s="5">
        <v>575</v>
      </c>
      <c r="I2057" s="5">
        <v>30.125770568847656</v>
      </c>
      <c r="J2057" s="5">
        <v>649.96258544921875</v>
      </c>
      <c r="K2057" s="2">
        <v>30</v>
      </c>
      <c r="L2057" s="2" t="s">
        <v>2736</v>
      </c>
      <c r="M2057" s="2">
        <v>6735.5000648759305</v>
      </c>
      <c r="N2057" s="2">
        <v>0</v>
      </c>
      <c r="O2057" s="3">
        <v>21.297704266579444</v>
      </c>
      <c r="P2057" s="3">
        <v>0.26223388616911653</v>
      </c>
      <c r="Q2057" s="3">
        <v>404.5527515077415</v>
      </c>
      <c r="R2057" s="3">
        <v>2.9587744299329359</v>
      </c>
      <c r="S2057" s="3">
        <v>1.1795178765287684</v>
      </c>
      <c r="T2057" s="3">
        <v>32.241054534912109</v>
      </c>
      <c r="U2057" s="2">
        <v>6</v>
      </c>
      <c r="V2057" s="3">
        <v>1.4200000166893005</v>
      </c>
      <c r="W2057" s="2">
        <v>1</v>
      </c>
      <c r="X2057" s="3">
        <v>2.8400000333786011</v>
      </c>
      <c r="Y2057" s="2">
        <v>30.494718551635742</v>
      </c>
      <c r="Z2057" s="2">
        <v>32.241054534912109</v>
      </c>
      <c r="AA2057" s="2">
        <v>30.125770568847656</v>
      </c>
      <c r="AB2057" s="2">
        <v>575.28436279296875</v>
      </c>
      <c r="AC2057" s="2">
        <v>554.1103515625</v>
      </c>
      <c r="AD2057" s="2">
        <v>33.996669769287109</v>
      </c>
      <c r="AE2057" s="2">
        <v>36.627960205078125</v>
      </c>
      <c r="AF2057" s="2">
        <v>77.623336791992188</v>
      </c>
      <c r="AG2057" s="2">
        <v>83.528358459472656</v>
      </c>
      <c r="AH2057" s="2">
        <v>649.96258544921875</v>
      </c>
      <c r="AI2057" s="2">
        <v>1999.7333984375</v>
      </c>
      <c r="AJ2057" s="2">
        <v>18.18391227722168</v>
      </c>
      <c r="AK2057" s="2">
        <v>99.953804016113281</v>
      </c>
      <c r="AL2057" s="2">
        <v>-3.5031528472900391</v>
      </c>
      <c r="AM2057" s="2">
        <v>-0.71173298358917236</v>
      </c>
      <c r="AN2057" s="2">
        <v>1</v>
      </c>
      <c r="AO2057" s="2">
        <v>-0.21956524252891541</v>
      </c>
      <c r="AP2057" s="2">
        <v>2.737391471862793</v>
      </c>
      <c r="AQ2057" s="2">
        <v>1</v>
      </c>
      <c r="AR2057" s="2">
        <v>0</v>
      </c>
      <c r="AS2057" s="2">
        <v>0.15999999642372131</v>
      </c>
      <c r="AT2057" s="2">
        <v>111115</v>
      </c>
      <c r="AU2057" s="3">
        <v>1.0832709757486978</v>
      </c>
      <c r="AV2057" s="3">
        <v>2.958774429932936E-3</v>
      </c>
      <c r="AW2057" s="3">
        <v>305.39105453491209</v>
      </c>
      <c r="AX2057" s="3">
        <v>303.64471855163572</v>
      </c>
      <c r="AY2057" s="3">
        <v>319.95733659839607</v>
      </c>
      <c r="AZ2057" s="3">
        <v>1.9730496581644454</v>
      </c>
      <c r="BA2057" s="3">
        <v>4.8406218323771437</v>
      </c>
      <c r="BB2057" s="3">
        <v>48.428590387583448</v>
      </c>
      <c r="BC2057" s="3">
        <v>11.800630182505323</v>
      </c>
      <c r="BD2057" s="3">
        <v>31.367886543273926</v>
      </c>
      <c r="BE2057" s="3">
        <v>4.606877878325812</v>
      </c>
      <c r="BF2057" s="3">
        <v>0.24006708223404033</v>
      </c>
      <c r="BG2057" s="3">
        <v>3.6611039558483753</v>
      </c>
      <c r="BH2057" s="3">
        <v>0.94577392247743663</v>
      </c>
      <c r="BI2057" s="3">
        <v>0.15188755500492454</v>
      </c>
      <c r="BJ2057" s="3">
        <v>40.436586438384168</v>
      </c>
      <c r="BK2057" s="3">
        <v>0.73009419579866952</v>
      </c>
      <c r="BL2057" s="3">
        <v>76.701861772777235</v>
      </c>
      <c r="BM2057" s="3">
        <v>543.98644296321822</v>
      </c>
      <c r="BN2057" s="3">
        <v>3.0029674266038996E-2</v>
      </c>
    </row>
    <row r="2058" spans="1:66" s="5" customFormat="1">
      <c r="A2058" s="5" t="s">
        <v>2713</v>
      </c>
      <c r="B2058" s="5" t="s">
        <v>1147</v>
      </c>
      <c r="C2058" s="5">
        <v>20190722</v>
      </c>
      <c r="D2058" s="5" t="s">
        <v>338</v>
      </c>
      <c r="E2058" s="5" t="s">
        <v>0</v>
      </c>
      <c r="F2058" s="5" t="s">
        <v>2737</v>
      </c>
      <c r="G2058" s="5">
        <v>2000.3287353515625</v>
      </c>
      <c r="H2058" s="5">
        <v>675</v>
      </c>
      <c r="I2058" s="5">
        <v>30.127412796020508</v>
      </c>
      <c r="J2058" s="5">
        <v>649.95062255859375</v>
      </c>
      <c r="K2058" s="2">
        <v>31</v>
      </c>
      <c r="L2058" s="2" t="s">
        <v>2738</v>
      </c>
      <c r="M2058" s="2">
        <v>6829.5000648759305</v>
      </c>
      <c r="N2058" s="2">
        <v>0</v>
      </c>
      <c r="O2058" s="3">
        <v>23.498223078222885</v>
      </c>
      <c r="P2058" s="3">
        <v>0.26788840264296887</v>
      </c>
      <c r="Q2058" s="3">
        <v>489.28324185238199</v>
      </c>
      <c r="R2058" s="3">
        <v>3.0066002006429864</v>
      </c>
      <c r="S2058" s="3">
        <v>1.1754640289689369</v>
      </c>
      <c r="T2058" s="3">
        <v>32.222492218017578</v>
      </c>
      <c r="U2058" s="2">
        <v>6</v>
      </c>
      <c r="V2058" s="3">
        <v>1.4200000166893005</v>
      </c>
      <c r="W2058" s="2">
        <v>1</v>
      </c>
      <c r="X2058" s="3">
        <v>2.8400000333786011</v>
      </c>
      <c r="Y2058" s="2">
        <v>30.491735458374023</v>
      </c>
      <c r="Z2058" s="2">
        <v>32.222492218017578</v>
      </c>
      <c r="AA2058" s="2">
        <v>30.127412796020508</v>
      </c>
      <c r="AB2058" s="2">
        <v>675.54229736328125</v>
      </c>
      <c r="AC2058" s="2">
        <v>652.04022216796875</v>
      </c>
      <c r="AD2058" s="2">
        <v>33.943737030029297</v>
      </c>
      <c r="AE2058" s="2">
        <v>36.617637634277344</v>
      </c>
      <c r="AF2058" s="2">
        <v>77.5181884765625</v>
      </c>
      <c r="AG2058" s="2">
        <v>83.520431518554688</v>
      </c>
      <c r="AH2058" s="2">
        <v>649.95062255859375</v>
      </c>
      <c r="AI2058" s="2">
        <v>2000.3287353515625</v>
      </c>
      <c r="AJ2058" s="2">
        <v>19.980735778808594</v>
      </c>
      <c r="AK2058" s="2">
        <v>99.954109191894531</v>
      </c>
      <c r="AL2058" s="2">
        <v>-4.7511997222900391</v>
      </c>
      <c r="AM2058" s="2">
        <v>-0.70332157611846924</v>
      </c>
      <c r="AN2058" s="2">
        <v>1</v>
      </c>
      <c r="AO2058" s="2">
        <v>-0.21956524252891541</v>
      </c>
      <c r="AP2058" s="2">
        <v>2.737391471862793</v>
      </c>
      <c r="AQ2058" s="2">
        <v>1</v>
      </c>
      <c r="AR2058" s="2">
        <v>0</v>
      </c>
      <c r="AS2058" s="2">
        <v>0.15999999642372131</v>
      </c>
      <c r="AT2058" s="2">
        <v>111115</v>
      </c>
      <c r="AU2058" s="3">
        <v>1.0832510375976561</v>
      </c>
      <c r="AV2058" s="3">
        <v>3.0066002006429865E-3</v>
      </c>
      <c r="AW2058" s="3">
        <v>305.37249221801756</v>
      </c>
      <c r="AX2058" s="3">
        <v>303.641735458374</v>
      </c>
      <c r="AY2058" s="3">
        <v>320.05259050251698</v>
      </c>
      <c r="AZ2058" s="3">
        <v>1.9517307519415874</v>
      </c>
      <c r="BA2058" s="3">
        <v>4.835547379414721</v>
      </c>
      <c r="BB2058" s="3">
        <v>48.377674700009678</v>
      </c>
      <c r="BC2058" s="3">
        <v>11.760037065732334</v>
      </c>
      <c r="BD2058" s="3">
        <v>31.357113838195801</v>
      </c>
      <c r="BE2058" s="3">
        <v>4.6040565725118805</v>
      </c>
      <c r="BF2058" s="3">
        <v>0.24479742053472198</v>
      </c>
      <c r="BG2058" s="3">
        <v>3.6600833504457841</v>
      </c>
      <c r="BH2058" s="3">
        <v>0.94397322206609635</v>
      </c>
      <c r="BI2058" s="3">
        <v>0.15491793167515086</v>
      </c>
      <c r="BJ2058" s="3">
        <v>48.905870581877124</v>
      </c>
      <c r="BK2058" s="3">
        <v>0.75038812824393564</v>
      </c>
      <c r="BL2058" s="3">
        <v>76.800598581842024</v>
      </c>
      <c r="BM2058" s="3">
        <v>640.8702923148827</v>
      </c>
      <c r="BN2058" s="3">
        <v>2.8159794886083889E-2</v>
      </c>
    </row>
    <row r="2059" spans="1:66" s="5" customFormat="1">
      <c r="A2059" s="5" t="s">
        <v>2713</v>
      </c>
      <c r="B2059" s="5" t="s">
        <v>1147</v>
      </c>
      <c r="C2059" s="5">
        <v>20190722</v>
      </c>
      <c r="D2059" s="5" t="s">
        <v>338</v>
      </c>
      <c r="E2059" s="5" t="s">
        <v>0</v>
      </c>
      <c r="F2059" s="5" t="s">
        <v>2739</v>
      </c>
      <c r="G2059" s="5">
        <v>2000.1165771484375</v>
      </c>
      <c r="H2059" s="5">
        <v>800</v>
      </c>
      <c r="I2059" s="5">
        <v>30.125505447387695</v>
      </c>
      <c r="J2059" s="5">
        <v>649.94146728515625</v>
      </c>
      <c r="K2059" s="2">
        <v>32</v>
      </c>
      <c r="L2059" s="2" t="s">
        <v>2740</v>
      </c>
      <c r="M2059" s="2">
        <v>6924.0000648647547</v>
      </c>
      <c r="N2059" s="2">
        <v>0</v>
      </c>
      <c r="O2059" s="3">
        <v>25.850512307254302</v>
      </c>
      <c r="P2059" s="3">
        <v>0.27594868267312567</v>
      </c>
      <c r="Q2059" s="3">
        <v>598.77729062872061</v>
      </c>
      <c r="R2059" s="3">
        <v>3.0734829274090711</v>
      </c>
      <c r="S2059" s="3">
        <v>1.1695872617974485</v>
      </c>
      <c r="T2059" s="3">
        <v>32.194908142089844</v>
      </c>
      <c r="U2059" s="2">
        <v>6</v>
      </c>
      <c r="V2059" s="3">
        <v>1.4200000166893005</v>
      </c>
      <c r="W2059" s="2">
        <v>1</v>
      </c>
      <c r="X2059" s="3">
        <v>2.8400000333786011</v>
      </c>
      <c r="Y2059" s="2">
        <v>30.481773376464844</v>
      </c>
      <c r="Z2059" s="2">
        <v>32.194908142089844</v>
      </c>
      <c r="AA2059" s="2">
        <v>30.125505447387695</v>
      </c>
      <c r="AB2059" s="2">
        <v>800.44793701171875</v>
      </c>
      <c r="AC2059" s="2">
        <v>774.3865966796875</v>
      </c>
      <c r="AD2059" s="2">
        <v>33.867862701416016</v>
      </c>
      <c r="AE2059" s="2">
        <v>36.601329803466797</v>
      </c>
      <c r="AF2059" s="2">
        <v>77.362777709960938</v>
      </c>
      <c r="AG2059" s="2">
        <v>83.529411315917969</v>
      </c>
      <c r="AH2059" s="2">
        <v>649.94146728515625</v>
      </c>
      <c r="AI2059" s="2">
        <v>2000.1165771484375</v>
      </c>
      <c r="AJ2059" s="2">
        <v>21.449617385864258</v>
      </c>
      <c r="AK2059" s="2">
        <v>99.953414916992188</v>
      </c>
      <c r="AL2059" s="2">
        <v>-6.4405918121337891</v>
      </c>
      <c r="AM2059" s="2">
        <v>-0.70786869525909424</v>
      </c>
      <c r="AN2059" s="2">
        <v>1</v>
      </c>
      <c r="AO2059" s="2">
        <v>-0.21956524252891541</v>
      </c>
      <c r="AP2059" s="2">
        <v>2.737391471862793</v>
      </c>
      <c r="AQ2059" s="2">
        <v>1</v>
      </c>
      <c r="AR2059" s="2">
        <v>0</v>
      </c>
      <c r="AS2059" s="2">
        <v>0.15999999642372131</v>
      </c>
      <c r="AT2059" s="2">
        <v>111115</v>
      </c>
      <c r="AU2059" s="3">
        <v>1.0832357788085936</v>
      </c>
      <c r="AV2059" s="3">
        <v>3.0734829274090712E-3</v>
      </c>
      <c r="AW2059" s="3">
        <v>305.34490814208982</v>
      </c>
      <c r="AX2059" s="3">
        <v>303.63177337646482</v>
      </c>
      <c r="AY2059" s="3">
        <v>320.01864519077571</v>
      </c>
      <c r="AZ2059" s="3">
        <v>1.919372688817288</v>
      </c>
      <c r="BA2059" s="3">
        <v>4.8280151661570372</v>
      </c>
      <c r="BB2059" s="3">
        <v>48.302653492794967</v>
      </c>
      <c r="BC2059" s="3">
        <v>11.70132368932817</v>
      </c>
      <c r="BD2059" s="3">
        <v>31.338340759277344</v>
      </c>
      <c r="BE2059" s="3">
        <v>4.5991436131978212</v>
      </c>
      <c r="BF2059" s="3">
        <v>0.2515106439221152</v>
      </c>
      <c r="BG2059" s="3">
        <v>3.6584279043595886</v>
      </c>
      <c r="BH2059" s="3">
        <v>0.94071570883823252</v>
      </c>
      <c r="BI2059" s="3">
        <v>0.15922111884678722</v>
      </c>
      <c r="BJ2059" s="3">
        <v>59.849834973084931</v>
      </c>
      <c r="BK2059" s="3">
        <v>0.77322785956791962</v>
      </c>
      <c r="BL2059" s="3">
        <v>76.941476721278462</v>
      </c>
      <c r="BM2059" s="3">
        <v>762.09850118509814</v>
      </c>
      <c r="BN2059" s="3">
        <v>2.6098681309945884E-2</v>
      </c>
    </row>
    <row r="2060" spans="1:66" s="5" customFormat="1">
      <c r="A2060" s="5" t="s">
        <v>2713</v>
      </c>
      <c r="B2060" s="5" t="s">
        <v>1147</v>
      </c>
      <c r="C2060" s="5">
        <v>20190722</v>
      </c>
      <c r="D2060" s="5" t="s">
        <v>338</v>
      </c>
      <c r="E2060" s="5" t="s">
        <v>0</v>
      </c>
      <c r="F2060" s="5" t="s">
        <v>2741</v>
      </c>
      <c r="G2060" s="5">
        <v>2000.1907958984375</v>
      </c>
      <c r="H2060" s="5">
        <v>1000</v>
      </c>
      <c r="I2060" s="5">
        <v>30.127569198608398</v>
      </c>
      <c r="J2060" s="5">
        <v>649.9664306640625</v>
      </c>
      <c r="K2060" s="2">
        <v>33</v>
      </c>
      <c r="L2060" s="2" t="s">
        <v>2742</v>
      </c>
      <c r="M2060" s="2">
        <v>7035.5000648759305</v>
      </c>
      <c r="N2060" s="2">
        <v>0</v>
      </c>
      <c r="O2060" s="3">
        <v>27.922918432295972</v>
      </c>
      <c r="P2060" s="3">
        <v>0.27756175510292835</v>
      </c>
      <c r="Q2060" s="3">
        <v>780.18293576424196</v>
      </c>
      <c r="R2060" s="3">
        <v>3.0812998494568333</v>
      </c>
      <c r="S2060" s="3">
        <v>1.1663349021392775</v>
      </c>
      <c r="T2060" s="3">
        <v>32.182510375976563</v>
      </c>
      <c r="U2060" s="2">
        <v>6</v>
      </c>
      <c r="V2060" s="3">
        <v>1.4200000166893005</v>
      </c>
      <c r="W2060" s="2">
        <v>1</v>
      </c>
      <c r="X2060" s="3">
        <v>2.8400000333786011</v>
      </c>
      <c r="Y2060" s="2">
        <v>30.491889953613281</v>
      </c>
      <c r="Z2060" s="2">
        <v>32.182510375976563</v>
      </c>
      <c r="AA2060" s="2">
        <v>30.127569198608398</v>
      </c>
      <c r="AB2060" s="2">
        <v>1000.011962890625</v>
      </c>
      <c r="AC2060" s="2">
        <v>971.47235107421875</v>
      </c>
      <c r="AD2060" s="2">
        <v>33.860843658447266</v>
      </c>
      <c r="AE2060" s="2">
        <v>36.601158142089844</v>
      </c>
      <c r="AF2060" s="2">
        <v>77.327781677246094</v>
      </c>
      <c r="AG2060" s="2">
        <v>83.479621887207031</v>
      </c>
      <c r="AH2060" s="2">
        <v>649.9664306640625</v>
      </c>
      <c r="AI2060" s="2">
        <v>2000.1907958984375</v>
      </c>
      <c r="AJ2060" s="2">
        <v>21.560319900512695</v>
      </c>
      <c r="AK2060" s="2">
        <v>99.950340270996094</v>
      </c>
      <c r="AL2060" s="2">
        <v>-9.3623447418212891</v>
      </c>
      <c r="AM2060" s="2">
        <v>-0.70056736469268799</v>
      </c>
      <c r="AN2060" s="2">
        <v>1</v>
      </c>
      <c r="AO2060" s="2">
        <v>-0.21956524252891541</v>
      </c>
      <c r="AP2060" s="2">
        <v>2.737391471862793</v>
      </c>
      <c r="AQ2060" s="2">
        <v>1</v>
      </c>
      <c r="AR2060" s="2">
        <v>0</v>
      </c>
      <c r="AS2060" s="2">
        <v>0.15999999642372131</v>
      </c>
      <c r="AT2060" s="2">
        <v>111115</v>
      </c>
      <c r="AU2060" s="3">
        <v>1.083277384440104</v>
      </c>
      <c r="AV2060" s="3">
        <v>3.0812998494568334E-3</v>
      </c>
      <c r="AW2060" s="3">
        <v>305.33251037597654</v>
      </c>
      <c r="AX2060" s="3">
        <v>303.64188995361326</v>
      </c>
      <c r="AY2060" s="3">
        <v>320.03052019051029</v>
      </c>
      <c r="AZ2060" s="3">
        <v>1.9187174626796528</v>
      </c>
      <c r="BA2060" s="3">
        <v>4.8246331127536966</v>
      </c>
      <c r="BB2060" s="3">
        <v>48.270302028713793</v>
      </c>
      <c r="BC2060" s="3">
        <v>11.669143886623949</v>
      </c>
      <c r="BD2060" s="3">
        <v>31.337200164794922</v>
      </c>
      <c r="BE2060" s="3">
        <v>4.5988452640930362</v>
      </c>
      <c r="BF2060" s="3">
        <v>0.25284996649284852</v>
      </c>
      <c r="BG2060" s="3">
        <v>3.6582982106144191</v>
      </c>
      <c r="BH2060" s="3">
        <v>0.94054705347861711</v>
      </c>
      <c r="BI2060" s="3">
        <v>0.16007998126029446</v>
      </c>
      <c r="BJ2060" s="3">
        <v>77.979549903260676</v>
      </c>
      <c r="BK2060" s="3">
        <v>0.8030932994660569</v>
      </c>
      <c r="BL2060" s="3">
        <v>77.001774841960568</v>
      </c>
      <c r="BM2060" s="3">
        <v>958.19913296134621</v>
      </c>
      <c r="BN2060" s="3">
        <v>2.2439117340975725E-2</v>
      </c>
    </row>
    <row r="2061" spans="1:66" s="5" customFormat="1">
      <c r="A2061" s="5" t="s">
        <v>2713</v>
      </c>
      <c r="B2061" s="5" t="s">
        <v>1147</v>
      </c>
      <c r="C2061" s="5">
        <v>20190722</v>
      </c>
      <c r="D2061" s="5" t="s">
        <v>338</v>
      </c>
      <c r="E2061" s="5" t="s">
        <v>0</v>
      </c>
      <c r="F2061" s="5" t="s">
        <v>2743</v>
      </c>
      <c r="G2061" s="5">
        <v>2000.0413818359375</v>
      </c>
      <c r="H2061" s="5">
        <v>1400</v>
      </c>
      <c r="I2061" s="5">
        <v>30.125837326049805</v>
      </c>
      <c r="J2061" s="5">
        <v>649.93011474609375</v>
      </c>
      <c r="K2061" s="2">
        <v>34</v>
      </c>
      <c r="L2061" s="2" t="s">
        <v>88</v>
      </c>
      <c r="M2061" s="2">
        <v>7166.5000648312271</v>
      </c>
      <c r="N2061" s="2">
        <v>0</v>
      </c>
      <c r="O2061" s="3">
        <v>31.270125293969933</v>
      </c>
      <c r="P2061" s="3">
        <v>0.28582019079730342</v>
      </c>
      <c r="Q2061" s="3">
        <v>1153.5144719875075</v>
      </c>
      <c r="R2061" s="3">
        <v>3.1726630218890812</v>
      </c>
      <c r="S2061" s="3">
        <v>1.169303102580364</v>
      </c>
      <c r="T2061" s="3">
        <v>32.186721801757813</v>
      </c>
      <c r="U2061" s="2">
        <v>6</v>
      </c>
      <c r="V2061" s="3">
        <v>1.4200000166893005</v>
      </c>
      <c r="W2061" s="2">
        <v>1</v>
      </c>
      <c r="X2061" s="3">
        <v>2.8400000333786011</v>
      </c>
      <c r="Y2061" s="2">
        <v>30.492059707641602</v>
      </c>
      <c r="Z2061" s="2">
        <v>32.186721801757813</v>
      </c>
      <c r="AA2061" s="2">
        <v>30.125837326049805</v>
      </c>
      <c r="AB2061" s="2">
        <v>1400.842041015625</v>
      </c>
      <c r="AC2061" s="2">
        <v>1367.967529296875</v>
      </c>
      <c r="AD2061" s="2">
        <v>33.761444091796875</v>
      </c>
      <c r="AE2061" s="2">
        <v>36.583221435546875</v>
      </c>
      <c r="AF2061" s="2">
        <v>77.01129150390625</v>
      </c>
      <c r="AG2061" s="2">
        <v>83.436065673828125</v>
      </c>
      <c r="AH2061" s="2">
        <v>649.93011474609375</v>
      </c>
      <c r="AI2061" s="2">
        <v>2000.0413818359375</v>
      </c>
      <c r="AJ2061" s="2">
        <v>19.716596603393555</v>
      </c>
      <c r="AK2061" s="2">
        <v>99.949607849121094</v>
      </c>
      <c r="AL2061" s="2">
        <v>-16.032876968383789</v>
      </c>
      <c r="AM2061" s="2">
        <v>-0.70756733417510986</v>
      </c>
      <c r="AN2061" s="2">
        <v>1</v>
      </c>
      <c r="AO2061" s="2">
        <v>-0.21956524252891541</v>
      </c>
      <c r="AP2061" s="2">
        <v>2.737391471862793</v>
      </c>
      <c r="AQ2061" s="2">
        <v>1</v>
      </c>
      <c r="AR2061" s="2">
        <v>0</v>
      </c>
      <c r="AS2061" s="2">
        <v>0.15999999642372131</v>
      </c>
      <c r="AT2061" s="2">
        <v>111115</v>
      </c>
      <c r="AU2061" s="3">
        <v>1.0832168579101562</v>
      </c>
      <c r="AV2061" s="3">
        <v>3.1726630218890813E-3</v>
      </c>
      <c r="AW2061" s="3">
        <v>305.33672180175779</v>
      </c>
      <c r="AX2061" s="3">
        <v>303.64205970764158</v>
      </c>
      <c r="AY2061" s="3">
        <v>320.00661394104463</v>
      </c>
      <c r="AZ2061" s="3">
        <v>1.8705840472765274</v>
      </c>
      <c r="BA2061" s="3">
        <v>4.8257817389208348</v>
      </c>
      <c r="BB2061" s="3">
        <v>48.282147801976301</v>
      </c>
      <c r="BC2061" s="3">
        <v>11.698926366429426</v>
      </c>
      <c r="BD2061" s="3">
        <v>31.339390754699707</v>
      </c>
      <c r="BE2061" s="3">
        <v>4.5994182789047526</v>
      </c>
      <c r="BF2061" s="3">
        <v>0.25968523241563746</v>
      </c>
      <c r="BG2061" s="3">
        <v>3.6564786363404709</v>
      </c>
      <c r="BH2061" s="3">
        <v>0.94293964256428175</v>
      </c>
      <c r="BI2061" s="3">
        <v>0.16446504465546832</v>
      </c>
      <c r="BJ2061" s="3">
        <v>115.29331912343736</v>
      </c>
      <c r="BK2061" s="3">
        <v>0.84323234819791759</v>
      </c>
      <c r="BL2061" s="3">
        <v>77.009709399688091</v>
      </c>
      <c r="BM2061" s="3">
        <v>1353.1032093494423</v>
      </c>
      <c r="BN2061" s="3">
        <v>1.7796892691860893E-2</v>
      </c>
    </row>
    <row r="2062" spans="1:66" s="5" customFormat="1">
      <c r="A2062" s="5" t="s">
        <v>2713</v>
      </c>
      <c r="B2062" s="5" t="s">
        <v>1147</v>
      </c>
      <c r="C2062" s="5">
        <v>20190722</v>
      </c>
      <c r="D2062" s="5" t="s">
        <v>338</v>
      </c>
      <c r="E2062" s="5" t="s">
        <v>0</v>
      </c>
      <c r="F2062" s="5" t="s">
        <v>2744</v>
      </c>
      <c r="G2062" s="5">
        <v>1999.841064453125</v>
      </c>
      <c r="H2062" s="5">
        <v>1800</v>
      </c>
      <c r="I2062" s="5">
        <v>30.127227783203125</v>
      </c>
      <c r="J2062" s="5">
        <v>649.91802978515625</v>
      </c>
      <c r="K2062" s="2">
        <v>35</v>
      </c>
      <c r="L2062" s="2" t="s">
        <v>2745</v>
      </c>
      <c r="M2062" s="2">
        <v>7327.0000646412373</v>
      </c>
      <c r="N2062" s="2">
        <v>0</v>
      </c>
      <c r="O2062" s="3">
        <v>32.488870622103363</v>
      </c>
      <c r="P2062" s="3">
        <v>0.28971339665803303</v>
      </c>
      <c r="Q2062" s="3">
        <v>1537.52366418818</v>
      </c>
      <c r="R2062" s="3">
        <v>3.1972968511451429</v>
      </c>
      <c r="S2062" s="3">
        <v>1.1639571931842903</v>
      </c>
      <c r="T2062" s="3">
        <v>32.174812316894531</v>
      </c>
      <c r="U2062" s="2">
        <v>6</v>
      </c>
      <c r="V2062" s="3">
        <v>1.4200000166893005</v>
      </c>
      <c r="W2062" s="2">
        <v>1</v>
      </c>
      <c r="X2062" s="3">
        <v>2.8400000333786011</v>
      </c>
      <c r="Y2062" s="2">
        <v>30.496963500976563</v>
      </c>
      <c r="Z2062" s="2">
        <v>32.174812316894531</v>
      </c>
      <c r="AA2062" s="2">
        <v>30.127227783203125</v>
      </c>
      <c r="AB2062" s="2">
        <v>1799.521484375</v>
      </c>
      <c r="AC2062" s="2">
        <v>1764.3201904296875</v>
      </c>
      <c r="AD2062" s="2">
        <v>33.761882781982422</v>
      </c>
      <c r="AE2062" s="2">
        <v>36.605556488037109</v>
      </c>
      <c r="AF2062" s="2">
        <v>76.977508544921875</v>
      </c>
      <c r="AG2062" s="2">
        <v>83.460746765136719</v>
      </c>
      <c r="AH2062" s="2">
        <v>649.91802978515625</v>
      </c>
      <c r="AI2062" s="2">
        <v>1999.841064453125</v>
      </c>
      <c r="AJ2062" s="2">
        <v>18.440637588500977</v>
      </c>
      <c r="AK2062" s="2">
        <v>99.945945739746094</v>
      </c>
      <c r="AL2062" s="2">
        <v>-23.361978530883789</v>
      </c>
      <c r="AM2062" s="2">
        <v>-0.70360767841339111</v>
      </c>
      <c r="AN2062" s="2">
        <v>1</v>
      </c>
      <c r="AO2062" s="2">
        <v>-0.21956524252891541</v>
      </c>
      <c r="AP2062" s="2">
        <v>2.737391471862793</v>
      </c>
      <c r="AQ2062" s="2">
        <v>1</v>
      </c>
      <c r="AR2062" s="2">
        <v>0</v>
      </c>
      <c r="AS2062" s="2">
        <v>0.15999999642372131</v>
      </c>
      <c r="AT2062" s="2">
        <v>111115</v>
      </c>
      <c r="AU2062" s="3">
        <v>1.0831967163085936</v>
      </c>
      <c r="AV2062" s="3">
        <v>3.1972968511451432E-3</v>
      </c>
      <c r="AW2062" s="3">
        <v>305.32481231689451</v>
      </c>
      <c r="AX2062" s="3">
        <v>303.64696350097654</v>
      </c>
      <c r="AY2062" s="3">
        <v>319.97456316051102</v>
      </c>
      <c r="AZ2062" s="3">
        <v>1.8599044236893345</v>
      </c>
      <c r="BA2062" s="3">
        <v>4.8225341557108576</v>
      </c>
      <c r="BB2062" s="3">
        <v>48.251423507147344</v>
      </c>
      <c r="BC2062" s="3">
        <v>11.645867019110234</v>
      </c>
      <c r="BD2062" s="3">
        <v>31.335887908935547</v>
      </c>
      <c r="BE2062" s="3">
        <v>4.5985020337999192</v>
      </c>
      <c r="BF2062" s="3">
        <v>0.26289501405545962</v>
      </c>
      <c r="BG2062" s="3">
        <v>3.6585769625265674</v>
      </c>
      <c r="BH2062" s="3">
        <v>0.93992507127335179</v>
      </c>
      <c r="BI2062" s="3">
        <v>0.16652529352040255</v>
      </c>
      <c r="BJ2062" s="3">
        <v>153.66925671452745</v>
      </c>
      <c r="BK2062" s="3">
        <v>0.87145387358160153</v>
      </c>
      <c r="BL2062" s="3">
        <v>77.127994242090679</v>
      </c>
      <c r="BM2062" s="3">
        <v>1748.8765373225212</v>
      </c>
      <c r="BN2062" s="3">
        <v>1.4328063604249193E-2</v>
      </c>
    </row>
    <row r="2063" spans="1:66" s="5" customFormat="1">
      <c r="A2063" s="5" t="s">
        <v>2713</v>
      </c>
      <c r="B2063" s="5" t="s">
        <v>1147</v>
      </c>
      <c r="C2063" s="5">
        <v>20190722</v>
      </c>
      <c r="D2063" s="5" t="s">
        <v>338</v>
      </c>
      <c r="E2063" s="5" t="s">
        <v>0</v>
      </c>
      <c r="F2063" s="5" t="s">
        <v>2746</v>
      </c>
      <c r="G2063" s="5">
        <v>1999.5675048828125</v>
      </c>
      <c r="H2063" s="5">
        <v>400</v>
      </c>
      <c r="I2063" s="5">
        <v>30.126470565795898</v>
      </c>
      <c r="J2063" s="5">
        <v>649.9716796875</v>
      </c>
      <c r="K2063" s="2">
        <v>36</v>
      </c>
      <c r="L2063" s="2" t="s">
        <v>2747</v>
      </c>
      <c r="M2063" s="2">
        <v>7465.0000648647547</v>
      </c>
      <c r="N2063" s="2">
        <v>0</v>
      </c>
      <c r="O2063" s="3">
        <v>14.984090292305121</v>
      </c>
      <c r="P2063" s="3">
        <v>0.2804238110502133</v>
      </c>
      <c r="Q2063" s="3">
        <v>285.44861376221581</v>
      </c>
      <c r="R2063" s="3">
        <v>3.1122243235448543</v>
      </c>
      <c r="S2063" s="3">
        <v>1.1669736437600506</v>
      </c>
      <c r="T2063" s="3">
        <v>32.18798828125</v>
      </c>
      <c r="U2063" s="2">
        <v>6</v>
      </c>
      <c r="V2063" s="3">
        <v>1.4200000166893005</v>
      </c>
      <c r="W2063" s="2">
        <v>1</v>
      </c>
      <c r="X2063" s="3">
        <v>2.8400000333786011</v>
      </c>
      <c r="Y2063" s="2">
        <v>30.493324279785156</v>
      </c>
      <c r="Z2063" s="2">
        <v>32.18798828125</v>
      </c>
      <c r="AA2063" s="2">
        <v>30.126470565795898</v>
      </c>
      <c r="AB2063" s="2">
        <v>399.56021118164063</v>
      </c>
      <c r="AC2063" s="2">
        <v>384.62313842773438</v>
      </c>
      <c r="AD2063" s="2">
        <v>33.844947814941406</v>
      </c>
      <c r="AE2063" s="2">
        <v>36.612709045410156</v>
      </c>
      <c r="AF2063" s="2">
        <v>77.252204895019531</v>
      </c>
      <c r="AG2063" s="2">
        <v>83.490798950195313</v>
      </c>
      <c r="AH2063" s="2">
        <v>649.9716796875</v>
      </c>
      <c r="AI2063" s="2">
        <v>1999.5675048828125</v>
      </c>
      <c r="AJ2063" s="2">
        <v>18.955680847167969</v>
      </c>
      <c r="AK2063" s="2">
        <v>99.942169189453125</v>
      </c>
      <c r="AL2063" s="2">
        <v>-1.4834384918212891</v>
      </c>
      <c r="AM2063" s="2">
        <v>-0.69688999652862549</v>
      </c>
      <c r="AN2063" s="2">
        <v>1</v>
      </c>
      <c r="AO2063" s="2">
        <v>-0.21956524252891541</v>
      </c>
      <c r="AP2063" s="2">
        <v>2.737391471862793</v>
      </c>
      <c r="AQ2063" s="2">
        <v>1</v>
      </c>
      <c r="AR2063" s="2">
        <v>0</v>
      </c>
      <c r="AS2063" s="2">
        <v>0.15999999642372131</v>
      </c>
      <c r="AT2063" s="2">
        <v>111115</v>
      </c>
      <c r="AU2063" s="3">
        <v>1.0832861328124999</v>
      </c>
      <c r="AV2063" s="3">
        <v>3.1122243235448543E-3</v>
      </c>
      <c r="AW2063" s="3">
        <v>305.33798828124998</v>
      </c>
      <c r="AX2063" s="3">
        <v>303.64332427978513</v>
      </c>
      <c r="AY2063" s="3">
        <v>319.93079363023935</v>
      </c>
      <c r="AZ2063" s="3">
        <v>1.9009512959231161</v>
      </c>
      <c r="BA2063" s="3">
        <v>4.8261272056606535</v>
      </c>
      <c r="BB2063" s="3">
        <v>48.289198091269299</v>
      </c>
      <c r="BC2063" s="3">
        <v>11.676489045859142</v>
      </c>
      <c r="BD2063" s="3">
        <v>31.340656280517578</v>
      </c>
      <c r="BE2063" s="3">
        <v>4.599749343659413</v>
      </c>
      <c r="BF2063" s="3">
        <v>0.25522290318498059</v>
      </c>
      <c r="BG2063" s="3">
        <v>3.6591535619006028</v>
      </c>
      <c r="BH2063" s="3">
        <v>0.9405957817588102</v>
      </c>
      <c r="BI2063" s="3">
        <v>0.16160195523196016</v>
      </c>
      <c r="BJ2063" s="3">
        <v>28.528353651518231</v>
      </c>
      <c r="BK2063" s="3">
        <v>0.74215143407407835</v>
      </c>
      <c r="BL2063" s="3">
        <v>77.017037312082181</v>
      </c>
      <c r="BM2063" s="3">
        <v>377.50041953447186</v>
      </c>
      <c r="BN2063" s="3">
        <v>3.057030353908495E-2</v>
      </c>
    </row>
    <row r="2065" spans="1:66">
      <c r="A2065" s="2" t="s">
        <v>2750</v>
      </c>
      <c r="B2065" t="s">
        <v>2748</v>
      </c>
      <c r="C2065">
        <v>20190731</v>
      </c>
      <c r="D2065" t="s">
        <v>338</v>
      </c>
      <c r="E2065" s="2" t="s">
        <v>0</v>
      </c>
      <c r="F2065" s="2" t="s">
        <v>2749</v>
      </c>
      <c r="G2065" s="1">
        <v>2000</v>
      </c>
      <c r="H2065">
        <v>400</v>
      </c>
      <c r="K2065" s="2">
        <v>19</v>
      </c>
      <c r="L2065" s="2" t="s">
        <v>2751</v>
      </c>
      <c r="M2065" s="2">
        <v>5728.0000350922346</v>
      </c>
      <c r="N2065" s="2">
        <v>0</v>
      </c>
      <c r="O2065" s="3">
        <f t="shared" ref="O2065:O2081" si="2072">(AB2065-AC2065*(1000-AD2065)/(1000-AE2065))*AU2065</f>
        <v>6.249067162349986</v>
      </c>
      <c r="P2065" s="3">
        <f t="shared" ref="P2065:P2081" si="2073">IF(BF2065&lt;&gt;0,1/(1/BF2065-1/X2065),0)</f>
        <v>6.1789265393479648E-2</v>
      </c>
      <c r="Q2065" s="3">
        <f t="shared" ref="Q2065:Q2081" si="2074">((BI2065-AV2065/2)*AC2065-O2065)/(BI2065+AV2065/2)</f>
        <v>218.15824508270717</v>
      </c>
      <c r="R2065" s="3">
        <f t="shared" ref="R2065:R2081" si="2075">AV2065*1000</f>
        <v>1.0559406662795896</v>
      </c>
      <c r="S2065" s="3">
        <f t="shared" ref="S2065:S2081" si="2076">(BA2065-BG2065)</f>
        <v>1.5534249346306237</v>
      </c>
      <c r="T2065" s="3">
        <f t="shared" ref="T2065:T2081" si="2077">(Z2065+AZ2065*N2065)</f>
        <v>31.383974075317383</v>
      </c>
      <c r="U2065" s="2">
        <v>6</v>
      </c>
      <c r="V2065" s="3">
        <f t="shared" ref="V2065:V2081" si="2078">(U2065*AO2065+AP2065)</f>
        <v>1.4200000166893005</v>
      </c>
      <c r="W2065" s="2">
        <v>1</v>
      </c>
      <c r="X2065" s="3">
        <f t="shared" ref="X2065:X2081" si="2079">V2065*(W2065+1)*(W2065+1)/(W2065*W2065+1)</f>
        <v>2.8400000333786011</v>
      </c>
      <c r="Y2065" s="2">
        <v>27.992181777954102</v>
      </c>
      <c r="Z2065" s="2">
        <v>31.383974075317383</v>
      </c>
      <c r="AA2065" s="2">
        <v>27.589229583740234</v>
      </c>
      <c r="AB2065" s="2">
        <v>399.472412109375</v>
      </c>
      <c r="AC2065" s="2">
        <v>391.47894287109375</v>
      </c>
      <c r="AD2065" s="2">
        <v>31.724298477172852</v>
      </c>
      <c r="AE2065" s="2">
        <v>32.949451446533203</v>
      </c>
      <c r="AF2065" s="2">
        <v>77.681816101074219</v>
      </c>
      <c r="AG2065" s="2">
        <v>80.61090087890625</v>
      </c>
      <c r="AH2065" s="2">
        <v>500.0916748046875</v>
      </c>
      <c r="AI2065" s="2">
        <v>2000.401611328125</v>
      </c>
      <c r="AJ2065" s="2">
        <v>116.89515686035156</v>
      </c>
      <c r="AK2065" s="2">
        <v>92.798782348632813</v>
      </c>
      <c r="AL2065" s="2">
        <v>0.86191558837890625</v>
      </c>
      <c r="AM2065" s="2">
        <v>-0.39974218606948853</v>
      </c>
      <c r="AN2065" s="2">
        <v>1</v>
      </c>
      <c r="AO2065" s="2">
        <v>-0.21956524252891541</v>
      </c>
      <c r="AP2065" s="2">
        <v>2.737391471862793</v>
      </c>
      <c r="AQ2065" s="2">
        <v>1</v>
      </c>
      <c r="AR2065" s="2">
        <v>0</v>
      </c>
      <c r="AS2065" s="2">
        <v>0.15999999642372131</v>
      </c>
      <c r="AT2065" s="2">
        <v>111115</v>
      </c>
      <c r="AU2065" s="3">
        <f t="shared" ref="AU2065:AU2081" si="2080">AH2065*0.000001/(U2065*0.0001)</f>
        <v>0.83348612467447913</v>
      </c>
      <c r="AV2065" s="3">
        <f t="shared" ref="AV2065:AV2081" si="2081">(AE2065-AD2065)/(1000-AE2065)*AU2065</f>
        <v>1.0559406662795897E-3</v>
      </c>
      <c r="AW2065" s="3">
        <f t="shared" ref="AW2065:AW2081" si="2082">(Z2065+273.15)</f>
        <v>304.53397407531736</v>
      </c>
      <c r="AX2065" s="3">
        <f t="shared" ref="AX2065:AX2081" si="2083">(Y2065+273.15)</f>
        <v>301.14218177795408</v>
      </c>
      <c r="AY2065" s="3">
        <f t="shared" ref="AY2065:AY2081" si="2084">(AI2065*AQ2065+AJ2065*AR2065)*AS2065</f>
        <v>320.06425065850635</v>
      </c>
      <c r="AZ2065" s="3">
        <f t="shared" ref="AZ2065:AZ2081" si="2085">((AY2065+0.00000010773*(AX2065^4-AW2065^4))-AV2065*44100)/(V2065*51.4+0.00000043092*AW2065^3)</f>
        <v>2.7349326166662795</v>
      </c>
      <c r="BA2065" s="3">
        <f t="shared" ref="BA2065:BA2081" si="2086">0.61365*EXP(17.502*T2065/(240.97+T2065))</f>
        <v>4.6110939079243032</v>
      </c>
      <c r="BB2065" s="3">
        <f t="shared" ref="BB2065:BB2081" si="2087">BA2065*1000/AK2065</f>
        <v>49.689163922442759</v>
      </c>
      <c r="BC2065" s="3">
        <f t="shared" ref="BC2065:BC2081" si="2088">(BB2065-AE2065)</f>
        <v>16.739712475909556</v>
      </c>
      <c r="BD2065" s="3">
        <f t="shared" ref="BD2065:BD2081" si="2089">IF(N2065,Z2065,(Y2065+Z2065)/2)</f>
        <v>29.688077926635742</v>
      </c>
      <c r="BE2065" s="3">
        <f t="shared" ref="BE2065:BE2081" si="2090">0.61365*EXP(17.502*BD2065/(240.97+BD2065))</f>
        <v>4.1847105537650444</v>
      </c>
      <c r="BF2065" s="3">
        <f t="shared" ref="BF2065:BF2081" si="2091">IF(BC2065&lt;&gt;0,(1000-(BB2065+AE2065)/2)/BC2065*AV2065,0)</f>
        <v>6.0473555352271127E-2</v>
      </c>
      <c r="BG2065" s="3">
        <f t="shared" ref="BG2065:BG2081" si="2092">AE2065*AK2065/1000</f>
        <v>3.0576689732936795</v>
      </c>
      <c r="BH2065" s="3">
        <f t="shared" ref="BH2065:BH2081" si="2093">(BE2065-BG2065)</f>
        <v>1.1270415804713649</v>
      </c>
      <c r="BI2065" s="3">
        <f t="shared" ref="BI2065:BI2081" si="2094">1/(1.6/P2065+1.37/X2065)</f>
        <v>3.791201856105527E-2</v>
      </c>
      <c r="BJ2065" s="3">
        <f t="shared" ref="BJ2065:BJ2081" si="2095">Q2065*AK2065*0.001</f>
        <v>20.244819502989838</v>
      </c>
      <c r="BK2065" s="3">
        <f t="shared" ref="BK2065:BK2081" si="2096">Q2065/AC2065</f>
        <v>0.55726686979059903</v>
      </c>
      <c r="BL2065" s="3">
        <f t="shared" ref="BL2065:BL2081" si="2097">(1-AV2065*AK2065/BA2065/P2065)*100</f>
        <v>65.60741696798577</v>
      </c>
      <c r="BM2065" s="3">
        <f t="shared" ref="BM2065:BM2081" si="2098">(AC2065-O2065/(X2065/1.35))</f>
        <v>388.50843562812855</v>
      </c>
      <c r="BN2065" s="3">
        <f t="shared" ref="BN2065:BN2081" si="2099">O2065*BL2065/100/BM2065</f>
        <v>1.0552799305847547E-2</v>
      </c>
    </row>
    <row r="2066" spans="1:66">
      <c r="A2066" s="2" t="s">
        <v>2750</v>
      </c>
      <c r="B2066" t="s">
        <v>2748</v>
      </c>
      <c r="C2066">
        <v>20190731</v>
      </c>
      <c r="D2066" t="s">
        <v>338</v>
      </c>
      <c r="E2066" s="2" t="s">
        <v>0</v>
      </c>
      <c r="F2066" s="2" t="s">
        <v>2749</v>
      </c>
      <c r="G2066" s="1">
        <v>2000</v>
      </c>
      <c r="H2066">
        <v>325</v>
      </c>
      <c r="K2066" s="2">
        <v>20</v>
      </c>
      <c r="L2066" s="2" t="s">
        <v>2752</v>
      </c>
      <c r="M2066" s="2">
        <v>5817.5000350810587</v>
      </c>
      <c r="N2066" s="2">
        <v>0</v>
      </c>
      <c r="O2066" s="3">
        <f t="shared" si="2072"/>
        <v>4.9205393790969616</v>
      </c>
      <c r="P2066" s="3">
        <f t="shared" si="2073"/>
        <v>6.1650653451165729E-2</v>
      </c>
      <c r="Q2066" s="3">
        <f t="shared" si="2074"/>
        <v>181.27311366287287</v>
      </c>
      <c r="R2066" s="3">
        <f t="shared" si="2075"/>
        <v>1.0524963313270854</v>
      </c>
      <c r="S2066" s="3">
        <f t="shared" si="2076"/>
        <v>1.5517743912715898</v>
      </c>
      <c r="T2066" s="3">
        <f t="shared" si="2077"/>
        <v>31.379409790039063</v>
      </c>
      <c r="U2066" s="2">
        <v>6</v>
      </c>
      <c r="V2066" s="3">
        <f t="shared" si="2078"/>
        <v>1.4200000166893005</v>
      </c>
      <c r="W2066" s="2">
        <v>1</v>
      </c>
      <c r="X2066" s="3">
        <f t="shared" si="2079"/>
        <v>2.8400000333786011</v>
      </c>
      <c r="Y2066" s="2">
        <v>27.984880447387695</v>
      </c>
      <c r="Z2066" s="2">
        <v>31.379409790039063</v>
      </c>
      <c r="AA2066" s="2">
        <v>27.587890625</v>
      </c>
      <c r="AB2066" s="2">
        <v>324.60296630859375</v>
      </c>
      <c r="AC2066" s="2">
        <v>318.29769897460938</v>
      </c>
      <c r="AD2066" s="2">
        <v>31.733179092407227</v>
      </c>
      <c r="AE2066" s="2">
        <v>32.95428466796875</v>
      </c>
      <c r="AF2066" s="2">
        <v>77.722236633300781</v>
      </c>
      <c r="AG2066" s="2">
        <v>80.657272338867188</v>
      </c>
      <c r="AH2066" s="2">
        <v>500.110107421875</v>
      </c>
      <c r="AI2066" s="2">
        <v>2001.0233154296875</v>
      </c>
      <c r="AJ2066" s="2">
        <v>122.17041015625</v>
      </c>
      <c r="AK2066" s="2">
        <v>92.7989501953125</v>
      </c>
      <c r="AL2066" s="2">
        <v>1.2277297973632813</v>
      </c>
      <c r="AM2066" s="2">
        <v>-0.41519170999526978</v>
      </c>
      <c r="AN2066" s="2">
        <v>1</v>
      </c>
      <c r="AO2066" s="2">
        <v>-0.21956524252891541</v>
      </c>
      <c r="AP2066" s="2">
        <v>2.737391471862793</v>
      </c>
      <c r="AQ2066" s="2">
        <v>1</v>
      </c>
      <c r="AR2066" s="2">
        <v>0</v>
      </c>
      <c r="AS2066" s="2">
        <v>0.15999999642372131</v>
      </c>
      <c r="AT2066" s="2">
        <v>111115</v>
      </c>
      <c r="AU2066" s="3">
        <f t="shared" si="2080"/>
        <v>0.8335168457031249</v>
      </c>
      <c r="AV2066" s="3">
        <f t="shared" si="2081"/>
        <v>1.0524963313270853E-3</v>
      </c>
      <c r="AW2066" s="3">
        <f t="shared" si="2082"/>
        <v>304.52940979003904</v>
      </c>
      <c r="AX2066" s="3">
        <f t="shared" si="2083"/>
        <v>301.13488044738767</v>
      </c>
      <c r="AY2066" s="3">
        <f t="shared" si="2084"/>
        <v>320.16372331253297</v>
      </c>
      <c r="AZ2066" s="3">
        <f t="shared" si="2085"/>
        <v>2.7375453131188117</v>
      </c>
      <c r="BA2066" s="3">
        <f t="shared" si="2086"/>
        <v>4.6098974128965722</v>
      </c>
      <c r="BB2066" s="3">
        <f t="shared" si="2087"/>
        <v>49.676180637757142</v>
      </c>
      <c r="BC2066" s="3">
        <f t="shared" si="2088"/>
        <v>16.721895969788392</v>
      </c>
      <c r="BD2066" s="3">
        <f t="shared" si="2089"/>
        <v>29.682145118713379</v>
      </c>
      <c r="BE2066" s="3">
        <f t="shared" si="2090"/>
        <v>4.1832814303530039</v>
      </c>
      <c r="BF2066" s="3">
        <f t="shared" si="2091"/>
        <v>6.034077728715774E-2</v>
      </c>
      <c r="BG2066" s="3">
        <f t="shared" si="2092"/>
        <v>3.0581230216249824</v>
      </c>
      <c r="BH2066" s="3">
        <f t="shared" si="2093"/>
        <v>1.1251584087280215</v>
      </c>
      <c r="BI2066" s="3">
        <f t="shared" si="2094"/>
        <v>3.7828522458754045E-2</v>
      </c>
      <c r="BJ2066" s="3">
        <f t="shared" si="2095"/>
        <v>16.821954646550164</v>
      </c>
      <c r="BK2066" s="3">
        <f t="shared" si="2096"/>
        <v>0.56950808707333145</v>
      </c>
      <c r="BL2066" s="3">
        <f t="shared" si="2097"/>
        <v>65.633547121280515</v>
      </c>
      <c r="BM2066" s="3">
        <f t="shared" si="2098"/>
        <v>315.95871021274013</v>
      </c>
      <c r="BN2066" s="3">
        <f t="shared" si="2099"/>
        <v>1.0221349903049917E-2</v>
      </c>
    </row>
    <row r="2067" spans="1:66">
      <c r="A2067" s="2" t="s">
        <v>2750</v>
      </c>
      <c r="B2067" t="s">
        <v>2748</v>
      </c>
      <c r="C2067">
        <v>20190731</v>
      </c>
      <c r="D2067" t="s">
        <v>338</v>
      </c>
      <c r="E2067" s="2" t="s">
        <v>0</v>
      </c>
      <c r="F2067" s="2" t="s">
        <v>2749</v>
      </c>
      <c r="G2067" s="1">
        <v>2000</v>
      </c>
      <c r="H2067">
        <v>250</v>
      </c>
      <c r="K2067" s="2">
        <v>21</v>
      </c>
      <c r="L2067" s="2" t="s">
        <v>2753</v>
      </c>
      <c r="M2067" s="2">
        <v>5906.5000350810587</v>
      </c>
      <c r="N2067" s="2">
        <v>0</v>
      </c>
      <c r="O2067" s="3">
        <f t="shared" si="2072"/>
        <v>3.436491949213448</v>
      </c>
      <c r="P2067" s="3">
        <f t="shared" si="2073"/>
        <v>6.2408412814178853E-2</v>
      </c>
      <c r="Q2067" s="3">
        <f t="shared" si="2074"/>
        <v>149.78917012606195</v>
      </c>
      <c r="R2067" s="3">
        <f t="shared" si="2075"/>
        <v>1.0488742622791314</v>
      </c>
      <c r="S2067" s="3">
        <f t="shared" si="2076"/>
        <v>1.5282923484738591</v>
      </c>
      <c r="T2067" s="3">
        <f t="shared" si="2077"/>
        <v>31.289384841918945</v>
      </c>
      <c r="U2067" s="2">
        <v>6</v>
      </c>
      <c r="V2067" s="3">
        <f t="shared" si="2078"/>
        <v>1.4200000166893005</v>
      </c>
      <c r="W2067" s="2">
        <v>1</v>
      </c>
      <c r="X2067" s="3">
        <f t="shared" si="2079"/>
        <v>2.8400000333786011</v>
      </c>
      <c r="Y2067" s="2">
        <v>27.963132858276367</v>
      </c>
      <c r="Z2067" s="2">
        <v>31.289384841918945</v>
      </c>
      <c r="AA2067" s="2">
        <v>27.589385986328125</v>
      </c>
      <c r="AB2067" s="2">
        <v>249.3890380859375</v>
      </c>
      <c r="AC2067" s="2">
        <v>244.95756530761719</v>
      </c>
      <c r="AD2067" s="2">
        <v>31.735927581787109</v>
      </c>
      <c r="AE2067" s="2">
        <v>32.952926635742188</v>
      </c>
      <c r="AF2067" s="2">
        <v>77.8284912109375</v>
      </c>
      <c r="AG2067" s="2">
        <v>80.758888244628906</v>
      </c>
      <c r="AH2067" s="2">
        <v>500.07144165039063</v>
      </c>
      <c r="AI2067" s="2">
        <v>2000.60595703125</v>
      </c>
      <c r="AJ2067" s="2">
        <v>125.66104125976563</v>
      </c>
      <c r="AK2067" s="2">
        <v>92.800888061523438</v>
      </c>
      <c r="AL2067" s="2">
        <v>1.6880569458007813</v>
      </c>
      <c r="AM2067" s="2">
        <v>-0.40777212381362915</v>
      </c>
      <c r="AN2067" s="2">
        <v>1</v>
      </c>
      <c r="AO2067" s="2">
        <v>-0.21956524252891541</v>
      </c>
      <c r="AP2067" s="2">
        <v>2.737391471862793</v>
      </c>
      <c r="AQ2067" s="2">
        <v>1</v>
      </c>
      <c r="AR2067" s="2">
        <v>0</v>
      </c>
      <c r="AS2067" s="2">
        <v>0.15999999642372131</v>
      </c>
      <c r="AT2067" s="2">
        <v>111115</v>
      </c>
      <c r="AU2067" s="3">
        <f t="shared" si="2080"/>
        <v>0.83345240275065091</v>
      </c>
      <c r="AV2067" s="3">
        <f t="shared" si="2081"/>
        <v>1.0488742622791313E-3</v>
      </c>
      <c r="AW2067" s="3">
        <f t="shared" si="2082"/>
        <v>304.43938484191892</v>
      </c>
      <c r="AX2067" s="3">
        <f t="shared" si="2083"/>
        <v>301.11313285827634</v>
      </c>
      <c r="AY2067" s="3">
        <f t="shared" si="2084"/>
        <v>320.09694597027556</v>
      </c>
      <c r="AZ2067" s="3">
        <f t="shared" si="2085"/>
        <v>2.7488400230014092</v>
      </c>
      <c r="BA2067" s="3">
        <f t="shared" si="2086"/>
        <v>4.5863532044969642</v>
      </c>
      <c r="BB2067" s="3">
        <f t="shared" si="2087"/>
        <v>49.421436586429948</v>
      </c>
      <c r="BC2067" s="3">
        <f t="shared" si="2088"/>
        <v>16.468509950687761</v>
      </c>
      <c r="BD2067" s="3">
        <f t="shared" si="2089"/>
        <v>29.626258850097656</v>
      </c>
      <c r="BE2067" s="3">
        <f t="shared" si="2090"/>
        <v>4.1698401406641157</v>
      </c>
      <c r="BF2067" s="3">
        <f t="shared" si="2091"/>
        <v>6.1066489352271228E-2</v>
      </c>
      <c r="BG2067" s="3">
        <f t="shared" si="2092"/>
        <v>3.0580608560231051</v>
      </c>
      <c r="BH2067" s="3">
        <f t="shared" si="2093"/>
        <v>1.1117792846410106</v>
      </c>
      <c r="BI2067" s="3">
        <f t="shared" si="2094"/>
        <v>3.8284892665471262E-2</v>
      </c>
      <c r="BJ2067" s="3">
        <f t="shared" si="2095"/>
        <v>13.900568009697166</v>
      </c>
      <c r="BK2067" s="3">
        <f t="shared" si="2096"/>
        <v>0.61149027970602587</v>
      </c>
      <c r="BL2067" s="3">
        <f t="shared" si="2097"/>
        <v>65.993265901023619</v>
      </c>
      <c r="BM2067" s="3">
        <f t="shared" si="2098"/>
        <v>243.32402161856339</v>
      </c>
      <c r="BN2067" s="3">
        <f t="shared" si="2099"/>
        <v>9.3203016069938402E-3</v>
      </c>
    </row>
    <row r="2068" spans="1:66">
      <c r="A2068" s="2" t="s">
        <v>2750</v>
      </c>
      <c r="B2068" t="s">
        <v>2748</v>
      </c>
      <c r="C2068">
        <v>20190731</v>
      </c>
      <c r="D2068" t="s">
        <v>338</v>
      </c>
      <c r="E2068" s="2" t="s">
        <v>0</v>
      </c>
      <c r="F2068" s="2" t="s">
        <v>2749</v>
      </c>
      <c r="G2068" s="1">
        <v>2000</v>
      </c>
      <c r="H2068">
        <v>175</v>
      </c>
      <c r="K2068" s="2">
        <v>22</v>
      </c>
      <c r="L2068" s="2" t="s">
        <v>2754</v>
      </c>
      <c r="M2068" s="2">
        <v>5995.5000350810587</v>
      </c>
      <c r="N2068" s="2">
        <v>0</v>
      </c>
      <c r="O2068" s="3">
        <f t="shared" si="2072"/>
        <v>1.8818679586477525</v>
      </c>
      <c r="P2068" s="3">
        <f t="shared" si="2073"/>
        <v>6.2817194471084498E-2</v>
      </c>
      <c r="Q2068" s="3">
        <f t="shared" si="2074"/>
        <v>119.66131519268104</v>
      </c>
      <c r="R2068" s="3">
        <f t="shared" si="2075"/>
        <v>1.0556554432324172</v>
      </c>
      <c r="S2068" s="3">
        <f t="shared" si="2076"/>
        <v>1.5283788877902893</v>
      </c>
      <c r="T2068" s="3">
        <f t="shared" si="2077"/>
        <v>31.293476104736328</v>
      </c>
      <c r="U2068" s="2">
        <v>6</v>
      </c>
      <c r="V2068" s="3">
        <f t="shared" si="2078"/>
        <v>1.4200000166893005</v>
      </c>
      <c r="W2068" s="2">
        <v>1</v>
      </c>
      <c r="X2068" s="3">
        <f t="shared" si="2079"/>
        <v>2.8400000333786011</v>
      </c>
      <c r="Y2068" s="2">
        <v>27.965053558349609</v>
      </c>
      <c r="Z2068" s="2">
        <v>31.293476104736328</v>
      </c>
      <c r="AA2068" s="2">
        <v>27.588367462158203</v>
      </c>
      <c r="AB2068" s="2">
        <v>174.98020935058594</v>
      </c>
      <c r="AC2068" s="2">
        <v>172.50398254394531</v>
      </c>
      <c r="AD2068" s="2">
        <v>31.738368988037109</v>
      </c>
      <c r="AE2068" s="2">
        <v>32.963130950927734</v>
      </c>
      <c r="AF2068" s="2">
        <v>77.826805114746094</v>
      </c>
      <c r="AG2068" s="2">
        <v>80.775344848632813</v>
      </c>
      <c r="AH2068" s="2">
        <v>500.109130859375</v>
      </c>
      <c r="AI2068" s="2">
        <v>1999.542724609375</v>
      </c>
      <c r="AJ2068" s="2">
        <v>130.67681884765625</v>
      </c>
      <c r="AK2068" s="2">
        <v>92.801925659179688</v>
      </c>
      <c r="AL2068" s="2">
        <v>2.0539474487304688</v>
      </c>
      <c r="AM2068" s="2">
        <v>-0.40687566995620728</v>
      </c>
      <c r="AN2068" s="2">
        <v>1</v>
      </c>
      <c r="AO2068" s="2">
        <v>-0.21956524252891541</v>
      </c>
      <c r="AP2068" s="2">
        <v>2.737391471862793</v>
      </c>
      <c r="AQ2068" s="2">
        <v>1</v>
      </c>
      <c r="AR2068" s="2">
        <v>0</v>
      </c>
      <c r="AS2068" s="2">
        <v>0.15999999642372131</v>
      </c>
      <c r="AT2068" s="2">
        <v>111115</v>
      </c>
      <c r="AU2068" s="3">
        <f t="shared" si="2080"/>
        <v>0.83351521809895823</v>
      </c>
      <c r="AV2068" s="3">
        <f t="shared" si="2081"/>
        <v>1.0556554432324173E-3</v>
      </c>
      <c r="AW2068" s="3">
        <f t="shared" si="2082"/>
        <v>304.44347610473631</v>
      </c>
      <c r="AX2068" s="3">
        <f t="shared" si="2083"/>
        <v>301.11505355834959</v>
      </c>
      <c r="AY2068" s="3">
        <f t="shared" si="2084"/>
        <v>319.92682878657797</v>
      </c>
      <c r="AZ2068" s="3">
        <f t="shared" si="2085"/>
        <v>2.7429952888668074</v>
      </c>
      <c r="BA2068" s="3">
        <f t="shared" si="2086"/>
        <v>4.58742091579209</v>
      </c>
      <c r="BB2068" s="3">
        <f t="shared" si="2087"/>
        <v>49.432389287261685</v>
      </c>
      <c r="BC2068" s="3">
        <f t="shared" si="2088"/>
        <v>16.469258336333951</v>
      </c>
      <c r="BD2068" s="3">
        <f t="shared" si="2089"/>
        <v>29.629264831542969</v>
      </c>
      <c r="BE2068" s="3">
        <f t="shared" si="2090"/>
        <v>4.1705621545578282</v>
      </c>
      <c r="BF2068" s="3">
        <f t="shared" si="2091"/>
        <v>6.1457825412860635E-2</v>
      </c>
      <c r="BG2068" s="3">
        <f t="shared" si="2092"/>
        <v>3.0590420280018007</v>
      </c>
      <c r="BH2068" s="3">
        <f t="shared" si="2093"/>
        <v>1.1115201265560275</v>
      </c>
      <c r="BI2068" s="3">
        <f t="shared" si="2094"/>
        <v>3.8531001634585026E-2</v>
      </c>
      <c r="BJ2068" s="3">
        <f t="shared" si="2095"/>
        <v>11.104800476790855</v>
      </c>
      <c r="BK2068" s="3">
        <f t="shared" si="2096"/>
        <v>0.69367276875591777</v>
      </c>
      <c r="BL2068" s="3">
        <f t="shared" si="2097"/>
        <v>66.00366869670367</v>
      </c>
      <c r="BM2068" s="3">
        <f t="shared" si="2098"/>
        <v>171.6094326445384</v>
      </c>
      <c r="BN2068" s="3">
        <f t="shared" si="2099"/>
        <v>7.237958156461592E-3</v>
      </c>
    </row>
    <row r="2069" spans="1:66">
      <c r="A2069" s="2" t="s">
        <v>2750</v>
      </c>
      <c r="B2069" t="s">
        <v>2748</v>
      </c>
      <c r="C2069">
        <v>20190731</v>
      </c>
      <c r="D2069" t="s">
        <v>338</v>
      </c>
      <c r="E2069" s="2" t="s">
        <v>0</v>
      </c>
      <c r="F2069" s="2" t="s">
        <v>2749</v>
      </c>
      <c r="G2069" s="1">
        <v>2000</v>
      </c>
      <c r="H2069">
        <v>100</v>
      </c>
      <c r="K2069" s="2">
        <v>23</v>
      </c>
      <c r="L2069" s="2" t="s">
        <v>2755</v>
      </c>
      <c r="M2069" s="2">
        <v>6084.0000350922346</v>
      </c>
      <c r="N2069" s="2">
        <v>0</v>
      </c>
      <c r="O2069" s="3">
        <f t="shared" si="2072"/>
        <v>0.58413365608458201</v>
      </c>
      <c r="P2069" s="3">
        <f t="shared" si="2073"/>
        <v>6.1351989750348376E-2</v>
      </c>
      <c r="Q2069" s="3">
        <f t="shared" si="2074"/>
        <v>80.864135075000789</v>
      </c>
      <c r="R2069" s="3">
        <f t="shared" si="2075"/>
        <v>1.0339145521236517</v>
      </c>
      <c r="S2069" s="3">
        <f t="shared" si="2076"/>
        <v>1.5318201377809482</v>
      </c>
      <c r="T2069" s="3">
        <f t="shared" si="2077"/>
        <v>31.319242477416992</v>
      </c>
      <c r="U2069" s="2">
        <v>6</v>
      </c>
      <c r="V2069" s="3">
        <f t="shared" si="2078"/>
        <v>1.4200000166893005</v>
      </c>
      <c r="W2069" s="2">
        <v>1</v>
      </c>
      <c r="X2069" s="3">
        <f t="shared" si="2079"/>
        <v>2.8400000333786011</v>
      </c>
      <c r="Y2069" s="2">
        <v>27.978908538818359</v>
      </c>
      <c r="Z2069" s="2">
        <v>31.319242477416992</v>
      </c>
      <c r="AA2069" s="2">
        <v>27.589826583862305</v>
      </c>
      <c r="AB2069" s="2">
        <v>99.670654296875</v>
      </c>
      <c r="AC2069" s="2">
        <v>98.847190856933594</v>
      </c>
      <c r="AD2069" s="2">
        <v>31.798412322998047</v>
      </c>
      <c r="AE2069" s="2">
        <v>32.997970581054688</v>
      </c>
      <c r="AF2069" s="2">
        <v>77.927383422851563</v>
      </c>
      <c r="AG2069" s="2">
        <v>80.797645568847656</v>
      </c>
      <c r="AH2069" s="2">
        <v>500.08282470703125</v>
      </c>
      <c r="AI2069" s="2">
        <v>1999.9085693359375</v>
      </c>
      <c r="AJ2069" s="2">
        <v>133.04029846191406</v>
      </c>
      <c r="AK2069" s="2">
        <v>92.8035888671875</v>
      </c>
      <c r="AL2069" s="2">
        <v>2.1233901977539063</v>
      </c>
      <c r="AM2069" s="2">
        <v>-0.4211464524269104</v>
      </c>
      <c r="AN2069" s="2">
        <v>1</v>
      </c>
      <c r="AO2069" s="2">
        <v>-0.21956524252891541</v>
      </c>
      <c r="AP2069" s="2">
        <v>2.737391471862793</v>
      </c>
      <c r="AQ2069" s="2">
        <v>1</v>
      </c>
      <c r="AR2069" s="2">
        <v>0</v>
      </c>
      <c r="AS2069" s="2">
        <v>0.15999999642372131</v>
      </c>
      <c r="AT2069" s="2">
        <v>111115</v>
      </c>
      <c r="AU2069" s="3">
        <f t="shared" si="2080"/>
        <v>0.8334713745117186</v>
      </c>
      <c r="AV2069" s="3">
        <f t="shared" si="2081"/>
        <v>1.0339145521236516E-3</v>
      </c>
      <c r="AW2069" s="3">
        <f t="shared" si="2082"/>
        <v>304.46924247741697</v>
      </c>
      <c r="AX2069" s="3">
        <f t="shared" si="2083"/>
        <v>301.12890853881834</v>
      </c>
      <c r="AY2069" s="3">
        <f t="shared" si="2084"/>
        <v>319.98536394151961</v>
      </c>
      <c r="AZ2069" s="3">
        <f t="shared" si="2085"/>
        <v>2.7530775225220889</v>
      </c>
      <c r="BA2069" s="3">
        <f t="shared" si="2086"/>
        <v>4.5941502330366957</v>
      </c>
      <c r="BB2069" s="3">
        <f t="shared" si="2087"/>
        <v>49.504014759724946</v>
      </c>
      <c r="BC2069" s="3">
        <f t="shared" si="2088"/>
        <v>16.506044178670258</v>
      </c>
      <c r="BD2069" s="3">
        <f t="shared" si="2089"/>
        <v>29.649075508117676</v>
      </c>
      <c r="BE2069" s="3">
        <f t="shared" si="2090"/>
        <v>4.1753232547546109</v>
      </c>
      <c r="BF2069" s="3">
        <f t="shared" si="2091"/>
        <v>6.0054640577852057E-2</v>
      </c>
      <c r="BG2069" s="3">
        <f t="shared" si="2092"/>
        <v>3.0623300952557475</v>
      </c>
      <c r="BH2069" s="3">
        <f t="shared" si="2093"/>
        <v>1.1129931594988633</v>
      </c>
      <c r="BI2069" s="3">
        <f t="shared" si="2094"/>
        <v>3.7648592198441473E-2</v>
      </c>
      <c r="BJ2069" s="3">
        <f t="shared" si="2095"/>
        <v>7.5044819456010892</v>
      </c>
      <c r="BK2069" s="3">
        <f t="shared" si="2096"/>
        <v>0.81807216142378225</v>
      </c>
      <c r="BL2069" s="3">
        <f t="shared" si="2097"/>
        <v>65.957960268353816</v>
      </c>
      <c r="BM2069" s="3">
        <f t="shared" si="2098"/>
        <v>98.569521692692049</v>
      </c>
      <c r="BN2069" s="3">
        <f t="shared" si="2099"/>
        <v>3.908740127557259E-3</v>
      </c>
    </row>
    <row r="2070" spans="1:66">
      <c r="A2070" s="2" t="s">
        <v>2750</v>
      </c>
      <c r="B2070" t="s">
        <v>2748</v>
      </c>
      <c r="C2070">
        <v>20190731</v>
      </c>
      <c r="D2070" t="s">
        <v>338</v>
      </c>
      <c r="E2070" s="2" t="s">
        <v>0</v>
      </c>
      <c r="F2070" s="2" t="s">
        <v>2749</v>
      </c>
      <c r="G2070" s="1">
        <v>2000</v>
      </c>
      <c r="H2070">
        <v>66</v>
      </c>
      <c r="K2070" s="2">
        <v>24</v>
      </c>
      <c r="L2070" s="2" t="s">
        <v>2756</v>
      </c>
      <c r="M2070" s="2">
        <v>6173.0000350922346</v>
      </c>
      <c r="N2070" s="2">
        <v>0</v>
      </c>
      <c r="O2070" s="3">
        <f t="shared" si="2072"/>
        <v>-0.12467826375630241</v>
      </c>
      <c r="P2070" s="3">
        <f t="shared" si="2073"/>
        <v>6.2941105052667035E-2</v>
      </c>
      <c r="Q2070" s="3">
        <f t="shared" si="2074"/>
        <v>67.406857430354194</v>
      </c>
      <c r="R2070" s="3">
        <f t="shared" si="2075"/>
        <v>1.0586187009360817</v>
      </c>
      <c r="S2070" s="3">
        <f t="shared" si="2076"/>
        <v>1.5295048945875194</v>
      </c>
      <c r="T2070" s="3">
        <f t="shared" si="2077"/>
        <v>31.349416732788086</v>
      </c>
      <c r="U2070" s="2">
        <v>6</v>
      </c>
      <c r="V2070" s="3">
        <f t="shared" si="2078"/>
        <v>1.4200000166893005</v>
      </c>
      <c r="W2070" s="2">
        <v>1</v>
      </c>
      <c r="X2070" s="3">
        <f t="shared" si="2079"/>
        <v>2.8400000333786011</v>
      </c>
      <c r="Y2070" s="2">
        <v>27.976902008056641</v>
      </c>
      <c r="Z2070" s="2">
        <v>31.349416732788086</v>
      </c>
      <c r="AA2070" s="2">
        <v>27.586483001708984</v>
      </c>
      <c r="AB2070" s="2">
        <v>65.940757751464844</v>
      </c>
      <c r="AC2070" s="2">
        <v>66.006507873535156</v>
      </c>
      <c r="AD2070" s="2">
        <v>31.879890441894531</v>
      </c>
      <c r="AE2070" s="2">
        <v>33.107933044433594</v>
      </c>
      <c r="AF2070" s="2">
        <v>78.135276794433594</v>
      </c>
      <c r="AG2070" s="2">
        <v>81.074943542480469</v>
      </c>
      <c r="AH2070" s="2">
        <v>500.09829711914063</v>
      </c>
      <c r="AI2070" s="2">
        <v>1998.7174072265625</v>
      </c>
      <c r="AJ2070" s="2">
        <v>135.25233459472656</v>
      </c>
      <c r="AK2070" s="2">
        <v>92.803642272949219</v>
      </c>
      <c r="AL2070" s="2">
        <v>2.2209091186523438</v>
      </c>
      <c r="AM2070" s="2">
        <v>-0.41467291116714478</v>
      </c>
      <c r="AN2070" s="2">
        <v>1</v>
      </c>
      <c r="AO2070" s="2">
        <v>-0.21956524252891541</v>
      </c>
      <c r="AP2070" s="2">
        <v>2.737391471862793</v>
      </c>
      <c r="AQ2070" s="2">
        <v>1</v>
      </c>
      <c r="AR2070" s="2">
        <v>0</v>
      </c>
      <c r="AS2070" s="2">
        <v>0.15999999642372131</v>
      </c>
      <c r="AT2070" s="2">
        <v>111115</v>
      </c>
      <c r="AU2070" s="3">
        <f t="shared" si="2080"/>
        <v>0.83349716186523426</v>
      </c>
      <c r="AV2070" s="3">
        <f t="shared" si="2081"/>
        <v>1.0586187009360816E-3</v>
      </c>
      <c r="AW2070" s="3">
        <f t="shared" si="2082"/>
        <v>304.49941673278806</v>
      </c>
      <c r="AX2070" s="3">
        <f t="shared" si="2083"/>
        <v>301.12690200805662</v>
      </c>
      <c r="AY2070" s="3">
        <f t="shared" si="2084"/>
        <v>319.79477800827954</v>
      </c>
      <c r="AZ2070" s="3">
        <f t="shared" si="2085"/>
        <v>2.7333408912798589</v>
      </c>
      <c r="BA2070" s="3">
        <f t="shared" si="2086"/>
        <v>4.6020416692398891</v>
      </c>
      <c r="BB2070" s="3">
        <f t="shared" si="2087"/>
        <v>49.589019962218778</v>
      </c>
      <c r="BC2070" s="3">
        <f t="shared" si="2088"/>
        <v>16.481086917785184</v>
      </c>
      <c r="BD2070" s="3">
        <f t="shared" si="2089"/>
        <v>29.663159370422363</v>
      </c>
      <c r="BE2070" s="3">
        <f t="shared" si="2090"/>
        <v>4.1787109102721116</v>
      </c>
      <c r="BF2070" s="3">
        <f t="shared" si="2091"/>
        <v>6.1576426088700273E-2</v>
      </c>
      <c r="BG2070" s="3">
        <f t="shared" si="2092"/>
        <v>3.0725367746523697</v>
      </c>
      <c r="BH2070" s="3">
        <f t="shared" si="2093"/>
        <v>1.1061741356197419</v>
      </c>
      <c r="BI2070" s="3">
        <f t="shared" si="2094"/>
        <v>3.8605590840010112E-2</v>
      </c>
      <c r="BJ2070" s="3">
        <f t="shared" si="2095"/>
        <v>6.2556018837102796</v>
      </c>
      <c r="BK2070" s="3">
        <f t="shared" si="2096"/>
        <v>1.0212153256085299</v>
      </c>
      <c r="BL2070" s="3">
        <f t="shared" si="2097"/>
        <v>66.082824948908197</v>
      </c>
      <c r="BM2070" s="3">
        <f t="shared" si="2098"/>
        <v>66.06577394891994</v>
      </c>
      <c r="BN2070" s="3">
        <f t="shared" si="2099"/>
        <v>-1.2471044212865429E-3</v>
      </c>
    </row>
    <row r="2071" spans="1:66">
      <c r="A2071" s="2" t="s">
        <v>2750</v>
      </c>
      <c r="B2071" t="s">
        <v>2748</v>
      </c>
      <c r="C2071">
        <v>20190731</v>
      </c>
      <c r="D2071" t="s">
        <v>338</v>
      </c>
      <c r="E2071" s="2" t="s">
        <v>0</v>
      </c>
      <c r="F2071" s="2" t="s">
        <v>2749</v>
      </c>
      <c r="G2071" s="1">
        <v>2000</v>
      </c>
      <c r="H2071">
        <v>33</v>
      </c>
      <c r="K2071" s="2">
        <v>25</v>
      </c>
      <c r="L2071" s="2" t="s">
        <v>2757</v>
      </c>
      <c r="M2071" s="2">
        <v>6323.500035058707</v>
      </c>
      <c r="N2071" s="2">
        <v>0</v>
      </c>
      <c r="O2071" s="3">
        <f t="shared" si="2072"/>
        <v>-0.5217366632709084</v>
      </c>
      <c r="P2071" s="3">
        <f t="shared" si="2073"/>
        <v>6.8843365098701009E-2</v>
      </c>
      <c r="Q2071" s="3">
        <f t="shared" si="2074"/>
        <v>44.417814887480056</v>
      </c>
      <c r="R2071" s="3">
        <f t="shared" si="2075"/>
        <v>1.1459214570963248</v>
      </c>
      <c r="S2071" s="3">
        <f t="shared" si="2076"/>
        <v>1.5164795700815343</v>
      </c>
      <c r="T2071" s="3">
        <f t="shared" si="2077"/>
        <v>31.380731582641602</v>
      </c>
      <c r="U2071" s="2">
        <v>6</v>
      </c>
      <c r="V2071" s="3">
        <f t="shared" si="2078"/>
        <v>1.4200000166893005</v>
      </c>
      <c r="W2071" s="2">
        <v>1</v>
      </c>
      <c r="X2071" s="3">
        <f t="shared" si="2079"/>
        <v>2.8400000333786011</v>
      </c>
      <c r="Y2071" s="2">
        <v>28.000932693481445</v>
      </c>
      <c r="Z2071" s="2">
        <v>31.380731582641602</v>
      </c>
      <c r="AA2071" s="2">
        <v>27.590679168701172</v>
      </c>
      <c r="AB2071" s="2">
        <v>32.513500213623047</v>
      </c>
      <c r="AC2071" s="2">
        <v>33.093955993652344</v>
      </c>
      <c r="AD2071" s="2">
        <v>32.008575439453125</v>
      </c>
      <c r="AE2071" s="2">
        <v>33.337562561035156</v>
      </c>
      <c r="AF2071" s="2">
        <v>78.301383972167969</v>
      </c>
      <c r="AG2071" s="2">
        <v>81.519546508789063</v>
      </c>
      <c r="AH2071" s="2">
        <v>500.10382080078125</v>
      </c>
      <c r="AI2071" s="2">
        <v>1998.95654296875</v>
      </c>
      <c r="AJ2071" s="2">
        <v>141.39080810546875</v>
      </c>
      <c r="AK2071" s="2">
        <v>92.801155090332031</v>
      </c>
      <c r="AL2071" s="2">
        <v>1.9365425109863281</v>
      </c>
      <c r="AM2071" s="2">
        <v>-0.4292946457862854</v>
      </c>
      <c r="AN2071" s="2">
        <v>1</v>
      </c>
      <c r="AO2071" s="2">
        <v>-0.21956524252891541</v>
      </c>
      <c r="AP2071" s="2">
        <v>2.737391471862793</v>
      </c>
      <c r="AQ2071" s="2">
        <v>1</v>
      </c>
      <c r="AR2071" s="2">
        <v>0</v>
      </c>
      <c r="AS2071" s="2">
        <v>0.15999999642372131</v>
      </c>
      <c r="AT2071" s="2">
        <v>111115</v>
      </c>
      <c r="AU2071" s="3">
        <f t="shared" si="2080"/>
        <v>0.83350636800130196</v>
      </c>
      <c r="AV2071" s="3">
        <f t="shared" si="2081"/>
        <v>1.1459214570963248E-3</v>
      </c>
      <c r="AW2071" s="3">
        <f t="shared" si="2082"/>
        <v>304.53073158264158</v>
      </c>
      <c r="AX2071" s="3">
        <f t="shared" si="2083"/>
        <v>301.15093269348142</v>
      </c>
      <c r="AY2071" s="3">
        <f t="shared" si="2084"/>
        <v>319.83303972617432</v>
      </c>
      <c r="AZ2071" s="3">
        <f t="shared" si="2085"/>
        <v>2.6873052387013008</v>
      </c>
      <c r="BA2071" s="3">
        <f t="shared" si="2086"/>
        <v>4.6102438836418047</v>
      </c>
      <c r="BB2071" s="3">
        <f t="shared" si="2087"/>
        <v>49.678733838541383</v>
      </c>
      <c r="BC2071" s="3">
        <f t="shared" si="2088"/>
        <v>16.341171277506227</v>
      </c>
      <c r="BD2071" s="3">
        <f t="shared" si="2089"/>
        <v>29.690832138061523</v>
      </c>
      <c r="BE2071" s="3">
        <f t="shared" si="2090"/>
        <v>4.1853741461336451</v>
      </c>
      <c r="BF2071" s="3">
        <f t="shared" si="2091"/>
        <v>6.7214054658477934E-2</v>
      </c>
      <c r="BG2071" s="3">
        <f t="shared" si="2092"/>
        <v>3.0937643135602704</v>
      </c>
      <c r="BH2071" s="3">
        <f t="shared" si="2093"/>
        <v>1.0916098325733747</v>
      </c>
      <c r="BI2071" s="3">
        <f t="shared" si="2094"/>
        <v>4.2152190965216996E-2</v>
      </c>
      <c r="BJ2071" s="3">
        <f t="shared" si="2095"/>
        <v>4.1220245281466958</v>
      </c>
      <c r="BK2071" s="3">
        <f t="shared" si="2096"/>
        <v>1.3421730208379956</v>
      </c>
      <c r="BL2071" s="3">
        <f t="shared" si="2097"/>
        <v>66.494026366792241</v>
      </c>
      <c r="BM2071" s="3">
        <f t="shared" si="2098"/>
        <v>33.341964615883875</v>
      </c>
      <c r="BN2071" s="3">
        <f t="shared" si="2099"/>
        <v>-1.0405017173922256E-2</v>
      </c>
    </row>
    <row r="2072" spans="1:66">
      <c r="A2072" s="2" t="s">
        <v>2750</v>
      </c>
      <c r="B2072" t="s">
        <v>2748</v>
      </c>
      <c r="C2072">
        <v>20190731</v>
      </c>
      <c r="D2072" t="s">
        <v>338</v>
      </c>
      <c r="E2072" s="2" t="s">
        <v>0</v>
      </c>
      <c r="F2072" s="2" t="s">
        <v>2749</v>
      </c>
      <c r="G2072" s="1">
        <v>2000</v>
      </c>
      <c r="H2072">
        <v>400</v>
      </c>
      <c r="K2072" s="2">
        <v>26</v>
      </c>
      <c r="L2072" s="2" t="s">
        <v>2758</v>
      </c>
      <c r="M2072" s="2">
        <v>6483.0000348463655</v>
      </c>
      <c r="N2072" s="2">
        <v>0</v>
      </c>
      <c r="O2072" s="3">
        <f t="shared" si="2072"/>
        <v>6.5306527261842975</v>
      </c>
      <c r="P2072" s="3">
        <f t="shared" si="2073"/>
        <v>7.2634878448628107E-2</v>
      </c>
      <c r="Q2072" s="3">
        <f t="shared" si="2074"/>
        <v>237.00790229644602</v>
      </c>
      <c r="R2072" s="3">
        <f t="shared" si="2075"/>
        <v>1.2024803572770466</v>
      </c>
      <c r="S2072" s="3">
        <f t="shared" si="2076"/>
        <v>1.5100209672936322</v>
      </c>
      <c r="T2072" s="3">
        <f t="shared" si="2077"/>
        <v>31.389253616333008</v>
      </c>
      <c r="U2072" s="2">
        <v>6</v>
      </c>
      <c r="V2072" s="3">
        <f t="shared" si="2078"/>
        <v>1.4200000166893005</v>
      </c>
      <c r="W2072" s="2">
        <v>1</v>
      </c>
      <c r="X2072" s="3">
        <f t="shared" si="2079"/>
        <v>2.8400000333786011</v>
      </c>
      <c r="Y2072" s="2">
        <v>28.010316848754883</v>
      </c>
      <c r="Z2072" s="2">
        <v>31.389253616333008</v>
      </c>
      <c r="AA2072" s="2">
        <v>27.590560913085938</v>
      </c>
      <c r="AB2072" s="2">
        <v>400.93820190429688</v>
      </c>
      <c r="AC2072" s="2">
        <v>392.53570556640625</v>
      </c>
      <c r="AD2072" s="2">
        <v>32.039028167724609</v>
      </c>
      <c r="AE2072" s="2">
        <v>33.433643341064453</v>
      </c>
      <c r="AF2072" s="2">
        <v>78.297103881835938</v>
      </c>
      <c r="AG2072" s="2">
        <v>81.705268859863281</v>
      </c>
      <c r="AH2072" s="2">
        <v>500.04205322265625</v>
      </c>
      <c r="AI2072" s="2">
        <v>1999.3465576171875</v>
      </c>
      <c r="AJ2072" s="2">
        <v>150.25608825683594</v>
      </c>
      <c r="AK2072" s="2">
        <v>92.794471740722656</v>
      </c>
      <c r="AL2072" s="2">
        <v>0.89619827270507813</v>
      </c>
      <c r="AM2072" s="2">
        <v>-0.43727880716323853</v>
      </c>
      <c r="AN2072" s="2">
        <v>1</v>
      </c>
      <c r="AO2072" s="2">
        <v>-0.21956524252891541</v>
      </c>
      <c r="AP2072" s="2">
        <v>2.737391471862793</v>
      </c>
      <c r="AQ2072" s="2">
        <v>1</v>
      </c>
      <c r="AR2072" s="2">
        <v>0</v>
      </c>
      <c r="AS2072" s="2">
        <v>0.15999999642372131</v>
      </c>
      <c r="AT2072" s="2">
        <v>111115</v>
      </c>
      <c r="AU2072" s="3">
        <f t="shared" si="2080"/>
        <v>0.8334034220377603</v>
      </c>
      <c r="AV2072" s="3">
        <f t="shared" si="2081"/>
        <v>1.2024803572770466E-3</v>
      </c>
      <c r="AW2072" s="3">
        <f t="shared" si="2082"/>
        <v>304.53925361633299</v>
      </c>
      <c r="AX2072" s="3">
        <f t="shared" si="2083"/>
        <v>301.16031684875486</v>
      </c>
      <c r="AY2072" s="3">
        <f t="shared" si="2084"/>
        <v>319.89544206852952</v>
      </c>
      <c r="AZ2072" s="3">
        <f t="shared" si="2085"/>
        <v>2.6587955302671973</v>
      </c>
      <c r="BA2072" s="3">
        <f t="shared" si="2086"/>
        <v>4.612478239495438</v>
      </c>
      <c r="BB2072" s="3">
        <f t="shared" si="2087"/>
        <v>49.7063904020401</v>
      </c>
      <c r="BC2072" s="3">
        <f t="shared" si="2088"/>
        <v>16.272747060975647</v>
      </c>
      <c r="BD2072" s="3">
        <f t="shared" si="2089"/>
        <v>29.699785232543945</v>
      </c>
      <c r="BE2072" s="3">
        <f t="shared" si="2090"/>
        <v>4.1875319146255938</v>
      </c>
      <c r="BF2072" s="3">
        <f t="shared" si="2091"/>
        <v>7.0823520098900306E-2</v>
      </c>
      <c r="BG2072" s="3">
        <f t="shared" si="2092"/>
        <v>3.1024572722018058</v>
      </c>
      <c r="BH2072" s="3">
        <f t="shared" si="2093"/>
        <v>1.085074642423788</v>
      </c>
      <c r="BI2072" s="3">
        <f t="shared" si="2094"/>
        <v>4.4423951809078148E-2</v>
      </c>
      <c r="BJ2072" s="3">
        <f t="shared" si="2095"/>
        <v>21.993023091975516</v>
      </c>
      <c r="BK2072" s="3">
        <f t="shared" si="2096"/>
        <v>0.60378686304334372</v>
      </c>
      <c r="BL2072" s="3">
        <f t="shared" si="2097"/>
        <v>66.694147819359443</v>
      </c>
      <c r="BM2072" s="3">
        <f t="shared" si="2098"/>
        <v>389.43134603234654</v>
      </c>
      <c r="BN2072" s="3">
        <f t="shared" si="2099"/>
        <v>1.1184418581468287E-2</v>
      </c>
    </row>
    <row r="2073" spans="1:66">
      <c r="A2073" s="2" t="s">
        <v>2750</v>
      </c>
      <c r="B2073" t="s">
        <v>2748</v>
      </c>
      <c r="C2073">
        <v>20190731</v>
      </c>
      <c r="D2073" t="s">
        <v>338</v>
      </c>
      <c r="E2073" s="2" t="s">
        <v>0</v>
      </c>
      <c r="F2073" s="2" t="s">
        <v>2749</v>
      </c>
      <c r="G2073" s="1">
        <v>2000</v>
      </c>
      <c r="H2073">
        <v>400</v>
      </c>
      <c r="K2073" s="2">
        <v>27</v>
      </c>
      <c r="L2073" s="2" t="s">
        <v>2759</v>
      </c>
      <c r="M2073" s="2">
        <v>6572.0000350922346</v>
      </c>
      <c r="N2073" s="2">
        <v>0</v>
      </c>
      <c r="O2073" s="3">
        <f t="shared" si="2072"/>
        <v>6.6342595516406524</v>
      </c>
      <c r="P2073" s="3">
        <f t="shared" si="2073"/>
        <v>6.8357730204391953E-2</v>
      </c>
      <c r="Q2073" s="3">
        <f t="shared" si="2074"/>
        <v>224.41626883146526</v>
      </c>
      <c r="R2073" s="3">
        <f t="shared" si="2075"/>
        <v>1.1360550645768956</v>
      </c>
      <c r="S2073" s="3">
        <f t="shared" si="2076"/>
        <v>1.5135096069934271</v>
      </c>
      <c r="T2073" s="3">
        <f t="shared" si="2077"/>
        <v>31.412433624267578</v>
      </c>
      <c r="U2073" s="2">
        <v>6</v>
      </c>
      <c r="V2073" s="3">
        <f t="shared" si="2078"/>
        <v>1.4200000166893005</v>
      </c>
      <c r="W2073" s="2">
        <v>1</v>
      </c>
      <c r="X2073" s="3">
        <f t="shared" si="2079"/>
        <v>2.8400000333786011</v>
      </c>
      <c r="Y2073" s="2">
        <v>28.030067443847656</v>
      </c>
      <c r="Z2073" s="2">
        <v>31.412433624267578</v>
      </c>
      <c r="AA2073" s="2">
        <v>27.589015960693359</v>
      </c>
      <c r="AB2073" s="2">
        <v>399.74722290039063</v>
      </c>
      <c r="AC2073" s="2">
        <v>391.25421142578125</v>
      </c>
      <c r="AD2073" s="2">
        <v>32.145458221435547</v>
      </c>
      <c r="AE2073" s="2">
        <v>33.462875366210938</v>
      </c>
      <c r="AF2073" s="2">
        <v>78.534698486328125</v>
      </c>
      <c r="AG2073" s="2">
        <v>81.677505493164063</v>
      </c>
      <c r="AH2073" s="2">
        <v>500.08734130859375</v>
      </c>
      <c r="AI2073" s="2">
        <v>1998.933349609375</v>
      </c>
      <c r="AJ2073" s="2">
        <v>153.4864501953125</v>
      </c>
      <c r="AK2073" s="2">
        <v>92.790916442871094</v>
      </c>
      <c r="AL2073" s="2">
        <v>0.60155105590820313</v>
      </c>
      <c r="AM2073" s="2">
        <v>-0.4474831223487854</v>
      </c>
      <c r="AN2073" s="2">
        <v>1</v>
      </c>
      <c r="AO2073" s="2">
        <v>-0.21956524252891541</v>
      </c>
      <c r="AP2073" s="2">
        <v>2.737391471862793</v>
      </c>
      <c r="AQ2073" s="2">
        <v>1</v>
      </c>
      <c r="AR2073" s="2">
        <v>0</v>
      </c>
      <c r="AS2073" s="2">
        <v>0.15999999642372131</v>
      </c>
      <c r="AT2073" s="2">
        <v>111115</v>
      </c>
      <c r="AU2073" s="3">
        <f t="shared" si="2080"/>
        <v>0.83347890218098952</v>
      </c>
      <c r="AV2073" s="3">
        <f t="shared" si="2081"/>
        <v>1.1360550645768957E-3</v>
      </c>
      <c r="AW2073" s="3">
        <f t="shared" si="2082"/>
        <v>304.56243362426756</v>
      </c>
      <c r="AX2073" s="3">
        <f t="shared" si="2083"/>
        <v>301.18006744384763</v>
      </c>
      <c r="AY2073" s="3">
        <f t="shared" si="2084"/>
        <v>319.82932878875727</v>
      </c>
      <c r="AZ2073" s="3">
        <f t="shared" si="2085"/>
        <v>2.6917468187258708</v>
      </c>
      <c r="BA2073" s="3">
        <f t="shared" si="2086"/>
        <v>4.6185604790377157</v>
      </c>
      <c r="BB2073" s="3">
        <f t="shared" si="2087"/>
        <v>49.773842700230695</v>
      </c>
      <c r="BC2073" s="3">
        <f t="shared" si="2088"/>
        <v>16.310967334019757</v>
      </c>
      <c r="BD2073" s="3">
        <f t="shared" si="2089"/>
        <v>29.721250534057617</v>
      </c>
      <c r="BE2073" s="3">
        <f t="shared" si="2090"/>
        <v>4.1927091762951489</v>
      </c>
      <c r="BF2073" s="3">
        <f t="shared" si="2091"/>
        <v>6.6751057415642703E-2</v>
      </c>
      <c r="BG2073" s="3">
        <f t="shared" si="2092"/>
        <v>3.1050508720442886</v>
      </c>
      <c r="BH2073" s="3">
        <f t="shared" si="2093"/>
        <v>1.0876583042508603</v>
      </c>
      <c r="BI2073" s="3">
        <f t="shared" si="2094"/>
        <v>4.186084548061287E-2</v>
      </c>
      <c r="BJ2073" s="3">
        <f t="shared" si="2095"/>
        <v>20.823791249561388</v>
      </c>
      <c r="BK2073" s="3">
        <f t="shared" si="2096"/>
        <v>0.57358173350687569</v>
      </c>
      <c r="BL2073" s="3">
        <f t="shared" si="2097"/>
        <v>66.610449116240119</v>
      </c>
      <c r="BM2073" s="3">
        <f t="shared" si="2098"/>
        <v>388.10060216893203</v>
      </c>
      <c r="BN2073" s="3">
        <f t="shared" si="2099"/>
        <v>1.1386506638197255E-2</v>
      </c>
    </row>
    <row r="2074" spans="1:66">
      <c r="A2074" s="2" t="s">
        <v>2750</v>
      </c>
      <c r="B2074" t="s">
        <v>2748</v>
      </c>
      <c r="C2074">
        <v>20190731</v>
      </c>
      <c r="D2074" t="s">
        <v>338</v>
      </c>
      <c r="E2074" s="2" t="s">
        <v>0</v>
      </c>
      <c r="F2074" s="2" t="s">
        <v>2749</v>
      </c>
      <c r="G2074" s="1">
        <v>2000</v>
      </c>
      <c r="H2074">
        <v>400</v>
      </c>
      <c r="K2074" s="2">
        <v>28</v>
      </c>
      <c r="L2074" s="2" t="s">
        <v>2760</v>
      </c>
      <c r="M2074" s="2">
        <v>6661.5000350810587</v>
      </c>
      <c r="N2074" s="2">
        <v>0</v>
      </c>
      <c r="O2074" s="3">
        <f t="shared" si="2072"/>
        <v>6.7775921165072166</v>
      </c>
      <c r="P2074" s="3">
        <f t="shared" si="2073"/>
        <v>6.7696396829153238E-2</v>
      </c>
      <c r="Q2074" s="3">
        <f t="shared" si="2074"/>
        <v>219.21374457402061</v>
      </c>
      <c r="R2074" s="3">
        <f t="shared" si="2075"/>
        <v>1.1329168033341355</v>
      </c>
      <c r="S2074" s="3">
        <f t="shared" si="2076"/>
        <v>1.5235064927184361</v>
      </c>
      <c r="T2074" s="3">
        <f t="shared" si="2077"/>
        <v>31.467199325561523</v>
      </c>
      <c r="U2074" s="2">
        <v>6</v>
      </c>
      <c r="V2074" s="3">
        <f t="shared" si="2078"/>
        <v>1.4200000166893005</v>
      </c>
      <c r="W2074" s="2">
        <v>1</v>
      </c>
      <c r="X2074" s="3">
        <f t="shared" si="2079"/>
        <v>2.8400000333786011</v>
      </c>
      <c r="Y2074" s="2">
        <v>28.040704727172852</v>
      </c>
      <c r="Z2074" s="2">
        <v>31.467199325561523</v>
      </c>
      <c r="AA2074" s="2">
        <v>27.591241836547852</v>
      </c>
      <c r="AB2074" s="2">
        <v>399.67074584960938</v>
      </c>
      <c r="AC2074" s="2">
        <v>391.0076904296875</v>
      </c>
      <c r="AD2074" s="2">
        <v>32.197860717773438</v>
      </c>
      <c r="AE2074" s="2">
        <v>33.511554718017578</v>
      </c>
      <c r="AF2074" s="2">
        <v>78.597496032714844</v>
      </c>
      <c r="AG2074" s="2">
        <v>81.744941711425781</v>
      </c>
      <c r="AH2074" s="2">
        <v>500.09408569335938</v>
      </c>
      <c r="AI2074" s="2">
        <v>1999.8636474609375</v>
      </c>
      <c r="AJ2074" s="2">
        <v>155.985107421875</v>
      </c>
      <c r="AK2074" s="2">
        <v>92.787452697753906</v>
      </c>
      <c r="AL2074" s="2">
        <v>0.49422073364257813</v>
      </c>
      <c r="AM2074" s="2">
        <v>-0.45994573831558228</v>
      </c>
      <c r="AN2074" s="2">
        <v>1</v>
      </c>
      <c r="AO2074" s="2">
        <v>-0.21956524252891541</v>
      </c>
      <c r="AP2074" s="2">
        <v>2.737391471862793</v>
      </c>
      <c r="AQ2074" s="2">
        <v>1</v>
      </c>
      <c r="AR2074" s="2">
        <v>0</v>
      </c>
      <c r="AS2074" s="2">
        <v>0.15999999642372131</v>
      </c>
      <c r="AT2074" s="2">
        <v>111115</v>
      </c>
      <c r="AU2074" s="3">
        <f t="shared" si="2080"/>
        <v>0.83349014282226552</v>
      </c>
      <c r="AV2074" s="3">
        <f t="shared" si="2081"/>
        <v>1.1329168033341354E-3</v>
      </c>
      <c r="AW2074" s="3">
        <f t="shared" si="2082"/>
        <v>304.6171993255615</v>
      </c>
      <c r="AX2074" s="3">
        <f t="shared" si="2083"/>
        <v>301.19070472717283</v>
      </c>
      <c r="AY2074" s="3">
        <f t="shared" si="2084"/>
        <v>319.97817644168026</v>
      </c>
      <c r="AZ2074" s="3">
        <f t="shared" si="2085"/>
        <v>2.6885521438753957</v>
      </c>
      <c r="BA2074" s="3">
        <f t="shared" si="2086"/>
        <v>4.6329582909446838</v>
      </c>
      <c r="BB2074" s="3">
        <f t="shared" si="2087"/>
        <v>49.930870567555012</v>
      </c>
      <c r="BC2074" s="3">
        <f t="shared" si="2088"/>
        <v>16.419315849537433</v>
      </c>
      <c r="BD2074" s="3">
        <f t="shared" si="2089"/>
        <v>29.753952026367188</v>
      </c>
      <c r="BE2074" s="3">
        <f t="shared" si="2090"/>
        <v>4.2006072430728896</v>
      </c>
      <c r="BF2074" s="3">
        <f t="shared" si="2091"/>
        <v>6.612030308840372E-2</v>
      </c>
      <c r="BG2074" s="3">
        <f t="shared" si="2092"/>
        <v>3.1094517982262477</v>
      </c>
      <c r="BH2074" s="3">
        <f t="shared" si="2093"/>
        <v>1.0911554448466418</v>
      </c>
      <c r="BI2074" s="3">
        <f t="shared" si="2094"/>
        <v>4.146395927844293E-2</v>
      </c>
      <c r="BJ2074" s="3">
        <f t="shared" si="2095"/>
        <v>20.340284955359447</v>
      </c>
      <c r="BK2074" s="3">
        <f t="shared" si="2096"/>
        <v>0.56063793613143897</v>
      </c>
      <c r="BL2074" s="3">
        <f t="shared" si="2097"/>
        <v>66.483139930277673</v>
      </c>
      <c r="BM2074" s="3">
        <f t="shared" si="2098"/>
        <v>387.78594773611445</v>
      </c>
      <c r="BN2074" s="3">
        <f t="shared" si="2099"/>
        <v>1.161969915884428E-2</v>
      </c>
    </row>
    <row r="2075" spans="1:66">
      <c r="A2075" s="2" t="s">
        <v>2750</v>
      </c>
      <c r="B2075" t="s">
        <v>2748</v>
      </c>
      <c r="C2075">
        <v>20190731</v>
      </c>
      <c r="D2075" t="s">
        <v>338</v>
      </c>
      <c r="E2075" s="2" t="s">
        <v>0</v>
      </c>
      <c r="F2075" s="2" t="s">
        <v>2749</v>
      </c>
      <c r="G2075" s="1">
        <v>2000</v>
      </c>
      <c r="H2075">
        <v>475</v>
      </c>
      <c r="K2075" s="2">
        <v>29</v>
      </c>
      <c r="L2075" s="2" t="s">
        <v>2761</v>
      </c>
      <c r="M2075" s="2">
        <v>6769.5000350810587</v>
      </c>
      <c r="N2075" s="2">
        <v>0</v>
      </c>
      <c r="O2075" s="3">
        <f t="shared" si="2072"/>
        <v>7.9067734531183111</v>
      </c>
      <c r="P2075" s="3">
        <f t="shared" si="2073"/>
        <v>6.593320002772389E-2</v>
      </c>
      <c r="Q2075" s="3">
        <f t="shared" si="2074"/>
        <v>259.12382517536929</v>
      </c>
      <c r="R2075" s="3">
        <f t="shared" si="2075"/>
        <v>1.1071582908573827</v>
      </c>
      <c r="S2075" s="3">
        <f t="shared" si="2076"/>
        <v>1.5276004459074675</v>
      </c>
      <c r="T2075" s="3">
        <f t="shared" si="2077"/>
        <v>31.501319885253906</v>
      </c>
      <c r="U2075" s="2">
        <v>6</v>
      </c>
      <c r="V2075" s="3">
        <f t="shared" si="2078"/>
        <v>1.4200000166893005</v>
      </c>
      <c r="W2075" s="2">
        <v>1</v>
      </c>
      <c r="X2075" s="3">
        <f t="shared" si="2079"/>
        <v>2.8400000333786011</v>
      </c>
      <c r="Y2075" s="2">
        <v>28.048095703125</v>
      </c>
      <c r="Z2075" s="2">
        <v>31.501319885253906</v>
      </c>
      <c r="AA2075" s="2">
        <v>27.5904541015625</v>
      </c>
      <c r="AB2075" s="2">
        <v>474.8331298828125</v>
      </c>
      <c r="AC2075" s="2">
        <v>464.7288818359375</v>
      </c>
      <c r="AD2075" s="2">
        <v>32.281253814697266</v>
      </c>
      <c r="AE2075" s="2">
        <v>33.565082550048828</v>
      </c>
      <c r="AF2075" s="2">
        <v>78.764678955078125</v>
      </c>
      <c r="AG2075" s="2">
        <v>81.838508605957031</v>
      </c>
      <c r="AH2075" s="2">
        <v>500.06503295898438</v>
      </c>
      <c r="AI2075" s="2">
        <v>1999.781494140625</v>
      </c>
      <c r="AJ2075" s="2">
        <v>156.94813537597656</v>
      </c>
      <c r="AK2075" s="2">
        <v>92.785346984863281</v>
      </c>
      <c r="AL2075" s="2">
        <v>7.1186065673828125E-2</v>
      </c>
      <c r="AM2075" s="2">
        <v>-0.46575170755386353</v>
      </c>
      <c r="AN2075" s="2">
        <v>1</v>
      </c>
      <c r="AO2075" s="2">
        <v>-0.21956524252891541</v>
      </c>
      <c r="AP2075" s="2">
        <v>2.737391471862793</v>
      </c>
      <c r="AQ2075" s="2">
        <v>1</v>
      </c>
      <c r="AR2075" s="2">
        <v>0</v>
      </c>
      <c r="AS2075" s="2">
        <v>0.15999999642372131</v>
      </c>
      <c r="AT2075" s="2">
        <v>111115</v>
      </c>
      <c r="AU2075" s="3">
        <f t="shared" si="2080"/>
        <v>0.83344172159830721</v>
      </c>
      <c r="AV2075" s="3">
        <f t="shared" si="2081"/>
        <v>1.1071582908573827E-3</v>
      </c>
      <c r="AW2075" s="3">
        <f t="shared" si="2082"/>
        <v>304.65131988525388</v>
      </c>
      <c r="AX2075" s="3">
        <f t="shared" si="2083"/>
        <v>301.19809570312498</v>
      </c>
      <c r="AY2075" s="3">
        <f t="shared" si="2084"/>
        <v>319.96503191072406</v>
      </c>
      <c r="AZ2075" s="3">
        <f t="shared" si="2085"/>
        <v>2.6977470661987084</v>
      </c>
      <c r="BA2075" s="3">
        <f t="shared" si="2086"/>
        <v>4.6419482768893277</v>
      </c>
      <c r="BB2075" s="3">
        <f t="shared" si="2087"/>
        <v>50.028893868841173</v>
      </c>
      <c r="BC2075" s="3">
        <f t="shared" si="2088"/>
        <v>16.463811318792345</v>
      </c>
      <c r="BD2075" s="3">
        <f t="shared" si="2089"/>
        <v>29.774707794189453</v>
      </c>
      <c r="BE2075" s="3">
        <f t="shared" si="2090"/>
        <v>4.2056269023459745</v>
      </c>
      <c r="BF2075" s="3">
        <f t="shared" si="2091"/>
        <v>6.4437230741189358E-2</v>
      </c>
      <c r="BG2075" s="3">
        <f t="shared" si="2092"/>
        <v>3.1143478309818602</v>
      </c>
      <c r="BH2075" s="3">
        <f t="shared" si="2093"/>
        <v>1.0912790713641143</v>
      </c>
      <c r="BI2075" s="3">
        <f t="shared" si="2094"/>
        <v>4.0405053022585118E-2</v>
      </c>
      <c r="BJ2075" s="3">
        <f t="shared" si="2095"/>
        <v>24.042894030941692</v>
      </c>
      <c r="BK2075" s="3">
        <f t="shared" si="2096"/>
        <v>0.5575806352979098</v>
      </c>
      <c r="BL2075" s="3">
        <f t="shared" si="2097"/>
        <v>66.435153816994458</v>
      </c>
      <c r="BM2075" s="3">
        <f t="shared" si="2098"/>
        <v>460.97038041472052</v>
      </c>
      <c r="BN2075" s="3">
        <f t="shared" si="2099"/>
        <v>1.1395259497615847E-2</v>
      </c>
    </row>
    <row r="2076" spans="1:66">
      <c r="A2076" s="2" t="s">
        <v>2750</v>
      </c>
      <c r="B2076" t="s">
        <v>2748</v>
      </c>
      <c r="C2076">
        <v>20190731</v>
      </c>
      <c r="D2076" t="s">
        <v>338</v>
      </c>
      <c r="E2076" s="2" t="s">
        <v>0</v>
      </c>
      <c r="F2076" s="2" t="s">
        <v>2749</v>
      </c>
      <c r="G2076" s="1">
        <v>2000</v>
      </c>
      <c r="H2076">
        <v>575</v>
      </c>
      <c r="K2076" s="2">
        <v>30</v>
      </c>
      <c r="L2076" s="2" t="s">
        <v>2762</v>
      </c>
      <c r="M2076" s="2">
        <v>6877.5000350810587</v>
      </c>
      <c r="N2076" s="2">
        <v>0</v>
      </c>
      <c r="O2076" s="3">
        <f t="shared" si="2072"/>
        <v>9.7345965996374435</v>
      </c>
      <c r="P2076" s="3">
        <f t="shared" si="2073"/>
        <v>6.4172967013367652E-2</v>
      </c>
      <c r="Q2076" s="3">
        <f t="shared" si="2074"/>
        <v>302.94505721729882</v>
      </c>
      <c r="R2076" s="3">
        <f t="shared" si="2075"/>
        <v>1.0808784964599134</v>
      </c>
      <c r="S2076" s="3">
        <f t="shared" si="2076"/>
        <v>1.5312337183820102</v>
      </c>
      <c r="T2076" s="3">
        <f t="shared" si="2077"/>
        <v>31.516769409179688</v>
      </c>
      <c r="U2076" s="2">
        <v>6</v>
      </c>
      <c r="V2076" s="3">
        <f t="shared" si="2078"/>
        <v>1.4200000166893005</v>
      </c>
      <c r="W2076" s="2">
        <v>1</v>
      </c>
      <c r="X2076" s="3">
        <f t="shared" si="2079"/>
        <v>2.8400000333786011</v>
      </c>
      <c r="Y2076" s="2">
        <v>28.04997444152832</v>
      </c>
      <c r="Z2076" s="2">
        <v>31.516769409179688</v>
      </c>
      <c r="AA2076" s="2">
        <v>27.589469909667969</v>
      </c>
      <c r="AB2076" s="2">
        <v>574.642333984375</v>
      </c>
      <c r="AC2076" s="2">
        <v>562.2333984375</v>
      </c>
      <c r="AD2076" s="2">
        <v>32.317508697509766</v>
      </c>
      <c r="AE2076" s="2">
        <v>33.570835113525391</v>
      </c>
      <c r="AF2076" s="2">
        <v>78.839630126953125</v>
      </c>
      <c r="AG2076" s="2">
        <v>81.840110778808594</v>
      </c>
      <c r="AH2076" s="2">
        <v>500.07363891601563</v>
      </c>
      <c r="AI2076" s="2">
        <v>1999.9053955078125</v>
      </c>
      <c r="AJ2076" s="2">
        <v>153.07882690429688</v>
      </c>
      <c r="AK2076" s="2">
        <v>92.782623291015625</v>
      </c>
      <c r="AL2076" s="2">
        <v>-0.93961715698242188</v>
      </c>
      <c r="AM2076" s="2">
        <v>-0.46286779642105103</v>
      </c>
      <c r="AN2076" s="2">
        <v>1</v>
      </c>
      <c r="AO2076" s="2">
        <v>-0.21956524252891541</v>
      </c>
      <c r="AP2076" s="2">
        <v>2.737391471862793</v>
      </c>
      <c r="AQ2076" s="2">
        <v>1</v>
      </c>
      <c r="AR2076" s="2">
        <v>0</v>
      </c>
      <c r="AS2076" s="2">
        <v>0.15999999642372131</v>
      </c>
      <c r="AT2076" s="2">
        <v>111115</v>
      </c>
      <c r="AU2076" s="3">
        <f t="shared" si="2080"/>
        <v>0.83345606486002599</v>
      </c>
      <c r="AV2076" s="3">
        <f t="shared" si="2081"/>
        <v>1.0808784964599135E-3</v>
      </c>
      <c r="AW2076" s="3">
        <f t="shared" si="2082"/>
        <v>304.66676940917966</v>
      </c>
      <c r="AX2076" s="3">
        <f t="shared" si="2083"/>
        <v>301.1999744415283</v>
      </c>
      <c r="AY2076" s="3">
        <f t="shared" si="2084"/>
        <v>319.98485612903096</v>
      </c>
      <c r="AZ2076" s="3">
        <f t="shared" si="2085"/>
        <v>2.7095772284885258</v>
      </c>
      <c r="BA2076" s="3">
        <f t="shared" si="2086"/>
        <v>4.6460238662850362</v>
      </c>
      <c r="BB2076" s="3">
        <f t="shared" si="2087"/>
        <v>50.07428871365962</v>
      </c>
      <c r="BC2076" s="3">
        <f t="shared" si="2088"/>
        <v>16.503453600134229</v>
      </c>
      <c r="BD2076" s="3">
        <f t="shared" si="2089"/>
        <v>29.783371925354004</v>
      </c>
      <c r="BE2076" s="3">
        <f t="shared" si="2090"/>
        <v>4.2077238172858964</v>
      </c>
      <c r="BF2076" s="3">
        <f t="shared" si="2091"/>
        <v>6.2754948976996211E-2</v>
      </c>
      <c r="BG2076" s="3">
        <f t="shared" si="2092"/>
        <v>3.114790147903026</v>
      </c>
      <c r="BH2076" s="3">
        <f t="shared" si="2093"/>
        <v>1.0929336693828704</v>
      </c>
      <c r="BI2076" s="3">
        <f t="shared" si="2094"/>
        <v>3.9346825028017979E-2</v>
      </c>
      <c r="BJ2076" s="3">
        <f t="shared" si="2095"/>
        <v>28.10803712166781</v>
      </c>
      <c r="BK2076" s="3">
        <f t="shared" si="2096"/>
        <v>0.53882437090932678</v>
      </c>
      <c r="BL2076" s="3">
        <f t="shared" si="2097"/>
        <v>66.363564355713251</v>
      </c>
      <c r="BM2076" s="3">
        <f t="shared" si="2098"/>
        <v>557.60603743219872</v>
      </c>
      <c r="BN2076" s="3">
        <f t="shared" si="2099"/>
        <v>1.1585644425442559E-2</v>
      </c>
    </row>
    <row r="2077" spans="1:66">
      <c r="A2077" s="2" t="s">
        <v>2750</v>
      </c>
      <c r="B2077" t="s">
        <v>2748</v>
      </c>
      <c r="C2077">
        <v>20190731</v>
      </c>
      <c r="D2077" t="s">
        <v>338</v>
      </c>
      <c r="E2077" s="2" t="s">
        <v>0</v>
      </c>
      <c r="F2077" s="2" t="s">
        <v>2749</v>
      </c>
      <c r="G2077" s="1">
        <v>2000</v>
      </c>
      <c r="H2077">
        <v>675</v>
      </c>
      <c r="K2077" s="2">
        <v>31</v>
      </c>
      <c r="L2077" s="2" t="s">
        <v>2763</v>
      </c>
      <c r="M2077" s="2">
        <v>6968.5000350810587</v>
      </c>
      <c r="N2077" s="2">
        <v>0</v>
      </c>
      <c r="O2077" s="3">
        <f t="shared" si="2072"/>
        <v>11.056703288379785</v>
      </c>
      <c r="P2077" s="3">
        <f t="shared" si="2073"/>
        <v>6.2149189039109376E-2</v>
      </c>
      <c r="Q2077" s="3">
        <f t="shared" si="2074"/>
        <v>355.41151607611994</v>
      </c>
      <c r="R2077" s="3">
        <f t="shared" si="2075"/>
        <v>1.0502107246183874</v>
      </c>
      <c r="S2077" s="3">
        <f t="shared" si="2076"/>
        <v>1.5351200121479103</v>
      </c>
      <c r="T2077" s="3">
        <f t="shared" si="2077"/>
        <v>31.53502082824707</v>
      </c>
      <c r="U2077" s="2">
        <v>6</v>
      </c>
      <c r="V2077" s="3">
        <f t="shared" si="2078"/>
        <v>1.4200000166893005</v>
      </c>
      <c r="W2077" s="2">
        <v>1</v>
      </c>
      <c r="X2077" s="3">
        <f t="shared" si="2079"/>
        <v>2.8400000333786011</v>
      </c>
      <c r="Y2077" s="2">
        <v>28.049980163574219</v>
      </c>
      <c r="Z2077" s="2">
        <v>31.53502082824707</v>
      </c>
      <c r="AA2077" s="2">
        <v>27.588163375854492</v>
      </c>
      <c r="AB2077" s="2">
        <v>673.46734619140625</v>
      </c>
      <c r="AC2077" s="2">
        <v>659.3699951171875</v>
      </c>
      <c r="AD2077" s="2">
        <v>32.362991333007813</v>
      </c>
      <c r="AE2077" s="2">
        <v>33.580780029296875</v>
      </c>
      <c r="AF2077" s="2">
        <v>78.948554992675781</v>
      </c>
      <c r="AG2077" s="2">
        <v>81.864898681640625</v>
      </c>
      <c r="AH2077" s="2">
        <v>500.05908203125</v>
      </c>
      <c r="AI2077" s="2">
        <v>1999.9200439453125</v>
      </c>
      <c r="AJ2077" s="2">
        <v>158.90785217285156</v>
      </c>
      <c r="AK2077" s="2">
        <v>92.782913208007813</v>
      </c>
      <c r="AL2077" s="2">
        <v>-1.6315727233886719</v>
      </c>
      <c r="AM2077" s="2">
        <v>-0.46158987283706665</v>
      </c>
      <c r="AN2077" s="2">
        <v>1</v>
      </c>
      <c r="AO2077" s="2">
        <v>-0.21956524252891541</v>
      </c>
      <c r="AP2077" s="2">
        <v>2.737391471862793</v>
      </c>
      <c r="AQ2077" s="2">
        <v>1</v>
      </c>
      <c r="AR2077" s="2">
        <v>0</v>
      </c>
      <c r="AS2077" s="2">
        <v>0.15999999642372131</v>
      </c>
      <c r="AT2077" s="2">
        <v>111115</v>
      </c>
      <c r="AU2077" s="3">
        <f t="shared" si="2080"/>
        <v>0.83343180338541667</v>
      </c>
      <c r="AV2077" s="3">
        <f t="shared" si="2081"/>
        <v>1.0502107246183874E-3</v>
      </c>
      <c r="AW2077" s="3">
        <f t="shared" si="2082"/>
        <v>304.68502082824705</v>
      </c>
      <c r="AX2077" s="3">
        <f t="shared" si="2083"/>
        <v>301.1999801635742</v>
      </c>
      <c r="AY2077" s="3">
        <f t="shared" si="2084"/>
        <v>319.98719987897857</v>
      </c>
      <c r="AZ2077" s="3">
        <f t="shared" si="2085"/>
        <v>2.7228025673331637</v>
      </c>
      <c r="BA2077" s="3">
        <f t="shared" si="2086"/>
        <v>4.6508426110633643</v>
      </c>
      <c r="BB2077" s="3">
        <f t="shared" si="2087"/>
        <v>50.126067939220135</v>
      </c>
      <c r="BC2077" s="3">
        <f t="shared" si="2088"/>
        <v>16.54528790992326</v>
      </c>
      <c r="BD2077" s="3">
        <f t="shared" si="2089"/>
        <v>29.792500495910645</v>
      </c>
      <c r="BE2077" s="3">
        <f t="shared" si="2090"/>
        <v>4.2099341228238849</v>
      </c>
      <c r="BF2077" s="3">
        <f t="shared" si="2091"/>
        <v>6.0818271363208082E-2</v>
      </c>
      <c r="BG2077" s="3">
        <f t="shared" si="2092"/>
        <v>3.115722598915454</v>
      </c>
      <c r="BH2077" s="3">
        <f t="shared" si="2093"/>
        <v>1.0942115239084309</v>
      </c>
      <c r="BI2077" s="3">
        <f t="shared" si="2094"/>
        <v>3.8128794886862695E-2</v>
      </c>
      <c r="BJ2077" s="3">
        <f t="shared" si="2095"/>
        <v>32.976115849217109</v>
      </c>
      <c r="BK2077" s="3">
        <f t="shared" si="2096"/>
        <v>0.53901681712549554</v>
      </c>
      <c r="BL2077" s="3">
        <f t="shared" si="2097"/>
        <v>66.288556860040742</v>
      </c>
      <c r="BM2077" s="3">
        <f t="shared" si="2098"/>
        <v>654.11416791159581</v>
      </c>
      <c r="BN2077" s="3">
        <f t="shared" si="2099"/>
        <v>1.1204969110459926E-2</v>
      </c>
    </row>
    <row r="2078" spans="1:66">
      <c r="A2078" s="2" t="s">
        <v>2750</v>
      </c>
      <c r="B2078" t="s">
        <v>2748</v>
      </c>
      <c r="C2078">
        <v>20190731</v>
      </c>
      <c r="D2078" t="s">
        <v>338</v>
      </c>
      <c r="E2078" s="2" t="s">
        <v>0</v>
      </c>
      <c r="F2078" s="2" t="s">
        <v>2749</v>
      </c>
      <c r="G2078" s="1">
        <v>2000</v>
      </c>
      <c r="H2078">
        <v>800</v>
      </c>
      <c r="K2078" s="2">
        <v>32</v>
      </c>
      <c r="L2078" s="2" t="s">
        <v>2764</v>
      </c>
      <c r="M2078" s="2">
        <v>7063.0000350922346</v>
      </c>
      <c r="N2078" s="2">
        <v>0</v>
      </c>
      <c r="O2078" s="3">
        <f t="shared" si="2072"/>
        <v>12.922852277231828</v>
      </c>
      <c r="P2078" s="3">
        <f t="shared" si="2073"/>
        <v>5.8673698264823632E-2</v>
      </c>
      <c r="Q2078" s="3">
        <f t="shared" si="2074"/>
        <v>408.1577575807662</v>
      </c>
      <c r="R2078" s="3">
        <f t="shared" si="2075"/>
        <v>0.99848332823812447</v>
      </c>
      <c r="S2078" s="3">
        <f t="shared" si="2076"/>
        <v>1.5440482252889018</v>
      </c>
      <c r="T2078" s="3">
        <f t="shared" si="2077"/>
        <v>31.559846878051758</v>
      </c>
      <c r="U2078" s="2">
        <v>6</v>
      </c>
      <c r="V2078" s="3">
        <f t="shared" si="2078"/>
        <v>1.4200000166893005</v>
      </c>
      <c r="W2078" s="2">
        <v>1</v>
      </c>
      <c r="X2078" s="3">
        <f t="shared" si="2079"/>
        <v>2.8400000333786011</v>
      </c>
      <c r="Y2078" s="2">
        <v>28.054630279541016</v>
      </c>
      <c r="Z2078" s="2">
        <v>31.559846878051758</v>
      </c>
      <c r="AA2078" s="2">
        <v>27.591945648193359</v>
      </c>
      <c r="AB2078" s="2">
        <v>799.73974609375</v>
      </c>
      <c r="AC2078" s="2">
        <v>783.29833984375</v>
      </c>
      <c r="AD2078" s="2">
        <v>32.398151397705078</v>
      </c>
      <c r="AE2078" s="2">
        <v>33.555805206298828</v>
      </c>
      <c r="AF2078" s="2">
        <v>79.024330139160156</v>
      </c>
      <c r="AG2078" s="2">
        <v>81.781608581542969</v>
      </c>
      <c r="AH2078" s="2">
        <v>500.13833618164063</v>
      </c>
      <c r="AI2078" s="2">
        <v>1999.8621826171875</v>
      </c>
      <c r="AJ2078" s="2">
        <v>153.54170227050781</v>
      </c>
      <c r="AK2078" s="2">
        <v>92.781440734863281</v>
      </c>
      <c r="AL2078" s="2">
        <v>-3.1943168640136719</v>
      </c>
      <c r="AM2078" s="2">
        <v>-0.45971304178237915</v>
      </c>
      <c r="AN2078" s="2">
        <v>1</v>
      </c>
      <c r="AO2078" s="2">
        <v>-0.21956524252891541</v>
      </c>
      <c r="AP2078" s="2">
        <v>2.737391471862793</v>
      </c>
      <c r="AQ2078" s="2">
        <v>1</v>
      </c>
      <c r="AR2078" s="2">
        <v>0</v>
      </c>
      <c r="AS2078" s="2">
        <v>0.15999999642372131</v>
      </c>
      <c r="AT2078" s="2">
        <v>111115</v>
      </c>
      <c r="AU2078" s="3">
        <f t="shared" si="2080"/>
        <v>0.83356389363606753</v>
      </c>
      <c r="AV2078" s="3">
        <f t="shared" si="2081"/>
        <v>9.9848332823812449E-4</v>
      </c>
      <c r="AW2078" s="3">
        <f t="shared" si="2082"/>
        <v>304.70984687805174</v>
      </c>
      <c r="AX2078" s="3">
        <f t="shared" si="2083"/>
        <v>301.20463027954099</v>
      </c>
      <c r="AY2078" s="3">
        <f t="shared" si="2084"/>
        <v>319.9779420666855</v>
      </c>
      <c r="AZ2078" s="3">
        <f t="shared" si="2085"/>
        <v>2.7464694759032091</v>
      </c>
      <c r="BA2078" s="3">
        <f t="shared" si="2086"/>
        <v>4.6574041773477335</v>
      </c>
      <c r="BB2078" s="3">
        <f t="shared" si="2087"/>
        <v>50.197584133845872</v>
      </c>
      <c r="BC2078" s="3">
        <f t="shared" si="2088"/>
        <v>16.641778927547044</v>
      </c>
      <c r="BD2078" s="3">
        <f t="shared" si="2089"/>
        <v>29.807238578796387</v>
      </c>
      <c r="BE2078" s="3">
        <f t="shared" si="2090"/>
        <v>4.213504798377083</v>
      </c>
      <c r="BF2078" s="3">
        <f t="shared" si="2091"/>
        <v>5.7486050676034892E-2</v>
      </c>
      <c r="BG2078" s="3">
        <f t="shared" si="2092"/>
        <v>3.1133559520588316</v>
      </c>
      <c r="BH2078" s="3">
        <f t="shared" si="2093"/>
        <v>1.1001488463182514</v>
      </c>
      <c r="BI2078" s="3">
        <f t="shared" si="2094"/>
        <v>3.6033629634232928E-2</v>
      </c>
      <c r="BJ2078" s="3">
        <f t="shared" si="2095"/>
        <v>37.869464795454554</v>
      </c>
      <c r="BK2078" s="3">
        <f t="shared" si="2096"/>
        <v>0.521075734262611</v>
      </c>
      <c r="BL2078" s="3">
        <f t="shared" si="2097"/>
        <v>66.098841589387817</v>
      </c>
      <c r="BM2078" s="3">
        <f t="shared" si="2098"/>
        <v>777.15543478416498</v>
      </c>
      <c r="BN2078" s="3">
        <f t="shared" si="2099"/>
        <v>1.0991180493938569E-2</v>
      </c>
    </row>
    <row r="2079" spans="1:66">
      <c r="A2079" s="2" t="s">
        <v>2750</v>
      </c>
      <c r="B2079" t="s">
        <v>2748</v>
      </c>
      <c r="C2079">
        <v>20190731</v>
      </c>
      <c r="D2079" t="s">
        <v>338</v>
      </c>
      <c r="E2079" s="2" t="s">
        <v>0</v>
      </c>
      <c r="F2079" s="2" t="s">
        <v>2749</v>
      </c>
      <c r="G2079" s="1">
        <v>2000</v>
      </c>
      <c r="H2079">
        <v>1000</v>
      </c>
      <c r="K2079" s="2">
        <v>33</v>
      </c>
      <c r="L2079" s="2" t="s">
        <v>2765</v>
      </c>
      <c r="M2079" s="2">
        <v>7184.0000350922346</v>
      </c>
      <c r="N2079" s="2">
        <v>0</v>
      </c>
      <c r="O2079" s="3">
        <f t="shared" si="2072"/>
        <v>15.503377866305611</v>
      </c>
      <c r="P2079" s="3">
        <f t="shared" si="2073"/>
        <v>5.4640261411432349E-2</v>
      </c>
      <c r="Q2079" s="3">
        <f t="shared" si="2074"/>
        <v>497.94083003057102</v>
      </c>
      <c r="R2079" s="3">
        <f t="shared" si="2075"/>
        <v>0.94159194638493626</v>
      </c>
      <c r="S2079" s="3">
        <f t="shared" si="2076"/>
        <v>1.5612510359263321</v>
      </c>
      <c r="T2079" s="3">
        <f t="shared" si="2077"/>
        <v>31.620777130126953</v>
      </c>
      <c r="U2079" s="2">
        <v>6</v>
      </c>
      <c r="V2079" s="3">
        <f t="shared" si="2078"/>
        <v>1.4200000166893005</v>
      </c>
      <c r="W2079" s="2">
        <v>1</v>
      </c>
      <c r="X2079" s="3">
        <f t="shared" si="2079"/>
        <v>2.8400000333786011</v>
      </c>
      <c r="Y2079" s="2">
        <v>28.063579559326172</v>
      </c>
      <c r="Z2079" s="2">
        <v>31.620777130126953</v>
      </c>
      <c r="AA2079" s="2">
        <v>27.589235305786133</v>
      </c>
      <c r="AB2079" s="2">
        <v>999.81634521484375</v>
      </c>
      <c r="AC2079" s="2">
        <v>980.1083984375</v>
      </c>
      <c r="AD2079" s="2">
        <v>32.452457427978516</v>
      </c>
      <c r="AE2079" s="2">
        <v>33.544269561767578</v>
      </c>
      <c r="AF2079" s="2">
        <v>79.111503601074219</v>
      </c>
      <c r="AG2079" s="2">
        <v>81.711135864257813</v>
      </c>
      <c r="AH2079" s="2">
        <v>500.08984375</v>
      </c>
      <c r="AI2079" s="2">
        <v>1999.4031982421875</v>
      </c>
      <c r="AJ2079" s="2">
        <v>153.59367370605469</v>
      </c>
      <c r="AK2079" s="2">
        <v>92.781608581542969</v>
      </c>
      <c r="AL2079" s="2">
        <v>-5.4800224304199219</v>
      </c>
      <c r="AM2079" s="2">
        <v>-0.47043997049331665</v>
      </c>
      <c r="AN2079" s="2">
        <v>1</v>
      </c>
      <c r="AO2079" s="2">
        <v>-0.21956524252891541</v>
      </c>
      <c r="AP2079" s="2">
        <v>2.737391471862793</v>
      </c>
      <c r="AQ2079" s="2">
        <v>1</v>
      </c>
      <c r="AR2079" s="2">
        <v>0</v>
      </c>
      <c r="AS2079" s="2">
        <v>0.15999999642372131</v>
      </c>
      <c r="AT2079" s="2">
        <v>111115</v>
      </c>
      <c r="AU2079" s="3">
        <f t="shared" si="2080"/>
        <v>0.83348307291666657</v>
      </c>
      <c r="AV2079" s="3">
        <f t="shared" si="2081"/>
        <v>9.4159194638493622E-4</v>
      </c>
      <c r="AW2079" s="3">
        <f t="shared" si="2082"/>
        <v>304.77077713012693</v>
      </c>
      <c r="AX2079" s="3">
        <f t="shared" si="2083"/>
        <v>301.21357955932615</v>
      </c>
      <c r="AY2079" s="3">
        <f t="shared" si="2084"/>
        <v>319.90450456832696</v>
      </c>
      <c r="AZ2079" s="3">
        <f t="shared" si="2085"/>
        <v>2.76733794010581</v>
      </c>
      <c r="BA2079" s="3">
        <f t="shared" si="2086"/>
        <v>4.6735423245600174</v>
      </c>
      <c r="BB2079" s="3">
        <f t="shared" si="2087"/>
        <v>50.3714302436628</v>
      </c>
      <c r="BC2079" s="3">
        <f t="shared" si="2088"/>
        <v>16.827160681895222</v>
      </c>
      <c r="BD2079" s="3">
        <f t="shared" si="2089"/>
        <v>29.842178344726563</v>
      </c>
      <c r="BE2079" s="3">
        <f t="shared" si="2090"/>
        <v>4.2219803940091696</v>
      </c>
      <c r="BF2079" s="3">
        <f t="shared" si="2091"/>
        <v>5.3608852371599916E-2</v>
      </c>
      <c r="BG2079" s="3">
        <f t="shared" si="2092"/>
        <v>3.1122912886336853</v>
      </c>
      <c r="BH2079" s="3">
        <f t="shared" si="2093"/>
        <v>1.1096891053754843</v>
      </c>
      <c r="BI2079" s="3">
        <f t="shared" si="2094"/>
        <v>3.3596696569142E-2</v>
      </c>
      <c r="BJ2079" s="3">
        <f t="shared" si="2095"/>
        <v>46.199751188665054</v>
      </c>
      <c r="BK2079" s="3">
        <f t="shared" si="2096"/>
        <v>0.50804669241115985</v>
      </c>
      <c r="BL2079" s="3">
        <f t="shared" si="2097"/>
        <v>65.78900665775403</v>
      </c>
      <c r="BM2079" s="3">
        <f t="shared" si="2098"/>
        <v>972.73883510175108</v>
      </c>
      <c r="BN2079" s="3">
        <f t="shared" si="2099"/>
        <v>1.048536146454322E-2</v>
      </c>
    </row>
    <row r="2080" spans="1:66">
      <c r="A2080" s="2" t="s">
        <v>2750</v>
      </c>
      <c r="B2080" t="s">
        <v>2748</v>
      </c>
      <c r="C2080">
        <v>20190731</v>
      </c>
      <c r="D2080" t="s">
        <v>338</v>
      </c>
      <c r="E2080" s="2" t="s">
        <v>0</v>
      </c>
      <c r="F2080" s="2" t="s">
        <v>2749</v>
      </c>
      <c r="G2080" s="1">
        <v>2000</v>
      </c>
      <c r="H2080">
        <v>1400</v>
      </c>
      <c r="K2080" s="2">
        <v>34</v>
      </c>
      <c r="L2080" s="2" t="s">
        <v>2766</v>
      </c>
      <c r="M2080" s="2">
        <v>7319.0000350922346</v>
      </c>
      <c r="N2080" s="2">
        <v>0</v>
      </c>
      <c r="O2080" s="3">
        <f t="shared" si="2072"/>
        <v>19.327719782335823</v>
      </c>
      <c r="P2080" s="3">
        <f t="shared" si="2073"/>
        <v>5.1280516428129586E-2</v>
      </c>
      <c r="Q2080" s="3">
        <f t="shared" si="2074"/>
        <v>731.97824988163893</v>
      </c>
      <c r="R2080" s="3">
        <f t="shared" si="2075"/>
        <v>0.89119310716362132</v>
      </c>
      <c r="S2080" s="3">
        <f t="shared" si="2076"/>
        <v>1.5725974684213915</v>
      </c>
      <c r="T2080" s="3">
        <f t="shared" si="2077"/>
        <v>31.6492919921875</v>
      </c>
      <c r="U2080" s="2">
        <v>6</v>
      </c>
      <c r="V2080" s="3">
        <f t="shared" si="2078"/>
        <v>1.4200000166893005</v>
      </c>
      <c r="W2080" s="2">
        <v>1</v>
      </c>
      <c r="X2080" s="3">
        <f t="shared" si="2079"/>
        <v>2.8400000333786011</v>
      </c>
      <c r="Y2080" s="2">
        <v>28.073034286499023</v>
      </c>
      <c r="Z2080" s="2">
        <v>31.6492919921875</v>
      </c>
      <c r="AA2080" s="2">
        <v>27.589153289794922</v>
      </c>
      <c r="AB2080" s="2">
        <v>1398.7349853515625</v>
      </c>
      <c r="AC2080" s="2">
        <v>1374.0780029296875</v>
      </c>
      <c r="AD2080" s="2">
        <v>32.471012115478516</v>
      </c>
      <c r="AE2080" s="2">
        <v>33.504371643066406</v>
      </c>
      <c r="AF2080" s="2">
        <v>79.107528686523438</v>
      </c>
      <c r="AG2080" s="2">
        <v>81.566352844238281</v>
      </c>
      <c r="AH2080" s="2">
        <v>500.11688232421875</v>
      </c>
      <c r="AI2080" s="2">
        <v>1998.9381103515625</v>
      </c>
      <c r="AJ2080" s="2">
        <v>155.16606140136719</v>
      </c>
      <c r="AK2080" s="2">
        <v>92.77935791015625</v>
      </c>
      <c r="AL2080" s="2">
        <v>-10.998821258544922</v>
      </c>
      <c r="AM2080" s="2">
        <v>-0.4647560715675354</v>
      </c>
      <c r="AN2080" s="2">
        <v>1</v>
      </c>
      <c r="AO2080" s="2">
        <v>-0.21956524252891541</v>
      </c>
      <c r="AP2080" s="2">
        <v>2.737391471862793</v>
      </c>
      <c r="AQ2080" s="2">
        <v>1</v>
      </c>
      <c r="AR2080" s="2">
        <v>0</v>
      </c>
      <c r="AS2080" s="2">
        <v>0.15999999642372131</v>
      </c>
      <c r="AT2080" s="2">
        <v>111115</v>
      </c>
      <c r="AU2080" s="3">
        <f t="shared" si="2080"/>
        <v>0.83352813720703123</v>
      </c>
      <c r="AV2080" s="3">
        <f t="shared" si="2081"/>
        <v>8.9119310716362127E-4</v>
      </c>
      <c r="AW2080" s="3">
        <f t="shared" si="2082"/>
        <v>304.79929199218748</v>
      </c>
      <c r="AX2080" s="3">
        <f t="shared" si="2083"/>
        <v>301.223034286499</v>
      </c>
      <c r="AY2080" s="3">
        <f t="shared" si="2084"/>
        <v>319.83009050749024</v>
      </c>
      <c r="AZ2080" s="3">
        <f t="shared" si="2085"/>
        <v>2.7896662425390777</v>
      </c>
      <c r="BA2080" s="3">
        <f t="shared" si="2086"/>
        <v>4.6811115566483394</v>
      </c>
      <c r="BB2080" s="3">
        <f t="shared" si="2087"/>
        <v>50.454235317960887</v>
      </c>
      <c r="BC2080" s="3">
        <f t="shared" si="2088"/>
        <v>16.94986367489448</v>
      </c>
      <c r="BD2080" s="3">
        <f t="shared" si="2089"/>
        <v>29.861163139343262</v>
      </c>
      <c r="BE2080" s="3">
        <f t="shared" si="2090"/>
        <v>4.2265919025878329</v>
      </c>
      <c r="BF2080" s="3">
        <f t="shared" si="2091"/>
        <v>5.0370991627669996E-2</v>
      </c>
      <c r="BG2080" s="3">
        <f t="shared" si="2092"/>
        <v>3.108514088226948</v>
      </c>
      <c r="BH2080" s="3">
        <f t="shared" si="2093"/>
        <v>1.1180778143608849</v>
      </c>
      <c r="BI2080" s="3">
        <f t="shared" si="2094"/>
        <v>3.1562340732938184E-2</v>
      </c>
      <c r="BJ2080" s="3">
        <f t="shared" si="2095"/>
        <v>67.912472028218374</v>
      </c>
      <c r="BK2080" s="3">
        <f t="shared" si="2096"/>
        <v>0.53270501989041352</v>
      </c>
      <c r="BL2080" s="3">
        <f t="shared" si="2097"/>
        <v>65.555348086894909</v>
      </c>
      <c r="BM2080" s="3">
        <f t="shared" si="2098"/>
        <v>1364.8905306059239</v>
      </c>
      <c r="BN2080" s="3">
        <f t="shared" si="2099"/>
        <v>9.2830550849708586E-3</v>
      </c>
    </row>
    <row r="2081" spans="1:66">
      <c r="A2081" s="2" t="s">
        <v>2750</v>
      </c>
      <c r="B2081" t="s">
        <v>2748</v>
      </c>
      <c r="C2081">
        <v>20190731</v>
      </c>
      <c r="D2081" t="s">
        <v>338</v>
      </c>
      <c r="E2081" s="2" t="s">
        <v>0</v>
      </c>
      <c r="F2081" s="2" t="s">
        <v>2749</v>
      </c>
      <c r="G2081" s="1">
        <v>2000</v>
      </c>
      <c r="H2081">
        <v>1800</v>
      </c>
      <c r="K2081" s="2">
        <v>35</v>
      </c>
      <c r="L2081" s="2" t="s">
        <v>2767</v>
      </c>
      <c r="M2081" s="2">
        <v>7430.0000350922346</v>
      </c>
      <c r="N2081" s="2">
        <v>0</v>
      </c>
      <c r="O2081" s="3">
        <f t="shared" si="2072"/>
        <v>21.658094881416851</v>
      </c>
      <c r="P2081" s="3">
        <f t="shared" si="2073"/>
        <v>4.7845030520819176E-2</v>
      </c>
      <c r="Q2081" s="3">
        <f t="shared" si="2074"/>
        <v>996.60988689707051</v>
      </c>
      <c r="R2081" s="3">
        <f t="shared" si="2075"/>
        <v>0.84051512172236564</v>
      </c>
      <c r="S2081" s="3">
        <f t="shared" si="2076"/>
        <v>1.5877352988592306</v>
      </c>
      <c r="T2081" s="3">
        <f t="shared" si="2077"/>
        <v>31.69005012512207</v>
      </c>
      <c r="U2081" s="2">
        <v>6</v>
      </c>
      <c r="V2081" s="3">
        <f t="shared" si="2078"/>
        <v>1.4200000166893005</v>
      </c>
      <c r="W2081" s="2">
        <v>1</v>
      </c>
      <c r="X2081" s="3">
        <f t="shared" si="2079"/>
        <v>2.8400000333786011</v>
      </c>
      <c r="Y2081" s="2">
        <v>28.080787658691406</v>
      </c>
      <c r="Z2081" s="2">
        <v>31.69005012512207</v>
      </c>
      <c r="AA2081" s="2">
        <v>27.588459014892578</v>
      </c>
      <c r="AB2081" s="2">
        <v>1798.558349609375</v>
      </c>
      <c r="AC2081" s="2">
        <v>1770.786376953125</v>
      </c>
      <c r="AD2081" s="2">
        <v>32.483020782470703</v>
      </c>
      <c r="AE2081" s="2">
        <v>33.457759857177734</v>
      </c>
      <c r="AF2081" s="2">
        <v>79.09881591796875</v>
      </c>
      <c r="AG2081" s="2">
        <v>81.418891906738281</v>
      </c>
      <c r="AH2081" s="2">
        <v>500.06820678710938</v>
      </c>
      <c r="AI2081" s="2">
        <v>1998.5797119140625</v>
      </c>
      <c r="AJ2081" s="2">
        <v>155.89991760253906</v>
      </c>
      <c r="AK2081" s="2">
        <v>92.78009033203125</v>
      </c>
      <c r="AL2081" s="2">
        <v>-17.480754852294922</v>
      </c>
      <c r="AM2081" s="2">
        <v>-0.4550057053565979</v>
      </c>
      <c r="AN2081" s="2">
        <v>1</v>
      </c>
      <c r="AO2081" s="2">
        <v>-0.21956524252891541</v>
      </c>
      <c r="AP2081" s="2">
        <v>2.737391471862793</v>
      </c>
      <c r="AQ2081" s="2">
        <v>1</v>
      </c>
      <c r="AR2081" s="2">
        <v>0</v>
      </c>
      <c r="AS2081" s="2">
        <v>0.15999999642372131</v>
      </c>
      <c r="AT2081" s="2">
        <v>111115</v>
      </c>
      <c r="AU2081" s="3">
        <f t="shared" si="2080"/>
        <v>0.83344701131184884</v>
      </c>
      <c r="AV2081" s="3">
        <f t="shared" si="2081"/>
        <v>8.405151217223656E-4</v>
      </c>
      <c r="AW2081" s="3">
        <f t="shared" si="2082"/>
        <v>304.84005012512205</v>
      </c>
      <c r="AX2081" s="3">
        <f t="shared" si="2083"/>
        <v>301.23078765869138</v>
      </c>
      <c r="AY2081" s="3">
        <f t="shared" si="2084"/>
        <v>319.77274675877197</v>
      </c>
      <c r="AZ2081" s="3">
        <f t="shared" si="2085"/>
        <v>2.8102986412172637</v>
      </c>
      <c r="BA2081" s="3">
        <f t="shared" si="2086"/>
        <v>4.6919492807155896</v>
      </c>
      <c r="BB2081" s="3">
        <f t="shared" si="2087"/>
        <v>50.570647904357003</v>
      </c>
      <c r="BC2081" s="3">
        <f t="shared" si="2088"/>
        <v>17.112888047179268</v>
      </c>
      <c r="BD2081" s="3">
        <f t="shared" si="2089"/>
        <v>29.885418891906738</v>
      </c>
      <c r="BE2081" s="3">
        <f t="shared" si="2090"/>
        <v>4.2324901422927761</v>
      </c>
      <c r="BF2081" s="3">
        <f t="shared" si="2091"/>
        <v>4.7052347085632697E-2</v>
      </c>
      <c r="BG2081" s="3">
        <f t="shared" si="2092"/>
        <v>3.104213981856359</v>
      </c>
      <c r="BH2081" s="3">
        <f t="shared" si="2093"/>
        <v>1.1282761604364171</v>
      </c>
      <c r="BI2081" s="3">
        <f t="shared" si="2094"/>
        <v>2.9477921867075187E-2</v>
      </c>
      <c r="BJ2081" s="3">
        <f t="shared" si="2095"/>
        <v>92.465555332105652</v>
      </c>
      <c r="BK2081" s="3">
        <f t="shared" si="2096"/>
        <v>0.56280638922232462</v>
      </c>
      <c r="BL2081" s="3">
        <f t="shared" si="2097"/>
        <v>65.261570732821411</v>
      </c>
      <c r="BM2081" s="3">
        <f t="shared" si="2098"/>
        <v>1760.4911559157051</v>
      </c>
      <c r="BN2081" s="3">
        <f t="shared" si="2099"/>
        <v>8.0286758970200735E-3</v>
      </c>
    </row>
    <row r="2082" spans="1:66">
      <c r="C2082"/>
    </row>
    <row r="2083" spans="1:66">
      <c r="A2083" s="2" t="s">
        <v>2769</v>
      </c>
      <c r="B2083" t="s">
        <v>2748</v>
      </c>
      <c r="C2083">
        <v>20190731</v>
      </c>
      <c r="D2083" t="s">
        <v>338</v>
      </c>
      <c r="E2083" s="2" t="s">
        <v>0</v>
      </c>
      <c r="F2083" s="2" t="s">
        <v>2768</v>
      </c>
      <c r="G2083" s="1">
        <v>2000</v>
      </c>
      <c r="H2083">
        <v>400</v>
      </c>
      <c r="K2083" s="2">
        <v>73</v>
      </c>
      <c r="L2083" s="2" t="s">
        <v>2770</v>
      </c>
      <c r="M2083" s="2">
        <v>21480.000035092235</v>
      </c>
      <c r="N2083" s="2">
        <v>0</v>
      </c>
      <c r="O2083" s="3">
        <f t="shared" ref="O2083:O2100" si="2100">(AB2083-AC2083*(1000-AD2083)/(1000-AE2083))*AU2083</f>
        <v>4.1405665388106234</v>
      </c>
      <c r="P2083" s="3">
        <f t="shared" ref="P2083:P2100" si="2101">IF(BF2083&lt;&gt;0,1/(1/BF2083-1/X2083),0)</f>
        <v>4.0682756635947628E-2</v>
      </c>
      <c r="Q2083" s="3">
        <f t="shared" ref="Q2083:Q2100" si="2102">((BI2083-AV2083/2)*AC2083-O2083)/(BI2083+AV2083/2)</f>
        <v>219.45710807820171</v>
      </c>
      <c r="R2083" s="3">
        <f t="shared" ref="R2083:R2100" si="2103">AV2083*1000</f>
        <v>0.82802904763828333</v>
      </c>
      <c r="S2083" s="3">
        <f t="shared" ref="S2083:S2100" si="2104">(BA2083-BG2083)</f>
        <v>1.8256894552640697</v>
      </c>
      <c r="T2083" s="3">
        <f t="shared" ref="T2083:T2100" si="2105">(Z2083+AZ2083*N2083)</f>
        <v>32.633403778076172</v>
      </c>
      <c r="U2083" s="2">
        <v>6</v>
      </c>
      <c r="V2083" s="3">
        <f t="shared" ref="V2083:V2100" si="2106">(U2083*AO2083+AP2083)</f>
        <v>1.4200000166893005</v>
      </c>
      <c r="W2083" s="2">
        <v>1</v>
      </c>
      <c r="X2083" s="3">
        <f t="shared" ref="X2083:X2100" si="2107">V2083*(W2083+1)*(W2083+1)/(W2083*W2083+1)</f>
        <v>2.8400000333786011</v>
      </c>
      <c r="Y2083" s="2">
        <v>28.989969253540039</v>
      </c>
      <c r="Z2083" s="2">
        <v>32.633403778076172</v>
      </c>
      <c r="AA2083" s="2">
        <v>28.563852310180664</v>
      </c>
      <c r="AB2083" s="2">
        <v>399.77536010742188</v>
      </c>
      <c r="AC2083" s="2">
        <v>394.41567993164063</v>
      </c>
      <c r="AD2083" s="2">
        <v>32.816535949707031</v>
      </c>
      <c r="AE2083" s="2">
        <v>33.776447296142578</v>
      </c>
      <c r="AF2083" s="2">
        <v>75.547088623046875</v>
      </c>
      <c r="AG2083" s="2">
        <v>77.704444885253906</v>
      </c>
      <c r="AH2083" s="2">
        <v>500.08441162109375</v>
      </c>
      <c r="AI2083" s="2">
        <v>2001.1387939453125</v>
      </c>
      <c r="AJ2083" s="2">
        <v>11.679070472717285</v>
      </c>
      <c r="AK2083" s="2">
        <v>92.46917724609375</v>
      </c>
      <c r="AL2083" s="2">
        <v>0.82001113891601563</v>
      </c>
      <c r="AM2083" s="2">
        <v>-0.39813995361328125</v>
      </c>
      <c r="AN2083" s="2">
        <v>1</v>
      </c>
      <c r="AO2083" s="2">
        <v>-0.21956524252891541</v>
      </c>
      <c r="AP2083" s="2">
        <v>2.737391471862793</v>
      </c>
      <c r="AQ2083" s="2">
        <v>1</v>
      </c>
      <c r="AR2083" s="2">
        <v>0</v>
      </c>
      <c r="AS2083" s="2">
        <v>0.15999999642372131</v>
      </c>
      <c r="AT2083" s="2">
        <v>111115</v>
      </c>
      <c r="AU2083" s="3">
        <f t="shared" ref="AU2083:AU2100" si="2108">AH2083*0.000001/(U2083*0.0001)</f>
        <v>0.83347401936848942</v>
      </c>
      <c r="AV2083" s="3">
        <f t="shared" ref="AV2083:AV2100" si="2109">(AE2083-AD2083)/(1000-AE2083)*AU2083</f>
        <v>8.2802904763828338E-4</v>
      </c>
      <c r="AW2083" s="3">
        <f t="shared" ref="AW2083:AW2100" si="2110">(Z2083+273.15)</f>
        <v>305.78340377807615</v>
      </c>
      <c r="AX2083" s="3">
        <f t="shared" ref="AX2083:AX2100" si="2111">(Y2083+273.15)</f>
        <v>302.13996925354002</v>
      </c>
      <c r="AY2083" s="3">
        <f t="shared" ref="AY2083:AY2100" si="2112">(AI2083*AQ2083+AJ2083*AR2083)*AS2083</f>
        <v>320.18219987461998</v>
      </c>
      <c r="AZ2083" s="3">
        <f t="shared" ref="AZ2083:AZ2100" si="2113">((AY2083+0.00000010773*(AX2083^4-AW2083^4))-AV2083*44100)/(V2083*51.4+0.00000043092*AW2083^3)</f>
        <v>2.8082933066951798</v>
      </c>
      <c r="BA2083" s="3">
        <f t="shared" ref="BA2083:BA2100" si="2114">0.61365*EXP(17.502*T2083/(240.97+T2083))</f>
        <v>4.9489697470344218</v>
      </c>
      <c r="BB2083" s="3">
        <f t="shared" ref="BB2083:BB2100" si="2115">BA2083*1000/AK2083</f>
        <v>53.520209592256158</v>
      </c>
      <c r="BC2083" s="3">
        <f t="shared" ref="BC2083:BC2100" si="2116">(BB2083-AE2083)</f>
        <v>19.74376229611358</v>
      </c>
      <c r="BD2083" s="3">
        <f t="shared" ref="BD2083:BD2100" si="2117">IF(N2083,Z2083,(Y2083+Z2083)/2)</f>
        <v>30.811686515808105</v>
      </c>
      <c r="BE2083" s="3">
        <f t="shared" ref="BE2083:BE2100" si="2118">0.61365*EXP(17.502*BD2083/(240.97+BD2083))</f>
        <v>4.4631647656077815</v>
      </c>
      <c r="BF2083" s="3">
        <f t="shared" ref="BF2083:BF2100" si="2119">IF(BC2083&lt;&gt;0,(1000-(BB2083+AE2083)/2)/BC2083*AV2083,0)</f>
        <v>4.0108209971789793E-2</v>
      </c>
      <c r="BG2083" s="3">
        <f t="shared" ref="BG2083:BG2100" si="2120">AE2083*AK2083/1000</f>
        <v>3.1232802917703522</v>
      </c>
      <c r="BH2083" s="3">
        <f t="shared" ref="BH2083:BH2100" si="2121">(BE2083-BG2083)</f>
        <v>1.3398844738374294</v>
      </c>
      <c r="BI2083" s="3">
        <f t="shared" ref="BI2083:BI2100" si="2122">1/(1.6/P2083+1.37/X2083)</f>
        <v>2.5118625182340079E-2</v>
      </c>
      <c r="BJ2083" s="3">
        <f t="shared" ref="BJ2083:BJ2100" si="2123">Q2083*AK2083*0.001</f>
        <v>20.293018224798388</v>
      </c>
      <c r="BK2083" s="3">
        <f t="shared" ref="BK2083:BK2100" si="2124">Q2083/AC2083</f>
        <v>0.55641070891562328</v>
      </c>
      <c r="BL2083" s="3">
        <f t="shared" ref="BL2083:BL2100" si="2125">(1-AV2083*AK2083/BA2083/P2083)*100</f>
        <v>61.970782088441354</v>
      </c>
      <c r="BM2083" s="3">
        <f t="shared" ref="BM2083:BM2100" si="2126">(AC2083-O2083/(X2083/1.35))</f>
        <v>392.44745290287386</v>
      </c>
      <c r="BN2083" s="3">
        <f t="shared" ref="BN2083:BN2100" si="2127">O2083*BL2083/100/BM2083</f>
        <v>6.5383058241641591E-3</v>
      </c>
    </row>
    <row r="2084" spans="1:66">
      <c r="A2084" s="2" t="s">
        <v>2769</v>
      </c>
      <c r="B2084" t="s">
        <v>2748</v>
      </c>
      <c r="C2084">
        <v>20190731</v>
      </c>
      <c r="D2084" t="s">
        <v>338</v>
      </c>
      <c r="E2084" s="2" t="s">
        <v>0</v>
      </c>
      <c r="F2084" s="2" t="s">
        <v>2768</v>
      </c>
      <c r="G2084" s="1">
        <v>2000</v>
      </c>
      <c r="H2084">
        <v>325</v>
      </c>
      <c r="K2084" s="2">
        <v>74</v>
      </c>
      <c r="L2084" s="2" t="s">
        <v>2771</v>
      </c>
      <c r="M2084" s="2">
        <v>21568.000035092235</v>
      </c>
      <c r="N2084" s="2">
        <v>0</v>
      </c>
      <c r="O2084" s="3">
        <f t="shared" si="2100"/>
        <v>3.2870694531377751</v>
      </c>
      <c r="P2084" s="3">
        <f t="shared" si="2101"/>
        <v>4.0711633165848075E-2</v>
      </c>
      <c r="Q2084" s="3">
        <f t="shared" si="2102"/>
        <v>181.42196611137135</v>
      </c>
      <c r="R2084" s="3">
        <f t="shared" si="2103"/>
        <v>0.83649431489563353</v>
      </c>
      <c r="S2084" s="3">
        <f t="shared" si="2104"/>
        <v>1.8430531195636211</v>
      </c>
      <c r="T2084" s="3">
        <f t="shared" si="2105"/>
        <v>32.669830322265625</v>
      </c>
      <c r="U2084" s="2">
        <v>6</v>
      </c>
      <c r="V2084" s="3">
        <f t="shared" si="2106"/>
        <v>1.4200000166893005</v>
      </c>
      <c r="W2084" s="2">
        <v>1</v>
      </c>
      <c r="X2084" s="3">
        <f t="shared" si="2107"/>
        <v>2.8400000333786011</v>
      </c>
      <c r="Y2084" s="2">
        <v>28.989749908447266</v>
      </c>
      <c r="Z2084" s="2">
        <v>32.669830322265625</v>
      </c>
      <c r="AA2084" s="2">
        <v>28.562013626098633</v>
      </c>
      <c r="AB2084" s="2">
        <v>324.81008911132813</v>
      </c>
      <c r="AC2084" s="2">
        <v>320.54443359375</v>
      </c>
      <c r="AD2084" s="2">
        <v>32.728427886962891</v>
      </c>
      <c r="AE2084" s="2">
        <v>33.698261260986328</v>
      </c>
      <c r="AF2084" s="2">
        <v>75.344642639160156</v>
      </c>
      <c r="AG2084" s="2">
        <v>77.5252685546875</v>
      </c>
      <c r="AH2084" s="2">
        <v>500.06893920898438</v>
      </c>
      <c r="AI2084" s="2">
        <v>1999.9639892578125</v>
      </c>
      <c r="AJ2084" s="2">
        <v>10.625476837158203</v>
      </c>
      <c r="AK2084" s="2">
        <v>92.470115661621094</v>
      </c>
      <c r="AL2084" s="2">
        <v>1.2966651916503906</v>
      </c>
      <c r="AM2084" s="2">
        <v>-0.38544082641601563</v>
      </c>
      <c r="AN2084" s="2">
        <v>1</v>
      </c>
      <c r="AO2084" s="2">
        <v>-0.21956524252891541</v>
      </c>
      <c r="AP2084" s="2">
        <v>2.737391471862793</v>
      </c>
      <c r="AQ2084" s="2">
        <v>1</v>
      </c>
      <c r="AR2084" s="2">
        <v>0</v>
      </c>
      <c r="AS2084" s="2">
        <v>0.15999999642372131</v>
      </c>
      <c r="AT2084" s="2">
        <v>111115</v>
      </c>
      <c r="AU2084" s="3">
        <f t="shared" si="2108"/>
        <v>0.83344823201497387</v>
      </c>
      <c r="AV2084" s="3">
        <f t="shared" si="2109"/>
        <v>8.3649431489563357E-4</v>
      </c>
      <c r="AW2084" s="3">
        <f t="shared" si="2110"/>
        <v>305.8198303222656</v>
      </c>
      <c r="AX2084" s="3">
        <f t="shared" si="2111"/>
        <v>302.13974990844724</v>
      </c>
      <c r="AY2084" s="3">
        <f t="shared" si="2112"/>
        <v>319.99423112882141</v>
      </c>
      <c r="AZ2084" s="3">
        <f t="shared" si="2113"/>
        <v>2.7962770554771512</v>
      </c>
      <c r="BA2084" s="3">
        <f t="shared" si="2114"/>
        <v>4.9591352359625525</v>
      </c>
      <c r="BB2084" s="3">
        <f t="shared" si="2115"/>
        <v>53.629599146492666</v>
      </c>
      <c r="BC2084" s="3">
        <f t="shared" si="2116"/>
        <v>19.931337885506338</v>
      </c>
      <c r="BD2084" s="3">
        <f t="shared" si="2117"/>
        <v>30.829790115356445</v>
      </c>
      <c r="BE2084" s="3">
        <f t="shared" si="2118"/>
        <v>4.4677802115072014</v>
      </c>
      <c r="BF2084" s="3">
        <f t="shared" si="2119"/>
        <v>4.0136276355834964E-2</v>
      </c>
      <c r="BG2084" s="3">
        <f t="shared" si="2120"/>
        <v>3.1160821163989314</v>
      </c>
      <c r="BH2084" s="3">
        <f t="shared" si="2121"/>
        <v>1.35169809510827</v>
      </c>
      <c r="BI2084" s="3">
        <f t="shared" si="2122"/>
        <v>2.5136238137752193E-2</v>
      </c>
      <c r="BJ2084" s="3">
        <f t="shared" si="2123"/>
        <v>16.776110189877212</v>
      </c>
      <c r="BK2084" s="3">
        <f t="shared" si="2124"/>
        <v>0.56598070999823069</v>
      </c>
      <c r="BL2084" s="3">
        <f t="shared" si="2125"/>
        <v>61.687550607808092</v>
      </c>
      <c r="BM2084" s="3">
        <f t="shared" si="2126"/>
        <v>318.98191820305232</v>
      </c>
      <c r="BN2084" s="3">
        <f t="shared" si="2127"/>
        <v>6.3568262547327127E-3</v>
      </c>
    </row>
    <row r="2085" spans="1:66">
      <c r="A2085" s="2" t="s">
        <v>2769</v>
      </c>
      <c r="B2085" t="s">
        <v>2748</v>
      </c>
      <c r="C2085">
        <v>20190731</v>
      </c>
      <c r="D2085" t="s">
        <v>338</v>
      </c>
      <c r="E2085" s="2" t="s">
        <v>0</v>
      </c>
      <c r="F2085" s="2" t="s">
        <v>2768</v>
      </c>
      <c r="G2085" s="1">
        <v>2000</v>
      </c>
      <c r="H2085">
        <v>250</v>
      </c>
      <c r="K2085" s="2">
        <v>75</v>
      </c>
      <c r="L2085" s="2" t="s">
        <v>2772</v>
      </c>
      <c r="M2085" s="2">
        <v>21657.000035092235</v>
      </c>
      <c r="N2085" s="2">
        <v>0</v>
      </c>
      <c r="O2085" s="3">
        <f t="shared" si="2100"/>
        <v>2.255047880912358</v>
      </c>
      <c r="P2085" s="3">
        <f t="shared" si="2101"/>
        <v>4.2750652721000953E-2</v>
      </c>
      <c r="Q2085" s="3">
        <f t="shared" si="2102"/>
        <v>154.86698960160101</v>
      </c>
      <c r="R2085" s="3">
        <f t="shared" si="2103"/>
        <v>0.87369718577352717</v>
      </c>
      <c r="S2085" s="3">
        <f t="shared" si="2104"/>
        <v>1.8348893262076884</v>
      </c>
      <c r="T2085" s="3">
        <f t="shared" si="2105"/>
        <v>32.598461151123047</v>
      </c>
      <c r="U2085" s="2">
        <v>6</v>
      </c>
      <c r="V2085" s="3">
        <f t="shared" si="2106"/>
        <v>1.4200000166893005</v>
      </c>
      <c r="W2085" s="2">
        <v>1</v>
      </c>
      <c r="X2085" s="3">
        <f t="shared" si="2107"/>
        <v>2.8400000333786011</v>
      </c>
      <c r="Y2085" s="2">
        <v>28.961648941040039</v>
      </c>
      <c r="Z2085" s="2">
        <v>32.598461151123047</v>
      </c>
      <c r="AA2085" s="2">
        <v>28.563024520874023</v>
      </c>
      <c r="AB2085" s="2">
        <v>249.97264099121094</v>
      </c>
      <c r="AC2085" s="2">
        <v>247.0081787109375</v>
      </c>
      <c r="AD2085" s="2">
        <v>32.55731201171875</v>
      </c>
      <c r="AE2085" s="2">
        <v>33.570358276367188</v>
      </c>
      <c r="AF2085" s="2">
        <v>75.080429077148438</v>
      </c>
      <c r="AG2085" s="2">
        <v>77.361366271972656</v>
      </c>
      <c r="AH2085" s="2">
        <v>500.09573364257813</v>
      </c>
      <c r="AI2085" s="2">
        <v>2000.0006103515625</v>
      </c>
      <c r="AJ2085" s="2">
        <v>9.3276052474975586</v>
      </c>
      <c r="AK2085" s="2">
        <v>92.472831726074219</v>
      </c>
      <c r="AL2085" s="2">
        <v>1.8319740295410156</v>
      </c>
      <c r="AM2085" s="2">
        <v>-0.37902069091796875</v>
      </c>
      <c r="AN2085" s="2">
        <v>1</v>
      </c>
      <c r="AO2085" s="2">
        <v>-0.21956524252891541</v>
      </c>
      <c r="AP2085" s="2">
        <v>2.737391471862793</v>
      </c>
      <c r="AQ2085" s="2">
        <v>1</v>
      </c>
      <c r="AR2085" s="2">
        <v>0</v>
      </c>
      <c r="AS2085" s="2">
        <v>0.15999999642372131</v>
      </c>
      <c r="AT2085" s="2">
        <v>111115</v>
      </c>
      <c r="AU2085" s="3">
        <f t="shared" si="2108"/>
        <v>0.83349288940429678</v>
      </c>
      <c r="AV2085" s="3">
        <f t="shared" si="2109"/>
        <v>8.736971857735272E-4</v>
      </c>
      <c r="AW2085" s="3">
        <f t="shared" si="2110"/>
        <v>305.74846115112302</v>
      </c>
      <c r="AX2085" s="3">
        <f t="shared" si="2111"/>
        <v>302.11164894104002</v>
      </c>
      <c r="AY2085" s="3">
        <f t="shared" si="2112"/>
        <v>320.00009050369044</v>
      </c>
      <c r="AZ2085" s="3">
        <f t="shared" si="2113"/>
        <v>2.7837890623897681</v>
      </c>
      <c r="BA2085" s="3">
        <f t="shared" si="2114"/>
        <v>4.9392354180822142</v>
      </c>
      <c r="BB2085" s="3">
        <f t="shared" si="2115"/>
        <v>53.41282759365869</v>
      </c>
      <c r="BC2085" s="3">
        <f t="shared" si="2116"/>
        <v>19.842469317291503</v>
      </c>
      <c r="BD2085" s="3">
        <f t="shared" si="2117"/>
        <v>30.780055046081543</v>
      </c>
      <c r="BE2085" s="3">
        <f t="shared" si="2118"/>
        <v>4.4551104071625875</v>
      </c>
      <c r="BF2085" s="3">
        <f t="shared" si="2119"/>
        <v>4.2116668548563059E-2</v>
      </c>
      <c r="BG2085" s="3">
        <f t="shared" si="2120"/>
        <v>3.1043460918745258</v>
      </c>
      <c r="BH2085" s="3">
        <f t="shared" si="2121"/>
        <v>1.3507643152880617</v>
      </c>
      <c r="BI2085" s="3">
        <f t="shared" si="2122"/>
        <v>2.6379152539714013E-2</v>
      </c>
      <c r="BJ2085" s="3">
        <f t="shared" si="2123"/>
        <v>14.320989069352535</v>
      </c>
      <c r="BK2085" s="3">
        <f t="shared" si="2124"/>
        <v>0.62697110034900849</v>
      </c>
      <c r="BL2085" s="3">
        <f t="shared" si="2125"/>
        <v>61.737563892621516</v>
      </c>
      <c r="BM2085" s="3">
        <f t="shared" si="2126"/>
        <v>245.93623694915871</v>
      </c>
      <c r="BN2085" s="3">
        <f t="shared" si="2127"/>
        <v>5.6608641473817473E-3</v>
      </c>
    </row>
    <row r="2086" spans="1:66">
      <c r="A2086" s="2" t="s">
        <v>2769</v>
      </c>
      <c r="B2086" t="s">
        <v>2748</v>
      </c>
      <c r="C2086">
        <v>20190731</v>
      </c>
      <c r="D2086" t="s">
        <v>338</v>
      </c>
      <c r="E2086" s="2" t="s">
        <v>0</v>
      </c>
      <c r="F2086" s="2" t="s">
        <v>2768</v>
      </c>
      <c r="G2086" s="1">
        <v>2000</v>
      </c>
      <c r="H2086">
        <v>175</v>
      </c>
      <c r="K2086" s="2">
        <v>76</v>
      </c>
      <c r="L2086" s="2" t="s">
        <v>2773</v>
      </c>
      <c r="M2086" s="2">
        <v>21746.000035092235</v>
      </c>
      <c r="N2086" s="2">
        <v>0</v>
      </c>
      <c r="O2086" s="3">
        <f t="shared" si="2100"/>
        <v>1.4141782621946009</v>
      </c>
      <c r="P2086" s="3">
        <f t="shared" si="2101"/>
        <v>4.4319064996944962E-2</v>
      </c>
      <c r="Q2086" s="3">
        <f t="shared" si="2102"/>
        <v>116.63054855625538</v>
      </c>
      <c r="R2086" s="3">
        <f t="shared" si="2103"/>
        <v>0.90586469489537558</v>
      </c>
      <c r="S2086" s="3">
        <f t="shared" si="2104"/>
        <v>1.8364030567037575</v>
      </c>
      <c r="T2086" s="3">
        <f t="shared" si="2105"/>
        <v>32.55999755859375</v>
      </c>
      <c r="U2086" s="2">
        <v>6</v>
      </c>
      <c r="V2086" s="3">
        <f t="shared" si="2106"/>
        <v>1.4200000166893005</v>
      </c>
      <c r="W2086" s="2">
        <v>1</v>
      </c>
      <c r="X2086" s="3">
        <f t="shared" si="2107"/>
        <v>2.8400000333786011</v>
      </c>
      <c r="Y2086" s="2">
        <v>28.960437774658203</v>
      </c>
      <c r="Z2086" s="2">
        <v>32.55999755859375</v>
      </c>
      <c r="AA2086" s="2">
        <v>28.564794540405273</v>
      </c>
      <c r="AB2086" s="2">
        <v>175.05415344238281</v>
      </c>
      <c r="AC2086" s="2">
        <v>173.16921997070313</v>
      </c>
      <c r="AD2086" s="2">
        <v>32.386993408203125</v>
      </c>
      <c r="AE2086" s="2">
        <v>33.437503814697266</v>
      </c>
      <c r="AF2086" s="2">
        <v>74.696937561035156</v>
      </c>
      <c r="AG2086" s="2">
        <v>77.062843322753906</v>
      </c>
      <c r="AH2086" s="2">
        <v>500.08538818359375</v>
      </c>
      <c r="AI2086" s="2">
        <v>1999.9771728515625</v>
      </c>
      <c r="AJ2086" s="2">
        <v>8.1267547607421875</v>
      </c>
      <c r="AK2086" s="2">
        <v>92.47509765625</v>
      </c>
      <c r="AL2086" s="2">
        <v>2.0907173156738281</v>
      </c>
      <c r="AM2086" s="2">
        <v>-0.37290191650390625</v>
      </c>
      <c r="AN2086" s="2">
        <v>1</v>
      </c>
      <c r="AO2086" s="2">
        <v>-0.21956524252891541</v>
      </c>
      <c r="AP2086" s="2">
        <v>2.737391471862793</v>
      </c>
      <c r="AQ2086" s="2">
        <v>1</v>
      </c>
      <c r="AR2086" s="2">
        <v>0</v>
      </c>
      <c r="AS2086" s="2">
        <v>0.15999999642372131</v>
      </c>
      <c r="AT2086" s="2">
        <v>111115</v>
      </c>
      <c r="AU2086" s="3">
        <f t="shared" si="2108"/>
        <v>0.83347564697265608</v>
      </c>
      <c r="AV2086" s="3">
        <f t="shared" si="2109"/>
        <v>9.0586469489537555E-4</v>
      </c>
      <c r="AW2086" s="3">
        <f t="shared" si="2110"/>
        <v>305.70999755859373</v>
      </c>
      <c r="AX2086" s="3">
        <f t="shared" si="2111"/>
        <v>302.11043777465818</v>
      </c>
      <c r="AY2086" s="3">
        <f t="shared" si="2112"/>
        <v>319.99634050377426</v>
      </c>
      <c r="AZ2086" s="3">
        <f t="shared" si="2113"/>
        <v>2.7726502434294993</v>
      </c>
      <c r="BA2086" s="3">
        <f t="shared" si="2114"/>
        <v>4.9285394873491191</v>
      </c>
      <c r="BB2086" s="3">
        <f t="shared" si="2115"/>
        <v>53.295855990004675</v>
      </c>
      <c r="BC2086" s="3">
        <f t="shared" si="2116"/>
        <v>19.858352175307409</v>
      </c>
      <c r="BD2086" s="3">
        <f t="shared" si="2117"/>
        <v>30.760217666625977</v>
      </c>
      <c r="BE2086" s="3">
        <f t="shared" si="2118"/>
        <v>4.4500656548444288</v>
      </c>
      <c r="BF2086" s="3">
        <f t="shared" si="2119"/>
        <v>4.3638079483480217E-2</v>
      </c>
      <c r="BG2086" s="3">
        <f t="shared" si="2120"/>
        <v>3.0921364306453616</v>
      </c>
      <c r="BH2086" s="3">
        <f t="shared" si="2121"/>
        <v>1.3579292241990673</v>
      </c>
      <c r="BI2086" s="3">
        <f t="shared" si="2122"/>
        <v>2.7334175228751405E-2</v>
      </c>
      <c r="BJ2086" s="3">
        <f t="shared" si="2123"/>
        <v>10.785421367441725</v>
      </c>
      <c r="BK2086" s="3">
        <f t="shared" si="2124"/>
        <v>0.67350623035656687</v>
      </c>
      <c r="BL2086" s="3">
        <f t="shared" si="2125"/>
        <v>61.648769530618907</v>
      </c>
      <c r="BM2086" s="3">
        <f t="shared" si="2126"/>
        <v>172.49698735396913</v>
      </c>
      <c r="BN2086" s="3">
        <f t="shared" si="2127"/>
        <v>5.0541375300859736E-3</v>
      </c>
    </row>
    <row r="2087" spans="1:66">
      <c r="A2087" s="2" t="s">
        <v>2769</v>
      </c>
      <c r="B2087" t="s">
        <v>2748</v>
      </c>
      <c r="C2087">
        <v>20190731</v>
      </c>
      <c r="D2087" t="s">
        <v>338</v>
      </c>
      <c r="E2087" s="2" t="s">
        <v>0</v>
      </c>
      <c r="F2087" s="2" t="s">
        <v>2768</v>
      </c>
      <c r="G2087" s="1">
        <v>2000</v>
      </c>
      <c r="H2087">
        <v>100</v>
      </c>
      <c r="K2087" s="2">
        <v>77</v>
      </c>
      <c r="L2087" s="2" t="s">
        <v>2774</v>
      </c>
      <c r="M2087" s="2">
        <v>21835.500035081059</v>
      </c>
      <c r="N2087" s="2">
        <v>0</v>
      </c>
      <c r="O2087" s="3">
        <f t="shared" si="2100"/>
        <v>0.43822553552857413</v>
      </c>
      <c r="P2087" s="3">
        <f t="shared" si="2101"/>
        <v>4.6360854800063543E-2</v>
      </c>
      <c r="Q2087" s="3">
        <f t="shared" si="2102"/>
        <v>80.661244051828447</v>
      </c>
      <c r="R2087" s="3">
        <f t="shared" si="2103"/>
        <v>0.94517851089432947</v>
      </c>
      <c r="S2087" s="3">
        <f t="shared" si="2104"/>
        <v>1.833383313965165</v>
      </c>
      <c r="T2087" s="3">
        <f t="shared" si="2105"/>
        <v>32.497447967529297</v>
      </c>
      <c r="U2087" s="2">
        <v>6</v>
      </c>
      <c r="V2087" s="3">
        <f t="shared" si="2106"/>
        <v>1.4200000166893005</v>
      </c>
      <c r="W2087" s="2">
        <v>1</v>
      </c>
      <c r="X2087" s="3">
        <f t="shared" si="2107"/>
        <v>2.8400000333786011</v>
      </c>
      <c r="Y2087" s="2">
        <v>28.948139190673828</v>
      </c>
      <c r="Z2087" s="2">
        <v>32.497447967529297</v>
      </c>
      <c r="AA2087" s="2">
        <v>28.562517166137695</v>
      </c>
      <c r="AB2087" s="2">
        <v>99.605331420898438</v>
      </c>
      <c r="AC2087" s="2">
        <v>98.967308044433594</v>
      </c>
      <c r="AD2087" s="2">
        <v>32.185462951660156</v>
      </c>
      <c r="AE2087" s="2">
        <v>33.281761169433594</v>
      </c>
      <c r="AF2087" s="2">
        <v>74.275253295898438</v>
      </c>
      <c r="AG2087" s="2">
        <v>76.758377075195313</v>
      </c>
      <c r="AH2087" s="2">
        <v>500.07632446289063</v>
      </c>
      <c r="AI2087" s="2">
        <v>2000.771240234375</v>
      </c>
      <c r="AJ2087" s="2">
        <v>7.4467244148254395</v>
      </c>
      <c r="AK2087" s="2">
        <v>92.477241516113281</v>
      </c>
      <c r="AL2087" s="2">
        <v>2.1567955017089844</v>
      </c>
      <c r="AM2087" s="2">
        <v>-0.3604583740234375</v>
      </c>
      <c r="AN2087" s="2">
        <v>1</v>
      </c>
      <c r="AO2087" s="2">
        <v>-0.21956524252891541</v>
      </c>
      <c r="AP2087" s="2">
        <v>2.737391471862793</v>
      </c>
      <c r="AQ2087" s="2">
        <v>1</v>
      </c>
      <c r="AR2087" s="2">
        <v>0</v>
      </c>
      <c r="AS2087" s="2">
        <v>0.15999999642372131</v>
      </c>
      <c r="AT2087" s="2">
        <v>111115</v>
      </c>
      <c r="AU2087" s="3">
        <f t="shared" si="2108"/>
        <v>0.83346054077148424</v>
      </c>
      <c r="AV2087" s="3">
        <f t="shared" si="2109"/>
        <v>9.4517851089432952E-4</v>
      </c>
      <c r="AW2087" s="3">
        <f t="shared" si="2110"/>
        <v>305.64744796752927</v>
      </c>
      <c r="AX2087" s="3">
        <f t="shared" si="2111"/>
        <v>302.09813919067381</v>
      </c>
      <c r="AY2087" s="3">
        <f t="shared" si="2112"/>
        <v>320.12339128218446</v>
      </c>
      <c r="AZ2087" s="3">
        <f t="shared" si="2113"/>
        <v>2.7613714522493495</v>
      </c>
      <c r="BA2087" s="3">
        <f t="shared" si="2114"/>
        <v>4.911188779712476</v>
      </c>
      <c r="BB2087" s="3">
        <f t="shared" si="2115"/>
        <v>53.106999075623904</v>
      </c>
      <c r="BC2087" s="3">
        <f t="shared" si="2116"/>
        <v>19.82523790619031</v>
      </c>
      <c r="BD2087" s="3">
        <f t="shared" si="2117"/>
        <v>30.722793579101563</v>
      </c>
      <c r="BE2087" s="3">
        <f t="shared" si="2118"/>
        <v>4.4405620562390613</v>
      </c>
      <c r="BF2087" s="3">
        <f t="shared" si="2119"/>
        <v>4.5616204723007925E-2</v>
      </c>
      <c r="BG2087" s="3">
        <f t="shared" si="2120"/>
        <v>3.0778054657473111</v>
      </c>
      <c r="BH2087" s="3">
        <f t="shared" si="2121"/>
        <v>1.3627565904917502</v>
      </c>
      <c r="BI2087" s="3">
        <f t="shared" si="2122"/>
        <v>2.8576107864154474E-2</v>
      </c>
      <c r="BJ2087" s="3">
        <f t="shared" si="2123"/>
        <v>7.4593293471710949</v>
      </c>
      <c r="BK2087" s="3">
        <f t="shared" si="2124"/>
        <v>0.81502918130918312</v>
      </c>
      <c r="BL2087" s="3">
        <f t="shared" si="2125"/>
        <v>61.610660243218852</v>
      </c>
      <c r="BM2087" s="3">
        <f t="shared" si="2126"/>
        <v>98.758996612739779</v>
      </c>
      <c r="BN2087" s="3">
        <f t="shared" si="2127"/>
        <v>2.7338638003001673E-3</v>
      </c>
    </row>
    <row r="2088" spans="1:66">
      <c r="A2088" s="2" t="s">
        <v>2769</v>
      </c>
      <c r="B2088" t="s">
        <v>2748</v>
      </c>
      <c r="C2088">
        <v>20190731</v>
      </c>
      <c r="D2088" t="s">
        <v>338</v>
      </c>
      <c r="E2088" s="2" t="s">
        <v>0</v>
      </c>
      <c r="F2088" s="2" t="s">
        <v>2768</v>
      </c>
      <c r="G2088" s="1">
        <v>2000</v>
      </c>
      <c r="H2088">
        <v>66</v>
      </c>
      <c r="K2088" s="2">
        <v>78</v>
      </c>
      <c r="L2088" s="2" t="s">
        <v>2775</v>
      </c>
      <c r="M2088" s="2">
        <v>21924.000035092235</v>
      </c>
      <c r="N2088" s="2">
        <v>0</v>
      </c>
      <c r="O2088" s="3">
        <f t="shared" si="2100"/>
        <v>-9.5477337992949912E-2</v>
      </c>
      <c r="P2088" s="3">
        <f t="shared" si="2101"/>
        <v>4.7427999304317119E-2</v>
      </c>
      <c r="Q2088" s="3">
        <f t="shared" si="2102"/>
        <v>66.924814203440789</v>
      </c>
      <c r="R2088" s="3">
        <f t="shared" si="2103"/>
        <v>0.97441581747957762</v>
      </c>
      <c r="S2088" s="3">
        <f t="shared" si="2104"/>
        <v>1.8484057881962537</v>
      </c>
      <c r="T2088" s="3">
        <f t="shared" si="2105"/>
        <v>32.50225830078125</v>
      </c>
      <c r="U2088" s="2">
        <v>6</v>
      </c>
      <c r="V2088" s="3">
        <f t="shared" si="2106"/>
        <v>1.4200000166893005</v>
      </c>
      <c r="W2088" s="2">
        <v>1</v>
      </c>
      <c r="X2088" s="3">
        <f t="shared" si="2107"/>
        <v>2.8400000333786011</v>
      </c>
      <c r="Y2088" s="2">
        <v>28.945497512817383</v>
      </c>
      <c r="Z2088" s="2">
        <v>32.50225830078125</v>
      </c>
      <c r="AA2088" s="2">
        <v>28.563823699951172</v>
      </c>
      <c r="AB2088" s="2">
        <v>65.834121704101563</v>
      </c>
      <c r="AC2088" s="2">
        <v>65.871665954589844</v>
      </c>
      <c r="AD2088" s="2">
        <v>32.002872467041016</v>
      </c>
      <c r="AE2088" s="2">
        <v>33.133281707763672</v>
      </c>
      <c r="AF2088" s="2">
        <v>73.882781982421875</v>
      </c>
      <c r="AG2088" s="2">
        <v>76.431465148925781</v>
      </c>
      <c r="AH2088" s="2">
        <v>500.06503295898438</v>
      </c>
      <c r="AI2088" s="2">
        <v>2000.5465087890625</v>
      </c>
      <c r="AJ2088" s="2">
        <v>6.9754681587219238</v>
      </c>
      <c r="AK2088" s="2">
        <v>92.478477478027344</v>
      </c>
      <c r="AL2088" s="2">
        <v>2.3194847106933594</v>
      </c>
      <c r="AM2088" s="2">
        <v>-0.3516998291015625</v>
      </c>
      <c r="AN2088" s="2">
        <v>1</v>
      </c>
      <c r="AO2088" s="2">
        <v>-0.21956524252891541</v>
      </c>
      <c r="AP2088" s="2">
        <v>2.737391471862793</v>
      </c>
      <c r="AQ2088" s="2">
        <v>1</v>
      </c>
      <c r="AR2088" s="2">
        <v>0</v>
      </c>
      <c r="AS2088" s="2">
        <v>0.15999999642372131</v>
      </c>
      <c r="AT2088" s="2">
        <v>111115</v>
      </c>
      <c r="AU2088" s="3">
        <f t="shared" si="2108"/>
        <v>0.83344172159830721</v>
      </c>
      <c r="AV2088" s="3">
        <f t="shared" si="2109"/>
        <v>9.7441581747957759E-4</v>
      </c>
      <c r="AW2088" s="3">
        <f t="shared" si="2110"/>
        <v>305.65225830078123</v>
      </c>
      <c r="AX2088" s="3">
        <f t="shared" si="2111"/>
        <v>302.09549751281736</v>
      </c>
      <c r="AY2088" s="3">
        <f t="shared" si="2112"/>
        <v>320.08743425173816</v>
      </c>
      <c r="AZ2088" s="3">
        <f t="shared" si="2113"/>
        <v>2.7447522523566876</v>
      </c>
      <c r="BA2088" s="3">
        <f t="shared" si="2114"/>
        <v>4.9125212343808116</v>
      </c>
      <c r="BB2088" s="3">
        <f t="shared" si="2115"/>
        <v>53.120697575800968</v>
      </c>
      <c r="BC2088" s="3">
        <f t="shared" si="2116"/>
        <v>19.987415868037296</v>
      </c>
      <c r="BD2088" s="3">
        <f t="shared" si="2117"/>
        <v>30.723877906799316</v>
      </c>
      <c r="BE2088" s="3">
        <f t="shared" si="2118"/>
        <v>4.440837165134436</v>
      </c>
      <c r="BF2088" s="3">
        <f t="shared" si="2119"/>
        <v>4.6648961665093185E-2</v>
      </c>
      <c r="BG2088" s="3">
        <f t="shared" si="2120"/>
        <v>3.0641154461845579</v>
      </c>
      <c r="BH2088" s="3">
        <f t="shared" si="2121"/>
        <v>1.3767217189498782</v>
      </c>
      <c r="BI2088" s="3">
        <f t="shared" si="2122"/>
        <v>2.922460597615912E-2</v>
      </c>
      <c r="BJ2088" s="3">
        <f t="shared" si="2123"/>
        <v>6.1891049230340629</v>
      </c>
      <c r="BK2088" s="3">
        <f t="shared" si="2124"/>
        <v>1.0159878793649604</v>
      </c>
      <c r="BL2088" s="3">
        <f t="shared" si="2125"/>
        <v>61.323626034067068</v>
      </c>
      <c r="BM2088" s="3">
        <f t="shared" si="2126"/>
        <v>65.91705130838406</v>
      </c>
      <c r="BN2088" s="3">
        <f t="shared" si="2127"/>
        <v>-8.8824006134861477E-4</v>
      </c>
    </row>
    <row r="2089" spans="1:66">
      <c r="A2089" s="2" t="s">
        <v>2769</v>
      </c>
      <c r="B2089" t="s">
        <v>2748</v>
      </c>
      <c r="C2089">
        <v>20190731</v>
      </c>
      <c r="D2089" t="s">
        <v>338</v>
      </c>
      <c r="E2089" s="2" t="s">
        <v>0</v>
      </c>
      <c r="F2089" s="2" t="s">
        <v>2768</v>
      </c>
      <c r="G2089" s="1">
        <v>2000</v>
      </c>
      <c r="H2089">
        <v>33</v>
      </c>
      <c r="K2089" s="2">
        <v>79</v>
      </c>
      <c r="L2089" s="2" t="s">
        <v>1742</v>
      </c>
      <c r="M2089" s="2">
        <v>22076.000035092235</v>
      </c>
      <c r="N2089" s="2">
        <v>0</v>
      </c>
      <c r="O2089" s="3">
        <f t="shared" si="2100"/>
        <v>-0.46975651281902286</v>
      </c>
      <c r="P2089" s="3">
        <f t="shared" si="2101"/>
        <v>5.0285473688407738E-2</v>
      </c>
      <c r="Q2089" s="3">
        <f t="shared" si="2102"/>
        <v>47.624643907734047</v>
      </c>
      <c r="R2089" s="3">
        <f t="shared" si="2103"/>
        <v>1.0208575163076412</v>
      </c>
      <c r="S2089" s="3">
        <f t="shared" si="2104"/>
        <v>1.8290522745456079</v>
      </c>
      <c r="T2089" s="3">
        <f t="shared" si="2105"/>
        <v>32.350471496582031</v>
      </c>
      <c r="U2089" s="2">
        <v>6</v>
      </c>
      <c r="V2089" s="3">
        <f t="shared" si="2106"/>
        <v>1.4200000166893005</v>
      </c>
      <c r="W2089" s="2">
        <v>1</v>
      </c>
      <c r="X2089" s="3">
        <f t="shared" si="2107"/>
        <v>2.8400000333786011</v>
      </c>
      <c r="Y2089" s="2">
        <v>28.901283264160156</v>
      </c>
      <c r="Z2089" s="2">
        <v>32.350471496582031</v>
      </c>
      <c r="AA2089" s="2">
        <v>28.560504913330078</v>
      </c>
      <c r="AB2089" s="2">
        <v>33.271293640136719</v>
      </c>
      <c r="AC2089" s="2">
        <v>33.793525695800781</v>
      </c>
      <c r="AD2089" s="2">
        <v>31.702951431274414</v>
      </c>
      <c r="AE2089" s="2">
        <v>32.887516021728516</v>
      </c>
      <c r="AF2089" s="2">
        <v>73.384941101074219</v>
      </c>
      <c r="AG2089" s="2">
        <v>76.061805725097656</v>
      </c>
      <c r="AH2089" s="2">
        <v>500.07440185546875</v>
      </c>
      <c r="AI2089" s="2">
        <v>2000.04052734375</v>
      </c>
      <c r="AJ2089" s="2">
        <v>6.071540355682373</v>
      </c>
      <c r="AK2089" s="2">
        <v>92.484199523925781</v>
      </c>
      <c r="AL2089" s="2">
        <v>2.28167724609375</v>
      </c>
      <c r="AM2089" s="2">
        <v>-0.34526824951171875</v>
      </c>
      <c r="AN2089" s="2">
        <v>1</v>
      </c>
      <c r="AO2089" s="2">
        <v>-0.21956524252891541</v>
      </c>
      <c r="AP2089" s="2">
        <v>2.737391471862793</v>
      </c>
      <c r="AQ2089" s="2">
        <v>1</v>
      </c>
      <c r="AR2089" s="2">
        <v>0</v>
      </c>
      <c r="AS2089" s="2">
        <v>0.15999999642372131</v>
      </c>
      <c r="AT2089" s="2">
        <v>111115</v>
      </c>
      <c r="AU2089" s="3">
        <f t="shared" si="2108"/>
        <v>0.83345733642578113</v>
      </c>
      <c r="AV2089" s="3">
        <f t="shared" si="2109"/>
        <v>1.0208575163076412E-3</v>
      </c>
      <c r="AW2089" s="3">
        <f t="shared" si="2110"/>
        <v>305.50047149658201</v>
      </c>
      <c r="AX2089" s="3">
        <f t="shared" si="2111"/>
        <v>302.05128326416013</v>
      </c>
      <c r="AY2089" s="3">
        <f t="shared" si="2112"/>
        <v>320.00647722229769</v>
      </c>
      <c r="AZ2089" s="3">
        <f t="shared" si="2113"/>
        <v>2.736102861644218</v>
      </c>
      <c r="BA2089" s="3">
        <f t="shared" si="2114"/>
        <v>4.870627868145454</v>
      </c>
      <c r="BB2089" s="3">
        <f t="shared" si="2115"/>
        <v>52.664432337822383</v>
      </c>
      <c r="BC2089" s="3">
        <f t="shared" si="2116"/>
        <v>19.776916316093867</v>
      </c>
      <c r="BD2089" s="3">
        <f t="shared" si="2117"/>
        <v>30.625877380371094</v>
      </c>
      <c r="BE2089" s="3">
        <f t="shared" si="2118"/>
        <v>4.4160329673639005</v>
      </c>
      <c r="BF2089" s="3">
        <f t="shared" si="2119"/>
        <v>4.9410602033726977E-2</v>
      </c>
      <c r="BG2089" s="3">
        <f t="shared" si="2120"/>
        <v>3.0415755935998461</v>
      </c>
      <c r="BH2089" s="3">
        <f t="shared" si="2121"/>
        <v>1.3744573737640544</v>
      </c>
      <c r="BI2089" s="3">
        <f t="shared" si="2122"/>
        <v>3.0959054145578101E-2</v>
      </c>
      <c r="BJ2089" s="3">
        <f t="shared" si="2123"/>
        <v>4.4045270694187924</v>
      </c>
      <c r="BK2089" s="3">
        <f t="shared" si="2124"/>
        <v>1.4092830779610526</v>
      </c>
      <c r="BL2089" s="3">
        <f t="shared" si="2125"/>
        <v>61.451704646860051</v>
      </c>
      <c r="BM2089" s="3">
        <f t="shared" si="2126"/>
        <v>34.016825443988189</v>
      </c>
      <c r="BN2089" s="3">
        <f t="shared" si="2127"/>
        <v>-8.4861941421389333E-3</v>
      </c>
    </row>
    <row r="2090" spans="1:66">
      <c r="A2090" s="2" t="s">
        <v>2769</v>
      </c>
      <c r="B2090" t="s">
        <v>2748</v>
      </c>
      <c r="C2090">
        <v>20190731</v>
      </c>
      <c r="D2090" t="s">
        <v>338</v>
      </c>
      <c r="E2090" s="2" t="s">
        <v>0</v>
      </c>
      <c r="F2090" s="2" t="s">
        <v>2768</v>
      </c>
      <c r="G2090" s="1">
        <v>2000</v>
      </c>
      <c r="H2090">
        <v>400</v>
      </c>
      <c r="K2090" s="2">
        <v>80</v>
      </c>
      <c r="L2090" s="2" t="s">
        <v>2776</v>
      </c>
      <c r="M2090" s="2">
        <v>22242.000034712255</v>
      </c>
      <c r="N2090" s="2">
        <v>0</v>
      </c>
      <c r="O2090" s="3">
        <f t="shared" si="2100"/>
        <v>4.738030439683417</v>
      </c>
      <c r="P2090" s="3">
        <f t="shared" si="2101"/>
        <v>5.644458711392919E-2</v>
      </c>
      <c r="Q2090" s="3">
        <f t="shared" si="2102"/>
        <v>247.7555394342792</v>
      </c>
      <c r="R2090" s="3">
        <f t="shared" si="2103"/>
        <v>1.1421296907377296</v>
      </c>
      <c r="S2090" s="3">
        <f t="shared" si="2104"/>
        <v>1.8275742890169746</v>
      </c>
      <c r="T2090" s="3">
        <f t="shared" si="2105"/>
        <v>32.267520904541016</v>
      </c>
      <c r="U2090" s="2">
        <v>6</v>
      </c>
      <c r="V2090" s="3">
        <f t="shared" si="2106"/>
        <v>1.4200000166893005</v>
      </c>
      <c r="W2090" s="2">
        <v>1</v>
      </c>
      <c r="X2090" s="3">
        <f t="shared" si="2107"/>
        <v>2.8400000333786011</v>
      </c>
      <c r="Y2090" s="2">
        <v>28.897846221923828</v>
      </c>
      <c r="Z2090" s="2">
        <v>32.267520904541016</v>
      </c>
      <c r="AA2090" s="2">
        <v>28.562738418579102</v>
      </c>
      <c r="AB2090" s="2">
        <v>401.15374755859375</v>
      </c>
      <c r="AC2090" s="2">
        <v>394.927734375</v>
      </c>
      <c r="AD2090" s="2">
        <v>31.328456878662109</v>
      </c>
      <c r="AE2090" s="2">
        <v>32.654067993164063</v>
      </c>
      <c r="AF2090" s="2">
        <v>72.478828430175781</v>
      </c>
      <c r="AG2090" s="2">
        <v>75.545028686523438</v>
      </c>
      <c r="AH2090" s="2">
        <v>500.07177734375</v>
      </c>
      <c r="AI2090" s="2">
        <v>2000.7427978515625</v>
      </c>
      <c r="AJ2090" s="2">
        <v>5.345848560333252</v>
      </c>
      <c r="AK2090" s="2">
        <v>92.493553161621094</v>
      </c>
      <c r="AL2090" s="2">
        <v>1.2137451171875</v>
      </c>
      <c r="AM2090" s="2">
        <v>-0.3147735595703125</v>
      </c>
      <c r="AN2090" s="2">
        <v>1</v>
      </c>
      <c r="AO2090" s="2">
        <v>-0.21956524252891541</v>
      </c>
      <c r="AP2090" s="2">
        <v>2.737391471862793</v>
      </c>
      <c r="AQ2090" s="2">
        <v>1</v>
      </c>
      <c r="AR2090" s="2">
        <v>0</v>
      </c>
      <c r="AS2090" s="2">
        <v>0.15999999642372131</v>
      </c>
      <c r="AT2090" s="2">
        <v>111115</v>
      </c>
      <c r="AU2090" s="3">
        <f t="shared" si="2108"/>
        <v>0.83345296223958321</v>
      </c>
      <c r="AV2090" s="3">
        <f t="shared" si="2109"/>
        <v>1.1421296907377296E-3</v>
      </c>
      <c r="AW2090" s="3">
        <f t="shared" si="2110"/>
        <v>305.41752090454099</v>
      </c>
      <c r="AX2090" s="3">
        <f t="shared" si="2111"/>
        <v>302.04784622192381</v>
      </c>
      <c r="AY2090" s="3">
        <f t="shared" si="2112"/>
        <v>320.11884050103617</v>
      </c>
      <c r="AZ2090" s="3">
        <f t="shared" si="2113"/>
        <v>2.6864877783530727</v>
      </c>
      <c r="BA2090" s="3">
        <f t="shared" si="2114"/>
        <v>4.8478650628858846</v>
      </c>
      <c r="BB2090" s="3">
        <f t="shared" si="2115"/>
        <v>52.413004984410513</v>
      </c>
      <c r="BC2090" s="3">
        <f t="shared" si="2116"/>
        <v>19.758936991246451</v>
      </c>
      <c r="BD2090" s="3">
        <f t="shared" si="2117"/>
        <v>30.582683563232422</v>
      </c>
      <c r="BE2090" s="3">
        <f t="shared" si="2118"/>
        <v>4.4051388754222147</v>
      </c>
      <c r="BF2090" s="3">
        <f t="shared" si="2119"/>
        <v>5.5344620833917883E-2</v>
      </c>
      <c r="BG2090" s="3">
        <f t="shared" si="2120"/>
        <v>3.02029077386891</v>
      </c>
      <c r="BH2090" s="3">
        <f t="shared" si="2121"/>
        <v>1.3848481015533047</v>
      </c>
      <c r="BI2090" s="3">
        <f t="shared" si="2122"/>
        <v>3.4687559468136751E-2</v>
      </c>
      <c r="BJ2090" s="3">
        <f t="shared" si="2123"/>
        <v>22.915790157750614</v>
      </c>
      <c r="BK2090" s="3">
        <f t="shared" si="2124"/>
        <v>0.62734398693565852</v>
      </c>
      <c r="BL2090" s="3">
        <f t="shared" si="2125"/>
        <v>61.394066231928534</v>
      </c>
      <c r="BM2090" s="3">
        <f t="shared" si="2126"/>
        <v>392.67550162204356</v>
      </c>
      <c r="BN2090" s="3">
        <f t="shared" si="2127"/>
        <v>7.4078202847194822E-3</v>
      </c>
    </row>
    <row r="2091" spans="1:66">
      <c r="A2091" s="2" t="s">
        <v>2769</v>
      </c>
      <c r="B2091" t="s">
        <v>2748</v>
      </c>
      <c r="C2091">
        <v>20190731</v>
      </c>
      <c r="D2091" t="s">
        <v>338</v>
      </c>
      <c r="E2091" s="2" t="s">
        <v>0</v>
      </c>
      <c r="F2091" s="2" t="s">
        <v>2768</v>
      </c>
      <c r="G2091" s="1">
        <v>2000</v>
      </c>
      <c r="H2091">
        <v>400</v>
      </c>
      <c r="K2091" s="2">
        <v>81</v>
      </c>
      <c r="L2091" s="2" t="s">
        <v>2777</v>
      </c>
      <c r="M2091" s="2">
        <v>22331.000035092235</v>
      </c>
      <c r="N2091" s="2">
        <v>0</v>
      </c>
      <c r="O2091" s="3">
        <f t="shared" si="2100"/>
        <v>4.8571437825223622</v>
      </c>
      <c r="P2091" s="3">
        <f t="shared" si="2101"/>
        <v>5.3938932057987311E-2</v>
      </c>
      <c r="Q2091" s="3">
        <f t="shared" si="2102"/>
        <v>236.82210950018691</v>
      </c>
      <c r="R2091" s="3">
        <f t="shared" si="2103"/>
        <v>1.0904405666949435</v>
      </c>
      <c r="S2091" s="3">
        <f t="shared" si="2104"/>
        <v>1.8246544199206758</v>
      </c>
      <c r="T2091" s="3">
        <f t="shared" si="2105"/>
        <v>32.21209716796875</v>
      </c>
      <c r="U2091" s="2">
        <v>6</v>
      </c>
      <c r="V2091" s="3">
        <f t="shared" si="2106"/>
        <v>1.4200000166893005</v>
      </c>
      <c r="W2091" s="2">
        <v>1</v>
      </c>
      <c r="X2091" s="3">
        <f t="shared" si="2107"/>
        <v>2.8400000333786011</v>
      </c>
      <c r="Y2091" s="2">
        <v>28.906032562255859</v>
      </c>
      <c r="Z2091" s="2">
        <v>32.21209716796875</v>
      </c>
      <c r="AA2091" s="2">
        <v>28.563642501831055</v>
      </c>
      <c r="AB2091" s="2">
        <v>399.94735717773438</v>
      </c>
      <c r="AC2091" s="2">
        <v>393.60516357421875</v>
      </c>
      <c r="AD2091" s="2">
        <v>31.255516052246094</v>
      </c>
      <c r="AE2091" s="2">
        <v>32.521205902099609</v>
      </c>
      <c r="AF2091" s="2">
        <v>72.341873168945313</v>
      </c>
      <c r="AG2091" s="2">
        <v>75.202911376953125</v>
      </c>
      <c r="AH2091" s="2">
        <v>500.11215209960938</v>
      </c>
      <c r="AI2091" s="2">
        <v>1999.822021484375</v>
      </c>
      <c r="AJ2091" s="2">
        <v>4.9281454086303711</v>
      </c>
      <c r="AK2091" s="2">
        <v>92.495132446289063</v>
      </c>
      <c r="AL2091" s="2">
        <v>0.97979736328125</v>
      </c>
      <c r="AM2091" s="2">
        <v>-0.31451034545898438</v>
      </c>
      <c r="AN2091" s="2">
        <v>1</v>
      </c>
      <c r="AO2091" s="2">
        <v>-0.21956524252891541</v>
      </c>
      <c r="AP2091" s="2">
        <v>2.737391471862793</v>
      </c>
      <c r="AQ2091" s="2">
        <v>1</v>
      </c>
      <c r="AR2091" s="2">
        <v>0</v>
      </c>
      <c r="AS2091" s="2">
        <v>0.15999999642372131</v>
      </c>
      <c r="AT2091" s="2">
        <v>111115</v>
      </c>
      <c r="AU2091" s="3">
        <f t="shared" si="2108"/>
        <v>0.83352025349934877</v>
      </c>
      <c r="AV2091" s="3">
        <f t="shared" si="2109"/>
        <v>1.0904405666949434E-3</v>
      </c>
      <c r="AW2091" s="3">
        <f t="shared" si="2110"/>
        <v>305.36209716796873</v>
      </c>
      <c r="AX2091" s="3">
        <f t="shared" si="2111"/>
        <v>302.05603256225584</v>
      </c>
      <c r="AY2091" s="3">
        <f t="shared" si="2112"/>
        <v>319.97151628557913</v>
      </c>
      <c r="AZ2091" s="3">
        <f t="shared" si="2113"/>
        <v>2.7208254989952261</v>
      </c>
      <c r="BA2091" s="3">
        <f t="shared" si="2114"/>
        <v>4.8327076671484166</v>
      </c>
      <c r="BB2091" s="3">
        <f t="shared" si="2115"/>
        <v>52.248237710830011</v>
      </c>
      <c r="BC2091" s="3">
        <f t="shared" si="2116"/>
        <v>19.727031808730402</v>
      </c>
      <c r="BD2091" s="3">
        <f t="shared" si="2117"/>
        <v>30.559064865112305</v>
      </c>
      <c r="BE2091" s="3">
        <f t="shared" si="2118"/>
        <v>4.3991918133144603</v>
      </c>
      <c r="BF2091" s="3">
        <f t="shared" si="2119"/>
        <v>5.2933586601049784E-2</v>
      </c>
      <c r="BG2091" s="3">
        <f t="shared" si="2120"/>
        <v>3.0080532472277408</v>
      </c>
      <c r="BH2091" s="3">
        <f t="shared" si="2121"/>
        <v>1.3911385660867195</v>
      </c>
      <c r="BI2091" s="3">
        <f t="shared" si="2122"/>
        <v>3.31723702519671E-2</v>
      </c>
      <c r="BJ2091" s="3">
        <f t="shared" si="2123"/>
        <v>21.90489238442936</v>
      </c>
      <c r="BK2091" s="3">
        <f t="shared" si="2124"/>
        <v>0.60167429550382767</v>
      </c>
      <c r="BL2091" s="3">
        <f t="shared" si="2125"/>
        <v>61.307391455566538</v>
      </c>
      <c r="BM2091" s="3">
        <f t="shared" si="2126"/>
        <v>391.29631004276138</v>
      </c>
      <c r="BN2091" s="3">
        <f t="shared" si="2127"/>
        <v>7.610059374148658E-3</v>
      </c>
    </row>
    <row r="2092" spans="1:66">
      <c r="A2092" s="2" t="s">
        <v>2769</v>
      </c>
      <c r="B2092" t="s">
        <v>2748</v>
      </c>
      <c r="C2092">
        <v>20190731</v>
      </c>
      <c r="D2092" t="s">
        <v>338</v>
      </c>
      <c r="E2092" s="2" t="s">
        <v>0</v>
      </c>
      <c r="F2092" s="2" t="s">
        <v>2768</v>
      </c>
      <c r="G2092" s="1">
        <v>2000</v>
      </c>
      <c r="H2092">
        <v>400</v>
      </c>
      <c r="K2092" s="2">
        <v>82</v>
      </c>
      <c r="L2092" s="2" t="s">
        <v>2778</v>
      </c>
      <c r="M2092" s="2">
        <v>22420.500035081059</v>
      </c>
      <c r="N2092" s="2">
        <v>0</v>
      </c>
      <c r="O2092" s="3">
        <f t="shared" si="2100"/>
        <v>4.9527711466277689</v>
      </c>
      <c r="P2092" s="3">
        <f t="shared" si="2101"/>
        <v>5.4829185046339386E-2</v>
      </c>
      <c r="Q2092" s="3">
        <f t="shared" si="2102"/>
        <v>236.24089705196678</v>
      </c>
      <c r="R2092" s="3">
        <f t="shared" si="2103"/>
        <v>1.1128903106733912</v>
      </c>
      <c r="S2092" s="3">
        <f t="shared" si="2104"/>
        <v>1.8327278393088067</v>
      </c>
      <c r="T2092" s="3">
        <f t="shared" si="2105"/>
        <v>32.197574615478516</v>
      </c>
      <c r="U2092" s="2">
        <v>6</v>
      </c>
      <c r="V2092" s="3">
        <f t="shared" si="2106"/>
        <v>1.4200000166893005</v>
      </c>
      <c r="W2092" s="2">
        <v>1</v>
      </c>
      <c r="X2092" s="3">
        <f t="shared" si="2107"/>
        <v>2.8400000333786011</v>
      </c>
      <c r="Y2092" s="2">
        <v>28.888189315795898</v>
      </c>
      <c r="Z2092" s="2">
        <v>32.197574615478516</v>
      </c>
      <c r="AA2092" s="2">
        <v>28.564048767089844</v>
      </c>
      <c r="AB2092" s="2">
        <v>400.02276611328125</v>
      </c>
      <c r="AC2092" s="2">
        <v>393.55520629882813</v>
      </c>
      <c r="AD2092" s="2">
        <v>31.098854064941406</v>
      </c>
      <c r="AE2092" s="2">
        <v>32.390796661376953</v>
      </c>
      <c r="AF2092" s="2">
        <v>72.042579650878906</v>
      </c>
      <c r="AG2092" s="2">
        <v>74.980140686035156</v>
      </c>
      <c r="AH2092" s="2">
        <v>500.10406494140625</v>
      </c>
      <c r="AI2092" s="2">
        <v>1999.253173828125</v>
      </c>
      <c r="AJ2092" s="2">
        <v>4.6736254692077637</v>
      </c>
      <c r="AK2092" s="2">
        <v>92.495872497558594</v>
      </c>
      <c r="AL2092" s="2">
        <v>1.024749755859375</v>
      </c>
      <c r="AM2092" s="2">
        <v>-0.30858993530273438</v>
      </c>
      <c r="AN2092" s="2">
        <v>1</v>
      </c>
      <c r="AO2092" s="2">
        <v>-0.21956524252891541</v>
      </c>
      <c r="AP2092" s="2">
        <v>2.737391471862793</v>
      </c>
      <c r="AQ2092" s="2">
        <v>1</v>
      </c>
      <c r="AR2092" s="2">
        <v>0</v>
      </c>
      <c r="AS2092" s="2">
        <v>0.15999999642372131</v>
      </c>
      <c r="AT2092" s="2">
        <v>111115</v>
      </c>
      <c r="AU2092" s="3">
        <f t="shared" si="2108"/>
        <v>0.83350677490234359</v>
      </c>
      <c r="AV2092" s="3">
        <f t="shared" si="2109"/>
        <v>1.1128903106733912E-3</v>
      </c>
      <c r="AW2092" s="3">
        <f t="shared" si="2110"/>
        <v>305.34757461547849</v>
      </c>
      <c r="AX2092" s="3">
        <f t="shared" si="2111"/>
        <v>302.03818931579588</v>
      </c>
      <c r="AY2092" s="3">
        <f t="shared" si="2112"/>
        <v>319.88050066261349</v>
      </c>
      <c r="AZ2092" s="3">
        <f t="shared" si="2113"/>
        <v>2.7078060236987933</v>
      </c>
      <c r="BA2092" s="3">
        <f t="shared" si="2114"/>
        <v>4.8287428373938761</v>
      </c>
      <c r="BB2092" s="3">
        <f t="shared" si="2115"/>
        <v>52.204954740238058</v>
      </c>
      <c r="BC2092" s="3">
        <f t="shared" si="2116"/>
        <v>19.814158078861105</v>
      </c>
      <c r="BD2092" s="3">
        <f t="shared" si="2117"/>
        <v>30.542881965637207</v>
      </c>
      <c r="BE2092" s="3">
        <f t="shared" si="2118"/>
        <v>4.395121085009607</v>
      </c>
      <c r="BF2092" s="3">
        <f t="shared" si="2119"/>
        <v>5.3790699074969577E-2</v>
      </c>
      <c r="BG2092" s="3">
        <f t="shared" si="2120"/>
        <v>2.9960149980850694</v>
      </c>
      <c r="BH2092" s="3">
        <f t="shared" si="2121"/>
        <v>1.3991060869245375</v>
      </c>
      <c r="BI2092" s="3">
        <f t="shared" si="2122"/>
        <v>3.3710971128921997E-2</v>
      </c>
      <c r="BJ2092" s="3">
        <f t="shared" si="2123"/>
        <v>21.851307892427588</v>
      </c>
      <c r="BK2092" s="3">
        <f t="shared" si="2124"/>
        <v>0.60027384537402884</v>
      </c>
      <c r="BL2092" s="3">
        <f t="shared" si="2125"/>
        <v>61.119768074043265</v>
      </c>
      <c r="BM2092" s="3">
        <f t="shared" si="2126"/>
        <v>391.20089609834787</v>
      </c>
      <c r="BN2092" s="3">
        <f t="shared" si="2127"/>
        <v>7.7380248057918747E-3</v>
      </c>
    </row>
    <row r="2093" spans="1:66">
      <c r="A2093" s="2" t="s">
        <v>2769</v>
      </c>
      <c r="B2093" t="s">
        <v>2748</v>
      </c>
      <c r="C2093">
        <v>20190731</v>
      </c>
      <c r="D2093" t="s">
        <v>338</v>
      </c>
      <c r="E2093" s="2" t="s">
        <v>0</v>
      </c>
      <c r="F2093" s="2" t="s">
        <v>2768</v>
      </c>
      <c r="G2093" s="1">
        <v>2000</v>
      </c>
      <c r="H2093">
        <v>475</v>
      </c>
      <c r="K2093" s="2">
        <v>83</v>
      </c>
      <c r="L2093" s="2" t="s">
        <v>2779</v>
      </c>
      <c r="M2093" s="2">
        <v>22524.500035081059</v>
      </c>
      <c r="N2093" s="2">
        <v>0</v>
      </c>
      <c r="O2093" s="3">
        <f t="shared" si="2100"/>
        <v>6.0374853226894896</v>
      </c>
      <c r="P2093" s="3">
        <f t="shared" si="2101"/>
        <v>5.5657869494095256E-2</v>
      </c>
      <c r="Q2093" s="3">
        <f t="shared" si="2102"/>
        <v>277.78945605287146</v>
      </c>
      <c r="R2093" s="3">
        <f t="shared" si="2103"/>
        <v>1.1245970518323296</v>
      </c>
      <c r="S2093" s="3">
        <f t="shared" si="2104"/>
        <v>1.8253573118202029</v>
      </c>
      <c r="T2093" s="3">
        <f t="shared" si="2105"/>
        <v>32.11541748046875</v>
      </c>
      <c r="U2093" s="2">
        <v>6</v>
      </c>
      <c r="V2093" s="3">
        <f t="shared" si="2106"/>
        <v>1.4200000166893005</v>
      </c>
      <c r="W2093" s="2">
        <v>1</v>
      </c>
      <c r="X2093" s="3">
        <f t="shared" si="2107"/>
        <v>2.8400000333786011</v>
      </c>
      <c r="Y2093" s="2">
        <v>28.866676330566406</v>
      </c>
      <c r="Z2093" s="2">
        <v>32.11541748046875</v>
      </c>
      <c r="AA2093" s="2">
        <v>28.563468933105469</v>
      </c>
      <c r="AB2093" s="2">
        <v>474.36807250976563</v>
      </c>
      <c r="AC2093" s="2">
        <v>466.49465942382813</v>
      </c>
      <c r="AD2093" s="2">
        <v>30.92242431640625</v>
      </c>
      <c r="AE2093" s="2">
        <v>32.228263854980469</v>
      </c>
      <c r="AF2093" s="2">
        <v>71.724937438964844</v>
      </c>
      <c r="AG2093" s="2">
        <v>74.697677612304688</v>
      </c>
      <c r="AH2093" s="2">
        <v>500.07058715820313</v>
      </c>
      <c r="AI2093" s="2">
        <v>2001.0260009765625</v>
      </c>
      <c r="AJ2093" s="2">
        <v>4.7045974731445313</v>
      </c>
      <c r="AK2093" s="2">
        <v>92.496726989746094</v>
      </c>
      <c r="AL2093" s="2">
        <v>0.385955810546875</v>
      </c>
      <c r="AM2093" s="2">
        <v>-0.29893875122070313</v>
      </c>
      <c r="AN2093" s="2">
        <v>1</v>
      </c>
      <c r="AO2093" s="2">
        <v>-0.21956524252891541</v>
      </c>
      <c r="AP2093" s="2">
        <v>2.737391471862793</v>
      </c>
      <c r="AQ2093" s="2">
        <v>1</v>
      </c>
      <c r="AR2093" s="2">
        <v>0</v>
      </c>
      <c r="AS2093" s="2">
        <v>0.15999999642372131</v>
      </c>
      <c r="AT2093" s="2">
        <v>111115</v>
      </c>
      <c r="AU2093" s="3">
        <f t="shared" si="2108"/>
        <v>0.83345097859700501</v>
      </c>
      <c r="AV2093" s="3">
        <f t="shared" si="2109"/>
        <v>1.1245970518323296E-3</v>
      </c>
      <c r="AW2093" s="3">
        <f t="shared" si="2110"/>
        <v>305.26541748046873</v>
      </c>
      <c r="AX2093" s="3">
        <f t="shared" si="2111"/>
        <v>302.01667633056638</v>
      </c>
      <c r="AY2093" s="3">
        <f t="shared" si="2112"/>
        <v>320.16415300002336</v>
      </c>
      <c r="AZ2093" s="3">
        <f t="shared" si="2113"/>
        <v>2.7142144537233515</v>
      </c>
      <c r="BA2093" s="3">
        <f t="shared" si="2114"/>
        <v>4.8063662349678333</v>
      </c>
      <c r="BB2093" s="3">
        <f t="shared" si="2115"/>
        <v>51.962554691266561</v>
      </c>
      <c r="BC2093" s="3">
        <f t="shared" si="2116"/>
        <v>19.734290836286092</v>
      </c>
      <c r="BD2093" s="3">
        <f t="shared" si="2117"/>
        <v>30.491046905517578</v>
      </c>
      <c r="BE2093" s="3">
        <f t="shared" si="2118"/>
        <v>4.3821043146938106</v>
      </c>
      <c r="BF2093" s="3">
        <f t="shared" si="2119"/>
        <v>5.4588061339772703E-2</v>
      </c>
      <c r="BG2093" s="3">
        <f t="shared" si="2120"/>
        <v>2.9810089231476304</v>
      </c>
      <c r="BH2093" s="3">
        <f t="shared" si="2121"/>
        <v>1.4010953915461801</v>
      </c>
      <c r="BI2093" s="3">
        <f t="shared" si="2122"/>
        <v>3.421206765026856E-2</v>
      </c>
      <c r="BJ2093" s="3">
        <f t="shared" si="2123"/>
        <v>25.694615477152521</v>
      </c>
      <c r="BK2093" s="3">
        <f t="shared" si="2124"/>
        <v>0.59548260723064184</v>
      </c>
      <c r="BL2093" s="3">
        <f t="shared" si="2125"/>
        <v>61.115200146101166</v>
      </c>
      <c r="BM2093" s="3">
        <f t="shared" si="2126"/>
        <v>463.62472805416741</v>
      </c>
      <c r="BN2093" s="3">
        <f t="shared" si="2127"/>
        <v>7.9586376987253026E-3</v>
      </c>
    </row>
    <row r="2094" spans="1:66">
      <c r="A2094" s="2" t="s">
        <v>2769</v>
      </c>
      <c r="B2094" t="s">
        <v>2748</v>
      </c>
      <c r="C2094">
        <v>20190731</v>
      </c>
      <c r="D2094" t="s">
        <v>338</v>
      </c>
      <c r="E2094" s="2" t="s">
        <v>0</v>
      </c>
      <c r="F2094" s="2" t="s">
        <v>2768</v>
      </c>
      <c r="G2094" s="1">
        <v>2000</v>
      </c>
      <c r="H2094">
        <v>575</v>
      </c>
      <c r="K2094" s="2">
        <v>84</v>
      </c>
      <c r="L2094" s="2" t="s">
        <v>2780</v>
      </c>
      <c r="M2094" s="2">
        <v>22630.500035081059</v>
      </c>
      <c r="N2094" s="2">
        <v>0</v>
      </c>
      <c r="O2094" s="3">
        <f t="shared" si="2100"/>
        <v>7.390737007147016</v>
      </c>
      <c r="P2094" s="3">
        <f t="shared" si="2101"/>
        <v>5.521264355392435E-2</v>
      </c>
      <c r="Q2094" s="3">
        <f t="shared" si="2102"/>
        <v>332.10933846674334</v>
      </c>
      <c r="R2094" s="3">
        <f t="shared" si="2103"/>
        <v>1.1140281448903115</v>
      </c>
      <c r="S2094" s="3">
        <f t="shared" si="2104"/>
        <v>1.8229129548524701</v>
      </c>
      <c r="T2094" s="3">
        <f t="shared" si="2105"/>
        <v>32.043704986572266</v>
      </c>
      <c r="U2094" s="2">
        <v>6</v>
      </c>
      <c r="V2094" s="3">
        <f t="shared" si="2106"/>
        <v>1.4200000166893005</v>
      </c>
      <c r="W2094" s="2">
        <v>1</v>
      </c>
      <c r="X2094" s="3">
        <f t="shared" si="2107"/>
        <v>2.8400000333786011</v>
      </c>
      <c r="Y2094" s="2">
        <v>28.842325210571289</v>
      </c>
      <c r="Z2094" s="2">
        <v>32.043704986572266</v>
      </c>
      <c r="AA2094" s="2">
        <v>28.56489372253418</v>
      </c>
      <c r="AB2094" s="2">
        <v>574.1861572265625</v>
      </c>
      <c r="AC2094" s="2">
        <v>564.56451416015625</v>
      </c>
      <c r="AD2094" s="2">
        <v>30.750015258789063</v>
      </c>
      <c r="AE2094" s="2">
        <v>32.043746948242188</v>
      </c>
      <c r="AF2094" s="2">
        <v>71.427131652832031</v>
      </c>
      <c r="AG2094" s="2">
        <v>74.375900268554688</v>
      </c>
      <c r="AH2094" s="2">
        <v>500.10238647460938</v>
      </c>
      <c r="AI2094" s="2">
        <v>2000.359619140625</v>
      </c>
      <c r="AJ2094" s="2">
        <v>4.3931474685668945</v>
      </c>
      <c r="AK2094" s="2">
        <v>92.498397827148438</v>
      </c>
      <c r="AL2094" s="2">
        <v>-0.490570068359375</v>
      </c>
      <c r="AM2094" s="2">
        <v>-0.29685211181640625</v>
      </c>
      <c r="AN2094" s="2">
        <v>1</v>
      </c>
      <c r="AO2094" s="2">
        <v>-0.21956524252891541</v>
      </c>
      <c r="AP2094" s="2">
        <v>2.737391471862793</v>
      </c>
      <c r="AQ2094" s="2">
        <v>1</v>
      </c>
      <c r="AR2094" s="2">
        <v>0</v>
      </c>
      <c r="AS2094" s="2">
        <v>0.15999999642372131</v>
      </c>
      <c r="AT2094" s="2">
        <v>111115</v>
      </c>
      <c r="AU2094" s="3">
        <f t="shared" si="2108"/>
        <v>0.83350397745768223</v>
      </c>
      <c r="AV2094" s="3">
        <f t="shared" si="2109"/>
        <v>1.1140281448903115E-3</v>
      </c>
      <c r="AW2094" s="3">
        <f t="shared" si="2110"/>
        <v>305.19370498657224</v>
      </c>
      <c r="AX2094" s="3">
        <f t="shared" si="2111"/>
        <v>301.99232521057127</v>
      </c>
      <c r="AY2094" s="3">
        <f t="shared" si="2112"/>
        <v>320.05753190865653</v>
      </c>
      <c r="AZ2094" s="3">
        <f t="shared" si="2113"/>
        <v>2.7256253034559732</v>
      </c>
      <c r="BA2094" s="3">
        <f t="shared" si="2114"/>
        <v>4.7869082079434495</v>
      </c>
      <c r="BB2094" s="3">
        <f t="shared" si="2115"/>
        <v>51.751255377295664</v>
      </c>
      <c r="BC2094" s="3">
        <f t="shared" si="2116"/>
        <v>19.707508429053476</v>
      </c>
      <c r="BD2094" s="3">
        <f t="shared" si="2117"/>
        <v>30.443015098571777</v>
      </c>
      <c r="BE2094" s="3">
        <f t="shared" si="2118"/>
        <v>4.3700726086735209</v>
      </c>
      <c r="BF2094" s="3">
        <f t="shared" si="2119"/>
        <v>5.4159720557109305E-2</v>
      </c>
      <c r="BG2094" s="3">
        <f t="shared" si="2120"/>
        <v>2.9639952530909794</v>
      </c>
      <c r="BH2094" s="3">
        <f t="shared" si="2121"/>
        <v>1.4060773555825414</v>
      </c>
      <c r="BI2094" s="3">
        <f t="shared" si="2122"/>
        <v>3.3942874956074377E-2</v>
      </c>
      <c r="BJ2094" s="3">
        <f t="shared" si="2123"/>
        <v>30.719581711607916</v>
      </c>
      <c r="BK2094" s="3">
        <f t="shared" si="2124"/>
        <v>0.58825755097411281</v>
      </c>
      <c r="BL2094" s="3">
        <f t="shared" si="2125"/>
        <v>61.011481569239415</v>
      </c>
      <c r="BM2094" s="3">
        <f t="shared" si="2126"/>
        <v>561.0513117508666</v>
      </c>
      <c r="BN2094" s="3">
        <f t="shared" si="2127"/>
        <v>8.0370512509357721E-3</v>
      </c>
    </row>
    <row r="2095" spans="1:66">
      <c r="A2095" s="2" t="s">
        <v>2769</v>
      </c>
      <c r="B2095" t="s">
        <v>2748</v>
      </c>
      <c r="C2095">
        <v>20190731</v>
      </c>
      <c r="D2095" t="s">
        <v>338</v>
      </c>
      <c r="E2095" s="2" t="s">
        <v>0</v>
      </c>
      <c r="F2095" s="2" t="s">
        <v>2768</v>
      </c>
      <c r="G2095" s="1">
        <v>2000</v>
      </c>
      <c r="H2095">
        <v>675</v>
      </c>
      <c r="K2095" s="2">
        <v>85</v>
      </c>
      <c r="L2095" s="2" t="s">
        <v>2781</v>
      </c>
      <c r="M2095" s="2">
        <v>22741.500034991652</v>
      </c>
      <c r="N2095" s="2">
        <v>0</v>
      </c>
      <c r="O2095" s="3">
        <f t="shared" si="2100"/>
        <v>8.77828729826361</v>
      </c>
      <c r="P2095" s="3">
        <f t="shared" si="2101"/>
        <v>5.6385576082545713E-2</v>
      </c>
      <c r="Q2095" s="3">
        <f t="shared" si="2102"/>
        <v>393.55194585471463</v>
      </c>
      <c r="R2095" s="3">
        <f t="shared" si="2103"/>
        <v>1.1315500948577293</v>
      </c>
      <c r="S2095" s="3">
        <f t="shared" si="2104"/>
        <v>1.8142104152594341</v>
      </c>
      <c r="T2095" s="3">
        <f t="shared" si="2105"/>
        <v>31.951299667358398</v>
      </c>
      <c r="U2095" s="2">
        <v>6</v>
      </c>
      <c r="V2095" s="3">
        <f t="shared" si="2106"/>
        <v>1.4200000166893005</v>
      </c>
      <c r="W2095" s="2">
        <v>1</v>
      </c>
      <c r="X2095" s="3">
        <f t="shared" si="2107"/>
        <v>2.8400000333786011</v>
      </c>
      <c r="Y2095" s="2">
        <v>28.816143035888672</v>
      </c>
      <c r="Z2095" s="2">
        <v>31.951299667358398</v>
      </c>
      <c r="AA2095" s="2">
        <v>28.562580108642578</v>
      </c>
      <c r="AB2095" s="2">
        <v>675.58306884765625</v>
      </c>
      <c r="AC2095" s="2">
        <v>664.149169921875</v>
      </c>
      <c r="AD2095" s="2">
        <v>30.553726196289063</v>
      </c>
      <c r="AE2095" s="2">
        <v>31.868099212646484</v>
      </c>
      <c r="AF2095" s="2">
        <v>71.02374267578125</v>
      </c>
      <c r="AG2095" s="2">
        <v>74.079437255859375</v>
      </c>
      <c r="AH2095" s="2">
        <v>500.0816650390625</v>
      </c>
      <c r="AI2095" s="2">
        <v>2000.772705078125</v>
      </c>
      <c r="AJ2095" s="2">
        <v>4.6555218696594238</v>
      </c>
      <c r="AK2095" s="2">
        <v>92.497711181640625</v>
      </c>
      <c r="AL2095" s="2">
        <v>-1.343170166015625</v>
      </c>
      <c r="AM2095" s="2">
        <v>-0.28398323059082031</v>
      </c>
      <c r="AN2095" s="2">
        <v>1</v>
      </c>
      <c r="AO2095" s="2">
        <v>-0.21956524252891541</v>
      </c>
      <c r="AP2095" s="2">
        <v>2.737391471862793</v>
      </c>
      <c r="AQ2095" s="2">
        <v>1</v>
      </c>
      <c r="AR2095" s="2">
        <v>0</v>
      </c>
      <c r="AS2095" s="2">
        <v>0.15999999642372131</v>
      </c>
      <c r="AT2095" s="2">
        <v>111115</v>
      </c>
      <c r="AU2095" s="3">
        <f t="shared" si="2108"/>
        <v>0.83346944173177062</v>
      </c>
      <c r="AV2095" s="3">
        <f t="shared" si="2109"/>
        <v>1.1315500948577294E-3</v>
      </c>
      <c r="AW2095" s="3">
        <f t="shared" si="2110"/>
        <v>305.10129966735838</v>
      </c>
      <c r="AX2095" s="3">
        <f t="shared" si="2111"/>
        <v>301.96614303588865</v>
      </c>
      <c r="AY2095" s="3">
        <f t="shared" si="2112"/>
        <v>320.12362565717922</v>
      </c>
      <c r="AZ2095" s="3">
        <f t="shared" si="2113"/>
        <v>2.7273198142336521</v>
      </c>
      <c r="BA2095" s="3">
        <f t="shared" si="2114"/>
        <v>4.7619366521386777</v>
      </c>
      <c r="BB2095" s="3">
        <f t="shared" si="2115"/>
        <v>51.481670100868925</v>
      </c>
      <c r="BC2095" s="3">
        <f t="shared" si="2116"/>
        <v>19.613570888222441</v>
      </c>
      <c r="BD2095" s="3">
        <f t="shared" si="2117"/>
        <v>30.383721351623535</v>
      </c>
      <c r="BE2095" s="3">
        <f t="shared" si="2118"/>
        <v>4.3552595529248022</v>
      </c>
      <c r="BF2095" s="3">
        <f t="shared" si="2119"/>
        <v>5.5287886196304342E-2</v>
      </c>
      <c r="BG2095" s="3">
        <f t="shared" si="2120"/>
        <v>2.9477262368792436</v>
      </c>
      <c r="BH2095" s="3">
        <f t="shared" si="2121"/>
        <v>1.4075333160455585</v>
      </c>
      <c r="BI2095" s="3">
        <f t="shared" si="2122"/>
        <v>3.4651900918541714E-2</v>
      </c>
      <c r="BJ2095" s="3">
        <f t="shared" si="2123"/>
        <v>36.402654222642063</v>
      </c>
      <c r="BK2095" s="3">
        <f t="shared" si="2124"/>
        <v>0.59256559170435885</v>
      </c>
      <c r="BL2095" s="3">
        <f t="shared" si="2125"/>
        <v>61.018985631975944</v>
      </c>
      <c r="BM2095" s="3">
        <f t="shared" si="2126"/>
        <v>659.97639255801073</v>
      </c>
      <c r="BN2095" s="3">
        <f t="shared" si="2127"/>
        <v>8.116081007837294E-3</v>
      </c>
    </row>
    <row r="2096" spans="1:66">
      <c r="A2096" s="2" t="s">
        <v>2769</v>
      </c>
      <c r="B2096" t="s">
        <v>2748</v>
      </c>
      <c r="C2096">
        <v>20190731</v>
      </c>
      <c r="D2096" t="s">
        <v>338</v>
      </c>
      <c r="E2096" s="2" t="s">
        <v>0</v>
      </c>
      <c r="F2096" s="2" t="s">
        <v>2768</v>
      </c>
      <c r="G2096" s="1">
        <v>2000</v>
      </c>
      <c r="H2096">
        <v>800</v>
      </c>
      <c r="K2096" s="2">
        <v>86</v>
      </c>
      <c r="L2096" s="2" t="s">
        <v>2782</v>
      </c>
      <c r="M2096" s="2">
        <v>22833.000035092235</v>
      </c>
      <c r="N2096" s="2">
        <v>0</v>
      </c>
      <c r="O2096" s="3">
        <f t="shared" si="2100"/>
        <v>9.8309449183546</v>
      </c>
      <c r="P2096" s="3">
        <f t="shared" si="2101"/>
        <v>5.2962546027744473E-2</v>
      </c>
      <c r="Q2096" s="3">
        <f t="shared" si="2102"/>
        <v>465.03160527480145</v>
      </c>
      <c r="R2096" s="3">
        <f t="shared" si="2103"/>
        <v>1.0534219084484788</v>
      </c>
      <c r="S2096" s="3">
        <f t="shared" si="2104"/>
        <v>1.7963668702541495</v>
      </c>
      <c r="T2096" s="3">
        <f t="shared" si="2105"/>
        <v>31.848024368286133</v>
      </c>
      <c r="U2096" s="2">
        <v>6</v>
      </c>
      <c r="V2096" s="3">
        <f t="shared" si="2106"/>
        <v>1.4200000166893005</v>
      </c>
      <c r="W2096" s="2">
        <v>1</v>
      </c>
      <c r="X2096" s="3">
        <f t="shared" si="2107"/>
        <v>2.8400000333786011</v>
      </c>
      <c r="Y2096" s="2">
        <v>28.78668212890625</v>
      </c>
      <c r="Z2096" s="2">
        <v>31.848024368286133</v>
      </c>
      <c r="AA2096" s="2">
        <v>28.562829971313477</v>
      </c>
      <c r="AB2096" s="2">
        <v>799.797607421875</v>
      </c>
      <c r="AC2096" s="2">
        <v>787.00762939453125</v>
      </c>
      <c r="AD2096" s="2">
        <v>30.536907196044922</v>
      </c>
      <c r="AE2096" s="2">
        <v>31.760671615600586</v>
      </c>
      <c r="AF2096" s="2">
        <v>71.168785095214844</v>
      </c>
      <c r="AG2096" s="2">
        <v>73.954887390136719</v>
      </c>
      <c r="AH2096" s="2">
        <v>500.078857421875</v>
      </c>
      <c r="AI2096" s="2">
        <v>1998.98974609375</v>
      </c>
      <c r="AJ2096" s="2">
        <v>4.7527914047241211</v>
      </c>
      <c r="AK2096" s="2">
        <v>92.497886657714844</v>
      </c>
      <c r="AL2096" s="2">
        <v>-2.729522705078125</v>
      </c>
      <c r="AM2096" s="2">
        <v>-0.28215980529785156</v>
      </c>
      <c r="AN2096" s="2">
        <v>1</v>
      </c>
      <c r="AO2096" s="2">
        <v>-0.21956524252891541</v>
      </c>
      <c r="AP2096" s="2">
        <v>2.737391471862793</v>
      </c>
      <c r="AQ2096" s="2">
        <v>1</v>
      </c>
      <c r="AR2096" s="2">
        <v>0</v>
      </c>
      <c r="AS2096" s="2">
        <v>0.15999999642372131</v>
      </c>
      <c r="AT2096" s="2">
        <v>111115</v>
      </c>
      <c r="AU2096" s="3">
        <f t="shared" si="2108"/>
        <v>0.8334647623697915</v>
      </c>
      <c r="AV2096" s="3">
        <f t="shared" si="2109"/>
        <v>1.0534219084484789E-3</v>
      </c>
      <c r="AW2096" s="3">
        <f t="shared" si="2110"/>
        <v>304.99802436828611</v>
      </c>
      <c r="AX2096" s="3">
        <f t="shared" si="2111"/>
        <v>301.93668212890623</v>
      </c>
      <c r="AY2096" s="3">
        <f t="shared" si="2112"/>
        <v>319.83835222605558</v>
      </c>
      <c r="AZ2096" s="3">
        <f t="shared" si="2113"/>
        <v>2.7755260748507586</v>
      </c>
      <c r="BA2096" s="3">
        <f t="shared" si="2114"/>
        <v>4.7341618735268733</v>
      </c>
      <c r="BB2096" s="3">
        <f t="shared" si="2115"/>
        <v>51.18129769867577</v>
      </c>
      <c r="BC2096" s="3">
        <f t="shared" si="2116"/>
        <v>19.420626083075184</v>
      </c>
      <c r="BD2096" s="3">
        <f t="shared" si="2117"/>
        <v>30.317353248596191</v>
      </c>
      <c r="BE2096" s="3">
        <f t="shared" si="2118"/>
        <v>4.3387310553210563</v>
      </c>
      <c r="BF2096" s="3">
        <f t="shared" si="2119"/>
        <v>5.1992940924066797E-2</v>
      </c>
      <c r="BG2096" s="3">
        <f t="shared" si="2120"/>
        <v>2.9377950032727238</v>
      </c>
      <c r="BH2096" s="3">
        <f t="shared" si="2121"/>
        <v>1.4009360520483325</v>
      </c>
      <c r="BI2096" s="3">
        <f t="shared" si="2122"/>
        <v>3.2581331877284493E-2</v>
      </c>
      <c r="BJ2096" s="3">
        <f t="shared" si="2123"/>
        <v>43.014440716963769</v>
      </c>
      <c r="BK2096" s="3">
        <f t="shared" si="2124"/>
        <v>0.59088576515143099</v>
      </c>
      <c r="BL2096" s="3">
        <f t="shared" si="2125"/>
        <v>61.138263863196094</v>
      </c>
      <c r="BM2096" s="3">
        <f t="shared" si="2126"/>
        <v>782.33446901291325</v>
      </c>
      <c r="BN2096" s="3">
        <f t="shared" si="2127"/>
        <v>7.6827358150442105E-3</v>
      </c>
    </row>
    <row r="2097" spans="1:66">
      <c r="A2097" s="2" t="s">
        <v>2769</v>
      </c>
      <c r="B2097" t="s">
        <v>2748</v>
      </c>
      <c r="C2097">
        <v>20190731</v>
      </c>
      <c r="D2097" t="s">
        <v>338</v>
      </c>
      <c r="E2097" s="2" t="s">
        <v>0</v>
      </c>
      <c r="F2097" s="2" t="s">
        <v>2768</v>
      </c>
      <c r="G2097" s="1">
        <v>2000</v>
      </c>
      <c r="H2097">
        <v>1000</v>
      </c>
      <c r="K2097" s="2">
        <v>87</v>
      </c>
      <c r="L2097" s="2" t="s">
        <v>2783</v>
      </c>
      <c r="M2097" s="2">
        <v>22958.000035092235</v>
      </c>
      <c r="N2097" s="2">
        <v>0</v>
      </c>
      <c r="O2097" s="3">
        <f t="shared" si="2100"/>
        <v>11.567612118179474</v>
      </c>
      <c r="P2097" s="3">
        <f t="shared" si="2101"/>
        <v>5.2395666515078411E-2</v>
      </c>
      <c r="Q2097" s="3">
        <f t="shared" si="2102"/>
        <v>600.44504920983513</v>
      </c>
      <c r="R2097" s="3">
        <f t="shared" si="2103"/>
        <v>1.0370762611824851</v>
      </c>
      <c r="S2097" s="3">
        <f t="shared" si="2104"/>
        <v>1.7876974139653665</v>
      </c>
      <c r="T2097" s="3">
        <f t="shared" si="2105"/>
        <v>31.753791809082031</v>
      </c>
      <c r="U2097" s="2">
        <v>6</v>
      </c>
      <c r="V2097" s="3">
        <f t="shared" si="2106"/>
        <v>1.4200000166893005</v>
      </c>
      <c r="W2097" s="2">
        <v>1</v>
      </c>
      <c r="X2097" s="3">
        <f t="shared" si="2107"/>
        <v>2.8400000333786011</v>
      </c>
      <c r="Y2097" s="2">
        <v>28.754005432128906</v>
      </c>
      <c r="Z2097" s="2">
        <v>31.753791809082031</v>
      </c>
      <c r="AA2097" s="2">
        <v>28.563003540039063</v>
      </c>
      <c r="AB2097" s="2">
        <v>999.8636474609375</v>
      </c>
      <c r="AC2097" s="2">
        <v>984.761474609375</v>
      </c>
      <c r="AD2097" s="2">
        <v>30.376918792724609</v>
      </c>
      <c r="AE2097" s="2">
        <v>31.581748962402344</v>
      </c>
      <c r="AF2097" s="2">
        <v>70.931137084960938</v>
      </c>
      <c r="AG2097" s="2">
        <v>73.678840637207031</v>
      </c>
      <c r="AH2097" s="2">
        <v>500.14862060546875</v>
      </c>
      <c r="AI2097" s="2">
        <v>2001.3052978515625</v>
      </c>
      <c r="AJ2097" s="2">
        <v>5.3005757331848145</v>
      </c>
      <c r="AK2097" s="2">
        <v>92.497879028320313</v>
      </c>
      <c r="AL2097" s="2">
        <v>-5.107452392578125</v>
      </c>
      <c r="AM2097" s="2">
        <v>-0.27592658996582031</v>
      </c>
      <c r="AN2097" s="2">
        <v>1</v>
      </c>
      <c r="AO2097" s="2">
        <v>-0.21956524252891541</v>
      </c>
      <c r="AP2097" s="2">
        <v>2.737391471862793</v>
      </c>
      <c r="AQ2097" s="2">
        <v>1</v>
      </c>
      <c r="AR2097" s="2">
        <v>0</v>
      </c>
      <c r="AS2097" s="2">
        <v>0.15999999642372131</v>
      </c>
      <c r="AT2097" s="2">
        <v>111115</v>
      </c>
      <c r="AU2097" s="3">
        <f t="shared" si="2108"/>
        <v>0.8335810343424479</v>
      </c>
      <c r="AV2097" s="3">
        <f t="shared" si="2109"/>
        <v>1.037076261182485E-3</v>
      </c>
      <c r="AW2097" s="3">
        <f t="shared" si="2110"/>
        <v>304.90379180908201</v>
      </c>
      <c r="AX2097" s="3">
        <f t="shared" si="2111"/>
        <v>301.90400543212888</v>
      </c>
      <c r="AY2097" s="3">
        <f t="shared" si="2112"/>
        <v>320.20884049902452</v>
      </c>
      <c r="AZ2097" s="3">
        <f t="shared" si="2113"/>
        <v>2.7976709044259653</v>
      </c>
      <c r="BA2097" s="3">
        <f t="shared" si="2114"/>
        <v>4.7089422089924389</v>
      </c>
      <c r="BB2097" s="3">
        <f t="shared" si="2115"/>
        <v>50.908650646472559</v>
      </c>
      <c r="BC2097" s="3">
        <f t="shared" si="2116"/>
        <v>19.326901684070215</v>
      </c>
      <c r="BD2097" s="3">
        <f t="shared" si="2117"/>
        <v>30.253898620605469</v>
      </c>
      <c r="BE2097" s="3">
        <f t="shared" si="2118"/>
        <v>4.3229792753021767</v>
      </c>
      <c r="BF2097" s="3">
        <f t="shared" si="2119"/>
        <v>5.1446520494131065E-2</v>
      </c>
      <c r="BG2097" s="3">
        <f t="shared" si="2120"/>
        <v>2.9212447950270723</v>
      </c>
      <c r="BH2097" s="3">
        <f t="shared" si="2121"/>
        <v>1.4017344802751044</v>
      </c>
      <c r="BI2097" s="3">
        <f t="shared" si="2122"/>
        <v>3.2238024000044642E-2</v>
      </c>
      <c r="BJ2097" s="3">
        <f t="shared" si="2123"/>
        <v>55.539893524965173</v>
      </c>
      <c r="BK2097" s="3">
        <f t="shared" si="2124"/>
        <v>0.60973653487816781</v>
      </c>
      <c r="BL2097" s="3">
        <f t="shared" si="2125"/>
        <v>61.120225447913235</v>
      </c>
      <c r="BM2097" s="3">
        <f t="shared" si="2126"/>
        <v>979.26278581500753</v>
      </c>
      <c r="BN2097" s="3">
        <f t="shared" si="2127"/>
        <v>7.2198706087734949E-3</v>
      </c>
    </row>
    <row r="2098" spans="1:66">
      <c r="A2098" s="2" t="s">
        <v>2769</v>
      </c>
      <c r="B2098" t="s">
        <v>2748</v>
      </c>
      <c r="C2098">
        <v>20190731</v>
      </c>
      <c r="D2098" t="s">
        <v>338</v>
      </c>
      <c r="E2098" s="2" t="s">
        <v>0</v>
      </c>
      <c r="F2098" s="2" t="s">
        <v>2768</v>
      </c>
      <c r="G2098" s="1">
        <v>2000</v>
      </c>
      <c r="H2098">
        <v>1400</v>
      </c>
      <c r="K2098" s="2">
        <v>88</v>
      </c>
      <c r="L2098" s="2" t="s">
        <v>2784</v>
      </c>
      <c r="M2098" s="2">
        <v>23112.500034902245</v>
      </c>
      <c r="N2098" s="2">
        <v>0</v>
      </c>
      <c r="O2098" s="3">
        <f t="shared" si="2100"/>
        <v>15.096779893048435</v>
      </c>
      <c r="P2098" s="3">
        <f t="shared" si="2101"/>
        <v>5.3301221087438226E-2</v>
      </c>
      <c r="Q2098" s="3">
        <f t="shared" si="2102"/>
        <v>884.20199012690728</v>
      </c>
      <c r="R2098" s="3">
        <f t="shared" si="2103"/>
        <v>1.0507587053516674</v>
      </c>
      <c r="S2098" s="3">
        <f t="shared" si="2104"/>
        <v>1.7814357715066431</v>
      </c>
      <c r="T2098" s="3">
        <f t="shared" si="2105"/>
        <v>31.641206741333008</v>
      </c>
      <c r="U2098" s="2">
        <v>6</v>
      </c>
      <c r="V2098" s="3">
        <f t="shared" si="2106"/>
        <v>1.4200000166893005</v>
      </c>
      <c r="W2098" s="2">
        <v>1</v>
      </c>
      <c r="X2098" s="3">
        <f t="shared" si="2107"/>
        <v>2.8400000333786011</v>
      </c>
      <c r="Y2098" s="2">
        <v>28.715091705322266</v>
      </c>
      <c r="Z2098" s="2">
        <v>31.641206741333008</v>
      </c>
      <c r="AA2098" s="2">
        <v>28.564582824707031</v>
      </c>
      <c r="AB2098" s="2">
        <v>1400.8128662109375</v>
      </c>
      <c r="AC2098" s="2">
        <v>1380.95849609375</v>
      </c>
      <c r="AD2098" s="2">
        <v>30.107017517089844</v>
      </c>
      <c r="AE2098" s="2">
        <v>31.328239440917969</v>
      </c>
      <c r="AF2098" s="2">
        <v>70.390800476074219</v>
      </c>
      <c r="AG2098" s="2">
        <v>73.246421813964844</v>
      </c>
      <c r="AH2098" s="2">
        <v>500.07632446289063</v>
      </c>
      <c r="AI2098" s="2">
        <v>2001.2828369140625</v>
      </c>
      <c r="AJ2098" s="2">
        <v>6.1540980339050293</v>
      </c>
      <c r="AK2098" s="2">
        <v>92.489349365234375</v>
      </c>
      <c r="AL2098" s="2">
        <v>-10.604522705078125</v>
      </c>
      <c r="AM2098" s="2">
        <v>-0.25948143005371094</v>
      </c>
      <c r="AN2098" s="2">
        <v>1</v>
      </c>
      <c r="AO2098" s="2">
        <v>-0.21956524252891541</v>
      </c>
      <c r="AP2098" s="2">
        <v>2.737391471862793</v>
      </c>
      <c r="AQ2098" s="2">
        <v>1</v>
      </c>
      <c r="AR2098" s="2">
        <v>0</v>
      </c>
      <c r="AS2098" s="2">
        <v>0.15999999642372131</v>
      </c>
      <c r="AT2098" s="2">
        <v>111115</v>
      </c>
      <c r="AU2098" s="3">
        <f t="shared" si="2108"/>
        <v>0.83346054077148424</v>
      </c>
      <c r="AV2098" s="3">
        <f t="shared" si="2109"/>
        <v>1.0507587053516674E-3</v>
      </c>
      <c r="AW2098" s="3">
        <f t="shared" si="2110"/>
        <v>304.79120674133299</v>
      </c>
      <c r="AX2098" s="3">
        <f t="shared" si="2111"/>
        <v>301.86509170532224</v>
      </c>
      <c r="AY2098" s="3">
        <f t="shared" si="2112"/>
        <v>320.20524674910484</v>
      </c>
      <c r="AZ2098" s="3">
        <f t="shared" si="2113"/>
        <v>2.8017083730531982</v>
      </c>
      <c r="BA2098" s="3">
        <f t="shared" si="2114"/>
        <v>4.6789642541554199</v>
      </c>
      <c r="BB2098" s="3">
        <f t="shared" si="2115"/>
        <v>50.589222286325068</v>
      </c>
      <c r="BC2098" s="3">
        <f t="shared" si="2116"/>
        <v>19.260982845407099</v>
      </c>
      <c r="BD2098" s="3">
        <f t="shared" si="2117"/>
        <v>30.178149223327637</v>
      </c>
      <c r="BE2098" s="3">
        <f t="shared" si="2118"/>
        <v>4.3042407488720569</v>
      </c>
      <c r="BF2098" s="3">
        <f t="shared" si="2119"/>
        <v>5.2319290787222639E-2</v>
      </c>
      <c r="BG2098" s="3">
        <f t="shared" si="2120"/>
        <v>2.8975284826487768</v>
      </c>
      <c r="BH2098" s="3">
        <f t="shared" si="2121"/>
        <v>1.4067122662232801</v>
      </c>
      <c r="BI2098" s="3">
        <f t="shared" si="2122"/>
        <v>3.278638175318236E-2</v>
      </c>
      <c r="BJ2098" s="3">
        <f t="shared" si="2123"/>
        <v>81.779266774283045</v>
      </c>
      <c r="BK2098" s="3">
        <f t="shared" si="2124"/>
        <v>0.64028136444940698</v>
      </c>
      <c r="BL2098" s="3">
        <f t="shared" si="2125"/>
        <v>61.032025239620488</v>
      </c>
      <c r="BM2098" s="3">
        <f t="shared" si="2126"/>
        <v>1373.7822099613272</v>
      </c>
      <c r="BN2098" s="3">
        <f t="shared" si="2127"/>
        <v>6.7069368404142071E-3</v>
      </c>
    </row>
    <row r="2099" spans="1:66">
      <c r="A2099" s="2" t="s">
        <v>2769</v>
      </c>
      <c r="B2099" t="s">
        <v>2748</v>
      </c>
      <c r="C2099">
        <v>20190731</v>
      </c>
      <c r="D2099" t="s">
        <v>338</v>
      </c>
      <c r="E2099" s="2" t="s">
        <v>0</v>
      </c>
      <c r="F2099" s="2" t="s">
        <v>2768</v>
      </c>
      <c r="G2099" s="1">
        <v>2000</v>
      </c>
      <c r="H2099">
        <v>1800</v>
      </c>
      <c r="K2099" s="2">
        <v>89</v>
      </c>
      <c r="L2099" s="2" t="s">
        <v>2785</v>
      </c>
      <c r="M2099" s="2">
        <v>23230.500034924597</v>
      </c>
      <c r="N2099" s="2">
        <v>0</v>
      </c>
      <c r="O2099" s="3">
        <f t="shared" si="2100"/>
        <v>17.266369546141259</v>
      </c>
      <c r="P2099" s="3">
        <f t="shared" si="2101"/>
        <v>5.1172257836929254E-2</v>
      </c>
      <c r="Q2099" s="3">
        <f t="shared" si="2102"/>
        <v>1182.8649696092166</v>
      </c>
      <c r="R2099" s="3">
        <f t="shared" si="2103"/>
        <v>1.0083347138387573</v>
      </c>
      <c r="S2099" s="3">
        <f t="shared" si="2104"/>
        <v>1.7794603925493191</v>
      </c>
      <c r="T2099" s="3">
        <f t="shared" si="2105"/>
        <v>31.569612503051758</v>
      </c>
      <c r="U2099" s="2">
        <v>6</v>
      </c>
      <c r="V2099" s="3">
        <f t="shared" si="2106"/>
        <v>1.4200000166893005</v>
      </c>
      <c r="W2099" s="2">
        <v>1</v>
      </c>
      <c r="X2099" s="3">
        <f t="shared" si="2107"/>
        <v>2.8400000333786011</v>
      </c>
      <c r="Y2099" s="2">
        <v>28.688438415527344</v>
      </c>
      <c r="Z2099" s="2">
        <v>31.569612503051758</v>
      </c>
      <c r="AA2099" s="2">
        <v>28.567026138305664</v>
      </c>
      <c r="AB2099" s="2">
        <v>1801.33154296875</v>
      </c>
      <c r="AC2099" s="2">
        <v>1778.462646484375</v>
      </c>
      <c r="AD2099" s="2">
        <v>29.975996017456055</v>
      </c>
      <c r="AE2099" s="2">
        <v>31.148170471191406</v>
      </c>
      <c r="AF2099" s="2">
        <v>70.186759948730469</v>
      </c>
      <c r="AG2099" s="2">
        <v>72.93048095703125</v>
      </c>
      <c r="AH2099" s="2">
        <v>500.05880737304688</v>
      </c>
      <c r="AI2099" s="2">
        <v>2000.342529296875</v>
      </c>
      <c r="AJ2099" s="2">
        <v>7.0675148963928223</v>
      </c>
      <c r="AK2099" s="2">
        <v>92.47821044921875</v>
      </c>
      <c r="AL2099" s="2">
        <v>-17.054962158203125</v>
      </c>
      <c r="AM2099" s="2">
        <v>-0.25325965881347656</v>
      </c>
      <c r="AN2099" s="2">
        <v>1</v>
      </c>
      <c r="AO2099" s="2">
        <v>-0.21956524252891541</v>
      </c>
      <c r="AP2099" s="2">
        <v>2.737391471862793</v>
      </c>
      <c r="AQ2099" s="2">
        <v>1</v>
      </c>
      <c r="AR2099" s="2">
        <v>0</v>
      </c>
      <c r="AS2099" s="2">
        <v>0.15999999642372131</v>
      </c>
      <c r="AT2099" s="2">
        <v>111115</v>
      </c>
      <c r="AU2099" s="3">
        <f t="shared" si="2108"/>
        <v>0.8334313456217447</v>
      </c>
      <c r="AV2099" s="3">
        <f t="shared" si="2109"/>
        <v>1.0083347138387573E-3</v>
      </c>
      <c r="AW2099" s="3">
        <f t="shared" si="2110"/>
        <v>304.71961250305174</v>
      </c>
      <c r="AX2099" s="3">
        <f t="shared" si="2111"/>
        <v>301.83843841552732</v>
      </c>
      <c r="AY2099" s="3">
        <f t="shared" si="2112"/>
        <v>320.05479753371765</v>
      </c>
      <c r="AZ2099" s="3">
        <f t="shared" si="2113"/>
        <v>2.8287318644556585</v>
      </c>
      <c r="BA2099" s="3">
        <f t="shared" si="2114"/>
        <v>4.6599874564922992</v>
      </c>
      <c r="BB2099" s="3">
        <f t="shared" si="2115"/>
        <v>50.390112804477035</v>
      </c>
      <c r="BC2099" s="3">
        <f t="shared" si="2116"/>
        <v>19.241942333285628</v>
      </c>
      <c r="BD2099" s="3">
        <f t="shared" si="2117"/>
        <v>30.129025459289551</v>
      </c>
      <c r="BE2099" s="3">
        <f t="shared" si="2118"/>
        <v>4.2921266147827026</v>
      </c>
      <c r="BF2099" s="3">
        <f t="shared" si="2119"/>
        <v>5.0266535275847214E-2</v>
      </c>
      <c r="BG2099" s="3">
        <f t="shared" si="2120"/>
        <v>2.8805270639429801</v>
      </c>
      <c r="BH2099" s="3">
        <f t="shared" si="2121"/>
        <v>1.4115995508397225</v>
      </c>
      <c r="BI2099" s="3">
        <f t="shared" si="2122"/>
        <v>3.1496721682565634E-2</v>
      </c>
      <c r="BJ2099" s="3">
        <f t="shared" si="2123"/>
        <v>109.38923559252987</v>
      </c>
      <c r="BK2099" s="3">
        <f t="shared" si="2124"/>
        <v>0.66510532113085286</v>
      </c>
      <c r="BL2099" s="3">
        <f t="shared" si="2125"/>
        <v>60.8956736390871</v>
      </c>
      <c r="BM2099" s="3">
        <f t="shared" si="2126"/>
        <v>1770.2550413388356</v>
      </c>
      <c r="BN2099" s="3">
        <f t="shared" si="2127"/>
        <v>5.9395238553789738E-3</v>
      </c>
    </row>
    <row r="2100" spans="1:66" s="11" customFormat="1">
      <c r="A2100" s="2" t="s">
        <v>2769</v>
      </c>
      <c r="B2100" t="s">
        <v>2748</v>
      </c>
      <c r="C2100">
        <v>20190731</v>
      </c>
      <c r="D2100" t="s">
        <v>338</v>
      </c>
      <c r="E2100" s="2" t="s">
        <v>0</v>
      </c>
      <c r="F2100" s="2" t="s">
        <v>2768</v>
      </c>
      <c r="G2100" s="1">
        <v>2000</v>
      </c>
      <c r="H2100">
        <v>400</v>
      </c>
      <c r="K2100" s="2">
        <v>90</v>
      </c>
      <c r="L2100" s="2" t="s">
        <v>2786</v>
      </c>
      <c r="M2100" s="2">
        <v>23353.500035014004</v>
      </c>
      <c r="N2100" s="2">
        <v>0</v>
      </c>
      <c r="O2100" s="3">
        <f t="shared" si="2100"/>
        <v>4.1888365844884934</v>
      </c>
      <c r="P2100" s="3">
        <f t="shared" si="2101"/>
        <v>4.9495265734730849E-2</v>
      </c>
      <c r="Q2100" s="3">
        <f t="shared" si="2102"/>
        <v>246.20396915605036</v>
      </c>
      <c r="R2100" s="3">
        <f t="shared" si="2103"/>
        <v>0.98377535541160432</v>
      </c>
      <c r="S2100" s="3">
        <f t="shared" si="2104"/>
        <v>1.793702297499026</v>
      </c>
      <c r="T2100" s="3">
        <f t="shared" si="2105"/>
        <v>31.5865478515625</v>
      </c>
      <c r="U2100" s="2">
        <v>6</v>
      </c>
      <c r="V2100" s="3">
        <f t="shared" si="2106"/>
        <v>1.4200000166893005</v>
      </c>
      <c r="W2100" s="2">
        <v>1</v>
      </c>
      <c r="X2100" s="3">
        <f t="shared" si="2107"/>
        <v>2.8400000333786011</v>
      </c>
      <c r="Y2100" s="2">
        <v>28.677896499633789</v>
      </c>
      <c r="Z2100" s="2">
        <v>31.5865478515625</v>
      </c>
      <c r="AA2100" s="2">
        <v>28.568181991577148</v>
      </c>
      <c r="AB2100" s="2">
        <v>399.45623779296875</v>
      </c>
      <c r="AC2100" s="2">
        <v>393.96551513671875</v>
      </c>
      <c r="AD2100" s="2">
        <v>29.90315055847168</v>
      </c>
      <c r="AE2100" s="2">
        <v>31.04682731628418</v>
      </c>
      <c r="AF2100" s="2">
        <v>70.047996520996094</v>
      </c>
      <c r="AG2100" s="2">
        <v>72.726982116699219</v>
      </c>
      <c r="AH2100" s="2">
        <v>500.08828735351563</v>
      </c>
      <c r="AI2100" s="2">
        <v>1999.1759033203125</v>
      </c>
      <c r="AJ2100" s="2">
        <v>8.3731174468994141</v>
      </c>
      <c r="AK2100" s="2">
        <v>92.465744018554688</v>
      </c>
      <c r="AL2100" s="2">
        <v>1.406524658203125</v>
      </c>
      <c r="AM2100" s="2">
        <v>-0.24434661865234375</v>
      </c>
      <c r="AN2100" s="2">
        <v>1</v>
      </c>
      <c r="AO2100" s="2">
        <v>-0.21956524252891541</v>
      </c>
      <c r="AP2100" s="2">
        <v>2.737391471862793</v>
      </c>
      <c r="AQ2100" s="2">
        <v>1</v>
      </c>
      <c r="AR2100" s="2">
        <v>0</v>
      </c>
      <c r="AS2100" s="2">
        <v>0.15999999642372131</v>
      </c>
      <c r="AT2100" s="2">
        <v>111115</v>
      </c>
      <c r="AU2100" s="3">
        <f t="shared" si="2108"/>
        <v>0.83348047892252597</v>
      </c>
      <c r="AV2100" s="3">
        <f t="shared" si="2109"/>
        <v>9.8377535541160433E-4</v>
      </c>
      <c r="AW2100" s="3">
        <f t="shared" si="2110"/>
        <v>304.73654785156248</v>
      </c>
      <c r="AX2100" s="3">
        <f t="shared" si="2111"/>
        <v>301.82789649963377</v>
      </c>
      <c r="AY2100" s="3">
        <f t="shared" si="2112"/>
        <v>319.86813738163983</v>
      </c>
      <c r="AZ2100" s="3">
        <f t="shared" si="2113"/>
        <v>2.8352970156008936</v>
      </c>
      <c r="BA2100" s="3">
        <f t="shared" si="2114"/>
        <v>4.6644702847148301</v>
      </c>
      <c r="BB2100" s="3">
        <f t="shared" si="2115"/>
        <v>50.445387469967599</v>
      </c>
      <c r="BC2100" s="3">
        <f t="shared" si="2116"/>
        <v>19.39856015368342</v>
      </c>
      <c r="BD2100" s="3">
        <f t="shared" si="2117"/>
        <v>30.132222175598145</v>
      </c>
      <c r="BE2100" s="3">
        <f t="shared" si="2118"/>
        <v>4.2929140341255367</v>
      </c>
      <c r="BF2100" s="3">
        <f t="shared" si="2119"/>
        <v>4.8647442472688041E-2</v>
      </c>
      <c r="BG2100" s="3">
        <f t="shared" si="2120"/>
        <v>2.8707679872158041</v>
      </c>
      <c r="BH2100" s="3">
        <f t="shared" si="2121"/>
        <v>1.4221460469097327</v>
      </c>
      <c r="BI2100" s="3">
        <f t="shared" si="2122"/>
        <v>3.0479703197235131E-2</v>
      </c>
      <c r="BJ2100" s="3">
        <f t="shared" si="2123"/>
        <v>22.765433188335486</v>
      </c>
      <c r="BK2100" s="3">
        <f t="shared" si="2124"/>
        <v>0.62493786815480445</v>
      </c>
      <c r="BL2100" s="3">
        <f t="shared" si="2125"/>
        <v>60.598675933672631</v>
      </c>
      <c r="BM2100" s="3">
        <f t="shared" si="2126"/>
        <v>391.97434284002969</v>
      </c>
      <c r="BN2100" s="3">
        <f t="shared" si="2127"/>
        <v>6.4758817856128206E-3</v>
      </c>
    </row>
    <row r="2101" spans="1:66">
      <c r="C2101"/>
    </row>
    <row r="2102" spans="1:66">
      <c r="A2102" s="2" t="s">
        <v>2788</v>
      </c>
      <c r="B2102" t="s">
        <v>2748</v>
      </c>
      <c r="C2102">
        <v>20190801</v>
      </c>
      <c r="D2102" t="s">
        <v>338</v>
      </c>
      <c r="E2102" s="2" t="s">
        <v>0</v>
      </c>
      <c r="F2102" s="2" t="s">
        <v>2787</v>
      </c>
      <c r="G2102" s="1">
        <v>2000</v>
      </c>
      <c r="H2102">
        <v>400</v>
      </c>
      <c r="K2102" s="2">
        <v>37</v>
      </c>
      <c r="L2102" s="2" t="s">
        <v>2789</v>
      </c>
      <c r="M2102" s="2">
        <v>8960.4999998770654</v>
      </c>
      <c r="N2102" s="2">
        <v>0</v>
      </c>
      <c r="O2102" s="3">
        <f t="shared" ref="O2102:O2119" si="2128">(AB2102-AC2102*(1000-AD2102)/(1000-AE2102))*AU2102</f>
        <v>1.0226628444382115</v>
      </c>
      <c r="P2102" s="3">
        <f t="shared" ref="P2102:P2119" si="2129">IF(BF2102&lt;&gt;0,1/(1/BF2102-1/X2102),0)</f>
        <v>8.7804324583452553E-2</v>
      </c>
      <c r="Q2102" s="3">
        <f t="shared" ref="Q2102:Q2119" si="2130">((BI2102-AV2102/2)*AC2102-O2102)/(BI2102+AV2102/2)</f>
        <v>366.62666412801121</v>
      </c>
      <c r="R2102" s="3">
        <f t="shared" ref="R2102:R2119" si="2131">AV2102*1000</f>
        <v>1.8135572008078396</v>
      </c>
      <c r="S2102" s="3">
        <f t="shared" ref="S2102:S2119" si="2132">(BA2102-BG2102)</f>
        <v>1.8756567259819543</v>
      </c>
      <c r="T2102" s="3">
        <f t="shared" ref="T2102:T2119" si="2133">(Z2102+AZ2102*N2102)</f>
        <v>34.445316314697266</v>
      </c>
      <c r="U2102" s="2">
        <v>6</v>
      </c>
      <c r="V2102" s="3">
        <f t="shared" ref="V2102:V2119" si="2134">(U2102*AO2102+AP2102)</f>
        <v>1.4200000166893005</v>
      </c>
      <c r="W2102" s="2">
        <v>1</v>
      </c>
      <c r="X2102" s="3">
        <f t="shared" ref="X2102:X2119" si="2135">V2102*(W2102+1)*(W2102+1)/(W2102*W2102+1)</f>
        <v>2.8400000333786011</v>
      </c>
      <c r="Y2102" s="2">
        <v>31.58698844909668</v>
      </c>
      <c r="Z2102" s="2">
        <v>34.445316314697266</v>
      </c>
      <c r="AA2102" s="2">
        <v>31.101900100708008</v>
      </c>
      <c r="AB2102" s="2">
        <v>400.34829711914063</v>
      </c>
      <c r="AC2102" s="2">
        <v>398.73666381835938</v>
      </c>
      <c r="AD2102" s="2">
        <v>37.272884368896484</v>
      </c>
      <c r="AE2102" s="2">
        <v>38.881977081298828</v>
      </c>
      <c r="AF2102" s="2">
        <v>74.064361572265625</v>
      </c>
      <c r="AG2102" s="2">
        <v>77.208778381347656</v>
      </c>
      <c r="AH2102" s="2">
        <v>649.94732666015625</v>
      </c>
      <c r="AI2102" s="2">
        <v>1999.618896484375</v>
      </c>
      <c r="AJ2102" s="2">
        <v>78.062858581542969</v>
      </c>
      <c r="AK2102" s="2">
        <v>92.626846313476563</v>
      </c>
      <c r="AL2102" s="2">
        <v>-3.1363716125488281</v>
      </c>
      <c r="AM2102" s="2">
        <v>-0.50820755958557129</v>
      </c>
      <c r="AN2102" s="2">
        <v>1</v>
      </c>
      <c r="AO2102" s="2">
        <v>-0.21956524252891541</v>
      </c>
      <c r="AP2102" s="2">
        <v>2.737391471862793</v>
      </c>
      <c r="AQ2102" s="2">
        <v>1</v>
      </c>
      <c r="AR2102" s="2">
        <v>0</v>
      </c>
      <c r="AS2102" s="2">
        <v>0.15999999642372131</v>
      </c>
      <c r="AT2102" s="2">
        <v>111115</v>
      </c>
      <c r="AU2102" s="3">
        <f t="shared" ref="AU2102:AU2119" si="2136">AH2102*0.000001/(U2102*0.0001)</f>
        <v>1.0832455444335936</v>
      </c>
      <c r="AV2102" s="3">
        <f t="shared" ref="AV2102:AV2119" si="2137">(AE2102-AD2102)/(1000-AE2102)*AU2102</f>
        <v>1.8135572008078395E-3</v>
      </c>
      <c r="AW2102" s="3">
        <f t="shared" ref="AW2102:AW2119" si="2138">(Z2102+273.15)</f>
        <v>307.59531631469724</v>
      </c>
      <c r="AX2102" s="3">
        <f t="shared" ref="AX2102:AX2119" si="2139">(Y2102+273.15)</f>
        <v>304.73698844909666</v>
      </c>
      <c r="AY2102" s="3">
        <f t="shared" ref="AY2102:AY2119" si="2140">(AI2102*AQ2102+AJ2102*AR2102)*AS2102</f>
        <v>319.93901628630556</v>
      </c>
      <c r="AZ2102" s="3">
        <f t="shared" ref="AZ2102:AZ2119" si="2141">((AY2102+0.00000010773*(AX2102^4-AW2102^4))-AV2102*44100)/(V2102*51.4+0.00000043092*AW2102^3)</f>
        <v>2.3922981502323681</v>
      </c>
      <c r="BA2102" s="3">
        <f t="shared" ref="BA2102:BA2119" si="2142">0.61365*EXP(17.502*T2102/(240.97+T2102))</f>
        <v>5.4771716414555387</v>
      </c>
      <c r="BB2102" s="3">
        <f t="shared" ref="BB2102:BB2119" si="2143">BA2102*1000/AK2102</f>
        <v>59.131578580568039</v>
      </c>
      <c r="BC2102" s="3">
        <f t="shared" ref="BC2102:BC2119" si="2144">(BB2102-AE2102)</f>
        <v>20.249601499269211</v>
      </c>
      <c r="BD2102" s="3">
        <f t="shared" ref="BD2102:BD2119" si="2145">IF(N2102,Z2102,(Y2102+Z2102)/2)</f>
        <v>33.016152381896973</v>
      </c>
      <c r="BE2102" s="3">
        <f t="shared" ref="BE2102:BE2119" si="2146">0.61365*EXP(17.502*BD2102/(240.97+BD2102))</f>
        <v>5.0566939495475829</v>
      </c>
      <c r="BF2102" s="3">
        <f t="shared" ref="BF2102:BF2119" si="2147">IF(BC2102&lt;&gt;0,(1000-(BB2102+AE2102)/2)/BC2102*AV2102,0)</f>
        <v>8.5171088727173327E-2</v>
      </c>
      <c r="BG2102" s="3">
        <f t="shared" ref="BG2102:BG2119" si="2148">AE2102*AK2102/1000</f>
        <v>3.6015149154735844</v>
      </c>
      <c r="BH2102" s="3">
        <f t="shared" ref="BH2102:BH2119" si="2149">(BE2102-BG2102)</f>
        <v>1.4551790340739985</v>
      </c>
      <c r="BI2102" s="3">
        <f t="shared" ref="BI2102:BI2119" si="2150">1/(1.6/P2102+1.37/X2102)</f>
        <v>5.3462408854208637E-2</v>
      </c>
      <c r="BJ2102" s="3">
        <f t="shared" ref="BJ2102:BJ2119" si="2151">Q2102*AK2102*0.001</f>
        <v>33.959471672607883</v>
      </c>
      <c r="BK2102" s="3">
        <f t="shared" ref="BK2102:BK2119" si="2152">Q2102/AC2102</f>
        <v>0.91947066170725755</v>
      </c>
      <c r="BL2102" s="3">
        <f t="shared" ref="BL2102:BL2119" si="2153">(1-AV2102*AK2102/BA2102/P2102)*100</f>
        <v>65.070217737633243</v>
      </c>
      <c r="BM2102" s="3">
        <f t="shared" ref="BM2102:BM2119" si="2154">(AC2102-O2102/(X2102/1.35))</f>
        <v>398.25053888041379</v>
      </c>
      <c r="BN2102" s="3">
        <f t="shared" ref="BN2102:BN2119" si="2155">O2102*BL2102/100/BM2102</f>
        <v>1.6709304184962771E-3</v>
      </c>
    </row>
    <row r="2103" spans="1:66">
      <c r="A2103" s="2" t="s">
        <v>2788</v>
      </c>
      <c r="B2103" t="s">
        <v>2748</v>
      </c>
      <c r="C2103">
        <v>20190801</v>
      </c>
      <c r="D2103" t="s">
        <v>338</v>
      </c>
      <c r="E2103" s="2" t="s">
        <v>0</v>
      </c>
      <c r="F2103" s="2" t="s">
        <v>2787</v>
      </c>
      <c r="G2103" s="1">
        <v>2000</v>
      </c>
      <c r="H2103">
        <v>325</v>
      </c>
      <c r="K2103" s="2">
        <v>38</v>
      </c>
      <c r="L2103" s="2" t="s">
        <v>2790</v>
      </c>
      <c r="M2103" s="2">
        <v>9048.9999998882413</v>
      </c>
      <c r="N2103" s="2">
        <v>0</v>
      </c>
      <c r="O2103" s="3">
        <f t="shared" si="2128"/>
        <v>0.5166646144949727</v>
      </c>
      <c r="P2103" s="3">
        <f t="shared" si="2129"/>
        <v>8.9817537677692239E-2</v>
      </c>
      <c r="Q2103" s="3">
        <f t="shared" si="2130"/>
        <v>303.48157443480619</v>
      </c>
      <c r="R2103" s="3">
        <f t="shared" si="2131"/>
        <v>1.8423521599335022</v>
      </c>
      <c r="S2103" s="3">
        <f t="shared" si="2132"/>
        <v>1.8639418271118449</v>
      </c>
      <c r="T2103" s="3">
        <f t="shared" si="2133"/>
        <v>34.443065643310547</v>
      </c>
      <c r="U2103" s="2">
        <v>6</v>
      </c>
      <c r="V2103" s="3">
        <f t="shared" si="2134"/>
        <v>1.4200000166893005</v>
      </c>
      <c r="W2103" s="2">
        <v>1</v>
      </c>
      <c r="X2103" s="3">
        <f t="shared" si="2135"/>
        <v>2.8400000333786011</v>
      </c>
      <c r="Y2103" s="2">
        <v>31.587478637695313</v>
      </c>
      <c r="Z2103" s="2">
        <v>34.443065643310547</v>
      </c>
      <c r="AA2103" s="2">
        <v>31.100374221801758</v>
      </c>
      <c r="AB2103" s="2">
        <v>324.52902221679688</v>
      </c>
      <c r="AC2103" s="2">
        <v>323.50186157226563</v>
      </c>
      <c r="AD2103" s="2">
        <v>37.365776062011719</v>
      </c>
      <c r="AE2103" s="2">
        <v>39.000213623046875</v>
      </c>
      <c r="AF2103" s="2">
        <v>74.263198852539063</v>
      </c>
      <c r="AG2103" s="2">
        <v>77.443092346191406</v>
      </c>
      <c r="AH2103" s="2">
        <v>649.9483642578125</v>
      </c>
      <c r="AI2103" s="2">
        <v>1999.1741943359375</v>
      </c>
      <c r="AJ2103" s="2">
        <v>78.251480102539063</v>
      </c>
      <c r="AK2103" s="2">
        <v>92.628837585449219</v>
      </c>
      <c r="AL2103" s="2">
        <v>-2.2722358703613281</v>
      </c>
      <c r="AM2103" s="2">
        <v>-0.51154160499572754</v>
      </c>
      <c r="AN2103" s="2">
        <v>1</v>
      </c>
      <c r="AO2103" s="2">
        <v>-0.21956524252891541</v>
      </c>
      <c r="AP2103" s="2">
        <v>2.737391471862793</v>
      </c>
      <c r="AQ2103" s="2">
        <v>1</v>
      </c>
      <c r="AR2103" s="2">
        <v>0</v>
      </c>
      <c r="AS2103" s="2">
        <v>0.15999999642372131</v>
      </c>
      <c r="AT2103" s="2">
        <v>111115</v>
      </c>
      <c r="AU2103" s="3">
        <f t="shared" si="2136"/>
        <v>1.0832472737630208</v>
      </c>
      <c r="AV2103" s="3">
        <f t="shared" si="2137"/>
        <v>1.8423521599335022E-3</v>
      </c>
      <c r="AW2103" s="3">
        <f t="shared" si="2138"/>
        <v>307.59306564331052</v>
      </c>
      <c r="AX2103" s="3">
        <f t="shared" si="2139"/>
        <v>304.73747863769529</v>
      </c>
      <c r="AY2103" s="3">
        <f t="shared" si="2140"/>
        <v>319.86786394414594</v>
      </c>
      <c r="AZ2103" s="3">
        <f t="shared" si="2141"/>
        <v>2.3770267133103506</v>
      </c>
      <c r="BA2103" s="3">
        <f t="shared" si="2142"/>
        <v>5.4764862805988779</v>
      </c>
      <c r="BB2103" s="3">
        <f t="shared" si="2143"/>
        <v>59.122908409024042</v>
      </c>
      <c r="BC2103" s="3">
        <f t="shared" si="2144"/>
        <v>20.122694785977167</v>
      </c>
      <c r="BD2103" s="3">
        <f t="shared" si="2145"/>
        <v>33.01527214050293</v>
      </c>
      <c r="BE2103" s="3">
        <f t="shared" si="2146"/>
        <v>5.0564438847588322</v>
      </c>
      <c r="BF2103" s="3">
        <f t="shared" si="2147"/>
        <v>8.7064059046742817E-2</v>
      </c>
      <c r="BG2103" s="3">
        <f t="shared" si="2148"/>
        <v>3.612544453487033</v>
      </c>
      <c r="BH2103" s="3">
        <f t="shared" si="2149"/>
        <v>1.4438994312717992</v>
      </c>
      <c r="BI2103" s="3">
        <f t="shared" si="2150"/>
        <v>5.465589732889839E-2</v>
      </c>
      <c r="BJ2103" s="3">
        <f t="shared" si="2151"/>
        <v>28.111145468498083</v>
      </c>
      <c r="BK2103" s="3">
        <f t="shared" si="2152"/>
        <v>0.93811384255979868</v>
      </c>
      <c r="BL2103" s="3">
        <f t="shared" si="2153"/>
        <v>65.305893042001273</v>
      </c>
      <c r="BM2103" s="3">
        <f t="shared" si="2154"/>
        <v>323.256263959107</v>
      </c>
      <c r="BN2103" s="3">
        <f t="shared" si="2155"/>
        <v>1.0437924277026196E-3</v>
      </c>
    </row>
    <row r="2104" spans="1:66">
      <c r="A2104" s="2" t="s">
        <v>2788</v>
      </c>
      <c r="B2104" t="s">
        <v>2748</v>
      </c>
      <c r="C2104">
        <v>20190801</v>
      </c>
      <c r="D2104" t="s">
        <v>338</v>
      </c>
      <c r="E2104" s="2" t="s">
        <v>0</v>
      </c>
      <c r="F2104" s="2" t="s">
        <v>2787</v>
      </c>
      <c r="G2104" s="1">
        <v>2000</v>
      </c>
      <c r="H2104">
        <v>250</v>
      </c>
      <c r="K2104" s="2">
        <v>39</v>
      </c>
      <c r="L2104" s="2" t="s">
        <v>2791</v>
      </c>
      <c r="M2104" s="2">
        <v>9137.9999998882413</v>
      </c>
      <c r="N2104" s="2">
        <v>0</v>
      </c>
      <c r="O2104" s="3">
        <f t="shared" si="2128"/>
        <v>0.29835508498545482</v>
      </c>
      <c r="P2104" s="3">
        <f t="shared" si="2129"/>
        <v>9.165772035976677E-2</v>
      </c>
      <c r="Q2104" s="3">
        <f t="shared" si="2130"/>
        <v>237.07924957031608</v>
      </c>
      <c r="R2104" s="3">
        <f t="shared" si="2131"/>
        <v>1.8777653674151775</v>
      </c>
      <c r="S2104" s="3">
        <f t="shared" si="2132"/>
        <v>1.8627060552870844</v>
      </c>
      <c r="T2104" s="3">
        <f t="shared" si="2133"/>
        <v>34.46575927734375</v>
      </c>
      <c r="U2104" s="2">
        <v>6</v>
      </c>
      <c r="V2104" s="3">
        <f t="shared" si="2134"/>
        <v>1.4200000166893005</v>
      </c>
      <c r="W2104" s="2">
        <v>1</v>
      </c>
      <c r="X2104" s="3">
        <f t="shared" si="2135"/>
        <v>2.8400000333786011</v>
      </c>
      <c r="Y2104" s="2">
        <v>31.606273651123047</v>
      </c>
      <c r="Z2104" s="2">
        <v>34.46575927734375</v>
      </c>
      <c r="AA2104" s="2">
        <v>31.101213455200195</v>
      </c>
      <c r="AB2104" s="2">
        <v>251.35565185546875</v>
      </c>
      <c r="AC2104" s="2">
        <v>250.64573669433594</v>
      </c>
      <c r="AD2104" s="2">
        <v>37.421142578125</v>
      </c>
      <c r="AE2104" s="2">
        <v>39.086856842041016</v>
      </c>
      <c r="AF2104" s="2">
        <v>74.299156188964844</v>
      </c>
      <c r="AG2104" s="2">
        <v>77.535858154296875</v>
      </c>
      <c r="AH2104" s="2">
        <v>649.94439697265625</v>
      </c>
      <c r="AI2104" s="2">
        <v>2000.5762939453125</v>
      </c>
      <c r="AJ2104" s="2">
        <v>76.241859436035156</v>
      </c>
      <c r="AK2104" s="2">
        <v>92.632011413574219</v>
      </c>
      <c r="AL2104" s="2">
        <v>-1.6817970275878906</v>
      </c>
      <c r="AM2104" s="2">
        <v>-0.53103089332580566</v>
      </c>
      <c r="AN2104" s="2">
        <v>1</v>
      </c>
      <c r="AO2104" s="2">
        <v>-0.21956524252891541</v>
      </c>
      <c r="AP2104" s="2">
        <v>2.737391471862793</v>
      </c>
      <c r="AQ2104" s="2">
        <v>1</v>
      </c>
      <c r="AR2104" s="2">
        <v>0</v>
      </c>
      <c r="AS2104" s="2">
        <v>0.15999999642372131</v>
      </c>
      <c r="AT2104" s="2">
        <v>111115</v>
      </c>
      <c r="AU2104" s="3">
        <f t="shared" si="2136"/>
        <v>1.0832406616210937</v>
      </c>
      <c r="AV2104" s="3">
        <f t="shared" si="2137"/>
        <v>1.8777653674151775E-3</v>
      </c>
      <c r="AW2104" s="3">
        <f t="shared" si="2138"/>
        <v>307.61575927734373</v>
      </c>
      <c r="AX2104" s="3">
        <f t="shared" si="2139"/>
        <v>304.75627365112302</v>
      </c>
      <c r="AY2104" s="3">
        <f t="shared" si="2140"/>
        <v>320.09219987663164</v>
      </c>
      <c r="AZ2104" s="3">
        <f t="shared" si="2141"/>
        <v>2.3606656147932141</v>
      </c>
      <c r="BA2104" s="3">
        <f t="shared" si="2142"/>
        <v>5.4834002243997695</v>
      </c>
      <c r="BB2104" s="3">
        <f t="shared" si="2143"/>
        <v>59.195521512730927</v>
      </c>
      <c r="BC2104" s="3">
        <f t="shared" si="2144"/>
        <v>20.108664670689912</v>
      </c>
      <c r="BD2104" s="3">
        <f t="shared" si="2145"/>
        <v>33.036016464233398</v>
      </c>
      <c r="BE2104" s="3">
        <f t="shared" si="2146"/>
        <v>5.0623399311762949</v>
      </c>
      <c r="BF2104" s="3">
        <f t="shared" si="2147"/>
        <v>8.8792059219466105E-2</v>
      </c>
      <c r="BG2104" s="3">
        <f t="shared" si="2148"/>
        <v>3.620694169112685</v>
      </c>
      <c r="BH2104" s="3">
        <f t="shared" si="2149"/>
        <v>1.4416457620636098</v>
      </c>
      <c r="BI2104" s="3">
        <f t="shared" si="2150"/>
        <v>5.5745575261104567E-2</v>
      </c>
      <c r="BJ2104" s="3">
        <f t="shared" si="2151"/>
        <v>21.961127752119129</v>
      </c>
      <c r="BK2104" s="3">
        <f t="shared" si="2152"/>
        <v>0.94587385645196798</v>
      </c>
      <c r="BL2104" s="3">
        <f t="shared" si="2153"/>
        <v>65.391448544961264</v>
      </c>
      <c r="BM2104" s="3">
        <f t="shared" si="2154"/>
        <v>250.50391297602732</v>
      </c>
      <c r="BN2104" s="3">
        <f t="shared" si="2155"/>
        <v>7.7882500740900453E-4</v>
      </c>
    </row>
    <row r="2105" spans="1:66">
      <c r="A2105" s="2" t="s">
        <v>2788</v>
      </c>
      <c r="B2105" t="s">
        <v>2748</v>
      </c>
      <c r="C2105">
        <v>20190801</v>
      </c>
      <c r="D2105" t="s">
        <v>338</v>
      </c>
      <c r="E2105" s="2" t="s">
        <v>0</v>
      </c>
      <c r="F2105" s="2" t="s">
        <v>2787</v>
      </c>
      <c r="G2105" s="1">
        <v>2000</v>
      </c>
      <c r="H2105">
        <v>175</v>
      </c>
      <c r="K2105" s="2">
        <v>40</v>
      </c>
      <c r="L2105" s="2" t="s">
        <v>2792</v>
      </c>
      <c r="M2105" s="2">
        <v>9226.9999998882413</v>
      </c>
      <c r="N2105" s="2">
        <v>0</v>
      </c>
      <c r="O2105" s="3">
        <f t="shared" si="2128"/>
        <v>-0.16557610430727143</v>
      </c>
      <c r="P2105" s="3">
        <f t="shared" si="2129"/>
        <v>9.4731286832446887E-2</v>
      </c>
      <c r="Q2105" s="3">
        <f t="shared" si="2130"/>
        <v>171.75941778820061</v>
      </c>
      <c r="R2105" s="3">
        <f t="shared" si="2131"/>
        <v>1.9144881353284835</v>
      </c>
      <c r="S2105" s="3">
        <f t="shared" si="2132"/>
        <v>1.8396025469659203</v>
      </c>
      <c r="T2105" s="3">
        <f t="shared" si="2133"/>
        <v>34.397609710693359</v>
      </c>
      <c r="U2105" s="2">
        <v>6</v>
      </c>
      <c r="V2105" s="3">
        <f t="shared" si="2134"/>
        <v>1.4200000166893005</v>
      </c>
      <c r="W2105" s="2">
        <v>1</v>
      </c>
      <c r="X2105" s="3">
        <f t="shared" si="2135"/>
        <v>2.8400000333786011</v>
      </c>
      <c r="Y2105" s="2">
        <v>31.597614288330078</v>
      </c>
      <c r="Z2105" s="2">
        <v>34.397609710693359</v>
      </c>
      <c r="AA2105" s="2">
        <v>31.101367950439453</v>
      </c>
      <c r="AB2105" s="2">
        <v>174.79930114746094</v>
      </c>
      <c r="AC2105" s="2">
        <v>174.64349365234375</v>
      </c>
      <c r="AD2105" s="2">
        <v>37.414783477783203</v>
      </c>
      <c r="AE2105" s="2">
        <v>39.113029479980469</v>
      </c>
      <c r="AF2105" s="2">
        <v>74.32275390625</v>
      </c>
      <c r="AG2105" s="2">
        <v>77.623710632324219</v>
      </c>
      <c r="AH2105" s="2">
        <v>649.94354248046875</v>
      </c>
      <c r="AI2105" s="2">
        <v>1999.2222900390625</v>
      </c>
      <c r="AJ2105" s="2">
        <v>78.870841979980469</v>
      </c>
      <c r="AK2105" s="2">
        <v>92.630455017089844</v>
      </c>
      <c r="AL2105" s="2">
        <v>-1.0456123352050781</v>
      </c>
      <c r="AM2105" s="2">
        <v>-0.53317475318908691</v>
      </c>
      <c r="AN2105" s="2">
        <v>1</v>
      </c>
      <c r="AO2105" s="2">
        <v>-0.21956524252891541</v>
      </c>
      <c r="AP2105" s="2">
        <v>2.737391471862793</v>
      </c>
      <c r="AQ2105" s="2">
        <v>1</v>
      </c>
      <c r="AR2105" s="2">
        <v>0</v>
      </c>
      <c r="AS2105" s="2">
        <v>0.15999999642372131</v>
      </c>
      <c r="AT2105" s="2">
        <v>111115</v>
      </c>
      <c r="AU2105" s="3">
        <f t="shared" si="2136"/>
        <v>1.0832392374674478</v>
      </c>
      <c r="AV2105" s="3">
        <f t="shared" si="2137"/>
        <v>1.9144881353284834E-3</v>
      </c>
      <c r="AW2105" s="3">
        <f t="shared" si="2138"/>
        <v>307.54760971069334</v>
      </c>
      <c r="AX2105" s="3">
        <f t="shared" si="2139"/>
        <v>304.74761428833006</v>
      </c>
      <c r="AY2105" s="3">
        <f t="shared" si="2140"/>
        <v>319.87555925647393</v>
      </c>
      <c r="AZ2105" s="3">
        <f t="shared" si="2141"/>
        <v>2.3481836837826648</v>
      </c>
      <c r="BA2105" s="3">
        <f t="shared" si="2142"/>
        <v>5.4626602647933602</v>
      </c>
      <c r="BB2105" s="3">
        <f t="shared" si="2143"/>
        <v>58.972616120535385</v>
      </c>
      <c r="BC2105" s="3">
        <f t="shared" si="2144"/>
        <v>19.859586640554916</v>
      </c>
      <c r="BD2105" s="3">
        <f t="shared" si="2145"/>
        <v>32.997611999511719</v>
      </c>
      <c r="BE2105" s="3">
        <f t="shared" si="2146"/>
        <v>5.0514291481445053</v>
      </c>
      <c r="BF2105" s="3">
        <f t="shared" si="2147"/>
        <v>9.1673420293480051E-2</v>
      </c>
      <c r="BG2105" s="3">
        <f t="shared" si="2148"/>
        <v>3.6230577178274399</v>
      </c>
      <c r="BH2105" s="3">
        <f t="shared" si="2149"/>
        <v>1.4283714303170654</v>
      </c>
      <c r="BI2105" s="3">
        <f t="shared" si="2150"/>
        <v>5.7562989155325962E-2</v>
      </c>
      <c r="BJ2105" s="3">
        <f t="shared" si="2151"/>
        <v>15.910153023191457</v>
      </c>
      <c r="BK2105" s="3">
        <f t="shared" si="2152"/>
        <v>0.98348592436037519</v>
      </c>
      <c r="BL2105" s="3">
        <f t="shared" si="2153"/>
        <v>65.730414763499141</v>
      </c>
      <c r="BM2105" s="3">
        <f t="shared" si="2154"/>
        <v>174.72220060240983</v>
      </c>
      <c r="BN2105" s="3">
        <f t="shared" si="2155"/>
        <v>-6.2289657373347203E-4</v>
      </c>
    </row>
    <row r="2106" spans="1:66">
      <c r="A2106" s="2" t="s">
        <v>2788</v>
      </c>
      <c r="B2106" t="s">
        <v>2748</v>
      </c>
      <c r="C2106">
        <v>20190801</v>
      </c>
      <c r="D2106" t="s">
        <v>338</v>
      </c>
      <c r="E2106" s="2" t="s">
        <v>0</v>
      </c>
      <c r="F2106" s="2" t="s">
        <v>2787</v>
      </c>
      <c r="G2106" s="1">
        <v>2000</v>
      </c>
      <c r="H2106">
        <v>100</v>
      </c>
      <c r="K2106" s="2">
        <v>41</v>
      </c>
      <c r="L2106" s="2" t="s">
        <v>2793</v>
      </c>
      <c r="M2106" s="2">
        <v>9317.4999998770654</v>
      </c>
      <c r="N2106" s="2">
        <v>0</v>
      </c>
      <c r="O2106" s="3">
        <f t="shared" si="2128"/>
        <v>-0.54758796321576531</v>
      </c>
      <c r="P2106" s="3">
        <f t="shared" si="2129"/>
        <v>9.8383013719601425E-2</v>
      </c>
      <c r="Q2106" s="3">
        <f t="shared" si="2130"/>
        <v>106.01258453693232</v>
      </c>
      <c r="R2106" s="3">
        <f t="shared" si="2131"/>
        <v>1.961606335455903</v>
      </c>
      <c r="S2106" s="3">
        <f t="shared" si="2132"/>
        <v>1.8174554633779727</v>
      </c>
      <c r="T2106" s="3">
        <f t="shared" si="2133"/>
        <v>34.312896728515625</v>
      </c>
      <c r="U2106" s="2">
        <v>6</v>
      </c>
      <c r="V2106" s="3">
        <f t="shared" si="2134"/>
        <v>1.4200000166893005</v>
      </c>
      <c r="W2106" s="2">
        <v>1</v>
      </c>
      <c r="X2106" s="3">
        <f t="shared" si="2135"/>
        <v>2.8400000333786011</v>
      </c>
      <c r="Y2106" s="2">
        <v>31.543281555175781</v>
      </c>
      <c r="Z2106" s="2">
        <v>34.312896728515625</v>
      </c>
      <c r="AA2106" s="2">
        <v>31.099061965942383</v>
      </c>
      <c r="AB2106" s="2">
        <v>99.906333923339844</v>
      </c>
      <c r="AC2106" s="2">
        <v>100.23033905029297</v>
      </c>
      <c r="AD2106" s="2">
        <v>37.335132598876953</v>
      </c>
      <c r="AE2106" s="2">
        <v>39.075241088867188</v>
      </c>
      <c r="AF2106" s="2">
        <v>74.379409790039063</v>
      </c>
      <c r="AG2106" s="2">
        <v>77.788558959960938</v>
      </c>
      <c r="AH2106" s="2">
        <v>649.9443359375</v>
      </c>
      <c r="AI2106" s="2">
        <v>2000.7625732421875</v>
      </c>
      <c r="AJ2106" s="2">
        <v>80.894256591796875</v>
      </c>
      <c r="AK2106" s="2">
        <v>92.629478454589844</v>
      </c>
      <c r="AL2106" s="2">
        <v>-0.74758529663085938</v>
      </c>
      <c r="AM2106" s="2">
        <v>-0.54410386085510254</v>
      </c>
      <c r="AN2106" s="2">
        <v>1</v>
      </c>
      <c r="AO2106" s="2">
        <v>-0.21956524252891541</v>
      </c>
      <c r="AP2106" s="2">
        <v>2.737391471862793</v>
      </c>
      <c r="AQ2106" s="2">
        <v>1</v>
      </c>
      <c r="AR2106" s="2">
        <v>0</v>
      </c>
      <c r="AS2106" s="2">
        <v>0.15999999642372131</v>
      </c>
      <c r="AT2106" s="2">
        <v>111115</v>
      </c>
      <c r="AU2106" s="3">
        <f t="shared" si="2136"/>
        <v>1.0832405598958332</v>
      </c>
      <c r="AV2106" s="3">
        <f t="shared" si="2137"/>
        <v>1.9616063354559029E-3</v>
      </c>
      <c r="AW2106" s="3">
        <f t="shared" si="2138"/>
        <v>307.4628967285156</v>
      </c>
      <c r="AX2106" s="3">
        <f t="shared" si="2139"/>
        <v>304.69328155517576</v>
      </c>
      <c r="AY2106" s="3">
        <f t="shared" si="2140"/>
        <v>320.12200456346545</v>
      </c>
      <c r="AZ2106" s="3">
        <f t="shared" si="2141"/>
        <v>2.3317165317572592</v>
      </c>
      <c r="BA2106" s="3">
        <f t="shared" si="2142"/>
        <v>5.4369746659270994</v>
      </c>
      <c r="BB2106" s="3">
        <f t="shared" si="2143"/>
        <v>58.695943846779741</v>
      </c>
      <c r="BC2106" s="3">
        <f t="shared" si="2144"/>
        <v>19.620702757912554</v>
      </c>
      <c r="BD2106" s="3">
        <f t="shared" si="2145"/>
        <v>32.928089141845703</v>
      </c>
      <c r="BE2106" s="3">
        <f t="shared" si="2146"/>
        <v>5.0317296073648681</v>
      </c>
      <c r="BF2106" s="3">
        <f t="shared" si="2147"/>
        <v>9.5088951225567528E-2</v>
      </c>
      <c r="BG2106" s="3">
        <f t="shared" si="2148"/>
        <v>3.6195192025491267</v>
      </c>
      <c r="BH2106" s="3">
        <f t="shared" si="2149"/>
        <v>1.4122104048157413</v>
      </c>
      <c r="BI2106" s="3">
        <f t="shared" si="2150"/>
        <v>5.9718019796601809E-2</v>
      </c>
      <c r="BJ2106" s="3">
        <f t="shared" si="2151"/>
        <v>9.819890415279156</v>
      </c>
      <c r="BK2106" s="3">
        <f t="shared" si="2152"/>
        <v>1.0576895732512486</v>
      </c>
      <c r="BL2106" s="3">
        <f t="shared" si="2153"/>
        <v>66.030931098051255</v>
      </c>
      <c r="BM2106" s="3">
        <f t="shared" si="2154"/>
        <v>100.49063614242428</v>
      </c>
      <c r="BN2106" s="3">
        <f t="shared" si="2155"/>
        <v>-3.5981206266797287E-3</v>
      </c>
    </row>
    <row r="2107" spans="1:66">
      <c r="A2107" s="2" t="s">
        <v>2788</v>
      </c>
      <c r="B2107" t="s">
        <v>2748</v>
      </c>
      <c r="C2107">
        <v>20190801</v>
      </c>
      <c r="D2107" t="s">
        <v>338</v>
      </c>
      <c r="E2107" s="2" t="s">
        <v>0</v>
      </c>
      <c r="F2107" s="2" t="s">
        <v>2787</v>
      </c>
      <c r="G2107" s="1">
        <v>2000</v>
      </c>
      <c r="H2107">
        <v>66</v>
      </c>
      <c r="K2107" s="2">
        <v>42</v>
      </c>
      <c r="L2107" s="2" t="s">
        <v>2794</v>
      </c>
      <c r="M2107" s="2">
        <v>9407.4999998770654</v>
      </c>
      <c r="N2107" s="2">
        <v>0</v>
      </c>
      <c r="O2107" s="3">
        <f t="shared" si="2128"/>
        <v>-0.91778693278155776</v>
      </c>
      <c r="P2107" s="3">
        <f t="shared" si="2129"/>
        <v>0.10290510871889151</v>
      </c>
      <c r="Q2107" s="3">
        <f t="shared" si="2130"/>
        <v>79.123341397075663</v>
      </c>
      <c r="R2107" s="3">
        <f t="shared" si="2131"/>
        <v>2.0393882987356911</v>
      </c>
      <c r="S2107" s="3">
        <f t="shared" si="2132"/>
        <v>1.809197381342674</v>
      </c>
      <c r="T2107" s="3">
        <f t="shared" si="2133"/>
        <v>34.302482604980469</v>
      </c>
      <c r="U2107" s="2">
        <v>6</v>
      </c>
      <c r="V2107" s="3">
        <f t="shared" si="2134"/>
        <v>1.4200000166893005</v>
      </c>
      <c r="W2107" s="2">
        <v>1</v>
      </c>
      <c r="X2107" s="3">
        <f t="shared" si="2135"/>
        <v>2.8400000333786011</v>
      </c>
      <c r="Y2107" s="2">
        <v>31.565404891967773</v>
      </c>
      <c r="Z2107" s="2">
        <v>34.302482604980469</v>
      </c>
      <c r="AA2107" s="2">
        <v>31.099857330322266</v>
      </c>
      <c r="AB2107" s="2">
        <v>66.074302673339844</v>
      </c>
      <c r="AC2107" s="2">
        <v>66.795829772949219</v>
      </c>
      <c r="AD2107" s="2">
        <v>37.322364807128906</v>
      </c>
      <c r="AE2107" s="2">
        <v>39.131420135498047</v>
      </c>
      <c r="AF2107" s="2">
        <v>74.260063171386719</v>
      </c>
      <c r="AG2107" s="2">
        <v>77.7998046875</v>
      </c>
      <c r="AH2107" s="2">
        <v>649.92510986328125</v>
      </c>
      <c r="AI2107" s="2">
        <v>1999.6611328125</v>
      </c>
      <c r="AJ2107" s="2">
        <v>81.756912231445313</v>
      </c>
      <c r="AK2107" s="2">
        <v>92.627021789550781</v>
      </c>
      <c r="AL2107" s="2">
        <v>-0.50597000122070313</v>
      </c>
      <c r="AM2107" s="2">
        <v>-0.54887986183166504</v>
      </c>
      <c r="AN2107" s="2">
        <v>1</v>
      </c>
      <c r="AO2107" s="2">
        <v>-0.21956524252891541</v>
      </c>
      <c r="AP2107" s="2">
        <v>2.737391471862793</v>
      </c>
      <c r="AQ2107" s="2">
        <v>1</v>
      </c>
      <c r="AR2107" s="2">
        <v>0</v>
      </c>
      <c r="AS2107" s="2">
        <v>0.15999999642372131</v>
      </c>
      <c r="AT2107" s="2">
        <v>111115</v>
      </c>
      <c r="AU2107" s="3">
        <f t="shared" si="2136"/>
        <v>1.0832085164388019</v>
      </c>
      <c r="AV2107" s="3">
        <f t="shared" si="2137"/>
        <v>2.0393882987356912E-3</v>
      </c>
      <c r="AW2107" s="3">
        <f t="shared" si="2138"/>
        <v>307.45248260498045</v>
      </c>
      <c r="AX2107" s="3">
        <f t="shared" si="2139"/>
        <v>304.71540489196775</v>
      </c>
      <c r="AY2107" s="3">
        <f t="shared" si="2140"/>
        <v>319.94577409865451</v>
      </c>
      <c r="AZ2107" s="3">
        <f t="shared" si="2141"/>
        <v>2.2942559399010469</v>
      </c>
      <c r="BA2107" s="3">
        <f t="shared" si="2142"/>
        <v>5.4338242868895179</v>
      </c>
      <c r="BB2107" s="3">
        <f t="shared" si="2143"/>
        <v>58.663489140730476</v>
      </c>
      <c r="BC2107" s="3">
        <f t="shared" si="2144"/>
        <v>19.53206900523243</v>
      </c>
      <c r="BD2107" s="3">
        <f t="shared" si="2145"/>
        <v>32.933943748474121</v>
      </c>
      <c r="BE2107" s="3">
        <f t="shared" si="2146"/>
        <v>5.0333859487575836</v>
      </c>
      <c r="BF2107" s="3">
        <f t="shared" si="2147"/>
        <v>9.9306806738658659E-2</v>
      </c>
      <c r="BG2107" s="3">
        <f t="shared" si="2148"/>
        <v>3.6246269055468439</v>
      </c>
      <c r="BH2107" s="3">
        <f t="shared" si="2149"/>
        <v>1.4087590432107397</v>
      </c>
      <c r="BI2107" s="3">
        <f t="shared" si="2150"/>
        <v>6.2380310893713757E-2</v>
      </c>
      <c r="BJ2107" s="3">
        <f t="shared" si="2151"/>
        <v>7.3289594676489926</v>
      </c>
      <c r="BK2107" s="3">
        <f t="shared" si="2152"/>
        <v>1.1845551086951061</v>
      </c>
      <c r="BL2107" s="3">
        <f t="shared" si="2153"/>
        <v>66.217242379772927</v>
      </c>
      <c r="BM2107" s="3">
        <f t="shared" si="2154"/>
        <v>67.232101725305895</v>
      </c>
      <c r="BN2107" s="3">
        <f t="shared" si="2155"/>
        <v>-9.0393306503030128E-3</v>
      </c>
    </row>
    <row r="2108" spans="1:66">
      <c r="A2108" s="2" t="s">
        <v>2788</v>
      </c>
      <c r="B2108" t="s">
        <v>2748</v>
      </c>
      <c r="C2108">
        <v>20190801</v>
      </c>
      <c r="D2108" t="s">
        <v>338</v>
      </c>
      <c r="E2108" s="2" t="s">
        <v>0</v>
      </c>
      <c r="F2108" s="2" t="s">
        <v>2787</v>
      </c>
      <c r="G2108" s="1">
        <v>2000</v>
      </c>
      <c r="H2108">
        <v>33</v>
      </c>
      <c r="K2108" s="2">
        <v>43</v>
      </c>
      <c r="L2108" s="2" t="s">
        <v>2795</v>
      </c>
      <c r="M2108" s="2">
        <v>9525.9999998882413</v>
      </c>
      <c r="N2108" s="2">
        <v>0</v>
      </c>
      <c r="O2108" s="3">
        <f t="shared" si="2128"/>
        <v>-1.0136306920008105</v>
      </c>
      <c r="P2108" s="3">
        <f t="shared" si="2129"/>
        <v>0.10481499736136522</v>
      </c>
      <c r="Q2108" s="3">
        <f t="shared" si="2130"/>
        <v>48.746427237625994</v>
      </c>
      <c r="R2108" s="3">
        <f t="shared" si="2131"/>
        <v>2.0713825655545657</v>
      </c>
      <c r="S2108" s="3">
        <f t="shared" si="2132"/>
        <v>1.8050100698962979</v>
      </c>
      <c r="T2108" s="3">
        <f t="shared" si="2133"/>
        <v>34.325386047363281</v>
      </c>
      <c r="U2108" s="2">
        <v>6</v>
      </c>
      <c r="V2108" s="3">
        <f t="shared" si="2134"/>
        <v>1.4200000166893005</v>
      </c>
      <c r="W2108" s="2">
        <v>1</v>
      </c>
      <c r="X2108" s="3">
        <f t="shared" si="2135"/>
        <v>2.8400000333786011</v>
      </c>
      <c r="Y2108" s="2">
        <v>31.57908821105957</v>
      </c>
      <c r="Z2108" s="2">
        <v>34.325386047363281</v>
      </c>
      <c r="AA2108" s="2">
        <v>31.102691650390625</v>
      </c>
      <c r="AB2108" s="2">
        <v>33.265731811523438</v>
      </c>
      <c r="AC2108" s="2">
        <v>34.136161804199219</v>
      </c>
      <c r="AD2108" s="2">
        <v>37.415874481201172</v>
      </c>
      <c r="AE2108" s="2">
        <v>39.252952575683594</v>
      </c>
      <c r="AF2108" s="2">
        <v>74.402595520019531</v>
      </c>
      <c r="AG2108" s="2">
        <v>77.977081298828125</v>
      </c>
      <c r="AH2108" s="2">
        <v>649.96954345703125</v>
      </c>
      <c r="AI2108" s="2">
        <v>1999.6788330078125</v>
      </c>
      <c r="AJ2108" s="2">
        <v>84.202201843261719</v>
      </c>
      <c r="AK2108" s="2">
        <v>92.62347412109375</v>
      </c>
      <c r="AL2108" s="2">
        <v>-0.46220016479492188</v>
      </c>
      <c r="AM2108" s="2">
        <v>-0.56820511817932129</v>
      </c>
      <c r="AN2108" s="2">
        <v>1</v>
      </c>
      <c r="AO2108" s="2">
        <v>-0.21956524252891541</v>
      </c>
      <c r="AP2108" s="2">
        <v>2.737391471862793</v>
      </c>
      <c r="AQ2108" s="2">
        <v>1</v>
      </c>
      <c r="AR2108" s="2">
        <v>0</v>
      </c>
      <c r="AS2108" s="2">
        <v>0.15999999642372131</v>
      </c>
      <c r="AT2108" s="2">
        <v>111115</v>
      </c>
      <c r="AU2108" s="3">
        <f t="shared" si="2136"/>
        <v>1.0832825724283852</v>
      </c>
      <c r="AV2108" s="3">
        <f t="shared" si="2137"/>
        <v>2.0713825655545655E-3</v>
      </c>
      <c r="AW2108" s="3">
        <f t="shared" si="2138"/>
        <v>307.47538604736326</v>
      </c>
      <c r="AX2108" s="3">
        <f t="shared" si="2139"/>
        <v>304.72908821105955</v>
      </c>
      <c r="AY2108" s="3">
        <f t="shared" si="2140"/>
        <v>319.94860612984121</v>
      </c>
      <c r="AZ2108" s="3">
        <f t="shared" si="2141"/>
        <v>2.2763108630637681</v>
      </c>
      <c r="BA2108" s="3">
        <f t="shared" si="2142"/>
        <v>5.4407549069666477</v>
      </c>
      <c r="BB2108" s="3">
        <f t="shared" si="2143"/>
        <v>58.740561813234649</v>
      </c>
      <c r="BC2108" s="3">
        <f t="shared" si="2144"/>
        <v>19.487609237551055</v>
      </c>
      <c r="BD2108" s="3">
        <f t="shared" si="2145"/>
        <v>32.952237129211426</v>
      </c>
      <c r="BE2108" s="3">
        <f t="shared" si="2146"/>
        <v>5.0385644322822518</v>
      </c>
      <c r="BF2108" s="3">
        <f t="shared" si="2147"/>
        <v>0.10108431018502925</v>
      </c>
      <c r="BG2108" s="3">
        <f t="shared" si="2148"/>
        <v>3.6357448370703498</v>
      </c>
      <c r="BH2108" s="3">
        <f t="shared" si="2149"/>
        <v>1.402819595211902</v>
      </c>
      <c r="BI2108" s="3">
        <f t="shared" si="2150"/>
        <v>6.3502605155515715E-2</v>
      </c>
      <c r="BJ2108" s="3">
        <f t="shared" si="2151"/>
        <v>4.5150634417400308</v>
      </c>
      <c r="BK2108" s="3">
        <f t="shared" si="2152"/>
        <v>1.4279996537756483</v>
      </c>
      <c r="BL2108" s="3">
        <f t="shared" si="2153"/>
        <v>66.356684147500957</v>
      </c>
      <c r="BM2108" s="3">
        <f t="shared" si="2154"/>
        <v>34.617993289452116</v>
      </c>
      <c r="BN2108" s="3">
        <f t="shared" si="2155"/>
        <v>-1.942954090634845E-2</v>
      </c>
    </row>
    <row r="2109" spans="1:66">
      <c r="A2109" s="2" t="s">
        <v>2788</v>
      </c>
      <c r="B2109" t="s">
        <v>2748</v>
      </c>
      <c r="C2109">
        <v>20190801</v>
      </c>
      <c r="D2109" t="s">
        <v>338</v>
      </c>
      <c r="E2109" s="2" t="s">
        <v>0</v>
      </c>
      <c r="F2109" s="2" t="s">
        <v>2787</v>
      </c>
      <c r="G2109" s="1">
        <v>2000</v>
      </c>
      <c r="H2109">
        <v>400</v>
      </c>
      <c r="K2109" s="2">
        <v>44</v>
      </c>
      <c r="L2109" s="2" t="s">
        <v>2796</v>
      </c>
      <c r="M2109" s="2">
        <v>9676.4999998770654</v>
      </c>
      <c r="N2109" s="2">
        <v>0</v>
      </c>
      <c r="O2109" s="3">
        <f t="shared" si="2128"/>
        <v>0.89203207143932506</v>
      </c>
      <c r="P2109" s="3">
        <f t="shared" si="2129"/>
        <v>0.11118246146441391</v>
      </c>
      <c r="Q2109" s="3">
        <f t="shared" si="2130"/>
        <v>372.37639427598634</v>
      </c>
      <c r="R2109" s="3">
        <f t="shared" si="2131"/>
        <v>2.176838248953572</v>
      </c>
      <c r="S2109" s="3">
        <f t="shared" si="2132"/>
        <v>1.7917131683591889</v>
      </c>
      <c r="T2109" s="3">
        <f t="shared" si="2133"/>
        <v>34.3345947265625</v>
      </c>
      <c r="U2109" s="2">
        <v>6</v>
      </c>
      <c r="V2109" s="3">
        <f t="shared" si="2134"/>
        <v>1.4200000166893005</v>
      </c>
      <c r="W2109" s="2">
        <v>1</v>
      </c>
      <c r="X2109" s="3">
        <f t="shared" si="2135"/>
        <v>2.8400000333786011</v>
      </c>
      <c r="Y2109" s="2">
        <v>31.586111068725586</v>
      </c>
      <c r="Z2109" s="2">
        <v>34.3345947265625</v>
      </c>
      <c r="AA2109" s="2">
        <v>31.0999755859375</v>
      </c>
      <c r="AB2109" s="2">
        <v>399.74020385742188</v>
      </c>
      <c r="AC2109" s="2">
        <v>398.11663818359375</v>
      </c>
      <c r="AD2109" s="2">
        <v>37.501052856445313</v>
      </c>
      <c r="AE2109" s="2">
        <v>39.431423187255859</v>
      </c>
      <c r="AF2109" s="2">
        <v>74.519287109375</v>
      </c>
      <c r="AG2109" s="2">
        <v>78.291290283203125</v>
      </c>
      <c r="AH2109" s="2">
        <v>649.9278564453125</v>
      </c>
      <c r="AI2109" s="2">
        <v>1999.73974609375</v>
      </c>
      <c r="AJ2109" s="2">
        <v>87.854652404785156</v>
      </c>
      <c r="AK2109" s="2">
        <v>92.612190246582031</v>
      </c>
      <c r="AL2109" s="2">
        <v>-3.1455497741699219</v>
      </c>
      <c r="AM2109" s="2">
        <v>-0.59097504615783691</v>
      </c>
      <c r="AN2109" s="2">
        <v>1</v>
      </c>
      <c r="AO2109" s="2">
        <v>-0.21956524252891541</v>
      </c>
      <c r="AP2109" s="2">
        <v>2.737391471862793</v>
      </c>
      <c r="AQ2109" s="2">
        <v>1</v>
      </c>
      <c r="AR2109" s="2">
        <v>0</v>
      </c>
      <c r="AS2109" s="2">
        <v>0.15999999642372131</v>
      </c>
      <c r="AT2109" s="2">
        <v>111115</v>
      </c>
      <c r="AU2109" s="3">
        <f t="shared" si="2136"/>
        <v>1.0832130940755207</v>
      </c>
      <c r="AV2109" s="3">
        <f t="shared" si="2137"/>
        <v>2.1768382489535721E-3</v>
      </c>
      <c r="AW2109" s="3">
        <f t="shared" si="2138"/>
        <v>307.48459472656248</v>
      </c>
      <c r="AX2109" s="3">
        <f t="shared" si="2139"/>
        <v>304.73611106872556</v>
      </c>
      <c r="AY2109" s="3">
        <f t="shared" si="2140"/>
        <v>319.95835222337337</v>
      </c>
      <c r="AZ2109" s="3">
        <f t="shared" si="2141"/>
        <v>2.2216643152991971</v>
      </c>
      <c r="BA2109" s="3">
        <f t="shared" si="2142"/>
        <v>5.4435436342708146</v>
      </c>
      <c r="BB2109" s="3">
        <f t="shared" si="2143"/>
        <v>58.777830648182032</v>
      </c>
      <c r="BC2109" s="3">
        <f t="shared" si="2144"/>
        <v>19.346407460926173</v>
      </c>
      <c r="BD2109" s="3">
        <f t="shared" si="2145"/>
        <v>32.960352897644043</v>
      </c>
      <c r="BE2109" s="3">
        <f t="shared" si="2146"/>
        <v>5.0408633251365211</v>
      </c>
      <c r="BF2109" s="3">
        <f t="shared" si="2147"/>
        <v>0.10699378802287418</v>
      </c>
      <c r="BG2109" s="3">
        <f t="shared" si="2148"/>
        <v>3.6518304659116256</v>
      </c>
      <c r="BH2109" s="3">
        <f t="shared" si="2149"/>
        <v>1.3890328592248955</v>
      </c>
      <c r="BI2109" s="3">
        <f t="shared" si="2150"/>
        <v>6.7235237919907709E-2</v>
      </c>
      <c r="BJ2109" s="3">
        <f t="shared" si="2151"/>
        <v>34.486593470023891</v>
      </c>
      <c r="BK2109" s="3">
        <f t="shared" si="2152"/>
        <v>0.93534496818558699</v>
      </c>
      <c r="BL2109" s="3">
        <f t="shared" si="2153"/>
        <v>66.689870439516753</v>
      </c>
      <c r="BM2109" s="3">
        <f t="shared" si="2154"/>
        <v>397.69260885884387</v>
      </c>
      <c r="BN2109" s="3">
        <f t="shared" si="2155"/>
        <v>1.4958664543171687E-3</v>
      </c>
    </row>
    <row r="2110" spans="1:66">
      <c r="A2110" s="2" t="s">
        <v>2788</v>
      </c>
      <c r="B2110" t="s">
        <v>2748</v>
      </c>
      <c r="C2110">
        <v>20190801</v>
      </c>
      <c r="D2110" t="s">
        <v>338</v>
      </c>
      <c r="E2110" s="2" t="s">
        <v>0</v>
      </c>
      <c r="F2110" s="2" t="s">
        <v>2787</v>
      </c>
      <c r="G2110" s="1">
        <v>2000</v>
      </c>
      <c r="H2110">
        <v>400</v>
      </c>
      <c r="K2110" s="2">
        <v>45</v>
      </c>
      <c r="L2110" s="2" t="s">
        <v>2797</v>
      </c>
      <c r="M2110" s="2">
        <v>9766.4999998770654</v>
      </c>
      <c r="N2110" s="2">
        <v>0</v>
      </c>
      <c r="O2110" s="3">
        <f t="shared" si="2128"/>
        <v>1.0384774511012107</v>
      </c>
      <c r="P2110" s="3">
        <f t="shared" si="2129"/>
        <v>0.11444369701845296</v>
      </c>
      <c r="Q2110" s="3">
        <f t="shared" si="2130"/>
        <v>370.52531639949007</v>
      </c>
      <c r="R2110" s="3">
        <f t="shared" si="2131"/>
        <v>2.2331850418056427</v>
      </c>
      <c r="S2110" s="3">
        <f t="shared" si="2132"/>
        <v>1.7874250511835137</v>
      </c>
      <c r="T2110" s="3">
        <f t="shared" si="2133"/>
        <v>34.363468170166016</v>
      </c>
      <c r="U2110" s="2">
        <v>6</v>
      </c>
      <c r="V2110" s="3">
        <f t="shared" si="2134"/>
        <v>1.4200000166893005</v>
      </c>
      <c r="W2110" s="2">
        <v>1</v>
      </c>
      <c r="X2110" s="3">
        <f t="shared" si="2135"/>
        <v>2.8400000333786011</v>
      </c>
      <c r="Y2110" s="2">
        <v>31.605436325073242</v>
      </c>
      <c r="Z2110" s="2">
        <v>34.363468170166016</v>
      </c>
      <c r="AA2110" s="2">
        <v>31.100027084350586</v>
      </c>
      <c r="AB2110" s="2">
        <v>399.73446655273438</v>
      </c>
      <c r="AC2110" s="2">
        <v>397.95535278320313</v>
      </c>
      <c r="AD2110" s="2">
        <v>37.593032836914063</v>
      </c>
      <c r="AE2110" s="2">
        <v>39.573051452636719</v>
      </c>
      <c r="AF2110" s="2">
        <v>74.619949340820313</v>
      </c>
      <c r="AG2110" s="2">
        <v>78.484710693359375</v>
      </c>
      <c r="AH2110" s="2">
        <v>649.9366455078125</v>
      </c>
      <c r="AI2110" s="2">
        <v>1998.821533203125</v>
      </c>
      <c r="AJ2110" s="2">
        <v>83.71142578125</v>
      </c>
      <c r="AK2110" s="2">
        <v>92.610260009765625</v>
      </c>
      <c r="AL2110" s="2">
        <v>-3.2074089050292969</v>
      </c>
      <c r="AM2110" s="2">
        <v>-0.58821320533752441</v>
      </c>
      <c r="AN2110" s="2">
        <v>1</v>
      </c>
      <c r="AO2110" s="2">
        <v>-0.21956524252891541</v>
      </c>
      <c r="AP2110" s="2">
        <v>2.737391471862793</v>
      </c>
      <c r="AQ2110" s="2">
        <v>1</v>
      </c>
      <c r="AR2110" s="2">
        <v>0</v>
      </c>
      <c r="AS2110" s="2">
        <v>0.15999999642372131</v>
      </c>
      <c r="AT2110" s="2">
        <v>111115</v>
      </c>
      <c r="AU2110" s="3">
        <f t="shared" si="2136"/>
        <v>1.0832277425130208</v>
      </c>
      <c r="AV2110" s="3">
        <f t="shared" si="2137"/>
        <v>2.2331850418056427E-3</v>
      </c>
      <c r="AW2110" s="3">
        <f t="shared" si="2138"/>
        <v>307.51346817016599</v>
      </c>
      <c r="AX2110" s="3">
        <f t="shared" si="2139"/>
        <v>304.75543632507322</v>
      </c>
      <c r="AY2110" s="3">
        <f t="shared" si="2140"/>
        <v>319.81143816415715</v>
      </c>
      <c r="AZ2110" s="3">
        <f t="shared" si="2141"/>
        <v>2.1893238532553587</v>
      </c>
      <c r="BA2110" s="3">
        <f t="shared" si="2142"/>
        <v>5.4522956355920336</v>
      </c>
      <c r="BB2110" s="3">
        <f t="shared" si="2143"/>
        <v>58.873559312079422</v>
      </c>
      <c r="BC2110" s="3">
        <f t="shared" si="2144"/>
        <v>19.300507859442703</v>
      </c>
      <c r="BD2110" s="3">
        <f t="shared" si="2145"/>
        <v>32.984452247619629</v>
      </c>
      <c r="BE2110" s="3">
        <f t="shared" si="2146"/>
        <v>5.0476951467722122</v>
      </c>
      <c r="BF2110" s="3">
        <f t="shared" si="2147"/>
        <v>0.11001059184454218</v>
      </c>
      <c r="BG2110" s="3">
        <f t="shared" si="2148"/>
        <v>3.6648705844085199</v>
      </c>
      <c r="BH2110" s="3">
        <f t="shared" si="2149"/>
        <v>1.3828245623636923</v>
      </c>
      <c r="BI2110" s="3">
        <f t="shared" si="2150"/>
        <v>6.9141622425812982E-2</v>
      </c>
      <c r="BJ2110" s="3">
        <f t="shared" si="2151"/>
        <v>34.314445891957455</v>
      </c>
      <c r="BK2110" s="3">
        <f t="shared" si="2152"/>
        <v>0.93107257838882163</v>
      </c>
      <c r="BL2110" s="3">
        <f t="shared" si="2153"/>
        <v>66.855418589001729</v>
      </c>
      <c r="BM2110" s="3">
        <f t="shared" si="2154"/>
        <v>397.4617103386575</v>
      </c>
      <c r="BN2110" s="3">
        <f t="shared" si="2155"/>
        <v>1.7467807057302445E-3</v>
      </c>
    </row>
    <row r="2111" spans="1:66">
      <c r="A2111" s="2" t="s">
        <v>2788</v>
      </c>
      <c r="B2111" t="s">
        <v>2748</v>
      </c>
      <c r="C2111">
        <v>20190801</v>
      </c>
      <c r="D2111" t="s">
        <v>338</v>
      </c>
      <c r="E2111" s="2" t="s">
        <v>0</v>
      </c>
      <c r="F2111" s="2" t="s">
        <v>2787</v>
      </c>
      <c r="G2111" s="1">
        <v>2000</v>
      </c>
      <c r="H2111">
        <v>400</v>
      </c>
      <c r="K2111" s="2">
        <v>46</v>
      </c>
      <c r="L2111" s="2" t="s">
        <v>2798</v>
      </c>
      <c r="M2111" s="2">
        <v>9869.9999995529652</v>
      </c>
      <c r="N2111" s="2">
        <v>0</v>
      </c>
      <c r="O2111" s="3">
        <f t="shared" si="2128"/>
        <v>1.2433421357860626</v>
      </c>
      <c r="P2111" s="3">
        <f t="shared" si="2129"/>
        <v>0.1193209548947614</v>
      </c>
      <c r="Q2111" s="3">
        <f t="shared" si="2130"/>
        <v>368.11944882375764</v>
      </c>
      <c r="R2111" s="3">
        <f t="shared" si="2131"/>
        <v>2.3328221797530886</v>
      </c>
      <c r="S2111" s="3">
        <f t="shared" si="2132"/>
        <v>1.7934013327900287</v>
      </c>
      <c r="T2111" s="3">
        <f t="shared" si="2133"/>
        <v>34.436847686767578</v>
      </c>
      <c r="U2111" s="2">
        <v>6</v>
      </c>
      <c r="V2111" s="3">
        <f t="shared" si="2134"/>
        <v>1.4200000166893005</v>
      </c>
      <c r="W2111" s="2">
        <v>1</v>
      </c>
      <c r="X2111" s="3">
        <f t="shared" si="2135"/>
        <v>2.8400000333786011</v>
      </c>
      <c r="Y2111" s="2">
        <v>31.642990112304688</v>
      </c>
      <c r="Z2111" s="2">
        <v>34.436847686767578</v>
      </c>
      <c r="AA2111" s="2">
        <v>31.100181579589844</v>
      </c>
      <c r="AB2111" s="2">
        <v>399.80648803710938</v>
      </c>
      <c r="AC2111" s="2">
        <v>397.80194091796875</v>
      </c>
      <c r="AD2111" s="2">
        <v>37.68157958984375</v>
      </c>
      <c r="AE2111" s="2">
        <v>39.749595642089844</v>
      </c>
      <c r="AF2111" s="2">
        <v>74.573898315429688</v>
      </c>
      <c r="AG2111" s="2">
        <v>78.665763854980469</v>
      </c>
      <c r="AH2111" s="2">
        <v>649.92535400390625</v>
      </c>
      <c r="AI2111" s="2">
        <v>1999.5982666015625</v>
      </c>
      <c r="AJ2111" s="2">
        <v>83.902885437011719</v>
      </c>
      <c r="AK2111" s="2">
        <v>92.609542846679688</v>
      </c>
      <c r="AL2111" s="2">
        <v>-3.3266410827636719</v>
      </c>
      <c r="AM2111" s="2">
        <v>-0.60808777809143066</v>
      </c>
      <c r="AN2111" s="2">
        <v>1</v>
      </c>
      <c r="AO2111" s="2">
        <v>-0.21956524252891541</v>
      </c>
      <c r="AP2111" s="2">
        <v>2.737391471862793</v>
      </c>
      <c r="AQ2111" s="2">
        <v>1</v>
      </c>
      <c r="AR2111" s="2">
        <v>0</v>
      </c>
      <c r="AS2111" s="2">
        <v>0.15999999642372131</v>
      </c>
      <c r="AT2111" s="2">
        <v>111115</v>
      </c>
      <c r="AU2111" s="3">
        <f t="shared" si="2136"/>
        <v>1.0832089233398436</v>
      </c>
      <c r="AV2111" s="3">
        <f t="shared" si="2137"/>
        <v>2.3328221797530887E-3</v>
      </c>
      <c r="AW2111" s="3">
        <f t="shared" si="2138"/>
        <v>307.58684768676756</v>
      </c>
      <c r="AX2111" s="3">
        <f t="shared" si="2139"/>
        <v>304.79299011230466</v>
      </c>
      <c r="AY2111" s="3">
        <f t="shared" si="2140"/>
        <v>319.93571550512934</v>
      </c>
      <c r="AZ2111" s="3">
        <f t="shared" si="2141"/>
        <v>2.1337737453111849</v>
      </c>
      <c r="BA2111" s="3">
        <f t="shared" si="2142"/>
        <v>5.47459321354434</v>
      </c>
      <c r="BB2111" s="3">
        <f t="shared" si="2143"/>
        <v>59.114784991519038</v>
      </c>
      <c r="BC2111" s="3">
        <f t="shared" si="2144"/>
        <v>19.365189349429194</v>
      </c>
      <c r="BD2111" s="3">
        <f t="shared" si="2145"/>
        <v>33.039918899536133</v>
      </c>
      <c r="BE2111" s="3">
        <f t="shared" si="2146"/>
        <v>5.0634497673903702</v>
      </c>
      <c r="BF2111" s="3">
        <f t="shared" si="2147"/>
        <v>0.11450988832462071</v>
      </c>
      <c r="BG2111" s="3">
        <f t="shared" si="2148"/>
        <v>3.6811918807543114</v>
      </c>
      <c r="BH2111" s="3">
        <f t="shared" si="2149"/>
        <v>1.3822578866360589</v>
      </c>
      <c r="BI2111" s="3">
        <f t="shared" si="2150"/>
        <v>7.1985914524043057E-2</v>
      </c>
      <c r="BJ2111" s="3">
        <f t="shared" si="2151"/>
        <v>34.091373868539897</v>
      </c>
      <c r="BK2111" s="3">
        <f t="shared" si="2152"/>
        <v>0.92538374240780297</v>
      </c>
      <c r="BL2111" s="3">
        <f t="shared" si="2153"/>
        <v>66.927364747149127</v>
      </c>
      <c r="BM2111" s="3">
        <f t="shared" si="2154"/>
        <v>397.21091561388999</v>
      </c>
      <c r="BN2111" s="3">
        <f t="shared" si="2155"/>
        <v>2.0949477810459083E-3</v>
      </c>
    </row>
    <row r="2112" spans="1:66">
      <c r="A2112" s="2" t="s">
        <v>2788</v>
      </c>
      <c r="B2112" t="s">
        <v>2748</v>
      </c>
      <c r="C2112">
        <v>20190801</v>
      </c>
      <c r="D2112" t="s">
        <v>338</v>
      </c>
      <c r="E2112" s="2" t="s">
        <v>0</v>
      </c>
      <c r="F2112" s="2" t="s">
        <v>2787</v>
      </c>
      <c r="G2112" s="1">
        <v>2000</v>
      </c>
      <c r="H2112">
        <v>475</v>
      </c>
      <c r="K2112" s="2">
        <v>47</v>
      </c>
      <c r="L2112" s="2" t="s">
        <v>2799</v>
      </c>
      <c r="M2112" s="2">
        <v>9976.9999998882413</v>
      </c>
      <c r="N2112" s="2">
        <v>0</v>
      </c>
      <c r="O2112" s="3">
        <f t="shared" si="2128"/>
        <v>1.4785383291880465</v>
      </c>
      <c r="P2112" s="3">
        <f t="shared" si="2129"/>
        <v>0.11644044077980831</v>
      </c>
      <c r="Q2112" s="3">
        <f t="shared" si="2130"/>
        <v>436.73763393933592</v>
      </c>
      <c r="R2112" s="3">
        <f t="shared" si="2131"/>
        <v>2.2908617430803639</v>
      </c>
      <c r="S2112" s="3">
        <f t="shared" si="2132"/>
        <v>1.8025997283591551</v>
      </c>
      <c r="T2112" s="3">
        <f t="shared" si="2133"/>
        <v>34.511623382568359</v>
      </c>
      <c r="U2112" s="2">
        <v>6</v>
      </c>
      <c r="V2112" s="3">
        <f t="shared" si="2134"/>
        <v>1.4200000166893005</v>
      </c>
      <c r="W2112" s="2">
        <v>1</v>
      </c>
      <c r="X2112" s="3">
        <f t="shared" si="2135"/>
        <v>2.8400000333786011</v>
      </c>
      <c r="Y2112" s="2">
        <v>31.659511566162109</v>
      </c>
      <c r="Z2112" s="2">
        <v>34.511623382568359</v>
      </c>
      <c r="AA2112" s="2">
        <v>31.100376129150391</v>
      </c>
      <c r="AB2112" s="2">
        <v>474.9462890625</v>
      </c>
      <c r="AC2112" s="2">
        <v>472.58184814453125</v>
      </c>
      <c r="AD2112" s="2">
        <v>37.865585327148438</v>
      </c>
      <c r="AE2112" s="2">
        <v>39.896114349365234</v>
      </c>
      <c r="AF2112" s="2">
        <v>74.950485229492188</v>
      </c>
      <c r="AG2112" s="2">
        <v>78.882972717285156</v>
      </c>
      <c r="AH2112" s="2">
        <v>649.91888427734375</v>
      </c>
      <c r="AI2112" s="2">
        <v>1999.4566650390625</v>
      </c>
      <c r="AJ2112" s="2">
        <v>64.197914123535156</v>
      </c>
      <c r="AK2112" s="2">
        <v>92.610443115234375</v>
      </c>
      <c r="AL2112" s="2">
        <v>-4.2280387878417969</v>
      </c>
      <c r="AM2112" s="2">
        <v>-0.61298584938049316</v>
      </c>
      <c r="AN2112" s="2">
        <v>1</v>
      </c>
      <c r="AO2112" s="2">
        <v>-0.21956524252891541</v>
      </c>
      <c r="AP2112" s="2">
        <v>2.737391471862793</v>
      </c>
      <c r="AQ2112" s="2">
        <v>1</v>
      </c>
      <c r="AR2112" s="2">
        <v>0</v>
      </c>
      <c r="AS2112" s="2">
        <v>0.15999999642372131</v>
      </c>
      <c r="AT2112" s="2">
        <v>111115</v>
      </c>
      <c r="AU2112" s="3">
        <f t="shared" si="2136"/>
        <v>1.0831981404622395</v>
      </c>
      <c r="AV2112" s="3">
        <f t="shared" si="2137"/>
        <v>2.2908617430803641E-3</v>
      </c>
      <c r="AW2112" s="3">
        <f t="shared" si="2138"/>
        <v>307.66162338256834</v>
      </c>
      <c r="AX2112" s="3">
        <f t="shared" si="2139"/>
        <v>304.80951156616209</v>
      </c>
      <c r="AY2112" s="3">
        <f t="shared" si="2140"/>
        <v>319.91305925563574</v>
      </c>
      <c r="AZ2112" s="3">
        <f t="shared" si="2141"/>
        <v>2.1463045163796859</v>
      </c>
      <c r="BA2112" s="3">
        <f t="shared" si="2142"/>
        <v>5.4973965568299299</v>
      </c>
      <c r="BB2112" s="3">
        <f t="shared" si="2143"/>
        <v>59.360438973276125</v>
      </c>
      <c r="BC2112" s="3">
        <f t="shared" si="2144"/>
        <v>19.46432462391089</v>
      </c>
      <c r="BD2112" s="3">
        <f t="shared" si="2145"/>
        <v>33.085567474365234</v>
      </c>
      <c r="BE2112" s="3">
        <f t="shared" si="2146"/>
        <v>5.0764477604137568</v>
      </c>
      <c r="BF2112" s="3">
        <f t="shared" si="2147"/>
        <v>0.11185439334624528</v>
      </c>
      <c r="BG2112" s="3">
        <f t="shared" si="2148"/>
        <v>3.6947968284707748</v>
      </c>
      <c r="BH2112" s="3">
        <f t="shared" si="2149"/>
        <v>1.3816509319429819</v>
      </c>
      <c r="BI2112" s="3">
        <f t="shared" si="2150"/>
        <v>7.0307049322748505E-2</v>
      </c>
      <c r="BJ2112" s="3">
        <f t="shared" si="2151"/>
        <v>40.446465804220928</v>
      </c>
      <c r="BK2112" s="3">
        <f t="shared" si="2152"/>
        <v>0.92415236779421761</v>
      </c>
      <c r="BL2112" s="3">
        <f t="shared" si="2153"/>
        <v>66.856533092894381</v>
      </c>
      <c r="BM2112" s="3">
        <f t="shared" si="2154"/>
        <v>471.87902183433954</v>
      </c>
      <c r="BN2112" s="3">
        <f t="shared" si="2155"/>
        <v>2.0948154539740527E-3</v>
      </c>
    </row>
    <row r="2113" spans="1:66">
      <c r="A2113" s="2" t="s">
        <v>2788</v>
      </c>
      <c r="B2113" t="s">
        <v>2748</v>
      </c>
      <c r="C2113">
        <v>20190801</v>
      </c>
      <c r="D2113" t="s">
        <v>338</v>
      </c>
      <c r="E2113" s="2" t="s">
        <v>0</v>
      </c>
      <c r="F2113" s="2" t="s">
        <v>2787</v>
      </c>
      <c r="G2113" s="1">
        <v>2000</v>
      </c>
      <c r="H2113">
        <v>575</v>
      </c>
      <c r="K2113" s="2">
        <v>48</v>
      </c>
      <c r="L2113" s="2" t="s">
        <v>2800</v>
      </c>
      <c r="M2113" s="2">
        <v>10068.999999888241</v>
      </c>
      <c r="N2113" s="2">
        <v>0</v>
      </c>
      <c r="O2113" s="3">
        <f t="shared" si="2128"/>
        <v>1.7643119902979967</v>
      </c>
      <c r="P2113" s="3">
        <f t="shared" si="2129"/>
        <v>0.11692332196354317</v>
      </c>
      <c r="Q2113" s="3">
        <f t="shared" si="2130"/>
        <v>529.12526791388143</v>
      </c>
      <c r="R2113" s="3">
        <f t="shared" si="2131"/>
        <v>2.2787695805369497</v>
      </c>
      <c r="S2113" s="3">
        <f t="shared" si="2132"/>
        <v>1.7861735624722432</v>
      </c>
      <c r="T2113" s="3">
        <f t="shared" si="2133"/>
        <v>34.450363159179688</v>
      </c>
      <c r="U2113" s="2">
        <v>6</v>
      </c>
      <c r="V2113" s="3">
        <f t="shared" si="2134"/>
        <v>1.4200000166893005</v>
      </c>
      <c r="W2113" s="2">
        <v>1</v>
      </c>
      <c r="X2113" s="3">
        <f t="shared" si="2135"/>
        <v>2.8400000333786011</v>
      </c>
      <c r="Y2113" s="2">
        <v>31.636503219604492</v>
      </c>
      <c r="Z2113" s="2">
        <v>34.450363159179688</v>
      </c>
      <c r="AA2113" s="2">
        <v>31.098426818847656</v>
      </c>
      <c r="AB2113" s="2">
        <v>574.72308349609375</v>
      </c>
      <c r="AC2113" s="2">
        <v>571.8912353515625</v>
      </c>
      <c r="AD2113" s="2">
        <v>37.852092742919922</v>
      </c>
      <c r="AE2113" s="2">
        <v>39.871910095214844</v>
      </c>
      <c r="AF2113" s="2">
        <v>75.021965026855469</v>
      </c>
      <c r="AG2113" s="2">
        <v>78.939170837402344</v>
      </c>
      <c r="AH2113" s="2">
        <v>649.9332275390625</v>
      </c>
      <c r="AI2113" s="2">
        <v>2001.4788818359375</v>
      </c>
      <c r="AJ2113" s="2">
        <v>59.099571228027344</v>
      </c>
      <c r="AK2113" s="2">
        <v>92.609939575195313</v>
      </c>
      <c r="AL2113" s="2">
        <v>-5.4029655456542969</v>
      </c>
      <c r="AM2113" s="2">
        <v>-0.61900162696838379</v>
      </c>
      <c r="AN2113" s="2">
        <v>1</v>
      </c>
      <c r="AO2113" s="2">
        <v>-0.21956524252891541</v>
      </c>
      <c r="AP2113" s="2">
        <v>2.737391471862793</v>
      </c>
      <c r="AQ2113" s="2">
        <v>1</v>
      </c>
      <c r="AR2113" s="2">
        <v>0</v>
      </c>
      <c r="AS2113" s="2">
        <v>0.15999999642372131</v>
      </c>
      <c r="AT2113" s="2">
        <v>111115</v>
      </c>
      <c r="AU2113" s="3">
        <f t="shared" si="2136"/>
        <v>1.0832220458984374</v>
      </c>
      <c r="AV2113" s="3">
        <f t="shared" si="2137"/>
        <v>2.2787695805369496E-3</v>
      </c>
      <c r="AW2113" s="3">
        <f t="shared" si="2138"/>
        <v>307.60036315917966</v>
      </c>
      <c r="AX2113" s="3">
        <f t="shared" si="2139"/>
        <v>304.78650321960447</v>
      </c>
      <c r="AY2113" s="3">
        <f t="shared" si="2140"/>
        <v>320.23661393590373</v>
      </c>
      <c r="AZ2113" s="3">
        <f t="shared" si="2141"/>
        <v>2.1622135374730971</v>
      </c>
      <c r="BA2113" s="3">
        <f t="shared" si="2142"/>
        <v>5.4787087471377101</v>
      </c>
      <c r="BB2113" s="3">
        <f t="shared" si="2143"/>
        <v>59.158971188931964</v>
      </c>
      <c r="BC2113" s="3">
        <f t="shared" si="2144"/>
        <v>19.287061093717121</v>
      </c>
      <c r="BD2113" s="3">
        <f t="shared" si="2145"/>
        <v>33.04343318939209</v>
      </c>
      <c r="BE2113" s="3">
        <f t="shared" si="2146"/>
        <v>5.0644493978235934</v>
      </c>
      <c r="BF2113" s="3">
        <f t="shared" si="2147"/>
        <v>0.11229991392211003</v>
      </c>
      <c r="BG2113" s="3">
        <f t="shared" si="2148"/>
        <v>3.6925351846654668</v>
      </c>
      <c r="BH2113" s="3">
        <f t="shared" si="2149"/>
        <v>1.3719142131581266</v>
      </c>
      <c r="BI2113" s="3">
        <f t="shared" si="2150"/>
        <v>7.0588686023582356E-2</v>
      </c>
      <c r="BJ2113" s="3">
        <f t="shared" si="2151"/>
        <v>49.002259089213595</v>
      </c>
      <c r="BK2113" s="3">
        <f t="shared" si="2152"/>
        <v>0.92522010341460947</v>
      </c>
      <c r="BL2113" s="3">
        <f t="shared" si="2153"/>
        <v>67.055823589973414</v>
      </c>
      <c r="BM2113" s="3">
        <f t="shared" si="2154"/>
        <v>571.05256592941157</v>
      </c>
      <c r="BN2113" s="3">
        <f t="shared" si="2155"/>
        <v>2.0717426142118317E-3</v>
      </c>
    </row>
    <row r="2114" spans="1:66">
      <c r="A2114" s="2" t="s">
        <v>2788</v>
      </c>
      <c r="B2114" t="s">
        <v>2748</v>
      </c>
      <c r="C2114">
        <v>20190801</v>
      </c>
      <c r="D2114" t="s">
        <v>338</v>
      </c>
      <c r="E2114" s="2" t="s">
        <v>0</v>
      </c>
      <c r="F2114" s="2" t="s">
        <v>2787</v>
      </c>
      <c r="G2114" s="1">
        <v>2000</v>
      </c>
      <c r="H2114">
        <v>675</v>
      </c>
      <c r="K2114" s="2">
        <v>49</v>
      </c>
      <c r="L2114" s="2" t="s">
        <v>2801</v>
      </c>
      <c r="M2114" s="2">
        <v>10159.499999877065</v>
      </c>
      <c r="N2114" s="2">
        <v>0</v>
      </c>
      <c r="O2114" s="3">
        <f t="shared" si="2128"/>
        <v>2.2736052655692736</v>
      </c>
      <c r="P2114" s="3">
        <f t="shared" si="2129"/>
        <v>0.12049418910801186</v>
      </c>
      <c r="Q2114" s="3">
        <f t="shared" si="2130"/>
        <v>620.52332687628814</v>
      </c>
      <c r="R2114" s="3">
        <f t="shared" si="2131"/>
        <v>2.3137366313667429</v>
      </c>
      <c r="S2114" s="3">
        <f t="shared" si="2132"/>
        <v>1.7623529714261608</v>
      </c>
      <c r="T2114" s="3">
        <f t="shared" si="2133"/>
        <v>34.344898223876953</v>
      </c>
      <c r="U2114" s="2">
        <v>6</v>
      </c>
      <c r="V2114" s="3">
        <f t="shared" si="2134"/>
        <v>1.4200000166893005</v>
      </c>
      <c r="W2114" s="2">
        <v>1</v>
      </c>
      <c r="X2114" s="3">
        <f t="shared" si="2135"/>
        <v>2.8400000333786011</v>
      </c>
      <c r="Y2114" s="2">
        <v>31.606063842773438</v>
      </c>
      <c r="Z2114" s="2">
        <v>34.344898223876953</v>
      </c>
      <c r="AA2114" s="2">
        <v>31.099651336669922</v>
      </c>
      <c r="AB2114" s="2">
        <v>675.92828369140625</v>
      </c>
      <c r="AC2114" s="2">
        <v>672.39337158203125</v>
      </c>
      <c r="AD2114" s="2">
        <v>37.732498168945313</v>
      </c>
      <c r="AE2114" s="2">
        <v>39.783363342285156</v>
      </c>
      <c r="AF2114" s="2">
        <v>74.896453857421875</v>
      </c>
      <c r="AG2114" s="2">
        <v>78.899070739746094</v>
      </c>
      <c r="AH2114" s="2">
        <v>649.9759521484375</v>
      </c>
      <c r="AI2114" s="2">
        <v>2001.039306640625</v>
      </c>
      <c r="AJ2114" s="2">
        <v>60.217838287353516</v>
      </c>
      <c r="AK2114" s="2">
        <v>92.609375</v>
      </c>
      <c r="AL2114" s="2">
        <v>-6.7990226745605469</v>
      </c>
      <c r="AM2114" s="2">
        <v>-0.60369706153869629</v>
      </c>
      <c r="AN2114" s="2">
        <v>1</v>
      </c>
      <c r="AO2114" s="2">
        <v>-0.21956524252891541</v>
      </c>
      <c r="AP2114" s="2">
        <v>2.737391471862793</v>
      </c>
      <c r="AQ2114" s="2">
        <v>1</v>
      </c>
      <c r="AR2114" s="2">
        <v>0</v>
      </c>
      <c r="AS2114" s="2">
        <v>0.15999999642372131</v>
      </c>
      <c r="AT2114" s="2">
        <v>111115</v>
      </c>
      <c r="AU2114" s="3">
        <f t="shared" si="2136"/>
        <v>1.0832932535807289</v>
      </c>
      <c r="AV2114" s="3">
        <f t="shared" si="2137"/>
        <v>2.313736631366743E-3</v>
      </c>
      <c r="AW2114" s="3">
        <f t="shared" si="2138"/>
        <v>307.49489822387693</v>
      </c>
      <c r="AX2114" s="3">
        <f t="shared" si="2139"/>
        <v>304.75606384277341</v>
      </c>
      <c r="AY2114" s="3">
        <f t="shared" si="2140"/>
        <v>320.16628190622578</v>
      </c>
      <c r="AZ2114" s="3">
        <f t="shared" si="2141"/>
        <v>2.1548022614750169</v>
      </c>
      <c r="BA2114" s="3">
        <f t="shared" si="2142"/>
        <v>5.4466653859531</v>
      </c>
      <c r="BB2114" s="3">
        <f t="shared" si="2143"/>
        <v>58.813326252910137</v>
      </c>
      <c r="BC2114" s="3">
        <f t="shared" si="2144"/>
        <v>19.029962910624981</v>
      </c>
      <c r="BD2114" s="3">
        <f t="shared" si="2145"/>
        <v>32.975481033325195</v>
      </c>
      <c r="BE2114" s="3">
        <f t="shared" si="2146"/>
        <v>5.0451509949036319</v>
      </c>
      <c r="BF2114" s="3">
        <f t="shared" si="2147"/>
        <v>0.11558999118777324</v>
      </c>
      <c r="BG2114" s="3">
        <f t="shared" si="2148"/>
        <v>3.6843124145269392</v>
      </c>
      <c r="BH2114" s="3">
        <f t="shared" si="2149"/>
        <v>1.3608385803766927</v>
      </c>
      <c r="BI2114" s="3">
        <f t="shared" si="2150"/>
        <v>7.2668910355041694E-2</v>
      </c>
      <c r="BJ2114" s="3">
        <f t="shared" si="2151"/>
        <v>57.466277474933747</v>
      </c>
      <c r="BK2114" s="3">
        <f t="shared" si="2152"/>
        <v>0.92285759066348105</v>
      </c>
      <c r="BL2114" s="3">
        <f t="shared" si="2153"/>
        <v>67.350835128950891</v>
      </c>
      <c r="BM2114" s="3">
        <f t="shared" si="2154"/>
        <v>671.31260852835373</v>
      </c>
      <c r="BN2114" s="3">
        <f t="shared" si="2155"/>
        <v>2.281041819330035E-3</v>
      </c>
    </row>
    <row r="2115" spans="1:66">
      <c r="A2115" s="2" t="s">
        <v>2788</v>
      </c>
      <c r="B2115" t="s">
        <v>2748</v>
      </c>
      <c r="C2115">
        <v>20190801</v>
      </c>
      <c r="D2115" t="s">
        <v>338</v>
      </c>
      <c r="E2115" s="2" t="s">
        <v>0</v>
      </c>
      <c r="F2115" s="2" t="s">
        <v>2787</v>
      </c>
      <c r="G2115" s="1">
        <v>2000</v>
      </c>
      <c r="H2115">
        <v>800</v>
      </c>
      <c r="K2115" s="2">
        <v>50</v>
      </c>
      <c r="L2115" s="2" t="s">
        <v>2802</v>
      </c>
      <c r="M2115" s="2">
        <v>10253.499999877065</v>
      </c>
      <c r="N2115" s="2">
        <v>0</v>
      </c>
      <c r="O2115" s="3">
        <f t="shared" si="2128"/>
        <v>2.7439752619525959</v>
      </c>
      <c r="P2115" s="3">
        <f t="shared" si="2129"/>
        <v>0.12112753284011243</v>
      </c>
      <c r="Q2115" s="3">
        <f t="shared" si="2130"/>
        <v>734.52805166878591</v>
      </c>
      <c r="R2115" s="3">
        <f t="shared" si="2131"/>
        <v>2.3030897151959442</v>
      </c>
      <c r="S2115" s="3">
        <f t="shared" si="2132"/>
        <v>1.7457418833305907</v>
      </c>
      <c r="T2115" s="3">
        <f t="shared" si="2133"/>
        <v>34.270523071289063</v>
      </c>
      <c r="U2115" s="2">
        <v>6</v>
      </c>
      <c r="V2115" s="3">
        <f t="shared" si="2134"/>
        <v>1.4200000166893005</v>
      </c>
      <c r="W2115" s="2">
        <v>1</v>
      </c>
      <c r="X2115" s="3">
        <f t="shared" si="2135"/>
        <v>2.8400000333786011</v>
      </c>
      <c r="Y2115" s="2">
        <v>31.582952499389648</v>
      </c>
      <c r="Z2115" s="2">
        <v>34.270523071289063</v>
      </c>
      <c r="AA2115" s="2">
        <v>31.100988388061523</v>
      </c>
      <c r="AB2115" s="2">
        <v>800.458251953125</v>
      </c>
      <c r="AC2115" s="2">
        <v>796.23223876953125</v>
      </c>
      <c r="AD2115" s="2">
        <v>37.677757263183594</v>
      </c>
      <c r="AE2115" s="2">
        <v>39.719429016113281</v>
      </c>
      <c r="AF2115" s="2">
        <v>74.885765075683594</v>
      </c>
      <c r="AG2115" s="2">
        <v>78.876182556152344</v>
      </c>
      <c r="AH2115" s="2">
        <v>649.94158935546875</v>
      </c>
      <c r="AI2115" s="2">
        <v>2000.370361328125</v>
      </c>
      <c r="AJ2115" s="2">
        <v>85.796371459960938</v>
      </c>
      <c r="AK2115" s="2">
        <v>92.610198974609375</v>
      </c>
      <c r="AL2115" s="2">
        <v>-8.6206169128417969</v>
      </c>
      <c r="AM2115" s="2">
        <v>-0.59704422950744629</v>
      </c>
      <c r="AN2115" s="2">
        <v>1</v>
      </c>
      <c r="AO2115" s="2">
        <v>-0.21956524252891541</v>
      </c>
      <c r="AP2115" s="2">
        <v>2.737391471862793</v>
      </c>
      <c r="AQ2115" s="2">
        <v>1</v>
      </c>
      <c r="AR2115" s="2">
        <v>0</v>
      </c>
      <c r="AS2115" s="2">
        <v>0.15999999642372131</v>
      </c>
      <c r="AT2115" s="2">
        <v>111115</v>
      </c>
      <c r="AU2115" s="3">
        <f t="shared" si="2136"/>
        <v>1.0832359822591144</v>
      </c>
      <c r="AV2115" s="3">
        <f t="shared" si="2137"/>
        <v>2.3030897151959441E-3</v>
      </c>
      <c r="AW2115" s="3">
        <f t="shared" si="2138"/>
        <v>307.42052307128904</v>
      </c>
      <c r="AX2115" s="3">
        <f t="shared" si="2139"/>
        <v>304.73295249938963</v>
      </c>
      <c r="AY2115" s="3">
        <f t="shared" si="2140"/>
        <v>320.05925065861811</v>
      </c>
      <c r="AZ2115" s="3">
        <f t="shared" si="2141"/>
        <v>2.166868078076186</v>
      </c>
      <c r="BA2115" s="3">
        <f t="shared" si="2142"/>
        <v>5.4241661076707146</v>
      </c>
      <c r="BB2115" s="3">
        <f t="shared" si="2143"/>
        <v>58.5698569674582</v>
      </c>
      <c r="BC2115" s="3">
        <f t="shared" si="2144"/>
        <v>18.850427951344919</v>
      </c>
      <c r="BD2115" s="3">
        <f t="shared" si="2145"/>
        <v>32.926737785339355</v>
      </c>
      <c r="BE2115" s="3">
        <f t="shared" si="2146"/>
        <v>5.0313473590930959</v>
      </c>
      <c r="BF2115" s="3">
        <f t="shared" si="2147"/>
        <v>0.11617270435541188</v>
      </c>
      <c r="BG2115" s="3">
        <f t="shared" si="2148"/>
        <v>3.6784242243401239</v>
      </c>
      <c r="BH2115" s="3">
        <f t="shared" si="2149"/>
        <v>1.352923134752972</v>
      </c>
      <c r="BI2115" s="3">
        <f t="shared" si="2150"/>
        <v>7.3037416330658925E-2</v>
      </c>
      <c r="BJ2115" s="3">
        <f t="shared" si="2151"/>
        <v>68.024789017478412</v>
      </c>
      <c r="BK2115" s="3">
        <f t="shared" si="2152"/>
        <v>0.92250478679926251</v>
      </c>
      <c r="BL2115" s="3">
        <f t="shared" si="2153"/>
        <v>67.536613603132281</v>
      </c>
      <c r="BM2115" s="3">
        <f t="shared" si="2154"/>
        <v>794.92788434696138</v>
      </c>
      <c r="BN2115" s="3">
        <f t="shared" si="2155"/>
        <v>2.3312655229761727E-3</v>
      </c>
    </row>
    <row r="2116" spans="1:66">
      <c r="A2116" s="2" t="s">
        <v>2788</v>
      </c>
      <c r="B2116" t="s">
        <v>2748</v>
      </c>
      <c r="C2116">
        <v>20190801</v>
      </c>
      <c r="D2116" t="s">
        <v>338</v>
      </c>
      <c r="E2116" s="2" t="s">
        <v>0</v>
      </c>
      <c r="F2116" s="2" t="s">
        <v>2787</v>
      </c>
      <c r="G2116" s="1">
        <v>2000</v>
      </c>
      <c r="H2116">
        <v>1000</v>
      </c>
      <c r="K2116" s="2">
        <v>51</v>
      </c>
      <c r="L2116" s="2" t="s">
        <v>2803</v>
      </c>
      <c r="M2116" s="2">
        <v>10363.499999877065</v>
      </c>
      <c r="N2116" s="2">
        <v>0</v>
      </c>
      <c r="O2116" s="3">
        <f t="shared" si="2128"/>
        <v>3.5287287965429992</v>
      </c>
      <c r="P2116" s="3">
        <f t="shared" si="2129"/>
        <v>0.1218780320277166</v>
      </c>
      <c r="Q2116" s="3">
        <f t="shared" si="2130"/>
        <v>917.41705364545669</v>
      </c>
      <c r="R2116" s="3">
        <f t="shared" si="2131"/>
        <v>2.3070575514266496</v>
      </c>
      <c r="S2116" s="3">
        <f t="shared" si="2132"/>
        <v>1.7383135010002255</v>
      </c>
      <c r="T2116" s="3">
        <f t="shared" si="2133"/>
        <v>34.263969421386719</v>
      </c>
      <c r="U2116" s="2">
        <v>6</v>
      </c>
      <c r="V2116" s="3">
        <f t="shared" si="2134"/>
        <v>1.4200000166893005</v>
      </c>
      <c r="W2116" s="2">
        <v>1</v>
      </c>
      <c r="X2116" s="3">
        <f t="shared" si="2135"/>
        <v>2.8400000333786011</v>
      </c>
      <c r="Y2116" s="2">
        <v>31.592790603637695</v>
      </c>
      <c r="Z2116" s="2">
        <v>34.263969421386719</v>
      </c>
      <c r="AA2116" s="2">
        <v>31.100679397583008</v>
      </c>
      <c r="AB2116" s="2">
        <v>1000.8538208007813</v>
      </c>
      <c r="AC2116" s="2">
        <v>995.47613525390625</v>
      </c>
      <c r="AD2116" s="2">
        <v>37.734836578369141</v>
      </c>
      <c r="AE2116" s="2">
        <v>39.779880523681641</v>
      </c>
      <c r="AF2116" s="2">
        <v>74.953956604003906</v>
      </c>
      <c r="AG2116" s="2">
        <v>78.947853088378906</v>
      </c>
      <c r="AH2116" s="2">
        <v>649.94683837890625</v>
      </c>
      <c r="AI2116" s="2">
        <v>1998.8082275390625</v>
      </c>
      <c r="AJ2116" s="2">
        <v>84.657112121582031</v>
      </c>
      <c r="AK2116" s="2">
        <v>92.606460571289063</v>
      </c>
      <c r="AL2116" s="2">
        <v>-11.738842010498047</v>
      </c>
      <c r="AM2116" s="2">
        <v>-0.59588837623596191</v>
      </c>
      <c r="AN2116" s="2">
        <v>1</v>
      </c>
      <c r="AO2116" s="2">
        <v>-0.21956524252891541</v>
      </c>
      <c r="AP2116" s="2">
        <v>2.737391471862793</v>
      </c>
      <c r="AQ2116" s="2">
        <v>1</v>
      </c>
      <c r="AR2116" s="2">
        <v>0</v>
      </c>
      <c r="AS2116" s="2">
        <v>0.15999999642372131</v>
      </c>
      <c r="AT2116" s="2">
        <v>111115</v>
      </c>
      <c r="AU2116" s="3">
        <f t="shared" si="2136"/>
        <v>1.0832447306315103</v>
      </c>
      <c r="AV2116" s="3">
        <f t="shared" si="2137"/>
        <v>2.3070575514266495E-3</v>
      </c>
      <c r="AW2116" s="3">
        <f t="shared" si="2138"/>
        <v>307.4139694213867</v>
      </c>
      <c r="AX2116" s="3">
        <f t="shared" si="2139"/>
        <v>304.74279060363767</v>
      </c>
      <c r="AY2116" s="3">
        <f t="shared" si="2140"/>
        <v>319.80930925795474</v>
      </c>
      <c r="AZ2116" s="3">
        <f t="shared" si="2141"/>
        <v>2.1642815440713621</v>
      </c>
      <c r="BA2116" s="3">
        <f t="shared" si="2142"/>
        <v>5.4221874382471391</v>
      </c>
      <c r="BB2116" s="3">
        <f t="shared" si="2143"/>
        <v>58.550854927374132</v>
      </c>
      <c r="BC2116" s="3">
        <f t="shared" si="2144"/>
        <v>18.770974403692492</v>
      </c>
      <c r="BD2116" s="3">
        <f t="shared" si="2145"/>
        <v>32.928380012512207</v>
      </c>
      <c r="BE2116" s="3">
        <f t="shared" si="2146"/>
        <v>5.0318118871148201</v>
      </c>
      <c r="BF2116" s="3">
        <f t="shared" si="2147"/>
        <v>0.11686288475867758</v>
      </c>
      <c r="BG2116" s="3">
        <f t="shared" si="2148"/>
        <v>3.6838739372469136</v>
      </c>
      <c r="BH2116" s="3">
        <f t="shared" si="2149"/>
        <v>1.3479379498679065</v>
      </c>
      <c r="BI2116" s="3">
        <f t="shared" si="2150"/>
        <v>7.3473912536829347E-2</v>
      </c>
      <c r="BJ2116" s="3">
        <f t="shared" si="2151"/>
        <v>84.958746205846168</v>
      </c>
      <c r="BK2116" s="3">
        <f t="shared" si="2152"/>
        <v>0.92158618489780286</v>
      </c>
      <c r="BL2116" s="3">
        <f t="shared" si="2153"/>
        <v>67.670442925598451</v>
      </c>
      <c r="BM2116" s="3">
        <f t="shared" si="2154"/>
        <v>993.79874658512313</v>
      </c>
      <c r="BN2116" s="3">
        <f t="shared" si="2155"/>
        <v>2.4028068202632345E-3</v>
      </c>
    </row>
    <row r="2117" spans="1:66">
      <c r="A2117" s="2" t="s">
        <v>2788</v>
      </c>
      <c r="B2117" t="s">
        <v>2748</v>
      </c>
      <c r="C2117">
        <v>20190801</v>
      </c>
      <c r="D2117" t="s">
        <v>338</v>
      </c>
      <c r="E2117" s="2" t="s">
        <v>0</v>
      </c>
      <c r="F2117" s="2" t="s">
        <v>2787</v>
      </c>
      <c r="G2117" s="1">
        <v>2000</v>
      </c>
      <c r="H2117">
        <v>1400</v>
      </c>
      <c r="K2117" s="2">
        <v>52</v>
      </c>
      <c r="L2117" s="2" t="s">
        <v>2804</v>
      </c>
      <c r="M2117" s="2">
        <v>10516.999999284744</v>
      </c>
      <c r="N2117" s="2">
        <v>0</v>
      </c>
      <c r="O2117" s="3">
        <f t="shared" si="2128"/>
        <v>4.6155424735730497</v>
      </c>
      <c r="P2117" s="3">
        <f t="shared" si="2129"/>
        <v>0.12618729163238004</v>
      </c>
      <c r="Q2117" s="3">
        <f t="shared" si="2130"/>
        <v>1290.1196886770106</v>
      </c>
      <c r="R2117" s="3">
        <f t="shared" si="2131"/>
        <v>2.3911054730863741</v>
      </c>
      <c r="S2117" s="3">
        <f t="shared" si="2132"/>
        <v>1.7421804618515968</v>
      </c>
      <c r="T2117" s="3">
        <f t="shared" si="2133"/>
        <v>34.314014434814453</v>
      </c>
      <c r="U2117" s="2">
        <v>6</v>
      </c>
      <c r="V2117" s="3">
        <f t="shared" si="2134"/>
        <v>1.4200000166893005</v>
      </c>
      <c r="W2117" s="2">
        <v>1</v>
      </c>
      <c r="X2117" s="3">
        <f t="shared" si="2135"/>
        <v>2.8400000333786011</v>
      </c>
      <c r="Y2117" s="2">
        <v>31.618265151977539</v>
      </c>
      <c r="Z2117" s="2">
        <v>34.314014434814453</v>
      </c>
      <c r="AA2117" s="2">
        <v>31.10041618347168</v>
      </c>
      <c r="AB2117" s="2">
        <v>1400.427978515625</v>
      </c>
      <c r="AC2117" s="2">
        <v>1393.091796875</v>
      </c>
      <c r="AD2117" s="2">
        <v>37.786594390869141</v>
      </c>
      <c r="AE2117" s="2">
        <v>39.90594482421875</v>
      </c>
      <c r="AF2117" s="2">
        <v>74.875885009765625</v>
      </c>
      <c r="AG2117" s="2">
        <v>79.076278686523438</v>
      </c>
      <c r="AH2117" s="2">
        <v>649.921630859375</v>
      </c>
      <c r="AI2117" s="2">
        <v>2000.5174560546875</v>
      </c>
      <c r="AJ2117" s="2">
        <v>85.464851379394531</v>
      </c>
      <c r="AK2117" s="2">
        <v>92.596038818359375</v>
      </c>
      <c r="AL2117" s="2">
        <v>-18.551830291748047</v>
      </c>
      <c r="AM2117" s="2">
        <v>-0.60349106788635254</v>
      </c>
      <c r="AN2117" s="2">
        <v>1</v>
      </c>
      <c r="AO2117" s="2">
        <v>-0.21956524252891541</v>
      </c>
      <c r="AP2117" s="2">
        <v>2.737391471862793</v>
      </c>
      <c r="AQ2117" s="2">
        <v>1</v>
      </c>
      <c r="AR2117" s="2">
        <v>0</v>
      </c>
      <c r="AS2117" s="2">
        <v>0.15999999642372131</v>
      </c>
      <c r="AT2117" s="2">
        <v>111115</v>
      </c>
      <c r="AU2117" s="3">
        <f t="shared" si="2136"/>
        <v>1.0832027180989581</v>
      </c>
      <c r="AV2117" s="3">
        <f t="shared" si="2137"/>
        <v>2.391105473086374E-3</v>
      </c>
      <c r="AW2117" s="3">
        <f t="shared" si="2138"/>
        <v>307.46401443481443</v>
      </c>
      <c r="AX2117" s="3">
        <f t="shared" si="2139"/>
        <v>304.76826515197752</v>
      </c>
      <c r="AY2117" s="3">
        <f t="shared" si="2140"/>
        <v>320.08278581434206</v>
      </c>
      <c r="AZ2117" s="3">
        <f t="shared" si="2141"/>
        <v>2.1202856545720374</v>
      </c>
      <c r="BA2117" s="3">
        <f t="shared" si="2142"/>
        <v>5.4373128778782638</v>
      </c>
      <c r="BB2117" s="3">
        <f t="shared" si="2143"/>
        <v>58.7207935378785</v>
      </c>
      <c r="BC2117" s="3">
        <f t="shared" si="2144"/>
        <v>18.81484871365975</v>
      </c>
      <c r="BD2117" s="3">
        <f t="shared" si="2145"/>
        <v>32.966139793395996</v>
      </c>
      <c r="BE2117" s="3">
        <f t="shared" si="2146"/>
        <v>5.0425030930243331</v>
      </c>
      <c r="BF2117" s="3">
        <f t="shared" si="2147"/>
        <v>0.12081904248801544</v>
      </c>
      <c r="BG2117" s="3">
        <f t="shared" si="2148"/>
        <v>3.695132416026667</v>
      </c>
      <c r="BH2117" s="3">
        <f t="shared" si="2149"/>
        <v>1.3473706769976661</v>
      </c>
      <c r="BI2117" s="3">
        <f t="shared" si="2150"/>
        <v>7.5976528447939715E-2</v>
      </c>
      <c r="BJ2117" s="3">
        <f t="shared" si="2151"/>
        <v>119.45997277306618</v>
      </c>
      <c r="BK2117" s="3">
        <f t="shared" si="2152"/>
        <v>0.92608375957063438</v>
      </c>
      <c r="BL2117" s="3">
        <f t="shared" si="2153"/>
        <v>67.730577111844553</v>
      </c>
      <c r="BM2117" s="3">
        <f t="shared" si="2154"/>
        <v>1390.8977890348272</v>
      </c>
      <c r="BN2117" s="3">
        <f t="shared" si="2155"/>
        <v>2.2475652624069672E-3</v>
      </c>
    </row>
    <row r="2118" spans="1:66">
      <c r="A2118" s="2" t="s">
        <v>2788</v>
      </c>
      <c r="B2118" t="s">
        <v>2748</v>
      </c>
      <c r="C2118">
        <v>20190801</v>
      </c>
      <c r="D2118" t="s">
        <v>338</v>
      </c>
      <c r="E2118" s="2" t="s">
        <v>0</v>
      </c>
      <c r="F2118" s="2" t="s">
        <v>2787</v>
      </c>
      <c r="G2118" s="1">
        <v>2000</v>
      </c>
      <c r="H2118">
        <v>1800</v>
      </c>
      <c r="K2118" s="2">
        <v>53</v>
      </c>
      <c r="L2118" s="2" t="s">
        <v>2805</v>
      </c>
      <c r="M2118" s="2">
        <v>10661.999999776483</v>
      </c>
      <c r="N2118" s="2">
        <v>0</v>
      </c>
      <c r="O2118" s="3">
        <f t="shared" si="2128"/>
        <v>5.6616433788722098</v>
      </c>
      <c r="P2118" s="3">
        <f t="shared" si="2129"/>
        <v>0.12848183587948186</v>
      </c>
      <c r="Q2118" s="3">
        <f t="shared" si="2130"/>
        <v>1663.7438897043555</v>
      </c>
      <c r="R2118" s="3">
        <f t="shared" si="2131"/>
        <v>2.4141963159378439</v>
      </c>
      <c r="S2118" s="3">
        <f t="shared" si="2132"/>
        <v>1.7287595112728105</v>
      </c>
      <c r="T2118" s="3">
        <f t="shared" si="2133"/>
        <v>34.288265228271484</v>
      </c>
      <c r="U2118" s="2">
        <v>6</v>
      </c>
      <c r="V2118" s="3">
        <f t="shared" si="2134"/>
        <v>1.4200000166893005</v>
      </c>
      <c r="W2118" s="2">
        <v>1</v>
      </c>
      <c r="X2118" s="3">
        <f t="shared" si="2135"/>
        <v>2.8400000333786011</v>
      </c>
      <c r="Y2118" s="2">
        <v>31.613681793212891</v>
      </c>
      <c r="Z2118" s="2">
        <v>34.288265228271484</v>
      </c>
      <c r="AA2118" s="2">
        <v>31.10218620300293</v>
      </c>
      <c r="AB2118" s="2">
        <v>1800.141357421875</v>
      </c>
      <c r="AC2118" s="2">
        <v>1790.9228515625</v>
      </c>
      <c r="AD2118" s="2">
        <v>37.831218719482422</v>
      </c>
      <c r="AE2118" s="2">
        <v>39.970939636230469</v>
      </c>
      <c r="AF2118" s="2">
        <v>74.977996826171875</v>
      </c>
      <c r="AG2118" s="2">
        <v>79.217445373535156</v>
      </c>
      <c r="AH2118" s="2">
        <v>649.90679931640625</v>
      </c>
      <c r="AI2118" s="2">
        <v>2001.173828125</v>
      </c>
      <c r="AJ2118" s="2">
        <v>70.421981811523438</v>
      </c>
      <c r="AK2118" s="2">
        <v>92.58642578125</v>
      </c>
      <c r="AL2118" s="2">
        <v>-26.138134002685547</v>
      </c>
      <c r="AM2118" s="2">
        <v>-0.60183930397033691</v>
      </c>
      <c r="AN2118" s="2">
        <v>1</v>
      </c>
      <c r="AO2118" s="2">
        <v>-0.21956524252891541</v>
      </c>
      <c r="AP2118" s="2">
        <v>2.737391471862793</v>
      </c>
      <c r="AQ2118" s="2">
        <v>1</v>
      </c>
      <c r="AR2118" s="2">
        <v>0</v>
      </c>
      <c r="AS2118" s="2">
        <v>0.15999999642372131</v>
      </c>
      <c r="AT2118" s="2">
        <v>111115</v>
      </c>
      <c r="AU2118" s="3">
        <f t="shared" si="2136"/>
        <v>1.0831779988606769</v>
      </c>
      <c r="AV2118" s="3">
        <f t="shared" si="2137"/>
        <v>2.414196315937844E-3</v>
      </c>
      <c r="AW2118" s="3">
        <f t="shared" si="2138"/>
        <v>307.43826522827146</v>
      </c>
      <c r="AX2118" s="3">
        <f t="shared" si="2139"/>
        <v>304.76368179321287</v>
      </c>
      <c r="AY2118" s="3">
        <f t="shared" si="2140"/>
        <v>320.18780534324469</v>
      </c>
      <c r="AZ2118" s="3">
        <f t="shared" si="2141"/>
        <v>2.1128005077553129</v>
      </c>
      <c r="BA2118" s="3">
        <f t="shared" si="2142"/>
        <v>5.4295259473094868</v>
      </c>
      <c r="BB2118" s="3">
        <f t="shared" si="2143"/>
        <v>58.64278593211489</v>
      </c>
      <c r="BC2118" s="3">
        <f t="shared" si="2144"/>
        <v>18.671846295884421</v>
      </c>
      <c r="BD2118" s="3">
        <f t="shared" si="2145"/>
        <v>32.950973510742188</v>
      </c>
      <c r="BE2118" s="3">
        <f t="shared" si="2146"/>
        <v>5.0382065786419323</v>
      </c>
      <c r="BF2118" s="3">
        <f t="shared" si="2147"/>
        <v>0.122920884902514</v>
      </c>
      <c r="BG2118" s="3">
        <f t="shared" si="2148"/>
        <v>3.7007664360366763</v>
      </c>
      <c r="BH2118" s="3">
        <f t="shared" si="2149"/>
        <v>1.337440142605256</v>
      </c>
      <c r="BI2118" s="3">
        <f t="shared" si="2150"/>
        <v>7.730653792895624E-2</v>
      </c>
      <c r="BJ2118" s="3">
        <f t="shared" si="2151"/>
        <v>154.04010016312048</v>
      </c>
      <c r="BK2118" s="3">
        <f t="shared" si="2152"/>
        <v>0.92898691211227413</v>
      </c>
      <c r="BL2118" s="3">
        <f t="shared" si="2153"/>
        <v>67.958247966055126</v>
      </c>
      <c r="BM2118" s="3">
        <f t="shared" si="2154"/>
        <v>1788.2315774527654</v>
      </c>
      <c r="BN2118" s="3">
        <f t="shared" si="2155"/>
        <v>2.1515969714886373E-3</v>
      </c>
    </row>
    <row r="2119" spans="1:66" s="12" customFormat="1">
      <c r="A2119" s="2" t="s">
        <v>2788</v>
      </c>
      <c r="B2119" t="s">
        <v>2748</v>
      </c>
      <c r="C2119">
        <v>20190801</v>
      </c>
      <c r="D2119" t="s">
        <v>338</v>
      </c>
      <c r="E2119" s="2" t="s">
        <v>0</v>
      </c>
      <c r="F2119" s="2" t="s">
        <v>2787</v>
      </c>
      <c r="G2119" s="1">
        <v>2000</v>
      </c>
      <c r="H2119">
        <v>400</v>
      </c>
      <c r="I2119" s="7"/>
      <c r="J2119" s="7"/>
      <c r="K2119" s="2">
        <v>54</v>
      </c>
      <c r="L2119" s="2" t="s">
        <v>2806</v>
      </c>
      <c r="M2119" s="2">
        <v>10796.499999273568</v>
      </c>
      <c r="N2119" s="2">
        <v>0</v>
      </c>
      <c r="O2119" s="3">
        <f t="shared" si="2128"/>
        <v>1.5012737072219531</v>
      </c>
      <c r="P2119" s="3">
        <f t="shared" si="2129"/>
        <v>0.12801702908258392</v>
      </c>
      <c r="Q2119" s="3">
        <f t="shared" si="2130"/>
        <v>366.47036179885686</v>
      </c>
      <c r="R2119" s="3">
        <f t="shared" si="2131"/>
        <v>2.3915308410505154</v>
      </c>
      <c r="S2119" s="3">
        <f t="shared" si="2132"/>
        <v>1.7185141857423751</v>
      </c>
      <c r="T2119" s="3">
        <f t="shared" si="2133"/>
        <v>34.253585815429688</v>
      </c>
      <c r="U2119" s="2">
        <v>6</v>
      </c>
      <c r="V2119" s="3">
        <f t="shared" si="2134"/>
        <v>1.4200000166893005</v>
      </c>
      <c r="W2119" s="2">
        <v>1</v>
      </c>
      <c r="X2119" s="3">
        <f t="shared" si="2135"/>
        <v>2.8400000333786011</v>
      </c>
      <c r="Y2119" s="2">
        <v>31.600692749023438</v>
      </c>
      <c r="Z2119" s="2">
        <v>34.253585815429688</v>
      </c>
      <c r="AA2119" s="2">
        <v>31.104825973510742</v>
      </c>
      <c r="AB2119" s="2">
        <v>400.08560180664063</v>
      </c>
      <c r="AC2119" s="2">
        <v>397.82125854492188</v>
      </c>
      <c r="AD2119" s="2">
        <v>37.850353240966797</v>
      </c>
      <c r="AE2119" s="2">
        <v>39.969997406005859</v>
      </c>
      <c r="AF2119" s="2">
        <v>75.066368103027344</v>
      </c>
      <c r="AG2119" s="2">
        <v>79.270751953125</v>
      </c>
      <c r="AH2119" s="2">
        <v>649.90380859375</v>
      </c>
      <c r="AI2119" s="2">
        <v>1999.0860595703125</v>
      </c>
      <c r="AJ2119" s="2">
        <v>77.790771484375</v>
      </c>
      <c r="AK2119" s="2">
        <v>92.582931518554688</v>
      </c>
      <c r="AL2119" s="2">
        <v>-3.4338493347167969</v>
      </c>
      <c r="AM2119" s="2">
        <v>-0.61507630348205566</v>
      </c>
      <c r="AN2119" s="2">
        <v>1</v>
      </c>
      <c r="AO2119" s="2">
        <v>-0.21956524252891541</v>
      </c>
      <c r="AP2119" s="2">
        <v>2.737391471862793</v>
      </c>
      <c r="AQ2119" s="2">
        <v>1</v>
      </c>
      <c r="AR2119" s="2">
        <v>0</v>
      </c>
      <c r="AS2119" s="2">
        <v>0.15999999642372131</v>
      </c>
      <c r="AT2119" s="2">
        <v>111115</v>
      </c>
      <c r="AU2119" s="3">
        <f t="shared" si="2136"/>
        <v>1.0831730143229166</v>
      </c>
      <c r="AV2119" s="3">
        <f t="shared" si="2137"/>
        <v>2.3915308410505155E-3</v>
      </c>
      <c r="AW2119" s="3">
        <f t="shared" si="2138"/>
        <v>307.40358581542966</v>
      </c>
      <c r="AX2119" s="3">
        <f t="shared" si="2139"/>
        <v>304.75069274902341</v>
      </c>
      <c r="AY2119" s="3">
        <f t="shared" si="2140"/>
        <v>319.85376238196113</v>
      </c>
      <c r="AZ2119" s="3">
        <f t="shared" si="2141"/>
        <v>2.1239132896328599</v>
      </c>
      <c r="BA2119" s="3">
        <f t="shared" si="2142"/>
        <v>5.4190537183794243</v>
      </c>
      <c r="BB2119" s="3">
        <f t="shared" si="2143"/>
        <v>58.531887352188491</v>
      </c>
      <c r="BC2119" s="3">
        <f t="shared" si="2144"/>
        <v>18.561889946182632</v>
      </c>
      <c r="BD2119" s="3">
        <f t="shared" si="2145"/>
        <v>32.927139282226563</v>
      </c>
      <c r="BE2119" s="3">
        <f t="shared" si="2146"/>
        <v>5.0314609249250273</v>
      </c>
      <c r="BF2119" s="3">
        <f t="shared" si="2147"/>
        <v>0.12249537627862689</v>
      </c>
      <c r="BG2119" s="3">
        <f t="shared" si="2148"/>
        <v>3.7005395326370492</v>
      </c>
      <c r="BH2119" s="3">
        <f t="shared" si="2149"/>
        <v>1.3309213922879781</v>
      </c>
      <c r="BI2119" s="3">
        <f t="shared" si="2150"/>
        <v>7.7037260451868844E-2</v>
      </c>
      <c r="BJ2119" s="3">
        <f t="shared" si="2151"/>
        <v>33.928900410003521</v>
      </c>
      <c r="BK2119" s="3">
        <f t="shared" si="2152"/>
        <v>0.92119351072203981</v>
      </c>
      <c r="BL2119" s="3">
        <f t="shared" si="2153"/>
        <v>68.083466671685898</v>
      </c>
      <c r="BM2119" s="3">
        <f t="shared" si="2154"/>
        <v>397.10762492487623</v>
      </c>
      <c r="BN2119" s="3">
        <f t="shared" si="2155"/>
        <v>2.5739097412209189E-3</v>
      </c>
    </row>
    <row r="2120" spans="1:66">
      <c r="C2120"/>
    </row>
    <row r="2121" spans="1:66">
      <c r="A2121" s="2" t="s">
        <v>2808</v>
      </c>
      <c r="B2121" t="s">
        <v>2748</v>
      </c>
      <c r="C2121">
        <v>20190802</v>
      </c>
      <c r="D2121" t="s">
        <v>338</v>
      </c>
      <c r="E2121" s="2" t="s">
        <v>0</v>
      </c>
      <c r="F2121" s="2" t="s">
        <v>2807</v>
      </c>
      <c r="G2121" s="1">
        <v>2000</v>
      </c>
      <c r="H2121">
        <v>400</v>
      </c>
      <c r="K2121" s="2">
        <v>1</v>
      </c>
      <c r="L2121" s="2" t="s">
        <v>2809</v>
      </c>
      <c r="M2121" s="2">
        <v>2148.0000706091523</v>
      </c>
      <c r="N2121" s="2">
        <v>0</v>
      </c>
      <c r="O2121" s="3">
        <f t="shared" ref="O2121:O2137" si="2156">(AB2121-AC2121*(1000-AD2121)/(1000-AE2121))*AU2121</f>
        <v>11.044155728862453</v>
      </c>
      <c r="P2121" s="3">
        <f t="shared" ref="P2121:P2137" si="2157">IF(BF2121&lt;&gt;0,1/(1/BF2121-1/X2121),0)</f>
        <v>0.14760652096283161</v>
      </c>
      <c r="Q2121" s="3">
        <f t="shared" ref="Q2121:Q2137" si="2158">((BI2121-AV2121/2)*AC2121-O2121)/(BI2121+AV2121/2)</f>
        <v>251.5933675469924</v>
      </c>
      <c r="R2121" s="3">
        <f t="shared" ref="R2121:R2137" si="2159">AV2121*1000</f>
        <v>2.3554195925662444</v>
      </c>
      <c r="S2121" s="3">
        <f t="shared" ref="S2121:S2137" si="2160">(BA2121-BG2121)</f>
        <v>1.4969536228157057</v>
      </c>
      <c r="T2121" s="3">
        <f t="shared" ref="T2121:T2137" si="2161">(Z2121+AZ2121*N2121)</f>
        <v>29.615793228149414</v>
      </c>
      <c r="U2121" s="2">
        <v>6</v>
      </c>
      <c r="V2121" s="3">
        <f t="shared" ref="V2121:V2137" si="2162">(U2121*AO2121+AP2121)</f>
        <v>1.4200000166893005</v>
      </c>
      <c r="W2121" s="2">
        <v>1</v>
      </c>
      <c r="X2121" s="3">
        <f t="shared" ref="X2121:X2137" si="2163">V2121*(W2121+1)*(W2121+1)/(W2121*W2121+1)</f>
        <v>2.8400000333786011</v>
      </c>
      <c r="Y2121" s="2">
        <v>26.6614990234375</v>
      </c>
      <c r="Z2121" s="2">
        <v>29.615793228149414</v>
      </c>
      <c r="AA2121" s="2">
        <v>26.2197265625</v>
      </c>
      <c r="AB2121" s="2">
        <v>399.46530151367188</v>
      </c>
      <c r="AC2121" s="2">
        <v>385.1256103515625</v>
      </c>
      <c r="AD2121" s="2">
        <v>26.095174789428711</v>
      </c>
      <c r="AE2121" s="2">
        <v>28.839807510375977</v>
      </c>
      <c r="AF2121" s="2">
        <v>68.960105895996094</v>
      </c>
      <c r="AG2121" s="2">
        <v>76.1080322265625</v>
      </c>
      <c r="AH2121" s="2">
        <v>500.06466674804688</v>
      </c>
      <c r="AI2121" s="2">
        <v>1999.8349609375</v>
      </c>
      <c r="AJ2121" s="2">
        <v>27.2130126953125</v>
      </c>
      <c r="AK2121" s="2">
        <v>92.59332275390625</v>
      </c>
      <c r="AL2121" s="2">
        <v>-0.39050590991973877</v>
      </c>
      <c r="AM2121" s="2">
        <v>-0.38605186343193054</v>
      </c>
      <c r="AN2121" s="2">
        <v>1</v>
      </c>
      <c r="AO2121" s="2">
        <v>-0.21956524252891541</v>
      </c>
      <c r="AP2121" s="2">
        <v>2.737391471862793</v>
      </c>
      <c r="AQ2121" s="2">
        <v>1</v>
      </c>
      <c r="AR2121" s="2">
        <v>0</v>
      </c>
      <c r="AS2121" s="2">
        <v>0.15999999642372131</v>
      </c>
      <c r="AT2121" s="2">
        <v>111115</v>
      </c>
      <c r="AU2121" s="3">
        <f t="shared" ref="AU2121:AU2137" si="2164">AH2121*0.000001/(U2121*0.0001)</f>
        <v>0.8334411112467448</v>
      </c>
      <c r="AV2121" s="3">
        <f t="shared" ref="AV2121:AV2137" si="2165">(AE2121-AD2121)/(1000-AE2121)*AU2121</f>
        <v>2.3554195925662444E-3</v>
      </c>
      <c r="AW2121" s="3">
        <f t="shared" ref="AW2121:AW2137" si="2166">(Z2121+273.15)</f>
        <v>302.76579322814939</v>
      </c>
      <c r="AX2121" s="3">
        <f t="shared" ref="AX2121:AX2137" si="2167">(Y2121+273.15)</f>
        <v>299.81149902343748</v>
      </c>
      <c r="AY2121" s="3">
        <f t="shared" ref="AY2121:AY2137" si="2168">(AI2121*AQ2121+AJ2121*AR2121)*AS2121</f>
        <v>319.97358659803285</v>
      </c>
      <c r="AZ2121" s="3">
        <f t="shared" ref="AZ2121:AZ2137" si="2169">((AY2121+0.00000010773*(AX2121^4-AW2121^4))-AV2121*44100)/(V2121*51.4+0.00000043092*AW2121^3)</f>
        <v>2.1340347531524433</v>
      </c>
      <c r="BA2121" s="3">
        <f t="shared" ref="BA2121:BA2137" si="2170">0.61365*EXP(17.502*T2121/(240.97+T2121))</f>
        <v>4.1673272277844777</v>
      </c>
      <c r="BB2121" s="3">
        <f t="shared" ref="BB2121:BB2137" si="2171">BA2121*1000/AK2121</f>
        <v>45.006779148215308</v>
      </c>
      <c r="BC2121" s="3">
        <f t="shared" ref="BC2121:BC2137" si="2172">(BB2121-AE2121)</f>
        <v>16.166971637839332</v>
      </c>
      <c r="BD2121" s="3">
        <f t="shared" ref="BD2121:BD2137" si="2173">IF(N2121,Z2121,(Y2121+Z2121)/2)</f>
        <v>28.138646125793457</v>
      </c>
      <c r="BE2121" s="3">
        <f t="shared" ref="BE2121:BE2137" si="2174">0.61365*EXP(17.502*BD2121/(240.97+BD2121))</f>
        <v>3.8256201833306331</v>
      </c>
      <c r="BF2121" s="3">
        <f t="shared" ref="BF2121:BF2137" si="2175">IF(BC2121&lt;&gt;0,(1000-(BB2121+AE2121)/2)/BC2121*AV2121,0)</f>
        <v>0.14031383210489276</v>
      </c>
      <c r="BG2121" s="3">
        <f t="shared" ref="BG2121:BG2137" si="2176">AE2121*AK2121/1000</f>
        <v>2.6703736049687721</v>
      </c>
      <c r="BH2121" s="3">
        <f t="shared" ref="BH2121:BH2137" si="2177">(BE2121-BG2121)</f>
        <v>1.1552465783618611</v>
      </c>
      <c r="BI2121" s="3">
        <f t="shared" ref="BI2121:BI2137" si="2178">1/(1.6/P2121+1.37/X2121)</f>
        <v>8.8323431546596581E-2</v>
      </c>
      <c r="BJ2121" s="3">
        <f t="shared" ref="BJ2121:BJ2137" si="2179">Q2121*AK2121*0.001</f>
        <v>23.295865884020831</v>
      </c>
      <c r="BK2121" s="3">
        <f t="shared" ref="BK2121:BK2137" si="2180">Q2121/AC2121</f>
        <v>0.65327612805942714</v>
      </c>
      <c r="BL2121" s="3">
        <f t="shared" ref="BL2121:BL2137" si="2181">(1-AV2121*AK2121/BA2121/P2121)*100</f>
        <v>64.544402810964428</v>
      </c>
      <c r="BM2121" s="3">
        <f t="shared" ref="BM2121:BM2137" si="2182">(AC2121-O2121/(X2121/1.35))</f>
        <v>379.87574765482617</v>
      </c>
      <c r="BN2121" s="3">
        <f t="shared" ref="BN2121:BN2137" si="2183">O2121*BL2121/100/BM2121</f>
        <v>1.8765042003114098E-2</v>
      </c>
    </row>
    <row r="2122" spans="1:66">
      <c r="A2122" s="2" t="s">
        <v>2808</v>
      </c>
      <c r="B2122" t="s">
        <v>2748</v>
      </c>
      <c r="C2122">
        <v>20190802</v>
      </c>
      <c r="D2122" t="s">
        <v>338</v>
      </c>
      <c r="E2122" s="2" t="s">
        <v>0</v>
      </c>
      <c r="F2122" s="2" t="s">
        <v>2807</v>
      </c>
      <c r="G2122" s="1">
        <v>2000</v>
      </c>
      <c r="H2122">
        <v>325</v>
      </c>
      <c r="K2122" s="2">
        <v>2</v>
      </c>
      <c r="L2122" s="2" t="s">
        <v>2810</v>
      </c>
      <c r="M2122" s="2">
        <v>2258.5000706203282</v>
      </c>
      <c r="N2122" s="2">
        <v>0</v>
      </c>
      <c r="O2122" s="3">
        <f t="shared" si="2156"/>
        <v>8.6529145608760949</v>
      </c>
      <c r="P2122" s="3">
        <f t="shared" si="2157"/>
        <v>0.1461950902403871</v>
      </c>
      <c r="Q2122" s="3">
        <f t="shared" si="2158"/>
        <v>207.67343261667031</v>
      </c>
      <c r="R2122" s="3">
        <f t="shared" si="2159"/>
        <v>2.336389795126697</v>
      </c>
      <c r="S2122" s="3">
        <f t="shared" si="2160"/>
        <v>1.4983431563029752</v>
      </c>
      <c r="T2122" s="3">
        <f t="shared" si="2161"/>
        <v>29.654018402099609</v>
      </c>
      <c r="U2122" s="2">
        <v>6</v>
      </c>
      <c r="V2122" s="3">
        <f t="shared" si="2162"/>
        <v>1.4200000166893005</v>
      </c>
      <c r="W2122" s="2">
        <v>1</v>
      </c>
      <c r="X2122" s="3">
        <f t="shared" si="2163"/>
        <v>2.8400000333786011</v>
      </c>
      <c r="Y2122" s="2">
        <v>26.67735481262207</v>
      </c>
      <c r="Z2122" s="2">
        <v>29.654018402099609</v>
      </c>
      <c r="AA2122" s="2">
        <v>26.222047805786133</v>
      </c>
      <c r="AB2122" s="2">
        <v>324.76483154296875</v>
      </c>
      <c r="AC2122" s="2">
        <v>313.50445556640625</v>
      </c>
      <c r="AD2122" s="2">
        <v>26.201940536499023</v>
      </c>
      <c r="AE2122" s="2">
        <v>28.92401123046875</v>
      </c>
      <c r="AF2122" s="2">
        <v>69.208335876464844</v>
      </c>
      <c r="AG2122" s="2">
        <v>76.258941650390625</v>
      </c>
      <c r="AH2122" s="2">
        <v>500.092529296875</v>
      </c>
      <c r="AI2122" s="2">
        <v>1999.38232421875</v>
      </c>
      <c r="AJ2122" s="2">
        <v>29.601303100585938</v>
      </c>
      <c r="AK2122" s="2">
        <v>92.593269348144531</v>
      </c>
      <c r="AL2122" s="2">
        <v>0.15929877758026123</v>
      </c>
      <c r="AM2122" s="2">
        <v>-0.38660690188407898</v>
      </c>
      <c r="AN2122" s="2">
        <v>1</v>
      </c>
      <c r="AO2122" s="2">
        <v>-0.21956524252891541</v>
      </c>
      <c r="AP2122" s="2">
        <v>2.737391471862793</v>
      </c>
      <c r="AQ2122" s="2">
        <v>1</v>
      </c>
      <c r="AR2122" s="2">
        <v>0</v>
      </c>
      <c r="AS2122" s="2">
        <v>0.15999999642372131</v>
      </c>
      <c r="AT2122" s="2">
        <v>111115</v>
      </c>
      <c r="AU2122" s="3">
        <f t="shared" si="2164"/>
        <v>0.83348754882812481</v>
      </c>
      <c r="AV2122" s="3">
        <f t="shared" si="2165"/>
        <v>2.336389795126697E-3</v>
      </c>
      <c r="AW2122" s="3">
        <f t="shared" si="2166"/>
        <v>302.80401840209959</v>
      </c>
      <c r="AX2122" s="3">
        <f t="shared" si="2167"/>
        <v>299.82735481262205</v>
      </c>
      <c r="AY2122" s="3">
        <f t="shared" si="2168"/>
        <v>319.90116472465161</v>
      </c>
      <c r="AZ2122" s="3">
        <f t="shared" si="2169"/>
        <v>2.139732384797592</v>
      </c>
      <c r="BA2122" s="3">
        <f t="shared" si="2170"/>
        <v>4.1765119187945254</v>
      </c>
      <c r="BB2122" s="3">
        <f t="shared" si="2171"/>
        <v>45.105999045039859</v>
      </c>
      <c r="BC2122" s="3">
        <f t="shared" si="2172"/>
        <v>16.181987814571109</v>
      </c>
      <c r="BD2122" s="3">
        <f t="shared" si="2173"/>
        <v>28.16568660736084</v>
      </c>
      <c r="BE2122" s="3">
        <f t="shared" si="2174"/>
        <v>3.8316486928570437</v>
      </c>
      <c r="BF2122" s="3">
        <f t="shared" si="2175"/>
        <v>0.13903782036162149</v>
      </c>
      <c r="BG2122" s="3">
        <f t="shared" si="2176"/>
        <v>2.6781687624915502</v>
      </c>
      <c r="BH2122" s="3">
        <f t="shared" si="2177"/>
        <v>1.1534799303654935</v>
      </c>
      <c r="BI2122" s="3">
        <f t="shared" si="2178"/>
        <v>8.7514526954664759E-2</v>
      </c>
      <c r="BJ2122" s="3">
        <f t="shared" si="2179"/>
        <v>19.229162082729097</v>
      </c>
      <c r="BK2122" s="3">
        <f t="shared" si="2180"/>
        <v>0.66242577714395867</v>
      </c>
      <c r="BL2122" s="3">
        <f t="shared" si="2181"/>
        <v>64.5694245042924</v>
      </c>
      <c r="BM2122" s="3">
        <f t="shared" si="2182"/>
        <v>309.39127439743072</v>
      </c>
      <c r="BN2122" s="3">
        <f t="shared" si="2183"/>
        <v>1.8058483212518843E-2</v>
      </c>
    </row>
    <row r="2123" spans="1:66">
      <c r="A2123" s="2" t="s">
        <v>2808</v>
      </c>
      <c r="B2123" t="s">
        <v>2748</v>
      </c>
      <c r="C2123">
        <v>20190802</v>
      </c>
      <c r="D2123" t="s">
        <v>338</v>
      </c>
      <c r="E2123" s="2" t="s">
        <v>0</v>
      </c>
      <c r="F2123" s="2" t="s">
        <v>2807</v>
      </c>
      <c r="G2123" s="1">
        <v>2000</v>
      </c>
      <c r="H2123">
        <v>250</v>
      </c>
      <c r="K2123" s="2">
        <v>3</v>
      </c>
      <c r="L2123" s="2" t="s">
        <v>2811</v>
      </c>
      <c r="M2123" s="2">
        <v>2347.5000706203282</v>
      </c>
      <c r="N2123" s="2">
        <v>0</v>
      </c>
      <c r="O2123" s="3">
        <f t="shared" si="2156"/>
        <v>6.466639159510132</v>
      </c>
      <c r="P2123" s="3">
        <f t="shared" si="2157"/>
        <v>0.14677668929097415</v>
      </c>
      <c r="Q2123" s="3">
        <f t="shared" si="2158"/>
        <v>162.74711428666157</v>
      </c>
      <c r="R2123" s="3">
        <f t="shared" si="2159"/>
        <v>2.3411265563309556</v>
      </c>
      <c r="S2123" s="3">
        <f t="shared" si="2160"/>
        <v>1.4956106623713366</v>
      </c>
      <c r="T2123" s="3">
        <f t="shared" si="2161"/>
        <v>29.670515060424805</v>
      </c>
      <c r="U2123" s="2">
        <v>6</v>
      </c>
      <c r="V2123" s="3">
        <f t="shared" si="2162"/>
        <v>1.4200000166893005</v>
      </c>
      <c r="W2123" s="2">
        <v>1</v>
      </c>
      <c r="X2123" s="3">
        <f t="shared" si="2163"/>
        <v>2.8400000333786011</v>
      </c>
      <c r="Y2123" s="2">
        <v>26.682582855224609</v>
      </c>
      <c r="Z2123" s="2">
        <v>29.670515060424805</v>
      </c>
      <c r="AA2123" s="2">
        <v>26.222518920898438</v>
      </c>
      <c r="AB2123" s="2">
        <v>250.18701171875</v>
      </c>
      <c r="AC2123" s="2">
        <v>241.74871826171875</v>
      </c>
      <c r="AD2123" s="2">
        <v>26.269193649291992</v>
      </c>
      <c r="AE2123" s="2">
        <v>28.996814727783203</v>
      </c>
      <c r="AF2123" s="2">
        <v>69.3642578125</v>
      </c>
      <c r="AG2123" s="2">
        <v>76.426376342773438</v>
      </c>
      <c r="AH2123" s="2">
        <v>500.04922485351563</v>
      </c>
      <c r="AI2123" s="2">
        <v>1998.9384765625</v>
      </c>
      <c r="AJ2123" s="2">
        <v>31.547922134399414</v>
      </c>
      <c r="AK2123" s="2">
        <v>92.591911315917969</v>
      </c>
      <c r="AL2123" s="2">
        <v>0.53603827953338623</v>
      </c>
      <c r="AM2123" s="2">
        <v>-0.39422294497489929</v>
      </c>
      <c r="AN2123" s="2">
        <v>1</v>
      </c>
      <c r="AO2123" s="2">
        <v>-0.21956524252891541</v>
      </c>
      <c r="AP2123" s="2">
        <v>2.737391471862793</v>
      </c>
      <c r="AQ2123" s="2">
        <v>1</v>
      </c>
      <c r="AR2123" s="2">
        <v>0</v>
      </c>
      <c r="AS2123" s="2">
        <v>0.15999999642372131</v>
      </c>
      <c r="AT2123" s="2">
        <v>111115</v>
      </c>
      <c r="AU2123" s="3">
        <f t="shared" si="2164"/>
        <v>0.83341537475585925</v>
      </c>
      <c r="AV2123" s="3">
        <f t="shared" si="2165"/>
        <v>2.3411265563309555E-3</v>
      </c>
      <c r="AW2123" s="3">
        <f t="shared" si="2166"/>
        <v>302.82051506042478</v>
      </c>
      <c r="AX2123" s="3">
        <f t="shared" si="2167"/>
        <v>299.83258285522459</v>
      </c>
      <c r="AY2123" s="3">
        <f t="shared" si="2168"/>
        <v>319.83014910123893</v>
      </c>
      <c r="AZ2123" s="3">
        <f t="shared" si="2169"/>
        <v>2.1347796927621978</v>
      </c>
      <c r="BA2123" s="3">
        <f t="shared" si="2170"/>
        <v>4.1804811600903431</v>
      </c>
      <c r="BB2123" s="3">
        <f t="shared" si="2171"/>
        <v>45.149528729640281</v>
      </c>
      <c r="BC2123" s="3">
        <f t="shared" si="2172"/>
        <v>16.152714001857078</v>
      </c>
      <c r="BD2123" s="3">
        <f t="shared" si="2173"/>
        <v>28.176548957824707</v>
      </c>
      <c r="BE2123" s="3">
        <f t="shared" si="2174"/>
        <v>3.8340727194866275</v>
      </c>
      <c r="BF2123" s="3">
        <f t="shared" si="2175"/>
        <v>0.13956376428198194</v>
      </c>
      <c r="BG2123" s="3">
        <f t="shared" si="2176"/>
        <v>2.6848704977190065</v>
      </c>
      <c r="BH2123" s="3">
        <f t="shared" si="2177"/>
        <v>1.149202221767621</v>
      </c>
      <c r="BI2123" s="3">
        <f t="shared" si="2178"/>
        <v>8.7847926852895442E-2</v>
      </c>
      <c r="BJ2123" s="3">
        <f t="shared" si="2179"/>
        <v>15.069066372952134</v>
      </c>
      <c r="BK2123" s="3">
        <f t="shared" si="2180"/>
        <v>0.67320776489276135</v>
      </c>
      <c r="BL2123" s="3">
        <f t="shared" si="2181"/>
        <v>64.672363559997947</v>
      </c>
      <c r="BM2123" s="3">
        <f t="shared" si="2182"/>
        <v>238.67478771145989</v>
      </c>
      <c r="BN2123" s="3">
        <f t="shared" si="2183"/>
        <v>1.7522288078485569E-2</v>
      </c>
    </row>
    <row r="2124" spans="1:66">
      <c r="A2124" s="2" t="s">
        <v>2808</v>
      </c>
      <c r="B2124" t="s">
        <v>2748</v>
      </c>
      <c r="C2124">
        <v>20190802</v>
      </c>
      <c r="D2124" t="s">
        <v>338</v>
      </c>
      <c r="E2124" s="2" t="s">
        <v>0</v>
      </c>
      <c r="F2124" s="2" t="s">
        <v>2807</v>
      </c>
      <c r="G2124" s="1">
        <v>2000</v>
      </c>
      <c r="H2124">
        <v>175</v>
      </c>
      <c r="K2124" s="2">
        <v>4</v>
      </c>
      <c r="L2124" s="2" t="s">
        <v>2812</v>
      </c>
      <c r="M2124" s="2">
        <v>2436.5000706203282</v>
      </c>
      <c r="N2124" s="2">
        <v>0</v>
      </c>
      <c r="O2124" s="3">
        <f t="shared" si="2156"/>
        <v>3.9309667963064534</v>
      </c>
      <c r="P2124" s="3">
        <f t="shared" si="2157"/>
        <v>0.14846000759350347</v>
      </c>
      <c r="Q2124" s="3">
        <f t="shared" si="2158"/>
        <v>120.97952776542022</v>
      </c>
      <c r="R2124" s="3">
        <f t="shared" si="2159"/>
        <v>2.3596743676111478</v>
      </c>
      <c r="S2124" s="3">
        <f t="shared" si="2160"/>
        <v>1.4911158361395556</v>
      </c>
      <c r="T2124" s="3">
        <f t="shared" si="2161"/>
        <v>29.685873031616211</v>
      </c>
      <c r="U2124" s="2">
        <v>6</v>
      </c>
      <c r="V2124" s="3">
        <f t="shared" si="2162"/>
        <v>1.4200000166893005</v>
      </c>
      <c r="W2124" s="2">
        <v>1</v>
      </c>
      <c r="X2124" s="3">
        <f t="shared" si="2163"/>
        <v>2.8400000333786011</v>
      </c>
      <c r="Y2124" s="2">
        <v>26.697013854980469</v>
      </c>
      <c r="Z2124" s="2">
        <v>29.685873031616211</v>
      </c>
      <c r="AA2124" s="2">
        <v>26.221330642700195</v>
      </c>
      <c r="AB2124" s="2">
        <v>174.28982543945313</v>
      </c>
      <c r="AC2124" s="2">
        <v>169.09458923339844</v>
      </c>
      <c r="AD2124" s="2">
        <v>26.336288452148438</v>
      </c>
      <c r="AE2124" s="2">
        <v>29.085151672363281</v>
      </c>
      <c r="AF2124" s="2">
        <v>69.483779907226563</v>
      </c>
      <c r="AG2124" s="2">
        <v>76.594589233398438</v>
      </c>
      <c r="AH2124" s="2">
        <v>500.07061767578125</v>
      </c>
      <c r="AI2124" s="2">
        <v>1999.2537841796875</v>
      </c>
      <c r="AJ2124" s="2">
        <v>31.478946685791016</v>
      </c>
      <c r="AK2124" s="2">
        <v>92.592384338378906</v>
      </c>
      <c r="AL2124" s="2">
        <v>0.94215095043182373</v>
      </c>
      <c r="AM2124" s="2">
        <v>-0.38907691836357117</v>
      </c>
      <c r="AN2124" s="2">
        <v>1</v>
      </c>
      <c r="AO2124" s="2">
        <v>-0.21956524252891541</v>
      </c>
      <c r="AP2124" s="2">
        <v>2.737391471862793</v>
      </c>
      <c r="AQ2124" s="2">
        <v>1</v>
      </c>
      <c r="AR2124" s="2">
        <v>0</v>
      </c>
      <c r="AS2124" s="2">
        <v>0.15999999642372131</v>
      </c>
      <c r="AT2124" s="2">
        <v>111115</v>
      </c>
      <c r="AU2124" s="3">
        <f t="shared" si="2164"/>
        <v>0.83345102945963523</v>
      </c>
      <c r="AV2124" s="3">
        <f t="shared" si="2165"/>
        <v>2.3596743676111477E-3</v>
      </c>
      <c r="AW2124" s="3">
        <f t="shared" si="2166"/>
        <v>302.83587303161619</v>
      </c>
      <c r="AX2124" s="3">
        <f t="shared" si="2167"/>
        <v>299.84701385498045</v>
      </c>
      <c r="AY2124" s="3">
        <f t="shared" si="2168"/>
        <v>319.8805983188613</v>
      </c>
      <c r="AZ2124" s="3">
        <f t="shared" si="2169"/>
        <v>2.1255095731325011</v>
      </c>
      <c r="BA2124" s="3">
        <f t="shared" si="2170"/>
        <v>4.1841793783270607</v>
      </c>
      <c r="BB2124" s="3">
        <f t="shared" si="2171"/>
        <v>45.189238923105975</v>
      </c>
      <c r="BC2124" s="3">
        <f t="shared" si="2172"/>
        <v>16.104087250742694</v>
      </c>
      <c r="BD2124" s="3">
        <f t="shared" si="2173"/>
        <v>28.19144344329834</v>
      </c>
      <c r="BE2124" s="3">
        <f t="shared" si="2174"/>
        <v>3.8373987264041913</v>
      </c>
      <c r="BF2124" s="3">
        <f t="shared" si="2175"/>
        <v>0.14108484662347637</v>
      </c>
      <c r="BG2124" s="3">
        <f t="shared" si="2176"/>
        <v>2.6930635421875051</v>
      </c>
      <c r="BH2124" s="3">
        <f t="shared" si="2177"/>
        <v>1.1443351842166862</v>
      </c>
      <c r="BI2124" s="3">
        <f t="shared" si="2178"/>
        <v>8.8812253278428302E-2</v>
      </c>
      <c r="BJ2124" s="3">
        <f t="shared" si="2179"/>
        <v>11.201782931931371</v>
      </c>
      <c r="BK2124" s="3">
        <f t="shared" si="2180"/>
        <v>0.71545475413429227</v>
      </c>
      <c r="BL2124" s="3">
        <f t="shared" si="2181"/>
        <v>64.827149223477562</v>
      </c>
      <c r="BM2124" s="3">
        <f t="shared" si="2182"/>
        <v>167.22599588387638</v>
      </c>
      <c r="BN2124" s="3">
        <f t="shared" si="2183"/>
        <v>1.5238861024553452E-2</v>
      </c>
    </row>
    <row r="2125" spans="1:66">
      <c r="A2125" s="2" t="s">
        <v>2808</v>
      </c>
      <c r="B2125" t="s">
        <v>2748</v>
      </c>
      <c r="C2125">
        <v>20190802</v>
      </c>
      <c r="D2125" t="s">
        <v>338</v>
      </c>
      <c r="E2125" s="2" t="s">
        <v>0</v>
      </c>
      <c r="F2125" s="2" t="s">
        <v>2807</v>
      </c>
      <c r="G2125" s="1">
        <v>2000</v>
      </c>
      <c r="H2125">
        <v>100</v>
      </c>
      <c r="K2125" s="2">
        <v>5</v>
      </c>
      <c r="L2125" s="2" t="s">
        <v>2813</v>
      </c>
      <c r="M2125" s="2">
        <v>2525.5000706203282</v>
      </c>
      <c r="N2125" s="2">
        <v>0</v>
      </c>
      <c r="O2125" s="3">
        <f t="shared" si="2156"/>
        <v>1.4158224255543199</v>
      </c>
      <c r="P2125" s="3">
        <f t="shared" si="2157"/>
        <v>0.15114071993397926</v>
      </c>
      <c r="Q2125" s="3">
        <f t="shared" si="2158"/>
        <v>79.725777309412706</v>
      </c>
      <c r="R2125" s="3">
        <f t="shared" si="2159"/>
        <v>2.3794457611804107</v>
      </c>
      <c r="S2125" s="3">
        <f t="shared" si="2160"/>
        <v>1.4783472811026965</v>
      </c>
      <c r="T2125" s="3">
        <f t="shared" si="2161"/>
        <v>29.645561218261719</v>
      </c>
      <c r="U2125" s="2">
        <v>6</v>
      </c>
      <c r="V2125" s="3">
        <f t="shared" si="2162"/>
        <v>1.4200000166893005</v>
      </c>
      <c r="W2125" s="2">
        <v>1</v>
      </c>
      <c r="X2125" s="3">
        <f t="shared" si="2163"/>
        <v>2.8400000333786011</v>
      </c>
      <c r="Y2125" s="2">
        <v>26.678422927856445</v>
      </c>
      <c r="Z2125" s="2">
        <v>29.645561218261719</v>
      </c>
      <c r="AA2125" s="2">
        <v>26.220806121826172</v>
      </c>
      <c r="AB2125" s="2">
        <v>99.711418151855469</v>
      </c>
      <c r="AC2125" s="2">
        <v>97.7337646484375</v>
      </c>
      <c r="AD2125" s="2">
        <v>26.346138000488281</v>
      </c>
      <c r="AE2125" s="2">
        <v>29.117776870727539</v>
      </c>
      <c r="AF2125" s="2">
        <v>69.587516784667969</v>
      </c>
      <c r="AG2125" s="2">
        <v>76.765602111816406</v>
      </c>
      <c r="AH2125" s="2">
        <v>500.10012817382813</v>
      </c>
      <c r="AI2125" s="2">
        <v>1999.6219482421875</v>
      </c>
      <c r="AJ2125" s="2">
        <v>30.760780334472656</v>
      </c>
      <c r="AK2125" s="2">
        <v>92.593986511230469</v>
      </c>
      <c r="AL2125" s="2">
        <v>1.1950958967208862</v>
      </c>
      <c r="AM2125" s="2">
        <v>-0.39593574404716492</v>
      </c>
      <c r="AN2125" s="2">
        <v>1</v>
      </c>
      <c r="AO2125" s="2">
        <v>-0.21956524252891541</v>
      </c>
      <c r="AP2125" s="2">
        <v>2.737391471862793</v>
      </c>
      <c r="AQ2125" s="2">
        <v>1</v>
      </c>
      <c r="AR2125" s="2">
        <v>0</v>
      </c>
      <c r="AS2125" s="2">
        <v>0.15999999642372131</v>
      </c>
      <c r="AT2125" s="2">
        <v>111115</v>
      </c>
      <c r="AU2125" s="3">
        <f t="shared" si="2164"/>
        <v>0.83350021362304672</v>
      </c>
      <c r="AV2125" s="3">
        <f t="shared" si="2165"/>
        <v>2.3794457611804108E-3</v>
      </c>
      <c r="AW2125" s="3">
        <f t="shared" si="2166"/>
        <v>302.7955612182617</v>
      </c>
      <c r="AX2125" s="3">
        <f t="shared" si="2167"/>
        <v>299.82842292785642</v>
      </c>
      <c r="AY2125" s="3">
        <f t="shared" si="2168"/>
        <v>319.93950456754465</v>
      </c>
      <c r="AZ2125" s="3">
        <f t="shared" si="2169"/>
        <v>2.1191947129431652</v>
      </c>
      <c r="BA2125" s="3">
        <f t="shared" si="2170"/>
        <v>4.1744783199078608</v>
      </c>
      <c r="BB2125" s="3">
        <f t="shared" si="2171"/>
        <v>45.083687150693635</v>
      </c>
      <c r="BC2125" s="3">
        <f t="shared" si="2172"/>
        <v>15.965910279966096</v>
      </c>
      <c r="BD2125" s="3">
        <f t="shared" si="2173"/>
        <v>28.161992073059082</v>
      </c>
      <c r="BE2125" s="3">
        <f t="shared" si="2174"/>
        <v>3.8308245306053759</v>
      </c>
      <c r="BF2125" s="3">
        <f t="shared" si="2175"/>
        <v>0.14350366133121603</v>
      </c>
      <c r="BG2125" s="3">
        <f t="shared" si="2176"/>
        <v>2.6961310388051642</v>
      </c>
      <c r="BH2125" s="3">
        <f t="shared" si="2177"/>
        <v>1.1346934918002116</v>
      </c>
      <c r="BI2125" s="3">
        <f t="shared" si="2178"/>
        <v>9.0346026592038761E-2</v>
      </c>
      <c r="BJ2125" s="3">
        <f t="shared" si="2179"/>
        <v>7.3821275487851246</v>
      </c>
      <c r="BK2125" s="3">
        <f t="shared" si="2180"/>
        <v>0.81574446248129162</v>
      </c>
      <c r="BL2125" s="3">
        <f t="shared" si="2181"/>
        <v>65.079946884279693</v>
      </c>
      <c r="BM2125" s="3">
        <f t="shared" si="2182"/>
        <v>97.060750475186069</v>
      </c>
      <c r="BN2125" s="3">
        <f t="shared" si="2183"/>
        <v>9.4931934691977818E-3</v>
      </c>
    </row>
    <row r="2126" spans="1:66">
      <c r="A2126" s="2" t="s">
        <v>2808</v>
      </c>
      <c r="B2126" t="s">
        <v>2748</v>
      </c>
      <c r="C2126">
        <v>20190802</v>
      </c>
      <c r="D2126" t="s">
        <v>338</v>
      </c>
      <c r="E2126" s="2" t="s">
        <v>0</v>
      </c>
      <c r="F2126" s="2" t="s">
        <v>2807</v>
      </c>
      <c r="G2126" s="1">
        <v>2000</v>
      </c>
      <c r="H2126">
        <v>66</v>
      </c>
      <c r="K2126" s="2">
        <v>6</v>
      </c>
      <c r="L2126" s="2" t="s">
        <v>2814</v>
      </c>
      <c r="M2126" s="2">
        <v>2614.5000706203282</v>
      </c>
      <c r="N2126" s="2">
        <v>0</v>
      </c>
      <c r="O2126" s="3">
        <f t="shared" si="2156"/>
        <v>0.2635210676504246</v>
      </c>
      <c r="P2126" s="3">
        <f t="shared" si="2157"/>
        <v>0.15300093197385711</v>
      </c>
      <c r="Q2126" s="3">
        <f t="shared" si="2158"/>
        <v>60.368849662639562</v>
      </c>
      <c r="R2126" s="3">
        <f t="shared" si="2159"/>
        <v>2.3950998610173406</v>
      </c>
      <c r="S2126" s="3">
        <f t="shared" si="2160"/>
        <v>1.4709895241593465</v>
      </c>
      <c r="T2126" s="3">
        <f t="shared" si="2161"/>
        <v>29.616361618041992</v>
      </c>
      <c r="U2126" s="2">
        <v>6</v>
      </c>
      <c r="V2126" s="3">
        <f t="shared" si="2162"/>
        <v>1.4200000166893005</v>
      </c>
      <c r="W2126" s="2">
        <v>1</v>
      </c>
      <c r="X2126" s="3">
        <f t="shared" si="2163"/>
        <v>2.8400000333786011</v>
      </c>
      <c r="Y2126" s="2">
        <v>26.674354553222656</v>
      </c>
      <c r="Z2126" s="2">
        <v>29.616361618041992</v>
      </c>
      <c r="AA2126" s="2">
        <v>26.219367980957031</v>
      </c>
      <c r="AB2126" s="2">
        <v>65.395439147949219</v>
      </c>
      <c r="AC2126" s="2">
        <v>64.892784118652344</v>
      </c>
      <c r="AD2126" s="2">
        <v>26.330751419067383</v>
      </c>
      <c r="AE2126" s="2">
        <v>29.120731353759766</v>
      </c>
      <c r="AF2126" s="2">
        <v>69.566093444824219</v>
      </c>
      <c r="AG2126" s="2">
        <v>76.793182373046875</v>
      </c>
      <c r="AH2126" s="2">
        <v>500.0794677734375</v>
      </c>
      <c r="AI2126" s="2">
        <v>1999.7022705078125</v>
      </c>
      <c r="AJ2126" s="2">
        <v>30.061317443847656</v>
      </c>
      <c r="AK2126" s="2">
        <v>92.59637451171875</v>
      </c>
      <c r="AL2126" s="2">
        <v>1.2362107038497925</v>
      </c>
      <c r="AM2126" s="2">
        <v>-0.39691802859306335</v>
      </c>
      <c r="AN2126" s="2">
        <v>1</v>
      </c>
      <c r="AO2126" s="2">
        <v>-0.21956524252891541</v>
      </c>
      <c r="AP2126" s="2">
        <v>2.737391471862793</v>
      </c>
      <c r="AQ2126" s="2">
        <v>1</v>
      </c>
      <c r="AR2126" s="2">
        <v>0</v>
      </c>
      <c r="AS2126" s="2">
        <v>0.15999999642372131</v>
      </c>
      <c r="AT2126" s="2">
        <v>111115</v>
      </c>
      <c r="AU2126" s="3">
        <f t="shared" si="2164"/>
        <v>0.83346577962239565</v>
      </c>
      <c r="AV2126" s="3">
        <f t="shared" si="2165"/>
        <v>2.3950998610173407E-3</v>
      </c>
      <c r="AW2126" s="3">
        <f t="shared" si="2166"/>
        <v>302.76636161804197</v>
      </c>
      <c r="AX2126" s="3">
        <f t="shared" si="2167"/>
        <v>299.82435455322263</v>
      </c>
      <c r="AY2126" s="3">
        <f t="shared" si="2168"/>
        <v>319.95235612975739</v>
      </c>
      <c r="AZ2126" s="3">
        <f t="shared" si="2169"/>
        <v>2.1148609284117779</v>
      </c>
      <c r="BA2126" s="3">
        <f t="shared" si="2170"/>
        <v>4.1674636706472361</v>
      </c>
      <c r="BB2126" s="3">
        <f t="shared" si="2171"/>
        <v>45.00676935380244</v>
      </c>
      <c r="BC2126" s="3">
        <f t="shared" si="2172"/>
        <v>15.886038000042674</v>
      </c>
      <c r="BD2126" s="3">
        <f t="shared" si="2173"/>
        <v>28.145358085632324</v>
      </c>
      <c r="BE2126" s="3">
        <f t="shared" si="2174"/>
        <v>3.8271158010484361</v>
      </c>
      <c r="BF2126" s="3">
        <f t="shared" si="2175"/>
        <v>0.14517958963021635</v>
      </c>
      <c r="BG2126" s="3">
        <f t="shared" si="2176"/>
        <v>2.6964741464878896</v>
      </c>
      <c r="BH2126" s="3">
        <f t="shared" si="2177"/>
        <v>1.1306416545605464</v>
      </c>
      <c r="BI2126" s="3">
        <f t="shared" si="2178"/>
        <v>9.1408956628669172E-2</v>
      </c>
      <c r="BJ2126" s="3">
        <f t="shared" si="2179"/>
        <v>5.5899366122034193</v>
      </c>
      <c r="BK2126" s="3">
        <f t="shared" si="2180"/>
        <v>0.93028601688993562</v>
      </c>
      <c r="BL2126" s="3">
        <f t="shared" si="2181"/>
        <v>65.218227551666658</v>
      </c>
      <c r="BM2126" s="3">
        <f t="shared" si="2182"/>
        <v>64.767518823882313</v>
      </c>
      <c r="BN2126" s="3">
        <f t="shared" si="2183"/>
        <v>2.6535487643763568E-3</v>
      </c>
    </row>
    <row r="2127" spans="1:66">
      <c r="A2127" s="2" t="s">
        <v>2808</v>
      </c>
      <c r="B2127" t="s">
        <v>2748</v>
      </c>
      <c r="C2127">
        <v>20190802</v>
      </c>
      <c r="D2127" t="s">
        <v>338</v>
      </c>
      <c r="E2127" s="2" t="s">
        <v>0</v>
      </c>
      <c r="F2127" s="2" t="s">
        <v>2807</v>
      </c>
      <c r="G2127" s="1">
        <v>2000</v>
      </c>
      <c r="H2127">
        <v>33</v>
      </c>
      <c r="K2127" s="2">
        <v>7</v>
      </c>
      <c r="L2127" s="2" t="s">
        <v>2815</v>
      </c>
      <c r="M2127" s="2">
        <v>2736.5000706203282</v>
      </c>
      <c r="N2127" s="2">
        <v>0</v>
      </c>
      <c r="O2127" s="3">
        <f t="shared" si="2156"/>
        <v>-0.84845457418063353</v>
      </c>
      <c r="P2127" s="3">
        <f t="shared" si="2157"/>
        <v>0.15640311220893061</v>
      </c>
      <c r="Q2127" s="3">
        <f t="shared" si="2158"/>
        <v>42.157717766759461</v>
      </c>
      <c r="R2127" s="3">
        <f t="shared" si="2159"/>
        <v>2.4243479702050168</v>
      </c>
      <c r="S2127" s="3">
        <f t="shared" si="2160"/>
        <v>1.4583371930622948</v>
      </c>
      <c r="T2127" s="3">
        <f t="shared" si="2161"/>
        <v>29.56639289855957</v>
      </c>
      <c r="U2127" s="2">
        <v>6</v>
      </c>
      <c r="V2127" s="3">
        <f t="shared" si="2162"/>
        <v>1.4200000166893005</v>
      </c>
      <c r="W2127" s="2">
        <v>1</v>
      </c>
      <c r="X2127" s="3">
        <f t="shared" si="2163"/>
        <v>2.8400000333786011</v>
      </c>
      <c r="Y2127" s="2">
        <v>26.662101745605469</v>
      </c>
      <c r="Z2127" s="2">
        <v>29.56639289855957</v>
      </c>
      <c r="AA2127" s="2">
        <v>26.22007942199707</v>
      </c>
      <c r="AB2127" s="2">
        <v>33.139564514160156</v>
      </c>
      <c r="AC2127" s="2">
        <v>34.058444976806641</v>
      </c>
      <c r="AD2127" s="2">
        <v>26.3035888671875</v>
      </c>
      <c r="AE2127" s="2">
        <v>29.127510070800781</v>
      </c>
      <c r="AF2127" s="2">
        <v>69.548255920410156</v>
      </c>
      <c r="AG2127" s="2">
        <v>76.868385314941406</v>
      </c>
      <c r="AH2127" s="2">
        <v>500.09881591796875</v>
      </c>
      <c r="AI2127" s="2">
        <v>2000.1405029296875</v>
      </c>
      <c r="AJ2127" s="2">
        <v>28.776424407958984</v>
      </c>
      <c r="AK2127" s="2">
        <v>92.597900390625</v>
      </c>
      <c r="AL2127" s="2">
        <v>1.2810333967208862</v>
      </c>
      <c r="AM2127" s="2">
        <v>-0.4020983874797821</v>
      </c>
      <c r="AN2127" s="2">
        <v>1</v>
      </c>
      <c r="AO2127" s="2">
        <v>-0.21956524252891541</v>
      </c>
      <c r="AP2127" s="2">
        <v>2.737391471862793</v>
      </c>
      <c r="AQ2127" s="2">
        <v>1</v>
      </c>
      <c r="AR2127" s="2">
        <v>0</v>
      </c>
      <c r="AS2127" s="2">
        <v>0.15999999642372131</v>
      </c>
      <c r="AT2127" s="2">
        <v>111115</v>
      </c>
      <c r="AU2127" s="3">
        <f t="shared" si="2164"/>
        <v>0.83349802652994787</v>
      </c>
      <c r="AV2127" s="3">
        <f t="shared" si="2165"/>
        <v>2.4243479702050169E-3</v>
      </c>
      <c r="AW2127" s="3">
        <f t="shared" si="2166"/>
        <v>302.71639289855955</v>
      </c>
      <c r="AX2127" s="3">
        <f t="shared" si="2167"/>
        <v>299.81210174560545</v>
      </c>
      <c r="AY2127" s="3">
        <f t="shared" si="2168"/>
        <v>320.02247331569015</v>
      </c>
      <c r="AZ2127" s="3">
        <f t="shared" si="2169"/>
        <v>2.1060073099167624</v>
      </c>
      <c r="BA2127" s="3">
        <f t="shared" si="2170"/>
        <v>4.1554834692252323</v>
      </c>
      <c r="BB2127" s="3">
        <f t="shared" si="2171"/>
        <v>44.876648948791406</v>
      </c>
      <c r="BC2127" s="3">
        <f t="shared" si="2172"/>
        <v>15.749138877990625</v>
      </c>
      <c r="BD2127" s="3">
        <f t="shared" si="2173"/>
        <v>28.11424732208252</v>
      </c>
      <c r="BE2127" s="3">
        <f t="shared" si="2174"/>
        <v>3.8201877228124355</v>
      </c>
      <c r="BF2127" s="3">
        <f t="shared" si="2175"/>
        <v>0.14823934641370987</v>
      </c>
      <c r="BG2127" s="3">
        <f t="shared" si="2176"/>
        <v>2.6971462761629375</v>
      </c>
      <c r="BH2127" s="3">
        <f t="shared" si="2177"/>
        <v>1.123041446649498</v>
      </c>
      <c r="BI2127" s="3">
        <f t="shared" si="2178"/>
        <v>9.3350025868550568E-2</v>
      </c>
      <c r="BJ2127" s="3">
        <f t="shared" si="2179"/>
        <v>3.9037161504624747</v>
      </c>
      <c r="BK2127" s="3">
        <f t="shared" si="2180"/>
        <v>1.2378051257322029</v>
      </c>
      <c r="BL2127" s="3">
        <f t="shared" si="2181"/>
        <v>65.459458278567439</v>
      </c>
      <c r="BM2127" s="3">
        <f t="shared" si="2182"/>
        <v>34.461759646412901</v>
      </c>
      <c r="BN2127" s="3">
        <f t="shared" si="2183"/>
        <v>-1.6116233578809123E-2</v>
      </c>
    </row>
    <row r="2128" spans="1:66">
      <c r="A2128" s="2" t="s">
        <v>2808</v>
      </c>
      <c r="B2128" t="s">
        <v>2748</v>
      </c>
      <c r="C2128">
        <v>20190802</v>
      </c>
      <c r="D2128" t="s">
        <v>338</v>
      </c>
      <c r="E2128" s="2" t="s">
        <v>0</v>
      </c>
      <c r="F2128" s="2" t="s">
        <v>2807</v>
      </c>
      <c r="G2128" s="1">
        <v>2000</v>
      </c>
      <c r="H2128">
        <v>400</v>
      </c>
      <c r="K2128" s="2">
        <v>8</v>
      </c>
      <c r="L2128" s="2" t="s">
        <v>2816</v>
      </c>
      <c r="M2128" s="2">
        <v>2887.0000706091523</v>
      </c>
      <c r="N2128" s="2">
        <v>0</v>
      </c>
      <c r="O2128" s="3">
        <f t="shared" si="2156"/>
        <v>11.099045455565411</v>
      </c>
      <c r="P2128" s="3">
        <f t="shared" si="2157"/>
        <v>0.16069325334791407</v>
      </c>
      <c r="Q2128" s="3">
        <f t="shared" si="2158"/>
        <v>261.70448471285067</v>
      </c>
      <c r="R2128" s="3">
        <f t="shared" si="2159"/>
        <v>2.4665245146754664</v>
      </c>
      <c r="S2128" s="3">
        <f t="shared" si="2160"/>
        <v>1.4462170789209603</v>
      </c>
      <c r="T2128" s="3">
        <f t="shared" si="2161"/>
        <v>29.521213531494141</v>
      </c>
      <c r="U2128" s="2">
        <v>6</v>
      </c>
      <c r="V2128" s="3">
        <f t="shared" si="2162"/>
        <v>1.4200000166893005</v>
      </c>
      <c r="W2128" s="2">
        <v>1</v>
      </c>
      <c r="X2128" s="3">
        <f t="shared" si="2163"/>
        <v>2.8400000333786011</v>
      </c>
      <c r="Y2128" s="2">
        <v>26.661983489990234</v>
      </c>
      <c r="Z2128" s="2">
        <v>29.521213531494141</v>
      </c>
      <c r="AA2128" s="2">
        <v>26.216915130615234</v>
      </c>
      <c r="AB2128" s="2">
        <v>400.3665771484375</v>
      </c>
      <c r="AC2128" s="2">
        <v>385.90780639648438</v>
      </c>
      <c r="AD2128" s="2">
        <v>26.269048690795898</v>
      </c>
      <c r="AE2128" s="2">
        <v>29.14216423034668</v>
      </c>
      <c r="AF2128" s="2">
        <v>69.422439575195313</v>
      </c>
      <c r="AG2128" s="2">
        <v>76.905021667480469</v>
      </c>
      <c r="AH2128" s="2">
        <v>500.0797119140625</v>
      </c>
      <c r="AI2128" s="2">
        <v>1999.8807373046875</v>
      </c>
      <c r="AJ2128" s="2">
        <v>29.972650527954102</v>
      </c>
      <c r="AK2128" s="2">
        <v>92.596427917480469</v>
      </c>
      <c r="AL2128" s="2">
        <v>-0.46264946460723877</v>
      </c>
      <c r="AM2128" s="2">
        <v>-0.40460845828056335</v>
      </c>
      <c r="AN2128" s="2">
        <v>1</v>
      </c>
      <c r="AO2128" s="2">
        <v>-0.21956524252891541</v>
      </c>
      <c r="AP2128" s="2">
        <v>2.737391471862793</v>
      </c>
      <c r="AQ2128" s="2">
        <v>1</v>
      </c>
      <c r="AR2128" s="2">
        <v>0</v>
      </c>
      <c r="AS2128" s="2">
        <v>0.15999999642372131</v>
      </c>
      <c r="AT2128" s="2">
        <v>111115</v>
      </c>
      <c r="AU2128" s="3">
        <f t="shared" si="2164"/>
        <v>0.8334661865234374</v>
      </c>
      <c r="AV2128" s="3">
        <f t="shared" si="2165"/>
        <v>2.4665245146754666E-3</v>
      </c>
      <c r="AW2128" s="3">
        <f t="shared" si="2166"/>
        <v>302.67121353149412</v>
      </c>
      <c r="AX2128" s="3">
        <f t="shared" si="2167"/>
        <v>299.81198348999021</v>
      </c>
      <c r="AY2128" s="3">
        <f t="shared" si="2168"/>
        <v>319.98091081661914</v>
      </c>
      <c r="AZ2128" s="3">
        <f t="shared" si="2169"/>
        <v>2.0900929443834864</v>
      </c>
      <c r="BA2128" s="3">
        <f t="shared" si="2170"/>
        <v>4.1446773884356345</v>
      </c>
      <c r="BB2128" s="3">
        <f t="shared" si="2171"/>
        <v>44.760661740961147</v>
      </c>
      <c r="BC2128" s="3">
        <f t="shared" si="2172"/>
        <v>15.618497510614468</v>
      </c>
      <c r="BD2128" s="3">
        <f t="shared" si="2173"/>
        <v>28.091598510742188</v>
      </c>
      <c r="BE2128" s="3">
        <f t="shared" si="2174"/>
        <v>3.8151509272394093</v>
      </c>
      <c r="BF2128" s="3">
        <f t="shared" si="2175"/>
        <v>0.15208780147258871</v>
      </c>
      <c r="BG2128" s="3">
        <f t="shared" si="2176"/>
        <v>2.6984603095146742</v>
      </c>
      <c r="BH2128" s="3">
        <f t="shared" si="2177"/>
        <v>1.1166906177247351</v>
      </c>
      <c r="BI2128" s="3">
        <f t="shared" si="2178"/>
        <v>9.5792295168111732E-2</v>
      </c>
      <c r="BJ2128" s="3">
        <f t="shared" si="2179"/>
        <v>24.232900454394848</v>
      </c>
      <c r="BK2128" s="3">
        <f t="shared" si="2180"/>
        <v>0.67815286546438414</v>
      </c>
      <c r="BL2128" s="3">
        <f t="shared" si="2181"/>
        <v>65.708120078390223</v>
      </c>
      <c r="BM2128" s="3">
        <f t="shared" si="2182"/>
        <v>380.6318517525022</v>
      </c>
      <c r="BN2128" s="3">
        <f t="shared" si="2183"/>
        <v>1.9160178219241979E-2</v>
      </c>
    </row>
    <row r="2129" spans="1:66">
      <c r="A2129" s="2" t="s">
        <v>2808</v>
      </c>
      <c r="B2129" t="s">
        <v>2748</v>
      </c>
      <c r="C2129">
        <v>20190802</v>
      </c>
      <c r="D2129" t="s">
        <v>338</v>
      </c>
      <c r="E2129" s="2" t="s">
        <v>0</v>
      </c>
      <c r="F2129" s="2" t="s">
        <v>2807</v>
      </c>
      <c r="G2129" s="1">
        <v>2000</v>
      </c>
      <c r="H2129">
        <v>400</v>
      </c>
      <c r="K2129" s="2">
        <v>9</v>
      </c>
      <c r="L2129" s="2" t="s">
        <v>2817</v>
      </c>
      <c r="M2129" s="2">
        <v>2977.0000706091523</v>
      </c>
      <c r="N2129" s="2">
        <v>0</v>
      </c>
      <c r="O2129" s="3">
        <f t="shared" si="2156"/>
        <v>11.333202809506277</v>
      </c>
      <c r="P2129" s="3">
        <f t="shared" si="2157"/>
        <v>0.15937324699365099</v>
      </c>
      <c r="Q2129" s="3">
        <f t="shared" si="2158"/>
        <v>257.25500230404299</v>
      </c>
      <c r="R2129" s="3">
        <f t="shared" si="2159"/>
        <v>2.4455601018571618</v>
      </c>
      <c r="S2129" s="3">
        <f t="shared" si="2160"/>
        <v>1.4451539844537802</v>
      </c>
      <c r="T2129" s="3">
        <f t="shared" si="2161"/>
        <v>29.517854690551758</v>
      </c>
      <c r="U2129" s="2">
        <v>6</v>
      </c>
      <c r="V2129" s="3">
        <f t="shared" si="2162"/>
        <v>1.4200000166893005</v>
      </c>
      <c r="W2129" s="2">
        <v>1</v>
      </c>
      <c r="X2129" s="3">
        <f t="shared" si="2163"/>
        <v>2.8400000333786011</v>
      </c>
      <c r="Y2129" s="2">
        <v>26.669609069824219</v>
      </c>
      <c r="Z2129" s="2">
        <v>29.517854690551758</v>
      </c>
      <c r="AA2129" s="2">
        <v>26.221893310546875</v>
      </c>
      <c r="AB2129" s="2">
        <v>399.48663330078125</v>
      </c>
      <c r="AC2129" s="2">
        <v>384.75979614257813</v>
      </c>
      <c r="AD2129" s="2">
        <v>26.296560287475586</v>
      </c>
      <c r="AE2129" s="2">
        <v>29.145284652709961</v>
      </c>
      <c r="AF2129" s="2">
        <v>69.466323852539063</v>
      </c>
      <c r="AG2129" s="2">
        <v>76.882034301757813</v>
      </c>
      <c r="AH2129" s="2">
        <v>500.072998046875</v>
      </c>
      <c r="AI2129" s="2">
        <v>1999.45458984375</v>
      </c>
      <c r="AJ2129" s="2">
        <v>31.47144889831543</v>
      </c>
      <c r="AK2129" s="2">
        <v>92.595458984375</v>
      </c>
      <c r="AL2129" s="2">
        <v>-0.66903984546661377</v>
      </c>
      <c r="AM2129" s="2">
        <v>-0.40338775515556335</v>
      </c>
      <c r="AN2129" s="2">
        <v>1</v>
      </c>
      <c r="AO2129" s="2">
        <v>-0.21956524252891541</v>
      </c>
      <c r="AP2129" s="2">
        <v>2.737391471862793</v>
      </c>
      <c r="AQ2129" s="2">
        <v>1</v>
      </c>
      <c r="AR2129" s="2">
        <v>0</v>
      </c>
      <c r="AS2129" s="2">
        <v>0.15999999642372131</v>
      </c>
      <c r="AT2129" s="2">
        <v>111115</v>
      </c>
      <c r="AU2129" s="3">
        <f t="shared" si="2164"/>
        <v>0.83345499674479162</v>
      </c>
      <c r="AV2129" s="3">
        <f t="shared" si="2165"/>
        <v>2.4455601018571619E-3</v>
      </c>
      <c r="AW2129" s="3">
        <f t="shared" si="2166"/>
        <v>302.66785469055174</v>
      </c>
      <c r="AX2129" s="3">
        <f t="shared" si="2167"/>
        <v>299.8196090698242</v>
      </c>
      <c r="AY2129" s="3">
        <f t="shared" si="2168"/>
        <v>319.91272722439317</v>
      </c>
      <c r="AZ2129" s="3">
        <f t="shared" si="2169"/>
        <v>2.1017001486258722</v>
      </c>
      <c r="BA2129" s="3">
        <f t="shared" si="2170"/>
        <v>4.1438749941017194</v>
      </c>
      <c r="BB2129" s="3">
        <f t="shared" si="2171"/>
        <v>44.752464532855512</v>
      </c>
      <c r="BC2129" s="3">
        <f t="shared" si="2172"/>
        <v>15.607179880145551</v>
      </c>
      <c r="BD2129" s="3">
        <f t="shared" si="2173"/>
        <v>28.093731880187988</v>
      </c>
      <c r="BE2129" s="3">
        <f t="shared" si="2174"/>
        <v>3.8156251130559915</v>
      </c>
      <c r="BF2129" s="3">
        <f t="shared" si="2175"/>
        <v>0.15090486727462285</v>
      </c>
      <c r="BG2129" s="3">
        <f t="shared" si="2176"/>
        <v>2.6987210096479393</v>
      </c>
      <c r="BH2129" s="3">
        <f t="shared" si="2177"/>
        <v>1.1169041034080522</v>
      </c>
      <c r="BI2129" s="3">
        <f t="shared" si="2178"/>
        <v>9.504149085401134E-2</v>
      </c>
      <c r="BJ2129" s="3">
        <f t="shared" si="2179"/>
        <v>23.820645014369308</v>
      </c>
      <c r="BK2129" s="3">
        <f t="shared" si="2180"/>
        <v>0.66861196227662401</v>
      </c>
      <c r="BL2129" s="3">
        <f t="shared" si="2181"/>
        <v>65.711699283179158</v>
      </c>
      <c r="BM2129" s="3">
        <f t="shared" si="2182"/>
        <v>379.37253430700974</v>
      </c>
      <c r="BN2129" s="3">
        <f t="shared" si="2183"/>
        <v>1.9630414634362665E-2</v>
      </c>
    </row>
    <row r="2130" spans="1:66">
      <c r="A2130" s="2" t="s">
        <v>2808</v>
      </c>
      <c r="B2130" t="s">
        <v>2748</v>
      </c>
      <c r="C2130">
        <v>20190802</v>
      </c>
      <c r="D2130" t="s">
        <v>338</v>
      </c>
      <c r="E2130" s="2" t="s">
        <v>0</v>
      </c>
      <c r="F2130" s="2" t="s">
        <v>2807</v>
      </c>
      <c r="G2130" s="1">
        <v>2000</v>
      </c>
      <c r="H2130">
        <v>400</v>
      </c>
      <c r="K2130" s="2">
        <v>10</v>
      </c>
      <c r="L2130" s="2" t="s">
        <v>2818</v>
      </c>
      <c r="M2130" s="2">
        <v>3067.0000706091523</v>
      </c>
      <c r="N2130" s="2">
        <v>0</v>
      </c>
      <c r="O2130" s="3">
        <f t="shared" si="2156"/>
        <v>11.082855282185209</v>
      </c>
      <c r="P2130" s="3">
        <f t="shared" si="2157"/>
        <v>0.15249873801342631</v>
      </c>
      <c r="Q2130" s="3">
        <f t="shared" si="2158"/>
        <v>255.23190195625924</v>
      </c>
      <c r="R2130" s="3">
        <f t="shared" si="2159"/>
        <v>2.3748846565247481</v>
      </c>
      <c r="S2130" s="3">
        <f t="shared" si="2160"/>
        <v>1.463232492189023</v>
      </c>
      <c r="T2130" s="3">
        <f t="shared" si="2161"/>
        <v>29.568845748901367</v>
      </c>
      <c r="U2130" s="2">
        <v>6</v>
      </c>
      <c r="V2130" s="3">
        <f t="shared" si="2162"/>
        <v>1.4200000166893005</v>
      </c>
      <c r="W2130" s="2">
        <v>1</v>
      </c>
      <c r="X2130" s="3">
        <f t="shared" si="2163"/>
        <v>2.8400000333786011</v>
      </c>
      <c r="Y2130" s="2">
        <v>26.688653945922852</v>
      </c>
      <c r="Z2130" s="2">
        <v>29.568845748901367</v>
      </c>
      <c r="AA2130" s="2">
        <v>26.22320556640625</v>
      </c>
      <c r="AB2130" s="2">
        <v>399.59930419921875</v>
      </c>
      <c r="AC2130" s="2">
        <v>385.20404052734375</v>
      </c>
      <c r="AD2130" s="2">
        <v>26.315288543701172</v>
      </c>
      <c r="AE2130" s="2">
        <v>29.081897735595703</v>
      </c>
      <c r="AF2130" s="2">
        <v>69.43408203125</v>
      </c>
      <c r="AG2130" s="2">
        <v>76.628387451171875</v>
      </c>
      <c r="AH2130" s="2">
        <v>500.06741333007813</v>
      </c>
      <c r="AI2130" s="2">
        <v>1999.294189453125</v>
      </c>
      <c r="AJ2130" s="2">
        <v>32.677783966064453</v>
      </c>
      <c r="AK2130" s="2">
        <v>92.595001220703125</v>
      </c>
      <c r="AL2130" s="2">
        <v>-0.43503105640411377</v>
      </c>
      <c r="AM2130" s="2">
        <v>-0.3858020007610321</v>
      </c>
      <c r="AN2130" s="2">
        <v>1</v>
      </c>
      <c r="AO2130" s="2">
        <v>-0.21956524252891541</v>
      </c>
      <c r="AP2130" s="2">
        <v>2.737391471862793</v>
      </c>
      <c r="AQ2130" s="2">
        <v>1</v>
      </c>
      <c r="AR2130" s="2">
        <v>0</v>
      </c>
      <c r="AS2130" s="2">
        <v>0.15999999642372131</v>
      </c>
      <c r="AT2130" s="2">
        <v>111115</v>
      </c>
      <c r="AU2130" s="3">
        <f t="shared" si="2164"/>
        <v>0.83344568888346349</v>
      </c>
      <c r="AV2130" s="3">
        <f t="shared" si="2165"/>
        <v>2.374884656524748E-3</v>
      </c>
      <c r="AW2130" s="3">
        <f t="shared" si="2166"/>
        <v>302.71884574890134</v>
      </c>
      <c r="AX2130" s="3">
        <f t="shared" si="2167"/>
        <v>299.83865394592283</v>
      </c>
      <c r="AY2130" s="3">
        <f t="shared" si="2168"/>
        <v>319.8870631624668</v>
      </c>
      <c r="AZ2130" s="3">
        <f t="shared" si="2169"/>
        <v>2.1333716170475649</v>
      </c>
      <c r="BA2130" s="3">
        <f t="shared" si="2170"/>
        <v>4.1560708485168707</v>
      </c>
      <c r="BB2130" s="3">
        <f t="shared" si="2171"/>
        <v>44.884397577907514</v>
      </c>
      <c r="BC2130" s="3">
        <f t="shared" si="2172"/>
        <v>15.802499842311811</v>
      </c>
      <c r="BD2130" s="3">
        <f t="shared" si="2173"/>
        <v>28.128749847412109</v>
      </c>
      <c r="BE2130" s="3">
        <f t="shared" si="2174"/>
        <v>3.823415937980867</v>
      </c>
      <c r="BF2130" s="3">
        <f t="shared" si="2175"/>
        <v>0.14472735133216474</v>
      </c>
      <c r="BG2130" s="3">
        <f t="shared" si="2176"/>
        <v>2.6928383563278477</v>
      </c>
      <c r="BH2130" s="3">
        <f t="shared" si="2177"/>
        <v>1.1305775816530192</v>
      </c>
      <c r="BI2130" s="3">
        <f t="shared" si="2178"/>
        <v>9.1122114008714838E-2</v>
      </c>
      <c r="BJ2130" s="3">
        <f t="shared" si="2179"/>
        <v>23.633198273202204</v>
      </c>
      <c r="BK2130" s="3">
        <f t="shared" si="2180"/>
        <v>0.66258884929360329</v>
      </c>
      <c r="BL2130" s="3">
        <f t="shared" si="2181"/>
        <v>65.303883188172904</v>
      </c>
      <c r="BM2130" s="3">
        <f t="shared" si="2182"/>
        <v>379.93578191639199</v>
      </c>
      <c r="BN2130" s="3">
        <f t="shared" si="2183"/>
        <v>1.9049363634260588E-2</v>
      </c>
    </row>
    <row r="2131" spans="1:66">
      <c r="A2131" s="2" t="s">
        <v>2808</v>
      </c>
      <c r="B2131" t="s">
        <v>2748</v>
      </c>
      <c r="C2131">
        <v>20190802</v>
      </c>
      <c r="D2131" t="s">
        <v>338</v>
      </c>
      <c r="E2131" s="2" t="s">
        <v>0</v>
      </c>
      <c r="F2131" s="2" t="s">
        <v>2807</v>
      </c>
      <c r="G2131" s="1">
        <v>2000</v>
      </c>
      <c r="H2131">
        <v>475</v>
      </c>
      <c r="K2131" s="2">
        <v>11</v>
      </c>
      <c r="L2131" s="2" t="s">
        <v>2819</v>
      </c>
      <c r="M2131" s="2">
        <v>3182.5000706203282</v>
      </c>
      <c r="N2131" s="2">
        <v>0</v>
      </c>
      <c r="O2131" s="3">
        <f t="shared" si="2156"/>
        <v>12.578240464334778</v>
      </c>
      <c r="P2131" s="3">
        <f t="shared" si="2157"/>
        <v>0.13808333670456843</v>
      </c>
      <c r="Q2131" s="3">
        <f t="shared" si="2158"/>
        <v>296.64012596036912</v>
      </c>
      <c r="R2131" s="3">
        <f t="shared" si="2159"/>
        <v>2.1730631602799977</v>
      </c>
      <c r="S2131" s="3">
        <f t="shared" si="2160"/>
        <v>1.4717291876719383</v>
      </c>
      <c r="T2131" s="3">
        <f t="shared" si="2161"/>
        <v>29.542503356933594</v>
      </c>
      <c r="U2131" s="2">
        <v>6</v>
      </c>
      <c r="V2131" s="3">
        <f t="shared" si="2162"/>
        <v>1.4200000166893005</v>
      </c>
      <c r="W2131" s="2">
        <v>1</v>
      </c>
      <c r="X2131" s="3">
        <f t="shared" si="2163"/>
        <v>2.8400000333786011</v>
      </c>
      <c r="Y2131" s="2">
        <v>26.688909530639648</v>
      </c>
      <c r="Z2131" s="2">
        <v>29.542503356933594</v>
      </c>
      <c r="AA2131" s="2">
        <v>26.222404479980469</v>
      </c>
      <c r="AB2131" s="2">
        <v>474.64230346679688</v>
      </c>
      <c r="AC2131" s="2">
        <v>458.35546875</v>
      </c>
      <c r="AD2131" s="2">
        <v>26.389797210693359</v>
      </c>
      <c r="AE2131" s="2">
        <v>28.921697616577148</v>
      </c>
      <c r="AF2131" s="2">
        <v>69.651237487792969</v>
      </c>
      <c r="AG2131" s="2">
        <v>76.205406188964844</v>
      </c>
      <c r="AH2131" s="2">
        <v>500.07049560546875</v>
      </c>
      <c r="AI2131" s="2">
        <v>1998.9044189453125</v>
      </c>
      <c r="AJ2131" s="2">
        <v>34.766067504882813</v>
      </c>
      <c r="AK2131" s="2">
        <v>92.59613037109375</v>
      </c>
      <c r="AL2131" s="2">
        <v>-1.1585417985916138</v>
      </c>
      <c r="AM2131" s="2">
        <v>-0.38319846987724304</v>
      </c>
      <c r="AN2131" s="2">
        <v>1</v>
      </c>
      <c r="AO2131" s="2">
        <v>-0.21956524252891541</v>
      </c>
      <c r="AP2131" s="2">
        <v>2.737391471862793</v>
      </c>
      <c r="AQ2131" s="2">
        <v>1</v>
      </c>
      <c r="AR2131" s="2">
        <v>0</v>
      </c>
      <c r="AS2131" s="2">
        <v>0.15999999642372131</v>
      </c>
      <c r="AT2131" s="2">
        <v>111115</v>
      </c>
      <c r="AU2131" s="3">
        <f t="shared" si="2164"/>
        <v>0.83345082600911446</v>
      </c>
      <c r="AV2131" s="3">
        <f t="shared" si="2165"/>
        <v>2.1730631602799979E-3</v>
      </c>
      <c r="AW2131" s="3">
        <f t="shared" si="2166"/>
        <v>302.69250335693357</v>
      </c>
      <c r="AX2131" s="3">
        <f t="shared" si="2167"/>
        <v>299.83890953063963</v>
      </c>
      <c r="AY2131" s="3">
        <f t="shared" si="2168"/>
        <v>319.82469988261073</v>
      </c>
      <c r="AZ2131" s="3">
        <f t="shared" si="2169"/>
        <v>2.2412426232894576</v>
      </c>
      <c r="BA2131" s="3">
        <f t="shared" si="2170"/>
        <v>4.1497664707298672</v>
      </c>
      <c r="BB2131" s="3">
        <f t="shared" si="2171"/>
        <v>44.815765562761818</v>
      </c>
      <c r="BC2131" s="3">
        <f t="shared" si="2172"/>
        <v>15.89406794618467</v>
      </c>
      <c r="BD2131" s="3">
        <f t="shared" si="2173"/>
        <v>28.115706443786621</v>
      </c>
      <c r="BE2131" s="3">
        <f t="shared" si="2174"/>
        <v>3.8205124109569217</v>
      </c>
      <c r="BF2131" s="3">
        <f t="shared" si="2175"/>
        <v>0.1316808940909707</v>
      </c>
      <c r="BG2131" s="3">
        <f t="shared" si="2176"/>
        <v>2.6780372830579289</v>
      </c>
      <c r="BH2131" s="3">
        <f t="shared" si="2177"/>
        <v>1.1424751278989929</v>
      </c>
      <c r="BI2131" s="3">
        <f t="shared" si="2178"/>
        <v>8.2852788051680643E-2</v>
      </c>
      <c r="BJ2131" s="3">
        <f t="shared" si="2179"/>
        <v>27.467727776724011</v>
      </c>
      <c r="BK2131" s="3">
        <f t="shared" si="2180"/>
        <v>0.64718356425275902</v>
      </c>
      <c r="BL2131" s="3">
        <f t="shared" si="2181"/>
        <v>64.884386792065015</v>
      </c>
      <c r="BM2131" s="3">
        <f t="shared" si="2182"/>
        <v>452.37637564180346</v>
      </c>
      <c r="BN2131" s="3">
        <f t="shared" si="2183"/>
        <v>1.8040982319061746E-2</v>
      </c>
    </row>
    <row r="2132" spans="1:66">
      <c r="A2132" s="2" t="s">
        <v>2808</v>
      </c>
      <c r="B2132" t="s">
        <v>2748</v>
      </c>
      <c r="C2132">
        <v>20190802</v>
      </c>
      <c r="D2132" t="s">
        <v>338</v>
      </c>
      <c r="E2132" s="2" t="s">
        <v>0</v>
      </c>
      <c r="F2132" s="2" t="s">
        <v>2807</v>
      </c>
      <c r="G2132" s="1">
        <v>2000</v>
      </c>
      <c r="H2132">
        <v>575</v>
      </c>
      <c r="K2132" s="2">
        <v>12</v>
      </c>
      <c r="L2132" s="2" t="s">
        <v>2820</v>
      </c>
      <c r="M2132" s="2">
        <v>3304.0000706091523</v>
      </c>
      <c r="N2132" s="2">
        <v>0</v>
      </c>
      <c r="O2132" s="3">
        <f t="shared" si="2156"/>
        <v>14.242282534160401</v>
      </c>
      <c r="P2132" s="3">
        <f t="shared" si="2157"/>
        <v>0.12360275755542091</v>
      </c>
      <c r="Q2132" s="3">
        <f t="shared" si="2158"/>
        <v>352.93125555306472</v>
      </c>
      <c r="R2132" s="3">
        <f t="shared" si="2159"/>
        <v>1.9917764013495072</v>
      </c>
      <c r="S2132" s="3">
        <f t="shared" si="2160"/>
        <v>1.4996064963341995</v>
      </c>
      <c r="T2132" s="3">
        <f t="shared" si="2161"/>
        <v>29.619832992553711</v>
      </c>
      <c r="U2132" s="2">
        <v>6</v>
      </c>
      <c r="V2132" s="3">
        <f t="shared" si="2162"/>
        <v>1.4200000166893005</v>
      </c>
      <c r="W2132" s="2">
        <v>1</v>
      </c>
      <c r="X2132" s="3">
        <f t="shared" si="2163"/>
        <v>2.8400000333786011</v>
      </c>
      <c r="Y2132" s="2">
        <v>26.719934463500977</v>
      </c>
      <c r="Z2132" s="2">
        <v>29.619832992553711</v>
      </c>
      <c r="AA2132" s="2">
        <v>26.221080780029297</v>
      </c>
      <c r="AB2132" s="2">
        <v>574.73992919921875</v>
      </c>
      <c r="AC2132" s="2">
        <v>556.32208251953125</v>
      </c>
      <c r="AD2132" s="2">
        <v>26.499368667602539</v>
      </c>
      <c r="AE2132" s="2">
        <v>28.820291519165039</v>
      </c>
      <c r="AF2132" s="2">
        <v>69.803062438964844</v>
      </c>
      <c r="AG2132" s="2">
        <v>75.800613403320313</v>
      </c>
      <c r="AH2132" s="2">
        <v>500.06991577148438</v>
      </c>
      <c r="AI2132" s="2">
        <v>1999.47021484375</v>
      </c>
      <c r="AJ2132" s="2">
        <v>35.631172180175781</v>
      </c>
      <c r="AK2132" s="2">
        <v>92.597625732421875</v>
      </c>
      <c r="AL2132" s="2">
        <v>-2.3190031051635742</v>
      </c>
      <c r="AM2132" s="2">
        <v>-0.37505599856376648</v>
      </c>
      <c r="AN2132" s="2">
        <v>1</v>
      </c>
      <c r="AO2132" s="2">
        <v>-0.21956524252891541</v>
      </c>
      <c r="AP2132" s="2">
        <v>2.737391471862793</v>
      </c>
      <c r="AQ2132" s="2">
        <v>1</v>
      </c>
      <c r="AR2132" s="2">
        <v>0</v>
      </c>
      <c r="AS2132" s="2">
        <v>0.15999999642372131</v>
      </c>
      <c r="AT2132" s="2">
        <v>111115</v>
      </c>
      <c r="AU2132" s="3">
        <f t="shared" si="2164"/>
        <v>0.83344985961914053</v>
      </c>
      <c r="AV2132" s="3">
        <f t="shared" si="2165"/>
        <v>1.9917764013495072E-3</v>
      </c>
      <c r="AW2132" s="3">
        <f t="shared" si="2166"/>
        <v>302.76983299255369</v>
      </c>
      <c r="AX2132" s="3">
        <f t="shared" si="2167"/>
        <v>299.86993446350095</v>
      </c>
      <c r="AY2132" s="3">
        <f t="shared" si="2168"/>
        <v>319.91522722433729</v>
      </c>
      <c r="AZ2132" s="3">
        <f t="shared" si="2169"/>
        <v>2.3295397158910061</v>
      </c>
      <c r="BA2132" s="3">
        <f t="shared" si="2170"/>
        <v>4.1682970639251362</v>
      </c>
      <c r="BB2132" s="3">
        <f t="shared" si="2171"/>
        <v>45.015161360294577</v>
      </c>
      <c r="BC2132" s="3">
        <f t="shared" si="2172"/>
        <v>16.194869841129538</v>
      </c>
      <c r="BD2132" s="3">
        <f t="shared" si="2173"/>
        <v>28.169883728027344</v>
      </c>
      <c r="BE2132" s="3">
        <f t="shared" si="2174"/>
        <v>3.8325851577781402</v>
      </c>
      <c r="BF2132" s="3">
        <f t="shared" si="2175"/>
        <v>0.11844766669032925</v>
      </c>
      <c r="BG2132" s="3">
        <f t="shared" si="2176"/>
        <v>2.6686905675909367</v>
      </c>
      <c r="BH2132" s="3">
        <f t="shared" si="2177"/>
        <v>1.1638945901872035</v>
      </c>
      <c r="BI2132" s="3">
        <f t="shared" si="2178"/>
        <v>7.4476304712938105E-2</v>
      </c>
      <c r="BJ2132" s="3">
        <f t="shared" si="2179"/>
        <v>32.680596310976426</v>
      </c>
      <c r="BK2132" s="3">
        <f t="shared" si="2180"/>
        <v>0.63440094621926868</v>
      </c>
      <c r="BL2132" s="3">
        <f t="shared" si="2181"/>
        <v>64.202424692339093</v>
      </c>
      <c r="BM2132" s="3">
        <f t="shared" si="2182"/>
        <v>549.55198350715796</v>
      </c>
      <c r="BN2132" s="3">
        <f t="shared" si="2183"/>
        <v>1.6638809417281259E-2</v>
      </c>
    </row>
    <row r="2133" spans="1:66">
      <c r="A2133" s="2" t="s">
        <v>2808</v>
      </c>
      <c r="B2133" t="s">
        <v>2748</v>
      </c>
      <c r="C2133">
        <v>20190802</v>
      </c>
      <c r="D2133" t="s">
        <v>338</v>
      </c>
      <c r="E2133" s="2" t="s">
        <v>0</v>
      </c>
      <c r="F2133" s="2" t="s">
        <v>2807</v>
      </c>
      <c r="G2133" s="1">
        <v>2000</v>
      </c>
      <c r="H2133">
        <v>675</v>
      </c>
      <c r="K2133" s="2">
        <v>13</v>
      </c>
      <c r="L2133" s="2" t="s">
        <v>2821</v>
      </c>
      <c r="M2133" s="2">
        <v>3393.0000706091523</v>
      </c>
      <c r="N2133" s="2">
        <v>0</v>
      </c>
      <c r="O2133" s="3">
        <f t="shared" si="2156"/>
        <v>15.548415456020495</v>
      </c>
      <c r="P2133" s="3">
        <f t="shared" si="2157"/>
        <v>0.11367274861439751</v>
      </c>
      <c r="Q2133" s="3">
        <f t="shared" si="2158"/>
        <v>414.62732419541254</v>
      </c>
      <c r="R2133" s="3">
        <f t="shared" si="2159"/>
        <v>1.8512856197446679</v>
      </c>
      <c r="S2133" s="3">
        <f t="shared" si="2160"/>
        <v>1.5106105952714532</v>
      </c>
      <c r="T2133" s="3">
        <f t="shared" si="2161"/>
        <v>29.622711181640625</v>
      </c>
      <c r="U2133" s="2">
        <v>6</v>
      </c>
      <c r="V2133" s="3">
        <f t="shared" si="2162"/>
        <v>1.4200000166893005</v>
      </c>
      <c r="W2133" s="2">
        <v>1</v>
      </c>
      <c r="X2133" s="3">
        <f t="shared" si="2163"/>
        <v>2.8400000333786011</v>
      </c>
      <c r="Y2133" s="2">
        <v>26.708324432373047</v>
      </c>
      <c r="Z2133" s="2">
        <v>29.622711181640625</v>
      </c>
      <c r="AA2133" s="2">
        <v>26.2197265625</v>
      </c>
      <c r="AB2133" s="2">
        <v>675.50921630859375</v>
      </c>
      <c r="AC2133" s="2">
        <v>655.3984375</v>
      </c>
      <c r="AD2133" s="2">
        <v>26.551204681396484</v>
      </c>
      <c r="AE2133" s="2">
        <v>28.708614349365234</v>
      </c>
      <c r="AF2133" s="2">
        <v>69.981346130371094</v>
      </c>
      <c r="AG2133" s="2">
        <v>75.561325073242188</v>
      </c>
      <c r="AH2133" s="2">
        <v>500.08242797851563</v>
      </c>
      <c r="AI2133" s="2">
        <v>1999.6982421875</v>
      </c>
      <c r="AJ2133" s="2">
        <v>38.619819641113281</v>
      </c>
      <c r="AK2133" s="2">
        <v>92.598602294921875</v>
      </c>
      <c r="AL2133" s="2">
        <v>-3.2804899215698242</v>
      </c>
      <c r="AM2133" s="2">
        <v>-0.37065955996513367</v>
      </c>
      <c r="AN2133" s="2">
        <v>1</v>
      </c>
      <c r="AO2133" s="2">
        <v>-0.21956524252891541</v>
      </c>
      <c r="AP2133" s="2">
        <v>2.737391471862793</v>
      </c>
      <c r="AQ2133" s="2">
        <v>1</v>
      </c>
      <c r="AR2133" s="2">
        <v>0</v>
      </c>
      <c r="AS2133" s="2">
        <v>0.15999999642372131</v>
      </c>
      <c r="AT2133" s="2">
        <v>111115</v>
      </c>
      <c r="AU2133" s="3">
        <f t="shared" si="2164"/>
        <v>0.83347071329752587</v>
      </c>
      <c r="AV2133" s="3">
        <f t="shared" si="2165"/>
        <v>1.851285619744668E-3</v>
      </c>
      <c r="AW2133" s="3">
        <f t="shared" si="2166"/>
        <v>302.7727111816406</v>
      </c>
      <c r="AX2133" s="3">
        <f t="shared" si="2167"/>
        <v>299.85832443237302</v>
      </c>
      <c r="AY2133" s="3">
        <f t="shared" si="2168"/>
        <v>319.9517115985218</v>
      </c>
      <c r="AZ2133" s="3">
        <f t="shared" si="2169"/>
        <v>2.4009007971603875</v>
      </c>
      <c r="BA2133" s="3">
        <f t="shared" si="2170"/>
        <v>4.1689881578466119</v>
      </c>
      <c r="BB2133" s="3">
        <f t="shared" si="2171"/>
        <v>45.022149951773514</v>
      </c>
      <c r="BC2133" s="3">
        <f t="shared" si="2172"/>
        <v>16.31353560240828</v>
      </c>
      <c r="BD2133" s="3">
        <f t="shared" si="2173"/>
        <v>28.165517807006836</v>
      </c>
      <c r="BE2133" s="3">
        <f t="shared" si="2174"/>
        <v>3.8316110341628771</v>
      </c>
      <c r="BF2133" s="3">
        <f t="shared" si="2175"/>
        <v>0.1092980278070259</v>
      </c>
      <c r="BG2133" s="3">
        <f t="shared" si="2176"/>
        <v>2.6583775625751587</v>
      </c>
      <c r="BH2133" s="3">
        <f t="shared" si="2177"/>
        <v>1.1732334715877184</v>
      </c>
      <c r="BI2133" s="3">
        <f t="shared" si="2178"/>
        <v>6.8691284771315253E-2</v>
      </c>
      <c r="BJ2133" s="3">
        <f t="shared" si="2179"/>
        <v>38.393910693778643</v>
      </c>
      <c r="BK2133" s="3">
        <f t="shared" si="2180"/>
        <v>0.63263398334759158</v>
      </c>
      <c r="BL2133" s="3">
        <f t="shared" si="2181"/>
        <v>63.826474610986075</v>
      </c>
      <c r="BM2133" s="3">
        <f t="shared" si="2182"/>
        <v>648.00746545108188</v>
      </c>
      <c r="BN2133" s="3">
        <f t="shared" si="2183"/>
        <v>1.5314646778859863E-2</v>
      </c>
    </row>
    <row r="2134" spans="1:66">
      <c r="A2134" s="2" t="s">
        <v>2808</v>
      </c>
      <c r="B2134" t="s">
        <v>2748</v>
      </c>
      <c r="C2134">
        <v>20190802</v>
      </c>
      <c r="D2134" t="s">
        <v>338</v>
      </c>
      <c r="E2134" s="2" t="s">
        <v>0</v>
      </c>
      <c r="F2134" s="2" t="s">
        <v>2807</v>
      </c>
      <c r="G2134" s="1">
        <v>2000</v>
      </c>
      <c r="H2134">
        <v>800</v>
      </c>
      <c r="K2134" s="2">
        <v>14</v>
      </c>
      <c r="L2134" s="2" t="s">
        <v>2822</v>
      </c>
      <c r="M2134" s="2">
        <v>3517.5000699721277</v>
      </c>
      <c r="N2134" s="2">
        <v>0</v>
      </c>
      <c r="O2134" s="3">
        <f t="shared" si="2156"/>
        <v>16.619814041632672</v>
      </c>
      <c r="P2134" s="3">
        <f t="shared" si="2157"/>
        <v>0.10009948146328423</v>
      </c>
      <c r="Q2134" s="3">
        <f t="shared" si="2158"/>
        <v>487.36245984705727</v>
      </c>
      <c r="R2134" s="3">
        <f t="shared" si="2159"/>
        <v>1.6787731196967277</v>
      </c>
      <c r="S2134" s="3">
        <f t="shared" si="2160"/>
        <v>1.5485357660694343</v>
      </c>
      <c r="T2134" s="3">
        <f t="shared" si="2161"/>
        <v>29.688430786132813</v>
      </c>
      <c r="U2134" s="2">
        <v>6</v>
      </c>
      <c r="V2134" s="3">
        <f t="shared" si="2162"/>
        <v>1.4200000166893005</v>
      </c>
      <c r="W2134" s="2">
        <v>1</v>
      </c>
      <c r="X2134" s="3">
        <f t="shared" si="2163"/>
        <v>2.8400000333786011</v>
      </c>
      <c r="Y2134" s="2">
        <v>26.71751594543457</v>
      </c>
      <c r="Z2134" s="2">
        <v>29.688430786132813</v>
      </c>
      <c r="AA2134" s="2">
        <v>26.221031188964844</v>
      </c>
      <c r="AB2134" s="2">
        <v>800.03729248046875</v>
      </c>
      <c r="AC2134" s="2">
        <v>778.52935791015625</v>
      </c>
      <c r="AD2134" s="2">
        <v>26.512296676635742</v>
      </c>
      <c r="AE2134" s="2">
        <v>28.469089508056641</v>
      </c>
      <c r="AF2134" s="2">
        <v>69.74212646484375</v>
      </c>
      <c r="AG2134" s="2">
        <v>74.892921447753906</v>
      </c>
      <c r="AH2134" s="2">
        <v>500.097900390625</v>
      </c>
      <c r="AI2134" s="2">
        <v>1999.9100341796875</v>
      </c>
      <c r="AJ2134" s="2">
        <v>43.818302154541016</v>
      </c>
      <c r="AK2134" s="2">
        <v>92.600776672363281</v>
      </c>
      <c r="AL2134" s="2">
        <v>-4.9158048629760742</v>
      </c>
      <c r="AM2134" s="2">
        <v>-0.35950347781181335</v>
      </c>
      <c r="AN2134" s="2">
        <v>1</v>
      </c>
      <c r="AO2134" s="2">
        <v>-0.21956524252891541</v>
      </c>
      <c r="AP2134" s="2">
        <v>2.737391471862793</v>
      </c>
      <c r="AQ2134" s="2">
        <v>1</v>
      </c>
      <c r="AR2134" s="2">
        <v>0</v>
      </c>
      <c r="AS2134" s="2">
        <v>0.15999999642372131</v>
      </c>
      <c r="AT2134" s="2">
        <v>111115</v>
      </c>
      <c r="AU2134" s="3">
        <f t="shared" si="2164"/>
        <v>0.83349650065104142</v>
      </c>
      <c r="AV2134" s="3">
        <f t="shared" si="2165"/>
        <v>1.6787731196967277E-3</v>
      </c>
      <c r="AW2134" s="3">
        <f t="shared" si="2166"/>
        <v>302.83843078613279</v>
      </c>
      <c r="AX2134" s="3">
        <f t="shared" si="2167"/>
        <v>299.86751594543455</v>
      </c>
      <c r="AY2134" s="3">
        <f t="shared" si="2168"/>
        <v>319.98559831651437</v>
      </c>
      <c r="AZ2134" s="3">
        <f t="shared" si="2169"/>
        <v>2.4826310003053402</v>
      </c>
      <c r="BA2134" s="3">
        <f t="shared" si="2170"/>
        <v>4.184795565670508</v>
      </c>
      <c r="BB2134" s="3">
        <f t="shared" si="2171"/>
        <v>45.191797693846567</v>
      </c>
      <c r="BC2134" s="3">
        <f t="shared" si="2172"/>
        <v>16.722708185789926</v>
      </c>
      <c r="BD2134" s="3">
        <f t="shared" si="2173"/>
        <v>28.202973365783691</v>
      </c>
      <c r="BE2134" s="3">
        <f t="shared" si="2174"/>
        <v>3.8399751390505323</v>
      </c>
      <c r="BF2134" s="3">
        <f t="shared" si="2175"/>
        <v>9.6691465462928824E-2</v>
      </c>
      <c r="BG2134" s="3">
        <f t="shared" si="2176"/>
        <v>2.6362597996010737</v>
      </c>
      <c r="BH2134" s="3">
        <f t="shared" si="2177"/>
        <v>1.2037153394494586</v>
      </c>
      <c r="BI2134" s="3">
        <f t="shared" si="2178"/>
        <v>6.0729384889927053E-2</v>
      </c>
      <c r="BJ2134" s="3">
        <f t="shared" si="2179"/>
        <v>45.130142302790972</v>
      </c>
      <c r="BK2134" s="3">
        <f t="shared" si="2180"/>
        <v>0.62600395848309143</v>
      </c>
      <c r="BL2134" s="3">
        <f t="shared" si="2181"/>
        <v>62.889179077348636</v>
      </c>
      <c r="BM2134" s="3">
        <f t="shared" si="2182"/>
        <v>770.62909428603496</v>
      </c>
      <c r="BN2134" s="3">
        <f t="shared" si="2183"/>
        <v>1.3563028819523398E-2</v>
      </c>
    </row>
    <row r="2135" spans="1:66">
      <c r="A2135" s="2" t="s">
        <v>2808</v>
      </c>
      <c r="B2135" t="s">
        <v>2748</v>
      </c>
      <c r="C2135">
        <v>20190802</v>
      </c>
      <c r="D2135" t="s">
        <v>338</v>
      </c>
      <c r="E2135" s="2" t="s">
        <v>0</v>
      </c>
      <c r="F2135" s="2" t="s">
        <v>2807</v>
      </c>
      <c r="G2135" s="1">
        <v>2000</v>
      </c>
      <c r="H2135">
        <v>1000</v>
      </c>
      <c r="K2135" s="2">
        <v>15</v>
      </c>
      <c r="L2135" s="2" t="s">
        <v>2823</v>
      </c>
      <c r="M2135" s="2">
        <v>3632.5000706203282</v>
      </c>
      <c r="N2135" s="2">
        <v>0</v>
      </c>
      <c r="O2135" s="3">
        <f t="shared" si="2156"/>
        <v>17.045382444515333</v>
      </c>
      <c r="P2135" s="3">
        <f t="shared" si="2157"/>
        <v>8.0194968627613869E-2</v>
      </c>
      <c r="Q2135" s="3">
        <f t="shared" si="2158"/>
        <v>606.72269473977917</v>
      </c>
      <c r="R2135" s="3">
        <f t="shared" si="2159"/>
        <v>1.3812424604559463</v>
      </c>
      <c r="S2135" s="3">
        <f t="shared" si="2160"/>
        <v>1.5797031869803155</v>
      </c>
      <c r="T2135" s="3">
        <f t="shared" si="2161"/>
        <v>29.73619270324707</v>
      </c>
      <c r="U2135" s="2">
        <v>6</v>
      </c>
      <c r="V2135" s="3">
        <f t="shared" si="2162"/>
        <v>1.4200000166893005</v>
      </c>
      <c r="W2135" s="2">
        <v>1</v>
      </c>
      <c r="X2135" s="3">
        <f t="shared" si="2163"/>
        <v>2.8400000333786011</v>
      </c>
      <c r="Y2135" s="2">
        <v>26.729267120361328</v>
      </c>
      <c r="Z2135" s="2">
        <v>29.73619270324707</v>
      </c>
      <c r="AA2135" s="2">
        <v>26.220046997070313</v>
      </c>
      <c r="AB2135" s="2">
        <v>999.4501953125</v>
      </c>
      <c r="AC2135" s="2">
        <v>977.37896728515625</v>
      </c>
      <c r="AD2135" s="2">
        <v>26.645122528076172</v>
      </c>
      <c r="AE2135" s="2">
        <v>28.255544662475586</v>
      </c>
      <c r="AF2135" s="2">
        <v>70.139999389648438</v>
      </c>
      <c r="AG2135" s="2">
        <v>74.281143188476563</v>
      </c>
      <c r="AH2135" s="2">
        <v>500.0731201171875</v>
      </c>
      <c r="AI2135" s="2">
        <v>1999.8409423828125</v>
      </c>
      <c r="AJ2135" s="2">
        <v>44.251827239990234</v>
      </c>
      <c r="AK2135" s="2">
        <v>92.605300903320313</v>
      </c>
      <c r="AL2135" s="2">
        <v>-7.5439786911010742</v>
      </c>
      <c r="AM2135" s="2">
        <v>-0.34649154543876648</v>
      </c>
      <c r="AN2135" s="2">
        <v>1</v>
      </c>
      <c r="AO2135" s="2">
        <v>-0.21956524252891541</v>
      </c>
      <c r="AP2135" s="2">
        <v>2.737391471862793</v>
      </c>
      <c r="AQ2135" s="2">
        <v>1</v>
      </c>
      <c r="AR2135" s="2">
        <v>0</v>
      </c>
      <c r="AS2135" s="2">
        <v>0.15999999642372131</v>
      </c>
      <c r="AT2135" s="2">
        <v>111115</v>
      </c>
      <c r="AU2135" s="3">
        <f t="shared" si="2164"/>
        <v>0.83345520019531227</v>
      </c>
      <c r="AV2135" s="3">
        <f t="shared" si="2165"/>
        <v>1.3812424604559463E-3</v>
      </c>
      <c r="AW2135" s="3">
        <f t="shared" si="2166"/>
        <v>302.88619270324705</v>
      </c>
      <c r="AX2135" s="3">
        <f t="shared" si="2167"/>
        <v>299.87926712036131</v>
      </c>
      <c r="AY2135" s="3">
        <f t="shared" si="2168"/>
        <v>319.97454362926146</v>
      </c>
      <c r="AZ2135" s="3">
        <f t="shared" si="2169"/>
        <v>2.6316481306440838</v>
      </c>
      <c r="BA2135" s="3">
        <f t="shared" si="2170"/>
        <v>4.1963164026360733</v>
      </c>
      <c r="BB2135" s="3">
        <f t="shared" si="2171"/>
        <v>45.313997813332705</v>
      </c>
      <c r="BC2135" s="3">
        <f t="shared" si="2172"/>
        <v>17.058453150857119</v>
      </c>
      <c r="BD2135" s="3">
        <f t="shared" si="2173"/>
        <v>28.232729911804199</v>
      </c>
      <c r="BE2135" s="3">
        <f t="shared" si="2174"/>
        <v>3.8466313458835772</v>
      </c>
      <c r="BF2135" s="3">
        <f t="shared" si="2175"/>
        <v>7.7992638650072776E-2</v>
      </c>
      <c r="BG2135" s="3">
        <f t="shared" si="2176"/>
        <v>2.6166132156557578</v>
      </c>
      <c r="BH2135" s="3">
        <f t="shared" si="2177"/>
        <v>1.2300181302278195</v>
      </c>
      <c r="BI2135" s="3">
        <f t="shared" si="2178"/>
        <v>4.8938593588561161E-2</v>
      </c>
      <c r="BJ2135" s="3">
        <f t="shared" si="2179"/>
        <v>56.18573771125061</v>
      </c>
      <c r="BK2135" s="3">
        <f t="shared" si="2180"/>
        <v>0.62076504104140817</v>
      </c>
      <c r="BL2135" s="3">
        <f t="shared" si="2181"/>
        <v>61.990652059860452</v>
      </c>
      <c r="BM2135" s="3">
        <f t="shared" si="2182"/>
        <v>969.27640882401408</v>
      </c>
      <c r="BN2135" s="3">
        <f t="shared" si="2183"/>
        <v>1.0901476222115031E-2</v>
      </c>
    </row>
    <row r="2136" spans="1:66">
      <c r="A2136" s="2" t="s">
        <v>2808</v>
      </c>
      <c r="B2136" t="s">
        <v>2748</v>
      </c>
      <c r="C2136">
        <v>20190802</v>
      </c>
      <c r="D2136" t="s">
        <v>338</v>
      </c>
      <c r="E2136" s="2" t="s">
        <v>0</v>
      </c>
      <c r="F2136" s="2" t="s">
        <v>2807</v>
      </c>
      <c r="G2136" s="1">
        <v>2000</v>
      </c>
      <c r="H2136">
        <v>1400</v>
      </c>
      <c r="K2136" s="2">
        <v>16</v>
      </c>
      <c r="L2136" s="2" t="s">
        <v>2824</v>
      </c>
      <c r="M2136" s="2">
        <v>3792.500070374459</v>
      </c>
      <c r="N2136" s="2">
        <v>0</v>
      </c>
      <c r="O2136" s="3">
        <f t="shared" si="2156"/>
        <v>19.065105974799756</v>
      </c>
      <c r="P2136" s="3">
        <f t="shared" si="2157"/>
        <v>6.5282750779554352E-2</v>
      </c>
      <c r="Q2136" s="3">
        <f t="shared" si="2158"/>
        <v>866.94914690265011</v>
      </c>
      <c r="R2136" s="3">
        <f t="shared" si="2159"/>
        <v>1.1628330489079852</v>
      </c>
      <c r="S2136" s="3">
        <f t="shared" si="2160"/>
        <v>1.625452114874554</v>
      </c>
      <c r="T2136" s="3">
        <f t="shared" si="2161"/>
        <v>29.82574462890625</v>
      </c>
      <c r="U2136" s="2">
        <v>6</v>
      </c>
      <c r="V2136" s="3">
        <f t="shared" si="2162"/>
        <v>1.4200000166893005</v>
      </c>
      <c r="W2136" s="2">
        <v>1</v>
      </c>
      <c r="X2136" s="3">
        <f t="shared" si="2163"/>
        <v>2.8400000333786011</v>
      </c>
      <c r="Y2136" s="2">
        <v>26.728660583496094</v>
      </c>
      <c r="Z2136" s="2">
        <v>29.82574462890625</v>
      </c>
      <c r="AA2136" s="2">
        <v>26.221017837524414</v>
      </c>
      <c r="AB2136" s="2">
        <v>1400.79345703125</v>
      </c>
      <c r="AC2136" s="2">
        <v>1375.9990234375</v>
      </c>
      <c r="AD2136" s="2">
        <v>26.638206481933594</v>
      </c>
      <c r="AE2136" s="2">
        <v>27.99433708190918</v>
      </c>
      <c r="AF2136" s="2">
        <v>70.033546447753906</v>
      </c>
      <c r="AG2136" s="2">
        <v>73.600898742675781</v>
      </c>
      <c r="AH2136" s="2">
        <v>500.07586669921875</v>
      </c>
      <c r="AI2136" s="2">
        <v>1999.09814453125</v>
      </c>
      <c r="AJ2136" s="2">
        <v>45.011974334716797</v>
      </c>
      <c r="AK2136" s="2">
        <v>92.609443664550781</v>
      </c>
      <c r="AL2136" s="2">
        <v>-13.694491386413574</v>
      </c>
      <c r="AM2136" s="2">
        <v>-0.33716270327568054</v>
      </c>
      <c r="AN2136" s="2">
        <v>1</v>
      </c>
      <c r="AO2136" s="2">
        <v>-0.21956524252891541</v>
      </c>
      <c r="AP2136" s="2">
        <v>2.737391471862793</v>
      </c>
      <c r="AQ2136" s="2">
        <v>1</v>
      </c>
      <c r="AR2136" s="2">
        <v>0</v>
      </c>
      <c r="AS2136" s="2">
        <v>0.15999999642372131</v>
      </c>
      <c r="AT2136" s="2">
        <v>111115</v>
      </c>
      <c r="AU2136" s="3">
        <f t="shared" si="2164"/>
        <v>0.83345977783203107</v>
      </c>
      <c r="AV2136" s="3">
        <f t="shared" si="2165"/>
        <v>1.1628330489079851E-3</v>
      </c>
      <c r="AW2136" s="3">
        <f t="shared" si="2166"/>
        <v>302.97574462890623</v>
      </c>
      <c r="AX2136" s="3">
        <f t="shared" si="2167"/>
        <v>299.87866058349607</v>
      </c>
      <c r="AY2136" s="3">
        <f t="shared" si="2168"/>
        <v>319.85569597566791</v>
      </c>
      <c r="AZ2136" s="3">
        <f t="shared" si="2169"/>
        <v>2.7305653074762137</v>
      </c>
      <c r="BA2136" s="3">
        <f t="shared" si="2170"/>
        <v>4.2179920977880672</v>
      </c>
      <c r="BB2136" s="3">
        <f t="shared" si="2171"/>
        <v>45.546025663067866</v>
      </c>
      <c r="BC2136" s="3">
        <f t="shared" si="2172"/>
        <v>17.551688581158686</v>
      </c>
      <c r="BD2136" s="3">
        <f t="shared" si="2173"/>
        <v>28.277202606201172</v>
      </c>
      <c r="BE2136" s="3">
        <f t="shared" si="2174"/>
        <v>3.8565981526563933</v>
      </c>
      <c r="BF2136" s="3">
        <f t="shared" si="2175"/>
        <v>6.3815823851620102E-2</v>
      </c>
      <c r="BG2136" s="3">
        <f t="shared" si="2176"/>
        <v>2.5925399829135132</v>
      </c>
      <c r="BH2136" s="3">
        <f t="shared" si="2177"/>
        <v>1.2640581697428801</v>
      </c>
      <c r="BI2136" s="3">
        <f t="shared" si="2178"/>
        <v>4.0014140152993212E-2</v>
      </c>
      <c r="BJ2136" s="3">
        <f t="shared" si="2179"/>
        <v>80.287678180111342</v>
      </c>
      <c r="BK2136" s="3">
        <f t="shared" si="2180"/>
        <v>0.63005069926347101</v>
      </c>
      <c r="BL2136" s="3">
        <f t="shared" si="2181"/>
        <v>60.891745374516105</v>
      </c>
      <c r="BM2136" s="3">
        <f t="shared" si="2182"/>
        <v>1366.9363851404994</v>
      </c>
      <c r="BN2136" s="3">
        <f t="shared" si="2183"/>
        <v>8.4927696063657673E-3</v>
      </c>
    </row>
    <row r="2137" spans="1:66">
      <c r="A2137" s="2" t="s">
        <v>2808</v>
      </c>
      <c r="B2137" t="s">
        <v>2748</v>
      </c>
      <c r="C2137">
        <v>20190802</v>
      </c>
      <c r="D2137" t="s">
        <v>338</v>
      </c>
      <c r="E2137" s="2" t="s">
        <v>0</v>
      </c>
      <c r="F2137" s="2" t="s">
        <v>2807</v>
      </c>
      <c r="G2137" s="1">
        <v>2000</v>
      </c>
      <c r="H2137">
        <v>1800</v>
      </c>
      <c r="K2137" s="2">
        <v>17</v>
      </c>
      <c r="L2137" s="2" t="s">
        <v>2825</v>
      </c>
      <c r="M2137" s="2">
        <v>3910.0000705644488</v>
      </c>
      <c r="N2137" s="2">
        <v>0</v>
      </c>
      <c r="O2137" s="3">
        <f t="shared" si="2156"/>
        <v>20.141828423801183</v>
      </c>
      <c r="P2137" s="3">
        <f t="shared" si="2157"/>
        <v>5.3313213180940879E-2</v>
      </c>
      <c r="Q2137" s="3">
        <f t="shared" si="2158"/>
        <v>1117.530239646022</v>
      </c>
      <c r="R2137" s="3">
        <f t="shared" si="2159"/>
        <v>0.97412588122470234</v>
      </c>
      <c r="S2137" s="3">
        <f t="shared" si="2160"/>
        <v>1.6604373729724089</v>
      </c>
      <c r="T2137" s="3">
        <f t="shared" si="2161"/>
        <v>29.917491912841797</v>
      </c>
      <c r="U2137" s="2">
        <v>6</v>
      </c>
      <c r="V2137" s="3">
        <f t="shared" si="2162"/>
        <v>1.4200000166893005</v>
      </c>
      <c r="W2137" s="2">
        <v>1</v>
      </c>
      <c r="X2137" s="3">
        <f t="shared" si="2163"/>
        <v>2.8400000333786011</v>
      </c>
      <c r="Y2137" s="2">
        <v>26.736167907714844</v>
      </c>
      <c r="Z2137" s="2">
        <v>29.917491912841797</v>
      </c>
      <c r="AA2137" s="2">
        <v>26.219409942626953</v>
      </c>
      <c r="AB2137" s="2">
        <v>1800.92724609375</v>
      </c>
      <c r="AC2137" s="2">
        <v>1774.6856689453125</v>
      </c>
      <c r="AD2137" s="2">
        <v>26.720987319946289</v>
      </c>
      <c r="AE2137" s="2">
        <v>27.85723876953125</v>
      </c>
      <c r="AF2137" s="2">
        <v>70.223312377929688</v>
      </c>
      <c r="AG2137" s="2">
        <v>73.207160949707031</v>
      </c>
      <c r="AH2137" s="2">
        <v>500.05978393554688</v>
      </c>
      <c r="AI2137" s="2">
        <v>1998.7188720703125</v>
      </c>
      <c r="AJ2137" s="2">
        <v>48.085628509521484</v>
      </c>
      <c r="AK2137" s="2">
        <v>92.610145568847656</v>
      </c>
      <c r="AL2137" s="2">
        <v>-21.048984527587891</v>
      </c>
      <c r="AM2137" s="2">
        <v>-0.33254691958427429</v>
      </c>
      <c r="AN2137" s="2">
        <v>1</v>
      </c>
      <c r="AO2137" s="2">
        <v>-0.21956524252891541</v>
      </c>
      <c r="AP2137" s="2">
        <v>2.737391471862793</v>
      </c>
      <c r="AQ2137" s="2">
        <v>1</v>
      </c>
      <c r="AR2137" s="2">
        <v>0</v>
      </c>
      <c r="AS2137" s="2">
        <v>0.15999999642372131</v>
      </c>
      <c r="AT2137" s="2">
        <v>111115</v>
      </c>
      <c r="AU2137" s="3">
        <f t="shared" si="2164"/>
        <v>0.83343297322591137</v>
      </c>
      <c r="AV2137" s="3">
        <f t="shared" si="2165"/>
        <v>9.7412588122470231E-4</v>
      </c>
      <c r="AW2137" s="3">
        <f t="shared" si="2166"/>
        <v>303.06749191284177</v>
      </c>
      <c r="AX2137" s="3">
        <f t="shared" si="2167"/>
        <v>299.88616790771482</v>
      </c>
      <c r="AY2137" s="3">
        <f t="shared" si="2168"/>
        <v>319.7950123832743</v>
      </c>
      <c r="AZ2137" s="3">
        <f t="shared" si="2169"/>
        <v>2.8155085164685101</v>
      </c>
      <c r="BA2137" s="3">
        <f t="shared" si="2170"/>
        <v>4.2403003105648445</v>
      </c>
      <c r="BB2137" s="3">
        <f t="shared" si="2171"/>
        <v>45.786563497112162</v>
      </c>
      <c r="BC2137" s="3">
        <f t="shared" si="2172"/>
        <v>17.929324727580912</v>
      </c>
      <c r="BD2137" s="3">
        <f t="shared" si="2173"/>
        <v>28.32682991027832</v>
      </c>
      <c r="BE2137" s="3">
        <f t="shared" si="2174"/>
        <v>3.8677467507642675</v>
      </c>
      <c r="BF2137" s="3">
        <f t="shared" si="2175"/>
        <v>5.2330845059184186E-2</v>
      </c>
      <c r="BG2137" s="3">
        <f t="shared" si="2176"/>
        <v>2.5798629375924356</v>
      </c>
      <c r="BH2137" s="3">
        <f t="shared" si="2177"/>
        <v>1.287883813171832</v>
      </c>
      <c r="BI2137" s="3">
        <f t="shared" si="2178"/>
        <v>3.279364157746411E-2</v>
      </c>
      <c r="BJ2137" s="3">
        <f t="shared" si="2179"/>
        <v>103.49463817120731</v>
      </c>
      <c r="BK2137" s="3">
        <f t="shared" si="2180"/>
        <v>0.62970601453617703</v>
      </c>
      <c r="BL2137" s="3">
        <f t="shared" si="2181"/>
        <v>60.093634576279968</v>
      </c>
      <c r="BM2137" s="3">
        <f t="shared" si="2182"/>
        <v>1765.1112083634289</v>
      </c>
      <c r="BN2137" s="3">
        <f t="shared" si="2183"/>
        <v>6.8573338113936113E-3</v>
      </c>
    </row>
    <row r="2138" spans="1:66">
      <c r="C2138"/>
    </row>
    <row r="2139" spans="1:66">
      <c r="A2139" s="2" t="s">
        <v>2827</v>
      </c>
      <c r="B2139" t="s">
        <v>2748</v>
      </c>
      <c r="C2139">
        <v>20190802</v>
      </c>
      <c r="D2139" t="s">
        <v>338</v>
      </c>
      <c r="E2139" s="2" t="s">
        <v>0</v>
      </c>
      <c r="F2139" s="2" t="s">
        <v>2826</v>
      </c>
      <c r="G2139" s="1">
        <v>2000</v>
      </c>
      <c r="H2139">
        <v>400</v>
      </c>
      <c r="K2139" s="2">
        <v>19</v>
      </c>
      <c r="L2139" s="2" t="s">
        <v>2828</v>
      </c>
      <c r="M2139" s="2">
        <v>7843.0000706091523</v>
      </c>
      <c r="N2139" s="2">
        <v>0</v>
      </c>
      <c r="O2139" s="3">
        <f t="shared" ref="O2139:O2155" si="2184">(AB2139-AC2139*(1000-AD2139)/(1000-AE2139))*AU2139</f>
        <v>7.9465847121652855</v>
      </c>
      <c r="P2139" s="3">
        <f t="shared" ref="P2139:P2155" si="2185">IF(BF2139&lt;&gt;0,1/(1/BF2139-1/X2139),0)</f>
        <v>0.10667315012727287</v>
      </c>
      <c r="Q2139" s="3">
        <f t="shared" ref="Q2139:Q2155" si="2186">((BI2139-AV2139/2)*AC2139-O2139)/(BI2139+AV2139/2)</f>
        <v>255.72559759690179</v>
      </c>
      <c r="R2139" s="3">
        <f t="shared" ref="R2139:R2155" si="2187">AV2139*1000</f>
        <v>2.0829339275164682</v>
      </c>
      <c r="S2139" s="3">
        <f t="shared" ref="S2139:S2155" si="2188">(BA2139-BG2139)</f>
        <v>1.7970972181104257</v>
      </c>
      <c r="T2139" s="3">
        <f t="shared" ref="T2139:T2155" si="2189">(Z2139+AZ2139*N2139)</f>
        <v>31.942386627197266</v>
      </c>
      <c r="U2139" s="2">
        <v>6</v>
      </c>
      <c r="V2139" s="3">
        <f t="shared" ref="V2139:V2155" si="2190">(U2139*AO2139+AP2139)</f>
        <v>1.4200000166893005</v>
      </c>
      <c r="W2139" s="2">
        <v>1</v>
      </c>
      <c r="X2139" s="3">
        <f t="shared" ref="X2139:X2155" si="2191">V2139*(W2139+1)*(W2139+1)/(W2139*W2139+1)</f>
        <v>2.8400000333786011</v>
      </c>
      <c r="Y2139" s="2">
        <v>29.578264236450195</v>
      </c>
      <c r="Z2139" s="2">
        <v>31.942386627197266</v>
      </c>
      <c r="AA2139" s="2">
        <v>29.346504211425781</v>
      </c>
      <c r="AB2139" s="2">
        <v>399.65560913085938</v>
      </c>
      <c r="AC2139" s="2">
        <v>389.14810180664063</v>
      </c>
      <c r="AD2139" s="2">
        <v>29.584980010986328</v>
      </c>
      <c r="AE2139" s="2">
        <v>32.004257202148438</v>
      </c>
      <c r="AF2139" s="2">
        <v>65.952606201171875</v>
      </c>
      <c r="AG2139" s="2">
        <v>71.243293762207031</v>
      </c>
      <c r="AH2139" s="2">
        <v>500.05130004882813</v>
      </c>
      <c r="AI2139" s="2">
        <v>1999.9039306640625</v>
      </c>
      <c r="AJ2139" s="2">
        <v>72.844779968261719</v>
      </c>
      <c r="AK2139" s="2">
        <v>92.563835144042969</v>
      </c>
      <c r="AL2139" s="2">
        <v>-0.83591079711914063</v>
      </c>
      <c r="AM2139" s="2">
        <v>-0.40976592898368835</v>
      </c>
      <c r="AN2139" s="2">
        <v>1</v>
      </c>
      <c r="AO2139" s="2">
        <v>-0.21956524252891541</v>
      </c>
      <c r="AP2139" s="2">
        <v>2.737391471862793</v>
      </c>
      <c r="AQ2139" s="2">
        <v>1</v>
      </c>
      <c r="AR2139" s="2">
        <v>0</v>
      </c>
      <c r="AS2139" s="2">
        <v>0.15999999642372131</v>
      </c>
      <c r="AT2139" s="2">
        <v>111115</v>
      </c>
      <c r="AU2139" s="3">
        <f t="shared" ref="AU2139:AU2155" si="2192">AH2139*0.000001/(U2139*0.0001)</f>
        <v>0.83341883341471334</v>
      </c>
      <c r="AV2139" s="3">
        <f t="shared" ref="AV2139:AV2155" si="2193">(AE2139-AD2139)/(1000-AE2139)*AU2139</f>
        <v>2.0829339275164681E-3</v>
      </c>
      <c r="AW2139" s="3">
        <f t="shared" ref="AW2139:AW2155" si="2194">(Z2139+273.15)</f>
        <v>305.09238662719724</v>
      </c>
      <c r="AX2139" s="3">
        <f t="shared" ref="AX2139:AX2155" si="2195">(Y2139+273.15)</f>
        <v>302.72826423645017</v>
      </c>
      <c r="AY2139" s="3">
        <f t="shared" ref="AY2139:AY2155" si="2196">(AI2139*AQ2139+AJ2139*AR2139)*AS2139</f>
        <v>319.9846217540362</v>
      </c>
      <c r="AZ2139" s="3">
        <f t="shared" ref="AZ2139:AZ2155" si="2197">((AY2139+0.00000010773*(AX2139^4-AW2139^4))-AV2139*44100)/(V2139*51.4+0.00000043092*AW2139^3)</f>
        <v>2.3412133866656006</v>
      </c>
      <c r="BA2139" s="3">
        <f t="shared" ref="BA2139:BA2155" si="2198">0.61365*EXP(17.502*T2139/(240.97+T2139))</f>
        <v>4.7595340056776436</v>
      </c>
      <c r="BB2139" s="3">
        <f t="shared" ref="BB2139:BB2155" si="2199">BA2139*1000/AK2139</f>
        <v>51.418936977612347</v>
      </c>
      <c r="BC2139" s="3">
        <f t="shared" ref="BC2139:BC2155" si="2200">(BB2139-AE2139)</f>
        <v>19.41467977546391</v>
      </c>
      <c r="BD2139" s="3">
        <f t="shared" ref="BD2139:BD2155" si="2201">IF(N2139,Z2139,(Y2139+Z2139)/2)</f>
        <v>30.76032543182373</v>
      </c>
      <c r="BE2139" s="3">
        <f t="shared" ref="BE2139:BE2155" si="2202">0.61365*EXP(17.502*BD2139/(240.97+BD2139))</f>
        <v>4.4500930466649162</v>
      </c>
      <c r="BF2139" s="3">
        <f t="shared" ref="BF2139:BF2155" si="2203">IF(BC2139&lt;&gt;0,(1000-(BB2139+AE2139)/2)/BC2139*AV2139,0)</f>
        <v>0.10281145246030017</v>
      </c>
      <c r="BG2139" s="3">
        <f t="shared" ref="BG2139:BG2155" si="2204">AE2139*AK2139/1000</f>
        <v>2.962436787567218</v>
      </c>
      <c r="BH2139" s="3">
        <f t="shared" ref="BH2139:BH2155" si="2205">(BE2139-BG2139)</f>
        <v>1.4876562590976983</v>
      </c>
      <c r="BI2139" s="3">
        <f t="shared" ref="BI2139:BI2155" si="2206">1/(1.6/P2139+1.37/X2139)</f>
        <v>6.4593296437780168E-2</v>
      </c>
      <c r="BJ2139" s="3">
        <f t="shared" ref="BJ2139:BJ2155" si="2207">Q2139*AK2139*0.001</f>
        <v>23.670942058071486</v>
      </c>
      <c r="BK2139" s="3">
        <f t="shared" ref="BK2139:BK2155" si="2208">Q2139/AC2139</f>
        <v>0.65714209168612714</v>
      </c>
      <c r="BL2139" s="3">
        <f t="shared" ref="BL2139:BL2155" si="2209">(1-AV2139*AK2139/BA2139/P2139)*100</f>
        <v>62.025043960728254</v>
      </c>
      <c r="BM2139" s="3">
        <f t="shared" ref="BM2139:BM2155" si="2210">(AC2139-O2139/(X2139/1.35))</f>
        <v>385.37067601954982</v>
      </c>
      <c r="BN2139" s="3">
        <f t="shared" ref="BN2139:BN2155" si="2211">O2139*BL2139/100/BM2139</f>
        <v>1.2789952551675176E-2</v>
      </c>
    </row>
    <row r="2140" spans="1:66">
      <c r="A2140" s="2" t="s">
        <v>2827</v>
      </c>
      <c r="B2140" t="s">
        <v>2748</v>
      </c>
      <c r="C2140">
        <v>20190802</v>
      </c>
      <c r="D2140" t="s">
        <v>338</v>
      </c>
      <c r="E2140" s="2" t="s">
        <v>0</v>
      </c>
      <c r="F2140" s="2" t="s">
        <v>2826</v>
      </c>
      <c r="G2140" s="1">
        <v>2000</v>
      </c>
      <c r="H2140">
        <v>325</v>
      </c>
      <c r="K2140" s="2">
        <v>20</v>
      </c>
      <c r="L2140" s="2" t="s">
        <v>2829</v>
      </c>
      <c r="M2140" s="2">
        <v>7937.0000705868006</v>
      </c>
      <c r="N2140" s="2">
        <v>0</v>
      </c>
      <c r="O2140" s="3">
        <f t="shared" si="2184"/>
        <v>6.0252837694883867</v>
      </c>
      <c r="P2140" s="3">
        <f t="shared" si="2185"/>
        <v>0.1037792184328681</v>
      </c>
      <c r="Q2140" s="3">
        <f t="shared" si="2186"/>
        <v>211.54309909913005</v>
      </c>
      <c r="R2140" s="3">
        <f t="shared" si="2187"/>
        <v>2.0517772519559299</v>
      </c>
      <c r="S2140" s="3">
        <f t="shared" si="2188"/>
        <v>1.8176420878801753</v>
      </c>
      <c r="T2140" s="3">
        <f t="shared" si="2189"/>
        <v>31.999963760375977</v>
      </c>
      <c r="U2140" s="2">
        <v>6</v>
      </c>
      <c r="V2140" s="3">
        <f t="shared" si="2190"/>
        <v>1.4200000166893005</v>
      </c>
      <c r="W2140" s="2">
        <v>1</v>
      </c>
      <c r="X2140" s="3">
        <f t="shared" si="2191"/>
        <v>2.8400000333786011</v>
      </c>
      <c r="Y2140" s="2">
        <v>29.604373931884766</v>
      </c>
      <c r="Z2140" s="2">
        <v>31.999963760375977</v>
      </c>
      <c r="AA2140" s="2">
        <v>29.347784042358398</v>
      </c>
      <c r="AB2140" s="2">
        <v>323.95489501953125</v>
      </c>
      <c r="AC2140" s="2">
        <v>315.9476318359375</v>
      </c>
      <c r="AD2140" s="2">
        <v>29.567722320556641</v>
      </c>
      <c r="AE2140" s="2">
        <v>31.950895309448242</v>
      </c>
      <c r="AF2140" s="2">
        <v>65.764930725097656</v>
      </c>
      <c r="AG2140" s="2">
        <v>71.016845703125</v>
      </c>
      <c r="AH2140" s="2">
        <v>500.06134033203125</v>
      </c>
      <c r="AI2140" s="2">
        <v>1999.882080078125</v>
      </c>
      <c r="AJ2140" s="2">
        <v>77.214408874511719</v>
      </c>
      <c r="AK2140" s="2">
        <v>92.561767578125</v>
      </c>
      <c r="AL2140" s="2">
        <v>-0.16742324829101563</v>
      </c>
      <c r="AM2140" s="2">
        <v>-0.39815589785575867</v>
      </c>
      <c r="AN2140" s="2">
        <v>1</v>
      </c>
      <c r="AO2140" s="2">
        <v>-0.21956524252891541</v>
      </c>
      <c r="AP2140" s="2">
        <v>2.737391471862793</v>
      </c>
      <c r="AQ2140" s="2">
        <v>1</v>
      </c>
      <c r="AR2140" s="2">
        <v>0</v>
      </c>
      <c r="AS2140" s="2">
        <v>0.15999999642372131</v>
      </c>
      <c r="AT2140" s="2">
        <v>111115</v>
      </c>
      <c r="AU2140" s="3">
        <f t="shared" si="2192"/>
        <v>0.83343556722005196</v>
      </c>
      <c r="AV2140" s="3">
        <f t="shared" si="2193"/>
        <v>2.0517772519559299E-3</v>
      </c>
      <c r="AW2140" s="3">
        <f t="shared" si="2194"/>
        <v>305.14996376037595</v>
      </c>
      <c r="AX2140" s="3">
        <f t="shared" si="2195"/>
        <v>302.75437393188474</v>
      </c>
      <c r="AY2140" s="3">
        <f t="shared" si="2196"/>
        <v>319.98112566036434</v>
      </c>
      <c r="AZ2140" s="3">
        <f t="shared" si="2197"/>
        <v>2.352496412003271</v>
      </c>
      <c r="BA2140" s="3">
        <f t="shared" si="2198"/>
        <v>4.7750734334263276</v>
      </c>
      <c r="BB2140" s="3">
        <f t="shared" si="2199"/>
        <v>51.58796723923858</v>
      </c>
      <c r="BC2140" s="3">
        <f t="shared" si="2200"/>
        <v>19.637071929790338</v>
      </c>
      <c r="BD2140" s="3">
        <f t="shared" si="2201"/>
        <v>30.802168846130371</v>
      </c>
      <c r="BE2140" s="3">
        <f t="shared" si="2202"/>
        <v>4.4607399370780261</v>
      </c>
      <c r="BF2140" s="3">
        <f t="shared" si="2203"/>
        <v>0.1001206131988277</v>
      </c>
      <c r="BG2140" s="3">
        <f t="shared" si="2204"/>
        <v>2.9574313455461523</v>
      </c>
      <c r="BH2140" s="3">
        <f t="shared" si="2205"/>
        <v>1.5033085915318738</v>
      </c>
      <c r="BI2140" s="3">
        <f t="shared" si="2206"/>
        <v>6.2894113296945997E-2</v>
      </c>
      <c r="BJ2140" s="3">
        <f t="shared" si="2207"/>
        <v>19.58080317156994</v>
      </c>
      <c r="BK2140" s="3">
        <f t="shared" si="2208"/>
        <v>0.66955114640320612</v>
      </c>
      <c r="BL2140" s="3">
        <f t="shared" si="2209"/>
        <v>61.675949881676196</v>
      </c>
      <c r="BM2140" s="3">
        <f t="shared" si="2210"/>
        <v>313.08350050030066</v>
      </c>
      <c r="BN2140" s="3">
        <f t="shared" si="2211"/>
        <v>1.1869520405770662E-2</v>
      </c>
    </row>
    <row r="2141" spans="1:66">
      <c r="A2141" s="2" t="s">
        <v>2827</v>
      </c>
      <c r="B2141" t="s">
        <v>2748</v>
      </c>
      <c r="C2141">
        <v>20190802</v>
      </c>
      <c r="D2141" t="s">
        <v>338</v>
      </c>
      <c r="E2141" s="2" t="s">
        <v>0</v>
      </c>
      <c r="F2141" s="2" t="s">
        <v>2826</v>
      </c>
      <c r="G2141" s="1">
        <v>2000</v>
      </c>
      <c r="H2141">
        <v>250</v>
      </c>
      <c r="K2141" s="2">
        <v>21</v>
      </c>
      <c r="L2141" s="2" t="s">
        <v>2830</v>
      </c>
      <c r="M2141" s="2">
        <v>8026.0000706091523</v>
      </c>
      <c r="N2141" s="2">
        <v>0</v>
      </c>
      <c r="O2141" s="3">
        <f t="shared" si="2184"/>
        <v>4.1492515382731554</v>
      </c>
      <c r="P2141" s="3">
        <f t="shared" si="2185"/>
        <v>9.7114682835688373E-2</v>
      </c>
      <c r="Q2141" s="3">
        <f t="shared" si="2186"/>
        <v>168.29442071293471</v>
      </c>
      <c r="R2141" s="3">
        <f t="shared" si="2187"/>
        <v>1.9463932411040781</v>
      </c>
      <c r="S2141" s="3">
        <f t="shared" si="2188"/>
        <v>1.83829045172123</v>
      </c>
      <c r="T2141" s="3">
        <f t="shared" si="2189"/>
        <v>32.060989379882813</v>
      </c>
      <c r="U2141" s="2">
        <v>6</v>
      </c>
      <c r="V2141" s="3">
        <f t="shared" si="2190"/>
        <v>1.4200000166893005</v>
      </c>
      <c r="W2141" s="2">
        <v>1</v>
      </c>
      <c r="X2141" s="3">
        <f t="shared" si="2191"/>
        <v>2.8400000333786011</v>
      </c>
      <c r="Y2141" s="2">
        <v>29.631204605102539</v>
      </c>
      <c r="Z2141" s="2">
        <v>32.060989379882813</v>
      </c>
      <c r="AA2141" s="2">
        <v>29.345354080200195</v>
      </c>
      <c r="AB2141" s="2">
        <v>251.03701782226563</v>
      </c>
      <c r="AC2141" s="2">
        <v>245.48513793945313</v>
      </c>
      <c r="AD2141" s="2">
        <v>29.645753860473633</v>
      </c>
      <c r="AE2141" s="2">
        <v>31.906660079956055</v>
      </c>
      <c r="AF2141" s="2">
        <v>65.874801635742188</v>
      </c>
      <c r="AG2141" s="2">
        <v>70.804168701171875</v>
      </c>
      <c r="AH2141" s="2">
        <v>500.05355834960938</v>
      </c>
      <c r="AI2141" s="2">
        <v>2000.135009765625</v>
      </c>
      <c r="AJ2141" s="2">
        <v>74.456230163574219</v>
      </c>
      <c r="AK2141" s="2">
        <v>92.560653686523438</v>
      </c>
      <c r="AL2141" s="2">
        <v>0.48865890502929688</v>
      </c>
      <c r="AM2141" s="2">
        <v>-0.40094444155693054</v>
      </c>
      <c r="AN2141" s="2">
        <v>1</v>
      </c>
      <c r="AO2141" s="2">
        <v>-0.21956524252891541</v>
      </c>
      <c r="AP2141" s="2">
        <v>2.737391471862793</v>
      </c>
      <c r="AQ2141" s="2">
        <v>1</v>
      </c>
      <c r="AR2141" s="2">
        <v>0</v>
      </c>
      <c r="AS2141" s="2">
        <v>0.15999999642372131</v>
      </c>
      <c r="AT2141" s="2">
        <v>111115</v>
      </c>
      <c r="AU2141" s="3">
        <f t="shared" si="2192"/>
        <v>0.83342259724934886</v>
      </c>
      <c r="AV2141" s="3">
        <f t="shared" si="2193"/>
        <v>1.9463932411040781E-3</v>
      </c>
      <c r="AW2141" s="3">
        <f t="shared" si="2194"/>
        <v>305.21098937988279</v>
      </c>
      <c r="AX2141" s="3">
        <f t="shared" si="2195"/>
        <v>302.78120460510252</v>
      </c>
      <c r="AY2141" s="3">
        <f t="shared" si="2196"/>
        <v>320.02159440945979</v>
      </c>
      <c r="AZ2141" s="3">
        <f t="shared" si="2197"/>
        <v>2.402286162169661</v>
      </c>
      <c r="BA2141" s="3">
        <f t="shared" si="2198"/>
        <v>4.7915917656756646</v>
      </c>
      <c r="BB2141" s="3">
        <f t="shared" si="2199"/>
        <v>51.767047604303023</v>
      </c>
      <c r="BC2141" s="3">
        <f t="shared" si="2200"/>
        <v>19.860387524346969</v>
      </c>
      <c r="BD2141" s="3">
        <f t="shared" si="2201"/>
        <v>30.846096992492676</v>
      </c>
      <c r="BE2141" s="3">
        <f t="shared" si="2202"/>
        <v>4.4719411483376259</v>
      </c>
      <c r="BF2141" s="3">
        <f t="shared" si="2203"/>
        <v>9.3903619416812967E-2</v>
      </c>
      <c r="BG2141" s="3">
        <f t="shared" si="2204"/>
        <v>2.9533013139544346</v>
      </c>
      <c r="BH2141" s="3">
        <f t="shared" si="2205"/>
        <v>1.5186398343831913</v>
      </c>
      <c r="BI2141" s="3">
        <f t="shared" si="2206"/>
        <v>5.8970049378468281E-2</v>
      </c>
      <c r="BJ2141" s="3">
        <f t="shared" si="2207"/>
        <v>15.577441592984027</v>
      </c>
      <c r="BK2141" s="3">
        <f t="shared" si="2208"/>
        <v>0.6855584909357858</v>
      </c>
      <c r="BL2141" s="3">
        <f t="shared" si="2209"/>
        <v>61.28383832030908</v>
      </c>
      <c r="BM2141" s="3">
        <f t="shared" si="2210"/>
        <v>243.51278247789176</v>
      </c>
      <c r="BN2141" s="3">
        <f t="shared" si="2211"/>
        <v>1.0442246925781473E-2</v>
      </c>
    </row>
    <row r="2142" spans="1:66">
      <c r="A2142" s="2" t="s">
        <v>2827</v>
      </c>
      <c r="B2142" t="s">
        <v>2748</v>
      </c>
      <c r="C2142">
        <v>20190802</v>
      </c>
      <c r="D2142" t="s">
        <v>338</v>
      </c>
      <c r="E2142" s="2" t="s">
        <v>0</v>
      </c>
      <c r="F2142" s="2" t="s">
        <v>2826</v>
      </c>
      <c r="G2142" s="1">
        <v>2000</v>
      </c>
      <c r="H2142">
        <v>175</v>
      </c>
      <c r="K2142" s="2">
        <v>22</v>
      </c>
      <c r="L2142" s="2" t="s">
        <v>2831</v>
      </c>
      <c r="M2142" s="2">
        <v>8115.0000706091523</v>
      </c>
      <c r="N2142" s="2">
        <v>0</v>
      </c>
      <c r="O2142" s="3">
        <f t="shared" si="2184"/>
        <v>2.2969939520050988</v>
      </c>
      <c r="P2142" s="3">
        <f t="shared" si="2185"/>
        <v>9.5633618277128449E-2</v>
      </c>
      <c r="Q2142" s="3">
        <f t="shared" si="2186"/>
        <v>127.28732409189257</v>
      </c>
      <c r="R2142" s="3">
        <f t="shared" si="2187"/>
        <v>1.9212694255654619</v>
      </c>
      <c r="S2142" s="3">
        <f t="shared" si="2188"/>
        <v>1.84168431341035</v>
      </c>
      <c r="T2142" s="3">
        <f t="shared" si="2189"/>
        <v>32.063423156738281</v>
      </c>
      <c r="U2142" s="2">
        <v>6</v>
      </c>
      <c r="V2142" s="3">
        <f t="shared" si="2190"/>
        <v>1.4200000166893005</v>
      </c>
      <c r="W2142" s="2">
        <v>1</v>
      </c>
      <c r="X2142" s="3">
        <f t="shared" si="2191"/>
        <v>2.8400000333786011</v>
      </c>
      <c r="Y2142" s="2">
        <v>29.62708854675293</v>
      </c>
      <c r="Z2142" s="2">
        <v>32.063423156738281</v>
      </c>
      <c r="AA2142" s="2">
        <v>29.348037719726563</v>
      </c>
      <c r="AB2142" s="2">
        <v>174.92219543457031</v>
      </c>
      <c r="AC2142" s="2">
        <v>171.77029418945313</v>
      </c>
      <c r="AD2142" s="2">
        <v>29.646650314331055</v>
      </c>
      <c r="AE2142" s="2">
        <v>31.878314971923828</v>
      </c>
      <c r="AF2142" s="2">
        <v>65.89044189453125</v>
      </c>
      <c r="AG2142" s="2">
        <v>70.7568359375</v>
      </c>
      <c r="AH2142" s="2">
        <v>500.08120727539063</v>
      </c>
      <c r="AI2142" s="2">
        <v>2000.23583984375</v>
      </c>
      <c r="AJ2142" s="2">
        <v>66.794792175292969</v>
      </c>
      <c r="AK2142" s="2">
        <v>92.55718994140625</v>
      </c>
      <c r="AL2142" s="2">
        <v>0.96607589721679688</v>
      </c>
      <c r="AM2142" s="2">
        <v>-0.40279647707939148</v>
      </c>
      <c r="AN2142" s="2">
        <v>1</v>
      </c>
      <c r="AO2142" s="2">
        <v>-0.21956524252891541</v>
      </c>
      <c r="AP2142" s="2">
        <v>2.737391471862793</v>
      </c>
      <c r="AQ2142" s="2">
        <v>1</v>
      </c>
      <c r="AR2142" s="2">
        <v>0</v>
      </c>
      <c r="AS2142" s="2">
        <v>0.15999999642372131</v>
      </c>
      <c r="AT2142" s="2">
        <v>111115</v>
      </c>
      <c r="AU2142" s="3">
        <f t="shared" si="2192"/>
        <v>0.83346867879231767</v>
      </c>
      <c r="AV2142" s="3">
        <f t="shared" si="2193"/>
        <v>1.921269425565462E-3</v>
      </c>
      <c r="AW2142" s="3">
        <f t="shared" si="2194"/>
        <v>305.21342315673826</v>
      </c>
      <c r="AX2142" s="3">
        <f t="shared" si="2195"/>
        <v>302.77708854675291</v>
      </c>
      <c r="AY2142" s="3">
        <f t="shared" si="2196"/>
        <v>320.0377272215992</v>
      </c>
      <c r="AZ2142" s="3">
        <f t="shared" si="2197"/>
        <v>2.4145378925775844</v>
      </c>
      <c r="BA2142" s="3">
        <f t="shared" si="2198"/>
        <v>4.7922515672786785</v>
      </c>
      <c r="BB2142" s="3">
        <f t="shared" si="2199"/>
        <v>51.77611345280075</v>
      </c>
      <c r="BC2142" s="3">
        <f t="shared" si="2200"/>
        <v>19.897798480876922</v>
      </c>
      <c r="BD2142" s="3">
        <f t="shared" si="2201"/>
        <v>30.845255851745605</v>
      </c>
      <c r="BE2142" s="3">
        <f t="shared" si="2202"/>
        <v>4.471726436503384</v>
      </c>
      <c r="BF2142" s="3">
        <f t="shared" si="2203"/>
        <v>9.2518178808168428E-2</v>
      </c>
      <c r="BG2142" s="3">
        <f t="shared" si="2204"/>
        <v>2.9505672538683285</v>
      </c>
      <c r="BH2142" s="3">
        <f t="shared" si="2205"/>
        <v>1.5211591826350555</v>
      </c>
      <c r="BI2142" s="3">
        <f t="shared" si="2206"/>
        <v>5.809592020452807E-2</v>
      </c>
      <c r="BJ2142" s="3">
        <f t="shared" si="2207"/>
        <v>11.781357033106637</v>
      </c>
      <c r="BK2142" s="3">
        <f t="shared" si="2208"/>
        <v>0.74103222965608773</v>
      </c>
      <c r="BL2142" s="3">
        <f t="shared" si="2209"/>
        <v>61.198524852487694</v>
      </c>
      <c r="BM2142" s="3">
        <f t="shared" si="2210"/>
        <v>170.67841327439629</v>
      </c>
      <c r="BN2142" s="3">
        <f t="shared" si="2211"/>
        <v>8.2361113371614333E-3</v>
      </c>
    </row>
    <row r="2143" spans="1:66">
      <c r="A2143" s="2" t="s">
        <v>2827</v>
      </c>
      <c r="B2143" t="s">
        <v>2748</v>
      </c>
      <c r="C2143">
        <v>20190802</v>
      </c>
      <c r="D2143" t="s">
        <v>338</v>
      </c>
      <c r="E2143" s="2" t="s">
        <v>0</v>
      </c>
      <c r="F2143" s="2" t="s">
        <v>2826</v>
      </c>
      <c r="G2143" s="1">
        <v>2000</v>
      </c>
      <c r="H2143">
        <v>100</v>
      </c>
      <c r="K2143" s="2">
        <v>23</v>
      </c>
      <c r="L2143" s="2" t="s">
        <v>2832</v>
      </c>
      <c r="M2143" s="2">
        <v>8203.5000706203282</v>
      </c>
      <c r="N2143" s="2">
        <v>0</v>
      </c>
      <c r="O2143" s="3">
        <f t="shared" si="2184"/>
        <v>0.49063145580455592</v>
      </c>
      <c r="P2143" s="3">
        <f t="shared" si="2185"/>
        <v>9.4361680741600534E-2</v>
      </c>
      <c r="Q2143" s="3">
        <f t="shared" si="2186"/>
        <v>87.262330118197298</v>
      </c>
      <c r="R2143" s="3">
        <f t="shared" si="2187"/>
        <v>1.9064279371145756</v>
      </c>
      <c r="S2143" s="3">
        <f t="shared" si="2188"/>
        <v>1.8511594332360493</v>
      </c>
      <c r="T2143" s="3">
        <f t="shared" si="2189"/>
        <v>32.104274749755859</v>
      </c>
      <c r="U2143" s="2">
        <v>6</v>
      </c>
      <c r="V2143" s="3">
        <f t="shared" si="2190"/>
        <v>1.4200000166893005</v>
      </c>
      <c r="W2143" s="2">
        <v>1</v>
      </c>
      <c r="X2143" s="3">
        <f t="shared" si="2191"/>
        <v>2.8400000333786011</v>
      </c>
      <c r="Y2143" s="2">
        <v>29.640602111816406</v>
      </c>
      <c r="Z2143" s="2">
        <v>32.104274749755859</v>
      </c>
      <c r="AA2143" s="2">
        <v>29.348783493041992</v>
      </c>
      <c r="AB2143" s="2">
        <v>99.727821350097656</v>
      </c>
      <c r="AC2143" s="2">
        <v>98.912879943847656</v>
      </c>
      <c r="AD2143" s="2">
        <v>29.681192398071289</v>
      </c>
      <c r="AE2143" s="2">
        <v>31.895664215087891</v>
      </c>
      <c r="AF2143" s="2">
        <v>65.938522338867188</v>
      </c>
      <c r="AG2143" s="2">
        <v>70.7398681640625</v>
      </c>
      <c r="AH2143" s="2">
        <v>500.061767578125</v>
      </c>
      <c r="AI2143" s="2">
        <v>1999.40380859375</v>
      </c>
      <c r="AJ2143" s="2">
        <v>71.157485961914063</v>
      </c>
      <c r="AK2143" s="2">
        <v>92.557373046875</v>
      </c>
      <c r="AL2143" s="2">
        <v>1.3087882995605469</v>
      </c>
      <c r="AM2143" s="2">
        <v>-0.40142509341239929</v>
      </c>
      <c r="AN2143" s="2">
        <v>1</v>
      </c>
      <c r="AO2143" s="2">
        <v>-0.21956524252891541</v>
      </c>
      <c r="AP2143" s="2">
        <v>2.737391471862793</v>
      </c>
      <c r="AQ2143" s="2">
        <v>1</v>
      </c>
      <c r="AR2143" s="2">
        <v>0</v>
      </c>
      <c r="AS2143" s="2">
        <v>0.15999999642372131</v>
      </c>
      <c r="AT2143" s="2">
        <v>111115</v>
      </c>
      <c r="AU2143" s="3">
        <f t="shared" si="2192"/>
        <v>0.83343627929687492</v>
      </c>
      <c r="AV2143" s="3">
        <f t="shared" si="2193"/>
        <v>1.9064279371145756E-3</v>
      </c>
      <c r="AW2143" s="3">
        <f t="shared" si="2194"/>
        <v>305.25427474975584</v>
      </c>
      <c r="AX2143" s="3">
        <f t="shared" si="2195"/>
        <v>302.79060211181638</v>
      </c>
      <c r="AY2143" s="3">
        <f t="shared" si="2196"/>
        <v>319.90460222457477</v>
      </c>
      <c r="AZ2143" s="3">
        <f t="shared" si="2197"/>
        <v>2.4165384268883585</v>
      </c>
      <c r="BA2143" s="3">
        <f t="shared" si="2198"/>
        <v>4.8033383245698005</v>
      </c>
      <c r="BB2143" s="3">
        <f t="shared" si="2199"/>
        <v>51.89579356511323</v>
      </c>
      <c r="BC2143" s="3">
        <f t="shared" si="2200"/>
        <v>20.00012935002534</v>
      </c>
      <c r="BD2143" s="3">
        <f t="shared" si="2201"/>
        <v>30.872438430786133</v>
      </c>
      <c r="BE2143" s="3">
        <f t="shared" si="2202"/>
        <v>4.4786696801398085</v>
      </c>
      <c r="BF2143" s="3">
        <f t="shared" si="2203"/>
        <v>9.1327246796551118E-2</v>
      </c>
      <c r="BG2143" s="3">
        <f t="shared" si="2204"/>
        <v>2.9521788913337512</v>
      </c>
      <c r="BH2143" s="3">
        <f t="shared" si="2205"/>
        <v>1.5264907888060573</v>
      </c>
      <c r="BI2143" s="3">
        <f t="shared" si="2206"/>
        <v>5.7344612626253386E-2</v>
      </c>
      <c r="BJ2143" s="3">
        <f t="shared" si="2207"/>
        <v>8.0767720416895425</v>
      </c>
      <c r="BK2143" s="3">
        <f t="shared" si="2208"/>
        <v>0.88221402680556549</v>
      </c>
      <c r="BL2143" s="3">
        <f t="shared" si="2209"/>
        <v>61.069268109688778</v>
      </c>
      <c r="BM2143" s="3">
        <f t="shared" si="2210"/>
        <v>98.679657247526706</v>
      </c>
      <c r="BN2143" s="3">
        <f t="shared" si="2211"/>
        <v>3.0363404934025872E-3</v>
      </c>
    </row>
    <row r="2144" spans="1:66">
      <c r="A2144" s="2" t="s">
        <v>2827</v>
      </c>
      <c r="B2144" t="s">
        <v>2748</v>
      </c>
      <c r="C2144">
        <v>20190802</v>
      </c>
      <c r="D2144" t="s">
        <v>338</v>
      </c>
      <c r="E2144" s="2" t="s">
        <v>0</v>
      </c>
      <c r="F2144" s="2" t="s">
        <v>2826</v>
      </c>
      <c r="G2144" s="1">
        <v>2000</v>
      </c>
      <c r="H2144">
        <v>66</v>
      </c>
      <c r="K2144" s="2">
        <v>24</v>
      </c>
      <c r="L2144" s="2" t="s">
        <v>2833</v>
      </c>
      <c r="M2144" s="2">
        <v>8292.5000706203282</v>
      </c>
      <c r="N2144" s="2">
        <v>0</v>
      </c>
      <c r="O2144" s="3">
        <f t="shared" si="2184"/>
        <v>-0.11631353072554523</v>
      </c>
      <c r="P2144" s="3">
        <f t="shared" si="2185"/>
        <v>9.5171901449444846E-2</v>
      </c>
      <c r="Q2144" s="3">
        <f t="shared" si="2186"/>
        <v>65.752411747473531</v>
      </c>
      <c r="R2144" s="3">
        <f t="shared" si="2187"/>
        <v>1.9422363626477586</v>
      </c>
      <c r="S2144" s="3">
        <f t="shared" si="2188"/>
        <v>1.8699517404939328</v>
      </c>
      <c r="T2144" s="3">
        <f t="shared" si="2189"/>
        <v>32.2054443359375</v>
      </c>
      <c r="U2144" s="2">
        <v>6</v>
      </c>
      <c r="V2144" s="3">
        <f t="shared" si="2190"/>
        <v>1.4200000166893005</v>
      </c>
      <c r="W2144" s="2">
        <v>1</v>
      </c>
      <c r="X2144" s="3">
        <f t="shared" si="2191"/>
        <v>2.8400000333786011</v>
      </c>
      <c r="Y2144" s="2">
        <v>29.678651809692383</v>
      </c>
      <c r="Z2144" s="2">
        <v>32.2054443359375</v>
      </c>
      <c r="AA2144" s="2">
        <v>29.347095489501953</v>
      </c>
      <c r="AB2144" s="2">
        <v>65.966949462890625</v>
      </c>
      <c r="AC2144" s="2">
        <v>65.952812194824219</v>
      </c>
      <c r="AD2144" s="2">
        <v>29.735368728637695</v>
      </c>
      <c r="AE2144" s="2">
        <v>31.991230010986328</v>
      </c>
      <c r="AF2144" s="2">
        <v>65.916267395019531</v>
      </c>
      <c r="AG2144" s="2">
        <v>70.796844482421875</v>
      </c>
      <c r="AH2144" s="2">
        <v>500.05783081054688</v>
      </c>
      <c r="AI2144" s="2">
        <v>1998.814453125</v>
      </c>
      <c r="AJ2144" s="2">
        <v>84.310943603515625</v>
      </c>
      <c r="AK2144" s="2">
        <v>92.554718017578125</v>
      </c>
      <c r="AL2144" s="2">
        <v>1.1912345886230469</v>
      </c>
      <c r="AM2144" s="2">
        <v>-0.4017169177532196</v>
      </c>
      <c r="AN2144" s="2">
        <v>1</v>
      </c>
      <c r="AO2144" s="2">
        <v>-0.21956524252891541</v>
      </c>
      <c r="AP2144" s="2">
        <v>2.737391471862793</v>
      </c>
      <c r="AQ2144" s="2">
        <v>1</v>
      </c>
      <c r="AR2144" s="2">
        <v>0</v>
      </c>
      <c r="AS2144" s="2">
        <v>0.15999999642372131</v>
      </c>
      <c r="AT2144" s="2">
        <v>111115</v>
      </c>
      <c r="AU2144" s="3">
        <f t="shared" si="2192"/>
        <v>0.83342971801757793</v>
      </c>
      <c r="AV2144" s="3">
        <f t="shared" si="2193"/>
        <v>1.9422363626477586E-3</v>
      </c>
      <c r="AW2144" s="3">
        <f t="shared" si="2194"/>
        <v>305.35544433593748</v>
      </c>
      <c r="AX2144" s="3">
        <f t="shared" si="2195"/>
        <v>302.82865180969236</v>
      </c>
      <c r="AY2144" s="3">
        <f t="shared" si="2196"/>
        <v>319.81030535168247</v>
      </c>
      <c r="AZ2144" s="3">
        <f t="shared" si="2197"/>
        <v>2.3873526366546658</v>
      </c>
      <c r="BA2144" s="3">
        <f t="shared" si="2198"/>
        <v>4.830891013196255</v>
      </c>
      <c r="BB2144" s="3">
        <f t="shared" si="2199"/>
        <v>52.194973056681619</v>
      </c>
      <c r="BC2144" s="3">
        <f t="shared" si="2200"/>
        <v>20.20374304569529</v>
      </c>
      <c r="BD2144" s="3">
        <f t="shared" si="2201"/>
        <v>30.942048072814941</v>
      </c>
      <c r="BE2144" s="3">
        <f t="shared" si="2202"/>
        <v>4.4964928976434662</v>
      </c>
      <c r="BF2144" s="3">
        <f t="shared" si="2203"/>
        <v>9.2085986543395754E-2</v>
      </c>
      <c r="BG2144" s="3">
        <f t="shared" si="2204"/>
        <v>2.9609392727023223</v>
      </c>
      <c r="BH2144" s="3">
        <f t="shared" si="2205"/>
        <v>1.5355536249411439</v>
      </c>
      <c r="BI2144" s="3">
        <f t="shared" si="2206"/>
        <v>5.782325824790048E-2</v>
      </c>
      <c r="BJ2144" s="3">
        <f t="shared" si="2207"/>
        <v>6.085695928263104</v>
      </c>
      <c r="BK2144" s="3">
        <f t="shared" si="2208"/>
        <v>0.99696145712848894</v>
      </c>
      <c r="BL2144" s="3">
        <f t="shared" si="2209"/>
        <v>60.901089414879792</v>
      </c>
      <c r="BM2144" s="3">
        <f t="shared" si="2210"/>
        <v>66.0081020767376</v>
      </c>
      <c r="BN2144" s="3">
        <f t="shared" si="2211"/>
        <v>-1.0731441311010196E-3</v>
      </c>
    </row>
    <row r="2145" spans="1:66">
      <c r="A2145" s="2" t="s">
        <v>2827</v>
      </c>
      <c r="B2145" t="s">
        <v>2748</v>
      </c>
      <c r="C2145">
        <v>20190802</v>
      </c>
      <c r="D2145" t="s">
        <v>338</v>
      </c>
      <c r="E2145" s="2" t="s">
        <v>0</v>
      </c>
      <c r="F2145" s="2" t="s">
        <v>2826</v>
      </c>
      <c r="G2145" s="1">
        <v>2000</v>
      </c>
      <c r="H2145">
        <v>33</v>
      </c>
      <c r="K2145" s="2">
        <v>25</v>
      </c>
      <c r="L2145" s="2" t="s">
        <v>2834</v>
      </c>
      <c r="M2145" s="2">
        <v>8414.0000706091523</v>
      </c>
      <c r="N2145" s="2">
        <v>0</v>
      </c>
      <c r="O2145" s="3">
        <f t="shared" si="2184"/>
        <v>-0.94895924584497382</v>
      </c>
      <c r="P2145" s="3">
        <f t="shared" si="2185"/>
        <v>0.10049220138282733</v>
      </c>
      <c r="Q2145" s="3">
        <f t="shared" si="2186"/>
        <v>48.628033642351774</v>
      </c>
      <c r="R2145" s="3">
        <f t="shared" si="2187"/>
        <v>2.0480535168852243</v>
      </c>
      <c r="S2145" s="3">
        <f t="shared" si="2188"/>
        <v>1.870447503656762</v>
      </c>
      <c r="T2145" s="3">
        <f t="shared" si="2189"/>
        <v>32.26934814453125</v>
      </c>
      <c r="U2145" s="2">
        <v>6</v>
      </c>
      <c r="V2145" s="3">
        <f t="shared" si="2190"/>
        <v>1.4200000166893005</v>
      </c>
      <c r="W2145" s="2">
        <v>1</v>
      </c>
      <c r="X2145" s="3">
        <f t="shared" si="2191"/>
        <v>2.8400000333786011</v>
      </c>
      <c r="Y2145" s="2">
        <v>29.699346542358398</v>
      </c>
      <c r="Z2145" s="2">
        <v>32.26934814453125</v>
      </c>
      <c r="AA2145" s="2">
        <v>29.347049713134766</v>
      </c>
      <c r="AB2145" s="2">
        <v>33.403236389160156</v>
      </c>
      <c r="AC2145" s="2">
        <v>34.456954956054688</v>
      </c>
      <c r="AD2145" s="2">
        <v>29.797056198120117</v>
      </c>
      <c r="AE2145" s="2">
        <v>32.174858093261719</v>
      </c>
      <c r="AF2145" s="2">
        <v>65.952285766601563</v>
      </c>
      <c r="AG2145" s="2">
        <v>71.116554260253906</v>
      </c>
      <c r="AH2145" s="2">
        <v>500.16555786132813</v>
      </c>
      <c r="AI2145" s="2">
        <v>1998.73681640625</v>
      </c>
      <c r="AJ2145" s="2">
        <v>71.232154846191406</v>
      </c>
      <c r="AK2145" s="2">
        <v>92.554191589355469</v>
      </c>
      <c r="AL2145" s="2">
        <v>1.34747314453125</v>
      </c>
      <c r="AM2145" s="2">
        <v>-0.39734145998954773</v>
      </c>
      <c r="AN2145" s="2">
        <v>1</v>
      </c>
      <c r="AO2145" s="2">
        <v>-0.21956524252891541</v>
      </c>
      <c r="AP2145" s="2">
        <v>2.737391471862793</v>
      </c>
      <c r="AQ2145" s="2">
        <v>1</v>
      </c>
      <c r="AR2145" s="2">
        <v>0</v>
      </c>
      <c r="AS2145" s="2">
        <v>0.15999999642372131</v>
      </c>
      <c r="AT2145" s="2">
        <v>111115</v>
      </c>
      <c r="AU2145" s="3">
        <f t="shared" si="2192"/>
        <v>0.83360926310221339</v>
      </c>
      <c r="AV2145" s="3">
        <f t="shared" si="2193"/>
        <v>2.0480535168852245E-3</v>
      </c>
      <c r="AW2145" s="3">
        <f t="shared" si="2194"/>
        <v>305.41934814453123</v>
      </c>
      <c r="AX2145" s="3">
        <f t="shared" si="2195"/>
        <v>302.84934654235838</v>
      </c>
      <c r="AY2145" s="3">
        <f t="shared" si="2196"/>
        <v>319.79788347696012</v>
      </c>
      <c r="AZ2145" s="3">
        <f t="shared" si="2197"/>
        <v>2.3259678751527679</v>
      </c>
      <c r="BA2145" s="3">
        <f t="shared" si="2198"/>
        <v>4.8483654839808317</v>
      </c>
      <c r="BB2145" s="3">
        <f t="shared" si="2199"/>
        <v>52.384072517126661</v>
      </c>
      <c r="BC2145" s="3">
        <f t="shared" si="2200"/>
        <v>20.209214423864942</v>
      </c>
      <c r="BD2145" s="3">
        <f t="shared" si="2201"/>
        <v>30.984347343444824</v>
      </c>
      <c r="BE2145" s="3">
        <f t="shared" si="2202"/>
        <v>4.5073535760528562</v>
      </c>
      <c r="BF2145" s="3">
        <f t="shared" si="2203"/>
        <v>9.7057850351600736E-2</v>
      </c>
      <c r="BG2145" s="3">
        <f t="shared" si="2204"/>
        <v>2.9779179803240696</v>
      </c>
      <c r="BH2145" s="3">
        <f t="shared" si="2205"/>
        <v>1.5294355957287866</v>
      </c>
      <c r="BI2145" s="3">
        <f t="shared" si="2206"/>
        <v>6.096063774810908E-2</v>
      </c>
      <c r="BJ2145" s="3">
        <f t="shared" si="2207"/>
        <v>4.5007283423478492</v>
      </c>
      <c r="BK2145" s="3">
        <f t="shared" si="2208"/>
        <v>1.4112690371035523</v>
      </c>
      <c r="BL2145" s="3">
        <f t="shared" si="2209"/>
        <v>61.094618176819907</v>
      </c>
      <c r="BM2145" s="3">
        <f t="shared" si="2210"/>
        <v>34.908044733108902</v>
      </c>
      <c r="BN2145" s="3">
        <f t="shared" si="2211"/>
        <v>-1.6608292797125189E-2</v>
      </c>
    </row>
    <row r="2146" spans="1:66">
      <c r="A2146" s="2" t="s">
        <v>2827</v>
      </c>
      <c r="B2146" t="s">
        <v>2748</v>
      </c>
      <c r="C2146">
        <v>20190802</v>
      </c>
      <c r="D2146" t="s">
        <v>338</v>
      </c>
      <c r="E2146" s="2" t="s">
        <v>0</v>
      </c>
      <c r="F2146" s="2" t="s">
        <v>2826</v>
      </c>
      <c r="G2146" s="1">
        <v>2000</v>
      </c>
      <c r="H2146">
        <v>400</v>
      </c>
      <c r="K2146" s="2">
        <v>26</v>
      </c>
      <c r="L2146" s="2" t="s">
        <v>2835</v>
      </c>
      <c r="M2146" s="2">
        <v>8562.5000706203282</v>
      </c>
      <c r="N2146" s="2">
        <v>0</v>
      </c>
      <c r="O2146" s="3">
        <f t="shared" si="2184"/>
        <v>7.068157320265624</v>
      </c>
      <c r="P2146" s="3">
        <f t="shared" si="2185"/>
        <v>9.8814669912137332E-2</v>
      </c>
      <c r="Q2146" s="3">
        <f t="shared" si="2186"/>
        <v>261.41635922496215</v>
      </c>
      <c r="R2146" s="3">
        <f t="shared" si="2187"/>
        <v>2.0104329743322906</v>
      </c>
      <c r="S2146" s="3">
        <f t="shared" si="2188"/>
        <v>1.8661269102921705</v>
      </c>
      <c r="T2146" s="3">
        <f t="shared" si="2189"/>
        <v>32.282608032226563</v>
      </c>
      <c r="U2146" s="2">
        <v>6</v>
      </c>
      <c r="V2146" s="3">
        <f t="shared" si="2190"/>
        <v>1.4200000166893005</v>
      </c>
      <c r="W2146" s="2">
        <v>1</v>
      </c>
      <c r="X2146" s="3">
        <f t="shared" si="2191"/>
        <v>2.8400000333786011</v>
      </c>
      <c r="Y2146" s="2">
        <v>29.711456298828125</v>
      </c>
      <c r="Z2146" s="2">
        <v>32.282608032226563</v>
      </c>
      <c r="AA2146" s="2">
        <v>29.346563339233398</v>
      </c>
      <c r="AB2146" s="2">
        <v>399.6163330078125</v>
      </c>
      <c r="AC2146" s="2">
        <v>390.1949462890625</v>
      </c>
      <c r="AD2146" s="2">
        <v>29.925634384155273</v>
      </c>
      <c r="AE2146" s="2">
        <v>32.259891510009766</v>
      </c>
      <c r="AF2146" s="2">
        <v>66.214874267578125</v>
      </c>
      <c r="AG2146" s="2">
        <v>71.257469177246094</v>
      </c>
      <c r="AH2146" s="2">
        <v>500.0931396484375</v>
      </c>
      <c r="AI2146" s="2">
        <v>2001.06494140625</v>
      </c>
      <c r="AJ2146" s="2">
        <v>45.1312255859375</v>
      </c>
      <c r="AK2146" s="2">
        <v>92.556770324707031</v>
      </c>
      <c r="AL2146" s="2">
        <v>-0.50421142578125</v>
      </c>
      <c r="AM2146" s="2">
        <v>-0.39873000979423523</v>
      </c>
      <c r="AN2146" s="2">
        <v>1</v>
      </c>
      <c r="AO2146" s="2">
        <v>-0.21956524252891541</v>
      </c>
      <c r="AP2146" s="2">
        <v>2.737391471862793</v>
      </c>
      <c r="AQ2146" s="2">
        <v>1</v>
      </c>
      <c r="AR2146" s="2">
        <v>0</v>
      </c>
      <c r="AS2146" s="2">
        <v>0.15999999642372131</v>
      </c>
      <c r="AT2146" s="2">
        <v>111115</v>
      </c>
      <c r="AU2146" s="3">
        <f t="shared" si="2192"/>
        <v>0.83348856608072908</v>
      </c>
      <c r="AV2146" s="3">
        <f t="shared" si="2193"/>
        <v>2.0104329743322906E-3</v>
      </c>
      <c r="AW2146" s="3">
        <f t="shared" si="2194"/>
        <v>305.43260803222654</v>
      </c>
      <c r="AX2146" s="3">
        <f t="shared" si="2195"/>
        <v>302.8614562988281</v>
      </c>
      <c r="AY2146" s="3">
        <f t="shared" si="2196"/>
        <v>320.1703834686341</v>
      </c>
      <c r="AZ2146" s="3">
        <f t="shared" si="2197"/>
        <v>2.3495410808159036</v>
      </c>
      <c r="BA2146" s="3">
        <f t="shared" si="2198"/>
        <v>4.8519982794841106</v>
      </c>
      <c r="BB2146" s="3">
        <f t="shared" si="2199"/>
        <v>52.421862414411862</v>
      </c>
      <c r="BC2146" s="3">
        <f t="shared" si="2200"/>
        <v>20.161970904402096</v>
      </c>
      <c r="BD2146" s="3">
        <f t="shared" si="2201"/>
        <v>30.997032165527344</v>
      </c>
      <c r="BE2146" s="3">
        <f t="shared" si="2202"/>
        <v>4.5106149565556803</v>
      </c>
      <c r="BF2146" s="3">
        <f t="shared" si="2203"/>
        <v>9.5492126650423337E-2</v>
      </c>
      <c r="BG2146" s="3">
        <f t="shared" si="2204"/>
        <v>2.9858713691919401</v>
      </c>
      <c r="BH2146" s="3">
        <f t="shared" si="2205"/>
        <v>1.5247435873637403</v>
      </c>
      <c r="BI2146" s="3">
        <f t="shared" si="2206"/>
        <v>5.9972452904363045E-2</v>
      </c>
      <c r="BJ2146" s="3">
        <f t="shared" si="2207"/>
        <v>24.195853919905932</v>
      </c>
      <c r="BK2146" s="3">
        <f t="shared" si="2208"/>
        <v>0.66996346752092695</v>
      </c>
      <c r="BL2146" s="3">
        <f t="shared" si="2209"/>
        <v>61.188919980622316</v>
      </c>
      <c r="BM2146" s="3">
        <f t="shared" si="2210"/>
        <v>386.83508281363606</v>
      </c>
      <c r="BN2146" s="3">
        <f t="shared" si="2211"/>
        <v>1.1180291858082154E-2</v>
      </c>
    </row>
    <row r="2147" spans="1:66">
      <c r="A2147" s="2" t="s">
        <v>2827</v>
      </c>
      <c r="B2147" t="s">
        <v>2748</v>
      </c>
      <c r="C2147">
        <v>20190802</v>
      </c>
      <c r="D2147" t="s">
        <v>338</v>
      </c>
      <c r="E2147" s="2" t="s">
        <v>0</v>
      </c>
      <c r="F2147" s="2" t="s">
        <v>2826</v>
      </c>
      <c r="G2147" s="1">
        <v>2000</v>
      </c>
      <c r="H2147">
        <v>400</v>
      </c>
      <c r="K2147" s="2">
        <v>27</v>
      </c>
      <c r="L2147" s="2" t="s">
        <v>2836</v>
      </c>
      <c r="M2147" s="2">
        <v>8651.5000706203282</v>
      </c>
      <c r="N2147" s="2">
        <v>0</v>
      </c>
      <c r="O2147" s="3">
        <f t="shared" si="2184"/>
        <v>7.0149946445983193</v>
      </c>
      <c r="P2147" s="3">
        <f t="shared" si="2185"/>
        <v>8.9208625387305313E-2</v>
      </c>
      <c r="Q2147" s="3">
        <f t="shared" si="2186"/>
        <v>250.3951854212429</v>
      </c>
      <c r="R2147" s="3">
        <f t="shared" si="2187"/>
        <v>1.8368345574328127</v>
      </c>
      <c r="S2147" s="3">
        <f t="shared" si="2188"/>
        <v>1.882579373012697</v>
      </c>
      <c r="T2147" s="3">
        <f t="shared" si="2189"/>
        <v>32.271274566650391</v>
      </c>
      <c r="U2147" s="2">
        <v>6</v>
      </c>
      <c r="V2147" s="3">
        <f t="shared" si="2190"/>
        <v>1.4200000166893005</v>
      </c>
      <c r="W2147" s="2">
        <v>1</v>
      </c>
      <c r="X2147" s="3">
        <f t="shared" si="2191"/>
        <v>2.8400000333786011</v>
      </c>
      <c r="Y2147" s="2">
        <v>29.698633193969727</v>
      </c>
      <c r="Z2147" s="2">
        <v>32.271274566650391</v>
      </c>
      <c r="AA2147" s="2">
        <v>29.347900390625</v>
      </c>
      <c r="AB2147" s="2">
        <v>399.71340942382813</v>
      </c>
      <c r="AC2147" s="2">
        <v>390.43637084960938</v>
      </c>
      <c r="AD2147" s="2">
        <v>29.916555404663086</v>
      </c>
      <c r="AE2147" s="2">
        <v>32.049755096435547</v>
      </c>
      <c r="AF2147" s="2">
        <v>66.235420227050781</v>
      </c>
      <c r="AG2147" s="2">
        <v>70.847007751464844</v>
      </c>
      <c r="AH2147" s="2">
        <v>500.08383178710938</v>
      </c>
      <c r="AI2147" s="2">
        <v>2000.1982421875</v>
      </c>
      <c r="AJ2147" s="2">
        <v>55.13336181640625</v>
      </c>
      <c r="AK2147" s="2">
        <v>92.553398132324219</v>
      </c>
      <c r="AL2147" s="2">
        <v>-0.69134521484375</v>
      </c>
      <c r="AM2147" s="2">
        <v>-0.39950820803642273</v>
      </c>
      <c r="AN2147" s="2">
        <v>1</v>
      </c>
      <c r="AO2147" s="2">
        <v>-0.21956524252891541</v>
      </c>
      <c r="AP2147" s="2">
        <v>2.737391471862793</v>
      </c>
      <c r="AQ2147" s="2">
        <v>1</v>
      </c>
      <c r="AR2147" s="2">
        <v>0</v>
      </c>
      <c r="AS2147" s="2">
        <v>0.15999999642372131</v>
      </c>
      <c r="AT2147" s="2">
        <v>111115</v>
      </c>
      <c r="AU2147" s="3">
        <f t="shared" si="2192"/>
        <v>0.83347305297851548</v>
      </c>
      <c r="AV2147" s="3">
        <f t="shared" si="2193"/>
        <v>1.8368345574328127E-3</v>
      </c>
      <c r="AW2147" s="3">
        <f t="shared" si="2194"/>
        <v>305.42127456665037</v>
      </c>
      <c r="AX2147" s="3">
        <f t="shared" si="2195"/>
        <v>302.8486331939697</v>
      </c>
      <c r="AY2147" s="3">
        <f t="shared" si="2196"/>
        <v>320.03171159673366</v>
      </c>
      <c r="AZ2147" s="3">
        <f t="shared" si="2197"/>
        <v>2.4375710851992975</v>
      </c>
      <c r="BA2147" s="3">
        <f t="shared" si="2198"/>
        <v>4.8488931164965834</v>
      </c>
      <c r="BB2147" s="3">
        <f t="shared" si="2199"/>
        <v>52.390222448278863</v>
      </c>
      <c r="BC2147" s="3">
        <f t="shared" si="2200"/>
        <v>20.340467351843316</v>
      </c>
      <c r="BD2147" s="3">
        <f t="shared" si="2201"/>
        <v>30.984953880310059</v>
      </c>
      <c r="BE2147" s="3">
        <f t="shared" si="2202"/>
        <v>4.5075094752998384</v>
      </c>
      <c r="BF2147" s="3">
        <f t="shared" si="2203"/>
        <v>8.6491789623599283E-2</v>
      </c>
      <c r="BG2147" s="3">
        <f t="shared" si="2204"/>
        <v>2.9663137434838864</v>
      </c>
      <c r="BH2147" s="3">
        <f t="shared" si="2205"/>
        <v>1.5411957318159519</v>
      </c>
      <c r="BI2147" s="3">
        <f t="shared" si="2206"/>
        <v>5.4295066093349685E-2</v>
      </c>
      <c r="BJ2147" s="3">
        <f t="shared" si="2207"/>
        <v>23.174925286709442</v>
      </c>
      <c r="BK2147" s="3">
        <f t="shared" si="2208"/>
        <v>0.64132136275206697</v>
      </c>
      <c r="BL2147" s="3">
        <f t="shared" si="2209"/>
        <v>60.698153819537382</v>
      </c>
      <c r="BM2147" s="3">
        <f t="shared" si="2210"/>
        <v>387.10177836407991</v>
      </c>
      <c r="BN2147" s="3">
        <f t="shared" si="2211"/>
        <v>1.0999619422584666E-2</v>
      </c>
    </row>
    <row r="2148" spans="1:66">
      <c r="A2148" s="2" t="s">
        <v>2827</v>
      </c>
      <c r="B2148" t="s">
        <v>2748</v>
      </c>
      <c r="C2148">
        <v>20190802</v>
      </c>
      <c r="D2148" t="s">
        <v>338</v>
      </c>
      <c r="E2148" s="2" t="s">
        <v>0</v>
      </c>
      <c r="F2148" s="2" t="s">
        <v>2826</v>
      </c>
      <c r="G2148" s="1">
        <v>2000</v>
      </c>
      <c r="H2148">
        <v>400</v>
      </c>
      <c r="K2148" s="2">
        <v>28</v>
      </c>
      <c r="L2148" s="2" t="s">
        <v>2837</v>
      </c>
      <c r="M2148" s="2">
        <v>8746.5000704862177</v>
      </c>
      <c r="N2148" s="2">
        <v>0</v>
      </c>
      <c r="O2148" s="3">
        <f t="shared" si="2184"/>
        <v>6.5730671331949875</v>
      </c>
      <c r="P2148" s="3">
        <f t="shared" si="2185"/>
        <v>8.0831897114503892E-2</v>
      </c>
      <c r="Q2148" s="3">
        <f t="shared" si="2186"/>
        <v>247.36392866008438</v>
      </c>
      <c r="R2148" s="3">
        <f t="shared" si="2187"/>
        <v>1.6877702118502886</v>
      </c>
      <c r="S2148" s="3">
        <f t="shared" si="2188"/>
        <v>1.9039355278151096</v>
      </c>
      <c r="T2148" s="3">
        <f t="shared" si="2189"/>
        <v>32.261077880859375</v>
      </c>
      <c r="U2148" s="2">
        <v>6</v>
      </c>
      <c r="V2148" s="3">
        <f t="shared" si="2190"/>
        <v>1.4200000166893005</v>
      </c>
      <c r="W2148" s="2">
        <v>1</v>
      </c>
      <c r="X2148" s="3">
        <f t="shared" si="2191"/>
        <v>2.8400000333786011</v>
      </c>
      <c r="Y2148" s="2">
        <v>29.681169509887695</v>
      </c>
      <c r="Z2148" s="2">
        <v>32.261077880859375</v>
      </c>
      <c r="AA2148" s="2">
        <v>29.345390319824219</v>
      </c>
      <c r="AB2148" s="2">
        <v>400.25601196289063</v>
      </c>
      <c r="AC2148" s="2">
        <v>391.57608032226563</v>
      </c>
      <c r="AD2148" s="2">
        <v>29.827428817749023</v>
      </c>
      <c r="AE2148" s="2">
        <v>31.788187026977539</v>
      </c>
      <c r="AF2148" s="2">
        <v>65.995712280273438</v>
      </c>
      <c r="AG2148" s="2">
        <v>70.337944030761719</v>
      </c>
      <c r="AH2148" s="2">
        <v>500.04708862304688</v>
      </c>
      <c r="AI2148" s="2">
        <v>2000.4820556640625</v>
      </c>
      <c r="AJ2148" s="2">
        <v>64.038551330566406</v>
      </c>
      <c r="AK2148" s="2">
        <v>92.555305480957031</v>
      </c>
      <c r="AL2148" s="2">
        <v>-0.58636474609375</v>
      </c>
      <c r="AM2148" s="2">
        <v>-0.39279243350028992</v>
      </c>
      <c r="AN2148" s="2">
        <v>1</v>
      </c>
      <c r="AO2148" s="2">
        <v>-0.21956524252891541</v>
      </c>
      <c r="AP2148" s="2">
        <v>2.737391471862793</v>
      </c>
      <c r="AQ2148" s="2">
        <v>1</v>
      </c>
      <c r="AR2148" s="2">
        <v>0</v>
      </c>
      <c r="AS2148" s="2">
        <v>0.15999999642372131</v>
      </c>
      <c r="AT2148" s="2">
        <v>111115</v>
      </c>
      <c r="AU2148" s="3">
        <f t="shared" si="2192"/>
        <v>0.83341181437174461</v>
      </c>
      <c r="AV2148" s="3">
        <f t="shared" si="2193"/>
        <v>1.6877702118502887E-3</v>
      </c>
      <c r="AW2148" s="3">
        <f t="shared" si="2194"/>
        <v>305.41107788085935</v>
      </c>
      <c r="AX2148" s="3">
        <f t="shared" si="2195"/>
        <v>302.83116950988767</v>
      </c>
      <c r="AY2148" s="3">
        <f t="shared" si="2196"/>
        <v>320.07712175196866</v>
      </c>
      <c r="AZ2148" s="3">
        <f t="shared" si="2197"/>
        <v>2.51425438041931</v>
      </c>
      <c r="BA2148" s="3">
        <f t="shared" si="2198"/>
        <v>4.8461008887828108</v>
      </c>
      <c r="BB2148" s="3">
        <f t="shared" si="2199"/>
        <v>52.358974600109569</v>
      </c>
      <c r="BC2148" s="3">
        <f t="shared" si="2200"/>
        <v>20.57078757313203</v>
      </c>
      <c r="BD2148" s="3">
        <f t="shared" si="2201"/>
        <v>30.971123695373535</v>
      </c>
      <c r="BE2148" s="3">
        <f t="shared" si="2202"/>
        <v>4.5039558455237527</v>
      </c>
      <c r="BF2148" s="3">
        <f t="shared" si="2203"/>
        <v>7.8594933212912096E-2</v>
      </c>
      <c r="BG2148" s="3">
        <f t="shared" si="2204"/>
        <v>2.9421653609677012</v>
      </c>
      <c r="BH2148" s="3">
        <f t="shared" si="2205"/>
        <v>1.5617904845560515</v>
      </c>
      <c r="BI2148" s="3">
        <f t="shared" si="2206"/>
        <v>4.9318029086865216E-2</v>
      </c>
      <c r="BJ2148" s="3">
        <f t="shared" si="2207"/>
        <v>22.894843982103772</v>
      </c>
      <c r="BK2148" s="3">
        <f t="shared" si="2208"/>
        <v>0.63171358285343893</v>
      </c>
      <c r="BL2148" s="3">
        <f t="shared" si="2209"/>
        <v>60.121445014972899</v>
      </c>
      <c r="BM2148" s="3">
        <f t="shared" si="2210"/>
        <v>388.4515590104624</v>
      </c>
      <c r="BN2148" s="3">
        <f t="shared" si="2211"/>
        <v>1.0173270902420662E-2</v>
      </c>
    </row>
    <row r="2149" spans="1:66">
      <c r="A2149" s="2" t="s">
        <v>2827</v>
      </c>
      <c r="B2149" t="s">
        <v>2748</v>
      </c>
      <c r="C2149">
        <v>20190802</v>
      </c>
      <c r="D2149" t="s">
        <v>338</v>
      </c>
      <c r="E2149" s="2" t="s">
        <v>0</v>
      </c>
      <c r="F2149" s="2" t="s">
        <v>2826</v>
      </c>
      <c r="G2149" s="1">
        <v>2000</v>
      </c>
      <c r="H2149">
        <v>475</v>
      </c>
      <c r="K2149" s="2">
        <v>29</v>
      </c>
      <c r="L2149" s="2" t="s">
        <v>2838</v>
      </c>
      <c r="M2149" s="2">
        <v>8855.0000706091523</v>
      </c>
      <c r="N2149" s="2">
        <v>0</v>
      </c>
      <c r="O2149" s="3">
        <f t="shared" si="2184"/>
        <v>7.2471075730389414</v>
      </c>
      <c r="P2149" s="3">
        <f t="shared" si="2185"/>
        <v>6.8230693227120484E-2</v>
      </c>
      <c r="Q2149" s="3">
        <f t="shared" si="2186"/>
        <v>279.13164733372247</v>
      </c>
      <c r="R2149" s="3">
        <f t="shared" si="2187"/>
        <v>1.4559308229575438</v>
      </c>
      <c r="S2149" s="3">
        <f t="shared" si="2188"/>
        <v>1.9373519755429003</v>
      </c>
      <c r="T2149" s="3">
        <f t="shared" si="2189"/>
        <v>32.316707611083984</v>
      </c>
      <c r="U2149" s="2">
        <v>6</v>
      </c>
      <c r="V2149" s="3">
        <f t="shared" si="2190"/>
        <v>1.4200000166893005</v>
      </c>
      <c r="W2149" s="2">
        <v>1</v>
      </c>
      <c r="X2149" s="3">
        <f t="shared" si="2191"/>
        <v>2.8400000333786011</v>
      </c>
      <c r="Y2149" s="2">
        <v>29.688236236572266</v>
      </c>
      <c r="Z2149" s="2">
        <v>32.316707611083984</v>
      </c>
      <c r="AA2149" s="2">
        <v>29.34461784362793</v>
      </c>
      <c r="AB2149" s="2">
        <v>475.05279541015625</v>
      </c>
      <c r="AC2149" s="2">
        <v>465.54489135742188</v>
      </c>
      <c r="AD2149" s="2">
        <v>29.900594711303711</v>
      </c>
      <c r="AE2149" s="2">
        <v>31.5921630859375</v>
      </c>
      <c r="AF2149" s="2">
        <v>66.197677612304688</v>
      </c>
      <c r="AG2149" s="2">
        <v>69.874282836914063</v>
      </c>
      <c r="AH2149" s="2">
        <v>500.10446166992188</v>
      </c>
      <c r="AI2149" s="2">
        <v>2000.2760009765625</v>
      </c>
      <c r="AJ2149" s="2">
        <v>61.612724304199219</v>
      </c>
      <c r="AK2149" s="2">
        <v>92.554580688476563</v>
      </c>
      <c r="AL2149" s="2">
        <v>-1.26959228515625</v>
      </c>
      <c r="AM2149" s="2">
        <v>-0.37333175539970398</v>
      </c>
      <c r="AN2149" s="2">
        <v>1</v>
      </c>
      <c r="AO2149" s="2">
        <v>-0.21956524252891541</v>
      </c>
      <c r="AP2149" s="2">
        <v>2.737391471862793</v>
      </c>
      <c r="AQ2149" s="2">
        <v>1</v>
      </c>
      <c r="AR2149" s="2">
        <v>0</v>
      </c>
      <c r="AS2149" s="2">
        <v>0.15999999642372131</v>
      </c>
      <c r="AT2149" s="2">
        <v>111115</v>
      </c>
      <c r="AU2149" s="3">
        <f t="shared" si="2192"/>
        <v>0.83350743611653633</v>
      </c>
      <c r="AV2149" s="3">
        <f t="shared" si="2193"/>
        <v>1.4559308229575439E-3</v>
      </c>
      <c r="AW2149" s="3">
        <f t="shared" si="2194"/>
        <v>305.46670761108396</v>
      </c>
      <c r="AX2149" s="3">
        <f t="shared" si="2195"/>
        <v>302.83823623657224</v>
      </c>
      <c r="AY2149" s="3">
        <f t="shared" si="2196"/>
        <v>320.04415300270557</v>
      </c>
      <c r="AZ2149" s="3">
        <f t="shared" si="2197"/>
        <v>2.6265530028569466</v>
      </c>
      <c r="BA2149" s="3">
        <f t="shared" si="2198"/>
        <v>4.8613513830038135</v>
      </c>
      <c r="BB2149" s="3">
        <f t="shared" si="2199"/>
        <v>52.524157603461248</v>
      </c>
      <c r="BC2149" s="3">
        <f t="shared" si="2200"/>
        <v>20.931994517523748</v>
      </c>
      <c r="BD2149" s="3">
        <f t="shared" si="2201"/>
        <v>31.002471923828125</v>
      </c>
      <c r="BE2149" s="3">
        <f t="shared" si="2202"/>
        <v>4.512014196383622</v>
      </c>
      <c r="BF2149" s="3">
        <f t="shared" si="2203"/>
        <v>6.6629916694617888E-2</v>
      </c>
      <c r="BG2149" s="3">
        <f t="shared" si="2204"/>
        <v>2.9239994074609132</v>
      </c>
      <c r="BH2149" s="3">
        <f t="shared" si="2205"/>
        <v>1.5880147889227088</v>
      </c>
      <c r="BI2149" s="3">
        <f t="shared" si="2206"/>
        <v>4.1784618773951253E-2</v>
      </c>
      <c r="BJ2149" s="3">
        <f t="shared" si="2207"/>
        <v>25.8349125758564</v>
      </c>
      <c r="BK2149" s="3">
        <f t="shared" si="2208"/>
        <v>0.59958051847554117</v>
      </c>
      <c r="BL2149" s="3">
        <f t="shared" si="2209"/>
        <v>59.374206108937813</v>
      </c>
      <c r="BM2149" s="3">
        <f t="shared" si="2210"/>
        <v>462.0999635022755</v>
      </c>
      <c r="BN2149" s="3">
        <f t="shared" si="2211"/>
        <v>9.3116488361968761E-3</v>
      </c>
    </row>
    <row r="2150" spans="1:66">
      <c r="A2150" s="2" t="s">
        <v>2827</v>
      </c>
      <c r="B2150" t="s">
        <v>2748</v>
      </c>
      <c r="C2150">
        <v>20190802</v>
      </c>
      <c r="D2150" t="s">
        <v>338</v>
      </c>
      <c r="E2150" s="2" t="s">
        <v>0</v>
      </c>
      <c r="F2150" s="2" t="s">
        <v>2826</v>
      </c>
      <c r="G2150" s="1">
        <v>2000</v>
      </c>
      <c r="H2150">
        <v>575</v>
      </c>
      <c r="K2150" s="2">
        <v>30</v>
      </c>
      <c r="L2150" s="2" t="s">
        <v>2839</v>
      </c>
      <c r="M2150" s="2">
        <v>8968.0000704973936</v>
      </c>
      <c r="N2150" s="2">
        <v>0</v>
      </c>
      <c r="O2150" s="3">
        <f t="shared" si="2184"/>
        <v>8.4856579302816542</v>
      </c>
      <c r="P2150" s="3">
        <f t="shared" si="2185"/>
        <v>6.05467855360656E-2</v>
      </c>
      <c r="Q2150" s="3">
        <f t="shared" si="2186"/>
        <v>320.32920021852766</v>
      </c>
      <c r="R2150" s="3">
        <f t="shared" si="2187"/>
        <v>1.3233904549956845</v>
      </c>
      <c r="S2150" s="3">
        <f t="shared" si="2188"/>
        <v>1.9792519320592548</v>
      </c>
      <c r="T2150" s="3">
        <f t="shared" si="2189"/>
        <v>32.387031555175781</v>
      </c>
      <c r="U2150" s="2">
        <v>6</v>
      </c>
      <c r="V2150" s="3">
        <f t="shared" si="2190"/>
        <v>1.4200000166893005</v>
      </c>
      <c r="W2150" s="2">
        <v>1</v>
      </c>
      <c r="X2150" s="3">
        <f t="shared" si="2191"/>
        <v>2.8400000333786011</v>
      </c>
      <c r="Y2150" s="2">
        <v>29.682653427124023</v>
      </c>
      <c r="Z2150" s="2">
        <v>32.387031555175781</v>
      </c>
      <c r="AA2150" s="2">
        <v>29.347602844238281</v>
      </c>
      <c r="AB2150" s="2">
        <v>575.49468994140625</v>
      </c>
      <c r="AC2150" s="2">
        <v>564.416259765625</v>
      </c>
      <c r="AD2150" s="2">
        <v>29.810371398925781</v>
      </c>
      <c r="AE2150" s="2">
        <v>31.348560333251953</v>
      </c>
      <c r="AF2150" s="2">
        <v>65.953018188476563</v>
      </c>
      <c r="AG2150" s="2">
        <v>69.358726501464844</v>
      </c>
      <c r="AH2150" s="2">
        <v>500.03118896484375</v>
      </c>
      <c r="AI2150" s="2">
        <v>1999.892578125</v>
      </c>
      <c r="AJ2150" s="2">
        <v>63.996501922607422</v>
      </c>
      <c r="AK2150" s="2">
        <v>92.554107666015625</v>
      </c>
      <c r="AL2150" s="2">
        <v>-2.41534423828125</v>
      </c>
      <c r="AM2150" s="2">
        <v>-0.36969062685966492</v>
      </c>
      <c r="AN2150" s="2">
        <v>1</v>
      </c>
      <c r="AO2150" s="2">
        <v>-0.21956524252891541</v>
      </c>
      <c r="AP2150" s="2">
        <v>2.737391471862793</v>
      </c>
      <c r="AQ2150" s="2">
        <v>1</v>
      </c>
      <c r="AR2150" s="2">
        <v>0</v>
      </c>
      <c r="AS2150" s="2">
        <v>0.15999999642372131</v>
      </c>
      <c r="AT2150" s="2">
        <v>111115</v>
      </c>
      <c r="AU2150" s="3">
        <f t="shared" si="2192"/>
        <v>0.83338531494140611</v>
      </c>
      <c r="AV2150" s="3">
        <f t="shared" si="2193"/>
        <v>1.3233904549956846E-3</v>
      </c>
      <c r="AW2150" s="3">
        <f t="shared" si="2194"/>
        <v>305.53703155517576</v>
      </c>
      <c r="AX2150" s="3">
        <f t="shared" si="2195"/>
        <v>302.832653427124</v>
      </c>
      <c r="AY2150" s="3">
        <f t="shared" si="2196"/>
        <v>319.9828053478268</v>
      </c>
      <c r="AZ2150" s="3">
        <f t="shared" si="2197"/>
        <v>2.683196786684682</v>
      </c>
      <c r="BA2150" s="3">
        <f t="shared" si="2198"/>
        <v>4.8806899603176426</v>
      </c>
      <c r="BB2150" s="3">
        <f t="shared" si="2199"/>
        <v>52.733369521855948</v>
      </c>
      <c r="BC2150" s="3">
        <f t="shared" si="2200"/>
        <v>21.384809188603995</v>
      </c>
      <c r="BD2150" s="3">
        <f t="shared" si="2201"/>
        <v>31.034842491149902</v>
      </c>
      <c r="BE2150" s="3">
        <f t="shared" si="2202"/>
        <v>4.5203485252692523</v>
      </c>
      <c r="BF2150" s="3">
        <f t="shared" si="2203"/>
        <v>5.928291583575783E-2</v>
      </c>
      <c r="BG2150" s="3">
        <f t="shared" si="2204"/>
        <v>2.9014380282583878</v>
      </c>
      <c r="BH2150" s="3">
        <f t="shared" si="2205"/>
        <v>1.6189104970108645</v>
      </c>
      <c r="BI2150" s="3">
        <f t="shared" si="2206"/>
        <v>3.7163337522009267E-2</v>
      </c>
      <c r="BJ2150" s="3">
        <f t="shared" si="2207"/>
        <v>29.647783285594283</v>
      </c>
      <c r="BK2150" s="3">
        <f t="shared" si="2208"/>
        <v>0.56754070187762662</v>
      </c>
      <c r="BL2150" s="3">
        <f t="shared" si="2209"/>
        <v>58.551255098466768</v>
      </c>
      <c r="BM2150" s="3">
        <f t="shared" si="2210"/>
        <v>560.38258438842718</v>
      </c>
      <c r="BN2150" s="3">
        <f t="shared" si="2211"/>
        <v>8.8661913484781273E-3</v>
      </c>
    </row>
    <row r="2151" spans="1:66">
      <c r="A2151" s="2" t="s">
        <v>2827</v>
      </c>
      <c r="B2151" t="s">
        <v>2748</v>
      </c>
      <c r="C2151">
        <v>20190802</v>
      </c>
      <c r="D2151" t="s">
        <v>338</v>
      </c>
      <c r="E2151" s="2" t="s">
        <v>0</v>
      </c>
      <c r="F2151" s="2" t="s">
        <v>2826</v>
      </c>
      <c r="G2151" s="1">
        <v>2000</v>
      </c>
      <c r="H2151">
        <v>675</v>
      </c>
      <c r="K2151" s="2">
        <v>31</v>
      </c>
      <c r="L2151" s="2" t="s">
        <v>2840</v>
      </c>
      <c r="M2151" s="2">
        <v>9067.0000704303384</v>
      </c>
      <c r="N2151" s="2">
        <v>0</v>
      </c>
      <c r="O2151" s="3">
        <f t="shared" si="2184"/>
        <v>8.7531669074042622</v>
      </c>
      <c r="P2151" s="3">
        <f t="shared" si="2185"/>
        <v>5.1626011520987433E-2</v>
      </c>
      <c r="Q2151" s="3">
        <f t="shared" si="2186"/>
        <v>369.64903064218396</v>
      </c>
      <c r="R2151" s="3">
        <f t="shared" si="2187"/>
        <v>1.1501727879636461</v>
      </c>
      <c r="S2151" s="3">
        <f t="shared" si="2188"/>
        <v>2.0113265844881147</v>
      </c>
      <c r="T2151" s="3">
        <f t="shared" si="2189"/>
        <v>32.426139831542969</v>
      </c>
      <c r="U2151" s="2">
        <v>6</v>
      </c>
      <c r="V2151" s="3">
        <f t="shared" si="2190"/>
        <v>1.4200000166893005</v>
      </c>
      <c r="W2151" s="2">
        <v>1</v>
      </c>
      <c r="X2151" s="3">
        <f t="shared" si="2191"/>
        <v>2.8400000333786011</v>
      </c>
      <c r="Y2151" s="2">
        <v>29.681577682495117</v>
      </c>
      <c r="Z2151" s="2">
        <v>32.426139831542969</v>
      </c>
      <c r="AA2151" s="2">
        <v>29.34625244140625</v>
      </c>
      <c r="AB2151" s="2">
        <v>675.2763671875</v>
      </c>
      <c r="AC2151" s="2">
        <v>663.85784912109375</v>
      </c>
      <c r="AD2151" s="2">
        <v>29.781723022460938</v>
      </c>
      <c r="AE2151" s="2">
        <v>31.118799209594727</v>
      </c>
      <c r="AF2151" s="2">
        <v>65.893447875976563</v>
      </c>
      <c r="AG2151" s="2">
        <v>68.853897094726563</v>
      </c>
      <c r="AH2151" s="2">
        <v>500.06759643554688</v>
      </c>
      <c r="AI2151" s="2">
        <v>2000.30126953125</v>
      </c>
      <c r="AJ2151" s="2">
        <v>60.074954986572266</v>
      </c>
      <c r="AK2151" s="2">
        <v>92.553276062011719</v>
      </c>
      <c r="AL2151" s="2">
        <v>-3.41485595703125</v>
      </c>
      <c r="AM2151" s="2">
        <v>-0.36892959475517273</v>
      </c>
      <c r="AN2151" s="2">
        <v>1</v>
      </c>
      <c r="AO2151" s="2">
        <v>-0.21956524252891541</v>
      </c>
      <c r="AP2151" s="2">
        <v>2.737391471862793</v>
      </c>
      <c r="AQ2151" s="2">
        <v>1</v>
      </c>
      <c r="AR2151" s="2">
        <v>0</v>
      </c>
      <c r="AS2151" s="2">
        <v>0.15999999642372131</v>
      </c>
      <c r="AT2151" s="2">
        <v>111115</v>
      </c>
      <c r="AU2151" s="3">
        <f t="shared" si="2192"/>
        <v>0.83344599405924469</v>
      </c>
      <c r="AV2151" s="3">
        <f t="shared" si="2193"/>
        <v>1.150172787963646E-3</v>
      </c>
      <c r="AW2151" s="3">
        <f t="shared" si="2194"/>
        <v>305.57613983154295</v>
      </c>
      <c r="AX2151" s="3">
        <f t="shared" si="2195"/>
        <v>302.83157768249509</v>
      </c>
      <c r="AY2151" s="3">
        <f t="shared" si="2196"/>
        <v>320.0481959713652</v>
      </c>
      <c r="AZ2151" s="3">
        <f t="shared" si="2197"/>
        <v>2.7675971222603115</v>
      </c>
      <c r="BA2151" s="3">
        <f t="shared" si="2198"/>
        <v>4.8914733984520478</v>
      </c>
      <c r="BB2151" s="3">
        <f t="shared" si="2199"/>
        <v>52.850353942897783</v>
      </c>
      <c r="BC2151" s="3">
        <f t="shared" si="2200"/>
        <v>21.731554733303057</v>
      </c>
      <c r="BD2151" s="3">
        <f t="shared" si="2201"/>
        <v>31.053858757019043</v>
      </c>
      <c r="BE2151" s="3">
        <f t="shared" si="2202"/>
        <v>4.5252508217699461</v>
      </c>
      <c r="BF2151" s="3">
        <f t="shared" si="2203"/>
        <v>5.0704299991148977E-2</v>
      </c>
      <c r="BG2151" s="3">
        <f t="shared" si="2204"/>
        <v>2.880146813963933</v>
      </c>
      <c r="BH2151" s="3">
        <f t="shared" si="2205"/>
        <v>1.6451040078060131</v>
      </c>
      <c r="BI2151" s="3">
        <f t="shared" si="2206"/>
        <v>3.1771728326738788E-2</v>
      </c>
      <c r="BJ2151" s="3">
        <f t="shared" si="2207"/>
        <v>34.21222877908108</v>
      </c>
      <c r="BK2151" s="3">
        <f t="shared" si="2208"/>
        <v>0.55681955275753103</v>
      </c>
      <c r="BL2151" s="3">
        <f t="shared" si="2209"/>
        <v>57.845240664083278</v>
      </c>
      <c r="BM2151" s="3">
        <f t="shared" si="2210"/>
        <v>659.69701278795537</v>
      </c>
      <c r="BN2151" s="3">
        <f t="shared" si="2211"/>
        <v>7.6751756718115849E-3</v>
      </c>
    </row>
    <row r="2152" spans="1:66">
      <c r="A2152" s="2" t="s">
        <v>2827</v>
      </c>
      <c r="B2152" t="s">
        <v>2748</v>
      </c>
      <c r="C2152">
        <v>20190802</v>
      </c>
      <c r="D2152" t="s">
        <v>338</v>
      </c>
      <c r="E2152" s="2" t="s">
        <v>0</v>
      </c>
      <c r="F2152" s="2" t="s">
        <v>2826</v>
      </c>
      <c r="G2152" s="1">
        <v>2000</v>
      </c>
      <c r="H2152">
        <v>800</v>
      </c>
      <c r="K2152" s="2">
        <v>32</v>
      </c>
      <c r="L2152" s="2" t="s">
        <v>2841</v>
      </c>
      <c r="M2152" s="2">
        <v>9182.0000700950623</v>
      </c>
      <c r="N2152" s="2">
        <v>0</v>
      </c>
      <c r="O2152" s="3">
        <f t="shared" si="2184"/>
        <v>8.7303049750366259</v>
      </c>
      <c r="P2152" s="3">
        <f t="shared" si="2185"/>
        <v>4.2190211635638922E-2</v>
      </c>
      <c r="Q2152" s="3">
        <f t="shared" si="2186"/>
        <v>432.12187103000235</v>
      </c>
      <c r="R2152" s="3">
        <f t="shared" si="2187"/>
        <v>0.96292883529001838</v>
      </c>
      <c r="S2152" s="3">
        <f t="shared" si="2188"/>
        <v>2.0536286740844978</v>
      </c>
      <c r="T2152" s="3">
        <f t="shared" si="2189"/>
        <v>32.507350921630859</v>
      </c>
      <c r="U2152" s="2">
        <v>6</v>
      </c>
      <c r="V2152" s="3">
        <f t="shared" si="2190"/>
        <v>1.4200000166893005</v>
      </c>
      <c r="W2152" s="2">
        <v>1</v>
      </c>
      <c r="X2152" s="3">
        <f t="shared" si="2191"/>
        <v>2.8400000333786011</v>
      </c>
      <c r="Y2152" s="2">
        <v>29.688552856445313</v>
      </c>
      <c r="Z2152" s="2">
        <v>32.507350921630859</v>
      </c>
      <c r="AA2152" s="2">
        <v>29.346778869628906</v>
      </c>
      <c r="AB2152" s="2">
        <v>801.403564453125</v>
      </c>
      <c r="AC2152" s="2">
        <v>790.01556396484375</v>
      </c>
      <c r="AD2152" s="2">
        <v>29.786272048950195</v>
      </c>
      <c r="AE2152" s="2">
        <v>30.905952453613281</v>
      </c>
      <c r="AF2152" s="2">
        <v>65.873924255371094</v>
      </c>
      <c r="AG2152" s="2">
        <v>68.351104736328125</v>
      </c>
      <c r="AH2152" s="2">
        <v>500.054443359375</v>
      </c>
      <c r="AI2152" s="2">
        <v>1999.306884765625</v>
      </c>
      <c r="AJ2152" s="2">
        <v>58.030559539794922</v>
      </c>
      <c r="AK2152" s="2">
        <v>92.548629760742188</v>
      </c>
      <c r="AL2152" s="2">
        <v>-4.96160888671875</v>
      </c>
      <c r="AM2152" s="2">
        <v>-0.35245010256767273</v>
      </c>
      <c r="AN2152" s="2">
        <v>1</v>
      </c>
      <c r="AO2152" s="2">
        <v>-0.21956524252891541</v>
      </c>
      <c r="AP2152" s="2">
        <v>2.737391471862793</v>
      </c>
      <c r="AQ2152" s="2">
        <v>1</v>
      </c>
      <c r="AR2152" s="2">
        <v>0</v>
      </c>
      <c r="AS2152" s="2">
        <v>0.15999999642372131</v>
      </c>
      <c r="AT2152" s="2">
        <v>111115</v>
      </c>
      <c r="AU2152" s="3">
        <f t="shared" si="2192"/>
        <v>0.83342407226562498</v>
      </c>
      <c r="AV2152" s="3">
        <f t="shared" si="2193"/>
        <v>9.6292883529001841E-4</v>
      </c>
      <c r="AW2152" s="3">
        <f t="shared" si="2194"/>
        <v>305.65735092163084</v>
      </c>
      <c r="AX2152" s="3">
        <f t="shared" si="2195"/>
        <v>302.83855285644529</v>
      </c>
      <c r="AY2152" s="3">
        <f t="shared" si="2196"/>
        <v>319.8890944124214</v>
      </c>
      <c r="AZ2152" s="3">
        <f t="shared" si="2197"/>
        <v>2.8514926323813223</v>
      </c>
      <c r="BA2152" s="3">
        <f t="shared" si="2198"/>
        <v>4.9139322251170547</v>
      </c>
      <c r="BB2152" s="3">
        <f t="shared" si="2199"/>
        <v>53.095677783891681</v>
      </c>
      <c r="BC2152" s="3">
        <f t="shared" si="2200"/>
        <v>22.189725330278399</v>
      </c>
      <c r="BD2152" s="3">
        <f t="shared" si="2201"/>
        <v>31.097951889038086</v>
      </c>
      <c r="BE2152" s="3">
        <f t="shared" si="2202"/>
        <v>4.5366356272149471</v>
      </c>
      <c r="BF2152" s="3">
        <f t="shared" si="2203"/>
        <v>4.1572620912424467E-2</v>
      </c>
      <c r="BG2152" s="3">
        <f t="shared" si="2204"/>
        <v>2.860303551032557</v>
      </c>
      <c r="BH2152" s="3">
        <f t="shared" si="2205"/>
        <v>1.6763320761823901</v>
      </c>
      <c r="BI2152" s="3">
        <f t="shared" si="2206"/>
        <v>2.6037677800472343E-2</v>
      </c>
      <c r="BJ2152" s="3">
        <f t="shared" si="2207"/>
        <v>39.992287053474875</v>
      </c>
      <c r="BK2152" s="3">
        <f t="shared" si="2208"/>
        <v>0.54697893401152298</v>
      </c>
      <c r="BL2152" s="3">
        <f t="shared" si="2209"/>
        <v>57.014367736970925</v>
      </c>
      <c r="BM2152" s="3">
        <f t="shared" si="2210"/>
        <v>785.86559509942856</v>
      </c>
      <c r="BN2152" s="3">
        <f t="shared" si="2211"/>
        <v>6.3338161309844428E-3</v>
      </c>
    </row>
    <row r="2153" spans="1:66">
      <c r="A2153" s="2" t="s">
        <v>2827</v>
      </c>
      <c r="B2153" t="s">
        <v>2748</v>
      </c>
      <c r="C2153">
        <v>20190802</v>
      </c>
      <c r="D2153" t="s">
        <v>338</v>
      </c>
      <c r="E2153" s="2" t="s">
        <v>0</v>
      </c>
      <c r="F2153" s="2" t="s">
        <v>2826</v>
      </c>
      <c r="G2153" s="1">
        <v>2000</v>
      </c>
      <c r="H2153">
        <v>1000</v>
      </c>
      <c r="K2153" s="2">
        <v>33</v>
      </c>
      <c r="L2153" s="2" t="s">
        <v>2842</v>
      </c>
      <c r="M2153" s="2">
        <v>9315.0000706091523</v>
      </c>
      <c r="N2153" s="2">
        <v>0</v>
      </c>
      <c r="O2153" s="3">
        <f t="shared" si="2184"/>
        <v>8.6588107798029998</v>
      </c>
      <c r="P2153" s="3">
        <f t="shared" si="2185"/>
        <v>3.2002547600291968E-2</v>
      </c>
      <c r="Q2153" s="3">
        <f t="shared" si="2186"/>
        <v>523.08724820886584</v>
      </c>
      <c r="R2153" s="3">
        <f t="shared" si="2187"/>
        <v>0.74659076729223894</v>
      </c>
      <c r="S2153" s="3">
        <f t="shared" si="2188"/>
        <v>2.0917383409669212</v>
      </c>
      <c r="T2153" s="3">
        <f t="shared" si="2189"/>
        <v>32.563880920410156</v>
      </c>
      <c r="U2153" s="2">
        <v>6</v>
      </c>
      <c r="V2153" s="3">
        <f t="shared" si="2190"/>
        <v>1.4200000166893005</v>
      </c>
      <c r="W2153" s="2">
        <v>1</v>
      </c>
      <c r="X2153" s="3">
        <f t="shared" si="2191"/>
        <v>2.8400000333786011</v>
      </c>
      <c r="Y2153" s="2">
        <v>29.680120468139648</v>
      </c>
      <c r="Z2153" s="2">
        <v>32.563880920410156</v>
      </c>
      <c r="AA2153" s="2">
        <v>29.34644889831543</v>
      </c>
      <c r="AB2153" s="2">
        <v>999.930908203125</v>
      </c>
      <c r="AC2153" s="2">
        <v>988.6566162109375</v>
      </c>
      <c r="AD2153" s="2">
        <v>29.795980453491211</v>
      </c>
      <c r="AE2153" s="2">
        <v>30.664260864257813</v>
      </c>
      <c r="AF2153" s="2">
        <v>65.959556579589844</v>
      </c>
      <c r="AG2153" s="2">
        <v>67.847877502441406</v>
      </c>
      <c r="AH2153" s="2">
        <v>500.08990478515625</v>
      </c>
      <c r="AI2153" s="2">
        <v>2000.183349609375</v>
      </c>
      <c r="AJ2153" s="2">
        <v>62.490299224853516</v>
      </c>
      <c r="AK2153" s="2">
        <v>92.546829223632813</v>
      </c>
      <c r="AL2153" s="2">
        <v>-7.77410888671875</v>
      </c>
      <c r="AM2153" s="2">
        <v>-0.35041877627372742</v>
      </c>
      <c r="AN2153" s="2">
        <v>1</v>
      </c>
      <c r="AO2153" s="2">
        <v>-0.21956524252891541</v>
      </c>
      <c r="AP2153" s="2">
        <v>2.737391471862793</v>
      </c>
      <c r="AQ2153" s="2">
        <v>1</v>
      </c>
      <c r="AR2153" s="2">
        <v>0</v>
      </c>
      <c r="AS2153" s="2">
        <v>0.15999999642372131</v>
      </c>
      <c r="AT2153" s="2">
        <v>111115</v>
      </c>
      <c r="AU2153" s="3">
        <f t="shared" si="2192"/>
        <v>0.83348317464192689</v>
      </c>
      <c r="AV2153" s="3">
        <f t="shared" si="2193"/>
        <v>7.4659076729223896E-4</v>
      </c>
      <c r="AW2153" s="3">
        <f t="shared" si="2194"/>
        <v>305.71388092041013</v>
      </c>
      <c r="AX2153" s="3">
        <f t="shared" si="2195"/>
        <v>302.83012046813963</v>
      </c>
      <c r="AY2153" s="3">
        <f t="shared" si="2196"/>
        <v>320.02932878428692</v>
      </c>
      <c r="AZ2153" s="3">
        <f t="shared" si="2197"/>
        <v>2.9554139487718381</v>
      </c>
      <c r="BA2153" s="3">
        <f t="shared" si="2198"/>
        <v>4.9296184544403161</v>
      </c>
      <c r="BB2153" s="3">
        <f t="shared" si="2199"/>
        <v>53.266205831085195</v>
      </c>
      <c r="BC2153" s="3">
        <f t="shared" si="2200"/>
        <v>22.601944966827382</v>
      </c>
      <c r="BD2153" s="3">
        <f t="shared" si="2201"/>
        <v>31.122000694274902</v>
      </c>
      <c r="BE2153" s="3">
        <f t="shared" si="2202"/>
        <v>4.5428555135262423</v>
      </c>
      <c r="BF2153" s="3">
        <f t="shared" si="2203"/>
        <v>3.1645945186459919E-2</v>
      </c>
      <c r="BG2153" s="3">
        <f t="shared" si="2204"/>
        <v>2.8378801134733949</v>
      </c>
      <c r="BH2153" s="3">
        <f t="shared" si="2205"/>
        <v>1.7049754000528474</v>
      </c>
      <c r="BI2153" s="3">
        <f t="shared" si="2206"/>
        <v>1.9810448065400253E-2</v>
      </c>
      <c r="BJ2153" s="3">
        <f t="shared" si="2207"/>
        <v>48.410066229045938</v>
      </c>
      <c r="BK2153" s="3">
        <f t="shared" si="2208"/>
        <v>0.52908890673651365</v>
      </c>
      <c r="BL2153" s="3">
        <f t="shared" si="2209"/>
        <v>56.202804713851236</v>
      </c>
      <c r="BM2153" s="3">
        <f t="shared" si="2210"/>
        <v>984.54063226187122</v>
      </c>
      <c r="BN2153" s="3">
        <f t="shared" si="2211"/>
        <v>4.942908757289536E-3</v>
      </c>
    </row>
    <row r="2154" spans="1:66">
      <c r="A2154" s="2" t="s">
        <v>2827</v>
      </c>
      <c r="B2154" t="s">
        <v>2748</v>
      </c>
      <c r="C2154">
        <v>20190802</v>
      </c>
      <c r="D2154" t="s">
        <v>338</v>
      </c>
      <c r="E2154" s="2" t="s">
        <v>0</v>
      </c>
      <c r="F2154" s="2" t="s">
        <v>2826</v>
      </c>
      <c r="G2154" s="1">
        <v>2000</v>
      </c>
      <c r="H2154">
        <v>1400</v>
      </c>
      <c r="K2154" s="2">
        <v>34</v>
      </c>
      <c r="L2154" s="2" t="s">
        <v>2843</v>
      </c>
      <c r="M2154" s="2">
        <v>9482.5000698827207</v>
      </c>
      <c r="N2154" s="2">
        <v>0</v>
      </c>
      <c r="O2154" s="3">
        <f t="shared" si="2184"/>
        <v>8.6827752322700107</v>
      </c>
      <c r="P2154" s="3">
        <f t="shared" si="2185"/>
        <v>2.4833226689796727E-2</v>
      </c>
      <c r="Q2154" s="3">
        <f t="shared" si="2186"/>
        <v>784.52228690582353</v>
      </c>
      <c r="R2154" s="3">
        <f t="shared" si="2187"/>
        <v>0.58661032803007629</v>
      </c>
      <c r="S2154" s="3">
        <f t="shared" si="2188"/>
        <v>2.1129594227466684</v>
      </c>
      <c r="T2154" s="3">
        <f t="shared" si="2189"/>
        <v>32.552089691162109</v>
      </c>
      <c r="U2154" s="2">
        <v>6</v>
      </c>
      <c r="V2154" s="3">
        <f t="shared" si="2190"/>
        <v>1.4200000166893005</v>
      </c>
      <c r="W2154" s="2">
        <v>1</v>
      </c>
      <c r="X2154" s="3">
        <f t="shared" si="2191"/>
        <v>2.8400000333786011</v>
      </c>
      <c r="Y2154" s="2">
        <v>29.685867309570313</v>
      </c>
      <c r="Z2154" s="2">
        <v>32.552089691162109</v>
      </c>
      <c r="AA2154" s="2">
        <v>29.346897125244141</v>
      </c>
      <c r="AB2154" s="2">
        <v>1400.9278564453125</v>
      </c>
      <c r="AC2154" s="2">
        <v>1389.5323486328125</v>
      </c>
      <c r="AD2154" s="2">
        <v>29.718307495117188</v>
      </c>
      <c r="AE2154" s="2">
        <v>30.400722503662109</v>
      </c>
      <c r="AF2154" s="2">
        <v>65.726921081542969</v>
      </c>
      <c r="AG2154" s="2">
        <v>67.237556457519531</v>
      </c>
      <c r="AH2154" s="2">
        <v>500.08596801757813</v>
      </c>
      <c r="AI2154" s="2">
        <v>2001.0936279296875</v>
      </c>
      <c r="AJ2154" s="2">
        <v>55.201484680175781</v>
      </c>
      <c r="AK2154" s="2">
        <v>92.543312072753906</v>
      </c>
      <c r="AL2154" s="2">
        <v>-14.06451416015625</v>
      </c>
      <c r="AM2154" s="2">
        <v>-0.33867141604423523</v>
      </c>
      <c r="AN2154" s="2">
        <v>1</v>
      </c>
      <c r="AO2154" s="2">
        <v>-0.21956524252891541</v>
      </c>
      <c r="AP2154" s="2">
        <v>2.737391471862793</v>
      </c>
      <c r="AQ2154" s="2">
        <v>1</v>
      </c>
      <c r="AR2154" s="2">
        <v>0</v>
      </c>
      <c r="AS2154" s="2">
        <v>0.15999999642372131</v>
      </c>
      <c r="AT2154" s="2">
        <v>111115</v>
      </c>
      <c r="AU2154" s="3">
        <f t="shared" si="2192"/>
        <v>0.83347661336263013</v>
      </c>
      <c r="AV2154" s="3">
        <f t="shared" si="2193"/>
        <v>5.866103280300763E-4</v>
      </c>
      <c r="AW2154" s="3">
        <f t="shared" si="2194"/>
        <v>305.70208969116209</v>
      </c>
      <c r="AX2154" s="3">
        <f t="shared" si="2195"/>
        <v>302.83586730957029</v>
      </c>
      <c r="AY2154" s="3">
        <f t="shared" si="2196"/>
        <v>320.17497331228151</v>
      </c>
      <c r="AZ2154" s="3">
        <f t="shared" si="2197"/>
        <v>3.042389659850627</v>
      </c>
      <c r="BA2154" s="3">
        <f t="shared" si="2198"/>
        <v>4.9263429726402634</v>
      </c>
      <c r="BB2154" s="3">
        <f t="shared" si="2199"/>
        <v>53.232836196389499</v>
      </c>
      <c r="BC2154" s="3">
        <f t="shared" si="2200"/>
        <v>22.83211369272739</v>
      </c>
      <c r="BD2154" s="3">
        <f t="shared" si="2201"/>
        <v>31.118978500366211</v>
      </c>
      <c r="BE2154" s="3">
        <f t="shared" si="2202"/>
        <v>4.5420734576234594</v>
      </c>
      <c r="BF2154" s="3">
        <f t="shared" si="2203"/>
        <v>2.461796489553366E-2</v>
      </c>
      <c r="BG2154" s="3">
        <f t="shared" si="2204"/>
        <v>2.8133835498935951</v>
      </c>
      <c r="BH2154" s="3">
        <f t="shared" si="2205"/>
        <v>1.7286899077298643</v>
      </c>
      <c r="BI2154" s="3">
        <f t="shared" si="2206"/>
        <v>1.5405424262068179E-2</v>
      </c>
      <c r="BJ2154" s="3">
        <f t="shared" si="2207"/>
        <v>72.602290825156203</v>
      </c>
      <c r="BK2154" s="3">
        <f t="shared" si="2208"/>
        <v>0.5645944750244426</v>
      </c>
      <c r="BL2154" s="3">
        <f t="shared" si="2209"/>
        <v>55.625145054559823</v>
      </c>
      <c r="BM2154" s="3">
        <f t="shared" si="2210"/>
        <v>1385.4049731307707</v>
      </c>
      <c r="BN2154" s="3">
        <f t="shared" si="2211"/>
        <v>3.4862054138560493E-3</v>
      </c>
    </row>
    <row r="2155" spans="1:66">
      <c r="A2155" s="2" t="s">
        <v>2827</v>
      </c>
      <c r="B2155" t="s">
        <v>2748</v>
      </c>
      <c r="C2155">
        <v>20190802</v>
      </c>
      <c r="D2155" t="s">
        <v>338</v>
      </c>
      <c r="E2155" s="2" t="s">
        <v>0</v>
      </c>
      <c r="F2155" s="2" t="s">
        <v>2826</v>
      </c>
      <c r="G2155" s="1">
        <v>2000</v>
      </c>
      <c r="H2155">
        <v>1800</v>
      </c>
      <c r="K2155" s="2">
        <v>35</v>
      </c>
      <c r="L2155" s="2" t="s">
        <v>2844</v>
      </c>
      <c r="M2155" s="2">
        <v>9609.0000705644488</v>
      </c>
      <c r="N2155" s="2">
        <v>0</v>
      </c>
      <c r="O2155" s="3">
        <f t="shared" si="2184"/>
        <v>9.2095783339651298</v>
      </c>
      <c r="P2155" s="3">
        <f t="shared" si="2185"/>
        <v>2.0455803935055597E-2</v>
      </c>
      <c r="Q2155" s="3">
        <f t="shared" si="2186"/>
        <v>1010.1042119664044</v>
      </c>
      <c r="R2155" s="3">
        <f t="shared" si="2187"/>
        <v>0.48610679222991515</v>
      </c>
      <c r="S2155" s="3">
        <f t="shared" si="2188"/>
        <v>2.1225270625381851</v>
      </c>
      <c r="T2155" s="3">
        <f t="shared" si="2189"/>
        <v>32.546524047851563</v>
      </c>
      <c r="U2155" s="2">
        <v>6</v>
      </c>
      <c r="V2155" s="3">
        <f t="shared" si="2190"/>
        <v>1.4200000166893005</v>
      </c>
      <c r="W2155" s="2">
        <v>1</v>
      </c>
      <c r="X2155" s="3">
        <f t="shared" si="2191"/>
        <v>2.8400000333786011</v>
      </c>
      <c r="Y2155" s="2">
        <v>29.677028656005859</v>
      </c>
      <c r="Z2155" s="2">
        <v>32.546524047851563</v>
      </c>
      <c r="AA2155" s="2">
        <v>29.347999572753906</v>
      </c>
      <c r="AB2155" s="2">
        <v>1800.5203857421875</v>
      </c>
      <c r="AC2155" s="2">
        <v>1788.42724609375</v>
      </c>
      <c r="AD2155" s="2">
        <v>29.715274810791016</v>
      </c>
      <c r="AE2155" s="2">
        <v>30.280864715576172</v>
      </c>
      <c r="AF2155" s="2">
        <v>65.761306762695313</v>
      </c>
      <c r="AG2155" s="2">
        <v>67.007362365722656</v>
      </c>
      <c r="AH2155" s="2">
        <v>500.06591796875</v>
      </c>
      <c r="AI2155" s="2">
        <v>2001.2757568359375</v>
      </c>
      <c r="AJ2155" s="2">
        <v>53.976253509521484</v>
      </c>
      <c r="AK2155" s="2">
        <v>92.542617797851563</v>
      </c>
      <c r="AL2155" s="2">
        <v>-21.52569580078125</v>
      </c>
      <c r="AM2155" s="2">
        <v>-0.34492179751396179</v>
      </c>
      <c r="AN2155" s="2">
        <v>1</v>
      </c>
      <c r="AO2155" s="2">
        <v>-0.21956524252891541</v>
      </c>
      <c r="AP2155" s="2">
        <v>2.737391471862793</v>
      </c>
      <c r="AQ2155" s="2">
        <v>1</v>
      </c>
      <c r="AR2155" s="2">
        <v>0</v>
      </c>
      <c r="AS2155" s="2">
        <v>0.15999999642372131</v>
      </c>
      <c r="AT2155" s="2">
        <v>111115</v>
      </c>
      <c r="AU2155" s="3">
        <f t="shared" si="2192"/>
        <v>0.83344319661458321</v>
      </c>
      <c r="AV2155" s="3">
        <f t="shared" si="2193"/>
        <v>4.8610679222991517E-4</v>
      </c>
      <c r="AW2155" s="3">
        <f t="shared" si="2194"/>
        <v>305.69652404785154</v>
      </c>
      <c r="AX2155" s="3">
        <f t="shared" si="2195"/>
        <v>302.82702865600584</v>
      </c>
      <c r="AY2155" s="3">
        <f t="shared" si="2196"/>
        <v>320.20411393663016</v>
      </c>
      <c r="AZ2155" s="3">
        <f t="shared" si="2197"/>
        <v>3.0942797184534037</v>
      </c>
      <c r="BA2155" s="3">
        <f t="shared" si="2198"/>
        <v>4.9247975525002001</v>
      </c>
      <c r="BB2155" s="3">
        <f t="shared" si="2199"/>
        <v>53.216536010012597</v>
      </c>
      <c r="BC2155" s="3">
        <f t="shared" si="2200"/>
        <v>22.935671294436425</v>
      </c>
      <c r="BD2155" s="3">
        <f t="shared" si="2201"/>
        <v>31.111776351928711</v>
      </c>
      <c r="BE2155" s="3">
        <f t="shared" si="2202"/>
        <v>4.5402102237043414</v>
      </c>
      <c r="BF2155" s="3">
        <f t="shared" si="2203"/>
        <v>2.0309519587934751E-2</v>
      </c>
      <c r="BG2155" s="3">
        <f t="shared" si="2204"/>
        <v>2.802270489962015</v>
      </c>
      <c r="BH2155" s="3">
        <f t="shared" si="2205"/>
        <v>1.7379397337423264</v>
      </c>
      <c r="BI2155" s="3">
        <f t="shared" si="2206"/>
        <v>1.2706511917727818E-2</v>
      </c>
      <c r="BJ2155" s="3">
        <f t="shared" si="2207"/>
        <v>93.477688024007008</v>
      </c>
      <c r="BK2155" s="3">
        <f t="shared" si="2208"/>
        <v>0.56480028146107453</v>
      </c>
      <c r="BL2155" s="3">
        <f t="shared" si="2209"/>
        <v>55.345160258526427</v>
      </c>
      <c r="BM2155" s="3">
        <f t="shared" si="2210"/>
        <v>1784.0494536272963</v>
      </c>
      <c r="BN2155" s="3">
        <f t="shared" si="2211"/>
        <v>2.8570149093705274E-3</v>
      </c>
    </row>
    <row r="2156" spans="1:66">
      <c r="C2156"/>
    </row>
    <row r="2157" spans="1:66">
      <c r="A2157" s="2" t="s">
        <v>2846</v>
      </c>
      <c r="B2157" t="s">
        <v>2748</v>
      </c>
      <c r="C2157">
        <v>20190802</v>
      </c>
      <c r="D2157" t="s">
        <v>338</v>
      </c>
      <c r="E2157" s="2" t="s">
        <v>0</v>
      </c>
      <c r="F2157" s="2" t="s">
        <v>2845</v>
      </c>
      <c r="G2157" s="1">
        <v>2000</v>
      </c>
      <c r="H2157">
        <v>400</v>
      </c>
      <c r="K2157" s="2">
        <v>55</v>
      </c>
      <c r="L2157" s="2" t="s">
        <v>2847</v>
      </c>
      <c r="M2157" s="2">
        <v>18293.000070609152</v>
      </c>
      <c r="N2157" s="2">
        <v>0</v>
      </c>
      <c r="O2157" s="3">
        <f t="shared" ref="O2157:O2174" si="2212">(AB2157-AC2157*(1000-AD2157)/(1000-AE2157))*AU2157</f>
        <v>12.280304226262164</v>
      </c>
      <c r="P2157" s="3">
        <f t="shared" ref="P2157:P2174" si="2213">IF(BF2157&lt;&gt;0,1/(1/BF2157-1/X2157),0)</f>
        <v>0.13188618759415274</v>
      </c>
      <c r="Q2157" s="3">
        <f t="shared" ref="Q2157:Q2174" si="2214">((BI2157-AV2157/2)*AC2157-O2157)/(BI2157+AV2157/2)</f>
        <v>220.03459856237339</v>
      </c>
      <c r="R2157" s="3">
        <f t="shared" ref="R2157:R2174" si="2215">AV2157*1000</f>
        <v>2.3967603567927185</v>
      </c>
      <c r="S2157" s="3">
        <f t="shared" ref="S2157:S2174" si="2216">(BA2157-BG2157)</f>
        <v>1.6788420634026346</v>
      </c>
      <c r="T2157" s="3">
        <f t="shared" ref="T2157:T2174" si="2217">(Z2157+AZ2157*N2157)</f>
        <v>32.386981964111328</v>
      </c>
      <c r="U2157" s="2">
        <v>6</v>
      </c>
      <c r="V2157" s="3">
        <f t="shared" ref="V2157:V2174" si="2218">(U2157*AO2157+AP2157)</f>
        <v>1.4200000166893005</v>
      </c>
      <c r="W2157" s="2">
        <v>1</v>
      </c>
      <c r="X2157" s="3">
        <f t="shared" ref="X2157:X2174" si="2219">V2157*(W2157+1)*(W2157+1)/(W2157*W2157+1)</f>
        <v>2.8400000333786011</v>
      </c>
      <c r="Y2157" s="2">
        <v>29.741308212280273</v>
      </c>
      <c r="Z2157" s="2">
        <v>32.386981964111328</v>
      </c>
      <c r="AA2157" s="2">
        <v>29.149555206298828</v>
      </c>
      <c r="AB2157" s="2">
        <v>399.91012573242188</v>
      </c>
      <c r="AC2157" s="2">
        <v>384.07110595703125</v>
      </c>
      <c r="AD2157" s="2">
        <v>31.904781341552734</v>
      </c>
      <c r="AE2157" s="2">
        <v>34.680801391601563</v>
      </c>
      <c r="AF2157" s="2">
        <v>70.254417419433594</v>
      </c>
      <c r="AG2157" s="2">
        <v>76.277206420898438</v>
      </c>
      <c r="AH2157" s="2">
        <v>500.06240844726563</v>
      </c>
      <c r="AI2157" s="2">
        <v>1998.941162109375</v>
      </c>
      <c r="AJ2157" s="2">
        <v>22.695217132568359</v>
      </c>
      <c r="AK2157" s="2">
        <v>92.322959899902344</v>
      </c>
      <c r="AL2157" s="2">
        <v>-1.2907772064208984</v>
      </c>
      <c r="AM2157" s="2">
        <v>-0.90790104866027832</v>
      </c>
      <c r="AN2157" s="2">
        <v>1</v>
      </c>
      <c r="AO2157" s="2">
        <v>-0.21956524252891541</v>
      </c>
      <c r="AP2157" s="2">
        <v>2.737391471862793</v>
      </c>
      <c r="AQ2157" s="2">
        <v>1</v>
      </c>
      <c r="AR2157" s="2">
        <v>0</v>
      </c>
      <c r="AS2157" s="2">
        <v>0.15999999642372131</v>
      </c>
      <c r="AT2157" s="2">
        <v>111115</v>
      </c>
      <c r="AU2157" s="3">
        <f t="shared" ref="AU2157:AU2174" si="2220">AH2157*0.000001/(U2157*0.0001)</f>
        <v>0.83343734741210929</v>
      </c>
      <c r="AV2157" s="3">
        <f t="shared" ref="AV2157:AV2174" si="2221">(AE2157-AD2157)/(1000-AE2157)*AU2157</f>
        <v>2.3967603567927186E-3</v>
      </c>
      <c r="AW2157" s="3">
        <f t="shared" ref="AW2157:AW2174" si="2222">(Z2157+273.15)</f>
        <v>305.53698196411131</v>
      </c>
      <c r="AX2157" s="3">
        <f t="shared" ref="AX2157:AX2174" si="2223">(Y2157+273.15)</f>
        <v>302.89130821228025</v>
      </c>
      <c r="AY2157" s="3">
        <f t="shared" ref="AY2157:AY2174" si="2224">(AI2157*AQ2157+AJ2157*AR2157)*AS2157</f>
        <v>319.83057878872933</v>
      </c>
      <c r="AZ2157" s="3">
        <f t="shared" ref="AZ2157:AZ2174" si="2225">((AY2157+0.00000010773*(AX2157^4-AW2157^4))-AV2157*44100)/(V2157*51.4+0.00000043092*AW2157^3)</f>
        <v>2.1345852441885942</v>
      </c>
      <c r="BA2157" s="3">
        <f t="shared" ref="BA2157:BA2174" si="2226">0.61365*EXP(17.502*T2157/(240.97+T2157))</f>
        <v>4.880676299575943</v>
      </c>
      <c r="BB2157" s="3">
        <f t="shared" ref="BB2157:BB2174" si="2227">BA2157*1000/AK2157</f>
        <v>52.865249390483477</v>
      </c>
      <c r="BC2157" s="3">
        <f t="shared" ref="BC2157:BC2174" si="2228">(BB2157-AE2157)</f>
        <v>18.184447998881915</v>
      </c>
      <c r="BD2157" s="3">
        <f t="shared" ref="BD2157:BD2174" si="2229">IF(N2157,Z2157,(Y2157+Z2157)/2)</f>
        <v>31.064145088195801</v>
      </c>
      <c r="BE2157" s="3">
        <f t="shared" ref="BE2157:BE2174" si="2230">0.61365*EXP(17.502*BD2157/(240.97+BD2157))</f>
        <v>4.5279045149474291</v>
      </c>
      <c r="BF2157" s="3">
        <f t="shared" ref="BF2157:BF2174" si="2231">IF(BC2157&lt;&gt;0,(1000-(BB2157+AE2157)/2)/BC2157*AV2157,0)</f>
        <v>0.12603335031008381</v>
      </c>
      <c r="BG2157" s="3">
        <f t="shared" ref="BG2157:BG2174" si="2232">AE2157*AK2157/1000</f>
        <v>3.2018342361733083</v>
      </c>
      <c r="BH2157" s="3">
        <f t="shared" ref="BH2157:BH2174" si="2233">(BE2157-BG2157)</f>
        <v>1.3260702787741208</v>
      </c>
      <c r="BI2157" s="3">
        <f t="shared" ref="BI2157:BI2174" si="2234">1/(1.6/P2157+1.37/X2157)</f>
        <v>7.9276575286544401E-2</v>
      </c>
      <c r="BJ2157" s="3">
        <f t="shared" ref="BJ2157:BJ2174" si="2235">Q2157*AK2157*0.001</f>
        <v>20.314245419665109</v>
      </c>
      <c r="BK2157" s="3">
        <f t="shared" ref="BK2157:BK2174" si="2236">Q2157/AC2157</f>
        <v>0.57290068206013445</v>
      </c>
      <c r="BL2157" s="3">
        <f t="shared" ref="BL2157:BL2174" si="2237">(1-AV2157*AK2157/BA2157/P2157)*100</f>
        <v>65.624025936497233</v>
      </c>
      <c r="BM2157" s="3">
        <f t="shared" ref="BM2157:BM2174" si="2238">(AC2157-O2157/(X2157/1.35))</f>
        <v>378.23363746738079</v>
      </c>
      <c r="BN2157" s="3">
        <f t="shared" ref="BN2157:BN2174" si="2239">O2157*BL2157/100/BM2157</f>
        <v>2.1306486870084494E-2</v>
      </c>
    </row>
    <row r="2158" spans="1:66">
      <c r="A2158" s="2" t="s">
        <v>2846</v>
      </c>
      <c r="B2158" t="s">
        <v>2748</v>
      </c>
      <c r="C2158">
        <v>20190802</v>
      </c>
      <c r="D2158" t="s">
        <v>338</v>
      </c>
      <c r="E2158" s="2" t="s">
        <v>0</v>
      </c>
      <c r="F2158" s="2" t="s">
        <v>2845</v>
      </c>
      <c r="G2158" s="1">
        <v>2000</v>
      </c>
      <c r="H2158">
        <v>325</v>
      </c>
      <c r="K2158" s="2">
        <v>56</v>
      </c>
      <c r="L2158" s="2" t="s">
        <v>2848</v>
      </c>
      <c r="M2158" s="2">
        <v>18382.500070597976</v>
      </c>
      <c r="N2158" s="2">
        <v>0</v>
      </c>
      <c r="O2158" s="3">
        <f t="shared" si="2212"/>
        <v>9.8498756846763076</v>
      </c>
      <c r="P2158" s="3">
        <f t="shared" si="2213"/>
        <v>0.13536318796793745</v>
      </c>
      <c r="Q2158" s="3">
        <f t="shared" si="2214"/>
        <v>182.99323850997669</v>
      </c>
      <c r="R2158" s="3">
        <f t="shared" si="2215"/>
        <v>2.4429411119609679</v>
      </c>
      <c r="S2158" s="3">
        <f t="shared" si="2216"/>
        <v>1.6691948960761973</v>
      </c>
      <c r="T2158" s="3">
        <f t="shared" si="2217"/>
        <v>32.356197357177734</v>
      </c>
      <c r="U2158" s="2">
        <v>6</v>
      </c>
      <c r="V2158" s="3">
        <f t="shared" si="2218"/>
        <v>1.4200000166893005</v>
      </c>
      <c r="W2158" s="2">
        <v>1</v>
      </c>
      <c r="X2158" s="3">
        <f t="shared" si="2219"/>
        <v>2.8400000333786011</v>
      </c>
      <c r="Y2158" s="2">
        <v>29.734342575073242</v>
      </c>
      <c r="Z2158" s="2">
        <v>32.356197357177734</v>
      </c>
      <c r="AA2158" s="2">
        <v>29.149211883544922</v>
      </c>
      <c r="AB2158" s="2">
        <v>324.3350830078125</v>
      </c>
      <c r="AC2158" s="2">
        <v>311.6031494140625</v>
      </c>
      <c r="AD2158" s="2">
        <v>31.865198135375977</v>
      </c>
      <c r="AE2158" s="2">
        <v>34.694709777832031</v>
      </c>
      <c r="AF2158" s="2">
        <v>70.1680908203125</v>
      </c>
      <c r="AG2158" s="2">
        <v>76.336776733398438</v>
      </c>
      <c r="AH2158" s="2">
        <v>500.05462646484375</v>
      </c>
      <c r="AI2158" s="2">
        <v>2000.5946044921875</v>
      </c>
      <c r="AJ2158" s="2">
        <v>22.860177993774414</v>
      </c>
      <c r="AK2158" s="2">
        <v>92.319770812988281</v>
      </c>
      <c r="AL2158" s="2">
        <v>-0.77823448181152344</v>
      </c>
      <c r="AM2158" s="2">
        <v>-0.9073021411895752</v>
      </c>
      <c r="AN2158" s="2">
        <v>1</v>
      </c>
      <c r="AO2158" s="2">
        <v>-0.21956524252891541</v>
      </c>
      <c r="AP2158" s="2">
        <v>2.737391471862793</v>
      </c>
      <c r="AQ2158" s="2">
        <v>1</v>
      </c>
      <c r="AR2158" s="2">
        <v>0</v>
      </c>
      <c r="AS2158" s="2">
        <v>0.15999999642372131</v>
      </c>
      <c r="AT2158" s="2">
        <v>111115</v>
      </c>
      <c r="AU2158" s="3">
        <f t="shared" si="2220"/>
        <v>0.83342437744140618</v>
      </c>
      <c r="AV2158" s="3">
        <f t="shared" si="2221"/>
        <v>2.442941111960968E-3</v>
      </c>
      <c r="AW2158" s="3">
        <f t="shared" si="2222"/>
        <v>305.50619735717771</v>
      </c>
      <c r="AX2158" s="3">
        <f t="shared" si="2223"/>
        <v>302.88434257507322</v>
      </c>
      <c r="AY2158" s="3">
        <f t="shared" si="2224"/>
        <v>320.09512956406616</v>
      </c>
      <c r="AZ2158" s="3">
        <f t="shared" si="2225"/>
        <v>2.1173565647330377</v>
      </c>
      <c r="BA2158" s="3">
        <f t="shared" si="2226"/>
        <v>4.8722025511887939</v>
      </c>
      <c r="BB2158" s="3">
        <f t="shared" si="2227"/>
        <v>52.775288633010057</v>
      </c>
      <c r="BC2158" s="3">
        <f t="shared" si="2228"/>
        <v>18.080578855178025</v>
      </c>
      <c r="BD2158" s="3">
        <f t="shared" si="2229"/>
        <v>31.045269966125488</v>
      </c>
      <c r="BE2158" s="3">
        <f t="shared" si="2230"/>
        <v>4.5230361020914911</v>
      </c>
      <c r="BF2158" s="3">
        <f t="shared" si="2231"/>
        <v>0.12920488348753495</v>
      </c>
      <c r="BG2158" s="3">
        <f t="shared" si="2232"/>
        <v>3.2030076551125966</v>
      </c>
      <c r="BH2158" s="3">
        <f t="shared" si="2233"/>
        <v>1.3200284469788945</v>
      </c>
      <c r="BI2158" s="3">
        <f t="shared" si="2234"/>
        <v>8.1284642343125282E-2</v>
      </c>
      <c r="BJ2158" s="3">
        <f t="shared" si="2235"/>
        <v>16.89389383956755</v>
      </c>
      <c r="BK2158" s="3">
        <f t="shared" si="2236"/>
        <v>0.58726376435564454</v>
      </c>
      <c r="BL2158" s="3">
        <f t="shared" si="2237"/>
        <v>65.803488294417917</v>
      </c>
      <c r="BM2158" s="3">
        <f t="shared" si="2238"/>
        <v>306.92099025278463</v>
      </c>
      <c r="BN2158" s="3">
        <f t="shared" si="2239"/>
        <v>2.1118014078614765E-2</v>
      </c>
    </row>
    <row r="2159" spans="1:66">
      <c r="A2159" s="2" t="s">
        <v>2846</v>
      </c>
      <c r="B2159" t="s">
        <v>2748</v>
      </c>
      <c r="C2159">
        <v>20190802</v>
      </c>
      <c r="D2159" t="s">
        <v>338</v>
      </c>
      <c r="E2159" s="2" t="s">
        <v>0</v>
      </c>
      <c r="F2159" s="2" t="s">
        <v>2845</v>
      </c>
      <c r="G2159" s="1">
        <v>2000</v>
      </c>
      <c r="H2159">
        <v>250</v>
      </c>
      <c r="K2159" s="2">
        <v>57</v>
      </c>
      <c r="L2159" s="2" t="s">
        <v>2849</v>
      </c>
      <c r="M2159" s="2">
        <v>18474.500070620328</v>
      </c>
      <c r="N2159" s="2">
        <v>0</v>
      </c>
      <c r="O2159" s="3">
        <f t="shared" si="2212"/>
        <v>6.917758840295507</v>
      </c>
      <c r="P2159" s="3">
        <f t="shared" si="2213"/>
        <v>0.13370598919900642</v>
      </c>
      <c r="Q2159" s="3">
        <f t="shared" si="2214"/>
        <v>149.40945571212791</v>
      </c>
      <c r="R2159" s="3">
        <f t="shared" si="2215"/>
        <v>2.3982423395405124</v>
      </c>
      <c r="S2159" s="3">
        <f t="shared" si="2216"/>
        <v>1.6581568952365271</v>
      </c>
      <c r="T2159" s="3">
        <f t="shared" si="2217"/>
        <v>32.304740905761719</v>
      </c>
      <c r="U2159" s="2">
        <v>6</v>
      </c>
      <c r="V2159" s="3">
        <f t="shared" si="2218"/>
        <v>1.4200000166893005</v>
      </c>
      <c r="W2159" s="2">
        <v>1</v>
      </c>
      <c r="X2159" s="3">
        <f t="shared" si="2219"/>
        <v>2.8400000333786011</v>
      </c>
      <c r="Y2159" s="2">
        <v>29.710317611694336</v>
      </c>
      <c r="Z2159" s="2">
        <v>32.304740905761719</v>
      </c>
      <c r="AA2159" s="2">
        <v>29.14872932434082</v>
      </c>
      <c r="AB2159" s="2">
        <v>250.35676574707031</v>
      </c>
      <c r="AC2159" s="2">
        <v>241.36163330078125</v>
      </c>
      <c r="AD2159" s="2">
        <v>31.8841552734375</v>
      </c>
      <c r="AE2159" s="2">
        <v>34.66204833984375</v>
      </c>
      <c r="AF2159" s="2">
        <v>70.357795715332031</v>
      </c>
      <c r="AG2159" s="2">
        <v>76.368865966796875</v>
      </c>
      <c r="AH2159" s="2">
        <v>500.0439453125</v>
      </c>
      <c r="AI2159" s="2">
        <v>2001.0672607421875</v>
      </c>
      <c r="AJ2159" s="2">
        <v>30.749700546264648</v>
      </c>
      <c r="AK2159" s="2">
        <v>92.317405700683594</v>
      </c>
      <c r="AL2159" s="2">
        <v>-0.28949546813964844</v>
      </c>
      <c r="AM2159" s="2">
        <v>-0.92179036140441895</v>
      </c>
      <c r="AN2159" s="2">
        <v>1</v>
      </c>
      <c r="AO2159" s="2">
        <v>-0.21956524252891541</v>
      </c>
      <c r="AP2159" s="2">
        <v>2.737391471862793</v>
      </c>
      <c r="AQ2159" s="2">
        <v>1</v>
      </c>
      <c r="AR2159" s="2">
        <v>0</v>
      </c>
      <c r="AS2159" s="2">
        <v>0.15999999642372131</v>
      </c>
      <c r="AT2159" s="2">
        <v>111115</v>
      </c>
      <c r="AU2159" s="3">
        <f t="shared" si="2220"/>
        <v>0.83340657552083319</v>
      </c>
      <c r="AV2159" s="3">
        <f t="shared" si="2221"/>
        <v>2.3982423395405125E-3</v>
      </c>
      <c r="AW2159" s="3">
        <f t="shared" si="2222"/>
        <v>305.4547409057617</v>
      </c>
      <c r="AX2159" s="3">
        <f t="shared" si="2223"/>
        <v>302.86031761169431</v>
      </c>
      <c r="AY2159" s="3">
        <f t="shared" si="2224"/>
        <v>320.17075456237581</v>
      </c>
      <c r="AZ2159" s="3">
        <f t="shared" si="2225"/>
        <v>2.1455549794171276</v>
      </c>
      <c r="BA2159" s="3">
        <f t="shared" si="2226"/>
        <v>4.8580672742425888</v>
      </c>
      <c r="BB2159" s="3">
        <f t="shared" si="2227"/>
        <v>52.623524647060307</v>
      </c>
      <c r="BC2159" s="3">
        <f t="shared" si="2228"/>
        <v>17.961476307216557</v>
      </c>
      <c r="BD2159" s="3">
        <f t="shared" si="2229"/>
        <v>31.007529258728027</v>
      </c>
      <c r="BE2159" s="3">
        <f t="shared" si="2230"/>
        <v>4.5133154066190677</v>
      </c>
      <c r="BF2159" s="3">
        <f t="shared" si="2231"/>
        <v>0.12769420073977306</v>
      </c>
      <c r="BG2159" s="3">
        <f t="shared" si="2232"/>
        <v>3.1999103790060617</v>
      </c>
      <c r="BH2159" s="3">
        <f t="shared" si="2233"/>
        <v>1.313405027613006</v>
      </c>
      <c r="BI2159" s="3">
        <f t="shared" si="2234"/>
        <v>8.0328067473374495E-2</v>
      </c>
      <c r="BJ2159" s="3">
        <f t="shared" si="2235"/>
        <v>13.793093338494829</v>
      </c>
      <c r="BK2159" s="3">
        <f t="shared" si="2236"/>
        <v>0.61902736432818251</v>
      </c>
      <c r="BL2159" s="3">
        <f t="shared" si="2237"/>
        <v>65.915080598280596</v>
      </c>
      <c r="BM2159" s="3">
        <f t="shared" si="2238"/>
        <v>238.07326205971162</v>
      </c>
      <c r="BN2159" s="3">
        <f t="shared" si="2239"/>
        <v>1.9153122344464708E-2</v>
      </c>
    </row>
    <row r="2160" spans="1:66">
      <c r="A2160" s="2" t="s">
        <v>2846</v>
      </c>
      <c r="B2160" t="s">
        <v>2748</v>
      </c>
      <c r="C2160">
        <v>20190802</v>
      </c>
      <c r="D2160" t="s">
        <v>338</v>
      </c>
      <c r="E2160" s="2" t="s">
        <v>0</v>
      </c>
      <c r="F2160" s="2" t="s">
        <v>2845</v>
      </c>
      <c r="G2160" s="1">
        <v>2000</v>
      </c>
      <c r="H2160">
        <v>175</v>
      </c>
      <c r="K2160" s="2">
        <v>58</v>
      </c>
      <c r="L2160" s="2" t="s">
        <v>2850</v>
      </c>
      <c r="M2160" s="2">
        <v>18563.500070620328</v>
      </c>
      <c r="N2160" s="2">
        <v>0</v>
      </c>
      <c r="O2160" s="3">
        <f t="shared" si="2212"/>
        <v>4.0477626616096742</v>
      </c>
      <c r="P2160" s="3">
        <f t="shared" si="2213"/>
        <v>0.13533119605979602</v>
      </c>
      <c r="Q2160" s="3">
        <f t="shared" si="2214"/>
        <v>115.46815259183015</v>
      </c>
      <c r="R2160" s="3">
        <f t="shared" si="2215"/>
        <v>2.4178597146328182</v>
      </c>
      <c r="S2160" s="3">
        <f t="shared" si="2216"/>
        <v>1.6524992554316524</v>
      </c>
      <c r="T2160" s="3">
        <f t="shared" si="2217"/>
        <v>32.303413391113281</v>
      </c>
      <c r="U2160" s="2">
        <v>6</v>
      </c>
      <c r="V2160" s="3">
        <f t="shared" si="2218"/>
        <v>1.4200000166893005</v>
      </c>
      <c r="W2160" s="2">
        <v>1</v>
      </c>
      <c r="X2160" s="3">
        <f t="shared" si="2219"/>
        <v>2.8400000333786011</v>
      </c>
      <c r="Y2160" s="2">
        <v>29.720226287841797</v>
      </c>
      <c r="Z2160" s="2">
        <v>32.303413391113281</v>
      </c>
      <c r="AA2160" s="2">
        <v>29.150918960571289</v>
      </c>
      <c r="AB2160" s="2">
        <v>174.86482238769531</v>
      </c>
      <c r="AC2160" s="2">
        <v>169.51632690429688</v>
      </c>
      <c r="AD2160" s="2">
        <v>31.919075012207031</v>
      </c>
      <c r="AE2160" s="2">
        <v>34.719425201416016</v>
      </c>
      <c r="AF2160" s="2">
        <v>70.396415710449219</v>
      </c>
      <c r="AG2160" s="2">
        <v>76.452720642089844</v>
      </c>
      <c r="AH2160" s="2">
        <v>500.06167602539063</v>
      </c>
      <c r="AI2160" s="2">
        <v>1999.1229248046875</v>
      </c>
      <c r="AJ2160" s="2">
        <v>37.156002044677734</v>
      </c>
      <c r="AK2160" s="2">
        <v>92.317306518554688</v>
      </c>
      <c r="AL2160" s="2">
        <v>0.29761695861816406</v>
      </c>
      <c r="AM2160" s="2">
        <v>-0.9172966480255127</v>
      </c>
      <c r="AN2160" s="2">
        <v>1</v>
      </c>
      <c r="AO2160" s="2">
        <v>-0.21956524252891541</v>
      </c>
      <c r="AP2160" s="2">
        <v>2.737391471862793</v>
      </c>
      <c r="AQ2160" s="2">
        <v>1</v>
      </c>
      <c r="AR2160" s="2">
        <v>0</v>
      </c>
      <c r="AS2160" s="2">
        <v>0.15999999642372131</v>
      </c>
      <c r="AT2160" s="2">
        <v>111115</v>
      </c>
      <c r="AU2160" s="3">
        <f t="shared" si="2220"/>
        <v>0.83343612670898426</v>
      </c>
      <c r="AV2160" s="3">
        <f t="shared" si="2221"/>
        <v>2.4178597146328183E-3</v>
      </c>
      <c r="AW2160" s="3">
        <f t="shared" si="2222"/>
        <v>305.45341339111326</v>
      </c>
      <c r="AX2160" s="3">
        <f t="shared" si="2223"/>
        <v>302.87022628784177</v>
      </c>
      <c r="AY2160" s="3">
        <f t="shared" si="2224"/>
        <v>319.85966081932929</v>
      </c>
      <c r="AZ2160" s="3">
        <f t="shared" si="2225"/>
        <v>2.1333471059465539</v>
      </c>
      <c r="BA2160" s="3">
        <f t="shared" si="2226"/>
        <v>4.857703073898807</v>
      </c>
      <c r="BB2160" s="3">
        <f t="shared" si="2227"/>
        <v>52.619636090904208</v>
      </c>
      <c r="BC2160" s="3">
        <f t="shared" si="2228"/>
        <v>17.900210889488193</v>
      </c>
      <c r="BD2160" s="3">
        <f t="shared" si="2229"/>
        <v>31.011819839477539</v>
      </c>
      <c r="BE2160" s="3">
        <f t="shared" si="2230"/>
        <v>4.5144195936503904</v>
      </c>
      <c r="BF2160" s="3">
        <f t="shared" si="2231"/>
        <v>0.12917573597327922</v>
      </c>
      <c r="BG2160" s="3">
        <f t="shared" si="2232"/>
        <v>3.2052038184671545</v>
      </c>
      <c r="BH2160" s="3">
        <f t="shared" si="2233"/>
        <v>1.3092157751832358</v>
      </c>
      <c r="BI2160" s="3">
        <f t="shared" si="2234"/>
        <v>8.1266184540320252E-2</v>
      </c>
      <c r="BJ2160" s="3">
        <f t="shared" si="2235"/>
        <v>10.659708835951228</v>
      </c>
      <c r="BK2160" s="3">
        <f t="shared" si="2236"/>
        <v>0.68116242665533644</v>
      </c>
      <c r="BL2160" s="3">
        <f t="shared" si="2237"/>
        <v>66.046438240021544</v>
      </c>
      <c r="BM2160" s="3">
        <f t="shared" si="2238"/>
        <v>167.59221439410362</v>
      </c>
      <c r="BN2160" s="3">
        <f t="shared" si="2239"/>
        <v>1.5951833300060173E-2</v>
      </c>
    </row>
    <row r="2161" spans="1:66">
      <c r="A2161" s="2" t="s">
        <v>2846</v>
      </c>
      <c r="B2161" t="s">
        <v>2748</v>
      </c>
      <c r="C2161">
        <v>20190802</v>
      </c>
      <c r="D2161" t="s">
        <v>338</v>
      </c>
      <c r="E2161" s="2" t="s">
        <v>0</v>
      </c>
      <c r="F2161" s="2" t="s">
        <v>2845</v>
      </c>
      <c r="G2161" s="1">
        <v>2000</v>
      </c>
      <c r="H2161">
        <v>100</v>
      </c>
      <c r="K2161" s="2">
        <v>59</v>
      </c>
      <c r="L2161" s="2" t="s">
        <v>2851</v>
      </c>
      <c r="M2161" s="2">
        <v>18652.500070620328</v>
      </c>
      <c r="N2161" s="2">
        <v>0</v>
      </c>
      <c r="O2161" s="3">
        <f t="shared" si="2212"/>
        <v>1.4680520031140951</v>
      </c>
      <c r="P2161" s="3">
        <f t="shared" si="2213"/>
        <v>0.13619112642741077</v>
      </c>
      <c r="Q2161" s="3">
        <f t="shared" si="2214"/>
        <v>78.131797007862829</v>
      </c>
      <c r="R2161" s="3">
        <f t="shared" si="2215"/>
        <v>2.4656600788429444</v>
      </c>
      <c r="S2161" s="3">
        <f t="shared" si="2216"/>
        <v>1.6745632048258692</v>
      </c>
      <c r="T2161" s="3">
        <f t="shared" si="2217"/>
        <v>32.431331634521484</v>
      </c>
      <c r="U2161" s="2">
        <v>6</v>
      </c>
      <c r="V2161" s="3">
        <f t="shared" si="2218"/>
        <v>1.4200000166893005</v>
      </c>
      <c r="W2161" s="2">
        <v>1</v>
      </c>
      <c r="X2161" s="3">
        <f t="shared" si="2219"/>
        <v>2.8400000333786011</v>
      </c>
      <c r="Y2161" s="2">
        <v>29.772623062133789</v>
      </c>
      <c r="Z2161" s="2">
        <v>32.431331634521484</v>
      </c>
      <c r="AA2161" s="2">
        <v>29.152200698852539</v>
      </c>
      <c r="AB2161" s="2">
        <v>100.80768585205078</v>
      </c>
      <c r="AC2161" s="2">
        <v>98.754066467285156</v>
      </c>
      <c r="AD2161" s="2">
        <v>32.006248474121094</v>
      </c>
      <c r="AE2161" s="2">
        <v>34.861564636230469</v>
      </c>
      <c r="AF2161" s="2">
        <v>70.379997253417969</v>
      </c>
      <c r="AG2161" s="2">
        <v>76.535011291503906</v>
      </c>
      <c r="AH2161" s="2">
        <v>500.05740356445313</v>
      </c>
      <c r="AI2161" s="2">
        <v>1999.034912109375</v>
      </c>
      <c r="AJ2161" s="2">
        <v>38.816425323486328</v>
      </c>
      <c r="AK2161" s="2">
        <v>92.31781005859375</v>
      </c>
      <c r="AL2161" s="2">
        <v>0.24050331115722656</v>
      </c>
      <c r="AM2161" s="2">
        <v>-0.93445897102355957</v>
      </c>
      <c r="AN2161" s="2">
        <v>1</v>
      </c>
      <c r="AO2161" s="2">
        <v>-0.21956524252891541</v>
      </c>
      <c r="AP2161" s="2">
        <v>2.737391471862793</v>
      </c>
      <c r="AQ2161" s="2">
        <v>1</v>
      </c>
      <c r="AR2161" s="2">
        <v>0</v>
      </c>
      <c r="AS2161" s="2">
        <v>0.15999999642372131</v>
      </c>
      <c r="AT2161" s="2">
        <v>111115</v>
      </c>
      <c r="AU2161" s="3">
        <f t="shared" si="2220"/>
        <v>0.83342900594075497</v>
      </c>
      <c r="AV2161" s="3">
        <f t="shared" si="2221"/>
        <v>2.4656600788429445E-3</v>
      </c>
      <c r="AW2161" s="3">
        <f t="shared" si="2222"/>
        <v>305.58133163452146</v>
      </c>
      <c r="AX2161" s="3">
        <f t="shared" si="2223"/>
        <v>302.92262306213377</v>
      </c>
      <c r="AY2161" s="3">
        <f t="shared" si="2224"/>
        <v>319.84557878839405</v>
      </c>
      <c r="AZ2161" s="3">
        <f t="shared" si="2225"/>
        <v>2.0970040565590224</v>
      </c>
      <c r="BA2161" s="3">
        <f t="shared" si="2226"/>
        <v>4.8929065072587825</v>
      </c>
      <c r="BB2161" s="3">
        <f t="shared" si="2227"/>
        <v>53.00067781236659</v>
      </c>
      <c r="BC2161" s="3">
        <f t="shared" si="2228"/>
        <v>18.139113176136121</v>
      </c>
      <c r="BD2161" s="3">
        <f t="shared" si="2229"/>
        <v>31.101977348327637</v>
      </c>
      <c r="BE2161" s="3">
        <f t="shared" si="2230"/>
        <v>4.5376762386626419</v>
      </c>
      <c r="BF2161" s="3">
        <f t="shared" si="2231"/>
        <v>0.12995899215859721</v>
      </c>
      <c r="BG2161" s="3">
        <f t="shared" si="2232"/>
        <v>3.2183433024329133</v>
      </c>
      <c r="BH2161" s="3">
        <f t="shared" si="2233"/>
        <v>1.3193329362297286</v>
      </c>
      <c r="BI2161" s="3">
        <f t="shared" si="2234"/>
        <v>8.1762204323485493E-2</v>
      </c>
      <c r="BJ2161" s="3">
        <f t="shared" si="2235"/>
        <v>7.2129563957084839</v>
      </c>
      <c r="BK2161" s="3">
        <f t="shared" si="2236"/>
        <v>0.79117549082139327</v>
      </c>
      <c r="BL2161" s="3">
        <f t="shared" si="2237"/>
        <v>65.841171489173405</v>
      </c>
      <c r="BM2161" s="3">
        <f t="shared" si="2238"/>
        <v>98.056224854288303</v>
      </c>
      <c r="BN2161" s="3">
        <f t="shared" si="2239"/>
        <v>9.8574326959552025E-3</v>
      </c>
    </row>
    <row r="2162" spans="1:66">
      <c r="A2162" s="2" t="s">
        <v>2846</v>
      </c>
      <c r="B2162" t="s">
        <v>2748</v>
      </c>
      <c r="C2162">
        <v>20190802</v>
      </c>
      <c r="D2162" t="s">
        <v>338</v>
      </c>
      <c r="E2162" s="2" t="s">
        <v>0</v>
      </c>
      <c r="F2162" s="2" t="s">
        <v>2845</v>
      </c>
      <c r="G2162" s="1">
        <v>2000</v>
      </c>
      <c r="H2162">
        <v>66</v>
      </c>
      <c r="K2162" s="2">
        <v>60</v>
      </c>
      <c r="L2162" s="2" t="s">
        <v>2852</v>
      </c>
      <c r="M2162" s="2">
        <v>18743.000070609152</v>
      </c>
      <c r="N2162" s="2">
        <v>0</v>
      </c>
      <c r="O2162" s="3">
        <f t="shared" si="2212"/>
        <v>8.8601527319660936E-2</v>
      </c>
      <c r="P2162" s="3">
        <f t="shared" si="2213"/>
        <v>0.14452953289834577</v>
      </c>
      <c r="Q2162" s="3">
        <f t="shared" si="2214"/>
        <v>62.031552711272852</v>
      </c>
      <c r="R2162" s="3">
        <f t="shared" si="2215"/>
        <v>2.5750632570312697</v>
      </c>
      <c r="S2162" s="3">
        <f t="shared" si="2216"/>
        <v>1.6522842414973282</v>
      </c>
      <c r="T2162" s="3">
        <f t="shared" si="2217"/>
        <v>32.439197540283203</v>
      </c>
      <c r="U2162" s="2">
        <v>6</v>
      </c>
      <c r="V2162" s="3">
        <f t="shared" si="2218"/>
        <v>1.4200000166893005</v>
      </c>
      <c r="W2162" s="2">
        <v>1</v>
      </c>
      <c r="X2162" s="3">
        <f t="shared" si="2219"/>
        <v>2.8400000333786011</v>
      </c>
      <c r="Y2162" s="2">
        <v>29.773237228393555</v>
      </c>
      <c r="Z2162" s="2">
        <v>32.439197540283203</v>
      </c>
      <c r="AA2162" s="2">
        <v>29.149227142333984</v>
      </c>
      <c r="AB2162" s="2">
        <v>65.250823974609375</v>
      </c>
      <c r="AC2162" s="2">
        <v>64.943855285644531</v>
      </c>
      <c r="AD2162" s="2">
        <v>32.146251678466797</v>
      </c>
      <c r="AE2162" s="2">
        <v>35.127445220947266</v>
      </c>
      <c r="AF2162" s="2">
        <v>70.653556823730469</v>
      </c>
      <c r="AG2162" s="2">
        <v>77.108757019042969</v>
      </c>
      <c r="AH2162" s="2">
        <v>500.05633544921875</v>
      </c>
      <c r="AI2162" s="2">
        <v>1999.2015380859375</v>
      </c>
      <c r="AJ2162" s="2">
        <v>40.154010772705078</v>
      </c>
      <c r="AK2162" s="2">
        <v>92.315116882324219</v>
      </c>
      <c r="AL2162" s="2">
        <v>0.26902198791503906</v>
      </c>
      <c r="AM2162" s="2">
        <v>-0.93857121467590332</v>
      </c>
      <c r="AN2162" s="2">
        <v>1</v>
      </c>
      <c r="AO2162" s="2">
        <v>-0.21956524252891541</v>
      </c>
      <c r="AP2162" s="2">
        <v>2.737391471862793</v>
      </c>
      <c r="AQ2162" s="2">
        <v>1</v>
      </c>
      <c r="AR2162" s="2">
        <v>0</v>
      </c>
      <c r="AS2162" s="2">
        <v>0.15999999642372131</v>
      </c>
      <c r="AT2162" s="2">
        <v>111115</v>
      </c>
      <c r="AU2162" s="3">
        <f t="shared" si="2220"/>
        <v>0.83342722574869788</v>
      </c>
      <c r="AV2162" s="3">
        <f t="shared" si="2221"/>
        <v>2.5750632570312698E-3</v>
      </c>
      <c r="AW2162" s="3">
        <f t="shared" si="2222"/>
        <v>305.58919754028318</v>
      </c>
      <c r="AX2162" s="3">
        <f t="shared" si="2223"/>
        <v>302.92323722839353</v>
      </c>
      <c r="AY2162" s="3">
        <f t="shared" si="2224"/>
        <v>319.87223894404815</v>
      </c>
      <c r="AZ2162" s="3">
        <f t="shared" si="2225"/>
        <v>2.0396743756740445</v>
      </c>
      <c r="BA2162" s="3">
        <f t="shared" si="2226"/>
        <v>4.8950784528465165</v>
      </c>
      <c r="BB2162" s="3">
        <f t="shared" si="2227"/>
        <v>53.025751557963829</v>
      </c>
      <c r="BC2162" s="3">
        <f t="shared" si="2228"/>
        <v>17.898306337016564</v>
      </c>
      <c r="BD2162" s="3">
        <f t="shared" si="2229"/>
        <v>31.106217384338379</v>
      </c>
      <c r="BE2162" s="3">
        <f t="shared" si="2230"/>
        <v>4.5387725446141989</v>
      </c>
      <c r="BF2162" s="3">
        <f t="shared" si="2231"/>
        <v>0.13753051164024119</v>
      </c>
      <c r="BG2162" s="3">
        <f t="shared" si="2232"/>
        <v>3.2427942113491883</v>
      </c>
      <c r="BH2162" s="3">
        <f t="shared" si="2233"/>
        <v>1.2959783332650106</v>
      </c>
      <c r="BI2162" s="3">
        <f t="shared" si="2234"/>
        <v>8.6559131382066473E-2</v>
      </c>
      <c r="BJ2162" s="3">
        <f t="shared" si="2235"/>
        <v>5.7264500389332094</v>
      </c>
      <c r="BK2162" s="3">
        <f t="shared" si="2236"/>
        <v>0.95515661086699566</v>
      </c>
      <c r="BL2162" s="3">
        <f t="shared" si="2237"/>
        <v>66.399598240390119</v>
      </c>
      <c r="BM2162" s="3">
        <f t="shared" si="2238"/>
        <v>64.901738362941813</v>
      </c>
      <c r="BN2162" s="3">
        <f t="shared" si="2239"/>
        <v>9.0646351945322093E-4</v>
      </c>
    </row>
    <row r="2163" spans="1:66">
      <c r="A2163" s="2" t="s">
        <v>2846</v>
      </c>
      <c r="B2163" t="s">
        <v>2748</v>
      </c>
      <c r="C2163">
        <v>20190802</v>
      </c>
      <c r="D2163" t="s">
        <v>338</v>
      </c>
      <c r="E2163" s="2" t="s">
        <v>0</v>
      </c>
      <c r="F2163" s="2" t="s">
        <v>2845</v>
      </c>
      <c r="G2163" s="1">
        <v>2000</v>
      </c>
      <c r="H2163">
        <v>33</v>
      </c>
      <c r="K2163" s="2">
        <v>61</v>
      </c>
      <c r="L2163" s="2" t="s">
        <v>2853</v>
      </c>
      <c r="M2163" s="2">
        <v>18833.000070609152</v>
      </c>
      <c r="N2163" s="2">
        <v>0</v>
      </c>
      <c r="O2163" s="3">
        <f t="shared" si="2212"/>
        <v>-1.1374651834727114</v>
      </c>
      <c r="P2163" s="3">
        <f t="shared" si="2213"/>
        <v>0.15004550443502862</v>
      </c>
      <c r="Q2163" s="3">
        <f t="shared" si="2214"/>
        <v>45.169555625570965</v>
      </c>
      <c r="R2163" s="3">
        <f t="shared" si="2215"/>
        <v>2.6508794576519907</v>
      </c>
      <c r="S2163" s="3">
        <f t="shared" si="2216"/>
        <v>1.6411044472628165</v>
      </c>
      <c r="T2163" s="3">
        <f t="shared" si="2217"/>
        <v>32.477405548095703</v>
      </c>
      <c r="U2163" s="2">
        <v>6</v>
      </c>
      <c r="V2163" s="3">
        <f t="shared" si="2218"/>
        <v>1.4200000166893005</v>
      </c>
      <c r="W2163" s="2">
        <v>1</v>
      </c>
      <c r="X2163" s="3">
        <f t="shared" si="2219"/>
        <v>2.8400000333786011</v>
      </c>
      <c r="Y2163" s="2">
        <v>29.786684036254883</v>
      </c>
      <c r="Z2163" s="2">
        <v>32.477405548095703</v>
      </c>
      <c r="AA2163" s="2">
        <v>29.150671005249023</v>
      </c>
      <c r="AB2163" s="2">
        <v>32.398380279541016</v>
      </c>
      <c r="AC2163" s="2">
        <v>33.65606689453125</v>
      </c>
      <c r="AD2163" s="2">
        <v>32.295429229736328</v>
      </c>
      <c r="AE2163" s="2">
        <v>35.363479614257813</v>
      </c>
      <c r="AF2163" s="2">
        <v>70.92974853515625</v>
      </c>
      <c r="AG2163" s="2">
        <v>77.568458557128906</v>
      </c>
      <c r="AH2163" s="2">
        <v>500.08340454101563</v>
      </c>
      <c r="AI2163" s="2">
        <v>1998.891845703125</v>
      </c>
      <c r="AJ2163" s="2">
        <v>38.661079406738281</v>
      </c>
      <c r="AK2163" s="2">
        <v>92.313766479492188</v>
      </c>
      <c r="AL2163" s="2">
        <v>0.18148612976074219</v>
      </c>
      <c r="AM2163" s="2">
        <v>-0.95481038093566895</v>
      </c>
      <c r="AN2163" s="2">
        <v>1</v>
      </c>
      <c r="AO2163" s="2">
        <v>-0.21956524252891541</v>
      </c>
      <c r="AP2163" s="2">
        <v>2.737391471862793</v>
      </c>
      <c r="AQ2163" s="2">
        <v>1</v>
      </c>
      <c r="AR2163" s="2">
        <v>0</v>
      </c>
      <c r="AS2163" s="2">
        <v>0.15999999642372131</v>
      </c>
      <c r="AT2163" s="2">
        <v>111115</v>
      </c>
      <c r="AU2163" s="3">
        <f t="shared" si="2220"/>
        <v>0.83347234090169264</v>
      </c>
      <c r="AV2163" s="3">
        <f t="shared" si="2221"/>
        <v>2.6508794576519906E-3</v>
      </c>
      <c r="AW2163" s="3">
        <f t="shared" si="2222"/>
        <v>305.62740554809568</v>
      </c>
      <c r="AX2163" s="3">
        <f t="shared" si="2223"/>
        <v>302.93668403625486</v>
      </c>
      <c r="AY2163" s="3">
        <f t="shared" si="2224"/>
        <v>319.8226881639057</v>
      </c>
      <c r="AZ2163" s="3">
        <f t="shared" si="2225"/>
        <v>1.9961602311095679</v>
      </c>
      <c r="BA2163" s="3">
        <f t="shared" si="2226"/>
        <v>4.9056404462756946</v>
      </c>
      <c r="BB2163" s="3">
        <f t="shared" si="2227"/>
        <v>53.140941306576401</v>
      </c>
      <c r="BC2163" s="3">
        <f t="shared" si="2228"/>
        <v>17.777461692318589</v>
      </c>
      <c r="BD2163" s="3">
        <f t="shared" si="2229"/>
        <v>31.132044792175293</v>
      </c>
      <c r="BE2163" s="3">
        <f t="shared" si="2230"/>
        <v>4.5454554766422612</v>
      </c>
      <c r="BF2163" s="3">
        <f t="shared" si="2231"/>
        <v>0.14251596914319337</v>
      </c>
      <c r="BG2163" s="3">
        <f t="shared" si="2232"/>
        <v>3.2645359990128782</v>
      </c>
      <c r="BH2163" s="3">
        <f t="shared" si="2233"/>
        <v>1.2809194776293831</v>
      </c>
      <c r="BI2163" s="3">
        <f t="shared" si="2234"/>
        <v>8.9719684091082982E-2</v>
      </c>
      <c r="BJ2163" s="3">
        <f t="shared" si="2235"/>
        <v>4.1697718100013912</v>
      </c>
      <c r="BK2163" s="3">
        <f t="shared" si="2236"/>
        <v>1.3420925198158116</v>
      </c>
      <c r="BL2163" s="3">
        <f t="shared" si="2237"/>
        <v>66.754126443150597</v>
      </c>
      <c r="BM2163" s="3">
        <f t="shared" si="2238"/>
        <v>34.196763366235643</v>
      </c>
      <c r="BN2163" s="3">
        <f t="shared" si="2239"/>
        <v>-2.2204000381272702E-2</v>
      </c>
    </row>
    <row r="2164" spans="1:66">
      <c r="A2164" s="2" t="s">
        <v>2846</v>
      </c>
      <c r="B2164" t="s">
        <v>2748</v>
      </c>
      <c r="C2164">
        <v>20190802</v>
      </c>
      <c r="D2164" t="s">
        <v>338</v>
      </c>
      <c r="E2164" s="2" t="s">
        <v>0</v>
      </c>
      <c r="F2164" s="2" t="s">
        <v>2845</v>
      </c>
      <c r="G2164" s="1">
        <v>2000</v>
      </c>
      <c r="H2164">
        <v>400</v>
      </c>
      <c r="K2164" s="2">
        <v>62</v>
      </c>
      <c r="L2164" s="2" t="s">
        <v>2854</v>
      </c>
      <c r="M2164" s="2">
        <v>18987.000070519745</v>
      </c>
      <c r="N2164" s="2">
        <v>0</v>
      </c>
      <c r="O2164" s="3">
        <f t="shared" si="2212"/>
        <v>13.43150588386532</v>
      </c>
      <c r="P2164" s="3">
        <f t="shared" si="2213"/>
        <v>0.16319440474068114</v>
      </c>
      <c r="Q2164" s="3">
        <f t="shared" si="2214"/>
        <v>235.68779171799449</v>
      </c>
      <c r="R2164" s="3">
        <f t="shared" si="2215"/>
        <v>2.8345893592751668</v>
      </c>
      <c r="S2164" s="3">
        <f t="shared" si="2216"/>
        <v>1.6201815491990694</v>
      </c>
      <c r="T2164" s="3">
        <f t="shared" si="2217"/>
        <v>32.483802795410156</v>
      </c>
      <c r="U2164" s="2">
        <v>6</v>
      </c>
      <c r="V2164" s="3">
        <f t="shared" si="2218"/>
        <v>1.4200000166893005</v>
      </c>
      <c r="W2164" s="2">
        <v>1</v>
      </c>
      <c r="X2164" s="3">
        <f t="shared" si="2219"/>
        <v>2.8400000333786011</v>
      </c>
      <c r="Y2164" s="2">
        <v>29.808914184570313</v>
      </c>
      <c r="Z2164" s="2">
        <v>32.483802795410156</v>
      </c>
      <c r="AA2164" s="2">
        <v>29.148689270019531</v>
      </c>
      <c r="AB2164" s="2">
        <v>400.289306640625</v>
      </c>
      <c r="AC2164" s="2">
        <v>382.87112426757813</v>
      </c>
      <c r="AD2164" s="2">
        <v>32.332115173339844</v>
      </c>
      <c r="AE2164" s="2">
        <v>35.612117767333984</v>
      </c>
      <c r="AF2164" s="2">
        <v>70.82464599609375</v>
      </c>
      <c r="AG2164" s="2">
        <v>78.007957458496094</v>
      </c>
      <c r="AH2164" s="2">
        <v>500.05636596679688</v>
      </c>
      <c r="AI2164" s="2">
        <v>2000.4957275390625</v>
      </c>
      <c r="AJ2164" s="2">
        <v>35.10345458984375</v>
      </c>
      <c r="AK2164" s="2">
        <v>92.306480407714844</v>
      </c>
      <c r="AL2164" s="2">
        <v>-1.3654499053955078</v>
      </c>
      <c r="AM2164" s="2">
        <v>-0.9657890796661377</v>
      </c>
      <c r="AN2164" s="2">
        <v>1</v>
      </c>
      <c r="AO2164" s="2">
        <v>-0.21956524252891541</v>
      </c>
      <c r="AP2164" s="2">
        <v>2.737391471862793</v>
      </c>
      <c r="AQ2164" s="2">
        <v>1</v>
      </c>
      <c r="AR2164" s="2">
        <v>0</v>
      </c>
      <c r="AS2164" s="2">
        <v>0.15999999642372131</v>
      </c>
      <c r="AT2164" s="2">
        <v>111115</v>
      </c>
      <c r="AU2164" s="3">
        <f t="shared" si="2220"/>
        <v>0.83342727661132798</v>
      </c>
      <c r="AV2164" s="3">
        <f t="shared" si="2221"/>
        <v>2.8345893592751667E-3</v>
      </c>
      <c r="AW2164" s="3">
        <f t="shared" si="2222"/>
        <v>305.63380279541013</v>
      </c>
      <c r="AX2164" s="3">
        <f t="shared" si="2223"/>
        <v>302.95891418457029</v>
      </c>
      <c r="AY2164" s="3">
        <f t="shared" si="2224"/>
        <v>320.07930925191977</v>
      </c>
      <c r="AZ2164" s="3">
        <f t="shared" si="2225"/>
        <v>1.9063628215114332</v>
      </c>
      <c r="BA2164" s="3">
        <f t="shared" si="2226"/>
        <v>4.9074108001667174</v>
      </c>
      <c r="BB2164" s="3">
        <f t="shared" si="2227"/>
        <v>53.164314991654294</v>
      </c>
      <c r="BC2164" s="3">
        <f t="shared" si="2228"/>
        <v>17.552197224320309</v>
      </c>
      <c r="BD2164" s="3">
        <f t="shared" si="2229"/>
        <v>31.146358489990234</v>
      </c>
      <c r="BE2164" s="3">
        <f t="shared" si="2230"/>
        <v>4.549162885688431</v>
      </c>
      <c r="BF2164" s="3">
        <f t="shared" si="2231"/>
        <v>0.15432637628384119</v>
      </c>
      <c r="BG2164" s="3">
        <f t="shared" si="2232"/>
        <v>3.287229250967648</v>
      </c>
      <c r="BH2164" s="3">
        <f t="shared" si="2233"/>
        <v>1.261933634720783</v>
      </c>
      <c r="BI2164" s="3">
        <f t="shared" si="2234"/>
        <v>9.7213358990318202E-2</v>
      </c>
      <c r="BJ2164" s="3">
        <f t="shared" si="2235"/>
        <v>21.755510528554634</v>
      </c>
      <c r="BK2164" s="3">
        <f t="shared" si="2236"/>
        <v>0.61557996093034884</v>
      </c>
      <c r="BL2164" s="3">
        <f t="shared" si="2237"/>
        <v>67.328831650334649</v>
      </c>
      <c r="BM2164" s="3">
        <f t="shared" si="2238"/>
        <v>376.48642964430138</v>
      </c>
      <c r="BN2164" s="3">
        <f t="shared" si="2239"/>
        <v>2.4020191094793041E-2</v>
      </c>
    </row>
    <row r="2165" spans="1:66">
      <c r="A2165" s="2" t="s">
        <v>2846</v>
      </c>
      <c r="B2165" t="s">
        <v>2748</v>
      </c>
      <c r="C2165">
        <v>20190802</v>
      </c>
      <c r="D2165" t="s">
        <v>338</v>
      </c>
      <c r="E2165" s="2" t="s">
        <v>0</v>
      </c>
      <c r="F2165" s="2" t="s">
        <v>2845</v>
      </c>
      <c r="G2165" s="1">
        <v>2000</v>
      </c>
      <c r="H2165">
        <v>400</v>
      </c>
      <c r="K2165" s="2">
        <v>63</v>
      </c>
      <c r="L2165" s="2" t="s">
        <v>2855</v>
      </c>
      <c r="M2165" s="2">
        <v>19077.000070609152</v>
      </c>
      <c r="N2165" s="2">
        <v>0</v>
      </c>
      <c r="O2165" s="3">
        <f t="shared" si="2212"/>
        <v>13.874284118456607</v>
      </c>
      <c r="P2165" s="3">
        <f t="shared" si="2213"/>
        <v>0.16416360842374578</v>
      </c>
      <c r="Q2165" s="3">
        <f t="shared" si="2214"/>
        <v>231.23100355014401</v>
      </c>
      <c r="R2165" s="3">
        <f t="shared" si="2215"/>
        <v>2.851641987228116</v>
      </c>
      <c r="S2165" s="3">
        <f t="shared" si="2216"/>
        <v>1.6205390902934935</v>
      </c>
      <c r="T2165" s="3">
        <f t="shared" si="2217"/>
        <v>32.527149200439453</v>
      </c>
      <c r="U2165" s="2">
        <v>6</v>
      </c>
      <c r="V2165" s="3">
        <f t="shared" si="2218"/>
        <v>1.4200000166893005</v>
      </c>
      <c r="W2165" s="2">
        <v>1</v>
      </c>
      <c r="X2165" s="3">
        <f t="shared" si="2219"/>
        <v>2.8400000333786011</v>
      </c>
      <c r="Y2165" s="2">
        <v>29.841415405273438</v>
      </c>
      <c r="Z2165" s="2">
        <v>32.527149200439453</v>
      </c>
      <c r="AA2165" s="2">
        <v>29.146440505981445</v>
      </c>
      <c r="AB2165" s="2">
        <v>400.04718017578125</v>
      </c>
      <c r="AC2165" s="2">
        <v>382.09280395507813</v>
      </c>
      <c r="AD2165" s="2">
        <v>32.440620422363281</v>
      </c>
      <c r="AE2165" s="2">
        <v>35.739871978759766</v>
      </c>
      <c r="AF2165" s="2">
        <v>71.019882202148438</v>
      </c>
      <c r="AG2165" s="2">
        <v>78.134597778320313</v>
      </c>
      <c r="AH2165" s="2">
        <v>500.0633544921875</v>
      </c>
      <c r="AI2165" s="2">
        <v>1998.9344482421875</v>
      </c>
      <c r="AJ2165" s="2">
        <v>33.568283081054688</v>
      </c>
      <c r="AK2165" s="2">
        <v>92.302566528320313</v>
      </c>
      <c r="AL2165" s="2">
        <v>-1.6870746612548828</v>
      </c>
      <c r="AM2165" s="2">
        <v>-0.97069478034973145</v>
      </c>
      <c r="AN2165" s="2">
        <v>1</v>
      </c>
      <c r="AO2165" s="2">
        <v>-0.21956524252891541</v>
      </c>
      <c r="AP2165" s="2">
        <v>2.737391471862793</v>
      </c>
      <c r="AQ2165" s="2">
        <v>1</v>
      </c>
      <c r="AR2165" s="2">
        <v>0</v>
      </c>
      <c r="AS2165" s="2">
        <v>0.15999999642372131</v>
      </c>
      <c r="AT2165" s="2">
        <v>111115</v>
      </c>
      <c r="AU2165" s="3">
        <f t="shared" si="2220"/>
        <v>0.83343892415364573</v>
      </c>
      <c r="AV2165" s="3">
        <f t="shared" si="2221"/>
        <v>2.8516419872281159E-3</v>
      </c>
      <c r="AW2165" s="3">
        <f t="shared" si="2222"/>
        <v>305.67714920043943</v>
      </c>
      <c r="AX2165" s="3">
        <f t="shared" si="2223"/>
        <v>302.99141540527341</v>
      </c>
      <c r="AY2165" s="3">
        <f t="shared" si="2224"/>
        <v>319.82950457000334</v>
      </c>
      <c r="AZ2165" s="3">
        <f t="shared" si="2225"/>
        <v>1.8928136592805911</v>
      </c>
      <c r="BA2165" s="3">
        <f t="shared" si="2226"/>
        <v>4.9194210013266177</v>
      </c>
      <c r="BB2165" s="3">
        <f t="shared" si="2227"/>
        <v>53.29668704084451</v>
      </c>
      <c r="BC2165" s="3">
        <f t="shared" si="2228"/>
        <v>17.556815062084745</v>
      </c>
      <c r="BD2165" s="3">
        <f t="shared" si="2229"/>
        <v>31.184282302856445</v>
      </c>
      <c r="BE2165" s="3">
        <f t="shared" si="2230"/>
        <v>4.5589983161737075</v>
      </c>
      <c r="BF2165" s="3">
        <f t="shared" si="2231"/>
        <v>0.15519282868468454</v>
      </c>
      <c r="BG2165" s="3">
        <f t="shared" si="2232"/>
        <v>3.2988819110331242</v>
      </c>
      <c r="BH2165" s="3">
        <f t="shared" si="2233"/>
        <v>1.2601164051405833</v>
      </c>
      <c r="BI2165" s="3">
        <f t="shared" si="2234"/>
        <v>9.7763476502952321E-2</v>
      </c>
      <c r="BJ2165" s="3">
        <f t="shared" si="2235"/>
        <v>21.343215088597436</v>
      </c>
      <c r="BK2165" s="3">
        <f t="shared" si="2236"/>
        <v>0.6051697418968649</v>
      </c>
      <c r="BL2165" s="3">
        <f t="shared" si="2237"/>
        <v>67.407483267803713</v>
      </c>
      <c r="BM2165" s="3">
        <f t="shared" si="2238"/>
        <v>375.49763376501517</v>
      </c>
      <c r="BN2165" s="3">
        <f t="shared" si="2239"/>
        <v>2.4906430572952207E-2</v>
      </c>
    </row>
    <row r="2166" spans="1:66">
      <c r="A2166" s="2" t="s">
        <v>2846</v>
      </c>
      <c r="B2166" t="s">
        <v>2748</v>
      </c>
      <c r="C2166">
        <v>20190802</v>
      </c>
      <c r="D2166" t="s">
        <v>338</v>
      </c>
      <c r="E2166" s="2" t="s">
        <v>0</v>
      </c>
      <c r="F2166" s="2" t="s">
        <v>2845</v>
      </c>
      <c r="G2166" s="1">
        <v>2000</v>
      </c>
      <c r="H2166">
        <v>400</v>
      </c>
      <c r="K2166" s="2">
        <v>64</v>
      </c>
      <c r="L2166" s="2" t="s">
        <v>2856</v>
      </c>
      <c r="M2166" s="2">
        <v>19166.500070597976</v>
      </c>
      <c r="N2166" s="2">
        <v>0</v>
      </c>
      <c r="O2166" s="3">
        <f t="shared" si="2212"/>
        <v>14.294036909939024</v>
      </c>
      <c r="P2166" s="3">
        <f t="shared" si="2213"/>
        <v>0.16967142702587629</v>
      </c>
      <c r="Q2166" s="3">
        <f t="shared" si="2214"/>
        <v>231.31817342261712</v>
      </c>
      <c r="R2166" s="3">
        <f t="shared" si="2215"/>
        <v>2.9328933822359722</v>
      </c>
      <c r="S2166" s="3">
        <f t="shared" si="2216"/>
        <v>1.6153543601956954</v>
      </c>
      <c r="T2166" s="3">
        <f t="shared" si="2217"/>
        <v>32.541069030761719</v>
      </c>
      <c r="U2166" s="2">
        <v>6</v>
      </c>
      <c r="V2166" s="3">
        <f t="shared" si="2218"/>
        <v>1.4200000166893005</v>
      </c>
      <c r="W2166" s="2">
        <v>1</v>
      </c>
      <c r="X2166" s="3">
        <f t="shared" si="2219"/>
        <v>2.8400000333786011</v>
      </c>
      <c r="Y2166" s="2">
        <v>29.849218368530273</v>
      </c>
      <c r="Z2166" s="2">
        <v>32.541069030761719</v>
      </c>
      <c r="AA2166" s="2">
        <v>29.149257659912109</v>
      </c>
      <c r="AB2166" s="2">
        <v>400.41409301757813</v>
      </c>
      <c r="AC2166" s="2">
        <v>381.92019653320313</v>
      </c>
      <c r="AD2166" s="2">
        <v>32.44708251953125</v>
      </c>
      <c r="AE2166" s="2">
        <v>35.839847564697266</v>
      </c>
      <c r="AF2166" s="2">
        <v>70.973884582519531</v>
      </c>
      <c r="AG2166" s="2">
        <v>78.319427490234375</v>
      </c>
      <c r="AH2166" s="2">
        <v>500.08395385742188</v>
      </c>
      <c r="AI2166" s="2">
        <v>1998.8173828125</v>
      </c>
      <c r="AJ2166" s="2">
        <v>22.249179840087891</v>
      </c>
      <c r="AK2166" s="2">
        <v>92.297515869140625</v>
      </c>
      <c r="AL2166" s="2">
        <v>-1.7405414581298828</v>
      </c>
      <c r="AM2166" s="2">
        <v>-0.9849236011505127</v>
      </c>
      <c r="AN2166" s="2">
        <v>1</v>
      </c>
      <c r="AO2166" s="2">
        <v>-0.21956524252891541</v>
      </c>
      <c r="AP2166" s="2">
        <v>2.737391471862793</v>
      </c>
      <c r="AQ2166" s="2">
        <v>1</v>
      </c>
      <c r="AR2166" s="2">
        <v>0</v>
      </c>
      <c r="AS2166" s="2">
        <v>0.15999999642372131</v>
      </c>
      <c r="AT2166" s="2">
        <v>111115</v>
      </c>
      <c r="AU2166" s="3">
        <f t="shared" si="2220"/>
        <v>0.83347325642903636</v>
      </c>
      <c r="AV2166" s="3">
        <f t="shared" si="2221"/>
        <v>2.9328933822359723E-3</v>
      </c>
      <c r="AW2166" s="3">
        <f t="shared" si="2222"/>
        <v>305.6910690307617</v>
      </c>
      <c r="AX2166" s="3">
        <f t="shared" si="2223"/>
        <v>302.99921836853025</v>
      </c>
      <c r="AY2166" s="3">
        <f t="shared" si="2224"/>
        <v>319.810774101672</v>
      </c>
      <c r="AZ2166" s="3">
        <f t="shared" si="2225"/>
        <v>1.8496365715459429</v>
      </c>
      <c r="BA2166" s="3">
        <f t="shared" si="2226"/>
        <v>4.9232832595459222</v>
      </c>
      <c r="BB2166" s="3">
        <f t="shared" si="2227"/>
        <v>53.341449259871204</v>
      </c>
      <c r="BC2166" s="3">
        <f t="shared" si="2228"/>
        <v>17.501601695173939</v>
      </c>
      <c r="BD2166" s="3">
        <f t="shared" si="2229"/>
        <v>31.195143699645996</v>
      </c>
      <c r="BE2166" s="3">
        <f t="shared" si="2230"/>
        <v>4.5618185972211984</v>
      </c>
      <c r="BF2166" s="3">
        <f t="shared" si="2231"/>
        <v>0.16010613276444605</v>
      </c>
      <c r="BG2166" s="3">
        <f t="shared" si="2232"/>
        <v>3.3079288993502267</v>
      </c>
      <c r="BH2166" s="3">
        <f t="shared" si="2233"/>
        <v>1.2538896978709717</v>
      </c>
      <c r="BI2166" s="3">
        <f t="shared" si="2234"/>
        <v>0.10088389235827849</v>
      </c>
      <c r="BJ2166" s="3">
        <f t="shared" si="2235"/>
        <v>21.350092782294631</v>
      </c>
      <c r="BK2166" s="3">
        <f t="shared" si="2236"/>
        <v>0.60567148719119113</v>
      </c>
      <c r="BL2166" s="3">
        <f t="shared" si="2237"/>
        <v>67.594199648105985</v>
      </c>
      <c r="BM2166" s="3">
        <f t="shared" si="2238"/>
        <v>375.12549596925237</v>
      </c>
      <c r="BN2166" s="3">
        <f t="shared" si="2239"/>
        <v>2.575655334147188E-2</v>
      </c>
    </row>
    <row r="2167" spans="1:66">
      <c r="A2167" s="2" t="s">
        <v>2846</v>
      </c>
      <c r="B2167" t="s">
        <v>2748</v>
      </c>
      <c r="C2167">
        <v>20190802</v>
      </c>
      <c r="D2167" t="s">
        <v>338</v>
      </c>
      <c r="E2167" s="2" t="s">
        <v>0</v>
      </c>
      <c r="F2167" s="2" t="s">
        <v>2845</v>
      </c>
      <c r="G2167" s="1">
        <v>2000</v>
      </c>
      <c r="H2167">
        <v>475</v>
      </c>
      <c r="K2167" s="2">
        <v>65</v>
      </c>
      <c r="L2167" s="2" t="s">
        <v>2857</v>
      </c>
      <c r="M2167" s="2">
        <v>19271.500070620328</v>
      </c>
      <c r="N2167" s="2">
        <v>0</v>
      </c>
      <c r="O2167" s="3">
        <f t="shared" si="2212"/>
        <v>17.037736717338102</v>
      </c>
      <c r="P2167" s="3">
        <f t="shared" si="2213"/>
        <v>0.17102561222903073</v>
      </c>
      <c r="Q2167" s="3">
        <f t="shared" si="2214"/>
        <v>274.61409725400904</v>
      </c>
      <c r="R2167" s="3">
        <f t="shared" si="2215"/>
        <v>2.8037966906097367</v>
      </c>
      <c r="S2167" s="3">
        <f t="shared" si="2216"/>
        <v>1.5335014772419893</v>
      </c>
      <c r="T2167" s="3">
        <f t="shared" si="2217"/>
        <v>32.212970733642578</v>
      </c>
      <c r="U2167" s="2">
        <v>6</v>
      </c>
      <c r="V2167" s="3">
        <f t="shared" si="2218"/>
        <v>1.4200000166893005</v>
      </c>
      <c r="W2167" s="2">
        <v>1</v>
      </c>
      <c r="X2167" s="3">
        <f t="shared" si="2219"/>
        <v>2.8400000333786011</v>
      </c>
      <c r="Y2167" s="2">
        <v>29.816722869873047</v>
      </c>
      <c r="Z2167" s="2">
        <v>32.212970733642578</v>
      </c>
      <c r="AA2167" s="2">
        <v>29.145795822143555</v>
      </c>
      <c r="AB2167" s="2">
        <v>474.21371459960938</v>
      </c>
      <c r="AC2167" s="2">
        <v>452.2510986328125</v>
      </c>
      <c r="AD2167" s="2">
        <v>32.505863189697266</v>
      </c>
      <c r="AE2167" s="2">
        <v>35.749504089355469</v>
      </c>
      <c r="AF2167" s="2">
        <v>71.288139343261719</v>
      </c>
      <c r="AG2167" s="2">
        <v>78.263442993164063</v>
      </c>
      <c r="AH2167" s="2">
        <v>500.09771728515625</v>
      </c>
      <c r="AI2167" s="2">
        <v>2000.5240478515625</v>
      </c>
      <c r="AJ2167" s="2">
        <v>32.409000396728516</v>
      </c>
      <c r="AK2167" s="2">
        <v>92.293441772460938</v>
      </c>
      <c r="AL2167" s="2">
        <v>-2.4606037139892578</v>
      </c>
      <c r="AM2167" s="2">
        <v>-0.98661351203918457</v>
      </c>
      <c r="AN2167" s="2">
        <v>1</v>
      </c>
      <c r="AO2167" s="2">
        <v>-0.21956524252891541</v>
      </c>
      <c r="AP2167" s="2">
        <v>2.737391471862793</v>
      </c>
      <c r="AQ2167" s="2">
        <v>1</v>
      </c>
      <c r="AR2167" s="2">
        <v>0</v>
      </c>
      <c r="AS2167" s="2">
        <v>0.15999999642372131</v>
      </c>
      <c r="AT2167" s="2">
        <v>111115</v>
      </c>
      <c r="AU2167" s="3">
        <f t="shared" si="2220"/>
        <v>0.83349619547526022</v>
      </c>
      <c r="AV2167" s="3">
        <f t="shared" si="2221"/>
        <v>2.8037966906097368E-3</v>
      </c>
      <c r="AW2167" s="3">
        <f t="shared" si="2222"/>
        <v>305.36297073364256</v>
      </c>
      <c r="AX2167" s="3">
        <f t="shared" si="2223"/>
        <v>302.96672286987302</v>
      </c>
      <c r="AY2167" s="3">
        <f t="shared" si="2224"/>
        <v>320.08384050181849</v>
      </c>
      <c r="AZ2167" s="3">
        <f t="shared" si="2225"/>
        <v>1.9632008047777962</v>
      </c>
      <c r="BA2167" s="3">
        <f t="shared" si="2226"/>
        <v>4.8329462513072725</v>
      </c>
      <c r="BB2167" s="3">
        <f t="shared" si="2227"/>
        <v>52.365001873289714</v>
      </c>
      <c r="BC2167" s="3">
        <f t="shared" si="2228"/>
        <v>16.615497783934245</v>
      </c>
      <c r="BD2167" s="3">
        <f t="shared" si="2229"/>
        <v>31.014846801757813</v>
      </c>
      <c r="BE2167" s="3">
        <f t="shared" si="2230"/>
        <v>4.5151987282284374</v>
      </c>
      <c r="BF2167" s="3">
        <f t="shared" si="2231"/>
        <v>0.16131139405856007</v>
      </c>
      <c r="BG2167" s="3">
        <f t="shared" si="2232"/>
        <v>3.2994447740652832</v>
      </c>
      <c r="BH2167" s="3">
        <f t="shared" si="2233"/>
        <v>1.2157539541631541</v>
      </c>
      <c r="BI2167" s="3">
        <f t="shared" si="2234"/>
        <v>0.10164958703736682</v>
      </c>
      <c r="BJ2167" s="3">
        <f t="shared" si="2235"/>
        <v>25.34508019480981</v>
      </c>
      <c r="BK2167" s="3">
        <f t="shared" si="2236"/>
        <v>0.60721598705716173</v>
      </c>
      <c r="BL2167" s="3">
        <f t="shared" si="2237"/>
        <v>68.692798993345988</v>
      </c>
      <c r="BM2167" s="3">
        <f t="shared" si="2238"/>
        <v>444.15217458419431</v>
      </c>
      <c r="BN2167" s="3">
        <f t="shared" si="2239"/>
        <v>2.6350649407972208E-2</v>
      </c>
    </row>
    <row r="2168" spans="1:66">
      <c r="A2168" s="2" t="s">
        <v>2846</v>
      </c>
      <c r="B2168" t="s">
        <v>2748</v>
      </c>
      <c r="C2168">
        <v>20190802</v>
      </c>
      <c r="D2168" t="s">
        <v>338</v>
      </c>
      <c r="E2168" s="2" t="s">
        <v>0</v>
      </c>
      <c r="F2168" s="2" t="s">
        <v>2845</v>
      </c>
      <c r="G2168" s="1">
        <v>2000</v>
      </c>
      <c r="H2168">
        <v>575</v>
      </c>
      <c r="K2168" s="2">
        <v>66</v>
      </c>
      <c r="L2168" s="2" t="s">
        <v>2670</v>
      </c>
      <c r="M2168" s="2">
        <v>19365.500070620328</v>
      </c>
      <c r="N2168" s="2">
        <v>0</v>
      </c>
      <c r="O2168" s="3">
        <f t="shared" si="2212"/>
        <v>20.738046255604026</v>
      </c>
      <c r="P2168" s="3">
        <f t="shared" si="2213"/>
        <v>0.1682159429793238</v>
      </c>
      <c r="Q2168" s="3">
        <f t="shared" si="2214"/>
        <v>327.21241631802894</v>
      </c>
      <c r="R2168" s="3">
        <f t="shared" si="2215"/>
        <v>2.8598425548298629</v>
      </c>
      <c r="S2168" s="3">
        <f t="shared" si="2216"/>
        <v>1.5879910177873486</v>
      </c>
      <c r="T2168" s="3">
        <f t="shared" si="2217"/>
        <v>32.467750549316406</v>
      </c>
      <c r="U2168" s="2">
        <v>6</v>
      </c>
      <c r="V2168" s="3">
        <f t="shared" si="2218"/>
        <v>1.4200000166893005</v>
      </c>
      <c r="W2168" s="2">
        <v>1</v>
      </c>
      <c r="X2168" s="3">
        <f t="shared" si="2219"/>
        <v>2.8400000333786011</v>
      </c>
      <c r="Y2168" s="2">
        <v>29.819955825805664</v>
      </c>
      <c r="Z2168" s="2">
        <v>32.467750549316406</v>
      </c>
      <c r="AA2168" s="2">
        <v>29.147192001342773</v>
      </c>
      <c r="AB2168" s="2">
        <v>573.71893310546875</v>
      </c>
      <c r="AC2168" s="2">
        <v>546.96044921875</v>
      </c>
      <c r="AD2168" s="2">
        <v>32.610557556152344</v>
      </c>
      <c r="AE2168" s="2">
        <v>35.9185791015625</v>
      </c>
      <c r="AF2168" s="2">
        <v>71.504264831542969</v>
      </c>
      <c r="AG2168" s="2">
        <v>78.61468505859375</v>
      </c>
      <c r="AH2168" s="2">
        <v>500.07916259765625</v>
      </c>
      <c r="AI2168" s="2">
        <v>1999.0093994140625</v>
      </c>
      <c r="AJ2168" s="2">
        <v>32.729831695556641</v>
      </c>
      <c r="AK2168" s="2">
        <v>92.291473388671875</v>
      </c>
      <c r="AL2168" s="2">
        <v>-3.5596027374267578</v>
      </c>
      <c r="AM2168" s="2">
        <v>-0.98688817024230957</v>
      </c>
      <c r="AN2168" s="2">
        <v>1</v>
      </c>
      <c r="AO2168" s="2">
        <v>-0.21956524252891541</v>
      </c>
      <c r="AP2168" s="2">
        <v>2.737391471862793</v>
      </c>
      <c r="AQ2168" s="2">
        <v>1</v>
      </c>
      <c r="AR2168" s="2">
        <v>0</v>
      </c>
      <c r="AS2168" s="2">
        <v>0.15999999642372131</v>
      </c>
      <c r="AT2168" s="2">
        <v>111115</v>
      </c>
      <c r="AU2168" s="3">
        <f t="shared" si="2220"/>
        <v>0.83346527099609358</v>
      </c>
      <c r="AV2168" s="3">
        <f t="shared" si="2221"/>
        <v>2.8598425548298631E-3</v>
      </c>
      <c r="AW2168" s="3">
        <f t="shared" si="2222"/>
        <v>305.61775054931638</v>
      </c>
      <c r="AX2168" s="3">
        <f t="shared" si="2223"/>
        <v>302.96995582580564</v>
      </c>
      <c r="AY2168" s="3">
        <f t="shared" si="2224"/>
        <v>319.84149675723529</v>
      </c>
      <c r="AZ2168" s="3">
        <f t="shared" si="2225"/>
        <v>1.894426915246312</v>
      </c>
      <c r="BA2168" s="3">
        <f t="shared" si="2226"/>
        <v>4.90296960509811</v>
      </c>
      <c r="BB2168" s="3">
        <f t="shared" si="2227"/>
        <v>53.124838352617687</v>
      </c>
      <c r="BC2168" s="3">
        <f t="shared" si="2228"/>
        <v>17.206259251055187</v>
      </c>
      <c r="BD2168" s="3">
        <f t="shared" si="2229"/>
        <v>31.143853187561035</v>
      </c>
      <c r="BE2168" s="3">
        <f t="shared" si="2230"/>
        <v>4.548513794047687</v>
      </c>
      <c r="BF2168" s="3">
        <f t="shared" si="2231"/>
        <v>0.15880950285174955</v>
      </c>
      <c r="BG2168" s="3">
        <f t="shared" si="2232"/>
        <v>3.3149785873107613</v>
      </c>
      <c r="BH2168" s="3">
        <f t="shared" si="2233"/>
        <v>1.2335352067369256</v>
      </c>
      <c r="BI2168" s="3">
        <f t="shared" si="2234"/>
        <v>0.10006025694941133</v>
      </c>
      <c r="BJ2168" s="3">
        <f t="shared" si="2235"/>
        <v>30.19891601305839</v>
      </c>
      <c r="BK2168" s="3">
        <f t="shared" si="2236"/>
        <v>0.59823780089657708</v>
      </c>
      <c r="BL2168" s="3">
        <f t="shared" si="2237"/>
        <v>67.997983252633418</v>
      </c>
      <c r="BM2168" s="3">
        <f t="shared" si="2238"/>
        <v>537.10257523423468</v>
      </c>
      <c r="BN2168" s="3">
        <f t="shared" si="2239"/>
        <v>2.6254674376973975E-2</v>
      </c>
    </row>
    <row r="2169" spans="1:66">
      <c r="A2169" s="2" t="s">
        <v>2846</v>
      </c>
      <c r="B2169" t="s">
        <v>2748</v>
      </c>
      <c r="C2169">
        <v>20190802</v>
      </c>
      <c r="D2169" t="s">
        <v>338</v>
      </c>
      <c r="E2169" s="2" t="s">
        <v>0</v>
      </c>
      <c r="F2169" s="2" t="s">
        <v>2845</v>
      </c>
      <c r="G2169" s="1">
        <v>2000</v>
      </c>
      <c r="H2169">
        <v>675</v>
      </c>
      <c r="K2169" s="2">
        <v>67</v>
      </c>
      <c r="L2169" s="2" t="s">
        <v>2858</v>
      </c>
      <c r="M2169" s="2">
        <v>19461.000070497394</v>
      </c>
      <c r="N2169" s="2">
        <v>0</v>
      </c>
      <c r="O2169" s="3">
        <f t="shared" si="2212"/>
        <v>24.498821739030504</v>
      </c>
      <c r="P2169" s="3">
        <f t="shared" si="2213"/>
        <v>0.17453284872507752</v>
      </c>
      <c r="Q2169" s="3">
        <f t="shared" si="2214"/>
        <v>393.45481142759775</v>
      </c>
      <c r="R2169" s="3">
        <f t="shared" si="2215"/>
        <v>2.8566384698060685</v>
      </c>
      <c r="S2169" s="3">
        <f t="shared" si="2216"/>
        <v>1.5325859028502795</v>
      </c>
      <c r="T2169" s="3">
        <f t="shared" si="2217"/>
        <v>32.244255065917969</v>
      </c>
      <c r="U2169" s="2">
        <v>6</v>
      </c>
      <c r="V2169" s="3">
        <f t="shared" si="2218"/>
        <v>1.4200000166893005</v>
      </c>
      <c r="W2169" s="2">
        <v>1</v>
      </c>
      <c r="X2169" s="3">
        <f t="shared" si="2219"/>
        <v>2.8400000333786011</v>
      </c>
      <c r="Y2169" s="2">
        <v>29.855112075805664</v>
      </c>
      <c r="Z2169" s="2">
        <v>32.244255065917969</v>
      </c>
      <c r="AA2169" s="2">
        <v>29.149538040161133</v>
      </c>
      <c r="AB2169" s="2">
        <v>675.7640380859375</v>
      </c>
      <c r="AC2169" s="2">
        <v>644.16302490234375</v>
      </c>
      <c r="AD2169" s="2">
        <v>32.548664093017578</v>
      </c>
      <c r="AE2169" s="2">
        <v>35.853126525878906</v>
      </c>
      <c r="AF2169" s="2">
        <v>71.098640441894531</v>
      </c>
      <c r="AG2169" s="2">
        <v>78.317726135253906</v>
      </c>
      <c r="AH2169" s="2">
        <v>500.09085083007813</v>
      </c>
      <c r="AI2169" s="2">
        <v>2000.9901123046875</v>
      </c>
      <c r="AJ2169" s="2">
        <v>30.154809951782227</v>
      </c>
      <c r="AK2169" s="2">
        <v>92.290733337402344</v>
      </c>
      <c r="AL2169" s="2">
        <v>-4.6142292022705078</v>
      </c>
      <c r="AM2169" s="2">
        <v>-0.99178624153137207</v>
      </c>
      <c r="AN2169" s="2">
        <v>1</v>
      </c>
      <c r="AO2169" s="2">
        <v>-0.21956524252891541</v>
      </c>
      <c r="AP2169" s="2">
        <v>2.737391471862793</v>
      </c>
      <c r="AQ2169" s="2">
        <v>1</v>
      </c>
      <c r="AR2169" s="2">
        <v>0</v>
      </c>
      <c r="AS2169" s="2">
        <v>0.15999999642372131</v>
      </c>
      <c r="AT2169" s="2">
        <v>111115</v>
      </c>
      <c r="AU2169" s="3">
        <f t="shared" si="2220"/>
        <v>0.83348475138346334</v>
      </c>
      <c r="AV2169" s="3">
        <f t="shared" si="2221"/>
        <v>2.8566384698060685E-3</v>
      </c>
      <c r="AW2169" s="3">
        <f t="shared" si="2222"/>
        <v>305.39425506591795</v>
      </c>
      <c r="AX2169" s="3">
        <f t="shared" si="2223"/>
        <v>303.00511207580564</v>
      </c>
      <c r="AY2169" s="3">
        <f t="shared" si="2224"/>
        <v>320.15841081265171</v>
      </c>
      <c r="AZ2169" s="3">
        <f t="shared" si="2225"/>
        <v>1.9375509471822931</v>
      </c>
      <c r="BA2169" s="3">
        <f t="shared" si="2226"/>
        <v>4.8414972423623164</v>
      </c>
      <c r="BB2169" s="3">
        <f t="shared" si="2227"/>
        <v>52.459191375828198</v>
      </c>
      <c r="BC2169" s="3">
        <f t="shared" si="2228"/>
        <v>16.606064849949291</v>
      </c>
      <c r="BD2169" s="3">
        <f t="shared" si="2229"/>
        <v>31.049683570861816</v>
      </c>
      <c r="BE2169" s="3">
        <f t="shared" si="2230"/>
        <v>4.5241740834835671</v>
      </c>
      <c r="BF2169" s="3">
        <f t="shared" si="2231"/>
        <v>0.16442789499744287</v>
      </c>
      <c r="BG2169" s="3">
        <f t="shared" si="2232"/>
        <v>3.3089113395120369</v>
      </c>
      <c r="BH2169" s="3">
        <f t="shared" si="2233"/>
        <v>1.2152627439715302</v>
      </c>
      <c r="BI2169" s="3">
        <f t="shared" si="2234"/>
        <v>0.10362991659926654</v>
      </c>
      <c r="BJ2169" s="3">
        <f t="shared" si="2235"/>
        <v>36.312233081782345</v>
      </c>
      <c r="BK2169" s="3">
        <f t="shared" si="2236"/>
        <v>0.6108000556027664</v>
      </c>
      <c r="BL2169" s="3">
        <f t="shared" si="2237"/>
        <v>68.799862266634804</v>
      </c>
      <c r="BM2169" s="3">
        <f t="shared" si="2238"/>
        <v>632.51745836749217</v>
      </c>
      <c r="BN2169" s="3">
        <f t="shared" si="2239"/>
        <v>2.6647731837954328E-2</v>
      </c>
    </row>
    <row r="2170" spans="1:66">
      <c r="A2170" s="2" t="s">
        <v>2846</v>
      </c>
      <c r="B2170" t="s">
        <v>2748</v>
      </c>
      <c r="C2170">
        <v>20190802</v>
      </c>
      <c r="D2170" t="s">
        <v>338</v>
      </c>
      <c r="E2170" s="2" t="s">
        <v>0</v>
      </c>
      <c r="F2170" s="2" t="s">
        <v>2845</v>
      </c>
      <c r="G2170" s="1">
        <v>2000</v>
      </c>
      <c r="H2170">
        <v>800</v>
      </c>
      <c r="K2170" s="2">
        <v>68</v>
      </c>
      <c r="L2170" s="2" t="s">
        <v>2859</v>
      </c>
      <c r="M2170" s="2">
        <v>19571.000070609152</v>
      </c>
      <c r="N2170" s="2">
        <v>0</v>
      </c>
      <c r="O2170" s="3">
        <f t="shared" si="2212"/>
        <v>27.211677078166204</v>
      </c>
      <c r="P2170" s="3">
        <f t="shared" si="2213"/>
        <v>0.17047195715586874</v>
      </c>
      <c r="Q2170" s="3">
        <f t="shared" si="2214"/>
        <v>478.27104487358395</v>
      </c>
      <c r="R2170" s="3">
        <f t="shared" si="2215"/>
        <v>2.7815746538469242</v>
      </c>
      <c r="S2170" s="3">
        <f t="shared" si="2216"/>
        <v>1.5259366147145061</v>
      </c>
      <c r="T2170" s="3">
        <f t="shared" si="2217"/>
        <v>32.204460144042969</v>
      </c>
      <c r="U2170" s="2">
        <v>6</v>
      </c>
      <c r="V2170" s="3">
        <f t="shared" si="2218"/>
        <v>1.4200000166893005</v>
      </c>
      <c r="W2170" s="2">
        <v>1</v>
      </c>
      <c r="X2170" s="3">
        <f t="shared" si="2219"/>
        <v>2.8400000333786011</v>
      </c>
      <c r="Y2170" s="2">
        <v>29.837089538574219</v>
      </c>
      <c r="Z2170" s="2">
        <v>32.204460144042969</v>
      </c>
      <c r="AA2170" s="2">
        <v>29.149158477783203</v>
      </c>
      <c r="AB2170" s="2">
        <v>799.0443115234375</v>
      </c>
      <c r="AC2170" s="2">
        <v>763.84600830078125</v>
      </c>
      <c r="AD2170" s="2">
        <v>32.589439392089844</v>
      </c>
      <c r="AE2170" s="2">
        <v>35.807319641113281</v>
      </c>
      <c r="AF2170" s="2">
        <v>71.356147766113281</v>
      </c>
      <c r="AG2170" s="2">
        <v>78.298187255859375</v>
      </c>
      <c r="AH2170" s="2">
        <v>500.07589721679688</v>
      </c>
      <c r="AI2170" s="2">
        <v>1999.214111328125</v>
      </c>
      <c r="AJ2170" s="2">
        <v>31.478494644165039</v>
      </c>
      <c r="AK2170" s="2">
        <v>92.290786743164063</v>
      </c>
      <c r="AL2170" s="2">
        <v>-5.8994464874267578</v>
      </c>
      <c r="AM2170" s="2">
        <v>-0.98279500007629395</v>
      </c>
      <c r="AN2170" s="2">
        <v>1</v>
      </c>
      <c r="AO2170" s="2">
        <v>-0.21956524252891541</v>
      </c>
      <c r="AP2170" s="2">
        <v>2.737391471862793</v>
      </c>
      <c r="AQ2170" s="2">
        <v>1</v>
      </c>
      <c r="AR2170" s="2">
        <v>0</v>
      </c>
      <c r="AS2170" s="2">
        <v>0.15999999642372131</v>
      </c>
      <c r="AT2170" s="2">
        <v>111115</v>
      </c>
      <c r="AU2170" s="3">
        <f t="shared" si="2220"/>
        <v>0.83345982869466129</v>
      </c>
      <c r="AV2170" s="3">
        <f t="shared" si="2221"/>
        <v>2.7815746538469243E-3</v>
      </c>
      <c r="AW2170" s="3">
        <f t="shared" si="2222"/>
        <v>305.35446014404295</v>
      </c>
      <c r="AX2170" s="3">
        <f t="shared" si="2223"/>
        <v>302.9870895385742</v>
      </c>
      <c r="AY2170" s="3">
        <f t="shared" si="2224"/>
        <v>319.87425066275318</v>
      </c>
      <c r="AZ2170" s="3">
        <f t="shared" si="2225"/>
        <v>1.9763483945902018</v>
      </c>
      <c r="BA2170" s="3">
        <f t="shared" si="2226"/>
        <v>4.830622315556802</v>
      </c>
      <c r="BB2170" s="3">
        <f t="shared" si="2227"/>
        <v>52.341327731877897</v>
      </c>
      <c r="BC2170" s="3">
        <f t="shared" si="2228"/>
        <v>16.534008090764615</v>
      </c>
      <c r="BD2170" s="3">
        <f t="shared" si="2229"/>
        <v>31.020774841308594</v>
      </c>
      <c r="BE2170" s="3">
        <f t="shared" si="2230"/>
        <v>4.5167249341182938</v>
      </c>
      <c r="BF2170" s="3">
        <f t="shared" si="2231"/>
        <v>0.16081875716997782</v>
      </c>
      <c r="BG2170" s="3">
        <f t="shared" si="2232"/>
        <v>3.3046857008422958</v>
      </c>
      <c r="BH2170" s="3">
        <f t="shared" si="2233"/>
        <v>1.2120392332759979</v>
      </c>
      <c r="BI2170" s="3">
        <f t="shared" si="2234"/>
        <v>0.10133660663727691</v>
      </c>
      <c r="BJ2170" s="3">
        <f t="shared" si="2235"/>
        <v>44.140011007858185</v>
      </c>
      <c r="BK2170" s="3">
        <f t="shared" si="2236"/>
        <v>0.62613542477956385</v>
      </c>
      <c r="BL2170" s="3">
        <f t="shared" si="2237"/>
        <v>68.825963612506456</v>
      </c>
      <c r="BM2170" s="3">
        <f t="shared" si="2238"/>
        <v>750.91088026424325</v>
      </c>
      <c r="BN2170" s="3">
        <f t="shared" si="2239"/>
        <v>2.4941307226206206E-2</v>
      </c>
    </row>
    <row r="2171" spans="1:66">
      <c r="A2171" s="2" t="s">
        <v>2846</v>
      </c>
      <c r="B2171" t="s">
        <v>2748</v>
      </c>
      <c r="C2171">
        <v>20190802</v>
      </c>
      <c r="D2171" t="s">
        <v>338</v>
      </c>
      <c r="E2171" s="2" t="s">
        <v>0</v>
      </c>
      <c r="F2171" s="2" t="s">
        <v>2845</v>
      </c>
      <c r="G2171" s="1">
        <v>2000</v>
      </c>
      <c r="H2171">
        <v>1000</v>
      </c>
      <c r="K2171" s="2">
        <v>69</v>
      </c>
      <c r="L2171" s="2" t="s">
        <v>2860</v>
      </c>
      <c r="M2171" s="2">
        <v>19683.000070586801</v>
      </c>
      <c r="N2171" s="2">
        <v>0</v>
      </c>
      <c r="O2171" s="3">
        <f t="shared" si="2212"/>
        <v>31.649676264886079</v>
      </c>
      <c r="P2171" s="3">
        <f t="shared" si="2213"/>
        <v>0.1703218381007246</v>
      </c>
      <c r="Q2171" s="3">
        <f t="shared" si="2214"/>
        <v>625.41467176487879</v>
      </c>
      <c r="R2171" s="3">
        <f t="shared" si="2215"/>
        <v>2.795392295504767</v>
      </c>
      <c r="S2171" s="3">
        <f t="shared" si="2216"/>
        <v>1.5347298773242941</v>
      </c>
      <c r="T2171" s="3">
        <f t="shared" si="2217"/>
        <v>32.223968505859375</v>
      </c>
      <c r="U2171" s="2">
        <v>6</v>
      </c>
      <c r="V2171" s="3">
        <f t="shared" si="2218"/>
        <v>1.4200000166893005</v>
      </c>
      <c r="W2171" s="2">
        <v>1</v>
      </c>
      <c r="X2171" s="3">
        <f t="shared" si="2219"/>
        <v>2.8400000333786011</v>
      </c>
      <c r="Y2171" s="2">
        <v>29.840389251708984</v>
      </c>
      <c r="Z2171" s="2">
        <v>32.223968505859375</v>
      </c>
      <c r="AA2171" s="2">
        <v>29.147615432739258</v>
      </c>
      <c r="AB2171" s="2">
        <v>1001.07470703125</v>
      </c>
      <c r="AC2171" s="2">
        <v>959.8824462890625</v>
      </c>
      <c r="AD2171" s="2">
        <v>32.536888122558594</v>
      </c>
      <c r="AE2171" s="2">
        <v>35.770797729492188</v>
      </c>
      <c r="AF2171" s="2">
        <v>71.165016174316406</v>
      </c>
      <c r="AG2171" s="2">
        <v>78.199089050292969</v>
      </c>
      <c r="AH2171" s="2">
        <v>500.08798217773438</v>
      </c>
      <c r="AI2171" s="2">
        <v>1999.2489013671875</v>
      </c>
      <c r="AJ2171" s="2">
        <v>31.162839889526367</v>
      </c>
      <c r="AK2171" s="2">
        <v>92.288154602050781</v>
      </c>
      <c r="AL2171" s="2">
        <v>-8.8060016632080078</v>
      </c>
      <c r="AM2171" s="2">
        <v>-0.97963643074035645</v>
      </c>
      <c r="AN2171" s="2">
        <v>1</v>
      </c>
      <c r="AO2171" s="2">
        <v>-0.21956524252891541</v>
      </c>
      <c r="AP2171" s="2">
        <v>2.737391471862793</v>
      </c>
      <c r="AQ2171" s="2">
        <v>1</v>
      </c>
      <c r="AR2171" s="2">
        <v>0</v>
      </c>
      <c r="AS2171" s="2">
        <v>0.15999999642372131</v>
      </c>
      <c r="AT2171" s="2">
        <v>111115</v>
      </c>
      <c r="AU2171" s="3">
        <f t="shared" si="2220"/>
        <v>0.83347997029622389</v>
      </c>
      <c r="AV2171" s="3">
        <f t="shared" si="2221"/>
        <v>2.7953922955047668E-3</v>
      </c>
      <c r="AW2171" s="3">
        <f t="shared" si="2222"/>
        <v>305.37396850585935</v>
      </c>
      <c r="AX2171" s="3">
        <f t="shared" si="2223"/>
        <v>302.99038925170896</v>
      </c>
      <c r="AY2171" s="3">
        <f t="shared" si="2224"/>
        <v>319.87981706887876</v>
      </c>
      <c r="AZ2171" s="3">
        <f t="shared" si="2225"/>
        <v>1.9668683803408009</v>
      </c>
      <c r="BA2171" s="3">
        <f t="shared" si="2226"/>
        <v>4.8359507884223563</v>
      </c>
      <c r="BB2171" s="3">
        <f t="shared" si="2227"/>
        <v>52.400557896894981</v>
      </c>
      <c r="BC2171" s="3">
        <f t="shared" si="2228"/>
        <v>16.629760167402793</v>
      </c>
      <c r="BD2171" s="3">
        <f t="shared" si="2229"/>
        <v>31.03217887878418</v>
      </c>
      <c r="BE2171" s="3">
        <f t="shared" si="2230"/>
        <v>4.519662229042094</v>
      </c>
      <c r="BF2171" s="3">
        <f t="shared" si="2231"/>
        <v>0.16068515146968548</v>
      </c>
      <c r="BG2171" s="3">
        <f t="shared" si="2232"/>
        <v>3.3012209110980621</v>
      </c>
      <c r="BH2171" s="3">
        <f t="shared" si="2233"/>
        <v>1.2184413179440319</v>
      </c>
      <c r="BI2171" s="3">
        <f t="shared" si="2234"/>
        <v>0.10125172742877919</v>
      </c>
      <c r="BJ2171" s="3">
        <f t="shared" si="2235"/>
        <v>57.718365918227981</v>
      </c>
      <c r="BK2171" s="3">
        <f t="shared" si="2236"/>
        <v>0.65155340029683084</v>
      </c>
      <c r="BL2171" s="3">
        <f t="shared" si="2237"/>
        <v>68.678935225560693</v>
      </c>
      <c r="BM2171" s="3">
        <f t="shared" si="2238"/>
        <v>944.83770598785691</v>
      </c>
      <c r="BN2171" s="3">
        <f t="shared" si="2239"/>
        <v>2.3005708306628618E-2</v>
      </c>
    </row>
    <row r="2172" spans="1:66">
      <c r="A2172" s="2" t="s">
        <v>2846</v>
      </c>
      <c r="B2172" t="s">
        <v>2748</v>
      </c>
      <c r="C2172">
        <v>20190802</v>
      </c>
      <c r="D2172" t="s">
        <v>338</v>
      </c>
      <c r="E2172" s="2" t="s">
        <v>0</v>
      </c>
      <c r="F2172" s="2" t="s">
        <v>2845</v>
      </c>
      <c r="G2172" s="1">
        <v>2000</v>
      </c>
      <c r="H2172">
        <v>1400</v>
      </c>
      <c r="K2172" s="2">
        <v>70</v>
      </c>
      <c r="L2172" s="2" t="s">
        <v>2861</v>
      </c>
      <c r="M2172" s="2">
        <v>19825.500070553273</v>
      </c>
      <c r="N2172" s="2">
        <v>0</v>
      </c>
      <c r="O2172" s="3">
        <f t="shared" si="2212"/>
        <v>35.526870057553388</v>
      </c>
      <c r="P2172" s="3">
        <f t="shared" si="2213"/>
        <v>0.16593583120716238</v>
      </c>
      <c r="Q2172" s="3">
        <f t="shared" si="2214"/>
        <v>961.17956408925545</v>
      </c>
      <c r="R2172" s="3">
        <f t="shared" si="2215"/>
        <v>2.7421769933253275</v>
      </c>
      <c r="S2172" s="3">
        <f t="shared" si="2216"/>
        <v>1.5430018075097371</v>
      </c>
      <c r="T2172" s="3">
        <f t="shared" si="2217"/>
        <v>32.2386474609375</v>
      </c>
      <c r="U2172" s="2">
        <v>6</v>
      </c>
      <c r="V2172" s="3">
        <f t="shared" si="2218"/>
        <v>1.4200000166893005</v>
      </c>
      <c r="W2172" s="2">
        <v>1</v>
      </c>
      <c r="X2172" s="3">
        <f t="shared" si="2219"/>
        <v>2.8400000333786011</v>
      </c>
      <c r="Y2172" s="2">
        <v>29.848003387451172</v>
      </c>
      <c r="Z2172" s="2">
        <v>32.2386474609375</v>
      </c>
      <c r="AA2172" s="2">
        <v>29.147247314453125</v>
      </c>
      <c r="AB2172" s="2">
        <v>1400.083251953125</v>
      </c>
      <c r="AC2172" s="2">
        <v>1353.002685546875</v>
      </c>
      <c r="AD2172" s="2">
        <v>32.553096771240234</v>
      </c>
      <c r="AE2172" s="2">
        <v>35.725887298583984</v>
      </c>
      <c r="AF2172" s="2">
        <v>71.133354187011719</v>
      </c>
      <c r="AG2172" s="2">
        <v>78.065498352050781</v>
      </c>
      <c r="AH2172" s="2">
        <v>500.041259765625</v>
      </c>
      <c r="AI2172" s="2">
        <v>1998.7786865234375</v>
      </c>
      <c r="AJ2172" s="2">
        <v>24.758153915405273</v>
      </c>
      <c r="AK2172" s="2">
        <v>92.284950256347656</v>
      </c>
      <c r="AL2172" s="2">
        <v>-14.646455764770508</v>
      </c>
      <c r="AM2172" s="2">
        <v>-0.97896504402160645</v>
      </c>
      <c r="AN2172" s="2">
        <v>1</v>
      </c>
      <c r="AO2172" s="2">
        <v>-0.21956524252891541</v>
      </c>
      <c r="AP2172" s="2">
        <v>2.737391471862793</v>
      </c>
      <c r="AQ2172" s="2">
        <v>1</v>
      </c>
      <c r="AR2172" s="2">
        <v>0</v>
      </c>
      <c r="AS2172" s="2">
        <v>0.15999999642372131</v>
      </c>
      <c r="AT2172" s="2">
        <v>111115</v>
      </c>
      <c r="AU2172" s="3">
        <f t="shared" si="2220"/>
        <v>0.83340209960937495</v>
      </c>
      <c r="AV2172" s="3">
        <f t="shared" si="2221"/>
        <v>2.7421769933253276E-3</v>
      </c>
      <c r="AW2172" s="3">
        <f t="shared" si="2222"/>
        <v>305.38864746093748</v>
      </c>
      <c r="AX2172" s="3">
        <f t="shared" si="2223"/>
        <v>302.99800338745115</v>
      </c>
      <c r="AY2172" s="3">
        <f t="shared" si="2224"/>
        <v>319.80458269556038</v>
      </c>
      <c r="AZ2172" s="3">
        <f t="shared" si="2225"/>
        <v>1.9924275573282493</v>
      </c>
      <c r="BA2172" s="3">
        <f t="shared" si="2226"/>
        <v>4.8399635397234428</v>
      </c>
      <c r="BB2172" s="3">
        <f t="shared" si="2227"/>
        <v>52.445859550003213</v>
      </c>
      <c r="BC2172" s="3">
        <f t="shared" si="2228"/>
        <v>16.719972251419229</v>
      </c>
      <c r="BD2172" s="3">
        <f t="shared" si="2229"/>
        <v>31.043325424194336</v>
      </c>
      <c r="BE2172" s="3">
        <f t="shared" si="2230"/>
        <v>4.5225348104169756</v>
      </c>
      <c r="BF2172" s="3">
        <f t="shared" si="2231"/>
        <v>0.15677572223650529</v>
      </c>
      <c r="BG2172" s="3">
        <f t="shared" si="2232"/>
        <v>3.2969617322137057</v>
      </c>
      <c r="BH2172" s="3">
        <f t="shared" si="2233"/>
        <v>1.2255730782032699</v>
      </c>
      <c r="BI2172" s="3">
        <f t="shared" si="2234"/>
        <v>9.87685937860006E-2</v>
      </c>
      <c r="BJ2172" s="3">
        <f t="shared" si="2235"/>
        <v>88.702408259394872</v>
      </c>
      <c r="BK2172" s="3">
        <f t="shared" si="2236"/>
        <v>0.71040477181370332</v>
      </c>
      <c r="BL2172" s="3">
        <f t="shared" si="2237"/>
        <v>68.49031220629476</v>
      </c>
      <c r="BM2172" s="3">
        <f t="shared" si="2238"/>
        <v>1336.1149130067317</v>
      </c>
      <c r="BN2172" s="3">
        <f t="shared" si="2239"/>
        <v>1.8211355911585708E-2</v>
      </c>
    </row>
    <row r="2173" spans="1:66">
      <c r="A2173" s="2" t="s">
        <v>2846</v>
      </c>
      <c r="B2173" t="s">
        <v>2748</v>
      </c>
      <c r="C2173">
        <v>20190802</v>
      </c>
      <c r="D2173" t="s">
        <v>338</v>
      </c>
      <c r="E2173" s="2" t="s">
        <v>0</v>
      </c>
      <c r="F2173" s="2" t="s">
        <v>2845</v>
      </c>
      <c r="G2173" s="1">
        <v>2000</v>
      </c>
      <c r="H2173">
        <v>1800</v>
      </c>
      <c r="K2173" s="2">
        <v>71</v>
      </c>
      <c r="L2173" s="2" t="s">
        <v>2862</v>
      </c>
      <c r="M2173" s="2">
        <v>19949.500070620328</v>
      </c>
      <c r="N2173" s="2">
        <v>0</v>
      </c>
      <c r="O2173" s="3">
        <f t="shared" si="2212"/>
        <v>37.56062140615488</v>
      </c>
      <c r="P2173" s="3">
        <f t="shared" si="2213"/>
        <v>0.15503734517197876</v>
      </c>
      <c r="Q2173" s="3">
        <f t="shared" si="2214"/>
        <v>1298.6146503946854</v>
      </c>
      <c r="R2173" s="3">
        <f t="shared" si="2215"/>
        <v>2.6886573401277327</v>
      </c>
      <c r="S2173" s="3">
        <f t="shared" si="2216"/>
        <v>1.6126669044729685</v>
      </c>
      <c r="T2173" s="3">
        <f t="shared" si="2217"/>
        <v>32.481643676757813</v>
      </c>
      <c r="U2173" s="2">
        <v>6</v>
      </c>
      <c r="V2173" s="3">
        <f t="shared" si="2218"/>
        <v>1.4200000166893005</v>
      </c>
      <c r="W2173" s="2">
        <v>1</v>
      </c>
      <c r="X2173" s="3">
        <f t="shared" si="2219"/>
        <v>2.8400000333786011</v>
      </c>
      <c r="Y2173" s="2">
        <v>29.839084625244141</v>
      </c>
      <c r="Z2173" s="2">
        <v>32.481643676757813</v>
      </c>
      <c r="AA2173" s="2">
        <v>29.146968841552734</v>
      </c>
      <c r="AB2173" s="2">
        <v>1799.32080078125</v>
      </c>
      <c r="AC2173" s="2">
        <v>1748.614990234375</v>
      </c>
      <c r="AD2173" s="2">
        <v>32.587089538574219</v>
      </c>
      <c r="AE2173" s="2">
        <v>35.697772979736328</v>
      </c>
      <c r="AF2173" s="2">
        <v>71.36004638671875</v>
      </c>
      <c r="AG2173" s="2">
        <v>78.038566589355469</v>
      </c>
      <c r="AH2173" s="2">
        <v>500.08526611328125</v>
      </c>
      <c r="AI2173" s="2">
        <v>2000.201904296875</v>
      </c>
      <c r="AJ2173" s="2">
        <v>20.899139404296875</v>
      </c>
      <c r="AK2173" s="2">
        <v>92.278762817382813</v>
      </c>
      <c r="AL2173" s="2">
        <v>-21.704195022583008</v>
      </c>
      <c r="AM2173" s="2">
        <v>-0.97760701179504395</v>
      </c>
      <c r="AN2173" s="2">
        <v>1</v>
      </c>
      <c r="AO2173" s="2">
        <v>-0.21956524252891541</v>
      </c>
      <c r="AP2173" s="2">
        <v>2.737391471862793</v>
      </c>
      <c r="AQ2173" s="2">
        <v>1</v>
      </c>
      <c r="AR2173" s="2">
        <v>0</v>
      </c>
      <c r="AS2173" s="2">
        <v>0.15999999642372131</v>
      </c>
      <c r="AT2173" s="2">
        <v>111115</v>
      </c>
      <c r="AU2173" s="3">
        <f t="shared" si="2220"/>
        <v>0.83347544352213521</v>
      </c>
      <c r="AV2173" s="3">
        <f t="shared" si="2221"/>
        <v>2.6886573401277325E-3</v>
      </c>
      <c r="AW2173" s="3">
        <f t="shared" si="2222"/>
        <v>305.63164367675779</v>
      </c>
      <c r="AX2173" s="3">
        <f t="shared" si="2223"/>
        <v>302.98908462524412</v>
      </c>
      <c r="AY2173" s="3">
        <f t="shared" si="2224"/>
        <v>320.03229753422056</v>
      </c>
      <c r="AZ2173" s="3">
        <f t="shared" si="2225"/>
        <v>1.9858233204827682</v>
      </c>
      <c r="BA2173" s="3">
        <f t="shared" si="2226"/>
        <v>4.9068132303788339</v>
      </c>
      <c r="BB2173" s="3">
        <f t="shared" si="2227"/>
        <v>53.173808150086337</v>
      </c>
      <c r="BC2173" s="3">
        <f t="shared" si="2228"/>
        <v>17.476035170350009</v>
      </c>
      <c r="BD2173" s="3">
        <f t="shared" si="2229"/>
        <v>31.160364151000977</v>
      </c>
      <c r="BE2173" s="3">
        <f t="shared" si="2230"/>
        <v>4.5527930587092547</v>
      </c>
      <c r="BF2173" s="3">
        <f t="shared" si="2231"/>
        <v>0.14701187658513676</v>
      </c>
      <c r="BG2173" s="3">
        <f t="shared" si="2232"/>
        <v>3.2941463259058654</v>
      </c>
      <c r="BH2173" s="3">
        <f t="shared" si="2233"/>
        <v>1.2586467328033892</v>
      </c>
      <c r="BI2173" s="3">
        <f t="shared" si="2234"/>
        <v>9.2571262482070774E-2</v>
      </c>
      <c r="BJ2173" s="3">
        <f t="shared" si="2235"/>
        <v>119.83455331494967</v>
      </c>
      <c r="BK2173" s="3">
        <f t="shared" si="2236"/>
        <v>0.74265327567655481</v>
      </c>
      <c r="BL2173" s="3">
        <f t="shared" si="2237"/>
        <v>67.38620258862214</v>
      </c>
      <c r="BM2173" s="3">
        <f t="shared" si="2238"/>
        <v>1730.7604697053785</v>
      </c>
      <c r="BN2173" s="3">
        <f t="shared" si="2239"/>
        <v>1.4624020410291353E-2</v>
      </c>
    </row>
    <row r="2174" spans="1:66">
      <c r="A2174" s="2" t="s">
        <v>2846</v>
      </c>
      <c r="B2174" t="s">
        <v>2748</v>
      </c>
      <c r="C2174">
        <v>20190802</v>
      </c>
      <c r="D2174" t="s">
        <v>338</v>
      </c>
      <c r="E2174" s="2" t="s">
        <v>0</v>
      </c>
      <c r="F2174" s="2" t="s">
        <v>2845</v>
      </c>
      <c r="G2174" s="1">
        <v>2000</v>
      </c>
      <c r="H2174">
        <v>400</v>
      </c>
      <c r="K2174" s="2">
        <v>72</v>
      </c>
      <c r="L2174" s="2" t="s">
        <v>2863</v>
      </c>
      <c r="M2174" s="2">
        <v>20077.000070609152</v>
      </c>
      <c r="N2174" s="2">
        <v>0</v>
      </c>
      <c r="O2174" s="3">
        <f t="shared" si="2212"/>
        <v>12.357293184800669</v>
      </c>
      <c r="P2174" s="3">
        <f t="shared" si="2213"/>
        <v>0.15207863991357204</v>
      </c>
      <c r="Q2174" s="3">
        <f t="shared" si="2214"/>
        <v>237.99680596727939</v>
      </c>
      <c r="R2174" s="3">
        <f t="shared" si="2215"/>
        <v>2.6638156326814317</v>
      </c>
      <c r="S2174" s="3">
        <f t="shared" si="2216"/>
        <v>1.6271643640611271</v>
      </c>
      <c r="T2174" s="3">
        <f t="shared" si="2217"/>
        <v>32.501983642578125</v>
      </c>
      <c r="U2174" s="2">
        <v>6</v>
      </c>
      <c r="V2174" s="3">
        <f t="shared" si="2218"/>
        <v>1.4200000166893005</v>
      </c>
      <c r="W2174" s="2">
        <v>1</v>
      </c>
      <c r="X2174" s="3">
        <f t="shared" si="2219"/>
        <v>2.8400000333786011</v>
      </c>
      <c r="Y2174" s="2">
        <v>29.822139739990234</v>
      </c>
      <c r="Z2174" s="2">
        <v>32.501983642578125</v>
      </c>
      <c r="AA2174" s="2">
        <v>29.147994995117188</v>
      </c>
      <c r="AB2174" s="2">
        <v>399.12039184570313</v>
      </c>
      <c r="AC2174" s="2">
        <v>383.0693359375</v>
      </c>
      <c r="AD2174" s="2">
        <v>32.521610260009766</v>
      </c>
      <c r="AE2174" s="2">
        <v>35.603954315185547</v>
      </c>
      <c r="AF2174" s="2">
        <v>71.251144409179688</v>
      </c>
      <c r="AG2174" s="2">
        <v>77.903404235839844</v>
      </c>
      <c r="AH2174" s="2">
        <v>500.06875610351563</v>
      </c>
      <c r="AI2174" s="2">
        <v>1999.786376953125</v>
      </c>
      <c r="AJ2174" s="2">
        <v>26.870393753051758</v>
      </c>
      <c r="AK2174" s="2">
        <v>92.272918701171875</v>
      </c>
      <c r="AL2174" s="2">
        <v>-1.7203693389892578</v>
      </c>
      <c r="AM2174" s="2">
        <v>-0.96816182136535645</v>
      </c>
      <c r="AN2174" s="2">
        <v>1</v>
      </c>
      <c r="AO2174" s="2">
        <v>-0.21956524252891541</v>
      </c>
      <c r="AP2174" s="2">
        <v>2.737391471862793</v>
      </c>
      <c r="AQ2174" s="2">
        <v>1</v>
      </c>
      <c r="AR2174" s="2">
        <v>0</v>
      </c>
      <c r="AS2174" s="2">
        <v>0.15999999642372131</v>
      </c>
      <c r="AT2174" s="2">
        <v>111115</v>
      </c>
      <c r="AU2174" s="3">
        <f t="shared" si="2220"/>
        <v>0.83344792683919267</v>
      </c>
      <c r="AV2174" s="3">
        <f t="shared" si="2221"/>
        <v>2.6638156326814319E-3</v>
      </c>
      <c r="AW2174" s="3">
        <f t="shared" si="2222"/>
        <v>305.6519836425781</v>
      </c>
      <c r="AX2174" s="3">
        <f t="shared" si="2223"/>
        <v>302.97213973999021</v>
      </c>
      <c r="AY2174" s="3">
        <f t="shared" si="2224"/>
        <v>319.9658131607066</v>
      </c>
      <c r="AZ2174" s="3">
        <f t="shared" si="2225"/>
        <v>1.9925157258240433</v>
      </c>
      <c r="BA2174" s="3">
        <f t="shared" si="2226"/>
        <v>4.9124451460264806</v>
      </c>
      <c r="BB2174" s="3">
        <f t="shared" si="2227"/>
        <v>53.238211331924546</v>
      </c>
      <c r="BC2174" s="3">
        <f t="shared" si="2228"/>
        <v>17.634257016738999</v>
      </c>
      <c r="BD2174" s="3">
        <f t="shared" si="2229"/>
        <v>31.16206169128418</v>
      </c>
      <c r="BE2174" s="3">
        <f t="shared" si="2230"/>
        <v>4.5532332211029063</v>
      </c>
      <c r="BF2174" s="3">
        <f t="shared" si="2231"/>
        <v>0.14434892581066233</v>
      </c>
      <c r="BG2174" s="3">
        <f t="shared" si="2232"/>
        <v>3.2852807819653536</v>
      </c>
      <c r="BH2174" s="3">
        <f t="shared" si="2233"/>
        <v>1.2679524391375527</v>
      </c>
      <c r="BI2174" s="3">
        <f t="shared" si="2234"/>
        <v>9.0882099018846807E-2</v>
      </c>
      <c r="BJ2174" s="3">
        <f t="shared" si="2235"/>
        <v>21.960659928157348</v>
      </c>
      <c r="BK2174" s="3">
        <f t="shared" si="2236"/>
        <v>0.6212891078447218</v>
      </c>
      <c r="BL2174" s="3">
        <f t="shared" si="2237"/>
        <v>67.098743229619245</v>
      </c>
      <c r="BM2174" s="3">
        <f t="shared" si="2238"/>
        <v>377.19527058418561</v>
      </c>
      <c r="BN2174" s="3">
        <f t="shared" si="2239"/>
        <v>2.198221735749482E-2</v>
      </c>
    </row>
    <row r="2175" spans="1:66">
      <c r="C2175"/>
    </row>
    <row r="2176" spans="1:66">
      <c r="A2176" s="2" t="s">
        <v>2865</v>
      </c>
      <c r="B2176" t="s">
        <v>2748</v>
      </c>
      <c r="C2176">
        <v>20190802</v>
      </c>
      <c r="D2176" t="s">
        <v>338</v>
      </c>
      <c r="E2176" s="2" t="s">
        <v>0</v>
      </c>
      <c r="F2176" s="2" t="s">
        <v>2864</v>
      </c>
      <c r="G2176" s="1">
        <v>2000</v>
      </c>
      <c r="H2176">
        <v>400</v>
      </c>
      <c r="K2176" s="2">
        <v>73</v>
      </c>
      <c r="L2176" s="2" t="s">
        <v>2866</v>
      </c>
      <c r="M2176" s="2">
        <v>22931.500070620328</v>
      </c>
      <c r="N2176" s="2">
        <v>0</v>
      </c>
      <c r="O2176" s="3">
        <f t="shared" ref="O2176:O2192" si="2240">(AB2176-AC2176*(1000-AD2176)/(1000-AE2176))*AU2176</f>
        <v>4.1697189988260526</v>
      </c>
      <c r="P2176" s="3">
        <f t="shared" ref="P2176:P2192" si="2241">IF(BF2176&lt;&gt;0,1/(1/BF2176-1/X2176),0)</f>
        <v>4.6838392901721648E-2</v>
      </c>
      <c r="Q2176" s="3">
        <f t="shared" ref="Q2176:Q2192" si="2242">((BI2176-AV2176/2)*AC2176-O2176)/(BI2176+AV2176/2)</f>
        <v>235.37316313228544</v>
      </c>
      <c r="R2176" s="3">
        <f t="shared" ref="R2176:R2192" si="2243">AV2176*1000</f>
        <v>1.2985802819624923</v>
      </c>
      <c r="S2176" s="3">
        <f t="shared" ref="S2176:S2192" si="2244">(BA2176-BG2176)</f>
        <v>2.4726994452010507</v>
      </c>
      <c r="T2176" s="3">
        <f t="shared" ref="T2176:T2192" si="2245">(Z2176+AZ2176*N2176)</f>
        <v>35.153934478759766</v>
      </c>
      <c r="U2176" s="2">
        <v>6</v>
      </c>
      <c r="V2176" s="3">
        <f t="shared" ref="V2176:V2192" si="2246">(U2176*AO2176+AP2176)</f>
        <v>1.4200000166893005</v>
      </c>
      <c r="W2176" s="2">
        <v>1</v>
      </c>
      <c r="X2176" s="3">
        <f t="shared" ref="X2176:X2192" si="2247">V2176*(W2176+1)*(W2176+1)/(W2176*W2176+1)</f>
        <v>2.8400000333786011</v>
      </c>
      <c r="Y2176" s="2">
        <v>32.397258758544922</v>
      </c>
      <c r="Z2176" s="2">
        <v>35.153934478759766</v>
      </c>
      <c r="AA2176" s="2">
        <v>31.883869171142578</v>
      </c>
      <c r="AB2176" s="2">
        <v>399.5947265625</v>
      </c>
      <c r="AC2176" s="2">
        <v>393.97824096679688</v>
      </c>
      <c r="AD2176" s="2">
        <v>33.463603973388672</v>
      </c>
      <c r="AE2176" s="2">
        <v>34.967113494873047</v>
      </c>
      <c r="AF2176" s="2">
        <v>63.242324829101563</v>
      </c>
      <c r="AG2176" s="2">
        <v>66.017631530761719</v>
      </c>
      <c r="AH2176" s="2">
        <v>500.0989990234375</v>
      </c>
      <c r="AI2176" s="2">
        <v>1999.1285400390625</v>
      </c>
      <c r="AJ2176" s="2">
        <v>41.534549713134766</v>
      </c>
      <c r="AK2176" s="2">
        <v>92.200904846191406</v>
      </c>
      <c r="AL2176" s="2">
        <v>-1.7203693389892578</v>
      </c>
      <c r="AM2176" s="2">
        <v>-0.82912755012512207</v>
      </c>
      <c r="AN2176" s="2">
        <v>1</v>
      </c>
      <c r="AO2176" s="2">
        <v>-0.21956524252891541</v>
      </c>
      <c r="AP2176" s="2">
        <v>2.737391471862793</v>
      </c>
      <c r="AQ2176" s="2">
        <v>1</v>
      </c>
      <c r="AR2176" s="2">
        <v>0</v>
      </c>
      <c r="AS2176" s="2">
        <v>0.15999999642372131</v>
      </c>
      <c r="AT2176" s="2">
        <v>111115</v>
      </c>
      <c r="AU2176" s="3">
        <f t="shared" ref="AU2176:AU2192" si="2248">AH2176*0.000001/(U2176*0.0001)</f>
        <v>0.83349833170572907</v>
      </c>
      <c r="AV2176" s="3">
        <f t="shared" ref="AV2176:AV2192" si="2249">(AE2176-AD2176)/(1000-AE2176)*AU2176</f>
        <v>1.2985802819624923E-3</v>
      </c>
      <c r="AW2176" s="3">
        <f t="shared" ref="AW2176:AW2192" si="2250">(Z2176+273.15)</f>
        <v>308.30393447875974</v>
      </c>
      <c r="AX2176" s="3">
        <f t="shared" ref="AX2176:AX2192" si="2251">(Y2176+273.15)</f>
        <v>305.5472587585449</v>
      </c>
      <c r="AY2176" s="3">
        <f t="shared" ref="AY2176:AY2192" si="2252">(AI2176*AQ2176+AJ2176*AR2176)*AS2176</f>
        <v>319.86055925680921</v>
      </c>
      <c r="AZ2176" s="3">
        <f t="shared" ref="AZ2176:AZ2192" si="2253">((AY2176+0.00000010773*(AX2176^4-AW2176^4))-AV2176*44100)/(V2176*51.4+0.00000043092*AW2176^3)</f>
        <v>2.6659280430007697</v>
      </c>
      <c r="BA2176" s="3">
        <f t="shared" ref="BA2176:BA2192" si="2254">0.61365*EXP(17.502*T2176/(240.97+T2176))</f>
        <v>5.6966989492878159</v>
      </c>
      <c r="BB2176" s="3">
        <f t="shared" ref="BB2176:BB2192" si="2255">BA2176*1000/AK2176</f>
        <v>61.785716298457046</v>
      </c>
      <c r="BC2176" s="3">
        <f t="shared" ref="BC2176:BC2192" si="2256">(BB2176-AE2176)</f>
        <v>26.818602803584</v>
      </c>
      <c r="BD2176" s="3">
        <f t="shared" ref="BD2176:BD2192" si="2257">IF(N2176,Z2176,(Y2176+Z2176)/2)</f>
        <v>33.775596618652344</v>
      </c>
      <c r="BE2176" s="3">
        <f t="shared" ref="BE2176:BE2192" si="2258">0.61365*EXP(17.502*BD2176/(240.97+BD2176))</f>
        <v>5.2764930823341158</v>
      </c>
      <c r="BF2176" s="3">
        <f t="shared" ref="BF2176:BF2192" si="2259">IF(BC2176&lt;&gt;0,(1000-(BB2176+AE2176)/2)/BC2176*AV2176,0)</f>
        <v>4.6078449071944243E-2</v>
      </c>
      <c r="BG2176" s="3">
        <f t="shared" ref="BG2176:BG2192" si="2260">AE2176*AK2176/1000</f>
        <v>3.2239995040867653</v>
      </c>
      <c r="BH2176" s="3">
        <f t="shared" ref="BH2176:BH2192" si="2261">(BE2176-BG2176)</f>
        <v>2.0524935782473506</v>
      </c>
      <c r="BI2176" s="3">
        <f t="shared" ref="BI2176:BI2192" si="2262">1/(1.6/P2176+1.37/X2176)</f>
        <v>2.8866356129513986E-2</v>
      </c>
      <c r="BJ2176" s="3">
        <f t="shared" ref="BJ2176:BJ2192" si="2263">Q2176*AK2176*0.001</f>
        <v>21.701618617306938</v>
      </c>
      <c r="BK2176" s="3">
        <f t="shared" ref="BK2176:BK2192" si="2264">Q2176/AC2176</f>
        <v>0.59742680853311869</v>
      </c>
      <c r="BL2176" s="3">
        <f t="shared" ref="BL2176:BL2192" si="2265">(1-AV2176*AK2176/BA2176/P2176)*100</f>
        <v>55.12765843232215</v>
      </c>
      <c r="BM2176" s="3">
        <f t="shared" ref="BM2176:BM2192" si="2266">(AC2176-O2176/(X2176/1.35))</f>
        <v>391.9961562547349</v>
      </c>
      <c r="BN2176" s="3">
        <f t="shared" ref="BN2176:BN2192" si="2267">O2176*BL2176/100/BM2176</f>
        <v>5.864007619928553E-3</v>
      </c>
    </row>
    <row r="2177" spans="1:66">
      <c r="A2177" s="2" t="s">
        <v>2865</v>
      </c>
      <c r="B2177" t="s">
        <v>2748</v>
      </c>
      <c r="C2177">
        <v>20190802</v>
      </c>
      <c r="D2177" t="s">
        <v>338</v>
      </c>
      <c r="E2177" s="2" t="s">
        <v>0</v>
      </c>
      <c r="F2177" s="2" t="s">
        <v>2864</v>
      </c>
      <c r="G2177" s="1">
        <v>2000</v>
      </c>
      <c r="H2177">
        <v>325</v>
      </c>
      <c r="K2177" s="2">
        <v>74</v>
      </c>
      <c r="L2177" s="2" t="s">
        <v>2867</v>
      </c>
      <c r="M2177" s="2">
        <v>23021.000070609152</v>
      </c>
      <c r="N2177" s="2">
        <v>0</v>
      </c>
      <c r="O2177" s="3">
        <f t="shared" si="2240"/>
        <v>3.2756919644350391</v>
      </c>
      <c r="P2177" s="3">
        <f t="shared" si="2241"/>
        <v>4.8409635813923754E-2</v>
      </c>
      <c r="Q2177" s="3">
        <f t="shared" si="2242"/>
        <v>197.98932703058421</v>
      </c>
      <c r="R2177" s="3">
        <f t="shared" si="2243"/>
        <v>1.3395172355984681</v>
      </c>
      <c r="S2177" s="3">
        <f t="shared" si="2244"/>
        <v>2.4691868220739508</v>
      </c>
      <c r="T2177" s="3">
        <f t="shared" si="2245"/>
        <v>35.154319763183594</v>
      </c>
      <c r="U2177" s="2">
        <v>6</v>
      </c>
      <c r="V2177" s="3">
        <f t="shared" si="2246"/>
        <v>1.4200000166893005</v>
      </c>
      <c r="W2177" s="2">
        <v>1</v>
      </c>
      <c r="X2177" s="3">
        <f t="shared" si="2247"/>
        <v>2.8400000333786011</v>
      </c>
      <c r="Y2177" s="2">
        <v>32.400619506835938</v>
      </c>
      <c r="Z2177" s="2">
        <v>35.154319763183594</v>
      </c>
      <c r="AA2177" s="2">
        <v>31.883890151977539</v>
      </c>
      <c r="AB2177" s="2">
        <v>323.90020751953125</v>
      </c>
      <c r="AC2177" s="2">
        <v>319.45684814453125</v>
      </c>
      <c r="AD2177" s="2">
        <v>33.45526123046875</v>
      </c>
      <c r="AE2177" s="2">
        <v>35.006072998046875</v>
      </c>
      <c r="AF2177" s="2">
        <v>63.204326629638672</v>
      </c>
      <c r="AG2177" s="2">
        <v>66.079200744628906</v>
      </c>
      <c r="AH2177" s="2">
        <v>500.10943603515625</v>
      </c>
      <c r="AI2177" s="2">
        <v>1998.60498046875</v>
      </c>
      <c r="AJ2177" s="2">
        <v>35.312385559082031</v>
      </c>
      <c r="AK2177" s="2">
        <v>92.202102661132813</v>
      </c>
      <c r="AL2177" s="2">
        <v>-1.0965595245361328</v>
      </c>
      <c r="AM2177" s="2">
        <v>-0.82839131355285645</v>
      </c>
      <c r="AN2177" s="2">
        <v>1</v>
      </c>
      <c r="AO2177" s="2">
        <v>-0.21956524252891541</v>
      </c>
      <c r="AP2177" s="2">
        <v>2.737391471862793</v>
      </c>
      <c r="AQ2177" s="2">
        <v>1</v>
      </c>
      <c r="AR2177" s="2">
        <v>0</v>
      </c>
      <c r="AS2177" s="2">
        <v>0.15999999642372131</v>
      </c>
      <c r="AT2177" s="2">
        <v>111115</v>
      </c>
      <c r="AU2177" s="3">
        <f t="shared" si="2248"/>
        <v>0.83351572672526031</v>
      </c>
      <c r="AV2177" s="3">
        <f t="shared" si="2249"/>
        <v>1.3395172355984682E-3</v>
      </c>
      <c r="AW2177" s="3">
        <f t="shared" si="2250"/>
        <v>308.30431976318357</v>
      </c>
      <c r="AX2177" s="3">
        <f t="shared" si="2251"/>
        <v>305.55061950683591</v>
      </c>
      <c r="AY2177" s="3">
        <f t="shared" si="2252"/>
        <v>319.77678972743161</v>
      </c>
      <c r="AZ2177" s="3">
        <f t="shared" si="2253"/>
        <v>2.6442875984601981</v>
      </c>
      <c r="BA2177" s="3">
        <f t="shared" si="2254"/>
        <v>5.6968203584029782</v>
      </c>
      <c r="BB2177" s="3">
        <f t="shared" si="2255"/>
        <v>61.786230400192757</v>
      </c>
      <c r="BC2177" s="3">
        <f t="shared" si="2256"/>
        <v>26.780157402145882</v>
      </c>
      <c r="BD2177" s="3">
        <f t="shared" si="2257"/>
        <v>33.777469635009766</v>
      </c>
      <c r="BE2177" s="3">
        <f t="shared" si="2258"/>
        <v>5.2770452816731614</v>
      </c>
      <c r="BF2177" s="3">
        <f t="shared" si="2259"/>
        <v>4.7598292165329799E-2</v>
      </c>
      <c r="BG2177" s="3">
        <f t="shared" si="2260"/>
        <v>3.2276335363290274</v>
      </c>
      <c r="BH2177" s="3">
        <f t="shared" si="2261"/>
        <v>2.0494117453441341</v>
      </c>
      <c r="BI2177" s="3">
        <f t="shared" si="2262"/>
        <v>2.9820778149476146E-2</v>
      </c>
      <c r="BJ2177" s="3">
        <f t="shared" si="2263"/>
        <v>18.255032256682522</v>
      </c>
      <c r="BK2177" s="3">
        <f t="shared" si="2264"/>
        <v>0.61976861094243396</v>
      </c>
      <c r="BL2177" s="3">
        <f t="shared" si="2265"/>
        <v>55.21580305057843</v>
      </c>
      <c r="BM2177" s="3">
        <f t="shared" si="2266"/>
        <v>317.89974106706183</v>
      </c>
      <c r="BN2177" s="3">
        <f t="shared" si="2267"/>
        <v>5.6895284581075659E-3</v>
      </c>
    </row>
    <row r="2178" spans="1:66">
      <c r="A2178" s="2" t="s">
        <v>2865</v>
      </c>
      <c r="B2178" t="s">
        <v>2748</v>
      </c>
      <c r="C2178">
        <v>20190802</v>
      </c>
      <c r="D2178" t="s">
        <v>338</v>
      </c>
      <c r="E2178" s="2" t="s">
        <v>0</v>
      </c>
      <c r="F2178" s="2" t="s">
        <v>2864</v>
      </c>
      <c r="G2178" s="1">
        <v>2000</v>
      </c>
      <c r="H2178">
        <v>250</v>
      </c>
      <c r="K2178" s="2">
        <v>75</v>
      </c>
      <c r="L2178" s="2" t="s">
        <v>2868</v>
      </c>
      <c r="M2178" s="2">
        <v>23111.000070609152</v>
      </c>
      <c r="N2178" s="2">
        <v>0</v>
      </c>
      <c r="O2178" s="3">
        <f t="shared" si="2240"/>
        <v>2.2408605821015373</v>
      </c>
      <c r="P2178" s="3">
        <f t="shared" si="2241"/>
        <v>4.8901220195250006E-2</v>
      </c>
      <c r="Q2178" s="3">
        <f t="shared" si="2242"/>
        <v>164.06934556346073</v>
      </c>
      <c r="R2178" s="3">
        <f t="shared" si="2243"/>
        <v>1.3700815298698779</v>
      </c>
      <c r="S2178" s="3">
        <f t="shared" si="2244"/>
        <v>2.500102929809358</v>
      </c>
      <c r="T2178" s="3">
        <f t="shared" si="2245"/>
        <v>35.250011444091797</v>
      </c>
      <c r="U2178" s="2">
        <v>6</v>
      </c>
      <c r="V2178" s="3">
        <f t="shared" si="2246"/>
        <v>1.4200000166893005</v>
      </c>
      <c r="W2178" s="2">
        <v>1</v>
      </c>
      <c r="X2178" s="3">
        <f t="shared" si="2247"/>
        <v>2.8400000333786011</v>
      </c>
      <c r="Y2178" s="2">
        <v>32.439735412597656</v>
      </c>
      <c r="Z2178" s="2">
        <v>35.250011444091797</v>
      </c>
      <c r="AA2178" s="2">
        <v>31.881874084472656</v>
      </c>
      <c r="AB2178" s="2">
        <v>250.93339538574219</v>
      </c>
      <c r="AC2178" s="2">
        <v>247.83763122558594</v>
      </c>
      <c r="AD2178" s="2">
        <v>33.412929534912109</v>
      </c>
      <c r="AE2178" s="2">
        <v>34.999107360839844</v>
      </c>
      <c r="AF2178" s="2">
        <v>62.985435485839844</v>
      </c>
      <c r="AG2178" s="2">
        <v>65.919700622558594</v>
      </c>
      <c r="AH2178" s="2">
        <v>500.11917114257813</v>
      </c>
      <c r="AI2178" s="2">
        <v>2000.4608154296875</v>
      </c>
      <c r="AJ2178" s="2">
        <v>28.811971664428711</v>
      </c>
      <c r="AK2178" s="2">
        <v>92.200668334960938</v>
      </c>
      <c r="AL2178" s="2">
        <v>-0.47905158996582031</v>
      </c>
      <c r="AM2178" s="2">
        <v>-0.8338615894317627</v>
      </c>
      <c r="AN2178" s="2">
        <v>1</v>
      </c>
      <c r="AO2178" s="2">
        <v>-0.21956524252891541</v>
      </c>
      <c r="AP2178" s="2">
        <v>2.737391471862793</v>
      </c>
      <c r="AQ2178" s="2">
        <v>1</v>
      </c>
      <c r="AR2178" s="2">
        <v>0</v>
      </c>
      <c r="AS2178" s="2">
        <v>0.15999999642372131</v>
      </c>
      <c r="AT2178" s="2">
        <v>111115</v>
      </c>
      <c r="AU2178" s="3">
        <f t="shared" si="2248"/>
        <v>0.83353195190429674</v>
      </c>
      <c r="AV2178" s="3">
        <f t="shared" si="2249"/>
        <v>1.3700815298698778E-3</v>
      </c>
      <c r="AW2178" s="3">
        <f t="shared" si="2250"/>
        <v>308.40001144409177</v>
      </c>
      <c r="AX2178" s="3">
        <f t="shared" si="2251"/>
        <v>305.58973541259763</v>
      </c>
      <c r="AY2178" s="3">
        <f t="shared" si="2252"/>
        <v>320.07372331454462</v>
      </c>
      <c r="AZ2178" s="3">
        <f t="shared" si="2253"/>
        <v>2.6231486334207963</v>
      </c>
      <c r="BA2178" s="3">
        <f t="shared" si="2254"/>
        <v>5.7270440196058425</v>
      </c>
      <c r="BB2178" s="3">
        <f t="shared" si="2255"/>
        <v>62.114994641901575</v>
      </c>
      <c r="BC2178" s="3">
        <f t="shared" si="2256"/>
        <v>27.115887281061731</v>
      </c>
      <c r="BD2178" s="3">
        <f t="shared" si="2257"/>
        <v>33.844873428344727</v>
      </c>
      <c r="BE2178" s="3">
        <f t="shared" si="2258"/>
        <v>5.2969506257804451</v>
      </c>
      <c r="BF2178" s="3">
        <f t="shared" si="2259"/>
        <v>4.8073455890870961E-2</v>
      </c>
      <c r="BG2178" s="3">
        <f t="shared" si="2260"/>
        <v>3.2269410897964845</v>
      </c>
      <c r="BH2178" s="3">
        <f t="shared" si="2261"/>
        <v>2.0700095359839605</v>
      </c>
      <c r="BI2178" s="3">
        <f t="shared" si="2262"/>
        <v>3.0119198842622399E-2</v>
      </c>
      <c r="BJ2178" s="3">
        <f t="shared" si="2263"/>
        <v>15.127303314230739</v>
      </c>
      <c r="BK2178" s="3">
        <f t="shared" si="2264"/>
        <v>0.6620033638641506</v>
      </c>
      <c r="BL2178" s="3">
        <f t="shared" si="2265"/>
        <v>54.894420832629429</v>
      </c>
      <c r="BM2178" s="3">
        <f t="shared" si="2266"/>
        <v>246.77243342619079</v>
      </c>
      <c r="BN2178" s="3">
        <f t="shared" si="2267"/>
        <v>4.984784650102542E-3</v>
      </c>
    </row>
    <row r="2179" spans="1:66">
      <c r="A2179" s="2" t="s">
        <v>2865</v>
      </c>
      <c r="B2179" t="s">
        <v>2748</v>
      </c>
      <c r="C2179">
        <v>20190802</v>
      </c>
      <c r="D2179" t="s">
        <v>338</v>
      </c>
      <c r="E2179" s="2" t="s">
        <v>0</v>
      </c>
      <c r="F2179" s="2" t="s">
        <v>2864</v>
      </c>
      <c r="G2179" s="1">
        <v>2000</v>
      </c>
      <c r="H2179">
        <v>175</v>
      </c>
      <c r="K2179" s="2">
        <v>76</v>
      </c>
      <c r="L2179" s="2" t="s">
        <v>2869</v>
      </c>
      <c r="M2179" s="2">
        <v>23202.500070620328</v>
      </c>
      <c r="N2179" s="2">
        <v>0</v>
      </c>
      <c r="O2179" s="3">
        <f t="shared" si="2240"/>
        <v>1.0922186359208488</v>
      </c>
      <c r="P2179" s="3">
        <f t="shared" si="2241"/>
        <v>4.9767624694659188E-2</v>
      </c>
      <c r="Q2179" s="3">
        <f t="shared" si="2242"/>
        <v>130.517565986873</v>
      </c>
      <c r="R2179" s="3">
        <f t="shared" si="2243"/>
        <v>1.3661530025020434</v>
      </c>
      <c r="S2179" s="3">
        <f t="shared" si="2244"/>
        <v>2.4511411668207379</v>
      </c>
      <c r="T2179" s="3">
        <f t="shared" si="2245"/>
        <v>35.074115753173828</v>
      </c>
      <c r="U2179" s="2">
        <v>6</v>
      </c>
      <c r="V2179" s="3">
        <f t="shared" si="2246"/>
        <v>1.4200000166893005</v>
      </c>
      <c r="W2179" s="2">
        <v>1</v>
      </c>
      <c r="X2179" s="3">
        <f t="shared" si="2247"/>
        <v>2.8400000333786011</v>
      </c>
      <c r="Y2179" s="2">
        <v>32.36767578125</v>
      </c>
      <c r="Z2179" s="2">
        <v>35.074115753173828</v>
      </c>
      <c r="AA2179" s="2">
        <v>31.882551193237305</v>
      </c>
      <c r="AB2179" s="2">
        <v>174.51615905761719</v>
      </c>
      <c r="AC2179" s="2">
        <v>172.92231750488281</v>
      </c>
      <c r="AD2179" s="2">
        <v>33.346839904785156</v>
      </c>
      <c r="AE2179" s="2">
        <v>34.928657531738281</v>
      </c>
      <c r="AF2179" s="2">
        <v>63.130889892578125</v>
      </c>
      <c r="AG2179" s="2">
        <v>66.055618286132813</v>
      </c>
      <c r="AH2179" s="2">
        <v>500.09625244140625</v>
      </c>
      <c r="AI2179" s="2">
        <v>2000.1851806640625</v>
      </c>
      <c r="AJ2179" s="2">
        <v>47.474578857421875</v>
      </c>
      <c r="AK2179" s="2">
        <v>92.200912475585938</v>
      </c>
      <c r="AL2179" s="2">
        <v>3.185272216796875E-4</v>
      </c>
      <c r="AM2179" s="2">
        <v>-0.82194828987121582</v>
      </c>
      <c r="AN2179" s="2">
        <v>1</v>
      </c>
      <c r="AO2179" s="2">
        <v>-0.21956524252891541</v>
      </c>
      <c r="AP2179" s="2">
        <v>2.737391471862793</v>
      </c>
      <c r="AQ2179" s="2">
        <v>1</v>
      </c>
      <c r="AR2179" s="2">
        <v>0</v>
      </c>
      <c r="AS2179" s="2">
        <v>0.15999999642372131</v>
      </c>
      <c r="AT2179" s="2">
        <v>111115</v>
      </c>
      <c r="AU2179" s="3">
        <f t="shared" si="2248"/>
        <v>0.83349375406901027</v>
      </c>
      <c r="AV2179" s="3">
        <f t="shared" si="2249"/>
        <v>1.3661530025020434E-3</v>
      </c>
      <c r="AW2179" s="3">
        <f t="shared" si="2250"/>
        <v>308.22411575317381</v>
      </c>
      <c r="AX2179" s="3">
        <f t="shared" si="2251"/>
        <v>305.51767578124998</v>
      </c>
      <c r="AY2179" s="3">
        <f t="shared" si="2252"/>
        <v>320.02962175303037</v>
      </c>
      <c r="AZ2179" s="3">
        <f t="shared" si="2253"/>
        <v>2.6409206775539689</v>
      </c>
      <c r="BA2179" s="3">
        <f t="shared" si="2254"/>
        <v>5.6715952627942547</v>
      </c>
      <c r="BB2179" s="3">
        <f t="shared" si="2255"/>
        <v>61.513439623453273</v>
      </c>
      <c r="BC2179" s="3">
        <f t="shared" si="2256"/>
        <v>26.584782091714992</v>
      </c>
      <c r="BD2179" s="3">
        <f t="shared" si="2257"/>
        <v>33.720895767211914</v>
      </c>
      <c r="BE2179" s="3">
        <f t="shared" si="2258"/>
        <v>5.2603884245908308</v>
      </c>
      <c r="BF2179" s="3">
        <f t="shared" si="2259"/>
        <v>4.8910525868451189E-2</v>
      </c>
      <c r="BG2179" s="3">
        <f t="shared" si="2260"/>
        <v>3.2204540959735168</v>
      </c>
      <c r="BH2179" s="3">
        <f t="shared" si="2261"/>
        <v>2.0399343286173139</v>
      </c>
      <c r="BI2179" s="3">
        <f t="shared" si="2262"/>
        <v>3.0644945279882239E-2</v>
      </c>
      <c r="BJ2179" s="3">
        <f t="shared" si="2263"/>
        <v>12.033838678082189</v>
      </c>
      <c r="BK2179" s="3">
        <f t="shared" si="2264"/>
        <v>0.75477571588287073</v>
      </c>
      <c r="BL2179" s="3">
        <f t="shared" si="2265"/>
        <v>55.374569815282548</v>
      </c>
      <c r="BM2179" s="3">
        <f t="shared" si="2266"/>
        <v>172.4031290748957</v>
      </c>
      <c r="BN2179" s="3">
        <f t="shared" si="2267"/>
        <v>3.5081229344786067E-3</v>
      </c>
    </row>
    <row r="2180" spans="1:66">
      <c r="A2180" s="2" t="s">
        <v>2865</v>
      </c>
      <c r="B2180" t="s">
        <v>2748</v>
      </c>
      <c r="C2180">
        <v>20190802</v>
      </c>
      <c r="D2180" t="s">
        <v>338</v>
      </c>
      <c r="E2180" s="2" t="s">
        <v>0</v>
      </c>
      <c r="F2180" s="2" t="s">
        <v>2864</v>
      </c>
      <c r="G2180" s="1">
        <v>2000</v>
      </c>
      <c r="H2180">
        <v>100</v>
      </c>
      <c r="K2180" s="2">
        <v>77</v>
      </c>
      <c r="L2180" s="2" t="s">
        <v>2870</v>
      </c>
      <c r="M2180" s="2">
        <v>23291.500070620328</v>
      </c>
      <c r="N2180" s="2">
        <v>0</v>
      </c>
      <c r="O2180" s="3">
        <f t="shared" si="2240"/>
        <v>0.16368520305852585</v>
      </c>
      <c r="P2180" s="3">
        <f t="shared" si="2241"/>
        <v>5.0827226740967499E-2</v>
      </c>
      <c r="Q2180" s="3">
        <f t="shared" si="2242"/>
        <v>89.977974319370347</v>
      </c>
      <c r="R2180" s="3">
        <f t="shared" si="2243"/>
        <v>1.3860465474186343</v>
      </c>
      <c r="S2180" s="3">
        <f t="shared" si="2244"/>
        <v>2.4361940338354082</v>
      </c>
      <c r="T2180" s="3">
        <f t="shared" si="2245"/>
        <v>35.009975433349609</v>
      </c>
      <c r="U2180" s="2">
        <v>6</v>
      </c>
      <c r="V2180" s="3">
        <f t="shared" si="2246"/>
        <v>1.4200000166893005</v>
      </c>
      <c r="W2180" s="2">
        <v>1</v>
      </c>
      <c r="X2180" s="3">
        <f t="shared" si="2247"/>
        <v>2.8400000333786011</v>
      </c>
      <c r="Y2180" s="2">
        <v>32.354194641113281</v>
      </c>
      <c r="Z2180" s="2">
        <v>35.009975433349609</v>
      </c>
      <c r="AA2180" s="2">
        <v>31.883817672729492</v>
      </c>
      <c r="AB2180" s="2">
        <v>99.766159057617188</v>
      </c>
      <c r="AC2180" s="2">
        <v>99.404457092285156</v>
      </c>
      <c r="AD2180" s="2">
        <v>33.268276214599609</v>
      </c>
      <c r="AE2180" s="2">
        <v>34.873283386230469</v>
      </c>
      <c r="AF2180" s="2">
        <v>63.030670166015625</v>
      </c>
      <c r="AG2180" s="2">
        <v>65.999984741210938</v>
      </c>
      <c r="AH2180" s="2">
        <v>500.07647705078125</v>
      </c>
      <c r="AI2180" s="2">
        <v>2000.4954833984375</v>
      </c>
      <c r="AJ2180" s="2">
        <v>47.799888610839844</v>
      </c>
      <c r="AK2180" s="2">
        <v>92.199470520019531</v>
      </c>
      <c r="AL2180" s="2">
        <v>0.17925071716308594</v>
      </c>
      <c r="AM2180" s="2">
        <v>-0.8249199390411377</v>
      </c>
      <c r="AN2180" s="2">
        <v>1</v>
      </c>
      <c r="AO2180" s="2">
        <v>-0.21956524252891541</v>
      </c>
      <c r="AP2180" s="2">
        <v>2.737391471862793</v>
      </c>
      <c r="AQ2180" s="2">
        <v>1</v>
      </c>
      <c r="AR2180" s="2">
        <v>0</v>
      </c>
      <c r="AS2180" s="2">
        <v>0.15999999642372131</v>
      </c>
      <c r="AT2180" s="2">
        <v>111115</v>
      </c>
      <c r="AU2180" s="3">
        <f t="shared" si="2248"/>
        <v>0.83346079508463533</v>
      </c>
      <c r="AV2180" s="3">
        <f t="shared" si="2249"/>
        <v>1.3860465474186342E-3</v>
      </c>
      <c r="AW2180" s="3">
        <f t="shared" si="2250"/>
        <v>308.15997543334959</v>
      </c>
      <c r="AX2180" s="3">
        <f t="shared" si="2251"/>
        <v>305.50419464111326</v>
      </c>
      <c r="AY2180" s="3">
        <f t="shared" si="2252"/>
        <v>320.07927018942064</v>
      </c>
      <c r="AZ2180" s="3">
        <f t="shared" si="2253"/>
        <v>2.639011396717585</v>
      </c>
      <c r="BA2180" s="3">
        <f t="shared" si="2254"/>
        <v>5.6514922973404511</v>
      </c>
      <c r="BB2180" s="3">
        <f t="shared" si="2255"/>
        <v>61.296363910390639</v>
      </c>
      <c r="BC2180" s="3">
        <f t="shared" si="2256"/>
        <v>26.42308052416017</v>
      </c>
      <c r="BD2180" s="3">
        <f t="shared" si="2257"/>
        <v>33.682085037231445</v>
      </c>
      <c r="BE2180" s="3">
        <f t="shared" si="2258"/>
        <v>5.2489879722527988</v>
      </c>
      <c r="BF2180" s="3">
        <f t="shared" si="2259"/>
        <v>4.9933570100248376E-2</v>
      </c>
      <c r="BG2180" s="3">
        <f t="shared" si="2260"/>
        <v>3.2152982635050429</v>
      </c>
      <c r="BH2180" s="3">
        <f t="shared" si="2261"/>
        <v>2.0336897087477559</v>
      </c>
      <c r="BI2180" s="3">
        <f t="shared" si="2262"/>
        <v>3.1287558972249045E-2</v>
      </c>
      <c r="BJ2180" s="3">
        <f t="shared" si="2263"/>
        <v>8.2959215907098613</v>
      </c>
      <c r="BK2180" s="3">
        <f t="shared" si="2264"/>
        <v>0.90517042144132986</v>
      </c>
      <c r="BL2180" s="3">
        <f t="shared" si="2265"/>
        <v>55.511610108506481</v>
      </c>
      <c r="BM2180" s="3">
        <f t="shared" si="2266"/>
        <v>99.326648986111962</v>
      </c>
      <c r="BN2180" s="3">
        <f t="shared" si="2267"/>
        <v>9.1480275086971681E-4</v>
      </c>
    </row>
    <row r="2181" spans="1:66">
      <c r="A2181" s="2" t="s">
        <v>2865</v>
      </c>
      <c r="B2181" t="s">
        <v>2748</v>
      </c>
      <c r="C2181">
        <v>20190802</v>
      </c>
      <c r="D2181" t="s">
        <v>338</v>
      </c>
      <c r="E2181" s="2" t="s">
        <v>0</v>
      </c>
      <c r="F2181" s="2" t="s">
        <v>2864</v>
      </c>
      <c r="G2181" s="1">
        <v>2000</v>
      </c>
      <c r="H2181">
        <v>66</v>
      </c>
      <c r="K2181" s="2">
        <v>78</v>
      </c>
      <c r="L2181" s="2" t="s">
        <v>2871</v>
      </c>
      <c r="M2181" s="2">
        <v>23381.000070609152</v>
      </c>
      <c r="N2181" s="2">
        <v>0</v>
      </c>
      <c r="O2181" s="3">
        <f t="shared" si="2240"/>
        <v>-0.2884756186312662</v>
      </c>
      <c r="P2181" s="3">
        <f t="shared" si="2241"/>
        <v>5.3160167167742793E-2</v>
      </c>
      <c r="Q2181" s="3">
        <f t="shared" si="2242"/>
        <v>71.750865396540206</v>
      </c>
      <c r="R2181" s="3">
        <f t="shared" si="2243"/>
        <v>1.4471280423539106</v>
      </c>
      <c r="S2181" s="3">
        <f t="shared" si="2244"/>
        <v>2.4339374062979515</v>
      </c>
      <c r="T2181" s="3">
        <f t="shared" si="2245"/>
        <v>34.995147705078125</v>
      </c>
      <c r="U2181" s="2">
        <v>6</v>
      </c>
      <c r="V2181" s="3">
        <f t="shared" si="2246"/>
        <v>1.4200000166893005</v>
      </c>
      <c r="W2181" s="2">
        <v>1</v>
      </c>
      <c r="X2181" s="3">
        <f t="shared" si="2247"/>
        <v>2.8400000333786011</v>
      </c>
      <c r="Y2181" s="2">
        <v>32.362682342529297</v>
      </c>
      <c r="Z2181" s="2">
        <v>34.995147705078125</v>
      </c>
      <c r="AA2181" s="2">
        <v>31.883922576904297</v>
      </c>
      <c r="AB2181" s="2">
        <v>65.745147705078125</v>
      </c>
      <c r="AC2181" s="2">
        <v>65.976699829101563</v>
      </c>
      <c r="AD2181" s="2">
        <v>33.172466278076172</v>
      </c>
      <c r="AE2181" s="2">
        <v>34.848167419433594</v>
      </c>
      <c r="AF2181" s="2">
        <v>62.807624816894531</v>
      </c>
      <c r="AG2181" s="2">
        <v>65.921150207519531</v>
      </c>
      <c r="AH2181" s="2">
        <v>500.10049438476563</v>
      </c>
      <c r="AI2181" s="2">
        <v>1999.70751953125</v>
      </c>
      <c r="AJ2181" s="2">
        <v>31.827117919921875</v>
      </c>
      <c r="AK2181" s="2">
        <v>92.19757080078125</v>
      </c>
      <c r="AL2181" s="2">
        <v>0.15760612487792969</v>
      </c>
      <c r="AM2181" s="2">
        <v>-0.83207249641418457</v>
      </c>
      <c r="AN2181" s="2">
        <v>1</v>
      </c>
      <c r="AO2181" s="2">
        <v>-0.21956524252891541</v>
      </c>
      <c r="AP2181" s="2">
        <v>2.737391471862793</v>
      </c>
      <c r="AQ2181" s="2">
        <v>1</v>
      </c>
      <c r="AR2181" s="2">
        <v>0</v>
      </c>
      <c r="AS2181" s="2">
        <v>0.15999999642372131</v>
      </c>
      <c r="AT2181" s="2">
        <v>111115</v>
      </c>
      <c r="AU2181" s="3">
        <f t="shared" si="2248"/>
        <v>0.83350082397460923</v>
      </c>
      <c r="AV2181" s="3">
        <f t="shared" si="2249"/>
        <v>1.4471280423539105E-3</v>
      </c>
      <c r="AW2181" s="3">
        <f t="shared" si="2250"/>
        <v>308.1451477050781</v>
      </c>
      <c r="AX2181" s="3">
        <f t="shared" si="2251"/>
        <v>305.51268234252927</v>
      </c>
      <c r="AY2181" s="3">
        <f t="shared" si="2252"/>
        <v>319.95319597348862</v>
      </c>
      <c r="AZ2181" s="3">
        <f t="shared" si="2253"/>
        <v>2.6095276756823864</v>
      </c>
      <c r="BA2181" s="3">
        <f t="shared" si="2254"/>
        <v>5.6468537892286585</v>
      </c>
      <c r="BB2181" s="3">
        <f t="shared" si="2255"/>
        <v>61.247316390041036</v>
      </c>
      <c r="BC2181" s="3">
        <f t="shared" si="2256"/>
        <v>26.399148970607442</v>
      </c>
      <c r="BD2181" s="3">
        <f t="shared" si="2257"/>
        <v>33.678915023803711</v>
      </c>
      <c r="BE2181" s="3">
        <f t="shared" si="2258"/>
        <v>5.2480577471332888</v>
      </c>
      <c r="BF2181" s="3">
        <f t="shared" si="2259"/>
        <v>5.2183379441723098E-2</v>
      </c>
      <c r="BG2181" s="3">
        <f t="shared" si="2260"/>
        <v>3.212916382930707</v>
      </c>
      <c r="BH2181" s="3">
        <f t="shared" si="2261"/>
        <v>2.0351413642025817</v>
      </c>
      <c r="BI2181" s="3">
        <f t="shared" si="2262"/>
        <v>3.2700986056665673E-2</v>
      </c>
      <c r="BJ2181" s="3">
        <f t="shared" si="2263"/>
        <v>6.6152554924148408</v>
      </c>
      <c r="BK2181" s="3">
        <f t="shared" si="2264"/>
        <v>1.0875182539047175</v>
      </c>
      <c r="BL2181" s="3">
        <f t="shared" si="2265"/>
        <v>55.553910449400355</v>
      </c>
      <c r="BM2181" s="3">
        <f t="shared" si="2266"/>
        <v>66.113827322261798</v>
      </c>
      <c r="BN2181" s="3">
        <f t="shared" si="2267"/>
        <v>-2.4239934871960567E-3</v>
      </c>
    </row>
    <row r="2182" spans="1:66">
      <c r="A2182" s="2" t="s">
        <v>2865</v>
      </c>
      <c r="B2182" t="s">
        <v>2748</v>
      </c>
      <c r="C2182">
        <v>20190802</v>
      </c>
      <c r="D2182" t="s">
        <v>338</v>
      </c>
      <c r="E2182" s="2" t="s">
        <v>0</v>
      </c>
      <c r="F2182" s="2" t="s">
        <v>2864</v>
      </c>
      <c r="G2182" s="1">
        <v>2000</v>
      </c>
      <c r="H2182">
        <v>33</v>
      </c>
      <c r="K2182" s="2">
        <v>79</v>
      </c>
      <c r="L2182" s="2" t="s">
        <v>2872</v>
      </c>
      <c r="M2182" s="2">
        <v>23469.500070620328</v>
      </c>
      <c r="N2182" s="2">
        <v>0</v>
      </c>
      <c r="O2182" s="3">
        <f t="shared" si="2240"/>
        <v>-0.83216077381121234</v>
      </c>
      <c r="P2182" s="3">
        <f t="shared" si="2241"/>
        <v>5.3986175965545502E-2</v>
      </c>
      <c r="Q2182" s="3">
        <f t="shared" si="2242"/>
        <v>56.451780149959944</v>
      </c>
      <c r="R2182" s="3">
        <f t="shared" si="2243"/>
        <v>1.4221485093185458</v>
      </c>
      <c r="S2182" s="3">
        <f t="shared" si="2244"/>
        <v>2.3572144293955204</v>
      </c>
      <c r="T2182" s="3">
        <f t="shared" si="2245"/>
        <v>34.721450805664063</v>
      </c>
      <c r="U2182" s="2">
        <v>6</v>
      </c>
      <c r="V2182" s="3">
        <f t="shared" si="2246"/>
        <v>1.4200000166893005</v>
      </c>
      <c r="W2182" s="2">
        <v>1</v>
      </c>
      <c r="X2182" s="3">
        <f t="shared" si="2247"/>
        <v>2.8400000333786011</v>
      </c>
      <c r="Y2182" s="2">
        <v>32.345157623291016</v>
      </c>
      <c r="Z2182" s="2">
        <v>34.721450805664063</v>
      </c>
      <c r="AA2182" s="2">
        <v>31.882627487182617</v>
      </c>
      <c r="AB2182" s="2">
        <v>32.368267059326172</v>
      </c>
      <c r="AC2182" s="2">
        <v>33.309871673583984</v>
      </c>
      <c r="AD2182" s="2">
        <v>33.111610412597656</v>
      </c>
      <c r="AE2182" s="2">
        <v>34.758621215820313</v>
      </c>
      <c r="AF2182" s="2">
        <v>62.765510559082031</v>
      </c>
      <c r="AG2182" s="2">
        <v>65.814765930175781</v>
      </c>
      <c r="AH2182" s="2">
        <v>500.07562255859375</v>
      </c>
      <c r="AI2182" s="2">
        <v>1999.6346435546875</v>
      </c>
      <c r="AJ2182" s="2">
        <v>26.640264511108398</v>
      </c>
      <c r="AK2182" s="2">
        <v>92.196174621582031</v>
      </c>
      <c r="AL2182" s="2">
        <v>0.31204414367675781</v>
      </c>
      <c r="AM2182" s="2">
        <v>-0.82679295539855957</v>
      </c>
      <c r="AN2182" s="2">
        <v>1</v>
      </c>
      <c r="AO2182" s="2">
        <v>-0.21956524252891541</v>
      </c>
      <c r="AP2182" s="2">
        <v>2.737391471862793</v>
      </c>
      <c r="AQ2182" s="2">
        <v>1</v>
      </c>
      <c r="AR2182" s="2">
        <v>0</v>
      </c>
      <c r="AS2182" s="2">
        <v>0.15999999642372131</v>
      </c>
      <c r="AT2182" s="2">
        <v>111115</v>
      </c>
      <c r="AU2182" s="3">
        <f t="shared" si="2248"/>
        <v>0.83345937093098954</v>
      </c>
      <c r="AV2182" s="3">
        <f t="shared" si="2249"/>
        <v>1.4221485093185457E-3</v>
      </c>
      <c r="AW2182" s="3">
        <f t="shared" si="2250"/>
        <v>307.87145080566404</v>
      </c>
      <c r="AX2182" s="3">
        <f t="shared" si="2251"/>
        <v>305.49515762329099</v>
      </c>
      <c r="AY2182" s="3">
        <f t="shared" si="2252"/>
        <v>319.94153581749924</v>
      </c>
      <c r="AZ2182" s="3">
        <f t="shared" si="2253"/>
        <v>2.6610512936912105</v>
      </c>
      <c r="BA2182" s="3">
        <f t="shared" si="2254"/>
        <v>5.5618263406147159</v>
      </c>
      <c r="BB2182" s="3">
        <f t="shared" si="2255"/>
        <v>60.325999028085036</v>
      </c>
      <c r="BC2182" s="3">
        <f t="shared" si="2256"/>
        <v>25.567377812264724</v>
      </c>
      <c r="BD2182" s="3">
        <f t="shared" si="2257"/>
        <v>33.533304214477539</v>
      </c>
      <c r="BE2182" s="3">
        <f t="shared" si="2258"/>
        <v>5.2054832195756147</v>
      </c>
      <c r="BF2182" s="3">
        <f t="shared" si="2259"/>
        <v>5.2979085058901774E-2</v>
      </c>
      <c r="BG2182" s="3">
        <f t="shared" si="2260"/>
        <v>3.2046119112191955</v>
      </c>
      <c r="BH2182" s="3">
        <f t="shared" si="2261"/>
        <v>2.0008713083564191</v>
      </c>
      <c r="BI2182" s="3">
        <f t="shared" si="2262"/>
        <v>3.32009598485856E-2</v>
      </c>
      <c r="BJ2182" s="3">
        <f t="shared" si="2263"/>
        <v>5.2046381804048654</v>
      </c>
      <c r="BK2182" s="3">
        <f t="shared" si="2264"/>
        <v>1.69474625129608</v>
      </c>
      <c r="BL2182" s="3">
        <f t="shared" si="2265"/>
        <v>56.332546976589214</v>
      </c>
      <c r="BM2182" s="3">
        <f t="shared" si="2266"/>
        <v>33.705441050852151</v>
      </c>
      <c r="BN2182" s="3">
        <f t="shared" si="2267"/>
        <v>-1.3908061850331365E-2</v>
      </c>
    </row>
    <row r="2183" spans="1:66">
      <c r="A2183" s="2" t="s">
        <v>2865</v>
      </c>
      <c r="B2183" t="s">
        <v>2748</v>
      </c>
      <c r="C2183">
        <v>20190802</v>
      </c>
      <c r="D2183" t="s">
        <v>338</v>
      </c>
      <c r="E2183" s="2" t="s">
        <v>0</v>
      </c>
      <c r="F2183" s="2" t="s">
        <v>2864</v>
      </c>
      <c r="G2183" s="1">
        <v>2000</v>
      </c>
      <c r="H2183">
        <v>400</v>
      </c>
      <c r="K2183" s="2">
        <v>80</v>
      </c>
      <c r="L2183" s="2" t="s">
        <v>2873</v>
      </c>
      <c r="M2183" s="2">
        <v>23618.500070620328</v>
      </c>
      <c r="N2183" s="2">
        <v>0</v>
      </c>
      <c r="O2183" s="3">
        <f t="shared" si="2240"/>
        <v>4.5486985965139741</v>
      </c>
      <c r="P2183" s="3">
        <f t="shared" si="2241"/>
        <v>5.5716619776041656E-2</v>
      </c>
      <c r="Q2183" s="3">
        <f t="shared" si="2242"/>
        <v>247.05599998547282</v>
      </c>
      <c r="R2183" s="3">
        <f t="shared" si="2243"/>
        <v>1.4986390222287005</v>
      </c>
      <c r="S2183" s="3">
        <f t="shared" si="2244"/>
        <v>2.4076419805280524</v>
      </c>
      <c r="T2183" s="3">
        <f t="shared" si="2245"/>
        <v>34.859840393066406</v>
      </c>
      <c r="U2183" s="2">
        <v>6</v>
      </c>
      <c r="V2183" s="3">
        <f t="shared" si="2246"/>
        <v>1.4200000166893005</v>
      </c>
      <c r="W2183" s="2">
        <v>1</v>
      </c>
      <c r="X2183" s="3">
        <f t="shared" si="2247"/>
        <v>2.8400000333786011</v>
      </c>
      <c r="Y2183" s="2">
        <v>32.319366455078125</v>
      </c>
      <c r="Z2183" s="2">
        <v>34.859840393066406</v>
      </c>
      <c r="AA2183" s="2">
        <v>31.881301879882813</v>
      </c>
      <c r="AB2183" s="2">
        <v>400.06375122070313</v>
      </c>
      <c r="AC2183" s="2">
        <v>393.8978271484375</v>
      </c>
      <c r="AD2183" s="2">
        <v>32.942943572998047</v>
      </c>
      <c r="AE2183" s="2">
        <v>34.678695678710938</v>
      </c>
      <c r="AF2183" s="2">
        <v>62.536354064941406</v>
      </c>
      <c r="AG2183" s="2">
        <v>65.75347900390625</v>
      </c>
      <c r="AH2183" s="2">
        <v>500.07192993164063</v>
      </c>
      <c r="AI2183" s="2">
        <v>2001.23291015625</v>
      </c>
      <c r="AJ2183" s="2">
        <v>27.938554763793945</v>
      </c>
      <c r="AK2183" s="2">
        <v>92.190223693847656</v>
      </c>
      <c r="AL2183" s="2">
        <v>-1.6925334930419922</v>
      </c>
      <c r="AM2183" s="2">
        <v>-0.83249211311340332</v>
      </c>
      <c r="AN2183" s="2">
        <v>1</v>
      </c>
      <c r="AO2183" s="2">
        <v>-0.21956524252891541</v>
      </c>
      <c r="AP2183" s="2">
        <v>2.737391471862793</v>
      </c>
      <c r="AQ2183" s="2">
        <v>1</v>
      </c>
      <c r="AR2183" s="2">
        <v>0</v>
      </c>
      <c r="AS2183" s="2">
        <v>0.15999999642372131</v>
      </c>
      <c r="AT2183" s="2">
        <v>111115</v>
      </c>
      <c r="AU2183" s="3">
        <f t="shared" si="2248"/>
        <v>0.8334532165527343</v>
      </c>
      <c r="AV2183" s="3">
        <f t="shared" si="2249"/>
        <v>1.4986390222287004E-3</v>
      </c>
      <c r="AW2183" s="3">
        <f t="shared" si="2250"/>
        <v>308.00984039306638</v>
      </c>
      <c r="AX2183" s="3">
        <f t="shared" si="2251"/>
        <v>305.4693664550781</v>
      </c>
      <c r="AY2183" s="3">
        <f t="shared" si="2252"/>
        <v>320.1972584680334</v>
      </c>
      <c r="AZ2183" s="3">
        <f t="shared" si="2253"/>
        <v>2.6000452019148166</v>
      </c>
      <c r="BA2183" s="3">
        <f t="shared" si="2254"/>
        <v>5.6046786925592817</v>
      </c>
      <c r="BB2183" s="3">
        <f t="shared" si="2255"/>
        <v>60.794718441856993</v>
      </c>
      <c r="BC2183" s="3">
        <f t="shared" si="2256"/>
        <v>26.116022763146056</v>
      </c>
      <c r="BD2183" s="3">
        <f t="shared" si="2257"/>
        <v>33.589603424072266</v>
      </c>
      <c r="BE2183" s="3">
        <f t="shared" si="2258"/>
        <v>5.221908548505338</v>
      </c>
      <c r="BF2183" s="3">
        <f t="shared" si="2259"/>
        <v>5.4644573684831013E-2</v>
      </c>
      <c r="BG2183" s="3">
        <f t="shared" si="2260"/>
        <v>3.1970367120312293</v>
      </c>
      <c r="BH2183" s="3">
        <f t="shared" si="2261"/>
        <v>2.0248718364741087</v>
      </c>
      <c r="BI2183" s="3">
        <f t="shared" si="2262"/>
        <v>3.4247583962079699E-2</v>
      </c>
      <c r="BJ2183" s="3">
        <f t="shared" si="2263"/>
        <v>22.776147903567963</v>
      </c>
      <c r="BK2183" s="3">
        <f t="shared" si="2264"/>
        <v>0.6272083341357747</v>
      </c>
      <c r="BL2183" s="3">
        <f t="shared" si="2265"/>
        <v>55.756810826329293</v>
      </c>
      <c r="BM2183" s="3">
        <f t="shared" si="2266"/>
        <v>391.73559368607079</v>
      </c>
      <c r="BN2183" s="3">
        <f t="shared" si="2267"/>
        <v>6.474288556864354E-3</v>
      </c>
    </row>
    <row r="2184" spans="1:66">
      <c r="A2184" s="2" t="s">
        <v>2865</v>
      </c>
      <c r="B2184" t="s">
        <v>2748</v>
      </c>
      <c r="C2184">
        <v>20190802</v>
      </c>
      <c r="D2184" t="s">
        <v>338</v>
      </c>
      <c r="E2184" s="2" t="s">
        <v>0</v>
      </c>
      <c r="F2184" s="2" t="s">
        <v>2864</v>
      </c>
      <c r="G2184" s="1">
        <v>2000</v>
      </c>
      <c r="H2184">
        <v>400</v>
      </c>
      <c r="K2184" s="2">
        <v>81</v>
      </c>
      <c r="L2184" s="2" t="s">
        <v>867</v>
      </c>
      <c r="M2184" s="2">
        <v>23707.500070620328</v>
      </c>
      <c r="N2184" s="2">
        <v>0</v>
      </c>
      <c r="O2184" s="3">
        <f t="shared" si="2240"/>
        <v>4.8652271189227525</v>
      </c>
      <c r="P2184" s="3">
        <f t="shared" si="2241"/>
        <v>5.7514762927248358E-2</v>
      </c>
      <c r="Q2184" s="3">
        <f t="shared" si="2242"/>
        <v>241.85892156172028</v>
      </c>
      <c r="R2184" s="3">
        <f t="shared" si="2243"/>
        <v>1.537841763728873</v>
      </c>
      <c r="S2184" s="3">
        <f t="shared" si="2244"/>
        <v>2.3950625181530238</v>
      </c>
      <c r="T2184" s="3">
        <f t="shared" si="2245"/>
        <v>34.803432464599609</v>
      </c>
      <c r="U2184" s="2">
        <v>6</v>
      </c>
      <c r="V2184" s="3">
        <f t="shared" si="2246"/>
        <v>1.4200000166893005</v>
      </c>
      <c r="W2184" s="2">
        <v>1</v>
      </c>
      <c r="X2184" s="3">
        <f t="shared" si="2247"/>
        <v>2.8400000333786011</v>
      </c>
      <c r="Y2184" s="2">
        <v>32.302021026611328</v>
      </c>
      <c r="Z2184" s="2">
        <v>34.803432464599609</v>
      </c>
      <c r="AA2184" s="2">
        <v>31.885641098022461</v>
      </c>
      <c r="AB2184" s="2">
        <v>399.93780517578125</v>
      </c>
      <c r="AC2184" s="2">
        <v>393.375</v>
      </c>
      <c r="AD2184" s="2">
        <v>32.845710754394531</v>
      </c>
      <c r="AE2184" s="2">
        <v>34.626838684082031</v>
      </c>
      <c r="AF2184" s="2">
        <v>62.414836883544922</v>
      </c>
      <c r="AG2184" s="2">
        <v>65.719459533691406</v>
      </c>
      <c r="AH2184" s="2">
        <v>500.10708618164063</v>
      </c>
      <c r="AI2184" s="2">
        <v>2000.688720703125</v>
      </c>
      <c r="AJ2184" s="2">
        <v>38.229961395263672</v>
      </c>
      <c r="AK2184" s="2">
        <v>92.186149597167969</v>
      </c>
      <c r="AL2184" s="2">
        <v>-1.7502727508544922</v>
      </c>
      <c r="AM2184" s="2">
        <v>-0.8308861255645752</v>
      </c>
      <c r="AN2184" s="2">
        <v>1</v>
      </c>
      <c r="AO2184" s="2">
        <v>-0.21956524252891541</v>
      </c>
      <c r="AP2184" s="2">
        <v>2.737391471862793</v>
      </c>
      <c r="AQ2184" s="2">
        <v>1</v>
      </c>
      <c r="AR2184" s="2">
        <v>0</v>
      </c>
      <c r="AS2184" s="2">
        <v>0.15999999642372131</v>
      </c>
      <c r="AT2184" s="2">
        <v>111115</v>
      </c>
      <c r="AU2184" s="3">
        <f t="shared" si="2248"/>
        <v>0.83351181030273414</v>
      </c>
      <c r="AV2184" s="3">
        <f t="shared" si="2249"/>
        <v>1.537841763728873E-3</v>
      </c>
      <c r="AW2184" s="3">
        <f t="shared" si="2250"/>
        <v>307.95343246459959</v>
      </c>
      <c r="AX2184" s="3">
        <f t="shared" si="2251"/>
        <v>305.45202102661131</v>
      </c>
      <c r="AY2184" s="3">
        <f t="shared" si="2252"/>
        <v>320.11018815747957</v>
      </c>
      <c r="AZ2184" s="3">
        <f t="shared" si="2253"/>
        <v>2.5848432737979699</v>
      </c>
      <c r="BA2184" s="3">
        <f t="shared" si="2254"/>
        <v>5.587177449160813</v>
      </c>
      <c r="BB2184" s="3">
        <f t="shared" si="2255"/>
        <v>60.607558440996598</v>
      </c>
      <c r="BC2184" s="3">
        <f t="shared" si="2256"/>
        <v>25.980719756914567</v>
      </c>
      <c r="BD2184" s="3">
        <f t="shared" si="2257"/>
        <v>33.552726745605469</v>
      </c>
      <c r="BE2184" s="3">
        <f t="shared" si="2258"/>
        <v>5.2111446700790651</v>
      </c>
      <c r="BF2184" s="3">
        <f t="shared" si="2259"/>
        <v>5.6373112862580871E-2</v>
      </c>
      <c r="BG2184" s="3">
        <f t="shared" si="2260"/>
        <v>3.1921149310077892</v>
      </c>
      <c r="BH2184" s="3">
        <f t="shared" si="2261"/>
        <v>2.0190297390712759</v>
      </c>
      <c r="BI2184" s="3">
        <f t="shared" si="2262"/>
        <v>3.5334017361471105E-2</v>
      </c>
      <c r="BJ2184" s="3">
        <f t="shared" si="2263"/>
        <v>22.296042724498459</v>
      </c>
      <c r="BK2184" s="3">
        <f t="shared" si="2264"/>
        <v>0.6148304329500357</v>
      </c>
      <c r="BL2184" s="3">
        <f t="shared" si="2265"/>
        <v>55.883045124512563</v>
      </c>
      <c r="BM2184" s="3">
        <f t="shared" si="2266"/>
        <v>391.06230403755239</v>
      </c>
      <c r="BN2184" s="3">
        <f t="shared" si="2267"/>
        <v>6.9524396450560046E-3</v>
      </c>
    </row>
    <row r="2185" spans="1:66">
      <c r="A2185" s="2" t="s">
        <v>2865</v>
      </c>
      <c r="B2185" t="s">
        <v>2748</v>
      </c>
      <c r="C2185">
        <v>20190802</v>
      </c>
      <c r="D2185" t="s">
        <v>338</v>
      </c>
      <c r="E2185" s="2" t="s">
        <v>0</v>
      </c>
      <c r="F2185" s="2" t="s">
        <v>2864</v>
      </c>
      <c r="G2185" s="1">
        <v>2000</v>
      </c>
      <c r="H2185">
        <v>400</v>
      </c>
      <c r="K2185" s="2">
        <v>82</v>
      </c>
      <c r="L2185" s="2" t="s">
        <v>2874</v>
      </c>
      <c r="M2185" s="2">
        <v>23796.500070620328</v>
      </c>
      <c r="N2185" s="2">
        <v>0</v>
      </c>
      <c r="O2185" s="3">
        <f t="shared" si="2240"/>
        <v>4.9436023245850693</v>
      </c>
      <c r="P2185" s="3">
        <f t="shared" si="2241"/>
        <v>5.7860263807145242E-2</v>
      </c>
      <c r="Q2185" s="3">
        <f t="shared" si="2242"/>
        <v>240.3651412290279</v>
      </c>
      <c r="R2185" s="3">
        <f t="shared" si="2243"/>
        <v>1.5460491096649058</v>
      </c>
      <c r="S2185" s="3">
        <f t="shared" si="2244"/>
        <v>2.3937053256725123</v>
      </c>
      <c r="T2185" s="3">
        <f t="shared" si="2245"/>
        <v>34.793174743652344</v>
      </c>
      <c r="U2185" s="2">
        <v>6</v>
      </c>
      <c r="V2185" s="3">
        <f t="shared" si="2246"/>
        <v>1.4200000166893005</v>
      </c>
      <c r="W2185" s="2">
        <v>1</v>
      </c>
      <c r="X2185" s="3">
        <f t="shared" si="2247"/>
        <v>2.8400000333786011</v>
      </c>
      <c r="Y2185" s="2">
        <v>32.299339294433594</v>
      </c>
      <c r="Z2185" s="2">
        <v>34.793174743652344</v>
      </c>
      <c r="AA2185" s="2">
        <v>31.884359359741211</v>
      </c>
      <c r="AB2185" s="2">
        <v>399.8951416015625</v>
      </c>
      <c r="AC2185" s="2">
        <v>393.23480224609375</v>
      </c>
      <c r="AD2185" s="2">
        <v>32.818038940429688</v>
      </c>
      <c r="AE2185" s="2">
        <v>34.608676910400391</v>
      </c>
      <c r="AF2185" s="2">
        <v>62.366569519042969</v>
      </c>
      <c r="AG2185" s="2">
        <v>65.689582824707031</v>
      </c>
      <c r="AH2185" s="2">
        <v>500.11529541015625</v>
      </c>
      <c r="AI2185" s="2">
        <v>1999.9669189453125</v>
      </c>
      <c r="AJ2185" s="2">
        <v>41.429176330566406</v>
      </c>
      <c r="AK2185" s="2">
        <v>92.181930541992188</v>
      </c>
      <c r="AL2185" s="2">
        <v>-1.6581401824951172</v>
      </c>
      <c r="AM2185" s="2">
        <v>-0.82995152473449707</v>
      </c>
      <c r="AN2185" s="2">
        <v>1</v>
      </c>
      <c r="AO2185" s="2">
        <v>-0.21956524252891541</v>
      </c>
      <c r="AP2185" s="2">
        <v>2.737391471862793</v>
      </c>
      <c r="AQ2185" s="2">
        <v>1</v>
      </c>
      <c r="AR2185" s="2">
        <v>0</v>
      </c>
      <c r="AS2185" s="2">
        <v>0.15999999642372131</v>
      </c>
      <c r="AT2185" s="2">
        <v>111115</v>
      </c>
      <c r="AU2185" s="3">
        <f t="shared" si="2248"/>
        <v>0.83352549235026041</v>
      </c>
      <c r="AV2185" s="3">
        <f t="shared" si="2249"/>
        <v>1.5460491096649059E-3</v>
      </c>
      <c r="AW2185" s="3">
        <f t="shared" si="2250"/>
        <v>307.94317474365232</v>
      </c>
      <c r="AX2185" s="3">
        <f t="shared" si="2251"/>
        <v>305.44933929443357</v>
      </c>
      <c r="AY2185" s="3">
        <f t="shared" si="2252"/>
        <v>319.99469987881093</v>
      </c>
      <c r="AZ2185" s="3">
        <f t="shared" si="2253"/>
        <v>2.5804255933843976</v>
      </c>
      <c r="BA2185" s="3">
        <f t="shared" si="2254"/>
        <v>5.5839999767772897</v>
      </c>
      <c r="BB2185" s="3">
        <f t="shared" si="2255"/>
        <v>60.575862795947593</v>
      </c>
      <c r="BC2185" s="3">
        <f t="shared" si="2256"/>
        <v>25.967185885547202</v>
      </c>
      <c r="BD2185" s="3">
        <f t="shared" si="2257"/>
        <v>33.546257019042969</v>
      </c>
      <c r="BE2185" s="3">
        <f t="shared" si="2258"/>
        <v>5.2092582225896225</v>
      </c>
      <c r="BF2185" s="3">
        <f t="shared" si="2259"/>
        <v>5.6704994130727895E-2</v>
      </c>
      <c r="BG2185" s="3">
        <f t="shared" si="2260"/>
        <v>3.1902946511047774</v>
      </c>
      <c r="BH2185" s="3">
        <f t="shared" si="2261"/>
        <v>2.0189635714848451</v>
      </c>
      <c r="BI2185" s="3">
        <f t="shared" si="2262"/>
        <v>3.5542635488837952E-2</v>
      </c>
      <c r="BJ2185" s="3">
        <f t="shared" si="2263"/>
        <v>22.157322753490394</v>
      </c>
      <c r="BK2185" s="3">
        <f t="shared" si="2264"/>
        <v>0.61125093673322139</v>
      </c>
      <c r="BL2185" s="3">
        <f t="shared" si="2265"/>
        <v>55.889369347387664</v>
      </c>
      <c r="BM2185" s="3">
        <f t="shared" si="2266"/>
        <v>390.88485046449102</v>
      </c>
      <c r="BN2185" s="3">
        <f t="shared" si="2267"/>
        <v>7.068445244092122E-3</v>
      </c>
    </row>
    <row r="2186" spans="1:66">
      <c r="A2186" s="2" t="s">
        <v>2865</v>
      </c>
      <c r="B2186" t="s">
        <v>2748</v>
      </c>
      <c r="C2186">
        <v>20190802</v>
      </c>
      <c r="D2186" t="s">
        <v>338</v>
      </c>
      <c r="E2186" s="2" t="s">
        <v>0</v>
      </c>
      <c r="F2186" s="2" t="s">
        <v>2864</v>
      </c>
      <c r="G2186" s="1">
        <v>2000</v>
      </c>
      <c r="H2186">
        <v>475</v>
      </c>
      <c r="K2186" s="2">
        <v>83</v>
      </c>
      <c r="L2186" s="2" t="s">
        <v>2875</v>
      </c>
      <c r="M2186" s="2">
        <v>23904.500070620328</v>
      </c>
      <c r="N2186" s="2">
        <v>0</v>
      </c>
      <c r="O2186" s="3">
        <f t="shared" si="2240"/>
        <v>6.2503253128200864</v>
      </c>
      <c r="P2186" s="3">
        <f t="shared" si="2241"/>
        <v>5.8181317434111909E-2</v>
      </c>
      <c r="Q2186" s="3">
        <f t="shared" si="2242"/>
        <v>274.88389786506758</v>
      </c>
      <c r="R2186" s="3">
        <f t="shared" si="2243"/>
        <v>1.5641814605664683</v>
      </c>
      <c r="S2186" s="3">
        <f t="shared" si="2244"/>
        <v>2.4082589546955173</v>
      </c>
      <c r="T2186" s="3">
        <f t="shared" si="2245"/>
        <v>34.851772308349609</v>
      </c>
      <c r="U2186" s="2">
        <v>6</v>
      </c>
      <c r="V2186" s="3">
        <f t="shared" si="2246"/>
        <v>1.4200000166893005</v>
      </c>
      <c r="W2186" s="2">
        <v>1</v>
      </c>
      <c r="X2186" s="3">
        <f t="shared" si="2247"/>
        <v>2.8400000333786011</v>
      </c>
      <c r="Y2186" s="2">
        <v>32.310367584228516</v>
      </c>
      <c r="Z2186" s="2">
        <v>34.851772308349609</v>
      </c>
      <c r="AA2186" s="2">
        <v>31.881612777709961</v>
      </c>
      <c r="AB2186" s="2">
        <v>474.3719482421875</v>
      </c>
      <c r="AC2186" s="2">
        <v>465.99862670898438</v>
      </c>
      <c r="AD2186" s="2">
        <v>32.838039398193359</v>
      </c>
      <c r="AE2186" s="2">
        <v>34.649639129638672</v>
      </c>
      <c r="AF2186" s="2">
        <v>62.362308502197266</v>
      </c>
      <c r="AG2186" s="2">
        <v>65.7215576171875</v>
      </c>
      <c r="AH2186" s="2">
        <v>500.10488891601563</v>
      </c>
      <c r="AI2186" s="2">
        <v>1998.8865966796875</v>
      </c>
      <c r="AJ2186" s="2">
        <v>23.144636154174805</v>
      </c>
      <c r="AK2186" s="2">
        <v>92.177398681640625</v>
      </c>
      <c r="AL2186" s="2">
        <v>-2.4948711395263672</v>
      </c>
      <c r="AM2186" s="2">
        <v>-0.8387901782989502</v>
      </c>
      <c r="AN2186" s="2">
        <v>1</v>
      </c>
      <c r="AO2186" s="2">
        <v>-0.21956524252891541</v>
      </c>
      <c r="AP2186" s="2">
        <v>2.737391471862793</v>
      </c>
      <c r="AQ2186" s="2">
        <v>1</v>
      </c>
      <c r="AR2186" s="2">
        <v>0</v>
      </c>
      <c r="AS2186" s="2">
        <v>0.15999999642372131</v>
      </c>
      <c r="AT2186" s="2">
        <v>111115</v>
      </c>
      <c r="AU2186" s="3">
        <f t="shared" si="2248"/>
        <v>0.83350814819335917</v>
      </c>
      <c r="AV2186" s="3">
        <f t="shared" si="2249"/>
        <v>1.5641814605664684E-3</v>
      </c>
      <c r="AW2186" s="3">
        <f t="shared" si="2250"/>
        <v>308.00177230834959</v>
      </c>
      <c r="AX2186" s="3">
        <f t="shared" si="2251"/>
        <v>305.46036758422849</v>
      </c>
      <c r="AY2186" s="3">
        <f t="shared" si="2252"/>
        <v>319.82184832017447</v>
      </c>
      <c r="AZ2186" s="3">
        <f t="shared" si="2253"/>
        <v>2.5618091626381747</v>
      </c>
      <c r="BA2186" s="3">
        <f t="shared" si="2254"/>
        <v>5.6021725549231967</v>
      </c>
      <c r="BB2186" s="3">
        <f t="shared" si="2255"/>
        <v>60.775988854619371</v>
      </c>
      <c r="BC2186" s="3">
        <f t="shared" si="2256"/>
        <v>26.126349724980699</v>
      </c>
      <c r="BD2186" s="3">
        <f t="shared" si="2257"/>
        <v>33.581069946289063</v>
      </c>
      <c r="BE2186" s="3">
        <f t="shared" si="2258"/>
        <v>5.2194160062389656</v>
      </c>
      <c r="BF2186" s="3">
        <f t="shared" si="2259"/>
        <v>5.7013320925743079E-2</v>
      </c>
      <c r="BG2186" s="3">
        <f t="shared" si="2260"/>
        <v>3.1939136002276793</v>
      </c>
      <c r="BH2186" s="3">
        <f t="shared" si="2261"/>
        <v>2.0255024060112863</v>
      </c>
      <c r="BI2186" s="3">
        <f t="shared" si="2262"/>
        <v>3.5736453746043589E-2</v>
      </c>
      <c r="BJ2186" s="3">
        <f t="shared" si="2263"/>
        <v>25.338082644671719</v>
      </c>
      <c r="BK2186" s="3">
        <f t="shared" si="2264"/>
        <v>0.58988134751893218</v>
      </c>
      <c r="BL2186" s="3">
        <f t="shared" si="2265"/>
        <v>55.764437987461079</v>
      </c>
      <c r="BM2186" s="3">
        <f t="shared" si="2266"/>
        <v>463.02752140154217</v>
      </c>
      <c r="BN2186" s="3">
        <f t="shared" si="2267"/>
        <v>7.5275412842242574E-3</v>
      </c>
    </row>
    <row r="2187" spans="1:66">
      <c r="A2187" s="2" t="s">
        <v>2865</v>
      </c>
      <c r="B2187" t="s">
        <v>2748</v>
      </c>
      <c r="C2187">
        <v>20190802</v>
      </c>
      <c r="D2187" t="s">
        <v>338</v>
      </c>
      <c r="E2187" s="2" t="s">
        <v>0</v>
      </c>
      <c r="F2187" s="2" t="s">
        <v>2864</v>
      </c>
      <c r="G2187" s="1">
        <v>2000</v>
      </c>
      <c r="H2187">
        <v>575</v>
      </c>
      <c r="K2187" s="2">
        <v>84</v>
      </c>
      <c r="L2187" s="2" t="s">
        <v>2876</v>
      </c>
      <c r="M2187" s="2">
        <v>24004.000070609152</v>
      </c>
      <c r="N2187" s="2">
        <v>0</v>
      </c>
      <c r="O2187" s="3">
        <f t="shared" si="2240"/>
        <v>7.8420776257546398</v>
      </c>
      <c r="P2187" s="3">
        <f t="shared" si="2241"/>
        <v>5.8962286066421982E-2</v>
      </c>
      <c r="Q2187" s="3">
        <f t="shared" si="2242"/>
        <v>327.40201258062774</v>
      </c>
      <c r="R2187" s="3">
        <f t="shared" si="2243"/>
        <v>1.5951614611890796</v>
      </c>
      <c r="S2187" s="3">
        <f t="shared" si="2244"/>
        <v>2.424038606082326</v>
      </c>
      <c r="T2187" s="3">
        <f t="shared" si="2245"/>
        <v>34.879234313964844</v>
      </c>
      <c r="U2187" s="2">
        <v>6</v>
      </c>
      <c r="V2187" s="3">
        <f t="shared" si="2246"/>
        <v>1.4200000166893005</v>
      </c>
      <c r="W2187" s="2">
        <v>1</v>
      </c>
      <c r="X2187" s="3">
        <f t="shared" si="2247"/>
        <v>2.8400000333786011</v>
      </c>
      <c r="Y2187" s="2">
        <v>32.313114166259766</v>
      </c>
      <c r="Z2187" s="2">
        <v>34.879234313964844</v>
      </c>
      <c r="AA2187" s="2">
        <v>31.88261604309082</v>
      </c>
      <c r="AB2187" s="2">
        <v>574.102294921875</v>
      </c>
      <c r="AC2187" s="2">
        <v>563.61474609375</v>
      </c>
      <c r="AD2187" s="2">
        <v>32.723659515380859</v>
      </c>
      <c r="AE2187" s="2">
        <v>34.571357727050781</v>
      </c>
      <c r="AF2187" s="2">
        <v>62.121864318847656</v>
      </c>
      <c r="AG2187" s="2">
        <v>65.564857482910156</v>
      </c>
      <c r="AH2187" s="2">
        <v>500.08639526367188</v>
      </c>
      <c r="AI2187" s="2">
        <v>1999.4053955078125</v>
      </c>
      <c r="AJ2187" s="2">
        <v>23.077438354492188</v>
      </c>
      <c r="AK2187" s="2">
        <v>92.176544189453125</v>
      </c>
      <c r="AL2187" s="2">
        <v>-3.4581890106201172</v>
      </c>
      <c r="AM2187" s="2">
        <v>-0.83105778694152832</v>
      </c>
      <c r="AN2187" s="2">
        <v>1</v>
      </c>
      <c r="AO2187" s="2">
        <v>-0.21956524252891541</v>
      </c>
      <c r="AP2187" s="2">
        <v>2.737391471862793</v>
      </c>
      <c r="AQ2187" s="2">
        <v>1</v>
      </c>
      <c r="AR2187" s="2">
        <v>0</v>
      </c>
      <c r="AS2187" s="2">
        <v>0.15999999642372131</v>
      </c>
      <c r="AT2187" s="2">
        <v>111115</v>
      </c>
      <c r="AU2187" s="3">
        <f t="shared" si="2248"/>
        <v>0.83347732543945308</v>
      </c>
      <c r="AV2187" s="3">
        <f t="shared" si="2249"/>
        <v>1.5951614611890797E-3</v>
      </c>
      <c r="AW2187" s="3">
        <f t="shared" si="2250"/>
        <v>308.02923431396482</v>
      </c>
      <c r="AX2187" s="3">
        <f t="shared" si="2251"/>
        <v>305.46311416625974</v>
      </c>
      <c r="AY2187" s="3">
        <f t="shared" si="2252"/>
        <v>319.9048561308191</v>
      </c>
      <c r="AZ2187" s="3">
        <f t="shared" si="2253"/>
        <v>2.5430678626532273</v>
      </c>
      <c r="BA2187" s="3">
        <f t="shared" si="2254"/>
        <v>5.6107068892992142</v>
      </c>
      <c r="BB2187" s="3">
        <f t="shared" si="2255"/>
        <v>60.86913909212484</v>
      </c>
      <c r="BC2187" s="3">
        <f t="shared" si="2256"/>
        <v>26.297781365074059</v>
      </c>
      <c r="BD2187" s="3">
        <f t="shared" si="2257"/>
        <v>33.596174240112305</v>
      </c>
      <c r="BE2187" s="3">
        <f t="shared" si="2258"/>
        <v>5.2238285226664667</v>
      </c>
      <c r="BF2187" s="3">
        <f t="shared" si="2259"/>
        <v>5.7763046202261172E-2</v>
      </c>
      <c r="BG2187" s="3">
        <f t="shared" si="2260"/>
        <v>3.1866682832168882</v>
      </c>
      <c r="BH2187" s="3">
        <f t="shared" si="2261"/>
        <v>2.0371602394495785</v>
      </c>
      <c r="BI2187" s="3">
        <f t="shared" si="2262"/>
        <v>3.620776617715659E-2</v>
      </c>
      <c r="BJ2187" s="3">
        <f t="shared" si="2263"/>
        <v>30.178786080354122</v>
      </c>
      <c r="BK2187" s="3">
        <f t="shared" si="2264"/>
        <v>0.58089681799448278</v>
      </c>
      <c r="BL2187" s="3">
        <f t="shared" si="2265"/>
        <v>55.553949456652333</v>
      </c>
      <c r="BM2187" s="3">
        <f t="shared" si="2266"/>
        <v>559.88699797039021</v>
      </c>
      <c r="BN2187" s="3">
        <f t="shared" si="2267"/>
        <v>7.7811841610109572E-3</v>
      </c>
    </row>
    <row r="2188" spans="1:66">
      <c r="A2188" s="2" t="s">
        <v>2865</v>
      </c>
      <c r="B2188" t="s">
        <v>2748</v>
      </c>
      <c r="C2188">
        <v>20190802</v>
      </c>
      <c r="D2188" t="s">
        <v>338</v>
      </c>
      <c r="E2188" s="2" t="s">
        <v>0</v>
      </c>
      <c r="F2188" s="2" t="s">
        <v>2864</v>
      </c>
      <c r="G2188" s="1">
        <v>2000</v>
      </c>
      <c r="H2188">
        <v>675</v>
      </c>
      <c r="K2188" s="2">
        <v>85</v>
      </c>
      <c r="L2188" s="2" t="s">
        <v>2877</v>
      </c>
      <c r="M2188" s="2">
        <v>24093.000070609152</v>
      </c>
      <c r="N2188" s="2">
        <v>0</v>
      </c>
      <c r="O2188" s="3">
        <f t="shared" si="2240"/>
        <v>9.2292074461146054</v>
      </c>
      <c r="P2188" s="3">
        <f t="shared" si="2241"/>
        <v>5.7651628932348577E-2</v>
      </c>
      <c r="Q2188" s="3">
        <f t="shared" si="2242"/>
        <v>379.40447517763897</v>
      </c>
      <c r="R2188" s="3">
        <f t="shared" si="2243"/>
        <v>1.5621811041625835</v>
      </c>
      <c r="S2188" s="3">
        <f t="shared" si="2244"/>
        <v>2.426932240069084</v>
      </c>
      <c r="T2188" s="3">
        <f t="shared" si="2245"/>
        <v>34.863624572753906</v>
      </c>
      <c r="U2188" s="2">
        <v>6</v>
      </c>
      <c r="V2188" s="3">
        <f t="shared" si="2246"/>
        <v>1.4200000166893005</v>
      </c>
      <c r="W2188" s="2">
        <v>1</v>
      </c>
      <c r="X2188" s="3">
        <f t="shared" si="2247"/>
        <v>2.8400000333786011</v>
      </c>
      <c r="Y2188" s="2">
        <v>32.310043334960938</v>
      </c>
      <c r="Z2188" s="2">
        <v>34.863624572753906</v>
      </c>
      <c r="AA2188" s="2">
        <v>31.881092071533203</v>
      </c>
      <c r="AB2188" s="2">
        <v>675.2984619140625</v>
      </c>
      <c r="AC2188" s="2">
        <v>662.9830322265625</v>
      </c>
      <c r="AD2188" s="2">
        <v>32.678180694580078</v>
      </c>
      <c r="AE2188" s="2">
        <v>34.487785339355469</v>
      </c>
      <c r="AF2188" s="2">
        <v>62.045673370361328</v>
      </c>
      <c r="AG2188" s="2">
        <v>65.418182373046875</v>
      </c>
      <c r="AH2188" s="2">
        <v>500.09982299804688</v>
      </c>
      <c r="AI2188" s="2">
        <v>2001.036376953125</v>
      </c>
      <c r="AJ2188" s="2">
        <v>24.173671722412109</v>
      </c>
      <c r="AK2188" s="2">
        <v>92.175308227539063</v>
      </c>
      <c r="AL2188" s="2">
        <v>-4.5063457489013672</v>
      </c>
      <c r="AM2188" s="2">
        <v>-0.8318321704864502</v>
      </c>
      <c r="AN2188" s="2">
        <v>1</v>
      </c>
      <c r="AO2188" s="2">
        <v>-0.21956524252891541</v>
      </c>
      <c r="AP2188" s="2">
        <v>2.737391471862793</v>
      </c>
      <c r="AQ2188" s="2">
        <v>1</v>
      </c>
      <c r="AR2188" s="2">
        <v>0</v>
      </c>
      <c r="AS2188" s="2">
        <v>0.15999999642372131</v>
      </c>
      <c r="AT2188" s="2">
        <v>111115</v>
      </c>
      <c r="AU2188" s="3">
        <f t="shared" si="2248"/>
        <v>0.83349970499674464</v>
      </c>
      <c r="AV2188" s="3">
        <f t="shared" si="2249"/>
        <v>1.5621811041625834E-3</v>
      </c>
      <c r="AW2188" s="3">
        <f t="shared" si="2250"/>
        <v>308.01362457275388</v>
      </c>
      <c r="AX2188" s="3">
        <f t="shared" si="2251"/>
        <v>305.46004333496091</v>
      </c>
      <c r="AY2188" s="3">
        <f t="shared" si="2252"/>
        <v>320.16581315623625</v>
      </c>
      <c r="AZ2188" s="3">
        <f t="shared" si="2253"/>
        <v>2.5650252663597666</v>
      </c>
      <c r="BA2188" s="3">
        <f t="shared" si="2254"/>
        <v>5.6058544838093773</v>
      </c>
      <c r="BB2188" s="3">
        <f t="shared" si="2255"/>
        <v>60.817312050327658</v>
      </c>
      <c r="BC2188" s="3">
        <f t="shared" si="2256"/>
        <v>26.329526710972189</v>
      </c>
      <c r="BD2188" s="3">
        <f t="shared" si="2257"/>
        <v>33.586833953857422</v>
      </c>
      <c r="BE2188" s="3">
        <f t="shared" si="2258"/>
        <v>5.2210995009030823</v>
      </c>
      <c r="BF2188" s="3">
        <f t="shared" si="2259"/>
        <v>5.6504593088881297E-2</v>
      </c>
      <c r="BG2188" s="3">
        <f t="shared" si="2260"/>
        <v>3.1789222437402933</v>
      </c>
      <c r="BH2188" s="3">
        <f t="shared" si="2261"/>
        <v>2.042177257162789</v>
      </c>
      <c r="BI2188" s="3">
        <f t="shared" si="2262"/>
        <v>3.5416664025210064E-2</v>
      </c>
      <c r="BJ2188" s="3">
        <f t="shared" si="2263"/>
        <v>34.971724442406568</v>
      </c>
      <c r="BK2188" s="3">
        <f t="shared" si="2264"/>
        <v>0.57226875611498962</v>
      </c>
      <c r="BL2188" s="3">
        <f t="shared" si="2265"/>
        <v>55.445397233133242</v>
      </c>
      <c r="BM2188" s="3">
        <f t="shared" si="2266"/>
        <v>658.59590902028833</v>
      </c>
      <c r="BN2188" s="3">
        <f t="shared" si="2267"/>
        <v>7.7698185790135519E-3</v>
      </c>
    </row>
    <row r="2189" spans="1:66">
      <c r="A2189" s="2" t="s">
        <v>2865</v>
      </c>
      <c r="B2189" t="s">
        <v>2748</v>
      </c>
      <c r="C2189">
        <v>20190802</v>
      </c>
      <c r="D2189" t="s">
        <v>338</v>
      </c>
      <c r="E2189" s="2" t="s">
        <v>0</v>
      </c>
      <c r="F2189" s="2" t="s">
        <v>2864</v>
      </c>
      <c r="G2189" s="1">
        <v>2000</v>
      </c>
      <c r="H2189">
        <v>800</v>
      </c>
      <c r="K2189" s="2">
        <v>86</v>
      </c>
      <c r="L2189" s="2" t="s">
        <v>2878</v>
      </c>
      <c r="M2189" s="2">
        <v>24196.000070475042</v>
      </c>
      <c r="N2189" s="2">
        <v>0</v>
      </c>
      <c r="O2189" s="3">
        <f t="shared" si="2240"/>
        <v>11.172818488517501</v>
      </c>
      <c r="P2189" s="3">
        <f t="shared" si="2241"/>
        <v>5.593383027653348E-2</v>
      </c>
      <c r="Q2189" s="3">
        <f t="shared" si="2242"/>
        <v>434.21029519856836</v>
      </c>
      <c r="R2189" s="3">
        <f t="shared" si="2243"/>
        <v>1.5180829426226632</v>
      </c>
      <c r="S2189" s="3">
        <f t="shared" si="2244"/>
        <v>2.4299260192972176</v>
      </c>
      <c r="T2189" s="3">
        <f t="shared" si="2245"/>
        <v>34.804664611816406</v>
      </c>
      <c r="U2189" s="2">
        <v>6</v>
      </c>
      <c r="V2189" s="3">
        <f t="shared" si="2246"/>
        <v>1.4200000166893005</v>
      </c>
      <c r="W2189" s="2">
        <v>1</v>
      </c>
      <c r="X2189" s="3">
        <f t="shared" si="2247"/>
        <v>2.8400000333786011</v>
      </c>
      <c r="Y2189" s="2">
        <v>32.288974761962891</v>
      </c>
      <c r="Z2189" s="2">
        <v>34.804664611816406</v>
      </c>
      <c r="AA2189" s="2">
        <v>31.881643295288086</v>
      </c>
      <c r="AB2189" s="2">
        <v>800.98162841796875</v>
      </c>
      <c r="AC2189" s="2">
        <v>786.1448974609375</v>
      </c>
      <c r="AD2189" s="2">
        <v>32.498317718505859</v>
      </c>
      <c r="AE2189" s="2">
        <v>34.257282257080078</v>
      </c>
      <c r="AF2189" s="2">
        <v>61.715599060058594</v>
      </c>
      <c r="AG2189" s="2">
        <v>65.057052612304688</v>
      </c>
      <c r="AH2189" s="2">
        <v>500.0933837890625</v>
      </c>
      <c r="AI2189" s="2">
        <v>2001.19482421875</v>
      </c>
      <c r="AJ2189" s="2">
        <v>41.395622253417969</v>
      </c>
      <c r="AK2189" s="2">
        <v>92.174072265625</v>
      </c>
      <c r="AL2189" s="2">
        <v>-6.0673198699951172</v>
      </c>
      <c r="AM2189" s="2">
        <v>-0.82065129280090332</v>
      </c>
      <c r="AN2189" s="2">
        <v>1</v>
      </c>
      <c r="AO2189" s="2">
        <v>-0.21956524252891541</v>
      </c>
      <c r="AP2189" s="2">
        <v>2.737391471862793</v>
      </c>
      <c r="AQ2189" s="2">
        <v>1</v>
      </c>
      <c r="AR2189" s="2">
        <v>0</v>
      </c>
      <c r="AS2189" s="2">
        <v>0.15999999642372131</v>
      </c>
      <c r="AT2189" s="2">
        <v>111115</v>
      </c>
      <c r="AU2189" s="3">
        <f t="shared" si="2248"/>
        <v>0.83348897298177071</v>
      </c>
      <c r="AV2189" s="3">
        <f t="shared" si="2249"/>
        <v>1.5180829426226631E-3</v>
      </c>
      <c r="AW2189" s="3">
        <f t="shared" si="2250"/>
        <v>307.95466461181638</v>
      </c>
      <c r="AX2189" s="3">
        <f t="shared" si="2251"/>
        <v>305.43897476196287</v>
      </c>
      <c r="AY2189" s="3">
        <f t="shared" si="2252"/>
        <v>320.1911647181696</v>
      </c>
      <c r="AZ2189" s="3">
        <f t="shared" si="2253"/>
        <v>2.5939142956025449</v>
      </c>
      <c r="BA2189" s="3">
        <f t="shared" si="2254"/>
        <v>5.5875592296852297</v>
      </c>
      <c r="BB2189" s="3">
        <f t="shared" si="2255"/>
        <v>60.619641644812411</v>
      </c>
      <c r="BC2189" s="3">
        <f t="shared" si="2256"/>
        <v>26.362359387732333</v>
      </c>
      <c r="BD2189" s="3">
        <f t="shared" si="2257"/>
        <v>33.546819686889648</v>
      </c>
      <c r="BE2189" s="3">
        <f t="shared" si="2258"/>
        <v>5.2094222620952246</v>
      </c>
      <c r="BF2189" s="3">
        <f t="shared" si="2259"/>
        <v>5.4853490214673339E-2</v>
      </c>
      <c r="BG2189" s="3">
        <f t="shared" si="2260"/>
        <v>3.157633210388012</v>
      </c>
      <c r="BH2189" s="3">
        <f t="shared" si="2261"/>
        <v>2.0517890517072126</v>
      </c>
      <c r="BI2189" s="3">
        <f t="shared" si="2262"/>
        <v>3.4378883496247521E-2</v>
      </c>
      <c r="BJ2189" s="3">
        <f t="shared" si="2263"/>
        <v>40.022931128111203</v>
      </c>
      <c r="BK2189" s="3">
        <f t="shared" si="2264"/>
        <v>0.55232858039397714</v>
      </c>
      <c r="BL2189" s="3">
        <f t="shared" si="2265"/>
        <v>55.227888614580131</v>
      </c>
      <c r="BM2189" s="3">
        <f t="shared" si="2266"/>
        <v>780.83387465029523</v>
      </c>
      <c r="BN2189" s="3">
        <f t="shared" si="2267"/>
        <v>7.9024642120082093E-3</v>
      </c>
    </row>
    <row r="2190" spans="1:66">
      <c r="A2190" s="2" t="s">
        <v>2865</v>
      </c>
      <c r="B2190" t="s">
        <v>2748</v>
      </c>
      <c r="C2190">
        <v>20190802</v>
      </c>
      <c r="D2190" t="s">
        <v>338</v>
      </c>
      <c r="E2190" s="2" t="s">
        <v>0</v>
      </c>
      <c r="F2190" s="2" t="s">
        <v>2864</v>
      </c>
      <c r="G2190" s="1">
        <v>2000</v>
      </c>
      <c r="H2190">
        <v>1000</v>
      </c>
      <c r="K2190" s="2">
        <v>87</v>
      </c>
      <c r="L2190" s="2" t="s">
        <v>2879</v>
      </c>
      <c r="M2190" s="2">
        <v>24312.500070620328</v>
      </c>
      <c r="N2190" s="2">
        <v>0</v>
      </c>
      <c r="O2190" s="3">
        <f t="shared" si="2240"/>
        <v>12.581954694492996</v>
      </c>
      <c r="P2190" s="3">
        <f t="shared" si="2241"/>
        <v>4.8715830934978048E-2</v>
      </c>
      <c r="Q2190" s="3">
        <f t="shared" si="2242"/>
        <v>529.49636685140945</v>
      </c>
      <c r="R2190" s="3">
        <f t="shared" si="2243"/>
        <v>1.3438471035593123</v>
      </c>
      <c r="S2190" s="3">
        <f t="shared" si="2244"/>
        <v>2.4636097164745427</v>
      </c>
      <c r="T2190" s="3">
        <f t="shared" si="2245"/>
        <v>34.843803405761719</v>
      </c>
      <c r="U2190" s="2">
        <v>6</v>
      </c>
      <c r="V2190" s="3">
        <f t="shared" si="2246"/>
        <v>1.4200000166893005</v>
      </c>
      <c r="W2190" s="2">
        <v>1</v>
      </c>
      <c r="X2190" s="3">
        <f t="shared" si="2247"/>
        <v>2.8400000333786011</v>
      </c>
      <c r="Y2190" s="2">
        <v>32.300403594970703</v>
      </c>
      <c r="Z2190" s="2">
        <v>34.843803405761719</v>
      </c>
      <c r="AA2190" s="2">
        <v>31.883050918579102</v>
      </c>
      <c r="AB2190" s="2">
        <v>999.34161376953125</v>
      </c>
      <c r="AC2190" s="2">
        <v>982.66265869140625</v>
      </c>
      <c r="AD2190" s="2">
        <v>32.467620849609375</v>
      </c>
      <c r="AE2190" s="2">
        <v>34.024990081787109</v>
      </c>
      <c r="AF2190" s="2">
        <v>61.680767059326172</v>
      </c>
      <c r="AG2190" s="2">
        <v>64.571365356445313</v>
      </c>
      <c r="AH2190" s="2">
        <v>500.12136840820313</v>
      </c>
      <c r="AI2190" s="2">
        <v>2000.3397216796875</v>
      </c>
      <c r="AJ2190" s="2">
        <v>25.203996658325195</v>
      </c>
      <c r="AK2190" s="2">
        <v>92.170150756835938</v>
      </c>
      <c r="AL2190" s="2">
        <v>-8.7413921356201172</v>
      </c>
      <c r="AM2190" s="2">
        <v>-0.81459736824035645</v>
      </c>
      <c r="AN2190" s="2">
        <v>1</v>
      </c>
      <c r="AO2190" s="2">
        <v>-0.21956524252891541</v>
      </c>
      <c r="AP2190" s="2">
        <v>2.737391471862793</v>
      </c>
      <c r="AQ2190" s="2">
        <v>1</v>
      </c>
      <c r="AR2190" s="2">
        <v>0</v>
      </c>
      <c r="AS2190" s="2">
        <v>0.15999999642372131</v>
      </c>
      <c r="AT2190" s="2">
        <v>111115</v>
      </c>
      <c r="AU2190" s="3">
        <f t="shared" si="2248"/>
        <v>0.83353561401367171</v>
      </c>
      <c r="AV2190" s="3">
        <f t="shared" si="2249"/>
        <v>1.3438471035593122E-3</v>
      </c>
      <c r="AW2190" s="3">
        <f t="shared" si="2250"/>
        <v>307.9938034057617</v>
      </c>
      <c r="AX2190" s="3">
        <f t="shared" si="2251"/>
        <v>305.45040359497068</v>
      </c>
      <c r="AY2190" s="3">
        <f t="shared" si="2252"/>
        <v>320.05434831497769</v>
      </c>
      <c r="AZ2190" s="3">
        <f t="shared" si="2253"/>
        <v>2.6778404008150138</v>
      </c>
      <c r="BA2190" s="3">
        <f t="shared" si="2254"/>
        <v>5.5996981818127081</v>
      </c>
      <c r="BB2190" s="3">
        <f t="shared" si="2255"/>
        <v>60.75392234722365</v>
      </c>
      <c r="BC2190" s="3">
        <f t="shared" si="2256"/>
        <v>26.728932265436541</v>
      </c>
      <c r="BD2190" s="3">
        <f t="shared" si="2257"/>
        <v>33.572103500366211</v>
      </c>
      <c r="BE2190" s="3">
        <f t="shared" si="2258"/>
        <v>5.2167981133736374</v>
      </c>
      <c r="BF2190" s="3">
        <f t="shared" si="2259"/>
        <v>4.7894278281425784E-2</v>
      </c>
      <c r="BG2190" s="3">
        <f t="shared" si="2260"/>
        <v>3.1360884653381653</v>
      </c>
      <c r="BH2190" s="3">
        <f t="shared" si="2261"/>
        <v>2.0807096480354721</v>
      </c>
      <c r="BI2190" s="3">
        <f t="shared" si="2262"/>
        <v>3.0006666874050177E-2</v>
      </c>
      <c r="BJ2190" s="3">
        <f t="shared" si="2263"/>
        <v>48.803759957891316</v>
      </c>
      <c r="BK2190" s="3">
        <f t="shared" si="2264"/>
        <v>0.53883839196304661</v>
      </c>
      <c r="BL2190" s="3">
        <f t="shared" si="2265"/>
        <v>54.594817748299043</v>
      </c>
      <c r="BM2190" s="3">
        <f t="shared" si="2266"/>
        <v>976.68180001607777</v>
      </c>
      <c r="BN2190" s="3">
        <f t="shared" si="2267"/>
        <v>7.0330943348375389E-3</v>
      </c>
    </row>
    <row r="2191" spans="1:66">
      <c r="A2191" s="2" t="s">
        <v>2865</v>
      </c>
      <c r="B2191" t="s">
        <v>2748</v>
      </c>
      <c r="C2191">
        <v>20190802</v>
      </c>
      <c r="D2191" t="s">
        <v>338</v>
      </c>
      <c r="E2191" s="2" t="s">
        <v>0</v>
      </c>
      <c r="F2191" s="2" t="s">
        <v>2864</v>
      </c>
      <c r="G2191" s="1">
        <v>2000</v>
      </c>
      <c r="H2191">
        <v>1400</v>
      </c>
      <c r="K2191" s="2">
        <v>88</v>
      </c>
      <c r="L2191" s="2" t="s">
        <v>2880</v>
      </c>
      <c r="M2191" s="2">
        <v>24479.500070217997</v>
      </c>
      <c r="N2191" s="2">
        <v>0</v>
      </c>
      <c r="O2191" s="3">
        <f t="shared" si="2240"/>
        <v>15.958545972830546</v>
      </c>
      <c r="P2191" s="3">
        <f t="shared" si="2241"/>
        <v>4.3039679199029374E-2</v>
      </c>
      <c r="Q2191" s="3">
        <f t="shared" si="2242"/>
        <v>730.52473577181956</v>
      </c>
      <c r="R2191" s="3">
        <f t="shared" si="2243"/>
        <v>1.2063868062129641</v>
      </c>
      <c r="S2191" s="3">
        <f t="shared" si="2244"/>
        <v>2.4987213116968192</v>
      </c>
      <c r="T2191" s="3">
        <f t="shared" si="2245"/>
        <v>34.858295440673828</v>
      </c>
      <c r="U2191" s="2">
        <v>6</v>
      </c>
      <c r="V2191" s="3">
        <f t="shared" si="2246"/>
        <v>1.4200000166893005</v>
      </c>
      <c r="W2191" s="2">
        <v>1</v>
      </c>
      <c r="X2191" s="3">
        <f t="shared" si="2247"/>
        <v>2.8400000333786011</v>
      </c>
      <c r="Y2191" s="2">
        <v>32.286106109619141</v>
      </c>
      <c r="Z2191" s="2">
        <v>34.858295440673828</v>
      </c>
      <c r="AA2191" s="2">
        <v>31.88325309753418</v>
      </c>
      <c r="AB2191" s="2">
        <v>1400.552734375</v>
      </c>
      <c r="AC2191" s="2">
        <v>1379.408447265625</v>
      </c>
      <c r="AD2191" s="2">
        <v>32.294345855712891</v>
      </c>
      <c r="AE2191" s="2">
        <v>33.693042755126953</v>
      </c>
      <c r="AF2191" s="2">
        <v>61.335666656494141</v>
      </c>
      <c r="AG2191" s="2">
        <v>63.993717193603516</v>
      </c>
      <c r="AH2191" s="2">
        <v>500.06829833984375</v>
      </c>
      <c r="AI2191" s="2">
        <v>1998.6134033203125</v>
      </c>
      <c r="AJ2191" s="2">
        <v>37.48883056640625</v>
      </c>
      <c r="AK2191" s="2">
        <v>92.169692993164063</v>
      </c>
      <c r="AL2191" s="2">
        <v>-14.923276901245117</v>
      </c>
      <c r="AM2191" s="2">
        <v>-0.80094075202941895</v>
      </c>
      <c r="AN2191" s="2">
        <v>1</v>
      </c>
      <c r="AO2191" s="2">
        <v>-0.21956524252891541</v>
      </c>
      <c r="AP2191" s="2">
        <v>2.737391471862793</v>
      </c>
      <c r="AQ2191" s="2">
        <v>1</v>
      </c>
      <c r="AR2191" s="2">
        <v>0</v>
      </c>
      <c r="AS2191" s="2">
        <v>0.15999999642372131</v>
      </c>
      <c r="AT2191" s="2">
        <v>111115</v>
      </c>
      <c r="AU2191" s="3">
        <f t="shared" si="2248"/>
        <v>0.8334471638997395</v>
      </c>
      <c r="AV2191" s="3">
        <f t="shared" si="2249"/>
        <v>1.2063868062129641E-3</v>
      </c>
      <c r="AW2191" s="3">
        <f t="shared" si="2250"/>
        <v>308.00829544067381</v>
      </c>
      <c r="AX2191" s="3">
        <f t="shared" si="2251"/>
        <v>305.43610610961912</v>
      </c>
      <c r="AY2191" s="3">
        <f t="shared" si="2252"/>
        <v>319.77813738365148</v>
      </c>
      <c r="AZ2191" s="3">
        <f t="shared" si="2253"/>
        <v>2.7412081674947442</v>
      </c>
      <c r="BA2191" s="3">
        <f t="shared" si="2254"/>
        <v>5.6041987184424213</v>
      </c>
      <c r="BB2191" s="3">
        <f t="shared" si="2255"/>
        <v>60.803052895685219</v>
      </c>
      <c r="BC2191" s="3">
        <f t="shared" si="2256"/>
        <v>27.110010140558266</v>
      </c>
      <c r="BD2191" s="3">
        <f t="shared" si="2257"/>
        <v>33.572200775146484</v>
      </c>
      <c r="BE2191" s="3">
        <f t="shared" si="2258"/>
        <v>5.2168265081243437</v>
      </c>
      <c r="BF2191" s="3">
        <f t="shared" si="2259"/>
        <v>4.2397158051133296E-2</v>
      </c>
      <c r="BG2191" s="3">
        <f t="shared" si="2260"/>
        <v>3.1054774067456021</v>
      </c>
      <c r="BH2191" s="3">
        <f t="shared" si="2261"/>
        <v>2.1113491013787415</v>
      </c>
      <c r="BI2191" s="3">
        <f t="shared" si="2262"/>
        <v>2.6555210809909018E-2</v>
      </c>
      <c r="BJ2191" s="3">
        <f t="shared" si="2263"/>
        <v>67.332240620000903</v>
      </c>
      <c r="BK2191" s="3">
        <f t="shared" si="2264"/>
        <v>0.52959276653693454</v>
      </c>
      <c r="BL2191" s="3">
        <f t="shared" si="2265"/>
        <v>53.900929615493418</v>
      </c>
      <c r="BM2191" s="3">
        <f t="shared" si="2266"/>
        <v>1371.8225188113597</v>
      </c>
      <c r="BN2191" s="3">
        <f t="shared" si="2267"/>
        <v>6.2703480330128566E-3</v>
      </c>
    </row>
    <row r="2192" spans="1:66">
      <c r="A2192" s="2" t="s">
        <v>2865</v>
      </c>
      <c r="B2192" t="s">
        <v>2748</v>
      </c>
      <c r="C2192">
        <v>20190802</v>
      </c>
      <c r="D2192" t="s">
        <v>338</v>
      </c>
      <c r="E2192" s="2" t="s">
        <v>0</v>
      </c>
      <c r="F2192" s="2" t="s">
        <v>2864</v>
      </c>
      <c r="G2192" s="1">
        <v>2000</v>
      </c>
      <c r="H2192">
        <v>1800</v>
      </c>
      <c r="K2192" s="2">
        <v>89</v>
      </c>
      <c r="L2192" s="2" t="s">
        <v>2881</v>
      </c>
      <c r="M2192" s="2">
        <v>24652.000069491565</v>
      </c>
      <c r="N2192" s="2">
        <v>0</v>
      </c>
      <c r="O2192" s="3">
        <f t="shared" si="2240"/>
        <v>17.025062634029052</v>
      </c>
      <c r="P2192" s="3">
        <f t="shared" si="2241"/>
        <v>3.4510575544583061E-2</v>
      </c>
      <c r="Q2192" s="3">
        <f t="shared" si="2242"/>
        <v>918.31179009157097</v>
      </c>
      <c r="R2192" s="3">
        <f t="shared" si="2243"/>
        <v>0.98822756980316162</v>
      </c>
      <c r="S2192" s="3">
        <f t="shared" si="2244"/>
        <v>2.5448615848658669</v>
      </c>
      <c r="T2192" s="3">
        <f t="shared" si="2245"/>
        <v>34.965854644775391</v>
      </c>
      <c r="U2192" s="2">
        <v>6</v>
      </c>
      <c r="V2192" s="3">
        <f t="shared" si="2246"/>
        <v>1.4200000166893005</v>
      </c>
      <c r="W2192" s="2">
        <v>1</v>
      </c>
      <c r="X2192" s="3">
        <f t="shared" si="2247"/>
        <v>2.8400000333786011</v>
      </c>
      <c r="Y2192" s="2">
        <v>32.304813385009766</v>
      </c>
      <c r="Z2192" s="2">
        <v>34.965854644775391</v>
      </c>
      <c r="AA2192" s="2">
        <v>31.883491516113281</v>
      </c>
      <c r="AB2192" s="2">
        <v>1800.8031005859375</v>
      </c>
      <c r="AC2192" s="2">
        <v>1778.267822265625</v>
      </c>
      <c r="AD2192" s="2">
        <v>32.410205841064453</v>
      </c>
      <c r="AE2192" s="2">
        <v>33.556102752685547</v>
      </c>
      <c r="AF2192" s="2">
        <v>61.4891357421875</v>
      </c>
      <c r="AG2192" s="2">
        <v>63.664760589599609</v>
      </c>
      <c r="AH2192" s="2">
        <v>500.07980346679688</v>
      </c>
      <c r="AI2192" s="2">
        <v>1999.04052734375</v>
      </c>
      <c r="AJ2192" s="2">
        <v>37.717334747314453</v>
      </c>
      <c r="AK2192" s="2">
        <v>92.169174194335938</v>
      </c>
      <c r="AL2192" s="2">
        <v>-21.914731979370117</v>
      </c>
      <c r="AM2192" s="2">
        <v>-0.79189610481262207</v>
      </c>
      <c r="AN2192" s="2">
        <v>1</v>
      </c>
      <c r="AO2192" s="2">
        <v>-0.21956524252891541</v>
      </c>
      <c r="AP2192" s="2">
        <v>2.737391471862793</v>
      </c>
      <c r="AQ2192" s="2">
        <v>1</v>
      </c>
      <c r="AR2192" s="2">
        <v>0</v>
      </c>
      <c r="AS2192" s="2">
        <v>0.15999999642372131</v>
      </c>
      <c r="AT2192" s="2">
        <v>111115</v>
      </c>
      <c r="AU2192" s="3">
        <f t="shared" si="2248"/>
        <v>0.83346633911132795</v>
      </c>
      <c r="AV2192" s="3">
        <f t="shared" si="2249"/>
        <v>9.8822756980316163E-4</v>
      </c>
      <c r="AW2192" s="3">
        <f t="shared" si="2250"/>
        <v>308.11585464477537</v>
      </c>
      <c r="AX2192" s="3">
        <f t="shared" si="2251"/>
        <v>305.45481338500974</v>
      </c>
      <c r="AY2192" s="3">
        <f t="shared" si="2252"/>
        <v>319.84647722587397</v>
      </c>
      <c r="AZ2192" s="3">
        <f t="shared" si="2253"/>
        <v>2.8408385637630693</v>
      </c>
      <c r="BA2192" s="3">
        <f t="shared" si="2254"/>
        <v>5.6376998647611769</v>
      </c>
      <c r="BB2192" s="3">
        <f t="shared" si="2255"/>
        <v>61.166869661588336</v>
      </c>
      <c r="BC2192" s="3">
        <f t="shared" si="2256"/>
        <v>27.610766908902789</v>
      </c>
      <c r="BD2192" s="3">
        <f t="shared" si="2257"/>
        <v>33.635334014892578</v>
      </c>
      <c r="BE2192" s="3">
        <f t="shared" si="2258"/>
        <v>5.2352836386900901</v>
      </c>
      <c r="BF2192" s="3">
        <f t="shared" si="2259"/>
        <v>3.4096251165079548E-2</v>
      </c>
      <c r="BG2192" s="3">
        <f t="shared" si="2260"/>
        <v>3.09283827989531</v>
      </c>
      <c r="BH2192" s="3">
        <f t="shared" si="2261"/>
        <v>2.14244535879478</v>
      </c>
      <c r="BI2192" s="3">
        <f t="shared" si="2262"/>
        <v>2.1346998108926308E-2</v>
      </c>
      <c r="BJ2192" s="3">
        <f t="shared" si="2263"/>
        <v>84.640039345662458</v>
      </c>
      <c r="BK2192" s="3">
        <f t="shared" si="2264"/>
        <v>0.51640803403931812</v>
      </c>
      <c r="BL2192" s="3">
        <f t="shared" si="2265"/>
        <v>53.184624799505343</v>
      </c>
      <c r="BM2192" s="3">
        <f t="shared" si="2266"/>
        <v>1770.1749228692131</v>
      </c>
      <c r="BN2192" s="3">
        <f t="shared" si="2267"/>
        <v>5.1151530658408995E-3</v>
      </c>
    </row>
    <row r="2193" spans="1:66">
      <c r="C2193"/>
    </row>
    <row r="2194" spans="1:66">
      <c r="A2194" s="2" t="s">
        <v>2883</v>
      </c>
      <c r="B2194" t="s">
        <v>2748</v>
      </c>
      <c r="C2194">
        <v>20190802</v>
      </c>
      <c r="D2194" t="s">
        <v>338</v>
      </c>
      <c r="E2194" s="2" t="s">
        <v>0</v>
      </c>
      <c r="F2194" s="2" t="s">
        <v>2882</v>
      </c>
      <c r="G2194" s="1">
        <v>2000</v>
      </c>
      <c r="H2194">
        <v>400</v>
      </c>
      <c r="K2194" s="2">
        <v>91</v>
      </c>
      <c r="L2194" s="2" t="s">
        <v>2884</v>
      </c>
      <c r="M2194" s="2">
        <v>28849.000070609152</v>
      </c>
      <c r="N2194" s="2">
        <v>0</v>
      </c>
      <c r="O2194" s="3">
        <f t="shared" ref="O2194:O2210" si="2268">(AB2194-AC2194*(1000-AD2194)/(1000-AE2194))*AU2194</f>
        <v>1.9961013233711602</v>
      </c>
      <c r="P2194" s="3">
        <f t="shared" ref="P2194:P2210" si="2269">IF(BF2194&lt;&gt;0,1/(1/BF2194-1/X2194),0)</f>
        <v>2.664570875438619E-2</v>
      </c>
      <c r="Q2194" s="3">
        <f t="shared" ref="Q2194:Q2210" si="2270">((BI2194-AV2194/2)*AC2194-O2194)/(BI2194+AV2194/2)</f>
        <v>259.72336473725949</v>
      </c>
      <c r="R2194" s="3">
        <f t="shared" ref="R2194:R2210" si="2271">AV2194*1000</f>
        <v>0.84101632487170497</v>
      </c>
      <c r="S2194" s="3">
        <f t="shared" ref="S2194:S2210" si="2272">(BA2194-BG2194)</f>
        <v>2.7934911203175314</v>
      </c>
      <c r="T2194" s="3">
        <f t="shared" ref="T2194:T2210" si="2273">(Z2194+AZ2194*N2194)</f>
        <v>35.510101318359375</v>
      </c>
      <c r="U2194" s="2">
        <v>6</v>
      </c>
      <c r="V2194" s="3">
        <f t="shared" ref="V2194:V2210" si="2274">(U2194*AO2194+AP2194)</f>
        <v>1.4200000166893005</v>
      </c>
      <c r="W2194" s="2">
        <v>1</v>
      </c>
      <c r="X2194" s="3">
        <f t="shared" ref="X2194:X2210" si="2275">V2194*(W2194+1)*(W2194+1)/(W2194*W2194+1)</f>
        <v>2.8400000333786011</v>
      </c>
      <c r="Y2194" s="2">
        <v>32.258590698242188</v>
      </c>
      <c r="Z2194" s="2">
        <v>35.510101318359375</v>
      </c>
      <c r="AA2194" s="2">
        <v>31.884040832519531</v>
      </c>
      <c r="AB2194" s="2">
        <v>400.0648193359375</v>
      </c>
      <c r="AC2194" s="2">
        <v>397.26910400390625</v>
      </c>
      <c r="AD2194" s="2">
        <v>31.776880264282227</v>
      </c>
      <c r="AE2194" s="2">
        <v>32.752857208251953</v>
      </c>
      <c r="AF2194" s="2">
        <v>60.430793762207031</v>
      </c>
      <c r="AG2194" s="2">
        <v>62.2528076171875</v>
      </c>
      <c r="AH2194" s="2">
        <v>500.09622192382813</v>
      </c>
      <c r="AI2194" s="2">
        <v>1999.18701171875</v>
      </c>
      <c r="AJ2194" s="2">
        <v>24.009422302246094</v>
      </c>
      <c r="AK2194" s="2">
        <v>92.095962524414063</v>
      </c>
      <c r="AL2194" s="2">
        <v>-1.5635051727294922</v>
      </c>
      <c r="AM2194" s="2">
        <v>-0.77518773078918457</v>
      </c>
      <c r="AN2194" s="2">
        <v>1</v>
      </c>
      <c r="AO2194" s="2">
        <v>-0.21956524252891541</v>
      </c>
      <c r="AP2194" s="2">
        <v>2.737391471862793</v>
      </c>
      <c r="AQ2194" s="2">
        <v>1</v>
      </c>
      <c r="AR2194" s="2">
        <v>0</v>
      </c>
      <c r="AS2194" s="2">
        <v>0.15999999642372131</v>
      </c>
      <c r="AT2194" s="2">
        <v>111115</v>
      </c>
      <c r="AU2194" s="3">
        <f t="shared" ref="AU2194:AU2210" si="2276">AH2194*0.000001/(U2194*0.0001)</f>
        <v>0.83349370320638005</v>
      </c>
      <c r="AV2194" s="3">
        <f t="shared" ref="AV2194:AV2210" si="2277">(AE2194-AD2194)/(1000-AE2194)*AU2194</f>
        <v>8.4101632487170494E-4</v>
      </c>
      <c r="AW2194" s="3">
        <f t="shared" ref="AW2194:AW2210" si="2278">(Z2194+273.15)</f>
        <v>308.66010131835935</v>
      </c>
      <c r="AX2194" s="3">
        <f t="shared" ref="AX2194:AX2210" si="2279">(Y2194+273.15)</f>
        <v>305.40859069824216</v>
      </c>
      <c r="AY2194" s="3">
        <f t="shared" ref="AY2194:AY2210" si="2280">(AI2194*AQ2194+AJ2194*AR2194)*AS2194</f>
        <v>319.8699147253501</v>
      </c>
      <c r="AZ2194" s="3">
        <f t="shared" ref="AZ2194:AZ2210" si="2281">((AY2194+0.00000010773*(AX2194^4-AW2194^4))-AV2194*44100)/(V2194*51.4+0.00000043092*AW2194^3)</f>
        <v>2.8277573416160395</v>
      </c>
      <c r="BA2194" s="3">
        <f t="shared" ref="BA2194:BA2210" si="2282">0.61365*EXP(17.502*T2194/(240.97+T2194))</f>
        <v>5.8098970303361881</v>
      </c>
      <c r="BB2194" s="3">
        <f t="shared" ref="BB2194:BB2210" si="2283">BA2194*1000/AK2194</f>
        <v>63.085252285582236</v>
      </c>
      <c r="BC2194" s="3">
        <f t="shared" ref="BC2194:BC2210" si="2284">(BB2194-AE2194)</f>
        <v>30.332395077330283</v>
      </c>
      <c r="BD2194" s="3">
        <f t="shared" ref="BD2194:BD2210" si="2285">IF(N2194,Z2194,(Y2194+Z2194)/2)</f>
        <v>33.884346008300781</v>
      </c>
      <c r="BE2194" s="3">
        <f t="shared" ref="BE2194:BE2210" si="2286">0.61365*EXP(17.502*BD2194/(240.97+BD2194))</f>
        <v>5.3086377571076495</v>
      </c>
      <c r="BF2194" s="3">
        <f t="shared" ref="BF2194:BF2210" si="2287">IF(BC2194&lt;&gt;0,(1000-(BB2194+AE2194)/2)/BC2194*AV2194,0)</f>
        <v>2.6398034692471834E-2</v>
      </c>
      <c r="BG2194" s="3">
        <f t="shared" ref="BG2194:BG2210" si="2288">AE2194*AK2194/1000</f>
        <v>3.0164059100186567</v>
      </c>
      <c r="BH2194" s="3">
        <f t="shared" ref="BH2194:BH2210" si="2289">(BE2194-BG2194)</f>
        <v>2.2922318470889929</v>
      </c>
      <c r="BI2194" s="3">
        <f t="shared" ref="BI2194:BI2210" si="2290">1/(1.6/P2194+1.37/X2194)</f>
        <v>1.6520846310844082E-2</v>
      </c>
      <c r="BJ2194" s="3">
        <f t="shared" ref="BJ2194:BJ2210" si="2291">Q2194*AK2194*0.001</f>
        <v>23.919473265557375</v>
      </c>
      <c r="BK2194" s="3">
        <f t="shared" ref="BK2194:BK2210" si="2292">Q2194/AC2194</f>
        <v>0.65377186929368081</v>
      </c>
      <c r="BL2194" s="3">
        <f t="shared" ref="BL2194:BL2210" si="2293">(1-AV2194*AK2194/BA2194/P2194)*100</f>
        <v>49.967833967851341</v>
      </c>
      <c r="BM2194" s="3">
        <f t="shared" ref="BM2194:BM2210" si="2294">(AC2194-O2194/(X2194/1.35))</f>
        <v>396.32025303387815</v>
      </c>
      <c r="BN2194" s="3">
        <f t="shared" ref="BN2194:BN2210" si="2295">O2194*BL2194/100/BM2194</f>
        <v>2.5166732899893573E-3</v>
      </c>
    </row>
    <row r="2195" spans="1:66">
      <c r="A2195" s="2" t="s">
        <v>2883</v>
      </c>
      <c r="B2195" t="s">
        <v>2748</v>
      </c>
      <c r="C2195">
        <v>20190802</v>
      </c>
      <c r="D2195" t="s">
        <v>338</v>
      </c>
      <c r="E2195" s="2" t="s">
        <v>0</v>
      </c>
      <c r="F2195" s="2" t="s">
        <v>2882</v>
      </c>
      <c r="G2195" s="1">
        <v>2000</v>
      </c>
      <c r="H2195">
        <v>325</v>
      </c>
      <c r="K2195" s="2">
        <v>92</v>
      </c>
      <c r="L2195" s="2" t="s">
        <v>2885</v>
      </c>
      <c r="M2195" s="2">
        <v>28938.000070609152</v>
      </c>
      <c r="N2195" s="2">
        <v>0</v>
      </c>
      <c r="O2195" s="3">
        <f t="shared" si="2268"/>
        <v>1.6218795508982353</v>
      </c>
      <c r="P2195" s="3">
        <f t="shared" si="2269"/>
        <v>2.6788546204447889E-2</v>
      </c>
      <c r="Q2195" s="3">
        <f t="shared" si="2270"/>
        <v>210.87310329147198</v>
      </c>
      <c r="R2195" s="3">
        <f t="shared" si="2271"/>
        <v>0.8442075987139428</v>
      </c>
      <c r="S2195" s="3">
        <f t="shared" si="2272"/>
        <v>2.7891656952820356</v>
      </c>
      <c r="T2195" s="3">
        <f t="shared" si="2273"/>
        <v>35.505668640136719</v>
      </c>
      <c r="U2195" s="2">
        <v>6</v>
      </c>
      <c r="V2195" s="3">
        <f t="shared" si="2274"/>
        <v>1.4200000166893005</v>
      </c>
      <c r="W2195" s="2">
        <v>1</v>
      </c>
      <c r="X2195" s="3">
        <f t="shared" si="2275"/>
        <v>2.8400000333786011</v>
      </c>
      <c r="Y2195" s="2">
        <v>32.238254547119141</v>
      </c>
      <c r="Z2195" s="2">
        <v>35.505668640136719</v>
      </c>
      <c r="AA2195" s="2">
        <v>31.881866455078125</v>
      </c>
      <c r="AB2195" s="2">
        <v>324.34222412109375</v>
      </c>
      <c r="AC2195" s="2">
        <v>322.070068359375</v>
      </c>
      <c r="AD2195" s="2">
        <v>31.805721282958984</v>
      </c>
      <c r="AE2195" s="2">
        <v>32.785396575927734</v>
      </c>
      <c r="AF2195" s="2">
        <v>60.553573608398438</v>
      </c>
      <c r="AG2195" s="2">
        <v>62.38470458984375</v>
      </c>
      <c r="AH2195" s="2">
        <v>500.08197021484375</v>
      </c>
      <c r="AI2195" s="2">
        <v>2000.04833984375</v>
      </c>
      <c r="AJ2195" s="2">
        <v>23.984148025512695</v>
      </c>
      <c r="AK2195" s="2">
        <v>92.093154907226563</v>
      </c>
      <c r="AL2195" s="2">
        <v>-1.0472393035888672</v>
      </c>
      <c r="AM2195" s="2">
        <v>-0.77512669563293457</v>
      </c>
      <c r="AN2195" s="2">
        <v>1</v>
      </c>
      <c r="AO2195" s="2">
        <v>-0.21956524252891541</v>
      </c>
      <c r="AP2195" s="2">
        <v>2.737391471862793</v>
      </c>
      <c r="AQ2195" s="2">
        <v>1</v>
      </c>
      <c r="AR2195" s="2">
        <v>0</v>
      </c>
      <c r="AS2195" s="2">
        <v>0.15999999642372131</v>
      </c>
      <c r="AT2195" s="2">
        <v>111115</v>
      </c>
      <c r="AU2195" s="3">
        <f t="shared" si="2276"/>
        <v>0.83346995035807292</v>
      </c>
      <c r="AV2195" s="3">
        <f t="shared" si="2277"/>
        <v>8.4420759871394282E-4</v>
      </c>
      <c r="AW2195" s="3">
        <f t="shared" si="2278"/>
        <v>308.6556686401367</v>
      </c>
      <c r="AX2195" s="3">
        <f t="shared" si="2279"/>
        <v>305.38825454711912</v>
      </c>
      <c r="AY2195" s="3">
        <f t="shared" si="2280"/>
        <v>320.00772722226975</v>
      </c>
      <c r="AZ2195" s="3">
        <f t="shared" si="2281"/>
        <v>2.8254829541928812</v>
      </c>
      <c r="BA2195" s="3">
        <f t="shared" si="2282"/>
        <v>5.8084763008438038</v>
      </c>
      <c r="BB2195" s="3">
        <f t="shared" si="2283"/>
        <v>63.071748456171221</v>
      </c>
      <c r="BC2195" s="3">
        <f t="shared" si="2284"/>
        <v>30.286351880243487</v>
      </c>
      <c r="BD2195" s="3">
        <f t="shared" si="2285"/>
        <v>33.87196159362793</v>
      </c>
      <c r="BE2195" s="3">
        <f t="shared" si="2286"/>
        <v>5.3049685396151123</v>
      </c>
      <c r="BF2195" s="3">
        <f t="shared" si="2287"/>
        <v>2.653822212653761E-2</v>
      </c>
      <c r="BG2195" s="3">
        <f t="shared" si="2288"/>
        <v>3.0193106055617682</v>
      </c>
      <c r="BH2195" s="3">
        <f t="shared" si="2289"/>
        <v>2.2856579340533441</v>
      </c>
      <c r="BI2195" s="3">
        <f t="shared" si="2290"/>
        <v>1.6608698693940365E-2</v>
      </c>
      <c r="BJ2195" s="3">
        <f t="shared" si="2291"/>
        <v>19.419969367189115</v>
      </c>
      <c r="BK2195" s="3">
        <f t="shared" si="2292"/>
        <v>0.6547429395275991</v>
      </c>
      <c r="BL2195" s="3">
        <f t="shared" si="2293"/>
        <v>50.035074868948335</v>
      </c>
      <c r="BM2195" s="3">
        <f t="shared" si="2294"/>
        <v>321.29910449741061</v>
      </c>
      <c r="BN2195" s="3">
        <f t="shared" si="2295"/>
        <v>2.5257108912441276E-3</v>
      </c>
    </row>
    <row r="2196" spans="1:66">
      <c r="A2196" s="2" t="s">
        <v>2883</v>
      </c>
      <c r="B2196" t="s">
        <v>2748</v>
      </c>
      <c r="C2196">
        <v>20190802</v>
      </c>
      <c r="D2196" t="s">
        <v>338</v>
      </c>
      <c r="E2196" s="2" t="s">
        <v>0</v>
      </c>
      <c r="F2196" s="2" t="s">
        <v>2882</v>
      </c>
      <c r="G2196" s="1">
        <v>2000</v>
      </c>
      <c r="H2196">
        <v>250</v>
      </c>
      <c r="K2196" s="2">
        <v>93</v>
      </c>
      <c r="L2196" s="2" t="s">
        <v>2886</v>
      </c>
      <c r="M2196" s="2">
        <v>29025.500070620328</v>
      </c>
      <c r="N2196" s="2">
        <v>0</v>
      </c>
      <c r="O2196" s="3">
        <f t="shared" si="2268"/>
        <v>0.97422072200474197</v>
      </c>
      <c r="P2196" s="3">
        <f t="shared" si="2269"/>
        <v>2.6503174619179819E-2</v>
      </c>
      <c r="Q2196" s="3">
        <f t="shared" si="2270"/>
        <v>179.30749282076528</v>
      </c>
      <c r="R2196" s="3">
        <f t="shared" si="2271"/>
        <v>0.83770341318313191</v>
      </c>
      <c r="S2196" s="3">
        <f t="shared" si="2272"/>
        <v>2.7970133696269381</v>
      </c>
      <c r="T2196" s="3">
        <f t="shared" si="2273"/>
        <v>35.525627136230469</v>
      </c>
      <c r="U2196" s="2">
        <v>6</v>
      </c>
      <c r="V2196" s="3">
        <f t="shared" si="2274"/>
        <v>1.4200000166893005</v>
      </c>
      <c r="W2196" s="2">
        <v>1</v>
      </c>
      <c r="X2196" s="3">
        <f t="shared" si="2275"/>
        <v>2.8400000333786011</v>
      </c>
      <c r="Y2196" s="2">
        <v>32.255157470703125</v>
      </c>
      <c r="Z2196" s="2">
        <v>35.525627136230469</v>
      </c>
      <c r="AA2196" s="2">
        <v>31.88197135925293</v>
      </c>
      <c r="AB2196" s="2">
        <v>250.94105529785156</v>
      </c>
      <c r="AC2196" s="2">
        <v>249.52134704589844</v>
      </c>
      <c r="AD2196" s="2">
        <v>31.798685073852539</v>
      </c>
      <c r="AE2196" s="2">
        <v>32.770858764648438</v>
      </c>
      <c r="AF2196" s="2">
        <v>60.488941192626953</v>
      </c>
      <c r="AG2196" s="2">
        <v>62.295845031738281</v>
      </c>
      <c r="AH2196" s="2">
        <v>500.065673828125</v>
      </c>
      <c r="AI2196" s="2">
        <v>2000.1929931640625</v>
      </c>
      <c r="AJ2196" s="2">
        <v>25.173866271972656</v>
      </c>
      <c r="AK2196" s="2">
        <v>92.089813232421875</v>
      </c>
      <c r="AL2196" s="2">
        <v>-0.33418083190917969</v>
      </c>
      <c r="AM2196" s="2">
        <v>-0.7745506763458252</v>
      </c>
      <c r="AN2196" s="2">
        <v>1</v>
      </c>
      <c r="AO2196" s="2">
        <v>-0.21956524252891541</v>
      </c>
      <c r="AP2196" s="2">
        <v>2.737391471862793</v>
      </c>
      <c r="AQ2196" s="2">
        <v>1</v>
      </c>
      <c r="AR2196" s="2">
        <v>0</v>
      </c>
      <c r="AS2196" s="2">
        <v>0.15999999642372131</v>
      </c>
      <c r="AT2196" s="2">
        <v>111115</v>
      </c>
      <c r="AU2196" s="3">
        <f t="shared" si="2276"/>
        <v>0.83344278971354158</v>
      </c>
      <c r="AV2196" s="3">
        <f t="shared" si="2277"/>
        <v>8.3770341318313189E-4</v>
      </c>
      <c r="AW2196" s="3">
        <f t="shared" si="2278"/>
        <v>308.67562713623045</v>
      </c>
      <c r="AX2196" s="3">
        <f t="shared" si="2279"/>
        <v>305.4051574707031</v>
      </c>
      <c r="AY2196" s="3">
        <f t="shared" si="2280"/>
        <v>320.03087175300243</v>
      </c>
      <c r="AZ2196" s="3">
        <f t="shared" si="2281"/>
        <v>2.8284898755424379</v>
      </c>
      <c r="BA2196" s="3">
        <f t="shared" si="2282"/>
        <v>5.8148756327294882</v>
      </c>
      <c r="BB2196" s="3">
        <f t="shared" si="2283"/>
        <v>63.143527265643932</v>
      </c>
      <c r="BC2196" s="3">
        <f t="shared" si="2284"/>
        <v>30.372668500995495</v>
      </c>
      <c r="BD2196" s="3">
        <f t="shared" si="2285"/>
        <v>33.890392303466797</v>
      </c>
      <c r="BE2196" s="3">
        <f t="shared" si="2286"/>
        <v>5.3104299370845105</v>
      </c>
      <c r="BF2196" s="3">
        <f t="shared" si="2287"/>
        <v>2.6258131019390733E-2</v>
      </c>
      <c r="BG2196" s="3">
        <f t="shared" si="2288"/>
        <v>3.01786226310255</v>
      </c>
      <c r="BH2196" s="3">
        <f t="shared" si="2289"/>
        <v>2.2925676739819605</v>
      </c>
      <c r="BI2196" s="3">
        <f t="shared" si="2290"/>
        <v>1.6433172999148045E-2</v>
      </c>
      <c r="BJ2196" s="3">
        <f t="shared" si="2291"/>
        <v>16.5123935250381</v>
      </c>
      <c r="BK2196" s="3">
        <f t="shared" si="2292"/>
        <v>0.71860582248212368</v>
      </c>
      <c r="BL2196" s="3">
        <f t="shared" si="2293"/>
        <v>49.943146318907097</v>
      </c>
      <c r="BM2196" s="3">
        <f t="shared" si="2294"/>
        <v>249.0582491729235</v>
      </c>
      <c r="BN2196" s="3">
        <f t="shared" si="2295"/>
        <v>1.953585084114683E-3</v>
      </c>
    </row>
    <row r="2197" spans="1:66">
      <c r="A2197" s="2" t="s">
        <v>2883</v>
      </c>
      <c r="B2197" t="s">
        <v>2748</v>
      </c>
      <c r="C2197">
        <v>20190802</v>
      </c>
      <c r="D2197" t="s">
        <v>338</v>
      </c>
      <c r="E2197" s="2" t="s">
        <v>0</v>
      </c>
      <c r="F2197" s="2" t="s">
        <v>2882</v>
      </c>
      <c r="G2197" s="1">
        <v>2000</v>
      </c>
      <c r="H2197">
        <v>175</v>
      </c>
      <c r="K2197" s="2">
        <v>94</v>
      </c>
      <c r="L2197" s="2" t="s">
        <v>2887</v>
      </c>
      <c r="M2197" s="2">
        <v>29114.500070620328</v>
      </c>
      <c r="N2197" s="2">
        <v>0</v>
      </c>
      <c r="O2197" s="3">
        <f t="shared" si="2268"/>
        <v>0.54128395670788265</v>
      </c>
      <c r="P2197" s="3">
        <f t="shared" si="2269"/>
        <v>2.6553999789951592E-2</v>
      </c>
      <c r="Q2197" s="3">
        <f t="shared" si="2270"/>
        <v>133.47037989330781</v>
      </c>
      <c r="R2197" s="3">
        <f t="shared" si="2271"/>
        <v>0.84157054246862106</v>
      </c>
      <c r="S2197" s="3">
        <f t="shared" si="2272"/>
        <v>2.8045597971147878</v>
      </c>
      <c r="T2197" s="3">
        <f t="shared" si="2273"/>
        <v>35.542629241943359</v>
      </c>
      <c r="U2197" s="2">
        <v>6</v>
      </c>
      <c r="V2197" s="3">
        <f t="shared" si="2274"/>
        <v>1.4200000166893005</v>
      </c>
      <c r="W2197" s="2">
        <v>1</v>
      </c>
      <c r="X2197" s="3">
        <f t="shared" si="2275"/>
        <v>2.8400000333786011</v>
      </c>
      <c r="Y2197" s="2">
        <v>32.255031585693359</v>
      </c>
      <c r="Z2197" s="2">
        <v>35.542629241943359</v>
      </c>
      <c r="AA2197" s="2">
        <v>31.882633209228516</v>
      </c>
      <c r="AB2197" s="2">
        <v>175.03512573242188</v>
      </c>
      <c r="AC2197" s="2">
        <v>174.20977783203125</v>
      </c>
      <c r="AD2197" s="2">
        <v>31.771308898925781</v>
      </c>
      <c r="AE2197" s="2">
        <v>32.747974395751953</v>
      </c>
      <c r="AF2197" s="2">
        <v>60.436920166015625</v>
      </c>
      <c r="AG2197" s="2">
        <v>62.25164794921875</v>
      </c>
      <c r="AH2197" s="2">
        <v>500.07550048828125</v>
      </c>
      <c r="AI2197" s="2">
        <v>1998.909423828125</v>
      </c>
      <c r="AJ2197" s="2">
        <v>22.655258178710938</v>
      </c>
      <c r="AK2197" s="2">
        <v>92.090339660644531</v>
      </c>
      <c r="AL2197" s="2">
        <v>2.2188186645507813E-2</v>
      </c>
      <c r="AM2197" s="2">
        <v>-0.77599644660949707</v>
      </c>
      <c r="AN2197" s="2">
        <v>1</v>
      </c>
      <c r="AO2197" s="2">
        <v>-0.21956524252891541</v>
      </c>
      <c r="AP2197" s="2">
        <v>2.737391471862793</v>
      </c>
      <c r="AQ2197" s="2">
        <v>1</v>
      </c>
      <c r="AR2197" s="2">
        <v>0</v>
      </c>
      <c r="AS2197" s="2">
        <v>0.15999999642372131</v>
      </c>
      <c r="AT2197" s="2">
        <v>111115</v>
      </c>
      <c r="AU2197" s="3">
        <f t="shared" si="2276"/>
        <v>0.83345916748046867</v>
      </c>
      <c r="AV2197" s="3">
        <f t="shared" si="2277"/>
        <v>8.4157054246862106E-4</v>
      </c>
      <c r="AW2197" s="3">
        <f t="shared" si="2278"/>
        <v>308.69262924194334</v>
      </c>
      <c r="AX2197" s="3">
        <f t="shared" si="2279"/>
        <v>305.40503158569334</v>
      </c>
      <c r="AY2197" s="3">
        <f t="shared" si="2280"/>
        <v>319.82550066384283</v>
      </c>
      <c r="AZ2197" s="3">
        <f t="shared" si="2281"/>
        <v>2.821498846812855</v>
      </c>
      <c r="BA2197" s="3">
        <f t="shared" si="2282"/>
        <v>5.8203318824176753</v>
      </c>
      <c r="BB2197" s="3">
        <f t="shared" si="2283"/>
        <v>63.202415192144585</v>
      </c>
      <c r="BC2197" s="3">
        <f t="shared" si="2284"/>
        <v>30.454440796392632</v>
      </c>
      <c r="BD2197" s="3">
        <f t="shared" si="2285"/>
        <v>33.898830413818359</v>
      </c>
      <c r="BE2197" s="3">
        <f t="shared" si="2286"/>
        <v>5.3129319536101169</v>
      </c>
      <c r="BF2197" s="3">
        <f t="shared" si="2287"/>
        <v>2.630801980956889E-2</v>
      </c>
      <c r="BG2197" s="3">
        <f t="shared" si="2288"/>
        <v>3.0157720853028875</v>
      </c>
      <c r="BH2197" s="3">
        <f t="shared" si="2289"/>
        <v>2.2971598683072294</v>
      </c>
      <c r="BI2197" s="3">
        <f t="shared" si="2290"/>
        <v>1.6464436620753163E-2</v>
      </c>
      <c r="BJ2197" s="3">
        <f t="shared" si="2291"/>
        <v>12.291332619009976</v>
      </c>
      <c r="BK2197" s="3">
        <f t="shared" si="2292"/>
        <v>0.76614746631498853</v>
      </c>
      <c r="BL2197" s="3">
        <f t="shared" si="2293"/>
        <v>49.855084547031581</v>
      </c>
      <c r="BM2197" s="3">
        <f t="shared" si="2294"/>
        <v>173.95247736267658</v>
      </c>
      <c r="BN2197" s="3">
        <f t="shared" si="2295"/>
        <v>1.5513292960674654E-3</v>
      </c>
    </row>
    <row r="2198" spans="1:66">
      <c r="A2198" s="2" t="s">
        <v>2883</v>
      </c>
      <c r="B2198" t="s">
        <v>2748</v>
      </c>
      <c r="C2198">
        <v>20190802</v>
      </c>
      <c r="D2198" t="s">
        <v>338</v>
      </c>
      <c r="E2198" s="2" t="s">
        <v>0</v>
      </c>
      <c r="F2198" s="2" t="s">
        <v>2882</v>
      </c>
      <c r="G2198" s="1">
        <v>2000</v>
      </c>
      <c r="H2198">
        <v>100</v>
      </c>
      <c r="K2198" s="2">
        <v>95</v>
      </c>
      <c r="L2198" s="2" t="s">
        <v>2888</v>
      </c>
      <c r="M2198" s="2">
        <v>29204.000070609152</v>
      </c>
      <c r="N2198" s="2">
        <v>0</v>
      </c>
      <c r="O2198" s="3">
        <f t="shared" si="2268"/>
        <v>-3.0446594277651423E-2</v>
      </c>
      <c r="P2198" s="3">
        <f t="shared" si="2269"/>
        <v>2.7504028609365381E-2</v>
      </c>
      <c r="Q2198" s="3">
        <f t="shared" si="2270"/>
        <v>96.483016763397359</v>
      </c>
      <c r="R2198" s="3">
        <f t="shared" si="2271"/>
        <v>0.87242697656157098</v>
      </c>
      <c r="S2198" s="3">
        <f t="shared" si="2272"/>
        <v>2.8080435643534654</v>
      </c>
      <c r="T2198" s="3">
        <f t="shared" si="2273"/>
        <v>35.544551849365234</v>
      </c>
      <c r="U2198" s="2">
        <v>6</v>
      </c>
      <c r="V2198" s="3">
        <f t="shared" si="2274"/>
        <v>1.4200000166893005</v>
      </c>
      <c r="W2198" s="2">
        <v>1</v>
      </c>
      <c r="X2198" s="3">
        <f t="shared" si="2275"/>
        <v>2.8400000333786011</v>
      </c>
      <c r="Y2198" s="2">
        <v>32.246566772460938</v>
      </c>
      <c r="Z2198" s="2">
        <v>35.544551849365234</v>
      </c>
      <c r="AA2198" s="2">
        <v>31.88128662109375</v>
      </c>
      <c r="AB2198" s="2">
        <v>99.785057067871094</v>
      </c>
      <c r="AC2198" s="2">
        <v>99.717208862304688</v>
      </c>
      <c r="AD2198" s="2">
        <v>31.703098297119141</v>
      </c>
      <c r="AE2198" s="2">
        <v>32.715595245361328</v>
      </c>
      <c r="AF2198" s="2">
        <v>60.331161499023438</v>
      </c>
      <c r="AG2198" s="2">
        <v>62.223049163818359</v>
      </c>
      <c r="AH2198" s="2">
        <v>500.08151245117188</v>
      </c>
      <c r="AI2198" s="2">
        <v>2001.030517578125</v>
      </c>
      <c r="AJ2198" s="2">
        <v>23.979282379150391</v>
      </c>
      <c r="AK2198" s="2">
        <v>92.093864440917969</v>
      </c>
      <c r="AL2198" s="2">
        <v>0.32395362854003906</v>
      </c>
      <c r="AM2198" s="2">
        <v>-0.76419758796691895</v>
      </c>
      <c r="AN2198" s="2">
        <v>1</v>
      </c>
      <c r="AO2198" s="2">
        <v>-0.21956524252891541</v>
      </c>
      <c r="AP2198" s="2">
        <v>2.737391471862793</v>
      </c>
      <c r="AQ2198" s="2">
        <v>1</v>
      </c>
      <c r="AR2198" s="2">
        <v>0</v>
      </c>
      <c r="AS2198" s="2">
        <v>0.15999999642372131</v>
      </c>
      <c r="AT2198" s="2">
        <v>111115</v>
      </c>
      <c r="AU2198" s="3">
        <f t="shared" si="2276"/>
        <v>0.83346918741861975</v>
      </c>
      <c r="AV2198" s="3">
        <f t="shared" si="2277"/>
        <v>8.7242697656157101E-4</v>
      </c>
      <c r="AW2198" s="3">
        <f t="shared" si="2278"/>
        <v>308.69455184936521</v>
      </c>
      <c r="AX2198" s="3">
        <f t="shared" si="2279"/>
        <v>305.39656677246091</v>
      </c>
      <c r="AY2198" s="3">
        <f t="shared" si="2280"/>
        <v>320.16487565625721</v>
      </c>
      <c r="AZ2198" s="3">
        <f t="shared" si="2281"/>
        <v>2.8080704002033148</v>
      </c>
      <c r="BA2198" s="3">
        <f t="shared" si="2282"/>
        <v>5.820949157983712</v>
      </c>
      <c r="BB2198" s="3">
        <f t="shared" si="2283"/>
        <v>63.206698875342475</v>
      </c>
      <c r="BC2198" s="3">
        <f t="shared" si="2284"/>
        <v>30.491103629981147</v>
      </c>
      <c r="BD2198" s="3">
        <f t="shared" si="2285"/>
        <v>33.895559310913086</v>
      </c>
      <c r="BE2198" s="3">
        <f t="shared" si="2286"/>
        <v>5.3119619046674238</v>
      </c>
      <c r="BF2198" s="3">
        <f t="shared" si="2287"/>
        <v>2.7240220233372935E-2</v>
      </c>
      <c r="BG2198" s="3">
        <f t="shared" si="2288"/>
        <v>3.0129055936302467</v>
      </c>
      <c r="BH2198" s="3">
        <f t="shared" si="2289"/>
        <v>2.2990563110371771</v>
      </c>
      <c r="BI2198" s="3">
        <f t="shared" si="2290"/>
        <v>1.7048644254199309E-2</v>
      </c>
      <c r="BJ2198" s="3">
        <f t="shared" si="2291"/>
        <v>8.8854938666591323</v>
      </c>
      <c r="BK2198" s="3">
        <f t="shared" si="2292"/>
        <v>0.9675663595501024</v>
      </c>
      <c r="BL2198" s="3">
        <f t="shared" si="2293"/>
        <v>49.815492534097807</v>
      </c>
      <c r="BM2198" s="3">
        <f t="shared" si="2294"/>
        <v>99.731681715048254</v>
      </c>
      <c r="BN2198" s="3">
        <f t="shared" si="2295"/>
        <v>-1.5207926546958013E-4</v>
      </c>
    </row>
    <row r="2199" spans="1:66">
      <c r="A2199" s="2" t="s">
        <v>2883</v>
      </c>
      <c r="B2199" t="s">
        <v>2748</v>
      </c>
      <c r="C2199">
        <v>20190802</v>
      </c>
      <c r="D2199" t="s">
        <v>338</v>
      </c>
      <c r="E2199" s="2" t="s">
        <v>0</v>
      </c>
      <c r="F2199" s="2" t="s">
        <v>2882</v>
      </c>
      <c r="G2199" s="1">
        <v>2000</v>
      </c>
      <c r="H2199">
        <v>66</v>
      </c>
      <c r="K2199" s="2">
        <v>96</v>
      </c>
      <c r="L2199" s="2" t="s">
        <v>2889</v>
      </c>
      <c r="M2199" s="2">
        <v>29291.500070620328</v>
      </c>
      <c r="N2199" s="2">
        <v>0</v>
      </c>
      <c r="O2199" s="3">
        <f t="shared" si="2268"/>
        <v>-0.25637531761146015</v>
      </c>
      <c r="P2199" s="3">
        <f t="shared" si="2269"/>
        <v>2.7127218256909488E-2</v>
      </c>
      <c r="Q2199" s="3">
        <f t="shared" si="2270"/>
        <v>77.6410575908601</v>
      </c>
      <c r="R2199" s="3">
        <f t="shared" si="2271"/>
        <v>0.85511448159158576</v>
      </c>
      <c r="S2199" s="3">
        <f t="shared" si="2272"/>
        <v>2.7908686464455443</v>
      </c>
      <c r="T2199" s="3">
        <f t="shared" si="2273"/>
        <v>35.465667724609375</v>
      </c>
      <c r="U2199" s="2">
        <v>6</v>
      </c>
      <c r="V2199" s="3">
        <f t="shared" si="2274"/>
        <v>1.4200000166893005</v>
      </c>
      <c r="W2199" s="2">
        <v>1</v>
      </c>
      <c r="X2199" s="3">
        <f t="shared" si="2275"/>
        <v>2.8400000333786011</v>
      </c>
      <c r="Y2199" s="2">
        <v>32.234123229980469</v>
      </c>
      <c r="Z2199" s="2">
        <v>35.465667724609375</v>
      </c>
      <c r="AA2199" s="2">
        <v>31.880525588989258</v>
      </c>
      <c r="AB2199" s="2">
        <v>65.809379577636719</v>
      </c>
      <c r="AC2199" s="2">
        <v>66.049224853515625</v>
      </c>
      <c r="AD2199" s="2">
        <v>31.633352279663086</v>
      </c>
      <c r="AE2199" s="2">
        <v>32.625888824462891</v>
      </c>
      <c r="AF2199" s="2">
        <v>60.252056121826172</v>
      </c>
      <c r="AG2199" s="2">
        <v>62.099216461181641</v>
      </c>
      <c r="AH2199" s="2">
        <v>500.06155395507813</v>
      </c>
      <c r="AI2199" s="2">
        <v>1999.6058349609375</v>
      </c>
      <c r="AJ2199" s="2">
        <v>23.136343002319336</v>
      </c>
      <c r="AK2199" s="2">
        <v>92.098655700683594</v>
      </c>
      <c r="AL2199" s="2">
        <v>0.44803047180175781</v>
      </c>
      <c r="AM2199" s="2">
        <v>-0.77141499519348145</v>
      </c>
      <c r="AN2199" s="2">
        <v>1</v>
      </c>
      <c r="AO2199" s="2">
        <v>-0.21956524252891541</v>
      </c>
      <c r="AP2199" s="2">
        <v>2.737391471862793</v>
      </c>
      <c r="AQ2199" s="2">
        <v>1</v>
      </c>
      <c r="AR2199" s="2">
        <v>0</v>
      </c>
      <c r="AS2199" s="2">
        <v>0.15999999642372131</v>
      </c>
      <c r="AT2199" s="2">
        <v>111115</v>
      </c>
      <c r="AU2199" s="3">
        <f t="shared" si="2276"/>
        <v>0.83343592325846338</v>
      </c>
      <c r="AV2199" s="3">
        <f t="shared" si="2277"/>
        <v>8.5511448159158576E-4</v>
      </c>
      <c r="AW2199" s="3">
        <f t="shared" si="2278"/>
        <v>308.61566772460935</v>
      </c>
      <c r="AX2199" s="3">
        <f t="shared" si="2279"/>
        <v>305.38412322998045</v>
      </c>
      <c r="AY2199" s="3">
        <f t="shared" si="2280"/>
        <v>319.93692644260227</v>
      </c>
      <c r="AZ2199" s="3">
        <f t="shared" si="2281"/>
        <v>2.8245277616076709</v>
      </c>
      <c r="BA2199" s="3">
        <f t="shared" si="2282"/>
        <v>5.7956691482185327</v>
      </c>
      <c r="BB2199" s="3">
        <f t="shared" si="2283"/>
        <v>62.928922296696612</v>
      </c>
      <c r="BC2199" s="3">
        <f t="shared" si="2284"/>
        <v>30.303033472233722</v>
      </c>
      <c r="BD2199" s="3">
        <f t="shared" si="2285"/>
        <v>33.849895477294922</v>
      </c>
      <c r="BE2199" s="3">
        <f t="shared" si="2286"/>
        <v>5.2984363219998896</v>
      </c>
      <c r="BF2199" s="3">
        <f t="shared" si="2287"/>
        <v>2.6870555086504953E-2</v>
      </c>
      <c r="BG2199" s="3">
        <f t="shared" si="2288"/>
        <v>3.0048005017729884</v>
      </c>
      <c r="BH2199" s="3">
        <f t="shared" si="2289"/>
        <v>2.2936358202269012</v>
      </c>
      <c r="BI2199" s="3">
        <f t="shared" si="2290"/>
        <v>1.6816969441972189E-2</v>
      </c>
      <c r="BJ2199" s="3">
        <f t="shared" si="2291"/>
        <v>7.1506370312975704</v>
      </c>
      <c r="BK2199" s="3">
        <f t="shared" si="2292"/>
        <v>1.1755029338050964</v>
      </c>
      <c r="BL2199" s="3">
        <f t="shared" si="2293"/>
        <v>49.90796151318515</v>
      </c>
      <c r="BM2199" s="3">
        <f t="shared" si="2294"/>
        <v>66.171093400947896</v>
      </c>
      <c r="BN2199" s="3">
        <f t="shared" si="2295"/>
        <v>-1.9336493968376957E-3</v>
      </c>
    </row>
    <row r="2200" spans="1:66">
      <c r="A2200" s="2" t="s">
        <v>2883</v>
      </c>
      <c r="B2200" t="s">
        <v>2748</v>
      </c>
      <c r="C2200">
        <v>20190802</v>
      </c>
      <c r="D2200" t="s">
        <v>338</v>
      </c>
      <c r="E2200" s="2" t="s">
        <v>0</v>
      </c>
      <c r="F2200" s="2" t="s">
        <v>2882</v>
      </c>
      <c r="G2200" s="1">
        <v>2000</v>
      </c>
      <c r="H2200">
        <v>33</v>
      </c>
      <c r="K2200" s="2">
        <v>97</v>
      </c>
      <c r="L2200" s="2" t="s">
        <v>2890</v>
      </c>
      <c r="M2200" s="2">
        <v>29380.500070620328</v>
      </c>
      <c r="N2200" s="2">
        <v>0</v>
      </c>
      <c r="O2200" s="3">
        <f t="shared" si="2268"/>
        <v>-0.5275749364986444</v>
      </c>
      <c r="P2200" s="3">
        <f t="shared" si="2269"/>
        <v>2.7436832187207549E-2</v>
      </c>
      <c r="Q2200" s="3">
        <f t="shared" si="2270"/>
        <v>61.301367591210614</v>
      </c>
      <c r="R2200" s="3">
        <f t="shared" si="2271"/>
        <v>0.8697483755183073</v>
      </c>
      <c r="S2200" s="3">
        <f t="shared" si="2272"/>
        <v>2.806612913293296</v>
      </c>
      <c r="T2200" s="3">
        <f t="shared" si="2273"/>
        <v>35.531200408935547</v>
      </c>
      <c r="U2200" s="2">
        <v>6</v>
      </c>
      <c r="V2200" s="3">
        <f t="shared" si="2274"/>
        <v>1.4200000166893005</v>
      </c>
      <c r="W2200" s="2">
        <v>1</v>
      </c>
      <c r="X2200" s="3">
        <f t="shared" si="2275"/>
        <v>2.8400000333786011</v>
      </c>
      <c r="Y2200" s="2">
        <v>32.250263214111328</v>
      </c>
      <c r="Z2200" s="2">
        <v>35.531200408935547</v>
      </c>
      <c r="AA2200" s="2">
        <v>31.883342742919922</v>
      </c>
      <c r="AB2200" s="2">
        <v>32.08526611328125</v>
      </c>
      <c r="AC2200" s="2">
        <v>32.684120178222656</v>
      </c>
      <c r="AD2200" s="2">
        <v>31.672042846679688</v>
      </c>
      <c r="AE2200" s="2">
        <v>32.681423187255859</v>
      </c>
      <c r="AF2200" s="2">
        <v>60.273368835449219</v>
      </c>
      <c r="AG2200" s="2">
        <v>62.150177001953125</v>
      </c>
      <c r="AH2200" s="2">
        <v>500.10311889648438</v>
      </c>
      <c r="AI2200" s="2">
        <v>1998.396240234375</v>
      </c>
      <c r="AJ2200" s="2">
        <v>25.008325576782227</v>
      </c>
      <c r="AK2200" s="2">
        <v>92.102806091308594</v>
      </c>
      <c r="AL2200" s="2">
        <v>0.42206001281738281</v>
      </c>
      <c r="AM2200" s="2">
        <v>-0.76921391487121582</v>
      </c>
      <c r="AN2200" s="2">
        <v>1</v>
      </c>
      <c r="AO2200" s="2">
        <v>-0.21956524252891541</v>
      </c>
      <c r="AP2200" s="2">
        <v>2.737391471862793</v>
      </c>
      <c r="AQ2200" s="2">
        <v>1</v>
      </c>
      <c r="AR2200" s="2">
        <v>0</v>
      </c>
      <c r="AS2200" s="2">
        <v>0.15999999642372131</v>
      </c>
      <c r="AT2200" s="2">
        <v>111115</v>
      </c>
      <c r="AU2200" s="3">
        <f t="shared" si="2276"/>
        <v>0.83350519816080715</v>
      </c>
      <c r="AV2200" s="3">
        <f t="shared" si="2277"/>
        <v>8.6974837551830725E-4</v>
      </c>
      <c r="AW2200" s="3">
        <f t="shared" si="2278"/>
        <v>308.68120040893552</v>
      </c>
      <c r="AX2200" s="3">
        <f t="shared" si="2279"/>
        <v>305.40026321411131</v>
      </c>
      <c r="AY2200" s="3">
        <f t="shared" si="2280"/>
        <v>319.74339129067812</v>
      </c>
      <c r="AZ2200" s="3">
        <f t="shared" si="2281"/>
        <v>2.8070882190374471</v>
      </c>
      <c r="BA2200" s="3">
        <f t="shared" si="2282"/>
        <v>5.8166636958971187</v>
      </c>
      <c r="BB2200" s="3">
        <f t="shared" si="2283"/>
        <v>63.154033440963921</v>
      </c>
      <c r="BC2200" s="3">
        <f t="shared" si="2284"/>
        <v>30.472610253708062</v>
      </c>
      <c r="BD2200" s="3">
        <f t="shared" si="2285"/>
        <v>33.890731811523438</v>
      </c>
      <c r="BE2200" s="3">
        <f t="shared" si="2286"/>
        <v>5.3105305861345702</v>
      </c>
      <c r="BF2200" s="3">
        <f t="shared" si="2287"/>
        <v>2.7174305130549772E-2</v>
      </c>
      <c r="BG2200" s="3">
        <f t="shared" si="2288"/>
        <v>3.0100507826038227</v>
      </c>
      <c r="BH2200" s="3">
        <f t="shared" si="2289"/>
        <v>2.3004798035307474</v>
      </c>
      <c r="BI2200" s="3">
        <f t="shared" si="2290"/>
        <v>1.7007333613185793E-2</v>
      </c>
      <c r="BJ2200" s="3">
        <f t="shared" si="2291"/>
        <v>5.6460279723853004</v>
      </c>
      <c r="BK2200" s="3">
        <f t="shared" si="2292"/>
        <v>1.8755703765908789</v>
      </c>
      <c r="BL2200" s="3">
        <f t="shared" si="2293"/>
        <v>49.805218676996496</v>
      </c>
      <c r="BM2200" s="3">
        <f t="shared" si="2294"/>
        <v>32.93490403593475</v>
      </c>
      <c r="BN2200" s="3">
        <f t="shared" si="2295"/>
        <v>-7.9781574745589699E-3</v>
      </c>
    </row>
    <row r="2201" spans="1:66">
      <c r="A2201" s="2" t="s">
        <v>2883</v>
      </c>
      <c r="B2201" t="s">
        <v>2748</v>
      </c>
      <c r="C2201">
        <v>20190802</v>
      </c>
      <c r="D2201" t="s">
        <v>338</v>
      </c>
      <c r="E2201" s="2" t="s">
        <v>0</v>
      </c>
      <c r="F2201" s="2" t="s">
        <v>2882</v>
      </c>
      <c r="G2201" s="1">
        <v>2000</v>
      </c>
      <c r="H2201">
        <v>400</v>
      </c>
      <c r="K2201" s="2">
        <v>98</v>
      </c>
      <c r="L2201" s="2" t="s">
        <v>2891</v>
      </c>
      <c r="M2201" s="2">
        <v>29530.500070597976</v>
      </c>
      <c r="N2201" s="2">
        <v>0</v>
      </c>
      <c r="O2201" s="3">
        <f t="shared" si="2268"/>
        <v>2.1960756084164927</v>
      </c>
      <c r="P2201" s="3">
        <f t="shared" si="2269"/>
        <v>2.8845543638501593E-2</v>
      </c>
      <c r="Q2201" s="3">
        <f t="shared" si="2270"/>
        <v>257.09912163593094</v>
      </c>
      <c r="R2201" s="3">
        <f t="shared" si="2271"/>
        <v>0.92346018112576267</v>
      </c>
      <c r="S2201" s="3">
        <f t="shared" si="2272"/>
        <v>2.8350514989234989</v>
      </c>
      <c r="T2201" s="3">
        <f t="shared" si="2273"/>
        <v>35.661350250244141</v>
      </c>
      <c r="U2201" s="2">
        <v>6</v>
      </c>
      <c r="V2201" s="3">
        <f t="shared" si="2274"/>
        <v>1.4200000166893005</v>
      </c>
      <c r="W2201" s="2">
        <v>1</v>
      </c>
      <c r="X2201" s="3">
        <f t="shared" si="2275"/>
        <v>2.8400000333786011</v>
      </c>
      <c r="Y2201" s="2">
        <v>32.275382995605469</v>
      </c>
      <c r="Z2201" s="2">
        <v>35.661350250244141</v>
      </c>
      <c r="AA2201" s="2">
        <v>31.882511138916016</v>
      </c>
      <c r="AB2201" s="2">
        <v>399.93890380859375</v>
      </c>
      <c r="AC2201" s="2">
        <v>396.864501953125</v>
      </c>
      <c r="AD2201" s="2">
        <v>31.754337310791016</v>
      </c>
      <c r="AE2201" s="2">
        <v>32.825878143310547</v>
      </c>
      <c r="AF2201" s="2">
        <v>60.331047058105469</v>
      </c>
      <c r="AG2201" s="2">
        <v>62.339492797851563</v>
      </c>
      <c r="AH2201" s="2">
        <v>500.10980224609375</v>
      </c>
      <c r="AI2201" s="2">
        <v>1998.619873046875</v>
      </c>
      <c r="AJ2201" s="2">
        <v>20.836570739746094</v>
      </c>
      <c r="AK2201" s="2">
        <v>92.107330322265625</v>
      </c>
      <c r="AL2201" s="2">
        <v>-1.5230693817138672</v>
      </c>
      <c r="AM2201" s="2">
        <v>-0.77722859382629395</v>
      </c>
      <c r="AN2201" s="2">
        <v>1</v>
      </c>
      <c r="AO2201" s="2">
        <v>-0.21956524252891541</v>
      </c>
      <c r="AP2201" s="2">
        <v>2.737391471862793</v>
      </c>
      <c r="AQ2201" s="2">
        <v>1</v>
      </c>
      <c r="AR2201" s="2">
        <v>0</v>
      </c>
      <c r="AS2201" s="2">
        <v>0.15999999642372131</v>
      </c>
      <c r="AT2201" s="2">
        <v>111115</v>
      </c>
      <c r="AU2201" s="3">
        <f t="shared" si="2276"/>
        <v>0.83351633707682282</v>
      </c>
      <c r="AV2201" s="3">
        <f t="shared" si="2277"/>
        <v>9.2346018112576269E-4</v>
      </c>
      <c r="AW2201" s="3">
        <f t="shared" si="2278"/>
        <v>308.81135025024412</v>
      </c>
      <c r="AX2201" s="3">
        <f t="shared" si="2279"/>
        <v>305.42538299560545</v>
      </c>
      <c r="AY2201" s="3">
        <f t="shared" si="2280"/>
        <v>319.77917253987835</v>
      </c>
      <c r="AZ2201" s="3">
        <f t="shared" si="2281"/>
        <v>2.7636680350983212</v>
      </c>
      <c r="BA2201" s="3">
        <f t="shared" si="2282"/>
        <v>5.8585555001878431</v>
      </c>
      <c r="BB2201" s="3">
        <f t="shared" si="2283"/>
        <v>63.605746466539607</v>
      </c>
      <c r="BC2201" s="3">
        <f t="shared" si="2284"/>
        <v>30.77986832322906</v>
      </c>
      <c r="BD2201" s="3">
        <f t="shared" si="2285"/>
        <v>33.968366622924805</v>
      </c>
      <c r="BE2201" s="3">
        <f t="shared" si="2286"/>
        <v>5.3335894657454359</v>
      </c>
      <c r="BF2201" s="3">
        <f t="shared" si="2287"/>
        <v>2.8555508721855485E-2</v>
      </c>
      <c r="BG2201" s="3">
        <f t="shared" si="2288"/>
        <v>3.0235040012643442</v>
      </c>
      <c r="BH2201" s="3">
        <f t="shared" si="2289"/>
        <v>2.3100854644810918</v>
      </c>
      <c r="BI2201" s="3">
        <f t="shared" si="2290"/>
        <v>1.7873026109125733E-2</v>
      </c>
      <c r="BJ2201" s="3">
        <f t="shared" si="2291"/>
        <v>23.680713722085041</v>
      </c>
      <c r="BK2201" s="3">
        <f t="shared" si="2292"/>
        <v>0.64782594656525305</v>
      </c>
      <c r="BL2201" s="3">
        <f t="shared" si="2293"/>
        <v>49.668127053679747</v>
      </c>
      <c r="BM2201" s="3">
        <f t="shared" si="2294"/>
        <v>395.82059278533694</v>
      </c>
      <c r="BN2201" s="3">
        <f t="shared" si="2295"/>
        <v>2.7556666915880094E-3</v>
      </c>
    </row>
    <row r="2202" spans="1:66">
      <c r="A2202" s="2" t="s">
        <v>2883</v>
      </c>
      <c r="B2202" t="s">
        <v>2748</v>
      </c>
      <c r="C2202">
        <v>20190802</v>
      </c>
      <c r="D2202" t="s">
        <v>338</v>
      </c>
      <c r="E2202" s="2" t="s">
        <v>0</v>
      </c>
      <c r="F2202" s="2" t="s">
        <v>2882</v>
      </c>
      <c r="G2202" s="1">
        <v>2000</v>
      </c>
      <c r="H2202">
        <v>400</v>
      </c>
      <c r="K2202" s="2">
        <v>99</v>
      </c>
      <c r="L2202" s="2" t="s">
        <v>2892</v>
      </c>
      <c r="M2202" s="2">
        <v>29619.500070620328</v>
      </c>
      <c r="N2202" s="2">
        <v>0</v>
      </c>
      <c r="O2202" s="3">
        <f t="shared" si="2268"/>
        <v>2.2981859319053748</v>
      </c>
      <c r="P2202" s="3">
        <f t="shared" si="2269"/>
        <v>2.8192893846957976E-2</v>
      </c>
      <c r="Q2202" s="3">
        <f t="shared" si="2270"/>
        <v>248.47574908531314</v>
      </c>
      <c r="R2202" s="3">
        <f t="shared" si="2271"/>
        <v>0.90230627061609148</v>
      </c>
      <c r="S2202" s="3">
        <f t="shared" si="2272"/>
        <v>2.833511060849665</v>
      </c>
      <c r="T2202" s="3">
        <f t="shared" si="2273"/>
        <v>35.664333343505859</v>
      </c>
      <c r="U2202" s="2">
        <v>6</v>
      </c>
      <c r="V2202" s="3">
        <f t="shared" si="2274"/>
        <v>1.4200000166893005</v>
      </c>
      <c r="W2202" s="2">
        <v>1</v>
      </c>
      <c r="X2202" s="3">
        <f t="shared" si="2275"/>
        <v>2.8400000333786011</v>
      </c>
      <c r="Y2202" s="2">
        <v>32.278652191162109</v>
      </c>
      <c r="Z2202" s="2">
        <v>35.664333343505859</v>
      </c>
      <c r="AA2202" s="2">
        <v>31.881555557250977</v>
      </c>
      <c r="AB2202" s="2">
        <v>399.85623168945313</v>
      </c>
      <c r="AC2202" s="2">
        <v>396.66934204101563</v>
      </c>
      <c r="AD2202" s="2">
        <v>31.80626106262207</v>
      </c>
      <c r="AE2202" s="2">
        <v>32.853313446044922</v>
      </c>
      <c r="AF2202" s="2">
        <v>60.436183929443359</v>
      </c>
      <c r="AG2202" s="2">
        <v>62.380008697509766</v>
      </c>
      <c r="AH2202" s="2">
        <v>500.068115234375</v>
      </c>
      <c r="AI2202" s="2">
        <v>2000.53515625</v>
      </c>
      <c r="AJ2202" s="2">
        <v>21.266796112060547</v>
      </c>
      <c r="AK2202" s="2">
        <v>92.106620788574219</v>
      </c>
      <c r="AL2202" s="2">
        <v>-1.6298809051513672</v>
      </c>
      <c r="AM2202" s="2">
        <v>-0.7693016529083252</v>
      </c>
      <c r="AN2202" s="2">
        <v>1</v>
      </c>
      <c r="AO2202" s="2">
        <v>-0.21956524252891541</v>
      </c>
      <c r="AP2202" s="2">
        <v>2.737391471862793</v>
      </c>
      <c r="AQ2202" s="2">
        <v>1</v>
      </c>
      <c r="AR2202" s="2">
        <v>0</v>
      </c>
      <c r="AS2202" s="2">
        <v>0.15999999642372131</v>
      </c>
      <c r="AT2202" s="2">
        <v>111115</v>
      </c>
      <c r="AU2202" s="3">
        <f t="shared" si="2276"/>
        <v>0.83344685872395829</v>
      </c>
      <c r="AV2202" s="3">
        <f t="shared" si="2277"/>
        <v>9.0230627061609146E-4</v>
      </c>
      <c r="AW2202" s="3">
        <f t="shared" si="2278"/>
        <v>308.81433334350584</v>
      </c>
      <c r="AX2202" s="3">
        <f t="shared" si="2279"/>
        <v>305.42865219116209</v>
      </c>
      <c r="AY2202" s="3">
        <f t="shared" si="2280"/>
        <v>320.08561784552876</v>
      </c>
      <c r="AZ2202" s="3">
        <f t="shared" si="2281"/>
        <v>2.7781476665733229</v>
      </c>
      <c r="BA2202" s="3">
        <f t="shared" si="2282"/>
        <v>5.859518744072691</v>
      </c>
      <c r="BB2202" s="3">
        <f t="shared" si="2283"/>
        <v>63.61669436904976</v>
      </c>
      <c r="BC2202" s="3">
        <f t="shared" si="2284"/>
        <v>30.763380923004839</v>
      </c>
      <c r="BD2202" s="3">
        <f t="shared" si="2285"/>
        <v>33.971492767333984</v>
      </c>
      <c r="BE2202" s="3">
        <f t="shared" si="2286"/>
        <v>5.3345198053670551</v>
      </c>
      <c r="BF2202" s="3">
        <f t="shared" si="2287"/>
        <v>2.7915771880746759E-2</v>
      </c>
      <c r="BG2202" s="3">
        <f t="shared" si="2288"/>
        <v>3.026007683223026</v>
      </c>
      <c r="BH2202" s="3">
        <f t="shared" si="2289"/>
        <v>2.308512122144029</v>
      </c>
      <c r="BI2202" s="3">
        <f t="shared" si="2290"/>
        <v>1.7472045254139833E-2</v>
      </c>
      <c r="BJ2202" s="3">
        <f t="shared" si="2291"/>
        <v>22.886261596157855</v>
      </c>
      <c r="BK2202" s="3">
        <f t="shared" si="2292"/>
        <v>0.62640522659707021</v>
      </c>
      <c r="BL2202" s="3">
        <f t="shared" si="2293"/>
        <v>49.691285448097986</v>
      </c>
      <c r="BM2202" s="3">
        <f t="shared" si="2294"/>
        <v>395.5768945158016</v>
      </c>
      <c r="BN2202" s="3">
        <f t="shared" si="2295"/>
        <v>2.8869181880528485E-3</v>
      </c>
    </row>
    <row r="2203" spans="1:66">
      <c r="A2203" s="2" t="s">
        <v>2883</v>
      </c>
      <c r="B2203" t="s">
        <v>2748</v>
      </c>
      <c r="C2203">
        <v>20190802</v>
      </c>
      <c r="D2203" t="s">
        <v>338</v>
      </c>
      <c r="E2203" s="2" t="s">
        <v>0</v>
      </c>
      <c r="F2203" s="2" t="s">
        <v>2882</v>
      </c>
      <c r="G2203" s="1">
        <v>2000</v>
      </c>
      <c r="H2203">
        <v>400</v>
      </c>
      <c r="K2203" s="2">
        <v>100</v>
      </c>
      <c r="L2203" s="2" t="s">
        <v>2893</v>
      </c>
      <c r="M2203" s="2">
        <v>29709.000070609152</v>
      </c>
      <c r="N2203" s="2">
        <v>0</v>
      </c>
      <c r="O2203" s="3">
        <f t="shared" si="2268"/>
        <v>2.263053000365022</v>
      </c>
      <c r="P2203" s="3">
        <f t="shared" si="2269"/>
        <v>2.8028284186297388E-2</v>
      </c>
      <c r="Q2203" s="3">
        <f t="shared" si="2270"/>
        <v>249.5866909270942</v>
      </c>
      <c r="R2203" s="3">
        <f t="shared" si="2271"/>
        <v>0.90235647719069101</v>
      </c>
      <c r="S2203" s="3">
        <f t="shared" si="2272"/>
        <v>2.8499081037702974</v>
      </c>
      <c r="T2203" s="3">
        <f t="shared" si="2273"/>
        <v>35.706478118896484</v>
      </c>
      <c r="U2203" s="2">
        <v>6</v>
      </c>
      <c r="V2203" s="3">
        <f t="shared" si="2274"/>
        <v>1.4200000166893005</v>
      </c>
      <c r="W2203" s="2">
        <v>1</v>
      </c>
      <c r="X2203" s="3">
        <f t="shared" si="2275"/>
        <v>2.8400000333786011</v>
      </c>
      <c r="Y2203" s="2">
        <v>32.294837951660156</v>
      </c>
      <c r="Z2203" s="2">
        <v>35.706478118896484</v>
      </c>
      <c r="AA2203" s="2">
        <v>31.880489349365234</v>
      </c>
      <c r="AB2203" s="2">
        <v>399.79458618164063</v>
      </c>
      <c r="AC2203" s="2">
        <v>396.65005493164063</v>
      </c>
      <c r="AD2203" s="2">
        <v>31.776813507080078</v>
      </c>
      <c r="AE2203" s="2">
        <v>32.823886871337891</v>
      </c>
      <c r="AF2203" s="2">
        <v>60.315628051757813</v>
      </c>
      <c r="AG2203" s="2">
        <v>62.2672119140625</v>
      </c>
      <c r="AH2203" s="2">
        <v>500.10113525390625</v>
      </c>
      <c r="AI2203" s="2">
        <v>2001.1243896484375</v>
      </c>
      <c r="AJ2203" s="2">
        <v>27.723346710205078</v>
      </c>
      <c r="AK2203" s="2">
        <v>92.104690551757813</v>
      </c>
      <c r="AL2203" s="2">
        <v>-1.6605510711669922</v>
      </c>
      <c r="AM2203" s="2">
        <v>-0.77387547492980957</v>
      </c>
      <c r="AN2203" s="2">
        <v>1</v>
      </c>
      <c r="AO2203" s="2">
        <v>-0.21956524252891541</v>
      </c>
      <c r="AP2203" s="2">
        <v>2.737391471862793</v>
      </c>
      <c r="AQ2203" s="2">
        <v>1</v>
      </c>
      <c r="AR2203" s="2">
        <v>0</v>
      </c>
      <c r="AS2203" s="2">
        <v>0.15999999642372131</v>
      </c>
      <c r="AT2203" s="2">
        <v>111115</v>
      </c>
      <c r="AU2203" s="3">
        <f t="shared" si="2276"/>
        <v>0.83350189208984371</v>
      </c>
      <c r="AV2203" s="3">
        <f t="shared" si="2277"/>
        <v>9.0235647719069103E-4</v>
      </c>
      <c r="AW2203" s="3">
        <f t="shared" si="2278"/>
        <v>308.85647811889646</v>
      </c>
      <c r="AX2203" s="3">
        <f t="shared" si="2279"/>
        <v>305.44483795166013</v>
      </c>
      <c r="AY2203" s="3">
        <f t="shared" si="2280"/>
        <v>320.1798951871715</v>
      </c>
      <c r="AZ2203" s="3">
        <f t="shared" si="2281"/>
        <v>2.7751297147091227</v>
      </c>
      <c r="BA2203" s="3">
        <f t="shared" si="2282"/>
        <v>5.8731420467607798</v>
      </c>
      <c r="BB2203" s="3">
        <f t="shared" si="2283"/>
        <v>63.765938646310246</v>
      </c>
      <c r="BC2203" s="3">
        <f t="shared" si="2284"/>
        <v>30.942051774972356</v>
      </c>
      <c r="BD2203" s="3">
        <f t="shared" si="2285"/>
        <v>34.00065803527832</v>
      </c>
      <c r="BE2203" s="3">
        <f t="shared" si="2286"/>
        <v>5.343206182257175</v>
      </c>
      <c r="BF2203" s="3">
        <f t="shared" si="2287"/>
        <v>2.7754373113098901E-2</v>
      </c>
      <c r="BG2203" s="3">
        <f t="shared" si="2288"/>
        <v>3.0232339429904824</v>
      </c>
      <c r="BH2203" s="3">
        <f t="shared" si="2289"/>
        <v>2.3199722392666926</v>
      </c>
      <c r="BI2203" s="3">
        <f t="shared" si="2290"/>
        <v>1.7370886178002684E-2</v>
      </c>
      <c r="BJ2203" s="3">
        <f t="shared" si="2291"/>
        <v>22.988104933677231</v>
      </c>
      <c r="BK2203" s="3">
        <f t="shared" si="2292"/>
        <v>0.62923649656397607</v>
      </c>
      <c r="BL2203" s="3">
        <f t="shared" si="2293"/>
        <v>49.511453180463327</v>
      </c>
      <c r="BM2203" s="3">
        <f t="shared" si="2294"/>
        <v>395.57430791946251</v>
      </c>
      <c r="BN2203" s="3">
        <f t="shared" si="2295"/>
        <v>2.8325156722587811E-3</v>
      </c>
    </row>
    <row r="2204" spans="1:66">
      <c r="A2204" s="2" t="s">
        <v>2883</v>
      </c>
      <c r="B2204" t="s">
        <v>2748</v>
      </c>
      <c r="C2204">
        <v>20190802</v>
      </c>
      <c r="D2204" t="s">
        <v>338</v>
      </c>
      <c r="E2204" s="2" t="s">
        <v>0</v>
      </c>
      <c r="F2204" s="2" t="s">
        <v>2882</v>
      </c>
      <c r="G2204" s="1">
        <v>2000</v>
      </c>
      <c r="H2204">
        <v>475</v>
      </c>
      <c r="K2204" s="2">
        <v>101</v>
      </c>
      <c r="L2204" s="2" t="s">
        <v>2894</v>
      </c>
      <c r="M2204" s="2">
        <v>29823.500070620328</v>
      </c>
      <c r="N2204" s="2">
        <v>0</v>
      </c>
      <c r="O2204" s="3">
        <f t="shared" si="2268"/>
        <v>2.654159979442376</v>
      </c>
      <c r="P2204" s="3">
        <f t="shared" si="2269"/>
        <v>2.6786638544290711E-2</v>
      </c>
      <c r="Q2204" s="3">
        <f t="shared" si="2270"/>
        <v>291.33783302970772</v>
      </c>
      <c r="R2204" s="3">
        <f t="shared" si="2271"/>
        <v>0.86443089379382887</v>
      </c>
      <c r="S2204" s="3">
        <f t="shared" si="2272"/>
        <v>2.8554993724189348</v>
      </c>
      <c r="T2204" s="3">
        <f t="shared" si="2273"/>
        <v>35.703239440917969</v>
      </c>
      <c r="U2204" s="2">
        <v>6</v>
      </c>
      <c r="V2204" s="3">
        <f t="shared" si="2274"/>
        <v>1.4200000166893005</v>
      </c>
      <c r="W2204" s="2">
        <v>1</v>
      </c>
      <c r="X2204" s="3">
        <f t="shared" si="2275"/>
        <v>2.8400000333786011</v>
      </c>
      <c r="Y2204" s="2">
        <v>32.296840667724609</v>
      </c>
      <c r="Z2204" s="2">
        <v>35.703239440917969</v>
      </c>
      <c r="AA2204" s="2">
        <v>31.884960174560547</v>
      </c>
      <c r="AB2204" s="2">
        <v>474.66741943359375</v>
      </c>
      <c r="AC2204" s="2">
        <v>470.99444580078125</v>
      </c>
      <c r="AD2204" s="2">
        <v>31.749355316162109</v>
      </c>
      <c r="AE2204" s="2">
        <v>32.752536773681641</v>
      </c>
      <c r="AF2204" s="2">
        <v>60.263961791992188</v>
      </c>
      <c r="AG2204" s="2">
        <v>62.124359130859375</v>
      </c>
      <c r="AH2204" s="2">
        <v>500.08016967773438</v>
      </c>
      <c r="AI2204" s="2">
        <v>2000.1236572265625</v>
      </c>
      <c r="AJ2204" s="2">
        <v>30.039937973022461</v>
      </c>
      <c r="AK2204" s="2">
        <v>92.102630615234375</v>
      </c>
      <c r="AL2204" s="2">
        <v>-2.2978191375732422</v>
      </c>
      <c r="AM2204" s="2">
        <v>-0.76531147956848145</v>
      </c>
      <c r="AN2204" s="2">
        <v>1</v>
      </c>
      <c r="AO2204" s="2">
        <v>-0.21956524252891541</v>
      </c>
      <c r="AP2204" s="2">
        <v>2.737391471862793</v>
      </c>
      <c r="AQ2204" s="2">
        <v>1</v>
      </c>
      <c r="AR2204" s="2">
        <v>0</v>
      </c>
      <c r="AS2204" s="2">
        <v>0.15999999642372131</v>
      </c>
      <c r="AT2204" s="2">
        <v>111115</v>
      </c>
      <c r="AU2204" s="3">
        <f t="shared" si="2276"/>
        <v>0.83346694946289057</v>
      </c>
      <c r="AV2204" s="3">
        <f t="shared" si="2277"/>
        <v>8.644308937938289E-4</v>
      </c>
      <c r="AW2204" s="3">
        <f t="shared" si="2278"/>
        <v>308.85323944091795</v>
      </c>
      <c r="AX2204" s="3">
        <f t="shared" si="2279"/>
        <v>305.44684066772459</v>
      </c>
      <c r="AY2204" s="3">
        <f t="shared" si="2280"/>
        <v>320.01977800325039</v>
      </c>
      <c r="AZ2204" s="3">
        <f t="shared" si="2281"/>
        <v>2.793560551368846</v>
      </c>
      <c r="BA2204" s="3">
        <f t="shared" si="2282"/>
        <v>5.872094168597215</v>
      </c>
      <c r="BB2204" s="3">
        <f t="shared" si="2283"/>
        <v>63.755987525788782</v>
      </c>
      <c r="BC2204" s="3">
        <f t="shared" si="2284"/>
        <v>31.003450752107142</v>
      </c>
      <c r="BD2204" s="3">
        <f t="shared" si="2285"/>
        <v>34.000040054321289</v>
      </c>
      <c r="BE2204" s="3">
        <f t="shared" si="2286"/>
        <v>5.343021999713085</v>
      </c>
      <c r="BF2204" s="3">
        <f t="shared" si="2287"/>
        <v>2.6536349950608502E-2</v>
      </c>
      <c r="BG2204" s="3">
        <f t="shared" si="2288"/>
        <v>3.0165947961782802</v>
      </c>
      <c r="BH2204" s="3">
        <f t="shared" si="2289"/>
        <v>2.3264272035348048</v>
      </c>
      <c r="BI2204" s="3">
        <f t="shared" si="2290"/>
        <v>1.6607525434217896E-2</v>
      </c>
      <c r="BJ2204" s="3">
        <f t="shared" si="2291"/>
        <v>26.832980819778001</v>
      </c>
      <c r="BK2204" s="3">
        <f t="shared" si="2292"/>
        <v>0.61855895675028039</v>
      </c>
      <c r="BL2204" s="3">
        <f t="shared" si="2293"/>
        <v>49.383619605038731</v>
      </c>
      <c r="BM2204" s="3">
        <f t="shared" si="2294"/>
        <v>469.73278526200141</v>
      </c>
      <c r="BN2204" s="3">
        <f t="shared" si="2295"/>
        <v>2.7903529604090135E-3</v>
      </c>
    </row>
    <row r="2205" spans="1:66">
      <c r="A2205" s="2" t="s">
        <v>2883</v>
      </c>
      <c r="B2205" t="s">
        <v>2748</v>
      </c>
      <c r="C2205">
        <v>20190802</v>
      </c>
      <c r="D2205" t="s">
        <v>338</v>
      </c>
      <c r="E2205" s="2" t="s">
        <v>0</v>
      </c>
      <c r="F2205" s="2" t="s">
        <v>2882</v>
      </c>
      <c r="G2205" s="1">
        <v>2000</v>
      </c>
      <c r="H2205">
        <v>575</v>
      </c>
      <c r="K2205" s="2">
        <v>102</v>
      </c>
      <c r="L2205" s="2" t="s">
        <v>2895</v>
      </c>
      <c r="M2205" s="2">
        <v>29934.500070553273</v>
      </c>
      <c r="N2205" s="2">
        <v>0</v>
      </c>
      <c r="O2205" s="3">
        <f t="shared" si="2268"/>
        <v>3.4464401694461388</v>
      </c>
      <c r="P2205" s="3">
        <f t="shared" si="2269"/>
        <v>2.7012080000745505E-2</v>
      </c>
      <c r="Q2205" s="3">
        <f t="shared" si="2270"/>
        <v>340.57832298656473</v>
      </c>
      <c r="R2205" s="3">
        <f t="shared" si="2271"/>
        <v>0.87309933908755044</v>
      </c>
      <c r="S2205" s="3">
        <f t="shared" si="2272"/>
        <v>2.8600964764952801</v>
      </c>
      <c r="T2205" s="3">
        <f t="shared" si="2273"/>
        <v>35.722621917724609</v>
      </c>
      <c r="U2205" s="2">
        <v>6</v>
      </c>
      <c r="V2205" s="3">
        <f t="shared" si="2274"/>
        <v>1.4200000166893005</v>
      </c>
      <c r="W2205" s="2">
        <v>1</v>
      </c>
      <c r="X2205" s="3">
        <f t="shared" si="2275"/>
        <v>2.8400000333786011</v>
      </c>
      <c r="Y2205" s="2">
        <v>32.299713134765625</v>
      </c>
      <c r="Z2205" s="2">
        <v>35.722621917724609</v>
      </c>
      <c r="AA2205" s="2">
        <v>31.881532669067383</v>
      </c>
      <c r="AB2205" s="2">
        <v>574.85565185546875</v>
      </c>
      <c r="AC2205" s="2">
        <v>570.123779296875</v>
      </c>
      <c r="AD2205" s="2">
        <v>31.758285522460938</v>
      </c>
      <c r="AE2205" s="2">
        <v>32.771415710449219</v>
      </c>
      <c r="AF2205" s="2">
        <v>60.225124359130859</v>
      </c>
      <c r="AG2205" s="2">
        <v>62.146400451660156</v>
      </c>
      <c r="AH2205" s="2">
        <v>500.125244140625</v>
      </c>
      <c r="AI2205" s="2">
        <v>1998.7911376953125</v>
      </c>
      <c r="AJ2205" s="2">
        <v>29.834814071655273</v>
      </c>
      <c r="AK2205" s="2">
        <v>92.100730895996094</v>
      </c>
      <c r="AL2205" s="2">
        <v>-3.4589519500732422</v>
      </c>
      <c r="AM2205" s="2">
        <v>-0.76898884773254395</v>
      </c>
      <c r="AN2205" s="2">
        <v>1</v>
      </c>
      <c r="AO2205" s="2">
        <v>-0.21956524252891541</v>
      </c>
      <c r="AP2205" s="2">
        <v>2.737391471862793</v>
      </c>
      <c r="AQ2205" s="2">
        <v>1</v>
      </c>
      <c r="AR2205" s="2">
        <v>0</v>
      </c>
      <c r="AS2205" s="2">
        <v>0.15999999642372131</v>
      </c>
      <c r="AT2205" s="2">
        <v>111115</v>
      </c>
      <c r="AU2205" s="3">
        <f t="shared" si="2276"/>
        <v>0.83354207356770815</v>
      </c>
      <c r="AV2205" s="3">
        <f t="shared" si="2277"/>
        <v>8.7309933908755048E-4</v>
      </c>
      <c r="AW2205" s="3">
        <f t="shared" si="2278"/>
        <v>308.87262191772459</v>
      </c>
      <c r="AX2205" s="3">
        <f t="shared" si="2279"/>
        <v>305.4497131347656</v>
      </c>
      <c r="AY2205" s="3">
        <f t="shared" si="2280"/>
        <v>319.80657488301586</v>
      </c>
      <c r="AZ2205" s="3">
        <f t="shared" si="2281"/>
        <v>2.7840726574193746</v>
      </c>
      <c r="BA2205" s="3">
        <f t="shared" si="2282"/>
        <v>5.8783678159241823</v>
      </c>
      <c r="BB2205" s="3">
        <f t="shared" si="2283"/>
        <v>63.825419828234324</v>
      </c>
      <c r="BC2205" s="3">
        <f t="shared" si="2284"/>
        <v>31.054004117785105</v>
      </c>
      <c r="BD2205" s="3">
        <f t="shared" si="2285"/>
        <v>34.011167526245117</v>
      </c>
      <c r="BE2205" s="3">
        <f t="shared" si="2286"/>
        <v>5.3463392678814525</v>
      </c>
      <c r="BF2205" s="3">
        <f t="shared" si="2287"/>
        <v>2.6757580739105957E-2</v>
      </c>
      <c r="BG2205" s="3">
        <f t="shared" si="2288"/>
        <v>3.0182713394289022</v>
      </c>
      <c r="BH2205" s="3">
        <f t="shared" si="2289"/>
        <v>2.3280679284525503</v>
      </c>
      <c r="BI2205" s="3">
        <f t="shared" si="2290"/>
        <v>1.6746168419270686E-2</v>
      </c>
      <c r="BJ2205" s="3">
        <f t="shared" si="2291"/>
        <v>31.367512474395241</v>
      </c>
      <c r="BK2205" s="3">
        <f t="shared" si="2292"/>
        <v>0.59737610560042731</v>
      </c>
      <c r="BL2205" s="3">
        <f t="shared" si="2293"/>
        <v>49.357871368407366</v>
      </c>
      <c r="BM2205" s="3">
        <f t="shared" si="2294"/>
        <v>568.48550670037184</v>
      </c>
      <c r="BN2205" s="3">
        <f t="shared" si="2295"/>
        <v>2.9923181604011042E-3</v>
      </c>
    </row>
    <row r="2206" spans="1:66">
      <c r="A2206" s="2" t="s">
        <v>2883</v>
      </c>
      <c r="B2206" t="s">
        <v>2748</v>
      </c>
      <c r="C2206">
        <v>20190802</v>
      </c>
      <c r="D2206" t="s">
        <v>338</v>
      </c>
      <c r="E2206" s="2" t="s">
        <v>0</v>
      </c>
      <c r="F2206" s="2" t="s">
        <v>2882</v>
      </c>
      <c r="G2206" s="1">
        <v>2000</v>
      </c>
      <c r="H2206">
        <v>675</v>
      </c>
      <c r="K2206" s="2">
        <v>103</v>
      </c>
      <c r="L2206" s="2" t="s">
        <v>2896</v>
      </c>
      <c r="M2206" s="2">
        <v>30024.000070609152</v>
      </c>
      <c r="N2206" s="2">
        <v>0</v>
      </c>
      <c r="O2206" s="3">
        <f t="shared" si="2268"/>
        <v>3.8997776100546999</v>
      </c>
      <c r="P2206" s="3">
        <f t="shared" si="2269"/>
        <v>2.5386436737161833E-2</v>
      </c>
      <c r="Q2206" s="3">
        <f t="shared" si="2270"/>
        <v>394.20441342898465</v>
      </c>
      <c r="R2206" s="3">
        <f t="shared" si="2271"/>
        <v>0.82201402942843882</v>
      </c>
      <c r="S2206" s="3">
        <f t="shared" si="2272"/>
        <v>2.8632283833543153</v>
      </c>
      <c r="T2206" s="3">
        <f t="shared" si="2273"/>
        <v>35.762111663818359</v>
      </c>
      <c r="U2206" s="2">
        <v>6</v>
      </c>
      <c r="V2206" s="3">
        <f t="shared" si="2274"/>
        <v>1.4200000166893005</v>
      </c>
      <c r="W2206" s="2">
        <v>1</v>
      </c>
      <c r="X2206" s="3">
        <f t="shared" si="2275"/>
        <v>2.8400000333786011</v>
      </c>
      <c r="Y2206" s="2">
        <v>32.317737579345703</v>
      </c>
      <c r="Z2206" s="2">
        <v>35.762111663818359</v>
      </c>
      <c r="AA2206" s="2">
        <v>31.882389068603516</v>
      </c>
      <c r="AB2206" s="2">
        <v>674.98028564453125</v>
      </c>
      <c r="AC2206" s="2">
        <v>669.6409912109375</v>
      </c>
      <c r="AD2206" s="2">
        <v>31.922183990478516</v>
      </c>
      <c r="AE2206" s="2">
        <v>32.875995635986328</v>
      </c>
      <c r="AF2206" s="2">
        <v>60.507190704345703</v>
      </c>
      <c r="AG2206" s="2">
        <v>62.282436370849609</v>
      </c>
      <c r="AH2206" s="2">
        <v>500.09213256835938</v>
      </c>
      <c r="AI2206" s="2">
        <v>2000.1278076171875</v>
      </c>
      <c r="AJ2206" s="2">
        <v>30.038286209106445</v>
      </c>
      <c r="AK2206" s="2">
        <v>92.101829528808594</v>
      </c>
      <c r="AL2206" s="2">
        <v>-4.6735515594482422</v>
      </c>
      <c r="AM2206" s="2">
        <v>-0.7655022144317627</v>
      </c>
      <c r="AN2206" s="2">
        <v>1</v>
      </c>
      <c r="AO2206" s="2">
        <v>-0.21956524252891541</v>
      </c>
      <c r="AP2206" s="2">
        <v>2.737391471862793</v>
      </c>
      <c r="AQ2206" s="2">
        <v>1</v>
      </c>
      <c r="AR2206" s="2">
        <v>0</v>
      </c>
      <c r="AS2206" s="2">
        <v>0.15999999642372131</v>
      </c>
      <c r="AT2206" s="2">
        <v>111115</v>
      </c>
      <c r="AU2206" s="3">
        <f t="shared" si="2276"/>
        <v>0.83348688761393219</v>
      </c>
      <c r="AV2206" s="3">
        <f t="shared" si="2277"/>
        <v>8.2201402942843878E-4</v>
      </c>
      <c r="AW2206" s="3">
        <f t="shared" si="2278"/>
        <v>308.91211166381834</v>
      </c>
      <c r="AX2206" s="3">
        <f t="shared" si="2279"/>
        <v>305.46773757934568</v>
      </c>
      <c r="AY2206" s="3">
        <f t="shared" si="2280"/>
        <v>320.02044206573555</v>
      </c>
      <c r="AZ2206" s="3">
        <f t="shared" si="2281"/>
        <v>2.8094312589793358</v>
      </c>
      <c r="BA2206" s="3">
        <f t="shared" si="2282"/>
        <v>5.8911677290097835</v>
      </c>
      <c r="BB2206" s="3">
        <f t="shared" si="2283"/>
        <v>63.963634155248577</v>
      </c>
      <c r="BC2206" s="3">
        <f t="shared" si="2284"/>
        <v>31.087638519262249</v>
      </c>
      <c r="BD2206" s="3">
        <f t="shared" si="2285"/>
        <v>34.039924621582031</v>
      </c>
      <c r="BE2206" s="3">
        <f t="shared" si="2286"/>
        <v>5.3549204905848864</v>
      </c>
      <c r="BF2206" s="3">
        <f t="shared" si="2287"/>
        <v>2.5161520769654007E-2</v>
      </c>
      <c r="BG2206" s="3">
        <f t="shared" si="2288"/>
        <v>3.0279393456554682</v>
      </c>
      <c r="BH2206" s="3">
        <f t="shared" si="2289"/>
        <v>2.3269811449294182</v>
      </c>
      <c r="BI2206" s="3">
        <f t="shared" si="2290"/>
        <v>1.5746004284756136E-2</v>
      </c>
      <c r="BJ2206" s="3">
        <f t="shared" si="2291"/>
        <v>36.306947685140329</v>
      </c>
      <c r="BK2206" s="3">
        <f t="shared" si="2292"/>
        <v>0.58868023105355261</v>
      </c>
      <c r="BL2206" s="3">
        <f t="shared" si="2293"/>
        <v>49.377411075310583</v>
      </c>
      <c r="BM2206" s="3">
        <f t="shared" si="2294"/>
        <v>667.78722370681862</v>
      </c>
      <c r="BN2206" s="3">
        <f t="shared" si="2295"/>
        <v>2.8835670303046105E-3</v>
      </c>
    </row>
    <row r="2207" spans="1:66">
      <c r="A2207" s="2" t="s">
        <v>2883</v>
      </c>
      <c r="B2207" t="s">
        <v>2748</v>
      </c>
      <c r="C2207">
        <v>20190802</v>
      </c>
      <c r="D2207" t="s">
        <v>338</v>
      </c>
      <c r="E2207" s="2" t="s">
        <v>0</v>
      </c>
      <c r="F2207" s="2" t="s">
        <v>2882</v>
      </c>
      <c r="G2207" s="1">
        <v>2000</v>
      </c>
      <c r="H2207">
        <v>800</v>
      </c>
      <c r="K2207" s="2">
        <v>104</v>
      </c>
      <c r="L2207" s="2" t="s">
        <v>2897</v>
      </c>
      <c r="M2207" s="2">
        <v>30117.500070620328</v>
      </c>
      <c r="N2207" s="2">
        <v>0</v>
      </c>
      <c r="O2207" s="3">
        <f t="shared" si="2268"/>
        <v>4.4356433962517201</v>
      </c>
      <c r="P2207" s="3">
        <f t="shared" si="2269"/>
        <v>2.3856479939376271E-2</v>
      </c>
      <c r="Q2207" s="3">
        <f t="shared" si="2270"/>
        <v>462.54092151467063</v>
      </c>
      <c r="R2207" s="3">
        <f t="shared" si="2271"/>
        <v>0.76945514063557541</v>
      </c>
      <c r="S2207" s="3">
        <f t="shared" si="2272"/>
        <v>2.8505682135282173</v>
      </c>
      <c r="T2207" s="3">
        <f t="shared" si="2273"/>
        <v>35.737907409667969</v>
      </c>
      <c r="U2207" s="2">
        <v>6</v>
      </c>
      <c r="V2207" s="3">
        <f t="shared" si="2274"/>
        <v>1.4200000166893005</v>
      </c>
      <c r="W2207" s="2">
        <v>1</v>
      </c>
      <c r="X2207" s="3">
        <f t="shared" si="2275"/>
        <v>2.8400000333786011</v>
      </c>
      <c r="Y2207" s="2">
        <v>32.307357788085938</v>
      </c>
      <c r="Z2207" s="2">
        <v>35.737907409667969</v>
      </c>
      <c r="AA2207" s="2">
        <v>31.881443023681641</v>
      </c>
      <c r="AB2207" s="2">
        <v>800.9022216796875</v>
      </c>
      <c r="AC2207" s="2">
        <v>794.8466796875</v>
      </c>
      <c r="AD2207" s="2">
        <v>32.035438537597656</v>
      </c>
      <c r="AE2207" s="2">
        <v>32.928211212158203</v>
      </c>
      <c r="AF2207" s="2">
        <v>60.763011932373047</v>
      </c>
      <c r="AG2207" s="2">
        <v>62.417839050292969</v>
      </c>
      <c r="AH2207" s="2">
        <v>500.0948486328125</v>
      </c>
      <c r="AI2207" s="2">
        <v>2001.3819580078125</v>
      </c>
      <c r="AJ2207" s="2">
        <v>25.140304565429688</v>
      </c>
      <c r="AK2207" s="2">
        <v>92.101913452148438</v>
      </c>
      <c r="AL2207" s="2">
        <v>-6.2436199188232422</v>
      </c>
      <c r="AM2207" s="2">
        <v>-0.77050328254699707</v>
      </c>
      <c r="AN2207" s="2">
        <v>1</v>
      </c>
      <c r="AO2207" s="2">
        <v>-0.21956524252891541</v>
      </c>
      <c r="AP2207" s="2">
        <v>2.737391471862793</v>
      </c>
      <c r="AQ2207" s="2">
        <v>1</v>
      </c>
      <c r="AR2207" s="2">
        <v>0</v>
      </c>
      <c r="AS2207" s="2">
        <v>0.15999999642372131</v>
      </c>
      <c r="AT2207" s="2">
        <v>111115</v>
      </c>
      <c r="AU2207" s="3">
        <f t="shared" si="2276"/>
        <v>0.83349141438802066</v>
      </c>
      <c r="AV2207" s="3">
        <f t="shared" si="2277"/>
        <v>7.6945514063557539E-4</v>
      </c>
      <c r="AW2207" s="3">
        <f t="shared" si="2278"/>
        <v>308.88790740966795</v>
      </c>
      <c r="AX2207" s="3">
        <f t="shared" si="2279"/>
        <v>305.45735778808591</v>
      </c>
      <c r="AY2207" s="3">
        <f t="shared" si="2280"/>
        <v>320.22110612375036</v>
      </c>
      <c r="AZ2207" s="3">
        <f t="shared" si="2281"/>
        <v>2.8410208071587277</v>
      </c>
      <c r="BA2207" s="3">
        <f t="shared" si="2282"/>
        <v>5.8833194727244758</v>
      </c>
      <c r="BB2207" s="3">
        <f t="shared" si="2283"/>
        <v>63.87836313282628</v>
      </c>
      <c r="BC2207" s="3">
        <f t="shared" si="2284"/>
        <v>30.950151920668077</v>
      </c>
      <c r="BD2207" s="3">
        <f t="shared" si="2285"/>
        <v>34.022632598876953</v>
      </c>
      <c r="BE2207" s="3">
        <f t="shared" si="2286"/>
        <v>5.3497590531187535</v>
      </c>
      <c r="BF2207" s="3">
        <f t="shared" si="2287"/>
        <v>2.3657750836695603E-2</v>
      </c>
      <c r="BG2207" s="3">
        <f t="shared" si="2288"/>
        <v>3.0327512591962584</v>
      </c>
      <c r="BH2207" s="3">
        <f t="shared" si="2289"/>
        <v>2.3170077939224951</v>
      </c>
      <c r="BI2207" s="3">
        <f t="shared" si="2290"/>
        <v>1.480382133628695E-2</v>
      </c>
      <c r="BJ2207" s="3">
        <f t="shared" si="2291"/>
        <v>42.600903921421178</v>
      </c>
      <c r="BK2207" s="3">
        <f t="shared" si="2292"/>
        <v>0.58192470741215407</v>
      </c>
      <c r="BL2207" s="3">
        <f t="shared" si="2293"/>
        <v>49.507931432810217</v>
      </c>
      <c r="BM2207" s="3">
        <f t="shared" si="2294"/>
        <v>792.73818725279534</v>
      </c>
      <c r="BN2207" s="3">
        <f t="shared" si="2295"/>
        <v>2.7701394060886814E-3</v>
      </c>
    </row>
    <row r="2208" spans="1:66">
      <c r="A2208" s="2" t="s">
        <v>2883</v>
      </c>
      <c r="B2208" t="s">
        <v>2748</v>
      </c>
      <c r="C2208">
        <v>20190802</v>
      </c>
      <c r="D2208" t="s">
        <v>338</v>
      </c>
      <c r="E2208" s="2" t="s">
        <v>0</v>
      </c>
      <c r="F2208" s="2" t="s">
        <v>2882</v>
      </c>
      <c r="G2208" s="1">
        <v>2000</v>
      </c>
      <c r="H2208">
        <v>1000</v>
      </c>
      <c r="K2208" s="2">
        <v>105</v>
      </c>
      <c r="L2208" s="2" t="s">
        <v>735</v>
      </c>
      <c r="M2208" s="2">
        <v>30230.000070609152</v>
      </c>
      <c r="N2208" s="2">
        <v>0</v>
      </c>
      <c r="O2208" s="3">
        <f t="shared" si="2268"/>
        <v>5.2210727269750636</v>
      </c>
      <c r="P2208" s="3">
        <f t="shared" si="2269"/>
        <v>2.2989813329264426E-2</v>
      </c>
      <c r="Q2208" s="3">
        <f t="shared" si="2270"/>
        <v>586.90637949844449</v>
      </c>
      <c r="R2208" s="3">
        <f t="shared" si="2271"/>
        <v>0.74013417579819507</v>
      </c>
      <c r="S2208" s="3">
        <f t="shared" si="2272"/>
        <v>2.8446222182095795</v>
      </c>
      <c r="T2208" s="3">
        <f t="shared" si="2273"/>
        <v>35.703067779541016</v>
      </c>
      <c r="U2208" s="2">
        <v>6</v>
      </c>
      <c r="V2208" s="3">
        <f t="shared" si="2274"/>
        <v>1.4200000166893005</v>
      </c>
      <c r="W2208" s="2">
        <v>1</v>
      </c>
      <c r="X2208" s="3">
        <f t="shared" si="2275"/>
        <v>2.8400000333786011</v>
      </c>
      <c r="Y2208" s="2">
        <v>32.297611236572266</v>
      </c>
      <c r="Z2208" s="2">
        <v>35.703067779541016</v>
      </c>
      <c r="AA2208" s="2">
        <v>31.881195068359375</v>
      </c>
      <c r="AB2208" s="2">
        <v>1000.930908203125</v>
      </c>
      <c r="AC2208" s="2">
        <v>993.7841796875</v>
      </c>
      <c r="AD2208" s="2">
        <v>32.012519836425781</v>
      </c>
      <c r="AE2208" s="2">
        <v>32.871341705322266</v>
      </c>
      <c r="AF2208" s="2">
        <v>60.742298126220703</v>
      </c>
      <c r="AG2208" s="2">
        <v>62.342250823974609</v>
      </c>
      <c r="AH2208" s="2">
        <v>500.08389282226563</v>
      </c>
      <c r="AI2208" s="2">
        <v>2000.1365966796875</v>
      </c>
      <c r="AJ2208" s="2">
        <v>29.321855545043945</v>
      </c>
      <c r="AK2208" s="2">
        <v>92.098960876464844</v>
      </c>
      <c r="AL2208" s="2">
        <v>-8.8955974578857422</v>
      </c>
      <c r="AM2208" s="2">
        <v>-0.76941609382629395</v>
      </c>
      <c r="AN2208" s="2">
        <v>1</v>
      </c>
      <c r="AO2208" s="2">
        <v>-0.21956524252891541</v>
      </c>
      <c r="AP2208" s="2">
        <v>2.737391471862793</v>
      </c>
      <c r="AQ2208" s="2">
        <v>1</v>
      </c>
      <c r="AR2208" s="2">
        <v>0</v>
      </c>
      <c r="AS2208" s="2">
        <v>0.15999999642372131</v>
      </c>
      <c r="AT2208" s="2">
        <v>111115</v>
      </c>
      <c r="AU2208" s="3">
        <f t="shared" si="2276"/>
        <v>0.83347315470377592</v>
      </c>
      <c r="AV2208" s="3">
        <f t="shared" si="2277"/>
        <v>7.4013417579819505E-4</v>
      </c>
      <c r="AW2208" s="3">
        <f t="shared" si="2278"/>
        <v>308.85306777954099</v>
      </c>
      <c r="AX2208" s="3">
        <f t="shared" si="2279"/>
        <v>305.44761123657224</v>
      </c>
      <c r="AY2208" s="3">
        <f t="shared" si="2280"/>
        <v>320.02184831570412</v>
      </c>
      <c r="AZ2208" s="3">
        <f t="shared" si="2281"/>
        <v>2.8576948579679455</v>
      </c>
      <c r="BA2208" s="3">
        <f t="shared" si="2282"/>
        <v>5.872038631884962</v>
      </c>
      <c r="BB2208" s="3">
        <f t="shared" si="2283"/>
        <v>63.75792491037231</v>
      </c>
      <c r="BC2208" s="3">
        <f t="shared" si="2284"/>
        <v>30.886583205050044</v>
      </c>
      <c r="BD2208" s="3">
        <f t="shared" si="2285"/>
        <v>34.000339508056641</v>
      </c>
      <c r="BE2208" s="3">
        <f t="shared" si="2286"/>
        <v>5.3431112479724412</v>
      </c>
      <c r="BF2208" s="3">
        <f t="shared" si="2287"/>
        <v>2.2805205089203012E-2</v>
      </c>
      <c r="BG2208" s="3">
        <f t="shared" si="2288"/>
        <v>3.0274164136753825</v>
      </c>
      <c r="BH2208" s="3">
        <f t="shared" si="2289"/>
        <v>2.3156948342970587</v>
      </c>
      <c r="BI2208" s="3">
        <f t="shared" si="2290"/>
        <v>1.4269724906064747E-2</v>
      </c>
      <c r="BJ2208" s="3">
        <f t="shared" si="2291"/>
        <v>54.053467683574873</v>
      </c>
      <c r="BK2208" s="3">
        <f t="shared" si="2292"/>
        <v>0.59057730188761903</v>
      </c>
      <c r="BL2208" s="3">
        <f t="shared" si="2293"/>
        <v>49.505876323380946</v>
      </c>
      <c r="BM2208" s="3">
        <f t="shared" si="2294"/>
        <v>991.30233176546631</v>
      </c>
      <c r="BN2208" s="3">
        <f t="shared" si="2295"/>
        <v>2.6074162484483842E-3</v>
      </c>
    </row>
    <row r="2209" spans="1:66">
      <c r="A2209" s="2" t="s">
        <v>2883</v>
      </c>
      <c r="B2209" t="s">
        <v>2748</v>
      </c>
      <c r="C2209">
        <v>20190802</v>
      </c>
      <c r="D2209" t="s">
        <v>338</v>
      </c>
      <c r="E2209" s="2" t="s">
        <v>0</v>
      </c>
      <c r="F2209" s="2" t="s">
        <v>2882</v>
      </c>
      <c r="G2209" s="1">
        <v>2000</v>
      </c>
      <c r="H2209">
        <v>1400</v>
      </c>
      <c r="K2209" s="2">
        <v>106</v>
      </c>
      <c r="L2209" s="2" t="s">
        <v>2898</v>
      </c>
      <c r="M2209" s="2">
        <v>30362.000070497394</v>
      </c>
      <c r="N2209" s="2">
        <v>0</v>
      </c>
      <c r="O2209" s="3">
        <f t="shared" si="2268"/>
        <v>6.9198060024036678</v>
      </c>
      <c r="P2209" s="3">
        <f t="shared" si="2269"/>
        <v>2.1981818082655837E-2</v>
      </c>
      <c r="Q2209" s="3">
        <f t="shared" si="2270"/>
        <v>825.83765793405996</v>
      </c>
      <c r="R2209" s="3">
        <f t="shared" si="2271"/>
        <v>0.71266167666119995</v>
      </c>
      <c r="S2209" s="3">
        <f t="shared" si="2272"/>
        <v>2.8630959279368917</v>
      </c>
      <c r="T2209" s="3">
        <f t="shared" si="2273"/>
        <v>35.772102355957031</v>
      </c>
      <c r="U2209" s="2">
        <v>6</v>
      </c>
      <c r="V2209" s="3">
        <f t="shared" si="2274"/>
        <v>1.4200000166893005</v>
      </c>
      <c r="W2209" s="2">
        <v>1</v>
      </c>
      <c r="X2209" s="3">
        <f t="shared" si="2275"/>
        <v>2.8400000333786011</v>
      </c>
      <c r="Y2209" s="2">
        <v>32.305732727050781</v>
      </c>
      <c r="Z2209" s="2">
        <v>35.772102355957031</v>
      </c>
      <c r="AA2209" s="2">
        <v>31.883390426635742</v>
      </c>
      <c r="AB2209" s="2">
        <v>1400.2122802734375</v>
      </c>
      <c r="AC2209" s="2">
        <v>1390.72119140625</v>
      </c>
      <c r="AD2209" s="2">
        <v>32.087905883789063</v>
      </c>
      <c r="AE2209" s="2">
        <v>32.914775848388672</v>
      </c>
      <c r="AF2209" s="2">
        <v>60.827487945556641</v>
      </c>
      <c r="AG2209" s="2">
        <v>62.394088745117188</v>
      </c>
      <c r="AH2209" s="2">
        <v>500.10614013671875</v>
      </c>
      <c r="AI2209" s="2">
        <v>1999.294189453125</v>
      </c>
      <c r="AJ2209" s="2">
        <v>33.896442413330078</v>
      </c>
      <c r="AK2209" s="2">
        <v>92.095840454101563</v>
      </c>
      <c r="AL2209" s="2">
        <v>-15.046598434448242</v>
      </c>
      <c r="AM2209" s="2">
        <v>-0.76893925666809082</v>
      </c>
      <c r="AN2209" s="2">
        <v>1</v>
      </c>
      <c r="AO2209" s="2">
        <v>-0.21956524252891541</v>
      </c>
      <c r="AP2209" s="2">
        <v>2.737391471862793</v>
      </c>
      <c r="AQ2209" s="2">
        <v>1</v>
      </c>
      <c r="AR2209" s="2">
        <v>0</v>
      </c>
      <c r="AS2209" s="2">
        <v>0.15999999642372131</v>
      </c>
      <c r="AT2209" s="2">
        <v>111115</v>
      </c>
      <c r="AU2209" s="3">
        <f t="shared" si="2276"/>
        <v>0.83351023356119769</v>
      </c>
      <c r="AV2209" s="3">
        <f t="shared" si="2277"/>
        <v>7.126616766611999E-4</v>
      </c>
      <c r="AW2209" s="3">
        <f t="shared" si="2278"/>
        <v>308.92210235595701</v>
      </c>
      <c r="AX2209" s="3">
        <f t="shared" si="2279"/>
        <v>305.45573272705076</v>
      </c>
      <c r="AY2209" s="3">
        <f t="shared" si="2280"/>
        <v>319.8870631624668</v>
      </c>
      <c r="AZ2209" s="3">
        <f t="shared" si="2281"/>
        <v>2.8609090281326668</v>
      </c>
      <c r="BA2209" s="3">
        <f t="shared" si="2282"/>
        <v>5.8944098730526102</v>
      </c>
      <c r="BB2209" s="3">
        <f t="shared" si="2283"/>
        <v>64.002997790006035</v>
      </c>
      <c r="BC2209" s="3">
        <f t="shared" si="2284"/>
        <v>31.088221941617363</v>
      </c>
      <c r="BD2209" s="3">
        <f t="shared" si="2285"/>
        <v>34.038917541503906</v>
      </c>
      <c r="BE2209" s="3">
        <f t="shared" si="2286"/>
        <v>5.3546197719435664</v>
      </c>
      <c r="BF2209" s="3">
        <f t="shared" si="2287"/>
        <v>2.1812983914132975E-2</v>
      </c>
      <c r="BG2209" s="3">
        <f t="shared" si="2288"/>
        <v>3.0313139451157185</v>
      </c>
      <c r="BH2209" s="3">
        <f t="shared" si="2289"/>
        <v>2.3233058268278479</v>
      </c>
      <c r="BI2209" s="3">
        <f t="shared" si="2290"/>
        <v>1.3648183773403908E-2</v>
      </c>
      <c r="BJ2209" s="3">
        <f t="shared" si="2291"/>
        <v>76.056213186084094</v>
      </c>
      <c r="BK2209" s="3">
        <f t="shared" si="2292"/>
        <v>0.5938197124176996</v>
      </c>
      <c r="BL2209" s="3">
        <f t="shared" si="2293"/>
        <v>49.34533123735725</v>
      </c>
      <c r="BM2209" s="3">
        <f t="shared" si="2294"/>
        <v>1387.4318470423586</v>
      </c>
      <c r="BN2209" s="3">
        <f t="shared" si="2295"/>
        <v>2.4610947198218454E-3</v>
      </c>
    </row>
    <row r="2210" spans="1:66">
      <c r="A2210" s="2" t="s">
        <v>2883</v>
      </c>
      <c r="B2210" t="s">
        <v>2748</v>
      </c>
      <c r="C2210">
        <v>20190802</v>
      </c>
      <c r="D2210" t="s">
        <v>338</v>
      </c>
      <c r="E2210" s="2" t="s">
        <v>0</v>
      </c>
      <c r="F2210" s="2" t="s">
        <v>2882</v>
      </c>
      <c r="G2210" s="1">
        <v>2000</v>
      </c>
      <c r="H2210">
        <v>1800</v>
      </c>
      <c r="K2210" s="2">
        <v>107</v>
      </c>
      <c r="L2210" s="2" t="s">
        <v>2899</v>
      </c>
      <c r="M2210" s="2">
        <v>30475.000070609152</v>
      </c>
      <c r="N2210" s="2">
        <v>0</v>
      </c>
      <c r="O2210" s="3">
        <f t="shared" si="2268"/>
        <v>8.0815239814884148</v>
      </c>
      <c r="P2210" s="3">
        <f t="shared" si="2269"/>
        <v>2.0536958622570645E-2</v>
      </c>
      <c r="Q2210" s="3">
        <f t="shared" si="2270"/>
        <v>1081.3594908990096</v>
      </c>
      <c r="R2210" s="3">
        <f t="shared" si="2271"/>
        <v>0.66225981802468559</v>
      </c>
      <c r="S2210" s="3">
        <f t="shared" si="2272"/>
        <v>2.8466085810728861</v>
      </c>
      <c r="T2210" s="3">
        <f t="shared" si="2273"/>
        <v>35.716567993164063</v>
      </c>
      <c r="U2210" s="2">
        <v>6</v>
      </c>
      <c r="V2210" s="3">
        <f t="shared" si="2274"/>
        <v>1.4200000166893005</v>
      </c>
      <c r="W2210" s="2">
        <v>1</v>
      </c>
      <c r="X2210" s="3">
        <f t="shared" si="2275"/>
        <v>2.8400000333786011</v>
      </c>
      <c r="Y2210" s="2">
        <v>32.303081512451172</v>
      </c>
      <c r="Z2210" s="2">
        <v>35.716567993164063</v>
      </c>
      <c r="AA2210" s="2">
        <v>31.881715774536133</v>
      </c>
      <c r="AB2210" s="2">
        <v>1800.51171875</v>
      </c>
      <c r="AC2210" s="2">
        <v>1789.3935546875</v>
      </c>
      <c r="AD2210" s="2">
        <v>32.130577087402344</v>
      </c>
      <c r="AE2210" s="2">
        <v>32.899024963378906</v>
      </c>
      <c r="AF2210" s="2">
        <v>60.940834045410156</v>
      </c>
      <c r="AG2210" s="2">
        <v>62.371936798095703</v>
      </c>
      <c r="AH2210" s="2">
        <v>500.07720947265625</v>
      </c>
      <c r="AI2210" s="2">
        <v>2001.2606201171875</v>
      </c>
      <c r="AJ2210" s="2">
        <v>29.265798568725586</v>
      </c>
      <c r="AK2210" s="2">
        <v>92.093887329101563</v>
      </c>
      <c r="AL2210" s="2">
        <v>-21.948453903198242</v>
      </c>
      <c r="AM2210" s="2">
        <v>-0.76845097541809082</v>
      </c>
      <c r="AN2210" s="2">
        <v>1</v>
      </c>
      <c r="AO2210" s="2">
        <v>-0.21956524252891541</v>
      </c>
      <c r="AP2210" s="2">
        <v>2.737391471862793</v>
      </c>
      <c r="AQ2210" s="2">
        <v>1</v>
      </c>
      <c r="AR2210" s="2">
        <v>0</v>
      </c>
      <c r="AS2210" s="2">
        <v>0.15999999642372131</v>
      </c>
      <c r="AT2210" s="2">
        <v>111115</v>
      </c>
      <c r="AU2210" s="3">
        <f t="shared" si="2276"/>
        <v>0.83346201578776036</v>
      </c>
      <c r="AV2210" s="3">
        <f t="shared" si="2277"/>
        <v>6.6225981802468554E-4</v>
      </c>
      <c r="AW2210" s="3">
        <f t="shared" si="2278"/>
        <v>308.86656799316404</v>
      </c>
      <c r="AX2210" s="3">
        <f t="shared" si="2279"/>
        <v>305.45308151245115</v>
      </c>
      <c r="AY2210" s="3">
        <f t="shared" si="2280"/>
        <v>320.2016920616843</v>
      </c>
      <c r="AZ2210" s="3">
        <f t="shared" si="2281"/>
        <v>2.8986017753076387</v>
      </c>
      <c r="BA2210" s="3">
        <f t="shared" si="2282"/>
        <v>5.8764076792876025</v>
      </c>
      <c r="BB2210" s="3">
        <f t="shared" si="2283"/>
        <v>63.808878631520898</v>
      </c>
      <c r="BC2210" s="3">
        <f t="shared" si="2284"/>
        <v>30.909853668141992</v>
      </c>
      <c r="BD2210" s="3">
        <f t="shared" si="2285"/>
        <v>34.009824752807617</v>
      </c>
      <c r="BE2210" s="3">
        <f t="shared" si="2286"/>
        <v>5.3459388717544032</v>
      </c>
      <c r="BF2210" s="3">
        <f t="shared" si="2287"/>
        <v>2.0389515442970258E-2</v>
      </c>
      <c r="BG2210" s="3">
        <f t="shared" si="2288"/>
        <v>3.0297990982147165</v>
      </c>
      <c r="BH2210" s="3">
        <f t="shared" si="2289"/>
        <v>2.3161397735396867</v>
      </c>
      <c r="BI2210" s="3">
        <f t="shared" si="2290"/>
        <v>1.2756612482656667E-2</v>
      </c>
      <c r="BJ2210" s="3">
        <f t="shared" si="2291"/>
        <v>99.586599117108022</v>
      </c>
      <c r="BK2210" s="3">
        <f t="shared" si="2292"/>
        <v>0.60431618749619254</v>
      </c>
      <c r="BL2210" s="3">
        <f t="shared" si="2293"/>
        <v>49.462801325670554</v>
      </c>
      <c r="BM2210" s="3">
        <f t="shared" si="2294"/>
        <v>1785.5519852344073</v>
      </c>
      <c r="BN2210" s="3">
        <f t="shared" si="2295"/>
        <v>2.2387184378310125E-3</v>
      </c>
    </row>
    <row r="2211" spans="1:66">
      <c r="C2211"/>
    </row>
    <row r="2212" spans="1:66">
      <c r="A2212" s="2" t="s">
        <v>2901</v>
      </c>
      <c r="B2212" t="s">
        <v>2748</v>
      </c>
      <c r="C2212">
        <v>20190802</v>
      </c>
      <c r="D2212" t="s">
        <v>338</v>
      </c>
      <c r="E2212" s="2" t="s">
        <v>0</v>
      </c>
      <c r="F2212" s="2" t="s">
        <v>2900</v>
      </c>
      <c r="G2212" s="1">
        <v>2000</v>
      </c>
      <c r="H2212">
        <v>400</v>
      </c>
      <c r="K2212" s="2">
        <v>109</v>
      </c>
      <c r="L2212" s="2" t="s">
        <v>2902</v>
      </c>
      <c r="M2212" s="2">
        <v>36400.500070620328</v>
      </c>
      <c r="N2212" s="2">
        <v>0</v>
      </c>
      <c r="O2212" s="3">
        <f t="shared" ref="O2212:O2228" si="2296">(AB2212-AC2212*(1000-AD2212)/(1000-AE2212))*AU2212</f>
        <v>8.2005601828857095</v>
      </c>
      <c r="P2212" s="3">
        <f t="shared" ref="P2212:P2228" si="2297">IF(BF2212&lt;&gt;0,1/(1/BF2212-1/X2212),0)</f>
        <v>7.4794328567593063E-2</v>
      </c>
      <c r="Q2212" s="3">
        <f t="shared" ref="Q2212:Q2228" si="2298">((BI2212-AV2212/2)*AC2212-O2212)/(BI2212+AV2212/2)</f>
        <v>196.06007295453409</v>
      </c>
      <c r="R2212" s="3">
        <f t="shared" ref="R2212:R2228" si="2299">AV2212*1000</f>
        <v>2.0274254941504402</v>
      </c>
      <c r="S2212" s="3">
        <f t="shared" ref="S2212:S2228" si="2300">(BA2212-BG2212)</f>
        <v>2.4477849846049273</v>
      </c>
      <c r="T2212" s="3">
        <f t="shared" ref="T2212:T2228" si="2301">(Z2212+AZ2212*N2212)</f>
        <v>34.167263031005859</v>
      </c>
      <c r="U2212" s="2">
        <v>6</v>
      </c>
      <c r="V2212" s="3">
        <f t="shared" ref="V2212:V2228" si="2302">(U2212*AO2212+AP2212)</f>
        <v>1.4200000166893005</v>
      </c>
      <c r="W2212" s="2">
        <v>1</v>
      </c>
      <c r="X2212" s="3">
        <f t="shared" ref="X2212:X2228" si="2303">V2212*(W2212+1)*(W2212+1)/(W2212*W2212+1)</f>
        <v>2.8400000333786011</v>
      </c>
      <c r="Y2212" s="2">
        <v>32.541538238525391</v>
      </c>
      <c r="Z2212" s="2">
        <v>34.167263031005859</v>
      </c>
      <c r="AA2212" s="2">
        <v>32.670742034912109</v>
      </c>
      <c r="AB2212" s="2">
        <v>399.18609619140625</v>
      </c>
      <c r="AC2212" s="2">
        <v>388.40240478515625</v>
      </c>
      <c r="AD2212" s="2">
        <v>29.605682373046875</v>
      </c>
      <c r="AE2212" s="2">
        <v>31.960414886474609</v>
      </c>
      <c r="AF2212" s="2">
        <v>55.511043548583984</v>
      </c>
      <c r="AG2212" s="2">
        <v>59.821388244628906</v>
      </c>
      <c r="AH2212" s="2">
        <v>500.08944702148438</v>
      </c>
      <c r="AI2212" s="2">
        <v>2000.1904296875</v>
      </c>
      <c r="AJ2212" s="2">
        <v>3.9746007919311523</v>
      </c>
      <c r="AK2212" s="2">
        <v>92.1539306640625</v>
      </c>
      <c r="AL2212" s="2">
        <v>40.318790435791016</v>
      </c>
      <c r="AM2212" s="2">
        <v>-0.7929527759552002</v>
      </c>
      <c r="AN2212" s="2">
        <v>1</v>
      </c>
      <c r="AO2212" s="2">
        <v>-0.21956524252891541</v>
      </c>
      <c r="AP2212" s="2">
        <v>2.737391471862793</v>
      </c>
      <c r="AQ2212" s="2">
        <v>1</v>
      </c>
      <c r="AR2212" s="2">
        <v>0</v>
      </c>
      <c r="AS2212" s="2">
        <v>0.15999999642372131</v>
      </c>
      <c r="AT2212" s="2">
        <v>111115</v>
      </c>
      <c r="AU2212" s="3">
        <f t="shared" ref="AU2212:AU2228" si="2304">AH2212*0.000001/(U2212*0.0001)</f>
        <v>0.83348241170247395</v>
      </c>
      <c r="AV2212" s="3">
        <f t="shared" ref="AV2212:AV2228" si="2305">(AE2212-AD2212)/(1000-AE2212)*AU2212</f>
        <v>2.02742549415044E-3</v>
      </c>
      <c r="AW2212" s="3">
        <f t="shared" ref="AW2212:AW2228" si="2306">(Z2212+273.15)</f>
        <v>307.31726303100584</v>
      </c>
      <c r="AX2212" s="3">
        <f t="shared" ref="AX2212:AX2228" si="2307">(Y2212+273.15)</f>
        <v>305.69153823852537</v>
      </c>
      <c r="AY2212" s="3">
        <f t="shared" ref="AY2212:AY2228" si="2308">(AI2212*AQ2212+AJ2212*AR2212)*AS2212</f>
        <v>320.0304615967616</v>
      </c>
      <c r="AZ2212" s="3">
        <f t="shared" ref="AZ2212:AZ2228" si="2309">((AY2212+0.00000010773*(AX2212^4-AW2212^4))-AV2212*44100)/(V2212*51.4+0.00000043092*AW2212^3)</f>
        <v>2.4615277798440136</v>
      </c>
      <c r="BA2212" s="3">
        <f t="shared" ref="BA2212:BA2228" si="2310">0.61365*EXP(17.502*T2212/(240.97+T2212))</f>
        <v>5.3930628420477795</v>
      </c>
      <c r="BB2212" s="3">
        <f t="shared" ref="BB2212:BB2228" si="2311">BA2212*1000/AK2212</f>
        <v>58.5223310952153</v>
      </c>
      <c r="BC2212" s="3">
        <f t="shared" ref="BC2212:BC2228" si="2312">(BB2212-AE2212)</f>
        <v>26.561916208740691</v>
      </c>
      <c r="BD2212" s="3">
        <f t="shared" ref="BD2212:BD2228" si="2313">IF(N2212,Z2212,(Y2212+Z2212)/2)</f>
        <v>33.354400634765625</v>
      </c>
      <c r="BE2212" s="3">
        <f t="shared" ref="BE2212:BE2228" si="2314">0.61365*EXP(17.502*BD2212/(240.97+BD2212))</f>
        <v>5.1535859182762902</v>
      </c>
      <c r="BF2212" s="3">
        <f t="shared" ref="BF2212:BF2228" si="2315">IF(BC2212&lt;&gt;0,(1000-(BB2212+AE2212)/2)/BC2212*AV2212,0)</f>
        <v>7.2875087999918223E-2</v>
      </c>
      <c r="BG2212" s="3">
        <f t="shared" ref="BG2212:BG2228" si="2316">AE2212*AK2212/1000</f>
        <v>2.9452778574428522</v>
      </c>
      <c r="BH2212" s="3">
        <f t="shared" ref="BH2212:BH2228" si="2317">(BE2212-BG2212)</f>
        <v>2.208308060833438</v>
      </c>
      <c r="BI2212" s="3">
        <f t="shared" ref="BI2212:BI2228" si="2318">1/(1.6/P2212+1.37/X2212)</f>
        <v>4.5715559144311524E-2</v>
      </c>
      <c r="BJ2212" s="3">
        <f t="shared" ref="BJ2212:BJ2228" si="2319">Q2212*AK2212*0.001</f>
        <v>18.067706369043172</v>
      </c>
      <c r="BK2212" s="3">
        <f t="shared" ref="BK2212:BK2228" si="2320">Q2212/AC2212</f>
        <v>0.5047859398887713</v>
      </c>
      <c r="BL2212" s="3">
        <f t="shared" ref="BL2212:BL2228" si="2321">(1-AV2212*AK2212/BA2212/P2212)*100</f>
        <v>53.681485919239122</v>
      </c>
      <c r="BM2212" s="3">
        <f t="shared" ref="BM2212:BM2228" si="2322">(AC2212-O2212/(X2212/1.35))</f>
        <v>384.50425122290949</v>
      </c>
      <c r="BN2212" s="3">
        <f t="shared" ref="BN2212:BN2228" si="2323">O2212*BL2212/100/BM2212</f>
        <v>1.144898280285186E-2</v>
      </c>
    </row>
    <row r="2213" spans="1:66">
      <c r="A2213" s="2" t="s">
        <v>2901</v>
      </c>
      <c r="B2213" t="s">
        <v>2748</v>
      </c>
      <c r="C2213">
        <v>20190802</v>
      </c>
      <c r="D2213" t="s">
        <v>338</v>
      </c>
      <c r="E2213" s="2" t="s">
        <v>0</v>
      </c>
      <c r="F2213" s="2" t="s">
        <v>2900</v>
      </c>
      <c r="G2213" s="1">
        <v>2000</v>
      </c>
      <c r="H2213">
        <v>325</v>
      </c>
      <c r="K2213" s="2">
        <v>110</v>
      </c>
      <c r="L2213" s="2" t="s">
        <v>2903</v>
      </c>
      <c r="M2213" s="2">
        <v>36489.500070620328</v>
      </c>
      <c r="N2213" s="2">
        <v>0</v>
      </c>
      <c r="O2213" s="3">
        <f t="shared" si="2296"/>
        <v>6.1766323520878625</v>
      </c>
      <c r="P2213" s="3">
        <f t="shared" si="2297"/>
        <v>7.4969402119643314E-2</v>
      </c>
      <c r="Q2213" s="3">
        <f t="shared" si="2298"/>
        <v>170.21310953056491</v>
      </c>
      <c r="R2213" s="3">
        <f t="shared" si="2299"/>
        <v>2.0317042363303131</v>
      </c>
      <c r="S2213" s="3">
        <f t="shared" si="2300"/>
        <v>2.4476794082689413</v>
      </c>
      <c r="T2213" s="3">
        <f t="shared" si="2301"/>
        <v>34.153217315673828</v>
      </c>
      <c r="U2213" s="2">
        <v>6</v>
      </c>
      <c r="V2213" s="3">
        <f t="shared" si="2302"/>
        <v>1.4200000166893005</v>
      </c>
      <c r="W2213" s="2">
        <v>1</v>
      </c>
      <c r="X2213" s="3">
        <f t="shared" si="2303"/>
        <v>2.8400000333786011</v>
      </c>
      <c r="Y2213" s="2">
        <v>32.538959503173828</v>
      </c>
      <c r="Z2213" s="2">
        <v>34.153217315673828</v>
      </c>
      <c r="AA2213" s="2">
        <v>32.672119140625</v>
      </c>
      <c r="AB2213" s="2">
        <v>323.96966552734375</v>
      </c>
      <c r="AC2213" s="2">
        <v>315.78948974609375</v>
      </c>
      <c r="AD2213" s="2">
        <v>29.553615570068359</v>
      </c>
      <c r="AE2213" s="2">
        <v>31.913366317749023</v>
      </c>
      <c r="AF2213" s="2">
        <v>55.428791046142578</v>
      </c>
      <c r="AG2213" s="2">
        <v>59.749050140380859</v>
      </c>
      <c r="AH2213" s="2">
        <v>500.10342407226563</v>
      </c>
      <c r="AI2213" s="2">
        <v>2000.7303466796875</v>
      </c>
      <c r="AJ2213" s="2">
        <v>3.6661899089813232</v>
      </c>
      <c r="AK2213" s="2">
        <v>92.160903930664063</v>
      </c>
      <c r="AL2213" s="2">
        <v>40.478092193603516</v>
      </c>
      <c r="AM2213" s="2">
        <v>-0.78175663948059082</v>
      </c>
      <c r="AN2213" s="2">
        <v>1</v>
      </c>
      <c r="AO2213" s="2">
        <v>-0.21956524252891541</v>
      </c>
      <c r="AP2213" s="2">
        <v>2.737391471862793</v>
      </c>
      <c r="AQ2213" s="2">
        <v>1</v>
      </c>
      <c r="AR2213" s="2">
        <v>0</v>
      </c>
      <c r="AS2213" s="2">
        <v>0.15999999642372131</v>
      </c>
      <c r="AT2213" s="2">
        <v>111115</v>
      </c>
      <c r="AU2213" s="3">
        <f t="shared" si="2304"/>
        <v>0.83350570678710922</v>
      </c>
      <c r="AV2213" s="3">
        <f t="shared" si="2305"/>
        <v>2.031704236330313E-3</v>
      </c>
      <c r="AW2213" s="3">
        <f t="shared" si="2306"/>
        <v>307.30321731567381</v>
      </c>
      <c r="AX2213" s="3">
        <f t="shared" si="2307"/>
        <v>305.68895950317381</v>
      </c>
      <c r="AY2213" s="3">
        <f t="shared" si="2308"/>
        <v>320.1168483135807</v>
      </c>
      <c r="AZ2213" s="3">
        <f t="shared" si="2309"/>
        <v>2.4620638645282455</v>
      </c>
      <c r="BA2213" s="3">
        <f t="shared" si="2310"/>
        <v>5.3888440955830994</v>
      </c>
      <c r="BB2213" s="3">
        <f t="shared" si="2311"/>
        <v>58.472127179192157</v>
      </c>
      <c r="BC2213" s="3">
        <f t="shared" si="2312"/>
        <v>26.558760861443133</v>
      </c>
      <c r="BD2213" s="3">
        <f t="shared" si="2313"/>
        <v>33.346088409423828</v>
      </c>
      <c r="BE2213" s="3">
        <f t="shared" si="2314"/>
        <v>5.1511856454284866</v>
      </c>
      <c r="BF2213" s="3">
        <f t="shared" si="2315"/>
        <v>7.3041281987153456E-2</v>
      </c>
      <c r="BG2213" s="3">
        <f t="shared" si="2316"/>
        <v>2.9411646873141581</v>
      </c>
      <c r="BH2213" s="3">
        <f t="shared" si="2317"/>
        <v>2.2100209581143284</v>
      </c>
      <c r="BI2213" s="3">
        <f t="shared" si="2318"/>
        <v>4.5820201822034959E-2</v>
      </c>
      <c r="BJ2213" s="3">
        <f t="shared" si="2319"/>
        <v>15.686994035185991</v>
      </c>
      <c r="BK2213" s="3">
        <f t="shared" si="2320"/>
        <v>0.53900815276474989</v>
      </c>
      <c r="BL2213" s="3">
        <f t="shared" si="2321"/>
        <v>53.652368502418945</v>
      </c>
      <c r="BM2213" s="3">
        <f t="shared" si="2322"/>
        <v>312.85341454281325</v>
      </c>
      <c r="BN2213" s="3">
        <f t="shared" si="2323"/>
        <v>1.0592531187248096E-2</v>
      </c>
    </row>
    <row r="2214" spans="1:66">
      <c r="A2214" s="2" t="s">
        <v>2901</v>
      </c>
      <c r="B2214" t="s">
        <v>2748</v>
      </c>
      <c r="C2214">
        <v>20190802</v>
      </c>
      <c r="D2214" t="s">
        <v>338</v>
      </c>
      <c r="E2214" s="2" t="s">
        <v>0</v>
      </c>
      <c r="F2214" s="2" t="s">
        <v>2900</v>
      </c>
      <c r="G2214" s="1">
        <v>2000</v>
      </c>
      <c r="H2214">
        <v>250</v>
      </c>
      <c r="K2214" s="2">
        <v>111</v>
      </c>
      <c r="L2214" s="2" t="s">
        <v>2904</v>
      </c>
      <c r="M2214" s="2">
        <v>36579.000070609152</v>
      </c>
      <c r="N2214" s="2">
        <v>0</v>
      </c>
      <c r="O2214" s="3">
        <f t="shared" si="2296"/>
        <v>4.4741997083235008</v>
      </c>
      <c r="P2214" s="3">
        <f t="shared" si="2297"/>
        <v>7.6401036785770218E-2</v>
      </c>
      <c r="Q2214" s="3">
        <f t="shared" si="2298"/>
        <v>140.54978681626068</v>
      </c>
      <c r="R2214" s="3">
        <f t="shared" si="2299"/>
        <v>2.0662672005245719</v>
      </c>
      <c r="S2214" s="3">
        <f t="shared" si="2300"/>
        <v>2.4442445943000681</v>
      </c>
      <c r="T2214" s="3">
        <f t="shared" si="2301"/>
        <v>34.119533538818359</v>
      </c>
      <c r="U2214" s="2">
        <v>6</v>
      </c>
      <c r="V2214" s="3">
        <f t="shared" si="2302"/>
        <v>1.4200000166893005</v>
      </c>
      <c r="W2214" s="2">
        <v>1</v>
      </c>
      <c r="X2214" s="3">
        <f t="shared" si="2303"/>
        <v>2.8400000333786011</v>
      </c>
      <c r="Y2214" s="2">
        <v>32.527389526367188</v>
      </c>
      <c r="Z2214" s="2">
        <v>34.119533538818359</v>
      </c>
      <c r="AA2214" s="2">
        <v>32.670394897460938</v>
      </c>
      <c r="AB2214" s="2">
        <v>250.91505432128906</v>
      </c>
      <c r="AC2214" s="2">
        <v>244.93994140625</v>
      </c>
      <c r="AD2214" s="2">
        <v>29.439188003540039</v>
      </c>
      <c r="AE2214" s="2">
        <v>31.839256286621094</v>
      </c>
      <c r="AF2214" s="2">
        <v>55.232555389404297</v>
      </c>
      <c r="AG2214" s="2">
        <v>59.651626586914063</v>
      </c>
      <c r="AH2214" s="2">
        <v>500.10546875</v>
      </c>
      <c r="AI2214" s="2">
        <v>2001.01953125</v>
      </c>
      <c r="AJ2214" s="2">
        <v>3.4290456771850586</v>
      </c>
      <c r="AK2214" s="2">
        <v>92.165908813476563</v>
      </c>
      <c r="AL2214" s="2">
        <v>40.211536407470703</v>
      </c>
      <c r="AM2214" s="2">
        <v>-0.78758931159973145</v>
      </c>
      <c r="AN2214" s="2">
        <v>1</v>
      </c>
      <c r="AO2214" s="2">
        <v>-0.21956524252891541</v>
      </c>
      <c r="AP2214" s="2">
        <v>2.737391471862793</v>
      </c>
      <c r="AQ2214" s="2">
        <v>1</v>
      </c>
      <c r="AR2214" s="2">
        <v>0</v>
      </c>
      <c r="AS2214" s="2">
        <v>0.15999999642372131</v>
      </c>
      <c r="AT2214" s="2">
        <v>111115</v>
      </c>
      <c r="AU2214" s="3">
        <f t="shared" si="2304"/>
        <v>0.83350911458333332</v>
      </c>
      <c r="AV2214" s="3">
        <f t="shared" si="2305"/>
        <v>2.0662672005245719E-3</v>
      </c>
      <c r="AW2214" s="3">
        <f t="shared" si="2306"/>
        <v>307.26953353881834</v>
      </c>
      <c r="AX2214" s="3">
        <f t="shared" si="2307"/>
        <v>305.67738952636716</v>
      </c>
      <c r="AY2214" s="3">
        <f t="shared" si="2308"/>
        <v>320.1631178437965</v>
      </c>
      <c r="AZ2214" s="3">
        <f t="shared" si="2309"/>
        <v>2.4481547007687321</v>
      </c>
      <c r="BA2214" s="3">
        <f t="shared" si="2310"/>
        <v>5.3787385859016981</v>
      </c>
      <c r="BB2214" s="3">
        <f t="shared" si="2311"/>
        <v>58.359307200963819</v>
      </c>
      <c r="BC2214" s="3">
        <f t="shared" si="2312"/>
        <v>26.520050914342725</v>
      </c>
      <c r="BD2214" s="3">
        <f t="shared" si="2313"/>
        <v>33.323461532592773</v>
      </c>
      <c r="BE2214" s="3">
        <f t="shared" si="2314"/>
        <v>5.1446567401634411</v>
      </c>
      <c r="BF2214" s="3">
        <f t="shared" si="2315"/>
        <v>7.4399556783017504E-2</v>
      </c>
      <c r="BG2214" s="3">
        <f t="shared" si="2316"/>
        <v>2.9344939916016299</v>
      </c>
      <c r="BH2214" s="3">
        <f t="shared" si="2317"/>
        <v>2.2101627485618112</v>
      </c>
      <c r="BI2214" s="3">
        <f t="shared" si="2318"/>
        <v>4.6675494621534031E-2</v>
      </c>
      <c r="BJ2214" s="3">
        <f t="shared" si="2319"/>
        <v>12.953898835461052</v>
      </c>
      <c r="BK2214" s="3">
        <f t="shared" si="2320"/>
        <v>0.57381326217902962</v>
      </c>
      <c r="BL2214" s="3">
        <f t="shared" si="2321"/>
        <v>53.657751456059401</v>
      </c>
      <c r="BM2214" s="3">
        <f t="shared" si="2322"/>
        <v>242.81312114736042</v>
      </c>
      <c r="BN2214" s="3">
        <f t="shared" si="2323"/>
        <v>9.8872538180626926E-3</v>
      </c>
    </row>
    <row r="2215" spans="1:66">
      <c r="A2215" s="2" t="s">
        <v>2901</v>
      </c>
      <c r="B2215" t="s">
        <v>2748</v>
      </c>
      <c r="C2215">
        <v>20190802</v>
      </c>
      <c r="D2215" t="s">
        <v>338</v>
      </c>
      <c r="E2215" s="2" t="s">
        <v>0</v>
      </c>
      <c r="F2215" s="2" t="s">
        <v>2900</v>
      </c>
      <c r="G2215" s="1">
        <v>2000</v>
      </c>
      <c r="H2215">
        <v>175</v>
      </c>
      <c r="K2215" s="2">
        <v>112</v>
      </c>
      <c r="L2215" s="2" t="s">
        <v>2905</v>
      </c>
      <c r="M2215" s="2">
        <v>36667.500070620328</v>
      </c>
      <c r="N2215" s="2">
        <v>0</v>
      </c>
      <c r="O2215" s="3">
        <f t="shared" si="2296"/>
        <v>2.4754796322056638</v>
      </c>
      <c r="P2215" s="3">
        <f t="shared" si="2297"/>
        <v>7.5046865241945801E-2</v>
      </c>
      <c r="Q2215" s="3">
        <f t="shared" si="2298"/>
        <v>111.03021097044154</v>
      </c>
      <c r="R2215" s="3">
        <f t="shared" si="2299"/>
        <v>2.0278676339933552</v>
      </c>
      <c r="S2215" s="3">
        <f t="shared" si="2300"/>
        <v>2.4413059713735596</v>
      </c>
      <c r="T2215" s="3">
        <f t="shared" si="2301"/>
        <v>34.086818695068359</v>
      </c>
      <c r="U2215" s="2">
        <v>6</v>
      </c>
      <c r="V2215" s="3">
        <f t="shared" si="2302"/>
        <v>1.4200000166893005</v>
      </c>
      <c r="W2215" s="2">
        <v>1</v>
      </c>
      <c r="X2215" s="3">
        <f t="shared" si="2303"/>
        <v>2.8400000333786011</v>
      </c>
      <c r="Y2215" s="2">
        <v>32.524757385253906</v>
      </c>
      <c r="Z2215" s="2">
        <v>34.086818695068359</v>
      </c>
      <c r="AA2215" s="2">
        <v>32.670684814453125</v>
      </c>
      <c r="AB2215" s="2">
        <v>174.62818908691406</v>
      </c>
      <c r="AC2215" s="2">
        <v>171.2415771484375</v>
      </c>
      <c r="AD2215" s="2">
        <v>29.407859802246094</v>
      </c>
      <c r="AE2215" s="2">
        <v>31.763540267944336</v>
      </c>
      <c r="AF2215" s="2">
        <v>55.205307006835938</v>
      </c>
      <c r="AG2215" s="2">
        <v>59.521682739257813</v>
      </c>
      <c r="AH2215" s="2">
        <v>500.09890747070313</v>
      </c>
      <c r="AI2215" s="2">
        <v>2000.7374267578125</v>
      </c>
      <c r="AJ2215" s="2">
        <v>3.1068086624145508</v>
      </c>
      <c r="AK2215" s="2">
        <v>92.169624328613281</v>
      </c>
      <c r="AL2215" s="2">
        <v>39.949192047119141</v>
      </c>
      <c r="AM2215" s="2">
        <v>-0.78822636604309082</v>
      </c>
      <c r="AN2215" s="2">
        <v>1</v>
      </c>
      <c r="AO2215" s="2">
        <v>-0.21956524252891541</v>
      </c>
      <c r="AP2215" s="2">
        <v>2.737391471862793</v>
      </c>
      <c r="AQ2215" s="2">
        <v>1</v>
      </c>
      <c r="AR2215" s="2">
        <v>0</v>
      </c>
      <c r="AS2215" s="2">
        <v>0.15999999642372131</v>
      </c>
      <c r="AT2215" s="2">
        <v>111115</v>
      </c>
      <c r="AU2215" s="3">
        <f t="shared" si="2304"/>
        <v>0.83349817911783841</v>
      </c>
      <c r="AV2215" s="3">
        <f t="shared" si="2305"/>
        <v>2.0278676339933552E-3</v>
      </c>
      <c r="AW2215" s="3">
        <f t="shared" si="2306"/>
        <v>307.23681869506834</v>
      </c>
      <c r="AX2215" s="3">
        <f t="shared" si="2307"/>
        <v>305.67475738525388</v>
      </c>
      <c r="AY2215" s="3">
        <f t="shared" si="2308"/>
        <v>320.11798112605538</v>
      </c>
      <c r="AZ2215" s="3">
        <f t="shared" si="2309"/>
        <v>2.4719549952883031</v>
      </c>
      <c r="BA2215" s="3">
        <f t="shared" si="2310"/>
        <v>5.3689395452167696</v>
      </c>
      <c r="BB2215" s="3">
        <f t="shared" si="2311"/>
        <v>58.250639343769443</v>
      </c>
      <c r="BC2215" s="3">
        <f t="shared" si="2312"/>
        <v>26.487099075825107</v>
      </c>
      <c r="BD2215" s="3">
        <f t="shared" si="2313"/>
        <v>33.305788040161133</v>
      </c>
      <c r="BE2215" s="3">
        <f t="shared" si="2314"/>
        <v>5.1395621249514534</v>
      </c>
      <c r="BF2215" s="3">
        <f t="shared" si="2315"/>
        <v>7.3114809882799461E-2</v>
      </c>
      <c r="BG2215" s="3">
        <f t="shared" si="2316"/>
        <v>2.92763357384321</v>
      </c>
      <c r="BH2215" s="3">
        <f t="shared" si="2317"/>
        <v>2.2119285511082434</v>
      </c>
      <c r="BI2215" s="3">
        <f t="shared" si="2318"/>
        <v>4.5866498620866135E-2</v>
      </c>
      <c r="BJ2215" s="3">
        <f t="shared" si="2319"/>
        <v>10.233612834272275</v>
      </c>
      <c r="BK2215" s="3">
        <f t="shared" si="2320"/>
        <v>0.64838348734780171</v>
      </c>
      <c r="BL2215" s="3">
        <f t="shared" si="2321"/>
        <v>53.611924957272251</v>
      </c>
      <c r="BM2215" s="3">
        <f t="shared" si="2322"/>
        <v>170.06485268921207</v>
      </c>
      <c r="BN2215" s="3">
        <f t="shared" si="2323"/>
        <v>7.8038010897877094E-3</v>
      </c>
    </row>
    <row r="2216" spans="1:66">
      <c r="A2216" s="2" t="s">
        <v>2901</v>
      </c>
      <c r="B2216" t="s">
        <v>2748</v>
      </c>
      <c r="C2216">
        <v>20190802</v>
      </c>
      <c r="D2216" t="s">
        <v>338</v>
      </c>
      <c r="E2216" s="2" t="s">
        <v>0</v>
      </c>
      <c r="F2216" s="2" t="s">
        <v>2900</v>
      </c>
      <c r="G2216" s="1">
        <v>2000</v>
      </c>
      <c r="H2216">
        <v>100</v>
      </c>
      <c r="K2216" s="2">
        <v>113</v>
      </c>
      <c r="L2216" s="2" t="s">
        <v>2906</v>
      </c>
      <c r="M2216" s="2">
        <v>36756.500070620328</v>
      </c>
      <c r="N2216" s="2">
        <v>0</v>
      </c>
      <c r="O2216" s="3">
        <f t="shared" si="2296"/>
        <v>0.59733380542858705</v>
      </c>
      <c r="P2216" s="3">
        <f t="shared" si="2297"/>
        <v>7.5524936338000836E-2</v>
      </c>
      <c r="Q2216" s="3">
        <f t="shared" si="2298"/>
        <v>83.286853286738676</v>
      </c>
      <c r="R2216" s="3">
        <f t="shared" si="2299"/>
        <v>2.0348822567518008</v>
      </c>
      <c r="S2216" s="3">
        <f t="shared" si="2300"/>
        <v>2.4348861325353086</v>
      </c>
      <c r="T2216" s="3">
        <f t="shared" si="2301"/>
        <v>34.053844451904297</v>
      </c>
      <c r="U2216" s="2">
        <v>6</v>
      </c>
      <c r="V2216" s="3">
        <f t="shared" si="2302"/>
        <v>1.4200000166893005</v>
      </c>
      <c r="W2216" s="2">
        <v>1</v>
      </c>
      <c r="X2216" s="3">
        <f t="shared" si="2303"/>
        <v>2.8400000333786011</v>
      </c>
      <c r="Y2216" s="2">
        <v>32.51690673828125</v>
      </c>
      <c r="Z2216" s="2">
        <v>34.053844451904297</v>
      </c>
      <c r="AA2216" s="2">
        <v>32.668212890625</v>
      </c>
      <c r="AB2216" s="2">
        <v>101.23773193359375</v>
      </c>
      <c r="AC2216" s="2">
        <v>100.27626800537109</v>
      </c>
      <c r="AD2216" s="2">
        <v>29.361564636230469</v>
      </c>
      <c r="AE2216" s="2">
        <v>31.725469589233398</v>
      </c>
      <c r="AF2216" s="2">
        <v>55.140094757080078</v>
      </c>
      <c r="AG2216" s="2">
        <v>59.473831176757813</v>
      </c>
      <c r="AH2216" s="2">
        <v>500.10250854492188</v>
      </c>
      <c r="AI2216" s="2">
        <v>2000.9561767578125</v>
      </c>
      <c r="AJ2216" s="2">
        <v>2.7207064628601074</v>
      </c>
      <c r="AK2216" s="2">
        <v>92.171760559082031</v>
      </c>
      <c r="AL2216" s="2">
        <v>39.682483673095703</v>
      </c>
      <c r="AM2216" s="2">
        <v>-0.79320454597473145</v>
      </c>
      <c r="AN2216" s="2">
        <v>1</v>
      </c>
      <c r="AO2216" s="2">
        <v>-0.21956524252891541</v>
      </c>
      <c r="AP2216" s="2">
        <v>2.737391471862793</v>
      </c>
      <c r="AQ2216" s="2">
        <v>1</v>
      </c>
      <c r="AR2216" s="2">
        <v>0</v>
      </c>
      <c r="AS2216" s="2">
        <v>0.15999999642372131</v>
      </c>
      <c r="AT2216" s="2">
        <v>111115</v>
      </c>
      <c r="AU2216" s="3">
        <f t="shared" si="2304"/>
        <v>0.833504180908203</v>
      </c>
      <c r="AV2216" s="3">
        <f t="shared" si="2305"/>
        <v>2.0348822567518008E-3</v>
      </c>
      <c r="AW2216" s="3">
        <f t="shared" si="2306"/>
        <v>307.20384445190427</v>
      </c>
      <c r="AX2216" s="3">
        <f t="shared" si="2307"/>
        <v>305.66690673828123</v>
      </c>
      <c r="AY2216" s="3">
        <f t="shared" si="2308"/>
        <v>320.15298112527307</v>
      </c>
      <c r="AZ2216" s="3">
        <f t="shared" si="2309"/>
        <v>2.4725516678244279</v>
      </c>
      <c r="BA2216" s="3">
        <f t="shared" si="2310"/>
        <v>5.3590785191385679</v>
      </c>
      <c r="BB2216" s="3">
        <f t="shared" si="2311"/>
        <v>58.14230396199715</v>
      </c>
      <c r="BC2216" s="3">
        <f t="shared" si="2312"/>
        <v>26.416834372763752</v>
      </c>
      <c r="BD2216" s="3">
        <f t="shared" si="2313"/>
        <v>33.285375595092773</v>
      </c>
      <c r="BE2216" s="3">
        <f t="shared" si="2314"/>
        <v>5.1336834331564258</v>
      </c>
      <c r="BF2216" s="3">
        <f t="shared" si="2315"/>
        <v>7.3568507884083839E-2</v>
      </c>
      <c r="BG2216" s="3">
        <f t="shared" si="2316"/>
        <v>2.9241923866032593</v>
      </c>
      <c r="BH2216" s="3">
        <f t="shared" si="2317"/>
        <v>2.2094910465531665</v>
      </c>
      <c r="BI2216" s="3">
        <f t="shared" si="2318"/>
        <v>4.6152176968421797E-2</v>
      </c>
      <c r="BJ2216" s="3">
        <f t="shared" si="2319"/>
        <v>7.6766958988646712</v>
      </c>
      <c r="BK2216" s="3">
        <f t="shared" si="2320"/>
        <v>0.8305739228575757</v>
      </c>
      <c r="BL2216" s="3">
        <f t="shared" si="2321"/>
        <v>53.659930602298154</v>
      </c>
      <c r="BM2216" s="3">
        <f t="shared" si="2322"/>
        <v>99.992324122324987</v>
      </c>
      <c r="BN2216" s="3">
        <f t="shared" si="2323"/>
        <v>3.2055351075241478E-3</v>
      </c>
    </row>
    <row r="2217" spans="1:66">
      <c r="A2217" s="2" t="s">
        <v>2901</v>
      </c>
      <c r="B2217" t="s">
        <v>2748</v>
      </c>
      <c r="C2217">
        <v>20190802</v>
      </c>
      <c r="D2217" t="s">
        <v>338</v>
      </c>
      <c r="E2217" s="2" t="s">
        <v>0</v>
      </c>
      <c r="F2217" s="2" t="s">
        <v>2900</v>
      </c>
      <c r="G2217" s="1">
        <v>2000</v>
      </c>
      <c r="H2217">
        <v>66</v>
      </c>
      <c r="K2217" s="2">
        <v>114</v>
      </c>
      <c r="L2217" s="2" t="s">
        <v>2907</v>
      </c>
      <c r="M2217" s="2">
        <v>36846.000070609152</v>
      </c>
      <c r="N2217" s="2">
        <v>0</v>
      </c>
      <c r="O2217" s="3">
        <f t="shared" si="2296"/>
        <v>-0.24445443569185257</v>
      </c>
      <c r="P2217" s="3">
        <f t="shared" si="2297"/>
        <v>7.8560173732713498E-2</v>
      </c>
      <c r="Q2217" s="3">
        <f t="shared" si="2298"/>
        <v>67.720170259959758</v>
      </c>
      <c r="R2217" s="3">
        <f t="shared" si="2299"/>
        <v>2.1106910583674194</v>
      </c>
      <c r="S2217" s="3">
        <f t="shared" si="2300"/>
        <v>2.4306077227896856</v>
      </c>
      <c r="T2217" s="3">
        <f t="shared" si="2301"/>
        <v>34.042381286621094</v>
      </c>
      <c r="U2217" s="2">
        <v>6</v>
      </c>
      <c r="V2217" s="3">
        <f t="shared" si="2302"/>
        <v>1.4200000166893005</v>
      </c>
      <c r="W2217" s="2">
        <v>1</v>
      </c>
      <c r="X2217" s="3">
        <f t="shared" si="2303"/>
        <v>2.8400000333786011</v>
      </c>
      <c r="Y2217" s="2">
        <v>32.512203216552734</v>
      </c>
      <c r="Z2217" s="2">
        <v>34.042381286621094</v>
      </c>
      <c r="AA2217" s="2">
        <v>32.671928405761719</v>
      </c>
      <c r="AB2217" s="2">
        <v>65.428733825683594</v>
      </c>
      <c r="AC2217" s="2">
        <v>65.556007385253906</v>
      </c>
      <c r="AD2217" s="2">
        <v>29.282527923583984</v>
      </c>
      <c r="AE2217" s="2">
        <v>31.734409332275391</v>
      </c>
      <c r="AF2217" s="2">
        <v>54.991531372070313</v>
      </c>
      <c r="AG2217" s="2">
        <v>59.509098052978516</v>
      </c>
      <c r="AH2217" s="2">
        <v>500.11624145507813</v>
      </c>
      <c r="AI2217" s="2">
        <v>1999.9471435546875</v>
      </c>
      <c r="AJ2217" s="2">
        <v>2.2842364311218262</v>
      </c>
      <c r="AK2217" s="2">
        <v>92.172706604003906</v>
      </c>
      <c r="AL2217" s="2">
        <v>39.433605194091797</v>
      </c>
      <c r="AM2217" s="2">
        <v>-0.78788876533508301</v>
      </c>
      <c r="AN2217" s="2">
        <v>1</v>
      </c>
      <c r="AO2217" s="2">
        <v>-0.21956524252891541</v>
      </c>
      <c r="AP2217" s="2">
        <v>2.737391471862793</v>
      </c>
      <c r="AQ2217" s="2">
        <v>1</v>
      </c>
      <c r="AR2217" s="2">
        <v>0</v>
      </c>
      <c r="AS2217" s="2">
        <v>0.15999999642372131</v>
      </c>
      <c r="AT2217" s="2">
        <v>111115</v>
      </c>
      <c r="AU2217" s="3">
        <f t="shared" si="2304"/>
        <v>0.83352706909179686</v>
      </c>
      <c r="AV2217" s="3">
        <f t="shared" si="2305"/>
        <v>2.1106910583674194E-3</v>
      </c>
      <c r="AW2217" s="3">
        <f t="shared" si="2306"/>
        <v>307.19238128662107</v>
      </c>
      <c r="AX2217" s="3">
        <f t="shared" si="2307"/>
        <v>305.66220321655271</v>
      </c>
      <c r="AY2217" s="3">
        <f t="shared" si="2308"/>
        <v>319.99153581638166</v>
      </c>
      <c r="AZ2217" s="3">
        <f t="shared" si="2309"/>
        <v>2.4325909850274123</v>
      </c>
      <c r="BA2217" s="3">
        <f t="shared" si="2310"/>
        <v>5.3556541234248689</v>
      </c>
      <c r="BB2217" s="3">
        <f t="shared" si="2311"/>
        <v>58.104555250113741</v>
      </c>
      <c r="BC2217" s="3">
        <f t="shared" si="2312"/>
        <v>26.37014591783835</v>
      </c>
      <c r="BD2217" s="3">
        <f t="shared" si="2313"/>
        <v>33.277292251586914</v>
      </c>
      <c r="BE2217" s="3">
        <f t="shared" si="2314"/>
        <v>5.1313570842031266</v>
      </c>
      <c r="BF2217" s="3">
        <f t="shared" si="2315"/>
        <v>7.6445534849514774E-2</v>
      </c>
      <c r="BG2217" s="3">
        <f t="shared" si="2316"/>
        <v>2.9250464006351833</v>
      </c>
      <c r="BH2217" s="3">
        <f t="shared" si="2317"/>
        <v>2.2063106835679434</v>
      </c>
      <c r="BI2217" s="3">
        <f t="shared" si="2318"/>
        <v>4.7964050525259545E-2</v>
      </c>
      <c r="BJ2217" s="3">
        <f t="shared" si="2319"/>
        <v>6.2419513845444614</v>
      </c>
      <c r="BK2217" s="3">
        <f t="shared" si="2320"/>
        <v>1.0330124264888141</v>
      </c>
      <c r="BL2217" s="3">
        <f t="shared" si="2321"/>
        <v>53.760614508107786</v>
      </c>
      <c r="BM2217" s="3">
        <f t="shared" si="2322"/>
        <v>65.672209316347335</v>
      </c>
      <c r="BN2217" s="3">
        <f t="shared" si="2323"/>
        <v>-2.0011540374286385E-3</v>
      </c>
    </row>
    <row r="2218" spans="1:66">
      <c r="A2218" s="2" t="s">
        <v>2901</v>
      </c>
      <c r="B2218" t="s">
        <v>2748</v>
      </c>
      <c r="C2218">
        <v>20190802</v>
      </c>
      <c r="D2218" t="s">
        <v>338</v>
      </c>
      <c r="E2218" s="2" t="s">
        <v>0</v>
      </c>
      <c r="F2218" s="2" t="s">
        <v>2900</v>
      </c>
      <c r="G2218" s="1">
        <v>2000</v>
      </c>
      <c r="H2218">
        <v>33</v>
      </c>
      <c r="K2218" s="2">
        <v>115</v>
      </c>
      <c r="L2218" s="2" t="s">
        <v>2908</v>
      </c>
      <c r="M2218" s="2">
        <v>36934.500070620328</v>
      </c>
      <c r="N2218" s="2">
        <v>0</v>
      </c>
      <c r="O2218" s="3">
        <f t="shared" si="2296"/>
        <v>-1.0872975076902891</v>
      </c>
      <c r="P2218" s="3">
        <f t="shared" si="2297"/>
        <v>7.9591160667504393E-2</v>
      </c>
      <c r="Q2218" s="3">
        <f t="shared" si="2298"/>
        <v>54.710768588695828</v>
      </c>
      <c r="R2218" s="3">
        <f t="shared" si="2299"/>
        <v>2.1237853574114771</v>
      </c>
      <c r="S2218" s="3">
        <f t="shared" si="2300"/>
        <v>2.4149952519931923</v>
      </c>
      <c r="T2218" s="3">
        <f t="shared" si="2301"/>
        <v>34.004375457763672</v>
      </c>
      <c r="U2218" s="2">
        <v>6</v>
      </c>
      <c r="V2218" s="3">
        <f t="shared" si="2302"/>
        <v>1.4200000166893005</v>
      </c>
      <c r="W2218" s="2">
        <v>1</v>
      </c>
      <c r="X2218" s="3">
        <f t="shared" si="2303"/>
        <v>2.8400000333786011</v>
      </c>
      <c r="Y2218" s="2">
        <v>32.511943817138672</v>
      </c>
      <c r="Z2218" s="2">
        <v>34.004375457763672</v>
      </c>
      <c r="AA2218" s="2">
        <v>32.671092987060547</v>
      </c>
      <c r="AB2218" s="2">
        <v>33.056583404541016</v>
      </c>
      <c r="AC2218" s="2">
        <v>34.273738861083984</v>
      </c>
      <c r="AD2218" s="2">
        <v>29.313236236572266</v>
      </c>
      <c r="AE2218" s="2">
        <v>31.780271530151367</v>
      </c>
      <c r="AF2218" s="2">
        <v>55.071945190429688</v>
      </c>
      <c r="AG2218" s="2">
        <v>59.596370697021484</v>
      </c>
      <c r="AH2218" s="2">
        <v>500.1041259765625</v>
      </c>
      <c r="AI2218" s="2">
        <v>2000.1517333984375</v>
      </c>
      <c r="AJ2218" s="2">
        <v>1.961101770401001</v>
      </c>
      <c r="AK2218" s="2">
        <v>92.17413330078125</v>
      </c>
      <c r="AL2218" s="2">
        <v>39.224113464355469</v>
      </c>
      <c r="AM2218" s="2">
        <v>-0.78222012519836426</v>
      </c>
      <c r="AN2218" s="2">
        <v>1</v>
      </c>
      <c r="AO2218" s="2">
        <v>-0.21956524252891541</v>
      </c>
      <c r="AP2218" s="2">
        <v>2.737391471862793</v>
      </c>
      <c r="AQ2218" s="2">
        <v>1</v>
      </c>
      <c r="AR2218" s="2">
        <v>0</v>
      </c>
      <c r="AS2218" s="2">
        <v>0.15999999642372131</v>
      </c>
      <c r="AT2218" s="2">
        <v>111115</v>
      </c>
      <c r="AU2218" s="3">
        <f t="shared" si="2304"/>
        <v>0.83350687662760392</v>
      </c>
      <c r="AV2218" s="3">
        <f t="shared" si="2305"/>
        <v>2.1237853574114771E-3</v>
      </c>
      <c r="AW2218" s="3">
        <f t="shared" si="2306"/>
        <v>307.15437545776365</v>
      </c>
      <c r="AX2218" s="3">
        <f t="shared" si="2307"/>
        <v>305.66194381713865</v>
      </c>
      <c r="AY2218" s="3">
        <f t="shared" si="2308"/>
        <v>320.02427019064999</v>
      </c>
      <c r="AZ2218" s="3">
        <f t="shared" si="2309"/>
        <v>2.4318660641085472</v>
      </c>
      <c r="BA2218" s="3">
        <f t="shared" si="2310"/>
        <v>5.3443142363483878</v>
      </c>
      <c r="BB2218" s="3">
        <f t="shared" si="2311"/>
        <v>57.980629108916069</v>
      </c>
      <c r="BC2218" s="3">
        <f t="shared" si="2312"/>
        <v>26.200357578764702</v>
      </c>
      <c r="BD2218" s="3">
        <f t="shared" si="2313"/>
        <v>33.258159637451172</v>
      </c>
      <c r="BE2218" s="3">
        <f t="shared" si="2314"/>
        <v>5.125854460080598</v>
      </c>
      <c r="BF2218" s="3">
        <f t="shared" si="2315"/>
        <v>7.7421420989799206E-2</v>
      </c>
      <c r="BG2218" s="3">
        <f t="shared" si="2316"/>
        <v>2.9293189843551954</v>
      </c>
      <c r="BH2218" s="3">
        <f t="shared" si="2317"/>
        <v>2.1965354757254025</v>
      </c>
      <c r="BI2218" s="3">
        <f t="shared" si="2318"/>
        <v>4.8578757478136982E-2</v>
      </c>
      <c r="BJ2218" s="3">
        <f t="shared" si="2319"/>
        <v>5.0429176768826451</v>
      </c>
      <c r="BK2218" s="3">
        <f t="shared" si="2320"/>
        <v>1.596288307221043</v>
      </c>
      <c r="BL2218" s="3">
        <f t="shared" si="2321"/>
        <v>53.97827839970828</v>
      </c>
      <c r="BM2218" s="3">
        <f t="shared" si="2322"/>
        <v>34.790588022397429</v>
      </c>
      <c r="BN2218" s="3">
        <f t="shared" si="2323"/>
        <v>-1.6869633688177885E-2</v>
      </c>
    </row>
    <row r="2219" spans="1:66">
      <c r="A2219" s="2" t="s">
        <v>2901</v>
      </c>
      <c r="B2219" t="s">
        <v>2748</v>
      </c>
      <c r="C2219">
        <v>20190802</v>
      </c>
      <c r="D2219" t="s">
        <v>338</v>
      </c>
      <c r="E2219" s="2" t="s">
        <v>0</v>
      </c>
      <c r="F2219" s="2" t="s">
        <v>2900</v>
      </c>
      <c r="G2219" s="1">
        <v>2000</v>
      </c>
      <c r="H2219">
        <v>400</v>
      </c>
      <c r="K2219" s="2">
        <v>116</v>
      </c>
      <c r="L2219" s="2" t="s">
        <v>2909</v>
      </c>
      <c r="M2219" s="2">
        <v>37083.500070620328</v>
      </c>
      <c r="N2219" s="2">
        <v>0</v>
      </c>
      <c r="O2219" s="3">
        <f t="shared" si="2296"/>
        <v>8.7946489516012143</v>
      </c>
      <c r="P2219" s="3">
        <f t="shared" si="2297"/>
        <v>8.3859434776971012E-2</v>
      </c>
      <c r="Q2219" s="3">
        <f t="shared" si="2298"/>
        <v>203.7757216570476</v>
      </c>
      <c r="R2219" s="3">
        <f t="shared" si="2299"/>
        <v>2.1998096243293204</v>
      </c>
      <c r="S2219" s="3">
        <f t="shared" si="2300"/>
        <v>2.3778091056847126</v>
      </c>
      <c r="T2219" s="3">
        <f t="shared" si="2301"/>
        <v>33.896217346191406</v>
      </c>
      <c r="U2219" s="2">
        <v>6</v>
      </c>
      <c r="V2219" s="3">
        <f t="shared" si="2302"/>
        <v>1.4200000166893005</v>
      </c>
      <c r="W2219" s="2">
        <v>1</v>
      </c>
      <c r="X2219" s="3">
        <f t="shared" si="2303"/>
        <v>2.8400000333786011</v>
      </c>
      <c r="Y2219" s="2">
        <v>32.475070953369141</v>
      </c>
      <c r="Z2219" s="2">
        <v>33.896217346191406</v>
      </c>
      <c r="AA2219" s="2">
        <v>32.670284271240234</v>
      </c>
      <c r="AB2219" s="2">
        <v>400.13818359375</v>
      </c>
      <c r="AC2219" s="2">
        <v>388.56100463867188</v>
      </c>
      <c r="AD2219" s="2">
        <v>29.281530380249023</v>
      </c>
      <c r="AE2219" s="2">
        <v>31.836793899536133</v>
      </c>
      <c r="AF2219" s="2">
        <v>55.127574920654297</v>
      </c>
      <c r="AG2219" s="2">
        <v>59.822658538818359</v>
      </c>
      <c r="AH2219" s="2">
        <v>500.09121704101563</v>
      </c>
      <c r="AI2219" s="2">
        <v>2001.097412109375</v>
      </c>
      <c r="AJ2219" s="2">
        <v>1.211915135383606</v>
      </c>
      <c r="AK2219" s="2">
        <v>92.168449401855469</v>
      </c>
      <c r="AL2219" s="2">
        <v>40.455894470214844</v>
      </c>
      <c r="AM2219" s="2">
        <v>-0.7898552417755127</v>
      </c>
      <c r="AN2219" s="2">
        <v>1</v>
      </c>
      <c r="AO2219" s="2">
        <v>-0.21956524252891541</v>
      </c>
      <c r="AP2219" s="2">
        <v>2.737391471862793</v>
      </c>
      <c r="AQ2219" s="2">
        <v>1</v>
      </c>
      <c r="AR2219" s="2">
        <v>0</v>
      </c>
      <c r="AS2219" s="2">
        <v>0.15999999642372131</v>
      </c>
      <c r="AT2219" s="2">
        <v>111115</v>
      </c>
      <c r="AU2219" s="3">
        <f t="shared" si="2304"/>
        <v>0.83348536173502596</v>
      </c>
      <c r="AV2219" s="3">
        <f t="shared" si="2305"/>
        <v>2.1998096243293205E-3</v>
      </c>
      <c r="AW2219" s="3">
        <f t="shared" si="2306"/>
        <v>307.04621734619138</v>
      </c>
      <c r="AX2219" s="3">
        <f t="shared" si="2307"/>
        <v>305.62507095336912</v>
      </c>
      <c r="AY2219" s="3">
        <f t="shared" si="2308"/>
        <v>320.17557878101798</v>
      </c>
      <c r="AZ2219" s="3">
        <f t="shared" si="2309"/>
        <v>2.4052684318782056</v>
      </c>
      <c r="BA2219" s="3">
        <f t="shared" si="2310"/>
        <v>5.3121570333314097</v>
      </c>
      <c r="BB2219" s="3">
        <f t="shared" si="2311"/>
        <v>57.635308696258363</v>
      </c>
      <c r="BC2219" s="3">
        <f t="shared" si="2312"/>
        <v>25.79851479672223</v>
      </c>
      <c r="BD2219" s="3">
        <f t="shared" si="2313"/>
        <v>33.185644149780273</v>
      </c>
      <c r="BE2219" s="3">
        <f t="shared" si="2314"/>
        <v>5.1050452582740808</v>
      </c>
      <c r="BF2219" s="3">
        <f t="shared" si="2315"/>
        <v>8.1454255978980011E-2</v>
      </c>
      <c r="BG2219" s="3">
        <f t="shared" si="2316"/>
        <v>2.9343479276466971</v>
      </c>
      <c r="BH2219" s="3">
        <f t="shared" si="2317"/>
        <v>2.1706973306273838</v>
      </c>
      <c r="BI2219" s="3">
        <f t="shared" si="2318"/>
        <v>5.1119671517428689E-2</v>
      </c>
      <c r="BJ2219" s="3">
        <f t="shared" si="2319"/>
        <v>18.781692290874176</v>
      </c>
      <c r="BK2219" s="3">
        <f t="shared" si="2320"/>
        <v>0.52443688178781966</v>
      </c>
      <c r="BL2219" s="3">
        <f t="shared" si="2321"/>
        <v>54.486048403093214</v>
      </c>
      <c r="BM2219" s="3">
        <f t="shared" si="2322"/>
        <v>384.38044972841817</v>
      </c>
      <c r="BN2219" s="3">
        <f t="shared" si="2323"/>
        <v>1.2466442265826024E-2</v>
      </c>
    </row>
    <row r="2220" spans="1:66">
      <c r="A2220" s="2" t="s">
        <v>2901</v>
      </c>
      <c r="B2220" t="s">
        <v>2748</v>
      </c>
      <c r="C2220">
        <v>20190802</v>
      </c>
      <c r="D2220" t="s">
        <v>338</v>
      </c>
      <c r="E2220" s="2" t="s">
        <v>0</v>
      </c>
      <c r="F2220" s="2" t="s">
        <v>2900</v>
      </c>
      <c r="G2220" s="1">
        <v>2000</v>
      </c>
      <c r="H2220">
        <v>400</v>
      </c>
      <c r="K2220" s="2">
        <v>117</v>
      </c>
      <c r="L2220" s="2" t="s">
        <v>2910</v>
      </c>
      <c r="M2220" s="2">
        <v>37172.500070620328</v>
      </c>
      <c r="N2220" s="2">
        <v>0</v>
      </c>
      <c r="O2220" s="3">
        <f t="shared" si="2296"/>
        <v>9.0368467077298522</v>
      </c>
      <c r="P2220" s="3">
        <f t="shared" si="2297"/>
        <v>8.5007432345476627E-2</v>
      </c>
      <c r="Q2220" s="3">
        <f t="shared" si="2298"/>
        <v>200.56554752568084</v>
      </c>
      <c r="R2220" s="3">
        <f t="shared" si="2299"/>
        <v>2.221865574171074</v>
      </c>
      <c r="S2220" s="3">
        <f t="shared" si="2300"/>
        <v>2.370450646811554</v>
      </c>
      <c r="T2220" s="3">
        <f t="shared" si="2301"/>
        <v>33.848892211914063</v>
      </c>
      <c r="U2220" s="2">
        <v>6</v>
      </c>
      <c r="V2220" s="3">
        <f t="shared" si="2302"/>
        <v>1.4200000166893005</v>
      </c>
      <c r="W2220" s="2">
        <v>1</v>
      </c>
      <c r="X2220" s="3">
        <f t="shared" si="2303"/>
        <v>2.8400000333786011</v>
      </c>
      <c r="Y2220" s="2">
        <v>32.468185424804688</v>
      </c>
      <c r="Z2220" s="2">
        <v>33.848892211914063</v>
      </c>
      <c r="AA2220" s="2">
        <v>32.670803070068359</v>
      </c>
      <c r="AB2220" s="2">
        <v>399.50531005859375</v>
      </c>
      <c r="AC2220" s="2">
        <v>387.629638671875</v>
      </c>
      <c r="AD2220" s="2">
        <v>29.183113098144531</v>
      </c>
      <c r="AE2220" s="2">
        <v>31.764213562011719</v>
      </c>
      <c r="AF2220" s="2">
        <v>54.966953277587891</v>
      </c>
      <c r="AG2220" s="2">
        <v>59.711841583251953</v>
      </c>
      <c r="AH2220" s="2">
        <v>500.08663940429688</v>
      </c>
      <c r="AI2220" s="2">
        <v>2000.294677734375</v>
      </c>
      <c r="AJ2220" s="2">
        <v>0.92318123579025269</v>
      </c>
      <c r="AK2220" s="2">
        <v>92.169410705566406</v>
      </c>
      <c r="AL2220" s="2">
        <v>40.344383239746094</v>
      </c>
      <c r="AM2220" s="2">
        <v>-0.7947380542755127</v>
      </c>
      <c r="AN2220" s="2">
        <v>1</v>
      </c>
      <c r="AO2220" s="2">
        <v>-0.21956524252891541</v>
      </c>
      <c r="AP2220" s="2">
        <v>2.737391471862793</v>
      </c>
      <c r="AQ2220" s="2">
        <v>1</v>
      </c>
      <c r="AR2220" s="2">
        <v>0</v>
      </c>
      <c r="AS2220" s="2">
        <v>0.15999999642372131</v>
      </c>
      <c r="AT2220" s="2">
        <v>111115</v>
      </c>
      <c r="AU2220" s="3">
        <f t="shared" si="2304"/>
        <v>0.8334777323404946</v>
      </c>
      <c r="AV2220" s="3">
        <f t="shared" si="2305"/>
        <v>2.2218655741710739E-3</v>
      </c>
      <c r="AW2220" s="3">
        <f t="shared" si="2306"/>
        <v>306.99889221191404</v>
      </c>
      <c r="AX2220" s="3">
        <f t="shared" si="2307"/>
        <v>305.61818542480466</v>
      </c>
      <c r="AY2220" s="3">
        <f t="shared" si="2308"/>
        <v>320.04714128388878</v>
      </c>
      <c r="AZ2220" s="3">
        <f t="shared" si="2309"/>
        <v>2.3984610454195376</v>
      </c>
      <c r="BA2220" s="3">
        <f t="shared" si="2310"/>
        <v>5.2981394923479348</v>
      </c>
      <c r="BB2220" s="3">
        <f t="shared" si="2311"/>
        <v>57.482623050208602</v>
      </c>
      <c r="BC2220" s="3">
        <f t="shared" si="2312"/>
        <v>25.718409488196883</v>
      </c>
      <c r="BD2220" s="3">
        <f t="shared" si="2313"/>
        <v>33.158538818359375</v>
      </c>
      <c r="BE2220" s="3">
        <f t="shared" si="2314"/>
        <v>5.0972859451990633</v>
      </c>
      <c r="BF2220" s="3">
        <f t="shared" si="2315"/>
        <v>8.2536921196821503E-2</v>
      </c>
      <c r="BG2220" s="3">
        <f t="shared" si="2316"/>
        <v>2.9276888455363808</v>
      </c>
      <c r="BH2220" s="3">
        <f t="shared" si="2317"/>
        <v>2.1695970996626825</v>
      </c>
      <c r="BI2220" s="3">
        <f t="shared" si="2318"/>
        <v>5.1801989178721912E-2</v>
      </c>
      <c r="BJ2220" s="3">
        <f t="shared" si="2319"/>
        <v>18.486008323281276</v>
      </c>
      <c r="BK2220" s="3">
        <f t="shared" si="2320"/>
        <v>0.51741540768882688</v>
      </c>
      <c r="BL2220" s="3">
        <f t="shared" si="2321"/>
        <v>54.530068090602015</v>
      </c>
      <c r="BM2220" s="3">
        <f t="shared" si="2322"/>
        <v>383.33395454791327</v>
      </c>
      <c r="BN2220" s="3">
        <f t="shared" si="2323"/>
        <v>1.2855106114406269E-2</v>
      </c>
    </row>
    <row r="2221" spans="1:66">
      <c r="A2221" s="2" t="s">
        <v>2901</v>
      </c>
      <c r="B2221" t="s">
        <v>2748</v>
      </c>
      <c r="C2221">
        <v>20190802</v>
      </c>
      <c r="D2221" t="s">
        <v>338</v>
      </c>
      <c r="E2221" s="2" t="s">
        <v>0</v>
      </c>
      <c r="F2221" s="2" t="s">
        <v>2900</v>
      </c>
      <c r="G2221" s="1">
        <v>2000</v>
      </c>
      <c r="H2221">
        <v>400</v>
      </c>
      <c r="K2221" s="2">
        <v>118</v>
      </c>
      <c r="L2221" s="2" t="s">
        <v>2911</v>
      </c>
      <c r="M2221" s="2">
        <v>37262.000070609152</v>
      </c>
      <c r="N2221" s="2">
        <v>0</v>
      </c>
      <c r="O2221" s="3">
        <f t="shared" si="2296"/>
        <v>9.0888037308117688</v>
      </c>
      <c r="P2221" s="3">
        <f t="shared" si="2297"/>
        <v>8.6092345654220082E-2</v>
      </c>
      <c r="Q2221" s="3">
        <f t="shared" si="2298"/>
        <v>201.7067073529648</v>
      </c>
      <c r="R2221" s="3">
        <f t="shared" si="2299"/>
        <v>2.2577805946809648</v>
      </c>
      <c r="S2221" s="3">
        <f t="shared" si="2300"/>
        <v>2.3793933630501574</v>
      </c>
      <c r="T2221" s="3">
        <f t="shared" si="2301"/>
        <v>33.857677459716797</v>
      </c>
      <c r="U2221" s="2">
        <v>6</v>
      </c>
      <c r="V2221" s="3">
        <f t="shared" si="2302"/>
        <v>1.4200000166893005</v>
      </c>
      <c r="W2221" s="2">
        <v>1</v>
      </c>
      <c r="X2221" s="3">
        <f t="shared" si="2303"/>
        <v>2.8400000333786011</v>
      </c>
      <c r="Y2221" s="2">
        <v>32.487785339355469</v>
      </c>
      <c r="Z2221" s="2">
        <v>33.857677459716797</v>
      </c>
      <c r="AA2221" s="2">
        <v>32.669582366943359</v>
      </c>
      <c r="AB2221" s="2">
        <v>399.645263671875</v>
      </c>
      <c r="AC2221" s="2">
        <v>387.6903076171875</v>
      </c>
      <c r="AD2221" s="2">
        <v>29.071758270263672</v>
      </c>
      <c r="AE2221" s="2">
        <v>31.694786071777344</v>
      </c>
      <c r="AF2221" s="2">
        <v>54.676483154296875</v>
      </c>
      <c r="AG2221" s="2">
        <v>59.516883850097656</v>
      </c>
      <c r="AH2221" s="2">
        <v>500.08331298828125</v>
      </c>
      <c r="AI2221" s="2">
        <v>1999.5704345703125</v>
      </c>
      <c r="AJ2221" s="2">
        <v>0.70503741502761841</v>
      </c>
      <c r="AK2221" s="2">
        <v>92.171180725097656</v>
      </c>
      <c r="AL2221" s="2">
        <v>40.339958190917969</v>
      </c>
      <c r="AM2221" s="2">
        <v>-0.78918576240539551</v>
      </c>
      <c r="AN2221" s="2">
        <v>1</v>
      </c>
      <c r="AO2221" s="2">
        <v>-0.21956524252891541</v>
      </c>
      <c r="AP2221" s="2">
        <v>2.737391471862793</v>
      </c>
      <c r="AQ2221" s="2">
        <v>1</v>
      </c>
      <c r="AR2221" s="2">
        <v>0</v>
      </c>
      <c r="AS2221" s="2">
        <v>0.15999999642372131</v>
      </c>
      <c r="AT2221" s="2">
        <v>111115</v>
      </c>
      <c r="AU2221" s="3">
        <f t="shared" si="2304"/>
        <v>0.83347218831380199</v>
      </c>
      <c r="AV2221" s="3">
        <f t="shared" si="2305"/>
        <v>2.2577805946809647E-3</v>
      </c>
      <c r="AW2221" s="3">
        <f t="shared" si="2306"/>
        <v>307.00767745971677</v>
      </c>
      <c r="AX2221" s="3">
        <f t="shared" si="2307"/>
        <v>305.63778533935545</v>
      </c>
      <c r="AY2221" s="3">
        <f t="shared" si="2308"/>
        <v>319.93126238022887</v>
      </c>
      <c r="AZ2221" s="3">
        <f t="shared" si="2309"/>
        <v>2.3800808610837185</v>
      </c>
      <c r="BA2221" s="3">
        <f t="shared" si="2310"/>
        <v>5.3007392181152548</v>
      </c>
      <c r="BB2221" s="3">
        <f t="shared" si="2311"/>
        <v>57.509724584355844</v>
      </c>
      <c r="BC2221" s="3">
        <f t="shared" si="2312"/>
        <v>25.8149385125785</v>
      </c>
      <c r="BD2221" s="3">
        <f t="shared" si="2313"/>
        <v>33.172731399536133</v>
      </c>
      <c r="BE2221" s="3">
        <f t="shared" si="2314"/>
        <v>5.1013475065886862</v>
      </c>
      <c r="BF2221" s="3">
        <f t="shared" si="2315"/>
        <v>8.3559311484363963E-2</v>
      </c>
      <c r="BG2221" s="3">
        <f t="shared" si="2316"/>
        <v>2.9213458550650975</v>
      </c>
      <c r="BH2221" s="3">
        <f t="shared" si="2317"/>
        <v>2.1800016515235887</v>
      </c>
      <c r="BI2221" s="3">
        <f t="shared" si="2318"/>
        <v>5.2446389296881495E-2</v>
      </c>
      <c r="BJ2221" s="3">
        <f t="shared" si="2319"/>
        <v>18.591545376894505</v>
      </c>
      <c r="BK2221" s="3">
        <f t="shared" si="2320"/>
        <v>0.52027792129416273</v>
      </c>
      <c r="BL2221" s="3">
        <f t="shared" si="2321"/>
        <v>54.398838191884344</v>
      </c>
      <c r="BM2221" s="3">
        <f t="shared" si="2322"/>
        <v>383.36992561282568</v>
      </c>
      <c r="BN2221" s="3">
        <f t="shared" si="2323"/>
        <v>1.2896691432429965E-2</v>
      </c>
    </row>
    <row r="2222" spans="1:66">
      <c r="A2222" s="2" t="s">
        <v>2901</v>
      </c>
      <c r="B2222" t="s">
        <v>2748</v>
      </c>
      <c r="C2222">
        <v>20190802</v>
      </c>
      <c r="D2222" t="s">
        <v>338</v>
      </c>
      <c r="E2222" s="2" t="s">
        <v>0</v>
      </c>
      <c r="F2222" s="2" t="s">
        <v>2900</v>
      </c>
      <c r="G2222" s="1">
        <v>2000</v>
      </c>
      <c r="H2222">
        <v>475</v>
      </c>
      <c r="K2222" s="2">
        <v>119</v>
      </c>
      <c r="L2222" s="2" t="s">
        <v>2912</v>
      </c>
      <c r="M2222" s="2">
        <v>37366.500070620328</v>
      </c>
      <c r="N2222" s="2">
        <v>0</v>
      </c>
      <c r="O2222" s="3">
        <f t="shared" si="2296"/>
        <v>10.895151087287765</v>
      </c>
      <c r="P2222" s="3">
        <f t="shared" si="2297"/>
        <v>8.3098791813695269E-2</v>
      </c>
      <c r="Q2222" s="3">
        <f t="shared" si="2298"/>
        <v>229.27499649658859</v>
      </c>
      <c r="R2222" s="3">
        <f t="shared" si="2299"/>
        <v>2.1832387738620729</v>
      </c>
      <c r="S2222" s="3">
        <f t="shared" si="2300"/>
        <v>2.3814782679009516</v>
      </c>
      <c r="T2222" s="3">
        <f t="shared" si="2301"/>
        <v>33.835006713867188</v>
      </c>
      <c r="U2222" s="2">
        <v>6</v>
      </c>
      <c r="V2222" s="3">
        <f t="shared" si="2302"/>
        <v>1.4200000166893005</v>
      </c>
      <c r="W2222" s="2">
        <v>1</v>
      </c>
      <c r="X2222" s="3">
        <f t="shared" si="2303"/>
        <v>2.8400000333786011</v>
      </c>
      <c r="Y2222" s="2">
        <v>32.458820343017578</v>
      </c>
      <c r="Z2222" s="2">
        <v>33.835006713867188</v>
      </c>
      <c r="AA2222" s="2">
        <v>32.669826507568359</v>
      </c>
      <c r="AB2222" s="2">
        <v>473.41421508789063</v>
      </c>
      <c r="AC2222" s="2">
        <v>459.13986206054688</v>
      </c>
      <c r="AD2222" s="2">
        <v>29.062973022460938</v>
      </c>
      <c r="AE2222" s="2">
        <v>31.599588394165039</v>
      </c>
      <c r="AF2222" s="2">
        <v>54.766616821289063</v>
      </c>
      <c r="AG2222" s="2">
        <v>59.433216094970703</v>
      </c>
      <c r="AH2222" s="2">
        <v>500.09536743164063</v>
      </c>
      <c r="AI2222" s="2">
        <v>1999.74169921875</v>
      </c>
      <c r="AJ2222" s="2">
        <v>0.31620848178863525</v>
      </c>
      <c r="AK2222" s="2">
        <v>92.170646667480469</v>
      </c>
      <c r="AL2222" s="2">
        <v>40.315299987792969</v>
      </c>
      <c r="AM2222" s="2">
        <v>-0.78450131416320801</v>
      </c>
      <c r="AN2222" s="2">
        <v>1</v>
      </c>
      <c r="AO2222" s="2">
        <v>-0.21956524252891541</v>
      </c>
      <c r="AP2222" s="2">
        <v>2.737391471862793</v>
      </c>
      <c r="AQ2222" s="2">
        <v>1</v>
      </c>
      <c r="AR2222" s="2">
        <v>0</v>
      </c>
      <c r="AS2222" s="2">
        <v>0.15999999642372131</v>
      </c>
      <c r="AT2222" s="2">
        <v>111115</v>
      </c>
      <c r="AU2222" s="3">
        <f t="shared" si="2304"/>
        <v>0.83349227905273415</v>
      </c>
      <c r="AV2222" s="3">
        <f t="shared" si="2305"/>
        <v>2.1832387738620731E-3</v>
      </c>
      <c r="AW2222" s="3">
        <f t="shared" si="2306"/>
        <v>306.98500671386716</v>
      </c>
      <c r="AX2222" s="3">
        <f t="shared" si="2307"/>
        <v>305.60882034301756</v>
      </c>
      <c r="AY2222" s="3">
        <f t="shared" si="2308"/>
        <v>319.95866472336638</v>
      </c>
      <c r="AZ2222" s="3">
        <f t="shared" si="2309"/>
        <v>2.418084876399814</v>
      </c>
      <c r="BA2222" s="3">
        <f t="shared" si="2310"/>
        <v>5.2940327646173539</v>
      </c>
      <c r="BB2222" s="3">
        <f t="shared" si="2311"/>
        <v>57.437296536676982</v>
      </c>
      <c r="BC2222" s="3">
        <f t="shared" si="2312"/>
        <v>25.837708142511943</v>
      </c>
      <c r="BD2222" s="3">
        <f t="shared" si="2313"/>
        <v>33.146913528442383</v>
      </c>
      <c r="BE2222" s="3">
        <f t="shared" si="2314"/>
        <v>5.0939611745903175</v>
      </c>
      <c r="BF2222" s="3">
        <f t="shared" si="2315"/>
        <v>8.0736432682562725E-2</v>
      </c>
      <c r="BG2222" s="3">
        <f t="shared" si="2316"/>
        <v>2.9125544967164023</v>
      </c>
      <c r="BH2222" s="3">
        <f t="shared" si="2317"/>
        <v>2.1814066778739152</v>
      </c>
      <c r="BI2222" s="3">
        <f t="shared" si="2318"/>
        <v>5.0667326059447418E-2</v>
      </c>
      <c r="BJ2222" s="3">
        <f t="shared" si="2319"/>
        <v>21.13242469177489</v>
      </c>
      <c r="BK2222" s="3">
        <f t="shared" si="2320"/>
        <v>0.49935763683780093</v>
      </c>
      <c r="BL2222" s="3">
        <f t="shared" si="2321"/>
        <v>54.258275287837009</v>
      </c>
      <c r="BM2222" s="3">
        <f t="shared" si="2322"/>
        <v>453.96082903414913</v>
      </c>
      <c r="BN2222" s="3">
        <f t="shared" si="2323"/>
        <v>1.3022095061690156E-2</v>
      </c>
    </row>
    <row r="2223" spans="1:66">
      <c r="A2223" s="2" t="s">
        <v>2901</v>
      </c>
      <c r="B2223" t="s">
        <v>2748</v>
      </c>
      <c r="C2223">
        <v>20190802</v>
      </c>
      <c r="D2223" t="s">
        <v>338</v>
      </c>
      <c r="E2223" s="2" t="s">
        <v>0</v>
      </c>
      <c r="F2223" s="2" t="s">
        <v>2900</v>
      </c>
      <c r="G2223" s="1">
        <v>2000</v>
      </c>
      <c r="H2223">
        <v>575</v>
      </c>
      <c r="K2223" s="2">
        <v>120</v>
      </c>
      <c r="L2223" s="2" t="s">
        <v>2913</v>
      </c>
      <c r="M2223" s="2">
        <v>37479.500070620328</v>
      </c>
      <c r="N2223" s="2">
        <v>0</v>
      </c>
      <c r="O2223" s="3">
        <f t="shared" si="2296"/>
        <v>13.105139152107579</v>
      </c>
      <c r="P2223" s="3">
        <f t="shared" si="2297"/>
        <v>8.0261347929005092E-2</v>
      </c>
      <c r="Q2223" s="3">
        <f t="shared" si="2298"/>
        <v>271.66625354723215</v>
      </c>
      <c r="R2223" s="3">
        <f t="shared" si="2299"/>
        <v>2.1109316676846781</v>
      </c>
      <c r="S2223" s="3">
        <f t="shared" si="2300"/>
        <v>2.3820675263755771</v>
      </c>
      <c r="T2223" s="3">
        <f t="shared" si="2301"/>
        <v>33.785804748535156</v>
      </c>
      <c r="U2223" s="2">
        <v>6</v>
      </c>
      <c r="V2223" s="3">
        <f t="shared" si="2302"/>
        <v>1.4200000166893005</v>
      </c>
      <c r="W2223" s="2">
        <v>1</v>
      </c>
      <c r="X2223" s="3">
        <f t="shared" si="2303"/>
        <v>2.8400000333786011</v>
      </c>
      <c r="Y2223" s="2">
        <v>32.437675476074219</v>
      </c>
      <c r="Z2223" s="2">
        <v>33.785804748535156</v>
      </c>
      <c r="AA2223" s="2">
        <v>32.670967102050781</v>
      </c>
      <c r="AB2223" s="2">
        <v>574.231689453125</v>
      </c>
      <c r="AC2223" s="2">
        <v>557.0970458984375</v>
      </c>
      <c r="AD2223" s="2">
        <v>28.982810974121094</v>
      </c>
      <c r="AE2223" s="2">
        <v>31.435909271240234</v>
      </c>
      <c r="AF2223" s="2">
        <v>54.679817199707031</v>
      </c>
      <c r="AG2223" s="2">
        <v>59.198246002197266</v>
      </c>
      <c r="AH2223" s="2">
        <v>500.07925415039063</v>
      </c>
      <c r="AI2223" s="2">
        <v>2000.345703125</v>
      </c>
      <c r="AJ2223" s="2">
        <v>9.9105432629585266E-2</v>
      </c>
      <c r="AK2223" s="2">
        <v>92.16961669921875</v>
      </c>
      <c r="AL2223" s="2">
        <v>40.314689636230469</v>
      </c>
      <c r="AM2223" s="2">
        <v>-0.78307080268859863</v>
      </c>
      <c r="AN2223" s="2">
        <v>1</v>
      </c>
      <c r="AO2223" s="2">
        <v>-0.21956524252891541</v>
      </c>
      <c r="AP2223" s="2">
        <v>2.737391471862793</v>
      </c>
      <c r="AQ2223" s="2">
        <v>1</v>
      </c>
      <c r="AR2223" s="2">
        <v>0</v>
      </c>
      <c r="AS2223" s="2">
        <v>0.15999999642372131</v>
      </c>
      <c r="AT2223" s="2">
        <v>111115</v>
      </c>
      <c r="AU2223" s="3">
        <f t="shared" si="2304"/>
        <v>0.83346542358398423</v>
      </c>
      <c r="AV2223" s="3">
        <f t="shared" si="2305"/>
        <v>2.1109316676846783E-3</v>
      </c>
      <c r="AW2223" s="3">
        <f t="shared" si="2306"/>
        <v>306.93580474853513</v>
      </c>
      <c r="AX2223" s="3">
        <f t="shared" si="2307"/>
        <v>305.5876754760742</v>
      </c>
      <c r="AY2223" s="3">
        <f t="shared" si="2308"/>
        <v>320.0553053462063</v>
      </c>
      <c r="AZ2223" s="3">
        <f t="shared" si="2309"/>
        <v>2.4608364411037513</v>
      </c>
      <c r="BA2223" s="3">
        <f t="shared" si="2310"/>
        <v>5.2795032344972066</v>
      </c>
      <c r="BB2223" s="3">
        <f t="shared" si="2311"/>
        <v>57.280299339054942</v>
      </c>
      <c r="BC2223" s="3">
        <f t="shared" si="2312"/>
        <v>25.844390067814707</v>
      </c>
      <c r="BD2223" s="3">
        <f t="shared" si="2313"/>
        <v>33.111740112304688</v>
      </c>
      <c r="BE2223" s="3">
        <f t="shared" si="2314"/>
        <v>5.0839132533340798</v>
      </c>
      <c r="BF2223" s="3">
        <f t="shared" si="2315"/>
        <v>7.805542074296111E-2</v>
      </c>
      <c r="BG2223" s="3">
        <f t="shared" si="2316"/>
        <v>2.8974357081216295</v>
      </c>
      <c r="BH2223" s="3">
        <f t="shared" si="2317"/>
        <v>2.1864775452124503</v>
      </c>
      <c r="BI2223" s="3">
        <f t="shared" si="2318"/>
        <v>4.8978144172383289E-2</v>
      </c>
      <c r="BJ2223" s="3">
        <f t="shared" si="2319"/>
        <v>25.039374459561166</v>
      </c>
      <c r="BK2223" s="3">
        <f t="shared" si="2320"/>
        <v>0.48764619297004619</v>
      </c>
      <c r="BL2223" s="3">
        <f t="shared" si="2321"/>
        <v>54.084169167611847</v>
      </c>
      <c r="BM2223" s="3">
        <f t="shared" si="2322"/>
        <v>550.86749038878565</v>
      </c>
      <c r="BN2223" s="3">
        <f t="shared" si="2323"/>
        <v>1.2866625372418394E-2</v>
      </c>
    </row>
    <row r="2224" spans="1:66">
      <c r="A2224" s="2" t="s">
        <v>2901</v>
      </c>
      <c r="B2224" t="s">
        <v>2748</v>
      </c>
      <c r="C2224">
        <v>20190802</v>
      </c>
      <c r="D2224" t="s">
        <v>338</v>
      </c>
      <c r="E2224" s="2" t="s">
        <v>0</v>
      </c>
      <c r="F2224" s="2" t="s">
        <v>2900</v>
      </c>
      <c r="G2224" s="1">
        <v>2000</v>
      </c>
      <c r="H2224">
        <v>675</v>
      </c>
      <c r="K2224" s="2">
        <v>121</v>
      </c>
      <c r="L2224" s="2" t="s">
        <v>2914</v>
      </c>
      <c r="M2224" s="2">
        <v>37570.000070609152</v>
      </c>
      <c r="N2224" s="2">
        <v>0</v>
      </c>
      <c r="O2224" s="3">
        <f t="shared" si="2296"/>
        <v>15.548238123613158</v>
      </c>
      <c r="P2224" s="3">
        <f t="shared" si="2297"/>
        <v>7.8457574362968907E-2</v>
      </c>
      <c r="Q2224" s="3">
        <f t="shared" si="2298"/>
        <v>308.67416089475313</v>
      </c>
      <c r="R2224" s="3">
        <f t="shared" si="2299"/>
        <v>2.0780279543673923</v>
      </c>
      <c r="S2224" s="3">
        <f t="shared" si="2300"/>
        <v>2.3975073255213033</v>
      </c>
      <c r="T2224" s="3">
        <f t="shared" si="2301"/>
        <v>33.793224334716797</v>
      </c>
      <c r="U2224" s="2">
        <v>6</v>
      </c>
      <c r="V2224" s="3">
        <f t="shared" si="2302"/>
        <v>1.4200000166893005</v>
      </c>
      <c r="W2224" s="2">
        <v>1</v>
      </c>
      <c r="X2224" s="3">
        <f t="shared" si="2303"/>
        <v>2.8400000333786011</v>
      </c>
      <c r="Y2224" s="2">
        <v>32.429325103759766</v>
      </c>
      <c r="Z2224" s="2">
        <v>33.793224334716797</v>
      </c>
      <c r="AA2224" s="2">
        <v>32.67132568359375</v>
      </c>
      <c r="AB2224" s="2">
        <v>674.4210205078125</v>
      </c>
      <c r="AC2224" s="2">
        <v>654.13604736328125</v>
      </c>
      <c r="AD2224" s="2">
        <v>28.877153396606445</v>
      </c>
      <c r="AE2224" s="2">
        <v>31.292268753051758</v>
      </c>
      <c r="AF2224" s="2">
        <v>54.482398986816406</v>
      </c>
      <c r="AG2224" s="2">
        <v>58.953758239746094</v>
      </c>
      <c r="AH2224" s="2">
        <v>500.10076904296875</v>
      </c>
      <c r="AI2224" s="2">
        <v>2000.61669921875</v>
      </c>
      <c r="AJ2224" s="2">
        <v>0.11971814185380936</v>
      </c>
      <c r="AK2224" s="2">
        <v>92.169242858886719</v>
      </c>
      <c r="AL2224" s="2">
        <v>39.908500671386719</v>
      </c>
      <c r="AM2224" s="2">
        <v>-0.7805778980255127</v>
      </c>
      <c r="AN2224" s="2">
        <v>1</v>
      </c>
      <c r="AO2224" s="2">
        <v>-0.21956524252891541</v>
      </c>
      <c r="AP2224" s="2">
        <v>2.737391471862793</v>
      </c>
      <c r="AQ2224" s="2">
        <v>1</v>
      </c>
      <c r="AR2224" s="2">
        <v>0</v>
      </c>
      <c r="AS2224" s="2">
        <v>0.15999999642372131</v>
      </c>
      <c r="AT2224" s="2">
        <v>111115</v>
      </c>
      <c r="AU2224" s="3">
        <f t="shared" si="2304"/>
        <v>0.83350128173828109</v>
      </c>
      <c r="AV2224" s="3">
        <f t="shared" si="2305"/>
        <v>2.0780279543673925E-3</v>
      </c>
      <c r="AW2224" s="3">
        <f t="shared" si="2306"/>
        <v>306.94322433471677</v>
      </c>
      <c r="AX2224" s="3">
        <f t="shared" si="2307"/>
        <v>305.57932510375974</v>
      </c>
      <c r="AY2224" s="3">
        <f t="shared" si="2308"/>
        <v>320.09866472023714</v>
      </c>
      <c r="AZ2224" s="3">
        <f t="shared" si="2309"/>
        <v>2.4760156023312629</v>
      </c>
      <c r="BA2224" s="3">
        <f t="shared" si="2310"/>
        <v>5.2816920438268831</v>
      </c>
      <c r="BB2224" s="3">
        <f t="shared" si="2311"/>
        <v>57.304279388659822</v>
      </c>
      <c r="BC2224" s="3">
        <f t="shared" si="2312"/>
        <v>26.012010635608064</v>
      </c>
      <c r="BD2224" s="3">
        <f t="shared" si="2313"/>
        <v>33.111274719238281</v>
      </c>
      <c r="BE2224" s="3">
        <f t="shared" si="2314"/>
        <v>5.0837804210760238</v>
      </c>
      <c r="BF2224" s="3">
        <f t="shared" si="2315"/>
        <v>7.6348381151255876E-2</v>
      </c>
      <c r="BG2224" s="3">
        <f t="shared" si="2316"/>
        <v>2.8841847183055798</v>
      </c>
      <c r="BH2224" s="3">
        <f t="shared" si="2317"/>
        <v>2.199595702770444</v>
      </c>
      <c r="BI2224" s="3">
        <f t="shared" si="2318"/>
        <v>4.7902857118439293E-2</v>
      </c>
      <c r="BJ2224" s="3">
        <f t="shared" si="2319"/>
        <v>28.450263699771575</v>
      </c>
      <c r="BK2224" s="3">
        <f t="shared" si="2320"/>
        <v>0.47188067702272296</v>
      </c>
      <c r="BL2224" s="3">
        <f t="shared" si="2321"/>
        <v>53.780051966176337</v>
      </c>
      <c r="BM2224" s="3">
        <f t="shared" si="2322"/>
        <v>646.74515960969666</v>
      </c>
      <c r="BN2224" s="3">
        <f t="shared" si="2323"/>
        <v>1.292912736718475E-2</v>
      </c>
    </row>
    <row r="2225" spans="1:66">
      <c r="A2225" s="2" t="s">
        <v>2901</v>
      </c>
      <c r="B2225" t="s">
        <v>2748</v>
      </c>
      <c r="C2225">
        <v>20190802</v>
      </c>
      <c r="D2225" t="s">
        <v>338</v>
      </c>
      <c r="E2225" s="2" t="s">
        <v>0</v>
      </c>
      <c r="F2225" s="2" t="s">
        <v>2900</v>
      </c>
      <c r="G2225" s="1">
        <v>2000</v>
      </c>
      <c r="H2225">
        <v>800</v>
      </c>
      <c r="K2225" s="2">
        <v>122</v>
      </c>
      <c r="L2225" s="2" t="s">
        <v>2915</v>
      </c>
      <c r="M2225" s="2">
        <v>37670.500070486218</v>
      </c>
      <c r="N2225" s="2">
        <v>0</v>
      </c>
      <c r="O2225" s="3">
        <f t="shared" si="2296"/>
        <v>18.375347998805982</v>
      </c>
      <c r="P2225" s="3">
        <f t="shared" si="2297"/>
        <v>7.6575929604745338E-2</v>
      </c>
      <c r="Q2225" s="3">
        <f t="shared" si="2298"/>
        <v>359.74119052551953</v>
      </c>
      <c r="R2225" s="3">
        <f t="shared" si="2299"/>
        <v>2.0465349523099103</v>
      </c>
      <c r="S2225" s="3">
        <f t="shared" si="2300"/>
        <v>2.4177356237864438</v>
      </c>
      <c r="T2225" s="3">
        <f t="shared" si="2301"/>
        <v>33.810764312744141</v>
      </c>
      <c r="U2225" s="2">
        <v>6</v>
      </c>
      <c r="V2225" s="3">
        <f t="shared" si="2302"/>
        <v>1.4200000166893005</v>
      </c>
      <c r="W2225" s="2">
        <v>1</v>
      </c>
      <c r="X2225" s="3">
        <f t="shared" si="2303"/>
        <v>2.8400000333786011</v>
      </c>
      <c r="Y2225" s="2">
        <v>32.430213928222656</v>
      </c>
      <c r="Z2225" s="2">
        <v>33.810764312744141</v>
      </c>
      <c r="AA2225" s="2">
        <v>32.672134399414063</v>
      </c>
      <c r="AB2225" s="2">
        <v>801.3743896484375</v>
      </c>
      <c r="AC2225" s="2">
        <v>777.41961669921875</v>
      </c>
      <c r="AD2225" s="2">
        <v>28.750457763671875</v>
      </c>
      <c r="AE2225" s="2">
        <v>31.129367828369141</v>
      </c>
      <c r="AF2225" s="2">
        <v>54.161029815673828</v>
      </c>
      <c r="AG2225" s="2">
        <v>58.643550872802734</v>
      </c>
      <c r="AH2225" s="2">
        <v>500.10153198242188</v>
      </c>
      <c r="AI2225" s="2">
        <v>2000.7476806640625</v>
      </c>
      <c r="AJ2225" s="2">
        <v>0.1069970428943634</v>
      </c>
      <c r="AK2225" s="2">
        <v>92.168075561523438</v>
      </c>
      <c r="AL2225" s="2">
        <v>39.434013366699219</v>
      </c>
      <c r="AM2225" s="2">
        <v>-0.7701561450958252</v>
      </c>
      <c r="AN2225" s="2">
        <v>1</v>
      </c>
      <c r="AO2225" s="2">
        <v>-0.21956524252891541</v>
      </c>
      <c r="AP2225" s="2">
        <v>2.737391471862793</v>
      </c>
      <c r="AQ2225" s="2">
        <v>1</v>
      </c>
      <c r="AR2225" s="2">
        <v>0</v>
      </c>
      <c r="AS2225" s="2">
        <v>0.15999999642372131</v>
      </c>
      <c r="AT2225" s="2">
        <v>111115</v>
      </c>
      <c r="AU2225" s="3">
        <f t="shared" si="2304"/>
        <v>0.83350255330403633</v>
      </c>
      <c r="AV2225" s="3">
        <f t="shared" si="2305"/>
        <v>2.0465349523099102E-3</v>
      </c>
      <c r="AW2225" s="3">
        <f t="shared" si="2306"/>
        <v>306.96076431274412</v>
      </c>
      <c r="AX2225" s="3">
        <f t="shared" si="2307"/>
        <v>305.58021392822263</v>
      </c>
      <c r="AY2225" s="3">
        <f t="shared" si="2308"/>
        <v>320.11962175101871</v>
      </c>
      <c r="AZ2225" s="3">
        <f t="shared" si="2309"/>
        <v>2.4900217018996589</v>
      </c>
      <c r="BA2225" s="3">
        <f t="shared" si="2310"/>
        <v>5.2868695499740275</v>
      </c>
      <c r="BB2225" s="3">
        <f t="shared" si="2311"/>
        <v>57.361179755185091</v>
      </c>
      <c r="BC2225" s="3">
        <f t="shared" si="2312"/>
        <v>26.231811926815951</v>
      </c>
      <c r="BD2225" s="3">
        <f t="shared" si="2313"/>
        <v>33.120489120483398</v>
      </c>
      <c r="BE2225" s="3">
        <f t="shared" si="2314"/>
        <v>5.0864109529320061</v>
      </c>
      <c r="BF2225" s="3">
        <f t="shared" si="2315"/>
        <v>7.4565396339281276E-2</v>
      </c>
      <c r="BG2225" s="3">
        <f t="shared" si="2316"/>
        <v>2.8691339261875837</v>
      </c>
      <c r="BH2225" s="3">
        <f t="shared" si="2317"/>
        <v>2.2172770267444224</v>
      </c>
      <c r="BI2225" s="3">
        <f t="shared" si="2318"/>
        <v>4.6779930309044829E-2</v>
      </c>
      <c r="BJ2225" s="3">
        <f t="shared" si="2319"/>
        <v>33.156653230948486</v>
      </c>
      <c r="BK2225" s="3">
        <f t="shared" si="2320"/>
        <v>0.46273747510117469</v>
      </c>
      <c r="BL2225" s="3">
        <f t="shared" si="2321"/>
        <v>53.408272460420115</v>
      </c>
      <c r="BM2225" s="3">
        <f t="shared" si="2322"/>
        <v>768.68485630948851</v>
      </c>
      <c r="BN2225" s="3">
        <f t="shared" si="2323"/>
        <v>1.2767203417887228E-2</v>
      </c>
    </row>
    <row r="2226" spans="1:66">
      <c r="A2226" s="2" t="s">
        <v>2901</v>
      </c>
      <c r="B2226" t="s">
        <v>2748</v>
      </c>
      <c r="C2226">
        <v>20190802</v>
      </c>
      <c r="D2226" t="s">
        <v>338</v>
      </c>
      <c r="E2226" s="2" t="s">
        <v>0</v>
      </c>
      <c r="F2226" s="2" t="s">
        <v>2900</v>
      </c>
      <c r="G2226" s="1">
        <v>2000</v>
      </c>
      <c r="H2226">
        <v>1000</v>
      </c>
      <c r="K2226" s="2">
        <v>123</v>
      </c>
      <c r="L2226" s="2" t="s">
        <v>2916</v>
      </c>
      <c r="M2226" s="2">
        <v>37799.500070620328</v>
      </c>
      <c r="N2226" s="2">
        <v>0</v>
      </c>
      <c r="O2226" s="3">
        <f t="shared" si="2296"/>
        <v>20.505639622124576</v>
      </c>
      <c r="P2226" s="3">
        <f t="shared" si="2297"/>
        <v>6.6909319210682702E-2</v>
      </c>
      <c r="Q2226" s="3">
        <f t="shared" si="2298"/>
        <v>440.71784856765396</v>
      </c>
      <c r="R2226" s="3">
        <f t="shared" si="2299"/>
        <v>1.8106410001380051</v>
      </c>
      <c r="S2226" s="3">
        <f t="shared" si="2300"/>
        <v>2.440236944807983</v>
      </c>
      <c r="T2226" s="3">
        <f t="shared" si="2301"/>
        <v>33.815540313720703</v>
      </c>
      <c r="U2226" s="2">
        <v>6</v>
      </c>
      <c r="V2226" s="3">
        <f t="shared" si="2302"/>
        <v>1.4200000166893005</v>
      </c>
      <c r="W2226" s="2">
        <v>1</v>
      </c>
      <c r="X2226" s="3">
        <f t="shared" si="2303"/>
        <v>2.8400000333786011</v>
      </c>
      <c r="Y2226" s="2">
        <v>32.408817291259766</v>
      </c>
      <c r="Z2226" s="2">
        <v>33.815540313720703</v>
      </c>
      <c r="AA2226" s="2">
        <v>32.669155120849609</v>
      </c>
      <c r="AB2226" s="2">
        <v>998.8780517578125</v>
      </c>
      <c r="AC2226" s="2">
        <v>972.16461181640625</v>
      </c>
      <c r="AD2226" s="2">
        <v>28.795513153076172</v>
      </c>
      <c r="AE2226" s="2">
        <v>30.900699615478516</v>
      </c>
      <c r="AF2226" s="2">
        <v>54.396873474121094</v>
      </c>
      <c r="AG2226" s="2">
        <v>58.281002044677734</v>
      </c>
      <c r="AH2226" s="2">
        <v>500.10513305664063</v>
      </c>
      <c r="AI2226" s="2">
        <v>2001.2669677734375</v>
      </c>
      <c r="AJ2226" s="2">
        <v>0.16341395676136017</v>
      </c>
      <c r="AK2226" s="2">
        <v>92.167594909667969</v>
      </c>
      <c r="AL2226" s="2">
        <v>38.465812683105469</v>
      </c>
      <c r="AM2226" s="2">
        <v>-0.7630150318145752</v>
      </c>
      <c r="AN2226" s="2">
        <v>1</v>
      </c>
      <c r="AO2226" s="2">
        <v>-0.21956524252891541</v>
      </c>
      <c r="AP2226" s="2">
        <v>2.737391471862793</v>
      </c>
      <c r="AQ2226" s="2">
        <v>1</v>
      </c>
      <c r="AR2226" s="2">
        <v>0</v>
      </c>
      <c r="AS2226" s="2">
        <v>0.15999999642372131</v>
      </c>
      <c r="AT2226" s="2">
        <v>111115</v>
      </c>
      <c r="AU2226" s="3">
        <f t="shared" si="2304"/>
        <v>0.83350855509440092</v>
      </c>
      <c r="AV2226" s="3">
        <f t="shared" si="2305"/>
        <v>1.810641000138005E-3</v>
      </c>
      <c r="AW2226" s="3">
        <f t="shared" si="2306"/>
        <v>306.96554031372068</v>
      </c>
      <c r="AX2226" s="3">
        <f t="shared" si="2307"/>
        <v>305.55881729125974</v>
      </c>
      <c r="AY2226" s="3">
        <f t="shared" si="2308"/>
        <v>320.2027076866616</v>
      </c>
      <c r="AZ2226" s="3">
        <f t="shared" si="2309"/>
        <v>2.6089414995131084</v>
      </c>
      <c r="BA2226" s="3">
        <f t="shared" si="2310"/>
        <v>5.2882801093927396</v>
      </c>
      <c r="BB2226" s="3">
        <f t="shared" si="2311"/>
        <v>57.376783180419331</v>
      </c>
      <c r="BC2226" s="3">
        <f t="shared" si="2312"/>
        <v>26.476083564940815</v>
      </c>
      <c r="BD2226" s="3">
        <f t="shared" si="2313"/>
        <v>33.112178802490234</v>
      </c>
      <c r="BE2226" s="3">
        <f t="shared" si="2314"/>
        <v>5.0840384668338254</v>
      </c>
      <c r="BF2226" s="3">
        <f t="shared" si="2315"/>
        <v>6.5369244700533513E-2</v>
      </c>
      <c r="BG2226" s="3">
        <f t="shared" si="2316"/>
        <v>2.8480431645847566</v>
      </c>
      <c r="BH2226" s="3">
        <f t="shared" si="2317"/>
        <v>2.2359953022490688</v>
      </c>
      <c r="BI2226" s="3">
        <f t="shared" si="2318"/>
        <v>4.0991407953126412E-2</v>
      </c>
      <c r="BJ2226" s="3">
        <f t="shared" si="2319"/>
        <v>40.619904136243925</v>
      </c>
      <c r="BK2226" s="3">
        <f t="shared" si="2320"/>
        <v>0.45333665020393044</v>
      </c>
      <c r="BL2226" s="3">
        <f t="shared" si="2321"/>
        <v>52.836118087839857</v>
      </c>
      <c r="BM2226" s="3">
        <f t="shared" si="2322"/>
        <v>962.41721281481693</v>
      </c>
      <c r="BN2226" s="3">
        <f t="shared" si="2323"/>
        <v>1.1257471106241855E-2</v>
      </c>
    </row>
    <row r="2227" spans="1:66">
      <c r="A2227" s="2" t="s">
        <v>2901</v>
      </c>
      <c r="B2227" t="s">
        <v>2748</v>
      </c>
      <c r="C2227">
        <v>20190802</v>
      </c>
      <c r="D2227" t="s">
        <v>338</v>
      </c>
      <c r="E2227" s="2" t="s">
        <v>0</v>
      </c>
      <c r="F2227" s="2" t="s">
        <v>2900</v>
      </c>
      <c r="G2227" s="1">
        <v>2000</v>
      </c>
      <c r="H2227">
        <v>1400</v>
      </c>
      <c r="K2227" s="2">
        <v>124</v>
      </c>
      <c r="L2227" s="2" t="s">
        <v>2917</v>
      </c>
      <c r="M2227" s="2">
        <v>37949.00007045269</v>
      </c>
      <c r="N2227" s="2">
        <v>0</v>
      </c>
      <c r="O2227" s="3">
        <f t="shared" si="2296"/>
        <v>26.769865061432633</v>
      </c>
      <c r="P2227" s="3">
        <f t="shared" si="2297"/>
        <v>6.1966652808622721E-2</v>
      </c>
      <c r="Q2227" s="3">
        <f t="shared" si="2298"/>
        <v>616.31267128412946</v>
      </c>
      <c r="R2227" s="3">
        <f t="shared" si="2299"/>
        <v>1.7039582105828075</v>
      </c>
      <c r="S2227" s="3">
        <f t="shared" si="2300"/>
        <v>2.4758116273077122</v>
      </c>
      <c r="T2227" s="3">
        <f t="shared" si="2301"/>
        <v>33.847343444824219</v>
      </c>
      <c r="U2227" s="2">
        <v>6</v>
      </c>
      <c r="V2227" s="3">
        <f t="shared" si="2302"/>
        <v>1.4200000166893005</v>
      </c>
      <c r="W2227" s="2">
        <v>1</v>
      </c>
      <c r="X2227" s="3">
        <f t="shared" si="2303"/>
        <v>2.8400000333786011</v>
      </c>
      <c r="Y2227" s="2">
        <v>32.413227081298828</v>
      </c>
      <c r="Z2227" s="2">
        <v>33.847343444824219</v>
      </c>
      <c r="AA2227" s="2">
        <v>32.671260833740234</v>
      </c>
      <c r="AB2227" s="2">
        <v>1399.736328125</v>
      </c>
      <c r="AC2227" s="2">
        <v>1364.8294677734375</v>
      </c>
      <c r="AD2227" s="2">
        <v>28.633111953735352</v>
      </c>
      <c r="AE2227" s="2">
        <v>30.614824295043945</v>
      </c>
      <c r="AF2227" s="2">
        <v>53.99481201171875</v>
      </c>
      <c r="AG2227" s="2">
        <v>57.733577728271484</v>
      </c>
      <c r="AH2227" s="2">
        <v>500.1104736328125</v>
      </c>
      <c r="AI2227" s="2">
        <v>1999.6622314453125</v>
      </c>
      <c r="AJ2227" s="2">
        <v>0.1196812242269516</v>
      </c>
      <c r="AK2227" s="2">
        <v>92.173309326171875</v>
      </c>
      <c r="AL2227" s="2">
        <v>35.198966979980469</v>
      </c>
      <c r="AM2227" s="2">
        <v>-0.75017476081848145</v>
      </c>
      <c r="AN2227" s="2">
        <v>1</v>
      </c>
      <c r="AO2227" s="2">
        <v>-0.21956524252891541</v>
      </c>
      <c r="AP2227" s="2">
        <v>2.737391471862793</v>
      </c>
      <c r="AQ2227" s="2">
        <v>1</v>
      </c>
      <c r="AR2227" s="2">
        <v>0</v>
      </c>
      <c r="AS2227" s="2">
        <v>0.15999999642372131</v>
      </c>
      <c r="AT2227" s="2">
        <v>111115</v>
      </c>
      <c r="AU2227" s="3">
        <f t="shared" si="2304"/>
        <v>0.8335174560546873</v>
      </c>
      <c r="AV2227" s="3">
        <f t="shared" si="2305"/>
        <v>1.7039582105828075E-3</v>
      </c>
      <c r="AW2227" s="3">
        <f t="shared" si="2306"/>
        <v>306.9973434448242</v>
      </c>
      <c r="AX2227" s="3">
        <f t="shared" si="2307"/>
        <v>305.56322708129881</v>
      </c>
      <c r="AY2227" s="3">
        <f t="shared" si="2308"/>
        <v>319.94594987990058</v>
      </c>
      <c r="AZ2227" s="3">
        <f t="shared" si="2309"/>
        <v>2.6568678033056461</v>
      </c>
      <c r="BA2227" s="3">
        <f t="shared" si="2310"/>
        <v>5.2976812970211995</v>
      </c>
      <c r="BB2227" s="3">
        <f t="shared" si="2311"/>
        <v>57.475220709222874</v>
      </c>
      <c r="BC2227" s="3">
        <f t="shared" si="2312"/>
        <v>26.860396414178929</v>
      </c>
      <c r="BD2227" s="3">
        <f t="shared" si="2313"/>
        <v>33.130285263061523</v>
      </c>
      <c r="BE2227" s="3">
        <f t="shared" si="2314"/>
        <v>5.0892088592362343</v>
      </c>
      <c r="BF2227" s="3">
        <f t="shared" si="2315"/>
        <v>6.0643458411326102E-2</v>
      </c>
      <c r="BG2227" s="3">
        <f t="shared" si="2316"/>
        <v>2.8218696697134873</v>
      </c>
      <c r="BH2227" s="3">
        <f t="shared" si="2317"/>
        <v>2.267339189522747</v>
      </c>
      <c r="BI2227" s="3">
        <f t="shared" si="2318"/>
        <v>3.8018861970759384E-2</v>
      </c>
      <c r="BJ2227" s="3">
        <f t="shared" si="2319"/>
        <v>56.80757849191135</v>
      </c>
      <c r="BK2227" s="3">
        <f t="shared" si="2320"/>
        <v>0.45156752974389747</v>
      </c>
      <c r="BL2227" s="3">
        <f t="shared" si="2321"/>
        <v>52.156796240559856</v>
      </c>
      <c r="BM2227" s="3">
        <f t="shared" si="2322"/>
        <v>1352.1043560099911</v>
      </c>
      <c r="BN2227" s="3">
        <f t="shared" si="2323"/>
        <v>1.0326350855910615E-2</v>
      </c>
    </row>
    <row r="2228" spans="1:66">
      <c r="A2228" s="2" t="s">
        <v>2901</v>
      </c>
      <c r="B2228" t="s">
        <v>2748</v>
      </c>
      <c r="C2228">
        <v>20190802</v>
      </c>
      <c r="D2228" t="s">
        <v>338</v>
      </c>
      <c r="E2228" s="2" t="s">
        <v>0</v>
      </c>
      <c r="F2228" s="2" t="s">
        <v>2900</v>
      </c>
      <c r="G2228" s="1">
        <v>2000</v>
      </c>
      <c r="H2228">
        <v>1800</v>
      </c>
      <c r="K2228" s="2">
        <v>125</v>
      </c>
      <c r="L2228" s="2" t="s">
        <v>2918</v>
      </c>
      <c r="M2228" s="2">
        <v>38073.500070597976</v>
      </c>
      <c r="N2228" s="2">
        <v>0</v>
      </c>
      <c r="O2228" s="3">
        <f t="shared" si="2296"/>
        <v>30.263800054020585</v>
      </c>
      <c r="P2228" s="3">
        <f t="shared" si="2297"/>
        <v>5.3888886815122473E-2</v>
      </c>
      <c r="Q2228" s="3">
        <f t="shared" si="2298"/>
        <v>788.9560857717363</v>
      </c>
      <c r="R2228" s="3">
        <f t="shared" si="2299"/>
        <v>1.5069948797012467</v>
      </c>
      <c r="S2228" s="3">
        <f t="shared" si="2300"/>
        <v>2.5110006134773841</v>
      </c>
      <c r="T2228" s="3">
        <f t="shared" si="2301"/>
        <v>33.907222747802734</v>
      </c>
      <c r="U2228" s="2">
        <v>6</v>
      </c>
      <c r="V2228" s="3">
        <f t="shared" si="2302"/>
        <v>1.4200000166893005</v>
      </c>
      <c r="W2228" s="2">
        <v>1</v>
      </c>
      <c r="X2228" s="3">
        <f t="shared" si="2303"/>
        <v>2.8400000333786011</v>
      </c>
      <c r="Y2228" s="2">
        <v>32.416500091552734</v>
      </c>
      <c r="Z2228" s="2">
        <v>33.907222747802734</v>
      </c>
      <c r="AA2228" s="2">
        <v>32.674320220947266</v>
      </c>
      <c r="AB2228" s="2">
        <v>1799.5528564453125</v>
      </c>
      <c r="AC2228" s="2">
        <v>1760.0621337890625</v>
      </c>
      <c r="AD2228" s="2">
        <v>28.670598983764648</v>
      </c>
      <c r="AE2228" s="2">
        <v>30.423587799072266</v>
      </c>
      <c r="AF2228" s="2">
        <v>54.101902008056641</v>
      </c>
      <c r="AG2228" s="2">
        <v>57.365276336669922</v>
      </c>
      <c r="AH2228" s="2">
        <v>500.11044311523438</v>
      </c>
      <c r="AI2228" s="2">
        <v>1999.0792236328125</v>
      </c>
      <c r="AJ2228" s="2">
        <v>0.23240570724010468</v>
      </c>
      <c r="AK2228" s="2">
        <v>92.179161071777344</v>
      </c>
      <c r="AL2228" s="2">
        <v>31.047111511230469</v>
      </c>
      <c r="AM2228" s="2">
        <v>-0.74925923347473145</v>
      </c>
      <c r="AN2228" s="2">
        <v>1</v>
      </c>
      <c r="AO2228" s="2">
        <v>-0.21956524252891541</v>
      </c>
      <c r="AP2228" s="2">
        <v>2.737391471862793</v>
      </c>
      <c r="AQ2228" s="2">
        <v>1</v>
      </c>
      <c r="AR2228" s="2">
        <v>0</v>
      </c>
      <c r="AS2228" s="2">
        <v>0.15999999642372131</v>
      </c>
      <c r="AT2228" s="2">
        <v>111115</v>
      </c>
      <c r="AU2228" s="3">
        <f t="shared" si="2304"/>
        <v>0.8335174051920573</v>
      </c>
      <c r="AV2228" s="3">
        <f t="shared" si="2305"/>
        <v>1.5069948797012467E-3</v>
      </c>
      <c r="AW2228" s="3">
        <f t="shared" si="2306"/>
        <v>307.05722274780271</v>
      </c>
      <c r="AX2228" s="3">
        <f t="shared" si="2307"/>
        <v>305.56650009155271</v>
      </c>
      <c r="AY2228" s="3">
        <f t="shared" si="2308"/>
        <v>319.85266863198558</v>
      </c>
      <c r="AZ2228" s="3">
        <f t="shared" si="2309"/>
        <v>2.7489171899926532</v>
      </c>
      <c r="BA2228" s="3">
        <f t="shared" si="2310"/>
        <v>5.3154214135894264</v>
      </c>
      <c r="BB2228" s="3">
        <f t="shared" si="2311"/>
        <v>57.664024621036155</v>
      </c>
      <c r="BC2228" s="3">
        <f t="shared" si="2312"/>
        <v>27.24043682196389</v>
      </c>
      <c r="BD2228" s="3">
        <f t="shared" si="2313"/>
        <v>33.161861419677734</v>
      </c>
      <c r="BE2228" s="3">
        <f t="shared" si="2314"/>
        <v>5.0982365382031327</v>
      </c>
      <c r="BF2228" s="3">
        <f t="shared" si="2315"/>
        <v>5.2885388684316997E-2</v>
      </c>
      <c r="BG2228" s="3">
        <f t="shared" si="2316"/>
        <v>2.8044208001120423</v>
      </c>
      <c r="BH2228" s="3">
        <f t="shared" si="2317"/>
        <v>2.2938157380910904</v>
      </c>
      <c r="BI2228" s="3">
        <f t="shared" si="2318"/>
        <v>3.3142084556369689E-2</v>
      </c>
      <c r="BJ2228" s="3">
        <f t="shared" si="2319"/>
        <v>72.725310108911856</v>
      </c>
      <c r="BK2228" s="3">
        <f t="shared" si="2320"/>
        <v>0.44825467841483035</v>
      </c>
      <c r="BL2228" s="3">
        <f t="shared" si="2321"/>
        <v>51.503810742158528</v>
      </c>
      <c r="BM2228" s="3">
        <f t="shared" si="2322"/>
        <v>1745.6761726648567</v>
      </c>
      <c r="BN2228" s="3">
        <f t="shared" si="2323"/>
        <v>8.9289242456770945E-3</v>
      </c>
    </row>
    <row r="2229" spans="1:66">
      <c r="C2229"/>
    </row>
    <row r="2230" spans="1:66">
      <c r="A2230" s="2" t="s">
        <v>2920</v>
      </c>
      <c r="B2230" t="s">
        <v>2748</v>
      </c>
      <c r="C2230">
        <v>20190802</v>
      </c>
      <c r="D2230" t="s">
        <v>338</v>
      </c>
      <c r="E2230" s="2" t="s">
        <v>0</v>
      </c>
      <c r="F2230" s="2" t="s">
        <v>2919</v>
      </c>
      <c r="G2230" s="1">
        <v>2000</v>
      </c>
      <c r="H2230">
        <v>400</v>
      </c>
      <c r="K2230" s="2">
        <v>127</v>
      </c>
      <c r="L2230" s="2" t="s">
        <v>2921</v>
      </c>
      <c r="M2230" s="2">
        <v>42906.000070609152</v>
      </c>
      <c r="N2230" s="2">
        <v>0</v>
      </c>
      <c r="O2230" s="3">
        <f t="shared" ref="O2230:O2246" si="2324">(AB2230-AC2230*(1000-AD2230)/(1000-AE2230))*AU2230</f>
        <v>5.5025655438637999</v>
      </c>
      <c r="P2230" s="3">
        <f t="shared" ref="P2230:P2246" si="2325">IF(BF2230&lt;&gt;0,1/(1/BF2230-1/X2230),0)</f>
        <v>5.4340250827371893E-2</v>
      </c>
      <c r="Q2230" s="3">
        <f t="shared" ref="Q2230:Q2246" si="2326">((BI2230-AV2230/2)*AC2230-O2230)/(BI2230+AV2230/2)</f>
        <v>216.49428173263081</v>
      </c>
      <c r="R2230" s="3">
        <f t="shared" ref="R2230:R2246" si="2327">AV2230*1000</f>
        <v>1.0390914549981236</v>
      </c>
      <c r="S2230" s="3">
        <f t="shared" ref="S2230:S2246" si="2328">(BA2230-BG2230)</f>
        <v>1.7296548819062583</v>
      </c>
      <c r="T2230" s="3">
        <f t="shared" ref="T2230:T2246" si="2329">(Z2230+AZ2230*N2230)</f>
        <v>30.749656677246094</v>
      </c>
      <c r="U2230" s="2">
        <v>6</v>
      </c>
      <c r="V2230" s="3">
        <f t="shared" ref="V2230:V2246" si="2330">(U2230*AO2230+AP2230)</f>
        <v>1.4200000166893005</v>
      </c>
      <c r="W2230" s="2">
        <v>1</v>
      </c>
      <c r="X2230" s="3">
        <f t="shared" ref="X2230:X2246" si="2331">V2230*(W2230+1)*(W2230+1)/(W2230*W2230+1)</f>
        <v>2.8400000333786011</v>
      </c>
      <c r="Y2230" s="2">
        <v>28.370283126831055</v>
      </c>
      <c r="Z2230" s="2">
        <v>30.749656677246094</v>
      </c>
      <c r="AA2230" s="2">
        <v>28.172365188598633</v>
      </c>
      <c r="AB2230" s="2">
        <v>399.46881103515625</v>
      </c>
      <c r="AC2230" s="2">
        <v>390.60610961914063</v>
      </c>
      <c r="AD2230" s="2">
        <v>27.919540405273438</v>
      </c>
      <c r="AE2230" s="2">
        <v>29.432310104370117</v>
      </c>
      <c r="AF2230" s="2">
        <v>66.544990539550781</v>
      </c>
      <c r="AG2230" s="2">
        <v>70.086494445800781</v>
      </c>
      <c r="AH2230" s="2">
        <v>399.99819946289063</v>
      </c>
      <c r="AI2230" s="2">
        <v>2000.4736328125</v>
      </c>
      <c r="AJ2230" s="2">
        <v>0.1691475510597229</v>
      </c>
      <c r="AK2230" s="2">
        <v>92.338218688964844</v>
      </c>
      <c r="AL2230" s="2">
        <v>40.623344421386719</v>
      </c>
      <c r="AM2230" s="2">
        <v>-0.71802639961242676</v>
      </c>
      <c r="AN2230" s="2">
        <v>1</v>
      </c>
      <c r="AO2230" s="2">
        <v>-0.21956524252891541</v>
      </c>
      <c r="AP2230" s="2">
        <v>2.737391471862793</v>
      </c>
      <c r="AQ2230" s="2">
        <v>1</v>
      </c>
      <c r="AR2230" s="2">
        <v>0</v>
      </c>
      <c r="AS2230" s="2">
        <v>0.15999999642372131</v>
      </c>
      <c r="AT2230" s="2">
        <v>111115</v>
      </c>
      <c r="AU2230" s="3">
        <f t="shared" ref="AU2230:AU2246" si="2332">AH2230*0.000001/(U2230*0.0001)</f>
        <v>0.66666366577148428</v>
      </c>
      <c r="AV2230" s="3">
        <f t="shared" ref="AV2230:AV2246" si="2333">(AE2230-AD2230)/(1000-AE2230)*AU2230</f>
        <v>1.0390914549981236E-3</v>
      </c>
      <c r="AW2230" s="3">
        <f t="shared" ref="AW2230:AW2246" si="2334">(Z2230+273.15)</f>
        <v>303.89965667724607</v>
      </c>
      <c r="AX2230" s="3">
        <f t="shared" ref="AX2230:AX2246" si="2335">(Y2230+273.15)</f>
        <v>301.52028312683103</v>
      </c>
      <c r="AY2230" s="3">
        <f t="shared" ref="AY2230:AY2246" si="2336">(AI2230*AQ2230+AJ2230*AR2230)*AS2230</f>
        <v>320.07577409574878</v>
      </c>
      <c r="AZ2230" s="3">
        <f t="shared" ref="AZ2230:AZ2246" si="2337">((AY2230+0.00000010773*(AX2230^4-AW2230^4))-AV2230*44100)/(V2230*51.4+0.00000043092*AW2230^3)</f>
        <v>2.8890877052962027</v>
      </c>
      <c r="BA2230" s="3">
        <f t="shared" ref="BA2230:BA2246" si="2338">0.61365*EXP(17.502*T2230/(240.97+T2230))</f>
        <v>4.4473819688450158</v>
      </c>
      <c r="BB2230" s="3">
        <f t="shared" ref="BB2230:BB2246" si="2339">BA2230*1000/AK2230</f>
        <v>48.164043361348853</v>
      </c>
      <c r="BC2230" s="3">
        <f t="shared" ref="BC2230:BC2246" si="2340">(BB2230-AE2230)</f>
        <v>18.731733256978735</v>
      </c>
      <c r="BD2230" s="3">
        <f t="shared" ref="BD2230:BD2246" si="2341">IF(N2230,Z2230,(Y2230+Z2230)/2)</f>
        <v>29.559969902038574</v>
      </c>
      <c r="BE2230" s="3">
        <f t="shared" ref="BE2230:BE2246" si="2342">0.61365*EXP(17.502*BD2230/(240.97+BD2230))</f>
        <v>4.1539457095981334</v>
      </c>
      <c r="BF2230" s="3">
        <f t="shared" ref="BF2230:BF2246" si="2343">IF(BC2230&lt;&gt;0,(1000-(BB2230+AE2230)/2)/BC2230*AV2230,0)</f>
        <v>5.3320031167612102E-2</v>
      </c>
      <c r="BG2230" s="3">
        <f t="shared" ref="BG2230:BG2246" si="2344">AE2230*AK2230/1000</f>
        <v>2.7177270869387575</v>
      </c>
      <c r="BH2230" s="3">
        <f t="shared" ref="BH2230:BH2246" si="2345">(BE2230-BG2230)</f>
        <v>1.4362186226593758</v>
      </c>
      <c r="BI2230" s="3">
        <f t="shared" ref="BI2230:BI2246" si="2346">1/(1.6/P2230+1.37/X2230)</f>
        <v>3.3415202338498907E-2</v>
      </c>
      <c r="BJ2230" s="3">
        <f t="shared" ref="BJ2230:BJ2246" si="2347">Q2230*AK2230*0.001</f>
        <v>19.990696331538032</v>
      </c>
      <c r="BK2230" s="3">
        <f t="shared" ref="BK2230:BK2246" si="2348">Q2230/AC2230</f>
        <v>0.55425216452380366</v>
      </c>
      <c r="BL2230" s="3">
        <f t="shared" ref="BL2230:BL2246" si="2349">(1-AV2230*AK2230/BA2230/P2230)*100</f>
        <v>60.298291534702543</v>
      </c>
      <c r="BM2230" s="3">
        <f t="shared" ref="BM2230:BM2246" si="2350">(AC2230-O2230/(X2230/1.35))</f>
        <v>387.99045349346835</v>
      </c>
      <c r="BN2230" s="3">
        <f t="shared" ref="BN2230:BN2246" si="2351">O2230*BL2230/100/BM2230</f>
        <v>8.5516357004462758E-3</v>
      </c>
    </row>
    <row r="2231" spans="1:66">
      <c r="A2231" s="2" t="s">
        <v>2920</v>
      </c>
      <c r="B2231" t="s">
        <v>2748</v>
      </c>
      <c r="C2231">
        <v>20190802</v>
      </c>
      <c r="D2231" t="s">
        <v>338</v>
      </c>
      <c r="E2231" s="2" t="s">
        <v>0</v>
      </c>
      <c r="F2231" s="2" t="s">
        <v>2919</v>
      </c>
      <c r="G2231" s="1">
        <v>2000</v>
      </c>
      <c r="H2231">
        <v>325</v>
      </c>
      <c r="K2231" s="2">
        <v>128</v>
      </c>
      <c r="L2231" s="2" t="s">
        <v>2922</v>
      </c>
      <c r="M2231" s="2">
        <v>42998.500070620328</v>
      </c>
      <c r="N2231" s="2">
        <v>0</v>
      </c>
      <c r="O2231" s="3">
        <f t="shared" si="2324"/>
        <v>3.9973636483705461</v>
      </c>
      <c r="P2231" s="3">
        <f t="shared" si="2325"/>
        <v>5.345156329073647E-2</v>
      </c>
      <c r="Q2231" s="3">
        <f t="shared" si="2326"/>
        <v>187.68046849197336</v>
      </c>
      <c r="R2231" s="3">
        <f t="shared" si="2327"/>
        <v>1.0223851497837544</v>
      </c>
      <c r="S2231" s="3">
        <f t="shared" si="2328"/>
        <v>1.7296869136138797</v>
      </c>
      <c r="T2231" s="3">
        <f t="shared" si="2329"/>
        <v>30.746526718139648</v>
      </c>
      <c r="U2231" s="2">
        <v>6</v>
      </c>
      <c r="V2231" s="3">
        <f t="shared" si="2330"/>
        <v>1.4200000166893005</v>
      </c>
      <c r="W2231" s="2">
        <v>1</v>
      </c>
      <c r="X2231" s="3">
        <f t="shared" si="2331"/>
        <v>2.8400000333786011</v>
      </c>
      <c r="Y2231" s="2">
        <v>28.360652923583984</v>
      </c>
      <c r="Z2231" s="2">
        <v>30.746526718139648</v>
      </c>
      <c r="AA2231" s="2">
        <v>28.173580169677734</v>
      </c>
      <c r="AB2231" s="2">
        <v>323.59494018554688</v>
      </c>
      <c r="AC2231" s="2">
        <v>317.11318969726563</v>
      </c>
      <c r="AD2231" s="2">
        <v>27.934030532836914</v>
      </c>
      <c r="AE2231" s="2">
        <v>29.422346115112305</v>
      </c>
      <c r="AF2231" s="2">
        <v>66.63592529296875</v>
      </c>
      <c r="AG2231" s="2">
        <v>70.105545043945313</v>
      </c>
      <c r="AH2231" s="2">
        <v>400.03781127929688</v>
      </c>
      <c r="AI2231" s="2">
        <v>2000.981689453125</v>
      </c>
      <c r="AJ2231" s="2">
        <v>0.14595305919647217</v>
      </c>
      <c r="AK2231" s="2">
        <v>92.341377258300781</v>
      </c>
      <c r="AL2231" s="2">
        <v>40.602012634277344</v>
      </c>
      <c r="AM2231" s="2">
        <v>-0.71150898933410645</v>
      </c>
      <c r="AN2231" s="2">
        <v>1</v>
      </c>
      <c r="AO2231" s="2">
        <v>-0.21956524252891541</v>
      </c>
      <c r="AP2231" s="2">
        <v>2.737391471862793</v>
      </c>
      <c r="AQ2231" s="2">
        <v>1</v>
      </c>
      <c r="AR2231" s="2">
        <v>0</v>
      </c>
      <c r="AS2231" s="2">
        <v>0.15999999642372131</v>
      </c>
      <c r="AT2231" s="2">
        <v>111115</v>
      </c>
      <c r="AU2231" s="3">
        <f t="shared" si="2332"/>
        <v>0.66672968546549471</v>
      </c>
      <c r="AV2231" s="3">
        <f t="shared" si="2333"/>
        <v>1.0223851497837544E-3</v>
      </c>
      <c r="AW2231" s="3">
        <f t="shared" si="2334"/>
        <v>303.89652671813963</v>
      </c>
      <c r="AX2231" s="3">
        <f t="shared" si="2335"/>
        <v>301.51065292358396</v>
      </c>
      <c r="AY2231" s="3">
        <f t="shared" si="2336"/>
        <v>320.15706315643183</v>
      </c>
      <c r="AZ2231" s="3">
        <f t="shared" si="2337"/>
        <v>2.8978230189406338</v>
      </c>
      <c r="BA2231" s="3">
        <f t="shared" si="2338"/>
        <v>4.4465868760537655</v>
      </c>
      <c r="BB2231" s="3">
        <f t="shared" si="2339"/>
        <v>48.15378553013786</v>
      </c>
      <c r="BC2231" s="3">
        <f t="shared" si="2340"/>
        <v>18.731439415025555</v>
      </c>
      <c r="BD2231" s="3">
        <f t="shared" si="2341"/>
        <v>29.553589820861816</v>
      </c>
      <c r="BE2231" s="3">
        <f t="shared" si="2342"/>
        <v>4.1524187156492376</v>
      </c>
      <c r="BF2231" s="3">
        <f t="shared" si="2343"/>
        <v>5.2464137193298933E-2</v>
      </c>
      <c r="BG2231" s="3">
        <f t="shared" si="2344"/>
        <v>2.7168999624398857</v>
      </c>
      <c r="BH2231" s="3">
        <f t="shared" si="2345"/>
        <v>1.4355187532093518</v>
      </c>
      <c r="BI2231" s="3">
        <f t="shared" si="2346"/>
        <v>3.28773928158392E-2</v>
      </c>
      <c r="BJ2231" s="3">
        <f t="shared" si="2347"/>
        <v>17.330672945031942</v>
      </c>
      <c r="BK2231" s="3">
        <f t="shared" si="2348"/>
        <v>0.59184062533363513</v>
      </c>
      <c r="BL2231" s="3">
        <f t="shared" si="2349"/>
        <v>60.278678651498318</v>
      </c>
      <c r="BM2231" s="3">
        <f t="shared" si="2350"/>
        <v>315.21303446421081</v>
      </c>
      <c r="BN2231" s="3">
        <f t="shared" si="2351"/>
        <v>7.6442206529586613E-3</v>
      </c>
    </row>
    <row r="2232" spans="1:66">
      <c r="A2232" s="2" t="s">
        <v>2920</v>
      </c>
      <c r="B2232" t="s">
        <v>2748</v>
      </c>
      <c r="C2232">
        <v>20190802</v>
      </c>
      <c r="D2232" t="s">
        <v>338</v>
      </c>
      <c r="E2232" s="2" t="s">
        <v>0</v>
      </c>
      <c r="F2232" s="2" t="s">
        <v>2919</v>
      </c>
      <c r="G2232" s="1">
        <v>2000</v>
      </c>
      <c r="H2232">
        <v>250</v>
      </c>
      <c r="K2232" s="2">
        <v>129</v>
      </c>
      <c r="L2232" s="2" t="s">
        <v>2923</v>
      </c>
      <c r="M2232" s="2">
        <v>43087.500070620328</v>
      </c>
      <c r="N2232" s="2">
        <v>0</v>
      </c>
      <c r="O2232" s="3">
        <f t="shared" si="2324"/>
        <v>2.8841610275736911</v>
      </c>
      <c r="P2232" s="3">
        <f t="shared" si="2325"/>
        <v>5.3260394356539495E-2</v>
      </c>
      <c r="Q2232" s="3">
        <f t="shared" si="2326"/>
        <v>152.0709654370005</v>
      </c>
      <c r="R2232" s="3">
        <f t="shared" si="2327"/>
        <v>1.01381695351899</v>
      </c>
      <c r="S2232" s="3">
        <f t="shared" si="2328"/>
        <v>1.721475245272285</v>
      </c>
      <c r="T2232" s="3">
        <f t="shared" si="2329"/>
        <v>30.700597763061523</v>
      </c>
      <c r="U2232" s="2">
        <v>6</v>
      </c>
      <c r="V2232" s="3">
        <f t="shared" si="2330"/>
        <v>1.4200000166893005</v>
      </c>
      <c r="W2232" s="2">
        <v>1</v>
      </c>
      <c r="X2232" s="3">
        <f t="shared" si="2331"/>
        <v>2.8400000333786011</v>
      </c>
      <c r="Y2232" s="2">
        <v>28.345066070556641</v>
      </c>
      <c r="Z2232" s="2">
        <v>30.700597763061523</v>
      </c>
      <c r="AA2232" s="2">
        <v>28.17347526550293</v>
      </c>
      <c r="AB2232" s="2">
        <v>250.96975708007813</v>
      </c>
      <c r="AC2232" s="2">
        <v>246.26895141601563</v>
      </c>
      <c r="AD2232" s="2">
        <v>27.907459259033203</v>
      </c>
      <c r="AE2232" s="2">
        <v>29.383518218994141</v>
      </c>
      <c r="AF2232" s="2">
        <v>66.636756896972656</v>
      </c>
      <c r="AG2232" s="2">
        <v>70.082138061523438</v>
      </c>
      <c r="AH2232" s="2">
        <v>399.99517822265625</v>
      </c>
      <c r="AI2232" s="2">
        <v>2001.01953125</v>
      </c>
      <c r="AJ2232" s="2">
        <v>0.16536197066307068</v>
      </c>
      <c r="AK2232" s="2">
        <v>92.346282958984375</v>
      </c>
      <c r="AL2232" s="2">
        <v>40.348411560058594</v>
      </c>
      <c r="AM2232" s="2">
        <v>-0.71922421455383301</v>
      </c>
      <c r="AN2232" s="2">
        <v>1</v>
      </c>
      <c r="AO2232" s="2">
        <v>-0.21956524252891541</v>
      </c>
      <c r="AP2232" s="2">
        <v>2.737391471862793</v>
      </c>
      <c r="AQ2232" s="2">
        <v>1</v>
      </c>
      <c r="AR2232" s="2">
        <v>0</v>
      </c>
      <c r="AS2232" s="2">
        <v>0.15999999642372131</v>
      </c>
      <c r="AT2232" s="2">
        <v>111115</v>
      </c>
      <c r="AU2232" s="3">
        <f t="shared" si="2332"/>
        <v>0.66665863037109363</v>
      </c>
      <c r="AV2232" s="3">
        <f t="shared" si="2333"/>
        <v>1.01381695351899E-3</v>
      </c>
      <c r="AW2232" s="3">
        <f t="shared" si="2334"/>
        <v>303.8505977630615</v>
      </c>
      <c r="AX2232" s="3">
        <f t="shared" si="2335"/>
        <v>301.49506607055662</v>
      </c>
      <c r="AY2232" s="3">
        <f t="shared" si="2336"/>
        <v>320.1631178437965</v>
      </c>
      <c r="AZ2232" s="3">
        <f t="shared" si="2337"/>
        <v>2.9068860731139377</v>
      </c>
      <c r="BA2232" s="3">
        <f t="shared" si="2338"/>
        <v>4.4349339330539905</v>
      </c>
      <c r="BB2232" s="3">
        <f t="shared" si="2339"/>
        <v>48.025040001055238</v>
      </c>
      <c r="BC2232" s="3">
        <f t="shared" si="2340"/>
        <v>18.641521782061098</v>
      </c>
      <c r="BD2232" s="3">
        <f t="shared" si="2341"/>
        <v>29.522831916809082</v>
      </c>
      <c r="BE2232" s="3">
        <f t="shared" si="2342"/>
        <v>4.1450640532483547</v>
      </c>
      <c r="BF2232" s="3">
        <f t="shared" si="2343"/>
        <v>5.227995388881615E-2</v>
      </c>
      <c r="BG2232" s="3">
        <f t="shared" si="2344"/>
        <v>2.7134586877817055</v>
      </c>
      <c r="BH2232" s="3">
        <f t="shared" si="2345"/>
        <v>1.4316053654666492</v>
      </c>
      <c r="BI2232" s="3">
        <f t="shared" si="2346"/>
        <v>3.2761665506793915E-2</v>
      </c>
      <c r="BJ2232" s="3">
        <f t="shared" si="2347"/>
        <v>14.043188404091181</v>
      </c>
      <c r="BK2232" s="3">
        <f t="shared" si="2348"/>
        <v>0.61749954495932802</v>
      </c>
      <c r="BL2232" s="3">
        <f t="shared" si="2349"/>
        <v>60.364217516432149</v>
      </c>
      <c r="BM2232" s="3">
        <f t="shared" si="2350"/>
        <v>244.89795939437383</v>
      </c>
      <c r="BN2232" s="3">
        <f t="shared" si="2351"/>
        <v>7.1090883750693449E-3</v>
      </c>
    </row>
    <row r="2233" spans="1:66">
      <c r="A2233" s="2" t="s">
        <v>2920</v>
      </c>
      <c r="B2233" t="s">
        <v>2748</v>
      </c>
      <c r="C2233">
        <v>20190802</v>
      </c>
      <c r="D2233" t="s">
        <v>338</v>
      </c>
      <c r="E2233" s="2" t="s">
        <v>0</v>
      </c>
      <c r="F2233" s="2" t="s">
        <v>2919</v>
      </c>
      <c r="G2233" s="1">
        <v>2000</v>
      </c>
      <c r="H2233">
        <v>175</v>
      </c>
      <c r="K2233" s="2">
        <v>130</v>
      </c>
      <c r="L2233" s="2" t="s">
        <v>2924</v>
      </c>
      <c r="M2233" s="2">
        <v>43177.000070609152</v>
      </c>
      <c r="N2233" s="2">
        <v>0</v>
      </c>
      <c r="O2233" s="3">
        <f t="shared" si="2324"/>
        <v>1.6018828143183168</v>
      </c>
      <c r="P2233" s="3">
        <f t="shared" si="2325"/>
        <v>5.444338180449497E-2</v>
      </c>
      <c r="Q2233" s="3">
        <f t="shared" si="2326"/>
        <v>119.56983731933192</v>
      </c>
      <c r="R2233" s="3">
        <f t="shared" si="2327"/>
        <v>1.0363714973808964</v>
      </c>
      <c r="S2233" s="3">
        <f t="shared" si="2328"/>
        <v>1.7222963907879016</v>
      </c>
      <c r="T2233" s="3">
        <f t="shared" si="2329"/>
        <v>30.698989868164063</v>
      </c>
      <c r="U2233" s="2">
        <v>6</v>
      </c>
      <c r="V2233" s="3">
        <f t="shared" si="2330"/>
        <v>1.4200000166893005</v>
      </c>
      <c r="W2233" s="2">
        <v>1</v>
      </c>
      <c r="X2233" s="3">
        <f t="shared" si="2331"/>
        <v>2.8400000333786011</v>
      </c>
      <c r="Y2233" s="2">
        <v>28.343559265136719</v>
      </c>
      <c r="Z2233" s="2">
        <v>30.698989868164063</v>
      </c>
      <c r="AA2233" s="2">
        <v>28.173667907714844</v>
      </c>
      <c r="AB2233" s="2">
        <v>174.60128784179688</v>
      </c>
      <c r="AC2233" s="2">
        <v>171.93125915527344</v>
      </c>
      <c r="AD2233" s="2">
        <v>27.860679626464844</v>
      </c>
      <c r="AE2233" s="2">
        <v>29.369539260864258</v>
      </c>
      <c r="AF2233" s="2">
        <v>66.518035888671875</v>
      </c>
      <c r="AG2233" s="2">
        <v>70.055976867675781</v>
      </c>
      <c r="AH2233" s="2">
        <v>400.0108642578125</v>
      </c>
      <c r="AI2233" s="2">
        <v>2001.00537109375</v>
      </c>
      <c r="AJ2233" s="2">
        <v>0.16259612143039703</v>
      </c>
      <c r="AK2233" s="2">
        <v>92.348403930664063</v>
      </c>
      <c r="AL2233" s="2">
        <v>40.198448181152344</v>
      </c>
      <c r="AM2233" s="2">
        <v>-0.71446919441223145</v>
      </c>
      <c r="AN2233" s="2">
        <v>1</v>
      </c>
      <c r="AO2233" s="2">
        <v>-0.21956524252891541</v>
      </c>
      <c r="AP2233" s="2">
        <v>2.737391471862793</v>
      </c>
      <c r="AQ2233" s="2">
        <v>1</v>
      </c>
      <c r="AR2233" s="2">
        <v>0</v>
      </c>
      <c r="AS2233" s="2">
        <v>0.15999999642372131</v>
      </c>
      <c r="AT2233" s="2">
        <v>111115</v>
      </c>
      <c r="AU2233" s="3">
        <f t="shared" si="2332"/>
        <v>0.66668477376302071</v>
      </c>
      <c r="AV2233" s="3">
        <f t="shared" si="2333"/>
        <v>1.0363714973808964E-3</v>
      </c>
      <c r="AW2233" s="3">
        <f t="shared" si="2334"/>
        <v>303.84898986816404</v>
      </c>
      <c r="AX2233" s="3">
        <f t="shared" si="2335"/>
        <v>301.4935592651367</v>
      </c>
      <c r="AY2233" s="3">
        <f t="shared" si="2336"/>
        <v>320.16085221884714</v>
      </c>
      <c r="AZ2233" s="3">
        <f t="shared" si="2337"/>
        <v>2.8951939894909211</v>
      </c>
      <c r="BA2233" s="3">
        <f t="shared" si="2338"/>
        <v>4.434526465707691</v>
      </c>
      <c r="BB2233" s="3">
        <f t="shared" si="2339"/>
        <v>48.019524723320288</v>
      </c>
      <c r="BC2233" s="3">
        <f t="shared" si="2340"/>
        <v>18.64998546245603</v>
      </c>
      <c r="BD2233" s="3">
        <f t="shared" si="2341"/>
        <v>29.521274566650391</v>
      </c>
      <c r="BE2233" s="3">
        <f t="shared" si="2342"/>
        <v>4.1446919703918876</v>
      </c>
      <c r="BF2233" s="3">
        <f t="shared" si="2343"/>
        <v>5.3419322461423474E-2</v>
      </c>
      <c r="BG2233" s="3">
        <f t="shared" si="2344"/>
        <v>2.7122300749197894</v>
      </c>
      <c r="BH2233" s="3">
        <f t="shared" si="2345"/>
        <v>1.4324618954720982</v>
      </c>
      <c r="BI2233" s="3">
        <f t="shared" si="2346"/>
        <v>3.3477596038766474E-2</v>
      </c>
      <c r="BJ2233" s="3">
        <f t="shared" si="2347"/>
        <v>11.042083634689455</v>
      </c>
      <c r="BK2233" s="3">
        <f t="shared" si="2348"/>
        <v>0.69545141416865208</v>
      </c>
      <c r="BL2233" s="3">
        <f t="shared" si="2349"/>
        <v>60.358278226880472</v>
      </c>
      <c r="BM2233" s="3">
        <f t="shared" si="2350"/>
        <v>171.1698007841772</v>
      </c>
      <c r="BN2233" s="3">
        <f t="shared" si="2351"/>
        <v>5.6485950296450271E-3</v>
      </c>
    </row>
    <row r="2234" spans="1:66">
      <c r="A2234" s="2" t="s">
        <v>2920</v>
      </c>
      <c r="B2234" t="s">
        <v>2748</v>
      </c>
      <c r="C2234">
        <v>20190802</v>
      </c>
      <c r="D2234" t="s">
        <v>338</v>
      </c>
      <c r="E2234" s="2" t="s">
        <v>0</v>
      </c>
      <c r="F2234" s="2" t="s">
        <v>2919</v>
      </c>
      <c r="G2234" s="1">
        <v>2000</v>
      </c>
      <c r="H2234">
        <v>100</v>
      </c>
      <c r="K2234" s="2">
        <v>131</v>
      </c>
      <c r="L2234" s="2" t="s">
        <v>2925</v>
      </c>
      <c r="M2234" s="2">
        <v>43267.500070620328</v>
      </c>
      <c r="N2234" s="2">
        <v>0</v>
      </c>
      <c r="O2234" s="3">
        <f t="shared" si="2324"/>
        <v>0.36565509993215606</v>
      </c>
      <c r="P2234" s="3">
        <f t="shared" si="2325"/>
        <v>5.4090150009574185E-2</v>
      </c>
      <c r="Q2234" s="3">
        <f t="shared" si="2326"/>
        <v>85.323351024930247</v>
      </c>
      <c r="R2234" s="3">
        <f t="shared" si="2327"/>
        <v>1.024034729647179</v>
      </c>
      <c r="S2234" s="3">
        <f t="shared" si="2328"/>
        <v>1.7128316806126196</v>
      </c>
      <c r="T2234" s="3">
        <f t="shared" si="2329"/>
        <v>30.655790328979492</v>
      </c>
      <c r="U2234" s="2">
        <v>6</v>
      </c>
      <c r="V2234" s="3">
        <f t="shared" si="2330"/>
        <v>1.4200000166893005</v>
      </c>
      <c r="W2234" s="2">
        <v>1</v>
      </c>
      <c r="X2234" s="3">
        <f t="shared" si="2331"/>
        <v>2.8400000333786011</v>
      </c>
      <c r="Y2234" s="2">
        <v>28.321643829345703</v>
      </c>
      <c r="Z2234" s="2">
        <v>30.655790328979492</v>
      </c>
      <c r="AA2234" s="2">
        <v>28.174551010131836</v>
      </c>
      <c r="AB2234" s="2">
        <v>99.856246948242188</v>
      </c>
      <c r="AC2234" s="2">
        <v>99.155517578125</v>
      </c>
      <c r="AD2234" s="2">
        <v>27.862565994262695</v>
      </c>
      <c r="AE2234" s="2">
        <v>29.353399276733398</v>
      </c>
      <c r="AF2234" s="2">
        <v>66.621734619140625</v>
      </c>
      <c r="AG2234" s="2">
        <v>70.1063232421875</v>
      </c>
      <c r="AH2234" s="2">
        <v>400.03500366210938</v>
      </c>
      <c r="AI2234" s="2">
        <v>2000.960693359375</v>
      </c>
      <c r="AJ2234" s="2">
        <v>7.0671916007995605E-2</v>
      </c>
      <c r="AK2234" s="2">
        <v>92.349082946777344</v>
      </c>
      <c r="AL2234" s="2">
        <v>39.795242309570313</v>
      </c>
      <c r="AM2234" s="2">
        <v>-0.7149956226348877</v>
      </c>
      <c r="AN2234" s="2">
        <v>1</v>
      </c>
      <c r="AO2234" s="2">
        <v>-0.21956524252891541</v>
      </c>
      <c r="AP2234" s="2">
        <v>2.737391471862793</v>
      </c>
      <c r="AQ2234" s="2">
        <v>1</v>
      </c>
      <c r="AR2234" s="2">
        <v>0</v>
      </c>
      <c r="AS2234" s="2">
        <v>0.15999999642372131</v>
      </c>
      <c r="AT2234" s="2">
        <v>111115</v>
      </c>
      <c r="AU2234" s="3">
        <f t="shared" si="2332"/>
        <v>0.66672500610351559</v>
      </c>
      <c r="AV2234" s="3">
        <f t="shared" si="2333"/>
        <v>1.0240347296471791E-3</v>
      </c>
      <c r="AW2234" s="3">
        <f t="shared" si="2334"/>
        <v>303.80579032897947</v>
      </c>
      <c r="AX2234" s="3">
        <f t="shared" si="2335"/>
        <v>301.47164382934568</v>
      </c>
      <c r="AY2234" s="3">
        <f t="shared" si="2336"/>
        <v>320.15370378150692</v>
      </c>
      <c r="AZ2234" s="3">
        <f t="shared" si="2337"/>
        <v>2.9047759571267648</v>
      </c>
      <c r="BA2234" s="3">
        <f t="shared" si="2338"/>
        <v>4.4235911851895464</v>
      </c>
      <c r="BB2234" s="3">
        <f t="shared" si="2339"/>
        <v>47.900759206661007</v>
      </c>
      <c r="BC2234" s="3">
        <f t="shared" si="2340"/>
        <v>18.547359929927609</v>
      </c>
      <c r="BD2234" s="3">
        <f t="shared" si="2341"/>
        <v>29.488717079162598</v>
      </c>
      <c r="BE2234" s="3">
        <f t="shared" si="2342"/>
        <v>4.1369199836766706</v>
      </c>
      <c r="BF2234" s="3">
        <f t="shared" si="2343"/>
        <v>5.3079212498071689E-2</v>
      </c>
      <c r="BG2234" s="3">
        <f t="shared" si="2344"/>
        <v>2.7107595045769268</v>
      </c>
      <c r="BH2234" s="3">
        <f t="shared" si="2345"/>
        <v>1.4261604790997437</v>
      </c>
      <c r="BI2234" s="3">
        <f t="shared" si="2346"/>
        <v>3.3263876799810549E-2</v>
      </c>
      <c r="BJ2234" s="3">
        <f t="shared" si="2347"/>
        <v>7.8795332210982831</v>
      </c>
      <c r="BK2234" s="3">
        <f t="shared" si="2348"/>
        <v>0.86050028388691191</v>
      </c>
      <c r="BL2234" s="3">
        <f t="shared" si="2349"/>
        <v>60.47661771492853</v>
      </c>
      <c r="BM2234" s="3">
        <f t="shared" si="2350"/>
        <v>98.981702655904328</v>
      </c>
      <c r="BN2234" s="3">
        <f t="shared" si="2351"/>
        <v>2.2341082342244288E-3</v>
      </c>
    </row>
    <row r="2235" spans="1:66">
      <c r="A2235" s="2" t="s">
        <v>2920</v>
      </c>
      <c r="B2235" t="s">
        <v>2748</v>
      </c>
      <c r="C2235">
        <v>20190802</v>
      </c>
      <c r="D2235" t="s">
        <v>338</v>
      </c>
      <c r="E2235" s="2" t="s">
        <v>0</v>
      </c>
      <c r="F2235" s="2" t="s">
        <v>2919</v>
      </c>
      <c r="G2235" s="1">
        <v>2000</v>
      </c>
      <c r="H2235">
        <v>66</v>
      </c>
      <c r="K2235" s="2">
        <v>132</v>
      </c>
      <c r="L2235" s="2" t="s">
        <v>2926</v>
      </c>
      <c r="M2235" s="2">
        <v>43356.500070620328</v>
      </c>
      <c r="N2235" s="2">
        <v>0</v>
      </c>
      <c r="O2235" s="3">
        <f t="shared" si="2324"/>
        <v>-0.19488969620184721</v>
      </c>
      <c r="P2235" s="3">
        <f t="shared" si="2325"/>
        <v>5.447718502064141E-2</v>
      </c>
      <c r="Q2235" s="3">
        <f t="shared" si="2326"/>
        <v>69.282380649350586</v>
      </c>
      <c r="R2235" s="3">
        <f t="shared" si="2327"/>
        <v>1.0318686868225231</v>
      </c>
      <c r="S2235" s="3">
        <f t="shared" si="2328"/>
        <v>1.7139222496860151</v>
      </c>
      <c r="T2235" s="3">
        <f t="shared" si="2329"/>
        <v>30.655319213867188</v>
      </c>
      <c r="U2235" s="2">
        <v>6</v>
      </c>
      <c r="V2235" s="3">
        <f t="shared" si="2330"/>
        <v>1.4200000166893005</v>
      </c>
      <c r="W2235" s="2">
        <v>1</v>
      </c>
      <c r="X2235" s="3">
        <f t="shared" si="2331"/>
        <v>2.8400000333786011</v>
      </c>
      <c r="Y2235" s="2">
        <v>28.319705963134766</v>
      </c>
      <c r="Z2235" s="2">
        <v>30.655319213867188</v>
      </c>
      <c r="AA2235" s="2">
        <v>28.174722671508789</v>
      </c>
      <c r="AB2235" s="2">
        <v>65.350067138671875</v>
      </c>
      <c r="AC2235" s="2">
        <v>65.540977478027344</v>
      </c>
      <c r="AD2235" s="2">
        <v>27.837631225585938</v>
      </c>
      <c r="AE2235" s="2">
        <v>29.340181350708008</v>
      </c>
      <c r="AF2235" s="2">
        <v>66.572456359863281</v>
      </c>
      <c r="AG2235" s="2">
        <v>70.084571838378906</v>
      </c>
      <c r="AH2235" s="2">
        <v>399.95742797851563</v>
      </c>
      <c r="AI2235" s="2">
        <v>2001.3443603515625</v>
      </c>
      <c r="AJ2235" s="2">
        <v>0.20492206513881683</v>
      </c>
      <c r="AK2235" s="2">
        <v>92.349456787109375</v>
      </c>
      <c r="AL2235" s="2">
        <v>39.609947204589844</v>
      </c>
      <c r="AM2235" s="2">
        <v>-0.71492886543273926</v>
      </c>
      <c r="AN2235" s="2">
        <v>1</v>
      </c>
      <c r="AO2235" s="2">
        <v>-0.21956524252891541</v>
      </c>
      <c r="AP2235" s="2">
        <v>2.737391471862793</v>
      </c>
      <c r="AQ2235" s="2">
        <v>1</v>
      </c>
      <c r="AR2235" s="2">
        <v>0</v>
      </c>
      <c r="AS2235" s="2">
        <v>0.15999999642372131</v>
      </c>
      <c r="AT2235" s="2">
        <v>111115</v>
      </c>
      <c r="AU2235" s="3">
        <f t="shared" si="2332"/>
        <v>0.66659571329752598</v>
      </c>
      <c r="AV2235" s="3">
        <f t="shared" si="2333"/>
        <v>1.0318686868225231E-3</v>
      </c>
      <c r="AW2235" s="3">
        <f t="shared" si="2334"/>
        <v>303.80531921386716</v>
      </c>
      <c r="AX2235" s="3">
        <f t="shared" si="2335"/>
        <v>301.46970596313474</v>
      </c>
      <c r="AY2235" s="3">
        <f t="shared" si="2336"/>
        <v>320.21509049888482</v>
      </c>
      <c r="AZ2235" s="3">
        <f t="shared" si="2337"/>
        <v>2.9012363949178472</v>
      </c>
      <c r="BA2235" s="3">
        <f t="shared" si="2338"/>
        <v>4.4234720594591765</v>
      </c>
      <c r="BB2235" s="3">
        <f t="shared" si="2339"/>
        <v>47.899275354228479</v>
      </c>
      <c r="BC2235" s="3">
        <f t="shared" si="2340"/>
        <v>18.559094003520471</v>
      </c>
      <c r="BD2235" s="3">
        <f t="shared" si="2341"/>
        <v>29.487512588500977</v>
      </c>
      <c r="BE2235" s="3">
        <f t="shared" si="2342"/>
        <v>4.1366326965921312</v>
      </c>
      <c r="BF2235" s="3">
        <f t="shared" si="2343"/>
        <v>5.34518656058234E-2</v>
      </c>
      <c r="BG2235" s="3">
        <f t="shared" si="2344"/>
        <v>2.7095498097731614</v>
      </c>
      <c r="BH2235" s="3">
        <f t="shared" si="2345"/>
        <v>1.4270828868189698</v>
      </c>
      <c r="BI2235" s="3">
        <f t="shared" si="2346"/>
        <v>3.3498045976576962E-2</v>
      </c>
      <c r="BJ2235" s="3">
        <f t="shared" si="2347"/>
        <v>6.3981902178852641</v>
      </c>
      <c r="BK2235" s="3">
        <f t="shared" si="2348"/>
        <v>1.0570849461709286</v>
      </c>
      <c r="BL2235" s="3">
        <f t="shared" si="2349"/>
        <v>60.455978648910232</v>
      </c>
      <c r="BM2235" s="3">
        <f t="shared" si="2350"/>
        <v>65.633618705766878</v>
      </c>
      <c r="BN2235" s="3">
        <f t="shared" si="2351"/>
        <v>-1.7951543042736774E-3</v>
      </c>
    </row>
    <row r="2236" spans="1:66">
      <c r="A2236" s="2" t="s">
        <v>2920</v>
      </c>
      <c r="B2236" t="s">
        <v>2748</v>
      </c>
      <c r="C2236">
        <v>20190802</v>
      </c>
      <c r="D2236" t="s">
        <v>338</v>
      </c>
      <c r="E2236" s="2" t="s">
        <v>0</v>
      </c>
      <c r="F2236" s="2" t="s">
        <v>2919</v>
      </c>
      <c r="G2236" s="1">
        <v>2000</v>
      </c>
      <c r="H2236">
        <v>33</v>
      </c>
      <c r="K2236" s="2">
        <v>133</v>
      </c>
      <c r="L2236" s="2" t="s">
        <v>2927</v>
      </c>
      <c r="M2236" s="2">
        <v>43446.000070609152</v>
      </c>
      <c r="N2236" s="2">
        <v>0</v>
      </c>
      <c r="O2236" s="3">
        <f t="shared" si="2324"/>
        <v>-0.62391619945689381</v>
      </c>
      <c r="P2236" s="3">
        <f t="shared" si="2325"/>
        <v>5.5789240682656172E-2</v>
      </c>
      <c r="Q2236" s="3">
        <f t="shared" si="2326"/>
        <v>51.026997786453414</v>
      </c>
      <c r="R2236" s="3">
        <f t="shared" si="2327"/>
        <v>1.0549339604499424</v>
      </c>
      <c r="S2236" s="3">
        <f t="shared" si="2328"/>
        <v>1.7119043107023151</v>
      </c>
      <c r="T2236" s="3">
        <f t="shared" si="2329"/>
        <v>30.644170761108398</v>
      </c>
      <c r="U2236" s="2">
        <v>6</v>
      </c>
      <c r="V2236" s="3">
        <f t="shared" si="2330"/>
        <v>1.4200000166893005</v>
      </c>
      <c r="W2236" s="2">
        <v>1</v>
      </c>
      <c r="X2236" s="3">
        <f t="shared" si="2331"/>
        <v>2.8400000333786011</v>
      </c>
      <c r="Y2236" s="2">
        <v>28.315591812133789</v>
      </c>
      <c r="Z2236" s="2">
        <v>30.644170761108398</v>
      </c>
      <c r="AA2236" s="2">
        <v>28.172403335571289</v>
      </c>
      <c r="AB2236" s="2">
        <v>33.260688781738281</v>
      </c>
      <c r="AC2236" s="2">
        <v>34.142570495605469</v>
      </c>
      <c r="AD2236" s="2">
        <v>27.794321060180664</v>
      </c>
      <c r="AE2236" s="2">
        <v>29.33036994934082</v>
      </c>
      <c r="AF2236" s="2">
        <v>66.470550537109375</v>
      </c>
      <c r="AG2236" s="2">
        <v>70.078826904296875</v>
      </c>
      <c r="AH2236" s="2">
        <v>399.98428344726563</v>
      </c>
      <c r="AI2236" s="2">
        <v>1999.50830078125</v>
      </c>
      <c r="AJ2236" s="2">
        <v>0.20886021852493286</v>
      </c>
      <c r="AK2236" s="2">
        <v>92.353065490722656</v>
      </c>
      <c r="AL2236" s="2">
        <v>39.268222808837891</v>
      </c>
      <c r="AM2236" s="2">
        <v>-0.7215263843536377</v>
      </c>
      <c r="AN2236" s="2">
        <v>1</v>
      </c>
      <c r="AO2236" s="2">
        <v>-0.21956524252891541</v>
      </c>
      <c r="AP2236" s="2">
        <v>2.737391471862793</v>
      </c>
      <c r="AQ2236" s="2">
        <v>1</v>
      </c>
      <c r="AR2236" s="2">
        <v>0</v>
      </c>
      <c r="AS2236" s="2">
        <v>0.15999999642372131</v>
      </c>
      <c r="AT2236" s="2">
        <v>111115</v>
      </c>
      <c r="AU2236" s="3">
        <f t="shared" si="2332"/>
        <v>0.66664047241210922</v>
      </c>
      <c r="AV2236" s="3">
        <f t="shared" si="2333"/>
        <v>1.0549339604499423E-3</v>
      </c>
      <c r="AW2236" s="3">
        <f t="shared" si="2334"/>
        <v>303.79417076110838</v>
      </c>
      <c r="AX2236" s="3">
        <f t="shared" si="2335"/>
        <v>301.46559181213377</v>
      </c>
      <c r="AY2236" s="3">
        <f t="shared" si="2336"/>
        <v>319.92132097420108</v>
      </c>
      <c r="AZ2236" s="3">
        <f t="shared" si="2337"/>
        <v>2.8868839542969544</v>
      </c>
      <c r="BA2236" s="3">
        <f t="shared" si="2338"/>
        <v>4.4206538875009116</v>
      </c>
      <c r="BB2236" s="3">
        <f t="shared" si="2339"/>
        <v>47.866888489424205</v>
      </c>
      <c r="BC2236" s="3">
        <f t="shared" si="2340"/>
        <v>18.536518540083385</v>
      </c>
      <c r="BD2236" s="3">
        <f t="shared" si="2341"/>
        <v>29.479881286621094</v>
      </c>
      <c r="BE2236" s="3">
        <f t="shared" si="2342"/>
        <v>4.1348129334562387</v>
      </c>
      <c r="BF2236" s="3">
        <f t="shared" si="2343"/>
        <v>5.4714425120686007E-2</v>
      </c>
      <c r="BG2236" s="3">
        <f t="shared" si="2344"/>
        <v>2.7087495767985965</v>
      </c>
      <c r="BH2236" s="3">
        <f t="shared" si="2345"/>
        <v>1.4260633566576422</v>
      </c>
      <c r="BI2236" s="3">
        <f t="shared" si="2346"/>
        <v>3.4291483773449011E-2</v>
      </c>
      <c r="BJ2236" s="3">
        <f t="shared" si="2347"/>
        <v>4.7124996683672924</v>
      </c>
      <c r="BK2236" s="3">
        <f t="shared" si="2348"/>
        <v>1.4945271268612057</v>
      </c>
      <c r="BL2236" s="3">
        <f t="shared" si="2349"/>
        <v>60.496131666501107</v>
      </c>
      <c r="BM2236" s="3">
        <f t="shared" si="2350"/>
        <v>34.439150375664404</v>
      </c>
      <c r="BN2236" s="3">
        <f t="shared" si="2351"/>
        <v>-1.0959769953523147E-2</v>
      </c>
    </row>
    <row r="2237" spans="1:66">
      <c r="A2237" s="2" t="s">
        <v>2920</v>
      </c>
      <c r="B2237" t="s">
        <v>2748</v>
      </c>
      <c r="C2237">
        <v>20190802</v>
      </c>
      <c r="D2237" t="s">
        <v>338</v>
      </c>
      <c r="E2237" s="2" t="s">
        <v>0</v>
      </c>
      <c r="F2237" s="2" t="s">
        <v>2919</v>
      </c>
      <c r="G2237" s="1">
        <v>2000</v>
      </c>
      <c r="H2237">
        <v>400</v>
      </c>
      <c r="K2237" s="2">
        <v>134</v>
      </c>
      <c r="L2237" s="2" t="s">
        <v>2928</v>
      </c>
      <c r="M2237" s="2">
        <v>43594.500070620328</v>
      </c>
      <c r="N2237" s="2">
        <v>0</v>
      </c>
      <c r="O2237" s="3">
        <f t="shared" si="2324"/>
        <v>5.6531098509615303</v>
      </c>
      <c r="P2237" s="3">
        <f t="shared" si="2325"/>
        <v>5.6015743886846978E-2</v>
      </c>
      <c r="Q2237" s="3">
        <f t="shared" si="2326"/>
        <v>218.2702473924563</v>
      </c>
      <c r="R2237" s="3">
        <f t="shared" si="2327"/>
        <v>1.054245454317444</v>
      </c>
      <c r="S2237" s="3">
        <f t="shared" si="2328"/>
        <v>1.7042009627935726</v>
      </c>
      <c r="T2237" s="3">
        <f t="shared" si="2329"/>
        <v>30.616546630859375</v>
      </c>
      <c r="U2237" s="2">
        <v>6</v>
      </c>
      <c r="V2237" s="3">
        <f t="shared" si="2330"/>
        <v>1.4200000166893005</v>
      </c>
      <c r="W2237" s="2">
        <v>1</v>
      </c>
      <c r="X2237" s="3">
        <f t="shared" si="2331"/>
        <v>2.8400000333786011</v>
      </c>
      <c r="Y2237" s="2">
        <v>28.315572738647461</v>
      </c>
      <c r="Z2237" s="2">
        <v>30.616546630859375</v>
      </c>
      <c r="AA2237" s="2">
        <v>28.174495697021484</v>
      </c>
      <c r="AB2237" s="2">
        <v>400.9090576171875</v>
      </c>
      <c r="AC2237" s="2">
        <v>391.81005859375</v>
      </c>
      <c r="AD2237" s="2">
        <v>27.801019668579102</v>
      </c>
      <c r="AE2237" s="2">
        <v>29.335952758789063</v>
      </c>
      <c r="AF2237" s="2">
        <v>66.509651184082031</v>
      </c>
      <c r="AG2237" s="2">
        <v>70.098678588867188</v>
      </c>
      <c r="AH2237" s="2">
        <v>400.01150512695313</v>
      </c>
      <c r="AI2237" s="2">
        <v>1999.5162353515625</v>
      </c>
      <c r="AJ2237" s="2">
        <v>9.8160475492477417E-2</v>
      </c>
      <c r="AK2237" s="2">
        <v>92.360275268554688</v>
      </c>
      <c r="AL2237" s="2">
        <v>40.614353179931641</v>
      </c>
      <c r="AM2237" s="2">
        <v>-0.71821904182434082</v>
      </c>
      <c r="AN2237" s="2">
        <v>1</v>
      </c>
      <c r="AO2237" s="2">
        <v>-0.21956524252891541</v>
      </c>
      <c r="AP2237" s="2">
        <v>2.737391471862793</v>
      </c>
      <c r="AQ2237" s="2">
        <v>1</v>
      </c>
      <c r="AR2237" s="2">
        <v>0</v>
      </c>
      <c r="AS2237" s="2">
        <v>0.15999999642372131</v>
      </c>
      <c r="AT2237" s="2">
        <v>111115</v>
      </c>
      <c r="AU2237" s="3">
        <f t="shared" si="2332"/>
        <v>0.66668584187825508</v>
      </c>
      <c r="AV2237" s="3">
        <f t="shared" si="2333"/>
        <v>1.054245454317444E-3</v>
      </c>
      <c r="AW2237" s="3">
        <f t="shared" si="2334"/>
        <v>303.76654663085935</v>
      </c>
      <c r="AX2237" s="3">
        <f t="shared" si="2335"/>
        <v>301.46557273864744</v>
      </c>
      <c r="AY2237" s="3">
        <f t="shared" si="2336"/>
        <v>319.9225905054227</v>
      </c>
      <c r="AZ2237" s="3">
        <f t="shared" si="2337"/>
        <v>2.8912878866329867</v>
      </c>
      <c r="BA2237" s="3">
        <f t="shared" si="2338"/>
        <v>4.4136776348606466</v>
      </c>
      <c r="BB2237" s="3">
        <f t="shared" si="2339"/>
        <v>47.787618887309044</v>
      </c>
      <c r="BC2237" s="3">
        <f t="shared" si="2340"/>
        <v>18.451666128519982</v>
      </c>
      <c r="BD2237" s="3">
        <f t="shared" si="2341"/>
        <v>29.466059684753418</v>
      </c>
      <c r="BE2237" s="3">
        <f t="shared" si="2342"/>
        <v>4.1315188055903667</v>
      </c>
      <c r="BF2237" s="3">
        <f t="shared" si="2343"/>
        <v>5.4932267896201765E-2</v>
      </c>
      <c r="BG2237" s="3">
        <f t="shared" si="2344"/>
        <v>2.709476672067074</v>
      </c>
      <c r="BH2237" s="3">
        <f t="shared" si="2345"/>
        <v>1.4220421335232927</v>
      </c>
      <c r="BI2237" s="3">
        <f t="shared" si="2346"/>
        <v>3.4428394293391194E-2</v>
      </c>
      <c r="BJ2237" s="3">
        <f t="shared" si="2347"/>
        <v>20.159500132102796</v>
      </c>
      <c r="BK2237" s="3">
        <f t="shared" si="2348"/>
        <v>0.55708178645503015</v>
      </c>
      <c r="BL2237" s="3">
        <f t="shared" si="2349"/>
        <v>60.616325095097643</v>
      </c>
      <c r="BM2237" s="3">
        <f t="shared" si="2350"/>
        <v>389.12284091448856</v>
      </c>
      <c r="BN2237" s="3">
        <f t="shared" si="2351"/>
        <v>8.8062356791717231E-3</v>
      </c>
    </row>
    <row r="2238" spans="1:66">
      <c r="A2238" s="2" t="s">
        <v>2920</v>
      </c>
      <c r="B2238" t="s">
        <v>2748</v>
      </c>
      <c r="C2238">
        <v>20190802</v>
      </c>
      <c r="D2238" t="s">
        <v>338</v>
      </c>
      <c r="E2238" s="2" t="s">
        <v>0</v>
      </c>
      <c r="F2238" s="2" t="s">
        <v>2919</v>
      </c>
      <c r="G2238" s="1">
        <v>2000</v>
      </c>
      <c r="H2238">
        <v>400</v>
      </c>
      <c r="K2238" s="2">
        <v>135</v>
      </c>
      <c r="L2238" s="2" t="s">
        <v>2929</v>
      </c>
      <c r="M2238" s="2">
        <v>43683.500070620328</v>
      </c>
      <c r="N2238" s="2">
        <v>0</v>
      </c>
      <c r="O2238" s="3">
        <f t="shared" si="2324"/>
        <v>5.6997218691149882</v>
      </c>
      <c r="P2238" s="3">
        <f t="shared" si="2325"/>
        <v>5.6270257702599843E-2</v>
      </c>
      <c r="Q2238" s="3">
        <f t="shared" si="2326"/>
        <v>216.86521207788002</v>
      </c>
      <c r="R2238" s="3">
        <f t="shared" si="2327"/>
        <v>1.0613956579176356</v>
      </c>
      <c r="S2238" s="3">
        <f t="shared" si="2328"/>
        <v>1.7081852978853069</v>
      </c>
      <c r="T2238" s="3">
        <f t="shared" si="2329"/>
        <v>30.636659622192383</v>
      </c>
      <c r="U2238" s="2">
        <v>6</v>
      </c>
      <c r="V2238" s="3">
        <f t="shared" si="2330"/>
        <v>1.4200000166893005</v>
      </c>
      <c r="W2238" s="2">
        <v>1</v>
      </c>
      <c r="X2238" s="3">
        <f t="shared" si="2331"/>
        <v>2.8400000333786011</v>
      </c>
      <c r="Y2238" s="2">
        <v>28.324972152709961</v>
      </c>
      <c r="Z2238" s="2">
        <v>30.636659622192383</v>
      </c>
      <c r="AA2238" s="2">
        <v>28.173095703125</v>
      </c>
      <c r="AB2238" s="2">
        <v>400.18222045898438</v>
      </c>
      <c r="AC2238" s="2">
        <v>391.01022338867188</v>
      </c>
      <c r="AD2238" s="2">
        <v>27.800865173339844</v>
      </c>
      <c r="AE2238" s="2">
        <v>29.346218109130859</v>
      </c>
      <c r="AF2238" s="2">
        <v>66.476654052734375</v>
      </c>
      <c r="AG2238" s="2">
        <v>70.088401794433594</v>
      </c>
      <c r="AH2238" s="2">
        <v>400.00482177734375</v>
      </c>
      <c r="AI2238" s="2">
        <v>1999.5296630859375</v>
      </c>
      <c r="AJ2238" s="2">
        <v>0.2096734493970871</v>
      </c>
      <c r="AK2238" s="2">
        <v>92.365249633789063</v>
      </c>
      <c r="AL2238" s="2">
        <v>40.624637603759766</v>
      </c>
      <c r="AM2238" s="2">
        <v>-0.71710896492004395</v>
      </c>
      <c r="AN2238" s="2">
        <v>1</v>
      </c>
      <c r="AO2238" s="2">
        <v>-0.21956524252891541</v>
      </c>
      <c r="AP2238" s="2">
        <v>2.737391471862793</v>
      </c>
      <c r="AQ2238" s="2">
        <v>1</v>
      </c>
      <c r="AR2238" s="2">
        <v>0</v>
      </c>
      <c r="AS2238" s="2">
        <v>0.15999999642372131</v>
      </c>
      <c r="AT2238" s="2">
        <v>111115</v>
      </c>
      <c r="AU2238" s="3">
        <f t="shared" si="2332"/>
        <v>0.66667470296223952</v>
      </c>
      <c r="AV2238" s="3">
        <f t="shared" si="2333"/>
        <v>1.0613956579176357E-3</v>
      </c>
      <c r="AW2238" s="3">
        <f t="shared" si="2334"/>
        <v>303.78665962219236</v>
      </c>
      <c r="AX2238" s="3">
        <f t="shared" si="2335"/>
        <v>301.47497215270994</v>
      </c>
      <c r="AY2238" s="3">
        <f t="shared" si="2336"/>
        <v>319.92473894287468</v>
      </c>
      <c r="AZ2238" s="3">
        <f t="shared" si="2337"/>
        <v>2.8859734090716267</v>
      </c>
      <c r="BA2238" s="3">
        <f t="shared" si="2338"/>
        <v>4.4187560593428001</v>
      </c>
      <c r="BB2238" s="3">
        <f t="shared" si="2339"/>
        <v>47.840027249017794</v>
      </c>
      <c r="BC2238" s="3">
        <f t="shared" si="2340"/>
        <v>18.493809139886935</v>
      </c>
      <c r="BD2238" s="3">
        <f t="shared" si="2341"/>
        <v>29.480815887451172</v>
      </c>
      <c r="BE2238" s="3">
        <f t="shared" si="2342"/>
        <v>4.1350357612172504</v>
      </c>
      <c r="BF2238" s="3">
        <f t="shared" si="2343"/>
        <v>5.5177009633982962E-2</v>
      </c>
      <c r="BG2238" s="3">
        <f t="shared" si="2344"/>
        <v>2.7105707614574932</v>
      </c>
      <c r="BH2238" s="3">
        <f t="shared" si="2345"/>
        <v>1.4244649997597572</v>
      </c>
      <c r="BI2238" s="3">
        <f t="shared" si="2346"/>
        <v>3.4582213970210211E-2</v>
      </c>
      <c r="BJ2238" s="3">
        <f t="shared" si="2347"/>
        <v>20.030809450457994</v>
      </c>
      <c r="BK2238" s="3">
        <f t="shared" si="2348"/>
        <v>0.55462798440006955</v>
      </c>
      <c r="BL2238" s="3">
        <f t="shared" si="2349"/>
        <v>60.571796974663705</v>
      </c>
      <c r="BM2238" s="3">
        <f t="shared" si="2350"/>
        <v>388.30084858836551</v>
      </c>
      <c r="BN2238" s="3">
        <f t="shared" si="2351"/>
        <v>8.8911058815138565E-3</v>
      </c>
    </row>
    <row r="2239" spans="1:66">
      <c r="A2239" s="2" t="s">
        <v>2920</v>
      </c>
      <c r="B2239" t="s">
        <v>2748</v>
      </c>
      <c r="C2239">
        <v>20190802</v>
      </c>
      <c r="D2239" t="s">
        <v>338</v>
      </c>
      <c r="E2239" s="2" t="s">
        <v>0</v>
      </c>
      <c r="F2239" s="2" t="s">
        <v>2919</v>
      </c>
      <c r="G2239" s="1">
        <v>2000</v>
      </c>
      <c r="H2239">
        <v>400</v>
      </c>
      <c r="K2239" s="2">
        <v>136</v>
      </c>
      <c r="L2239" s="2" t="s">
        <v>2930</v>
      </c>
      <c r="M2239" s="2">
        <v>43773.000070609152</v>
      </c>
      <c r="N2239" s="2">
        <v>0</v>
      </c>
      <c r="O2239" s="3">
        <f t="shared" si="2324"/>
        <v>5.6617519779398782</v>
      </c>
      <c r="P2239" s="3">
        <f t="shared" si="2325"/>
        <v>5.778727290381739E-2</v>
      </c>
      <c r="Q2239" s="3">
        <f t="shared" si="2326"/>
        <v>221.37236268762348</v>
      </c>
      <c r="R2239" s="3">
        <f t="shared" si="2327"/>
        <v>1.0869149482684026</v>
      </c>
      <c r="S2239" s="3">
        <f t="shared" si="2328"/>
        <v>1.7043491226918315</v>
      </c>
      <c r="T2239" s="3">
        <f t="shared" si="2329"/>
        <v>30.623041152954102</v>
      </c>
      <c r="U2239" s="2">
        <v>6</v>
      </c>
      <c r="V2239" s="3">
        <f t="shared" si="2330"/>
        <v>1.4200000166893005</v>
      </c>
      <c r="W2239" s="2">
        <v>1</v>
      </c>
      <c r="X2239" s="3">
        <f t="shared" si="2331"/>
        <v>2.8400000333786011</v>
      </c>
      <c r="Y2239" s="2">
        <v>28.317197799682617</v>
      </c>
      <c r="Z2239" s="2">
        <v>30.623041152954102</v>
      </c>
      <c r="AA2239" s="2">
        <v>28.174234390258789</v>
      </c>
      <c r="AB2239" s="2">
        <v>399.35687255859375</v>
      </c>
      <c r="AC2239" s="2">
        <v>390.22793579101563</v>
      </c>
      <c r="AD2239" s="2">
        <v>27.766433715820313</v>
      </c>
      <c r="AE2239" s="2">
        <v>29.348972320556641</v>
      </c>
      <c r="AF2239" s="2">
        <v>66.412803649902344</v>
      </c>
      <c r="AG2239" s="2">
        <v>70.130661010742188</v>
      </c>
      <c r="AH2239" s="2">
        <v>399.9959716796875</v>
      </c>
      <c r="AI2239" s="2">
        <v>1999.9951171875</v>
      </c>
      <c r="AJ2239" s="2">
        <v>0.24000991880893707</v>
      </c>
      <c r="AK2239" s="2">
        <v>92.370109558105469</v>
      </c>
      <c r="AL2239" s="2">
        <v>40.547306060791016</v>
      </c>
      <c r="AM2239" s="2">
        <v>-0.70406270027160645</v>
      </c>
      <c r="AN2239" s="2">
        <v>1</v>
      </c>
      <c r="AO2239" s="2">
        <v>-0.21956524252891541</v>
      </c>
      <c r="AP2239" s="2">
        <v>2.737391471862793</v>
      </c>
      <c r="AQ2239" s="2">
        <v>1</v>
      </c>
      <c r="AR2239" s="2">
        <v>0</v>
      </c>
      <c r="AS2239" s="2">
        <v>0.15999999642372131</v>
      </c>
      <c r="AT2239" s="2">
        <v>111115</v>
      </c>
      <c r="AU2239" s="3">
        <f t="shared" si="2332"/>
        <v>0.66665995279947909</v>
      </c>
      <c r="AV2239" s="3">
        <f t="shared" si="2333"/>
        <v>1.0869149482684026E-3</v>
      </c>
      <c r="AW2239" s="3">
        <f t="shared" si="2334"/>
        <v>303.77304115295408</v>
      </c>
      <c r="AX2239" s="3">
        <f t="shared" si="2335"/>
        <v>301.46719779968259</v>
      </c>
      <c r="AY2239" s="3">
        <f t="shared" si="2336"/>
        <v>319.99921159746009</v>
      </c>
      <c r="AZ2239" s="3">
        <f t="shared" si="2337"/>
        <v>2.8745293477035334</v>
      </c>
      <c r="BA2239" s="3">
        <f t="shared" si="2338"/>
        <v>4.4153169113594535</v>
      </c>
      <c r="BB2239" s="3">
        <f t="shared" si="2339"/>
        <v>47.800277952274115</v>
      </c>
      <c r="BC2239" s="3">
        <f t="shared" si="2340"/>
        <v>18.451305631717474</v>
      </c>
      <c r="BD2239" s="3">
        <f t="shared" si="2341"/>
        <v>29.470119476318359</v>
      </c>
      <c r="BE2239" s="3">
        <f t="shared" si="2342"/>
        <v>4.1324861458131501</v>
      </c>
      <c r="BF2239" s="3">
        <f t="shared" si="2343"/>
        <v>5.663488711538478E-2</v>
      </c>
      <c r="BG2239" s="3">
        <f t="shared" si="2344"/>
        <v>2.710967788667622</v>
      </c>
      <c r="BH2239" s="3">
        <f t="shared" si="2345"/>
        <v>1.4215183571455281</v>
      </c>
      <c r="BI2239" s="3">
        <f t="shared" si="2346"/>
        <v>3.5498566148364732E-2</v>
      </c>
      <c r="BJ2239" s="3">
        <f t="shared" si="2347"/>
        <v>20.44818939459244</v>
      </c>
      <c r="BK2239" s="3">
        <f t="shared" si="2348"/>
        <v>0.56728988978938244</v>
      </c>
      <c r="BL2239" s="3">
        <f t="shared" si="2349"/>
        <v>60.651068854150481</v>
      </c>
      <c r="BM2239" s="3">
        <f t="shared" si="2350"/>
        <v>387.53661005848528</v>
      </c>
      <c r="BN2239" s="3">
        <f t="shared" si="2351"/>
        <v>8.860874047417899E-3</v>
      </c>
    </row>
    <row r="2240" spans="1:66">
      <c r="A2240" s="2" t="s">
        <v>2920</v>
      </c>
      <c r="B2240" t="s">
        <v>2748</v>
      </c>
      <c r="C2240">
        <v>20190802</v>
      </c>
      <c r="D2240" t="s">
        <v>338</v>
      </c>
      <c r="E2240" s="2" t="s">
        <v>0</v>
      </c>
      <c r="F2240" s="2" t="s">
        <v>2919</v>
      </c>
      <c r="G2240" s="1">
        <v>2000</v>
      </c>
      <c r="H2240">
        <v>475</v>
      </c>
      <c r="K2240" s="2">
        <v>137</v>
      </c>
      <c r="L2240" s="2" t="s">
        <v>2931</v>
      </c>
      <c r="M2240" s="2">
        <v>43879.000070609152</v>
      </c>
      <c r="N2240" s="2">
        <v>0</v>
      </c>
      <c r="O2240" s="3">
        <f t="shared" si="2324"/>
        <v>6.9938755697834551</v>
      </c>
      <c r="P2240" s="3">
        <f t="shared" si="2325"/>
        <v>5.6431958267857331E-2</v>
      </c>
      <c r="Q2240" s="3">
        <f t="shared" si="2326"/>
        <v>250.56108146003086</v>
      </c>
      <c r="R2240" s="3">
        <f t="shared" si="2327"/>
        <v>1.0617656227683043</v>
      </c>
      <c r="S2240" s="3">
        <f t="shared" si="2328"/>
        <v>1.7042318963628968</v>
      </c>
      <c r="T2240" s="3">
        <f t="shared" si="2329"/>
        <v>30.602497100830078</v>
      </c>
      <c r="U2240" s="2">
        <v>6</v>
      </c>
      <c r="V2240" s="3">
        <f t="shared" si="2330"/>
        <v>1.4200000166893005</v>
      </c>
      <c r="W2240" s="2">
        <v>1</v>
      </c>
      <c r="X2240" s="3">
        <f t="shared" si="2331"/>
        <v>2.8400000333786011</v>
      </c>
      <c r="Y2240" s="2">
        <v>28.304897308349609</v>
      </c>
      <c r="Z2240" s="2">
        <v>30.602497100830078</v>
      </c>
      <c r="AA2240" s="2">
        <v>28.173740386962891</v>
      </c>
      <c r="AB2240" s="2">
        <v>474.38369750976563</v>
      </c>
      <c r="AC2240" s="2">
        <v>463.15597534179688</v>
      </c>
      <c r="AD2240" s="2">
        <v>27.747707366943359</v>
      </c>
      <c r="AE2240" s="2">
        <v>29.293600082397461</v>
      </c>
      <c r="AF2240" s="2">
        <v>66.414314270019531</v>
      </c>
      <c r="AG2240" s="2">
        <v>70.049278259277344</v>
      </c>
      <c r="AH2240" s="2">
        <v>400.02621459960938</v>
      </c>
      <c r="AI2240" s="2">
        <v>1999.5980224609375</v>
      </c>
      <c r="AJ2240" s="2">
        <v>0.14220136404037476</v>
      </c>
      <c r="AK2240" s="2">
        <v>92.371757507324219</v>
      </c>
      <c r="AL2240" s="2">
        <v>40.515048980712891</v>
      </c>
      <c r="AM2240" s="2">
        <v>-0.71341061592102051</v>
      </c>
      <c r="AN2240" s="2">
        <v>1</v>
      </c>
      <c r="AO2240" s="2">
        <v>-0.21956524252891541</v>
      </c>
      <c r="AP2240" s="2">
        <v>2.737391471862793</v>
      </c>
      <c r="AQ2240" s="2">
        <v>1</v>
      </c>
      <c r="AR2240" s="2">
        <v>0</v>
      </c>
      <c r="AS2240" s="2">
        <v>0.15999999642372131</v>
      </c>
      <c r="AT2240" s="2">
        <v>111115</v>
      </c>
      <c r="AU2240" s="3">
        <f t="shared" si="2332"/>
        <v>0.6667103576660155</v>
      </c>
      <c r="AV2240" s="3">
        <f t="shared" si="2333"/>
        <v>1.0617656227683043E-3</v>
      </c>
      <c r="AW2240" s="3">
        <f t="shared" si="2334"/>
        <v>303.75249710083006</v>
      </c>
      <c r="AX2240" s="3">
        <f t="shared" si="2335"/>
        <v>301.45489730834959</v>
      </c>
      <c r="AY2240" s="3">
        <f t="shared" si="2336"/>
        <v>319.93567644263021</v>
      </c>
      <c r="AZ2240" s="3">
        <f t="shared" si="2337"/>
        <v>2.8881132440639234</v>
      </c>
      <c r="BA2240" s="3">
        <f t="shared" si="2338"/>
        <v>4.410133219690648</v>
      </c>
      <c r="BB2240" s="3">
        <f t="shared" si="2339"/>
        <v>47.743307464307641</v>
      </c>
      <c r="BC2240" s="3">
        <f t="shared" si="2340"/>
        <v>18.44970738191018</v>
      </c>
      <c r="BD2240" s="3">
        <f t="shared" si="2341"/>
        <v>29.453697204589844</v>
      </c>
      <c r="BE2240" s="3">
        <f t="shared" si="2342"/>
        <v>4.1285743714034737</v>
      </c>
      <c r="BF2240" s="3">
        <f t="shared" si="2343"/>
        <v>5.5332479349267244E-2</v>
      </c>
      <c r="BG2240" s="3">
        <f t="shared" si="2344"/>
        <v>2.7059013233277511</v>
      </c>
      <c r="BH2240" s="3">
        <f t="shared" si="2345"/>
        <v>1.4226730480757226</v>
      </c>
      <c r="BI2240" s="3">
        <f t="shared" si="2346"/>
        <v>3.4679928350168081E-2</v>
      </c>
      <c r="BJ2240" s="3">
        <f t="shared" si="2347"/>
        <v>23.144767457398881</v>
      </c>
      <c r="BK2240" s="3">
        <f t="shared" si="2348"/>
        <v>0.54098639508023927</v>
      </c>
      <c r="BL2240" s="3">
        <f t="shared" si="2349"/>
        <v>60.591397266035173</v>
      </c>
      <c r="BM2240" s="3">
        <f t="shared" si="2350"/>
        <v>459.83142185298044</v>
      </c>
      <c r="BN2240" s="3">
        <f t="shared" si="2351"/>
        <v>9.2157402243263162E-3</v>
      </c>
    </row>
    <row r="2241" spans="1:66">
      <c r="A2241" s="2" t="s">
        <v>2920</v>
      </c>
      <c r="B2241" t="s">
        <v>2748</v>
      </c>
      <c r="C2241">
        <v>20190802</v>
      </c>
      <c r="D2241" t="s">
        <v>338</v>
      </c>
      <c r="E2241" s="2" t="s">
        <v>0</v>
      </c>
      <c r="F2241" s="2" t="s">
        <v>2919</v>
      </c>
      <c r="G2241" s="1">
        <v>2000</v>
      </c>
      <c r="H2241">
        <v>575</v>
      </c>
      <c r="K2241" s="2">
        <v>138</v>
      </c>
      <c r="L2241" s="2" t="s">
        <v>2932</v>
      </c>
      <c r="M2241" s="2">
        <v>43995.000070609152</v>
      </c>
      <c r="N2241" s="2">
        <v>0</v>
      </c>
      <c r="O2241" s="3">
        <f t="shared" si="2324"/>
        <v>8.4666875897288971</v>
      </c>
      <c r="P2241" s="3">
        <f t="shared" si="2325"/>
        <v>5.5021564405534407E-2</v>
      </c>
      <c r="Q2241" s="3">
        <f t="shared" si="2326"/>
        <v>298.05786430344727</v>
      </c>
      <c r="R2241" s="3">
        <f t="shared" si="2327"/>
        <v>1.046334344750051</v>
      </c>
      <c r="S2241" s="3">
        <f t="shared" si="2328"/>
        <v>1.7216406878556643</v>
      </c>
      <c r="T2241" s="3">
        <f t="shared" si="2329"/>
        <v>30.663387298583984</v>
      </c>
      <c r="U2241" s="2">
        <v>6</v>
      </c>
      <c r="V2241" s="3">
        <f t="shared" si="2330"/>
        <v>1.4200000166893005</v>
      </c>
      <c r="W2241" s="2">
        <v>1</v>
      </c>
      <c r="X2241" s="3">
        <f t="shared" si="2331"/>
        <v>2.8400000333786011</v>
      </c>
      <c r="Y2241" s="2">
        <v>28.332906723022461</v>
      </c>
      <c r="Z2241" s="2">
        <v>30.663387298583984</v>
      </c>
      <c r="AA2241" s="2">
        <v>28.176225662231445</v>
      </c>
      <c r="AB2241" s="2">
        <v>575.2269287109375</v>
      </c>
      <c r="AC2241" s="2">
        <v>561.645263671875</v>
      </c>
      <c r="AD2241" s="2">
        <v>27.746498107910156</v>
      </c>
      <c r="AE2241" s="2">
        <v>29.270074844360352</v>
      </c>
      <c r="AF2241" s="2">
        <v>66.308235168457031</v>
      </c>
      <c r="AG2241" s="2">
        <v>69.885238647460938</v>
      </c>
      <c r="AH2241" s="2">
        <v>399.99615478515625</v>
      </c>
      <c r="AI2241" s="2">
        <v>1998.667236328125</v>
      </c>
      <c r="AJ2241" s="2">
        <v>0.17802424728870392</v>
      </c>
      <c r="AK2241" s="2">
        <v>92.376663208007813</v>
      </c>
      <c r="AL2241" s="2">
        <v>40.481052398681641</v>
      </c>
      <c r="AM2241" s="2">
        <v>-0.71916317939758301</v>
      </c>
      <c r="AN2241" s="2">
        <v>1</v>
      </c>
      <c r="AO2241" s="2">
        <v>-0.21956524252891541</v>
      </c>
      <c r="AP2241" s="2">
        <v>2.737391471862793</v>
      </c>
      <c r="AQ2241" s="2">
        <v>1</v>
      </c>
      <c r="AR2241" s="2">
        <v>0</v>
      </c>
      <c r="AS2241" s="2">
        <v>0.15999999642372131</v>
      </c>
      <c r="AT2241" s="2">
        <v>111115</v>
      </c>
      <c r="AU2241" s="3">
        <f t="shared" si="2332"/>
        <v>0.6666602579752603</v>
      </c>
      <c r="AV2241" s="3">
        <f t="shared" si="2333"/>
        <v>1.0463343447500511E-3</v>
      </c>
      <c r="AW2241" s="3">
        <f t="shared" si="2334"/>
        <v>303.81338729858396</v>
      </c>
      <c r="AX2241" s="3">
        <f t="shared" si="2335"/>
        <v>301.48290672302244</v>
      </c>
      <c r="AY2241" s="3">
        <f t="shared" si="2336"/>
        <v>319.78675066470896</v>
      </c>
      <c r="AZ2241" s="3">
        <f t="shared" si="2337"/>
        <v>2.8893559741323771</v>
      </c>
      <c r="BA2241" s="3">
        <f t="shared" si="2338"/>
        <v>4.4255125338263221</v>
      </c>
      <c r="BB2241" s="3">
        <f t="shared" si="2339"/>
        <v>47.907256877867937</v>
      </c>
      <c r="BC2241" s="3">
        <f t="shared" si="2340"/>
        <v>18.637182033507585</v>
      </c>
      <c r="BD2241" s="3">
        <f t="shared" si="2341"/>
        <v>29.498147010803223</v>
      </c>
      <c r="BE2241" s="3">
        <f t="shared" si="2342"/>
        <v>4.1391697493019617</v>
      </c>
      <c r="BF2241" s="3">
        <f t="shared" si="2343"/>
        <v>5.3975847664785546E-2</v>
      </c>
      <c r="BG2241" s="3">
        <f t="shared" si="2344"/>
        <v>2.7038718459706579</v>
      </c>
      <c r="BH2241" s="3">
        <f t="shared" si="2345"/>
        <v>1.4352979033313038</v>
      </c>
      <c r="BI2241" s="3">
        <f t="shared" si="2346"/>
        <v>3.3827322799337575E-2</v>
      </c>
      <c r="BJ2241" s="3">
        <f t="shared" si="2347"/>
        <v>27.533590947257643</v>
      </c>
      <c r="BK2241" s="3">
        <f t="shared" si="2348"/>
        <v>0.53068704319668036</v>
      </c>
      <c r="BL2241" s="3">
        <f t="shared" si="2349"/>
        <v>60.304960162056112</v>
      </c>
      <c r="BM2241" s="3">
        <f t="shared" si="2350"/>
        <v>557.62060588603117</v>
      </c>
      <c r="BN2241" s="3">
        <f t="shared" si="2351"/>
        <v>9.156463237076487E-3</v>
      </c>
    </row>
    <row r="2242" spans="1:66">
      <c r="A2242" s="2" t="s">
        <v>2920</v>
      </c>
      <c r="B2242" t="s">
        <v>2748</v>
      </c>
      <c r="C2242">
        <v>20190802</v>
      </c>
      <c r="D2242" t="s">
        <v>338</v>
      </c>
      <c r="E2242" s="2" t="s">
        <v>0</v>
      </c>
      <c r="F2242" s="2" t="s">
        <v>2919</v>
      </c>
      <c r="G2242" s="1">
        <v>2000</v>
      </c>
      <c r="H2242">
        <v>675</v>
      </c>
      <c r="K2242" s="2">
        <v>139</v>
      </c>
      <c r="L2242" s="2" t="s">
        <v>2933</v>
      </c>
      <c r="M2242" s="2">
        <v>44109.500070620328</v>
      </c>
      <c r="N2242" s="2">
        <v>0</v>
      </c>
      <c r="O2242" s="3">
        <f t="shared" si="2324"/>
        <v>9.673074457422306</v>
      </c>
      <c r="P2242" s="3">
        <f t="shared" si="2325"/>
        <v>5.1984092405030567E-2</v>
      </c>
      <c r="Q2242" s="3">
        <f t="shared" si="2326"/>
        <v>341.55878266513952</v>
      </c>
      <c r="R2242" s="3">
        <f t="shared" si="2327"/>
        <v>0.99476022476643022</v>
      </c>
      <c r="S2242" s="3">
        <f t="shared" si="2328"/>
        <v>1.7306864554968606</v>
      </c>
      <c r="T2242" s="3">
        <f t="shared" si="2329"/>
        <v>30.68797492980957</v>
      </c>
      <c r="U2242" s="2">
        <v>6</v>
      </c>
      <c r="V2242" s="3">
        <f t="shared" si="2330"/>
        <v>1.4200000166893005</v>
      </c>
      <c r="W2242" s="2">
        <v>1</v>
      </c>
      <c r="X2242" s="3">
        <f t="shared" si="2331"/>
        <v>2.8400000333786011</v>
      </c>
      <c r="Y2242" s="2">
        <v>28.34147834777832</v>
      </c>
      <c r="Z2242" s="2">
        <v>30.68797492980957</v>
      </c>
      <c r="AA2242" s="2">
        <v>28.174129486083984</v>
      </c>
      <c r="AB2242" s="2">
        <v>675.0084228515625</v>
      </c>
      <c r="AC2242" s="2">
        <v>659.51446533203125</v>
      </c>
      <c r="AD2242" s="2">
        <v>27.7890625</v>
      </c>
      <c r="AE2242" s="2">
        <v>29.237600326538086</v>
      </c>
      <c r="AF2242" s="2">
        <v>66.392959594726563</v>
      </c>
      <c r="AG2242" s="2">
        <v>69.776008605957031</v>
      </c>
      <c r="AH2242" s="2">
        <v>399.99334716796875</v>
      </c>
      <c r="AI2242" s="2">
        <v>1999.91650390625</v>
      </c>
      <c r="AJ2242" s="2">
        <v>7.0640943944454193E-2</v>
      </c>
      <c r="AK2242" s="2">
        <v>92.382736206054688</v>
      </c>
      <c r="AL2242" s="2">
        <v>40.151523590087891</v>
      </c>
      <c r="AM2242" s="2">
        <v>-0.72195172309875488</v>
      </c>
      <c r="AN2242" s="2">
        <v>1</v>
      </c>
      <c r="AO2242" s="2">
        <v>-0.21956524252891541</v>
      </c>
      <c r="AP2242" s="2">
        <v>2.737391471862793</v>
      </c>
      <c r="AQ2242" s="2">
        <v>1</v>
      </c>
      <c r="AR2242" s="2">
        <v>0</v>
      </c>
      <c r="AS2242" s="2">
        <v>0.15999999642372131</v>
      </c>
      <c r="AT2242" s="2">
        <v>111115</v>
      </c>
      <c r="AU2242" s="3">
        <f t="shared" si="2332"/>
        <v>0.66665557861328106</v>
      </c>
      <c r="AV2242" s="3">
        <f t="shared" si="2333"/>
        <v>9.9476022476643021E-4</v>
      </c>
      <c r="AW2242" s="3">
        <f t="shared" si="2334"/>
        <v>303.83797492980955</v>
      </c>
      <c r="AX2242" s="3">
        <f t="shared" si="2335"/>
        <v>301.4914783477783</v>
      </c>
      <c r="AY2242" s="3">
        <f t="shared" si="2336"/>
        <v>319.98663347274123</v>
      </c>
      <c r="AZ2242" s="3">
        <f t="shared" si="2337"/>
        <v>2.9160369370643551</v>
      </c>
      <c r="BA2242" s="3">
        <f t="shared" si="2338"/>
        <v>4.4317359737614872</v>
      </c>
      <c r="BB2242" s="3">
        <f t="shared" si="2339"/>
        <v>47.97147341335225</v>
      </c>
      <c r="BC2242" s="3">
        <f t="shared" si="2340"/>
        <v>18.733873086814164</v>
      </c>
      <c r="BD2242" s="3">
        <f t="shared" si="2341"/>
        <v>29.514726638793945</v>
      </c>
      <c r="BE2242" s="3">
        <f t="shared" si="2342"/>
        <v>4.1431278548338408</v>
      </c>
      <c r="BF2242" s="3">
        <f t="shared" si="2343"/>
        <v>5.1049666161441659E-2</v>
      </c>
      <c r="BG2242" s="3">
        <f t="shared" si="2344"/>
        <v>2.7010495182646266</v>
      </c>
      <c r="BH2242" s="3">
        <f t="shared" si="2345"/>
        <v>1.4420783365692142</v>
      </c>
      <c r="BI2242" s="3">
        <f t="shared" si="2346"/>
        <v>3.1988698225817423E-2</v>
      </c>
      <c r="BJ2242" s="3">
        <f t="shared" si="2347"/>
        <v>31.55413491781475</v>
      </c>
      <c r="BK2242" s="3">
        <f t="shared" si="2348"/>
        <v>0.51789430045811413</v>
      </c>
      <c r="BL2242" s="3">
        <f t="shared" si="2349"/>
        <v>60.109921767177298</v>
      </c>
      <c r="BM2242" s="3">
        <f t="shared" si="2350"/>
        <v>654.91634900666452</v>
      </c>
      <c r="BN2242" s="3">
        <f t="shared" si="2351"/>
        <v>8.8781987159984449E-3</v>
      </c>
    </row>
    <row r="2243" spans="1:66">
      <c r="A2243" s="2" t="s">
        <v>2920</v>
      </c>
      <c r="B2243" t="s">
        <v>2748</v>
      </c>
      <c r="C2243">
        <v>20190802</v>
      </c>
      <c r="D2243" t="s">
        <v>338</v>
      </c>
      <c r="E2243" s="2" t="s">
        <v>0</v>
      </c>
      <c r="F2243" s="2" t="s">
        <v>2919</v>
      </c>
      <c r="G2243" s="1">
        <v>2000</v>
      </c>
      <c r="H2243">
        <v>800</v>
      </c>
      <c r="K2243" s="2">
        <v>140</v>
      </c>
      <c r="L2243" s="2" t="s">
        <v>2934</v>
      </c>
      <c r="M2243" s="2">
        <v>44209.500070620328</v>
      </c>
      <c r="N2243" s="2">
        <v>0</v>
      </c>
      <c r="O2243" s="3">
        <f t="shared" si="2324"/>
        <v>11.282272030879088</v>
      </c>
      <c r="P2243" s="3">
        <f t="shared" si="2325"/>
        <v>5.0644348105156202E-2</v>
      </c>
      <c r="Q2243" s="3">
        <f t="shared" si="2326"/>
        <v>401.82886545690167</v>
      </c>
      <c r="R2243" s="3">
        <f t="shared" si="2327"/>
        <v>0.96345588487904343</v>
      </c>
      <c r="S2243" s="3">
        <f t="shared" si="2328"/>
        <v>1.7200909808539522</v>
      </c>
      <c r="T2243" s="3">
        <f t="shared" si="2329"/>
        <v>30.61308479309082</v>
      </c>
      <c r="U2243" s="2">
        <v>6</v>
      </c>
      <c r="V2243" s="3">
        <f t="shared" si="2330"/>
        <v>1.4200000166893005</v>
      </c>
      <c r="W2243" s="2">
        <v>1</v>
      </c>
      <c r="X2243" s="3">
        <f t="shared" si="2331"/>
        <v>2.8400000333786011</v>
      </c>
      <c r="Y2243" s="2">
        <v>28.310951232910156</v>
      </c>
      <c r="Z2243" s="2">
        <v>30.61308479309082</v>
      </c>
      <c r="AA2243" s="2">
        <v>28.173887252807617</v>
      </c>
      <c r="AB2243" s="2">
        <v>800.05523681640625</v>
      </c>
      <c r="AC2243" s="2">
        <v>782.002685546875</v>
      </c>
      <c r="AD2243" s="2">
        <v>27.743429183959961</v>
      </c>
      <c r="AE2243" s="2">
        <v>29.146413803100586</v>
      </c>
      <c r="AF2243" s="2">
        <v>66.401519775390625</v>
      </c>
      <c r="AG2243" s="2">
        <v>69.684745788574219</v>
      </c>
      <c r="AH2243" s="2">
        <v>400.02203369140625</v>
      </c>
      <c r="AI2243" s="2">
        <v>2000.3709716796875</v>
      </c>
      <c r="AJ2243" s="2">
        <v>0.11161573976278305</v>
      </c>
      <c r="AK2243" s="2">
        <v>92.3857421875</v>
      </c>
      <c r="AL2243" s="2">
        <v>39.590427398681641</v>
      </c>
      <c r="AM2243" s="2">
        <v>-0.71165585517883301</v>
      </c>
      <c r="AN2243" s="2">
        <v>1</v>
      </c>
      <c r="AO2243" s="2">
        <v>-0.21956524252891541</v>
      </c>
      <c r="AP2243" s="2">
        <v>2.737391471862793</v>
      </c>
      <c r="AQ2243" s="2">
        <v>1</v>
      </c>
      <c r="AR2243" s="2">
        <v>0</v>
      </c>
      <c r="AS2243" s="2">
        <v>0.15999999642372131</v>
      </c>
      <c r="AT2243" s="2">
        <v>111115</v>
      </c>
      <c r="AU2243" s="3">
        <f t="shared" si="2332"/>
        <v>0.66670338948567698</v>
      </c>
      <c r="AV2243" s="3">
        <f t="shared" si="2333"/>
        <v>9.6345588487904341E-4</v>
      </c>
      <c r="AW2243" s="3">
        <f t="shared" si="2334"/>
        <v>303.7630847930908</v>
      </c>
      <c r="AX2243" s="3">
        <f t="shared" si="2335"/>
        <v>301.46095123291013</v>
      </c>
      <c r="AY2243" s="3">
        <f t="shared" si="2336"/>
        <v>320.05934831486593</v>
      </c>
      <c r="AZ2243" s="3">
        <f t="shared" si="2337"/>
        <v>2.939826846051389</v>
      </c>
      <c r="BA2243" s="3">
        <f t="shared" si="2338"/>
        <v>4.4128040521573944</v>
      </c>
      <c r="BB2243" s="3">
        <f t="shared" si="2339"/>
        <v>47.764990004642257</v>
      </c>
      <c r="BC2243" s="3">
        <f t="shared" si="2340"/>
        <v>18.618576201541671</v>
      </c>
      <c r="BD2243" s="3">
        <f t="shared" si="2341"/>
        <v>29.462018013000488</v>
      </c>
      <c r="BE2243" s="3">
        <f t="shared" si="2342"/>
        <v>4.1305559789198449</v>
      </c>
      <c r="BF2243" s="3">
        <f t="shared" si="2343"/>
        <v>4.9757054596682601E-2</v>
      </c>
      <c r="BG2243" s="3">
        <f t="shared" si="2344"/>
        <v>2.6927130713034422</v>
      </c>
      <c r="BH2243" s="3">
        <f t="shared" si="2345"/>
        <v>1.4378429076164028</v>
      </c>
      <c r="BI2243" s="3">
        <f t="shared" si="2346"/>
        <v>3.1176677987279747E-2</v>
      </c>
      <c r="BJ2243" s="3">
        <f t="shared" si="2347"/>
        <v>37.123257967596942</v>
      </c>
      <c r="BK2243" s="3">
        <f t="shared" si="2348"/>
        <v>0.51384588938577902</v>
      </c>
      <c r="BL2243" s="3">
        <f t="shared" si="2349"/>
        <v>60.1717561610849</v>
      </c>
      <c r="BM2243" s="3">
        <f t="shared" si="2350"/>
        <v>776.63963376424272</v>
      </c>
      <c r="BN2243" s="3">
        <f t="shared" si="2351"/>
        <v>8.74117276625061E-3</v>
      </c>
    </row>
    <row r="2244" spans="1:66">
      <c r="A2244" s="2" t="s">
        <v>2920</v>
      </c>
      <c r="B2244" t="s">
        <v>2748</v>
      </c>
      <c r="C2244">
        <v>20190802</v>
      </c>
      <c r="D2244" t="s">
        <v>338</v>
      </c>
      <c r="E2244" s="2" t="s">
        <v>0</v>
      </c>
      <c r="F2244" s="2" t="s">
        <v>2919</v>
      </c>
      <c r="G2244" s="1">
        <v>2000</v>
      </c>
      <c r="H2244">
        <v>1000</v>
      </c>
      <c r="K2244" s="2">
        <v>141</v>
      </c>
      <c r="L2244" s="2" t="s">
        <v>2935</v>
      </c>
      <c r="M2244" s="2">
        <v>44348.000070184469</v>
      </c>
      <c r="N2244" s="2">
        <v>0</v>
      </c>
      <c r="O2244" s="3">
        <f t="shared" si="2324"/>
        <v>13.774384730002343</v>
      </c>
      <c r="P2244" s="3">
        <f t="shared" si="2325"/>
        <v>4.9103316484717587E-2</v>
      </c>
      <c r="Q2244" s="3">
        <f t="shared" si="2326"/>
        <v>500.69513469212762</v>
      </c>
      <c r="R2244" s="3">
        <f t="shared" si="2327"/>
        <v>0.94285323630491369</v>
      </c>
      <c r="S2244" s="3">
        <f t="shared" si="2328"/>
        <v>1.7353577124019499</v>
      </c>
      <c r="T2244" s="3">
        <f t="shared" si="2329"/>
        <v>30.619281768798828</v>
      </c>
      <c r="U2244" s="2">
        <v>6</v>
      </c>
      <c r="V2244" s="3">
        <f t="shared" si="2330"/>
        <v>1.4200000166893005</v>
      </c>
      <c r="W2244" s="2">
        <v>1</v>
      </c>
      <c r="X2244" s="3">
        <f t="shared" si="2331"/>
        <v>2.8400000333786011</v>
      </c>
      <c r="Y2244" s="2">
        <v>28.309812545776367</v>
      </c>
      <c r="Z2244" s="2">
        <v>30.619281768798828</v>
      </c>
      <c r="AA2244" s="2">
        <v>28.17536735534668</v>
      </c>
      <c r="AB2244" s="2">
        <v>1001.2852172851563</v>
      </c>
      <c r="AC2244" s="2">
        <v>979.23931884765625</v>
      </c>
      <c r="AD2244" s="2">
        <v>27.624404907226563</v>
      </c>
      <c r="AE2244" s="2">
        <v>28.997636795043945</v>
      </c>
      <c r="AF2244" s="2">
        <v>66.051338195800781</v>
      </c>
      <c r="AG2244" s="2">
        <v>69.3363037109375</v>
      </c>
      <c r="AH2244" s="2">
        <v>400.01083374023438</v>
      </c>
      <c r="AI2244" s="2">
        <v>2000.073486328125</v>
      </c>
      <c r="AJ2244" s="2">
        <v>0.21093796193599701</v>
      </c>
      <c r="AK2244" s="2">
        <v>92.387191772460938</v>
      </c>
      <c r="AL2244" s="2">
        <v>38.469821929931641</v>
      </c>
      <c r="AM2244" s="2">
        <v>-0.71212124824523926</v>
      </c>
      <c r="AN2244" s="2">
        <v>1</v>
      </c>
      <c r="AO2244" s="2">
        <v>-0.21956524252891541</v>
      </c>
      <c r="AP2244" s="2">
        <v>2.737391471862793</v>
      </c>
      <c r="AQ2244" s="2">
        <v>1</v>
      </c>
      <c r="AR2244" s="2">
        <v>0</v>
      </c>
      <c r="AS2244" s="2">
        <v>0.15999999642372131</v>
      </c>
      <c r="AT2244" s="2">
        <v>111115</v>
      </c>
      <c r="AU2244" s="3">
        <f t="shared" si="2332"/>
        <v>0.66668472290039049</v>
      </c>
      <c r="AV2244" s="3">
        <f t="shared" si="2333"/>
        <v>9.4285323630491369E-4</v>
      </c>
      <c r="AW2244" s="3">
        <f t="shared" si="2334"/>
        <v>303.76928176879881</v>
      </c>
      <c r="AX2244" s="3">
        <f t="shared" si="2335"/>
        <v>301.45981254577634</v>
      </c>
      <c r="AY2244" s="3">
        <f t="shared" si="2336"/>
        <v>320.01175065967982</v>
      </c>
      <c r="AZ2244" s="3">
        <f t="shared" si="2337"/>
        <v>2.9488845685199467</v>
      </c>
      <c r="BA2244" s="3">
        <f t="shared" si="2338"/>
        <v>4.4143679439338444</v>
      </c>
      <c r="BB2244" s="3">
        <f t="shared" si="2339"/>
        <v>47.781168138608727</v>
      </c>
      <c r="BC2244" s="3">
        <f t="shared" si="2340"/>
        <v>18.783531343564782</v>
      </c>
      <c r="BD2244" s="3">
        <f t="shared" si="2341"/>
        <v>29.464547157287598</v>
      </c>
      <c r="BE2244" s="3">
        <f t="shared" si="2342"/>
        <v>4.1311584610463949</v>
      </c>
      <c r="BF2244" s="3">
        <f t="shared" si="2343"/>
        <v>4.8268754547044983E-2</v>
      </c>
      <c r="BG2244" s="3">
        <f t="shared" si="2344"/>
        <v>2.6790102315318944</v>
      </c>
      <c r="BH2244" s="3">
        <f t="shared" si="2345"/>
        <v>1.4521482295145005</v>
      </c>
      <c r="BI2244" s="3">
        <f t="shared" si="2346"/>
        <v>3.0241857917592894E-2</v>
      </c>
      <c r="BJ2244" s="3">
        <f t="shared" si="2347"/>
        <v>46.257817428339756</v>
      </c>
      <c r="BK2244" s="3">
        <f t="shared" si="2348"/>
        <v>0.51131028447809146</v>
      </c>
      <c r="BL2244" s="3">
        <f t="shared" si="2349"/>
        <v>59.813840161635987</v>
      </c>
      <c r="BM2244" s="3">
        <f t="shared" si="2350"/>
        <v>972.69163604239191</v>
      </c>
      <c r="BN2244" s="3">
        <f t="shared" si="2351"/>
        <v>8.470298458794729E-3</v>
      </c>
    </row>
    <row r="2245" spans="1:66">
      <c r="A2245" s="2" t="s">
        <v>2920</v>
      </c>
      <c r="B2245" t="s">
        <v>2748</v>
      </c>
      <c r="C2245">
        <v>20190802</v>
      </c>
      <c r="D2245" t="s">
        <v>338</v>
      </c>
      <c r="E2245" s="2" t="s">
        <v>0</v>
      </c>
      <c r="F2245" s="2" t="s">
        <v>2919</v>
      </c>
      <c r="G2245" s="1">
        <v>2000</v>
      </c>
      <c r="H2245">
        <v>1400</v>
      </c>
      <c r="K2245" s="2">
        <v>142</v>
      </c>
      <c r="L2245" s="2" t="s">
        <v>2936</v>
      </c>
      <c r="M2245" s="2">
        <v>44470.000070609152</v>
      </c>
      <c r="N2245" s="2">
        <v>0</v>
      </c>
      <c r="O2245" s="3">
        <f t="shared" si="2324"/>
        <v>17.507303939378772</v>
      </c>
      <c r="P2245" s="3">
        <f t="shared" si="2325"/>
        <v>4.3725024273078505E-2</v>
      </c>
      <c r="Q2245" s="3">
        <f t="shared" si="2326"/>
        <v>689.32196561257808</v>
      </c>
      <c r="R2245" s="3">
        <f t="shared" si="2327"/>
        <v>0.84893725405105724</v>
      </c>
      <c r="S2245" s="3">
        <f t="shared" si="2328"/>
        <v>1.7515351097457512</v>
      </c>
      <c r="T2245" s="3">
        <f t="shared" si="2329"/>
        <v>30.637517929077148</v>
      </c>
      <c r="U2245" s="2">
        <v>6</v>
      </c>
      <c r="V2245" s="3">
        <f t="shared" si="2330"/>
        <v>1.4200000166893005</v>
      </c>
      <c r="W2245" s="2">
        <v>1</v>
      </c>
      <c r="X2245" s="3">
        <f t="shared" si="2331"/>
        <v>2.8400000333786011</v>
      </c>
      <c r="Y2245" s="2">
        <v>28.321645736694336</v>
      </c>
      <c r="Z2245" s="2">
        <v>30.637517929077148</v>
      </c>
      <c r="AA2245" s="2">
        <v>28.174453735351563</v>
      </c>
      <c r="AB2245" s="2">
        <v>1398.826904296875</v>
      </c>
      <c r="AC2245" s="2">
        <v>1370.82080078125</v>
      </c>
      <c r="AD2245" s="2">
        <v>27.6351318359375</v>
      </c>
      <c r="AE2245" s="2">
        <v>28.87175178527832</v>
      </c>
      <c r="AF2245" s="2">
        <v>66.081451416015625</v>
      </c>
      <c r="AG2245" s="2">
        <v>68.987846374511719</v>
      </c>
      <c r="AH2245" s="2">
        <v>400.00662231445313</v>
      </c>
      <c r="AI2245" s="2">
        <v>2000.215087890625</v>
      </c>
      <c r="AJ2245" s="2">
        <v>0.11641786247491837</v>
      </c>
      <c r="AK2245" s="2">
        <v>92.389190673828125</v>
      </c>
      <c r="AL2245" s="2">
        <v>35.198703765869141</v>
      </c>
      <c r="AM2245" s="2">
        <v>-0.69831967353820801</v>
      </c>
      <c r="AN2245" s="2">
        <v>1</v>
      </c>
      <c r="AO2245" s="2">
        <v>-0.21956524252891541</v>
      </c>
      <c r="AP2245" s="2">
        <v>2.737391471862793</v>
      </c>
      <c r="AQ2245" s="2">
        <v>1</v>
      </c>
      <c r="AR2245" s="2">
        <v>0</v>
      </c>
      <c r="AS2245" s="2">
        <v>0.15999999642372131</v>
      </c>
      <c r="AT2245" s="2">
        <v>111115</v>
      </c>
      <c r="AU2245" s="3">
        <f t="shared" si="2332"/>
        <v>0.66667770385742176</v>
      </c>
      <c r="AV2245" s="3">
        <f t="shared" si="2333"/>
        <v>8.4893725405105723E-4</v>
      </c>
      <c r="AW2245" s="3">
        <f t="shared" si="2334"/>
        <v>303.78751792907713</v>
      </c>
      <c r="AX2245" s="3">
        <f t="shared" si="2335"/>
        <v>301.47164573669431</v>
      </c>
      <c r="AY2245" s="3">
        <f t="shared" si="2336"/>
        <v>320.03440690917341</v>
      </c>
      <c r="AZ2245" s="3">
        <f t="shared" si="2337"/>
        <v>2.9968144023731438</v>
      </c>
      <c r="BA2245" s="3">
        <f t="shared" si="2338"/>
        <v>4.4189728905232677</v>
      </c>
      <c r="BB2245" s="3">
        <f t="shared" si="2339"/>
        <v>47.829977276498298</v>
      </c>
      <c r="BC2245" s="3">
        <f t="shared" si="2340"/>
        <v>18.958225491219977</v>
      </c>
      <c r="BD2245" s="3">
        <f t="shared" si="2341"/>
        <v>29.479581832885742</v>
      </c>
      <c r="BE2245" s="3">
        <f t="shared" si="2342"/>
        <v>4.1347415398369192</v>
      </c>
      <c r="BF2245" s="3">
        <f t="shared" si="2343"/>
        <v>4.3062035357887607E-2</v>
      </c>
      <c r="BG2245" s="3">
        <f t="shared" si="2344"/>
        <v>2.6674377807775165</v>
      </c>
      <c r="BH2245" s="3">
        <f t="shared" si="2345"/>
        <v>1.4673037590594027</v>
      </c>
      <c r="BI2245" s="3">
        <f t="shared" si="2346"/>
        <v>2.6972562478932219E-2</v>
      </c>
      <c r="BJ2245" s="3">
        <f t="shared" si="2347"/>
        <v>63.685898516638474</v>
      </c>
      <c r="BK2245" s="3">
        <f t="shared" si="2348"/>
        <v>0.50285344752554373</v>
      </c>
      <c r="BL2245" s="3">
        <f t="shared" si="2349"/>
        <v>59.407541211935481</v>
      </c>
      <c r="BM2245" s="3">
        <f t="shared" si="2350"/>
        <v>1362.4986669642146</v>
      </c>
      <c r="BN2245" s="3">
        <f t="shared" si="2351"/>
        <v>7.6335185164319993E-3</v>
      </c>
    </row>
    <row r="2246" spans="1:66">
      <c r="A2246" s="2" t="s">
        <v>2920</v>
      </c>
      <c r="B2246" t="s">
        <v>2748</v>
      </c>
      <c r="C2246">
        <v>20190802</v>
      </c>
      <c r="D2246" t="s">
        <v>338</v>
      </c>
      <c r="E2246" s="2" t="s">
        <v>0</v>
      </c>
      <c r="F2246" s="2" t="s">
        <v>2919</v>
      </c>
      <c r="G2246" s="1">
        <v>2000</v>
      </c>
      <c r="H2246">
        <v>1800</v>
      </c>
      <c r="K2246" s="2">
        <v>143</v>
      </c>
      <c r="L2246" s="2" t="s">
        <v>2937</v>
      </c>
      <c r="M2246" s="2">
        <v>44595.000070117414</v>
      </c>
      <c r="N2246" s="2">
        <v>0</v>
      </c>
      <c r="O2246" s="3">
        <f t="shared" si="2324"/>
        <v>20.368755756705745</v>
      </c>
      <c r="P2246" s="3">
        <f t="shared" si="2325"/>
        <v>4.0688957484244968E-2</v>
      </c>
      <c r="Q2246" s="3">
        <f t="shared" si="2326"/>
        <v>914.93202052987976</v>
      </c>
      <c r="R2246" s="3">
        <f t="shared" si="2327"/>
        <v>0.79113364603497804</v>
      </c>
      <c r="S2246" s="3">
        <f t="shared" si="2328"/>
        <v>1.75249299211566</v>
      </c>
      <c r="T2246" s="3">
        <f t="shared" si="2329"/>
        <v>30.591070175170898</v>
      </c>
      <c r="U2246" s="2">
        <v>6</v>
      </c>
      <c r="V2246" s="3">
        <f t="shared" si="2330"/>
        <v>1.4200000166893005</v>
      </c>
      <c r="W2246" s="2">
        <v>1</v>
      </c>
      <c r="X2246" s="3">
        <f t="shared" si="2331"/>
        <v>2.8400000333786011</v>
      </c>
      <c r="Y2246" s="2">
        <v>28.298870086669922</v>
      </c>
      <c r="Z2246" s="2">
        <v>30.591070175170898</v>
      </c>
      <c r="AA2246" s="2">
        <v>28.174570083618164</v>
      </c>
      <c r="AB2246" s="2">
        <v>1800.60791015625</v>
      </c>
      <c r="AC2246" s="2">
        <v>1767.9560546875</v>
      </c>
      <c r="AD2246" s="2">
        <v>27.581417083740234</v>
      </c>
      <c r="AE2246" s="2">
        <v>28.734043121337891</v>
      </c>
      <c r="AF2246" s="2">
        <v>65.992034912109375</v>
      </c>
      <c r="AG2246" s="2">
        <v>68.750923156738281</v>
      </c>
      <c r="AH2246" s="2">
        <v>399.9915771484375</v>
      </c>
      <c r="AI2246" s="2">
        <v>2000.0970458984375</v>
      </c>
      <c r="AJ2246" s="2">
        <v>0.23112718760967255</v>
      </c>
      <c r="AK2246" s="2">
        <v>92.390731811523438</v>
      </c>
      <c r="AL2246" s="2">
        <v>30.879123687744141</v>
      </c>
      <c r="AM2246" s="2">
        <v>-0.69634747505187988</v>
      </c>
      <c r="AN2246" s="2">
        <v>1</v>
      </c>
      <c r="AO2246" s="2">
        <v>-0.21956524252891541</v>
      </c>
      <c r="AP2246" s="2">
        <v>2.737391471862793</v>
      </c>
      <c r="AQ2246" s="2">
        <v>1</v>
      </c>
      <c r="AR2246" s="2">
        <v>0</v>
      </c>
      <c r="AS2246" s="2">
        <v>0.15999999642372131</v>
      </c>
      <c r="AT2246" s="2">
        <v>111115</v>
      </c>
      <c r="AU2246" s="3">
        <f t="shared" si="2332"/>
        <v>0.66665262858072905</v>
      </c>
      <c r="AV2246" s="3">
        <f t="shared" si="2333"/>
        <v>7.9113364603497808E-4</v>
      </c>
      <c r="AW2246" s="3">
        <f t="shared" si="2334"/>
        <v>303.74107017517088</v>
      </c>
      <c r="AX2246" s="3">
        <f t="shared" si="2335"/>
        <v>301.4488700866699</v>
      </c>
      <c r="AY2246" s="3">
        <f t="shared" si="2336"/>
        <v>320.01552019084556</v>
      </c>
      <c r="AZ2246" s="3">
        <f t="shared" si="2337"/>
        <v>3.0301893082214812</v>
      </c>
      <c r="BA2246" s="3">
        <f t="shared" si="2338"/>
        <v>4.407252263999939</v>
      </c>
      <c r="BB2246" s="3">
        <f t="shared" si="2339"/>
        <v>47.702320109236801</v>
      </c>
      <c r="BC2246" s="3">
        <f t="shared" si="2340"/>
        <v>18.968276987898911</v>
      </c>
      <c r="BD2246" s="3">
        <f t="shared" si="2341"/>
        <v>29.44497013092041</v>
      </c>
      <c r="BE2246" s="3">
        <f t="shared" si="2342"/>
        <v>4.1264969019577897</v>
      </c>
      <c r="BF2246" s="3">
        <f t="shared" si="2343"/>
        <v>4.0114236899549433E-2</v>
      </c>
      <c r="BG2246" s="3">
        <f t="shared" si="2344"/>
        <v>2.654759271884279</v>
      </c>
      <c r="BH2246" s="3">
        <f t="shared" si="2345"/>
        <v>1.4717376300735108</v>
      </c>
      <c r="BI2246" s="3">
        <f t="shared" si="2346"/>
        <v>2.5122407354317505E-2</v>
      </c>
      <c r="BJ2246" s="3">
        <f t="shared" si="2347"/>
        <v>84.531238934551382</v>
      </c>
      <c r="BK2246" s="3">
        <f t="shared" si="2348"/>
        <v>0.51750834988463623</v>
      </c>
      <c r="BL2246" s="3">
        <f t="shared" si="2349"/>
        <v>59.240036179228937</v>
      </c>
      <c r="BM2246" s="3">
        <f t="shared" si="2350"/>
        <v>1758.2737237197641</v>
      </c>
      <c r="BN2246" s="3">
        <f t="shared" si="2351"/>
        <v>6.8626733805722427E-3</v>
      </c>
    </row>
    <row r="2247" spans="1:66">
      <c r="C2247"/>
    </row>
    <row r="2248" spans="1:66">
      <c r="A2248" s="2" t="s">
        <v>2939</v>
      </c>
      <c r="B2248" t="s">
        <v>2748</v>
      </c>
      <c r="C2248">
        <v>20190803</v>
      </c>
      <c r="D2248" t="s">
        <v>338</v>
      </c>
      <c r="E2248" s="2" t="s">
        <v>0</v>
      </c>
      <c r="F2248" s="2" t="s">
        <v>2938</v>
      </c>
      <c r="G2248" s="1">
        <v>2000</v>
      </c>
      <c r="H2248">
        <v>400</v>
      </c>
      <c r="K2248" s="2">
        <v>1</v>
      </c>
      <c r="L2248" s="2" t="s">
        <v>2940</v>
      </c>
      <c r="M2248" s="2">
        <v>299.00013091415167</v>
      </c>
      <c r="N2248" s="2">
        <v>0</v>
      </c>
      <c r="O2248" s="3">
        <f t="shared" ref="O2248:O2265" si="2352">(AB2248-AC2248*(1000-AD2248)/(1000-AE2248))*AU2248</f>
        <v>12.297107615509759</v>
      </c>
      <c r="P2248" s="3">
        <f t="shared" ref="P2248:P2265" si="2353">IF(BF2248&lt;&gt;0,1/(1/BF2248-1/X2248),0)</f>
        <v>0.15276840041114734</v>
      </c>
      <c r="Q2248" s="3">
        <f t="shared" ref="Q2248:Q2265" si="2354">((BI2248-AV2248/2)*AC2248-O2248)/(BI2248+AV2248/2)</f>
        <v>240.81554339393603</v>
      </c>
      <c r="R2248" s="3">
        <f t="shared" ref="R2248:R2265" si="2355">AV2248*1000</f>
        <v>2.3272357360533587</v>
      </c>
      <c r="S2248" s="3">
        <f t="shared" ref="S2248:S2265" si="2356">(BA2248-BG2248)</f>
        <v>1.4248867374097895</v>
      </c>
      <c r="T2248" s="3">
        <f t="shared" ref="T2248:T2265" si="2357">(Z2248+AZ2248*N2248)</f>
        <v>30.408956527709961</v>
      </c>
      <c r="U2248" s="2">
        <v>6</v>
      </c>
      <c r="V2248" s="3">
        <f t="shared" ref="V2248:V2265" si="2358">(U2248*AO2248+AP2248)</f>
        <v>1.4200000166893005</v>
      </c>
      <c r="W2248" s="2">
        <v>1</v>
      </c>
      <c r="X2248" s="3">
        <f t="shared" ref="X2248:X2265" si="2359">V2248*(W2248+1)*(W2248+1)/(W2248*W2248+1)</f>
        <v>2.8400000333786011</v>
      </c>
      <c r="Y2248" s="2">
        <v>27.266330718994141</v>
      </c>
      <c r="Z2248" s="2">
        <v>30.408956527709961</v>
      </c>
      <c r="AA2248" s="2">
        <v>26.805046081542969</v>
      </c>
      <c r="AB2248" s="2">
        <v>399.32382202148438</v>
      </c>
      <c r="AC2248" s="2">
        <v>383.49871826171875</v>
      </c>
      <c r="AD2248" s="2">
        <v>29.075405120849609</v>
      </c>
      <c r="AE2248" s="2">
        <v>31.778926849365234</v>
      </c>
      <c r="AF2248" s="2">
        <v>74.022987365722656</v>
      </c>
      <c r="AG2248" s="2">
        <v>80.771133422851563</v>
      </c>
      <c r="AH2248" s="2">
        <v>500.07632446289063</v>
      </c>
      <c r="AI2248" s="2">
        <v>2000.1365966796875</v>
      </c>
      <c r="AJ2248" s="2">
        <v>35.065040588378906</v>
      </c>
      <c r="AK2248" s="2">
        <v>92.409408569335938</v>
      </c>
      <c r="AL2248" s="2">
        <v>40.236743927001953</v>
      </c>
      <c r="AM2248" s="2">
        <v>-0.92540442943572998</v>
      </c>
      <c r="AN2248" s="2">
        <v>1</v>
      </c>
      <c r="AO2248" s="2">
        <v>-0.21956524252891541</v>
      </c>
      <c r="AP2248" s="2">
        <v>2.737391471862793</v>
      </c>
      <c r="AQ2248" s="2">
        <v>1</v>
      </c>
      <c r="AR2248" s="2">
        <v>0</v>
      </c>
      <c r="AS2248" s="2">
        <v>0.15999999642372131</v>
      </c>
      <c r="AT2248" s="2">
        <v>111115</v>
      </c>
      <c r="AU2248" s="3">
        <f t="shared" ref="AU2248:AU2265" si="2360">AH2248*0.000001/(U2248*0.0001)</f>
        <v>0.83346054077148424</v>
      </c>
      <c r="AV2248" s="3">
        <f t="shared" ref="AV2248:AV2265" si="2361">(AE2248-AD2248)/(1000-AE2248)*AU2248</f>
        <v>2.3272357360533589E-3</v>
      </c>
      <c r="AW2248" s="3">
        <f t="shared" ref="AW2248:AW2265" si="2362">(Z2248+273.15)</f>
        <v>303.55895652770994</v>
      </c>
      <c r="AX2248" s="3">
        <f t="shared" ref="AX2248:AX2265" si="2363">(Y2248+273.15)</f>
        <v>300.41633071899412</v>
      </c>
      <c r="AY2248" s="3">
        <f t="shared" ref="AY2248:AY2265" si="2364">(AI2248*AQ2248+AJ2248*AR2248)*AS2248</f>
        <v>320.02184831570412</v>
      </c>
      <c r="AZ2248" s="3">
        <f t="shared" ref="AZ2248:AZ2265" si="2365">((AY2248+0.00000010773*(AX2248^4-AW2248^4))-AV2248*44100)/(V2248*51.4+0.00000043092*AW2248^3)</f>
        <v>2.1177126823303745</v>
      </c>
      <c r="BA2248" s="3">
        <f t="shared" ref="BA2248:BA2265" si="2366">0.61365*EXP(17.502*T2248/(240.97+T2248))</f>
        <v>4.3615585725278212</v>
      </c>
      <c r="BB2248" s="3">
        <f t="shared" ref="BB2248:BB2265" si="2367">BA2248*1000/AK2248</f>
        <v>47.198208927560543</v>
      </c>
      <c r="BC2248" s="3">
        <f t="shared" ref="BC2248:BC2265" si="2368">(BB2248-AE2248)</f>
        <v>15.419282078195309</v>
      </c>
      <c r="BD2248" s="3">
        <f t="shared" ref="BD2248:BD2265" si="2369">IF(N2248,Z2248,(Y2248+Z2248)/2)</f>
        <v>28.837643623352051</v>
      </c>
      <c r="BE2248" s="3">
        <f t="shared" ref="BE2248:BE2265" si="2370">0.61365*EXP(17.502*BD2248/(240.97+BD2248))</f>
        <v>3.98414330222464</v>
      </c>
      <c r="BF2248" s="3">
        <f t="shared" ref="BF2248:BF2265" si="2371">IF(BC2248&lt;&gt;0,(1000-(BB2248+AE2248)/2)/BC2248*AV2248,0)</f>
        <v>0.14497020797477916</v>
      </c>
      <c r="BG2248" s="3">
        <f t="shared" ref="BG2248:BG2265" si="2372">AE2248*AK2248/1000</f>
        <v>2.9366718351180316</v>
      </c>
      <c r="BH2248" s="3">
        <f t="shared" ref="BH2248:BH2265" si="2373">(BE2248-BG2248)</f>
        <v>1.0474714671066083</v>
      </c>
      <c r="BI2248" s="3">
        <f t="shared" ref="BI2248:BI2265" si="2374">1/(1.6/P2248+1.37/X2248)</f>
        <v>9.1276149817274901E-2</v>
      </c>
      <c r="BJ2248" s="3">
        <f t="shared" ref="BJ2248:BJ2265" si="2375">Q2248*AK2248*0.001</f>
        <v>22.253621939336881</v>
      </c>
      <c r="BK2248" s="3">
        <f t="shared" ref="BK2248:BK2265" si="2376">Q2248/AC2248</f>
        <v>0.62794354172936617</v>
      </c>
      <c r="BL2248" s="3">
        <f t="shared" ref="BL2248:BL2265" si="2377">(1-AV2248*AK2248/BA2248/P2248)*100</f>
        <v>67.723879555263295</v>
      </c>
      <c r="BM2248" s="3">
        <f t="shared" ref="BM2248:BM2265" si="2378">(AC2248-O2248/(X2248/1.35))</f>
        <v>377.65326224558316</v>
      </c>
      <c r="BN2248" s="3">
        <f t="shared" ref="BN2248:BN2265" si="2379">O2248*BL2248/100/BM2248</f>
        <v>2.2052181677946939E-2</v>
      </c>
    </row>
    <row r="2249" spans="1:66">
      <c r="A2249" s="2" t="s">
        <v>2939</v>
      </c>
      <c r="B2249" t="s">
        <v>2748</v>
      </c>
      <c r="C2249">
        <v>20190803</v>
      </c>
      <c r="D2249" t="s">
        <v>338</v>
      </c>
      <c r="E2249" s="2" t="s">
        <v>0</v>
      </c>
      <c r="F2249" s="2" t="s">
        <v>2938</v>
      </c>
      <c r="G2249" s="1">
        <v>2000</v>
      </c>
      <c r="H2249">
        <v>325</v>
      </c>
      <c r="K2249" s="2">
        <v>2</v>
      </c>
      <c r="L2249" s="2" t="s">
        <v>2941</v>
      </c>
      <c r="M2249" s="2">
        <v>388.00013091415167</v>
      </c>
      <c r="N2249" s="2">
        <v>0</v>
      </c>
      <c r="O2249" s="3">
        <f t="shared" si="2352"/>
        <v>9.8799479653288724</v>
      </c>
      <c r="P2249" s="3">
        <f t="shared" si="2353"/>
        <v>0.1522324528728389</v>
      </c>
      <c r="Q2249" s="3">
        <f t="shared" si="2354"/>
        <v>196.82063652467443</v>
      </c>
      <c r="R2249" s="3">
        <f t="shared" si="2355"/>
        <v>2.3192879703028688</v>
      </c>
      <c r="S2249" s="3">
        <f t="shared" si="2356"/>
        <v>1.424669623441619</v>
      </c>
      <c r="T2249" s="3">
        <f t="shared" si="2357"/>
        <v>30.428043365478516</v>
      </c>
      <c r="U2249" s="2">
        <v>6</v>
      </c>
      <c r="V2249" s="3">
        <f t="shared" si="2358"/>
        <v>1.4200000166893005</v>
      </c>
      <c r="W2249" s="2">
        <v>1</v>
      </c>
      <c r="X2249" s="3">
        <f t="shared" si="2359"/>
        <v>2.8400000333786011</v>
      </c>
      <c r="Y2249" s="2">
        <v>27.265401840209961</v>
      </c>
      <c r="Z2249" s="2">
        <v>30.428043365478516</v>
      </c>
      <c r="AA2249" s="2">
        <v>26.81028938293457</v>
      </c>
      <c r="AB2249" s="2">
        <v>324.63455200195313</v>
      </c>
      <c r="AC2249" s="2">
        <v>311.91241455078125</v>
      </c>
      <c r="AD2249" s="2">
        <v>29.139102935791016</v>
      </c>
      <c r="AE2249" s="2">
        <v>31.833250045776367</v>
      </c>
      <c r="AF2249" s="2">
        <v>74.193244934082031</v>
      </c>
      <c r="AG2249" s="2">
        <v>80.917953491210938</v>
      </c>
      <c r="AH2249" s="2">
        <v>500.0745849609375</v>
      </c>
      <c r="AI2249" s="2">
        <v>2000.47216796875</v>
      </c>
      <c r="AJ2249" s="2">
        <v>40.401912689208984</v>
      </c>
      <c r="AK2249" s="2">
        <v>92.408363342285156</v>
      </c>
      <c r="AL2249" s="2">
        <v>40.118732452392578</v>
      </c>
      <c r="AM2249" s="2">
        <v>-0.96152389049530029</v>
      </c>
      <c r="AN2249" s="2">
        <v>1</v>
      </c>
      <c r="AO2249" s="2">
        <v>-0.21956524252891541</v>
      </c>
      <c r="AP2249" s="2">
        <v>2.737391471862793</v>
      </c>
      <c r="AQ2249" s="2">
        <v>1</v>
      </c>
      <c r="AR2249" s="2">
        <v>0</v>
      </c>
      <c r="AS2249" s="2">
        <v>0.15999999642372131</v>
      </c>
      <c r="AT2249" s="2">
        <v>111115</v>
      </c>
      <c r="AU2249" s="3">
        <f t="shared" si="2360"/>
        <v>0.83345764160156244</v>
      </c>
      <c r="AV2249" s="3">
        <f t="shared" si="2361"/>
        <v>2.3192879703028686E-3</v>
      </c>
      <c r="AW2249" s="3">
        <f t="shared" si="2362"/>
        <v>303.57804336547849</v>
      </c>
      <c r="AX2249" s="3">
        <f t="shared" si="2363"/>
        <v>300.41540184020994</v>
      </c>
      <c r="AY2249" s="3">
        <f t="shared" si="2364"/>
        <v>320.07553972075402</v>
      </c>
      <c r="AZ2249" s="3">
        <f t="shared" si="2365"/>
        <v>2.1195755802153409</v>
      </c>
      <c r="BA2249" s="3">
        <f t="shared" si="2366"/>
        <v>4.3663281600375372</v>
      </c>
      <c r="BB2249" s="3">
        <f t="shared" si="2367"/>
        <v>47.25035702520173</v>
      </c>
      <c r="BC2249" s="3">
        <f t="shared" si="2368"/>
        <v>15.417106979425363</v>
      </c>
      <c r="BD2249" s="3">
        <f t="shared" si="2369"/>
        <v>28.846722602844238</v>
      </c>
      <c r="BE2249" s="3">
        <f t="shared" si="2370"/>
        <v>3.9862394106817227</v>
      </c>
      <c r="BF2249" s="3">
        <f t="shared" si="2371"/>
        <v>0.14448749327689736</v>
      </c>
      <c r="BG2249" s="3">
        <f t="shared" si="2372"/>
        <v>2.9416585365959182</v>
      </c>
      <c r="BH2249" s="3">
        <f t="shared" si="2373"/>
        <v>1.0445808740858045</v>
      </c>
      <c r="BI2249" s="3">
        <f t="shared" si="2374"/>
        <v>9.0969983847858593E-2</v>
      </c>
      <c r="BJ2249" s="3">
        <f t="shared" si="2375"/>
        <v>18.187872893231955</v>
      </c>
      <c r="BK2249" s="3">
        <f t="shared" si="2376"/>
        <v>0.6310125129457802</v>
      </c>
      <c r="BL2249" s="3">
        <f t="shared" si="2377"/>
        <v>67.756488270832165</v>
      </c>
      <c r="BM2249" s="3">
        <f t="shared" si="2378"/>
        <v>307.21596046753024</v>
      </c>
      <c r="BN2249" s="3">
        <f t="shared" si="2379"/>
        <v>2.1790227871314981E-2</v>
      </c>
    </row>
    <row r="2250" spans="1:66">
      <c r="A2250" s="2" t="s">
        <v>2939</v>
      </c>
      <c r="B2250" t="s">
        <v>2748</v>
      </c>
      <c r="C2250">
        <v>20190803</v>
      </c>
      <c r="D2250" t="s">
        <v>338</v>
      </c>
      <c r="E2250" s="2" t="s">
        <v>0</v>
      </c>
      <c r="F2250" s="2" t="s">
        <v>2938</v>
      </c>
      <c r="G2250" s="1">
        <v>2000</v>
      </c>
      <c r="H2250">
        <v>250</v>
      </c>
      <c r="K2250" s="2">
        <v>3</v>
      </c>
      <c r="L2250" s="2" t="s">
        <v>2942</v>
      </c>
      <c r="M2250" s="2">
        <v>478.5001309029758</v>
      </c>
      <c r="N2250" s="2">
        <v>0</v>
      </c>
      <c r="O2250" s="3">
        <f t="shared" si="2352"/>
        <v>7.3016532089377586</v>
      </c>
      <c r="P2250" s="3">
        <f t="shared" si="2353"/>
        <v>0.15686147026649078</v>
      </c>
      <c r="Q2250" s="3">
        <f t="shared" si="2354"/>
        <v>156.95913516198831</v>
      </c>
      <c r="R2250" s="3">
        <f t="shared" si="2355"/>
        <v>2.3695521174993006</v>
      </c>
      <c r="S2250" s="3">
        <f t="shared" si="2356"/>
        <v>1.4147250097985502</v>
      </c>
      <c r="T2250" s="3">
        <f t="shared" si="2357"/>
        <v>30.396144866943359</v>
      </c>
      <c r="U2250" s="2">
        <v>6</v>
      </c>
      <c r="V2250" s="3">
        <f t="shared" si="2358"/>
        <v>1.4200000166893005</v>
      </c>
      <c r="W2250" s="2">
        <v>1</v>
      </c>
      <c r="X2250" s="3">
        <f t="shared" si="2359"/>
        <v>2.8400000333786011</v>
      </c>
      <c r="Y2250" s="2">
        <v>27.258001327514648</v>
      </c>
      <c r="Z2250" s="2">
        <v>30.396144866943359</v>
      </c>
      <c r="AA2250" s="2">
        <v>26.809555053710938</v>
      </c>
      <c r="AB2250" s="2">
        <v>249.42539978027344</v>
      </c>
      <c r="AC2250" s="2">
        <v>239.98271179199219</v>
      </c>
      <c r="AD2250" s="2">
        <v>29.104406356811523</v>
      </c>
      <c r="AE2250" s="2">
        <v>31.856796264648438</v>
      </c>
      <c r="AF2250" s="2">
        <v>74.103691101074219</v>
      </c>
      <c r="AG2250" s="2">
        <v>81.007789611816406</v>
      </c>
      <c r="AH2250" s="2">
        <v>500.08883666992188</v>
      </c>
      <c r="AI2250" s="2">
        <v>2000.9537353515625</v>
      </c>
      <c r="AJ2250" s="2">
        <v>39.202266693115234</v>
      </c>
      <c r="AK2250" s="2">
        <v>92.402091979980469</v>
      </c>
      <c r="AL2250" s="2">
        <v>39.942737579345703</v>
      </c>
      <c r="AM2250" s="2">
        <v>-0.97476661205291748</v>
      </c>
      <c r="AN2250" s="2">
        <v>1</v>
      </c>
      <c r="AO2250" s="2">
        <v>-0.21956524252891541</v>
      </c>
      <c r="AP2250" s="2">
        <v>2.737391471862793</v>
      </c>
      <c r="AQ2250" s="2">
        <v>1</v>
      </c>
      <c r="AR2250" s="2">
        <v>0</v>
      </c>
      <c r="AS2250" s="2">
        <v>0.15999999642372131</v>
      </c>
      <c r="AT2250" s="2">
        <v>111115</v>
      </c>
      <c r="AU2250" s="3">
        <f t="shared" si="2360"/>
        <v>0.83348139444986957</v>
      </c>
      <c r="AV2250" s="3">
        <f t="shared" si="2361"/>
        <v>2.3695521174993007E-3</v>
      </c>
      <c r="AW2250" s="3">
        <f t="shared" si="2362"/>
        <v>303.54614486694334</v>
      </c>
      <c r="AX2250" s="3">
        <f t="shared" si="2363"/>
        <v>300.40800132751463</v>
      </c>
      <c r="AY2250" s="3">
        <f t="shared" si="2364"/>
        <v>320.1525905002818</v>
      </c>
      <c r="AZ2250" s="3">
        <f t="shared" si="2365"/>
        <v>2.0980153283893124</v>
      </c>
      <c r="BA2250" s="3">
        <f t="shared" si="2366"/>
        <v>4.3583596284320931</v>
      </c>
      <c r="BB2250" s="3">
        <f t="shared" si="2367"/>
        <v>47.167326356381203</v>
      </c>
      <c r="BC2250" s="3">
        <f t="shared" si="2368"/>
        <v>15.310530091732765</v>
      </c>
      <c r="BD2250" s="3">
        <f t="shared" si="2369"/>
        <v>28.827073097229004</v>
      </c>
      <c r="BE2250" s="3">
        <f t="shared" si="2370"/>
        <v>3.981704044166487</v>
      </c>
      <c r="BF2250" s="3">
        <f t="shared" si="2371"/>
        <v>0.14865104051381872</v>
      </c>
      <c r="BG2250" s="3">
        <f t="shared" si="2372"/>
        <v>2.9436346186335429</v>
      </c>
      <c r="BH2250" s="3">
        <f t="shared" si="2373"/>
        <v>1.0380694255329441</v>
      </c>
      <c r="BI2250" s="3">
        <f t="shared" si="2374"/>
        <v>9.3611245400333734E-2</v>
      </c>
      <c r="BJ2250" s="3">
        <f t="shared" si="2375"/>
        <v>14.503352444336231</v>
      </c>
      <c r="BK2250" s="3">
        <f t="shared" si="2376"/>
        <v>0.6540435100093146</v>
      </c>
      <c r="BL2250" s="3">
        <f t="shared" si="2377"/>
        <v>67.973555672207468</v>
      </c>
      <c r="BM2250" s="3">
        <f t="shared" si="2378"/>
        <v>236.51185555388878</v>
      </c>
      <c r="BN2250" s="3">
        <f t="shared" si="2379"/>
        <v>2.0984966260340281E-2</v>
      </c>
    </row>
    <row r="2251" spans="1:66">
      <c r="A2251" s="2" t="s">
        <v>2939</v>
      </c>
      <c r="B2251" t="s">
        <v>2748</v>
      </c>
      <c r="C2251">
        <v>20190803</v>
      </c>
      <c r="D2251" t="s">
        <v>338</v>
      </c>
      <c r="E2251" s="2" t="s">
        <v>0</v>
      </c>
      <c r="F2251" s="2" t="s">
        <v>2938</v>
      </c>
      <c r="G2251" s="1">
        <v>2000</v>
      </c>
      <c r="H2251">
        <v>175</v>
      </c>
      <c r="K2251" s="2">
        <v>4</v>
      </c>
      <c r="L2251" s="2" t="s">
        <v>2943</v>
      </c>
      <c r="M2251" s="2">
        <v>568.5001309029758</v>
      </c>
      <c r="N2251" s="2">
        <v>0</v>
      </c>
      <c r="O2251" s="3">
        <f t="shared" si="2352"/>
        <v>4.635020237971256</v>
      </c>
      <c r="P2251" s="3">
        <f t="shared" si="2353"/>
        <v>0.15942329426821517</v>
      </c>
      <c r="Q2251" s="3">
        <f t="shared" si="2354"/>
        <v>115.53875413171721</v>
      </c>
      <c r="R2251" s="3">
        <f t="shared" si="2355"/>
        <v>2.4017892730429891</v>
      </c>
      <c r="S2251" s="3">
        <f t="shared" si="2356"/>
        <v>1.4121403524507734</v>
      </c>
      <c r="T2251" s="3">
        <f t="shared" si="2357"/>
        <v>30.401483535766602</v>
      </c>
      <c r="U2251" s="2">
        <v>6</v>
      </c>
      <c r="V2251" s="3">
        <f t="shared" si="2358"/>
        <v>1.4200000166893005</v>
      </c>
      <c r="W2251" s="2">
        <v>1</v>
      </c>
      <c r="X2251" s="3">
        <f t="shared" si="2359"/>
        <v>2.8400000333786011</v>
      </c>
      <c r="Y2251" s="2">
        <v>27.256629943847656</v>
      </c>
      <c r="Z2251" s="2">
        <v>30.401483535766602</v>
      </c>
      <c r="AA2251" s="2">
        <v>26.80958366394043</v>
      </c>
      <c r="AB2251" s="2">
        <v>173.91708374023438</v>
      </c>
      <c r="AC2251" s="2">
        <v>167.87249755859375</v>
      </c>
      <c r="AD2251" s="2">
        <v>29.108547210693359</v>
      </c>
      <c r="AE2251" s="2">
        <v>31.898172378540039</v>
      </c>
      <c r="AF2251" s="2">
        <v>74.123855590820313</v>
      </c>
      <c r="AG2251" s="2">
        <v>81.121139526367188</v>
      </c>
      <c r="AH2251" s="2">
        <v>500.10516357421875</v>
      </c>
      <c r="AI2251" s="2">
        <v>2000.817626953125</v>
      </c>
      <c r="AJ2251" s="2">
        <v>39.771369934082031</v>
      </c>
      <c r="AK2251" s="2">
        <v>92.405044555664063</v>
      </c>
      <c r="AL2251" s="2">
        <v>39.668994903564453</v>
      </c>
      <c r="AM2251" s="2">
        <v>-0.98418509960174561</v>
      </c>
      <c r="AN2251" s="2">
        <v>1</v>
      </c>
      <c r="AO2251" s="2">
        <v>-0.21956524252891541</v>
      </c>
      <c r="AP2251" s="2">
        <v>2.737391471862793</v>
      </c>
      <c r="AQ2251" s="2">
        <v>1</v>
      </c>
      <c r="AR2251" s="2">
        <v>0</v>
      </c>
      <c r="AS2251" s="2">
        <v>0.15999999642372131</v>
      </c>
      <c r="AT2251" s="2">
        <v>111115</v>
      </c>
      <c r="AU2251" s="3">
        <f t="shared" si="2360"/>
        <v>0.83350860595703125</v>
      </c>
      <c r="AV2251" s="3">
        <f t="shared" si="2361"/>
        <v>2.4017892730429889E-3</v>
      </c>
      <c r="AW2251" s="3">
        <f t="shared" si="2362"/>
        <v>303.55148353576658</v>
      </c>
      <c r="AX2251" s="3">
        <f t="shared" si="2363"/>
        <v>300.40662994384763</v>
      </c>
      <c r="AY2251" s="3">
        <f t="shared" si="2364"/>
        <v>320.13081315701857</v>
      </c>
      <c r="AZ2251" s="3">
        <f t="shared" si="2365"/>
        <v>2.0800811935733519</v>
      </c>
      <c r="BA2251" s="3">
        <f t="shared" si="2366"/>
        <v>4.3596923923340185</v>
      </c>
      <c r="BB2251" s="3">
        <f t="shared" si="2367"/>
        <v>47.180242304929294</v>
      </c>
      <c r="BC2251" s="3">
        <f t="shared" si="2368"/>
        <v>15.282069926389255</v>
      </c>
      <c r="BD2251" s="3">
        <f t="shared" si="2369"/>
        <v>28.829056739807129</v>
      </c>
      <c r="BE2251" s="3">
        <f t="shared" si="2370"/>
        <v>3.9821616908836175</v>
      </c>
      <c r="BF2251" s="3">
        <f t="shared" si="2371"/>
        <v>0.15094973652761115</v>
      </c>
      <c r="BG2251" s="3">
        <f t="shared" si="2372"/>
        <v>2.9475520398832451</v>
      </c>
      <c r="BH2251" s="3">
        <f t="shared" si="2373"/>
        <v>1.0346096510003724</v>
      </c>
      <c r="BI2251" s="3">
        <f t="shared" si="2374"/>
        <v>9.5069967563238419E-2</v>
      </c>
      <c r="BJ2251" s="3">
        <f t="shared" si="2375"/>
        <v>10.676363723447245</v>
      </c>
      <c r="BK2251" s="3">
        <f t="shared" si="2376"/>
        <v>0.68825302424174561</v>
      </c>
      <c r="BL2251" s="3">
        <f t="shared" si="2377"/>
        <v>68.068232763827183</v>
      </c>
      <c r="BM2251" s="3">
        <f t="shared" si="2378"/>
        <v>165.6692309220729</v>
      </c>
      <c r="BN2251" s="3">
        <f t="shared" si="2379"/>
        <v>1.9043828154890162E-2</v>
      </c>
    </row>
    <row r="2252" spans="1:66">
      <c r="A2252" s="2" t="s">
        <v>2939</v>
      </c>
      <c r="B2252" t="s">
        <v>2748</v>
      </c>
      <c r="C2252">
        <v>20190803</v>
      </c>
      <c r="D2252" t="s">
        <v>338</v>
      </c>
      <c r="E2252" s="2" t="s">
        <v>0</v>
      </c>
      <c r="F2252" s="2" t="s">
        <v>2938</v>
      </c>
      <c r="G2252" s="1">
        <v>2000</v>
      </c>
      <c r="H2252">
        <v>100</v>
      </c>
      <c r="K2252" s="2">
        <v>5</v>
      </c>
      <c r="L2252" s="2" t="s">
        <v>2944</v>
      </c>
      <c r="M2252" s="2">
        <v>658.5001309029758</v>
      </c>
      <c r="N2252" s="2">
        <v>0</v>
      </c>
      <c r="O2252" s="3">
        <f t="shared" si="2352"/>
        <v>1.8618698103933562</v>
      </c>
      <c r="P2252" s="3">
        <f t="shared" si="2353"/>
        <v>0.16396057858149285</v>
      </c>
      <c r="Q2252" s="3">
        <f t="shared" si="2354"/>
        <v>77.056415360178207</v>
      </c>
      <c r="R2252" s="3">
        <f t="shared" si="2355"/>
        <v>2.4580281205306536</v>
      </c>
      <c r="S2252" s="3">
        <f t="shared" si="2356"/>
        <v>1.4072569606438652</v>
      </c>
      <c r="T2252" s="3">
        <f t="shared" si="2357"/>
        <v>30.402559280395508</v>
      </c>
      <c r="U2252" s="2">
        <v>6</v>
      </c>
      <c r="V2252" s="3">
        <f t="shared" si="2358"/>
        <v>1.4200000166893005</v>
      </c>
      <c r="W2252" s="2">
        <v>1</v>
      </c>
      <c r="X2252" s="3">
        <f t="shared" si="2359"/>
        <v>2.8400000333786011</v>
      </c>
      <c r="Y2252" s="2">
        <v>27.269086837768555</v>
      </c>
      <c r="Z2252" s="2">
        <v>30.402559280395508</v>
      </c>
      <c r="AA2252" s="2">
        <v>26.809141159057617</v>
      </c>
      <c r="AB2252" s="2">
        <v>100.85462951660156</v>
      </c>
      <c r="AC2252" s="2">
        <v>98.330970764160156</v>
      </c>
      <c r="AD2252" s="2">
        <v>29.100099563598633</v>
      </c>
      <c r="AE2252" s="2">
        <v>31.954771041870117</v>
      </c>
      <c r="AF2252" s="2">
        <v>74.050048828125</v>
      </c>
      <c r="AG2252" s="2">
        <v>81.205398559570313</v>
      </c>
      <c r="AH2252" s="2">
        <v>500.1239013671875</v>
      </c>
      <c r="AI2252" s="2">
        <v>2000.267822265625</v>
      </c>
      <c r="AJ2252" s="2">
        <v>37.707931518554688</v>
      </c>
      <c r="AK2252" s="2">
        <v>92.402603149414063</v>
      </c>
      <c r="AL2252" s="2">
        <v>39.260372161865234</v>
      </c>
      <c r="AM2252" s="2">
        <v>-0.99706161022186279</v>
      </c>
      <c r="AN2252" s="2">
        <v>1</v>
      </c>
      <c r="AO2252" s="2">
        <v>-0.21956524252891541</v>
      </c>
      <c r="AP2252" s="2">
        <v>2.737391471862793</v>
      </c>
      <c r="AQ2252" s="2">
        <v>1</v>
      </c>
      <c r="AR2252" s="2">
        <v>0</v>
      </c>
      <c r="AS2252" s="2">
        <v>0.15999999642372131</v>
      </c>
      <c r="AT2252" s="2">
        <v>111115</v>
      </c>
      <c r="AU2252" s="3">
        <f t="shared" si="2360"/>
        <v>0.83353983561197909</v>
      </c>
      <c r="AV2252" s="3">
        <f t="shared" si="2361"/>
        <v>2.4580281205306537E-3</v>
      </c>
      <c r="AW2252" s="3">
        <f t="shared" si="2362"/>
        <v>303.55255928039549</v>
      </c>
      <c r="AX2252" s="3">
        <f t="shared" si="2363"/>
        <v>300.41908683776853</v>
      </c>
      <c r="AY2252" s="3">
        <f t="shared" si="2364"/>
        <v>320.04284440898482</v>
      </c>
      <c r="AZ2252" s="3">
        <f t="shared" si="2365"/>
        <v>2.0514385538974307</v>
      </c>
      <c r="BA2252" s="3">
        <f t="shared" si="2366"/>
        <v>4.3599609879561783</v>
      </c>
      <c r="BB2252" s="3">
        <f t="shared" si="2367"/>
        <v>47.184395670175725</v>
      </c>
      <c r="BC2252" s="3">
        <f t="shared" si="2368"/>
        <v>15.229624628305608</v>
      </c>
      <c r="BD2252" s="3">
        <f t="shared" si="2369"/>
        <v>28.835823059082031</v>
      </c>
      <c r="BE2252" s="3">
        <f t="shared" si="2370"/>
        <v>3.9837230953512033</v>
      </c>
      <c r="BF2252" s="3">
        <f t="shared" si="2371"/>
        <v>0.15501136958662637</v>
      </c>
      <c r="BG2252" s="3">
        <f t="shared" si="2372"/>
        <v>2.9527040273123131</v>
      </c>
      <c r="BH2252" s="3">
        <f t="shared" si="2373"/>
        <v>1.0310190680388902</v>
      </c>
      <c r="BI2252" s="3">
        <f t="shared" si="2374"/>
        <v>9.76482626539176E-2</v>
      </c>
      <c r="BJ2252" s="3">
        <f t="shared" si="2375"/>
        <v>7.1202133686429612</v>
      </c>
      <c r="BK2252" s="3">
        <f t="shared" si="2376"/>
        <v>0.7836433909006405</v>
      </c>
      <c r="BL2252" s="3">
        <f t="shared" si="2377"/>
        <v>68.227674159333972</v>
      </c>
      <c r="BM2252" s="3">
        <f t="shared" si="2378"/>
        <v>97.445927026663853</v>
      </c>
      <c r="BN2252" s="3">
        <f t="shared" si="2379"/>
        <v>1.303605503346073E-2</v>
      </c>
    </row>
    <row r="2253" spans="1:66">
      <c r="A2253" s="2" t="s">
        <v>2939</v>
      </c>
      <c r="B2253" t="s">
        <v>2748</v>
      </c>
      <c r="C2253">
        <v>20190803</v>
      </c>
      <c r="D2253" t="s">
        <v>338</v>
      </c>
      <c r="E2253" s="2" t="s">
        <v>0</v>
      </c>
      <c r="F2253" s="2" t="s">
        <v>2938</v>
      </c>
      <c r="G2253" s="1">
        <v>2000</v>
      </c>
      <c r="H2253">
        <v>66</v>
      </c>
      <c r="K2253" s="2">
        <v>6</v>
      </c>
      <c r="L2253" s="2" t="s">
        <v>2945</v>
      </c>
      <c r="M2253" s="2">
        <v>747.00013091415167</v>
      </c>
      <c r="N2253" s="2">
        <v>0</v>
      </c>
      <c r="O2253" s="3">
        <f t="shared" si="2352"/>
        <v>0.59842555846417778</v>
      </c>
      <c r="P2253" s="3">
        <f t="shared" si="2353"/>
        <v>0.16562138384527503</v>
      </c>
      <c r="Q2253" s="3">
        <f t="shared" si="2354"/>
        <v>57.371339492007031</v>
      </c>
      <c r="R2253" s="3">
        <f t="shared" si="2355"/>
        <v>2.4731555296441221</v>
      </c>
      <c r="S2253" s="3">
        <f t="shared" si="2356"/>
        <v>1.4024860729506687</v>
      </c>
      <c r="T2253" s="3">
        <f t="shared" si="2357"/>
        <v>30.409263610839844</v>
      </c>
      <c r="U2253" s="2">
        <v>6</v>
      </c>
      <c r="V2253" s="3">
        <f t="shared" si="2358"/>
        <v>1.4200000166893005</v>
      </c>
      <c r="W2253" s="2">
        <v>1</v>
      </c>
      <c r="X2253" s="3">
        <f t="shared" si="2359"/>
        <v>2.8400000333786011</v>
      </c>
      <c r="Y2253" s="2">
        <v>27.269664764404297</v>
      </c>
      <c r="Z2253" s="2">
        <v>30.409263610839844</v>
      </c>
      <c r="AA2253" s="2">
        <v>26.808282852172852</v>
      </c>
      <c r="AB2253" s="2">
        <v>65.886474609375</v>
      </c>
      <c r="AC2253" s="2">
        <v>64.9757080078125</v>
      </c>
      <c r="AD2253" s="2">
        <v>29.151105880737305</v>
      </c>
      <c r="AE2253" s="2">
        <v>32.023292541503906</v>
      </c>
      <c r="AF2253" s="2">
        <v>74.210426330566406</v>
      </c>
      <c r="AG2253" s="2">
        <v>81.377769470214844</v>
      </c>
      <c r="AH2253" s="2">
        <v>500.0977783203125</v>
      </c>
      <c r="AI2253" s="2">
        <v>2000.0042724609375</v>
      </c>
      <c r="AJ2253" s="2">
        <v>41.687896728515625</v>
      </c>
      <c r="AK2253" s="2">
        <v>92.406150817871094</v>
      </c>
      <c r="AL2253" s="2">
        <v>39.044956207275391</v>
      </c>
      <c r="AM2253" s="2">
        <v>-1.0166424512863159</v>
      </c>
      <c r="AN2253" s="2">
        <v>1</v>
      </c>
      <c r="AO2253" s="2">
        <v>-0.21956524252891541</v>
      </c>
      <c r="AP2253" s="2">
        <v>2.737391471862793</v>
      </c>
      <c r="AQ2253" s="2">
        <v>1</v>
      </c>
      <c r="AR2253" s="2">
        <v>0</v>
      </c>
      <c r="AS2253" s="2">
        <v>0.15999999642372131</v>
      </c>
      <c r="AT2253" s="2">
        <v>111115</v>
      </c>
      <c r="AU2253" s="3">
        <f t="shared" si="2360"/>
        <v>0.83349629720052076</v>
      </c>
      <c r="AV2253" s="3">
        <f t="shared" si="2361"/>
        <v>2.4731555296441223E-3</v>
      </c>
      <c r="AW2253" s="3">
        <f t="shared" si="2362"/>
        <v>303.55926361083982</v>
      </c>
      <c r="AX2253" s="3">
        <f t="shared" si="2363"/>
        <v>300.41966476440427</v>
      </c>
      <c r="AY2253" s="3">
        <f t="shared" si="2364"/>
        <v>320.00067644117735</v>
      </c>
      <c r="AZ2253" s="3">
        <f t="shared" si="2365"/>
        <v>2.0422080049246882</v>
      </c>
      <c r="BA2253" s="3">
        <f t="shared" si="2366"/>
        <v>4.3616352732256853</v>
      </c>
      <c r="BB2253" s="3">
        <f t="shared" si="2367"/>
        <v>47.200702925309571</v>
      </c>
      <c r="BC2253" s="3">
        <f t="shared" si="2368"/>
        <v>15.177410383805665</v>
      </c>
      <c r="BD2253" s="3">
        <f t="shared" si="2369"/>
        <v>28.83946418762207</v>
      </c>
      <c r="BE2253" s="3">
        <f t="shared" si="2370"/>
        <v>3.984563547750227</v>
      </c>
      <c r="BF2253" s="3">
        <f t="shared" si="2371"/>
        <v>0.15649500397932375</v>
      </c>
      <c r="BG2253" s="3">
        <f t="shared" si="2372"/>
        <v>2.9591492002750166</v>
      </c>
      <c r="BH2253" s="3">
        <f t="shared" si="2373"/>
        <v>1.0254143474752104</v>
      </c>
      <c r="BI2253" s="3">
        <f t="shared" si="2374"/>
        <v>9.8590329418651396E-2</v>
      </c>
      <c r="BJ2253" s="3">
        <f t="shared" si="2375"/>
        <v>5.3014646497216855</v>
      </c>
      <c r="BK2253" s="3">
        <f t="shared" si="2376"/>
        <v>0.882965976840281</v>
      </c>
      <c r="BL2253" s="3">
        <f t="shared" si="2377"/>
        <v>68.363636757317252</v>
      </c>
      <c r="BM2253" s="3">
        <f t="shared" si="2378"/>
        <v>64.691245157660504</v>
      </c>
      <c r="BN2253" s="3">
        <f t="shared" si="2379"/>
        <v>6.323969712661387E-3</v>
      </c>
    </row>
    <row r="2254" spans="1:66">
      <c r="A2254" s="2" t="s">
        <v>2939</v>
      </c>
      <c r="B2254" t="s">
        <v>2748</v>
      </c>
      <c r="C2254">
        <v>20190803</v>
      </c>
      <c r="D2254" t="s">
        <v>338</v>
      </c>
      <c r="E2254" s="2" t="s">
        <v>0</v>
      </c>
      <c r="F2254" s="2" t="s">
        <v>2938</v>
      </c>
      <c r="G2254" s="1">
        <v>2000</v>
      </c>
      <c r="H2254">
        <v>33</v>
      </c>
      <c r="K2254" s="2">
        <v>7</v>
      </c>
      <c r="L2254" s="2" t="s">
        <v>2946</v>
      </c>
      <c r="M2254" s="2">
        <v>866.50013025477529</v>
      </c>
      <c r="N2254" s="2">
        <v>0</v>
      </c>
      <c r="O2254" s="3">
        <f t="shared" si="2352"/>
        <v>-0.42506019453292215</v>
      </c>
      <c r="P2254" s="3">
        <f t="shared" si="2353"/>
        <v>0.17780357006316672</v>
      </c>
      <c r="Q2254" s="3">
        <f t="shared" si="2354"/>
        <v>36.863338236768918</v>
      </c>
      <c r="R2254" s="3">
        <f t="shared" si="2355"/>
        <v>2.6402875251120355</v>
      </c>
      <c r="S2254" s="3">
        <f t="shared" si="2356"/>
        <v>1.4001932480260946</v>
      </c>
      <c r="T2254" s="3">
        <f t="shared" si="2357"/>
        <v>30.449098587036133</v>
      </c>
      <c r="U2254" s="2">
        <v>6</v>
      </c>
      <c r="V2254" s="3">
        <f t="shared" si="2358"/>
        <v>1.4200000166893005</v>
      </c>
      <c r="W2254" s="2">
        <v>1</v>
      </c>
      <c r="X2254" s="3">
        <f t="shared" si="2359"/>
        <v>2.8400000333786011</v>
      </c>
      <c r="Y2254" s="2">
        <v>27.283075332641602</v>
      </c>
      <c r="Z2254" s="2">
        <v>30.449098587036133</v>
      </c>
      <c r="AA2254" s="2">
        <v>26.811517715454102</v>
      </c>
      <c r="AB2254" s="2">
        <v>33.313533782958984</v>
      </c>
      <c r="AC2254" s="2">
        <v>33.716712951660156</v>
      </c>
      <c r="AD2254" s="2">
        <v>29.089120864868164</v>
      </c>
      <c r="AE2254" s="2">
        <v>32.155078887939453</v>
      </c>
      <c r="AF2254" s="2">
        <v>73.868934631347656</v>
      </c>
      <c r="AG2254" s="2">
        <v>81.653678894042969</v>
      </c>
      <c r="AH2254" s="2">
        <v>500.08294677734375</v>
      </c>
      <c r="AI2254" s="2">
        <v>1999.6041259765625</v>
      </c>
      <c r="AJ2254" s="2">
        <v>45.961299896240234</v>
      </c>
      <c r="AK2254" s="2">
        <v>92.408470153808594</v>
      </c>
      <c r="AL2254" s="2">
        <v>38.836437225341797</v>
      </c>
      <c r="AM2254" s="2">
        <v>-1.0189656019210815</v>
      </c>
      <c r="AN2254" s="2">
        <v>1</v>
      </c>
      <c r="AO2254" s="2">
        <v>-0.21956524252891541</v>
      </c>
      <c r="AP2254" s="2">
        <v>2.737391471862793</v>
      </c>
      <c r="AQ2254" s="2">
        <v>1</v>
      </c>
      <c r="AR2254" s="2">
        <v>0</v>
      </c>
      <c r="AS2254" s="2">
        <v>0.15999999642372131</v>
      </c>
      <c r="AT2254" s="2">
        <v>111115</v>
      </c>
      <c r="AU2254" s="3">
        <f t="shared" si="2360"/>
        <v>0.83347157796223947</v>
      </c>
      <c r="AV2254" s="3">
        <f t="shared" si="2361"/>
        <v>2.6402875251120353E-3</v>
      </c>
      <c r="AW2254" s="3">
        <f t="shared" si="2362"/>
        <v>303.59909858703611</v>
      </c>
      <c r="AX2254" s="3">
        <f t="shared" si="2363"/>
        <v>300.43307533264158</v>
      </c>
      <c r="AY2254" s="3">
        <f t="shared" si="2364"/>
        <v>319.93665300510838</v>
      </c>
      <c r="AZ2254" s="3">
        <f t="shared" si="2365"/>
        <v>1.9508722146101167</v>
      </c>
      <c r="BA2254" s="3">
        <f t="shared" si="2366"/>
        <v>4.3715948957356083</v>
      </c>
      <c r="BB2254" s="3">
        <f t="shared" si="2367"/>
        <v>47.307296489805964</v>
      </c>
      <c r="BC2254" s="3">
        <f t="shared" si="2368"/>
        <v>15.152217601866511</v>
      </c>
      <c r="BD2254" s="3">
        <f t="shared" si="2369"/>
        <v>28.866086959838867</v>
      </c>
      <c r="BE2254" s="3">
        <f t="shared" si="2370"/>
        <v>3.9907133678770066</v>
      </c>
      <c r="BF2254" s="3">
        <f t="shared" si="2371"/>
        <v>0.16732770294870242</v>
      </c>
      <c r="BG2254" s="3">
        <f t="shared" si="2372"/>
        <v>2.9714016477095138</v>
      </c>
      <c r="BH2254" s="3">
        <f t="shared" si="2373"/>
        <v>1.0193117201674928</v>
      </c>
      <c r="BI2254" s="3">
        <f t="shared" si="2374"/>
        <v>0.10547311806278885</v>
      </c>
      <c r="BJ2254" s="3">
        <f t="shared" si="2375"/>
        <v>3.4064846912222118</v>
      </c>
      <c r="BK2254" s="3">
        <f t="shared" si="2376"/>
        <v>1.0933253870156352</v>
      </c>
      <c r="BL2254" s="3">
        <f t="shared" si="2377"/>
        <v>68.610628704954692</v>
      </c>
      <c r="BM2254" s="3">
        <f t="shared" si="2378"/>
        <v>33.918766210771139</v>
      </c>
      <c r="BN2254" s="3">
        <f t="shared" si="2379"/>
        <v>-8.5980860869559039E-3</v>
      </c>
    </row>
    <row r="2255" spans="1:66">
      <c r="A2255" s="2" t="s">
        <v>2939</v>
      </c>
      <c r="B2255" t="s">
        <v>2748</v>
      </c>
      <c r="C2255">
        <v>20190803</v>
      </c>
      <c r="D2255" t="s">
        <v>338</v>
      </c>
      <c r="E2255" s="2" t="s">
        <v>0</v>
      </c>
      <c r="F2255" s="2" t="s">
        <v>2938</v>
      </c>
      <c r="G2255" s="1">
        <v>2000</v>
      </c>
      <c r="H2255">
        <v>400</v>
      </c>
      <c r="K2255" s="2">
        <v>8</v>
      </c>
      <c r="L2255" s="2" t="s">
        <v>2947</v>
      </c>
      <c r="M2255" s="2">
        <v>997.5001309029758</v>
      </c>
      <c r="N2255" s="2">
        <v>0</v>
      </c>
      <c r="O2255" s="3">
        <f t="shared" si="2352"/>
        <v>12.465577578341222</v>
      </c>
      <c r="P2255" s="3">
        <f t="shared" si="2353"/>
        <v>0.18218569611213328</v>
      </c>
      <c r="Q2255" s="3">
        <f t="shared" si="2354"/>
        <v>261.41401245574087</v>
      </c>
      <c r="R2255" s="3">
        <f t="shared" si="2355"/>
        <v>2.6470689023556884</v>
      </c>
      <c r="S2255" s="3">
        <f t="shared" si="2356"/>
        <v>1.3721007388995274</v>
      </c>
      <c r="T2255" s="3">
        <f t="shared" si="2357"/>
        <v>30.37489128112793</v>
      </c>
      <c r="U2255" s="2">
        <v>6</v>
      </c>
      <c r="V2255" s="3">
        <f t="shared" si="2358"/>
        <v>1.4200000166893005</v>
      </c>
      <c r="W2255" s="2">
        <v>1</v>
      </c>
      <c r="X2255" s="3">
        <f t="shared" si="2359"/>
        <v>2.8400000333786011</v>
      </c>
      <c r="Y2255" s="2">
        <v>27.286537170410156</v>
      </c>
      <c r="Z2255" s="2">
        <v>30.37489128112793</v>
      </c>
      <c r="AA2255" s="2">
        <v>26.80845832824707</v>
      </c>
      <c r="AB2255" s="2">
        <v>401.00579833984375</v>
      </c>
      <c r="AC2255" s="2">
        <v>384.827392578125</v>
      </c>
      <c r="AD2255" s="2">
        <v>29.1845703125</v>
      </c>
      <c r="AE2255" s="2">
        <v>32.258075714111328</v>
      </c>
      <c r="AF2255" s="2">
        <v>74.19921875</v>
      </c>
      <c r="AG2255" s="2">
        <v>81.895820617675781</v>
      </c>
      <c r="AH2255" s="2">
        <v>500.08297729492188</v>
      </c>
      <c r="AI2255" s="2">
        <v>1999.5426025390625</v>
      </c>
      <c r="AJ2255" s="2">
        <v>47.497470855712891</v>
      </c>
      <c r="AK2255" s="2">
        <v>92.409622192382813</v>
      </c>
      <c r="AL2255" s="2">
        <v>39.801952362060547</v>
      </c>
      <c r="AM2255" s="2">
        <v>-1.0380963087081909</v>
      </c>
      <c r="AN2255" s="2">
        <v>1</v>
      </c>
      <c r="AO2255" s="2">
        <v>-0.21956524252891541</v>
      </c>
      <c r="AP2255" s="2">
        <v>2.737391471862793</v>
      </c>
      <c r="AQ2255" s="2">
        <v>1</v>
      </c>
      <c r="AR2255" s="2">
        <v>0</v>
      </c>
      <c r="AS2255" s="2">
        <v>0.15999999642372131</v>
      </c>
      <c r="AT2255" s="2">
        <v>111115</v>
      </c>
      <c r="AU2255" s="3">
        <f t="shared" si="2360"/>
        <v>0.83347162882486969</v>
      </c>
      <c r="AV2255" s="3">
        <f t="shared" si="2361"/>
        <v>2.6470689023556883E-3</v>
      </c>
      <c r="AW2255" s="3">
        <f t="shared" si="2362"/>
        <v>303.52489128112791</v>
      </c>
      <c r="AX2255" s="3">
        <f t="shared" si="2363"/>
        <v>300.43653717041013</v>
      </c>
      <c r="AY2255" s="3">
        <f t="shared" si="2364"/>
        <v>319.92680925532841</v>
      </c>
      <c r="AZ2255" s="3">
        <f t="shared" si="2365"/>
        <v>1.9584371741828226</v>
      </c>
      <c r="BA2255" s="3">
        <f t="shared" si="2366"/>
        <v>4.3530573282938345</v>
      </c>
      <c r="BB2255" s="3">
        <f t="shared" si="2367"/>
        <v>47.106104591916086</v>
      </c>
      <c r="BC2255" s="3">
        <f t="shared" si="2368"/>
        <v>14.848028877804758</v>
      </c>
      <c r="BD2255" s="3">
        <f t="shared" si="2369"/>
        <v>28.830714225769043</v>
      </c>
      <c r="BE2255" s="3">
        <f t="shared" si="2370"/>
        <v>3.982544125096207</v>
      </c>
      <c r="BF2255" s="3">
        <f t="shared" si="2371"/>
        <v>0.17120303957187635</v>
      </c>
      <c r="BG2255" s="3">
        <f t="shared" si="2372"/>
        <v>2.9809565893943071</v>
      </c>
      <c r="BH2255" s="3">
        <f t="shared" si="2373"/>
        <v>1.0015875357019</v>
      </c>
      <c r="BI2255" s="3">
        <f t="shared" si="2374"/>
        <v>0.10793724577085008</v>
      </c>
      <c r="BJ2255" s="3">
        <f t="shared" si="2375"/>
        <v>24.157170126829868</v>
      </c>
      <c r="BK2255" s="3">
        <f t="shared" si="2376"/>
        <v>0.67930198706598155</v>
      </c>
      <c r="BL2255" s="3">
        <f t="shared" si="2377"/>
        <v>69.155781030126732</v>
      </c>
      <c r="BM2255" s="3">
        <f t="shared" si="2378"/>
        <v>378.90185401017624</v>
      </c>
      <c r="BN2255" s="3">
        <f t="shared" si="2379"/>
        <v>2.2751716422022845E-2</v>
      </c>
    </row>
    <row r="2256" spans="1:66">
      <c r="A2256" s="2" t="s">
        <v>2939</v>
      </c>
      <c r="B2256" t="s">
        <v>2748</v>
      </c>
      <c r="C2256">
        <v>20190803</v>
      </c>
      <c r="D2256" t="s">
        <v>338</v>
      </c>
      <c r="E2256" s="2" t="s">
        <v>0</v>
      </c>
      <c r="F2256" s="2" t="s">
        <v>2938</v>
      </c>
      <c r="G2256" s="1">
        <v>2000</v>
      </c>
      <c r="H2256">
        <v>400</v>
      </c>
      <c r="K2256" s="2">
        <v>9</v>
      </c>
      <c r="L2256" s="2" t="s">
        <v>2948</v>
      </c>
      <c r="M2256" s="2">
        <v>1088.0001308917999</v>
      </c>
      <c r="N2256" s="2">
        <v>0</v>
      </c>
      <c r="O2256" s="3">
        <f t="shared" si="2352"/>
        <v>13.034171770977547</v>
      </c>
      <c r="P2256" s="3">
        <f t="shared" si="2353"/>
        <v>0.18699983860091296</v>
      </c>
      <c r="Q2256" s="3">
        <f t="shared" si="2354"/>
        <v>257.95642969858289</v>
      </c>
      <c r="R2256" s="3">
        <f t="shared" si="2355"/>
        <v>2.6947487294343691</v>
      </c>
      <c r="S2256" s="3">
        <f t="shared" si="2356"/>
        <v>1.3629150321050738</v>
      </c>
      <c r="T2256" s="3">
        <f t="shared" si="2357"/>
        <v>30.380126953125</v>
      </c>
      <c r="U2256" s="2">
        <v>6</v>
      </c>
      <c r="V2256" s="3">
        <f t="shared" si="2358"/>
        <v>1.4200000166893005</v>
      </c>
      <c r="W2256" s="2">
        <v>1</v>
      </c>
      <c r="X2256" s="3">
        <f t="shared" si="2359"/>
        <v>2.8400000333786011</v>
      </c>
      <c r="Y2256" s="2">
        <v>27.298000335693359</v>
      </c>
      <c r="Z2256" s="2">
        <v>30.380126953125</v>
      </c>
      <c r="AA2256" s="2">
        <v>26.808292388916016</v>
      </c>
      <c r="AB2256" s="2">
        <v>400.45745849609375</v>
      </c>
      <c r="AC2256" s="2">
        <v>383.57928466796875</v>
      </c>
      <c r="AD2256" s="2">
        <v>29.24359130859375</v>
      </c>
      <c r="AE2256" s="2">
        <v>32.372013092041016</v>
      </c>
      <c r="AF2256" s="2">
        <v>74.264617919921875</v>
      </c>
      <c r="AG2256" s="2">
        <v>82.127349853515625</v>
      </c>
      <c r="AH2256" s="2">
        <v>500.09515380859375</v>
      </c>
      <c r="AI2256" s="2">
        <v>1999.1395263671875</v>
      </c>
      <c r="AJ2256" s="2">
        <v>64.496986389160156</v>
      </c>
      <c r="AK2256" s="2">
        <v>92.408462524414063</v>
      </c>
      <c r="AL2256" s="2">
        <v>39.644481658935547</v>
      </c>
      <c r="AM2256" s="2">
        <v>-1.0568798780441284</v>
      </c>
      <c r="AN2256" s="2">
        <v>1</v>
      </c>
      <c r="AO2256" s="2">
        <v>-0.21956524252891541</v>
      </c>
      <c r="AP2256" s="2">
        <v>2.737391471862793</v>
      </c>
      <c r="AQ2256" s="2">
        <v>1</v>
      </c>
      <c r="AR2256" s="2">
        <v>0</v>
      </c>
      <c r="AS2256" s="2">
        <v>0.15999999642372131</v>
      </c>
      <c r="AT2256" s="2">
        <v>111115</v>
      </c>
      <c r="AU2256" s="3">
        <f t="shared" si="2360"/>
        <v>0.83349192301432284</v>
      </c>
      <c r="AV2256" s="3">
        <f t="shared" si="2361"/>
        <v>2.6947487294343691E-3</v>
      </c>
      <c r="AW2256" s="3">
        <f t="shared" si="2362"/>
        <v>303.53012695312498</v>
      </c>
      <c r="AX2256" s="3">
        <f t="shared" si="2363"/>
        <v>300.44800033569334</v>
      </c>
      <c r="AY2256" s="3">
        <f t="shared" si="2364"/>
        <v>319.86231706926992</v>
      </c>
      <c r="AZ2256" s="3">
        <f t="shared" si="2365"/>
        <v>1.9337716004571137</v>
      </c>
      <c r="BA2256" s="3">
        <f t="shared" si="2366"/>
        <v>4.3543629907607873</v>
      </c>
      <c r="BB2256" s="3">
        <f t="shared" si="2367"/>
        <v>47.120824995983206</v>
      </c>
      <c r="BC2256" s="3">
        <f t="shared" si="2368"/>
        <v>14.74881190394219</v>
      </c>
      <c r="BD2256" s="3">
        <f t="shared" si="2369"/>
        <v>28.83906364440918</v>
      </c>
      <c r="BE2256" s="3">
        <f t="shared" si="2370"/>
        <v>3.9844710860151968</v>
      </c>
      <c r="BF2256" s="3">
        <f t="shared" si="2371"/>
        <v>0.17544749597927303</v>
      </c>
      <c r="BG2256" s="3">
        <f t="shared" si="2372"/>
        <v>2.9914479586557134</v>
      </c>
      <c r="BH2256" s="3">
        <f t="shared" si="2373"/>
        <v>0.99302312735948339</v>
      </c>
      <c r="BI2256" s="3">
        <f t="shared" si="2374"/>
        <v>0.11063719694917477</v>
      </c>
      <c r="BJ2256" s="3">
        <f t="shared" si="2375"/>
        <v>23.837357066733148</v>
      </c>
      <c r="BK2256" s="3">
        <f t="shared" si="2376"/>
        <v>0.67249833348501431</v>
      </c>
      <c r="BL2256" s="3">
        <f t="shared" si="2377"/>
        <v>69.418121495444311</v>
      </c>
      <c r="BM2256" s="3">
        <f t="shared" si="2378"/>
        <v>377.38346365247162</v>
      </c>
      <c r="BN2256" s="3">
        <f t="shared" si="2379"/>
        <v>2.3975817881184049E-2</v>
      </c>
    </row>
    <row r="2257" spans="1:66">
      <c r="A2257" s="2" t="s">
        <v>2939</v>
      </c>
      <c r="B2257" t="s">
        <v>2748</v>
      </c>
      <c r="C2257">
        <v>20190803</v>
      </c>
      <c r="D2257" t="s">
        <v>338</v>
      </c>
      <c r="E2257" s="2" t="s">
        <v>0</v>
      </c>
      <c r="F2257" s="2" t="s">
        <v>2938</v>
      </c>
      <c r="G2257" s="1">
        <v>2000</v>
      </c>
      <c r="H2257">
        <v>400</v>
      </c>
      <c r="K2257" s="2">
        <v>10</v>
      </c>
      <c r="L2257" s="2" t="s">
        <v>2949</v>
      </c>
      <c r="M2257" s="2">
        <v>1176.0001309141517</v>
      </c>
      <c r="N2257" s="2">
        <v>0</v>
      </c>
      <c r="O2257" s="3">
        <f t="shared" si="2352"/>
        <v>12.880852037007232</v>
      </c>
      <c r="P2257" s="3">
        <f t="shared" si="2353"/>
        <v>0.18148566746019007</v>
      </c>
      <c r="Q2257" s="3">
        <f t="shared" si="2354"/>
        <v>255.24931436997039</v>
      </c>
      <c r="R2257" s="3">
        <f t="shared" si="2355"/>
        <v>2.6356493611131704</v>
      </c>
      <c r="S2257" s="3">
        <f t="shared" si="2356"/>
        <v>1.3707491444608517</v>
      </c>
      <c r="T2257" s="3">
        <f t="shared" si="2357"/>
        <v>30.447320938110352</v>
      </c>
      <c r="U2257" s="2">
        <v>6</v>
      </c>
      <c r="V2257" s="3">
        <f t="shared" si="2358"/>
        <v>1.4200000166893005</v>
      </c>
      <c r="W2257" s="2">
        <v>1</v>
      </c>
      <c r="X2257" s="3">
        <f t="shared" si="2359"/>
        <v>2.8400000333786011</v>
      </c>
      <c r="Y2257" s="2">
        <v>27.307701110839844</v>
      </c>
      <c r="Z2257" s="2">
        <v>30.447320938110352</v>
      </c>
      <c r="AA2257" s="2">
        <v>26.80816650390625</v>
      </c>
      <c r="AB2257" s="2">
        <v>399.50582885742188</v>
      </c>
      <c r="AC2257" s="2">
        <v>382.8411865234375</v>
      </c>
      <c r="AD2257" s="2">
        <v>29.411144256591797</v>
      </c>
      <c r="AE2257" s="2">
        <v>32.470634460449219</v>
      </c>
      <c r="AF2257" s="2">
        <v>74.711883544921875</v>
      </c>
      <c r="AG2257" s="2">
        <v>82.32781982421875</v>
      </c>
      <c r="AH2257" s="2">
        <v>500.0966796875</v>
      </c>
      <c r="AI2257" s="2">
        <v>2000.2808837890625</v>
      </c>
      <c r="AJ2257" s="2">
        <v>68.268959045410156</v>
      </c>
      <c r="AK2257" s="2">
        <v>92.403518676757813</v>
      </c>
      <c r="AL2257" s="2">
        <v>39.734111785888672</v>
      </c>
      <c r="AM2257" s="2">
        <v>-1.0924938917160034</v>
      </c>
      <c r="AN2257" s="2">
        <v>1</v>
      </c>
      <c r="AO2257" s="2">
        <v>-0.21956524252891541</v>
      </c>
      <c r="AP2257" s="2">
        <v>2.737391471862793</v>
      </c>
      <c r="AQ2257" s="2">
        <v>1</v>
      </c>
      <c r="AR2257" s="2">
        <v>0</v>
      </c>
      <c r="AS2257" s="2">
        <v>0.15999999642372131</v>
      </c>
      <c r="AT2257" s="2">
        <v>111115</v>
      </c>
      <c r="AU2257" s="3">
        <f t="shared" si="2360"/>
        <v>0.83349446614583322</v>
      </c>
      <c r="AV2257" s="3">
        <f t="shared" si="2361"/>
        <v>2.6356493611131705E-3</v>
      </c>
      <c r="AW2257" s="3">
        <f t="shared" si="2362"/>
        <v>303.59732093811033</v>
      </c>
      <c r="AX2257" s="3">
        <f t="shared" si="2363"/>
        <v>300.45770111083982</v>
      </c>
      <c r="AY2257" s="3">
        <f t="shared" si="2364"/>
        <v>320.04493425268811</v>
      </c>
      <c r="AZ2257" s="3">
        <f t="shared" si="2365"/>
        <v>1.9581913741835877</v>
      </c>
      <c r="BA2257" s="3">
        <f t="shared" si="2366"/>
        <v>4.371150022273147</v>
      </c>
      <c r="BB2257" s="3">
        <f t="shared" si="2367"/>
        <v>47.305017004429494</v>
      </c>
      <c r="BC2257" s="3">
        <f t="shared" si="2368"/>
        <v>14.834382543980276</v>
      </c>
      <c r="BD2257" s="3">
        <f t="shared" si="2369"/>
        <v>28.877511024475098</v>
      </c>
      <c r="BE2257" s="3">
        <f t="shared" si="2370"/>
        <v>3.9933548464319175</v>
      </c>
      <c r="BF2257" s="3">
        <f t="shared" si="2371"/>
        <v>0.17058472310545522</v>
      </c>
      <c r="BG2257" s="3">
        <f t="shared" si="2372"/>
        <v>3.0004008778122953</v>
      </c>
      <c r="BH2257" s="3">
        <f t="shared" si="2373"/>
        <v>0.99295396861962226</v>
      </c>
      <c r="BI2257" s="3">
        <f t="shared" si="2374"/>
        <v>0.10754402467744029</v>
      </c>
      <c r="BJ2257" s="3">
        <f t="shared" si="2375"/>
        <v>23.585934787615184</v>
      </c>
      <c r="BK2257" s="3">
        <f t="shared" si="2376"/>
        <v>0.66672375740937695</v>
      </c>
      <c r="BL2257" s="3">
        <f t="shared" si="2377"/>
        <v>69.300019714933541</v>
      </c>
      <c r="BM2257" s="3">
        <f t="shared" si="2378"/>
        <v>376.71824636654151</v>
      </c>
      <c r="BN2257" s="3">
        <f t="shared" si="2379"/>
        <v>2.3695249930666053E-2</v>
      </c>
    </row>
    <row r="2258" spans="1:66">
      <c r="A2258" s="2" t="s">
        <v>2939</v>
      </c>
      <c r="B2258" t="s">
        <v>2748</v>
      </c>
      <c r="C2258">
        <v>20190803</v>
      </c>
      <c r="D2258" t="s">
        <v>338</v>
      </c>
      <c r="E2258" s="2" t="s">
        <v>0</v>
      </c>
      <c r="F2258" s="2" t="s">
        <v>2938</v>
      </c>
      <c r="G2258" s="1">
        <v>2000</v>
      </c>
      <c r="H2258">
        <v>475</v>
      </c>
      <c r="K2258" s="2">
        <v>11</v>
      </c>
      <c r="L2258" s="2" t="s">
        <v>2950</v>
      </c>
      <c r="M2258" s="2">
        <v>1283.0001309141517</v>
      </c>
      <c r="N2258" s="2">
        <v>0</v>
      </c>
      <c r="O2258" s="3">
        <f t="shared" si="2352"/>
        <v>15.262011488606376</v>
      </c>
      <c r="P2258" s="3">
        <f t="shared" si="2353"/>
        <v>0.18370664418697724</v>
      </c>
      <c r="Q2258" s="3">
        <f t="shared" si="2354"/>
        <v>304.87270419529892</v>
      </c>
      <c r="R2258" s="3">
        <f t="shared" si="2355"/>
        <v>2.6420436615368854</v>
      </c>
      <c r="S2258" s="3">
        <f t="shared" si="2356"/>
        <v>1.3583948348382093</v>
      </c>
      <c r="T2258" s="3">
        <f t="shared" si="2357"/>
        <v>30.452474594116211</v>
      </c>
      <c r="U2258" s="2">
        <v>6</v>
      </c>
      <c r="V2258" s="3">
        <f t="shared" si="2358"/>
        <v>1.4200000166893005</v>
      </c>
      <c r="W2258" s="2">
        <v>1</v>
      </c>
      <c r="X2258" s="3">
        <f t="shared" si="2359"/>
        <v>2.8400000333786011</v>
      </c>
      <c r="Y2258" s="2">
        <v>27.32197380065918</v>
      </c>
      <c r="Z2258" s="2">
        <v>30.452474594116211</v>
      </c>
      <c r="AA2258" s="2">
        <v>26.809083938598633</v>
      </c>
      <c r="AB2258" s="2">
        <v>474.13088989257813</v>
      </c>
      <c r="AC2258" s="2">
        <v>454.37948608398438</v>
      </c>
      <c r="AD2258" s="2">
        <v>29.550682067871094</v>
      </c>
      <c r="AE2258" s="2">
        <v>32.617164611816406</v>
      </c>
      <c r="AF2258" s="2">
        <v>75.007110595703125</v>
      </c>
      <c r="AG2258" s="2">
        <v>82.634117126464844</v>
      </c>
      <c r="AH2258" s="2">
        <v>500.09109497070313</v>
      </c>
      <c r="AI2258" s="2">
        <v>1998.9437255859375</v>
      </c>
      <c r="AJ2258" s="2">
        <v>69.4635009765625</v>
      </c>
      <c r="AK2258" s="2">
        <v>92.406715393066406</v>
      </c>
      <c r="AL2258" s="2">
        <v>39.464763641357422</v>
      </c>
      <c r="AM2258" s="2">
        <v>-1.1127575635910034</v>
      </c>
      <c r="AN2258" s="2">
        <v>1</v>
      </c>
      <c r="AO2258" s="2">
        <v>-0.21956524252891541</v>
      </c>
      <c r="AP2258" s="2">
        <v>2.737391471862793</v>
      </c>
      <c r="AQ2258" s="2">
        <v>1</v>
      </c>
      <c r="AR2258" s="2">
        <v>0</v>
      </c>
      <c r="AS2258" s="2">
        <v>0.15999999642372131</v>
      </c>
      <c r="AT2258" s="2">
        <v>111115</v>
      </c>
      <c r="AU2258" s="3">
        <f t="shared" si="2360"/>
        <v>0.83348515828450509</v>
      </c>
      <c r="AV2258" s="3">
        <f t="shared" si="2361"/>
        <v>2.6420436615368853E-3</v>
      </c>
      <c r="AW2258" s="3">
        <f t="shared" si="2362"/>
        <v>303.60247459411619</v>
      </c>
      <c r="AX2258" s="3">
        <f t="shared" si="2363"/>
        <v>300.47197380065916</v>
      </c>
      <c r="AY2258" s="3">
        <f t="shared" si="2364"/>
        <v>319.83098894497016</v>
      </c>
      <c r="AZ2258" s="3">
        <f t="shared" si="2365"/>
        <v>1.9535768754376284</v>
      </c>
      <c r="BA2258" s="3">
        <f t="shared" si="2366"/>
        <v>4.3724398820511254</v>
      </c>
      <c r="BB2258" s="3">
        <f t="shared" si="2367"/>
        <v>47.317339042430724</v>
      </c>
      <c r="BC2258" s="3">
        <f t="shared" si="2368"/>
        <v>14.700174430614318</v>
      </c>
      <c r="BD2258" s="3">
        <f t="shared" si="2369"/>
        <v>28.887224197387695</v>
      </c>
      <c r="BE2258" s="3">
        <f t="shared" si="2370"/>
        <v>3.9956019307874544</v>
      </c>
      <c r="BF2258" s="3">
        <f t="shared" si="2371"/>
        <v>0.17254546530384177</v>
      </c>
      <c r="BG2258" s="3">
        <f t="shared" si="2372"/>
        <v>3.0140450472129161</v>
      </c>
      <c r="BH2258" s="3">
        <f t="shared" si="2373"/>
        <v>0.9815568835745383</v>
      </c>
      <c r="BI2258" s="3">
        <f t="shared" si="2374"/>
        <v>0.10879105283086153</v>
      </c>
      <c r="BJ2258" s="3">
        <f t="shared" si="2375"/>
        <v>28.172285207689512</v>
      </c>
      <c r="BK2258" s="3">
        <f t="shared" si="2376"/>
        <v>0.67096493907066124</v>
      </c>
      <c r="BL2258" s="3">
        <f t="shared" si="2377"/>
        <v>69.605513332271741</v>
      </c>
      <c r="BM2258" s="3">
        <f t="shared" si="2378"/>
        <v>447.12465676445532</v>
      </c>
      <c r="BN2258" s="3">
        <f t="shared" si="2379"/>
        <v>2.3758925572004506E-2</v>
      </c>
    </row>
    <row r="2259" spans="1:66">
      <c r="A2259" s="2" t="s">
        <v>2939</v>
      </c>
      <c r="B2259" t="s">
        <v>2748</v>
      </c>
      <c r="C2259">
        <v>20190803</v>
      </c>
      <c r="D2259" t="s">
        <v>338</v>
      </c>
      <c r="E2259" s="2" t="s">
        <v>0</v>
      </c>
      <c r="F2259" s="2" t="s">
        <v>2938</v>
      </c>
      <c r="G2259" s="1">
        <v>2000</v>
      </c>
      <c r="H2259">
        <v>575</v>
      </c>
      <c r="K2259" s="2">
        <v>12</v>
      </c>
      <c r="L2259" s="2" t="s">
        <v>2951</v>
      </c>
      <c r="M2259" s="2">
        <v>1378.0001309141517</v>
      </c>
      <c r="N2259" s="2">
        <v>0</v>
      </c>
      <c r="O2259" s="3">
        <f t="shared" si="2352"/>
        <v>18.021840455298261</v>
      </c>
      <c r="P2259" s="3">
        <f t="shared" si="2353"/>
        <v>0.18463023736342368</v>
      </c>
      <c r="Q2259" s="3">
        <f t="shared" si="2354"/>
        <v>374.32968047198057</v>
      </c>
      <c r="R2259" s="3">
        <f t="shared" si="2355"/>
        <v>2.6653720173728477</v>
      </c>
      <c r="S2259" s="3">
        <f t="shared" si="2356"/>
        <v>1.3637621263845388</v>
      </c>
      <c r="T2259" s="3">
        <f t="shared" si="2357"/>
        <v>30.508682250976563</v>
      </c>
      <c r="U2259" s="2">
        <v>6</v>
      </c>
      <c r="V2259" s="3">
        <f t="shared" si="2358"/>
        <v>1.4200000166893005</v>
      </c>
      <c r="W2259" s="2">
        <v>1</v>
      </c>
      <c r="X2259" s="3">
        <f t="shared" si="2359"/>
        <v>2.8400000333786011</v>
      </c>
      <c r="Y2259" s="2">
        <v>27.33894157409668</v>
      </c>
      <c r="Z2259" s="2">
        <v>30.508682250976563</v>
      </c>
      <c r="AA2259" s="2">
        <v>26.808094024658203</v>
      </c>
      <c r="AB2259" s="2">
        <v>573.85858154296875</v>
      </c>
      <c r="AC2259" s="2">
        <v>550.47515869140625</v>
      </c>
      <c r="AD2259" s="2">
        <v>29.61848258972168</v>
      </c>
      <c r="AE2259" s="2">
        <v>32.711845397949219</v>
      </c>
      <c r="AF2259" s="2">
        <v>75.103919982910156</v>
      </c>
      <c r="AG2259" s="2">
        <v>82.791236877441406</v>
      </c>
      <c r="AH2259" s="2">
        <v>500.07379150390625</v>
      </c>
      <c r="AI2259" s="2">
        <v>1999.867431640625</v>
      </c>
      <c r="AJ2259" s="2">
        <v>70.3519287109375</v>
      </c>
      <c r="AK2259" s="2">
        <v>92.4058837890625</v>
      </c>
      <c r="AL2259" s="2">
        <v>39.129619598388672</v>
      </c>
      <c r="AM2259" s="2">
        <v>-1.1323918104171753</v>
      </c>
      <c r="AN2259" s="2">
        <v>1</v>
      </c>
      <c r="AO2259" s="2">
        <v>-0.21956524252891541</v>
      </c>
      <c r="AP2259" s="2">
        <v>2.737391471862793</v>
      </c>
      <c r="AQ2259" s="2">
        <v>1</v>
      </c>
      <c r="AR2259" s="2">
        <v>0</v>
      </c>
      <c r="AS2259" s="2">
        <v>0.15999999642372131</v>
      </c>
      <c r="AT2259" s="2">
        <v>111115</v>
      </c>
      <c r="AU2259" s="3">
        <f t="shared" si="2360"/>
        <v>0.83345631917317697</v>
      </c>
      <c r="AV2259" s="3">
        <f t="shared" si="2361"/>
        <v>2.6653720173728476E-3</v>
      </c>
      <c r="AW2259" s="3">
        <f t="shared" si="2362"/>
        <v>303.65868225097654</v>
      </c>
      <c r="AX2259" s="3">
        <f t="shared" si="2363"/>
        <v>300.48894157409666</v>
      </c>
      <c r="AY2259" s="3">
        <f t="shared" si="2364"/>
        <v>319.97878191041673</v>
      </c>
      <c r="AZ2259" s="3">
        <f t="shared" si="2365"/>
        <v>1.9374258458362623</v>
      </c>
      <c r="BA2259" s="3">
        <f t="shared" si="2366"/>
        <v>4.3865291107532132</v>
      </c>
      <c r="BB2259" s="3">
        <f t="shared" si="2367"/>
        <v>47.470235994565734</v>
      </c>
      <c r="BC2259" s="3">
        <f t="shared" si="2368"/>
        <v>14.758390596616515</v>
      </c>
      <c r="BD2259" s="3">
        <f t="shared" si="2369"/>
        <v>28.923811912536621</v>
      </c>
      <c r="BE2259" s="3">
        <f t="shared" si="2370"/>
        <v>4.0040761818144022</v>
      </c>
      <c r="BF2259" s="3">
        <f t="shared" si="2371"/>
        <v>0.17335999224334445</v>
      </c>
      <c r="BG2259" s="3">
        <f t="shared" si="2372"/>
        <v>3.0227669843686744</v>
      </c>
      <c r="BH2259" s="3">
        <f t="shared" si="2373"/>
        <v>0.98130919744572775</v>
      </c>
      <c r="BI2259" s="3">
        <f t="shared" si="2374"/>
        <v>0.10930916376537106</v>
      </c>
      <c r="BJ2259" s="3">
        <f t="shared" si="2375"/>
        <v>34.590264952490735</v>
      </c>
      <c r="BK2259" s="3">
        <f t="shared" si="2376"/>
        <v>0.68001193979731978</v>
      </c>
      <c r="BL2259" s="3">
        <f t="shared" si="2377"/>
        <v>69.588795956184541</v>
      </c>
      <c r="BM2259" s="3">
        <f t="shared" si="2378"/>
        <v>541.90843885735433</v>
      </c>
      <c r="BN2259" s="3">
        <f t="shared" si="2379"/>
        <v>2.3142621304127392E-2</v>
      </c>
    </row>
    <row r="2260" spans="1:66">
      <c r="A2260" s="2" t="s">
        <v>2939</v>
      </c>
      <c r="B2260" t="s">
        <v>2748</v>
      </c>
      <c r="C2260">
        <v>20190803</v>
      </c>
      <c r="D2260" t="s">
        <v>338</v>
      </c>
      <c r="E2260" s="2" t="s">
        <v>0</v>
      </c>
      <c r="F2260" s="2" t="s">
        <v>2938</v>
      </c>
      <c r="G2260" s="1">
        <v>2000</v>
      </c>
      <c r="H2260">
        <v>675</v>
      </c>
      <c r="K2260" s="2">
        <v>13</v>
      </c>
      <c r="L2260" s="2" t="s">
        <v>2952</v>
      </c>
      <c r="M2260" s="2">
        <v>1473.5001308582723</v>
      </c>
      <c r="N2260" s="2">
        <v>0</v>
      </c>
      <c r="O2260" s="3">
        <f t="shared" si="2352"/>
        <v>21.160890702509665</v>
      </c>
      <c r="P2260" s="3">
        <f t="shared" si="2353"/>
        <v>0.18854772638052261</v>
      </c>
      <c r="Q2260" s="3">
        <f t="shared" si="2354"/>
        <v>444.35191144457661</v>
      </c>
      <c r="R2260" s="3">
        <f t="shared" si="2355"/>
        <v>2.7462735386760304</v>
      </c>
      <c r="S2260" s="3">
        <f t="shared" si="2356"/>
        <v>1.3775133424679407</v>
      </c>
      <c r="T2260" s="3">
        <f t="shared" si="2357"/>
        <v>30.600324630737305</v>
      </c>
      <c r="U2260" s="2">
        <v>6</v>
      </c>
      <c r="V2260" s="3">
        <f t="shared" si="2358"/>
        <v>1.4200000166893005</v>
      </c>
      <c r="W2260" s="2">
        <v>1</v>
      </c>
      <c r="X2260" s="3">
        <f t="shared" si="2359"/>
        <v>2.8400000333786011</v>
      </c>
      <c r="Y2260" s="2">
        <v>27.370124816894531</v>
      </c>
      <c r="Z2260" s="2">
        <v>30.600324630737305</v>
      </c>
      <c r="AA2260" s="2">
        <v>26.80596923828125</v>
      </c>
      <c r="AB2260" s="2">
        <v>675.09710693359375</v>
      </c>
      <c r="AC2260" s="2">
        <v>647.57611083984375</v>
      </c>
      <c r="AD2260" s="2">
        <v>29.625370025634766</v>
      </c>
      <c r="AE2260" s="2">
        <v>32.812049865722656</v>
      </c>
      <c r="AF2260" s="2">
        <v>74.848953247070313</v>
      </c>
      <c r="AG2260" s="2">
        <v>82.895286560058594</v>
      </c>
      <c r="AH2260" s="2">
        <v>500.11224365234375</v>
      </c>
      <c r="AI2260" s="2">
        <v>1999.1270751953125</v>
      </c>
      <c r="AJ2260" s="2">
        <v>60.881340026855469</v>
      </c>
      <c r="AK2260" s="2">
        <v>92.407272338867188</v>
      </c>
      <c r="AL2260" s="2">
        <v>38.541301727294922</v>
      </c>
      <c r="AM2260" s="2">
        <v>-1.1585797071456909</v>
      </c>
      <c r="AN2260" s="2">
        <v>1</v>
      </c>
      <c r="AO2260" s="2">
        <v>-0.21956524252891541</v>
      </c>
      <c r="AP2260" s="2">
        <v>2.737391471862793</v>
      </c>
      <c r="AQ2260" s="2">
        <v>1</v>
      </c>
      <c r="AR2260" s="2">
        <v>0</v>
      </c>
      <c r="AS2260" s="2">
        <v>0.15999999642372131</v>
      </c>
      <c r="AT2260" s="2">
        <v>111115</v>
      </c>
      <c r="AU2260" s="3">
        <f t="shared" si="2360"/>
        <v>0.83352040608723943</v>
      </c>
      <c r="AV2260" s="3">
        <f t="shared" si="2361"/>
        <v>2.7462735386760305E-3</v>
      </c>
      <c r="AW2260" s="3">
        <f t="shared" si="2362"/>
        <v>303.75032463073728</v>
      </c>
      <c r="AX2260" s="3">
        <f t="shared" si="2363"/>
        <v>300.52012481689451</v>
      </c>
      <c r="AY2260" s="3">
        <f t="shared" si="2364"/>
        <v>319.86032488181445</v>
      </c>
      <c r="AZ2260" s="3">
        <f t="shared" si="2365"/>
        <v>1.8851247769652364</v>
      </c>
      <c r="BA2260" s="3">
        <f t="shared" si="2366"/>
        <v>4.4095853704062646</v>
      </c>
      <c r="BB2260" s="3">
        <f t="shared" si="2367"/>
        <v>47.71902966939497</v>
      </c>
      <c r="BC2260" s="3">
        <f t="shared" si="2368"/>
        <v>14.906979803672314</v>
      </c>
      <c r="BD2260" s="3">
        <f t="shared" si="2369"/>
        <v>28.985224723815918</v>
      </c>
      <c r="BE2260" s="3">
        <f t="shared" si="2370"/>
        <v>4.0183355231135103</v>
      </c>
      <c r="BF2260" s="3">
        <f t="shared" si="2371"/>
        <v>0.17680934615894342</v>
      </c>
      <c r="BG2260" s="3">
        <f t="shared" si="2372"/>
        <v>3.032072027938324</v>
      </c>
      <c r="BH2260" s="3">
        <f t="shared" si="2373"/>
        <v>0.9862634951751863</v>
      </c>
      <c r="BI2260" s="3">
        <f t="shared" si="2374"/>
        <v>0.11150373472651838</v>
      </c>
      <c r="BJ2260" s="3">
        <f t="shared" si="2375"/>
        <v>41.061348095155189</v>
      </c>
      <c r="BK2260" s="3">
        <f t="shared" si="2376"/>
        <v>0.68617712112371632</v>
      </c>
      <c r="BL2260" s="3">
        <f t="shared" si="2377"/>
        <v>69.476741936234504</v>
      </c>
      <c r="BM2260" s="3">
        <f t="shared" si="2378"/>
        <v>637.51723685652087</v>
      </c>
      <c r="BN2260" s="3">
        <f t="shared" si="2379"/>
        <v>2.3061176349181721E-2</v>
      </c>
    </row>
    <row r="2261" spans="1:66">
      <c r="A2261" s="2" t="s">
        <v>2939</v>
      </c>
      <c r="B2261" t="s">
        <v>2748</v>
      </c>
      <c r="C2261">
        <v>20190803</v>
      </c>
      <c r="D2261" t="s">
        <v>338</v>
      </c>
      <c r="E2261" s="2" t="s">
        <v>0</v>
      </c>
      <c r="F2261" s="2" t="s">
        <v>2938</v>
      </c>
      <c r="G2261" s="1">
        <v>2000</v>
      </c>
      <c r="H2261">
        <v>800</v>
      </c>
      <c r="K2261" s="2">
        <v>14</v>
      </c>
      <c r="L2261" s="2" t="s">
        <v>2953</v>
      </c>
      <c r="M2261" s="2">
        <v>1582.5001308582723</v>
      </c>
      <c r="N2261" s="2">
        <v>0</v>
      </c>
      <c r="O2261" s="3">
        <f t="shared" si="2352"/>
        <v>23.506714452412915</v>
      </c>
      <c r="P2261" s="3">
        <f t="shared" si="2353"/>
        <v>0.18524120757749749</v>
      </c>
      <c r="Q2261" s="3">
        <f t="shared" si="2354"/>
        <v>540.08547021902086</v>
      </c>
      <c r="R2261" s="3">
        <f t="shared" si="2355"/>
        <v>2.7062651115735865</v>
      </c>
      <c r="S2261" s="3">
        <f t="shared" si="2356"/>
        <v>1.380001065455347</v>
      </c>
      <c r="T2261" s="3">
        <f t="shared" si="2357"/>
        <v>30.636951446533203</v>
      </c>
      <c r="U2261" s="2">
        <v>6</v>
      </c>
      <c r="V2261" s="3">
        <f t="shared" si="2358"/>
        <v>1.4200000166893005</v>
      </c>
      <c r="W2261" s="2">
        <v>1</v>
      </c>
      <c r="X2261" s="3">
        <f t="shared" si="2359"/>
        <v>2.8400000333786011</v>
      </c>
      <c r="Y2261" s="2">
        <v>27.380502700805664</v>
      </c>
      <c r="Z2261" s="2">
        <v>30.636951446533203</v>
      </c>
      <c r="AA2261" s="2">
        <v>26.807947158813477</v>
      </c>
      <c r="AB2261" s="2">
        <v>801.34295654296875</v>
      </c>
      <c r="AC2261" s="2">
        <v>770.63623046875</v>
      </c>
      <c r="AD2261" s="2">
        <v>29.745803833007813</v>
      </c>
      <c r="AE2261" s="2">
        <v>32.886116027832031</v>
      </c>
      <c r="AF2261" s="2">
        <v>75.105628967285156</v>
      </c>
      <c r="AG2261" s="2">
        <v>83.028854370117188</v>
      </c>
      <c r="AH2261" s="2">
        <v>500.06491088867188</v>
      </c>
      <c r="AI2261" s="2">
        <v>1998.7708740234375</v>
      </c>
      <c r="AJ2261" s="2">
        <v>52.669342041015625</v>
      </c>
      <c r="AK2261" s="2">
        <v>92.404609680175781</v>
      </c>
      <c r="AL2261" s="2">
        <v>38.152202606201172</v>
      </c>
      <c r="AM2261" s="2">
        <v>-1.177855372428894</v>
      </c>
      <c r="AN2261" s="2">
        <v>1</v>
      </c>
      <c r="AO2261" s="2">
        <v>-0.21956524252891541</v>
      </c>
      <c r="AP2261" s="2">
        <v>2.737391471862793</v>
      </c>
      <c r="AQ2261" s="2">
        <v>1</v>
      </c>
      <c r="AR2261" s="2">
        <v>0</v>
      </c>
      <c r="AS2261" s="2">
        <v>0.15999999642372131</v>
      </c>
      <c r="AT2261" s="2">
        <v>111115</v>
      </c>
      <c r="AU2261" s="3">
        <f t="shared" si="2360"/>
        <v>0.83344151814778633</v>
      </c>
      <c r="AV2261" s="3">
        <f t="shared" si="2361"/>
        <v>2.7062651115735865E-3</v>
      </c>
      <c r="AW2261" s="3">
        <f t="shared" si="2362"/>
        <v>303.78695144653318</v>
      </c>
      <c r="AX2261" s="3">
        <f t="shared" si="2363"/>
        <v>300.53050270080564</v>
      </c>
      <c r="AY2261" s="3">
        <f t="shared" si="2364"/>
        <v>319.80333269558832</v>
      </c>
      <c r="AZ2261" s="3">
        <f t="shared" si="2365"/>
        <v>1.90132472252594</v>
      </c>
      <c r="BA2261" s="3">
        <f t="shared" si="2366"/>
        <v>4.4188297809041384</v>
      </c>
      <c r="BB2261" s="3">
        <f t="shared" si="2367"/>
        <v>47.820447445189977</v>
      </c>
      <c r="BC2261" s="3">
        <f t="shared" si="2368"/>
        <v>14.934331417357946</v>
      </c>
      <c r="BD2261" s="3">
        <f t="shared" si="2369"/>
        <v>29.008727073669434</v>
      </c>
      <c r="BE2261" s="3">
        <f t="shared" si="2370"/>
        <v>4.0238041993563085</v>
      </c>
      <c r="BF2261" s="3">
        <f t="shared" si="2371"/>
        <v>0.17389854024894921</v>
      </c>
      <c r="BG2261" s="3">
        <f t="shared" si="2372"/>
        <v>3.0388287154487914</v>
      </c>
      <c r="BH2261" s="3">
        <f t="shared" si="2373"/>
        <v>0.9849754839075171</v>
      </c>
      <c r="BI2261" s="3">
        <f t="shared" si="2374"/>
        <v>0.10965175143992818</v>
      </c>
      <c r="BJ2261" s="3">
        <f t="shared" si="2375"/>
        <v>49.906387069522829</v>
      </c>
      <c r="BK2261" s="3">
        <f t="shared" si="2376"/>
        <v>0.70083062392551476</v>
      </c>
      <c r="BL2261" s="3">
        <f t="shared" si="2377"/>
        <v>69.449445309936621</v>
      </c>
      <c r="BM2261" s="3">
        <f t="shared" si="2378"/>
        <v>759.46226422305062</v>
      </c>
      <c r="BN2261" s="3">
        <f t="shared" si="2379"/>
        <v>2.1495844582209305E-2</v>
      </c>
    </row>
    <row r="2262" spans="1:66">
      <c r="A2262" s="2" t="s">
        <v>2939</v>
      </c>
      <c r="B2262" t="s">
        <v>2748</v>
      </c>
      <c r="C2262">
        <v>20190803</v>
      </c>
      <c r="D2262" t="s">
        <v>338</v>
      </c>
      <c r="E2262" s="2" t="s">
        <v>0</v>
      </c>
      <c r="F2262" s="2" t="s">
        <v>2938</v>
      </c>
      <c r="G2262" s="1">
        <v>2000</v>
      </c>
      <c r="H2262">
        <v>1000</v>
      </c>
      <c r="K2262" s="2">
        <v>15</v>
      </c>
      <c r="L2262" s="2" t="s">
        <v>2335</v>
      </c>
      <c r="M2262" s="2">
        <v>1722.000130802393</v>
      </c>
      <c r="N2262" s="2">
        <v>0</v>
      </c>
      <c r="O2262" s="3">
        <f t="shared" si="2352"/>
        <v>26.384130216280699</v>
      </c>
      <c r="P2262" s="3">
        <f t="shared" si="2353"/>
        <v>0.1804735184588209</v>
      </c>
      <c r="Q2262" s="3">
        <f t="shared" si="2354"/>
        <v>698.48824439214161</v>
      </c>
      <c r="R2262" s="3">
        <f t="shared" si="2355"/>
        <v>2.644605204265813</v>
      </c>
      <c r="S2262" s="3">
        <f t="shared" si="2356"/>
        <v>1.3819669966845023</v>
      </c>
      <c r="T2262" s="3">
        <f t="shared" si="2357"/>
        <v>30.668546676635742</v>
      </c>
      <c r="U2262" s="2">
        <v>6</v>
      </c>
      <c r="V2262" s="3">
        <f t="shared" si="2358"/>
        <v>1.4200000166893005</v>
      </c>
      <c r="W2262" s="2">
        <v>1</v>
      </c>
      <c r="X2262" s="3">
        <f t="shared" si="2359"/>
        <v>2.8400000333786011</v>
      </c>
      <c r="Y2262" s="2">
        <v>27.38880729675293</v>
      </c>
      <c r="Z2262" s="2">
        <v>30.668546676635742</v>
      </c>
      <c r="AA2262" s="2">
        <v>26.807636260986328</v>
      </c>
      <c r="AB2262" s="2">
        <v>1000.416748046875</v>
      </c>
      <c r="AC2262" s="2">
        <v>965.69677734375</v>
      </c>
      <c r="AD2262" s="2">
        <v>29.881158828735352</v>
      </c>
      <c r="AE2262" s="2">
        <v>32.949619293212891</v>
      </c>
      <c r="AF2262" s="2">
        <v>75.410369873046875</v>
      </c>
      <c r="AG2262" s="2">
        <v>83.154457092285156</v>
      </c>
      <c r="AH2262" s="2">
        <v>500.08135986328125</v>
      </c>
      <c r="AI2262" s="2">
        <v>2000.808349609375</v>
      </c>
      <c r="AJ2262" s="2">
        <v>53.515003204345703</v>
      </c>
      <c r="AK2262" s="2">
        <v>92.409286499023438</v>
      </c>
      <c r="AL2262" s="2">
        <v>36.591594696044922</v>
      </c>
      <c r="AM2262" s="2">
        <v>-1.2023075819015503</v>
      </c>
      <c r="AN2262" s="2">
        <v>1</v>
      </c>
      <c r="AO2262" s="2">
        <v>-0.21956524252891541</v>
      </c>
      <c r="AP2262" s="2">
        <v>2.737391471862793</v>
      </c>
      <c r="AQ2262" s="2">
        <v>1</v>
      </c>
      <c r="AR2262" s="2">
        <v>0</v>
      </c>
      <c r="AS2262" s="2">
        <v>0.15999999642372131</v>
      </c>
      <c r="AT2262" s="2">
        <v>111115</v>
      </c>
      <c r="AU2262" s="3">
        <f t="shared" si="2360"/>
        <v>0.83346893310546855</v>
      </c>
      <c r="AV2262" s="3">
        <f t="shared" si="2361"/>
        <v>2.644605204265813E-3</v>
      </c>
      <c r="AW2262" s="3">
        <f t="shared" si="2362"/>
        <v>303.81854667663572</v>
      </c>
      <c r="AX2262" s="3">
        <f t="shared" si="2363"/>
        <v>300.53880729675291</v>
      </c>
      <c r="AY2262" s="3">
        <f t="shared" si="2364"/>
        <v>320.12932878205174</v>
      </c>
      <c r="AZ2262" s="3">
        <f t="shared" si="2365"/>
        <v>1.9336900368640155</v>
      </c>
      <c r="BA2262" s="3">
        <f t="shared" si="2366"/>
        <v>4.4268178059847623</v>
      </c>
      <c r="BB2262" s="3">
        <f t="shared" si="2367"/>
        <v>47.904469060385445</v>
      </c>
      <c r="BC2262" s="3">
        <f t="shared" si="2368"/>
        <v>14.954849767172554</v>
      </c>
      <c r="BD2262" s="3">
        <f t="shared" si="2369"/>
        <v>29.028676986694336</v>
      </c>
      <c r="BE2262" s="3">
        <f t="shared" si="2370"/>
        <v>4.0284513632430548</v>
      </c>
      <c r="BF2262" s="3">
        <f t="shared" si="2371"/>
        <v>0.16969021236263182</v>
      </c>
      <c r="BG2262" s="3">
        <f t="shared" si="2372"/>
        <v>3.04485080930026</v>
      </c>
      <c r="BH2262" s="3">
        <f t="shared" si="2373"/>
        <v>0.98360055394279478</v>
      </c>
      <c r="BI2262" s="3">
        <f t="shared" si="2374"/>
        <v>0.10697520054918823</v>
      </c>
      <c r="BJ2262" s="3">
        <f t="shared" si="2375"/>
        <v>64.546800292233314</v>
      </c>
      <c r="BK2262" s="3">
        <f t="shared" si="2376"/>
        <v>0.7232997570038564</v>
      </c>
      <c r="BL2262" s="3">
        <f t="shared" si="2377"/>
        <v>69.410573707138568</v>
      </c>
      <c r="BM2262" s="3">
        <f t="shared" si="2378"/>
        <v>953.15502545172433</v>
      </c>
      <c r="BN2262" s="3">
        <f t="shared" si="2379"/>
        <v>1.9213428730630425E-2</v>
      </c>
    </row>
    <row r="2263" spans="1:66">
      <c r="A2263" s="2" t="s">
        <v>2939</v>
      </c>
      <c r="B2263" t="s">
        <v>2748</v>
      </c>
      <c r="C2263">
        <v>20190803</v>
      </c>
      <c r="D2263" t="s">
        <v>338</v>
      </c>
      <c r="E2263" s="2" t="s">
        <v>0</v>
      </c>
      <c r="F2263" s="2" t="s">
        <v>2938</v>
      </c>
      <c r="G2263" s="1">
        <v>2000</v>
      </c>
      <c r="H2263">
        <v>1400</v>
      </c>
      <c r="K2263" s="2">
        <v>16</v>
      </c>
      <c r="L2263" s="2" t="s">
        <v>2954</v>
      </c>
      <c r="M2263" s="2">
        <v>1865.0001308694482</v>
      </c>
      <c r="N2263" s="2">
        <v>0</v>
      </c>
      <c r="O2263" s="3">
        <f t="shared" si="2352"/>
        <v>30.04757101170598</v>
      </c>
      <c r="P2263" s="3">
        <f t="shared" si="2353"/>
        <v>0.17287015369418846</v>
      </c>
      <c r="Q2263" s="3">
        <f t="shared" si="2354"/>
        <v>1038.1465158222597</v>
      </c>
      <c r="R2263" s="3">
        <f t="shared" si="2355"/>
        <v>2.5523682267212666</v>
      </c>
      <c r="S2263" s="3">
        <f t="shared" si="2356"/>
        <v>1.3887703338302337</v>
      </c>
      <c r="T2263" s="3">
        <f t="shared" si="2357"/>
        <v>30.708841323852539</v>
      </c>
      <c r="U2263" s="2">
        <v>6</v>
      </c>
      <c r="V2263" s="3">
        <f t="shared" si="2358"/>
        <v>1.4200000166893005</v>
      </c>
      <c r="W2263" s="2">
        <v>1</v>
      </c>
      <c r="X2263" s="3">
        <f t="shared" si="2359"/>
        <v>2.8400000333786011</v>
      </c>
      <c r="Y2263" s="2">
        <v>27.407035827636719</v>
      </c>
      <c r="Z2263" s="2">
        <v>30.708841323852539</v>
      </c>
      <c r="AA2263" s="2">
        <v>26.808616638183594</v>
      </c>
      <c r="AB2263" s="2">
        <v>1400.77490234375</v>
      </c>
      <c r="AC2263" s="2">
        <v>1360.55615234375</v>
      </c>
      <c r="AD2263" s="2">
        <v>30.026147842407227</v>
      </c>
      <c r="AE2263" s="2">
        <v>32.987548828125</v>
      </c>
      <c r="AF2263" s="2">
        <v>75.709373474121094</v>
      </c>
      <c r="AG2263" s="2">
        <v>83.160186767578125</v>
      </c>
      <c r="AH2263" s="2">
        <v>500.06842041015625</v>
      </c>
      <c r="AI2263" s="2">
        <v>2000.8795166015625</v>
      </c>
      <c r="AJ2263" s="2">
        <v>48.451873779296875</v>
      </c>
      <c r="AK2263" s="2">
        <v>92.406173706054688</v>
      </c>
      <c r="AL2263" s="2">
        <v>32.640666961669922</v>
      </c>
      <c r="AM2263" s="2">
        <v>-1.2177647352218628</v>
      </c>
      <c r="AN2263" s="2">
        <v>1</v>
      </c>
      <c r="AO2263" s="2">
        <v>-0.21956524252891541</v>
      </c>
      <c r="AP2263" s="2">
        <v>2.737391471862793</v>
      </c>
      <c r="AQ2263" s="2">
        <v>1</v>
      </c>
      <c r="AR2263" s="2">
        <v>0</v>
      </c>
      <c r="AS2263" s="2">
        <v>0.15999999642372131</v>
      </c>
      <c r="AT2263" s="2">
        <v>111115</v>
      </c>
      <c r="AU2263" s="3">
        <f t="shared" si="2360"/>
        <v>0.83344736735026026</v>
      </c>
      <c r="AV2263" s="3">
        <f t="shared" si="2361"/>
        <v>2.5523682267212665E-3</v>
      </c>
      <c r="AW2263" s="3">
        <f t="shared" si="2362"/>
        <v>303.85884132385252</v>
      </c>
      <c r="AX2263" s="3">
        <f t="shared" si="2363"/>
        <v>300.5570358276367</v>
      </c>
      <c r="AY2263" s="3">
        <f t="shared" si="2364"/>
        <v>320.14071550054723</v>
      </c>
      <c r="AZ2263" s="3">
        <f t="shared" si="2365"/>
        <v>1.9783074034738926</v>
      </c>
      <c r="BA2263" s="3">
        <f t="shared" si="2366"/>
        <v>4.4370235009789134</v>
      </c>
      <c r="BB2263" s="3">
        <f t="shared" si="2367"/>
        <v>48.01652663482362</v>
      </c>
      <c r="BC2263" s="3">
        <f t="shared" si="2368"/>
        <v>15.02897780669862</v>
      </c>
      <c r="BD2263" s="3">
        <f t="shared" si="2369"/>
        <v>29.057938575744629</v>
      </c>
      <c r="BE2263" s="3">
        <f t="shared" si="2370"/>
        <v>4.0352760695536425</v>
      </c>
      <c r="BF2263" s="3">
        <f t="shared" si="2371"/>
        <v>0.16295134266592878</v>
      </c>
      <c r="BG2263" s="3">
        <f t="shared" si="2372"/>
        <v>3.0482531671486797</v>
      </c>
      <c r="BH2263" s="3">
        <f t="shared" si="2373"/>
        <v>0.98702290240496282</v>
      </c>
      <c r="BI2263" s="3">
        <f t="shared" si="2374"/>
        <v>0.10269158703414974</v>
      </c>
      <c r="BJ2263" s="3">
        <f t="shared" si="2375"/>
        <v>95.931147273407191</v>
      </c>
      <c r="BK2263" s="3">
        <f t="shared" si="2376"/>
        <v>0.76303099584232947</v>
      </c>
      <c r="BL2263" s="3">
        <f t="shared" si="2377"/>
        <v>69.250888578820195</v>
      </c>
      <c r="BM2263" s="3">
        <f t="shared" si="2378"/>
        <v>1346.2729761504222</v>
      </c>
      <c r="BN2263" s="3">
        <f t="shared" si="2379"/>
        <v>1.5456159553509031E-2</v>
      </c>
    </row>
    <row r="2264" spans="1:66">
      <c r="A2264" s="2" t="s">
        <v>2939</v>
      </c>
      <c r="B2264" t="s">
        <v>2748</v>
      </c>
      <c r="C2264">
        <v>20190803</v>
      </c>
      <c r="D2264" t="s">
        <v>338</v>
      </c>
      <c r="E2264" s="2" t="s">
        <v>0</v>
      </c>
      <c r="F2264" s="2" t="s">
        <v>2938</v>
      </c>
      <c r="G2264" s="1">
        <v>2000</v>
      </c>
      <c r="H2264">
        <v>1800</v>
      </c>
      <c r="K2264" s="2">
        <v>17</v>
      </c>
      <c r="L2264" s="2" t="s">
        <v>2955</v>
      </c>
      <c r="M2264" s="2">
        <v>2036.0001302212477</v>
      </c>
      <c r="N2264" s="2">
        <v>0</v>
      </c>
      <c r="O2264" s="3">
        <f t="shared" si="2352"/>
        <v>31.299024686842309</v>
      </c>
      <c r="P2264" s="3">
        <f t="shared" si="2353"/>
        <v>0.16887670551020259</v>
      </c>
      <c r="Q2264" s="3">
        <f t="shared" si="2354"/>
        <v>1406.0136335249813</v>
      </c>
      <c r="R2264" s="3">
        <f t="shared" si="2355"/>
        <v>2.4718200102840964</v>
      </c>
      <c r="S2264" s="3">
        <f t="shared" si="2356"/>
        <v>1.3751482373516866</v>
      </c>
      <c r="T2264" s="3">
        <f t="shared" si="2357"/>
        <v>30.619977951049805</v>
      </c>
      <c r="U2264" s="2">
        <v>6</v>
      </c>
      <c r="V2264" s="3">
        <f t="shared" si="2358"/>
        <v>1.4200000166893005</v>
      </c>
      <c r="W2264" s="2">
        <v>1</v>
      </c>
      <c r="X2264" s="3">
        <f t="shared" si="2359"/>
        <v>2.8400000333786011</v>
      </c>
      <c r="Y2264" s="2">
        <v>27.372976303100586</v>
      </c>
      <c r="Z2264" s="2">
        <v>30.619977951049805</v>
      </c>
      <c r="AA2264" s="2">
        <v>26.807775497436523</v>
      </c>
      <c r="AB2264" s="2">
        <v>1799.329833984375</v>
      </c>
      <c r="AC2264" s="2">
        <v>1756.5682373046875</v>
      </c>
      <c r="AD2264" s="2">
        <v>30.023971557617188</v>
      </c>
      <c r="AE2264" s="2">
        <v>32.892086029052734</v>
      </c>
      <c r="AF2264" s="2">
        <v>75.836685180664063</v>
      </c>
      <c r="AG2264" s="2">
        <v>83.082328796386719</v>
      </c>
      <c r="AH2264" s="2">
        <v>500.088134765625</v>
      </c>
      <c r="AI2264" s="2">
        <v>1999.5960693359375</v>
      </c>
      <c r="AJ2264" s="2">
        <v>49.909614562988281</v>
      </c>
      <c r="AK2264" s="2">
        <v>92.405067443847656</v>
      </c>
      <c r="AL2264" s="2">
        <v>28.079875946044922</v>
      </c>
      <c r="AM2264" s="2">
        <v>-1.2120007276535034</v>
      </c>
      <c r="AN2264" s="2">
        <v>1</v>
      </c>
      <c r="AO2264" s="2">
        <v>-0.21956524252891541</v>
      </c>
      <c r="AP2264" s="2">
        <v>2.737391471862793</v>
      </c>
      <c r="AQ2264" s="2">
        <v>1</v>
      </c>
      <c r="AR2264" s="2">
        <v>0</v>
      </c>
      <c r="AS2264" s="2">
        <v>0.15999999642372131</v>
      </c>
      <c r="AT2264" s="2">
        <v>111115</v>
      </c>
      <c r="AU2264" s="3">
        <f t="shared" si="2360"/>
        <v>0.83348022460937488</v>
      </c>
      <c r="AV2264" s="3">
        <f t="shared" si="2361"/>
        <v>2.4718200102840965E-3</v>
      </c>
      <c r="AW2264" s="3">
        <f t="shared" si="2362"/>
        <v>303.76997795104978</v>
      </c>
      <c r="AX2264" s="3">
        <f t="shared" si="2363"/>
        <v>300.52297630310056</v>
      </c>
      <c r="AY2264" s="3">
        <f t="shared" si="2364"/>
        <v>319.9353639426372</v>
      </c>
      <c r="AZ2264" s="3">
        <f t="shared" si="2365"/>
        <v>2.0258373887367669</v>
      </c>
      <c r="BA2264" s="3">
        <f t="shared" si="2366"/>
        <v>4.4145436652351435</v>
      </c>
      <c r="BB2264" s="3">
        <f t="shared" si="2367"/>
        <v>47.773826559000739</v>
      </c>
      <c r="BC2264" s="3">
        <f t="shared" si="2368"/>
        <v>14.881740529948004</v>
      </c>
      <c r="BD2264" s="3">
        <f t="shared" si="2369"/>
        <v>28.996477127075195</v>
      </c>
      <c r="BE2264" s="3">
        <f t="shared" si="2370"/>
        <v>4.0209529946793046</v>
      </c>
      <c r="BF2264" s="3">
        <f t="shared" si="2371"/>
        <v>0.15939830405381322</v>
      </c>
      <c r="BG2264" s="3">
        <f t="shared" si="2372"/>
        <v>3.039395427883457</v>
      </c>
      <c r="BH2264" s="3">
        <f t="shared" si="2373"/>
        <v>0.9815575667958476</v>
      </c>
      <c r="BI2264" s="3">
        <f t="shared" si="2374"/>
        <v>0.10043425726967933</v>
      </c>
      <c r="BJ2264" s="3">
        <f t="shared" si="2375"/>
        <v>129.92278463284521</v>
      </c>
      <c r="BK2264" s="3">
        <f t="shared" si="2376"/>
        <v>0.80043211738952769</v>
      </c>
      <c r="BL2264" s="3">
        <f t="shared" si="2377"/>
        <v>69.362235958527535</v>
      </c>
      <c r="BM2264" s="3">
        <f t="shared" si="2378"/>
        <v>1741.6901799699592</v>
      </c>
      <c r="BN2264" s="3">
        <f t="shared" si="2379"/>
        <v>1.2464733168777354E-2</v>
      </c>
    </row>
    <row r="2265" spans="1:66">
      <c r="A2265" s="2" t="s">
        <v>2939</v>
      </c>
      <c r="B2265" t="s">
        <v>2748</v>
      </c>
      <c r="C2265">
        <v>20190803</v>
      </c>
      <c r="D2265" t="s">
        <v>338</v>
      </c>
      <c r="E2265" s="2" t="s">
        <v>0</v>
      </c>
      <c r="F2265" s="2" t="s">
        <v>2938</v>
      </c>
      <c r="G2265" s="1">
        <v>2000</v>
      </c>
      <c r="H2265">
        <v>400</v>
      </c>
      <c r="K2265" s="2">
        <v>18</v>
      </c>
      <c r="L2265" s="2" t="s">
        <v>2956</v>
      </c>
      <c r="M2265" s="2">
        <v>2153.5001309029758</v>
      </c>
      <c r="N2265" s="2">
        <v>0</v>
      </c>
      <c r="O2265" s="3">
        <f t="shared" si="2352"/>
        <v>12.34888575006965</v>
      </c>
      <c r="P2265" s="3">
        <f t="shared" si="2353"/>
        <v>0.16239474093509385</v>
      </c>
      <c r="Q2265" s="3">
        <f t="shared" si="2354"/>
        <v>247.23056798228069</v>
      </c>
      <c r="R2265" s="3">
        <f t="shared" si="2355"/>
        <v>2.4000485635811057</v>
      </c>
      <c r="S2265" s="3">
        <f t="shared" si="2356"/>
        <v>1.3854353761938749</v>
      </c>
      <c r="T2265" s="3">
        <f t="shared" si="2357"/>
        <v>30.664096832275391</v>
      </c>
      <c r="U2265" s="2">
        <v>6</v>
      </c>
      <c r="V2265" s="3">
        <f t="shared" si="2358"/>
        <v>1.4200000166893005</v>
      </c>
      <c r="W2265" s="2">
        <v>1</v>
      </c>
      <c r="X2265" s="3">
        <f t="shared" si="2359"/>
        <v>2.8400000333786011</v>
      </c>
      <c r="Y2265" s="2">
        <v>27.370820999145508</v>
      </c>
      <c r="Z2265" s="2">
        <v>30.664096832275391</v>
      </c>
      <c r="AA2265" s="2">
        <v>26.806755065917969</v>
      </c>
      <c r="AB2265" s="2">
        <v>398.58535766601563</v>
      </c>
      <c r="AC2265" s="2">
        <v>382.66754150390625</v>
      </c>
      <c r="AD2265" s="2">
        <v>30.116491317749023</v>
      </c>
      <c r="AE2265" s="2">
        <v>32.901275634765625</v>
      </c>
      <c r="AF2265" s="2">
        <v>76.177955627441406</v>
      </c>
      <c r="AG2265" s="2">
        <v>83.115142822265625</v>
      </c>
      <c r="AH2265" s="2">
        <v>500.09271240234375</v>
      </c>
      <c r="AI2265" s="2">
        <v>1999.15576171875</v>
      </c>
      <c r="AJ2265" s="2">
        <v>49.868034362792969</v>
      </c>
      <c r="AK2265" s="2">
        <v>92.405433654785156</v>
      </c>
      <c r="AL2265" s="2">
        <v>39.143535614013672</v>
      </c>
      <c r="AM2265" s="2">
        <v>-1.2168987989425659</v>
      </c>
      <c r="AN2265" s="2">
        <v>1</v>
      </c>
      <c r="AO2265" s="2">
        <v>-0.21956524252891541</v>
      </c>
      <c r="AP2265" s="2">
        <v>2.737391471862793</v>
      </c>
      <c r="AQ2265" s="2">
        <v>1</v>
      </c>
      <c r="AR2265" s="2">
        <v>0</v>
      </c>
      <c r="AS2265" s="2">
        <v>0.15999999642372131</v>
      </c>
      <c r="AT2265" s="2">
        <v>111115</v>
      </c>
      <c r="AU2265" s="3">
        <f t="shared" si="2360"/>
        <v>0.83348785400390624</v>
      </c>
      <c r="AV2265" s="3">
        <f t="shared" si="2361"/>
        <v>2.4000485635811059E-3</v>
      </c>
      <c r="AW2265" s="3">
        <f t="shared" si="2362"/>
        <v>303.81409683227537</v>
      </c>
      <c r="AX2265" s="3">
        <f t="shared" si="2363"/>
        <v>300.52082099914549</v>
      </c>
      <c r="AY2265" s="3">
        <f t="shared" si="2364"/>
        <v>319.86491472546186</v>
      </c>
      <c r="AZ2265" s="3">
        <f t="shared" si="2365"/>
        <v>2.0555271101774628</v>
      </c>
      <c r="BA2265" s="3">
        <f t="shared" si="2366"/>
        <v>4.4256920190200093</v>
      </c>
      <c r="BB2265" s="3">
        <f t="shared" si="2367"/>
        <v>47.894283311886468</v>
      </c>
      <c r="BC2265" s="3">
        <f t="shared" si="2368"/>
        <v>14.993007677120843</v>
      </c>
      <c r="BD2265" s="3">
        <f t="shared" si="2369"/>
        <v>29.017458915710449</v>
      </c>
      <c r="BE2265" s="3">
        <f t="shared" si="2370"/>
        <v>4.02583763271143</v>
      </c>
      <c r="BF2265" s="3">
        <f t="shared" si="2371"/>
        <v>0.15361106861158852</v>
      </c>
      <c r="BG2265" s="3">
        <f t="shared" si="2372"/>
        <v>3.0402566428261344</v>
      </c>
      <c r="BH2265" s="3">
        <f t="shared" si="2373"/>
        <v>0.98558098988529563</v>
      </c>
      <c r="BI2265" s="3">
        <f t="shared" si="2374"/>
        <v>9.6759241112358188E-2</v>
      </c>
      <c r="BJ2265" s="3">
        <f t="shared" si="2375"/>
        <v>22.845447847121491</v>
      </c>
      <c r="BK2265" s="3">
        <f t="shared" si="2376"/>
        <v>0.64607143582298576</v>
      </c>
      <c r="BL2265" s="3">
        <f t="shared" si="2377"/>
        <v>69.142240502055017</v>
      </c>
      <c r="BM2265" s="3">
        <f t="shared" si="2378"/>
        <v>376.79747264240649</v>
      </c>
      <c r="BN2265" s="3">
        <f t="shared" si="2379"/>
        <v>2.2660173978237615E-2</v>
      </c>
    </row>
    <row r="2266" spans="1:66">
      <c r="C2266"/>
    </row>
    <row r="2267" spans="1:66">
      <c r="A2267" s="2" t="s">
        <v>2958</v>
      </c>
      <c r="B2267" t="s">
        <v>2748</v>
      </c>
      <c r="C2267">
        <v>20190803</v>
      </c>
      <c r="D2267" t="s">
        <v>338</v>
      </c>
      <c r="E2267" s="2" t="s">
        <v>0</v>
      </c>
      <c r="F2267" s="2" t="s">
        <v>2957</v>
      </c>
      <c r="G2267" s="1">
        <v>2000</v>
      </c>
      <c r="H2267">
        <v>400</v>
      </c>
      <c r="K2267" s="2">
        <v>19</v>
      </c>
      <c r="L2267" s="2" t="s">
        <v>2959</v>
      </c>
      <c r="M2267" s="2">
        <v>3362.5001309029758</v>
      </c>
      <c r="N2267" s="2">
        <v>0</v>
      </c>
      <c r="O2267" s="3">
        <f t="shared" ref="O2267:O2284" si="2380">(AB2267-AC2267*(1000-AD2267)/(1000-AE2267))*AU2267</f>
        <v>6.3271177955473217</v>
      </c>
      <c r="P2267" s="3">
        <f t="shared" ref="P2267:P2284" si="2381">IF(BF2267&lt;&gt;0,1/(1/BF2267-1/X2267),0)</f>
        <v>8.4289750080387235E-2</v>
      </c>
      <c r="Q2267" s="3">
        <f t="shared" ref="Q2267:Q2284" si="2382">((BI2267-AV2267/2)*AC2267-O2267)/(BI2267+AV2267/2)</f>
        <v>256.5191018210416</v>
      </c>
      <c r="R2267" s="3">
        <f t="shared" ref="R2267:R2284" si="2383">AV2267*1000</f>
        <v>1.7588119380671856</v>
      </c>
      <c r="S2267" s="3">
        <f t="shared" ref="S2267:S2284" si="2384">(BA2267-BG2267)</f>
        <v>1.9003349397392095</v>
      </c>
      <c r="T2267" s="3">
        <f t="shared" ref="T2267:T2284" si="2385">(Z2267+AZ2267*N2267)</f>
        <v>32.498428344726563</v>
      </c>
      <c r="U2267" s="2">
        <v>6</v>
      </c>
      <c r="V2267" s="3">
        <f t="shared" ref="V2267:V2284" si="2386">(U2267*AO2267+AP2267)</f>
        <v>1.4200000166893005</v>
      </c>
      <c r="W2267" s="2">
        <v>1</v>
      </c>
      <c r="X2267" s="3">
        <f t="shared" ref="X2267:X2284" si="2387">V2267*(W2267+1)*(W2267+1)/(W2267*W2267+1)</f>
        <v>2.8400000333786011</v>
      </c>
      <c r="Y2267" s="2">
        <v>29.090202331542969</v>
      </c>
      <c r="Z2267" s="2">
        <v>32.498428344726563</v>
      </c>
      <c r="AA2267" s="2">
        <v>28.761886596679688</v>
      </c>
      <c r="AB2267" s="2">
        <v>399.16860961914063</v>
      </c>
      <c r="AC2267" s="2">
        <v>390.75302124023438</v>
      </c>
      <c r="AD2267" s="2">
        <v>30.543590545654297</v>
      </c>
      <c r="AE2267" s="2">
        <v>32.584987640380859</v>
      </c>
      <c r="AF2267" s="2">
        <v>69.894683837890625</v>
      </c>
      <c r="AG2267" s="2">
        <v>74.478202819824219</v>
      </c>
      <c r="AH2267" s="2">
        <v>500.0989990234375</v>
      </c>
      <c r="AI2267" s="2">
        <v>1998.88427734375</v>
      </c>
      <c r="AJ2267" s="2">
        <v>64.092765808105469</v>
      </c>
      <c r="AK2267" s="2">
        <v>92.408363342285156</v>
      </c>
      <c r="AL2267" s="2">
        <v>39.865459442138672</v>
      </c>
      <c r="AM2267" s="2">
        <v>-0.86028945446014404</v>
      </c>
      <c r="AN2267" s="2">
        <v>1</v>
      </c>
      <c r="AO2267" s="2">
        <v>-0.21956524252891541</v>
      </c>
      <c r="AP2267" s="2">
        <v>2.737391471862793</v>
      </c>
      <c r="AQ2267" s="2">
        <v>1</v>
      </c>
      <c r="AR2267" s="2">
        <v>0</v>
      </c>
      <c r="AS2267" s="2">
        <v>0.15999999642372131</v>
      </c>
      <c r="AT2267" s="2">
        <v>111115</v>
      </c>
      <c r="AU2267" s="3">
        <f t="shared" ref="AU2267:AU2284" si="2388">AH2267*0.000001/(U2267*0.0001)</f>
        <v>0.83349833170572907</v>
      </c>
      <c r="AV2267" s="3">
        <f t="shared" ref="AV2267:AV2284" si="2389">(AE2267-AD2267)/(1000-AE2267)*AU2267</f>
        <v>1.7588119380671857E-3</v>
      </c>
      <c r="AW2267" s="3">
        <f t="shared" ref="AW2267:AW2284" si="2390">(Z2267+273.15)</f>
        <v>305.64842834472654</v>
      </c>
      <c r="AX2267" s="3">
        <f t="shared" ref="AX2267:AX2284" si="2391">(Y2267+273.15)</f>
        <v>302.24020233154295</v>
      </c>
      <c r="AY2267" s="3">
        <f t="shared" ref="AY2267:AY2284" si="2392">(AI2267*AQ2267+AJ2267*AR2267)*AS2267</f>
        <v>319.82147722643276</v>
      </c>
      <c r="AZ2267" s="3">
        <f t="shared" ref="AZ2267:AZ2284" si="2393">((AY2267+0.00000010773*(AX2267^4-AW2267^4))-AV2267*44100)/(V2267*51.4+0.00000043092*AW2267^3)</f>
        <v>2.3568042108067218</v>
      </c>
      <c r="BA2267" s="3">
        <f t="shared" ref="BA2267:BA2284" si="2394">0.61365*EXP(17.502*T2267/(240.97+T2267))</f>
        <v>4.9114603171153952</v>
      </c>
      <c r="BB2267" s="3">
        <f t="shared" ref="BB2267:BB2284" si="2395">BA2267*1000/AK2267</f>
        <v>53.149521747540348</v>
      </c>
      <c r="BC2267" s="3">
        <f t="shared" ref="BC2267:BC2284" si="2396">(BB2267-AE2267)</f>
        <v>20.564534107159488</v>
      </c>
      <c r="BD2267" s="3">
        <f t="shared" ref="BD2267:BD2284" si="2397">IF(N2267,Z2267,(Y2267+Z2267)/2)</f>
        <v>30.794315338134766</v>
      </c>
      <c r="BE2267" s="3">
        <f t="shared" ref="BE2267:BE2284" si="2398">0.61365*EXP(17.502*BD2267/(240.97+BD2267))</f>
        <v>4.4587399533380205</v>
      </c>
      <c r="BF2267" s="3">
        <f t="shared" ref="BF2267:BF2284" si="2399">IF(BC2267&lt;&gt;0,(1000-(BB2267+AE2267)/2)/BC2267*AV2267,0)</f>
        <v>8.1860181708332702E-2</v>
      </c>
      <c r="BG2267" s="3">
        <f t="shared" ref="BG2267:BG2284" si="2400">AE2267*AK2267/1000</f>
        <v>3.0111253773761857</v>
      </c>
      <c r="BH2267" s="3">
        <f t="shared" ref="BH2267:BH2284" si="2401">(BE2267-BG2267)</f>
        <v>1.4476145759618348</v>
      </c>
      <c r="BI2267" s="3">
        <f t="shared" ref="BI2267:BI2284" si="2402">1/(1.6/P2267+1.37/X2267)</f>
        <v>5.1375485376540513E-2</v>
      </c>
      <c r="BJ2267" s="3">
        <f t="shared" ref="BJ2267:BJ2284" si="2403">Q2267*AK2267*0.001</f>
        <v>23.704510365315453</v>
      </c>
      <c r="BK2267" s="3">
        <f t="shared" ref="BK2267:BK2284" si="2404">Q2267/AC2267</f>
        <v>0.65647375164716648</v>
      </c>
      <c r="BL2267" s="3">
        <f t="shared" ref="BL2267:BL2284" si="2405">(1-AV2267*AK2267/BA2267/P2267)*100</f>
        <v>60.740453589612756</v>
      </c>
      <c r="BM2267" s="3">
        <f t="shared" ref="BM2267:BM2284" si="2406">(AC2267-O2267/(X2267/1.35))</f>
        <v>387.7454124643192</v>
      </c>
      <c r="BN2267" s="3">
        <f t="shared" ref="BN2267:BN2284" si="2407">O2267*BL2267/100/BM2267</f>
        <v>9.9114520111007083E-3</v>
      </c>
    </row>
    <row r="2268" spans="1:66">
      <c r="A2268" s="2" t="s">
        <v>2958</v>
      </c>
      <c r="B2268" t="s">
        <v>2748</v>
      </c>
      <c r="C2268">
        <v>20190803</v>
      </c>
      <c r="D2268" t="s">
        <v>338</v>
      </c>
      <c r="E2268" s="2" t="s">
        <v>0</v>
      </c>
      <c r="F2268" s="2" t="s">
        <v>2957</v>
      </c>
      <c r="G2268" s="1">
        <v>2000</v>
      </c>
      <c r="H2268">
        <v>325</v>
      </c>
      <c r="K2268" s="2">
        <v>20</v>
      </c>
      <c r="L2268" s="2" t="s">
        <v>2960</v>
      </c>
      <c r="M2268" s="2">
        <v>3451.5001309029758</v>
      </c>
      <c r="N2268" s="2">
        <v>0</v>
      </c>
      <c r="O2268" s="3">
        <f t="shared" si="2380"/>
        <v>4.9531054276721473</v>
      </c>
      <c r="P2268" s="3">
        <f t="shared" si="2381"/>
        <v>8.5530890429853665E-2</v>
      </c>
      <c r="Q2268" s="3">
        <f t="shared" si="2382"/>
        <v>214.4424734341587</v>
      </c>
      <c r="R2268" s="3">
        <f t="shared" si="2383"/>
        <v>1.7842922436949065</v>
      </c>
      <c r="S2268" s="3">
        <f t="shared" si="2384"/>
        <v>1.9002255946988575</v>
      </c>
      <c r="T2268" s="3">
        <f t="shared" si="2385"/>
        <v>32.559337615966797</v>
      </c>
      <c r="U2268" s="2">
        <v>6</v>
      </c>
      <c r="V2268" s="3">
        <f t="shared" si="2386"/>
        <v>1.4200000166893005</v>
      </c>
      <c r="W2268" s="2">
        <v>1</v>
      </c>
      <c r="X2268" s="3">
        <f t="shared" si="2387"/>
        <v>2.8400000333786011</v>
      </c>
      <c r="Y2268" s="2">
        <v>29.114534378051758</v>
      </c>
      <c r="Z2268" s="2">
        <v>32.559337615966797</v>
      </c>
      <c r="AA2268" s="2">
        <v>28.763689041137695</v>
      </c>
      <c r="AB2268" s="2">
        <v>325.23855590820313</v>
      </c>
      <c r="AC2268" s="2">
        <v>318.61367797851563</v>
      </c>
      <c r="AD2268" s="2">
        <v>30.700115203857422</v>
      </c>
      <c r="AE2268" s="2">
        <v>32.770771026611328</v>
      </c>
      <c r="AF2268" s="2">
        <v>70.15277099609375</v>
      </c>
      <c r="AG2268" s="2">
        <v>74.795127868652344</v>
      </c>
      <c r="AH2268" s="2">
        <v>500.07913208007813</v>
      </c>
      <c r="AI2268" s="2">
        <v>1999.2840576171875</v>
      </c>
      <c r="AJ2268" s="2">
        <v>53.640457153320313</v>
      </c>
      <c r="AK2268" s="2">
        <v>92.403396606445313</v>
      </c>
      <c r="AL2268" s="2">
        <v>39.960460662841797</v>
      </c>
      <c r="AM2268" s="2">
        <v>-0.86063277721405029</v>
      </c>
      <c r="AN2268" s="2">
        <v>1</v>
      </c>
      <c r="AO2268" s="2">
        <v>-0.21956524252891541</v>
      </c>
      <c r="AP2268" s="2">
        <v>2.737391471862793</v>
      </c>
      <c r="AQ2268" s="2">
        <v>1</v>
      </c>
      <c r="AR2268" s="2">
        <v>0</v>
      </c>
      <c r="AS2268" s="2">
        <v>0.15999999642372131</v>
      </c>
      <c r="AT2268" s="2">
        <v>111115</v>
      </c>
      <c r="AU2268" s="3">
        <f t="shared" si="2388"/>
        <v>0.83346522013346336</v>
      </c>
      <c r="AV2268" s="3">
        <f t="shared" si="2389"/>
        <v>1.7842922436949065E-3</v>
      </c>
      <c r="AW2268" s="3">
        <f t="shared" si="2390"/>
        <v>305.70933761596677</v>
      </c>
      <c r="AX2268" s="3">
        <f t="shared" si="2391"/>
        <v>302.26453437805174</v>
      </c>
      <c r="AY2268" s="3">
        <f t="shared" si="2392"/>
        <v>319.88544206875304</v>
      </c>
      <c r="AZ2268" s="3">
        <f t="shared" si="2393"/>
        <v>2.3387829126119368</v>
      </c>
      <c r="BA2268" s="3">
        <f t="shared" si="2394"/>
        <v>4.9283561469698309</v>
      </c>
      <c r="BB2268" s="3">
        <f t="shared" si="2395"/>
        <v>53.335227144951816</v>
      </c>
      <c r="BC2268" s="3">
        <f t="shared" si="2396"/>
        <v>20.564456118340487</v>
      </c>
      <c r="BD2268" s="3">
        <f t="shared" si="2397"/>
        <v>30.836935997009277</v>
      </c>
      <c r="BE2268" s="3">
        <f t="shared" si="2398"/>
        <v>4.4696031718078117</v>
      </c>
      <c r="BF2268" s="3">
        <f t="shared" si="2399"/>
        <v>8.3030307319216012E-2</v>
      </c>
      <c r="BG2268" s="3">
        <f t="shared" si="2400"/>
        <v>3.0281305522709734</v>
      </c>
      <c r="BH2268" s="3">
        <f t="shared" si="2401"/>
        <v>1.4414726195368384</v>
      </c>
      <c r="BI2268" s="3">
        <f t="shared" si="2402"/>
        <v>5.2112956067147331E-2</v>
      </c>
      <c r="BJ2268" s="3">
        <f t="shared" si="2403"/>
        <v>19.815212922003681</v>
      </c>
      <c r="BK2268" s="3">
        <f t="shared" si="2404"/>
        <v>0.67304854830688943</v>
      </c>
      <c r="BL2268" s="3">
        <f t="shared" si="2405"/>
        <v>60.886304966800175</v>
      </c>
      <c r="BM2268" s="3">
        <f t="shared" si="2406"/>
        <v>316.25920887683657</v>
      </c>
      <c r="BN2268" s="3">
        <f t="shared" si="2407"/>
        <v>9.5357314233782478E-3</v>
      </c>
    </row>
    <row r="2269" spans="1:66">
      <c r="A2269" s="2" t="s">
        <v>2958</v>
      </c>
      <c r="B2269" t="s">
        <v>2748</v>
      </c>
      <c r="C2269">
        <v>20190803</v>
      </c>
      <c r="D2269" t="s">
        <v>338</v>
      </c>
      <c r="E2269" s="2" t="s">
        <v>0</v>
      </c>
      <c r="F2269" s="2" t="s">
        <v>2957</v>
      </c>
      <c r="G2269" s="1">
        <v>2000</v>
      </c>
      <c r="H2269">
        <v>250</v>
      </c>
      <c r="K2269" s="2">
        <v>21</v>
      </c>
      <c r="L2269" s="2" t="s">
        <v>2961</v>
      </c>
      <c r="M2269" s="2">
        <v>3540.5001309029758</v>
      </c>
      <c r="N2269" s="2">
        <v>0</v>
      </c>
      <c r="O2269" s="3">
        <f t="shared" si="2380"/>
        <v>3.5691461616545812</v>
      </c>
      <c r="P2269" s="3">
        <f t="shared" si="2381"/>
        <v>8.651427238912178E-2</v>
      </c>
      <c r="Q2269" s="3">
        <f t="shared" si="2382"/>
        <v>169.52434081814388</v>
      </c>
      <c r="R2269" s="3">
        <f t="shared" si="2383"/>
        <v>1.8109393807676997</v>
      </c>
      <c r="S2269" s="3">
        <f t="shared" si="2384"/>
        <v>1.9069026482533848</v>
      </c>
      <c r="T2269" s="3">
        <f t="shared" si="2385"/>
        <v>32.628559112548828</v>
      </c>
      <c r="U2269" s="2">
        <v>6</v>
      </c>
      <c r="V2269" s="3">
        <f t="shared" si="2386"/>
        <v>1.4200000166893005</v>
      </c>
      <c r="W2269" s="2">
        <v>1</v>
      </c>
      <c r="X2269" s="3">
        <f t="shared" si="2387"/>
        <v>2.8400000333786011</v>
      </c>
      <c r="Y2269" s="2">
        <v>29.139961242675781</v>
      </c>
      <c r="Z2269" s="2">
        <v>32.628559112548828</v>
      </c>
      <c r="AA2269" s="2">
        <v>28.762462615966797</v>
      </c>
      <c r="AB2269" s="2">
        <v>249.178955078125</v>
      </c>
      <c r="AC2269" s="2">
        <v>244.36578369140625</v>
      </c>
      <c r="AD2269" s="2">
        <v>30.807003021240234</v>
      </c>
      <c r="AE2269" s="2">
        <v>32.908248901367188</v>
      </c>
      <c r="AF2269" s="2">
        <v>70.293785095214844</v>
      </c>
      <c r="AG2269" s="2">
        <v>74.997634887695313</v>
      </c>
      <c r="AH2269" s="2">
        <v>500.08746337890625</v>
      </c>
      <c r="AI2269" s="2">
        <v>1998.7567138671875</v>
      </c>
      <c r="AJ2269" s="2">
        <v>52.60882568359375</v>
      </c>
      <c r="AK2269" s="2">
        <v>92.399826049804688</v>
      </c>
      <c r="AL2269" s="2">
        <v>39.798351287841797</v>
      </c>
      <c r="AM2269" s="2">
        <v>-0.86221206188201904</v>
      </c>
      <c r="AN2269" s="2">
        <v>1</v>
      </c>
      <c r="AO2269" s="2">
        <v>-0.21956524252891541</v>
      </c>
      <c r="AP2269" s="2">
        <v>2.737391471862793</v>
      </c>
      <c r="AQ2269" s="2">
        <v>1</v>
      </c>
      <c r="AR2269" s="2">
        <v>0</v>
      </c>
      <c r="AS2269" s="2">
        <v>0.15999999642372131</v>
      </c>
      <c r="AT2269" s="2">
        <v>111115</v>
      </c>
      <c r="AU2269" s="3">
        <f t="shared" si="2388"/>
        <v>0.83347910563151018</v>
      </c>
      <c r="AV2269" s="3">
        <f t="shared" si="2389"/>
        <v>1.8109393807676996E-3</v>
      </c>
      <c r="AW2269" s="3">
        <f t="shared" si="2390"/>
        <v>305.77855911254881</v>
      </c>
      <c r="AX2269" s="3">
        <f t="shared" si="2391"/>
        <v>302.28996124267576</v>
      </c>
      <c r="AY2269" s="3">
        <f t="shared" si="2392"/>
        <v>319.80106707063896</v>
      </c>
      <c r="AZ2269" s="3">
        <f t="shared" si="2393"/>
        <v>2.3173431750062448</v>
      </c>
      <c r="BA2269" s="3">
        <f t="shared" si="2394"/>
        <v>4.9476191223433892</v>
      </c>
      <c r="BB2269" s="3">
        <f t="shared" si="2395"/>
        <v>53.545762301290033</v>
      </c>
      <c r="BC2269" s="3">
        <f t="shared" si="2396"/>
        <v>20.637513399922845</v>
      </c>
      <c r="BD2269" s="3">
        <f t="shared" si="2397"/>
        <v>30.884260177612305</v>
      </c>
      <c r="BE2269" s="3">
        <f t="shared" si="2398"/>
        <v>4.4816922367983132</v>
      </c>
      <c r="BF2269" s="3">
        <f t="shared" si="2399"/>
        <v>8.3956718061685934E-2</v>
      </c>
      <c r="BG2269" s="3">
        <f t="shared" si="2400"/>
        <v>3.0407164740900043</v>
      </c>
      <c r="BH2269" s="3">
        <f t="shared" si="2401"/>
        <v>1.4409757627083088</v>
      </c>
      <c r="BI2269" s="3">
        <f t="shared" si="2402"/>
        <v>5.2696887889051747E-2</v>
      </c>
      <c r="BJ2269" s="3">
        <f t="shared" si="2403"/>
        <v>15.6640196028043</v>
      </c>
      <c r="BK2269" s="3">
        <f t="shared" si="2404"/>
        <v>0.69373190574104771</v>
      </c>
      <c r="BL2269" s="3">
        <f t="shared" si="2405"/>
        <v>60.907715776860094</v>
      </c>
      <c r="BM2269" s="3">
        <f t="shared" si="2406"/>
        <v>242.6691825429543</v>
      </c>
      <c r="BN2269" s="3">
        <f t="shared" si="2407"/>
        <v>8.958226079722709E-3</v>
      </c>
    </row>
    <row r="2270" spans="1:66">
      <c r="A2270" s="2" t="s">
        <v>2958</v>
      </c>
      <c r="B2270" t="s">
        <v>2748</v>
      </c>
      <c r="C2270">
        <v>20190803</v>
      </c>
      <c r="D2270" t="s">
        <v>338</v>
      </c>
      <c r="E2270" s="2" t="s">
        <v>0</v>
      </c>
      <c r="F2270" s="2" t="s">
        <v>2957</v>
      </c>
      <c r="G2270" s="1">
        <v>2000</v>
      </c>
      <c r="H2270">
        <v>175</v>
      </c>
      <c r="K2270" s="2">
        <v>22</v>
      </c>
      <c r="L2270" s="2" t="s">
        <v>2962</v>
      </c>
      <c r="M2270" s="2">
        <v>3629.0001309141517</v>
      </c>
      <c r="N2270" s="2">
        <v>0</v>
      </c>
      <c r="O2270" s="3">
        <f t="shared" si="2380"/>
        <v>2.0981461536034858</v>
      </c>
      <c r="P2270" s="3">
        <f t="shared" si="2381"/>
        <v>8.6408249246116495E-2</v>
      </c>
      <c r="Q2270" s="3">
        <f t="shared" si="2382"/>
        <v>125.85480714092022</v>
      </c>
      <c r="R2270" s="3">
        <f t="shared" si="2383"/>
        <v>1.8107710967015191</v>
      </c>
      <c r="S2270" s="3">
        <f t="shared" si="2384"/>
        <v>1.9088340621623359</v>
      </c>
      <c r="T2270" s="3">
        <f t="shared" si="2385"/>
        <v>32.657073974609375</v>
      </c>
      <c r="U2270" s="2">
        <v>6</v>
      </c>
      <c r="V2270" s="3">
        <f t="shared" si="2386"/>
        <v>1.4200000166893005</v>
      </c>
      <c r="W2270" s="2">
        <v>1</v>
      </c>
      <c r="X2270" s="3">
        <f t="shared" si="2387"/>
        <v>2.8400000333786011</v>
      </c>
      <c r="Y2270" s="2">
        <v>29.143169403076172</v>
      </c>
      <c r="Z2270" s="2">
        <v>32.657073974609375</v>
      </c>
      <c r="AA2270" s="2">
        <v>28.762121200561523</v>
      </c>
      <c r="AB2270" s="2">
        <v>173.70942687988281</v>
      </c>
      <c r="AC2270" s="2">
        <v>170.82107543945313</v>
      </c>
      <c r="AD2270" s="2">
        <v>30.872774124145508</v>
      </c>
      <c r="AE2270" s="2">
        <v>32.973609924316406</v>
      </c>
      <c r="AF2270" s="2">
        <v>70.451622009277344</v>
      </c>
      <c r="AG2270" s="2">
        <v>75.130020141601563</v>
      </c>
      <c r="AH2270" s="2">
        <v>500.10479736328125</v>
      </c>
      <c r="AI2270" s="2">
        <v>2000.4906005859375</v>
      </c>
      <c r="AJ2270" s="2">
        <v>49.116924285888672</v>
      </c>
      <c r="AK2270" s="2">
        <v>92.399322509765625</v>
      </c>
      <c r="AL2270" s="2">
        <v>39.614498138427734</v>
      </c>
      <c r="AM2270" s="2">
        <v>-0.86808669567108154</v>
      </c>
      <c r="AN2270" s="2">
        <v>1</v>
      </c>
      <c r="AO2270" s="2">
        <v>-0.21956524252891541</v>
      </c>
      <c r="AP2270" s="2">
        <v>2.737391471862793</v>
      </c>
      <c r="AQ2270" s="2">
        <v>1</v>
      </c>
      <c r="AR2270" s="2">
        <v>0</v>
      </c>
      <c r="AS2270" s="2">
        <v>0.15999999642372131</v>
      </c>
      <c r="AT2270" s="2">
        <v>111115</v>
      </c>
      <c r="AU2270" s="3">
        <f t="shared" si="2388"/>
        <v>0.83350799560546862</v>
      </c>
      <c r="AV2270" s="3">
        <f t="shared" si="2389"/>
        <v>1.8107710967015191E-3</v>
      </c>
      <c r="AW2270" s="3">
        <f t="shared" si="2390"/>
        <v>305.80707397460935</v>
      </c>
      <c r="AX2270" s="3">
        <f t="shared" si="2391"/>
        <v>302.29316940307615</v>
      </c>
      <c r="AY2270" s="3">
        <f t="shared" si="2392"/>
        <v>320.0784889394381</v>
      </c>
      <c r="AZ2270" s="3">
        <f t="shared" si="2393"/>
        <v>2.3169175083723355</v>
      </c>
      <c r="BA2270" s="3">
        <f t="shared" si="2394"/>
        <v>4.9555732798704559</v>
      </c>
      <c r="BB2270" s="3">
        <f t="shared" si="2395"/>
        <v>53.632138691782124</v>
      </c>
      <c r="BC2270" s="3">
        <f t="shared" si="2396"/>
        <v>20.658528767465718</v>
      </c>
      <c r="BD2270" s="3">
        <f t="shared" si="2397"/>
        <v>30.900121688842773</v>
      </c>
      <c r="BE2270" s="3">
        <f t="shared" si="2398"/>
        <v>4.485750462344928</v>
      </c>
      <c r="BF2270" s="3">
        <f t="shared" si="2399"/>
        <v>8.3856867204823785E-2</v>
      </c>
      <c r="BG2270" s="3">
        <f t="shared" si="2400"/>
        <v>3.0467392177081201</v>
      </c>
      <c r="BH2270" s="3">
        <f t="shared" si="2401"/>
        <v>1.439011244636808</v>
      </c>
      <c r="BI2270" s="3">
        <f t="shared" si="2402"/>
        <v>5.2633947618757185E-2</v>
      </c>
      <c r="BJ2270" s="3">
        <f t="shared" si="2403"/>
        <v>11.628898914418242</v>
      </c>
      <c r="BK2270" s="3">
        <f t="shared" si="2404"/>
        <v>0.73676393160004994</v>
      </c>
      <c r="BL2270" s="3">
        <f t="shared" si="2405"/>
        <v>60.926417458480422</v>
      </c>
      <c r="BM2270" s="3">
        <f t="shared" si="2406"/>
        <v>169.82371724435654</v>
      </c>
      <c r="BN2270" s="3">
        <f t="shared" si="2407"/>
        <v>7.5273660544960775E-3</v>
      </c>
    </row>
    <row r="2271" spans="1:66">
      <c r="A2271" s="2" t="s">
        <v>2958</v>
      </c>
      <c r="B2271" t="s">
        <v>2748</v>
      </c>
      <c r="C2271">
        <v>20190803</v>
      </c>
      <c r="D2271" t="s">
        <v>338</v>
      </c>
      <c r="E2271" s="2" t="s">
        <v>0</v>
      </c>
      <c r="F2271" s="2" t="s">
        <v>2957</v>
      </c>
      <c r="G2271" s="1">
        <v>2000</v>
      </c>
      <c r="H2271">
        <v>100</v>
      </c>
      <c r="K2271" s="2">
        <v>23</v>
      </c>
      <c r="L2271" s="2" t="s">
        <v>2963</v>
      </c>
      <c r="M2271" s="2">
        <v>3718.0001309141517</v>
      </c>
      <c r="N2271" s="2">
        <v>0</v>
      </c>
      <c r="O2271" s="3">
        <f t="shared" si="2380"/>
        <v>0.65606524273743239</v>
      </c>
      <c r="P2271" s="3">
        <f t="shared" si="2381"/>
        <v>8.7428446519617384E-2</v>
      </c>
      <c r="Q2271" s="3">
        <f t="shared" si="2382"/>
        <v>84.012478522405118</v>
      </c>
      <c r="R2271" s="3">
        <f t="shared" si="2383"/>
        <v>1.8420361429481062</v>
      </c>
      <c r="S2271" s="3">
        <f t="shared" si="2384"/>
        <v>1.9195605548521031</v>
      </c>
      <c r="T2271" s="3">
        <f t="shared" si="2385"/>
        <v>32.714176177978516</v>
      </c>
      <c r="U2271" s="2">
        <v>6</v>
      </c>
      <c r="V2271" s="3">
        <f t="shared" si="2386"/>
        <v>1.4200000166893005</v>
      </c>
      <c r="W2271" s="2">
        <v>1</v>
      </c>
      <c r="X2271" s="3">
        <f t="shared" si="2387"/>
        <v>2.8400000333786011</v>
      </c>
      <c r="Y2271" s="2">
        <v>29.169099807739258</v>
      </c>
      <c r="Z2271" s="2">
        <v>32.714176177978516</v>
      </c>
      <c r="AA2271" s="2">
        <v>28.761083602905273</v>
      </c>
      <c r="AB2271" s="2">
        <v>100.51741027832031</v>
      </c>
      <c r="AC2271" s="2">
        <v>99.510261535644531</v>
      </c>
      <c r="AD2271" s="2">
        <v>30.893230438232422</v>
      </c>
      <c r="AE2271" s="2">
        <v>33.030467987060547</v>
      </c>
      <c r="AF2271" s="2">
        <v>70.392967224121094</v>
      </c>
      <c r="AG2271" s="2">
        <v>75.146942138671875</v>
      </c>
      <c r="AH2271" s="2">
        <v>500.04534912109375</v>
      </c>
      <c r="AI2271" s="2">
        <v>1999.236328125</v>
      </c>
      <c r="AJ2271" s="2">
        <v>43.764755249023438</v>
      </c>
      <c r="AK2271" s="2">
        <v>92.398773193359375</v>
      </c>
      <c r="AL2271" s="2">
        <v>39.273685455322266</v>
      </c>
      <c r="AM2271" s="2">
        <v>-0.87295424938201904</v>
      </c>
      <c r="AN2271" s="2">
        <v>1</v>
      </c>
      <c r="AO2271" s="2">
        <v>-0.21956524252891541</v>
      </c>
      <c r="AP2271" s="2">
        <v>2.737391471862793</v>
      </c>
      <c r="AQ2271" s="2">
        <v>1</v>
      </c>
      <c r="AR2271" s="2">
        <v>0</v>
      </c>
      <c r="AS2271" s="2">
        <v>0.15999999642372131</v>
      </c>
      <c r="AT2271" s="2">
        <v>111115</v>
      </c>
      <c r="AU2271" s="3">
        <f t="shared" si="2388"/>
        <v>0.83340891520182281</v>
      </c>
      <c r="AV2271" s="3">
        <f t="shared" si="2389"/>
        <v>1.8420361429481063E-3</v>
      </c>
      <c r="AW2271" s="3">
        <f t="shared" si="2390"/>
        <v>305.86417617797849</v>
      </c>
      <c r="AX2271" s="3">
        <f t="shared" si="2391"/>
        <v>302.31909980773924</v>
      </c>
      <c r="AY2271" s="3">
        <f t="shared" si="2392"/>
        <v>319.87780535017373</v>
      </c>
      <c r="AZ2271" s="3">
        <f t="shared" si="2393"/>
        <v>2.2935853370646728</v>
      </c>
      <c r="BA2271" s="3">
        <f t="shared" si="2394"/>
        <v>4.9715352748590282</v>
      </c>
      <c r="BB2271" s="3">
        <f t="shared" si="2395"/>
        <v>53.805208695306881</v>
      </c>
      <c r="BC2271" s="3">
        <f t="shared" si="2396"/>
        <v>20.774740708246334</v>
      </c>
      <c r="BD2271" s="3">
        <f t="shared" si="2397"/>
        <v>30.941637992858887</v>
      </c>
      <c r="BE2271" s="3">
        <f t="shared" si="2398"/>
        <v>4.49638771797812</v>
      </c>
      <c r="BF2271" s="3">
        <f t="shared" si="2399"/>
        <v>8.4817372222390025E-2</v>
      </c>
      <c r="BG2271" s="3">
        <f t="shared" si="2400"/>
        <v>3.0519747200069252</v>
      </c>
      <c r="BH2271" s="3">
        <f t="shared" si="2401"/>
        <v>1.4444129979711948</v>
      </c>
      <c r="BI2271" s="3">
        <f t="shared" si="2402"/>
        <v>5.3239421545163784E-2</v>
      </c>
      <c r="BJ2271" s="3">
        <f t="shared" si="2403"/>
        <v>7.7626499484036859</v>
      </c>
      <c r="BK2271" s="3">
        <f t="shared" si="2404"/>
        <v>0.84425944848222401</v>
      </c>
      <c r="BL2271" s="3">
        <f t="shared" si="2405"/>
        <v>60.841949203565179</v>
      </c>
      <c r="BM2271" s="3">
        <f t="shared" si="2406"/>
        <v>99.198399540121287</v>
      </c>
      <c r="BN2271" s="3">
        <f t="shared" si="2407"/>
        <v>4.023884292277435E-3</v>
      </c>
    </row>
    <row r="2272" spans="1:66">
      <c r="A2272" s="2" t="s">
        <v>2958</v>
      </c>
      <c r="B2272" t="s">
        <v>2748</v>
      </c>
      <c r="C2272">
        <v>20190803</v>
      </c>
      <c r="D2272" t="s">
        <v>338</v>
      </c>
      <c r="E2272" s="2" t="s">
        <v>0</v>
      </c>
      <c r="F2272" s="2" t="s">
        <v>2957</v>
      </c>
      <c r="G2272" s="1">
        <v>2000</v>
      </c>
      <c r="H2272">
        <v>66</v>
      </c>
      <c r="K2272" s="2">
        <v>24</v>
      </c>
      <c r="L2272" s="2" t="s">
        <v>2964</v>
      </c>
      <c r="M2272" s="2">
        <v>3807.5001309029758</v>
      </c>
      <c r="N2272" s="2">
        <v>0</v>
      </c>
      <c r="O2272" s="3">
        <f t="shared" si="2380"/>
        <v>0.16258682626041704</v>
      </c>
      <c r="P2272" s="3">
        <f t="shared" si="2381"/>
        <v>9.0561897006376291E-2</v>
      </c>
      <c r="Q2272" s="3">
        <f t="shared" si="2382"/>
        <v>60.577261279394698</v>
      </c>
      <c r="R2272" s="3">
        <f t="shared" si="2383"/>
        <v>1.8944491147408535</v>
      </c>
      <c r="S2272" s="3">
        <f t="shared" si="2384"/>
        <v>1.9079155843706301</v>
      </c>
      <c r="T2272" s="3">
        <f t="shared" si="2385"/>
        <v>32.691669464111328</v>
      </c>
      <c r="U2272" s="2">
        <v>6</v>
      </c>
      <c r="V2272" s="3">
        <f t="shared" si="2386"/>
        <v>1.4200000166893005</v>
      </c>
      <c r="W2272" s="2">
        <v>1</v>
      </c>
      <c r="X2272" s="3">
        <f t="shared" si="2387"/>
        <v>2.8400000333786011</v>
      </c>
      <c r="Y2272" s="2">
        <v>29.15513801574707</v>
      </c>
      <c r="Z2272" s="2">
        <v>32.691669464111328</v>
      </c>
      <c r="AA2272" s="2">
        <v>28.760520935058594</v>
      </c>
      <c r="AB2272" s="2">
        <v>66.043548583984375</v>
      </c>
      <c r="AC2272" s="2">
        <v>65.699134826660156</v>
      </c>
      <c r="AD2272" s="2">
        <v>30.890651702880859</v>
      </c>
      <c r="AE2272" s="2">
        <v>33.088470458984375</v>
      </c>
      <c r="AF2272" s="2">
        <v>70.424957275390625</v>
      </c>
      <c r="AG2272" s="2">
        <v>75.34014892578125</v>
      </c>
      <c r="AH2272" s="2">
        <v>500.0679931640625</v>
      </c>
      <c r="AI2272" s="2">
        <v>2000.087646484375</v>
      </c>
      <c r="AJ2272" s="2">
        <v>35.977401733398438</v>
      </c>
      <c r="AK2272" s="2">
        <v>92.3984375</v>
      </c>
      <c r="AL2272" s="2">
        <v>38.963443756103516</v>
      </c>
      <c r="AM2272" s="2">
        <v>-0.87701308727264404</v>
      </c>
      <c r="AN2272" s="2">
        <v>1</v>
      </c>
      <c r="AO2272" s="2">
        <v>-0.21956524252891541</v>
      </c>
      <c r="AP2272" s="2">
        <v>2.737391471862793</v>
      </c>
      <c r="AQ2272" s="2">
        <v>1</v>
      </c>
      <c r="AR2272" s="2">
        <v>0</v>
      </c>
      <c r="AS2272" s="2">
        <v>0.15999999642372131</v>
      </c>
      <c r="AT2272" s="2">
        <v>111115</v>
      </c>
      <c r="AU2272" s="3">
        <f t="shared" si="2388"/>
        <v>0.83344665527343742</v>
      </c>
      <c r="AV2272" s="3">
        <f t="shared" si="2389"/>
        <v>1.8944491147408536E-3</v>
      </c>
      <c r="AW2272" s="3">
        <f t="shared" si="2390"/>
        <v>305.84166946411131</v>
      </c>
      <c r="AX2272" s="3">
        <f t="shared" si="2391"/>
        <v>302.30513801574705</v>
      </c>
      <c r="AY2272" s="3">
        <f t="shared" si="2392"/>
        <v>320.01401628462918</v>
      </c>
      <c r="AZ2272" s="3">
        <f t="shared" si="2393"/>
        <v>2.2694667531485195</v>
      </c>
      <c r="BA2272" s="3">
        <f t="shared" si="2394"/>
        <v>4.965238554045694</v>
      </c>
      <c r="BB2272" s="3">
        <f t="shared" si="2395"/>
        <v>53.737256693823362</v>
      </c>
      <c r="BC2272" s="3">
        <f t="shared" si="2396"/>
        <v>20.648786234838987</v>
      </c>
      <c r="BD2272" s="3">
        <f t="shared" si="2397"/>
        <v>30.923403739929199</v>
      </c>
      <c r="BE2272" s="3">
        <f t="shared" si="2398"/>
        <v>4.491713057617237</v>
      </c>
      <c r="BF2272" s="3">
        <f t="shared" si="2399"/>
        <v>8.7763301588767731E-2</v>
      </c>
      <c r="BG2272" s="3">
        <f t="shared" si="2400"/>
        <v>3.0573229696750639</v>
      </c>
      <c r="BH2272" s="3">
        <f t="shared" si="2401"/>
        <v>1.4343900879421732</v>
      </c>
      <c r="BI2272" s="3">
        <f t="shared" si="2402"/>
        <v>5.5096817026841959E-2</v>
      </c>
      <c r="BJ2272" s="3">
        <f t="shared" si="2403"/>
        <v>5.597244290245321</v>
      </c>
      <c r="BK2272" s="3">
        <f t="shared" si="2404"/>
        <v>0.92204047190607685</v>
      </c>
      <c r="BL2272" s="3">
        <f t="shared" si="2405"/>
        <v>61.072013441769002</v>
      </c>
      <c r="BM2272" s="3">
        <f t="shared" si="2406"/>
        <v>65.621848836212322</v>
      </c>
      <c r="BN2272" s="3">
        <f t="shared" si="2407"/>
        <v>1.5131400615691461E-3</v>
      </c>
    </row>
    <row r="2273" spans="1:66">
      <c r="A2273" s="2" t="s">
        <v>2958</v>
      </c>
      <c r="B2273" t="s">
        <v>2748</v>
      </c>
      <c r="C2273">
        <v>20190803</v>
      </c>
      <c r="D2273" t="s">
        <v>338</v>
      </c>
      <c r="E2273" s="2" t="s">
        <v>0</v>
      </c>
      <c r="F2273" s="2" t="s">
        <v>2957</v>
      </c>
      <c r="G2273" s="1">
        <v>2000</v>
      </c>
      <c r="H2273">
        <v>33</v>
      </c>
      <c r="K2273" s="2">
        <v>25</v>
      </c>
      <c r="L2273" s="2" t="s">
        <v>2965</v>
      </c>
      <c r="M2273" s="2">
        <v>3896.0001309141517</v>
      </c>
      <c r="N2273" s="2">
        <v>0</v>
      </c>
      <c r="O2273" s="3">
        <f t="shared" si="2380"/>
        <v>-0.48491941211075495</v>
      </c>
      <c r="P2273" s="3">
        <f t="shared" si="2381"/>
        <v>9.0154195421451838E-2</v>
      </c>
      <c r="Q2273" s="3">
        <f t="shared" si="2382"/>
        <v>39.828279425878804</v>
      </c>
      <c r="R2273" s="3">
        <f t="shared" si="2383"/>
        <v>1.8679461432037272</v>
      </c>
      <c r="S2273" s="3">
        <f t="shared" si="2384"/>
        <v>1.8896968714976992</v>
      </c>
      <c r="T2273" s="3">
        <f t="shared" si="2385"/>
        <v>32.620033264160156</v>
      </c>
      <c r="U2273" s="2">
        <v>6</v>
      </c>
      <c r="V2273" s="3">
        <f t="shared" si="2386"/>
        <v>1.4200000166893005</v>
      </c>
      <c r="W2273" s="2">
        <v>1</v>
      </c>
      <c r="X2273" s="3">
        <f t="shared" si="2387"/>
        <v>2.8400000333786011</v>
      </c>
      <c r="Y2273" s="2">
        <v>29.139507293701172</v>
      </c>
      <c r="Z2273" s="2">
        <v>32.620033264160156</v>
      </c>
      <c r="AA2273" s="2">
        <v>28.759979248046875</v>
      </c>
      <c r="AB2273" s="2">
        <v>31.70533561706543</v>
      </c>
      <c r="AC2273" s="2">
        <v>32.214927673339844</v>
      </c>
      <c r="AD2273" s="2">
        <v>30.902334213256836</v>
      </c>
      <c r="AE2273" s="2">
        <v>33.069316864013672</v>
      </c>
      <c r="AF2273" s="2">
        <v>70.5369873046875</v>
      </c>
      <c r="AG2273" s="2">
        <v>75.364326477050781</v>
      </c>
      <c r="AH2273" s="2">
        <v>500.09844970703125</v>
      </c>
      <c r="AI2273" s="2">
        <v>2000.1693115234375</v>
      </c>
      <c r="AJ2273" s="2">
        <v>46.024703979492188</v>
      </c>
      <c r="AK2273" s="2">
        <v>92.398223876953125</v>
      </c>
      <c r="AL2273" s="2">
        <v>38.821384429931641</v>
      </c>
      <c r="AM2273" s="2">
        <v>-0.87820327281951904</v>
      </c>
      <c r="AN2273" s="2">
        <v>1</v>
      </c>
      <c r="AO2273" s="2">
        <v>-0.21956524252891541</v>
      </c>
      <c r="AP2273" s="2">
        <v>2.737391471862793</v>
      </c>
      <c r="AQ2273" s="2">
        <v>1</v>
      </c>
      <c r="AR2273" s="2">
        <v>0</v>
      </c>
      <c r="AS2273" s="2">
        <v>0.15999999642372131</v>
      </c>
      <c r="AT2273" s="2">
        <v>111115</v>
      </c>
      <c r="AU2273" s="3">
        <f t="shared" si="2388"/>
        <v>0.83349741617838524</v>
      </c>
      <c r="AV2273" s="3">
        <f t="shared" si="2389"/>
        <v>1.8679461432037272E-3</v>
      </c>
      <c r="AW2273" s="3">
        <f t="shared" si="2390"/>
        <v>305.77003326416013</v>
      </c>
      <c r="AX2273" s="3">
        <f t="shared" si="2391"/>
        <v>302.28950729370115</v>
      </c>
      <c r="AY2273" s="3">
        <f t="shared" si="2392"/>
        <v>320.02708269058712</v>
      </c>
      <c r="AZ2273" s="3">
        <f t="shared" si="2393"/>
        <v>2.2917185732591578</v>
      </c>
      <c r="BA2273" s="3">
        <f t="shared" si="2394"/>
        <v>4.9452430145567359</v>
      </c>
      <c r="BB2273" s="3">
        <f t="shared" si="2395"/>
        <v>53.520974831099835</v>
      </c>
      <c r="BC2273" s="3">
        <f t="shared" si="2396"/>
        <v>20.451657967086163</v>
      </c>
      <c r="BD2273" s="3">
        <f t="shared" si="2397"/>
        <v>30.879770278930664</v>
      </c>
      <c r="BE2273" s="3">
        <f t="shared" si="2398"/>
        <v>4.4805440607662277</v>
      </c>
      <c r="BF2273" s="3">
        <f t="shared" si="2399"/>
        <v>8.7380355439855451E-2</v>
      </c>
      <c r="BG2273" s="3">
        <f t="shared" si="2400"/>
        <v>3.0555461430590367</v>
      </c>
      <c r="BH2273" s="3">
        <f t="shared" si="2401"/>
        <v>1.424997917707191</v>
      </c>
      <c r="BI2273" s="3">
        <f t="shared" si="2402"/>
        <v>5.4855339706190907E-2</v>
      </c>
      <c r="BJ2273" s="3">
        <f t="shared" si="2403"/>
        <v>3.6800622790261959</v>
      </c>
      <c r="BK2273" s="3">
        <f t="shared" si="2404"/>
        <v>1.2363299346730974</v>
      </c>
      <c r="BL2273" s="3">
        <f t="shared" si="2405"/>
        <v>61.287216971225902</v>
      </c>
      <c r="BM2273" s="3">
        <f t="shared" si="2406"/>
        <v>32.44543513765516</v>
      </c>
      <c r="BN2273" s="3">
        <f t="shared" si="2407"/>
        <v>-9.1597973944568204E-3</v>
      </c>
    </row>
    <row r="2274" spans="1:66">
      <c r="A2274" s="2" t="s">
        <v>2958</v>
      </c>
      <c r="B2274" t="s">
        <v>2748</v>
      </c>
      <c r="C2274">
        <v>20190803</v>
      </c>
      <c r="D2274" t="s">
        <v>338</v>
      </c>
      <c r="E2274" s="2" t="s">
        <v>0</v>
      </c>
      <c r="F2274" s="2" t="s">
        <v>2957</v>
      </c>
      <c r="G2274" s="1">
        <v>2000</v>
      </c>
      <c r="H2274">
        <v>400</v>
      </c>
      <c r="K2274" s="2">
        <v>26</v>
      </c>
      <c r="L2274" s="2" t="s">
        <v>2966</v>
      </c>
      <c r="M2274" s="2">
        <v>4044.0001309141517</v>
      </c>
      <c r="N2274" s="2">
        <v>0</v>
      </c>
      <c r="O2274" s="3">
        <f t="shared" si="2380"/>
        <v>6.1639431800794542</v>
      </c>
      <c r="P2274" s="3">
        <f t="shared" si="2381"/>
        <v>9.2777500372952945E-2</v>
      </c>
      <c r="Q2274" s="3">
        <f t="shared" si="2382"/>
        <v>271.28290915150944</v>
      </c>
      <c r="R2274" s="3">
        <f t="shared" si="2383"/>
        <v>1.8950857373597629</v>
      </c>
      <c r="S2274" s="3">
        <f t="shared" si="2384"/>
        <v>1.8648594780105512</v>
      </c>
      <c r="T2274" s="3">
        <f t="shared" si="2385"/>
        <v>32.524139404296875</v>
      </c>
      <c r="U2274" s="2">
        <v>6</v>
      </c>
      <c r="V2274" s="3">
        <f t="shared" si="2386"/>
        <v>1.4200000166893005</v>
      </c>
      <c r="W2274" s="2">
        <v>1</v>
      </c>
      <c r="X2274" s="3">
        <f t="shared" si="2387"/>
        <v>2.8400000333786011</v>
      </c>
      <c r="Y2274" s="2">
        <v>29.112360000610352</v>
      </c>
      <c r="Z2274" s="2">
        <v>32.524139404296875</v>
      </c>
      <c r="AA2274" s="2">
        <v>28.761129379272461</v>
      </c>
      <c r="AB2274" s="2">
        <v>399.98016357421875</v>
      </c>
      <c r="AC2274" s="2">
        <v>391.69369506835938</v>
      </c>
      <c r="AD2274" s="2">
        <v>30.851856231689453</v>
      </c>
      <c r="AE2274" s="2">
        <v>33.050529479980469</v>
      </c>
      <c r="AF2274" s="2">
        <v>70.531181335449219</v>
      </c>
      <c r="AG2274" s="2">
        <v>75.437339782714844</v>
      </c>
      <c r="AH2274" s="2">
        <v>500.06124877929688</v>
      </c>
      <c r="AI2274" s="2">
        <v>2000.387939453125</v>
      </c>
      <c r="AJ2274" s="2">
        <v>43.226058959960938</v>
      </c>
      <c r="AK2274" s="2">
        <v>92.395698547363281</v>
      </c>
      <c r="AL2274" s="2">
        <v>39.798801422119141</v>
      </c>
      <c r="AM2274" s="2">
        <v>-0.87475097179412842</v>
      </c>
      <c r="AN2274" s="2">
        <v>1</v>
      </c>
      <c r="AO2274" s="2">
        <v>-0.21956524252891541</v>
      </c>
      <c r="AP2274" s="2">
        <v>2.737391471862793</v>
      </c>
      <c r="AQ2274" s="2">
        <v>1</v>
      </c>
      <c r="AR2274" s="2">
        <v>0</v>
      </c>
      <c r="AS2274" s="2">
        <v>0.15999999642372131</v>
      </c>
      <c r="AT2274" s="2">
        <v>111115</v>
      </c>
      <c r="AU2274" s="3">
        <f t="shared" si="2388"/>
        <v>0.83343541463216131</v>
      </c>
      <c r="AV2274" s="3">
        <f t="shared" si="2389"/>
        <v>1.895085737359763E-3</v>
      </c>
      <c r="AW2274" s="3">
        <f t="shared" si="2390"/>
        <v>305.67413940429685</v>
      </c>
      <c r="AX2274" s="3">
        <f t="shared" si="2391"/>
        <v>302.26236000061033</v>
      </c>
      <c r="AY2274" s="3">
        <f t="shared" si="2392"/>
        <v>320.06206315855525</v>
      </c>
      <c r="AZ2274" s="3">
        <f t="shared" si="2393"/>
        <v>2.2884635080152242</v>
      </c>
      <c r="BA2274" s="3">
        <f t="shared" si="2394"/>
        <v>4.91858623667357</v>
      </c>
      <c r="BB2274" s="3">
        <f t="shared" si="2395"/>
        <v>53.233930951366055</v>
      </c>
      <c r="BC2274" s="3">
        <f t="shared" si="2396"/>
        <v>20.183401471385586</v>
      </c>
      <c r="BD2274" s="3">
        <f t="shared" si="2397"/>
        <v>30.818249702453613</v>
      </c>
      <c r="BE2274" s="3">
        <f t="shared" si="2398"/>
        <v>4.4648375456539098</v>
      </c>
      <c r="BF2274" s="3">
        <f t="shared" si="2399"/>
        <v>8.9842513154729645E-2</v>
      </c>
      <c r="BG2274" s="3">
        <f t="shared" si="2400"/>
        <v>3.0537267586630188</v>
      </c>
      <c r="BH2274" s="3">
        <f t="shared" si="2401"/>
        <v>1.411110786990891</v>
      </c>
      <c r="BI2274" s="3">
        <f t="shared" si="2402"/>
        <v>5.6408085719164149E-2</v>
      </c>
      <c r="BJ2274" s="3">
        <f t="shared" si="2403"/>
        <v>25.065373895014609</v>
      </c>
      <c r="BK2274" s="3">
        <f t="shared" si="2404"/>
        <v>0.69258942016966718</v>
      </c>
      <c r="BL2274" s="3">
        <f t="shared" si="2405"/>
        <v>61.629482315523035</v>
      </c>
      <c r="BM2274" s="3">
        <f t="shared" si="2406"/>
        <v>388.7636516897303</v>
      </c>
      <c r="BN2274" s="3">
        <f t="shared" si="2407"/>
        <v>9.7715057866000227E-3</v>
      </c>
    </row>
    <row r="2275" spans="1:66">
      <c r="A2275" s="2" t="s">
        <v>2958</v>
      </c>
      <c r="B2275" t="s">
        <v>2748</v>
      </c>
      <c r="C2275">
        <v>20190803</v>
      </c>
      <c r="D2275" t="s">
        <v>338</v>
      </c>
      <c r="E2275" s="2" t="s">
        <v>0</v>
      </c>
      <c r="F2275" s="2" t="s">
        <v>2957</v>
      </c>
      <c r="G2275" s="1">
        <v>2000</v>
      </c>
      <c r="H2275">
        <v>400</v>
      </c>
      <c r="K2275" s="2">
        <v>27</v>
      </c>
      <c r="L2275" s="2" t="s">
        <v>2967</v>
      </c>
      <c r="M2275" s="2">
        <v>4133.5001309029758</v>
      </c>
      <c r="N2275" s="2">
        <v>0</v>
      </c>
      <c r="O2275" s="3">
        <f t="shared" si="2380"/>
        <v>6.4114721589316401</v>
      </c>
      <c r="P2275" s="3">
        <f t="shared" si="2381"/>
        <v>9.6194968829499211E-2</v>
      </c>
      <c r="Q2275" s="3">
        <f t="shared" si="2382"/>
        <v>270.85562988650423</v>
      </c>
      <c r="R2275" s="3">
        <f t="shared" si="2383"/>
        <v>1.9520078221148607</v>
      </c>
      <c r="S2275" s="3">
        <f t="shared" si="2384"/>
        <v>1.8548406299397353</v>
      </c>
      <c r="T2275" s="3">
        <f t="shared" si="2385"/>
        <v>32.488285064697266</v>
      </c>
      <c r="U2275" s="2">
        <v>6</v>
      </c>
      <c r="V2275" s="3">
        <f t="shared" si="2386"/>
        <v>1.4200000166893005</v>
      </c>
      <c r="W2275" s="2">
        <v>1</v>
      </c>
      <c r="X2275" s="3">
        <f t="shared" si="2387"/>
        <v>2.8400000333786011</v>
      </c>
      <c r="Y2275" s="2">
        <v>29.108177185058594</v>
      </c>
      <c r="Z2275" s="2">
        <v>32.488285064697266</v>
      </c>
      <c r="AA2275" s="2">
        <v>28.760772705078125</v>
      </c>
      <c r="AB2275" s="2">
        <v>400.26705932617188</v>
      </c>
      <c r="AC2275" s="2">
        <v>391.65676879882813</v>
      </c>
      <c r="AD2275" s="2">
        <v>30.78759765625</v>
      </c>
      <c r="AE2275" s="2">
        <v>33.052349090576172</v>
      </c>
      <c r="AF2275" s="2">
        <v>70.379981994628906</v>
      </c>
      <c r="AG2275" s="2">
        <v>75.458572387695313</v>
      </c>
      <c r="AH2275" s="2">
        <v>500.05206298828125</v>
      </c>
      <c r="AI2275" s="2">
        <v>2000.3853759765625</v>
      </c>
      <c r="AJ2275" s="2">
        <v>40.038047790527344</v>
      </c>
      <c r="AK2275" s="2">
        <v>92.393157958984375</v>
      </c>
      <c r="AL2275" s="2">
        <v>39.908786773681641</v>
      </c>
      <c r="AM2275" s="2">
        <v>-0.87598311901092529</v>
      </c>
      <c r="AN2275" s="2">
        <v>1</v>
      </c>
      <c r="AO2275" s="2">
        <v>-0.21956524252891541</v>
      </c>
      <c r="AP2275" s="2">
        <v>2.737391471862793</v>
      </c>
      <c r="AQ2275" s="2">
        <v>1</v>
      </c>
      <c r="AR2275" s="2">
        <v>0</v>
      </c>
      <c r="AS2275" s="2">
        <v>0.15999999642372131</v>
      </c>
      <c r="AT2275" s="2">
        <v>111115</v>
      </c>
      <c r="AU2275" s="3">
        <f t="shared" si="2388"/>
        <v>0.83342010498046859</v>
      </c>
      <c r="AV2275" s="3">
        <f t="shared" si="2389"/>
        <v>1.9520078221148607E-3</v>
      </c>
      <c r="AW2275" s="3">
        <f t="shared" si="2390"/>
        <v>305.63828506469724</v>
      </c>
      <c r="AX2275" s="3">
        <f t="shared" si="2391"/>
        <v>302.25817718505857</v>
      </c>
      <c r="AY2275" s="3">
        <f t="shared" si="2392"/>
        <v>320.06165300231442</v>
      </c>
      <c r="AZ2275" s="3">
        <f t="shared" si="2393"/>
        <v>2.2637325279900309</v>
      </c>
      <c r="BA2275" s="3">
        <f t="shared" si="2394"/>
        <v>4.9086515403808333</v>
      </c>
      <c r="BB2275" s="3">
        <f t="shared" si="2395"/>
        <v>53.127868435451745</v>
      </c>
      <c r="BC2275" s="3">
        <f t="shared" si="2396"/>
        <v>20.075519344875573</v>
      </c>
      <c r="BD2275" s="3">
        <f t="shared" si="2397"/>
        <v>30.79823112487793</v>
      </c>
      <c r="BE2275" s="3">
        <f t="shared" si="2398"/>
        <v>4.4597370546110655</v>
      </c>
      <c r="BF2275" s="3">
        <f t="shared" si="2399"/>
        <v>9.3043450615910045E-2</v>
      </c>
      <c r="BG2275" s="3">
        <f t="shared" si="2400"/>
        <v>3.053810910441098</v>
      </c>
      <c r="BH2275" s="3">
        <f t="shared" si="2401"/>
        <v>1.4059261441699675</v>
      </c>
      <c r="BI2275" s="3">
        <f t="shared" si="2402"/>
        <v>5.8427320426964205E-2</v>
      </c>
      <c r="BJ2275" s="3">
        <f t="shared" si="2403"/>
        <v>25.025206996183996</v>
      </c>
      <c r="BK2275" s="3">
        <f t="shared" si="2404"/>
        <v>0.6915637656849164</v>
      </c>
      <c r="BL2275" s="3">
        <f t="shared" si="2405"/>
        <v>61.804974558670821</v>
      </c>
      <c r="BM2275" s="3">
        <f t="shared" si="2406"/>
        <v>388.60906199853605</v>
      </c>
      <c r="BN2275" s="3">
        <f t="shared" si="2407"/>
        <v>1.0196902553648867E-2</v>
      </c>
    </row>
    <row r="2276" spans="1:66">
      <c r="A2276" s="2" t="s">
        <v>2958</v>
      </c>
      <c r="B2276" t="s">
        <v>2748</v>
      </c>
      <c r="C2276">
        <v>20190803</v>
      </c>
      <c r="D2276" t="s">
        <v>338</v>
      </c>
      <c r="E2276" s="2" t="s">
        <v>0</v>
      </c>
      <c r="F2276" s="2" t="s">
        <v>2957</v>
      </c>
      <c r="G2276" s="1">
        <v>2000</v>
      </c>
      <c r="H2276">
        <v>400</v>
      </c>
      <c r="K2276" s="2">
        <v>28</v>
      </c>
      <c r="L2276" s="2" t="s">
        <v>2968</v>
      </c>
      <c r="M2276" s="2">
        <v>4222.5001309029758</v>
      </c>
      <c r="N2276" s="2">
        <v>0</v>
      </c>
      <c r="O2276" s="3">
        <f t="shared" si="2380"/>
        <v>6.4774457948335913</v>
      </c>
      <c r="P2276" s="3">
        <f t="shared" si="2381"/>
        <v>9.6332990565429336E-2</v>
      </c>
      <c r="Q2276" s="3">
        <f t="shared" si="2382"/>
        <v>269.02214497226424</v>
      </c>
      <c r="R2276" s="3">
        <f t="shared" si="2383"/>
        <v>1.9520963146617731</v>
      </c>
      <c r="S2276" s="3">
        <f t="shared" si="2384"/>
        <v>1.8523942433659086</v>
      </c>
      <c r="T2276" s="3">
        <f t="shared" si="2385"/>
        <v>32.476341247558594</v>
      </c>
      <c r="U2276" s="2">
        <v>6</v>
      </c>
      <c r="V2276" s="3">
        <f t="shared" si="2386"/>
        <v>1.4200000166893005</v>
      </c>
      <c r="W2276" s="2">
        <v>1</v>
      </c>
      <c r="X2276" s="3">
        <f t="shared" si="2387"/>
        <v>2.8400000333786011</v>
      </c>
      <c r="Y2276" s="2">
        <v>29.116479873657227</v>
      </c>
      <c r="Z2276" s="2">
        <v>32.476341247558594</v>
      </c>
      <c r="AA2276" s="2">
        <v>28.759553909301758</v>
      </c>
      <c r="AB2276" s="2">
        <v>399.42416381835938</v>
      </c>
      <c r="AC2276" s="2">
        <v>390.73724365234375</v>
      </c>
      <c r="AD2276" s="2">
        <v>30.778343200683594</v>
      </c>
      <c r="AE2276" s="2">
        <v>33.043109893798828</v>
      </c>
      <c r="AF2276" s="2">
        <v>70.324691772460938</v>
      </c>
      <c r="AG2276" s="2">
        <v>75.400245666503906</v>
      </c>
      <c r="AH2276" s="2">
        <v>500.07614135742188</v>
      </c>
      <c r="AI2276" s="2">
        <v>2000.0213623046875</v>
      </c>
      <c r="AJ2276" s="2">
        <v>42.546470642089844</v>
      </c>
      <c r="AK2276" s="2">
        <v>92.392990112304688</v>
      </c>
      <c r="AL2276" s="2">
        <v>39.847782135009766</v>
      </c>
      <c r="AM2276" s="2">
        <v>-0.88685500621795654</v>
      </c>
      <c r="AN2276" s="2">
        <v>1</v>
      </c>
      <c r="AO2276" s="2">
        <v>-0.21956524252891541</v>
      </c>
      <c r="AP2276" s="2">
        <v>2.737391471862793</v>
      </c>
      <c r="AQ2276" s="2">
        <v>1</v>
      </c>
      <c r="AR2276" s="2">
        <v>0</v>
      </c>
      <c r="AS2276" s="2">
        <v>0.15999999642372131</v>
      </c>
      <c r="AT2276" s="2">
        <v>111115</v>
      </c>
      <c r="AU2276" s="3">
        <f t="shared" si="2388"/>
        <v>0.83346023559570304</v>
      </c>
      <c r="AV2276" s="3">
        <f t="shared" si="2389"/>
        <v>1.9520963146617732E-3</v>
      </c>
      <c r="AW2276" s="3">
        <f t="shared" si="2390"/>
        <v>305.62634124755857</v>
      </c>
      <c r="AX2276" s="3">
        <f t="shared" si="2391"/>
        <v>302.2664798736572</v>
      </c>
      <c r="AY2276" s="3">
        <f t="shared" si="2392"/>
        <v>320.00341081611623</v>
      </c>
      <c r="AZ2276" s="3">
        <f t="shared" si="2393"/>
        <v>2.2659234330307054</v>
      </c>
      <c r="BA2276" s="3">
        <f t="shared" si="2394"/>
        <v>4.9053459690634611</v>
      </c>
      <c r="BB2276" s="3">
        <f t="shared" si="2395"/>
        <v>53.092187655156081</v>
      </c>
      <c r="BC2276" s="3">
        <f t="shared" si="2396"/>
        <v>20.049077761357253</v>
      </c>
      <c r="BD2276" s="3">
        <f t="shared" si="2397"/>
        <v>30.79641056060791</v>
      </c>
      <c r="BE2276" s="3">
        <f t="shared" si="2398"/>
        <v>4.4592734487844181</v>
      </c>
      <c r="BF2276" s="3">
        <f t="shared" si="2399"/>
        <v>9.3172570750780975E-2</v>
      </c>
      <c r="BG2276" s="3">
        <f t="shared" si="2400"/>
        <v>3.0529517256975525</v>
      </c>
      <c r="BH2276" s="3">
        <f t="shared" si="2401"/>
        <v>1.4063217230868656</v>
      </c>
      <c r="BI2276" s="3">
        <f t="shared" si="2402"/>
        <v>5.8508786564767552E-2</v>
      </c>
      <c r="BJ2276" s="3">
        <f t="shared" si="2403"/>
        <v>24.855760380413408</v>
      </c>
      <c r="BK2276" s="3">
        <f t="shared" si="2404"/>
        <v>0.68849885528604782</v>
      </c>
      <c r="BL2276" s="3">
        <f t="shared" si="2405"/>
        <v>61.832336202174268</v>
      </c>
      <c r="BM2276" s="3">
        <f t="shared" si="2406"/>
        <v>387.65817614521336</v>
      </c>
      <c r="BN2276" s="3">
        <f t="shared" si="2407"/>
        <v>1.0331669258214765E-2</v>
      </c>
    </row>
    <row r="2277" spans="1:66">
      <c r="A2277" s="2" t="s">
        <v>2958</v>
      </c>
      <c r="B2277" t="s">
        <v>2748</v>
      </c>
      <c r="C2277">
        <v>20190803</v>
      </c>
      <c r="D2277" t="s">
        <v>338</v>
      </c>
      <c r="E2277" s="2" t="s">
        <v>0</v>
      </c>
      <c r="F2277" s="2" t="s">
        <v>2957</v>
      </c>
      <c r="G2277" s="1">
        <v>2000</v>
      </c>
      <c r="H2277">
        <v>475</v>
      </c>
      <c r="K2277" s="2">
        <v>29</v>
      </c>
      <c r="L2277" s="2" t="s">
        <v>2969</v>
      </c>
      <c r="M2277" s="2">
        <v>4326.5001309029758</v>
      </c>
      <c r="N2277" s="2">
        <v>0</v>
      </c>
      <c r="O2277" s="3">
        <f t="shared" si="2380"/>
        <v>7.7335177389215835</v>
      </c>
      <c r="P2277" s="3">
        <f t="shared" si="2381"/>
        <v>9.6640958704571789E-2</v>
      </c>
      <c r="Q2277" s="3">
        <f t="shared" si="2382"/>
        <v>319.81506126632542</v>
      </c>
      <c r="R2277" s="3">
        <f t="shared" si="2383"/>
        <v>1.9685288983330491</v>
      </c>
      <c r="S2277" s="3">
        <f t="shared" si="2384"/>
        <v>1.8620774345372846</v>
      </c>
      <c r="T2277" s="3">
        <f t="shared" si="2385"/>
        <v>32.518665313720703</v>
      </c>
      <c r="U2277" s="2">
        <v>6</v>
      </c>
      <c r="V2277" s="3">
        <f t="shared" si="2386"/>
        <v>1.4200000166893005</v>
      </c>
      <c r="W2277" s="2">
        <v>1</v>
      </c>
      <c r="X2277" s="3">
        <f t="shared" si="2387"/>
        <v>2.8400000333786011</v>
      </c>
      <c r="Y2277" s="2">
        <v>29.121267318725586</v>
      </c>
      <c r="Z2277" s="2">
        <v>32.518665313720703</v>
      </c>
      <c r="AA2277" s="2">
        <v>28.761753082275391</v>
      </c>
      <c r="AB2277" s="2">
        <v>475.11627197265625</v>
      </c>
      <c r="AC2277" s="2">
        <v>464.74008178710938</v>
      </c>
      <c r="AD2277" s="2">
        <v>30.781593322753906</v>
      </c>
      <c r="AE2277" s="2">
        <v>33.065311431884766</v>
      </c>
      <c r="AF2277" s="2">
        <v>70.313812255859375</v>
      </c>
      <c r="AG2277" s="2">
        <v>75.431037902832031</v>
      </c>
      <c r="AH2277" s="2">
        <v>500.08944702148438</v>
      </c>
      <c r="AI2277" s="2">
        <v>1999.4718017578125</v>
      </c>
      <c r="AJ2277" s="2">
        <v>44.009735107421875</v>
      </c>
      <c r="AK2277" s="2">
        <v>92.392623901367188</v>
      </c>
      <c r="AL2277" s="2">
        <v>39.823001861572266</v>
      </c>
      <c r="AM2277" s="2">
        <v>-0.88670623302459717</v>
      </c>
      <c r="AN2277" s="2">
        <v>1</v>
      </c>
      <c r="AO2277" s="2">
        <v>-0.21956524252891541</v>
      </c>
      <c r="AP2277" s="2">
        <v>2.737391471862793</v>
      </c>
      <c r="AQ2277" s="2">
        <v>1</v>
      </c>
      <c r="AR2277" s="2">
        <v>0</v>
      </c>
      <c r="AS2277" s="2">
        <v>0.15999999642372131</v>
      </c>
      <c r="AT2277" s="2">
        <v>111115</v>
      </c>
      <c r="AU2277" s="3">
        <f t="shared" si="2388"/>
        <v>0.83348241170247395</v>
      </c>
      <c r="AV2277" s="3">
        <f t="shared" si="2389"/>
        <v>1.9685288983330492E-3</v>
      </c>
      <c r="AW2277" s="3">
        <f t="shared" si="2390"/>
        <v>305.66866531372068</v>
      </c>
      <c r="AX2277" s="3">
        <f t="shared" si="2391"/>
        <v>302.27126731872556</v>
      </c>
      <c r="AY2277" s="3">
        <f t="shared" si="2392"/>
        <v>319.91548113058161</v>
      </c>
      <c r="AZ2277" s="3">
        <f t="shared" si="2393"/>
        <v>2.2508230605261268</v>
      </c>
      <c r="BA2277" s="3">
        <f t="shared" si="2394"/>
        <v>4.9170683178449908</v>
      </c>
      <c r="BB2277" s="3">
        <f t="shared" si="2395"/>
        <v>53.219273468130503</v>
      </c>
      <c r="BC2277" s="3">
        <f t="shared" si="2396"/>
        <v>20.153962036245737</v>
      </c>
      <c r="BD2277" s="3">
        <f t="shared" si="2397"/>
        <v>30.819966316223145</v>
      </c>
      <c r="BE2277" s="3">
        <f t="shared" si="2398"/>
        <v>4.4652751545036686</v>
      </c>
      <c r="BF2277" s="3">
        <f t="shared" si="2399"/>
        <v>9.3460632977144839E-2</v>
      </c>
      <c r="BG2277" s="3">
        <f t="shared" si="2400"/>
        <v>3.0549908833077062</v>
      </c>
      <c r="BH2277" s="3">
        <f t="shared" si="2401"/>
        <v>1.4102842711959624</v>
      </c>
      <c r="BI2277" s="3">
        <f t="shared" si="2402"/>
        <v>5.8690538349242552E-2</v>
      </c>
      <c r="BJ2277" s="3">
        <f t="shared" si="2403"/>
        <v>29.54855267357231</v>
      </c>
      <c r="BK2277" s="3">
        <f t="shared" si="2404"/>
        <v>0.68815898133104858</v>
      </c>
      <c r="BL2277" s="3">
        <f t="shared" si="2405"/>
        <v>61.72531513128132</v>
      </c>
      <c r="BM2277" s="3">
        <f t="shared" si="2406"/>
        <v>461.06393783470105</v>
      </c>
      <c r="BN2277" s="3">
        <f t="shared" si="2407"/>
        <v>1.0353310687235488E-2</v>
      </c>
    </row>
    <row r="2278" spans="1:66">
      <c r="A2278" s="2" t="s">
        <v>2958</v>
      </c>
      <c r="B2278" t="s">
        <v>2748</v>
      </c>
      <c r="C2278">
        <v>20190803</v>
      </c>
      <c r="D2278" t="s">
        <v>338</v>
      </c>
      <c r="E2278" s="2" t="s">
        <v>0</v>
      </c>
      <c r="F2278" s="2" t="s">
        <v>2957</v>
      </c>
      <c r="G2278" s="1">
        <v>2000</v>
      </c>
      <c r="H2278">
        <v>575</v>
      </c>
      <c r="K2278" s="2">
        <v>30</v>
      </c>
      <c r="L2278" s="2" t="s">
        <v>2970</v>
      </c>
      <c r="M2278" s="2">
        <v>4420.5001309029758</v>
      </c>
      <c r="N2278" s="2">
        <v>0</v>
      </c>
      <c r="O2278" s="3">
        <f t="shared" si="2380"/>
        <v>9.3704763049745434</v>
      </c>
      <c r="P2278" s="3">
        <f t="shared" si="2381"/>
        <v>9.8469417181378499E-2</v>
      </c>
      <c r="Q2278" s="3">
        <f t="shared" si="2382"/>
        <v>389.66023190739514</v>
      </c>
      <c r="R2278" s="3">
        <f t="shared" si="2383"/>
        <v>1.9975576740277481</v>
      </c>
      <c r="S2278" s="3">
        <f t="shared" si="2384"/>
        <v>1.8555755194831383</v>
      </c>
      <c r="T2278" s="3">
        <f t="shared" si="2385"/>
        <v>32.500988006591797</v>
      </c>
      <c r="U2278" s="2">
        <v>6</v>
      </c>
      <c r="V2278" s="3">
        <f t="shared" si="2386"/>
        <v>1.4200000166893005</v>
      </c>
      <c r="W2278" s="2">
        <v>1</v>
      </c>
      <c r="X2278" s="3">
        <f t="shared" si="2387"/>
        <v>2.8400000333786011</v>
      </c>
      <c r="Y2278" s="2">
        <v>29.118553161621094</v>
      </c>
      <c r="Z2278" s="2">
        <v>32.500988006591797</v>
      </c>
      <c r="AA2278" s="2">
        <v>28.759243011474609</v>
      </c>
      <c r="AB2278" s="2">
        <v>574.93743896484375</v>
      </c>
      <c r="AC2278" s="2">
        <v>562.34722900390625</v>
      </c>
      <c r="AD2278" s="2">
        <v>30.766414642333984</v>
      </c>
      <c r="AE2278" s="2">
        <v>33.083747863769531</v>
      </c>
      <c r="AF2278" s="2">
        <v>70.265045166015625</v>
      </c>
      <c r="AG2278" s="2">
        <v>75.482284545898438</v>
      </c>
      <c r="AH2278" s="2">
        <v>500.09320068359375</v>
      </c>
      <c r="AI2278" s="2">
        <v>1999.3536376953125</v>
      </c>
      <c r="AJ2278" s="2">
        <v>46.435317993164063</v>
      </c>
      <c r="AK2278" s="2">
        <v>92.38958740234375</v>
      </c>
      <c r="AL2278" s="2">
        <v>39.615299224853516</v>
      </c>
      <c r="AM2278" s="2">
        <v>-0.87995803356170654</v>
      </c>
      <c r="AN2278" s="2">
        <v>1</v>
      </c>
      <c r="AO2278" s="2">
        <v>-0.21956524252891541</v>
      </c>
      <c r="AP2278" s="2">
        <v>2.737391471862793</v>
      </c>
      <c r="AQ2278" s="2">
        <v>1</v>
      </c>
      <c r="AR2278" s="2">
        <v>0</v>
      </c>
      <c r="AS2278" s="2">
        <v>0.15999999642372131</v>
      </c>
      <c r="AT2278" s="2">
        <v>111115</v>
      </c>
      <c r="AU2278" s="3">
        <f t="shared" si="2388"/>
        <v>0.83348866780598951</v>
      </c>
      <c r="AV2278" s="3">
        <f t="shared" si="2389"/>
        <v>1.9975576740277482E-3</v>
      </c>
      <c r="AW2278" s="3">
        <f t="shared" si="2390"/>
        <v>305.65098800659177</v>
      </c>
      <c r="AX2278" s="3">
        <f t="shared" si="2391"/>
        <v>302.26855316162107</v>
      </c>
      <c r="AY2278" s="3">
        <f t="shared" si="2392"/>
        <v>319.8965748810042</v>
      </c>
      <c r="AZ2278" s="3">
        <f t="shared" si="2393"/>
        <v>2.2378203632318674</v>
      </c>
      <c r="BA2278" s="3">
        <f t="shared" si="2394"/>
        <v>4.9121693343399766</v>
      </c>
      <c r="BB2278" s="3">
        <f t="shared" si="2395"/>
        <v>53.167997308486349</v>
      </c>
      <c r="BC2278" s="3">
        <f t="shared" si="2396"/>
        <v>20.084249444716818</v>
      </c>
      <c r="BD2278" s="3">
        <f t="shared" si="2397"/>
        <v>30.809770584106445</v>
      </c>
      <c r="BE2278" s="3">
        <f t="shared" si="2398"/>
        <v>4.4626765490221381</v>
      </c>
      <c r="BF2278" s="3">
        <f t="shared" si="2399"/>
        <v>9.5169663250571912E-2</v>
      </c>
      <c r="BG2278" s="3">
        <f t="shared" si="2400"/>
        <v>3.0565938148568383</v>
      </c>
      <c r="BH2278" s="3">
        <f t="shared" si="2401"/>
        <v>1.4060827341652997</v>
      </c>
      <c r="BI2278" s="3">
        <f t="shared" si="2402"/>
        <v>5.9768954137546883E-2</v>
      </c>
      <c r="BJ2278" s="3">
        <f t="shared" si="2403"/>
        <v>36.000548053025824</v>
      </c>
      <c r="BK2278" s="3">
        <f t="shared" si="2404"/>
        <v>0.69291749262747493</v>
      </c>
      <c r="BL2278" s="3">
        <f t="shared" si="2405"/>
        <v>61.845333851480518</v>
      </c>
      <c r="BM2278" s="3">
        <f t="shared" si="2406"/>
        <v>557.89295334790688</v>
      </c>
      <c r="BN2278" s="3">
        <f t="shared" si="2407"/>
        <v>1.0387660069030203E-2</v>
      </c>
    </row>
    <row r="2279" spans="1:66">
      <c r="A2279" s="2" t="s">
        <v>2958</v>
      </c>
      <c r="B2279" t="s">
        <v>2748</v>
      </c>
      <c r="C2279">
        <v>20190803</v>
      </c>
      <c r="D2279" t="s">
        <v>338</v>
      </c>
      <c r="E2279" s="2" t="s">
        <v>0</v>
      </c>
      <c r="F2279" s="2" t="s">
        <v>2957</v>
      </c>
      <c r="G2279" s="1">
        <v>2000</v>
      </c>
      <c r="H2279">
        <v>675</v>
      </c>
      <c r="K2279" s="2">
        <v>31</v>
      </c>
      <c r="L2279" s="2" t="s">
        <v>2971</v>
      </c>
      <c r="M2279" s="2">
        <v>4510.0001309141517</v>
      </c>
      <c r="N2279" s="2">
        <v>0</v>
      </c>
      <c r="O2279" s="3">
        <f t="shared" si="2380"/>
        <v>10.379365547291505</v>
      </c>
      <c r="P2279" s="3">
        <f t="shared" si="2381"/>
        <v>9.3419011654355719E-2</v>
      </c>
      <c r="Q2279" s="3">
        <f t="shared" si="2382"/>
        <v>458.94713358704905</v>
      </c>
      <c r="R2279" s="3">
        <f t="shared" si="2383"/>
        <v>1.9104747712488432</v>
      </c>
      <c r="S2279" s="3">
        <f t="shared" si="2384"/>
        <v>1.8671494817503671</v>
      </c>
      <c r="T2279" s="3">
        <f t="shared" si="2385"/>
        <v>32.546051025390625</v>
      </c>
      <c r="U2279" s="2">
        <v>6</v>
      </c>
      <c r="V2279" s="3">
        <f t="shared" si="2386"/>
        <v>1.4200000166893005</v>
      </c>
      <c r="W2279" s="2">
        <v>1</v>
      </c>
      <c r="X2279" s="3">
        <f t="shared" si="2387"/>
        <v>2.8400000333786011</v>
      </c>
      <c r="Y2279" s="2">
        <v>29.142324447631836</v>
      </c>
      <c r="Z2279" s="2">
        <v>32.546051025390625</v>
      </c>
      <c r="AA2279" s="2">
        <v>28.760757446289063</v>
      </c>
      <c r="AB2279" s="2">
        <v>674.52178955078125</v>
      </c>
      <c r="AC2279" s="2">
        <v>660.5543212890625</v>
      </c>
      <c r="AD2279" s="2">
        <v>30.879392623901367</v>
      </c>
      <c r="AE2279" s="2">
        <v>33.095748901367188</v>
      </c>
      <c r="AF2279" s="2">
        <v>70.464706420898438</v>
      </c>
      <c r="AG2279" s="2">
        <v>75.401809692382813</v>
      </c>
      <c r="AH2279" s="2">
        <v>500.07650756835938</v>
      </c>
      <c r="AI2279" s="2">
        <v>1999.13232421875</v>
      </c>
      <c r="AJ2279" s="2">
        <v>49.124584197998047</v>
      </c>
      <c r="AK2279" s="2">
        <v>92.38397216796875</v>
      </c>
      <c r="AL2279" s="2">
        <v>39.201847076416016</v>
      </c>
      <c r="AM2279" s="2">
        <v>-0.88207519054412842</v>
      </c>
      <c r="AN2279" s="2">
        <v>1</v>
      </c>
      <c r="AO2279" s="2">
        <v>-0.21956524252891541</v>
      </c>
      <c r="AP2279" s="2">
        <v>2.737391471862793</v>
      </c>
      <c r="AQ2279" s="2">
        <v>1</v>
      </c>
      <c r="AR2279" s="2">
        <v>0</v>
      </c>
      <c r="AS2279" s="2">
        <v>0.15999999642372131</v>
      </c>
      <c r="AT2279" s="2">
        <v>111115</v>
      </c>
      <c r="AU2279" s="3">
        <f t="shared" si="2388"/>
        <v>0.83346084594726544</v>
      </c>
      <c r="AV2279" s="3">
        <f t="shared" si="2389"/>
        <v>1.9104747712488433E-3</v>
      </c>
      <c r="AW2279" s="3">
        <f t="shared" si="2390"/>
        <v>305.6960510253906</v>
      </c>
      <c r="AX2279" s="3">
        <f t="shared" si="2391"/>
        <v>302.29232444763181</v>
      </c>
      <c r="AY2279" s="3">
        <f t="shared" si="2392"/>
        <v>319.86116472554568</v>
      </c>
      <c r="AZ2279" s="3">
        <f t="shared" si="2393"/>
        <v>2.2791000220195099</v>
      </c>
      <c r="BA2279" s="3">
        <f t="shared" si="2394"/>
        <v>4.9246662271323558</v>
      </c>
      <c r="BB2279" s="3">
        <f t="shared" si="2395"/>
        <v>53.306500159773705</v>
      </c>
      <c r="BC2279" s="3">
        <f t="shared" si="2396"/>
        <v>20.210751258406518</v>
      </c>
      <c r="BD2279" s="3">
        <f t="shared" si="2397"/>
        <v>30.84418773651123</v>
      </c>
      <c r="BE2279" s="3">
        <f t="shared" si="2398"/>
        <v>4.4714537994971009</v>
      </c>
      <c r="BF2279" s="3">
        <f t="shared" si="2399"/>
        <v>9.0443946856418336E-2</v>
      </c>
      <c r="BG2279" s="3">
        <f t="shared" si="2400"/>
        <v>3.0575167453819887</v>
      </c>
      <c r="BH2279" s="3">
        <f t="shared" si="2401"/>
        <v>1.4139370541151122</v>
      </c>
      <c r="BI2279" s="3">
        <f t="shared" si="2402"/>
        <v>5.6787435610539776E-2</v>
      </c>
      <c r="BJ2279" s="3">
        <f t="shared" si="2403"/>
        <v>42.399359215874973</v>
      </c>
      <c r="BK2279" s="3">
        <f t="shared" si="2404"/>
        <v>0.6947909033301306</v>
      </c>
      <c r="BL2279" s="3">
        <f t="shared" si="2405"/>
        <v>61.635824513785977</v>
      </c>
      <c r="BM2279" s="3">
        <f t="shared" si="2406"/>
        <v>655.62046800590815</v>
      </c>
      <c r="BN2279" s="3">
        <f t="shared" si="2407"/>
        <v>9.7577910491886948E-3</v>
      </c>
    </row>
    <row r="2280" spans="1:66">
      <c r="A2280" s="2" t="s">
        <v>2958</v>
      </c>
      <c r="B2280" t="s">
        <v>2748</v>
      </c>
      <c r="C2280">
        <v>20190803</v>
      </c>
      <c r="D2280" t="s">
        <v>338</v>
      </c>
      <c r="E2280" s="2" t="s">
        <v>0</v>
      </c>
      <c r="F2280" s="2" t="s">
        <v>2957</v>
      </c>
      <c r="G2280" s="1">
        <v>2000</v>
      </c>
      <c r="H2280">
        <v>800</v>
      </c>
      <c r="K2280" s="2">
        <v>32</v>
      </c>
      <c r="L2280" s="2" t="s">
        <v>2972</v>
      </c>
      <c r="M2280" s="2">
        <v>4608.5001309029758</v>
      </c>
      <c r="N2280" s="2">
        <v>0</v>
      </c>
      <c r="O2280" s="3">
        <f t="shared" si="2380"/>
        <v>11.822656089114156</v>
      </c>
      <c r="P2280" s="3">
        <f t="shared" si="2381"/>
        <v>9.2459222892603971E-2</v>
      </c>
      <c r="Q2280" s="3">
        <f t="shared" si="2382"/>
        <v>551.14929319240457</v>
      </c>
      <c r="R2280" s="3">
        <f t="shared" si="2383"/>
        <v>1.8975698035638311</v>
      </c>
      <c r="S2280" s="3">
        <f t="shared" si="2384"/>
        <v>1.8730270651758447</v>
      </c>
      <c r="T2280" s="3">
        <f t="shared" si="2385"/>
        <v>32.562362670898438</v>
      </c>
      <c r="U2280" s="2">
        <v>6</v>
      </c>
      <c r="V2280" s="3">
        <f t="shared" si="2386"/>
        <v>1.4200000166893005</v>
      </c>
      <c r="W2280" s="2">
        <v>1</v>
      </c>
      <c r="X2280" s="3">
        <f t="shared" si="2387"/>
        <v>2.8400000333786011</v>
      </c>
      <c r="Y2280" s="2">
        <v>29.135643005371094</v>
      </c>
      <c r="Z2280" s="2">
        <v>32.562362670898438</v>
      </c>
      <c r="AA2280" s="2">
        <v>28.761127471923828</v>
      </c>
      <c r="AB2280" s="2">
        <v>799.9447021484375</v>
      </c>
      <c r="AC2280" s="2">
        <v>783.97467041015625</v>
      </c>
      <c r="AD2280" s="2">
        <v>30.881673812866211</v>
      </c>
      <c r="AE2280" s="2">
        <v>33.083103179931641</v>
      </c>
      <c r="AF2280" s="2">
        <v>70.466621398925781</v>
      </c>
      <c r="AG2280" s="2">
        <v>75.395751953125</v>
      </c>
      <c r="AH2280" s="2">
        <v>500.072998046875</v>
      </c>
      <c r="AI2280" s="2">
        <v>2000.3603515625</v>
      </c>
      <c r="AJ2280" s="2">
        <v>51.706901550292969</v>
      </c>
      <c r="AK2280" s="2">
        <v>92.378562927246094</v>
      </c>
      <c r="AL2280" s="2">
        <v>38.589115142822266</v>
      </c>
      <c r="AM2280" s="2">
        <v>-0.87418639659881592</v>
      </c>
      <c r="AN2280" s="2">
        <v>1</v>
      </c>
      <c r="AO2280" s="2">
        <v>-0.21956524252891541</v>
      </c>
      <c r="AP2280" s="2">
        <v>2.737391471862793</v>
      </c>
      <c r="AQ2280" s="2">
        <v>1</v>
      </c>
      <c r="AR2280" s="2">
        <v>0</v>
      </c>
      <c r="AS2280" s="2">
        <v>0.15999999642372131</v>
      </c>
      <c r="AT2280" s="2">
        <v>111115</v>
      </c>
      <c r="AU2280" s="3">
        <f t="shared" si="2388"/>
        <v>0.83345499674479162</v>
      </c>
      <c r="AV2280" s="3">
        <f t="shared" si="2389"/>
        <v>1.8975698035638311E-3</v>
      </c>
      <c r="AW2280" s="3">
        <f t="shared" si="2390"/>
        <v>305.71236267089841</v>
      </c>
      <c r="AX2280" s="3">
        <f t="shared" si="2391"/>
        <v>302.28564300537107</v>
      </c>
      <c r="AY2280" s="3">
        <f t="shared" si="2392"/>
        <v>320.05764909615391</v>
      </c>
      <c r="AZ2280" s="3">
        <f t="shared" si="2393"/>
        <v>2.2847360621681809</v>
      </c>
      <c r="BA2280" s="3">
        <f t="shared" si="2394"/>
        <v>4.9291965941117351</v>
      </c>
      <c r="BB2280" s="3">
        <f t="shared" si="2395"/>
        <v>53.3586628533482</v>
      </c>
      <c r="BC2280" s="3">
        <f t="shared" si="2396"/>
        <v>20.275559673416559</v>
      </c>
      <c r="BD2280" s="3">
        <f t="shared" si="2397"/>
        <v>30.849002838134766</v>
      </c>
      <c r="BE2280" s="3">
        <f t="shared" si="2398"/>
        <v>4.4726829713630751</v>
      </c>
      <c r="BF2280" s="3">
        <f t="shared" si="2399"/>
        <v>8.9544021980733704E-2</v>
      </c>
      <c r="BG2280" s="3">
        <f t="shared" si="2400"/>
        <v>3.0561695289358903</v>
      </c>
      <c r="BH2280" s="3">
        <f t="shared" si="2401"/>
        <v>1.4165134424271848</v>
      </c>
      <c r="BI2280" s="3">
        <f t="shared" si="2402"/>
        <v>5.6219823217747988E-2</v>
      </c>
      <c r="BJ2280" s="3">
        <f t="shared" si="2403"/>
        <v>50.914379663481753</v>
      </c>
      <c r="BK2280" s="3">
        <f t="shared" si="2404"/>
        <v>0.70301926069123744</v>
      </c>
      <c r="BL2280" s="3">
        <f t="shared" si="2405"/>
        <v>61.537050562960324</v>
      </c>
      <c r="BM2280" s="3">
        <f t="shared" si="2406"/>
        <v>778.35474592680453</v>
      </c>
      <c r="BN2280" s="3">
        <f t="shared" si="2407"/>
        <v>9.34704117051436E-3</v>
      </c>
    </row>
    <row r="2281" spans="1:66">
      <c r="A2281" s="2" t="s">
        <v>2958</v>
      </c>
      <c r="B2281" t="s">
        <v>2748</v>
      </c>
      <c r="C2281">
        <v>20190803</v>
      </c>
      <c r="D2281" t="s">
        <v>338</v>
      </c>
      <c r="E2281" s="2" t="s">
        <v>0</v>
      </c>
      <c r="F2281" s="2" t="s">
        <v>2957</v>
      </c>
      <c r="G2281" s="1">
        <v>2000</v>
      </c>
      <c r="H2281">
        <v>1000</v>
      </c>
      <c r="K2281" s="2">
        <v>33</v>
      </c>
      <c r="L2281" s="2" t="s">
        <v>2973</v>
      </c>
      <c r="M2281" s="2">
        <v>4717.0001309141517</v>
      </c>
      <c r="N2281" s="2">
        <v>0</v>
      </c>
      <c r="O2281" s="3">
        <f t="shared" si="2380"/>
        <v>13.060076386340381</v>
      </c>
      <c r="P2281" s="3">
        <f t="shared" si="2381"/>
        <v>8.7699887297781276E-2</v>
      </c>
      <c r="Q2281" s="3">
        <f t="shared" si="2382"/>
        <v>708.98029313647089</v>
      </c>
      <c r="R2281" s="3">
        <f t="shared" si="2383"/>
        <v>1.8137302473287666</v>
      </c>
      <c r="S2281" s="3">
        <f t="shared" si="2384"/>
        <v>1.8840192077613853</v>
      </c>
      <c r="T2281" s="3">
        <f t="shared" si="2385"/>
        <v>32.610092163085938</v>
      </c>
      <c r="U2281" s="2">
        <v>6</v>
      </c>
      <c r="V2281" s="3">
        <f t="shared" si="2386"/>
        <v>1.4200000166893005</v>
      </c>
      <c r="W2281" s="2">
        <v>1</v>
      </c>
      <c r="X2281" s="3">
        <f t="shared" si="2387"/>
        <v>2.8400000333786011</v>
      </c>
      <c r="Y2281" s="2">
        <v>29.149091720581055</v>
      </c>
      <c r="Z2281" s="2">
        <v>32.610092163085938</v>
      </c>
      <c r="AA2281" s="2">
        <v>28.760700225830078</v>
      </c>
      <c r="AB2281" s="2">
        <v>1000.0774536132813</v>
      </c>
      <c r="AC2281" s="2">
        <v>982.27032470703125</v>
      </c>
      <c r="AD2281" s="2">
        <v>31.006769180297852</v>
      </c>
      <c r="AE2281" s="2">
        <v>33.110843658447266</v>
      </c>
      <c r="AF2281" s="2">
        <v>70.709426879882813</v>
      </c>
      <c r="AG2281" s="2">
        <v>75.394004821777344</v>
      </c>
      <c r="AH2281" s="2">
        <v>500.08004760742188</v>
      </c>
      <c r="AI2281" s="2">
        <v>1999.6558837890625</v>
      </c>
      <c r="AJ2281" s="2">
        <v>51.677276611328125</v>
      </c>
      <c r="AK2281" s="2">
        <v>92.37017822265625</v>
      </c>
      <c r="AL2281" s="2">
        <v>37.501773834228516</v>
      </c>
      <c r="AM2281" s="2">
        <v>-0.87579238414764404</v>
      </c>
      <c r="AN2281" s="2">
        <v>1</v>
      </c>
      <c r="AO2281" s="2">
        <v>-0.21956524252891541</v>
      </c>
      <c r="AP2281" s="2">
        <v>2.737391471862793</v>
      </c>
      <c r="AQ2281" s="2">
        <v>1</v>
      </c>
      <c r="AR2281" s="2">
        <v>0</v>
      </c>
      <c r="AS2281" s="2">
        <v>0.15999999642372131</v>
      </c>
      <c r="AT2281" s="2">
        <v>111115</v>
      </c>
      <c r="AU2281" s="3">
        <f t="shared" si="2388"/>
        <v>0.8334667460123697</v>
      </c>
      <c r="AV2281" s="3">
        <f t="shared" si="2389"/>
        <v>1.8137302473287666E-3</v>
      </c>
      <c r="AW2281" s="3">
        <f t="shared" si="2390"/>
        <v>305.76009216308591</v>
      </c>
      <c r="AX2281" s="3">
        <f t="shared" si="2391"/>
        <v>302.29909172058103</v>
      </c>
      <c r="AY2281" s="3">
        <f t="shared" si="2392"/>
        <v>319.94493425492328</v>
      </c>
      <c r="AZ2281" s="3">
        <f t="shared" si="2393"/>
        <v>2.3215884360507149</v>
      </c>
      <c r="BA2281" s="3">
        <f t="shared" si="2394"/>
        <v>4.9424737375946668</v>
      </c>
      <c r="BB2281" s="3">
        <f t="shared" si="2395"/>
        <v>53.507244791505592</v>
      </c>
      <c r="BC2281" s="3">
        <f t="shared" si="2396"/>
        <v>20.396401133058326</v>
      </c>
      <c r="BD2281" s="3">
        <f t="shared" si="2397"/>
        <v>30.879591941833496</v>
      </c>
      <c r="BE2281" s="3">
        <f t="shared" si="2398"/>
        <v>4.4804984609348093</v>
      </c>
      <c r="BF2281" s="3">
        <f t="shared" si="2399"/>
        <v>8.5072818117048227E-2</v>
      </c>
      <c r="BG2281" s="3">
        <f t="shared" si="2400"/>
        <v>3.0584545298332815</v>
      </c>
      <c r="BH2281" s="3">
        <f t="shared" si="2401"/>
        <v>1.4220439311015278</v>
      </c>
      <c r="BI2281" s="3">
        <f t="shared" si="2402"/>
        <v>5.3400457027904927E-2</v>
      </c>
      <c r="BJ2281" s="3">
        <f t="shared" si="2403"/>
        <v>65.488636033366888</v>
      </c>
      <c r="BK2281" s="3">
        <f t="shared" si="2404"/>
        <v>0.7217771679582492</v>
      </c>
      <c r="BL2281" s="3">
        <f t="shared" si="2405"/>
        <v>61.348970006598577</v>
      </c>
      <c r="BM2281" s="3">
        <f t="shared" si="2406"/>
        <v>976.06218987803811</v>
      </c>
      <c r="BN2281" s="3">
        <f t="shared" si="2407"/>
        <v>8.2087211534092666E-3</v>
      </c>
    </row>
    <row r="2282" spans="1:66">
      <c r="A2282" s="2" t="s">
        <v>2958</v>
      </c>
      <c r="B2282" t="s">
        <v>2748</v>
      </c>
      <c r="C2282">
        <v>20190803</v>
      </c>
      <c r="D2282" t="s">
        <v>338</v>
      </c>
      <c r="E2282" s="2" t="s">
        <v>0</v>
      </c>
      <c r="F2282" s="2" t="s">
        <v>2957</v>
      </c>
      <c r="G2282" s="1">
        <v>2000</v>
      </c>
      <c r="H2282">
        <v>1400</v>
      </c>
      <c r="K2282" s="2">
        <v>34</v>
      </c>
      <c r="L2282" s="2" t="s">
        <v>2974</v>
      </c>
      <c r="M2282" s="2">
        <v>4856.0001309141517</v>
      </c>
      <c r="N2282" s="2">
        <v>0</v>
      </c>
      <c r="O2282" s="3">
        <f t="shared" si="2380"/>
        <v>14.907406770447109</v>
      </c>
      <c r="P2282" s="3">
        <f t="shared" si="2381"/>
        <v>8.4813192680702518E-2</v>
      </c>
      <c r="Q2282" s="3">
        <f t="shared" si="2382"/>
        <v>1048.6629229818029</v>
      </c>
      <c r="R2282" s="3">
        <f t="shared" si="2383"/>
        <v>1.7664959975430057</v>
      </c>
      <c r="S2282" s="3">
        <f t="shared" si="2384"/>
        <v>1.8952204353828468</v>
      </c>
      <c r="T2282" s="3">
        <f t="shared" si="2385"/>
        <v>32.657085418701172</v>
      </c>
      <c r="U2282" s="2">
        <v>6</v>
      </c>
      <c r="V2282" s="3">
        <f t="shared" si="2386"/>
        <v>1.4200000166893005</v>
      </c>
      <c r="W2282" s="2">
        <v>1</v>
      </c>
      <c r="X2282" s="3">
        <f t="shared" si="2387"/>
        <v>2.8400000333786011</v>
      </c>
      <c r="Y2282" s="2">
        <v>29.155534744262695</v>
      </c>
      <c r="Z2282" s="2">
        <v>32.657085418701172</v>
      </c>
      <c r="AA2282" s="2">
        <v>28.760124206542969</v>
      </c>
      <c r="AB2282" s="2">
        <v>1399.3675537109375</v>
      </c>
      <c r="AC2282" s="2">
        <v>1378.5599365234375</v>
      </c>
      <c r="AD2282" s="2">
        <v>31.0848388671875</v>
      </c>
      <c r="AE2282" s="2">
        <v>33.134048461914063</v>
      </c>
      <c r="AF2282" s="2">
        <v>70.852424621582031</v>
      </c>
      <c r="AG2282" s="2">
        <v>75.411949157714844</v>
      </c>
      <c r="AH2282" s="2">
        <v>500.0849609375</v>
      </c>
      <c r="AI2282" s="2">
        <v>1999.444580078125</v>
      </c>
      <c r="AJ2282" s="2">
        <v>59.107006072998047</v>
      </c>
      <c r="AK2282" s="2">
        <v>92.362876892089844</v>
      </c>
      <c r="AL2282" s="2">
        <v>34.079044342041016</v>
      </c>
      <c r="AM2282" s="2">
        <v>-0.87397277355194092</v>
      </c>
      <c r="AN2282" s="2">
        <v>1</v>
      </c>
      <c r="AO2282" s="2">
        <v>-0.21956524252891541</v>
      </c>
      <c r="AP2282" s="2">
        <v>2.737391471862793</v>
      </c>
      <c r="AQ2282" s="2">
        <v>1</v>
      </c>
      <c r="AR2282" s="2">
        <v>0</v>
      </c>
      <c r="AS2282" s="2">
        <v>0.15999999642372131</v>
      </c>
      <c r="AT2282" s="2">
        <v>111115</v>
      </c>
      <c r="AU2282" s="3">
        <f t="shared" si="2388"/>
        <v>0.83347493489583324</v>
      </c>
      <c r="AV2282" s="3">
        <f t="shared" si="2389"/>
        <v>1.7664959975430058E-3</v>
      </c>
      <c r="AW2282" s="3">
        <f t="shared" si="2390"/>
        <v>305.80708541870115</v>
      </c>
      <c r="AX2282" s="3">
        <f t="shared" si="2391"/>
        <v>302.30553474426267</v>
      </c>
      <c r="AY2282" s="3">
        <f t="shared" si="2392"/>
        <v>319.91112566192896</v>
      </c>
      <c r="AZ2282" s="3">
        <f t="shared" si="2393"/>
        <v>2.3395665442288611</v>
      </c>
      <c r="BA2282" s="3">
        <f t="shared" si="2394"/>
        <v>4.9555764744071542</v>
      </c>
      <c r="BB2282" s="3">
        <f t="shared" si="2395"/>
        <v>53.653336071340583</v>
      </c>
      <c r="BC2282" s="3">
        <f t="shared" si="2396"/>
        <v>20.51928760942652</v>
      </c>
      <c r="BD2282" s="3">
        <f t="shared" si="2397"/>
        <v>30.906310081481934</v>
      </c>
      <c r="BE2282" s="3">
        <f t="shared" si="2398"/>
        <v>4.4873346530345115</v>
      </c>
      <c r="BF2282" s="3">
        <f t="shared" si="2399"/>
        <v>8.2353795414373251E-2</v>
      </c>
      <c r="BG2282" s="3">
        <f t="shared" si="2400"/>
        <v>3.0603560390243074</v>
      </c>
      <c r="BH2282" s="3">
        <f t="shared" si="2401"/>
        <v>1.4269786140102041</v>
      </c>
      <c r="BI2282" s="3">
        <f t="shared" si="2402"/>
        <v>5.1686574305788907E-2</v>
      </c>
      <c r="BJ2282" s="3">
        <f t="shared" si="2403"/>
        <v>96.857524456667349</v>
      </c>
      <c r="BK2282" s="3">
        <f t="shared" si="2404"/>
        <v>0.76069447196210038</v>
      </c>
      <c r="BL2282" s="3">
        <f t="shared" si="2405"/>
        <v>61.180269594206528</v>
      </c>
      <c r="BM2282" s="3">
        <f t="shared" si="2406"/>
        <v>1371.4736693038692</v>
      </c>
      <c r="BN2282" s="3">
        <f t="shared" si="2407"/>
        <v>6.6500668994205741E-3</v>
      </c>
    </row>
    <row r="2283" spans="1:66">
      <c r="A2283" s="2" t="s">
        <v>2958</v>
      </c>
      <c r="B2283" t="s">
        <v>2748</v>
      </c>
      <c r="C2283">
        <v>20190803</v>
      </c>
      <c r="D2283" t="s">
        <v>338</v>
      </c>
      <c r="E2283" s="2" t="s">
        <v>0</v>
      </c>
      <c r="F2283" s="2" t="s">
        <v>2957</v>
      </c>
      <c r="G2283" s="1">
        <v>2000</v>
      </c>
      <c r="H2283">
        <v>1800</v>
      </c>
      <c r="K2283" s="2">
        <v>35</v>
      </c>
      <c r="L2283" s="2" t="s">
        <v>2975</v>
      </c>
      <c r="M2283" s="2">
        <v>5001.5001309029758</v>
      </c>
      <c r="N2283" s="2">
        <v>0</v>
      </c>
      <c r="O2283" s="3">
        <f t="shared" si="2380"/>
        <v>16.561493400856929</v>
      </c>
      <c r="P2283" s="3">
        <f t="shared" si="2381"/>
        <v>8.368713368962509E-2</v>
      </c>
      <c r="Q2283" s="3">
        <f t="shared" si="2382"/>
        <v>1397.0020599791478</v>
      </c>
      <c r="R2283" s="3">
        <f t="shared" si="2383"/>
        <v>1.7639762793182261</v>
      </c>
      <c r="S2283" s="3">
        <f t="shared" si="2384"/>
        <v>1.9165706599053371</v>
      </c>
      <c r="T2283" s="3">
        <f t="shared" si="2385"/>
        <v>32.773811340332031</v>
      </c>
      <c r="U2283" s="2">
        <v>6</v>
      </c>
      <c r="V2283" s="3">
        <f t="shared" si="2386"/>
        <v>1.4200000166893005</v>
      </c>
      <c r="W2283" s="2">
        <v>1</v>
      </c>
      <c r="X2283" s="3">
        <f t="shared" si="2387"/>
        <v>2.8400000333786011</v>
      </c>
      <c r="Y2283" s="2">
        <v>29.189033508300781</v>
      </c>
      <c r="Z2283" s="2">
        <v>32.773811340332031</v>
      </c>
      <c r="AA2283" s="2">
        <v>28.761024475097656</v>
      </c>
      <c r="AB2283" s="2">
        <v>1800.1199951171875</v>
      </c>
      <c r="AC2283" s="2">
        <v>1776.4910888671875</v>
      </c>
      <c r="AD2283" s="2">
        <v>31.214014053344727</v>
      </c>
      <c r="AE2283" s="2">
        <v>33.259922027587891</v>
      </c>
      <c r="AF2283" s="2">
        <v>70.981239318847656</v>
      </c>
      <c r="AG2283" s="2">
        <v>75.546035766601563</v>
      </c>
      <c r="AH2283" s="2">
        <v>500.11239624023438</v>
      </c>
      <c r="AI2283" s="2">
        <v>1999.5732421875</v>
      </c>
      <c r="AJ2283" s="2">
        <v>54.86944580078125</v>
      </c>
      <c r="AK2283" s="2">
        <v>92.353866577148438</v>
      </c>
      <c r="AL2283" s="2">
        <v>29.530094146728516</v>
      </c>
      <c r="AM2283" s="2">
        <v>-0.88163650035858154</v>
      </c>
      <c r="AN2283" s="2">
        <v>1</v>
      </c>
      <c r="AO2283" s="2">
        <v>-0.21956524252891541</v>
      </c>
      <c r="AP2283" s="2">
        <v>2.737391471862793</v>
      </c>
      <c r="AQ2283" s="2">
        <v>1</v>
      </c>
      <c r="AR2283" s="2">
        <v>0</v>
      </c>
      <c r="AS2283" s="2">
        <v>0.15999999642372131</v>
      </c>
      <c r="AT2283" s="2">
        <v>111115</v>
      </c>
      <c r="AU2283" s="3">
        <f t="shared" si="2388"/>
        <v>0.83352066040039052</v>
      </c>
      <c r="AV2283" s="3">
        <f t="shared" si="2389"/>
        <v>1.7639762793182261E-3</v>
      </c>
      <c r="AW2283" s="3">
        <f t="shared" si="2390"/>
        <v>305.92381134033201</v>
      </c>
      <c r="AX2283" s="3">
        <f t="shared" si="2391"/>
        <v>302.33903350830076</v>
      </c>
      <c r="AY2283" s="3">
        <f t="shared" si="2392"/>
        <v>319.93171159896883</v>
      </c>
      <c r="AZ2283" s="3">
        <f t="shared" si="2393"/>
        <v>2.328529301053289</v>
      </c>
      <c r="BA2283" s="3">
        <f t="shared" si="2394"/>
        <v>4.9882530612075495</v>
      </c>
      <c r="BB2283" s="3">
        <f t="shared" si="2395"/>
        <v>54.012390017699779</v>
      </c>
      <c r="BC2283" s="3">
        <f t="shared" si="2396"/>
        <v>20.752467990111889</v>
      </c>
      <c r="BD2283" s="3">
        <f t="shared" si="2397"/>
        <v>30.981422424316406</v>
      </c>
      <c r="BE2283" s="3">
        <f t="shared" si="2398"/>
        <v>4.5066018448302128</v>
      </c>
      <c r="BF2283" s="3">
        <f t="shared" si="2399"/>
        <v>8.1291687137041949E-2</v>
      </c>
      <c r="BG2283" s="3">
        <f t="shared" si="2400"/>
        <v>3.0716824013022124</v>
      </c>
      <c r="BH2283" s="3">
        <f t="shared" si="2401"/>
        <v>1.4349194435280004</v>
      </c>
      <c r="BI2283" s="3">
        <f t="shared" si="2402"/>
        <v>5.1017223807913431E-2</v>
      </c>
      <c r="BJ2283" s="3">
        <f t="shared" si="2403"/>
        <v>129.01854185531573</v>
      </c>
      <c r="BK2283" s="3">
        <f t="shared" si="2404"/>
        <v>0.78638281313866432</v>
      </c>
      <c r="BL2283" s="3">
        <f t="shared" si="2405"/>
        <v>60.975203022107053</v>
      </c>
      <c r="BM2283" s="3">
        <f t="shared" si="2406"/>
        <v>1768.6185480825459</v>
      </c>
      <c r="BN2283" s="3">
        <f t="shared" si="2407"/>
        <v>5.7097694896469306E-3</v>
      </c>
    </row>
    <row r="2284" spans="1:66">
      <c r="A2284" s="2" t="s">
        <v>2958</v>
      </c>
      <c r="B2284" t="s">
        <v>2748</v>
      </c>
      <c r="C2284">
        <v>20190803</v>
      </c>
      <c r="D2284" t="s">
        <v>338</v>
      </c>
      <c r="E2284" s="2" t="s">
        <v>0</v>
      </c>
      <c r="F2284" s="2" t="s">
        <v>2957</v>
      </c>
      <c r="G2284" s="1">
        <v>2000</v>
      </c>
      <c r="H2284">
        <v>400</v>
      </c>
      <c r="K2284" s="2">
        <v>36</v>
      </c>
      <c r="L2284" s="2" t="s">
        <v>205</v>
      </c>
      <c r="M2284" s="2">
        <v>5101.5001308359206</v>
      </c>
      <c r="N2284" s="2">
        <v>0</v>
      </c>
      <c r="O2284" s="3">
        <f t="shared" si="2380"/>
        <v>5.5406109067168243</v>
      </c>
      <c r="P2284" s="3">
        <f t="shared" si="2381"/>
        <v>8.5494361797575358E-2</v>
      </c>
      <c r="Q2284" s="3">
        <f t="shared" si="2382"/>
        <v>273.78084251003429</v>
      </c>
      <c r="R2284" s="3">
        <f t="shared" si="2383"/>
        <v>1.8290683908388916</v>
      </c>
      <c r="S2284" s="3">
        <f t="shared" si="2384"/>
        <v>1.9459147423974654</v>
      </c>
      <c r="T2284" s="3">
        <f t="shared" si="2385"/>
        <v>32.915576934814453</v>
      </c>
      <c r="U2284" s="2">
        <v>6</v>
      </c>
      <c r="V2284" s="3">
        <f t="shared" si="2386"/>
        <v>1.4200000166893005</v>
      </c>
      <c r="W2284" s="2">
        <v>1</v>
      </c>
      <c r="X2284" s="3">
        <f t="shared" si="2387"/>
        <v>2.8400000333786011</v>
      </c>
      <c r="Y2284" s="2">
        <v>29.221992492675781</v>
      </c>
      <c r="Z2284" s="2">
        <v>32.915576934814453</v>
      </c>
      <c r="AA2284" s="2">
        <v>28.76087760925293</v>
      </c>
      <c r="AB2284" s="2">
        <v>399.337646484375</v>
      </c>
      <c r="AC2284" s="2">
        <v>391.83010864257813</v>
      </c>
      <c r="AD2284" s="2">
        <v>31.253612518310547</v>
      </c>
      <c r="AE2284" s="2">
        <v>33.374897003173828</v>
      </c>
      <c r="AF2284" s="2">
        <v>70.854515075683594</v>
      </c>
      <c r="AG2284" s="2">
        <v>75.662727355957031</v>
      </c>
      <c r="AH2284" s="2">
        <v>500.08099365234375</v>
      </c>
      <c r="AI2284" s="2">
        <v>1999.52880859375</v>
      </c>
      <c r="AJ2284" s="2">
        <v>60.963066101074219</v>
      </c>
      <c r="AK2284" s="2">
        <v>92.353141784667969</v>
      </c>
      <c r="AL2284" s="2">
        <v>39.867649078369141</v>
      </c>
      <c r="AM2284" s="2">
        <v>-0.88542068004608154</v>
      </c>
      <c r="AN2284" s="2">
        <v>1</v>
      </c>
      <c r="AO2284" s="2">
        <v>-0.21956524252891541</v>
      </c>
      <c r="AP2284" s="2">
        <v>2.737391471862793</v>
      </c>
      <c r="AQ2284" s="2">
        <v>1</v>
      </c>
      <c r="AR2284" s="2">
        <v>0</v>
      </c>
      <c r="AS2284" s="2">
        <v>0.15999999642372131</v>
      </c>
      <c r="AT2284" s="2">
        <v>111115</v>
      </c>
      <c r="AU2284" s="3">
        <f t="shared" si="2388"/>
        <v>0.83346832275390614</v>
      </c>
      <c r="AV2284" s="3">
        <f t="shared" si="2389"/>
        <v>1.8290683908388915E-3</v>
      </c>
      <c r="AW2284" s="3">
        <f t="shared" si="2390"/>
        <v>306.06557693481443</v>
      </c>
      <c r="AX2284" s="3">
        <f t="shared" si="2391"/>
        <v>302.37199249267576</v>
      </c>
      <c r="AY2284" s="3">
        <f t="shared" si="2392"/>
        <v>319.92460222412774</v>
      </c>
      <c r="AZ2284" s="3">
        <f t="shared" si="2393"/>
        <v>2.2784332991372387</v>
      </c>
      <c r="BA2284" s="3">
        <f t="shared" si="2394"/>
        <v>5.0281913373802682</v>
      </c>
      <c r="BB2284" s="3">
        <f t="shared" si="2395"/>
        <v>54.445265642441029</v>
      </c>
      <c r="BC2284" s="3">
        <f t="shared" si="2396"/>
        <v>21.070368639267201</v>
      </c>
      <c r="BD2284" s="3">
        <f t="shared" si="2397"/>
        <v>31.068784713745117</v>
      </c>
      <c r="BE2284" s="3">
        <f t="shared" si="2398"/>
        <v>4.52910190051879</v>
      </c>
      <c r="BF2284" s="3">
        <f t="shared" si="2399"/>
        <v>8.2995882938334709E-2</v>
      </c>
      <c r="BG2284" s="3">
        <f t="shared" si="2400"/>
        <v>3.0822765949828028</v>
      </c>
      <c r="BH2284" s="3">
        <f t="shared" si="2401"/>
        <v>1.4468253055359872</v>
      </c>
      <c r="BI2284" s="3">
        <f t="shared" si="2402"/>
        <v>5.2091258877350236E-2</v>
      </c>
      <c r="BJ2284" s="3">
        <f t="shared" si="2403"/>
        <v>25.284520966255048</v>
      </c>
      <c r="BK2284" s="3">
        <f t="shared" si="2404"/>
        <v>0.69872334073176923</v>
      </c>
      <c r="BL2284" s="3">
        <f t="shared" si="2405"/>
        <v>60.705447368105979</v>
      </c>
      <c r="BM2284" s="3">
        <f t="shared" si="2406"/>
        <v>389.19636757350872</v>
      </c>
      <c r="BN2284" s="3">
        <f t="shared" si="2407"/>
        <v>8.6420452966156098E-3</v>
      </c>
    </row>
    <row r="2285" spans="1:66">
      <c r="C2285"/>
      <c r="E2285" s="1"/>
      <c r="F2285" s="1"/>
      <c r="G2285" s="1"/>
      <c r="K2285" s="2"/>
      <c r="L2285" s="2"/>
      <c r="M2285" s="2"/>
      <c r="N2285" s="2"/>
      <c r="O2285" s="3"/>
      <c r="P2285" s="3"/>
      <c r="Q2285" s="3"/>
      <c r="R2285" s="3"/>
      <c r="S2285" s="3"/>
      <c r="T2285" s="3"/>
      <c r="U2285" s="2"/>
      <c r="V2285" s="3"/>
      <c r="W2285" s="2"/>
      <c r="X2285" s="3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</row>
    <row r="2286" spans="1:66">
      <c r="A2286" s="2" t="s">
        <v>2977</v>
      </c>
      <c r="B2286" t="s">
        <v>2748</v>
      </c>
      <c r="C2286">
        <v>20190803</v>
      </c>
      <c r="D2286" t="s">
        <v>338</v>
      </c>
      <c r="E2286" s="2" t="s">
        <v>0</v>
      </c>
      <c r="F2286" s="2" t="s">
        <v>2976</v>
      </c>
      <c r="G2286" s="1">
        <v>2000</v>
      </c>
      <c r="H2286">
        <v>400</v>
      </c>
      <c r="K2286" s="2">
        <v>37</v>
      </c>
      <c r="L2286" s="2" t="s">
        <v>2978</v>
      </c>
      <c r="M2286" s="2">
        <v>7438.0001309141517</v>
      </c>
      <c r="N2286" s="2">
        <v>0</v>
      </c>
      <c r="O2286" s="3">
        <f t="shared" ref="O2286:O2302" si="2408">(AB2286-AC2286*(1000-AD2286)/(1000-AE2286))*AU2286</f>
        <v>6.7935253550798933</v>
      </c>
      <c r="P2286" s="3">
        <f t="shared" ref="P2286:P2302" si="2409">IF(BF2286&lt;&gt;0,1/(1/BF2286-1/X2286),0)</f>
        <v>5.8900942541662497E-2</v>
      </c>
      <c r="Q2286" s="3">
        <f t="shared" ref="Q2286:Q2302" si="2410">((BI2286-AV2286/2)*AC2286-O2286)/(BI2286+AV2286/2)</f>
        <v>192.22636683746313</v>
      </c>
      <c r="R2286" s="3">
        <f t="shared" ref="R2286:R2302" si="2411">AV2286*1000</f>
        <v>1.3535104997903613</v>
      </c>
      <c r="S2286" s="3">
        <f t="shared" ref="S2286:S2302" si="2412">(BA2286-BG2286)</f>
        <v>2.0708257802420933</v>
      </c>
      <c r="T2286" s="3">
        <f t="shared" ref="T2286:T2302" si="2413">(Z2286+AZ2286*N2286)</f>
        <v>33.175025939941406</v>
      </c>
      <c r="U2286" s="2">
        <v>6</v>
      </c>
      <c r="V2286" s="3">
        <f t="shared" ref="V2286:V2302" si="2414">(U2286*AO2286+AP2286)</f>
        <v>1.4200000166893005</v>
      </c>
      <c r="W2286" s="2">
        <v>1</v>
      </c>
      <c r="X2286" s="3">
        <f t="shared" ref="X2286:X2302" si="2415">V2286*(W2286+1)*(W2286+1)/(W2286*W2286+1)</f>
        <v>2.8400000333786011</v>
      </c>
      <c r="Y2286" s="2">
        <v>29.529880523681641</v>
      </c>
      <c r="Z2286" s="2">
        <v>33.175025939941406</v>
      </c>
      <c r="AA2286" s="2">
        <v>29.148702621459961</v>
      </c>
      <c r="AB2286" s="2">
        <v>399.74224853515625</v>
      </c>
      <c r="AC2286" s="2">
        <v>390.95590209960938</v>
      </c>
      <c r="AD2286" s="2">
        <v>31.251253128051758</v>
      </c>
      <c r="AE2286" s="2">
        <v>32.821998596191406</v>
      </c>
      <c r="AF2286" s="2">
        <v>69.676704406738281</v>
      </c>
      <c r="AG2286" s="2">
        <v>73.097190856933594</v>
      </c>
      <c r="AH2286" s="2">
        <v>500.050048828125</v>
      </c>
      <c r="AI2286" s="2">
        <v>2001.212890625</v>
      </c>
      <c r="AJ2286" s="2">
        <v>26.678363800048828</v>
      </c>
      <c r="AK2286" s="2">
        <v>92.352043151855469</v>
      </c>
      <c r="AL2286" s="2">
        <v>40.189884185791016</v>
      </c>
      <c r="AM2286" s="2">
        <v>-0.84413421154022217</v>
      </c>
      <c r="AN2286" s="2">
        <v>1</v>
      </c>
      <c r="AO2286" s="2">
        <v>-0.21956524252891541</v>
      </c>
      <c r="AP2286" s="2">
        <v>2.737391471862793</v>
      </c>
      <c r="AQ2286" s="2">
        <v>1</v>
      </c>
      <c r="AR2286" s="2">
        <v>0</v>
      </c>
      <c r="AS2286" s="2">
        <v>0.15999999642372131</v>
      </c>
      <c r="AT2286" s="2">
        <v>111115</v>
      </c>
      <c r="AU2286" s="3">
        <f t="shared" ref="AU2286:AU2302" si="2416">AH2286*0.000001/(U2286*0.0001)</f>
        <v>0.83341674804687482</v>
      </c>
      <c r="AV2286" s="3">
        <f t="shared" ref="AV2286:AV2302" si="2417">(AE2286-AD2286)/(1000-AE2286)*AU2286</f>
        <v>1.3535104997903613E-3</v>
      </c>
      <c r="AW2286" s="3">
        <f t="shared" ref="AW2286:AW2302" si="2418">(Z2286+273.15)</f>
        <v>306.32502593994138</v>
      </c>
      <c r="AX2286" s="3">
        <f t="shared" ref="AX2286:AX2302" si="2419">(Y2286+273.15)</f>
        <v>302.67988052368162</v>
      </c>
      <c r="AY2286" s="3">
        <f t="shared" ref="AY2286:AY2302" si="2420">(AI2286*AQ2286+AJ2286*AR2286)*AS2286</f>
        <v>320.19405534310499</v>
      </c>
      <c r="AZ2286" s="3">
        <f t="shared" ref="AZ2286:AZ2302" si="2421">((AY2286+0.00000010773*(AX2286^4-AW2286^4))-AV2286*44100)/(V2286*51.4+0.00000043092*AW2286^3)</f>
        <v>2.5318329353073716</v>
      </c>
      <c r="BA2286" s="3">
        <f t="shared" ref="BA2286:BA2302" si="2422">0.61365*EXP(17.502*T2286/(240.97+T2286))</f>
        <v>5.1020044109277016</v>
      </c>
      <c r="BB2286" s="3">
        <f t="shared" ref="BB2286:BB2302" si="2423">BA2286*1000/AK2286</f>
        <v>55.245170943737762</v>
      </c>
      <c r="BC2286" s="3">
        <f t="shared" ref="BC2286:BC2302" si="2424">(BB2286-AE2286)</f>
        <v>22.423172347546355</v>
      </c>
      <c r="BD2286" s="3">
        <f t="shared" ref="BD2286:BD2302" si="2425">IF(N2286,Z2286,(Y2286+Z2286)/2)</f>
        <v>31.352453231811523</v>
      </c>
      <c r="BE2286" s="3">
        <f t="shared" ref="BE2286:BE2302" si="2426">0.61365*EXP(17.502*BD2286/(240.97+BD2286))</f>
        <v>4.6028364544737457</v>
      </c>
      <c r="BF2286" s="3">
        <f t="shared" ref="BF2286:BF2302" si="2427">IF(BC2286&lt;&gt;0,(1000-(BB2286+AE2286)/2)/BC2286*AV2286,0)</f>
        <v>5.77041713993868E-2</v>
      </c>
      <c r="BG2286" s="3">
        <f t="shared" ref="BG2286:BG2302" si="2428">AE2286*AK2286/1000</f>
        <v>3.0311786306856083</v>
      </c>
      <c r="BH2286" s="3">
        <f t="shared" ref="BH2286:BH2302" si="2429">(BE2286-BG2286)</f>
        <v>1.5716578237881373</v>
      </c>
      <c r="BI2286" s="3">
        <f t="shared" ref="BI2286:BI2302" si="2430">1/(1.6/P2286+1.37/X2286)</f>
        <v>3.6170753419952476E-2</v>
      </c>
      <c r="BJ2286" s="3">
        <f t="shared" ref="BJ2286:BJ2302" si="2431">Q2286*AK2286*0.001</f>
        <v>17.752497725097793</v>
      </c>
      <c r="BK2286" s="3">
        <f t="shared" ref="BK2286:BK2302" si="2432">Q2286/AC2286</f>
        <v>0.49168298983368947</v>
      </c>
      <c r="BL2286" s="3">
        <f t="shared" ref="BL2286:BL2302" si="2433">(1-AV2286*AK2286/BA2286/P2286)*100</f>
        <v>58.404623188871582</v>
      </c>
      <c r="BM2286" s="3">
        <f t="shared" ref="BM2286:BM2302" si="2434">(AC2286-O2286/(X2286/1.35))</f>
        <v>387.72658550750805</v>
      </c>
      <c r="BN2286" s="3">
        <f t="shared" ref="BN2286:BN2302" si="2435">O2286*BL2286/100/BM2286</f>
        <v>1.023332686790452E-2</v>
      </c>
    </row>
    <row r="2287" spans="1:66">
      <c r="A2287" s="2" t="s">
        <v>2977</v>
      </c>
      <c r="B2287" t="s">
        <v>2748</v>
      </c>
      <c r="C2287">
        <v>20190803</v>
      </c>
      <c r="D2287" t="s">
        <v>338</v>
      </c>
      <c r="E2287" s="2" t="s">
        <v>0</v>
      </c>
      <c r="F2287" s="2" t="s">
        <v>2976</v>
      </c>
      <c r="G2287" s="1">
        <v>2000</v>
      </c>
      <c r="H2287">
        <v>325</v>
      </c>
      <c r="K2287" s="2">
        <v>38</v>
      </c>
      <c r="L2287" s="2" t="s">
        <v>2979</v>
      </c>
      <c r="M2287" s="2">
        <v>7529.5001309029758</v>
      </c>
      <c r="N2287" s="2">
        <v>0</v>
      </c>
      <c r="O2287" s="3">
        <f t="shared" si="2408"/>
        <v>5.1916057943557208</v>
      </c>
      <c r="P2287" s="3">
        <f t="shared" si="2409"/>
        <v>6.0827897937978409E-2</v>
      </c>
      <c r="Q2287" s="3">
        <f t="shared" si="2410"/>
        <v>170.05125177953329</v>
      </c>
      <c r="R2287" s="3">
        <f t="shared" si="2411"/>
        <v>1.3966878513888319</v>
      </c>
      <c r="S2287" s="3">
        <f t="shared" si="2412"/>
        <v>2.0705958350850606</v>
      </c>
      <c r="T2287" s="3">
        <f t="shared" si="2413"/>
        <v>33.162429809570313</v>
      </c>
      <c r="U2287" s="2">
        <v>6</v>
      </c>
      <c r="V2287" s="3">
        <f t="shared" si="2414"/>
        <v>1.4200000166893005</v>
      </c>
      <c r="W2287" s="2">
        <v>1</v>
      </c>
      <c r="X2287" s="3">
        <f t="shared" si="2415"/>
        <v>2.8400000333786011</v>
      </c>
      <c r="Y2287" s="2">
        <v>29.519680023193359</v>
      </c>
      <c r="Z2287" s="2">
        <v>33.162429809570313</v>
      </c>
      <c r="AA2287" s="2">
        <v>29.150251388549805</v>
      </c>
      <c r="AB2287" s="2">
        <v>325.0107421875</v>
      </c>
      <c r="AC2287" s="2">
        <v>318.248291015625</v>
      </c>
      <c r="AD2287" s="2">
        <v>31.165388107299805</v>
      </c>
      <c r="AE2287" s="2">
        <v>32.7862548828125</v>
      </c>
      <c r="AF2287" s="2">
        <v>69.5130615234375</v>
      </c>
      <c r="AG2287" s="2">
        <v>73.061080932617188</v>
      </c>
      <c r="AH2287" s="2">
        <v>500.06417846679688</v>
      </c>
      <c r="AI2287" s="2">
        <v>1999.68701171875</v>
      </c>
      <c r="AJ2287" s="2">
        <v>28.638942718505859</v>
      </c>
      <c r="AK2287" s="2">
        <v>92.349777221679688</v>
      </c>
      <c r="AL2287" s="2">
        <v>40.371280670166016</v>
      </c>
      <c r="AM2287" s="2">
        <v>-0.84457290172576904</v>
      </c>
      <c r="AN2287" s="2">
        <v>1</v>
      </c>
      <c r="AO2287" s="2">
        <v>-0.21956524252891541</v>
      </c>
      <c r="AP2287" s="2">
        <v>2.737391471862793</v>
      </c>
      <c r="AQ2287" s="2">
        <v>1</v>
      </c>
      <c r="AR2287" s="2">
        <v>0</v>
      </c>
      <c r="AS2287" s="2">
        <v>0.15999999642372131</v>
      </c>
      <c r="AT2287" s="2">
        <v>111115</v>
      </c>
      <c r="AU2287" s="3">
        <f t="shared" si="2416"/>
        <v>0.8334402974446613</v>
      </c>
      <c r="AV2287" s="3">
        <f t="shared" si="2417"/>
        <v>1.3966878513888318E-3</v>
      </c>
      <c r="AW2287" s="3">
        <f t="shared" si="2418"/>
        <v>306.31242980957029</v>
      </c>
      <c r="AX2287" s="3">
        <f t="shared" si="2419"/>
        <v>302.66968002319334</v>
      </c>
      <c r="AY2287" s="3">
        <f t="shared" si="2420"/>
        <v>319.94991472356196</v>
      </c>
      <c r="AZ2287" s="3">
        <f t="shared" si="2421"/>
        <v>2.5071146924748944</v>
      </c>
      <c r="BA2287" s="3">
        <f t="shared" si="2422"/>
        <v>5.0983991694460027</v>
      </c>
      <c r="BB2287" s="3">
        <f t="shared" si="2423"/>
        <v>55.207487476744248</v>
      </c>
      <c r="BC2287" s="3">
        <f t="shared" si="2424"/>
        <v>22.421232593931748</v>
      </c>
      <c r="BD2287" s="3">
        <f t="shared" si="2425"/>
        <v>31.341054916381836</v>
      </c>
      <c r="BE2287" s="3">
        <f t="shared" si="2426"/>
        <v>4.5998536321076919</v>
      </c>
      <c r="BF2287" s="3">
        <f t="shared" si="2427"/>
        <v>5.9552388581629312E-2</v>
      </c>
      <c r="BG2287" s="3">
        <f t="shared" si="2428"/>
        <v>3.0278033343609421</v>
      </c>
      <c r="BH2287" s="3">
        <f t="shared" si="2429"/>
        <v>1.5720502977467499</v>
      </c>
      <c r="BI2287" s="3">
        <f t="shared" si="2430"/>
        <v>3.7332775624296516E-2</v>
      </c>
      <c r="BJ2287" s="3">
        <f t="shared" si="2431"/>
        <v>15.704195218107662</v>
      </c>
      <c r="BK2287" s="3">
        <f t="shared" si="2432"/>
        <v>0.53433516087973054</v>
      </c>
      <c r="BL2287" s="3">
        <f t="shared" si="2433"/>
        <v>58.409076431881012</v>
      </c>
      <c r="BM2287" s="3">
        <f t="shared" si="2434"/>
        <v>315.78045026210134</v>
      </c>
      <c r="BN2287" s="3">
        <f t="shared" si="2435"/>
        <v>9.6027762135062374E-3</v>
      </c>
    </row>
    <row r="2288" spans="1:66">
      <c r="A2288" s="2" t="s">
        <v>2977</v>
      </c>
      <c r="B2288" t="s">
        <v>2748</v>
      </c>
      <c r="C2288">
        <v>20190803</v>
      </c>
      <c r="D2288" t="s">
        <v>338</v>
      </c>
      <c r="E2288" s="2" t="s">
        <v>0</v>
      </c>
      <c r="F2288" s="2" t="s">
        <v>2976</v>
      </c>
      <c r="G2288" s="1">
        <v>2000</v>
      </c>
      <c r="H2288">
        <v>250</v>
      </c>
      <c r="K2288" s="2">
        <v>39</v>
      </c>
      <c r="L2288" s="2" t="s">
        <v>2980</v>
      </c>
      <c r="M2288" s="2">
        <v>7618.5001309029758</v>
      </c>
      <c r="N2288" s="2">
        <v>0</v>
      </c>
      <c r="O2288" s="3">
        <f t="shared" si="2408"/>
        <v>3.8508293095888813</v>
      </c>
      <c r="P2288" s="3">
        <f t="shared" si="2409"/>
        <v>6.1521673583728502E-2</v>
      </c>
      <c r="Q2288" s="3">
        <f t="shared" si="2410"/>
        <v>135.87449593904324</v>
      </c>
      <c r="R2288" s="3">
        <f t="shared" si="2411"/>
        <v>1.4095662042030133</v>
      </c>
      <c r="S2288" s="3">
        <f t="shared" si="2412"/>
        <v>2.0667347792644026</v>
      </c>
      <c r="T2288" s="3">
        <f t="shared" si="2413"/>
        <v>33.134174346923828</v>
      </c>
      <c r="U2288" s="2">
        <v>6</v>
      </c>
      <c r="V2288" s="3">
        <f t="shared" si="2414"/>
        <v>1.4200000166893005</v>
      </c>
      <c r="W2288" s="2">
        <v>1</v>
      </c>
      <c r="X2288" s="3">
        <f t="shared" si="2415"/>
        <v>2.8400000333786011</v>
      </c>
      <c r="Y2288" s="2">
        <v>29.515769958496094</v>
      </c>
      <c r="Z2288" s="2">
        <v>33.134174346923828</v>
      </c>
      <c r="AA2288" s="2">
        <v>29.151838302612305</v>
      </c>
      <c r="AB2288" s="2">
        <v>250.02589416503906</v>
      </c>
      <c r="AC2288" s="2">
        <v>244.99151611328125</v>
      </c>
      <c r="AD2288" s="2">
        <v>31.105205535888672</v>
      </c>
      <c r="AE2288" s="2">
        <v>32.740974426269531</v>
      </c>
      <c r="AF2288" s="2">
        <v>69.391777038574219</v>
      </c>
      <c r="AG2288" s="2">
        <v>72.973480224609375</v>
      </c>
      <c r="AH2288" s="2">
        <v>500.100830078125</v>
      </c>
      <c r="AI2288" s="2">
        <v>1999.1680908203125</v>
      </c>
      <c r="AJ2288" s="2">
        <v>28.716753005981445</v>
      </c>
      <c r="AK2288" s="2">
        <v>92.348663330078125</v>
      </c>
      <c r="AL2288" s="2">
        <v>40.059879302978516</v>
      </c>
      <c r="AM2288" s="2">
        <v>-0.85519301891326904</v>
      </c>
      <c r="AN2288" s="2">
        <v>1</v>
      </c>
      <c r="AO2288" s="2">
        <v>-0.21956524252891541</v>
      </c>
      <c r="AP2288" s="2">
        <v>2.737391471862793</v>
      </c>
      <c r="AQ2288" s="2">
        <v>1</v>
      </c>
      <c r="AR2288" s="2">
        <v>0</v>
      </c>
      <c r="AS2288" s="2">
        <v>0.15999999642372131</v>
      </c>
      <c r="AT2288" s="2">
        <v>111115</v>
      </c>
      <c r="AU2288" s="3">
        <f t="shared" si="2416"/>
        <v>0.83350138346354163</v>
      </c>
      <c r="AV2288" s="3">
        <f t="shared" si="2417"/>
        <v>1.4095662042030133E-3</v>
      </c>
      <c r="AW2288" s="3">
        <f t="shared" si="2418"/>
        <v>306.28417434692381</v>
      </c>
      <c r="AX2288" s="3">
        <f t="shared" si="2419"/>
        <v>302.66576995849607</v>
      </c>
      <c r="AY2288" s="3">
        <f t="shared" si="2420"/>
        <v>319.86688738166777</v>
      </c>
      <c r="AZ2288" s="3">
        <f t="shared" si="2421"/>
        <v>2.5031414044666649</v>
      </c>
      <c r="BA2288" s="3">
        <f t="shared" si="2422"/>
        <v>5.0903200036546652</v>
      </c>
      <c r="BB2288" s="3">
        <f t="shared" si="2423"/>
        <v>55.120667913303066</v>
      </c>
      <c r="BC2288" s="3">
        <f t="shared" si="2424"/>
        <v>22.379693487033535</v>
      </c>
      <c r="BD2288" s="3">
        <f t="shared" si="2425"/>
        <v>31.324972152709961</v>
      </c>
      <c r="BE2288" s="3">
        <f t="shared" si="2426"/>
        <v>4.5956478009601156</v>
      </c>
      <c r="BF2288" s="3">
        <f t="shared" si="2427"/>
        <v>6.0217214509215716E-2</v>
      </c>
      <c r="BG2288" s="3">
        <f t="shared" si="2428"/>
        <v>3.0235852243902626</v>
      </c>
      <c r="BH2288" s="3">
        <f t="shared" si="2429"/>
        <v>1.572062576569853</v>
      </c>
      <c r="BI2288" s="3">
        <f t="shared" si="2430"/>
        <v>3.7750822304994408E-2</v>
      </c>
      <c r="BJ2288" s="3">
        <f t="shared" si="2431"/>
        <v>12.547828080618773</v>
      </c>
      <c r="BK2288" s="3">
        <f t="shared" si="2432"/>
        <v>0.55460898440342909</v>
      </c>
      <c r="BL2288" s="3">
        <f t="shared" si="2433"/>
        <v>58.433556603240454</v>
      </c>
      <c r="BM2288" s="3">
        <f t="shared" si="2434"/>
        <v>243.16101628692721</v>
      </c>
      <c r="BN2288" s="3">
        <f t="shared" si="2435"/>
        <v>9.2538539222817278E-3</v>
      </c>
    </row>
    <row r="2289" spans="1:66">
      <c r="A2289" s="2" t="s">
        <v>2977</v>
      </c>
      <c r="B2289" t="s">
        <v>2748</v>
      </c>
      <c r="C2289">
        <v>20190803</v>
      </c>
      <c r="D2289" t="s">
        <v>338</v>
      </c>
      <c r="E2289" s="2" t="s">
        <v>0</v>
      </c>
      <c r="F2289" s="2" t="s">
        <v>2976</v>
      </c>
      <c r="G2289" s="1">
        <v>2000</v>
      </c>
      <c r="H2289">
        <v>175</v>
      </c>
      <c r="K2289" s="2">
        <v>40</v>
      </c>
      <c r="L2289" s="2" t="s">
        <v>2981</v>
      </c>
      <c r="M2289" s="2">
        <v>7745.0001302659512</v>
      </c>
      <c r="N2289" s="2">
        <v>0</v>
      </c>
      <c r="O2289" s="3">
        <f t="shared" si="2408"/>
        <v>2.54822129165332</v>
      </c>
      <c r="P2289" s="3">
        <f t="shared" si="2409"/>
        <v>6.5339778409250579E-2</v>
      </c>
      <c r="Q2289" s="3">
        <f t="shared" si="2410"/>
        <v>103.10346023448778</v>
      </c>
      <c r="R2289" s="3">
        <f t="shared" si="2411"/>
        <v>1.4983394550817901</v>
      </c>
      <c r="S2289" s="3">
        <f t="shared" si="2412"/>
        <v>2.0709622267868375</v>
      </c>
      <c r="T2289" s="3">
        <f t="shared" si="2413"/>
        <v>33.162178039550781</v>
      </c>
      <c r="U2289" s="2">
        <v>6</v>
      </c>
      <c r="V2289" s="3">
        <f t="shared" si="2414"/>
        <v>1.4200000166893005</v>
      </c>
      <c r="W2289" s="2">
        <v>1</v>
      </c>
      <c r="X2289" s="3">
        <f t="shared" si="2415"/>
        <v>2.8400000333786011</v>
      </c>
      <c r="Y2289" s="2">
        <v>29.526691436767578</v>
      </c>
      <c r="Z2289" s="2">
        <v>33.162178039550781</v>
      </c>
      <c r="AA2289" s="2">
        <v>29.151571273803711</v>
      </c>
      <c r="AB2289" s="2">
        <v>175.24240112304688</v>
      </c>
      <c r="AC2289" s="2">
        <v>171.87590026855469</v>
      </c>
      <c r="AD2289" s="2">
        <v>31.045206069946289</v>
      </c>
      <c r="AE2289" s="2">
        <v>32.784061431884766</v>
      </c>
      <c r="AF2289" s="2">
        <v>69.147018432617188</v>
      </c>
      <c r="AG2289" s="2">
        <v>73.0185546875</v>
      </c>
      <c r="AH2289" s="2">
        <v>500.05923461914063</v>
      </c>
      <c r="AI2289" s="2">
        <v>1999.198974609375</v>
      </c>
      <c r="AJ2289" s="2">
        <v>24.594364166259766</v>
      </c>
      <c r="AK2289" s="2">
        <v>92.342582702636719</v>
      </c>
      <c r="AL2289" s="2">
        <v>39.838733673095703</v>
      </c>
      <c r="AM2289" s="2">
        <v>-0.85687148571014404</v>
      </c>
      <c r="AN2289" s="2">
        <v>1</v>
      </c>
      <c r="AO2289" s="2">
        <v>-0.21956524252891541</v>
      </c>
      <c r="AP2289" s="2">
        <v>2.737391471862793</v>
      </c>
      <c r="AQ2289" s="2">
        <v>1</v>
      </c>
      <c r="AR2289" s="2">
        <v>0</v>
      </c>
      <c r="AS2289" s="2">
        <v>0.15999999642372131</v>
      </c>
      <c r="AT2289" s="2">
        <v>111115</v>
      </c>
      <c r="AU2289" s="3">
        <f t="shared" si="2416"/>
        <v>0.83343205769856754</v>
      </c>
      <c r="AV2289" s="3">
        <f t="shared" si="2417"/>
        <v>1.4983394550817902E-3</v>
      </c>
      <c r="AW2289" s="3">
        <f t="shared" si="2418"/>
        <v>306.31217803955076</v>
      </c>
      <c r="AX2289" s="3">
        <f t="shared" si="2419"/>
        <v>302.67669143676756</v>
      </c>
      <c r="AY2289" s="3">
        <f t="shared" si="2420"/>
        <v>319.87182878780732</v>
      </c>
      <c r="AZ2289" s="3">
        <f t="shared" si="2421"/>
        <v>2.4547098352140138</v>
      </c>
      <c r="BA2289" s="3">
        <f t="shared" si="2422"/>
        <v>5.098327130888979</v>
      </c>
      <c r="BB2289" s="3">
        <f t="shared" si="2423"/>
        <v>55.211008634084948</v>
      </c>
      <c r="BC2289" s="3">
        <f t="shared" si="2424"/>
        <v>22.426947202200182</v>
      </c>
      <c r="BD2289" s="3">
        <f t="shared" si="2425"/>
        <v>31.34443473815918</v>
      </c>
      <c r="BE2289" s="3">
        <f t="shared" si="2426"/>
        <v>4.6007379212160204</v>
      </c>
      <c r="BF2289" s="3">
        <f t="shared" si="2427"/>
        <v>6.3870316343144523E-2</v>
      </c>
      <c r="BG2289" s="3">
        <f t="shared" si="2428"/>
        <v>3.0273649041021415</v>
      </c>
      <c r="BH2289" s="3">
        <f t="shared" si="2429"/>
        <v>1.5733730171138789</v>
      </c>
      <c r="BI2289" s="3">
        <f t="shared" si="2430"/>
        <v>4.0048419146920318E-2</v>
      </c>
      <c r="BJ2289" s="3">
        <f t="shared" si="2431"/>
        <v>9.5208398036312047</v>
      </c>
      <c r="BK2289" s="3">
        <f t="shared" si="2432"/>
        <v>0.59987153564513396</v>
      </c>
      <c r="BL2289" s="3">
        <f t="shared" si="2433"/>
        <v>58.465701742954622</v>
      </c>
      <c r="BM2289" s="3">
        <f t="shared" si="2434"/>
        <v>170.66459790823765</v>
      </c>
      <c r="BN2289" s="3">
        <f t="shared" si="2435"/>
        <v>8.7296104663109175E-3</v>
      </c>
    </row>
    <row r="2290" spans="1:66">
      <c r="A2290" s="2" t="s">
        <v>2977</v>
      </c>
      <c r="B2290" t="s">
        <v>2748</v>
      </c>
      <c r="C2290">
        <v>20190803</v>
      </c>
      <c r="D2290" t="s">
        <v>338</v>
      </c>
      <c r="E2290" s="2" t="s">
        <v>0</v>
      </c>
      <c r="F2290" s="2" t="s">
        <v>2976</v>
      </c>
      <c r="G2290" s="1">
        <v>2000</v>
      </c>
      <c r="H2290">
        <v>100</v>
      </c>
      <c r="K2290" s="2">
        <v>41</v>
      </c>
      <c r="L2290" s="2" t="s">
        <v>2982</v>
      </c>
      <c r="M2290" s="2">
        <v>7834.0001309141517</v>
      </c>
      <c r="N2290" s="2">
        <v>0</v>
      </c>
      <c r="O2290" s="3">
        <f t="shared" si="2408"/>
        <v>0.77101092706240482</v>
      </c>
      <c r="P2290" s="3">
        <f t="shared" si="2409"/>
        <v>6.4207627368522924E-2</v>
      </c>
      <c r="Q2290" s="3">
        <f t="shared" si="2410"/>
        <v>75.97790288323182</v>
      </c>
      <c r="R2290" s="3">
        <f t="shared" si="2411"/>
        <v>1.4645006036989974</v>
      </c>
      <c r="S2290" s="3">
        <f t="shared" si="2412"/>
        <v>2.0591538686282869</v>
      </c>
      <c r="T2290" s="3">
        <f t="shared" si="2413"/>
        <v>33.116950988769531</v>
      </c>
      <c r="U2290" s="2">
        <v>6</v>
      </c>
      <c r="V2290" s="3">
        <f t="shared" si="2414"/>
        <v>1.4200000166893005</v>
      </c>
      <c r="W2290" s="2">
        <v>1</v>
      </c>
      <c r="X2290" s="3">
        <f t="shared" si="2415"/>
        <v>2.8400000333786011</v>
      </c>
      <c r="Y2290" s="2">
        <v>29.510709762573242</v>
      </c>
      <c r="Z2290" s="2">
        <v>33.116950988769531</v>
      </c>
      <c r="AA2290" s="2">
        <v>29.151208877563477</v>
      </c>
      <c r="AB2290" s="2">
        <v>99.912635803222656</v>
      </c>
      <c r="AC2290" s="2">
        <v>98.813957214355469</v>
      </c>
      <c r="AD2290" s="2">
        <v>31.073816299438477</v>
      </c>
      <c r="AE2290" s="2">
        <v>32.773326873779297</v>
      </c>
      <c r="AF2290" s="2">
        <v>69.357307434082031</v>
      </c>
      <c r="AG2290" s="2">
        <v>73.060829162597656</v>
      </c>
      <c r="AH2290" s="2">
        <v>500.08657836914063</v>
      </c>
      <c r="AI2290" s="2">
        <v>1999.6124267578125</v>
      </c>
      <c r="AJ2290" s="2">
        <v>24.6943359375</v>
      </c>
      <c r="AK2290" s="2">
        <v>92.338714599609375</v>
      </c>
      <c r="AL2290" s="2">
        <v>39.433788299560547</v>
      </c>
      <c r="AM2290" s="2">
        <v>-0.85493743419647217</v>
      </c>
      <c r="AN2290" s="2">
        <v>1</v>
      </c>
      <c r="AO2290" s="2">
        <v>-0.21956524252891541</v>
      </c>
      <c r="AP2290" s="2">
        <v>2.737391471862793</v>
      </c>
      <c r="AQ2290" s="2">
        <v>1</v>
      </c>
      <c r="AR2290" s="2">
        <v>0</v>
      </c>
      <c r="AS2290" s="2">
        <v>0.15999999642372131</v>
      </c>
      <c r="AT2290" s="2">
        <v>111115</v>
      </c>
      <c r="AU2290" s="3">
        <f t="shared" si="2416"/>
        <v>0.83347763061523428</v>
      </c>
      <c r="AV2290" s="3">
        <f t="shared" si="2417"/>
        <v>1.4645006036989973E-3</v>
      </c>
      <c r="AW2290" s="3">
        <f t="shared" si="2418"/>
        <v>306.26695098876951</v>
      </c>
      <c r="AX2290" s="3">
        <f t="shared" si="2419"/>
        <v>302.66070976257322</v>
      </c>
      <c r="AY2290" s="3">
        <f t="shared" si="2420"/>
        <v>319.9379811300787</v>
      </c>
      <c r="AZ2290" s="3">
        <f t="shared" si="2421"/>
        <v>2.4774464447178435</v>
      </c>
      <c r="BA2290" s="3">
        <f t="shared" si="2422"/>
        <v>5.0854007453059014</v>
      </c>
      <c r="BB2290" s="3">
        <f t="shared" si="2423"/>
        <v>55.073332646623328</v>
      </c>
      <c r="BC2290" s="3">
        <f t="shared" si="2424"/>
        <v>22.300005772844031</v>
      </c>
      <c r="BD2290" s="3">
        <f t="shared" si="2425"/>
        <v>31.313830375671387</v>
      </c>
      <c r="BE2290" s="3">
        <f t="shared" si="2426"/>
        <v>4.5927360597913482</v>
      </c>
      <c r="BF2290" s="3">
        <f t="shared" si="2427"/>
        <v>6.2788094093400817E-2</v>
      </c>
      <c r="BG2290" s="3">
        <f t="shared" si="2428"/>
        <v>3.0262468766776145</v>
      </c>
      <c r="BH2290" s="3">
        <f t="shared" si="2429"/>
        <v>1.5664891831137338</v>
      </c>
      <c r="BI2290" s="3">
        <f t="shared" si="2430"/>
        <v>3.9367672993947708E-2</v>
      </c>
      <c r="BJ2290" s="3">
        <f t="shared" si="2431"/>
        <v>7.0157018902115817</v>
      </c>
      <c r="BK2290" s="3">
        <f t="shared" si="2432"/>
        <v>0.76889849394872656</v>
      </c>
      <c r="BL2290" s="3">
        <f t="shared" si="2433"/>
        <v>58.584627162767731</v>
      </c>
      <c r="BM2290" s="3">
        <f t="shared" si="2434"/>
        <v>98.44745554558753</v>
      </c>
      <c r="BN2290" s="3">
        <f t="shared" si="2435"/>
        <v>4.5881721828203619E-3</v>
      </c>
    </row>
    <row r="2291" spans="1:66">
      <c r="A2291" s="2" t="s">
        <v>2977</v>
      </c>
      <c r="B2291" t="s">
        <v>2748</v>
      </c>
      <c r="C2291">
        <v>20190803</v>
      </c>
      <c r="D2291" t="s">
        <v>338</v>
      </c>
      <c r="E2291" s="2" t="s">
        <v>0</v>
      </c>
      <c r="F2291" s="2" t="s">
        <v>2976</v>
      </c>
      <c r="G2291" s="1">
        <v>2000</v>
      </c>
      <c r="H2291">
        <v>66</v>
      </c>
      <c r="K2291" s="2">
        <v>42</v>
      </c>
      <c r="L2291" s="2" t="s">
        <v>2983</v>
      </c>
      <c r="M2291" s="2">
        <v>7923.5001309029758</v>
      </c>
      <c r="N2291" s="2">
        <v>0</v>
      </c>
      <c r="O2291" s="3">
        <f t="shared" si="2408"/>
        <v>1.8412299073811804E-2</v>
      </c>
      <c r="P2291" s="3">
        <f t="shared" si="2409"/>
        <v>6.721651385429947E-2</v>
      </c>
      <c r="Q2291" s="3">
        <f t="shared" si="2410"/>
        <v>62.536533167379723</v>
      </c>
      <c r="R2291" s="3">
        <f t="shared" si="2411"/>
        <v>1.5323339028476937</v>
      </c>
      <c r="S2291" s="3">
        <f t="shared" si="2412"/>
        <v>2.0602400341113247</v>
      </c>
      <c r="T2291" s="3">
        <f t="shared" si="2413"/>
        <v>33.110748291015625</v>
      </c>
      <c r="U2291" s="2">
        <v>6</v>
      </c>
      <c r="V2291" s="3">
        <f t="shared" si="2414"/>
        <v>1.4200000166893005</v>
      </c>
      <c r="W2291" s="2">
        <v>1</v>
      </c>
      <c r="X2291" s="3">
        <f t="shared" si="2415"/>
        <v>2.8400000333786011</v>
      </c>
      <c r="Y2291" s="2">
        <v>29.515756607055664</v>
      </c>
      <c r="Z2291" s="2">
        <v>33.110748291015625</v>
      </c>
      <c r="AA2291" s="2">
        <v>29.152421951293945</v>
      </c>
      <c r="AB2291" s="2">
        <v>65.505813598632813</v>
      </c>
      <c r="AC2291" s="2">
        <v>65.363555908203125</v>
      </c>
      <c r="AD2291" s="2">
        <v>30.964614868164063</v>
      </c>
      <c r="AE2291" s="2">
        <v>32.742862701416016</v>
      </c>
      <c r="AF2291" s="2">
        <v>69.077789306640625</v>
      </c>
      <c r="AG2291" s="2">
        <v>72.970596313476563</v>
      </c>
      <c r="AH2291" s="2">
        <v>500.09707641601563</v>
      </c>
      <c r="AI2291" s="2">
        <v>2000.050537109375</v>
      </c>
      <c r="AJ2291" s="2">
        <v>24.245040893554688</v>
      </c>
      <c r="AK2291" s="2">
        <v>92.337379455566406</v>
      </c>
      <c r="AL2291" s="2">
        <v>39.310253143310547</v>
      </c>
      <c r="AM2291" s="2">
        <v>-0.85011947154998779</v>
      </c>
      <c r="AN2291" s="2">
        <v>1</v>
      </c>
      <c r="AO2291" s="2">
        <v>-0.21956524252891541</v>
      </c>
      <c r="AP2291" s="2">
        <v>2.737391471862793</v>
      </c>
      <c r="AQ2291" s="2">
        <v>1</v>
      </c>
      <c r="AR2291" s="2">
        <v>0</v>
      </c>
      <c r="AS2291" s="2">
        <v>0.15999999642372131</v>
      </c>
      <c r="AT2291" s="2">
        <v>111115</v>
      </c>
      <c r="AU2291" s="3">
        <f t="shared" si="2416"/>
        <v>0.83349512736002584</v>
      </c>
      <c r="AV2291" s="3">
        <f t="shared" si="2417"/>
        <v>1.5323339028476936E-3</v>
      </c>
      <c r="AW2291" s="3">
        <f t="shared" si="2418"/>
        <v>306.2607482910156</v>
      </c>
      <c r="AX2291" s="3">
        <f t="shared" si="2419"/>
        <v>302.66575660705564</v>
      </c>
      <c r="AY2291" s="3">
        <f t="shared" si="2420"/>
        <v>320.00807878476189</v>
      </c>
      <c r="AZ2291" s="3">
        <f t="shared" si="2421"/>
        <v>2.4448528029074024</v>
      </c>
      <c r="BA2291" s="3">
        <f t="shared" si="2422"/>
        <v>5.0836301718334873</v>
      </c>
      <c r="BB2291" s="3">
        <f t="shared" si="2423"/>
        <v>55.054953928812509</v>
      </c>
      <c r="BC2291" s="3">
        <f t="shared" si="2424"/>
        <v>22.312091227396493</v>
      </c>
      <c r="BD2291" s="3">
        <f t="shared" si="2425"/>
        <v>31.313252449035645</v>
      </c>
      <c r="BE2291" s="3">
        <f t="shared" si="2426"/>
        <v>4.5925850709210767</v>
      </c>
      <c r="BF2291" s="3">
        <f t="shared" si="2427"/>
        <v>6.5662429505465691E-2</v>
      </c>
      <c r="BG2291" s="3">
        <f t="shared" si="2428"/>
        <v>3.0233901377221626</v>
      </c>
      <c r="BH2291" s="3">
        <f t="shared" si="2429"/>
        <v>1.5691949331989141</v>
      </c>
      <c r="BI2291" s="3">
        <f t="shared" si="2430"/>
        <v>4.1175869838876944E-2</v>
      </c>
      <c r="BJ2291" s="3">
        <f t="shared" si="2431"/>
        <v>5.7744595929119562</v>
      </c>
      <c r="BK2291" s="3">
        <f t="shared" si="2432"/>
        <v>0.95674925114549025</v>
      </c>
      <c r="BL2291" s="3">
        <f t="shared" si="2433"/>
        <v>58.592308159281984</v>
      </c>
      <c r="BM2291" s="3">
        <f t="shared" si="2434"/>
        <v>65.354803583042028</v>
      </c>
      <c r="BN2291" s="3">
        <f t="shared" si="2435"/>
        <v>1.650711259322904E-4</v>
      </c>
    </row>
    <row r="2292" spans="1:66">
      <c r="A2292" s="2" t="s">
        <v>2977</v>
      </c>
      <c r="B2292" t="s">
        <v>2748</v>
      </c>
      <c r="C2292">
        <v>20190803</v>
      </c>
      <c r="D2292" t="s">
        <v>338</v>
      </c>
      <c r="E2292" s="2" t="s">
        <v>0</v>
      </c>
      <c r="F2292" s="2" t="s">
        <v>2976</v>
      </c>
      <c r="G2292" s="1">
        <v>2000</v>
      </c>
      <c r="H2292">
        <v>33</v>
      </c>
      <c r="K2292" s="2">
        <v>43</v>
      </c>
      <c r="L2292" s="2" t="s">
        <v>2984</v>
      </c>
      <c r="M2292" s="2">
        <v>8012.5001309029758</v>
      </c>
      <c r="N2292" s="2">
        <v>0</v>
      </c>
      <c r="O2292" s="3">
        <f t="shared" si="2408"/>
        <v>-0.66259352999112575</v>
      </c>
      <c r="P2292" s="3">
        <f t="shared" si="2409"/>
        <v>6.9505646086786901E-2</v>
      </c>
      <c r="Q2292" s="3">
        <f t="shared" si="2410"/>
        <v>46.793165670007227</v>
      </c>
      <c r="R2292" s="3">
        <f t="shared" si="2411"/>
        <v>1.5817624453797012</v>
      </c>
      <c r="S2292" s="3">
        <f t="shared" si="2412"/>
        <v>2.0583076657151422</v>
      </c>
      <c r="T2292" s="3">
        <f t="shared" si="2413"/>
        <v>33.101970672607422</v>
      </c>
      <c r="U2292" s="2">
        <v>6</v>
      </c>
      <c r="V2292" s="3">
        <f t="shared" si="2414"/>
        <v>1.4200000166893005</v>
      </c>
      <c r="W2292" s="2">
        <v>1</v>
      </c>
      <c r="X2292" s="3">
        <f t="shared" si="2415"/>
        <v>2.8400000333786011</v>
      </c>
      <c r="Y2292" s="2">
        <v>29.510648727416992</v>
      </c>
      <c r="Z2292" s="2">
        <v>33.101970672607422</v>
      </c>
      <c r="AA2292" s="2">
        <v>29.152149200439453</v>
      </c>
      <c r="AB2292" s="2">
        <v>31.965438842773438</v>
      </c>
      <c r="AC2292" s="2">
        <v>32.698360443115234</v>
      </c>
      <c r="AD2292" s="2">
        <v>30.901050567626953</v>
      </c>
      <c r="AE2292" s="2">
        <v>32.736713409423828</v>
      </c>
      <c r="AF2292" s="2">
        <v>68.957710266113281</v>
      </c>
      <c r="AG2292" s="2">
        <v>72.977020263671875</v>
      </c>
      <c r="AH2292" s="2">
        <v>500.08554077148438</v>
      </c>
      <c r="AI2292" s="2">
        <v>1999.42578125</v>
      </c>
      <c r="AJ2292" s="2">
        <v>27.780817031860352</v>
      </c>
      <c r="AK2292" s="2">
        <v>92.337242126464844</v>
      </c>
      <c r="AL2292" s="2">
        <v>39.065067291259766</v>
      </c>
      <c r="AM2292" s="2">
        <v>-0.83889663219451904</v>
      </c>
      <c r="AN2292" s="2">
        <v>1</v>
      </c>
      <c r="AO2292" s="2">
        <v>-0.21956524252891541</v>
      </c>
      <c r="AP2292" s="2">
        <v>2.737391471862793</v>
      </c>
      <c r="AQ2292" s="2">
        <v>1</v>
      </c>
      <c r="AR2292" s="2">
        <v>0</v>
      </c>
      <c r="AS2292" s="2">
        <v>0.15999999642372131</v>
      </c>
      <c r="AT2292" s="2">
        <v>111115</v>
      </c>
      <c r="AU2292" s="3">
        <f t="shared" si="2416"/>
        <v>0.83347590128580729</v>
      </c>
      <c r="AV2292" s="3">
        <f t="shared" si="2417"/>
        <v>1.5817624453797012E-3</v>
      </c>
      <c r="AW2292" s="3">
        <f t="shared" si="2418"/>
        <v>306.2519706726074</v>
      </c>
      <c r="AX2292" s="3">
        <f t="shared" si="2419"/>
        <v>302.66064872741697</v>
      </c>
      <c r="AY2292" s="3">
        <f t="shared" si="2420"/>
        <v>319.90811784949619</v>
      </c>
      <c r="AZ2292" s="3">
        <f t="shared" si="2421"/>
        <v>2.4187352996662441</v>
      </c>
      <c r="BA2292" s="3">
        <f t="shared" si="2422"/>
        <v>5.0811254982257985</v>
      </c>
      <c r="BB2292" s="3">
        <f t="shared" si="2423"/>
        <v>55.027910528957563</v>
      </c>
      <c r="BC2292" s="3">
        <f t="shared" si="2424"/>
        <v>22.291197119533734</v>
      </c>
      <c r="BD2292" s="3">
        <f t="shared" si="2425"/>
        <v>31.306309700012207</v>
      </c>
      <c r="BE2292" s="3">
        <f t="shared" si="2426"/>
        <v>4.5907715490973242</v>
      </c>
      <c r="BF2292" s="3">
        <f t="shared" si="2427"/>
        <v>6.7845214601109455E-2</v>
      </c>
      <c r="BG2292" s="3">
        <f t="shared" si="2428"/>
        <v>3.0228178325106563</v>
      </c>
      <c r="BH2292" s="3">
        <f t="shared" si="2429"/>
        <v>1.5679537165866679</v>
      </c>
      <c r="BI2292" s="3">
        <f t="shared" si="2430"/>
        <v>4.2549376523562006E-2</v>
      </c>
      <c r="BJ2292" s="3">
        <f t="shared" si="2431"/>
        <v>4.3207518683352397</v>
      </c>
      <c r="BK2292" s="3">
        <f t="shared" si="2432"/>
        <v>1.431055411827528</v>
      </c>
      <c r="BL2292" s="3">
        <f t="shared" si="2433"/>
        <v>58.644035576120061</v>
      </c>
      <c r="BM2292" s="3">
        <f t="shared" si="2434"/>
        <v>33.013325673740205</v>
      </c>
      <c r="BN2292" s="3">
        <f t="shared" si="2435"/>
        <v>-1.177014364724082E-2</v>
      </c>
    </row>
    <row r="2293" spans="1:66">
      <c r="A2293" s="2" t="s">
        <v>2977</v>
      </c>
      <c r="B2293" t="s">
        <v>2748</v>
      </c>
      <c r="C2293">
        <v>20190803</v>
      </c>
      <c r="D2293" t="s">
        <v>338</v>
      </c>
      <c r="E2293" s="2" t="s">
        <v>0</v>
      </c>
      <c r="F2293" s="2" t="s">
        <v>2976</v>
      </c>
      <c r="G2293" s="1">
        <v>2000</v>
      </c>
      <c r="H2293">
        <v>400</v>
      </c>
      <c r="K2293" s="2">
        <v>44</v>
      </c>
      <c r="L2293" s="2" t="s">
        <v>2985</v>
      </c>
      <c r="M2293" s="2">
        <v>8156.5001309029758</v>
      </c>
      <c r="N2293" s="2">
        <v>0</v>
      </c>
      <c r="O2293" s="3">
        <f t="shared" si="2408"/>
        <v>7.5487585769458265</v>
      </c>
      <c r="P2293" s="3">
        <f t="shared" si="2409"/>
        <v>7.1908661969121296E-2</v>
      </c>
      <c r="Q2293" s="3">
        <f t="shared" si="2410"/>
        <v>207.72799744446922</v>
      </c>
      <c r="R2293" s="3">
        <f t="shared" si="2411"/>
        <v>1.6230580178279188</v>
      </c>
      <c r="S2293" s="3">
        <f t="shared" si="2412"/>
        <v>2.0433408248822054</v>
      </c>
      <c r="T2293" s="3">
        <f t="shared" si="2413"/>
        <v>33.044925689697266</v>
      </c>
      <c r="U2293" s="2">
        <v>6</v>
      </c>
      <c r="V2293" s="3">
        <f t="shared" si="2414"/>
        <v>1.4200000166893005</v>
      </c>
      <c r="W2293" s="2">
        <v>1</v>
      </c>
      <c r="X2293" s="3">
        <f t="shared" si="2415"/>
        <v>2.8400000333786011</v>
      </c>
      <c r="Y2293" s="2">
        <v>29.518827438354492</v>
      </c>
      <c r="Z2293" s="2">
        <v>33.044925689697266</v>
      </c>
      <c r="AA2293" s="2">
        <v>29.150152206420898</v>
      </c>
      <c r="AB2293" s="2">
        <v>400.18402099609375</v>
      </c>
      <c r="AC2293" s="2">
        <v>390.36660766601563</v>
      </c>
      <c r="AD2293" s="2">
        <v>30.839336395263672</v>
      </c>
      <c r="AE2293" s="2">
        <v>32.723003387451172</v>
      </c>
      <c r="AF2293" s="2">
        <v>68.788436889648438</v>
      </c>
      <c r="AG2293" s="2">
        <v>72.911903381347656</v>
      </c>
      <c r="AH2293" s="2">
        <v>500.0714111328125</v>
      </c>
      <c r="AI2293" s="2">
        <v>1999.3970947265625</v>
      </c>
      <c r="AJ2293" s="2">
        <v>33.193641662597656</v>
      </c>
      <c r="AK2293" s="2">
        <v>92.336669921875</v>
      </c>
      <c r="AL2293" s="2">
        <v>40.200717926025391</v>
      </c>
      <c r="AM2293" s="2">
        <v>-0.84802901744842529</v>
      </c>
      <c r="AN2293" s="2">
        <v>1</v>
      </c>
      <c r="AO2293" s="2">
        <v>-0.21956524252891541</v>
      </c>
      <c r="AP2293" s="2">
        <v>2.737391471862793</v>
      </c>
      <c r="AQ2293" s="2">
        <v>1</v>
      </c>
      <c r="AR2293" s="2">
        <v>0</v>
      </c>
      <c r="AS2293" s="2">
        <v>0.15999999642372131</v>
      </c>
      <c r="AT2293" s="2">
        <v>111115</v>
      </c>
      <c r="AU2293" s="3">
        <f t="shared" si="2416"/>
        <v>0.8334523518880208</v>
      </c>
      <c r="AV2293" s="3">
        <f t="shared" si="2417"/>
        <v>1.6230580178279188E-3</v>
      </c>
      <c r="AW2293" s="3">
        <f t="shared" si="2418"/>
        <v>306.19492568969724</v>
      </c>
      <c r="AX2293" s="3">
        <f t="shared" si="2419"/>
        <v>302.66882743835447</v>
      </c>
      <c r="AY2293" s="3">
        <f t="shared" si="2420"/>
        <v>319.90352800584878</v>
      </c>
      <c r="AZ2293" s="3">
        <f t="shared" si="2421"/>
        <v>2.4069567050492013</v>
      </c>
      <c r="BA2293" s="3">
        <f t="shared" si="2422"/>
        <v>5.0648739875216817</v>
      </c>
      <c r="BB2293" s="3">
        <f t="shared" si="2423"/>
        <v>54.852248752386387</v>
      </c>
      <c r="BC2293" s="3">
        <f t="shared" si="2424"/>
        <v>22.129245364935215</v>
      </c>
      <c r="BD2293" s="3">
        <f t="shared" si="2425"/>
        <v>31.281876564025879</v>
      </c>
      <c r="BE2293" s="3">
        <f t="shared" si="2426"/>
        <v>4.5843943057483516</v>
      </c>
      <c r="BF2293" s="3">
        <f t="shared" si="2427"/>
        <v>7.0132900361468326E-2</v>
      </c>
      <c r="BG2293" s="3">
        <f t="shared" si="2428"/>
        <v>3.0215331626394764</v>
      </c>
      <c r="BH2293" s="3">
        <f t="shared" si="2429"/>
        <v>1.5628611431088753</v>
      </c>
      <c r="BI2293" s="3">
        <f t="shared" si="2430"/>
        <v>4.3989218322030968E-2</v>
      </c>
      <c r="BJ2293" s="3">
        <f t="shared" si="2431"/>
        <v>19.18091153356205</v>
      </c>
      <c r="BK2293" s="3">
        <f t="shared" si="2432"/>
        <v>0.53213567289083863</v>
      </c>
      <c r="BL2293" s="3">
        <f t="shared" si="2433"/>
        <v>58.851083918098347</v>
      </c>
      <c r="BM2293" s="3">
        <f t="shared" si="2434"/>
        <v>386.77828937055654</v>
      </c>
      <c r="BN2293" s="3">
        <f t="shared" si="2435"/>
        <v>1.1485976247846814E-2</v>
      </c>
    </row>
    <row r="2294" spans="1:66">
      <c r="A2294" s="2" t="s">
        <v>2977</v>
      </c>
      <c r="B2294" t="s">
        <v>2748</v>
      </c>
      <c r="C2294">
        <v>20190803</v>
      </c>
      <c r="D2294" t="s">
        <v>338</v>
      </c>
      <c r="E2294" s="2" t="s">
        <v>0</v>
      </c>
      <c r="F2294" s="2" t="s">
        <v>2976</v>
      </c>
      <c r="G2294" s="1">
        <v>2000</v>
      </c>
      <c r="H2294">
        <v>400</v>
      </c>
      <c r="K2294" s="2">
        <v>45</v>
      </c>
      <c r="L2294" s="2" t="s">
        <v>2986</v>
      </c>
      <c r="M2294" s="2">
        <v>8245.0001309141517</v>
      </c>
      <c r="N2294" s="2">
        <v>0</v>
      </c>
      <c r="O2294" s="3">
        <f t="shared" si="2408"/>
        <v>7.4436894877650817</v>
      </c>
      <c r="P2294" s="3">
        <f t="shared" si="2409"/>
        <v>7.0662949605015915E-2</v>
      </c>
      <c r="Q2294" s="3">
        <f t="shared" si="2410"/>
        <v>206.28817881316999</v>
      </c>
      <c r="R2294" s="3">
        <f t="shared" si="2411"/>
        <v>1.5996686247886522</v>
      </c>
      <c r="S2294" s="3">
        <f t="shared" si="2412"/>
        <v>2.0483507041630533</v>
      </c>
      <c r="T2294" s="3">
        <f t="shared" si="2413"/>
        <v>33.072746276855469</v>
      </c>
      <c r="U2294" s="2">
        <v>6</v>
      </c>
      <c r="V2294" s="3">
        <f t="shared" si="2414"/>
        <v>1.4200000166893005</v>
      </c>
      <c r="W2294" s="2">
        <v>1</v>
      </c>
      <c r="X2294" s="3">
        <f t="shared" si="2415"/>
        <v>2.8400000333786011</v>
      </c>
      <c r="Y2294" s="2">
        <v>29.520402908325195</v>
      </c>
      <c r="Z2294" s="2">
        <v>33.072746276855469</v>
      </c>
      <c r="AA2294" s="2">
        <v>29.150091171264648</v>
      </c>
      <c r="AB2294" s="2">
        <v>399.12130737304688</v>
      </c>
      <c r="AC2294" s="2">
        <v>389.4429931640625</v>
      </c>
      <c r="AD2294" s="2">
        <v>30.898801803588867</v>
      </c>
      <c r="AE2294" s="2">
        <v>32.755203247070313</v>
      </c>
      <c r="AF2294" s="2">
        <v>68.930885314941406</v>
      </c>
      <c r="AG2294" s="2">
        <v>72.974525451660156</v>
      </c>
      <c r="AH2294" s="2">
        <v>500.08724975585938</v>
      </c>
      <c r="AI2294" s="2">
        <v>1999.2169189453125</v>
      </c>
      <c r="AJ2294" s="2">
        <v>31.869377136230469</v>
      </c>
      <c r="AK2294" s="2">
        <v>92.334747314453125</v>
      </c>
      <c r="AL2294" s="2">
        <v>40.187046051025391</v>
      </c>
      <c r="AM2294" s="2">
        <v>-0.85131347179412842</v>
      </c>
      <c r="AN2294" s="2">
        <v>1</v>
      </c>
      <c r="AO2294" s="2">
        <v>-0.21956524252891541</v>
      </c>
      <c r="AP2294" s="2">
        <v>2.737391471862793</v>
      </c>
      <c r="AQ2294" s="2">
        <v>1</v>
      </c>
      <c r="AR2294" s="2">
        <v>0</v>
      </c>
      <c r="AS2294" s="2">
        <v>0.15999999642372131</v>
      </c>
      <c r="AT2294" s="2">
        <v>111115</v>
      </c>
      <c r="AU2294" s="3">
        <f t="shared" si="2416"/>
        <v>0.83347874959309876</v>
      </c>
      <c r="AV2294" s="3">
        <f t="shared" si="2417"/>
        <v>1.5996686247886523E-3</v>
      </c>
      <c r="AW2294" s="3">
        <f t="shared" si="2418"/>
        <v>306.22274627685545</v>
      </c>
      <c r="AX2294" s="3">
        <f t="shared" si="2419"/>
        <v>302.67040290832517</v>
      </c>
      <c r="AY2294" s="3">
        <f t="shared" si="2420"/>
        <v>319.87469988149314</v>
      </c>
      <c r="AZ2294" s="3">
        <f t="shared" si="2421"/>
        <v>2.4147956428079147</v>
      </c>
      <c r="BA2294" s="3">
        <f t="shared" si="2422"/>
        <v>5.0727941192148451</v>
      </c>
      <c r="BB2294" s="3">
        <f t="shared" si="2423"/>
        <v>54.939167179816423</v>
      </c>
      <c r="BC2294" s="3">
        <f t="shared" si="2424"/>
        <v>22.18396393274611</v>
      </c>
      <c r="BD2294" s="3">
        <f t="shared" si="2425"/>
        <v>31.296574592590332</v>
      </c>
      <c r="BE2294" s="3">
        <f t="shared" si="2426"/>
        <v>4.5882296831478797</v>
      </c>
      <c r="BF2294" s="3">
        <f t="shared" si="2427"/>
        <v>6.8947446135162946E-2</v>
      </c>
      <c r="BG2294" s="3">
        <f t="shared" si="2428"/>
        <v>3.0244434150517918</v>
      </c>
      <c r="BH2294" s="3">
        <f t="shared" si="2429"/>
        <v>1.5637862680960879</v>
      </c>
      <c r="BI2294" s="3">
        <f t="shared" si="2430"/>
        <v>4.3243065972056231E-2</v>
      </c>
      <c r="BJ2294" s="3">
        <f t="shared" si="2431"/>
        <v>19.047566864672774</v>
      </c>
      <c r="BK2294" s="3">
        <f t="shared" si="2432"/>
        <v>0.52970057860629161</v>
      </c>
      <c r="BL2294" s="3">
        <f t="shared" si="2433"/>
        <v>58.794404644364761</v>
      </c>
      <c r="BM2294" s="3">
        <f t="shared" si="2434"/>
        <v>385.90461968153539</v>
      </c>
      <c r="BN2294" s="3">
        <f t="shared" si="2435"/>
        <v>1.1340815047817497E-2</v>
      </c>
    </row>
    <row r="2295" spans="1:66">
      <c r="A2295" s="2" t="s">
        <v>2977</v>
      </c>
      <c r="B2295" t="s">
        <v>2748</v>
      </c>
      <c r="C2295">
        <v>20190803</v>
      </c>
      <c r="D2295" t="s">
        <v>338</v>
      </c>
      <c r="E2295" s="2" t="s">
        <v>0</v>
      </c>
      <c r="F2295" s="2" t="s">
        <v>2976</v>
      </c>
      <c r="G2295" s="1">
        <v>2000</v>
      </c>
      <c r="H2295">
        <v>400</v>
      </c>
      <c r="K2295" s="2">
        <v>46</v>
      </c>
      <c r="L2295" s="2" t="s">
        <v>2987</v>
      </c>
      <c r="M2295" s="2">
        <v>8334.0001309141517</v>
      </c>
      <c r="N2295" s="2">
        <v>0</v>
      </c>
      <c r="O2295" s="3">
        <f t="shared" si="2408"/>
        <v>7.2581740003037556</v>
      </c>
      <c r="P2295" s="3">
        <f t="shared" si="2409"/>
        <v>7.0500557205787726E-2</v>
      </c>
      <c r="Q2295" s="3">
        <f t="shared" si="2410"/>
        <v>210.36237758382063</v>
      </c>
      <c r="R2295" s="3">
        <f t="shared" si="2411"/>
        <v>1.5892567324864835</v>
      </c>
      <c r="S2295" s="3">
        <f t="shared" si="2412"/>
        <v>2.0396289394590288</v>
      </c>
      <c r="T2295" s="3">
        <f t="shared" si="2413"/>
        <v>33.039581298828125</v>
      </c>
      <c r="U2295" s="2">
        <v>6</v>
      </c>
      <c r="V2295" s="3">
        <f t="shared" si="2414"/>
        <v>1.4200000166893005</v>
      </c>
      <c r="W2295" s="2">
        <v>1</v>
      </c>
      <c r="X2295" s="3">
        <f t="shared" si="2415"/>
        <v>2.8400000333786011</v>
      </c>
      <c r="Y2295" s="2">
        <v>29.517719268798828</v>
      </c>
      <c r="Z2295" s="2">
        <v>33.039581298828125</v>
      </c>
      <c r="AA2295" s="2">
        <v>29.151243209838867</v>
      </c>
      <c r="AB2295" s="2">
        <v>399.08877563476563</v>
      </c>
      <c r="AC2295" s="2">
        <v>389.63726806640625</v>
      </c>
      <c r="AD2295" s="2">
        <v>30.904273986816406</v>
      </c>
      <c r="AE2295" s="2">
        <v>32.7486572265625</v>
      </c>
      <c r="AF2295" s="2">
        <v>68.951011657714844</v>
      </c>
      <c r="AG2295" s="2">
        <v>72.968818664550781</v>
      </c>
      <c r="AH2295" s="2">
        <v>500.07308959960938</v>
      </c>
      <c r="AI2295" s="2">
        <v>1999.5872802734375</v>
      </c>
      <c r="AJ2295" s="2">
        <v>31.695699691772461</v>
      </c>
      <c r="AK2295" s="2">
        <v>92.331260681152344</v>
      </c>
      <c r="AL2295" s="2">
        <v>40.275821685791016</v>
      </c>
      <c r="AM2295" s="2">
        <v>-0.85006988048553467</v>
      </c>
      <c r="AN2295" s="2">
        <v>1</v>
      </c>
      <c r="AO2295" s="2">
        <v>-0.21956524252891541</v>
      </c>
      <c r="AP2295" s="2">
        <v>2.737391471862793</v>
      </c>
      <c r="AQ2295" s="2">
        <v>1</v>
      </c>
      <c r="AR2295" s="2">
        <v>0</v>
      </c>
      <c r="AS2295" s="2">
        <v>0.15999999642372131</v>
      </c>
      <c r="AT2295" s="2">
        <v>111115</v>
      </c>
      <c r="AU2295" s="3">
        <f t="shared" si="2416"/>
        <v>0.83345514933268228</v>
      </c>
      <c r="AV2295" s="3">
        <f t="shared" si="2417"/>
        <v>1.5892567324864834E-3</v>
      </c>
      <c r="AW2295" s="3">
        <f t="shared" si="2418"/>
        <v>306.1895812988281</v>
      </c>
      <c r="AX2295" s="3">
        <f t="shared" si="2419"/>
        <v>302.66771926879881</v>
      </c>
      <c r="AY2295" s="3">
        <f t="shared" si="2420"/>
        <v>319.93395769266863</v>
      </c>
      <c r="AZ2295" s="3">
        <f t="shared" si="2421"/>
        <v>2.4254142310194036</v>
      </c>
      <c r="BA2295" s="3">
        <f t="shared" si="2422"/>
        <v>5.0633537468024743</v>
      </c>
      <c r="BB2295" s="3">
        <f t="shared" si="2423"/>
        <v>54.838997209057503</v>
      </c>
      <c r="BC2295" s="3">
        <f t="shared" si="2424"/>
        <v>22.090339982495003</v>
      </c>
      <c r="BD2295" s="3">
        <f t="shared" si="2425"/>
        <v>31.278650283813477</v>
      </c>
      <c r="BE2295" s="3">
        <f t="shared" si="2426"/>
        <v>4.5835527977922732</v>
      </c>
      <c r="BF2295" s="3">
        <f t="shared" si="2427"/>
        <v>6.8792834286092813E-2</v>
      </c>
      <c r="BG2295" s="3">
        <f t="shared" si="2428"/>
        <v>3.0237248073434455</v>
      </c>
      <c r="BH2295" s="3">
        <f t="shared" si="2429"/>
        <v>1.5598279904488277</v>
      </c>
      <c r="BI2295" s="3">
        <f t="shared" si="2430"/>
        <v>4.3145756316747969E-2</v>
      </c>
      <c r="BJ2295" s="3">
        <f t="shared" si="2431"/>
        <v>19.423023522198744</v>
      </c>
      <c r="BK2295" s="3">
        <f t="shared" si="2432"/>
        <v>0.53989285631673301</v>
      </c>
      <c r="BL2295" s="3">
        <f t="shared" si="2433"/>
        <v>58.893357523461944</v>
      </c>
      <c r="BM2295" s="3">
        <f t="shared" si="2434"/>
        <v>386.18707976174159</v>
      </c>
      <c r="BN2295" s="3">
        <f t="shared" si="2435"/>
        <v>1.1068682997657658E-2</v>
      </c>
    </row>
    <row r="2296" spans="1:66">
      <c r="A2296" s="2" t="s">
        <v>2977</v>
      </c>
      <c r="B2296" t="s">
        <v>2748</v>
      </c>
      <c r="C2296">
        <v>20190803</v>
      </c>
      <c r="D2296" t="s">
        <v>338</v>
      </c>
      <c r="E2296" s="2" t="s">
        <v>0</v>
      </c>
      <c r="F2296" s="2" t="s">
        <v>2976</v>
      </c>
      <c r="G2296" s="1">
        <v>2000</v>
      </c>
      <c r="H2296">
        <v>475</v>
      </c>
      <c r="K2296" s="2">
        <v>47</v>
      </c>
      <c r="L2296" s="2" t="s">
        <v>2988</v>
      </c>
      <c r="M2296" s="2">
        <v>8440.5001309029758</v>
      </c>
      <c r="N2296" s="2">
        <v>0</v>
      </c>
      <c r="O2296" s="3">
        <f t="shared" si="2408"/>
        <v>9.0439710833677509</v>
      </c>
      <c r="P2296" s="3">
        <f t="shared" si="2409"/>
        <v>7.0508297785795856E-2</v>
      </c>
      <c r="Q2296" s="3">
        <f t="shared" si="2410"/>
        <v>240.57146982522971</v>
      </c>
      <c r="R2296" s="3">
        <f t="shared" si="2411"/>
        <v>1.6028484337282782</v>
      </c>
      <c r="S2296" s="3">
        <f t="shared" si="2412"/>
        <v>2.056570577764401</v>
      </c>
      <c r="T2296" s="3">
        <f t="shared" si="2413"/>
        <v>33.096462249755859</v>
      </c>
      <c r="U2296" s="2">
        <v>6</v>
      </c>
      <c r="V2296" s="3">
        <f t="shared" si="2414"/>
        <v>1.4200000166893005</v>
      </c>
      <c r="W2296" s="2">
        <v>1</v>
      </c>
      <c r="X2296" s="3">
        <f t="shared" si="2415"/>
        <v>2.8400000333786011</v>
      </c>
      <c r="Y2296" s="2">
        <v>29.538467407226563</v>
      </c>
      <c r="Z2296" s="2">
        <v>33.096462249755859</v>
      </c>
      <c r="AA2296" s="2">
        <v>29.150606155395508</v>
      </c>
      <c r="AB2296" s="2">
        <v>474.976806640625</v>
      </c>
      <c r="AC2296" s="2">
        <v>463.2349853515625</v>
      </c>
      <c r="AD2296" s="2">
        <v>30.882038116455078</v>
      </c>
      <c r="AE2296" s="2">
        <v>32.742172241210938</v>
      </c>
      <c r="AF2296" s="2">
        <v>68.796401977539063</v>
      </c>
      <c r="AG2296" s="2">
        <v>72.863174438476563</v>
      </c>
      <c r="AH2296" s="2">
        <v>500.08255004882813</v>
      </c>
      <c r="AI2296" s="2">
        <v>1999.021728515625</v>
      </c>
      <c r="AJ2296" s="2">
        <v>38.784267425537109</v>
      </c>
      <c r="AK2296" s="2">
        <v>92.326911926269531</v>
      </c>
      <c r="AL2296" s="2">
        <v>40.280368804931641</v>
      </c>
      <c r="AM2296" s="2">
        <v>-0.84378325939178467</v>
      </c>
      <c r="AN2296" s="2">
        <v>1</v>
      </c>
      <c r="AO2296" s="2">
        <v>-0.21956524252891541</v>
      </c>
      <c r="AP2296" s="2">
        <v>2.737391471862793</v>
      </c>
      <c r="AQ2296" s="2">
        <v>1</v>
      </c>
      <c r="AR2296" s="2">
        <v>0</v>
      </c>
      <c r="AS2296" s="2">
        <v>0.15999999642372131</v>
      </c>
      <c r="AT2296" s="2">
        <v>111115</v>
      </c>
      <c r="AU2296" s="3">
        <f t="shared" si="2416"/>
        <v>0.83347091674804674</v>
      </c>
      <c r="AV2296" s="3">
        <f t="shared" si="2417"/>
        <v>1.6028484337282782E-3</v>
      </c>
      <c r="AW2296" s="3">
        <f t="shared" si="2418"/>
        <v>306.24646224975584</v>
      </c>
      <c r="AX2296" s="3">
        <f t="shared" si="2419"/>
        <v>302.68846740722654</v>
      </c>
      <c r="AY2296" s="3">
        <f t="shared" si="2420"/>
        <v>319.8434694134412</v>
      </c>
      <c r="AZ2296" s="3">
        <f t="shared" si="2421"/>
        <v>2.4117963019662447</v>
      </c>
      <c r="BA2296" s="3">
        <f t="shared" si="2422"/>
        <v>5.0795542305534305</v>
      </c>
      <c r="BB2296" s="3">
        <f t="shared" si="2423"/>
        <v>55.017048925126659</v>
      </c>
      <c r="BC2296" s="3">
        <f t="shared" si="2424"/>
        <v>22.274876683915721</v>
      </c>
      <c r="BD2296" s="3">
        <f t="shared" si="2425"/>
        <v>31.317464828491211</v>
      </c>
      <c r="BE2296" s="3">
        <f t="shared" si="2426"/>
        <v>4.5936856944921294</v>
      </c>
      <c r="BF2296" s="3">
        <f t="shared" si="2427"/>
        <v>6.8800204390762842E-2</v>
      </c>
      <c r="BG2296" s="3">
        <f t="shared" si="2428"/>
        <v>3.0229836527890295</v>
      </c>
      <c r="BH2296" s="3">
        <f t="shared" si="2429"/>
        <v>1.5707020417030999</v>
      </c>
      <c r="BI2296" s="3">
        <f t="shared" si="2430"/>
        <v>4.3150394880904809E-2</v>
      </c>
      <c r="BJ2296" s="3">
        <f t="shared" si="2431"/>
        <v>22.211220906527192</v>
      </c>
      <c r="BK2296" s="3">
        <f t="shared" si="2432"/>
        <v>0.51932923339685366</v>
      </c>
      <c r="BL2296" s="3">
        <f t="shared" si="2433"/>
        <v>58.680511596133165</v>
      </c>
      <c r="BM2296" s="3">
        <f t="shared" si="2434"/>
        <v>458.93591464062956</v>
      </c>
      <c r="BN2296" s="3">
        <f t="shared" si="2435"/>
        <v>1.1563811702298862E-2</v>
      </c>
    </row>
    <row r="2297" spans="1:66">
      <c r="A2297" s="2" t="s">
        <v>2977</v>
      </c>
      <c r="B2297" t="s">
        <v>2748</v>
      </c>
      <c r="C2297">
        <v>20190803</v>
      </c>
      <c r="D2297" t="s">
        <v>338</v>
      </c>
      <c r="E2297" s="2" t="s">
        <v>0</v>
      </c>
      <c r="F2297" s="2" t="s">
        <v>2976</v>
      </c>
      <c r="G2297" s="1">
        <v>2000</v>
      </c>
      <c r="H2297">
        <v>575</v>
      </c>
      <c r="K2297" s="2">
        <v>48</v>
      </c>
      <c r="L2297" s="2" t="s">
        <v>2989</v>
      </c>
      <c r="M2297" s="2">
        <v>8534.0001309141517</v>
      </c>
      <c r="N2297" s="2">
        <v>0</v>
      </c>
      <c r="O2297" s="3">
        <f t="shared" si="2408"/>
        <v>10.586790082527047</v>
      </c>
      <c r="P2297" s="3">
        <f t="shared" si="2409"/>
        <v>6.8302490407617003E-2</v>
      </c>
      <c r="Q2297" s="3">
        <f t="shared" si="2410"/>
        <v>291.30450400594958</v>
      </c>
      <c r="R2297" s="3">
        <f t="shared" si="2411"/>
        <v>1.5526915382893969</v>
      </c>
      <c r="S2297" s="3">
        <f t="shared" si="2412"/>
        <v>2.05503157383525</v>
      </c>
      <c r="T2297" s="3">
        <f t="shared" si="2413"/>
        <v>33.0821533203125</v>
      </c>
      <c r="U2297" s="2">
        <v>6</v>
      </c>
      <c r="V2297" s="3">
        <f t="shared" si="2414"/>
        <v>1.4200000166893005</v>
      </c>
      <c r="W2297" s="2">
        <v>1</v>
      </c>
      <c r="X2297" s="3">
        <f t="shared" si="2415"/>
        <v>2.8400000333786011</v>
      </c>
      <c r="Y2297" s="2">
        <v>29.520050048828125</v>
      </c>
      <c r="Z2297" s="2">
        <v>33.0821533203125</v>
      </c>
      <c r="AA2297" s="2">
        <v>29.149042129516602</v>
      </c>
      <c r="AB2297" s="2">
        <v>573.95953369140625</v>
      </c>
      <c r="AC2297" s="2">
        <v>560.21392822265625</v>
      </c>
      <c r="AD2297" s="2">
        <v>30.913305282592773</v>
      </c>
      <c r="AE2297" s="2">
        <v>32.71527099609375</v>
      </c>
      <c r="AF2297" s="2">
        <v>68.952903747558594</v>
      </c>
      <c r="AG2297" s="2">
        <v>72.878303527832031</v>
      </c>
      <c r="AH2297" s="2">
        <v>500.08547973632813</v>
      </c>
      <c r="AI2297" s="2">
        <v>2000.1807861328125</v>
      </c>
      <c r="AJ2297" s="2">
        <v>40.948162078857422</v>
      </c>
      <c r="AK2297" s="2">
        <v>92.325172424316406</v>
      </c>
      <c r="AL2297" s="2">
        <v>40.209873199462891</v>
      </c>
      <c r="AM2297" s="2">
        <v>-0.84225738048553467</v>
      </c>
      <c r="AN2297" s="2">
        <v>1</v>
      </c>
      <c r="AO2297" s="2">
        <v>-0.21956524252891541</v>
      </c>
      <c r="AP2297" s="2">
        <v>2.737391471862793</v>
      </c>
      <c r="AQ2297" s="2">
        <v>1</v>
      </c>
      <c r="AR2297" s="2">
        <v>0</v>
      </c>
      <c r="AS2297" s="2">
        <v>0.15999999642372131</v>
      </c>
      <c r="AT2297" s="2">
        <v>111115</v>
      </c>
      <c r="AU2297" s="3">
        <f t="shared" si="2416"/>
        <v>0.83347579956054674</v>
      </c>
      <c r="AV2297" s="3">
        <f t="shared" si="2417"/>
        <v>1.5526915382893969E-3</v>
      </c>
      <c r="AW2297" s="3">
        <f t="shared" si="2418"/>
        <v>306.23215332031248</v>
      </c>
      <c r="AX2297" s="3">
        <f t="shared" si="2419"/>
        <v>302.6700500488281</v>
      </c>
      <c r="AY2297" s="3">
        <f t="shared" si="2420"/>
        <v>320.02891862804609</v>
      </c>
      <c r="AZ2297" s="3">
        <f t="shared" si="2421"/>
        <v>2.4394260779383501</v>
      </c>
      <c r="BA2297" s="3">
        <f t="shared" si="2422"/>
        <v>5.0754746094578431</v>
      </c>
      <c r="BB2297" s="3">
        <f t="shared" si="2423"/>
        <v>54.973897975857724</v>
      </c>
      <c r="BC2297" s="3">
        <f t="shared" si="2424"/>
        <v>22.258626979763974</v>
      </c>
      <c r="BD2297" s="3">
        <f t="shared" si="2425"/>
        <v>31.301101684570313</v>
      </c>
      <c r="BE2297" s="3">
        <f t="shared" si="2426"/>
        <v>4.5894115680335341</v>
      </c>
      <c r="BF2297" s="3">
        <f t="shared" si="2427"/>
        <v>6.6698382802673234E-2</v>
      </c>
      <c r="BG2297" s="3">
        <f t="shared" si="2428"/>
        <v>3.0204430356225931</v>
      </c>
      <c r="BH2297" s="3">
        <f t="shared" si="2429"/>
        <v>1.568968532410941</v>
      </c>
      <c r="BI2297" s="3">
        <f t="shared" si="2430"/>
        <v>4.1827700339992946E-2</v>
      </c>
      <c r="BJ2297" s="3">
        <f t="shared" si="2431"/>
        <v>26.894738560329266</v>
      </c>
      <c r="BK2297" s="3">
        <f t="shared" si="2432"/>
        <v>0.51998797125617169</v>
      </c>
      <c r="BL2297" s="3">
        <f t="shared" si="2433"/>
        <v>58.648419332886718</v>
      </c>
      <c r="BM2297" s="3">
        <f t="shared" si="2434"/>
        <v>555.18147524961569</v>
      </c>
      <c r="BN2297" s="3">
        <f t="shared" si="2435"/>
        <v>1.1183703560536306E-2</v>
      </c>
    </row>
    <row r="2298" spans="1:66">
      <c r="A2298" s="2" t="s">
        <v>2977</v>
      </c>
      <c r="B2298" t="s">
        <v>2748</v>
      </c>
      <c r="C2298">
        <v>20190803</v>
      </c>
      <c r="D2298" t="s">
        <v>338</v>
      </c>
      <c r="E2298" s="2" t="s">
        <v>0</v>
      </c>
      <c r="F2298" s="2" t="s">
        <v>2976</v>
      </c>
      <c r="G2298" s="1">
        <v>2000</v>
      </c>
      <c r="H2298">
        <v>675</v>
      </c>
      <c r="K2298" s="2">
        <v>49</v>
      </c>
      <c r="L2298" s="2" t="s">
        <v>2990</v>
      </c>
      <c r="M2298" s="2">
        <v>8634.0001309141517</v>
      </c>
      <c r="N2298" s="2">
        <v>0</v>
      </c>
      <c r="O2298" s="3">
        <f t="shared" si="2408"/>
        <v>12.286531049397656</v>
      </c>
      <c r="P2298" s="3">
        <f t="shared" si="2409"/>
        <v>6.5649203890279839E-2</v>
      </c>
      <c r="Q2298" s="3">
        <f t="shared" si="2410"/>
        <v>335.26624775320784</v>
      </c>
      <c r="R2298" s="3">
        <f t="shared" si="2411"/>
        <v>1.5078726912107292</v>
      </c>
      <c r="S2298" s="3">
        <f t="shared" si="2412"/>
        <v>2.0742726289173219</v>
      </c>
      <c r="T2298" s="3">
        <f t="shared" si="2413"/>
        <v>33.132980346679688</v>
      </c>
      <c r="U2298" s="2">
        <v>6</v>
      </c>
      <c r="V2298" s="3">
        <f t="shared" si="2414"/>
        <v>1.4200000166893005</v>
      </c>
      <c r="W2298" s="2">
        <v>1</v>
      </c>
      <c r="X2298" s="3">
        <f t="shared" si="2415"/>
        <v>2.8400000333786011</v>
      </c>
      <c r="Y2298" s="2">
        <v>29.536382675170898</v>
      </c>
      <c r="Z2298" s="2">
        <v>33.132980346679688</v>
      </c>
      <c r="AA2298" s="2">
        <v>29.150547027587891</v>
      </c>
      <c r="AB2298" s="2">
        <v>675.2108154296875</v>
      </c>
      <c r="AC2298" s="2">
        <v>659.27642822265625</v>
      </c>
      <c r="AD2298" s="2">
        <v>30.915237426757813</v>
      </c>
      <c r="AE2298" s="2">
        <v>32.665317535400391</v>
      </c>
      <c r="AF2298" s="2">
        <v>68.888984680175781</v>
      </c>
      <c r="AG2298" s="2">
        <v>72.697357177734375</v>
      </c>
      <c r="AH2298" s="2">
        <v>500.07455444335938</v>
      </c>
      <c r="AI2298" s="2">
        <v>1999.7974853515625</v>
      </c>
      <c r="AJ2298" s="2">
        <v>39.45941162109375</v>
      </c>
      <c r="AK2298" s="2">
        <v>92.32135009765625</v>
      </c>
      <c r="AL2298" s="2">
        <v>39.926670074462891</v>
      </c>
      <c r="AM2298" s="2">
        <v>-0.84799087047576904</v>
      </c>
      <c r="AN2298" s="2">
        <v>1</v>
      </c>
      <c r="AO2298" s="2">
        <v>-0.21956524252891541</v>
      </c>
      <c r="AP2298" s="2">
        <v>2.737391471862793</v>
      </c>
      <c r="AQ2298" s="2">
        <v>1</v>
      </c>
      <c r="AR2298" s="2">
        <v>0</v>
      </c>
      <c r="AS2298" s="2">
        <v>0.15999999642372131</v>
      </c>
      <c r="AT2298" s="2">
        <v>111115</v>
      </c>
      <c r="AU2298" s="3">
        <f t="shared" si="2416"/>
        <v>0.83345759073893222</v>
      </c>
      <c r="AV2298" s="3">
        <f t="shared" si="2417"/>
        <v>1.5078726912107292E-3</v>
      </c>
      <c r="AW2298" s="3">
        <f t="shared" si="2418"/>
        <v>306.28298034667966</v>
      </c>
      <c r="AX2298" s="3">
        <f t="shared" si="2419"/>
        <v>302.68638267517088</v>
      </c>
      <c r="AY2298" s="3">
        <f t="shared" si="2420"/>
        <v>319.96759050441688</v>
      </c>
      <c r="AZ2298" s="3">
        <f t="shared" si="2421"/>
        <v>2.4566004645429587</v>
      </c>
      <c r="BA2298" s="3">
        <f t="shared" si="2422"/>
        <v>5.089978845154131</v>
      </c>
      <c r="BB2298" s="3">
        <f t="shared" si="2423"/>
        <v>55.133280002621511</v>
      </c>
      <c r="BC2298" s="3">
        <f t="shared" si="2424"/>
        <v>22.46796246722112</v>
      </c>
      <c r="BD2298" s="3">
        <f t="shared" si="2425"/>
        <v>31.334681510925293</v>
      </c>
      <c r="BE2298" s="3">
        <f t="shared" si="2426"/>
        <v>4.5981865110977154</v>
      </c>
      <c r="BF2298" s="3">
        <f t="shared" si="2427"/>
        <v>6.4165949161474903E-2</v>
      </c>
      <c r="BG2298" s="3">
        <f t="shared" si="2428"/>
        <v>3.0157062162368091</v>
      </c>
      <c r="BH2298" s="3">
        <f t="shared" si="2429"/>
        <v>1.5824802948609062</v>
      </c>
      <c r="BI2298" s="3">
        <f t="shared" si="2430"/>
        <v>4.0234392947726239E-2</v>
      </c>
      <c r="BJ2298" s="3">
        <f t="shared" si="2431"/>
        <v>30.952232634751457</v>
      </c>
      <c r="BK2298" s="3">
        <f t="shared" si="2432"/>
        <v>0.50853668264320073</v>
      </c>
      <c r="BL2298" s="3">
        <f t="shared" si="2433"/>
        <v>58.339797024925154</v>
      </c>
      <c r="BM2298" s="3">
        <f t="shared" si="2434"/>
        <v>653.43599979950784</v>
      </c>
      <c r="BN2298" s="3">
        <f t="shared" si="2435"/>
        <v>1.0969608772431147E-2</v>
      </c>
    </row>
    <row r="2299" spans="1:66">
      <c r="A2299" s="2" t="s">
        <v>2977</v>
      </c>
      <c r="B2299" t="s">
        <v>2748</v>
      </c>
      <c r="C2299">
        <v>20190803</v>
      </c>
      <c r="D2299" t="s">
        <v>338</v>
      </c>
      <c r="E2299" s="2" t="s">
        <v>0</v>
      </c>
      <c r="F2299" s="2" t="s">
        <v>2976</v>
      </c>
      <c r="G2299" s="1">
        <v>2000</v>
      </c>
      <c r="H2299">
        <v>800</v>
      </c>
      <c r="K2299" s="2">
        <v>50</v>
      </c>
      <c r="L2299" s="2" t="s">
        <v>2991</v>
      </c>
      <c r="M2299" s="2">
        <v>8732.5001309029758</v>
      </c>
      <c r="N2299" s="2">
        <v>0</v>
      </c>
      <c r="O2299" s="3">
        <f t="shared" si="2408"/>
        <v>14.253804387001274</v>
      </c>
      <c r="P2299" s="3">
        <f t="shared" si="2409"/>
        <v>6.3917066982911649E-2</v>
      </c>
      <c r="Q2299" s="3">
        <f t="shared" si="2410"/>
        <v>395.0611901709907</v>
      </c>
      <c r="R2299" s="3">
        <f t="shared" si="2411"/>
        <v>1.476716215316537</v>
      </c>
      <c r="S2299" s="3">
        <f t="shared" si="2412"/>
        <v>2.08510661992351</v>
      </c>
      <c r="T2299" s="3">
        <f t="shared" si="2413"/>
        <v>33.161384582519531</v>
      </c>
      <c r="U2299" s="2">
        <v>6</v>
      </c>
      <c r="V2299" s="3">
        <f t="shared" si="2414"/>
        <v>1.4200000166893005</v>
      </c>
      <c r="W2299" s="2">
        <v>1</v>
      </c>
      <c r="X2299" s="3">
        <f t="shared" si="2415"/>
        <v>2.8400000333786011</v>
      </c>
      <c r="Y2299" s="2">
        <v>29.54997444152832</v>
      </c>
      <c r="Z2299" s="2">
        <v>33.161384582519531</v>
      </c>
      <c r="AA2299" s="2">
        <v>29.15217399597168</v>
      </c>
      <c r="AB2299" s="2">
        <v>799.38458251953125</v>
      </c>
      <c r="AC2299" s="2">
        <v>780.89862060546875</v>
      </c>
      <c r="AD2299" s="2">
        <v>30.922670364379883</v>
      </c>
      <c r="AE2299" s="2">
        <v>32.636672973632813</v>
      </c>
      <c r="AF2299" s="2">
        <v>68.832069396972656</v>
      </c>
      <c r="AG2299" s="2">
        <v>72.57659912109375</v>
      </c>
      <c r="AH2299" s="2">
        <v>500.06497192382813</v>
      </c>
      <c r="AI2299" s="2">
        <v>1998.626953125</v>
      </c>
      <c r="AJ2299" s="2">
        <v>42.551948547363281</v>
      </c>
      <c r="AK2299" s="2">
        <v>92.319259643554688</v>
      </c>
      <c r="AL2299" s="2">
        <v>39.281894683837891</v>
      </c>
      <c r="AM2299" s="2">
        <v>-0.83965957164764404</v>
      </c>
      <c r="AN2299" s="2">
        <v>1</v>
      </c>
      <c r="AO2299" s="2">
        <v>-0.21956524252891541</v>
      </c>
      <c r="AP2299" s="2">
        <v>2.737391471862793</v>
      </c>
      <c r="AQ2299" s="2">
        <v>1</v>
      </c>
      <c r="AR2299" s="2">
        <v>0</v>
      </c>
      <c r="AS2299" s="2">
        <v>0.15999999642372131</v>
      </c>
      <c r="AT2299" s="2">
        <v>111115</v>
      </c>
      <c r="AU2299" s="3">
        <f t="shared" si="2416"/>
        <v>0.83344161987304677</v>
      </c>
      <c r="AV2299" s="3">
        <f t="shared" si="2417"/>
        <v>1.476716215316537E-3</v>
      </c>
      <c r="AW2299" s="3">
        <f t="shared" si="2418"/>
        <v>306.31138458251951</v>
      </c>
      <c r="AX2299" s="3">
        <f t="shared" si="2419"/>
        <v>302.6999744415283</v>
      </c>
      <c r="AY2299" s="3">
        <f t="shared" si="2420"/>
        <v>319.78030535235303</v>
      </c>
      <c r="AZ2299" s="3">
        <f t="shared" si="2421"/>
        <v>2.4681844735473497</v>
      </c>
      <c r="BA2299" s="3">
        <f t="shared" si="2422"/>
        <v>5.0981001060781015</v>
      </c>
      <c r="BB2299" s="3">
        <f t="shared" si="2423"/>
        <v>55.222497729746777</v>
      </c>
      <c r="BC2299" s="3">
        <f t="shared" si="2424"/>
        <v>22.585824756113965</v>
      </c>
      <c r="BD2299" s="3">
        <f t="shared" si="2425"/>
        <v>31.355679512023926</v>
      </c>
      <c r="BE2299" s="3">
        <f t="shared" si="2426"/>
        <v>4.6036810447576144</v>
      </c>
      <c r="BF2299" s="3">
        <f t="shared" si="2427"/>
        <v>6.2510211583634095E-2</v>
      </c>
      <c r="BG2299" s="3">
        <f t="shared" si="2428"/>
        <v>3.0129934861545915</v>
      </c>
      <c r="BH2299" s="3">
        <f t="shared" si="2429"/>
        <v>1.5906875586030229</v>
      </c>
      <c r="BI2299" s="3">
        <f t="shared" si="2430"/>
        <v>3.9192889685533881E-2</v>
      </c>
      <c r="BJ2299" s="3">
        <f t="shared" si="2431"/>
        <v>36.471756590487431</v>
      </c>
      <c r="BK2299" s="3">
        <f t="shared" si="2432"/>
        <v>0.50590586248530001</v>
      </c>
      <c r="BL2299" s="3">
        <f t="shared" si="2433"/>
        <v>58.162650816579699</v>
      </c>
      <c r="BM2299" s="3">
        <f t="shared" si="2434"/>
        <v>774.12304465606996</v>
      </c>
      <c r="BN2299" s="3">
        <f t="shared" si="2435"/>
        <v>1.0709396304528246E-2</v>
      </c>
    </row>
    <row r="2300" spans="1:66">
      <c r="A2300" s="2" t="s">
        <v>2977</v>
      </c>
      <c r="B2300" t="s">
        <v>2748</v>
      </c>
      <c r="C2300">
        <v>20190803</v>
      </c>
      <c r="D2300" t="s">
        <v>338</v>
      </c>
      <c r="E2300" s="2" t="s">
        <v>0</v>
      </c>
      <c r="F2300" s="2" t="s">
        <v>2976</v>
      </c>
      <c r="G2300" s="1">
        <v>2000</v>
      </c>
      <c r="H2300">
        <v>1000</v>
      </c>
      <c r="K2300" s="2">
        <v>51</v>
      </c>
      <c r="L2300" s="2" t="s">
        <v>2992</v>
      </c>
      <c r="M2300" s="2">
        <v>8841.5001309029758</v>
      </c>
      <c r="N2300" s="2">
        <v>0</v>
      </c>
      <c r="O2300" s="3">
        <f t="shared" si="2408"/>
        <v>16.619423622379347</v>
      </c>
      <c r="P2300" s="3">
        <f t="shared" si="2409"/>
        <v>5.8711115578914355E-2</v>
      </c>
      <c r="Q2300" s="3">
        <f t="shared" si="2410"/>
        <v>489.34710311776143</v>
      </c>
      <c r="R2300" s="3">
        <f t="shared" si="2411"/>
        <v>1.3747658086907686</v>
      </c>
      <c r="S2300" s="3">
        <f t="shared" si="2412"/>
        <v>2.109253144126233</v>
      </c>
      <c r="T2300" s="3">
        <f t="shared" si="2413"/>
        <v>33.239860534667969</v>
      </c>
      <c r="U2300" s="2">
        <v>6</v>
      </c>
      <c r="V2300" s="3">
        <f t="shared" si="2414"/>
        <v>1.4200000166893005</v>
      </c>
      <c r="W2300" s="2">
        <v>1</v>
      </c>
      <c r="X2300" s="3">
        <f t="shared" si="2415"/>
        <v>2.8400000333786011</v>
      </c>
      <c r="Y2300" s="2">
        <v>29.55986213684082</v>
      </c>
      <c r="Z2300" s="2">
        <v>33.239860534667969</v>
      </c>
      <c r="AA2300" s="2">
        <v>29.151584625244141</v>
      </c>
      <c r="AB2300" s="2">
        <v>999.8104248046875</v>
      </c>
      <c r="AC2300" s="2">
        <v>978.25677490234375</v>
      </c>
      <c r="AD2300" s="2">
        <v>31.022947311401367</v>
      </c>
      <c r="AE2300" s="2">
        <v>32.618595123291016</v>
      </c>
      <c r="AF2300" s="2">
        <v>69.010848999023438</v>
      </c>
      <c r="AG2300" s="2">
        <v>72.495018005371094</v>
      </c>
      <c r="AH2300" s="2">
        <v>500.08135986328125</v>
      </c>
      <c r="AI2300" s="2">
        <v>2000.6385498046875</v>
      </c>
      <c r="AJ2300" s="2">
        <v>40.188644409179688</v>
      </c>
      <c r="AK2300" s="2">
        <v>92.319831848144531</v>
      </c>
      <c r="AL2300" s="2">
        <v>38.120578765869141</v>
      </c>
      <c r="AM2300" s="2">
        <v>-0.83816039562225342</v>
      </c>
      <c r="AN2300" s="2">
        <v>1</v>
      </c>
      <c r="AO2300" s="2">
        <v>-0.21956524252891541</v>
      </c>
      <c r="AP2300" s="2">
        <v>2.737391471862793</v>
      </c>
      <c r="AQ2300" s="2">
        <v>1</v>
      </c>
      <c r="AR2300" s="2">
        <v>0</v>
      </c>
      <c r="AS2300" s="2">
        <v>0.15999999642372131</v>
      </c>
      <c r="AT2300" s="2">
        <v>111115</v>
      </c>
      <c r="AU2300" s="3">
        <f t="shared" si="2416"/>
        <v>0.83346893310546855</v>
      </c>
      <c r="AV2300" s="3">
        <f t="shared" si="2417"/>
        <v>1.3747658086907687E-3</v>
      </c>
      <c r="AW2300" s="3">
        <f t="shared" si="2418"/>
        <v>306.38986053466795</v>
      </c>
      <c r="AX2300" s="3">
        <f t="shared" si="2419"/>
        <v>302.7098621368408</v>
      </c>
      <c r="AY2300" s="3">
        <f t="shared" si="2420"/>
        <v>320.10216081390899</v>
      </c>
      <c r="AZ2300" s="3">
        <f t="shared" si="2421"/>
        <v>2.5143331114108753</v>
      </c>
      <c r="BA2300" s="3">
        <f t="shared" si="2422"/>
        <v>5.1205963610311667</v>
      </c>
      <c r="BB2300" s="3">
        <f t="shared" si="2423"/>
        <v>55.465832839188401</v>
      </c>
      <c r="BC2300" s="3">
        <f t="shared" si="2424"/>
        <v>22.847237715897386</v>
      </c>
      <c r="BD2300" s="3">
        <f t="shared" si="2425"/>
        <v>31.399861335754395</v>
      </c>
      <c r="BE2300" s="3">
        <f t="shared" si="2426"/>
        <v>4.6152607498491651</v>
      </c>
      <c r="BF2300" s="3">
        <f t="shared" si="2427"/>
        <v>5.7521968087015998E-2</v>
      </c>
      <c r="BG2300" s="3">
        <f t="shared" si="2428"/>
        <v>3.0113432169049337</v>
      </c>
      <c r="BH2300" s="3">
        <f t="shared" si="2429"/>
        <v>1.6039175329442314</v>
      </c>
      <c r="BI2300" s="3">
        <f t="shared" si="2430"/>
        <v>3.6056209266910347E-2</v>
      </c>
      <c r="BJ2300" s="3">
        <f t="shared" si="2431"/>
        <v>45.17644227520838</v>
      </c>
      <c r="BK2300" s="3">
        <f t="shared" si="2432"/>
        <v>0.50022357695055208</v>
      </c>
      <c r="BL2300" s="3">
        <f t="shared" si="2433"/>
        <v>57.783439095152126</v>
      </c>
      <c r="BM2300" s="3">
        <f t="shared" si="2434"/>
        <v>970.3566968648372</v>
      </c>
      <c r="BN2300" s="3">
        <f t="shared" si="2435"/>
        <v>9.8966437371231473E-3</v>
      </c>
    </row>
    <row r="2301" spans="1:66">
      <c r="A2301" s="2" t="s">
        <v>2977</v>
      </c>
      <c r="B2301" t="s">
        <v>2748</v>
      </c>
      <c r="C2301">
        <v>20190803</v>
      </c>
      <c r="D2301" t="s">
        <v>338</v>
      </c>
      <c r="E2301" s="2" t="s">
        <v>0</v>
      </c>
      <c r="F2301" s="2" t="s">
        <v>2976</v>
      </c>
      <c r="G2301" s="1">
        <v>2000</v>
      </c>
      <c r="H2301">
        <v>1400</v>
      </c>
      <c r="K2301" s="2">
        <v>52</v>
      </c>
      <c r="L2301" s="2" t="s">
        <v>2993</v>
      </c>
      <c r="M2301" s="2">
        <v>9008.0001302883029</v>
      </c>
      <c r="N2301" s="2">
        <v>0</v>
      </c>
      <c r="O2301" s="3">
        <f t="shared" si="2408"/>
        <v>19.874856399391231</v>
      </c>
      <c r="P2301" s="3">
        <f t="shared" si="2409"/>
        <v>5.0919369611392581E-2</v>
      </c>
      <c r="Q2301" s="3">
        <f t="shared" si="2410"/>
        <v>700.0452697506604</v>
      </c>
      <c r="R2301" s="3">
        <f t="shared" si="2411"/>
        <v>1.2174152109576861</v>
      </c>
      <c r="S2301" s="3">
        <f t="shared" si="2412"/>
        <v>2.1478571074203892</v>
      </c>
      <c r="T2301" s="3">
        <f t="shared" si="2413"/>
        <v>33.296989440917969</v>
      </c>
      <c r="U2301" s="2">
        <v>6</v>
      </c>
      <c r="V2301" s="3">
        <f t="shared" si="2414"/>
        <v>1.4200000166893005</v>
      </c>
      <c r="W2301" s="2">
        <v>1</v>
      </c>
      <c r="X2301" s="3">
        <f t="shared" si="2415"/>
        <v>2.8400000333786011</v>
      </c>
      <c r="Y2301" s="2">
        <v>29.563833236694336</v>
      </c>
      <c r="Z2301" s="2">
        <v>33.296989440917969</v>
      </c>
      <c r="AA2301" s="2">
        <v>29.150846481323242</v>
      </c>
      <c r="AB2301" s="2">
        <v>1400.286865234375</v>
      </c>
      <c r="AC2301" s="2">
        <v>1374.4326171875</v>
      </c>
      <c r="AD2301" s="2">
        <v>30.966142654418945</v>
      </c>
      <c r="AE2301" s="2">
        <v>32.379547119140625</v>
      </c>
      <c r="AF2301" s="2">
        <v>68.803947448730469</v>
      </c>
      <c r="AG2301" s="2">
        <v>71.946380615234375</v>
      </c>
      <c r="AH2301" s="2">
        <v>500.06741333007813</v>
      </c>
      <c r="AI2301" s="2">
        <v>2000.55419921875</v>
      </c>
      <c r="AJ2301" s="2">
        <v>41.355045318603516</v>
      </c>
      <c r="AK2301" s="2">
        <v>92.316619873046875</v>
      </c>
      <c r="AL2301" s="2">
        <v>34.596530914306641</v>
      </c>
      <c r="AM2301" s="2">
        <v>-0.82669723033905029</v>
      </c>
      <c r="AN2301" s="2">
        <v>1</v>
      </c>
      <c r="AO2301" s="2">
        <v>-0.21956524252891541</v>
      </c>
      <c r="AP2301" s="2">
        <v>2.737391471862793</v>
      </c>
      <c r="AQ2301" s="2">
        <v>1</v>
      </c>
      <c r="AR2301" s="2">
        <v>0</v>
      </c>
      <c r="AS2301" s="2">
        <v>0.15999999642372131</v>
      </c>
      <c r="AT2301" s="2">
        <v>111115</v>
      </c>
      <c r="AU2301" s="3">
        <f t="shared" si="2416"/>
        <v>0.83344568888346349</v>
      </c>
      <c r="AV2301" s="3">
        <f t="shared" si="2417"/>
        <v>1.2174152109576861E-3</v>
      </c>
      <c r="AW2301" s="3">
        <f t="shared" si="2418"/>
        <v>306.44698944091795</v>
      </c>
      <c r="AX2301" s="3">
        <f t="shared" si="2419"/>
        <v>302.71383323669431</v>
      </c>
      <c r="AY2301" s="3">
        <f t="shared" si="2420"/>
        <v>320.08866472046066</v>
      </c>
      <c r="AZ2301" s="3">
        <f t="shared" si="2421"/>
        <v>2.5874973079098416</v>
      </c>
      <c r="BA2301" s="3">
        <f t="shared" si="2422"/>
        <v>5.1370274504795042</v>
      </c>
      <c r="BB2301" s="3">
        <f t="shared" si="2423"/>
        <v>55.645748918709394</v>
      </c>
      <c r="BC2301" s="3">
        <f t="shared" si="2424"/>
        <v>23.266201799568769</v>
      </c>
      <c r="BD2301" s="3">
        <f t="shared" si="2425"/>
        <v>31.430411338806152</v>
      </c>
      <c r="BE2301" s="3">
        <f t="shared" si="2426"/>
        <v>4.6232824882925794</v>
      </c>
      <c r="BF2301" s="3">
        <f t="shared" si="2427"/>
        <v>5.0022498464123669E-2</v>
      </c>
      <c r="BG2301" s="3">
        <f t="shared" si="2428"/>
        <v>2.989170343059115</v>
      </c>
      <c r="BH2301" s="3">
        <f t="shared" si="2429"/>
        <v>1.6341121452334644</v>
      </c>
      <c r="BI2301" s="3">
        <f t="shared" si="2430"/>
        <v>3.1343421472698717E-2</v>
      </c>
      <c r="BJ2301" s="3">
        <f t="shared" si="2431"/>
        <v>64.625813061496274</v>
      </c>
      <c r="BK2301" s="3">
        <f t="shared" si="2432"/>
        <v>0.5093340051716484</v>
      </c>
      <c r="BL2301" s="3">
        <f t="shared" si="2433"/>
        <v>57.034119767209233</v>
      </c>
      <c r="BM2301" s="3">
        <f t="shared" si="2434"/>
        <v>1364.9850623199536</v>
      </c>
      <c r="BN2301" s="3">
        <f t="shared" si="2435"/>
        <v>8.3044494150900858E-3</v>
      </c>
    </row>
    <row r="2302" spans="1:66">
      <c r="A2302" s="2" t="s">
        <v>2977</v>
      </c>
      <c r="B2302" t="s">
        <v>2748</v>
      </c>
      <c r="C2302">
        <v>20190803</v>
      </c>
      <c r="D2302" t="s">
        <v>338</v>
      </c>
      <c r="E2302" s="2" t="s">
        <v>0</v>
      </c>
      <c r="F2302" s="2" t="s">
        <v>2976</v>
      </c>
      <c r="G2302" s="1">
        <v>2000</v>
      </c>
      <c r="H2302">
        <v>1800</v>
      </c>
      <c r="K2302" s="2">
        <v>53</v>
      </c>
      <c r="L2302" s="2" t="s">
        <v>2994</v>
      </c>
      <c r="M2302" s="2">
        <v>9161.0001306906343</v>
      </c>
      <c r="N2302" s="2">
        <v>0</v>
      </c>
      <c r="O2302" s="3">
        <f t="shared" si="2408"/>
        <v>21.183338711487597</v>
      </c>
      <c r="P2302" s="3">
        <f t="shared" si="2409"/>
        <v>4.1910796610253168E-2</v>
      </c>
      <c r="Q2302" s="3">
        <f t="shared" si="2410"/>
        <v>899.84838486638216</v>
      </c>
      <c r="R2302" s="3">
        <f t="shared" si="2411"/>
        <v>1.0254545974528873</v>
      </c>
      <c r="S2302" s="3">
        <f t="shared" si="2412"/>
        <v>2.1911917175856841</v>
      </c>
      <c r="T2302" s="3">
        <f t="shared" si="2413"/>
        <v>33.374736785888672</v>
      </c>
      <c r="U2302" s="2">
        <v>6</v>
      </c>
      <c r="V2302" s="3">
        <f t="shared" si="2414"/>
        <v>1.4200000166893005</v>
      </c>
      <c r="W2302" s="2">
        <v>1</v>
      </c>
      <c r="X2302" s="3">
        <f t="shared" si="2415"/>
        <v>2.8400000333786011</v>
      </c>
      <c r="Y2302" s="2">
        <v>29.570917129516602</v>
      </c>
      <c r="Z2302" s="2">
        <v>33.374736785888672</v>
      </c>
      <c r="AA2302" s="2">
        <v>29.150468826293945</v>
      </c>
      <c r="AB2302" s="2">
        <v>1799.3193359375</v>
      </c>
      <c r="AC2302" s="2">
        <v>1771.7232666015625</v>
      </c>
      <c r="AD2302" s="2">
        <v>30.962396621704102</v>
      </c>
      <c r="AE2302" s="2">
        <v>32.1531982421875</v>
      </c>
      <c r="AF2302" s="2">
        <v>68.766326904296875</v>
      </c>
      <c r="AG2302" s="2">
        <v>71.411834716796875</v>
      </c>
      <c r="AH2302" s="2">
        <v>500.07470703125</v>
      </c>
      <c r="AI2302" s="2">
        <v>2000.5972900390625</v>
      </c>
      <c r="AJ2302" s="2">
        <v>36.192340850830078</v>
      </c>
      <c r="AK2302" s="2">
        <v>92.316497802734375</v>
      </c>
      <c r="AL2302" s="2">
        <v>30.447483062744141</v>
      </c>
      <c r="AM2302" s="2">
        <v>-0.80063521862030029</v>
      </c>
      <c r="AN2302" s="2">
        <v>1</v>
      </c>
      <c r="AO2302" s="2">
        <v>-0.21956524252891541</v>
      </c>
      <c r="AP2302" s="2">
        <v>2.737391471862793</v>
      </c>
      <c r="AQ2302" s="2">
        <v>1</v>
      </c>
      <c r="AR2302" s="2">
        <v>0</v>
      </c>
      <c r="AS2302" s="2">
        <v>0.15999999642372131</v>
      </c>
      <c r="AT2302" s="2">
        <v>111115</v>
      </c>
      <c r="AU2302" s="3">
        <f t="shared" si="2416"/>
        <v>0.8334578450520832</v>
      </c>
      <c r="AV2302" s="3">
        <f t="shared" si="2417"/>
        <v>1.0254545974528872E-3</v>
      </c>
      <c r="AW2302" s="3">
        <f t="shared" si="2418"/>
        <v>306.52473678588865</v>
      </c>
      <c r="AX2302" s="3">
        <f t="shared" si="2419"/>
        <v>302.72091712951658</v>
      </c>
      <c r="AY2302" s="3">
        <f t="shared" si="2420"/>
        <v>320.09555925155655</v>
      </c>
      <c r="AZ2302" s="3">
        <f t="shared" si="2421"/>
        <v>2.6761179905193835</v>
      </c>
      <c r="BA2302" s="3">
        <f t="shared" si="2422"/>
        <v>5.1594623724614692</v>
      </c>
      <c r="BB2302" s="3">
        <f t="shared" si="2423"/>
        <v>55.888844304800394</v>
      </c>
      <c r="BC2302" s="3">
        <f t="shared" si="2424"/>
        <v>23.735646062612894</v>
      </c>
      <c r="BD2302" s="3">
        <f t="shared" si="2425"/>
        <v>31.472826957702637</v>
      </c>
      <c r="BE2302" s="3">
        <f t="shared" si="2426"/>
        <v>4.6344399981826845</v>
      </c>
      <c r="BF2302" s="3">
        <f t="shared" si="2427"/>
        <v>4.1301300003270085E-2</v>
      </c>
      <c r="BG2302" s="3">
        <f t="shared" si="2428"/>
        <v>2.9682706548757851</v>
      </c>
      <c r="BH2302" s="3">
        <f t="shared" si="2429"/>
        <v>1.6661693433068994</v>
      </c>
      <c r="BI2302" s="3">
        <f t="shared" si="2430"/>
        <v>2.5867388658811132E-2</v>
      </c>
      <c r="BJ2302" s="3">
        <f t="shared" si="2431"/>
        <v>83.070851444311444</v>
      </c>
      <c r="BK2302" s="3">
        <f t="shared" si="2432"/>
        <v>0.50789443353217889</v>
      </c>
      <c r="BL2302" s="3">
        <f t="shared" si="2433"/>
        <v>56.221044910143391</v>
      </c>
      <c r="BM2302" s="3">
        <f t="shared" si="2434"/>
        <v>1761.653721909872</v>
      </c>
      <c r="BN2302" s="3">
        <f t="shared" si="2435"/>
        <v>6.7604059880404434E-3</v>
      </c>
    </row>
    <row r="2303" spans="1:66">
      <c r="A2303" s="7"/>
      <c r="C2303"/>
      <c r="E2303" s="1"/>
      <c r="F2303" s="1"/>
      <c r="G2303" s="1"/>
      <c r="K2303" s="1"/>
      <c r="L2303" s="1"/>
      <c r="M2303" s="1"/>
      <c r="N2303" s="1"/>
      <c r="U2303" s="1"/>
      <c r="W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</row>
    <row r="2304" spans="1:66">
      <c r="A2304" s="2" t="s">
        <v>2996</v>
      </c>
      <c r="B2304" t="s">
        <v>2748</v>
      </c>
      <c r="C2304">
        <v>20190803</v>
      </c>
      <c r="D2304" t="s">
        <v>338</v>
      </c>
      <c r="E2304" s="2" t="s">
        <v>0</v>
      </c>
      <c r="F2304" s="2" t="s">
        <v>2995</v>
      </c>
      <c r="G2304" s="1">
        <v>2000</v>
      </c>
      <c r="H2304">
        <v>400</v>
      </c>
      <c r="K2304" s="2">
        <v>1</v>
      </c>
      <c r="L2304" s="2" t="s">
        <v>2997</v>
      </c>
      <c r="M2304" s="2">
        <v>2581.5000011511147</v>
      </c>
      <c r="N2304" s="2">
        <v>0</v>
      </c>
      <c r="O2304" s="3">
        <f t="shared" ref="O2304:O2320" si="2436">(AB2304-AC2304*(1000-AD2304)/(1000-AE2304))*AU2304</f>
        <v>5.5896652046245645</v>
      </c>
      <c r="P2304" s="3">
        <f t="shared" ref="P2304:P2320" si="2437">IF(BF2304&lt;&gt;0,1/(1/BF2304-1/X2304),0)</f>
        <v>5.5485039149603801E-2</v>
      </c>
      <c r="Q2304" s="3">
        <f t="shared" ref="Q2304:Q2320" si="2438">((BI2304-AV2304/2)*AC2304-O2304)/(BI2304+AV2304/2)</f>
        <v>217.69960913873558</v>
      </c>
      <c r="R2304" s="3">
        <f t="shared" ref="R2304:R2320" si="2439">AV2304*1000</f>
        <v>1.1924680057495225</v>
      </c>
      <c r="S2304" s="3">
        <f t="shared" ref="S2304:S2320" si="2440">(BA2304-BG2304)</f>
        <v>1.9348880818292398</v>
      </c>
      <c r="T2304" s="3">
        <f t="shared" ref="T2304:T2320" si="2441">(Z2304+AZ2304*N2304)</f>
        <v>32.586658477783203</v>
      </c>
      <c r="U2304" s="2">
        <v>6</v>
      </c>
      <c r="V2304" s="3">
        <f t="shared" ref="V2304:V2320" si="2442">(U2304*AO2304+AP2304)</f>
        <v>1.4200000166893005</v>
      </c>
      <c r="W2304" s="2">
        <v>1</v>
      </c>
      <c r="X2304" s="3">
        <f t="shared" ref="X2304:X2320" si="2443">V2304*(W2304+1)*(W2304+1)/(W2304*W2304+1)</f>
        <v>2.8400000333786011</v>
      </c>
      <c r="Y2304" s="2">
        <v>30.027782440185547</v>
      </c>
      <c r="Z2304" s="2">
        <v>32.586658477783203</v>
      </c>
      <c r="AA2304" s="2">
        <v>29.735481262207031</v>
      </c>
      <c r="AB2304" s="2">
        <v>399.5008544921875</v>
      </c>
      <c r="AC2304" s="2">
        <v>392.24542236328125</v>
      </c>
      <c r="AD2304" s="2">
        <v>31.141937255859375</v>
      </c>
      <c r="AE2304" s="2">
        <v>32.523796081542969</v>
      </c>
      <c r="AF2304" s="2">
        <v>67.406021118164063</v>
      </c>
      <c r="AG2304" s="2">
        <v>70.326950073242188</v>
      </c>
      <c r="AH2304" s="2">
        <v>500.92718505859375</v>
      </c>
      <c r="AI2304" s="2">
        <v>2000.84619140625</v>
      </c>
      <c r="AJ2304" s="2">
        <v>19.738479614257813</v>
      </c>
      <c r="AK2304" s="2">
        <v>92.272842407226563</v>
      </c>
      <c r="AL2304" s="2">
        <v>40.143112182617188</v>
      </c>
      <c r="AM2304" s="2">
        <v>-0.82264554500579834</v>
      </c>
      <c r="AN2304" s="2">
        <v>1</v>
      </c>
      <c r="AO2304" s="2">
        <v>-0.21956524252891541</v>
      </c>
      <c r="AP2304" s="2">
        <v>2.737391471862793</v>
      </c>
      <c r="AQ2304" s="2">
        <v>1</v>
      </c>
      <c r="AR2304" s="2">
        <v>0</v>
      </c>
      <c r="AS2304" s="2">
        <v>0.15999999642372131</v>
      </c>
      <c r="AT2304" s="2">
        <v>111115</v>
      </c>
      <c r="AU2304" s="3">
        <f t="shared" ref="AU2304:AU2320" si="2444">AH2304*0.000001/(U2304*0.0001)</f>
        <v>0.8348786417643228</v>
      </c>
      <c r="AV2304" s="3">
        <f t="shared" ref="AV2304:AV2320" si="2445">(AE2304-AD2304)/(1000-AE2304)*AU2304</f>
        <v>1.1924680057495225E-3</v>
      </c>
      <c r="AW2304" s="3">
        <f t="shared" ref="AW2304:AW2320" si="2446">(Z2304+273.15)</f>
        <v>305.73665847778318</v>
      </c>
      <c r="AX2304" s="3">
        <f t="shared" ref="AX2304:AX2320" si="2447">(Y2304+273.15)</f>
        <v>303.17778244018552</v>
      </c>
      <c r="AY2304" s="3">
        <f t="shared" ref="AY2304:AY2320" si="2448">(AI2304*AQ2304+AJ2304*AR2304)*AS2304</f>
        <v>320.13538346941641</v>
      </c>
      <c r="AZ2304" s="3">
        <f t="shared" ref="AZ2304:AZ2320" si="2449">((AY2304+0.00000010773*(AX2304^4-AW2304^4))-AV2304*44100)/(V2304*51.4+0.00000043092*AW2304^3)</f>
        <v>2.7716221157133321</v>
      </c>
      <c r="BA2304" s="3">
        <f t="shared" ref="BA2304:BA2320" si="2450">0.61365*EXP(17.502*T2304/(240.97+T2304))</f>
        <v>4.9359511921462271</v>
      </c>
      <c r="BB2304" s="3">
        <f t="shared" ref="BB2304:BB2320" si="2451">BA2304*1000/AK2304</f>
        <v>53.493000360414349</v>
      </c>
      <c r="BC2304" s="3">
        <f t="shared" ref="BC2304:BC2320" si="2452">(BB2304-AE2304)</f>
        <v>20.969204278871381</v>
      </c>
      <c r="BD2304" s="3">
        <f t="shared" ref="BD2304:BD2320" si="2453">IF(N2304,Z2304,(Y2304+Z2304)/2)</f>
        <v>31.307220458984375</v>
      </c>
      <c r="BE2304" s="3">
        <f t="shared" ref="BE2304:BE2320" si="2454">0.61365*EXP(17.502*BD2304/(240.97+BD2304))</f>
        <v>4.5910094137358488</v>
      </c>
      <c r="BF2304" s="3">
        <f t="shared" ref="BF2304:BF2320" si="2455">IF(BC2304&lt;&gt;0,(1000-(BB2304+AE2304)/2)/BC2304*AV2304,0)</f>
        <v>5.442180121457104E-2</v>
      </c>
      <c r="BG2304" s="3">
        <f t="shared" ref="BG2304:BG2320" si="2456">AE2304*AK2304/1000</f>
        <v>3.0010631103169874</v>
      </c>
      <c r="BH2304" s="3">
        <f t="shared" ref="BH2304:BH2320" si="2457">(BE2304-BG2304)</f>
        <v>1.5899463034188615</v>
      </c>
      <c r="BI2304" s="3">
        <f t="shared" ref="BI2304:BI2320" si="2458">1/(1.6/P2304+1.37/X2304)</f>
        <v>3.410757933581527E-2</v>
      </c>
      <c r="BJ2304" s="3">
        <f t="shared" ref="BJ2304:BJ2320" si="2459">Q2304*AK2304*0.001</f>
        <v>20.087761726173369</v>
      </c>
      <c r="BK2304" s="3">
        <f t="shared" ref="BK2304:BK2320" si="2460">Q2304/AC2304</f>
        <v>0.55500866734682075</v>
      </c>
      <c r="BL2304" s="3">
        <f t="shared" ref="BL2304:BL2320" si="2461">(1-AV2304*AK2304/BA2304/P2304)*100</f>
        <v>59.823335245762102</v>
      </c>
      <c r="BM2304" s="3">
        <f t="shared" ref="BM2304:BM2320" si="2462">(AC2304-O2304/(X2304/1.35))</f>
        <v>389.58836323033961</v>
      </c>
      <c r="BN2304" s="3">
        <f t="shared" ref="BN2304:BN2320" si="2463">O2304*BL2304/100/BM2304</f>
        <v>8.5832239103641062E-3</v>
      </c>
    </row>
    <row r="2305" spans="1:66">
      <c r="A2305" s="2" t="s">
        <v>2996</v>
      </c>
      <c r="B2305" t="s">
        <v>2748</v>
      </c>
      <c r="C2305">
        <v>20190803</v>
      </c>
      <c r="D2305" t="s">
        <v>338</v>
      </c>
      <c r="E2305" s="2" t="s">
        <v>0</v>
      </c>
      <c r="F2305" s="2" t="s">
        <v>2995</v>
      </c>
      <c r="G2305" s="1">
        <v>2000</v>
      </c>
      <c r="H2305">
        <v>325</v>
      </c>
      <c r="K2305" s="2">
        <v>2</v>
      </c>
      <c r="L2305" s="2" t="s">
        <v>2998</v>
      </c>
      <c r="M2305" s="2">
        <v>2671.0000011399388</v>
      </c>
      <c r="N2305" s="2">
        <v>0</v>
      </c>
      <c r="O2305" s="3">
        <f t="shared" si="2436"/>
        <v>4.4505365272954167</v>
      </c>
      <c r="P2305" s="3">
        <f t="shared" si="2437"/>
        <v>5.7558210962445802E-2</v>
      </c>
      <c r="Q2305" s="3">
        <f t="shared" si="2438"/>
        <v>184.63278015997696</v>
      </c>
      <c r="R2305" s="3">
        <f t="shared" si="2439"/>
        <v>1.2352443336018297</v>
      </c>
      <c r="S2305" s="3">
        <f t="shared" si="2440"/>
        <v>1.9333821377945628</v>
      </c>
      <c r="T2305" s="3">
        <f t="shared" si="2441"/>
        <v>32.600692749023438</v>
      </c>
      <c r="U2305" s="2">
        <v>6</v>
      </c>
      <c r="V2305" s="3">
        <f t="shared" si="2442"/>
        <v>1.4200000166893005</v>
      </c>
      <c r="W2305" s="2">
        <v>1</v>
      </c>
      <c r="X2305" s="3">
        <f t="shared" si="2443"/>
        <v>2.8400000333786011</v>
      </c>
      <c r="Y2305" s="2">
        <v>30.025211334228516</v>
      </c>
      <c r="Z2305" s="2">
        <v>32.600692749023438</v>
      </c>
      <c r="AA2305" s="2">
        <v>29.738019943237305</v>
      </c>
      <c r="AB2305" s="2">
        <v>325.10043334960938</v>
      </c>
      <c r="AC2305" s="2">
        <v>319.29739379882813</v>
      </c>
      <c r="AD2305" s="2">
        <v>31.151191711425781</v>
      </c>
      <c r="AE2305" s="2">
        <v>32.582500457763672</v>
      </c>
      <c r="AF2305" s="2">
        <v>67.423332214355469</v>
      </c>
      <c r="AG2305" s="2">
        <v>70.464317321777344</v>
      </c>
      <c r="AH2305" s="2">
        <v>500.93887329101563</v>
      </c>
      <c r="AI2305" s="2">
        <v>2000.74462890625</v>
      </c>
      <c r="AJ2305" s="2">
        <v>21.892318725585938</v>
      </c>
      <c r="AK2305" s="2">
        <v>92.272674560546875</v>
      </c>
      <c r="AL2305" s="2">
        <v>40.074172973632813</v>
      </c>
      <c r="AM2305" s="2">
        <v>-0.82733762264251709</v>
      </c>
      <c r="AN2305" s="2">
        <v>1</v>
      </c>
      <c r="AO2305" s="2">
        <v>-0.21956524252891541</v>
      </c>
      <c r="AP2305" s="2">
        <v>2.737391471862793</v>
      </c>
      <c r="AQ2305" s="2">
        <v>1</v>
      </c>
      <c r="AR2305" s="2">
        <v>0</v>
      </c>
      <c r="AS2305" s="2">
        <v>0.15999999642372131</v>
      </c>
      <c r="AT2305" s="2">
        <v>111115</v>
      </c>
      <c r="AU2305" s="3">
        <f t="shared" si="2444"/>
        <v>0.83489812215169257</v>
      </c>
      <c r="AV2305" s="3">
        <f t="shared" si="2445"/>
        <v>1.2352443336018297E-3</v>
      </c>
      <c r="AW2305" s="3">
        <f t="shared" si="2446"/>
        <v>305.75069274902341</v>
      </c>
      <c r="AX2305" s="3">
        <f t="shared" si="2447"/>
        <v>303.17521133422849</v>
      </c>
      <c r="AY2305" s="3">
        <f t="shared" si="2448"/>
        <v>320.11913346977963</v>
      </c>
      <c r="AZ2305" s="3">
        <f t="shared" si="2449"/>
        <v>2.7468743115929639</v>
      </c>
      <c r="BA2305" s="3">
        <f t="shared" si="2450"/>
        <v>4.9398565989026597</v>
      </c>
      <c r="BB2305" s="3">
        <f t="shared" si="2451"/>
        <v>53.535422295159087</v>
      </c>
      <c r="BC2305" s="3">
        <f t="shared" si="2452"/>
        <v>20.952921837395415</v>
      </c>
      <c r="BD2305" s="3">
        <f t="shared" si="2453"/>
        <v>31.312952041625977</v>
      </c>
      <c r="BE2305" s="3">
        <f t="shared" si="2454"/>
        <v>4.5925065883148761</v>
      </c>
      <c r="BF2305" s="3">
        <f t="shared" si="2455"/>
        <v>5.6414852531025954E-2</v>
      </c>
      <c r="BG2305" s="3">
        <f t="shared" si="2456"/>
        <v>3.0064744611080969</v>
      </c>
      <c r="BH2305" s="3">
        <f t="shared" si="2457"/>
        <v>1.5860321272067792</v>
      </c>
      <c r="BI2305" s="3">
        <f t="shared" si="2458"/>
        <v>3.536025422404232E-2</v>
      </c>
      <c r="BJ2305" s="3">
        <f t="shared" si="2459"/>
        <v>17.036560436910548</v>
      </c>
      <c r="BK2305" s="3">
        <f t="shared" si="2460"/>
        <v>0.57824706291309103</v>
      </c>
      <c r="BL2305" s="3">
        <f t="shared" si="2461"/>
        <v>59.91292663384489</v>
      </c>
      <c r="BM2305" s="3">
        <f t="shared" si="2462"/>
        <v>317.18182188290069</v>
      </c>
      <c r="BN2305" s="3">
        <f t="shared" si="2463"/>
        <v>8.4066819106530886E-3</v>
      </c>
    </row>
    <row r="2306" spans="1:66">
      <c r="A2306" s="2" t="s">
        <v>2996</v>
      </c>
      <c r="B2306" t="s">
        <v>2748</v>
      </c>
      <c r="C2306">
        <v>20190803</v>
      </c>
      <c r="D2306" t="s">
        <v>338</v>
      </c>
      <c r="E2306" s="2" t="s">
        <v>0</v>
      </c>
      <c r="F2306" s="2" t="s">
        <v>2995</v>
      </c>
      <c r="G2306" s="1">
        <v>2000</v>
      </c>
      <c r="H2306">
        <v>250</v>
      </c>
      <c r="K2306" s="2">
        <v>3</v>
      </c>
      <c r="L2306" s="2" t="s">
        <v>2999</v>
      </c>
      <c r="M2306" s="2">
        <v>2759.5000011511147</v>
      </c>
      <c r="N2306" s="2">
        <v>0</v>
      </c>
      <c r="O2306" s="3">
        <f t="shared" si="2436"/>
        <v>3.0728237573658173</v>
      </c>
      <c r="P2306" s="3">
        <f t="shared" si="2437"/>
        <v>5.7260483158847221E-2</v>
      </c>
      <c r="Q2306" s="3">
        <f t="shared" si="2438"/>
        <v>151.86908740918599</v>
      </c>
      <c r="R2306" s="3">
        <f t="shared" si="2439"/>
        <v>1.2319796203973294</v>
      </c>
      <c r="S2306" s="3">
        <f t="shared" si="2440"/>
        <v>1.9378193036156537</v>
      </c>
      <c r="T2306" s="3">
        <f t="shared" si="2441"/>
        <v>32.656017303466797</v>
      </c>
      <c r="U2306" s="2">
        <v>6</v>
      </c>
      <c r="V2306" s="3">
        <f t="shared" si="2442"/>
        <v>1.4200000166893005</v>
      </c>
      <c r="W2306" s="2">
        <v>1</v>
      </c>
      <c r="X2306" s="3">
        <f t="shared" si="2443"/>
        <v>2.8400000333786011</v>
      </c>
      <c r="Y2306" s="2">
        <v>30.045650482177734</v>
      </c>
      <c r="Z2306" s="2">
        <v>32.656017303466797</v>
      </c>
      <c r="AA2306" s="2">
        <v>29.736551284790039</v>
      </c>
      <c r="AB2306" s="2">
        <v>250.22720336914063</v>
      </c>
      <c r="AC2306" s="2">
        <v>246.18339538574219</v>
      </c>
      <c r="AD2306" s="2">
        <v>31.274013519287109</v>
      </c>
      <c r="AE2306" s="2">
        <v>32.701385498046875</v>
      </c>
      <c r="AF2306" s="2">
        <v>67.624519348144531</v>
      </c>
      <c r="AG2306" s="2">
        <v>70.639381408691406</v>
      </c>
      <c r="AH2306" s="2">
        <v>500.93130493164063</v>
      </c>
      <c r="AI2306" s="2">
        <v>1999.1160888671875</v>
      </c>
      <c r="AJ2306" s="2">
        <v>23.502340316772461</v>
      </c>
      <c r="AK2306" s="2">
        <v>92.273124694824219</v>
      </c>
      <c r="AL2306" s="2">
        <v>40.043212890625</v>
      </c>
      <c r="AM2306" s="2">
        <v>-0.82548367977142334</v>
      </c>
      <c r="AN2306" s="2">
        <v>1</v>
      </c>
      <c r="AO2306" s="2">
        <v>-0.21956524252891541</v>
      </c>
      <c r="AP2306" s="2">
        <v>2.737391471862793</v>
      </c>
      <c r="AQ2306" s="2">
        <v>1</v>
      </c>
      <c r="AR2306" s="2">
        <v>0</v>
      </c>
      <c r="AS2306" s="2">
        <v>0.15999999642372131</v>
      </c>
      <c r="AT2306" s="2">
        <v>111115</v>
      </c>
      <c r="AU2306" s="3">
        <f t="shared" si="2444"/>
        <v>0.834885508219401</v>
      </c>
      <c r="AV2306" s="3">
        <f t="shared" si="2445"/>
        <v>1.2319796203973294E-3</v>
      </c>
      <c r="AW2306" s="3">
        <f t="shared" si="2446"/>
        <v>305.80601730346677</v>
      </c>
      <c r="AX2306" s="3">
        <f t="shared" si="2447"/>
        <v>303.19565048217771</v>
      </c>
      <c r="AY2306" s="3">
        <f t="shared" si="2448"/>
        <v>319.85856706935374</v>
      </c>
      <c r="AZ2306" s="3">
        <f t="shared" si="2449"/>
        <v>2.7401799312600907</v>
      </c>
      <c r="BA2306" s="3">
        <f t="shared" si="2450"/>
        <v>4.9552783253704495</v>
      </c>
      <c r="BB2306" s="3">
        <f t="shared" si="2451"/>
        <v>53.702292425439026</v>
      </c>
      <c r="BC2306" s="3">
        <f t="shared" si="2452"/>
        <v>21.000906927392151</v>
      </c>
      <c r="BD2306" s="3">
        <f t="shared" si="2453"/>
        <v>31.350833892822266</v>
      </c>
      <c r="BE2306" s="3">
        <f t="shared" si="2454"/>
        <v>4.6024125874237445</v>
      </c>
      <c r="BF2306" s="3">
        <f t="shared" si="2455"/>
        <v>5.6128806213377673E-2</v>
      </c>
      <c r="BG2306" s="3">
        <f t="shared" si="2456"/>
        <v>3.0174590217547959</v>
      </c>
      <c r="BH2306" s="3">
        <f t="shared" si="2457"/>
        <v>1.5849535656689486</v>
      </c>
      <c r="BI2306" s="3">
        <f t="shared" si="2458"/>
        <v>3.518045248782968E-2</v>
      </c>
      <c r="BJ2306" s="3">
        <f t="shared" si="2459"/>
        <v>14.013435239796978</v>
      </c>
      <c r="BK2306" s="3">
        <f t="shared" si="2460"/>
        <v>0.61689411331427901</v>
      </c>
      <c r="BL2306" s="3">
        <f t="shared" si="2461"/>
        <v>59.935872400961678</v>
      </c>
      <c r="BM2306" s="3">
        <f t="shared" si="2462"/>
        <v>244.7227221379645</v>
      </c>
      <c r="BN2306" s="3">
        <f t="shared" si="2463"/>
        <v>7.5257569474195575E-3</v>
      </c>
    </row>
    <row r="2307" spans="1:66">
      <c r="A2307" s="2" t="s">
        <v>2996</v>
      </c>
      <c r="B2307" t="s">
        <v>2748</v>
      </c>
      <c r="C2307">
        <v>20190803</v>
      </c>
      <c r="D2307" t="s">
        <v>338</v>
      </c>
      <c r="E2307" s="2" t="s">
        <v>0</v>
      </c>
      <c r="F2307" s="2" t="s">
        <v>2995</v>
      </c>
      <c r="G2307" s="1">
        <v>2000</v>
      </c>
      <c r="H2307">
        <v>175</v>
      </c>
      <c r="K2307" s="2">
        <v>4</v>
      </c>
      <c r="L2307" s="2" t="s">
        <v>3000</v>
      </c>
      <c r="M2307" s="2">
        <v>2848.5000011511147</v>
      </c>
      <c r="N2307" s="2">
        <v>0</v>
      </c>
      <c r="O2307" s="3">
        <f t="shared" si="2436"/>
        <v>1.7692951295615087</v>
      </c>
      <c r="P2307" s="3">
        <f t="shared" si="2437"/>
        <v>5.8428624725783064E-2</v>
      </c>
      <c r="Q2307" s="3">
        <f t="shared" si="2438"/>
        <v>117.23269237483139</v>
      </c>
      <c r="R2307" s="3">
        <f t="shared" si="2439"/>
        <v>1.2543704505208209</v>
      </c>
      <c r="S2307" s="3">
        <f t="shared" si="2440"/>
        <v>1.9341211602088224</v>
      </c>
      <c r="T2307" s="3">
        <f t="shared" si="2441"/>
        <v>32.680049896240234</v>
      </c>
      <c r="U2307" s="2">
        <v>6</v>
      </c>
      <c r="V2307" s="3">
        <f t="shared" si="2442"/>
        <v>1.4200000166893005</v>
      </c>
      <c r="W2307" s="2">
        <v>1</v>
      </c>
      <c r="X2307" s="3">
        <f t="shared" si="2443"/>
        <v>2.8400000333786011</v>
      </c>
      <c r="Y2307" s="2">
        <v>30.054542541503906</v>
      </c>
      <c r="Z2307" s="2">
        <v>32.680049896240234</v>
      </c>
      <c r="AA2307" s="2">
        <v>29.7352294921875</v>
      </c>
      <c r="AB2307" s="2">
        <v>173.96104431152344</v>
      </c>
      <c r="AC2307" s="2">
        <v>171.58401489257813</v>
      </c>
      <c r="AD2307" s="2">
        <v>31.362071990966797</v>
      </c>
      <c r="AE2307" s="2">
        <v>32.815231323242188</v>
      </c>
      <c r="AF2307" s="2">
        <v>67.778572082519531</v>
      </c>
      <c r="AG2307" s="2">
        <v>70.845893859863281</v>
      </c>
      <c r="AH2307" s="2">
        <v>500.9256591796875</v>
      </c>
      <c r="AI2307" s="2">
        <v>1999.5570068359375</v>
      </c>
      <c r="AJ2307" s="2">
        <v>28.155632019042969</v>
      </c>
      <c r="AK2307" s="2">
        <v>92.270240783691406</v>
      </c>
      <c r="AL2307" s="2">
        <v>39.852157592773438</v>
      </c>
      <c r="AM2307" s="2">
        <v>-0.83247983455657959</v>
      </c>
      <c r="AN2307" s="2">
        <v>1</v>
      </c>
      <c r="AO2307" s="2">
        <v>-0.21956524252891541</v>
      </c>
      <c r="AP2307" s="2">
        <v>2.737391471862793</v>
      </c>
      <c r="AQ2307" s="2">
        <v>1</v>
      </c>
      <c r="AR2307" s="2">
        <v>0</v>
      </c>
      <c r="AS2307" s="2">
        <v>0.15999999642372131</v>
      </c>
      <c r="AT2307" s="2">
        <v>111115</v>
      </c>
      <c r="AU2307" s="3">
        <f t="shared" si="2444"/>
        <v>0.83487609863281231</v>
      </c>
      <c r="AV2307" s="3">
        <f t="shared" si="2445"/>
        <v>1.2543704505208208E-3</v>
      </c>
      <c r="AW2307" s="3">
        <f t="shared" si="2446"/>
        <v>305.83004989624021</v>
      </c>
      <c r="AX2307" s="3">
        <f t="shared" si="2447"/>
        <v>303.20454254150388</v>
      </c>
      <c r="AY2307" s="3">
        <f t="shared" si="2448"/>
        <v>319.92911394277689</v>
      </c>
      <c r="AZ2307" s="3">
        <f t="shared" si="2449"/>
        <v>2.727119444607224</v>
      </c>
      <c r="BA2307" s="3">
        <f t="shared" si="2450"/>
        <v>4.9619904557769114</v>
      </c>
      <c r="BB2307" s="3">
        <f t="shared" si="2451"/>
        <v>53.776715153581065</v>
      </c>
      <c r="BC2307" s="3">
        <f t="shared" si="2452"/>
        <v>20.961483830338878</v>
      </c>
      <c r="BD2307" s="3">
        <f t="shared" si="2453"/>
        <v>31.36729621887207</v>
      </c>
      <c r="BE2307" s="3">
        <f t="shared" si="2454"/>
        <v>4.6067232369804589</v>
      </c>
      <c r="BF2307" s="3">
        <f t="shared" si="2455"/>
        <v>5.7250778178551114E-2</v>
      </c>
      <c r="BG2307" s="3">
        <f t="shared" si="2456"/>
        <v>3.027869295568089</v>
      </c>
      <c r="BH2307" s="3">
        <f t="shared" si="2457"/>
        <v>1.5788539414123699</v>
      </c>
      <c r="BI2307" s="3">
        <f t="shared" si="2458"/>
        <v>3.5885726617436664E-2</v>
      </c>
      <c r="BJ2307" s="3">
        <f t="shared" si="2459"/>
        <v>10.817088753146116</v>
      </c>
      <c r="BK2307" s="3">
        <f t="shared" si="2460"/>
        <v>0.6832378438529142</v>
      </c>
      <c r="BL2307" s="3">
        <f t="shared" si="2461"/>
        <v>60.078589266505219</v>
      </c>
      <c r="BM2307" s="3">
        <f t="shared" si="2462"/>
        <v>170.74297672467836</v>
      </c>
      <c r="BN2307" s="3">
        <f t="shared" si="2463"/>
        <v>6.2255418887042519E-3</v>
      </c>
    </row>
    <row r="2308" spans="1:66">
      <c r="A2308" s="2" t="s">
        <v>2996</v>
      </c>
      <c r="B2308" t="s">
        <v>2748</v>
      </c>
      <c r="C2308">
        <v>20190803</v>
      </c>
      <c r="D2308" t="s">
        <v>338</v>
      </c>
      <c r="E2308" s="2" t="s">
        <v>0</v>
      </c>
      <c r="F2308" s="2" t="s">
        <v>2995</v>
      </c>
      <c r="G2308" s="1">
        <v>2000</v>
      </c>
      <c r="H2308">
        <v>100</v>
      </c>
      <c r="K2308" s="2">
        <v>5</v>
      </c>
      <c r="L2308" s="2" t="s">
        <v>3001</v>
      </c>
      <c r="M2308" s="2">
        <v>2944.0000010058284</v>
      </c>
      <c r="N2308" s="2">
        <v>0</v>
      </c>
      <c r="O2308" s="3">
        <f t="shared" si="2436"/>
        <v>0.55557453776256971</v>
      </c>
      <c r="P2308" s="3">
        <f t="shared" si="2437"/>
        <v>6.2895684465083632E-2</v>
      </c>
      <c r="Q2308" s="3">
        <f t="shared" si="2438"/>
        <v>81.6330822432422</v>
      </c>
      <c r="R2308" s="3">
        <f t="shared" si="2439"/>
        <v>1.3443295443289636</v>
      </c>
      <c r="S2308" s="3">
        <f t="shared" si="2440"/>
        <v>1.9283452927226419</v>
      </c>
      <c r="T2308" s="3">
        <f t="shared" si="2441"/>
        <v>32.686149597167969</v>
      </c>
      <c r="U2308" s="2">
        <v>6</v>
      </c>
      <c r="V2308" s="3">
        <f t="shared" si="2442"/>
        <v>1.4200000166893005</v>
      </c>
      <c r="W2308" s="2">
        <v>1</v>
      </c>
      <c r="X2308" s="3">
        <f t="shared" si="2443"/>
        <v>2.8400000333786011</v>
      </c>
      <c r="Y2308" s="2">
        <v>30.063322067260742</v>
      </c>
      <c r="Z2308" s="2">
        <v>32.686149597167969</v>
      </c>
      <c r="AA2308" s="2">
        <v>29.737665176391602</v>
      </c>
      <c r="AB2308" s="2">
        <v>100.00998687744141</v>
      </c>
      <c r="AC2308" s="2">
        <v>99.184783935546875</v>
      </c>
      <c r="AD2308" s="2">
        <v>31.341157913208008</v>
      </c>
      <c r="AE2308" s="2">
        <v>32.898468017578125</v>
      </c>
      <c r="AF2308" s="2">
        <v>67.627532958984375</v>
      </c>
      <c r="AG2308" s="2">
        <v>70.986946105957031</v>
      </c>
      <c r="AH2308" s="2">
        <v>500.90338134765625</v>
      </c>
      <c r="AI2308" s="2">
        <v>1999.6478271484375</v>
      </c>
      <c r="AJ2308" s="2">
        <v>33.854171752929688</v>
      </c>
      <c r="AK2308" s="2">
        <v>92.264175415039063</v>
      </c>
      <c r="AL2308" s="2">
        <v>39.380226135253906</v>
      </c>
      <c r="AM2308" s="2">
        <v>-0.83700406551361084</v>
      </c>
      <c r="AN2308" s="2">
        <v>1</v>
      </c>
      <c r="AO2308" s="2">
        <v>-0.21956524252891541</v>
      </c>
      <c r="AP2308" s="2">
        <v>2.737391471862793</v>
      </c>
      <c r="AQ2308" s="2">
        <v>1</v>
      </c>
      <c r="AR2308" s="2">
        <v>0</v>
      </c>
      <c r="AS2308" s="2">
        <v>0.15999999642372131</v>
      </c>
      <c r="AT2308" s="2">
        <v>111115</v>
      </c>
      <c r="AU2308" s="3">
        <f t="shared" si="2444"/>
        <v>0.83483896891276044</v>
      </c>
      <c r="AV2308" s="3">
        <f t="shared" si="2445"/>
        <v>1.3443295443289636E-3</v>
      </c>
      <c r="AW2308" s="3">
        <f t="shared" si="2446"/>
        <v>305.83614959716795</v>
      </c>
      <c r="AX2308" s="3">
        <f t="shared" si="2447"/>
        <v>303.21332206726072</v>
      </c>
      <c r="AY2308" s="3">
        <f t="shared" si="2448"/>
        <v>319.9436451924521</v>
      </c>
      <c r="AZ2308" s="3">
        <f t="shared" si="2449"/>
        <v>2.6811205344858027</v>
      </c>
      <c r="BA2308" s="3">
        <f t="shared" si="2450"/>
        <v>4.9636953167825224</v>
      </c>
      <c r="BB2308" s="3">
        <f t="shared" si="2451"/>
        <v>53.798728427951026</v>
      </c>
      <c r="BC2308" s="3">
        <f t="shared" si="2452"/>
        <v>20.900260410372901</v>
      </c>
      <c r="BD2308" s="3">
        <f t="shared" si="2453"/>
        <v>31.374735832214355</v>
      </c>
      <c r="BE2308" s="3">
        <f t="shared" si="2454"/>
        <v>4.6086724481908208</v>
      </c>
      <c r="BF2308" s="3">
        <f t="shared" si="2455"/>
        <v>6.153295307242105E-2</v>
      </c>
      <c r="BG2308" s="3">
        <f t="shared" si="2456"/>
        <v>3.0353500240598805</v>
      </c>
      <c r="BH2308" s="3">
        <f t="shared" si="2457"/>
        <v>1.5733224241309403</v>
      </c>
      <c r="BI2308" s="3">
        <f t="shared" si="2458"/>
        <v>3.8578250101115555E-2</v>
      </c>
      <c r="BJ2308" s="3">
        <f t="shared" si="2459"/>
        <v>7.531809019760809</v>
      </c>
      <c r="BK2308" s="3">
        <f t="shared" si="2460"/>
        <v>0.82304037982569711</v>
      </c>
      <c r="BL2308" s="3">
        <f t="shared" si="2461"/>
        <v>60.270519655169622</v>
      </c>
      <c r="BM2308" s="3">
        <f t="shared" si="2462"/>
        <v>98.920690408376316</v>
      </c>
      <c r="BN2308" s="3">
        <f t="shared" si="2463"/>
        <v>3.385011362122008E-3</v>
      </c>
    </row>
    <row r="2309" spans="1:66">
      <c r="A2309" s="2" t="s">
        <v>2996</v>
      </c>
      <c r="B2309" t="s">
        <v>2748</v>
      </c>
      <c r="C2309">
        <v>20190803</v>
      </c>
      <c r="D2309" t="s">
        <v>338</v>
      </c>
      <c r="E2309" s="2" t="s">
        <v>0</v>
      </c>
      <c r="F2309" s="2" t="s">
        <v>2995</v>
      </c>
      <c r="G2309" s="1">
        <v>2000</v>
      </c>
      <c r="H2309">
        <v>66</v>
      </c>
      <c r="K2309" s="2">
        <v>6</v>
      </c>
      <c r="L2309" s="2" t="s">
        <v>3002</v>
      </c>
      <c r="M2309" s="2">
        <v>3033.0000011399388</v>
      </c>
      <c r="N2309" s="2">
        <v>0</v>
      </c>
      <c r="O2309" s="3">
        <f t="shared" si="2436"/>
        <v>-0.1216140293316903</v>
      </c>
      <c r="P2309" s="3">
        <f t="shared" si="2437"/>
        <v>6.3099700540376363E-2</v>
      </c>
      <c r="Q2309" s="3">
        <f t="shared" si="2438"/>
        <v>66.708277641621521</v>
      </c>
      <c r="R2309" s="3">
        <f t="shared" si="2439"/>
        <v>1.3395717573723893</v>
      </c>
      <c r="S2309" s="3">
        <f t="shared" si="2440"/>
        <v>1.9153131084802411</v>
      </c>
      <c r="T2309" s="3">
        <f t="shared" si="2441"/>
        <v>32.670074462890625</v>
      </c>
      <c r="U2309" s="2">
        <v>6</v>
      </c>
      <c r="V2309" s="3">
        <f t="shared" si="2442"/>
        <v>1.4200000166893005</v>
      </c>
      <c r="W2309" s="2">
        <v>1</v>
      </c>
      <c r="X2309" s="3">
        <f t="shared" si="2443"/>
        <v>2.8400000333786011</v>
      </c>
      <c r="Y2309" s="2">
        <v>30.054956436157227</v>
      </c>
      <c r="Z2309" s="2">
        <v>32.670074462890625</v>
      </c>
      <c r="AA2309" s="2">
        <v>29.736757278442383</v>
      </c>
      <c r="AB2309" s="2">
        <v>65.820205688476563</v>
      </c>
      <c r="AC2309" s="2">
        <v>65.860198974609375</v>
      </c>
      <c r="AD2309" s="2">
        <v>31.440866470336914</v>
      </c>
      <c r="AE2309" s="2">
        <v>32.992439270019531</v>
      </c>
      <c r="AF2309" s="2">
        <v>67.930778503417969</v>
      </c>
      <c r="AG2309" s="2">
        <v>71.219352722167969</v>
      </c>
      <c r="AH2309" s="2">
        <v>500.92758178710938</v>
      </c>
      <c r="AI2309" s="2">
        <v>1999.1007080078125</v>
      </c>
      <c r="AJ2309" s="2">
        <v>36.872352600097656</v>
      </c>
      <c r="AK2309" s="2">
        <v>92.260238647460938</v>
      </c>
      <c r="AL2309" s="2">
        <v>39.386878967285156</v>
      </c>
      <c r="AM2309" s="2">
        <v>-0.83408582210540771</v>
      </c>
      <c r="AN2309" s="2">
        <v>1</v>
      </c>
      <c r="AO2309" s="2">
        <v>-0.21956524252891541</v>
      </c>
      <c r="AP2309" s="2">
        <v>2.737391471862793</v>
      </c>
      <c r="AQ2309" s="2">
        <v>1</v>
      </c>
      <c r="AR2309" s="2">
        <v>0</v>
      </c>
      <c r="AS2309" s="2">
        <v>0.15999999642372131</v>
      </c>
      <c r="AT2309" s="2">
        <v>111115</v>
      </c>
      <c r="AU2309" s="3">
        <f t="shared" si="2444"/>
        <v>0.83487930297851554</v>
      </c>
      <c r="AV2309" s="3">
        <f t="shared" si="2445"/>
        <v>1.3395717573723893E-3</v>
      </c>
      <c r="AW2309" s="3">
        <f t="shared" si="2446"/>
        <v>305.8200744628906</v>
      </c>
      <c r="AX2309" s="3">
        <f t="shared" si="2447"/>
        <v>303.2049564361572</v>
      </c>
      <c r="AY2309" s="3">
        <f t="shared" si="2448"/>
        <v>319.85610613190875</v>
      </c>
      <c r="AZ2309" s="3">
        <f t="shared" si="2449"/>
        <v>2.6837595853046619</v>
      </c>
      <c r="BA2309" s="3">
        <f t="shared" si="2450"/>
        <v>4.9592034290941047</v>
      </c>
      <c r="BB2309" s="3">
        <f t="shared" si="2451"/>
        <v>53.752336887441871</v>
      </c>
      <c r="BC2309" s="3">
        <f t="shared" si="2452"/>
        <v>20.75989761742234</v>
      </c>
      <c r="BD2309" s="3">
        <f t="shared" si="2453"/>
        <v>31.362515449523926</v>
      </c>
      <c r="BE2309" s="3">
        <f t="shared" si="2454"/>
        <v>4.6054710334636759</v>
      </c>
      <c r="BF2309" s="3">
        <f t="shared" si="2455"/>
        <v>6.1728210556148251E-2</v>
      </c>
      <c r="BG2309" s="3">
        <f t="shared" si="2456"/>
        <v>3.0438903206138637</v>
      </c>
      <c r="BH2309" s="3">
        <f t="shared" si="2457"/>
        <v>1.5615807128498123</v>
      </c>
      <c r="BI2309" s="3">
        <f t="shared" si="2458"/>
        <v>3.8701050989563307E-2</v>
      </c>
      <c r="BJ2309" s="3">
        <f t="shared" si="2459"/>
        <v>6.1545216149770843</v>
      </c>
      <c r="BK2309" s="3">
        <f t="shared" si="2460"/>
        <v>1.0128769527000534</v>
      </c>
      <c r="BL2309" s="3">
        <f t="shared" si="2461"/>
        <v>60.505071272278869</v>
      </c>
      <c r="BM2309" s="3">
        <f t="shared" si="2462"/>
        <v>65.918008459703799</v>
      </c>
      <c r="BN2309" s="3">
        <f t="shared" si="2463"/>
        <v>-1.1162754586132712E-3</v>
      </c>
    </row>
    <row r="2310" spans="1:66">
      <c r="A2310" s="2" t="s">
        <v>2996</v>
      </c>
      <c r="B2310" t="s">
        <v>2748</v>
      </c>
      <c r="C2310">
        <v>20190803</v>
      </c>
      <c r="D2310" t="s">
        <v>338</v>
      </c>
      <c r="E2310" s="2" t="s">
        <v>0</v>
      </c>
      <c r="F2310" s="2" t="s">
        <v>2995</v>
      </c>
      <c r="G2310" s="1">
        <v>2000</v>
      </c>
      <c r="H2310">
        <v>33</v>
      </c>
      <c r="K2310" s="2">
        <v>7</v>
      </c>
      <c r="L2310" s="2" t="s">
        <v>3003</v>
      </c>
      <c r="M2310" s="2">
        <v>3122.0000011399388</v>
      </c>
      <c r="N2310" s="2">
        <v>0</v>
      </c>
      <c r="O2310" s="3">
        <f t="shared" si="2436"/>
        <v>-0.66890860632445504</v>
      </c>
      <c r="P2310" s="3">
        <f t="shared" si="2437"/>
        <v>6.4376868256912176E-2</v>
      </c>
      <c r="Q2310" s="3">
        <f t="shared" si="2438"/>
        <v>48.118339958521709</v>
      </c>
      <c r="R2310" s="3">
        <f t="shared" si="2439"/>
        <v>1.3660704884937576</v>
      </c>
      <c r="S2310" s="3">
        <f t="shared" si="2440"/>
        <v>1.9150324950235076</v>
      </c>
      <c r="T2310" s="3">
        <f t="shared" si="2441"/>
        <v>32.699367523193359</v>
      </c>
      <c r="U2310" s="2">
        <v>6</v>
      </c>
      <c r="V2310" s="3">
        <f t="shared" si="2442"/>
        <v>1.4200000166893005</v>
      </c>
      <c r="W2310" s="2">
        <v>1</v>
      </c>
      <c r="X2310" s="3">
        <f t="shared" si="2443"/>
        <v>2.8400000333786011</v>
      </c>
      <c r="Y2310" s="2">
        <v>30.068801879882813</v>
      </c>
      <c r="Z2310" s="2">
        <v>32.699367523193359</v>
      </c>
      <c r="AA2310" s="2">
        <v>29.732200622558594</v>
      </c>
      <c r="AB2310" s="2">
        <v>31.819255828857422</v>
      </c>
      <c r="AC2310" s="2">
        <v>32.567138671875</v>
      </c>
      <c r="AD2310" s="2">
        <v>31.503517150878906</v>
      </c>
      <c r="AE2310" s="2">
        <v>33.085559844970703</v>
      </c>
      <c r="AF2310" s="2">
        <v>68.006355285644531</v>
      </c>
      <c r="AG2310" s="2">
        <v>71.3572998046875</v>
      </c>
      <c r="AH2310" s="2">
        <v>500.94979858398438</v>
      </c>
      <c r="AI2310" s="2">
        <v>1998.7393798828125</v>
      </c>
      <c r="AJ2310" s="2">
        <v>34.83819580078125</v>
      </c>
      <c r="AK2310" s="2">
        <v>92.25653076171875</v>
      </c>
      <c r="AL2310" s="2">
        <v>39.075435638427734</v>
      </c>
      <c r="AM2310" s="2">
        <v>-0.84501874446868896</v>
      </c>
      <c r="AN2310" s="2">
        <v>1</v>
      </c>
      <c r="AO2310" s="2">
        <v>-0.21956524252891541</v>
      </c>
      <c r="AP2310" s="2">
        <v>2.737391471862793</v>
      </c>
      <c r="AQ2310" s="2">
        <v>1</v>
      </c>
      <c r="AR2310" s="2">
        <v>0</v>
      </c>
      <c r="AS2310" s="2">
        <v>0.15999999642372131</v>
      </c>
      <c r="AT2310" s="2">
        <v>111115</v>
      </c>
      <c r="AU2310" s="3">
        <f t="shared" si="2444"/>
        <v>0.83491633097330709</v>
      </c>
      <c r="AV2310" s="3">
        <f t="shared" si="2445"/>
        <v>1.3660704884937576E-3</v>
      </c>
      <c r="AW2310" s="3">
        <f t="shared" si="2446"/>
        <v>305.84936752319334</v>
      </c>
      <c r="AX2310" s="3">
        <f t="shared" si="2447"/>
        <v>303.21880187988279</v>
      </c>
      <c r="AY2310" s="3">
        <f t="shared" si="2448"/>
        <v>319.79829363320096</v>
      </c>
      <c r="AZ2310" s="3">
        <f t="shared" si="2449"/>
        <v>2.6669904453364386</v>
      </c>
      <c r="BA2310" s="3">
        <f t="shared" si="2450"/>
        <v>4.9673914646297339</v>
      </c>
      <c r="BB2310" s="3">
        <f t="shared" si="2451"/>
        <v>53.843250159271328</v>
      </c>
      <c r="BC2310" s="3">
        <f t="shared" si="2452"/>
        <v>20.757690314300625</v>
      </c>
      <c r="BD2310" s="3">
        <f t="shared" si="2453"/>
        <v>31.384084701538086</v>
      </c>
      <c r="BE2310" s="3">
        <f t="shared" si="2454"/>
        <v>4.6111229111602805</v>
      </c>
      <c r="BF2310" s="3">
        <f t="shared" si="2455"/>
        <v>6.2949924954810429E-2</v>
      </c>
      <c r="BG2310" s="3">
        <f t="shared" si="2456"/>
        <v>3.0523589696062263</v>
      </c>
      <c r="BH2310" s="3">
        <f t="shared" si="2457"/>
        <v>1.5587639415540542</v>
      </c>
      <c r="BI2310" s="3">
        <f t="shared" si="2458"/>
        <v>3.9469464088797625E-2</v>
      </c>
      <c r="BJ2310" s="3">
        <f t="shared" si="2459"/>
        <v>4.4392311105861983</v>
      </c>
      <c r="BK2310" s="3">
        <f t="shared" si="2460"/>
        <v>1.477512054200719</v>
      </c>
      <c r="BL2310" s="3">
        <f t="shared" si="2461"/>
        <v>60.58949534559823</v>
      </c>
      <c r="BM2310" s="3">
        <f t="shared" si="2462"/>
        <v>32.885105787341452</v>
      </c>
      <c r="BN2310" s="3">
        <f t="shared" si="2463"/>
        <v>-1.2324374186786722E-2</v>
      </c>
    </row>
    <row r="2311" spans="1:66">
      <c r="A2311" s="2" t="s">
        <v>2996</v>
      </c>
      <c r="B2311" t="s">
        <v>2748</v>
      </c>
      <c r="C2311">
        <v>20190803</v>
      </c>
      <c r="D2311" t="s">
        <v>338</v>
      </c>
      <c r="E2311" s="2" t="s">
        <v>0</v>
      </c>
      <c r="F2311" s="2" t="s">
        <v>2995</v>
      </c>
      <c r="G2311" s="1">
        <v>2000</v>
      </c>
      <c r="H2311">
        <v>400</v>
      </c>
      <c r="K2311" s="2">
        <v>8</v>
      </c>
      <c r="L2311" s="2" t="s">
        <v>3004</v>
      </c>
      <c r="M2311" s="2">
        <v>3266.0000010952353</v>
      </c>
      <c r="N2311" s="2">
        <v>0</v>
      </c>
      <c r="O2311" s="3">
        <f t="shared" si="2436"/>
        <v>6.7078479036468277</v>
      </c>
      <c r="P2311" s="3">
        <f t="shared" si="2437"/>
        <v>6.8503566707410243E-2</v>
      </c>
      <c r="Q2311" s="3">
        <f t="shared" si="2438"/>
        <v>221.75866235672208</v>
      </c>
      <c r="R2311" s="3">
        <f t="shared" si="2439"/>
        <v>1.4426904271464684</v>
      </c>
      <c r="S2311" s="3">
        <f t="shared" si="2440"/>
        <v>1.9029696361209134</v>
      </c>
      <c r="T2311" s="3">
        <f t="shared" si="2441"/>
        <v>32.721138000488281</v>
      </c>
      <c r="U2311" s="2">
        <v>6</v>
      </c>
      <c r="V2311" s="3">
        <f t="shared" si="2442"/>
        <v>1.4200000166893005</v>
      </c>
      <c r="W2311" s="2">
        <v>1</v>
      </c>
      <c r="X2311" s="3">
        <f t="shared" si="2443"/>
        <v>2.8400000333786011</v>
      </c>
      <c r="Y2311" s="2">
        <v>30.083879470825195</v>
      </c>
      <c r="Z2311" s="2">
        <v>32.721138000488281</v>
      </c>
      <c r="AA2311" s="2">
        <v>29.735103607177734</v>
      </c>
      <c r="AB2311" s="2">
        <v>400.93643188476563</v>
      </c>
      <c r="AC2311" s="2">
        <v>392.22406005859375</v>
      </c>
      <c r="AD2311" s="2">
        <v>31.613147735595703</v>
      </c>
      <c r="AE2311" s="2">
        <v>33.283672332763672</v>
      </c>
      <c r="AF2311" s="2">
        <v>68.127517700195313</v>
      </c>
      <c r="AG2311" s="2">
        <v>71.722320556640625</v>
      </c>
      <c r="AH2311" s="2">
        <v>500.92254638671875</v>
      </c>
      <c r="AI2311" s="2">
        <v>1999.58544921875</v>
      </c>
      <c r="AJ2311" s="2">
        <v>36.338863372802734</v>
      </c>
      <c r="AK2311" s="2">
        <v>92.252883911132813</v>
      </c>
      <c r="AL2311" s="2">
        <v>40.006954193115234</v>
      </c>
      <c r="AM2311" s="2">
        <v>-0.85567319393157959</v>
      </c>
      <c r="AN2311" s="2">
        <v>1</v>
      </c>
      <c r="AO2311" s="2">
        <v>-0.21956524252891541</v>
      </c>
      <c r="AP2311" s="2">
        <v>2.737391471862793</v>
      </c>
      <c r="AQ2311" s="2">
        <v>1</v>
      </c>
      <c r="AR2311" s="2">
        <v>0</v>
      </c>
      <c r="AS2311" s="2">
        <v>0.15999999642372131</v>
      </c>
      <c r="AT2311" s="2">
        <v>111115</v>
      </c>
      <c r="AU2311" s="3">
        <f t="shared" si="2444"/>
        <v>0.83487091064453112</v>
      </c>
      <c r="AV2311" s="3">
        <f t="shared" si="2445"/>
        <v>1.4426904271464685E-3</v>
      </c>
      <c r="AW2311" s="3">
        <f t="shared" si="2446"/>
        <v>305.87113800048826</v>
      </c>
      <c r="AX2311" s="3">
        <f t="shared" si="2447"/>
        <v>303.23387947082517</v>
      </c>
      <c r="AY2311" s="3">
        <f t="shared" si="2448"/>
        <v>319.93366472392518</v>
      </c>
      <c r="AZ2311" s="3">
        <f t="shared" si="2449"/>
        <v>2.62786832649561</v>
      </c>
      <c r="BA2311" s="3">
        <f t="shared" si="2450"/>
        <v>4.9734843959715436</v>
      </c>
      <c r="BB2311" s="3">
        <f t="shared" si="2451"/>
        <v>53.911424609365064</v>
      </c>
      <c r="BC2311" s="3">
        <f t="shared" si="2452"/>
        <v>20.627752276601392</v>
      </c>
      <c r="BD2311" s="3">
        <f t="shared" si="2453"/>
        <v>31.402508735656738</v>
      </c>
      <c r="BE2311" s="3">
        <f t="shared" si="2454"/>
        <v>4.6159554170748853</v>
      </c>
      <c r="BF2311" s="3">
        <f t="shared" si="2455"/>
        <v>6.6890112059632661E-2</v>
      </c>
      <c r="BG2311" s="3">
        <f t="shared" si="2456"/>
        <v>3.0705147598506302</v>
      </c>
      <c r="BH2311" s="3">
        <f t="shared" si="2457"/>
        <v>1.5454406572242552</v>
      </c>
      <c r="BI2311" s="3">
        <f t="shared" si="2458"/>
        <v>4.1948345518096113E-2</v>
      </c>
      <c r="BJ2311" s="3">
        <f t="shared" si="2459"/>
        <v>20.457876134682781</v>
      </c>
      <c r="BK2311" s="3">
        <f t="shared" si="2460"/>
        <v>0.56538770804522775</v>
      </c>
      <c r="BL2311" s="3">
        <f t="shared" si="2461"/>
        <v>60.935779938637701</v>
      </c>
      <c r="BM2311" s="3">
        <f t="shared" si="2462"/>
        <v>389.03547042356115</v>
      </c>
      <c r="BN2311" s="3">
        <f t="shared" si="2463"/>
        <v>1.0506701182631297E-2</v>
      </c>
    </row>
    <row r="2312" spans="1:66">
      <c r="A2312" s="2" t="s">
        <v>2996</v>
      </c>
      <c r="B2312" t="s">
        <v>2748</v>
      </c>
      <c r="C2312">
        <v>20190803</v>
      </c>
      <c r="D2312" t="s">
        <v>338</v>
      </c>
      <c r="E2312" s="2" t="s">
        <v>0</v>
      </c>
      <c r="F2312" s="2" t="s">
        <v>2995</v>
      </c>
      <c r="G2312" s="1">
        <v>2000</v>
      </c>
      <c r="H2312">
        <v>400</v>
      </c>
      <c r="K2312" s="2">
        <v>9</v>
      </c>
      <c r="L2312" s="2" t="s">
        <v>3005</v>
      </c>
      <c r="M2312" s="2">
        <v>3354.5000011511147</v>
      </c>
      <c r="N2312" s="2">
        <v>0</v>
      </c>
      <c r="O2312" s="3">
        <f t="shared" si="2436"/>
        <v>6.3810046651825258</v>
      </c>
      <c r="P2312" s="3">
        <f t="shared" si="2437"/>
        <v>6.5511140127869377E-2</v>
      </c>
      <c r="Q2312" s="3">
        <f t="shared" si="2438"/>
        <v>222.12523219627238</v>
      </c>
      <c r="R2312" s="3">
        <f t="shared" si="2439"/>
        <v>1.3800594320991455</v>
      </c>
      <c r="S2312" s="3">
        <f t="shared" si="2440"/>
        <v>1.9013114659643477</v>
      </c>
      <c r="T2312" s="3">
        <f t="shared" si="2441"/>
        <v>32.746448516845703</v>
      </c>
      <c r="U2312" s="2">
        <v>6</v>
      </c>
      <c r="V2312" s="3">
        <f t="shared" si="2442"/>
        <v>1.4200000166893005</v>
      </c>
      <c r="W2312" s="2">
        <v>1</v>
      </c>
      <c r="X2312" s="3">
        <f t="shared" si="2443"/>
        <v>2.8400000333786011</v>
      </c>
      <c r="Y2312" s="2">
        <v>30.095865249633789</v>
      </c>
      <c r="Z2312" s="2">
        <v>32.746448516845703</v>
      </c>
      <c r="AA2312" s="2">
        <v>29.735919952392578</v>
      </c>
      <c r="AB2312" s="2">
        <v>399.88601684570313</v>
      </c>
      <c r="AC2312" s="2">
        <v>391.59597778320313</v>
      </c>
      <c r="AD2312" s="2">
        <v>31.781867980957031</v>
      </c>
      <c r="AE2312" s="2">
        <v>33.379638671875</v>
      </c>
      <c r="AF2312" s="2">
        <v>68.514205932617188</v>
      </c>
      <c r="AG2312" s="2">
        <v>71.877838134765625</v>
      </c>
      <c r="AH2312" s="2">
        <v>500.945556640625</v>
      </c>
      <c r="AI2312" s="2">
        <v>1998.78515625</v>
      </c>
      <c r="AJ2312" s="2">
        <v>39.429164886474609</v>
      </c>
      <c r="AK2312" s="2">
        <v>92.249794006347656</v>
      </c>
      <c r="AL2312" s="2">
        <v>40.038692474365234</v>
      </c>
      <c r="AM2312" s="2">
        <v>-0.85480344295501709</v>
      </c>
      <c r="AN2312" s="2">
        <v>1</v>
      </c>
      <c r="AO2312" s="2">
        <v>-0.21956524252891541</v>
      </c>
      <c r="AP2312" s="2">
        <v>2.737391471862793</v>
      </c>
      <c r="AQ2312" s="2">
        <v>1</v>
      </c>
      <c r="AR2312" s="2">
        <v>0</v>
      </c>
      <c r="AS2312" s="2">
        <v>0.15999999642372131</v>
      </c>
      <c r="AT2312" s="2">
        <v>111115</v>
      </c>
      <c r="AU2312" s="3">
        <f t="shared" si="2444"/>
        <v>0.83490926106770824</v>
      </c>
      <c r="AV2312" s="3">
        <f t="shared" si="2445"/>
        <v>1.3800594320991454E-3</v>
      </c>
      <c r="AW2312" s="3">
        <f t="shared" si="2446"/>
        <v>305.89644851684568</v>
      </c>
      <c r="AX2312" s="3">
        <f t="shared" si="2447"/>
        <v>303.24586524963377</v>
      </c>
      <c r="AY2312" s="3">
        <f t="shared" si="2448"/>
        <v>319.80561785178725</v>
      </c>
      <c r="AZ2312" s="3">
        <f t="shared" si="2449"/>
        <v>2.6566743637741608</v>
      </c>
      <c r="BA2312" s="3">
        <f t="shared" si="2450"/>
        <v>4.9805762574511325</v>
      </c>
      <c r="BB2312" s="3">
        <f t="shared" si="2451"/>
        <v>53.990107090194932</v>
      </c>
      <c r="BC2312" s="3">
        <f t="shared" si="2452"/>
        <v>20.610468418319932</v>
      </c>
      <c r="BD2312" s="3">
        <f t="shared" si="2453"/>
        <v>31.421156883239746</v>
      </c>
      <c r="BE2312" s="3">
        <f t="shared" si="2454"/>
        <v>4.6208511970807571</v>
      </c>
      <c r="BF2312" s="3">
        <f t="shared" si="2455"/>
        <v>6.4034047380821371E-2</v>
      </c>
      <c r="BG2312" s="3">
        <f t="shared" si="2456"/>
        <v>3.0792647914867848</v>
      </c>
      <c r="BH2312" s="3">
        <f t="shared" si="2457"/>
        <v>1.5415864055939723</v>
      </c>
      <c r="BI2312" s="3">
        <f t="shared" si="2458"/>
        <v>4.0151416776223907E-2</v>
      </c>
      <c r="BJ2312" s="3">
        <f t="shared" si="2459"/>
        <v>20.49100691371827</v>
      </c>
      <c r="BK2312" s="3">
        <f t="shared" si="2460"/>
        <v>0.56723062747913666</v>
      </c>
      <c r="BL2312" s="3">
        <f t="shared" si="2461"/>
        <v>60.981691069059664</v>
      </c>
      <c r="BM2312" s="3">
        <f t="shared" si="2462"/>
        <v>388.56275377026242</v>
      </c>
      <c r="BN2312" s="3">
        <f t="shared" si="2463"/>
        <v>1.00144558742874E-2</v>
      </c>
    </row>
    <row r="2313" spans="1:66">
      <c r="A2313" s="2" t="s">
        <v>2996</v>
      </c>
      <c r="B2313" t="s">
        <v>2748</v>
      </c>
      <c r="C2313">
        <v>20190803</v>
      </c>
      <c r="D2313" t="s">
        <v>338</v>
      </c>
      <c r="E2313" s="2" t="s">
        <v>0</v>
      </c>
      <c r="F2313" s="2" t="s">
        <v>2995</v>
      </c>
      <c r="G2313" s="1">
        <v>2000</v>
      </c>
      <c r="H2313">
        <v>400</v>
      </c>
      <c r="K2313" s="2">
        <v>10</v>
      </c>
      <c r="L2313" s="2" t="s">
        <v>3006</v>
      </c>
      <c r="M2313" s="2">
        <v>3443.5000011511147</v>
      </c>
      <c r="N2313" s="2">
        <v>0</v>
      </c>
      <c r="O2313" s="3">
        <f t="shared" si="2436"/>
        <v>6.239354161120489</v>
      </c>
      <c r="P2313" s="3">
        <f t="shared" si="2437"/>
        <v>6.5062580996208264E-2</v>
      </c>
      <c r="Q2313" s="3">
        <f t="shared" si="2438"/>
        <v>224.6275422377359</v>
      </c>
      <c r="R2313" s="3">
        <f t="shared" si="2439"/>
        <v>1.3822415771973866</v>
      </c>
      <c r="S2313" s="3">
        <f t="shared" si="2440"/>
        <v>1.9166127036958893</v>
      </c>
      <c r="T2313" s="3">
        <f t="shared" si="2441"/>
        <v>32.847496032714844</v>
      </c>
      <c r="U2313" s="2">
        <v>6</v>
      </c>
      <c r="V2313" s="3">
        <f t="shared" si="2442"/>
        <v>1.4200000166893005</v>
      </c>
      <c r="W2313" s="2">
        <v>1</v>
      </c>
      <c r="X2313" s="3">
        <f t="shared" si="2443"/>
        <v>2.8400000333786011</v>
      </c>
      <c r="Y2313" s="2">
        <v>30.137962341308594</v>
      </c>
      <c r="Z2313" s="2">
        <v>32.847496032714844</v>
      </c>
      <c r="AA2313" s="2">
        <v>29.735321044921875</v>
      </c>
      <c r="AB2313" s="2">
        <v>399.87710571289063</v>
      </c>
      <c r="AC2313" s="2">
        <v>391.75518798828125</v>
      </c>
      <c r="AD2313" s="2">
        <v>31.922985076904297</v>
      </c>
      <c r="AE2313" s="2">
        <v>33.523094177246094</v>
      </c>
      <c r="AF2313" s="2">
        <v>68.647247314453125</v>
      </c>
      <c r="AG2313" s="2">
        <v>72.008575439453125</v>
      </c>
      <c r="AH2313" s="2">
        <v>500.9300537109375</v>
      </c>
      <c r="AI2313" s="2">
        <v>1998.876708984375</v>
      </c>
      <c r="AJ2313" s="2">
        <v>38.974567413330078</v>
      </c>
      <c r="AK2313" s="2">
        <v>92.24578857421875</v>
      </c>
      <c r="AL2313" s="2">
        <v>40.062526702880859</v>
      </c>
      <c r="AM2313" s="2">
        <v>-0.84649884700775146</v>
      </c>
      <c r="AN2313" s="2">
        <v>1</v>
      </c>
      <c r="AO2313" s="2">
        <v>-0.21956524252891541</v>
      </c>
      <c r="AP2313" s="2">
        <v>2.737391471862793</v>
      </c>
      <c r="AQ2313" s="2">
        <v>1</v>
      </c>
      <c r="AR2313" s="2">
        <v>0</v>
      </c>
      <c r="AS2313" s="2">
        <v>0.15999999642372131</v>
      </c>
      <c r="AT2313" s="2">
        <v>111115</v>
      </c>
      <c r="AU2313" s="3">
        <f t="shared" si="2444"/>
        <v>0.83488342285156247</v>
      </c>
      <c r="AV2313" s="3">
        <f t="shared" si="2445"/>
        <v>1.3822415771973867E-3</v>
      </c>
      <c r="AW2313" s="3">
        <f t="shared" si="2446"/>
        <v>305.99749603271482</v>
      </c>
      <c r="AX2313" s="3">
        <f t="shared" si="2447"/>
        <v>303.28796234130857</v>
      </c>
      <c r="AY2313" s="3">
        <f t="shared" si="2448"/>
        <v>319.82026628895983</v>
      </c>
      <c r="AZ2313" s="3">
        <f t="shared" si="2449"/>
        <v>2.6466540147144917</v>
      </c>
      <c r="BA2313" s="3">
        <f t="shared" si="2450"/>
        <v>5.0089769615237563</v>
      </c>
      <c r="BB2313" s="3">
        <f t="shared" si="2451"/>
        <v>54.300332177155745</v>
      </c>
      <c r="BC2313" s="3">
        <f t="shared" si="2452"/>
        <v>20.777237999909651</v>
      </c>
      <c r="BD2313" s="3">
        <f t="shared" si="2453"/>
        <v>31.492729187011719</v>
      </c>
      <c r="BE2313" s="3">
        <f t="shared" si="2454"/>
        <v>4.6396833950516392</v>
      </c>
      <c r="BF2313" s="3">
        <f t="shared" si="2455"/>
        <v>6.3605421544655733E-2</v>
      </c>
      <c r="BG2313" s="3">
        <f t="shared" si="2456"/>
        <v>3.0923642578278669</v>
      </c>
      <c r="BH2313" s="3">
        <f t="shared" si="2457"/>
        <v>1.5473191372237722</v>
      </c>
      <c r="BI2313" s="3">
        <f t="shared" si="2458"/>
        <v>3.9881786461957398E-2</v>
      </c>
      <c r="BJ2313" s="3">
        <f t="shared" si="2459"/>
        <v>20.720944769208579</v>
      </c>
      <c r="BK2313" s="3">
        <f t="shared" si="2460"/>
        <v>0.57338753671962928</v>
      </c>
      <c r="BL2313" s="3">
        <f t="shared" si="2461"/>
        <v>60.8753758663916</v>
      </c>
      <c r="BM2313" s="3">
        <f t="shared" si="2462"/>
        <v>388.78929784091667</v>
      </c>
      <c r="BN2313" s="3">
        <f t="shared" si="2463"/>
        <v>9.769379759963422E-3</v>
      </c>
    </row>
    <row r="2314" spans="1:66">
      <c r="A2314" s="2" t="s">
        <v>2996</v>
      </c>
      <c r="B2314" t="s">
        <v>2748</v>
      </c>
      <c r="C2314">
        <v>20190803</v>
      </c>
      <c r="D2314" t="s">
        <v>338</v>
      </c>
      <c r="E2314" s="2" t="s">
        <v>0</v>
      </c>
      <c r="F2314" s="2" t="s">
        <v>2995</v>
      </c>
      <c r="G2314" s="1">
        <v>2000</v>
      </c>
      <c r="H2314">
        <v>475</v>
      </c>
      <c r="K2314" s="2">
        <v>11</v>
      </c>
      <c r="L2314" s="2" t="s">
        <v>3007</v>
      </c>
      <c r="M2314" s="2">
        <v>3555.5000011511147</v>
      </c>
      <c r="N2314" s="2">
        <v>0</v>
      </c>
      <c r="O2314" s="3">
        <f t="shared" si="2436"/>
        <v>7.3978893108641293</v>
      </c>
      <c r="P2314" s="3">
        <f t="shared" si="2437"/>
        <v>6.3739829188053473E-2</v>
      </c>
      <c r="Q2314" s="3">
        <f t="shared" si="2438"/>
        <v>263.83568560606187</v>
      </c>
      <c r="R2314" s="3">
        <f t="shared" si="2439"/>
        <v>1.3638113778456469</v>
      </c>
      <c r="S2314" s="3">
        <f t="shared" si="2440"/>
        <v>1.9288420056303259</v>
      </c>
      <c r="T2314" s="3">
        <f t="shared" si="2441"/>
        <v>32.946979522705078</v>
      </c>
      <c r="U2314" s="2">
        <v>6</v>
      </c>
      <c r="V2314" s="3">
        <f t="shared" si="2442"/>
        <v>1.4200000166893005</v>
      </c>
      <c r="W2314" s="2">
        <v>1</v>
      </c>
      <c r="X2314" s="3">
        <f t="shared" si="2443"/>
        <v>2.8400000333786011</v>
      </c>
      <c r="Y2314" s="2">
        <v>30.161947250366211</v>
      </c>
      <c r="Z2314" s="2">
        <v>32.946979522705078</v>
      </c>
      <c r="AA2314" s="2">
        <v>29.735082626342773</v>
      </c>
      <c r="AB2314" s="2">
        <v>475.45828247070313</v>
      </c>
      <c r="AC2314" s="2">
        <v>465.83651733398438</v>
      </c>
      <c r="AD2314" s="2">
        <v>32.118328094482422</v>
      </c>
      <c r="AE2314" s="2">
        <v>33.696788787841797</v>
      </c>
      <c r="AF2314" s="2">
        <v>68.96868896484375</v>
      </c>
      <c r="AG2314" s="2">
        <v>72.278594970703125</v>
      </c>
      <c r="AH2314" s="2">
        <v>500.93942260742188</v>
      </c>
      <c r="AI2314" s="2">
        <v>1999.9974365234375</v>
      </c>
      <c r="AJ2314" s="2">
        <v>39.327457427978516</v>
      </c>
      <c r="AK2314" s="2">
        <v>92.241241455078125</v>
      </c>
      <c r="AL2314" s="2">
        <v>40.135402679443359</v>
      </c>
      <c r="AM2314" s="2">
        <v>-0.85221326351165771</v>
      </c>
      <c r="AN2314" s="2">
        <v>1</v>
      </c>
      <c r="AO2314" s="2">
        <v>-0.21956524252891541</v>
      </c>
      <c r="AP2314" s="2">
        <v>2.737391471862793</v>
      </c>
      <c r="AQ2314" s="2">
        <v>1</v>
      </c>
      <c r="AR2314" s="2">
        <v>0</v>
      </c>
      <c r="AS2314" s="2">
        <v>0.15999999642372131</v>
      </c>
      <c r="AT2314" s="2">
        <v>111115</v>
      </c>
      <c r="AU2314" s="3">
        <f t="shared" si="2444"/>
        <v>0.83489903767903639</v>
      </c>
      <c r="AV2314" s="3">
        <f t="shared" si="2445"/>
        <v>1.3638113778456468E-3</v>
      </c>
      <c r="AW2314" s="3">
        <f t="shared" si="2446"/>
        <v>306.09697952270506</v>
      </c>
      <c r="AX2314" s="3">
        <f t="shared" si="2447"/>
        <v>303.31194725036619</v>
      </c>
      <c r="AY2314" s="3">
        <f t="shared" si="2448"/>
        <v>319.99958269120179</v>
      </c>
      <c r="AZ2314" s="3">
        <f t="shared" si="2449"/>
        <v>2.646884689496396</v>
      </c>
      <c r="BA2314" s="3">
        <f t="shared" si="2450"/>
        <v>5.0370756364704103</v>
      </c>
      <c r="BB2314" s="3">
        <f t="shared" si="2451"/>
        <v>54.607630567542692</v>
      </c>
      <c r="BC2314" s="3">
        <f t="shared" si="2452"/>
        <v>20.910841779700895</v>
      </c>
      <c r="BD2314" s="3">
        <f t="shared" si="2453"/>
        <v>31.554463386535645</v>
      </c>
      <c r="BE2314" s="3">
        <f t="shared" si="2454"/>
        <v>4.6559806275205098</v>
      </c>
      <c r="BF2314" s="3">
        <f t="shared" si="2455"/>
        <v>6.2340679809248213E-2</v>
      </c>
      <c r="BG2314" s="3">
        <f t="shared" si="2456"/>
        <v>3.1082336308400844</v>
      </c>
      <c r="BH2314" s="3">
        <f t="shared" si="2457"/>
        <v>1.5477469966804254</v>
      </c>
      <c r="BI2314" s="3">
        <f t="shared" si="2458"/>
        <v>3.9086259544377965E-2</v>
      </c>
      <c r="BJ2314" s="3">
        <f t="shared" si="2459"/>
        <v>24.336531180454834</v>
      </c>
      <c r="BK2314" s="3">
        <f t="shared" si="2460"/>
        <v>0.56636969363417944</v>
      </c>
      <c r="BL2314" s="3">
        <f t="shared" si="2461"/>
        <v>60.817685955257716</v>
      </c>
      <c r="BM2314" s="3">
        <f t="shared" si="2462"/>
        <v>462.31991506205225</v>
      </c>
      <c r="BN2314" s="3">
        <f t="shared" si="2463"/>
        <v>9.7318435607409264E-3</v>
      </c>
    </row>
    <row r="2315" spans="1:66">
      <c r="A2315" s="2" t="s">
        <v>2996</v>
      </c>
      <c r="B2315" t="s">
        <v>2748</v>
      </c>
      <c r="C2315">
        <v>20190803</v>
      </c>
      <c r="D2315" t="s">
        <v>338</v>
      </c>
      <c r="E2315" s="2" t="s">
        <v>0</v>
      </c>
      <c r="F2315" s="2" t="s">
        <v>2995</v>
      </c>
      <c r="G2315" s="1">
        <v>2000</v>
      </c>
      <c r="H2315">
        <v>575</v>
      </c>
      <c r="K2315" s="2">
        <v>12</v>
      </c>
      <c r="L2315" s="2" t="s">
        <v>3008</v>
      </c>
      <c r="M2315" s="2">
        <v>3652.0000011399388</v>
      </c>
      <c r="N2315" s="2">
        <v>0</v>
      </c>
      <c r="O2315" s="3">
        <f t="shared" si="2436"/>
        <v>9.2708906783927816</v>
      </c>
      <c r="P2315" s="3">
        <f t="shared" si="2437"/>
        <v>6.4678640972652551E-2</v>
      </c>
      <c r="Q2315" s="3">
        <f t="shared" si="2438"/>
        <v>313.80259616135601</v>
      </c>
      <c r="R2315" s="3">
        <f t="shared" si="2439"/>
        <v>1.3788071412225291</v>
      </c>
      <c r="S2315" s="3">
        <f t="shared" si="2440"/>
        <v>1.9222447018999245</v>
      </c>
      <c r="T2315" s="3">
        <f t="shared" si="2441"/>
        <v>32.945442199707031</v>
      </c>
      <c r="U2315" s="2">
        <v>6</v>
      </c>
      <c r="V2315" s="3">
        <f t="shared" si="2442"/>
        <v>1.4200000166893005</v>
      </c>
      <c r="W2315" s="2">
        <v>1</v>
      </c>
      <c r="X2315" s="3">
        <f t="shared" si="2443"/>
        <v>2.8400000333786011</v>
      </c>
      <c r="Y2315" s="2">
        <v>30.155515670776367</v>
      </c>
      <c r="Z2315" s="2">
        <v>32.945442199707031</v>
      </c>
      <c r="AA2315" s="2">
        <v>29.736448287963867</v>
      </c>
      <c r="AB2315" s="2">
        <v>574.8914794921875</v>
      </c>
      <c r="AC2315" s="2">
        <v>562.8575439453125</v>
      </c>
      <c r="AD2315" s="2">
        <v>32.168865203857422</v>
      </c>
      <c r="AE2315" s="2">
        <v>33.764595031738281</v>
      </c>
      <c r="AF2315" s="2">
        <v>69.086616516113281</v>
      </c>
      <c r="AG2315" s="2">
        <v>72.451187133789063</v>
      </c>
      <c r="AH2315" s="2">
        <v>500.9315185546875</v>
      </c>
      <c r="AI2315" s="2">
        <v>2000.246826171875</v>
      </c>
      <c r="AJ2315" s="2">
        <v>38.868862152099609</v>
      </c>
      <c r="AK2315" s="2">
        <v>92.238502502441406</v>
      </c>
      <c r="AL2315" s="2">
        <v>39.990200042724609</v>
      </c>
      <c r="AM2315" s="2">
        <v>-0.85769498348236084</v>
      </c>
      <c r="AN2315" s="2">
        <v>1</v>
      </c>
      <c r="AO2315" s="2">
        <v>-0.21956524252891541</v>
      </c>
      <c r="AP2315" s="2">
        <v>2.737391471862793</v>
      </c>
      <c r="AQ2315" s="2">
        <v>1</v>
      </c>
      <c r="AR2315" s="2">
        <v>0</v>
      </c>
      <c r="AS2315" s="2">
        <v>0.15999999642372131</v>
      </c>
      <c r="AT2315" s="2">
        <v>111115</v>
      </c>
      <c r="AU2315" s="3">
        <f t="shared" si="2444"/>
        <v>0.83488586425781242</v>
      </c>
      <c r="AV2315" s="3">
        <f t="shared" si="2445"/>
        <v>1.378807141222529E-3</v>
      </c>
      <c r="AW2315" s="3">
        <f t="shared" si="2446"/>
        <v>306.09544219970701</v>
      </c>
      <c r="AX2315" s="3">
        <f t="shared" si="2447"/>
        <v>303.30551567077634</v>
      </c>
      <c r="AY2315" s="3">
        <f t="shared" si="2448"/>
        <v>320.03948503405991</v>
      </c>
      <c r="AZ2315" s="3">
        <f t="shared" si="2449"/>
        <v>2.6389259315058493</v>
      </c>
      <c r="BA2315" s="3">
        <f t="shared" si="2450"/>
        <v>5.0366403852288366</v>
      </c>
      <c r="BB2315" s="3">
        <f t="shared" si="2451"/>
        <v>54.604533341112351</v>
      </c>
      <c r="BC2315" s="3">
        <f t="shared" si="2452"/>
        <v>20.83993830937407</v>
      </c>
      <c r="BD2315" s="3">
        <f t="shared" si="2453"/>
        <v>31.550478935241699</v>
      </c>
      <c r="BE2315" s="3">
        <f t="shared" si="2454"/>
        <v>4.6549272681187208</v>
      </c>
      <c r="BF2315" s="3">
        <f t="shared" si="2455"/>
        <v>6.3238438090657836E-2</v>
      </c>
      <c r="BG2315" s="3">
        <f t="shared" si="2456"/>
        <v>3.1143956833289121</v>
      </c>
      <c r="BH2315" s="3">
        <f t="shared" si="2457"/>
        <v>1.5405315847898087</v>
      </c>
      <c r="BI2315" s="3">
        <f t="shared" si="2458"/>
        <v>3.9650942079501351E-2</v>
      </c>
      <c r="BJ2315" s="3">
        <f t="shared" si="2459"/>
        <v>28.944681551301844</v>
      </c>
      <c r="BK2315" s="3">
        <f t="shared" si="2460"/>
        <v>0.55751690554199129</v>
      </c>
      <c r="BL2315" s="3">
        <f t="shared" si="2461"/>
        <v>60.959628809357078</v>
      </c>
      <c r="BM2315" s="3">
        <f t="shared" si="2462"/>
        <v>558.45060652674465</v>
      </c>
      <c r="BN2315" s="3">
        <f t="shared" si="2463"/>
        <v>1.0119964915104576E-2</v>
      </c>
    </row>
    <row r="2316" spans="1:66">
      <c r="A2316" s="2" t="s">
        <v>2996</v>
      </c>
      <c r="B2316" t="s">
        <v>2748</v>
      </c>
      <c r="C2316">
        <v>20190803</v>
      </c>
      <c r="D2316" t="s">
        <v>338</v>
      </c>
      <c r="E2316" s="2" t="s">
        <v>0</v>
      </c>
      <c r="F2316" s="2" t="s">
        <v>2995</v>
      </c>
      <c r="G2316" s="1">
        <v>2000</v>
      </c>
      <c r="H2316">
        <v>675</v>
      </c>
      <c r="K2316" s="2">
        <v>13</v>
      </c>
      <c r="L2316" s="2" t="s">
        <v>3009</v>
      </c>
      <c r="M2316" s="2">
        <v>3742.0000011399388</v>
      </c>
      <c r="N2316" s="2">
        <v>0</v>
      </c>
      <c r="O2316" s="3">
        <f t="shared" si="2436"/>
        <v>10.844283643330767</v>
      </c>
      <c r="P2316" s="3">
        <f t="shared" si="2437"/>
        <v>6.3055179280007645E-2</v>
      </c>
      <c r="Q2316" s="3">
        <f t="shared" si="2438"/>
        <v>362.21512677448629</v>
      </c>
      <c r="R2316" s="3">
        <f t="shared" si="2439"/>
        <v>1.3518272209107824</v>
      </c>
      <c r="S2316" s="3">
        <f t="shared" si="2440"/>
        <v>1.9319527774475667</v>
      </c>
      <c r="T2316" s="3">
        <f t="shared" si="2441"/>
        <v>32.971446990966797</v>
      </c>
      <c r="U2316" s="2">
        <v>6</v>
      </c>
      <c r="V2316" s="3">
        <f t="shared" si="2442"/>
        <v>1.4200000166893005</v>
      </c>
      <c r="W2316" s="2">
        <v>1</v>
      </c>
      <c r="X2316" s="3">
        <f t="shared" si="2443"/>
        <v>2.8400000333786011</v>
      </c>
      <c r="Y2316" s="2">
        <v>30.168071746826172</v>
      </c>
      <c r="Z2316" s="2">
        <v>32.971446990966797</v>
      </c>
      <c r="AA2316" s="2">
        <v>29.734085083007813</v>
      </c>
      <c r="AB2316" s="2">
        <v>674.54791259765625</v>
      </c>
      <c r="AC2316" s="2">
        <v>660.4896240234375</v>
      </c>
      <c r="AD2316" s="2">
        <v>32.175777435302734</v>
      </c>
      <c r="AE2316" s="2">
        <v>33.740310668945313</v>
      </c>
      <c r="AF2316" s="2">
        <v>69.048866271972656</v>
      </c>
      <c r="AG2316" s="2">
        <v>72.343765258789063</v>
      </c>
      <c r="AH2316" s="2">
        <v>500.93515014648438</v>
      </c>
      <c r="AI2316" s="2">
        <v>2000.3642578125</v>
      </c>
      <c r="AJ2316" s="2">
        <v>38.866542816162109</v>
      </c>
      <c r="AK2316" s="2">
        <v>92.235504150390625</v>
      </c>
      <c r="AL2316" s="2">
        <v>39.484096527099609</v>
      </c>
      <c r="AM2316" s="2">
        <v>-0.83644711971282959</v>
      </c>
      <c r="AN2316" s="2">
        <v>1</v>
      </c>
      <c r="AO2316" s="2">
        <v>-0.21956524252891541</v>
      </c>
      <c r="AP2316" s="2">
        <v>2.737391471862793</v>
      </c>
      <c r="AQ2316" s="2">
        <v>1</v>
      </c>
      <c r="AR2316" s="2">
        <v>0</v>
      </c>
      <c r="AS2316" s="2">
        <v>0.15999999642372131</v>
      </c>
      <c r="AT2316" s="2">
        <v>111115</v>
      </c>
      <c r="AU2316" s="3">
        <f t="shared" si="2444"/>
        <v>0.83489191691080711</v>
      </c>
      <c r="AV2316" s="3">
        <f t="shared" si="2445"/>
        <v>1.3518272209107824E-3</v>
      </c>
      <c r="AW2316" s="3">
        <f t="shared" si="2446"/>
        <v>306.12144699096677</v>
      </c>
      <c r="AX2316" s="3">
        <f t="shared" si="2447"/>
        <v>303.31807174682615</v>
      </c>
      <c r="AY2316" s="3">
        <f t="shared" si="2448"/>
        <v>320.05827409613994</v>
      </c>
      <c r="AZ2316" s="3">
        <f t="shared" si="2449"/>
        <v>2.6509921509250169</v>
      </c>
      <c r="BA2316" s="3">
        <f t="shared" si="2450"/>
        <v>5.0440073421885412</v>
      </c>
      <c r="BB2316" s="3">
        <f t="shared" si="2451"/>
        <v>54.686179564479339</v>
      </c>
      <c r="BC2316" s="3">
        <f t="shared" si="2452"/>
        <v>20.945868895534026</v>
      </c>
      <c r="BD2316" s="3">
        <f t="shared" si="2453"/>
        <v>31.569759368896484</v>
      </c>
      <c r="BE2316" s="3">
        <f t="shared" si="2454"/>
        <v>4.6600263161097537</v>
      </c>
      <c r="BF2316" s="3">
        <f t="shared" si="2455"/>
        <v>6.1685602974087948E-2</v>
      </c>
      <c r="BG2316" s="3">
        <f t="shared" si="2456"/>
        <v>3.1120545647409745</v>
      </c>
      <c r="BH2316" s="3">
        <f t="shared" si="2457"/>
        <v>1.5479717513687792</v>
      </c>
      <c r="BI2316" s="3">
        <f t="shared" si="2458"/>
        <v>3.8674254119166168E-2</v>
      </c>
      <c r="BJ2316" s="3">
        <f t="shared" si="2459"/>
        <v>33.409094828942401</v>
      </c>
      <c r="BK2316" s="3">
        <f t="shared" si="2460"/>
        <v>0.54840396215161902</v>
      </c>
      <c r="BL2316" s="3">
        <f t="shared" si="2461"/>
        <v>60.796680831234418</v>
      </c>
      <c r="BM2316" s="3">
        <f t="shared" si="2462"/>
        <v>655.33477094370699</v>
      </c>
      <c r="BN2316" s="3">
        <f t="shared" si="2463"/>
        <v>1.0060452775266978E-2</v>
      </c>
    </row>
    <row r="2317" spans="1:66">
      <c r="A2317" s="2" t="s">
        <v>2996</v>
      </c>
      <c r="B2317" t="s">
        <v>2748</v>
      </c>
      <c r="C2317">
        <v>20190803</v>
      </c>
      <c r="D2317" t="s">
        <v>338</v>
      </c>
      <c r="E2317" s="2" t="s">
        <v>0</v>
      </c>
      <c r="F2317" s="2" t="s">
        <v>2995</v>
      </c>
      <c r="G2317" s="1">
        <v>2000</v>
      </c>
      <c r="H2317">
        <v>800</v>
      </c>
      <c r="K2317" s="2">
        <v>14</v>
      </c>
      <c r="L2317" s="2" t="s">
        <v>3010</v>
      </c>
      <c r="M2317" s="2">
        <v>3842.0000011399388</v>
      </c>
      <c r="N2317" s="2">
        <v>0</v>
      </c>
      <c r="O2317" s="3">
        <f t="shared" si="2436"/>
        <v>12.310293696905665</v>
      </c>
      <c r="P2317" s="3">
        <f t="shared" si="2437"/>
        <v>5.9332623518913004E-2</v>
      </c>
      <c r="Q2317" s="3">
        <f t="shared" si="2438"/>
        <v>424.55473140965216</v>
      </c>
      <c r="R2317" s="3">
        <f t="shared" si="2439"/>
        <v>1.2761181355024207</v>
      </c>
      <c r="S2317" s="3">
        <f t="shared" si="2440"/>
        <v>1.9357534445460667</v>
      </c>
      <c r="T2317" s="3">
        <f t="shared" si="2441"/>
        <v>32.955612182617188</v>
      </c>
      <c r="U2317" s="2">
        <v>6</v>
      </c>
      <c r="V2317" s="3">
        <f t="shared" si="2442"/>
        <v>1.4200000166893005</v>
      </c>
      <c r="W2317" s="2">
        <v>1</v>
      </c>
      <c r="X2317" s="3">
        <f t="shared" si="2443"/>
        <v>2.8400000333786011</v>
      </c>
      <c r="Y2317" s="2">
        <v>30.157016754150391</v>
      </c>
      <c r="Z2317" s="2">
        <v>32.955612182617188</v>
      </c>
      <c r="AA2317" s="2">
        <v>29.73546028137207</v>
      </c>
      <c r="AB2317" s="2">
        <v>799.5626220703125</v>
      </c>
      <c r="AC2317" s="2">
        <v>783.62017822265625</v>
      </c>
      <c r="AD2317" s="2">
        <v>32.174720764160156</v>
      </c>
      <c r="AE2317" s="2">
        <v>33.651760101318359</v>
      </c>
      <c r="AF2317" s="2">
        <v>69.085441589355469</v>
      </c>
      <c r="AG2317" s="2">
        <v>72.198951721191406</v>
      </c>
      <c r="AH2317" s="2">
        <v>500.93771362304688</v>
      </c>
      <c r="AI2317" s="2">
        <v>2000.790283203125</v>
      </c>
      <c r="AJ2317" s="2">
        <v>42.30560302734375</v>
      </c>
      <c r="AK2317" s="2">
        <v>92.23193359375</v>
      </c>
      <c r="AL2317" s="2">
        <v>39.050136566162109</v>
      </c>
      <c r="AM2317" s="2">
        <v>-0.84707868099212646</v>
      </c>
      <c r="AN2317" s="2">
        <v>1</v>
      </c>
      <c r="AO2317" s="2">
        <v>-0.21956524252891541</v>
      </c>
      <c r="AP2317" s="2">
        <v>2.737391471862793</v>
      </c>
      <c r="AQ2317" s="2">
        <v>1</v>
      </c>
      <c r="AR2317" s="2">
        <v>0</v>
      </c>
      <c r="AS2317" s="2">
        <v>0.15999999642372131</v>
      </c>
      <c r="AT2317" s="2">
        <v>111115</v>
      </c>
      <c r="AU2317" s="3">
        <f t="shared" si="2444"/>
        <v>0.8348961893717447</v>
      </c>
      <c r="AV2317" s="3">
        <f t="shared" si="2445"/>
        <v>1.2761181355024206E-3</v>
      </c>
      <c r="AW2317" s="3">
        <f t="shared" si="2446"/>
        <v>306.10561218261716</v>
      </c>
      <c r="AX2317" s="3">
        <f t="shared" si="2447"/>
        <v>303.30701675415037</v>
      </c>
      <c r="AY2317" s="3">
        <f t="shared" si="2448"/>
        <v>320.12643815711635</v>
      </c>
      <c r="AZ2317" s="3">
        <f t="shared" si="2449"/>
        <v>2.6917057927675003</v>
      </c>
      <c r="BA2317" s="3">
        <f t="shared" si="2450"/>
        <v>5.0395203475236672</v>
      </c>
      <c r="BB2317" s="3">
        <f t="shared" si="2451"/>
        <v>54.639647583677736</v>
      </c>
      <c r="BC2317" s="3">
        <f t="shared" si="2452"/>
        <v>20.987887482359376</v>
      </c>
      <c r="BD2317" s="3">
        <f t="shared" si="2453"/>
        <v>31.556314468383789</v>
      </c>
      <c r="BE2317" s="3">
        <f t="shared" si="2454"/>
        <v>4.6564700639971122</v>
      </c>
      <c r="BF2317" s="3">
        <f t="shared" si="2455"/>
        <v>5.8118426794966156E-2</v>
      </c>
      <c r="BG2317" s="3">
        <f t="shared" si="2456"/>
        <v>3.1037669029776005</v>
      </c>
      <c r="BH2317" s="3">
        <f t="shared" si="2457"/>
        <v>1.5527031610195117</v>
      </c>
      <c r="BI2317" s="3">
        <f t="shared" si="2458"/>
        <v>3.6431187599731761E-2</v>
      </c>
      <c r="BJ2317" s="3">
        <f t="shared" si="2459"/>
        <v>39.157503794287408</v>
      </c>
      <c r="BK2317" s="3">
        <f t="shared" si="2460"/>
        <v>0.54178636947888803</v>
      </c>
      <c r="BL2317" s="3">
        <f t="shared" si="2461"/>
        <v>60.636886805457443</v>
      </c>
      <c r="BM2317" s="3">
        <f t="shared" si="2462"/>
        <v>777.76845417494485</v>
      </c>
      <c r="BN2317" s="3">
        <f t="shared" si="2463"/>
        <v>9.5974307190569465E-3</v>
      </c>
    </row>
    <row r="2318" spans="1:66">
      <c r="A2318" s="2" t="s">
        <v>2996</v>
      </c>
      <c r="B2318" t="s">
        <v>2748</v>
      </c>
      <c r="C2318">
        <v>20190803</v>
      </c>
      <c r="D2318" t="s">
        <v>338</v>
      </c>
      <c r="E2318" s="2" t="s">
        <v>0</v>
      </c>
      <c r="F2318" s="2" t="s">
        <v>2995</v>
      </c>
      <c r="G2318" s="1">
        <v>2000</v>
      </c>
      <c r="H2318">
        <v>1000</v>
      </c>
      <c r="K2318" s="2">
        <v>15</v>
      </c>
      <c r="L2318" s="2" t="s">
        <v>3011</v>
      </c>
      <c r="M2318" s="2">
        <v>3972.000000782311</v>
      </c>
      <c r="N2318" s="2">
        <v>0</v>
      </c>
      <c r="O2318" s="3">
        <f t="shared" si="2436"/>
        <v>14.502382053760163</v>
      </c>
      <c r="P2318" s="3">
        <f t="shared" si="2437"/>
        <v>5.5462977960460298E-2</v>
      </c>
      <c r="Q2318" s="3">
        <f t="shared" si="2438"/>
        <v>529.93089565553066</v>
      </c>
      <c r="R2318" s="3">
        <f t="shared" si="2439"/>
        <v>1.2127225330007378</v>
      </c>
      <c r="S2318" s="3">
        <f t="shared" si="2440"/>
        <v>1.9651465306992306</v>
      </c>
      <c r="T2318" s="3">
        <f t="shared" si="2441"/>
        <v>33.021587371826172</v>
      </c>
      <c r="U2318" s="2">
        <v>6</v>
      </c>
      <c r="V2318" s="3">
        <f t="shared" si="2442"/>
        <v>1.4200000166893005</v>
      </c>
      <c r="W2318" s="2">
        <v>1</v>
      </c>
      <c r="X2318" s="3">
        <f t="shared" si="2443"/>
        <v>2.8400000333786011</v>
      </c>
      <c r="Y2318" s="2">
        <v>30.182456970214844</v>
      </c>
      <c r="Z2318" s="2">
        <v>33.021587371826172</v>
      </c>
      <c r="AA2318" s="2">
        <v>29.733476638793945</v>
      </c>
      <c r="AB2318" s="2">
        <v>1000.9825439453125</v>
      </c>
      <c r="AC2318" s="2">
        <v>982.185302734375</v>
      </c>
      <c r="AD2318" s="2">
        <v>32.13336181640625</v>
      </c>
      <c r="AE2318" s="2">
        <v>33.537212371826172</v>
      </c>
      <c r="AF2318" s="2">
        <v>68.837081909179688</v>
      </c>
      <c r="AG2318" s="2">
        <v>71.846138000488281</v>
      </c>
      <c r="AH2318" s="2">
        <v>500.92990112304688</v>
      </c>
      <c r="AI2318" s="2">
        <v>1999.651611328125</v>
      </c>
      <c r="AJ2318" s="2">
        <v>47.662750244140625</v>
      </c>
      <c r="AK2318" s="2">
        <v>92.228645324707031</v>
      </c>
      <c r="AL2318" s="2">
        <v>38.083034515380859</v>
      </c>
      <c r="AM2318" s="2">
        <v>-0.83901822566986084</v>
      </c>
      <c r="AN2318" s="2">
        <v>1</v>
      </c>
      <c r="AO2318" s="2">
        <v>-0.21956524252891541</v>
      </c>
      <c r="AP2318" s="2">
        <v>2.737391471862793</v>
      </c>
      <c r="AQ2318" s="2">
        <v>1</v>
      </c>
      <c r="AR2318" s="2">
        <v>0</v>
      </c>
      <c r="AS2318" s="2">
        <v>0.15999999642372131</v>
      </c>
      <c r="AT2318" s="2">
        <v>111115</v>
      </c>
      <c r="AU2318" s="3">
        <f t="shared" si="2444"/>
        <v>0.83488316853841138</v>
      </c>
      <c r="AV2318" s="3">
        <f t="shared" si="2445"/>
        <v>1.2127225330007378E-3</v>
      </c>
      <c r="AW2318" s="3">
        <f t="shared" si="2446"/>
        <v>306.17158737182615</v>
      </c>
      <c r="AX2318" s="3">
        <f t="shared" si="2447"/>
        <v>303.33245697021482</v>
      </c>
      <c r="AY2318" s="3">
        <f t="shared" si="2448"/>
        <v>319.94425066118856</v>
      </c>
      <c r="AZ2318" s="3">
        <f t="shared" si="2449"/>
        <v>2.7161009643074445</v>
      </c>
      <c r="BA2318" s="3">
        <f t="shared" si="2450"/>
        <v>5.0582381957197633</v>
      </c>
      <c r="BB2318" s="3">
        <f t="shared" si="2451"/>
        <v>54.844546159290893</v>
      </c>
      <c r="BC2318" s="3">
        <f t="shared" si="2452"/>
        <v>21.307333787464721</v>
      </c>
      <c r="BD2318" s="3">
        <f t="shared" si="2453"/>
        <v>31.602022171020508</v>
      </c>
      <c r="BE2318" s="3">
        <f t="shared" si="2454"/>
        <v>4.6685696575636264</v>
      </c>
      <c r="BF2318" s="3">
        <f t="shared" si="2455"/>
        <v>5.4400577262473181E-2</v>
      </c>
      <c r="BG2318" s="3">
        <f t="shared" si="2456"/>
        <v>3.0930916650205327</v>
      </c>
      <c r="BH2318" s="3">
        <f t="shared" si="2457"/>
        <v>1.5754779925430937</v>
      </c>
      <c r="BI2318" s="3">
        <f t="shared" si="2458"/>
        <v>3.4094240997022393E-2</v>
      </c>
      <c r="BJ2318" s="3">
        <f t="shared" si="2459"/>
        <v>48.874808622018264</v>
      </c>
      <c r="BK2318" s="3">
        <f t="shared" si="2460"/>
        <v>0.53954268525523508</v>
      </c>
      <c r="BL2318" s="3">
        <f t="shared" si="2461"/>
        <v>60.131966392220427</v>
      </c>
      <c r="BM2318" s="3">
        <f t="shared" si="2462"/>
        <v>975.2915648673071</v>
      </c>
      <c r="BN2318" s="3">
        <f t="shared" si="2463"/>
        <v>8.9414979240848257E-3</v>
      </c>
    </row>
    <row r="2319" spans="1:66">
      <c r="A2319" s="2" t="s">
        <v>2996</v>
      </c>
      <c r="B2319" t="s">
        <v>2748</v>
      </c>
      <c r="C2319">
        <v>20190803</v>
      </c>
      <c r="D2319" t="s">
        <v>338</v>
      </c>
      <c r="E2319" s="2" t="s">
        <v>0</v>
      </c>
      <c r="F2319" s="2" t="s">
        <v>2995</v>
      </c>
      <c r="G2319" s="1">
        <v>2000</v>
      </c>
      <c r="H2319">
        <v>1400</v>
      </c>
      <c r="K2319" s="2">
        <v>16</v>
      </c>
      <c r="L2319" s="2" t="s">
        <v>3012</v>
      </c>
      <c r="M2319" s="2">
        <v>4139.5000005923212</v>
      </c>
      <c r="N2319" s="2">
        <v>0</v>
      </c>
      <c r="O2319" s="3">
        <f t="shared" si="2436"/>
        <v>17.144634062786594</v>
      </c>
      <c r="P2319" s="3">
        <f t="shared" si="2437"/>
        <v>4.5969797305740169E-2</v>
      </c>
      <c r="Q2319" s="3">
        <f t="shared" si="2438"/>
        <v>734.7896117996188</v>
      </c>
      <c r="R2319" s="3">
        <f t="shared" si="2439"/>
        <v>1.0224352092251439</v>
      </c>
      <c r="S2319" s="3">
        <f t="shared" si="2440"/>
        <v>1.9924991846059958</v>
      </c>
      <c r="T2319" s="3">
        <f t="shared" si="2441"/>
        <v>33.039451599121094</v>
      </c>
      <c r="U2319" s="2">
        <v>6</v>
      </c>
      <c r="V2319" s="3">
        <f t="shared" si="2442"/>
        <v>1.4200000166893005</v>
      </c>
      <c r="W2319" s="2">
        <v>1</v>
      </c>
      <c r="X2319" s="3">
        <f t="shared" si="2443"/>
        <v>2.8400000333786011</v>
      </c>
      <c r="Y2319" s="2">
        <v>30.175771713256836</v>
      </c>
      <c r="Z2319" s="2">
        <v>33.039451599121094</v>
      </c>
      <c r="AA2319" s="2">
        <v>29.73577880859375</v>
      </c>
      <c r="AB2319" s="2">
        <v>1400.1219482421875</v>
      </c>
      <c r="AC2319" s="2">
        <v>1377.8994140625</v>
      </c>
      <c r="AD2319" s="2">
        <v>32.1131591796875</v>
      </c>
      <c r="AE2319" s="2">
        <v>33.297012329101563</v>
      </c>
      <c r="AF2319" s="2">
        <v>68.816078186035156</v>
      </c>
      <c r="AG2319" s="2">
        <v>71.354225158691406</v>
      </c>
      <c r="AH2319" s="2">
        <v>500.93603515625</v>
      </c>
      <c r="AI2319" s="2">
        <v>1999.3165283203125</v>
      </c>
      <c r="AJ2319" s="2">
        <v>48.008571624755859</v>
      </c>
      <c r="AK2319" s="2">
        <v>92.225021362304688</v>
      </c>
      <c r="AL2319" s="2">
        <v>34.811550140380859</v>
      </c>
      <c r="AM2319" s="2">
        <v>-0.84466397762298584</v>
      </c>
      <c r="AN2319" s="2">
        <v>1</v>
      </c>
      <c r="AO2319" s="2">
        <v>-0.21956524252891541</v>
      </c>
      <c r="AP2319" s="2">
        <v>2.737391471862793</v>
      </c>
      <c r="AQ2319" s="2">
        <v>1</v>
      </c>
      <c r="AR2319" s="2">
        <v>0</v>
      </c>
      <c r="AS2319" s="2">
        <v>0.15999999642372131</v>
      </c>
      <c r="AT2319" s="2">
        <v>111115</v>
      </c>
      <c r="AU2319" s="3">
        <f t="shared" si="2444"/>
        <v>0.83489339192708323</v>
      </c>
      <c r="AV2319" s="3">
        <f t="shared" si="2445"/>
        <v>1.0224352092251439E-3</v>
      </c>
      <c r="AW2319" s="3">
        <f t="shared" si="2446"/>
        <v>306.18945159912107</v>
      </c>
      <c r="AX2319" s="3">
        <f t="shared" si="2447"/>
        <v>303.32577171325681</v>
      </c>
      <c r="AY2319" s="3">
        <f t="shared" si="2448"/>
        <v>319.89063738113691</v>
      </c>
      <c r="AZ2319" s="3">
        <f t="shared" si="2449"/>
        <v>2.8101849810200452</v>
      </c>
      <c r="BA2319" s="3">
        <f t="shared" si="2450"/>
        <v>5.0633168579583101</v>
      </c>
      <c r="BB2319" s="3">
        <f t="shared" si="2451"/>
        <v>54.901769424017168</v>
      </c>
      <c r="BC2319" s="3">
        <f t="shared" si="2452"/>
        <v>21.604757094915605</v>
      </c>
      <c r="BD2319" s="3">
        <f t="shared" si="2453"/>
        <v>31.607611656188965</v>
      </c>
      <c r="BE2319" s="3">
        <f t="shared" si="2454"/>
        <v>4.6700511647072593</v>
      </c>
      <c r="BF2319" s="3">
        <f t="shared" si="2455"/>
        <v>4.5237557404316897E-2</v>
      </c>
      <c r="BG2319" s="3">
        <f t="shared" si="2456"/>
        <v>3.0708176733523143</v>
      </c>
      <c r="BH2319" s="3">
        <f t="shared" si="2457"/>
        <v>1.5992334913549451</v>
      </c>
      <c r="BI2319" s="3">
        <f t="shared" si="2458"/>
        <v>2.8338361228133595E-2</v>
      </c>
      <c r="BJ2319" s="3">
        <f t="shared" si="2459"/>
        <v>67.765987645019408</v>
      </c>
      <c r="BK2319" s="3">
        <f t="shared" si="2460"/>
        <v>0.53326796158016909</v>
      </c>
      <c r="BL2319" s="3">
        <f t="shared" si="2461"/>
        <v>59.488635958984794</v>
      </c>
      <c r="BM2319" s="3">
        <f t="shared" si="2462"/>
        <v>1369.7496761354805</v>
      </c>
      <c r="BN2319" s="3">
        <f t="shared" si="2463"/>
        <v>7.4459655817450537E-3</v>
      </c>
    </row>
    <row r="2320" spans="1:66">
      <c r="A2320" s="2" t="s">
        <v>2996</v>
      </c>
      <c r="B2320" t="s">
        <v>2748</v>
      </c>
      <c r="C2320">
        <v>20190803</v>
      </c>
      <c r="D2320" t="s">
        <v>338</v>
      </c>
      <c r="E2320" s="2" t="s">
        <v>0</v>
      </c>
      <c r="F2320" s="2" t="s">
        <v>2995</v>
      </c>
      <c r="G2320" s="1">
        <v>2000</v>
      </c>
      <c r="H2320">
        <v>1800</v>
      </c>
      <c r="K2320" s="2">
        <v>17</v>
      </c>
      <c r="L2320" s="2" t="s">
        <v>3013</v>
      </c>
      <c r="M2320" s="2">
        <v>4295.5000005476177</v>
      </c>
      <c r="N2320" s="2">
        <v>0</v>
      </c>
      <c r="O2320" s="3">
        <f t="shared" si="2436"/>
        <v>18.760584243765798</v>
      </c>
      <c r="P2320" s="3">
        <f t="shared" si="2437"/>
        <v>3.9013671502541362E-2</v>
      </c>
      <c r="Q2320" s="3">
        <f t="shared" si="2438"/>
        <v>948.26286093361557</v>
      </c>
      <c r="R2320" s="3">
        <f t="shared" si="2439"/>
        <v>0.88726179781889825</v>
      </c>
      <c r="S2320" s="3">
        <f t="shared" si="2440"/>
        <v>2.0318005165676749</v>
      </c>
      <c r="T2320" s="3">
        <f t="shared" si="2441"/>
        <v>33.177848815917969</v>
      </c>
      <c r="U2320" s="2">
        <v>6</v>
      </c>
      <c r="V2320" s="3">
        <f t="shared" si="2442"/>
        <v>1.4200000166893005</v>
      </c>
      <c r="W2320" s="2">
        <v>1</v>
      </c>
      <c r="X2320" s="3">
        <f t="shared" si="2443"/>
        <v>2.8400000333786011</v>
      </c>
      <c r="Y2320" s="2">
        <v>30.207324981689453</v>
      </c>
      <c r="Z2320" s="2">
        <v>33.177848815917969</v>
      </c>
      <c r="AA2320" s="2">
        <v>29.735406875610352</v>
      </c>
      <c r="AB2320" s="2">
        <v>1801.232177734375</v>
      </c>
      <c r="AC2320" s="2">
        <v>1776.8720703125</v>
      </c>
      <c r="AD2320" s="2">
        <v>32.274890899658203</v>
      </c>
      <c r="AE2320" s="2">
        <v>33.302272796630859</v>
      </c>
      <c r="AF2320" s="2">
        <v>69.032180786132813</v>
      </c>
      <c r="AG2320" s="2">
        <v>71.230033874511719</v>
      </c>
      <c r="AH2320" s="2">
        <v>500.91244506835938</v>
      </c>
      <c r="AI2320" s="2">
        <v>1999.3057861328125</v>
      </c>
      <c r="AJ2320" s="2">
        <v>41.238460540771484</v>
      </c>
      <c r="AK2320" s="2">
        <v>92.216293334960938</v>
      </c>
      <c r="AL2320" s="2">
        <v>30.650661468505859</v>
      </c>
      <c r="AM2320" s="2">
        <v>-0.83250272274017334</v>
      </c>
      <c r="AN2320" s="2">
        <v>1</v>
      </c>
      <c r="AO2320" s="2">
        <v>-0.21956524252891541</v>
      </c>
      <c r="AP2320" s="2">
        <v>2.737391471862793</v>
      </c>
      <c r="AQ2320" s="2">
        <v>1</v>
      </c>
      <c r="AR2320" s="2">
        <v>0</v>
      </c>
      <c r="AS2320" s="2">
        <v>0.15999999642372131</v>
      </c>
      <c r="AT2320" s="2">
        <v>111115</v>
      </c>
      <c r="AU2320" s="3">
        <f t="shared" si="2444"/>
        <v>0.83485407511393228</v>
      </c>
      <c r="AV2320" s="3">
        <f t="shared" si="2445"/>
        <v>8.8726179781889827E-4</v>
      </c>
      <c r="AW2320" s="3">
        <f t="shared" si="2446"/>
        <v>306.32784881591795</v>
      </c>
      <c r="AX2320" s="3">
        <f t="shared" si="2447"/>
        <v>303.35732498168943</v>
      </c>
      <c r="AY2320" s="3">
        <f t="shared" si="2448"/>
        <v>319.88891863117533</v>
      </c>
      <c r="AZ2320" s="3">
        <f t="shared" si="2449"/>
        <v>2.863815228148654</v>
      </c>
      <c r="BA2320" s="3">
        <f t="shared" si="2450"/>
        <v>5.102812673502676</v>
      </c>
      <c r="BB2320" s="3">
        <f t="shared" si="2451"/>
        <v>55.33526114487735</v>
      </c>
      <c r="BC2320" s="3">
        <f t="shared" si="2452"/>
        <v>22.032988348246491</v>
      </c>
      <c r="BD2320" s="3">
        <f t="shared" si="2453"/>
        <v>31.692586898803711</v>
      </c>
      <c r="BE2320" s="3">
        <f t="shared" si="2454"/>
        <v>4.6926245389330088</v>
      </c>
      <c r="BF2320" s="3">
        <f t="shared" si="2455"/>
        <v>3.8484995115371803E-2</v>
      </c>
      <c r="BG2320" s="3">
        <f t="shared" si="2456"/>
        <v>3.0710121569350011</v>
      </c>
      <c r="BH2320" s="3">
        <f t="shared" si="2457"/>
        <v>1.6216123819980077</v>
      </c>
      <c r="BI2320" s="3">
        <f t="shared" si="2458"/>
        <v>2.4100068013886769E-2</v>
      </c>
      <c r="BJ2320" s="3">
        <f t="shared" si="2459"/>
        <v>87.445286142503562</v>
      </c>
      <c r="BK2320" s="3">
        <f t="shared" si="2460"/>
        <v>0.53366974290211211</v>
      </c>
      <c r="BL2320" s="3">
        <f t="shared" si="2461"/>
        <v>58.900835230253421</v>
      </c>
      <c r="BM2320" s="3">
        <f t="shared" si="2462"/>
        <v>1767.954187062001</v>
      </c>
      <c r="BN2320" s="3">
        <f t="shared" si="2463"/>
        <v>6.2502416038373596E-3</v>
      </c>
    </row>
    <row r="2321" spans="1:66">
      <c r="A2321" s="2"/>
      <c r="C2321"/>
      <c r="E2321" s="1"/>
      <c r="F2321" s="2"/>
      <c r="G2321" s="1"/>
      <c r="K2321" s="2"/>
      <c r="L2321" s="2"/>
      <c r="M2321" s="2"/>
      <c r="N2321" s="2"/>
      <c r="O2321" s="3"/>
      <c r="P2321" s="3"/>
      <c r="Q2321" s="3"/>
      <c r="R2321" s="3"/>
      <c r="S2321" s="3"/>
      <c r="T2321" s="3"/>
      <c r="U2321" s="2"/>
      <c r="V2321" s="3"/>
      <c r="W2321" s="2"/>
      <c r="X2321" s="3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</row>
    <row r="2322" spans="1:66">
      <c r="A2322" s="2" t="s">
        <v>3015</v>
      </c>
      <c r="B2322" t="s">
        <v>2748</v>
      </c>
      <c r="C2322">
        <v>20190803</v>
      </c>
      <c r="D2322" t="s">
        <v>338</v>
      </c>
      <c r="E2322" s="2" t="s">
        <v>0</v>
      </c>
      <c r="F2322" s="2" t="s">
        <v>3014</v>
      </c>
      <c r="G2322" s="1">
        <v>2000</v>
      </c>
      <c r="H2322">
        <v>400</v>
      </c>
      <c r="K2322" s="2">
        <v>19</v>
      </c>
      <c r="L2322" s="2" t="s">
        <v>3016</v>
      </c>
      <c r="M2322" s="2">
        <v>5841.0000011399388</v>
      </c>
      <c r="N2322" s="2">
        <v>0</v>
      </c>
      <c r="O2322" s="3">
        <f t="shared" ref="O2322:O2338" si="2464">(AB2322-AC2322*(1000-AD2322)/(1000-AE2322))*AU2322</f>
        <v>10.191750320756487</v>
      </c>
      <c r="P2322" s="3">
        <f t="shared" ref="P2322:P2338" si="2465">IF(BF2322&lt;&gt;0,1/(1/BF2322-1/X2322),0)</f>
        <v>0.1662604056276919</v>
      </c>
      <c r="Q2322" s="3">
        <f t="shared" ref="Q2322:Q2338" si="2466">((BI2322-AV2322/2)*AC2322-O2322)/(BI2322+AV2322/2)</f>
        <v>273.43495298883761</v>
      </c>
      <c r="R2322" s="3">
        <f t="shared" ref="R2322:R2338" si="2467">AV2322*1000</f>
        <v>2.9750907969724718</v>
      </c>
      <c r="S2322" s="3">
        <f t="shared" ref="S2322:S2338" si="2468">(BA2322-BG2322)</f>
        <v>1.6654293472821902</v>
      </c>
      <c r="T2322" s="3">
        <f t="shared" ref="T2322:T2338" si="2469">(Z2322+AZ2322*N2322)</f>
        <v>33.107795715332031</v>
      </c>
      <c r="U2322" s="2">
        <v>6</v>
      </c>
      <c r="V2322" s="3">
        <f t="shared" ref="V2322:V2338" si="2470">(U2322*AO2322+AP2322)</f>
        <v>1.4200000166893005</v>
      </c>
      <c r="W2322" s="2">
        <v>1</v>
      </c>
      <c r="X2322" s="3">
        <f t="shared" ref="X2322:X2338" si="2471">V2322*(W2322+1)*(W2322+1)/(W2322*W2322+1)</f>
        <v>2.8400000333786011</v>
      </c>
      <c r="Y2322" s="2">
        <v>30.465084075927734</v>
      </c>
      <c r="Z2322" s="2">
        <v>33.107795715332031</v>
      </c>
      <c r="AA2322" s="2">
        <v>29.932302474975586</v>
      </c>
      <c r="AB2322" s="2">
        <v>399.93377685546875</v>
      </c>
      <c r="AC2322" s="2">
        <v>386.34976196289063</v>
      </c>
      <c r="AD2322" s="2">
        <v>33.643787384033203</v>
      </c>
      <c r="AE2322" s="2">
        <v>37.075119018554688</v>
      </c>
      <c r="AF2322" s="2">
        <v>70.968116760253906</v>
      </c>
      <c r="AG2322" s="2">
        <v>78.099311828613281</v>
      </c>
      <c r="AH2322" s="2">
        <v>500.93478393554688</v>
      </c>
      <c r="AI2322" s="2">
        <v>1999.0079345703125</v>
      </c>
      <c r="AJ2322" s="2">
        <v>47.392925262451172</v>
      </c>
      <c r="AK2322" s="2">
        <v>92.173896789550781</v>
      </c>
      <c r="AL2322" s="2">
        <v>39.769893646240234</v>
      </c>
      <c r="AM2322" s="2">
        <v>-1.0265563726425171</v>
      </c>
      <c r="AN2322" s="2">
        <v>1</v>
      </c>
      <c r="AO2322" s="2">
        <v>-0.21956524252891541</v>
      </c>
      <c r="AP2322" s="2">
        <v>2.737391471862793</v>
      </c>
      <c r="AQ2322" s="2">
        <v>1</v>
      </c>
      <c r="AR2322" s="2">
        <v>0</v>
      </c>
      <c r="AS2322" s="2">
        <v>0.15999999642372131</v>
      </c>
      <c r="AT2322" s="2">
        <v>111115</v>
      </c>
      <c r="AU2322" s="3">
        <f t="shared" ref="AU2322:AU2338" si="2472">AH2322*0.000001/(U2322*0.0001)</f>
        <v>0.83489130655924471</v>
      </c>
      <c r="AV2322" s="3">
        <f t="shared" ref="AV2322:AV2338" si="2473">(AE2322-AD2322)/(1000-AE2322)*AU2322</f>
        <v>2.9750907969724716E-3</v>
      </c>
      <c r="AW2322" s="3">
        <f t="shared" ref="AW2322:AW2338" si="2474">(Z2322+273.15)</f>
        <v>306.25779571533201</v>
      </c>
      <c r="AX2322" s="3">
        <f t="shared" ref="AX2322:AX2338" si="2475">(Y2322+273.15)</f>
        <v>303.61508407592771</v>
      </c>
      <c r="AY2322" s="3">
        <f t="shared" ref="AY2322:AY2338" si="2476">(AI2322*AQ2322+AJ2322*AR2322)*AS2322</f>
        <v>319.84126238224053</v>
      </c>
      <c r="AZ2322" s="3">
        <f t="shared" ref="AZ2322:AZ2338" si="2477">((AY2322+0.00000010773*(AX2322^4-AW2322^4))-AV2322*44100)/(V2322*51.4+0.00000043092*AW2322^3)</f>
        <v>1.83150527316371</v>
      </c>
      <c r="BA2322" s="3">
        <f t="shared" ref="BA2322:BA2338" si="2478">0.61365*EXP(17.502*T2322/(240.97+T2322))</f>
        <v>5.0827875411587611</v>
      </c>
      <c r="BB2322" s="3">
        <f t="shared" ref="BB2322:BB2338" si="2479">BA2322*1000/AK2322</f>
        <v>55.143459462972025</v>
      </c>
      <c r="BC2322" s="3">
        <f t="shared" ref="BC2322:BC2338" si="2480">(BB2322-AE2322)</f>
        <v>18.068340444417338</v>
      </c>
      <c r="BD2322" s="3">
        <f t="shared" ref="BD2322:BD2338" si="2481">IF(N2322,Z2322,(Y2322+Z2322)/2)</f>
        <v>31.786439895629883</v>
      </c>
      <c r="BE2322" s="3">
        <f t="shared" ref="BE2322:BE2338" si="2482">0.61365*EXP(17.502*BD2322/(240.97+BD2322))</f>
        <v>4.71766661194824</v>
      </c>
      <c r="BF2322" s="3">
        <f t="shared" ref="BF2322:BF2338" si="2483">IF(BC2322&lt;&gt;0,(1000-(BB2322+AE2322)/2)/BC2322*AV2322,0)</f>
        <v>0.15706541968408491</v>
      </c>
      <c r="BG2322" s="3">
        <f t="shared" ref="BG2322:BG2338" si="2484">AE2322*AK2322/1000</f>
        <v>3.4173581938765709</v>
      </c>
      <c r="BH2322" s="3">
        <f t="shared" ref="BH2322:BH2338" si="2485">(BE2322-BG2322)</f>
        <v>1.3003084180716691</v>
      </c>
      <c r="BI2322" s="3">
        <f t="shared" ref="BI2322:BI2338" si="2486">1/(1.6/P2322+1.37/X2322)</f>
        <v>9.8952565558004052E-2</v>
      </c>
      <c r="BJ2322" s="3">
        <f t="shared" ref="BJ2322:BJ2338" si="2487">Q2322*AK2322*0.001</f>
        <v>25.203565135448791</v>
      </c>
      <c r="BK2322" s="3">
        <f t="shared" ref="BK2322:BK2338" si="2488">Q2322/AC2322</f>
        <v>0.70773941104460003</v>
      </c>
      <c r="BL2322" s="3">
        <f t="shared" ref="BL2322:BL2338" si="2489">(1-AV2322*AK2322/BA2322/P2322)*100</f>
        <v>67.549799806564124</v>
      </c>
      <c r="BM2322" s="3">
        <f t="shared" ref="BM2322:BM2338" si="2490">(AC2322-O2322/(X2322/1.35))</f>
        <v>381.50509197299169</v>
      </c>
      <c r="BN2322" s="3">
        <f t="shared" ref="BN2322:BN2338" si="2491">O2322*BL2322/100/BM2322</f>
        <v>1.8045648887284698E-2</v>
      </c>
    </row>
    <row r="2323" spans="1:66">
      <c r="A2323" s="2" t="s">
        <v>3015</v>
      </c>
      <c r="B2323" t="s">
        <v>2748</v>
      </c>
      <c r="C2323">
        <v>20190803</v>
      </c>
      <c r="D2323" t="s">
        <v>338</v>
      </c>
      <c r="E2323" s="2" t="s">
        <v>0</v>
      </c>
      <c r="F2323" s="2" t="s">
        <v>3014</v>
      </c>
      <c r="G2323" s="1">
        <v>2000</v>
      </c>
      <c r="H2323">
        <v>325</v>
      </c>
      <c r="K2323" s="2">
        <v>20</v>
      </c>
      <c r="L2323" s="2" t="s">
        <v>3017</v>
      </c>
      <c r="M2323" s="2">
        <v>5930.500001128763</v>
      </c>
      <c r="N2323" s="2">
        <v>0</v>
      </c>
      <c r="O2323" s="3">
        <f t="shared" si="2464"/>
        <v>8.1898994179555</v>
      </c>
      <c r="P2323" s="3">
        <f t="shared" si="2465"/>
        <v>0.16859272452638555</v>
      </c>
      <c r="Q2323" s="3">
        <f t="shared" si="2466"/>
        <v>224.16315308054047</v>
      </c>
      <c r="R2323" s="3">
        <f t="shared" si="2467"/>
        <v>3.0261387031269606</v>
      </c>
      <c r="S2323" s="3">
        <f t="shared" si="2468"/>
        <v>1.6717223221428683</v>
      </c>
      <c r="T2323" s="3">
        <f t="shared" si="2469"/>
        <v>33.144901275634766</v>
      </c>
      <c r="U2323" s="2">
        <v>6</v>
      </c>
      <c r="V2323" s="3">
        <f t="shared" si="2470"/>
        <v>1.4200000166893005</v>
      </c>
      <c r="W2323" s="2">
        <v>1</v>
      </c>
      <c r="X2323" s="3">
        <f t="shared" si="2471"/>
        <v>2.8400000333786011</v>
      </c>
      <c r="Y2323" s="2">
        <v>30.476715087890625</v>
      </c>
      <c r="Z2323" s="2">
        <v>33.144901275634766</v>
      </c>
      <c r="AA2323" s="2">
        <v>29.931346893310547</v>
      </c>
      <c r="AB2323" s="2">
        <v>324.9052734375</v>
      </c>
      <c r="AC2323" s="2">
        <v>313.95867919921875</v>
      </c>
      <c r="AD2323" s="2">
        <v>33.632137298583984</v>
      </c>
      <c r="AE2323" s="2">
        <v>37.121883392333984</v>
      </c>
      <c r="AF2323" s="2">
        <v>70.868972778320313</v>
      </c>
      <c r="AG2323" s="2">
        <v>78.149284362792969</v>
      </c>
      <c r="AH2323" s="2">
        <v>500.97674560546875</v>
      </c>
      <c r="AI2323" s="2">
        <v>2000.9849853515625</v>
      </c>
      <c r="AJ2323" s="2">
        <v>44.808269500732422</v>
      </c>
      <c r="AK2323" s="2">
        <v>92.173759460449219</v>
      </c>
      <c r="AL2323" s="2">
        <v>39.694179534912109</v>
      </c>
      <c r="AM2323" s="2">
        <v>-1.024065375328064</v>
      </c>
      <c r="AN2323" s="2">
        <v>1</v>
      </c>
      <c r="AO2323" s="2">
        <v>-0.21956524252891541</v>
      </c>
      <c r="AP2323" s="2">
        <v>2.737391471862793</v>
      </c>
      <c r="AQ2323" s="2">
        <v>1</v>
      </c>
      <c r="AR2323" s="2">
        <v>0</v>
      </c>
      <c r="AS2323" s="2">
        <v>0.15999999642372131</v>
      </c>
      <c r="AT2323" s="2">
        <v>111115</v>
      </c>
      <c r="AU2323" s="3">
        <f t="shared" si="2472"/>
        <v>0.83496124267578109</v>
      </c>
      <c r="AV2323" s="3">
        <f t="shared" si="2473"/>
        <v>3.0261387031269606E-3</v>
      </c>
      <c r="AW2323" s="3">
        <f t="shared" si="2474"/>
        <v>306.29490127563474</v>
      </c>
      <c r="AX2323" s="3">
        <f t="shared" si="2475"/>
        <v>303.6267150878906</v>
      </c>
      <c r="AY2323" s="3">
        <f t="shared" si="2476"/>
        <v>320.15759050017004</v>
      </c>
      <c r="AZ2323" s="3">
        <f t="shared" si="2477"/>
        <v>1.8050064258435259</v>
      </c>
      <c r="BA2323" s="3">
        <f t="shared" si="2478"/>
        <v>5.0933858726667056</v>
      </c>
      <c r="BB2323" s="3">
        <f t="shared" si="2479"/>
        <v>55.258523710885676</v>
      </c>
      <c r="BC2323" s="3">
        <f t="shared" si="2480"/>
        <v>18.136640318551692</v>
      </c>
      <c r="BD2323" s="3">
        <f t="shared" si="2481"/>
        <v>31.810808181762695</v>
      </c>
      <c r="BE2323" s="3">
        <f t="shared" si="2482"/>
        <v>4.7241876095991673</v>
      </c>
      <c r="BF2323" s="3">
        <f t="shared" si="2483"/>
        <v>0.15914528213374271</v>
      </c>
      <c r="BG2323" s="3">
        <f t="shared" si="2484"/>
        <v>3.4216635505238373</v>
      </c>
      <c r="BH2323" s="3">
        <f t="shared" si="2485"/>
        <v>1.30252405907533</v>
      </c>
      <c r="BI2323" s="3">
        <f t="shared" si="2486"/>
        <v>0.10027353765804431</v>
      </c>
      <c r="BJ2323" s="3">
        <f t="shared" si="2487"/>
        <v>20.661960551941593</v>
      </c>
      <c r="BK2323" s="3">
        <f t="shared" si="2488"/>
        <v>0.71398934933823055</v>
      </c>
      <c r="BL2323" s="3">
        <f t="shared" si="2489"/>
        <v>67.517404583763962</v>
      </c>
      <c r="BM2323" s="3">
        <f t="shared" si="2490"/>
        <v>310.06559325404476</v>
      </c>
      <c r="BN2323" s="3">
        <f t="shared" si="2491"/>
        <v>1.7833670182469407E-2</v>
      </c>
    </row>
    <row r="2324" spans="1:66">
      <c r="A2324" s="2" t="s">
        <v>3015</v>
      </c>
      <c r="B2324" t="s">
        <v>2748</v>
      </c>
      <c r="C2324">
        <v>20190803</v>
      </c>
      <c r="D2324" t="s">
        <v>338</v>
      </c>
      <c r="E2324" s="2" t="s">
        <v>0</v>
      </c>
      <c r="F2324" s="2" t="s">
        <v>3014</v>
      </c>
      <c r="G2324" s="1">
        <v>2000</v>
      </c>
      <c r="H2324">
        <v>250</v>
      </c>
      <c r="K2324" s="2">
        <v>21</v>
      </c>
      <c r="L2324" s="2" t="s">
        <v>3018</v>
      </c>
      <c r="M2324" s="2">
        <v>6019.5000011511147</v>
      </c>
      <c r="N2324" s="2">
        <v>0</v>
      </c>
      <c r="O2324" s="3">
        <f t="shared" si="2464"/>
        <v>5.6204712520260713</v>
      </c>
      <c r="P2324" s="3">
        <f t="shared" si="2465"/>
        <v>0.166098814482842</v>
      </c>
      <c r="Q2324" s="3">
        <f t="shared" si="2466"/>
        <v>178.25295060993136</v>
      </c>
      <c r="R2324" s="3">
        <f t="shared" si="2467"/>
        <v>2.963878183743093</v>
      </c>
      <c r="S2324" s="3">
        <f t="shared" si="2468"/>
        <v>1.6606105702119254</v>
      </c>
      <c r="T2324" s="3">
        <f t="shared" si="2469"/>
        <v>33.095668792724609</v>
      </c>
      <c r="U2324" s="2">
        <v>6</v>
      </c>
      <c r="V2324" s="3">
        <f t="shared" si="2470"/>
        <v>1.4200000166893005</v>
      </c>
      <c r="W2324" s="2">
        <v>1</v>
      </c>
      <c r="X2324" s="3">
        <f t="shared" si="2471"/>
        <v>2.8400000333786011</v>
      </c>
      <c r="Y2324" s="2">
        <v>30.461233139038086</v>
      </c>
      <c r="Z2324" s="2">
        <v>33.095668792724609</v>
      </c>
      <c r="AA2324" s="2">
        <v>29.931356430053711</v>
      </c>
      <c r="AB2324" s="2">
        <v>248.98445129394531</v>
      </c>
      <c r="AC2324" s="2">
        <v>241.39581298828125</v>
      </c>
      <c r="AD2324" s="2">
        <v>33.673507690429688</v>
      </c>
      <c r="AE2324" s="2">
        <v>37.091712951660156</v>
      </c>
      <c r="AF2324" s="2">
        <v>71.075637817382813</v>
      </c>
      <c r="AG2324" s="2">
        <v>78.148468017578125</v>
      </c>
      <c r="AH2324" s="2">
        <v>500.95462036132813</v>
      </c>
      <c r="AI2324" s="2">
        <v>2000.4417724609375</v>
      </c>
      <c r="AJ2324" s="2">
        <v>42.978614807128906</v>
      </c>
      <c r="AK2324" s="2">
        <v>92.169303894042969</v>
      </c>
      <c r="AL2324" s="2">
        <v>39.706661224365234</v>
      </c>
      <c r="AM2324" s="2">
        <v>-1.0307525396347046</v>
      </c>
      <c r="AN2324" s="2">
        <v>1</v>
      </c>
      <c r="AO2324" s="2">
        <v>-0.21956524252891541</v>
      </c>
      <c r="AP2324" s="2">
        <v>2.737391471862793</v>
      </c>
      <c r="AQ2324" s="2">
        <v>1</v>
      </c>
      <c r="AR2324" s="2">
        <v>0</v>
      </c>
      <c r="AS2324" s="2">
        <v>0.15999999642372131</v>
      </c>
      <c r="AT2324" s="2">
        <v>111115</v>
      </c>
      <c r="AU2324" s="3">
        <f t="shared" si="2472"/>
        <v>0.8349243672688802</v>
      </c>
      <c r="AV2324" s="3">
        <f t="shared" si="2473"/>
        <v>2.9638781837430929E-3</v>
      </c>
      <c r="AW2324" s="3">
        <f t="shared" si="2474"/>
        <v>306.24566879272459</v>
      </c>
      <c r="AX2324" s="3">
        <f t="shared" si="2475"/>
        <v>303.61123313903806</v>
      </c>
      <c r="AY2324" s="3">
        <f t="shared" si="2476"/>
        <v>320.07067643961273</v>
      </c>
      <c r="AZ2324" s="3">
        <f t="shared" si="2477"/>
        <v>1.8412310743526714</v>
      </c>
      <c r="BA2324" s="3">
        <f t="shared" si="2478"/>
        <v>5.0793279332040999</v>
      </c>
      <c r="BB2324" s="3">
        <f t="shared" si="2479"/>
        <v>55.10867196136418</v>
      </c>
      <c r="BC2324" s="3">
        <f t="shared" si="2480"/>
        <v>18.016959009704024</v>
      </c>
      <c r="BD2324" s="3">
        <f t="shared" si="2481"/>
        <v>31.778450965881348</v>
      </c>
      <c r="BE2324" s="3">
        <f t="shared" si="2482"/>
        <v>4.7155304663133721</v>
      </c>
      <c r="BF2324" s="3">
        <f t="shared" si="2483"/>
        <v>0.15692120005002572</v>
      </c>
      <c r="BG2324" s="3">
        <f t="shared" si="2484"/>
        <v>3.4187173629921745</v>
      </c>
      <c r="BH2324" s="3">
        <f t="shared" si="2485"/>
        <v>1.2968131033211976</v>
      </c>
      <c r="BI2324" s="3">
        <f t="shared" si="2486"/>
        <v>9.8860978494351145E-2</v>
      </c>
      <c r="BJ2324" s="3">
        <f t="shared" si="2487"/>
        <v>16.429450374776597</v>
      </c>
      <c r="BK2324" s="3">
        <f t="shared" si="2488"/>
        <v>0.73842602488960651</v>
      </c>
      <c r="BL2324" s="3">
        <f t="shared" si="2489"/>
        <v>67.620221613131065</v>
      </c>
      <c r="BM2324" s="3">
        <f t="shared" si="2490"/>
        <v>238.72411013579622</v>
      </c>
      <c r="BN2324" s="3">
        <f t="shared" si="2491"/>
        <v>1.5920365622728371E-2</v>
      </c>
    </row>
    <row r="2325" spans="1:66">
      <c r="A2325" s="2" t="s">
        <v>3015</v>
      </c>
      <c r="B2325" t="s">
        <v>2748</v>
      </c>
      <c r="C2325">
        <v>20190803</v>
      </c>
      <c r="D2325" t="s">
        <v>338</v>
      </c>
      <c r="E2325" s="2" t="s">
        <v>0</v>
      </c>
      <c r="F2325" s="2" t="s">
        <v>3014</v>
      </c>
      <c r="G2325" s="1">
        <v>2000</v>
      </c>
      <c r="H2325">
        <v>175</v>
      </c>
      <c r="K2325" s="2">
        <v>22</v>
      </c>
      <c r="L2325" s="2" t="s">
        <v>3019</v>
      </c>
      <c r="M2325" s="2">
        <v>6117.5000011511147</v>
      </c>
      <c r="N2325" s="2">
        <v>0</v>
      </c>
      <c r="O2325" s="3">
        <f t="shared" si="2464"/>
        <v>3.5203025702811539</v>
      </c>
      <c r="P2325" s="3">
        <f t="shared" si="2465"/>
        <v>0.16849818183410772</v>
      </c>
      <c r="Q2325" s="3">
        <f t="shared" si="2466"/>
        <v>130.80545581845632</v>
      </c>
      <c r="R2325" s="3">
        <f t="shared" si="2467"/>
        <v>2.9893184673384954</v>
      </c>
      <c r="S2325" s="3">
        <f t="shared" si="2468"/>
        <v>1.6524436593374405</v>
      </c>
      <c r="T2325" s="3">
        <f t="shared" si="2469"/>
        <v>33.056751251220703</v>
      </c>
      <c r="U2325" s="2">
        <v>6</v>
      </c>
      <c r="V2325" s="3">
        <f t="shared" si="2470"/>
        <v>1.4200000166893005</v>
      </c>
      <c r="W2325" s="2">
        <v>1</v>
      </c>
      <c r="X2325" s="3">
        <f t="shared" si="2471"/>
        <v>2.8400000333786011</v>
      </c>
      <c r="Y2325" s="2">
        <v>30.463598251342773</v>
      </c>
      <c r="Z2325" s="2">
        <v>33.056751251220703</v>
      </c>
      <c r="AA2325" s="2">
        <v>29.931610107421875</v>
      </c>
      <c r="AB2325" s="2">
        <v>175.25039672851563</v>
      </c>
      <c r="AC2325" s="2">
        <v>170.42366027832031</v>
      </c>
      <c r="AD2325" s="2">
        <v>33.612617492675781</v>
      </c>
      <c r="AE2325" s="2">
        <v>37.060451507568359</v>
      </c>
      <c r="AF2325" s="2">
        <v>70.941337585449219</v>
      </c>
      <c r="AG2325" s="2">
        <v>78.074020385742188</v>
      </c>
      <c r="AH2325" s="2">
        <v>500.92892456054688</v>
      </c>
      <c r="AI2325" s="2">
        <v>2001.448974609375</v>
      </c>
      <c r="AJ2325" s="2">
        <v>44.766361236572266</v>
      </c>
      <c r="AK2325" s="2">
        <v>92.168212890625</v>
      </c>
      <c r="AL2325" s="2">
        <v>39.419734954833984</v>
      </c>
      <c r="AM2325" s="2">
        <v>-1.0325034856796265</v>
      </c>
      <c r="AN2325" s="2">
        <v>1</v>
      </c>
      <c r="AO2325" s="2">
        <v>-0.21956524252891541</v>
      </c>
      <c r="AP2325" s="2">
        <v>2.737391471862793</v>
      </c>
      <c r="AQ2325" s="2">
        <v>1</v>
      </c>
      <c r="AR2325" s="2">
        <v>0</v>
      </c>
      <c r="AS2325" s="2">
        <v>0.15999999642372131</v>
      </c>
      <c r="AT2325" s="2">
        <v>111115</v>
      </c>
      <c r="AU2325" s="3">
        <f t="shared" si="2472"/>
        <v>0.8348815409342446</v>
      </c>
      <c r="AV2325" s="3">
        <f t="shared" si="2473"/>
        <v>2.9893184673384955E-3</v>
      </c>
      <c r="AW2325" s="3">
        <f t="shared" si="2474"/>
        <v>306.20675125122068</v>
      </c>
      <c r="AX2325" s="3">
        <f t="shared" si="2475"/>
        <v>303.61359825134275</v>
      </c>
      <c r="AY2325" s="3">
        <f t="shared" si="2476"/>
        <v>320.23182877976069</v>
      </c>
      <c r="AZ2325" s="3">
        <f t="shared" si="2477"/>
        <v>1.8360533242906396</v>
      </c>
      <c r="BA2325" s="3">
        <f t="shared" si="2478"/>
        <v>5.0682392437096855</v>
      </c>
      <c r="BB2325" s="3">
        <f t="shared" si="2479"/>
        <v>54.989015027600772</v>
      </c>
      <c r="BC2325" s="3">
        <f t="shared" si="2480"/>
        <v>17.928563520032412</v>
      </c>
      <c r="BD2325" s="3">
        <f t="shared" si="2481"/>
        <v>31.760174751281738</v>
      </c>
      <c r="BE2325" s="3">
        <f t="shared" si="2482"/>
        <v>4.7106467886646763</v>
      </c>
      <c r="BF2325" s="3">
        <f t="shared" si="2483"/>
        <v>0.15906103570656957</v>
      </c>
      <c r="BG2325" s="3">
        <f t="shared" si="2484"/>
        <v>3.415795584372245</v>
      </c>
      <c r="BH2325" s="3">
        <f t="shared" si="2485"/>
        <v>1.2948512042924314</v>
      </c>
      <c r="BI2325" s="3">
        <f t="shared" si="2486"/>
        <v>0.10022002521915538</v>
      </c>
      <c r="BJ2325" s="3">
        <f t="shared" si="2487"/>
        <v>12.056105099130725</v>
      </c>
      <c r="BK2325" s="3">
        <f t="shared" si="2488"/>
        <v>0.76753107875301374</v>
      </c>
      <c r="BL2325" s="3">
        <f t="shared" si="2489"/>
        <v>67.737276547352735</v>
      </c>
      <c r="BM2325" s="3">
        <f t="shared" si="2490"/>
        <v>168.75027703394554</v>
      </c>
      <c r="BN2325" s="3">
        <f t="shared" si="2491"/>
        <v>1.4130685467587337E-2</v>
      </c>
    </row>
    <row r="2326" spans="1:66">
      <c r="A2326" s="2" t="s">
        <v>3015</v>
      </c>
      <c r="B2326" t="s">
        <v>2748</v>
      </c>
      <c r="C2326">
        <v>20190803</v>
      </c>
      <c r="D2326" t="s">
        <v>338</v>
      </c>
      <c r="E2326" s="2" t="s">
        <v>0</v>
      </c>
      <c r="F2326" s="2" t="s">
        <v>3014</v>
      </c>
      <c r="G2326" s="1">
        <v>2000</v>
      </c>
      <c r="H2326">
        <v>100</v>
      </c>
      <c r="K2326" s="2">
        <v>23</v>
      </c>
      <c r="L2326" s="2" t="s">
        <v>3020</v>
      </c>
      <c r="M2326" s="2">
        <v>6208.0000011399388</v>
      </c>
      <c r="N2326" s="2">
        <v>0</v>
      </c>
      <c r="O2326" s="3">
        <f t="shared" si="2464"/>
        <v>1.2623807273925749</v>
      </c>
      <c r="P2326" s="3">
        <f t="shared" si="2465"/>
        <v>0.17556789211871313</v>
      </c>
      <c r="Q2326" s="3">
        <f t="shared" si="2466"/>
        <v>83.234028518698764</v>
      </c>
      <c r="R2326" s="3">
        <f t="shared" si="2467"/>
        <v>3.0670274828464645</v>
      </c>
      <c r="S2326" s="3">
        <f t="shared" si="2468"/>
        <v>1.6312235182431216</v>
      </c>
      <c r="T2326" s="3">
        <f t="shared" si="2469"/>
        <v>32.978649139404297</v>
      </c>
      <c r="U2326" s="2">
        <v>6</v>
      </c>
      <c r="V2326" s="3">
        <f t="shared" si="2470"/>
        <v>1.4200000166893005</v>
      </c>
      <c r="W2326" s="2">
        <v>1</v>
      </c>
      <c r="X2326" s="3">
        <f t="shared" si="2471"/>
        <v>2.8400000333786011</v>
      </c>
      <c r="Y2326" s="2">
        <v>30.426105499267578</v>
      </c>
      <c r="Z2326" s="2">
        <v>32.978649139404297</v>
      </c>
      <c r="AA2326" s="2">
        <v>29.930353164672852</v>
      </c>
      <c r="AB2326" s="2">
        <v>99.886688232421875</v>
      </c>
      <c r="AC2326" s="2">
        <v>98.014518737792969</v>
      </c>
      <c r="AD2326" s="2">
        <v>33.511127471923828</v>
      </c>
      <c r="AE2326" s="2">
        <v>37.048736572265625</v>
      </c>
      <c r="AF2326" s="2">
        <v>70.847480773925781</v>
      </c>
      <c r="AG2326" s="2">
        <v>78.21490478515625</v>
      </c>
      <c r="AH2326" s="2">
        <v>500.91424560546875</v>
      </c>
      <c r="AI2326" s="2">
        <v>1999.929443359375</v>
      </c>
      <c r="AJ2326" s="2">
        <v>43.504379272460938</v>
      </c>
      <c r="AK2326" s="2">
        <v>92.171180725097656</v>
      </c>
      <c r="AL2326" s="2">
        <v>39.116466522216797</v>
      </c>
      <c r="AM2326" s="2">
        <v>-1.0395644903182983</v>
      </c>
      <c r="AN2326" s="2">
        <v>1</v>
      </c>
      <c r="AO2326" s="2">
        <v>-0.21956524252891541</v>
      </c>
      <c r="AP2326" s="2">
        <v>2.737391471862793</v>
      </c>
      <c r="AQ2326" s="2">
        <v>1</v>
      </c>
      <c r="AR2326" s="2">
        <v>0</v>
      </c>
      <c r="AS2326" s="2">
        <v>0.15999999642372131</v>
      </c>
      <c r="AT2326" s="2">
        <v>111115</v>
      </c>
      <c r="AU2326" s="3">
        <f t="shared" si="2472"/>
        <v>0.83485707600911452</v>
      </c>
      <c r="AV2326" s="3">
        <f t="shared" si="2473"/>
        <v>3.0670274828464646E-3</v>
      </c>
      <c r="AW2326" s="3">
        <f t="shared" si="2474"/>
        <v>306.12864913940427</v>
      </c>
      <c r="AX2326" s="3">
        <f t="shared" si="2475"/>
        <v>303.57610549926756</v>
      </c>
      <c r="AY2326" s="3">
        <f t="shared" si="2476"/>
        <v>319.98870378519496</v>
      </c>
      <c r="AZ2326" s="3">
        <f t="shared" si="2477"/>
        <v>1.7992768183642032</v>
      </c>
      <c r="BA2326" s="3">
        <f t="shared" si="2478"/>
        <v>5.0460493124819514</v>
      </c>
      <c r="BB2326" s="3">
        <f t="shared" si="2479"/>
        <v>54.746497471176937</v>
      </c>
      <c r="BC2326" s="3">
        <f t="shared" si="2480"/>
        <v>17.697760898911312</v>
      </c>
      <c r="BD2326" s="3">
        <f t="shared" si="2481"/>
        <v>31.702377319335938</v>
      </c>
      <c r="BE2326" s="3">
        <f t="shared" si="2482"/>
        <v>4.6952314230088801</v>
      </c>
      <c r="BF2326" s="3">
        <f t="shared" si="2483"/>
        <v>0.16534624050795568</v>
      </c>
      <c r="BG2326" s="3">
        <f t="shared" si="2484"/>
        <v>3.4148257942388298</v>
      </c>
      <c r="BH2326" s="3">
        <f t="shared" si="2485"/>
        <v>1.2804056287700503</v>
      </c>
      <c r="BI2326" s="3">
        <f t="shared" si="2486"/>
        <v>0.10421358442046309</v>
      </c>
      <c r="BJ2326" s="3">
        <f t="shared" si="2487"/>
        <v>7.6717786850749166</v>
      </c>
      <c r="BK2326" s="3">
        <f t="shared" si="2488"/>
        <v>0.84920101216193533</v>
      </c>
      <c r="BL2326" s="3">
        <f t="shared" si="2489"/>
        <v>68.090776702392901</v>
      </c>
      <c r="BM2326" s="3">
        <f t="shared" si="2490"/>
        <v>97.414443399078081</v>
      </c>
      <c r="BN2326" s="3">
        <f t="shared" si="2491"/>
        <v>8.8237925735667275E-3</v>
      </c>
    </row>
    <row r="2327" spans="1:66">
      <c r="A2327" s="2" t="s">
        <v>3015</v>
      </c>
      <c r="B2327" t="s">
        <v>2748</v>
      </c>
      <c r="C2327">
        <v>20190803</v>
      </c>
      <c r="D2327" t="s">
        <v>338</v>
      </c>
      <c r="E2327" s="2" t="s">
        <v>0</v>
      </c>
      <c r="F2327" s="2" t="s">
        <v>3014</v>
      </c>
      <c r="G2327" s="1">
        <v>2000</v>
      </c>
      <c r="H2327">
        <v>66</v>
      </c>
      <c r="K2327" s="2">
        <v>24</v>
      </c>
      <c r="L2327" s="2" t="s">
        <v>3021</v>
      </c>
      <c r="M2327" s="2">
        <v>6298.0000011399388</v>
      </c>
      <c r="N2327" s="2">
        <v>0</v>
      </c>
      <c r="O2327" s="3">
        <f t="shared" si="2464"/>
        <v>0.29354972681633307</v>
      </c>
      <c r="P2327" s="3">
        <f t="shared" si="2465"/>
        <v>0.17969705677007006</v>
      </c>
      <c r="Q2327" s="3">
        <f t="shared" si="2466"/>
        <v>60.578169059668348</v>
      </c>
      <c r="R2327" s="3">
        <f t="shared" si="2467"/>
        <v>3.1208471442504502</v>
      </c>
      <c r="S2327" s="3">
        <f t="shared" si="2468"/>
        <v>1.6239832659874454</v>
      </c>
      <c r="T2327" s="3">
        <f t="shared" si="2469"/>
        <v>32.961433410644531</v>
      </c>
      <c r="U2327" s="2">
        <v>6</v>
      </c>
      <c r="V2327" s="3">
        <f t="shared" si="2470"/>
        <v>1.4200000166893005</v>
      </c>
      <c r="W2327" s="2">
        <v>1</v>
      </c>
      <c r="X2327" s="3">
        <f t="shared" si="2471"/>
        <v>2.8400000333786011</v>
      </c>
      <c r="Y2327" s="2">
        <v>30.425716400146484</v>
      </c>
      <c r="Z2327" s="2">
        <v>32.961433410644531</v>
      </c>
      <c r="AA2327" s="2">
        <v>29.929759979248047</v>
      </c>
      <c r="AB2327" s="2">
        <v>65.770606994628906</v>
      </c>
      <c r="AC2327" s="2">
        <v>65.175361633300781</v>
      </c>
      <c r="AD2327" s="2">
        <v>33.474102020263672</v>
      </c>
      <c r="AE2327" s="2">
        <v>37.073642730712891</v>
      </c>
      <c r="AF2327" s="2">
        <v>70.7752685546875</v>
      </c>
      <c r="AG2327" s="2">
        <v>78.272720336914063</v>
      </c>
      <c r="AH2327" s="2">
        <v>500.92156982421875</v>
      </c>
      <c r="AI2327" s="2">
        <v>1999.169189453125</v>
      </c>
      <c r="AJ2327" s="2">
        <v>42.537815093994141</v>
      </c>
      <c r="AK2327" s="2">
        <v>92.172927856445313</v>
      </c>
      <c r="AL2327" s="2">
        <v>38.766109466552734</v>
      </c>
      <c r="AM2327" s="2">
        <v>-1.0448440313339233</v>
      </c>
      <c r="AN2327" s="2">
        <v>1</v>
      </c>
      <c r="AO2327" s="2">
        <v>-0.21956524252891541</v>
      </c>
      <c r="AP2327" s="2">
        <v>2.737391471862793</v>
      </c>
      <c r="AQ2327" s="2">
        <v>1</v>
      </c>
      <c r="AR2327" s="2">
        <v>0</v>
      </c>
      <c r="AS2327" s="2">
        <v>0.15999999642372131</v>
      </c>
      <c r="AT2327" s="2">
        <v>111115</v>
      </c>
      <c r="AU2327" s="3">
        <f t="shared" si="2472"/>
        <v>0.83486928304036445</v>
      </c>
      <c r="AV2327" s="3">
        <f t="shared" si="2473"/>
        <v>3.1208471442504501E-3</v>
      </c>
      <c r="AW2327" s="3">
        <f t="shared" si="2474"/>
        <v>306.11143341064451</v>
      </c>
      <c r="AX2327" s="3">
        <f t="shared" si="2475"/>
        <v>303.57571640014646</v>
      </c>
      <c r="AY2327" s="3">
        <f t="shared" si="2476"/>
        <v>319.86706316291384</v>
      </c>
      <c r="AZ2327" s="3">
        <f t="shared" si="2477"/>
        <v>1.7725251588481159</v>
      </c>
      <c r="BA2327" s="3">
        <f t="shared" si="2478"/>
        <v>5.041169462781073</v>
      </c>
      <c r="BB2327" s="3">
        <f t="shared" si="2479"/>
        <v>54.69251742368909</v>
      </c>
      <c r="BC2327" s="3">
        <f t="shared" si="2480"/>
        <v>17.618874692976199</v>
      </c>
      <c r="BD2327" s="3">
        <f t="shared" si="2481"/>
        <v>31.693574905395508</v>
      </c>
      <c r="BE2327" s="3">
        <f t="shared" si="2482"/>
        <v>4.6928875571334494</v>
      </c>
      <c r="BF2327" s="3">
        <f t="shared" si="2483"/>
        <v>0.16900358942953095</v>
      </c>
      <c r="BG2327" s="3">
        <f t="shared" si="2484"/>
        <v>3.4171861967936277</v>
      </c>
      <c r="BH2327" s="3">
        <f t="shared" si="2485"/>
        <v>1.2757013603398217</v>
      </c>
      <c r="BI2327" s="3">
        <f t="shared" si="2486"/>
        <v>0.10653860862753041</v>
      </c>
      <c r="BJ2327" s="3">
        <f t="shared" si="2487"/>
        <v>5.5836672064123585</v>
      </c>
      <c r="BK2327" s="3">
        <f t="shared" si="2488"/>
        <v>0.92946425676166045</v>
      </c>
      <c r="BL2327" s="3">
        <f t="shared" si="2489"/>
        <v>68.245621277035696</v>
      </c>
      <c r="BM2327" s="3">
        <f t="shared" si="2490"/>
        <v>65.035822152123174</v>
      </c>
      <c r="BN2327" s="3">
        <f t="shared" si="2491"/>
        <v>3.0803767553557004E-3</v>
      </c>
    </row>
    <row r="2328" spans="1:66">
      <c r="A2328" s="2" t="s">
        <v>3015</v>
      </c>
      <c r="B2328" t="s">
        <v>2748</v>
      </c>
      <c r="C2328">
        <v>20190803</v>
      </c>
      <c r="D2328" t="s">
        <v>338</v>
      </c>
      <c r="E2328" s="2" t="s">
        <v>0</v>
      </c>
      <c r="F2328" s="2" t="s">
        <v>3014</v>
      </c>
      <c r="G2328" s="1">
        <v>2000</v>
      </c>
      <c r="H2328">
        <v>33</v>
      </c>
      <c r="K2328" s="2">
        <v>25</v>
      </c>
      <c r="L2328" s="2" t="s">
        <v>3022</v>
      </c>
      <c r="M2328" s="2">
        <v>6386.5000011511147</v>
      </c>
      <c r="N2328" s="2">
        <v>0</v>
      </c>
      <c r="O2328" s="3">
        <f t="shared" si="2464"/>
        <v>-0.85909342200661598</v>
      </c>
      <c r="P2328" s="3">
        <f t="shared" si="2465"/>
        <v>0.18166095155335368</v>
      </c>
      <c r="Q2328" s="3">
        <f t="shared" si="2466"/>
        <v>39.690114160286385</v>
      </c>
      <c r="R2328" s="3">
        <f t="shared" si="2467"/>
        <v>3.1412773183692049</v>
      </c>
      <c r="S2328" s="3">
        <f t="shared" si="2468"/>
        <v>1.617902861087388</v>
      </c>
      <c r="T2328" s="3">
        <f t="shared" si="2469"/>
        <v>32.957233428955078</v>
      </c>
      <c r="U2328" s="2">
        <v>6</v>
      </c>
      <c r="V2328" s="3">
        <f t="shared" si="2470"/>
        <v>1.4200000166893005</v>
      </c>
      <c r="W2328" s="2">
        <v>1</v>
      </c>
      <c r="X2328" s="3">
        <f t="shared" si="2471"/>
        <v>2.8400000333786011</v>
      </c>
      <c r="Y2328" s="2">
        <v>30.43109130859375</v>
      </c>
      <c r="Z2328" s="2">
        <v>32.957233428955078</v>
      </c>
      <c r="AA2328" s="2">
        <v>29.930835723876953</v>
      </c>
      <c r="AB2328" s="2">
        <v>31.860651016235352</v>
      </c>
      <c r="AC2328" s="2">
        <v>32.766357421875</v>
      </c>
      <c r="AD2328" s="2">
        <v>33.505153656005859</v>
      </c>
      <c r="AE2328" s="2">
        <v>37.127964019775391</v>
      </c>
      <c r="AF2328" s="2">
        <v>70.851425170898438</v>
      </c>
      <c r="AG2328" s="2">
        <v>78.360733032226563</v>
      </c>
      <c r="AH2328" s="2">
        <v>500.93399047851563</v>
      </c>
      <c r="AI2328" s="2">
        <v>1998.73583984375</v>
      </c>
      <c r="AJ2328" s="2">
        <v>41.959499359130859</v>
      </c>
      <c r="AK2328" s="2">
        <v>92.169792175292969</v>
      </c>
      <c r="AL2328" s="2">
        <v>38.723243713378906</v>
      </c>
      <c r="AM2328" s="2">
        <v>-1.0517715215682983</v>
      </c>
      <c r="AN2328" s="2">
        <v>1</v>
      </c>
      <c r="AO2328" s="2">
        <v>-0.21956524252891541</v>
      </c>
      <c r="AP2328" s="2">
        <v>2.737391471862793</v>
      </c>
      <c r="AQ2328" s="2">
        <v>1</v>
      </c>
      <c r="AR2328" s="2">
        <v>0</v>
      </c>
      <c r="AS2328" s="2">
        <v>0.15999999642372131</v>
      </c>
      <c r="AT2328" s="2">
        <v>111115</v>
      </c>
      <c r="AU2328" s="3">
        <f t="shared" si="2472"/>
        <v>0.83488998413085924</v>
      </c>
      <c r="AV2328" s="3">
        <f t="shared" si="2473"/>
        <v>3.1412773183692047E-3</v>
      </c>
      <c r="AW2328" s="3">
        <f t="shared" si="2474"/>
        <v>306.10723342895506</v>
      </c>
      <c r="AX2328" s="3">
        <f t="shared" si="2475"/>
        <v>303.58109130859373</v>
      </c>
      <c r="AY2328" s="3">
        <f t="shared" si="2476"/>
        <v>319.79772722696362</v>
      </c>
      <c r="AZ2328" s="3">
        <f t="shared" si="2477"/>
        <v>1.7625343964682676</v>
      </c>
      <c r="BA2328" s="3">
        <f t="shared" si="2478"/>
        <v>5.0399795886818408</v>
      </c>
      <c r="BB2328" s="3">
        <f t="shared" si="2479"/>
        <v>54.681468512987031</v>
      </c>
      <c r="BC2328" s="3">
        <f t="shared" si="2480"/>
        <v>17.553504493211641</v>
      </c>
      <c r="BD2328" s="3">
        <f t="shared" si="2481"/>
        <v>31.694162368774414</v>
      </c>
      <c r="BE2328" s="3">
        <f t="shared" si="2482"/>
        <v>4.6930439524186864</v>
      </c>
      <c r="BF2328" s="3">
        <f t="shared" si="2483"/>
        <v>0.17073957371386944</v>
      </c>
      <c r="BG2328" s="3">
        <f t="shared" si="2484"/>
        <v>3.4220767275944528</v>
      </c>
      <c r="BH2328" s="3">
        <f t="shared" si="2485"/>
        <v>1.2709672248242336</v>
      </c>
      <c r="BI2328" s="3">
        <f t="shared" si="2486"/>
        <v>0.10764250027688929</v>
      </c>
      <c r="BJ2328" s="3">
        <f t="shared" si="2487"/>
        <v>3.6582295735672488</v>
      </c>
      <c r="BK2328" s="3">
        <f t="shared" si="2488"/>
        <v>1.2113068794698871</v>
      </c>
      <c r="BL2328" s="3">
        <f t="shared" si="2489"/>
        <v>68.376893956066411</v>
      </c>
      <c r="BM2328" s="3">
        <f t="shared" si="2490"/>
        <v>33.174729290212341</v>
      </c>
      <c r="BN2328" s="3">
        <f t="shared" si="2491"/>
        <v>-1.770689349143581E-2</v>
      </c>
    </row>
    <row r="2329" spans="1:66">
      <c r="A2329" s="2" t="s">
        <v>3015</v>
      </c>
      <c r="B2329" t="s">
        <v>2748</v>
      </c>
      <c r="C2329">
        <v>20190803</v>
      </c>
      <c r="D2329" t="s">
        <v>338</v>
      </c>
      <c r="E2329" s="2" t="s">
        <v>0</v>
      </c>
      <c r="F2329" s="2" t="s">
        <v>3014</v>
      </c>
      <c r="G2329" s="1">
        <v>2000</v>
      </c>
      <c r="H2329">
        <v>400</v>
      </c>
      <c r="K2329" s="2">
        <v>26</v>
      </c>
      <c r="L2329" s="2" t="s">
        <v>3023</v>
      </c>
      <c r="M2329" s="2">
        <v>6537.0000011399388</v>
      </c>
      <c r="N2329" s="2">
        <v>0</v>
      </c>
      <c r="O2329" s="3">
        <f t="shared" si="2464"/>
        <v>9.9426713786517116</v>
      </c>
      <c r="P2329" s="3">
        <f t="shared" si="2465"/>
        <v>0.18889696977347842</v>
      </c>
      <c r="Q2329" s="3">
        <f t="shared" si="2466"/>
        <v>288.06304330423649</v>
      </c>
      <c r="R2329" s="3">
        <f t="shared" si="2467"/>
        <v>3.2144462210674685</v>
      </c>
      <c r="S2329" s="3">
        <f t="shared" si="2468"/>
        <v>1.5960561619691243</v>
      </c>
      <c r="T2329" s="3">
        <f t="shared" si="2469"/>
        <v>32.889026641845703</v>
      </c>
      <c r="U2329" s="2">
        <v>6</v>
      </c>
      <c r="V2329" s="3">
        <f t="shared" si="2470"/>
        <v>1.4200000166893005</v>
      </c>
      <c r="W2329" s="2">
        <v>1</v>
      </c>
      <c r="X2329" s="3">
        <f t="shared" si="2471"/>
        <v>2.8400000333786011</v>
      </c>
      <c r="Y2329" s="2">
        <v>30.42138671875</v>
      </c>
      <c r="Z2329" s="2">
        <v>32.889026641845703</v>
      </c>
      <c r="AA2329" s="2">
        <v>29.93004035949707</v>
      </c>
      <c r="AB2329" s="2">
        <v>400.18450927734375</v>
      </c>
      <c r="AC2329" s="2">
        <v>386.78631591796875</v>
      </c>
      <c r="AD2329" s="2">
        <v>33.4503173828125</v>
      </c>
      <c r="AE2329" s="2">
        <v>37.157413482666016</v>
      </c>
      <c r="AF2329" s="2">
        <v>70.7392578125</v>
      </c>
      <c r="AG2329" s="2">
        <v>78.4625244140625</v>
      </c>
      <c r="AH2329" s="2">
        <v>500.93209838867188</v>
      </c>
      <c r="AI2329" s="2">
        <v>1999.707763671875</v>
      </c>
      <c r="AJ2329" s="2">
        <v>42.676780700683594</v>
      </c>
      <c r="AK2329" s="2">
        <v>92.165573120117188</v>
      </c>
      <c r="AL2329" s="2">
        <v>39.711341857910156</v>
      </c>
      <c r="AM2329" s="2">
        <v>-1.0499633550643921</v>
      </c>
      <c r="AN2329" s="2">
        <v>1</v>
      </c>
      <c r="AO2329" s="2">
        <v>-0.21956524252891541</v>
      </c>
      <c r="AP2329" s="2">
        <v>2.737391471862793</v>
      </c>
      <c r="AQ2329" s="2">
        <v>1</v>
      </c>
      <c r="AR2329" s="2">
        <v>0</v>
      </c>
      <c r="AS2329" s="2">
        <v>0.15999999642372131</v>
      </c>
      <c r="AT2329" s="2">
        <v>111115</v>
      </c>
      <c r="AU2329" s="3">
        <f t="shared" si="2472"/>
        <v>0.83488683064778635</v>
      </c>
      <c r="AV2329" s="3">
        <f t="shared" si="2473"/>
        <v>3.2144462210674683E-3</v>
      </c>
      <c r="AW2329" s="3">
        <f t="shared" si="2474"/>
        <v>306.03902664184568</v>
      </c>
      <c r="AX2329" s="3">
        <f t="shared" si="2475"/>
        <v>303.57138671874998</v>
      </c>
      <c r="AY2329" s="3">
        <f t="shared" si="2476"/>
        <v>319.95323503598775</v>
      </c>
      <c r="AZ2329" s="3">
        <f t="shared" si="2477"/>
        <v>1.7352208840599219</v>
      </c>
      <c r="BA2329" s="3">
        <f t="shared" si="2478"/>
        <v>5.020690471260207</v>
      </c>
      <c r="BB2329" s="3">
        <f t="shared" si="2479"/>
        <v>54.474683998512781</v>
      </c>
      <c r="BC2329" s="3">
        <f t="shared" si="2480"/>
        <v>17.317270515846765</v>
      </c>
      <c r="BD2329" s="3">
        <f t="shared" si="2481"/>
        <v>31.655206680297852</v>
      </c>
      <c r="BE2329" s="3">
        <f t="shared" si="2482"/>
        <v>4.6826829386931292</v>
      </c>
      <c r="BF2329" s="3">
        <f t="shared" si="2483"/>
        <v>0.1771164222169028</v>
      </c>
      <c r="BG2329" s="3">
        <f t="shared" si="2484"/>
        <v>3.4246343092910827</v>
      </c>
      <c r="BH2329" s="3">
        <f t="shared" si="2485"/>
        <v>1.2580486294020465</v>
      </c>
      <c r="BI2329" s="3">
        <f t="shared" si="2486"/>
        <v>0.11169914218776257</v>
      </c>
      <c r="BJ2329" s="3">
        <f t="shared" si="2487"/>
        <v>26.549495480860092</v>
      </c>
      <c r="BK2329" s="3">
        <f t="shared" si="2488"/>
        <v>0.74476017234624736</v>
      </c>
      <c r="BL2329" s="3">
        <f t="shared" si="2489"/>
        <v>68.761767464117312</v>
      </c>
      <c r="BM2329" s="3">
        <f t="shared" si="2490"/>
        <v>382.06004612803088</v>
      </c>
      <c r="BN2329" s="3">
        <f t="shared" si="2491"/>
        <v>1.7894455707673746E-2</v>
      </c>
    </row>
    <row r="2330" spans="1:66">
      <c r="A2330" s="2" t="s">
        <v>3015</v>
      </c>
      <c r="B2330" t="s">
        <v>2748</v>
      </c>
      <c r="C2330">
        <v>20190803</v>
      </c>
      <c r="D2330" t="s">
        <v>338</v>
      </c>
      <c r="E2330" s="2" t="s">
        <v>0</v>
      </c>
      <c r="F2330" s="2" t="s">
        <v>3014</v>
      </c>
      <c r="G2330" s="1">
        <v>2000</v>
      </c>
      <c r="H2330">
        <v>400</v>
      </c>
      <c r="K2330" s="2">
        <v>27</v>
      </c>
      <c r="L2330" s="2" t="s">
        <v>3024</v>
      </c>
      <c r="M2330" s="2">
        <v>6629.0000010952353</v>
      </c>
      <c r="N2330" s="2">
        <v>0</v>
      </c>
      <c r="O2330" s="3">
        <f t="shared" si="2464"/>
        <v>10.514336333484554</v>
      </c>
      <c r="P2330" s="3">
        <f t="shared" si="2465"/>
        <v>0.19103497057798088</v>
      </c>
      <c r="Q2330" s="3">
        <f t="shared" si="2466"/>
        <v>283.6375482762711</v>
      </c>
      <c r="R2330" s="3">
        <f t="shared" si="2467"/>
        <v>3.2546278061774774</v>
      </c>
      <c r="S2330" s="3">
        <f t="shared" si="2468"/>
        <v>1.5989394821733107</v>
      </c>
      <c r="T2330" s="3">
        <f t="shared" si="2469"/>
        <v>32.902877807617188</v>
      </c>
      <c r="U2330" s="2">
        <v>6</v>
      </c>
      <c r="V2330" s="3">
        <f t="shared" si="2470"/>
        <v>1.4200000166893005</v>
      </c>
      <c r="W2330" s="2">
        <v>1</v>
      </c>
      <c r="X2330" s="3">
        <f t="shared" si="2471"/>
        <v>2.8400000333786011</v>
      </c>
      <c r="Y2330" s="2">
        <v>30.436273574829102</v>
      </c>
      <c r="Z2330" s="2">
        <v>32.902877807617188</v>
      </c>
      <c r="AA2330" s="2">
        <v>29.930269241333008</v>
      </c>
      <c r="AB2330" s="2">
        <v>400.53076171875</v>
      </c>
      <c r="AC2330" s="2">
        <v>386.43035888671875</v>
      </c>
      <c r="AD2330" s="2">
        <v>33.416561126708984</v>
      </c>
      <c r="AE2330" s="2">
        <v>37.170017242431641</v>
      </c>
      <c r="AF2330" s="2">
        <v>70.503944396972656</v>
      </c>
      <c r="AG2330" s="2">
        <v>78.41876220703125</v>
      </c>
      <c r="AH2330" s="2">
        <v>500.9228515625</v>
      </c>
      <c r="AI2330" s="2">
        <v>1999.8912353515625</v>
      </c>
      <c r="AJ2330" s="2">
        <v>45.594371795654297</v>
      </c>
      <c r="AK2330" s="2">
        <v>92.161994934082031</v>
      </c>
      <c r="AL2330" s="2">
        <v>39.591896057128906</v>
      </c>
      <c r="AM2330" s="2">
        <v>-1.0535949468612671</v>
      </c>
      <c r="AN2330" s="2">
        <v>1</v>
      </c>
      <c r="AO2330" s="2">
        <v>-0.21956524252891541</v>
      </c>
      <c r="AP2330" s="2">
        <v>2.737391471862793</v>
      </c>
      <c r="AQ2330" s="2">
        <v>1</v>
      </c>
      <c r="AR2330" s="2">
        <v>0</v>
      </c>
      <c r="AS2330" s="2">
        <v>0.15999999642372131</v>
      </c>
      <c r="AT2330" s="2">
        <v>111115</v>
      </c>
      <c r="AU2330" s="3">
        <f t="shared" si="2472"/>
        <v>0.83487141927083319</v>
      </c>
      <c r="AV2330" s="3">
        <f t="shared" si="2473"/>
        <v>3.2546278061774772E-3</v>
      </c>
      <c r="AW2330" s="3">
        <f t="shared" si="2474"/>
        <v>306.05287780761716</v>
      </c>
      <c r="AX2330" s="3">
        <f t="shared" si="2475"/>
        <v>303.58627357482908</v>
      </c>
      <c r="AY2330" s="3">
        <f t="shared" si="2476"/>
        <v>319.9825905040816</v>
      </c>
      <c r="AZ2330" s="3">
        <f t="shared" si="2477"/>
        <v>1.7148652189972835</v>
      </c>
      <c r="BA2330" s="3">
        <f t="shared" si="2478"/>
        <v>5.0246024229700375</v>
      </c>
      <c r="BB2330" s="3">
        <f t="shared" si="2479"/>
        <v>54.519245449969219</v>
      </c>
      <c r="BC2330" s="3">
        <f t="shared" si="2480"/>
        <v>17.349228207537578</v>
      </c>
      <c r="BD2330" s="3">
        <f t="shared" si="2481"/>
        <v>31.669575691223145</v>
      </c>
      <c r="BE2330" s="3">
        <f t="shared" si="2482"/>
        <v>4.686502332454709</v>
      </c>
      <c r="BF2330" s="3">
        <f t="shared" si="2483"/>
        <v>0.17899474011673849</v>
      </c>
      <c r="BG2330" s="3">
        <f t="shared" si="2484"/>
        <v>3.4256629407967267</v>
      </c>
      <c r="BH2330" s="3">
        <f t="shared" si="2485"/>
        <v>1.2608393916579823</v>
      </c>
      <c r="BI2330" s="3">
        <f t="shared" si="2486"/>
        <v>0.11289454083323777</v>
      </c>
      <c r="BJ2330" s="3">
        <f t="shared" si="2487"/>
        <v>26.140602287353143</v>
      </c>
      <c r="BK2330" s="3">
        <f t="shared" si="2488"/>
        <v>0.73399395713476756</v>
      </c>
      <c r="BL2330" s="3">
        <f t="shared" si="2489"/>
        <v>68.75082053689313</v>
      </c>
      <c r="BM2330" s="3">
        <f t="shared" si="2490"/>
        <v>381.43234695595203</v>
      </c>
      <c r="BN2330" s="3">
        <f t="shared" si="2491"/>
        <v>1.8951440697068327E-2</v>
      </c>
    </row>
    <row r="2331" spans="1:66">
      <c r="A2331" s="2" t="s">
        <v>3015</v>
      </c>
      <c r="B2331" t="s">
        <v>2748</v>
      </c>
      <c r="C2331">
        <v>20190803</v>
      </c>
      <c r="D2331" t="s">
        <v>338</v>
      </c>
      <c r="E2331" s="2" t="s">
        <v>0</v>
      </c>
      <c r="F2331" s="2" t="s">
        <v>3014</v>
      </c>
      <c r="G2331" s="1">
        <v>2000</v>
      </c>
      <c r="H2331">
        <v>400</v>
      </c>
      <c r="K2331" s="2">
        <v>28</v>
      </c>
      <c r="L2331" s="2" t="s">
        <v>3025</v>
      </c>
      <c r="M2331" s="2">
        <v>6723.5000010170043</v>
      </c>
      <c r="N2331" s="2">
        <v>0</v>
      </c>
      <c r="O2331" s="3">
        <f t="shared" si="2464"/>
        <v>10.754987336553871</v>
      </c>
      <c r="P2331" s="3">
        <f t="shared" si="2465"/>
        <v>0.18886555720987769</v>
      </c>
      <c r="Q2331" s="3">
        <f t="shared" si="2466"/>
        <v>280.49732130579832</v>
      </c>
      <c r="R2331" s="3">
        <f t="shared" si="2467"/>
        <v>3.2334916884409584</v>
      </c>
      <c r="S2331" s="3">
        <f t="shared" si="2468"/>
        <v>1.605523168358757</v>
      </c>
      <c r="T2331" s="3">
        <f t="shared" si="2469"/>
        <v>32.936931610107422</v>
      </c>
      <c r="U2331" s="2">
        <v>6</v>
      </c>
      <c r="V2331" s="3">
        <f t="shared" si="2470"/>
        <v>1.4200000166893005</v>
      </c>
      <c r="W2331" s="2">
        <v>1</v>
      </c>
      <c r="X2331" s="3">
        <f t="shared" si="2471"/>
        <v>2.8400000333786011</v>
      </c>
      <c r="Y2331" s="2">
        <v>30.447023391723633</v>
      </c>
      <c r="Z2331" s="2">
        <v>32.936931610107422</v>
      </c>
      <c r="AA2331" s="2">
        <v>29.932435989379883</v>
      </c>
      <c r="AB2331" s="2">
        <v>400.831787109375</v>
      </c>
      <c r="AC2331" s="2">
        <v>386.45281982421875</v>
      </c>
      <c r="AD2331" s="2">
        <v>33.474411010742188</v>
      </c>
      <c r="AE2331" s="2">
        <v>37.203365325927734</v>
      </c>
      <c r="AF2331" s="2">
        <v>70.577613830566406</v>
      </c>
      <c r="AG2331" s="2">
        <v>78.440269470214844</v>
      </c>
      <c r="AH2331" s="2">
        <v>500.92245483398438</v>
      </c>
      <c r="AI2331" s="2">
        <v>1998.8463134765625</v>
      </c>
      <c r="AJ2331" s="2">
        <v>43.325519561767578</v>
      </c>
      <c r="AK2331" s="2">
        <v>92.161239624023438</v>
      </c>
      <c r="AL2331" s="2">
        <v>39.590919494628906</v>
      </c>
      <c r="AM2331" s="2">
        <v>-1.0524619817733765</v>
      </c>
      <c r="AN2331" s="2">
        <v>1</v>
      </c>
      <c r="AO2331" s="2">
        <v>-0.21956524252891541</v>
      </c>
      <c r="AP2331" s="2">
        <v>2.737391471862793</v>
      </c>
      <c r="AQ2331" s="2">
        <v>1</v>
      </c>
      <c r="AR2331" s="2">
        <v>0</v>
      </c>
      <c r="AS2331" s="2">
        <v>0.15999999642372131</v>
      </c>
      <c r="AT2331" s="2">
        <v>111115</v>
      </c>
      <c r="AU2331" s="3">
        <f t="shared" si="2472"/>
        <v>0.83487075805664057</v>
      </c>
      <c r="AV2331" s="3">
        <f t="shared" si="2473"/>
        <v>3.2334916884409586E-3</v>
      </c>
      <c r="AW2331" s="3">
        <f t="shared" si="2474"/>
        <v>306.0869316101074</v>
      </c>
      <c r="AX2331" s="3">
        <f t="shared" si="2475"/>
        <v>303.59702339172361</v>
      </c>
      <c r="AY2331" s="3">
        <f t="shared" si="2476"/>
        <v>319.81540300781853</v>
      </c>
      <c r="AZ2331" s="3">
        <f t="shared" si="2477"/>
        <v>1.7203337153694407</v>
      </c>
      <c r="BA2331" s="3">
        <f t="shared" si="2478"/>
        <v>5.0342314349816677</v>
      </c>
      <c r="BB2331" s="3">
        <f t="shared" si="2479"/>
        <v>54.624172325796359</v>
      </c>
      <c r="BC2331" s="3">
        <f t="shared" si="2480"/>
        <v>17.420806999868624</v>
      </c>
      <c r="BD2331" s="3">
        <f t="shared" si="2481"/>
        <v>31.691977500915527</v>
      </c>
      <c r="BE2331" s="3">
        <f t="shared" si="2482"/>
        <v>4.6924623169254582</v>
      </c>
      <c r="BF2331" s="3">
        <f t="shared" si="2483"/>
        <v>0.17708880527640306</v>
      </c>
      <c r="BG2331" s="3">
        <f t="shared" si="2484"/>
        <v>3.4287082666229107</v>
      </c>
      <c r="BH2331" s="3">
        <f t="shared" si="2485"/>
        <v>1.2637540503025475</v>
      </c>
      <c r="BI2331" s="3">
        <f t="shared" si="2486"/>
        <v>0.11168156793175638</v>
      </c>
      <c r="BJ2331" s="3">
        <f t="shared" si="2487"/>
        <v>25.850980842760375</v>
      </c>
      <c r="BK2331" s="3">
        <f t="shared" si="2488"/>
        <v>0.72582552621400165</v>
      </c>
      <c r="BL2331" s="3">
        <f t="shared" si="2489"/>
        <v>68.657465315901334</v>
      </c>
      <c r="BM2331" s="3">
        <f t="shared" si="2490"/>
        <v>381.34041393206991</v>
      </c>
      <c r="BN2331" s="3">
        <f t="shared" si="2491"/>
        <v>1.9363543517943057E-2</v>
      </c>
    </row>
    <row r="2332" spans="1:66">
      <c r="A2332" s="2" t="s">
        <v>3015</v>
      </c>
      <c r="B2332" t="s">
        <v>2748</v>
      </c>
      <c r="C2332">
        <v>20190803</v>
      </c>
      <c r="D2332" t="s">
        <v>338</v>
      </c>
      <c r="E2332" s="2" t="s">
        <v>0</v>
      </c>
      <c r="F2332" s="2" t="s">
        <v>3014</v>
      </c>
      <c r="G2332" s="1">
        <v>2000</v>
      </c>
      <c r="H2332">
        <v>475</v>
      </c>
      <c r="K2332" s="2">
        <v>29</v>
      </c>
      <c r="L2332" s="2" t="s">
        <v>3026</v>
      </c>
      <c r="M2332" s="2">
        <v>6832.5000011511147</v>
      </c>
      <c r="N2332" s="2">
        <v>0</v>
      </c>
      <c r="O2332" s="3">
        <f t="shared" si="2464"/>
        <v>12.101237656217377</v>
      </c>
      <c r="P2332" s="3">
        <f t="shared" si="2465"/>
        <v>0.18100909164959383</v>
      </c>
      <c r="Q2332" s="3">
        <f t="shared" si="2466"/>
        <v>333.75855130670311</v>
      </c>
      <c r="R2332" s="3">
        <f t="shared" si="2467"/>
        <v>3.1104907641753661</v>
      </c>
      <c r="S2332" s="3">
        <f t="shared" si="2468"/>
        <v>1.6071470741800353</v>
      </c>
      <c r="T2332" s="3">
        <f t="shared" si="2469"/>
        <v>32.946933746337891</v>
      </c>
      <c r="U2332" s="2">
        <v>6</v>
      </c>
      <c r="V2332" s="3">
        <f t="shared" si="2470"/>
        <v>1.4200000166893005</v>
      </c>
      <c r="W2332" s="2">
        <v>1</v>
      </c>
      <c r="X2332" s="3">
        <f t="shared" si="2471"/>
        <v>2.8400000333786011</v>
      </c>
      <c r="Y2332" s="2">
        <v>30.444576263427734</v>
      </c>
      <c r="Z2332" s="2">
        <v>32.946933746337891</v>
      </c>
      <c r="AA2332" s="2">
        <v>29.930767059326172</v>
      </c>
      <c r="AB2332" s="2">
        <v>474.24334716796875</v>
      </c>
      <c r="AC2332" s="2">
        <v>458.04220581054688</v>
      </c>
      <c r="AD2332" s="2">
        <v>33.632110595703125</v>
      </c>
      <c r="AE2332" s="2">
        <v>37.219127655029297</v>
      </c>
      <c r="AF2332" s="2">
        <v>71.051689147949219</v>
      </c>
      <c r="AG2332" s="2">
        <v>78.480392456054688</v>
      </c>
      <c r="AH2332" s="2">
        <v>500.92669677734375</v>
      </c>
      <c r="AI2332" s="2">
        <v>2000.8363037109375</v>
      </c>
      <c r="AJ2332" s="2">
        <v>43.746982574462891</v>
      </c>
      <c r="AK2332" s="2">
        <v>92.154647827148438</v>
      </c>
      <c r="AL2332" s="2">
        <v>39.509376525878906</v>
      </c>
      <c r="AM2332" s="2">
        <v>-1.0603317022323608</v>
      </c>
      <c r="AN2332" s="2">
        <v>1</v>
      </c>
      <c r="AO2332" s="2">
        <v>-0.21956524252891541</v>
      </c>
      <c r="AP2332" s="2">
        <v>2.737391471862793</v>
      </c>
      <c r="AQ2332" s="2">
        <v>1</v>
      </c>
      <c r="AR2332" s="2">
        <v>0</v>
      </c>
      <c r="AS2332" s="2">
        <v>0.15999999642372131</v>
      </c>
      <c r="AT2332" s="2">
        <v>111115</v>
      </c>
      <c r="AU2332" s="3">
        <f t="shared" si="2472"/>
        <v>0.83487782796223942</v>
      </c>
      <c r="AV2332" s="3">
        <f t="shared" si="2473"/>
        <v>3.1104907641753663E-3</v>
      </c>
      <c r="AW2332" s="3">
        <f t="shared" si="2474"/>
        <v>306.09693374633787</v>
      </c>
      <c r="AX2332" s="3">
        <f t="shared" si="2475"/>
        <v>303.59457626342771</v>
      </c>
      <c r="AY2332" s="3">
        <f t="shared" si="2476"/>
        <v>320.13380143820177</v>
      </c>
      <c r="AZ2332" s="3">
        <f t="shared" si="2477"/>
        <v>1.7858024197851801</v>
      </c>
      <c r="BA2332" s="3">
        <f t="shared" si="2478"/>
        <v>5.0370626756629413</v>
      </c>
      <c r="BB2332" s="3">
        <f t="shared" si="2479"/>
        <v>54.658802289720654</v>
      </c>
      <c r="BC2332" s="3">
        <f t="shared" si="2480"/>
        <v>17.439674634691357</v>
      </c>
      <c r="BD2332" s="3">
        <f t="shared" si="2481"/>
        <v>31.695755004882813</v>
      </c>
      <c r="BE2332" s="3">
        <f t="shared" si="2482"/>
        <v>4.6934679689589176</v>
      </c>
      <c r="BF2332" s="3">
        <f t="shared" si="2483"/>
        <v>0.17016361257163662</v>
      </c>
      <c r="BG2332" s="3">
        <f t="shared" si="2484"/>
        <v>3.429915601482906</v>
      </c>
      <c r="BH2332" s="3">
        <f t="shared" si="2485"/>
        <v>1.2635523674760116</v>
      </c>
      <c r="BI2332" s="3">
        <f t="shared" si="2486"/>
        <v>0.10727623178191273</v>
      </c>
      <c r="BJ2332" s="3">
        <f t="shared" si="2487"/>
        <v>30.75740175496848</v>
      </c>
      <c r="BK2332" s="3">
        <f t="shared" si="2488"/>
        <v>0.72866331327718448</v>
      </c>
      <c r="BL2332" s="3">
        <f t="shared" si="2489"/>
        <v>68.561022262188786</v>
      </c>
      <c r="BM2332" s="3">
        <f t="shared" si="2490"/>
        <v>452.28985699227644</v>
      </c>
      <c r="BN2332" s="3">
        <f t="shared" si="2491"/>
        <v>1.8343838835238897E-2</v>
      </c>
    </row>
    <row r="2333" spans="1:66">
      <c r="A2333" s="2" t="s">
        <v>3015</v>
      </c>
      <c r="B2333" t="s">
        <v>2748</v>
      </c>
      <c r="C2333">
        <v>20190803</v>
      </c>
      <c r="D2333" t="s">
        <v>338</v>
      </c>
      <c r="E2333" s="2" t="s">
        <v>0</v>
      </c>
      <c r="F2333" s="2" t="s">
        <v>3014</v>
      </c>
      <c r="G2333" s="1">
        <v>2000</v>
      </c>
      <c r="H2333">
        <v>575</v>
      </c>
      <c r="K2333" s="2">
        <v>30</v>
      </c>
      <c r="L2333" s="2" t="s">
        <v>3027</v>
      </c>
      <c r="M2333" s="2">
        <v>6926.5000010617077</v>
      </c>
      <c r="N2333" s="2">
        <v>0</v>
      </c>
      <c r="O2333" s="3">
        <f t="shared" si="2464"/>
        <v>14.462848582593542</v>
      </c>
      <c r="P2333" s="3">
        <f t="shared" si="2465"/>
        <v>0.18507520160790802</v>
      </c>
      <c r="Q2333" s="3">
        <f t="shared" si="2466"/>
        <v>409.43166823911599</v>
      </c>
      <c r="R2333" s="3">
        <f t="shared" si="2467"/>
        <v>3.172062929595687</v>
      </c>
      <c r="S2333" s="3">
        <f t="shared" si="2468"/>
        <v>1.6051477677519985</v>
      </c>
      <c r="T2333" s="3">
        <f t="shared" si="2469"/>
        <v>32.941566467285156</v>
      </c>
      <c r="U2333" s="2">
        <v>6</v>
      </c>
      <c r="V2333" s="3">
        <f t="shared" si="2470"/>
        <v>1.4200000166893005</v>
      </c>
      <c r="W2333" s="2">
        <v>1</v>
      </c>
      <c r="X2333" s="3">
        <f t="shared" si="2471"/>
        <v>2.8400000333786011</v>
      </c>
      <c r="Y2333" s="2">
        <v>30.437273025512695</v>
      </c>
      <c r="Z2333" s="2">
        <v>32.941566467285156</v>
      </c>
      <c r="AA2333" s="2">
        <v>29.933454513549805</v>
      </c>
      <c r="AB2333" s="2">
        <v>574.8427734375</v>
      </c>
      <c r="AC2333" s="2">
        <v>555.4093017578125</v>
      </c>
      <c r="AD2333" s="2">
        <v>33.565719604492188</v>
      </c>
      <c r="AE2333" s="2">
        <v>37.223709106445313</v>
      </c>
      <c r="AF2333" s="2">
        <v>70.80841064453125</v>
      </c>
      <c r="AG2333" s="2">
        <v>78.524795532226563</v>
      </c>
      <c r="AH2333" s="2">
        <v>500.92877197265625</v>
      </c>
      <c r="AI2333" s="2">
        <v>2000.144287109375</v>
      </c>
      <c r="AJ2333" s="2">
        <v>46.785682678222656</v>
      </c>
      <c r="AK2333" s="2">
        <v>92.156196594238281</v>
      </c>
      <c r="AL2333" s="2">
        <v>39.324501037597656</v>
      </c>
      <c r="AM2333" s="2">
        <v>-1.0634101629257202</v>
      </c>
      <c r="AN2333" s="2">
        <v>1</v>
      </c>
      <c r="AO2333" s="2">
        <v>-0.21956524252891541</v>
      </c>
      <c r="AP2333" s="2">
        <v>2.737391471862793</v>
      </c>
      <c r="AQ2333" s="2">
        <v>1</v>
      </c>
      <c r="AR2333" s="2">
        <v>0</v>
      </c>
      <c r="AS2333" s="2">
        <v>0.15999999642372131</v>
      </c>
      <c r="AT2333" s="2">
        <v>111115</v>
      </c>
      <c r="AU2333" s="3">
        <f t="shared" si="2472"/>
        <v>0.83488128662109362</v>
      </c>
      <c r="AV2333" s="3">
        <f t="shared" si="2473"/>
        <v>3.1720629295956871E-3</v>
      </c>
      <c r="AW2333" s="3">
        <f t="shared" si="2474"/>
        <v>306.09156646728513</v>
      </c>
      <c r="AX2333" s="3">
        <f t="shared" si="2475"/>
        <v>303.58727302551267</v>
      </c>
      <c r="AY2333" s="3">
        <f t="shared" si="2476"/>
        <v>320.02307878442662</v>
      </c>
      <c r="AZ2333" s="3">
        <f t="shared" si="2477"/>
        <v>1.7524485341089395</v>
      </c>
      <c r="BA2333" s="3">
        <f t="shared" si="2478"/>
        <v>5.0355432221323104</v>
      </c>
      <c r="BB2333" s="3">
        <f t="shared" si="2479"/>
        <v>54.641395893362414</v>
      </c>
      <c r="BC2333" s="3">
        <f t="shared" si="2480"/>
        <v>17.417686786917102</v>
      </c>
      <c r="BD2333" s="3">
        <f t="shared" si="2481"/>
        <v>31.689419746398926</v>
      </c>
      <c r="BE2333" s="3">
        <f t="shared" si="2482"/>
        <v>4.6917814947118055</v>
      </c>
      <c r="BF2333" s="3">
        <f t="shared" si="2483"/>
        <v>0.17375223355274805</v>
      </c>
      <c r="BG2333" s="3">
        <f t="shared" si="2484"/>
        <v>3.4303954543803119</v>
      </c>
      <c r="BH2333" s="3">
        <f t="shared" si="2485"/>
        <v>1.2613860403314936</v>
      </c>
      <c r="BI2333" s="3">
        <f t="shared" si="2486"/>
        <v>0.10955867918961967</v>
      </c>
      <c r="BJ2333" s="3">
        <f t="shared" si="2487"/>
        <v>37.731665310150923</v>
      </c>
      <c r="BK2333" s="3">
        <f t="shared" si="2488"/>
        <v>0.73717106815335554</v>
      </c>
      <c r="BL2333" s="3">
        <f t="shared" si="2489"/>
        <v>68.633087103368709</v>
      </c>
      <c r="BM2333" s="3">
        <f t="shared" si="2490"/>
        <v>548.53435620956418</v>
      </c>
      <c r="BN2333" s="3">
        <f t="shared" si="2491"/>
        <v>1.8096039660873076E-2</v>
      </c>
    </row>
    <row r="2334" spans="1:66">
      <c r="A2334" s="2" t="s">
        <v>3015</v>
      </c>
      <c r="B2334" t="s">
        <v>2748</v>
      </c>
      <c r="C2334">
        <v>20190803</v>
      </c>
      <c r="D2334" t="s">
        <v>338</v>
      </c>
      <c r="E2334" s="2" t="s">
        <v>0</v>
      </c>
      <c r="F2334" s="2" t="s">
        <v>3014</v>
      </c>
      <c r="G2334" s="1">
        <v>2000</v>
      </c>
      <c r="H2334">
        <v>675</v>
      </c>
      <c r="K2334" s="2">
        <v>31</v>
      </c>
      <c r="L2334" s="2" t="s">
        <v>3028</v>
      </c>
      <c r="M2334" s="2">
        <v>7024.0000009834766</v>
      </c>
      <c r="N2334" s="2">
        <v>0</v>
      </c>
      <c r="O2334" s="3">
        <f t="shared" si="2464"/>
        <v>16.363039939028972</v>
      </c>
      <c r="P2334" s="3">
        <f t="shared" si="2465"/>
        <v>0.18298090694035138</v>
      </c>
      <c r="Q2334" s="3">
        <f t="shared" si="2466"/>
        <v>485.63387125811863</v>
      </c>
      <c r="R2334" s="3">
        <f t="shared" si="2467"/>
        <v>3.1497871856816957</v>
      </c>
      <c r="S2334" s="3">
        <f t="shared" si="2468"/>
        <v>1.6106608688184605</v>
      </c>
      <c r="T2334" s="3">
        <f t="shared" si="2469"/>
        <v>32.994022369384766</v>
      </c>
      <c r="U2334" s="2">
        <v>6</v>
      </c>
      <c r="V2334" s="3">
        <f t="shared" si="2470"/>
        <v>1.4200000166893005</v>
      </c>
      <c r="W2334" s="2">
        <v>1</v>
      </c>
      <c r="X2334" s="3">
        <f t="shared" si="2471"/>
        <v>2.8400000333786011</v>
      </c>
      <c r="Y2334" s="2">
        <v>30.456382751464844</v>
      </c>
      <c r="Z2334" s="2">
        <v>32.994022369384766</v>
      </c>
      <c r="AA2334" s="2">
        <v>29.931539535522461</v>
      </c>
      <c r="AB2334" s="2">
        <v>675.21868896484375</v>
      </c>
      <c r="AC2334" s="2">
        <v>653.15447998046875</v>
      </c>
      <c r="AD2334" s="2">
        <v>33.695812225341797</v>
      </c>
      <c r="AE2334" s="2">
        <v>37.327850341796875</v>
      </c>
      <c r="AF2334" s="2">
        <v>70.997947692871094</v>
      </c>
      <c r="AG2334" s="2">
        <v>78.651641845703125</v>
      </c>
      <c r="AH2334" s="2">
        <v>500.910888671875</v>
      </c>
      <c r="AI2334" s="2">
        <v>1999.3973388671875</v>
      </c>
      <c r="AJ2334" s="2">
        <v>46.030044555664063</v>
      </c>
      <c r="AK2334" s="2">
        <v>92.149681091308594</v>
      </c>
      <c r="AL2334" s="2">
        <v>39.184364318847656</v>
      </c>
      <c r="AM2334" s="2">
        <v>-1.064775824546814</v>
      </c>
      <c r="AN2334" s="2">
        <v>1</v>
      </c>
      <c r="AO2334" s="2">
        <v>-0.21956524252891541</v>
      </c>
      <c r="AP2334" s="2">
        <v>2.737391471862793</v>
      </c>
      <c r="AQ2334" s="2">
        <v>1</v>
      </c>
      <c r="AR2334" s="2">
        <v>0</v>
      </c>
      <c r="AS2334" s="2">
        <v>0.15999999642372131</v>
      </c>
      <c r="AT2334" s="2">
        <v>111115</v>
      </c>
      <c r="AU2334" s="3">
        <f t="shared" si="2472"/>
        <v>0.83485148111979146</v>
      </c>
      <c r="AV2334" s="3">
        <f t="shared" si="2473"/>
        <v>3.1497871856816955E-3</v>
      </c>
      <c r="AW2334" s="3">
        <f t="shared" si="2474"/>
        <v>306.14402236938474</v>
      </c>
      <c r="AX2334" s="3">
        <f t="shared" si="2475"/>
        <v>303.60638275146482</v>
      </c>
      <c r="AY2334" s="3">
        <f t="shared" si="2476"/>
        <v>319.90356706834791</v>
      </c>
      <c r="AZ2334" s="3">
        <f t="shared" si="2477"/>
        <v>1.7575300995503065</v>
      </c>
      <c r="BA2334" s="3">
        <f t="shared" si="2478"/>
        <v>5.0504103736391368</v>
      </c>
      <c r="BB2334" s="3">
        <f t="shared" si="2479"/>
        <v>54.806596331405899</v>
      </c>
      <c r="BC2334" s="3">
        <f t="shared" si="2480"/>
        <v>17.478745989609024</v>
      </c>
      <c r="BD2334" s="3">
        <f t="shared" si="2481"/>
        <v>31.725202560424805</v>
      </c>
      <c r="BE2334" s="3">
        <f t="shared" si="2482"/>
        <v>4.7013139710561864</v>
      </c>
      <c r="BF2334" s="3">
        <f t="shared" si="2483"/>
        <v>0.17190508047444555</v>
      </c>
      <c r="BG2334" s="3">
        <f t="shared" si="2484"/>
        <v>3.4397495048206763</v>
      </c>
      <c r="BH2334" s="3">
        <f t="shared" si="2485"/>
        <v>1.2615644662355101</v>
      </c>
      <c r="BI2334" s="3">
        <f t="shared" si="2486"/>
        <v>0.10838374188986594</v>
      </c>
      <c r="BJ2334" s="3">
        <f t="shared" si="2487"/>
        <v>44.751006363573246</v>
      </c>
      <c r="BK2334" s="3">
        <f t="shared" si="2488"/>
        <v>0.74352069249014496</v>
      </c>
      <c r="BL2334" s="3">
        <f t="shared" si="2489"/>
        <v>68.591832078867995</v>
      </c>
      <c r="BM2334" s="3">
        <f t="shared" si="2490"/>
        <v>645.37627446706608</v>
      </c>
      <c r="BN2334" s="3">
        <f t="shared" si="2491"/>
        <v>1.7390953652960183E-2</v>
      </c>
    </row>
    <row r="2335" spans="1:66">
      <c r="A2335" s="2" t="s">
        <v>3015</v>
      </c>
      <c r="B2335" t="s">
        <v>2748</v>
      </c>
      <c r="C2335">
        <v>20190803</v>
      </c>
      <c r="D2335" t="s">
        <v>338</v>
      </c>
      <c r="E2335" s="2" t="s">
        <v>0</v>
      </c>
      <c r="F2335" s="2" t="s">
        <v>3014</v>
      </c>
      <c r="G2335" s="1">
        <v>2000</v>
      </c>
      <c r="H2335">
        <v>800</v>
      </c>
      <c r="K2335" s="2">
        <v>32</v>
      </c>
      <c r="L2335" s="2" t="s">
        <v>3029</v>
      </c>
      <c r="M2335" s="2">
        <v>7135.0000009387732</v>
      </c>
      <c r="N2335" s="2">
        <v>0</v>
      </c>
      <c r="O2335" s="3">
        <f t="shared" si="2464"/>
        <v>17.682039450143286</v>
      </c>
      <c r="P2335" s="3">
        <f t="shared" si="2465"/>
        <v>0.18211085973594643</v>
      </c>
      <c r="Q2335" s="3">
        <f t="shared" si="2466"/>
        <v>592.40278354292263</v>
      </c>
      <c r="R2335" s="3">
        <f t="shared" si="2467"/>
        <v>3.1421695387630848</v>
      </c>
      <c r="S2335" s="3">
        <f t="shared" si="2468"/>
        <v>1.6140085311282717</v>
      </c>
      <c r="T2335" s="3">
        <f t="shared" si="2469"/>
        <v>32.991107940673828</v>
      </c>
      <c r="U2335" s="2">
        <v>6</v>
      </c>
      <c r="V2335" s="3">
        <f t="shared" si="2470"/>
        <v>1.4200000166893005</v>
      </c>
      <c r="W2335" s="2">
        <v>1</v>
      </c>
      <c r="X2335" s="3">
        <f t="shared" si="2471"/>
        <v>2.8400000333786011</v>
      </c>
      <c r="Y2335" s="2">
        <v>30.455497741699219</v>
      </c>
      <c r="Z2335" s="2">
        <v>32.991107940673828</v>
      </c>
      <c r="AA2335" s="2">
        <v>29.929237365722656</v>
      </c>
      <c r="AB2335" s="2">
        <v>800.31451416015625</v>
      </c>
      <c r="AC2335" s="2">
        <v>776.21307373046875</v>
      </c>
      <c r="AD2335" s="2">
        <v>33.659431457519531</v>
      </c>
      <c r="AE2335" s="2">
        <v>37.282871246337891</v>
      </c>
      <c r="AF2335" s="2">
        <v>70.925270080566406</v>
      </c>
      <c r="AG2335" s="2">
        <v>78.560379028320313</v>
      </c>
      <c r="AH2335" s="2">
        <v>500.90863037109375</v>
      </c>
      <c r="AI2335" s="2">
        <v>2000.7806396484375</v>
      </c>
      <c r="AJ2335" s="2">
        <v>46.783271789550781</v>
      </c>
      <c r="AK2335" s="2">
        <v>92.148880004882813</v>
      </c>
      <c r="AL2335" s="2">
        <v>38.563331604003906</v>
      </c>
      <c r="AM2335" s="2">
        <v>-1.0655730962753296</v>
      </c>
      <c r="AN2335" s="2">
        <v>1</v>
      </c>
      <c r="AO2335" s="2">
        <v>-0.21956524252891541</v>
      </c>
      <c r="AP2335" s="2">
        <v>2.737391471862793</v>
      </c>
      <c r="AQ2335" s="2">
        <v>1</v>
      </c>
      <c r="AR2335" s="2">
        <v>0</v>
      </c>
      <c r="AS2335" s="2">
        <v>0.15999999642372131</v>
      </c>
      <c r="AT2335" s="2">
        <v>111115</v>
      </c>
      <c r="AU2335" s="3">
        <f t="shared" si="2472"/>
        <v>0.83484771728515617</v>
      </c>
      <c r="AV2335" s="3">
        <f t="shared" si="2473"/>
        <v>3.1421695387630847E-3</v>
      </c>
      <c r="AW2335" s="3">
        <f t="shared" si="2474"/>
        <v>306.14110794067381</v>
      </c>
      <c r="AX2335" s="3">
        <f t="shared" si="2475"/>
        <v>303.6054977416992</v>
      </c>
      <c r="AY2335" s="3">
        <f t="shared" si="2476"/>
        <v>320.12489518840084</v>
      </c>
      <c r="AZ2335" s="3">
        <f t="shared" si="2477"/>
        <v>1.7643635474870989</v>
      </c>
      <c r="BA2335" s="3">
        <f t="shared" si="2478"/>
        <v>5.0495833598445579</v>
      </c>
      <c r="BB2335" s="3">
        <f t="shared" si="2479"/>
        <v>54.798098029807733</v>
      </c>
      <c r="BC2335" s="3">
        <f t="shared" si="2480"/>
        <v>17.515226783469842</v>
      </c>
      <c r="BD2335" s="3">
        <f t="shared" si="2481"/>
        <v>31.723302841186523</v>
      </c>
      <c r="BE2335" s="3">
        <f t="shared" si="2482"/>
        <v>4.7008074657862124</v>
      </c>
      <c r="BF2335" s="3">
        <f t="shared" si="2483"/>
        <v>0.17113695228955661</v>
      </c>
      <c r="BG2335" s="3">
        <f t="shared" si="2484"/>
        <v>3.4355748287162862</v>
      </c>
      <c r="BH2335" s="3">
        <f t="shared" si="2485"/>
        <v>1.2652326370699263</v>
      </c>
      <c r="BI2335" s="3">
        <f t="shared" si="2486"/>
        <v>0.10789521608613013</v>
      </c>
      <c r="BJ2335" s="3">
        <f t="shared" si="2487"/>
        <v>54.589253015255345</v>
      </c>
      <c r="BK2335" s="3">
        <f t="shared" si="2488"/>
        <v>0.76319609085665552</v>
      </c>
      <c r="BL2335" s="3">
        <f t="shared" si="2489"/>
        <v>68.513217478481465</v>
      </c>
      <c r="BM2335" s="3">
        <f t="shared" si="2490"/>
        <v>767.80787902020825</v>
      </c>
      <c r="BN2335" s="3">
        <f t="shared" si="2491"/>
        <v>1.5778080004293246E-2</v>
      </c>
    </row>
    <row r="2336" spans="1:66">
      <c r="A2336" s="2" t="s">
        <v>3015</v>
      </c>
      <c r="B2336" t="s">
        <v>2748</v>
      </c>
      <c r="C2336">
        <v>20190803</v>
      </c>
      <c r="D2336" t="s">
        <v>338</v>
      </c>
      <c r="E2336" s="2" t="s">
        <v>0</v>
      </c>
      <c r="F2336" s="2" t="s">
        <v>3014</v>
      </c>
      <c r="G2336" s="1">
        <v>2000</v>
      </c>
      <c r="H2336">
        <v>1000</v>
      </c>
      <c r="K2336" s="2">
        <v>33</v>
      </c>
      <c r="L2336" s="2" t="s">
        <v>3030</v>
      </c>
      <c r="M2336" s="2">
        <v>7273.5000004805624</v>
      </c>
      <c r="N2336" s="2">
        <v>0</v>
      </c>
      <c r="O2336" s="3">
        <f t="shared" si="2464"/>
        <v>18.991081163622741</v>
      </c>
      <c r="P2336" s="3">
        <f t="shared" si="2465"/>
        <v>0.17907045058625784</v>
      </c>
      <c r="Q2336" s="3">
        <f t="shared" si="2466"/>
        <v>768.80648892388649</v>
      </c>
      <c r="R2336" s="3">
        <f t="shared" si="2467"/>
        <v>3.1026163570824075</v>
      </c>
      <c r="S2336" s="3">
        <f t="shared" si="2468"/>
        <v>1.6193072462938898</v>
      </c>
      <c r="T2336" s="3">
        <f t="shared" si="2469"/>
        <v>32.966987609863281</v>
      </c>
      <c r="U2336" s="2">
        <v>6</v>
      </c>
      <c r="V2336" s="3">
        <f t="shared" si="2470"/>
        <v>1.4200000166893005</v>
      </c>
      <c r="W2336" s="2">
        <v>1</v>
      </c>
      <c r="X2336" s="3">
        <f t="shared" si="2471"/>
        <v>2.8400000333786011</v>
      </c>
      <c r="Y2336" s="2">
        <v>30.444536209106445</v>
      </c>
      <c r="Z2336" s="2">
        <v>32.966987609863281</v>
      </c>
      <c r="AA2336" s="2">
        <v>29.931371688842773</v>
      </c>
      <c r="AB2336" s="2">
        <v>999.46575927734375</v>
      </c>
      <c r="AC2336" s="2">
        <v>973.1016845703125</v>
      </c>
      <c r="AD2336" s="2">
        <v>33.572593688964844</v>
      </c>
      <c r="AE2336" s="2">
        <v>37.150871276855469</v>
      </c>
      <c r="AF2336" s="2">
        <v>70.785568237304688</v>
      </c>
      <c r="AG2336" s="2">
        <v>78.330490112304688</v>
      </c>
      <c r="AH2336" s="2">
        <v>500.9144287109375</v>
      </c>
      <c r="AI2336" s="2">
        <v>2000.811279296875</v>
      </c>
      <c r="AJ2336" s="2">
        <v>48.370487213134766</v>
      </c>
      <c r="AK2336" s="2">
        <v>92.149551391601563</v>
      </c>
      <c r="AL2336" s="2">
        <v>37.156166076660156</v>
      </c>
      <c r="AM2336" s="2">
        <v>-1.0501350164413452</v>
      </c>
      <c r="AN2336" s="2">
        <v>1</v>
      </c>
      <c r="AO2336" s="2">
        <v>-0.21956524252891541</v>
      </c>
      <c r="AP2336" s="2">
        <v>2.737391471862793</v>
      </c>
      <c r="AQ2336" s="2">
        <v>1</v>
      </c>
      <c r="AR2336" s="2">
        <v>0</v>
      </c>
      <c r="AS2336" s="2">
        <v>0.15999999642372131</v>
      </c>
      <c r="AT2336" s="2">
        <v>111115</v>
      </c>
      <c r="AU2336" s="3">
        <f t="shared" si="2472"/>
        <v>0.83485738118489572</v>
      </c>
      <c r="AV2336" s="3">
        <f t="shared" si="2473"/>
        <v>3.1026163570824074E-3</v>
      </c>
      <c r="AW2336" s="3">
        <f t="shared" si="2474"/>
        <v>306.11698760986326</v>
      </c>
      <c r="AX2336" s="3">
        <f t="shared" si="2475"/>
        <v>303.59453620910642</v>
      </c>
      <c r="AY2336" s="3">
        <f t="shared" si="2476"/>
        <v>320.12979753204127</v>
      </c>
      <c r="AZ2336" s="3">
        <f t="shared" si="2477"/>
        <v>1.7868636126271069</v>
      </c>
      <c r="BA2336" s="3">
        <f t="shared" si="2478"/>
        <v>5.042743368263257</v>
      </c>
      <c r="BB2336" s="3">
        <f t="shared" si="2479"/>
        <v>54.7234717056132</v>
      </c>
      <c r="BC2336" s="3">
        <f t="shared" si="2480"/>
        <v>17.572600428757731</v>
      </c>
      <c r="BD2336" s="3">
        <f t="shared" si="2481"/>
        <v>31.705761909484863</v>
      </c>
      <c r="BE2336" s="3">
        <f t="shared" si="2482"/>
        <v>4.6961329272126751</v>
      </c>
      <c r="BF2336" s="3">
        <f t="shared" si="2483"/>
        <v>0.16844922579423055</v>
      </c>
      <c r="BG2336" s="3">
        <f t="shared" si="2484"/>
        <v>3.4234361219693672</v>
      </c>
      <c r="BH2336" s="3">
        <f t="shared" si="2485"/>
        <v>1.2726968052433079</v>
      </c>
      <c r="BI2336" s="3">
        <f t="shared" si="2486"/>
        <v>0.10618613663816505</v>
      </c>
      <c r="BJ2336" s="3">
        <f t="shared" si="2487"/>
        <v>70.845173061288449</v>
      </c>
      <c r="BK2336" s="3">
        <f t="shared" si="2488"/>
        <v>0.79005771042659778</v>
      </c>
      <c r="BL2336" s="3">
        <f t="shared" si="2489"/>
        <v>68.338571187083431</v>
      </c>
      <c r="BM2336" s="3">
        <f t="shared" si="2490"/>
        <v>964.07423412328183</v>
      </c>
      <c r="BN2336" s="3">
        <f t="shared" si="2491"/>
        <v>1.3461861193709193E-2</v>
      </c>
    </row>
    <row r="2337" spans="1:66">
      <c r="A2337" s="2" t="s">
        <v>3015</v>
      </c>
      <c r="B2337" t="s">
        <v>2748</v>
      </c>
      <c r="C2337">
        <v>20190803</v>
      </c>
      <c r="D2337" t="s">
        <v>338</v>
      </c>
      <c r="E2337" s="2" t="s">
        <v>0</v>
      </c>
      <c r="F2337" s="2" t="s">
        <v>3014</v>
      </c>
      <c r="G2337" s="1">
        <v>2000</v>
      </c>
      <c r="H2337">
        <v>1400</v>
      </c>
      <c r="K2337" s="2">
        <v>34</v>
      </c>
      <c r="L2337" s="2" t="s">
        <v>3031</v>
      </c>
      <c r="M2337" s="2">
        <v>7425.5000010840595</v>
      </c>
      <c r="N2337" s="2">
        <v>0</v>
      </c>
      <c r="O2337" s="3">
        <f t="shared" si="2464"/>
        <v>19.938145860060853</v>
      </c>
      <c r="P2337" s="3">
        <f t="shared" si="2465"/>
        <v>0.17553259038728919</v>
      </c>
      <c r="Q2337" s="3">
        <f t="shared" si="2466"/>
        <v>1142.6456554987153</v>
      </c>
      <c r="R2337" s="3">
        <f t="shared" si="2467"/>
        <v>3.0781634037116614</v>
      </c>
      <c r="S2337" s="3">
        <f t="shared" si="2468"/>
        <v>1.6366324714147664</v>
      </c>
      <c r="T2337" s="3">
        <f t="shared" si="2469"/>
        <v>33.049121856689453</v>
      </c>
      <c r="U2337" s="2">
        <v>6</v>
      </c>
      <c r="V2337" s="3">
        <f t="shared" si="2470"/>
        <v>1.4200000166893005</v>
      </c>
      <c r="W2337" s="2">
        <v>1</v>
      </c>
      <c r="X2337" s="3">
        <f t="shared" si="2471"/>
        <v>2.8400000333786011</v>
      </c>
      <c r="Y2337" s="2">
        <v>30.476154327392578</v>
      </c>
      <c r="Z2337" s="2">
        <v>33.049121856689453</v>
      </c>
      <c r="AA2337" s="2">
        <v>29.932289123535156</v>
      </c>
      <c r="AB2337" s="2">
        <v>1400.0711669921875</v>
      </c>
      <c r="AC2337" s="2">
        <v>1371.1341552734375</v>
      </c>
      <c r="AD2337" s="2">
        <v>33.668354034423828</v>
      </c>
      <c r="AE2337" s="2">
        <v>37.218116760253906</v>
      </c>
      <c r="AF2337" s="2">
        <v>70.85760498046875</v>
      </c>
      <c r="AG2337" s="2">
        <v>78.326416015625</v>
      </c>
      <c r="AH2337" s="2">
        <v>500.92361450195313</v>
      </c>
      <c r="AI2337" s="2">
        <v>1999.3646240234375</v>
      </c>
      <c r="AJ2337" s="2">
        <v>52.313083648681641</v>
      </c>
      <c r="AK2337" s="2">
        <v>92.144248962402344</v>
      </c>
      <c r="AL2337" s="2">
        <v>33.922645568847656</v>
      </c>
      <c r="AM2337" s="2">
        <v>-1.043444037437439</v>
      </c>
      <c r="AN2337" s="2">
        <v>1</v>
      </c>
      <c r="AO2337" s="2">
        <v>-0.21956524252891541</v>
      </c>
      <c r="AP2337" s="2">
        <v>2.737391471862793</v>
      </c>
      <c r="AQ2337" s="2">
        <v>1</v>
      </c>
      <c r="AR2337" s="2">
        <v>0</v>
      </c>
      <c r="AS2337" s="2">
        <v>0.15999999642372131</v>
      </c>
      <c r="AT2337" s="2">
        <v>111115</v>
      </c>
      <c r="AU2337" s="3">
        <f t="shared" si="2472"/>
        <v>0.83487269083658844</v>
      </c>
      <c r="AV2337" s="3">
        <f t="shared" si="2473"/>
        <v>3.0781634037116614E-3</v>
      </c>
      <c r="AW2337" s="3">
        <f t="shared" si="2474"/>
        <v>306.19912185668943</v>
      </c>
      <c r="AX2337" s="3">
        <f t="shared" si="2475"/>
        <v>303.62615432739256</v>
      </c>
      <c r="AY2337" s="3">
        <f t="shared" si="2476"/>
        <v>319.89833269346491</v>
      </c>
      <c r="AZ2337" s="3">
        <f t="shared" si="2477"/>
        <v>1.7891452399315113</v>
      </c>
      <c r="BA2337" s="3">
        <f t="shared" si="2478"/>
        <v>5.0660678880833618</v>
      </c>
      <c r="BB2337" s="3">
        <f t="shared" si="2479"/>
        <v>54.979751260987236</v>
      </c>
      <c r="BC2337" s="3">
        <f t="shared" si="2480"/>
        <v>17.761634500733329</v>
      </c>
      <c r="BD2337" s="3">
        <f t="shared" si="2481"/>
        <v>31.762638092041016</v>
      </c>
      <c r="BE2337" s="3">
        <f t="shared" si="2482"/>
        <v>4.711304773245927</v>
      </c>
      <c r="BF2337" s="3">
        <f t="shared" si="2483"/>
        <v>0.16531492931964228</v>
      </c>
      <c r="BG2337" s="3">
        <f t="shared" si="2484"/>
        <v>3.4294354166685954</v>
      </c>
      <c r="BH2337" s="3">
        <f t="shared" si="2485"/>
        <v>1.2818693565773316</v>
      </c>
      <c r="BI2337" s="3">
        <f t="shared" si="2486"/>
        <v>0.10419368323914516</v>
      </c>
      <c r="BJ2337" s="3">
        <f t="shared" si="2487"/>
        <v>105.28822575608105</v>
      </c>
      <c r="BK2337" s="3">
        <f t="shared" si="2488"/>
        <v>0.83335802780789459</v>
      </c>
      <c r="BL2337" s="3">
        <f t="shared" si="2489"/>
        <v>68.10437343324962</v>
      </c>
      <c r="BM2337" s="3">
        <f t="shared" si="2490"/>
        <v>1361.6565156274053</v>
      </c>
      <c r="BN2337" s="3">
        <f t="shared" si="2491"/>
        <v>9.9722280592512078E-3</v>
      </c>
    </row>
    <row r="2338" spans="1:66">
      <c r="A2338" s="2" t="s">
        <v>3015</v>
      </c>
      <c r="B2338" t="s">
        <v>2748</v>
      </c>
      <c r="C2338">
        <v>20190803</v>
      </c>
      <c r="D2338" t="s">
        <v>338</v>
      </c>
      <c r="E2338" s="2" t="s">
        <v>0</v>
      </c>
      <c r="F2338" s="2" t="s">
        <v>3014</v>
      </c>
      <c r="G2338" s="1">
        <v>2000</v>
      </c>
      <c r="H2338">
        <v>1800</v>
      </c>
      <c r="K2338" s="2">
        <v>35</v>
      </c>
      <c r="L2338" s="2" t="s">
        <v>3032</v>
      </c>
      <c r="M2338" s="2">
        <v>7561.5000009946525</v>
      </c>
      <c r="N2338" s="2">
        <v>0</v>
      </c>
      <c r="O2338" s="3">
        <f t="shared" si="2464"/>
        <v>20.575890569779283</v>
      </c>
      <c r="P2338" s="3">
        <f t="shared" si="2465"/>
        <v>0.17314954692678064</v>
      </c>
      <c r="Q2338" s="3">
        <f t="shared" si="2466"/>
        <v>1519.3569863963637</v>
      </c>
      <c r="R2338" s="3">
        <f t="shared" si="2467"/>
        <v>3.066331442129028</v>
      </c>
      <c r="S2338" s="3">
        <f t="shared" si="2468"/>
        <v>1.651149750431451</v>
      </c>
      <c r="T2338" s="3">
        <f t="shared" si="2469"/>
        <v>33.121227264404297</v>
      </c>
      <c r="U2338" s="2">
        <v>6</v>
      </c>
      <c r="V2338" s="3">
        <f t="shared" si="2470"/>
        <v>1.4200000166893005</v>
      </c>
      <c r="W2338" s="2">
        <v>1</v>
      </c>
      <c r="X2338" s="3">
        <f t="shared" si="2471"/>
        <v>2.8400000333786011</v>
      </c>
      <c r="Y2338" s="2">
        <v>30.493122100830078</v>
      </c>
      <c r="Z2338" s="2">
        <v>33.121227264404297</v>
      </c>
      <c r="AA2338" s="2">
        <v>29.931955337524414</v>
      </c>
      <c r="AB2338" s="2">
        <v>1799.56689453125</v>
      </c>
      <c r="AC2338" s="2">
        <v>1768.42626953125</v>
      </c>
      <c r="AD2338" s="2">
        <v>33.749355316162109</v>
      </c>
      <c r="AE2338" s="2">
        <v>37.285224914550781</v>
      </c>
      <c r="AF2338" s="2">
        <v>70.953269958496094</v>
      </c>
      <c r="AG2338" s="2">
        <v>78.38677978515625</v>
      </c>
      <c r="AH2338" s="2">
        <v>500.92388916015625</v>
      </c>
      <c r="AI2338" s="2">
        <v>1999.5999755859375</v>
      </c>
      <c r="AJ2338" s="2">
        <v>54.62548828125</v>
      </c>
      <c r="AK2338" s="2">
        <v>92.140304565429688</v>
      </c>
      <c r="AL2338" s="2">
        <v>29.442787170410156</v>
      </c>
      <c r="AM2338" s="2">
        <v>-1.0412811040878296</v>
      </c>
      <c r="AN2338" s="2">
        <v>1</v>
      </c>
      <c r="AO2338" s="2">
        <v>-0.21956524252891541</v>
      </c>
      <c r="AP2338" s="2">
        <v>2.737391471862793</v>
      </c>
      <c r="AQ2338" s="2">
        <v>1</v>
      </c>
      <c r="AR2338" s="2">
        <v>0</v>
      </c>
      <c r="AS2338" s="2">
        <v>0.15999999642372131</v>
      </c>
      <c r="AT2338" s="2">
        <v>111115</v>
      </c>
      <c r="AU2338" s="3">
        <f t="shared" si="2472"/>
        <v>0.8348731486002603</v>
      </c>
      <c r="AV2338" s="3">
        <f t="shared" si="2473"/>
        <v>3.0663314421290281E-3</v>
      </c>
      <c r="AW2338" s="3">
        <f t="shared" si="2474"/>
        <v>306.27122726440427</v>
      </c>
      <c r="AX2338" s="3">
        <f t="shared" si="2475"/>
        <v>303.64312210083006</v>
      </c>
      <c r="AY2338" s="3">
        <f t="shared" si="2476"/>
        <v>319.93598894262323</v>
      </c>
      <c r="AZ2338" s="3">
        <f t="shared" si="2477"/>
        <v>1.7874601433883448</v>
      </c>
      <c r="BA2338" s="3">
        <f t="shared" si="2478"/>
        <v>5.0866217298487069</v>
      </c>
      <c r="BB2338" s="3">
        <f t="shared" si="2479"/>
        <v>55.205175995881909</v>
      </c>
      <c r="BC2338" s="3">
        <f t="shared" si="2480"/>
        <v>17.919951081331128</v>
      </c>
      <c r="BD2338" s="3">
        <f t="shared" si="2481"/>
        <v>31.807174682617188</v>
      </c>
      <c r="BE2338" s="3">
        <f t="shared" si="2482"/>
        <v>4.7232147810720448</v>
      </c>
      <c r="BF2338" s="3">
        <f t="shared" si="2483"/>
        <v>0.16319957106202093</v>
      </c>
      <c r="BG2338" s="3">
        <f t="shared" si="2484"/>
        <v>3.4354719794172559</v>
      </c>
      <c r="BH2338" s="3">
        <f t="shared" si="2485"/>
        <v>1.2877428016547889</v>
      </c>
      <c r="BI2338" s="3">
        <f t="shared" si="2486"/>
        <v>0.10284932302223887</v>
      </c>
      <c r="BJ2338" s="3">
        <f t="shared" si="2487"/>
        <v>139.99401547017439</v>
      </c>
      <c r="BK2338" s="3">
        <f t="shared" si="2488"/>
        <v>0.8591576660977186</v>
      </c>
      <c r="BL2338" s="3">
        <f t="shared" si="2489"/>
        <v>67.921212988828856</v>
      </c>
      <c r="BM2338" s="3">
        <f t="shared" si="2490"/>
        <v>1758.645476593668</v>
      </c>
      <c r="BN2338" s="3">
        <f t="shared" si="2491"/>
        <v>7.9466809224774341E-3</v>
      </c>
    </row>
    <row r="2339" spans="1:66">
      <c r="C2339"/>
      <c r="E2339" s="1"/>
      <c r="F2339" s="2"/>
      <c r="G2339" s="1"/>
      <c r="K2339" s="2"/>
      <c r="L2339" s="2"/>
      <c r="M2339" s="2"/>
      <c r="N2339" s="2"/>
      <c r="O2339" s="3"/>
      <c r="P2339" s="3"/>
      <c r="Q2339" s="3"/>
      <c r="R2339" s="3"/>
      <c r="S2339" s="3"/>
      <c r="T2339" s="3"/>
      <c r="U2339" s="2"/>
      <c r="V2339" s="3"/>
      <c r="W2339" s="2"/>
      <c r="X2339" s="3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</row>
    <row r="2340" spans="1:66">
      <c r="A2340" s="2" t="s">
        <v>3034</v>
      </c>
      <c r="B2340" t="s">
        <v>2748</v>
      </c>
      <c r="C2340">
        <v>20190803</v>
      </c>
      <c r="D2340" t="s">
        <v>338</v>
      </c>
      <c r="E2340" s="2" t="s">
        <v>0</v>
      </c>
      <c r="F2340" s="2" t="s">
        <v>3033</v>
      </c>
      <c r="G2340" s="1">
        <v>2000</v>
      </c>
      <c r="H2340">
        <v>400</v>
      </c>
      <c r="K2340" s="2">
        <v>37</v>
      </c>
      <c r="L2340" s="2" t="s">
        <v>2444</v>
      </c>
      <c r="M2340" s="2">
        <v>9446.0000011399388</v>
      </c>
      <c r="N2340" s="2">
        <v>0</v>
      </c>
      <c r="O2340" s="3">
        <f t="shared" ref="O2340:O2356" si="2492">(AB2340-AC2340*(1000-AD2340)/(1000-AE2340))*AU2340</f>
        <v>9.5434376839770572</v>
      </c>
      <c r="P2340" s="3">
        <f t="shared" ref="P2340:P2356" si="2493">IF(BF2340&lt;&gt;0,1/(1/BF2340-1/X2340),0)</f>
        <v>0.17085246169957</v>
      </c>
      <c r="Q2340" s="3">
        <f t="shared" ref="Q2340:Q2356" si="2494">((BI2340-AV2340/2)*AC2340-O2340)/(BI2340+AV2340/2)</f>
        <v>283.79197032669151</v>
      </c>
      <c r="R2340" s="3">
        <f t="shared" ref="R2340:R2356" si="2495">AV2340*1000</f>
        <v>2.879434485823225</v>
      </c>
      <c r="S2340" s="3">
        <f t="shared" ref="S2340:S2356" si="2496">(BA2340-BG2340)</f>
        <v>1.5729718420773451</v>
      </c>
      <c r="T2340" s="3">
        <f t="shared" ref="T2340:T2356" si="2497">(Z2340+AZ2340*N2340)</f>
        <v>32.32916259765625</v>
      </c>
      <c r="U2340" s="2">
        <v>6</v>
      </c>
      <c r="V2340" s="3">
        <f t="shared" ref="V2340:V2356" si="2498">(U2340*AO2340+AP2340)</f>
        <v>1.4200000166893005</v>
      </c>
      <c r="W2340" s="2">
        <v>1</v>
      </c>
      <c r="X2340" s="3">
        <f t="shared" ref="X2340:X2356" si="2499">V2340*(W2340+1)*(W2340+1)/(W2340*W2340+1)</f>
        <v>2.8400000333786011</v>
      </c>
      <c r="Y2340" s="2">
        <v>31.418937683105469</v>
      </c>
      <c r="Z2340" s="2">
        <v>32.32916259765625</v>
      </c>
      <c r="AA2340" s="2">
        <v>31.099161148071289</v>
      </c>
      <c r="AB2340" s="2">
        <v>400.04840087890625</v>
      </c>
      <c r="AC2340" s="2">
        <v>387.28204345703125</v>
      </c>
      <c r="AD2340" s="2">
        <v>32.41015625</v>
      </c>
      <c r="AE2340" s="2">
        <v>35.735759735107422</v>
      </c>
      <c r="AF2340" s="2">
        <v>64.700912475585938</v>
      </c>
      <c r="AG2340" s="2">
        <v>71.245162963867188</v>
      </c>
      <c r="AH2340" s="2">
        <v>500.93807983398438</v>
      </c>
      <c r="AI2340" s="2">
        <v>1998.9261474609375</v>
      </c>
      <c r="AJ2340" s="2">
        <v>42.94866943359375</v>
      </c>
      <c r="AK2340" s="2">
        <v>92.115005493164063</v>
      </c>
      <c r="AL2340" s="2">
        <v>40.050209045410156</v>
      </c>
      <c r="AM2340" s="2">
        <v>-0.93079221248626709</v>
      </c>
      <c r="AN2340" s="2">
        <v>1</v>
      </c>
      <c r="AO2340" s="2">
        <v>-0.21956524252891541</v>
      </c>
      <c r="AP2340" s="2">
        <v>2.737391471862793</v>
      </c>
      <c r="AQ2340" s="2">
        <v>1</v>
      </c>
      <c r="AR2340" s="2">
        <v>0</v>
      </c>
      <c r="AS2340" s="2">
        <v>0.15999999642372131</v>
      </c>
      <c r="AT2340" s="2">
        <v>111115</v>
      </c>
      <c r="AU2340" s="3">
        <f t="shared" ref="AU2340:AU2356" si="2500">AH2340*0.000001/(U2340*0.0001)</f>
        <v>0.83489679972330721</v>
      </c>
      <c r="AV2340" s="3">
        <f t="shared" ref="AV2340:AV2356" si="2501">(AE2340-AD2340)/(1000-AE2340)*AU2340</f>
        <v>2.8794344858232251E-3</v>
      </c>
      <c r="AW2340" s="3">
        <f t="shared" ref="AW2340:AW2356" si="2502">(Z2340+273.15)</f>
        <v>305.47916259765623</v>
      </c>
      <c r="AX2340" s="3">
        <f t="shared" ref="AX2340:AX2356" si="2503">(Y2340+273.15)</f>
        <v>304.56893768310545</v>
      </c>
      <c r="AY2340" s="3">
        <f t="shared" ref="AY2340:AY2356" si="2504">(AI2340*AQ2340+AJ2340*AR2340)*AS2340</f>
        <v>319.82817644503302</v>
      </c>
      <c r="AZ2340" s="3">
        <f t="shared" ref="AZ2340:AZ2356" si="2505">((AY2340+0.00000010773*(AX2340^4-AW2340^4))-AV2340*44100)/(V2340*51.4+0.00000043092*AW2340^3)</f>
        <v>2.1309884499291156</v>
      </c>
      <c r="BA2340" s="3">
        <f t="shared" ref="BA2340:BA2356" si="2506">0.61365*EXP(17.502*T2340/(240.97+T2340))</f>
        <v>4.8647715463791563</v>
      </c>
      <c r="BB2340" s="3">
        <f t="shared" ref="BB2340:BB2356" si="2507">BA2340*1000/AK2340</f>
        <v>52.811933520865672</v>
      </c>
      <c r="BC2340" s="3">
        <f t="shared" ref="BC2340:BC2356" si="2508">(BB2340-AE2340)</f>
        <v>17.07617378575825</v>
      </c>
      <c r="BD2340" s="3">
        <f t="shared" ref="BD2340:BD2356" si="2509">IF(N2340,Z2340,(Y2340+Z2340)/2)</f>
        <v>31.874050140380859</v>
      </c>
      <c r="BE2340" s="3">
        <f t="shared" ref="BE2340:BE2356" si="2510">0.61365*EXP(17.502*BD2340/(240.97+BD2340))</f>
        <v>4.741147897553514</v>
      </c>
      <c r="BF2340" s="3">
        <f t="shared" ref="BF2340:BF2356" si="2511">IF(BC2340&lt;&gt;0,(1000-(BB2340+AE2340)/2)/BC2340*AV2340,0)</f>
        <v>0.16115734587555644</v>
      </c>
      <c r="BG2340" s="3">
        <f t="shared" ref="BG2340:BG2356" si="2512">AE2340*AK2340/1000</f>
        <v>3.2917997043018112</v>
      </c>
      <c r="BH2340" s="3">
        <f t="shared" ref="BH2340:BH2356" si="2513">(BE2340-BG2340)</f>
        <v>1.4493481932517027</v>
      </c>
      <c r="BI2340" s="3">
        <f t="shared" ref="BI2340:BI2356" si="2514">1/(1.6/P2340+1.37/X2340)</f>
        <v>0.10155171597622861</v>
      </c>
      <c r="BJ2340" s="3">
        <f t="shared" ref="BJ2340:BJ2356" si="2515">Q2340*AK2340*0.001</f>
        <v>26.141498905559043</v>
      </c>
      <c r="BK2340" s="3">
        <f t="shared" ref="BK2340:BK2356" si="2516">Q2340/AC2340</f>
        <v>0.73277853988130515</v>
      </c>
      <c r="BL2340" s="3">
        <f t="shared" ref="BL2340:BL2356" si="2517">(1-AV2340*AK2340/BA2340/P2340)*100</f>
        <v>68.088009563494495</v>
      </c>
      <c r="BM2340" s="3">
        <f t="shared" ref="BM2340:BM2356" si="2518">(AC2340-O2340/(X2340/1.35))</f>
        <v>382.74555024507799</v>
      </c>
      <c r="BN2340" s="3">
        <f t="shared" ref="BN2340:BN2356" si="2519">O2340*BL2340/100/BM2340</f>
        <v>1.6977171279435398E-2</v>
      </c>
    </row>
    <row r="2341" spans="1:66">
      <c r="A2341" s="2" t="s">
        <v>3034</v>
      </c>
      <c r="B2341" t="s">
        <v>2748</v>
      </c>
      <c r="C2341">
        <v>20190803</v>
      </c>
      <c r="D2341" t="s">
        <v>338</v>
      </c>
      <c r="E2341" s="2" t="s">
        <v>0</v>
      </c>
      <c r="F2341" s="2" t="s">
        <v>3033</v>
      </c>
      <c r="G2341" s="1">
        <v>2000</v>
      </c>
      <c r="H2341">
        <v>325</v>
      </c>
      <c r="K2341" s="2">
        <v>38</v>
      </c>
      <c r="L2341" s="2" t="s">
        <v>3035</v>
      </c>
      <c r="M2341" s="2">
        <v>9534.5000011511147</v>
      </c>
      <c r="N2341" s="2">
        <v>0</v>
      </c>
      <c r="O2341" s="3">
        <f t="shared" si="2492"/>
        <v>7.3153097708934069</v>
      </c>
      <c r="P2341" s="3">
        <f t="shared" si="2493"/>
        <v>0.16922061421769694</v>
      </c>
      <c r="Q2341" s="3">
        <f t="shared" si="2494"/>
        <v>234.63138544269987</v>
      </c>
      <c r="R2341" s="3">
        <f t="shared" si="2495"/>
        <v>2.8049509448442764</v>
      </c>
      <c r="S2341" s="3">
        <f t="shared" si="2496"/>
        <v>1.5463931948333962</v>
      </c>
      <c r="T2341" s="3">
        <f t="shared" si="2497"/>
        <v>32.249053955078125</v>
      </c>
      <c r="U2341" s="2">
        <v>6</v>
      </c>
      <c r="V2341" s="3">
        <f t="shared" si="2498"/>
        <v>1.4200000166893005</v>
      </c>
      <c r="W2341" s="2">
        <v>1</v>
      </c>
      <c r="X2341" s="3">
        <f t="shared" si="2499"/>
        <v>2.8400000333786011</v>
      </c>
      <c r="Y2341" s="2">
        <v>31.42323112487793</v>
      </c>
      <c r="Z2341" s="2">
        <v>32.249053955078125</v>
      </c>
      <c r="AA2341" s="2">
        <v>31.101047515869141</v>
      </c>
      <c r="AB2341" s="2">
        <v>324.8074951171875</v>
      </c>
      <c r="AC2341" s="2">
        <v>314.9874267578125</v>
      </c>
      <c r="AD2341" s="2">
        <v>32.546066284179688</v>
      </c>
      <c r="AE2341" s="2">
        <v>35.785442352294922</v>
      </c>
      <c r="AF2341" s="2">
        <v>64.984428405761719</v>
      </c>
      <c r="AG2341" s="2">
        <v>71.327423095703125</v>
      </c>
      <c r="AH2341" s="2">
        <v>500.943603515625</v>
      </c>
      <c r="AI2341" s="2">
        <v>2000.2130126953125</v>
      </c>
      <c r="AJ2341" s="2">
        <v>51.568031311035156</v>
      </c>
      <c r="AK2341" s="2">
        <v>92.116142272949219</v>
      </c>
      <c r="AL2341" s="2">
        <v>40.069190979003906</v>
      </c>
      <c r="AM2341" s="2">
        <v>-0.94090878963470459</v>
      </c>
      <c r="AN2341" s="2">
        <v>1</v>
      </c>
      <c r="AO2341" s="2">
        <v>-0.21956524252891541</v>
      </c>
      <c r="AP2341" s="2">
        <v>2.737391471862793</v>
      </c>
      <c r="AQ2341" s="2">
        <v>1</v>
      </c>
      <c r="AR2341" s="2">
        <v>0</v>
      </c>
      <c r="AS2341" s="2">
        <v>0.15999999642372131</v>
      </c>
      <c r="AT2341" s="2">
        <v>111115</v>
      </c>
      <c r="AU2341" s="3">
        <f t="shared" si="2500"/>
        <v>0.8349060058593748</v>
      </c>
      <c r="AV2341" s="3">
        <f t="shared" si="2501"/>
        <v>2.8049509448442762E-3</v>
      </c>
      <c r="AW2341" s="3">
        <f t="shared" si="2502"/>
        <v>305.3990539550781</v>
      </c>
      <c r="AX2341" s="3">
        <f t="shared" si="2503"/>
        <v>304.57323112487791</v>
      </c>
      <c r="AY2341" s="3">
        <f t="shared" si="2504"/>
        <v>320.03407487793083</v>
      </c>
      <c r="AZ2341" s="3">
        <f t="shared" si="2505"/>
        <v>2.1843197557687732</v>
      </c>
      <c r="BA2341" s="3">
        <f t="shared" si="2506"/>
        <v>4.8428100938578176</v>
      </c>
      <c r="BB2341" s="3">
        <f t="shared" si="2507"/>
        <v>52.572871316170549</v>
      </c>
      <c r="BC2341" s="3">
        <f t="shared" si="2508"/>
        <v>16.787428963875627</v>
      </c>
      <c r="BD2341" s="3">
        <f t="shared" si="2509"/>
        <v>31.836142539978027</v>
      </c>
      <c r="BE2341" s="3">
        <f t="shared" si="2510"/>
        <v>4.7309754490280609</v>
      </c>
      <c r="BF2341" s="3">
        <f t="shared" si="2511"/>
        <v>0.15970465655633762</v>
      </c>
      <c r="BG2341" s="3">
        <f t="shared" si="2512"/>
        <v>3.2964168990244214</v>
      </c>
      <c r="BH2341" s="3">
        <f t="shared" si="2513"/>
        <v>1.4345585500036395</v>
      </c>
      <c r="BI2341" s="3">
        <f t="shared" si="2514"/>
        <v>0.10062885804039291</v>
      </c>
      <c r="BJ2341" s="3">
        <f t="shared" si="2515"/>
        <v>21.613338083138927</v>
      </c>
      <c r="BK2341" s="3">
        <f t="shared" si="2516"/>
        <v>0.74489127346376027</v>
      </c>
      <c r="BL2341" s="3">
        <f t="shared" si="2517"/>
        <v>68.470992034040705</v>
      </c>
      <c r="BM2341" s="3">
        <f t="shared" si="2518"/>
        <v>311.5100788442079</v>
      </c>
      <c r="BN2341" s="3">
        <f t="shared" si="2519"/>
        <v>1.6079303722942632E-2</v>
      </c>
    </row>
    <row r="2342" spans="1:66">
      <c r="A2342" s="2" t="s">
        <v>3034</v>
      </c>
      <c r="B2342" t="s">
        <v>2748</v>
      </c>
      <c r="C2342">
        <v>20190803</v>
      </c>
      <c r="D2342" t="s">
        <v>338</v>
      </c>
      <c r="E2342" s="2" t="s">
        <v>0</v>
      </c>
      <c r="F2342" s="2" t="s">
        <v>3033</v>
      </c>
      <c r="G2342" s="1">
        <v>2000</v>
      </c>
      <c r="H2342">
        <v>250</v>
      </c>
      <c r="K2342" s="2">
        <v>39</v>
      </c>
      <c r="L2342" s="2" t="s">
        <v>3036</v>
      </c>
      <c r="M2342" s="2">
        <v>9623.5000011511147</v>
      </c>
      <c r="N2342" s="2">
        <v>0</v>
      </c>
      <c r="O2342" s="3">
        <f t="shared" si="2492"/>
        <v>5.2819046692135574</v>
      </c>
      <c r="P2342" s="3">
        <f t="shared" si="2493"/>
        <v>0.16869662144603467</v>
      </c>
      <c r="Q2342" s="3">
        <f t="shared" si="2494"/>
        <v>183.73686220205528</v>
      </c>
      <c r="R2342" s="3">
        <f t="shared" si="2495"/>
        <v>2.8313899952335695</v>
      </c>
      <c r="S2342" s="3">
        <f t="shared" si="2496"/>
        <v>1.5651252975137231</v>
      </c>
      <c r="T2342" s="3">
        <f t="shared" si="2497"/>
        <v>32.375362396240234</v>
      </c>
      <c r="U2342" s="2">
        <v>6</v>
      </c>
      <c r="V2342" s="3">
        <f t="shared" si="2498"/>
        <v>1.4200000166893005</v>
      </c>
      <c r="W2342" s="2">
        <v>1</v>
      </c>
      <c r="X2342" s="3">
        <f t="shared" si="2499"/>
        <v>2.8400000333786011</v>
      </c>
      <c r="Y2342" s="2">
        <v>31.440584182739258</v>
      </c>
      <c r="Z2342" s="2">
        <v>32.375362396240234</v>
      </c>
      <c r="AA2342" s="2">
        <v>31.103279113769531</v>
      </c>
      <c r="AB2342" s="2">
        <v>249.542236328125</v>
      </c>
      <c r="AC2342" s="2">
        <v>242.3936767578125</v>
      </c>
      <c r="AD2342" s="2">
        <v>32.688350677490234</v>
      </c>
      <c r="AE2342" s="2">
        <v>35.957763671875</v>
      </c>
      <c r="AF2342" s="2">
        <v>65.206314086914063</v>
      </c>
      <c r="AG2342" s="2">
        <v>71.599922180175781</v>
      </c>
      <c r="AH2342" s="2">
        <v>500.93020629882813</v>
      </c>
      <c r="AI2342" s="2">
        <v>1998.8656005859375</v>
      </c>
      <c r="AJ2342" s="2">
        <v>49.428813934326172</v>
      </c>
      <c r="AK2342" s="2">
        <v>92.117828369140625</v>
      </c>
      <c r="AL2342" s="2">
        <v>39.883399963378906</v>
      </c>
      <c r="AM2342" s="2">
        <v>-0.93912351131439209</v>
      </c>
      <c r="AN2342" s="2">
        <v>1</v>
      </c>
      <c r="AO2342" s="2">
        <v>-0.21956524252891541</v>
      </c>
      <c r="AP2342" s="2">
        <v>2.737391471862793</v>
      </c>
      <c r="AQ2342" s="2">
        <v>1</v>
      </c>
      <c r="AR2342" s="2">
        <v>0</v>
      </c>
      <c r="AS2342" s="2">
        <v>0.15999999642372131</v>
      </c>
      <c r="AT2342" s="2">
        <v>111115</v>
      </c>
      <c r="AU2342" s="3">
        <f t="shared" si="2500"/>
        <v>0.83488367716471334</v>
      </c>
      <c r="AV2342" s="3">
        <f t="shared" si="2501"/>
        <v>2.8313899952335693E-3</v>
      </c>
      <c r="AW2342" s="3">
        <f t="shared" si="2502"/>
        <v>305.52536239624021</v>
      </c>
      <c r="AX2342" s="3">
        <f t="shared" si="2503"/>
        <v>304.59058418273924</v>
      </c>
      <c r="AY2342" s="3">
        <f t="shared" si="2504"/>
        <v>319.81848894524956</v>
      </c>
      <c r="AZ2342" s="3">
        <f t="shared" si="2505"/>
        <v>2.1520152031802913</v>
      </c>
      <c r="BA2342" s="3">
        <f t="shared" si="2506"/>
        <v>4.8774763999776241</v>
      </c>
      <c r="BB2342" s="3">
        <f t="shared" si="2507"/>
        <v>52.948234737278867</v>
      </c>
      <c r="BC2342" s="3">
        <f t="shared" si="2508"/>
        <v>16.990471065403867</v>
      </c>
      <c r="BD2342" s="3">
        <f t="shared" si="2509"/>
        <v>31.907973289489746</v>
      </c>
      <c r="BE2342" s="3">
        <f t="shared" si="2510"/>
        <v>4.7502672644920141</v>
      </c>
      <c r="BF2342" s="3">
        <f t="shared" si="2511"/>
        <v>0.15923785795066145</v>
      </c>
      <c r="BG2342" s="3">
        <f t="shared" si="2512"/>
        <v>3.312351102463901</v>
      </c>
      <c r="BH2342" s="3">
        <f t="shared" si="2513"/>
        <v>1.4379161620281131</v>
      </c>
      <c r="BI2342" s="3">
        <f t="shared" si="2514"/>
        <v>0.10033234136771156</v>
      </c>
      <c r="BJ2342" s="3">
        <f t="shared" si="2515"/>
        <v>16.925440737413371</v>
      </c>
      <c r="BK2342" s="3">
        <f t="shared" si="2516"/>
        <v>0.75801012905809362</v>
      </c>
      <c r="BL2342" s="3">
        <f t="shared" si="2517"/>
        <v>68.301272919632865</v>
      </c>
      <c r="BM2342" s="3">
        <f t="shared" si="2518"/>
        <v>239.88291224385739</v>
      </c>
      <c r="BN2342" s="3">
        <f t="shared" si="2519"/>
        <v>1.5039037544312465E-2</v>
      </c>
    </row>
    <row r="2343" spans="1:66">
      <c r="A2343" s="2" t="s">
        <v>3034</v>
      </c>
      <c r="B2343" t="s">
        <v>2748</v>
      </c>
      <c r="C2343">
        <v>20190803</v>
      </c>
      <c r="D2343" t="s">
        <v>338</v>
      </c>
      <c r="E2343" s="2" t="s">
        <v>0</v>
      </c>
      <c r="F2343" s="2" t="s">
        <v>3033</v>
      </c>
      <c r="G2343" s="1">
        <v>2000</v>
      </c>
      <c r="H2343">
        <v>175</v>
      </c>
      <c r="K2343" s="2">
        <v>40</v>
      </c>
      <c r="L2343" s="2" t="s">
        <v>2771</v>
      </c>
      <c r="M2343" s="2">
        <v>9716.0000010952353</v>
      </c>
      <c r="N2343" s="2">
        <v>0</v>
      </c>
      <c r="O2343" s="3">
        <f t="shared" si="2492"/>
        <v>3.2090513144964636</v>
      </c>
      <c r="P2343" s="3">
        <f t="shared" si="2493"/>
        <v>0.18181714373435548</v>
      </c>
      <c r="Q2343" s="3">
        <f t="shared" si="2494"/>
        <v>135.02890972630345</v>
      </c>
      <c r="R2343" s="3">
        <f t="shared" si="2495"/>
        <v>2.9682499279143668</v>
      </c>
      <c r="S2343" s="3">
        <f t="shared" si="2496"/>
        <v>1.528806354145344</v>
      </c>
      <c r="T2343" s="3">
        <f t="shared" si="2497"/>
        <v>32.326091766357422</v>
      </c>
      <c r="U2343" s="2">
        <v>6</v>
      </c>
      <c r="V2343" s="3">
        <f t="shared" si="2498"/>
        <v>1.4200000166893005</v>
      </c>
      <c r="W2343" s="2">
        <v>1</v>
      </c>
      <c r="X2343" s="3">
        <f t="shared" si="2499"/>
        <v>2.8400000333786011</v>
      </c>
      <c r="Y2343" s="2">
        <v>31.457277297973633</v>
      </c>
      <c r="Z2343" s="2">
        <v>32.326091766357422</v>
      </c>
      <c r="AA2343" s="2">
        <v>31.100955963134766</v>
      </c>
      <c r="AB2343" s="2">
        <v>173.44984436035156</v>
      </c>
      <c r="AC2343" s="2">
        <v>169.00521850585938</v>
      </c>
      <c r="AD2343" s="2">
        <v>32.781223297119141</v>
      </c>
      <c r="AE2343" s="2">
        <v>36.207820892333984</v>
      </c>
      <c r="AF2343" s="2">
        <v>65.211776733398438</v>
      </c>
      <c r="AG2343" s="2">
        <v>72.024612426757813</v>
      </c>
      <c r="AH2343" s="2">
        <v>500.9241943359375</v>
      </c>
      <c r="AI2343" s="2">
        <v>1999.3162841796875</v>
      </c>
      <c r="AJ2343" s="2">
        <v>53.237903594970703</v>
      </c>
      <c r="AK2343" s="2">
        <v>92.11053466796875</v>
      </c>
      <c r="AL2343" s="2">
        <v>39.582359313964844</v>
      </c>
      <c r="AM2343" s="2">
        <v>-0.95403897762298584</v>
      </c>
      <c r="AN2343" s="2">
        <v>1</v>
      </c>
      <c r="AO2343" s="2">
        <v>-0.21956524252891541</v>
      </c>
      <c r="AP2343" s="2">
        <v>2.737391471862793</v>
      </c>
      <c r="AQ2343" s="2">
        <v>1</v>
      </c>
      <c r="AR2343" s="2">
        <v>0</v>
      </c>
      <c r="AS2343" s="2">
        <v>0.15999999642372131</v>
      </c>
      <c r="AT2343" s="2">
        <v>111115</v>
      </c>
      <c r="AU2343" s="3">
        <f t="shared" si="2500"/>
        <v>0.83487365722656237</v>
      </c>
      <c r="AV2343" s="3">
        <f t="shared" si="2501"/>
        <v>2.9682499279143669E-3</v>
      </c>
      <c r="AW2343" s="3">
        <f t="shared" si="2502"/>
        <v>305.4760917663574</v>
      </c>
      <c r="AX2343" s="3">
        <f t="shared" si="2503"/>
        <v>304.60727729797361</v>
      </c>
      <c r="AY2343" s="3">
        <f t="shared" si="2504"/>
        <v>319.89059831863779</v>
      </c>
      <c r="AZ2343" s="3">
        <f t="shared" si="2505"/>
        <v>2.091714310179269</v>
      </c>
      <c r="BA2343" s="3">
        <f t="shared" si="2506"/>
        <v>4.8639280957002766</v>
      </c>
      <c r="BB2343" s="3">
        <f t="shared" si="2507"/>
        <v>52.805339945461178</v>
      </c>
      <c r="BC2343" s="3">
        <f t="shared" si="2508"/>
        <v>16.597519053127193</v>
      </c>
      <c r="BD2343" s="3">
        <f t="shared" si="2509"/>
        <v>31.891684532165527</v>
      </c>
      <c r="BE2343" s="3">
        <f t="shared" si="2510"/>
        <v>4.7458865465918958</v>
      </c>
      <c r="BF2343" s="3">
        <f t="shared" si="2511"/>
        <v>0.17087754288553697</v>
      </c>
      <c r="BG2343" s="3">
        <f t="shared" si="2512"/>
        <v>3.3351217415549326</v>
      </c>
      <c r="BH2343" s="3">
        <f t="shared" si="2513"/>
        <v>1.4107648050369632</v>
      </c>
      <c r="BI2343" s="3">
        <f t="shared" si="2514"/>
        <v>0.10773024161774804</v>
      </c>
      <c r="BJ2343" s="3">
        <f t="shared" si="2515"/>
        <v>12.437585070522697</v>
      </c>
      <c r="BK2343" s="3">
        <f t="shared" si="2516"/>
        <v>0.79896296055273597</v>
      </c>
      <c r="BL2343" s="3">
        <f t="shared" si="2517"/>
        <v>69.083680116418279</v>
      </c>
      <c r="BM2343" s="3">
        <f t="shared" si="2518"/>
        <v>167.47978920175601</v>
      </c>
      <c r="BN2343" s="3">
        <f t="shared" si="2519"/>
        <v>1.3237004628706616E-2</v>
      </c>
    </row>
    <row r="2344" spans="1:66">
      <c r="A2344" s="2" t="s">
        <v>3034</v>
      </c>
      <c r="B2344" t="s">
        <v>2748</v>
      </c>
      <c r="C2344">
        <v>20190803</v>
      </c>
      <c r="D2344" t="s">
        <v>338</v>
      </c>
      <c r="E2344" s="2" t="s">
        <v>0</v>
      </c>
      <c r="F2344" s="2" t="s">
        <v>3033</v>
      </c>
      <c r="G2344" s="1">
        <v>2000</v>
      </c>
      <c r="H2344">
        <v>100</v>
      </c>
      <c r="K2344" s="2">
        <v>41</v>
      </c>
      <c r="L2344" s="2" t="s">
        <v>3037</v>
      </c>
      <c r="M2344" s="2">
        <v>9809.0000010728836</v>
      </c>
      <c r="N2344" s="2">
        <v>0</v>
      </c>
      <c r="O2344" s="3">
        <f t="shared" si="2492"/>
        <v>1.0209115929679631</v>
      </c>
      <c r="P2344" s="3">
        <f t="shared" si="2493"/>
        <v>0.18795627496858069</v>
      </c>
      <c r="Q2344" s="3">
        <f t="shared" si="2494"/>
        <v>86.711094823459305</v>
      </c>
      <c r="R2344" s="3">
        <f t="shared" si="2495"/>
        <v>3.0413874229959172</v>
      </c>
      <c r="S2344" s="3">
        <f t="shared" si="2496"/>
        <v>1.5181711770868129</v>
      </c>
      <c r="T2344" s="3">
        <f t="shared" si="2497"/>
        <v>32.338043212890625</v>
      </c>
      <c r="U2344" s="2">
        <v>6</v>
      </c>
      <c r="V2344" s="3">
        <f t="shared" si="2498"/>
        <v>1.4200000166893005</v>
      </c>
      <c r="W2344" s="2">
        <v>1</v>
      </c>
      <c r="X2344" s="3">
        <f t="shared" si="2499"/>
        <v>2.8400000333786011</v>
      </c>
      <c r="Y2344" s="2">
        <v>31.468418121337891</v>
      </c>
      <c r="Z2344" s="2">
        <v>32.338043212890625</v>
      </c>
      <c r="AA2344" s="2">
        <v>31.101293563842773</v>
      </c>
      <c r="AB2344" s="2">
        <v>100.00797271728516</v>
      </c>
      <c r="AC2344" s="2">
        <v>98.426643371582031</v>
      </c>
      <c r="AD2344" s="2">
        <v>32.850200653076172</v>
      </c>
      <c r="AE2344" s="2">
        <v>36.360527038574219</v>
      </c>
      <c r="AF2344" s="2">
        <v>65.303474426269531</v>
      </c>
      <c r="AG2344" s="2">
        <v>72.279930114746094</v>
      </c>
      <c r="AH2344" s="2">
        <v>500.94503784179688</v>
      </c>
      <c r="AI2344" s="2">
        <v>1999.875</v>
      </c>
      <c r="AJ2344" s="2">
        <v>55.337127685546875</v>
      </c>
      <c r="AK2344" s="2">
        <v>92.106483459472656</v>
      </c>
      <c r="AL2344" s="2">
        <v>39.288642883300781</v>
      </c>
      <c r="AM2344" s="2">
        <v>-0.95522534847259521</v>
      </c>
      <c r="AN2344" s="2">
        <v>1</v>
      </c>
      <c r="AO2344" s="2">
        <v>-0.21956524252891541</v>
      </c>
      <c r="AP2344" s="2">
        <v>2.737391471862793</v>
      </c>
      <c r="AQ2344" s="2">
        <v>1</v>
      </c>
      <c r="AR2344" s="2">
        <v>0</v>
      </c>
      <c r="AS2344" s="2">
        <v>0.15999999642372131</v>
      </c>
      <c r="AT2344" s="2">
        <v>111115</v>
      </c>
      <c r="AU2344" s="3">
        <f t="shared" si="2500"/>
        <v>0.83490839640299475</v>
      </c>
      <c r="AV2344" s="3">
        <f t="shared" si="2501"/>
        <v>3.0413874229959174E-3</v>
      </c>
      <c r="AW2344" s="3">
        <f t="shared" si="2502"/>
        <v>305.4880432128906</v>
      </c>
      <c r="AX2344" s="3">
        <f t="shared" si="2503"/>
        <v>304.61841812133787</v>
      </c>
      <c r="AY2344" s="3">
        <f t="shared" si="2504"/>
        <v>319.97999284788966</v>
      </c>
      <c r="AZ2344" s="3">
        <f t="shared" si="2505"/>
        <v>2.0547729165486155</v>
      </c>
      <c r="BA2344" s="3">
        <f t="shared" si="2506"/>
        <v>4.8672114593429576</v>
      </c>
      <c r="BB2344" s="3">
        <f t="shared" si="2507"/>
        <v>52.843310009599449</v>
      </c>
      <c r="BC2344" s="3">
        <f t="shared" si="2508"/>
        <v>16.48278297102523</v>
      </c>
      <c r="BD2344" s="3">
        <f t="shared" si="2509"/>
        <v>31.903230667114258</v>
      </c>
      <c r="BE2344" s="3">
        <f t="shared" si="2510"/>
        <v>4.7489914148220409</v>
      </c>
      <c r="BF2344" s="3">
        <f t="shared" si="2511"/>
        <v>0.17628914450085331</v>
      </c>
      <c r="BG2344" s="3">
        <f t="shared" si="2512"/>
        <v>3.3490402822561447</v>
      </c>
      <c r="BH2344" s="3">
        <f t="shared" si="2513"/>
        <v>1.3999511325658962</v>
      </c>
      <c r="BI2344" s="3">
        <f t="shared" si="2514"/>
        <v>0.11117271904530827</v>
      </c>
      <c r="BJ2344" s="3">
        <f t="shared" si="2515"/>
        <v>7.9866540211097199</v>
      </c>
      <c r="BK2344" s="3">
        <f t="shared" si="2516"/>
        <v>0.88097177606784804</v>
      </c>
      <c r="BL2344" s="3">
        <f t="shared" si="2517"/>
        <v>69.378609834164536</v>
      </c>
      <c r="BM2344" s="3">
        <f t="shared" si="2518"/>
        <v>97.941350894712883</v>
      </c>
      <c r="BN2344" s="3">
        <f t="shared" si="2519"/>
        <v>7.2318205167336783E-3</v>
      </c>
    </row>
    <row r="2345" spans="1:66">
      <c r="A2345" s="2" t="s">
        <v>3034</v>
      </c>
      <c r="B2345" t="s">
        <v>2748</v>
      </c>
      <c r="C2345">
        <v>20190803</v>
      </c>
      <c r="D2345" t="s">
        <v>338</v>
      </c>
      <c r="E2345" s="2" t="s">
        <v>0</v>
      </c>
      <c r="F2345" s="2" t="s">
        <v>3033</v>
      </c>
      <c r="G2345" s="1">
        <v>2000</v>
      </c>
      <c r="H2345">
        <v>66</v>
      </c>
      <c r="K2345" s="2">
        <v>42</v>
      </c>
      <c r="L2345" s="2" t="s">
        <v>3038</v>
      </c>
      <c r="M2345" s="2">
        <v>9897.5000011511147</v>
      </c>
      <c r="N2345" s="2">
        <v>0</v>
      </c>
      <c r="O2345" s="3">
        <f t="shared" si="2492"/>
        <v>6.1199027552534153E-2</v>
      </c>
      <c r="P2345" s="3">
        <f t="shared" si="2493"/>
        <v>0.18731933055609293</v>
      </c>
      <c r="Q2345" s="3">
        <f t="shared" si="2494"/>
        <v>63.338749978853741</v>
      </c>
      <c r="R2345" s="3">
        <f t="shared" si="2495"/>
        <v>3.0327116096328588</v>
      </c>
      <c r="S2345" s="3">
        <f t="shared" si="2496"/>
        <v>1.5184521597889349</v>
      </c>
      <c r="T2345" s="3">
        <f t="shared" si="2497"/>
        <v>32.378211975097656</v>
      </c>
      <c r="U2345" s="2">
        <v>6</v>
      </c>
      <c r="V2345" s="3">
        <f t="shared" si="2498"/>
        <v>1.4200000166893005</v>
      </c>
      <c r="W2345" s="2">
        <v>1</v>
      </c>
      <c r="X2345" s="3">
        <f t="shared" si="2499"/>
        <v>2.8400000333786011</v>
      </c>
      <c r="Y2345" s="2">
        <v>31.479665756225586</v>
      </c>
      <c r="Z2345" s="2">
        <v>32.378211975097656</v>
      </c>
      <c r="AA2345" s="2">
        <v>31.104562759399414</v>
      </c>
      <c r="AB2345" s="2">
        <v>65.967903137207031</v>
      </c>
      <c r="AC2345" s="2">
        <v>65.656112670898438</v>
      </c>
      <c r="AD2345" s="2">
        <v>32.978179931640625</v>
      </c>
      <c r="AE2345" s="2">
        <v>36.478084564208984</v>
      </c>
      <c r="AF2345" s="2">
        <v>65.639106750488281</v>
      </c>
      <c r="AG2345" s="2">
        <v>72.468292236328125</v>
      </c>
      <c r="AH2345" s="2">
        <v>500.94235229492188</v>
      </c>
      <c r="AI2345" s="2">
        <v>1998.949462890625</v>
      </c>
      <c r="AJ2345" s="2">
        <v>51.981246948242188</v>
      </c>
      <c r="AK2345" s="2">
        <v>92.1048583984375</v>
      </c>
      <c r="AL2345" s="2">
        <v>39.104995727539063</v>
      </c>
      <c r="AM2345" s="2">
        <v>-0.96371304988861084</v>
      </c>
      <c r="AN2345" s="2">
        <v>1</v>
      </c>
      <c r="AO2345" s="2">
        <v>-0.21956524252891541</v>
      </c>
      <c r="AP2345" s="2">
        <v>2.737391471862793</v>
      </c>
      <c r="AQ2345" s="2">
        <v>1</v>
      </c>
      <c r="AR2345" s="2">
        <v>0</v>
      </c>
      <c r="AS2345" s="2">
        <v>0.15999999642372131</v>
      </c>
      <c r="AT2345" s="2">
        <v>111115</v>
      </c>
      <c r="AU2345" s="3">
        <f t="shared" si="2500"/>
        <v>0.83490392049153639</v>
      </c>
      <c r="AV2345" s="3">
        <f t="shared" si="2501"/>
        <v>3.032711609632859E-3</v>
      </c>
      <c r="AW2345" s="3">
        <f t="shared" si="2502"/>
        <v>305.52821197509763</v>
      </c>
      <c r="AX2345" s="3">
        <f t="shared" si="2503"/>
        <v>304.62966575622556</v>
      </c>
      <c r="AY2345" s="3">
        <f t="shared" si="2504"/>
        <v>319.83190691369964</v>
      </c>
      <c r="AZ2345" s="3">
        <f t="shared" si="2505"/>
        <v>2.0532249499064981</v>
      </c>
      <c r="BA2345" s="3">
        <f t="shared" si="2506"/>
        <v>4.8782609732216322</v>
      </c>
      <c r="BB2345" s="3">
        <f t="shared" si="2507"/>
        <v>52.964209033563741</v>
      </c>
      <c r="BC2345" s="3">
        <f t="shared" si="2508"/>
        <v>16.486124469354756</v>
      </c>
      <c r="BD2345" s="3">
        <f t="shared" si="2509"/>
        <v>31.928938865661621</v>
      </c>
      <c r="BE2345" s="3">
        <f t="shared" si="2510"/>
        <v>4.7559109530132959</v>
      </c>
      <c r="BF2345" s="3">
        <f t="shared" si="2511"/>
        <v>0.17572870288132483</v>
      </c>
      <c r="BG2345" s="3">
        <f t="shared" si="2512"/>
        <v>3.3598088134326973</v>
      </c>
      <c r="BH2345" s="3">
        <f t="shared" si="2513"/>
        <v>1.3961021395805986</v>
      </c>
      <c r="BI2345" s="3">
        <f t="shared" si="2514"/>
        <v>0.11081611747895988</v>
      </c>
      <c r="BJ2345" s="3">
        <f t="shared" si="2515"/>
        <v>5.83380659793636</v>
      </c>
      <c r="BK2345" s="3">
        <f t="shared" si="2516"/>
        <v>0.96470454009879492</v>
      </c>
      <c r="BL2345" s="3">
        <f t="shared" si="2517"/>
        <v>69.432070302515029</v>
      </c>
      <c r="BM2345" s="3">
        <f t="shared" si="2518"/>
        <v>65.627021584199525</v>
      </c>
      <c r="BN2345" s="3">
        <f t="shared" si="2519"/>
        <v>6.47473415812633E-4</v>
      </c>
    </row>
    <row r="2346" spans="1:66">
      <c r="A2346" s="2" t="s">
        <v>3034</v>
      </c>
      <c r="B2346" t="s">
        <v>2748</v>
      </c>
      <c r="C2346">
        <v>20190803</v>
      </c>
      <c r="D2346" t="s">
        <v>338</v>
      </c>
      <c r="E2346" s="2" t="s">
        <v>0</v>
      </c>
      <c r="F2346" s="2" t="s">
        <v>3033</v>
      </c>
      <c r="G2346" s="1">
        <v>2000</v>
      </c>
      <c r="H2346">
        <v>33</v>
      </c>
      <c r="K2346" s="2">
        <v>43</v>
      </c>
      <c r="L2346" s="2" t="s">
        <v>3039</v>
      </c>
      <c r="M2346" s="2">
        <v>9988.0000011399388</v>
      </c>
      <c r="N2346" s="2">
        <v>0</v>
      </c>
      <c r="O2346" s="3">
        <f t="shared" si="2492"/>
        <v>-1.0426164675533107</v>
      </c>
      <c r="P2346" s="3">
        <f t="shared" si="2493"/>
        <v>0.19067355960069685</v>
      </c>
      <c r="Q2346" s="3">
        <f t="shared" si="2494"/>
        <v>41.32411782152505</v>
      </c>
      <c r="R2346" s="3">
        <f t="shared" si="2495"/>
        <v>3.2336926102316537</v>
      </c>
      <c r="S2346" s="3">
        <f t="shared" si="2496"/>
        <v>1.5912576247211403</v>
      </c>
      <c r="T2346" s="3">
        <f t="shared" si="2497"/>
        <v>32.721000671386719</v>
      </c>
      <c r="U2346" s="2">
        <v>6</v>
      </c>
      <c r="V2346" s="3">
        <f t="shared" si="2498"/>
        <v>1.4200000166893005</v>
      </c>
      <c r="W2346" s="2">
        <v>1</v>
      </c>
      <c r="X2346" s="3">
        <f t="shared" si="2499"/>
        <v>2.8400000333786011</v>
      </c>
      <c r="Y2346" s="2">
        <v>31.519227981567383</v>
      </c>
      <c r="Z2346" s="2">
        <v>32.721000671386719</v>
      </c>
      <c r="AA2346" s="2">
        <v>31.101789474487305</v>
      </c>
      <c r="AB2346" s="2">
        <v>32.020236968994141</v>
      </c>
      <c r="AC2346" s="2">
        <v>33.140628814697266</v>
      </c>
      <c r="AD2346" s="2">
        <v>32.991172790527344</v>
      </c>
      <c r="AE2346" s="2">
        <v>36.721954345703125</v>
      </c>
      <c r="AF2346" s="2">
        <v>65.488853454589844</v>
      </c>
      <c r="AG2346" s="2">
        <v>72.785110473632813</v>
      </c>
      <c r="AH2346" s="2">
        <v>500.95858764648438</v>
      </c>
      <c r="AI2346" s="2">
        <v>1999.5235595703125</v>
      </c>
      <c r="AJ2346" s="2">
        <v>53.751289367675781</v>
      </c>
      <c r="AK2346" s="2">
        <v>92.102622985839844</v>
      </c>
      <c r="AL2346" s="2">
        <v>38.95172119140625</v>
      </c>
      <c r="AM2346" s="2">
        <v>-0.96474683284759521</v>
      </c>
      <c r="AN2346" s="2">
        <v>1</v>
      </c>
      <c r="AO2346" s="2">
        <v>-0.21956524252891541</v>
      </c>
      <c r="AP2346" s="2">
        <v>2.737391471862793</v>
      </c>
      <c r="AQ2346" s="2">
        <v>1</v>
      </c>
      <c r="AR2346" s="2">
        <v>0</v>
      </c>
      <c r="AS2346" s="2">
        <v>0.15999999642372131</v>
      </c>
      <c r="AT2346" s="2">
        <v>111115</v>
      </c>
      <c r="AU2346" s="3">
        <f t="shared" si="2500"/>
        <v>0.83493097941080718</v>
      </c>
      <c r="AV2346" s="3">
        <f t="shared" si="2501"/>
        <v>3.2336926102316537E-3</v>
      </c>
      <c r="AW2346" s="3">
        <f t="shared" si="2502"/>
        <v>305.8710006713867</v>
      </c>
      <c r="AX2346" s="3">
        <f t="shared" si="2503"/>
        <v>304.66922798156736</v>
      </c>
      <c r="AY2346" s="3">
        <f t="shared" si="2504"/>
        <v>319.92376238039651</v>
      </c>
      <c r="AZ2346" s="3">
        <f t="shared" si="2505"/>
        <v>1.9056106830010702</v>
      </c>
      <c r="BA2346" s="3">
        <f t="shared" si="2506"/>
        <v>4.9734459411266583</v>
      </c>
      <c r="BB2346" s="3">
        <f t="shared" si="2507"/>
        <v>53.998960940464116</v>
      </c>
      <c r="BC2346" s="3">
        <f t="shared" si="2508"/>
        <v>17.277006594760991</v>
      </c>
      <c r="BD2346" s="3">
        <f t="shared" si="2509"/>
        <v>32.120114326477051</v>
      </c>
      <c r="BE2346" s="3">
        <f t="shared" si="2510"/>
        <v>4.8076430471818909</v>
      </c>
      <c r="BF2346" s="3">
        <f t="shared" si="2511"/>
        <v>0.17867741246858013</v>
      </c>
      <c r="BG2346" s="3">
        <f t="shared" si="2512"/>
        <v>3.382188316405518</v>
      </c>
      <c r="BH2346" s="3">
        <f t="shared" si="2513"/>
        <v>1.425454730776373</v>
      </c>
      <c r="BI2346" s="3">
        <f t="shared" si="2514"/>
        <v>0.11269257114217508</v>
      </c>
      <c r="BJ2346" s="3">
        <f t="shared" si="2515"/>
        <v>3.8060596439383474</v>
      </c>
      <c r="BK2346" s="3">
        <f t="shared" si="2516"/>
        <v>1.2469322188358283</v>
      </c>
      <c r="BL2346" s="3">
        <f t="shared" si="2517"/>
        <v>68.593260179108171</v>
      </c>
      <c r="BM2346" s="3">
        <f t="shared" si="2518"/>
        <v>33.636238749434661</v>
      </c>
      <c r="BN2346" s="3">
        <f t="shared" si="2519"/>
        <v>-2.1261729992658275E-2</v>
      </c>
    </row>
    <row r="2347" spans="1:66">
      <c r="A2347" s="2" t="s">
        <v>3034</v>
      </c>
      <c r="B2347" t="s">
        <v>2748</v>
      </c>
      <c r="C2347">
        <v>20190803</v>
      </c>
      <c r="D2347" t="s">
        <v>338</v>
      </c>
      <c r="E2347" s="2" t="s">
        <v>0</v>
      </c>
      <c r="F2347" s="2" t="s">
        <v>3033</v>
      </c>
      <c r="G2347" s="1">
        <v>2000</v>
      </c>
      <c r="H2347">
        <v>400</v>
      </c>
      <c r="K2347" s="2">
        <v>44</v>
      </c>
      <c r="L2347" s="2" t="s">
        <v>3040</v>
      </c>
      <c r="M2347" s="2">
        <v>10126.000001139939</v>
      </c>
      <c r="N2347" s="2">
        <v>0</v>
      </c>
      <c r="O2347" s="3">
        <f t="shared" si="2492"/>
        <v>9.6816165231512894</v>
      </c>
      <c r="P2347" s="3">
        <f t="shared" si="2493"/>
        <v>0.19784459150978165</v>
      </c>
      <c r="Q2347" s="3">
        <f t="shared" si="2494"/>
        <v>294.58205479026049</v>
      </c>
      <c r="R2347" s="3">
        <f t="shared" si="2495"/>
        <v>3.3353126382146572</v>
      </c>
      <c r="S2347" s="3">
        <f t="shared" si="2496"/>
        <v>1.585057624458531</v>
      </c>
      <c r="T2347" s="3">
        <f t="shared" si="2497"/>
        <v>32.788192749023438</v>
      </c>
      <c r="U2347" s="2">
        <v>6</v>
      </c>
      <c r="V2347" s="3">
        <f t="shared" si="2498"/>
        <v>1.4200000166893005</v>
      </c>
      <c r="W2347" s="2">
        <v>1</v>
      </c>
      <c r="X2347" s="3">
        <f t="shared" si="2499"/>
        <v>2.8400000333786011</v>
      </c>
      <c r="Y2347" s="2">
        <v>31.547697067260742</v>
      </c>
      <c r="Z2347" s="2">
        <v>32.788192749023438</v>
      </c>
      <c r="AA2347" s="2">
        <v>31.099784851074219</v>
      </c>
      <c r="AB2347" s="2">
        <v>400.43692016601563</v>
      </c>
      <c r="AC2347" s="2">
        <v>387.29388427734375</v>
      </c>
      <c r="AD2347" s="2">
        <v>33.148326873779297</v>
      </c>
      <c r="AE2347" s="2">
        <v>36.995315551757813</v>
      </c>
      <c r="AF2347" s="2">
        <v>65.692619323730469</v>
      </c>
      <c r="AG2347" s="2">
        <v>73.203712463378906</v>
      </c>
      <c r="AH2347" s="2">
        <v>500.9510498046875</v>
      </c>
      <c r="AI2347" s="2">
        <v>1998.862060546875</v>
      </c>
      <c r="AJ2347" s="2">
        <v>54.313838958740234</v>
      </c>
      <c r="AK2347" s="2">
        <v>92.099075317382813</v>
      </c>
      <c r="AL2347" s="2">
        <v>39.935394287109375</v>
      </c>
      <c r="AM2347" s="2">
        <v>-0.97678220272064209</v>
      </c>
      <c r="AN2347" s="2">
        <v>1</v>
      </c>
      <c r="AO2347" s="2">
        <v>-0.21956524252891541</v>
      </c>
      <c r="AP2347" s="2">
        <v>2.737391471862793</v>
      </c>
      <c r="AQ2347" s="2">
        <v>1</v>
      </c>
      <c r="AR2347" s="2">
        <v>0</v>
      </c>
      <c r="AS2347" s="2">
        <v>0.15999999642372131</v>
      </c>
      <c r="AT2347" s="2">
        <v>111115</v>
      </c>
      <c r="AU2347" s="3">
        <f t="shared" si="2500"/>
        <v>0.83491841634114583</v>
      </c>
      <c r="AV2347" s="3">
        <f t="shared" si="2501"/>
        <v>3.3353126382146573E-3</v>
      </c>
      <c r="AW2347" s="3">
        <f t="shared" si="2502"/>
        <v>305.93819274902341</v>
      </c>
      <c r="AX2347" s="3">
        <f t="shared" si="2503"/>
        <v>304.69769706726072</v>
      </c>
      <c r="AY2347" s="3">
        <f t="shared" si="2504"/>
        <v>319.81792253901222</v>
      </c>
      <c r="AZ2347" s="3">
        <f t="shared" si="2505"/>
        <v>1.8460211440731489</v>
      </c>
      <c r="BA2347" s="3">
        <f t="shared" si="2506"/>
        <v>4.9922919778502175</v>
      </c>
      <c r="BB2347" s="3">
        <f t="shared" si="2507"/>
        <v>54.205668847882237</v>
      </c>
      <c r="BC2347" s="3">
        <f t="shared" si="2508"/>
        <v>17.210353296124424</v>
      </c>
      <c r="BD2347" s="3">
        <f t="shared" si="2509"/>
        <v>32.16794490814209</v>
      </c>
      <c r="BE2347" s="3">
        <f t="shared" si="2510"/>
        <v>4.8206623551348002</v>
      </c>
      <c r="BF2347" s="3">
        <f t="shared" si="2511"/>
        <v>0.1849596394391633</v>
      </c>
      <c r="BG2347" s="3">
        <f t="shared" si="2512"/>
        <v>3.4072343533916865</v>
      </c>
      <c r="BH2347" s="3">
        <f t="shared" si="2513"/>
        <v>1.4134280017431138</v>
      </c>
      <c r="BI2347" s="3">
        <f t="shared" si="2514"/>
        <v>0.1166922419893775</v>
      </c>
      <c r="BJ2347" s="3">
        <f t="shared" si="2515"/>
        <v>27.130734851277591</v>
      </c>
      <c r="BK2347" s="3">
        <f t="shared" si="2516"/>
        <v>0.76061633490527392</v>
      </c>
      <c r="BL2347" s="3">
        <f t="shared" si="2517"/>
        <v>68.899479383383138</v>
      </c>
      <c r="BM2347" s="3">
        <f t="shared" si="2518"/>
        <v>382.69170746303388</v>
      </c>
      <c r="BN2347" s="3">
        <f t="shared" si="2519"/>
        <v>1.743069747857336E-2</v>
      </c>
    </row>
    <row r="2348" spans="1:66">
      <c r="A2348" s="2" t="s">
        <v>3034</v>
      </c>
      <c r="B2348" t="s">
        <v>2748</v>
      </c>
      <c r="C2348">
        <v>20190803</v>
      </c>
      <c r="D2348" t="s">
        <v>338</v>
      </c>
      <c r="E2348" s="2" t="s">
        <v>0</v>
      </c>
      <c r="F2348" s="2" t="s">
        <v>3033</v>
      </c>
      <c r="G2348" s="1">
        <v>2000</v>
      </c>
      <c r="H2348">
        <v>400</v>
      </c>
      <c r="K2348" s="2">
        <v>45</v>
      </c>
      <c r="L2348" s="2" t="s">
        <v>3041</v>
      </c>
      <c r="M2348" s="2">
        <v>10216.500001128763</v>
      </c>
      <c r="N2348" s="2">
        <v>0</v>
      </c>
      <c r="O2348" s="3">
        <f t="shared" si="2492"/>
        <v>10.022263675824741</v>
      </c>
      <c r="P2348" s="3">
        <f t="shared" si="2493"/>
        <v>0.21441131291243384</v>
      </c>
      <c r="Q2348" s="3">
        <f t="shared" si="2494"/>
        <v>297.24038776797772</v>
      </c>
      <c r="R2348" s="3">
        <f t="shared" si="2495"/>
        <v>3.3782199289516832</v>
      </c>
      <c r="S2348" s="3">
        <f t="shared" si="2496"/>
        <v>1.4901632875074227</v>
      </c>
      <c r="T2348" s="3">
        <f t="shared" si="2497"/>
        <v>32.477012634277344</v>
      </c>
      <c r="U2348" s="2">
        <v>6</v>
      </c>
      <c r="V2348" s="3">
        <f t="shared" si="2498"/>
        <v>1.4200000166893005</v>
      </c>
      <c r="W2348" s="2">
        <v>1</v>
      </c>
      <c r="X2348" s="3">
        <f t="shared" si="2499"/>
        <v>2.8400000333786011</v>
      </c>
      <c r="Y2348" s="2">
        <v>31.535154342651367</v>
      </c>
      <c r="Z2348" s="2">
        <v>32.477012634277344</v>
      </c>
      <c r="AA2348" s="2">
        <v>31.100990295410156</v>
      </c>
      <c r="AB2348" s="2">
        <v>399.59930419921875</v>
      </c>
      <c r="AC2348" s="2">
        <v>386.03329467773438</v>
      </c>
      <c r="AD2348" s="2">
        <v>33.18707275390625</v>
      </c>
      <c r="AE2348" s="2">
        <v>37.083244323730469</v>
      </c>
      <c r="AF2348" s="2">
        <v>65.787406921386719</v>
      </c>
      <c r="AG2348" s="2">
        <v>73.435951232910156</v>
      </c>
      <c r="AH2348" s="2">
        <v>500.94476318359375</v>
      </c>
      <c r="AI2348" s="2">
        <v>1999.1553955078125</v>
      </c>
      <c r="AJ2348" s="2">
        <v>53.656700134277344</v>
      </c>
      <c r="AK2348" s="2">
        <v>92.100044250488281</v>
      </c>
      <c r="AL2348" s="2">
        <v>39.930816650390625</v>
      </c>
      <c r="AM2348" s="2">
        <v>-0.98735272884368896</v>
      </c>
      <c r="AN2348" s="2">
        <v>1</v>
      </c>
      <c r="AO2348" s="2">
        <v>-0.21956524252891541</v>
      </c>
      <c r="AP2348" s="2">
        <v>2.737391471862793</v>
      </c>
      <c r="AQ2348" s="2">
        <v>1</v>
      </c>
      <c r="AR2348" s="2">
        <v>0</v>
      </c>
      <c r="AS2348" s="2">
        <v>0.15999999642372131</v>
      </c>
      <c r="AT2348" s="2">
        <v>111115</v>
      </c>
      <c r="AU2348" s="3">
        <f t="shared" si="2500"/>
        <v>0.83490793863932278</v>
      </c>
      <c r="AV2348" s="3">
        <f t="shared" si="2501"/>
        <v>3.3782199289516834E-3</v>
      </c>
      <c r="AW2348" s="3">
        <f t="shared" si="2502"/>
        <v>305.62701263427732</v>
      </c>
      <c r="AX2348" s="3">
        <f t="shared" si="2503"/>
        <v>304.68515434265134</v>
      </c>
      <c r="AY2348" s="3">
        <f t="shared" si="2504"/>
        <v>319.86485613171317</v>
      </c>
      <c r="AZ2348" s="3">
        <f t="shared" si="2505"/>
        <v>1.8683593937346485</v>
      </c>
      <c r="BA2348" s="3">
        <f t="shared" si="2506"/>
        <v>4.9055317306746673</v>
      </c>
      <c r="BB2348" s="3">
        <f t="shared" si="2507"/>
        <v>53.263076805184703</v>
      </c>
      <c r="BC2348" s="3">
        <f t="shared" si="2508"/>
        <v>16.179832481454234</v>
      </c>
      <c r="BD2348" s="3">
        <f t="shared" si="2509"/>
        <v>32.006083488464355</v>
      </c>
      <c r="BE2348" s="3">
        <f t="shared" si="2510"/>
        <v>4.7767276737135207</v>
      </c>
      <c r="BF2348" s="3">
        <f t="shared" si="2511"/>
        <v>0.19936022584760296</v>
      </c>
      <c r="BG2348" s="3">
        <f t="shared" si="2512"/>
        <v>3.4153684431672446</v>
      </c>
      <c r="BH2348" s="3">
        <f t="shared" si="2513"/>
        <v>1.3613592305462761</v>
      </c>
      <c r="BI2348" s="3">
        <f t="shared" si="2514"/>
        <v>0.12587028007391241</v>
      </c>
      <c r="BJ2348" s="3">
        <f t="shared" si="2515"/>
        <v>27.375852866463042</v>
      </c>
      <c r="BK2348" s="3">
        <f t="shared" si="2516"/>
        <v>0.76998640238044203</v>
      </c>
      <c r="BL2348" s="3">
        <f t="shared" si="2517"/>
        <v>70.418923602268379</v>
      </c>
      <c r="BM2348" s="3">
        <f t="shared" si="2518"/>
        <v>381.26919052162725</v>
      </c>
      <c r="BN2348" s="3">
        <f t="shared" si="2519"/>
        <v>1.8510727791671861E-2</v>
      </c>
    </row>
    <row r="2349" spans="1:66">
      <c r="A2349" s="2" t="s">
        <v>3034</v>
      </c>
      <c r="B2349" t="s">
        <v>2748</v>
      </c>
      <c r="C2349">
        <v>20190803</v>
      </c>
      <c r="D2349" t="s">
        <v>338</v>
      </c>
      <c r="E2349" s="2" t="s">
        <v>0</v>
      </c>
      <c r="F2349" s="2" t="s">
        <v>3033</v>
      </c>
      <c r="G2349" s="1">
        <v>2000</v>
      </c>
      <c r="H2349">
        <v>400</v>
      </c>
      <c r="K2349" s="2">
        <v>46</v>
      </c>
      <c r="L2349" s="2" t="s">
        <v>3042</v>
      </c>
      <c r="M2349" s="2">
        <v>10304.500001151115</v>
      </c>
      <c r="N2349" s="2">
        <v>0</v>
      </c>
      <c r="O2349" s="3">
        <f t="shared" si="2492"/>
        <v>9.7472147555363442</v>
      </c>
      <c r="P2349" s="3">
        <f t="shared" si="2493"/>
        <v>0.20903799523158792</v>
      </c>
      <c r="Q2349" s="3">
        <f t="shared" si="2494"/>
        <v>297.60057930584401</v>
      </c>
      <c r="R2349" s="3">
        <f t="shared" si="2495"/>
        <v>3.2743025275275421</v>
      </c>
      <c r="S2349" s="3">
        <f t="shared" si="2496"/>
        <v>1.4788657821560123</v>
      </c>
      <c r="T2349" s="3">
        <f t="shared" si="2497"/>
        <v>32.44439697265625</v>
      </c>
      <c r="U2349" s="2">
        <v>6</v>
      </c>
      <c r="V2349" s="3">
        <f t="shared" si="2498"/>
        <v>1.4200000166893005</v>
      </c>
      <c r="W2349" s="2">
        <v>1</v>
      </c>
      <c r="X2349" s="3">
        <f t="shared" si="2499"/>
        <v>2.8400000333786011</v>
      </c>
      <c r="Y2349" s="2">
        <v>31.530778884887695</v>
      </c>
      <c r="Z2349" s="2">
        <v>32.44439697265625</v>
      </c>
      <c r="AA2349" s="2">
        <v>31.10313606262207</v>
      </c>
      <c r="AB2349" s="2">
        <v>399.20382690429688</v>
      </c>
      <c r="AC2349" s="2">
        <v>386.01507568359375</v>
      </c>
      <c r="AD2349" s="2">
        <v>33.332546234130859</v>
      </c>
      <c r="AE2349" s="2">
        <v>37.108852386474609</v>
      </c>
      <c r="AF2349" s="2">
        <v>66.153999328613281</v>
      </c>
      <c r="AG2349" s="2">
        <v>73.501670837402344</v>
      </c>
      <c r="AH2349" s="2">
        <v>500.9334716796875</v>
      </c>
      <c r="AI2349" s="2">
        <v>1999.2939453125</v>
      </c>
      <c r="AJ2349" s="2">
        <v>55.230476379394531</v>
      </c>
      <c r="AK2349" s="2">
        <v>92.097938537597656</v>
      </c>
      <c r="AL2349" s="2">
        <v>40.008819580078125</v>
      </c>
      <c r="AM2349" s="2">
        <v>-0.98267590999603271</v>
      </c>
      <c r="AN2349" s="2">
        <v>1</v>
      </c>
      <c r="AO2349" s="2">
        <v>-0.21956524252891541</v>
      </c>
      <c r="AP2349" s="2">
        <v>2.737391471862793</v>
      </c>
      <c r="AQ2349" s="2">
        <v>1</v>
      </c>
      <c r="AR2349" s="2">
        <v>0</v>
      </c>
      <c r="AS2349" s="2">
        <v>0.15999999642372131</v>
      </c>
      <c r="AT2349" s="2">
        <v>111115</v>
      </c>
      <c r="AU2349" s="3">
        <f t="shared" si="2500"/>
        <v>0.83488911946614563</v>
      </c>
      <c r="AV2349" s="3">
        <f t="shared" si="2501"/>
        <v>3.2743025275275423E-3</v>
      </c>
      <c r="AW2349" s="3">
        <f t="shared" si="2502"/>
        <v>305.59439697265623</v>
      </c>
      <c r="AX2349" s="3">
        <f t="shared" si="2503"/>
        <v>304.68077888488767</v>
      </c>
      <c r="AY2349" s="3">
        <f t="shared" si="2504"/>
        <v>319.88702409996768</v>
      </c>
      <c r="AZ2349" s="3">
        <f t="shared" si="2505"/>
        <v>1.9265181384270884</v>
      </c>
      <c r="BA2349" s="3">
        <f t="shared" si="2506"/>
        <v>4.896514588446335</v>
      </c>
      <c r="BB2349" s="3">
        <f t="shared" si="2507"/>
        <v>53.166386416427812</v>
      </c>
      <c r="BC2349" s="3">
        <f t="shared" si="2508"/>
        <v>16.057534029953203</v>
      </c>
      <c r="BD2349" s="3">
        <f t="shared" si="2509"/>
        <v>31.987587928771973</v>
      </c>
      <c r="BE2349" s="3">
        <f t="shared" si="2510"/>
        <v>4.7717296128623916</v>
      </c>
      <c r="BF2349" s="3">
        <f t="shared" si="2511"/>
        <v>0.19470662807892591</v>
      </c>
      <c r="BG2349" s="3">
        <f t="shared" si="2512"/>
        <v>3.4176488062903227</v>
      </c>
      <c r="BH2349" s="3">
        <f t="shared" si="2513"/>
        <v>1.3540808065720689</v>
      </c>
      <c r="BI2349" s="3">
        <f t="shared" si="2514"/>
        <v>0.12290288848792923</v>
      </c>
      <c r="BJ2349" s="3">
        <f t="shared" si="2515"/>
        <v>27.408399861663078</v>
      </c>
      <c r="BK2349" s="3">
        <f t="shared" si="2516"/>
        <v>0.77095584616435875</v>
      </c>
      <c r="BL2349" s="3">
        <f t="shared" si="2517"/>
        <v>70.538393253124241</v>
      </c>
      <c r="BM2349" s="3">
        <f t="shared" si="2518"/>
        <v>381.38171661129832</v>
      </c>
      <c r="BN2349" s="3">
        <f t="shared" si="2519"/>
        <v>1.8027945168893014E-2</v>
      </c>
    </row>
    <row r="2350" spans="1:66">
      <c r="A2350" s="2" t="s">
        <v>3034</v>
      </c>
      <c r="B2350" t="s">
        <v>2748</v>
      </c>
      <c r="C2350">
        <v>20190803</v>
      </c>
      <c r="D2350" t="s">
        <v>338</v>
      </c>
      <c r="E2350" s="2" t="s">
        <v>0</v>
      </c>
      <c r="F2350" s="2" t="s">
        <v>3033</v>
      </c>
      <c r="G2350" s="1">
        <v>2000</v>
      </c>
      <c r="H2350">
        <v>475</v>
      </c>
      <c r="K2350" s="2">
        <v>47</v>
      </c>
      <c r="L2350" s="2" t="s">
        <v>3043</v>
      </c>
      <c r="M2350" s="2">
        <v>10411.500001151115</v>
      </c>
      <c r="N2350" s="2">
        <v>0</v>
      </c>
      <c r="O2350" s="3">
        <f t="shared" si="2492"/>
        <v>11.832666875384673</v>
      </c>
      <c r="P2350" s="3">
        <f t="shared" si="2493"/>
        <v>0.20023327471784907</v>
      </c>
      <c r="Q2350" s="3">
        <f t="shared" si="2494"/>
        <v>346.73100314343571</v>
      </c>
      <c r="R2350" s="3">
        <f t="shared" si="2495"/>
        <v>3.3144693924395847</v>
      </c>
      <c r="S2350" s="3">
        <f t="shared" si="2496"/>
        <v>1.5573707804091437</v>
      </c>
      <c r="T2350" s="3">
        <f t="shared" si="2497"/>
        <v>32.773696899414063</v>
      </c>
      <c r="U2350" s="2">
        <v>6</v>
      </c>
      <c r="V2350" s="3">
        <f t="shared" si="2498"/>
        <v>1.4200000166893005</v>
      </c>
      <c r="W2350" s="2">
        <v>1</v>
      </c>
      <c r="X2350" s="3">
        <f t="shared" si="2499"/>
        <v>2.8400000333786011</v>
      </c>
      <c r="Y2350" s="2">
        <v>31.547517776489258</v>
      </c>
      <c r="Z2350" s="2">
        <v>32.773696899414063</v>
      </c>
      <c r="AA2350" s="2">
        <v>31.100734710693359</v>
      </c>
      <c r="AB2350" s="2">
        <v>474.285888671875</v>
      </c>
      <c r="AC2350" s="2">
        <v>458.29412841796875</v>
      </c>
      <c r="AD2350" s="2">
        <v>33.430706024169922</v>
      </c>
      <c r="AE2350" s="2">
        <v>37.252674102783203</v>
      </c>
      <c r="AF2350" s="2">
        <v>66.285865783691406</v>
      </c>
      <c r="AG2350" s="2">
        <v>73.71435546875</v>
      </c>
      <c r="AH2350" s="2">
        <v>500.945556640625</v>
      </c>
      <c r="AI2350" s="2">
        <v>2000.2218017578125</v>
      </c>
      <c r="AJ2350" s="2">
        <v>50.473400115966797</v>
      </c>
      <c r="AK2350" s="2">
        <v>92.096748352050781</v>
      </c>
      <c r="AL2350" s="2">
        <v>39.89080810546875</v>
      </c>
      <c r="AM2350" s="2">
        <v>-0.98359906673431396</v>
      </c>
      <c r="AN2350" s="2">
        <v>1</v>
      </c>
      <c r="AO2350" s="2">
        <v>-0.21956524252891541</v>
      </c>
      <c r="AP2350" s="2">
        <v>2.737391471862793</v>
      </c>
      <c r="AQ2350" s="2">
        <v>1</v>
      </c>
      <c r="AR2350" s="2">
        <v>0</v>
      </c>
      <c r="AS2350" s="2">
        <v>0.15999999642372131</v>
      </c>
      <c r="AT2350" s="2">
        <v>111115</v>
      </c>
      <c r="AU2350" s="3">
        <f t="shared" si="2500"/>
        <v>0.83490926106770824</v>
      </c>
      <c r="AV2350" s="3">
        <f t="shared" si="2501"/>
        <v>3.3144693924395847E-3</v>
      </c>
      <c r="AW2350" s="3">
        <f t="shared" si="2502"/>
        <v>305.92369689941404</v>
      </c>
      <c r="AX2350" s="3">
        <f t="shared" si="2503"/>
        <v>304.69751777648924</v>
      </c>
      <c r="AY2350" s="3">
        <f t="shared" si="2504"/>
        <v>320.0354811278994</v>
      </c>
      <c r="AZ2350" s="3">
        <f t="shared" si="2505"/>
        <v>1.8614520872757863</v>
      </c>
      <c r="BA2350" s="3">
        <f t="shared" si="2506"/>
        <v>4.9882209326941274</v>
      </c>
      <c r="BB2350" s="3">
        <f t="shared" si="2507"/>
        <v>54.162834431744095</v>
      </c>
      <c r="BC2350" s="3">
        <f t="shared" si="2508"/>
        <v>16.910160328960892</v>
      </c>
      <c r="BD2350" s="3">
        <f t="shared" si="2509"/>
        <v>32.16060733795166</v>
      </c>
      <c r="BE2350" s="3">
        <f t="shared" si="2510"/>
        <v>4.8186631048800317</v>
      </c>
      <c r="BF2350" s="3">
        <f t="shared" si="2511"/>
        <v>0.1870456801350712</v>
      </c>
      <c r="BG2350" s="3">
        <f t="shared" si="2512"/>
        <v>3.4308501522849837</v>
      </c>
      <c r="BH2350" s="3">
        <f t="shared" si="2513"/>
        <v>1.387812952595048</v>
      </c>
      <c r="BI2350" s="3">
        <f t="shared" si="2514"/>
        <v>0.11802091795417612</v>
      </c>
      <c r="BJ2350" s="3">
        <f t="shared" si="2515"/>
        <v>31.932797942355126</v>
      </c>
      <c r="BK2350" s="3">
        <f t="shared" si="2516"/>
        <v>0.75656872223161808</v>
      </c>
      <c r="BL2350" s="3">
        <f t="shared" si="2517"/>
        <v>69.438379458413024</v>
      </c>
      <c r="BM2350" s="3">
        <f t="shared" si="2518"/>
        <v>452.66944528626971</v>
      </c>
      <c r="BN2350" s="3">
        <f t="shared" si="2519"/>
        <v>1.8151019934167338E-2</v>
      </c>
    </row>
    <row r="2351" spans="1:66">
      <c r="A2351" s="2" t="s">
        <v>3034</v>
      </c>
      <c r="B2351" t="s">
        <v>2748</v>
      </c>
      <c r="C2351">
        <v>20190803</v>
      </c>
      <c r="D2351" t="s">
        <v>338</v>
      </c>
      <c r="E2351" s="2" t="s">
        <v>0</v>
      </c>
      <c r="F2351" s="2" t="s">
        <v>3033</v>
      </c>
      <c r="G2351" s="1">
        <v>2000</v>
      </c>
      <c r="H2351">
        <v>575</v>
      </c>
      <c r="K2351" s="2">
        <v>48</v>
      </c>
      <c r="L2351" s="2" t="s">
        <v>399</v>
      </c>
      <c r="M2351" s="2">
        <v>10503.500001151115</v>
      </c>
      <c r="N2351" s="2">
        <v>0</v>
      </c>
      <c r="O2351" s="3">
        <f t="shared" si="2492"/>
        <v>14.229686927297752</v>
      </c>
      <c r="P2351" s="3">
        <f t="shared" si="2493"/>
        <v>0.19952139117991957</v>
      </c>
      <c r="Q2351" s="3">
        <f t="shared" si="2494"/>
        <v>420.19820139569458</v>
      </c>
      <c r="R2351" s="3">
        <f t="shared" si="2495"/>
        <v>3.3040093303494942</v>
      </c>
      <c r="S2351" s="3">
        <f t="shared" si="2496"/>
        <v>1.5573409056126284</v>
      </c>
      <c r="T2351" s="3">
        <f t="shared" si="2497"/>
        <v>32.798370361328125</v>
      </c>
      <c r="U2351" s="2">
        <v>6</v>
      </c>
      <c r="V2351" s="3">
        <f t="shared" si="2498"/>
        <v>1.4200000166893005</v>
      </c>
      <c r="W2351" s="2">
        <v>1</v>
      </c>
      <c r="X2351" s="3">
        <f t="shared" si="2499"/>
        <v>2.8400000333786011</v>
      </c>
      <c r="Y2351" s="2">
        <v>31.554025650024414</v>
      </c>
      <c r="Z2351" s="2">
        <v>32.798370361328125</v>
      </c>
      <c r="AA2351" s="2">
        <v>31.100135803222656</v>
      </c>
      <c r="AB2351" s="2">
        <v>574.10736083984375</v>
      </c>
      <c r="AC2351" s="2">
        <v>554.8675537109375</v>
      </c>
      <c r="AD2351" s="2">
        <v>33.522342681884766</v>
      </c>
      <c r="AE2351" s="2">
        <v>37.332057952880859</v>
      </c>
      <c r="AF2351" s="2">
        <v>66.436454772949219</v>
      </c>
      <c r="AG2351" s="2">
        <v>73.838165283203125</v>
      </c>
      <c r="AH2351" s="2">
        <v>500.92938232421875</v>
      </c>
      <c r="AI2351" s="2">
        <v>2000.2393798828125</v>
      </c>
      <c r="AJ2351" s="2">
        <v>48.555671691894531</v>
      </c>
      <c r="AK2351" s="2">
        <v>92.087371826171875</v>
      </c>
      <c r="AL2351" s="2">
        <v>39.66387939453125</v>
      </c>
      <c r="AM2351" s="2">
        <v>-0.98625028133392334</v>
      </c>
      <c r="AN2351" s="2">
        <v>1</v>
      </c>
      <c r="AO2351" s="2">
        <v>-0.21956524252891541</v>
      </c>
      <c r="AP2351" s="2">
        <v>2.737391471862793</v>
      </c>
      <c r="AQ2351" s="2">
        <v>1</v>
      </c>
      <c r="AR2351" s="2">
        <v>0</v>
      </c>
      <c r="AS2351" s="2">
        <v>0.15999999642372131</v>
      </c>
      <c r="AT2351" s="2">
        <v>111115</v>
      </c>
      <c r="AU2351" s="3">
        <f t="shared" si="2500"/>
        <v>0.83488230387369777</v>
      </c>
      <c r="AV2351" s="3">
        <f t="shared" si="2501"/>
        <v>3.304009330349494E-3</v>
      </c>
      <c r="AW2351" s="3">
        <f t="shared" si="2502"/>
        <v>305.9483703613281</v>
      </c>
      <c r="AX2351" s="3">
        <f t="shared" si="2503"/>
        <v>304.70402565002439</v>
      </c>
      <c r="AY2351" s="3">
        <f t="shared" si="2504"/>
        <v>320.03829362783654</v>
      </c>
      <c r="AZ2351" s="3">
        <f t="shared" si="2505"/>
        <v>1.8641876905476957</v>
      </c>
      <c r="BA2351" s="3">
        <f t="shared" si="2506"/>
        <v>4.9951520073557649</v>
      </c>
      <c r="BB2351" s="3">
        <f t="shared" si="2507"/>
        <v>54.243615691246255</v>
      </c>
      <c r="BC2351" s="3">
        <f t="shared" si="2508"/>
        <v>16.911557738365396</v>
      </c>
      <c r="BD2351" s="3">
        <f t="shared" si="2509"/>
        <v>32.17619800567627</v>
      </c>
      <c r="BE2351" s="3">
        <f t="shared" si="2510"/>
        <v>4.8229119197063977</v>
      </c>
      <c r="BF2351" s="3">
        <f t="shared" si="2511"/>
        <v>0.18642433411799983</v>
      </c>
      <c r="BG2351" s="3">
        <f t="shared" si="2512"/>
        <v>3.4378111017431365</v>
      </c>
      <c r="BH2351" s="3">
        <f t="shared" si="2513"/>
        <v>1.3851008179632611</v>
      </c>
      <c r="BI2351" s="3">
        <f t="shared" si="2514"/>
        <v>0.11762513022640483</v>
      </c>
      <c r="BJ2351" s="3">
        <f t="shared" si="2515"/>
        <v>38.694948012613985</v>
      </c>
      <c r="BK2351" s="3">
        <f t="shared" si="2516"/>
        <v>0.75729459865768267</v>
      </c>
      <c r="BL2351" s="3">
        <f t="shared" si="2517"/>
        <v>69.471661369679126</v>
      </c>
      <c r="BM2351" s="3">
        <f t="shared" si="2518"/>
        <v>548.10344204682644</v>
      </c>
      <c r="BN2351" s="3">
        <f t="shared" si="2519"/>
        <v>1.8036011376212507E-2</v>
      </c>
    </row>
    <row r="2352" spans="1:66">
      <c r="A2352" s="2" t="s">
        <v>3034</v>
      </c>
      <c r="B2352" t="s">
        <v>2748</v>
      </c>
      <c r="C2352">
        <v>20190803</v>
      </c>
      <c r="D2352" t="s">
        <v>338</v>
      </c>
      <c r="E2352" s="2" t="s">
        <v>0</v>
      </c>
      <c r="F2352" s="2" t="s">
        <v>3033</v>
      </c>
      <c r="G2352" s="1">
        <v>2000</v>
      </c>
      <c r="H2352">
        <v>675</v>
      </c>
      <c r="K2352" s="2">
        <v>49</v>
      </c>
      <c r="L2352" s="2" t="s">
        <v>3044</v>
      </c>
      <c r="M2352" s="2">
        <v>10594.000001139939</v>
      </c>
      <c r="N2352" s="2">
        <v>0</v>
      </c>
      <c r="O2352" s="3">
        <f t="shared" si="2492"/>
        <v>16.584858207268237</v>
      </c>
      <c r="P2352" s="3">
        <f t="shared" si="2493"/>
        <v>0.20892900808831508</v>
      </c>
      <c r="Q2352" s="3">
        <f t="shared" si="2494"/>
        <v>502.1821549663477</v>
      </c>
      <c r="R2352" s="3">
        <f t="shared" si="2495"/>
        <v>3.2665341925880309</v>
      </c>
      <c r="S2352" s="3">
        <f t="shared" si="2496"/>
        <v>1.4755059062036096</v>
      </c>
      <c r="T2352" s="3">
        <f t="shared" si="2497"/>
        <v>32.498622894287109</v>
      </c>
      <c r="U2352" s="2">
        <v>6</v>
      </c>
      <c r="V2352" s="3">
        <f t="shared" si="2498"/>
        <v>1.4200000166893005</v>
      </c>
      <c r="W2352" s="2">
        <v>1</v>
      </c>
      <c r="X2352" s="3">
        <f t="shared" si="2499"/>
        <v>2.8400000333786011</v>
      </c>
      <c r="Y2352" s="2">
        <v>31.555734634399414</v>
      </c>
      <c r="Z2352" s="2">
        <v>32.498622894287109</v>
      </c>
      <c r="AA2352" s="2">
        <v>31.100124359130859</v>
      </c>
      <c r="AB2352" s="2">
        <v>674.96136474609375</v>
      </c>
      <c r="AC2352" s="2">
        <v>652.5439453125</v>
      </c>
      <c r="AD2352" s="2">
        <v>33.548686981201172</v>
      </c>
      <c r="AE2352" s="2">
        <v>37.315155029296875</v>
      </c>
      <c r="AF2352" s="2">
        <v>66.442314147949219</v>
      </c>
      <c r="AG2352" s="2">
        <v>73.7916259765625</v>
      </c>
      <c r="AH2352" s="2">
        <v>500.9429931640625</v>
      </c>
      <c r="AI2352" s="2">
        <v>1999.9560546875</v>
      </c>
      <c r="AJ2352" s="2">
        <v>49.607894897460938</v>
      </c>
      <c r="AK2352" s="2">
        <v>92.080772399902344</v>
      </c>
      <c r="AL2352" s="2">
        <v>39.2330322265625</v>
      </c>
      <c r="AM2352" s="2">
        <v>-0.98441541194915771</v>
      </c>
      <c r="AN2352" s="2">
        <v>1</v>
      </c>
      <c r="AO2352" s="2">
        <v>-0.21956524252891541</v>
      </c>
      <c r="AP2352" s="2">
        <v>2.737391471862793</v>
      </c>
      <c r="AQ2352" s="2">
        <v>1</v>
      </c>
      <c r="AR2352" s="2">
        <v>0</v>
      </c>
      <c r="AS2352" s="2">
        <v>0.15999999642372131</v>
      </c>
      <c r="AT2352" s="2">
        <v>111115</v>
      </c>
      <c r="AU2352" s="3">
        <f t="shared" si="2500"/>
        <v>0.83490498860677076</v>
      </c>
      <c r="AV2352" s="3">
        <f t="shared" si="2501"/>
        <v>3.2665341925880308E-3</v>
      </c>
      <c r="AW2352" s="3">
        <f t="shared" si="2502"/>
        <v>305.64862289428709</v>
      </c>
      <c r="AX2352" s="3">
        <f t="shared" si="2503"/>
        <v>304.70573463439939</v>
      </c>
      <c r="AY2352" s="3">
        <f t="shared" si="2504"/>
        <v>319.99296159759979</v>
      </c>
      <c r="AZ2352" s="3">
        <f t="shared" si="2505"/>
        <v>1.9273747081361865</v>
      </c>
      <c r="BA2352" s="3">
        <f t="shared" si="2506"/>
        <v>4.9115142035233665</v>
      </c>
      <c r="BB2352" s="3">
        <f t="shared" si="2507"/>
        <v>53.339194226052946</v>
      </c>
      <c r="BC2352" s="3">
        <f t="shared" si="2508"/>
        <v>16.024039196756071</v>
      </c>
      <c r="BD2352" s="3">
        <f t="shared" si="2509"/>
        <v>32.027178764343262</v>
      </c>
      <c r="BE2352" s="3">
        <f t="shared" si="2510"/>
        <v>4.7824338194643481</v>
      </c>
      <c r="BF2352" s="3">
        <f t="shared" si="2511"/>
        <v>0.19461206931175193</v>
      </c>
      <c r="BG2352" s="3">
        <f t="shared" si="2512"/>
        <v>3.436008297319757</v>
      </c>
      <c r="BH2352" s="3">
        <f t="shared" si="2513"/>
        <v>1.3464255221445911</v>
      </c>
      <c r="BI2352" s="3">
        <f t="shared" si="2514"/>
        <v>0.12284260721798634</v>
      </c>
      <c r="BJ2352" s="3">
        <f t="shared" si="2515"/>
        <v>46.241320714748753</v>
      </c>
      <c r="BK2352" s="3">
        <f t="shared" si="2516"/>
        <v>0.76957599342348537</v>
      </c>
      <c r="BL2352" s="3">
        <f t="shared" si="2517"/>
        <v>70.688231943038431</v>
      </c>
      <c r="BM2352" s="3">
        <f t="shared" si="2518"/>
        <v>644.66029801789898</v>
      </c>
      <c r="BN2352" s="3">
        <f t="shared" si="2519"/>
        <v>1.8185613528587909E-2</v>
      </c>
    </row>
    <row r="2353" spans="1:66">
      <c r="A2353" s="2" t="s">
        <v>3034</v>
      </c>
      <c r="B2353" t="s">
        <v>2748</v>
      </c>
      <c r="C2353">
        <v>20190803</v>
      </c>
      <c r="D2353" t="s">
        <v>338</v>
      </c>
      <c r="E2353" s="2" t="s">
        <v>0</v>
      </c>
      <c r="F2353" s="2" t="s">
        <v>3033</v>
      </c>
      <c r="G2353" s="1">
        <v>2000</v>
      </c>
      <c r="H2353">
        <v>800</v>
      </c>
      <c r="K2353" s="2">
        <v>50</v>
      </c>
      <c r="L2353" s="2" t="s">
        <v>3045</v>
      </c>
      <c r="M2353" s="2">
        <v>10693.000001139939</v>
      </c>
      <c r="N2353" s="2">
        <v>0</v>
      </c>
      <c r="O2353" s="3">
        <f t="shared" si="2492"/>
        <v>18.440178767896743</v>
      </c>
      <c r="P2353" s="3">
        <f t="shared" si="2493"/>
        <v>0.20663112181489005</v>
      </c>
      <c r="Q2353" s="3">
        <f t="shared" si="2494"/>
        <v>604.55812783094825</v>
      </c>
      <c r="R2353" s="3">
        <f t="shared" si="2495"/>
        <v>3.2463409301404438</v>
      </c>
      <c r="S2353" s="3">
        <f t="shared" si="2496"/>
        <v>1.4815029320175559</v>
      </c>
      <c r="T2353" s="3">
        <f t="shared" si="2497"/>
        <v>32.535312652587891</v>
      </c>
      <c r="U2353" s="2">
        <v>6</v>
      </c>
      <c r="V2353" s="3">
        <f t="shared" si="2498"/>
        <v>1.4200000166893005</v>
      </c>
      <c r="W2353" s="2">
        <v>1</v>
      </c>
      <c r="X2353" s="3">
        <f t="shared" si="2499"/>
        <v>2.8400000333786011</v>
      </c>
      <c r="Y2353" s="2">
        <v>31.570205688476563</v>
      </c>
      <c r="Z2353" s="2">
        <v>32.535312652587891</v>
      </c>
      <c r="AA2353" s="2">
        <v>31.100685119628906</v>
      </c>
      <c r="AB2353" s="2">
        <v>799.7535400390625</v>
      </c>
      <c r="AC2353" s="2">
        <v>774.65557861328125</v>
      </c>
      <c r="AD2353" s="2">
        <v>33.616386413574219</v>
      </c>
      <c r="AE2353" s="2">
        <v>37.359298706054688</v>
      </c>
      <c r="AF2353" s="2">
        <v>66.5242919921875</v>
      </c>
      <c r="AG2353" s="2">
        <v>73.821678161621094</v>
      </c>
      <c r="AH2353" s="2">
        <v>500.9564208984375</v>
      </c>
      <c r="AI2353" s="2">
        <v>1999.2188720703125</v>
      </c>
      <c r="AJ2353" s="2">
        <v>48.030826568603516</v>
      </c>
      <c r="AK2353" s="2">
        <v>92.083709716796875</v>
      </c>
      <c r="AL2353" s="2">
        <v>38.66558837890625</v>
      </c>
      <c r="AM2353" s="2">
        <v>-0.98997724056243896</v>
      </c>
      <c r="AN2353" s="2">
        <v>1</v>
      </c>
      <c r="AO2353" s="2">
        <v>-0.21956524252891541</v>
      </c>
      <c r="AP2353" s="2">
        <v>2.737391471862793</v>
      </c>
      <c r="AQ2353" s="2">
        <v>1</v>
      </c>
      <c r="AR2353" s="2">
        <v>0</v>
      </c>
      <c r="AS2353" s="2">
        <v>0.15999999642372131</v>
      </c>
      <c r="AT2353" s="2">
        <v>111115</v>
      </c>
      <c r="AU2353" s="3">
        <f t="shared" si="2500"/>
        <v>0.83492736816406243</v>
      </c>
      <c r="AV2353" s="3">
        <f t="shared" si="2501"/>
        <v>3.2463409301404437E-3</v>
      </c>
      <c r="AW2353" s="3">
        <f t="shared" si="2502"/>
        <v>305.68531265258787</v>
      </c>
      <c r="AX2353" s="3">
        <f t="shared" si="2503"/>
        <v>304.72020568847654</v>
      </c>
      <c r="AY2353" s="3">
        <f t="shared" si="2504"/>
        <v>319.87501238148616</v>
      </c>
      <c r="AZ2353" s="3">
        <f t="shared" si="2505"/>
        <v>1.9331068104775924</v>
      </c>
      <c r="BA2353" s="3">
        <f t="shared" si="2506"/>
        <v>4.9216857492890007</v>
      </c>
      <c r="BB2353" s="3">
        <f t="shared" si="2507"/>
        <v>53.447952568653321</v>
      </c>
      <c r="BC2353" s="3">
        <f t="shared" si="2508"/>
        <v>16.088653862598633</v>
      </c>
      <c r="BD2353" s="3">
        <f t="shared" si="2509"/>
        <v>32.052759170532227</v>
      </c>
      <c r="BE2353" s="3">
        <f t="shared" si="2510"/>
        <v>4.7893611258760806</v>
      </c>
      <c r="BF2353" s="3">
        <f t="shared" si="2511"/>
        <v>0.19261681606944503</v>
      </c>
      <c r="BG2353" s="3">
        <f t="shared" si="2512"/>
        <v>3.4401828172714448</v>
      </c>
      <c r="BH2353" s="3">
        <f t="shared" si="2513"/>
        <v>1.3491783086046358</v>
      </c>
      <c r="BI2353" s="3">
        <f t="shared" si="2514"/>
        <v>0.12157076796923307</v>
      </c>
      <c r="BJ2353" s="3">
        <f t="shared" si="2515"/>
        <v>55.669955150115214</v>
      </c>
      <c r="BK2353" s="3">
        <f t="shared" si="2516"/>
        <v>0.78042183458250414</v>
      </c>
      <c r="BL2353" s="3">
        <f t="shared" si="2517"/>
        <v>70.605415848420506</v>
      </c>
      <c r="BM2353" s="3">
        <f t="shared" si="2518"/>
        <v>765.89000078085951</v>
      </c>
      <c r="BN2353" s="3">
        <f t="shared" si="2519"/>
        <v>1.6999523285316953E-2</v>
      </c>
    </row>
    <row r="2354" spans="1:66">
      <c r="A2354" s="2" t="s">
        <v>3034</v>
      </c>
      <c r="B2354" t="s">
        <v>2748</v>
      </c>
      <c r="C2354">
        <v>20190803</v>
      </c>
      <c r="D2354" t="s">
        <v>338</v>
      </c>
      <c r="E2354" s="2" t="s">
        <v>0</v>
      </c>
      <c r="F2354" s="2" t="s">
        <v>3033</v>
      </c>
      <c r="G2354" s="1">
        <v>2000</v>
      </c>
      <c r="H2354">
        <v>1000</v>
      </c>
      <c r="K2354" s="2">
        <v>51</v>
      </c>
      <c r="L2354" s="2" t="s">
        <v>3046</v>
      </c>
      <c r="M2354" s="2">
        <v>10806.000001139939</v>
      </c>
      <c r="N2354" s="2">
        <v>0</v>
      </c>
      <c r="O2354" s="3">
        <f t="shared" si="2492"/>
        <v>20.397506014359941</v>
      </c>
      <c r="P2354" s="3">
        <f t="shared" si="2493"/>
        <v>0.19515621336473521</v>
      </c>
      <c r="Q2354" s="3">
        <f t="shared" si="2494"/>
        <v>770.69708149721816</v>
      </c>
      <c r="R2354" s="3">
        <f t="shared" si="2495"/>
        <v>3.2476669029951961</v>
      </c>
      <c r="S2354" s="3">
        <f t="shared" si="2496"/>
        <v>1.5624607355692706</v>
      </c>
      <c r="T2354" s="3">
        <f t="shared" si="2497"/>
        <v>32.823532104492188</v>
      </c>
      <c r="U2354" s="2">
        <v>6</v>
      </c>
      <c r="V2354" s="3">
        <f t="shared" si="2498"/>
        <v>1.4200000166893005</v>
      </c>
      <c r="W2354" s="2">
        <v>1</v>
      </c>
      <c r="X2354" s="3">
        <f t="shared" si="2499"/>
        <v>2.8400000333786011</v>
      </c>
      <c r="Y2354" s="2">
        <v>31.566967010498047</v>
      </c>
      <c r="Z2354" s="2">
        <v>32.823532104492188</v>
      </c>
      <c r="AA2354" s="2">
        <v>31.100372314453125</v>
      </c>
      <c r="AB2354" s="2">
        <v>1000.5502319335938</v>
      </c>
      <c r="AC2354" s="2">
        <v>972.33746337890625</v>
      </c>
      <c r="AD2354" s="2">
        <v>33.614189147949219</v>
      </c>
      <c r="AE2354" s="2">
        <v>37.358676910400391</v>
      </c>
      <c r="AF2354" s="2">
        <v>66.524093627929688</v>
      </c>
      <c r="AG2354" s="2">
        <v>73.826263427734375</v>
      </c>
      <c r="AH2354" s="2">
        <v>500.95050048828125</v>
      </c>
      <c r="AI2354" s="2">
        <v>2000.8409423828125</v>
      </c>
      <c r="AJ2354" s="2">
        <v>50.230426788330078</v>
      </c>
      <c r="AK2354" s="2">
        <v>92.074142456054688</v>
      </c>
      <c r="AL2354" s="2">
        <v>37.7626953125</v>
      </c>
      <c r="AM2354" s="2">
        <v>-0.98839032649993896</v>
      </c>
      <c r="AN2354" s="2">
        <v>1</v>
      </c>
      <c r="AO2354" s="2">
        <v>-0.21956524252891541</v>
      </c>
      <c r="AP2354" s="2">
        <v>2.737391471862793</v>
      </c>
      <c r="AQ2354" s="2">
        <v>1</v>
      </c>
      <c r="AR2354" s="2">
        <v>0</v>
      </c>
      <c r="AS2354" s="2">
        <v>0.15999999642372131</v>
      </c>
      <c r="AT2354" s="2">
        <v>111115</v>
      </c>
      <c r="AU2354" s="3">
        <f t="shared" si="2500"/>
        <v>0.834917500813802</v>
      </c>
      <c r="AV2354" s="3">
        <f t="shared" si="2501"/>
        <v>3.2476669029951962E-3</v>
      </c>
      <c r="AW2354" s="3">
        <f t="shared" si="2502"/>
        <v>305.97353210449216</v>
      </c>
      <c r="AX2354" s="3">
        <f t="shared" si="2503"/>
        <v>304.71696701049802</v>
      </c>
      <c r="AY2354" s="3">
        <f t="shared" si="2504"/>
        <v>320.13454362568518</v>
      </c>
      <c r="AZ2354" s="3">
        <f t="shared" si="2505"/>
        <v>1.8925768435319643</v>
      </c>
      <c r="BA2354" s="3">
        <f t="shared" si="2506"/>
        <v>5.0022288753871971</v>
      </c>
      <c r="BB2354" s="3">
        <f t="shared" si="2507"/>
        <v>54.328270043619142</v>
      </c>
      <c r="BC2354" s="3">
        <f t="shared" si="2508"/>
        <v>16.969593133218751</v>
      </c>
      <c r="BD2354" s="3">
        <f t="shared" si="2509"/>
        <v>32.195249557495117</v>
      </c>
      <c r="BE2354" s="3">
        <f t="shared" si="2510"/>
        <v>4.8281083318951117</v>
      </c>
      <c r="BF2354" s="3">
        <f t="shared" si="2511"/>
        <v>0.18260794747044146</v>
      </c>
      <c r="BG2354" s="3">
        <f t="shared" si="2512"/>
        <v>3.4397681398179265</v>
      </c>
      <c r="BH2354" s="3">
        <f t="shared" si="2513"/>
        <v>1.3883401920771852</v>
      </c>
      <c r="BI2354" s="3">
        <f t="shared" si="2514"/>
        <v>0.1151947025624787</v>
      </c>
      <c r="BJ2354" s="3">
        <f t="shared" si="2515"/>
        <v>70.961272872240457</v>
      </c>
      <c r="BK2354" s="3">
        <f t="shared" si="2516"/>
        <v>0.79262304552065621</v>
      </c>
      <c r="BL2354" s="3">
        <f t="shared" si="2517"/>
        <v>69.368855757696807</v>
      </c>
      <c r="BM2354" s="3">
        <f t="shared" si="2518"/>
        <v>962.64146591561507</v>
      </c>
      <c r="BN2354" s="3">
        <f t="shared" si="2519"/>
        <v>1.4698636020016637E-2</v>
      </c>
    </row>
    <row r="2355" spans="1:66">
      <c r="A2355" s="2" t="s">
        <v>3034</v>
      </c>
      <c r="B2355" t="s">
        <v>2748</v>
      </c>
      <c r="C2355">
        <v>20190803</v>
      </c>
      <c r="D2355" t="s">
        <v>338</v>
      </c>
      <c r="E2355" s="2" t="s">
        <v>0</v>
      </c>
      <c r="F2355" s="2" t="s">
        <v>3033</v>
      </c>
      <c r="G2355" s="1">
        <v>2000</v>
      </c>
      <c r="H2355">
        <v>1400</v>
      </c>
      <c r="K2355" s="2">
        <v>52</v>
      </c>
      <c r="L2355" s="2" t="s">
        <v>3047</v>
      </c>
      <c r="M2355" s="2">
        <v>10969.500000391155</v>
      </c>
      <c r="N2355" s="2">
        <v>0</v>
      </c>
      <c r="O2355" s="3">
        <f t="shared" si="2492"/>
        <v>22.314923825121689</v>
      </c>
      <c r="P2355" s="3">
        <f t="shared" si="2493"/>
        <v>0.20174221228582123</v>
      </c>
      <c r="Q2355" s="3">
        <f t="shared" si="2494"/>
        <v>1146.7427261788139</v>
      </c>
      <c r="R2355" s="3">
        <f t="shared" si="2495"/>
        <v>3.2085916133519263</v>
      </c>
      <c r="S2355" s="3">
        <f t="shared" si="2496"/>
        <v>1.4971969152127191</v>
      </c>
      <c r="T2355" s="3">
        <f t="shared" si="2497"/>
        <v>32.568656921386719</v>
      </c>
      <c r="U2355" s="2">
        <v>6</v>
      </c>
      <c r="V2355" s="3">
        <f t="shared" si="2498"/>
        <v>1.4200000166893005</v>
      </c>
      <c r="W2355" s="2">
        <v>1</v>
      </c>
      <c r="X2355" s="3">
        <f t="shared" si="2499"/>
        <v>2.8400000333786011</v>
      </c>
      <c r="Y2355" s="2">
        <v>31.595802307128906</v>
      </c>
      <c r="Z2355" s="2">
        <v>32.568656921386719</v>
      </c>
      <c r="AA2355" s="2">
        <v>31.103061676025391</v>
      </c>
      <c r="AB2355" s="2">
        <v>1400.419921875</v>
      </c>
      <c r="AC2355" s="2">
        <v>1368.4334716796875</v>
      </c>
      <c r="AD2355" s="2">
        <v>33.59283447265625</v>
      </c>
      <c r="AE2355" s="2">
        <v>37.292575836181641</v>
      </c>
      <c r="AF2355" s="2">
        <v>66.278579711914063</v>
      </c>
      <c r="AG2355" s="2">
        <v>73.578643798828125</v>
      </c>
      <c r="AH2355" s="2">
        <v>500.94338989257813</v>
      </c>
      <c r="AI2355" s="2">
        <v>1998.8431396484375</v>
      </c>
      <c r="AJ2355" s="2">
        <v>44.992290496826172</v>
      </c>
      <c r="AK2355" s="2">
        <v>92.075935363769531</v>
      </c>
      <c r="AL2355" s="2">
        <v>34.2008056640625</v>
      </c>
      <c r="AM2355" s="2">
        <v>-0.98509824275970459</v>
      </c>
      <c r="AN2355" s="2">
        <v>1</v>
      </c>
      <c r="AO2355" s="2">
        <v>-0.21956524252891541</v>
      </c>
      <c r="AP2355" s="2">
        <v>2.737391471862793</v>
      </c>
      <c r="AQ2355" s="2">
        <v>1</v>
      </c>
      <c r="AR2355" s="2">
        <v>0</v>
      </c>
      <c r="AS2355" s="2">
        <v>0.15999999642372131</v>
      </c>
      <c r="AT2355" s="2">
        <v>111115</v>
      </c>
      <c r="AU2355" s="3">
        <f t="shared" si="2500"/>
        <v>0.83490564982096338</v>
      </c>
      <c r="AV2355" s="3">
        <f t="shared" si="2501"/>
        <v>3.2085916133519263E-3</v>
      </c>
      <c r="AW2355" s="3">
        <f t="shared" si="2502"/>
        <v>305.7186569213867</v>
      </c>
      <c r="AX2355" s="3">
        <f t="shared" si="2503"/>
        <v>304.74580230712888</v>
      </c>
      <c r="AY2355" s="3">
        <f t="shared" si="2504"/>
        <v>319.81489519532988</v>
      </c>
      <c r="AZ2355" s="3">
        <f t="shared" si="2505"/>
        <v>1.950673698126006</v>
      </c>
      <c r="BA2355" s="3">
        <f t="shared" si="2506"/>
        <v>4.9309457174534534</v>
      </c>
      <c r="BB2355" s="3">
        <f t="shared" si="2507"/>
        <v>53.553034220857938</v>
      </c>
      <c r="BC2355" s="3">
        <f t="shared" si="2508"/>
        <v>16.260458384676298</v>
      </c>
      <c r="BD2355" s="3">
        <f t="shared" si="2509"/>
        <v>32.082229614257813</v>
      </c>
      <c r="BE2355" s="3">
        <f t="shared" si="2510"/>
        <v>4.7973527016342867</v>
      </c>
      <c r="BF2355" s="3">
        <f t="shared" si="2511"/>
        <v>0.18836174907399275</v>
      </c>
      <c r="BG2355" s="3">
        <f t="shared" si="2512"/>
        <v>3.4337488022407343</v>
      </c>
      <c r="BH2355" s="3">
        <f t="shared" si="2513"/>
        <v>1.3636038993935524</v>
      </c>
      <c r="BI2355" s="3">
        <f t="shared" si="2514"/>
        <v>0.1188593163546985</v>
      </c>
      <c r="BJ2355" s="3">
        <f t="shared" si="2515"/>
        <v>105.58740913451334</v>
      </c>
      <c r="BK2355" s="3">
        <f t="shared" si="2516"/>
        <v>0.83799669469590021</v>
      </c>
      <c r="BL2355" s="3">
        <f t="shared" si="2517"/>
        <v>70.301563724530084</v>
      </c>
      <c r="BM2355" s="3">
        <f t="shared" si="2518"/>
        <v>1357.8260256198803</v>
      </c>
      <c r="BN2355" s="3">
        <f t="shared" si="2519"/>
        <v>1.1553571736729999E-2</v>
      </c>
    </row>
    <row r="2356" spans="1:66">
      <c r="A2356" s="2" t="s">
        <v>3034</v>
      </c>
      <c r="B2356" t="s">
        <v>2748</v>
      </c>
      <c r="C2356">
        <v>20190803</v>
      </c>
      <c r="D2356" t="s">
        <v>338</v>
      </c>
      <c r="E2356" s="2" t="s">
        <v>0</v>
      </c>
      <c r="F2356" s="2" t="s">
        <v>3033</v>
      </c>
      <c r="G2356" s="1">
        <v>2000</v>
      </c>
      <c r="H2356">
        <v>1800</v>
      </c>
      <c r="K2356" s="2">
        <v>53</v>
      </c>
      <c r="L2356" s="2" t="s">
        <v>3048</v>
      </c>
      <c r="M2356" s="2">
        <v>11110.500001151115</v>
      </c>
      <c r="N2356" s="2">
        <v>0</v>
      </c>
      <c r="O2356" s="3">
        <f t="shared" si="2492"/>
        <v>22.470307154792515</v>
      </c>
      <c r="P2356" s="3">
        <f t="shared" si="2493"/>
        <v>0.1918267710852648</v>
      </c>
      <c r="Q2356" s="3">
        <f t="shared" si="2494"/>
        <v>1522.7446364194734</v>
      </c>
      <c r="R2356" s="3">
        <f t="shared" si="2495"/>
        <v>3.0896545614134783</v>
      </c>
      <c r="S2356" s="3">
        <f t="shared" si="2496"/>
        <v>1.5110853230776238</v>
      </c>
      <c r="T2356" s="3">
        <f t="shared" si="2497"/>
        <v>32.625755310058594</v>
      </c>
      <c r="U2356" s="2">
        <v>6</v>
      </c>
      <c r="V2356" s="3">
        <f t="shared" si="2498"/>
        <v>1.4200000166893005</v>
      </c>
      <c r="W2356" s="2">
        <v>1</v>
      </c>
      <c r="X2356" s="3">
        <f t="shared" si="2499"/>
        <v>2.8400000333786011</v>
      </c>
      <c r="Y2356" s="2">
        <v>31.610214233398438</v>
      </c>
      <c r="Z2356" s="2">
        <v>32.625755310058594</v>
      </c>
      <c r="AA2356" s="2">
        <v>31.10084342956543</v>
      </c>
      <c r="AB2356" s="2">
        <v>1799.2783203125</v>
      </c>
      <c r="AC2356" s="2">
        <v>1765.8304443359375</v>
      </c>
      <c r="AD2356" s="2">
        <v>33.752738952636719</v>
      </c>
      <c r="AE2356" s="2">
        <v>37.315216064453125</v>
      </c>
      <c r="AF2356" s="2">
        <v>66.660202026367188</v>
      </c>
      <c r="AG2356" s="2">
        <v>73.558647155761719</v>
      </c>
      <c r="AH2356" s="2">
        <v>500.94863891601563</v>
      </c>
      <c r="AI2356" s="2">
        <v>1999.7059326171875</v>
      </c>
      <c r="AJ2356" s="2">
        <v>46.031143188476563</v>
      </c>
      <c r="AK2356" s="2">
        <v>92.073760986328125</v>
      </c>
      <c r="AL2356" s="2">
        <v>29.671875</v>
      </c>
      <c r="AM2356" s="2">
        <v>-0.97828137874603271</v>
      </c>
      <c r="AN2356" s="2">
        <v>1</v>
      </c>
      <c r="AO2356" s="2">
        <v>-0.21956524252891541</v>
      </c>
      <c r="AP2356" s="2">
        <v>2.737391471862793</v>
      </c>
      <c r="AQ2356" s="2">
        <v>1</v>
      </c>
      <c r="AR2356" s="2">
        <v>0</v>
      </c>
      <c r="AS2356" s="2">
        <v>0.15999999642372131</v>
      </c>
      <c r="AT2356" s="2">
        <v>111115</v>
      </c>
      <c r="AU2356" s="3">
        <f t="shared" si="2500"/>
        <v>0.83491439819335922</v>
      </c>
      <c r="AV2356" s="3">
        <f t="shared" si="2501"/>
        <v>3.0896545614134785E-3</v>
      </c>
      <c r="AW2356" s="3">
        <f t="shared" si="2502"/>
        <v>305.77575531005857</v>
      </c>
      <c r="AX2356" s="3">
        <f t="shared" si="2503"/>
        <v>304.76021423339841</v>
      </c>
      <c r="AY2356" s="3">
        <f t="shared" si="2504"/>
        <v>319.95294206724429</v>
      </c>
      <c r="AZ2356" s="3">
        <f t="shared" si="2505"/>
        <v>2.0074356502174244</v>
      </c>
      <c r="BA2356" s="3">
        <f t="shared" si="2506"/>
        <v>4.9468376081492726</v>
      </c>
      <c r="BB2356" s="3">
        <f t="shared" si="2507"/>
        <v>53.726898468759408</v>
      </c>
      <c r="BC2356" s="3">
        <f t="shared" si="2508"/>
        <v>16.411682404306283</v>
      </c>
      <c r="BD2356" s="3">
        <f t="shared" si="2509"/>
        <v>32.117984771728516</v>
      </c>
      <c r="BE2356" s="3">
        <f t="shared" si="2510"/>
        <v>4.8070641026456373</v>
      </c>
      <c r="BF2356" s="3">
        <f t="shared" si="2511"/>
        <v>0.17968969582396679</v>
      </c>
      <c r="BG2356" s="3">
        <f t="shared" si="2512"/>
        <v>3.4357522850716489</v>
      </c>
      <c r="BH2356" s="3">
        <f t="shared" si="2513"/>
        <v>1.3713118175739885</v>
      </c>
      <c r="BI2356" s="3">
        <f t="shared" si="2514"/>
        <v>0.11333688252036303</v>
      </c>
      <c r="BJ2356" s="3">
        <f t="shared" si="2515"/>
        <v>140.20482569689975</v>
      </c>
      <c r="BK2356" s="3">
        <f t="shared" si="2516"/>
        <v>0.86233910016888426</v>
      </c>
      <c r="BL2356" s="3">
        <f t="shared" si="2517"/>
        <v>70.021566264018745</v>
      </c>
      <c r="BM2356" s="3">
        <f t="shared" si="2518"/>
        <v>1755.1491364829646</v>
      </c>
      <c r="BN2356" s="3">
        <f t="shared" si="2519"/>
        <v>8.9645151440806339E-3</v>
      </c>
    </row>
    <row r="2357" spans="1:66">
      <c r="C2357"/>
      <c r="E2357" s="1"/>
      <c r="F2357" s="2"/>
      <c r="G2357" s="1"/>
      <c r="K2357" s="2"/>
      <c r="L2357" s="2"/>
      <c r="M2357" s="2"/>
      <c r="N2357" s="2"/>
      <c r="O2357" s="3"/>
      <c r="P2357" s="3"/>
      <c r="Q2357" s="3"/>
      <c r="R2357" s="3"/>
      <c r="S2357" s="3"/>
      <c r="T2357" s="3"/>
      <c r="U2357" s="2"/>
      <c r="V2357" s="3"/>
      <c r="W2357" s="2"/>
      <c r="X2357" s="3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</row>
    <row r="2358" spans="1:66">
      <c r="A2358" s="2" t="s">
        <v>3050</v>
      </c>
      <c r="B2358" t="s">
        <v>2748</v>
      </c>
      <c r="C2358">
        <v>20190803</v>
      </c>
      <c r="D2358" t="s">
        <v>338</v>
      </c>
      <c r="E2358" s="2" t="s">
        <v>0</v>
      </c>
      <c r="F2358" s="2" t="s">
        <v>3049</v>
      </c>
      <c r="G2358" s="1">
        <v>2000</v>
      </c>
      <c r="H2358">
        <v>400</v>
      </c>
      <c r="K2358" s="2">
        <v>55</v>
      </c>
      <c r="L2358" s="2" t="s">
        <v>3051</v>
      </c>
      <c r="M2358" s="2">
        <v>13339.000001139939</v>
      </c>
      <c r="N2358" s="2">
        <v>0</v>
      </c>
      <c r="O2358" s="3">
        <f t="shared" ref="O2358:O2375" si="2520">(AB2358-AC2358*(1000-AD2358)/(1000-AE2358))*AU2358</f>
        <v>4.2978524507465936</v>
      </c>
      <c r="P2358" s="3">
        <f t="shared" ref="P2358:P2375" si="2521">IF(BF2358&lt;&gt;0,1/(1/BF2358-1/X2358),0)</f>
        <v>3.9235511625428064E-2</v>
      </c>
      <c r="Q2358" s="3">
        <f t="shared" ref="Q2358:Q2375" si="2522">((BI2358-AV2358/2)*AC2358-O2358)/(BI2358+AV2358/2)</f>
        <v>203.88734699003558</v>
      </c>
      <c r="R2358" s="3">
        <f t="shared" ref="R2358:R2375" si="2523">AV2358*1000</f>
        <v>1.0467295503513714</v>
      </c>
      <c r="S2358" s="3">
        <f t="shared" ref="S2358:S2375" si="2524">(BA2358-BG2358)</f>
        <v>2.3763523684976566</v>
      </c>
      <c r="T2358" s="3">
        <f t="shared" ref="T2358:T2375" si="2525">(Z2358+AZ2358*N2358)</f>
        <v>34.212741851806641</v>
      </c>
      <c r="U2358" s="2">
        <v>6</v>
      </c>
      <c r="V2358" s="3">
        <f t="shared" ref="V2358:V2375" si="2526">(U2358*AO2358+AP2358)</f>
        <v>1.4200000166893005</v>
      </c>
      <c r="W2358" s="2">
        <v>1</v>
      </c>
      <c r="X2358" s="3">
        <f t="shared" ref="X2358:X2375" si="2527">V2358*(W2358+1)*(W2358+1)/(W2358*W2358+1)</f>
        <v>2.8400000333786011</v>
      </c>
      <c r="Y2358" s="2">
        <v>31.329593658447266</v>
      </c>
      <c r="Z2358" s="2">
        <v>34.212741851806641</v>
      </c>
      <c r="AA2358" s="2">
        <v>31.101703643798828</v>
      </c>
      <c r="AB2358" s="2">
        <v>399.7904052734375</v>
      </c>
      <c r="AC2358" s="2">
        <v>394.13873291015625</v>
      </c>
      <c r="AD2358" s="2">
        <v>31.695949554443359</v>
      </c>
      <c r="AE2358" s="2">
        <v>32.910511016845703</v>
      </c>
      <c r="AF2358" s="2">
        <v>63.533561706542969</v>
      </c>
      <c r="AG2358" s="2">
        <v>65.923545837402344</v>
      </c>
      <c r="AH2358" s="2">
        <v>500.07241821289063</v>
      </c>
      <c r="AI2358" s="2">
        <v>2000.732177734375</v>
      </c>
      <c r="AJ2358" s="2">
        <v>6.4152531623840332</v>
      </c>
      <c r="AK2358" s="2">
        <v>92.079704284667969</v>
      </c>
      <c r="AL2358" s="2">
        <v>40.11456298828125</v>
      </c>
      <c r="AM2358" s="2">
        <v>-0.82667768001556396</v>
      </c>
      <c r="AN2358" s="2">
        <v>1</v>
      </c>
      <c r="AO2358" s="2">
        <v>-0.21956524252891541</v>
      </c>
      <c r="AP2358" s="2">
        <v>2.737391471862793</v>
      </c>
      <c r="AQ2358" s="2">
        <v>1</v>
      </c>
      <c r="AR2358" s="2">
        <v>0</v>
      </c>
      <c r="AS2358" s="2">
        <v>0.15999999642372131</v>
      </c>
      <c r="AT2358" s="2">
        <v>111115</v>
      </c>
      <c r="AU2358" s="3">
        <f t="shared" ref="AU2358:AU2375" si="2528">AH2358*0.000001/(U2358*0.0001)</f>
        <v>0.83345403035481758</v>
      </c>
      <c r="AV2358" s="3">
        <f t="shared" ref="AV2358:AV2375" si="2529">(AE2358-AD2358)/(1000-AE2358)*AU2358</f>
        <v>1.0467295503513714E-3</v>
      </c>
      <c r="AW2358" s="3">
        <f t="shared" ref="AW2358:AW2375" si="2530">(Z2358+273.15)</f>
        <v>307.36274185180662</v>
      </c>
      <c r="AX2358" s="3">
        <f t="shared" ref="AX2358:AX2375" si="2531">(Y2358+273.15)</f>
        <v>304.47959365844724</v>
      </c>
      <c r="AY2358" s="3">
        <f t="shared" ref="AY2358:AY2375" si="2532">(AI2358*AQ2358+AJ2358*AR2358)*AS2358</f>
        <v>320.11714128232416</v>
      </c>
      <c r="AZ2358" s="3">
        <f t="shared" ref="AZ2358:AZ2375" si="2533">((AY2358+0.00000010773*(AX2358^4-AW2358^4))-AV2358*44100)/(V2358*51.4+0.00000043092*AW2358^3)</f>
        <v>2.7881052502148602</v>
      </c>
      <c r="BA2358" s="3">
        <f t="shared" ref="BA2358:BA2375" si="2534">0.61365*EXP(17.502*T2358/(240.97+T2358))</f>
        <v>5.4067424907861161</v>
      </c>
      <c r="BB2358" s="3">
        <f t="shared" ref="BB2358:BB2375" si="2535">BA2358*1000/AK2358</f>
        <v>58.718069663548903</v>
      </c>
      <c r="BC2358" s="3">
        <f t="shared" ref="BC2358:BC2375" si="2536">(BB2358-AE2358)</f>
        <v>25.8075586467032</v>
      </c>
      <c r="BD2358" s="3">
        <f t="shared" ref="BD2358:BD2375" si="2537">IF(N2358,Z2358,(Y2358+Z2358)/2)</f>
        <v>32.771167755126953</v>
      </c>
      <c r="BE2358" s="3">
        <f t="shared" ref="BE2358:BE2375" si="2538">0.61365*EXP(17.502*BD2358/(240.97+BD2358))</f>
        <v>4.9875109385101393</v>
      </c>
      <c r="BF2358" s="3">
        <f t="shared" ref="BF2358:BF2375" si="2539">IF(BC2358&lt;&gt;0,(1000-(BB2358+AE2358)/2)/BC2358*AV2358,0)</f>
        <v>3.8700847007529654E-2</v>
      </c>
      <c r="BG2358" s="3">
        <f t="shared" ref="BG2358:BG2375" si="2540">AE2358*AK2358/1000</f>
        <v>3.0303901222884595</v>
      </c>
      <c r="BH2358" s="3">
        <f t="shared" ref="BH2358:BH2375" si="2541">(BE2358-BG2358)</f>
        <v>1.9571208162216798</v>
      </c>
      <c r="BI2358" s="3">
        <f t="shared" ref="BI2358:BI2375" si="2542">1/(1.6/P2358+1.37/X2358)</f>
        <v>2.4235504058502208E-2</v>
      </c>
      <c r="BJ2358" s="3">
        <f t="shared" ref="BJ2358:BJ2375" si="2543">Q2358*AK2358*0.001</f>
        <v>18.773886618227962</v>
      </c>
      <c r="BK2358" s="3">
        <f t="shared" ref="BK2358:BK2375" si="2544">Q2358/AC2358</f>
        <v>0.51729842810580007</v>
      </c>
      <c r="BL2358" s="3">
        <f t="shared" ref="BL2358:BL2375" si="2545">(1-AV2358*AK2358/BA2358/P2358)*100</f>
        <v>54.565746694716758</v>
      </c>
      <c r="BM2358" s="3">
        <f t="shared" ref="BM2358:BM2375" si="2546">(AC2358-O2358/(X2358/1.35))</f>
        <v>392.09573969173528</v>
      </c>
      <c r="BN2358" s="3">
        <f t="shared" ref="BN2358:BN2375" si="2547">O2358*BL2358/100/BM2358</f>
        <v>5.981078201540313E-3</v>
      </c>
    </row>
    <row r="2359" spans="1:66">
      <c r="A2359" s="2" t="s">
        <v>3050</v>
      </c>
      <c r="B2359" t="s">
        <v>2748</v>
      </c>
      <c r="C2359">
        <v>20190803</v>
      </c>
      <c r="D2359" t="s">
        <v>338</v>
      </c>
      <c r="E2359" s="2" t="s">
        <v>0</v>
      </c>
      <c r="F2359" s="2" t="s">
        <v>3049</v>
      </c>
      <c r="G2359" s="1">
        <v>2000</v>
      </c>
      <c r="H2359">
        <v>325</v>
      </c>
      <c r="K2359" s="2">
        <v>56</v>
      </c>
      <c r="L2359" s="2" t="s">
        <v>3052</v>
      </c>
      <c r="M2359" s="2">
        <v>13432.000001139939</v>
      </c>
      <c r="N2359" s="2">
        <v>0</v>
      </c>
      <c r="O2359" s="3">
        <f t="shared" si="2520"/>
        <v>3.3668905652726844</v>
      </c>
      <c r="P2359" s="3">
        <f t="shared" si="2521"/>
        <v>4.0456143712275433E-2</v>
      </c>
      <c r="Q2359" s="3">
        <f t="shared" si="2522"/>
        <v>175.01320929438788</v>
      </c>
      <c r="R2359" s="3">
        <f t="shared" si="2523"/>
        <v>1.0766115163753895</v>
      </c>
      <c r="S2359" s="3">
        <f t="shared" si="2524"/>
        <v>2.3716711970937046</v>
      </c>
      <c r="T2359" s="3">
        <f t="shared" si="2525"/>
        <v>34.176109313964844</v>
      </c>
      <c r="U2359" s="2">
        <v>6</v>
      </c>
      <c r="V2359" s="3">
        <f t="shared" si="2526"/>
        <v>1.4200000166893005</v>
      </c>
      <c r="W2359" s="2">
        <v>1</v>
      </c>
      <c r="X2359" s="3">
        <f t="shared" si="2527"/>
        <v>2.8400000333786011</v>
      </c>
      <c r="Y2359" s="2">
        <v>31.321907043457031</v>
      </c>
      <c r="Z2359" s="2">
        <v>34.176109313964844</v>
      </c>
      <c r="AA2359" s="2">
        <v>31.101001739501953</v>
      </c>
      <c r="AB2359" s="2">
        <v>324.92556762695313</v>
      </c>
      <c r="AC2359" s="2">
        <v>320.4718017578125</v>
      </c>
      <c r="AD2359" s="2">
        <v>31.592498779296875</v>
      </c>
      <c r="AE2359" s="2">
        <v>32.841854095458984</v>
      </c>
      <c r="AF2359" s="2">
        <v>63.356803894042969</v>
      </c>
      <c r="AG2359" s="2">
        <v>65.815628051757813</v>
      </c>
      <c r="AH2359" s="2">
        <v>500.05963134765625</v>
      </c>
      <c r="AI2359" s="2">
        <v>2000.8250732421875</v>
      </c>
      <c r="AJ2359" s="2">
        <v>5.9941935539245605</v>
      </c>
      <c r="AK2359" s="2">
        <v>92.079154968261719</v>
      </c>
      <c r="AL2359" s="2">
        <v>40.175201416015625</v>
      </c>
      <c r="AM2359" s="2">
        <v>-0.82841718196868896</v>
      </c>
      <c r="AN2359" s="2">
        <v>1</v>
      </c>
      <c r="AO2359" s="2">
        <v>-0.21956524252891541</v>
      </c>
      <c r="AP2359" s="2">
        <v>2.737391471862793</v>
      </c>
      <c r="AQ2359" s="2">
        <v>1</v>
      </c>
      <c r="AR2359" s="2">
        <v>0</v>
      </c>
      <c r="AS2359" s="2">
        <v>0.15999999642372131</v>
      </c>
      <c r="AT2359" s="2">
        <v>111115</v>
      </c>
      <c r="AU2359" s="3">
        <f t="shared" si="2528"/>
        <v>0.83343271891276027</v>
      </c>
      <c r="AV2359" s="3">
        <f t="shared" si="2529"/>
        <v>1.0766115163753896E-3</v>
      </c>
      <c r="AW2359" s="3">
        <f t="shared" si="2530"/>
        <v>307.32610931396482</v>
      </c>
      <c r="AX2359" s="3">
        <f t="shared" si="2531"/>
        <v>304.47190704345701</v>
      </c>
      <c r="AY2359" s="3">
        <f t="shared" si="2532"/>
        <v>320.13200456324194</v>
      </c>
      <c r="AZ2359" s="3">
        <f t="shared" si="2533"/>
        <v>2.7772782758712555</v>
      </c>
      <c r="BA2359" s="3">
        <f t="shared" si="2534"/>
        <v>5.3957213697945132</v>
      </c>
      <c r="BB2359" s="3">
        <f t="shared" si="2535"/>
        <v>58.598728144869881</v>
      </c>
      <c r="BC2359" s="3">
        <f t="shared" si="2536"/>
        <v>25.756874049410897</v>
      </c>
      <c r="BD2359" s="3">
        <f t="shared" si="2537"/>
        <v>32.749008178710938</v>
      </c>
      <c r="BE2359" s="3">
        <f t="shared" si="2538"/>
        <v>4.9812939497464646</v>
      </c>
      <c r="BF2359" s="3">
        <f t="shared" si="2539"/>
        <v>3.9887935253807835E-2</v>
      </c>
      <c r="BG2359" s="3">
        <f t="shared" si="2540"/>
        <v>3.0240501727008087</v>
      </c>
      <c r="BH2359" s="3">
        <f t="shared" si="2541"/>
        <v>1.9572437770456559</v>
      </c>
      <c r="BI2359" s="3">
        <f t="shared" si="2542"/>
        <v>2.4980394339588055E-2</v>
      </c>
      <c r="BJ2359" s="3">
        <f t="shared" si="2543"/>
        <v>16.115068420110763</v>
      </c>
      <c r="BK2359" s="3">
        <f t="shared" si="2544"/>
        <v>0.54611110348688074</v>
      </c>
      <c r="BL2359" s="3">
        <f t="shared" si="2545"/>
        <v>54.58635635898986</v>
      </c>
      <c r="BM2359" s="3">
        <f t="shared" si="2546"/>
        <v>318.87134323327126</v>
      </c>
      <c r="BN2359" s="3">
        <f t="shared" si="2547"/>
        <v>5.7636502030615575E-3</v>
      </c>
    </row>
    <row r="2360" spans="1:66">
      <c r="A2360" s="2" t="s">
        <v>3050</v>
      </c>
      <c r="B2360" t="s">
        <v>2748</v>
      </c>
      <c r="C2360">
        <v>20190803</v>
      </c>
      <c r="D2360" t="s">
        <v>338</v>
      </c>
      <c r="E2360" s="2" t="s">
        <v>0</v>
      </c>
      <c r="F2360" s="2" t="s">
        <v>3049</v>
      </c>
      <c r="G2360" s="1">
        <v>2000</v>
      </c>
      <c r="H2360">
        <v>250</v>
      </c>
      <c r="K2360" s="2">
        <v>57</v>
      </c>
      <c r="L2360" s="2" t="s">
        <v>3053</v>
      </c>
      <c r="M2360" s="2">
        <v>13521.000001139939</v>
      </c>
      <c r="N2360" s="2">
        <v>0</v>
      </c>
      <c r="O2360" s="3">
        <f t="shared" si="2520"/>
        <v>2.387565246521691</v>
      </c>
      <c r="P2360" s="3">
        <f t="shared" si="2521"/>
        <v>4.2572531516408385E-2</v>
      </c>
      <c r="Q2360" s="3">
        <f t="shared" si="2522"/>
        <v>147.39634824039931</v>
      </c>
      <c r="R2360" s="3">
        <f t="shared" si="2523"/>
        <v>1.115372609646357</v>
      </c>
      <c r="S2360" s="3">
        <f t="shared" si="2524"/>
        <v>2.3371521722821083</v>
      </c>
      <c r="T2360" s="3">
        <f t="shared" si="2525"/>
        <v>34.039024353027344</v>
      </c>
      <c r="U2360" s="2">
        <v>6</v>
      </c>
      <c r="V2360" s="3">
        <f t="shared" si="2526"/>
        <v>1.4200000166893005</v>
      </c>
      <c r="W2360" s="2">
        <v>1</v>
      </c>
      <c r="X2360" s="3">
        <f t="shared" si="2527"/>
        <v>2.8400000333786011</v>
      </c>
      <c r="Y2360" s="2">
        <v>31.308172225952148</v>
      </c>
      <c r="Z2360" s="2">
        <v>34.039024353027344</v>
      </c>
      <c r="AA2360" s="2">
        <v>31.102390289306641</v>
      </c>
      <c r="AB2360" s="2">
        <v>249.83924865722656</v>
      </c>
      <c r="AC2360" s="2">
        <v>246.64466857910156</v>
      </c>
      <c r="AD2360" s="2">
        <v>31.477827072143555</v>
      </c>
      <c r="AE2360" s="2">
        <v>32.772159576416016</v>
      </c>
      <c r="AF2360" s="2">
        <v>63.171535491943359</v>
      </c>
      <c r="AG2360" s="2">
        <v>65.721572875976563</v>
      </c>
      <c r="AH2360" s="2">
        <v>500.09689331054688</v>
      </c>
      <c r="AI2360" s="2">
        <v>2001.0179443359375</v>
      </c>
      <c r="AJ2360" s="2">
        <v>6.3145852088928223</v>
      </c>
      <c r="AK2360" s="2">
        <v>92.075088500976563</v>
      </c>
      <c r="AL2360" s="2">
        <v>40.090713500976563</v>
      </c>
      <c r="AM2360" s="2">
        <v>-0.83172452449798584</v>
      </c>
      <c r="AN2360" s="2">
        <v>1</v>
      </c>
      <c r="AO2360" s="2">
        <v>-0.21956524252891541</v>
      </c>
      <c r="AP2360" s="2">
        <v>2.737391471862793</v>
      </c>
      <c r="AQ2360" s="2">
        <v>1</v>
      </c>
      <c r="AR2360" s="2">
        <v>0</v>
      </c>
      <c r="AS2360" s="2">
        <v>0.15999999642372131</v>
      </c>
      <c r="AT2360" s="2">
        <v>111115</v>
      </c>
      <c r="AU2360" s="3">
        <f t="shared" si="2528"/>
        <v>0.83349482218424464</v>
      </c>
      <c r="AV2360" s="3">
        <f t="shared" si="2529"/>
        <v>1.1153726096463569E-3</v>
      </c>
      <c r="AW2360" s="3">
        <f t="shared" si="2530"/>
        <v>307.18902435302732</v>
      </c>
      <c r="AX2360" s="3">
        <f t="shared" si="2531"/>
        <v>304.45817222595213</v>
      </c>
      <c r="AY2360" s="3">
        <f t="shared" si="2532"/>
        <v>320.16286393755217</v>
      </c>
      <c r="AZ2360" s="3">
        <f t="shared" si="2533"/>
        <v>2.7762775265392614</v>
      </c>
      <c r="BA2360" s="3">
        <f t="shared" si="2534"/>
        <v>5.3546516656487393</v>
      </c>
      <c r="BB2360" s="3">
        <f t="shared" si="2535"/>
        <v>58.155270364925549</v>
      </c>
      <c r="BC2360" s="3">
        <f t="shared" si="2536"/>
        <v>25.383110788509534</v>
      </c>
      <c r="BD2360" s="3">
        <f t="shared" si="2537"/>
        <v>32.673598289489746</v>
      </c>
      <c r="BE2360" s="3">
        <f t="shared" si="2538"/>
        <v>4.96018779194684</v>
      </c>
      <c r="BF2360" s="3">
        <f t="shared" si="2539"/>
        <v>4.1943780496646425E-2</v>
      </c>
      <c r="BG2360" s="3">
        <f t="shared" si="2540"/>
        <v>3.017499493366631</v>
      </c>
      <c r="BH2360" s="3">
        <f t="shared" si="2541"/>
        <v>1.942688298580209</v>
      </c>
      <c r="BI2360" s="3">
        <f t="shared" si="2542"/>
        <v>2.6270636281224738E-2</v>
      </c>
      <c r="BJ2360" s="3">
        <f t="shared" si="2543"/>
        <v>13.571531808955529</v>
      </c>
      <c r="BK2360" s="3">
        <f t="shared" si="2544"/>
        <v>0.59760605850325821</v>
      </c>
      <c r="BL2360" s="3">
        <f t="shared" si="2545"/>
        <v>54.949312756138411</v>
      </c>
      <c r="BM2360" s="3">
        <f t="shared" si="2546"/>
        <v>245.50973440835446</v>
      </c>
      <c r="BN2360" s="3">
        <f t="shared" si="2547"/>
        <v>5.3437827943144355E-3</v>
      </c>
    </row>
    <row r="2361" spans="1:66">
      <c r="A2361" s="2" t="s">
        <v>3050</v>
      </c>
      <c r="B2361" t="s">
        <v>2748</v>
      </c>
      <c r="C2361">
        <v>20190803</v>
      </c>
      <c r="D2361" t="s">
        <v>338</v>
      </c>
      <c r="E2361" s="2" t="s">
        <v>0</v>
      </c>
      <c r="F2361" s="2" t="s">
        <v>3049</v>
      </c>
      <c r="G2361" s="1">
        <v>2000</v>
      </c>
      <c r="H2361">
        <v>175</v>
      </c>
      <c r="K2361" s="2">
        <v>58</v>
      </c>
      <c r="L2361" s="2" t="s">
        <v>3054</v>
      </c>
      <c r="M2361" s="2">
        <v>13610.000001139939</v>
      </c>
      <c r="N2361" s="2">
        <v>0</v>
      </c>
      <c r="O2361" s="3">
        <f t="shared" si="2520"/>
        <v>1.3032265779195307</v>
      </c>
      <c r="P2361" s="3">
        <f t="shared" si="2521"/>
        <v>4.4147819021838897E-2</v>
      </c>
      <c r="Q2361" s="3">
        <f t="shared" si="2522"/>
        <v>118.10866775095731</v>
      </c>
      <c r="R2361" s="3">
        <f t="shared" si="2523"/>
        <v>1.1503364667578428</v>
      </c>
      <c r="S2361" s="3">
        <f t="shared" si="2524"/>
        <v>2.3259383667083529</v>
      </c>
      <c r="T2361" s="3">
        <f t="shared" si="2525"/>
        <v>33.984745025634766</v>
      </c>
      <c r="U2361" s="2">
        <v>6</v>
      </c>
      <c r="V2361" s="3">
        <f t="shared" si="2526"/>
        <v>1.4200000166893005</v>
      </c>
      <c r="W2361" s="2">
        <v>1</v>
      </c>
      <c r="X2361" s="3">
        <f t="shared" si="2527"/>
        <v>2.8400000333786011</v>
      </c>
      <c r="Y2361" s="2">
        <v>31.293235778808594</v>
      </c>
      <c r="Z2361" s="2">
        <v>33.984745025634766</v>
      </c>
      <c r="AA2361" s="2">
        <v>31.102994918823242</v>
      </c>
      <c r="AB2361" s="2">
        <v>173.89984130859375</v>
      </c>
      <c r="AC2361" s="2">
        <v>172.09866333007813</v>
      </c>
      <c r="AD2361" s="2">
        <v>31.383356094360352</v>
      </c>
      <c r="AE2361" s="2">
        <v>32.718402862548828</v>
      </c>
      <c r="AF2361" s="2">
        <v>63.037647247314453</v>
      </c>
      <c r="AG2361" s="2">
        <v>65.669471740722656</v>
      </c>
      <c r="AH2361" s="2">
        <v>500.07205200195313</v>
      </c>
      <c r="AI2361" s="2">
        <v>1999.753173828125</v>
      </c>
      <c r="AJ2361" s="2">
        <v>5.7231960296630859</v>
      </c>
      <c r="AK2361" s="2">
        <v>92.074386596679688</v>
      </c>
      <c r="AL2361" s="2">
        <v>39.848129272460938</v>
      </c>
      <c r="AM2361" s="2">
        <v>-0.82483899593353271</v>
      </c>
      <c r="AN2361" s="2">
        <v>1</v>
      </c>
      <c r="AO2361" s="2">
        <v>-0.21956524252891541</v>
      </c>
      <c r="AP2361" s="2">
        <v>2.737391471862793</v>
      </c>
      <c r="AQ2361" s="2">
        <v>1</v>
      </c>
      <c r="AR2361" s="2">
        <v>0</v>
      </c>
      <c r="AS2361" s="2">
        <v>0.15999999642372131</v>
      </c>
      <c r="AT2361" s="2">
        <v>111115</v>
      </c>
      <c r="AU2361" s="3">
        <f t="shared" si="2528"/>
        <v>0.83345342000325517</v>
      </c>
      <c r="AV2361" s="3">
        <f t="shared" si="2529"/>
        <v>1.1503364667578429E-3</v>
      </c>
      <c r="AW2361" s="3">
        <f t="shared" si="2530"/>
        <v>307.13474502563474</v>
      </c>
      <c r="AX2361" s="3">
        <f t="shared" si="2531"/>
        <v>304.44323577880857</v>
      </c>
      <c r="AY2361" s="3">
        <f t="shared" si="2532"/>
        <v>319.96050066082535</v>
      </c>
      <c r="AZ2361" s="3">
        <f t="shared" si="2533"/>
        <v>2.7618908180450226</v>
      </c>
      <c r="BA2361" s="3">
        <f t="shared" si="2534"/>
        <v>5.338465240700585</v>
      </c>
      <c r="BB2361" s="3">
        <f t="shared" si="2535"/>
        <v>57.979916435230386</v>
      </c>
      <c r="BC2361" s="3">
        <f t="shared" si="2536"/>
        <v>25.261513572681558</v>
      </c>
      <c r="BD2361" s="3">
        <f t="shared" si="2537"/>
        <v>32.63899040222168</v>
      </c>
      <c r="BE2361" s="3">
        <f t="shared" si="2538"/>
        <v>4.9505276176896462</v>
      </c>
      <c r="BF2361" s="3">
        <f t="shared" si="2539"/>
        <v>4.3472045786856199E-2</v>
      </c>
      <c r="BG2361" s="3">
        <f t="shared" si="2540"/>
        <v>3.0125268739922322</v>
      </c>
      <c r="BH2361" s="3">
        <f t="shared" si="2541"/>
        <v>1.938000743697414</v>
      </c>
      <c r="BI2361" s="3">
        <f t="shared" si="2542"/>
        <v>2.7229945105229088E-2</v>
      </c>
      <c r="BJ2361" s="3">
        <f t="shared" si="2543"/>
        <v>10.874783134920438</v>
      </c>
      <c r="BK2361" s="3">
        <f t="shared" si="2544"/>
        <v>0.68628463153388797</v>
      </c>
      <c r="BL2361" s="3">
        <f t="shared" si="2545"/>
        <v>55.059484588723762</v>
      </c>
      <c r="BM2361" s="3">
        <f t="shared" si="2546"/>
        <v>171.47917183024938</v>
      </c>
      <c r="BN2361" s="3">
        <f t="shared" si="2547"/>
        <v>4.1844722549515979E-3</v>
      </c>
    </row>
    <row r="2362" spans="1:66">
      <c r="A2362" s="2" t="s">
        <v>3050</v>
      </c>
      <c r="B2362" t="s">
        <v>2748</v>
      </c>
      <c r="C2362">
        <v>20190803</v>
      </c>
      <c r="D2362" t="s">
        <v>338</v>
      </c>
      <c r="E2362" s="2" t="s">
        <v>0</v>
      </c>
      <c r="F2362" s="2" t="s">
        <v>3049</v>
      </c>
      <c r="G2362" s="1">
        <v>2000</v>
      </c>
      <c r="H2362">
        <v>100</v>
      </c>
      <c r="K2362" s="2">
        <v>59</v>
      </c>
      <c r="L2362" s="2" t="s">
        <v>3055</v>
      </c>
      <c r="M2362" s="2">
        <v>13698.500001151115</v>
      </c>
      <c r="N2362" s="2">
        <v>0</v>
      </c>
      <c r="O2362" s="3">
        <f t="shared" si="2520"/>
        <v>0.3093047030399948</v>
      </c>
      <c r="P2362" s="3">
        <f t="shared" si="2521"/>
        <v>4.5038731347668039E-2</v>
      </c>
      <c r="Q2362" s="3">
        <f t="shared" si="2522"/>
        <v>84.314817296448737</v>
      </c>
      <c r="R2362" s="3">
        <f t="shared" si="2523"/>
        <v>1.1669049521919381</v>
      </c>
      <c r="S2362" s="3">
        <f t="shared" si="2524"/>
        <v>2.3137478392921231</v>
      </c>
      <c r="T2362" s="3">
        <f t="shared" si="2525"/>
        <v>33.931129455566406</v>
      </c>
      <c r="U2362" s="2">
        <v>6</v>
      </c>
      <c r="V2362" s="3">
        <f t="shared" si="2526"/>
        <v>1.4200000166893005</v>
      </c>
      <c r="W2362" s="2">
        <v>1</v>
      </c>
      <c r="X2362" s="3">
        <f t="shared" si="2527"/>
        <v>2.8400000333786011</v>
      </c>
      <c r="Y2362" s="2">
        <v>31.282810211181641</v>
      </c>
      <c r="Z2362" s="2">
        <v>33.931129455566406</v>
      </c>
      <c r="AA2362" s="2">
        <v>31.107521057128906</v>
      </c>
      <c r="AB2362" s="2">
        <v>99.819900512695313</v>
      </c>
      <c r="AC2362" s="2">
        <v>99.309761047363281</v>
      </c>
      <c r="AD2362" s="2">
        <v>31.323219299316406</v>
      </c>
      <c r="AE2362" s="2">
        <v>32.677513122558594</v>
      </c>
      <c r="AF2362" s="2">
        <v>62.970279693603516</v>
      </c>
      <c r="AG2362" s="2">
        <v>65.629440307617188</v>
      </c>
      <c r="AH2362" s="2">
        <v>500.08648681640625</v>
      </c>
      <c r="AI2362" s="2">
        <v>2000.7193603515625</v>
      </c>
      <c r="AJ2362" s="2">
        <v>5.4759044647216797</v>
      </c>
      <c r="AK2362" s="2">
        <v>92.074653625488281</v>
      </c>
      <c r="AL2362" s="2">
        <v>39.549293518066406</v>
      </c>
      <c r="AM2362" s="2">
        <v>-0.83009183406829834</v>
      </c>
      <c r="AN2362" s="2">
        <v>1</v>
      </c>
      <c r="AO2362" s="2">
        <v>-0.21956524252891541</v>
      </c>
      <c r="AP2362" s="2">
        <v>2.737391471862793</v>
      </c>
      <c r="AQ2362" s="2">
        <v>1</v>
      </c>
      <c r="AR2362" s="2">
        <v>0</v>
      </c>
      <c r="AS2362" s="2">
        <v>0.15999999642372131</v>
      </c>
      <c r="AT2362" s="2">
        <v>111115</v>
      </c>
      <c r="AU2362" s="3">
        <f t="shared" si="2528"/>
        <v>0.83347747802734373</v>
      </c>
      <c r="AV2362" s="3">
        <f t="shared" si="2529"/>
        <v>1.1669049521919382E-3</v>
      </c>
      <c r="AW2362" s="3">
        <f t="shared" si="2530"/>
        <v>307.08112945556638</v>
      </c>
      <c r="AX2362" s="3">
        <f t="shared" si="2531"/>
        <v>304.43281021118162</v>
      </c>
      <c r="AY2362" s="3">
        <f t="shared" si="2532"/>
        <v>320.11509050111999</v>
      </c>
      <c r="AZ2362" s="3">
        <f t="shared" si="2533"/>
        <v>2.761708510316395</v>
      </c>
      <c r="BA2362" s="3">
        <f t="shared" si="2534"/>
        <v>5.3225185413940537</v>
      </c>
      <c r="BB2362" s="3">
        <f t="shared" si="2535"/>
        <v>57.806555135610779</v>
      </c>
      <c r="BC2362" s="3">
        <f t="shared" si="2536"/>
        <v>25.129042013052185</v>
      </c>
      <c r="BD2362" s="3">
        <f t="shared" si="2537"/>
        <v>32.606969833374023</v>
      </c>
      <c r="BE2362" s="3">
        <f t="shared" si="2538"/>
        <v>4.9416042336463821</v>
      </c>
      <c r="BF2362" s="3">
        <f t="shared" si="2539"/>
        <v>4.4335625605655633E-2</v>
      </c>
      <c r="BG2362" s="3">
        <f t="shared" si="2540"/>
        <v>3.0087707021019305</v>
      </c>
      <c r="BH2362" s="3">
        <f t="shared" si="2541"/>
        <v>1.9328335315444516</v>
      </c>
      <c r="BI2362" s="3">
        <f t="shared" si="2542"/>
        <v>2.77720893698832E-2</v>
      </c>
      <c r="BJ2362" s="3">
        <f t="shared" si="2543"/>
        <v>7.7632575980668461</v>
      </c>
      <c r="BK2362" s="3">
        <f t="shared" si="2544"/>
        <v>0.84900835937201491</v>
      </c>
      <c r="BL2362" s="3">
        <f t="shared" si="2545"/>
        <v>55.179959473344617</v>
      </c>
      <c r="BM2362" s="3">
        <f t="shared" si="2546"/>
        <v>99.162732405040614</v>
      </c>
      <c r="BN2362" s="3">
        <f t="shared" si="2547"/>
        <v>1.721152752119428E-3</v>
      </c>
    </row>
    <row r="2363" spans="1:66">
      <c r="A2363" s="2" t="s">
        <v>3050</v>
      </c>
      <c r="B2363" t="s">
        <v>2748</v>
      </c>
      <c r="C2363">
        <v>20190803</v>
      </c>
      <c r="D2363" t="s">
        <v>338</v>
      </c>
      <c r="E2363" s="2" t="s">
        <v>0</v>
      </c>
      <c r="F2363" s="2" t="s">
        <v>3049</v>
      </c>
      <c r="G2363" s="1">
        <v>2000</v>
      </c>
      <c r="H2363">
        <v>66</v>
      </c>
      <c r="K2363" s="2">
        <v>60</v>
      </c>
      <c r="L2363" s="2" t="s">
        <v>3056</v>
      </c>
      <c r="M2363" s="2">
        <v>13787.500001151115</v>
      </c>
      <c r="N2363" s="2">
        <v>0</v>
      </c>
      <c r="O2363" s="3">
        <f t="shared" si="2520"/>
        <v>-0.14689996826372656</v>
      </c>
      <c r="P2363" s="3">
        <f t="shared" si="2521"/>
        <v>4.675959972316706E-2</v>
      </c>
      <c r="Q2363" s="3">
        <f t="shared" si="2522"/>
        <v>68.484690954597411</v>
      </c>
      <c r="R2363" s="3">
        <f t="shared" si="2523"/>
        <v>1.2038838070775635</v>
      </c>
      <c r="S2363" s="3">
        <f t="shared" si="2524"/>
        <v>2.3008470260374096</v>
      </c>
      <c r="T2363" s="3">
        <f t="shared" si="2525"/>
        <v>33.877742767333984</v>
      </c>
      <c r="U2363" s="2">
        <v>6</v>
      </c>
      <c r="V2363" s="3">
        <f t="shared" si="2526"/>
        <v>1.4200000166893005</v>
      </c>
      <c r="W2363" s="2">
        <v>1</v>
      </c>
      <c r="X2363" s="3">
        <f t="shared" si="2527"/>
        <v>2.8400000333786011</v>
      </c>
      <c r="Y2363" s="2">
        <v>31.262382507324219</v>
      </c>
      <c r="Z2363" s="2">
        <v>33.877742767333984</v>
      </c>
      <c r="AA2363" s="2">
        <v>31.103445053100586</v>
      </c>
      <c r="AB2363" s="2">
        <v>66.119857788085938</v>
      </c>
      <c r="AC2363" s="2">
        <v>66.200485229492188</v>
      </c>
      <c r="AD2363" s="2">
        <v>31.248247146606445</v>
      </c>
      <c r="AE2363" s="2">
        <v>32.645481109619141</v>
      </c>
      <c r="AF2363" s="2">
        <v>62.890796661376953</v>
      </c>
      <c r="AG2363" s="2">
        <v>65.637771606445313</v>
      </c>
      <c r="AH2363" s="2">
        <v>500.09481811523438</v>
      </c>
      <c r="AI2363" s="2">
        <v>2000.939697265625</v>
      </c>
      <c r="AJ2363" s="2">
        <v>5.4522571563720703</v>
      </c>
      <c r="AK2363" s="2">
        <v>92.075042724609375</v>
      </c>
      <c r="AL2363" s="2">
        <v>39.301261901855469</v>
      </c>
      <c r="AM2363" s="2">
        <v>-0.83859860897064209</v>
      </c>
      <c r="AN2363" s="2">
        <v>1</v>
      </c>
      <c r="AO2363" s="2">
        <v>-0.21956524252891541</v>
      </c>
      <c r="AP2363" s="2">
        <v>2.737391471862793</v>
      </c>
      <c r="AQ2363" s="2">
        <v>1</v>
      </c>
      <c r="AR2363" s="2">
        <v>0</v>
      </c>
      <c r="AS2363" s="2">
        <v>0.15999999642372131</v>
      </c>
      <c r="AT2363" s="2">
        <v>111115</v>
      </c>
      <c r="AU2363" s="3">
        <f t="shared" si="2528"/>
        <v>0.83349136352539055</v>
      </c>
      <c r="AV2363" s="3">
        <f t="shared" si="2529"/>
        <v>1.2038838070775634E-3</v>
      </c>
      <c r="AW2363" s="3">
        <f t="shared" si="2530"/>
        <v>307.02774276733396</v>
      </c>
      <c r="AX2363" s="3">
        <f t="shared" si="2531"/>
        <v>304.4123825073242</v>
      </c>
      <c r="AY2363" s="3">
        <f t="shared" si="2532"/>
        <v>320.15034440658201</v>
      </c>
      <c r="AZ2363" s="3">
        <f t="shared" si="2533"/>
        <v>2.7481362726226819</v>
      </c>
      <c r="BA2363" s="3">
        <f t="shared" si="2534"/>
        <v>5.3066810939710205</v>
      </c>
      <c r="BB2363" s="3">
        <f t="shared" si="2535"/>
        <v>57.634304985803453</v>
      </c>
      <c r="BC2363" s="3">
        <f t="shared" si="2536"/>
        <v>24.988823876184313</v>
      </c>
      <c r="BD2363" s="3">
        <f t="shared" si="2537"/>
        <v>32.570062637329102</v>
      </c>
      <c r="BE2363" s="3">
        <f t="shared" si="2538"/>
        <v>4.9313364287807291</v>
      </c>
      <c r="BF2363" s="3">
        <f t="shared" si="2539"/>
        <v>4.600218987816327E-2</v>
      </c>
      <c r="BG2363" s="3">
        <f t="shared" si="2540"/>
        <v>3.0058340679336109</v>
      </c>
      <c r="BH2363" s="3">
        <f t="shared" si="2541"/>
        <v>1.9255023608471182</v>
      </c>
      <c r="BI2363" s="3">
        <f t="shared" si="2542"/>
        <v>2.8818471212783376E-2</v>
      </c>
      <c r="BJ2363" s="3">
        <f t="shared" si="2543"/>
        <v>6.3057308456262264</v>
      </c>
      <c r="BK2363" s="3">
        <f t="shared" si="2544"/>
        <v>1.034504365295613</v>
      </c>
      <c r="BL2363" s="3">
        <f t="shared" si="2545"/>
        <v>55.328274513313566</v>
      </c>
      <c r="BM2363" s="3">
        <f t="shared" si="2546"/>
        <v>66.270314438937689</v>
      </c>
      <c r="BN2363" s="3">
        <f t="shared" si="2547"/>
        <v>-1.22644985751222E-3</v>
      </c>
    </row>
    <row r="2364" spans="1:66">
      <c r="A2364" s="2" t="s">
        <v>3050</v>
      </c>
      <c r="B2364" t="s">
        <v>2748</v>
      </c>
      <c r="C2364">
        <v>20190803</v>
      </c>
      <c r="D2364" t="s">
        <v>338</v>
      </c>
      <c r="E2364" s="2" t="s">
        <v>0</v>
      </c>
      <c r="F2364" s="2" t="s">
        <v>3049</v>
      </c>
      <c r="G2364" s="1">
        <v>2000</v>
      </c>
      <c r="H2364">
        <v>33</v>
      </c>
      <c r="K2364" s="2">
        <v>61</v>
      </c>
      <c r="L2364" s="2" t="s">
        <v>3057</v>
      </c>
      <c r="M2364" s="2">
        <v>13877.000001139939</v>
      </c>
      <c r="N2364" s="2">
        <v>0</v>
      </c>
      <c r="O2364" s="3">
        <f t="shared" si="2520"/>
        <v>-0.71011158212729786</v>
      </c>
      <c r="P2364" s="3">
        <f t="shared" si="2521"/>
        <v>5.0095300393063209E-2</v>
      </c>
      <c r="Q2364" s="3">
        <f t="shared" si="2522"/>
        <v>54.228916811785766</v>
      </c>
      <c r="R2364" s="3">
        <f t="shared" si="2523"/>
        <v>1.2762160580177084</v>
      </c>
      <c r="S2364" s="3">
        <f t="shared" si="2524"/>
        <v>2.2796675124320167</v>
      </c>
      <c r="T2364" s="3">
        <f t="shared" si="2525"/>
        <v>33.795627593994141</v>
      </c>
      <c r="U2364" s="2">
        <v>6</v>
      </c>
      <c r="V2364" s="3">
        <f t="shared" si="2526"/>
        <v>1.4200000166893005</v>
      </c>
      <c r="W2364" s="2">
        <v>1</v>
      </c>
      <c r="X2364" s="3">
        <f t="shared" si="2527"/>
        <v>2.8400000333786011</v>
      </c>
      <c r="Y2364" s="2">
        <v>31.240337371826172</v>
      </c>
      <c r="Z2364" s="2">
        <v>33.795627593994141</v>
      </c>
      <c r="AA2364" s="2">
        <v>31.105381011962891</v>
      </c>
      <c r="AB2364" s="2">
        <v>32.209430694580078</v>
      </c>
      <c r="AC2364" s="2">
        <v>33.010875701904297</v>
      </c>
      <c r="AD2364" s="2">
        <v>31.130456924438477</v>
      </c>
      <c r="AE2364" s="2">
        <v>32.611724853515625</v>
      </c>
      <c r="AF2364" s="2">
        <v>62.724384307861328</v>
      </c>
      <c r="AG2364" s="2">
        <v>65.65399169921875</v>
      </c>
      <c r="AH2364" s="2">
        <v>500.08364868164063</v>
      </c>
      <c r="AI2364" s="2">
        <v>2001.2628173828125</v>
      </c>
      <c r="AJ2364" s="2">
        <v>5.9674429893493652</v>
      </c>
      <c r="AK2364" s="2">
        <v>92.075279235839844</v>
      </c>
      <c r="AL2364" s="2">
        <v>39.17755126953125</v>
      </c>
      <c r="AM2364" s="2">
        <v>-0.84118878841400146</v>
      </c>
      <c r="AN2364" s="2">
        <v>1</v>
      </c>
      <c r="AO2364" s="2">
        <v>-0.21956524252891541</v>
      </c>
      <c r="AP2364" s="2">
        <v>2.737391471862793</v>
      </c>
      <c r="AQ2364" s="2">
        <v>1</v>
      </c>
      <c r="AR2364" s="2">
        <v>0</v>
      </c>
      <c r="AS2364" s="2">
        <v>0.15999999642372131</v>
      </c>
      <c r="AT2364" s="2">
        <v>111115</v>
      </c>
      <c r="AU2364" s="3">
        <f t="shared" si="2528"/>
        <v>0.83347274780273428</v>
      </c>
      <c r="AV2364" s="3">
        <f t="shared" si="2529"/>
        <v>1.2762160580177084E-3</v>
      </c>
      <c r="AW2364" s="3">
        <f t="shared" si="2530"/>
        <v>306.94562759399412</v>
      </c>
      <c r="AX2364" s="3">
        <f t="shared" si="2531"/>
        <v>304.39033737182615</v>
      </c>
      <c r="AY2364" s="3">
        <f t="shared" si="2532"/>
        <v>320.20204362417644</v>
      </c>
      <c r="AZ2364" s="3">
        <f t="shared" si="2533"/>
        <v>2.7205774822084288</v>
      </c>
      <c r="BA2364" s="3">
        <f t="shared" si="2534"/>
        <v>5.2824011846818459</v>
      </c>
      <c r="BB2364" s="3">
        <f t="shared" si="2535"/>
        <v>57.37046065482577</v>
      </c>
      <c r="BC2364" s="3">
        <f t="shared" si="2536"/>
        <v>24.758735801310145</v>
      </c>
      <c r="BD2364" s="3">
        <f t="shared" si="2537"/>
        <v>32.517982482910156</v>
      </c>
      <c r="BE2364" s="3">
        <f t="shared" si="2538"/>
        <v>4.916879003262185</v>
      </c>
      <c r="BF2364" s="3">
        <f t="shared" si="2539"/>
        <v>4.9226976399682619E-2</v>
      </c>
      <c r="BG2364" s="3">
        <f t="shared" si="2540"/>
        <v>3.0027336722498292</v>
      </c>
      <c r="BH2364" s="3">
        <f t="shared" si="2541"/>
        <v>1.9141453310123557</v>
      </c>
      <c r="BI2364" s="3">
        <f t="shared" si="2542"/>
        <v>3.0843712983969311E-2</v>
      </c>
      <c r="BJ2364" s="3">
        <f t="shared" si="2543"/>
        <v>4.993142658102304</v>
      </c>
      <c r="BK2364" s="3">
        <f t="shared" si="2544"/>
        <v>1.6427591107090038</v>
      </c>
      <c r="BL2364" s="3">
        <f t="shared" si="2545"/>
        <v>55.594283429441546</v>
      </c>
      <c r="BM2364" s="3">
        <f t="shared" si="2546"/>
        <v>33.348428738736978</v>
      </c>
      <c r="BN2364" s="3">
        <f t="shared" si="2547"/>
        <v>-1.1838082349426257E-2</v>
      </c>
    </row>
    <row r="2365" spans="1:66">
      <c r="A2365" s="2" t="s">
        <v>3050</v>
      </c>
      <c r="B2365" t="s">
        <v>2748</v>
      </c>
      <c r="C2365">
        <v>20190803</v>
      </c>
      <c r="D2365" t="s">
        <v>338</v>
      </c>
      <c r="E2365" s="2" t="s">
        <v>0</v>
      </c>
      <c r="F2365" s="2" t="s">
        <v>3049</v>
      </c>
      <c r="G2365" s="1">
        <v>2000</v>
      </c>
      <c r="H2365">
        <v>400</v>
      </c>
      <c r="K2365" s="2">
        <v>62</v>
      </c>
      <c r="L2365" s="2" t="s">
        <v>3058</v>
      </c>
      <c r="M2365" s="2">
        <v>14016.500001151115</v>
      </c>
      <c r="N2365" s="2">
        <v>0</v>
      </c>
      <c r="O2365" s="3">
        <f t="shared" si="2520"/>
        <v>5.8101247623039853</v>
      </c>
      <c r="P2365" s="3">
        <f t="shared" si="2521"/>
        <v>5.3002194285090266E-2</v>
      </c>
      <c r="Q2365" s="3">
        <f t="shared" si="2522"/>
        <v>201.75899395393631</v>
      </c>
      <c r="R2365" s="3">
        <f t="shared" si="2523"/>
        <v>1.3490895030091299</v>
      </c>
      <c r="S2365" s="3">
        <f t="shared" si="2524"/>
        <v>2.2799929558944259</v>
      </c>
      <c r="T2365" s="3">
        <f t="shared" si="2525"/>
        <v>33.796791076660156</v>
      </c>
      <c r="U2365" s="2">
        <v>6</v>
      </c>
      <c r="V2365" s="3">
        <f t="shared" si="2526"/>
        <v>1.4200000166893005</v>
      </c>
      <c r="W2365" s="2">
        <v>1</v>
      </c>
      <c r="X2365" s="3">
        <f t="shared" si="2527"/>
        <v>2.8400000333786011</v>
      </c>
      <c r="Y2365" s="2">
        <v>31.244922637939453</v>
      </c>
      <c r="Z2365" s="2">
        <v>33.796791076660156</v>
      </c>
      <c r="AA2365" s="2">
        <v>31.104333877563477</v>
      </c>
      <c r="AB2365" s="2">
        <v>399.8489990234375</v>
      </c>
      <c r="AC2365" s="2">
        <v>392.24331665039063</v>
      </c>
      <c r="AD2365" s="2">
        <v>31.045637130737305</v>
      </c>
      <c r="AE2365" s="2">
        <v>32.611446380615234</v>
      </c>
      <c r="AF2365" s="2">
        <v>62.5555419921875</v>
      </c>
      <c r="AG2365" s="2">
        <v>65.636611938476563</v>
      </c>
      <c r="AH2365" s="2">
        <v>500.09683227539063</v>
      </c>
      <c r="AI2365" s="2">
        <v>1999.9776611328125</v>
      </c>
      <c r="AJ2365" s="2">
        <v>5.1848897933959961</v>
      </c>
      <c r="AK2365" s="2">
        <v>92.076614379882813</v>
      </c>
      <c r="AL2365" s="2">
        <v>40.360107421875</v>
      </c>
      <c r="AM2365" s="2">
        <v>-0.84016644954681396</v>
      </c>
      <c r="AN2365" s="2">
        <v>1</v>
      </c>
      <c r="AO2365" s="2">
        <v>-0.21956524252891541</v>
      </c>
      <c r="AP2365" s="2">
        <v>2.737391471862793</v>
      </c>
      <c r="AQ2365" s="2">
        <v>1</v>
      </c>
      <c r="AR2365" s="2">
        <v>0</v>
      </c>
      <c r="AS2365" s="2">
        <v>0.15999999642372131</v>
      </c>
      <c r="AT2365" s="2">
        <v>111115</v>
      </c>
      <c r="AU2365" s="3">
        <f t="shared" si="2528"/>
        <v>0.83349472045898432</v>
      </c>
      <c r="AV2365" s="3">
        <f t="shared" si="2529"/>
        <v>1.3490895030091299E-3</v>
      </c>
      <c r="AW2365" s="3">
        <f t="shared" si="2530"/>
        <v>306.94679107666013</v>
      </c>
      <c r="AX2365" s="3">
        <f t="shared" si="2531"/>
        <v>304.39492263793943</v>
      </c>
      <c r="AY2365" s="3">
        <f t="shared" si="2532"/>
        <v>319.99641862877252</v>
      </c>
      <c r="AZ2365" s="3">
        <f t="shared" si="2533"/>
        <v>2.6810396950827609</v>
      </c>
      <c r="BA2365" s="3">
        <f t="shared" si="2534"/>
        <v>5.2827445286525601</v>
      </c>
      <c r="BB2365" s="3">
        <f t="shared" si="2535"/>
        <v>57.373357656890029</v>
      </c>
      <c r="BC2365" s="3">
        <f t="shared" si="2536"/>
        <v>24.761911276274795</v>
      </c>
      <c r="BD2365" s="3">
        <f t="shared" si="2537"/>
        <v>32.520856857299805</v>
      </c>
      <c r="BE2365" s="3">
        <f t="shared" si="2538"/>
        <v>4.917675965324027</v>
      </c>
      <c r="BF2365" s="3">
        <f t="shared" si="2539"/>
        <v>5.2031150235358196E-2</v>
      </c>
      <c r="BG2365" s="3">
        <f t="shared" si="2540"/>
        <v>3.0027515727581342</v>
      </c>
      <c r="BH2365" s="3">
        <f t="shared" si="2541"/>
        <v>1.9149243925658928</v>
      </c>
      <c r="BI2365" s="3">
        <f t="shared" si="2542"/>
        <v>3.2605338934905054E-2</v>
      </c>
      <c r="BJ2365" s="3">
        <f t="shared" si="2543"/>
        <v>18.577285083969702</v>
      </c>
      <c r="BK2365" s="3">
        <f t="shared" si="2544"/>
        <v>0.51437203743044424</v>
      </c>
      <c r="BL2365" s="3">
        <f t="shared" si="2545"/>
        <v>55.635392192662934</v>
      </c>
      <c r="BM2365" s="3">
        <f t="shared" si="2546"/>
        <v>389.48146160217811</v>
      </c>
      <c r="BN2365" s="3">
        <f t="shared" si="2547"/>
        <v>8.2994597100812823E-3</v>
      </c>
    </row>
    <row r="2366" spans="1:66">
      <c r="A2366" s="2" t="s">
        <v>3050</v>
      </c>
      <c r="B2366" t="s">
        <v>2748</v>
      </c>
      <c r="C2366">
        <v>20190803</v>
      </c>
      <c r="D2366" t="s">
        <v>338</v>
      </c>
      <c r="E2366" s="2" t="s">
        <v>0</v>
      </c>
      <c r="F2366" s="2" t="s">
        <v>3049</v>
      </c>
      <c r="G2366" s="1">
        <v>2000</v>
      </c>
      <c r="H2366">
        <v>400</v>
      </c>
      <c r="K2366" s="2">
        <v>63</v>
      </c>
      <c r="L2366" s="2" t="s">
        <v>3059</v>
      </c>
      <c r="M2366" s="2">
        <v>14105.500001151115</v>
      </c>
      <c r="N2366" s="2">
        <v>0</v>
      </c>
      <c r="O2366" s="3">
        <f t="shared" si="2520"/>
        <v>6.021618560904586</v>
      </c>
      <c r="P2366" s="3">
        <f t="shared" si="2521"/>
        <v>5.5667293129989914E-2</v>
      </c>
      <c r="Q2366" s="3">
        <f t="shared" si="2522"/>
        <v>203.67846436103508</v>
      </c>
      <c r="R2366" s="3">
        <f t="shared" si="2523"/>
        <v>1.4135419746121967</v>
      </c>
      <c r="S2366" s="3">
        <f t="shared" si="2524"/>
        <v>2.2766818640260995</v>
      </c>
      <c r="T2366" s="3">
        <f t="shared" si="2525"/>
        <v>33.791969299316406</v>
      </c>
      <c r="U2366" s="2">
        <v>6</v>
      </c>
      <c r="V2366" s="3">
        <f t="shared" si="2526"/>
        <v>1.4200000166893005</v>
      </c>
      <c r="W2366" s="2">
        <v>1</v>
      </c>
      <c r="X2366" s="3">
        <f t="shared" si="2527"/>
        <v>2.8400000333786011</v>
      </c>
      <c r="Y2366" s="2">
        <v>31.244235992431641</v>
      </c>
      <c r="Z2366" s="2">
        <v>33.791969299316406</v>
      </c>
      <c r="AA2366" s="2">
        <v>31.105428695678711</v>
      </c>
      <c r="AB2366" s="2">
        <v>399.85052490234375</v>
      </c>
      <c r="AC2366" s="2">
        <v>391.96075439453125</v>
      </c>
      <c r="AD2366" s="2">
        <v>30.990667343139648</v>
      </c>
      <c r="AE2366" s="2">
        <v>32.631351470947266</v>
      </c>
      <c r="AF2366" s="2">
        <v>62.452781677246094</v>
      </c>
      <c r="AG2366" s="2">
        <v>65.681465148925781</v>
      </c>
      <c r="AH2366" s="2">
        <v>500.06561279296875</v>
      </c>
      <c r="AI2366" s="2">
        <v>2000.4644775390625</v>
      </c>
      <c r="AJ2366" s="2">
        <v>4.9270215034484863</v>
      </c>
      <c r="AK2366" s="2">
        <v>92.078315734863281</v>
      </c>
      <c r="AL2366" s="2">
        <v>40.3179931640625</v>
      </c>
      <c r="AM2366" s="2">
        <v>-0.83781278133392334</v>
      </c>
      <c r="AN2366" s="2">
        <v>1</v>
      </c>
      <c r="AO2366" s="2">
        <v>-0.21956524252891541</v>
      </c>
      <c r="AP2366" s="2">
        <v>2.737391471862793</v>
      </c>
      <c r="AQ2366" s="2">
        <v>1</v>
      </c>
      <c r="AR2366" s="2">
        <v>0</v>
      </c>
      <c r="AS2366" s="2">
        <v>0.15999999642372131</v>
      </c>
      <c r="AT2366" s="2">
        <v>111115</v>
      </c>
      <c r="AU2366" s="3">
        <f t="shared" si="2528"/>
        <v>0.83344268798828125</v>
      </c>
      <c r="AV2366" s="3">
        <f t="shared" si="2529"/>
        <v>1.4135419746121966E-3</v>
      </c>
      <c r="AW2366" s="3">
        <f t="shared" si="2530"/>
        <v>306.94196929931638</v>
      </c>
      <c r="AX2366" s="3">
        <f t="shared" si="2531"/>
        <v>304.39423599243162</v>
      </c>
      <c r="AY2366" s="3">
        <f t="shared" si="2532"/>
        <v>320.07430925203153</v>
      </c>
      <c r="AZ2366" s="3">
        <f t="shared" si="2533"/>
        <v>2.6493115845827711</v>
      </c>
      <c r="BA2366" s="3">
        <f t="shared" si="2534"/>
        <v>5.2813217476232772</v>
      </c>
      <c r="BB2366" s="3">
        <f t="shared" si="2535"/>
        <v>57.356845696772773</v>
      </c>
      <c r="BC2366" s="3">
        <f t="shared" si="2536"/>
        <v>24.725494225825507</v>
      </c>
      <c r="BD2366" s="3">
        <f t="shared" si="2537"/>
        <v>32.518102645874023</v>
      </c>
      <c r="BE2366" s="3">
        <f t="shared" si="2538"/>
        <v>4.9169123179383165</v>
      </c>
      <c r="BF2366" s="3">
        <f t="shared" si="2539"/>
        <v>5.4597126161549998E-2</v>
      </c>
      <c r="BG2366" s="3">
        <f t="shared" si="2540"/>
        <v>3.0046398835971777</v>
      </c>
      <c r="BH2366" s="3">
        <f t="shared" si="2541"/>
        <v>1.9122724343411388</v>
      </c>
      <c r="BI2366" s="3">
        <f t="shared" si="2542"/>
        <v>3.4217764604820393E-2</v>
      </c>
      <c r="BJ2366" s="3">
        <f t="shared" si="2543"/>
        <v>18.754369949827488</v>
      </c>
      <c r="BK2366" s="3">
        <f t="shared" si="2544"/>
        <v>0.51963994373788991</v>
      </c>
      <c r="BL2366" s="3">
        <f t="shared" si="2545"/>
        <v>55.728590841530902</v>
      </c>
      <c r="BM2366" s="3">
        <f t="shared" si="2546"/>
        <v>389.09836532351767</v>
      </c>
      <c r="BN2366" s="3">
        <f t="shared" si="2547"/>
        <v>8.6244596968533468E-3</v>
      </c>
    </row>
    <row r="2367" spans="1:66">
      <c r="A2367" s="2" t="s">
        <v>3050</v>
      </c>
      <c r="B2367" t="s">
        <v>2748</v>
      </c>
      <c r="C2367">
        <v>20190803</v>
      </c>
      <c r="D2367" t="s">
        <v>338</v>
      </c>
      <c r="E2367" s="2" t="s">
        <v>0</v>
      </c>
      <c r="F2367" s="2" t="s">
        <v>3049</v>
      </c>
      <c r="G2367" s="1">
        <v>2000</v>
      </c>
      <c r="H2367">
        <v>400</v>
      </c>
      <c r="K2367" s="2">
        <v>64</v>
      </c>
      <c r="L2367" s="2" t="s">
        <v>3060</v>
      </c>
      <c r="M2367" s="2">
        <v>14197.000001095235</v>
      </c>
      <c r="N2367" s="2">
        <v>0</v>
      </c>
      <c r="O2367" s="3">
        <f t="shared" si="2520"/>
        <v>6.5563092811374277</v>
      </c>
      <c r="P2367" s="3">
        <f t="shared" si="2521"/>
        <v>6.0485134732425075E-2</v>
      </c>
      <c r="Q2367" s="3">
        <f t="shared" si="2522"/>
        <v>202.98775787973008</v>
      </c>
      <c r="R2367" s="3">
        <f t="shared" si="2523"/>
        <v>1.5266260753060179</v>
      </c>
      <c r="S2367" s="3">
        <f t="shared" si="2524"/>
        <v>2.2668610033367447</v>
      </c>
      <c r="T2367" s="3">
        <f t="shared" si="2525"/>
        <v>33.757240295410156</v>
      </c>
      <c r="U2367" s="2">
        <v>6</v>
      </c>
      <c r="V2367" s="3">
        <f t="shared" si="2526"/>
        <v>1.4200000166893005</v>
      </c>
      <c r="W2367" s="2">
        <v>1</v>
      </c>
      <c r="X2367" s="3">
        <f t="shared" si="2527"/>
        <v>2.8400000333786011</v>
      </c>
      <c r="Y2367" s="2">
        <v>31.238780975341797</v>
      </c>
      <c r="Z2367" s="2">
        <v>33.757240295410156</v>
      </c>
      <c r="AA2367" s="2">
        <v>31.106901168823242</v>
      </c>
      <c r="AB2367" s="2">
        <v>400.39605712890625</v>
      </c>
      <c r="AC2367" s="2">
        <v>391.81216430664063</v>
      </c>
      <c r="AD2367" s="2">
        <v>30.85502815246582</v>
      </c>
      <c r="AE2367" s="2">
        <v>32.626907348632813</v>
      </c>
      <c r="AF2367" s="2">
        <v>62.131446838378906</v>
      </c>
      <c r="AG2367" s="2">
        <v>65.6943359375</v>
      </c>
      <c r="AH2367" s="2">
        <v>500.08499145507813</v>
      </c>
      <c r="AI2367" s="2">
        <v>2001.262939453125</v>
      </c>
      <c r="AJ2367" s="2">
        <v>4.488624095916748</v>
      </c>
      <c r="AK2367" s="2">
        <v>92.078079223632813</v>
      </c>
      <c r="AL2367" s="2">
        <v>40.28656005859375</v>
      </c>
      <c r="AM2367" s="2">
        <v>-0.83660733699798584</v>
      </c>
      <c r="AN2367" s="2">
        <v>1</v>
      </c>
      <c r="AO2367" s="2">
        <v>-0.21956524252891541</v>
      </c>
      <c r="AP2367" s="2">
        <v>2.737391471862793</v>
      </c>
      <c r="AQ2367" s="2">
        <v>1</v>
      </c>
      <c r="AR2367" s="2">
        <v>0</v>
      </c>
      <c r="AS2367" s="2">
        <v>0.15999999642372131</v>
      </c>
      <c r="AT2367" s="2">
        <v>111115</v>
      </c>
      <c r="AU2367" s="3">
        <f t="shared" si="2528"/>
        <v>0.83347498575846346</v>
      </c>
      <c r="AV2367" s="3">
        <f t="shared" si="2529"/>
        <v>1.5266260753060178E-3</v>
      </c>
      <c r="AW2367" s="3">
        <f t="shared" si="2530"/>
        <v>306.90724029541013</v>
      </c>
      <c r="AX2367" s="3">
        <f t="shared" si="2531"/>
        <v>304.38878097534177</v>
      </c>
      <c r="AY2367" s="3">
        <f t="shared" si="2532"/>
        <v>320.202063155426</v>
      </c>
      <c r="AZ2367" s="3">
        <f t="shared" si="2533"/>
        <v>2.5968609745378983</v>
      </c>
      <c r="BA2367" s="3">
        <f t="shared" si="2534"/>
        <v>5.2710839630062845</v>
      </c>
      <c r="BB2367" s="3">
        <f t="shared" si="2535"/>
        <v>57.245807117720645</v>
      </c>
      <c r="BC2367" s="3">
        <f t="shared" si="2536"/>
        <v>24.618899769087832</v>
      </c>
      <c r="BD2367" s="3">
        <f t="shared" si="2537"/>
        <v>32.498010635375977</v>
      </c>
      <c r="BE2367" s="3">
        <f t="shared" si="2538"/>
        <v>4.9113446215660428</v>
      </c>
      <c r="BF2367" s="3">
        <f t="shared" si="2539"/>
        <v>5.9223810742969125E-2</v>
      </c>
      <c r="BG2367" s="3">
        <f t="shared" si="2540"/>
        <v>3.0042229596695398</v>
      </c>
      <c r="BH2367" s="3">
        <f t="shared" si="2541"/>
        <v>1.907121661896503</v>
      </c>
      <c r="BI2367" s="3">
        <f t="shared" si="2542"/>
        <v>3.7126174254654996E-2</v>
      </c>
      <c r="BJ2367" s="3">
        <f t="shared" si="2543"/>
        <v>18.690722851477382</v>
      </c>
      <c r="BK2367" s="3">
        <f t="shared" si="2544"/>
        <v>0.51807415994585482</v>
      </c>
      <c r="BL2367" s="3">
        <f t="shared" si="2545"/>
        <v>55.909975446287206</v>
      </c>
      <c r="BM2367" s="3">
        <f t="shared" si="2546"/>
        <v>388.6956088751233</v>
      </c>
      <c r="BN2367" s="3">
        <f t="shared" si="2547"/>
        <v>9.4305951123935805E-3</v>
      </c>
    </row>
    <row r="2368" spans="1:66">
      <c r="A2368" s="2" t="s">
        <v>3050</v>
      </c>
      <c r="B2368" t="s">
        <v>2748</v>
      </c>
      <c r="C2368">
        <v>20190803</v>
      </c>
      <c r="D2368" t="s">
        <v>338</v>
      </c>
      <c r="E2368" s="2" t="s">
        <v>0</v>
      </c>
      <c r="F2368" s="2" t="s">
        <v>3049</v>
      </c>
      <c r="G2368" s="1">
        <v>2000</v>
      </c>
      <c r="H2368">
        <v>475</v>
      </c>
      <c r="K2368" s="2">
        <v>65</v>
      </c>
      <c r="L2368" s="2" t="s">
        <v>3061</v>
      </c>
      <c r="M2368" s="2">
        <v>14303.000001139939</v>
      </c>
      <c r="N2368" s="2">
        <v>0</v>
      </c>
      <c r="O2368" s="3">
        <f t="shared" si="2520"/>
        <v>8.1985361870230342</v>
      </c>
      <c r="P2368" s="3">
        <f t="shared" si="2521"/>
        <v>6.0880637516236492E-2</v>
      </c>
      <c r="Q2368" s="3">
        <f t="shared" si="2522"/>
        <v>230.06679229153485</v>
      </c>
      <c r="R2368" s="3">
        <f t="shared" si="2523"/>
        <v>1.5238552052353083</v>
      </c>
      <c r="S2368" s="3">
        <f t="shared" si="2524"/>
        <v>2.2485682637652671</v>
      </c>
      <c r="T2368" s="3">
        <f t="shared" si="2525"/>
        <v>33.688461303710938</v>
      </c>
      <c r="U2368" s="2">
        <v>6</v>
      </c>
      <c r="V2368" s="3">
        <f t="shared" si="2526"/>
        <v>1.4200000166893005</v>
      </c>
      <c r="W2368" s="2">
        <v>1</v>
      </c>
      <c r="X2368" s="3">
        <f t="shared" si="2527"/>
        <v>2.8400000333786011</v>
      </c>
      <c r="Y2368" s="2">
        <v>31.217262268066406</v>
      </c>
      <c r="Z2368" s="2">
        <v>33.688461303710938</v>
      </c>
      <c r="AA2368" s="2">
        <v>31.105279922485352</v>
      </c>
      <c r="AB2368" s="2">
        <v>474.31649780273438</v>
      </c>
      <c r="AC2368" s="2">
        <v>463.63262939453125</v>
      </c>
      <c r="AD2368" s="2">
        <v>30.838237762451172</v>
      </c>
      <c r="AE2368" s="2">
        <v>32.606876373291016</v>
      </c>
      <c r="AF2368" s="2">
        <v>62.228588104248047</v>
      </c>
      <c r="AG2368" s="2">
        <v>65.731498718261719</v>
      </c>
      <c r="AH2368" s="2">
        <v>500.102294921875</v>
      </c>
      <c r="AI2368" s="2">
        <v>2000.3367919921875</v>
      </c>
      <c r="AJ2368" s="2">
        <v>3.616546630859375</v>
      </c>
      <c r="AK2368" s="2">
        <v>92.075401306152344</v>
      </c>
      <c r="AL2368" s="2">
        <v>40.263946533203125</v>
      </c>
      <c r="AM2368" s="2">
        <v>-0.83675611019134521</v>
      </c>
      <c r="AN2368" s="2">
        <v>1</v>
      </c>
      <c r="AO2368" s="2">
        <v>-0.21956524252891541</v>
      </c>
      <c r="AP2368" s="2">
        <v>2.737391471862793</v>
      </c>
      <c r="AQ2368" s="2">
        <v>1</v>
      </c>
      <c r="AR2368" s="2">
        <v>0</v>
      </c>
      <c r="AS2368" s="2">
        <v>0.15999999642372131</v>
      </c>
      <c r="AT2368" s="2">
        <v>111115</v>
      </c>
      <c r="AU2368" s="3">
        <f t="shared" si="2528"/>
        <v>0.83350382486979158</v>
      </c>
      <c r="AV2368" s="3">
        <f t="shared" si="2529"/>
        <v>1.5238552052353083E-3</v>
      </c>
      <c r="AW2368" s="3">
        <f t="shared" si="2530"/>
        <v>306.83846130371091</v>
      </c>
      <c r="AX2368" s="3">
        <f t="shared" si="2531"/>
        <v>304.36726226806638</v>
      </c>
      <c r="AY2368" s="3">
        <f t="shared" si="2532"/>
        <v>320.05387956498816</v>
      </c>
      <c r="AZ2368" s="3">
        <f t="shared" si="2533"/>
        <v>2.6037756585457861</v>
      </c>
      <c r="BA2368" s="3">
        <f t="shared" si="2534"/>
        <v>5.2508594911761346</v>
      </c>
      <c r="BB2368" s="3">
        <f t="shared" si="2535"/>
        <v>57.027820858656199</v>
      </c>
      <c r="BC2368" s="3">
        <f t="shared" si="2536"/>
        <v>24.420944485365183</v>
      </c>
      <c r="BD2368" s="3">
        <f t="shared" si="2537"/>
        <v>32.452861785888672</v>
      </c>
      <c r="BE2368" s="3">
        <f t="shared" si="2538"/>
        <v>4.8988534396203898</v>
      </c>
      <c r="BF2368" s="3">
        <f t="shared" si="2539"/>
        <v>5.960293862238987E-2</v>
      </c>
      <c r="BG2368" s="3">
        <f t="shared" si="2540"/>
        <v>3.0022912274108675</v>
      </c>
      <c r="BH2368" s="3">
        <f t="shared" si="2541"/>
        <v>1.8965622122095223</v>
      </c>
      <c r="BI2368" s="3">
        <f t="shared" si="2542"/>
        <v>3.7364560813220017E-2</v>
      </c>
      <c r="BJ2368" s="3">
        <f t="shared" si="2543"/>
        <v>21.183492227462271</v>
      </c>
      <c r="BK2368" s="3">
        <f t="shared" si="2544"/>
        <v>0.49622648990858231</v>
      </c>
      <c r="BL2368" s="3">
        <f t="shared" si="2545"/>
        <v>56.108771714625561</v>
      </c>
      <c r="BM2368" s="3">
        <f t="shared" si="2546"/>
        <v>459.73543794298257</v>
      </c>
      <c r="BN2368" s="3">
        <f t="shared" si="2547"/>
        <v>1.0005967722871597E-2</v>
      </c>
    </row>
    <row r="2369" spans="1:66">
      <c r="A2369" s="2" t="s">
        <v>3050</v>
      </c>
      <c r="B2369" t="s">
        <v>2748</v>
      </c>
      <c r="C2369">
        <v>20190803</v>
      </c>
      <c r="D2369" t="s">
        <v>338</v>
      </c>
      <c r="E2369" s="2" t="s">
        <v>0</v>
      </c>
      <c r="F2369" s="2" t="s">
        <v>3049</v>
      </c>
      <c r="G2369" s="1">
        <v>2000</v>
      </c>
      <c r="H2369">
        <v>575</v>
      </c>
      <c r="K2369" s="2">
        <v>66</v>
      </c>
      <c r="L2369" s="2" t="s">
        <v>3062</v>
      </c>
      <c r="M2369" s="2">
        <v>14393.000001139939</v>
      </c>
      <c r="N2369" s="2">
        <v>0</v>
      </c>
      <c r="O2369" s="3">
        <f t="shared" si="2520"/>
        <v>10.357760576577675</v>
      </c>
      <c r="P2369" s="3">
        <f t="shared" si="2521"/>
        <v>6.1857980737831705E-2</v>
      </c>
      <c r="Q2369" s="3">
        <f t="shared" si="2522"/>
        <v>271.30670924564936</v>
      </c>
      <c r="R2369" s="3">
        <f t="shared" si="2523"/>
        <v>1.5444081756262824</v>
      </c>
      <c r="S2369" s="3">
        <f t="shared" si="2524"/>
        <v>2.2436823689749206</v>
      </c>
      <c r="T2369" s="3">
        <f t="shared" si="2525"/>
        <v>33.664138793945313</v>
      </c>
      <c r="U2369" s="2">
        <v>6</v>
      </c>
      <c r="V2369" s="3">
        <f t="shared" si="2526"/>
        <v>1.4200000166893005</v>
      </c>
      <c r="W2369" s="2">
        <v>1</v>
      </c>
      <c r="X2369" s="3">
        <f t="shared" si="2527"/>
        <v>2.8400000333786011</v>
      </c>
      <c r="Y2369" s="2">
        <v>31.2147216796875</v>
      </c>
      <c r="Z2369" s="2">
        <v>33.664138793945313</v>
      </c>
      <c r="AA2369" s="2">
        <v>31.105091094970703</v>
      </c>
      <c r="AB2369" s="2">
        <v>574.61883544921875</v>
      </c>
      <c r="AC2369" s="2">
        <v>561.1512451171875</v>
      </c>
      <c r="AD2369" s="2">
        <v>30.790910720825195</v>
      </c>
      <c r="AE2369" s="2">
        <v>32.583587646484375</v>
      </c>
      <c r="AF2369" s="2">
        <v>62.140140533447266</v>
      </c>
      <c r="AG2369" s="2">
        <v>65.690864562988281</v>
      </c>
      <c r="AH2369" s="2">
        <v>500.06304931640625</v>
      </c>
      <c r="AI2369" s="2">
        <v>1999.918701171875</v>
      </c>
      <c r="AJ2369" s="2">
        <v>2.7843098640441895</v>
      </c>
      <c r="AK2369" s="2">
        <v>92.072158813476563</v>
      </c>
      <c r="AL2369" s="2">
        <v>40.142608642578125</v>
      </c>
      <c r="AM2369" s="2">
        <v>-0.84244763851165771</v>
      </c>
      <c r="AN2369" s="2">
        <v>1</v>
      </c>
      <c r="AO2369" s="2">
        <v>-0.21956524252891541</v>
      </c>
      <c r="AP2369" s="2">
        <v>2.737391471862793</v>
      </c>
      <c r="AQ2369" s="2">
        <v>1</v>
      </c>
      <c r="AR2369" s="2">
        <v>0</v>
      </c>
      <c r="AS2369" s="2">
        <v>0.15999999642372131</v>
      </c>
      <c r="AT2369" s="2">
        <v>111115</v>
      </c>
      <c r="AU2369" s="3">
        <f t="shared" si="2528"/>
        <v>0.83343841552734366</v>
      </c>
      <c r="AV2369" s="3">
        <f t="shared" si="2529"/>
        <v>1.5444081756262823E-3</v>
      </c>
      <c r="AW2369" s="3">
        <f t="shared" si="2530"/>
        <v>306.81413879394529</v>
      </c>
      <c r="AX2369" s="3">
        <f t="shared" si="2531"/>
        <v>304.36472167968748</v>
      </c>
      <c r="AY2369" s="3">
        <f t="shared" si="2532"/>
        <v>319.98698503523337</v>
      </c>
      <c r="AZ2369" s="3">
        <f t="shared" si="2533"/>
        <v>2.5956560065322236</v>
      </c>
      <c r="BA2369" s="3">
        <f t="shared" si="2534"/>
        <v>5.2437236254748631</v>
      </c>
      <c r="BB2369" s="3">
        <f t="shared" si="2535"/>
        <v>56.952326230319059</v>
      </c>
      <c r="BC2369" s="3">
        <f t="shared" si="2536"/>
        <v>24.368738583834684</v>
      </c>
      <c r="BD2369" s="3">
        <f t="shared" si="2537"/>
        <v>32.439430236816406</v>
      </c>
      <c r="BE2369" s="3">
        <f t="shared" si="2538"/>
        <v>4.8951427181359062</v>
      </c>
      <c r="BF2369" s="3">
        <f t="shared" si="2539"/>
        <v>6.0539373913394416E-2</v>
      </c>
      <c r="BG2369" s="3">
        <f t="shared" si="2540"/>
        <v>3.0000412564999426</v>
      </c>
      <c r="BH2369" s="3">
        <f t="shared" si="2541"/>
        <v>1.8951014616359636</v>
      </c>
      <c r="BI2369" s="3">
        <f t="shared" si="2542"/>
        <v>3.7953408294523754E-2</v>
      </c>
      <c r="BJ2369" s="3">
        <f t="shared" si="2543"/>
        <v>24.979794420827137</v>
      </c>
      <c r="BK2369" s="3">
        <f t="shared" si="2544"/>
        <v>0.48348232603313795</v>
      </c>
      <c r="BL2369" s="3">
        <f t="shared" si="2545"/>
        <v>56.161580788012465</v>
      </c>
      <c r="BM2369" s="3">
        <f t="shared" si="2546"/>
        <v>556.22766180238557</v>
      </c>
      <c r="BN2369" s="3">
        <f t="shared" si="2547"/>
        <v>1.0458095620764449E-2</v>
      </c>
    </row>
    <row r="2370" spans="1:66">
      <c r="A2370" s="2" t="s">
        <v>3050</v>
      </c>
      <c r="B2370" t="s">
        <v>2748</v>
      </c>
      <c r="C2370">
        <v>20190803</v>
      </c>
      <c r="D2370" t="s">
        <v>338</v>
      </c>
      <c r="E2370" s="2" t="s">
        <v>0</v>
      </c>
      <c r="F2370" s="2" t="s">
        <v>3049</v>
      </c>
      <c r="G2370" s="1">
        <v>2000</v>
      </c>
      <c r="H2370">
        <v>675</v>
      </c>
      <c r="K2370" s="2">
        <v>67</v>
      </c>
      <c r="L2370" s="2" t="s">
        <v>3063</v>
      </c>
      <c r="M2370" s="2">
        <v>14483.500001151115</v>
      </c>
      <c r="N2370" s="2">
        <v>0</v>
      </c>
      <c r="O2370" s="3">
        <f t="shared" si="2520"/>
        <v>12.306408841384231</v>
      </c>
      <c r="P2370" s="3">
        <f t="shared" si="2521"/>
        <v>6.1599427474063412E-2</v>
      </c>
      <c r="Q2370" s="3">
        <f t="shared" si="2522"/>
        <v>313.04819466908782</v>
      </c>
      <c r="R2370" s="3">
        <f t="shared" si="2523"/>
        <v>1.5347687994135657</v>
      </c>
      <c r="S2370" s="3">
        <f t="shared" si="2524"/>
        <v>2.2388656923699184</v>
      </c>
      <c r="T2370" s="3">
        <f t="shared" si="2525"/>
        <v>33.638263702392578</v>
      </c>
      <c r="U2370" s="2">
        <v>6</v>
      </c>
      <c r="V2370" s="3">
        <f t="shared" si="2526"/>
        <v>1.4200000166893005</v>
      </c>
      <c r="W2370" s="2">
        <v>1</v>
      </c>
      <c r="X2370" s="3">
        <f t="shared" si="2527"/>
        <v>2.8400000333786011</v>
      </c>
      <c r="Y2370" s="2">
        <v>31.203641891479492</v>
      </c>
      <c r="Z2370" s="2">
        <v>33.638263702392578</v>
      </c>
      <c r="AA2370" s="2">
        <v>31.104572296142578</v>
      </c>
      <c r="AB2370" s="2">
        <v>674.33404541015625</v>
      </c>
      <c r="AC2370" s="2">
        <v>658.3565673828125</v>
      </c>
      <c r="AD2370" s="2">
        <v>30.773530960083008</v>
      </c>
      <c r="AE2370" s="2">
        <v>32.55499267578125</v>
      </c>
      <c r="AF2370" s="2">
        <v>62.157585144042969</v>
      </c>
      <c r="AG2370" s="2">
        <v>65.671379089355469</v>
      </c>
      <c r="AH2370" s="2">
        <v>500.085205078125</v>
      </c>
      <c r="AI2370" s="2">
        <v>2000.1439208984375</v>
      </c>
      <c r="AJ2370" s="2">
        <v>3.2659614086151123</v>
      </c>
      <c r="AK2370" s="2">
        <v>92.068084716796875</v>
      </c>
      <c r="AL2370" s="2">
        <v>39.830841064453125</v>
      </c>
      <c r="AM2370" s="2">
        <v>-0.83716809749603271</v>
      </c>
      <c r="AN2370" s="2">
        <v>1</v>
      </c>
      <c r="AO2370" s="2">
        <v>-0.21956524252891541</v>
      </c>
      <c r="AP2370" s="2">
        <v>2.737391471862793</v>
      </c>
      <c r="AQ2370" s="2">
        <v>1</v>
      </c>
      <c r="AR2370" s="2">
        <v>0</v>
      </c>
      <c r="AS2370" s="2">
        <v>0.15999999642372131</v>
      </c>
      <c r="AT2370" s="2">
        <v>111115</v>
      </c>
      <c r="AU2370" s="3">
        <f t="shared" si="2528"/>
        <v>0.83347534179687488</v>
      </c>
      <c r="AV2370" s="3">
        <f t="shared" si="2529"/>
        <v>1.5347687994135657E-3</v>
      </c>
      <c r="AW2370" s="3">
        <f t="shared" si="2530"/>
        <v>306.78826370239256</v>
      </c>
      <c r="AX2370" s="3">
        <f t="shared" si="2531"/>
        <v>304.35364189147947</v>
      </c>
      <c r="AY2370" s="3">
        <f t="shared" si="2532"/>
        <v>320.02302019067793</v>
      </c>
      <c r="AZ2370" s="3">
        <f t="shared" si="2533"/>
        <v>2.6033427862673735</v>
      </c>
      <c r="BA2370" s="3">
        <f t="shared" si="2534"/>
        <v>5.2361415159984483</v>
      </c>
      <c r="BB2370" s="3">
        <f t="shared" si="2535"/>
        <v>56.872493134889424</v>
      </c>
      <c r="BC2370" s="3">
        <f t="shared" si="2536"/>
        <v>24.317500459108174</v>
      </c>
      <c r="BD2370" s="3">
        <f t="shared" si="2537"/>
        <v>32.420952796936035</v>
      </c>
      <c r="BE2370" s="3">
        <f t="shared" si="2538"/>
        <v>4.890041970713936</v>
      </c>
      <c r="BF2370" s="3">
        <f t="shared" si="2539"/>
        <v>6.0291704090348223E-2</v>
      </c>
      <c r="BG2370" s="3">
        <f t="shared" si="2540"/>
        <v>2.99727582362853</v>
      </c>
      <c r="BH2370" s="3">
        <f t="shared" si="2541"/>
        <v>1.892766147085406</v>
      </c>
      <c r="BI2370" s="3">
        <f t="shared" si="2542"/>
        <v>3.7797663575346543E-2</v>
      </c>
      <c r="BJ2370" s="3">
        <f t="shared" si="2543"/>
        <v>28.8217477072339</v>
      </c>
      <c r="BK2370" s="3">
        <f t="shared" si="2544"/>
        <v>0.47549946363193291</v>
      </c>
      <c r="BL2370" s="3">
        <f t="shared" si="2545"/>
        <v>56.190931488383185</v>
      </c>
      <c r="BM2370" s="3">
        <f t="shared" si="2546"/>
        <v>652.50669000935898</v>
      </c>
      <c r="BN2370" s="3">
        <f t="shared" si="2547"/>
        <v>1.0597723926237998E-2</v>
      </c>
    </row>
    <row r="2371" spans="1:66">
      <c r="A2371" s="2" t="s">
        <v>3050</v>
      </c>
      <c r="B2371" t="s">
        <v>2748</v>
      </c>
      <c r="C2371">
        <v>20190803</v>
      </c>
      <c r="D2371" t="s">
        <v>338</v>
      </c>
      <c r="E2371" s="2" t="s">
        <v>0</v>
      </c>
      <c r="F2371" s="2" t="s">
        <v>3049</v>
      </c>
      <c r="G2371" s="1">
        <v>2000</v>
      </c>
      <c r="H2371">
        <v>800</v>
      </c>
      <c r="K2371" s="2">
        <v>68</v>
      </c>
      <c r="L2371" s="2" t="s">
        <v>3064</v>
      </c>
      <c r="M2371" s="2">
        <v>14583.500001151115</v>
      </c>
      <c r="N2371" s="2">
        <v>0</v>
      </c>
      <c r="O2371" s="3">
        <f t="shared" si="2520"/>
        <v>14.702522187262451</v>
      </c>
      <c r="P2371" s="3">
        <f t="shared" si="2521"/>
        <v>6.0964326052253208E-2</v>
      </c>
      <c r="Q2371" s="3">
        <f t="shared" si="2522"/>
        <v>364.48517090537644</v>
      </c>
      <c r="R2371" s="3">
        <f t="shared" si="2523"/>
        <v>1.5165724037705615</v>
      </c>
      <c r="S2371" s="3">
        <f t="shared" si="2524"/>
        <v>2.2349570343277851</v>
      </c>
      <c r="T2371" s="3">
        <f t="shared" si="2525"/>
        <v>33.605945587158203</v>
      </c>
      <c r="U2371" s="2">
        <v>6</v>
      </c>
      <c r="V2371" s="3">
        <f t="shared" si="2526"/>
        <v>1.4200000166893005</v>
      </c>
      <c r="W2371" s="2">
        <v>1</v>
      </c>
      <c r="X2371" s="3">
        <f t="shared" si="2527"/>
        <v>2.8400000333786011</v>
      </c>
      <c r="Y2371" s="2">
        <v>31.194952011108398</v>
      </c>
      <c r="Z2371" s="2">
        <v>33.605945587158203</v>
      </c>
      <c r="AA2371" s="2">
        <v>31.106353759765625</v>
      </c>
      <c r="AB2371" s="2">
        <v>799.71185302734375</v>
      </c>
      <c r="AC2371" s="2">
        <v>780.65155029296875</v>
      </c>
      <c r="AD2371" s="2">
        <v>30.735868453979492</v>
      </c>
      <c r="AE2371" s="2">
        <v>32.496299743652344</v>
      </c>
      <c r="AF2371" s="2">
        <v>62.109485626220703</v>
      </c>
      <c r="AG2371" s="2">
        <v>65.583740234375</v>
      </c>
      <c r="AH2371" s="2">
        <v>500.08975219726563</v>
      </c>
      <c r="AI2371" s="2">
        <v>1999.8070068359375</v>
      </c>
      <c r="AJ2371" s="2">
        <v>3.5293924808502197</v>
      </c>
      <c r="AK2371" s="2">
        <v>92.063644409179688</v>
      </c>
      <c r="AL2371" s="2">
        <v>39.339141845703125</v>
      </c>
      <c r="AM2371" s="2">
        <v>-0.84200131893157959</v>
      </c>
      <c r="AN2371" s="2">
        <v>1</v>
      </c>
      <c r="AO2371" s="2">
        <v>-0.21956524252891541</v>
      </c>
      <c r="AP2371" s="2">
        <v>2.737391471862793</v>
      </c>
      <c r="AQ2371" s="2">
        <v>1</v>
      </c>
      <c r="AR2371" s="2">
        <v>0</v>
      </c>
      <c r="AS2371" s="2">
        <v>0.15999999642372131</v>
      </c>
      <c r="AT2371" s="2">
        <v>111115</v>
      </c>
      <c r="AU2371" s="3">
        <f t="shared" si="2528"/>
        <v>0.83348292032877602</v>
      </c>
      <c r="AV2371" s="3">
        <f t="shared" si="2529"/>
        <v>1.5165724037705614E-3</v>
      </c>
      <c r="AW2371" s="3">
        <f t="shared" si="2530"/>
        <v>306.75594558715818</v>
      </c>
      <c r="AX2371" s="3">
        <f t="shared" si="2531"/>
        <v>304.34495201110838</v>
      </c>
      <c r="AY2371" s="3">
        <f t="shared" si="2532"/>
        <v>319.96911394188282</v>
      </c>
      <c r="AZ2371" s="3">
        <f t="shared" si="2533"/>
        <v>2.6156958695699126</v>
      </c>
      <c r="BA2371" s="3">
        <f t="shared" si="2534"/>
        <v>5.2266848185415116</v>
      </c>
      <c r="BB2371" s="3">
        <f t="shared" si="2535"/>
        <v>56.772517013462462</v>
      </c>
      <c r="BC2371" s="3">
        <f t="shared" si="2536"/>
        <v>24.276217269810118</v>
      </c>
      <c r="BD2371" s="3">
        <f t="shared" si="2537"/>
        <v>32.400448799133301</v>
      </c>
      <c r="BE2371" s="3">
        <f t="shared" si="2538"/>
        <v>4.8843872018331371</v>
      </c>
      <c r="BF2371" s="3">
        <f t="shared" si="2539"/>
        <v>5.9683148970941319E-2</v>
      </c>
      <c r="BG2371" s="3">
        <f t="shared" si="2540"/>
        <v>2.9917277842137264</v>
      </c>
      <c r="BH2371" s="3">
        <f t="shared" si="2541"/>
        <v>1.8926594176194107</v>
      </c>
      <c r="BI2371" s="3">
        <f t="shared" si="2542"/>
        <v>3.7414996341445315E-2</v>
      </c>
      <c r="BJ2371" s="3">
        <f t="shared" si="2543"/>
        <v>33.555833166651659</v>
      </c>
      <c r="BK2371" s="3">
        <f t="shared" si="2544"/>
        <v>0.4668986704357273</v>
      </c>
      <c r="BL2371" s="3">
        <f t="shared" si="2545"/>
        <v>56.182335794086448</v>
      </c>
      <c r="BM2371" s="3">
        <f t="shared" si="2546"/>
        <v>773.66267539172736</v>
      </c>
      <c r="BN2371" s="3">
        <f t="shared" si="2547"/>
        <v>1.0676772511050077E-2</v>
      </c>
    </row>
    <row r="2372" spans="1:66">
      <c r="A2372" s="2" t="s">
        <v>3050</v>
      </c>
      <c r="B2372" t="s">
        <v>2748</v>
      </c>
      <c r="C2372">
        <v>20190803</v>
      </c>
      <c r="D2372" t="s">
        <v>338</v>
      </c>
      <c r="E2372" s="2" t="s">
        <v>0</v>
      </c>
      <c r="F2372" s="2" t="s">
        <v>3049</v>
      </c>
      <c r="G2372" s="1">
        <v>2000</v>
      </c>
      <c r="H2372">
        <v>1000</v>
      </c>
      <c r="K2372" s="2">
        <v>69</v>
      </c>
      <c r="L2372" s="2" t="s">
        <v>3065</v>
      </c>
      <c r="M2372" s="2">
        <v>14693.000001139939</v>
      </c>
      <c r="N2372" s="2">
        <v>0</v>
      </c>
      <c r="O2372" s="3">
        <f t="shared" si="2520"/>
        <v>18.31047644716994</v>
      </c>
      <c r="P2372" s="3">
        <f t="shared" si="2521"/>
        <v>6.0915945182151827E-2</v>
      </c>
      <c r="Q2372" s="3">
        <f t="shared" si="2522"/>
        <v>457.29998405039868</v>
      </c>
      <c r="R2372" s="3">
        <f t="shared" si="2523"/>
        <v>1.5148337548919835</v>
      </c>
      <c r="S2372" s="3">
        <f t="shared" si="2524"/>
        <v>2.2342259441742875</v>
      </c>
      <c r="T2372" s="3">
        <f t="shared" si="2525"/>
        <v>33.574920654296875</v>
      </c>
      <c r="U2372" s="2">
        <v>6</v>
      </c>
      <c r="V2372" s="3">
        <f t="shared" si="2526"/>
        <v>1.4200000166893005</v>
      </c>
      <c r="W2372" s="2">
        <v>1</v>
      </c>
      <c r="X2372" s="3">
        <f t="shared" si="2527"/>
        <v>2.8400000333786011</v>
      </c>
      <c r="Y2372" s="2">
        <v>31.175010681152344</v>
      </c>
      <c r="Z2372" s="2">
        <v>33.574920654296875</v>
      </c>
      <c r="AA2372" s="2">
        <v>31.106163024902344</v>
      </c>
      <c r="AB2372" s="2">
        <v>999.85345458984375</v>
      </c>
      <c r="AC2372" s="2">
        <v>976.1104736328125</v>
      </c>
      <c r="AD2372" s="2">
        <v>30.648927688598633</v>
      </c>
      <c r="AE2372" s="2">
        <v>32.407524108886719</v>
      </c>
      <c r="AF2372" s="2">
        <v>61.984058380126953</v>
      </c>
      <c r="AG2372" s="2">
        <v>65.475181579589844</v>
      </c>
      <c r="AH2372" s="2">
        <v>500.08349609375</v>
      </c>
      <c r="AI2372" s="2">
        <v>2000.9105224609375</v>
      </c>
      <c r="AJ2372" s="2">
        <v>3.2752141952514648</v>
      </c>
      <c r="AK2372" s="2">
        <v>92.058700561523438</v>
      </c>
      <c r="AL2372" s="2">
        <v>38.222198486328125</v>
      </c>
      <c r="AM2372" s="2">
        <v>-0.82664716243743896</v>
      </c>
      <c r="AN2372" s="2">
        <v>1</v>
      </c>
      <c r="AO2372" s="2">
        <v>-0.21956524252891541</v>
      </c>
      <c r="AP2372" s="2">
        <v>2.737391471862793</v>
      </c>
      <c r="AQ2372" s="2">
        <v>1</v>
      </c>
      <c r="AR2372" s="2">
        <v>0</v>
      </c>
      <c r="AS2372" s="2">
        <v>0.15999999642372131</v>
      </c>
      <c r="AT2372" s="2">
        <v>111115</v>
      </c>
      <c r="AU2372" s="3">
        <f t="shared" si="2528"/>
        <v>0.83347249348958319</v>
      </c>
      <c r="AV2372" s="3">
        <f t="shared" si="2529"/>
        <v>1.5148337548919835E-3</v>
      </c>
      <c r="AW2372" s="3">
        <f t="shared" si="2530"/>
        <v>306.72492065429685</v>
      </c>
      <c r="AX2372" s="3">
        <f t="shared" si="2531"/>
        <v>304.32501068115232</v>
      </c>
      <c r="AY2372" s="3">
        <f t="shared" si="2532"/>
        <v>320.14567643793634</v>
      </c>
      <c r="AZ2372" s="3">
        <f t="shared" si="2533"/>
        <v>2.6204573736060315</v>
      </c>
      <c r="BA2372" s="3">
        <f t="shared" si="2534"/>
        <v>5.2176205020546416</v>
      </c>
      <c r="BB2372" s="3">
        <f t="shared" si="2535"/>
        <v>56.677103524480785</v>
      </c>
      <c r="BC2372" s="3">
        <f t="shared" si="2536"/>
        <v>24.269579415594066</v>
      </c>
      <c r="BD2372" s="3">
        <f t="shared" si="2537"/>
        <v>32.374965667724609</v>
      </c>
      <c r="BE2372" s="3">
        <f t="shared" si="2538"/>
        <v>4.8773671776069021</v>
      </c>
      <c r="BF2372" s="3">
        <f t="shared" si="2539"/>
        <v>5.963677942731465E-2</v>
      </c>
      <c r="BG2372" s="3">
        <f t="shared" si="2540"/>
        <v>2.983394557880354</v>
      </c>
      <c r="BH2372" s="3">
        <f t="shared" si="2541"/>
        <v>1.8939726197265481</v>
      </c>
      <c r="BI2372" s="3">
        <f t="shared" si="2542"/>
        <v>3.738583954950217E-2</v>
      </c>
      <c r="BJ2372" s="3">
        <f t="shared" si="2543"/>
        <v>42.098442298485097</v>
      </c>
      <c r="BK2372" s="3">
        <f t="shared" si="2544"/>
        <v>0.46849203691919722</v>
      </c>
      <c r="BL2372" s="3">
        <f t="shared" si="2545"/>
        <v>56.124069576165745</v>
      </c>
      <c r="BM2372" s="3">
        <f t="shared" si="2546"/>
        <v>967.40655007184262</v>
      </c>
      <c r="BN2372" s="3">
        <f t="shared" si="2547"/>
        <v>1.0622818855396347E-2</v>
      </c>
    </row>
    <row r="2373" spans="1:66">
      <c r="A2373" s="2" t="s">
        <v>3050</v>
      </c>
      <c r="B2373" t="s">
        <v>2748</v>
      </c>
      <c r="C2373">
        <v>20190803</v>
      </c>
      <c r="D2373" t="s">
        <v>338</v>
      </c>
      <c r="E2373" s="2" t="s">
        <v>0</v>
      </c>
      <c r="F2373" s="2" t="s">
        <v>3049</v>
      </c>
      <c r="G2373" s="1">
        <v>2000</v>
      </c>
      <c r="H2373">
        <v>1400</v>
      </c>
      <c r="K2373" s="2">
        <v>70</v>
      </c>
      <c r="L2373" s="2" t="s">
        <v>3066</v>
      </c>
      <c r="M2373" s="2">
        <v>14850.500000949949</v>
      </c>
      <c r="N2373" s="2">
        <v>0</v>
      </c>
      <c r="O2373" s="3">
        <f t="shared" si="2520"/>
        <v>23.948336425727266</v>
      </c>
      <c r="P2373" s="3">
        <f t="shared" si="2521"/>
        <v>5.7681306846452257E-2</v>
      </c>
      <c r="Q2373" s="3">
        <f t="shared" si="2522"/>
        <v>653.1004760870602</v>
      </c>
      <c r="R2373" s="3">
        <f t="shared" si="2523"/>
        <v>1.4416254510706301</v>
      </c>
      <c r="S2373" s="3">
        <f t="shared" si="2524"/>
        <v>2.2431769829443793</v>
      </c>
      <c r="T2373" s="3">
        <f t="shared" si="2525"/>
        <v>33.531600952148438</v>
      </c>
      <c r="U2373" s="2">
        <v>6</v>
      </c>
      <c r="V2373" s="3">
        <f t="shared" si="2526"/>
        <v>1.4200000166893005</v>
      </c>
      <c r="W2373" s="2">
        <v>1</v>
      </c>
      <c r="X2373" s="3">
        <f t="shared" si="2527"/>
        <v>2.8400000333786011</v>
      </c>
      <c r="Y2373" s="2">
        <v>31.171596527099609</v>
      </c>
      <c r="Z2373" s="2">
        <v>33.531600952148438</v>
      </c>
      <c r="AA2373" s="2">
        <v>31.104429244995117</v>
      </c>
      <c r="AB2373" s="2">
        <v>1401.20654296875</v>
      </c>
      <c r="AC2373" s="2">
        <v>1370.10302734375</v>
      </c>
      <c r="AD2373" s="2">
        <v>30.502342224121094</v>
      </c>
      <c r="AE2373" s="2">
        <v>32.176376342773438</v>
      </c>
      <c r="AF2373" s="2">
        <v>61.630825042724609</v>
      </c>
      <c r="AG2373" s="2">
        <v>65.014671325683594</v>
      </c>
      <c r="AH2373" s="2">
        <v>500.07553100585938</v>
      </c>
      <c r="AI2373" s="2">
        <v>2000.4381103515625</v>
      </c>
      <c r="AJ2373" s="2">
        <v>2.5890128612518311</v>
      </c>
      <c r="AK2373" s="2">
        <v>92.049209594726563</v>
      </c>
      <c r="AL2373" s="2">
        <v>35.179595947265625</v>
      </c>
      <c r="AM2373" s="2">
        <v>-0.83964002132415771</v>
      </c>
      <c r="AN2373" s="2">
        <v>1</v>
      </c>
      <c r="AO2373" s="2">
        <v>-0.21956524252891541</v>
      </c>
      <c r="AP2373" s="2">
        <v>2.737391471862793</v>
      </c>
      <c r="AQ2373" s="2">
        <v>1</v>
      </c>
      <c r="AR2373" s="2">
        <v>0</v>
      </c>
      <c r="AS2373" s="2">
        <v>0.15999999642372131</v>
      </c>
      <c r="AT2373" s="2">
        <v>111115</v>
      </c>
      <c r="AU2373" s="3">
        <f t="shared" si="2528"/>
        <v>0.83345921834309888</v>
      </c>
      <c r="AV2373" s="3">
        <f t="shared" si="2529"/>
        <v>1.44162545107063E-3</v>
      </c>
      <c r="AW2373" s="3">
        <f t="shared" si="2530"/>
        <v>306.68160095214841</v>
      </c>
      <c r="AX2373" s="3">
        <f t="shared" si="2531"/>
        <v>304.32159652709959</v>
      </c>
      <c r="AY2373" s="3">
        <f t="shared" si="2532"/>
        <v>320.07009050212582</v>
      </c>
      <c r="AZ2373" s="3">
        <f t="shared" si="2533"/>
        <v>2.6633501727603592</v>
      </c>
      <c r="BA2373" s="3">
        <f t="shared" si="2534"/>
        <v>5.2049869929191326</v>
      </c>
      <c r="BB2373" s="3">
        <f t="shared" si="2535"/>
        <v>56.545700021060505</v>
      </c>
      <c r="BC2373" s="3">
        <f t="shared" si="2536"/>
        <v>24.369323678287067</v>
      </c>
      <c r="BD2373" s="3">
        <f t="shared" si="2537"/>
        <v>32.351598739624023</v>
      </c>
      <c r="BE2373" s="3">
        <f t="shared" si="2538"/>
        <v>4.870937839010427</v>
      </c>
      <c r="BF2373" s="3">
        <f t="shared" si="2539"/>
        <v>5.6533101516443071E-2</v>
      </c>
      <c r="BG2373" s="3">
        <f t="shared" si="2540"/>
        <v>2.9618100099747533</v>
      </c>
      <c r="BH2373" s="3">
        <f t="shared" si="2541"/>
        <v>1.9091278290356737</v>
      </c>
      <c r="BI2373" s="3">
        <f t="shared" si="2542"/>
        <v>3.5434584176607942E-2</v>
      </c>
      <c r="BJ2373" s="3">
        <f t="shared" si="2543"/>
        <v>60.117382609753506</v>
      </c>
      <c r="BK2373" s="3">
        <f t="shared" si="2544"/>
        <v>0.47667982848942464</v>
      </c>
      <c r="BL2373" s="3">
        <f t="shared" si="2545"/>
        <v>55.800458455829002</v>
      </c>
      <c r="BM2373" s="3">
        <f t="shared" si="2546"/>
        <v>1358.7191351624988</v>
      </c>
      <c r="BN2373" s="3">
        <f t="shared" si="2547"/>
        <v>9.8352052107530657E-3</v>
      </c>
    </row>
    <row r="2374" spans="1:66">
      <c r="A2374" s="2" t="s">
        <v>3050</v>
      </c>
      <c r="B2374" t="s">
        <v>2748</v>
      </c>
      <c r="C2374">
        <v>20190803</v>
      </c>
      <c r="D2374" t="s">
        <v>338</v>
      </c>
      <c r="E2374" s="2" t="s">
        <v>0</v>
      </c>
      <c r="F2374" s="2" t="s">
        <v>3049</v>
      </c>
      <c r="G2374" s="1">
        <v>2000</v>
      </c>
      <c r="H2374">
        <v>1800</v>
      </c>
      <c r="K2374" s="2">
        <v>71</v>
      </c>
      <c r="L2374" s="2" t="s">
        <v>3067</v>
      </c>
      <c r="M2374" s="2">
        <v>14985.000001139939</v>
      </c>
      <c r="N2374" s="2">
        <v>0</v>
      </c>
      <c r="O2374" s="3">
        <f t="shared" si="2520"/>
        <v>26.508409651391563</v>
      </c>
      <c r="P2374" s="3">
        <f t="shared" si="2521"/>
        <v>5.0072961199257728E-2</v>
      </c>
      <c r="Q2374" s="3">
        <f t="shared" si="2522"/>
        <v>852.00718549565545</v>
      </c>
      <c r="R2374" s="3">
        <f t="shared" si="2523"/>
        <v>1.2549807121590371</v>
      </c>
      <c r="S2374" s="3">
        <f t="shared" si="2524"/>
        <v>2.2440453599410564</v>
      </c>
      <c r="T2374" s="3">
        <f t="shared" si="2525"/>
        <v>33.438972473144531</v>
      </c>
      <c r="U2374" s="2">
        <v>6</v>
      </c>
      <c r="V2374" s="3">
        <f t="shared" si="2526"/>
        <v>1.4200000166893005</v>
      </c>
      <c r="W2374" s="2">
        <v>1</v>
      </c>
      <c r="X2374" s="3">
        <f t="shared" si="2527"/>
        <v>2.8400000333786011</v>
      </c>
      <c r="Y2374" s="2">
        <v>31.131582260131836</v>
      </c>
      <c r="Z2374" s="2">
        <v>33.438972473144531</v>
      </c>
      <c r="AA2374" s="2">
        <v>31.106451034545898</v>
      </c>
      <c r="AB2374" s="2">
        <v>1799.5576171875</v>
      </c>
      <c r="AC2374" s="2">
        <v>1765.093994140625</v>
      </c>
      <c r="AD2374" s="2">
        <v>30.419586181640625</v>
      </c>
      <c r="AE2374" s="2">
        <v>31.877359390258789</v>
      </c>
      <c r="AF2374" s="2">
        <v>61.651596069335938</v>
      </c>
      <c r="AG2374" s="2">
        <v>64.552505493164063</v>
      </c>
      <c r="AH2374" s="2">
        <v>500.06759643554688</v>
      </c>
      <c r="AI2374" s="2">
        <v>2000.8734130859375</v>
      </c>
      <c r="AJ2374" s="2">
        <v>2.5350286960601807</v>
      </c>
      <c r="AK2374" s="2">
        <v>92.040786743164063</v>
      </c>
      <c r="AL2374" s="2">
        <v>30.836090087890625</v>
      </c>
      <c r="AM2374" s="2">
        <v>-0.81942784786224365</v>
      </c>
      <c r="AN2374" s="2">
        <v>1</v>
      </c>
      <c r="AO2374" s="2">
        <v>-0.21956524252891541</v>
      </c>
      <c r="AP2374" s="2">
        <v>2.737391471862793</v>
      </c>
      <c r="AQ2374" s="2">
        <v>1</v>
      </c>
      <c r="AR2374" s="2">
        <v>0</v>
      </c>
      <c r="AS2374" s="2">
        <v>0.15999999642372131</v>
      </c>
      <c r="AT2374" s="2">
        <v>111115</v>
      </c>
      <c r="AU2374" s="3">
        <f t="shared" si="2528"/>
        <v>0.83344599405924469</v>
      </c>
      <c r="AV2374" s="3">
        <f t="shared" si="2529"/>
        <v>1.254980712159037E-3</v>
      </c>
      <c r="AW2374" s="3">
        <f t="shared" si="2530"/>
        <v>306.58897247314451</v>
      </c>
      <c r="AX2374" s="3">
        <f t="shared" si="2531"/>
        <v>304.28158226013181</v>
      </c>
      <c r="AY2374" s="3">
        <f t="shared" si="2532"/>
        <v>320.13973893806906</v>
      </c>
      <c r="AZ2374" s="3">
        <f t="shared" si="2533"/>
        <v>2.7686773212973024</v>
      </c>
      <c r="BA2374" s="3">
        <f t="shared" si="2534"/>
        <v>5.1780625975150638</v>
      </c>
      <c r="BB2374" s="3">
        <f t="shared" si="2535"/>
        <v>56.258347855763439</v>
      </c>
      <c r="BC2374" s="3">
        <f t="shared" si="2536"/>
        <v>24.38098846550465</v>
      </c>
      <c r="BD2374" s="3">
        <f t="shared" si="2537"/>
        <v>32.285277366638184</v>
      </c>
      <c r="BE2374" s="3">
        <f t="shared" si="2538"/>
        <v>4.8527298802420722</v>
      </c>
      <c r="BF2374" s="3">
        <f t="shared" si="2539"/>
        <v>4.9205404757615465E-2</v>
      </c>
      <c r="BG2374" s="3">
        <f t="shared" si="2540"/>
        <v>2.9340172375740075</v>
      </c>
      <c r="BH2374" s="3">
        <f t="shared" si="2541"/>
        <v>1.9187126426680647</v>
      </c>
      <c r="BI2374" s="3">
        <f t="shared" si="2542"/>
        <v>3.083016328345984E-2</v>
      </c>
      <c r="BJ2374" s="3">
        <f t="shared" si="2543"/>
        <v>78.419411663849047</v>
      </c>
      <c r="BK2374" s="3">
        <f t="shared" si="2544"/>
        <v>0.48269791202279511</v>
      </c>
      <c r="BL2374" s="3">
        <f t="shared" si="2545"/>
        <v>55.450092996120389</v>
      </c>
      <c r="BM2374" s="3">
        <f t="shared" si="2546"/>
        <v>1752.4931657572515</v>
      </c>
      <c r="BN2374" s="3">
        <f t="shared" si="2547"/>
        <v>8.387443723432593E-3</v>
      </c>
    </row>
    <row r="2375" spans="1:66">
      <c r="A2375" s="2" t="s">
        <v>3050</v>
      </c>
      <c r="B2375" t="s">
        <v>2748</v>
      </c>
      <c r="C2375">
        <v>20190803</v>
      </c>
      <c r="D2375" t="s">
        <v>338</v>
      </c>
      <c r="E2375" s="2" t="s">
        <v>0</v>
      </c>
      <c r="F2375" s="2" t="s">
        <v>3049</v>
      </c>
      <c r="G2375" s="1">
        <v>2000</v>
      </c>
      <c r="H2375">
        <v>400</v>
      </c>
      <c r="K2375" s="2">
        <v>72</v>
      </c>
      <c r="L2375" s="2" t="s">
        <v>3068</v>
      </c>
      <c r="M2375" s="2">
        <v>15107.000001139939</v>
      </c>
      <c r="N2375" s="2">
        <v>0</v>
      </c>
      <c r="O2375" s="3">
        <f t="shared" si="2520"/>
        <v>4.5775104100819766</v>
      </c>
      <c r="P2375" s="3">
        <f t="shared" si="2521"/>
        <v>4.4125881520548187E-2</v>
      </c>
      <c r="Q2375" s="3">
        <f t="shared" si="2522"/>
        <v>212.1656149616945</v>
      </c>
      <c r="R2375" s="3">
        <f t="shared" si="2523"/>
        <v>1.1128691945808122</v>
      </c>
      <c r="S2375" s="3">
        <f t="shared" si="2524"/>
        <v>2.2538227708067136</v>
      </c>
      <c r="T2375" s="3">
        <f t="shared" si="2525"/>
        <v>33.383232116699219</v>
      </c>
      <c r="U2375" s="2">
        <v>6</v>
      </c>
      <c r="V2375" s="3">
        <f t="shared" si="2526"/>
        <v>1.4200000166893005</v>
      </c>
      <c r="W2375" s="2">
        <v>1</v>
      </c>
      <c r="X2375" s="3">
        <f t="shared" si="2527"/>
        <v>2.8400000333786011</v>
      </c>
      <c r="Y2375" s="2">
        <v>31.085933685302734</v>
      </c>
      <c r="Z2375" s="2">
        <v>33.383232116699219</v>
      </c>
      <c r="AA2375" s="2">
        <v>31.10600471496582</v>
      </c>
      <c r="AB2375" s="2">
        <v>398.73678588867188</v>
      </c>
      <c r="AC2375" s="2">
        <v>392.72055053710938</v>
      </c>
      <c r="AD2375" s="2">
        <v>30.305398941040039</v>
      </c>
      <c r="AE2375" s="2">
        <v>31.598379135131836</v>
      </c>
      <c r="AF2375" s="2">
        <v>61.568103790283203</v>
      </c>
      <c r="AG2375" s="2">
        <v>64.148063659667969</v>
      </c>
      <c r="AH2375" s="2">
        <v>500.10247802734375</v>
      </c>
      <c r="AI2375" s="2">
        <v>2001.0550537109375</v>
      </c>
      <c r="AJ2375" s="2">
        <v>2.6074414253234863</v>
      </c>
      <c r="AK2375" s="2">
        <v>92.0330810546875</v>
      </c>
      <c r="AL2375" s="2">
        <v>40.292388916015625</v>
      </c>
      <c r="AM2375" s="2">
        <v>-0.81253278255462646</v>
      </c>
      <c r="AN2375" s="2">
        <v>1</v>
      </c>
      <c r="AO2375" s="2">
        <v>-0.21956524252891541</v>
      </c>
      <c r="AP2375" s="2">
        <v>2.737391471862793</v>
      </c>
      <c r="AQ2375" s="2">
        <v>1</v>
      </c>
      <c r="AR2375" s="2">
        <v>0</v>
      </c>
      <c r="AS2375" s="2">
        <v>0.15999999642372131</v>
      </c>
      <c r="AT2375" s="2">
        <v>111115</v>
      </c>
      <c r="AU2375" s="3">
        <f t="shared" si="2528"/>
        <v>0.83350413004557278</v>
      </c>
      <c r="AV2375" s="3">
        <f t="shared" si="2529"/>
        <v>1.1128691945808122E-3</v>
      </c>
      <c r="AW2375" s="3">
        <f t="shared" si="2530"/>
        <v>306.5332321166992</v>
      </c>
      <c r="AX2375" s="3">
        <f t="shared" si="2531"/>
        <v>304.23593368530271</v>
      </c>
      <c r="AY2375" s="3">
        <f t="shared" si="2532"/>
        <v>320.16880143741946</v>
      </c>
      <c r="AZ2375" s="3">
        <f t="shared" si="2533"/>
        <v>2.8442384428795453</v>
      </c>
      <c r="BA2375" s="3">
        <f t="shared" si="2534"/>
        <v>5.161918958947048</v>
      </c>
      <c r="BB2375" s="3">
        <f t="shared" si="2535"/>
        <v>56.087646961202516</v>
      </c>
      <c r="BC2375" s="3">
        <f t="shared" si="2536"/>
        <v>24.48926782607068</v>
      </c>
      <c r="BD2375" s="3">
        <f t="shared" si="2537"/>
        <v>32.234582901000977</v>
      </c>
      <c r="BE2375" s="3">
        <f t="shared" si="2538"/>
        <v>4.838852130519121</v>
      </c>
      <c r="BF2375" s="3">
        <f t="shared" si="2539"/>
        <v>4.3450774580900742E-2</v>
      </c>
      <c r="BG2375" s="3">
        <f t="shared" si="2540"/>
        <v>2.9080961881403344</v>
      </c>
      <c r="BH2375" s="3">
        <f t="shared" si="2541"/>
        <v>1.9307559423787866</v>
      </c>
      <c r="BI2375" s="3">
        <f t="shared" si="2542"/>
        <v>2.7216591916067033E-2</v>
      </c>
      <c r="BJ2375" s="3">
        <f t="shared" si="2543"/>
        <v>19.52625523878725</v>
      </c>
      <c r="BK2375" s="3">
        <f t="shared" si="2544"/>
        <v>0.54024576679657699</v>
      </c>
      <c r="BL2375" s="3">
        <f t="shared" si="2545"/>
        <v>55.034077689259789</v>
      </c>
      <c r="BM2375" s="3">
        <f t="shared" si="2546"/>
        <v>390.54462131845401</v>
      </c>
      <c r="BN2375" s="3">
        <f t="shared" si="2547"/>
        <v>6.4504553328985576E-3</v>
      </c>
    </row>
    <row r="2376" spans="1:66">
      <c r="C2376"/>
      <c r="E2376" s="1"/>
      <c r="F2376" s="2"/>
      <c r="G2376" s="1"/>
      <c r="K2376" s="2"/>
      <c r="L2376" s="2"/>
      <c r="M2376" s="2"/>
      <c r="N2376" s="2"/>
      <c r="O2376" s="3"/>
      <c r="P2376" s="3"/>
      <c r="Q2376" s="3"/>
      <c r="R2376" s="3"/>
      <c r="S2376" s="3"/>
      <c r="T2376" s="3"/>
      <c r="U2376" s="2"/>
      <c r="V2376" s="3"/>
      <c r="W2376" s="2"/>
      <c r="X2376" s="3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</row>
    <row r="2377" spans="1:66">
      <c r="A2377" s="2" t="s">
        <v>3070</v>
      </c>
      <c r="B2377" t="s">
        <v>2748</v>
      </c>
      <c r="C2377">
        <v>20190803</v>
      </c>
      <c r="D2377" t="s">
        <v>338</v>
      </c>
      <c r="E2377" s="2" t="s">
        <v>0</v>
      </c>
      <c r="F2377" s="2" t="s">
        <v>3069</v>
      </c>
      <c r="G2377" s="1">
        <v>2000</v>
      </c>
      <c r="H2377">
        <v>400</v>
      </c>
      <c r="K2377" s="2">
        <v>73</v>
      </c>
      <c r="L2377" s="2" t="s">
        <v>3071</v>
      </c>
      <c r="M2377" s="2">
        <v>18898.500001151115</v>
      </c>
      <c r="N2377" s="2">
        <v>0</v>
      </c>
      <c r="O2377" s="3">
        <f t="shared" ref="O2377:O2393" si="2548">(AB2377-AC2377*(1000-AD2377)/(1000-AE2377))*AU2377</f>
        <v>5.2144980551278106</v>
      </c>
      <c r="P2377" s="3">
        <f t="shared" ref="P2377:P2393" si="2549">IF(BF2377&lt;&gt;0,1/(1/BF2377-1/X2377),0)</f>
        <v>5.6962400226331492E-2</v>
      </c>
      <c r="Q2377" s="3">
        <f t="shared" ref="Q2377:Q2393" si="2550">((BI2377-AV2377/2)*AC2377-O2377)/(BI2377+AV2377/2)</f>
        <v>234.40148731147269</v>
      </c>
      <c r="R2377" s="3">
        <f t="shared" ref="R2377:R2393" si="2551">AV2377*1000</f>
        <v>1.0716636374912012</v>
      </c>
      <c r="S2377" s="3">
        <f t="shared" ref="S2377:S2393" si="2552">(BA2377-BG2377)</f>
        <v>1.6971617112022885</v>
      </c>
      <c r="T2377" s="3">
        <f t="shared" ref="T2377:T2393" si="2553">(Z2377+AZ2377*N2377)</f>
        <v>31.042913436889648</v>
      </c>
      <c r="U2377" s="2">
        <v>6</v>
      </c>
      <c r="V2377" s="3">
        <f t="shared" ref="V2377:V2393" si="2554">(U2377*AO2377+AP2377)</f>
        <v>1.4200000166893005</v>
      </c>
      <c r="W2377" s="2">
        <v>1</v>
      </c>
      <c r="X2377" s="3">
        <f t="shared" ref="X2377:X2393" si="2555">V2377*(W2377+1)*(W2377+1)/(W2377*W2377+1)</f>
        <v>2.8400000333786011</v>
      </c>
      <c r="Y2377" s="2">
        <v>28.368215560913086</v>
      </c>
      <c r="Z2377" s="2">
        <v>31.042913436889648</v>
      </c>
      <c r="AA2377" s="2">
        <v>28.173202514648438</v>
      </c>
      <c r="AB2377" s="2">
        <v>399.75213623046875</v>
      </c>
      <c r="AC2377" s="2">
        <v>392.9903564453125</v>
      </c>
      <c r="AD2377" s="2">
        <v>29.426473617553711</v>
      </c>
      <c r="AE2377" s="2">
        <v>30.672840118408203</v>
      </c>
      <c r="AF2377" s="2">
        <v>69.975685119628906</v>
      </c>
      <c r="AG2377" s="2">
        <v>72.870330810546875</v>
      </c>
      <c r="AH2377" s="2">
        <v>500.0740966796875</v>
      </c>
      <c r="AI2377" s="2">
        <v>2000.9642333984375</v>
      </c>
      <c r="AJ2377" s="2">
        <v>0.67812275886535645</v>
      </c>
      <c r="AK2377" s="2">
        <v>92.109725952148438</v>
      </c>
      <c r="AL2377" s="2">
        <v>40.357879638671875</v>
      </c>
      <c r="AM2377" s="2">
        <v>-0.79106748104095459</v>
      </c>
      <c r="AN2377" s="2">
        <v>1</v>
      </c>
      <c r="AO2377" s="2">
        <v>-0.21956524252891541</v>
      </c>
      <c r="AP2377" s="2">
        <v>2.737391471862793</v>
      </c>
      <c r="AQ2377" s="2">
        <v>1</v>
      </c>
      <c r="AR2377" s="2">
        <v>0</v>
      </c>
      <c r="AS2377" s="2">
        <v>0.15999999642372131</v>
      </c>
      <c r="AT2377" s="2">
        <v>111115</v>
      </c>
      <c r="AU2377" s="3">
        <f t="shared" ref="AU2377:AU2393" si="2556">AH2377*0.000001/(U2377*0.0001)</f>
        <v>0.83345682779947905</v>
      </c>
      <c r="AV2377" s="3">
        <f t="shared" ref="AV2377:AV2393" si="2557">(AE2377-AD2377)/(1000-AE2377)*AU2377</f>
        <v>1.0716636374912011E-3</v>
      </c>
      <c r="AW2377" s="3">
        <f t="shared" ref="AW2377:AW2393" si="2558">(Z2377+273.15)</f>
        <v>304.19291343688963</v>
      </c>
      <c r="AX2377" s="3">
        <f t="shared" ref="AX2377:AX2393" si="2559">(Y2377+273.15)</f>
        <v>301.51821556091306</v>
      </c>
      <c r="AY2377" s="3">
        <f t="shared" ref="AY2377:AY2393" si="2560">(AI2377*AQ2377+AJ2377*AR2377)*AS2377</f>
        <v>320.15427018774426</v>
      </c>
      <c r="AZ2377" s="3">
        <f t="shared" ref="AZ2377:AZ2393" si="2561">((AY2377+0.00000010773*(AX2377^4-AW2377^4))-AV2377*44100)/(V2377*51.4+0.00000043092*AW2377^3)</f>
        <v>2.8299278741129341</v>
      </c>
      <c r="BA2377" s="3">
        <f t="shared" ref="BA2377:BA2393" si="2562">0.61365*EXP(17.502*T2377/(240.97+T2377))</f>
        <v>4.5224286086829322</v>
      </c>
      <c r="BB2377" s="3">
        <f t="shared" ref="BB2377:BB2393" si="2563">BA2377*1000/AK2377</f>
        <v>49.098274497444073</v>
      </c>
      <c r="BC2377" s="3">
        <f t="shared" ref="BC2377:BC2393" si="2564">(BB2377-AE2377)</f>
        <v>18.42543437903587</v>
      </c>
      <c r="BD2377" s="3">
        <f t="shared" ref="BD2377:BD2393" si="2565">IF(N2377,Z2377,(Y2377+Z2377)/2)</f>
        <v>29.705564498901367</v>
      </c>
      <c r="BE2377" s="3">
        <f t="shared" ref="BE2377:BE2393" si="2566">0.61365*EXP(17.502*BD2377/(240.97+BD2377))</f>
        <v>4.1889252796739349</v>
      </c>
      <c r="BF2377" s="3">
        <f t="shared" ref="BF2377:BF2393" si="2567">IF(BC2377&lt;&gt;0,(1000-(BB2377+AE2377)/2)/BC2377*AV2377,0)</f>
        <v>5.5842359799881398E-2</v>
      </c>
      <c r="BG2377" s="3">
        <f t="shared" ref="BG2377:BG2393" si="2568">AE2377*AK2377/1000</f>
        <v>2.8252668974806436</v>
      </c>
      <c r="BH2377" s="3">
        <f t="shared" ref="BH2377:BH2393" si="2569">(BE2377-BG2377)</f>
        <v>1.3636583821932913</v>
      </c>
      <c r="BI2377" s="3">
        <f t="shared" ref="BI2377:BI2393" si="2570">1/(1.6/P2377+1.37/X2377)</f>
        <v>3.500040449339302E-2</v>
      </c>
      <c r="BJ2377" s="3">
        <f t="shared" ref="BJ2377:BJ2393" si="2571">Q2377*AK2377*0.001</f>
        <v>21.590656759035749</v>
      </c>
      <c r="BK2377" s="3">
        <f t="shared" ref="BK2377:BK2393" si="2572">Q2377/AC2377</f>
        <v>0.59645607956309077</v>
      </c>
      <c r="BL2377" s="3">
        <f t="shared" ref="BL2377:BL2393" si="2573">(1-AV2377*AK2377/BA2377/P2377)*100</f>
        <v>61.681898414018853</v>
      </c>
      <c r="BM2377" s="3">
        <f t="shared" ref="BM2377:BM2393" si="2574">(AC2377-O2377/(X2377/1.35))</f>
        <v>390.51163380739479</v>
      </c>
      <c r="BN2377" s="3">
        <f t="shared" ref="BN2377:BN2393" si="2575">O2377*BL2377/100/BM2377</f>
        <v>8.2363779071209283E-3</v>
      </c>
    </row>
    <row r="2378" spans="1:66">
      <c r="A2378" s="2" t="s">
        <v>3070</v>
      </c>
      <c r="B2378" t="s">
        <v>2748</v>
      </c>
      <c r="C2378">
        <v>20190803</v>
      </c>
      <c r="D2378" t="s">
        <v>338</v>
      </c>
      <c r="E2378" s="2" t="s">
        <v>0</v>
      </c>
      <c r="F2378" s="2" t="s">
        <v>3069</v>
      </c>
      <c r="G2378" s="1">
        <v>2000</v>
      </c>
      <c r="H2378">
        <v>325</v>
      </c>
      <c r="K2378" s="2">
        <v>74</v>
      </c>
      <c r="L2378" s="2" t="s">
        <v>3072</v>
      </c>
      <c r="M2378" s="2">
        <v>18987.500001151115</v>
      </c>
      <c r="N2378" s="2">
        <v>0</v>
      </c>
      <c r="O2378" s="3">
        <f t="shared" si="2548"/>
        <v>4.1173985347963562</v>
      </c>
      <c r="P2378" s="3">
        <f t="shared" si="2549"/>
        <v>5.7739432875841636E-2</v>
      </c>
      <c r="Q2378" s="3">
        <f t="shared" si="2550"/>
        <v>195.42794689125327</v>
      </c>
      <c r="R2378" s="3">
        <f t="shared" si="2551"/>
        <v>1.0835004558013765</v>
      </c>
      <c r="S2378" s="3">
        <f t="shared" si="2552"/>
        <v>1.6932906945910733</v>
      </c>
      <c r="T2378" s="3">
        <f t="shared" si="2553"/>
        <v>31.021881103515625</v>
      </c>
      <c r="U2378" s="2">
        <v>6</v>
      </c>
      <c r="V2378" s="3">
        <f t="shared" si="2554"/>
        <v>1.4200000166893005</v>
      </c>
      <c r="W2378" s="2">
        <v>1</v>
      </c>
      <c r="X2378" s="3">
        <f t="shared" si="2555"/>
        <v>2.8400000333786011</v>
      </c>
      <c r="Y2378" s="2">
        <v>28.362165451049805</v>
      </c>
      <c r="Z2378" s="2">
        <v>31.021881103515625</v>
      </c>
      <c r="AA2378" s="2">
        <v>28.173137664794922</v>
      </c>
      <c r="AB2378" s="2">
        <v>324.72811889648438</v>
      </c>
      <c r="AC2378" s="2">
        <v>319.37301635742188</v>
      </c>
      <c r="AD2378" s="2">
        <v>29.396726608276367</v>
      </c>
      <c r="AE2378" s="2">
        <v>30.656826019287109</v>
      </c>
      <c r="AF2378" s="2">
        <v>69.928016662597656</v>
      </c>
      <c r="AG2378" s="2">
        <v>72.85577392578125</v>
      </c>
      <c r="AH2378" s="2">
        <v>500.09567260742188</v>
      </c>
      <c r="AI2378" s="2">
        <v>2001.005615234375</v>
      </c>
      <c r="AJ2378" s="2">
        <v>0.7034294605255127</v>
      </c>
      <c r="AK2378" s="2">
        <v>92.107353210449219</v>
      </c>
      <c r="AL2378" s="2">
        <v>40.273681640625</v>
      </c>
      <c r="AM2378" s="2">
        <v>-0.78983151912689209</v>
      </c>
      <c r="AN2378" s="2">
        <v>1</v>
      </c>
      <c r="AO2378" s="2">
        <v>-0.21956524252891541</v>
      </c>
      <c r="AP2378" s="2">
        <v>2.737391471862793</v>
      </c>
      <c r="AQ2378" s="2">
        <v>1</v>
      </c>
      <c r="AR2378" s="2">
        <v>0</v>
      </c>
      <c r="AS2378" s="2">
        <v>0.15999999642372131</v>
      </c>
      <c r="AT2378" s="2">
        <v>111115</v>
      </c>
      <c r="AU2378" s="3">
        <f t="shared" si="2556"/>
        <v>0.83349278767903645</v>
      </c>
      <c r="AV2378" s="3">
        <f t="shared" si="2557"/>
        <v>1.0835004558013765E-3</v>
      </c>
      <c r="AW2378" s="3">
        <f t="shared" si="2558"/>
        <v>304.1718811035156</v>
      </c>
      <c r="AX2378" s="3">
        <f t="shared" si="2559"/>
        <v>301.51216545104978</v>
      </c>
      <c r="AY2378" s="3">
        <f t="shared" si="2560"/>
        <v>320.16089128134627</v>
      </c>
      <c r="AZ2378" s="3">
        <f t="shared" si="2561"/>
        <v>2.826113725658205</v>
      </c>
      <c r="BA2378" s="3">
        <f t="shared" si="2562"/>
        <v>4.5170097970608412</v>
      </c>
      <c r="BB2378" s="3">
        <f t="shared" si="2563"/>
        <v>49.040707822102569</v>
      </c>
      <c r="BC2378" s="3">
        <f t="shared" si="2564"/>
        <v>18.383881802815459</v>
      </c>
      <c r="BD2378" s="3">
        <f t="shared" si="2565"/>
        <v>29.692023277282715</v>
      </c>
      <c r="BE2378" s="3">
        <f t="shared" si="2566"/>
        <v>4.1856611644573123</v>
      </c>
      <c r="BF2378" s="3">
        <f t="shared" si="2567"/>
        <v>5.6588935342282119E-2</v>
      </c>
      <c r="BG2378" s="3">
        <f t="shared" si="2568"/>
        <v>2.8237191024697679</v>
      </c>
      <c r="BH2378" s="3">
        <f t="shared" si="2569"/>
        <v>1.3619420619875444</v>
      </c>
      <c r="BI2378" s="3">
        <f t="shared" si="2570"/>
        <v>3.5469680987671781E-2</v>
      </c>
      <c r="BJ2378" s="3">
        <f t="shared" si="2571"/>
        <v>18.000350931505579</v>
      </c>
      <c r="BK2378" s="3">
        <f t="shared" si="2572"/>
        <v>0.61191126639372317</v>
      </c>
      <c r="BL2378" s="3">
        <f t="shared" si="2573"/>
        <v>61.735164151400923</v>
      </c>
      <c r="BM2378" s="3">
        <f t="shared" si="2574"/>
        <v>317.41580228818032</v>
      </c>
      <c r="BN2378" s="3">
        <f t="shared" si="2575"/>
        <v>8.0080535559352625E-3</v>
      </c>
    </row>
    <row r="2379" spans="1:66">
      <c r="A2379" s="2" t="s">
        <v>3070</v>
      </c>
      <c r="B2379" t="s">
        <v>2748</v>
      </c>
      <c r="C2379">
        <v>20190803</v>
      </c>
      <c r="D2379" t="s">
        <v>338</v>
      </c>
      <c r="E2379" s="2" t="s">
        <v>0</v>
      </c>
      <c r="F2379" s="2" t="s">
        <v>3069</v>
      </c>
      <c r="G2379" s="1">
        <v>2000</v>
      </c>
      <c r="H2379">
        <v>250</v>
      </c>
      <c r="K2379" s="2">
        <v>75</v>
      </c>
      <c r="L2379" s="2" t="s">
        <v>3073</v>
      </c>
      <c r="M2379" s="2">
        <v>19077.000001139939</v>
      </c>
      <c r="N2379" s="2">
        <v>0</v>
      </c>
      <c r="O2379" s="3">
        <f t="shared" si="2548"/>
        <v>3.0368935890507176</v>
      </c>
      <c r="P2379" s="3">
        <f t="shared" si="2549"/>
        <v>5.9459321503239383E-2</v>
      </c>
      <c r="Q2379" s="3">
        <f t="shared" si="2550"/>
        <v>156.67638445140491</v>
      </c>
      <c r="R2379" s="3">
        <f t="shared" si="2551"/>
        <v>1.1141095949400657</v>
      </c>
      <c r="S2379" s="3">
        <f t="shared" si="2552"/>
        <v>1.6918034084042537</v>
      </c>
      <c r="T2379" s="3">
        <f t="shared" si="2553"/>
        <v>31.003183364868164</v>
      </c>
      <c r="U2379" s="2">
        <v>6</v>
      </c>
      <c r="V2379" s="3">
        <f t="shared" si="2554"/>
        <v>1.4200000166893005</v>
      </c>
      <c r="W2379" s="2">
        <v>1</v>
      </c>
      <c r="X2379" s="3">
        <f t="shared" si="2555"/>
        <v>2.8400000333786011</v>
      </c>
      <c r="Y2379" s="2">
        <v>28.355960845947266</v>
      </c>
      <c r="Z2379" s="2">
        <v>31.003183364868164</v>
      </c>
      <c r="AA2379" s="2">
        <v>28.174198150634766</v>
      </c>
      <c r="AB2379" s="2">
        <v>249.97836303710938</v>
      </c>
      <c r="AC2379" s="2">
        <v>246.00596618652344</v>
      </c>
      <c r="AD2379" s="2">
        <v>29.325704574584961</v>
      </c>
      <c r="AE2379" s="2">
        <v>30.62144660949707</v>
      </c>
      <c r="AF2379" s="2">
        <v>69.772300720214844</v>
      </c>
      <c r="AG2379" s="2">
        <v>72.797889709472656</v>
      </c>
      <c r="AH2379" s="2">
        <v>500.09674072265625</v>
      </c>
      <c r="AI2379" s="2">
        <v>2001.1395263671875</v>
      </c>
      <c r="AJ2379" s="2">
        <v>0.53143751621246338</v>
      </c>
      <c r="AK2379" s="2">
        <v>92.105178833007813</v>
      </c>
      <c r="AL2379" s="2">
        <v>40.066940307617188</v>
      </c>
      <c r="AM2379" s="2">
        <v>-0.79907453060150146</v>
      </c>
      <c r="AN2379" s="2">
        <v>1</v>
      </c>
      <c r="AO2379" s="2">
        <v>-0.21956524252891541</v>
      </c>
      <c r="AP2379" s="2">
        <v>2.737391471862793</v>
      </c>
      <c r="AQ2379" s="2">
        <v>1</v>
      </c>
      <c r="AR2379" s="2">
        <v>0</v>
      </c>
      <c r="AS2379" s="2">
        <v>0.15999999642372131</v>
      </c>
      <c r="AT2379" s="2">
        <v>111115</v>
      </c>
      <c r="AU2379" s="3">
        <f t="shared" si="2556"/>
        <v>0.83349456787109355</v>
      </c>
      <c r="AV2379" s="3">
        <f t="shared" si="2557"/>
        <v>1.1141095949400656E-3</v>
      </c>
      <c r="AW2379" s="3">
        <f t="shared" si="2558"/>
        <v>304.15318336486814</v>
      </c>
      <c r="AX2379" s="3">
        <f t="shared" si="2559"/>
        <v>301.50596084594724</v>
      </c>
      <c r="AY2379" s="3">
        <f t="shared" si="2560"/>
        <v>320.18231706211736</v>
      </c>
      <c r="AZ2379" s="3">
        <f t="shared" si="2561"/>
        <v>2.8123828256628687</v>
      </c>
      <c r="BA2379" s="3">
        <f t="shared" si="2562"/>
        <v>4.512197224497382</v>
      </c>
      <c r="BB2379" s="3">
        <f t="shared" si="2563"/>
        <v>48.989614717303411</v>
      </c>
      <c r="BC2379" s="3">
        <f t="shared" si="2564"/>
        <v>18.368168107806341</v>
      </c>
      <c r="BD2379" s="3">
        <f t="shared" si="2565"/>
        <v>29.679572105407715</v>
      </c>
      <c r="BE2379" s="3">
        <f t="shared" si="2566"/>
        <v>4.1826617627579905</v>
      </c>
      <c r="BF2379" s="3">
        <f t="shared" si="2567"/>
        <v>5.8239986971898916E-2</v>
      </c>
      <c r="BG2379" s="3">
        <f t="shared" si="2568"/>
        <v>2.8203938160931283</v>
      </c>
      <c r="BH2379" s="3">
        <f t="shared" si="2569"/>
        <v>1.3622679466648622</v>
      </c>
      <c r="BI2379" s="3">
        <f t="shared" si="2570"/>
        <v>3.6507612159209217E-2</v>
      </c>
      <c r="BJ2379" s="3">
        <f t="shared" si="2571"/>
        <v>14.430706408805735</v>
      </c>
      <c r="BK2379" s="3">
        <f t="shared" si="2572"/>
        <v>0.63688042562598579</v>
      </c>
      <c r="BL2379" s="3">
        <f t="shared" si="2573"/>
        <v>61.752421783521292</v>
      </c>
      <c r="BM2379" s="3">
        <f t="shared" si="2574"/>
        <v>244.5623724199624</v>
      </c>
      <c r="BN2379" s="3">
        <f t="shared" si="2575"/>
        <v>7.6682088077186187E-3</v>
      </c>
    </row>
    <row r="2380" spans="1:66">
      <c r="A2380" s="2" t="s">
        <v>3070</v>
      </c>
      <c r="B2380" t="s">
        <v>2748</v>
      </c>
      <c r="C2380">
        <v>20190803</v>
      </c>
      <c r="D2380" t="s">
        <v>338</v>
      </c>
      <c r="E2380" s="2" t="s">
        <v>0</v>
      </c>
      <c r="F2380" s="2" t="s">
        <v>3069</v>
      </c>
      <c r="G2380" s="1">
        <v>2000</v>
      </c>
      <c r="H2380">
        <v>175</v>
      </c>
      <c r="K2380" s="2">
        <v>76</v>
      </c>
      <c r="L2380" s="2" t="s">
        <v>3074</v>
      </c>
      <c r="M2380" s="2">
        <v>19166.000001139939</v>
      </c>
      <c r="N2380" s="2">
        <v>0</v>
      </c>
      <c r="O2380" s="3">
        <f t="shared" si="2548"/>
        <v>1.8670838279075803</v>
      </c>
      <c r="P2380" s="3">
        <f t="shared" si="2549"/>
        <v>5.9743741588762632E-2</v>
      </c>
      <c r="Q2380" s="3">
        <f t="shared" si="2550"/>
        <v>116.37680182099714</v>
      </c>
      <c r="R2380" s="3">
        <f t="shared" si="2551"/>
        <v>1.1228035449087492</v>
      </c>
      <c r="S2380" s="3">
        <f t="shared" si="2552"/>
        <v>1.6970086240539151</v>
      </c>
      <c r="T2380" s="3">
        <f t="shared" si="2553"/>
        <v>31.015222549438477</v>
      </c>
      <c r="U2380" s="2">
        <v>6</v>
      </c>
      <c r="V2380" s="3">
        <f t="shared" si="2554"/>
        <v>1.4200000166893005</v>
      </c>
      <c r="W2380" s="2">
        <v>1</v>
      </c>
      <c r="X2380" s="3">
        <f t="shared" si="2555"/>
        <v>2.8400000333786011</v>
      </c>
      <c r="Y2380" s="2">
        <v>28.361370086669922</v>
      </c>
      <c r="Z2380" s="2">
        <v>31.015222549438477</v>
      </c>
      <c r="AA2380" s="2">
        <v>28.173406600952148</v>
      </c>
      <c r="AB2380" s="2">
        <v>174.16018676757813</v>
      </c>
      <c r="AC2380" s="2">
        <v>171.68899536132813</v>
      </c>
      <c r="AD2380" s="2">
        <v>29.293407440185547</v>
      </c>
      <c r="AE2380" s="2">
        <v>30.599206924438477</v>
      </c>
      <c r="AF2380" s="2">
        <v>69.670707702636719</v>
      </c>
      <c r="AG2380" s="2">
        <v>72.718803405761719</v>
      </c>
      <c r="AH2380" s="2">
        <v>500.12884521484375</v>
      </c>
      <c r="AI2380" s="2">
        <v>2001.0732421875</v>
      </c>
      <c r="AJ2380" s="2">
        <v>0.67992252111434937</v>
      </c>
      <c r="AK2380" s="2">
        <v>92.103263854980469</v>
      </c>
      <c r="AL2380" s="2">
        <v>39.776443481445313</v>
      </c>
      <c r="AM2380" s="2">
        <v>-0.7980731725692749</v>
      </c>
      <c r="AN2380" s="2">
        <v>1</v>
      </c>
      <c r="AO2380" s="2">
        <v>-0.21956524252891541</v>
      </c>
      <c r="AP2380" s="2">
        <v>2.737391471862793</v>
      </c>
      <c r="AQ2380" s="2">
        <v>1</v>
      </c>
      <c r="AR2380" s="2">
        <v>0</v>
      </c>
      <c r="AS2380" s="2">
        <v>0.15999999642372131</v>
      </c>
      <c r="AT2380" s="2">
        <v>111115</v>
      </c>
      <c r="AU2380" s="3">
        <f t="shared" si="2556"/>
        <v>0.83354807535807274</v>
      </c>
      <c r="AV2380" s="3">
        <f t="shared" si="2557"/>
        <v>1.1228035449087493E-3</v>
      </c>
      <c r="AW2380" s="3">
        <f t="shared" si="2558"/>
        <v>304.16522254943845</v>
      </c>
      <c r="AX2380" s="3">
        <f t="shared" si="2559"/>
        <v>301.5113700866699</v>
      </c>
      <c r="AY2380" s="3">
        <f t="shared" si="2560"/>
        <v>320.17171159360441</v>
      </c>
      <c r="AZ2380" s="3">
        <f t="shared" si="2561"/>
        <v>2.8067415914105518</v>
      </c>
      <c r="BA2380" s="3">
        <f t="shared" si="2562"/>
        <v>4.5152954531686174</v>
      </c>
      <c r="BB2380" s="3">
        <f t="shared" si="2563"/>
        <v>49.02427193327366</v>
      </c>
      <c r="BC2380" s="3">
        <f t="shared" si="2564"/>
        <v>18.425065008835183</v>
      </c>
      <c r="BD2380" s="3">
        <f t="shared" si="2565"/>
        <v>29.688296318054199</v>
      </c>
      <c r="BE2380" s="3">
        <f t="shared" si="2566"/>
        <v>4.1847631690641478</v>
      </c>
      <c r="BF2380" s="3">
        <f t="shared" si="2567"/>
        <v>5.8512834675594073E-2</v>
      </c>
      <c r="BG2380" s="3">
        <f t="shared" si="2568"/>
        <v>2.8182868291147023</v>
      </c>
      <c r="BH2380" s="3">
        <f t="shared" si="2569"/>
        <v>1.3664763399494455</v>
      </c>
      <c r="BI2380" s="3">
        <f t="shared" si="2570"/>
        <v>3.6679154218498211E-2</v>
      </c>
      <c r="BJ2380" s="3">
        <f t="shared" si="2571"/>
        <v>10.718683284718072</v>
      </c>
      <c r="BK2380" s="3">
        <f t="shared" si="2572"/>
        <v>0.67783495136701288</v>
      </c>
      <c r="BL2380" s="3">
        <f t="shared" si="2573"/>
        <v>61.664581855709464</v>
      </c>
      <c r="BM2380" s="3">
        <f t="shared" si="2574"/>
        <v>170.80147312962004</v>
      </c>
      <c r="BN2380" s="3">
        <f t="shared" si="2575"/>
        <v>6.7407465186266153E-3</v>
      </c>
    </row>
    <row r="2381" spans="1:66">
      <c r="A2381" s="2" t="s">
        <v>3070</v>
      </c>
      <c r="B2381" t="s">
        <v>2748</v>
      </c>
      <c r="C2381">
        <v>20190803</v>
      </c>
      <c r="D2381" t="s">
        <v>338</v>
      </c>
      <c r="E2381" s="2" t="s">
        <v>0</v>
      </c>
      <c r="F2381" s="2" t="s">
        <v>3069</v>
      </c>
      <c r="G2381" s="1">
        <v>2000</v>
      </c>
      <c r="H2381">
        <v>100</v>
      </c>
      <c r="K2381" s="2">
        <v>77</v>
      </c>
      <c r="L2381" s="2" t="s">
        <v>3075</v>
      </c>
      <c r="M2381" s="2">
        <v>19255.000001139939</v>
      </c>
      <c r="N2381" s="2">
        <v>0</v>
      </c>
      <c r="O2381" s="3">
        <f t="shared" si="2548"/>
        <v>0.46111405918051956</v>
      </c>
      <c r="P2381" s="3">
        <f t="shared" si="2549"/>
        <v>6.1390563062896301E-2</v>
      </c>
      <c r="Q2381" s="3">
        <f t="shared" si="2550"/>
        <v>84.975894158267337</v>
      </c>
      <c r="R2381" s="3">
        <f t="shared" si="2551"/>
        <v>1.1536830896089387</v>
      </c>
      <c r="S2381" s="3">
        <f t="shared" si="2552"/>
        <v>1.6977685854726627</v>
      </c>
      <c r="T2381" s="3">
        <f t="shared" si="2553"/>
        <v>31.019290924072266</v>
      </c>
      <c r="U2381" s="2">
        <v>6</v>
      </c>
      <c r="V2381" s="3">
        <f t="shared" si="2554"/>
        <v>1.4200000166893005</v>
      </c>
      <c r="W2381" s="2">
        <v>1</v>
      </c>
      <c r="X2381" s="3">
        <f t="shared" si="2555"/>
        <v>2.8400000333786011</v>
      </c>
      <c r="Y2381" s="2">
        <v>28.360870361328125</v>
      </c>
      <c r="Z2381" s="2">
        <v>31.019290924072266</v>
      </c>
      <c r="AA2381" s="2">
        <v>28.174795150756836</v>
      </c>
      <c r="AB2381" s="2">
        <v>100.74102783203125</v>
      </c>
      <c r="AC2381" s="2">
        <v>100.04933929443359</v>
      </c>
      <c r="AD2381" s="2">
        <v>29.262100219726563</v>
      </c>
      <c r="AE2381" s="2">
        <v>30.603843688964844</v>
      </c>
      <c r="AF2381" s="2">
        <v>69.598274230957031</v>
      </c>
      <c r="AG2381" s="2">
        <v>72.730056762695313</v>
      </c>
      <c r="AH2381" s="2">
        <v>500.11465454101563</v>
      </c>
      <c r="AI2381" s="2">
        <v>2001.2261962890625</v>
      </c>
      <c r="AJ2381" s="2">
        <v>0.61265212297439575</v>
      </c>
      <c r="AK2381" s="2">
        <v>92.098701477050781</v>
      </c>
      <c r="AL2381" s="2">
        <v>39.61053466796875</v>
      </c>
      <c r="AM2381" s="2">
        <v>-0.78889310359954834</v>
      </c>
      <c r="AN2381" s="2">
        <v>1</v>
      </c>
      <c r="AO2381" s="2">
        <v>-0.21956524252891541</v>
      </c>
      <c r="AP2381" s="2">
        <v>2.737391471862793</v>
      </c>
      <c r="AQ2381" s="2">
        <v>1</v>
      </c>
      <c r="AR2381" s="2">
        <v>0</v>
      </c>
      <c r="AS2381" s="2">
        <v>0.15999999642372131</v>
      </c>
      <c r="AT2381" s="2">
        <v>111115</v>
      </c>
      <c r="AU2381" s="3">
        <f t="shared" si="2556"/>
        <v>0.83352442423502604</v>
      </c>
      <c r="AV2381" s="3">
        <f t="shared" si="2557"/>
        <v>1.1536830896089387E-3</v>
      </c>
      <c r="AW2381" s="3">
        <f t="shared" si="2558"/>
        <v>304.16929092407224</v>
      </c>
      <c r="AX2381" s="3">
        <f t="shared" si="2559"/>
        <v>301.5108703613281</v>
      </c>
      <c r="AY2381" s="3">
        <f t="shared" si="2560"/>
        <v>320.19618424930741</v>
      </c>
      <c r="AZ2381" s="3">
        <f t="shared" si="2561"/>
        <v>2.7903646501391339</v>
      </c>
      <c r="BA2381" s="3">
        <f t="shared" si="2562"/>
        <v>4.5163428494329603</v>
      </c>
      <c r="BB2381" s="3">
        <f t="shared" si="2563"/>
        <v>49.03807303470338</v>
      </c>
      <c r="BC2381" s="3">
        <f t="shared" si="2564"/>
        <v>18.434229345738537</v>
      </c>
      <c r="BD2381" s="3">
        <f t="shared" si="2565"/>
        <v>29.690080642700195</v>
      </c>
      <c r="BE2381" s="3">
        <f t="shared" si="2566"/>
        <v>4.1851930737434522</v>
      </c>
      <c r="BF2381" s="3">
        <f t="shared" si="2567"/>
        <v>6.0091599304689526E-2</v>
      </c>
      <c r="BG2381" s="3">
        <f t="shared" si="2568"/>
        <v>2.8185742639602975</v>
      </c>
      <c r="BH2381" s="3">
        <f t="shared" si="2569"/>
        <v>1.3666188097831546</v>
      </c>
      <c r="BI2381" s="3">
        <f t="shared" si="2570"/>
        <v>3.7671832520273243E-2</v>
      </c>
      <c r="BJ2381" s="3">
        <f t="shared" si="2571"/>
        <v>7.8261695088277268</v>
      </c>
      <c r="BK2381" s="3">
        <f t="shared" si="2572"/>
        <v>0.84933988327692145</v>
      </c>
      <c r="BL2381" s="3">
        <f t="shared" si="2573"/>
        <v>61.677704610171091</v>
      </c>
      <c r="BM2381" s="3">
        <f t="shared" si="2574"/>
        <v>99.830147754793671</v>
      </c>
      <c r="BN2381" s="3">
        <f t="shared" si="2575"/>
        <v>2.8488845677750061E-3</v>
      </c>
    </row>
    <row r="2382" spans="1:66">
      <c r="A2382" s="2" t="s">
        <v>3070</v>
      </c>
      <c r="B2382" t="s">
        <v>2748</v>
      </c>
      <c r="C2382">
        <v>20190803</v>
      </c>
      <c r="D2382" t="s">
        <v>338</v>
      </c>
      <c r="E2382" s="2" t="s">
        <v>0</v>
      </c>
      <c r="F2382" s="2" t="s">
        <v>3069</v>
      </c>
      <c r="G2382" s="1">
        <v>2000</v>
      </c>
      <c r="H2382">
        <v>66</v>
      </c>
      <c r="K2382" s="2">
        <v>78</v>
      </c>
      <c r="L2382" s="2" t="s">
        <v>3076</v>
      </c>
      <c r="M2382" s="2">
        <v>19343.500001151115</v>
      </c>
      <c r="N2382" s="2">
        <v>0</v>
      </c>
      <c r="O2382" s="3">
        <f t="shared" si="2548"/>
        <v>-9.8308753935660437E-2</v>
      </c>
      <c r="P2382" s="3">
        <f t="shared" si="2549"/>
        <v>6.0814493735918899E-2</v>
      </c>
      <c r="Q2382" s="3">
        <f t="shared" si="2550"/>
        <v>66.790752235665181</v>
      </c>
      <c r="R2382" s="3">
        <f t="shared" si="2551"/>
        <v>1.1417627203221532</v>
      </c>
      <c r="S2382" s="3">
        <f t="shared" si="2552"/>
        <v>1.6957820393896825</v>
      </c>
      <c r="T2382" s="3">
        <f t="shared" si="2553"/>
        <v>31.00868034362793</v>
      </c>
      <c r="U2382" s="2">
        <v>6</v>
      </c>
      <c r="V2382" s="3">
        <f t="shared" si="2554"/>
        <v>1.4200000166893005</v>
      </c>
      <c r="W2382" s="2">
        <v>1</v>
      </c>
      <c r="X2382" s="3">
        <f t="shared" si="2555"/>
        <v>2.8400000333786011</v>
      </c>
      <c r="Y2382" s="2">
        <v>28.362539291381836</v>
      </c>
      <c r="Z2382" s="2">
        <v>31.00868034362793</v>
      </c>
      <c r="AA2382" s="2">
        <v>28.174861907958984</v>
      </c>
      <c r="AB2382" s="2">
        <v>66.163551330566406</v>
      </c>
      <c r="AC2382" s="2">
        <v>66.190826416015625</v>
      </c>
      <c r="AD2382" s="2">
        <v>29.268861770629883</v>
      </c>
      <c r="AE2382" s="2">
        <v>30.596746444702148</v>
      </c>
      <c r="AF2382" s="2">
        <v>69.618705749511719</v>
      </c>
      <c r="AG2382" s="2">
        <v>72.702392578125</v>
      </c>
      <c r="AH2382" s="2">
        <v>500.11654663085938</v>
      </c>
      <c r="AI2382" s="2">
        <v>2000.7408447265625</v>
      </c>
      <c r="AJ2382" s="2">
        <v>0.73182189464569092</v>
      </c>
      <c r="AK2382" s="2">
        <v>92.095726013183594</v>
      </c>
      <c r="AL2382" s="2">
        <v>39.436271667480469</v>
      </c>
      <c r="AM2382" s="2">
        <v>-0.79519879817962646</v>
      </c>
      <c r="AN2382" s="2">
        <v>1</v>
      </c>
      <c r="AO2382" s="2">
        <v>-0.21956524252891541</v>
      </c>
      <c r="AP2382" s="2">
        <v>2.737391471862793</v>
      </c>
      <c r="AQ2382" s="2">
        <v>1</v>
      </c>
      <c r="AR2382" s="2">
        <v>0</v>
      </c>
      <c r="AS2382" s="2">
        <v>0.15999999642372131</v>
      </c>
      <c r="AT2382" s="2">
        <v>111115</v>
      </c>
      <c r="AU2382" s="3">
        <f t="shared" si="2556"/>
        <v>0.83352757771809893</v>
      </c>
      <c r="AV2382" s="3">
        <f t="shared" si="2557"/>
        <v>1.1417627203221532E-3</v>
      </c>
      <c r="AW2382" s="3">
        <f t="shared" si="2558"/>
        <v>304.15868034362791</v>
      </c>
      <c r="AX2382" s="3">
        <f t="shared" si="2559"/>
        <v>301.51253929138181</v>
      </c>
      <c r="AY2382" s="3">
        <f t="shared" si="2560"/>
        <v>320.11852800104316</v>
      </c>
      <c r="AZ2382" s="3">
        <f t="shared" si="2561"/>
        <v>2.797413484218521</v>
      </c>
      <c r="BA2382" s="3">
        <f t="shared" si="2562"/>
        <v>4.5136116168558207</v>
      </c>
      <c r="BB2382" s="3">
        <f t="shared" si="2563"/>
        <v>49.010000922406462</v>
      </c>
      <c r="BC2382" s="3">
        <f t="shared" si="2564"/>
        <v>18.413254477704314</v>
      </c>
      <c r="BD2382" s="3">
        <f t="shared" si="2565"/>
        <v>29.685609817504883</v>
      </c>
      <c r="BE2382" s="3">
        <f t="shared" si="2566"/>
        <v>4.1841159720372181</v>
      </c>
      <c r="BF2382" s="3">
        <f t="shared" si="2567"/>
        <v>5.9539540575768067E-2</v>
      </c>
      <c r="BG2382" s="3">
        <f t="shared" si="2568"/>
        <v>2.8178295774661382</v>
      </c>
      <c r="BH2382" s="3">
        <f t="shared" si="2569"/>
        <v>1.3662863945710799</v>
      </c>
      <c r="BI2382" s="3">
        <f t="shared" si="2570"/>
        <v>3.732469699620803E-2</v>
      </c>
      <c r="BJ2382" s="3">
        <f t="shared" si="2571"/>
        <v>6.1511428181102499</v>
      </c>
      <c r="BK2382" s="3">
        <f t="shared" si="2572"/>
        <v>1.009063579534103</v>
      </c>
      <c r="BL2382" s="3">
        <f t="shared" si="2573"/>
        <v>61.692478644488403</v>
      </c>
      <c r="BM2382" s="3">
        <f t="shared" si="2574"/>
        <v>66.237557689344257</v>
      </c>
      <c r="BN2382" s="3">
        <f t="shared" si="2575"/>
        <v>-9.1563018237879085E-4</v>
      </c>
    </row>
    <row r="2383" spans="1:66">
      <c r="A2383" s="2" t="s">
        <v>3070</v>
      </c>
      <c r="B2383" t="s">
        <v>2748</v>
      </c>
      <c r="C2383">
        <v>20190803</v>
      </c>
      <c r="D2383" t="s">
        <v>338</v>
      </c>
      <c r="E2383" s="2" t="s">
        <v>0</v>
      </c>
      <c r="F2383" s="2" t="s">
        <v>3069</v>
      </c>
      <c r="G2383" s="1">
        <v>2000</v>
      </c>
      <c r="H2383">
        <v>33</v>
      </c>
      <c r="K2383" s="2">
        <v>79</v>
      </c>
      <c r="L2383" s="2" t="s">
        <v>3077</v>
      </c>
      <c r="M2383" s="2">
        <v>19432.500001151115</v>
      </c>
      <c r="N2383" s="2">
        <v>0</v>
      </c>
      <c r="O2383" s="3">
        <f t="shared" si="2548"/>
        <v>-0.5612330969002558</v>
      </c>
      <c r="P2383" s="3">
        <f t="shared" si="2549"/>
        <v>6.2131296053728684E-2</v>
      </c>
      <c r="Q2383" s="3">
        <f t="shared" si="2550"/>
        <v>46.397587867813442</v>
      </c>
      <c r="R2383" s="3">
        <f t="shared" si="2551"/>
        <v>1.1693675754425892</v>
      </c>
      <c r="S2383" s="3">
        <f t="shared" si="2552"/>
        <v>1.7006216183701839</v>
      </c>
      <c r="T2383" s="3">
        <f t="shared" si="2553"/>
        <v>31.040220260620117</v>
      </c>
      <c r="U2383" s="2">
        <v>6</v>
      </c>
      <c r="V2383" s="3">
        <f t="shared" si="2554"/>
        <v>1.4200000166893005</v>
      </c>
      <c r="W2383" s="2">
        <v>1</v>
      </c>
      <c r="X2383" s="3">
        <f t="shared" si="2555"/>
        <v>2.8400000333786011</v>
      </c>
      <c r="Y2383" s="2">
        <v>28.375280380249023</v>
      </c>
      <c r="Z2383" s="2">
        <v>31.040220260620117</v>
      </c>
      <c r="AA2383" s="2">
        <v>28.171318054199219</v>
      </c>
      <c r="AB2383" s="2">
        <v>32.263011932373047</v>
      </c>
      <c r="AC2383" s="2">
        <v>32.890201568603516</v>
      </c>
      <c r="AD2383" s="2">
        <v>29.272661209106445</v>
      </c>
      <c r="AE2383" s="2">
        <v>30.632619857788086</v>
      </c>
      <c r="AF2383" s="2">
        <v>69.574752807617188</v>
      </c>
      <c r="AG2383" s="2">
        <v>72.730903625488281</v>
      </c>
      <c r="AH2383" s="2">
        <v>500.109375</v>
      </c>
      <c r="AI2383" s="2">
        <v>2000.5806884765625</v>
      </c>
      <c r="AJ2383" s="2">
        <v>0.5723341703414917</v>
      </c>
      <c r="AK2383" s="2">
        <v>92.095054626464844</v>
      </c>
      <c r="AL2383" s="2">
        <v>39.117961883544922</v>
      </c>
      <c r="AM2383" s="2">
        <v>-0.79148709774017334</v>
      </c>
      <c r="AN2383" s="2">
        <v>1</v>
      </c>
      <c r="AO2383" s="2">
        <v>-0.21956524252891541</v>
      </c>
      <c r="AP2383" s="2">
        <v>2.737391471862793</v>
      </c>
      <c r="AQ2383" s="2">
        <v>1</v>
      </c>
      <c r="AR2383" s="2">
        <v>0</v>
      </c>
      <c r="AS2383" s="2">
        <v>0.15999999642372131</v>
      </c>
      <c r="AT2383" s="2">
        <v>111115</v>
      </c>
      <c r="AU2383" s="3">
        <f t="shared" si="2556"/>
        <v>0.83351562499999998</v>
      </c>
      <c r="AV2383" s="3">
        <f t="shared" si="2557"/>
        <v>1.1693675754425891E-3</v>
      </c>
      <c r="AW2383" s="3">
        <f t="shared" si="2558"/>
        <v>304.19022026062009</v>
      </c>
      <c r="AX2383" s="3">
        <f t="shared" si="2559"/>
        <v>301.525280380249</v>
      </c>
      <c r="AY2383" s="3">
        <f t="shared" si="2560"/>
        <v>320.09290300161592</v>
      </c>
      <c r="AZ2383" s="3">
        <f t="shared" si="2561"/>
        <v>2.7799605701336141</v>
      </c>
      <c r="BA2383" s="3">
        <f t="shared" si="2562"/>
        <v>4.5217344175249092</v>
      </c>
      <c r="BB2383" s="3">
        <f t="shared" si="2563"/>
        <v>49.098558395615775</v>
      </c>
      <c r="BC2383" s="3">
        <f t="shared" si="2564"/>
        <v>18.465938537827689</v>
      </c>
      <c r="BD2383" s="3">
        <f t="shared" si="2565"/>
        <v>29.70775032043457</v>
      </c>
      <c r="BE2383" s="3">
        <f t="shared" si="2566"/>
        <v>4.1894523804844397</v>
      </c>
      <c r="BF2383" s="3">
        <f t="shared" si="2567"/>
        <v>6.0801136418922916E-2</v>
      </c>
      <c r="BG2383" s="3">
        <f t="shared" si="2568"/>
        <v>2.8211127991547253</v>
      </c>
      <c r="BH2383" s="3">
        <f t="shared" si="2569"/>
        <v>1.3683395813297143</v>
      </c>
      <c r="BI2383" s="3">
        <f t="shared" si="2570"/>
        <v>3.8118019315301517E-2</v>
      </c>
      <c r="BJ2383" s="3">
        <f t="shared" si="2571"/>
        <v>4.2729883892224816</v>
      </c>
      <c r="BK2383" s="3">
        <f t="shared" si="2572"/>
        <v>1.4106811650587108</v>
      </c>
      <c r="BL2383" s="3">
        <f t="shared" si="2573"/>
        <v>61.667080812717998</v>
      </c>
      <c r="BM2383" s="3">
        <f t="shared" si="2574"/>
        <v>33.156984903783268</v>
      </c>
      <c r="BN2383" s="3">
        <f t="shared" si="2575"/>
        <v>-1.0438104321533484E-2</v>
      </c>
    </row>
    <row r="2384" spans="1:66">
      <c r="A2384" s="2" t="s">
        <v>3070</v>
      </c>
      <c r="B2384" t="s">
        <v>2748</v>
      </c>
      <c r="C2384">
        <v>20190803</v>
      </c>
      <c r="D2384" t="s">
        <v>338</v>
      </c>
      <c r="E2384" s="2" t="s">
        <v>0</v>
      </c>
      <c r="F2384" s="2" t="s">
        <v>3069</v>
      </c>
      <c r="G2384" s="1">
        <v>2000</v>
      </c>
      <c r="H2384">
        <v>400</v>
      </c>
      <c r="K2384" s="2">
        <v>80</v>
      </c>
      <c r="L2384" s="2" t="s">
        <v>3078</v>
      </c>
      <c r="M2384" s="2">
        <v>19575.000001139939</v>
      </c>
      <c r="N2384" s="2">
        <v>0</v>
      </c>
      <c r="O2384" s="3">
        <f t="shared" si="2548"/>
        <v>6.2142097940087977</v>
      </c>
      <c r="P2384" s="3">
        <f t="shared" si="2549"/>
        <v>6.5874784395228203E-2</v>
      </c>
      <c r="Q2384" s="3">
        <f t="shared" si="2550"/>
        <v>229.30876976724412</v>
      </c>
      <c r="R2384" s="3">
        <f t="shared" si="2551"/>
        <v>1.234374251415342</v>
      </c>
      <c r="S2384" s="3">
        <f t="shared" si="2552"/>
        <v>1.6953957863568707</v>
      </c>
      <c r="T2384" s="3">
        <f t="shared" si="2553"/>
        <v>31.049388885498047</v>
      </c>
      <c r="U2384" s="2">
        <v>6</v>
      </c>
      <c r="V2384" s="3">
        <f t="shared" si="2554"/>
        <v>1.4200000166893005</v>
      </c>
      <c r="W2384" s="2">
        <v>1</v>
      </c>
      <c r="X2384" s="3">
        <f t="shared" si="2555"/>
        <v>2.8400000333786011</v>
      </c>
      <c r="Y2384" s="2">
        <v>28.378133773803711</v>
      </c>
      <c r="Z2384" s="2">
        <v>31.049388885498047</v>
      </c>
      <c r="AA2384" s="2">
        <v>28.174760818481445</v>
      </c>
      <c r="AB2384" s="2">
        <v>400.7879638671875</v>
      </c>
      <c r="AC2384" s="2">
        <v>392.75054931640625</v>
      </c>
      <c r="AD2384" s="2">
        <v>29.276739120483398</v>
      </c>
      <c r="AE2384" s="2">
        <v>30.712245941162109</v>
      </c>
      <c r="AF2384" s="2">
        <v>69.568939208984375</v>
      </c>
      <c r="AG2384" s="2">
        <v>72.916397094726563</v>
      </c>
      <c r="AH2384" s="2">
        <v>500.08700561523438</v>
      </c>
      <c r="AI2384" s="2">
        <v>2000.07421875</v>
      </c>
      <c r="AJ2384" s="2">
        <v>0.52728778123855591</v>
      </c>
      <c r="AK2384" s="2">
        <v>92.103401184082031</v>
      </c>
      <c r="AL2384" s="2">
        <v>40.126049041748047</v>
      </c>
      <c r="AM2384" s="2">
        <v>-0.77805936336517334</v>
      </c>
      <c r="AN2384" s="2">
        <v>1</v>
      </c>
      <c r="AO2384" s="2">
        <v>-0.21956524252891541</v>
      </c>
      <c r="AP2384" s="2">
        <v>2.737391471862793</v>
      </c>
      <c r="AQ2384" s="2">
        <v>1</v>
      </c>
      <c r="AR2384" s="2">
        <v>0</v>
      </c>
      <c r="AS2384" s="2">
        <v>0.15999999642372131</v>
      </c>
      <c r="AT2384" s="2">
        <v>111115</v>
      </c>
      <c r="AU2384" s="3">
        <f t="shared" si="2556"/>
        <v>0.83347834269205723</v>
      </c>
      <c r="AV2384" s="3">
        <f t="shared" si="2557"/>
        <v>1.234374251415342E-3</v>
      </c>
      <c r="AW2384" s="3">
        <f t="shared" si="2558"/>
        <v>304.19938888549802</v>
      </c>
      <c r="AX2384" s="3">
        <f t="shared" si="2559"/>
        <v>301.52813377380369</v>
      </c>
      <c r="AY2384" s="3">
        <f t="shared" si="2560"/>
        <v>320.0118678471772</v>
      </c>
      <c r="AZ2384" s="3">
        <f t="shared" si="2561"/>
        <v>2.7443820467564835</v>
      </c>
      <c r="BA2384" s="3">
        <f t="shared" si="2562"/>
        <v>4.5240980955399195</v>
      </c>
      <c r="BB2384" s="3">
        <f t="shared" si="2563"/>
        <v>49.119772314356247</v>
      </c>
      <c r="BC2384" s="3">
        <f t="shared" si="2564"/>
        <v>18.407526373194138</v>
      </c>
      <c r="BD2384" s="3">
        <f t="shared" si="2565"/>
        <v>29.713761329650879</v>
      </c>
      <c r="BE2384" s="3">
        <f t="shared" si="2566"/>
        <v>4.1909022058201577</v>
      </c>
      <c r="BF2384" s="3">
        <f t="shared" si="2567"/>
        <v>6.4381434718712466E-2</v>
      </c>
      <c r="BG2384" s="3">
        <f t="shared" si="2568"/>
        <v>2.8287023091830488</v>
      </c>
      <c r="BH2384" s="3">
        <f t="shared" si="2569"/>
        <v>1.3621998966371089</v>
      </c>
      <c r="BI2384" s="3">
        <f t="shared" si="2570"/>
        <v>4.0369952012111042E-2</v>
      </c>
      <c r="BJ2384" s="3">
        <f t="shared" si="2571"/>
        <v>21.120117616900785</v>
      </c>
      <c r="BK2384" s="3">
        <f t="shared" si="2572"/>
        <v>0.58385346670135208</v>
      </c>
      <c r="BL2384" s="3">
        <f t="shared" si="2573"/>
        <v>61.852041449311287</v>
      </c>
      <c r="BM2384" s="3">
        <f t="shared" si="2574"/>
        <v>389.79661159692967</v>
      </c>
      <c r="BN2384" s="3">
        <f t="shared" si="2575"/>
        <v>9.8605670321013084E-3</v>
      </c>
    </row>
    <row r="2385" spans="1:66">
      <c r="A2385" s="2" t="s">
        <v>3070</v>
      </c>
      <c r="B2385" t="s">
        <v>2748</v>
      </c>
      <c r="C2385">
        <v>20190803</v>
      </c>
      <c r="D2385" t="s">
        <v>338</v>
      </c>
      <c r="E2385" s="2" t="s">
        <v>0</v>
      </c>
      <c r="F2385" s="2" t="s">
        <v>3069</v>
      </c>
      <c r="G2385" s="1">
        <v>2000</v>
      </c>
      <c r="H2385">
        <v>400</v>
      </c>
      <c r="K2385" s="2">
        <v>81</v>
      </c>
      <c r="L2385" s="2" t="s">
        <v>3079</v>
      </c>
      <c r="M2385" s="2">
        <v>19664.000001139939</v>
      </c>
      <c r="N2385" s="2">
        <v>0</v>
      </c>
      <c r="O2385" s="3">
        <f t="shared" si="2548"/>
        <v>6.118659309073843</v>
      </c>
      <c r="P2385" s="3">
        <f t="shared" si="2549"/>
        <v>6.6989038698534814E-2</v>
      </c>
      <c r="Q2385" s="3">
        <f t="shared" si="2550"/>
        <v>233.46894794898301</v>
      </c>
      <c r="R2385" s="3">
        <f t="shared" si="2551"/>
        <v>1.2462998962668581</v>
      </c>
      <c r="S2385" s="3">
        <f t="shared" si="2552"/>
        <v>1.6841154304710821</v>
      </c>
      <c r="T2385" s="3">
        <f t="shared" si="2553"/>
        <v>31.009929656982422</v>
      </c>
      <c r="U2385" s="2">
        <v>6</v>
      </c>
      <c r="V2385" s="3">
        <f t="shared" si="2554"/>
        <v>1.4200000166893005</v>
      </c>
      <c r="W2385" s="2">
        <v>1</v>
      </c>
      <c r="X2385" s="3">
        <f t="shared" si="2555"/>
        <v>2.8400000333786011</v>
      </c>
      <c r="Y2385" s="2">
        <v>28.371757507324219</v>
      </c>
      <c r="Z2385" s="2">
        <v>31.009929656982422</v>
      </c>
      <c r="AA2385" s="2">
        <v>28.171310424804688</v>
      </c>
      <c r="AB2385" s="2">
        <v>399.98748779296875</v>
      </c>
      <c r="AC2385" s="2">
        <v>392.05987548828125</v>
      </c>
      <c r="AD2385" s="2">
        <v>29.273532867431641</v>
      </c>
      <c r="AE2385" s="2">
        <v>30.722938537597656</v>
      </c>
      <c r="AF2385" s="2">
        <v>69.59014892578125</v>
      </c>
      <c r="AG2385" s="2">
        <v>72.971817016601563</v>
      </c>
      <c r="AH2385" s="2">
        <v>500.07113647460938</v>
      </c>
      <c r="AI2385" s="2">
        <v>2001.2335205078125</v>
      </c>
      <c r="AJ2385" s="2">
        <v>0.42874523997306824</v>
      </c>
      <c r="AK2385" s="2">
        <v>92.107650756835938</v>
      </c>
      <c r="AL2385" s="2">
        <v>40.260051727294922</v>
      </c>
      <c r="AM2385" s="2">
        <v>-0.79752957820892334</v>
      </c>
      <c r="AN2385" s="2">
        <v>1</v>
      </c>
      <c r="AO2385" s="2">
        <v>-0.21956524252891541</v>
      </c>
      <c r="AP2385" s="2">
        <v>2.737391471862793</v>
      </c>
      <c r="AQ2385" s="2">
        <v>1</v>
      </c>
      <c r="AR2385" s="2">
        <v>0</v>
      </c>
      <c r="AS2385" s="2">
        <v>0.15999999642372131</v>
      </c>
      <c r="AT2385" s="2">
        <v>111115</v>
      </c>
      <c r="AU2385" s="3">
        <f t="shared" si="2556"/>
        <v>0.83345189412434884</v>
      </c>
      <c r="AV2385" s="3">
        <f t="shared" si="2557"/>
        <v>1.246299896266858E-3</v>
      </c>
      <c r="AW2385" s="3">
        <f t="shared" si="2558"/>
        <v>304.1599296569824</v>
      </c>
      <c r="AX2385" s="3">
        <f t="shared" si="2559"/>
        <v>301.5217575073242</v>
      </c>
      <c r="AY2385" s="3">
        <f t="shared" si="2560"/>
        <v>320.19735612428121</v>
      </c>
      <c r="AZ2385" s="3">
        <f t="shared" si="2561"/>
        <v>2.745272101495662</v>
      </c>
      <c r="BA2385" s="3">
        <f t="shared" si="2562"/>
        <v>4.5139331235158631</v>
      </c>
      <c r="BB2385" s="3">
        <f t="shared" si="2563"/>
        <v>49.007146381711983</v>
      </c>
      <c r="BC2385" s="3">
        <f t="shared" si="2564"/>
        <v>18.284207844114327</v>
      </c>
      <c r="BD2385" s="3">
        <f t="shared" si="2565"/>
        <v>29.69084358215332</v>
      </c>
      <c r="BE2385" s="3">
        <f t="shared" si="2566"/>
        <v>4.1853769036339967</v>
      </c>
      <c r="BF2385" s="3">
        <f t="shared" si="2567"/>
        <v>6.5445334475887948E-2</v>
      </c>
      <c r="BG2385" s="3">
        <f t="shared" si="2568"/>
        <v>2.8298176930447809</v>
      </c>
      <c r="BH2385" s="3">
        <f t="shared" si="2569"/>
        <v>1.3555592105892158</v>
      </c>
      <c r="BI2385" s="3">
        <f t="shared" si="2570"/>
        <v>4.1039280518376242E-2</v>
      </c>
      <c r="BJ2385" s="3">
        <f t="shared" si="2571"/>
        <v>21.504276320250835</v>
      </c>
      <c r="BK2385" s="3">
        <f t="shared" si="2572"/>
        <v>0.59549309313587595</v>
      </c>
      <c r="BL2385" s="3">
        <f t="shared" si="2573"/>
        <v>62.037098479059559</v>
      </c>
      <c r="BM2385" s="3">
        <f t="shared" si="2574"/>
        <v>389.1513578931519</v>
      </c>
      <c r="BN2385" s="3">
        <f t="shared" si="2575"/>
        <v>9.7541448184037868E-3</v>
      </c>
    </row>
    <row r="2386" spans="1:66">
      <c r="A2386" s="2" t="s">
        <v>3070</v>
      </c>
      <c r="B2386" t="s">
        <v>2748</v>
      </c>
      <c r="C2386">
        <v>20190803</v>
      </c>
      <c r="D2386" t="s">
        <v>338</v>
      </c>
      <c r="E2386" s="2" t="s">
        <v>0</v>
      </c>
      <c r="F2386" s="2" t="s">
        <v>3069</v>
      </c>
      <c r="G2386" s="1">
        <v>2000</v>
      </c>
      <c r="H2386">
        <v>400</v>
      </c>
      <c r="K2386" s="2">
        <v>82</v>
      </c>
      <c r="L2386" s="2" t="s">
        <v>3080</v>
      </c>
      <c r="M2386" s="2">
        <v>19753.000001139939</v>
      </c>
      <c r="N2386" s="2">
        <v>0</v>
      </c>
      <c r="O2386" s="3">
        <f t="shared" si="2548"/>
        <v>6.3314311772885219</v>
      </c>
      <c r="P2386" s="3">
        <f t="shared" si="2549"/>
        <v>6.8365618988606186E-2</v>
      </c>
      <c r="Q2386" s="3">
        <f t="shared" si="2550"/>
        <v>231.16443985280182</v>
      </c>
      <c r="R2386" s="3">
        <f t="shared" si="2551"/>
        <v>1.2604554200080034</v>
      </c>
      <c r="S2386" s="3">
        <f t="shared" si="2552"/>
        <v>1.6699694612688778</v>
      </c>
      <c r="T2386" s="3">
        <f t="shared" si="2553"/>
        <v>30.942928314208984</v>
      </c>
      <c r="U2386" s="2">
        <v>6</v>
      </c>
      <c r="V2386" s="3">
        <f t="shared" si="2554"/>
        <v>1.4200000166893005</v>
      </c>
      <c r="W2386" s="2">
        <v>1</v>
      </c>
      <c r="X2386" s="3">
        <f t="shared" si="2555"/>
        <v>2.8400000333786011</v>
      </c>
      <c r="Y2386" s="2">
        <v>28.34202766418457</v>
      </c>
      <c r="Z2386" s="2">
        <v>30.942928314208984</v>
      </c>
      <c r="AA2386" s="2">
        <v>28.173137664794922</v>
      </c>
      <c r="AB2386" s="2">
        <v>399.96316528320313</v>
      </c>
      <c r="AC2386" s="2">
        <v>391.7742919921875</v>
      </c>
      <c r="AD2386" s="2">
        <v>29.223049163818359</v>
      </c>
      <c r="AE2386" s="2">
        <v>30.688922882080078</v>
      </c>
      <c r="AF2386" s="2">
        <v>69.59271240234375</v>
      </c>
      <c r="AG2386" s="2">
        <v>73.019325256347656</v>
      </c>
      <c r="AH2386" s="2">
        <v>500.08676147460938</v>
      </c>
      <c r="AI2386" s="2">
        <v>1999.9676513671875</v>
      </c>
      <c r="AJ2386" s="2">
        <v>0.46983444690704346</v>
      </c>
      <c r="AK2386" s="2">
        <v>92.109756469726563</v>
      </c>
      <c r="AL2386" s="2">
        <v>40.167797088623047</v>
      </c>
      <c r="AM2386" s="2">
        <v>-0.7918323278427124</v>
      </c>
      <c r="AN2386" s="2">
        <v>1</v>
      </c>
      <c r="AO2386" s="2">
        <v>-0.21956524252891541</v>
      </c>
      <c r="AP2386" s="2">
        <v>2.737391471862793</v>
      </c>
      <c r="AQ2386" s="2">
        <v>1</v>
      </c>
      <c r="AR2386" s="2">
        <v>0</v>
      </c>
      <c r="AS2386" s="2">
        <v>0.15999999642372131</v>
      </c>
      <c r="AT2386" s="2">
        <v>111115</v>
      </c>
      <c r="AU2386" s="3">
        <f t="shared" si="2556"/>
        <v>0.83347793579101548</v>
      </c>
      <c r="AV2386" s="3">
        <f t="shared" si="2557"/>
        <v>1.2604554200080034E-3</v>
      </c>
      <c r="AW2386" s="3">
        <f t="shared" si="2558"/>
        <v>304.09292831420896</v>
      </c>
      <c r="AX2386" s="3">
        <f t="shared" si="2559"/>
        <v>301.49202766418455</v>
      </c>
      <c r="AY2386" s="3">
        <f t="shared" si="2560"/>
        <v>319.99481706630831</v>
      </c>
      <c r="AZ2386" s="3">
        <f t="shared" si="2561"/>
        <v>2.7412326162233316</v>
      </c>
      <c r="BA2386" s="3">
        <f t="shared" si="2562"/>
        <v>4.4967186742554928</v>
      </c>
      <c r="BB2386" s="3">
        <f t="shared" si="2563"/>
        <v>48.819135416272829</v>
      </c>
      <c r="BC2386" s="3">
        <f t="shared" si="2564"/>
        <v>18.130212534192751</v>
      </c>
      <c r="BD2386" s="3">
        <f t="shared" si="2565"/>
        <v>29.642477989196777</v>
      </c>
      <c r="BE2386" s="3">
        <f t="shared" si="2566"/>
        <v>4.1737371470326918</v>
      </c>
      <c r="BF2386" s="3">
        <f t="shared" si="2567"/>
        <v>6.6758579703194779E-2</v>
      </c>
      <c r="BG2386" s="3">
        <f t="shared" si="2568"/>
        <v>2.826749212986615</v>
      </c>
      <c r="BH2386" s="3">
        <f t="shared" si="2569"/>
        <v>1.3469879340460769</v>
      </c>
      <c r="BI2386" s="3">
        <f t="shared" si="2570"/>
        <v>4.1865578843174121E-2</v>
      </c>
      <c r="BJ2386" s="3">
        <f t="shared" si="2571"/>
        <v>21.292500259302333</v>
      </c>
      <c r="BK2386" s="3">
        <f t="shared" si="2572"/>
        <v>0.59004494316694867</v>
      </c>
      <c r="BL2386" s="3">
        <f t="shared" si="2573"/>
        <v>62.234115902193231</v>
      </c>
      <c r="BM2386" s="3">
        <f t="shared" si="2574"/>
        <v>388.76463284117295</v>
      </c>
      <c r="BN2386" s="3">
        <f t="shared" si="2575"/>
        <v>1.0135464711243736E-2</v>
      </c>
    </row>
    <row r="2387" spans="1:66">
      <c r="A2387" s="2" t="s">
        <v>3070</v>
      </c>
      <c r="B2387" t="s">
        <v>2748</v>
      </c>
      <c r="C2387">
        <v>20190803</v>
      </c>
      <c r="D2387" t="s">
        <v>338</v>
      </c>
      <c r="E2387" s="2" t="s">
        <v>0</v>
      </c>
      <c r="F2387" s="2" t="s">
        <v>3069</v>
      </c>
      <c r="G2387" s="1">
        <v>2000</v>
      </c>
      <c r="H2387">
        <v>475</v>
      </c>
      <c r="K2387" s="2">
        <v>83</v>
      </c>
      <c r="L2387" s="2" t="s">
        <v>3081</v>
      </c>
      <c r="M2387" s="2">
        <v>19858.000001139939</v>
      </c>
      <c r="N2387" s="2">
        <v>0</v>
      </c>
      <c r="O2387" s="3">
        <f t="shared" si="2548"/>
        <v>7.7729310347213145</v>
      </c>
      <c r="P2387" s="3">
        <f t="shared" si="2549"/>
        <v>6.8508157874417622E-2</v>
      </c>
      <c r="Q2387" s="3">
        <f t="shared" si="2550"/>
        <v>268.71056471096955</v>
      </c>
      <c r="R2387" s="3">
        <f t="shared" si="2551"/>
        <v>1.2534325282315153</v>
      </c>
      <c r="S2387" s="3">
        <f t="shared" si="2552"/>
        <v>1.6576268682481108</v>
      </c>
      <c r="T2387" s="3">
        <f t="shared" si="2553"/>
        <v>30.865352630615234</v>
      </c>
      <c r="U2387" s="2">
        <v>6</v>
      </c>
      <c r="V2387" s="3">
        <f t="shared" si="2554"/>
        <v>1.4200000166893005</v>
      </c>
      <c r="W2387" s="2">
        <v>1</v>
      </c>
      <c r="X2387" s="3">
        <f t="shared" si="2555"/>
        <v>2.8400000333786011</v>
      </c>
      <c r="Y2387" s="2">
        <v>28.311664581298828</v>
      </c>
      <c r="Z2387" s="2">
        <v>30.865352630615234</v>
      </c>
      <c r="AA2387" s="2">
        <v>28.17213249206543</v>
      </c>
      <c r="AB2387" s="2">
        <v>474.98080444335938</v>
      </c>
      <c r="AC2387" s="2">
        <v>464.95648193359375</v>
      </c>
      <c r="AD2387" s="2">
        <v>29.148187637329102</v>
      </c>
      <c r="AE2387" s="2">
        <v>30.605901718139648</v>
      </c>
      <c r="AF2387" s="2">
        <v>69.540054321289063</v>
      </c>
      <c r="AG2387" s="2">
        <v>72.953277587890625</v>
      </c>
      <c r="AH2387" s="2">
        <v>500.12692260742188</v>
      </c>
      <c r="AI2387" s="2">
        <v>2000.7220458984375</v>
      </c>
      <c r="AJ2387" s="2">
        <v>0.38873171806335449</v>
      </c>
      <c r="AK2387" s="2">
        <v>92.113998413085938</v>
      </c>
      <c r="AL2387" s="2">
        <v>40.189128875732422</v>
      </c>
      <c r="AM2387" s="2">
        <v>-0.79636991024017334</v>
      </c>
      <c r="AN2387" s="2">
        <v>1</v>
      </c>
      <c r="AO2387" s="2">
        <v>-0.21956524252891541</v>
      </c>
      <c r="AP2387" s="2">
        <v>2.737391471862793</v>
      </c>
      <c r="AQ2387" s="2">
        <v>1</v>
      </c>
      <c r="AR2387" s="2">
        <v>0</v>
      </c>
      <c r="AS2387" s="2">
        <v>0.15999999642372131</v>
      </c>
      <c r="AT2387" s="2">
        <v>111115</v>
      </c>
      <c r="AU2387" s="3">
        <f t="shared" si="2556"/>
        <v>0.83354487101236963</v>
      </c>
      <c r="AV2387" s="3">
        <f t="shared" si="2557"/>
        <v>1.2534325282315152E-3</v>
      </c>
      <c r="AW2387" s="3">
        <f t="shared" si="2558"/>
        <v>304.01535263061521</v>
      </c>
      <c r="AX2387" s="3">
        <f t="shared" si="2559"/>
        <v>301.46166458129881</v>
      </c>
      <c r="AY2387" s="3">
        <f t="shared" si="2560"/>
        <v>320.11552018861039</v>
      </c>
      <c r="AZ2387" s="3">
        <f t="shared" si="2561"/>
        <v>2.7534186267020302</v>
      </c>
      <c r="BA2387" s="3">
        <f t="shared" si="2562"/>
        <v>4.4768588505438904</v>
      </c>
      <c r="BB2387" s="3">
        <f t="shared" si="2563"/>
        <v>48.601286749787825</v>
      </c>
      <c r="BC2387" s="3">
        <f t="shared" si="2564"/>
        <v>17.995385031648176</v>
      </c>
      <c r="BD2387" s="3">
        <f t="shared" si="2565"/>
        <v>29.588508605957031</v>
      </c>
      <c r="BE2387" s="3">
        <f t="shared" si="2566"/>
        <v>4.160782090703548</v>
      </c>
      <c r="BF2387" s="3">
        <f t="shared" si="2567"/>
        <v>6.6894489496428913E-2</v>
      </c>
      <c r="BG2387" s="3">
        <f t="shared" si="2568"/>
        <v>2.8192319822957796</v>
      </c>
      <c r="BH2387" s="3">
        <f t="shared" si="2569"/>
        <v>1.3415501084077683</v>
      </c>
      <c r="BI2387" s="3">
        <f t="shared" si="2570"/>
        <v>4.1951100037204377E-2</v>
      </c>
      <c r="BJ2387" s="3">
        <f t="shared" si="2571"/>
        <v>24.752004531365674</v>
      </c>
      <c r="BK2387" s="3">
        <f t="shared" si="2572"/>
        <v>0.57792626869829822</v>
      </c>
      <c r="BL2387" s="3">
        <f t="shared" si="2573"/>
        <v>62.35468777061508</v>
      </c>
      <c r="BM2387" s="3">
        <f t="shared" si="2574"/>
        <v>461.26160278797971</v>
      </c>
      <c r="BN2387" s="3">
        <f t="shared" si="2575"/>
        <v>1.0507674707867579E-2</v>
      </c>
    </row>
    <row r="2388" spans="1:66">
      <c r="A2388" s="2" t="s">
        <v>3070</v>
      </c>
      <c r="B2388" t="s">
        <v>2748</v>
      </c>
      <c r="C2388">
        <v>20190803</v>
      </c>
      <c r="D2388" t="s">
        <v>338</v>
      </c>
      <c r="E2388" s="2" t="s">
        <v>0</v>
      </c>
      <c r="F2388" s="2" t="s">
        <v>3069</v>
      </c>
      <c r="G2388" s="1">
        <v>2000</v>
      </c>
      <c r="H2388">
        <v>575</v>
      </c>
      <c r="K2388" s="2">
        <v>84</v>
      </c>
      <c r="L2388" s="2" t="s">
        <v>3082</v>
      </c>
      <c r="M2388" s="2">
        <v>19956.500001151115</v>
      </c>
      <c r="N2388" s="2">
        <v>0</v>
      </c>
      <c r="O2388" s="3">
        <f t="shared" si="2548"/>
        <v>9.4276136577506637</v>
      </c>
      <c r="P2388" s="3">
        <f t="shared" si="2549"/>
        <v>6.7564434901296461E-2</v>
      </c>
      <c r="Q2388" s="3">
        <f t="shared" si="2550"/>
        <v>321.27432169604964</v>
      </c>
      <c r="R2388" s="3">
        <f t="shared" si="2551"/>
        <v>1.2309786058661005</v>
      </c>
      <c r="S2388" s="3">
        <f t="shared" si="2552"/>
        <v>1.650450760009734</v>
      </c>
      <c r="T2388" s="3">
        <f t="shared" si="2553"/>
        <v>30.81324577331543</v>
      </c>
      <c r="U2388" s="2">
        <v>6</v>
      </c>
      <c r="V2388" s="3">
        <f t="shared" si="2554"/>
        <v>1.4200000166893005</v>
      </c>
      <c r="W2388" s="2">
        <v>1</v>
      </c>
      <c r="X2388" s="3">
        <f t="shared" si="2555"/>
        <v>2.8400000333786011</v>
      </c>
      <c r="Y2388" s="2">
        <v>28.301780700683594</v>
      </c>
      <c r="Z2388" s="2">
        <v>30.81324577331543</v>
      </c>
      <c r="AA2388" s="2">
        <v>28.17426872253418</v>
      </c>
      <c r="AB2388" s="2">
        <v>574.3597412109375</v>
      </c>
      <c r="AC2388" s="2">
        <v>562.218017578125</v>
      </c>
      <c r="AD2388" s="2">
        <v>29.105224609375</v>
      </c>
      <c r="AE2388" s="2">
        <v>30.537065505981445</v>
      </c>
      <c r="AF2388" s="2">
        <v>69.500282287597656</v>
      </c>
      <c r="AG2388" s="2">
        <v>72.839088439941406</v>
      </c>
      <c r="AH2388" s="2">
        <v>500.07852172851563</v>
      </c>
      <c r="AI2388" s="2">
        <v>2000.78271484375</v>
      </c>
      <c r="AJ2388" s="2">
        <v>0.28302568197250366</v>
      </c>
      <c r="AK2388" s="2">
        <v>92.121208190917969</v>
      </c>
      <c r="AL2388" s="2">
        <v>39.967205047607422</v>
      </c>
      <c r="AM2388" s="2">
        <v>-0.78982579708099365</v>
      </c>
      <c r="AN2388" s="2">
        <v>1</v>
      </c>
      <c r="AO2388" s="2">
        <v>-0.21956524252891541</v>
      </c>
      <c r="AP2388" s="2">
        <v>2.737391471862793</v>
      </c>
      <c r="AQ2388" s="2">
        <v>1</v>
      </c>
      <c r="AR2388" s="2">
        <v>0</v>
      </c>
      <c r="AS2388" s="2">
        <v>0.15999999642372131</v>
      </c>
      <c r="AT2388" s="2">
        <v>111115</v>
      </c>
      <c r="AU2388" s="3">
        <f t="shared" si="2556"/>
        <v>0.83346420288085921</v>
      </c>
      <c r="AV2388" s="3">
        <f t="shared" si="2557"/>
        <v>1.2309786058661005E-3</v>
      </c>
      <c r="AW2388" s="3">
        <f t="shared" si="2558"/>
        <v>303.96324577331541</v>
      </c>
      <c r="AX2388" s="3">
        <f t="shared" si="2559"/>
        <v>301.45178070068357</v>
      </c>
      <c r="AY2388" s="3">
        <f t="shared" si="2560"/>
        <v>320.12522721964342</v>
      </c>
      <c r="AZ2388" s="3">
        <f t="shared" si="2561"/>
        <v>2.771413054532148</v>
      </c>
      <c r="BA2388" s="3">
        <f t="shared" si="2562"/>
        <v>4.4635621290259504</v>
      </c>
      <c r="BB2388" s="3">
        <f t="shared" si="2563"/>
        <v>48.453143599412797</v>
      </c>
      <c r="BC2388" s="3">
        <f t="shared" si="2564"/>
        <v>17.916078093431352</v>
      </c>
      <c r="BD2388" s="3">
        <f t="shared" si="2565"/>
        <v>29.557513236999512</v>
      </c>
      <c r="BE2388" s="3">
        <f t="shared" si="2566"/>
        <v>4.1533576790975548</v>
      </c>
      <c r="BF2388" s="3">
        <f t="shared" si="2567"/>
        <v>6.5994408539599952E-2</v>
      </c>
      <c r="BG2388" s="3">
        <f t="shared" si="2568"/>
        <v>2.8131113690162164</v>
      </c>
      <c r="BH2388" s="3">
        <f t="shared" si="2569"/>
        <v>1.3402463100813384</v>
      </c>
      <c r="BI2388" s="3">
        <f t="shared" si="2570"/>
        <v>4.1384746362807923E-2</v>
      </c>
      <c r="BJ2388" s="3">
        <f t="shared" si="2571"/>
        <v>29.596178675357745</v>
      </c>
      <c r="BK2388" s="3">
        <f t="shared" si="2572"/>
        <v>0.57144081415250236</v>
      </c>
      <c r="BL2388" s="3">
        <f t="shared" si="2573"/>
        <v>62.39804742381574</v>
      </c>
      <c r="BM2388" s="3">
        <f t="shared" si="2574"/>
        <v>557.73658156109002</v>
      </c>
      <c r="BN2388" s="3">
        <f t="shared" si="2575"/>
        <v>1.0547357006119296E-2</v>
      </c>
    </row>
    <row r="2389" spans="1:66">
      <c r="A2389" s="2" t="s">
        <v>3070</v>
      </c>
      <c r="B2389" t="s">
        <v>2748</v>
      </c>
      <c r="C2389">
        <v>20190803</v>
      </c>
      <c r="D2389" t="s">
        <v>338</v>
      </c>
      <c r="E2389" s="2" t="s">
        <v>0</v>
      </c>
      <c r="F2389" s="2" t="s">
        <v>3069</v>
      </c>
      <c r="G2389" s="1">
        <v>2000</v>
      </c>
      <c r="H2389">
        <v>675</v>
      </c>
      <c r="K2389" s="2">
        <v>85</v>
      </c>
      <c r="L2389" s="2" t="s">
        <v>3083</v>
      </c>
      <c r="M2389" s="2">
        <v>20074.500000502914</v>
      </c>
      <c r="N2389" s="2">
        <v>0</v>
      </c>
      <c r="O2389" s="3">
        <f t="shared" si="2548"/>
        <v>11.397220864108508</v>
      </c>
      <c r="P2389" s="3">
        <f t="shared" si="2549"/>
        <v>6.980020914779958E-2</v>
      </c>
      <c r="Q2389" s="3">
        <f t="shared" si="2550"/>
        <v>378.6915527981883</v>
      </c>
      <c r="R2389" s="3">
        <f t="shared" si="2551"/>
        <v>1.2768605479097275</v>
      </c>
      <c r="S2389" s="3">
        <f t="shared" si="2552"/>
        <v>1.6586589544116013</v>
      </c>
      <c r="T2389" s="3">
        <f t="shared" si="2553"/>
        <v>30.815338134765625</v>
      </c>
      <c r="U2389" s="2">
        <v>6</v>
      </c>
      <c r="V2389" s="3">
        <f t="shared" si="2554"/>
        <v>1.4200000166893005</v>
      </c>
      <c r="W2389" s="2">
        <v>1</v>
      </c>
      <c r="X2389" s="3">
        <f t="shared" si="2555"/>
        <v>2.8400000333786011</v>
      </c>
      <c r="Y2389" s="2">
        <v>28.304292678833008</v>
      </c>
      <c r="Z2389" s="2">
        <v>30.815338134765625</v>
      </c>
      <c r="AA2389" s="2">
        <v>28.173295974731445</v>
      </c>
      <c r="AB2389" s="2">
        <v>675.66534423828125</v>
      </c>
      <c r="AC2389" s="2">
        <v>660.978271484375</v>
      </c>
      <c r="AD2389" s="2">
        <v>28.965129852294922</v>
      </c>
      <c r="AE2389" s="2">
        <v>30.450466156005859</v>
      </c>
      <c r="AF2389" s="2">
        <v>69.085655212402344</v>
      </c>
      <c r="AG2389" s="2">
        <v>72.628814697265625</v>
      </c>
      <c r="AH2389" s="2">
        <v>500.08050537109375</v>
      </c>
      <c r="AI2389" s="2">
        <v>2000.8643798828125</v>
      </c>
      <c r="AJ2389" s="2">
        <v>0.42319506406784058</v>
      </c>
      <c r="AK2389" s="2">
        <v>92.131149291992188</v>
      </c>
      <c r="AL2389" s="2">
        <v>39.878154754638672</v>
      </c>
      <c r="AM2389" s="2">
        <v>-0.79176366329193115</v>
      </c>
      <c r="AN2389" s="2">
        <v>1</v>
      </c>
      <c r="AO2389" s="2">
        <v>-0.21956524252891541</v>
      </c>
      <c r="AP2389" s="2">
        <v>2.737391471862793</v>
      </c>
      <c r="AQ2389" s="2">
        <v>1</v>
      </c>
      <c r="AR2389" s="2">
        <v>0</v>
      </c>
      <c r="AS2389" s="2">
        <v>0.15999999642372131</v>
      </c>
      <c r="AT2389" s="2">
        <v>111115</v>
      </c>
      <c r="AU2389" s="3">
        <f t="shared" si="2556"/>
        <v>0.83346750895182276</v>
      </c>
      <c r="AV2389" s="3">
        <f t="shared" si="2557"/>
        <v>1.2768605479097275E-3</v>
      </c>
      <c r="AW2389" s="3">
        <f t="shared" si="2558"/>
        <v>303.9653381347656</v>
      </c>
      <c r="AX2389" s="3">
        <f t="shared" si="2559"/>
        <v>301.45429267883299</v>
      </c>
      <c r="AY2389" s="3">
        <f t="shared" si="2560"/>
        <v>320.13829362560136</v>
      </c>
      <c r="AZ2389" s="3">
        <f t="shared" si="2561"/>
        <v>2.7478300113118777</v>
      </c>
      <c r="BA2389" s="3">
        <f t="shared" si="2562"/>
        <v>4.4640953978413327</v>
      </c>
      <c r="BB2389" s="3">
        <f t="shared" si="2563"/>
        <v>48.453703575250429</v>
      </c>
      <c r="BC2389" s="3">
        <f t="shared" si="2564"/>
        <v>18.00323741924457</v>
      </c>
      <c r="BD2389" s="3">
        <f t="shared" si="2565"/>
        <v>29.559815406799316</v>
      </c>
      <c r="BE2389" s="3">
        <f t="shared" si="2566"/>
        <v>4.1539087272807871</v>
      </c>
      <c r="BF2389" s="3">
        <f t="shared" si="2567"/>
        <v>6.8125843627489344E-2</v>
      </c>
      <c r="BG2389" s="3">
        <f t="shared" si="2568"/>
        <v>2.8054364434297314</v>
      </c>
      <c r="BH2389" s="3">
        <f t="shared" si="2569"/>
        <v>1.3484722838510557</v>
      </c>
      <c r="BI2389" s="3">
        <f t="shared" si="2570"/>
        <v>4.2725983039449369E-2</v>
      </c>
      <c r="BJ2389" s="3">
        <f t="shared" si="2571"/>
        <v>34.889287986466222</v>
      </c>
      <c r="BK2389" s="3">
        <f t="shared" si="2572"/>
        <v>0.572925872355458</v>
      </c>
      <c r="BL2389" s="3">
        <f t="shared" si="2573"/>
        <v>62.246278620711948</v>
      </c>
      <c r="BM2389" s="3">
        <f t="shared" si="2574"/>
        <v>655.56057853165964</v>
      </c>
      <c r="BN2389" s="3">
        <f t="shared" si="2575"/>
        <v>1.0821800587797671E-2</v>
      </c>
    </row>
    <row r="2390" spans="1:66">
      <c r="A2390" s="2" t="s">
        <v>3070</v>
      </c>
      <c r="B2390" t="s">
        <v>2748</v>
      </c>
      <c r="C2390">
        <v>20190803</v>
      </c>
      <c r="D2390" t="s">
        <v>338</v>
      </c>
      <c r="E2390" s="2" t="s">
        <v>0</v>
      </c>
      <c r="F2390" s="2" t="s">
        <v>3069</v>
      </c>
      <c r="G2390" s="1">
        <v>2000</v>
      </c>
      <c r="H2390">
        <v>800</v>
      </c>
      <c r="K2390" s="2">
        <v>86</v>
      </c>
      <c r="L2390" s="2" t="s">
        <v>3084</v>
      </c>
      <c r="M2390" s="2">
        <v>20172.500001151115</v>
      </c>
      <c r="N2390" s="2">
        <v>0</v>
      </c>
      <c r="O2390" s="3">
        <f t="shared" si="2548"/>
        <v>13.073804418158705</v>
      </c>
      <c r="P2390" s="3">
        <f t="shared" si="2549"/>
        <v>6.5217944860169616E-2</v>
      </c>
      <c r="Q2390" s="3">
        <f t="shared" si="2550"/>
        <v>437.92837430336215</v>
      </c>
      <c r="R2390" s="3">
        <f t="shared" si="2551"/>
        <v>1.2014955640677039</v>
      </c>
      <c r="S2390" s="3">
        <f t="shared" si="2552"/>
        <v>1.6679198535554738</v>
      </c>
      <c r="T2390" s="3">
        <f t="shared" si="2553"/>
        <v>30.827907562255859</v>
      </c>
      <c r="U2390" s="2">
        <v>6</v>
      </c>
      <c r="V2390" s="3">
        <f t="shared" si="2554"/>
        <v>1.4200000166893005</v>
      </c>
      <c r="W2390" s="2">
        <v>1</v>
      </c>
      <c r="X2390" s="3">
        <f t="shared" si="2555"/>
        <v>2.8400000333786011</v>
      </c>
      <c r="Y2390" s="2">
        <v>28.302967071533203</v>
      </c>
      <c r="Z2390" s="2">
        <v>30.827907562255859</v>
      </c>
      <c r="AA2390" s="2">
        <v>28.173028945922852</v>
      </c>
      <c r="AB2390" s="2">
        <v>800.14385986328125</v>
      </c>
      <c r="AC2390" s="2">
        <v>783.3294677734375</v>
      </c>
      <c r="AD2390" s="2">
        <v>28.985210418701172</v>
      </c>
      <c r="AE2390" s="2">
        <v>30.382902145385742</v>
      </c>
      <c r="AF2390" s="2">
        <v>69.216590881347656</v>
      </c>
      <c r="AG2390" s="2">
        <v>72.476974487304688</v>
      </c>
      <c r="AH2390" s="2">
        <v>500.10626220703125</v>
      </c>
      <c r="AI2390" s="2">
        <v>2000.7598876953125</v>
      </c>
      <c r="AJ2390" s="2">
        <v>0.23694100975990295</v>
      </c>
      <c r="AK2390" s="2">
        <v>92.136695861816406</v>
      </c>
      <c r="AL2390" s="2">
        <v>39.129924774169922</v>
      </c>
      <c r="AM2390" s="2">
        <v>-0.79139745235443115</v>
      </c>
      <c r="AN2390" s="2">
        <v>1</v>
      </c>
      <c r="AO2390" s="2">
        <v>-0.21956524252891541</v>
      </c>
      <c r="AP2390" s="2">
        <v>2.737391471862793</v>
      </c>
      <c r="AQ2390" s="2">
        <v>1</v>
      </c>
      <c r="AR2390" s="2">
        <v>0</v>
      </c>
      <c r="AS2390" s="2">
        <v>0.15999999642372131</v>
      </c>
      <c r="AT2390" s="2">
        <v>111115</v>
      </c>
      <c r="AU2390" s="3">
        <f t="shared" si="2556"/>
        <v>0.83351043701171856</v>
      </c>
      <c r="AV2390" s="3">
        <f t="shared" si="2557"/>
        <v>1.2014955640677039E-3</v>
      </c>
      <c r="AW2390" s="3">
        <f t="shared" si="2558"/>
        <v>303.97790756225584</v>
      </c>
      <c r="AX2390" s="3">
        <f t="shared" si="2559"/>
        <v>301.45296707153318</v>
      </c>
      <c r="AY2390" s="3">
        <f t="shared" si="2560"/>
        <v>320.12157487597506</v>
      </c>
      <c r="AZ2390" s="3">
        <f t="shared" si="2561"/>
        <v>2.784672258475104</v>
      </c>
      <c r="BA2390" s="3">
        <f t="shared" si="2562"/>
        <v>4.4673000679242092</v>
      </c>
      <c r="BB2390" s="3">
        <f t="shared" si="2563"/>
        <v>48.4855683844374</v>
      </c>
      <c r="BC2390" s="3">
        <f t="shared" si="2564"/>
        <v>18.102666239051658</v>
      </c>
      <c r="BD2390" s="3">
        <f t="shared" si="2565"/>
        <v>29.565437316894531</v>
      </c>
      <c r="BE2390" s="3">
        <f t="shared" si="2566"/>
        <v>4.155254657534071</v>
      </c>
      <c r="BF2390" s="3">
        <f t="shared" si="2567"/>
        <v>6.3753896253957068E-2</v>
      </c>
      <c r="BG2390" s="3">
        <f t="shared" si="2568"/>
        <v>2.7993802143687354</v>
      </c>
      <c r="BH2390" s="3">
        <f t="shared" si="2569"/>
        <v>1.3558744431653356</v>
      </c>
      <c r="BI2390" s="3">
        <f t="shared" si="2570"/>
        <v>3.9975184268703057E-2</v>
      </c>
      <c r="BJ2390" s="3">
        <f t="shared" si="2571"/>
        <v>40.34927343244857</v>
      </c>
      <c r="BK2390" s="3">
        <f t="shared" si="2572"/>
        <v>0.5590602579373718</v>
      </c>
      <c r="BL2390" s="3">
        <f t="shared" si="2573"/>
        <v>62.00358946721272</v>
      </c>
      <c r="BM2390" s="3">
        <f t="shared" si="2574"/>
        <v>777.11480729559332</v>
      </c>
      <c r="BN2390" s="3">
        <f t="shared" si="2575"/>
        <v>1.0431184611436767E-2</v>
      </c>
    </row>
    <row r="2391" spans="1:66">
      <c r="A2391" s="2" t="s">
        <v>3070</v>
      </c>
      <c r="B2391" t="s">
        <v>2748</v>
      </c>
      <c r="C2391">
        <v>20190803</v>
      </c>
      <c r="D2391" t="s">
        <v>338</v>
      </c>
      <c r="E2391" s="2" t="s">
        <v>0</v>
      </c>
      <c r="F2391" s="2" t="s">
        <v>3069</v>
      </c>
      <c r="G2391" s="1">
        <v>2000</v>
      </c>
      <c r="H2391">
        <v>1000</v>
      </c>
      <c r="K2391" s="2">
        <v>87</v>
      </c>
      <c r="L2391" s="2" t="s">
        <v>3085</v>
      </c>
      <c r="M2391" s="2">
        <v>20293.000001139939</v>
      </c>
      <c r="N2391" s="2">
        <v>0</v>
      </c>
      <c r="O2391" s="3">
        <f t="shared" si="2548"/>
        <v>15.783107617265044</v>
      </c>
      <c r="P2391" s="3">
        <f t="shared" si="2549"/>
        <v>6.4651303258689383E-2</v>
      </c>
      <c r="Q2391" s="3">
        <f t="shared" si="2550"/>
        <v>558.29691443087108</v>
      </c>
      <c r="R2391" s="3">
        <f t="shared" si="2551"/>
        <v>1.2005099996882473</v>
      </c>
      <c r="S2391" s="3">
        <f t="shared" si="2552"/>
        <v>1.68091448265643</v>
      </c>
      <c r="T2391" s="3">
        <f t="shared" si="2553"/>
        <v>30.854318618774414</v>
      </c>
      <c r="U2391" s="2">
        <v>6</v>
      </c>
      <c r="V2391" s="3">
        <f t="shared" si="2554"/>
        <v>1.4200000166893005</v>
      </c>
      <c r="W2391" s="2">
        <v>1</v>
      </c>
      <c r="X2391" s="3">
        <f t="shared" si="2555"/>
        <v>2.8400000333786011</v>
      </c>
      <c r="Y2391" s="2">
        <v>28.312210083007813</v>
      </c>
      <c r="Z2391" s="2">
        <v>30.854318618774414</v>
      </c>
      <c r="AA2391" s="2">
        <v>28.176897048950195</v>
      </c>
      <c r="AB2391" s="2">
        <v>1000.1543579101563</v>
      </c>
      <c r="AC2391" s="2">
        <v>979.8074951171875</v>
      </c>
      <c r="AD2391" s="2">
        <v>28.916843414306641</v>
      </c>
      <c r="AE2391" s="2">
        <v>30.313484191894531</v>
      </c>
      <c r="AF2391" s="2">
        <v>69.007064819335938</v>
      </c>
      <c r="AG2391" s="2">
        <v>72.278472900390625</v>
      </c>
      <c r="AH2391" s="2">
        <v>500.10784912109375</v>
      </c>
      <c r="AI2391" s="2">
        <v>1999.570068359375</v>
      </c>
      <c r="AJ2391" s="2">
        <v>0.24238204956054688</v>
      </c>
      <c r="AK2391" s="2">
        <v>92.141365051269531</v>
      </c>
      <c r="AL2391" s="2">
        <v>37.944988250732422</v>
      </c>
      <c r="AM2391" s="2">
        <v>-0.77891957759857178</v>
      </c>
      <c r="AN2391" s="2">
        <v>1</v>
      </c>
      <c r="AO2391" s="2">
        <v>-0.21956524252891541</v>
      </c>
      <c r="AP2391" s="2">
        <v>2.737391471862793</v>
      </c>
      <c r="AQ2391" s="2">
        <v>1</v>
      </c>
      <c r="AR2391" s="2">
        <v>0</v>
      </c>
      <c r="AS2391" s="2">
        <v>0.15999999642372131</v>
      </c>
      <c r="AT2391" s="2">
        <v>111115</v>
      </c>
      <c r="AU2391" s="3">
        <f t="shared" si="2556"/>
        <v>0.83351308186848949</v>
      </c>
      <c r="AV2391" s="3">
        <f t="shared" si="2557"/>
        <v>1.2005099996882473E-3</v>
      </c>
      <c r="AW2391" s="3">
        <f t="shared" si="2558"/>
        <v>304.00431861877439</v>
      </c>
      <c r="AX2391" s="3">
        <f t="shared" si="2559"/>
        <v>301.46221008300779</v>
      </c>
      <c r="AY2391" s="3">
        <f t="shared" si="2560"/>
        <v>319.93120378648018</v>
      </c>
      <c r="AZ2391" s="3">
        <f t="shared" si="2561"/>
        <v>2.7803677238067501</v>
      </c>
      <c r="BA2391" s="3">
        <f t="shared" si="2562"/>
        <v>4.4740402955576721</v>
      </c>
      <c r="BB2391" s="3">
        <f t="shared" si="2563"/>
        <v>48.556262359128446</v>
      </c>
      <c r="BC2391" s="3">
        <f t="shared" si="2564"/>
        <v>18.242778167233915</v>
      </c>
      <c r="BD2391" s="3">
        <f t="shared" si="2565"/>
        <v>29.583264350891113</v>
      </c>
      <c r="BE2391" s="3">
        <f t="shared" si="2566"/>
        <v>4.1595251064091467</v>
      </c>
      <c r="BF2391" s="3">
        <f t="shared" si="2567"/>
        <v>6.3212304036880565E-2</v>
      </c>
      <c r="BG2391" s="3">
        <f t="shared" si="2568"/>
        <v>2.7931258129012422</v>
      </c>
      <c r="BH2391" s="3">
        <f t="shared" si="2569"/>
        <v>1.3663992935079046</v>
      </c>
      <c r="BI2391" s="3">
        <f t="shared" si="2570"/>
        <v>3.9634503248238168E-2</v>
      </c>
      <c r="BJ2391" s="3">
        <f t="shared" si="2571"/>
        <v>51.442239799572278</v>
      </c>
      <c r="BK2391" s="3">
        <f t="shared" si="2572"/>
        <v>0.56980265737209668</v>
      </c>
      <c r="BL2391" s="3">
        <f t="shared" si="2573"/>
        <v>61.757766524115752</v>
      </c>
      <c r="BM2391" s="3">
        <f t="shared" si="2574"/>
        <v>972.30496165490445</v>
      </c>
      <c r="BN2391" s="3">
        <f t="shared" si="2575"/>
        <v>1.0024935732026055E-2</v>
      </c>
    </row>
    <row r="2392" spans="1:66">
      <c r="A2392" s="2" t="s">
        <v>3070</v>
      </c>
      <c r="B2392" t="s">
        <v>2748</v>
      </c>
      <c r="C2392">
        <v>20190803</v>
      </c>
      <c r="D2392" t="s">
        <v>338</v>
      </c>
      <c r="E2392" s="2" t="s">
        <v>0</v>
      </c>
      <c r="F2392" s="2" t="s">
        <v>3069</v>
      </c>
      <c r="G2392" s="1">
        <v>2000</v>
      </c>
      <c r="H2392">
        <v>1400</v>
      </c>
      <c r="K2392" s="2">
        <v>88</v>
      </c>
      <c r="L2392" s="2" t="s">
        <v>3086</v>
      </c>
      <c r="M2392" s="2">
        <v>20428.00000102818</v>
      </c>
      <c r="N2392" s="2">
        <v>0</v>
      </c>
      <c r="O2392" s="3">
        <f t="shared" si="2548"/>
        <v>19.852078973793407</v>
      </c>
      <c r="P2392" s="3">
        <f t="shared" si="2549"/>
        <v>6.1966426688668565E-2</v>
      </c>
      <c r="Q2392" s="3">
        <f t="shared" si="2550"/>
        <v>818.59990916335323</v>
      </c>
      <c r="R2392" s="3">
        <f t="shared" si="2551"/>
        <v>1.1617983003714019</v>
      </c>
      <c r="S2392" s="3">
        <f t="shared" si="2552"/>
        <v>1.6956937662525333</v>
      </c>
      <c r="T2392" s="3">
        <f t="shared" si="2553"/>
        <v>30.88334846496582</v>
      </c>
      <c r="U2392" s="2">
        <v>6</v>
      </c>
      <c r="V2392" s="3">
        <f t="shared" si="2554"/>
        <v>1.4200000166893005</v>
      </c>
      <c r="W2392" s="2">
        <v>1</v>
      </c>
      <c r="X2392" s="3">
        <f t="shared" si="2555"/>
        <v>2.8400000333786011</v>
      </c>
      <c r="Y2392" s="2">
        <v>28.318864822387695</v>
      </c>
      <c r="Z2392" s="2">
        <v>30.88334846496582</v>
      </c>
      <c r="AA2392" s="2">
        <v>28.174072265625</v>
      </c>
      <c r="AB2392" s="2">
        <v>1400.0052490234375</v>
      </c>
      <c r="AC2392" s="2">
        <v>1374.271240234375</v>
      </c>
      <c r="AD2392" s="2">
        <v>28.880636215209961</v>
      </c>
      <c r="AE2392" s="2">
        <v>30.232412338256836</v>
      </c>
      <c r="AF2392" s="2">
        <v>68.838768005371094</v>
      </c>
      <c r="AG2392" s="2">
        <v>72.061325073242188</v>
      </c>
      <c r="AH2392" s="2">
        <v>500.08621215820313</v>
      </c>
      <c r="AI2392" s="2">
        <v>1999.6085205078125</v>
      </c>
      <c r="AJ2392" s="2">
        <v>0.24080434441566467</v>
      </c>
      <c r="AK2392" s="2">
        <v>92.144989013671875</v>
      </c>
      <c r="AL2392" s="2">
        <v>34.876995086669922</v>
      </c>
      <c r="AM2392" s="2">
        <v>-0.7798694372177124</v>
      </c>
      <c r="AN2392" s="2">
        <v>1</v>
      </c>
      <c r="AO2392" s="2">
        <v>-0.21956524252891541</v>
      </c>
      <c r="AP2392" s="2">
        <v>2.737391471862793</v>
      </c>
      <c r="AQ2392" s="2">
        <v>1</v>
      </c>
      <c r="AR2392" s="2">
        <v>0</v>
      </c>
      <c r="AS2392" s="2">
        <v>0.15999999642372131</v>
      </c>
      <c r="AT2392" s="2">
        <v>111115</v>
      </c>
      <c r="AU2392" s="3">
        <f t="shared" si="2556"/>
        <v>0.83347702026367165</v>
      </c>
      <c r="AV2392" s="3">
        <f t="shared" si="2557"/>
        <v>1.1617983003714019E-3</v>
      </c>
      <c r="AW2392" s="3">
        <f t="shared" si="2558"/>
        <v>304.0333484649658</v>
      </c>
      <c r="AX2392" s="3">
        <f t="shared" si="2559"/>
        <v>301.46886482238767</v>
      </c>
      <c r="AY2392" s="3">
        <f t="shared" si="2560"/>
        <v>319.93735613009267</v>
      </c>
      <c r="AZ2392" s="3">
        <f t="shared" si="2561"/>
        <v>2.7971805679409081</v>
      </c>
      <c r="BA2392" s="3">
        <f t="shared" si="2562"/>
        <v>4.4814590690180074</v>
      </c>
      <c r="BB2392" s="3">
        <f t="shared" si="2563"/>
        <v>48.634864651761774</v>
      </c>
      <c r="BC2392" s="3">
        <f t="shared" si="2564"/>
        <v>18.402452313504938</v>
      </c>
      <c r="BD2392" s="3">
        <f t="shared" si="2565"/>
        <v>29.601106643676758</v>
      </c>
      <c r="BE2392" s="3">
        <f t="shared" si="2566"/>
        <v>4.1638030406633657</v>
      </c>
      <c r="BF2392" s="3">
        <f t="shared" si="2567"/>
        <v>6.064324184508043E-2</v>
      </c>
      <c r="BG2392" s="3">
        <f t="shared" si="2568"/>
        <v>2.7857653027654741</v>
      </c>
      <c r="BH2392" s="3">
        <f t="shared" si="2569"/>
        <v>1.3780377378978916</v>
      </c>
      <c r="BI2392" s="3">
        <f t="shared" si="2570"/>
        <v>3.8018725782066901E-2</v>
      </c>
      <c r="BJ2392" s="3">
        <f t="shared" si="2571"/>
        <v>75.429879636449968</v>
      </c>
      <c r="BK2392" s="3">
        <f t="shared" si="2572"/>
        <v>0.59566109309232518</v>
      </c>
      <c r="BL2392" s="3">
        <f t="shared" si="2573"/>
        <v>61.449805635276888</v>
      </c>
      <c r="BM2392" s="3">
        <f t="shared" si="2574"/>
        <v>1364.8345126640804</v>
      </c>
      <c r="BN2392" s="3">
        <f t="shared" si="2575"/>
        <v>8.9381268064110068E-3</v>
      </c>
    </row>
    <row r="2393" spans="1:66">
      <c r="A2393" s="2" t="s">
        <v>3070</v>
      </c>
      <c r="B2393" t="s">
        <v>2748</v>
      </c>
      <c r="C2393">
        <v>20190803</v>
      </c>
      <c r="D2393" t="s">
        <v>338</v>
      </c>
      <c r="E2393" s="2" t="s">
        <v>0</v>
      </c>
      <c r="F2393" s="2" t="s">
        <v>3069</v>
      </c>
      <c r="G2393" s="1">
        <v>2000</v>
      </c>
      <c r="H2393">
        <v>1800</v>
      </c>
      <c r="K2393" s="2">
        <v>89</v>
      </c>
      <c r="L2393" s="2" t="s">
        <v>3087</v>
      </c>
      <c r="M2393" s="2">
        <v>20544.500001151115</v>
      </c>
      <c r="N2393" s="2">
        <v>0</v>
      </c>
      <c r="O2393" s="3">
        <f t="shared" si="2548"/>
        <v>21.274032108975334</v>
      </c>
      <c r="P2393" s="3">
        <f t="shared" si="2549"/>
        <v>5.4157968975488385E-2</v>
      </c>
      <c r="Q2393" s="3">
        <f t="shared" si="2550"/>
        <v>1089.2578320466148</v>
      </c>
      <c r="R2393" s="3">
        <f t="shared" si="2551"/>
        <v>1.0195597846875284</v>
      </c>
      <c r="S2393" s="3">
        <f t="shared" si="2552"/>
        <v>1.6982191313658523</v>
      </c>
      <c r="T2393" s="3">
        <f t="shared" si="2553"/>
        <v>30.84449577331543</v>
      </c>
      <c r="U2393" s="2">
        <v>6</v>
      </c>
      <c r="V2393" s="3">
        <f t="shared" si="2554"/>
        <v>1.4200000166893005</v>
      </c>
      <c r="W2393" s="2">
        <v>1</v>
      </c>
      <c r="X2393" s="3">
        <f t="shared" si="2555"/>
        <v>2.8400000333786011</v>
      </c>
      <c r="Y2393" s="2">
        <v>28.306266784667969</v>
      </c>
      <c r="Z2393" s="2">
        <v>30.84449577331543</v>
      </c>
      <c r="AA2393" s="2">
        <v>28.174507141113281</v>
      </c>
      <c r="AB2393" s="2">
        <v>1799.5068359375</v>
      </c>
      <c r="AC2393" s="2">
        <v>1771.8162841796875</v>
      </c>
      <c r="AD2393" s="2">
        <v>28.911853790283203</v>
      </c>
      <c r="AE2393" s="2">
        <v>30.098241806030273</v>
      </c>
      <c r="AF2393" s="2">
        <v>69.022758483886719</v>
      </c>
      <c r="AG2393" s="2">
        <v>71.790748596191406</v>
      </c>
      <c r="AH2393" s="2">
        <v>500.10931396484375</v>
      </c>
      <c r="AI2393" s="2">
        <v>2000.3143310546875</v>
      </c>
      <c r="AJ2393" s="2">
        <v>0.16602814197540283</v>
      </c>
      <c r="AK2393" s="2">
        <v>92.142036437988281</v>
      </c>
      <c r="AL2393" s="2">
        <v>30.379924774169922</v>
      </c>
      <c r="AM2393" s="2">
        <v>-0.77183187007904053</v>
      </c>
      <c r="AN2393" s="2">
        <v>1</v>
      </c>
      <c r="AO2393" s="2">
        <v>-0.21956524252891541</v>
      </c>
      <c r="AP2393" s="2">
        <v>2.737391471862793</v>
      </c>
      <c r="AQ2393" s="2">
        <v>1</v>
      </c>
      <c r="AR2393" s="2">
        <v>0</v>
      </c>
      <c r="AS2393" s="2">
        <v>0.15999999642372131</v>
      </c>
      <c r="AT2393" s="2">
        <v>111115</v>
      </c>
      <c r="AU2393" s="3">
        <f t="shared" si="2556"/>
        <v>0.83351552327473943</v>
      </c>
      <c r="AV2393" s="3">
        <f t="shared" si="2557"/>
        <v>1.0195597846875285E-3</v>
      </c>
      <c r="AW2393" s="3">
        <f t="shared" si="2558"/>
        <v>303.99449577331541</v>
      </c>
      <c r="AX2393" s="3">
        <f t="shared" si="2559"/>
        <v>301.45626678466795</v>
      </c>
      <c r="AY2393" s="3">
        <f t="shared" si="2560"/>
        <v>320.05028581506849</v>
      </c>
      <c r="AZ2393" s="3">
        <f t="shared" si="2561"/>
        <v>2.8761561882208122</v>
      </c>
      <c r="BA2393" s="3">
        <f t="shared" si="2562"/>
        <v>4.471532424576476</v>
      </c>
      <c r="BB2393" s="3">
        <f t="shared" si="2563"/>
        <v>48.528691110336197</v>
      </c>
      <c r="BC2393" s="3">
        <f t="shared" si="2564"/>
        <v>18.430449304305924</v>
      </c>
      <c r="BD2393" s="3">
        <f t="shared" si="2565"/>
        <v>29.575381278991699</v>
      </c>
      <c r="BE2393" s="3">
        <f t="shared" si="2566"/>
        <v>4.1576362525120993</v>
      </c>
      <c r="BF2393" s="3">
        <f t="shared" si="2567"/>
        <v>5.3144518569130404E-2</v>
      </c>
      <c r="BG2393" s="3">
        <f t="shared" si="2568"/>
        <v>2.7733132932106237</v>
      </c>
      <c r="BH2393" s="3">
        <f t="shared" si="2569"/>
        <v>1.3843229593014756</v>
      </c>
      <c r="BI2393" s="3">
        <f t="shared" si="2570"/>
        <v>3.3304913436923829E-2</v>
      </c>
      <c r="BJ2393" s="3">
        <f t="shared" si="2571"/>
        <v>100.3664348508033</v>
      </c>
      <c r="BK2393" s="3">
        <f t="shared" si="2572"/>
        <v>0.61476906029843692</v>
      </c>
      <c r="BL2393" s="3">
        <f t="shared" si="2573"/>
        <v>61.207144398255174</v>
      </c>
      <c r="BM2393" s="3">
        <f t="shared" si="2574"/>
        <v>1761.7036281904022</v>
      </c>
      <c r="BN2393" s="3">
        <f t="shared" si="2575"/>
        <v>7.3912702136209648E-3</v>
      </c>
    </row>
    <row r="2394" spans="1:66">
      <c r="C2394"/>
      <c r="E2394" s="1"/>
      <c r="F2394" s="2"/>
      <c r="G2394" s="1"/>
      <c r="K2394" s="2"/>
      <c r="L2394" s="2"/>
      <c r="M2394" s="2"/>
      <c r="N2394" s="2"/>
      <c r="O2394" s="3"/>
      <c r="P2394" s="3"/>
      <c r="Q2394" s="3"/>
      <c r="R2394" s="3"/>
      <c r="S2394" s="3"/>
      <c r="T2394" s="3"/>
      <c r="U2394" s="2"/>
      <c r="V2394" s="3"/>
      <c r="W2394" s="2"/>
      <c r="X2394" s="3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</row>
    <row r="2395" spans="1:66">
      <c r="A2395" s="2" t="s">
        <v>3089</v>
      </c>
      <c r="B2395" t="s">
        <v>2748</v>
      </c>
      <c r="C2395">
        <v>20190803</v>
      </c>
      <c r="D2395" t="s">
        <v>338</v>
      </c>
      <c r="E2395" s="2" t="s">
        <v>0</v>
      </c>
      <c r="F2395" s="2" t="s">
        <v>3088</v>
      </c>
      <c r="G2395" s="1">
        <v>2000</v>
      </c>
      <c r="H2395">
        <v>400</v>
      </c>
      <c r="K2395" s="2">
        <v>109</v>
      </c>
      <c r="L2395" s="2" t="s">
        <v>3090</v>
      </c>
      <c r="M2395" s="2">
        <v>26382.000001139939</v>
      </c>
      <c r="N2395" s="2">
        <v>0</v>
      </c>
      <c r="O2395" s="3">
        <f t="shared" ref="O2395:O2411" si="2576">(AB2395-AC2395*(1000-AD2395)/(1000-AE2395))*AU2395</f>
        <v>3.4119190223446187</v>
      </c>
      <c r="P2395" s="3">
        <f t="shared" ref="P2395:P2411" si="2577">IF(BF2395&lt;&gt;0,1/(1/BF2395-1/X2395),0)</f>
        <v>3.1803606504713873E-2</v>
      </c>
      <c r="Q2395" s="3">
        <f t="shared" ref="Q2395:Q2411" si="2578">((BI2395-AV2395/2)*AC2395-O2395)/(BI2395+AV2395/2)</f>
        <v>214.07078921918975</v>
      </c>
      <c r="R2395" s="3">
        <f t="shared" ref="R2395:R2411" si="2579">AV2395*1000</f>
        <v>0.53281452358228309</v>
      </c>
      <c r="S2395" s="3">
        <f t="shared" ref="S2395:S2411" si="2580">(BA2395-BG2395)</f>
        <v>1.5033541682879279</v>
      </c>
      <c r="T2395" s="3">
        <f t="shared" ref="T2395:T2411" si="2581">(Z2395+AZ2395*N2395)</f>
        <v>29.901817321777344</v>
      </c>
      <c r="U2395" s="2">
        <v>6</v>
      </c>
      <c r="V2395" s="3">
        <f t="shared" ref="V2395:V2411" si="2582">(U2395*AO2395+AP2395)</f>
        <v>1.4200000166893005</v>
      </c>
      <c r="W2395" s="2">
        <v>1</v>
      </c>
      <c r="X2395" s="3">
        <f t="shared" ref="X2395:X2411" si="2583">V2395*(W2395+1)*(W2395+1)/(W2395*W2395+1)</f>
        <v>2.8400000333786011</v>
      </c>
      <c r="Y2395" s="2">
        <v>27.25335693359375</v>
      </c>
      <c r="Z2395" s="2">
        <v>29.901817321777344</v>
      </c>
      <c r="AA2395" s="2">
        <v>27.002840042114258</v>
      </c>
      <c r="AB2395" s="2">
        <v>399.96209716796875</v>
      </c>
      <c r="AC2395" s="2">
        <v>395.6158447265625</v>
      </c>
      <c r="AD2395" s="2">
        <v>29.014825820922852</v>
      </c>
      <c r="AE2395" s="2">
        <v>29.635112762451172</v>
      </c>
      <c r="AF2395" s="2">
        <v>73.696495056152344</v>
      </c>
      <c r="AG2395" s="2">
        <v>75.235519409179688</v>
      </c>
      <c r="AH2395" s="2">
        <v>500.11483764648438</v>
      </c>
      <c r="AI2395" s="2">
        <v>1999.7252197265625</v>
      </c>
      <c r="AJ2395" s="2">
        <v>0.13458001613616943</v>
      </c>
      <c r="AK2395" s="2">
        <v>92.225990295410156</v>
      </c>
      <c r="AL2395" s="2">
        <v>39.950206756591797</v>
      </c>
      <c r="AM2395" s="2">
        <v>-0.76996076107025146</v>
      </c>
      <c r="AN2395" s="2">
        <v>1</v>
      </c>
      <c r="AO2395" s="2">
        <v>-0.21956524252891541</v>
      </c>
      <c r="AP2395" s="2">
        <v>2.737391471862793</v>
      </c>
      <c r="AQ2395" s="2">
        <v>1</v>
      </c>
      <c r="AR2395" s="2">
        <v>0</v>
      </c>
      <c r="AS2395" s="2">
        <v>0.15999999642372131</v>
      </c>
      <c r="AT2395" s="2">
        <v>111115</v>
      </c>
      <c r="AU2395" s="3">
        <f t="shared" ref="AU2395:AU2411" si="2584">AH2395*0.000001/(U2395*0.0001)</f>
        <v>0.83352472941080724</v>
      </c>
      <c r="AV2395" s="3">
        <f t="shared" ref="AV2395:AV2411" si="2585">(AE2395-AD2395)/(1000-AE2395)*AU2395</f>
        <v>5.3281452358228305E-4</v>
      </c>
      <c r="AW2395" s="3">
        <f t="shared" ref="AW2395:AW2411" si="2586">(Z2395+273.15)</f>
        <v>303.05181732177732</v>
      </c>
      <c r="AX2395" s="3">
        <f t="shared" ref="AX2395:AX2411" si="2587">(Y2395+273.15)</f>
        <v>300.40335693359373</v>
      </c>
      <c r="AY2395" s="3">
        <f t="shared" ref="AY2395:AY2411" si="2588">(AI2395*AQ2395+AJ2395*AR2395)*AS2395</f>
        <v>319.95602800467532</v>
      </c>
      <c r="AZ2395" s="3">
        <f t="shared" ref="AZ2395:AZ2411" si="2589">((AY2395+0.00000010773*(AX2395^4-AW2395^4))-AV2395*44100)/(V2395*51.4+0.00000043092*AW2395^3)</f>
        <v>3.1196007494966986</v>
      </c>
      <c r="BA2395" s="3">
        <f t="shared" ref="BA2395:BA2411" si="2590">0.61365*EXP(17.502*T2395/(240.97+T2395))</f>
        <v>4.2364817903211351</v>
      </c>
      <c r="BB2395" s="3">
        <f t="shared" ref="BB2395:BB2411" si="2591">BA2395*1000/AK2395</f>
        <v>45.935877476091179</v>
      </c>
      <c r="BC2395" s="3">
        <f t="shared" ref="BC2395:BC2411" si="2592">(BB2395-AE2395)</f>
        <v>16.300764713640007</v>
      </c>
      <c r="BD2395" s="3">
        <f t="shared" ref="BD2395:BD2411" si="2593">IF(N2395,Z2395,(Y2395+Z2395)/2)</f>
        <v>28.577587127685547</v>
      </c>
      <c r="BE2395" s="3">
        <f t="shared" ref="BE2395:BE2411" si="2594">0.61365*EXP(17.502*BD2395/(240.97+BD2395))</f>
        <v>3.9245094389144826</v>
      </c>
      <c r="BF2395" s="3">
        <f t="shared" ref="BF2395:BF2411" si="2595">IF(BC2395&lt;&gt;0,(1000-(BB2395+AE2395)/2)/BC2395*AV2395,0)</f>
        <v>3.1451399490049117E-2</v>
      </c>
      <c r="BG2395" s="3">
        <f t="shared" ref="BG2395:BG2411" si="2596">AE2395*AK2395/1000</f>
        <v>2.7331276220332072</v>
      </c>
      <c r="BH2395" s="3">
        <f t="shared" ref="BH2395:BH2411" si="2597">(BE2395-BG2395)</f>
        <v>1.1913818168812753</v>
      </c>
      <c r="BI2395" s="3">
        <f t="shared" ref="BI2395:BI2411" si="2598">1/(1.6/P2395+1.37/X2395)</f>
        <v>1.9688467741825148E-2</v>
      </c>
      <c r="BJ2395" s="3">
        <f t="shared" ref="BJ2395:BJ2411" si="2599">Q2395*AK2395*0.001</f>
        <v>19.742890529059789</v>
      </c>
      <c r="BK2395" s="3">
        <f t="shared" ref="BK2395:BK2411" si="2600">Q2395/AC2395</f>
        <v>0.54110772374940874</v>
      </c>
      <c r="BL2395" s="3">
        <f t="shared" ref="BL2395:BL2411" si="2601">(1-AV2395*AK2395/BA2395/P2395)*100</f>
        <v>63.529000436833947</v>
      </c>
      <c r="BM2395" s="3">
        <f t="shared" ref="BM2395:BM2411" si="2602">(AC2395-O2395/(X2395/1.35))</f>
        <v>393.99398183007315</v>
      </c>
      <c r="BN2395" s="3">
        <f t="shared" ref="BN2395:BN2411" si="2603">O2395*BL2395/100/BM2395</f>
        <v>5.5015004050102114E-3</v>
      </c>
    </row>
    <row r="2396" spans="1:66">
      <c r="A2396" s="2" t="s">
        <v>3089</v>
      </c>
      <c r="B2396" t="s">
        <v>2748</v>
      </c>
      <c r="C2396">
        <v>20190803</v>
      </c>
      <c r="D2396" t="s">
        <v>338</v>
      </c>
      <c r="E2396" s="2" t="s">
        <v>0</v>
      </c>
      <c r="F2396" s="2" t="s">
        <v>3088</v>
      </c>
      <c r="G2396" s="1">
        <v>2000</v>
      </c>
      <c r="H2396">
        <v>325</v>
      </c>
      <c r="K2396" s="2">
        <v>110</v>
      </c>
      <c r="L2396" s="2" t="s">
        <v>3091</v>
      </c>
      <c r="M2396" s="2">
        <v>26470.500001128763</v>
      </c>
      <c r="N2396" s="2">
        <v>0</v>
      </c>
      <c r="O2396" s="3">
        <f t="shared" si="2576"/>
        <v>2.6373774053073569</v>
      </c>
      <c r="P2396" s="3">
        <f t="shared" si="2577"/>
        <v>3.2308368990748189E-2</v>
      </c>
      <c r="Q2396" s="3">
        <f t="shared" si="2578"/>
        <v>182.87594503235357</v>
      </c>
      <c r="R2396" s="3">
        <f t="shared" si="2579"/>
        <v>0.53895437110494482</v>
      </c>
      <c r="S2396" s="3">
        <f t="shared" si="2580"/>
        <v>1.4972767748806901</v>
      </c>
      <c r="T2396" s="3">
        <f t="shared" si="2581"/>
        <v>29.854324340820313</v>
      </c>
      <c r="U2396" s="2">
        <v>6</v>
      </c>
      <c r="V2396" s="3">
        <f t="shared" si="2582"/>
        <v>1.4200000166893005</v>
      </c>
      <c r="W2396" s="2">
        <v>1</v>
      </c>
      <c r="X2396" s="3">
        <f t="shared" si="2583"/>
        <v>2.8400000333786011</v>
      </c>
      <c r="Y2396" s="2">
        <v>27.24180793762207</v>
      </c>
      <c r="Z2396" s="2">
        <v>29.854324340820313</v>
      </c>
      <c r="AA2396" s="2">
        <v>27.002410888671875</v>
      </c>
      <c r="AB2396" s="2">
        <v>324.92782592773438</v>
      </c>
      <c r="AC2396" s="2">
        <v>321.5557861328125</v>
      </c>
      <c r="AD2396" s="2">
        <v>28.949234008789063</v>
      </c>
      <c r="AE2396" s="2">
        <v>29.576705932617188</v>
      </c>
      <c r="AF2396" s="2">
        <v>73.569374084472656</v>
      </c>
      <c r="AG2396" s="2">
        <v>75.135978698730469</v>
      </c>
      <c r="AH2396" s="2">
        <v>500.11532592773438</v>
      </c>
      <c r="AI2396" s="2">
        <v>1999.72509765625</v>
      </c>
      <c r="AJ2396" s="2">
        <v>0.16821193695068359</v>
      </c>
      <c r="AK2396" s="2">
        <v>92.223030090332031</v>
      </c>
      <c r="AL2396" s="2">
        <v>40.035625457763672</v>
      </c>
      <c r="AM2396" s="2">
        <v>-0.77418172359466553</v>
      </c>
      <c r="AN2396" s="2">
        <v>1</v>
      </c>
      <c r="AO2396" s="2">
        <v>-0.21956524252891541</v>
      </c>
      <c r="AP2396" s="2">
        <v>2.737391471862793</v>
      </c>
      <c r="AQ2396" s="2">
        <v>1</v>
      </c>
      <c r="AR2396" s="2">
        <v>0</v>
      </c>
      <c r="AS2396" s="2">
        <v>0.15999999642372131</v>
      </c>
      <c r="AT2396" s="2">
        <v>111115</v>
      </c>
      <c r="AU2396" s="3">
        <f t="shared" si="2584"/>
        <v>0.83352554321289041</v>
      </c>
      <c r="AV2396" s="3">
        <f t="shared" si="2585"/>
        <v>5.3895437110494486E-4</v>
      </c>
      <c r="AW2396" s="3">
        <f t="shared" si="2586"/>
        <v>303.00432434082029</v>
      </c>
      <c r="AX2396" s="3">
        <f t="shared" si="2587"/>
        <v>300.39180793762205</v>
      </c>
      <c r="AY2396" s="3">
        <f t="shared" si="2588"/>
        <v>319.95600847342575</v>
      </c>
      <c r="AZ2396" s="3">
        <f t="shared" si="2589"/>
        <v>3.1217351235184507</v>
      </c>
      <c r="BA2396" s="3">
        <f t="shared" si="2590"/>
        <v>4.2249302160773468</v>
      </c>
      <c r="BB2396" s="3">
        <f t="shared" si="2591"/>
        <v>45.812095004241861</v>
      </c>
      <c r="BC2396" s="3">
        <f t="shared" si="2592"/>
        <v>16.235389071624674</v>
      </c>
      <c r="BD2396" s="3">
        <f t="shared" si="2593"/>
        <v>28.548066139221191</v>
      </c>
      <c r="BE2396" s="3">
        <f t="shared" si="2594"/>
        <v>3.9177894043376198</v>
      </c>
      <c r="BF2396" s="3">
        <f t="shared" si="2595"/>
        <v>3.1944957211573886E-2</v>
      </c>
      <c r="BG2396" s="3">
        <f t="shared" si="2596"/>
        <v>2.7276534411966566</v>
      </c>
      <c r="BH2396" s="3">
        <f t="shared" si="2597"/>
        <v>1.1901359631409631</v>
      </c>
      <c r="BI2396" s="3">
        <f t="shared" si="2598"/>
        <v>1.9997933560625705E-2</v>
      </c>
      <c r="BJ2396" s="3">
        <f t="shared" si="2599"/>
        <v>16.865373781516649</v>
      </c>
      <c r="BK2396" s="3">
        <f t="shared" si="2600"/>
        <v>0.56872229615803005</v>
      </c>
      <c r="BL2396" s="3">
        <f t="shared" si="2601"/>
        <v>63.586970615217886</v>
      </c>
      <c r="BM2396" s="3">
        <f t="shared" si="2602"/>
        <v>320.3021032260101</v>
      </c>
      <c r="BN2396" s="3">
        <f t="shared" si="2603"/>
        <v>5.2357707889974349E-3</v>
      </c>
    </row>
    <row r="2397" spans="1:66">
      <c r="A2397" s="2" t="s">
        <v>3089</v>
      </c>
      <c r="B2397" t="s">
        <v>2748</v>
      </c>
      <c r="C2397">
        <v>20190803</v>
      </c>
      <c r="D2397" t="s">
        <v>338</v>
      </c>
      <c r="E2397" s="2" t="s">
        <v>0</v>
      </c>
      <c r="F2397" s="2" t="s">
        <v>3088</v>
      </c>
      <c r="G2397" s="1">
        <v>2000</v>
      </c>
      <c r="H2397">
        <v>250</v>
      </c>
      <c r="K2397" s="2">
        <v>111</v>
      </c>
      <c r="L2397" s="2" t="s">
        <v>3092</v>
      </c>
      <c r="M2397" s="2">
        <v>26556.500001151115</v>
      </c>
      <c r="N2397" s="2">
        <v>0</v>
      </c>
      <c r="O2397" s="3">
        <f t="shared" si="2576"/>
        <v>1.8129495074587998</v>
      </c>
      <c r="P2397" s="3">
        <f t="shared" si="2577"/>
        <v>3.1388947133442445E-2</v>
      </c>
      <c r="Q2397" s="3">
        <f t="shared" si="2578"/>
        <v>149.15018502716904</v>
      </c>
      <c r="R2397" s="3">
        <f t="shared" si="2579"/>
        <v>0.52187252388024219</v>
      </c>
      <c r="S2397" s="3">
        <f t="shared" si="2580"/>
        <v>1.4919604681809933</v>
      </c>
      <c r="T2397" s="3">
        <f t="shared" si="2581"/>
        <v>29.816261291503906</v>
      </c>
      <c r="U2397" s="2">
        <v>6</v>
      </c>
      <c r="V2397" s="3">
        <f t="shared" si="2582"/>
        <v>1.4200000166893005</v>
      </c>
      <c r="W2397" s="2">
        <v>1</v>
      </c>
      <c r="X2397" s="3">
        <f t="shared" si="2583"/>
        <v>2.8400000333786011</v>
      </c>
      <c r="Y2397" s="2">
        <v>27.230146408081055</v>
      </c>
      <c r="Z2397" s="2">
        <v>29.816261291503906</v>
      </c>
      <c r="AA2397" s="2">
        <v>27.003639221191406</v>
      </c>
      <c r="AB2397" s="2">
        <v>250.09626770019531</v>
      </c>
      <c r="AC2397" s="2">
        <v>247.76612854003906</v>
      </c>
      <c r="AD2397" s="2">
        <v>28.925832748413086</v>
      </c>
      <c r="AE2397" s="2">
        <v>29.533437728881836</v>
      </c>
      <c r="AF2397" s="2">
        <v>73.577842712402344</v>
      </c>
      <c r="AG2397" s="2">
        <v>75.08001708984375</v>
      </c>
      <c r="AH2397" s="2">
        <v>500.12081909179688</v>
      </c>
      <c r="AI2397" s="2">
        <v>1999.528076171875</v>
      </c>
      <c r="AJ2397" s="2">
        <v>9.0593904256820679E-2</v>
      </c>
      <c r="AK2397" s="2">
        <v>92.225349426269531</v>
      </c>
      <c r="AL2397" s="2">
        <v>39.870296478271484</v>
      </c>
      <c r="AM2397" s="2">
        <v>-0.77451550960540771</v>
      </c>
      <c r="AN2397" s="2">
        <v>1</v>
      </c>
      <c r="AO2397" s="2">
        <v>-0.21956524252891541</v>
      </c>
      <c r="AP2397" s="2">
        <v>2.737391471862793</v>
      </c>
      <c r="AQ2397" s="2">
        <v>1</v>
      </c>
      <c r="AR2397" s="2">
        <v>0</v>
      </c>
      <c r="AS2397" s="2">
        <v>0.15999999642372131</v>
      </c>
      <c r="AT2397" s="2">
        <v>111115</v>
      </c>
      <c r="AU2397" s="3">
        <f t="shared" si="2584"/>
        <v>0.833534698486328</v>
      </c>
      <c r="AV2397" s="3">
        <f t="shared" si="2585"/>
        <v>5.2187252388024219E-4</v>
      </c>
      <c r="AW2397" s="3">
        <f t="shared" si="2586"/>
        <v>302.96626129150388</v>
      </c>
      <c r="AX2397" s="3">
        <f t="shared" si="2587"/>
        <v>300.38014640808103</v>
      </c>
      <c r="AY2397" s="3">
        <f t="shared" si="2588"/>
        <v>319.92448503663036</v>
      </c>
      <c r="AZ2397" s="3">
        <f t="shared" si="2589"/>
        <v>3.1341615781686736</v>
      </c>
      <c r="BA2397" s="3">
        <f t="shared" si="2590"/>
        <v>4.2156920824860924</v>
      </c>
      <c r="BB2397" s="3">
        <f t="shared" si="2591"/>
        <v>45.710773759186125</v>
      </c>
      <c r="BC2397" s="3">
        <f t="shared" si="2592"/>
        <v>16.177336030304289</v>
      </c>
      <c r="BD2397" s="3">
        <f t="shared" si="2593"/>
        <v>28.52320384979248</v>
      </c>
      <c r="BE2397" s="3">
        <f t="shared" si="2594"/>
        <v>3.9121376442206226</v>
      </c>
      <c r="BF2397" s="3">
        <f t="shared" si="2595"/>
        <v>3.1045814938942509E-2</v>
      </c>
      <c r="BG2397" s="3">
        <f t="shared" si="2596"/>
        <v>2.7237316143050991</v>
      </c>
      <c r="BH2397" s="3">
        <f t="shared" si="2597"/>
        <v>1.1884060299155235</v>
      </c>
      <c r="BI2397" s="3">
        <f t="shared" si="2598"/>
        <v>1.9434173606765345E-2</v>
      </c>
      <c r="BJ2397" s="3">
        <f t="shared" si="2599"/>
        <v>13.755427931123419</v>
      </c>
      <c r="BK2397" s="3">
        <f t="shared" si="2600"/>
        <v>0.60197972138498479</v>
      </c>
      <c r="BL2397" s="3">
        <f t="shared" si="2601"/>
        <v>63.627838491198155</v>
      </c>
      <c r="BM2397" s="3">
        <f t="shared" si="2602"/>
        <v>246.90433917162215</v>
      </c>
      <c r="BN2397" s="3">
        <f t="shared" si="2603"/>
        <v>4.6720142238206534E-3</v>
      </c>
    </row>
    <row r="2398" spans="1:66">
      <c r="A2398" s="2" t="s">
        <v>3089</v>
      </c>
      <c r="B2398" t="s">
        <v>2748</v>
      </c>
      <c r="C2398">
        <v>20190803</v>
      </c>
      <c r="D2398" t="s">
        <v>338</v>
      </c>
      <c r="E2398" s="2" t="s">
        <v>0</v>
      </c>
      <c r="F2398" s="2" t="s">
        <v>3088</v>
      </c>
      <c r="G2398" s="1">
        <v>2000</v>
      </c>
      <c r="H2398">
        <v>175</v>
      </c>
      <c r="K2398" s="2">
        <v>112</v>
      </c>
      <c r="L2398" s="2" t="s">
        <v>3093</v>
      </c>
      <c r="M2398" s="2">
        <v>26648.500001151115</v>
      </c>
      <c r="N2398" s="2">
        <v>0</v>
      </c>
      <c r="O2398" s="3">
        <f t="shared" si="2576"/>
        <v>1.0505985595515217</v>
      </c>
      <c r="P2398" s="3">
        <f t="shared" si="2577"/>
        <v>3.3068425089289262E-2</v>
      </c>
      <c r="Q2398" s="3">
        <f t="shared" si="2578"/>
        <v>117.5317187322276</v>
      </c>
      <c r="R2398" s="3">
        <f t="shared" si="2579"/>
        <v>0.54927684648889341</v>
      </c>
      <c r="S2398" s="3">
        <f t="shared" si="2580"/>
        <v>1.4915570973824201</v>
      </c>
      <c r="T2398" s="3">
        <f t="shared" si="2581"/>
        <v>29.812723159790039</v>
      </c>
      <c r="U2398" s="2">
        <v>6</v>
      </c>
      <c r="V2398" s="3">
        <f t="shared" si="2582"/>
        <v>1.4200000166893005</v>
      </c>
      <c r="W2398" s="2">
        <v>1</v>
      </c>
      <c r="X2398" s="3">
        <f t="shared" si="2583"/>
        <v>2.8400000333786011</v>
      </c>
      <c r="Y2398" s="2">
        <v>27.225313186645508</v>
      </c>
      <c r="Z2398" s="2">
        <v>29.812723159790039</v>
      </c>
      <c r="AA2398" s="2">
        <v>27.002712249755859</v>
      </c>
      <c r="AB2398" s="2">
        <v>174.14167785644531</v>
      </c>
      <c r="AC2398" s="2">
        <v>172.76725769042969</v>
      </c>
      <c r="AD2398" s="2">
        <v>28.88661003112793</v>
      </c>
      <c r="AE2398" s="2">
        <v>29.526199340820313</v>
      </c>
      <c r="AF2398" s="2">
        <v>73.504928588867188</v>
      </c>
      <c r="AG2398" s="2">
        <v>75.087234497070313</v>
      </c>
      <c r="AH2398" s="2">
        <v>500.06350708007813</v>
      </c>
      <c r="AI2398" s="2">
        <v>1999.72705078125</v>
      </c>
      <c r="AJ2398" s="2">
        <v>8.3050951361656189E-2</v>
      </c>
      <c r="AK2398" s="2">
        <v>92.232566833496094</v>
      </c>
      <c r="AL2398" s="2">
        <v>39.670528411865234</v>
      </c>
      <c r="AM2398" s="2">
        <v>-0.7582629919052124</v>
      </c>
      <c r="AN2398" s="2">
        <v>1</v>
      </c>
      <c r="AO2398" s="2">
        <v>-0.21956524252891541</v>
      </c>
      <c r="AP2398" s="2">
        <v>2.737391471862793</v>
      </c>
      <c r="AQ2398" s="2">
        <v>1</v>
      </c>
      <c r="AR2398" s="2">
        <v>0</v>
      </c>
      <c r="AS2398" s="2">
        <v>0.15999999642372131</v>
      </c>
      <c r="AT2398" s="2">
        <v>111115</v>
      </c>
      <c r="AU2398" s="3">
        <f t="shared" si="2584"/>
        <v>0.83343917846679683</v>
      </c>
      <c r="AV2398" s="3">
        <f t="shared" si="2585"/>
        <v>5.4927684648889343E-4</v>
      </c>
      <c r="AW2398" s="3">
        <f t="shared" si="2586"/>
        <v>302.96272315979002</v>
      </c>
      <c r="AX2398" s="3">
        <f t="shared" si="2587"/>
        <v>300.37531318664549</v>
      </c>
      <c r="AY2398" s="3">
        <f t="shared" si="2588"/>
        <v>319.95632097341877</v>
      </c>
      <c r="AZ2398" s="3">
        <f t="shared" si="2589"/>
        <v>3.1201635346146213</v>
      </c>
      <c r="BA2398" s="3">
        <f t="shared" si="2590"/>
        <v>4.214834251423758</v>
      </c>
      <c r="BB2398" s="3">
        <f t="shared" si="2591"/>
        <v>45.69789604828668</v>
      </c>
      <c r="BC2398" s="3">
        <f t="shared" si="2592"/>
        <v>16.171696707466367</v>
      </c>
      <c r="BD2398" s="3">
        <f t="shared" si="2593"/>
        <v>28.519018173217773</v>
      </c>
      <c r="BE2398" s="3">
        <f t="shared" si="2594"/>
        <v>3.9111868450785221</v>
      </c>
      <c r="BF2398" s="3">
        <f t="shared" si="2595"/>
        <v>3.2687814340296155E-2</v>
      </c>
      <c r="BG2398" s="3">
        <f t="shared" si="2596"/>
        <v>2.7232771540413379</v>
      </c>
      <c r="BH2398" s="3">
        <f t="shared" si="2597"/>
        <v>1.1879096910371842</v>
      </c>
      <c r="BI2398" s="3">
        <f t="shared" si="2598"/>
        <v>2.046374189561288E-2</v>
      </c>
      <c r="BJ2398" s="3">
        <f t="shared" si="2599"/>
        <v>10.840252103025847</v>
      </c>
      <c r="BK2398" s="3">
        <f t="shared" si="2600"/>
        <v>0.68028931120053415</v>
      </c>
      <c r="BL2398" s="3">
        <f t="shared" si="2601"/>
        <v>63.651911606876219</v>
      </c>
      <c r="BM2398" s="3">
        <f t="shared" si="2602"/>
        <v>172.26785345144197</v>
      </c>
      <c r="BN2398" s="3">
        <f t="shared" si="2603"/>
        <v>3.8818970171782324E-3</v>
      </c>
    </row>
    <row r="2399" spans="1:66">
      <c r="A2399" s="2" t="s">
        <v>3089</v>
      </c>
      <c r="B2399" t="s">
        <v>2748</v>
      </c>
      <c r="C2399">
        <v>20190803</v>
      </c>
      <c r="D2399" t="s">
        <v>338</v>
      </c>
      <c r="E2399" s="2" t="s">
        <v>0</v>
      </c>
      <c r="F2399" s="2" t="s">
        <v>3088</v>
      </c>
      <c r="G2399" s="1">
        <v>2000</v>
      </c>
      <c r="H2399">
        <v>100</v>
      </c>
      <c r="K2399" s="2">
        <v>113</v>
      </c>
      <c r="L2399" s="2" t="s">
        <v>3094</v>
      </c>
      <c r="M2399" s="2">
        <v>26737.000001139939</v>
      </c>
      <c r="N2399" s="2">
        <v>0</v>
      </c>
      <c r="O2399" s="3">
        <f t="shared" si="2576"/>
        <v>0.27348569404380474</v>
      </c>
      <c r="P2399" s="3">
        <f t="shared" si="2577"/>
        <v>3.766066940934662E-2</v>
      </c>
      <c r="Q2399" s="3">
        <f t="shared" si="2578"/>
        <v>86.63019603488641</v>
      </c>
      <c r="R2399" s="3">
        <f t="shared" si="2579"/>
        <v>0.6209841028765718</v>
      </c>
      <c r="S2399" s="3">
        <f t="shared" si="2580"/>
        <v>1.4831719538266972</v>
      </c>
      <c r="T2399" s="3">
        <f t="shared" si="2581"/>
        <v>29.784482955932617</v>
      </c>
      <c r="U2399" s="2">
        <v>6</v>
      </c>
      <c r="V2399" s="3">
        <f t="shared" si="2582"/>
        <v>1.4200000166893005</v>
      </c>
      <c r="W2399" s="2">
        <v>1</v>
      </c>
      <c r="X2399" s="3">
        <f t="shared" si="2583"/>
        <v>2.8400000333786011</v>
      </c>
      <c r="Y2399" s="2">
        <v>27.227888107299805</v>
      </c>
      <c r="Z2399" s="2">
        <v>29.784482955932617</v>
      </c>
      <c r="AA2399" s="2">
        <v>27.003042221069336</v>
      </c>
      <c r="AB2399" s="2">
        <v>101.28593444824219</v>
      </c>
      <c r="AC2399" s="2">
        <v>100.88265991210938</v>
      </c>
      <c r="AD2399" s="2">
        <v>28.817930221557617</v>
      </c>
      <c r="AE2399" s="2">
        <v>29.540946960449219</v>
      </c>
      <c r="AF2399" s="2">
        <v>73.312187194824219</v>
      </c>
      <c r="AG2399" s="2">
        <v>75.117149353027344</v>
      </c>
      <c r="AH2399" s="2">
        <v>500.10430908203125</v>
      </c>
      <c r="AI2399" s="2">
        <v>1999.4581298828125</v>
      </c>
      <c r="AJ2399" s="2">
        <v>9.4069577753543854E-2</v>
      </c>
      <c r="AK2399" s="2">
        <v>92.238777160644531</v>
      </c>
      <c r="AL2399" s="2">
        <v>39.358196258544922</v>
      </c>
      <c r="AM2399" s="2">
        <v>-0.7652515172958374</v>
      </c>
      <c r="AN2399" s="2">
        <v>1</v>
      </c>
      <c r="AO2399" s="2">
        <v>-0.21956524252891541</v>
      </c>
      <c r="AP2399" s="2">
        <v>2.737391471862793</v>
      </c>
      <c r="AQ2399" s="2">
        <v>1</v>
      </c>
      <c r="AR2399" s="2">
        <v>0</v>
      </c>
      <c r="AS2399" s="2">
        <v>0.15999999642372131</v>
      </c>
      <c r="AT2399" s="2">
        <v>111115</v>
      </c>
      <c r="AU2399" s="3">
        <f t="shared" si="2584"/>
        <v>0.83350718180338534</v>
      </c>
      <c r="AV2399" s="3">
        <f t="shared" si="2585"/>
        <v>6.2098410287657183E-4</v>
      </c>
      <c r="AW2399" s="3">
        <f t="shared" si="2586"/>
        <v>302.93448295593259</v>
      </c>
      <c r="AX2399" s="3">
        <f t="shared" si="2587"/>
        <v>300.37788810729978</v>
      </c>
      <c r="AY2399" s="3">
        <f t="shared" si="2588"/>
        <v>319.91329363063051</v>
      </c>
      <c r="AZ2399" s="3">
        <f t="shared" si="2589"/>
        <v>3.0868986587423803</v>
      </c>
      <c r="BA2399" s="3">
        <f t="shared" si="2590"/>
        <v>4.207992777625992</v>
      </c>
      <c r="BB2399" s="3">
        <f t="shared" si="2591"/>
        <v>45.620647922264673</v>
      </c>
      <c r="BC2399" s="3">
        <f t="shared" si="2592"/>
        <v>16.079700961815455</v>
      </c>
      <c r="BD2399" s="3">
        <f t="shared" si="2593"/>
        <v>28.506185531616211</v>
      </c>
      <c r="BE2399" s="3">
        <f t="shared" si="2594"/>
        <v>3.9082730969850696</v>
      </c>
      <c r="BF2399" s="3">
        <f t="shared" si="2595"/>
        <v>3.7167794756339058E-2</v>
      </c>
      <c r="BG2399" s="3">
        <f t="shared" si="2596"/>
        <v>2.7248208237992948</v>
      </c>
      <c r="BH2399" s="3">
        <f t="shared" si="2597"/>
        <v>1.1834522731857748</v>
      </c>
      <c r="BI2399" s="3">
        <f t="shared" si="2598"/>
        <v>2.3273656275526102E-2</v>
      </c>
      <c r="BJ2399" s="3">
        <f t="shared" si="2599"/>
        <v>7.9906633474448387</v>
      </c>
      <c r="BK2399" s="3">
        <f t="shared" si="2600"/>
        <v>0.85872236230051879</v>
      </c>
      <c r="BL2399" s="3">
        <f t="shared" si="2601"/>
        <v>63.856434045582944</v>
      </c>
      <c r="BM2399" s="3">
        <f t="shared" si="2602"/>
        <v>100.75265791118689</v>
      </c>
      <c r="BN2399" s="3">
        <f t="shared" si="2603"/>
        <v>1.7333360276721426E-3</v>
      </c>
    </row>
    <row r="2400" spans="1:66">
      <c r="A2400" s="2" t="s">
        <v>3089</v>
      </c>
      <c r="B2400" t="s">
        <v>2748</v>
      </c>
      <c r="C2400">
        <v>20190803</v>
      </c>
      <c r="D2400" t="s">
        <v>338</v>
      </c>
      <c r="E2400" s="2" t="s">
        <v>0</v>
      </c>
      <c r="F2400" s="2" t="s">
        <v>3088</v>
      </c>
      <c r="G2400" s="1">
        <v>2000</v>
      </c>
      <c r="H2400">
        <v>66</v>
      </c>
      <c r="K2400" s="2">
        <v>114</v>
      </c>
      <c r="L2400" s="2" t="s">
        <v>3095</v>
      </c>
      <c r="M2400" s="2">
        <v>26824.500001151115</v>
      </c>
      <c r="N2400" s="2">
        <v>0</v>
      </c>
      <c r="O2400" s="3">
        <f t="shared" si="2576"/>
        <v>-0.21358434879070057</v>
      </c>
      <c r="P2400" s="3">
        <f t="shared" si="2577"/>
        <v>3.9757830325792755E-2</v>
      </c>
      <c r="Q2400" s="3">
        <f t="shared" si="2578"/>
        <v>73.126849227478431</v>
      </c>
      <c r="R2400" s="3">
        <f t="shared" si="2579"/>
        <v>0.65159779825848108</v>
      </c>
      <c r="S2400" s="3">
        <f t="shared" si="2580"/>
        <v>1.4754490451101647</v>
      </c>
      <c r="T2400" s="3">
        <f t="shared" si="2581"/>
        <v>29.755149841308594</v>
      </c>
      <c r="U2400" s="2">
        <v>6</v>
      </c>
      <c r="V2400" s="3">
        <f t="shared" si="2582"/>
        <v>1.4200000166893005</v>
      </c>
      <c r="W2400" s="2">
        <v>1</v>
      </c>
      <c r="X2400" s="3">
        <f t="shared" si="2583"/>
        <v>2.8400000333786011</v>
      </c>
      <c r="Y2400" s="2">
        <v>27.220874786376953</v>
      </c>
      <c r="Z2400" s="2">
        <v>29.755149841308594</v>
      </c>
      <c r="AA2400" s="2">
        <v>27.003170013427734</v>
      </c>
      <c r="AB2400" s="2">
        <v>66.073661804199219</v>
      </c>
      <c r="AC2400" s="2">
        <v>66.278099060058594</v>
      </c>
      <c r="AD2400" s="2">
        <v>28.786718368530273</v>
      </c>
      <c r="AE2400" s="2">
        <v>29.545385360717773</v>
      </c>
      <c r="AF2400" s="2">
        <v>73.27960205078125</v>
      </c>
      <c r="AG2400" s="2">
        <v>75.166664123535156</v>
      </c>
      <c r="AH2400" s="2">
        <v>500.09774780273438</v>
      </c>
      <c r="AI2400" s="2">
        <v>2000.5303955078125</v>
      </c>
      <c r="AJ2400" s="2">
        <v>0.19742491841316223</v>
      </c>
      <c r="AK2400" s="2">
        <v>92.246139526367188</v>
      </c>
      <c r="AL2400" s="2">
        <v>39.329372406005859</v>
      </c>
      <c r="AM2400" s="2">
        <v>-0.77112805843353271</v>
      </c>
      <c r="AN2400" s="2">
        <v>1</v>
      </c>
      <c r="AO2400" s="2">
        <v>-0.21956524252891541</v>
      </c>
      <c r="AP2400" s="2">
        <v>2.737391471862793</v>
      </c>
      <c r="AQ2400" s="2">
        <v>1</v>
      </c>
      <c r="AR2400" s="2">
        <v>0</v>
      </c>
      <c r="AS2400" s="2">
        <v>0.15999999642372131</v>
      </c>
      <c r="AT2400" s="2">
        <v>111115</v>
      </c>
      <c r="AU2400" s="3">
        <f t="shared" si="2584"/>
        <v>0.83349624633789055</v>
      </c>
      <c r="AV2400" s="3">
        <f t="shared" si="2585"/>
        <v>6.5159779825848109E-4</v>
      </c>
      <c r="AW2400" s="3">
        <f t="shared" si="2586"/>
        <v>302.90514984130857</v>
      </c>
      <c r="AX2400" s="3">
        <f t="shared" si="2587"/>
        <v>300.37087478637693</v>
      </c>
      <c r="AY2400" s="3">
        <f t="shared" si="2588"/>
        <v>320.08485612679578</v>
      </c>
      <c r="AZ2400" s="3">
        <f t="shared" si="2589"/>
        <v>3.0763257662083245</v>
      </c>
      <c r="BA2400" s="3">
        <f t="shared" si="2590"/>
        <v>4.2008967854552228</v>
      </c>
      <c r="BB2400" s="3">
        <f t="shared" si="2591"/>
        <v>45.540082295307968</v>
      </c>
      <c r="BC2400" s="3">
        <f t="shared" si="2592"/>
        <v>15.994696934590195</v>
      </c>
      <c r="BD2400" s="3">
        <f t="shared" si="2593"/>
        <v>28.488012313842773</v>
      </c>
      <c r="BE2400" s="3">
        <f t="shared" si="2594"/>
        <v>3.9041499699800988</v>
      </c>
      <c r="BF2400" s="3">
        <f t="shared" si="2595"/>
        <v>3.9208935193970382E-2</v>
      </c>
      <c r="BG2400" s="3">
        <f t="shared" si="2596"/>
        <v>2.7254477403450581</v>
      </c>
      <c r="BH2400" s="3">
        <f t="shared" si="2597"/>
        <v>1.1787022296350407</v>
      </c>
      <c r="BI2400" s="3">
        <f t="shared" si="2598"/>
        <v>2.4554315166208797E-2</v>
      </c>
      <c r="BJ2400" s="3">
        <f t="shared" si="2599"/>
        <v>6.745669536961592</v>
      </c>
      <c r="BK2400" s="3">
        <f t="shared" si="2600"/>
        <v>1.1033335334680279</v>
      </c>
      <c r="BL2400" s="3">
        <f t="shared" si="2601"/>
        <v>64.011551751688856</v>
      </c>
      <c r="BM2400" s="3">
        <f t="shared" si="2602"/>
        <v>66.379626830297539</v>
      </c>
      <c r="BN2400" s="3">
        <f t="shared" si="2603"/>
        <v>-2.0596478541404614E-3</v>
      </c>
    </row>
    <row r="2401" spans="1:66">
      <c r="A2401" s="2" t="s">
        <v>3089</v>
      </c>
      <c r="B2401" t="s">
        <v>2748</v>
      </c>
      <c r="C2401">
        <v>20190803</v>
      </c>
      <c r="D2401" t="s">
        <v>338</v>
      </c>
      <c r="E2401" s="2" t="s">
        <v>0</v>
      </c>
      <c r="F2401" s="2" t="s">
        <v>3088</v>
      </c>
      <c r="G2401" s="1">
        <v>2000</v>
      </c>
      <c r="H2401">
        <v>33</v>
      </c>
      <c r="K2401" s="2">
        <v>115</v>
      </c>
      <c r="L2401" s="2" t="s">
        <v>3096</v>
      </c>
      <c r="M2401" s="2">
        <v>26912.500001151115</v>
      </c>
      <c r="N2401" s="2">
        <v>0</v>
      </c>
      <c r="O2401" s="3">
        <f t="shared" si="2576"/>
        <v>-0.49721085882546529</v>
      </c>
      <c r="P2401" s="3">
        <f t="shared" si="2577"/>
        <v>4.3292743800357004E-2</v>
      </c>
      <c r="Q2401" s="3">
        <f t="shared" si="2578"/>
        <v>50.040400282886317</v>
      </c>
      <c r="R2401" s="3">
        <f t="shared" si="2579"/>
        <v>0.70394334218918719</v>
      </c>
      <c r="S2401" s="3">
        <f t="shared" si="2580"/>
        <v>1.4658206249652901</v>
      </c>
      <c r="T2401" s="3">
        <f t="shared" si="2581"/>
        <v>29.721128463745117</v>
      </c>
      <c r="U2401" s="2">
        <v>6</v>
      </c>
      <c r="V2401" s="3">
        <f t="shared" si="2582"/>
        <v>1.4200000166893005</v>
      </c>
      <c r="W2401" s="2">
        <v>1</v>
      </c>
      <c r="X2401" s="3">
        <f t="shared" si="2583"/>
        <v>2.8400000333786011</v>
      </c>
      <c r="Y2401" s="2">
        <v>27.216701507568359</v>
      </c>
      <c r="Z2401" s="2">
        <v>29.721128463745117</v>
      </c>
      <c r="AA2401" s="2">
        <v>27.004228591918945</v>
      </c>
      <c r="AB2401" s="2">
        <v>31.943574905395508</v>
      </c>
      <c r="AC2401" s="2">
        <v>32.512653350830078</v>
      </c>
      <c r="AD2401" s="2">
        <v>28.738359451293945</v>
      </c>
      <c r="AE2401" s="2">
        <v>29.557964324951172</v>
      </c>
      <c r="AF2401" s="2">
        <v>73.184028625488281</v>
      </c>
      <c r="AG2401" s="2">
        <v>75.222053527832031</v>
      </c>
      <c r="AH2401" s="2">
        <v>500.09674072265625</v>
      </c>
      <c r="AI2401" s="2">
        <v>2000.351318359375</v>
      </c>
      <c r="AJ2401" s="2">
        <v>0.13039800524711609</v>
      </c>
      <c r="AK2401" s="2">
        <v>92.254631042480469</v>
      </c>
      <c r="AL2401" s="2">
        <v>38.900310516357422</v>
      </c>
      <c r="AM2401" s="2">
        <v>-0.77522122859954834</v>
      </c>
      <c r="AN2401" s="2">
        <v>1</v>
      </c>
      <c r="AO2401" s="2">
        <v>-0.21956524252891541</v>
      </c>
      <c r="AP2401" s="2">
        <v>2.737391471862793</v>
      </c>
      <c r="AQ2401" s="2">
        <v>1</v>
      </c>
      <c r="AR2401" s="2">
        <v>0</v>
      </c>
      <c r="AS2401" s="2">
        <v>0.15999999642372131</v>
      </c>
      <c r="AT2401" s="2">
        <v>111115</v>
      </c>
      <c r="AU2401" s="3">
        <f t="shared" si="2584"/>
        <v>0.83349456787109355</v>
      </c>
      <c r="AV2401" s="3">
        <f t="shared" si="2585"/>
        <v>7.039433421891872E-4</v>
      </c>
      <c r="AW2401" s="3">
        <f t="shared" si="2586"/>
        <v>302.87112846374509</v>
      </c>
      <c r="AX2401" s="3">
        <f t="shared" si="2587"/>
        <v>300.36670150756834</v>
      </c>
      <c r="AY2401" s="3">
        <f t="shared" si="2588"/>
        <v>320.05620378368621</v>
      </c>
      <c r="AZ2401" s="3">
        <f t="shared" si="2589"/>
        <v>3.0531850573405341</v>
      </c>
      <c r="BA2401" s="3">
        <f t="shared" si="2590"/>
        <v>4.1926797181304609</v>
      </c>
      <c r="BB2401" s="3">
        <f t="shared" si="2591"/>
        <v>45.446821159577979</v>
      </c>
      <c r="BC2401" s="3">
        <f t="shared" si="2592"/>
        <v>15.888856834626807</v>
      </c>
      <c r="BD2401" s="3">
        <f t="shared" si="2593"/>
        <v>28.468914985656738</v>
      </c>
      <c r="BE2401" s="3">
        <f t="shared" si="2594"/>
        <v>3.8998212702018957</v>
      </c>
      <c r="BF2401" s="3">
        <f t="shared" si="2595"/>
        <v>4.2642701709384494E-2</v>
      </c>
      <c r="BG2401" s="3">
        <f t="shared" si="2596"/>
        <v>2.7268590931651708</v>
      </c>
      <c r="BH2401" s="3">
        <f t="shared" si="2597"/>
        <v>1.1729621770367249</v>
      </c>
      <c r="BI2401" s="3">
        <f t="shared" si="2598"/>
        <v>2.6709338307928418E-2</v>
      </c>
      <c r="BJ2401" s="3">
        <f t="shared" si="2599"/>
        <v>4.6164586653157125</v>
      </c>
      <c r="BK2401" s="3">
        <f t="shared" si="2600"/>
        <v>1.5391053982251726</v>
      </c>
      <c r="BL2401" s="3">
        <f t="shared" si="2601"/>
        <v>64.221750923340238</v>
      </c>
      <c r="BM2401" s="3">
        <f t="shared" si="2602"/>
        <v>32.749003580240405</v>
      </c>
      <c r="BN2401" s="3">
        <f t="shared" si="2603"/>
        <v>-9.7504499193788018E-3</v>
      </c>
    </row>
    <row r="2402" spans="1:66">
      <c r="A2402" s="2" t="s">
        <v>3089</v>
      </c>
      <c r="B2402" t="s">
        <v>2748</v>
      </c>
      <c r="C2402">
        <v>20190803</v>
      </c>
      <c r="D2402" t="s">
        <v>338</v>
      </c>
      <c r="E2402" s="2" t="s">
        <v>0</v>
      </c>
      <c r="F2402" s="2" t="s">
        <v>3088</v>
      </c>
      <c r="G2402" s="1">
        <v>2000</v>
      </c>
      <c r="H2402">
        <v>400</v>
      </c>
      <c r="K2402" s="2">
        <v>116</v>
      </c>
      <c r="L2402" s="2" t="s">
        <v>3097</v>
      </c>
      <c r="M2402" s="2">
        <v>27048.500001128763</v>
      </c>
      <c r="N2402" s="2">
        <v>0</v>
      </c>
      <c r="O2402" s="3">
        <f t="shared" si="2576"/>
        <v>4.7238904599603186</v>
      </c>
      <c r="P2402" s="3">
        <f t="shared" si="2577"/>
        <v>4.9042513908585585E-2</v>
      </c>
      <c r="Q2402" s="3">
        <f t="shared" si="2578"/>
        <v>229.71219908041067</v>
      </c>
      <c r="R2402" s="3">
        <f t="shared" si="2579"/>
        <v>0.79298310658913485</v>
      </c>
      <c r="S2402" s="3">
        <f t="shared" si="2580"/>
        <v>1.4607211822233475</v>
      </c>
      <c r="T2402" s="3">
        <f t="shared" si="2581"/>
        <v>29.714353561401367</v>
      </c>
      <c r="U2402" s="2">
        <v>6</v>
      </c>
      <c r="V2402" s="3">
        <f t="shared" si="2582"/>
        <v>1.4200000166893005</v>
      </c>
      <c r="W2402" s="2">
        <v>1</v>
      </c>
      <c r="X2402" s="3">
        <f t="shared" si="2583"/>
        <v>2.8400000333786011</v>
      </c>
      <c r="Y2402" s="2">
        <v>27.226707458496094</v>
      </c>
      <c r="Z2402" s="2">
        <v>29.714353561401367</v>
      </c>
      <c r="AA2402" s="2">
        <v>27.002693176269531</v>
      </c>
      <c r="AB2402" s="2">
        <v>400.340576171875</v>
      </c>
      <c r="AC2402" s="2">
        <v>394.29794311523438</v>
      </c>
      <c r="AD2402" s="2">
        <v>28.668540954589844</v>
      </c>
      <c r="AE2402" s="2">
        <v>29.591772079467773</v>
      </c>
      <c r="AF2402" s="2">
        <v>72.957160949707031</v>
      </c>
      <c r="AG2402" s="2">
        <v>75.274009704589844</v>
      </c>
      <c r="AH2402" s="2">
        <v>500.10272216796875</v>
      </c>
      <c r="AI2402" s="2">
        <v>1999.9285888671875</v>
      </c>
      <c r="AJ2402" s="2">
        <v>0.17127233743667603</v>
      </c>
      <c r="AK2402" s="2">
        <v>92.266319274902344</v>
      </c>
      <c r="AL2402" s="2">
        <v>40.081005096435547</v>
      </c>
      <c r="AM2402" s="2">
        <v>-0.78073346614837646</v>
      </c>
      <c r="AN2402" s="2">
        <v>1</v>
      </c>
      <c r="AO2402" s="2">
        <v>-0.21956524252891541</v>
      </c>
      <c r="AP2402" s="2">
        <v>2.737391471862793</v>
      </c>
      <c r="AQ2402" s="2">
        <v>1</v>
      </c>
      <c r="AR2402" s="2">
        <v>0</v>
      </c>
      <c r="AS2402" s="2">
        <v>0.15999999642372131</v>
      </c>
      <c r="AT2402" s="2">
        <v>111115</v>
      </c>
      <c r="AU2402" s="3">
        <f t="shared" si="2584"/>
        <v>0.83350453694661453</v>
      </c>
      <c r="AV2402" s="3">
        <f t="shared" si="2585"/>
        <v>7.929831065891348E-4</v>
      </c>
      <c r="AW2402" s="3">
        <f t="shared" si="2586"/>
        <v>302.86435356140134</v>
      </c>
      <c r="AX2402" s="3">
        <f t="shared" si="2587"/>
        <v>300.37670745849607</v>
      </c>
      <c r="AY2402" s="3">
        <f t="shared" si="2588"/>
        <v>319.98856706644801</v>
      </c>
      <c r="AZ2402" s="3">
        <f t="shared" si="2589"/>
        <v>3.0085297973578937</v>
      </c>
      <c r="BA2402" s="3">
        <f t="shared" si="2590"/>
        <v>4.191045072817662</v>
      </c>
      <c r="BB2402" s="3">
        <f t="shared" si="2591"/>
        <v>45.423347389968782</v>
      </c>
      <c r="BC2402" s="3">
        <f t="shared" si="2592"/>
        <v>15.831575310501009</v>
      </c>
      <c r="BD2402" s="3">
        <f t="shared" si="2593"/>
        <v>28.47053050994873</v>
      </c>
      <c r="BE2402" s="3">
        <f t="shared" si="2594"/>
        <v>3.9001872911885749</v>
      </c>
      <c r="BF2402" s="3">
        <f t="shared" si="2595"/>
        <v>4.820999997668373E-2</v>
      </c>
      <c r="BG2402" s="3">
        <f t="shared" si="2596"/>
        <v>2.7303238905943146</v>
      </c>
      <c r="BH2402" s="3">
        <f t="shared" si="2597"/>
        <v>1.1698634005942603</v>
      </c>
      <c r="BI2402" s="3">
        <f t="shared" si="2598"/>
        <v>3.0204956326346146E-2</v>
      </c>
      <c r="BJ2402" s="3">
        <f t="shared" si="2599"/>
        <v>21.1946991016931</v>
      </c>
      <c r="BK2402" s="3">
        <f t="shared" si="2600"/>
        <v>0.58258533449482597</v>
      </c>
      <c r="BL2402" s="3">
        <f t="shared" si="2601"/>
        <v>64.403108417281487</v>
      </c>
      <c r="BM2402" s="3">
        <f t="shared" si="2602"/>
        <v>392.05243183143352</v>
      </c>
      <c r="BN2402" s="3">
        <f t="shared" si="2603"/>
        <v>7.7600138334301657E-3</v>
      </c>
    </row>
    <row r="2403" spans="1:66">
      <c r="A2403" s="2" t="s">
        <v>3089</v>
      </c>
      <c r="B2403" t="s">
        <v>2748</v>
      </c>
      <c r="C2403">
        <v>20190803</v>
      </c>
      <c r="D2403" t="s">
        <v>338</v>
      </c>
      <c r="E2403" s="2" t="s">
        <v>0</v>
      </c>
      <c r="F2403" s="2" t="s">
        <v>3088</v>
      </c>
      <c r="G2403" s="1">
        <v>2000</v>
      </c>
      <c r="H2403">
        <v>400</v>
      </c>
      <c r="K2403" s="2">
        <v>117</v>
      </c>
      <c r="L2403" s="2" t="s">
        <v>3098</v>
      </c>
      <c r="M2403" s="2">
        <v>27135.500001151115</v>
      </c>
      <c r="N2403" s="2">
        <v>0</v>
      </c>
      <c r="O2403" s="3">
        <f t="shared" si="2576"/>
        <v>4.5402941729155311</v>
      </c>
      <c r="P2403" s="3">
        <f t="shared" si="2577"/>
        <v>4.7314899607590312E-2</v>
      </c>
      <c r="Q2403" s="3">
        <f t="shared" si="2578"/>
        <v>229.73221717349148</v>
      </c>
      <c r="R2403" s="3">
        <f t="shared" si="2579"/>
        <v>0.76323242303130645</v>
      </c>
      <c r="S2403" s="3">
        <f t="shared" si="2580"/>
        <v>1.4564933561243816</v>
      </c>
      <c r="T2403" s="3">
        <f t="shared" si="2581"/>
        <v>29.684501647949219</v>
      </c>
      <c r="U2403" s="2">
        <v>6</v>
      </c>
      <c r="V2403" s="3">
        <f t="shared" si="2582"/>
        <v>1.4200000166893005</v>
      </c>
      <c r="W2403" s="2">
        <v>1</v>
      </c>
      <c r="X2403" s="3">
        <f t="shared" si="2583"/>
        <v>2.8400000333786011</v>
      </c>
      <c r="Y2403" s="2">
        <v>27.209312438964844</v>
      </c>
      <c r="Z2403" s="2">
        <v>29.684501647949219</v>
      </c>
      <c r="AA2403" s="2">
        <v>27.005025863647461</v>
      </c>
      <c r="AB2403" s="2">
        <v>399.42318725585938</v>
      </c>
      <c r="AC2403" s="2">
        <v>393.6158447265625</v>
      </c>
      <c r="AD2403" s="2">
        <v>28.670475006103516</v>
      </c>
      <c r="AE2403" s="2">
        <v>29.559049606323242</v>
      </c>
      <c r="AF2403" s="2">
        <v>73.0595703125</v>
      </c>
      <c r="AG2403" s="2">
        <v>75.27197265625</v>
      </c>
      <c r="AH2403" s="2">
        <v>500.13043212890625</v>
      </c>
      <c r="AI2403" s="2">
        <v>2000.5078125</v>
      </c>
      <c r="AJ2403" s="2">
        <v>0.21647210419178009</v>
      </c>
      <c r="AK2403" s="2">
        <v>92.268043518066406</v>
      </c>
      <c r="AL2403" s="2">
        <v>40.136028289794922</v>
      </c>
      <c r="AM2403" s="2">
        <v>-0.78096997737884521</v>
      </c>
      <c r="AN2403" s="2">
        <v>1</v>
      </c>
      <c r="AO2403" s="2">
        <v>-0.21956524252891541</v>
      </c>
      <c r="AP2403" s="2">
        <v>2.737391471862793</v>
      </c>
      <c r="AQ2403" s="2">
        <v>1</v>
      </c>
      <c r="AR2403" s="2">
        <v>0</v>
      </c>
      <c r="AS2403" s="2">
        <v>0.15999999642372131</v>
      </c>
      <c r="AT2403" s="2">
        <v>111115</v>
      </c>
      <c r="AU2403" s="3">
        <f t="shared" si="2584"/>
        <v>0.83355072021484367</v>
      </c>
      <c r="AV2403" s="3">
        <f t="shared" si="2585"/>
        <v>7.6323242303130646E-4</v>
      </c>
      <c r="AW2403" s="3">
        <f t="shared" si="2586"/>
        <v>302.8345016479492</v>
      </c>
      <c r="AX2403" s="3">
        <f t="shared" si="2587"/>
        <v>300.35931243896482</v>
      </c>
      <c r="AY2403" s="3">
        <f t="shared" si="2588"/>
        <v>320.08124284562655</v>
      </c>
      <c r="AZ2403" s="3">
        <f t="shared" si="2589"/>
        <v>3.0270042240703732</v>
      </c>
      <c r="BA2403" s="3">
        <f t="shared" si="2590"/>
        <v>4.1838490315532981</v>
      </c>
      <c r="BB2403" s="3">
        <f t="shared" si="2591"/>
        <v>45.344507936099085</v>
      </c>
      <c r="BC2403" s="3">
        <f t="shared" si="2592"/>
        <v>15.785458329775842</v>
      </c>
      <c r="BD2403" s="3">
        <f t="shared" si="2593"/>
        <v>28.446907043457031</v>
      </c>
      <c r="BE2403" s="3">
        <f t="shared" si="2594"/>
        <v>3.8948380278465837</v>
      </c>
      <c r="BF2403" s="3">
        <f t="shared" si="2595"/>
        <v>4.6539542649019473E-2</v>
      </c>
      <c r="BG2403" s="3">
        <f t="shared" si="2596"/>
        <v>2.7273556754289165</v>
      </c>
      <c r="BH2403" s="3">
        <f t="shared" si="2597"/>
        <v>1.1674823524176672</v>
      </c>
      <c r="BI2403" s="3">
        <f t="shared" si="2598"/>
        <v>2.9155895375858228E-2</v>
      </c>
      <c r="BJ2403" s="3">
        <f t="shared" si="2599"/>
        <v>21.196942211665597</v>
      </c>
      <c r="BK2403" s="3">
        <f t="shared" si="2600"/>
        <v>0.58364575575732247</v>
      </c>
      <c r="BL2403" s="3">
        <f t="shared" si="2601"/>
        <v>64.425877595998941</v>
      </c>
      <c r="BM2403" s="3">
        <f t="shared" si="2602"/>
        <v>391.45760632466215</v>
      </c>
      <c r="BN2403" s="3">
        <f t="shared" si="2603"/>
        <v>7.4723911838229301E-3</v>
      </c>
    </row>
    <row r="2404" spans="1:66">
      <c r="A2404" s="2" t="s">
        <v>3089</v>
      </c>
      <c r="B2404" t="s">
        <v>2748</v>
      </c>
      <c r="C2404">
        <v>20190803</v>
      </c>
      <c r="D2404" t="s">
        <v>338</v>
      </c>
      <c r="E2404" s="2" t="s">
        <v>0</v>
      </c>
      <c r="F2404" s="2" t="s">
        <v>3088</v>
      </c>
      <c r="G2404" s="1">
        <v>2000</v>
      </c>
      <c r="H2404">
        <v>400</v>
      </c>
      <c r="K2404" s="2">
        <v>118</v>
      </c>
      <c r="L2404" s="2" t="s">
        <v>3099</v>
      </c>
      <c r="M2404" s="2">
        <v>27223.500001151115</v>
      </c>
      <c r="N2404" s="2">
        <v>0</v>
      </c>
      <c r="O2404" s="3">
        <f t="shared" si="2576"/>
        <v>4.4261073170740968</v>
      </c>
      <c r="P2404" s="3">
        <f t="shared" si="2577"/>
        <v>4.4457774778766779E-2</v>
      </c>
      <c r="Q2404" s="3">
        <f t="shared" si="2578"/>
        <v>224.27108220308011</v>
      </c>
      <c r="R2404" s="3">
        <f t="shared" si="2579"/>
        <v>0.72301806805886604</v>
      </c>
      <c r="S2404" s="3">
        <f t="shared" si="2580"/>
        <v>1.4669746773447261</v>
      </c>
      <c r="T2404" s="3">
        <f t="shared" si="2581"/>
        <v>29.706399917602539</v>
      </c>
      <c r="U2404" s="2">
        <v>6</v>
      </c>
      <c r="V2404" s="3">
        <f t="shared" si="2582"/>
        <v>1.4200000166893005</v>
      </c>
      <c r="W2404" s="2">
        <v>1</v>
      </c>
      <c r="X2404" s="3">
        <f t="shared" si="2583"/>
        <v>2.8400000333786011</v>
      </c>
      <c r="Y2404" s="2">
        <v>27.21470832824707</v>
      </c>
      <c r="Z2404" s="2">
        <v>29.706399917602539</v>
      </c>
      <c r="AA2404" s="2">
        <v>27.004411697387695</v>
      </c>
      <c r="AB2404" s="2">
        <v>399.49978637695313</v>
      </c>
      <c r="AC2404" s="2">
        <v>393.84808349609375</v>
      </c>
      <c r="AD2404" s="2">
        <v>28.660715103149414</v>
      </c>
      <c r="AE2404" s="2">
        <v>29.502540588378906</v>
      </c>
      <c r="AF2404" s="2">
        <v>73.007675170898438</v>
      </c>
      <c r="AG2404" s="2">
        <v>75.10400390625</v>
      </c>
      <c r="AH2404" s="2">
        <v>500.1182861328125</v>
      </c>
      <c r="AI2404" s="2">
        <v>2000.262939453125</v>
      </c>
      <c r="AJ2404" s="2">
        <v>7.9967886209487915E-2</v>
      </c>
      <c r="AK2404" s="2">
        <v>92.268394470214844</v>
      </c>
      <c r="AL2404" s="2">
        <v>40.117443084716797</v>
      </c>
      <c r="AM2404" s="2">
        <v>-0.77325665950775146</v>
      </c>
      <c r="AN2404" s="2">
        <v>1</v>
      </c>
      <c r="AO2404" s="2">
        <v>-0.21956524252891541</v>
      </c>
      <c r="AP2404" s="2">
        <v>2.737391471862793</v>
      </c>
      <c r="AQ2404" s="2">
        <v>1</v>
      </c>
      <c r="AR2404" s="2">
        <v>0</v>
      </c>
      <c r="AS2404" s="2">
        <v>0.15999999642372131</v>
      </c>
      <c r="AT2404" s="2">
        <v>111115</v>
      </c>
      <c r="AU2404" s="3">
        <f t="shared" si="2584"/>
        <v>0.83353047688802073</v>
      </c>
      <c r="AV2404" s="3">
        <f t="shared" si="2585"/>
        <v>7.2301806805886602E-4</v>
      </c>
      <c r="AW2404" s="3">
        <f t="shared" si="2586"/>
        <v>302.85639991760252</v>
      </c>
      <c r="AX2404" s="3">
        <f t="shared" si="2587"/>
        <v>300.36470832824705</v>
      </c>
      <c r="AY2404" s="3">
        <f t="shared" si="2588"/>
        <v>320.04206315900228</v>
      </c>
      <c r="AZ2404" s="3">
        <f t="shared" si="2589"/>
        <v>3.044981507361177</v>
      </c>
      <c r="BA2404" s="3">
        <f t="shared" si="2590"/>
        <v>4.1891267302267954</v>
      </c>
      <c r="BB2404" s="3">
        <f t="shared" si="2591"/>
        <v>45.401534883963834</v>
      </c>
      <c r="BC2404" s="3">
        <f t="shared" si="2592"/>
        <v>15.898994295584927</v>
      </c>
      <c r="BD2404" s="3">
        <f t="shared" si="2593"/>
        <v>28.460554122924805</v>
      </c>
      <c r="BE2404" s="3">
        <f t="shared" si="2594"/>
        <v>3.897927471483682</v>
      </c>
      <c r="BF2404" s="3">
        <f t="shared" si="2595"/>
        <v>4.3772552851550531E-2</v>
      </c>
      <c r="BG2404" s="3">
        <f t="shared" si="2596"/>
        <v>2.7221520528820693</v>
      </c>
      <c r="BH2404" s="3">
        <f t="shared" si="2597"/>
        <v>1.1757754186016127</v>
      </c>
      <c r="BI2404" s="3">
        <f t="shared" si="2598"/>
        <v>2.7418594173316355E-2</v>
      </c>
      <c r="BJ2404" s="3">
        <f t="shared" si="2599"/>
        <v>20.693132680975779</v>
      </c>
      <c r="BK2404" s="3">
        <f t="shared" si="2600"/>
        <v>0.56943550470597748</v>
      </c>
      <c r="BL2404" s="3">
        <f t="shared" si="2601"/>
        <v>64.179561854757424</v>
      </c>
      <c r="BM2404" s="3">
        <f t="shared" si="2602"/>
        <v>391.7441240567195</v>
      </c>
      <c r="BN2404" s="3">
        <f t="shared" si="2603"/>
        <v>7.2513054028813554E-3</v>
      </c>
    </row>
    <row r="2405" spans="1:66">
      <c r="A2405" s="2" t="s">
        <v>3089</v>
      </c>
      <c r="B2405" t="s">
        <v>2748</v>
      </c>
      <c r="C2405">
        <v>20190803</v>
      </c>
      <c r="D2405" t="s">
        <v>338</v>
      </c>
      <c r="E2405" s="2" t="s">
        <v>0</v>
      </c>
      <c r="F2405" s="2" t="s">
        <v>3088</v>
      </c>
      <c r="G2405" s="1">
        <v>2000</v>
      </c>
      <c r="H2405">
        <v>475</v>
      </c>
      <c r="K2405" s="2">
        <v>119</v>
      </c>
      <c r="L2405" s="2" t="s">
        <v>3100</v>
      </c>
      <c r="M2405" s="2">
        <v>27324.500001151115</v>
      </c>
      <c r="N2405" s="2">
        <v>0</v>
      </c>
      <c r="O2405" s="3">
        <f t="shared" si="2576"/>
        <v>5.1259078623665237</v>
      </c>
      <c r="P2405" s="3">
        <f t="shared" si="2577"/>
        <v>3.9919387265972064E-2</v>
      </c>
      <c r="Q2405" s="3">
        <f t="shared" si="2578"/>
        <v>250.2631702827743</v>
      </c>
      <c r="R2405" s="3">
        <f t="shared" si="2579"/>
        <v>0.65210703567244621</v>
      </c>
      <c r="S2405" s="3">
        <f t="shared" si="2580"/>
        <v>1.4712525765653042</v>
      </c>
      <c r="T2405" s="3">
        <f t="shared" si="2581"/>
        <v>29.683620452880859</v>
      </c>
      <c r="U2405" s="2">
        <v>6</v>
      </c>
      <c r="V2405" s="3">
        <f t="shared" si="2582"/>
        <v>1.4200000166893005</v>
      </c>
      <c r="W2405" s="2">
        <v>1</v>
      </c>
      <c r="X2405" s="3">
        <f t="shared" si="2583"/>
        <v>2.8400000333786011</v>
      </c>
      <c r="Y2405" s="2">
        <v>27.210056304931641</v>
      </c>
      <c r="Z2405" s="2">
        <v>29.683620452880859</v>
      </c>
      <c r="AA2405" s="2">
        <v>27.005058288574219</v>
      </c>
      <c r="AB2405" s="2">
        <v>474.19705200195313</v>
      </c>
      <c r="AC2405" s="2">
        <v>467.68161010742188</v>
      </c>
      <c r="AD2405" s="2">
        <v>28.638803482055664</v>
      </c>
      <c r="AE2405" s="2">
        <v>29.398138046264648</v>
      </c>
      <c r="AF2405" s="2">
        <v>72.965835571289063</v>
      </c>
      <c r="AG2405" s="2">
        <v>74.856170654296875</v>
      </c>
      <c r="AH2405" s="2">
        <v>500.12445068359375</v>
      </c>
      <c r="AI2405" s="2">
        <v>2000.478515625</v>
      </c>
      <c r="AJ2405" s="2">
        <v>0.17596691846847534</v>
      </c>
      <c r="AK2405" s="2">
        <v>92.263809204101563</v>
      </c>
      <c r="AL2405" s="2">
        <v>40.009838104248047</v>
      </c>
      <c r="AM2405" s="2">
        <v>-0.76931989192962646</v>
      </c>
      <c r="AN2405" s="2">
        <v>1</v>
      </c>
      <c r="AO2405" s="2">
        <v>-0.21956524252891541</v>
      </c>
      <c r="AP2405" s="2">
        <v>2.737391471862793</v>
      </c>
      <c r="AQ2405" s="2">
        <v>1</v>
      </c>
      <c r="AR2405" s="2">
        <v>0</v>
      </c>
      <c r="AS2405" s="2">
        <v>0.15999999642372131</v>
      </c>
      <c r="AT2405" s="2">
        <v>111115</v>
      </c>
      <c r="AU2405" s="3">
        <f t="shared" si="2584"/>
        <v>0.8335407511393228</v>
      </c>
      <c r="AV2405" s="3">
        <f t="shared" si="2585"/>
        <v>6.5210703567244619E-4</v>
      </c>
      <c r="AW2405" s="3">
        <f t="shared" si="2586"/>
        <v>302.83362045288084</v>
      </c>
      <c r="AX2405" s="3">
        <f t="shared" si="2587"/>
        <v>300.36005630493162</v>
      </c>
      <c r="AY2405" s="3">
        <f t="shared" si="2588"/>
        <v>320.07655534573132</v>
      </c>
      <c r="AZ2405" s="3">
        <f t="shared" si="2589"/>
        <v>3.0848637074538745</v>
      </c>
      <c r="BA2405" s="3">
        <f t="shared" si="2590"/>
        <v>4.1836367762217046</v>
      </c>
      <c r="BB2405" s="3">
        <f t="shared" si="2591"/>
        <v>45.344288430221475</v>
      </c>
      <c r="BC2405" s="3">
        <f t="shared" si="2592"/>
        <v>15.946150383956827</v>
      </c>
      <c r="BD2405" s="3">
        <f t="shared" si="2593"/>
        <v>28.44683837890625</v>
      </c>
      <c r="BE2405" s="3">
        <f t="shared" si="2594"/>
        <v>3.8948224888778005</v>
      </c>
      <c r="BF2405" s="3">
        <f t="shared" si="2595"/>
        <v>3.9366053214933243E-2</v>
      </c>
      <c r="BG2405" s="3">
        <f t="shared" si="2596"/>
        <v>2.7123841996564004</v>
      </c>
      <c r="BH2405" s="3">
        <f t="shared" si="2597"/>
        <v>1.1824382892214</v>
      </c>
      <c r="BI2405" s="3">
        <f t="shared" si="2598"/>
        <v>2.4652905650265212E-2</v>
      </c>
      <c r="BJ2405" s="3">
        <f t="shared" si="2599"/>
        <v>23.090233393783468</v>
      </c>
      <c r="BK2405" s="3">
        <f t="shared" si="2600"/>
        <v>0.5351144130411527</v>
      </c>
      <c r="BL2405" s="3">
        <f t="shared" si="2601"/>
        <v>63.974299991497929</v>
      </c>
      <c r="BM2405" s="3">
        <f t="shared" si="2602"/>
        <v>465.24499900430072</v>
      </c>
      <c r="BN2405" s="3">
        <f t="shared" si="2603"/>
        <v>7.0484662493445205E-3</v>
      </c>
    </row>
    <row r="2406" spans="1:66">
      <c r="A2406" s="2" t="s">
        <v>3089</v>
      </c>
      <c r="B2406" t="s">
        <v>2748</v>
      </c>
      <c r="C2406">
        <v>20190803</v>
      </c>
      <c r="D2406" t="s">
        <v>338</v>
      </c>
      <c r="E2406" s="2" t="s">
        <v>0</v>
      </c>
      <c r="F2406" s="2" t="s">
        <v>3088</v>
      </c>
      <c r="G2406" s="1">
        <v>2000</v>
      </c>
      <c r="H2406">
        <v>575</v>
      </c>
      <c r="K2406" s="2">
        <v>120</v>
      </c>
      <c r="L2406" s="2" t="s">
        <v>3101</v>
      </c>
      <c r="M2406" s="2">
        <v>27464.500000257045</v>
      </c>
      <c r="N2406" s="2">
        <v>0</v>
      </c>
      <c r="O2406" s="3">
        <f t="shared" si="2576"/>
        <v>6.064646468589296</v>
      </c>
      <c r="P2406" s="3">
        <f t="shared" si="2577"/>
        <v>3.5589866536589382E-2</v>
      </c>
      <c r="Q2406" s="3">
        <f t="shared" si="2578"/>
        <v>280.02110390757878</v>
      </c>
      <c r="R2406" s="3">
        <f t="shared" si="2579"/>
        <v>0.59540590271990945</v>
      </c>
      <c r="S2406" s="3">
        <f t="shared" si="2580"/>
        <v>1.5042634096686367</v>
      </c>
      <c r="T2406" s="3">
        <f t="shared" si="2581"/>
        <v>29.762636184692383</v>
      </c>
      <c r="U2406" s="2">
        <v>6</v>
      </c>
      <c r="V2406" s="3">
        <f t="shared" si="2582"/>
        <v>1.4200000166893005</v>
      </c>
      <c r="W2406" s="2">
        <v>1</v>
      </c>
      <c r="X2406" s="3">
        <f t="shared" si="2583"/>
        <v>2.8400000333786011</v>
      </c>
      <c r="Y2406" s="2">
        <v>27.235960006713867</v>
      </c>
      <c r="Z2406" s="2">
        <v>29.762636184692383</v>
      </c>
      <c r="AA2406" s="2">
        <v>27.004606246948242</v>
      </c>
      <c r="AB2406" s="2">
        <v>574.732666015625</v>
      </c>
      <c r="AC2406" s="2">
        <v>567.05126953125</v>
      </c>
      <c r="AD2406" s="2">
        <v>28.556760787963867</v>
      </c>
      <c r="AE2406" s="2">
        <v>29.250228881835938</v>
      </c>
      <c r="AF2406" s="2">
        <v>72.593215942382813</v>
      </c>
      <c r="AG2406" s="2">
        <v>74.357246398925781</v>
      </c>
      <c r="AH2406" s="2">
        <v>500.08657836914063</v>
      </c>
      <c r="AI2406" s="2">
        <v>1999.930419921875</v>
      </c>
      <c r="AJ2406" s="2">
        <v>8.5428230464458466E-2</v>
      </c>
      <c r="AK2406" s="2">
        <v>92.253753662109375</v>
      </c>
      <c r="AL2406" s="2">
        <v>39.695995330810547</v>
      </c>
      <c r="AM2406" s="2">
        <v>-0.75864255428314209</v>
      </c>
      <c r="AN2406" s="2">
        <v>1</v>
      </c>
      <c r="AO2406" s="2">
        <v>-0.21956524252891541</v>
      </c>
      <c r="AP2406" s="2">
        <v>2.737391471862793</v>
      </c>
      <c r="AQ2406" s="2">
        <v>1</v>
      </c>
      <c r="AR2406" s="2">
        <v>0</v>
      </c>
      <c r="AS2406" s="2">
        <v>0.15999999642372131</v>
      </c>
      <c r="AT2406" s="2">
        <v>111115</v>
      </c>
      <c r="AU2406" s="3">
        <f t="shared" si="2584"/>
        <v>0.83347763061523428</v>
      </c>
      <c r="AV2406" s="3">
        <f t="shared" si="2585"/>
        <v>5.9540590271990948E-4</v>
      </c>
      <c r="AW2406" s="3">
        <f t="shared" si="2586"/>
        <v>302.91263618469236</v>
      </c>
      <c r="AX2406" s="3">
        <f t="shared" si="2587"/>
        <v>300.38596000671384</v>
      </c>
      <c r="AY2406" s="3">
        <f t="shared" si="2588"/>
        <v>319.98886003519146</v>
      </c>
      <c r="AZ2406" s="3">
        <f t="shared" si="2589"/>
        <v>3.1053477453445151</v>
      </c>
      <c r="BA2406" s="3">
        <f t="shared" si="2590"/>
        <v>4.2027068194938462</v>
      </c>
      <c r="BB2406" s="3">
        <f t="shared" si="2591"/>
        <v>45.555943825188649</v>
      </c>
      <c r="BC2406" s="3">
        <f t="shared" si="2592"/>
        <v>16.305714943352712</v>
      </c>
      <c r="BD2406" s="3">
        <f t="shared" si="2593"/>
        <v>28.499298095703125</v>
      </c>
      <c r="BE2406" s="3">
        <f t="shared" si="2594"/>
        <v>3.9067100336027512</v>
      </c>
      <c r="BF2406" s="3">
        <f t="shared" si="2595"/>
        <v>3.5149386967465286E-2</v>
      </c>
      <c r="BG2406" s="3">
        <f t="shared" si="2596"/>
        <v>2.6984434098252095</v>
      </c>
      <c r="BH2406" s="3">
        <f t="shared" si="2597"/>
        <v>1.2082666237775417</v>
      </c>
      <c r="BI2406" s="3">
        <f t="shared" si="2598"/>
        <v>2.2007521057767782E-2</v>
      </c>
      <c r="BJ2406" s="3">
        <f t="shared" si="2599"/>
        <v>25.832997940081707</v>
      </c>
      <c r="BK2406" s="3">
        <f t="shared" si="2600"/>
        <v>0.49381972839785154</v>
      </c>
      <c r="BL2406" s="3">
        <f t="shared" si="2601"/>
        <v>63.27669770145468</v>
      </c>
      <c r="BM2406" s="3">
        <f t="shared" si="2602"/>
        <v>564.1684270536548</v>
      </c>
      <c r="BN2406" s="3">
        <f t="shared" si="2603"/>
        <v>6.8020609246646699E-3</v>
      </c>
    </row>
    <row r="2407" spans="1:66">
      <c r="A2407" s="2" t="s">
        <v>3089</v>
      </c>
      <c r="B2407" t="s">
        <v>2748</v>
      </c>
      <c r="C2407">
        <v>20190803</v>
      </c>
      <c r="D2407" t="s">
        <v>338</v>
      </c>
      <c r="E2407" s="2" t="s">
        <v>0</v>
      </c>
      <c r="F2407" s="2" t="s">
        <v>3088</v>
      </c>
      <c r="G2407" s="1">
        <v>2000</v>
      </c>
      <c r="H2407">
        <v>675</v>
      </c>
      <c r="K2407" s="2">
        <v>121</v>
      </c>
      <c r="L2407" s="2" t="s">
        <v>3102</v>
      </c>
      <c r="M2407" s="2">
        <v>27567.000001050532</v>
      </c>
      <c r="N2407" s="2">
        <v>0</v>
      </c>
      <c r="O2407" s="3">
        <f t="shared" si="2576"/>
        <v>6.6498549403344729</v>
      </c>
      <c r="P2407" s="3">
        <f t="shared" si="2577"/>
        <v>3.1933595429027802E-2</v>
      </c>
      <c r="Q2407" s="3">
        <f t="shared" si="2578"/>
        <v>317.23944678573264</v>
      </c>
      <c r="R2407" s="3">
        <f t="shared" si="2579"/>
        <v>0.53773501352908681</v>
      </c>
      <c r="S2407" s="3">
        <f t="shared" si="2580"/>
        <v>1.51212803005195</v>
      </c>
      <c r="T2407" s="3">
        <f t="shared" si="2581"/>
        <v>29.75874137878418</v>
      </c>
      <c r="U2407" s="2">
        <v>6</v>
      </c>
      <c r="V2407" s="3">
        <f t="shared" si="2582"/>
        <v>1.4200000166893005</v>
      </c>
      <c r="W2407" s="2">
        <v>1</v>
      </c>
      <c r="X2407" s="3">
        <f t="shared" si="2583"/>
        <v>2.8400000333786011</v>
      </c>
      <c r="Y2407" s="2">
        <v>27.217737197875977</v>
      </c>
      <c r="Z2407" s="2">
        <v>29.75874137878418</v>
      </c>
      <c r="AA2407" s="2">
        <v>27.004373550415039</v>
      </c>
      <c r="AB2407" s="2">
        <v>675.42694091796875</v>
      </c>
      <c r="AC2407" s="2">
        <v>667.01837158203125</v>
      </c>
      <c r="AD2407" s="2">
        <v>28.531034469604492</v>
      </c>
      <c r="AE2407" s="2">
        <v>29.157377243041992</v>
      </c>
      <c r="AF2407" s="2">
        <v>72.600105285644531</v>
      </c>
      <c r="AG2407" s="2">
        <v>74.194496154785156</v>
      </c>
      <c r="AH2407" s="2">
        <v>500.09939575195313</v>
      </c>
      <c r="AI2407" s="2">
        <v>2000.0596923828125</v>
      </c>
      <c r="AJ2407" s="2">
        <v>0.18130183219909668</v>
      </c>
      <c r="AK2407" s="2">
        <v>92.245506286621094</v>
      </c>
      <c r="AL2407" s="2">
        <v>39.480480194091797</v>
      </c>
      <c r="AM2407" s="2">
        <v>-0.75205457210540771</v>
      </c>
      <c r="AN2407" s="2">
        <v>1</v>
      </c>
      <c r="AO2407" s="2">
        <v>-0.21956524252891541</v>
      </c>
      <c r="AP2407" s="2">
        <v>2.737391471862793</v>
      </c>
      <c r="AQ2407" s="2">
        <v>1</v>
      </c>
      <c r="AR2407" s="2">
        <v>0</v>
      </c>
      <c r="AS2407" s="2">
        <v>0.15999999642372131</v>
      </c>
      <c r="AT2407" s="2">
        <v>111115</v>
      </c>
      <c r="AU2407" s="3">
        <f t="shared" si="2584"/>
        <v>0.83349899291992169</v>
      </c>
      <c r="AV2407" s="3">
        <f t="shared" si="2585"/>
        <v>5.3773501352908683E-4</v>
      </c>
      <c r="AW2407" s="3">
        <f t="shared" si="2586"/>
        <v>302.90874137878416</v>
      </c>
      <c r="AX2407" s="3">
        <f t="shared" si="2587"/>
        <v>300.36773719787595</v>
      </c>
      <c r="AY2407" s="3">
        <f t="shared" si="2588"/>
        <v>320.00954362847915</v>
      </c>
      <c r="AZ2407" s="3">
        <f t="shared" si="2589"/>
        <v>3.1335857807531782</v>
      </c>
      <c r="BA2407" s="3">
        <f t="shared" si="2590"/>
        <v>4.2017650558263631</v>
      </c>
      <c r="BB2407" s="3">
        <f t="shared" si="2591"/>
        <v>45.549807518762243</v>
      </c>
      <c r="BC2407" s="3">
        <f t="shared" si="2592"/>
        <v>16.392430275720251</v>
      </c>
      <c r="BD2407" s="3">
        <f t="shared" si="2593"/>
        <v>28.488239288330078</v>
      </c>
      <c r="BE2407" s="3">
        <f t="shared" si="2594"/>
        <v>3.9042014423881128</v>
      </c>
      <c r="BF2407" s="3">
        <f t="shared" si="2595"/>
        <v>3.1578519494543829E-2</v>
      </c>
      <c r="BG2407" s="3">
        <f t="shared" si="2596"/>
        <v>2.6896370257744131</v>
      </c>
      <c r="BH2407" s="3">
        <f t="shared" si="2597"/>
        <v>1.2145644166136997</v>
      </c>
      <c r="BI2407" s="3">
        <f t="shared" si="2598"/>
        <v>1.976817182452981E-2</v>
      </c>
      <c r="BJ2407" s="3">
        <f t="shared" si="2599"/>
        <v>29.263913382837497</v>
      </c>
      <c r="BK2407" s="3">
        <f t="shared" si="2600"/>
        <v>0.47560825953459951</v>
      </c>
      <c r="BL2407" s="3">
        <f t="shared" si="2601"/>
        <v>63.031319431816499</v>
      </c>
      <c r="BM2407" s="3">
        <f t="shared" si="2602"/>
        <v>663.85734902430556</v>
      </c>
      <c r="BN2407" s="3">
        <f t="shared" si="2603"/>
        <v>6.313843351067867E-3</v>
      </c>
    </row>
    <row r="2408" spans="1:66">
      <c r="A2408" s="2" t="s">
        <v>3089</v>
      </c>
      <c r="B2408" t="s">
        <v>2748</v>
      </c>
      <c r="C2408">
        <v>20190803</v>
      </c>
      <c r="D2408" t="s">
        <v>338</v>
      </c>
      <c r="E2408" s="2" t="s">
        <v>0</v>
      </c>
      <c r="F2408" s="2" t="s">
        <v>3088</v>
      </c>
      <c r="G2408" s="1">
        <v>2000</v>
      </c>
      <c r="H2408">
        <v>800</v>
      </c>
      <c r="K2408" s="2">
        <v>122</v>
      </c>
      <c r="L2408" s="2" t="s">
        <v>3103</v>
      </c>
      <c r="M2408" s="2">
        <v>27664.000001139939</v>
      </c>
      <c r="N2408" s="2">
        <v>0</v>
      </c>
      <c r="O2408" s="3">
        <f t="shared" si="2576"/>
        <v>7.188862875054455</v>
      </c>
      <c r="P2408" s="3">
        <f t="shared" si="2577"/>
        <v>2.7695023970491072E-2</v>
      </c>
      <c r="Q2408" s="3">
        <f t="shared" si="2578"/>
        <v>357.2034110862889</v>
      </c>
      <c r="R2408" s="3">
        <f t="shared" si="2579"/>
        <v>0.46900975971426362</v>
      </c>
      <c r="S2408" s="3">
        <f t="shared" si="2580"/>
        <v>1.5184402029628692</v>
      </c>
      <c r="T2408" s="3">
        <f t="shared" si="2581"/>
        <v>29.756025314331055</v>
      </c>
      <c r="U2408" s="2">
        <v>6</v>
      </c>
      <c r="V2408" s="3">
        <f t="shared" si="2582"/>
        <v>1.4200000166893005</v>
      </c>
      <c r="W2408" s="2">
        <v>1</v>
      </c>
      <c r="X2408" s="3">
        <f t="shared" si="2583"/>
        <v>2.8400000333786011</v>
      </c>
      <c r="Y2408" s="2">
        <v>27.216386795043945</v>
      </c>
      <c r="Z2408" s="2">
        <v>29.756025314331055</v>
      </c>
      <c r="AA2408" s="2">
        <v>27.004531860351563</v>
      </c>
      <c r="AB2408" s="2">
        <v>800.75213623046875</v>
      </c>
      <c r="AC2408" s="2">
        <v>791.68194580078125</v>
      </c>
      <c r="AD2408" s="2">
        <v>28.537296295166016</v>
      </c>
      <c r="AE2408" s="2">
        <v>29.0836181640625</v>
      </c>
      <c r="AF2408" s="2">
        <v>72.647415161132813</v>
      </c>
      <c r="AG2408" s="2">
        <v>74.007392883300781</v>
      </c>
      <c r="AH2408" s="2">
        <v>500.1109619140625</v>
      </c>
      <c r="AI2408" s="2">
        <v>1999.999267578125</v>
      </c>
      <c r="AJ2408" s="2">
        <v>0.18186625838279724</v>
      </c>
      <c r="AK2408" s="2">
        <v>92.239837646484375</v>
      </c>
      <c r="AL2408" s="2">
        <v>38.955760955810547</v>
      </c>
      <c r="AM2408" s="2">
        <v>-0.7553638219833374</v>
      </c>
      <c r="AN2408" s="2">
        <v>1</v>
      </c>
      <c r="AO2408" s="2">
        <v>-0.21956524252891541</v>
      </c>
      <c r="AP2408" s="2">
        <v>2.737391471862793</v>
      </c>
      <c r="AQ2408" s="2">
        <v>1</v>
      </c>
      <c r="AR2408" s="2">
        <v>0</v>
      </c>
      <c r="AS2408" s="2">
        <v>0.15999999642372131</v>
      </c>
      <c r="AT2408" s="2">
        <v>111115</v>
      </c>
      <c r="AU2408" s="3">
        <f t="shared" si="2584"/>
        <v>0.8335182698567708</v>
      </c>
      <c r="AV2408" s="3">
        <f t="shared" si="2585"/>
        <v>4.6900975971426361E-4</v>
      </c>
      <c r="AW2408" s="3">
        <f t="shared" si="2586"/>
        <v>302.90602531433103</v>
      </c>
      <c r="AX2408" s="3">
        <f t="shared" si="2587"/>
        <v>300.36638679504392</v>
      </c>
      <c r="AY2408" s="3">
        <f t="shared" si="2588"/>
        <v>319.99987565994525</v>
      </c>
      <c r="AZ2408" s="3">
        <f t="shared" si="2589"/>
        <v>3.1693524107098958</v>
      </c>
      <c r="BA2408" s="3">
        <f t="shared" si="2590"/>
        <v>4.201108420588338</v>
      </c>
      <c r="BB2408" s="3">
        <f t="shared" si="2591"/>
        <v>45.545488021015167</v>
      </c>
      <c r="BC2408" s="3">
        <f t="shared" si="2592"/>
        <v>16.461869856952667</v>
      </c>
      <c r="BD2408" s="3">
        <f t="shared" si="2593"/>
        <v>28.4862060546875</v>
      </c>
      <c r="BE2408" s="3">
        <f t="shared" si="2594"/>
        <v>3.9037403745189785</v>
      </c>
      <c r="BF2408" s="3">
        <f t="shared" si="2595"/>
        <v>2.7427556775623044E-2</v>
      </c>
      <c r="BG2408" s="3">
        <f t="shared" si="2596"/>
        <v>2.6826682176254688</v>
      </c>
      <c r="BH2408" s="3">
        <f t="shared" si="2597"/>
        <v>1.2210721568935097</v>
      </c>
      <c r="BI2408" s="3">
        <f t="shared" si="2598"/>
        <v>1.7166054250624639E-2</v>
      </c>
      <c r="BJ2408" s="3">
        <f t="shared" si="2599"/>
        <v>32.948384645369707</v>
      </c>
      <c r="BK2408" s="3">
        <f t="shared" si="2600"/>
        <v>0.45119560068403469</v>
      </c>
      <c r="BL2408" s="3">
        <f t="shared" si="2601"/>
        <v>62.817826346457153</v>
      </c>
      <c r="BM2408" s="3">
        <f t="shared" si="2602"/>
        <v>788.26470468554862</v>
      </c>
      <c r="BN2408" s="3">
        <f t="shared" si="2603"/>
        <v>5.7288971208448239E-3</v>
      </c>
    </row>
    <row r="2409" spans="1:66">
      <c r="A2409" s="2" t="s">
        <v>3089</v>
      </c>
      <c r="B2409" t="s">
        <v>2748</v>
      </c>
      <c r="C2409">
        <v>20190803</v>
      </c>
      <c r="D2409" t="s">
        <v>338</v>
      </c>
      <c r="E2409" s="2" t="s">
        <v>0</v>
      </c>
      <c r="F2409" s="2" t="s">
        <v>3088</v>
      </c>
      <c r="G2409" s="1">
        <v>2000</v>
      </c>
      <c r="H2409">
        <v>1000</v>
      </c>
      <c r="K2409" s="2">
        <v>123</v>
      </c>
      <c r="L2409" s="2" t="s">
        <v>3104</v>
      </c>
      <c r="M2409" s="2">
        <v>27787.500001017004</v>
      </c>
      <c r="N2409" s="2">
        <v>0</v>
      </c>
      <c r="O2409" s="3">
        <f t="shared" si="2576"/>
        <v>8.5716521293399772</v>
      </c>
      <c r="P2409" s="3">
        <f t="shared" si="2577"/>
        <v>2.5325360197425886E-2</v>
      </c>
      <c r="Q2409" s="3">
        <f t="shared" si="2578"/>
        <v>424.62311822195113</v>
      </c>
      <c r="R2409" s="3">
        <f t="shared" si="2579"/>
        <v>0.43557793883658935</v>
      </c>
      <c r="S2409" s="3">
        <f t="shared" si="2580"/>
        <v>1.5407777888878424</v>
      </c>
      <c r="T2409" s="3">
        <f t="shared" si="2581"/>
        <v>29.8236083984375</v>
      </c>
      <c r="U2409" s="2">
        <v>6</v>
      </c>
      <c r="V2409" s="3">
        <f t="shared" si="2582"/>
        <v>1.4200000166893005</v>
      </c>
      <c r="W2409" s="2">
        <v>1</v>
      </c>
      <c r="X2409" s="3">
        <f t="shared" si="2583"/>
        <v>2.8400000333786011</v>
      </c>
      <c r="Y2409" s="2">
        <v>27.239534378051758</v>
      </c>
      <c r="Z2409" s="2">
        <v>29.8236083984375</v>
      </c>
      <c r="AA2409" s="2">
        <v>27.006074905395508</v>
      </c>
      <c r="AB2409" s="2">
        <v>1000.708984375</v>
      </c>
      <c r="AC2409" s="2">
        <v>989.90771484375</v>
      </c>
      <c r="AD2409" s="2">
        <v>28.511663436889648</v>
      </c>
      <c r="AE2409" s="2">
        <v>29.019088745117188</v>
      </c>
      <c r="AF2409" s="2">
        <v>72.452568054199219</v>
      </c>
      <c r="AG2409" s="2">
        <v>73.74267578125</v>
      </c>
      <c r="AH2409" s="2">
        <v>500.09866333007813</v>
      </c>
      <c r="AI2409" s="2">
        <v>1999.4552001953125</v>
      </c>
      <c r="AJ2409" s="2">
        <v>5.1943432539701462E-2</v>
      </c>
      <c r="AK2409" s="2">
        <v>92.239151000976563</v>
      </c>
      <c r="AL2409" s="2">
        <v>37.729625701904297</v>
      </c>
      <c r="AM2409" s="2">
        <v>-0.75532567501068115</v>
      </c>
      <c r="AN2409" s="2">
        <v>1</v>
      </c>
      <c r="AO2409" s="2">
        <v>-0.21956524252891541</v>
      </c>
      <c r="AP2409" s="2">
        <v>2.737391471862793</v>
      </c>
      <c r="AQ2409" s="2">
        <v>1</v>
      </c>
      <c r="AR2409" s="2">
        <v>0</v>
      </c>
      <c r="AS2409" s="2">
        <v>0.15999999642372131</v>
      </c>
      <c r="AT2409" s="2">
        <v>111115</v>
      </c>
      <c r="AU2409" s="3">
        <f t="shared" si="2584"/>
        <v>0.83349777221679666</v>
      </c>
      <c r="AV2409" s="3">
        <f t="shared" si="2585"/>
        <v>4.3557793883658934E-4</v>
      </c>
      <c r="AW2409" s="3">
        <f t="shared" si="2586"/>
        <v>302.97360839843748</v>
      </c>
      <c r="AX2409" s="3">
        <f t="shared" si="2587"/>
        <v>300.38953437805174</v>
      </c>
      <c r="AY2409" s="3">
        <f t="shared" si="2588"/>
        <v>319.91282488064098</v>
      </c>
      <c r="AZ2409" s="3">
        <f t="shared" si="2589"/>
        <v>3.1790327016690774</v>
      </c>
      <c r="BA2409" s="3">
        <f t="shared" si="2590"/>
        <v>4.2174738975594463</v>
      </c>
      <c r="BB2409" s="3">
        <f t="shared" si="2591"/>
        <v>45.723251480434755</v>
      </c>
      <c r="BC2409" s="3">
        <f t="shared" si="2592"/>
        <v>16.704162735317567</v>
      </c>
      <c r="BD2409" s="3">
        <f t="shared" si="2593"/>
        <v>28.531571388244629</v>
      </c>
      <c r="BE2409" s="3">
        <f t="shared" si="2594"/>
        <v>3.9140389803267572</v>
      </c>
      <c r="BF2409" s="3">
        <f t="shared" si="2595"/>
        <v>2.5101520395298244E-2</v>
      </c>
      <c r="BG2409" s="3">
        <f t="shared" si="2596"/>
        <v>2.6766961086716039</v>
      </c>
      <c r="BH2409" s="3">
        <f t="shared" si="2597"/>
        <v>1.2373428716551533</v>
      </c>
      <c r="BI2409" s="3">
        <f t="shared" si="2598"/>
        <v>1.5708408463188137E-2</v>
      </c>
      <c r="BJ2409" s="3">
        <f t="shared" si="2599"/>
        <v>39.166875920180075</v>
      </c>
      <c r="BK2409" s="3">
        <f t="shared" si="2600"/>
        <v>0.42895222640928193</v>
      </c>
      <c r="BL2409" s="3">
        <f t="shared" si="2601"/>
        <v>62.38395441578006</v>
      </c>
      <c r="BM2409" s="3">
        <f t="shared" si="2602"/>
        <v>985.83316194283236</v>
      </c>
      <c r="BN2409" s="3">
        <f t="shared" si="2603"/>
        <v>5.4241790228565876E-3</v>
      </c>
    </row>
    <row r="2410" spans="1:66">
      <c r="A2410" s="2" t="s">
        <v>3089</v>
      </c>
      <c r="B2410" t="s">
        <v>2748</v>
      </c>
      <c r="C2410">
        <v>20190803</v>
      </c>
      <c r="D2410" t="s">
        <v>338</v>
      </c>
      <c r="E2410" s="2" t="s">
        <v>0</v>
      </c>
      <c r="F2410" s="2" t="s">
        <v>3088</v>
      </c>
      <c r="G2410" s="1">
        <v>2000</v>
      </c>
      <c r="H2410">
        <v>1400</v>
      </c>
      <c r="K2410" s="2">
        <v>124</v>
      </c>
      <c r="L2410" s="2" t="s">
        <v>3105</v>
      </c>
      <c r="M2410" s="2">
        <v>27913.500001151115</v>
      </c>
      <c r="N2410" s="2">
        <v>0</v>
      </c>
      <c r="O2410" s="3">
        <f t="shared" si="2576"/>
        <v>10.313320146659494</v>
      </c>
      <c r="P2410" s="3">
        <f t="shared" si="2577"/>
        <v>2.0218685061220758E-2</v>
      </c>
      <c r="Q2410" s="3">
        <f t="shared" si="2578"/>
        <v>538.9002751985355</v>
      </c>
      <c r="R2410" s="3">
        <f t="shared" si="2579"/>
        <v>0.34785797464560264</v>
      </c>
      <c r="S2410" s="3">
        <f t="shared" si="2580"/>
        <v>1.5386873755891481</v>
      </c>
      <c r="T2410" s="3">
        <f t="shared" si="2581"/>
        <v>29.786361694335938</v>
      </c>
      <c r="U2410" s="2">
        <v>6</v>
      </c>
      <c r="V2410" s="3">
        <f t="shared" si="2582"/>
        <v>1.4200000166893005</v>
      </c>
      <c r="W2410" s="2">
        <v>1</v>
      </c>
      <c r="X2410" s="3">
        <f t="shared" si="2583"/>
        <v>2.8400000333786011</v>
      </c>
      <c r="Y2410" s="2">
        <v>27.221967697143555</v>
      </c>
      <c r="Z2410" s="2">
        <v>29.786361694335938</v>
      </c>
      <c r="AA2410" s="2">
        <v>27.00384521484375</v>
      </c>
      <c r="AB2410" s="2">
        <v>1399.6331787109375</v>
      </c>
      <c r="AC2410" s="2">
        <v>1386.6820068359375</v>
      </c>
      <c r="AD2410" s="2">
        <v>28.538196563720703</v>
      </c>
      <c r="AE2410" s="2">
        <v>28.943429946899414</v>
      </c>
      <c r="AF2410" s="2">
        <v>72.621986389160156</v>
      </c>
      <c r="AG2410" s="2">
        <v>73.624649047851563</v>
      </c>
      <c r="AH2410" s="2">
        <v>500.14108276367188</v>
      </c>
      <c r="AI2410" s="2">
        <v>2000.2421875</v>
      </c>
      <c r="AJ2410" s="2">
        <v>0.11770232021808624</v>
      </c>
      <c r="AK2410" s="2">
        <v>92.240631103515625</v>
      </c>
      <c r="AL2410" s="2">
        <v>34.055675506591797</v>
      </c>
      <c r="AM2410" s="2">
        <v>-0.75478780269622803</v>
      </c>
      <c r="AN2410" s="2">
        <v>1</v>
      </c>
      <c r="AO2410" s="2">
        <v>-0.21956524252891541</v>
      </c>
      <c r="AP2410" s="2">
        <v>2.737391471862793</v>
      </c>
      <c r="AQ2410" s="2">
        <v>1</v>
      </c>
      <c r="AR2410" s="2">
        <v>0</v>
      </c>
      <c r="AS2410" s="2">
        <v>0.15999999642372131</v>
      </c>
      <c r="AT2410" s="2">
        <v>111115</v>
      </c>
      <c r="AU2410" s="3">
        <f t="shared" si="2584"/>
        <v>0.83356847127278633</v>
      </c>
      <c r="AV2410" s="3">
        <f t="shared" si="2585"/>
        <v>3.4785797464560264E-4</v>
      </c>
      <c r="AW2410" s="3">
        <f t="shared" si="2586"/>
        <v>302.93636169433591</v>
      </c>
      <c r="AX2410" s="3">
        <f t="shared" si="2587"/>
        <v>300.37196769714353</v>
      </c>
      <c r="AY2410" s="3">
        <f t="shared" si="2588"/>
        <v>320.0387428465765</v>
      </c>
      <c r="AZ2410" s="3">
        <f t="shared" si="2589"/>
        <v>3.2290462705279048</v>
      </c>
      <c r="BA2410" s="3">
        <f t="shared" si="2590"/>
        <v>4.2084476201915439</v>
      </c>
      <c r="BB2410" s="3">
        <f t="shared" si="2591"/>
        <v>45.624662037152355</v>
      </c>
      <c r="BC2410" s="3">
        <f t="shared" si="2592"/>
        <v>16.681232090252941</v>
      </c>
      <c r="BD2410" s="3">
        <f t="shared" si="2593"/>
        <v>28.504164695739746</v>
      </c>
      <c r="BE2410" s="3">
        <f t="shared" si="2594"/>
        <v>3.9078144235450702</v>
      </c>
      <c r="BF2410" s="3">
        <f t="shared" si="2595"/>
        <v>2.0075760597797965E-2</v>
      </c>
      <c r="BG2410" s="3">
        <f t="shared" si="2596"/>
        <v>2.6697602446023958</v>
      </c>
      <c r="BH2410" s="3">
        <f t="shared" si="2597"/>
        <v>1.2380541789426744</v>
      </c>
      <c r="BI2410" s="3">
        <f t="shared" si="2598"/>
        <v>1.2560113441480423E-2</v>
      </c>
      <c r="BJ2410" s="3">
        <f t="shared" si="2599"/>
        <v>49.708501486171158</v>
      </c>
      <c r="BK2410" s="3">
        <f t="shared" si="2600"/>
        <v>0.38862570693346743</v>
      </c>
      <c r="BL2410" s="3">
        <f t="shared" si="2601"/>
        <v>62.290619645700509</v>
      </c>
      <c r="BM2410" s="3">
        <f t="shared" si="2602"/>
        <v>1381.779548373137</v>
      </c>
      <c r="BN2410" s="3">
        <f t="shared" si="2603"/>
        <v>4.6492445433591427E-3</v>
      </c>
    </row>
    <row r="2411" spans="1:66">
      <c r="A2411" s="2" t="s">
        <v>3089</v>
      </c>
      <c r="B2411" t="s">
        <v>2748</v>
      </c>
      <c r="C2411">
        <v>20190803</v>
      </c>
      <c r="D2411" t="s">
        <v>338</v>
      </c>
      <c r="E2411" s="2" t="s">
        <v>0</v>
      </c>
      <c r="F2411" s="2" t="s">
        <v>3088</v>
      </c>
      <c r="G2411" s="1">
        <v>2000</v>
      </c>
      <c r="H2411">
        <v>1800</v>
      </c>
      <c r="K2411" s="2">
        <v>125</v>
      </c>
      <c r="L2411" s="2" t="s">
        <v>3106</v>
      </c>
      <c r="M2411" s="2">
        <v>28044.500001151115</v>
      </c>
      <c r="N2411" s="2">
        <v>0</v>
      </c>
      <c r="O2411" s="3">
        <f t="shared" si="2576"/>
        <v>10.655524727816761</v>
      </c>
      <c r="P2411" s="3">
        <f t="shared" si="2577"/>
        <v>1.7115543827963091E-2</v>
      </c>
      <c r="Q2411" s="3">
        <f t="shared" si="2578"/>
        <v>748.56840097852967</v>
      </c>
      <c r="R2411" s="3">
        <f t="shared" si="2579"/>
        <v>0.29385889697148476</v>
      </c>
      <c r="S2411" s="3">
        <f t="shared" si="2580"/>
        <v>1.5340377201124662</v>
      </c>
      <c r="T2411" s="3">
        <f t="shared" si="2581"/>
        <v>29.744873046875</v>
      </c>
      <c r="U2411" s="2">
        <v>6</v>
      </c>
      <c r="V2411" s="3">
        <f t="shared" si="2582"/>
        <v>1.4200000166893005</v>
      </c>
      <c r="W2411" s="2">
        <v>1</v>
      </c>
      <c r="X2411" s="3">
        <f t="shared" si="2583"/>
        <v>2.8400000333786011</v>
      </c>
      <c r="Y2411" s="2">
        <v>27.210426330566406</v>
      </c>
      <c r="Z2411" s="2">
        <v>29.744873046875</v>
      </c>
      <c r="AA2411" s="2">
        <v>27.004737854003906</v>
      </c>
      <c r="AB2411" s="2">
        <v>1798.2003173828125</v>
      </c>
      <c r="AC2411" s="2">
        <v>1784.7872314453125</v>
      </c>
      <c r="AD2411" s="2">
        <v>28.5413818359375</v>
      </c>
      <c r="AE2411" s="2">
        <v>28.883752822875977</v>
      </c>
      <c r="AF2411" s="2">
        <v>72.683837890625</v>
      </c>
      <c r="AG2411" s="2">
        <v>73.527580261230469</v>
      </c>
      <c r="AH2411" s="2">
        <v>500.108642578125</v>
      </c>
      <c r="AI2411" s="2">
        <v>2000.658447265625</v>
      </c>
      <c r="AJ2411" s="2">
        <v>0.1678522527217865</v>
      </c>
      <c r="AK2411" s="2">
        <v>92.244781494140625</v>
      </c>
      <c r="AL2411" s="2">
        <v>29.870006561279297</v>
      </c>
      <c r="AM2411" s="2">
        <v>-0.74167287349700928</v>
      </c>
      <c r="AN2411" s="2">
        <v>1</v>
      </c>
      <c r="AO2411" s="2">
        <v>-0.21956524252891541</v>
      </c>
      <c r="AP2411" s="2">
        <v>2.737391471862793</v>
      </c>
      <c r="AQ2411" s="2">
        <v>1</v>
      </c>
      <c r="AR2411" s="2">
        <v>0</v>
      </c>
      <c r="AS2411" s="2">
        <v>0.15999999642372131</v>
      </c>
      <c r="AT2411" s="2">
        <v>111115</v>
      </c>
      <c r="AU2411" s="3">
        <f t="shared" si="2584"/>
        <v>0.83351440429687496</v>
      </c>
      <c r="AV2411" s="3">
        <f t="shared" si="2585"/>
        <v>2.9385889697148475E-4</v>
      </c>
      <c r="AW2411" s="3">
        <f t="shared" si="2586"/>
        <v>302.89487304687498</v>
      </c>
      <c r="AX2411" s="3">
        <f t="shared" si="2587"/>
        <v>300.36042633056638</v>
      </c>
      <c r="AY2411" s="3">
        <f t="shared" si="2588"/>
        <v>320.10534440758784</v>
      </c>
      <c r="AZ2411" s="3">
        <f t="shared" si="2589"/>
        <v>3.2623078785149491</v>
      </c>
      <c r="BA2411" s="3">
        <f t="shared" si="2590"/>
        <v>4.198413187989428</v>
      </c>
      <c r="BB2411" s="3">
        <f t="shared" si="2591"/>
        <v>45.513828749825919</v>
      </c>
      <c r="BC2411" s="3">
        <f t="shared" si="2592"/>
        <v>16.630075926949942</v>
      </c>
      <c r="BD2411" s="3">
        <f t="shared" si="2593"/>
        <v>28.477649688720703</v>
      </c>
      <c r="BE2411" s="3">
        <f t="shared" si="2594"/>
        <v>3.9018006036991544</v>
      </c>
      <c r="BF2411" s="3">
        <f t="shared" si="2595"/>
        <v>1.7013013204818562E-2</v>
      </c>
      <c r="BG2411" s="3">
        <f t="shared" si="2596"/>
        <v>2.6643754678769618</v>
      </c>
      <c r="BH2411" s="3">
        <f t="shared" si="2597"/>
        <v>1.2374251358221926</v>
      </c>
      <c r="BI2411" s="3">
        <f t="shared" si="2598"/>
        <v>1.0642297697619917E-2</v>
      </c>
      <c r="BJ2411" s="3">
        <f t="shared" si="2599"/>
        <v>69.051528581682717</v>
      </c>
      <c r="BK2411" s="3">
        <f t="shared" si="2600"/>
        <v>0.41941604455133985</v>
      </c>
      <c r="BL2411" s="3">
        <f t="shared" si="2601"/>
        <v>62.277126255649719</v>
      </c>
      <c r="BM2411" s="3">
        <f t="shared" si="2602"/>
        <v>1779.7221053138035</v>
      </c>
      <c r="BN2411" s="3">
        <f t="shared" si="2603"/>
        <v>3.7286464938155938E-3</v>
      </c>
    </row>
    <row r="2412" spans="1:66">
      <c r="C2412"/>
      <c r="E2412" s="1"/>
      <c r="F2412" s="2"/>
      <c r="G2412" s="1"/>
      <c r="K2412" s="2"/>
      <c r="L2412" s="2"/>
      <c r="M2412" s="2"/>
      <c r="N2412" s="2"/>
      <c r="O2412" s="3"/>
      <c r="P2412" s="3"/>
      <c r="Q2412" s="3"/>
      <c r="R2412" s="3"/>
      <c r="S2412" s="3"/>
      <c r="T2412" s="3"/>
      <c r="U2412" s="2"/>
      <c r="V2412" s="3"/>
      <c r="W2412" s="2"/>
      <c r="X2412" s="3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</row>
    <row r="2413" spans="1:66">
      <c r="A2413" s="2" t="s">
        <v>3108</v>
      </c>
      <c r="B2413" t="s">
        <v>2748</v>
      </c>
      <c r="C2413">
        <v>20190804</v>
      </c>
      <c r="D2413" t="s">
        <v>338</v>
      </c>
      <c r="E2413" s="2" t="s">
        <v>0</v>
      </c>
      <c r="F2413" s="2" t="s">
        <v>3107</v>
      </c>
      <c r="G2413" s="1">
        <v>2000</v>
      </c>
      <c r="H2413">
        <v>400</v>
      </c>
      <c r="K2413" s="2">
        <v>37</v>
      </c>
      <c r="L2413" s="2" t="s">
        <v>3109</v>
      </c>
      <c r="M2413" s="2">
        <v>9259.0001184418797</v>
      </c>
      <c r="N2413" s="2">
        <v>0</v>
      </c>
      <c r="O2413" s="3">
        <f t="shared" ref="O2413:O2429" si="2604">(AB2413-AC2413*(1000-AD2413)/(1000-AE2413))*AU2413</f>
        <v>6.9147116461129841</v>
      </c>
      <c r="P2413" s="3">
        <f t="shared" ref="P2413:P2429" si="2605">IF(BF2413&lt;&gt;0,1/(1/BF2413-1/X2413),0)</f>
        <v>0.115560290261753</v>
      </c>
      <c r="Q2413" s="3">
        <f t="shared" ref="Q2413:Q2429" si="2606">((BI2413-AV2413/2)*AC2413-O2413)/(BI2413+AV2413/2)</f>
        <v>281.10114784828323</v>
      </c>
      <c r="R2413" s="3">
        <f t="shared" ref="R2413:R2429" si="2607">AV2413*1000</f>
        <v>2.0987631537013129</v>
      </c>
      <c r="S2413" s="3">
        <f t="shared" ref="S2413:S2429" si="2608">(BA2413-BG2413)</f>
        <v>1.6569151067953345</v>
      </c>
      <c r="T2413" s="3">
        <f t="shared" ref="T2413:T2429" si="2609">(Z2413+AZ2413*N2413)</f>
        <v>33.772678375244141</v>
      </c>
      <c r="U2413" s="2">
        <v>6</v>
      </c>
      <c r="V2413" s="3">
        <f t="shared" ref="V2413:V2429" si="2610">(U2413*AO2413+AP2413)</f>
        <v>1.4200000166893005</v>
      </c>
      <c r="W2413" s="2">
        <v>1</v>
      </c>
      <c r="X2413" s="3">
        <f t="shared" ref="X2413:X2429" si="2611">V2413*(W2413+1)*(W2413+1)/(W2413*W2413+1)</f>
        <v>2.8400000333786011</v>
      </c>
      <c r="Y2413" s="2">
        <v>30.915462493896484</v>
      </c>
      <c r="Z2413" s="2">
        <v>33.772678375244141</v>
      </c>
      <c r="AA2413" s="2">
        <v>30.320220947265625</v>
      </c>
      <c r="AB2413" s="2">
        <v>399.54812622070313</v>
      </c>
      <c r="AC2413" s="2">
        <v>390.2694091796875</v>
      </c>
      <c r="AD2413" s="2">
        <v>36.867088317871094</v>
      </c>
      <c r="AE2413" s="2">
        <v>39.286182403564453</v>
      </c>
      <c r="AF2413" s="2">
        <v>75.707450866699219</v>
      </c>
      <c r="AG2413" s="2">
        <v>80.601287841796875</v>
      </c>
      <c r="AH2413" s="2">
        <v>500.09896850585938</v>
      </c>
      <c r="AI2413" s="2">
        <v>2000.8218994140625</v>
      </c>
      <c r="AJ2413" s="2">
        <v>52.959091186523438</v>
      </c>
      <c r="AK2413" s="2">
        <v>92.111717224121094</v>
      </c>
      <c r="AL2413" s="2">
        <v>-1.9988861083984375</v>
      </c>
      <c r="AM2413" s="2">
        <v>-1.1673986911773682</v>
      </c>
      <c r="AN2413" s="2">
        <v>1</v>
      </c>
      <c r="AO2413" s="2">
        <v>-0.21956524252891541</v>
      </c>
      <c r="AP2413" s="2">
        <v>2.737391471862793</v>
      </c>
      <c r="AQ2413" s="2">
        <v>1</v>
      </c>
      <c r="AR2413" s="2">
        <v>0</v>
      </c>
      <c r="AS2413" s="2">
        <v>0.15999999642372131</v>
      </c>
      <c r="AT2413" s="2">
        <v>111115</v>
      </c>
      <c r="AU2413" s="3">
        <f t="shared" ref="AU2413:AU2429" si="2612">AH2413*0.000001/(U2413*0.0001)</f>
        <v>0.83349828084309874</v>
      </c>
      <c r="AV2413" s="3">
        <f t="shared" ref="AV2413:AV2429" si="2613">(AE2413-AD2413)/(1000-AE2413)*AU2413</f>
        <v>2.098763153701313E-3</v>
      </c>
      <c r="AW2413" s="3">
        <f t="shared" ref="AW2413:AW2429" si="2614">(Z2413+273.15)</f>
        <v>306.92267837524412</v>
      </c>
      <c r="AX2413" s="3">
        <f t="shared" ref="AX2413:AX2429" si="2615">(Y2413+273.15)</f>
        <v>304.06546249389646</v>
      </c>
      <c r="AY2413" s="3">
        <f t="shared" ref="AY2413:AY2429" si="2616">(AI2413*AQ2413+AJ2413*AR2413)*AS2413</f>
        <v>320.13149675075329</v>
      </c>
      <c r="AZ2413" s="3">
        <f t="shared" ref="AZ2413:AZ2429" si="2617">((AY2413+0.00000010773*(AX2413^4-AW2413^4))-AV2413*44100)/(V2413*51.4+0.00000043092*AW2413^3)</f>
        <v>2.2525300665799319</v>
      </c>
      <c r="BA2413" s="3">
        <f t="shared" ref="BA2413:BA2429" si="2618">0.61365*EXP(17.502*T2413/(240.97+T2413))</f>
        <v>5.2756328311677052</v>
      </c>
      <c r="BB2413" s="3">
        <f t="shared" ref="BB2413:BB2429" si="2619">BA2413*1000/AK2413</f>
        <v>57.274285944874194</v>
      </c>
      <c r="BC2413" s="3">
        <f t="shared" ref="BC2413:BC2429" si="2620">(BB2413-AE2413)</f>
        <v>17.988103541309741</v>
      </c>
      <c r="BD2413" s="3">
        <f t="shared" ref="BD2413:BD2429" si="2621">IF(N2413,Z2413,(Y2413+Z2413)/2)</f>
        <v>32.344070434570313</v>
      </c>
      <c r="BE2413" s="3">
        <f t="shared" ref="BE2413:BE2429" si="2622">0.61365*EXP(17.502*BD2413/(240.97+BD2413))</f>
        <v>4.8688680207142614</v>
      </c>
      <c r="BF2413" s="3">
        <f t="shared" ref="BF2413:BF2429" si="2623">IF(BC2413&lt;&gt;0,(1000-(BB2413+AE2413)/2)/BC2413*AV2413,0)</f>
        <v>0.11104196574015018</v>
      </c>
      <c r="BG2413" s="3">
        <f t="shared" ref="BG2413:BG2429" si="2624">AE2413*AK2413/1000</f>
        <v>3.6187177243723707</v>
      </c>
      <c r="BH2413" s="3">
        <f t="shared" ref="BH2413:BH2429" si="2625">(BE2413-BG2413)</f>
        <v>1.2501502963418907</v>
      </c>
      <c r="BI2413" s="3">
        <f t="shared" ref="BI2413:BI2429" si="2626">1/(1.6/P2413+1.37/X2413)</f>
        <v>6.9793504512893484E-2</v>
      </c>
      <c r="BJ2413" s="3">
        <f t="shared" ref="BJ2413:BJ2429" si="2627">Q2413*AK2413*0.001</f>
        <v>25.892709441976919</v>
      </c>
      <c r="BK2413" s="3">
        <f t="shared" ref="BK2413:BK2429" si="2628">Q2413/AC2413</f>
        <v>0.72027461347568467</v>
      </c>
      <c r="BL2413" s="3">
        <f t="shared" ref="BL2413:BL2429" si="2629">(1-AV2413*AK2413/BA2413/P2413)*100</f>
        <v>68.290081662606681</v>
      </c>
      <c r="BM2413" s="3">
        <f t="shared" ref="BM2413:BM2429" si="2630">(AC2413-O2413/(X2413/1.35))</f>
        <v>386.98248642879327</v>
      </c>
      <c r="BN2413" s="3">
        <f t="shared" ref="BN2413:BN2429" si="2631">O2413*BL2413/100/BM2413</f>
        <v>1.2202263398122061E-2</v>
      </c>
    </row>
    <row r="2414" spans="1:66">
      <c r="A2414" s="2" t="s">
        <v>3108</v>
      </c>
      <c r="B2414" t="s">
        <v>2748</v>
      </c>
      <c r="C2414">
        <v>20190804</v>
      </c>
      <c r="D2414" t="s">
        <v>338</v>
      </c>
      <c r="E2414" s="2" t="s">
        <v>0</v>
      </c>
      <c r="F2414" s="2" t="s">
        <v>3107</v>
      </c>
      <c r="G2414" s="1">
        <v>2000</v>
      </c>
      <c r="H2414">
        <v>325</v>
      </c>
      <c r="K2414" s="2">
        <v>38</v>
      </c>
      <c r="L2414" s="2" t="s">
        <v>3110</v>
      </c>
      <c r="M2414" s="2">
        <v>9350.0001184418797</v>
      </c>
      <c r="N2414" s="2">
        <v>0</v>
      </c>
      <c r="O2414" s="3">
        <f t="shared" si="2604"/>
        <v>5.4041392568942088</v>
      </c>
      <c r="P2414" s="3">
        <f t="shared" si="2605"/>
        <v>0.11676765125021742</v>
      </c>
      <c r="Q2414" s="3">
        <f t="shared" si="2606"/>
        <v>231.93255793291075</v>
      </c>
      <c r="R2414" s="3">
        <f t="shared" si="2607"/>
        <v>2.126743270613884</v>
      </c>
      <c r="S2414" s="3">
        <f t="shared" si="2608"/>
        <v>1.6624358045826586</v>
      </c>
      <c r="T2414" s="3">
        <f t="shared" si="2609"/>
        <v>33.749664306640625</v>
      </c>
      <c r="U2414" s="2">
        <v>6</v>
      </c>
      <c r="V2414" s="3">
        <f t="shared" si="2610"/>
        <v>1.4200000166893005</v>
      </c>
      <c r="W2414" s="2">
        <v>1</v>
      </c>
      <c r="X2414" s="3">
        <f t="shared" si="2611"/>
        <v>2.8400000333786011</v>
      </c>
      <c r="Y2414" s="2">
        <v>30.911983489990234</v>
      </c>
      <c r="Z2414" s="2">
        <v>33.749664306640625</v>
      </c>
      <c r="AA2414" s="2">
        <v>30.318881988525391</v>
      </c>
      <c r="AB2414" s="2">
        <v>324.15948486328125</v>
      </c>
      <c r="AC2414" s="2">
        <v>316.86724853515625</v>
      </c>
      <c r="AD2414" s="2">
        <v>36.702468872070313</v>
      </c>
      <c r="AE2414" s="2">
        <v>39.154163360595703</v>
      </c>
      <c r="AF2414" s="2">
        <v>75.382186889648438</v>
      </c>
      <c r="AG2414" s="2">
        <v>80.342033386230469</v>
      </c>
      <c r="AH2414" s="2">
        <v>500.09634399414063</v>
      </c>
      <c r="AI2414" s="2">
        <v>2000.047119140625</v>
      </c>
      <c r="AJ2414" s="2">
        <v>55.839996337890625</v>
      </c>
      <c r="AK2414" s="2">
        <v>92.108139038085938</v>
      </c>
      <c r="AL2414" s="2">
        <v>-1.3487396240234375</v>
      </c>
      <c r="AM2414" s="2">
        <v>-1.1755545139312744</v>
      </c>
      <c r="AN2414" s="2">
        <v>1</v>
      </c>
      <c r="AO2414" s="2">
        <v>-0.21956524252891541</v>
      </c>
      <c r="AP2414" s="2">
        <v>2.737391471862793</v>
      </c>
      <c r="AQ2414" s="2">
        <v>1</v>
      </c>
      <c r="AR2414" s="2">
        <v>0</v>
      </c>
      <c r="AS2414" s="2">
        <v>0.15999999642372131</v>
      </c>
      <c r="AT2414" s="2">
        <v>111115</v>
      </c>
      <c r="AU2414" s="3">
        <f t="shared" si="2612"/>
        <v>0.83349390665690093</v>
      </c>
      <c r="AV2414" s="3">
        <f t="shared" si="2613"/>
        <v>2.1267432706138841E-3</v>
      </c>
      <c r="AW2414" s="3">
        <f t="shared" si="2614"/>
        <v>306.8996643066406</v>
      </c>
      <c r="AX2414" s="3">
        <f t="shared" si="2615"/>
        <v>304.06198348999021</v>
      </c>
      <c r="AY2414" s="3">
        <f t="shared" si="2616"/>
        <v>320.00753190977412</v>
      </c>
      <c r="AZ2414" s="3">
        <f t="shared" si="2617"/>
        <v>2.2395740096638739</v>
      </c>
      <c r="BA2414" s="3">
        <f t="shared" si="2618"/>
        <v>5.2688529273203377</v>
      </c>
      <c r="BB2414" s="3">
        <f t="shared" si="2619"/>
        <v>57.202902830787963</v>
      </c>
      <c r="BC2414" s="3">
        <f t="shared" si="2620"/>
        <v>18.04873947019226</v>
      </c>
      <c r="BD2414" s="3">
        <f t="shared" si="2621"/>
        <v>32.33082389831543</v>
      </c>
      <c r="BE2414" s="3">
        <f t="shared" si="2622"/>
        <v>4.8652279010208987</v>
      </c>
      <c r="BF2414" s="3">
        <f t="shared" si="2623"/>
        <v>0.11215630337551823</v>
      </c>
      <c r="BG2414" s="3">
        <f t="shared" si="2624"/>
        <v>3.6064171227376791</v>
      </c>
      <c r="BH2414" s="3">
        <f t="shared" si="2625"/>
        <v>1.2588107782832196</v>
      </c>
      <c r="BI2414" s="3">
        <f t="shared" si="2626"/>
        <v>7.0497900941267261E-2</v>
      </c>
      <c r="BJ2414" s="3">
        <f t="shared" si="2627"/>
        <v>21.362876293543465</v>
      </c>
      <c r="BK2414" s="3">
        <f t="shared" si="2628"/>
        <v>0.73195497169590873</v>
      </c>
      <c r="BL2414" s="3">
        <f t="shared" si="2629"/>
        <v>68.15989768993056</v>
      </c>
      <c r="BM2414" s="3">
        <f t="shared" si="2630"/>
        <v>314.29837955238798</v>
      </c>
      <c r="BN2414" s="3">
        <f t="shared" si="2631"/>
        <v>1.1719614316072218E-2</v>
      </c>
    </row>
    <row r="2415" spans="1:66">
      <c r="A2415" s="2" t="s">
        <v>3111</v>
      </c>
      <c r="B2415" t="s">
        <v>2748</v>
      </c>
      <c r="C2415">
        <v>20190804</v>
      </c>
      <c r="D2415" t="s">
        <v>338</v>
      </c>
      <c r="E2415" s="2" t="s">
        <v>0</v>
      </c>
      <c r="F2415" s="2" t="s">
        <v>3107</v>
      </c>
      <c r="G2415" s="1">
        <v>2000</v>
      </c>
      <c r="H2415">
        <v>250</v>
      </c>
      <c r="K2415" s="2">
        <v>39</v>
      </c>
      <c r="L2415" s="2" t="s">
        <v>3112</v>
      </c>
      <c r="M2415" s="2">
        <v>9443.0001184418797</v>
      </c>
      <c r="N2415" s="2">
        <v>0</v>
      </c>
      <c r="O2415" s="3">
        <f t="shared" si="2604"/>
        <v>4.0399760871073624</v>
      </c>
      <c r="P2415" s="3">
        <f t="shared" si="2605"/>
        <v>0.12000483310987548</v>
      </c>
      <c r="Q2415" s="3">
        <f t="shared" si="2606"/>
        <v>181.73219665126925</v>
      </c>
      <c r="R2415" s="3">
        <f t="shared" si="2607"/>
        <v>2.1708695634248967</v>
      </c>
      <c r="S2415" s="3">
        <f t="shared" si="2608"/>
        <v>1.6532908785713487</v>
      </c>
      <c r="T2415" s="3">
        <f t="shared" si="2609"/>
        <v>33.669532775878906</v>
      </c>
      <c r="U2415" s="2">
        <v>6</v>
      </c>
      <c r="V2415" s="3">
        <f t="shared" si="2610"/>
        <v>1.4200000166893005</v>
      </c>
      <c r="W2415" s="2">
        <v>1</v>
      </c>
      <c r="X2415" s="3">
        <f t="shared" si="2611"/>
        <v>2.8400000333786011</v>
      </c>
      <c r="Y2415" s="2">
        <v>30.883007049560547</v>
      </c>
      <c r="Z2415" s="2">
        <v>33.669532775878906</v>
      </c>
      <c r="AA2415" s="2">
        <v>30.319309234619141</v>
      </c>
      <c r="AB2415" s="2">
        <v>249.410888671875</v>
      </c>
      <c r="AC2415" s="2">
        <v>243.92822265625</v>
      </c>
      <c r="AD2415" s="2">
        <v>36.495311737060547</v>
      </c>
      <c r="AE2415" s="2">
        <v>38.998420715332031</v>
      </c>
      <c r="AF2415" s="2">
        <v>75.081939697265625</v>
      </c>
      <c r="AG2415" s="2">
        <v>80.155281066894531</v>
      </c>
      <c r="AH2415" s="2">
        <v>500.06829833984375</v>
      </c>
      <c r="AI2415" s="2">
        <v>2001.0042724609375</v>
      </c>
      <c r="AJ2415" s="2">
        <v>57.280300140380859</v>
      </c>
      <c r="AK2415" s="2">
        <v>92.106666564941406</v>
      </c>
      <c r="AL2415" s="2">
        <v>-0.9281463623046875</v>
      </c>
      <c r="AM2415" s="2">
        <v>-1.1816809177398682</v>
      </c>
      <c r="AN2415" s="2">
        <v>1</v>
      </c>
      <c r="AO2415" s="2">
        <v>-0.21956524252891541</v>
      </c>
      <c r="AP2415" s="2">
        <v>2.737391471862793</v>
      </c>
      <c r="AQ2415" s="2">
        <v>1</v>
      </c>
      <c r="AR2415" s="2">
        <v>0</v>
      </c>
      <c r="AS2415" s="2">
        <v>0.15999999642372131</v>
      </c>
      <c r="AT2415" s="2">
        <v>111115</v>
      </c>
      <c r="AU2415" s="3">
        <f t="shared" si="2612"/>
        <v>0.8334471638997395</v>
      </c>
      <c r="AV2415" s="3">
        <f t="shared" si="2613"/>
        <v>2.1708695634248968E-3</v>
      </c>
      <c r="AW2415" s="3">
        <f t="shared" si="2614"/>
        <v>306.81953277587888</v>
      </c>
      <c r="AX2415" s="3">
        <f t="shared" si="2615"/>
        <v>304.03300704956052</v>
      </c>
      <c r="AY2415" s="3">
        <f t="shared" si="2616"/>
        <v>320.16067643760107</v>
      </c>
      <c r="AZ2415" s="3">
        <f t="shared" si="2617"/>
        <v>2.2264153634953208</v>
      </c>
      <c r="BA2415" s="3">
        <f t="shared" si="2618"/>
        <v>5.24530541195774</v>
      </c>
      <c r="BB2415" s="3">
        <f t="shared" si="2619"/>
        <v>56.948162468342574</v>
      </c>
      <c r="BC2415" s="3">
        <f t="shared" si="2620"/>
        <v>17.949741753010542</v>
      </c>
      <c r="BD2415" s="3">
        <f t="shared" si="2621"/>
        <v>32.276269912719727</v>
      </c>
      <c r="BE2415" s="3">
        <f t="shared" si="2622"/>
        <v>4.8502615370200237</v>
      </c>
      <c r="BF2415" s="3">
        <f t="shared" si="2623"/>
        <v>0.11513958436222275</v>
      </c>
      <c r="BG2415" s="3">
        <f t="shared" si="2624"/>
        <v>3.5920145333863913</v>
      </c>
      <c r="BH2415" s="3">
        <f t="shared" si="2625"/>
        <v>1.2582470036336324</v>
      </c>
      <c r="BI2415" s="3">
        <f t="shared" si="2626"/>
        <v>7.2384089476416488E-2</v>
      </c>
      <c r="BJ2415" s="3">
        <f t="shared" si="2627"/>
        <v>16.738746841072818</v>
      </c>
      <c r="BK2415" s="3">
        <f t="shared" si="2628"/>
        <v>0.74502324770910577</v>
      </c>
      <c r="BL2415" s="3">
        <f t="shared" si="2629"/>
        <v>68.23453062257002</v>
      </c>
      <c r="BM2415" s="3">
        <f t="shared" si="2630"/>
        <v>242.00781151065343</v>
      </c>
      <c r="BN2415" s="3">
        <f t="shared" si="2631"/>
        <v>1.1390784054011531E-2</v>
      </c>
    </row>
    <row r="2416" spans="1:66">
      <c r="A2416" s="2" t="s">
        <v>3111</v>
      </c>
      <c r="B2416" t="s">
        <v>2748</v>
      </c>
      <c r="C2416">
        <v>20190804</v>
      </c>
      <c r="D2416" t="s">
        <v>338</v>
      </c>
      <c r="E2416" s="2" t="s">
        <v>0</v>
      </c>
      <c r="F2416" s="2" t="s">
        <v>3107</v>
      </c>
      <c r="G2416" s="1">
        <v>2000</v>
      </c>
      <c r="H2416">
        <v>175</v>
      </c>
      <c r="K2416" s="2">
        <v>40</v>
      </c>
      <c r="L2416" s="2" t="s">
        <v>3113</v>
      </c>
      <c r="M2416" s="2">
        <v>9591.0001175701618</v>
      </c>
      <c r="N2416" s="2">
        <v>0</v>
      </c>
      <c r="O2416" s="3">
        <f t="shared" si="2604"/>
        <v>2.3254167753601385</v>
      </c>
      <c r="P2416" s="3">
        <f t="shared" si="2605"/>
        <v>0.13502403356306977</v>
      </c>
      <c r="Q2416" s="3">
        <f t="shared" si="2606"/>
        <v>138.08299055422478</v>
      </c>
      <c r="R2416" s="3">
        <f t="shared" si="2607"/>
        <v>2.3715908156909609</v>
      </c>
      <c r="S2416" s="3">
        <f t="shared" si="2608"/>
        <v>1.6139037373062188</v>
      </c>
      <c r="T2416" s="3">
        <f t="shared" si="2609"/>
        <v>33.514976501464844</v>
      </c>
      <c r="U2416" s="2">
        <v>6</v>
      </c>
      <c r="V2416" s="3">
        <f t="shared" si="2610"/>
        <v>1.4200000166893005</v>
      </c>
      <c r="W2416" s="2">
        <v>1</v>
      </c>
      <c r="X2416" s="3">
        <f t="shared" si="2611"/>
        <v>2.8400000333786011</v>
      </c>
      <c r="Y2416" s="2">
        <v>30.862289428710938</v>
      </c>
      <c r="Z2416" s="2">
        <v>33.514976501464844</v>
      </c>
      <c r="AA2416" s="2">
        <v>30.321990966796875</v>
      </c>
      <c r="AB2416" s="2">
        <v>174.56167602539063</v>
      </c>
      <c r="AC2416" s="2">
        <v>171.28434753417969</v>
      </c>
      <c r="AD2416" s="2">
        <v>36.200275421142578</v>
      </c>
      <c r="AE2416" s="2">
        <v>38.934852600097656</v>
      </c>
      <c r="AF2416" s="2">
        <v>74.493499755859375</v>
      </c>
      <c r="AG2416" s="2">
        <v>80.119277954101563</v>
      </c>
      <c r="AH2416" s="2">
        <v>500.0963134765625</v>
      </c>
      <c r="AI2416" s="2">
        <v>2000.612060546875</v>
      </c>
      <c r="AJ2416" s="2">
        <v>67.747482299804688</v>
      </c>
      <c r="AK2416" s="2">
        <v>92.108787536621094</v>
      </c>
      <c r="AL2416" s="2">
        <v>-0.2296600341796875</v>
      </c>
      <c r="AM2416" s="2">
        <v>-1.1728308200836182</v>
      </c>
      <c r="AN2416" s="2">
        <v>1</v>
      </c>
      <c r="AO2416" s="2">
        <v>-0.21956524252891541</v>
      </c>
      <c r="AP2416" s="2">
        <v>2.737391471862793</v>
      </c>
      <c r="AQ2416" s="2">
        <v>1</v>
      </c>
      <c r="AR2416" s="2">
        <v>0</v>
      </c>
      <c r="AS2416" s="2">
        <v>0.15999999642372131</v>
      </c>
      <c r="AT2416" s="2">
        <v>111115</v>
      </c>
      <c r="AU2416" s="3">
        <f t="shared" si="2612"/>
        <v>0.83349385579427082</v>
      </c>
      <c r="AV2416" s="3">
        <f t="shared" si="2613"/>
        <v>2.3715908156909608E-3</v>
      </c>
      <c r="AW2416" s="3">
        <f t="shared" si="2614"/>
        <v>306.66497650146482</v>
      </c>
      <c r="AX2416" s="3">
        <f t="shared" si="2615"/>
        <v>304.01228942871091</v>
      </c>
      <c r="AY2416" s="3">
        <f t="shared" si="2616"/>
        <v>320.09792253275373</v>
      </c>
      <c r="AZ2416" s="3">
        <f t="shared" si="2617"/>
        <v>2.1421058343037953</v>
      </c>
      <c r="BA2416" s="3">
        <f t="shared" si="2618"/>
        <v>5.2001458032182732</v>
      </c>
      <c r="BB2416" s="3">
        <f t="shared" si="2619"/>
        <v>56.45656557091008</v>
      </c>
      <c r="BC2416" s="3">
        <f t="shared" si="2620"/>
        <v>17.521712970812423</v>
      </c>
      <c r="BD2416" s="3">
        <f t="shared" si="2621"/>
        <v>32.188632965087891</v>
      </c>
      <c r="BE2416" s="3">
        <f t="shared" si="2622"/>
        <v>4.8263030689860722</v>
      </c>
      <c r="BF2416" s="3">
        <f t="shared" si="2623"/>
        <v>0.12889585132675496</v>
      </c>
      <c r="BG2416" s="3">
        <f t="shared" si="2624"/>
        <v>3.5862420659120544</v>
      </c>
      <c r="BH2416" s="3">
        <f t="shared" si="2625"/>
        <v>1.2400610030740178</v>
      </c>
      <c r="BI2416" s="3">
        <f t="shared" si="2626"/>
        <v>8.1088949039889655E-2</v>
      </c>
      <c r="BJ2416" s="3">
        <f t="shared" si="2627"/>
        <v>12.718656839380348</v>
      </c>
      <c r="BK2416" s="3">
        <f t="shared" si="2628"/>
        <v>0.80616234082142502</v>
      </c>
      <c r="BL2416" s="3">
        <f t="shared" si="2629"/>
        <v>68.888981636632224</v>
      </c>
      <c r="BM2416" s="3">
        <f t="shared" si="2630"/>
        <v>170.17895577015162</v>
      </c>
      <c r="BN2416" s="3">
        <f t="shared" si="2631"/>
        <v>9.4133609417409812E-3</v>
      </c>
    </row>
    <row r="2417" spans="1:66">
      <c r="A2417" s="2" t="s">
        <v>3111</v>
      </c>
      <c r="B2417" t="s">
        <v>2748</v>
      </c>
      <c r="C2417">
        <v>20190804</v>
      </c>
      <c r="D2417" t="s">
        <v>338</v>
      </c>
      <c r="E2417" s="2" t="s">
        <v>0</v>
      </c>
      <c r="F2417" s="2" t="s">
        <v>3107</v>
      </c>
      <c r="G2417" s="1">
        <v>2000</v>
      </c>
      <c r="H2417">
        <v>100</v>
      </c>
      <c r="K2417" s="2">
        <v>41</v>
      </c>
      <c r="L2417" s="2" t="s">
        <v>3114</v>
      </c>
      <c r="M2417" s="2">
        <v>9681.0001184418797</v>
      </c>
      <c r="N2417" s="2">
        <v>0</v>
      </c>
      <c r="O2417" s="3">
        <f t="shared" si="2604"/>
        <v>0.61670776745330846</v>
      </c>
      <c r="P2417" s="3">
        <f t="shared" si="2605"/>
        <v>0.14162035766727979</v>
      </c>
      <c r="Q2417" s="3">
        <f t="shared" si="2606"/>
        <v>89.287993865796452</v>
      </c>
      <c r="R2417" s="3">
        <f t="shared" si="2607"/>
        <v>2.4504495567248514</v>
      </c>
      <c r="S2417" s="3">
        <f t="shared" si="2608"/>
        <v>1.5935043994408438</v>
      </c>
      <c r="T2417" s="3">
        <f t="shared" si="2609"/>
        <v>33.460670471191406</v>
      </c>
      <c r="U2417" s="2">
        <v>6</v>
      </c>
      <c r="V2417" s="3">
        <f t="shared" si="2610"/>
        <v>1.4200000166893005</v>
      </c>
      <c r="W2417" s="2">
        <v>1</v>
      </c>
      <c r="X2417" s="3">
        <f t="shared" si="2611"/>
        <v>2.8400000333786011</v>
      </c>
      <c r="Y2417" s="2">
        <v>30.847219467163086</v>
      </c>
      <c r="Z2417" s="2">
        <v>33.460670471191406</v>
      </c>
      <c r="AA2417" s="2">
        <v>30.322418212890625</v>
      </c>
      <c r="AB2417" s="2">
        <v>100.30635833740234</v>
      </c>
      <c r="AC2417" s="2">
        <v>99.2745361328125</v>
      </c>
      <c r="AD2417" s="2">
        <v>36.159881591796875</v>
      </c>
      <c r="AE2417" s="2">
        <v>38.985378265380859</v>
      </c>
      <c r="AF2417" s="2">
        <v>74.553314208984375</v>
      </c>
      <c r="AG2417" s="2">
        <v>80.29095458984375</v>
      </c>
      <c r="AH2417" s="2">
        <v>500.07162475585938</v>
      </c>
      <c r="AI2417" s="2">
        <v>2000.1630859375</v>
      </c>
      <c r="AJ2417" s="2">
        <v>61.575847625732422</v>
      </c>
      <c r="AK2417" s="2">
        <v>92.107719421386719</v>
      </c>
      <c r="AL2417" s="2">
        <v>6.287384033203125E-2</v>
      </c>
      <c r="AM2417" s="2">
        <v>-1.1846945285797119</v>
      </c>
      <c r="AN2417" s="2">
        <v>1</v>
      </c>
      <c r="AO2417" s="2">
        <v>-0.21956524252891541</v>
      </c>
      <c r="AP2417" s="2">
        <v>2.737391471862793</v>
      </c>
      <c r="AQ2417" s="2">
        <v>1</v>
      </c>
      <c r="AR2417" s="2">
        <v>0</v>
      </c>
      <c r="AS2417" s="2">
        <v>0.15999999642372131</v>
      </c>
      <c r="AT2417" s="2">
        <v>111115</v>
      </c>
      <c r="AU2417" s="3">
        <f t="shared" si="2612"/>
        <v>0.83345270792643222</v>
      </c>
      <c r="AV2417" s="3">
        <f t="shared" si="2613"/>
        <v>2.4504495567248515E-3</v>
      </c>
      <c r="AW2417" s="3">
        <f t="shared" si="2614"/>
        <v>306.61067047119138</v>
      </c>
      <c r="AX2417" s="3">
        <f t="shared" si="2615"/>
        <v>303.99721946716306</v>
      </c>
      <c r="AY2417" s="3">
        <f t="shared" si="2616"/>
        <v>320.02608659685939</v>
      </c>
      <c r="AZ2417" s="3">
        <f t="shared" si="2617"/>
        <v>2.1064761072165523</v>
      </c>
      <c r="BA2417" s="3">
        <f t="shared" si="2618"/>
        <v>5.1843586822451719</v>
      </c>
      <c r="BB2417" s="3">
        <f t="shared" si="2619"/>
        <v>56.285821805304657</v>
      </c>
      <c r="BC2417" s="3">
        <f t="shared" si="2620"/>
        <v>17.300443539923798</v>
      </c>
      <c r="BD2417" s="3">
        <f t="shared" si="2621"/>
        <v>32.153944969177246</v>
      </c>
      <c r="BE2417" s="3">
        <f t="shared" si="2622"/>
        <v>4.8168484503641524</v>
      </c>
      <c r="BF2417" s="3">
        <f t="shared" si="2623"/>
        <v>0.13489370468152764</v>
      </c>
      <c r="BG2417" s="3">
        <f t="shared" si="2624"/>
        <v>3.5908542828043282</v>
      </c>
      <c r="BH2417" s="3">
        <f t="shared" si="2625"/>
        <v>1.2259941675598243</v>
      </c>
      <c r="BI2417" s="3">
        <f t="shared" si="2626"/>
        <v>8.4888165374141691E-2</v>
      </c>
      <c r="BJ2417" s="3">
        <f t="shared" si="2627"/>
        <v>8.2241134866892764</v>
      </c>
      <c r="BK2417" s="3">
        <f t="shared" si="2628"/>
        <v>0.89940479546884256</v>
      </c>
      <c r="BL2417" s="3">
        <f t="shared" si="2629"/>
        <v>69.258782153152694</v>
      </c>
      <c r="BM2417" s="3">
        <f t="shared" si="2630"/>
        <v>98.981382796095275</v>
      </c>
      <c r="BN2417" s="3">
        <f t="shared" si="2631"/>
        <v>4.3151982435115886E-3</v>
      </c>
    </row>
    <row r="2418" spans="1:66">
      <c r="A2418" s="2" t="s">
        <v>3111</v>
      </c>
      <c r="B2418" t="s">
        <v>2748</v>
      </c>
      <c r="C2418">
        <v>20190804</v>
      </c>
      <c r="D2418" t="s">
        <v>338</v>
      </c>
      <c r="E2418" s="2" t="s">
        <v>0</v>
      </c>
      <c r="F2418" s="2" t="s">
        <v>3107</v>
      </c>
      <c r="G2418" s="1">
        <v>2000</v>
      </c>
      <c r="H2418">
        <v>66</v>
      </c>
      <c r="K2418" s="2">
        <v>42</v>
      </c>
      <c r="L2418" s="2" t="s">
        <v>3115</v>
      </c>
      <c r="M2418" s="2">
        <v>9769.5001184530556</v>
      </c>
      <c r="N2418" s="2">
        <v>0</v>
      </c>
      <c r="O2418" s="3">
        <f t="shared" si="2604"/>
        <v>-3.5840638771705173E-2</v>
      </c>
      <c r="P2418" s="3">
        <f t="shared" si="2605"/>
        <v>0.14821815861869975</v>
      </c>
      <c r="Q2418" s="3">
        <f t="shared" si="2606"/>
        <v>64.741674615564207</v>
      </c>
      <c r="R2418" s="3">
        <f t="shared" si="2607"/>
        <v>2.5326660617104646</v>
      </c>
      <c r="S2418" s="3">
        <f t="shared" si="2608"/>
        <v>1.5771170125952203</v>
      </c>
      <c r="T2418" s="3">
        <f t="shared" si="2609"/>
        <v>33.443058013916016</v>
      </c>
      <c r="U2418" s="2">
        <v>6</v>
      </c>
      <c r="V2418" s="3">
        <f t="shared" si="2610"/>
        <v>1.4200000166893005</v>
      </c>
      <c r="W2418" s="2">
        <v>1</v>
      </c>
      <c r="X2418" s="3">
        <f t="shared" si="2611"/>
        <v>2.8400000333786011</v>
      </c>
      <c r="Y2418" s="2">
        <v>30.851669311523438</v>
      </c>
      <c r="Z2418" s="2">
        <v>33.443058013916016</v>
      </c>
      <c r="AA2418" s="2">
        <v>30.321065902709961</v>
      </c>
      <c r="AB2418" s="2">
        <v>66.365730285644531</v>
      </c>
      <c r="AC2418" s="2">
        <v>66.207550048828125</v>
      </c>
      <c r="AD2418" s="2">
        <v>36.187175750732422</v>
      </c>
      <c r="AE2418" s="2">
        <v>39.106986999511719</v>
      </c>
      <c r="AF2418" s="2">
        <v>74.620552062988281</v>
      </c>
      <c r="AG2418" s="2">
        <v>80.522041320800781</v>
      </c>
      <c r="AH2418" s="2">
        <v>500.09146118164063</v>
      </c>
      <c r="AI2418" s="2">
        <v>1999.316650390625</v>
      </c>
      <c r="AJ2418" s="2">
        <v>45.020927429199219</v>
      </c>
      <c r="AK2418" s="2">
        <v>92.109642028808594</v>
      </c>
      <c r="AL2418" s="2">
        <v>5.62896728515625E-2</v>
      </c>
      <c r="AM2418" s="2">
        <v>-1.2061140537261963</v>
      </c>
      <c r="AN2418" s="2">
        <v>1</v>
      </c>
      <c r="AO2418" s="2">
        <v>-0.21956524252891541</v>
      </c>
      <c r="AP2418" s="2">
        <v>2.737391471862793</v>
      </c>
      <c r="AQ2418" s="2">
        <v>1</v>
      </c>
      <c r="AR2418" s="2">
        <v>0</v>
      </c>
      <c r="AS2418" s="2">
        <v>0.15999999642372131</v>
      </c>
      <c r="AT2418" s="2">
        <v>111115</v>
      </c>
      <c r="AU2418" s="3">
        <f t="shared" si="2612"/>
        <v>0.83348576863606771</v>
      </c>
      <c r="AV2418" s="3">
        <f t="shared" si="2613"/>
        <v>2.5326660617104647E-3</v>
      </c>
      <c r="AW2418" s="3">
        <f t="shared" si="2614"/>
        <v>306.59305801391599</v>
      </c>
      <c r="AX2418" s="3">
        <f t="shared" si="2615"/>
        <v>304.00166931152341</v>
      </c>
      <c r="AY2418" s="3">
        <f t="shared" si="2616"/>
        <v>319.89065691238648</v>
      </c>
      <c r="AZ2418" s="3">
        <f t="shared" si="2617"/>
        <v>2.0656825610683587</v>
      </c>
      <c r="BA2418" s="3">
        <f t="shared" si="2618"/>
        <v>5.1792475859455163</v>
      </c>
      <c r="BB2418" s="3">
        <f t="shared" si="2619"/>
        <v>56.229157684986262</v>
      </c>
      <c r="BC2418" s="3">
        <f t="shared" si="2620"/>
        <v>17.122170685474543</v>
      </c>
      <c r="BD2418" s="3">
        <f t="shared" si="2621"/>
        <v>32.147363662719727</v>
      </c>
      <c r="BE2418" s="3">
        <f t="shared" si="2622"/>
        <v>4.8150564591806075</v>
      </c>
      <c r="BF2418" s="3">
        <f t="shared" si="2623"/>
        <v>0.14086641214879608</v>
      </c>
      <c r="BG2418" s="3">
        <f t="shared" si="2624"/>
        <v>3.602130573350296</v>
      </c>
      <c r="BH2418" s="3">
        <f t="shared" si="2625"/>
        <v>1.2129258858303116</v>
      </c>
      <c r="BI2418" s="3">
        <f t="shared" si="2626"/>
        <v>8.8673762337549908E-2</v>
      </c>
      <c r="BJ2418" s="3">
        <f t="shared" si="2627"/>
        <v>5.9633324731852237</v>
      </c>
      <c r="BK2418" s="3">
        <f t="shared" si="2628"/>
        <v>0.9778593916829299</v>
      </c>
      <c r="BL2418" s="3">
        <f t="shared" si="2629"/>
        <v>69.611102840586668</v>
      </c>
      <c r="BM2418" s="3">
        <f t="shared" si="2630"/>
        <v>66.224586971987677</v>
      </c>
      <c r="BN2418" s="3">
        <f t="shared" si="2631"/>
        <v>-3.767341565247974E-4</v>
      </c>
    </row>
    <row r="2419" spans="1:66">
      <c r="A2419" s="2" t="s">
        <v>3111</v>
      </c>
      <c r="B2419" t="s">
        <v>2748</v>
      </c>
      <c r="C2419">
        <v>20190804</v>
      </c>
      <c r="D2419" t="s">
        <v>338</v>
      </c>
      <c r="E2419" s="2" t="s">
        <v>0</v>
      </c>
      <c r="F2419" s="2" t="s">
        <v>3107</v>
      </c>
      <c r="G2419" s="1">
        <v>2000</v>
      </c>
      <c r="H2419">
        <v>33</v>
      </c>
      <c r="K2419" s="2">
        <v>43</v>
      </c>
      <c r="L2419" s="2" t="s">
        <v>3116</v>
      </c>
      <c r="M2419" s="2">
        <v>9860.0001184418797</v>
      </c>
      <c r="N2419" s="2">
        <v>0</v>
      </c>
      <c r="O2419" s="3">
        <f t="shared" si="2604"/>
        <v>-0.67393909880129044</v>
      </c>
      <c r="P2419" s="3">
        <f t="shared" si="2605"/>
        <v>0.15942737380380229</v>
      </c>
      <c r="Q2419" s="3">
        <f t="shared" si="2606"/>
        <v>40.701745550683853</v>
      </c>
      <c r="R2419" s="3">
        <f t="shared" si="2607"/>
        <v>2.68009187518031</v>
      </c>
      <c r="S2419" s="3">
        <f t="shared" si="2608"/>
        <v>1.5572985236267161</v>
      </c>
      <c r="T2419" s="3">
        <f t="shared" si="2609"/>
        <v>33.417243957519531</v>
      </c>
      <c r="U2419" s="2">
        <v>6</v>
      </c>
      <c r="V2419" s="3">
        <f t="shared" si="2610"/>
        <v>1.4200000166893005</v>
      </c>
      <c r="W2419" s="2">
        <v>1</v>
      </c>
      <c r="X2419" s="3">
        <f t="shared" si="2611"/>
        <v>2.8400000333786011</v>
      </c>
      <c r="Y2419" s="2">
        <v>30.854433059692383</v>
      </c>
      <c r="Z2419" s="2">
        <v>33.417243957519531</v>
      </c>
      <c r="AA2419" s="2">
        <v>30.319316864013672</v>
      </c>
      <c r="AB2419" s="2">
        <v>33.978397369384766</v>
      </c>
      <c r="AC2419" s="2">
        <v>34.675487518310547</v>
      </c>
      <c r="AD2419" s="2">
        <v>36.152927398681641</v>
      </c>
      <c r="AE2419" s="2">
        <v>39.242313385009766</v>
      </c>
      <c r="AF2419" s="2">
        <v>74.511123657226563</v>
      </c>
      <c r="AG2419" s="2">
        <v>80.782974243164063</v>
      </c>
      <c r="AH2419" s="2">
        <v>500.0836181640625</v>
      </c>
      <c r="AI2419" s="2">
        <v>1999.4945068359375</v>
      </c>
      <c r="AJ2419" s="2">
        <v>43.504352569580078</v>
      </c>
      <c r="AK2419" s="2">
        <v>92.106338500976563</v>
      </c>
      <c r="AL2419" s="2">
        <v>-3.1818389892578125E-2</v>
      </c>
      <c r="AM2419" s="2">
        <v>-1.2167952060699463</v>
      </c>
      <c r="AN2419" s="2">
        <v>1</v>
      </c>
      <c r="AO2419" s="2">
        <v>-0.21956524252891541</v>
      </c>
      <c r="AP2419" s="2">
        <v>2.737391471862793</v>
      </c>
      <c r="AQ2419" s="2">
        <v>1</v>
      </c>
      <c r="AR2419" s="2">
        <v>0</v>
      </c>
      <c r="AS2419" s="2">
        <v>0.15999999642372131</v>
      </c>
      <c r="AT2419" s="2">
        <v>111115</v>
      </c>
      <c r="AU2419" s="3">
        <f t="shared" si="2612"/>
        <v>0.83347269694010406</v>
      </c>
      <c r="AV2419" s="3">
        <f t="shared" si="2613"/>
        <v>2.6800918751803101E-3</v>
      </c>
      <c r="AW2419" s="3">
        <f t="shared" si="2614"/>
        <v>306.56724395751951</v>
      </c>
      <c r="AX2419" s="3">
        <f t="shared" si="2615"/>
        <v>304.00443305969236</v>
      </c>
      <c r="AY2419" s="3">
        <f t="shared" si="2616"/>
        <v>319.91911394300041</v>
      </c>
      <c r="AZ2419" s="3">
        <f t="shared" si="2617"/>
        <v>1.9941103196745591</v>
      </c>
      <c r="BA2419" s="3">
        <f t="shared" si="2618"/>
        <v>5.171764323827829</v>
      </c>
      <c r="BB2419" s="3">
        <f t="shared" si="2619"/>
        <v>56.149928528241247</v>
      </c>
      <c r="BC2419" s="3">
        <f t="shared" si="2620"/>
        <v>16.907615143231482</v>
      </c>
      <c r="BD2419" s="3">
        <f t="shared" si="2621"/>
        <v>32.135838508605957</v>
      </c>
      <c r="BE2419" s="3">
        <f t="shared" si="2622"/>
        <v>4.8119197302541705</v>
      </c>
      <c r="BF2419" s="3">
        <f t="shared" si="2623"/>
        <v>0.15095339391780346</v>
      </c>
      <c r="BG2419" s="3">
        <f t="shared" si="2624"/>
        <v>3.614465800201113</v>
      </c>
      <c r="BH2419" s="3">
        <f t="shared" si="2625"/>
        <v>1.1974539300530576</v>
      </c>
      <c r="BI2419" s="3">
        <f t="shared" si="2626"/>
        <v>9.5072288767356766E-2</v>
      </c>
      <c r="BJ2419" s="3">
        <f t="shared" si="2627"/>
        <v>3.7488887532719035</v>
      </c>
      <c r="BK2419" s="3">
        <f t="shared" si="2628"/>
        <v>1.1737901458253792</v>
      </c>
      <c r="BL2419" s="3">
        <f t="shared" si="2629"/>
        <v>70.060979874911311</v>
      </c>
      <c r="BM2419" s="3">
        <f t="shared" si="2630"/>
        <v>34.995845888975559</v>
      </c>
      <c r="BN2419" s="3">
        <f t="shared" si="2631"/>
        <v>-1.3492125261903553E-2</v>
      </c>
    </row>
    <row r="2420" spans="1:66">
      <c r="A2420" s="2" t="s">
        <v>3111</v>
      </c>
      <c r="B2420" t="s">
        <v>2748</v>
      </c>
      <c r="C2420">
        <v>20190804</v>
      </c>
      <c r="D2420" t="s">
        <v>338</v>
      </c>
      <c r="E2420" s="2" t="s">
        <v>0</v>
      </c>
      <c r="F2420" s="2" t="s">
        <v>3107</v>
      </c>
      <c r="G2420" s="1">
        <v>2000</v>
      </c>
      <c r="H2420">
        <v>400</v>
      </c>
      <c r="K2420" s="2">
        <v>44</v>
      </c>
      <c r="L2420" s="2" t="s">
        <v>3117</v>
      </c>
      <c r="M2420" s="2">
        <v>9997.0001184418797</v>
      </c>
      <c r="N2420" s="2">
        <v>0</v>
      </c>
      <c r="O2420" s="3">
        <f t="shared" si="2604"/>
        <v>7.4736951088783004</v>
      </c>
      <c r="P2420" s="3">
        <f t="shared" si="2605"/>
        <v>0.17034976947093736</v>
      </c>
      <c r="Q2420" s="3">
        <f t="shared" si="2606"/>
        <v>307.3940551568524</v>
      </c>
      <c r="R2420" s="3">
        <f t="shared" si="2607"/>
        <v>2.7833169274484293</v>
      </c>
      <c r="S2420" s="3">
        <f t="shared" si="2608"/>
        <v>1.5193083073884321</v>
      </c>
      <c r="T2420" s="3">
        <f t="shared" si="2609"/>
        <v>33.311485290527344</v>
      </c>
      <c r="U2420" s="2">
        <v>6</v>
      </c>
      <c r="V2420" s="3">
        <f t="shared" si="2610"/>
        <v>1.4200000166893005</v>
      </c>
      <c r="W2420" s="2">
        <v>1</v>
      </c>
      <c r="X2420" s="3">
        <f t="shared" si="2611"/>
        <v>2.8400000333786011</v>
      </c>
      <c r="Y2420" s="2">
        <v>30.832612991333008</v>
      </c>
      <c r="Z2420" s="2">
        <v>33.311485290527344</v>
      </c>
      <c r="AA2420" s="2">
        <v>30.322343826293945</v>
      </c>
      <c r="AB2420" s="2">
        <v>401.06207275390625</v>
      </c>
      <c r="AC2420" s="2">
        <v>390.790283203125</v>
      </c>
      <c r="AD2420" s="2">
        <v>36.114589691162109</v>
      </c>
      <c r="AE2420" s="2">
        <v>39.322647094726563</v>
      </c>
      <c r="AF2420" s="2">
        <v>74.530845642089844</v>
      </c>
      <c r="AG2420" s="2">
        <v>81.052360534667969</v>
      </c>
      <c r="AH2420" s="2">
        <v>500.09133911132813</v>
      </c>
      <c r="AI2420" s="2">
        <v>2000.830810546875</v>
      </c>
      <c r="AJ2420" s="2">
        <v>58.784629821777344</v>
      </c>
      <c r="AK2420" s="2">
        <v>92.10711669921875</v>
      </c>
      <c r="AL2420" s="2">
        <v>-2.1318244934082031</v>
      </c>
      <c r="AM2420" s="2">
        <v>-1.2267019748687744</v>
      </c>
      <c r="AN2420" s="2">
        <v>1</v>
      </c>
      <c r="AO2420" s="2">
        <v>-0.21956524252891541</v>
      </c>
      <c r="AP2420" s="2">
        <v>2.737391471862793</v>
      </c>
      <c r="AQ2420" s="2">
        <v>1</v>
      </c>
      <c r="AR2420" s="2">
        <v>0</v>
      </c>
      <c r="AS2420" s="2">
        <v>0.15999999642372131</v>
      </c>
      <c r="AT2420" s="2">
        <v>111115</v>
      </c>
      <c r="AU2420" s="3">
        <f t="shared" si="2612"/>
        <v>0.83348556518554684</v>
      </c>
      <c r="AV2420" s="3">
        <f t="shared" si="2613"/>
        <v>2.7833169274484293E-3</v>
      </c>
      <c r="AW2420" s="3">
        <f t="shared" si="2614"/>
        <v>306.46148529052732</v>
      </c>
      <c r="AX2420" s="3">
        <f t="shared" si="2615"/>
        <v>303.98261299133299</v>
      </c>
      <c r="AY2420" s="3">
        <f t="shared" si="2616"/>
        <v>320.13292253197142</v>
      </c>
      <c r="AZ2420" s="3">
        <f t="shared" si="2617"/>
        <v>1.9558796548574156</v>
      </c>
      <c r="BA2420" s="3">
        <f t="shared" si="2618"/>
        <v>5.1412039522646067</v>
      </c>
      <c r="BB2420" s="3">
        <f t="shared" si="2619"/>
        <v>55.817662483709185</v>
      </c>
      <c r="BC2420" s="3">
        <f t="shared" si="2620"/>
        <v>16.495015388982623</v>
      </c>
      <c r="BD2420" s="3">
        <f t="shared" si="2621"/>
        <v>32.072049140930176</v>
      </c>
      <c r="BE2420" s="3">
        <f t="shared" si="2622"/>
        <v>4.7945907252124336</v>
      </c>
      <c r="BF2420" s="3">
        <f t="shared" si="2623"/>
        <v>0.16071001135002641</v>
      </c>
      <c r="BG2420" s="3">
        <f t="shared" si="2624"/>
        <v>3.6218956448761745</v>
      </c>
      <c r="BH2420" s="3">
        <f t="shared" si="2625"/>
        <v>1.172695080336259</v>
      </c>
      <c r="BI2420" s="3">
        <f t="shared" si="2626"/>
        <v>0.10126752073140223</v>
      </c>
      <c r="BJ2420" s="3">
        <f t="shared" si="2627"/>
        <v>28.313180110978291</v>
      </c>
      <c r="BK2420" s="3">
        <f t="shared" si="2628"/>
        <v>0.78659595278901828</v>
      </c>
      <c r="BL2420" s="3">
        <f t="shared" si="2629"/>
        <v>70.72819755623388</v>
      </c>
      <c r="BM2420" s="3">
        <f t="shared" si="2630"/>
        <v>387.23764648537724</v>
      </c>
      <c r="BN2420" s="3">
        <f t="shared" si="2631"/>
        <v>1.3650557711355272E-2</v>
      </c>
    </row>
    <row r="2421" spans="1:66">
      <c r="A2421" s="2" t="s">
        <v>3111</v>
      </c>
      <c r="B2421" t="s">
        <v>2748</v>
      </c>
      <c r="C2421">
        <v>20190804</v>
      </c>
      <c r="D2421" t="s">
        <v>338</v>
      </c>
      <c r="E2421" s="2" t="s">
        <v>0</v>
      </c>
      <c r="F2421" s="2" t="s">
        <v>3107</v>
      </c>
      <c r="G2421" s="1">
        <v>2000</v>
      </c>
      <c r="H2421">
        <v>400</v>
      </c>
      <c r="K2421" s="2">
        <v>45</v>
      </c>
      <c r="L2421" s="2" t="s">
        <v>3118</v>
      </c>
      <c r="M2421" s="2">
        <v>10086.500118430704</v>
      </c>
      <c r="N2421" s="2">
        <v>0</v>
      </c>
      <c r="O2421" s="3">
        <f t="shared" si="2604"/>
        <v>7.7461469646088288</v>
      </c>
      <c r="P2421" s="3">
        <f t="shared" si="2605"/>
        <v>0.17432325569711593</v>
      </c>
      <c r="Q2421" s="3">
        <f t="shared" si="2606"/>
        <v>305.17674339424451</v>
      </c>
      <c r="R2421" s="3">
        <f t="shared" si="2607"/>
        <v>2.8486315336325543</v>
      </c>
      <c r="S2421" s="3">
        <f t="shared" si="2608"/>
        <v>1.521557299724873</v>
      </c>
      <c r="T2421" s="3">
        <f t="shared" si="2609"/>
        <v>33.307003021240234</v>
      </c>
      <c r="U2421" s="2">
        <v>6</v>
      </c>
      <c r="V2421" s="3">
        <f t="shared" si="2610"/>
        <v>1.4200000166893005</v>
      </c>
      <c r="W2421" s="2">
        <v>1</v>
      </c>
      <c r="X2421" s="3">
        <f t="shared" si="2611"/>
        <v>2.8400000333786011</v>
      </c>
      <c r="Y2421" s="2">
        <v>30.827482223510742</v>
      </c>
      <c r="Z2421" s="2">
        <v>33.307003021240234</v>
      </c>
      <c r="AA2421" s="2">
        <v>30.321939468383789</v>
      </c>
      <c r="AB2421" s="2">
        <v>400.1953125</v>
      </c>
      <c r="AC2421" s="2">
        <v>389.56997680664063</v>
      </c>
      <c r="AD2421" s="2">
        <v>36.000865936279297</v>
      </c>
      <c r="AE2421" s="2">
        <v>39.284400939941406</v>
      </c>
      <c r="AF2421" s="2">
        <v>74.292778015136719</v>
      </c>
      <c r="AG2421" s="2">
        <v>80.999275207519531</v>
      </c>
      <c r="AH2421" s="2">
        <v>500.0814208984375</v>
      </c>
      <c r="AI2421" s="2">
        <v>2001.166748046875</v>
      </c>
      <c r="AJ2421" s="2">
        <v>58.23236083984375</v>
      </c>
      <c r="AK2421" s="2">
        <v>92.106658935546875</v>
      </c>
      <c r="AL2421" s="2">
        <v>-2.2470588684082031</v>
      </c>
      <c r="AM2421" s="2">
        <v>-1.2289869785308838</v>
      </c>
      <c r="AN2421" s="2">
        <v>1</v>
      </c>
      <c r="AO2421" s="2">
        <v>-0.21956524252891541</v>
      </c>
      <c r="AP2421" s="2">
        <v>2.737391471862793</v>
      </c>
      <c r="AQ2421" s="2">
        <v>1</v>
      </c>
      <c r="AR2421" s="2">
        <v>0</v>
      </c>
      <c r="AS2421" s="2">
        <v>0.15999999642372131</v>
      </c>
      <c r="AT2421" s="2">
        <v>111115</v>
      </c>
      <c r="AU2421" s="3">
        <f t="shared" si="2612"/>
        <v>0.83346903483072909</v>
      </c>
      <c r="AV2421" s="3">
        <f t="shared" si="2613"/>
        <v>2.8486315336325543E-3</v>
      </c>
      <c r="AW2421" s="3">
        <f t="shared" si="2614"/>
        <v>306.45700302124021</v>
      </c>
      <c r="AX2421" s="3">
        <f t="shared" si="2615"/>
        <v>303.97748222351072</v>
      </c>
      <c r="AY2421" s="3">
        <f t="shared" si="2616"/>
        <v>320.18667253077001</v>
      </c>
      <c r="AZ2421" s="3">
        <f t="shared" si="2617"/>
        <v>1.9227134992178914</v>
      </c>
      <c r="BA2421" s="3">
        <f t="shared" si="2618"/>
        <v>5.1399122185873329</v>
      </c>
      <c r="BB2421" s="3">
        <f t="shared" si="2619"/>
        <v>55.803915569058582</v>
      </c>
      <c r="BC2421" s="3">
        <f t="shared" si="2620"/>
        <v>16.519514629117175</v>
      </c>
      <c r="BD2421" s="3">
        <f t="shared" si="2621"/>
        <v>32.067242622375488</v>
      </c>
      <c r="BE2421" s="3">
        <f t="shared" si="2622"/>
        <v>4.793287191242027</v>
      </c>
      <c r="BF2421" s="3">
        <f t="shared" si="2623"/>
        <v>0.16424185613822517</v>
      </c>
      <c r="BG2421" s="3">
        <f t="shared" si="2624"/>
        <v>3.61835491886246</v>
      </c>
      <c r="BH2421" s="3">
        <f t="shared" si="2625"/>
        <v>1.174932272379567</v>
      </c>
      <c r="BI2421" s="3">
        <f t="shared" si="2626"/>
        <v>0.10351168356646585</v>
      </c>
      <c r="BJ2421" s="3">
        <f t="shared" si="2627"/>
        <v>28.108810218874588</v>
      </c>
      <c r="BK2421" s="3">
        <f t="shared" si="2628"/>
        <v>0.78336823051873961</v>
      </c>
      <c r="BL2421" s="3">
        <f t="shared" si="2629"/>
        <v>70.716952209941851</v>
      </c>
      <c r="BM2421" s="3">
        <f t="shared" si="2630"/>
        <v>385.88782952519097</v>
      </c>
      <c r="BN2421" s="3">
        <f t="shared" si="2631"/>
        <v>1.4195418015163627E-2</v>
      </c>
    </row>
    <row r="2422" spans="1:66">
      <c r="A2422" s="2" t="s">
        <v>3111</v>
      </c>
      <c r="B2422" t="s">
        <v>2748</v>
      </c>
      <c r="C2422">
        <v>20190804</v>
      </c>
      <c r="D2422" t="s">
        <v>338</v>
      </c>
      <c r="E2422" s="2" t="s">
        <v>0</v>
      </c>
      <c r="F2422" s="2" t="s">
        <v>3107</v>
      </c>
      <c r="G2422" s="1">
        <v>2000</v>
      </c>
      <c r="H2422">
        <v>400</v>
      </c>
      <c r="K2422" s="2">
        <v>46</v>
      </c>
      <c r="L2422" s="2" t="s">
        <v>3119</v>
      </c>
      <c r="M2422" s="2">
        <v>10176.500118430704</v>
      </c>
      <c r="N2422" s="2">
        <v>0</v>
      </c>
      <c r="O2422" s="3">
        <f t="shared" si="2604"/>
        <v>7.6461004002285646</v>
      </c>
      <c r="P2422" s="3">
        <f t="shared" si="2605"/>
        <v>0.17201490871723035</v>
      </c>
      <c r="Q2422" s="3">
        <f t="shared" si="2606"/>
        <v>305.32667389688771</v>
      </c>
      <c r="R2422" s="3">
        <f t="shared" si="2607"/>
        <v>2.8319143617935207</v>
      </c>
      <c r="S2422" s="3">
        <f t="shared" si="2608"/>
        <v>1.5318726813374397</v>
      </c>
      <c r="T2422" s="3">
        <f t="shared" si="2609"/>
        <v>33.29998779296875</v>
      </c>
      <c r="U2422" s="2">
        <v>6</v>
      </c>
      <c r="V2422" s="3">
        <f t="shared" si="2610"/>
        <v>1.4200000166893005</v>
      </c>
      <c r="W2422" s="2">
        <v>1</v>
      </c>
      <c r="X2422" s="3">
        <f t="shared" si="2611"/>
        <v>2.8400000333786011</v>
      </c>
      <c r="Y2422" s="2">
        <v>30.818658828735352</v>
      </c>
      <c r="Z2422" s="2">
        <v>33.29998779296875</v>
      </c>
      <c r="AA2422" s="2">
        <v>30.323383331298828</v>
      </c>
      <c r="AB2422" s="2">
        <v>400.26318359375</v>
      </c>
      <c r="AC2422" s="2">
        <v>389.76498413085938</v>
      </c>
      <c r="AD2422" s="2">
        <v>35.885860443115234</v>
      </c>
      <c r="AE2422" s="2">
        <v>39.150596618652344</v>
      </c>
      <c r="AF2422" s="2">
        <v>74.094131469726563</v>
      </c>
      <c r="AG2422" s="2">
        <v>80.766510009765625</v>
      </c>
      <c r="AH2422" s="2">
        <v>500.0789794921875</v>
      </c>
      <c r="AI2422" s="2">
        <v>2000.15185546875</v>
      </c>
      <c r="AJ2422" s="2">
        <v>58.039882659912109</v>
      </c>
      <c r="AK2422" s="2">
        <v>92.106346130371094</v>
      </c>
      <c r="AL2422" s="2">
        <v>-2.1813545227050781</v>
      </c>
      <c r="AM2422" s="2">
        <v>-1.2151777744293213</v>
      </c>
      <c r="AN2422" s="2">
        <v>1</v>
      </c>
      <c r="AO2422" s="2">
        <v>-0.21956524252891541</v>
      </c>
      <c r="AP2422" s="2">
        <v>2.737391471862793</v>
      </c>
      <c r="AQ2422" s="2">
        <v>1</v>
      </c>
      <c r="AR2422" s="2">
        <v>0</v>
      </c>
      <c r="AS2422" s="2">
        <v>0.15999999642372131</v>
      </c>
      <c r="AT2422" s="2">
        <v>111115</v>
      </c>
      <c r="AU2422" s="3">
        <f t="shared" si="2612"/>
        <v>0.83346496582031238</v>
      </c>
      <c r="AV2422" s="3">
        <f t="shared" si="2613"/>
        <v>2.8319143617935205E-3</v>
      </c>
      <c r="AW2422" s="3">
        <f t="shared" si="2614"/>
        <v>306.44998779296873</v>
      </c>
      <c r="AX2422" s="3">
        <f t="shared" si="2615"/>
        <v>303.96865882873533</v>
      </c>
      <c r="AY2422" s="3">
        <f t="shared" si="2616"/>
        <v>320.02428972189955</v>
      </c>
      <c r="AZ2422" s="3">
        <f t="shared" si="2617"/>
        <v>1.929232950183313</v>
      </c>
      <c r="BA2422" s="3">
        <f t="shared" si="2618"/>
        <v>5.1378910847055685</v>
      </c>
      <c r="BB2422" s="3">
        <f t="shared" si="2619"/>
        <v>55.782161605164397</v>
      </c>
      <c r="BC2422" s="3">
        <f t="shared" si="2620"/>
        <v>16.631564986512053</v>
      </c>
      <c r="BD2422" s="3">
        <f t="shared" si="2621"/>
        <v>32.059323310852051</v>
      </c>
      <c r="BE2422" s="3">
        <f t="shared" si="2622"/>
        <v>4.7911401367440298</v>
      </c>
      <c r="BF2422" s="3">
        <f t="shared" si="2623"/>
        <v>0.16219120950264135</v>
      </c>
      <c r="BG2422" s="3">
        <f t="shared" si="2624"/>
        <v>3.6060184033681288</v>
      </c>
      <c r="BH2422" s="3">
        <f t="shared" si="2625"/>
        <v>1.185121733375901</v>
      </c>
      <c r="BI2422" s="3">
        <f t="shared" si="2626"/>
        <v>0.10220858755795185</v>
      </c>
      <c r="BJ2422" s="3">
        <f t="shared" si="2627"/>
        <v>28.122524308781681</v>
      </c>
      <c r="BK2422" s="3">
        <f t="shared" si="2628"/>
        <v>0.78336096449951387</v>
      </c>
      <c r="BL2422" s="3">
        <f t="shared" si="2629"/>
        <v>70.486637837991609</v>
      </c>
      <c r="BM2422" s="3">
        <f t="shared" si="2630"/>
        <v>386.13039419459494</v>
      </c>
      <c r="BN2422" s="3">
        <f t="shared" si="2631"/>
        <v>1.3957666060139892E-2</v>
      </c>
    </row>
    <row r="2423" spans="1:66">
      <c r="A2423" s="2" t="s">
        <v>3111</v>
      </c>
      <c r="B2423" t="s">
        <v>2748</v>
      </c>
      <c r="C2423">
        <v>20190804</v>
      </c>
      <c r="D2423" t="s">
        <v>338</v>
      </c>
      <c r="E2423" s="2" t="s">
        <v>0</v>
      </c>
      <c r="F2423" s="2" t="s">
        <v>3107</v>
      </c>
      <c r="G2423" s="1">
        <v>2000</v>
      </c>
      <c r="H2423">
        <v>475</v>
      </c>
      <c r="K2423" s="2">
        <v>47</v>
      </c>
      <c r="L2423" s="2" t="s">
        <v>3120</v>
      </c>
      <c r="M2423" s="2">
        <v>10280.500118453056</v>
      </c>
      <c r="N2423" s="2">
        <v>0</v>
      </c>
      <c r="O2423" s="3">
        <f t="shared" si="2604"/>
        <v>8.8692246001000612</v>
      </c>
      <c r="P2423" s="3">
        <f t="shared" si="2605"/>
        <v>0.16162048863385581</v>
      </c>
      <c r="Q2423" s="3">
        <f t="shared" si="2606"/>
        <v>359.07217490969538</v>
      </c>
      <c r="R2423" s="3">
        <f t="shared" si="2607"/>
        <v>2.727207456509964</v>
      </c>
      <c r="S2423" s="3">
        <f t="shared" si="2608"/>
        <v>1.564758943480328</v>
      </c>
      <c r="T2423" s="3">
        <f t="shared" si="2609"/>
        <v>33.346515655517578</v>
      </c>
      <c r="U2423" s="2">
        <v>6</v>
      </c>
      <c r="V2423" s="3">
        <f t="shared" si="2610"/>
        <v>1.4200000166893005</v>
      </c>
      <c r="W2423" s="2">
        <v>1</v>
      </c>
      <c r="X2423" s="3">
        <f t="shared" si="2611"/>
        <v>2.8400000333786011</v>
      </c>
      <c r="Y2423" s="2">
        <v>30.82807731628418</v>
      </c>
      <c r="Z2423" s="2">
        <v>33.346515655517578</v>
      </c>
      <c r="AA2423" s="2">
        <v>30.320928573608398</v>
      </c>
      <c r="AB2423" s="2">
        <v>474.94424438476563</v>
      </c>
      <c r="AC2423" s="2">
        <v>462.78878784179688</v>
      </c>
      <c r="AD2423" s="2">
        <v>35.794281005859375</v>
      </c>
      <c r="AE2423" s="2">
        <v>38.938938140869141</v>
      </c>
      <c r="AF2423" s="2">
        <v>73.918853759765625</v>
      </c>
      <c r="AG2423" s="2">
        <v>80.285804748535156</v>
      </c>
      <c r="AH2423" s="2">
        <v>500.08877563476563</v>
      </c>
      <c r="AI2423" s="2">
        <v>2000.890380859375</v>
      </c>
      <c r="AJ2423" s="2">
        <v>51.633049011230469</v>
      </c>
      <c r="AK2423" s="2">
        <v>92.107032775878906</v>
      </c>
      <c r="AL2423" s="2">
        <v>-2.9315681457519531</v>
      </c>
      <c r="AM2423" s="2">
        <v>-1.20064377784729</v>
      </c>
      <c r="AN2423" s="2">
        <v>1</v>
      </c>
      <c r="AO2423" s="2">
        <v>-0.21956524252891541</v>
      </c>
      <c r="AP2423" s="2">
        <v>2.737391471862793</v>
      </c>
      <c r="AQ2423" s="2">
        <v>1</v>
      </c>
      <c r="AR2423" s="2">
        <v>0</v>
      </c>
      <c r="AS2423" s="2">
        <v>0.15999999642372131</v>
      </c>
      <c r="AT2423" s="2">
        <v>111115</v>
      </c>
      <c r="AU2423" s="3">
        <f t="shared" si="2612"/>
        <v>0.83348129272460925</v>
      </c>
      <c r="AV2423" s="3">
        <f t="shared" si="2613"/>
        <v>2.7272074565099641E-3</v>
      </c>
      <c r="AW2423" s="3">
        <f t="shared" si="2614"/>
        <v>306.49651565551756</v>
      </c>
      <c r="AX2423" s="3">
        <f t="shared" si="2615"/>
        <v>303.97807731628416</v>
      </c>
      <c r="AY2423" s="3">
        <f t="shared" si="2616"/>
        <v>320.14245378175838</v>
      </c>
      <c r="AZ2423" s="3">
        <f t="shared" si="2617"/>
        <v>1.9791384034247204</v>
      </c>
      <c r="BA2423" s="3">
        <f t="shared" si="2618"/>
        <v>5.1513089950792832</v>
      </c>
      <c r="BB2423" s="3">
        <f t="shared" si="2619"/>
        <v>55.927423127545516</v>
      </c>
      <c r="BC2423" s="3">
        <f t="shared" si="2620"/>
        <v>16.988484986676376</v>
      </c>
      <c r="BD2423" s="3">
        <f t="shared" si="2621"/>
        <v>32.087296485900879</v>
      </c>
      <c r="BE2423" s="3">
        <f t="shared" si="2622"/>
        <v>4.7987278670246853</v>
      </c>
      <c r="BF2423" s="3">
        <f t="shared" si="2623"/>
        <v>0.15291812864041693</v>
      </c>
      <c r="BG2423" s="3">
        <f t="shared" si="2624"/>
        <v>3.5865500515989552</v>
      </c>
      <c r="BH2423" s="3">
        <f t="shared" si="2625"/>
        <v>1.2121778154257301</v>
      </c>
      <c r="BI2423" s="3">
        <f t="shared" si="2626"/>
        <v>9.6319355121586514E-2</v>
      </c>
      <c r="BJ2423" s="3">
        <f t="shared" si="2627"/>
        <v>33.073072583313433</v>
      </c>
      <c r="BK2423" s="3">
        <f t="shared" si="2628"/>
        <v>0.77588780096470977</v>
      </c>
      <c r="BL2423" s="3">
        <f t="shared" si="2629"/>
        <v>69.828496621263071</v>
      </c>
      <c r="BM2423" s="3">
        <f t="shared" si="2630"/>
        <v>458.57278323989169</v>
      </c>
      <c r="BN2423" s="3">
        <f t="shared" si="2631"/>
        <v>1.3505481412256541E-2</v>
      </c>
    </row>
    <row r="2424" spans="1:66">
      <c r="A2424" s="2" t="s">
        <v>3111</v>
      </c>
      <c r="B2424" t="s">
        <v>2748</v>
      </c>
      <c r="C2424">
        <v>20190804</v>
      </c>
      <c r="D2424" t="s">
        <v>338</v>
      </c>
      <c r="E2424" s="2" t="s">
        <v>0</v>
      </c>
      <c r="F2424" s="2" t="s">
        <v>3107</v>
      </c>
      <c r="G2424" s="1">
        <v>2000</v>
      </c>
      <c r="H2424">
        <v>575</v>
      </c>
      <c r="K2424" s="2">
        <v>48</v>
      </c>
      <c r="L2424" s="2" t="s">
        <v>3121</v>
      </c>
      <c r="M2424" s="2">
        <v>10372.500118453056</v>
      </c>
      <c r="N2424" s="2">
        <v>0</v>
      </c>
      <c r="O2424" s="3">
        <f t="shared" si="2604"/>
        <v>10.450897134837877</v>
      </c>
      <c r="P2424" s="3">
        <f t="shared" si="2605"/>
        <v>0.15700507644540798</v>
      </c>
      <c r="Q2424" s="3">
        <f t="shared" si="2606"/>
        <v>434.80522416907718</v>
      </c>
      <c r="R2424" s="3">
        <f t="shared" si="2607"/>
        <v>2.6841189381066313</v>
      </c>
      <c r="S2424" s="3">
        <f t="shared" si="2608"/>
        <v>1.5831257696835661</v>
      </c>
      <c r="T2424" s="3">
        <f t="shared" si="2609"/>
        <v>33.336830139160156</v>
      </c>
      <c r="U2424" s="2">
        <v>6</v>
      </c>
      <c r="V2424" s="3">
        <f t="shared" si="2610"/>
        <v>1.4200000166893005</v>
      </c>
      <c r="W2424" s="2">
        <v>1</v>
      </c>
      <c r="X2424" s="3">
        <f t="shared" si="2611"/>
        <v>2.8400000333786011</v>
      </c>
      <c r="Y2424" s="2">
        <v>30.8172607421875</v>
      </c>
      <c r="Z2424" s="2">
        <v>33.336830139160156</v>
      </c>
      <c r="AA2424" s="2">
        <v>30.321239471435547</v>
      </c>
      <c r="AB2424" s="2">
        <v>574.95135498046875</v>
      </c>
      <c r="AC2424" s="2">
        <v>560.60748291015625</v>
      </c>
      <c r="AD2424" s="2">
        <v>35.612628936767578</v>
      </c>
      <c r="AE2424" s="2">
        <v>38.708271026611328</v>
      </c>
      <c r="AF2424" s="2">
        <v>73.588302612304688</v>
      </c>
      <c r="AG2424" s="2">
        <v>79.860923767089844</v>
      </c>
      <c r="AH2424" s="2">
        <v>500.1007080078125</v>
      </c>
      <c r="AI2424" s="2">
        <v>1999.2122802734375</v>
      </c>
      <c r="AJ2424" s="2">
        <v>47.880405426025391</v>
      </c>
      <c r="AK2424" s="2">
        <v>92.10919189453125</v>
      </c>
      <c r="AL2424" s="2">
        <v>-3.9998054504394531</v>
      </c>
      <c r="AM2424" s="2">
        <v>-1.1746351718902588</v>
      </c>
      <c r="AN2424" s="2">
        <v>1</v>
      </c>
      <c r="AO2424" s="2">
        <v>-0.21956524252891541</v>
      </c>
      <c r="AP2424" s="2">
        <v>2.737391471862793</v>
      </c>
      <c r="AQ2424" s="2">
        <v>1</v>
      </c>
      <c r="AR2424" s="2">
        <v>0</v>
      </c>
      <c r="AS2424" s="2">
        <v>0.15999999642372131</v>
      </c>
      <c r="AT2424" s="2">
        <v>111115</v>
      </c>
      <c r="AU2424" s="3">
        <f t="shared" si="2612"/>
        <v>0.83350118001302076</v>
      </c>
      <c r="AV2424" s="3">
        <f t="shared" si="2613"/>
        <v>2.6841189381066311E-3</v>
      </c>
      <c r="AW2424" s="3">
        <f t="shared" si="2614"/>
        <v>306.48683013916013</v>
      </c>
      <c r="AX2424" s="3">
        <f t="shared" si="2615"/>
        <v>303.96726074218748</v>
      </c>
      <c r="AY2424" s="3">
        <f t="shared" si="2616"/>
        <v>319.87395769400973</v>
      </c>
      <c r="AZ2424" s="3">
        <f t="shared" si="2617"/>
        <v>1.9981477524768243</v>
      </c>
      <c r="BA2424" s="3">
        <f t="shared" si="2618"/>
        <v>5.148513333579233</v>
      </c>
      <c r="BB2424" s="3">
        <f t="shared" si="2619"/>
        <v>55.895760539018617</v>
      </c>
      <c r="BC2424" s="3">
        <f t="shared" si="2620"/>
        <v>17.187489512407289</v>
      </c>
      <c r="BD2424" s="3">
        <f t="shared" si="2621"/>
        <v>32.077045440673828</v>
      </c>
      <c r="BE2424" s="3">
        <f t="shared" si="2622"/>
        <v>4.7959460551856035</v>
      </c>
      <c r="BF2424" s="3">
        <f t="shared" si="2623"/>
        <v>0.14878000070268563</v>
      </c>
      <c r="BG2424" s="3">
        <f t="shared" si="2624"/>
        <v>3.5653875638956669</v>
      </c>
      <c r="BH2424" s="3">
        <f t="shared" si="2625"/>
        <v>1.2305584912899366</v>
      </c>
      <c r="BI2424" s="3">
        <f t="shared" si="2626"/>
        <v>9.3693072778992387E-2</v>
      </c>
      <c r="BJ2424" s="3">
        <f t="shared" si="2627"/>
        <v>40.049557829734205</v>
      </c>
      <c r="BK2424" s="3">
        <f t="shared" si="2628"/>
        <v>0.77559654022449021</v>
      </c>
      <c r="BL2424" s="3">
        <f t="shared" si="2629"/>
        <v>69.414950204972897</v>
      </c>
      <c r="BM2424" s="3">
        <f t="shared" si="2630"/>
        <v>555.63962693613826</v>
      </c>
      <c r="BN2424" s="3">
        <f t="shared" si="2631"/>
        <v>1.3056097316389634E-2</v>
      </c>
    </row>
    <row r="2425" spans="1:66">
      <c r="A2425" s="2" t="s">
        <v>3111</v>
      </c>
      <c r="B2425" t="s">
        <v>2748</v>
      </c>
      <c r="C2425">
        <v>20190804</v>
      </c>
      <c r="D2425" t="s">
        <v>338</v>
      </c>
      <c r="E2425" s="2" t="s">
        <v>0</v>
      </c>
      <c r="F2425" s="2" t="s">
        <v>3107</v>
      </c>
      <c r="G2425" s="1">
        <v>2000</v>
      </c>
      <c r="H2425">
        <v>675</v>
      </c>
      <c r="K2425" s="2">
        <v>49</v>
      </c>
      <c r="L2425" s="2" t="s">
        <v>3122</v>
      </c>
      <c r="M2425" s="2">
        <v>10469.00011844188</v>
      </c>
      <c r="N2425" s="2">
        <v>0</v>
      </c>
      <c r="O2425" s="3">
        <f t="shared" si="2604"/>
        <v>11.714560977668402</v>
      </c>
      <c r="P2425" s="3">
        <f t="shared" si="2605"/>
        <v>0.15464915933587065</v>
      </c>
      <c r="Q2425" s="3">
        <f t="shared" si="2606"/>
        <v>515.04871946147716</v>
      </c>
      <c r="R2425" s="3">
        <f t="shared" si="2607"/>
        <v>2.6515278354768004</v>
      </c>
      <c r="S2425" s="3">
        <f t="shared" si="2608"/>
        <v>1.5867660202652241</v>
      </c>
      <c r="T2425" s="3">
        <f t="shared" si="2609"/>
        <v>33.280387878417969</v>
      </c>
      <c r="U2425" s="2">
        <v>6</v>
      </c>
      <c r="V2425" s="3">
        <f t="shared" si="2610"/>
        <v>1.4200000166893005</v>
      </c>
      <c r="W2425" s="2">
        <v>1</v>
      </c>
      <c r="X2425" s="3">
        <f t="shared" si="2611"/>
        <v>2.8400000333786011</v>
      </c>
      <c r="Y2425" s="2">
        <v>30.808511734008789</v>
      </c>
      <c r="Z2425" s="2">
        <v>33.280387878417969</v>
      </c>
      <c r="AA2425" s="2">
        <v>30.323108673095703</v>
      </c>
      <c r="AB2425" s="2">
        <v>674.90008544921875</v>
      </c>
      <c r="AC2425" s="2">
        <v>658.74951171875</v>
      </c>
      <c r="AD2425" s="2">
        <v>35.434295654296875</v>
      </c>
      <c r="AE2425" s="2">
        <v>38.493095397949219</v>
      </c>
      <c r="AF2425" s="2">
        <v>73.228248596191406</v>
      </c>
      <c r="AG2425" s="2">
        <v>79.456642150878906</v>
      </c>
      <c r="AH2425" s="2">
        <v>500.09072875976563</v>
      </c>
      <c r="AI2425" s="2">
        <v>2000.6995849609375</v>
      </c>
      <c r="AJ2425" s="2">
        <v>44.225883483886719</v>
      </c>
      <c r="AK2425" s="2">
        <v>92.106956481933594</v>
      </c>
      <c r="AL2425" s="2">
        <v>-4.9616584777832031</v>
      </c>
      <c r="AM2425" s="2">
        <v>-1.1596930027008057</v>
      </c>
      <c r="AN2425" s="2">
        <v>1</v>
      </c>
      <c r="AO2425" s="2">
        <v>-0.21956524252891541</v>
      </c>
      <c r="AP2425" s="2">
        <v>2.737391471862793</v>
      </c>
      <c r="AQ2425" s="2">
        <v>1</v>
      </c>
      <c r="AR2425" s="2">
        <v>0</v>
      </c>
      <c r="AS2425" s="2">
        <v>0.15999999642372131</v>
      </c>
      <c r="AT2425" s="2">
        <v>111115</v>
      </c>
      <c r="AU2425" s="3">
        <f t="shared" si="2612"/>
        <v>0.83348454793294247</v>
      </c>
      <c r="AV2425" s="3">
        <f t="shared" si="2613"/>
        <v>2.6515278354768005E-3</v>
      </c>
      <c r="AW2425" s="3">
        <f t="shared" si="2614"/>
        <v>306.43038787841795</v>
      </c>
      <c r="AX2425" s="3">
        <f t="shared" si="2615"/>
        <v>303.95851173400877</v>
      </c>
      <c r="AY2425" s="3">
        <f t="shared" si="2616"/>
        <v>320.11192643869072</v>
      </c>
      <c r="AZ2425" s="3">
        <f t="shared" si="2617"/>
        <v>2.0248857105503859</v>
      </c>
      <c r="BA2425" s="3">
        <f t="shared" si="2618"/>
        <v>5.1322478829390512</v>
      </c>
      <c r="BB2425" s="3">
        <f t="shared" si="2619"/>
        <v>55.720524040393414</v>
      </c>
      <c r="BC2425" s="3">
        <f t="shared" si="2620"/>
        <v>17.227428642444195</v>
      </c>
      <c r="BD2425" s="3">
        <f t="shared" si="2621"/>
        <v>32.044449806213379</v>
      </c>
      <c r="BE2425" s="3">
        <f t="shared" si="2622"/>
        <v>4.7871099497691079</v>
      </c>
      <c r="BF2425" s="3">
        <f t="shared" si="2623"/>
        <v>0.1466627940075122</v>
      </c>
      <c r="BG2425" s="3">
        <f t="shared" si="2624"/>
        <v>3.5454818626738271</v>
      </c>
      <c r="BH2425" s="3">
        <f t="shared" si="2625"/>
        <v>1.2416280870952807</v>
      </c>
      <c r="BI2425" s="3">
        <f t="shared" si="2626"/>
        <v>9.2349806224541975E-2</v>
      </c>
      <c r="BJ2425" s="3">
        <f t="shared" si="2627"/>
        <v>47.439569989513906</v>
      </c>
      <c r="BK2425" s="3">
        <f t="shared" si="2628"/>
        <v>0.78185821818320345</v>
      </c>
      <c r="BL2425" s="3">
        <f t="shared" si="2629"/>
        <v>69.229579241085958</v>
      </c>
      <c r="BM2425" s="3">
        <f t="shared" si="2630"/>
        <v>653.18097047439005</v>
      </c>
      <c r="BN2425" s="3">
        <f t="shared" si="2631"/>
        <v>1.2416070953338122E-2</v>
      </c>
    </row>
    <row r="2426" spans="1:66">
      <c r="A2426" s="2" t="s">
        <v>3111</v>
      </c>
      <c r="B2426" t="s">
        <v>2748</v>
      </c>
      <c r="C2426">
        <v>20190804</v>
      </c>
      <c r="D2426" t="s">
        <v>338</v>
      </c>
      <c r="E2426" s="2" t="s">
        <v>0</v>
      </c>
      <c r="F2426" s="2" t="s">
        <v>3107</v>
      </c>
      <c r="G2426" s="1">
        <v>2000</v>
      </c>
      <c r="H2426">
        <v>800</v>
      </c>
      <c r="K2426" s="2">
        <v>50</v>
      </c>
      <c r="L2426" s="2" t="s">
        <v>3123</v>
      </c>
      <c r="M2426" s="2">
        <v>10575.00011844188</v>
      </c>
      <c r="N2426" s="2">
        <v>0</v>
      </c>
      <c r="O2426" s="3">
        <f t="shared" si="2604"/>
        <v>12.829436339855881</v>
      </c>
      <c r="P2426" s="3">
        <f t="shared" si="2605"/>
        <v>0.1445703320365444</v>
      </c>
      <c r="Q2426" s="3">
        <f t="shared" si="2606"/>
        <v>613.05678854521841</v>
      </c>
      <c r="R2426" s="3">
        <f t="shared" si="2607"/>
        <v>2.5073808363133736</v>
      </c>
      <c r="S2426" s="3">
        <f t="shared" si="2608"/>
        <v>1.6002476060393525</v>
      </c>
      <c r="T2426" s="3">
        <f t="shared" si="2609"/>
        <v>33.207229614257813</v>
      </c>
      <c r="U2426" s="2">
        <v>6</v>
      </c>
      <c r="V2426" s="3">
        <f t="shared" si="2610"/>
        <v>1.4200000166893005</v>
      </c>
      <c r="W2426" s="2">
        <v>1</v>
      </c>
      <c r="X2426" s="3">
        <f t="shared" si="2611"/>
        <v>2.8400000333786011</v>
      </c>
      <c r="Y2426" s="2">
        <v>30.769168853759766</v>
      </c>
      <c r="Z2426" s="2">
        <v>33.207229614257813</v>
      </c>
      <c r="AA2426" s="2">
        <v>30.322227478027344</v>
      </c>
      <c r="AB2426" s="2">
        <v>799.1683349609375</v>
      </c>
      <c r="AC2426" s="2">
        <v>781.42425537109375</v>
      </c>
      <c r="AD2426" s="2">
        <v>35.224067687988281</v>
      </c>
      <c r="AE2426" s="2">
        <v>38.117835998535156</v>
      </c>
      <c r="AF2426" s="2">
        <v>72.953025817871094</v>
      </c>
      <c r="AG2426" s="2">
        <v>78.8592529296875</v>
      </c>
      <c r="AH2426" s="2">
        <v>500.06869506835938</v>
      </c>
      <c r="AI2426" s="2">
        <v>2001.011474609375</v>
      </c>
      <c r="AJ2426" s="2">
        <v>46.447109222412109</v>
      </c>
      <c r="AK2426" s="2">
        <v>92.108695983886719</v>
      </c>
      <c r="AL2426" s="2">
        <v>-6.4477424621582031</v>
      </c>
      <c r="AM2426" s="2">
        <v>-1.1425611972808838</v>
      </c>
      <c r="AN2426" s="2">
        <v>1</v>
      </c>
      <c r="AO2426" s="2">
        <v>-0.21956524252891541</v>
      </c>
      <c r="AP2426" s="2">
        <v>2.737391471862793</v>
      </c>
      <c r="AQ2426" s="2">
        <v>1</v>
      </c>
      <c r="AR2426" s="2">
        <v>0</v>
      </c>
      <c r="AS2426" s="2">
        <v>0.15999999642372131</v>
      </c>
      <c r="AT2426" s="2">
        <v>111115</v>
      </c>
      <c r="AU2426" s="3">
        <f t="shared" si="2612"/>
        <v>0.83344782511393212</v>
      </c>
      <c r="AV2426" s="3">
        <f t="shared" si="2613"/>
        <v>2.5073808363133736E-3</v>
      </c>
      <c r="AW2426" s="3">
        <f t="shared" si="2614"/>
        <v>306.35722961425779</v>
      </c>
      <c r="AX2426" s="3">
        <f t="shared" si="2615"/>
        <v>303.91916885375974</v>
      </c>
      <c r="AY2426" s="3">
        <f t="shared" si="2616"/>
        <v>320.16182878132531</v>
      </c>
      <c r="AZ2426" s="3">
        <f t="shared" si="2617"/>
        <v>2.1051815802071423</v>
      </c>
      <c r="BA2426" s="3">
        <f t="shared" si="2618"/>
        <v>5.1112317735920803</v>
      </c>
      <c r="BB2426" s="3">
        <f t="shared" si="2619"/>
        <v>55.491305343050648</v>
      </c>
      <c r="BC2426" s="3">
        <f t="shared" si="2620"/>
        <v>17.373469344515492</v>
      </c>
      <c r="BD2426" s="3">
        <f t="shared" si="2621"/>
        <v>31.988199234008789</v>
      </c>
      <c r="BE2426" s="3">
        <f t="shared" si="2622"/>
        <v>4.771894733287481</v>
      </c>
      <c r="BF2426" s="3">
        <f t="shared" si="2623"/>
        <v>0.13756745445411236</v>
      </c>
      <c r="BG2426" s="3">
        <f t="shared" si="2624"/>
        <v>3.5109841675527278</v>
      </c>
      <c r="BH2426" s="3">
        <f t="shared" si="2625"/>
        <v>1.2609105657347532</v>
      </c>
      <c r="BI2426" s="3">
        <f t="shared" si="2626"/>
        <v>8.658254553411468E-2</v>
      </c>
      <c r="BJ2426" s="3">
        <f t="shared" si="2627"/>
        <v>56.467861356969451</v>
      </c>
      <c r="BK2426" s="3">
        <f t="shared" si="2628"/>
        <v>0.78453770065542872</v>
      </c>
      <c r="BL2426" s="3">
        <f t="shared" si="2629"/>
        <v>68.745238963093627</v>
      </c>
      <c r="BM2426" s="3">
        <f t="shared" si="2630"/>
        <v>775.32575577417617</v>
      </c>
      <c r="BN2426" s="3">
        <f t="shared" si="2631"/>
        <v>1.1375382029770635E-2</v>
      </c>
    </row>
    <row r="2427" spans="1:66">
      <c r="A2427" s="2" t="s">
        <v>3111</v>
      </c>
      <c r="B2427" t="s">
        <v>2748</v>
      </c>
      <c r="C2427">
        <v>20190804</v>
      </c>
      <c r="D2427" t="s">
        <v>338</v>
      </c>
      <c r="E2427" s="2" t="s">
        <v>0</v>
      </c>
      <c r="F2427" s="2" t="s">
        <v>3107</v>
      </c>
      <c r="G2427" s="1">
        <v>2000</v>
      </c>
      <c r="H2427">
        <v>1000</v>
      </c>
      <c r="K2427" s="2">
        <v>51</v>
      </c>
      <c r="L2427" s="2" t="s">
        <v>3124</v>
      </c>
      <c r="M2427" s="2">
        <v>10693.500118453056</v>
      </c>
      <c r="N2427" s="2">
        <v>0</v>
      </c>
      <c r="O2427" s="3">
        <f t="shared" si="2604"/>
        <v>13.85547264103934</v>
      </c>
      <c r="P2427" s="3">
        <f t="shared" si="2605"/>
        <v>0.13176294310493267</v>
      </c>
      <c r="Q2427" s="3">
        <f t="shared" si="2606"/>
        <v>778.90172767017486</v>
      </c>
      <c r="R2427" s="3">
        <f t="shared" si="2607"/>
        <v>2.3413607893644914</v>
      </c>
      <c r="S2427" s="3">
        <f t="shared" si="2608"/>
        <v>1.6327705382903739</v>
      </c>
      <c r="T2427" s="3">
        <f t="shared" si="2609"/>
        <v>33.202774047851563</v>
      </c>
      <c r="U2427" s="2">
        <v>6</v>
      </c>
      <c r="V2427" s="3">
        <f t="shared" si="2610"/>
        <v>1.4200000166893005</v>
      </c>
      <c r="W2427" s="2">
        <v>1</v>
      </c>
      <c r="X2427" s="3">
        <f t="shared" si="2611"/>
        <v>2.8400000333786011</v>
      </c>
      <c r="Y2427" s="2">
        <v>30.757564544677734</v>
      </c>
      <c r="Z2427" s="2">
        <v>33.202774047851563</v>
      </c>
      <c r="AA2427" s="2">
        <v>30.32264518737793</v>
      </c>
      <c r="AB2427" s="2">
        <v>999.20330810546875</v>
      </c>
      <c r="AC2427" s="2">
        <v>979.827392578125</v>
      </c>
      <c r="AD2427" s="2">
        <v>35.049060821533203</v>
      </c>
      <c r="AE2427" s="2">
        <v>37.752120971679688</v>
      </c>
      <c r="AF2427" s="2">
        <v>72.656326293945313</v>
      </c>
      <c r="AG2427" s="2">
        <v>78.152488708496094</v>
      </c>
      <c r="AH2427" s="2">
        <v>500.09307861328125</v>
      </c>
      <c r="AI2427" s="2">
        <v>2000.305419921875</v>
      </c>
      <c r="AJ2427" s="2">
        <v>35.931373596191406</v>
      </c>
      <c r="AK2427" s="2">
        <v>92.10565185546875</v>
      </c>
      <c r="AL2427" s="2">
        <v>-9.0323371887207031</v>
      </c>
      <c r="AM2427" s="2">
        <v>-1.1026670932769775</v>
      </c>
      <c r="AN2427" s="2">
        <v>1</v>
      </c>
      <c r="AO2427" s="2">
        <v>-0.21956524252891541</v>
      </c>
      <c r="AP2427" s="2">
        <v>2.737391471862793</v>
      </c>
      <c r="AQ2427" s="2">
        <v>1</v>
      </c>
      <c r="AR2427" s="2">
        <v>0</v>
      </c>
      <c r="AS2427" s="2">
        <v>0.15999999642372131</v>
      </c>
      <c r="AT2427" s="2">
        <v>111115</v>
      </c>
      <c r="AU2427" s="3">
        <f t="shared" si="2612"/>
        <v>0.83348846435546864</v>
      </c>
      <c r="AV2427" s="3">
        <f t="shared" si="2613"/>
        <v>2.3413607893644915E-3</v>
      </c>
      <c r="AW2427" s="3">
        <f t="shared" si="2614"/>
        <v>306.35277404785154</v>
      </c>
      <c r="AX2427" s="3">
        <f t="shared" si="2615"/>
        <v>303.90756454467771</v>
      </c>
      <c r="AY2427" s="3">
        <f t="shared" si="2616"/>
        <v>320.04886003385036</v>
      </c>
      <c r="AZ2427" s="3">
        <f t="shared" si="2617"/>
        <v>2.1886282831705319</v>
      </c>
      <c r="BA2427" s="3">
        <f t="shared" si="2618"/>
        <v>5.1099542493134438</v>
      </c>
      <c r="BB2427" s="3">
        <f t="shared" si="2619"/>
        <v>55.479269147695</v>
      </c>
      <c r="BC2427" s="3">
        <f t="shared" si="2620"/>
        <v>17.727148176015312</v>
      </c>
      <c r="BD2427" s="3">
        <f t="shared" si="2621"/>
        <v>31.980169296264648</v>
      </c>
      <c r="BE2427" s="3">
        <f t="shared" si="2622"/>
        <v>4.7697261531443838</v>
      </c>
      <c r="BF2427" s="3">
        <f t="shared" si="2623"/>
        <v>0.12592079710841128</v>
      </c>
      <c r="BG2427" s="3">
        <f t="shared" si="2624"/>
        <v>3.4771837110230699</v>
      </c>
      <c r="BH2427" s="3">
        <f t="shared" si="2625"/>
        <v>1.2925424421213139</v>
      </c>
      <c r="BI2427" s="3">
        <f t="shared" si="2626"/>
        <v>7.9205323764694968E-2</v>
      </c>
      <c r="BJ2427" s="3">
        <f t="shared" si="2627"/>
        <v>71.741251358412256</v>
      </c>
      <c r="BK2427" s="3">
        <f t="shared" si="2628"/>
        <v>0.79493769368983058</v>
      </c>
      <c r="BL2427" s="3">
        <f t="shared" si="2629"/>
        <v>67.970930425146619</v>
      </c>
      <c r="BM2427" s="3">
        <f t="shared" si="2630"/>
        <v>973.24116446348978</v>
      </c>
      <c r="BN2427" s="3">
        <f t="shared" si="2631"/>
        <v>9.6766289926789976E-3</v>
      </c>
    </row>
    <row r="2428" spans="1:66">
      <c r="A2428" s="2" t="s">
        <v>3111</v>
      </c>
      <c r="B2428" t="s">
        <v>2748</v>
      </c>
      <c r="C2428">
        <v>20190804</v>
      </c>
      <c r="D2428" t="s">
        <v>338</v>
      </c>
      <c r="E2428" s="2" t="s">
        <v>0</v>
      </c>
      <c r="F2428" s="2" t="s">
        <v>3107</v>
      </c>
      <c r="G2428" s="1">
        <v>2000</v>
      </c>
      <c r="H2428">
        <v>1400</v>
      </c>
      <c r="K2428" s="2">
        <v>52</v>
      </c>
      <c r="L2428" s="2" t="s">
        <v>3125</v>
      </c>
      <c r="M2428" s="2">
        <v>10832.00011844188</v>
      </c>
      <c r="N2428" s="2">
        <v>0</v>
      </c>
      <c r="O2428" s="3">
        <f t="shared" si="2604"/>
        <v>15.517530133486838</v>
      </c>
      <c r="P2428" s="3">
        <f t="shared" si="2605"/>
        <v>0.11782949168371953</v>
      </c>
      <c r="Q2428" s="3">
        <f t="shared" si="2606"/>
        <v>1121.8356028257708</v>
      </c>
      <c r="R2428" s="3">
        <f t="shared" si="2607"/>
        <v>2.1621250361895981</v>
      </c>
      <c r="S2428" s="3">
        <f t="shared" si="2608"/>
        <v>1.6782744476333318</v>
      </c>
      <c r="T2428" s="3">
        <f t="shared" si="2609"/>
        <v>33.262130737304688</v>
      </c>
      <c r="U2428" s="2">
        <v>6</v>
      </c>
      <c r="V2428" s="3">
        <f t="shared" si="2610"/>
        <v>1.4200000166893005</v>
      </c>
      <c r="W2428" s="2">
        <v>1</v>
      </c>
      <c r="X2428" s="3">
        <f t="shared" si="2611"/>
        <v>2.8400000333786011</v>
      </c>
      <c r="Y2428" s="2">
        <v>30.755937576293945</v>
      </c>
      <c r="Z2428" s="2">
        <v>33.262130737304688</v>
      </c>
      <c r="AA2428" s="2">
        <v>30.322982788085938</v>
      </c>
      <c r="AB2428" s="2">
        <v>1400.2261962890625</v>
      </c>
      <c r="AC2428" s="2">
        <v>1378.0338134765625</v>
      </c>
      <c r="AD2428" s="2">
        <v>34.946250915527344</v>
      </c>
      <c r="AE2428" s="2">
        <v>37.443199157714844</v>
      </c>
      <c r="AF2428" s="2">
        <v>72.418540954589844</v>
      </c>
      <c r="AG2428" s="2">
        <v>77.519744873046875</v>
      </c>
      <c r="AH2428" s="2">
        <v>500.0908203125</v>
      </c>
      <c r="AI2428" s="2">
        <v>1999.993896484375</v>
      </c>
      <c r="AJ2428" s="2">
        <v>24.884750366210938</v>
      </c>
      <c r="AK2428" s="2">
        <v>92.105422973632813</v>
      </c>
      <c r="AL2428" s="2">
        <v>-15.386707305908203</v>
      </c>
      <c r="AM2428" s="2">
        <v>-1.0833189487457275</v>
      </c>
      <c r="AN2428" s="2">
        <v>1</v>
      </c>
      <c r="AO2428" s="2">
        <v>-0.21956524252891541</v>
      </c>
      <c r="AP2428" s="2">
        <v>2.737391471862793</v>
      </c>
      <c r="AQ2428" s="2">
        <v>1</v>
      </c>
      <c r="AR2428" s="2">
        <v>0</v>
      </c>
      <c r="AS2428" s="2">
        <v>0.15999999642372131</v>
      </c>
      <c r="AT2428" s="2">
        <v>111115</v>
      </c>
      <c r="AU2428" s="3">
        <f t="shared" si="2612"/>
        <v>0.83348470052083334</v>
      </c>
      <c r="AV2428" s="3">
        <f t="shared" si="2613"/>
        <v>2.1621250361895982E-3</v>
      </c>
      <c r="AW2428" s="3">
        <f t="shared" si="2614"/>
        <v>306.41213073730466</v>
      </c>
      <c r="AX2428" s="3">
        <f t="shared" si="2615"/>
        <v>303.90593757629392</v>
      </c>
      <c r="AY2428" s="3">
        <f t="shared" si="2616"/>
        <v>319.99901628496445</v>
      </c>
      <c r="AZ2428" s="3">
        <f t="shared" si="2617"/>
        <v>2.2715864936002128</v>
      </c>
      <c r="BA2428" s="3">
        <f t="shared" si="2618"/>
        <v>5.1269961435406293</v>
      </c>
      <c r="BB2428" s="3">
        <f t="shared" si="2619"/>
        <v>55.66443297272891</v>
      </c>
      <c r="BC2428" s="3">
        <f t="shared" si="2620"/>
        <v>18.221233815014067</v>
      </c>
      <c r="BD2428" s="3">
        <f t="shared" si="2621"/>
        <v>32.009034156799316</v>
      </c>
      <c r="BE2428" s="3">
        <f t="shared" si="2622"/>
        <v>4.7775254551169182</v>
      </c>
      <c r="BF2428" s="3">
        <f t="shared" si="2623"/>
        <v>0.11313558049215038</v>
      </c>
      <c r="BG2428" s="3">
        <f t="shared" si="2624"/>
        <v>3.4487216959072975</v>
      </c>
      <c r="BH2428" s="3">
        <f t="shared" si="2625"/>
        <v>1.3288037592096207</v>
      </c>
      <c r="BI2428" s="3">
        <f t="shared" si="2626"/>
        <v>7.1116988730329039E-2</v>
      </c>
      <c r="BJ2428" s="3">
        <f t="shared" si="2627"/>
        <v>103.32714270514798</v>
      </c>
      <c r="BK2428" s="3">
        <f t="shared" si="2628"/>
        <v>0.81408423498372373</v>
      </c>
      <c r="BL2428" s="3">
        <f t="shared" si="2629"/>
        <v>67.03530877894211</v>
      </c>
      <c r="BM2428" s="3">
        <f t="shared" si="2630"/>
        <v>1370.6575228307888</v>
      </c>
      <c r="BN2428" s="3">
        <f t="shared" si="2631"/>
        <v>7.5892220095686658E-3</v>
      </c>
    </row>
    <row r="2429" spans="1:66">
      <c r="A2429" s="2" t="s">
        <v>3111</v>
      </c>
      <c r="B2429" t="s">
        <v>2748</v>
      </c>
      <c r="C2429">
        <v>20190804</v>
      </c>
      <c r="D2429" t="s">
        <v>338</v>
      </c>
      <c r="E2429" s="2" t="s">
        <v>0</v>
      </c>
      <c r="F2429" s="2" t="s">
        <v>3107</v>
      </c>
      <c r="G2429" s="1">
        <v>2000</v>
      </c>
      <c r="H2429">
        <v>1800</v>
      </c>
      <c r="K2429" s="2">
        <v>53</v>
      </c>
      <c r="L2429" s="2" t="s">
        <v>3126</v>
      </c>
      <c r="M2429" s="2">
        <v>11003.000118017197</v>
      </c>
      <c r="N2429" s="2">
        <v>0</v>
      </c>
      <c r="O2429" s="3">
        <f t="shared" si="2604"/>
        <v>16.551255571645669</v>
      </c>
      <c r="P2429" s="3">
        <f t="shared" si="2605"/>
        <v>0.10003214808290234</v>
      </c>
      <c r="Q2429" s="3">
        <f t="shared" si="2606"/>
        <v>1451.767488233008</v>
      </c>
      <c r="R2429" s="3">
        <f t="shared" si="2607"/>
        <v>1.8978244937292543</v>
      </c>
      <c r="S2429" s="3">
        <f t="shared" si="2608"/>
        <v>1.7251153084078568</v>
      </c>
      <c r="T2429" s="3">
        <f t="shared" si="2609"/>
        <v>33.2884521484375</v>
      </c>
      <c r="U2429" s="2">
        <v>6</v>
      </c>
      <c r="V2429" s="3">
        <f t="shared" si="2610"/>
        <v>1.4200000166893005</v>
      </c>
      <c r="W2429" s="2">
        <v>1</v>
      </c>
      <c r="X2429" s="3">
        <f t="shared" si="2611"/>
        <v>2.8400000333786011</v>
      </c>
      <c r="Y2429" s="2">
        <v>30.737998962402344</v>
      </c>
      <c r="Z2429" s="2">
        <v>33.2884521484375</v>
      </c>
      <c r="AA2429" s="2">
        <v>30.323041915893555</v>
      </c>
      <c r="AB2429" s="2">
        <v>1798.8377685546875</v>
      </c>
      <c r="AC2429" s="2">
        <v>1774.937744140625</v>
      </c>
      <c r="AD2429" s="2">
        <v>34.823448181152344</v>
      </c>
      <c r="AE2429" s="2">
        <v>37.016197204589844</v>
      </c>
      <c r="AF2429" s="2">
        <v>72.169036865234375</v>
      </c>
      <c r="AG2429" s="2">
        <v>76.716224670410156</v>
      </c>
      <c r="AH2429" s="2">
        <v>500.07754516601563</v>
      </c>
      <c r="AI2429" s="2">
        <v>1999.5430908203125</v>
      </c>
      <c r="AJ2429" s="2">
        <v>25.481782913208008</v>
      </c>
      <c r="AK2429" s="2">
        <v>92.107078552246094</v>
      </c>
      <c r="AL2429" s="2">
        <v>-22.554553985595703</v>
      </c>
      <c r="AM2429" s="2">
        <v>-1.0638563632965088</v>
      </c>
      <c r="AN2429" s="2">
        <v>1</v>
      </c>
      <c r="AO2429" s="2">
        <v>-0.21956524252891541</v>
      </c>
      <c r="AP2429" s="2">
        <v>2.737391471862793</v>
      </c>
      <c r="AQ2429" s="2">
        <v>1</v>
      </c>
      <c r="AR2429" s="2">
        <v>0</v>
      </c>
      <c r="AS2429" s="2">
        <v>0.15999999642372131</v>
      </c>
      <c r="AT2429" s="2">
        <v>111115</v>
      </c>
      <c r="AU2429" s="3">
        <f t="shared" si="2612"/>
        <v>0.83346257527669254</v>
      </c>
      <c r="AV2429" s="3">
        <f t="shared" si="2613"/>
        <v>1.8978244937292543E-3</v>
      </c>
      <c r="AW2429" s="3">
        <f t="shared" si="2614"/>
        <v>306.43845214843748</v>
      </c>
      <c r="AX2429" s="3">
        <f t="shared" si="2615"/>
        <v>303.88799896240232</v>
      </c>
      <c r="AY2429" s="3">
        <f t="shared" si="2616"/>
        <v>319.92688738032666</v>
      </c>
      <c r="AZ2429" s="3">
        <f t="shared" si="2617"/>
        <v>2.4007961025024009</v>
      </c>
      <c r="BA2429" s="3">
        <f t="shared" si="2618"/>
        <v>5.134569092036446</v>
      </c>
      <c r="BB2429" s="3">
        <f t="shared" si="2619"/>
        <v>55.74565139555429</v>
      </c>
      <c r="BC2429" s="3">
        <f t="shared" si="2620"/>
        <v>18.729454190964447</v>
      </c>
      <c r="BD2429" s="3">
        <f t="shared" si="2621"/>
        <v>32.013225555419922</v>
      </c>
      <c r="BE2429" s="3">
        <f t="shared" si="2622"/>
        <v>4.778658896045469</v>
      </c>
      <c r="BF2429" s="3">
        <f t="shared" si="2623"/>
        <v>9.6628637497822467E-2</v>
      </c>
      <c r="BG2429" s="3">
        <f t="shared" si="2624"/>
        <v>3.4094537836285892</v>
      </c>
      <c r="BH2429" s="3">
        <f t="shared" si="2625"/>
        <v>1.3692051124168798</v>
      </c>
      <c r="BI2429" s="3">
        <f t="shared" si="2626"/>
        <v>6.0689730336055105E-2</v>
      </c>
      <c r="BJ2429" s="3">
        <f t="shared" si="2627"/>
        <v>133.71806207827467</v>
      </c>
      <c r="BK2429" s="3">
        <f t="shared" si="2628"/>
        <v>0.8179258641749787</v>
      </c>
      <c r="BL2429" s="3">
        <f t="shared" si="2629"/>
        <v>65.966590610761926</v>
      </c>
      <c r="BM2429" s="3">
        <f t="shared" si="2630"/>
        <v>1767.0700699296708</v>
      </c>
      <c r="BN2429" s="3">
        <f t="shared" si="2631"/>
        <v>6.1787583807149018E-3</v>
      </c>
    </row>
    <row r="2430" spans="1:66">
      <c r="A2430" s="9"/>
      <c r="C2430"/>
      <c r="E2430" s="1"/>
      <c r="F2430" s="2"/>
      <c r="G2430" s="1"/>
      <c r="K2430" s="2"/>
      <c r="L2430" s="2"/>
      <c r="M2430" s="2"/>
      <c r="N2430" s="2"/>
      <c r="O2430" s="3"/>
      <c r="P2430" s="3"/>
      <c r="Q2430" s="3"/>
      <c r="R2430" s="3"/>
      <c r="S2430" s="3"/>
      <c r="T2430" s="3"/>
      <c r="U2430" s="2"/>
      <c r="V2430" s="3"/>
      <c r="W2430" s="2"/>
      <c r="X2430" s="3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</row>
    <row r="2431" spans="1:66">
      <c r="A2431" s="2" t="s">
        <v>3128</v>
      </c>
      <c r="B2431" t="s">
        <v>2748</v>
      </c>
      <c r="C2431">
        <v>20190804</v>
      </c>
      <c r="D2431" t="s">
        <v>338</v>
      </c>
      <c r="E2431" s="2" t="s">
        <v>0</v>
      </c>
      <c r="F2431" s="2" t="s">
        <v>3127</v>
      </c>
      <c r="G2431" s="1">
        <v>2000</v>
      </c>
      <c r="H2431">
        <v>400</v>
      </c>
      <c r="K2431" s="2">
        <v>73</v>
      </c>
      <c r="L2431" s="2" t="s">
        <v>3129</v>
      </c>
      <c r="M2431" s="2">
        <v>17159.00011844188</v>
      </c>
      <c r="N2431" s="2">
        <v>0</v>
      </c>
      <c r="O2431" s="3">
        <f t="shared" ref="O2431:O2447" si="2632">(AB2431-AC2431*(1000-AD2431)/(1000-AE2431))*AU2431</f>
        <v>3.2321477001886172</v>
      </c>
      <c r="P2431" s="3">
        <f t="shared" ref="P2431:P2447" si="2633">IF(BF2431&lt;&gt;0,1/(1/BF2431-1/X2431),0)</f>
        <v>8.6207673836204327E-2</v>
      </c>
      <c r="Q2431" s="3">
        <f t="shared" ref="Q2431:Q2447" si="2634">((BI2431-AV2431/2)*AC2431-O2431)/(BI2431+AV2431/2)</f>
        <v>323.44525240811498</v>
      </c>
      <c r="R2431" s="3">
        <f t="shared" ref="R2431:R2447" si="2635">AV2431*1000</f>
        <v>1.547029498519229</v>
      </c>
      <c r="S2431" s="3">
        <f t="shared" ref="S2431:S2447" si="2636">(BA2431-BG2431)</f>
        <v>1.6230886201091907</v>
      </c>
      <c r="T2431" s="3">
        <f t="shared" ref="T2431:T2447" si="2637">(Z2431+AZ2431*N2431)</f>
        <v>32.938777923583984</v>
      </c>
      <c r="U2431" s="2">
        <v>6</v>
      </c>
      <c r="V2431" s="3">
        <f t="shared" ref="V2431:V2447" si="2638">(U2431*AO2431+AP2431)</f>
        <v>1.4200000166893005</v>
      </c>
      <c r="W2431" s="2">
        <v>1</v>
      </c>
      <c r="X2431" s="3">
        <f t="shared" ref="X2431:X2447" si="2639">V2431*(W2431+1)*(W2431+1)/(W2431*W2431+1)</f>
        <v>2.8400000333786011</v>
      </c>
      <c r="Y2431" s="2">
        <v>30.826749801635742</v>
      </c>
      <c r="Z2431" s="2">
        <v>32.938777923583984</v>
      </c>
      <c r="AA2431" s="2">
        <v>30.519170761108398</v>
      </c>
      <c r="AB2431" s="2">
        <v>400.19549560546875</v>
      </c>
      <c r="AC2431" s="2">
        <v>395.58343505859375</v>
      </c>
      <c r="AD2431" s="2">
        <v>35.294189453125</v>
      </c>
      <c r="AE2431" s="2">
        <v>37.081439971923828</v>
      </c>
      <c r="AF2431" s="2">
        <v>72.760711669921875</v>
      </c>
      <c r="AG2431" s="2">
        <v>76.37554931640625</v>
      </c>
      <c r="AH2431" s="2">
        <v>500.0966796875</v>
      </c>
      <c r="AI2431" s="2">
        <v>1999.318115234375</v>
      </c>
      <c r="AJ2431" s="2">
        <v>11.953771591186523</v>
      </c>
      <c r="AK2431" s="2">
        <v>92.004661560058594</v>
      </c>
      <c r="AL2431" s="2">
        <v>-1.6973381042480469</v>
      </c>
      <c r="AM2431" s="2">
        <v>-1.0540945529937744</v>
      </c>
      <c r="AN2431" s="2">
        <v>1</v>
      </c>
      <c r="AO2431" s="2">
        <v>-0.21956524252891541</v>
      </c>
      <c r="AP2431" s="2">
        <v>2.737391471862793</v>
      </c>
      <c r="AQ2431" s="2">
        <v>1</v>
      </c>
      <c r="AR2431" s="2">
        <v>0</v>
      </c>
      <c r="AS2431" s="2">
        <v>0.15999999642372131</v>
      </c>
      <c r="AT2431" s="2">
        <v>111115</v>
      </c>
      <c r="AU2431" s="3">
        <f t="shared" ref="AU2431:AU2447" si="2640">AH2431*0.000001/(U2431*0.0001)</f>
        <v>0.83349446614583322</v>
      </c>
      <c r="AV2431" s="3">
        <f t="shared" ref="AV2431:AV2447" si="2641">(AE2431-AD2431)/(1000-AE2431)*AU2431</f>
        <v>1.547029498519229E-3</v>
      </c>
      <c r="AW2431" s="3">
        <f t="shared" ref="AW2431:AW2447" si="2642">(Z2431+273.15)</f>
        <v>306.08877792358396</v>
      </c>
      <c r="AX2431" s="3">
        <f t="shared" ref="AX2431:AX2447" si="2643">(Y2431+273.15)</f>
        <v>303.97674980163572</v>
      </c>
      <c r="AY2431" s="3">
        <f t="shared" ref="AY2431:AY2447" si="2644">(AI2431*AQ2431+AJ2431*AR2431)*AS2431</f>
        <v>319.89089128738124</v>
      </c>
      <c r="AZ2431" s="3">
        <f t="shared" ref="AZ2431:AZ2447" si="2645">((AY2431+0.00000010773*(AX2431^4-AW2431^4))-AV2431*44100)/(V2431*51.4+0.00000043092*AW2431^3)</f>
        <v>2.6461298879133364</v>
      </c>
      <c r="BA2431" s="3">
        <f t="shared" ref="BA2431:BA2447" si="2646">0.61365*EXP(17.502*T2431/(240.97+T2431))</f>
        <v>5.0347539548856712</v>
      </c>
      <c r="BB2431" s="3">
        <f t="shared" ref="BB2431:BB2447" si="2647">BA2431*1000/AK2431</f>
        <v>54.722813708728182</v>
      </c>
      <c r="BC2431" s="3">
        <f t="shared" ref="BC2431:BC2447" si="2648">(BB2431-AE2431)</f>
        <v>17.641373736804354</v>
      </c>
      <c r="BD2431" s="3">
        <f t="shared" ref="BD2431:BD2447" si="2649">IF(N2431,Z2431,(Y2431+Z2431)/2)</f>
        <v>31.882763862609863</v>
      </c>
      <c r="BE2431" s="3">
        <f t="shared" ref="BE2431:BE2447" si="2650">0.61365*EXP(17.502*BD2431/(240.97+BD2431))</f>
        <v>4.7434889019224151</v>
      </c>
      <c r="BF2431" s="3">
        <f t="shared" ref="BF2431:BF2447" si="2651">IF(BC2431&lt;&gt;0,(1000-(BB2431+AE2431)/2)/BC2431*AV2431,0)</f>
        <v>8.3667948781853005E-2</v>
      </c>
      <c r="BG2431" s="3">
        <f t="shared" ref="BG2431:BG2447" si="2652">AE2431*AK2431/1000</f>
        <v>3.4116653347764805</v>
      </c>
      <c r="BH2431" s="3">
        <f t="shared" ref="BH2431:BH2447" si="2653">(BE2431-BG2431)</f>
        <v>1.3318235671459346</v>
      </c>
      <c r="BI2431" s="3">
        <f t="shared" ref="BI2431:BI2447" si="2654">1/(1.6/P2431+1.37/X2431)</f>
        <v>5.2514865996000484E-2</v>
      </c>
      <c r="BJ2431" s="3">
        <f t="shared" ref="BJ2431:BJ2447" si="2655">Q2431*AK2431*0.001</f>
        <v>29.758470981016345</v>
      </c>
      <c r="BK2431" s="3">
        <f t="shared" ref="BK2431:BK2447" si="2656">Q2431/AC2431</f>
        <v>0.81764104293246331</v>
      </c>
      <c r="BL2431" s="3">
        <f t="shared" ref="BL2431:BL2447" si="2657">(1-AV2431*AK2431/BA2431/P2431)*100</f>
        <v>67.206765949903712</v>
      </c>
      <c r="BM2431" s="3">
        <f t="shared" ref="BM2431:BM2447" si="2658">(AC2431-O2431/(X2431/1.35))</f>
        <v>394.04702683888547</v>
      </c>
      <c r="BN2431" s="3">
        <f t="shared" ref="BN2431:BN2447" si="2659">O2431*BL2431/100/BM2431</f>
        <v>5.5125956854614692E-3</v>
      </c>
    </row>
    <row r="2432" spans="1:66">
      <c r="A2432" s="2" t="s">
        <v>3128</v>
      </c>
      <c r="B2432" t="s">
        <v>2748</v>
      </c>
      <c r="C2432">
        <v>20190804</v>
      </c>
      <c r="D2432" t="s">
        <v>338</v>
      </c>
      <c r="E2432" s="2" t="s">
        <v>0</v>
      </c>
      <c r="F2432" s="2" t="s">
        <v>3127</v>
      </c>
      <c r="G2432" s="1">
        <v>2000</v>
      </c>
      <c r="H2432">
        <v>325</v>
      </c>
      <c r="K2432" s="2">
        <v>74</v>
      </c>
      <c r="L2432" s="2" t="s">
        <v>3130</v>
      </c>
      <c r="M2432" s="2">
        <v>17248.00011844188</v>
      </c>
      <c r="N2432" s="2">
        <v>0</v>
      </c>
      <c r="O2432" s="3">
        <f t="shared" si="2632"/>
        <v>2.3572697752837275</v>
      </c>
      <c r="P2432" s="3">
        <f t="shared" si="2633"/>
        <v>8.582743007539459E-2</v>
      </c>
      <c r="Q2432" s="3">
        <f t="shared" si="2634"/>
        <v>267.01169766432173</v>
      </c>
      <c r="R2432" s="3">
        <f t="shared" si="2635"/>
        <v>1.5798674295623714</v>
      </c>
      <c r="S2432" s="3">
        <f t="shared" si="2636"/>
        <v>1.6639561326915637</v>
      </c>
      <c r="T2432" s="3">
        <f t="shared" si="2637"/>
        <v>33.142189025878906</v>
      </c>
      <c r="U2432" s="2">
        <v>6</v>
      </c>
      <c r="V2432" s="3">
        <f t="shared" si="2638"/>
        <v>1.4200000166893005</v>
      </c>
      <c r="W2432" s="2">
        <v>1</v>
      </c>
      <c r="X2432" s="3">
        <f t="shared" si="2639"/>
        <v>2.8400000333786011</v>
      </c>
      <c r="Y2432" s="2">
        <v>30.900419235229492</v>
      </c>
      <c r="Z2432" s="2">
        <v>33.142189025878906</v>
      </c>
      <c r="AA2432" s="2">
        <v>30.519027709960938</v>
      </c>
      <c r="AB2432" s="2">
        <v>324.41241455078125</v>
      </c>
      <c r="AC2432" s="2">
        <v>320.9759521484375</v>
      </c>
      <c r="AD2432" s="2">
        <v>35.441368103027344</v>
      </c>
      <c r="AE2432" s="2">
        <v>37.266143798828125</v>
      </c>
      <c r="AF2432" s="2">
        <v>72.756881713867188</v>
      </c>
      <c r="AG2432" s="2">
        <v>76.433090209960938</v>
      </c>
      <c r="AH2432" s="2">
        <v>500.11358642578125</v>
      </c>
      <c r="AI2432" s="2">
        <v>1998.5906982421875</v>
      </c>
      <c r="AJ2432" s="2">
        <v>12.006028175354004</v>
      </c>
      <c r="AK2432" s="2">
        <v>92.004539489746094</v>
      </c>
      <c r="AL2432" s="2">
        <v>-1.0316276550292969</v>
      </c>
      <c r="AM2432" s="2">
        <v>-1.0338919162750244</v>
      </c>
      <c r="AN2432" s="2">
        <v>1</v>
      </c>
      <c r="AO2432" s="2">
        <v>-0.21956524252891541</v>
      </c>
      <c r="AP2432" s="2">
        <v>2.737391471862793</v>
      </c>
      <c r="AQ2432" s="2">
        <v>1</v>
      </c>
      <c r="AR2432" s="2">
        <v>0</v>
      </c>
      <c r="AS2432" s="2">
        <v>0.15999999642372131</v>
      </c>
      <c r="AT2432" s="2">
        <v>111115</v>
      </c>
      <c r="AU2432" s="3">
        <f t="shared" si="2640"/>
        <v>0.83352264404296872</v>
      </c>
      <c r="AV2432" s="3">
        <f t="shared" si="2641"/>
        <v>1.5798674295623713E-3</v>
      </c>
      <c r="AW2432" s="3">
        <f t="shared" si="2642"/>
        <v>306.29218902587888</v>
      </c>
      <c r="AX2432" s="3">
        <f t="shared" si="2643"/>
        <v>304.05041923522947</v>
      </c>
      <c r="AY2432" s="3">
        <f t="shared" si="2644"/>
        <v>319.77450457123268</v>
      </c>
      <c r="AZ2432" s="3">
        <f t="shared" si="2645"/>
        <v>2.6080137838183544</v>
      </c>
      <c r="BA2432" s="3">
        <f t="shared" si="2646"/>
        <v>5.0926105314614025</v>
      </c>
      <c r="BB2432" s="3">
        <f t="shared" si="2647"/>
        <v>55.351731117886565</v>
      </c>
      <c r="BC2432" s="3">
        <f t="shared" si="2648"/>
        <v>18.08558731905844</v>
      </c>
      <c r="BD2432" s="3">
        <f t="shared" si="2649"/>
        <v>32.021304130554199</v>
      </c>
      <c r="BE2432" s="3">
        <f t="shared" si="2650"/>
        <v>4.7808441703791873</v>
      </c>
      <c r="BF2432" s="3">
        <f t="shared" si="2651"/>
        <v>8.3309732827228561E-2</v>
      </c>
      <c r="BG2432" s="3">
        <f t="shared" si="2652"/>
        <v>3.4286543987698388</v>
      </c>
      <c r="BH2432" s="3">
        <f t="shared" si="2653"/>
        <v>1.3521897716093485</v>
      </c>
      <c r="BI2432" s="3">
        <f t="shared" si="2654"/>
        <v>5.2289076736459883E-2</v>
      </c>
      <c r="BJ2432" s="3">
        <f t="shared" si="2655"/>
        <v>24.566288281981233</v>
      </c>
      <c r="BK2432" s="3">
        <f t="shared" si="2656"/>
        <v>0.83187446248571406</v>
      </c>
      <c r="BL2432" s="3">
        <f t="shared" si="2657"/>
        <v>66.744511691495006</v>
      </c>
      <c r="BM2432" s="3">
        <f t="shared" si="2658"/>
        <v>319.85541899377864</v>
      </c>
      <c r="BN2432" s="3">
        <f t="shared" si="2659"/>
        <v>4.9189355794373082E-3</v>
      </c>
    </row>
    <row r="2433" spans="1:66">
      <c r="A2433" s="2" t="s">
        <v>3128</v>
      </c>
      <c r="B2433" t="s">
        <v>2748</v>
      </c>
      <c r="C2433">
        <v>20190804</v>
      </c>
      <c r="D2433" t="s">
        <v>338</v>
      </c>
      <c r="E2433" s="2" t="s">
        <v>0</v>
      </c>
      <c r="F2433" s="2" t="s">
        <v>3127</v>
      </c>
      <c r="G2433" s="1">
        <v>2000</v>
      </c>
      <c r="H2433">
        <v>250</v>
      </c>
      <c r="K2433" s="2">
        <v>75</v>
      </c>
      <c r="L2433" s="2" t="s">
        <v>3131</v>
      </c>
      <c r="M2433" s="2">
        <v>17336.500118453056</v>
      </c>
      <c r="N2433" s="2">
        <v>0</v>
      </c>
      <c r="O2433" s="3">
        <f t="shared" si="2632"/>
        <v>1.40888184340489</v>
      </c>
      <c r="P2433" s="3">
        <f t="shared" si="2633"/>
        <v>8.1993924418228975E-2</v>
      </c>
      <c r="Q2433" s="3">
        <f t="shared" si="2634"/>
        <v>211.62866692520532</v>
      </c>
      <c r="R2433" s="3">
        <f t="shared" si="2635"/>
        <v>1.5355723519786912</v>
      </c>
      <c r="S2433" s="3">
        <f t="shared" si="2636"/>
        <v>1.6902827407252707</v>
      </c>
      <c r="T2433" s="3">
        <f t="shared" si="2637"/>
        <v>33.268592834472656</v>
      </c>
      <c r="U2433" s="2">
        <v>6</v>
      </c>
      <c r="V2433" s="3">
        <f t="shared" si="2638"/>
        <v>1.4200000166893005</v>
      </c>
      <c r="W2433" s="2">
        <v>1</v>
      </c>
      <c r="X2433" s="3">
        <f t="shared" si="2639"/>
        <v>2.8400000333786011</v>
      </c>
      <c r="Y2433" s="2">
        <v>30.948801040649414</v>
      </c>
      <c r="Z2433" s="2">
        <v>33.268592834472656</v>
      </c>
      <c r="AA2433" s="2">
        <v>30.518623352050781</v>
      </c>
      <c r="AB2433" s="2">
        <v>248.98446655273438</v>
      </c>
      <c r="AC2433" s="2">
        <v>246.83943176269531</v>
      </c>
      <c r="AD2433" s="2">
        <v>35.599925994873047</v>
      </c>
      <c r="AE2433" s="2">
        <v>37.373355865478516</v>
      </c>
      <c r="AF2433" s="2">
        <v>72.896888732910156</v>
      </c>
      <c r="AG2433" s="2">
        <v>76.443450927734375</v>
      </c>
      <c r="AH2433" s="2">
        <v>500.10983276367188</v>
      </c>
      <c r="AI2433" s="2">
        <v>1999.6767578125</v>
      </c>
      <c r="AJ2433" s="2">
        <v>9.9093894958496094</v>
      </c>
      <c r="AK2433" s="2">
        <v>92.005966186523438</v>
      </c>
      <c r="AL2433" s="2">
        <v>-0.35108566284179688</v>
      </c>
      <c r="AM2433" s="2">
        <v>-1.0370848178863525</v>
      </c>
      <c r="AN2433" s="2">
        <v>1</v>
      </c>
      <c r="AO2433" s="2">
        <v>-0.21956524252891541</v>
      </c>
      <c r="AP2433" s="2">
        <v>2.737391471862793</v>
      </c>
      <c r="AQ2433" s="2">
        <v>1</v>
      </c>
      <c r="AR2433" s="2">
        <v>0</v>
      </c>
      <c r="AS2433" s="2">
        <v>0.15999999642372131</v>
      </c>
      <c r="AT2433" s="2">
        <v>111115</v>
      </c>
      <c r="AU2433" s="3">
        <f t="shared" si="2640"/>
        <v>0.83351638793945293</v>
      </c>
      <c r="AV2433" s="3">
        <f t="shared" si="2641"/>
        <v>1.5355723519786912E-3</v>
      </c>
      <c r="AW2433" s="3">
        <f t="shared" si="2642"/>
        <v>306.41859283447263</v>
      </c>
      <c r="AX2433" s="3">
        <f t="shared" si="2643"/>
        <v>304.09880104064939</v>
      </c>
      <c r="AY2433" s="3">
        <f t="shared" si="2644"/>
        <v>319.94827409859863</v>
      </c>
      <c r="AZ2433" s="3">
        <f t="shared" si="2645"/>
        <v>2.6209808020273782</v>
      </c>
      <c r="BA2433" s="3">
        <f t="shared" si="2646"/>
        <v>5.1288544567613945</v>
      </c>
      <c r="BB2433" s="3">
        <f t="shared" si="2647"/>
        <v>55.744802965969427</v>
      </c>
      <c r="BC2433" s="3">
        <f t="shared" si="2648"/>
        <v>18.371447100490911</v>
      </c>
      <c r="BD2433" s="3">
        <f t="shared" si="2649"/>
        <v>32.108696937561035</v>
      </c>
      <c r="BE2433" s="3">
        <f t="shared" si="2650"/>
        <v>4.8045398050425749</v>
      </c>
      <c r="BF2433" s="3">
        <f t="shared" si="2651"/>
        <v>7.9693097059033699E-2</v>
      </c>
      <c r="BG2433" s="3">
        <f t="shared" si="2652"/>
        <v>3.4385717160361238</v>
      </c>
      <c r="BH2433" s="3">
        <f t="shared" si="2653"/>
        <v>1.3659680890064512</v>
      </c>
      <c r="BI2433" s="3">
        <f t="shared" si="2654"/>
        <v>5.0009913724870583E-2</v>
      </c>
      <c r="BJ2433" s="3">
        <f t="shared" si="2655"/>
        <v>19.471099973219474</v>
      </c>
      <c r="BK2433" s="3">
        <f t="shared" si="2656"/>
        <v>0.8573535654897283</v>
      </c>
      <c r="BL2433" s="3">
        <f t="shared" si="2657"/>
        <v>66.4042588805587</v>
      </c>
      <c r="BM2433" s="3">
        <f t="shared" si="2658"/>
        <v>246.16971680979304</v>
      </c>
      <c r="BN2433" s="3">
        <f t="shared" si="2659"/>
        <v>3.8004575003782624E-3</v>
      </c>
    </row>
    <row r="2434" spans="1:66">
      <c r="A2434" s="2" t="s">
        <v>3128</v>
      </c>
      <c r="B2434" t="s">
        <v>2748</v>
      </c>
      <c r="C2434">
        <v>20190804</v>
      </c>
      <c r="D2434" t="s">
        <v>338</v>
      </c>
      <c r="E2434" s="2" t="s">
        <v>0</v>
      </c>
      <c r="F2434" s="2" t="s">
        <v>3127</v>
      </c>
      <c r="G2434" s="1">
        <v>2000</v>
      </c>
      <c r="H2434">
        <v>175</v>
      </c>
      <c r="K2434" s="2">
        <v>76</v>
      </c>
      <c r="L2434" s="2" t="s">
        <v>3132</v>
      </c>
      <c r="M2434" s="2">
        <v>17425.500118453056</v>
      </c>
      <c r="N2434" s="2">
        <v>0</v>
      </c>
      <c r="O2434" s="3">
        <f t="shared" si="2632"/>
        <v>0.50125002512772743</v>
      </c>
      <c r="P2434" s="3">
        <f t="shared" si="2633"/>
        <v>8.0096667602057567E-2</v>
      </c>
      <c r="Q2434" s="3">
        <f t="shared" si="2634"/>
        <v>158.08304074027612</v>
      </c>
      <c r="R2434" s="3">
        <f t="shared" si="2635"/>
        <v>1.5166025474630267</v>
      </c>
      <c r="S2434" s="3">
        <f t="shared" si="2636"/>
        <v>1.7075164862934193</v>
      </c>
      <c r="T2434" s="3">
        <f t="shared" si="2637"/>
        <v>33.354099273681641</v>
      </c>
      <c r="U2434" s="2">
        <v>6</v>
      </c>
      <c r="V2434" s="3">
        <f t="shared" si="2638"/>
        <v>1.4200000166893005</v>
      </c>
      <c r="W2434" s="2">
        <v>1</v>
      </c>
      <c r="X2434" s="3">
        <f t="shared" si="2639"/>
        <v>2.8400000333786011</v>
      </c>
      <c r="Y2434" s="2">
        <v>30.981163024902344</v>
      </c>
      <c r="Z2434" s="2">
        <v>33.354099273681641</v>
      </c>
      <c r="AA2434" s="2">
        <v>30.514984130859375</v>
      </c>
      <c r="AB2434" s="2">
        <v>174.39849853515625</v>
      </c>
      <c r="AC2434" s="2">
        <v>173.48147583007813</v>
      </c>
      <c r="AD2434" s="2">
        <v>35.702667236328125</v>
      </c>
      <c r="AE2434" s="2">
        <v>37.454044342041016</v>
      </c>
      <c r="AF2434" s="2">
        <v>72.971992492675781</v>
      </c>
      <c r="AG2434" s="2">
        <v>76.466903686523438</v>
      </c>
      <c r="AH2434" s="2">
        <v>500.10919189453125</v>
      </c>
      <c r="AI2434" s="2">
        <v>2000.2384033203125</v>
      </c>
      <c r="AJ2434" s="2">
        <v>9.0460958480834961</v>
      </c>
      <c r="AK2434" s="2">
        <v>92.005615234375</v>
      </c>
      <c r="AL2434" s="2">
        <v>0.11818313598632813</v>
      </c>
      <c r="AM2434" s="2">
        <v>-1.0468924045562744</v>
      </c>
      <c r="AN2434" s="2">
        <v>1</v>
      </c>
      <c r="AO2434" s="2">
        <v>-0.21956524252891541</v>
      </c>
      <c r="AP2434" s="2">
        <v>2.737391471862793</v>
      </c>
      <c r="AQ2434" s="2">
        <v>1</v>
      </c>
      <c r="AR2434" s="2">
        <v>0</v>
      </c>
      <c r="AS2434" s="2">
        <v>0.15999999642372131</v>
      </c>
      <c r="AT2434" s="2">
        <v>111115</v>
      </c>
      <c r="AU2434" s="3">
        <f t="shared" si="2640"/>
        <v>0.83351531982421856</v>
      </c>
      <c r="AV2434" s="3">
        <f t="shared" si="2641"/>
        <v>1.5166025474630267E-3</v>
      </c>
      <c r="AW2434" s="3">
        <f t="shared" si="2642"/>
        <v>306.50409927368162</v>
      </c>
      <c r="AX2434" s="3">
        <f t="shared" si="2643"/>
        <v>304.13116302490232</v>
      </c>
      <c r="AY2434" s="3">
        <f t="shared" si="2644"/>
        <v>320.03813737784003</v>
      </c>
      <c r="AZ2434" s="3">
        <f t="shared" si="2645"/>
        <v>2.6236849807252716</v>
      </c>
      <c r="BA2434" s="3">
        <f t="shared" si="2646"/>
        <v>5.153498878998465</v>
      </c>
      <c r="BB2434" s="3">
        <f t="shared" si="2647"/>
        <v>56.012873408546298</v>
      </c>
      <c r="BC2434" s="3">
        <f t="shared" si="2648"/>
        <v>18.558829066505282</v>
      </c>
      <c r="BD2434" s="3">
        <f t="shared" si="2649"/>
        <v>32.167631149291992</v>
      </c>
      <c r="BE2434" s="3">
        <f t="shared" si="2650"/>
        <v>4.8205768512339908</v>
      </c>
      <c r="BF2434" s="3">
        <f t="shared" si="2651"/>
        <v>7.7899659482840153E-2</v>
      </c>
      <c r="BG2434" s="3">
        <f t="shared" si="2652"/>
        <v>3.4459823927050457</v>
      </c>
      <c r="BH2434" s="3">
        <f t="shared" si="2653"/>
        <v>1.3745944585289451</v>
      </c>
      <c r="BI2434" s="3">
        <f t="shared" si="2654"/>
        <v>4.8880020338279526E-2</v>
      </c>
      <c r="BJ2434" s="3">
        <f t="shared" si="2655"/>
        <v>14.544527421429871</v>
      </c>
      <c r="BK2434" s="3">
        <f t="shared" si="2656"/>
        <v>0.91123873591619375</v>
      </c>
      <c r="BL2434" s="3">
        <f t="shared" si="2657"/>
        <v>66.195891947335255</v>
      </c>
      <c r="BM2434" s="3">
        <f t="shared" si="2658"/>
        <v>173.24320557445512</v>
      </c>
      <c r="BN2434" s="3">
        <f t="shared" si="2659"/>
        <v>1.9152665983021187E-3</v>
      </c>
    </row>
    <row r="2435" spans="1:66">
      <c r="A2435" s="2" t="s">
        <v>3128</v>
      </c>
      <c r="B2435" t="s">
        <v>2748</v>
      </c>
      <c r="C2435">
        <v>20190804</v>
      </c>
      <c r="D2435" t="s">
        <v>338</v>
      </c>
      <c r="E2435" s="2" t="s">
        <v>0</v>
      </c>
      <c r="F2435" s="2" t="s">
        <v>3127</v>
      </c>
      <c r="G2435" s="1">
        <v>2000</v>
      </c>
      <c r="H2435">
        <v>100</v>
      </c>
      <c r="K2435" s="2">
        <v>77</v>
      </c>
      <c r="L2435" s="2" t="s">
        <v>3133</v>
      </c>
      <c r="M2435" s="2">
        <v>17518.00011844188</v>
      </c>
      <c r="N2435" s="2">
        <v>0</v>
      </c>
      <c r="O2435" s="3">
        <f t="shared" si="2632"/>
        <v>-0.21947910336463958</v>
      </c>
      <c r="P2435" s="3">
        <f t="shared" si="2633"/>
        <v>8.5402920404355737E-2</v>
      </c>
      <c r="Q2435" s="3">
        <f t="shared" si="2634"/>
        <v>101.98289239790796</v>
      </c>
      <c r="R2435" s="3">
        <f t="shared" si="2635"/>
        <v>1.5817410699843817</v>
      </c>
      <c r="S2435" s="3">
        <f t="shared" si="2636"/>
        <v>1.6734873776081596</v>
      </c>
      <c r="T2435" s="3">
        <f t="shared" si="2637"/>
        <v>33.243053436279297</v>
      </c>
      <c r="U2435" s="2">
        <v>6</v>
      </c>
      <c r="V2435" s="3">
        <f t="shared" si="2638"/>
        <v>1.4200000166893005</v>
      </c>
      <c r="W2435" s="2">
        <v>1</v>
      </c>
      <c r="X2435" s="3">
        <f t="shared" si="2639"/>
        <v>2.8400000333786011</v>
      </c>
      <c r="Y2435" s="2">
        <v>30.952583312988281</v>
      </c>
      <c r="Z2435" s="2">
        <v>33.243053436279297</v>
      </c>
      <c r="AA2435" s="2">
        <v>30.514835357666016</v>
      </c>
      <c r="AB2435" s="2">
        <v>100.77586364746094</v>
      </c>
      <c r="AC2435" s="2">
        <v>100.84780883789063</v>
      </c>
      <c r="AD2435" s="2">
        <v>35.65045166015625</v>
      </c>
      <c r="AE2435" s="2">
        <v>37.47711181640625</v>
      </c>
      <c r="AF2435" s="2">
        <v>72.967849731445313</v>
      </c>
      <c r="AG2435" s="2">
        <v>76.635467529296875</v>
      </c>
      <c r="AH2435" s="2">
        <v>500.08053588867188</v>
      </c>
      <c r="AI2435" s="2">
        <v>1999.879638671875</v>
      </c>
      <c r="AJ2435" s="2">
        <v>9.1565933227539063</v>
      </c>
      <c r="AK2435" s="2">
        <v>92.003517150878906</v>
      </c>
      <c r="AL2435" s="2">
        <v>0.25489425659179688</v>
      </c>
      <c r="AM2435" s="2">
        <v>-1.0368177890777588</v>
      </c>
      <c r="AN2435" s="2">
        <v>1</v>
      </c>
      <c r="AO2435" s="2">
        <v>-0.21956524252891541</v>
      </c>
      <c r="AP2435" s="2">
        <v>2.737391471862793</v>
      </c>
      <c r="AQ2435" s="2">
        <v>1</v>
      </c>
      <c r="AR2435" s="2">
        <v>0</v>
      </c>
      <c r="AS2435" s="2">
        <v>0.15999999642372131</v>
      </c>
      <c r="AT2435" s="2">
        <v>111115</v>
      </c>
      <c r="AU2435" s="3">
        <f t="shared" si="2640"/>
        <v>0.83346755981445297</v>
      </c>
      <c r="AV2435" s="3">
        <f t="shared" si="2641"/>
        <v>1.5817410699843816E-3</v>
      </c>
      <c r="AW2435" s="3">
        <f t="shared" si="2642"/>
        <v>306.39305343627927</v>
      </c>
      <c r="AX2435" s="3">
        <f t="shared" si="2643"/>
        <v>304.10258331298826</v>
      </c>
      <c r="AY2435" s="3">
        <f t="shared" si="2644"/>
        <v>319.98073503537307</v>
      </c>
      <c r="AZ2435" s="3">
        <f t="shared" si="2645"/>
        <v>2.6018547926773157</v>
      </c>
      <c r="BA2435" s="3">
        <f t="shared" si="2646"/>
        <v>5.1215134773742985</v>
      </c>
      <c r="BB2435" s="3">
        <f t="shared" si="2647"/>
        <v>55.666496629421225</v>
      </c>
      <c r="BC2435" s="3">
        <f t="shared" si="2648"/>
        <v>18.189384813014975</v>
      </c>
      <c r="BD2435" s="3">
        <f t="shared" si="2649"/>
        <v>32.097818374633789</v>
      </c>
      <c r="BE2435" s="3">
        <f t="shared" si="2650"/>
        <v>4.8015846379499019</v>
      </c>
      <c r="BF2435" s="3">
        <f t="shared" si="2651"/>
        <v>8.2909705305847348E-2</v>
      </c>
      <c r="BG2435" s="3">
        <f t="shared" si="2652"/>
        <v>3.4480260997661389</v>
      </c>
      <c r="BH2435" s="3">
        <f t="shared" si="2653"/>
        <v>1.3535585381837629</v>
      </c>
      <c r="BI2435" s="3">
        <f t="shared" si="2654"/>
        <v>5.2036942693928508E-2</v>
      </c>
      <c r="BJ2435" s="3">
        <f t="shared" si="2655"/>
        <v>9.3827847898271628</v>
      </c>
      <c r="BK2435" s="3">
        <f t="shared" si="2656"/>
        <v>1.0112554112290326</v>
      </c>
      <c r="BL2435" s="3">
        <f t="shared" si="2657"/>
        <v>66.728775902703788</v>
      </c>
      <c r="BM2435" s="3">
        <f t="shared" si="2658"/>
        <v>100.95213869213705</v>
      </c>
      <c r="BN2435" s="3">
        <f t="shared" si="2659"/>
        <v>-1.4507440945266577E-3</v>
      </c>
    </row>
    <row r="2436" spans="1:66">
      <c r="A2436" s="2" t="s">
        <v>3128</v>
      </c>
      <c r="B2436" t="s">
        <v>2748</v>
      </c>
      <c r="C2436">
        <v>20190804</v>
      </c>
      <c r="D2436" t="s">
        <v>338</v>
      </c>
      <c r="E2436" s="2" t="s">
        <v>0</v>
      </c>
      <c r="F2436" s="2" t="s">
        <v>3127</v>
      </c>
      <c r="G2436" s="1">
        <v>2000</v>
      </c>
      <c r="H2436">
        <v>66</v>
      </c>
      <c r="K2436" s="2">
        <v>78</v>
      </c>
      <c r="L2436" s="2" t="s">
        <v>3134</v>
      </c>
      <c r="M2436" s="2">
        <v>17607.00011844188</v>
      </c>
      <c r="N2436" s="2">
        <v>0</v>
      </c>
      <c r="O2436" s="3">
        <f t="shared" si="2632"/>
        <v>-0.62199388441185999</v>
      </c>
      <c r="P2436" s="3">
        <f t="shared" si="2633"/>
        <v>9.0973143327032185E-2</v>
      </c>
      <c r="Q2436" s="3">
        <f t="shared" si="2634"/>
        <v>76.435181557831427</v>
      </c>
      <c r="R2436" s="3">
        <f t="shared" si="2635"/>
        <v>1.6699064280429026</v>
      </c>
      <c r="S2436" s="3">
        <f t="shared" si="2636"/>
        <v>1.6618440491727631</v>
      </c>
      <c r="T2436" s="3">
        <f t="shared" si="2637"/>
        <v>33.21124267578125</v>
      </c>
      <c r="U2436" s="2">
        <v>6</v>
      </c>
      <c r="V2436" s="3">
        <f t="shared" si="2638"/>
        <v>1.4200000166893005</v>
      </c>
      <c r="W2436" s="2">
        <v>1</v>
      </c>
      <c r="X2436" s="3">
        <f t="shared" si="2639"/>
        <v>2.8400000333786011</v>
      </c>
      <c r="Y2436" s="2">
        <v>30.953685760498047</v>
      </c>
      <c r="Z2436" s="2">
        <v>33.21124267578125</v>
      </c>
      <c r="AA2436" s="2">
        <v>30.516550064086914</v>
      </c>
      <c r="AB2436" s="2">
        <v>66.754119873046875</v>
      </c>
      <c r="AC2436" s="2">
        <v>67.3653564453125</v>
      </c>
      <c r="AD2436" s="2">
        <v>35.575458526611328</v>
      </c>
      <c r="AE2436" s="2">
        <v>37.503677368164063</v>
      </c>
      <c r="AF2436" s="2">
        <v>72.816368103027344</v>
      </c>
      <c r="AG2436" s="2">
        <v>76.687332153320313</v>
      </c>
      <c r="AH2436" s="2">
        <v>500.13372802734375</v>
      </c>
      <c r="AI2436" s="2">
        <v>1998.777587890625</v>
      </c>
      <c r="AJ2436" s="2">
        <v>8.6014394760131836</v>
      </c>
      <c r="AK2436" s="2">
        <v>92.005340576171875</v>
      </c>
      <c r="AL2436" s="2">
        <v>0.31028366088867188</v>
      </c>
      <c r="AM2436" s="2">
        <v>-1.0509893894195557</v>
      </c>
      <c r="AN2436" s="2">
        <v>1</v>
      </c>
      <c r="AO2436" s="2">
        <v>-0.21956524252891541</v>
      </c>
      <c r="AP2436" s="2">
        <v>2.737391471862793</v>
      </c>
      <c r="AQ2436" s="2">
        <v>1</v>
      </c>
      <c r="AR2436" s="2">
        <v>0</v>
      </c>
      <c r="AS2436" s="2">
        <v>0.15999999642372131</v>
      </c>
      <c r="AT2436" s="2">
        <v>111115</v>
      </c>
      <c r="AU2436" s="3">
        <f t="shared" si="2640"/>
        <v>0.83355621337890617</v>
      </c>
      <c r="AV2436" s="3">
        <f t="shared" si="2641"/>
        <v>1.6699064280429026E-3</v>
      </c>
      <c r="AW2436" s="3">
        <f t="shared" si="2642"/>
        <v>306.36124267578123</v>
      </c>
      <c r="AX2436" s="3">
        <f t="shared" si="2643"/>
        <v>304.10368576049802</v>
      </c>
      <c r="AY2436" s="3">
        <f t="shared" si="2644"/>
        <v>319.80440691431431</v>
      </c>
      <c r="AZ2436" s="3">
        <f t="shared" si="2645"/>
        <v>2.559141649290396</v>
      </c>
      <c r="BA2436" s="3">
        <f t="shared" si="2646"/>
        <v>5.1123826582895671</v>
      </c>
      <c r="BB2436" s="3">
        <f t="shared" si="2647"/>
        <v>55.566151119857977</v>
      </c>
      <c r="BC2436" s="3">
        <f t="shared" si="2648"/>
        <v>18.062473751693915</v>
      </c>
      <c r="BD2436" s="3">
        <f t="shared" si="2649"/>
        <v>32.082464218139648</v>
      </c>
      <c r="BE2436" s="3">
        <f t="shared" si="2650"/>
        <v>4.7974163663133762</v>
      </c>
      <c r="BF2436" s="3">
        <f t="shared" si="2651"/>
        <v>8.8149469308935927E-2</v>
      </c>
      <c r="BG2436" s="3">
        <f t="shared" si="2652"/>
        <v>3.450538609116804</v>
      </c>
      <c r="BH2436" s="3">
        <f t="shared" si="2653"/>
        <v>1.3468777571965722</v>
      </c>
      <c r="BI2436" s="3">
        <f t="shared" si="2654"/>
        <v>5.534033532083419E-2</v>
      </c>
      <c r="BJ2436" s="3">
        <f t="shared" si="2655"/>
        <v>7.0324449112298115</v>
      </c>
      <c r="BK2436" s="3">
        <f t="shared" si="2656"/>
        <v>1.1346363411567761</v>
      </c>
      <c r="BL2436" s="3">
        <f t="shared" si="2657"/>
        <v>66.965432904551903</v>
      </c>
      <c r="BM2436" s="3">
        <f t="shared" si="2658"/>
        <v>67.661022548864295</v>
      </c>
      <c r="BN2436" s="3">
        <f t="shared" si="2659"/>
        <v>-6.1559947166839211E-3</v>
      </c>
    </row>
    <row r="2437" spans="1:66">
      <c r="A2437" s="2" t="s">
        <v>3128</v>
      </c>
      <c r="B2437" t="s">
        <v>2748</v>
      </c>
      <c r="C2437">
        <v>20190804</v>
      </c>
      <c r="D2437" t="s">
        <v>338</v>
      </c>
      <c r="E2437" s="2" t="s">
        <v>0</v>
      </c>
      <c r="F2437" s="2" t="s">
        <v>3127</v>
      </c>
      <c r="G2437" s="1">
        <v>2000</v>
      </c>
      <c r="H2437">
        <v>33</v>
      </c>
      <c r="K2437" s="2">
        <v>79</v>
      </c>
      <c r="L2437" s="2" t="s">
        <v>3135</v>
      </c>
      <c r="M2437" s="2">
        <v>17697.00011844188</v>
      </c>
      <c r="N2437" s="2">
        <v>0</v>
      </c>
      <c r="O2437" s="3">
        <f t="shared" si="2632"/>
        <v>-0.88183180385375504</v>
      </c>
      <c r="P2437" s="3">
        <f t="shared" si="2633"/>
        <v>0.10587119649358526</v>
      </c>
      <c r="Q2437" s="3">
        <f t="shared" si="2634"/>
        <v>47.790954134739827</v>
      </c>
      <c r="R2437" s="3">
        <f t="shared" si="2635"/>
        <v>1.8824584432803686</v>
      </c>
      <c r="S2437" s="3">
        <f t="shared" si="2636"/>
        <v>1.6179996609516465</v>
      </c>
      <c r="T2437" s="3">
        <f t="shared" si="2637"/>
        <v>33.106822967529297</v>
      </c>
      <c r="U2437" s="2">
        <v>6</v>
      </c>
      <c r="V2437" s="3">
        <f t="shared" si="2638"/>
        <v>1.4200000166893005</v>
      </c>
      <c r="W2437" s="2">
        <v>1</v>
      </c>
      <c r="X2437" s="3">
        <f t="shared" si="2639"/>
        <v>2.8400000333786011</v>
      </c>
      <c r="Y2437" s="2">
        <v>30.957687377929688</v>
      </c>
      <c r="Z2437" s="2">
        <v>33.106822967529297</v>
      </c>
      <c r="AA2437" s="2">
        <v>30.517398834228516</v>
      </c>
      <c r="AB2437" s="2">
        <v>34.279376983642578</v>
      </c>
      <c r="AC2437" s="2">
        <v>35.257736206054688</v>
      </c>
      <c r="AD2437" s="2">
        <v>35.483879089355469</v>
      </c>
      <c r="AE2437" s="2">
        <v>37.657333374023438</v>
      </c>
      <c r="AF2437" s="2">
        <v>72.597816467285156</v>
      </c>
      <c r="AG2437" s="2">
        <v>76.978599548339844</v>
      </c>
      <c r="AH2437" s="2">
        <v>500.098876953125</v>
      </c>
      <c r="AI2437" s="2">
        <v>1999.56201171875</v>
      </c>
      <c r="AJ2437" s="2">
        <v>9.3237524032592773</v>
      </c>
      <c r="AK2437" s="2">
        <v>92.000946044921875</v>
      </c>
      <c r="AL2437" s="2">
        <v>0.25333023071289063</v>
      </c>
      <c r="AM2437" s="2">
        <v>-1.0519812107086182</v>
      </c>
      <c r="AN2437" s="2">
        <v>1</v>
      </c>
      <c r="AO2437" s="2">
        <v>-0.21956524252891541</v>
      </c>
      <c r="AP2437" s="2">
        <v>2.737391471862793</v>
      </c>
      <c r="AQ2437" s="2">
        <v>1</v>
      </c>
      <c r="AR2437" s="2">
        <v>0</v>
      </c>
      <c r="AS2437" s="2">
        <v>0.15999999642372131</v>
      </c>
      <c r="AT2437" s="2">
        <v>111115</v>
      </c>
      <c r="AU2437" s="3">
        <f t="shared" si="2640"/>
        <v>0.83349812825520819</v>
      </c>
      <c r="AV2437" s="3">
        <f t="shared" si="2641"/>
        <v>1.8824584432803686E-3</v>
      </c>
      <c r="AW2437" s="3">
        <f t="shared" si="2642"/>
        <v>306.25682296752927</v>
      </c>
      <c r="AX2437" s="3">
        <f t="shared" si="2643"/>
        <v>304.10768737792966</v>
      </c>
      <c r="AY2437" s="3">
        <f t="shared" si="2644"/>
        <v>319.929914724009</v>
      </c>
      <c r="AZ2437" s="3">
        <f t="shared" si="2645"/>
        <v>2.4669042309550449</v>
      </c>
      <c r="BA2437" s="3">
        <f t="shared" si="2646"/>
        <v>5.0825099568908128</v>
      </c>
      <c r="BB2437" s="3">
        <f t="shared" si="2647"/>
        <v>55.244105363972494</v>
      </c>
      <c r="BC2437" s="3">
        <f t="shared" si="2648"/>
        <v>17.586771989949057</v>
      </c>
      <c r="BD2437" s="3">
        <f t="shared" si="2649"/>
        <v>32.032255172729492</v>
      </c>
      <c r="BE2437" s="3">
        <f t="shared" si="2650"/>
        <v>4.7838078429806101</v>
      </c>
      <c r="BF2437" s="3">
        <f t="shared" si="2651"/>
        <v>0.10206630844100407</v>
      </c>
      <c r="BG2437" s="3">
        <f t="shared" si="2652"/>
        <v>3.4645102959391663</v>
      </c>
      <c r="BH2437" s="3">
        <f t="shared" si="2653"/>
        <v>1.3192975470414439</v>
      </c>
      <c r="BI2437" s="3">
        <f t="shared" si="2654"/>
        <v>6.4122714075423831E-2</v>
      </c>
      <c r="BJ2437" s="3">
        <f t="shared" si="2655"/>
        <v>4.3968129927855353</v>
      </c>
      <c r="BK2437" s="3">
        <f t="shared" si="2656"/>
        <v>1.3554742668513373</v>
      </c>
      <c r="BL2437" s="3">
        <f t="shared" si="2657"/>
        <v>67.814398381321567</v>
      </c>
      <c r="BM2437" s="3">
        <f t="shared" si="2658"/>
        <v>35.676916812114868</v>
      </c>
      <c r="BN2437" s="3">
        <f t="shared" si="2659"/>
        <v>-1.6761788460249255E-2</v>
      </c>
    </row>
    <row r="2438" spans="1:66">
      <c r="A2438" s="2" t="s">
        <v>3128</v>
      </c>
      <c r="B2438" t="s">
        <v>2748</v>
      </c>
      <c r="C2438">
        <v>20190804</v>
      </c>
      <c r="D2438" t="s">
        <v>338</v>
      </c>
      <c r="E2438" s="2" t="s">
        <v>0</v>
      </c>
      <c r="F2438" s="2" t="s">
        <v>3127</v>
      </c>
      <c r="G2438" s="1">
        <v>2000</v>
      </c>
      <c r="H2438">
        <v>400</v>
      </c>
      <c r="K2438" s="2">
        <v>80</v>
      </c>
      <c r="L2438" s="2" t="s">
        <v>3136</v>
      </c>
      <c r="M2438" s="2">
        <v>17824.500118430704</v>
      </c>
      <c r="N2438" s="2">
        <v>0</v>
      </c>
      <c r="O2438" s="3">
        <f t="shared" si="2632"/>
        <v>3.4067818286191565</v>
      </c>
      <c r="P2438" s="3">
        <f t="shared" si="2633"/>
        <v>0.1287865967691168</v>
      </c>
      <c r="Q2438" s="3">
        <f t="shared" si="2634"/>
        <v>340.53936098854126</v>
      </c>
      <c r="R2438" s="3">
        <f t="shared" si="2635"/>
        <v>2.2059187526447075</v>
      </c>
      <c r="S2438" s="3">
        <f t="shared" si="2636"/>
        <v>1.5705703310899732</v>
      </c>
      <c r="T2438" s="3">
        <f t="shared" si="2637"/>
        <v>33.051425933837891</v>
      </c>
      <c r="U2438" s="2">
        <v>6</v>
      </c>
      <c r="V2438" s="3">
        <f t="shared" si="2638"/>
        <v>1.4200000166893005</v>
      </c>
      <c r="W2438" s="2">
        <v>1</v>
      </c>
      <c r="X2438" s="3">
        <f t="shared" si="2639"/>
        <v>2.8400000333786011</v>
      </c>
      <c r="Y2438" s="2">
        <v>30.959827423095703</v>
      </c>
      <c r="Z2438" s="2">
        <v>33.051425933837891</v>
      </c>
      <c r="AA2438" s="2">
        <v>30.517742156982422</v>
      </c>
      <c r="AB2438" s="2">
        <v>400.1099853515625</v>
      </c>
      <c r="AC2438" s="2">
        <v>394.9774169921875</v>
      </c>
      <c r="AD2438" s="2">
        <v>35.45684814453125</v>
      </c>
      <c r="AE2438" s="2">
        <v>38.002799987792969</v>
      </c>
      <c r="AF2438" s="2">
        <v>72.517280578613281</v>
      </c>
      <c r="AG2438" s="2">
        <v>77.671127319335938</v>
      </c>
      <c r="AH2438" s="2">
        <v>500.10867309570313</v>
      </c>
      <c r="AI2438" s="2">
        <v>1999.2281494140625</v>
      </c>
      <c r="AJ2438" s="2">
        <v>12.831541061401367</v>
      </c>
      <c r="AK2438" s="2">
        <v>91.99725341796875</v>
      </c>
      <c r="AL2438" s="2">
        <v>-1.8239707946777344</v>
      </c>
      <c r="AM2438" s="2">
        <v>-1.0751059055328369</v>
      </c>
      <c r="AN2438" s="2">
        <v>1</v>
      </c>
      <c r="AO2438" s="2">
        <v>-0.21956524252891541</v>
      </c>
      <c r="AP2438" s="2">
        <v>2.737391471862793</v>
      </c>
      <c r="AQ2438" s="2">
        <v>1</v>
      </c>
      <c r="AR2438" s="2">
        <v>0</v>
      </c>
      <c r="AS2438" s="2">
        <v>0.15999999642372131</v>
      </c>
      <c r="AT2438" s="2">
        <v>111115</v>
      </c>
      <c r="AU2438" s="3">
        <f t="shared" si="2640"/>
        <v>0.83351445515950506</v>
      </c>
      <c r="AV2438" s="3">
        <f t="shared" si="2641"/>
        <v>2.2059187526447077E-3</v>
      </c>
      <c r="AW2438" s="3">
        <f t="shared" si="2642"/>
        <v>306.20142593383787</v>
      </c>
      <c r="AX2438" s="3">
        <f t="shared" si="2643"/>
        <v>304.10982742309568</v>
      </c>
      <c r="AY2438" s="3">
        <f t="shared" si="2644"/>
        <v>319.87649675645298</v>
      </c>
      <c r="AZ2438" s="3">
        <f t="shared" si="2645"/>
        <v>2.3076951377008714</v>
      </c>
      <c r="BA2438" s="3">
        <f t="shared" si="2646"/>
        <v>5.0667235521593428</v>
      </c>
      <c r="BB2438" s="3">
        <f t="shared" si="2647"/>
        <v>55.074726297967054</v>
      </c>
      <c r="BC2438" s="3">
        <f t="shared" si="2648"/>
        <v>17.071926310174085</v>
      </c>
      <c r="BD2438" s="3">
        <f t="shared" si="2649"/>
        <v>32.005626678466797</v>
      </c>
      <c r="BE2438" s="3">
        <f t="shared" si="2650"/>
        <v>4.776604174936951</v>
      </c>
      <c r="BF2438" s="3">
        <f t="shared" si="2651"/>
        <v>0.12319980675229912</v>
      </c>
      <c r="BG2438" s="3">
        <f t="shared" si="2652"/>
        <v>3.4961532210693695</v>
      </c>
      <c r="BH2438" s="3">
        <f t="shared" si="2653"/>
        <v>1.2804509538675815</v>
      </c>
      <c r="BI2438" s="3">
        <f t="shared" si="2654"/>
        <v>7.7483056247505983E-2</v>
      </c>
      <c r="BJ2438" s="3">
        <f t="shared" si="2655"/>
        <v>31.328685891655972</v>
      </c>
      <c r="BK2438" s="3">
        <f t="shared" si="2656"/>
        <v>0.86217425690258387</v>
      </c>
      <c r="BL2438" s="3">
        <f t="shared" si="2657"/>
        <v>68.899562519071452</v>
      </c>
      <c r="BM2438" s="3">
        <f t="shared" si="2658"/>
        <v>393.35799607156008</v>
      </c>
      <c r="BN2438" s="3">
        <f t="shared" si="2659"/>
        <v>5.9672303584514044E-3</v>
      </c>
    </row>
    <row r="2439" spans="1:66">
      <c r="A2439" s="2" t="s">
        <v>3128</v>
      </c>
      <c r="B2439" t="s">
        <v>2748</v>
      </c>
      <c r="C2439">
        <v>20190804</v>
      </c>
      <c r="D2439" t="s">
        <v>338</v>
      </c>
      <c r="E2439" s="2" t="s">
        <v>0</v>
      </c>
      <c r="F2439" s="2" t="s">
        <v>3127</v>
      </c>
      <c r="G2439" s="1">
        <v>2000</v>
      </c>
      <c r="H2439">
        <v>400</v>
      </c>
      <c r="K2439" s="2">
        <v>81</v>
      </c>
      <c r="L2439" s="2" t="s">
        <v>3137</v>
      </c>
      <c r="M2439" s="2">
        <v>17914.500118430704</v>
      </c>
      <c r="N2439" s="2">
        <v>0</v>
      </c>
      <c r="O2439" s="3">
        <f t="shared" si="2632"/>
        <v>3.4574014106233113</v>
      </c>
      <c r="P2439" s="3">
        <f t="shared" si="2633"/>
        <v>0.1339041261724247</v>
      </c>
      <c r="Q2439" s="3">
        <f t="shared" si="2634"/>
        <v>341.52324924387443</v>
      </c>
      <c r="R2439" s="3">
        <f t="shared" si="2635"/>
        <v>2.2794337041132939</v>
      </c>
      <c r="S2439" s="3">
        <f t="shared" si="2636"/>
        <v>1.5634762441903707</v>
      </c>
      <c r="T2439" s="3">
        <f t="shared" si="2637"/>
        <v>33.063320159912109</v>
      </c>
      <c r="U2439" s="2">
        <v>6</v>
      </c>
      <c r="V2439" s="3">
        <f t="shared" si="2638"/>
        <v>1.4200000166893005</v>
      </c>
      <c r="W2439" s="2">
        <v>1</v>
      </c>
      <c r="X2439" s="3">
        <f t="shared" si="2639"/>
        <v>2.8400000333786011</v>
      </c>
      <c r="Y2439" s="2">
        <v>30.962888717651367</v>
      </c>
      <c r="Z2439" s="2">
        <v>33.063320159912109</v>
      </c>
      <c r="AA2439" s="2">
        <v>30.518182754516602</v>
      </c>
      <c r="AB2439" s="2">
        <v>400.16522216796875</v>
      </c>
      <c r="AC2439" s="2">
        <v>394.93728637695313</v>
      </c>
      <c r="AD2439" s="2">
        <v>35.485763549804688</v>
      </c>
      <c r="AE2439" s="2">
        <v>38.116207122802734</v>
      </c>
      <c r="AF2439" s="2">
        <v>72.567543029785156</v>
      </c>
      <c r="AG2439" s="2">
        <v>77.893417358398438</v>
      </c>
      <c r="AH2439" s="2">
        <v>500.11724853515625</v>
      </c>
      <c r="AI2439" s="2">
        <v>1999.3228759765625</v>
      </c>
      <c r="AJ2439" s="2">
        <v>24.802976608276367</v>
      </c>
      <c r="AK2439" s="2">
        <v>91.998481750488281</v>
      </c>
      <c r="AL2439" s="2">
        <v>-1.7414817810058594</v>
      </c>
      <c r="AM2439" s="2">
        <v>-1.0754072666168213</v>
      </c>
      <c r="AN2439" s="2">
        <v>1</v>
      </c>
      <c r="AO2439" s="2">
        <v>-0.21956524252891541</v>
      </c>
      <c r="AP2439" s="2">
        <v>2.737391471862793</v>
      </c>
      <c r="AQ2439" s="2">
        <v>1</v>
      </c>
      <c r="AR2439" s="2">
        <v>0</v>
      </c>
      <c r="AS2439" s="2">
        <v>0.15999999642372131</v>
      </c>
      <c r="AT2439" s="2">
        <v>111115</v>
      </c>
      <c r="AU2439" s="3">
        <f t="shared" si="2640"/>
        <v>0.83352874755859363</v>
      </c>
      <c r="AV2439" s="3">
        <f t="shared" si="2641"/>
        <v>2.2794337041132941E-3</v>
      </c>
      <c r="AW2439" s="3">
        <f t="shared" si="2642"/>
        <v>306.21332015991209</v>
      </c>
      <c r="AX2439" s="3">
        <f t="shared" si="2643"/>
        <v>304.11288871765134</v>
      </c>
      <c r="AY2439" s="3">
        <f t="shared" si="2644"/>
        <v>319.89165300611421</v>
      </c>
      <c r="AZ2439" s="3">
        <f t="shared" si="2645"/>
        <v>2.2685643707553638</v>
      </c>
      <c r="BA2439" s="3">
        <f t="shared" si="2646"/>
        <v>5.0701094295753695</v>
      </c>
      <c r="BB2439" s="3">
        <f t="shared" si="2647"/>
        <v>55.110794581655796</v>
      </c>
      <c r="BC2439" s="3">
        <f t="shared" si="2648"/>
        <v>16.994587458853061</v>
      </c>
      <c r="BD2439" s="3">
        <f t="shared" si="2649"/>
        <v>32.013104438781738</v>
      </c>
      <c r="BE2439" s="3">
        <f t="shared" si="2650"/>
        <v>4.7786261403157955</v>
      </c>
      <c r="BF2439" s="3">
        <f t="shared" si="2651"/>
        <v>0.12787490867110898</v>
      </c>
      <c r="BG2439" s="3">
        <f t="shared" si="2652"/>
        <v>3.5066331853849988</v>
      </c>
      <c r="BH2439" s="3">
        <f t="shared" si="2653"/>
        <v>1.2719929549307967</v>
      </c>
      <c r="BI2439" s="3">
        <f t="shared" si="2654"/>
        <v>8.0442485244840212E-2</v>
      </c>
      <c r="BJ2439" s="3">
        <f t="shared" si="2655"/>
        <v>31.419620412930044</v>
      </c>
      <c r="BK2439" s="3">
        <f t="shared" si="2656"/>
        <v>0.86475311656925458</v>
      </c>
      <c r="BL2439" s="3">
        <f t="shared" si="2657"/>
        <v>69.111534536236164</v>
      </c>
      <c r="BM2439" s="3">
        <f t="shared" si="2658"/>
        <v>393.29380333136004</v>
      </c>
      <c r="BN2439" s="3">
        <f t="shared" si="2659"/>
        <v>6.0755169537875034E-3</v>
      </c>
    </row>
    <row r="2440" spans="1:66">
      <c r="A2440" s="2" t="s">
        <v>3128</v>
      </c>
      <c r="B2440" t="s">
        <v>2748</v>
      </c>
      <c r="C2440">
        <v>20190804</v>
      </c>
      <c r="D2440" t="s">
        <v>338</v>
      </c>
      <c r="E2440" s="2" t="s">
        <v>0</v>
      </c>
      <c r="F2440" s="2" t="s">
        <v>3127</v>
      </c>
      <c r="G2440" s="1">
        <v>2000</v>
      </c>
      <c r="H2440">
        <v>400</v>
      </c>
      <c r="K2440" s="2">
        <v>82</v>
      </c>
      <c r="L2440" s="2" t="s">
        <v>3138</v>
      </c>
      <c r="M2440" s="2">
        <v>18005.00011844188</v>
      </c>
      <c r="N2440" s="2">
        <v>0</v>
      </c>
      <c r="O2440" s="3">
        <f t="shared" si="2632"/>
        <v>3.4257661645815394</v>
      </c>
      <c r="P2440" s="3">
        <f t="shared" si="2633"/>
        <v>0.12464633810260872</v>
      </c>
      <c r="Q2440" s="3">
        <f t="shared" si="2634"/>
        <v>338.66756225764584</v>
      </c>
      <c r="R2440" s="3">
        <f t="shared" si="2635"/>
        <v>2.1625078979865227</v>
      </c>
      <c r="S2440" s="3">
        <f t="shared" si="2636"/>
        <v>1.5883083734431009</v>
      </c>
      <c r="T2440" s="3">
        <f t="shared" si="2637"/>
        <v>33.125156402587891</v>
      </c>
      <c r="U2440" s="2">
        <v>6</v>
      </c>
      <c r="V2440" s="3">
        <f t="shared" si="2638"/>
        <v>1.4200000166893005</v>
      </c>
      <c r="W2440" s="2">
        <v>1</v>
      </c>
      <c r="X2440" s="3">
        <f t="shared" si="2639"/>
        <v>2.8400000333786011</v>
      </c>
      <c r="Y2440" s="2">
        <v>30.979320526123047</v>
      </c>
      <c r="Z2440" s="2">
        <v>33.125156402587891</v>
      </c>
      <c r="AA2440" s="2">
        <v>30.514789581298828</v>
      </c>
      <c r="AB2440" s="2">
        <v>399.99237060546875</v>
      </c>
      <c r="AC2440" s="2">
        <v>394.8577880859375</v>
      </c>
      <c r="AD2440" s="2">
        <v>35.543972015380859</v>
      </c>
      <c r="AE2440" s="2">
        <v>38.039783477783203</v>
      </c>
      <c r="AF2440" s="2">
        <v>72.632896423339844</v>
      </c>
      <c r="AG2440" s="2">
        <v>77.661003112792969</v>
      </c>
      <c r="AH2440" s="2">
        <v>500.0970458984375</v>
      </c>
      <c r="AI2440" s="2">
        <v>1999.985595703125</v>
      </c>
      <c r="AJ2440" s="2">
        <v>21.60222053527832</v>
      </c>
      <c r="AK2440" s="2">
        <v>91.994094848632813</v>
      </c>
      <c r="AL2440" s="2">
        <v>-1.7875328063964844</v>
      </c>
      <c r="AM2440" s="2">
        <v>-1.0835516452789307</v>
      </c>
      <c r="AN2440" s="2">
        <v>1</v>
      </c>
      <c r="AO2440" s="2">
        <v>-0.21956524252891541</v>
      </c>
      <c r="AP2440" s="2">
        <v>2.737391471862793</v>
      </c>
      <c r="AQ2440" s="2">
        <v>1</v>
      </c>
      <c r="AR2440" s="2">
        <v>0</v>
      </c>
      <c r="AS2440" s="2">
        <v>0.15999999642372131</v>
      </c>
      <c r="AT2440" s="2">
        <v>111115</v>
      </c>
      <c r="AU2440" s="3">
        <f t="shared" si="2640"/>
        <v>0.83349507649739585</v>
      </c>
      <c r="AV2440" s="3">
        <f t="shared" si="2641"/>
        <v>2.1625078979865225E-3</v>
      </c>
      <c r="AW2440" s="3">
        <f t="shared" si="2642"/>
        <v>306.27515640258787</v>
      </c>
      <c r="AX2440" s="3">
        <f t="shared" si="2643"/>
        <v>304.12932052612302</v>
      </c>
      <c r="AY2440" s="3">
        <f t="shared" si="2644"/>
        <v>319.99768815999414</v>
      </c>
      <c r="AZ2440" s="3">
        <f t="shared" si="2645"/>
        <v>2.3233774838370658</v>
      </c>
      <c r="BA2440" s="3">
        <f t="shared" si="2646"/>
        <v>5.0877438227197445</v>
      </c>
      <c r="BB2440" s="3">
        <f t="shared" si="2647"/>
        <v>55.305113128088536</v>
      </c>
      <c r="BC2440" s="3">
        <f t="shared" si="2648"/>
        <v>17.265329650305333</v>
      </c>
      <c r="BD2440" s="3">
        <f t="shared" si="2649"/>
        <v>32.052238464355469</v>
      </c>
      <c r="BE2440" s="3">
        <f t="shared" si="2650"/>
        <v>4.7892200289021414</v>
      </c>
      <c r="BF2440" s="3">
        <f t="shared" si="2651"/>
        <v>0.11940567609588604</v>
      </c>
      <c r="BG2440" s="3">
        <f t="shared" si="2652"/>
        <v>3.4994354492766435</v>
      </c>
      <c r="BH2440" s="3">
        <f t="shared" si="2653"/>
        <v>1.2897845796254979</v>
      </c>
      <c r="BI2440" s="3">
        <f t="shared" si="2654"/>
        <v>7.5082334767962472E-2</v>
      </c>
      <c r="BJ2440" s="3">
        <f t="shared" si="2655"/>
        <v>31.15541584448513</v>
      </c>
      <c r="BK2440" s="3">
        <f t="shared" si="2656"/>
        <v>0.85769502964428723</v>
      </c>
      <c r="BL2440" s="3">
        <f t="shared" si="2657"/>
        <v>68.630117422464181</v>
      </c>
      <c r="BM2440" s="3">
        <f t="shared" si="2658"/>
        <v>393.22934292120868</v>
      </c>
      <c r="BN2440" s="3">
        <f t="shared" si="2659"/>
        <v>5.9789722809227112E-3</v>
      </c>
    </row>
    <row r="2441" spans="1:66">
      <c r="A2441" s="2" t="s">
        <v>3128</v>
      </c>
      <c r="B2441" t="s">
        <v>2748</v>
      </c>
      <c r="C2441">
        <v>20190804</v>
      </c>
      <c r="D2441" t="s">
        <v>338</v>
      </c>
      <c r="E2441" s="2" t="s">
        <v>0</v>
      </c>
      <c r="F2441" s="2" t="s">
        <v>3127</v>
      </c>
      <c r="G2441" s="1">
        <v>2000</v>
      </c>
      <c r="H2441">
        <v>475</v>
      </c>
      <c r="K2441" s="2">
        <v>83</v>
      </c>
      <c r="L2441" s="2" t="s">
        <v>3139</v>
      </c>
      <c r="M2441" s="2">
        <v>18121.500118453056</v>
      </c>
      <c r="N2441" s="2">
        <v>0</v>
      </c>
      <c r="O2441" s="3">
        <f t="shared" si="2632"/>
        <v>4.1015512052694545</v>
      </c>
      <c r="P2441" s="3">
        <f t="shared" si="2633"/>
        <v>0.10640342101266066</v>
      </c>
      <c r="Q2441" s="3">
        <f t="shared" si="2634"/>
        <v>393.27032105956715</v>
      </c>
      <c r="R2441" s="3">
        <f t="shared" si="2635"/>
        <v>1.9161199874517554</v>
      </c>
      <c r="S2441" s="3">
        <f t="shared" si="2636"/>
        <v>1.6384198950528837</v>
      </c>
      <c r="T2441" s="3">
        <f t="shared" si="2637"/>
        <v>33.206012725830078</v>
      </c>
      <c r="U2441" s="2">
        <v>6</v>
      </c>
      <c r="V2441" s="3">
        <f t="shared" si="2638"/>
        <v>1.4200000166893005</v>
      </c>
      <c r="W2441" s="2">
        <v>1</v>
      </c>
      <c r="X2441" s="3">
        <f t="shared" si="2639"/>
        <v>2.8400000333786011</v>
      </c>
      <c r="Y2441" s="2">
        <v>30.994865417480469</v>
      </c>
      <c r="Z2441" s="2">
        <v>33.206012725830078</v>
      </c>
      <c r="AA2441" s="2">
        <v>30.517690658569336</v>
      </c>
      <c r="AB2441" s="2">
        <v>475.757080078125</v>
      </c>
      <c r="AC2441" s="2">
        <v>469.75637817382813</v>
      </c>
      <c r="AD2441" s="2">
        <v>35.536781311035156</v>
      </c>
      <c r="AE2441" s="2">
        <v>37.748851776123047</v>
      </c>
      <c r="AF2441" s="2">
        <v>72.563491821289063</v>
      </c>
      <c r="AG2441" s="2">
        <v>76.996910095214844</v>
      </c>
      <c r="AH2441" s="2">
        <v>500.10757446289063</v>
      </c>
      <c r="AI2441" s="2">
        <v>1998.6220703125</v>
      </c>
      <c r="AJ2441" s="2">
        <v>21.154684066772461</v>
      </c>
      <c r="AK2441" s="2">
        <v>91.988571166992188</v>
      </c>
      <c r="AL2441" s="2">
        <v>-2.5623130798339844</v>
      </c>
      <c r="AM2441" s="2">
        <v>-1.0588705539703369</v>
      </c>
      <c r="AN2441" s="2">
        <v>1</v>
      </c>
      <c r="AO2441" s="2">
        <v>-0.21956524252891541</v>
      </c>
      <c r="AP2441" s="2">
        <v>2.737391471862793</v>
      </c>
      <c r="AQ2441" s="2">
        <v>1</v>
      </c>
      <c r="AR2441" s="2">
        <v>0</v>
      </c>
      <c r="AS2441" s="2">
        <v>0.15999999642372131</v>
      </c>
      <c r="AT2441" s="2">
        <v>111115</v>
      </c>
      <c r="AU2441" s="3">
        <f t="shared" si="2640"/>
        <v>0.83351262410481763</v>
      </c>
      <c r="AV2441" s="3">
        <f t="shared" si="2641"/>
        <v>1.9161199874517553E-3</v>
      </c>
      <c r="AW2441" s="3">
        <f t="shared" si="2642"/>
        <v>306.35601272583006</v>
      </c>
      <c r="AX2441" s="3">
        <f t="shared" si="2643"/>
        <v>304.14486541748045</v>
      </c>
      <c r="AY2441" s="3">
        <f t="shared" si="2644"/>
        <v>319.77952410237049</v>
      </c>
      <c r="AZ2441" s="3">
        <f t="shared" si="2645"/>
        <v>2.4382989525484664</v>
      </c>
      <c r="BA2441" s="3">
        <f t="shared" si="2646"/>
        <v>5.1108828331330178</v>
      </c>
      <c r="BB2441" s="3">
        <f t="shared" si="2647"/>
        <v>55.559976291564915</v>
      </c>
      <c r="BC2441" s="3">
        <f t="shared" si="2648"/>
        <v>17.811124515441868</v>
      </c>
      <c r="BD2441" s="3">
        <f t="shared" si="2649"/>
        <v>32.100439071655273</v>
      </c>
      <c r="BE2441" s="3">
        <f t="shared" si="2650"/>
        <v>4.8022964069002123</v>
      </c>
      <c r="BF2441" s="3">
        <f t="shared" si="2651"/>
        <v>0.1025608759646212</v>
      </c>
      <c r="BG2441" s="3">
        <f t="shared" si="2652"/>
        <v>3.4724629380801342</v>
      </c>
      <c r="BH2441" s="3">
        <f t="shared" si="2653"/>
        <v>1.3298334688200781</v>
      </c>
      <c r="BI2441" s="3">
        <f t="shared" si="2654"/>
        <v>6.4435045356826995E-2</v>
      </c>
      <c r="BJ2441" s="3">
        <f t="shared" si="2655"/>
        <v>36.176374916653863</v>
      </c>
      <c r="BK2441" s="3">
        <f t="shared" si="2656"/>
        <v>0.83717931108971944</v>
      </c>
      <c r="BL2441" s="3">
        <f t="shared" si="2657"/>
        <v>67.588057629880268</v>
      </c>
      <c r="BM2441" s="3">
        <f t="shared" si="2658"/>
        <v>467.80669716606894</v>
      </c>
      <c r="BN2441" s="3">
        <f t="shared" si="2659"/>
        <v>5.9258638431857798E-3</v>
      </c>
    </row>
    <row r="2442" spans="1:66">
      <c r="A2442" s="2" t="s">
        <v>3128</v>
      </c>
      <c r="B2442" t="s">
        <v>2748</v>
      </c>
      <c r="C2442">
        <v>20190804</v>
      </c>
      <c r="D2442" t="s">
        <v>338</v>
      </c>
      <c r="E2442" s="2" t="s">
        <v>0</v>
      </c>
      <c r="F2442" s="2" t="s">
        <v>3127</v>
      </c>
      <c r="G2442" s="1">
        <v>2000</v>
      </c>
      <c r="H2442">
        <v>575</v>
      </c>
      <c r="K2442" s="2">
        <v>84</v>
      </c>
      <c r="L2442" s="2" t="s">
        <v>3140</v>
      </c>
      <c r="M2442" s="2">
        <v>18214.00011844188</v>
      </c>
      <c r="N2442" s="2">
        <v>0</v>
      </c>
      <c r="O2442" s="3">
        <f t="shared" si="2632"/>
        <v>4.8372514814829106</v>
      </c>
      <c r="P2442" s="3">
        <f t="shared" si="2633"/>
        <v>9.3520324213500025E-2</v>
      </c>
      <c r="Q2442" s="3">
        <f t="shared" si="2634"/>
        <v>467.61587262787424</v>
      </c>
      <c r="R2442" s="3">
        <f t="shared" si="2635"/>
        <v>1.7245023665567458</v>
      </c>
      <c r="S2442" s="3">
        <f t="shared" si="2636"/>
        <v>1.6702641823626738</v>
      </c>
      <c r="T2442" s="3">
        <f t="shared" si="2637"/>
        <v>33.256687164306641</v>
      </c>
      <c r="U2442" s="2">
        <v>6</v>
      </c>
      <c r="V2442" s="3">
        <f t="shared" si="2638"/>
        <v>1.4200000166893005</v>
      </c>
      <c r="W2442" s="2">
        <v>1</v>
      </c>
      <c r="X2442" s="3">
        <f t="shared" si="2639"/>
        <v>2.8400000333786011</v>
      </c>
      <c r="Y2442" s="2">
        <v>31.008819580078125</v>
      </c>
      <c r="Z2442" s="2">
        <v>33.256687164306641</v>
      </c>
      <c r="AA2442" s="2">
        <v>30.518192291259766</v>
      </c>
      <c r="AB2442" s="2">
        <v>575.40185546875</v>
      </c>
      <c r="AC2442" s="2">
        <v>568.42230224609375</v>
      </c>
      <c r="AD2442" s="2">
        <v>35.572410583496094</v>
      </c>
      <c r="AE2442" s="2">
        <v>37.563667297363281</v>
      </c>
      <c r="AF2442" s="2">
        <v>72.564987182617188</v>
      </c>
      <c r="AG2442" s="2">
        <v>76.551643371582031</v>
      </c>
      <c r="AH2442" s="2">
        <v>500.1033935546875</v>
      </c>
      <c r="AI2442" s="2">
        <v>1999.169677734375</v>
      </c>
      <c r="AJ2442" s="2">
        <v>20.970802307128906</v>
      </c>
      <c r="AK2442" s="2">
        <v>91.981620788574219</v>
      </c>
      <c r="AL2442" s="2">
        <v>-3.7098350524902344</v>
      </c>
      <c r="AM2442" s="2">
        <v>-1.0485632419586182</v>
      </c>
      <c r="AN2442" s="2">
        <v>1</v>
      </c>
      <c r="AO2442" s="2">
        <v>-0.21956524252891541</v>
      </c>
      <c r="AP2442" s="2">
        <v>2.737391471862793</v>
      </c>
      <c r="AQ2442" s="2">
        <v>1</v>
      </c>
      <c r="AR2442" s="2">
        <v>0</v>
      </c>
      <c r="AS2442" s="2">
        <v>0.15999999642372131</v>
      </c>
      <c r="AT2442" s="2">
        <v>111115</v>
      </c>
      <c r="AU2442" s="3">
        <f t="shared" si="2640"/>
        <v>0.83350565592447901</v>
      </c>
      <c r="AV2442" s="3">
        <f t="shared" si="2641"/>
        <v>1.7245023665567458E-3</v>
      </c>
      <c r="AW2442" s="3">
        <f t="shared" si="2642"/>
        <v>306.40668716430662</v>
      </c>
      <c r="AX2442" s="3">
        <f t="shared" si="2643"/>
        <v>304.1588195800781</v>
      </c>
      <c r="AY2442" s="3">
        <f t="shared" si="2644"/>
        <v>319.86714128791209</v>
      </c>
      <c r="AZ2442" s="3">
        <f t="shared" si="2645"/>
        <v>2.532744093317747</v>
      </c>
      <c r="BA2442" s="3">
        <f t="shared" si="2646"/>
        <v>5.1254311831369099</v>
      </c>
      <c r="BB2442" s="3">
        <f t="shared" si="2647"/>
        <v>55.722340389261554</v>
      </c>
      <c r="BC2442" s="3">
        <f t="shared" si="2648"/>
        <v>18.158673091898272</v>
      </c>
      <c r="BD2442" s="3">
        <f t="shared" si="2649"/>
        <v>32.132753372192383</v>
      </c>
      <c r="BE2442" s="3">
        <f t="shared" si="2650"/>
        <v>4.8110803698865423</v>
      </c>
      <c r="BF2442" s="3">
        <f t="shared" si="2651"/>
        <v>9.0538905994136762E-2</v>
      </c>
      <c r="BG2442" s="3">
        <f t="shared" si="2652"/>
        <v>3.4551670007742361</v>
      </c>
      <c r="BH2442" s="3">
        <f t="shared" si="2653"/>
        <v>1.3559133691123062</v>
      </c>
      <c r="BI2442" s="3">
        <f t="shared" si="2654"/>
        <v>5.6847332510364251E-2</v>
      </c>
      <c r="BJ2442" s="3">
        <f t="shared" si="2655"/>
        <v>43.012065870775352</v>
      </c>
      <c r="BK2442" s="3">
        <f t="shared" si="2656"/>
        <v>0.82265574517416418</v>
      </c>
      <c r="BL2442" s="3">
        <f t="shared" si="2657"/>
        <v>66.90758652273071</v>
      </c>
      <c r="BM2442" s="3">
        <f t="shared" si="2658"/>
        <v>566.12290456185031</v>
      </c>
      <c r="BN2442" s="3">
        <f t="shared" si="2659"/>
        <v>5.7169356586978673E-3</v>
      </c>
    </row>
    <row r="2443" spans="1:66">
      <c r="A2443" s="2" t="s">
        <v>3128</v>
      </c>
      <c r="B2443" t="s">
        <v>2748</v>
      </c>
      <c r="C2443">
        <v>20190804</v>
      </c>
      <c r="D2443" t="s">
        <v>338</v>
      </c>
      <c r="E2443" s="2" t="s">
        <v>0</v>
      </c>
      <c r="F2443" s="2" t="s">
        <v>3127</v>
      </c>
      <c r="G2443" s="1">
        <v>2000</v>
      </c>
      <c r="H2443">
        <v>675</v>
      </c>
      <c r="K2443" s="2">
        <v>85</v>
      </c>
      <c r="L2443" s="2" t="s">
        <v>3141</v>
      </c>
      <c r="M2443" s="2">
        <v>18304.00011844188</v>
      </c>
      <c r="N2443" s="2">
        <v>0</v>
      </c>
      <c r="O2443" s="3">
        <f t="shared" si="2632"/>
        <v>5.3845209915527201</v>
      </c>
      <c r="P2443" s="3">
        <f t="shared" si="2633"/>
        <v>8.1568630262779412E-2</v>
      </c>
      <c r="Q2443" s="3">
        <f t="shared" si="2634"/>
        <v>539.72704807219816</v>
      </c>
      <c r="R2443" s="3">
        <f t="shared" si="2635"/>
        <v>1.54335223677853</v>
      </c>
      <c r="S2443" s="3">
        <f t="shared" si="2636"/>
        <v>1.7067321468256691</v>
      </c>
      <c r="T2443" s="3">
        <f t="shared" si="2637"/>
        <v>33.33587646484375</v>
      </c>
      <c r="U2443" s="2">
        <v>6</v>
      </c>
      <c r="V2443" s="3">
        <f t="shared" si="2638"/>
        <v>1.4200000166893005</v>
      </c>
      <c r="W2443" s="2">
        <v>1</v>
      </c>
      <c r="X2443" s="3">
        <f t="shared" si="2639"/>
        <v>2.8400000333786011</v>
      </c>
      <c r="Y2443" s="2">
        <v>31.030376434326172</v>
      </c>
      <c r="Z2443" s="2">
        <v>33.33587646484375</v>
      </c>
      <c r="AA2443" s="2">
        <v>30.518594741821289</v>
      </c>
      <c r="AB2443" s="2">
        <v>674.34808349609375</v>
      </c>
      <c r="AC2443" s="2">
        <v>666.6536865234375</v>
      </c>
      <c r="AD2443" s="2">
        <v>35.633487701416016</v>
      </c>
      <c r="AE2443" s="2">
        <v>37.415824890136719</v>
      </c>
      <c r="AF2443" s="2">
        <v>72.590782165527344</v>
      </c>
      <c r="AG2443" s="2">
        <v>76.155532836914063</v>
      </c>
      <c r="AH2443" s="2">
        <v>500.10955810546875</v>
      </c>
      <c r="AI2443" s="2">
        <v>1999.87158203125</v>
      </c>
      <c r="AJ2443" s="2">
        <v>21.580524444580078</v>
      </c>
      <c r="AK2443" s="2">
        <v>91.979957580566406</v>
      </c>
      <c r="AL2443" s="2">
        <v>-4.8522911071777344</v>
      </c>
      <c r="AM2443" s="2">
        <v>-1.0310614109039307</v>
      </c>
      <c r="AN2443" s="2">
        <v>1</v>
      </c>
      <c r="AO2443" s="2">
        <v>-0.21956524252891541</v>
      </c>
      <c r="AP2443" s="2">
        <v>2.737391471862793</v>
      </c>
      <c r="AQ2443" s="2">
        <v>1</v>
      </c>
      <c r="AR2443" s="2">
        <v>0</v>
      </c>
      <c r="AS2443" s="2">
        <v>0.15999999642372131</v>
      </c>
      <c r="AT2443" s="2">
        <v>111115</v>
      </c>
      <c r="AU2443" s="3">
        <f t="shared" si="2640"/>
        <v>0.83351593017578118</v>
      </c>
      <c r="AV2443" s="3">
        <f t="shared" si="2641"/>
        <v>1.5433522367785299E-3</v>
      </c>
      <c r="AW2443" s="3">
        <f t="shared" si="2642"/>
        <v>306.48587646484373</v>
      </c>
      <c r="AX2443" s="3">
        <f t="shared" si="2643"/>
        <v>304.18037643432615</v>
      </c>
      <c r="AY2443" s="3">
        <f t="shared" si="2644"/>
        <v>319.97944597290189</v>
      </c>
      <c r="AZ2443" s="3">
        <f t="shared" si="2645"/>
        <v>2.6188867537052971</v>
      </c>
      <c r="BA2443" s="3">
        <f t="shared" si="2646"/>
        <v>5.1482381330623452</v>
      </c>
      <c r="BB2443" s="3">
        <f t="shared" si="2647"/>
        <v>55.971303623976318</v>
      </c>
      <c r="BC2443" s="3">
        <f t="shared" si="2648"/>
        <v>18.5554787338396</v>
      </c>
      <c r="BD2443" s="3">
        <f t="shared" si="2649"/>
        <v>32.183126449584961</v>
      </c>
      <c r="BE2443" s="3">
        <f t="shared" si="2650"/>
        <v>4.8248011260857986</v>
      </c>
      <c r="BF2443" s="3">
        <f t="shared" si="2651"/>
        <v>7.9291277850786712E-2</v>
      </c>
      <c r="BG2443" s="3">
        <f t="shared" si="2652"/>
        <v>3.4415059862366761</v>
      </c>
      <c r="BH2443" s="3">
        <f t="shared" si="2653"/>
        <v>1.3832951398491224</v>
      </c>
      <c r="BI2443" s="3">
        <f t="shared" si="2654"/>
        <v>4.9756743510947408E-2</v>
      </c>
      <c r="BJ2443" s="3">
        <f t="shared" si="2655"/>
        <v>49.644070986765108</v>
      </c>
      <c r="BK2443" s="3">
        <f t="shared" si="2656"/>
        <v>0.80960633531758475</v>
      </c>
      <c r="BL2443" s="3">
        <f t="shared" si="2657"/>
        <v>66.195348422165097</v>
      </c>
      <c r="BM2443" s="3">
        <f t="shared" si="2658"/>
        <v>664.09414312443675</v>
      </c>
      <c r="BN2443" s="3">
        <f t="shared" si="2659"/>
        <v>5.3671643819256957E-3</v>
      </c>
    </row>
    <row r="2444" spans="1:66">
      <c r="A2444" s="2" t="s">
        <v>3128</v>
      </c>
      <c r="B2444" t="s">
        <v>2748</v>
      </c>
      <c r="C2444">
        <v>20190804</v>
      </c>
      <c r="D2444" t="s">
        <v>338</v>
      </c>
      <c r="E2444" s="2" t="s">
        <v>0</v>
      </c>
      <c r="F2444" s="2" t="s">
        <v>3127</v>
      </c>
      <c r="G2444" s="1">
        <v>2000</v>
      </c>
      <c r="H2444">
        <v>800</v>
      </c>
      <c r="K2444" s="2">
        <v>86</v>
      </c>
      <c r="L2444" s="2" t="s">
        <v>3142</v>
      </c>
      <c r="M2444" s="2">
        <v>18404.000118352473</v>
      </c>
      <c r="N2444" s="2">
        <v>0</v>
      </c>
      <c r="O2444" s="3">
        <f t="shared" si="2632"/>
        <v>6.0284255533464242</v>
      </c>
      <c r="P2444" s="3">
        <f t="shared" si="2633"/>
        <v>7.0659815885606103E-2</v>
      </c>
      <c r="Q2444" s="3">
        <f t="shared" si="2634"/>
        <v>629.04674163312882</v>
      </c>
      <c r="R2444" s="3">
        <f t="shared" si="2635"/>
        <v>1.373936527674321</v>
      </c>
      <c r="S2444" s="3">
        <f t="shared" si="2636"/>
        <v>1.7472118728859058</v>
      </c>
      <c r="T2444" s="3">
        <f t="shared" si="2637"/>
        <v>33.437183380126953</v>
      </c>
      <c r="U2444" s="2">
        <v>6</v>
      </c>
      <c r="V2444" s="3">
        <f t="shared" si="2638"/>
        <v>1.4200000166893005</v>
      </c>
      <c r="W2444" s="2">
        <v>1</v>
      </c>
      <c r="X2444" s="3">
        <f t="shared" si="2639"/>
        <v>2.8400000333786011</v>
      </c>
      <c r="Y2444" s="2">
        <v>31.070148468017578</v>
      </c>
      <c r="Z2444" s="2">
        <v>33.437183380126953</v>
      </c>
      <c r="AA2444" s="2">
        <v>30.51460075378418</v>
      </c>
      <c r="AB2444" s="2">
        <v>799.55804443359375</v>
      </c>
      <c r="AC2444" s="2">
        <v>791.02117919921875</v>
      </c>
      <c r="AD2444" s="2">
        <v>35.707576751708984</v>
      </c>
      <c r="AE2444" s="2">
        <v>37.294548034667969</v>
      </c>
      <c r="AF2444" s="2">
        <v>72.510963439941406</v>
      </c>
      <c r="AG2444" s="2">
        <v>75.735054016113281</v>
      </c>
      <c r="AH2444" s="2">
        <v>500.08322143554688</v>
      </c>
      <c r="AI2444" s="2">
        <v>2000.507080078125</v>
      </c>
      <c r="AJ2444" s="2">
        <v>10.642012596130371</v>
      </c>
      <c r="AK2444" s="2">
        <v>91.979446411132813</v>
      </c>
      <c r="AL2444" s="2">
        <v>-6.3471031188964844</v>
      </c>
      <c r="AM2444" s="2">
        <v>-1.0201056003570557</v>
      </c>
      <c r="AN2444" s="2">
        <v>1</v>
      </c>
      <c r="AO2444" s="2">
        <v>-0.21956524252891541</v>
      </c>
      <c r="AP2444" s="2">
        <v>2.737391471862793</v>
      </c>
      <c r="AQ2444" s="2">
        <v>1</v>
      </c>
      <c r="AR2444" s="2">
        <v>0</v>
      </c>
      <c r="AS2444" s="2">
        <v>0.15999999642372131</v>
      </c>
      <c r="AT2444" s="2">
        <v>111115</v>
      </c>
      <c r="AU2444" s="3">
        <f t="shared" si="2640"/>
        <v>0.83347203572591144</v>
      </c>
      <c r="AV2444" s="3">
        <f t="shared" si="2641"/>
        <v>1.373936527674321E-3</v>
      </c>
      <c r="AW2444" s="3">
        <f t="shared" si="2642"/>
        <v>306.58718338012693</v>
      </c>
      <c r="AX2444" s="3">
        <f t="shared" si="2643"/>
        <v>304.22014846801756</v>
      </c>
      <c r="AY2444" s="3">
        <f t="shared" si="2644"/>
        <v>320.08112565812917</v>
      </c>
      <c r="AZ2444" s="3">
        <f t="shared" si="2645"/>
        <v>2.6981047609096653</v>
      </c>
      <c r="BA2444" s="3">
        <f t="shared" si="2646"/>
        <v>5.1775437552680668</v>
      </c>
      <c r="BB2444" s="3">
        <f t="shared" si="2647"/>
        <v>56.29022523276894</v>
      </c>
      <c r="BC2444" s="3">
        <f t="shared" si="2648"/>
        <v>18.995677198100971</v>
      </c>
      <c r="BD2444" s="3">
        <f t="shared" si="2649"/>
        <v>32.253665924072266</v>
      </c>
      <c r="BE2444" s="3">
        <f t="shared" si="2650"/>
        <v>4.8440721008432313</v>
      </c>
      <c r="BF2444" s="3">
        <f t="shared" si="2651"/>
        <v>6.894446272187249E-2</v>
      </c>
      <c r="BG2444" s="3">
        <f t="shared" si="2652"/>
        <v>3.4303318823821609</v>
      </c>
      <c r="BH2444" s="3">
        <f t="shared" si="2653"/>
        <v>1.4137402184610703</v>
      </c>
      <c r="BI2444" s="3">
        <f t="shared" si="2654"/>
        <v>4.3241188255978134E-2</v>
      </c>
      <c r="BJ2444" s="3">
        <f t="shared" si="2655"/>
        <v>57.859371062142081</v>
      </c>
      <c r="BK2444" s="3">
        <f t="shared" si="2656"/>
        <v>0.79523375375351779</v>
      </c>
      <c r="BL2444" s="3">
        <f t="shared" si="2657"/>
        <v>65.456910167386866</v>
      </c>
      <c r="BM2444" s="3">
        <f t="shared" si="2658"/>
        <v>788.15555441000492</v>
      </c>
      <c r="BN2444" s="3">
        <f t="shared" si="2659"/>
        <v>5.0066526549009272E-3</v>
      </c>
    </row>
    <row r="2445" spans="1:66">
      <c r="A2445" s="2" t="s">
        <v>3128</v>
      </c>
      <c r="B2445" t="s">
        <v>2748</v>
      </c>
      <c r="C2445">
        <v>20190804</v>
      </c>
      <c r="D2445" t="s">
        <v>338</v>
      </c>
      <c r="E2445" s="2" t="s">
        <v>0</v>
      </c>
      <c r="F2445" s="2" t="s">
        <v>3127</v>
      </c>
      <c r="G2445" s="1">
        <v>2000</v>
      </c>
      <c r="H2445">
        <v>1000</v>
      </c>
      <c r="K2445" s="2">
        <v>87</v>
      </c>
      <c r="L2445" s="2" t="s">
        <v>3143</v>
      </c>
      <c r="M2445" s="2">
        <v>18522.500118453056</v>
      </c>
      <c r="N2445" s="2">
        <v>0</v>
      </c>
      <c r="O2445" s="3">
        <f t="shared" si="2632"/>
        <v>6.4705102706176216</v>
      </c>
      <c r="P2445" s="3">
        <f t="shared" si="2633"/>
        <v>5.764811327984011E-2</v>
      </c>
      <c r="Q2445" s="3">
        <f t="shared" si="2634"/>
        <v>778.93166919700661</v>
      </c>
      <c r="R2445" s="3">
        <f t="shared" si="2635"/>
        <v>1.1251111708352455</v>
      </c>
      <c r="S2445" s="3">
        <f t="shared" si="2636"/>
        <v>1.7462294966398089</v>
      </c>
      <c r="T2445" s="3">
        <f t="shared" si="2637"/>
        <v>33.377376556396484</v>
      </c>
      <c r="U2445" s="2">
        <v>6</v>
      </c>
      <c r="V2445" s="3">
        <f t="shared" si="2638"/>
        <v>1.4200000166893005</v>
      </c>
      <c r="W2445" s="2">
        <v>1</v>
      </c>
      <c r="X2445" s="3">
        <f t="shared" si="2639"/>
        <v>2.8400000333786011</v>
      </c>
      <c r="Y2445" s="2">
        <v>31.066898345947266</v>
      </c>
      <c r="Z2445" s="2">
        <v>33.377376556396484</v>
      </c>
      <c r="AA2445" s="2">
        <v>30.517972946166992</v>
      </c>
      <c r="AB2445" s="2">
        <v>998.8330078125</v>
      </c>
      <c r="AC2445" s="2">
        <v>989.73443603515625</v>
      </c>
      <c r="AD2445" s="2">
        <v>35.817089080810547</v>
      </c>
      <c r="AE2445" s="2">
        <v>37.116779327392578</v>
      </c>
      <c r="AF2445" s="2">
        <v>72.808326721191406</v>
      </c>
      <c r="AG2445" s="2">
        <v>75.389854431152344</v>
      </c>
      <c r="AH2445" s="2">
        <v>500.12716674804688</v>
      </c>
      <c r="AI2445" s="2">
        <v>1999.9124755859375</v>
      </c>
      <c r="AJ2445" s="2">
        <v>9.4818096160888672</v>
      </c>
      <c r="AK2445" s="2">
        <v>91.9798583984375</v>
      </c>
      <c r="AL2445" s="2">
        <v>-9.0950279235839844</v>
      </c>
      <c r="AM2445" s="2">
        <v>-0.99479508399963379</v>
      </c>
      <c r="AN2445" s="2">
        <v>1</v>
      </c>
      <c r="AO2445" s="2">
        <v>-0.21956524252891541</v>
      </c>
      <c r="AP2445" s="2">
        <v>2.737391471862793</v>
      </c>
      <c r="AQ2445" s="2">
        <v>1</v>
      </c>
      <c r="AR2445" s="2">
        <v>0</v>
      </c>
      <c r="AS2445" s="2">
        <v>0.15999999642372131</v>
      </c>
      <c r="AT2445" s="2">
        <v>111115</v>
      </c>
      <c r="AU2445" s="3">
        <f t="shared" si="2640"/>
        <v>0.83354527791341138</v>
      </c>
      <c r="AV2445" s="3">
        <f t="shared" si="2641"/>
        <v>1.1251111708352455E-3</v>
      </c>
      <c r="AW2445" s="3">
        <f t="shared" si="2642"/>
        <v>306.52737655639646</v>
      </c>
      <c r="AX2445" s="3">
        <f t="shared" si="2643"/>
        <v>304.21689834594724</v>
      </c>
      <c r="AY2445" s="3">
        <f t="shared" si="2644"/>
        <v>319.98598894150564</v>
      </c>
      <c r="AZ2445" s="3">
        <f t="shared" si="2645"/>
        <v>2.8339461414944167</v>
      </c>
      <c r="BA2445" s="3">
        <f t="shared" si="2646"/>
        <v>5.1602256033794305</v>
      </c>
      <c r="BB2445" s="3">
        <f t="shared" si="2647"/>
        <v>56.101691100962697</v>
      </c>
      <c r="BC2445" s="3">
        <f t="shared" si="2648"/>
        <v>18.984911773570118</v>
      </c>
      <c r="BD2445" s="3">
        <f t="shared" si="2649"/>
        <v>32.222137451171875</v>
      </c>
      <c r="BE2445" s="3">
        <f t="shared" si="2650"/>
        <v>4.8354504405303338</v>
      </c>
      <c r="BF2445" s="3">
        <f t="shared" si="2651"/>
        <v>5.6501215935330674E-2</v>
      </c>
      <c r="BG2445" s="3">
        <f t="shared" si="2652"/>
        <v>3.4139961067396216</v>
      </c>
      <c r="BH2445" s="3">
        <f t="shared" si="2653"/>
        <v>1.4214543337907122</v>
      </c>
      <c r="BI2445" s="3">
        <f t="shared" si="2654"/>
        <v>3.5414541179085483E-2</v>
      </c>
      <c r="BJ2445" s="3">
        <f t="shared" si="2655"/>
        <v>71.646024634799232</v>
      </c>
      <c r="BK2445" s="3">
        <f t="shared" si="2656"/>
        <v>0.78701077868663571</v>
      </c>
      <c r="BL2445" s="3">
        <f t="shared" si="2657"/>
        <v>65.211605535573923</v>
      </c>
      <c r="BM2445" s="3">
        <f t="shared" si="2658"/>
        <v>986.65866534407564</v>
      </c>
      <c r="BN2445" s="3">
        <f t="shared" si="2659"/>
        <v>4.2765789041567821E-3</v>
      </c>
    </row>
    <row r="2446" spans="1:66">
      <c r="A2446" s="2" t="s">
        <v>3128</v>
      </c>
      <c r="B2446" t="s">
        <v>2748</v>
      </c>
      <c r="C2446">
        <v>20190804</v>
      </c>
      <c r="D2446" t="s">
        <v>338</v>
      </c>
      <c r="E2446" s="2" t="s">
        <v>0</v>
      </c>
      <c r="F2446" s="2" t="s">
        <v>3127</v>
      </c>
      <c r="G2446" s="1">
        <v>2000</v>
      </c>
      <c r="H2446">
        <v>1400</v>
      </c>
      <c r="K2446" s="2">
        <v>88</v>
      </c>
      <c r="L2446" s="2" t="s">
        <v>3144</v>
      </c>
      <c r="M2446" s="2">
        <v>18667.500118296593</v>
      </c>
      <c r="N2446" s="2">
        <v>0</v>
      </c>
      <c r="O2446" s="3">
        <f t="shared" si="2632"/>
        <v>7.8512776764597279</v>
      </c>
      <c r="P2446" s="3">
        <f t="shared" si="2633"/>
        <v>5.0929482659420419E-2</v>
      </c>
      <c r="Q2446" s="3">
        <f t="shared" si="2634"/>
        <v>1098.7780368907431</v>
      </c>
      <c r="R2446" s="3">
        <f t="shared" si="2635"/>
        <v>0.98635061995569573</v>
      </c>
      <c r="S2446" s="3">
        <f t="shared" si="2636"/>
        <v>1.7293627972242405</v>
      </c>
      <c r="T2446" s="3">
        <f t="shared" si="2637"/>
        <v>33.231910705566406</v>
      </c>
      <c r="U2446" s="2">
        <v>6</v>
      </c>
      <c r="V2446" s="3">
        <f t="shared" si="2638"/>
        <v>1.4200000166893005</v>
      </c>
      <c r="W2446" s="2">
        <v>1</v>
      </c>
      <c r="X2446" s="3">
        <f t="shared" si="2639"/>
        <v>2.8400000333786011</v>
      </c>
      <c r="Y2446" s="2">
        <v>31.055988311767578</v>
      </c>
      <c r="Z2446" s="2">
        <v>33.231910705566406</v>
      </c>
      <c r="AA2446" s="2">
        <v>30.517723083496094</v>
      </c>
      <c r="AB2446" s="2">
        <v>1399.4097900390625</v>
      </c>
      <c r="AC2446" s="2">
        <v>1388.3472900390625</v>
      </c>
      <c r="AD2446" s="2">
        <v>35.706703186035156</v>
      </c>
      <c r="AE2446" s="2">
        <v>36.846473693847656</v>
      </c>
      <c r="AF2446" s="2">
        <v>72.565200805664063</v>
      </c>
      <c r="AG2446" s="2">
        <v>74.882926940917969</v>
      </c>
      <c r="AH2446" s="2">
        <v>500.10440063476563</v>
      </c>
      <c r="AI2446" s="2">
        <v>1998.811767578125</v>
      </c>
      <c r="AJ2446" s="2">
        <v>13.15839958190918</v>
      </c>
      <c r="AK2446" s="2">
        <v>91.974899291992188</v>
      </c>
      <c r="AL2446" s="2">
        <v>-15.231502532958984</v>
      </c>
      <c r="AM2446" s="2">
        <v>-0.98748612403869629</v>
      </c>
      <c r="AN2446" s="2">
        <v>1</v>
      </c>
      <c r="AO2446" s="2">
        <v>-0.21956524252891541</v>
      </c>
      <c r="AP2446" s="2">
        <v>2.737391471862793</v>
      </c>
      <c r="AQ2446" s="2">
        <v>1</v>
      </c>
      <c r="AR2446" s="2">
        <v>0</v>
      </c>
      <c r="AS2446" s="2">
        <v>0.15999999642372131</v>
      </c>
      <c r="AT2446" s="2">
        <v>111115</v>
      </c>
      <c r="AU2446" s="3">
        <f t="shared" si="2640"/>
        <v>0.833507334391276</v>
      </c>
      <c r="AV2446" s="3">
        <f t="shared" si="2641"/>
        <v>9.8635061995569571E-4</v>
      </c>
      <c r="AW2446" s="3">
        <f t="shared" si="2642"/>
        <v>306.38191070556638</v>
      </c>
      <c r="AX2446" s="3">
        <f t="shared" si="2643"/>
        <v>304.20598831176756</v>
      </c>
      <c r="AY2446" s="3">
        <f t="shared" si="2644"/>
        <v>319.80987566419208</v>
      </c>
      <c r="AZ2446" s="3">
        <f t="shared" si="2645"/>
        <v>2.9237199419979252</v>
      </c>
      <c r="BA2446" s="3">
        <f t="shared" si="2646"/>
        <v>5.118313504480918</v>
      </c>
      <c r="BB2446" s="3">
        <f t="shared" si="2647"/>
        <v>55.649025374106003</v>
      </c>
      <c r="BC2446" s="3">
        <f t="shared" si="2648"/>
        <v>18.802551680258347</v>
      </c>
      <c r="BD2446" s="3">
        <f t="shared" si="2649"/>
        <v>32.143949508666992</v>
      </c>
      <c r="BE2446" s="3">
        <f t="shared" si="2650"/>
        <v>4.8141270647978294</v>
      </c>
      <c r="BF2446" s="3">
        <f t="shared" si="2651"/>
        <v>5.0032258361987193E-2</v>
      </c>
      <c r="BG2446" s="3">
        <f t="shared" si="2652"/>
        <v>3.3889507072566776</v>
      </c>
      <c r="BH2446" s="3">
        <f t="shared" si="2653"/>
        <v>1.4251763575411518</v>
      </c>
      <c r="BI2446" s="3">
        <f t="shared" si="2654"/>
        <v>3.1349552419062766E-2</v>
      </c>
      <c r="BJ2446" s="3">
        <f t="shared" si="2655"/>
        <v>101.05999928727897</v>
      </c>
      <c r="BK2446" s="3">
        <f t="shared" si="2656"/>
        <v>0.79142880515135949</v>
      </c>
      <c r="BL2446" s="3">
        <f t="shared" si="2657"/>
        <v>65.19797660348658</v>
      </c>
      <c r="BM2446" s="3">
        <f t="shared" si="2658"/>
        <v>1384.6151686522148</v>
      </c>
      <c r="BN2446" s="3">
        <f t="shared" si="2659"/>
        <v>3.6969652640420608E-3</v>
      </c>
    </row>
    <row r="2447" spans="1:66">
      <c r="A2447" s="2" t="s">
        <v>3128</v>
      </c>
      <c r="B2447" t="s">
        <v>2748</v>
      </c>
      <c r="C2447">
        <v>20190804</v>
      </c>
      <c r="D2447" t="s">
        <v>338</v>
      </c>
      <c r="E2447" s="2" t="s">
        <v>0</v>
      </c>
      <c r="F2447" s="2" t="s">
        <v>3127</v>
      </c>
      <c r="G2447" s="1">
        <v>2000</v>
      </c>
      <c r="H2447">
        <v>1800</v>
      </c>
      <c r="K2447" s="2">
        <v>89</v>
      </c>
      <c r="L2447" s="2" t="s">
        <v>3145</v>
      </c>
      <c r="M2447" s="2">
        <v>18810.500118386</v>
      </c>
      <c r="N2447" s="2">
        <v>0</v>
      </c>
      <c r="O2447" s="3">
        <f t="shared" si="2632"/>
        <v>9.0939757264357848</v>
      </c>
      <c r="P2447" s="3">
        <f t="shared" si="2633"/>
        <v>4.5773868474855123E-2</v>
      </c>
      <c r="Q2447" s="3">
        <f t="shared" si="2634"/>
        <v>1413.5901631890224</v>
      </c>
      <c r="R2447" s="3">
        <f t="shared" si="2635"/>
        <v>0.88750104599474067</v>
      </c>
      <c r="S2447" s="3">
        <f t="shared" si="2636"/>
        <v>1.7283927270193122</v>
      </c>
      <c r="T2447" s="3">
        <f t="shared" si="2637"/>
        <v>33.178932189941406</v>
      </c>
      <c r="U2447" s="2">
        <v>6</v>
      </c>
      <c r="V2447" s="3">
        <f t="shared" si="2638"/>
        <v>1.4200000166893005</v>
      </c>
      <c r="W2447" s="2">
        <v>1</v>
      </c>
      <c r="X2447" s="3">
        <f t="shared" si="2639"/>
        <v>2.8400000333786011</v>
      </c>
      <c r="Y2447" s="2">
        <v>31.052251815795898</v>
      </c>
      <c r="Z2447" s="2">
        <v>33.178932189941406</v>
      </c>
      <c r="AA2447" s="2">
        <v>30.515989303588867</v>
      </c>
      <c r="AB2447" s="2">
        <v>1798.981201171875</v>
      </c>
      <c r="AC2447" s="2">
        <v>1786.16845703125</v>
      </c>
      <c r="AD2447" s="2">
        <v>35.6685791015625</v>
      </c>
      <c r="AE2447" s="2">
        <v>36.694316864013672</v>
      </c>
      <c r="AF2447" s="2">
        <v>72.498321533203125</v>
      </c>
      <c r="AG2447" s="2">
        <v>74.582847595214844</v>
      </c>
      <c r="AH2447" s="2">
        <v>500.08969116210938</v>
      </c>
      <c r="AI2447" s="2">
        <v>2000.033203125</v>
      </c>
      <c r="AJ2447" s="2">
        <v>10.0682373046875</v>
      </c>
      <c r="AK2447" s="2">
        <v>91.968742370605469</v>
      </c>
      <c r="AL2447" s="2">
        <v>-22.587825775146484</v>
      </c>
      <c r="AM2447" s="2">
        <v>-0.97801041603088379</v>
      </c>
      <c r="AN2447" s="2">
        <v>1</v>
      </c>
      <c r="AO2447" s="2">
        <v>-0.21956524252891541</v>
      </c>
      <c r="AP2447" s="2">
        <v>2.737391471862793</v>
      </c>
      <c r="AQ2447" s="2">
        <v>1</v>
      </c>
      <c r="AR2447" s="2">
        <v>0</v>
      </c>
      <c r="AS2447" s="2">
        <v>0.15999999642372131</v>
      </c>
      <c r="AT2447" s="2">
        <v>111115</v>
      </c>
      <c r="AU2447" s="3">
        <f t="shared" si="2640"/>
        <v>0.83348281860351547</v>
      </c>
      <c r="AV2447" s="3">
        <f t="shared" si="2641"/>
        <v>8.8750104599474064E-4</v>
      </c>
      <c r="AW2447" s="3">
        <f t="shared" si="2642"/>
        <v>306.32893218994138</v>
      </c>
      <c r="AX2447" s="3">
        <f t="shared" si="2643"/>
        <v>304.20225181579588</v>
      </c>
      <c r="AY2447" s="3">
        <f t="shared" si="2644"/>
        <v>320.00530534732388</v>
      </c>
      <c r="AZ2447" s="3">
        <f t="shared" si="2645"/>
        <v>2.9844470705505186</v>
      </c>
      <c r="BA2447" s="3">
        <f t="shared" si="2646"/>
        <v>5.1031229011511492</v>
      </c>
      <c r="BB2447" s="3">
        <f t="shared" si="2647"/>
        <v>55.487579471154987</v>
      </c>
      <c r="BC2447" s="3">
        <f t="shared" si="2648"/>
        <v>18.793262607141315</v>
      </c>
      <c r="BD2447" s="3">
        <f t="shared" si="2649"/>
        <v>32.115592002868652</v>
      </c>
      <c r="BE2447" s="3">
        <f t="shared" si="2650"/>
        <v>4.8064136726585946</v>
      </c>
      <c r="BF2447" s="3">
        <f t="shared" si="2651"/>
        <v>4.5047807769334293E-2</v>
      </c>
      <c r="BG2447" s="3">
        <f t="shared" si="2652"/>
        <v>3.374730174131837</v>
      </c>
      <c r="BH2447" s="3">
        <f t="shared" si="2653"/>
        <v>1.4316834985267577</v>
      </c>
      <c r="BI2447" s="3">
        <f t="shared" si="2654"/>
        <v>2.8219223882312627E-2</v>
      </c>
      <c r="BJ2447" s="3">
        <f t="shared" si="2655"/>
        <v>130.00610953595336</v>
      </c>
      <c r="BK2447" s="3">
        <f t="shared" si="2656"/>
        <v>0.79140920758309574</v>
      </c>
      <c r="BL2447" s="3">
        <f t="shared" si="2657"/>
        <v>65.057379127447604</v>
      </c>
      <c r="BM2447" s="3">
        <f t="shared" si="2658"/>
        <v>1781.8456165078705</v>
      </c>
      <c r="BN2447" s="3">
        <f t="shared" si="2659"/>
        <v>3.3203225977009062E-3</v>
      </c>
    </row>
    <row r="2448" spans="1:66">
      <c r="A2448" s="8"/>
      <c r="C2448"/>
      <c r="E2448" s="1"/>
      <c r="F2448" s="2"/>
      <c r="G2448" s="1"/>
      <c r="K2448" s="2"/>
      <c r="L2448" s="2"/>
      <c r="M2448" s="2"/>
      <c r="N2448" s="2"/>
      <c r="O2448" s="3"/>
      <c r="P2448" s="3"/>
      <c r="Q2448" s="3"/>
      <c r="R2448" s="3"/>
      <c r="S2448" s="3"/>
      <c r="T2448" s="3"/>
      <c r="U2448" s="2"/>
      <c r="V2448" s="3"/>
      <c r="W2448" s="2"/>
      <c r="X2448" s="3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</row>
    <row r="2449" spans="1:66">
      <c r="A2449" s="2" t="s">
        <v>3147</v>
      </c>
      <c r="B2449" t="s">
        <v>2748</v>
      </c>
      <c r="C2449">
        <v>20190805</v>
      </c>
      <c r="D2449" t="s">
        <v>338</v>
      </c>
      <c r="E2449" s="2" t="s">
        <v>0</v>
      </c>
      <c r="F2449" s="2" t="s">
        <v>3146</v>
      </c>
      <c r="G2449" s="1">
        <v>2000</v>
      </c>
      <c r="H2449">
        <v>400</v>
      </c>
      <c r="K2449" s="2">
        <v>37</v>
      </c>
      <c r="L2449" s="2" t="s">
        <v>3148</v>
      </c>
      <c r="M2449" s="2">
        <v>8186.0000924915075</v>
      </c>
      <c r="N2449" s="2">
        <v>0</v>
      </c>
      <c r="O2449" s="3">
        <f t="shared" ref="O2449:O2466" si="2660">(AB2449-AC2449*(1000-AD2449)/(1000-AE2449))*AU2449</f>
        <v>0.89671602500333181</v>
      </c>
      <c r="P2449" s="3">
        <f t="shared" ref="P2449:P2466" si="2661">IF(BF2449&lt;&gt;0,1/(1/BF2449-1/X2449),0)</f>
        <v>0.16772293257911805</v>
      </c>
      <c r="Q2449" s="3">
        <f t="shared" ref="Q2449:Q2466" si="2662">((BI2449-AV2449/2)*AC2449-O2449)/(BI2449+AV2449/2)</f>
        <v>379.19830363748122</v>
      </c>
      <c r="R2449" s="3">
        <f t="shared" ref="R2449:R2466" si="2663">AV2449*1000</f>
        <v>2.4800663660562732</v>
      </c>
      <c r="S2449" s="3">
        <f t="shared" ref="S2449:S2466" si="2664">(BA2449-BG2449)</f>
        <v>1.390192640303975</v>
      </c>
      <c r="T2449" s="3">
        <f t="shared" ref="T2449:T2466" si="2665">(Z2449+AZ2449*N2449)</f>
        <v>31.054035186767578</v>
      </c>
      <c r="U2449" s="2">
        <v>6</v>
      </c>
      <c r="V2449" s="3">
        <f t="shared" ref="V2449:V2466" si="2666">(U2449*AO2449+AP2449)</f>
        <v>1.4200000166893005</v>
      </c>
      <c r="W2449" s="2">
        <v>1</v>
      </c>
      <c r="X2449" s="3">
        <f t="shared" ref="X2449:X2466" si="2667">V2449*(W2449+1)*(W2449+1)/(W2449*W2449+1)</f>
        <v>2.8400000333786011</v>
      </c>
      <c r="Y2449" s="2">
        <v>29.566556930541992</v>
      </c>
      <c r="Z2449" s="2">
        <v>31.054035186767578</v>
      </c>
      <c r="AA2449" s="2">
        <v>29.348596572875977</v>
      </c>
      <c r="AB2449" s="2">
        <v>400.1015625</v>
      </c>
      <c r="AC2449" s="2">
        <v>397.84182739257813</v>
      </c>
      <c r="AD2449" s="2">
        <v>30.980060577392578</v>
      </c>
      <c r="AE2449" s="2">
        <v>33.854961395263672</v>
      </c>
      <c r="AF2449" s="2">
        <v>69.121955871582031</v>
      </c>
      <c r="AG2449" s="2">
        <v>75.444198608398438</v>
      </c>
      <c r="AH2449" s="2">
        <v>500.07369995117188</v>
      </c>
      <c r="AI2449" s="2">
        <v>2000.212646484375</v>
      </c>
      <c r="AJ2449" s="2">
        <v>33.730617523193359</v>
      </c>
      <c r="AK2449" s="2">
        <v>92.603965759277344</v>
      </c>
      <c r="AL2449" s="2">
        <v>-1.4823112487792969</v>
      </c>
      <c r="AM2449" s="2">
        <v>-0.87472975254058838</v>
      </c>
      <c r="AN2449" s="2">
        <v>1</v>
      </c>
      <c r="AO2449" s="2">
        <v>-0.21956524252891541</v>
      </c>
      <c r="AP2449" s="2">
        <v>2.737391471862793</v>
      </c>
      <c r="AQ2449" s="2">
        <v>1</v>
      </c>
      <c r="AR2449" s="2">
        <v>0</v>
      </c>
      <c r="AS2449" s="2">
        <v>0.15999999642372131</v>
      </c>
      <c r="AT2449" s="2">
        <v>111115</v>
      </c>
      <c r="AU2449" s="3">
        <f t="shared" ref="AU2449:AU2466" si="2668">AH2449*0.000001/(U2449*0.0001)</f>
        <v>0.83345616658528632</v>
      </c>
      <c r="AV2449" s="3">
        <f t="shared" ref="AV2449:AV2466" si="2669">(AE2449-AD2449)/(1000-AE2449)*AU2449</f>
        <v>2.4800663660562734E-3</v>
      </c>
      <c r="AW2449" s="3">
        <f t="shared" ref="AW2449:AW2466" si="2670">(Z2449+273.15)</f>
        <v>304.20403518676756</v>
      </c>
      <c r="AX2449" s="3">
        <f t="shared" ref="AX2449:AX2466" si="2671">(Y2449+273.15)</f>
        <v>302.71655693054197</v>
      </c>
      <c r="AY2449" s="3">
        <f t="shared" ref="AY2449:AY2466" si="2672">(AI2449*AQ2449+AJ2449*AR2449)*AS2449</f>
        <v>320.03401628418214</v>
      </c>
      <c r="AZ2449" s="3">
        <f t="shared" ref="AZ2449:AZ2466" si="2673">((AY2449+0.00000010773*(AX2449^4-AW2449^4))-AV2449*44100)/(V2449*51.4+0.00000043092*AW2449^3)</f>
        <v>2.2644877721712215</v>
      </c>
      <c r="BA2449" s="3">
        <f t="shared" ref="BA2449:BA2466" si="2674">0.61365*EXP(17.502*T2449/(240.97+T2449))</f>
        <v>4.5252963261326284</v>
      </c>
      <c r="BB2449" s="3">
        <f t="shared" ref="BB2449:BB2466" si="2675">BA2449*1000/AK2449</f>
        <v>48.867197954524649</v>
      </c>
      <c r="BC2449" s="3">
        <f t="shared" ref="BC2449:BC2466" si="2676">(BB2449-AE2449)</f>
        <v>15.012236559260977</v>
      </c>
      <c r="BD2449" s="3">
        <f t="shared" ref="BD2449:BD2466" si="2677">IF(N2449,Z2449,(Y2449+Z2449)/2)</f>
        <v>30.310296058654785</v>
      </c>
      <c r="BE2449" s="3">
        <f t="shared" ref="BE2449:BE2466" si="2678">0.61365*EXP(17.502*BD2449/(240.97+BD2449))</f>
        <v>4.3369767322345805</v>
      </c>
      <c r="BF2449" s="3">
        <f t="shared" ref="BF2449:BF2466" si="2679">IF(BC2449&lt;&gt;0,(1000-(BB2449+AE2449)/2)/BC2449*AV2449,0)</f>
        <v>0.1583700159603556</v>
      </c>
      <c r="BG2449" s="3">
        <f t="shared" ref="BG2449:BG2466" si="2680">AE2449*AK2449/1000</f>
        <v>3.1351036858286534</v>
      </c>
      <c r="BH2449" s="3">
        <f t="shared" ref="BH2449:BH2466" si="2681">(BE2449-BG2449)</f>
        <v>1.2018730464059271</v>
      </c>
      <c r="BI2449" s="3">
        <f t="shared" ref="BI2449:BI2466" si="2682">1/(1.6/P2449+1.37/X2449)</f>
        <v>9.9781114153195294E-2</v>
      </c>
      <c r="BJ2449" s="3">
        <f t="shared" ref="BJ2449:BJ2466" si="2683">Q2449*AK2449*0.001</f>
        <v>35.115266726021368</v>
      </c>
      <c r="BK2449" s="3">
        <f t="shared" ref="BK2449:BK2466" si="2684">Q2449/AC2449</f>
        <v>0.95313835179854012</v>
      </c>
      <c r="BL2449" s="3">
        <f t="shared" ref="BL2449:BL2466" si="2685">(1-AV2449*AK2449/BA2449/P2449)*100</f>
        <v>69.741080356606759</v>
      </c>
      <c r="BM2449" s="3">
        <f t="shared" ref="BM2449:BM2466" si="2686">(AC2449-O2449/(X2449/1.35))</f>
        <v>397.41557154063213</v>
      </c>
      <c r="BN2449" s="3">
        <f t="shared" ref="BN2449:BN2466" si="2687">O2449*BL2449/100/BM2449</f>
        <v>1.5736158529062675E-3</v>
      </c>
    </row>
    <row r="2450" spans="1:66">
      <c r="A2450" s="2" t="s">
        <v>3147</v>
      </c>
      <c r="B2450" t="s">
        <v>2748</v>
      </c>
      <c r="C2450">
        <v>20190805</v>
      </c>
      <c r="D2450" t="s">
        <v>338</v>
      </c>
      <c r="E2450" s="2" t="s">
        <v>0</v>
      </c>
      <c r="F2450" s="2" t="s">
        <v>3146</v>
      </c>
      <c r="G2450" s="1">
        <v>2000</v>
      </c>
      <c r="H2450">
        <v>325</v>
      </c>
      <c r="K2450" s="2">
        <v>38</v>
      </c>
      <c r="L2450" s="2" t="s">
        <v>3149</v>
      </c>
      <c r="M2450" s="2">
        <v>8281.0000923797488</v>
      </c>
      <c r="N2450" s="2">
        <v>0</v>
      </c>
      <c r="O2450" s="3">
        <f t="shared" si="2660"/>
        <v>0.63588327587625337</v>
      </c>
      <c r="P2450" s="3">
        <f t="shared" si="2661"/>
        <v>0.17063443554594906</v>
      </c>
      <c r="Q2450" s="3">
        <f t="shared" si="2662"/>
        <v>308.94537407525559</v>
      </c>
      <c r="R2450" s="3">
        <f t="shared" si="2663"/>
        <v>2.4959823719955527</v>
      </c>
      <c r="S2450" s="3">
        <f t="shared" si="2664"/>
        <v>1.3766241611961609</v>
      </c>
      <c r="T2450" s="3">
        <f t="shared" si="2665"/>
        <v>31.026714324951172</v>
      </c>
      <c r="U2450" s="2">
        <v>6</v>
      </c>
      <c r="V2450" s="3">
        <f t="shared" si="2666"/>
        <v>1.4200000166893005</v>
      </c>
      <c r="W2450" s="2">
        <v>1</v>
      </c>
      <c r="X2450" s="3">
        <f t="shared" si="2667"/>
        <v>2.8400000333786011</v>
      </c>
      <c r="Y2450" s="2">
        <v>29.55084228515625</v>
      </c>
      <c r="Z2450" s="2">
        <v>31.026714324951172</v>
      </c>
      <c r="AA2450" s="2">
        <v>29.352106094360352</v>
      </c>
      <c r="AB2450" s="2">
        <v>324.72042846679688</v>
      </c>
      <c r="AC2450" s="2">
        <v>322.99008178710938</v>
      </c>
      <c r="AD2450" s="2">
        <v>31.030961990356445</v>
      </c>
      <c r="AE2450" s="2">
        <v>33.924320220947266</v>
      </c>
      <c r="AF2450" s="2">
        <v>69.215301513671875</v>
      </c>
      <c r="AG2450" s="2">
        <v>75.669464111328125</v>
      </c>
      <c r="AH2450" s="2">
        <v>500.0364990234375</v>
      </c>
      <c r="AI2450" s="2">
        <v>2000.947021484375</v>
      </c>
      <c r="AJ2450" s="2">
        <v>31.335275650024414</v>
      </c>
      <c r="AK2450" s="2">
        <v>92.607025146484375</v>
      </c>
      <c r="AL2450" s="2">
        <v>-0.92152023315429688</v>
      </c>
      <c r="AM2450" s="2">
        <v>-0.87624800205230713</v>
      </c>
      <c r="AN2450" s="2">
        <v>1</v>
      </c>
      <c r="AO2450" s="2">
        <v>-0.21956524252891541</v>
      </c>
      <c r="AP2450" s="2">
        <v>2.737391471862793</v>
      </c>
      <c r="AQ2450" s="2">
        <v>1</v>
      </c>
      <c r="AR2450" s="2">
        <v>0</v>
      </c>
      <c r="AS2450" s="2">
        <v>0.15999999642372131</v>
      </c>
      <c r="AT2450" s="2">
        <v>111115</v>
      </c>
      <c r="AU2450" s="3">
        <f t="shared" si="2668"/>
        <v>0.8333941650390625</v>
      </c>
      <c r="AV2450" s="3">
        <f t="shared" si="2669"/>
        <v>2.4959823719955527E-3</v>
      </c>
      <c r="AW2450" s="3">
        <f t="shared" si="2670"/>
        <v>304.17671432495115</v>
      </c>
      <c r="AX2450" s="3">
        <f t="shared" si="2671"/>
        <v>302.70084228515623</v>
      </c>
      <c r="AY2450" s="3">
        <f t="shared" si="2672"/>
        <v>320.15151628155581</v>
      </c>
      <c r="AZ2450" s="3">
        <f t="shared" si="2673"/>
        <v>2.2593952971486635</v>
      </c>
      <c r="BA2450" s="3">
        <f t="shared" si="2674"/>
        <v>4.5182545369748128</v>
      </c>
      <c r="BB2450" s="3">
        <f t="shared" si="2675"/>
        <v>48.789544095903167</v>
      </c>
      <c r="BC2450" s="3">
        <f t="shared" si="2676"/>
        <v>14.865223874955902</v>
      </c>
      <c r="BD2450" s="3">
        <f t="shared" si="2677"/>
        <v>30.288778305053711</v>
      </c>
      <c r="BE2450" s="3">
        <f t="shared" si="2678"/>
        <v>4.3316315211369849</v>
      </c>
      <c r="BF2450" s="3">
        <f t="shared" si="2679"/>
        <v>0.16096334764251274</v>
      </c>
      <c r="BG2450" s="3">
        <f t="shared" si="2680"/>
        <v>3.1416303757786519</v>
      </c>
      <c r="BH2450" s="3">
        <f t="shared" si="2681"/>
        <v>1.190001145358333</v>
      </c>
      <c r="BI2450" s="3">
        <f t="shared" si="2682"/>
        <v>0.1014284657351512</v>
      </c>
      <c r="BJ2450" s="3">
        <f t="shared" si="2683"/>
        <v>28.610512025877217</v>
      </c>
      <c r="BK2450" s="3">
        <f t="shared" si="2684"/>
        <v>0.95651659755573859</v>
      </c>
      <c r="BL2450" s="3">
        <f t="shared" si="2685"/>
        <v>70.018864744110743</v>
      </c>
      <c r="BM2450" s="3">
        <f t="shared" si="2686"/>
        <v>322.68781333205879</v>
      </c>
      <c r="BN2450" s="3">
        <f t="shared" si="2687"/>
        <v>1.3797801852778564E-3</v>
      </c>
    </row>
    <row r="2451" spans="1:66">
      <c r="A2451" s="2" t="s">
        <v>3147</v>
      </c>
      <c r="B2451" t="s">
        <v>2748</v>
      </c>
      <c r="C2451">
        <v>20190805</v>
      </c>
      <c r="D2451" t="s">
        <v>338</v>
      </c>
      <c r="E2451" s="2" t="s">
        <v>0</v>
      </c>
      <c r="F2451" s="2" t="s">
        <v>3146</v>
      </c>
      <c r="G2451" s="1">
        <v>2000</v>
      </c>
      <c r="H2451">
        <v>250</v>
      </c>
      <c r="K2451" s="2">
        <v>39</v>
      </c>
      <c r="L2451" s="2" t="s">
        <v>3150</v>
      </c>
      <c r="M2451" s="2">
        <v>8373.5000924803317</v>
      </c>
      <c r="N2451" s="2">
        <v>0</v>
      </c>
      <c r="O2451" s="3">
        <f t="shared" si="2660"/>
        <v>0.14181264542183758</v>
      </c>
      <c r="P2451" s="3">
        <f t="shared" si="2661"/>
        <v>0.16933589543704911</v>
      </c>
      <c r="Q2451" s="3">
        <f t="shared" si="2662"/>
        <v>241.96460944350142</v>
      </c>
      <c r="R2451" s="3">
        <f t="shared" si="2663"/>
        <v>2.4581501255493898</v>
      </c>
      <c r="S2451" s="3">
        <f t="shared" si="2664"/>
        <v>1.3656724629913803</v>
      </c>
      <c r="T2451" s="3">
        <f t="shared" si="2665"/>
        <v>30.974327087402344</v>
      </c>
      <c r="U2451" s="2">
        <v>6</v>
      </c>
      <c r="V2451" s="3">
        <f t="shared" si="2666"/>
        <v>1.4200000166893005</v>
      </c>
      <c r="W2451" s="2">
        <v>1</v>
      </c>
      <c r="X2451" s="3">
        <f t="shared" si="2667"/>
        <v>2.8400000333786011</v>
      </c>
      <c r="Y2451" s="2">
        <v>29.527462005615234</v>
      </c>
      <c r="Z2451" s="2">
        <v>30.974327087402344</v>
      </c>
      <c r="AA2451" s="2">
        <v>29.349098205566406</v>
      </c>
      <c r="AB2451" s="2">
        <v>250.27583312988281</v>
      </c>
      <c r="AC2451" s="2">
        <v>249.37020874023438</v>
      </c>
      <c r="AD2451" s="2">
        <v>31.048093795776367</v>
      </c>
      <c r="AE2451" s="2">
        <v>33.897449493408203</v>
      </c>
      <c r="AF2451" s="2">
        <v>69.404823303222656</v>
      </c>
      <c r="AG2451" s="2">
        <v>75.711799621582031</v>
      </c>
      <c r="AH2451" s="2">
        <v>500.07623291015625</v>
      </c>
      <c r="AI2451" s="2">
        <v>1999.8814697265625</v>
      </c>
      <c r="AJ2451" s="2">
        <v>32.567195892333984</v>
      </c>
      <c r="AK2451" s="2">
        <v>92.605972290039063</v>
      </c>
      <c r="AL2451" s="2">
        <v>-0.32740402221679688</v>
      </c>
      <c r="AM2451" s="2">
        <v>-0.88277113437652588</v>
      </c>
      <c r="AN2451" s="2">
        <v>1</v>
      </c>
      <c r="AO2451" s="2">
        <v>-0.21956524252891541</v>
      </c>
      <c r="AP2451" s="2">
        <v>2.737391471862793</v>
      </c>
      <c r="AQ2451" s="2">
        <v>1</v>
      </c>
      <c r="AR2451" s="2">
        <v>0</v>
      </c>
      <c r="AS2451" s="2">
        <v>0.15999999642372131</v>
      </c>
      <c r="AT2451" s="2">
        <v>111115</v>
      </c>
      <c r="AU2451" s="3">
        <f t="shared" si="2668"/>
        <v>0.83346038818359369</v>
      </c>
      <c r="AV2451" s="3">
        <f t="shared" si="2669"/>
        <v>2.45815012554939E-3</v>
      </c>
      <c r="AW2451" s="3">
        <f t="shared" si="2670"/>
        <v>304.12432708740232</v>
      </c>
      <c r="AX2451" s="3">
        <f t="shared" si="2671"/>
        <v>302.67746200561521</v>
      </c>
      <c r="AY2451" s="3">
        <f t="shared" si="2672"/>
        <v>319.98102800411652</v>
      </c>
      <c r="AZ2451" s="3">
        <f t="shared" si="2673"/>
        <v>2.2813415287280376</v>
      </c>
      <c r="BA2451" s="3">
        <f t="shared" si="2674"/>
        <v>4.5047787314809389</v>
      </c>
      <c r="BB2451" s="3">
        <f t="shared" si="2675"/>
        <v>48.644581122393603</v>
      </c>
      <c r="BC2451" s="3">
        <f t="shared" si="2676"/>
        <v>14.7471316289854</v>
      </c>
      <c r="BD2451" s="3">
        <f t="shared" si="2677"/>
        <v>30.250894546508789</v>
      </c>
      <c r="BE2451" s="3">
        <f t="shared" si="2678"/>
        <v>4.3222347902986824</v>
      </c>
      <c r="BF2451" s="3">
        <f t="shared" si="2679"/>
        <v>0.15980733293630084</v>
      </c>
      <c r="BG2451" s="3">
        <f t="shared" si="2680"/>
        <v>3.1391062684895585</v>
      </c>
      <c r="BH2451" s="3">
        <f t="shared" si="2681"/>
        <v>1.1831285218091239</v>
      </c>
      <c r="BI2451" s="3">
        <f t="shared" si="2682"/>
        <v>0.10069408133564284</v>
      </c>
      <c r="BJ2451" s="3">
        <f t="shared" si="2683"/>
        <v>22.407367917295019</v>
      </c>
      <c r="BK2451" s="3">
        <f t="shared" si="2684"/>
        <v>0.97030279064149449</v>
      </c>
      <c r="BL2451" s="3">
        <f t="shared" si="2685"/>
        <v>70.158207505024762</v>
      </c>
      <c r="BM2451" s="3">
        <f t="shared" si="2686"/>
        <v>249.30279780042122</v>
      </c>
      <c r="BN2451" s="3">
        <f t="shared" si="2687"/>
        <v>3.9908581420360501E-4</v>
      </c>
    </row>
    <row r="2452" spans="1:66">
      <c r="A2452" s="2" t="s">
        <v>3147</v>
      </c>
      <c r="B2452" t="s">
        <v>2748</v>
      </c>
      <c r="C2452">
        <v>20190805</v>
      </c>
      <c r="D2452" t="s">
        <v>338</v>
      </c>
      <c r="E2452" s="2" t="s">
        <v>0</v>
      </c>
      <c r="F2452" s="2" t="s">
        <v>3146</v>
      </c>
      <c r="G2452" s="1">
        <v>2000</v>
      </c>
      <c r="H2452">
        <v>175</v>
      </c>
      <c r="K2452" s="2">
        <v>40</v>
      </c>
      <c r="L2452" s="2" t="s">
        <v>3151</v>
      </c>
      <c r="M2452" s="2">
        <v>8462.5000925026834</v>
      </c>
      <c r="N2452" s="2">
        <v>0</v>
      </c>
      <c r="O2452" s="3">
        <f t="shared" si="2660"/>
        <v>-0.23573747373779577</v>
      </c>
      <c r="P2452" s="3">
        <f t="shared" si="2661"/>
        <v>0.16734324775791015</v>
      </c>
      <c r="Q2452" s="3">
        <f t="shared" si="2662"/>
        <v>172.10496205181914</v>
      </c>
      <c r="R2452" s="3">
        <f t="shared" si="2663"/>
        <v>2.4215757034218282</v>
      </c>
      <c r="S2452" s="3">
        <f t="shared" si="2664"/>
        <v>1.3605598075724408</v>
      </c>
      <c r="T2452" s="3">
        <f t="shared" si="2665"/>
        <v>30.936410903930664</v>
      </c>
      <c r="U2452" s="2">
        <v>6</v>
      </c>
      <c r="V2452" s="3">
        <f t="shared" si="2666"/>
        <v>1.4200000166893005</v>
      </c>
      <c r="W2452" s="2">
        <v>1</v>
      </c>
      <c r="X2452" s="3">
        <f t="shared" si="2667"/>
        <v>2.8400000333786011</v>
      </c>
      <c r="Y2452" s="2">
        <v>29.524513244628906</v>
      </c>
      <c r="Z2452" s="2">
        <v>30.936410903930664</v>
      </c>
      <c r="AA2452" s="2">
        <v>29.349859237670898</v>
      </c>
      <c r="AB2452" s="2">
        <v>174.16806030273438</v>
      </c>
      <c r="AC2452" s="2">
        <v>173.94551086425781</v>
      </c>
      <c r="AD2452" s="2">
        <v>31.040958404541016</v>
      </c>
      <c r="AE2452" s="2">
        <v>33.84808349609375</v>
      </c>
      <c r="AF2452" s="2">
        <v>69.453994750976563</v>
      </c>
      <c r="AG2452" s="2">
        <v>75.613471984863281</v>
      </c>
      <c r="AH2452" s="2">
        <v>500.07247924804688</v>
      </c>
      <c r="AI2452" s="2">
        <v>2000.1641845703125</v>
      </c>
      <c r="AJ2452" s="2">
        <v>42.193405151367188</v>
      </c>
      <c r="AK2452" s="2">
        <v>92.604576110839844</v>
      </c>
      <c r="AL2452" s="2">
        <v>4.8374176025390625E-2</v>
      </c>
      <c r="AM2452" s="2">
        <v>-0.87202513217926025</v>
      </c>
      <c r="AN2452" s="2">
        <v>1</v>
      </c>
      <c r="AO2452" s="2">
        <v>-0.21956524252891541</v>
      </c>
      <c r="AP2452" s="2">
        <v>2.737391471862793</v>
      </c>
      <c r="AQ2452" s="2">
        <v>1</v>
      </c>
      <c r="AR2452" s="2">
        <v>0</v>
      </c>
      <c r="AS2452" s="2">
        <v>0.15999999642372131</v>
      </c>
      <c r="AT2452" s="2">
        <v>111115</v>
      </c>
      <c r="AU2452" s="3">
        <f t="shared" si="2668"/>
        <v>0.83345413208007813</v>
      </c>
      <c r="AV2452" s="3">
        <f t="shared" si="2669"/>
        <v>2.4215757034218282E-3</v>
      </c>
      <c r="AW2452" s="3">
        <f t="shared" si="2670"/>
        <v>304.08641090393064</v>
      </c>
      <c r="AX2452" s="3">
        <f t="shared" si="2671"/>
        <v>302.67451324462888</v>
      </c>
      <c r="AY2452" s="3">
        <f t="shared" si="2672"/>
        <v>320.02626237810546</v>
      </c>
      <c r="AZ2452" s="3">
        <f t="shared" si="2673"/>
        <v>2.3059321722439186</v>
      </c>
      <c r="BA2452" s="3">
        <f t="shared" si="2674"/>
        <v>4.4950472318925163</v>
      </c>
      <c r="BB2452" s="3">
        <f t="shared" si="2675"/>
        <v>48.540227931202075</v>
      </c>
      <c r="BC2452" s="3">
        <f t="shared" si="2676"/>
        <v>14.692144435108325</v>
      </c>
      <c r="BD2452" s="3">
        <f t="shared" si="2677"/>
        <v>30.230462074279785</v>
      </c>
      <c r="BE2452" s="3">
        <f t="shared" si="2678"/>
        <v>4.3171740740466191</v>
      </c>
      <c r="BF2452" s="3">
        <f t="shared" si="2679"/>
        <v>0.15803145327611015</v>
      </c>
      <c r="BG2452" s="3">
        <f t="shared" si="2680"/>
        <v>3.1344874243200755</v>
      </c>
      <c r="BH2452" s="3">
        <f t="shared" si="2681"/>
        <v>1.1826866497265436</v>
      </c>
      <c r="BI2452" s="3">
        <f t="shared" si="2682"/>
        <v>9.9566082523504587E-2</v>
      </c>
      <c r="BJ2452" s="3">
        <f t="shared" si="2683"/>
        <v>15.937707057380889</v>
      </c>
      <c r="BK2452" s="3">
        <f t="shared" si="2684"/>
        <v>0.98941881970225154</v>
      </c>
      <c r="BL2452" s="3">
        <f t="shared" si="2685"/>
        <v>70.188210516507297</v>
      </c>
      <c r="BM2452" s="3">
        <f t="shared" si="2686"/>
        <v>174.05756916911898</v>
      </c>
      <c r="BN2452" s="3">
        <f t="shared" si="2687"/>
        <v>-9.5060453344959067E-4</v>
      </c>
    </row>
    <row r="2453" spans="1:66">
      <c r="A2453" s="2" t="s">
        <v>3147</v>
      </c>
      <c r="B2453" t="s">
        <v>2748</v>
      </c>
      <c r="C2453">
        <v>20190805</v>
      </c>
      <c r="D2453" t="s">
        <v>338</v>
      </c>
      <c r="E2453" s="2" t="s">
        <v>0</v>
      </c>
      <c r="F2453" s="2" t="s">
        <v>3146</v>
      </c>
      <c r="G2453" s="1">
        <v>2000</v>
      </c>
      <c r="H2453">
        <v>100</v>
      </c>
      <c r="K2453" s="2">
        <v>41</v>
      </c>
      <c r="L2453" s="2" t="s">
        <v>3152</v>
      </c>
      <c r="M2453" s="2">
        <v>8551.5000925026834</v>
      </c>
      <c r="N2453" s="2">
        <v>0</v>
      </c>
      <c r="O2453" s="3">
        <f t="shared" si="2660"/>
        <v>-0.73119934251670049</v>
      </c>
      <c r="P2453" s="3">
        <f t="shared" si="2661"/>
        <v>0.16735704563208081</v>
      </c>
      <c r="Q2453" s="3">
        <f t="shared" si="2662"/>
        <v>105.22524781107509</v>
      </c>
      <c r="R2453" s="3">
        <f t="shared" si="2663"/>
        <v>2.4248693372621317</v>
      </c>
      <c r="S2453" s="3">
        <f t="shared" si="2664"/>
        <v>1.3623720727793867</v>
      </c>
      <c r="T2453" s="3">
        <f t="shared" si="2665"/>
        <v>30.911653518676758</v>
      </c>
      <c r="U2453" s="2">
        <v>6</v>
      </c>
      <c r="V2453" s="3">
        <f t="shared" si="2666"/>
        <v>1.4200000166893005</v>
      </c>
      <c r="W2453" s="2">
        <v>1</v>
      </c>
      <c r="X2453" s="3">
        <f t="shared" si="2667"/>
        <v>2.8400000333786011</v>
      </c>
      <c r="Y2453" s="2">
        <v>29.503028869628906</v>
      </c>
      <c r="Z2453" s="2">
        <v>30.911653518676758</v>
      </c>
      <c r="AA2453" s="2">
        <v>29.347953796386719</v>
      </c>
      <c r="AB2453" s="2">
        <v>99.800247192382813</v>
      </c>
      <c r="AC2453" s="2">
        <v>100.38552856445313</v>
      </c>
      <c r="AD2453" s="2">
        <v>30.949680328369141</v>
      </c>
      <c r="AE2453" s="2">
        <v>33.761035919189453</v>
      </c>
      <c r="AF2453" s="2">
        <v>69.332420349121094</v>
      </c>
      <c r="AG2453" s="2">
        <v>75.510009765625</v>
      </c>
      <c r="AH2453" s="2">
        <v>500.04415893554688</v>
      </c>
      <c r="AI2453" s="2">
        <v>2000.7216796875</v>
      </c>
      <c r="AJ2453" s="2">
        <v>44.417594909667969</v>
      </c>
      <c r="AK2453" s="2">
        <v>92.60174560546875</v>
      </c>
      <c r="AL2453" s="2">
        <v>0.48968124389648438</v>
      </c>
      <c r="AM2453" s="2">
        <v>-0.87339842319488525</v>
      </c>
      <c r="AN2453" s="2">
        <v>1</v>
      </c>
      <c r="AO2453" s="2">
        <v>-0.21956524252891541</v>
      </c>
      <c r="AP2453" s="2">
        <v>2.737391471862793</v>
      </c>
      <c r="AQ2453" s="2">
        <v>1</v>
      </c>
      <c r="AR2453" s="2">
        <v>0</v>
      </c>
      <c r="AS2453" s="2">
        <v>0.15999999642372131</v>
      </c>
      <c r="AT2453" s="2">
        <v>111115</v>
      </c>
      <c r="AU2453" s="3">
        <f t="shared" si="2668"/>
        <v>0.83340693155924472</v>
      </c>
      <c r="AV2453" s="3">
        <f t="shared" si="2669"/>
        <v>2.4248693372621319E-3</v>
      </c>
      <c r="AW2453" s="3">
        <f t="shared" si="2670"/>
        <v>304.06165351867674</v>
      </c>
      <c r="AX2453" s="3">
        <f t="shared" si="2671"/>
        <v>302.65302886962888</v>
      </c>
      <c r="AY2453" s="3">
        <f t="shared" si="2672"/>
        <v>320.1154615948617</v>
      </c>
      <c r="AZ2453" s="3">
        <f t="shared" si="2673"/>
        <v>2.3058620462591679</v>
      </c>
      <c r="BA2453" s="3">
        <f t="shared" si="2674"/>
        <v>4.4887029323452614</v>
      </c>
      <c r="BB2453" s="3">
        <f t="shared" si="2675"/>
        <v>48.47319997043526</v>
      </c>
      <c r="BC2453" s="3">
        <f t="shared" si="2676"/>
        <v>14.712164051245807</v>
      </c>
      <c r="BD2453" s="3">
        <f t="shared" si="2677"/>
        <v>30.207341194152832</v>
      </c>
      <c r="BE2453" s="3">
        <f t="shared" si="2678"/>
        <v>4.3114537204882817</v>
      </c>
      <c r="BF2453" s="3">
        <f t="shared" si="2679"/>
        <v>0.15804375825487577</v>
      </c>
      <c r="BG2453" s="3">
        <f t="shared" si="2680"/>
        <v>3.1263308595658748</v>
      </c>
      <c r="BH2453" s="3">
        <f t="shared" si="2681"/>
        <v>1.1851228609224069</v>
      </c>
      <c r="BI2453" s="3">
        <f t="shared" si="2682"/>
        <v>9.9573897665907671E-2</v>
      </c>
      <c r="BJ2453" s="3">
        <f t="shared" si="2683"/>
        <v>9.7440416290735836</v>
      </c>
      <c r="BK2453" s="3">
        <f t="shared" si="2684"/>
        <v>1.0482113240407416</v>
      </c>
      <c r="BL2453" s="3">
        <f t="shared" si="2685"/>
        <v>70.108848171583375</v>
      </c>
      <c r="BM2453" s="3">
        <f t="shared" si="2686"/>
        <v>100.7331057126207</v>
      </c>
      <c r="BN2453" s="3">
        <f t="shared" si="2687"/>
        <v>-5.0890462797715781E-3</v>
      </c>
    </row>
    <row r="2454" spans="1:66">
      <c r="A2454" s="2" t="s">
        <v>3147</v>
      </c>
      <c r="B2454" t="s">
        <v>2748</v>
      </c>
      <c r="C2454">
        <v>20190805</v>
      </c>
      <c r="D2454" t="s">
        <v>338</v>
      </c>
      <c r="E2454" s="2" t="s">
        <v>0</v>
      </c>
      <c r="F2454" s="2" t="s">
        <v>3146</v>
      </c>
      <c r="G2454" s="1">
        <v>2000</v>
      </c>
      <c r="H2454">
        <v>66</v>
      </c>
      <c r="K2454" s="2">
        <v>42</v>
      </c>
      <c r="L2454" s="2" t="s">
        <v>3153</v>
      </c>
      <c r="M2454" s="2">
        <v>8640.5000925026834</v>
      </c>
      <c r="N2454" s="2">
        <v>0</v>
      </c>
      <c r="O2454" s="3">
        <f t="shared" si="2660"/>
        <v>-0.85248488057697525</v>
      </c>
      <c r="P2454" s="3">
        <f t="shared" si="2661"/>
        <v>0.16767754427015721</v>
      </c>
      <c r="Q2454" s="3">
        <f t="shared" si="2662"/>
        <v>73.848108356469496</v>
      </c>
      <c r="R2454" s="3">
        <f t="shared" si="2663"/>
        <v>2.438522291136382</v>
      </c>
      <c r="S2454" s="3">
        <f t="shared" si="2664"/>
        <v>1.3675811121108685</v>
      </c>
      <c r="T2454" s="3">
        <f t="shared" si="2665"/>
        <v>30.905664443969727</v>
      </c>
      <c r="U2454" s="2">
        <v>6</v>
      </c>
      <c r="V2454" s="3">
        <f t="shared" si="2666"/>
        <v>1.4200000166893005</v>
      </c>
      <c r="W2454" s="2">
        <v>1</v>
      </c>
      <c r="X2454" s="3">
        <f t="shared" si="2667"/>
        <v>2.8400000333786011</v>
      </c>
      <c r="Y2454" s="2">
        <v>29.508790969848633</v>
      </c>
      <c r="Z2454" s="2">
        <v>30.905664443969727</v>
      </c>
      <c r="AA2454" s="2">
        <v>29.347345352172852</v>
      </c>
      <c r="AB2454" s="2">
        <v>66.197456359863281</v>
      </c>
      <c r="AC2454" s="2">
        <v>67.024169921875</v>
      </c>
      <c r="AD2454" s="2">
        <v>30.862297058105469</v>
      </c>
      <c r="AE2454" s="2">
        <v>33.689460754394531</v>
      </c>
      <c r="AF2454" s="2">
        <v>69.111099243164063</v>
      </c>
      <c r="AG2454" s="2">
        <v>75.320457458496094</v>
      </c>
      <c r="AH2454" s="2">
        <v>500.08489990234375</v>
      </c>
      <c r="AI2454" s="2">
        <v>2000.902099609375</v>
      </c>
      <c r="AJ2454" s="2">
        <v>45.157913208007813</v>
      </c>
      <c r="AK2454" s="2">
        <v>92.598342895507813</v>
      </c>
      <c r="AL2454" s="2">
        <v>0.52734756469726563</v>
      </c>
      <c r="AM2454" s="2">
        <v>-0.86413252353668213</v>
      </c>
      <c r="AN2454" s="2">
        <v>1</v>
      </c>
      <c r="AO2454" s="2">
        <v>-0.21956524252891541</v>
      </c>
      <c r="AP2454" s="2">
        <v>2.737391471862793</v>
      </c>
      <c r="AQ2454" s="2">
        <v>1</v>
      </c>
      <c r="AR2454" s="2">
        <v>0</v>
      </c>
      <c r="AS2454" s="2">
        <v>0.15999999642372131</v>
      </c>
      <c r="AT2454" s="2">
        <v>111115</v>
      </c>
      <c r="AU2454" s="3">
        <f t="shared" si="2668"/>
        <v>0.8334748331705728</v>
      </c>
      <c r="AV2454" s="3">
        <f t="shared" si="2669"/>
        <v>2.4385222911363818E-3</v>
      </c>
      <c r="AW2454" s="3">
        <f t="shared" si="2670"/>
        <v>304.0556644439697</v>
      </c>
      <c r="AX2454" s="3">
        <f t="shared" si="2671"/>
        <v>302.65879096984861</v>
      </c>
      <c r="AY2454" s="3">
        <f t="shared" si="2672"/>
        <v>320.14432878171647</v>
      </c>
      <c r="AZ2454" s="3">
        <f t="shared" si="2673"/>
        <v>2.3008069828385889</v>
      </c>
      <c r="BA2454" s="3">
        <f t="shared" si="2674"/>
        <v>4.4871693510110466</v>
      </c>
      <c r="BB2454" s="3">
        <f t="shared" si="2675"/>
        <v>48.458419564533379</v>
      </c>
      <c r="BC2454" s="3">
        <f t="shared" si="2676"/>
        <v>14.768958810138848</v>
      </c>
      <c r="BD2454" s="3">
        <f t="shared" si="2677"/>
        <v>30.20722770690918</v>
      </c>
      <c r="BE2454" s="3">
        <f t="shared" si="2678"/>
        <v>4.3114256588252164</v>
      </c>
      <c r="BF2454" s="3">
        <f t="shared" si="2679"/>
        <v>0.15832954797513879</v>
      </c>
      <c r="BG2454" s="3">
        <f t="shared" si="2680"/>
        <v>3.1195882389001781</v>
      </c>
      <c r="BH2454" s="3">
        <f t="shared" si="2681"/>
        <v>1.1918374199250383</v>
      </c>
      <c r="BI2454" s="3">
        <f t="shared" si="2682"/>
        <v>9.975541129350339E-2</v>
      </c>
      <c r="BJ2454" s="3">
        <f t="shared" si="2683"/>
        <v>6.8382124597769778</v>
      </c>
      <c r="BK2454" s="3">
        <f t="shared" si="2684"/>
        <v>1.1018130988052317</v>
      </c>
      <c r="BL2454" s="3">
        <f t="shared" si="2685"/>
        <v>69.988854027525093</v>
      </c>
      <c r="BM2454" s="3">
        <f t="shared" si="2686"/>
        <v>67.429400406118972</v>
      </c>
      <c r="BN2454" s="3">
        <f t="shared" si="2687"/>
        <v>-8.8484310268254675E-3</v>
      </c>
    </row>
    <row r="2455" spans="1:66">
      <c r="A2455" s="2" t="s">
        <v>3147</v>
      </c>
      <c r="B2455" t="s">
        <v>2748</v>
      </c>
      <c r="C2455">
        <v>20190805</v>
      </c>
      <c r="D2455" t="s">
        <v>338</v>
      </c>
      <c r="E2455" s="2" t="s">
        <v>0</v>
      </c>
      <c r="F2455" s="2" t="s">
        <v>3146</v>
      </c>
      <c r="G2455" s="1">
        <v>2000</v>
      </c>
      <c r="H2455">
        <v>33</v>
      </c>
      <c r="K2455" s="2">
        <v>43</v>
      </c>
      <c r="L2455" s="2" t="s">
        <v>3154</v>
      </c>
      <c r="M2455" s="2">
        <v>8731.0000924915075</v>
      </c>
      <c r="N2455" s="2">
        <v>0</v>
      </c>
      <c r="O2455" s="3">
        <f t="shared" si="2660"/>
        <v>-1.0694797111915471</v>
      </c>
      <c r="P2455" s="3">
        <f t="shared" si="2661"/>
        <v>0.17002926793812553</v>
      </c>
      <c r="Q2455" s="3">
        <f t="shared" si="2662"/>
        <v>42.548871382743222</v>
      </c>
      <c r="R2455" s="3">
        <f t="shared" si="2663"/>
        <v>2.4805087880796335</v>
      </c>
      <c r="S2455" s="3">
        <f t="shared" si="2664"/>
        <v>1.3729769364740254</v>
      </c>
      <c r="T2455" s="3">
        <f t="shared" si="2665"/>
        <v>30.901544570922852</v>
      </c>
      <c r="U2455" s="2">
        <v>6</v>
      </c>
      <c r="V2455" s="3">
        <f t="shared" si="2666"/>
        <v>1.4200000166893005</v>
      </c>
      <c r="W2455" s="2">
        <v>1</v>
      </c>
      <c r="X2455" s="3">
        <f t="shared" si="2667"/>
        <v>2.8400000333786011</v>
      </c>
      <c r="Y2455" s="2">
        <v>29.509044647216797</v>
      </c>
      <c r="Z2455" s="2">
        <v>30.901544570922852</v>
      </c>
      <c r="AA2455" s="2">
        <v>29.348527908325195</v>
      </c>
      <c r="AB2455" s="2">
        <v>31.709384918212891</v>
      </c>
      <c r="AC2455" s="2">
        <v>32.894638061523438</v>
      </c>
      <c r="AD2455" s="2">
        <v>30.744728088378906</v>
      </c>
      <c r="AE2455" s="2">
        <v>33.620758056640625</v>
      </c>
      <c r="AF2455" s="2">
        <v>68.82000732421875</v>
      </c>
      <c r="AG2455" s="2">
        <v>75.164947509765625</v>
      </c>
      <c r="AH2455" s="2">
        <v>500.08773803710938</v>
      </c>
      <c r="AI2455" s="2">
        <v>2000.743408203125</v>
      </c>
      <c r="AJ2455" s="2">
        <v>48.522548675537109</v>
      </c>
      <c r="AK2455" s="2">
        <v>92.595703125</v>
      </c>
      <c r="AL2455" s="2">
        <v>0.53179550170898438</v>
      </c>
      <c r="AM2455" s="2">
        <v>-0.86633741855621338</v>
      </c>
      <c r="AN2455" s="2">
        <v>1</v>
      </c>
      <c r="AO2455" s="2">
        <v>-0.21956524252891541</v>
      </c>
      <c r="AP2455" s="2">
        <v>2.737391471862793</v>
      </c>
      <c r="AQ2455" s="2">
        <v>1</v>
      </c>
      <c r="AR2455" s="2">
        <v>0</v>
      </c>
      <c r="AS2455" s="2">
        <v>0.15999999642372131</v>
      </c>
      <c r="AT2455" s="2">
        <v>111115</v>
      </c>
      <c r="AU2455" s="3">
        <f t="shared" si="2668"/>
        <v>0.83347956339518225</v>
      </c>
      <c r="AV2455" s="3">
        <f t="shared" si="2669"/>
        <v>2.4805087880796334E-3</v>
      </c>
      <c r="AW2455" s="3">
        <f t="shared" si="2670"/>
        <v>304.05154457092283</v>
      </c>
      <c r="AX2455" s="3">
        <f t="shared" si="2671"/>
        <v>302.65904464721677</v>
      </c>
      <c r="AY2455" s="3">
        <f t="shared" si="2672"/>
        <v>320.11893815728399</v>
      </c>
      <c r="AZ2455" s="3">
        <f t="shared" si="2673"/>
        <v>2.2793861287850077</v>
      </c>
      <c r="BA2455" s="3">
        <f t="shared" si="2674"/>
        <v>4.4861146683241726</v>
      </c>
      <c r="BB2455" s="3">
        <f t="shared" si="2675"/>
        <v>48.448410854098931</v>
      </c>
      <c r="BC2455" s="3">
        <f t="shared" si="2676"/>
        <v>14.827652797458306</v>
      </c>
      <c r="BD2455" s="3">
        <f t="shared" si="2677"/>
        <v>30.205294609069824</v>
      </c>
      <c r="BE2455" s="3">
        <f t="shared" si="2678"/>
        <v>4.3109476917478187</v>
      </c>
      <c r="BF2455" s="3">
        <f t="shared" si="2679"/>
        <v>0.16042472623385429</v>
      </c>
      <c r="BG2455" s="3">
        <f t="shared" si="2680"/>
        <v>3.1131377318501472</v>
      </c>
      <c r="BH2455" s="3">
        <f t="shared" si="2681"/>
        <v>1.1978099598976715</v>
      </c>
      <c r="BI2455" s="3">
        <f t="shared" si="2682"/>
        <v>0.10108628356396589</v>
      </c>
      <c r="BJ2455" s="3">
        <f t="shared" si="2683"/>
        <v>3.9398426628602996</v>
      </c>
      <c r="BK2455" s="3">
        <f t="shared" si="2684"/>
        <v>1.293489574293637</v>
      </c>
      <c r="BL2455" s="3">
        <f t="shared" si="2685"/>
        <v>69.888142353459685</v>
      </c>
      <c r="BM2455" s="3">
        <f t="shared" si="2686"/>
        <v>33.403017495727518</v>
      </c>
      <c r="BN2455" s="3">
        <f t="shared" si="2687"/>
        <v>-2.2376406655312524E-2</v>
      </c>
    </row>
    <row r="2456" spans="1:66">
      <c r="A2456" s="2" t="s">
        <v>3147</v>
      </c>
      <c r="B2456" t="s">
        <v>2748</v>
      </c>
      <c r="C2456">
        <v>20190805</v>
      </c>
      <c r="D2456" t="s">
        <v>338</v>
      </c>
      <c r="E2456" s="2" t="s">
        <v>0</v>
      </c>
      <c r="F2456" s="2" t="s">
        <v>3146</v>
      </c>
      <c r="G2456" s="1">
        <v>2000</v>
      </c>
      <c r="H2456">
        <v>400</v>
      </c>
      <c r="K2456" s="2">
        <v>44</v>
      </c>
      <c r="L2456" s="2" t="s">
        <v>3155</v>
      </c>
      <c r="M2456" s="2">
        <v>8898.0000917539001</v>
      </c>
      <c r="N2456" s="2">
        <v>0</v>
      </c>
      <c r="O2456" s="3">
        <f t="shared" si="2660"/>
        <v>1.0745500469770433</v>
      </c>
      <c r="P2456" s="3">
        <f t="shared" si="2661"/>
        <v>0.17405353502802465</v>
      </c>
      <c r="Q2456" s="3">
        <f t="shared" si="2662"/>
        <v>377.33043843423451</v>
      </c>
      <c r="R2456" s="3">
        <f t="shared" si="2663"/>
        <v>2.5513216105534626</v>
      </c>
      <c r="S2456" s="3">
        <f t="shared" si="2664"/>
        <v>1.3813842528910847</v>
      </c>
      <c r="T2456" s="3">
        <f t="shared" si="2665"/>
        <v>30.906465530395508</v>
      </c>
      <c r="U2456" s="2">
        <v>6</v>
      </c>
      <c r="V2456" s="3">
        <f t="shared" si="2666"/>
        <v>1.4200000166893005</v>
      </c>
      <c r="W2456" s="2">
        <v>1</v>
      </c>
      <c r="X2456" s="3">
        <f t="shared" si="2667"/>
        <v>2.8400000333786011</v>
      </c>
      <c r="Y2456" s="2">
        <v>29.511039733886719</v>
      </c>
      <c r="Z2456" s="2">
        <v>30.906465530395508</v>
      </c>
      <c r="AA2456" s="2">
        <v>29.350446701049805</v>
      </c>
      <c r="AB2456" s="2">
        <v>399.79232788085938</v>
      </c>
      <c r="AC2456" s="2">
        <v>397.2869873046875</v>
      </c>
      <c r="AD2456" s="2">
        <v>30.585849761962891</v>
      </c>
      <c r="AE2456" s="2">
        <v>33.544208526611328</v>
      </c>
      <c r="AF2456" s="2">
        <v>68.373313903808594</v>
      </c>
      <c r="AG2456" s="2">
        <v>74.985054016113281</v>
      </c>
      <c r="AH2456" s="2">
        <v>500.08935546875</v>
      </c>
      <c r="AI2456" s="2">
        <v>1999.7171630859375</v>
      </c>
      <c r="AJ2456" s="2">
        <v>46.180103302001953</v>
      </c>
      <c r="AK2456" s="2">
        <v>92.59393310546875</v>
      </c>
      <c r="AL2456" s="2">
        <v>-1.5127296447753906</v>
      </c>
      <c r="AM2456" s="2">
        <v>-0.87942564487457275</v>
      </c>
      <c r="AN2456" s="2">
        <v>1</v>
      </c>
      <c r="AO2456" s="2">
        <v>-0.21956524252891541</v>
      </c>
      <c r="AP2456" s="2">
        <v>2.737391471862793</v>
      </c>
      <c r="AQ2456" s="2">
        <v>1</v>
      </c>
      <c r="AR2456" s="2">
        <v>0</v>
      </c>
      <c r="AS2456" s="2">
        <v>0.15999999642372131</v>
      </c>
      <c r="AT2456" s="2">
        <v>111115</v>
      </c>
      <c r="AU2456" s="3">
        <f t="shared" si="2668"/>
        <v>0.83348225911458318</v>
      </c>
      <c r="AV2456" s="3">
        <f t="shared" si="2669"/>
        <v>2.5513216105534624E-3</v>
      </c>
      <c r="AW2456" s="3">
        <f t="shared" si="2670"/>
        <v>304.05646553039549</v>
      </c>
      <c r="AX2456" s="3">
        <f t="shared" si="2671"/>
        <v>302.6610397338867</v>
      </c>
      <c r="AY2456" s="3">
        <f t="shared" si="2672"/>
        <v>319.95473894220413</v>
      </c>
      <c r="AZ2456" s="3">
        <f t="shared" si="2673"/>
        <v>2.2403249122782096</v>
      </c>
      <c r="BA2456" s="3">
        <f t="shared" si="2674"/>
        <v>4.4873744532800286</v>
      </c>
      <c r="BB2456" s="3">
        <f t="shared" si="2675"/>
        <v>48.462942471281593</v>
      </c>
      <c r="BC2456" s="3">
        <f t="shared" si="2676"/>
        <v>14.918733944670265</v>
      </c>
      <c r="BD2456" s="3">
        <f t="shared" si="2677"/>
        <v>30.208752632141113</v>
      </c>
      <c r="BE2456" s="3">
        <f t="shared" si="2678"/>
        <v>4.3118027359833881</v>
      </c>
      <c r="BF2456" s="3">
        <f t="shared" si="2679"/>
        <v>0.16400240873972613</v>
      </c>
      <c r="BG2456" s="3">
        <f t="shared" si="2680"/>
        <v>3.1059902003889439</v>
      </c>
      <c r="BH2456" s="3">
        <f t="shared" si="2681"/>
        <v>1.2058125355944442</v>
      </c>
      <c r="BI2456" s="3">
        <f t="shared" si="2682"/>
        <v>0.10335951117933567</v>
      </c>
      <c r="BJ2456" s="3">
        <f t="shared" si="2683"/>
        <v>34.938509375036702</v>
      </c>
      <c r="BK2456" s="3">
        <f t="shared" si="2684"/>
        <v>0.94976792719579328</v>
      </c>
      <c r="BL2456" s="3">
        <f t="shared" si="2685"/>
        <v>69.753677376339169</v>
      </c>
      <c r="BM2456" s="3">
        <f t="shared" si="2686"/>
        <v>396.77619767568416</v>
      </c>
      <c r="BN2456" s="3">
        <f t="shared" si="2687"/>
        <v>1.8890704064570001E-3</v>
      </c>
    </row>
    <row r="2457" spans="1:66">
      <c r="A2457" s="2" t="s">
        <v>3147</v>
      </c>
      <c r="B2457" t="s">
        <v>2748</v>
      </c>
      <c r="C2457">
        <v>20190805</v>
      </c>
      <c r="D2457" t="s">
        <v>338</v>
      </c>
      <c r="E2457" s="2" t="s">
        <v>0</v>
      </c>
      <c r="F2457" s="2" t="s">
        <v>3146</v>
      </c>
      <c r="G2457" s="1">
        <v>2000</v>
      </c>
      <c r="H2457">
        <v>400</v>
      </c>
      <c r="K2457" s="2">
        <v>45</v>
      </c>
      <c r="L2457" s="2" t="s">
        <v>3156</v>
      </c>
      <c r="M2457" s="2">
        <v>8988.0000924915075</v>
      </c>
      <c r="N2457" s="2">
        <v>0</v>
      </c>
      <c r="O2457" s="3">
        <f t="shared" si="2660"/>
        <v>1.1398538926389685</v>
      </c>
      <c r="P2457" s="3">
        <f t="shared" si="2661"/>
        <v>0.17164646448230475</v>
      </c>
      <c r="Q2457" s="3">
        <f t="shared" si="2662"/>
        <v>376.43392543543922</v>
      </c>
      <c r="R2457" s="3">
        <f t="shared" si="2663"/>
        <v>2.5269946360605746</v>
      </c>
      <c r="S2457" s="3">
        <f t="shared" si="2664"/>
        <v>1.3862865246655445</v>
      </c>
      <c r="T2457" s="3">
        <f t="shared" si="2665"/>
        <v>30.912508010864258</v>
      </c>
      <c r="U2457" s="2">
        <v>6</v>
      </c>
      <c r="V2457" s="3">
        <f t="shared" si="2666"/>
        <v>1.4200000166893005</v>
      </c>
      <c r="W2457" s="2">
        <v>1</v>
      </c>
      <c r="X2457" s="3">
        <f t="shared" si="2667"/>
        <v>2.8400000333786011</v>
      </c>
      <c r="Y2457" s="2">
        <v>29.515016555786133</v>
      </c>
      <c r="Z2457" s="2">
        <v>30.912508010864258</v>
      </c>
      <c r="AA2457" s="2">
        <v>29.348110198974609</v>
      </c>
      <c r="AB2457" s="2">
        <v>399.76376342773438</v>
      </c>
      <c r="AC2457" s="2">
        <v>397.19195556640625</v>
      </c>
      <c r="AD2457" s="2">
        <v>30.578163146972656</v>
      </c>
      <c r="AE2457" s="2">
        <v>33.5084228515625</v>
      </c>
      <c r="AF2457" s="2">
        <v>68.423629760742188</v>
      </c>
      <c r="AG2457" s="2">
        <v>74.885345458984375</v>
      </c>
      <c r="AH2457" s="2">
        <v>500.08926391601563</v>
      </c>
      <c r="AI2457" s="2">
        <v>2000.478759765625</v>
      </c>
      <c r="AJ2457" s="2">
        <v>46.460926055908203</v>
      </c>
      <c r="AK2457" s="2">
        <v>92.592697143554688</v>
      </c>
      <c r="AL2457" s="2">
        <v>-1.5000343322753906</v>
      </c>
      <c r="AM2457" s="2">
        <v>-0.86393797397613525</v>
      </c>
      <c r="AN2457" s="2">
        <v>1</v>
      </c>
      <c r="AO2457" s="2">
        <v>-0.21956524252891541</v>
      </c>
      <c r="AP2457" s="2">
        <v>2.737391471862793</v>
      </c>
      <c r="AQ2457" s="2">
        <v>1</v>
      </c>
      <c r="AR2457" s="2">
        <v>0</v>
      </c>
      <c r="AS2457" s="2">
        <v>0.15999999642372131</v>
      </c>
      <c r="AT2457" s="2">
        <v>111115</v>
      </c>
      <c r="AU2457" s="3">
        <f t="shared" si="2668"/>
        <v>0.83348210652669252</v>
      </c>
      <c r="AV2457" s="3">
        <f t="shared" si="2669"/>
        <v>2.5269946360605747E-3</v>
      </c>
      <c r="AW2457" s="3">
        <f t="shared" si="2670"/>
        <v>304.06250801086424</v>
      </c>
      <c r="AX2457" s="3">
        <f t="shared" si="2671"/>
        <v>302.66501655578611</v>
      </c>
      <c r="AY2457" s="3">
        <f t="shared" si="2672"/>
        <v>320.07659440823045</v>
      </c>
      <c r="AZ2457" s="3">
        <f t="shared" si="2673"/>
        <v>2.2540422722116946</v>
      </c>
      <c r="BA2457" s="3">
        <f t="shared" si="2674"/>
        <v>4.4889217735184381</v>
      </c>
      <c r="BB2457" s="3">
        <f t="shared" si="2675"/>
        <v>48.480300412448983</v>
      </c>
      <c r="BC2457" s="3">
        <f t="shared" si="2676"/>
        <v>14.971877560886483</v>
      </c>
      <c r="BD2457" s="3">
        <f t="shared" si="2677"/>
        <v>30.213762283325195</v>
      </c>
      <c r="BE2457" s="3">
        <f t="shared" si="2678"/>
        <v>4.3130417039458049</v>
      </c>
      <c r="BF2457" s="3">
        <f t="shared" si="2679"/>
        <v>0.16186360690250526</v>
      </c>
      <c r="BG2457" s="3">
        <f t="shared" si="2680"/>
        <v>3.1026352488528937</v>
      </c>
      <c r="BH2457" s="3">
        <f t="shared" si="2681"/>
        <v>1.2104064550929112</v>
      </c>
      <c r="BI2457" s="3">
        <f t="shared" si="2682"/>
        <v>0.1020004357390815</v>
      </c>
      <c r="BJ2457" s="3">
        <f t="shared" si="2683"/>
        <v>34.855032452403073</v>
      </c>
      <c r="BK2457" s="3">
        <f t="shared" si="2684"/>
        <v>0.94773803990726468</v>
      </c>
      <c r="BL2457" s="3">
        <f t="shared" si="2685"/>
        <v>69.632841562026059</v>
      </c>
      <c r="BM2457" s="3">
        <f t="shared" si="2686"/>
        <v>396.65012361676645</v>
      </c>
      <c r="BN2457" s="3">
        <f t="shared" si="2687"/>
        <v>2.0010397270586637E-3</v>
      </c>
    </row>
    <row r="2458" spans="1:66">
      <c r="A2458" s="2" t="s">
        <v>3147</v>
      </c>
      <c r="B2458" t="s">
        <v>2748</v>
      </c>
      <c r="C2458">
        <v>20190805</v>
      </c>
      <c r="D2458" t="s">
        <v>338</v>
      </c>
      <c r="E2458" s="2" t="s">
        <v>0</v>
      </c>
      <c r="F2458" s="2" t="s">
        <v>3146</v>
      </c>
      <c r="G2458" s="1">
        <v>2000</v>
      </c>
      <c r="H2458">
        <v>400</v>
      </c>
      <c r="K2458" s="2">
        <v>46</v>
      </c>
      <c r="L2458" s="2" t="s">
        <v>3157</v>
      </c>
      <c r="M2458" s="2">
        <v>9078.0000924915075</v>
      </c>
      <c r="N2458" s="2">
        <v>0</v>
      </c>
      <c r="O2458" s="3">
        <f t="shared" si="2660"/>
        <v>1.3097554845063044</v>
      </c>
      <c r="P2458" s="3">
        <f t="shared" si="2661"/>
        <v>0.17042054777422419</v>
      </c>
      <c r="Q2458" s="3">
        <f t="shared" si="2662"/>
        <v>374.48687638362418</v>
      </c>
      <c r="R2458" s="3">
        <f t="shared" si="2663"/>
        <v>2.5218469225625171</v>
      </c>
      <c r="S2458" s="3">
        <f t="shared" si="2664"/>
        <v>1.392861044049801</v>
      </c>
      <c r="T2458" s="3">
        <f t="shared" si="2665"/>
        <v>30.928752899169922</v>
      </c>
      <c r="U2458" s="2">
        <v>6</v>
      </c>
      <c r="V2458" s="3">
        <f t="shared" si="2666"/>
        <v>1.4200000166893005</v>
      </c>
      <c r="W2458" s="2">
        <v>1</v>
      </c>
      <c r="X2458" s="3">
        <f t="shared" si="2667"/>
        <v>2.8400000333786011</v>
      </c>
      <c r="Y2458" s="2">
        <v>29.526311874389648</v>
      </c>
      <c r="Z2458" s="2">
        <v>30.928752899169922</v>
      </c>
      <c r="AA2458" s="2">
        <v>29.348367691040039</v>
      </c>
      <c r="AB2458" s="2">
        <v>399.7906494140625</v>
      </c>
      <c r="AC2458" s="2">
        <v>397.01791381835938</v>
      </c>
      <c r="AD2458" s="2">
        <v>30.55729866027832</v>
      </c>
      <c r="AE2458" s="2">
        <v>33.481735229492188</v>
      </c>
      <c r="AF2458" s="2">
        <v>68.332572937011719</v>
      </c>
      <c r="AG2458" s="2">
        <v>74.777473449707031</v>
      </c>
      <c r="AH2458" s="2">
        <v>500.07809448242188</v>
      </c>
      <c r="AI2458" s="2">
        <v>1999.895751953125</v>
      </c>
      <c r="AJ2458" s="2">
        <v>46.967426300048828</v>
      </c>
      <c r="AK2458" s="2">
        <v>92.594451904296875</v>
      </c>
      <c r="AL2458" s="2">
        <v>-1.7597084045410156</v>
      </c>
      <c r="AM2458" s="2">
        <v>-0.85671675205230713</v>
      </c>
      <c r="AN2458" s="2">
        <v>1</v>
      </c>
      <c r="AO2458" s="2">
        <v>-0.21956524252891541</v>
      </c>
      <c r="AP2458" s="2">
        <v>2.737391471862793</v>
      </c>
      <c r="AQ2458" s="2">
        <v>1</v>
      </c>
      <c r="AR2458" s="2">
        <v>0</v>
      </c>
      <c r="AS2458" s="2">
        <v>0.15999999642372131</v>
      </c>
      <c r="AT2458" s="2">
        <v>111115</v>
      </c>
      <c r="AU2458" s="3">
        <f t="shared" si="2668"/>
        <v>0.83346349080403626</v>
      </c>
      <c r="AV2458" s="3">
        <f t="shared" si="2669"/>
        <v>2.5218469225625172E-3</v>
      </c>
      <c r="AW2458" s="3">
        <f t="shared" si="2670"/>
        <v>304.0787528991699</v>
      </c>
      <c r="AX2458" s="3">
        <f t="shared" si="2671"/>
        <v>302.67631187438963</v>
      </c>
      <c r="AY2458" s="3">
        <f t="shared" si="2672"/>
        <v>319.98331316031545</v>
      </c>
      <c r="AZ2458" s="3">
        <f t="shared" si="2673"/>
        <v>2.2548355527484913</v>
      </c>
      <c r="BA2458" s="3">
        <f t="shared" si="2674"/>
        <v>4.4930839664294178</v>
      </c>
      <c r="BB2458" s="3">
        <f t="shared" si="2675"/>
        <v>48.524332441357807</v>
      </c>
      <c r="BC2458" s="3">
        <f t="shared" si="2676"/>
        <v>15.042597211865619</v>
      </c>
      <c r="BD2458" s="3">
        <f t="shared" si="2677"/>
        <v>30.227532386779785</v>
      </c>
      <c r="BE2458" s="3">
        <f t="shared" si="2678"/>
        <v>4.3164488722393388</v>
      </c>
      <c r="BF2458" s="3">
        <f t="shared" si="2679"/>
        <v>0.1607730044091889</v>
      </c>
      <c r="BG2458" s="3">
        <f t="shared" si="2680"/>
        <v>3.1002229223796167</v>
      </c>
      <c r="BH2458" s="3">
        <f t="shared" si="2681"/>
        <v>1.2162259498597221</v>
      </c>
      <c r="BI2458" s="3">
        <f t="shared" si="2682"/>
        <v>0.10130753994682566</v>
      </c>
      <c r="BJ2458" s="3">
        <f t="shared" si="2683"/>
        <v>34.675407064093861</v>
      </c>
      <c r="BK2458" s="3">
        <f t="shared" si="2684"/>
        <v>0.94324931785057076</v>
      </c>
      <c r="BL2458" s="3">
        <f t="shared" si="2685"/>
        <v>69.504399136799023</v>
      </c>
      <c r="BM2458" s="3">
        <f t="shared" si="2686"/>
        <v>396.39531878902761</v>
      </c>
      <c r="BN2458" s="3">
        <f t="shared" si="2687"/>
        <v>2.2965399350537846E-3</v>
      </c>
    </row>
    <row r="2459" spans="1:66">
      <c r="A2459" s="2" t="s">
        <v>3147</v>
      </c>
      <c r="B2459" t="s">
        <v>2748</v>
      </c>
      <c r="C2459">
        <v>20190805</v>
      </c>
      <c r="D2459" t="s">
        <v>338</v>
      </c>
      <c r="E2459" s="2" t="s">
        <v>0</v>
      </c>
      <c r="F2459" s="2" t="s">
        <v>3146</v>
      </c>
      <c r="G2459" s="1">
        <v>2000</v>
      </c>
      <c r="H2459">
        <v>475</v>
      </c>
      <c r="K2459" s="2">
        <v>47</v>
      </c>
      <c r="L2459" s="2" t="s">
        <v>3158</v>
      </c>
      <c r="M2459" s="2">
        <v>9190.5000924803317</v>
      </c>
      <c r="N2459" s="2">
        <v>0</v>
      </c>
      <c r="O2459" s="3">
        <f t="shared" si="2660"/>
        <v>1.5890602803076967</v>
      </c>
      <c r="P2459" s="3">
        <f t="shared" si="2661"/>
        <v>0.17326526589328356</v>
      </c>
      <c r="Q2459" s="3">
        <f t="shared" si="2662"/>
        <v>444.62051142858525</v>
      </c>
      <c r="R2459" s="3">
        <f t="shared" si="2663"/>
        <v>2.5453696841572886</v>
      </c>
      <c r="S2459" s="3">
        <f t="shared" si="2664"/>
        <v>1.3842195458697431</v>
      </c>
      <c r="T2459" s="3">
        <f t="shared" si="2665"/>
        <v>30.879873275756836</v>
      </c>
      <c r="U2459" s="2">
        <v>6</v>
      </c>
      <c r="V2459" s="3">
        <f t="shared" si="2666"/>
        <v>1.4200000166893005</v>
      </c>
      <c r="W2459" s="2">
        <v>1</v>
      </c>
      <c r="X2459" s="3">
        <f t="shared" si="2667"/>
        <v>2.8400000333786011</v>
      </c>
      <c r="Y2459" s="2">
        <v>29.500865936279297</v>
      </c>
      <c r="Z2459" s="2">
        <v>30.879873275756836</v>
      </c>
      <c r="AA2459" s="2">
        <v>29.349819183349609</v>
      </c>
      <c r="AB2459" s="2">
        <v>474.7349853515625</v>
      </c>
      <c r="AC2459" s="2">
        <v>471.38882446289063</v>
      </c>
      <c r="AD2459" s="2">
        <v>30.487771987915039</v>
      </c>
      <c r="AE2459" s="2">
        <v>33.439598083496094</v>
      </c>
      <c r="AF2459" s="2">
        <v>68.251754760742188</v>
      </c>
      <c r="AG2459" s="2">
        <v>74.796249389648438</v>
      </c>
      <c r="AH2459" s="2">
        <v>500.08099365234375</v>
      </c>
      <c r="AI2459" s="2">
        <v>2000.5225830078125</v>
      </c>
      <c r="AJ2459" s="2">
        <v>36.683032989501953</v>
      </c>
      <c r="AK2459" s="2">
        <v>92.5953369140625</v>
      </c>
      <c r="AL2459" s="2">
        <v>-2.3017005920410156</v>
      </c>
      <c r="AM2459" s="2">
        <v>-0.8550344705581665</v>
      </c>
      <c r="AN2459" s="2">
        <v>1</v>
      </c>
      <c r="AO2459" s="2">
        <v>-0.21956524252891541</v>
      </c>
      <c r="AP2459" s="2">
        <v>2.737391471862793</v>
      </c>
      <c r="AQ2459" s="2">
        <v>1</v>
      </c>
      <c r="AR2459" s="2">
        <v>0</v>
      </c>
      <c r="AS2459" s="2">
        <v>0.15999999642372131</v>
      </c>
      <c r="AT2459" s="2">
        <v>111115</v>
      </c>
      <c r="AU2459" s="3">
        <f t="shared" si="2668"/>
        <v>0.83346832275390614</v>
      </c>
      <c r="AV2459" s="3">
        <f t="shared" si="2669"/>
        <v>2.5453696841572886E-3</v>
      </c>
      <c r="AW2459" s="3">
        <f t="shared" si="2670"/>
        <v>304.02987327575681</v>
      </c>
      <c r="AX2459" s="3">
        <f t="shared" si="2671"/>
        <v>302.65086593627927</v>
      </c>
      <c r="AY2459" s="3">
        <f t="shared" si="2672"/>
        <v>320.08360612682372</v>
      </c>
      <c r="AZ2459" s="3">
        <f t="shared" si="2673"/>
        <v>2.2473638507343408</v>
      </c>
      <c r="BA2459" s="3">
        <f t="shared" si="2674"/>
        <v>4.4805703966819026</v>
      </c>
      <c r="BB2459" s="3">
        <f t="shared" si="2675"/>
        <v>48.388726106589026</v>
      </c>
      <c r="BC2459" s="3">
        <f t="shared" si="2676"/>
        <v>14.949128023092932</v>
      </c>
      <c r="BD2459" s="3">
        <f t="shared" si="2677"/>
        <v>30.190369606018066</v>
      </c>
      <c r="BE2459" s="3">
        <f t="shared" si="2678"/>
        <v>4.3072589722616481</v>
      </c>
      <c r="BF2459" s="3">
        <f t="shared" si="2679"/>
        <v>0.16330236870918086</v>
      </c>
      <c r="BG2459" s="3">
        <f t="shared" si="2680"/>
        <v>3.0963508508121595</v>
      </c>
      <c r="BH2459" s="3">
        <f t="shared" si="2681"/>
        <v>1.2109081214494886</v>
      </c>
      <c r="BI2459" s="3">
        <f t="shared" si="2682"/>
        <v>0.10291464664840011</v>
      </c>
      <c r="BJ2459" s="3">
        <f t="shared" si="2683"/>
        <v>41.169786054632624</v>
      </c>
      <c r="BK2459" s="3">
        <f t="shared" si="2684"/>
        <v>0.94321394219558408</v>
      </c>
      <c r="BL2459" s="3">
        <f t="shared" si="2685"/>
        <v>69.640461256671387</v>
      </c>
      <c r="BM2459" s="3">
        <f t="shared" si="2686"/>
        <v>470.63346131035456</v>
      </c>
      <c r="BN2459" s="3">
        <f t="shared" si="2687"/>
        <v>2.3513604531469555E-3</v>
      </c>
    </row>
    <row r="2460" spans="1:66">
      <c r="A2460" s="2" t="s">
        <v>3147</v>
      </c>
      <c r="B2460" t="s">
        <v>2748</v>
      </c>
      <c r="C2460">
        <v>20190805</v>
      </c>
      <c r="D2460" t="s">
        <v>338</v>
      </c>
      <c r="E2460" s="2" t="s">
        <v>0</v>
      </c>
      <c r="F2460" s="2" t="s">
        <v>3146</v>
      </c>
      <c r="G2460" s="1">
        <v>2000</v>
      </c>
      <c r="H2460">
        <v>575</v>
      </c>
      <c r="K2460" s="2">
        <v>48</v>
      </c>
      <c r="L2460" s="2" t="s">
        <v>3159</v>
      </c>
      <c r="M2460" s="2">
        <v>9290.5000924579799</v>
      </c>
      <c r="N2460" s="2">
        <v>0</v>
      </c>
      <c r="O2460" s="3">
        <f t="shared" si="2660"/>
        <v>2.053703406059098</v>
      </c>
      <c r="P2460" s="3">
        <f t="shared" si="2661"/>
        <v>0.17329221952281809</v>
      </c>
      <c r="Q2460" s="3">
        <f t="shared" si="2662"/>
        <v>537.6654372061713</v>
      </c>
      <c r="R2460" s="3">
        <f t="shared" si="2663"/>
        <v>2.5505912436330735</v>
      </c>
      <c r="S2460" s="3">
        <f t="shared" si="2664"/>
        <v>1.3869574243935663</v>
      </c>
      <c r="T2460" s="3">
        <f t="shared" si="2665"/>
        <v>30.871469497680664</v>
      </c>
      <c r="U2460" s="2">
        <v>6</v>
      </c>
      <c r="V2460" s="3">
        <f t="shared" si="2666"/>
        <v>1.4200000166893005</v>
      </c>
      <c r="W2460" s="2">
        <v>1</v>
      </c>
      <c r="X2460" s="3">
        <f t="shared" si="2667"/>
        <v>2.8400000333786011</v>
      </c>
      <c r="Y2460" s="2">
        <v>29.498558044433594</v>
      </c>
      <c r="Z2460" s="2">
        <v>30.871469497680664</v>
      </c>
      <c r="AA2460" s="2">
        <v>29.34840202331543</v>
      </c>
      <c r="AB2460" s="2">
        <v>575.56414794921875</v>
      </c>
      <c r="AC2460" s="2">
        <v>571.358642578125</v>
      </c>
      <c r="AD2460" s="2">
        <v>30.432632446289063</v>
      </c>
      <c r="AE2460" s="2">
        <v>33.385749816894531</v>
      </c>
      <c r="AF2460" s="2">
        <v>68.089408874511719</v>
      </c>
      <c r="AG2460" s="2">
        <v>74.686668395996094</v>
      </c>
      <c r="AH2460" s="2">
        <v>500.9156494140625</v>
      </c>
      <c r="AI2460" s="2">
        <v>2000.83642578125</v>
      </c>
      <c r="AJ2460" s="2">
        <v>31.691490173339844</v>
      </c>
      <c r="AK2460" s="2">
        <v>92.59832763671875</v>
      </c>
      <c r="AL2460" s="2">
        <v>-3.4047279357910156</v>
      </c>
      <c r="AM2460" s="2">
        <v>-0.86656630039215088</v>
      </c>
      <c r="AN2460" s="2">
        <v>1</v>
      </c>
      <c r="AO2460" s="2">
        <v>-0.21956524252891541</v>
      </c>
      <c r="AP2460" s="2">
        <v>2.737391471862793</v>
      </c>
      <c r="AQ2460" s="2">
        <v>1</v>
      </c>
      <c r="AR2460" s="2">
        <v>0</v>
      </c>
      <c r="AS2460" s="2">
        <v>0.15999999642372131</v>
      </c>
      <c r="AT2460" s="2">
        <v>111115</v>
      </c>
      <c r="AU2460" s="3">
        <f t="shared" si="2668"/>
        <v>0.83485941569010402</v>
      </c>
      <c r="AV2460" s="3">
        <f t="shared" si="2669"/>
        <v>2.5505912436330734E-3</v>
      </c>
      <c r="AW2460" s="3">
        <f t="shared" si="2670"/>
        <v>304.02146949768064</v>
      </c>
      <c r="AX2460" s="3">
        <f t="shared" si="2671"/>
        <v>302.64855804443357</v>
      </c>
      <c r="AY2460" s="3">
        <f t="shared" si="2672"/>
        <v>320.13382096945134</v>
      </c>
      <c r="AZ2460" s="3">
        <f t="shared" si="2673"/>
        <v>2.2461463807151381</v>
      </c>
      <c r="BA2460" s="3">
        <f t="shared" si="2674"/>
        <v>4.478422024335889</v>
      </c>
      <c r="BB2460" s="3">
        <f t="shared" si="2675"/>
        <v>48.363962272683899</v>
      </c>
      <c r="BC2460" s="3">
        <f t="shared" si="2676"/>
        <v>14.978212455789368</v>
      </c>
      <c r="BD2460" s="3">
        <f t="shared" si="2677"/>
        <v>30.185013771057129</v>
      </c>
      <c r="BE2460" s="3">
        <f t="shared" si="2678"/>
        <v>4.3059359466146629</v>
      </c>
      <c r="BF2460" s="3">
        <f t="shared" si="2679"/>
        <v>0.1633263115302464</v>
      </c>
      <c r="BG2460" s="3">
        <f t="shared" si="2680"/>
        <v>3.0914645999423227</v>
      </c>
      <c r="BH2460" s="3">
        <f t="shared" si="2681"/>
        <v>1.2144713466723402</v>
      </c>
      <c r="BI2460" s="3">
        <f t="shared" si="2682"/>
        <v>0.10292986141306479</v>
      </c>
      <c r="BJ2460" s="3">
        <f t="shared" si="2683"/>
        <v>49.786920313356688</v>
      </c>
      <c r="BK2460" s="3">
        <f t="shared" si="2684"/>
        <v>0.94102967407665206</v>
      </c>
      <c r="BL2460" s="3">
        <f t="shared" si="2685"/>
        <v>69.567339125503793</v>
      </c>
      <c r="BM2460" s="3">
        <f t="shared" si="2686"/>
        <v>570.38241033671852</v>
      </c>
      <c r="BN2460" s="3">
        <f t="shared" si="2687"/>
        <v>2.5048227070707438E-3</v>
      </c>
    </row>
    <row r="2461" spans="1:66">
      <c r="A2461" s="2" t="s">
        <v>3147</v>
      </c>
      <c r="B2461" t="s">
        <v>2748</v>
      </c>
      <c r="C2461">
        <v>20190805</v>
      </c>
      <c r="D2461" t="s">
        <v>338</v>
      </c>
      <c r="E2461" s="2" t="s">
        <v>0</v>
      </c>
      <c r="F2461" s="2" t="s">
        <v>3146</v>
      </c>
      <c r="G2461" s="1">
        <v>2000</v>
      </c>
      <c r="H2461">
        <v>675</v>
      </c>
      <c r="K2461" s="2">
        <v>49</v>
      </c>
      <c r="L2461" s="2" t="s">
        <v>3160</v>
      </c>
      <c r="M2461" s="2">
        <v>9381.5000924579799</v>
      </c>
      <c r="N2461" s="2">
        <v>0</v>
      </c>
      <c r="O2461" s="3">
        <f t="shared" si="2660"/>
        <v>2.5740636862898985</v>
      </c>
      <c r="P2461" s="3">
        <f t="shared" si="2661"/>
        <v>0.17325372758162108</v>
      </c>
      <c r="Q2461" s="3">
        <f t="shared" si="2662"/>
        <v>628.77306464271135</v>
      </c>
      <c r="R2461" s="3">
        <f t="shared" si="2663"/>
        <v>2.5430756842287958</v>
      </c>
      <c r="S2461" s="3">
        <f t="shared" si="2664"/>
        <v>1.3832993516730863</v>
      </c>
      <c r="T2461" s="3">
        <f t="shared" si="2665"/>
        <v>30.831012725830078</v>
      </c>
      <c r="U2461" s="2">
        <v>6</v>
      </c>
      <c r="V2461" s="3">
        <f t="shared" si="2666"/>
        <v>1.4200000166893005</v>
      </c>
      <c r="W2461" s="2">
        <v>1</v>
      </c>
      <c r="X2461" s="3">
        <f t="shared" si="2667"/>
        <v>2.8400000333786011</v>
      </c>
      <c r="Y2461" s="2">
        <v>29.477333068847656</v>
      </c>
      <c r="Z2461" s="2">
        <v>30.831012725830078</v>
      </c>
      <c r="AA2461" s="2">
        <v>29.347629547119141</v>
      </c>
      <c r="AB2461" s="2">
        <v>674.9552001953125</v>
      </c>
      <c r="AC2461" s="2">
        <v>669.8319091796875</v>
      </c>
      <c r="AD2461" s="2">
        <v>30.369091033935547</v>
      </c>
      <c r="AE2461" s="2">
        <v>33.313541412353516</v>
      </c>
      <c r="AF2461" s="2">
        <v>68.030952453613281</v>
      </c>
      <c r="AG2461" s="2">
        <v>74.6170654296875</v>
      </c>
      <c r="AH2461" s="2">
        <v>500.94717407226563</v>
      </c>
      <c r="AI2461" s="2">
        <v>2000.646728515625</v>
      </c>
      <c r="AJ2461" s="2">
        <v>30.283136367797852</v>
      </c>
      <c r="AK2461" s="2">
        <v>92.598762512207031</v>
      </c>
      <c r="AL2461" s="2">
        <v>-4.5326576232910156</v>
      </c>
      <c r="AM2461" s="2">
        <v>-0.8600698709487915</v>
      </c>
      <c r="AN2461" s="2">
        <v>1</v>
      </c>
      <c r="AO2461" s="2">
        <v>-0.21956524252891541</v>
      </c>
      <c r="AP2461" s="2">
        <v>2.737391471862793</v>
      </c>
      <c r="AQ2461" s="2">
        <v>1</v>
      </c>
      <c r="AR2461" s="2">
        <v>0</v>
      </c>
      <c r="AS2461" s="2">
        <v>0.15999999642372131</v>
      </c>
      <c r="AT2461" s="2">
        <v>111115</v>
      </c>
      <c r="AU2461" s="3">
        <f t="shared" si="2668"/>
        <v>0.83491195678710917</v>
      </c>
      <c r="AV2461" s="3">
        <f t="shared" si="2669"/>
        <v>2.5430756842287957E-3</v>
      </c>
      <c r="AW2461" s="3">
        <f t="shared" si="2670"/>
        <v>303.98101272583006</v>
      </c>
      <c r="AX2461" s="3">
        <f t="shared" si="2671"/>
        <v>302.62733306884763</v>
      </c>
      <c r="AY2461" s="3">
        <f t="shared" si="2672"/>
        <v>320.10346940762975</v>
      </c>
      <c r="AZ2461" s="3">
        <f t="shared" si="2673"/>
        <v>2.2525889787064739</v>
      </c>
      <c r="BA2461" s="3">
        <f t="shared" si="2674"/>
        <v>4.4680920613561836</v>
      </c>
      <c r="BB2461" s="3">
        <f t="shared" si="2675"/>
        <v>48.252178972339593</v>
      </c>
      <c r="BC2461" s="3">
        <f t="shared" si="2676"/>
        <v>14.938637559986077</v>
      </c>
      <c r="BD2461" s="3">
        <f t="shared" si="2677"/>
        <v>30.154172897338867</v>
      </c>
      <c r="BE2461" s="3">
        <f t="shared" si="2678"/>
        <v>4.2983243654459597</v>
      </c>
      <c r="BF2461" s="3">
        <f t="shared" si="2679"/>
        <v>0.16329211913369496</v>
      </c>
      <c r="BG2461" s="3">
        <f t="shared" si="2680"/>
        <v>3.0847927096830974</v>
      </c>
      <c r="BH2461" s="3">
        <f t="shared" si="2681"/>
        <v>1.2135316557628624</v>
      </c>
      <c r="BI2461" s="3">
        <f t="shared" si="2682"/>
        <v>0.10290813343901838</v>
      </c>
      <c r="BJ2461" s="3">
        <f t="shared" si="2683"/>
        <v>58.223607686923032</v>
      </c>
      <c r="BK2461" s="3">
        <f t="shared" si="2684"/>
        <v>0.93870276411994313</v>
      </c>
      <c r="BL2461" s="3">
        <f t="shared" si="2685"/>
        <v>69.579960890503202</v>
      </c>
      <c r="BM2461" s="3">
        <f t="shared" si="2686"/>
        <v>668.60832258262769</v>
      </c>
      <c r="BN2461" s="3">
        <f t="shared" si="2687"/>
        <v>2.67874695202559E-3</v>
      </c>
    </row>
    <row r="2462" spans="1:66">
      <c r="A2462" s="2" t="s">
        <v>3147</v>
      </c>
      <c r="B2462" t="s">
        <v>2748</v>
      </c>
      <c r="C2462">
        <v>20190805</v>
      </c>
      <c r="D2462" t="s">
        <v>338</v>
      </c>
      <c r="E2462" s="2" t="s">
        <v>0</v>
      </c>
      <c r="F2462" s="2" t="s">
        <v>3146</v>
      </c>
      <c r="G2462" s="1">
        <v>2000</v>
      </c>
      <c r="H2462">
        <v>800</v>
      </c>
      <c r="K2462" s="2">
        <v>50</v>
      </c>
      <c r="L2462" s="2" t="s">
        <v>3161</v>
      </c>
      <c r="M2462" s="2">
        <v>9478.5000925026834</v>
      </c>
      <c r="N2462" s="2">
        <v>0</v>
      </c>
      <c r="O2462" s="3">
        <f t="shared" si="2660"/>
        <v>3.2579249312789251</v>
      </c>
      <c r="P2462" s="3">
        <f t="shared" si="2661"/>
        <v>0.16805033895450494</v>
      </c>
      <c r="Q2462" s="3">
        <f t="shared" si="2662"/>
        <v>741.97396751073495</v>
      </c>
      <c r="R2462" s="3">
        <f t="shared" si="2663"/>
        <v>2.4731217812722179</v>
      </c>
      <c r="S2462" s="3">
        <f t="shared" si="2664"/>
        <v>1.3846683698292606</v>
      </c>
      <c r="T2462" s="3">
        <f t="shared" si="2665"/>
        <v>30.799945831298828</v>
      </c>
      <c r="U2462" s="2">
        <v>6</v>
      </c>
      <c r="V2462" s="3">
        <f t="shared" si="2666"/>
        <v>1.4200000166893005</v>
      </c>
      <c r="W2462" s="2">
        <v>1</v>
      </c>
      <c r="X2462" s="3">
        <f t="shared" si="2667"/>
        <v>2.8400000333786011</v>
      </c>
      <c r="Y2462" s="2">
        <v>29.468936920166016</v>
      </c>
      <c r="Z2462" s="2">
        <v>30.799945831298828</v>
      </c>
      <c r="AA2462" s="2">
        <v>29.347980499267578</v>
      </c>
      <c r="AB2462" s="2">
        <v>799.81097412109375</v>
      </c>
      <c r="AC2462" s="2">
        <v>793.55828857421875</v>
      </c>
      <c r="AD2462" s="2">
        <v>30.348876953125</v>
      </c>
      <c r="AE2462" s="2">
        <v>33.212604522705078</v>
      </c>
      <c r="AF2462" s="2">
        <v>68.123817443847656</v>
      </c>
      <c r="AG2462" s="2">
        <v>74.428703308105469</v>
      </c>
      <c r="AH2462" s="2">
        <v>500.951904296875</v>
      </c>
      <c r="AI2462" s="2">
        <v>2000.1068115234375</v>
      </c>
      <c r="AJ2462" s="2">
        <v>29.242147445678711</v>
      </c>
      <c r="AK2462" s="2">
        <v>92.600547790527344</v>
      </c>
      <c r="AL2462" s="2">
        <v>-6.2239418029785156</v>
      </c>
      <c r="AM2462" s="2">
        <v>-0.85318052768707275</v>
      </c>
      <c r="AN2462" s="2">
        <v>1</v>
      </c>
      <c r="AO2462" s="2">
        <v>-0.21956524252891541</v>
      </c>
      <c r="AP2462" s="2">
        <v>2.737391471862793</v>
      </c>
      <c r="AQ2462" s="2">
        <v>1</v>
      </c>
      <c r="AR2462" s="2">
        <v>0</v>
      </c>
      <c r="AS2462" s="2">
        <v>0.15999999642372131</v>
      </c>
      <c r="AT2462" s="2">
        <v>111115</v>
      </c>
      <c r="AU2462" s="3">
        <f t="shared" si="2668"/>
        <v>0.83491984049479151</v>
      </c>
      <c r="AV2462" s="3">
        <f t="shared" si="2669"/>
        <v>2.4731217812722179E-3</v>
      </c>
      <c r="AW2462" s="3">
        <f t="shared" si="2670"/>
        <v>303.94994583129881</v>
      </c>
      <c r="AX2462" s="3">
        <f t="shared" si="2671"/>
        <v>302.61893692016599</v>
      </c>
      <c r="AY2462" s="3">
        <f t="shared" si="2672"/>
        <v>320.01708269081064</v>
      </c>
      <c r="AZ2462" s="3">
        <f t="shared" si="2673"/>
        <v>2.2911682121442678</v>
      </c>
      <c r="BA2462" s="3">
        <f t="shared" si="2674"/>
        <v>4.4601737421818966</v>
      </c>
      <c r="BB2462" s="3">
        <f t="shared" si="2675"/>
        <v>48.165738201368974</v>
      </c>
      <c r="BC2462" s="3">
        <f t="shared" si="2676"/>
        <v>14.953133678663896</v>
      </c>
      <c r="BD2462" s="3">
        <f t="shared" si="2677"/>
        <v>30.134441375732422</v>
      </c>
      <c r="BE2462" s="3">
        <f t="shared" si="2678"/>
        <v>4.2934607444326076</v>
      </c>
      <c r="BF2462" s="3">
        <f t="shared" si="2679"/>
        <v>0.15866189364039945</v>
      </c>
      <c r="BG2462" s="3">
        <f t="shared" si="2680"/>
        <v>3.075505372352636</v>
      </c>
      <c r="BH2462" s="3">
        <f t="shared" si="2681"/>
        <v>1.2179553720799716</v>
      </c>
      <c r="BI2462" s="3">
        <f t="shared" si="2682"/>
        <v>9.9966500656615179E-2</v>
      </c>
      <c r="BJ2462" s="3">
        <f t="shared" si="2683"/>
        <v>68.707195837804989</v>
      </c>
      <c r="BK2462" s="3">
        <f t="shared" si="2684"/>
        <v>0.93499617884885933</v>
      </c>
      <c r="BL2462" s="3">
        <f t="shared" si="2685"/>
        <v>69.446013048272761</v>
      </c>
      <c r="BM2462" s="3">
        <f t="shared" si="2686"/>
        <v>792.00962709339683</v>
      </c>
      <c r="BN2462" s="3">
        <f t="shared" si="2687"/>
        <v>2.8566558984668643E-3</v>
      </c>
    </row>
    <row r="2463" spans="1:66">
      <c r="A2463" s="2" t="s">
        <v>3147</v>
      </c>
      <c r="B2463" t="s">
        <v>2748</v>
      </c>
      <c r="C2463">
        <v>20190805</v>
      </c>
      <c r="D2463" t="s">
        <v>338</v>
      </c>
      <c r="E2463" s="2" t="s">
        <v>0</v>
      </c>
      <c r="F2463" s="2" t="s">
        <v>3146</v>
      </c>
      <c r="G2463" s="1">
        <v>2000</v>
      </c>
      <c r="H2463">
        <v>1000</v>
      </c>
      <c r="K2463" s="2">
        <v>51</v>
      </c>
      <c r="L2463" s="2" t="s">
        <v>3162</v>
      </c>
      <c r="M2463" s="2">
        <v>9594.0000924915075</v>
      </c>
      <c r="N2463" s="2">
        <v>0</v>
      </c>
      <c r="O2463" s="3">
        <f t="shared" si="2660"/>
        <v>4.1699751338436553</v>
      </c>
      <c r="P2463" s="3">
        <f t="shared" si="2661"/>
        <v>0.16956703313453039</v>
      </c>
      <c r="Q2463" s="3">
        <f t="shared" si="2662"/>
        <v>926.65222614412517</v>
      </c>
      <c r="R2463" s="3">
        <f t="shared" si="2663"/>
        <v>2.4875726267169957</v>
      </c>
      <c r="S2463" s="3">
        <f t="shared" si="2664"/>
        <v>1.381264007214682</v>
      </c>
      <c r="T2463" s="3">
        <f t="shared" si="2665"/>
        <v>30.737087249755859</v>
      </c>
      <c r="U2463" s="2">
        <v>6</v>
      </c>
      <c r="V2463" s="3">
        <f t="shared" si="2666"/>
        <v>1.4200000166893005</v>
      </c>
      <c r="W2463" s="2">
        <v>1</v>
      </c>
      <c r="X2463" s="3">
        <f t="shared" si="2667"/>
        <v>2.8400000333786011</v>
      </c>
      <c r="Y2463" s="2">
        <v>29.444992065429688</v>
      </c>
      <c r="Z2463" s="2">
        <v>30.737087249755859</v>
      </c>
      <c r="AA2463" s="2">
        <v>29.346502304077148</v>
      </c>
      <c r="AB2463" s="2">
        <v>999.625244140625</v>
      </c>
      <c r="AC2463" s="2">
        <v>991.675537109375</v>
      </c>
      <c r="AD2463" s="2">
        <v>30.194639205932617</v>
      </c>
      <c r="AE2463" s="2">
        <v>33.075736999511719</v>
      </c>
      <c r="AF2463" s="2">
        <v>67.845741271972656</v>
      </c>
      <c r="AG2463" s="2">
        <v>74.226722717285156</v>
      </c>
      <c r="AH2463" s="2">
        <v>500.91204833984375</v>
      </c>
      <c r="AI2463" s="2">
        <v>2001.2906494140625</v>
      </c>
      <c r="AJ2463" s="2">
        <v>28.552145004272461</v>
      </c>
      <c r="AK2463" s="2">
        <v>92.603401184082031</v>
      </c>
      <c r="AL2463" s="2">
        <v>-9.3098182678222656</v>
      </c>
      <c r="AM2463" s="2">
        <v>-0.84941160678863525</v>
      </c>
      <c r="AN2463" s="2">
        <v>1</v>
      </c>
      <c r="AO2463" s="2">
        <v>-0.21956524252891541</v>
      </c>
      <c r="AP2463" s="2">
        <v>2.737391471862793</v>
      </c>
      <c r="AQ2463" s="2">
        <v>1</v>
      </c>
      <c r="AR2463" s="2">
        <v>0</v>
      </c>
      <c r="AS2463" s="2">
        <v>0.15999999642372131</v>
      </c>
      <c r="AT2463" s="2">
        <v>111115</v>
      </c>
      <c r="AU2463" s="3">
        <f t="shared" si="2668"/>
        <v>0.83485341389973944</v>
      </c>
      <c r="AV2463" s="3">
        <f t="shared" si="2669"/>
        <v>2.4875726267169955E-3</v>
      </c>
      <c r="AW2463" s="3">
        <f t="shared" si="2670"/>
        <v>303.88708724975584</v>
      </c>
      <c r="AX2463" s="3">
        <f t="shared" si="2671"/>
        <v>302.59499206542966</v>
      </c>
      <c r="AY2463" s="3">
        <f t="shared" si="2672"/>
        <v>320.2064967490769</v>
      </c>
      <c r="AZ2463" s="3">
        <f t="shared" si="2673"/>
        <v>2.2916829177523583</v>
      </c>
      <c r="BA2463" s="3">
        <f t="shared" si="2674"/>
        <v>4.4441897500396514</v>
      </c>
      <c r="BB2463" s="3">
        <f t="shared" si="2675"/>
        <v>47.991647101657229</v>
      </c>
      <c r="BC2463" s="3">
        <f t="shared" si="2676"/>
        <v>14.91591010214551</v>
      </c>
      <c r="BD2463" s="3">
        <f t="shared" si="2677"/>
        <v>30.091039657592773</v>
      </c>
      <c r="BE2463" s="3">
        <f t="shared" si="2678"/>
        <v>4.2827795316484858</v>
      </c>
      <c r="BF2463" s="3">
        <f t="shared" si="2679"/>
        <v>0.16001317435996584</v>
      </c>
      <c r="BG2463" s="3">
        <f t="shared" si="2680"/>
        <v>3.0629257428249694</v>
      </c>
      <c r="BH2463" s="3">
        <f t="shared" si="2681"/>
        <v>1.2198537888235164</v>
      </c>
      <c r="BI2463" s="3">
        <f t="shared" si="2682"/>
        <v>0.10082484039943243</v>
      </c>
      <c r="BJ2463" s="3">
        <f t="shared" si="2683"/>
        <v>85.811147855747123</v>
      </c>
      <c r="BK2463" s="3">
        <f t="shared" si="2684"/>
        <v>0.93443086117180463</v>
      </c>
      <c r="BL2463" s="3">
        <f t="shared" si="2685"/>
        <v>69.431882627512209</v>
      </c>
      <c r="BM2463" s="3">
        <f t="shared" si="2686"/>
        <v>989.69333064299269</v>
      </c>
      <c r="BN2463" s="3">
        <f t="shared" si="2687"/>
        <v>2.9254438227301512E-3</v>
      </c>
    </row>
    <row r="2464" spans="1:66">
      <c r="A2464" s="2" t="s">
        <v>3147</v>
      </c>
      <c r="B2464" t="s">
        <v>2748</v>
      </c>
      <c r="C2464">
        <v>20190805</v>
      </c>
      <c r="D2464" t="s">
        <v>338</v>
      </c>
      <c r="E2464" s="2" t="s">
        <v>0</v>
      </c>
      <c r="F2464" s="2" t="s">
        <v>3146</v>
      </c>
      <c r="G2464" s="1">
        <v>2000</v>
      </c>
      <c r="H2464">
        <v>1400</v>
      </c>
      <c r="K2464" s="2">
        <v>52</v>
      </c>
      <c r="L2464" s="2" t="s">
        <v>3163</v>
      </c>
      <c r="M2464" s="2">
        <v>9734.0000924915075</v>
      </c>
      <c r="N2464" s="2">
        <v>0</v>
      </c>
      <c r="O2464" s="3">
        <f t="shared" si="2660"/>
        <v>5.4286252440928457</v>
      </c>
      <c r="P2464" s="3">
        <f t="shared" si="2661"/>
        <v>0.16863031490560293</v>
      </c>
      <c r="Q2464" s="3">
        <f t="shared" si="2662"/>
        <v>1303.1941757521324</v>
      </c>
      <c r="R2464" s="3">
        <f t="shared" si="2663"/>
        <v>2.4618147335727172</v>
      </c>
      <c r="S2464" s="3">
        <f t="shared" si="2664"/>
        <v>1.3745676746859554</v>
      </c>
      <c r="T2464" s="3">
        <f t="shared" si="2665"/>
        <v>30.619497299194336</v>
      </c>
      <c r="U2464" s="2">
        <v>6</v>
      </c>
      <c r="V2464" s="3">
        <f t="shared" si="2666"/>
        <v>1.4200000166893005</v>
      </c>
      <c r="W2464" s="2">
        <v>1</v>
      </c>
      <c r="X2464" s="3">
        <f t="shared" si="2667"/>
        <v>2.8400000333786011</v>
      </c>
      <c r="Y2464" s="2">
        <v>29.394014358520508</v>
      </c>
      <c r="Z2464" s="2">
        <v>30.619497299194336</v>
      </c>
      <c r="AA2464" s="2">
        <v>29.348577499389648</v>
      </c>
      <c r="AB2464" s="2">
        <v>1400.9808349609375</v>
      </c>
      <c r="AC2464" s="2">
        <v>1390.3787841796875</v>
      </c>
      <c r="AD2464" s="2">
        <v>29.973964691162109</v>
      </c>
      <c r="AE2464" s="2">
        <v>32.825862884521484</v>
      </c>
      <c r="AF2464" s="2">
        <v>67.549659729003906</v>
      </c>
      <c r="AG2464" s="2">
        <v>73.884788513183594</v>
      </c>
      <c r="AH2464" s="2">
        <v>500.93026733398438</v>
      </c>
      <c r="AI2464" s="2">
        <v>2001.3017578125</v>
      </c>
      <c r="AJ2464" s="2">
        <v>22.069793701171875</v>
      </c>
      <c r="AK2464" s="2">
        <v>92.605476379394531</v>
      </c>
      <c r="AL2464" s="2">
        <v>-15.144779205322266</v>
      </c>
      <c r="AM2464" s="2">
        <v>-0.84477674961090088</v>
      </c>
      <c r="AN2464" s="2">
        <v>1</v>
      </c>
      <c r="AO2464" s="2">
        <v>-0.21956524252891541</v>
      </c>
      <c r="AP2464" s="2">
        <v>2.737391471862793</v>
      </c>
      <c r="AQ2464" s="2">
        <v>1</v>
      </c>
      <c r="AR2464" s="2">
        <v>0</v>
      </c>
      <c r="AS2464" s="2">
        <v>0.15999999642372131</v>
      </c>
      <c r="AT2464" s="2">
        <v>111115</v>
      </c>
      <c r="AU2464" s="3">
        <f t="shared" si="2668"/>
        <v>0.83488377888997389</v>
      </c>
      <c r="AV2464" s="3">
        <f t="shared" si="2669"/>
        <v>2.461814733572717E-3</v>
      </c>
      <c r="AW2464" s="3">
        <f t="shared" si="2670"/>
        <v>303.76949729919431</v>
      </c>
      <c r="AX2464" s="3">
        <f t="shared" si="2671"/>
        <v>302.54401435852049</v>
      </c>
      <c r="AY2464" s="3">
        <f t="shared" si="2672"/>
        <v>320.20827409278718</v>
      </c>
      <c r="AZ2464" s="3">
        <f t="shared" si="2673"/>
        <v>2.3149887795185728</v>
      </c>
      <c r="BA2464" s="3">
        <f t="shared" si="2674"/>
        <v>4.4144223446717534</v>
      </c>
      <c r="BB2464" s="3">
        <f t="shared" si="2675"/>
        <v>47.669128406470762</v>
      </c>
      <c r="BC2464" s="3">
        <f t="shared" si="2676"/>
        <v>14.843265521949277</v>
      </c>
      <c r="BD2464" s="3">
        <f t="shared" si="2677"/>
        <v>30.006755828857422</v>
      </c>
      <c r="BE2464" s="3">
        <f t="shared" si="2678"/>
        <v>4.2621033164385942</v>
      </c>
      <c r="BF2464" s="3">
        <f t="shared" si="2679"/>
        <v>0.15917877722455157</v>
      </c>
      <c r="BG2464" s="3">
        <f t="shared" si="2680"/>
        <v>3.039854669985798</v>
      </c>
      <c r="BH2464" s="3">
        <f t="shared" si="2681"/>
        <v>1.2222486464527962</v>
      </c>
      <c r="BI2464" s="3">
        <f t="shared" si="2682"/>
        <v>0.10029481351304438</v>
      </c>
      <c r="BJ2464" s="3">
        <f t="shared" si="2683"/>
        <v>120.68291746037863</v>
      </c>
      <c r="BK2464" s="3">
        <f t="shared" si="2684"/>
        <v>0.93729434782839172</v>
      </c>
      <c r="BL2464" s="3">
        <f t="shared" si="2685"/>
        <v>69.374548204580151</v>
      </c>
      <c r="BM2464" s="3">
        <f t="shared" si="2686"/>
        <v>1387.7982757313102</v>
      </c>
      <c r="BN2464" s="3">
        <f t="shared" si="2687"/>
        <v>2.7137115693738941E-3</v>
      </c>
    </row>
    <row r="2465" spans="1:66">
      <c r="A2465" s="2" t="s">
        <v>3147</v>
      </c>
      <c r="B2465" t="s">
        <v>2748</v>
      </c>
      <c r="C2465">
        <v>20190805</v>
      </c>
      <c r="D2465" t="s">
        <v>338</v>
      </c>
      <c r="E2465" s="2" t="s">
        <v>0</v>
      </c>
      <c r="F2465" s="2" t="s">
        <v>3146</v>
      </c>
      <c r="G2465" s="1">
        <v>2000</v>
      </c>
      <c r="H2465">
        <v>1800</v>
      </c>
      <c r="K2465" s="2">
        <v>53</v>
      </c>
      <c r="L2465" s="2" t="s">
        <v>3164</v>
      </c>
      <c r="M2465" s="2">
        <v>9879.5000918991864</v>
      </c>
      <c r="N2465" s="2">
        <v>0</v>
      </c>
      <c r="O2465" s="3">
        <f t="shared" si="2660"/>
        <v>6.4517513101699588</v>
      </c>
      <c r="P2465" s="3">
        <f t="shared" si="2661"/>
        <v>0.17021416998823619</v>
      </c>
      <c r="Q2465" s="3">
        <f t="shared" si="2662"/>
        <v>1681.3006915119913</v>
      </c>
      <c r="R2465" s="3">
        <f t="shared" si="2663"/>
        <v>2.4905557500232613</v>
      </c>
      <c r="S2465" s="3">
        <f t="shared" si="2664"/>
        <v>1.3787690619879061</v>
      </c>
      <c r="T2465" s="3">
        <f t="shared" si="2665"/>
        <v>30.539707183837891</v>
      </c>
      <c r="U2465" s="2">
        <v>6</v>
      </c>
      <c r="V2465" s="3">
        <f t="shared" si="2666"/>
        <v>1.4200000166893005</v>
      </c>
      <c r="W2465" s="2">
        <v>1</v>
      </c>
      <c r="X2465" s="3">
        <f t="shared" si="2667"/>
        <v>2.8400000333786011</v>
      </c>
      <c r="Y2465" s="2">
        <v>29.372316360473633</v>
      </c>
      <c r="Z2465" s="2">
        <v>30.539707183837891</v>
      </c>
      <c r="AA2465" s="2">
        <v>29.348884582519531</v>
      </c>
      <c r="AB2465" s="2">
        <v>1800.81103515625</v>
      </c>
      <c r="AC2465" s="2">
        <v>1787.7498779296875</v>
      </c>
      <c r="AD2465" s="2">
        <v>29.676849365234375</v>
      </c>
      <c r="AE2465" s="2">
        <v>32.562908172607422</v>
      </c>
      <c r="AF2465" s="2">
        <v>66.882080078125</v>
      </c>
      <c r="AG2465" s="2">
        <v>73.387535095214844</v>
      </c>
      <c r="AH2465" s="2">
        <v>500.91619873046875</v>
      </c>
      <c r="AI2465" s="2">
        <v>2000.7899169921875</v>
      </c>
      <c r="AJ2465" s="2">
        <v>24.948373794555664</v>
      </c>
      <c r="AK2465" s="2">
        <v>92.607017517089844</v>
      </c>
      <c r="AL2465" s="2">
        <v>-22.437503814697266</v>
      </c>
      <c r="AM2465" s="2">
        <v>-0.83824217319488525</v>
      </c>
      <c r="AN2465" s="2">
        <v>1</v>
      </c>
      <c r="AO2465" s="2">
        <v>-0.21956524252891541</v>
      </c>
      <c r="AP2465" s="2">
        <v>2.737391471862793</v>
      </c>
      <c r="AQ2465" s="2">
        <v>1</v>
      </c>
      <c r="AR2465" s="2">
        <v>0</v>
      </c>
      <c r="AS2465" s="2">
        <v>0.15999999642372131</v>
      </c>
      <c r="AT2465" s="2">
        <v>111115</v>
      </c>
      <c r="AU2465" s="3">
        <f t="shared" si="2668"/>
        <v>0.83486033121744785</v>
      </c>
      <c r="AV2465" s="3">
        <f t="shared" si="2669"/>
        <v>2.4905557500232611E-3</v>
      </c>
      <c r="AW2465" s="3">
        <f t="shared" si="2670"/>
        <v>303.68970718383787</v>
      </c>
      <c r="AX2465" s="3">
        <f t="shared" si="2671"/>
        <v>302.52231636047361</v>
      </c>
      <c r="AY2465" s="3">
        <f t="shared" si="2672"/>
        <v>320.12637956336766</v>
      </c>
      <c r="AZ2465" s="3">
        <f t="shared" si="2673"/>
        <v>2.3076661335935071</v>
      </c>
      <c r="BA2465" s="3">
        <f t="shared" si="2674"/>
        <v>4.3943228695359497</v>
      </c>
      <c r="BB2465" s="3">
        <f t="shared" si="2675"/>
        <v>47.451294592496886</v>
      </c>
      <c r="BC2465" s="3">
        <f t="shared" si="2676"/>
        <v>14.888386419889464</v>
      </c>
      <c r="BD2465" s="3">
        <f t="shared" si="2677"/>
        <v>29.956011772155762</v>
      </c>
      <c r="BE2465" s="3">
        <f t="shared" si="2678"/>
        <v>4.2496969610013737</v>
      </c>
      <c r="BF2465" s="3">
        <f t="shared" si="2679"/>
        <v>0.16058931882901339</v>
      </c>
      <c r="BG2465" s="3">
        <f t="shared" si="2680"/>
        <v>3.0155538075480437</v>
      </c>
      <c r="BH2465" s="3">
        <f t="shared" si="2681"/>
        <v>1.23414315345333</v>
      </c>
      <c r="BI2465" s="3">
        <f t="shared" si="2682"/>
        <v>0.10119084601854224</v>
      </c>
      <c r="BJ2465" s="3">
        <f t="shared" si="2683"/>
        <v>155.70024259034625</v>
      </c>
      <c r="BK2465" s="3">
        <f t="shared" si="2684"/>
        <v>0.94045633131801964</v>
      </c>
      <c r="BL2465" s="3">
        <f t="shared" si="2685"/>
        <v>69.164393799546374</v>
      </c>
      <c r="BM2465" s="3">
        <f t="shared" si="2686"/>
        <v>1784.6830243499826</v>
      </c>
      <c r="BN2465" s="3">
        <f t="shared" si="2687"/>
        <v>2.5003401849236547E-3</v>
      </c>
    </row>
    <row r="2466" spans="1:66">
      <c r="A2466" s="2" t="s">
        <v>3147</v>
      </c>
      <c r="B2466" s="7" t="s">
        <v>2748</v>
      </c>
      <c r="C2466">
        <v>20190805</v>
      </c>
      <c r="D2466" s="7" t="s">
        <v>338</v>
      </c>
      <c r="E2466" s="13" t="s">
        <v>0</v>
      </c>
      <c r="F2466" s="2" t="s">
        <v>3146</v>
      </c>
      <c r="G2466" s="14">
        <v>2000</v>
      </c>
      <c r="H2466" s="7">
        <v>400</v>
      </c>
      <c r="K2466" s="2">
        <v>54</v>
      </c>
      <c r="L2466" s="2" t="s">
        <v>3165</v>
      </c>
      <c r="M2466" s="2">
        <v>10003.500092502683</v>
      </c>
      <c r="N2466" s="2">
        <v>0</v>
      </c>
      <c r="O2466" s="3">
        <f t="shared" si="2660"/>
        <v>0.69179689561501445</v>
      </c>
      <c r="P2466" s="3">
        <f t="shared" si="2661"/>
        <v>0.16402582924690462</v>
      </c>
      <c r="Q2466" s="3">
        <f t="shared" si="2662"/>
        <v>379.86876837650681</v>
      </c>
      <c r="R2466" s="3">
        <f t="shared" si="2663"/>
        <v>2.4238170216531647</v>
      </c>
      <c r="S2466" s="3">
        <f t="shared" si="2664"/>
        <v>1.3897023733119198</v>
      </c>
      <c r="T2466" s="3">
        <f t="shared" si="2665"/>
        <v>30.530738830566406</v>
      </c>
      <c r="U2466" s="2">
        <v>6</v>
      </c>
      <c r="V2466" s="3">
        <f t="shared" si="2666"/>
        <v>1.4200000166893005</v>
      </c>
      <c r="W2466" s="2">
        <v>1</v>
      </c>
      <c r="X2466" s="3">
        <f t="shared" si="2667"/>
        <v>2.8400000333786011</v>
      </c>
      <c r="Y2466" s="2">
        <v>29.365957260131836</v>
      </c>
      <c r="Z2466" s="2">
        <v>30.530738830566406</v>
      </c>
      <c r="AA2466" s="2">
        <v>29.35102653503418</v>
      </c>
      <c r="AB2466" s="2">
        <v>398.56341552734375</v>
      </c>
      <c r="AC2466" s="2">
        <v>396.58352661132813</v>
      </c>
      <c r="AD2466" s="2">
        <v>29.611614227294922</v>
      </c>
      <c r="AE2466" s="2">
        <v>32.420558929443359</v>
      </c>
      <c r="AF2466" s="2">
        <v>66.871574401855469</v>
      </c>
      <c r="AG2466" s="2">
        <v>73.09326171875</v>
      </c>
      <c r="AH2466" s="2">
        <v>500.95016479492188</v>
      </c>
      <c r="AI2466" s="2">
        <v>1999.9744873046875</v>
      </c>
      <c r="AJ2466" s="2">
        <v>26.585355758666992</v>
      </c>
      <c r="AK2466" s="2">
        <v>92.606864929199219</v>
      </c>
      <c r="AL2466" s="2">
        <v>-1.4967079162597656</v>
      </c>
      <c r="AM2466" s="2">
        <v>-0.82672178745269775</v>
      </c>
      <c r="AN2466" s="2">
        <v>1</v>
      </c>
      <c r="AO2466" s="2">
        <v>-0.21956524252891541</v>
      </c>
      <c r="AP2466" s="2">
        <v>2.737391471862793</v>
      </c>
      <c r="AQ2466" s="2">
        <v>1</v>
      </c>
      <c r="AR2466" s="2">
        <v>0</v>
      </c>
      <c r="AS2466" s="2">
        <v>0.15999999642372131</v>
      </c>
      <c r="AT2466" s="2">
        <v>111115</v>
      </c>
      <c r="AU2466" s="3">
        <f t="shared" si="2668"/>
        <v>0.83491694132486971</v>
      </c>
      <c r="AV2466" s="3">
        <f t="shared" si="2669"/>
        <v>2.4238170216531649E-3</v>
      </c>
      <c r="AW2466" s="3">
        <f t="shared" si="2670"/>
        <v>303.68073883056638</v>
      </c>
      <c r="AX2466" s="3">
        <f t="shared" si="2671"/>
        <v>302.51595726013181</v>
      </c>
      <c r="AY2466" s="3">
        <f t="shared" si="2672"/>
        <v>319.99591081628387</v>
      </c>
      <c r="AZ2466" s="3">
        <f t="shared" si="2673"/>
        <v>2.3411444999498014</v>
      </c>
      <c r="BA2466" s="3">
        <f t="shared" si="2674"/>
        <v>4.3920686950200247</v>
      </c>
      <c r="BB2466" s="3">
        <f t="shared" si="2675"/>
        <v>47.427031445000274</v>
      </c>
      <c r="BC2466" s="3">
        <f t="shared" si="2676"/>
        <v>15.006472515556915</v>
      </c>
      <c r="BD2466" s="3">
        <f t="shared" si="2677"/>
        <v>29.948348045349121</v>
      </c>
      <c r="BE2466" s="3">
        <f t="shared" si="2678"/>
        <v>4.2478260036255078</v>
      </c>
      <c r="BF2466" s="3">
        <f t="shared" si="2679"/>
        <v>0.15506969042171476</v>
      </c>
      <c r="BG2466" s="3">
        <f t="shared" si="2680"/>
        <v>3.0023663217081049</v>
      </c>
      <c r="BH2466" s="3">
        <f t="shared" si="2681"/>
        <v>1.2454596819174029</v>
      </c>
      <c r="BI2466" s="3">
        <f t="shared" si="2682"/>
        <v>9.7685292076799241E-2</v>
      </c>
      <c r="BJ2466" s="3">
        <f t="shared" si="2683"/>
        <v>35.178455723864424</v>
      </c>
      <c r="BK2466" s="3">
        <f t="shared" si="2684"/>
        <v>0.95785312017964219</v>
      </c>
      <c r="BL2466" s="3">
        <f t="shared" si="2685"/>
        <v>68.84256864422639</v>
      </c>
      <c r="BM2466" s="3">
        <f t="shared" si="2686"/>
        <v>396.25467949931976</v>
      </c>
      <c r="BN2466" s="3">
        <f t="shared" si="2687"/>
        <v>1.201880450583325E-3</v>
      </c>
    </row>
    <row r="2467" spans="1:66">
      <c r="A2467" s="2"/>
      <c r="B2467" s="7"/>
      <c r="C2467"/>
      <c r="D2467" s="7"/>
      <c r="E2467" s="13"/>
      <c r="F2467" s="2"/>
      <c r="G2467" s="14"/>
      <c r="H2467" s="7"/>
      <c r="K2467" s="2"/>
      <c r="L2467" s="2"/>
      <c r="M2467" s="2"/>
      <c r="N2467" s="2"/>
      <c r="O2467" s="3"/>
      <c r="P2467" s="3"/>
      <c r="Q2467" s="3"/>
      <c r="R2467" s="3"/>
      <c r="S2467" s="3"/>
      <c r="T2467" s="3"/>
      <c r="U2467" s="2"/>
      <c r="V2467" s="3"/>
      <c r="W2467" s="2"/>
      <c r="X2467" s="3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</row>
    <row r="2468" spans="1:66">
      <c r="A2468" s="2" t="s">
        <v>3167</v>
      </c>
      <c r="B2468" t="s">
        <v>2748</v>
      </c>
      <c r="C2468">
        <v>20190805</v>
      </c>
      <c r="D2468" t="s">
        <v>338</v>
      </c>
      <c r="E2468" s="2" t="s">
        <v>0</v>
      </c>
      <c r="F2468" s="2" t="s">
        <v>3166</v>
      </c>
      <c r="G2468" s="1">
        <v>2000</v>
      </c>
      <c r="H2468">
        <v>400</v>
      </c>
      <c r="K2468" s="2">
        <v>91</v>
      </c>
      <c r="L2468" s="2" t="s">
        <v>3168</v>
      </c>
      <c r="M2468" s="2">
        <v>18695.000092491508</v>
      </c>
      <c r="N2468" s="2">
        <v>0</v>
      </c>
      <c r="O2468" s="3">
        <f t="shared" ref="O2468:O2485" si="2688">(AB2468-AC2468*(1000-AD2468)/(1000-AE2468))*AU2468</f>
        <v>9.6868058853281287</v>
      </c>
      <c r="P2468" s="3">
        <f t="shared" ref="P2468:P2485" si="2689">IF(BF2468&lt;&gt;0,1/(1/BF2468-1/X2468),0)</f>
        <v>0.20400900185326626</v>
      </c>
      <c r="Q2468" s="3">
        <f t="shared" ref="Q2468:Q2485" si="2690">((BI2468-AV2468/2)*AC2468-O2468)/(BI2468+AV2468/2)</f>
        <v>296.33405210338844</v>
      </c>
      <c r="R2468" s="3">
        <f t="shared" ref="R2468:R2485" si="2691">AV2468*1000</f>
        <v>3.3008050175480026</v>
      </c>
      <c r="S2468" s="3">
        <f t="shared" ref="S2468:S2485" si="2692">(BA2468-BG2468)</f>
        <v>1.5316143110413472</v>
      </c>
      <c r="T2468" s="3">
        <f t="shared" ref="T2468:T2485" si="2693">(Z2468+AZ2468*N2468)</f>
        <v>32.374656677246094</v>
      </c>
      <c r="U2468" s="2">
        <v>6</v>
      </c>
      <c r="V2468" s="3">
        <f t="shared" ref="V2468:V2485" si="2694">(U2468*AO2468+AP2468)</f>
        <v>1.4200000166893005</v>
      </c>
      <c r="W2468" s="2">
        <v>1</v>
      </c>
      <c r="X2468" s="3">
        <f t="shared" ref="X2468:X2485" si="2695">V2468*(W2468+1)*(W2468+1)/(W2468*W2468+1)</f>
        <v>2.8400000333786011</v>
      </c>
      <c r="Y2468" s="2">
        <v>30.596141815185547</v>
      </c>
      <c r="Z2468" s="2">
        <v>32.374656677246094</v>
      </c>
      <c r="AA2468" s="2">
        <v>30.323110580444336</v>
      </c>
      <c r="AB2468" s="2">
        <v>399.510498046875</v>
      </c>
      <c r="AC2468" s="2">
        <v>386.358642578125</v>
      </c>
      <c r="AD2468" s="2">
        <v>32.379997253417969</v>
      </c>
      <c r="AE2468" s="2">
        <v>36.196815490722656</v>
      </c>
      <c r="AF2468" s="2">
        <v>67.994674682617188</v>
      </c>
      <c r="AG2468" s="2">
        <v>75.890548706054688</v>
      </c>
      <c r="AH2468" s="2">
        <v>500.101318359375</v>
      </c>
      <c r="AI2468" s="2">
        <v>2000.3446044921875</v>
      </c>
      <c r="AJ2468" s="2">
        <v>53.741893768310547</v>
      </c>
      <c r="AK2468" s="2">
        <v>92.429893493652344</v>
      </c>
      <c r="AL2468" s="2">
        <v>-0.937286376953125</v>
      </c>
      <c r="AM2468" s="2">
        <v>-0.9136662483215332</v>
      </c>
      <c r="AN2468" s="2">
        <v>1</v>
      </c>
      <c r="AO2468" s="2">
        <v>-0.21956524252891541</v>
      </c>
      <c r="AP2468" s="2">
        <v>2.737391471862793</v>
      </c>
      <c r="AQ2468" s="2">
        <v>1</v>
      </c>
      <c r="AR2468" s="2">
        <v>0</v>
      </c>
      <c r="AS2468" s="2">
        <v>0.15999999642372131</v>
      </c>
      <c r="AT2468" s="2">
        <v>111115</v>
      </c>
      <c r="AU2468" s="3">
        <f t="shared" ref="AU2468:AU2485" si="2696">AH2468*0.000001/(U2468*0.0001)</f>
        <v>0.83350219726562491</v>
      </c>
      <c r="AV2468" s="3">
        <f t="shared" ref="AV2468:AV2485" si="2697">(AE2468-AD2468)/(1000-AE2468)*AU2468</f>
        <v>3.3008050175480025E-3</v>
      </c>
      <c r="AW2468" s="3">
        <f t="shared" ref="AW2468:AW2485" si="2698">(Z2468+273.15)</f>
        <v>305.52465667724607</v>
      </c>
      <c r="AX2468" s="3">
        <f t="shared" ref="AX2468:AX2485" si="2699">(Y2468+273.15)</f>
        <v>303.74614181518552</v>
      </c>
      <c r="AY2468" s="3">
        <f t="shared" ref="AY2468:AY2485" si="2700">(AI2468*AQ2468+AJ2468*AR2468)*AS2468</f>
        <v>320.05512956496023</v>
      </c>
      <c r="AZ2468" s="3">
        <f t="shared" ref="AZ2468:AZ2485" si="2701">((AY2468+0.00000010773*(AX2468^4-AW2468^4))-AV2468*44100)/(V2468*51.4+0.00000043092*AW2468^3)</f>
        <v>1.792061866128918</v>
      </c>
      <c r="BA2468" s="3">
        <f t="shared" ref="BA2468:BA2485" si="2702">0.61365*EXP(17.502*T2468/(240.97+T2468))</f>
        <v>4.8772821116582277</v>
      </c>
      <c r="BB2468" s="3">
        <f t="shared" ref="BB2468:BB2485" si="2703">BA2468*1000/AK2468</f>
        <v>52.767366999002071</v>
      </c>
      <c r="BC2468" s="3">
        <f t="shared" ref="BC2468:BC2485" si="2704">(BB2468-AE2468)</f>
        <v>16.570551508279415</v>
      </c>
      <c r="BD2468" s="3">
        <f t="shared" ref="BD2468:BD2485" si="2705">IF(N2468,Z2468,(Y2468+Z2468)/2)</f>
        <v>31.48539924621582</v>
      </c>
      <c r="BE2468" s="3">
        <f t="shared" ref="BE2468:BE2485" si="2706">0.61365*EXP(17.502*BD2468/(240.97+BD2468))</f>
        <v>4.6377516646097092</v>
      </c>
      <c r="BF2468" s="3">
        <f t="shared" ref="BF2468:BF2485" si="2707">IF(BC2468&lt;&gt;0,(1000-(BB2468+AE2468)/2)/BC2468*AV2468,0)</f>
        <v>0.19033635096575147</v>
      </c>
      <c r="BG2468" s="3">
        <f t="shared" ref="BG2468:BG2485" si="2708">AE2468*AK2468/1000</f>
        <v>3.3456678006168805</v>
      </c>
      <c r="BH2468" s="3">
        <f t="shared" ref="BH2468:BH2485" si="2709">(BE2468-BG2468)</f>
        <v>1.2920838639928287</v>
      </c>
      <c r="BI2468" s="3">
        <f t="shared" ref="BI2468:BI2485" si="2710">1/(1.6/P2468+1.37/X2468)</f>
        <v>0.12011744307114354</v>
      </c>
      <c r="BJ2468" s="3">
        <f t="shared" ref="BJ2468:BJ2485" si="2711">Q2468*AK2468*0.001</f>
        <v>27.390124874458621</v>
      </c>
      <c r="BK2468" s="3">
        <f t="shared" ref="BK2468:BK2485" si="2712">Q2468/AC2468</f>
        <v>0.76699216594712816</v>
      </c>
      <c r="BL2468" s="3">
        <f t="shared" ref="BL2468:BL2485" si="2713">(1-AV2468*AK2468/BA2468/P2468)*100</f>
        <v>69.337672665024044</v>
      </c>
      <c r="BM2468" s="3">
        <f t="shared" ref="BM2468:BM2485" si="2714">(AC2468-O2468/(X2468/1.35))</f>
        <v>381.75399898956994</v>
      </c>
      <c r="BN2468" s="3">
        <f t="shared" ref="BN2468:BN2485" si="2715">O2468*BL2468/100/BM2468</f>
        <v>1.7594067840134425E-2</v>
      </c>
    </row>
    <row r="2469" spans="1:66">
      <c r="A2469" s="2" t="s">
        <v>3169</v>
      </c>
      <c r="B2469" t="s">
        <v>2748</v>
      </c>
      <c r="C2469">
        <v>20190805</v>
      </c>
      <c r="D2469" t="s">
        <v>338</v>
      </c>
      <c r="E2469" s="2" t="s">
        <v>0</v>
      </c>
      <c r="F2469" s="2" t="s">
        <v>3166</v>
      </c>
      <c r="G2469" s="1">
        <v>2000</v>
      </c>
      <c r="H2469">
        <v>325</v>
      </c>
      <c r="K2469" s="2">
        <v>92</v>
      </c>
      <c r="L2469" s="2" t="s">
        <v>3170</v>
      </c>
      <c r="M2469" s="2">
        <v>18785.000092491508</v>
      </c>
      <c r="N2469" s="2">
        <v>0</v>
      </c>
      <c r="O2469" s="3">
        <f t="shared" si="2688"/>
        <v>7.8211706469371274</v>
      </c>
      <c r="P2469" s="3">
        <f t="shared" si="2689"/>
        <v>0.20861041969231725</v>
      </c>
      <c r="Q2469" s="3">
        <f t="shared" si="2690"/>
        <v>242.50287743964489</v>
      </c>
      <c r="R2469" s="3">
        <f t="shared" si="2691"/>
        <v>3.3412209415214593</v>
      </c>
      <c r="S2469" s="3">
        <f t="shared" si="2692"/>
        <v>1.5185114772488837</v>
      </c>
      <c r="T2469" s="3">
        <f t="shared" si="2693"/>
        <v>32.335624694824219</v>
      </c>
      <c r="U2469" s="2">
        <v>6</v>
      </c>
      <c r="V2469" s="3">
        <f t="shared" si="2694"/>
        <v>1.4200000166893005</v>
      </c>
      <c r="W2469" s="2">
        <v>1</v>
      </c>
      <c r="X2469" s="3">
        <f t="shared" si="2695"/>
        <v>2.8400000333786011</v>
      </c>
      <c r="Y2469" s="2">
        <v>30.586868286132813</v>
      </c>
      <c r="Z2469" s="2">
        <v>32.335624694824219</v>
      </c>
      <c r="AA2469" s="2">
        <v>30.322906494140625</v>
      </c>
      <c r="AB2469" s="2">
        <v>324.48138427734375</v>
      </c>
      <c r="AC2469" s="2">
        <v>313.8394775390625</v>
      </c>
      <c r="AD2469" s="2">
        <v>32.359386444091797</v>
      </c>
      <c r="AE2469" s="2">
        <v>36.222953796386719</v>
      </c>
      <c r="AF2469" s="2">
        <v>67.987045288085938</v>
      </c>
      <c r="AG2469" s="2">
        <v>75.984161376953125</v>
      </c>
      <c r="AH2469" s="2">
        <v>500.0858154296875</v>
      </c>
      <c r="AI2469" s="2">
        <v>2000.080078125</v>
      </c>
      <c r="AJ2469" s="2">
        <v>48.110916137695313</v>
      </c>
      <c r="AK2469" s="2">
        <v>92.428558349609375</v>
      </c>
      <c r="AL2469" s="2">
        <v>-0.28753662109375</v>
      </c>
      <c r="AM2469" s="2">
        <v>-0.9218449592590332</v>
      </c>
      <c r="AN2469" s="2">
        <v>1</v>
      </c>
      <c r="AO2469" s="2">
        <v>-0.21956524252891541</v>
      </c>
      <c r="AP2469" s="2">
        <v>2.737391471862793</v>
      </c>
      <c r="AQ2469" s="2">
        <v>1</v>
      </c>
      <c r="AR2469" s="2">
        <v>0</v>
      </c>
      <c r="AS2469" s="2">
        <v>0.15999999642372131</v>
      </c>
      <c r="AT2469" s="2">
        <v>111115</v>
      </c>
      <c r="AU2469" s="3">
        <f t="shared" si="2696"/>
        <v>0.83347635904947903</v>
      </c>
      <c r="AV2469" s="3">
        <f t="shared" si="2697"/>
        <v>3.3412209415214591E-3</v>
      </c>
      <c r="AW2469" s="3">
        <f t="shared" si="2698"/>
        <v>305.4856246948242</v>
      </c>
      <c r="AX2469" s="3">
        <f t="shared" si="2699"/>
        <v>303.73686828613279</v>
      </c>
      <c r="AY2469" s="3">
        <f t="shared" si="2700"/>
        <v>320.01280534715625</v>
      </c>
      <c r="AZ2469" s="3">
        <f t="shared" si="2701"/>
        <v>1.7750738369440895</v>
      </c>
      <c r="BA2469" s="3">
        <f t="shared" si="2702"/>
        <v>4.8665468758134178</v>
      </c>
      <c r="BB2469" s="3">
        <f t="shared" si="2703"/>
        <v>52.651982922916432</v>
      </c>
      <c r="BC2469" s="3">
        <f t="shared" si="2704"/>
        <v>16.429029126529713</v>
      </c>
      <c r="BD2469" s="3">
        <f t="shared" si="2705"/>
        <v>31.461246490478516</v>
      </c>
      <c r="BE2469" s="3">
        <f t="shared" si="2706"/>
        <v>4.6313914095496305</v>
      </c>
      <c r="BF2469" s="3">
        <f t="shared" si="2707"/>
        <v>0.19433561880381148</v>
      </c>
      <c r="BG2469" s="3">
        <f t="shared" si="2708"/>
        <v>3.3480353985645341</v>
      </c>
      <c r="BH2469" s="3">
        <f t="shared" si="2709"/>
        <v>1.2833560109850963</v>
      </c>
      <c r="BI2469" s="3">
        <f t="shared" si="2710"/>
        <v>0.12266637319828863</v>
      </c>
      <c r="BJ2469" s="3">
        <f t="shared" si="2711"/>
        <v>22.414191357378389</v>
      </c>
      <c r="BK2469" s="3">
        <f t="shared" si="2712"/>
        <v>0.77269717417708039</v>
      </c>
      <c r="BL2469" s="3">
        <f t="shared" si="2713"/>
        <v>69.580332258996336</v>
      </c>
      <c r="BM2469" s="3">
        <f t="shared" si="2714"/>
        <v>310.12166759213653</v>
      </c>
      <c r="BN2469" s="3">
        <f t="shared" si="2715"/>
        <v>1.7547940345268329E-2</v>
      </c>
    </row>
    <row r="2470" spans="1:66">
      <c r="A2470" s="2" t="s">
        <v>3169</v>
      </c>
      <c r="B2470" t="s">
        <v>2748</v>
      </c>
      <c r="C2470">
        <v>20190805</v>
      </c>
      <c r="D2470" t="s">
        <v>338</v>
      </c>
      <c r="E2470" s="2" t="s">
        <v>0</v>
      </c>
      <c r="F2470" s="2" t="s">
        <v>3166</v>
      </c>
      <c r="G2470" s="1">
        <v>2000</v>
      </c>
      <c r="H2470">
        <v>250</v>
      </c>
      <c r="K2470" s="2">
        <v>93</v>
      </c>
      <c r="L2470" s="2" t="s">
        <v>3171</v>
      </c>
      <c r="M2470" s="2">
        <v>18875.000092491508</v>
      </c>
      <c r="N2470" s="2">
        <v>0</v>
      </c>
      <c r="O2470" s="3">
        <f t="shared" si="2688"/>
        <v>5.6757226540126764</v>
      </c>
      <c r="P2470" s="3">
        <f t="shared" si="2689"/>
        <v>0.2134513879633162</v>
      </c>
      <c r="Q2470" s="3">
        <f t="shared" si="2690"/>
        <v>191.87026988092973</v>
      </c>
      <c r="R2470" s="3">
        <f t="shared" si="2691"/>
        <v>3.4192340949874125</v>
      </c>
      <c r="S2470" s="3">
        <f t="shared" si="2692"/>
        <v>1.5209434384135858</v>
      </c>
      <c r="T2470" s="3">
        <f t="shared" si="2693"/>
        <v>32.372123718261719</v>
      </c>
      <c r="U2470" s="2">
        <v>6</v>
      </c>
      <c r="V2470" s="3">
        <f t="shared" si="2694"/>
        <v>1.4200000166893005</v>
      </c>
      <c r="W2470" s="2">
        <v>1</v>
      </c>
      <c r="X2470" s="3">
        <f t="shared" si="2695"/>
        <v>2.8400000333786011</v>
      </c>
      <c r="Y2470" s="2">
        <v>30.601634979248047</v>
      </c>
      <c r="Z2470" s="2">
        <v>32.372123718261719</v>
      </c>
      <c r="AA2470" s="2">
        <v>30.324380874633789</v>
      </c>
      <c r="AB2470" s="2">
        <v>250.8922119140625</v>
      </c>
      <c r="AC2470" s="2">
        <v>243.08526611328125</v>
      </c>
      <c r="AD2470" s="2">
        <v>32.352706909179688</v>
      </c>
      <c r="AE2470" s="2">
        <v>36.30615234375</v>
      </c>
      <c r="AF2470" s="2">
        <v>67.917915344238281</v>
      </c>
      <c r="AG2470" s="2">
        <v>76.092971801757813</v>
      </c>
      <c r="AH2470" s="2">
        <v>500.08453369140625</v>
      </c>
      <c r="AI2470" s="2">
        <v>1999.5823974609375</v>
      </c>
      <c r="AJ2470" s="2">
        <v>50.300388336181641</v>
      </c>
      <c r="AK2470" s="2">
        <v>92.426246643066406</v>
      </c>
      <c r="AL2470" s="2">
        <v>0.2196502685546875</v>
      </c>
      <c r="AM2470" s="2">
        <v>-0.93400239944458008</v>
      </c>
      <c r="AN2470" s="2">
        <v>1</v>
      </c>
      <c r="AO2470" s="2">
        <v>-0.21956524252891541</v>
      </c>
      <c r="AP2470" s="2">
        <v>2.737391471862793</v>
      </c>
      <c r="AQ2470" s="2">
        <v>1</v>
      </c>
      <c r="AR2470" s="2">
        <v>0</v>
      </c>
      <c r="AS2470" s="2">
        <v>0.15999999642372131</v>
      </c>
      <c r="AT2470" s="2">
        <v>111115</v>
      </c>
      <c r="AU2470" s="3">
        <f t="shared" si="2696"/>
        <v>0.83347422281901029</v>
      </c>
      <c r="AV2470" s="3">
        <f t="shared" si="2697"/>
        <v>3.4192340949874126E-3</v>
      </c>
      <c r="AW2470" s="3">
        <f t="shared" si="2698"/>
        <v>305.5221237182617</v>
      </c>
      <c r="AX2470" s="3">
        <f t="shared" si="2699"/>
        <v>303.75163497924802</v>
      </c>
      <c r="AY2470" s="3">
        <f t="shared" si="2700"/>
        <v>319.93317644268609</v>
      </c>
      <c r="AZ2470" s="3">
        <f t="shared" si="2701"/>
        <v>1.7305371070201057</v>
      </c>
      <c r="BA2470" s="3">
        <f t="shared" si="2702"/>
        <v>4.8765848295977667</v>
      </c>
      <c r="BB2470" s="3">
        <f t="shared" si="2703"/>
        <v>52.761904834567858</v>
      </c>
      <c r="BC2470" s="3">
        <f t="shared" si="2704"/>
        <v>16.455752490817858</v>
      </c>
      <c r="BD2470" s="3">
        <f t="shared" si="2705"/>
        <v>31.486879348754883</v>
      </c>
      <c r="BE2470" s="3">
        <f t="shared" si="2706"/>
        <v>4.6381416739556132</v>
      </c>
      <c r="BF2470" s="3">
        <f t="shared" si="2707"/>
        <v>0.19853007803022973</v>
      </c>
      <c r="BG2470" s="3">
        <f t="shared" si="2708"/>
        <v>3.3556413911841809</v>
      </c>
      <c r="BH2470" s="3">
        <f t="shared" si="2709"/>
        <v>1.2825002827714322</v>
      </c>
      <c r="BI2470" s="3">
        <f t="shared" si="2710"/>
        <v>0.12534082838016827</v>
      </c>
      <c r="BJ2470" s="3">
        <f t="shared" si="2711"/>
        <v>17.733848887486527</v>
      </c>
      <c r="BK2470" s="3">
        <f t="shared" si="2712"/>
        <v>0.78931262658887524</v>
      </c>
      <c r="BL2470" s="3">
        <f t="shared" si="2713"/>
        <v>69.63946739175681</v>
      </c>
      <c r="BM2470" s="3">
        <f t="shared" si="2714"/>
        <v>240.38729939044225</v>
      </c>
      <c r="BN2470" s="3">
        <f t="shared" si="2715"/>
        <v>1.6442395404874972E-2</v>
      </c>
    </row>
    <row r="2471" spans="1:66">
      <c r="A2471" s="2" t="s">
        <v>3169</v>
      </c>
      <c r="B2471" t="s">
        <v>2748</v>
      </c>
      <c r="C2471">
        <v>20190805</v>
      </c>
      <c r="D2471" t="s">
        <v>338</v>
      </c>
      <c r="E2471" s="2" t="s">
        <v>0</v>
      </c>
      <c r="F2471" s="2" t="s">
        <v>3166</v>
      </c>
      <c r="G2471" s="1">
        <v>2000</v>
      </c>
      <c r="H2471">
        <v>175</v>
      </c>
      <c r="K2471" s="2">
        <v>94</v>
      </c>
      <c r="L2471" s="2" t="s">
        <v>2061</v>
      </c>
      <c r="M2471" s="2">
        <v>18964.500092502683</v>
      </c>
      <c r="N2471" s="2">
        <v>0</v>
      </c>
      <c r="O2471" s="3">
        <f t="shared" si="2688"/>
        <v>3.2712500050436586</v>
      </c>
      <c r="P2471" s="3">
        <f t="shared" si="2689"/>
        <v>0.22057499296647928</v>
      </c>
      <c r="Q2471" s="3">
        <f t="shared" si="2690"/>
        <v>139.39840427490842</v>
      </c>
      <c r="R2471" s="3">
        <f t="shared" si="2691"/>
        <v>3.4914302563322916</v>
      </c>
      <c r="S2471" s="3">
        <f t="shared" si="2692"/>
        <v>1.5063563898869186</v>
      </c>
      <c r="T2471" s="3">
        <f t="shared" si="2693"/>
        <v>32.365161895751953</v>
      </c>
      <c r="U2471" s="2">
        <v>6</v>
      </c>
      <c r="V2471" s="3">
        <f t="shared" si="2694"/>
        <v>1.4200000166893005</v>
      </c>
      <c r="W2471" s="2">
        <v>1</v>
      </c>
      <c r="X2471" s="3">
        <f t="shared" si="2695"/>
        <v>2.8400000333786011</v>
      </c>
      <c r="Y2471" s="2">
        <v>30.609426498413086</v>
      </c>
      <c r="Z2471" s="2">
        <v>32.365161895751953</v>
      </c>
      <c r="AA2471" s="2">
        <v>30.324687957763672</v>
      </c>
      <c r="AB2471" s="2">
        <v>173.50102233886719</v>
      </c>
      <c r="AC2471" s="2">
        <v>168.86851501464844</v>
      </c>
      <c r="AD2471" s="2">
        <v>32.40570068359375</v>
      </c>
      <c r="AE2471" s="2">
        <v>36.442295074462891</v>
      </c>
      <c r="AF2471" s="2">
        <v>68.038177490234375</v>
      </c>
      <c r="AG2471" s="2">
        <v>76.345489501953125</v>
      </c>
      <c r="AH2471" s="2">
        <v>500.05438232421875</v>
      </c>
      <c r="AI2471" s="2">
        <v>1999.4002685546875</v>
      </c>
      <c r="AJ2471" s="2">
        <v>46.456268310546875</v>
      </c>
      <c r="AK2471" s="2">
        <v>92.428657531738281</v>
      </c>
      <c r="AL2471" s="2">
        <v>0.6221923828125</v>
      </c>
      <c r="AM2471" s="2">
        <v>-0.9363560676574707</v>
      </c>
      <c r="AN2471" s="2">
        <v>1</v>
      </c>
      <c r="AO2471" s="2">
        <v>-0.21956524252891541</v>
      </c>
      <c r="AP2471" s="2">
        <v>2.737391471862793</v>
      </c>
      <c r="AQ2471" s="2">
        <v>1</v>
      </c>
      <c r="AR2471" s="2">
        <v>0</v>
      </c>
      <c r="AS2471" s="2">
        <v>0.15999999642372131</v>
      </c>
      <c r="AT2471" s="2">
        <v>111115</v>
      </c>
      <c r="AU2471" s="3">
        <f t="shared" si="2696"/>
        <v>0.83342397054036443</v>
      </c>
      <c r="AV2471" s="3">
        <f t="shared" si="2697"/>
        <v>3.4914302563322916E-3</v>
      </c>
      <c r="AW2471" s="3">
        <f t="shared" si="2698"/>
        <v>305.51516189575193</v>
      </c>
      <c r="AX2471" s="3">
        <f t="shared" si="2699"/>
        <v>303.75942649841306</v>
      </c>
      <c r="AY2471" s="3">
        <f t="shared" si="2700"/>
        <v>319.90403581833743</v>
      </c>
      <c r="AZ2471" s="3">
        <f t="shared" si="2701"/>
        <v>1.6949834833587303</v>
      </c>
      <c r="BA2471" s="3">
        <f t="shared" si="2702"/>
        <v>4.8746688009950017</v>
      </c>
      <c r="BB2471" s="3">
        <f t="shared" si="2703"/>
        <v>52.739798793692643</v>
      </c>
      <c r="BC2471" s="3">
        <f t="shared" si="2704"/>
        <v>16.297503719229752</v>
      </c>
      <c r="BD2471" s="3">
        <f t="shared" si="2705"/>
        <v>31.48729419708252</v>
      </c>
      <c r="BE2471" s="3">
        <f t="shared" si="2706"/>
        <v>4.6382509922662694</v>
      </c>
      <c r="BF2471" s="3">
        <f t="shared" si="2707"/>
        <v>0.20467820000980935</v>
      </c>
      <c r="BG2471" s="3">
        <f t="shared" si="2708"/>
        <v>3.3683124111080831</v>
      </c>
      <c r="BH2471" s="3">
        <f t="shared" si="2709"/>
        <v>1.2699385811581863</v>
      </c>
      <c r="BI2471" s="3">
        <f t="shared" si="2710"/>
        <v>0.12926304428248026</v>
      </c>
      <c r="BJ2471" s="3">
        <f t="shared" si="2711"/>
        <v>12.884407369196312</v>
      </c>
      <c r="BK2471" s="3">
        <f t="shared" si="2712"/>
        <v>0.82548487065701004</v>
      </c>
      <c r="BL2471" s="3">
        <f t="shared" si="2713"/>
        <v>69.987053885610933</v>
      </c>
      <c r="BM2471" s="3">
        <f t="shared" si="2714"/>
        <v>167.31351943193528</v>
      </c>
      <c r="BN2471" s="3">
        <f t="shared" si="2715"/>
        <v>1.3683601370266594E-2</v>
      </c>
    </row>
    <row r="2472" spans="1:66">
      <c r="A2472" s="2" t="s">
        <v>3169</v>
      </c>
      <c r="B2472" t="s">
        <v>2748</v>
      </c>
      <c r="C2472">
        <v>20190805</v>
      </c>
      <c r="D2472" t="s">
        <v>338</v>
      </c>
      <c r="E2472" s="2" t="s">
        <v>0</v>
      </c>
      <c r="F2472" s="2" t="s">
        <v>3166</v>
      </c>
      <c r="G2472" s="1">
        <v>2000</v>
      </c>
      <c r="H2472">
        <v>100</v>
      </c>
      <c r="K2472" s="2">
        <v>95</v>
      </c>
      <c r="L2472" s="2" t="s">
        <v>3172</v>
      </c>
      <c r="M2472" s="2">
        <v>19054.500092502683</v>
      </c>
      <c r="N2472" s="2">
        <v>0</v>
      </c>
      <c r="O2472" s="3">
        <f t="shared" si="2688"/>
        <v>0.91470557717970347</v>
      </c>
      <c r="P2472" s="3">
        <f t="shared" si="2689"/>
        <v>0.23172933580634611</v>
      </c>
      <c r="Q2472" s="3">
        <f t="shared" si="2690"/>
        <v>88.866106814244006</v>
      </c>
      <c r="R2472" s="3">
        <f t="shared" si="2691"/>
        <v>3.6051267554430537</v>
      </c>
      <c r="S2472" s="3">
        <f t="shared" si="2692"/>
        <v>1.4858941109622843</v>
      </c>
      <c r="T2472" s="3">
        <f t="shared" si="2693"/>
        <v>32.325519561767578</v>
      </c>
      <c r="U2472" s="2">
        <v>6</v>
      </c>
      <c r="V2472" s="3">
        <f t="shared" si="2694"/>
        <v>1.4200000166893005</v>
      </c>
      <c r="W2472" s="2">
        <v>1</v>
      </c>
      <c r="X2472" s="3">
        <f t="shared" si="2695"/>
        <v>2.8400000333786011</v>
      </c>
      <c r="Y2472" s="2">
        <v>30.59565544128418</v>
      </c>
      <c r="Z2472" s="2">
        <v>32.325519561767578</v>
      </c>
      <c r="AA2472" s="2">
        <v>30.322090148925781</v>
      </c>
      <c r="AB2472" s="2">
        <v>99.634635925292969</v>
      </c>
      <c r="AC2472" s="2">
        <v>98.112762451171875</v>
      </c>
      <c r="AD2472" s="2">
        <v>32.379589080810547</v>
      </c>
      <c r="AE2472" s="2">
        <v>36.547019958496094</v>
      </c>
      <c r="AF2472" s="2">
        <v>68.040756225585938</v>
      </c>
      <c r="AG2472" s="2">
        <v>76.62298583984375</v>
      </c>
      <c r="AH2472" s="2">
        <v>500.07357788085938</v>
      </c>
      <c r="AI2472" s="2">
        <v>2000.147705078125</v>
      </c>
      <c r="AJ2472" s="2">
        <v>41.053180694580078</v>
      </c>
      <c r="AK2472" s="2">
        <v>92.425506591796875</v>
      </c>
      <c r="AL2472" s="2">
        <v>0.8790435791015625</v>
      </c>
      <c r="AM2472" s="2">
        <v>-0.94906282424926758</v>
      </c>
      <c r="AN2472" s="2">
        <v>1</v>
      </c>
      <c r="AO2472" s="2">
        <v>-0.21956524252891541</v>
      </c>
      <c r="AP2472" s="2">
        <v>2.737391471862793</v>
      </c>
      <c r="AQ2472" s="2">
        <v>1</v>
      </c>
      <c r="AR2472" s="2">
        <v>0</v>
      </c>
      <c r="AS2472" s="2">
        <v>0.15999999642372131</v>
      </c>
      <c r="AT2472" s="2">
        <v>111115</v>
      </c>
      <c r="AU2472" s="3">
        <f t="shared" si="2696"/>
        <v>0.83345596313476544</v>
      </c>
      <c r="AV2472" s="3">
        <f t="shared" si="2697"/>
        <v>3.6051267554430538E-3</v>
      </c>
      <c r="AW2472" s="3">
        <f t="shared" si="2698"/>
        <v>305.47551956176756</v>
      </c>
      <c r="AX2472" s="3">
        <f t="shared" si="2699"/>
        <v>303.74565544128416</v>
      </c>
      <c r="AY2472" s="3">
        <f t="shared" si="2700"/>
        <v>320.02362565941439</v>
      </c>
      <c r="AZ2472" s="3">
        <f t="shared" si="2701"/>
        <v>1.6414418004954079</v>
      </c>
      <c r="BA2472" s="3">
        <f t="shared" si="2702"/>
        <v>4.863770945046797</v>
      </c>
      <c r="BB2472" s="3">
        <f t="shared" si="2703"/>
        <v>52.623687166010903</v>
      </c>
      <c r="BC2472" s="3">
        <f t="shared" si="2704"/>
        <v>16.076667207514809</v>
      </c>
      <c r="BD2472" s="3">
        <f t="shared" si="2705"/>
        <v>31.460587501525879</v>
      </c>
      <c r="BE2472" s="3">
        <f t="shared" si="2706"/>
        <v>4.6312179814915906</v>
      </c>
      <c r="BF2472" s="3">
        <f t="shared" si="2707"/>
        <v>0.21424782014551211</v>
      </c>
      <c r="BG2472" s="3">
        <f t="shared" si="2708"/>
        <v>3.3778768340845127</v>
      </c>
      <c r="BH2472" s="3">
        <f t="shared" si="2709"/>
        <v>1.2533411474070779</v>
      </c>
      <c r="BI2472" s="3">
        <f t="shared" si="2710"/>
        <v>0.13537292708579843</v>
      </c>
      <c r="BJ2472" s="3">
        <f t="shared" si="2711"/>
        <v>8.2134949411472356</v>
      </c>
      <c r="BK2472" s="3">
        <f t="shared" si="2712"/>
        <v>0.90575481307511152</v>
      </c>
      <c r="BL2472" s="3">
        <f t="shared" si="2713"/>
        <v>70.436336676952507</v>
      </c>
      <c r="BM2472" s="3">
        <f t="shared" si="2714"/>
        <v>97.677955227693232</v>
      </c>
      <c r="BN2472" s="3">
        <f t="shared" si="2715"/>
        <v>6.5960133834015054E-3</v>
      </c>
    </row>
    <row r="2473" spans="1:66">
      <c r="A2473" s="2" t="s">
        <v>3169</v>
      </c>
      <c r="B2473" t="s">
        <v>2748</v>
      </c>
      <c r="C2473">
        <v>20190805</v>
      </c>
      <c r="D2473" t="s">
        <v>338</v>
      </c>
      <c r="E2473" s="2" t="s">
        <v>0</v>
      </c>
      <c r="F2473" s="2" t="s">
        <v>3166</v>
      </c>
      <c r="G2473" s="1">
        <v>2000</v>
      </c>
      <c r="H2473">
        <v>66</v>
      </c>
      <c r="K2473" s="2">
        <v>96</v>
      </c>
      <c r="L2473" s="2" t="s">
        <v>3173</v>
      </c>
      <c r="M2473" s="2">
        <v>19145.000092491508</v>
      </c>
      <c r="N2473" s="2">
        <v>0</v>
      </c>
      <c r="O2473" s="3">
        <f t="shared" si="2688"/>
        <v>-0.19114278259579556</v>
      </c>
      <c r="P2473" s="3">
        <f t="shared" si="2689"/>
        <v>0.24651022280433202</v>
      </c>
      <c r="Q2473" s="3">
        <f t="shared" si="2690"/>
        <v>66.197159714645821</v>
      </c>
      <c r="R2473" s="3">
        <f t="shared" si="2691"/>
        <v>3.7687224110411237</v>
      </c>
      <c r="S2473" s="3">
        <f t="shared" si="2692"/>
        <v>1.4672413604831211</v>
      </c>
      <c r="T2473" s="3">
        <f t="shared" si="2693"/>
        <v>32.279312133789063</v>
      </c>
      <c r="U2473" s="2">
        <v>6</v>
      </c>
      <c r="V2473" s="3">
        <f t="shared" si="2694"/>
        <v>1.4200000166893005</v>
      </c>
      <c r="W2473" s="2">
        <v>1</v>
      </c>
      <c r="X2473" s="3">
        <f t="shared" si="2695"/>
        <v>2.8400000333786011</v>
      </c>
      <c r="Y2473" s="2">
        <v>30.582456588745117</v>
      </c>
      <c r="Z2473" s="2">
        <v>32.279312133789063</v>
      </c>
      <c r="AA2473" s="2">
        <v>30.322757720947266</v>
      </c>
      <c r="AB2473" s="2">
        <v>66.681205749511719</v>
      </c>
      <c r="AC2473" s="2">
        <v>66.609352111816406</v>
      </c>
      <c r="AD2473" s="2">
        <v>32.256206512451172</v>
      </c>
      <c r="AE2473" s="2">
        <v>36.612270355224609</v>
      </c>
      <c r="AF2473" s="2">
        <v>67.799934387207031</v>
      </c>
      <c r="AG2473" s="2">
        <v>76.817581176757813</v>
      </c>
      <c r="AH2473" s="2">
        <v>500.0947265625</v>
      </c>
      <c r="AI2473" s="2">
        <v>2000.8170166015625</v>
      </c>
      <c r="AJ2473" s="2">
        <v>36.971904754638672</v>
      </c>
      <c r="AK2473" s="2">
        <v>92.424034118652344</v>
      </c>
      <c r="AL2473" s="2">
        <v>0.96765899658203125</v>
      </c>
      <c r="AM2473" s="2">
        <v>-0.95317506790161133</v>
      </c>
      <c r="AN2473" s="2">
        <v>1</v>
      </c>
      <c r="AO2473" s="2">
        <v>-0.21956524252891541</v>
      </c>
      <c r="AP2473" s="2">
        <v>2.737391471862793</v>
      </c>
      <c r="AQ2473" s="2">
        <v>1</v>
      </c>
      <c r="AR2473" s="2">
        <v>0</v>
      </c>
      <c r="AS2473" s="2">
        <v>0.15999999642372131</v>
      </c>
      <c r="AT2473" s="2">
        <v>111115</v>
      </c>
      <c r="AU2473" s="3">
        <f t="shared" si="2696"/>
        <v>0.8334912109375</v>
      </c>
      <c r="AV2473" s="3">
        <f t="shared" si="2697"/>
        <v>3.7687224110411238E-3</v>
      </c>
      <c r="AW2473" s="3">
        <f t="shared" si="2698"/>
        <v>305.42931213378904</v>
      </c>
      <c r="AX2473" s="3">
        <f t="shared" si="2699"/>
        <v>303.73245658874509</v>
      </c>
      <c r="AY2473" s="3">
        <f t="shared" si="2700"/>
        <v>320.13071550077075</v>
      </c>
      <c r="AZ2473" s="3">
        <f t="shared" si="2701"/>
        <v>1.5629786048740766</v>
      </c>
      <c r="BA2473" s="3">
        <f t="shared" si="2702"/>
        <v>4.8510950849557242</v>
      </c>
      <c r="BB2473" s="3">
        <f t="shared" si="2703"/>
        <v>52.487376592196505</v>
      </c>
      <c r="BC2473" s="3">
        <f t="shared" si="2704"/>
        <v>15.875106236971895</v>
      </c>
      <c r="BD2473" s="3">
        <f t="shared" si="2705"/>
        <v>31.43088436126709</v>
      </c>
      <c r="BE2473" s="3">
        <f t="shared" si="2706"/>
        <v>4.6234067886611543</v>
      </c>
      <c r="BF2473" s="3">
        <f t="shared" si="2707"/>
        <v>0.22682219817350122</v>
      </c>
      <c r="BG2473" s="3">
        <f t="shared" si="2708"/>
        <v>3.383853724472603</v>
      </c>
      <c r="BH2473" s="3">
        <f t="shared" si="2709"/>
        <v>1.2395530641885513</v>
      </c>
      <c r="BI2473" s="3">
        <f t="shared" si="2710"/>
        <v>0.14341035044863962</v>
      </c>
      <c r="BJ2473" s="3">
        <f t="shared" si="2711"/>
        <v>6.1182085480243042</v>
      </c>
      <c r="BK2473" s="3">
        <f t="shared" si="2712"/>
        <v>0.99381179392829644</v>
      </c>
      <c r="BL2473" s="3">
        <f t="shared" si="2713"/>
        <v>70.8724236391636</v>
      </c>
      <c r="BM2473" s="3">
        <f t="shared" si="2714"/>
        <v>66.700212236278219</v>
      </c>
      <c r="BN2473" s="3">
        <f t="shared" si="2715"/>
        <v>-2.0309908783663054E-3</v>
      </c>
    </row>
    <row r="2474" spans="1:66">
      <c r="A2474" s="2" t="s">
        <v>3169</v>
      </c>
      <c r="B2474" t="s">
        <v>2748</v>
      </c>
      <c r="C2474">
        <v>20190805</v>
      </c>
      <c r="D2474" t="s">
        <v>338</v>
      </c>
      <c r="E2474" s="2" t="s">
        <v>0</v>
      </c>
      <c r="F2474" s="2" t="s">
        <v>3166</v>
      </c>
      <c r="G2474" s="1">
        <v>2000</v>
      </c>
      <c r="H2474">
        <v>33</v>
      </c>
      <c r="K2474" s="2">
        <v>97</v>
      </c>
      <c r="L2474" s="2" t="s">
        <v>3174</v>
      </c>
      <c r="M2474" s="2">
        <v>19234.500092502683</v>
      </c>
      <c r="N2474" s="2">
        <v>0</v>
      </c>
      <c r="O2474" s="3">
        <f t="shared" si="2688"/>
        <v>-1.1406456805626153</v>
      </c>
      <c r="P2474" s="3">
        <f t="shared" si="2689"/>
        <v>0.25448857309095352</v>
      </c>
      <c r="Q2474" s="3">
        <f t="shared" si="2690"/>
        <v>40.40364581202617</v>
      </c>
      <c r="R2474" s="3">
        <f t="shared" si="2691"/>
        <v>3.8296159792685662</v>
      </c>
      <c r="S2474" s="3">
        <f t="shared" si="2692"/>
        <v>1.4480000667189725</v>
      </c>
      <c r="T2474" s="3">
        <f t="shared" si="2693"/>
        <v>32.228538513183594</v>
      </c>
      <c r="U2474" s="2">
        <v>6</v>
      </c>
      <c r="V2474" s="3">
        <f t="shared" si="2694"/>
        <v>1.4200000166893005</v>
      </c>
      <c r="W2474" s="2">
        <v>1</v>
      </c>
      <c r="X2474" s="3">
        <f t="shared" si="2695"/>
        <v>2.8400000333786011</v>
      </c>
      <c r="Y2474" s="2">
        <v>30.572086334228516</v>
      </c>
      <c r="Z2474" s="2">
        <v>32.228538513183594</v>
      </c>
      <c r="AA2474" s="2">
        <v>30.325254440307617</v>
      </c>
      <c r="AB2474" s="2">
        <v>32.427890777587891</v>
      </c>
      <c r="AC2474" s="2">
        <v>33.641830444335938</v>
      </c>
      <c r="AD2474" s="2">
        <v>32.244174957275391</v>
      </c>
      <c r="AE2474" s="2">
        <v>36.670345306396484</v>
      </c>
      <c r="AF2474" s="2">
        <v>67.85693359375</v>
      </c>
      <c r="AG2474" s="2">
        <v>76.984603881835938</v>
      </c>
      <c r="AH2474" s="2">
        <v>500.09588623046875</v>
      </c>
      <c r="AI2474" s="2">
        <v>2000.547607421875</v>
      </c>
      <c r="AJ2474" s="2">
        <v>34.493274688720703</v>
      </c>
      <c r="AK2474" s="2">
        <v>92.423446655273438</v>
      </c>
      <c r="AL2474" s="2">
        <v>0.86648941040039063</v>
      </c>
      <c r="AM2474" s="2">
        <v>-0.94870424270629883</v>
      </c>
      <c r="AN2474" s="2">
        <v>1</v>
      </c>
      <c r="AO2474" s="2">
        <v>-0.21956524252891541</v>
      </c>
      <c r="AP2474" s="2">
        <v>2.737391471862793</v>
      </c>
      <c r="AQ2474" s="2">
        <v>1</v>
      </c>
      <c r="AR2474" s="2">
        <v>0</v>
      </c>
      <c r="AS2474" s="2">
        <v>0.15999999642372131</v>
      </c>
      <c r="AT2474" s="2">
        <v>111115</v>
      </c>
      <c r="AU2474" s="3">
        <f t="shared" si="2696"/>
        <v>0.83349314371744787</v>
      </c>
      <c r="AV2474" s="3">
        <f t="shared" si="2697"/>
        <v>3.8296159792685662E-3</v>
      </c>
      <c r="AW2474" s="3">
        <f t="shared" si="2698"/>
        <v>305.37853851318357</v>
      </c>
      <c r="AX2474" s="3">
        <f t="shared" si="2699"/>
        <v>303.72208633422849</v>
      </c>
      <c r="AY2474" s="3">
        <f t="shared" si="2700"/>
        <v>320.08761003298423</v>
      </c>
      <c r="AZ2474" s="3">
        <f t="shared" si="2701"/>
        <v>1.5369299290546286</v>
      </c>
      <c r="BA2474" s="3">
        <f t="shared" si="2702"/>
        <v>4.8371997699751645</v>
      </c>
      <c r="BB2474" s="3">
        <f t="shared" si="2703"/>
        <v>52.337366166588062</v>
      </c>
      <c r="BC2474" s="3">
        <f t="shared" si="2704"/>
        <v>15.667020860191577</v>
      </c>
      <c r="BD2474" s="3">
        <f t="shared" si="2705"/>
        <v>31.400312423706055</v>
      </c>
      <c r="BE2474" s="3">
        <f t="shared" si="2706"/>
        <v>4.6153791071022159</v>
      </c>
      <c r="BF2474" s="3">
        <f t="shared" si="2707"/>
        <v>0.23355961129142758</v>
      </c>
      <c r="BG2474" s="3">
        <f t="shared" si="2708"/>
        <v>3.389199703256192</v>
      </c>
      <c r="BH2474" s="3">
        <f t="shared" si="2709"/>
        <v>1.2261794038460239</v>
      </c>
      <c r="BI2474" s="3">
        <f t="shared" si="2710"/>
        <v>0.14772110102317956</v>
      </c>
      <c r="BJ2474" s="3">
        <f t="shared" si="2711"/>
        <v>3.7342442033863628</v>
      </c>
      <c r="BK2474" s="3">
        <f t="shared" si="2712"/>
        <v>1.2009942764225743</v>
      </c>
      <c r="BL2474" s="3">
        <f t="shared" si="2713"/>
        <v>71.247535455088595</v>
      </c>
      <c r="BM2474" s="3">
        <f t="shared" si="2714"/>
        <v>34.184038772033603</v>
      </c>
      <c r="BN2474" s="3">
        <f t="shared" si="2715"/>
        <v>-2.377372495670849E-2</v>
      </c>
    </row>
    <row r="2475" spans="1:66">
      <c r="A2475" s="2" t="s">
        <v>3169</v>
      </c>
      <c r="B2475" t="s">
        <v>2748</v>
      </c>
      <c r="C2475">
        <v>20190805</v>
      </c>
      <c r="D2475" t="s">
        <v>338</v>
      </c>
      <c r="E2475" s="2" t="s">
        <v>0</v>
      </c>
      <c r="F2475" s="2" t="s">
        <v>3166</v>
      </c>
      <c r="G2475" s="1">
        <v>2000</v>
      </c>
      <c r="H2475">
        <v>400</v>
      </c>
      <c r="K2475" s="2">
        <v>98</v>
      </c>
      <c r="L2475" s="2" t="s">
        <v>3175</v>
      </c>
      <c r="M2475" s="2">
        <v>19370.500092502683</v>
      </c>
      <c r="N2475" s="2">
        <v>0</v>
      </c>
      <c r="O2475" s="3">
        <f t="shared" si="2688"/>
        <v>10.115952165804943</v>
      </c>
      <c r="P2475" s="3">
        <f t="shared" si="2689"/>
        <v>0.26628089633171348</v>
      </c>
      <c r="Q2475" s="3">
        <f t="shared" si="2690"/>
        <v>311.33955955592529</v>
      </c>
      <c r="R2475" s="3">
        <f t="shared" si="2691"/>
        <v>3.955301216941848</v>
      </c>
      <c r="S2475" s="3">
        <f t="shared" si="2692"/>
        <v>1.4346018631380772</v>
      </c>
      <c r="T2475" s="3">
        <f t="shared" si="2693"/>
        <v>32.221694946289063</v>
      </c>
      <c r="U2475" s="2">
        <v>6</v>
      </c>
      <c r="V2475" s="3">
        <f t="shared" si="2694"/>
        <v>1.4200000166893005</v>
      </c>
      <c r="W2475" s="2">
        <v>1</v>
      </c>
      <c r="X2475" s="3">
        <f t="shared" si="2695"/>
        <v>2.8400000333786011</v>
      </c>
      <c r="Y2475" s="2">
        <v>30.591215133666992</v>
      </c>
      <c r="Z2475" s="2">
        <v>32.221694946289063</v>
      </c>
      <c r="AA2475" s="2">
        <v>30.326274871826172</v>
      </c>
      <c r="AB2475" s="2">
        <v>399.92306518554688</v>
      </c>
      <c r="AC2475" s="2">
        <v>385.95431518554688</v>
      </c>
      <c r="AD2475" s="2">
        <v>32.225555419921875</v>
      </c>
      <c r="AE2475" s="2">
        <v>36.796524047851563</v>
      </c>
      <c r="AF2475" s="2">
        <v>67.744468688964844</v>
      </c>
      <c r="AG2475" s="2">
        <v>77.159965515136719</v>
      </c>
      <c r="AH2475" s="2">
        <v>500.081298828125</v>
      </c>
      <c r="AI2475" s="2">
        <v>1998.69140625</v>
      </c>
      <c r="AJ2475" s="2">
        <v>43.025737762451172</v>
      </c>
      <c r="AK2475" s="2">
        <v>92.419807434082031</v>
      </c>
      <c r="AL2475" s="2">
        <v>-1.1945152282714844</v>
      </c>
      <c r="AM2475" s="2">
        <v>-0.94877290725708008</v>
      </c>
      <c r="AN2475" s="2">
        <v>1</v>
      </c>
      <c r="AO2475" s="2">
        <v>-0.21956524252891541</v>
      </c>
      <c r="AP2475" s="2">
        <v>2.737391471862793</v>
      </c>
      <c r="AQ2475" s="2">
        <v>1</v>
      </c>
      <c r="AR2475" s="2">
        <v>0</v>
      </c>
      <c r="AS2475" s="2">
        <v>0.15999999642372131</v>
      </c>
      <c r="AT2475" s="2">
        <v>111115</v>
      </c>
      <c r="AU2475" s="3">
        <f t="shared" si="2696"/>
        <v>0.83346883138020822</v>
      </c>
      <c r="AV2475" s="3">
        <f t="shared" si="2697"/>
        <v>3.9553012169418478E-3</v>
      </c>
      <c r="AW2475" s="3">
        <f t="shared" si="2698"/>
        <v>305.37169494628904</v>
      </c>
      <c r="AX2475" s="3">
        <f t="shared" si="2699"/>
        <v>303.74121513366697</v>
      </c>
      <c r="AY2475" s="3">
        <f t="shared" si="2700"/>
        <v>319.79061785212252</v>
      </c>
      <c r="AZ2475" s="3">
        <f t="shared" si="2701"/>
        <v>1.472145128750455</v>
      </c>
      <c r="BA2475" s="3">
        <f t="shared" si="2702"/>
        <v>4.8353295298840875</v>
      </c>
      <c r="BB2475" s="3">
        <f t="shared" si="2703"/>
        <v>52.319190703062894</v>
      </c>
      <c r="BC2475" s="3">
        <f t="shared" si="2704"/>
        <v>15.522666655211331</v>
      </c>
      <c r="BD2475" s="3">
        <f t="shared" si="2705"/>
        <v>31.406455039978027</v>
      </c>
      <c r="BE2475" s="3">
        <f t="shared" si="2706"/>
        <v>4.6169910806864918</v>
      </c>
      <c r="BF2475" s="3">
        <f t="shared" si="2707"/>
        <v>0.24345439822813295</v>
      </c>
      <c r="BG2475" s="3">
        <f t="shared" si="2708"/>
        <v>3.4007276667460102</v>
      </c>
      <c r="BH2475" s="3">
        <f t="shared" si="2709"/>
        <v>1.2162634139404815</v>
      </c>
      <c r="BI2475" s="3">
        <f t="shared" si="2710"/>
        <v>0.1540574076062112</v>
      </c>
      <c r="BJ2475" s="3">
        <f t="shared" si="2711"/>
        <v>28.773942140770529</v>
      </c>
      <c r="BK2475" s="3">
        <f t="shared" si="2712"/>
        <v>0.80667464336096184</v>
      </c>
      <c r="BL2475" s="3">
        <f t="shared" si="2713"/>
        <v>71.609140843574167</v>
      </c>
      <c r="BM2475" s="3">
        <f t="shared" si="2714"/>
        <v>381.14567600831765</v>
      </c>
      <c r="BN2475" s="3">
        <f t="shared" si="2715"/>
        <v>1.9005715898300708E-2</v>
      </c>
    </row>
    <row r="2476" spans="1:66">
      <c r="A2476" s="2" t="s">
        <v>3169</v>
      </c>
      <c r="B2476" t="s">
        <v>2748</v>
      </c>
      <c r="C2476">
        <v>20190805</v>
      </c>
      <c r="D2476" t="s">
        <v>338</v>
      </c>
      <c r="E2476" s="2" t="s">
        <v>0</v>
      </c>
      <c r="F2476" s="2" t="s">
        <v>3166</v>
      </c>
      <c r="G2476" s="1">
        <v>2000</v>
      </c>
      <c r="H2476">
        <v>400</v>
      </c>
      <c r="K2476" s="2">
        <v>99</v>
      </c>
      <c r="L2476" s="2" t="s">
        <v>3176</v>
      </c>
      <c r="M2476" s="2">
        <v>19460.500092502683</v>
      </c>
      <c r="N2476" s="2">
        <v>0</v>
      </c>
      <c r="O2476" s="3">
        <f t="shared" si="2688"/>
        <v>10.100800776637017</v>
      </c>
      <c r="P2476" s="3">
        <f t="shared" si="2689"/>
        <v>0.26471602628703189</v>
      </c>
      <c r="Q2476" s="3">
        <f t="shared" si="2690"/>
        <v>311.25334237073673</v>
      </c>
      <c r="R2476" s="3">
        <f t="shared" si="2691"/>
        <v>3.9303424709265173</v>
      </c>
      <c r="S2476" s="3">
        <f t="shared" si="2692"/>
        <v>1.433141130858345</v>
      </c>
      <c r="T2476" s="3">
        <f t="shared" si="2693"/>
        <v>32.235637664794922</v>
      </c>
      <c r="U2476" s="2">
        <v>6</v>
      </c>
      <c r="V2476" s="3">
        <f t="shared" si="2694"/>
        <v>1.4200000166893005</v>
      </c>
      <c r="W2476" s="2">
        <v>1</v>
      </c>
      <c r="X2476" s="3">
        <f t="shared" si="2695"/>
        <v>2.8400000333786011</v>
      </c>
      <c r="Y2476" s="2">
        <v>30.589862823486328</v>
      </c>
      <c r="Z2476" s="2">
        <v>32.235637664794922</v>
      </c>
      <c r="AA2476" s="2">
        <v>30.323783874511719</v>
      </c>
      <c r="AB2476" s="2">
        <v>400.06130981445313</v>
      </c>
      <c r="AC2476" s="2">
        <v>386.12176513671875</v>
      </c>
      <c r="AD2476" s="2">
        <v>32.312759399414063</v>
      </c>
      <c r="AE2476" s="2">
        <v>36.854526519775391</v>
      </c>
      <c r="AF2476" s="2">
        <v>67.931877136230469</v>
      </c>
      <c r="AG2476" s="2">
        <v>77.288368225097656</v>
      </c>
      <c r="AH2476" s="2">
        <v>500.090576171875</v>
      </c>
      <c r="AI2476" s="2">
        <v>1999.56640625</v>
      </c>
      <c r="AJ2476" s="2">
        <v>34.946247100830078</v>
      </c>
      <c r="AK2476" s="2">
        <v>92.417396545410156</v>
      </c>
      <c r="AL2476" s="2">
        <v>-0.99523544311523438</v>
      </c>
      <c r="AM2476" s="2">
        <v>-0.95856523513793945</v>
      </c>
      <c r="AN2476" s="2">
        <v>1</v>
      </c>
      <c r="AO2476" s="2">
        <v>-0.21956524252891541</v>
      </c>
      <c r="AP2476" s="2">
        <v>2.737391471862793</v>
      </c>
      <c r="AQ2476" s="2">
        <v>1</v>
      </c>
      <c r="AR2476" s="2">
        <v>0</v>
      </c>
      <c r="AS2476" s="2">
        <v>0.15999999642372131</v>
      </c>
      <c r="AT2476" s="2">
        <v>111115</v>
      </c>
      <c r="AU2476" s="3">
        <f t="shared" si="2696"/>
        <v>0.83348429361979159</v>
      </c>
      <c r="AV2476" s="3">
        <f t="shared" si="2697"/>
        <v>3.9303424709265173E-3</v>
      </c>
      <c r="AW2476" s="3">
        <f t="shared" si="2698"/>
        <v>305.3856376647949</v>
      </c>
      <c r="AX2476" s="3">
        <f t="shared" si="2699"/>
        <v>303.73986282348631</v>
      </c>
      <c r="AY2476" s="3">
        <f t="shared" si="2700"/>
        <v>319.93061784899328</v>
      </c>
      <c r="AZ2476" s="3">
        <f t="shared" si="2701"/>
        <v>1.4844693473457238</v>
      </c>
      <c r="BA2476" s="3">
        <f t="shared" si="2702"/>
        <v>4.8391405227297621</v>
      </c>
      <c r="BB2476" s="3">
        <f t="shared" si="2703"/>
        <v>52.361792299050585</v>
      </c>
      <c r="BC2476" s="3">
        <f t="shared" si="2704"/>
        <v>15.507265779275194</v>
      </c>
      <c r="BD2476" s="3">
        <f t="shared" si="2705"/>
        <v>31.412750244140625</v>
      </c>
      <c r="BE2476" s="3">
        <f t="shared" si="2706"/>
        <v>4.6186436057634364</v>
      </c>
      <c r="BF2476" s="3">
        <f t="shared" si="2707"/>
        <v>0.24214566132401386</v>
      </c>
      <c r="BG2476" s="3">
        <f t="shared" si="2708"/>
        <v>3.4059993918714171</v>
      </c>
      <c r="BH2476" s="3">
        <f t="shared" si="2709"/>
        <v>1.2126442138920193</v>
      </c>
      <c r="BI2476" s="3">
        <f t="shared" si="2710"/>
        <v>0.15321896541209029</v>
      </c>
      <c r="BJ2476" s="3">
        <f t="shared" si="2711"/>
        <v>28.765223567960689</v>
      </c>
      <c r="BK2476" s="3">
        <f t="shared" si="2712"/>
        <v>0.80610152152528247</v>
      </c>
      <c r="BL2476" s="3">
        <f t="shared" si="2713"/>
        <v>71.6446079878516</v>
      </c>
      <c r="BM2476" s="3">
        <f t="shared" si="2714"/>
        <v>381.32032820425582</v>
      </c>
      <c r="BN2476" s="3">
        <f t="shared" si="2715"/>
        <v>1.8977952615678816E-2</v>
      </c>
    </row>
    <row r="2477" spans="1:66">
      <c r="A2477" s="2" t="s">
        <v>3169</v>
      </c>
      <c r="B2477" t="s">
        <v>2748</v>
      </c>
      <c r="C2477">
        <v>20190805</v>
      </c>
      <c r="D2477" t="s">
        <v>338</v>
      </c>
      <c r="E2477" s="2" t="s">
        <v>0</v>
      </c>
      <c r="F2477" s="2" t="s">
        <v>3166</v>
      </c>
      <c r="G2477" s="1">
        <v>2000</v>
      </c>
      <c r="H2477">
        <v>400</v>
      </c>
      <c r="K2477" s="2">
        <v>100</v>
      </c>
      <c r="L2477" s="2" t="s">
        <v>3177</v>
      </c>
      <c r="M2477" s="2">
        <v>19551.000092491508</v>
      </c>
      <c r="N2477" s="2">
        <v>0</v>
      </c>
      <c r="O2477" s="3">
        <f t="shared" si="2688"/>
        <v>10.388828354813048</v>
      </c>
      <c r="P2477" s="3">
        <f t="shared" si="2689"/>
        <v>0.26496402154284882</v>
      </c>
      <c r="Q2477" s="3">
        <f t="shared" si="2690"/>
        <v>308.5730964093346</v>
      </c>
      <c r="R2477" s="3">
        <f t="shared" si="2691"/>
        <v>3.9588581102270419</v>
      </c>
      <c r="S2477" s="3">
        <f t="shared" si="2692"/>
        <v>1.4422805635464608</v>
      </c>
      <c r="T2477" s="3">
        <f t="shared" si="2693"/>
        <v>32.243541717529297</v>
      </c>
      <c r="U2477" s="2">
        <v>6</v>
      </c>
      <c r="V2477" s="3">
        <f t="shared" si="2694"/>
        <v>1.4200000166893005</v>
      </c>
      <c r="W2477" s="2">
        <v>1</v>
      </c>
      <c r="X2477" s="3">
        <f t="shared" si="2695"/>
        <v>2.8400000333786011</v>
      </c>
      <c r="Y2477" s="2">
        <v>30.591424942016602</v>
      </c>
      <c r="Z2477" s="2">
        <v>32.243541717529297</v>
      </c>
      <c r="AA2477" s="2">
        <v>30.323911666870117</v>
      </c>
      <c r="AB2477" s="2">
        <v>399.56832885742188</v>
      </c>
      <c r="AC2477" s="2">
        <v>385.27413940429688</v>
      </c>
      <c r="AD2477" s="2">
        <v>32.205493927001953</v>
      </c>
      <c r="AE2477" s="2">
        <v>36.780529022216797</v>
      </c>
      <c r="AF2477" s="2">
        <v>67.655296325683594</v>
      </c>
      <c r="AG2477" s="2">
        <v>77.122276306152344</v>
      </c>
      <c r="AH2477" s="2">
        <v>500.09442138671875</v>
      </c>
      <c r="AI2477" s="2">
        <v>2000.72998046875</v>
      </c>
      <c r="AJ2477" s="2">
        <v>30.754585266113281</v>
      </c>
      <c r="AK2477" s="2">
        <v>92.413612365722656</v>
      </c>
      <c r="AL2477" s="2">
        <v>-1.0833091735839844</v>
      </c>
      <c r="AM2477" s="2">
        <v>-0.9520878791809082</v>
      </c>
      <c r="AN2477" s="2">
        <v>1</v>
      </c>
      <c r="AO2477" s="2">
        <v>-0.21956524252891541</v>
      </c>
      <c r="AP2477" s="2">
        <v>2.737391471862793</v>
      </c>
      <c r="AQ2477" s="2">
        <v>1</v>
      </c>
      <c r="AR2477" s="2">
        <v>0</v>
      </c>
      <c r="AS2477" s="2">
        <v>0.15999999642372131</v>
      </c>
      <c r="AT2477" s="2">
        <v>111115</v>
      </c>
      <c r="AU2477" s="3">
        <f t="shared" si="2696"/>
        <v>0.83349070231119771</v>
      </c>
      <c r="AV2477" s="3">
        <f t="shared" si="2697"/>
        <v>3.9588581102270419E-3</v>
      </c>
      <c r="AW2477" s="3">
        <f t="shared" si="2698"/>
        <v>305.39354171752927</v>
      </c>
      <c r="AX2477" s="3">
        <f t="shared" si="2699"/>
        <v>303.74142494201658</v>
      </c>
      <c r="AY2477" s="3">
        <f t="shared" si="2700"/>
        <v>320.11678971983201</v>
      </c>
      <c r="AZ2477" s="3">
        <f t="shared" si="2701"/>
        <v>1.4709705878979145</v>
      </c>
      <c r="BA2477" s="3">
        <f t="shared" si="2702"/>
        <v>4.8413021152118159</v>
      </c>
      <c r="BB2477" s="3">
        <f t="shared" si="2703"/>
        <v>52.387326837225928</v>
      </c>
      <c r="BC2477" s="3">
        <f t="shared" si="2704"/>
        <v>15.606797815009131</v>
      </c>
      <c r="BD2477" s="3">
        <f t="shared" si="2705"/>
        <v>31.417483329772949</v>
      </c>
      <c r="BE2477" s="3">
        <f t="shared" si="2706"/>
        <v>4.6198864054841522</v>
      </c>
      <c r="BF2477" s="3">
        <f t="shared" si="2707"/>
        <v>0.24235315343927738</v>
      </c>
      <c r="BG2477" s="3">
        <f t="shared" si="2708"/>
        <v>3.399021551665355</v>
      </c>
      <c r="BH2477" s="3">
        <f t="shared" si="2709"/>
        <v>1.2208648538187972</v>
      </c>
      <c r="BI2477" s="3">
        <f t="shared" si="2710"/>
        <v>0.15335188771768471</v>
      </c>
      <c r="BJ2477" s="3">
        <f t="shared" si="2711"/>
        <v>28.516354518063014</v>
      </c>
      <c r="BK2477" s="3">
        <f t="shared" si="2712"/>
        <v>0.8009182679285044</v>
      </c>
      <c r="BL2477" s="3">
        <f t="shared" si="2713"/>
        <v>71.479522563377145</v>
      </c>
      <c r="BM2477" s="3">
        <f t="shared" si="2714"/>
        <v>380.33578795564819</v>
      </c>
      <c r="BN2477" s="3">
        <f t="shared" si="2715"/>
        <v>1.9524549472097179E-2</v>
      </c>
    </row>
    <row r="2478" spans="1:66">
      <c r="A2478" s="2" t="s">
        <v>3169</v>
      </c>
      <c r="B2478" t="s">
        <v>2748</v>
      </c>
      <c r="C2478">
        <v>20190805</v>
      </c>
      <c r="D2478" t="s">
        <v>338</v>
      </c>
      <c r="E2478" s="2" t="s">
        <v>0</v>
      </c>
      <c r="F2478" s="2" t="s">
        <v>3166</v>
      </c>
      <c r="G2478" s="1">
        <v>2000</v>
      </c>
      <c r="H2478">
        <v>475</v>
      </c>
      <c r="K2478" s="2">
        <v>101</v>
      </c>
      <c r="L2478" s="2" t="s">
        <v>3178</v>
      </c>
      <c r="M2478" s="2">
        <v>19660.000092491508</v>
      </c>
      <c r="N2478" s="2">
        <v>0</v>
      </c>
      <c r="O2478" s="3">
        <f t="shared" si="2688"/>
        <v>12.214051865148495</v>
      </c>
      <c r="P2478" s="3">
        <f t="shared" si="2689"/>
        <v>0.26360718823324814</v>
      </c>
      <c r="Q2478" s="3">
        <f t="shared" si="2690"/>
        <v>367.84339261806815</v>
      </c>
      <c r="R2478" s="3">
        <f t="shared" si="2691"/>
        <v>3.9616383051871273</v>
      </c>
      <c r="S2478" s="3">
        <f t="shared" si="2692"/>
        <v>1.4501476066493271</v>
      </c>
      <c r="T2478" s="3">
        <f t="shared" si="2693"/>
        <v>32.236843109130859</v>
      </c>
      <c r="U2478" s="2">
        <v>6</v>
      </c>
      <c r="V2478" s="3">
        <f t="shared" si="2694"/>
        <v>1.4200000166893005</v>
      </c>
      <c r="W2478" s="2">
        <v>1</v>
      </c>
      <c r="X2478" s="3">
        <f t="shared" si="2695"/>
        <v>2.8400000333786011</v>
      </c>
      <c r="Y2478" s="2">
        <v>30.589019775390625</v>
      </c>
      <c r="Z2478" s="2">
        <v>32.236843109130859</v>
      </c>
      <c r="AA2478" s="2">
        <v>30.323221206665039</v>
      </c>
      <c r="AB2478" s="2">
        <v>475.42996215820313</v>
      </c>
      <c r="AC2478" s="2">
        <v>458.59609985351563</v>
      </c>
      <c r="AD2478" s="2">
        <v>32.097682952880859</v>
      </c>
      <c r="AE2478" s="2">
        <v>36.676433563232422</v>
      </c>
      <c r="AF2478" s="2">
        <v>67.439445495605469</v>
      </c>
      <c r="AG2478" s="2">
        <v>76.914482116699219</v>
      </c>
      <c r="AH2478" s="2">
        <v>500.09356689453125</v>
      </c>
      <c r="AI2478" s="2">
        <v>1998.9053955078125</v>
      </c>
      <c r="AJ2478" s="2">
        <v>36.596115112304688</v>
      </c>
      <c r="AK2478" s="2">
        <v>92.411453247070313</v>
      </c>
      <c r="AL2478" s="2">
        <v>-1.6993064880371094</v>
      </c>
      <c r="AM2478" s="2">
        <v>-0.94895219802856445</v>
      </c>
      <c r="AN2478" s="2">
        <v>1</v>
      </c>
      <c r="AO2478" s="2">
        <v>-0.21956524252891541</v>
      </c>
      <c r="AP2478" s="2">
        <v>2.737391471862793</v>
      </c>
      <c r="AQ2478" s="2">
        <v>1</v>
      </c>
      <c r="AR2478" s="2">
        <v>0</v>
      </c>
      <c r="AS2478" s="2">
        <v>0.15999999642372131</v>
      </c>
      <c r="AT2478" s="2">
        <v>111115</v>
      </c>
      <c r="AU2478" s="3">
        <f t="shared" si="2696"/>
        <v>0.83348927815755203</v>
      </c>
      <c r="AV2478" s="3">
        <f t="shared" si="2697"/>
        <v>3.9616383051871273E-3</v>
      </c>
      <c r="AW2478" s="3">
        <f t="shared" si="2698"/>
        <v>305.38684310913084</v>
      </c>
      <c r="AX2478" s="3">
        <f t="shared" si="2699"/>
        <v>303.7390197753906</v>
      </c>
      <c r="AY2478" s="3">
        <f t="shared" si="2700"/>
        <v>319.82485613260724</v>
      </c>
      <c r="AZ2478" s="3">
        <f t="shared" si="2701"/>
        <v>1.4667461253370102</v>
      </c>
      <c r="BA2478" s="3">
        <f t="shared" si="2702"/>
        <v>4.8394701321472606</v>
      </c>
      <c r="BB2478" s="3">
        <f t="shared" si="2703"/>
        <v>52.368726625351329</v>
      </c>
      <c r="BC2478" s="3">
        <f t="shared" si="2704"/>
        <v>15.692293062118907</v>
      </c>
      <c r="BD2478" s="3">
        <f t="shared" si="2705"/>
        <v>31.412931442260742</v>
      </c>
      <c r="BE2478" s="3">
        <f t="shared" si="2706"/>
        <v>4.6186911788733633</v>
      </c>
      <c r="BF2478" s="3">
        <f t="shared" si="2707"/>
        <v>0.24121751559543592</v>
      </c>
      <c r="BG2478" s="3">
        <f t="shared" si="2708"/>
        <v>3.3893225254979336</v>
      </c>
      <c r="BH2478" s="3">
        <f t="shared" si="2709"/>
        <v>1.2293686533754298</v>
      </c>
      <c r="BI2478" s="3">
        <f t="shared" si="2710"/>
        <v>0.15262441708059332</v>
      </c>
      <c r="BJ2478" s="3">
        <f t="shared" si="2711"/>
        <v>33.992942479168335</v>
      </c>
      <c r="BK2478" s="3">
        <f t="shared" si="2712"/>
        <v>0.80210754678368257</v>
      </c>
      <c r="BL2478" s="3">
        <f t="shared" si="2713"/>
        <v>71.302401211781884</v>
      </c>
      <c r="BM2478" s="3">
        <f t="shared" si="2714"/>
        <v>452.79012456332015</v>
      </c>
      <c r="BN2478" s="3">
        <f t="shared" si="2715"/>
        <v>1.9233882968411373E-2</v>
      </c>
    </row>
    <row r="2479" spans="1:66">
      <c r="A2479" s="2" t="s">
        <v>3169</v>
      </c>
      <c r="B2479" t="s">
        <v>2748</v>
      </c>
      <c r="C2479">
        <v>20190805</v>
      </c>
      <c r="D2479" t="s">
        <v>338</v>
      </c>
      <c r="E2479" s="2" t="s">
        <v>0</v>
      </c>
      <c r="F2479" s="2" t="s">
        <v>3166</v>
      </c>
      <c r="G2479" s="1">
        <v>2000</v>
      </c>
      <c r="H2479">
        <v>575</v>
      </c>
      <c r="K2479" s="2">
        <v>102</v>
      </c>
      <c r="L2479" s="2" t="s">
        <v>3179</v>
      </c>
      <c r="M2479" s="2">
        <v>19760.000092379749</v>
      </c>
      <c r="N2479" s="2">
        <v>0</v>
      </c>
      <c r="O2479" s="3">
        <f t="shared" si="2688"/>
        <v>14.539259288228118</v>
      </c>
      <c r="P2479" s="3">
        <f t="shared" si="2689"/>
        <v>0.26203838375660582</v>
      </c>
      <c r="Q2479" s="3">
        <f t="shared" si="2690"/>
        <v>445.71494228835911</v>
      </c>
      <c r="R2479" s="3">
        <f t="shared" si="2691"/>
        <v>3.9911576272446698</v>
      </c>
      <c r="S2479" s="3">
        <f t="shared" si="2692"/>
        <v>1.4688882008263593</v>
      </c>
      <c r="T2479" s="3">
        <f t="shared" si="2693"/>
        <v>32.281230926513672</v>
      </c>
      <c r="U2479" s="2">
        <v>6</v>
      </c>
      <c r="V2479" s="3">
        <f t="shared" si="2694"/>
        <v>1.4200000166893005</v>
      </c>
      <c r="W2479" s="2">
        <v>1</v>
      </c>
      <c r="X2479" s="3">
        <f t="shared" si="2695"/>
        <v>2.8400000333786011</v>
      </c>
      <c r="Y2479" s="2">
        <v>30.603780746459961</v>
      </c>
      <c r="Z2479" s="2">
        <v>32.281230926513672</v>
      </c>
      <c r="AA2479" s="2">
        <v>30.323436737060547</v>
      </c>
      <c r="AB2479" s="2">
        <v>574.75836181640625</v>
      </c>
      <c r="AC2479" s="2">
        <v>554.657470703125</v>
      </c>
      <c r="AD2479" s="2">
        <v>31.992202758789063</v>
      </c>
      <c r="AE2479" s="2">
        <v>36.605655670166016</v>
      </c>
      <c r="AF2479" s="2">
        <v>67.033477783203125</v>
      </c>
      <c r="AG2479" s="2">
        <v>76.701026916503906</v>
      </c>
      <c r="AH2479" s="2">
        <v>500.06692504882813</v>
      </c>
      <c r="AI2479" s="2">
        <v>1999.078857421875</v>
      </c>
      <c r="AJ2479" s="2">
        <v>34.151664733886719</v>
      </c>
      <c r="AK2479" s="2">
        <v>92.410110473632813</v>
      </c>
      <c r="AL2479" s="2">
        <v>-2.6296653747558594</v>
      </c>
      <c r="AM2479" s="2">
        <v>-0.9402775764465332</v>
      </c>
      <c r="AN2479" s="2">
        <v>1</v>
      </c>
      <c r="AO2479" s="2">
        <v>-0.21956524252891541</v>
      </c>
      <c r="AP2479" s="2">
        <v>2.737391471862793</v>
      </c>
      <c r="AQ2479" s="2">
        <v>1</v>
      </c>
      <c r="AR2479" s="2">
        <v>0</v>
      </c>
      <c r="AS2479" s="2">
        <v>0.15999999642372131</v>
      </c>
      <c r="AT2479" s="2">
        <v>111115</v>
      </c>
      <c r="AU2479" s="3">
        <f t="shared" si="2696"/>
        <v>0.8334448750813801</v>
      </c>
      <c r="AV2479" s="3">
        <f t="shared" si="2697"/>
        <v>3.9911576272446698E-3</v>
      </c>
      <c r="AW2479" s="3">
        <f t="shared" si="2698"/>
        <v>305.43123092651365</v>
      </c>
      <c r="AX2479" s="3">
        <f t="shared" si="2699"/>
        <v>303.75378074645994</v>
      </c>
      <c r="AY2479" s="3">
        <f t="shared" si="2700"/>
        <v>319.85261003823689</v>
      </c>
      <c r="AZ2479" s="3">
        <f t="shared" si="2701"/>
        <v>1.4474122309467583</v>
      </c>
      <c r="BA2479" s="3">
        <f t="shared" si="2702"/>
        <v>4.851620885266164</v>
      </c>
      <c r="BB2479" s="3">
        <f t="shared" si="2703"/>
        <v>52.500974843553152</v>
      </c>
      <c r="BC2479" s="3">
        <f t="shared" si="2704"/>
        <v>15.895319173387136</v>
      </c>
      <c r="BD2479" s="3">
        <f t="shared" si="2705"/>
        <v>31.442505836486816</v>
      </c>
      <c r="BE2479" s="3">
        <f t="shared" si="2706"/>
        <v>4.6264615824891751</v>
      </c>
      <c r="BF2479" s="3">
        <f t="shared" si="2707"/>
        <v>0.23990322444249687</v>
      </c>
      <c r="BG2479" s="3">
        <f t="shared" si="2708"/>
        <v>3.3827326844398047</v>
      </c>
      <c r="BH2479" s="3">
        <f t="shared" si="2709"/>
        <v>1.2437288980493704</v>
      </c>
      <c r="BI2479" s="3">
        <f t="shared" si="2710"/>
        <v>0.15178260980295893</v>
      </c>
      <c r="BJ2479" s="3">
        <f t="shared" si="2711"/>
        <v>41.188567056616144</v>
      </c>
      <c r="BK2479" s="3">
        <f t="shared" si="2712"/>
        <v>0.80358593515983434</v>
      </c>
      <c r="BL2479" s="3">
        <f t="shared" si="2713"/>
        <v>70.988739371844403</v>
      </c>
      <c r="BM2479" s="3">
        <f t="shared" si="2714"/>
        <v>547.74620316494907</v>
      </c>
      <c r="BN2479" s="3">
        <f t="shared" si="2715"/>
        <v>1.8843100733660013E-2</v>
      </c>
    </row>
    <row r="2480" spans="1:66">
      <c r="A2480" s="2" t="s">
        <v>3169</v>
      </c>
      <c r="B2480" t="s">
        <v>2748</v>
      </c>
      <c r="C2480">
        <v>20190805</v>
      </c>
      <c r="D2480" t="s">
        <v>338</v>
      </c>
      <c r="E2480" s="2" t="s">
        <v>0</v>
      </c>
      <c r="F2480" s="2" t="s">
        <v>3166</v>
      </c>
      <c r="G2480" s="1">
        <v>2000</v>
      </c>
      <c r="H2480">
        <v>675</v>
      </c>
      <c r="K2480" s="2">
        <v>103</v>
      </c>
      <c r="L2480" s="2" t="s">
        <v>3180</v>
      </c>
      <c r="M2480" s="2">
        <v>19854.500092390925</v>
      </c>
      <c r="N2480" s="2">
        <v>0</v>
      </c>
      <c r="O2480" s="3">
        <f t="shared" si="2688"/>
        <v>16.407345952054566</v>
      </c>
      <c r="P2480" s="3">
        <f t="shared" si="2689"/>
        <v>0.25054512951690072</v>
      </c>
      <c r="Q2480" s="3">
        <f t="shared" si="2690"/>
        <v>524.19204088938409</v>
      </c>
      <c r="R2480" s="3">
        <f t="shared" si="2691"/>
        <v>3.8627430474770321</v>
      </c>
      <c r="S2480" s="3">
        <f t="shared" si="2692"/>
        <v>1.4815271290980601</v>
      </c>
      <c r="T2480" s="3">
        <f t="shared" si="2693"/>
        <v>32.257602691650391</v>
      </c>
      <c r="U2480" s="2">
        <v>6</v>
      </c>
      <c r="V2480" s="3">
        <f t="shared" si="2694"/>
        <v>1.4200000166893005</v>
      </c>
      <c r="W2480" s="2">
        <v>1</v>
      </c>
      <c r="X2480" s="3">
        <f t="shared" si="2695"/>
        <v>2.8400000333786011</v>
      </c>
      <c r="Y2480" s="2">
        <v>30.587760925292969</v>
      </c>
      <c r="Z2480" s="2">
        <v>32.257602691650391</v>
      </c>
      <c r="AA2480" s="2">
        <v>30.323934555053711</v>
      </c>
      <c r="AB2480" s="2">
        <v>675.20416259765625</v>
      </c>
      <c r="AC2480" s="2">
        <v>652.49481201171875</v>
      </c>
      <c r="AD2480" s="2">
        <v>31.933536529541016</v>
      </c>
      <c r="AE2480" s="2">
        <v>36.399326324462891</v>
      </c>
      <c r="AF2480" s="2">
        <v>66.97039794921875</v>
      </c>
      <c r="AG2480" s="2">
        <v>76.337745666503906</v>
      </c>
      <c r="AH2480" s="2">
        <v>500.08737182617188</v>
      </c>
      <c r="AI2480" s="2">
        <v>2000.1046142578125</v>
      </c>
      <c r="AJ2480" s="2">
        <v>32.8226318359375</v>
      </c>
      <c r="AK2480" s="2">
        <v>92.408920288085938</v>
      </c>
      <c r="AL2480" s="2">
        <v>-3.9370994567871094</v>
      </c>
      <c r="AM2480" s="2">
        <v>-0.93661165237426758</v>
      </c>
      <c r="AN2480" s="2">
        <v>1</v>
      </c>
      <c r="AO2480" s="2">
        <v>-0.21956524252891541</v>
      </c>
      <c r="AP2480" s="2">
        <v>2.737391471862793</v>
      </c>
      <c r="AQ2480" s="2">
        <v>1</v>
      </c>
      <c r="AR2480" s="2">
        <v>0</v>
      </c>
      <c r="AS2480" s="2">
        <v>0.15999999642372131</v>
      </c>
      <c r="AT2480" s="2">
        <v>111115</v>
      </c>
      <c r="AU2480" s="3">
        <f t="shared" si="2696"/>
        <v>0.83347895304361963</v>
      </c>
      <c r="AV2480" s="3">
        <f t="shared" si="2697"/>
        <v>3.8627430474770319E-3</v>
      </c>
      <c r="AW2480" s="3">
        <f t="shared" si="2698"/>
        <v>305.40760269165037</v>
      </c>
      <c r="AX2480" s="3">
        <f t="shared" si="2699"/>
        <v>303.73776092529295</v>
      </c>
      <c r="AY2480" s="3">
        <f t="shared" si="2700"/>
        <v>320.0167311283185</v>
      </c>
      <c r="AZ2480" s="3">
        <f t="shared" si="2701"/>
        <v>1.5169373718303516</v>
      </c>
      <c r="BA2480" s="3">
        <f t="shared" si="2702"/>
        <v>4.8451495739553794</v>
      </c>
      <c r="BB2480" s="3">
        <f t="shared" si="2703"/>
        <v>52.431621956522882</v>
      </c>
      <c r="BC2480" s="3">
        <f t="shared" si="2704"/>
        <v>16.032295632059991</v>
      </c>
      <c r="BD2480" s="3">
        <f t="shared" si="2705"/>
        <v>31.42268180847168</v>
      </c>
      <c r="BE2480" s="3">
        <f t="shared" si="2706"/>
        <v>4.6212517423192674</v>
      </c>
      <c r="BF2480" s="3">
        <f t="shared" si="2707"/>
        <v>0.23023387094728665</v>
      </c>
      <c r="BG2480" s="3">
        <f t="shared" si="2708"/>
        <v>3.3636224448573193</v>
      </c>
      <c r="BH2480" s="3">
        <f t="shared" si="2709"/>
        <v>1.2576292974619481</v>
      </c>
      <c r="BI2480" s="3">
        <f t="shared" si="2710"/>
        <v>0.14559284471178094</v>
      </c>
      <c r="BJ2480" s="3">
        <f t="shared" si="2711"/>
        <v>48.440020522196178</v>
      </c>
      <c r="BK2480" s="3">
        <f t="shared" si="2712"/>
        <v>0.80336583715238741</v>
      </c>
      <c r="BL2480" s="3">
        <f t="shared" si="2713"/>
        <v>70.595312914535242</v>
      </c>
      <c r="BM2480" s="3">
        <f t="shared" si="2714"/>
        <v>644.69554554166768</v>
      </c>
      <c r="BN2480" s="3">
        <f t="shared" si="2715"/>
        <v>1.7966336662201484E-2</v>
      </c>
    </row>
    <row r="2481" spans="1:66">
      <c r="A2481" s="2" t="s">
        <v>3169</v>
      </c>
      <c r="B2481" t="s">
        <v>2748</v>
      </c>
      <c r="C2481">
        <v>20190805</v>
      </c>
      <c r="D2481" t="s">
        <v>338</v>
      </c>
      <c r="E2481" s="2" t="s">
        <v>0</v>
      </c>
      <c r="F2481" s="2" t="s">
        <v>3166</v>
      </c>
      <c r="G2481" s="1">
        <v>2000</v>
      </c>
      <c r="H2481">
        <v>800</v>
      </c>
      <c r="K2481" s="2">
        <v>104</v>
      </c>
      <c r="L2481" s="2" t="s">
        <v>3181</v>
      </c>
      <c r="M2481" s="2">
        <v>19953.500092502683</v>
      </c>
      <c r="N2481" s="2">
        <v>0</v>
      </c>
      <c r="O2481" s="3">
        <f t="shared" si="2688"/>
        <v>17.467628033415632</v>
      </c>
      <c r="P2481" s="3">
        <f t="shared" si="2689"/>
        <v>0.22887828186157619</v>
      </c>
      <c r="Q2481" s="3">
        <f t="shared" si="2690"/>
        <v>625.76025533584766</v>
      </c>
      <c r="R2481" s="3">
        <f t="shared" si="2691"/>
        <v>3.6221946849530005</v>
      </c>
      <c r="S2481" s="3">
        <f t="shared" si="2692"/>
        <v>1.5101942711914895</v>
      </c>
      <c r="T2481" s="3">
        <f t="shared" si="2693"/>
        <v>32.289253234863281</v>
      </c>
      <c r="U2481" s="2">
        <v>6</v>
      </c>
      <c r="V2481" s="3">
        <f t="shared" si="2694"/>
        <v>1.4200000166893005</v>
      </c>
      <c r="W2481" s="2">
        <v>1</v>
      </c>
      <c r="X2481" s="3">
        <f t="shared" si="2695"/>
        <v>2.8400000333786011</v>
      </c>
      <c r="Y2481" s="2">
        <v>30.598287582397461</v>
      </c>
      <c r="Z2481" s="2">
        <v>32.289253234863281</v>
      </c>
      <c r="AA2481" s="2">
        <v>30.325864791870117</v>
      </c>
      <c r="AB2481" s="2">
        <v>799.58349609375</v>
      </c>
      <c r="AC2481" s="2">
        <v>775.25787353515625</v>
      </c>
      <c r="AD2481" s="2">
        <v>31.995006561279297</v>
      </c>
      <c r="AE2481" s="2">
        <v>36.183452606201172</v>
      </c>
      <c r="AF2481" s="2">
        <v>67.213920593261719</v>
      </c>
      <c r="AG2481" s="2">
        <v>75.838478088378906</v>
      </c>
      <c r="AH2481" s="2">
        <v>500.10879516601563</v>
      </c>
      <c r="AI2481" s="2">
        <v>1999.8701171875</v>
      </c>
      <c r="AJ2481" s="2">
        <v>44.989780426025391</v>
      </c>
      <c r="AK2481" s="2">
        <v>92.407585144042969</v>
      </c>
      <c r="AL2481" s="2">
        <v>-5.2716331481933594</v>
      </c>
      <c r="AM2481" s="2">
        <v>-0.91447114944458008</v>
      </c>
      <c r="AN2481" s="2">
        <v>1</v>
      </c>
      <c r="AO2481" s="2">
        <v>-0.21956524252891541</v>
      </c>
      <c r="AP2481" s="2">
        <v>2.737391471862793</v>
      </c>
      <c r="AQ2481" s="2">
        <v>1</v>
      </c>
      <c r="AR2481" s="2">
        <v>0</v>
      </c>
      <c r="AS2481" s="2">
        <v>0.15999999642372131</v>
      </c>
      <c r="AT2481" s="2">
        <v>111115</v>
      </c>
      <c r="AU2481" s="3">
        <f t="shared" si="2696"/>
        <v>0.83351465861002594</v>
      </c>
      <c r="AV2481" s="3">
        <f t="shared" si="2697"/>
        <v>3.6221946849530006E-3</v>
      </c>
      <c r="AW2481" s="3">
        <f t="shared" si="2698"/>
        <v>305.43925323486326</v>
      </c>
      <c r="AX2481" s="3">
        <f t="shared" si="2699"/>
        <v>303.74828758239744</v>
      </c>
      <c r="AY2481" s="3">
        <f t="shared" si="2700"/>
        <v>319.97921159790712</v>
      </c>
      <c r="AZ2481" s="3">
        <f t="shared" si="2701"/>
        <v>1.6377740260243503</v>
      </c>
      <c r="BA2481" s="3">
        <f t="shared" si="2702"/>
        <v>4.8538197487044679</v>
      </c>
      <c r="BB2481" s="3">
        <f t="shared" si="2703"/>
        <v>52.526204868771728</v>
      </c>
      <c r="BC2481" s="3">
        <f t="shared" si="2704"/>
        <v>16.342752262570556</v>
      </c>
      <c r="BD2481" s="3">
        <f t="shared" si="2705"/>
        <v>31.443770408630371</v>
      </c>
      <c r="BE2481" s="3">
        <f t="shared" si="2706"/>
        <v>4.6267940909770271</v>
      </c>
      <c r="BF2481" s="3">
        <f t="shared" si="2707"/>
        <v>0.21180843987802156</v>
      </c>
      <c r="BG2481" s="3">
        <f t="shared" si="2708"/>
        <v>3.3436254775129783</v>
      </c>
      <c r="BH2481" s="3">
        <f t="shared" si="2709"/>
        <v>1.2831686134640488</v>
      </c>
      <c r="BI2481" s="3">
        <f t="shared" si="2710"/>
        <v>0.13381489607884489</v>
      </c>
      <c r="BJ2481" s="3">
        <f t="shared" si="2711"/>
        <v>57.824994074705415</v>
      </c>
      <c r="BK2481" s="3">
        <f t="shared" si="2712"/>
        <v>0.80716401174024421</v>
      </c>
      <c r="BL2481" s="3">
        <f t="shared" si="2713"/>
        <v>69.870551581733537</v>
      </c>
      <c r="BM2481" s="3">
        <f t="shared" si="2714"/>
        <v>766.9545997436212</v>
      </c>
      <c r="BN2481" s="3">
        <f t="shared" si="2715"/>
        <v>1.5913234054887777E-2</v>
      </c>
    </row>
    <row r="2482" spans="1:66">
      <c r="A2482" s="2" t="s">
        <v>3169</v>
      </c>
      <c r="B2482" t="s">
        <v>2748</v>
      </c>
      <c r="C2482">
        <v>20190805</v>
      </c>
      <c r="D2482" t="s">
        <v>338</v>
      </c>
      <c r="E2482" s="2" t="s">
        <v>0</v>
      </c>
      <c r="F2482" s="2" t="s">
        <v>3166</v>
      </c>
      <c r="G2482" s="1">
        <v>2000</v>
      </c>
      <c r="H2482">
        <v>1000</v>
      </c>
      <c r="K2482" s="2">
        <v>105</v>
      </c>
      <c r="L2482" s="2" t="s">
        <v>3182</v>
      </c>
      <c r="M2482" s="2">
        <v>20067.000092491508</v>
      </c>
      <c r="N2482" s="2">
        <v>0</v>
      </c>
      <c r="O2482" s="3">
        <f t="shared" si="2688"/>
        <v>19.441567096583256</v>
      </c>
      <c r="P2482" s="3">
        <f t="shared" si="2689"/>
        <v>0.2165973334359122</v>
      </c>
      <c r="Q2482" s="3">
        <f t="shared" si="2690"/>
        <v>795.05864234395017</v>
      </c>
      <c r="R2482" s="3">
        <f t="shared" si="2691"/>
        <v>3.5087728952372572</v>
      </c>
      <c r="S2482" s="3">
        <f t="shared" si="2692"/>
        <v>1.539657968854562</v>
      </c>
      <c r="T2482" s="3">
        <f t="shared" si="2693"/>
        <v>32.33837890625</v>
      </c>
      <c r="U2482" s="2">
        <v>6</v>
      </c>
      <c r="V2482" s="3">
        <f t="shared" si="2694"/>
        <v>1.4200000166893005</v>
      </c>
      <c r="W2482" s="2">
        <v>1</v>
      </c>
      <c r="X2482" s="3">
        <f t="shared" si="2695"/>
        <v>2.8400000333786011</v>
      </c>
      <c r="Y2482" s="2">
        <v>30.597227096557617</v>
      </c>
      <c r="Z2482" s="2">
        <v>32.33837890625</v>
      </c>
      <c r="AA2482" s="2">
        <v>30.32429313659668</v>
      </c>
      <c r="AB2482" s="2">
        <v>999.87249755859375</v>
      </c>
      <c r="AC2482" s="2">
        <v>972.4537353515625</v>
      </c>
      <c r="AD2482" s="2">
        <v>31.953113555908203</v>
      </c>
      <c r="AE2482" s="2">
        <v>36.011177062988281</v>
      </c>
      <c r="AF2482" s="2">
        <v>67.0860595703125</v>
      </c>
      <c r="AG2482" s="2">
        <v>75.479415893554688</v>
      </c>
      <c r="AH2482" s="2">
        <v>500.10324096679688</v>
      </c>
      <c r="AI2482" s="2">
        <v>1999.078857421875</v>
      </c>
      <c r="AJ2482" s="2">
        <v>63.626934051513672</v>
      </c>
      <c r="AK2482" s="2">
        <v>92.405914306640625</v>
      </c>
      <c r="AL2482" s="2">
        <v>-8.0476341247558594</v>
      </c>
      <c r="AM2482" s="2">
        <v>-0.91486406326293945</v>
      </c>
      <c r="AN2482" s="2">
        <v>1</v>
      </c>
      <c r="AO2482" s="2">
        <v>-0.21956524252891541</v>
      </c>
      <c r="AP2482" s="2">
        <v>2.737391471862793</v>
      </c>
      <c r="AQ2482" s="2">
        <v>1</v>
      </c>
      <c r="AR2482" s="2">
        <v>0</v>
      </c>
      <c r="AS2482" s="2">
        <v>0.15999999642372131</v>
      </c>
      <c r="AT2482" s="2">
        <v>111115</v>
      </c>
      <c r="AU2482" s="3">
        <f t="shared" si="2696"/>
        <v>0.83350540161132802</v>
      </c>
      <c r="AV2482" s="3">
        <f t="shared" si="2697"/>
        <v>3.5087728952372574E-3</v>
      </c>
      <c r="AW2482" s="3">
        <f t="shared" si="2698"/>
        <v>305.48837890624998</v>
      </c>
      <c r="AX2482" s="3">
        <f t="shared" si="2699"/>
        <v>303.74722709655759</v>
      </c>
      <c r="AY2482" s="3">
        <f t="shared" si="2700"/>
        <v>319.85261003823689</v>
      </c>
      <c r="AZ2482" s="3">
        <f t="shared" si="2701"/>
        <v>1.6876070155184866</v>
      </c>
      <c r="BA2482" s="3">
        <f t="shared" si="2702"/>
        <v>4.8673037106183195</v>
      </c>
      <c r="BB2482" s="3">
        <f t="shared" si="2703"/>
        <v>52.673075604951151</v>
      </c>
      <c r="BC2482" s="3">
        <f t="shared" si="2704"/>
        <v>16.66189854196287</v>
      </c>
      <c r="BD2482" s="3">
        <f t="shared" si="2705"/>
        <v>31.467803001403809</v>
      </c>
      <c r="BE2482" s="3">
        <f t="shared" si="2706"/>
        <v>4.6331172138575303</v>
      </c>
      <c r="BF2482" s="3">
        <f t="shared" si="2707"/>
        <v>0.20124876140581835</v>
      </c>
      <c r="BG2482" s="3">
        <f t="shared" si="2708"/>
        <v>3.3276457417637575</v>
      </c>
      <c r="BH2482" s="3">
        <f t="shared" si="2709"/>
        <v>1.3054714720937728</v>
      </c>
      <c r="BI2482" s="3">
        <f t="shared" si="2710"/>
        <v>0.12707491777714006</v>
      </c>
      <c r="BJ2482" s="3">
        <f t="shared" si="2711"/>
        <v>73.468120773189085</v>
      </c>
      <c r="BK2482" s="3">
        <f t="shared" si="2712"/>
        <v>0.8175799150553108</v>
      </c>
      <c r="BL2482" s="3">
        <f t="shared" si="2713"/>
        <v>69.245159709539678</v>
      </c>
      <c r="BM2482" s="3">
        <f t="shared" si="2714"/>
        <v>963.21214546708507</v>
      </c>
      <c r="BN2482" s="3">
        <f t="shared" si="2715"/>
        <v>1.3976510002932086E-2</v>
      </c>
    </row>
    <row r="2483" spans="1:66">
      <c r="A2483" s="2" t="s">
        <v>3169</v>
      </c>
      <c r="B2483" t="s">
        <v>2748</v>
      </c>
      <c r="C2483">
        <v>20190805</v>
      </c>
      <c r="D2483" t="s">
        <v>338</v>
      </c>
      <c r="E2483" s="2" t="s">
        <v>0</v>
      </c>
      <c r="F2483" s="2" t="s">
        <v>3166</v>
      </c>
      <c r="G2483" s="1">
        <v>2000</v>
      </c>
      <c r="H2483">
        <v>1400</v>
      </c>
      <c r="K2483" s="2">
        <v>106</v>
      </c>
      <c r="L2483" s="2" t="s">
        <v>3183</v>
      </c>
      <c r="M2483" s="2">
        <v>20210.500092502683</v>
      </c>
      <c r="N2483" s="2">
        <v>0</v>
      </c>
      <c r="O2483" s="3">
        <f t="shared" si="2688"/>
        <v>20.650820948619732</v>
      </c>
      <c r="P2483" s="3">
        <f t="shared" si="2689"/>
        <v>0.19739668936640267</v>
      </c>
      <c r="Q2483" s="3">
        <f t="shared" si="2690"/>
        <v>1156.2645324945793</v>
      </c>
      <c r="R2483" s="3">
        <f t="shared" si="2691"/>
        <v>3.3114758183303712</v>
      </c>
      <c r="S2483" s="3">
        <f t="shared" si="2692"/>
        <v>1.5838304291735539</v>
      </c>
      <c r="T2483" s="3">
        <f t="shared" si="2693"/>
        <v>32.518905639648438</v>
      </c>
      <c r="U2483" s="2">
        <v>6</v>
      </c>
      <c r="V2483" s="3">
        <f t="shared" si="2694"/>
        <v>1.4200000166893005</v>
      </c>
      <c r="W2483" s="2">
        <v>1</v>
      </c>
      <c r="X2483" s="3">
        <f t="shared" si="2695"/>
        <v>2.8400000333786011</v>
      </c>
      <c r="Y2483" s="2">
        <v>30.657398223876953</v>
      </c>
      <c r="Z2483" s="2">
        <v>32.518905639648438</v>
      </c>
      <c r="AA2483" s="2">
        <v>30.325529098510742</v>
      </c>
      <c r="AB2483" s="2">
        <v>1399.7435302734375</v>
      </c>
      <c r="AC2483" s="2">
        <v>1369.5267333984375</v>
      </c>
      <c r="AD2483" s="2">
        <v>32.244544982910156</v>
      </c>
      <c r="AE2483" s="2">
        <v>36.07415771484375</v>
      </c>
      <c r="AF2483" s="2">
        <v>67.487655639648438</v>
      </c>
      <c r="AG2483" s="2">
        <v>75.346107482910156</v>
      </c>
      <c r="AH2483" s="2">
        <v>500.10546875</v>
      </c>
      <c r="AI2483" s="2">
        <v>1999.789306640625</v>
      </c>
      <c r="AJ2483" s="2">
        <v>68.630538940429688</v>
      </c>
      <c r="AK2483" s="2">
        <v>92.401451110839844</v>
      </c>
      <c r="AL2483" s="2">
        <v>-13.906276702880859</v>
      </c>
      <c r="AM2483" s="2">
        <v>-0.91407442092895508</v>
      </c>
      <c r="AN2483" s="2">
        <v>1</v>
      </c>
      <c r="AO2483" s="2">
        <v>-0.21956524252891541</v>
      </c>
      <c r="AP2483" s="2">
        <v>2.737391471862793</v>
      </c>
      <c r="AQ2483" s="2">
        <v>1</v>
      </c>
      <c r="AR2483" s="2">
        <v>0</v>
      </c>
      <c r="AS2483" s="2">
        <v>0.15999999642372131</v>
      </c>
      <c r="AT2483" s="2">
        <v>111115</v>
      </c>
      <c r="AU2483" s="3">
        <f t="shared" si="2696"/>
        <v>0.83350911458333332</v>
      </c>
      <c r="AV2483" s="3">
        <f t="shared" si="2697"/>
        <v>3.3114758183303713E-3</v>
      </c>
      <c r="AW2483" s="3">
        <f t="shared" si="2698"/>
        <v>305.66890563964841</v>
      </c>
      <c r="AX2483" s="3">
        <f t="shared" si="2699"/>
        <v>303.80739822387693</v>
      </c>
      <c r="AY2483" s="3">
        <f t="shared" si="2700"/>
        <v>319.96628191069613</v>
      </c>
      <c r="AZ2483" s="3">
        <f t="shared" si="2701"/>
        <v>1.7730140633489218</v>
      </c>
      <c r="BA2483" s="3">
        <f t="shared" si="2702"/>
        <v>4.9171349496264147</v>
      </c>
      <c r="BB2483" s="3">
        <f t="shared" si="2703"/>
        <v>53.214910485854624</v>
      </c>
      <c r="BC2483" s="3">
        <f t="shared" si="2704"/>
        <v>17.140752771010874</v>
      </c>
      <c r="BD2483" s="3">
        <f t="shared" si="2705"/>
        <v>31.588151931762695</v>
      </c>
      <c r="BE2483" s="3">
        <f t="shared" si="2706"/>
        <v>4.6648950832841365</v>
      </c>
      <c r="BF2483" s="3">
        <f t="shared" si="2707"/>
        <v>0.18456812051959046</v>
      </c>
      <c r="BG2483" s="3">
        <f t="shared" si="2708"/>
        <v>3.3333045204528609</v>
      </c>
      <c r="BH2483" s="3">
        <f t="shared" si="2709"/>
        <v>1.3315905628312756</v>
      </c>
      <c r="BI2483" s="3">
        <f t="shared" si="2710"/>
        <v>0.11644290077167571</v>
      </c>
      <c r="BJ2483" s="3">
        <f t="shared" si="2711"/>
        <v>106.84052067049596</v>
      </c>
      <c r="BK2483" s="3">
        <f t="shared" si="2712"/>
        <v>0.84428036656527705</v>
      </c>
      <c r="BL2483" s="3">
        <f t="shared" si="2713"/>
        <v>68.475486910270405</v>
      </c>
      <c r="BM2483" s="3">
        <f t="shared" si="2714"/>
        <v>1359.7103221473888</v>
      </c>
      <c r="BN2483" s="3">
        <f t="shared" si="2715"/>
        <v>1.0399825584322266E-2</v>
      </c>
    </row>
    <row r="2484" spans="1:66">
      <c r="A2484" s="2" t="s">
        <v>3169</v>
      </c>
      <c r="B2484" t="s">
        <v>2748</v>
      </c>
      <c r="C2484">
        <v>20190805</v>
      </c>
      <c r="D2484" t="s">
        <v>338</v>
      </c>
      <c r="E2484" s="2" t="s">
        <v>0</v>
      </c>
      <c r="F2484" s="2" t="s">
        <v>3166</v>
      </c>
      <c r="G2484" s="1">
        <v>2000</v>
      </c>
      <c r="H2484">
        <v>1800</v>
      </c>
      <c r="K2484" s="2">
        <v>107</v>
      </c>
      <c r="L2484" s="2" t="s">
        <v>3184</v>
      </c>
      <c r="M2484" s="2">
        <v>20356.000092491508</v>
      </c>
      <c r="N2484" s="2">
        <v>0</v>
      </c>
      <c r="O2484" s="3">
        <f t="shared" si="2688"/>
        <v>22.101871745155563</v>
      </c>
      <c r="P2484" s="3">
        <f t="shared" si="2689"/>
        <v>0.1888864841847025</v>
      </c>
      <c r="Q2484" s="3">
        <f t="shared" si="2690"/>
        <v>1519.7272258723451</v>
      </c>
      <c r="R2484" s="3">
        <f t="shared" si="2691"/>
        <v>3.2515445850049707</v>
      </c>
      <c r="S2484" s="3">
        <f t="shared" si="2692"/>
        <v>1.6201113502124955</v>
      </c>
      <c r="T2484" s="3">
        <f t="shared" si="2693"/>
        <v>32.689197540283203</v>
      </c>
      <c r="U2484" s="2">
        <v>6</v>
      </c>
      <c r="V2484" s="3">
        <f t="shared" si="2694"/>
        <v>1.4200000166893005</v>
      </c>
      <c r="W2484" s="2">
        <v>1</v>
      </c>
      <c r="X2484" s="3">
        <f t="shared" si="2695"/>
        <v>2.8400000333786011</v>
      </c>
      <c r="Y2484" s="2">
        <v>30.700639724731445</v>
      </c>
      <c r="Z2484" s="2">
        <v>32.689197540283203</v>
      </c>
      <c r="AA2484" s="2">
        <v>30.324100494384766</v>
      </c>
      <c r="AB2484" s="2">
        <v>1798.82861328125</v>
      </c>
      <c r="AC2484" s="2">
        <v>1765.4249267578125</v>
      </c>
      <c r="AD2484" s="2">
        <v>32.435455322265625</v>
      </c>
      <c r="AE2484" s="2">
        <v>36.195293426513672</v>
      </c>
      <c r="AF2484" s="2">
        <v>67.681015014648438</v>
      </c>
      <c r="AG2484" s="2">
        <v>75.411697387695313</v>
      </c>
      <c r="AH2484" s="2">
        <v>500.1046142578125</v>
      </c>
      <c r="AI2484" s="2">
        <v>1999.8642578125</v>
      </c>
      <c r="AJ2484" s="2">
        <v>49.952709197998047</v>
      </c>
      <c r="AK2484" s="2">
        <v>92.399749755859375</v>
      </c>
      <c r="AL2484" s="2">
        <v>-21.172634124755859</v>
      </c>
      <c r="AM2484" s="2">
        <v>-0.90296220779418945</v>
      </c>
      <c r="AN2484" s="2">
        <v>1</v>
      </c>
      <c r="AO2484" s="2">
        <v>-0.21956524252891541</v>
      </c>
      <c r="AP2484" s="2">
        <v>2.737391471862793</v>
      </c>
      <c r="AQ2484" s="2">
        <v>1</v>
      </c>
      <c r="AR2484" s="2">
        <v>0</v>
      </c>
      <c r="AS2484" s="2">
        <v>0.15999999642372131</v>
      </c>
      <c r="AT2484" s="2">
        <v>111115</v>
      </c>
      <c r="AU2484" s="3">
        <f t="shared" si="2696"/>
        <v>0.83350769042968742</v>
      </c>
      <c r="AV2484" s="3">
        <f t="shared" si="2697"/>
        <v>3.2515445850049706E-3</v>
      </c>
      <c r="AW2484" s="3">
        <f t="shared" si="2698"/>
        <v>305.83919754028318</v>
      </c>
      <c r="AX2484" s="3">
        <f t="shared" si="2699"/>
        <v>303.85063972473142</v>
      </c>
      <c r="AY2484" s="3">
        <f t="shared" si="2700"/>
        <v>319.97827409792808</v>
      </c>
      <c r="AZ2484" s="3">
        <f t="shared" si="2701"/>
        <v>1.7852458696645992</v>
      </c>
      <c r="BA2484" s="3">
        <f t="shared" si="2702"/>
        <v>4.9645474051622607</v>
      </c>
      <c r="BB2484" s="3">
        <f t="shared" si="2703"/>
        <v>53.729013533907782</v>
      </c>
      <c r="BC2484" s="3">
        <f t="shared" si="2704"/>
        <v>17.53372010739411</v>
      </c>
      <c r="BD2484" s="3">
        <f t="shared" si="2705"/>
        <v>31.694918632507324</v>
      </c>
      <c r="BE2484" s="3">
        <f t="shared" si="2706"/>
        <v>4.6932452926409658</v>
      </c>
      <c r="BF2484" s="3">
        <f t="shared" si="2707"/>
        <v>0.17710720367987845</v>
      </c>
      <c r="BG2484" s="3">
        <f t="shared" si="2708"/>
        <v>3.3444360549497651</v>
      </c>
      <c r="BH2484" s="3">
        <f t="shared" si="2709"/>
        <v>1.3488092376912006</v>
      </c>
      <c r="BI2484" s="3">
        <f t="shared" si="2710"/>
        <v>0.11169327589414083</v>
      </c>
      <c r="BJ2484" s="3">
        <f t="shared" si="2711"/>
        <v>140.42241536777107</v>
      </c>
      <c r="BK2484" s="3">
        <f t="shared" si="2712"/>
        <v>0.86082800964145834</v>
      </c>
      <c r="BL2484" s="3">
        <f t="shared" si="2713"/>
        <v>67.960925416724592</v>
      </c>
      <c r="BM2484" s="3">
        <f t="shared" si="2714"/>
        <v>1754.918755453137</v>
      </c>
      <c r="BN2484" s="3">
        <f t="shared" si="2715"/>
        <v>8.5591635087100219E-3</v>
      </c>
    </row>
    <row r="2485" spans="1:66">
      <c r="A2485" s="2" t="s">
        <v>3169</v>
      </c>
      <c r="B2485" s="7" t="s">
        <v>2748</v>
      </c>
      <c r="C2485">
        <v>20190805</v>
      </c>
      <c r="D2485" s="7" t="s">
        <v>338</v>
      </c>
      <c r="E2485" s="13" t="s">
        <v>0</v>
      </c>
      <c r="F2485" s="2" t="s">
        <v>3166</v>
      </c>
      <c r="G2485" s="14">
        <v>2000</v>
      </c>
      <c r="H2485" s="7">
        <v>400</v>
      </c>
      <c r="K2485" s="2">
        <v>108</v>
      </c>
      <c r="L2485" s="2" t="s">
        <v>3185</v>
      </c>
      <c r="M2485" s="2">
        <v>20468.000092491508</v>
      </c>
      <c r="N2485" s="2">
        <v>0</v>
      </c>
      <c r="O2485" s="3">
        <f t="shared" si="2688"/>
        <v>8.5297010485354328</v>
      </c>
      <c r="P2485" s="3">
        <f t="shared" si="2689"/>
        <v>0.18831681799531938</v>
      </c>
      <c r="Q2485" s="3">
        <f t="shared" si="2690"/>
        <v>301.92761419785631</v>
      </c>
      <c r="R2485" s="3">
        <f t="shared" si="2691"/>
        <v>3.2610035648314715</v>
      </c>
      <c r="S2485" s="3">
        <f t="shared" si="2692"/>
        <v>1.6292392176245389</v>
      </c>
      <c r="T2485" s="3">
        <f t="shared" si="2693"/>
        <v>32.741874694824219</v>
      </c>
      <c r="U2485" s="2">
        <v>6</v>
      </c>
      <c r="V2485" s="3">
        <f t="shared" si="2694"/>
        <v>1.4200000166893005</v>
      </c>
      <c r="W2485" s="2">
        <v>1</v>
      </c>
      <c r="X2485" s="3">
        <f t="shared" si="2695"/>
        <v>2.8400000333786011</v>
      </c>
      <c r="Y2485" s="2">
        <v>30.719783782958984</v>
      </c>
      <c r="Z2485" s="2">
        <v>32.741874694824219</v>
      </c>
      <c r="AA2485" s="2">
        <v>30.32281494140625</v>
      </c>
      <c r="AB2485" s="2">
        <v>400.37741088867188</v>
      </c>
      <c r="AC2485" s="2">
        <v>388.62289428710938</v>
      </c>
      <c r="AD2485" s="2">
        <v>32.485504150390625</v>
      </c>
      <c r="AE2485" s="2">
        <v>36.2562255859375</v>
      </c>
      <c r="AF2485" s="2">
        <v>67.710952758789063</v>
      </c>
      <c r="AG2485" s="2">
        <v>75.452873229980469</v>
      </c>
      <c r="AH2485" s="2">
        <v>500.0802001953125</v>
      </c>
      <c r="AI2485" s="2">
        <v>2000.30859375</v>
      </c>
      <c r="AJ2485" s="2">
        <v>42.650897979736328</v>
      </c>
      <c r="AK2485" s="2">
        <v>92.399436950683594</v>
      </c>
      <c r="AL2485" s="2">
        <v>-0.95257186889648438</v>
      </c>
      <c r="AM2485" s="2">
        <v>-0.90924882888793945</v>
      </c>
      <c r="AN2485" s="2">
        <v>1</v>
      </c>
      <c r="AO2485" s="2">
        <v>-0.21956524252891541</v>
      </c>
      <c r="AP2485" s="2">
        <v>2.737391471862793</v>
      </c>
      <c r="AQ2485" s="2">
        <v>1</v>
      </c>
      <c r="AR2485" s="2">
        <v>0</v>
      </c>
      <c r="AS2485" s="2">
        <v>0.15999999642372131</v>
      </c>
      <c r="AT2485" s="2">
        <v>111115</v>
      </c>
      <c r="AU2485" s="3">
        <f t="shared" si="2696"/>
        <v>0.83346700032552068</v>
      </c>
      <c r="AV2485" s="3">
        <f t="shared" si="2697"/>
        <v>3.2610035648314713E-3</v>
      </c>
      <c r="AW2485" s="3">
        <f t="shared" si="2698"/>
        <v>305.8918746948242</v>
      </c>
      <c r="AX2485" s="3">
        <f t="shared" si="2699"/>
        <v>303.86978378295896</v>
      </c>
      <c r="AY2485" s="3">
        <f t="shared" si="2700"/>
        <v>320.04936784633901</v>
      </c>
      <c r="AZ2485" s="3">
        <f t="shared" si="2701"/>
        <v>1.7761565200950438</v>
      </c>
      <c r="BA2485" s="3">
        <f t="shared" si="2702"/>
        <v>4.9792940477221324</v>
      </c>
      <c r="BB2485" s="3">
        <f t="shared" si="2703"/>
        <v>53.888792097074514</v>
      </c>
      <c r="BC2485" s="3">
        <f t="shared" si="2704"/>
        <v>17.632566511137014</v>
      </c>
      <c r="BD2485" s="3">
        <f t="shared" si="2705"/>
        <v>31.730829238891602</v>
      </c>
      <c r="BE2485" s="3">
        <f t="shared" si="2706"/>
        <v>4.7028144411738655</v>
      </c>
      <c r="BF2485" s="3">
        <f t="shared" si="2707"/>
        <v>0.17660627855034919</v>
      </c>
      <c r="BG2485" s="3">
        <f t="shared" si="2708"/>
        <v>3.3500548300975934</v>
      </c>
      <c r="BH2485" s="3">
        <f t="shared" si="2709"/>
        <v>1.3527596110762721</v>
      </c>
      <c r="BI2485" s="3">
        <f t="shared" si="2710"/>
        <v>0.11137451627733073</v>
      </c>
      <c r="BJ2485" s="3">
        <f t="shared" si="2711"/>
        <v>27.897941551745145</v>
      </c>
      <c r="BK2485" s="3">
        <f t="shared" si="2712"/>
        <v>0.77691669388576023</v>
      </c>
      <c r="BL2485" s="3">
        <f t="shared" si="2713"/>
        <v>67.866079329392861</v>
      </c>
      <c r="BM2485" s="3">
        <f t="shared" si="2714"/>
        <v>384.56828292084685</v>
      </c>
      <c r="BN2485" s="3">
        <f t="shared" si="2715"/>
        <v>1.505265498286185E-2</v>
      </c>
    </row>
    <row r="2486" spans="1:66">
      <c r="A2486" s="2"/>
      <c r="B2486" s="7"/>
      <c r="C2486"/>
      <c r="D2486" s="7"/>
      <c r="E2486" s="13"/>
      <c r="F2486" s="2"/>
      <c r="G2486" s="14"/>
      <c r="H2486" s="7"/>
      <c r="K2486" s="2"/>
      <c r="L2486" s="2"/>
      <c r="M2486" s="2"/>
      <c r="N2486" s="2"/>
      <c r="O2486" s="3"/>
      <c r="P2486" s="3"/>
      <c r="Q2486" s="3"/>
      <c r="R2486" s="3"/>
      <c r="S2486" s="3"/>
      <c r="T2486" s="3"/>
      <c r="U2486" s="2"/>
      <c r="V2486" s="3"/>
      <c r="W2486" s="2"/>
      <c r="X2486" s="3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</row>
    <row r="2487" spans="1:66">
      <c r="A2487" s="2" t="s">
        <v>3187</v>
      </c>
      <c r="B2487" t="s">
        <v>2748</v>
      </c>
      <c r="C2487">
        <v>20190805</v>
      </c>
      <c r="D2487" t="s">
        <v>338</v>
      </c>
      <c r="E2487" s="2" t="s">
        <v>0</v>
      </c>
      <c r="F2487" s="2" t="s">
        <v>3186</v>
      </c>
      <c r="G2487" s="1">
        <v>2000</v>
      </c>
      <c r="H2487">
        <v>400</v>
      </c>
      <c r="K2487" s="2">
        <v>109</v>
      </c>
      <c r="L2487" s="2" t="s">
        <v>3188</v>
      </c>
      <c r="M2487" s="2">
        <v>22358.000092491508</v>
      </c>
      <c r="N2487" s="2">
        <v>0</v>
      </c>
      <c r="O2487" s="3">
        <f t="shared" ref="O2487:O2503" si="2716">(AB2487-AC2487*(1000-AD2487)/(1000-AE2487))*AU2487</f>
        <v>6.5582368838178882</v>
      </c>
      <c r="P2487" s="3">
        <f t="shared" ref="P2487:P2503" si="2717">IF(BF2487&lt;&gt;0,1/(1/BF2487-1/X2487),0)</f>
        <v>7.626128235688473E-2</v>
      </c>
      <c r="Q2487" s="3">
        <f t="shared" ref="Q2487:Q2503" si="2718">((BI2487-AV2487/2)*AC2487-O2487)/(BI2487+AV2487/2)</f>
        <v>240.77502817654729</v>
      </c>
      <c r="R2487" s="3">
        <f t="shared" ref="R2487:R2503" si="2719">AV2487*1000</f>
        <v>1.4449617696049624</v>
      </c>
      <c r="S2487" s="3">
        <f t="shared" ref="S2487:S2503" si="2720">(BA2487-BG2487)</f>
        <v>1.7245678038169716</v>
      </c>
      <c r="T2487" s="3">
        <f t="shared" ref="T2487:T2503" si="2721">(Z2487+AZ2487*N2487)</f>
        <v>31.657108306884766</v>
      </c>
      <c r="U2487" s="2">
        <v>6</v>
      </c>
      <c r="V2487" s="3">
        <f t="shared" ref="V2487:V2503" si="2722">(U2487*AO2487+AP2487)</f>
        <v>1.4200000166893005</v>
      </c>
      <c r="W2487" s="2">
        <v>1</v>
      </c>
      <c r="X2487" s="3">
        <f t="shared" ref="X2487:X2503" si="2723">V2487*(W2487+1)*(W2487+1)/(W2487*W2487+1)</f>
        <v>2.8400000333786011</v>
      </c>
      <c r="Y2487" s="2">
        <v>29.59797477722168</v>
      </c>
      <c r="Z2487" s="2">
        <v>31.657108306884766</v>
      </c>
      <c r="AA2487" s="2">
        <v>29.734401702880859</v>
      </c>
      <c r="AB2487" s="2">
        <v>399.88235473632813</v>
      </c>
      <c r="AC2487" s="2">
        <v>391.33563232421875</v>
      </c>
      <c r="AD2487" s="2">
        <v>30.321172714233398</v>
      </c>
      <c r="AE2487" s="2">
        <v>31.999303817749023</v>
      </c>
      <c r="AF2487" s="2">
        <v>67.412223815917969</v>
      </c>
      <c r="AG2487" s="2">
        <v>71.073753356933594</v>
      </c>
      <c r="AH2487" s="2">
        <v>500.10061645507813</v>
      </c>
      <c r="AI2487" s="2">
        <v>2000.171875</v>
      </c>
      <c r="AJ2487" s="2">
        <v>11.24757194519043</v>
      </c>
      <c r="AK2487" s="2">
        <v>92.458900451660156</v>
      </c>
      <c r="AL2487" s="2">
        <v>-0.62389755249023438</v>
      </c>
      <c r="AM2487" s="2">
        <v>-0.78789186477661133</v>
      </c>
      <c r="AN2487" s="2">
        <v>1</v>
      </c>
      <c r="AO2487" s="2">
        <v>-0.21956524252891541</v>
      </c>
      <c r="AP2487" s="2">
        <v>2.737391471862793</v>
      </c>
      <c r="AQ2487" s="2">
        <v>1</v>
      </c>
      <c r="AR2487" s="2">
        <v>0</v>
      </c>
      <c r="AS2487" s="2">
        <v>0.15999999642372131</v>
      </c>
      <c r="AT2487" s="2">
        <v>111115</v>
      </c>
      <c r="AU2487" s="3">
        <f t="shared" ref="AU2487:AU2503" si="2724">AH2487*0.000001/(U2487*0.0001)</f>
        <v>0.8335010274251301</v>
      </c>
      <c r="AV2487" s="3">
        <f t="shared" ref="AV2487:AV2503" si="2725">(AE2487-AD2487)/(1000-AE2487)*AU2487</f>
        <v>1.4449617696049623E-3</v>
      </c>
      <c r="AW2487" s="3">
        <f t="shared" ref="AW2487:AW2503" si="2726">(Z2487+273.15)</f>
        <v>304.80710830688474</v>
      </c>
      <c r="AX2487" s="3">
        <f t="shared" ref="AX2487:AX2503" si="2727">(Y2487+273.15)</f>
        <v>302.74797477722166</v>
      </c>
      <c r="AY2487" s="3">
        <f t="shared" ref="AY2487:AY2503" si="2728">(AI2487*AQ2487+AJ2487*AR2487)*AS2487</f>
        <v>320.02749284682795</v>
      </c>
      <c r="AZ2487" s="3">
        <f t="shared" ref="AZ2487:AZ2503" si="2729">((AY2487+0.00000010773*(AX2487^4-AW2487^4))-AV2487*44100)/(V2487*51.4+0.00000043092*AW2487^3)</f>
        <v>2.7165996509871477</v>
      </c>
      <c r="BA2487" s="3">
        <f t="shared" ref="BA2487:BA2503" si="2730">0.61365*EXP(17.502*T2487/(240.97+T2487))</f>
        <v>4.6831882500246573</v>
      </c>
      <c r="BB2487" s="3">
        <f t="shared" ref="BB2487:BB2503" si="2731">BA2487*1000/AK2487</f>
        <v>50.65156763867364</v>
      </c>
      <c r="BC2487" s="3">
        <f t="shared" ref="BC2487:BC2503" si="2732">(BB2487-AE2487)</f>
        <v>18.652263820924617</v>
      </c>
      <c r="BD2487" s="3">
        <f t="shared" ref="BD2487:BD2503" si="2733">IF(N2487,Z2487,(Y2487+Z2487)/2)</f>
        <v>30.627541542053223</v>
      </c>
      <c r="BE2487" s="3">
        <f t="shared" ref="BE2487:BE2503" si="2734">0.61365*EXP(17.502*BD2487/(240.97+BD2487))</f>
        <v>4.4164531616431546</v>
      </c>
      <c r="BF2487" s="3">
        <f t="shared" ref="BF2487:BF2503" si="2735">IF(BC2487&lt;&gt;0,(1000-(BB2487+AE2487)/2)/BC2487*AV2487,0)</f>
        <v>7.4267022392821888E-2</v>
      </c>
      <c r="BG2487" s="3">
        <f t="shared" ref="BG2487:BG2503" si="2736">AE2487*AK2487/1000</f>
        <v>2.9586204462076857</v>
      </c>
      <c r="BH2487" s="3">
        <f t="shared" ref="BH2487:BH2503" si="2737">(BE2487-BG2487)</f>
        <v>1.4578327154354689</v>
      </c>
      <c r="BI2487" s="3">
        <f t="shared" ref="BI2487:BI2503" si="2738">1/(1.6/P2487+1.37/X2487)</f>
        <v>4.6592033771525293E-2</v>
      </c>
      <c r="BJ2487" s="3">
        <f t="shared" ref="BJ2487:BJ2503" si="2739">Q2487*AK2487*0.001</f>
        <v>22.261794361421057</v>
      </c>
      <c r="BK2487" s="3">
        <f t="shared" ref="BK2487:BK2503" si="2740">Q2487/AC2487</f>
        <v>0.61526477092448084</v>
      </c>
      <c r="BL2487" s="3">
        <f t="shared" ref="BL2487:BL2503" si="2741">(1-AV2487*AK2487/BA2487/P2487)*100</f>
        <v>62.59244166008888</v>
      </c>
      <c r="BM2487" s="3">
        <f t="shared" ref="BM2487:BM2503" si="2742">(AC2487-O2487/(X2487/1.35))</f>
        <v>388.21816060270561</v>
      </c>
      <c r="BN2487" s="3">
        <f t="shared" ref="BN2487:BN2503" si="2743">O2487*BL2487/100/BM2487</f>
        <v>1.0573849994707162E-2</v>
      </c>
    </row>
    <row r="2488" spans="1:66">
      <c r="A2488" s="2" t="s">
        <v>3187</v>
      </c>
      <c r="B2488" t="s">
        <v>2748</v>
      </c>
      <c r="C2488">
        <v>20190805</v>
      </c>
      <c r="D2488" t="s">
        <v>338</v>
      </c>
      <c r="E2488" s="2" t="s">
        <v>0</v>
      </c>
      <c r="F2488" s="2" t="s">
        <v>3186</v>
      </c>
      <c r="G2488" s="1">
        <v>2000</v>
      </c>
      <c r="H2488">
        <v>325</v>
      </c>
      <c r="K2488" s="2">
        <v>110</v>
      </c>
      <c r="L2488" s="2" t="s">
        <v>3189</v>
      </c>
      <c r="M2488" s="2">
        <v>22447.000092491508</v>
      </c>
      <c r="N2488" s="2">
        <v>0</v>
      </c>
      <c r="O2488" s="3">
        <f t="shared" si="2716"/>
        <v>5.5242294594113961</v>
      </c>
      <c r="P2488" s="3">
        <f t="shared" si="2717"/>
        <v>8.0096435855807835E-2</v>
      </c>
      <c r="Q2488" s="3">
        <f t="shared" si="2718"/>
        <v>197.14664661604647</v>
      </c>
      <c r="R2488" s="3">
        <f t="shared" si="2719"/>
        <v>1.4819614236342218</v>
      </c>
      <c r="S2488" s="3">
        <f t="shared" si="2720"/>
        <v>1.6873830999462296</v>
      </c>
      <c r="T2488" s="3">
        <f t="shared" si="2721"/>
        <v>31.343509674072266</v>
      </c>
      <c r="U2488" s="2">
        <v>6</v>
      </c>
      <c r="V2488" s="3">
        <f t="shared" si="2722"/>
        <v>1.4200000166893005</v>
      </c>
      <c r="W2488" s="2">
        <v>1</v>
      </c>
      <c r="X2488" s="3">
        <f t="shared" si="2723"/>
        <v>2.8400000333786011</v>
      </c>
      <c r="Y2488" s="2">
        <v>29.525419235229492</v>
      </c>
      <c r="Z2488" s="2">
        <v>31.343509674072266</v>
      </c>
      <c r="AA2488" s="2">
        <v>29.736480712890625</v>
      </c>
      <c r="AB2488" s="2">
        <v>325.16546630859375</v>
      </c>
      <c r="AC2488" s="2">
        <v>317.97186279296875</v>
      </c>
      <c r="AD2488" s="2">
        <v>29.786598205566406</v>
      </c>
      <c r="AE2488" s="2">
        <v>31.508693695068359</v>
      </c>
      <c r="AF2488" s="2">
        <v>66.501449584960938</v>
      </c>
      <c r="AG2488" s="2">
        <v>70.273422241210938</v>
      </c>
      <c r="AH2488" s="2">
        <v>500.06521606445313</v>
      </c>
      <c r="AI2488" s="2">
        <v>2000.8656005859375</v>
      </c>
      <c r="AJ2488" s="2">
        <v>5.732996940612793</v>
      </c>
      <c r="AK2488" s="2">
        <v>92.454254150390625</v>
      </c>
      <c r="AL2488" s="2">
        <v>-9.4875335693359375E-2</v>
      </c>
      <c r="AM2488" s="2">
        <v>-0.78308534622192383</v>
      </c>
      <c r="AN2488" s="2">
        <v>1</v>
      </c>
      <c r="AO2488" s="2">
        <v>-0.21956524252891541</v>
      </c>
      <c r="AP2488" s="2">
        <v>2.737391471862793</v>
      </c>
      <c r="AQ2488" s="2">
        <v>1</v>
      </c>
      <c r="AR2488" s="2">
        <v>0</v>
      </c>
      <c r="AS2488" s="2">
        <v>0.15999999642372131</v>
      </c>
      <c r="AT2488" s="2">
        <v>111115</v>
      </c>
      <c r="AU2488" s="3">
        <f t="shared" si="2724"/>
        <v>0.83344202677408841</v>
      </c>
      <c r="AV2488" s="3">
        <f t="shared" si="2725"/>
        <v>1.4819614236342218E-3</v>
      </c>
      <c r="AW2488" s="3">
        <f t="shared" si="2726"/>
        <v>304.49350967407224</v>
      </c>
      <c r="AX2488" s="3">
        <f t="shared" si="2727"/>
        <v>302.67541923522947</v>
      </c>
      <c r="AY2488" s="3">
        <f t="shared" si="2728"/>
        <v>320.138488938097</v>
      </c>
      <c r="AZ2488" s="3">
        <f t="shared" si="2729"/>
        <v>2.7346288034093957</v>
      </c>
      <c r="BA2488" s="3">
        <f t="shared" si="2730"/>
        <v>4.6004958747768905</v>
      </c>
      <c r="BB2488" s="3">
        <f t="shared" si="2731"/>
        <v>49.759699183701144</v>
      </c>
      <c r="BC2488" s="3">
        <f t="shared" si="2732"/>
        <v>18.251005488632785</v>
      </c>
      <c r="BD2488" s="3">
        <f t="shared" si="2733"/>
        <v>30.434464454650879</v>
      </c>
      <c r="BE2488" s="3">
        <f t="shared" si="2734"/>
        <v>4.3679337397371514</v>
      </c>
      <c r="BF2488" s="3">
        <f t="shared" si="2735"/>
        <v>7.7899440275560616E-2</v>
      </c>
      <c r="BG2488" s="3">
        <f t="shared" si="2736"/>
        <v>2.9131127748306609</v>
      </c>
      <c r="BH2488" s="3">
        <f t="shared" si="2737"/>
        <v>1.4548209649064905</v>
      </c>
      <c r="BI2488" s="3">
        <f t="shared" si="2738"/>
        <v>4.8879882246893887E-2</v>
      </c>
      <c r="BJ2488" s="3">
        <f t="shared" si="2739"/>
        <v>18.227046171137207</v>
      </c>
      <c r="BK2488" s="3">
        <f t="shared" si="2740"/>
        <v>0.62001286807068368</v>
      </c>
      <c r="BL2488" s="3">
        <f t="shared" si="2741"/>
        <v>62.81686859440039</v>
      </c>
      <c r="BM2488" s="3">
        <f t="shared" si="2742"/>
        <v>315.34590867939312</v>
      </c>
      <c r="BN2488" s="3">
        <f t="shared" si="2743"/>
        <v>1.1004258704049502E-2</v>
      </c>
    </row>
    <row r="2489" spans="1:66">
      <c r="A2489" s="2" t="s">
        <v>3187</v>
      </c>
      <c r="B2489" t="s">
        <v>2748</v>
      </c>
      <c r="C2489">
        <v>20190805</v>
      </c>
      <c r="D2489" t="s">
        <v>338</v>
      </c>
      <c r="E2489" s="2" t="s">
        <v>0</v>
      </c>
      <c r="F2489" s="2" t="s">
        <v>3186</v>
      </c>
      <c r="G2489" s="1">
        <v>2000</v>
      </c>
      <c r="H2489">
        <v>250</v>
      </c>
      <c r="K2489" s="2">
        <v>111</v>
      </c>
      <c r="L2489" s="2" t="s">
        <v>3190</v>
      </c>
      <c r="M2489" s="2">
        <v>22540.000092491508</v>
      </c>
      <c r="N2489" s="2">
        <v>0</v>
      </c>
      <c r="O2489" s="3">
        <f t="shared" si="2716"/>
        <v>4.1400645739564101</v>
      </c>
      <c r="P2489" s="3">
        <f t="shared" si="2717"/>
        <v>8.3305111342013072E-2</v>
      </c>
      <c r="Q2489" s="3">
        <f t="shared" si="2718"/>
        <v>157.43337441348845</v>
      </c>
      <c r="R2489" s="3">
        <f t="shared" si="2719"/>
        <v>1.5504586646602905</v>
      </c>
      <c r="S2489" s="3">
        <f t="shared" si="2720"/>
        <v>1.6998741356404645</v>
      </c>
      <c r="T2489" s="3">
        <f t="shared" si="2721"/>
        <v>31.234052658081055</v>
      </c>
      <c r="U2489" s="2">
        <v>6</v>
      </c>
      <c r="V2489" s="3">
        <f t="shared" si="2722"/>
        <v>1.4200000166893005</v>
      </c>
      <c r="W2489" s="2">
        <v>1</v>
      </c>
      <c r="X2489" s="3">
        <f t="shared" si="2723"/>
        <v>2.8400000333786011</v>
      </c>
      <c r="Y2489" s="2">
        <v>29.501016616821289</v>
      </c>
      <c r="Z2489" s="2">
        <v>31.234052658081055</v>
      </c>
      <c r="AA2489" s="2">
        <v>29.73558235168457</v>
      </c>
      <c r="AB2489" s="2">
        <v>250.51400756835938</v>
      </c>
      <c r="AC2489" s="2">
        <v>245.090576171875</v>
      </c>
      <c r="AD2489" s="2">
        <v>29.262750625610352</v>
      </c>
      <c r="AE2489" s="2">
        <v>31.065286636352539</v>
      </c>
      <c r="AF2489" s="2">
        <v>65.425758361816406</v>
      </c>
      <c r="AG2489" s="2">
        <v>69.380683898925781</v>
      </c>
      <c r="AH2489" s="2">
        <v>500.05987548828125</v>
      </c>
      <c r="AI2489" s="2">
        <v>2001.139892578125</v>
      </c>
      <c r="AJ2489" s="2">
        <v>5.7463908195495605</v>
      </c>
      <c r="AK2489" s="2">
        <v>92.452392578125</v>
      </c>
      <c r="AL2489" s="2">
        <v>0.45285415649414063</v>
      </c>
      <c r="AM2489" s="2">
        <v>-0.77164697647094727</v>
      </c>
      <c r="AN2489" s="2">
        <v>1</v>
      </c>
      <c r="AO2489" s="2">
        <v>-0.21956524252891541</v>
      </c>
      <c r="AP2489" s="2">
        <v>2.737391471862793</v>
      </c>
      <c r="AQ2489" s="2">
        <v>1</v>
      </c>
      <c r="AR2489" s="2">
        <v>0</v>
      </c>
      <c r="AS2489" s="2">
        <v>0.15999999642372131</v>
      </c>
      <c r="AT2489" s="2">
        <v>111115</v>
      </c>
      <c r="AU2489" s="3">
        <f t="shared" si="2724"/>
        <v>0.83343312581380202</v>
      </c>
      <c r="AV2489" s="3">
        <f t="shared" si="2725"/>
        <v>1.5504586646602906E-3</v>
      </c>
      <c r="AW2489" s="3">
        <f t="shared" si="2726"/>
        <v>304.38405265808103</v>
      </c>
      <c r="AX2489" s="3">
        <f t="shared" si="2727"/>
        <v>302.65101661682127</v>
      </c>
      <c r="AY2489" s="3">
        <f t="shared" si="2728"/>
        <v>320.18237565586605</v>
      </c>
      <c r="AZ2489" s="3">
        <f t="shared" si="2729"/>
        <v>2.7122934295268757</v>
      </c>
      <c r="BA2489" s="3">
        <f t="shared" si="2730"/>
        <v>4.5719342112965098</v>
      </c>
      <c r="BB2489" s="3">
        <f t="shared" si="2731"/>
        <v>49.451767377821945</v>
      </c>
      <c r="BC2489" s="3">
        <f t="shared" si="2732"/>
        <v>18.386480741469406</v>
      </c>
      <c r="BD2489" s="3">
        <f t="shared" si="2733"/>
        <v>30.367534637451172</v>
      </c>
      <c r="BE2489" s="3">
        <f t="shared" si="2734"/>
        <v>4.3512233181326341</v>
      </c>
      <c r="BF2489" s="3">
        <f t="shared" si="2735"/>
        <v>8.0931174571081677E-2</v>
      </c>
      <c r="BG2489" s="3">
        <f t="shared" si="2736"/>
        <v>2.8720600756560453</v>
      </c>
      <c r="BH2489" s="3">
        <f t="shared" si="2737"/>
        <v>1.4791632424765888</v>
      </c>
      <c r="BI2489" s="3">
        <f t="shared" si="2738"/>
        <v>5.0790041868860381E-2</v>
      </c>
      <c r="BJ2489" s="3">
        <f t="shared" si="2739"/>
        <v>14.555092136174773</v>
      </c>
      <c r="BK2489" s="3">
        <f t="shared" si="2740"/>
        <v>0.6423477265934735</v>
      </c>
      <c r="BL2489" s="3">
        <f t="shared" si="2741"/>
        <v>62.363716991479158</v>
      </c>
      <c r="BM2489" s="3">
        <f t="shared" si="2742"/>
        <v>243.12258775315934</v>
      </c>
      <c r="BN2489" s="3">
        <f t="shared" si="2743"/>
        <v>1.061973787802903E-2</v>
      </c>
    </row>
    <row r="2490" spans="1:66">
      <c r="A2490" s="2" t="s">
        <v>3187</v>
      </c>
      <c r="B2490" t="s">
        <v>2748</v>
      </c>
      <c r="C2490">
        <v>20190805</v>
      </c>
      <c r="D2490" t="s">
        <v>338</v>
      </c>
      <c r="E2490" s="2" t="s">
        <v>0</v>
      </c>
      <c r="F2490" s="2" t="s">
        <v>3186</v>
      </c>
      <c r="G2490" s="1">
        <v>2000</v>
      </c>
      <c r="H2490">
        <v>175</v>
      </c>
      <c r="K2490" s="2">
        <v>112</v>
      </c>
      <c r="L2490" s="2" t="s">
        <v>3191</v>
      </c>
      <c r="M2490" s="2">
        <v>22628.500092502683</v>
      </c>
      <c r="N2490" s="2">
        <v>0</v>
      </c>
      <c r="O2490" s="3">
        <f t="shared" si="2716"/>
        <v>2.3894112371526766</v>
      </c>
      <c r="P2490" s="3">
        <f t="shared" si="2717"/>
        <v>8.2790194595463953E-2</v>
      </c>
      <c r="Q2490" s="3">
        <f t="shared" si="2718"/>
        <v>118.82206422103502</v>
      </c>
      <c r="R2490" s="3">
        <f t="shared" si="2719"/>
        <v>1.5582648547943039</v>
      </c>
      <c r="S2490" s="3">
        <f t="shared" si="2720"/>
        <v>1.7192024198653666</v>
      </c>
      <c r="T2490" s="3">
        <f t="shared" si="2721"/>
        <v>31.175458908081055</v>
      </c>
      <c r="U2490" s="2">
        <v>6</v>
      </c>
      <c r="V2490" s="3">
        <f t="shared" si="2722"/>
        <v>1.4200000166893005</v>
      </c>
      <c r="W2490" s="2">
        <v>1</v>
      </c>
      <c r="X2490" s="3">
        <f t="shared" si="2723"/>
        <v>2.8400000333786011</v>
      </c>
      <c r="Y2490" s="2">
        <v>29.484447479248047</v>
      </c>
      <c r="Z2490" s="2">
        <v>31.175458908081055</v>
      </c>
      <c r="AA2490" s="2">
        <v>29.737152099609375</v>
      </c>
      <c r="AB2490" s="2">
        <v>173.80532836914063</v>
      </c>
      <c r="AC2490" s="2">
        <v>170.61941528320313</v>
      </c>
      <c r="AD2490" s="2">
        <v>28.879854202270508</v>
      </c>
      <c r="AE2490" s="2">
        <v>30.692138671875</v>
      </c>
      <c r="AF2490" s="2">
        <v>64.649574279785156</v>
      </c>
      <c r="AG2490" s="2">
        <v>68.611137390136719</v>
      </c>
      <c r="AH2490" s="2">
        <v>500.066650390625</v>
      </c>
      <c r="AI2490" s="2">
        <v>2001.42041015625</v>
      </c>
      <c r="AJ2490" s="2">
        <v>5.6290750503540039</v>
      </c>
      <c r="AK2490" s="2">
        <v>92.450576782226563</v>
      </c>
      <c r="AL2490" s="2">
        <v>1.0039710998535156</v>
      </c>
      <c r="AM2490" s="2">
        <v>-0.75948572158813477</v>
      </c>
      <c r="AN2490" s="2">
        <v>1</v>
      </c>
      <c r="AO2490" s="2">
        <v>-0.21956524252891541</v>
      </c>
      <c r="AP2490" s="2">
        <v>2.737391471862793</v>
      </c>
      <c r="AQ2490" s="2">
        <v>1</v>
      </c>
      <c r="AR2490" s="2">
        <v>0</v>
      </c>
      <c r="AS2490" s="2">
        <v>0.15999999642372131</v>
      </c>
      <c r="AT2490" s="2">
        <v>111115</v>
      </c>
      <c r="AU2490" s="3">
        <f t="shared" si="2724"/>
        <v>0.83344441731770824</v>
      </c>
      <c r="AV2490" s="3">
        <f t="shared" si="2725"/>
        <v>1.5582648547943039E-3</v>
      </c>
      <c r="AW2490" s="3">
        <f t="shared" si="2726"/>
        <v>304.32545890808103</v>
      </c>
      <c r="AX2490" s="3">
        <f t="shared" si="2727"/>
        <v>302.63444747924802</v>
      </c>
      <c r="AY2490" s="3">
        <f t="shared" si="2728"/>
        <v>320.22725846736284</v>
      </c>
      <c r="AZ2490" s="3">
        <f t="shared" si="2729"/>
        <v>2.7150372609298397</v>
      </c>
      <c r="BA2490" s="3">
        <f t="shared" si="2730"/>
        <v>4.5567083427602917</v>
      </c>
      <c r="BB2490" s="3">
        <f t="shared" si="2731"/>
        <v>49.288046666208686</v>
      </c>
      <c r="BC2490" s="3">
        <f t="shared" si="2732"/>
        <v>18.595907994333686</v>
      </c>
      <c r="BD2490" s="3">
        <f t="shared" si="2733"/>
        <v>30.329953193664551</v>
      </c>
      <c r="BE2490" s="3">
        <f t="shared" si="2734"/>
        <v>4.3418647707994431</v>
      </c>
      <c r="BF2490" s="3">
        <f t="shared" si="2735"/>
        <v>8.0445101110631217E-2</v>
      </c>
      <c r="BG2490" s="3">
        <f t="shared" si="2736"/>
        <v>2.8375059228949251</v>
      </c>
      <c r="BH2490" s="3">
        <f t="shared" si="2737"/>
        <v>1.504358847904518</v>
      </c>
      <c r="BI2490" s="3">
        <f t="shared" si="2738"/>
        <v>5.0483749188829329E-2</v>
      </c>
      <c r="BJ2490" s="3">
        <f t="shared" si="2739"/>
        <v>10.985168371689454</v>
      </c>
      <c r="BK2490" s="3">
        <f t="shared" si="2740"/>
        <v>0.69641584472557172</v>
      </c>
      <c r="BL2490" s="3">
        <f t="shared" si="2741"/>
        <v>61.812540648250426</v>
      </c>
      <c r="BM2490" s="3">
        <f t="shared" si="2742"/>
        <v>169.48360361691991</v>
      </c>
      <c r="BN2490" s="3">
        <f t="shared" si="2743"/>
        <v>8.7144464756437005E-3</v>
      </c>
    </row>
    <row r="2491" spans="1:66">
      <c r="A2491" s="2" t="s">
        <v>3187</v>
      </c>
      <c r="B2491" t="s">
        <v>2748</v>
      </c>
      <c r="C2491">
        <v>20190805</v>
      </c>
      <c r="D2491" t="s">
        <v>338</v>
      </c>
      <c r="E2491" s="2" t="s">
        <v>0</v>
      </c>
      <c r="F2491" s="2" t="s">
        <v>3186</v>
      </c>
      <c r="G2491" s="1">
        <v>2000</v>
      </c>
      <c r="H2491">
        <v>100</v>
      </c>
      <c r="K2491" s="2">
        <v>113</v>
      </c>
      <c r="L2491" s="2" t="s">
        <v>3192</v>
      </c>
      <c r="M2491" s="2">
        <v>22718.000092491508</v>
      </c>
      <c r="N2491" s="2">
        <v>0</v>
      </c>
      <c r="O2491" s="3">
        <f t="shared" si="2716"/>
        <v>0.77819607277651404</v>
      </c>
      <c r="P2491" s="3">
        <f t="shared" si="2717"/>
        <v>8.7073100193409095E-2</v>
      </c>
      <c r="Q2491" s="3">
        <f t="shared" si="2718"/>
        <v>81.39162255276473</v>
      </c>
      <c r="R2491" s="3">
        <f t="shared" si="2719"/>
        <v>1.6331273366930013</v>
      </c>
      <c r="S2491" s="3">
        <f t="shared" si="2720"/>
        <v>1.7161218569237642</v>
      </c>
      <c r="T2491" s="3">
        <f t="shared" si="2721"/>
        <v>31.055246353149414</v>
      </c>
      <c r="U2491" s="2">
        <v>6</v>
      </c>
      <c r="V2491" s="3">
        <f t="shared" si="2722"/>
        <v>1.4200000166893005</v>
      </c>
      <c r="W2491" s="2">
        <v>1</v>
      </c>
      <c r="X2491" s="3">
        <f t="shared" si="2723"/>
        <v>2.8400000333786011</v>
      </c>
      <c r="Y2491" s="2">
        <v>29.451688766479492</v>
      </c>
      <c r="Z2491" s="2">
        <v>31.055246353149414</v>
      </c>
      <c r="AA2491" s="2">
        <v>29.737897872924805</v>
      </c>
      <c r="AB2491" s="2">
        <v>99.969390869140625</v>
      </c>
      <c r="AC2491" s="2">
        <v>98.841995239257813</v>
      </c>
      <c r="AD2491" s="2">
        <v>28.491344451904297</v>
      </c>
      <c r="AE2491" s="2">
        <v>30.391292572021484</v>
      </c>
      <c r="AF2491" s="2">
        <v>63.880043029785156</v>
      </c>
      <c r="AG2491" s="2">
        <v>68.059761047363281</v>
      </c>
      <c r="AH2491" s="2">
        <v>500.06454467773438</v>
      </c>
      <c r="AI2491" s="2">
        <v>2000.3455810546875</v>
      </c>
      <c r="AJ2491" s="2">
        <v>5.913750171661377</v>
      </c>
      <c r="AK2491" s="2">
        <v>92.443809509277344</v>
      </c>
      <c r="AL2491" s="2">
        <v>1.3491630554199219</v>
      </c>
      <c r="AM2491" s="2">
        <v>-0.7450261116027832</v>
      </c>
      <c r="AN2491" s="2">
        <v>1</v>
      </c>
      <c r="AO2491" s="2">
        <v>-0.21956524252891541</v>
      </c>
      <c r="AP2491" s="2">
        <v>2.737391471862793</v>
      </c>
      <c r="AQ2491" s="2">
        <v>1</v>
      </c>
      <c r="AR2491" s="2">
        <v>0</v>
      </c>
      <c r="AS2491" s="2">
        <v>0.15999999642372131</v>
      </c>
      <c r="AT2491" s="2">
        <v>111115</v>
      </c>
      <c r="AU2491" s="3">
        <f t="shared" si="2724"/>
        <v>0.83344090779622393</v>
      </c>
      <c r="AV2491" s="3">
        <f t="shared" si="2725"/>
        <v>1.6331273366930012E-3</v>
      </c>
      <c r="AW2491" s="3">
        <f t="shared" si="2726"/>
        <v>304.20524635314939</v>
      </c>
      <c r="AX2491" s="3">
        <f t="shared" si="2727"/>
        <v>302.60168876647947</v>
      </c>
      <c r="AY2491" s="3">
        <f t="shared" si="2728"/>
        <v>320.05528581495673</v>
      </c>
      <c r="AZ2491" s="3">
        <f t="shared" si="2729"/>
        <v>2.6872362864561503</v>
      </c>
      <c r="BA2491" s="3">
        <f t="shared" si="2730"/>
        <v>4.5256087181924336</v>
      </c>
      <c r="BB2491" s="3">
        <f t="shared" si="2731"/>
        <v>48.95523823840535</v>
      </c>
      <c r="BC2491" s="3">
        <f t="shared" si="2732"/>
        <v>18.563945666383866</v>
      </c>
      <c r="BD2491" s="3">
        <f t="shared" si="2733"/>
        <v>30.253467559814453</v>
      </c>
      <c r="BE2491" s="3">
        <f t="shared" si="2734"/>
        <v>4.3228724407466883</v>
      </c>
      <c r="BF2491" s="3">
        <f t="shared" si="2735"/>
        <v>8.4482893378849871E-2</v>
      </c>
      <c r="BG2491" s="3">
        <f t="shared" si="2736"/>
        <v>2.8094868612686694</v>
      </c>
      <c r="BH2491" s="3">
        <f t="shared" si="2737"/>
        <v>1.5133855794780189</v>
      </c>
      <c r="BI2491" s="3">
        <f t="shared" si="2738"/>
        <v>5.3028569274992179E-2</v>
      </c>
      <c r="BJ2491" s="3">
        <f t="shared" si="2739"/>
        <v>7.5241516509187845</v>
      </c>
      <c r="BK2491" s="3">
        <f t="shared" si="2740"/>
        <v>0.82345183700255586</v>
      </c>
      <c r="BL2491" s="3">
        <f t="shared" si="2741"/>
        <v>61.687819289705281</v>
      </c>
      <c r="BM2491" s="3">
        <f t="shared" si="2742"/>
        <v>98.47207809633494</v>
      </c>
      <c r="BN2491" s="3">
        <f t="shared" si="2743"/>
        <v>4.875008188862693E-3</v>
      </c>
    </row>
    <row r="2492" spans="1:66">
      <c r="A2492" s="2" t="s">
        <v>3187</v>
      </c>
      <c r="B2492" t="s">
        <v>2748</v>
      </c>
      <c r="C2492">
        <v>20190805</v>
      </c>
      <c r="D2492" t="s">
        <v>338</v>
      </c>
      <c r="E2492" s="2" t="s">
        <v>0</v>
      </c>
      <c r="F2492" s="2" t="s">
        <v>3186</v>
      </c>
      <c r="G2492" s="1">
        <v>2000</v>
      </c>
      <c r="H2492">
        <v>66</v>
      </c>
      <c r="K2492" s="2">
        <v>114</v>
      </c>
      <c r="L2492" s="2" t="s">
        <v>3193</v>
      </c>
      <c r="M2492" s="2">
        <v>22807.000092491508</v>
      </c>
      <c r="N2492" s="2">
        <v>0</v>
      </c>
      <c r="O2492" s="3">
        <f t="shared" si="2716"/>
        <v>0.1963044243832914</v>
      </c>
      <c r="P2492" s="3">
        <f t="shared" si="2717"/>
        <v>8.8347269938275699E-2</v>
      </c>
      <c r="Q2492" s="3">
        <f t="shared" si="2718"/>
        <v>60.641769846470922</v>
      </c>
      <c r="R2492" s="3">
        <f t="shared" si="2719"/>
        <v>1.6597374900491777</v>
      </c>
      <c r="S2492" s="3">
        <f t="shared" si="2720"/>
        <v>1.7201101447502989</v>
      </c>
      <c r="T2492" s="3">
        <f t="shared" si="2721"/>
        <v>30.973037719726563</v>
      </c>
      <c r="U2492" s="2">
        <v>6</v>
      </c>
      <c r="V2492" s="3">
        <f t="shared" si="2722"/>
        <v>1.4200000166893005</v>
      </c>
      <c r="W2492" s="2">
        <v>1</v>
      </c>
      <c r="X2492" s="3">
        <f t="shared" si="2723"/>
        <v>2.8400000333786011</v>
      </c>
      <c r="Y2492" s="2">
        <v>29.422958374023438</v>
      </c>
      <c r="Z2492" s="2">
        <v>30.973037719726563</v>
      </c>
      <c r="AA2492" s="2">
        <v>29.739398956298828</v>
      </c>
      <c r="AB2492" s="2">
        <v>66.616943359375</v>
      </c>
      <c r="AC2492" s="2">
        <v>66.249481201171875</v>
      </c>
      <c r="AD2492" s="2">
        <v>28.188104629516602</v>
      </c>
      <c r="AE2492" s="2">
        <v>30.119531631469727</v>
      </c>
      <c r="AF2492" s="2">
        <v>63.306850433349609</v>
      </c>
      <c r="AG2492" s="2">
        <v>67.562400817871094</v>
      </c>
      <c r="AH2492" s="2">
        <v>500.06973266601563</v>
      </c>
      <c r="AI2492" s="2">
        <v>2001.1627197265625</v>
      </c>
      <c r="AJ2492" s="2">
        <v>5.392697811126709</v>
      </c>
      <c r="AK2492" s="2">
        <v>92.442916870117188</v>
      </c>
      <c r="AL2492" s="2">
        <v>1.2601432800292969</v>
      </c>
      <c r="AM2492" s="2">
        <v>-0.74015474319458008</v>
      </c>
      <c r="AN2492" s="2">
        <v>1</v>
      </c>
      <c r="AO2492" s="2">
        <v>-0.21956524252891541</v>
      </c>
      <c r="AP2492" s="2">
        <v>2.737391471862793</v>
      </c>
      <c r="AQ2492" s="2">
        <v>1</v>
      </c>
      <c r="AR2492" s="2">
        <v>0</v>
      </c>
      <c r="AS2492" s="2">
        <v>0.15999999642372131</v>
      </c>
      <c r="AT2492" s="2">
        <v>111115</v>
      </c>
      <c r="AU2492" s="3">
        <f t="shared" si="2724"/>
        <v>0.83344955444335933</v>
      </c>
      <c r="AV2492" s="3">
        <f t="shared" si="2725"/>
        <v>1.6597374900491778E-3</v>
      </c>
      <c r="AW2492" s="3">
        <f t="shared" si="2726"/>
        <v>304.12303771972654</v>
      </c>
      <c r="AX2492" s="3">
        <f t="shared" si="2727"/>
        <v>302.57295837402341</v>
      </c>
      <c r="AY2492" s="3">
        <f t="shared" si="2728"/>
        <v>320.18602799953442</v>
      </c>
      <c r="AZ2492" s="3">
        <f t="shared" si="2729"/>
        <v>2.6829773792606351</v>
      </c>
      <c r="BA2492" s="3">
        <f t="shared" si="2730"/>
        <v>4.5044475035251201</v>
      </c>
      <c r="BB2492" s="3">
        <f t="shared" si="2731"/>
        <v>48.726799802886937</v>
      </c>
      <c r="BC2492" s="3">
        <f t="shared" si="2732"/>
        <v>18.607268171417211</v>
      </c>
      <c r="BD2492" s="3">
        <f t="shared" si="2733"/>
        <v>30.197998046875</v>
      </c>
      <c r="BE2492" s="3">
        <f t="shared" si="2734"/>
        <v>4.3091440001849923</v>
      </c>
      <c r="BF2492" s="3">
        <f t="shared" si="2735"/>
        <v>8.5681862014596114E-2</v>
      </c>
      <c r="BG2492" s="3">
        <f t="shared" si="2736"/>
        <v>2.7843373587748212</v>
      </c>
      <c r="BH2492" s="3">
        <f t="shared" si="2737"/>
        <v>1.5248066414101711</v>
      </c>
      <c r="BI2492" s="3">
        <f t="shared" si="2738"/>
        <v>5.3784420874651531E-2</v>
      </c>
      <c r="BJ2492" s="3">
        <f t="shared" si="2739"/>
        <v>5.6059020887740907</v>
      </c>
      <c r="BK2492" s="3">
        <f t="shared" si="2740"/>
        <v>0.91535463745485512</v>
      </c>
      <c r="BL2492" s="3">
        <f t="shared" si="2741"/>
        <v>61.445206554891783</v>
      </c>
      <c r="BM2492" s="3">
        <f t="shared" si="2742"/>
        <v>66.156167479410342</v>
      </c>
      <c r="BN2492" s="3">
        <f t="shared" si="2743"/>
        <v>1.823256449615903E-3</v>
      </c>
    </row>
    <row r="2493" spans="1:66">
      <c r="A2493" s="2" t="s">
        <v>3187</v>
      </c>
      <c r="B2493" t="s">
        <v>2748</v>
      </c>
      <c r="C2493">
        <v>20190805</v>
      </c>
      <c r="D2493" t="s">
        <v>338</v>
      </c>
      <c r="E2493" s="2" t="s">
        <v>0</v>
      </c>
      <c r="F2493" s="2" t="s">
        <v>3186</v>
      </c>
      <c r="G2493" s="1">
        <v>2000</v>
      </c>
      <c r="H2493">
        <v>33</v>
      </c>
      <c r="K2493" s="2">
        <v>115</v>
      </c>
      <c r="L2493" s="2" t="s">
        <v>3194</v>
      </c>
      <c r="M2493" s="2">
        <v>22895.500092502683</v>
      </c>
      <c r="N2493" s="2">
        <v>0</v>
      </c>
      <c r="O2493" s="3">
        <f t="shared" si="2716"/>
        <v>-0.63502832023303069</v>
      </c>
      <c r="P2493" s="3">
        <f t="shared" si="2717"/>
        <v>8.8674862590800346E-2</v>
      </c>
      <c r="Q2493" s="3">
        <f t="shared" si="2718"/>
        <v>43.527370772739225</v>
      </c>
      <c r="R2493" s="3">
        <f t="shared" si="2719"/>
        <v>1.6727547817060664</v>
      </c>
      <c r="S2493" s="3">
        <f t="shared" si="2720"/>
        <v>1.7276935199519565</v>
      </c>
      <c r="T2493" s="3">
        <f t="shared" si="2721"/>
        <v>30.928939819335938</v>
      </c>
      <c r="U2493" s="2">
        <v>6</v>
      </c>
      <c r="V2493" s="3">
        <f t="shared" si="2722"/>
        <v>1.4200000166893005</v>
      </c>
      <c r="W2493" s="2">
        <v>1</v>
      </c>
      <c r="X2493" s="3">
        <f t="shared" si="2723"/>
        <v>2.8400000333786011</v>
      </c>
      <c r="Y2493" s="2">
        <v>29.414346694946289</v>
      </c>
      <c r="Z2493" s="2">
        <v>30.928939819335938</v>
      </c>
      <c r="AA2493" s="2">
        <v>29.74046516418457</v>
      </c>
      <c r="AB2493" s="2">
        <v>32.252120971679688</v>
      </c>
      <c r="AC2493" s="2">
        <v>32.947891235351563</v>
      </c>
      <c r="AD2493" s="2">
        <v>27.968025207519531</v>
      </c>
      <c r="AE2493" s="2">
        <v>29.914926528930664</v>
      </c>
      <c r="AF2493" s="2">
        <v>62.865535736083984</v>
      </c>
      <c r="AG2493" s="2">
        <v>67.137557983398438</v>
      </c>
      <c r="AH2493" s="2">
        <v>500.0914306640625</v>
      </c>
      <c r="AI2493" s="2">
        <v>2001.339599609375</v>
      </c>
      <c r="AJ2493" s="2">
        <v>4.9166774749755859</v>
      </c>
      <c r="AK2493" s="2">
        <v>92.443428039550781</v>
      </c>
      <c r="AL2493" s="2">
        <v>1.3943557739257813</v>
      </c>
      <c r="AM2493" s="2">
        <v>-0.73420953750610352</v>
      </c>
      <c r="AN2493" s="2">
        <v>1</v>
      </c>
      <c r="AO2493" s="2">
        <v>-0.21956524252891541</v>
      </c>
      <c r="AP2493" s="2">
        <v>2.737391471862793</v>
      </c>
      <c r="AQ2493" s="2">
        <v>1</v>
      </c>
      <c r="AR2493" s="2">
        <v>0</v>
      </c>
      <c r="AS2493" s="2">
        <v>0.15999999642372131</v>
      </c>
      <c r="AT2493" s="2">
        <v>111115</v>
      </c>
      <c r="AU2493" s="3">
        <f t="shared" si="2724"/>
        <v>0.83348571777343738</v>
      </c>
      <c r="AV2493" s="3">
        <f t="shared" si="2725"/>
        <v>1.6727547817060665E-3</v>
      </c>
      <c r="AW2493" s="3">
        <f t="shared" si="2726"/>
        <v>304.07893981933591</v>
      </c>
      <c r="AX2493" s="3">
        <f t="shared" si="2727"/>
        <v>302.56434669494627</v>
      </c>
      <c r="AY2493" s="3">
        <f t="shared" si="2728"/>
        <v>320.21432878015185</v>
      </c>
      <c r="AZ2493" s="3">
        <f t="shared" si="2729"/>
        <v>2.6818022680306202</v>
      </c>
      <c r="BA2493" s="3">
        <f t="shared" si="2730"/>
        <v>4.493131877837607</v>
      </c>
      <c r="BB2493" s="3">
        <f t="shared" si="2731"/>
        <v>48.604124415586107</v>
      </c>
      <c r="BC2493" s="3">
        <f t="shared" si="2732"/>
        <v>18.689197886655442</v>
      </c>
      <c r="BD2493" s="3">
        <f t="shared" si="2733"/>
        <v>30.171643257141113</v>
      </c>
      <c r="BE2493" s="3">
        <f t="shared" si="2734"/>
        <v>4.3026346395407895</v>
      </c>
      <c r="BF2493" s="3">
        <f t="shared" si="2735"/>
        <v>8.5989951655032398E-2</v>
      </c>
      <c r="BG2493" s="3">
        <f t="shared" si="2736"/>
        <v>2.7654383578856505</v>
      </c>
      <c r="BH2493" s="3">
        <f t="shared" si="2737"/>
        <v>1.537196281655139</v>
      </c>
      <c r="BI2493" s="3">
        <f t="shared" si="2738"/>
        <v>5.3978661059059262E-2</v>
      </c>
      <c r="BJ2493" s="3">
        <f t="shared" si="2739"/>
        <v>4.0238193677805647</v>
      </c>
      <c r="BK2493" s="3">
        <f t="shared" si="2740"/>
        <v>1.3210973188486299</v>
      </c>
      <c r="BL2493" s="3">
        <f t="shared" si="2741"/>
        <v>61.188660490263281</v>
      </c>
      <c r="BM2493" s="3">
        <f t="shared" si="2742"/>
        <v>33.249753285435666</v>
      </c>
      <c r="BN2493" s="3">
        <f t="shared" si="2743"/>
        <v>-1.1686261836252891E-2</v>
      </c>
    </row>
    <row r="2494" spans="1:66">
      <c r="A2494" s="2" t="s">
        <v>3187</v>
      </c>
      <c r="B2494" t="s">
        <v>2748</v>
      </c>
      <c r="C2494">
        <v>20190805</v>
      </c>
      <c r="D2494" t="s">
        <v>338</v>
      </c>
      <c r="E2494" s="2" t="s">
        <v>0</v>
      </c>
      <c r="F2494" s="2" t="s">
        <v>3186</v>
      </c>
      <c r="G2494" s="1">
        <v>2000</v>
      </c>
      <c r="H2494">
        <v>400</v>
      </c>
      <c r="K2494" s="2">
        <v>116</v>
      </c>
      <c r="L2494" s="2" t="s">
        <v>3195</v>
      </c>
      <c r="M2494" s="2">
        <v>23017.500092502683</v>
      </c>
      <c r="N2494" s="2">
        <v>0</v>
      </c>
      <c r="O2494" s="3">
        <f t="shared" si="2716"/>
        <v>7.2477116397715449</v>
      </c>
      <c r="P2494" s="3">
        <f t="shared" si="2717"/>
        <v>8.9440391938317931E-2</v>
      </c>
      <c r="Q2494" s="3">
        <f t="shared" si="2718"/>
        <v>247.76384187092705</v>
      </c>
      <c r="R2494" s="3">
        <f t="shared" si="2719"/>
        <v>1.7016831569019821</v>
      </c>
      <c r="S2494" s="3">
        <f t="shared" si="2720"/>
        <v>1.743351251488054</v>
      </c>
      <c r="T2494" s="3">
        <f t="shared" si="2721"/>
        <v>30.89378547668457</v>
      </c>
      <c r="U2494" s="2">
        <v>6</v>
      </c>
      <c r="V2494" s="3">
        <f t="shared" si="2722"/>
        <v>1.4200000166893005</v>
      </c>
      <c r="W2494" s="2">
        <v>1</v>
      </c>
      <c r="X2494" s="3">
        <f t="shared" si="2723"/>
        <v>2.8400000333786011</v>
      </c>
      <c r="Y2494" s="2">
        <v>29.407341003417969</v>
      </c>
      <c r="Z2494" s="2">
        <v>30.89378547668457</v>
      </c>
      <c r="AA2494" s="2">
        <v>29.738279342651367</v>
      </c>
      <c r="AB2494" s="2">
        <v>400.39157104492188</v>
      </c>
      <c r="AC2494" s="2">
        <v>390.89749145507813</v>
      </c>
      <c r="AD2494" s="2">
        <v>27.666374206542969</v>
      </c>
      <c r="AE2494" s="2">
        <v>29.647562026977539</v>
      </c>
      <c r="AF2494" s="2">
        <v>62.215232849121094</v>
      </c>
      <c r="AG2494" s="2">
        <v>66.564735412597656</v>
      </c>
      <c r="AH2494" s="2">
        <v>500.07345581054688</v>
      </c>
      <c r="AI2494" s="2">
        <v>2000.23046875</v>
      </c>
      <c r="AJ2494" s="2">
        <v>4.729957103729248</v>
      </c>
      <c r="AK2494" s="2">
        <v>92.445297241210938</v>
      </c>
      <c r="AL2494" s="2">
        <v>-0.47432708740234375</v>
      </c>
      <c r="AM2494" s="2">
        <v>-0.72489404678344727</v>
      </c>
      <c r="AN2494" s="2">
        <v>1</v>
      </c>
      <c r="AO2494" s="2">
        <v>-0.21956524252891541</v>
      </c>
      <c r="AP2494" s="2">
        <v>2.737391471862793</v>
      </c>
      <c r="AQ2494" s="2">
        <v>1</v>
      </c>
      <c r="AR2494" s="2">
        <v>0</v>
      </c>
      <c r="AS2494" s="2">
        <v>0.15999999642372131</v>
      </c>
      <c r="AT2494" s="2">
        <v>111115</v>
      </c>
      <c r="AU2494" s="3">
        <f t="shared" si="2724"/>
        <v>0.83345575968424468</v>
      </c>
      <c r="AV2494" s="3">
        <f t="shared" si="2725"/>
        <v>1.7016831569019821E-3</v>
      </c>
      <c r="AW2494" s="3">
        <f t="shared" si="2726"/>
        <v>304.04378547668455</v>
      </c>
      <c r="AX2494" s="3">
        <f t="shared" si="2727"/>
        <v>302.55734100341795</v>
      </c>
      <c r="AY2494" s="3">
        <f t="shared" si="2728"/>
        <v>320.03686784661841</v>
      </c>
      <c r="AZ2494" s="3">
        <f t="shared" si="2729"/>
        <v>2.6688798137601211</v>
      </c>
      <c r="BA2494" s="3">
        <f t="shared" si="2730"/>
        <v>4.4841289355492311</v>
      </c>
      <c r="BB2494" s="3">
        <f t="shared" si="2731"/>
        <v>48.50575496392328</v>
      </c>
      <c r="BC2494" s="3">
        <f t="shared" si="2732"/>
        <v>18.858192936945741</v>
      </c>
      <c r="BD2494" s="3">
        <f t="shared" si="2733"/>
        <v>30.15056324005127</v>
      </c>
      <c r="BE2494" s="3">
        <f t="shared" si="2734"/>
        <v>4.2974342626932032</v>
      </c>
      <c r="BF2494" s="3">
        <f t="shared" si="2735"/>
        <v>8.6709637067542755E-2</v>
      </c>
      <c r="BG2494" s="3">
        <f t="shared" si="2736"/>
        <v>2.7407776840611771</v>
      </c>
      <c r="BH2494" s="3">
        <f t="shared" si="2737"/>
        <v>1.5566565786320261</v>
      </c>
      <c r="BI2494" s="3">
        <f t="shared" si="2738"/>
        <v>5.4432422280504447E-2</v>
      </c>
      <c r="BJ2494" s="3">
        <f t="shared" si="2739"/>
        <v>22.904602007382238</v>
      </c>
      <c r="BK2494" s="3">
        <f t="shared" si="2740"/>
        <v>0.63383328695369756</v>
      </c>
      <c r="BL2494" s="3">
        <f t="shared" si="2741"/>
        <v>60.776012839085205</v>
      </c>
      <c r="BM2494" s="3">
        <f t="shared" si="2742"/>
        <v>387.45227645553757</v>
      </c>
      <c r="BN2494" s="3">
        <f t="shared" si="2743"/>
        <v>1.1368807010307789E-2</v>
      </c>
    </row>
    <row r="2495" spans="1:66">
      <c r="A2495" s="2" t="s">
        <v>3187</v>
      </c>
      <c r="B2495" t="s">
        <v>2748</v>
      </c>
      <c r="C2495">
        <v>20190805</v>
      </c>
      <c r="D2495" t="s">
        <v>338</v>
      </c>
      <c r="E2495" s="2" t="s">
        <v>0</v>
      </c>
      <c r="F2495" s="2" t="s">
        <v>3186</v>
      </c>
      <c r="G2495" s="1">
        <v>2000</v>
      </c>
      <c r="H2495">
        <v>400</v>
      </c>
      <c r="K2495" s="2">
        <v>117</v>
      </c>
      <c r="L2495" s="2" t="s">
        <v>3196</v>
      </c>
      <c r="M2495" s="2">
        <v>23107.000092491508</v>
      </c>
      <c r="N2495" s="2">
        <v>0</v>
      </c>
      <c r="O2495" s="3">
        <f t="shared" si="2716"/>
        <v>7.4785082334450061</v>
      </c>
      <c r="P2495" s="3">
        <f t="shared" si="2717"/>
        <v>9.2217431908576356E-2</v>
      </c>
      <c r="Q2495" s="3">
        <f t="shared" si="2718"/>
        <v>246.77162985718033</v>
      </c>
      <c r="R2495" s="3">
        <f t="shared" si="2719"/>
        <v>1.7570005797951711</v>
      </c>
      <c r="S2495" s="3">
        <f t="shared" si="2720"/>
        <v>1.7477541898091848</v>
      </c>
      <c r="T2495" s="3">
        <f t="shared" si="2721"/>
        <v>30.848941802978516</v>
      </c>
      <c r="U2495" s="2">
        <v>6</v>
      </c>
      <c r="V2495" s="3">
        <f t="shared" si="2722"/>
        <v>1.4200000166893005</v>
      </c>
      <c r="W2495" s="2">
        <v>1</v>
      </c>
      <c r="X2495" s="3">
        <f t="shared" si="2723"/>
        <v>2.8400000333786011</v>
      </c>
      <c r="Y2495" s="2">
        <v>29.385015487670898</v>
      </c>
      <c r="Z2495" s="2">
        <v>30.848941802978516</v>
      </c>
      <c r="AA2495" s="2">
        <v>29.740058898925781</v>
      </c>
      <c r="AB2495" s="2">
        <v>399.906494140625</v>
      </c>
      <c r="AC2495" s="2">
        <v>390.11099243164063</v>
      </c>
      <c r="AD2495" s="2">
        <v>27.429738998413086</v>
      </c>
      <c r="AE2495" s="2">
        <v>29.475738525390625</v>
      </c>
      <c r="AF2495" s="2">
        <v>61.746799468994141</v>
      </c>
      <c r="AG2495" s="2">
        <v>66.266777038574219</v>
      </c>
      <c r="AH2495" s="2">
        <v>500.06219482421875</v>
      </c>
      <c r="AI2495" s="2">
        <v>2000.3419189453125</v>
      </c>
      <c r="AJ2495" s="2">
        <v>5.7283053398132324</v>
      </c>
      <c r="AK2495" s="2">
        <v>92.445968627929688</v>
      </c>
      <c r="AL2495" s="2">
        <v>-0.47023773193359375</v>
      </c>
      <c r="AM2495" s="2">
        <v>-0.70966005325317383</v>
      </c>
      <c r="AN2495" s="2">
        <v>1</v>
      </c>
      <c r="AO2495" s="2">
        <v>-0.21956524252891541</v>
      </c>
      <c r="AP2495" s="2">
        <v>2.737391471862793</v>
      </c>
      <c r="AQ2495" s="2">
        <v>1</v>
      </c>
      <c r="AR2495" s="2">
        <v>0</v>
      </c>
      <c r="AS2495" s="2">
        <v>0.15999999642372131</v>
      </c>
      <c r="AT2495" s="2">
        <v>111115</v>
      </c>
      <c r="AU2495" s="3">
        <f t="shared" si="2724"/>
        <v>0.83343699137369776</v>
      </c>
      <c r="AV2495" s="3">
        <f t="shared" si="2725"/>
        <v>1.7570005797951712E-3</v>
      </c>
      <c r="AW2495" s="3">
        <f t="shared" si="2726"/>
        <v>303.99894180297849</v>
      </c>
      <c r="AX2495" s="3">
        <f t="shared" si="2727"/>
        <v>302.53501548767088</v>
      </c>
      <c r="AY2495" s="3">
        <f t="shared" si="2728"/>
        <v>320.05469987746983</v>
      </c>
      <c r="AZ2495" s="3">
        <f t="shared" si="2729"/>
        <v>2.6438396451394559</v>
      </c>
      <c r="BA2495" s="3">
        <f t="shared" si="2730"/>
        <v>4.4726673888125053</v>
      </c>
      <c r="BB2495" s="3">
        <f t="shared" si="2731"/>
        <v>48.381421658458635</v>
      </c>
      <c r="BC2495" s="3">
        <f t="shared" si="2732"/>
        <v>18.90568313306801</v>
      </c>
      <c r="BD2495" s="3">
        <f t="shared" si="2733"/>
        <v>30.116978645324707</v>
      </c>
      <c r="BE2495" s="3">
        <f t="shared" si="2734"/>
        <v>4.2891603585752014</v>
      </c>
      <c r="BF2495" s="3">
        <f t="shared" si="2735"/>
        <v>8.9317219066763806E-2</v>
      </c>
      <c r="BG2495" s="3">
        <f t="shared" si="2736"/>
        <v>2.7249131990033204</v>
      </c>
      <c r="BH2495" s="3">
        <f t="shared" si="2737"/>
        <v>1.564247159571881</v>
      </c>
      <c r="BI2495" s="3">
        <f t="shared" si="2738"/>
        <v>5.6076779311621222E-2</v>
      </c>
      <c r="BJ2495" s="3">
        <f t="shared" si="2739"/>
        <v>22.813042352039972</v>
      </c>
      <c r="BK2495" s="3">
        <f t="shared" si="2740"/>
        <v>0.63256774262884241</v>
      </c>
      <c r="BL2495" s="3">
        <f t="shared" si="2741"/>
        <v>60.61958800393279</v>
      </c>
      <c r="BM2495" s="3">
        <f t="shared" si="2742"/>
        <v>386.55606778498839</v>
      </c>
      <c r="BN2495" s="3">
        <f t="shared" si="2743"/>
        <v>1.172777058172105E-2</v>
      </c>
    </row>
    <row r="2496" spans="1:66">
      <c r="A2496" s="2" t="s">
        <v>3187</v>
      </c>
      <c r="B2496" t="s">
        <v>2748</v>
      </c>
      <c r="C2496">
        <v>20190805</v>
      </c>
      <c r="D2496" t="s">
        <v>338</v>
      </c>
      <c r="E2496" s="2" t="s">
        <v>0</v>
      </c>
      <c r="F2496" s="2" t="s">
        <v>3186</v>
      </c>
      <c r="G2496" s="1">
        <v>2000</v>
      </c>
      <c r="H2496">
        <v>400</v>
      </c>
      <c r="K2496" s="2">
        <v>118</v>
      </c>
      <c r="L2496" s="2" t="s">
        <v>3197</v>
      </c>
      <c r="M2496" s="2">
        <v>23195.500092502683</v>
      </c>
      <c r="N2496" s="2">
        <v>0</v>
      </c>
      <c r="O2496" s="3">
        <f t="shared" si="2716"/>
        <v>7.3014068117078166</v>
      </c>
      <c r="P2496" s="3">
        <f t="shared" si="2717"/>
        <v>8.8687813990211098E-2</v>
      </c>
      <c r="Q2496" s="3">
        <f t="shared" si="2718"/>
        <v>244.95193678816173</v>
      </c>
      <c r="R2496" s="3">
        <f t="shared" si="2719"/>
        <v>1.7044354180132737</v>
      </c>
      <c r="S2496" s="3">
        <f t="shared" si="2720"/>
        <v>1.7610717078795464</v>
      </c>
      <c r="T2496" s="3">
        <f t="shared" si="2721"/>
        <v>30.824169158935547</v>
      </c>
      <c r="U2496" s="2">
        <v>6</v>
      </c>
      <c r="V2496" s="3">
        <f t="shared" si="2722"/>
        <v>1.4200000166893005</v>
      </c>
      <c r="W2496" s="2">
        <v>1</v>
      </c>
      <c r="X2496" s="3">
        <f t="shared" si="2723"/>
        <v>2.8400000333786011</v>
      </c>
      <c r="Y2496" s="2">
        <v>29.375860214233398</v>
      </c>
      <c r="Z2496" s="2">
        <v>30.824169158935547</v>
      </c>
      <c r="AA2496" s="2">
        <v>29.738628387451172</v>
      </c>
      <c r="AB2496" s="2">
        <v>399.78274536132813</v>
      </c>
      <c r="AC2496" s="2">
        <v>390.22415161132813</v>
      </c>
      <c r="AD2496" s="2">
        <v>27.27818489074707</v>
      </c>
      <c r="AE2496" s="2">
        <v>29.263399124145508</v>
      </c>
      <c r="AF2496" s="2">
        <v>61.455112457275391</v>
      </c>
      <c r="AG2496" s="2">
        <v>65.822296142578125</v>
      </c>
      <c r="AH2496" s="2">
        <v>500.06427001953125</v>
      </c>
      <c r="AI2496" s="2">
        <v>2000.6494140625</v>
      </c>
      <c r="AJ2496" s="2">
        <v>6.5904655456542969</v>
      </c>
      <c r="AK2496" s="2">
        <v>92.445686340332031</v>
      </c>
      <c r="AL2496" s="2">
        <v>-0.47753143310546875</v>
      </c>
      <c r="AM2496" s="2">
        <v>-0.71097230911254883</v>
      </c>
      <c r="AN2496" s="2">
        <v>1</v>
      </c>
      <c r="AO2496" s="2">
        <v>-0.21956524252891541</v>
      </c>
      <c r="AP2496" s="2">
        <v>2.737391471862793</v>
      </c>
      <c r="AQ2496" s="2">
        <v>1</v>
      </c>
      <c r="AR2496" s="2">
        <v>0</v>
      </c>
      <c r="AS2496" s="2">
        <v>0.15999999642372131</v>
      </c>
      <c r="AT2496" s="2">
        <v>111115</v>
      </c>
      <c r="AU2496" s="3">
        <f t="shared" si="2724"/>
        <v>0.83344045003255196</v>
      </c>
      <c r="AV2496" s="3">
        <f t="shared" si="2725"/>
        <v>1.7044354180132738E-3</v>
      </c>
      <c r="AW2496" s="3">
        <f t="shared" si="2726"/>
        <v>303.97416915893552</v>
      </c>
      <c r="AX2496" s="3">
        <f t="shared" si="2727"/>
        <v>302.52586021423338</v>
      </c>
      <c r="AY2496" s="3">
        <f t="shared" si="2728"/>
        <v>320.10389909512014</v>
      </c>
      <c r="AZ2496" s="3">
        <f t="shared" si="2729"/>
        <v>2.6739928513809614</v>
      </c>
      <c r="BA2496" s="3">
        <f t="shared" si="2730"/>
        <v>4.466346724562249</v>
      </c>
      <c r="BB2496" s="3">
        <f t="shared" si="2731"/>
        <v>48.313197742074408</v>
      </c>
      <c r="BC2496" s="3">
        <f t="shared" si="2732"/>
        <v>19.0497986179289</v>
      </c>
      <c r="BD2496" s="3">
        <f t="shared" si="2733"/>
        <v>30.100014686584473</v>
      </c>
      <c r="BE2496" s="3">
        <f t="shared" si="2734"/>
        <v>4.2849863954237657</v>
      </c>
      <c r="BF2496" s="3">
        <f t="shared" si="2735"/>
        <v>8.6002130585122766E-2</v>
      </c>
      <c r="BG2496" s="3">
        <f t="shared" si="2736"/>
        <v>2.7052750166827026</v>
      </c>
      <c r="BH2496" s="3">
        <f t="shared" si="2737"/>
        <v>1.579711378741063</v>
      </c>
      <c r="BI2496" s="3">
        <f t="shared" si="2738"/>
        <v>5.3986339590994914E-2</v>
      </c>
      <c r="BJ2496" s="3">
        <f t="shared" si="2739"/>
        <v>22.64474991677524</v>
      </c>
      <c r="BK2496" s="3">
        <f t="shared" si="2740"/>
        <v>0.6277211079239895</v>
      </c>
      <c r="BL2496" s="3">
        <f t="shared" si="2741"/>
        <v>60.221278887480658</v>
      </c>
      <c r="BM2496" s="3">
        <f t="shared" si="2742"/>
        <v>386.75341249866716</v>
      </c>
      <c r="BN2496" s="3">
        <f t="shared" si="2743"/>
        <v>1.1369002616888939E-2</v>
      </c>
    </row>
    <row r="2497" spans="1:66">
      <c r="A2497" s="2" t="s">
        <v>3187</v>
      </c>
      <c r="B2497" t="s">
        <v>2748</v>
      </c>
      <c r="C2497">
        <v>20190805</v>
      </c>
      <c r="D2497" t="s">
        <v>338</v>
      </c>
      <c r="E2497" s="2" t="s">
        <v>0</v>
      </c>
      <c r="F2497" s="2" t="s">
        <v>3186</v>
      </c>
      <c r="G2497" s="1">
        <v>2000</v>
      </c>
      <c r="H2497">
        <v>475</v>
      </c>
      <c r="K2497" s="2">
        <v>119</v>
      </c>
      <c r="L2497" s="2" t="s">
        <v>3198</v>
      </c>
      <c r="M2497" s="2">
        <v>23302.500092502683</v>
      </c>
      <c r="N2497" s="2">
        <v>0</v>
      </c>
      <c r="O2497" s="3">
        <f t="shared" si="2716"/>
        <v>8.8045084421828275</v>
      </c>
      <c r="P2497" s="3">
        <f t="shared" si="2717"/>
        <v>8.6645485052774848E-2</v>
      </c>
      <c r="Q2497" s="3">
        <f t="shared" si="2718"/>
        <v>284.4429362517493</v>
      </c>
      <c r="R2497" s="3">
        <f t="shared" si="2719"/>
        <v>1.6904421846901012</v>
      </c>
      <c r="S2497" s="3">
        <f t="shared" si="2720"/>
        <v>1.7866563913351028</v>
      </c>
      <c r="T2497" s="3">
        <f t="shared" si="2721"/>
        <v>30.846874237060547</v>
      </c>
      <c r="U2497" s="2">
        <v>6</v>
      </c>
      <c r="V2497" s="3">
        <f t="shared" si="2722"/>
        <v>1.4200000166893005</v>
      </c>
      <c r="W2497" s="2">
        <v>1</v>
      </c>
      <c r="X2497" s="3">
        <f t="shared" si="2723"/>
        <v>2.8400000333786011</v>
      </c>
      <c r="Y2497" s="2">
        <v>29.379114151000977</v>
      </c>
      <c r="Z2497" s="2">
        <v>30.846874237060547</v>
      </c>
      <c r="AA2497" s="2">
        <v>29.738534927368164</v>
      </c>
      <c r="AB2497" s="2">
        <v>474.75341796875</v>
      </c>
      <c r="AC2497" s="2">
        <v>463.24945068359375</v>
      </c>
      <c r="AD2497" s="2">
        <v>27.080226898193359</v>
      </c>
      <c r="AE2497" s="2">
        <v>29.049631118774414</v>
      </c>
      <c r="AF2497" s="2">
        <v>60.998641967773438</v>
      </c>
      <c r="AG2497" s="2">
        <v>65.329605102539063</v>
      </c>
      <c r="AH2497" s="2">
        <v>500.05035400390625</v>
      </c>
      <c r="AI2497" s="2">
        <v>2000.2630615234375</v>
      </c>
      <c r="AJ2497" s="2">
        <v>6.6545677185058594</v>
      </c>
      <c r="AK2497" s="2">
        <v>92.444656372070313</v>
      </c>
      <c r="AL2497" s="2">
        <v>-1.2183151245117188</v>
      </c>
      <c r="AM2497" s="2">
        <v>-0.70209550857543945</v>
      </c>
      <c r="AN2497" s="2">
        <v>1</v>
      </c>
      <c r="AO2497" s="2">
        <v>-0.21956524252891541</v>
      </c>
      <c r="AP2497" s="2">
        <v>2.737391471862793</v>
      </c>
      <c r="AQ2497" s="2">
        <v>1</v>
      </c>
      <c r="AR2497" s="2">
        <v>0</v>
      </c>
      <c r="AS2497" s="2">
        <v>0.15999999642372131</v>
      </c>
      <c r="AT2497" s="2">
        <v>111115</v>
      </c>
      <c r="AU2497" s="3">
        <f t="shared" si="2724"/>
        <v>0.8334172566731769</v>
      </c>
      <c r="AV2497" s="3">
        <f t="shared" si="2725"/>
        <v>1.6904421846901012E-3</v>
      </c>
      <c r="AW2497" s="3">
        <f t="shared" si="2726"/>
        <v>303.99687423706052</v>
      </c>
      <c r="AX2497" s="3">
        <f t="shared" si="2727"/>
        <v>302.52911415100095</v>
      </c>
      <c r="AY2497" s="3">
        <f t="shared" si="2728"/>
        <v>320.04208269025185</v>
      </c>
      <c r="AZ2497" s="3">
        <f t="shared" si="2729"/>
        <v>2.6776595849431177</v>
      </c>
      <c r="BA2497" s="3">
        <f t="shared" si="2730"/>
        <v>4.4721395578456038</v>
      </c>
      <c r="BB2497" s="3">
        <f t="shared" si="2731"/>
        <v>48.376398737923608</v>
      </c>
      <c r="BC2497" s="3">
        <f t="shared" si="2732"/>
        <v>19.326767619149194</v>
      </c>
      <c r="BD2497" s="3">
        <f t="shared" si="2733"/>
        <v>30.112994194030762</v>
      </c>
      <c r="BE2497" s="3">
        <f t="shared" si="2734"/>
        <v>4.288179670537529</v>
      </c>
      <c r="BF2497" s="3">
        <f t="shared" si="2735"/>
        <v>8.4080281978897123E-2</v>
      </c>
      <c r="BG2497" s="3">
        <f t="shared" si="2736"/>
        <v>2.685483166510501</v>
      </c>
      <c r="BH2497" s="3">
        <f t="shared" si="2737"/>
        <v>1.602696504027028</v>
      </c>
      <c r="BI2497" s="3">
        <f t="shared" si="2738"/>
        <v>5.2774776401132123E-2</v>
      </c>
      <c r="BJ2497" s="3">
        <f t="shared" si="2739"/>
        <v>26.295229499255669</v>
      </c>
      <c r="BK2497" s="3">
        <f t="shared" si="2740"/>
        <v>0.61401678044520347</v>
      </c>
      <c r="BL2497" s="3">
        <f t="shared" si="2741"/>
        <v>59.670684640627748</v>
      </c>
      <c r="BM2497" s="3">
        <f t="shared" si="2742"/>
        <v>459.06420904371726</v>
      </c>
      <c r="BN2497" s="3">
        <f t="shared" si="2743"/>
        <v>1.144439135788093E-2</v>
      </c>
    </row>
    <row r="2498" spans="1:66">
      <c r="A2498" s="2" t="s">
        <v>3187</v>
      </c>
      <c r="B2498" t="s">
        <v>2748</v>
      </c>
      <c r="C2498">
        <v>20190805</v>
      </c>
      <c r="D2498" t="s">
        <v>338</v>
      </c>
      <c r="E2498" s="2" t="s">
        <v>0</v>
      </c>
      <c r="F2498" s="2" t="s">
        <v>3186</v>
      </c>
      <c r="G2498" s="1">
        <v>2000</v>
      </c>
      <c r="H2498">
        <v>575</v>
      </c>
      <c r="K2498" s="2">
        <v>120</v>
      </c>
      <c r="L2498" s="2" t="s">
        <v>3199</v>
      </c>
      <c r="M2498" s="2">
        <v>23400.500092480332</v>
      </c>
      <c r="N2498" s="2">
        <v>0</v>
      </c>
      <c r="O2498" s="3">
        <f t="shared" si="2716"/>
        <v>10.830117627656985</v>
      </c>
      <c r="P2498" s="3">
        <f t="shared" si="2717"/>
        <v>8.6822230859028099E-2</v>
      </c>
      <c r="Q2498" s="3">
        <f t="shared" si="2718"/>
        <v>341.472606843135</v>
      </c>
      <c r="R2498" s="3">
        <f t="shared" si="2719"/>
        <v>1.717930283422139</v>
      </c>
      <c r="S2498" s="3">
        <f t="shared" si="2720"/>
        <v>1.8121527692139812</v>
      </c>
      <c r="T2498" s="3">
        <f t="shared" si="2721"/>
        <v>30.884832382202148</v>
      </c>
      <c r="U2498" s="2">
        <v>6</v>
      </c>
      <c r="V2498" s="3">
        <f t="shared" si="2722"/>
        <v>1.4200000166893005</v>
      </c>
      <c r="W2498" s="2">
        <v>1</v>
      </c>
      <c r="X2498" s="3">
        <f t="shared" si="2723"/>
        <v>2.8400000333786011</v>
      </c>
      <c r="Y2498" s="2">
        <v>29.394069671630859</v>
      </c>
      <c r="Z2498" s="2">
        <v>30.884832382202148</v>
      </c>
      <c r="AA2498" s="2">
        <v>29.740196228027344</v>
      </c>
      <c r="AB2498" s="2">
        <v>575.088134765625</v>
      </c>
      <c r="AC2498" s="2">
        <v>560.93792724609375</v>
      </c>
      <c r="AD2498" s="2">
        <v>26.87757682800293</v>
      </c>
      <c r="AE2498" s="2">
        <v>28.879230499267578</v>
      </c>
      <c r="AF2498" s="2">
        <v>60.449356079101563</v>
      </c>
      <c r="AG2498" s="2">
        <v>64.88958740234375</v>
      </c>
      <c r="AH2498" s="2">
        <v>500.08184814453125</v>
      </c>
      <c r="AI2498" s="2">
        <v>1999.7144775390625</v>
      </c>
      <c r="AJ2498" s="2">
        <v>7.2834844589233398</v>
      </c>
      <c r="AK2498" s="2">
        <v>92.443107604980469</v>
      </c>
      <c r="AL2498" s="2">
        <v>-2.1005783081054688</v>
      </c>
      <c r="AM2498" s="2">
        <v>-0.69280672073364258</v>
      </c>
      <c r="AN2498" s="2">
        <v>1</v>
      </c>
      <c r="AO2498" s="2">
        <v>-0.21956524252891541</v>
      </c>
      <c r="AP2498" s="2">
        <v>2.737391471862793</v>
      </c>
      <c r="AQ2498" s="2">
        <v>1</v>
      </c>
      <c r="AR2498" s="2">
        <v>0</v>
      </c>
      <c r="AS2498" s="2">
        <v>0.15999999642372131</v>
      </c>
      <c r="AT2498" s="2">
        <v>111115</v>
      </c>
      <c r="AU2498" s="3">
        <f t="shared" si="2724"/>
        <v>0.83346974690755204</v>
      </c>
      <c r="AV2498" s="3">
        <f t="shared" si="2725"/>
        <v>1.7179302834221389E-3</v>
      </c>
      <c r="AW2498" s="3">
        <f t="shared" si="2726"/>
        <v>304.03483238220213</v>
      </c>
      <c r="AX2498" s="3">
        <f t="shared" si="2727"/>
        <v>302.54406967163084</v>
      </c>
      <c r="AY2498" s="3">
        <f t="shared" si="2728"/>
        <v>319.95430925471373</v>
      </c>
      <c r="AZ2498" s="3">
        <f t="shared" si="2729"/>
        <v>2.6589366343026</v>
      </c>
      <c r="BA2498" s="3">
        <f t="shared" si="2730"/>
        <v>4.4818385818068078</v>
      </c>
      <c r="BB2498" s="3">
        <f t="shared" si="2731"/>
        <v>48.482128066899222</v>
      </c>
      <c r="BC2498" s="3">
        <f t="shared" si="2732"/>
        <v>19.602897567631643</v>
      </c>
      <c r="BD2498" s="3">
        <f t="shared" si="2733"/>
        <v>30.139451026916504</v>
      </c>
      <c r="BE2498" s="3">
        <f t="shared" si="2734"/>
        <v>4.2946951184557776</v>
      </c>
      <c r="BF2498" s="3">
        <f t="shared" si="2735"/>
        <v>8.4246707273791924E-2</v>
      </c>
      <c r="BG2498" s="3">
        <f t="shared" si="2736"/>
        <v>2.6696858125928267</v>
      </c>
      <c r="BH2498" s="3">
        <f t="shared" si="2737"/>
        <v>1.6250093058629509</v>
      </c>
      <c r="BI2498" s="3">
        <f t="shared" si="2738"/>
        <v>5.2879684127971428E-2</v>
      </c>
      <c r="BJ2498" s="3">
        <f t="shared" si="2739"/>
        <v>31.56678893855312</v>
      </c>
      <c r="BK2498" s="3">
        <f t="shared" si="2740"/>
        <v>0.60875293014965759</v>
      </c>
      <c r="BL2498" s="3">
        <f t="shared" si="2741"/>
        <v>59.187526150057693</v>
      </c>
      <c r="BM2498" s="3">
        <f t="shared" si="2742"/>
        <v>555.78980801176283</v>
      </c>
      <c r="BN2498" s="3">
        <f t="shared" si="2743"/>
        <v>1.1533278607397245E-2</v>
      </c>
    </row>
    <row r="2499" spans="1:66">
      <c r="A2499" s="2" t="s">
        <v>3187</v>
      </c>
      <c r="B2499" t="s">
        <v>2748</v>
      </c>
      <c r="C2499">
        <v>20190805</v>
      </c>
      <c r="D2499" t="s">
        <v>338</v>
      </c>
      <c r="E2499" s="2" t="s">
        <v>0</v>
      </c>
      <c r="F2499" s="2" t="s">
        <v>3186</v>
      </c>
      <c r="G2499" s="1">
        <v>2000</v>
      </c>
      <c r="H2499">
        <v>675</v>
      </c>
      <c r="K2499" s="2">
        <v>121</v>
      </c>
      <c r="L2499" s="2" t="s">
        <v>3200</v>
      </c>
      <c r="M2499" s="2">
        <v>23494.000092491508</v>
      </c>
      <c r="N2499" s="2">
        <v>0</v>
      </c>
      <c r="O2499" s="3">
        <f t="shared" si="2716"/>
        <v>12.351473300985424</v>
      </c>
      <c r="P2499" s="3">
        <f t="shared" si="2717"/>
        <v>8.0851516308335578E-2</v>
      </c>
      <c r="Q2499" s="3">
        <f t="shared" si="2718"/>
        <v>391.9088212585205</v>
      </c>
      <c r="R2499" s="3">
        <f t="shared" si="2719"/>
        <v>1.630277036086814</v>
      </c>
      <c r="S2499" s="3">
        <f t="shared" si="2720"/>
        <v>1.8429519642741079</v>
      </c>
      <c r="T2499" s="3">
        <f t="shared" si="2721"/>
        <v>30.939207077026367</v>
      </c>
      <c r="U2499" s="2">
        <v>6</v>
      </c>
      <c r="V2499" s="3">
        <f t="shared" si="2722"/>
        <v>1.4200000166893005</v>
      </c>
      <c r="W2499" s="2">
        <v>1</v>
      </c>
      <c r="X2499" s="3">
        <f t="shared" si="2723"/>
        <v>2.8400000333786011</v>
      </c>
      <c r="Y2499" s="2">
        <v>29.401679992675781</v>
      </c>
      <c r="Z2499" s="2">
        <v>30.939207077026367</v>
      </c>
      <c r="AA2499" s="2">
        <v>29.739263534545898</v>
      </c>
      <c r="AB2499" s="2">
        <v>675.7813720703125</v>
      </c>
      <c r="AC2499" s="2">
        <v>659.6715087890625</v>
      </c>
      <c r="AD2499" s="2">
        <v>26.796783447265625</v>
      </c>
      <c r="AE2499" s="2">
        <v>28.696687698364258</v>
      </c>
      <c r="AF2499" s="2">
        <v>60.256629943847656</v>
      </c>
      <c r="AG2499" s="2">
        <v>64.451446533203125</v>
      </c>
      <c r="AH2499" s="2">
        <v>500.07577514648438</v>
      </c>
      <c r="AI2499" s="2">
        <v>1999.3067626953125</v>
      </c>
      <c r="AJ2499" s="2">
        <v>6.588897705078125</v>
      </c>
      <c r="AK2499" s="2">
        <v>92.443153381347656</v>
      </c>
      <c r="AL2499" s="2">
        <v>-3.5687789916992188</v>
      </c>
      <c r="AM2499" s="2">
        <v>-0.68226480484008789</v>
      </c>
      <c r="AN2499" s="2">
        <v>1</v>
      </c>
      <c r="AO2499" s="2">
        <v>-0.21956524252891541</v>
      </c>
      <c r="AP2499" s="2">
        <v>2.737391471862793</v>
      </c>
      <c r="AQ2499" s="2">
        <v>1</v>
      </c>
      <c r="AR2499" s="2">
        <v>0</v>
      </c>
      <c r="AS2499" s="2">
        <v>0.15999999642372131</v>
      </c>
      <c r="AT2499" s="2">
        <v>111115</v>
      </c>
      <c r="AU2499" s="3">
        <f t="shared" si="2724"/>
        <v>0.83345962524414041</v>
      </c>
      <c r="AV2499" s="3">
        <f t="shared" si="2725"/>
        <v>1.6302770360868139E-3</v>
      </c>
      <c r="AW2499" s="3">
        <f t="shared" si="2726"/>
        <v>304.08920707702634</v>
      </c>
      <c r="AX2499" s="3">
        <f t="shared" si="2727"/>
        <v>302.55167999267576</v>
      </c>
      <c r="AY2499" s="3">
        <f t="shared" si="2728"/>
        <v>319.88907488117184</v>
      </c>
      <c r="AZ2499" s="3">
        <f t="shared" si="2729"/>
        <v>2.696714914721706</v>
      </c>
      <c r="BA2499" s="3">
        <f t="shared" si="2730"/>
        <v>4.4957642667106272</v>
      </c>
      <c r="BB2499" s="3">
        <f t="shared" si="2731"/>
        <v>48.632744581577008</v>
      </c>
      <c r="BC2499" s="3">
        <f t="shared" si="2732"/>
        <v>19.93605688321275</v>
      </c>
      <c r="BD2499" s="3">
        <f t="shared" si="2733"/>
        <v>30.170443534851074</v>
      </c>
      <c r="BE2499" s="3">
        <f t="shared" si="2734"/>
        <v>4.3023385245571983</v>
      </c>
      <c r="BF2499" s="3">
        <f t="shared" si="2735"/>
        <v>7.8613481414005634E-2</v>
      </c>
      <c r="BG2499" s="3">
        <f t="shared" si="2736"/>
        <v>2.6528123024365193</v>
      </c>
      <c r="BH2499" s="3">
        <f t="shared" si="2737"/>
        <v>1.649526222120679</v>
      </c>
      <c r="BI2499" s="3">
        <f t="shared" si="2738"/>
        <v>4.9329714511912266E-2</v>
      </c>
      <c r="BJ2499" s="3">
        <f t="shared" si="2739"/>
        <v>36.229287275104575</v>
      </c>
      <c r="BK2499" s="3">
        <f t="shared" si="2740"/>
        <v>0.59409693466667179</v>
      </c>
      <c r="BL2499" s="3">
        <f t="shared" si="2741"/>
        <v>58.538552281149826</v>
      </c>
      <c r="BM2499" s="3">
        <f t="shared" si="2742"/>
        <v>653.80020992978268</v>
      </c>
      <c r="BN2499" s="3">
        <f t="shared" si="2743"/>
        <v>1.1058995616667282E-2</v>
      </c>
    </row>
    <row r="2500" spans="1:66">
      <c r="A2500" s="2" t="s">
        <v>3187</v>
      </c>
      <c r="B2500" t="s">
        <v>2748</v>
      </c>
      <c r="C2500">
        <v>20190805</v>
      </c>
      <c r="D2500" t="s">
        <v>338</v>
      </c>
      <c r="E2500" s="2" t="s">
        <v>0</v>
      </c>
      <c r="F2500" s="2" t="s">
        <v>3186</v>
      </c>
      <c r="G2500" s="1">
        <v>2000</v>
      </c>
      <c r="H2500">
        <v>800</v>
      </c>
      <c r="K2500" s="2">
        <v>122</v>
      </c>
      <c r="L2500" s="2" t="s">
        <v>3201</v>
      </c>
      <c r="M2500" s="2">
        <v>23589.000092491508</v>
      </c>
      <c r="N2500" s="2">
        <v>0</v>
      </c>
      <c r="O2500" s="3">
        <f t="shared" si="2716"/>
        <v>13.669998846414433</v>
      </c>
      <c r="P2500" s="3">
        <f t="shared" si="2717"/>
        <v>7.3896471845720332E-2</v>
      </c>
      <c r="Q2500" s="3">
        <f t="shared" si="2718"/>
        <v>458.88102113997746</v>
      </c>
      <c r="R2500" s="3">
        <f t="shared" si="2719"/>
        <v>1.5213682750660422</v>
      </c>
      <c r="S2500" s="3">
        <f t="shared" si="2720"/>
        <v>1.8772630865483917</v>
      </c>
      <c r="T2500" s="3">
        <f t="shared" si="2721"/>
        <v>30.997585296630859</v>
      </c>
      <c r="U2500" s="2">
        <v>6</v>
      </c>
      <c r="V2500" s="3">
        <f t="shared" si="2722"/>
        <v>1.4200000166893005</v>
      </c>
      <c r="W2500" s="2">
        <v>1</v>
      </c>
      <c r="X2500" s="3">
        <f t="shared" si="2723"/>
        <v>2.8400000333786011</v>
      </c>
      <c r="Y2500" s="2">
        <v>29.424266815185547</v>
      </c>
      <c r="Z2500" s="2">
        <v>30.997585296630859</v>
      </c>
      <c r="AA2500" s="2">
        <v>29.738382339477539</v>
      </c>
      <c r="AB2500" s="2">
        <v>800.18609619140625</v>
      </c>
      <c r="AC2500" s="2">
        <v>782.35595703125</v>
      </c>
      <c r="AD2500" s="2">
        <v>26.714389801025391</v>
      </c>
      <c r="AE2500" s="2">
        <v>28.487808227539063</v>
      </c>
      <c r="AF2500" s="2">
        <v>59.987339019775391</v>
      </c>
      <c r="AG2500" s="2">
        <v>63.896427154541016</v>
      </c>
      <c r="AH2500" s="2">
        <v>500.06060791015625</v>
      </c>
      <c r="AI2500" s="2">
        <v>1999.0963134765625</v>
      </c>
      <c r="AJ2500" s="2">
        <v>5.8483448028564453</v>
      </c>
      <c r="AK2500" s="2">
        <v>92.442848205566406</v>
      </c>
      <c r="AL2500" s="2">
        <v>-4.9900436401367188</v>
      </c>
      <c r="AM2500" s="2">
        <v>-0.67269372940063477</v>
      </c>
      <c r="AN2500" s="2">
        <v>1</v>
      </c>
      <c r="AO2500" s="2">
        <v>-0.21956524252891541</v>
      </c>
      <c r="AP2500" s="2">
        <v>2.737391471862793</v>
      </c>
      <c r="AQ2500" s="2">
        <v>1</v>
      </c>
      <c r="AR2500" s="2">
        <v>0</v>
      </c>
      <c r="AS2500" s="2">
        <v>0.15999999642372131</v>
      </c>
      <c r="AT2500" s="2">
        <v>111115</v>
      </c>
      <c r="AU2500" s="3">
        <f t="shared" si="2724"/>
        <v>0.83343434651692694</v>
      </c>
      <c r="AV2500" s="3">
        <f t="shared" si="2725"/>
        <v>1.5213682750660421E-3</v>
      </c>
      <c r="AW2500" s="3">
        <f t="shared" si="2726"/>
        <v>304.14758529663084</v>
      </c>
      <c r="AX2500" s="3">
        <f t="shared" si="2727"/>
        <v>302.57426681518552</v>
      </c>
      <c r="AY2500" s="3">
        <f t="shared" si="2728"/>
        <v>319.85540300692446</v>
      </c>
      <c r="AZ2500" s="3">
        <f t="shared" si="2729"/>
        <v>2.7473820717040707</v>
      </c>
      <c r="BA2500" s="3">
        <f t="shared" si="2730"/>
        <v>4.5107572182360709</v>
      </c>
      <c r="BB2500" s="3">
        <f t="shared" si="2731"/>
        <v>48.795091300145138</v>
      </c>
      <c r="BC2500" s="3">
        <f t="shared" si="2732"/>
        <v>20.307283072606076</v>
      </c>
      <c r="BD2500" s="3">
        <f t="shared" si="2733"/>
        <v>30.210926055908203</v>
      </c>
      <c r="BE2500" s="3">
        <f t="shared" si="2734"/>
        <v>4.312340220826183</v>
      </c>
      <c r="BF2500" s="3">
        <f t="shared" si="2735"/>
        <v>7.2022455887550629E-2</v>
      </c>
      <c r="BG2500" s="3">
        <f t="shared" si="2736"/>
        <v>2.6334941316876792</v>
      </c>
      <c r="BH2500" s="3">
        <f t="shared" si="2737"/>
        <v>1.6788460891385037</v>
      </c>
      <c r="BI2500" s="3">
        <f t="shared" si="2738"/>
        <v>4.5178734130859759E-2</v>
      </c>
      <c r="BJ2500" s="3">
        <f t="shared" si="2739"/>
        <v>42.420268581658249</v>
      </c>
      <c r="BK2500" s="3">
        <f t="shared" si="2740"/>
        <v>0.58653739006635841</v>
      </c>
      <c r="BL2500" s="3">
        <f t="shared" si="2741"/>
        <v>57.807572085015337</v>
      </c>
      <c r="BM2500" s="3">
        <f t="shared" si="2742"/>
        <v>775.85789427569955</v>
      </c>
      <c r="BN2500" s="3">
        <f t="shared" si="2743"/>
        <v>1.0185234300591808E-2</v>
      </c>
    </row>
    <row r="2501" spans="1:66">
      <c r="A2501" s="2" t="s">
        <v>3187</v>
      </c>
      <c r="B2501" t="s">
        <v>2748</v>
      </c>
      <c r="C2501">
        <v>20190805</v>
      </c>
      <c r="D2501" t="s">
        <v>338</v>
      </c>
      <c r="E2501" s="2" t="s">
        <v>0</v>
      </c>
      <c r="F2501" s="2" t="s">
        <v>3186</v>
      </c>
      <c r="G2501" s="1">
        <v>2000</v>
      </c>
      <c r="H2501">
        <v>1000</v>
      </c>
      <c r="K2501" s="2">
        <v>123</v>
      </c>
      <c r="L2501" s="2" t="s">
        <v>3202</v>
      </c>
      <c r="M2501" s="2">
        <v>23712.000092446804</v>
      </c>
      <c r="N2501" s="2">
        <v>0</v>
      </c>
      <c r="O2501" s="3">
        <f t="shared" si="2716"/>
        <v>15.554685345615079</v>
      </c>
      <c r="P2501" s="3">
        <f t="shared" si="2717"/>
        <v>6.3863881362689945E-2</v>
      </c>
      <c r="Q2501" s="3">
        <f t="shared" si="2718"/>
        <v>557.12819343490617</v>
      </c>
      <c r="R2501" s="3">
        <f t="shared" si="2719"/>
        <v>1.34227111995489</v>
      </c>
      <c r="S2501" s="3">
        <f t="shared" si="2720"/>
        <v>1.9101192572193022</v>
      </c>
      <c r="T2501" s="3">
        <f t="shared" si="2721"/>
        <v>31.014362335205078</v>
      </c>
      <c r="U2501" s="2">
        <v>6</v>
      </c>
      <c r="V2501" s="3">
        <f t="shared" si="2722"/>
        <v>1.4200000166893005</v>
      </c>
      <c r="W2501" s="2">
        <v>1</v>
      </c>
      <c r="X2501" s="3">
        <f t="shared" si="2723"/>
        <v>2.8400000333786011</v>
      </c>
      <c r="Y2501" s="2">
        <v>29.445184707641602</v>
      </c>
      <c r="Z2501" s="2">
        <v>31.014362335205078</v>
      </c>
      <c r="AA2501" s="2">
        <v>29.742088317871094</v>
      </c>
      <c r="AB2501" s="2">
        <v>1000.9252319335938</v>
      </c>
      <c r="AC2501" s="2">
        <v>980.6824951171875</v>
      </c>
      <c r="AD2501" s="2">
        <v>26.613956451416016</v>
      </c>
      <c r="AE2501" s="2">
        <v>28.179100036621094</v>
      </c>
      <c r="AF2501" s="2">
        <v>59.62493896484375</v>
      </c>
      <c r="AG2501" s="2">
        <v>63.130615234375</v>
      </c>
      <c r="AH2501" s="2">
        <v>500.0616455078125</v>
      </c>
      <c r="AI2501" s="2">
        <v>1999.6370849609375</v>
      </c>
      <c r="AJ2501" s="2">
        <v>6.3597211837768555</v>
      </c>
      <c r="AK2501" s="2">
        <v>92.442794799804688</v>
      </c>
      <c r="AL2501" s="2">
        <v>-7.6967086791992188</v>
      </c>
      <c r="AM2501" s="2">
        <v>-0.66216707229614258</v>
      </c>
      <c r="AN2501" s="2">
        <v>1</v>
      </c>
      <c r="AO2501" s="2">
        <v>-0.21956524252891541</v>
      </c>
      <c r="AP2501" s="2">
        <v>2.737391471862793</v>
      </c>
      <c r="AQ2501" s="2">
        <v>1</v>
      </c>
      <c r="AR2501" s="2">
        <v>0</v>
      </c>
      <c r="AS2501" s="2">
        <v>0.15999999642372131</v>
      </c>
      <c r="AT2501" s="2">
        <v>111115</v>
      </c>
      <c r="AU2501" s="3">
        <f t="shared" si="2724"/>
        <v>0.83343607584635404</v>
      </c>
      <c r="AV2501" s="3">
        <f t="shared" si="2725"/>
        <v>1.3422711199548901E-3</v>
      </c>
      <c r="AW2501" s="3">
        <f t="shared" si="2726"/>
        <v>304.16436233520506</v>
      </c>
      <c r="AX2501" s="3">
        <f t="shared" si="2727"/>
        <v>302.59518470764158</v>
      </c>
      <c r="AY2501" s="3">
        <f t="shared" si="2728"/>
        <v>319.94192644249051</v>
      </c>
      <c r="AZ2501" s="3">
        <f t="shared" si="2729"/>
        <v>2.8416730528806862</v>
      </c>
      <c r="BA2501" s="3">
        <f t="shared" si="2730"/>
        <v>4.5150740195478347</v>
      </c>
      <c r="BB2501" s="3">
        <f t="shared" si="2731"/>
        <v>48.841816491222893</v>
      </c>
      <c r="BC2501" s="3">
        <f t="shared" si="2732"/>
        <v>20.662716454601799</v>
      </c>
      <c r="BD2501" s="3">
        <f t="shared" si="2733"/>
        <v>30.22977352142334</v>
      </c>
      <c r="BE2501" s="3">
        <f t="shared" si="2734"/>
        <v>4.3170036231929867</v>
      </c>
      <c r="BF2501" s="3">
        <f t="shared" si="2735"/>
        <v>6.2459340563789913E-2</v>
      </c>
      <c r="BG2501" s="3">
        <f t="shared" si="2736"/>
        <v>2.6049547623285325</v>
      </c>
      <c r="BH2501" s="3">
        <f t="shared" si="2737"/>
        <v>1.7120488608644542</v>
      </c>
      <c r="BI2501" s="3">
        <f t="shared" si="2738"/>
        <v>3.9160893225109843E-2</v>
      </c>
      <c r="BJ2501" s="3">
        <f t="shared" si="2739"/>
        <v>51.50248726288892</v>
      </c>
      <c r="BK2501" s="3">
        <f t="shared" si="2740"/>
        <v>0.56810251657273814</v>
      </c>
      <c r="BL2501" s="3">
        <f t="shared" si="2741"/>
        <v>56.967841684808938</v>
      </c>
      <c r="BM2501" s="3">
        <f t="shared" si="2742"/>
        <v>973.28854266303938</v>
      </c>
      <c r="BN2501" s="3">
        <f t="shared" si="2743"/>
        <v>9.1043592252867851E-3</v>
      </c>
    </row>
    <row r="2502" spans="1:66">
      <c r="A2502" s="2" t="s">
        <v>3187</v>
      </c>
      <c r="B2502" t="s">
        <v>2748</v>
      </c>
      <c r="C2502">
        <v>20190805</v>
      </c>
      <c r="D2502" t="s">
        <v>338</v>
      </c>
      <c r="E2502" s="2" t="s">
        <v>0</v>
      </c>
      <c r="F2502" s="2" t="s">
        <v>3186</v>
      </c>
      <c r="G2502" s="1">
        <v>2000</v>
      </c>
      <c r="H2502">
        <v>1400</v>
      </c>
      <c r="K2502" s="2">
        <v>124</v>
      </c>
      <c r="L2502" s="2" t="s">
        <v>3203</v>
      </c>
      <c r="M2502" s="2">
        <v>23860.500092145056</v>
      </c>
      <c r="N2502" s="2">
        <v>0</v>
      </c>
      <c r="O2502" s="3">
        <f t="shared" si="2716"/>
        <v>17.453773788843758</v>
      </c>
      <c r="P2502" s="3">
        <f t="shared" si="2717"/>
        <v>4.7170684035618304E-2</v>
      </c>
      <c r="Q2502" s="3">
        <f t="shared" si="2718"/>
        <v>740.66471508441271</v>
      </c>
      <c r="R2502" s="3">
        <f t="shared" si="2719"/>
        <v>1.0284623066713801</v>
      </c>
      <c r="S2502" s="3">
        <f t="shared" si="2720"/>
        <v>1.9701829590414111</v>
      </c>
      <c r="T2502" s="3">
        <f t="shared" si="2721"/>
        <v>31.111972808837891</v>
      </c>
      <c r="U2502" s="2">
        <v>6</v>
      </c>
      <c r="V2502" s="3">
        <f t="shared" si="2722"/>
        <v>1.4200000166893005</v>
      </c>
      <c r="W2502" s="2">
        <v>1</v>
      </c>
      <c r="X2502" s="3">
        <f t="shared" si="2723"/>
        <v>2.8400000333786011</v>
      </c>
      <c r="Y2502" s="2">
        <v>29.465902328491211</v>
      </c>
      <c r="Z2502" s="2">
        <v>31.111972808837891</v>
      </c>
      <c r="AA2502" s="2">
        <v>29.74346923828125</v>
      </c>
      <c r="AB2502" s="2">
        <v>1401.2386474609375</v>
      </c>
      <c r="AC2502" s="2">
        <v>1378.5960693359375</v>
      </c>
      <c r="AD2502" s="2">
        <v>26.602468490600586</v>
      </c>
      <c r="AE2502" s="2">
        <v>27.802133560180664</v>
      </c>
      <c r="AF2502" s="2">
        <v>59.522457122802734</v>
      </c>
      <c r="AG2502" s="2">
        <v>62.209526062011719</v>
      </c>
      <c r="AH2502" s="2">
        <v>500.07400512695313</v>
      </c>
      <c r="AI2502" s="2">
        <v>1999.4766845703125</v>
      </c>
      <c r="AJ2502" s="2">
        <v>5.7130169868469238</v>
      </c>
      <c r="AK2502" s="2">
        <v>92.441757202148438</v>
      </c>
      <c r="AL2502" s="2">
        <v>-13.717094421386719</v>
      </c>
      <c r="AM2502" s="2">
        <v>-0.64277887344360352</v>
      </c>
      <c r="AN2502" s="2">
        <v>1</v>
      </c>
      <c r="AO2502" s="2">
        <v>-0.21956524252891541</v>
      </c>
      <c r="AP2502" s="2">
        <v>2.737391471862793</v>
      </c>
      <c r="AQ2502" s="2">
        <v>1</v>
      </c>
      <c r="AR2502" s="2">
        <v>0</v>
      </c>
      <c r="AS2502" s="2">
        <v>0.15999999642372131</v>
      </c>
      <c r="AT2502" s="2">
        <v>111115</v>
      </c>
      <c r="AU2502" s="3">
        <f t="shared" si="2724"/>
        <v>0.83345667521158839</v>
      </c>
      <c r="AV2502" s="3">
        <f t="shared" si="2725"/>
        <v>1.0284623066713801E-3</v>
      </c>
      <c r="AW2502" s="3">
        <f t="shared" si="2726"/>
        <v>304.26197280883787</v>
      </c>
      <c r="AX2502" s="3">
        <f t="shared" si="2727"/>
        <v>302.61590232849119</v>
      </c>
      <c r="AY2502" s="3">
        <f t="shared" si="2728"/>
        <v>319.91626238056415</v>
      </c>
      <c r="AZ2502" s="3">
        <f t="shared" si="2729"/>
        <v>2.9925473636294093</v>
      </c>
      <c r="BA2502" s="3">
        <f t="shared" si="2730"/>
        <v>4.5402610393133349</v>
      </c>
      <c r="BB2502" s="3">
        <f t="shared" si="2731"/>
        <v>49.114828371174823</v>
      </c>
      <c r="BC2502" s="3">
        <f t="shared" si="2732"/>
        <v>21.312694810994159</v>
      </c>
      <c r="BD2502" s="3">
        <f t="shared" si="2733"/>
        <v>30.288937568664551</v>
      </c>
      <c r="BE2502" s="3">
        <f t="shared" si="2734"/>
        <v>4.3316710626100887</v>
      </c>
      <c r="BF2502" s="3">
        <f t="shared" si="2735"/>
        <v>4.6400007948136743E-2</v>
      </c>
      <c r="BG2502" s="3">
        <f t="shared" si="2736"/>
        <v>2.5700780802719239</v>
      </c>
      <c r="BH2502" s="3">
        <f t="shared" si="2737"/>
        <v>1.7615929823381649</v>
      </c>
      <c r="BI2502" s="3">
        <f t="shared" si="2738"/>
        <v>2.9068274482279076E-2</v>
      </c>
      <c r="BJ2502" s="3">
        <f t="shared" si="2739"/>
        <v>68.468347760031733</v>
      </c>
      <c r="BK2502" s="3">
        <f t="shared" si="2740"/>
        <v>0.53726013845461418</v>
      </c>
      <c r="BL2502" s="3">
        <f t="shared" si="2741"/>
        <v>55.608116255030417</v>
      </c>
      <c r="BM2502" s="3">
        <f t="shared" si="2742"/>
        <v>1370.2993811887518</v>
      </c>
      <c r="BN2502" s="3">
        <f t="shared" si="2743"/>
        <v>7.0829155676699175E-3</v>
      </c>
    </row>
    <row r="2503" spans="1:66">
      <c r="A2503" s="2" t="s">
        <v>3187</v>
      </c>
      <c r="B2503" t="s">
        <v>2748</v>
      </c>
      <c r="C2503">
        <v>20190805</v>
      </c>
      <c r="D2503" t="s">
        <v>338</v>
      </c>
      <c r="E2503" s="2" t="s">
        <v>0</v>
      </c>
      <c r="F2503" s="2" t="s">
        <v>3186</v>
      </c>
      <c r="G2503" s="1">
        <v>2000</v>
      </c>
      <c r="H2503">
        <v>1800</v>
      </c>
      <c r="K2503" s="2">
        <v>125</v>
      </c>
      <c r="L2503" s="2" t="s">
        <v>3204</v>
      </c>
      <c r="M2503" s="2">
        <v>23989.500092413276</v>
      </c>
      <c r="N2503" s="2">
        <v>0</v>
      </c>
      <c r="O2503" s="3">
        <f t="shared" si="2716"/>
        <v>18.558943109121344</v>
      </c>
      <c r="P2503" s="3">
        <f t="shared" si="2717"/>
        <v>3.6836053389642062E-2</v>
      </c>
      <c r="Q2503" s="3">
        <f t="shared" si="2718"/>
        <v>913.0435051058389</v>
      </c>
      <c r="R2503" s="3">
        <f t="shared" si="2719"/>
        <v>0.82380624531140545</v>
      </c>
      <c r="S2503" s="3">
        <f t="shared" si="2720"/>
        <v>2.0133503978644613</v>
      </c>
      <c r="T2503" s="3">
        <f t="shared" si="2721"/>
        <v>31.24220085144043</v>
      </c>
      <c r="U2503" s="2">
        <v>6</v>
      </c>
      <c r="V2503" s="3">
        <f t="shared" si="2722"/>
        <v>1.4200000166893005</v>
      </c>
      <c r="W2503" s="2">
        <v>1</v>
      </c>
      <c r="X2503" s="3">
        <f t="shared" si="2723"/>
        <v>2.8400000333786011</v>
      </c>
      <c r="Y2503" s="2">
        <v>29.486106872558594</v>
      </c>
      <c r="Z2503" s="2">
        <v>31.24220085144043</v>
      </c>
      <c r="AA2503" s="2">
        <v>29.743921279907227</v>
      </c>
      <c r="AB2503" s="2">
        <v>1800.8004150390625</v>
      </c>
      <c r="AC2503" s="2">
        <v>1776.77587890625</v>
      </c>
      <c r="AD2503" s="2">
        <v>26.740024566650391</v>
      </c>
      <c r="AE2503" s="2">
        <v>27.701101303100586</v>
      </c>
      <c r="AF2503" s="2">
        <v>59.759574890136719</v>
      </c>
      <c r="AG2503" s="2">
        <v>61.909126281738281</v>
      </c>
      <c r="AH2503" s="2">
        <v>500.05532836914063</v>
      </c>
      <c r="AI2503" s="2">
        <v>1999.584228515625</v>
      </c>
      <c r="AJ2503" s="2">
        <v>4.3814778327941895</v>
      </c>
      <c r="AK2503" s="2">
        <v>92.440536499023438</v>
      </c>
      <c r="AL2503" s="2">
        <v>-20.378715515136719</v>
      </c>
      <c r="AM2503" s="2">
        <v>-0.63633966445922852</v>
      </c>
      <c r="AN2503" s="2">
        <v>1</v>
      </c>
      <c r="AO2503" s="2">
        <v>-0.21956524252891541</v>
      </c>
      <c r="AP2503" s="2">
        <v>2.737391471862793</v>
      </c>
      <c r="AQ2503" s="2">
        <v>1</v>
      </c>
      <c r="AR2503" s="2">
        <v>0</v>
      </c>
      <c r="AS2503" s="2">
        <v>0.15999999642372131</v>
      </c>
      <c r="AT2503" s="2">
        <v>111115</v>
      </c>
      <c r="AU2503" s="3">
        <f t="shared" si="2724"/>
        <v>0.83342554728190088</v>
      </c>
      <c r="AV2503" s="3">
        <f t="shared" si="2725"/>
        <v>8.2380624531140547E-4</v>
      </c>
      <c r="AW2503" s="3">
        <f t="shared" si="2726"/>
        <v>304.39220085144041</v>
      </c>
      <c r="AX2503" s="3">
        <f t="shared" si="2727"/>
        <v>302.63610687255857</v>
      </c>
      <c r="AY2503" s="3">
        <f t="shared" si="2728"/>
        <v>319.93346941142954</v>
      </c>
      <c r="AZ2503" s="3">
        <f t="shared" si="2729"/>
        <v>3.0824623603084027</v>
      </c>
      <c r="BA2503" s="3">
        <f t="shared" si="2730"/>
        <v>4.5740550639368767</v>
      </c>
      <c r="BB2503" s="3">
        <f t="shared" si="2731"/>
        <v>49.481052762877439</v>
      </c>
      <c r="BC2503" s="3">
        <f t="shared" si="2732"/>
        <v>21.779951459776854</v>
      </c>
      <c r="BD2503" s="3">
        <f t="shared" si="2733"/>
        <v>30.364153861999512</v>
      </c>
      <c r="BE2503" s="3">
        <f t="shared" si="2734"/>
        <v>4.3503807171425448</v>
      </c>
      <c r="BF2503" s="3">
        <f t="shared" si="2735"/>
        <v>3.6364391192561921E-2</v>
      </c>
      <c r="BG2503" s="3">
        <f t="shared" si="2736"/>
        <v>2.5607046660724153</v>
      </c>
      <c r="BH2503" s="3">
        <f t="shared" si="2737"/>
        <v>1.7896760510701295</v>
      </c>
      <c r="BI2503" s="3">
        <f t="shared" si="2738"/>
        <v>2.2769654940964775E-2</v>
      </c>
      <c r="BJ2503" s="3">
        <f t="shared" si="2739"/>
        <v>84.402231458932604</v>
      </c>
      <c r="BK2503" s="3">
        <f t="shared" si="2740"/>
        <v>0.51387657607547632</v>
      </c>
      <c r="BL2503" s="3">
        <f t="shared" si="2741"/>
        <v>54.802641358952656</v>
      </c>
      <c r="BM2503" s="3">
        <f t="shared" si="2742"/>
        <v>1767.9538461939801</v>
      </c>
      <c r="BN2503" s="3">
        <f t="shared" si="2743"/>
        <v>5.7528600387387538E-3</v>
      </c>
    </row>
    <row r="2504" spans="1:66">
      <c r="A2504" s="2"/>
      <c r="B2504" s="7"/>
      <c r="C2504"/>
      <c r="D2504" s="7"/>
      <c r="E2504" s="13"/>
      <c r="F2504" s="2"/>
      <c r="G2504" s="14"/>
      <c r="H2504" s="7"/>
      <c r="K2504" s="2"/>
      <c r="L2504" s="2"/>
      <c r="M2504" s="2"/>
      <c r="N2504" s="2"/>
      <c r="O2504" s="3"/>
      <c r="P2504" s="3"/>
      <c r="Q2504" s="3"/>
      <c r="R2504" s="3"/>
      <c r="S2504" s="3"/>
      <c r="T2504" s="3"/>
      <c r="U2504" s="2"/>
      <c r="V2504" s="3"/>
      <c r="W2504" s="2"/>
      <c r="X2504" s="3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</row>
    <row r="2505" spans="1:66">
      <c r="A2505" s="2" t="s">
        <v>3206</v>
      </c>
      <c r="B2505" t="s">
        <v>2748</v>
      </c>
      <c r="C2505">
        <v>20190805</v>
      </c>
      <c r="D2505" t="s">
        <v>338</v>
      </c>
      <c r="E2505" s="2" t="s">
        <v>0</v>
      </c>
      <c r="F2505" s="2" t="s">
        <v>3205</v>
      </c>
      <c r="G2505" s="1">
        <v>2000</v>
      </c>
      <c r="H2505">
        <v>400</v>
      </c>
      <c r="K2505" s="2">
        <v>127</v>
      </c>
      <c r="L2505" s="2" t="s">
        <v>3207</v>
      </c>
      <c r="M2505" s="2">
        <v>26127.000092491508</v>
      </c>
      <c r="N2505" s="2">
        <v>0</v>
      </c>
      <c r="O2505" s="3">
        <f t="shared" ref="O2505:O2521" si="2744">(AB2505-AC2505*(1000-AD2505)/(1000-AE2505))*AU2505</f>
        <v>8.7451156254599436</v>
      </c>
      <c r="P2505" s="3">
        <f t="shared" ref="P2505:P2521" si="2745">IF(BF2505&lt;&gt;0,1/(1/BF2505-1/X2505),0)</f>
        <v>0.12829859159000978</v>
      </c>
      <c r="Q2505" s="3">
        <f t="shared" ref="Q2505:Q2521" si="2746">((BI2505-AV2505/2)*AC2505-O2505)/(BI2505+AV2505/2)</f>
        <v>267.82421811918289</v>
      </c>
      <c r="R2505" s="3">
        <f t="shared" ref="R2505:R2521" si="2747">AV2505*1000</f>
        <v>1.7701244124271409</v>
      </c>
      <c r="S2505" s="3">
        <f t="shared" ref="S2505:S2521" si="2748">(BA2505-BG2505)</f>
        <v>1.2809025932468816</v>
      </c>
      <c r="T2505" s="3">
        <f t="shared" ref="T2505:T2521" si="2749">(Z2505+AZ2505*N2505)</f>
        <v>29.822223663330078</v>
      </c>
      <c r="U2505" s="2">
        <v>6</v>
      </c>
      <c r="V2505" s="3">
        <f t="shared" ref="V2505:V2521" si="2750">(U2505*AO2505+AP2505)</f>
        <v>1.4200000166893005</v>
      </c>
      <c r="W2505" s="2">
        <v>1</v>
      </c>
      <c r="X2505" s="3">
        <f t="shared" ref="X2505:X2521" si="2751">V2505*(W2505+1)*(W2505+1)/(W2505*W2505+1)</f>
        <v>2.8400000333786011</v>
      </c>
      <c r="Y2505" s="2">
        <v>27.375228881835938</v>
      </c>
      <c r="Z2505" s="2">
        <v>29.822223663330078</v>
      </c>
      <c r="AA2505" s="2">
        <v>27.001712799072266</v>
      </c>
      <c r="AB2505" s="2">
        <v>399.94549560546875</v>
      </c>
      <c r="AC2505" s="2">
        <v>388.62823486328125</v>
      </c>
      <c r="AD2505" s="2">
        <v>29.719955444335938</v>
      </c>
      <c r="AE2505" s="2">
        <v>31.776174545288086</v>
      </c>
      <c r="AF2505" s="2">
        <v>75.127204895019531</v>
      </c>
      <c r="AG2505" s="2">
        <v>80.250068664550781</v>
      </c>
      <c r="AH2505" s="2">
        <v>500.10525512695313</v>
      </c>
      <c r="AI2505" s="2">
        <v>1999.38232421875</v>
      </c>
      <c r="AJ2505" s="2">
        <v>30.68559455871582</v>
      </c>
      <c r="AK2505" s="2">
        <v>92.403678894042969</v>
      </c>
      <c r="AL2505" s="2">
        <v>-0.90477752685546875</v>
      </c>
      <c r="AM2505" s="2">
        <v>-0.82066011428833008</v>
      </c>
      <c r="AN2505" s="2">
        <v>1</v>
      </c>
      <c r="AO2505" s="2">
        <v>-0.21956524252891541</v>
      </c>
      <c r="AP2505" s="2">
        <v>2.737391471862793</v>
      </c>
      <c r="AQ2505" s="2">
        <v>1</v>
      </c>
      <c r="AR2505" s="2">
        <v>0</v>
      </c>
      <c r="AS2505" s="2">
        <v>0.15999999642372131</v>
      </c>
      <c r="AT2505" s="2">
        <v>111115</v>
      </c>
      <c r="AU2505" s="3">
        <f t="shared" ref="AU2505:AU2521" si="2752">AH2505*0.000001/(U2505*0.0001)</f>
        <v>0.83350875854492179</v>
      </c>
      <c r="AV2505" s="3">
        <f t="shared" ref="AV2505:AV2521" si="2753">(AE2505-AD2505)/(1000-AE2505)*AU2505</f>
        <v>1.7701244124271409E-3</v>
      </c>
      <c r="AW2505" s="3">
        <f t="shared" ref="AW2505:AW2521" si="2754">(Z2505+273.15)</f>
        <v>302.97222366333006</v>
      </c>
      <c r="AX2505" s="3">
        <f t="shared" ref="AX2505:AX2521" si="2755">(Y2505+273.15)</f>
        <v>300.52522888183591</v>
      </c>
      <c r="AY2505" s="3">
        <f t="shared" ref="AY2505:AY2521" si="2756">(AI2505*AQ2505+AJ2505*AR2505)*AS2505</f>
        <v>319.90116472465161</v>
      </c>
      <c r="AZ2505" s="3">
        <f t="shared" ref="AZ2505:AZ2521" si="2757">((AY2505+0.00000010773*(AX2505^4-AW2505^4))-AV2505*44100)/(V2505*51.4+0.00000043092*AW2505^3)</f>
        <v>2.5051405428662226</v>
      </c>
      <c r="BA2505" s="3">
        <f t="shared" ref="BA2505:BA2521" si="2758">0.61365*EXP(17.502*T2505/(240.97+T2505))</f>
        <v>4.2171380224107438</v>
      </c>
      <c r="BB2505" s="3">
        <f t="shared" ref="BB2505:BB2521" si="2759">BA2505*1000/AK2505</f>
        <v>45.638204808343531</v>
      </c>
      <c r="BC2505" s="3">
        <f t="shared" ref="BC2505:BC2521" si="2760">(BB2505-AE2505)</f>
        <v>13.862030263055445</v>
      </c>
      <c r="BD2505" s="3">
        <f t="shared" ref="BD2505:BD2521" si="2761">IF(N2505,Z2505,(Y2505+Z2505)/2)</f>
        <v>28.598726272583008</v>
      </c>
      <c r="BE2505" s="3">
        <f t="shared" ref="BE2505:BE2521" si="2762">0.61365*EXP(17.502*BD2505/(240.97+BD2505))</f>
        <v>3.9293276403810027</v>
      </c>
      <c r="BF2505" s="3">
        <f t="shared" ref="BF2505:BF2521" si="2763">IF(BC2505&lt;&gt;0,(1000-(BB2505+AE2505)/2)/BC2505*AV2505,0)</f>
        <v>0.12275314934052783</v>
      </c>
      <c r="BG2505" s="3">
        <f t="shared" ref="BG2505:BG2521" si="2764">AE2505*AK2505/1000</f>
        <v>2.9362354291638622</v>
      </c>
      <c r="BH2505" s="3">
        <f t="shared" ref="BH2505:BH2521" si="2765">(BE2505-BG2505)</f>
        <v>0.99309221121714053</v>
      </c>
      <c r="BI2505" s="3">
        <f t="shared" ref="BI2505:BI2521" si="2766">1/(1.6/P2505+1.37/X2505)</f>
        <v>7.7200387314327615E-2</v>
      </c>
      <c r="BJ2505" s="3">
        <f t="shared" ref="BJ2505:BJ2521" si="2767">Q2505*AK2505*0.001</f>
        <v>24.747943051133102</v>
      </c>
      <c r="BK2505" s="3">
        <f t="shared" ref="BK2505:BK2521" si="2768">Q2505/AC2505</f>
        <v>0.68915275343646354</v>
      </c>
      <c r="BL2505" s="3">
        <f t="shared" ref="BL2505:BL2521" si="2769">(1-AV2505*AK2505/BA2505/P2505)*100</f>
        <v>69.768941773404407</v>
      </c>
      <c r="BM2505" s="3">
        <f t="shared" ref="BM2505:BM2521" si="2770">(AC2505-O2505/(X2505/1.35))</f>
        <v>384.4712257239799</v>
      </c>
      <c r="BN2505" s="3">
        <f t="shared" ref="BN2505:BN2521" si="2771">O2505*BL2505/100/BM2505</f>
        <v>1.5869522139803371E-2</v>
      </c>
    </row>
    <row r="2506" spans="1:66">
      <c r="A2506" s="2" t="s">
        <v>3206</v>
      </c>
      <c r="B2506" t="s">
        <v>2748</v>
      </c>
      <c r="C2506">
        <v>20190805</v>
      </c>
      <c r="D2506" t="s">
        <v>338</v>
      </c>
      <c r="E2506" s="2" t="s">
        <v>0</v>
      </c>
      <c r="F2506" s="2" t="s">
        <v>3205</v>
      </c>
      <c r="G2506" s="1">
        <v>2000</v>
      </c>
      <c r="H2506">
        <v>325</v>
      </c>
      <c r="K2506" s="2">
        <v>128</v>
      </c>
      <c r="L2506" s="2" t="s">
        <v>3208</v>
      </c>
      <c r="M2506" s="2">
        <v>26215.500092502683</v>
      </c>
      <c r="N2506" s="2">
        <v>0</v>
      </c>
      <c r="O2506" s="3">
        <f t="shared" si="2744"/>
        <v>6.7615524678206498</v>
      </c>
      <c r="P2506" s="3">
        <f t="shared" si="2745"/>
        <v>0.1295740799515516</v>
      </c>
      <c r="Q2506" s="3">
        <f t="shared" si="2746"/>
        <v>222.62375349748766</v>
      </c>
      <c r="R2506" s="3">
        <f t="shared" si="2747"/>
        <v>1.7767585617127857</v>
      </c>
      <c r="S2506" s="3">
        <f t="shared" si="2748"/>
        <v>1.2735539138109129</v>
      </c>
      <c r="T2506" s="3">
        <f t="shared" si="2749"/>
        <v>29.816888809204102</v>
      </c>
      <c r="U2506" s="2">
        <v>6</v>
      </c>
      <c r="V2506" s="3">
        <f t="shared" si="2750"/>
        <v>1.4200000166893005</v>
      </c>
      <c r="W2506" s="2">
        <v>1</v>
      </c>
      <c r="X2506" s="3">
        <f t="shared" si="2751"/>
        <v>2.8400000333786011</v>
      </c>
      <c r="Y2506" s="2">
        <v>27.370519638061523</v>
      </c>
      <c r="Z2506" s="2">
        <v>29.816888809204102</v>
      </c>
      <c r="AA2506" s="2">
        <v>27.002571105957031</v>
      </c>
      <c r="AB2506" s="2">
        <v>324.29739379882813</v>
      </c>
      <c r="AC2506" s="2">
        <v>315.51202392578125</v>
      </c>
      <c r="AD2506" s="2">
        <v>29.777910232543945</v>
      </c>
      <c r="AE2506" s="2">
        <v>31.841848373413086</v>
      </c>
      <c r="AF2506" s="2">
        <v>75.318206787109375</v>
      </c>
      <c r="AG2506" s="2">
        <v>80.438056945800781</v>
      </c>
      <c r="AH2506" s="2">
        <v>500.06826782226563</v>
      </c>
      <c r="AI2506" s="2">
        <v>1998.9395751953125</v>
      </c>
      <c r="AJ2506" s="2">
        <v>29.746713638305664</v>
      </c>
      <c r="AK2506" s="2">
        <v>92.403251647949219</v>
      </c>
      <c r="AL2506" s="2">
        <v>-0.26097869873046875</v>
      </c>
      <c r="AM2506" s="2">
        <v>-0.81048822402954102</v>
      </c>
      <c r="AN2506" s="2">
        <v>1</v>
      </c>
      <c r="AO2506" s="2">
        <v>-0.21956524252891541</v>
      </c>
      <c r="AP2506" s="2">
        <v>2.737391471862793</v>
      </c>
      <c r="AQ2506" s="2">
        <v>1</v>
      </c>
      <c r="AR2506" s="2">
        <v>0</v>
      </c>
      <c r="AS2506" s="2">
        <v>0.15999999642372131</v>
      </c>
      <c r="AT2506" s="2">
        <v>111115</v>
      </c>
      <c r="AU2506" s="3">
        <f t="shared" si="2752"/>
        <v>0.83344711303710917</v>
      </c>
      <c r="AV2506" s="3">
        <f t="shared" si="2753"/>
        <v>1.7767585617127857E-3</v>
      </c>
      <c r="AW2506" s="3">
        <f t="shared" si="2754"/>
        <v>302.96688880920408</v>
      </c>
      <c r="AX2506" s="3">
        <f t="shared" si="2755"/>
        <v>300.5205196380615</v>
      </c>
      <c r="AY2506" s="3">
        <f t="shared" si="2756"/>
        <v>319.830324882485</v>
      </c>
      <c r="AZ2506" s="3">
        <f t="shared" si="2757"/>
        <v>2.5009866004816805</v>
      </c>
      <c r="BA2506" s="3">
        <f t="shared" si="2758"/>
        <v>4.2158442419952449</v>
      </c>
      <c r="BB2506" s="3">
        <f t="shared" si="2759"/>
        <v>45.624414366470091</v>
      </c>
      <c r="BC2506" s="3">
        <f t="shared" si="2760"/>
        <v>13.782565993057005</v>
      </c>
      <c r="BD2506" s="3">
        <f t="shared" si="2761"/>
        <v>28.593704223632813</v>
      </c>
      <c r="BE2506" s="3">
        <f t="shared" si="2762"/>
        <v>3.9281825081769095</v>
      </c>
      <c r="BF2506" s="3">
        <f t="shared" si="2763"/>
        <v>0.12392025837494075</v>
      </c>
      <c r="BG2506" s="3">
        <f t="shared" si="2764"/>
        <v>2.942290328184332</v>
      </c>
      <c r="BH2506" s="3">
        <f t="shared" si="2765"/>
        <v>0.9858921799925775</v>
      </c>
      <c r="BI2506" s="3">
        <f t="shared" si="2766"/>
        <v>7.7939024048894898E-2</v>
      </c>
      <c r="BJ2506" s="3">
        <f t="shared" si="2767"/>
        <v>20.571158717239367</v>
      </c>
      <c r="BK2506" s="3">
        <f t="shared" si="2768"/>
        <v>0.70559514888680142</v>
      </c>
      <c r="BL2506" s="3">
        <f t="shared" si="2769"/>
        <v>69.945259662562464</v>
      </c>
      <c r="BM2506" s="3">
        <f t="shared" si="2770"/>
        <v>312.29790571300833</v>
      </c>
      <c r="BN2506" s="3">
        <f t="shared" si="2771"/>
        <v>1.5143826917570513E-2</v>
      </c>
    </row>
    <row r="2507" spans="1:66">
      <c r="A2507" s="2" t="s">
        <v>3206</v>
      </c>
      <c r="B2507" t="s">
        <v>2748</v>
      </c>
      <c r="C2507">
        <v>20190805</v>
      </c>
      <c r="D2507" t="s">
        <v>338</v>
      </c>
      <c r="E2507" s="2" t="s">
        <v>0</v>
      </c>
      <c r="F2507" s="2" t="s">
        <v>3205</v>
      </c>
      <c r="G2507" s="1">
        <v>2000</v>
      </c>
      <c r="H2507">
        <v>250</v>
      </c>
      <c r="K2507" s="2">
        <v>129</v>
      </c>
      <c r="L2507" s="2" t="s">
        <v>3209</v>
      </c>
      <c r="M2507" s="2">
        <v>26304.500092502683</v>
      </c>
      <c r="N2507" s="2">
        <v>0</v>
      </c>
      <c r="O2507" s="3">
        <f t="shared" si="2744"/>
        <v>4.914536063257045</v>
      </c>
      <c r="P2507" s="3">
        <f t="shared" si="2745"/>
        <v>0.12664991127642389</v>
      </c>
      <c r="Q2507" s="3">
        <f t="shared" si="2746"/>
        <v>174.5621731023495</v>
      </c>
      <c r="R2507" s="3">
        <f t="shared" si="2747"/>
        <v>1.7394269258711923</v>
      </c>
      <c r="S2507" s="3">
        <f t="shared" si="2748"/>
        <v>1.2742796508364767</v>
      </c>
      <c r="T2507" s="3">
        <f t="shared" si="2749"/>
        <v>29.831968307495117</v>
      </c>
      <c r="U2507" s="2">
        <v>6</v>
      </c>
      <c r="V2507" s="3">
        <f t="shared" si="2750"/>
        <v>1.4200000166893005</v>
      </c>
      <c r="W2507" s="2">
        <v>1</v>
      </c>
      <c r="X2507" s="3">
        <f t="shared" si="2751"/>
        <v>2.8400000333786011</v>
      </c>
      <c r="Y2507" s="2">
        <v>27.369121551513672</v>
      </c>
      <c r="Z2507" s="2">
        <v>29.831968307495117</v>
      </c>
      <c r="AA2507" s="2">
        <v>27.003572463989258</v>
      </c>
      <c r="AB2507" s="2">
        <v>250.1971435546875</v>
      </c>
      <c r="AC2507" s="2">
        <v>243.79158020019531</v>
      </c>
      <c r="AD2507" s="2">
        <v>29.853008270263672</v>
      </c>
      <c r="AE2507" s="2">
        <v>31.873554229736328</v>
      </c>
      <c r="AF2507" s="2">
        <v>75.53826904296875</v>
      </c>
      <c r="AG2507" s="2">
        <v>80.527656555175781</v>
      </c>
      <c r="AH2507" s="2">
        <v>500.0584716796875</v>
      </c>
      <c r="AI2507" s="2">
        <v>1999.275634765625</v>
      </c>
      <c r="AJ2507" s="2">
        <v>27.621768951416016</v>
      </c>
      <c r="AK2507" s="2">
        <v>92.403327941894531</v>
      </c>
      <c r="AL2507" s="2">
        <v>0.29509735107421875</v>
      </c>
      <c r="AM2507" s="2">
        <v>-0.82502603530883789</v>
      </c>
      <c r="AN2507" s="2">
        <v>1</v>
      </c>
      <c r="AO2507" s="2">
        <v>-0.21956524252891541</v>
      </c>
      <c r="AP2507" s="2">
        <v>2.737391471862793</v>
      </c>
      <c r="AQ2507" s="2">
        <v>1</v>
      </c>
      <c r="AR2507" s="2">
        <v>0</v>
      </c>
      <c r="AS2507" s="2">
        <v>0.15999999642372131</v>
      </c>
      <c r="AT2507" s="2">
        <v>111115</v>
      </c>
      <c r="AU2507" s="3">
        <f t="shared" si="2752"/>
        <v>0.8334307861328123</v>
      </c>
      <c r="AV2507" s="3">
        <f t="shared" si="2753"/>
        <v>1.7394269258711923E-3</v>
      </c>
      <c r="AW2507" s="3">
        <f t="shared" si="2754"/>
        <v>302.98196830749509</v>
      </c>
      <c r="AX2507" s="3">
        <f t="shared" si="2755"/>
        <v>300.51912155151365</v>
      </c>
      <c r="AY2507" s="3">
        <f t="shared" si="2756"/>
        <v>319.88409441253316</v>
      </c>
      <c r="AZ2507" s="3">
        <f t="shared" si="2757"/>
        <v>2.5186221516881759</v>
      </c>
      <c r="BA2507" s="3">
        <f t="shared" si="2758"/>
        <v>4.2195021350005621</v>
      </c>
      <c r="BB2507" s="3">
        <f t="shared" si="2759"/>
        <v>45.663962856985925</v>
      </c>
      <c r="BC2507" s="3">
        <f t="shared" si="2760"/>
        <v>13.790408627249597</v>
      </c>
      <c r="BD2507" s="3">
        <f t="shared" si="2761"/>
        <v>28.600544929504395</v>
      </c>
      <c r="BE2507" s="3">
        <f t="shared" si="2762"/>
        <v>3.9297424040018716</v>
      </c>
      <c r="BF2507" s="3">
        <f t="shared" si="2763"/>
        <v>0.12124307180241534</v>
      </c>
      <c r="BG2507" s="3">
        <f t="shared" si="2764"/>
        <v>2.9452224841640855</v>
      </c>
      <c r="BH2507" s="3">
        <f t="shared" si="2765"/>
        <v>0.98451991983778608</v>
      </c>
      <c r="BI2507" s="3">
        <f t="shared" si="2766"/>
        <v>7.6244823927405198E-2</v>
      </c>
      <c r="BJ2507" s="3">
        <f t="shared" si="2767"/>
        <v>16.130125727426162</v>
      </c>
      <c r="BK2507" s="3">
        <f t="shared" si="2768"/>
        <v>0.71603036068351333</v>
      </c>
      <c r="BL2507" s="3">
        <f t="shared" si="2769"/>
        <v>69.923471990649347</v>
      </c>
      <c r="BM2507" s="3">
        <f t="shared" si="2770"/>
        <v>241.45544512716006</v>
      </c>
      <c r="BN2507" s="3">
        <f t="shared" si="2771"/>
        <v>1.4232084291377848E-2</v>
      </c>
    </row>
    <row r="2508" spans="1:66">
      <c r="A2508" s="2" t="s">
        <v>3206</v>
      </c>
      <c r="B2508" t="s">
        <v>2748</v>
      </c>
      <c r="C2508">
        <v>20190805</v>
      </c>
      <c r="D2508" t="s">
        <v>338</v>
      </c>
      <c r="E2508" s="2" t="s">
        <v>0</v>
      </c>
      <c r="F2508" s="2" t="s">
        <v>3205</v>
      </c>
      <c r="G2508" s="1">
        <v>2000</v>
      </c>
      <c r="H2508">
        <v>175</v>
      </c>
      <c r="K2508" s="2">
        <v>130</v>
      </c>
      <c r="L2508" s="2" t="s">
        <v>3210</v>
      </c>
      <c r="M2508" s="2">
        <v>26395.000092491508</v>
      </c>
      <c r="N2508" s="2">
        <v>0</v>
      </c>
      <c r="O2508" s="3">
        <f t="shared" si="2744"/>
        <v>3.1115000030277078</v>
      </c>
      <c r="P2508" s="3">
        <f t="shared" si="2745"/>
        <v>0.13260629849536115</v>
      </c>
      <c r="Q2508" s="3">
        <f t="shared" si="2746"/>
        <v>127.75998787538477</v>
      </c>
      <c r="R2508" s="3">
        <f t="shared" si="2747"/>
        <v>1.8100106727581047</v>
      </c>
      <c r="S2508" s="3">
        <f t="shared" si="2748"/>
        <v>1.2689286103540125</v>
      </c>
      <c r="T2508" s="3">
        <f t="shared" si="2749"/>
        <v>29.830259323120117</v>
      </c>
      <c r="U2508" s="2">
        <v>6</v>
      </c>
      <c r="V2508" s="3">
        <f t="shared" si="2750"/>
        <v>1.4200000166893005</v>
      </c>
      <c r="W2508" s="2">
        <v>1</v>
      </c>
      <c r="X2508" s="3">
        <f t="shared" si="2751"/>
        <v>2.8400000333786011</v>
      </c>
      <c r="Y2508" s="2">
        <v>27.367938995361328</v>
      </c>
      <c r="Z2508" s="2">
        <v>29.830259323120117</v>
      </c>
      <c r="AA2508" s="2">
        <v>27.000341415405273</v>
      </c>
      <c r="AB2508" s="2">
        <v>174.28999328613281</v>
      </c>
      <c r="AC2508" s="2">
        <v>170.18721008300781</v>
      </c>
      <c r="AD2508" s="2">
        <v>29.824882507324219</v>
      </c>
      <c r="AE2508" s="2">
        <v>31.927207946777344</v>
      </c>
      <c r="AF2508" s="2">
        <v>75.424758911132813</v>
      </c>
      <c r="AG2508" s="2">
        <v>80.664421081542969</v>
      </c>
      <c r="AH2508" s="2">
        <v>500.08111572265625</v>
      </c>
      <c r="AI2508" s="2">
        <v>1999.5052490234375</v>
      </c>
      <c r="AJ2508" s="2">
        <v>26.370025634765625</v>
      </c>
      <c r="AK2508" s="2">
        <v>92.402656555175781</v>
      </c>
      <c r="AL2508" s="2">
        <v>0.74729156494140625</v>
      </c>
      <c r="AM2508" s="2">
        <v>-0.83596658706665039</v>
      </c>
      <c r="AN2508" s="2">
        <v>1</v>
      </c>
      <c r="AO2508" s="2">
        <v>-0.21956524252891541</v>
      </c>
      <c r="AP2508" s="2">
        <v>2.737391471862793</v>
      </c>
      <c r="AQ2508" s="2">
        <v>1</v>
      </c>
      <c r="AR2508" s="2">
        <v>0</v>
      </c>
      <c r="AS2508" s="2">
        <v>0.15999999642372131</v>
      </c>
      <c r="AT2508" s="2">
        <v>111115</v>
      </c>
      <c r="AU2508" s="3">
        <f t="shared" si="2752"/>
        <v>0.83346852620442702</v>
      </c>
      <c r="AV2508" s="3">
        <f t="shared" si="2753"/>
        <v>1.8100106727581048E-3</v>
      </c>
      <c r="AW2508" s="3">
        <f t="shared" si="2754"/>
        <v>302.98025932312009</v>
      </c>
      <c r="AX2508" s="3">
        <f t="shared" si="2755"/>
        <v>300.51793899536131</v>
      </c>
      <c r="AY2508" s="3">
        <f t="shared" si="2756"/>
        <v>319.92083269296199</v>
      </c>
      <c r="AZ2508" s="3">
        <f t="shared" si="2757"/>
        <v>2.4825066748586773</v>
      </c>
      <c r="BA2508" s="3">
        <f t="shared" si="2758"/>
        <v>4.2190874410257582</v>
      </c>
      <c r="BB2508" s="3">
        <f t="shared" si="2759"/>
        <v>45.659806744911528</v>
      </c>
      <c r="BC2508" s="3">
        <f t="shared" si="2760"/>
        <v>13.732598798134184</v>
      </c>
      <c r="BD2508" s="3">
        <f t="shared" si="2761"/>
        <v>28.599099159240723</v>
      </c>
      <c r="BE2508" s="3">
        <f t="shared" si="2762"/>
        <v>3.9294126779487626</v>
      </c>
      <c r="BF2508" s="3">
        <f t="shared" si="2763"/>
        <v>0.12669080601588595</v>
      </c>
      <c r="BG2508" s="3">
        <f t="shared" si="2764"/>
        <v>2.9501588306717457</v>
      </c>
      <c r="BH2508" s="3">
        <f t="shared" si="2765"/>
        <v>0.97925384727701692</v>
      </c>
      <c r="BI2508" s="3">
        <f t="shared" si="2766"/>
        <v>7.9692792297199611E-2</v>
      </c>
      <c r="BJ2508" s="3">
        <f t="shared" si="2767"/>
        <v>11.805362281142601</v>
      </c>
      <c r="BK2508" s="3">
        <f t="shared" si="2768"/>
        <v>0.75070263983451269</v>
      </c>
      <c r="BL2508" s="3">
        <f t="shared" si="2769"/>
        <v>70.106076820960126</v>
      </c>
      <c r="BM2508" s="3">
        <f t="shared" si="2770"/>
        <v>168.70815200036046</v>
      </c>
      <c r="BN2508" s="3">
        <f t="shared" si="2771"/>
        <v>1.292972838918964E-2</v>
      </c>
    </row>
    <row r="2509" spans="1:66">
      <c r="A2509" s="2" t="s">
        <v>3206</v>
      </c>
      <c r="B2509" t="s">
        <v>2748</v>
      </c>
      <c r="C2509">
        <v>20190805</v>
      </c>
      <c r="D2509" t="s">
        <v>338</v>
      </c>
      <c r="E2509" s="2" t="s">
        <v>0</v>
      </c>
      <c r="F2509" s="2" t="s">
        <v>3205</v>
      </c>
      <c r="G2509" s="1">
        <v>2000</v>
      </c>
      <c r="H2509">
        <v>100</v>
      </c>
      <c r="K2509" s="2">
        <v>131</v>
      </c>
      <c r="L2509" s="2" t="s">
        <v>3211</v>
      </c>
      <c r="M2509" s="2">
        <v>26483.500092502683</v>
      </c>
      <c r="N2509" s="2">
        <v>0</v>
      </c>
      <c r="O2509" s="3">
        <f t="shared" si="2744"/>
        <v>1.1073222923554289</v>
      </c>
      <c r="P2509" s="3">
        <f t="shared" si="2745"/>
        <v>0.13213987597462779</v>
      </c>
      <c r="Q2509" s="3">
        <f t="shared" si="2746"/>
        <v>82.151121131679133</v>
      </c>
      <c r="R2509" s="3">
        <f t="shared" si="2747"/>
        <v>1.8108412579496793</v>
      </c>
      <c r="S2509" s="3">
        <f t="shared" si="2748"/>
        <v>1.273619974841425</v>
      </c>
      <c r="T2509" s="3">
        <f t="shared" si="2749"/>
        <v>29.884529113769531</v>
      </c>
      <c r="U2509" s="2">
        <v>6</v>
      </c>
      <c r="V2509" s="3">
        <f t="shared" si="2750"/>
        <v>1.4200000166893005</v>
      </c>
      <c r="W2509" s="2">
        <v>1</v>
      </c>
      <c r="X2509" s="3">
        <f t="shared" si="2751"/>
        <v>2.8400000333786011</v>
      </c>
      <c r="Y2509" s="2">
        <v>27.384950637817383</v>
      </c>
      <c r="Z2509" s="2">
        <v>29.884529113769531</v>
      </c>
      <c r="AA2509" s="2">
        <v>27.001935958862305</v>
      </c>
      <c r="AB2509" s="2">
        <v>99.690437316894531</v>
      </c>
      <c r="AC2509" s="2">
        <v>98.148574829101563</v>
      </c>
      <c r="AD2509" s="2">
        <v>29.916387557983398</v>
      </c>
      <c r="AE2509" s="2">
        <v>32.019542694091797</v>
      </c>
      <c r="AF2509" s="2">
        <v>75.603218078613281</v>
      </c>
      <c r="AG2509" s="2">
        <v>80.816390991210938</v>
      </c>
      <c r="AH2509" s="2">
        <v>500.06552124023438</v>
      </c>
      <c r="AI2509" s="2">
        <v>1999.186279296875</v>
      </c>
      <c r="AJ2509" s="2">
        <v>25.972051620483398</v>
      </c>
      <c r="AK2509" s="2">
        <v>92.401496887207031</v>
      </c>
      <c r="AL2509" s="2">
        <v>0.9613800048828125</v>
      </c>
      <c r="AM2509" s="2">
        <v>-0.83632898330688477</v>
      </c>
      <c r="AN2509" s="2">
        <v>1</v>
      </c>
      <c r="AO2509" s="2">
        <v>-0.21956524252891541</v>
      </c>
      <c r="AP2509" s="2">
        <v>2.737391471862793</v>
      </c>
      <c r="AQ2509" s="2">
        <v>1</v>
      </c>
      <c r="AR2509" s="2">
        <v>0</v>
      </c>
      <c r="AS2509" s="2">
        <v>0.15999999642372131</v>
      </c>
      <c r="AT2509" s="2">
        <v>111115</v>
      </c>
      <c r="AU2509" s="3">
        <f t="shared" si="2752"/>
        <v>0.83344253540039037</v>
      </c>
      <c r="AV2509" s="3">
        <f t="shared" si="2753"/>
        <v>1.8108412579496793E-3</v>
      </c>
      <c r="AW2509" s="3">
        <f t="shared" si="2754"/>
        <v>303.03452911376951</v>
      </c>
      <c r="AX2509" s="3">
        <f t="shared" si="2755"/>
        <v>300.53495063781736</v>
      </c>
      <c r="AY2509" s="3">
        <f t="shared" si="2756"/>
        <v>319.86979753785272</v>
      </c>
      <c r="AZ2509" s="3">
        <f t="shared" si="2757"/>
        <v>2.4759723456008529</v>
      </c>
      <c r="BA2509" s="3">
        <f t="shared" si="2758"/>
        <v>4.2322736494193407</v>
      </c>
      <c r="BB2509" s="3">
        <f t="shared" si="2759"/>
        <v>45.803085361112778</v>
      </c>
      <c r="BC2509" s="3">
        <f t="shared" si="2760"/>
        <v>13.783542667020981</v>
      </c>
      <c r="BD2509" s="3">
        <f t="shared" si="2761"/>
        <v>28.634739875793457</v>
      </c>
      <c r="BE2509" s="3">
        <f t="shared" si="2762"/>
        <v>3.9375480287377584</v>
      </c>
      <c r="BF2509" s="3">
        <f t="shared" si="2763"/>
        <v>0.12626500219508566</v>
      </c>
      <c r="BG2509" s="3">
        <f t="shared" si="2764"/>
        <v>2.9586536745779157</v>
      </c>
      <c r="BH2509" s="3">
        <f t="shared" si="2765"/>
        <v>0.97889435415984272</v>
      </c>
      <c r="BI2509" s="3">
        <f t="shared" si="2766"/>
        <v>7.9423224502342488E-2</v>
      </c>
      <c r="BJ2509" s="3">
        <f t="shared" si="2767"/>
        <v>7.5908865635294172</v>
      </c>
      <c r="BK2509" s="3">
        <f t="shared" si="2768"/>
        <v>0.83700778411426202</v>
      </c>
      <c r="BL2509" s="3">
        <f t="shared" si="2769"/>
        <v>70.080677688223474</v>
      </c>
      <c r="BM2509" s="3">
        <f t="shared" si="2770"/>
        <v>97.622206844203532</v>
      </c>
      <c r="BN2509" s="3">
        <f t="shared" si="2771"/>
        <v>7.9492053269592019E-3</v>
      </c>
    </row>
    <row r="2510" spans="1:66">
      <c r="A2510" s="2" t="s">
        <v>3206</v>
      </c>
      <c r="B2510" t="s">
        <v>2748</v>
      </c>
      <c r="C2510">
        <v>20190805</v>
      </c>
      <c r="D2510" t="s">
        <v>338</v>
      </c>
      <c r="E2510" s="2" t="s">
        <v>0</v>
      </c>
      <c r="F2510" s="2" t="s">
        <v>3205</v>
      </c>
      <c r="G2510" s="1">
        <v>2000</v>
      </c>
      <c r="H2510">
        <v>66</v>
      </c>
      <c r="K2510" s="2">
        <v>132</v>
      </c>
      <c r="L2510" s="2" t="s">
        <v>3212</v>
      </c>
      <c r="M2510" s="2">
        <v>26575.500092502683</v>
      </c>
      <c r="N2510" s="2">
        <v>0</v>
      </c>
      <c r="O2510" s="3">
        <f t="shared" si="2744"/>
        <v>0.27399467749848522</v>
      </c>
      <c r="P2510" s="3">
        <f t="shared" si="2745"/>
        <v>0.13236955606186696</v>
      </c>
      <c r="Q2510" s="3">
        <f t="shared" si="2746"/>
        <v>61.109947036632811</v>
      </c>
      <c r="R2510" s="3">
        <f t="shared" si="2747"/>
        <v>1.8154878792161164</v>
      </c>
      <c r="S2510" s="3">
        <f t="shared" si="2748"/>
        <v>1.2744894659736481</v>
      </c>
      <c r="T2510" s="3">
        <f t="shared" si="2749"/>
        <v>29.962448120117188</v>
      </c>
      <c r="U2510" s="2">
        <v>6</v>
      </c>
      <c r="V2510" s="3">
        <f t="shared" si="2750"/>
        <v>1.4200000166893005</v>
      </c>
      <c r="W2510" s="2">
        <v>1</v>
      </c>
      <c r="X2510" s="3">
        <f t="shared" si="2751"/>
        <v>2.8400000333786011</v>
      </c>
      <c r="Y2510" s="2">
        <v>27.419361114501953</v>
      </c>
      <c r="Z2510" s="2">
        <v>29.962448120117188</v>
      </c>
      <c r="AA2510" s="2">
        <v>27.00347900390625</v>
      </c>
      <c r="AB2510" s="2">
        <v>66.476905822753906</v>
      </c>
      <c r="AC2510" s="2">
        <v>66.004386901855469</v>
      </c>
      <c r="AD2510" s="2">
        <v>30.107988357543945</v>
      </c>
      <c r="AE2510" s="2">
        <v>32.216072082519531</v>
      </c>
      <c r="AF2510" s="2">
        <v>75.958686828613281</v>
      </c>
      <c r="AG2510" s="2">
        <v>81.147872924804688</v>
      </c>
      <c r="AH2510" s="2">
        <v>500.07501220703125</v>
      </c>
      <c r="AI2510" s="2">
        <v>1999.350341796875</v>
      </c>
      <c r="AJ2510" s="2">
        <v>24.287569046020508</v>
      </c>
      <c r="AK2510" s="2">
        <v>92.400444030761719</v>
      </c>
      <c r="AL2510" s="2">
        <v>0.952911376953125</v>
      </c>
      <c r="AM2510" s="2">
        <v>-0.84637308120727539</v>
      </c>
      <c r="AN2510" s="2">
        <v>1</v>
      </c>
      <c r="AO2510" s="2">
        <v>-0.21956524252891541</v>
      </c>
      <c r="AP2510" s="2">
        <v>2.737391471862793</v>
      </c>
      <c r="AQ2510" s="2">
        <v>1</v>
      </c>
      <c r="AR2510" s="2">
        <v>0</v>
      </c>
      <c r="AS2510" s="2">
        <v>0.15999999642372131</v>
      </c>
      <c r="AT2510" s="2">
        <v>111115</v>
      </c>
      <c r="AU2510" s="3">
        <f t="shared" si="2752"/>
        <v>0.83345835367838517</v>
      </c>
      <c r="AV2510" s="3">
        <f t="shared" si="2753"/>
        <v>1.8154878792161165E-3</v>
      </c>
      <c r="AW2510" s="3">
        <f t="shared" si="2754"/>
        <v>303.11244812011716</v>
      </c>
      <c r="AX2510" s="3">
        <f t="shared" si="2755"/>
        <v>300.56936111450193</v>
      </c>
      <c r="AY2510" s="3">
        <f t="shared" si="2756"/>
        <v>319.89604753726599</v>
      </c>
      <c r="AZ2510" s="3">
        <f t="shared" si="2757"/>
        <v>2.4673391446550315</v>
      </c>
      <c r="BA2510" s="3">
        <f t="shared" si="2758"/>
        <v>4.2512688313254792</v>
      </c>
      <c r="BB2510" s="3">
        <f t="shared" si="2759"/>
        <v>46.009181838024048</v>
      </c>
      <c r="BC2510" s="3">
        <f t="shared" si="2760"/>
        <v>13.793109755504517</v>
      </c>
      <c r="BD2510" s="3">
        <f t="shared" si="2761"/>
        <v>28.69090461730957</v>
      </c>
      <c r="BE2510" s="3">
        <f t="shared" si="2762"/>
        <v>3.9503980090542581</v>
      </c>
      <c r="BF2510" s="3">
        <f t="shared" si="2763"/>
        <v>0.12647469714719406</v>
      </c>
      <c r="BG2510" s="3">
        <f t="shared" si="2764"/>
        <v>2.9767793653518311</v>
      </c>
      <c r="BH2510" s="3">
        <f t="shared" si="2765"/>
        <v>0.97361864370242701</v>
      </c>
      <c r="BI2510" s="3">
        <f t="shared" si="2766"/>
        <v>7.955597667778247E-2</v>
      </c>
      <c r="BJ2510" s="3">
        <f t="shared" si="2767"/>
        <v>5.6465862408812031</v>
      </c>
      <c r="BK2510" s="3">
        <f t="shared" si="2768"/>
        <v>0.92584674905774988</v>
      </c>
      <c r="BL2510" s="3">
        <f t="shared" si="2769"/>
        <v>70.190085460574394</v>
      </c>
      <c r="BM2510" s="3">
        <f t="shared" si="2770"/>
        <v>65.874142954575333</v>
      </c>
      <c r="BN2510" s="3">
        <f t="shared" si="2771"/>
        <v>2.9194626247544134E-3</v>
      </c>
    </row>
    <row r="2511" spans="1:66">
      <c r="A2511" s="2" t="s">
        <v>3206</v>
      </c>
      <c r="B2511" t="s">
        <v>2748</v>
      </c>
      <c r="C2511">
        <v>20190805</v>
      </c>
      <c r="D2511" t="s">
        <v>338</v>
      </c>
      <c r="E2511" s="2" t="s">
        <v>0</v>
      </c>
      <c r="F2511" s="2" t="s">
        <v>3205</v>
      </c>
      <c r="G2511" s="1">
        <v>2000</v>
      </c>
      <c r="H2511">
        <v>33</v>
      </c>
      <c r="K2511" s="2">
        <v>133</v>
      </c>
      <c r="L2511" s="2" t="s">
        <v>3213</v>
      </c>
      <c r="M2511" s="2">
        <v>26666.000092491508</v>
      </c>
      <c r="N2511" s="2">
        <v>0</v>
      </c>
      <c r="O2511" s="3">
        <f t="shared" si="2744"/>
        <v>-0.66369708100196534</v>
      </c>
      <c r="P2511" s="3">
        <f t="shared" si="2745"/>
        <v>0.13684020109205722</v>
      </c>
      <c r="Q2511" s="3">
        <f t="shared" si="2746"/>
        <v>40.308844520234075</v>
      </c>
      <c r="R2511" s="3">
        <f t="shared" si="2747"/>
        <v>1.8711686644981775</v>
      </c>
      <c r="S2511" s="3">
        <f t="shared" si="2748"/>
        <v>1.2723914927077362</v>
      </c>
      <c r="T2511" s="3">
        <f t="shared" si="2749"/>
        <v>30.005386352539063</v>
      </c>
      <c r="U2511" s="2">
        <v>6</v>
      </c>
      <c r="V2511" s="3">
        <f t="shared" si="2750"/>
        <v>1.4200000166893005</v>
      </c>
      <c r="W2511" s="2">
        <v>1</v>
      </c>
      <c r="X2511" s="3">
        <f t="shared" si="2751"/>
        <v>2.8400000333786011</v>
      </c>
      <c r="Y2511" s="2">
        <v>27.430206298828125</v>
      </c>
      <c r="Z2511" s="2">
        <v>30.005386352539063</v>
      </c>
      <c r="AA2511" s="2">
        <v>26.999443054199219</v>
      </c>
      <c r="AB2511" s="2">
        <v>32.34210205078125</v>
      </c>
      <c r="AC2511" s="2">
        <v>33.064186096191406</v>
      </c>
      <c r="AD2511" s="2">
        <v>30.180387496948242</v>
      </c>
      <c r="AE2511" s="2">
        <v>32.352813720703125</v>
      </c>
      <c r="AF2511" s="2">
        <v>76.046249389648438</v>
      </c>
      <c r="AG2511" s="2">
        <v>81.440521240234375</v>
      </c>
      <c r="AH2511" s="2">
        <v>500.07620239257813</v>
      </c>
      <c r="AI2511" s="2">
        <v>2000.3389892578125</v>
      </c>
      <c r="AJ2511" s="2">
        <v>22.266239166259766</v>
      </c>
      <c r="AK2511" s="2">
        <v>92.399276733398438</v>
      </c>
      <c r="AL2511" s="2">
        <v>0.88316726684570313</v>
      </c>
      <c r="AM2511" s="2">
        <v>-0.86956262588500977</v>
      </c>
      <c r="AN2511" s="2">
        <v>1</v>
      </c>
      <c r="AO2511" s="2">
        <v>-0.21956524252891541</v>
      </c>
      <c r="AP2511" s="2">
        <v>2.737391471862793</v>
      </c>
      <c r="AQ2511" s="2">
        <v>1</v>
      </c>
      <c r="AR2511" s="2">
        <v>0</v>
      </c>
      <c r="AS2511" s="2">
        <v>0.15999999642372131</v>
      </c>
      <c r="AT2511" s="2">
        <v>111115</v>
      </c>
      <c r="AU2511" s="3">
        <f t="shared" si="2752"/>
        <v>0.83346033732096336</v>
      </c>
      <c r="AV2511" s="3">
        <f t="shared" si="2753"/>
        <v>1.8711686644981775E-3</v>
      </c>
      <c r="AW2511" s="3">
        <f t="shared" si="2754"/>
        <v>303.15538635253904</v>
      </c>
      <c r="AX2511" s="3">
        <f t="shared" si="2755"/>
        <v>300.5802062988281</v>
      </c>
      <c r="AY2511" s="3">
        <f t="shared" si="2756"/>
        <v>320.05423112748031</v>
      </c>
      <c r="AZ2511" s="3">
        <f t="shared" si="2757"/>
        <v>2.4355907781133102</v>
      </c>
      <c r="BA2511" s="3">
        <f t="shared" si="2758"/>
        <v>4.2617680807910743</v>
      </c>
      <c r="BB2511" s="3">
        <f t="shared" si="2759"/>
        <v>46.123392211041249</v>
      </c>
      <c r="BC2511" s="3">
        <f t="shared" si="2760"/>
        <v>13.770578490338124</v>
      </c>
      <c r="BD2511" s="3">
        <f t="shared" si="2761"/>
        <v>28.717796325683594</v>
      </c>
      <c r="BE2511" s="3">
        <f t="shared" si="2762"/>
        <v>3.9565635233726515</v>
      </c>
      <c r="BF2511" s="3">
        <f t="shared" si="2763"/>
        <v>0.1305498935310119</v>
      </c>
      <c r="BG2511" s="3">
        <f t="shared" si="2764"/>
        <v>2.9893765880833381</v>
      </c>
      <c r="BH2511" s="3">
        <f t="shared" si="2765"/>
        <v>0.96718693528931343</v>
      </c>
      <c r="BI2511" s="3">
        <f t="shared" si="2766"/>
        <v>8.2136436021997383E-2</v>
      </c>
      <c r="BJ2511" s="3">
        <f t="shared" si="2767"/>
        <v>3.7245080796286394</v>
      </c>
      <c r="BK2511" s="3">
        <f t="shared" si="2768"/>
        <v>1.2191089296124293</v>
      </c>
      <c r="BL2511" s="3">
        <f t="shared" si="2769"/>
        <v>70.353188529558039</v>
      </c>
      <c r="BM2511" s="3">
        <f t="shared" si="2770"/>
        <v>33.379675902114663</v>
      </c>
      <c r="BN2511" s="3">
        <f t="shared" si="2771"/>
        <v>-1.3988513849917434E-2</v>
      </c>
    </row>
    <row r="2512" spans="1:66">
      <c r="A2512" s="2" t="s">
        <v>3206</v>
      </c>
      <c r="B2512" t="s">
        <v>2748</v>
      </c>
      <c r="C2512">
        <v>20190805</v>
      </c>
      <c r="D2512" t="s">
        <v>338</v>
      </c>
      <c r="E2512" s="2" t="s">
        <v>0</v>
      </c>
      <c r="F2512" s="2" t="s">
        <v>3205</v>
      </c>
      <c r="G2512" s="1">
        <v>2000</v>
      </c>
      <c r="H2512">
        <v>400</v>
      </c>
      <c r="K2512" s="2">
        <v>134</v>
      </c>
      <c r="L2512" s="2" t="s">
        <v>3214</v>
      </c>
      <c r="M2512" s="2">
        <v>26804.500092435628</v>
      </c>
      <c r="N2512" s="2">
        <v>0</v>
      </c>
      <c r="O2512" s="3">
        <f t="shared" si="2744"/>
        <v>9.1381219908847751</v>
      </c>
      <c r="P2512" s="3">
        <f t="shared" si="2745"/>
        <v>0.14132617709708586</v>
      </c>
      <c r="Q2512" s="3">
        <f t="shared" si="2746"/>
        <v>273.15089166197311</v>
      </c>
      <c r="R2512" s="3">
        <f t="shared" si="2747"/>
        <v>1.8970465300322137</v>
      </c>
      <c r="S2512" s="3">
        <f t="shared" si="2748"/>
        <v>1.2509294001536837</v>
      </c>
      <c r="T2512" s="3">
        <f t="shared" si="2749"/>
        <v>29.951883316040039</v>
      </c>
      <c r="U2512" s="2">
        <v>6</v>
      </c>
      <c r="V2512" s="3">
        <f t="shared" si="2750"/>
        <v>1.4200000166893005</v>
      </c>
      <c r="W2512" s="2">
        <v>1</v>
      </c>
      <c r="X2512" s="3">
        <f t="shared" si="2751"/>
        <v>2.8400000333786011</v>
      </c>
      <c r="Y2512" s="2">
        <v>27.424816131591797</v>
      </c>
      <c r="Z2512" s="2">
        <v>29.951883316040039</v>
      </c>
      <c r="AA2512" s="2">
        <v>26.999973297119141</v>
      </c>
      <c r="AB2512" s="2">
        <v>400.26953125</v>
      </c>
      <c r="AC2512" s="2">
        <v>388.42178344726563</v>
      </c>
      <c r="AD2512" s="2">
        <v>30.242040634155273</v>
      </c>
      <c r="AE2512" s="2">
        <v>32.444225311279297</v>
      </c>
      <c r="AF2512" s="2">
        <v>76.151908874511719</v>
      </c>
      <c r="AG2512" s="2">
        <v>81.694747924804688</v>
      </c>
      <c r="AH2512" s="2">
        <v>500.09384155273438</v>
      </c>
      <c r="AI2512" s="2">
        <v>2000.505126953125</v>
      </c>
      <c r="AJ2512" s="2">
        <v>21.064327239990234</v>
      </c>
      <c r="AK2512" s="2">
        <v>92.397323608398438</v>
      </c>
      <c r="AL2512" s="2">
        <v>-1.0729179382324219</v>
      </c>
      <c r="AM2512" s="2">
        <v>-0.88473749160766602</v>
      </c>
      <c r="AN2512" s="2">
        <v>1</v>
      </c>
      <c r="AO2512" s="2">
        <v>-0.21956524252891541</v>
      </c>
      <c r="AP2512" s="2">
        <v>2.737391471862793</v>
      </c>
      <c r="AQ2512" s="2">
        <v>1</v>
      </c>
      <c r="AR2512" s="2">
        <v>0</v>
      </c>
      <c r="AS2512" s="2">
        <v>0.15999999642372131</v>
      </c>
      <c r="AT2512" s="2">
        <v>111115</v>
      </c>
      <c r="AU2512" s="3">
        <f t="shared" si="2752"/>
        <v>0.83348973592122388</v>
      </c>
      <c r="AV2512" s="3">
        <f t="shared" si="2753"/>
        <v>1.8970465300322138E-3</v>
      </c>
      <c r="AW2512" s="3">
        <f t="shared" si="2754"/>
        <v>303.10188331604002</v>
      </c>
      <c r="AX2512" s="3">
        <f t="shared" si="2755"/>
        <v>300.57481613159177</v>
      </c>
      <c r="AY2512" s="3">
        <f t="shared" si="2756"/>
        <v>320.08081315813615</v>
      </c>
      <c r="AZ2512" s="3">
        <f t="shared" si="2757"/>
        <v>2.4294716392912896</v>
      </c>
      <c r="BA2512" s="3">
        <f t="shared" si="2758"/>
        <v>4.2486889854637484</v>
      </c>
      <c r="BB2512" s="3">
        <f t="shared" si="2759"/>
        <v>45.982814431624561</v>
      </c>
      <c r="BC2512" s="3">
        <f t="shared" si="2760"/>
        <v>13.538589120345264</v>
      </c>
      <c r="BD2512" s="3">
        <f t="shared" si="2761"/>
        <v>28.688349723815918</v>
      </c>
      <c r="BE2512" s="3">
        <f t="shared" si="2762"/>
        <v>3.9498126797396345</v>
      </c>
      <c r="BF2512" s="3">
        <f t="shared" si="2763"/>
        <v>0.13462677994198888</v>
      </c>
      <c r="BG2512" s="3">
        <f t="shared" si="2764"/>
        <v>2.9977595853100647</v>
      </c>
      <c r="BH2512" s="3">
        <f t="shared" si="2765"/>
        <v>0.95205309442956976</v>
      </c>
      <c r="BI2512" s="3">
        <f t="shared" si="2766"/>
        <v>8.4719038028391855E-2</v>
      </c>
      <c r="BJ2512" s="3">
        <f t="shared" si="2767"/>
        <v>25.238411330813914</v>
      </c>
      <c r="BK2512" s="3">
        <f t="shared" si="2768"/>
        <v>0.70323267978881943</v>
      </c>
      <c r="BL2512" s="3">
        <f t="shared" si="2769"/>
        <v>70.808270731141505</v>
      </c>
      <c r="BM2512" s="3">
        <f t="shared" si="2770"/>
        <v>384.0779579040601</v>
      </c>
      <c r="BN2512" s="3">
        <f t="shared" si="2771"/>
        <v>1.684696043052792E-2</v>
      </c>
    </row>
    <row r="2513" spans="1:66">
      <c r="A2513" s="2" t="s">
        <v>3206</v>
      </c>
      <c r="B2513" t="s">
        <v>2748</v>
      </c>
      <c r="C2513">
        <v>20190805</v>
      </c>
      <c r="D2513" t="s">
        <v>338</v>
      </c>
      <c r="E2513" s="2" t="s">
        <v>0</v>
      </c>
      <c r="F2513" s="2" t="s">
        <v>3205</v>
      </c>
      <c r="G2513" s="1">
        <v>2000</v>
      </c>
      <c r="H2513">
        <v>400</v>
      </c>
      <c r="K2513" s="2">
        <v>135</v>
      </c>
      <c r="L2513" s="2" t="s">
        <v>3215</v>
      </c>
      <c r="M2513" s="2">
        <v>26893.500092480332</v>
      </c>
      <c r="N2513" s="2">
        <v>0</v>
      </c>
      <c r="O2513" s="3">
        <f t="shared" si="2744"/>
        <v>9.151634037119516</v>
      </c>
      <c r="P2513" s="3">
        <f t="shared" si="2745"/>
        <v>0.14001350541293398</v>
      </c>
      <c r="Q2513" s="3">
        <f t="shared" si="2746"/>
        <v>272.08656402426988</v>
      </c>
      <c r="R2513" s="3">
        <f t="shared" si="2747"/>
        <v>1.8645057986301983</v>
      </c>
      <c r="S2513" s="3">
        <f t="shared" si="2748"/>
        <v>1.2405058047369626</v>
      </c>
      <c r="T2513" s="3">
        <f t="shared" si="2749"/>
        <v>29.907691955566406</v>
      </c>
      <c r="U2513" s="2">
        <v>6</v>
      </c>
      <c r="V2513" s="3">
        <f t="shared" si="2750"/>
        <v>1.4200000166893005</v>
      </c>
      <c r="W2513" s="2">
        <v>1</v>
      </c>
      <c r="X2513" s="3">
        <f t="shared" si="2751"/>
        <v>2.8400000333786011</v>
      </c>
      <c r="Y2513" s="2">
        <v>27.411611557006836</v>
      </c>
      <c r="Z2513" s="2">
        <v>29.907691955566406</v>
      </c>
      <c r="AA2513" s="2">
        <v>27.002065658569336</v>
      </c>
      <c r="AB2513" s="2">
        <v>400.2637939453125</v>
      </c>
      <c r="AC2513" s="2">
        <v>388.41482543945313</v>
      </c>
      <c r="AD2513" s="2">
        <v>30.276557922363281</v>
      </c>
      <c r="AE2513" s="2">
        <v>32.441009521484375</v>
      </c>
      <c r="AF2513" s="2">
        <v>76.347099304199219</v>
      </c>
      <c r="AG2513" s="2">
        <v>81.749771118164063</v>
      </c>
      <c r="AH2513" s="2">
        <v>500.08584594726563</v>
      </c>
      <c r="AI2513" s="2">
        <v>2001.131591796875</v>
      </c>
      <c r="AJ2513" s="2">
        <v>21.769176483154297</v>
      </c>
      <c r="AK2513" s="2">
        <v>92.395606994628906</v>
      </c>
      <c r="AL2513" s="2">
        <v>-1.0979118347167969</v>
      </c>
      <c r="AM2513" s="2">
        <v>-0.87690973281860352</v>
      </c>
      <c r="AN2513" s="2">
        <v>1</v>
      </c>
      <c r="AO2513" s="2">
        <v>-0.21956524252891541</v>
      </c>
      <c r="AP2513" s="2">
        <v>2.737391471862793</v>
      </c>
      <c r="AQ2513" s="2">
        <v>1</v>
      </c>
      <c r="AR2513" s="2">
        <v>0</v>
      </c>
      <c r="AS2513" s="2">
        <v>0.15999999642372131</v>
      </c>
      <c r="AT2513" s="2">
        <v>111115</v>
      </c>
      <c r="AU2513" s="3">
        <f t="shared" si="2752"/>
        <v>0.83347640991210925</v>
      </c>
      <c r="AV2513" s="3">
        <f t="shared" si="2753"/>
        <v>1.8645057986301982E-3</v>
      </c>
      <c r="AW2513" s="3">
        <f t="shared" si="2754"/>
        <v>303.05769195556638</v>
      </c>
      <c r="AX2513" s="3">
        <f t="shared" si="2755"/>
        <v>300.56161155700681</v>
      </c>
      <c r="AY2513" s="3">
        <f t="shared" si="2756"/>
        <v>320.18104753089574</v>
      </c>
      <c r="AZ2513" s="3">
        <f t="shared" si="2757"/>
        <v>2.4521078943714762</v>
      </c>
      <c r="BA2513" s="3">
        <f t="shared" si="2758"/>
        <v>4.2379125709930472</v>
      </c>
      <c r="BB2513" s="3">
        <f t="shared" si="2759"/>
        <v>45.867035336857548</v>
      </c>
      <c r="BC2513" s="3">
        <f t="shared" si="2760"/>
        <v>13.426025815373173</v>
      </c>
      <c r="BD2513" s="3">
        <f t="shared" si="2761"/>
        <v>28.659651756286621</v>
      </c>
      <c r="BE2513" s="3">
        <f t="shared" si="2762"/>
        <v>3.9432431338331688</v>
      </c>
      <c r="BF2513" s="3">
        <f t="shared" si="2763"/>
        <v>0.13343508506590177</v>
      </c>
      <c r="BG2513" s="3">
        <f t="shared" si="2764"/>
        <v>2.9974067662560846</v>
      </c>
      <c r="BH2513" s="3">
        <f t="shared" si="2765"/>
        <v>0.94583636757708422</v>
      </c>
      <c r="BI2513" s="3">
        <f t="shared" si="2766"/>
        <v>8.3964019178351418E-2</v>
      </c>
      <c r="BJ2513" s="3">
        <f t="shared" si="2767"/>
        <v>25.139603238105373</v>
      </c>
      <c r="BK2513" s="3">
        <f t="shared" si="2768"/>
        <v>0.70050509456334664</v>
      </c>
      <c r="BL2513" s="3">
        <f t="shared" si="2769"/>
        <v>70.966918077625678</v>
      </c>
      <c r="BM2513" s="3">
        <f t="shared" si="2770"/>
        <v>384.06457691659887</v>
      </c>
      <c r="BN2513" s="3">
        <f t="shared" si="2771"/>
        <v>1.6910262024235182E-2</v>
      </c>
    </row>
    <row r="2514" spans="1:66">
      <c r="A2514" s="2" t="s">
        <v>3206</v>
      </c>
      <c r="B2514" t="s">
        <v>2748</v>
      </c>
      <c r="C2514">
        <v>20190805</v>
      </c>
      <c r="D2514" t="s">
        <v>338</v>
      </c>
      <c r="E2514" s="2" t="s">
        <v>0</v>
      </c>
      <c r="F2514" s="2" t="s">
        <v>3205</v>
      </c>
      <c r="G2514" s="1">
        <v>2000</v>
      </c>
      <c r="H2514">
        <v>400</v>
      </c>
      <c r="K2514" s="2">
        <v>136</v>
      </c>
      <c r="L2514" s="2" t="s">
        <v>3216</v>
      </c>
      <c r="M2514" s="2">
        <v>26982.500092502683</v>
      </c>
      <c r="N2514" s="2">
        <v>0</v>
      </c>
      <c r="O2514" s="3">
        <f t="shared" si="2744"/>
        <v>8.7937631514404018</v>
      </c>
      <c r="P2514" s="3">
        <f t="shared" si="2745"/>
        <v>0.13366781600093652</v>
      </c>
      <c r="Q2514" s="3">
        <f t="shared" si="2746"/>
        <v>271.74020178258365</v>
      </c>
      <c r="R2514" s="3">
        <f t="shared" si="2747"/>
        <v>1.7853871573452142</v>
      </c>
      <c r="S2514" s="3">
        <f t="shared" si="2748"/>
        <v>1.2416986841046782</v>
      </c>
      <c r="T2514" s="3">
        <f t="shared" si="2749"/>
        <v>29.884292602539063</v>
      </c>
      <c r="U2514" s="2">
        <v>6</v>
      </c>
      <c r="V2514" s="3">
        <f t="shared" si="2750"/>
        <v>1.4200000166893005</v>
      </c>
      <c r="W2514" s="2">
        <v>1</v>
      </c>
      <c r="X2514" s="3">
        <f t="shared" si="2751"/>
        <v>2.8400000333786011</v>
      </c>
      <c r="Y2514" s="2">
        <v>27.401042938232422</v>
      </c>
      <c r="Z2514" s="2">
        <v>29.884292602539063</v>
      </c>
      <c r="AA2514" s="2">
        <v>27.002643585205078</v>
      </c>
      <c r="AB2514" s="2">
        <v>399.96658325195313</v>
      </c>
      <c r="AC2514" s="2">
        <v>388.5836181640625</v>
      </c>
      <c r="AD2514" s="2">
        <v>30.293655395507813</v>
      </c>
      <c r="AE2514" s="2">
        <v>32.366397857666016</v>
      </c>
      <c r="AF2514" s="2">
        <v>76.482345581054688</v>
      </c>
      <c r="AG2514" s="2">
        <v>81.614250183105469</v>
      </c>
      <c r="AH2514" s="2">
        <v>500.09124755859375</v>
      </c>
      <c r="AI2514" s="2">
        <v>1999.5382080078125</v>
      </c>
      <c r="AJ2514" s="2">
        <v>21.170648574829102</v>
      </c>
      <c r="AK2514" s="2">
        <v>92.395744323730469</v>
      </c>
      <c r="AL2514" s="2">
        <v>-1.0647087097167969</v>
      </c>
      <c r="AM2514" s="2">
        <v>-0.86491632461547852</v>
      </c>
      <c r="AN2514" s="2">
        <v>1</v>
      </c>
      <c r="AO2514" s="2">
        <v>-0.21956524252891541</v>
      </c>
      <c r="AP2514" s="2">
        <v>2.737391471862793</v>
      </c>
      <c r="AQ2514" s="2">
        <v>1</v>
      </c>
      <c r="AR2514" s="2">
        <v>0</v>
      </c>
      <c r="AS2514" s="2">
        <v>0.15999999642372131</v>
      </c>
      <c r="AT2514" s="2">
        <v>111115</v>
      </c>
      <c r="AU2514" s="3">
        <f t="shared" si="2752"/>
        <v>0.83348541259765618</v>
      </c>
      <c r="AV2514" s="3">
        <f t="shared" si="2753"/>
        <v>1.7853871573452142E-3</v>
      </c>
      <c r="AW2514" s="3">
        <f t="shared" si="2754"/>
        <v>303.03429260253904</v>
      </c>
      <c r="AX2514" s="3">
        <f t="shared" si="2755"/>
        <v>300.5510429382324</v>
      </c>
      <c r="AY2514" s="3">
        <f t="shared" si="2756"/>
        <v>319.92610613034412</v>
      </c>
      <c r="AZ2514" s="3">
        <f t="shared" si="2757"/>
        <v>2.4920937698657268</v>
      </c>
      <c r="BA2514" s="3">
        <f t="shared" si="2758"/>
        <v>4.2322161052417249</v>
      </c>
      <c r="BB2514" s="3">
        <f t="shared" si="2759"/>
        <v>45.805314262236465</v>
      </c>
      <c r="BC2514" s="3">
        <f t="shared" si="2760"/>
        <v>13.438916404570449</v>
      </c>
      <c r="BD2514" s="3">
        <f t="shared" si="2761"/>
        <v>28.642667770385742</v>
      </c>
      <c r="BE2514" s="3">
        <f t="shared" si="2762"/>
        <v>3.9393596460377203</v>
      </c>
      <c r="BF2514" s="3">
        <f t="shared" si="2763"/>
        <v>0.12765938266558999</v>
      </c>
      <c r="BG2514" s="3">
        <f t="shared" si="2764"/>
        <v>2.9905174211370467</v>
      </c>
      <c r="BH2514" s="3">
        <f t="shared" si="2765"/>
        <v>0.9488422249006736</v>
      </c>
      <c r="BI2514" s="3">
        <f t="shared" si="2766"/>
        <v>8.0306022161456617E-2</v>
      </c>
      <c r="BJ2514" s="3">
        <f t="shared" si="2767"/>
        <v>25.107638206382525</v>
      </c>
      <c r="BK2514" s="3">
        <f t="shared" si="2768"/>
        <v>0.69930946411604311</v>
      </c>
      <c r="BL2514" s="3">
        <f t="shared" si="2769"/>
        <v>70.839854462467727</v>
      </c>
      <c r="BM2514" s="3">
        <f t="shared" si="2770"/>
        <v>384.40348432078167</v>
      </c>
      <c r="BN2514" s="3">
        <f t="shared" si="2771"/>
        <v>1.6205599773013602E-2</v>
      </c>
    </row>
    <row r="2515" spans="1:66">
      <c r="A2515" s="2" t="s">
        <v>3206</v>
      </c>
      <c r="B2515" t="s">
        <v>2748</v>
      </c>
      <c r="C2515">
        <v>20190805</v>
      </c>
      <c r="D2515" t="s">
        <v>338</v>
      </c>
      <c r="E2515" s="2" t="s">
        <v>0</v>
      </c>
      <c r="F2515" s="2" t="s">
        <v>3205</v>
      </c>
      <c r="G2515" s="1">
        <v>2000</v>
      </c>
      <c r="H2515">
        <v>475</v>
      </c>
      <c r="K2515" s="2">
        <v>137</v>
      </c>
      <c r="L2515" s="2" t="s">
        <v>3217</v>
      </c>
      <c r="M2515" s="2">
        <v>27088.000092491508</v>
      </c>
      <c r="N2515" s="2">
        <v>0</v>
      </c>
      <c r="O2515" s="3">
        <f t="shared" si="2744"/>
        <v>10.250043184611034</v>
      </c>
      <c r="P2515" s="3">
        <f t="shared" si="2745"/>
        <v>0.12649048272037994</v>
      </c>
      <c r="Q2515" s="3">
        <f t="shared" si="2746"/>
        <v>318.15116700699082</v>
      </c>
      <c r="R2515" s="3">
        <f t="shared" si="2747"/>
        <v>1.706924267610858</v>
      </c>
      <c r="S2515" s="3">
        <f t="shared" si="2748"/>
        <v>1.2515830616456487</v>
      </c>
      <c r="T2515" s="3">
        <f t="shared" si="2749"/>
        <v>29.869129180908203</v>
      </c>
      <c r="U2515" s="2">
        <v>6</v>
      </c>
      <c r="V2515" s="3">
        <f t="shared" si="2750"/>
        <v>1.4200000166893005</v>
      </c>
      <c r="W2515" s="2">
        <v>1</v>
      </c>
      <c r="X2515" s="3">
        <f t="shared" si="2751"/>
        <v>2.8400000333786011</v>
      </c>
      <c r="Y2515" s="2">
        <v>27.381021499633789</v>
      </c>
      <c r="Z2515" s="2">
        <v>29.869129180908203</v>
      </c>
      <c r="AA2515" s="2">
        <v>27.000495910644531</v>
      </c>
      <c r="AB2515" s="2">
        <v>474.7318115234375</v>
      </c>
      <c r="AC2515" s="2">
        <v>461.48794555664063</v>
      </c>
      <c r="AD2515" s="2">
        <v>30.237417221069336</v>
      </c>
      <c r="AE2515" s="2">
        <v>32.219512939453125</v>
      </c>
      <c r="AF2515" s="2">
        <v>76.423965454101563</v>
      </c>
      <c r="AG2515" s="2">
        <v>81.338424682617188</v>
      </c>
      <c r="AH2515" s="2">
        <v>500.05496215820313</v>
      </c>
      <c r="AI2515" s="2">
        <v>1999.53076171875</v>
      </c>
      <c r="AJ2515" s="2">
        <v>20.16621208190918</v>
      </c>
      <c r="AK2515" s="2">
        <v>92.395721435546875</v>
      </c>
      <c r="AL2515" s="2">
        <v>-1.8405570983886719</v>
      </c>
      <c r="AM2515" s="2">
        <v>-0.85697412490844727</v>
      </c>
      <c r="AN2515" s="2">
        <v>1</v>
      </c>
      <c r="AO2515" s="2">
        <v>-0.21956524252891541</v>
      </c>
      <c r="AP2515" s="2">
        <v>2.737391471862793</v>
      </c>
      <c r="AQ2515" s="2">
        <v>1</v>
      </c>
      <c r="AR2515" s="2">
        <v>0</v>
      </c>
      <c r="AS2515" s="2">
        <v>0.15999999642372131</v>
      </c>
      <c r="AT2515" s="2">
        <v>111115</v>
      </c>
      <c r="AU2515" s="3">
        <f t="shared" si="2752"/>
        <v>0.83342493693033848</v>
      </c>
      <c r="AV2515" s="3">
        <f t="shared" si="2753"/>
        <v>1.706924267610858E-3</v>
      </c>
      <c r="AW2515" s="3">
        <f t="shared" si="2754"/>
        <v>303.01912918090818</v>
      </c>
      <c r="AX2515" s="3">
        <f t="shared" si="2755"/>
        <v>300.53102149963377</v>
      </c>
      <c r="AY2515" s="3">
        <f t="shared" si="2756"/>
        <v>319.92491472412075</v>
      </c>
      <c r="AZ2515" s="3">
        <f t="shared" si="2757"/>
        <v>2.5322351077091696</v>
      </c>
      <c r="BA2515" s="3">
        <f t="shared" si="2758"/>
        <v>4.2285282039883576</v>
      </c>
      <c r="BB2515" s="3">
        <f t="shared" si="2759"/>
        <v>45.76541140964067</v>
      </c>
      <c r="BC2515" s="3">
        <f t="shared" si="2760"/>
        <v>13.545898470187545</v>
      </c>
      <c r="BD2515" s="3">
        <f t="shared" si="2761"/>
        <v>28.625075340270996</v>
      </c>
      <c r="BE2515" s="3">
        <f t="shared" si="2762"/>
        <v>3.9353405513475685</v>
      </c>
      <c r="BF2515" s="3">
        <f t="shared" si="2763"/>
        <v>0.12109695722889278</v>
      </c>
      <c r="BG2515" s="3">
        <f t="shared" si="2764"/>
        <v>2.9769451423427089</v>
      </c>
      <c r="BH2515" s="3">
        <f t="shared" si="2765"/>
        <v>0.95839540900485964</v>
      </c>
      <c r="BI2515" s="3">
        <f t="shared" si="2766"/>
        <v>7.615237174760979E-2</v>
      </c>
      <c r="BJ2515" s="3">
        <f t="shared" si="2767"/>
        <v>29.395806601172076</v>
      </c>
      <c r="BK2515" s="3">
        <f t="shared" si="2768"/>
        <v>0.68940298456385707</v>
      </c>
      <c r="BL2515" s="3">
        <f t="shared" si="2769"/>
        <v>70.51378471442284</v>
      </c>
      <c r="BM2515" s="3">
        <f t="shared" si="2770"/>
        <v>456.6155659310802</v>
      </c>
      <c r="BN2515" s="3">
        <f t="shared" si="2771"/>
        <v>1.5828837042806632E-2</v>
      </c>
    </row>
    <row r="2516" spans="1:66">
      <c r="A2516" s="2" t="s">
        <v>3206</v>
      </c>
      <c r="B2516" t="s">
        <v>2748</v>
      </c>
      <c r="C2516">
        <v>20190805</v>
      </c>
      <c r="D2516" t="s">
        <v>338</v>
      </c>
      <c r="E2516" s="2" t="s">
        <v>0</v>
      </c>
      <c r="F2516" s="2" t="s">
        <v>3205</v>
      </c>
      <c r="G2516" s="1">
        <v>2000</v>
      </c>
      <c r="H2516">
        <v>575</v>
      </c>
      <c r="K2516" s="2">
        <v>138</v>
      </c>
      <c r="L2516" s="2" t="s">
        <v>3218</v>
      </c>
      <c r="M2516" s="2">
        <v>27205.500092279166</v>
      </c>
      <c r="N2516" s="2">
        <v>0</v>
      </c>
      <c r="O2516" s="3">
        <f t="shared" si="2744"/>
        <v>11.838251626188095</v>
      </c>
      <c r="P2516" s="3">
        <f t="shared" si="2745"/>
        <v>0.11990442172745698</v>
      </c>
      <c r="Q2516" s="3">
        <f t="shared" si="2746"/>
        <v>385.26452420067477</v>
      </c>
      <c r="R2516" s="3">
        <f t="shared" si="2747"/>
        <v>1.651771786266119</v>
      </c>
      <c r="S2516" s="3">
        <f t="shared" si="2748"/>
        <v>1.2749246250789827</v>
      </c>
      <c r="T2516" s="3">
        <f t="shared" si="2749"/>
        <v>29.887516021728516</v>
      </c>
      <c r="U2516" s="2">
        <v>6</v>
      </c>
      <c r="V2516" s="3">
        <f t="shared" si="2750"/>
        <v>1.4200000166893005</v>
      </c>
      <c r="W2516" s="2">
        <v>1</v>
      </c>
      <c r="X2516" s="3">
        <f t="shared" si="2751"/>
        <v>2.8400000333786011</v>
      </c>
      <c r="Y2516" s="2">
        <v>27.372138977050781</v>
      </c>
      <c r="Z2516" s="2">
        <v>29.887516021728516</v>
      </c>
      <c r="AA2516" s="2">
        <v>27.001937866210938</v>
      </c>
      <c r="AB2516" s="2">
        <v>575.04876708984375</v>
      </c>
      <c r="AC2516" s="2">
        <v>559.7353515625</v>
      </c>
      <c r="AD2516" s="2">
        <v>30.097118377685547</v>
      </c>
      <c r="AE2516" s="2">
        <v>32.015541076660156</v>
      </c>
      <c r="AF2516" s="2">
        <v>76.017448425292969</v>
      </c>
      <c r="AG2516" s="2">
        <v>80.865180969238281</v>
      </c>
      <c r="AH2516" s="2">
        <v>500.06375122070313</v>
      </c>
      <c r="AI2516" s="2">
        <v>1999.9010009765625</v>
      </c>
      <c r="AJ2516" s="2">
        <v>19.318962097167969</v>
      </c>
      <c r="AK2516" s="2">
        <v>92.394996643066406</v>
      </c>
      <c r="AL2516" s="2">
        <v>-2.7168998718261719</v>
      </c>
      <c r="AM2516" s="2">
        <v>-0.83689737319946289</v>
      </c>
      <c r="AN2516" s="2">
        <v>1</v>
      </c>
      <c r="AO2516" s="2">
        <v>-0.21956524252891541</v>
      </c>
      <c r="AP2516" s="2">
        <v>2.737391471862793</v>
      </c>
      <c r="AQ2516" s="2">
        <v>1</v>
      </c>
      <c r="AR2516" s="2">
        <v>0</v>
      </c>
      <c r="AS2516" s="2">
        <v>0.15999999642372131</v>
      </c>
      <c r="AT2516" s="2">
        <v>111115</v>
      </c>
      <c r="AU2516" s="3">
        <f t="shared" si="2752"/>
        <v>0.83343958536783835</v>
      </c>
      <c r="AV2516" s="3">
        <f t="shared" si="2753"/>
        <v>1.6517717862661191E-3</v>
      </c>
      <c r="AW2516" s="3">
        <f t="shared" si="2754"/>
        <v>303.03751602172849</v>
      </c>
      <c r="AX2516" s="3">
        <f t="shared" si="2755"/>
        <v>300.52213897705076</v>
      </c>
      <c r="AY2516" s="3">
        <f t="shared" si="2756"/>
        <v>319.98415300404668</v>
      </c>
      <c r="AZ2516" s="3">
        <f t="shared" si="2757"/>
        <v>2.5576713960327018</v>
      </c>
      <c r="BA2516" s="3">
        <f t="shared" si="2758"/>
        <v>4.2330004353829525</v>
      </c>
      <c r="BB2516" s="3">
        <f t="shared" si="2759"/>
        <v>45.814173810034006</v>
      </c>
      <c r="BC2516" s="3">
        <f t="shared" si="2760"/>
        <v>13.79863273337385</v>
      </c>
      <c r="BD2516" s="3">
        <f t="shared" si="2761"/>
        <v>28.629827499389648</v>
      </c>
      <c r="BE2516" s="3">
        <f t="shared" si="2762"/>
        <v>3.936425857502686</v>
      </c>
      <c r="BF2516" s="3">
        <f t="shared" si="2763"/>
        <v>0.11504714657960742</v>
      </c>
      <c r="BG2516" s="3">
        <f t="shared" si="2764"/>
        <v>2.9580758103039697</v>
      </c>
      <c r="BH2516" s="3">
        <f t="shared" si="2765"/>
        <v>0.97835004719871632</v>
      </c>
      <c r="BI2516" s="3">
        <f t="shared" si="2766"/>
        <v>7.2325636803591012E-2</v>
      </c>
      <c r="BJ2516" s="3">
        <f t="shared" si="2767"/>
        <v>35.596514420213921</v>
      </c>
      <c r="BK2516" s="3">
        <f t="shared" si="2768"/>
        <v>0.68829764481591116</v>
      </c>
      <c r="BL2516" s="3">
        <f t="shared" si="2769"/>
        <v>69.931276903665676</v>
      </c>
      <c r="BM2516" s="3">
        <f t="shared" si="2770"/>
        <v>554.10801370773902</v>
      </c>
      <c r="BN2516" s="3">
        <f t="shared" si="2771"/>
        <v>1.49404814954162E-2</v>
      </c>
    </row>
    <row r="2517" spans="1:66">
      <c r="A2517" s="2" t="s">
        <v>3206</v>
      </c>
      <c r="B2517" t="s">
        <v>2748</v>
      </c>
      <c r="C2517">
        <v>20190805</v>
      </c>
      <c r="D2517" t="s">
        <v>338</v>
      </c>
      <c r="E2517" s="2" t="s">
        <v>0</v>
      </c>
      <c r="F2517" s="2" t="s">
        <v>3205</v>
      </c>
      <c r="G2517" s="1">
        <v>2000</v>
      </c>
      <c r="H2517">
        <v>675</v>
      </c>
      <c r="K2517" s="2">
        <v>139</v>
      </c>
      <c r="L2517" s="2" t="s">
        <v>3219</v>
      </c>
      <c r="M2517" s="2">
        <v>27294.500092502683</v>
      </c>
      <c r="N2517" s="2">
        <v>0</v>
      </c>
      <c r="O2517" s="3">
        <f t="shared" si="2744"/>
        <v>12.72256687424734</v>
      </c>
      <c r="P2517" s="3">
        <f t="shared" si="2745"/>
        <v>0.10465162153022034</v>
      </c>
      <c r="Q2517" s="3">
        <f t="shared" si="2746"/>
        <v>444.23427858967375</v>
      </c>
      <c r="R2517" s="3">
        <f t="shared" si="2747"/>
        <v>1.4714929864472377</v>
      </c>
      <c r="S2517" s="3">
        <f t="shared" si="2748"/>
        <v>1.2946570761255249</v>
      </c>
      <c r="T2517" s="3">
        <f t="shared" si="2749"/>
        <v>29.902711868286133</v>
      </c>
      <c r="U2517" s="2">
        <v>6</v>
      </c>
      <c r="V2517" s="3">
        <f t="shared" si="2750"/>
        <v>1.4200000166893005</v>
      </c>
      <c r="W2517" s="2">
        <v>1</v>
      </c>
      <c r="X2517" s="3">
        <f t="shared" si="2751"/>
        <v>2.8400000333786011</v>
      </c>
      <c r="Y2517" s="2">
        <v>27.366775512695313</v>
      </c>
      <c r="Z2517" s="2">
        <v>29.902711868286133</v>
      </c>
      <c r="AA2517" s="2">
        <v>26.999677658081055</v>
      </c>
      <c r="AB2517" s="2">
        <v>674.09661865234375</v>
      </c>
      <c r="AC2517" s="2">
        <v>657.67071533203125</v>
      </c>
      <c r="AD2517" s="2">
        <v>30.133661270141602</v>
      </c>
      <c r="AE2517" s="2">
        <v>31.842966079711914</v>
      </c>
      <c r="AF2517" s="2">
        <v>76.229209899902344</v>
      </c>
      <c r="AG2517" s="2">
        <v>80.450881958007813</v>
      </c>
      <c r="AH2517" s="2">
        <v>500.07568359375</v>
      </c>
      <c r="AI2517" s="2">
        <v>2000.2239990234375</v>
      </c>
      <c r="AJ2517" s="2">
        <v>18.601806640625</v>
      </c>
      <c r="AK2517" s="2">
        <v>92.392227172851563</v>
      </c>
      <c r="AL2517" s="2">
        <v>-3.8863945007324219</v>
      </c>
      <c r="AM2517" s="2">
        <v>-0.83750391006469727</v>
      </c>
      <c r="AN2517" s="2">
        <v>1</v>
      </c>
      <c r="AO2517" s="2">
        <v>-0.21956524252891541</v>
      </c>
      <c r="AP2517" s="2">
        <v>2.737391471862793</v>
      </c>
      <c r="AQ2517" s="2">
        <v>1</v>
      </c>
      <c r="AR2517" s="2">
        <v>0</v>
      </c>
      <c r="AS2517" s="2">
        <v>0.15999999642372131</v>
      </c>
      <c r="AT2517" s="2">
        <v>111115</v>
      </c>
      <c r="AU2517" s="3">
        <f t="shared" si="2752"/>
        <v>0.83345947265624987</v>
      </c>
      <c r="AV2517" s="3">
        <f t="shared" si="2753"/>
        <v>1.4714929864472377E-3</v>
      </c>
      <c r="AW2517" s="3">
        <f t="shared" si="2754"/>
        <v>303.05271186828611</v>
      </c>
      <c r="AX2517" s="3">
        <f t="shared" si="2755"/>
        <v>300.51677551269529</v>
      </c>
      <c r="AY2517" s="3">
        <f t="shared" si="2756"/>
        <v>320.03583269039154</v>
      </c>
      <c r="AZ2517" s="3">
        <f t="shared" si="2757"/>
        <v>2.6488957164520244</v>
      </c>
      <c r="BA2517" s="3">
        <f t="shared" si="2758"/>
        <v>4.2366996320196746</v>
      </c>
      <c r="BB2517" s="3">
        <f t="shared" si="2759"/>
        <v>45.855585060131361</v>
      </c>
      <c r="BC2517" s="3">
        <f t="shared" si="2760"/>
        <v>14.012618980419447</v>
      </c>
      <c r="BD2517" s="3">
        <f t="shared" si="2761"/>
        <v>28.634743690490723</v>
      </c>
      <c r="BE2517" s="3">
        <f t="shared" si="2762"/>
        <v>3.9375489002662611</v>
      </c>
      <c r="BF2517" s="3">
        <f t="shared" si="2763"/>
        <v>0.1009323490415213</v>
      </c>
      <c r="BG2517" s="3">
        <f t="shared" si="2764"/>
        <v>2.9420425558941496</v>
      </c>
      <c r="BH2517" s="3">
        <f t="shared" si="2765"/>
        <v>0.9955063443721115</v>
      </c>
      <c r="BI2517" s="3">
        <f t="shared" si="2766"/>
        <v>6.3406650785344035E-2</v>
      </c>
      <c r="BJ2517" s="3">
        <f t="shared" si="2767"/>
        <v>41.043794385424967</v>
      </c>
      <c r="BK2517" s="3">
        <f t="shared" si="2768"/>
        <v>0.67546610824141362</v>
      </c>
      <c r="BL2517" s="3">
        <f t="shared" si="2769"/>
        <v>69.336622077366371</v>
      </c>
      <c r="BM2517" s="3">
        <f t="shared" si="2770"/>
        <v>651.62301636077416</v>
      </c>
      <c r="BN2517" s="3">
        <f t="shared" si="2771"/>
        <v>1.3537579076631438E-2</v>
      </c>
    </row>
    <row r="2518" spans="1:66">
      <c r="A2518" s="2" t="s">
        <v>3206</v>
      </c>
      <c r="B2518" t="s">
        <v>2748</v>
      </c>
      <c r="C2518">
        <v>20190805</v>
      </c>
      <c r="D2518" t="s">
        <v>338</v>
      </c>
      <c r="E2518" s="2" t="s">
        <v>0</v>
      </c>
      <c r="F2518" s="2" t="s">
        <v>3205</v>
      </c>
      <c r="G2518" s="1">
        <v>2000</v>
      </c>
      <c r="H2518">
        <v>800</v>
      </c>
      <c r="K2518" s="2">
        <v>140</v>
      </c>
      <c r="L2518" s="2" t="s">
        <v>3220</v>
      </c>
      <c r="M2518" s="2">
        <v>27403.000092491508</v>
      </c>
      <c r="N2518" s="2">
        <v>0</v>
      </c>
      <c r="O2518" s="3">
        <f t="shared" si="2744"/>
        <v>13.983784033841019</v>
      </c>
      <c r="P2518" s="3">
        <f t="shared" si="2745"/>
        <v>9.7015543191090597E-2</v>
      </c>
      <c r="Q2518" s="3">
        <f t="shared" si="2746"/>
        <v>528.18962836744356</v>
      </c>
      <c r="R2518" s="3">
        <f t="shared" si="2747"/>
        <v>1.3888917762322293</v>
      </c>
      <c r="S2518" s="3">
        <f t="shared" si="2748"/>
        <v>1.3148512279509621</v>
      </c>
      <c r="T2518" s="3">
        <f t="shared" si="2749"/>
        <v>29.903421401977539</v>
      </c>
      <c r="U2518" s="2">
        <v>6</v>
      </c>
      <c r="V2518" s="3">
        <f t="shared" si="2750"/>
        <v>1.4200000166893005</v>
      </c>
      <c r="W2518" s="2">
        <v>1</v>
      </c>
      <c r="X2518" s="3">
        <f t="shared" si="2751"/>
        <v>2.8400000333786011</v>
      </c>
      <c r="Y2518" s="2">
        <v>27.356447219848633</v>
      </c>
      <c r="Z2518" s="2">
        <v>29.903421401977539</v>
      </c>
      <c r="AA2518" s="2">
        <v>27.002744674682617</v>
      </c>
      <c r="AB2518" s="2">
        <v>799.07037353515625</v>
      </c>
      <c r="AC2518" s="2">
        <v>780.99127197265625</v>
      </c>
      <c r="AD2518" s="2">
        <v>30.013553619384766</v>
      </c>
      <c r="AE2518" s="2">
        <v>31.627235412597656</v>
      </c>
      <c r="AF2518" s="2">
        <v>75.9473876953125</v>
      </c>
      <c r="AG2518" s="2">
        <v>79.953971862792969</v>
      </c>
      <c r="AH2518" s="2">
        <v>500.0855712890625</v>
      </c>
      <c r="AI2518" s="2">
        <v>2000.715576171875</v>
      </c>
      <c r="AJ2518" s="2">
        <v>16.610492706298828</v>
      </c>
      <c r="AK2518" s="2">
        <v>92.389396667480469</v>
      </c>
      <c r="AL2518" s="2">
        <v>-5.4109916687011719</v>
      </c>
      <c r="AM2518" s="2">
        <v>-0.81510400772094727</v>
      </c>
      <c r="AN2518" s="2">
        <v>1</v>
      </c>
      <c r="AO2518" s="2">
        <v>-0.21956524252891541</v>
      </c>
      <c r="AP2518" s="2">
        <v>2.737391471862793</v>
      </c>
      <c r="AQ2518" s="2">
        <v>1</v>
      </c>
      <c r="AR2518" s="2">
        <v>0</v>
      </c>
      <c r="AS2518" s="2">
        <v>0.15999999642372131</v>
      </c>
      <c r="AT2518" s="2">
        <v>111115</v>
      </c>
      <c r="AU2518" s="3">
        <f t="shared" si="2752"/>
        <v>0.83347595214843728</v>
      </c>
      <c r="AV2518" s="3">
        <f t="shared" si="2753"/>
        <v>1.3888917762322293E-3</v>
      </c>
      <c r="AW2518" s="3">
        <f t="shared" si="2754"/>
        <v>303.05342140197752</v>
      </c>
      <c r="AX2518" s="3">
        <f t="shared" si="2755"/>
        <v>300.50644721984861</v>
      </c>
      <c r="AY2518" s="3">
        <f t="shared" si="2756"/>
        <v>320.11448503238353</v>
      </c>
      <c r="AZ2518" s="3">
        <f t="shared" si="2757"/>
        <v>2.6911618456023141</v>
      </c>
      <c r="BA2518" s="3">
        <f t="shared" si="2758"/>
        <v>4.2368724259812325</v>
      </c>
      <c r="BB2518" s="3">
        <f t="shared" si="2759"/>
        <v>45.858860202650732</v>
      </c>
      <c r="BC2518" s="3">
        <f t="shared" si="2760"/>
        <v>14.231624790053075</v>
      </c>
      <c r="BD2518" s="3">
        <f t="shared" si="2761"/>
        <v>28.629934310913086</v>
      </c>
      <c r="BE2518" s="3">
        <f t="shared" si="2762"/>
        <v>3.9364502542987716</v>
      </c>
      <c r="BF2518" s="3">
        <f t="shared" si="2763"/>
        <v>9.3810924292999767E-2</v>
      </c>
      <c r="BG2518" s="3">
        <f t="shared" si="2764"/>
        <v>2.9220211980302704</v>
      </c>
      <c r="BH2518" s="3">
        <f t="shared" si="2765"/>
        <v>1.0144290562685012</v>
      </c>
      <c r="BI2518" s="3">
        <f t="shared" si="2766"/>
        <v>5.891156052031013E-2</v>
      </c>
      <c r="BJ2518" s="3">
        <f t="shared" si="2767"/>
        <v>48.799121090888839</v>
      </c>
      <c r="BK2518" s="3">
        <f t="shared" si="2768"/>
        <v>0.67630669806760191</v>
      </c>
      <c r="BL2518" s="3">
        <f t="shared" si="2769"/>
        <v>68.78208955601913</v>
      </c>
      <c r="BM2518" s="3">
        <f t="shared" si="2770"/>
        <v>774.34405076708924</v>
      </c>
      <c r="BN2518" s="3">
        <f t="shared" si="2771"/>
        <v>1.2421273009004988E-2</v>
      </c>
    </row>
    <row r="2519" spans="1:66">
      <c r="A2519" s="2" t="s">
        <v>3206</v>
      </c>
      <c r="B2519" t="s">
        <v>2748</v>
      </c>
      <c r="C2519">
        <v>20190805</v>
      </c>
      <c r="D2519" t="s">
        <v>338</v>
      </c>
      <c r="E2519" s="2" t="s">
        <v>0</v>
      </c>
      <c r="F2519" s="2" t="s">
        <v>3205</v>
      </c>
      <c r="G2519" s="1">
        <v>2000</v>
      </c>
      <c r="H2519">
        <v>1000</v>
      </c>
      <c r="K2519" s="2">
        <v>141</v>
      </c>
      <c r="L2519" s="2" t="s">
        <v>3221</v>
      </c>
      <c r="M2519" s="2">
        <v>27528.500092346221</v>
      </c>
      <c r="N2519" s="2"/>
      <c r="O2519" s="3">
        <f t="shared" si="2744"/>
        <v>15.580365270659337</v>
      </c>
      <c r="P2519" s="3">
        <f t="shared" si="2745"/>
        <v>8.4943959160586849E-2</v>
      </c>
      <c r="Q2519" s="3">
        <f t="shared" si="2746"/>
        <v>659.13639978581477</v>
      </c>
      <c r="R2519" s="3">
        <f t="shared" si="2747"/>
        <v>1.2539818466168919</v>
      </c>
      <c r="S2519" s="3">
        <f t="shared" si="2748"/>
        <v>1.3503532656536663</v>
      </c>
      <c r="T2519" s="3">
        <f t="shared" si="2749"/>
        <v>29.942733764648438</v>
      </c>
      <c r="U2519" s="2">
        <v>6</v>
      </c>
      <c r="V2519" s="3">
        <f t="shared" si="2750"/>
        <v>1.4200000166893005</v>
      </c>
      <c r="W2519" s="2">
        <v>1</v>
      </c>
      <c r="X2519" s="3">
        <f t="shared" si="2751"/>
        <v>2.8400000333786011</v>
      </c>
      <c r="Y2519" s="2">
        <v>27.369606018066406</v>
      </c>
      <c r="Z2519" s="2">
        <v>29.942733764648438</v>
      </c>
      <c r="AA2519" s="2">
        <v>27.002498626708984</v>
      </c>
      <c r="AB2519" s="2">
        <v>1000.146240234375</v>
      </c>
      <c r="AC2519" s="2">
        <v>979.97686767578125</v>
      </c>
      <c r="AD2519" s="2">
        <v>29.890056610107422</v>
      </c>
      <c r="AE2519" s="2">
        <v>31.347539901733398</v>
      </c>
      <c r="AF2519" s="2">
        <v>75.5006103515625</v>
      </c>
      <c r="AG2519" s="2">
        <v>79.18402099609375</v>
      </c>
      <c r="AH2519" s="2">
        <v>500.04248046875</v>
      </c>
      <c r="AI2519" s="2">
        <v>2000.1240234375</v>
      </c>
      <c r="AJ2519" s="2">
        <v>20.016023635864258</v>
      </c>
      <c r="AK2519" s="2">
        <v>92.386917114257813</v>
      </c>
      <c r="AL2519" s="2">
        <v>-7.9554862976074219</v>
      </c>
      <c r="AM2519" s="2">
        <v>-0.79826021194458008</v>
      </c>
      <c r="AN2519" s="2">
        <v>1</v>
      </c>
      <c r="AO2519" s="2">
        <v>-0.21956524252891541</v>
      </c>
      <c r="AP2519" s="2">
        <v>2.737391471862793</v>
      </c>
      <c r="AQ2519" s="2">
        <v>1</v>
      </c>
      <c r="AR2519" s="2">
        <v>0</v>
      </c>
      <c r="AS2519" s="2">
        <v>0.15999999642372131</v>
      </c>
      <c r="AT2519" s="2">
        <v>111115</v>
      </c>
      <c r="AU2519" s="3">
        <f t="shared" si="2752"/>
        <v>0.83340413411458325</v>
      </c>
      <c r="AV2519" s="3">
        <f t="shared" si="2753"/>
        <v>1.253981846616892E-3</v>
      </c>
      <c r="AW2519" s="3">
        <f t="shared" si="2754"/>
        <v>303.09273376464841</v>
      </c>
      <c r="AX2519" s="3">
        <f t="shared" si="2755"/>
        <v>300.51960601806638</v>
      </c>
      <c r="AY2519" s="3">
        <f t="shared" si="2756"/>
        <v>320.01983659699908</v>
      </c>
      <c r="AZ2519" s="3">
        <f t="shared" si="2757"/>
        <v>2.756167666240684</v>
      </c>
      <c r="BA2519" s="3">
        <f t="shared" si="2758"/>
        <v>4.2464558362909992</v>
      </c>
      <c r="BB2519" s="3">
        <f t="shared" si="2759"/>
        <v>45.963822248114127</v>
      </c>
      <c r="BC2519" s="3">
        <f t="shared" si="2760"/>
        <v>14.616282346380729</v>
      </c>
      <c r="BD2519" s="3">
        <f t="shared" si="2761"/>
        <v>28.656169891357422</v>
      </c>
      <c r="BE2519" s="3">
        <f t="shared" si="2762"/>
        <v>3.9424467130619978</v>
      </c>
      <c r="BF2519" s="3">
        <f t="shared" si="2763"/>
        <v>8.2477082455842982E-2</v>
      </c>
      <c r="BG2519" s="3">
        <f t="shared" si="2764"/>
        <v>2.8961025706373329</v>
      </c>
      <c r="BH2519" s="3">
        <f t="shared" si="2765"/>
        <v>1.0463441424246649</v>
      </c>
      <c r="BI2519" s="3">
        <f t="shared" si="2766"/>
        <v>5.1764275625380288E-2</v>
      </c>
      <c r="BJ2519" s="3">
        <f t="shared" si="2767"/>
        <v>60.895579934002377</v>
      </c>
      <c r="BK2519" s="3">
        <f t="shared" si="2768"/>
        <v>0.67260403946992509</v>
      </c>
      <c r="BL2519" s="3">
        <f t="shared" si="2769"/>
        <v>67.882434848951164</v>
      </c>
      <c r="BM2519" s="3">
        <f t="shared" si="2770"/>
        <v>972.57070821515345</v>
      </c>
      <c r="BN2519" s="3">
        <f t="shared" si="2771"/>
        <v>1.0874614271998234E-2</v>
      </c>
    </row>
    <row r="2520" spans="1:66">
      <c r="A2520" s="2" t="s">
        <v>3206</v>
      </c>
      <c r="B2520" t="s">
        <v>2748</v>
      </c>
      <c r="C2520">
        <v>20190805</v>
      </c>
      <c r="D2520" t="s">
        <v>338</v>
      </c>
      <c r="E2520" s="2" t="s">
        <v>0</v>
      </c>
      <c r="F2520" s="2" t="s">
        <v>3205</v>
      </c>
      <c r="G2520" s="1">
        <v>2000</v>
      </c>
      <c r="H2520">
        <v>1400</v>
      </c>
      <c r="K2520" s="2">
        <v>142</v>
      </c>
      <c r="L2520" s="2" t="s">
        <v>3222</v>
      </c>
      <c r="M2520" s="2">
        <v>27678.500092480332</v>
      </c>
      <c r="N2520" s="2">
        <v>0</v>
      </c>
      <c r="O2520" s="3">
        <f t="shared" si="2744"/>
        <v>17.329790562715957</v>
      </c>
      <c r="P2520" s="3">
        <f t="shared" si="2745"/>
        <v>6.6529051972361253E-2</v>
      </c>
      <c r="Q2520" s="3">
        <f t="shared" si="2746"/>
        <v>923.93977822377394</v>
      </c>
      <c r="R2520" s="3">
        <f t="shared" si="2747"/>
        <v>1.0263874940414848</v>
      </c>
      <c r="S2520" s="3">
        <f t="shared" si="2748"/>
        <v>1.4023714878463682</v>
      </c>
      <c r="T2520" s="3">
        <f t="shared" si="2749"/>
        <v>30.0355224609375</v>
      </c>
      <c r="U2520" s="2">
        <v>6</v>
      </c>
      <c r="V2520" s="3">
        <f t="shared" si="2750"/>
        <v>1.4200000166893005</v>
      </c>
      <c r="W2520" s="2">
        <v>1</v>
      </c>
      <c r="X2520" s="3">
        <f t="shared" si="2751"/>
        <v>2.8400000333786011</v>
      </c>
      <c r="Y2520" s="2">
        <v>27.380504608154297</v>
      </c>
      <c r="Z2520" s="2">
        <v>30.0355224609375</v>
      </c>
      <c r="AA2520" s="2">
        <v>27.001930236816406</v>
      </c>
      <c r="AB2520" s="2">
        <v>1400.5467529296875</v>
      </c>
      <c r="AC2520" s="2">
        <v>1378.0562744140625</v>
      </c>
      <c r="AD2520" s="2">
        <v>29.836755752563477</v>
      </c>
      <c r="AE2520" s="2">
        <v>31.030065536499023</v>
      </c>
      <c r="AF2520" s="2">
        <v>75.360183715820313</v>
      </c>
      <c r="AG2520" s="2">
        <v>78.333343505859375</v>
      </c>
      <c r="AH2520" s="2">
        <v>500.05722045898438</v>
      </c>
      <c r="AI2520" s="2">
        <v>1999.43017578125</v>
      </c>
      <c r="AJ2520" s="2">
        <v>17.248924255371094</v>
      </c>
      <c r="AK2520" s="2">
        <v>92.387138366699219</v>
      </c>
      <c r="AL2520" s="2">
        <v>-14.153728485107422</v>
      </c>
      <c r="AM2520" s="2">
        <v>-0.76777505874633789</v>
      </c>
      <c r="AN2520" s="2">
        <v>1</v>
      </c>
      <c r="AO2520" s="2">
        <v>-0.21956524252891541</v>
      </c>
      <c r="AP2520" s="2">
        <v>2.737391471862793</v>
      </c>
      <c r="AQ2520" s="2">
        <v>1</v>
      </c>
      <c r="AR2520" s="2">
        <v>0</v>
      </c>
      <c r="AS2520" s="2">
        <v>0.15999999642372131</v>
      </c>
      <c r="AT2520" s="2">
        <v>111115</v>
      </c>
      <c r="AU2520" s="3">
        <f t="shared" si="2752"/>
        <v>0.83342870076497377</v>
      </c>
      <c r="AV2520" s="3">
        <f t="shared" si="2753"/>
        <v>1.0263874940414847E-3</v>
      </c>
      <c r="AW2520" s="3">
        <f t="shared" si="2754"/>
        <v>303.18552246093748</v>
      </c>
      <c r="AX2520" s="3">
        <f t="shared" si="2755"/>
        <v>300.53050460815427</v>
      </c>
      <c r="AY2520" s="3">
        <f t="shared" si="2756"/>
        <v>319.90882097448048</v>
      </c>
      <c r="AZ2520" s="3">
        <f t="shared" si="2757"/>
        <v>2.8609844660539809</v>
      </c>
      <c r="BA2520" s="3">
        <f t="shared" si="2758"/>
        <v>4.2691504460946481</v>
      </c>
      <c r="BB2520" s="3">
        <f t="shared" si="2759"/>
        <v>46.209359025167686</v>
      </c>
      <c r="BC2520" s="3">
        <f t="shared" si="2760"/>
        <v>15.179293488668662</v>
      </c>
      <c r="BD2520" s="3">
        <f t="shared" si="2761"/>
        <v>28.708013534545898</v>
      </c>
      <c r="BE2520" s="3">
        <f t="shared" si="2762"/>
        <v>3.9543196333562731</v>
      </c>
      <c r="BF2520" s="3">
        <f t="shared" si="2763"/>
        <v>6.5006233990374099E-2</v>
      </c>
      <c r="BG2520" s="3">
        <f t="shared" si="2764"/>
        <v>2.8667789582482799</v>
      </c>
      <c r="BH2520" s="3">
        <f t="shared" si="2765"/>
        <v>1.0875406751079932</v>
      </c>
      <c r="BI2520" s="3">
        <f t="shared" si="2766"/>
        <v>4.0763021598844061E-2</v>
      </c>
      <c r="BJ2520" s="3">
        <f t="shared" si="2767"/>
        <v>85.360152133257188</v>
      </c>
      <c r="BK2520" s="3">
        <f t="shared" si="2768"/>
        <v>0.67046592753741141</v>
      </c>
      <c r="BL2520" s="3">
        <f t="shared" si="2769"/>
        <v>66.613563088289226</v>
      </c>
      <c r="BM2520" s="3">
        <f t="shared" si="2770"/>
        <v>1369.8185219546604</v>
      </c>
      <c r="BN2520" s="3">
        <f t="shared" si="2771"/>
        <v>8.4273871206607034E-3</v>
      </c>
    </row>
    <row r="2521" spans="1:66">
      <c r="A2521" s="2" t="s">
        <v>3206</v>
      </c>
      <c r="B2521" t="s">
        <v>2748</v>
      </c>
      <c r="C2521">
        <v>20190805</v>
      </c>
      <c r="D2521" t="s">
        <v>338</v>
      </c>
      <c r="E2521" s="2" t="s">
        <v>0</v>
      </c>
      <c r="F2521" s="2" t="s">
        <v>3205</v>
      </c>
      <c r="G2521" s="1">
        <v>2000</v>
      </c>
      <c r="H2521">
        <v>1800</v>
      </c>
      <c r="K2521" s="2">
        <v>143</v>
      </c>
      <c r="L2521" s="2" t="s">
        <v>3223</v>
      </c>
      <c r="M2521" s="2">
        <v>27802.000092491508</v>
      </c>
      <c r="N2521" s="2">
        <v>0</v>
      </c>
      <c r="O2521" s="3">
        <f t="shared" si="2744"/>
        <v>18.260737672040296</v>
      </c>
      <c r="P2521" s="3">
        <f t="shared" si="2745"/>
        <v>5.2923528463880688E-2</v>
      </c>
      <c r="Q2521" s="3">
        <f t="shared" si="2746"/>
        <v>1175.8349885299997</v>
      </c>
      <c r="R2521" s="3">
        <f t="shared" si="2747"/>
        <v>0.84553998129218932</v>
      </c>
      <c r="S2521" s="3">
        <f t="shared" si="2748"/>
        <v>1.4454467984834927</v>
      </c>
      <c r="T2521" s="3">
        <f t="shared" si="2749"/>
        <v>30.141988754272461</v>
      </c>
      <c r="U2521" s="2">
        <v>6</v>
      </c>
      <c r="V2521" s="3">
        <f t="shared" si="2750"/>
        <v>1.4200000166893005</v>
      </c>
      <c r="W2521" s="2">
        <v>1</v>
      </c>
      <c r="X2521" s="3">
        <f t="shared" si="2751"/>
        <v>2.8400000333786011</v>
      </c>
      <c r="Y2521" s="2">
        <v>27.403268814086914</v>
      </c>
      <c r="Z2521" s="2">
        <v>30.141988754272461</v>
      </c>
      <c r="AA2521" s="2">
        <v>27.001138687133789</v>
      </c>
      <c r="AB2521" s="2">
        <v>1798.7362060546875</v>
      </c>
      <c r="AC2521" s="2">
        <v>1775.025634765625</v>
      </c>
      <c r="AD2521" s="2">
        <v>29.862911224365234</v>
      </c>
      <c r="AE2521" s="2">
        <v>30.846122741699219</v>
      </c>
      <c r="AF2521" s="2">
        <v>75.328750610351563</v>
      </c>
      <c r="AG2521" s="2">
        <v>77.764396667480469</v>
      </c>
      <c r="AH2521" s="2">
        <v>500.0704345703125</v>
      </c>
      <c r="AI2521" s="2">
        <v>1999.683837890625</v>
      </c>
      <c r="AJ2521" s="2">
        <v>17.60426139831543</v>
      </c>
      <c r="AK2521" s="2">
        <v>92.3900146484375</v>
      </c>
      <c r="AL2521" s="2">
        <v>-21.342327117919922</v>
      </c>
      <c r="AM2521" s="2">
        <v>-0.75124979019165039</v>
      </c>
      <c r="AN2521" s="2">
        <v>1</v>
      </c>
      <c r="AO2521" s="2">
        <v>-0.21956524252891541</v>
      </c>
      <c r="AP2521" s="2">
        <v>2.737391471862793</v>
      </c>
      <c r="AQ2521" s="2">
        <v>1</v>
      </c>
      <c r="AR2521" s="2">
        <v>0</v>
      </c>
      <c r="AS2521" s="2">
        <v>0.15999999642372131</v>
      </c>
      <c r="AT2521" s="2">
        <v>111115</v>
      </c>
      <c r="AU2521" s="3">
        <f t="shared" si="2752"/>
        <v>0.83345072428385403</v>
      </c>
      <c r="AV2521" s="3">
        <f t="shared" si="2753"/>
        <v>8.4553998129218929E-4</v>
      </c>
      <c r="AW2521" s="3">
        <f t="shared" si="2754"/>
        <v>303.29198875427244</v>
      </c>
      <c r="AX2521" s="3">
        <f t="shared" si="2755"/>
        <v>300.55326881408689</v>
      </c>
      <c r="AY2521" s="3">
        <f t="shared" si="2756"/>
        <v>319.94940691107331</v>
      </c>
      <c r="AZ2521" s="3">
        <f t="shared" si="2757"/>
        <v>2.9429368215237384</v>
      </c>
      <c r="BA2521" s="3">
        <f t="shared" si="2758"/>
        <v>4.2953205304365847</v>
      </c>
      <c r="BB2521" s="3">
        <f t="shared" si="2759"/>
        <v>46.491177069092792</v>
      </c>
      <c r="BC2521" s="3">
        <f t="shared" si="2760"/>
        <v>15.645054327393574</v>
      </c>
      <c r="BD2521" s="3">
        <f t="shared" si="2761"/>
        <v>28.772628784179688</v>
      </c>
      <c r="BE2521" s="3">
        <f t="shared" si="2762"/>
        <v>3.9691610739758869</v>
      </c>
      <c r="BF2521" s="3">
        <f t="shared" si="2763"/>
        <v>5.1955338394149529E-2</v>
      </c>
      <c r="BG2521" s="3">
        <f t="shared" si="2764"/>
        <v>2.849873731953092</v>
      </c>
      <c r="BH2521" s="3">
        <f t="shared" si="2765"/>
        <v>1.1192873420227949</v>
      </c>
      <c r="BI2521" s="3">
        <f t="shared" si="2766"/>
        <v>3.2557706153639628E-2</v>
      </c>
      <c r="BJ2521" s="3">
        <f t="shared" si="2767"/>
        <v>108.63541181443202</v>
      </c>
      <c r="BK2521" s="3">
        <f t="shared" si="2768"/>
        <v>0.66243268012591683</v>
      </c>
      <c r="BL2521" s="3">
        <f t="shared" si="2769"/>
        <v>65.635121335859537</v>
      </c>
      <c r="BM2521" s="3">
        <f t="shared" si="2770"/>
        <v>1766.3453546362171</v>
      </c>
      <c r="BN2521" s="3">
        <f t="shared" si="2771"/>
        <v>6.785455231847962E-3</v>
      </c>
    </row>
    <row r="2522" spans="1:66">
      <c r="A2522" s="2"/>
      <c r="B2522" s="7"/>
      <c r="C2522"/>
      <c r="D2522" s="7"/>
      <c r="E2522" s="13"/>
      <c r="F2522" s="2"/>
      <c r="G2522" s="14"/>
      <c r="H2522" s="7"/>
      <c r="K2522" s="2"/>
      <c r="L2522" s="2"/>
      <c r="M2522" s="2"/>
      <c r="N2522" s="2"/>
      <c r="O2522" s="3"/>
      <c r="P2522" s="3"/>
      <c r="Q2522" s="3"/>
      <c r="R2522" s="3"/>
      <c r="S2522" s="3"/>
      <c r="T2522" s="3"/>
      <c r="U2522" s="2"/>
      <c r="V2522" s="3"/>
      <c r="W2522" s="2"/>
      <c r="X2522" s="3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</row>
    <row r="2523" spans="1:66">
      <c r="A2523" s="2" t="s">
        <v>3225</v>
      </c>
      <c r="B2523" t="s">
        <v>2748</v>
      </c>
      <c r="C2523">
        <v>20190806</v>
      </c>
      <c r="D2523" t="s">
        <v>338</v>
      </c>
      <c r="E2523" s="2" t="s">
        <v>0</v>
      </c>
      <c r="F2523" s="2" t="s">
        <v>3224</v>
      </c>
      <c r="G2523" s="1">
        <v>2000</v>
      </c>
      <c r="H2523">
        <v>400</v>
      </c>
      <c r="K2523" s="2">
        <v>37</v>
      </c>
      <c r="L2523" s="2" t="s">
        <v>3226</v>
      </c>
      <c r="M2523" s="2">
        <v>7822.5000637359917</v>
      </c>
      <c r="N2523" s="2">
        <v>0</v>
      </c>
      <c r="O2523" s="3">
        <f t="shared" ref="O2523:O2540" si="2772">(AB2523-AC2523*(1000-AD2523)/(1000-AE2523))*AU2523</f>
        <v>2.2206688390952327</v>
      </c>
      <c r="P2523" s="3">
        <f t="shared" ref="P2523:P2540" si="2773">IF(BF2523&lt;&gt;0,1/(1/BF2523-1/X2523),0)</f>
        <v>4.5848866640380508E-2</v>
      </c>
      <c r="Q2523" s="3">
        <f t="shared" ref="Q2523:Q2540" si="2774">((BI2523-AV2523/2)*AC2523-O2523)/(BI2523+AV2523/2)</f>
        <v>308.35452253039699</v>
      </c>
      <c r="R2523" s="3">
        <f t="shared" ref="R2523:R2540" si="2775">AV2523*1000</f>
        <v>0.81297702241451131</v>
      </c>
      <c r="S2523" s="3">
        <f t="shared" ref="S2523:S2540" si="2776">(BA2523-BG2523)</f>
        <v>1.6029581339245609</v>
      </c>
      <c r="T2523" s="3">
        <f t="shared" ref="T2523:T2540" si="2777">(Z2523+AZ2523*N2523)</f>
        <v>31.411224365234375</v>
      </c>
      <c r="U2523" s="2">
        <v>6</v>
      </c>
      <c r="V2523" s="3">
        <f t="shared" ref="V2523:V2540" si="2778">(U2523*AO2523+AP2523)</f>
        <v>1.4200000166893005</v>
      </c>
      <c r="W2523" s="2">
        <v>1</v>
      </c>
      <c r="X2523" s="3">
        <f t="shared" ref="X2523:X2540" si="2779">V2523*(W2523+1)*(W2523+1)/(W2523*W2523+1)</f>
        <v>2.8400000333786011</v>
      </c>
      <c r="Y2523" s="2">
        <v>28.61421012878418</v>
      </c>
      <c r="Z2523" s="2">
        <v>31.411224365234375</v>
      </c>
      <c r="AA2523" s="2">
        <v>28.170936584472656</v>
      </c>
      <c r="AB2523" s="2">
        <v>400.1175537109375</v>
      </c>
      <c r="AC2523" s="2">
        <v>397.06597900390625</v>
      </c>
      <c r="AD2523" s="2">
        <v>31.555133819580078</v>
      </c>
      <c r="AE2523" s="2">
        <v>32.498817443847656</v>
      </c>
      <c r="AF2523" s="2">
        <v>74.489959716796875</v>
      </c>
      <c r="AG2523" s="2">
        <v>76.665557861328125</v>
      </c>
      <c r="AH2523" s="2">
        <v>500.097412109375</v>
      </c>
      <c r="AI2523" s="2">
        <v>1999.5380859375</v>
      </c>
      <c r="AJ2523" s="2">
        <v>64.717422485351563</v>
      </c>
      <c r="AK2523" s="2">
        <v>92.7813720703125</v>
      </c>
      <c r="AL2523" s="2">
        <v>-1.8140144348144531</v>
      </c>
      <c r="AM2523" s="2">
        <v>-0.73136401176452637</v>
      </c>
      <c r="AN2523" s="2">
        <v>1</v>
      </c>
      <c r="AO2523" s="2">
        <v>-0.21956524252891541</v>
      </c>
      <c r="AP2523" s="2">
        <v>2.737391471862793</v>
      </c>
      <c r="AQ2523" s="2">
        <v>1</v>
      </c>
      <c r="AR2523" s="2">
        <v>0</v>
      </c>
      <c r="AS2523" s="2">
        <v>0.15999999642372131</v>
      </c>
      <c r="AT2523" s="2">
        <v>111115</v>
      </c>
      <c r="AU2523" s="3">
        <f t="shared" ref="AU2523:AU2540" si="2780">AH2523*0.000001/(U2523*0.0001)</f>
        <v>0.83349568684895825</v>
      </c>
      <c r="AV2523" s="3">
        <f t="shared" ref="AV2523:AV2540" si="2781">(AE2523-AD2523)/(1000-AE2523)*AU2523</f>
        <v>8.1297702241451132E-4</v>
      </c>
      <c r="AW2523" s="3">
        <f t="shared" ref="AW2523:AW2540" si="2782">(Z2523+273.15)</f>
        <v>304.56122436523435</v>
      </c>
      <c r="AX2523" s="3">
        <f t="shared" ref="AX2523:AX2540" si="2783">(Y2523+273.15)</f>
        <v>301.76421012878416</v>
      </c>
      <c r="AY2523" s="3">
        <f t="shared" ref="AY2523:AY2540" si="2784">(AI2523*AQ2523+AJ2523*AR2523)*AS2523</f>
        <v>319.92608659909456</v>
      </c>
      <c r="AZ2523" s="3">
        <f t="shared" ref="AZ2523:AZ2540" si="2785">((AY2523+0.00000010773*(AX2523^4-AW2523^4))-AV2523*44100)/(V2523*51.4+0.00000043092*AW2523^3)</f>
        <v>2.9413494336161299</v>
      </c>
      <c r="BA2523" s="3">
        <f t="shared" ref="BA2523:BA2540" si="2786">0.61365*EXP(17.502*T2523/(240.97+T2523))</f>
        <v>4.6182430070273526</v>
      </c>
      <c r="BB2523" s="3">
        <f t="shared" ref="BB2523:BB2540" si="2787">BA2523*1000/AK2523</f>
        <v>49.775541188672115</v>
      </c>
      <c r="BC2523" s="3">
        <f t="shared" ref="BC2523:BC2540" si="2788">(BB2523-AE2523)</f>
        <v>17.276723744824459</v>
      </c>
      <c r="BD2523" s="3">
        <f t="shared" ref="BD2523:BD2540" si="2789">IF(N2523,Z2523,(Y2523+Z2523)/2)</f>
        <v>30.012717247009277</v>
      </c>
      <c r="BE2523" s="3">
        <f t="shared" ref="BE2523:BE2540" si="2790">0.61365*EXP(17.502*BD2523/(240.97+BD2523))</f>
        <v>4.2635628864634141</v>
      </c>
      <c r="BF2523" s="3">
        <f t="shared" ref="BF2523:BF2540" si="2791">IF(BC2523&lt;&gt;0,(1000-(BB2523+AE2523)/2)/BC2523*AV2523,0)</f>
        <v>4.5120443689271192E-2</v>
      </c>
      <c r="BG2523" s="3">
        <f t="shared" ref="BG2523:BG2540" si="2792">AE2523*AK2523/1000</f>
        <v>3.0152848731027917</v>
      </c>
      <c r="BH2523" s="3">
        <f t="shared" ref="BH2523:BH2540" si="2793">(BE2523-BG2523)</f>
        <v>1.2482780133606224</v>
      </c>
      <c r="BI2523" s="3">
        <f t="shared" ref="BI2523:BI2540" si="2794">1/(1.6/P2523+1.37/X2523)</f>
        <v>2.8264829236432896E-2</v>
      </c>
      <c r="BJ2523" s="3">
        <f t="shared" ref="BJ2523:BJ2540" si="2795">Q2523*AK2523*0.001</f>
        <v>28.609555684456321</v>
      </c>
      <c r="BK2523" s="3">
        <f t="shared" ref="BK2523:BK2540" si="2796">Q2523/AC2523</f>
        <v>0.77658258031560912</v>
      </c>
      <c r="BL2523" s="3">
        <f t="shared" ref="BL2523:BL2540" si="2797">(1-AV2523*AK2523/BA2523/P2523)*100</f>
        <v>64.376738753119938</v>
      </c>
      <c r="BM2523" s="3">
        <f t="shared" ref="BM2523:BM2540" si="2798">(AC2523-O2523/(X2523/1.35))</f>
        <v>396.01037939209493</v>
      </c>
      <c r="BN2523" s="3">
        <f t="shared" ref="BN2523:BN2540" si="2799">O2523*BL2523/100/BM2523</f>
        <v>3.6099916858512945E-3</v>
      </c>
    </row>
    <row r="2524" spans="1:66">
      <c r="A2524" s="2" t="s">
        <v>3225</v>
      </c>
      <c r="B2524" t="s">
        <v>2748</v>
      </c>
      <c r="C2524">
        <v>20190806</v>
      </c>
      <c r="D2524" t="s">
        <v>338</v>
      </c>
      <c r="E2524" s="2" t="s">
        <v>0</v>
      </c>
      <c r="F2524" s="2" t="s">
        <v>3224</v>
      </c>
      <c r="G2524" s="1">
        <v>2000</v>
      </c>
      <c r="H2524">
        <v>325</v>
      </c>
      <c r="K2524" s="2">
        <v>38</v>
      </c>
      <c r="L2524" s="2" t="s">
        <v>90</v>
      </c>
      <c r="M2524" s="2">
        <v>7912.0000637248158</v>
      </c>
      <c r="N2524" s="2">
        <v>0</v>
      </c>
      <c r="O2524" s="3">
        <f t="shared" si="2772"/>
        <v>1.6387637940728887</v>
      </c>
      <c r="P2524" s="3">
        <f t="shared" si="2773"/>
        <v>4.7550318410630052E-2</v>
      </c>
      <c r="Q2524" s="3">
        <f t="shared" si="2774"/>
        <v>258.37053194509042</v>
      </c>
      <c r="R2524" s="3">
        <f t="shared" si="2775"/>
        <v>0.84043301223158329</v>
      </c>
      <c r="S2524" s="3">
        <f t="shared" si="2776"/>
        <v>1.5984864206779967</v>
      </c>
      <c r="T2524" s="3">
        <f t="shared" si="2777"/>
        <v>31.451410293579102</v>
      </c>
      <c r="U2524" s="2">
        <v>6</v>
      </c>
      <c r="V2524" s="3">
        <f t="shared" si="2778"/>
        <v>1.4200000166893005</v>
      </c>
      <c r="W2524" s="2">
        <v>1</v>
      </c>
      <c r="X2524" s="3">
        <f t="shared" si="2779"/>
        <v>2.8400000333786011</v>
      </c>
      <c r="Y2524" s="2">
        <v>28.624588012695313</v>
      </c>
      <c r="Z2524" s="2">
        <v>31.451410293579102</v>
      </c>
      <c r="AA2524" s="2">
        <v>28.170902252197266</v>
      </c>
      <c r="AB2524" s="2">
        <v>324.92767333984375</v>
      </c>
      <c r="AC2524" s="2">
        <v>322.63613891601563</v>
      </c>
      <c r="AD2524" s="2">
        <v>31.685895919799805</v>
      </c>
      <c r="AE2524" s="2">
        <v>32.661319732666016</v>
      </c>
      <c r="AF2524" s="2">
        <v>74.743911743164063</v>
      </c>
      <c r="AG2524" s="2">
        <v>77.002349853515625</v>
      </c>
      <c r="AH2524" s="2">
        <v>500.080078125</v>
      </c>
      <c r="AI2524" s="2">
        <v>1998.6505126953125</v>
      </c>
      <c r="AJ2524" s="2">
        <v>68.190132141113281</v>
      </c>
      <c r="AK2524" s="2">
        <v>92.779991149902344</v>
      </c>
      <c r="AL2524" s="2">
        <v>-1.1624336242675781</v>
      </c>
      <c r="AM2524" s="2">
        <v>-0.74112582206726074</v>
      </c>
      <c r="AN2524" s="2">
        <v>1</v>
      </c>
      <c r="AO2524" s="2">
        <v>-0.21956524252891541</v>
      </c>
      <c r="AP2524" s="2">
        <v>2.737391471862793</v>
      </c>
      <c r="AQ2524" s="2">
        <v>1</v>
      </c>
      <c r="AR2524" s="2">
        <v>0</v>
      </c>
      <c r="AS2524" s="2">
        <v>0.15999999642372131</v>
      </c>
      <c r="AT2524" s="2">
        <v>111115</v>
      </c>
      <c r="AU2524" s="3">
        <f t="shared" si="2780"/>
        <v>0.8334667968749998</v>
      </c>
      <c r="AV2524" s="3">
        <f t="shared" si="2781"/>
        <v>8.4043301223158328E-4</v>
      </c>
      <c r="AW2524" s="3">
        <f t="shared" si="2782"/>
        <v>304.60141029357908</v>
      </c>
      <c r="AX2524" s="3">
        <f t="shared" si="2783"/>
        <v>301.77458801269529</v>
      </c>
      <c r="AY2524" s="3">
        <f t="shared" si="2784"/>
        <v>319.78407488351877</v>
      </c>
      <c r="AZ2524" s="3">
        <f t="shared" si="2785"/>
        <v>2.9209962529862419</v>
      </c>
      <c r="BA2524" s="3">
        <f t="shared" si="2786"/>
        <v>4.6288033764188805</v>
      </c>
      <c r="BB2524" s="3">
        <f t="shared" si="2787"/>
        <v>49.890103664056582</v>
      </c>
      <c r="BC2524" s="3">
        <f t="shared" si="2788"/>
        <v>17.228783931390566</v>
      </c>
      <c r="BD2524" s="3">
        <f t="shared" si="2789"/>
        <v>30.037999153137207</v>
      </c>
      <c r="BE2524" s="3">
        <f t="shared" si="2790"/>
        <v>4.2697576503209698</v>
      </c>
      <c r="BF2524" s="3">
        <f t="shared" si="2791"/>
        <v>4.6767290409213118E-2</v>
      </c>
      <c r="BG2524" s="3">
        <f t="shared" si="2792"/>
        <v>3.0303169557408838</v>
      </c>
      <c r="BH2524" s="3">
        <f t="shared" si="2793"/>
        <v>1.239440694580086</v>
      </c>
      <c r="BI2524" s="3">
        <f t="shared" si="2794"/>
        <v>2.9298912374452014E-2</v>
      </c>
      <c r="BJ2524" s="3">
        <f t="shared" si="2795"/>
        <v>23.971615667261048</v>
      </c>
      <c r="BK2524" s="3">
        <f t="shared" si="2796"/>
        <v>0.80081088502099274</v>
      </c>
      <c r="BL2524" s="3">
        <f t="shared" si="2797"/>
        <v>64.57292739422769</v>
      </c>
      <c r="BM2524" s="3">
        <f t="shared" si="2798"/>
        <v>321.85714909348155</v>
      </c>
      <c r="BN2524" s="3">
        <f t="shared" si="2799"/>
        <v>3.2877870132449038E-3</v>
      </c>
    </row>
    <row r="2525" spans="1:66">
      <c r="A2525" s="2" t="s">
        <v>3225</v>
      </c>
      <c r="B2525" t="s">
        <v>2748</v>
      </c>
      <c r="C2525">
        <v>20190806</v>
      </c>
      <c r="D2525" t="s">
        <v>338</v>
      </c>
      <c r="E2525" s="2" t="s">
        <v>0</v>
      </c>
      <c r="F2525" s="2" t="s">
        <v>3224</v>
      </c>
      <c r="G2525" s="1">
        <v>2000</v>
      </c>
      <c r="H2525">
        <v>250</v>
      </c>
      <c r="K2525" s="2">
        <v>39</v>
      </c>
      <c r="L2525" s="2" t="s">
        <v>2458</v>
      </c>
      <c r="M2525" s="2">
        <v>8001.0000637248158</v>
      </c>
      <c r="N2525" s="2">
        <v>0</v>
      </c>
      <c r="O2525" s="3">
        <f t="shared" si="2772"/>
        <v>0.97250037589109906</v>
      </c>
      <c r="P2525" s="3">
        <f t="shared" si="2773"/>
        <v>4.856874354247763E-2</v>
      </c>
      <c r="Q2525" s="3">
        <f t="shared" si="2774"/>
        <v>209.57181846267338</v>
      </c>
      <c r="R2525" s="3">
        <f t="shared" si="2775"/>
        <v>0.85918713843376671</v>
      </c>
      <c r="S2525" s="3">
        <f t="shared" si="2776"/>
        <v>1.6001676228453845</v>
      </c>
      <c r="T2525" s="3">
        <f t="shared" si="2777"/>
        <v>31.508546829223633</v>
      </c>
      <c r="U2525" s="2">
        <v>6</v>
      </c>
      <c r="V2525" s="3">
        <f t="shared" si="2778"/>
        <v>1.4200000166893005</v>
      </c>
      <c r="W2525" s="2">
        <v>1</v>
      </c>
      <c r="X2525" s="3">
        <f t="shared" si="2779"/>
        <v>2.8400000333786011</v>
      </c>
      <c r="Y2525" s="2">
        <v>28.648855209350586</v>
      </c>
      <c r="Z2525" s="2">
        <v>31.508546829223633</v>
      </c>
      <c r="AA2525" s="2">
        <v>28.171138763427734</v>
      </c>
      <c r="AB2525" s="2">
        <v>250.0810546875</v>
      </c>
      <c r="AC2525" s="2">
        <v>248.65789794921875</v>
      </c>
      <c r="AD2525" s="2">
        <v>31.808984756469727</v>
      </c>
      <c r="AE2525" s="2">
        <v>32.806034088134766</v>
      </c>
      <c r="AF2525" s="2">
        <v>74.929885864257813</v>
      </c>
      <c r="AG2525" s="2">
        <v>77.234291076660156</v>
      </c>
      <c r="AH2525" s="2">
        <v>500.075927734375</v>
      </c>
      <c r="AI2525" s="2">
        <v>1999.8262939453125</v>
      </c>
      <c r="AJ2525" s="2">
        <v>64.659469604492188</v>
      </c>
      <c r="AK2525" s="2">
        <v>92.77825927734375</v>
      </c>
      <c r="AL2525" s="2">
        <v>-0.49794387817382813</v>
      </c>
      <c r="AM2525" s="2">
        <v>-0.74972414970397949</v>
      </c>
      <c r="AN2525" s="2">
        <v>1</v>
      </c>
      <c r="AO2525" s="2">
        <v>-0.21956524252891541</v>
      </c>
      <c r="AP2525" s="2">
        <v>2.737391471862793</v>
      </c>
      <c r="AQ2525" s="2">
        <v>1</v>
      </c>
      <c r="AR2525" s="2">
        <v>0</v>
      </c>
      <c r="AS2525" s="2">
        <v>0.15999999642372131</v>
      </c>
      <c r="AT2525" s="2">
        <v>111115</v>
      </c>
      <c r="AU2525" s="3">
        <f t="shared" si="2780"/>
        <v>0.83345987955729162</v>
      </c>
      <c r="AV2525" s="3">
        <f t="shared" si="2781"/>
        <v>8.591871384337667E-4</v>
      </c>
      <c r="AW2525" s="3">
        <f t="shared" si="2782"/>
        <v>304.65854682922361</v>
      </c>
      <c r="AX2525" s="3">
        <f t="shared" si="2783"/>
        <v>301.79885520935056</v>
      </c>
      <c r="AY2525" s="3">
        <f t="shared" si="2784"/>
        <v>319.97219987931385</v>
      </c>
      <c r="AZ2525" s="3">
        <f t="shared" si="2785"/>
        <v>2.9084622210302546</v>
      </c>
      <c r="BA2525" s="3">
        <f t="shared" si="2786"/>
        <v>4.6438543593357293</v>
      </c>
      <c r="BB2525" s="3">
        <f t="shared" si="2787"/>
        <v>50.053260273549327</v>
      </c>
      <c r="BC2525" s="3">
        <f t="shared" si="2788"/>
        <v>17.247226185414561</v>
      </c>
      <c r="BD2525" s="3">
        <f t="shared" si="2789"/>
        <v>30.078701019287109</v>
      </c>
      <c r="BE2525" s="3">
        <f t="shared" si="2790"/>
        <v>4.2797472091539737</v>
      </c>
      <c r="BF2525" s="3">
        <f t="shared" si="2791"/>
        <v>4.7752102835099584E-2</v>
      </c>
      <c r="BG2525" s="3">
        <f t="shared" si="2792"/>
        <v>3.0436867364903448</v>
      </c>
      <c r="BH2525" s="3">
        <f t="shared" si="2793"/>
        <v>1.2360604726636288</v>
      </c>
      <c r="BI2525" s="3">
        <f t="shared" si="2794"/>
        <v>2.9917375460699554E-2</v>
      </c>
      <c r="BJ2525" s="3">
        <f t="shared" si="2795"/>
        <v>19.443708510554327</v>
      </c>
      <c r="BK2525" s="3">
        <f t="shared" si="2796"/>
        <v>0.8428118318022314</v>
      </c>
      <c r="BL2525" s="3">
        <f t="shared" si="2797"/>
        <v>64.657397377681207</v>
      </c>
      <c r="BM2525" s="3">
        <f t="shared" si="2798"/>
        <v>248.19561784639384</v>
      </c>
      <c r="BN2525" s="3">
        <f t="shared" si="2799"/>
        <v>2.5334590432958661E-3</v>
      </c>
    </row>
    <row r="2526" spans="1:66">
      <c r="A2526" s="2" t="s">
        <v>3225</v>
      </c>
      <c r="B2526" t="s">
        <v>2748</v>
      </c>
      <c r="C2526">
        <v>20190806</v>
      </c>
      <c r="D2526" t="s">
        <v>338</v>
      </c>
      <c r="E2526" s="2" t="s">
        <v>0</v>
      </c>
      <c r="F2526" s="2" t="s">
        <v>3224</v>
      </c>
      <c r="G2526" s="1">
        <v>2000</v>
      </c>
      <c r="H2526">
        <v>175</v>
      </c>
      <c r="K2526" s="2">
        <v>40</v>
      </c>
      <c r="L2526" s="2" t="s">
        <v>3227</v>
      </c>
      <c r="M2526" s="2">
        <v>8089.5000637359917</v>
      </c>
      <c r="N2526" s="2">
        <v>0</v>
      </c>
      <c r="O2526" s="3">
        <f t="shared" si="2772"/>
        <v>0.26277378590128675</v>
      </c>
      <c r="P2526" s="3">
        <f t="shared" si="2773"/>
        <v>4.9790930797706488E-2</v>
      </c>
      <c r="Q2526" s="3">
        <f t="shared" si="2774"/>
        <v>160.49892378181718</v>
      </c>
      <c r="R2526" s="3">
        <f t="shared" si="2775"/>
        <v>0.8771055057452386</v>
      </c>
      <c r="S2526" s="3">
        <f t="shared" si="2776"/>
        <v>1.593951135871273</v>
      </c>
      <c r="T2526" s="3">
        <f t="shared" si="2777"/>
        <v>31.52410888671875</v>
      </c>
      <c r="U2526" s="2">
        <v>6</v>
      </c>
      <c r="V2526" s="3">
        <f t="shared" si="2778"/>
        <v>1.4200000166893005</v>
      </c>
      <c r="W2526" s="2">
        <v>1</v>
      </c>
      <c r="X2526" s="3">
        <f t="shared" si="2779"/>
        <v>2.8400000333786011</v>
      </c>
      <c r="Y2526" s="2">
        <v>28.653104782104492</v>
      </c>
      <c r="Z2526" s="2">
        <v>31.52410888671875</v>
      </c>
      <c r="AA2526" s="2">
        <v>28.169069290161133</v>
      </c>
      <c r="AB2526" s="2">
        <v>174.3505859375</v>
      </c>
      <c r="AC2526" s="2">
        <v>173.85237121582031</v>
      </c>
      <c r="AD2526" s="2">
        <v>31.900323867797852</v>
      </c>
      <c r="AE2526" s="2">
        <v>32.918003082275391</v>
      </c>
      <c r="AF2526" s="2">
        <v>75.136154174804688</v>
      </c>
      <c r="AG2526" s="2">
        <v>77.476806640625</v>
      </c>
      <c r="AH2526" s="2">
        <v>500.09841918945313</v>
      </c>
      <c r="AI2526" s="2">
        <v>1999.2877197265625</v>
      </c>
      <c r="AJ2526" s="2">
        <v>63.203563690185547</v>
      </c>
      <c r="AK2526" s="2">
        <v>92.776283264160156</v>
      </c>
      <c r="AL2526" s="2">
        <v>5.8513641357421875E-2</v>
      </c>
      <c r="AM2526" s="2">
        <v>-0.75231814384460449</v>
      </c>
      <c r="AN2526" s="2">
        <v>1</v>
      </c>
      <c r="AO2526" s="2">
        <v>-0.21956524252891541</v>
      </c>
      <c r="AP2526" s="2">
        <v>2.737391471862793</v>
      </c>
      <c r="AQ2526" s="2">
        <v>1</v>
      </c>
      <c r="AR2526" s="2">
        <v>0</v>
      </c>
      <c r="AS2526" s="2">
        <v>0.15999999642372131</v>
      </c>
      <c r="AT2526" s="2">
        <v>111115</v>
      </c>
      <c r="AU2526" s="3">
        <f t="shared" si="2780"/>
        <v>0.83349736531575513</v>
      </c>
      <c r="AV2526" s="3">
        <f t="shared" si="2781"/>
        <v>8.7710550574523864E-4</v>
      </c>
      <c r="AW2526" s="3">
        <f t="shared" si="2782"/>
        <v>304.67410888671873</v>
      </c>
      <c r="AX2526" s="3">
        <f t="shared" si="2783"/>
        <v>301.80310478210447</v>
      </c>
      <c r="AY2526" s="3">
        <f t="shared" si="2784"/>
        <v>319.88602800623994</v>
      </c>
      <c r="AZ2526" s="3">
        <f t="shared" si="2785"/>
        <v>2.896473901936123</v>
      </c>
      <c r="BA2526" s="3">
        <f t="shared" si="2786"/>
        <v>4.6479611143229516</v>
      </c>
      <c r="BB2526" s="3">
        <f t="shared" si="2787"/>
        <v>50.098591480420694</v>
      </c>
      <c r="BC2526" s="3">
        <f t="shared" si="2788"/>
        <v>17.180588398145304</v>
      </c>
      <c r="BD2526" s="3">
        <f t="shared" si="2789"/>
        <v>30.088606834411621</v>
      </c>
      <c r="BE2526" s="3">
        <f t="shared" si="2790"/>
        <v>4.2821814970699199</v>
      </c>
      <c r="BF2526" s="3">
        <f t="shared" si="2791"/>
        <v>4.8933035946336627E-2</v>
      </c>
      <c r="BG2526" s="3">
        <f t="shared" si="2792"/>
        <v>3.0540099784516785</v>
      </c>
      <c r="BH2526" s="3">
        <f t="shared" si="2793"/>
        <v>1.2281715186182414</v>
      </c>
      <c r="BI2526" s="3">
        <f t="shared" si="2794"/>
        <v>3.0659084013505047E-2</v>
      </c>
      <c r="BJ2526" s="3">
        <f t="shared" si="2795"/>
        <v>14.890493616374723</v>
      </c>
      <c r="BK2526" s="3">
        <f t="shared" si="2796"/>
        <v>0.9231908812021542</v>
      </c>
      <c r="BL2526" s="3">
        <f t="shared" si="2797"/>
        <v>64.837797057097418</v>
      </c>
      <c r="BM2526" s="3">
        <f t="shared" si="2798"/>
        <v>173.72746114300432</v>
      </c>
      <c r="BN2526" s="3">
        <f t="shared" si="2799"/>
        <v>9.8071273764647852E-4</v>
      </c>
    </row>
    <row r="2527" spans="1:66">
      <c r="A2527" s="2" t="s">
        <v>3225</v>
      </c>
      <c r="B2527" t="s">
        <v>2748</v>
      </c>
      <c r="C2527">
        <v>20190806</v>
      </c>
      <c r="D2527" t="s">
        <v>338</v>
      </c>
      <c r="E2527" s="2" t="s">
        <v>0</v>
      </c>
      <c r="F2527" s="2" t="s">
        <v>3224</v>
      </c>
      <c r="G2527" s="1">
        <v>2000</v>
      </c>
      <c r="H2527">
        <v>100</v>
      </c>
      <c r="K2527" s="2">
        <v>41</v>
      </c>
      <c r="L2527" s="2" t="s">
        <v>3228</v>
      </c>
      <c r="M2527" s="2">
        <v>8178.5000637359917</v>
      </c>
      <c r="N2527" s="2">
        <v>0</v>
      </c>
      <c r="O2527" s="3">
        <f t="shared" si="2772"/>
        <v>-0.26684518877660529</v>
      </c>
      <c r="P2527" s="3">
        <f t="shared" si="2773"/>
        <v>5.0696389623827366E-2</v>
      </c>
      <c r="Q2527" s="3">
        <f t="shared" si="2774"/>
        <v>106.40768974004165</v>
      </c>
      <c r="R2527" s="3">
        <f t="shared" si="2775"/>
        <v>0.89153382020786709</v>
      </c>
      <c r="S2527" s="3">
        <f t="shared" si="2776"/>
        <v>1.5916898618349435</v>
      </c>
      <c r="T2527" s="3">
        <f t="shared" si="2777"/>
        <v>31.521123886108398</v>
      </c>
      <c r="U2527" s="2">
        <v>6</v>
      </c>
      <c r="V2527" s="3">
        <f t="shared" si="2778"/>
        <v>1.4200000166893005</v>
      </c>
      <c r="W2527" s="2">
        <v>1</v>
      </c>
      <c r="X2527" s="3">
        <f t="shared" si="2779"/>
        <v>2.8400000333786011</v>
      </c>
      <c r="Y2527" s="2">
        <v>28.6441650390625</v>
      </c>
      <c r="Z2527" s="2">
        <v>31.521123886108398</v>
      </c>
      <c r="AA2527" s="2">
        <v>28.170389175415039</v>
      </c>
      <c r="AB2527" s="2">
        <v>100.60481262207031</v>
      </c>
      <c r="AC2527" s="2">
        <v>100.817138671875</v>
      </c>
      <c r="AD2527" s="2">
        <v>31.90015983581543</v>
      </c>
      <c r="AE2527" s="2">
        <v>32.934619903564453</v>
      </c>
      <c r="AF2527" s="2">
        <v>75.174285888671875</v>
      </c>
      <c r="AG2527" s="2">
        <v>77.555221557617188</v>
      </c>
      <c r="AH2527" s="2">
        <v>500.0704345703125</v>
      </c>
      <c r="AI2527" s="2">
        <v>2000.4002685546875</v>
      </c>
      <c r="AJ2527" s="2">
        <v>61.4654541015625</v>
      </c>
      <c r="AK2527" s="2">
        <v>92.774208068847656</v>
      </c>
      <c r="AL2527" s="2">
        <v>0.25181198120117188</v>
      </c>
      <c r="AM2527" s="2">
        <v>-0.76209139823913574</v>
      </c>
      <c r="AN2527" s="2">
        <v>1</v>
      </c>
      <c r="AO2527" s="2">
        <v>-0.21956524252891541</v>
      </c>
      <c r="AP2527" s="2">
        <v>2.737391471862793</v>
      </c>
      <c r="AQ2527" s="2">
        <v>1</v>
      </c>
      <c r="AR2527" s="2">
        <v>0</v>
      </c>
      <c r="AS2527" s="2">
        <v>0.15999999642372131</v>
      </c>
      <c r="AT2527" s="2">
        <v>111115</v>
      </c>
      <c r="AU2527" s="3">
        <f t="shared" si="2780"/>
        <v>0.83345072428385403</v>
      </c>
      <c r="AV2527" s="3">
        <f t="shared" si="2781"/>
        <v>8.9153382020786714E-4</v>
      </c>
      <c r="AW2527" s="3">
        <f t="shared" si="2782"/>
        <v>304.67112388610838</v>
      </c>
      <c r="AX2527" s="3">
        <f t="shared" si="2783"/>
        <v>301.79416503906248</v>
      </c>
      <c r="AY2527" s="3">
        <f t="shared" si="2784"/>
        <v>320.06403581476116</v>
      </c>
      <c r="AZ2527" s="3">
        <f t="shared" si="2785"/>
        <v>2.8902894495763936</v>
      </c>
      <c r="BA2527" s="3">
        <f t="shared" si="2786"/>
        <v>4.6471731414366433</v>
      </c>
      <c r="BB2527" s="3">
        <f t="shared" si="2787"/>
        <v>50.091218649777964</v>
      </c>
      <c r="BC2527" s="3">
        <f t="shared" si="2788"/>
        <v>17.156598746213511</v>
      </c>
      <c r="BD2527" s="3">
        <f t="shared" si="2789"/>
        <v>30.082644462585449</v>
      </c>
      <c r="BE2527" s="3">
        <f t="shared" si="2790"/>
        <v>4.2807161394901456</v>
      </c>
      <c r="BF2527" s="3">
        <f t="shared" si="2791"/>
        <v>4.9807287641191141E-2</v>
      </c>
      <c r="BG2527" s="3">
        <f t="shared" si="2792"/>
        <v>3.0554832796016997</v>
      </c>
      <c r="BH2527" s="3">
        <f t="shared" si="2793"/>
        <v>1.2252328598884459</v>
      </c>
      <c r="BI2527" s="3">
        <f t="shared" si="2794"/>
        <v>3.1208232460672895E-2</v>
      </c>
      <c r="BJ2527" s="3">
        <f t="shared" si="2795"/>
        <v>9.8718891480680107</v>
      </c>
      <c r="BK2527" s="3">
        <f t="shared" si="2796"/>
        <v>1.0554523877766653</v>
      </c>
      <c r="BL2527" s="3">
        <f t="shared" si="2797"/>
        <v>64.892557497443946</v>
      </c>
      <c r="BM2527" s="3">
        <f t="shared" si="2798"/>
        <v>100.94398409462659</v>
      </c>
      <c r="BN2527" s="3">
        <f t="shared" si="2799"/>
        <v>-1.7154332584465445E-3</v>
      </c>
    </row>
    <row r="2528" spans="1:66">
      <c r="A2528" s="2" t="s">
        <v>3225</v>
      </c>
      <c r="B2528" t="s">
        <v>2748</v>
      </c>
      <c r="C2528">
        <v>20190806</v>
      </c>
      <c r="D2528" t="s">
        <v>338</v>
      </c>
      <c r="E2528" s="2" t="s">
        <v>0</v>
      </c>
      <c r="F2528" s="2" t="s">
        <v>3224</v>
      </c>
      <c r="G2528" s="1">
        <v>2000</v>
      </c>
      <c r="H2528">
        <v>66</v>
      </c>
      <c r="K2528" s="2">
        <v>42</v>
      </c>
      <c r="L2528" s="2" t="s">
        <v>3229</v>
      </c>
      <c r="M2528" s="2">
        <v>8268.0000637248158</v>
      </c>
      <c r="N2528" s="2">
        <v>0</v>
      </c>
      <c r="O2528" s="3">
        <f t="shared" si="2772"/>
        <v>-0.59210847939981326</v>
      </c>
      <c r="P2528" s="3">
        <f t="shared" si="2773"/>
        <v>5.3466589355638132E-2</v>
      </c>
      <c r="Q2528" s="3">
        <f t="shared" si="2774"/>
        <v>82.078846434028904</v>
      </c>
      <c r="R2528" s="3">
        <f t="shared" si="2775"/>
        <v>0.93358667713297738</v>
      </c>
      <c r="S2528" s="3">
        <f t="shared" si="2776"/>
        <v>1.5819135297770015</v>
      </c>
      <c r="T2528" s="3">
        <f t="shared" si="2777"/>
        <v>31.493438720703125</v>
      </c>
      <c r="U2528" s="2">
        <v>6</v>
      </c>
      <c r="V2528" s="3">
        <f t="shared" si="2778"/>
        <v>1.4200000166893005</v>
      </c>
      <c r="W2528" s="2">
        <v>1</v>
      </c>
      <c r="X2528" s="3">
        <f t="shared" si="2779"/>
        <v>2.8400000333786011</v>
      </c>
      <c r="Y2528" s="2">
        <v>28.64129638671875</v>
      </c>
      <c r="Z2528" s="2">
        <v>31.493438720703125</v>
      </c>
      <c r="AA2528" s="2">
        <v>28.169942855834961</v>
      </c>
      <c r="AB2528" s="2">
        <v>65.542312622070313</v>
      </c>
      <c r="AC2528" s="2">
        <v>66.178611755371094</v>
      </c>
      <c r="AD2528" s="2">
        <v>31.879142761230469</v>
      </c>
      <c r="AE2528" s="2">
        <v>32.962364196777344</v>
      </c>
      <c r="AF2528" s="2">
        <v>75.125617980957031</v>
      </c>
      <c r="AG2528" s="2">
        <v>77.630943298339844</v>
      </c>
      <c r="AH2528" s="2">
        <v>500.0714111328125</v>
      </c>
      <c r="AI2528" s="2">
        <v>2000.23388671875</v>
      </c>
      <c r="AJ2528" s="2">
        <v>60.959976196289063</v>
      </c>
      <c r="AK2528" s="2">
        <v>92.771163940429688</v>
      </c>
      <c r="AL2528" s="2">
        <v>0.50643539428710938</v>
      </c>
      <c r="AM2528" s="2">
        <v>-0.76109576225280762</v>
      </c>
      <c r="AN2528" s="2">
        <v>1</v>
      </c>
      <c r="AO2528" s="2">
        <v>-0.21956524252891541</v>
      </c>
      <c r="AP2528" s="2">
        <v>2.737391471862793</v>
      </c>
      <c r="AQ2528" s="2">
        <v>1</v>
      </c>
      <c r="AR2528" s="2">
        <v>0</v>
      </c>
      <c r="AS2528" s="2">
        <v>0.15999999642372131</v>
      </c>
      <c r="AT2528" s="2">
        <v>111115</v>
      </c>
      <c r="AU2528" s="3">
        <f t="shared" si="2780"/>
        <v>0.8334523518880208</v>
      </c>
      <c r="AV2528" s="3">
        <f t="shared" si="2781"/>
        <v>9.3358667713297743E-4</v>
      </c>
      <c r="AW2528" s="3">
        <f t="shared" si="2782"/>
        <v>304.6434387207031</v>
      </c>
      <c r="AX2528" s="3">
        <f t="shared" si="2783"/>
        <v>301.79129638671873</v>
      </c>
      <c r="AY2528" s="3">
        <f t="shared" si="2784"/>
        <v>320.03741472160618</v>
      </c>
      <c r="AZ2528" s="3">
        <f t="shared" si="2785"/>
        <v>2.8718774134496856</v>
      </c>
      <c r="BA2528" s="3">
        <f t="shared" si="2786"/>
        <v>4.6398704225403824</v>
      </c>
      <c r="BB2528" s="3">
        <f t="shared" si="2787"/>
        <v>50.014144756443294</v>
      </c>
      <c r="BC2528" s="3">
        <f t="shared" si="2788"/>
        <v>17.05178055966595</v>
      </c>
      <c r="BD2528" s="3">
        <f t="shared" si="2789"/>
        <v>30.067367553710938</v>
      </c>
      <c r="BE2528" s="3">
        <f t="shared" si="2790"/>
        <v>4.2769635649286375</v>
      </c>
      <c r="BF2528" s="3">
        <f t="shared" si="2791"/>
        <v>5.2478613149220699E-2</v>
      </c>
      <c r="BG2528" s="3">
        <f t="shared" si="2792"/>
        <v>3.0579568927633809</v>
      </c>
      <c r="BH2528" s="3">
        <f t="shared" si="2793"/>
        <v>1.2190066721652566</v>
      </c>
      <c r="BI2528" s="3">
        <f t="shared" si="2794"/>
        <v>3.2886488538818315E-2</v>
      </c>
      <c r="BJ2528" s="3">
        <f t="shared" si="2795"/>
        <v>7.6145501185726481</v>
      </c>
      <c r="BK2528" s="3">
        <f t="shared" si="2796"/>
        <v>1.2402624391311341</v>
      </c>
      <c r="BL2528" s="3">
        <f t="shared" si="2797"/>
        <v>65.087631137454977</v>
      </c>
      <c r="BM2528" s="3">
        <f t="shared" si="2798"/>
        <v>66.4600717686792</v>
      </c>
      <c r="BN2528" s="3">
        <f t="shared" si="2799"/>
        <v>-5.798810816014909E-3</v>
      </c>
    </row>
    <row r="2529" spans="1:66">
      <c r="A2529" s="2" t="s">
        <v>3225</v>
      </c>
      <c r="B2529" t="s">
        <v>2748</v>
      </c>
      <c r="C2529">
        <v>20190806</v>
      </c>
      <c r="D2529" t="s">
        <v>338</v>
      </c>
      <c r="E2529" s="2" t="s">
        <v>0</v>
      </c>
      <c r="F2529" s="2" t="s">
        <v>3224</v>
      </c>
      <c r="G2529" s="1">
        <v>2000</v>
      </c>
      <c r="H2529">
        <v>33</v>
      </c>
      <c r="K2529" s="2">
        <v>43</v>
      </c>
      <c r="L2529" s="2" t="s">
        <v>3230</v>
      </c>
      <c r="M2529" s="2">
        <v>8356.5000637359917</v>
      </c>
      <c r="N2529" s="2">
        <v>0</v>
      </c>
      <c r="O2529" s="3">
        <f t="shared" si="2772"/>
        <v>-0.87540416616574179</v>
      </c>
      <c r="P2529" s="3">
        <f t="shared" si="2773"/>
        <v>5.4543251151409636E-2</v>
      </c>
      <c r="Q2529" s="3">
        <f t="shared" si="2774"/>
        <v>59.189916075783948</v>
      </c>
      <c r="R2529" s="3">
        <f t="shared" si="2775"/>
        <v>0.95151551202801399</v>
      </c>
      <c r="S2529" s="3">
        <f t="shared" si="2776"/>
        <v>1.5809778037950886</v>
      </c>
      <c r="T2529" s="3">
        <f t="shared" si="2777"/>
        <v>31.499177932739258</v>
      </c>
      <c r="U2529" s="2">
        <v>6</v>
      </c>
      <c r="V2529" s="3">
        <f t="shared" si="2778"/>
        <v>1.4200000166893005</v>
      </c>
      <c r="W2529" s="2">
        <v>1</v>
      </c>
      <c r="X2529" s="3">
        <f t="shared" si="2779"/>
        <v>2.8400000333786011</v>
      </c>
      <c r="Y2529" s="2">
        <v>28.652473449707031</v>
      </c>
      <c r="Z2529" s="2">
        <v>31.499177932739258</v>
      </c>
      <c r="AA2529" s="2">
        <v>28.172384262084961</v>
      </c>
      <c r="AB2529" s="2">
        <v>33.404880523681641</v>
      </c>
      <c r="AC2529" s="2">
        <v>34.415924072265625</v>
      </c>
      <c r="AD2529" s="2">
        <v>31.885608673095703</v>
      </c>
      <c r="AE2529" s="2">
        <v>32.989601135253906</v>
      </c>
      <c r="AF2529" s="2">
        <v>75.107192993164063</v>
      </c>
      <c r="AG2529" s="2">
        <v>77.646652221679688</v>
      </c>
      <c r="AH2529" s="2">
        <v>500.07156372070313</v>
      </c>
      <c r="AI2529" s="2">
        <v>2000.106201171875</v>
      </c>
      <c r="AJ2529" s="2">
        <v>60.251537322998047</v>
      </c>
      <c r="AK2529" s="2">
        <v>92.768798828125</v>
      </c>
      <c r="AL2529" s="2">
        <v>0.48152542114257813</v>
      </c>
      <c r="AM2529" s="2">
        <v>-0.77131915092468262</v>
      </c>
      <c r="AN2529" s="2">
        <v>1</v>
      </c>
      <c r="AO2529" s="2">
        <v>-0.21956524252891541</v>
      </c>
      <c r="AP2529" s="2">
        <v>2.737391471862793</v>
      </c>
      <c r="AQ2529" s="2">
        <v>1</v>
      </c>
      <c r="AR2529" s="2">
        <v>0</v>
      </c>
      <c r="AS2529" s="2">
        <v>0.15999999642372131</v>
      </c>
      <c r="AT2529" s="2">
        <v>111115</v>
      </c>
      <c r="AU2529" s="3">
        <f t="shared" si="2780"/>
        <v>0.83345260620117168</v>
      </c>
      <c r="AV2529" s="3">
        <f t="shared" si="2781"/>
        <v>9.5151551202801395E-4</v>
      </c>
      <c r="AW2529" s="3">
        <f t="shared" si="2782"/>
        <v>304.64917793273924</v>
      </c>
      <c r="AX2529" s="3">
        <f t="shared" si="2783"/>
        <v>301.80247344970701</v>
      </c>
      <c r="AY2529" s="3">
        <f t="shared" si="2784"/>
        <v>320.01698503456282</v>
      </c>
      <c r="AZ2529" s="3">
        <f t="shared" si="2785"/>
        <v>2.8630646726978903</v>
      </c>
      <c r="BA2529" s="3">
        <f t="shared" si="2786"/>
        <v>4.6413834749315424</v>
      </c>
      <c r="BB2529" s="3">
        <f t="shared" si="2787"/>
        <v>50.031729779435274</v>
      </c>
      <c r="BC2529" s="3">
        <f t="shared" si="2788"/>
        <v>17.042128644181368</v>
      </c>
      <c r="BD2529" s="3">
        <f t="shared" si="2789"/>
        <v>30.075825691223145</v>
      </c>
      <c r="BE2529" s="3">
        <f t="shared" si="2790"/>
        <v>4.2790408423488184</v>
      </c>
      <c r="BF2529" s="3">
        <f t="shared" si="2791"/>
        <v>5.3515466815944497E-2</v>
      </c>
      <c r="BG2529" s="3">
        <f t="shared" si="2792"/>
        <v>3.0604056711364538</v>
      </c>
      <c r="BH2529" s="3">
        <f t="shared" si="2793"/>
        <v>1.2186351712123646</v>
      </c>
      <c r="BI2529" s="3">
        <f t="shared" si="2794"/>
        <v>3.3538012831727013E-2</v>
      </c>
      <c r="BJ2529" s="3">
        <f t="shared" si="2795"/>
        <v>5.4909774170880032</v>
      </c>
      <c r="BK2529" s="3">
        <f t="shared" si="2796"/>
        <v>1.7198409652316342</v>
      </c>
      <c r="BL2529" s="3">
        <f t="shared" si="2797"/>
        <v>65.131815674680269</v>
      </c>
      <c r="BM2529" s="3">
        <f t="shared" si="2798"/>
        <v>34.832049287207198</v>
      </c>
      <c r="BN2529" s="3">
        <f t="shared" si="2799"/>
        <v>-1.6369023344398759E-2</v>
      </c>
    </row>
    <row r="2530" spans="1:66">
      <c r="A2530" s="2" t="s">
        <v>3225</v>
      </c>
      <c r="B2530" t="s">
        <v>2748</v>
      </c>
      <c r="C2530">
        <v>20190806</v>
      </c>
      <c r="D2530" t="s">
        <v>338</v>
      </c>
      <c r="E2530" s="2" t="s">
        <v>0</v>
      </c>
      <c r="F2530" s="2" t="s">
        <v>3224</v>
      </c>
      <c r="G2530" s="1">
        <v>2000</v>
      </c>
      <c r="H2530">
        <v>400</v>
      </c>
      <c r="K2530" s="2">
        <v>44</v>
      </c>
      <c r="L2530" s="2" t="s">
        <v>3231</v>
      </c>
      <c r="M2530" s="2">
        <v>8500.5000637359917</v>
      </c>
      <c r="N2530" s="2">
        <v>0</v>
      </c>
      <c r="O2530" s="3">
        <f t="shared" si="2772"/>
        <v>2.5779674061428568</v>
      </c>
      <c r="P2530" s="3">
        <f t="shared" si="2773"/>
        <v>5.7669069157901966E-2</v>
      </c>
      <c r="Q2530" s="3">
        <f t="shared" si="2774"/>
        <v>314.10211329287313</v>
      </c>
      <c r="R2530" s="3">
        <f t="shared" si="2775"/>
        <v>0.99521687198462139</v>
      </c>
      <c r="S2530" s="3">
        <f t="shared" si="2776"/>
        <v>1.5653607813183132</v>
      </c>
      <c r="T2530" s="3">
        <f t="shared" si="2777"/>
        <v>31.515932083129883</v>
      </c>
      <c r="U2530" s="2">
        <v>6</v>
      </c>
      <c r="V2530" s="3">
        <f t="shared" si="2778"/>
        <v>1.4200000166893005</v>
      </c>
      <c r="W2530" s="2">
        <v>1</v>
      </c>
      <c r="X2530" s="3">
        <f t="shared" si="2779"/>
        <v>2.8400000333786011</v>
      </c>
      <c r="Y2530" s="2">
        <v>28.659805297851563</v>
      </c>
      <c r="Z2530" s="2">
        <v>31.515932083129883</v>
      </c>
      <c r="AA2530" s="2">
        <v>28.174358367919922</v>
      </c>
      <c r="AB2530" s="2">
        <v>400.42318725585938</v>
      </c>
      <c r="AC2530" s="2">
        <v>396.85623168945313</v>
      </c>
      <c r="AD2530" s="2">
        <v>32.052646636962891</v>
      </c>
      <c r="AE2530" s="2">
        <v>33.207069396972656</v>
      </c>
      <c r="AF2530" s="2">
        <v>75.467041015625</v>
      </c>
      <c r="AG2530" s="2">
        <v>78.120658874511719</v>
      </c>
      <c r="AH2530" s="2">
        <v>500.07778930664063</v>
      </c>
      <c r="AI2530" s="2">
        <v>1999.05419921875</v>
      </c>
      <c r="AJ2530" s="2">
        <v>71.212882995605469</v>
      </c>
      <c r="AK2530" s="2">
        <v>92.7646484375</v>
      </c>
      <c r="AL2530" s="2">
        <v>-1.8569450378417969</v>
      </c>
      <c r="AM2530" s="2">
        <v>-0.77167773246765137</v>
      </c>
      <c r="AN2530" s="2">
        <v>1</v>
      </c>
      <c r="AO2530" s="2">
        <v>-0.21956524252891541</v>
      </c>
      <c r="AP2530" s="2">
        <v>2.737391471862793</v>
      </c>
      <c r="AQ2530" s="2">
        <v>1</v>
      </c>
      <c r="AR2530" s="2">
        <v>0</v>
      </c>
      <c r="AS2530" s="2">
        <v>0.15999999642372131</v>
      </c>
      <c r="AT2530" s="2">
        <v>111115</v>
      </c>
      <c r="AU2530" s="3">
        <f t="shared" si="2780"/>
        <v>0.83346298217773418</v>
      </c>
      <c r="AV2530" s="3">
        <f t="shared" si="2781"/>
        <v>9.9521687198462138E-4</v>
      </c>
      <c r="AW2530" s="3">
        <f t="shared" si="2782"/>
        <v>304.66593208312986</v>
      </c>
      <c r="AX2530" s="3">
        <f t="shared" si="2783"/>
        <v>301.80980529785154</v>
      </c>
      <c r="AY2530" s="3">
        <f t="shared" si="2784"/>
        <v>319.84866472582507</v>
      </c>
      <c r="AZ2530" s="3">
        <f t="shared" si="2785"/>
        <v>2.8370168365855184</v>
      </c>
      <c r="BA2530" s="3">
        <f t="shared" si="2786"/>
        <v>4.6458028995681468</v>
      </c>
      <c r="BB2530" s="3">
        <f t="shared" si="2787"/>
        <v>50.081609512035691</v>
      </c>
      <c r="BC2530" s="3">
        <f t="shared" si="2788"/>
        <v>16.874540115063034</v>
      </c>
      <c r="BD2530" s="3">
        <f t="shared" si="2789"/>
        <v>30.087868690490723</v>
      </c>
      <c r="BE2530" s="3">
        <f t="shared" si="2790"/>
        <v>4.2820000615333296</v>
      </c>
      <c r="BF2530" s="3">
        <f t="shared" si="2791"/>
        <v>5.6521346136447354E-2</v>
      </c>
      <c r="BG2530" s="3">
        <f t="shared" si="2792"/>
        <v>3.0804421182498336</v>
      </c>
      <c r="BH2530" s="3">
        <f t="shared" si="2793"/>
        <v>1.201557943283496</v>
      </c>
      <c r="BI2530" s="3">
        <f t="shared" si="2794"/>
        <v>3.5427194839965231E-2</v>
      </c>
      <c r="BJ2530" s="3">
        <f t="shared" si="2795"/>
        <v>29.137572113089174</v>
      </c>
      <c r="BK2530" s="3">
        <f t="shared" si="2796"/>
        <v>0.79147582477339928</v>
      </c>
      <c r="BL2530" s="3">
        <f t="shared" si="2797"/>
        <v>65.541488697160119</v>
      </c>
      <c r="BM2530" s="3">
        <f t="shared" si="2798"/>
        <v>395.63078945093577</v>
      </c>
      <c r="BN2530" s="3">
        <f t="shared" si="2799"/>
        <v>4.2707450005559618E-3</v>
      </c>
    </row>
    <row r="2531" spans="1:66">
      <c r="A2531" s="2" t="s">
        <v>3225</v>
      </c>
      <c r="B2531" t="s">
        <v>2748</v>
      </c>
      <c r="C2531">
        <v>20190806</v>
      </c>
      <c r="D2531" t="s">
        <v>338</v>
      </c>
      <c r="E2531" s="2" t="s">
        <v>0</v>
      </c>
      <c r="F2531" s="2" t="s">
        <v>3224</v>
      </c>
      <c r="G2531" s="1">
        <v>2000</v>
      </c>
      <c r="H2531">
        <v>400</v>
      </c>
      <c r="K2531" s="2">
        <v>45</v>
      </c>
      <c r="L2531" s="2" t="s">
        <v>3232</v>
      </c>
      <c r="M2531" s="2">
        <v>8595.0000636130571</v>
      </c>
      <c r="N2531" s="2">
        <v>0</v>
      </c>
      <c r="O2531" s="3">
        <f t="shared" si="2772"/>
        <v>2.7212967256200273</v>
      </c>
      <c r="P2531" s="3">
        <f t="shared" si="2773"/>
        <v>6.1812973600924664E-2</v>
      </c>
      <c r="Q2531" s="3">
        <f t="shared" si="2774"/>
        <v>314.69960682705101</v>
      </c>
      <c r="R2531" s="3">
        <f t="shared" si="2775"/>
        <v>1.0640460758963897</v>
      </c>
      <c r="S2531" s="3">
        <f t="shared" si="2776"/>
        <v>1.563313909974148</v>
      </c>
      <c r="T2531" s="3">
        <f t="shared" si="2777"/>
        <v>31.579719543457031</v>
      </c>
      <c r="U2531" s="2">
        <v>6</v>
      </c>
      <c r="V2531" s="3">
        <f t="shared" si="2778"/>
        <v>1.4200000166893005</v>
      </c>
      <c r="W2531" s="2">
        <v>1</v>
      </c>
      <c r="X2531" s="3">
        <f t="shared" si="2779"/>
        <v>2.8400000333786011</v>
      </c>
      <c r="Y2531" s="2">
        <v>28.681331634521484</v>
      </c>
      <c r="Z2531" s="2">
        <v>31.579719543457031</v>
      </c>
      <c r="AA2531" s="2">
        <v>28.169525146484375</v>
      </c>
      <c r="AB2531" s="2">
        <v>400.19879150390625</v>
      </c>
      <c r="AC2531" s="2">
        <v>396.42739868164063</v>
      </c>
      <c r="AD2531" s="2">
        <v>32.177352905273438</v>
      </c>
      <c r="AE2531" s="2">
        <v>33.411434173583984</v>
      </c>
      <c r="AF2531" s="2">
        <v>75.597267150878906</v>
      </c>
      <c r="AG2531" s="2">
        <v>78.496124267578125</v>
      </c>
      <c r="AH2531" s="2">
        <v>500.04556274414063</v>
      </c>
      <c r="AI2531" s="2">
        <v>1999.2757568359375</v>
      </c>
      <c r="AJ2531" s="2">
        <v>70.6226806640625</v>
      </c>
      <c r="AK2531" s="2">
        <v>92.763107299804688</v>
      </c>
      <c r="AL2531" s="2">
        <v>-1.9185905456542969</v>
      </c>
      <c r="AM2531" s="2">
        <v>-0.77455782890319824</v>
      </c>
      <c r="AN2531" s="2">
        <v>1</v>
      </c>
      <c r="AO2531" s="2">
        <v>-0.21956524252891541</v>
      </c>
      <c r="AP2531" s="2">
        <v>2.737391471862793</v>
      </c>
      <c r="AQ2531" s="2">
        <v>1</v>
      </c>
      <c r="AR2531" s="2">
        <v>0</v>
      </c>
      <c r="AS2531" s="2">
        <v>0.15999999642372131</v>
      </c>
      <c r="AT2531" s="2">
        <v>111115</v>
      </c>
      <c r="AU2531" s="3">
        <f t="shared" si="2780"/>
        <v>0.83340927124023434</v>
      </c>
      <c r="AV2531" s="3">
        <f t="shared" si="2781"/>
        <v>1.0640460758963896E-3</v>
      </c>
      <c r="AW2531" s="3">
        <f t="shared" si="2782"/>
        <v>304.72971954345701</v>
      </c>
      <c r="AX2531" s="3">
        <f t="shared" si="2783"/>
        <v>301.83133163452146</v>
      </c>
      <c r="AY2531" s="3">
        <f t="shared" si="2784"/>
        <v>319.88411394378272</v>
      </c>
      <c r="AZ2531" s="3">
        <f t="shared" si="2785"/>
        <v>2.7954097794700767</v>
      </c>
      <c r="BA2531" s="3">
        <f t="shared" si="2786"/>
        <v>4.6626623632586801</v>
      </c>
      <c r="BB2531" s="3">
        <f t="shared" si="2787"/>
        <v>50.264189061597953</v>
      </c>
      <c r="BC2531" s="3">
        <f t="shared" si="2788"/>
        <v>16.852754888013969</v>
      </c>
      <c r="BD2531" s="3">
        <f t="shared" si="2789"/>
        <v>30.130525588989258</v>
      </c>
      <c r="BE2531" s="3">
        <f t="shared" si="2790"/>
        <v>4.2924961130178634</v>
      </c>
      <c r="BF2531" s="3">
        <f t="shared" si="2791"/>
        <v>6.0496264462121238E-2</v>
      </c>
      <c r="BG2531" s="3">
        <f t="shared" si="2792"/>
        <v>3.0993484532845321</v>
      </c>
      <c r="BH2531" s="3">
        <f t="shared" si="2793"/>
        <v>1.1931476597333313</v>
      </c>
      <c r="BI2531" s="3">
        <f t="shared" si="2794"/>
        <v>3.7926299060821803E-2</v>
      </c>
      <c r="BJ2531" s="3">
        <f t="shared" si="2795"/>
        <v>29.192513395304083</v>
      </c>
      <c r="BK2531" s="3">
        <f t="shared" si="2796"/>
        <v>0.79383919444926454</v>
      </c>
      <c r="BL2531" s="3">
        <f t="shared" si="2797"/>
        <v>65.753032807917208</v>
      </c>
      <c r="BM2531" s="3">
        <f t="shared" si="2798"/>
        <v>395.13382454910214</v>
      </c>
      <c r="BN2531" s="3">
        <f t="shared" si="2799"/>
        <v>4.5284281365675846E-3</v>
      </c>
    </row>
    <row r="2532" spans="1:66">
      <c r="A2532" s="2" t="s">
        <v>3225</v>
      </c>
      <c r="B2532" t="s">
        <v>2748</v>
      </c>
      <c r="C2532">
        <v>20190806</v>
      </c>
      <c r="D2532" t="s">
        <v>338</v>
      </c>
      <c r="E2532" s="2" t="s">
        <v>0</v>
      </c>
      <c r="F2532" s="2" t="s">
        <v>3224</v>
      </c>
      <c r="G2532" s="1">
        <v>2000</v>
      </c>
      <c r="H2532">
        <v>400</v>
      </c>
      <c r="K2532" s="2">
        <v>46</v>
      </c>
      <c r="L2532" s="2" t="s">
        <v>3233</v>
      </c>
      <c r="M2532" s="2">
        <v>8683.5000637359917</v>
      </c>
      <c r="N2532" s="2">
        <v>0</v>
      </c>
      <c r="O2532" s="3">
        <f t="shared" si="2772"/>
        <v>2.4591790623977667</v>
      </c>
      <c r="P2532" s="3">
        <f t="shared" si="2773"/>
        <v>5.9787791731656159E-2</v>
      </c>
      <c r="Q2532" s="3">
        <f t="shared" si="2774"/>
        <v>319.53843647533483</v>
      </c>
      <c r="R2532" s="3">
        <f t="shared" si="2775"/>
        <v>1.0349235564762951</v>
      </c>
      <c r="S2532" s="3">
        <f t="shared" si="2776"/>
        <v>1.570660486442939</v>
      </c>
      <c r="T2532" s="3">
        <f t="shared" si="2777"/>
        <v>31.650728225708008</v>
      </c>
      <c r="U2532" s="2">
        <v>6</v>
      </c>
      <c r="V2532" s="3">
        <f t="shared" si="2778"/>
        <v>1.4200000166893005</v>
      </c>
      <c r="W2532" s="2">
        <v>1</v>
      </c>
      <c r="X2532" s="3">
        <f t="shared" si="2779"/>
        <v>2.8400000333786011</v>
      </c>
      <c r="Y2532" s="2">
        <v>28.719959259033203</v>
      </c>
      <c r="Z2532" s="2">
        <v>31.650728225708008</v>
      </c>
      <c r="AA2532" s="2">
        <v>28.169063568115234</v>
      </c>
      <c r="AB2532" s="2">
        <v>400.07501220703125</v>
      </c>
      <c r="AC2532" s="2">
        <v>396.63186645507813</v>
      </c>
      <c r="AD2532" s="2">
        <v>32.335247039794922</v>
      </c>
      <c r="AE2532" s="2">
        <v>33.535350799560547</v>
      </c>
      <c r="AF2532" s="2">
        <v>75.864143371582031</v>
      </c>
      <c r="AG2532" s="2">
        <v>78.613334655761719</v>
      </c>
      <c r="AH2532" s="2">
        <v>500.06527709960938</v>
      </c>
      <c r="AI2532" s="2">
        <v>2000.5322265625</v>
      </c>
      <c r="AJ2532" s="2">
        <v>66.794830322265625</v>
      </c>
      <c r="AK2532" s="2">
        <v>92.762786865234375</v>
      </c>
      <c r="AL2532" s="2">
        <v>-1.7764701843261719</v>
      </c>
      <c r="AM2532" s="2">
        <v>-0.78765368461608887</v>
      </c>
      <c r="AN2532" s="2">
        <v>1</v>
      </c>
      <c r="AO2532" s="2">
        <v>-0.21956524252891541</v>
      </c>
      <c r="AP2532" s="2">
        <v>2.737391471862793</v>
      </c>
      <c r="AQ2532" s="2">
        <v>1</v>
      </c>
      <c r="AR2532" s="2">
        <v>0</v>
      </c>
      <c r="AS2532" s="2">
        <v>0.15999999642372131</v>
      </c>
      <c r="AT2532" s="2">
        <v>111115</v>
      </c>
      <c r="AU2532" s="3">
        <f t="shared" si="2780"/>
        <v>0.83344212849934884</v>
      </c>
      <c r="AV2532" s="3">
        <f t="shared" si="2781"/>
        <v>1.034923556476295E-3</v>
      </c>
      <c r="AW2532" s="3">
        <f t="shared" si="2782"/>
        <v>304.80072822570799</v>
      </c>
      <c r="AX2532" s="3">
        <f t="shared" si="2783"/>
        <v>301.86995925903318</v>
      </c>
      <c r="AY2532" s="3">
        <f t="shared" si="2784"/>
        <v>320.08514909553924</v>
      </c>
      <c r="AZ2532" s="3">
        <f t="shared" si="2785"/>
        <v>2.8077718122597615</v>
      </c>
      <c r="BA2532" s="3">
        <f t="shared" si="2786"/>
        <v>4.6814930851134413</v>
      </c>
      <c r="BB2532" s="3">
        <f t="shared" si="2787"/>
        <v>50.467361355957394</v>
      </c>
      <c r="BC2532" s="3">
        <f t="shared" si="2788"/>
        <v>16.932010556396847</v>
      </c>
      <c r="BD2532" s="3">
        <f t="shared" si="2789"/>
        <v>30.185343742370605</v>
      </c>
      <c r="BE2532" s="3">
        <f t="shared" si="2790"/>
        <v>4.30601744757218</v>
      </c>
      <c r="BF2532" s="3">
        <f t="shared" si="2791"/>
        <v>5.8555087735455348E-2</v>
      </c>
      <c r="BG2532" s="3">
        <f t="shared" si="2792"/>
        <v>3.1108325986705023</v>
      </c>
      <c r="BH2532" s="3">
        <f t="shared" si="2793"/>
        <v>1.1951848489016776</v>
      </c>
      <c r="BI2532" s="3">
        <f t="shared" si="2794"/>
        <v>3.6705719561537523E-2</v>
      </c>
      <c r="BJ2532" s="3">
        <f t="shared" si="2795"/>
        <v>29.641275878011719</v>
      </c>
      <c r="BK2532" s="3">
        <f t="shared" si="2796"/>
        <v>0.80562976276018716</v>
      </c>
      <c r="BL2532" s="3">
        <f t="shared" si="2797"/>
        <v>65.700707591732339</v>
      </c>
      <c r="BM2532" s="3">
        <f t="shared" si="2798"/>
        <v>395.46289050605765</v>
      </c>
      <c r="BN2532" s="3">
        <f t="shared" si="2799"/>
        <v>4.0855870012873252E-3</v>
      </c>
    </row>
    <row r="2533" spans="1:66">
      <c r="A2533" s="2" t="s">
        <v>3225</v>
      </c>
      <c r="B2533" t="s">
        <v>2748</v>
      </c>
      <c r="C2533">
        <v>20190806</v>
      </c>
      <c r="D2533" t="s">
        <v>338</v>
      </c>
      <c r="E2533" s="2" t="s">
        <v>0</v>
      </c>
      <c r="F2533" s="2" t="s">
        <v>3224</v>
      </c>
      <c r="G2533" s="1">
        <v>2000</v>
      </c>
      <c r="H2533">
        <v>475</v>
      </c>
      <c r="K2533" s="2">
        <v>47</v>
      </c>
      <c r="L2533" s="2" t="s">
        <v>3234</v>
      </c>
      <c r="M2533" s="2">
        <v>8797.5000637359917</v>
      </c>
      <c r="N2533" s="2">
        <v>0</v>
      </c>
      <c r="O2533" s="3">
        <f t="shared" si="2772"/>
        <v>3.20414391986741</v>
      </c>
      <c r="P2533" s="3">
        <f t="shared" si="2773"/>
        <v>6.0168769673139652E-2</v>
      </c>
      <c r="Q2533" s="3">
        <f t="shared" si="2774"/>
        <v>371.60977883352695</v>
      </c>
      <c r="R2533" s="3">
        <f t="shared" si="2775"/>
        <v>1.0260025869627378</v>
      </c>
      <c r="S2533" s="3">
        <f t="shared" si="2776"/>
        <v>1.5475032077646227</v>
      </c>
      <c r="T2533" s="3">
        <f t="shared" si="2777"/>
        <v>31.598838806152344</v>
      </c>
      <c r="U2533" s="2">
        <v>6</v>
      </c>
      <c r="V2533" s="3">
        <f t="shared" si="2778"/>
        <v>1.4200000166893005</v>
      </c>
      <c r="W2533" s="2">
        <v>1</v>
      </c>
      <c r="X2533" s="3">
        <f t="shared" si="2779"/>
        <v>2.8400000333786011</v>
      </c>
      <c r="Y2533" s="2">
        <v>28.706960678100586</v>
      </c>
      <c r="Z2533" s="2">
        <v>31.598838806152344</v>
      </c>
      <c r="AA2533" s="2">
        <v>28.170722961425781</v>
      </c>
      <c r="AB2533" s="2">
        <v>474.4722900390625</v>
      </c>
      <c r="AC2533" s="2">
        <v>470.04953002929688</v>
      </c>
      <c r="AD2533" s="2">
        <v>32.447048187255859</v>
      </c>
      <c r="AE2533" s="2">
        <v>33.636585235595703</v>
      </c>
      <c r="AF2533" s="2">
        <v>76.182991027832031</v>
      </c>
      <c r="AG2533" s="2">
        <v>78.909370422363281</v>
      </c>
      <c r="AH2533" s="2">
        <v>500.10617065429688</v>
      </c>
      <c r="AI2533" s="2">
        <v>2000.30419921875</v>
      </c>
      <c r="AJ2533" s="2">
        <v>69.50433349609375</v>
      </c>
      <c r="AK2533" s="2">
        <v>92.762771606445313</v>
      </c>
      <c r="AL2533" s="2">
        <v>-2.6164360046386719</v>
      </c>
      <c r="AM2533" s="2">
        <v>-0.80050921440124512</v>
      </c>
      <c r="AN2533" s="2">
        <v>1</v>
      </c>
      <c r="AO2533" s="2">
        <v>-0.21956524252891541</v>
      </c>
      <c r="AP2533" s="2">
        <v>2.737391471862793</v>
      </c>
      <c r="AQ2533" s="2">
        <v>1</v>
      </c>
      <c r="AR2533" s="2">
        <v>0</v>
      </c>
      <c r="AS2533" s="2">
        <v>0.15999999642372131</v>
      </c>
      <c r="AT2533" s="2">
        <v>111115</v>
      </c>
      <c r="AU2533" s="3">
        <f t="shared" si="2780"/>
        <v>0.83351028442382802</v>
      </c>
      <c r="AV2533" s="3">
        <f t="shared" si="2781"/>
        <v>1.0260025869627378E-3</v>
      </c>
      <c r="AW2533" s="3">
        <f t="shared" si="2782"/>
        <v>304.74883880615232</v>
      </c>
      <c r="AX2533" s="3">
        <f t="shared" si="2783"/>
        <v>301.85696067810056</v>
      </c>
      <c r="AY2533" s="3">
        <f t="shared" si="2784"/>
        <v>320.04866472135473</v>
      </c>
      <c r="AZ2533" s="3">
        <f t="shared" si="2785"/>
        <v>2.8177897108827401</v>
      </c>
      <c r="BA2533" s="3">
        <f t="shared" si="2786"/>
        <v>4.6677260815949175</v>
      </c>
      <c r="BB2533" s="3">
        <f t="shared" si="2787"/>
        <v>50.318958788749647</v>
      </c>
      <c r="BC2533" s="3">
        <f t="shared" si="2788"/>
        <v>16.682373553153944</v>
      </c>
      <c r="BD2533" s="3">
        <f t="shared" si="2789"/>
        <v>30.152899742126465</v>
      </c>
      <c r="BE2533" s="3">
        <f t="shared" si="2790"/>
        <v>4.2980104006947277</v>
      </c>
      <c r="BF2533" s="3">
        <f t="shared" si="2791"/>
        <v>5.8920469629304327E-2</v>
      </c>
      <c r="BG2533" s="3">
        <f t="shared" si="2792"/>
        <v>3.1202228738302948</v>
      </c>
      <c r="BH2533" s="3">
        <f t="shared" si="2793"/>
        <v>1.1777875268644329</v>
      </c>
      <c r="BI2533" s="3">
        <f t="shared" si="2794"/>
        <v>3.6935447213329739E-2</v>
      </c>
      <c r="BJ2533" s="3">
        <f t="shared" si="2795"/>
        <v>34.471553040656119</v>
      </c>
      <c r="BK2533" s="3">
        <f t="shared" si="2796"/>
        <v>0.7905757906201194</v>
      </c>
      <c r="BL2533" s="3">
        <f t="shared" si="2797"/>
        <v>66.112020271387181</v>
      </c>
      <c r="BM2533" s="3">
        <f t="shared" si="2798"/>
        <v>468.52643346557073</v>
      </c>
      <c r="BN2533" s="3">
        <f t="shared" si="2799"/>
        <v>4.5212481655697778E-3</v>
      </c>
    </row>
    <row r="2534" spans="1:66">
      <c r="A2534" s="2" t="s">
        <v>3225</v>
      </c>
      <c r="B2534" t="s">
        <v>2748</v>
      </c>
      <c r="C2534">
        <v>20190806</v>
      </c>
      <c r="D2534" t="s">
        <v>338</v>
      </c>
      <c r="E2534" s="2" t="s">
        <v>0</v>
      </c>
      <c r="F2534" s="2" t="s">
        <v>3224</v>
      </c>
      <c r="G2534" s="1">
        <v>2000</v>
      </c>
      <c r="H2534">
        <v>575</v>
      </c>
      <c r="K2534" s="2">
        <v>48</v>
      </c>
      <c r="L2534" s="2" t="s">
        <v>3235</v>
      </c>
      <c r="M2534" s="2">
        <v>8895.5000636912882</v>
      </c>
      <c r="N2534" s="2">
        <v>0</v>
      </c>
      <c r="O2534" s="3">
        <f t="shared" si="2772"/>
        <v>4.021691074598376</v>
      </c>
      <c r="P2534" s="3">
        <f t="shared" si="2773"/>
        <v>6.3002797246503831E-2</v>
      </c>
      <c r="Q2534" s="3">
        <f t="shared" si="2774"/>
        <v>451.12431148823771</v>
      </c>
      <c r="R2534" s="3">
        <f t="shared" si="2775"/>
        <v>1.0672704823080394</v>
      </c>
      <c r="S2534" s="3">
        <f t="shared" si="2776"/>
        <v>1.5388282647030613</v>
      </c>
      <c r="T2534" s="3">
        <f t="shared" si="2777"/>
        <v>31.590688705444336</v>
      </c>
      <c r="U2534" s="2">
        <v>6</v>
      </c>
      <c r="V2534" s="3">
        <f t="shared" si="2778"/>
        <v>1.4200000166893005</v>
      </c>
      <c r="W2534" s="2">
        <v>1</v>
      </c>
      <c r="X2534" s="3">
        <f t="shared" si="2779"/>
        <v>2.8400000333786011</v>
      </c>
      <c r="Y2534" s="2">
        <v>28.708660125732422</v>
      </c>
      <c r="Z2534" s="2">
        <v>31.590688705444336</v>
      </c>
      <c r="AA2534" s="2">
        <v>28.168674468994141</v>
      </c>
      <c r="AB2534" s="2">
        <v>574.8436279296875</v>
      </c>
      <c r="AC2534" s="2">
        <v>569.28936767578125</v>
      </c>
      <c r="AD2534" s="2">
        <v>32.468891143798828</v>
      </c>
      <c r="AE2534" s="2">
        <v>33.706253051757813</v>
      </c>
      <c r="AF2534" s="2">
        <v>76.179954528808594</v>
      </c>
      <c r="AG2534" s="2">
        <v>79.066047668457031</v>
      </c>
      <c r="AH2534" s="2">
        <v>500.0784912109375</v>
      </c>
      <c r="AI2534" s="2">
        <v>1999.8656005859375</v>
      </c>
      <c r="AJ2534" s="2">
        <v>62.146774291992188</v>
      </c>
      <c r="AK2534" s="2">
        <v>92.764350891113281</v>
      </c>
      <c r="AL2534" s="2">
        <v>-3.6369438171386719</v>
      </c>
      <c r="AM2534" s="2">
        <v>-0.81271243095397949</v>
      </c>
      <c r="AN2534" s="2">
        <v>1</v>
      </c>
      <c r="AO2534" s="2">
        <v>-0.21956524252891541</v>
      </c>
      <c r="AP2534" s="2">
        <v>2.737391471862793</v>
      </c>
      <c r="AQ2534" s="2">
        <v>1</v>
      </c>
      <c r="AR2534" s="2">
        <v>0</v>
      </c>
      <c r="AS2534" s="2">
        <v>0.15999999642372131</v>
      </c>
      <c r="AT2534" s="2">
        <v>111115</v>
      </c>
      <c r="AU2534" s="3">
        <f t="shared" si="2780"/>
        <v>0.8334641520182291</v>
      </c>
      <c r="AV2534" s="3">
        <f t="shared" si="2781"/>
        <v>1.0672704823080394E-3</v>
      </c>
      <c r="AW2534" s="3">
        <f t="shared" si="2782"/>
        <v>304.74068870544431</v>
      </c>
      <c r="AX2534" s="3">
        <f t="shared" si="2783"/>
        <v>301.8586601257324</v>
      </c>
      <c r="AY2534" s="3">
        <f t="shared" si="2784"/>
        <v>319.97848894167328</v>
      </c>
      <c r="AZ2534" s="3">
        <f t="shared" si="2785"/>
        <v>2.7970368507700871</v>
      </c>
      <c r="BA2534" s="3">
        <f t="shared" si="2786"/>
        <v>4.6655669500209811</v>
      </c>
      <c r="BB2534" s="3">
        <f t="shared" si="2787"/>
        <v>50.294826678595747</v>
      </c>
      <c r="BC2534" s="3">
        <f t="shared" si="2788"/>
        <v>16.588573626837935</v>
      </c>
      <c r="BD2534" s="3">
        <f t="shared" si="2789"/>
        <v>30.149674415588379</v>
      </c>
      <c r="BE2534" s="3">
        <f t="shared" si="2790"/>
        <v>4.2972151127652669</v>
      </c>
      <c r="BF2534" s="3">
        <f t="shared" si="2791"/>
        <v>6.1635470828833978E-2</v>
      </c>
      <c r="BG2534" s="3">
        <f t="shared" si="2792"/>
        <v>3.1267386853179198</v>
      </c>
      <c r="BH2534" s="3">
        <f t="shared" si="2793"/>
        <v>1.1704764274473471</v>
      </c>
      <c r="BI2534" s="3">
        <f t="shared" si="2794"/>
        <v>3.8642725029544522E-2</v>
      </c>
      <c r="BJ2534" s="3">
        <f t="shared" si="2795"/>
        <v>41.84825392640677</v>
      </c>
      <c r="BK2534" s="3">
        <f t="shared" si="2796"/>
        <v>0.79243410663021496</v>
      </c>
      <c r="BL2534" s="3">
        <f t="shared" si="2797"/>
        <v>66.318505750017479</v>
      </c>
      <c r="BM2534" s="3">
        <f t="shared" si="2798"/>
        <v>567.37764834940901</v>
      </c>
      <c r="BN2534" s="3">
        <f t="shared" si="2799"/>
        <v>4.7007939673241479E-3</v>
      </c>
    </row>
    <row r="2535" spans="1:66">
      <c r="A2535" s="2" t="s">
        <v>3225</v>
      </c>
      <c r="B2535" t="s">
        <v>2748</v>
      </c>
      <c r="C2535">
        <v>20190806</v>
      </c>
      <c r="D2535" t="s">
        <v>338</v>
      </c>
      <c r="E2535" s="2" t="s">
        <v>0</v>
      </c>
      <c r="F2535" s="2" t="s">
        <v>3224</v>
      </c>
      <c r="G2535" s="1">
        <v>2000</v>
      </c>
      <c r="H2535">
        <v>675</v>
      </c>
      <c r="K2535" s="2">
        <v>49</v>
      </c>
      <c r="L2535" s="2" t="s">
        <v>3236</v>
      </c>
      <c r="M2535" s="2">
        <v>8986.0000637248158</v>
      </c>
      <c r="N2535" s="2">
        <v>0</v>
      </c>
      <c r="O2535" s="3">
        <f t="shared" si="2772"/>
        <v>4.6186491216530818</v>
      </c>
      <c r="P2535" s="3">
        <f t="shared" si="2773"/>
        <v>6.0486538411051664E-2</v>
      </c>
      <c r="Q2535" s="3">
        <f t="shared" si="2774"/>
        <v>528.16100726772845</v>
      </c>
      <c r="R2535" s="3">
        <f t="shared" si="2775"/>
        <v>1.0194197930848381</v>
      </c>
      <c r="S2535" s="3">
        <f t="shared" si="2776"/>
        <v>1.5296565843510943</v>
      </c>
      <c r="T2535" s="3">
        <f t="shared" si="2777"/>
        <v>31.566610336303711</v>
      </c>
      <c r="U2535" s="2">
        <v>6</v>
      </c>
      <c r="V2535" s="3">
        <f t="shared" si="2778"/>
        <v>1.4200000166893005</v>
      </c>
      <c r="W2535" s="2">
        <v>1</v>
      </c>
      <c r="X2535" s="3">
        <f t="shared" si="2779"/>
        <v>2.8400000333786011</v>
      </c>
      <c r="Y2535" s="2">
        <v>28.702192306518555</v>
      </c>
      <c r="Z2535" s="2">
        <v>31.566610336303711</v>
      </c>
      <c r="AA2535" s="2">
        <v>28.16740608215332</v>
      </c>
      <c r="AB2535" s="2">
        <v>675.35748291015625</v>
      </c>
      <c r="AC2535" s="2">
        <v>668.99786376953125</v>
      </c>
      <c r="AD2535" s="2">
        <v>32.555191040039063</v>
      </c>
      <c r="AE2535" s="2">
        <v>33.737010955810547</v>
      </c>
      <c r="AF2535" s="2">
        <v>76.442787170410156</v>
      </c>
      <c r="AG2535" s="2">
        <v>79.16583251953125</v>
      </c>
      <c r="AH2535" s="2">
        <v>500.0902099609375</v>
      </c>
      <c r="AI2535" s="2">
        <v>2001.3870849609375</v>
      </c>
      <c r="AJ2535" s="2">
        <v>62.089824676513672</v>
      </c>
      <c r="AK2535" s="2">
        <v>92.762710571289063</v>
      </c>
      <c r="AL2535" s="2">
        <v>-4.8968925476074219</v>
      </c>
      <c r="AM2535" s="2">
        <v>-0.80717730522155762</v>
      </c>
      <c r="AN2535" s="2">
        <v>1</v>
      </c>
      <c r="AO2535" s="2">
        <v>-0.21956524252891541</v>
      </c>
      <c r="AP2535" s="2">
        <v>2.737391471862793</v>
      </c>
      <c r="AQ2535" s="2">
        <v>1</v>
      </c>
      <c r="AR2535" s="2">
        <v>0</v>
      </c>
      <c r="AS2535" s="2">
        <v>0.15999999642372131</v>
      </c>
      <c r="AT2535" s="2">
        <v>111115</v>
      </c>
      <c r="AU2535" s="3">
        <f t="shared" si="2780"/>
        <v>0.83348368326822897</v>
      </c>
      <c r="AV2535" s="3">
        <f t="shared" si="2781"/>
        <v>1.0194197930848382E-3</v>
      </c>
      <c r="AW2535" s="3">
        <f t="shared" si="2782"/>
        <v>304.71661033630369</v>
      </c>
      <c r="AX2535" s="3">
        <f t="shared" si="2783"/>
        <v>301.85219230651853</v>
      </c>
      <c r="AY2535" s="3">
        <f t="shared" si="2784"/>
        <v>320.22192643623202</v>
      </c>
      <c r="AZ2535" s="3">
        <f t="shared" si="2785"/>
        <v>2.8273101221013568</v>
      </c>
      <c r="BA2535" s="3">
        <f t="shared" si="2786"/>
        <v>4.6591931671853564</v>
      </c>
      <c r="BB2535" s="3">
        <f t="shared" si="2787"/>
        <v>50.227005425900316</v>
      </c>
      <c r="BC2535" s="3">
        <f t="shared" si="2788"/>
        <v>16.489994470089769</v>
      </c>
      <c r="BD2535" s="3">
        <f t="shared" si="2789"/>
        <v>30.134401321411133</v>
      </c>
      <c r="BE2535" s="3">
        <f t="shared" si="2790"/>
        <v>4.2934508763260411</v>
      </c>
      <c r="BF2535" s="3">
        <f t="shared" si="2791"/>
        <v>5.9225156488261314E-2</v>
      </c>
      <c r="BG2535" s="3">
        <f t="shared" si="2792"/>
        <v>3.1295365828342621</v>
      </c>
      <c r="BH2535" s="3">
        <f t="shared" si="2793"/>
        <v>1.163914293491779</v>
      </c>
      <c r="BI2535" s="3">
        <f t="shared" si="2794"/>
        <v>3.712702041093479E-2</v>
      </c>
      <c r="BJ2535" s="3">
        <f t="shared" si="2795"/>
        <v>48.993646652216789</v>
      </c>
      <c r="BK2535" s="3">
        <f t="shared" si="2796"/>
        <v>0.78948085766934395</v>
      </c>
      <c r="BL2535" s="3">
        <f t="shared" si="2797"/>
        <v>66.445015331830064</v>
      </c>
      <c r="BM2535" s="3">
        <f t="shared" si="2798"/>
        <v>666.80237917764759</v>
      </c>
      <c r="BN2535" s="3">
        <f t="shared" si="2799"/>
        <v>4.6023562795180538E-3</v>
      </c>
    </row>
    <row r="2536" spans="1:66">
      <c r="A2536" s="2" t="s">
        <v>3225</v>
      </c>
      <c r="B2536" t="s">
        <v>2748</v>
      </c>
      <c r="C2536">
        <v>20190806</v>
      </c>
      <c r="D2536" t="s">
        <v>338</v>
      </c>
      <c r="E2536" s="2" t="s">
        <v>0</v>
      </c>
      <c r="F2536" s="2" t="s">
        <v>3224</v>
      </c>
      <c r="G2536" s="1">
        <v>2000</v>
      </c>
      <c r="H2536">
        <v>800</v>
      </c>
      <c r="K2536" s="2">
        <v>50</v>
      </c>
      <c r="L2536" s="2" t="s">
        <v>3237</v>
      </c>
      <c r="M2536" s="2">
        <v>9090.500063534826</v>
      </c>
      <c r="N2536" s="2">
        <v>0</v>
      </c>
      <c r="O2536" s="3">
        <f t="shared" si="2772"/>
        <v>5.6379354051606452</v>
      </c>
      <c r="P2536" s="3">
        <f t="shared" si="2773"/>
        <v>6.2131272977959007E-2</v>
      </c>
      <c r="Q2536" s="3">
        <f t="shared" si="2774"/>
        <v>625.39087275674206</v>
      </c>
      <c r="R2536" s="3">
        <f t="shared" si="2775"/>
        <v>1.0318592046488966</v>
      </c>
      <c r="S2536" s="3">
        <f t="shared" si="2776"/>
        <v>1.5084256056855541</v>
      </c>
      <c r="T2536" s="3">
        <f t="shared" si="2777"/>
        <v>31.470012664794922</v>
      </c>
      <c r="U2536" s="2">
        <v>6</v>
      </c>
      <c r="V2536" s="3">
        <f t="shared" si="2778"/>
        <v>1.4200000166893005</v>
      </c>
      <c r="W2536" s="2">
        <v>1</v>
      </c>
      <c r="X2536" s="3">
        <f t="shared" si="2779"/>
        <v>2.8400000333786011</v>
      </c>
      <c r="Y2536" s="2">
        <v>28.666507720947266</v>
      </c>
      <c r="Z2536" s="2">
        <v>31.470012664794922</v>
      </c>
      <c r="AA2536" s="2">
        <v>28.16850471496582</v>
      </c>
      <c r="AB2536" s="2">
        <v>800.2352294921875</v>
      </c>
      <c r="AC2536" s="2">
        <v>792.4893798828125</v>
      </c>
      <c r="AD2536" s="2">
        <v>32.495044708251953</v>
      </c>
      <c r="AE2536" s="2">
        <v>33.691410064697266</v>
      </c>
      <c r="AF2536" s="2">
        <v>76.412612915039063</v>
      </c>
      <c r="AG2536" s="2">
        <v>79.225242614746094</v>
      </c>
      <c r="AH2536" s="2">
        <v>500.06182861328125</v>
      </c>
      <c r="AI2536" s="2">
        <v>2000.395751953125</v>
      </c>
      <c r="AJ2536" s="2">
        <v>53.654769897460938</v>
      </c>
      <c r="AK2536" s="2">
        <v>92.761726379394531</v>
      </c>
      <c r="AL2536" s="2">
        <v>-6.7368583679199219</v>
      </c>
      <c r="AM2536" s="2">
        <v>-0.81591677665710449</v>
      </c>
      <c r="AN2536" s="2">
        <v>1</v>
      </c>
      <c r="AO2536" s="2">
        <v>-0.21956524252891541</v>
      </c>
      <c r="AP2536" s="2">
        <v>2.737391471862793</v>
      </c>
      <c r="AQ2536" s="2">
        <v>1</v>
      </c>
      <c r="AR2536" s="2">
        <v>0</v>
      </c>
      <c r="AS2536" s="2">
        <v>0.15999999642372131</v>
      </c>
      <c r="AT2536" s="2">
        <v>111115</v>
      </c>
      <c r="AU2536" s="3">
        <f t="shared" si="2780"/>
        <v>0.83343638102213524</v>
      </c>
      <c r="AV2536" s="3">
        <f t="shared" si="2781"/>
        <v>1.0318592046488966E-3</v>
      </c>
      <c r="AW2536" s="3">
        <f t="shared" si="2782"/>
        <v>304.6200126647949</v>
      </c>
      <c r="AX2536" s="3">
        <f t="shared" si="2783"/>
        <v>301.81650772094724</v>
      </c>
      <c r="AY2536" s="3">
        <f t="shared" si="2784"/>
        <v>320.06331315852731</v>
      </c>
      <c r="AZ2536" s="3">
        <f t="shared" si="2785"/>
        <v>2.8282485020837935</v>
      </c>
      <c r="BA2536" s="3">
        <f t="shared" si="2786"/>
        <v>4.6336989674429807</v>
      </c>
      <c r="BB2536" s="3">
        <f t="shared" si="2787"/>
        <v>49.952702998337898</v>
      </c>
      <c r="BC2536" s="3">
        <f t="shared" si="2788"/>
        <v>16.261292933640632</v>
      </c>
      <c r="BD2536" s="3">
        <f t="shared" si="2789"/>
        <v>30.068260192871094</v>
      </c>
      <c r="BE2536" s="3">
        <f t="shared" si="2790"/>
        <v>4.2771827512762179</v>
      </c>
      <c r="BF2536" s="3">
        <f t="shared" si="2791"/>
        <v>6.0801114320627958E-2</v>
      </c>
      <c r="BG2536" s="3">
        <f t="shared" si="2792"/>
        <v>3.1252733617574266</v>
      </c>
      <c r="BH2536" s="3">
        <f t="shared" si="2793"/>
        <v>1.1519093895187913</v>
      </c>
      <c r="BI2536" s="3">
        <f t="shared" si="2794"/>
        <v>3.8118005418463143E-2</v>
      </c>
      <c r="BJ2536" s="3">
        <f t="shared" si="2795"/>
        <v>58.012337018831651</v>
      </c>
      <c r="BK2536" s="3">
        <f t="shared" si="2796"/>
        <v>0.78914732314674074</v>
      </c>
      <c r="BL2536" s="3">
        <f t="shared" si="2797"/>
        <v>66.753096910468642</v>
      </c>
      <c r="BM2536" s="3">
        <f t="shared" si="2798"/>
        <v>789.80937540833645</v>
      </c>
      <c r="BN2536" s="3">
        <f t="shared" si="2799"/>
        <v>4.7650693976768214E-3</v>
      </c>
    </row>
    <row r="2537" spans="1:66">
      <c r="A2537" s="2" t="s">
        <v>3225</v>
      </c>
      <c r="B2537" t="s">
        <v>2748</v>
      </c>
      <c r="C2537">
        <v>20190806</v>
      </c>
      <c r="D2537" t="s">
        <v>338</v>
      </c>
      <c r="E2537" s="2" t="s">
        <v>0</v>
      </c>
      <c r="F2537" s="2" t="s">
        <v>3224</v>
      </c>
      <c r="G2537" s="1">
        <v>2000</v>
      </c>
      <c r="H2537">
        <v>1000</v>
      </c>
      <c r="K2537" s="2">
        <v>51</v>
      </c>
      <c r="L2537" s="2" t="s">
        <v>3238</v>
      </c>
      <c r="M2537" s="2">
        <v>9205.5000637359917</v>
      </c>
      <c r="N2537" s="2">
        <v>0</v>
      </c>
      <c r="O2537" s="3">
        <f t="shared" si="2772"/>
        <v>6.6722736275392904</v>
      </c>
      <c r="P2537" s="3">
        <f t="shared" si="2773"/>
        <v>5.7676086971778846E-2</v>
      </c>
      <c r="Q2537" s="3">
        <f t="shared" si="2774"/>
        <v>779.13638410497708</v>
      </c>
      <c r="R2537" s="3">
        <f t="shared" si="2775"/>
        <v>0.96088742656680992</v>
      </c>
      <c r="S2537" s="3">
        <f t="shared" si="2776"/>
        <v>1.5108368110968429</v>
      </c>
      <c r="T2537" s="3">
        <f t="shared" si="2777"/>
        <v>31.475624084472656</v>
      </c>
      <c r="U2537" s="2">
        <v>6</v>
      </c>
      <c r="V2537" s="3">
        <f t="shared" si="2778"/>
        <v>1.4200000166893005</v>
      </c>
      <c r="W2537" s="2">
        <v>1</v>
      </c>
      <c r="X2537" s="3">
        <f t="shared" si="2779"/>
        <v>2.8400000333786011</v>
      </c>
      <c r="Y2537" s="2">
        <v>28.668964385986328</v>
      </c>
      <c r="Z2537" s="2">
        <v>31.475624084472656</v>
      </c>
      <c r="AA2537" s="2">
        <v>28.167840957641602</v>
      </c>
      <c r="AB2537" s="2">
        <v>1000.6088256835938</v>
      </c>
      <c r="AC2537" s="2">
        <v>991.46044921875</v>
      </c>
      <c r="AD2537" s="2">
        <v>32.567630767822266</v>
      </c>
      <c r="AE2537" s="2">
        <v>33.681667327880859</v>
      </c>
      <c r="AF2537" s="2">
        <v>76.627555847167969</v>
      </c>
      <c r="AG2537" s="2">
        <v>79.187408447265625</v>
      </c>
      <c r="AH2537" s="2">
        <v>500.0858154296875</v>
      </c>
      <c r="AI2537" s="2">
        <v>1999.4210205078125</v>
      </c>
      <c r="AJ2537" s="2">
        <v>55.949241638183594</v>
      </c>
      <c r="AK2537" s="2">
        <v>92.760841369628906</v>
      </c>
      <c r="AL2537" s="2">
        <v>-9.7430839538574219</v>
      </c>
      <c r="AM2537" s="2">
        <v>-0.81658053398132324</v>
      </c>
      <c r="AN2537" s="2">
        <v>1</v>
      </c>
      <c r="AO2537" s="2">
        <v>-0.21956524252891541</v>
      </c>
      <c r="AP2537" s="2">
        <v>2.737391471862793</v>
      </c>
      <c r="AQ2537" s="2">
        <v>1</v>
      </c>
      <c r="AR2537" s="2">
        <v>0</v>
      </c>
      <c r="AS2537" s="2">
        <v>0.15999999642372131</v>
      </c>
      <c r="AT2537" s="2">
        <v>111115</v>
      </c>
      <c r="AU2537" s="3">
        <f t="shared" si="2780"/>
        <v>0.83347635904947903</v>
      </c>
      <c r="AV2537" s="3">
        <f t="shared" si="2781"/>
        <v>9.6088742656680987E-4</v>
      </c>
      <c r="AW2537" s="3">
        <f t="shared" si="2782"/>
        <v>304.62562408447263</v>
      </c>
      <c r="AX2537" s="3">
        <f t="shared" si="2783"/>
        <v>301.81896438598631</v>
      </c>
      <c r="AY2537" s="3">
        <f t="shared" si="2784"/>
        <v>319.90735613076322</v>
      </c>
      <c r="AZ2537" s="3">
        <f t="shared" si="2785"/>
        <v>2.8626827998335025</v>
      </c>
      <c r="BA2537" s="3">
        <f t="shared" si="2786"/>
        <v>4.6351766111630122</v>
      </c>
      <c r="BB2537" s="3">
        <f t="shared" si="2787"/>
        <v>49.969109192239699</v>
      </c>
      <c r="BC2537" s="3">
        <f t="shared" si="2788"/>
        <v>16.28744186435884</v>
      </c>
      <c r="BD2537" s="3">
        <f t="shared" si="2789"/>
        <v>30.072294235229492</v>
      </c>
      <c r="BE2537" s="3">
        <f t="shared" si="2790"/>
        <v>4.2781734270502421</v>
      </c>
      <c r="BF2537" s="3">
        <f t="shared" si="2791"/>
        <v>5.6528087378237675E-2</v>
      </c>
      <c r="BG2537" s="3">
        <f t="shared" si="2792"/>
        <v>3.1243398000661693</v>
      </c>
      <c r="BH2537" s="3">
        <f t="shared" si="2793"/>
        <v>1.1538336269840728</v>
      </c>
      <c r="BI2537" s="3">
        <f t="shared" si="2794"/>
        <v>3.5431432328869715E-2</v>
      </c>
      <c r="BJ2537" s="3">
        <f t="shared" si="2795"/>
        <v>72.273346531268032</v>
      </c>
      <c r="BK2537" s="3">
        <f t="shared" si="2796"/>
        <v>0.78584716588434789</v>
      </c>
      <c r="BL2537" s="3">
        <f t="shared" si="2797"/>
        <v>66.659269176595615</v>
      </c>
      <c r="BM2537" s="3">
        <f t="shared" si="2798"/>
        <v>988.28876989082335</v>
      </c>
      <c r="BN2537" s="3">
        <f t="shared" si="2799"/>
        <v>4.5003939871458357E-3</v>
      </c>
    </row>
    <row r="2538" spans="1:66">
      <c r="A2538" s="2" t="s">
        <v>3225</v>
      </c>
      <c r="B2538" t="s">
        <v>2748</v>
      </c>
      <c r="C2538">
        <v>20190806</v>
      </c>
      <c r="D2538" t="s">
        <v>338</v>
      </c>
      <c r="E2538" s="2" t="s">
        <v>0</v>
      </c>
      <c r="F2538" s="2" t="s">
        <v>3224</v>
      </c>
      <c r="G2538" s="1">
        <v>2000</v>
      </c>
      <c r="H2538">
        <v>1400</v>
      </c>
      <c r="K2538" s="2">
        <v>52</v>
      </c>
      <c r="L2538" s="2" t="s">
        <v>3239</v>
      </c>
      <c r="M2538" s="2">
        <v>9341.0000637248158</v>
      </c>
      <c r="N2538" s="2">
        <v>0</v>
      </c>
      <c r="O2538" s="3">
        <f t="shared" si="2772"/>
        <v>8.0674650585596783</v>
      </c>
      <c r="P2538" s="3">
        <f t="shared" si="2773"/>
        <v>5.7701534097606907E-2</v>
      </c>
      <c r="Q2538" s="3">
        <f t="shared" si="2774"/>
        <v>1126.636592507396</v>
      </c>
      <c r="R2538" s="3">
        <f t="shared" si="2775"/>
        <v>0.96555094373988248</v>
      </c>
      <c r="S2538" s="3">
        <f t="shared" si="2776"/>
        <v>1.5174551776981984</v>
      </c>
      <c r="T2538" s="3">
        <f t="shared" si="2777"/>
        <v>31.500328063964844</v>
      </c>
      <c r="U2538" s="2">
        <v>6</v>
      </c>
      <c r="V2538" s="3">
        <f t="shared" si="2778"/>
        <v>1.4200000166893005</v>
      </c>
      <c r="W2538" s="2">
        <v>1</v>
      </c>
      <c r="X2538" s="3">
        <f t="shared" si="2779"/>
        <v>2.8400000333786011</v>
      </c>
      <c r="Y2538" s="2">
        <v>28.671903610229492</v>
      </c>
      <c r="Z2538" s="2">
        <v>31.500328063964844</v>
      </c>
      <c r="AA2538" s="2">
        <v>28.167444229125977</v>
      </c>
      <c r="AB2538" s="2">
        <v>1399.7735595703125</v>
      </c>
      <c r="AC2538" s="2">
        <v>1388.4854736328125</v>
      </c>
      <c r="AD2538" s="2">
        <v>32.561100006103516</v>
      </c>
      <c r="AE2538" s="2">
        <v>33.680572509765625</v>
      </c>
      <c r="AF2538" s="2">
        <v>76.588134765625</v>
      </c>
      <c r="AG2538" s="2">
        <v>79.172203063964844</v>
      </c>
      <c r="AH2538" s="2">
        <v>500.0733642578125</v>
      </c>
      <c r="AI2538" s="2">
        <v>1999.085205078125</v>
      </c>
      <c r="AJ2538" s="2">
        <v>63.856925964355469</v>
      </c>
      <c r="AK2538" s="2">
        <v>92.760643005371094</v>
      </c>
      <c r="AL2538" s="2">
        <v>-15.673625946044922</v>
      </c>
      <c r="AM2538" s="2">
        <v>-0.80471682548522949</v>
      </c>
      <c r="AN2538" s="2">
        <v>1</v>
      </c>
      <c r="AO2538" s="2">
        <v>-0.21956524252891541</v>
      </c>
      <c r="AP2538" s="2">
        <v>2.737391471862793</v>
      </c>
      <c r="AQ2538" s="2">
        <v>1</v>
      </c>
      <c r="AR2538" s="2">
        <v>0</v>
      </c>
      <c r="AS2538" s="2">
        <v>0.15999999642372131</v>
      </c>
      <c r="AT2538" s="2">
        <v>111115</v>
      </c>
      <c r="AU2538" s="3">
        <f t="shared" si="2780"/>
        <v>0.83345560709635402</v>
      </c>
      <c r="AV2538" s="3">
        <f t="shared" si="2781"/>
        <v>9.6555094373988249E-4</v>
      </c>
      <c r="AW2538" s="3">
        <f t="shared" si="2782"/>
        <v>304.65032806396482</v>
      </c>
      <c r="AX2538" s="3">
        <f t="shared" si="2783"/>
        <v>301.82190361022947</v>
      </c>
      <c r="AY2538" s="3">
        <f t="shared" si="2784"/>
        <v>319.85362566321419</v>
      </c>
      <c r="AZ2538" s="3">
        <f t="shared" si="2785"/>
        <v>2.8564129568142742</v>
      </c>
      <c r="BA2538" s="3">
        <f t="shared" si="2786"/>
        <v>4.6416867404930828</v>
      </c>
      <c r="BB2538" s="3">
        <f t="shared" si="2787"/>
        <v>50.039398069117702</v>
      </c>
      <c r="BC2538" s="3">
        <f t="shared" si="2788"/>
        <v>16.358825559352077</v>
      </c>
      <c r="BD2538" s="3">
        <f t="shared" si="2789"/>
        <v>30.086115837097168</v>
      </c>
      <c r="BE2538" s="3">
        <f t="shared" si="2790"/>
        <v>4.2815692375800447</v>
      </c>
      <c r="BF2538" s="3">
        <f t="shared" si="2791"/>
        <v>5.6552531358819998E-2</v>
      </c>
      <c r="BG2538" s="3">
        <f t="shared" si="2792"/>
        <v>3.1242315627948845</v>
      </c>
      <c r="BH2538" s="3">
        <f t="shared" si="2793"/>
        <v>1.1573376747851603</v>
      </c>
      <c r="BI2538" s="3">
        <f t="shared" si="2794"/>
        <v>3.5446797637471696E-2</v>
      </c>
      <c r="BJ2538" s="3">
        <f t="shared" si="2795"/>
        <v>104.5075347543663</v>
      </c>
      <c r="BK2538" s="3">
        <f t="shared" si="2796"/>
        <v>0.81141402910012517</v>
      </c>
      <c r="BL2538" s="3">
        <f t="shared" si="2797"/>
        <v>66.559269489307098</v>
      </c>
      <c r="BM2538" s="3">
        <f t="shared" si="2798"/>
        <v>1384.6505871183574</v>
      </c>
      <c r="BN2538" s="3">
        <f t="shared" si="2799"/>
        <v>3.877978935073701E-3</v>
      </c>
    </row>
    <row r="2539" spans="1:66">
      <c r="A2539" s="2" t="s">
        <v>3225</v>
      </c>
      <c r="B2539" t="s">
        <v>2748</v>
      </c>
      <c r="C2539">
        <v>20190806</v>
      </c>
      <c r="D2539" t="s">
        <v>338</v>
      </c>
      <c r="E2539" s="2" t="s">
        <v>0</v>
      </c>
      <c r="F2539" s="2" t="s">
        <v>3224</v>
      </c>
      <c r="G2539" s="1">
        <v>2000</v>
      </c>
      <c r="H2539">
        <v>1800</v>
      </c>
      <c r="K2539" s="2">
        <v>53</v>
      </c>
      <c r="L2539" s="2" t="s">
        <v>3240</v>
      </c>
      <c r="M2539" s="2">
        <v>9469.0000637248158</v>
      </c>
      <c r="N2539" s="2">
        <v>0</v>
      </c>
      <c r="O2539" s="3">
        <f t="shared" si="2772"/>
        <v>9.4869632684348826</v>
      </c>
      <c r="P2539" s="3">
        <f t="shared" si="2773"/>
        <v>5.6075885520554744E-2</v>
      </c>
      <c r="Q2539" s="3">
        <f t="shared" si="2774"/>
        <v>1466.063069681805</v>
      </c>
      <c r="R2539" s="3">
        <f t="shared" si="2775"/>
        <v>0.95183213738142658</v>
      </c>
      <c r="S2539" s="3">
        <f t="shared" si="2776"/>
        <v>1.538052712640761</v>
      </c>
      <c r="T2539" s="3">
        <f t="shared" si="2777"/>
        <v>31.609382629394531</v>
      </c>
      <c r="U2539" s="2">
        <v>6</v>
      </c>
      <c r="V2539" s="3">
        <f t="shared" si="2778"/>
        <v>1.4200000166893005</v>
      </c>
      <c r="W2539" s="2">
        <v>1</v>
      </c>
      <c r="X2539" s="3">
        <f t="shared" si="2779"/>
        <v>2.8400000333786011</v>
      </c>
      <c r="Y2539" s="2">
        <v>28.715879440307617</v>
      </c>
      <c r="Z2539" s="2">
        <v>31.609382629394531</v>
      </c>
      <c r="AA2539" s="2">
        <v>28.169260025024414</v>
      </c>
      <c r="AB2539" s="2">
        <v>1799.6614990234375</v>
      </c>
      <c r="AC2539" s="2">
        <v>1786.2391357421875</v>
      </c>
      <c r="AD2539" s="2">
        <v>32.666423797607422</v>
      </c>
      <c r="AE2539" s="2">
        <v>33.769866943359375</v>
      </c>
      <c r="AF2539" s="2">
        <v>76.638442993164063</v>
      </c>
      <c r="AG2539" s="2">
        <v>79.179283142089844</v>
      </c>
      <c r="AH2539" s="2">
        <v>500.08316040039063</v>
      </c>
      <c r="AI2539" s="2">
        <v>1998.64453125</v>
      </c>
      <c r="AJ2539" s="2">
        <v>59.257556915283203</v>
      </c>
      <c r="AK2539" s="2">
        <v>92.759262084960938</v>
      </c>
      <c r="AL2539" s="2">
        <v>-22.985027313232422</v>
      </c>
      <c r="AM2539" s="2">
        <v>-0.80364108085632324</v>
      </c>
      <c r="AN2539" s="2">
        <v>1</v>
      </c>
      <c r="AO2539" s="2">
        <v>-0.21956524252891541</v>
      </c>
      <c r="AP2539" s="2">
        <v>2.737391471862793</v>
      </c>
      <c r="AQ2539" s="2">
        <v>1</v>
      </c>
      <c r="AR2539" s="2">
        <v>0</v>
      </c>
      <c r="AS2539" s="2">
        <v>0.15999999642372131</v>
      </c>
      <c r="AT2539" s="2">
        <v>111115</v>
      </c>
      <c r="AU2539" s="3">
        <f t="shared" si="2780"/>
        <v>0.83347193400065089</v>
      </c>
      <c r="AV2539" s="3">
        <f t="shared" si="2781"/>
        <v>9.5183213738142655E-4</v>
      </c>
      <c r="AW2539" s="3">
        <f t="shared" si="2782"/>
        <v>304.75938262939451</v>
      </c>
      <c r="AX2539" s="3">
        <f t="shared" si="2783"/>
        <v>301.86587944030759</v>
      </c>
      <c r="AY2539" s="3">
        <f t="shared" si="2784"/>
        <v>319.78311785229016</v>
      </c>
      <c r="AZ2539" s="3">
        <f t="shared" si="2785"/>
        <v>2.8527594748343987</v>
      </c>
      <c r="BA2539" s="3">
        <f t="shared" si="2786"/>
        <v>4.6705206510140922</v>
      </c>
      <c r="BB2539" s="3">
        <f t="shared" si="2787"/>
        <v>50.350989712878757</v>
      </c>
      <c r="BC2539" s="3">
        <f t="shared" si="2788"/>
        <v>16.581122769519382</v>
      </c>
      <c r="BD2539" s="3">
        <f t="shared" si="2789"/>
        <v>30.162631034851074</v>
      </c>
      <c r="BE2539" s="3">
        <f t="shared" si="2790"/>
        <v>4.3004106806990698</v>
      </c>
      <c r="BF2539" s="3">
        <f t="shared" si="2791"/>
        <v>5.4990104268622088E-2</v>
      </c>
      <c r="BG2539" s="3">
        <f t="shared" si="2792"/>
        <v>3.1324679383733312</v>
      </c>
      <c r="BH2539" s="3">
        <f t="shared" si="2793"/>
        <v>1.1679427423257387</v>
      </c>
      <c r="BI2539" s="3">
        <f t="shared" si="2794"/>
        <v>3.4464743989181673E-2</v>
      </c>
      <c r="BJ2539" s="3">
        <f t="shared" si="2795"/>
        <v>135.99092851369693</v>
      </c>
      <c r="BK2539" s="3">
        <f t="shared" si="2796"/>
        <v>0.82075408625097201</v>
      </c>
      <c r="BL2539" s="3">
        <f t="shared" si="2797"/>
        <v>66.288644760816112</v>
      </c>
      <c r="BM2539" s="3">
        <f t="shared" si="2798"/>
        <v>1781.7294877626589</v>
      </c>
      <c r="BN2539" s="3">
        <f t="shared" si="2799"/>
        <v>3.5295926922659909E-3</v>
      </c>
    </row>
    <row r="2540" spans="1:66">
      <c r="A2540" s="2" t="s">
        <v>3225</v>
      </c>
      <c r="B2540" s="7" t="s">
        <v>2748</v>
      </c>
      <c r="C2540">
        <v>20190806</v>
      </c>
      <c r="D2540" s="7" t="s">
        <v>338</v>
      </c>
      <c r="E2540" s="13" t="s">
        <v>0</v>
      </c>
      <c r="F2540" s="2" t="s">
        <v>3224</v>
      </c>
      <c r="G2540" s="14">
        <v>2000</v>
      </c>
      <c r="H2540" s="7">
        <v>400</v>
      </c>
      <c r="K2540" s="2">
        <v>54</v>
      </c>
      <c r="L2540" s="2" t="s">
        <v>3241</v>
      </c>
      <c r="M2540" s="2">
        <v>9583.0000637248158</v>
      </c>
      <c r="N2540" s="2">
        <v>0</v>
      </c>
      <c r="O2540" s="3">
        <f t="shared" si="2772"/>
        <v>2.1802248933436892</v>
      </c>
      <c r="P2540" s="3">
        <f t="shared" si="2773"/>
        <v>5.4153427966190333E-2</v>
      </c>
      <c r="Q2540" s="3">
        <f t="shared" si="2774"/>
        <v>320.32432919633982</v>
      </c>
      <c r="R2540" s="3">
        <f t="shared" si="2775"/>
        <v>0.9257949126454722</v>
      </c>
      <c r="S2540" s="3">
        <f t="shared" si="2776"/>
        <v>1.5477735763118963</v>
      </c>
      <c r="T2540" s="3">
        <f t="shared" si="2777"/>
        <v>31.674539566040039</v>
      </c>
      <c r="U2540" s="2">
        <v>6</v>
      </c>
      <c r="V2540" s="3">
        <f t="shared" si="2778"/>
        <v>1.4200000166893005</v>
      </c>
      <c r="W2540" s="2">
        <v>1</v>
      </c>
      <c r="X2540" s="3">
        <f t="shared" si="2779"/>
        <v>2.8400000333786011</v>
      </c>
      <c r="Y2540" s="2">
        <v>28.723346710205078</v>
      </c>
      <c r="Z2540" s="2">
        <v>31.674539566040039</v>
      </c>
      <c r="AA2540" s="2">
        <v>28.169746398925781</v>
      </c>
      <c r="AB2540" s="2">
        <v>398.80108642578125</v>
      </c>
      <c r="AC2540" s="2">
        <v>395.74560546875</v>
      </c>
      <c r="AD2540" s="2">
        <v>32.779838562011719</v>
      </c>
      <c r="AE2540" s="2">
        <v>33.85302734375</v>
      </c>
      <c r="AF2540" s="2">
        <v>76.868705749511719</v>
      </c>
      <c r="AG2540" s="2">
        <v>79.338111877441406</v>
      </c>
      <c r="AH2540" s="2">
        <v>500.07266235351563</v>
      </c>
      <c r="AI2540" s="2">
        <v>2000.0950927734375</v>
      </c>
      <c r="AJ2540" s="2">
        <v>47.415252685546875</v>
      </c>
      <c r="AK2540" s="2">
        <v>92.755332946777344</v>
      </c>
      <c r="AL2540" s="2">
        <v>-1.7565727233886719</v>
      </c>
      <c r="AM2540" s="2">
        <v>-0.81758761405944824</v>
      </c>
      <c r="AN2540" s="2">
        <v>1</v>
      </c>
      <c r="AO2540" s="2">
        <v>-0.21956524252891541</v>
      </c>
      <c r="AP2540" s="2">
        <v>2.737391471862793</v>
      </c>
      <c r="AQ2540" s="2">
        <v>1</v>
      </c>
      <c r="AR2540" s="2">
        <v>0</v>
      </c>
      <c r="AS2540" s="2">
        <v>0.15999999642372131</v>
      </c>
      <c r="AT2540" s="2">
        <v>111115</v>
      </c>
      <c r="AU2540" s="3">
        <f t="shared" si="2780"/>
        <v>0.83345443725585933</v>
      </c>
      <c r="AV2540" s="3">
        <f t="shared" si="2781"/>
        <v>9.2579491264547218E-4</v>
      </c>
      <c r="AW2540" s="3">
        <f t="shared" si="2782"/>
        <v>304.82453956604002</v>
      </c>
      <c r="AX2540" s="3">
        <f t="shared" si="2783"/>
        <v>301.87334671020506</v>
      </c>
      <c r="AY2540" s="3">
        <f t="shared" si="2784"/>
        <v>320.01520769085255</v>
      </c>
      <c r="AZ2540" s="3">
        <f t="shared" si="2785"/>
        <v>2.8604070555235577</v>
      </c>
      <c r="BA2540" s="3">
        <f t="shared" si="2786"/>
        <v>4.6878223988377847</v>
      </c>
      <c r="BB2540" s="3">
        <f t="shared" si="2787"/>
        <v>50.539653623233065</v>
      </c>
      <c r="BC2540" s="3">
        <f t="shared" si="2788"/>
        <v>16.686626279483065</v>
      </c>
      <c r="BD2540" s="3">
        <f t="shared" si="2789"/>
        <v>30.198943138122559</v>
      </c>
      <c r="BE2540" s="3">
        <f t="shared" si="2790"/>
        <v>4.3093775872517108</v>
      </c>
      <c r="BF2540" s="3">
        <f t="shared" si="2791"/>
        <v>5.3140145913369706E-2</v>
      </c>
      <c r="BG2540" s="3">
        <f t="shared" si="2792"/>
        <v>3.1400488225258885</v>
      </c>
      <c r="BH2540" s="3">
        <f t="shared" si="2793"/>
        <v>1.1693287647258224</v>
      </c>
      <c r="BI2540" s="3">
        <f t="shared" si="2794"/>
        <v>3.3302165765234419E-2</v>
      </c>
      <c r="BJ2540" s="3">
        <f t="shared" si="2795"/>
        <v>29.711789805559608</v>
      </c>
      <c r="BK2540" s="3">
        <f t="shared" si="2796"/>
        <v>0.80941980092722521</v>
      </c>
      <c r="BL2540" s="3">
        <f t="shared" si="2797"/>
        <v>66.173538033220964</v>
      </c>
      <c r="BM2540" s="3">
        <f t="shared" si="2798"/>
        <v>394.70923097177069</v>
      </c>
      <c r="BN2540" s="3">
        <f t="shared" si="2799"/>
        <v>3.6551766105255355E-3</v>
      </c>
    </row>
    <row r="2541" spans="1:66">
      <c r="A2541" s="2"/>
      <c r="B2541" s="7"/>
      <c r="C2541"/>
      <c r="D2541" s="7"/>
      <c r="E2541" s="13"/>
      <c r="F2541" s="2"/>
      <c r="G2541" s="14"/>
      <c r="H2541" s="7"/>
      <c r="K2541" s="2"/>
      <c r="L2541" s="2"/>
      <c r="M2541" s="2"/>
      <c r="N2541" s="2"/>
      <c r="O2541" s="3"/>
      <c r="P2541" s="3"/>
      <c r="Q2541" s="3"/>
      <c r="R2541" s="3"/>
      <c r="S2541" s="3"/>
      <c r="T2541" s="3"/>
      <c r="U2541" s="2"/>
      <c r="V2541" s="3"/>
      <c r="W2541" s="2"/>
      <c r="X2541" s="3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</row>
    <row r="2542" spans="1:66">
      <c r="A2542" s="2" t="s">
        <v>3243</v>
      </c>
      <c r="B2542" t="s">
        <v>2748</v>
      </c>
      <c r="C2542">
        <v>20190806</v>
      </c>
      <c r="D2542" t="s">
        <v>338</v>
      </c>
      <c r="E2542" s="2" t="s">
        <v>0</v>
      </c>
      <c r="F2542" s="2" t="s">
        <v>3242</v>
      </c>
      <c r="G2542" s="1">
        <v>2000</v>
      </c>
      <c r="H2542">
        <v>400</v>
      </c>
      <c r="K2542" s="2">
        <v>55</v>
      </c>
      <c r="L2542" s="2" t="s">
        <v>3244</v>
      </c>
      <c r="M2542" s="2">
        <v>11237.000063724816</v>
      </c>
      <c r="N2542" s="2">
        <v>0</v>
      </c>
      <c r="O2542" s="3">
        <f t="shared" ref="O2542:O2558" si="2800">(AB2542-AC2542*(1000-AD2542)/(1000-AE2542))*AU2542</f>
        <v>2.2338792847642468</v>
      </c>
      <c r="P2542" s="3">
        <f t="shared" ref="P2542:P2558" si="2801">IF(BF2542&lt;&gt;0,1/(1/BF2542-1/X2542),0)</f>
        <v>2.0629106452123038E-2</v>
      </c>
      <c r="Q2542" s="3">
        <f t="shared" ref="Q2542:Q2558" si="2802">((BI2542-AV2542/2)*AC2542-O2542)/(BI2542+AV2542/2)</f>
        <v>213.56361691958128</v>
      </c>
      <c r="R2542" s="3">
        <f t="shared" ref="R2542:R2558" si="2803">AV2542*1000</f>
        <v>0.39810545761846994</v>
      </c>
      <c r="S2542" s="3">
        <f t="shared" ref="S2542:S2558" si="2804">(BA2542-BG2542)</f>
        <v>1.7279882115619625</v>
      </c>
      <c r="T2542" s="3">
        <f t="shared" ref="T2542:T2558" si="2805">(Z2542+AZ2542*N2542)</f>
        <v>31.679481506347656</v>
      </c>
      <c r="U2542" s="2">
        <v>6</v>
      </c>
      <c r="V2542" s="3">
        <f t="shared" ref="V2542:V2558" si="2806">(U2542*AO2542+AP2542)</f>
        <v>1.4200000166893005</v>
      </c>
      <c r="W2542" s="2">
        <v>1</v>
      </c>
      <c r="X2542" s="3">
        <f t="shared" ref="X2542:X2558" si="2807">V2542*(W2542+1)*(W2542+1)/(W2542*W2542+1)</f>
        <v>2.8400000333786011</v>
      </c>
      <c r="Y2542" s="2">
        <v>28.961433410644531</v>
      </c>
      <c r="Z2542" s="2">
        <v>31.679481506347656</v>
      </c>
      <c r="AA2542" s="2">
        <v>28.562189102172852</v>
      </c>
      <c r="AB2542" s="2">
        <v>400.2626953125</v>
      </c>
      <c r="AC2542" s="2">
        <v>397.392578125</v>
      </c>
      <c r="AD2542" s="2">
        <v>31.473827362060547</v>
      </c>
      <c r="AE2542" s="2">
        <v>31.936235427856445</v>
      </c>
      <c r="AF2542" s="2">
        <v>72.747207641601563</v>
      </c>
      <c r="AG2542" s="2">
        <v>73.790855407714844</v>
      </c>
      <c r="AH2542" s="2">
        <v>500.06671142578125</v>
      </c>
      <c r="AI2542" s="2">
        <v>1998.7489013671875</v>
      </c>
      <c r="AJ2542" s="2">
        <v>33.107513427734375</v>
      </c>
      <c r="AK2542" s="2">
        <v>92.720657348632813</v>
      </c>
      <c r="AL2542" s="2">
        <v>-1.7533378601074219</v>
      </c>
      <c r="AM2542" s="2">
        <v>-0.7098548412322998</v>
      </c>
      <c r="AN2542" s="2">
        <v>1</v>
      </c>
      <c r="AO2542" s="2">
        <v>-0.21956524252891541</v>
      </c>
      <c r="AP2542" s="2">
        <v>2.737391471862793</v>
      </c>
      <c r="AQ2542" s="2">
        <v>1</v>
      </c>
      <c r="AR2542" s="2">
        <v>0</v>
      </c>
      <c r="AS2542" s="2">
        <v>0.15999999642372131</v>
      </c>
      <c r="AT2542" s="2">
        <v>111115</v>
      </c>
      <c r="AU2542" s="3">
        <f t="shared" ref="AU2542:AU2558" si="2808">AH2542*0.000001/(U2542*0.0001)</f>
        <v>0.83344451904296857</v>
      </c>
      <c r="AV2542" s="3">
        <f t="shared" ref="AV2542:AV2558" si="2809">(AE2542-AD2542)/(1000-AE2542)*AU2542</f>
        <v>3.9810545761846992E-4</v>
      </c>
      <c r="AW2542" s="3">
        <f t="shared" ref="AW2542:AW2558" si="2810">(Z2542+273.15)</f>
        <v>304.82948150634763</v>
      </c>
      <c r="AX2542" s="3">
        <f t="shared" ref="AX2542:AX2558" si="2811">(Y2542+273.15)</f>
        <v>302.11143341064451</v>
      </c>
      <c r="AY2542" s="3">
        <f t="shared" ref="AY2542:AY2558" si="2812">(AI2542*AQ2542+AJ2542*AR2542)*AS2542</f>
        <v>319.7998170706669</v>
      </c>
      <c r="AZ2542" s="3">
        <f t="shared" ref="AZ2542:AZ2558" si="2813">((AY2542+0.00000010773*(AX2542^4-AW2542^4))-AV2542*44100)/(V2542*51.4+0.00000043092*AW2542^3)</f>
        <v>3.1634730714895034</v>
      </c>
      <c r="BA2542" s="3">
        <f t="shared" ref="BA2542:BA2558" si="2814">0.61365*EXP(17.502*T2542/(240.97+T2542))</f>
        <v>4.6891369536735077</v>
      </c>
      <c r="BB2542" s="3">
        <f t="shared" ref="BB2542:BB2558" si="2815">BA2542*1000/AK2542</f>
        <v>50.572731986165643</v>
      </c>
      <c r="BC2542" s="3">
        <f t="shared" ref="BC2542:BC2558" si="2816">(BB2542-AE2542)</f>
        <v>18.636496558309197</v>
      </c>
      <c r="BD2542" s="3">
        <f t="shared" ref="BD2542:BD2558" si="2817">IF(N2542,Z2542,(Y2542+Z2542)/2)</f>
        <v>30.320457458496094</v>
      </c>
      <c r="BE2542" s="3">
        <f t="shared" ref="BE2542:BE2558" si="2818">0.61365*EXP(17.502*BD2542/(240.97+BD2542))</f>
        <v>4.3395029161978309</v>
      </c>
      <c r="BF2542" s="3">
        <f t="shared" ref="BF2542:BF2558" si="2819">IF(BC2542&lt;&gt;0,(1000-(BB2542+AE2542)/2)/BC2542*AV2542,0)</f>
        <v>2.0480341962840723E-2</v>
      </c>
      <c r="BG2542" s="3">
        <f t="shared" ref="BG2542:BG2558" si="2820">AE2542*AK2542/1000</f>
        <v>2.9611487421115452</v>
      </c>
      <c r="BH2542" s="3">
        <f t="shared" ref="BH2542:BH2558" si="2821">(BE2542-BG2542)</f>
        <v>1.3783541740862857</v>
      </c>
      <c r="BI2542" s="3">
        <f t="shared" ref="BI2542:BI2558" si="2822">1/(1.6/P2542+1.37/X2542)</f>
        <v>1.2813496671716737E-2</v>
      </c>
      <c r="BJ2542" s="3">
        <f t="shared" ref="BJ2542:BJ2558" si="2823">Q2542*AK2542*0.001</f>
        <v>19.801758946535177</v>
      </c>
      <c r="BK2542" s="3">
        <f t="shared" ref="BK2542:BK2558" si="2824">Q2542/AC2542</f>
        <v>0.53741219306920407</v>
      </c>
      <c r="BL2542" s="3">
        <f t="shared" ref="BL2542:BL2558" si="2825">(1-AV2542*AK2542/BA2542/P2542)*100</f>
        <v>61.840620938698912</v>
      </c>
      <c r="BM2542" s="3">
        <f t="shared" ref="BM2542:BM2558" si="2826">(AC2542-O2542/(X2542/1.35))</f>
        <v>396.33069890000434</v>
      </c>
      <c r="BN2542" s="3">
        <f t="shared" ref="BN2542:BN2558" si="2827">O2542*BL2542/100/BM2542</f>
        <v>3.4855862151312177E-3</v>
      </c>
    </row>
    <row r="2543" spans="1:66">
      <c r="A2543" s="2" t="s">
        <v>3243</v>
      </c>
      <c r="B2543" t="s">
        <v>2748</v>
      </c>
      <c r="C2543">
        <v>20190806</v>
      </c>
      <c r="D2543" t="s">
        <v>338</v>
      </c>
      <c r="E2543" s="2" t="s">
        <v>0</v>
      </c>
      <c r="F2543" s="2" t="s">
        <v>3242</v>
      </c>
      <c r="G2543" s="1">
        <v>2000</v>
      </c>
      <c r="H2543">
        <v>325</v>
      </c>
      <c r="K2543" s="2">
        <v>56</v>
      </c>
      <c r="L2543" s="2" t="s">
        <v>3245</v>
      </c>
      <c r="M2543" s="2">
        <v>11323.500063735992</v>
      </c>
      <c r="N2543" s="2">
        <v>0</v>
      </c>
      <c r="O2543" s="3">
        <f t="shared" si="2800"/>
        <v>1.6146888890087407</v>
      </c>
      <c r="P2543" s="3">
        <f t="shared" si="2801"/>
        <v>2.0773213442138488E-2</v>
      </c>
      <c r="Q2543" s="3">
        <f t="shared" si="2802"/>
        <v>189.83828474823869</v>
      </c>
      <c r="R2543" s="3">
        <f t="shared" si="2803"/>
        <v>0.40018542919793632</v>
      </c>
      <c r="S2543" s="3">
        <f t="shared" si="2804"/>
        <v>1.7249134011200198</v>
      </c>
      <c r="T2543" s="3">
        <f t="shared" si="2805"/>
        <v>31.687528610229492</v>
      </c>
      <c r="U2543" s="2">
        <v>6</v>
      </c>
      <c r="V2543" s="3">
        <f t="shared" si="2806"/>
        <v>1.4200000166893005</v>
      </c>
      <c r="W2543" s="2">
        <v>1</v>
      </c>
      <c r="X2543" s="3">
        <f t="shared" si="2807"/>
        <v>2.8400000333786011</v>
      </c>
      <c r="Y2543" s="2">
        <v>28.961946487426758</v>
      </c>
      <c r="Z2543" s="2">
        <v>31.687528610229492</v>
      </c>
      <c r="AA2543" s="2">
        <v>28.563262939453125</v>
      </c>
      <c r="AB2543" s="2">
        <v>325.0286865234375</v>
      </c>
      <c r="AC2543" s="2">
        <v>322.93637084960938</v>
      </c>
      <c r="AD2543" s="2">
        <v>31.528938293457031</v>
      </c>
      <c r="AE2543" s="2">
        <v>31.993709564208984</v>
      </c>
      <c r="AF2543" s="2">
        <v>72.874099731445313</v>
      </c>
      <c r="AG2543" s="2">
        <v>73.918312072753906</v>
      </c>
      <c r="AH2543" s="2">
        <v>500.09375</v>
      </c>
      <c r="AI2543" s="2">
        <v>1998.7423095703125</v>
      </c>
      <c r="AJ2543" s="2">
        <v>38.134857177734375</v>
      </c>
      <c r="AK2543" s="2">
        <v>92.717124938964844</v>
      </c>
      <c r="AL2543" s="2">
        <v>-0.95698165893554688</v>
      </c>
      <c r="AM2543" s="2">
        <v>-0.70349001884460449</v>
      </c>
      <c r="AN2543" s="2">
        <v>1</v>
      </c>
      <c r="AO2543" s="2">
        <v>-0.21956524252891541</v>
      </c>
      <c r="AP2543" s="2">
        <v>2.737391471862793</v>
      </c>
      <c r="AQ2543" s="2">
        <v>1</v>
      </c>
      <c r="AR2543" s="2">
        <v>0</v>
      </c>
      <c r="AS2543" s="2">
        <v>0.15999999642372131</v>
      </c>
      <c r="AT2543" s="2">
        <v>111115</v>
      </c>
      <c r="AU2543" s="3">
        <f t="shared" si="2808"/>
        <v>0.83348958333333323</v>
      </c>
      <c r="AV2543" s="3">
        <f t="shared" si="2809"/>
        <v>4.0018542919793631E-4</v>
      </c>
      <c r="AW2543" s="3">
        <f t="shared" si="2810"/>
        <v>304.83752861022947</v>
      </c>
      <c r="AX2543" s="3">
        <f t="shared" si="2811"/>
        <v>302.11194648742674</v>
      </c>
      <c r="AY2543" s="3">
        <f t="shared" si="2812"/>
        <v>319.79876238319048</v>
      </c>
      <c r="AZ2543" s="3">
        <f t="shared" si="2813"/>
        <v>3.161266733745796</v>
      </c>
      <c r="BA2543" s="3">
        <f t="shared" si="2814"/>
        <v>4.6912781680457387</v>
      </c>
      <c r="BB2543" s="3">
        <f t="shared" si="2815"/>
        <v>50.597752800617791</v>
      </c>
      <c r="BC2543" s="3">
        <f t="shared" si="2816"/>
        <v>18.604043236408806</v>
      </c>
      <c r="BD2543" s="3">
        <f t="shared" si="2817"/>
        <v>30.324737548828125</v>
      </c>
      <c r="BE2543" s="3">
        <f t="shared" si="2818"/>
        <v>4.3405673556136399</v>
      </c>
      <c r="BF2543" s="3">
        <f t="shared" si="2819"/>
        <v>2.0622370869350794E-2</v>
      </c>
      <c r="BG2543" s="3">
        <f t="shared" si="2820"/>
        <v>2.9663647669257189</v>
      </c>
      <c r="BH2543" s="3">
        <f t="shared" si="2821"/>
        <v>1.374202588687921</v>
      </c>
      <c r="BI2543" s="3">
        <f t="shared" si="2822"/>
        <v>1.2902449705527202E-2</v>
      </c>
      <c r="BJ2543" s="3">
        <f t="shared" si="2823"/>
        <v>17.601259965201233</v>
      </c>
      <c r="BK2543" s="3">
        <f t="shared" si="2824"/>
        <v>0.58785043087217292</v>
      </c>
      <c r="BL2543" s="3">
        <f t="shared" si="2825"/>
        <v>61.926188143745485</v>
      </c>
      <c r="BM2543" s="3">
        <f t="shared" si="2826"/>
        <v>322.16882508392553</v>
      </c>
      <c r="BN2543" s="3">
        <f t="shared" si="2827"/>
        <v>3.1036996800768257E-3</v>
      </c>
    </row>
    <row r="2544" spans="1:66">
      <c r="A2544" s="2" t="s">
        <v>3243</v>
      </c>
      <c r="B2544" t="s">
        <v>2748</v>
      </c>
      <c r="C2544">
        <v>20190806</v>
      </c>
      <c r="D2544" t="s">
        <v>338</v>
      </c>
      <c r="E2544" s="2" t="s">
        <v>0</v>
      </c>
      <c r="F2544" s="2" t="s">
        <v>3242</v>
      </c>
      <c r="G2544" s="1">
        <v>2000</v>
      </c>
      <c r="H2544">
        <v>250</v>
      </c>
      <c r="K2544" s="2">
        <v>57</v>
      </c>
      <c r="L2544" s="2" t="s">
        <v>3246</v>
      </c>
      <c r="M2544" s="2">
        <v>11410.500063735992</v>
      </c>
      <c r="N2544" s="2">
        <v>0</v>
      </c>
      <c r="O2544" s="3">
        <f t="shared" si="2800"/>
        <v>1.2468669325324371</v>
      </c>
      <c r="P2544" s="3">
        <f t="shared" si="2801"/>
        <v>2.009035194604869E-2</v>
      </c>
      <c r="Q2544" s="3">
        <f t="shared" si="2802"/>
        <v>142.66999611371099</v>
      </c>
      <c r="R2544" s="3">
        <f t="shared" si="2803"/>
        <v>0.38711874270549029</v>
      </c>
      <c r="S2544" s="3">
        <f t="shared" si="2804"/>
        <v>1.7246374374681124</v>
      </c>
      <c r="T2544" s="3">
        <f t="shared" si="2805"/>
        <v>31.722019195556641</v>
      </c>
      <c r="U2544" s="2">
        <v>6</v>
      </c>
      <c r="V2544" s="3">
        <f t="shared" si="2806"/>
        <v>1.4200000166893005</v>
      </c>
      <c r="W2544" s="2">
        <v>1</v>
      </c>
      <c r="X2544" s="3">
        <f t="shared" si="2807"/>
        <v>2.8400000333786011</v>
      </c>
      <c r="Y2544" s="2">
        <v>28.981546401977539</v>
      </c>
      <c r="Z2544" s="2">
        <v>31.722019195556641</v>
      </c>
      <c r="AA2544" s="2">
        <v>28.563135147094727</v>
      </c>
      <c r="AB2544" s="2">
        <v>250.25241088867188</v>
      </c>
      <c r="AC2544" s="2">
        <v>248.640869140625</v>
      </c>
      <c r="AD2544" s="2">
        <v>31.647565841674805</v>
      </c>
      <c r="AE2544" s="2">
        <v>32.097141265869141</v>
      </c>
      <c r="AF2544" s="2">
        <v>73.061279296875</v>
      </c>
      <c r="AG2544" s="2">
        <v>74.07012939453125</v>
      </c>
      <c r="AH2544" s="2">
        <v>500.06292724609375</v>
      </c>
      <c r="AI2544" s="2">
        <v>1998.786376953125</v>
      </c>
      <c r="AJ2544" s="2">
        <v>46.162975311279297</v>
      </c>
      <c r="AK2544" s="2">
        <v>92.713172912597656</v>
      </c>
      <c r="AL2544" s="2">
        <v>-0.47283554077148438</v>
      </c>
      <c r="AM2544" s="2">
        <v>-0.71588397026062012</v>
      </c>
      <c r="AN2544" s="2">
        <v>1</v>
      </c>
      <c r="AO2544" s="2">
        <v>-0.21956524252891541</v>
      </c>
      <c r="AP2544" s="2">
        <v>2.737391471862793</v>
      </c>
      <c r="AQ2544" s="2">
        <v>1</v>
      </c>
      <c r="AR2544" s="2">
        <v>0</v>
      </c>
      <c r="AS2544" s="2">
        <v>0.15999999642372131</v>
      </c>
      <c r="AT2544" s="2">
        <v>111115</v>
      </c>
      <c r="AU2544" s="3">
        <f t="shared" si="2808"/>
        <v>0.83343821207682278</v>
      </c>
      <c r="AV2544" s="3">
        <f t="shared" si="2809"/>
        <v>3.8711874270549031E-4</v>
      </c>
      <c r="AW2544" s="3">
        <f t="shared" si="2810"/>
        <v>304.87201919555662</v>
      </c>
      <c r="AX2544" s="3">
        <f t="shared" si="2811"/>
        <v>302.13154640197752</v>
      </c>
      <c r="AY2544" s="3">
        <f t="shared" si="2812"/>
        <v>319.80581316428288</v>
      </c>
      <c r="AZ2544" s="3">
        <f t="shared" si="2813"/>
        <v>3.1657505357847247</v>
      </c>
      <c r="BA2544" s="3">
        <f t="shared" si="2814"/>
        <v>4.7004652456507117</v>
      </c>
      <c r="BB2544" s="3">
        <f t="shared" si="2815"/>
        <v>50.69900099397875</v>
      </c>
      <c r="BC2544" s="3">
        <f t="shared" si="2816"/>
        <v>18.601859728109609</v>
      </c>
      <c r="BD2544" s="3">
        <f t="shared" si="2817"/>
        <v>30.35178279876709</v>
      </c>
      <c r="BE2544" s="3">
        <f t="shared" si="2818"/>
        <v>4.347298651116331</v>
      </c>
      <c r="BF2544" s="3">
        <f t="shared" si="2819"/>
        <v>1.9949229748167419E-2</v>
      </c>
      <c r="BG2544" s="3">
        <f t="shared" si="2820"/>
        <v>2.9758278081825993</v>
      </c>
      <c r="BH2544" s="3">
        <f t="shared" si="2821"/>
        <v>1.3714708429337317</v>
      </c>
      <c r="BI2544" s="3">
        <f t="shared" si="2822"/>
        <v>1.2480871203907647E-2</v>
      </c>
      <c r="BJ2544" s="3">
        <f t="shared" si="2823"/>
        <v>13.227388019130123</v>
      </c>
      <c r="BK2544" s="3">
        <f t="shared" si="2824"/>
        <v>0.57379945866027537</v>
      </c>
      <c r="BL2544" s="3">
        <f t="shared" si="2825"/>
        <v>61.993554743122615</v>
      </c>
      <c r="BM2544" s="3">
        <f t="shared" si="2826"/>
        <v>248.04816831698582</v>
      </c>
      <c r="BN2544" s="3">
        <f t="shared" si="2827"/>
        <v>3.1162380260175387E-3</v>
      </c>
    </row>
    <row r="2545" spans="1:66">
      <c r="A2545" s="2" t="s">
        <v>3243</v>
      </c>
      <c r="B2545" t="s">
        <v>2748</v>
      </c>
      <c r="C2545">
        <v>20190806</v>
      </c>
      <c r="D2545" t="s">
        <v>338</v>
      </c>
      <c r="E2545" s="2" t="s">
        <v>0</v>
      </c>
      <c r="F2545" s="2" t="s">
        <v>3242</v>
      </c>
      <c r="G2545" s="1">
        <v>2000</v>
      </c>
      <c r="H2545">
        <v>175</v>
      </c>
      <c r="K2545" s="2">
        <v>58</v>
      </c>
      <c r="L2545" s="2" t="s">
        <v>3247</v>
      </c>
      <c r="M2545" s="2">
        <v>11497.500063735992</v>
      </c>
      <c r="N2545" s="2">
        <v>0</v>
      </c>
      <c r="O2545" s="3">
        <f t="shared" si="2800"/>
        <v>0.52770110011869342</v>
      </c>
      <c r="P2545" s="3">
        <f t="shared" si="2801"/>
        <v>2.0711162574779621E-2</v>
      </c>
      <c r="Q2545" s="3">
        <f t="shared" si="2802"/>
        <v>128.57291338465089</v>
      </c>
      <c r="R2545" s="3">
        <f t="shared" si="2803"/>
        <v>0.39570376975841742</v>
      </c>
      <c r="S2545" s="3">
        <f t="shared" si="2804"/>
        <v>1.7101908097599132</v>
      </c>
      <c r="T2545" s="3">
        <f t="shared" si="2805"/>
        <v>31.715953826904297</v>
      </c>
      <c r="U2545" s="2">
        <v>6</v>
      </c>
      <c r="V2545" s="3">
        <f t="shared" si="2806"/>
        <v>1.4200000166893005</v>
      </c>
      <c r="W2545" s="2">
        <v>1</v>
      </c>
      <c r="X2545" s="3">
        <f t="shared" si="2807"/>
        <v>2.8400000333786011</v>
      </c>
      <c r="Y2545" s="2">
        <v>29.001853942871094</v>
      </c>
      <c r="Z2545" s="2">
        <v>31.715953826904297</v>
      </c>
      <c r="AA2545" s="2">
        <v>28.565887451171875</v>
      </c>
      <c r="AB2545" s="2">
        <v>174.96731567382813</v>
      </c>
      <c r="AC2545" s="2">
        <v>174.25144958496094</v>
      </c>
      <c r="AD2545" s="2">
        <v>31.77813720703125</v>
      </c>
      <c r="AE2545" s="2">
        <v>32.237598419189453</v>
      </c>
      <c r="AF2545" s="2">
        <v>73.271903991699219</v>
      </c>
      <c r="AG2545" s="2">
        <v>74.301277160644531</v>
      </c>
      <c r="AH2545" s="2">
        <v>500.08212280273438</v>
      </c>
      <c r="AI2545" s="2">
        <v>1998.9261474609375</v>
      </c>
      <c r="AJ2545" s="2">
        <v>44.084568023681641</v>
      </c>
      <c r="AK2545" s="2">
        <v>92.707206726074219</v>
      </c>
      <c r="AL2545" s="2">
        <v>0.15257644653320313</v>
      </c>
      <c r="AM2545" s="2">
        <v>-0.71900820732116699</v>
      </c>
      <c r="AN2545" s="2">
        <v>1</v>
      </c>
      <c r="AO2545" s="2">
        <v>-0.21956524252891541</v>
      </c>
      <c r="AP2545" s="2">
        <v>2.737391471862793</v>
      </c>
      <c r="AQ2545" s="2">
        <v>1</v>
      </c>
      <c r="AR2545" s="2">
        <v>0</v>
      </c>
      <c r="AS2545" s="2">
        <v>0.15999999642372131</v>
      </c>
      <c r="AT2545" s="2">
        <v>111115</v>
      </c>
      <c r="AU2545" s="3">
        <f t="shared" si="2808"/>
        <v>0.83347020467122379</v>
      </c>
      <c r="AV2545" s="3">
        <f t="shared" si="2809"/>
        <v>3.957037697584174E-4</v>
      </c>
      <c r="AW2545" s="3">
        <f t="shared" si="2810"/>
        <v>304.86595382690427</v>
      </c>
      <c r="AX2545" s="3">
        <f t="shared" si="2811"/>
        <v>302.15185394287107</v>
      </c>
      <c r="AY2545" s="3">
        <f t="shared" si="2812"/>
        <v>319.82817644503302</v>
      </c>
      <c r="AZ2545" s="3">
        <f t="shared" si="2813"/>
        <v>3.1652986946447887</v>
      </c>
      <c r="BA2545" s="3">
        <f t="shared" si="2814"/>
        <v>4.6988485107598734</v>
      </c>
      <c r="BB2545" s="3">
        <f t="shared" si="2815"/>
        <v>50.684824585900358</v>
      </c>
      <c r="BC2545" s="3">
        <f t="shared" si="2816"/>
        <v>18.447226166710905</v>
      </c>
      <c r="BD2545" s="3">
        <f t="shared" si="2817"/>
        <v>30.358903884887695</v>
      </c>
      <c r="BE2545" s="3">
        <f t="shared" si="2818"/>
        <v>4.3490725311249818</v>
      </c>
      <c r="BF2545" s="3">
        <f t="shared" si="2819"/>
        <v>2.0561216555829605E-2</v>
      </c>
      <c r="BG2545" s="3">
        <f t="shared" si="2820"/>
        <v>2.9886577009999602</v>
      </c>
      <c r="BH2545" s="3">
        <f t="shared" si="2821"/>
        <v>1.3604148301250216</v>
      </c>
      <c r="BI2545" s="3">
        <f t="shared" si="2822"/>
        <v>1.286414846007233E-2</v>
      </c>
      <c r="BJ2545" s="3">
        <f t="shared" si="2823"/>
        <v>11.919635660524465</v>
      </c>
      <c r="BK2545" s="3">
        <f t="shared" si="2824"/>
        <v>0.73785850098171912</v>
      </c>
      <c r="BL2545" s="3">
        <f t="shared" si="2825"/>
        <v>62.304651554350109</v>
      </c>
      <c r="BM2545" s="3">
        <f t="shared" si="2826"/>
        <v>174.00060575510622</v>
      </c>
      <c r="BN2545" s="3">
        <f t="shared" si="2827"/>
        <v>1.8895470521531545E-3</v>
      </c>
    </row>
    <row r="2546" spans="1:66">
      <c r="A2546" s="2" t="s">
        <v>3243</v>
      </c>
      <c r="B2546" t="s">
        <v>2748</v>
      </c>
      <c r="C2546">
        <v>20190806</v>
      </c>
      <c r="D2546" t="s">
        <v>338</v>
      </c>
      <c r="E2546" s="2" t="s">
        <v>0</v>
      </c>
      <c r="F2546" s="2" t="s">
        <v>3242</v>
      </c>
      <c r="G2546" s="1">
        <v>2000</v>
      </c>
      <c r="H2546">
        <v>100</v>
      </c>
      <c r="K2546" s="2">
        <v>59</v>
      </c>
      <c r="L2546" s="2" t="s">
        <v>3248</v>
      </c>
      <c r="M2546" s="2">
        <v>11584.500063735992</v>
      </c>
      <c r="N2546" s="2">
        <v>0</v>
      </c>
      <c r="O2546" s="3">
        <f t="shared" si="2800"/>
        <v>4.377305167919545E-2</v>
      </c>
      <c r="P2546" s="3">
        <f t="shared" si="2801"/>
        <v>2.0991194803368165E-2</v>
      </c>
      <c r="Q2546" s="3">
        <f t="shared" si="2802"/>
        <v>94.285093672655705</v>
      </c>
      <c r="R2546" s="3">
        <f t="shared" si="2803"/>
        <v>0.40599569538884439</v>
      </c>
      <c r="S2546" s="3">
        <f t="shared" si="2804"/>
        <v>1.7308859578705986</v>
      </c>
      <c r="T2546" s="3">
        <f t="shared" si="2805"/>
        <v>31.855625152587891</v>
      </c>
      <c r="U2546" s="2">
        <v>6</v>
      </c>
      <c r="V2546" s="3">
        <f t="shared" si="2806"/>
        <v>1.4200000166893005</v>
      </c>
      <c r="W2546" s="2">
        <v>1</v>
      </c>
      <c r="X2546" s="3">
        <f t="shared" si="2807"/>
        <v>2.8400000333786011</v>
      </c>
      <c r="Y2546" s="2">
        <v>29.043403625488281</v>
      </c>
      <c r="Z2546" s="2">
        <v>31.855625152587891</v>
      </c>
      <c r="AA2546" s="2">
        <v>28.566621780395508</v>
      </c>
      <c r="AB2546" s="2">
        <v>100.78002166748047</v>
      </c>
      <c r="AC2546" s="2">
        <v>100.67845916748047</v>
      </c>
      <c r="AD2546" s="2">
        <v>31.946317672729492</v>
      </c>
      <c r="AE2546" s="2">
        <v>32.417648315429688</v>
      </c>
      <c r="AF2546" s="2">
        <v>73.483139038085938</v>
      </c>
      <c r="AG2546" s="2">
        <v>74.537155151367188</v>
      </c>
      <c r="AH2546" s="2">
        <v>500.07476806640625</v>
      </c>
      <c r="AI2546" s="2">
        <v>1999.0552978515625</v>
      </c>
      <c r="AJ2546" s="2">
        <v>44.368133544921875</v>
      </c>
      <c r="AK2546" s="2">
        <v>92.706146240234375</v>
      </c>
      <c r="AL2546" s="2">
        <v>0.43513870239257813</v>
      </c>
      <c r="AM2546" s="2">
        <v>-0.72983050346374512</v>
      </c>
      <c r="AN2546" s="2">
        <v>1</v>
      </c>
      <c r="AO2546" s="2">
        <v>-0.21956524252891541</v>
      </c>
      <c r="AP2546" s="2">
        <v>2.737391471862793</v>
      </c>
      <c r="AQ2546" s="2">
        <v>1</v>
      </c>
      <c r="AR2546" s="2">
        <v>0</v>
      </c>
      <c r="AS2546" s="2">
        <v>0.15999999642372131</v>
      </c>
      <c r="AT2546" s="2">
        <v>111115</v>
      </c>
      <c r="AU2546" s="3">
        <f t="shared" si="2808"/>
        <v>0.83345794677734364</v>
      </c>
      <c r="AV2546" s="3">
        <f t="shared" si="2809"/>
        <v>4.0599569538884441E-4</v>
      </c>
      <c r="AW2546" s="3">
        <f t="shared" si="2810"/>
        <v>305.00562515258787</v>
      </c>
      <c r="AX2546" s="3">
        <f t="shared" si="2811"/>
        <v>302.19340362548826</v>
      </c>
      <c r="AY2546" s="3">
        <f t="shared" si="2812"/>
        <v>319.84884050707115</v>
      </c>
      <c r="AZ2546" s="3">
        <f t="shared" si="2813"/>
        <v>3.1453615880421508</v>
      </c>
      <c r="BA2546" s="3">
        <f t="shared" si="2814"/>
        <v>4.7362012033653107</v>
      </c>
      <c r="BB2546" s="3">
        <f t="shared" si="2815"/>
        <v>51.088319334212649</v>
      </c>
      <c r="BC2546" s="3">
        <f t="shared" si="2816"/>
        <v>18.670671018782961</v>
      </c>
      <c r="BD2546" s="3">
        <f t="shared" si="2817"/>
        <v>30.449514389038086</v>
      </c>
      <c r="BE2546" s="3">
        <f t="shared" si="2818"/>
        <v>4.3716989598132932</v>
      </c>
      <c r="BF2546" s="3">
        <f t="shared" si="2819"/>
        <v>2.0837181657528164E-2</v>
      </c>
      <c r="BG2546" s="3">
        <f t="shared" si="2820"/>
        <v>3.0053152454947121</v>
      </c>
      <c r="BH2546" s="3">
        <f t="shared" si="2821"/>
        <v>1.3663837143185811</v>
      </c>
      <c r="BI2546" s="3">
        <f t="shared" si="2822"/>
        <v>1.3036988633305917E-2</v>
      </c>
      <c r="BJ2546" s="3">
        <f t="shared" si="2823"/>
        <v>8.7408076822914182</v>
      </c>
      <c r="BK2546" s="3">
        <f t="shared" si="2824"/>
        <v>0.93649718571686436</v>
      </c>
      <c r="BL2546" s="3">
        <f t="shared" si="2825"/>
        <v>62.141565254421394</v>
      </c>
      <c r="BM2546" s="3">
        <f t="shared" si="2826"/>
        <v>100.65765155513104</v>
      </c>
      <c r="BN2546" s="3">
        <f t="shared" si="2827"/>
        <v>2.7023538750236474E-4</v>
      </c>
    </row>
    <row r="2547" spans="1:66">
      <c r="A2547" s="2" t="s">
        <v>3243</v>
      </c>
      <c r="B2547" t="s">
        <v>2748</v>
      </c>
      <c r="C2547">
        <v>20190806</v>
      </c>
      <c r="D2547" t="s">
        <v>338</v>
      </c>
      <c r="E2547" s="2" t="s">
        <v>0</v>
      </c>
      <c r="F2547" s="2" t="s">
        <v>3242</v>
      </c>
      <c r="G2547" s="1">
        <v>2000</v>
      </c>
      <c r="H2547">
        <v>66</v>
      </c>
      <c r="K2547" s="2">
        <v>60</v>
      </c>
      <c r="L2547" s="2" t="s">
        <v>3249</v>
      </c>
      <c r="M2547" s="2">
        <v>11673.000063724816</v>
      </c>
      <c r="N2547" s="2">
        <v>0</v>
      </c>
      <c r="O2547" s="3">
        <f t="shared" si="2800"/>
        <v>-0.19857576170675681</v>
      </c>
      <c r="P2547" s="3">
        <f t="shared" si="2801"/>
        <v>2.2215266068309061E-2</v>
      </c>
      <c r="Q2547" s="3">
        <f t="shared" si="2802"/>
        <v>78.193193672866727</v>
      </c>
      <c r="R2547" s="3">
        <f t="shared" si="2803"/>
        <v>0.43089251820712166</v>
      </c>
      <c r="S2547" s="3">
        <f t="shared" si="2804"/>
        <v>1.7360843464062001</v>
      </c>
      <c r="T2547" s="3">
        <f t="shared" si="2805"/>
        <v>31.947887420654297</v>
      </c>
      <c r="U2547" s="2">
        <v>6</v>
      </c>
      <c r="V2547" s="3">
        <f t="shared" si="2806"/>
        <v>1.4200000166893005</v>
      </c>
      <c r="W2547" s="2">
        <v>1</v>
      </c>
      <c r="X2547" s="3">
        <f t="shared" si="2807"/>
        <v>2.8400000333786011</v>
      </c>
      <c r="Y2547" s="2">
        <v>29.075553894042969</v>
      </c>
      <c r="Z2547" s="2">
        <v>31.947887420654297</v>
      </c>
      <c r="AA2547" s="2">
        <v>28.566493988037109</v>
      </c>
      <c r="AB2547" s="2">
        <v>65.844551086425781</v>
      </c>
      <c r="AC2547" s="2">
        <v>66.048660278320313</v>
      </c>
      <c r="AD2547" s="2">
        <v>32.12969970703125</v>
      </c>
      <c r="AE2547" s="2">
        <v>32.629825592041016</v>
      </c>
      <c r="AF2547" s="2">
        <v>73.762443542480469</v>
      </c>
      <c r="AG2547" s="2">
        <v>74.884780883789063</v>
      </c>
      <c r="AH2547" s="2">
        <v>500.07318115234375</v>
      </c>
      <c r="AI2547" s="2">
        <v>1999.1387939453125</v>
      </c>
      <c r="AJ2547" s="2">
        <v>45.307266235351563</v>
      </c>
      <c r="AK2547" s="2">
        <v>92.704521179199219</v>
      </c>
      <c r="AL2547" s="2">
        <v>0.48141098022460938</v>
      </c>
      <c r="AM2547" s="2">
        <v>-0.72588992118835449</v>
      </c>
      <c r="AN2547" s="2">
        <v>1</v>
      </c>
      <c r="AO2547" s="2">
        <v>-0.21956524252891541</v>
      </c>
      <c r="AP2547" s="2">
        <v>2.737391471862793</v>
      </c>
      <c r="AQ2547" s="2">
        <v>1</v>
      </c>
      <c r="AR2547" s="2">
        <v>0</v>
      </c>
      <c r="AS2547" s="2">
        <v>0.15999999642372131</v>
      </c>
      <c r="AT2547" s="2">
        <v>111115</v>
      </c>
      <c r="AU2547" s="3">
        <f t="shared" si="2808"/>
        <v>0.83345530192057282</v>
      </c>
      <c r="AV2547" s="3">
        <f t="shared" si="2809"/>
        <v>4.3089251820712163E-4</v>
      </c>
      <c r="AW2547" s="3">
        <f t="shared" si="2810"/>
        <v>305.09788742065427</v>
      </c>
      <c r="AX2547" s="3">
        <f t="shared" si="2811"/>
        <v>302.22555389404295</v>
      </c>
      <c r="AY2547" s="3">
        <f t="shared" si="2812"/>
        <v>319.86219988177254</v>
      </c>
      <c r="AZ2547" s="3">
        <f t="shared" si="2813"/>
        <v>3.1234702251246649</v>
      </c>
      <c r="BA2547" s="3">
        <f t="shared" si="2814"/>
        <v>4.7610167040771429</v>
      </c>
      <c r="BB2547" s="3">
        <f t="shared" si="2815"/>
        <v>51.356898709115029</v>
      </c>
      <c r="BC2547" s="3">
        <f t="shared" si="2816"/>
        <v>18.727073117074013</v>
      </c>
      <c r="BD2547" s="3">
        <f t="shared" si="2817"/>
        <v>30.511720657348633</v>
      </c>
      <c r="BE2547" s="3">
        <f t="shared" si="2818"/>
        <v>4.3872918550362563</v>
      </c>
      <c r="BF2547" s="3">
        <f t="shared" si="2819"/>
        <v>2.2042840867947253E-2</v>
      </c>
      <c r="BG2547" s="3">
        <f t="shared" si="2820"/>
        <v>3.0249323576709428</v>
      </c>
      <c r="BH2547" s="3">
        <f t="shared" si="2821"/>
        <v>1.3623594973653135</v>
      </c>
      <c r="BI2547" s="3">
        <f t="shared" si="2822"/>
        <v>1.3792163801206897E-2</v>
      </c>
      <c r="BJ2547" s="3">
        <f t="shared" si="2823"/>
        <v>7.2488625789154995</v>
      </c>
      <c r="BK2547" s="3">
        <f t="shared" si="2824"/>
        <v>1.1838725167682578</v>
      </c>
      <c r="BL2547" s="3">
        <f t="shared" si="2825"/>
        <v>62.232464672453226</v>
      </c>
      <c r="BM2547" s="3">
        <f t="shared" si="2826"/>
        <v>66.143053685064473</v>
      </c>
      <c r="BN2547" s="3">
        <f t="shared" si="2827"/>
        <v>-1.8683532716923406E-3</v>
      </c>
    </row>
    <row r="2548" spans="1:66">
      <c r="A2548" s="2" t="s">
        <v>3243</v>
      </c>
      <c r="B2548" t="s">
        <v>2748</v>
      </c>
      <c r="C2548">
        <v>20190806</v>
      </c>
      <c r="D2548" t="s">
        <v>338</v>
      </c>
      <c r="E2548" s="2" t="s">
        <v>0</v>
      </c>
      <c r="F2548" s="2" t="s">
        <v>3242</v>
      </c>
      <c r="G2548" s="1">
        <v>2000</v>
      </c>
      <c r="H2548">
        <v>33</v>
      </c>
      <c r="K2548" s="2">
        <v>61</v>
      </c>
      <c r="L2548" s="2" t="s">
        <v>3250</v>
      </c>
      <c r="M2548" s="2">
        <v>11761.000063724816</v>
      </c>
      <c r="N2548" s="2">
        <v>0</v>
      </c>
      <c r="O2548" s="3">
        <f t="shared" si="2800"/>
        <v>-0.38114576030265446</v>
      </c>
      <c r="P2548" s="3">
        <f t="shared" si="2801"/>
        <v>2.2785247025908829E-2</v>
      </c>
      <c r="Q2548" s="3">
        <f t="shared" si="2802"/>
        <v>59.446340084192379</v>
      </c>
      <c r="R2548" s="3">
        <f t="shared" si="2803"/>
        <v>0.4398088083713248</v>
      </c>
      <c r="S2548" s="3">
        <f t="shared" si="2804"/>
        <v>1.727611178551852</v>
      </c>
      <c r="T2548" s="3">
        <f t="shared" si="2805"/>
        <v>32.000770568847656</v>
      </c>
      <c r="U2548" s="2">
        <v>6</v>
      </c>
      <c r="V2548" s="3">
        <f t="shared" si="2806"/>
        <v>1.4200000166893005</v>
      </c>
      <c r="W2548" s="2">
        <v>1</v>
      </c>
      <c r="X2548" s="3">
        <f t="shared" si="2807"/>
        <v>2.8400000333786011</v>
      </c>
      <c r="Y2548" s="2">
        <v>29.10371208190918</v>
      </c>
      <c r="Z2548" s="2">
        <v>32.000770568847656</v>
      </c>
      <c r="AA2548" s="2">
        <v>28.567234039306641</v>
      </c>
      <c r="AB2548" s="2">
        <v>33.510837554931641</v>
      </c>
      <c r="AC2548" s="2">
        <v>33.950214385986328</v>
      </c>
      <c r="AD2548" s="2">
        <v>32.365859985351563</v>
      </c>
      <c r="AE2548" s="2">
        <v>32.876186370849609</v>
      </c>
      <c r="AF2548" s="2">
        <v>74.181304931640625</v>
      </c>
      <c r="AG2548" s="2">
        <v>75.324127197265625</v>
      </c>
      <c r="AH2548" s="2">
        <v>500.09121704101563</v>
      </c>
      <c r="AI2548" s="2">
        <v>1999.5538330078125</v>
      </c>
      <c r="AJ2548" s="2">
        <v>34.647682189941406</v>
      </c>
      <c r="AK2548" s="2">
        <v>92.701759338378906</v>
      </c>
      <c r="AL2548" s="2">
        <v>0.45358657836914063</v>
      </c>
      <c r="AM2548" s="2">
        <v>-0.72976565361022949</v>
      </c>
      <c r="AN2548" s="2">
        <v>1</v>
      </c>
      <c r="AO2548" s="2">
        <v>-0.21956524252891541</v>
      </c>
      <c r="AP2548" s="2">
        <v>2.737391471862793</v>
      </c>
      <c r="AQ2548" s="2">
        <v>1</v>
      </c>
      <c r="AR2548" s="2">
        <v>0</v>
      </c>
      <c r="AS2548" s="2">
        <v>0.15999999642372131</v>
      </c>
      <c r="AT2548" s="2">
        <v>111115</v>
      </c>
      <c r="AU2548" s="3">
        <f t="shared" si="2808"/>
        <v>0.83348536173502596</v>
      </c>
      <c r="AV2548" s="3">
        <f t="shared" si="2809"/>
        <v>4.3980880837132482E-4</v>
      </c>
      <c r="AW2548" s="3">
        <f t="shared" si="2810"/>
        <v>305.15077056884763</v>
      </c>
      <c r="AX2548" s="3">
        <f t="shared" si="2811"/>
        <v>302.25371208190916</v>
      </c>
      <c r="AY2548" s="3">
        <f t="shared" si="2812"/>
        <v>319.92860613028824</v>
      </c>
      <c r="AZ2548" s="3">
        <f t="shared" si="2813"/>
        <v>3.1157380524013423</v>
      </c>
      <c r="BA2548" s="3">
        <f t="shared" si="2814"/>
        <v>4.7752914954660453</v>
      </c>
      <c r="BB2548" s="3">
        <f t="shared" si="2815"/>
        <v>51.512414969766979</v>
      </c>
      <c r="BC2548" s="3">
        <f t="shared" si="2816"/>
        <v>18.63622859891737</v>
      </c>
      <c r="BD2548" s="3">
        <f t="shared" si="2817"/>
        <v>30.552241325378418</v>
      </c>
      <c r="BE2548" s="3">
        <f t="shared" si="2818"/>
        <v>4.3974749853093469</v>
      </c>
      <c r="BF2548" s="3">
        <f t="shared" si="2819"/>
        <v>2.2603896546854272E-2</v>
      </c>
      <c r="BG2548" s="3">
        <f t="shared" si="2820"/>
        <v>3.0476803169141933</v>
      </c>
      <c r="BH2548" s="3">
        <f t="shared" si="2821"/>
        <v>1.3497946683951536</v>
      </c>
      <c r="BI2548" s="3">
        <f t="shared" si="2822"/>
        <v>1.4143617383572475E-2</v>
      </c>
      <c r="BJ2548" s="3">
        <f t="shared" si="2823"/>
        <v>5.510780312032229</v>
      </c>
      <c r="BK2548" s="3">
        <f t="shared" si="2824"/>
        <v>1.7509857053724562</v>
      </c>
      <c r="BL2548" s="3">
        <f t="shared" si="2825"/>
        <v>62.528742224115973</v>
      </c>
      <c r="BM2548" s="3">
        <f t="shared" si="2826"/>
        <v>34.13139282625432</v>
      </c>
      <c r="BN2548" s="3">
        <f t="shared" si="2827"/>
        <v>-6.9825937421009818E-3</v>
      </c>
    </row>
    <row r="2549" spans="1:66">
      <c r="A2549" s="2" t="s">
        <v>3243</v>
      </c>
      <c r="B2549" t="s">
        <v>2748</v>
      </c>
      <c r="C2549">
        <v>20190806</v>
      </c>
      <c r="D2549" t="s">
        <v>338</v>
      </c>
      <c r="E2549" s="2" t="s">
        <v>0</v>
      </c>
      <c r="F2549" s="2" t="s">
        <v>3242</v>
      </c>
      <c r="G2549" s="1">
        <v>2000</v>
      </c>
      <c r="H2549">
        <v>400</v>
      </c>
      <c r="K2549" s="2">
        <v>62</v>
      </c>
      <c r="L2549" s="2" t="s">
        <v>1089</v>
      </c>
      <c r="M2549" s="2">
        <v>11902.000063724816</v>
      </c>
      <c r="N2549" s="2">
        <v>0</v>
      </c>
      <c r="O2549" s="3">
        <f t="shared" si="2800"/>
        <v>2.5701723500123199</v>
      </c>
      <c r="P2549" s="3">
        <f t="shared" si="2801"/>
        <v>2.3421137128393318E-2</v>
      </c>
      <c r="Q2549" s="3">
        <f t="shared" si="2802"/>
        <v>210.64052696820664</v>
      </c>
      <c r="R2549" s="3">
        <f t="shared" si="2803"/>
        <v>0.45326206333867985</v>
      </c>
      <c r="S2549" s="3">
        <f t="shared" si="2804"/>
        <v>1.7316449127225613</v>
      </c>
      <c r="T2549" s="3">
        <f t="shared" si="2805"/>
        <v>32.162513732910156</v>
      </c>
      <c r="U2549" s="2">
        <v>6</v>
      </c>
      <c r="V2549" s="3">
        <f t="shared" si="2806"/>
        <v>1.4200000166893005</v>
      </c>
      <c r="W2549" s="2">
        <v>1</v>
      </c>
      <c r="X2549" s="3">
        <f t="shared" si="2807"/>
        <v>2.8400000333786011</v>
      </c>
      <c r="Y2549" s="2">
        <v>29.156728744506836</v>
      </c>
      <c r="Z2549" s="2">
        <v>32.162513732910156</v>
      </c>
      <c r="AA2549" s="2">
        <v>28.564428329467773</v>
      </c>
      <c r="AB2549" s="2">
        <v>400.232666015625</v>
      </c>
      <c r="AC2549" s="2">
        <v>396.93301391601563</v>
      </c>
      <c r="AD2549" s="2">
        <v>32.781143188476563</v>
      </c>
      <c r="AE2549" s="2">
        <v>33.306869506835938</v>
      </c>
      <c r="AF2549" s="2">
        <v>74.902267456054688</v>
      </c>
      <c r="AG2549" s="2">
        <v>76.076591491699219</v>
      </c>
      <c r="AH2549" s="2">
        <v>500.06854248046875</v>
      </c>
      <c r="AI2549" s="2">
        <v>2000.135986328125</v>
      </c>
      <c r="AJ2549" s="2">
        <v>28.67936897277832</v>
      </c>
      <c r="AK2549" s="2">
        <v>92.699722290039063</v>
      </c>
      <c r="AL2549" s="2">
        <v>-1.5339317321777344</v>
      </c>
      <c r="AM2549" s="2">
        <v>-0.74553942680358887</v>
      </c>
      <c r="AN2549" s="2">
        <v>1</v>
      </c>
      <c r="AO2549" s="2">
        <v>-0.21956524252891541</v>
      </c>
      <c r="AP2549" s="2">
        <v>2.737391471862793</v>
      </c>
      <c r="AQ2549" s="2">
        <v>1</v>
      </c>
      <c r="AR2549" s="2">
        <v>0</v>
      </c>
      <c r="AS2549" s="2">
        <v>0.15999999642372131</v>
      </c>
      <c r="AT2549" s="2">
        <v>111115</v>
      </c>
      <c r="AU2549" s="3">
        <f t="shared" si="2808"/>
        <v>0.83344757080078113</v>
      </c>
      <c r="AV2549" s="3">
        <f t="shared" si="2809"/>
        <v>4.5326206333867985E-4</v>
      </c>
      <c r="AW2549" s="3">
        <f t="shared" si="2810"/>
        <v>305.31251373291013</v>
      </c>
      <c r="AX2549" s="3">
        <f t="shared" si="2811"/>
        <v>302.30672874450681</v>
      </c>
      <c r="AY2549" s="3">
        <f t="shared" si="2812"/>
        <v>320.0217506594563</v>
      </c>
      <c r="AZ2549" s="3">
        <f t="shared" si="2813"/>
        <v>3.0933120271582992</v>
      </c>
      <c r="BA2549" s="3">
        <f t="shared" si="2814"/>
        <v>4.819182466356823</v>
      </c>
      <c r="BB2549" s="3">
        <f t="shared" si="2815"/>
        <v>51.987021614569201</v>
      </c>
      <c r="BC2549" s="3">
        <f t="shared" si="2816"/>
        <v>18.680152107733264</v>
      </c>
      <c r="BD2549" s="3">
        <f t="shared" si="2817"/>
        <v>30.659621238708496</v>
      </c>
      <c r="BE2549" s="3">
        <f t="shared" si="2818"/>
        <v>4.4245599692403301</v>
      </c>
      <c r="BF2549" s="3">
        <f t="shared" si="2819"/>
        <v>2.3229565706753701E-2</v>
      </c>
      <c r="BG2549" s="3">
        <f t="shared" si="2820"/>
        <v>3.0875375536342617</v>
      </c>
      <c r="BH2549" s="3">
        <f t="shared" si="2821"/>
        <v>1.3370224156060684</v>
      </c>
      <c r="BI2549" s="3">
        <f t="shared" si="2822"/>
        <v>1.453556937675394E-2</v>
      </c>
      <c r="BJ2549" s="3">
        <f t="shared" si="2823"/>
        <v>19.52631835298024</v>
      </c>
      <c r="BK2549" s="3">
        <f t="shared" si="2824"/>
        <v>0.53067021281524007</v>
      </c>
      <c r="BL2549" s="3">
        <f t="shared" si="2825"/>
        <v>62.773992749348608</v>
      </c>
      <c r="BM2549" s="3">
        <f t="shared" si="2826"/>
        <v>395.71127707385477</v>
      </c>
      <c r="BN2549" s="3">
        <f t="shared" si="2827"/>
        <v>4.0772146211576748E-3</v>
      </c>
    </row>
    <row r="2550" spans="1:66">
      <c r="A2550" s="2" t="s">
        <v>3243</v>
      </c>
      <c r="B2550" t="s">
        <v>2748</v>
      </c>
      <c r="C2550">
        <v>20190806</v>
      </c>
      <c r="D2550" t="s">
        <v>338</v>
      </c>
      <c r="E2550" s="2" t="s">
        <v>0</v>
      </c>
      <c r="F2550" s="2" t="s">
        <v>3242</v>
      </c>
      <c r="G2550" s="1">
        <v>2000</v>
      </c>
      <c r="H2550">
        <v>400</v>
      </c>
      <c r="K2550" s="2">
        <v>63</v>
      </c>
      <c r="L2550" s="2" t="s">
        <v>3251</v>
      </c>
      <c r="M2550" s="2">
        <v>11990.000063724816</v>
      </c>
      <c r="N2550" s="2">
        <v>0</v>
      </c>
      <c r="O2550" s="3">
        <f t="shared" si="2800"/>
        <v>2.6344202405361989</v>
      </c>
      <c r="P2550" s="3">
        <f t="shared" si="2801"/>
        <v>2.3514742689436433E-2</v>
      </c>
      <c r="Q2550" s="3">
        <f t="shared" si="2802"/>
        <v>207.04850931799359</v>
      </c>
      <c r="R2550" s="3">
        <f t="shared" si="2803"/>
        <v>0.44976389450273985</v>
      </c>
      <c r="S2550" s="3">
        <f t="shared" si="2804"/>
        <v>1.7113252277375408</v>
      </c>
      <c r="T2550" s="3">
        <f t="shared" si="2805"/>
        <v>32.154083251953125</v>
      </c>
      <c r="U2550" s="2">
        <v>6</v>
      </c>
      <c r="V2550" s="3">
        <f t="shared" si="2806"/>
        <v>1.4200000166893005</v>
      </c>
      <c r="W2550" s="2">
        <v>1</v>
      </c>
      <c r="X2550" s="3">
        <f t="shared" si="2807"/>
        <v>2.8400000333786011</v>
      </c>
      <c r="Y2550" s="2">
        <v>29.156257629394531</v>
      </c>
      <c r="Z2550" s="2">
        <v>32.154083251953125</v>
      </c>
      <c r="AA2550" s="2">
        <v>28.564146041870117</v>
      </c>
      <c r="AB2550" s="2">
        <v>400.2532958984375</v>
      </c>
      <c r="AC2550" s="2">
        <v>396.878173828125</v>
      </c>
      <c r="AD2550" s="2">
        <v>32.980087280273438</v>
      </c>
      <c r="AE2550" s="2">
        <v>33.501663208007813</v>
      </c>
      <c r="AF2550" s="2">
        <v>75.356338500976563</v>
      </c>
      <c r="AG2550" s="2">
        <v>76.520683288574219</v>
      </c>
      <c r="AH2550" s="2">
        <v>500.056884765625</v>
      </c>
      <c r="AI2550" s="2">
        <v>2000.5296630859375</v>
      </c>
      <c r="AJ2550" s="2">
        <v>26.685558319091797</v>
      </c>
      <c r="AK2550" s="2">
        <v>92.698707580566406</v>
      </c>
      <c r="AL2550" s="2">
        <v>-1.5452232360839844</v>
      </c>
      <c r="AM2550" s="2">
        <v>-0.74496340751647949</v>
      </c>
      <c r="AN2550" s="2">
        <v>1</v>
      </c>
      <c r="AO2550" s="2">
        <v>-0.21956524252891541</v>
      </c>
      <c r="AP2550" s="2">
        <v>2.737391471862793</v>
      </c>
      <c r="AQ2550" s="2">
        <v>1</v>
      </c>
      <c r="AR2550" s="2">
        <v>0</v>
      </c>
      <c r="AS2550" s="2">
        <v>0.15999999642372131</v>
      </c>
      <c r="AT2550" s="2">
        <v>111115</v>
      </c>
      <c r="AU2550" s="3">
        <f t="shared" si="2808"/>
        <v>0.83342814127604148</v>
      </c>
      <c r="AV2550" s="3">
        <f t="shared" si="2809"/>
        <v>4.4976389450273983E-4</v>
      </c>
      <c r="AW2550" s="3">
        <f t="shared" si="2810"/>
        <v>305.3040832519531</v>
      </c>
      <c r="AX2550" s="3">
        <f t="shared" si="2811"/>
        <v>302.30625762939451</v>
      </c>
      <c r="AY2550" s="3">
        <f t="shared" si="2812"/>
        <v>320.0847389392984</v>
      </c>
      <c r="AZ2550" s="3">
        <f t="shared" si="2813"/>
        <v>3.097044279161711</v>
      </c>
      <c r="BA2550" s="3">
        <f t="shared" si="2814"/>
        <v>4.8168861089192774</v>
      </c>
      <c r="BB2550" s="3">
        <f t="shared" si="2815"/>
        <v>51.962818410740198</v>
      </c>
      <c r="BC2550" s="3">
        <f t="shared" si="2816"/>
        <v>18.461155202732385</v>
      </c>
      <c r="BD2550" s="3">
        <f t="shared" si="2817"/>
        <v>30.655170440673828</v>
      </c>
      <c r="BE2550" s="3">
        <f t="shared" si="2818"/>
        <v>4.4234344413881201</v>
      </c>
      <c r="BF2550" s="3">
        <f t="shared" si="2819"/>
        <v>2.3321643241034189E-2</v>
      </c>
      <c r="BG2550" s="3">
        <f t="shared" si="2820"/>
        <v>3.1055608811817366</v>
      </c>
      <c r="BH2550" s="3">
        <f t="shared" si="2821"/>
        <v>1.3178735602063836</v>
      </c>
      <c r="BI2550" s="3">
        <f t="shared" si="2822"/>
        <v>1.4593253673960475E-2</v>
      </c>
      <c r="BJ2550" s="3">
        <f t="shared" si="2823"/>
        <v>19.193129220260868</v>
      </c>
      <c r="BK2550" s="3">
        <f t="shared" si="2824"/>
        <v>0.52169285934998166</v>
      </c>
      <c r="BL2550" s="3">
        <f t="shared" si="2825"/>
        <v>63.191200001599334</v>
      </c>
      <c r="BM2550" s="3">
        <f t="shared" si="2826"/>
        <v>395.62589661582763</v>
      </c>
      <c r="BN2550" s="3">
        <f t="shared" si="2827"/>
        <v>4.2078179849191497E-3</v>
      </c>
    </row>
    <row r="2551" spans="1:66">
      <c r="A2551" s="2" t="s">
        <v>3243</v>
      </c>
      <c r="B2551" t="s">
        <v>2748</v>
      </c>
      <c r="C2551">
        <v>20190806</v>
      </c>
      <c r="D2551" t="s">
        <v>338</v>
      </c>
      <c r="E2551" s="2" t="s">
        <v>0</v>
      </c>
      <c r="F2551" s="2" t="s">
        <v>3242</v>
      </c>
      <c r="G2551" s="1">
        <v>2000</v>
      </c>
      <c r="H2551">
        <v>400</v>
      </c>
      <c r="K2551" s="2">
        <v>64</v>
      </c>
      <c r="L2551" s="2" t="s">
        <v>3252</v>
      </c>
      <c r="M2551" s="2">
        <v>12080.500063646585</v>
      </c>
      <c r="N2551" s="2">
        <v>0</v>
      </c>
      <c r="O2551" s="3">
        <f t="shared" si="2800"/>
        <v>2.8801464531150547</v>
      </c>
      <c r="P2551" s="3">
        <f t="shared" si="2801"/>
        <v>2.4860006135157969E-2</v>
      </c>
      <c r="Q2551" s="3">
        <f t="shared" si="2802"/>
        <v>200.27057429984467</v>
      </c>
      <c r="R2551" s="3">
        <f t="shared" si="2803"/>
        <v>0.47284699685638293</v>
      </c>
      <c r="S2551" s="3">
        <f t="shared" si="2804"/>
        <v>1.7023483002619919</v>
      </c>
      <c r="T2551" s="3">
        <f t="shared" si="2805"/>
        <v>32.175140380859375</v>
      </c>
      <c r="U2551" s="2">
        <v>6</v>
      </c>
      <c r="V2551" s="3">
        <f t="shared" si="2806"/>
        <v>1.4200000166893005</v>
      </c>
      <c r="W2551" s="2">
        <v>1</v>
      </c>
      <c r="X2551" s="3">
        <f t="shared" si="2807"/>
        <v>2.8400000333786011</v>
      </c>
      <c r="Y2551" s="2">
        <v>29.166263580322266</v>
      </c>
      <c r="Z2551" s="2">
        <v>32.175140380859375</v>
      </c>
      <c r="AA2551" s="2">
        <v>28.565242767333984</v>
      </c>
      <c r="AB2551" s="2">
        <v>399.85134887695313</v>
      </c>
      <c r="AC2551" s="2">
        <v>396.17098999023438</v>
      </c>
      <c r="AD2551" s="2">
        <v>33.113143920898438</v>
      </c>
      <c r="AE2551" s="2">
        <v>33.661369323730469</v>
      </c>
      <c r="AF2551" s="2">
        <v>75.5904541015625</v>
      </c>
      <c r="AG2551" s="2">
        <v>76.841888427734375</v>
      </c>
      <c r="AH2551" s="2">
        <v>500.08297729492188</v>
      </c>
      <c r="AI2551" s="2">
        <v>2000.1544189453125</v>
      </c>
      <c r="AJ2551" s="2">
        <v>28.301942825317383</v>
      </c>
      <c r="AK2551" s="2">
        <v>92.696029663085938</v>
      </c>
      <c r="AL2551" s="2">
        <v>-1.5330467224121094</v>
      </c>
      <c r="AM2551" s="2">
        <v>-0.76115298271179199</v>
      </c>
      <c r="AN2551" s="2">
        <v>1</v>
      </c>
      <c r="AO2551" s="2">
        <v>-0.21956524252891541</v>
      </c>
      <c r="AP2551" s="2">
        <v>2.737391471862793</v>
      </c>
      <c r="AQ2551" s="2">
        <v>1</v>
      </c>
      <c r="AR2551" s="2">
        <v>0</v>
      </c>
      <c r="AS2551" s="2">
        <v>0.15999999642372131</v>
      </c>
      <c r="AT2551" s="2">
        <v>111115</v>
      </c>
      <c r="AU2551" s="3">
        <f t="shared" si="2808"/>
        <v>0.83347162882486969</v>
      </c>
      <c r="AV2551" s="3">
        <f t="shared" si="2809"/>
        <v>4.7284699685638294E-4</v>
      </c>
      <c r="AW2551" s="3">
        <f t="shared" si="2810"/>
        <v>305.32514038085935</v>
      </c>
      <c r="AX2551" s="3">
        <f t="shared" si="2811"/>
        <v>302.31626358032224</v>
      </c>
      <c r="AY2551" s="3">
        <f t="shared" si="2812"/>
        <v>320.02469987814038</v>
      </c>
      <c r="AZ2551" s="3">
        <f t="shared" si="2813"/>
        <v>3.0826755680363727</v>
      </c>
      <c r="BA2551" s="3">
        <f t="shared" si="2814"/>
        <v>4.8226235895946026</v>
      </c>
      <c r="BB2551" s="3">
        <f t="shared" si="2815"/>
        <v>52.026215223272956</v>
      </c>
      <c r="BC2551" s="3">
        <f t="shared" si="2816"/>
        <v>18.364845899542487</v>
      </c>
      <c r="BD2551" s="3">
        <f t="shared" si="2817"/>
        <v>30.67070198059082</v>
      </c>
      <c r="BE2551" s="3">
        <f t="shared" si="2818"/>
        <v>4.427363176103996</v>
      </c>
      <c r="BF2551" s="3">
        <f t="shared" si="2819"/>
        <v>2.4644281842691313E-2</v>
      </c>
      <c r="BG2551" s="3">
        <f t="shared" si="2820"/>
        <v>3.1202752893326107</v>
      </c>
      <c r="BH2551" s="3">
        <f t="shared" si="2821"/>
        <v>1.3070878867713853</v>
      </c>
      <c r="BI2551" s="3">
        <f t="shared" si="2822"/>
        <v>1.5421913443651299E-2</v>
      </c>
      <c r="BJ2551" s="3">
        <f t="shared" si="2823"/>
        <v>18.564287095941658</v>
      </c>
      <c r="BK2551" s="3">
        <f t="shared" si="2824"/>
        <v>0.50551549548032615</v>
      </c>
      <c r="BL2551" s="3">
        <f t="shared" si="2825"/>
        <v>63.440759037588194</v>
      </c>
      <c r="BM2551" s="3">
        <f t="shared" si="2826"/>
        <v>394.80190630502057</v>
      </c>
      <c r="BN2551" s="3">
        <f t="shared" si="2827"/>
        <v>4.6281103056242494E-3</v>
      </c>
    </row>
    <row r="2552" spans="1:66">
      <c r="A2552" s="2" t="s">
        <v>3243</v>
      </c>
      <c r="B2552" t="s">
        <v>2748</v>
      </c>
      <c r="C2552">
        <v>20190806</v>
      </c>
      <c r="D2552" t="s">
        <v>338</v>
      </c>
      <c r="E2552" s="2" t="s">
        <v>0</v>
      </c>
      <c r="F2552" s="2" t="s">
        <v>3242</v>
      </c>
      <c r="G2552" s="1">
        <v>2000</v>
      </c>
      <c r="H2552">
        <v>475</v>
      </c>
      <c r="K2552" s="2">
        <v>65</v>
      </c>
      <c r="L2552" s="2" t="s">
        <v>3253</v>
      </c>
      <c r="M2552" s="2">
        <v>12185.500063735992</v>
      </c>
      <c r="N2552" s="2">
        <v>0</v>
      </c>
      <c r="O2552" s="3">
        <f t="shared" si="2800"/>
        <v>3.1828865587702118</v>
      </c>
      <c r="P2552" s="3">
        <f t="shared" si="2801"/>
        <v>2.3239848136626173E-2</v>
      </c>
      <c r="Q2552" s="3">
        <f t="shared" si="2802"/>
        <v>239.65676759752742</v>
      </c>
      <c r="R2552" s="3">
        <f t="shared" si="2803"/>
        <v>0.43966395866764268</v>
      </c>
      <c r="S2552" s="3">
        <f t="shared" si="2804"/>
        <v>1.6921588445704616</v>
      </c>
      <c r="T2552" s="3">
        <f t="shared" si="2805"/>
        <v>32.176959991455078</v>
      </c>
      <c r="U2552" s="2">
        <v>6</v>
      </c>
      <c r="V2552" s="3">
        <f t="shared" si="2806"/>
        <v>1.4200000166893005</v>
      </c>
      <c r="W2552" s="2">
        <v>1</v>
      </c>
      <c r="X2552" s="3">
        <f t="shared" si="2807"/>
        <v>2.8400000333786011</v>
      </c>
      <c r="Y2552" s="2">
        <v>29.1619873046875</v>
      </c>
      <c r="Z2552" s="2">
        <v>32.176959991455078</v>
      </c>
      <c r="AA2552" s="2">
        <v>28.56434440612793</v>
      </c>
      <c r="AB2552" s="2">
        <v>475.22604370117188</v>
      </c>
      <c r="AC2552" s="2">
        <v>471.15866088867188</v>
      </c>
      <c r="AD2552" s="2">
        <v>33.267131805419922</v>
      </c>
      <c r="AE2552" s="2">
        <v>33.776824951171875</v>
      </c>
      <c r="AF2552" s="2">
        <v>75.990890502929688</v>
      </c>
      <c r="AG2552" s="2">
        <v>77.122085571289063</v>
      </c>
      <c r="AH2552" s="2">
        <v>500.08148193359375</v>
      </c>
      <c r="AI2552" s="2">
        <v>2001.0972900390625</v>
      </c>
      <c r="AJ2552" s="2">
        <v>36.395236968994141</v>
      </c>
      <c r="AK2552" s="2">
        <v>92.695533752441406</v>
      </c>
      <c r="AL2552" s="2">
        <v>-2.2565574645996094</v>
      </c>
      <c r="AM2552" s="2">
        <v>-0.76327776908874512</v>
      </c>
      <c r="AN2552" s="2">
        <v>1</v>
      </c>
      <c r="AO2552" s="2">
        <v>-0.21956524252891541</v>
      </c>
      <c r="AP2552" s="2">
        <v>2.737391471862793</v>
      </c>
      <c r="AQ2552" s="2">
        <v>1</v>
      </c>
      <c r="AR2552" s="2">
        <v>0</v>
      </c>
      <c r="AS2552" s="2">
        <v>0.15999999642372131</v>
      </c>
      <c r="AT2552" s="2">
        <v>111115</v>
      </c>
      <c r="AU2552" s="3">
        <f t="shared" si="2808"/>
        <v>0.83346913655598942</v>
      </c>
      <c r="AV2552" s="3">
        <f t="shared" si="2809"/>
        <v>4.3966395866764269E-4</v>
      </c>
      <c r="AW2552" s="3">
        <f t="shared" si="2810"/>
        <v>305.32695999145506</v>
      </c>
      <c r="AX2552" s="3">
        <f t="shared" si="2811"/>
        <v>302.31198730468748</v>
      </c>
      <c r="AY2552" s="3">
        <f t="shared" si="2812"/>
        <v>320.17555924976841</v>
      </c>
      <c r="AZ2552" s="3">
        <f t="shared" si="2813"/>
        <v>3.1007430866200565</v>
      </c>
      <c r="BA2552" s="3">
        <f t="shared" si="2814"/>
        <v>4.823119661882119</v>
      </c>
      <c r="BB2552" s="3">
        <f t="shared" si="2815"/>
        <v>52.031845188604763</v>
      </c>
      <c r="BC2552" s="3">
        <f t="shared" si="2816"/>
        <v>18.255020237432888</v>
      </c>
      <c r="BD2552" s="3">
        <f t="shared" si="2817"/>
        <v>30.669473648071289</v>
      </c>
      <c r="BE2552" s="3">
        <f t="shared" si="2818"/>
        <v>4.4270523562257553</v>
      </c>
      <c r="BF2552" s="3">
        <f t="shared" si="2819"/>
        <v>2.3051218973942241E-2</v>
      </c>
      <c r="BG2552" s="3">
        <f t="shared" si="2820"/>
        <v>3.1309608173116574</v>
      </c>
      <c r="BH2552" s="3">
        <f t="shared" si="2821"/>
        <v>1.2960915389140979</v>
      </c>
      <c r="BI2552" s="3">
        <f t="shared" si="2822"/>
        <v>1.4423841092115518E-2</v>
      </c>
      <c r="BJ2552" s="3">
        <f t="shared" si="2823"/>
        <v>22.215111989837609</v>
      </c>
      <c r="BK2552" s="3">
        <f t="shared" si="2824"/>
        <v>0.50865406388901113</v>
      </c>
      <c r="BL2552" s="3">
        <f t="shared" si="2825"/>
        <v>63.640462296415464</v>
      </c>
      <c r="BM2552" s="3">
        <f t="shared" si="2826"/>
        <v>469.64566905633444</v>
      </c>
      <c r="BN2552" s="3">
        <f t="shared" si="2827"/>
        <v>4.313046736791816E-3</v>
      </c>
    </row>
    <row r="2553" spans="1:66">
      <c r="A2553" s="2" t="s">
        <v>3243</v>
      </c>
      <c r="B2553" t="s">
        <v>2748</v>
      </c>
      <c r="C2553">
        <v>20190806</v>
      </c>
      <c r="D2553" t="s">
        <v>338</v>
      </c>
      <c r="E2553" s="2" t="s">
        <v>0</v>
      </c>
      <c r="F2553" s="2" t="s">
        <v>3242</v>
      </c>
      <c r="G2553" s="1">
        <v>2000</v>
      </c>
      <c r="H2553">
        <v>575</v>
      </c>
      <c r="K2553" s="2">
        <v>66</v>
      </c>
      <c r="L2553" s="2" t="s">
        <v>3254</v>
      </c>
      <c r="M2553" s="2">
        <v>12293.500063735992</v>
      </c>
      <c r="N2553" s="2">
        <v>0</v>
      </c>
      <c r="O2553" s="3">
        <f t="shared" si="2800"/>
        <v>4.2160766535987841</v>
      </c>
      <c r="P2553" s="3">
        <f t="shared" si="2801"/>
        <v>2.3434985332244942E-2</v>
      </c>
      <c r="Q2553" s="3">
        <f t="shared" si="2802"/>
        <v>267.18841138574419</v>
      </c>
      <c r="R2553" s="3">
        <f t="shared" si="2803"/>
        <v>0.43860805391344865</v>
      </c>
      <c r="S2553" s="3">
        <f t="shared" si="2804"/>
        <v>1.6740803121686616</v>
      </c>
      <c r="T2553" s="3">
        <f t="shared" si="2805"/>
        <v>32.144664764404297</v>
      </c>
      <c r="U2553" s="2">
        <v>6</v>
      </c>
      <c r="V2553" s="3">
        <f t="shared" si="2806"/>
        <v>1.4200000166893005</v>
      </c>
      <c r="W2553" s="2">
        <v>1</v>
      </c>
      <c r="X2553" s="3">
        <f t="shared" si="2807"/>
        <v>2.8400000333786011</v>
      </c>
      <c r="Y2553" s="2">
        <v>29.160903930664063</v>
      </c>
      <c r="Z2553" s="2">
        <v>32.144664764404297</v>
      </c>
      <c r="AA2553" s="2">
        <v>28.565280914306641</v>
      </c>
      <c r="AB2553" s="2">
        <v>575.0479736328125</v>
      </c>
      <c r="AC2553" s="2">
        <v>569.68951416015625</v>
      </c>
      <c r="AD2553" s="2">
        <v>33.369823455810547</v>
      </c>
      <c r="AE2553" s="2">
        <v>33.878257751464844</v>
      </c>
      <c r="AF2553" s="2">
        <v>76.22735595703125</v>
      </c>
      <c r="AG2553" s="2">
        <v>77.356430053710938</v>
      </c>
      <c r="AH2553" s="2">
        <v>500.06317138671875</v>
      </c>
      <c r="AI2553" s="2">
        <v>1999.4195556640625</v>
      </c>
      <c r="AJ2553" s="2">
        <v>35.078701019287109</v>
      </c>
      <c r="AK2553" s="2">
        <v>92.691940307617188</v>
      </c>
      <c r="AL2553" s="2">
        <v>-3.7044944763183594</v>
      </c>
      <c r="AM2553" s="2">
        <v>-0.76270937919616699</v>
      </c>
      <c r="AN2553" s="2">
        <v>1</v>
      </c>
      <c r="AO2553" s="2">
        <v>-0.21956524252891541</v>
      </c>
      <c r="AP2553" s="2">
        <v>2.737391471862793</v>
      </c>
      <c r="AQ2553" s="2">
        <v>1</v>
      </c>
      <c r="AR2553" s="2">
        <v>0</v>
      </c>
      <c r="AS2553" s="2">
        <v>0.15999999642372131</v>
      </c>
      <c r="AT2553" s="2">
        <v>111115</v>
      </c>
      <c r="AU2553" s="3">
        <f t="shared" si="2808"/>
        <v>0.83343861897786453</v>
      </c>
      <c r="AV2553" s="3">
        <f t="shared" si="2809"/>
        <v>4.3860805391344863E-4</v>
      </c>
      <c r="AW2553" s="3">
        <f t="shared" si="2810"/>
        <v>305.29466476440427</v>
      </c>
      <c r="AX2553" s="3">
        <f t="shared" si="2811"/>
        <v>302.31090393066404</v>
      </c>
      <c r="AY2553" s="3">
        <f t="shared" si="2812"/>
        <v>319.90712175576846</v>
      </c>
      <c r="AZ2553" s="3">
        <f t="shared" si="2813"/>
        <v>3.102776606042509</v>
      </c>
      <c r="BA2553" s="3">
        <f t="shared" si="2814"/>
        <v>4.8143217573935102</v>
      </c>
      <c r="BB2553" s="3">
        <f t="shared" si="2815"/>
        <v>51.938946810436775</v>
      </c>
      <c r="BC2553" s="3">
        <f t="shared" si="2816"/>
        <v>18.060689058971931</v>
      </c>
      <c r="BD2553" s="3">
        <f t="shared" si="2817"/>
        <v>30.65278434753418</v>
      </c>
      <c r="BE2553" s="3">
        <f t="shared" si="2818"/>
        <v>4.4228311434819672</v>
      </c>
      <c r="BF2553" s="3">
        <f t="shared" si="2819"/>
        <v>2.3243188230535332E-2</v>
      </c>
      <c r="BG2553" s="3">
        <f t="shared" si="2820"/>
        <v>3.1402414452248486</v>
      </c>
      <c r="BH2553" s="3">
        <f t="shared" si="2821"/>
        <v>1.2825896982571185</v>
      </c>
      <c r="BI2553" s="3">
        <f t="shared" si="2822"/>
        <v>1.4544103516948714E-2</v>
      </c>
      <c r="BJ2553" s="3">
        <f t="shared" si="2823"/>
        <v>24.766212279054464</v>
      </c>
      <c r="BK2553" s="3">
        <f t="shared" si="2824"/>
        <v>0.46900707270281577</v>
      </c>
      <c r="BL2553" s="3">
        <f t="shared" si="2825"/>
        <v>63.965477037824073</v>
      </c>
      <c r="BM2553" s="3">
        <f t="shared" si="2826"/>
        <v>567.68539323921834</v>
      </c>
      <c r="BN2553" s="3">
        <f t="shared" si="2827"/>
        <v>4.750577654229632E-3</v>
      </c>
    </row>
    <row r="2554" spans="1:66">
      <c r="A2554" s="2" t="s">
        <v>3243</v>
      </c>
      <c r="B2554" t="s">
        <v>2748</v>
      </c>
      <c r="C2554">
        <v>20190806</v>
      </c>
      <c r="D2554" t="s">
        <v>338</v>
      </c>
      <c r="E2554" s="2" t="s">
        <v>0</v>
      </c>
      <c r="F2554" s="2" t="s">
        <v>3242</v>
      </c>
      <c r="G2554" s="1">
        <v>2000</v>
      </c>
      <c r="H2554">
        <v>675</v>
      </c>
      <c r="K2554" s="2">
        <v>67</v>
      </c>
      <c r="L2554" s="2" t="s">
        <v>3255</v>
      </c>
      <c r="M2554" s="2">
        <v>12382.000063724816</v>
      </c>
      <c r="N2554" s="2">
        <v>0</v>
      </c>
      <c r="O2554" s="3">
        <f t="shared" si="2800"/>
        <v>4.9767642867361364</v>
      </c>
      <c r="P2554" s="3">
        <f t="shared" si="2801"/>
        <v>2.3981029842192771E-2</v>
      </c>
      <c r="Q2554" s="3">
        <f t="shared" si="2802"/>
        <v>319.48901555330099</v>
      </c>
      <c r="R2554" s="3">
        <f t="shared" si="2803"/>
        <v>0.44602172556590575</v>
      </c>
      <c r="S2554" s="3">
        <f t="shared" si="2804"/>
        <v>1.6638911662696207</v>
      </c>
      <c r="T2554" s="3">
        <f t="shared" si="2805"/>
        <v>32.127590179443359</v>
      </c>
      <c r="U2554" s="2">
        <v>6</v>
      </c>
      <c r="V2554" s="3">
        <f t="shared" si="2806"/>
        <v>1.4200000166893005</v>
      </c>
      <c r="W2554" s="2">
        <v>1</v>
      </c>
      <c r="X2554" s="3">
        <f t="shared" si="2807"/>
        <v>2.8400000333786011</v>
      </c>
      <c r="Y2554" s="2">
        <v>29.151357650756836</v>
      </c>
      <c r="Z2554" s="2">
        <v>32.127590179443359</v>
      </c>
      <c r="AA2554" s="2">
        <v>28.563993453979492</v>
      </c>
      <c r="AB2554" s="2">
        <v>675.0758056640625</v>
      </c>
      <c r="AC2554" s="2">
        <v>668.7469482421875</v>
      </c>
      <c r="AD2554" s="2">
        <v>33.421714782714844</v>
      </c>
      <c r="AE2554" s="2">
        <v>33.938678741455078</v>
      </c>
      <c r="AF2554" s="2">
        <v>76.383079528808594</v>
      </c>
      <c r="AG2554" s="2">
        <v>77.536880493164063</v>
      </c>
      <c r="AH2554" s="2">
        <v>500.09405517578125</v>
      </c>
      <c r="AI2554" s="2">
        <v>1999.4805908203125</v>
      </c>
      <c r="AJ2554" s="2">
        <v>26.762868881225586</v>
      </c>
      <c r="AK2554" s="2">
        <v>92.690254211425781</v>
      </c>
      <c r="AL2554" s="2">
        <v>-4.7534446716308594</v>
      </c>
      <c r="AM2554" s="2">
        <v>-0.77678561210632324</v>
      </c>
      <c r="AN2554" s="2">
        <v>1</v>
      </c>
      <c r="AO2554" s="2">
        <v>-0.21956524252891541</v>
      </c>
      <c r="AP2554" s="2">
        <v>2.737391471862793</v>
      </c>
      <c r="AQ2554" s="2">
        <v>1</v>
      </c>
      <c r="AR2554" s="2">
        <v>0</v>
      </c>
      <c r="AS2554" s="2">
        <v>0.15999999642372131</v>
      </c>
      <c r="AT2554" s="2">
        <v>111115</v>
      </c>
      <c r="AU2554" s="3">
        <f t="shared" si="2808"/>
        <v>0.8334900919596353</v>
      </c>
      <c r="AV2554" s="3">
        <f t="shared" si="2809"/>
        <v>4.4602172556590576E-4</v>
      </c>
      <c r="AW2554" s="3">
        <f t="shared" si="2810"/>
        <v>305.27759017944334</v>
      </c>
      <c r="AX2554" s="3">
        <f t="shared" si="2811"/>
        <v>302.30135765075681</v>
      </c>
      <c r="AY2554" s="3">
        <f t="shared" si="2812"/>
        <v>319.91688738055018</v>
      </c>
      <c r="AZ2554" s="3">
        <f t="shared" si="2813"/>
        <v>3.1002534055822757</v>
      </c>
      <c r="BA2554" s="3">
        <f t="shared" si="2814"/>
        <v>4.8096759264150037</v>
      </c>
      <c r="BB2554" s="3">
        <f t="shared" si="2815"/>
        <v>51.889769505261782</v>
      </c>
      <c r="BC2554" s="3">
        <f t="shared" si="2816"/>
        <v>17.951090763806704</v>
      </c>
      <c r="BD2554" s="3">
        <f t="shared" si="2817"/>
        <v>30.639473915100098</v>
      </c>
      <c r="BE2554" s="3">
        <f t="shared" si="2818"/>
        <v>4.4194670593237406</v>
      </c>
      <c r="BF2554" s="3">
        <f t="shared" si="2819"/>
        <v>2.3780229006014963E-2</v>
      </c>
      <c r="BG2554" s="3">
        <f t="shared" si="2820"/>
        <v>3.145784760145383</v>
      </c>
      <c r="BH2554" s="3">
        <f t="shared" si="2821"/>
        <v>1.2736822991783576</v>
      </c>
      <c r="BI2554" s="3">
        <f t="shared" si="2822"/>
        <v>1.488055432740837E-2</v>
      </c>
      <c r="BJ2554" s="3">
        <f t="shared" si="2823"/>
        <v>29.613518069393635</v>
      </c>
      <c r="BK2554" s="3">
        <f t="shared" si="2824"/>
        <v>0.47774276412488043</v>
      </c>
      <c r="BL2554" s="3">
        <f t="shared" si="2825"/>
        <v>64.156827488903389</v>
      </c>
      <c r="BM2554" s="3">
        <f t="shared" si="2826"/>
        <v>666.38123285200106</v>
      </c>
      <c r="BN2554" s="3">
        <f t="shared" si="2827"/>
        <v>4.7914525808378915E-3</v>
      </c>
    </row>
    <row r="2555" spans="1:66">
      <c r="A2555" s="2" t="s">
        <v>3243</v>
      </c>
      <c r="B2555" t="s">
        <v>2748</v>
      </c>
      <c r="C2555">
        <v>20190806</v>
      </c>
      <c r="D2555" t="s">
        <v>338</v>
      </c>
      <c r="E2555" s="2" t="s">
        <v>0</v>
      </c>
      <c r="F2555" s="2" t="s">
        <v>3242</v>
      </c>
      <c r="G2555" s="1">
        <v>2000</v>
      </c>
      <c r="H2555">
        <v>800</v>
      </c>
      <c r="K2555" s="2">
        <v>68</v>
      </c>
      <c r="L2555" s="2" t="s">
        <v>1270</v>
      </c>
      <c r="M2555" s="2">
        <v>12477.000063724816</v>
      </c>
      <c r="N2555" s="2">
        <v>0</v>
      </c>
      <c r="O2555" s="3">
        <f t="shared" si="2800"/>
        <v>5.9801313114488215</v>
      </c>
      <c r="P2555" s="3">
        <f t="shared" si="2801"/>
        <v>2.4366050482921026E-2</v>
      </c>
      <c r="Q2555" s="3">
        <f t="shared" si="2802"/>
        <v>378.88600526063937</v>
      </c>
      <c r="R2555" s="3">
        <f t="shared" si="2803"/>
        <v>0.45178954735362986</v>
      </c>
      <c r="S2555" s="3">
        <f t="shared" si="2804"/>
        <v>1.6590447077439157</v>
      </c>
      <c r="T2555" s="3">
        <f t="shared" si="2805"/>
        <v>32.104034423828125</v>
      </c>
      <c r="U2555" s="2">
        <v>6</v>
      </c>
      <c r="V2555" s="3">
        <f t="shared" si="2806"/>
        <v>1.4200000166893005</v>
      </c>
      <c r="W2555" s="2">
        <v>1</v>
      </c>
      <c r="X2555" s="3">
        <f t="shared" si="2807"/>
        <v>2.8400000333786011</v>
      </c>
      <c r="Y2555" s="2">
        <v>29.14744758605957</v>
      </c>
      <c r="Z2555" s="2">
        <v>32.104034423828125</v>
      </c>
      <c r="AA2555" s="2">
        <v>28.564706802368164</v>
      </c>
      <c r="AB2555" s="2">
        <v>799.556396484375</v>
      </c>
      <c r="AC2555" s="2">
        <v>791.9520263671875</v>
      </c>
      <c r="AD2555" s="2">
        <v>33.398773193359375</v>
      </c>
      <c r="AE2555" s="2">
        <v>33.922451019287109</v>
      </c>
      <c r="AF2555" s="2">
        <v>76.346122741699219</v>
      </c>
      <c r="AG2555" s="2">
        <v>77.515823364257813</v>
      </c>
      <c r="AH2555" s="2">
        <v>500.07510375976563</v>
      </c>
      <c r="AI2555" s="2">
        <v>2000.0810546875</v>
      </c>
      <c r="AJ2555" s="2">
        <v>34.788257598876953</v>
      </c>
      <c r="AK2555" s="2">
        <v>92.688713073730469</v>
      </c>
      <c r="AL2555" s="2">
        <v>-6.3956565856933594</v>
      </c>
      <c r="AM2555" s="2">
        <v>-0.76737093925476074</v>
      </c>
      <c r="AN2555" s="2">
        <v>1</v>
      </c>
      <c r="AO2555" s="2">
        <v>-0.21956524252891541</v>
      </c>
      <c r="AP2555" s="2">
        <v>2.737391471862793</v>
      </c>
      <c r="AQ2555" s="2">
        <v>1</v>
      </c>
      <c r="AR2555" s="2">
        <v>0</v>
      </c>
      <c r="AS2555" s="2">
        <v>0.15999999642372131</v>
      </c>
      <c r="AT2555" s="2">
        <v>111115</v>
      </c>
      <c r="AU2555" s="3">
        <f t="shared" si="2808"/>
        <v>0.83345850626627604</v>
      </c>
      <c r="AV2555" s="3">
        <f t="shared" si="2809"/>
        <v>4.5178954735362984E-4</v>
      </c>
      <c r="AW2555" s="3">
        <f t="shared" si="2810"/>
        <v>305.2540344238281</v>
      </c>
      <c r="AX2555" s="3">
        <f t="shared" si="2811"/>
        <v>302.29744758605955</v>
      </c>
      <c r="AY2555" s="3">
        <f t="shared" si="2812"/>
        <v>320.01296159715275</v>
      </c>
      <c r="AZ2555" s="3">
        <f t="shared" si="2813"/>
        <v>3.1013410717971079</v>
      </c>
      <c r="BA2555" s="3">
        <f t="shared" si="2814"/>
        <v>4.8032730370282941</v>
      </c>
      <c r="BB2555" s="3">
        <f t="shared" si="2815"/>
        <v>51.821552783966986</v>
      </c>
      <c r="BC2555" s="3">
        <f t="shared" si="2816"/>
        <v>17.899101764679877</v>
      </c>
      <c r="BD2555" s="3">
        <f t="shared" si="2817"/>
        <v>30.625741004943848</v>
      </c>
      <c r="BE2555" s="3">
        <f t="shared" si="2818"/>
        <v>4.4159985346490238</v>
      </c>
      <c r="BF2555" s="3">
        <f t="shared" si="2819"/>
        <v>2.415877794904998E-2</v>
      </c>
      <c r="BG2555" s="3">
        <f t="shared" si="2820"/>
        <v>3.1442283292843785</v>
      </c>
      <c r="BH2555" s="3">
        <f t="shared" si="2821"/>
        <v>1.2717702053646454</v>
      </c>
      <c r="BI2555" s="3">
        <f t="shared" si="2822"/>
        <v>1.5117722554101903E-2</v>
      </c>
      <c r="BJ2555" s="3">
        <f t="shared" si="2823"/>
        <v>35.118456229255337</v>
      </c>
      <c r="BK2555" s="3">
        <f t="shared" si="2824"/>
        <v>0.47842040003186931</v>
      </c>
      <c r="BL2555" s="3">
        <f t="shared" si="2825"/>
        <v>64.219976861648775</v>
      </c>
      <c r="BM2555" s="3">
        <f t="shared" si="2826"/>
        <v>789.10935834762006</v>
      </c>
      <c r="BN2555" s="3">
        <f t="shared" si="2827"/>
        <v>4.8668019253382735E-3</v>
      </c>
    </row>
    <row r="2556" spans="1:66">
      <c r="A2556" s="2" t="s">
        <v>3243</v>
      </c>
      <c r="B2556" t="s">
        <v>2748</v>
      </c>
      <c r="C2556">
        <v>20190806</v>
      </c>
      <c r="D2556" t="s">
        <v>338</v>
      </c>
      <c r="E2556" s="2" t="s">
        <v>0</v>
      </c>
      <c r="F2556" s="2" t="s">
        <v>3242</v>
      </c>
      <c r="G2556" s="1">
        <v>2000</v>
      </c>
      <c r="H2556">
        <v>1000</v>
      </c>
      <c r="K2556" s="2">
        <v>69</v>
      </c>
      <c r="L2556" s="2" t="s">
        <v>3256</v>
      </c>
      <c r="M2556" s="2">
        <v>12599.000063724816</v>
      </c>
      <c r="N2556" s="2">
        <v>0</v>
      </c>
      <c r="O2556" s="3">
        <f t="shared" si="2800"/>
        <v>7.1999254225704981</v>
      </c>
      <c r="P2556" s="3">
        <f t="shared" si="2801"/>
        <v>2.4418793162763869E-2</v>
      </c>
      <c r="Q2556" s="3">
        <f t="shared" si="2802"/>
        <v>493.45279338295052</v>
      </c>
      <c r="R2556" s="3">
        <f t="shared" si="2803"/>
        <v>0.45227140040498803</v>
      </c>
      <c r="S2556" s="3">
        <f t="shared" si="2804"/>
        <v>1.6572469423667724</v>
      </c>
      <c r="T2556" s="3">
        <f t="shared" si="2805"/>
        <v>32.092792510986328</v>
      </c>
      <c r="U2556" s="2">
        <v>6</v>
      </c>
      <c r="V2556" s="3">
        <f t="shared" si="2806"/>
        <v>1.4200000166893005</v>
      </c>
      <c r="W2556" s="2">
        <v>1</v>
      </c>
      <c r="X2556" s="3">
        <f t="shared" si="2807"/>
        <v>2.8400000333786011</v>
      </c>
      <c r="Y2556" s="2">
        <v>29.143054962158203</v>
      </c>
      <c r="Z2556" s="2">
        <v>32.092792510986328</v>
      </c>
      <c r="AA2556" s="2">
        <v>28.565572738647461</v>
      </c>
      <c r="AB2556" s="2">
        <v>1000.0200805664063</v>
      </c>
      <c r="AC2556" s="2">
        <v>990.8438720703125</v>
      </c>
      <c r="AD2556" s="2">
        <v>33.385662078857422</v>
      </c>
      <c r="AE2556" s="2">
        <v>33.909900665283203</v>
      </c>
      <c r="AF2556" s="2">
        <v>76.334678649902344</v>
      </c>
      <c r="AG2556" s="2">
        <v>77.505760192871094</v>
      </c>
      <c r="AH2556" s="2">
        <v>500.0794677734375</v>
      </c>
      <c r="AI2556" s="2">
        <v>1999.9405517578125</v>
      </c>
      <c r="AJ2556" s="2">
        <v>27.396345138549805</v>
      </c>
      <c r="AK2556" s="2">
        <v>92.685997009277344</v>
      </c>
      <c r="AL2556" s="2">
        <v>-8.9063377380371094</v>
      </c>
      <c r="AM2556" s="2">
        <v>-0.76783251762390137</v>
      </c>
      <c r="AN2556" s="2">
        <v>1</v>
      </c>
      <c r="AO2556" s="2">
        <v>-0.21956524252891541</v>
      </c>
      <c r="AP2556" s="2">
        <v>2.737391471862793</v>
      </c>
      <c r="AQ2556" s="2">
        <v>1</v>
      </c>
      <c r="AR2556" s="2">
        <v>0</v>
      </c>
      <c r="AS2556" s="2">
        <v>0.15999999642372131</v>
      </c>
      <c r="AT2556" s="2">
        <v>111115</v>
      </c>
      <c r="AU2556" s="3">
        <f t="shared" si="2808"/>
        <v>0.83346577962239565</v>
      </c>
      <c r="AV2556" s="3">
        <f t="shared" si="2809"/>
        <v>4.5227140040498805E-4</v>
      </c>
      <c r="AW2556" s="3">
        <f t="shared" si="2810"/>
        <v>305.24279251098631</v>
      </c>
      <c r="AX2556" s="3">
        <f t="shared" si="2811"/>
        <v>302.29305496215818</v>
      </c>
      <c r="AY2556" s="3">
        <f t="shared" si="2812"/>
        <v>319.99048112890523</v>
      </c>
      <c r="AZ2556" s="3">
        <f t="shared" si="2813"/>
        <v>3.1018802729746029</v>
      </c>
      <c r="BA2556" s="3">
        <f t="shared" si="2814"/>
        <v>4.800219894014103</v>
      </c>
      <c r="BB2556" s="3">
        <f t="shared" si="2815"/>
        <v>51.790130644369384</v>
      </c>
      <c r="BC2556" s="3">
        <f t="shared" si="2816"/>
        <v>17.880229979086181</v>
      </c>
      <c r="BD2556" s="3">
        <f t="shared" si="2817"/>
        <v>30.617923736572266</v>
      </c>
      <c r="BE2556" s="3">
        <f t="shared" si="2818"/>
        <v>4.4140251845765466</v>
      </c>
      <c r="BF2556" s="3">
        <f t="shared" si="2819"/>
        <v>2.4210626167769696E-2</v>
      </c>
      <c r="BG2556" s="3">
        <f t="shared" si="2820"/>
        <v>3.1429729516473306</v>
      </c>
      <c r="BH2556" s="3">
        <f t="shared" si="2821"/>
        <v>1.271052232929216</v>
      </c>
      <c r="BI2556" s="3">
        <f t="shared" si="2822"/>
        <v>1.5150207173413196E-2</v>
      </c>
      <c r="BJ2556" s="3">
        <f t="shared" si="2823"/>
        <v>45.736164131711703</v>
      </c>
      <c r="BK2556" s="3">
        <f t="shared" si="2824"/>
        <v>0.49801266101783392</v>
      </c>
      <c r="BL2556" s="3">
        <f t="shared" si="2825"/>
        <v>64.237495701877208</v>
      </c>
      <c r="BM2556" s="3">
        <f t="shared" si="2826"/>
        <v>987.42137234980828</v>
      </c>
      <c r="BN2556" s="3">
        <f t="shared" si="2827"/>
        <v>4.6839696945749285E-3</v>
      </c>
    </row>
    <row r="2557" spans="1:66">
      <c r="A2557" s="2" t="s">
        <v>3243</v>
      </c>
      <c r="B2557" t="s">
        <v>2748</v>
      </c>
      <c r="C2557">
        <v>20190806</v>
      </c>
      <c r="D2557" t="s">
        <v>338</v>
      </c>
      <c r="E2557" s="2" t="s">
        <v>0</v>
      </c>
      <c r="F2557" s="2" t="s">
        <v>3242</v>
      </c>
      <c r="G2557" s="1">
        <v>2000</v>
      </c>
      <c r="H2557">
        <v>1400</v>
      </c>
      <c r="K2557" s="2">
        <v>70</v>
      </c>
      <c r="L2557" s="2" t="s">
        <v>3257</v>
      </c>
      <c r="M2557" s="2">
        <v>12730.500063735992</v>
      </c>
      <c r="N2557" s="2">
        <v>0</v>
      </c>
      <c r="O2557" s="3">
        <f t="shared" si="2800"/>
        <v>9.5372146285465114</v>
      </c>
      <c r="P2557" s="3">
        <f t="shared" si="2801"/>
        <v>2.3731142570993475E-2</v>
      </c>
      <c r="Q2557" s="3">
        <f t="shared" si="2802"/>
        <v>708.12147947250003</v>
      </c>
      <c r="R2557" s="3">
        <f t="shared" si="2803"/>
        <v>0.44521516760981228</v>
      </c>
      <c r="S2557" s="3">
        <f t="shared" si="2804"/>
        <v>1.678215945552481</v>
      </c>
      <c r="T2557" s="3">
        <f t="shared" si="2805"/>
        <v>32.129730224609375</v>
      </c>
      <c r="U2557" s="2">
        <v>6</v>
      </c>
      <c r="V2557" s="3">
        <f t="shared" si="2806"/>
        <v>1.4200000166893005</v>
      </c>
      <c r="W2557" s="2">
        <v>1</v>
      </c>
      <c r="X2557" s="3">
        <f t="shared" si="2807"/>
        <v>2.8400000333786011</v>
      </c>
      <c r="Y2557" s="2">
        <v>29.147573471069336</v>
      </c>
      <c r="Z2557" s="2">
        <v>32.129730224609375</v>
      </c>
      <c r="AA2557" s="2">
        <v>28.563186645507813</v>
      </c>
      <c r="AB2557" s="2">
        <v>1399.6002197265625</v>
      </c>
      <c r="AC2557" s="2">
        <v>1387.416015625</v>
      </c>
      <c r="AD2557" s="2">
        <v>33.276851654052734</v>
      </c>
      <c r="AE2557" s="2">
        <v>33.792984008789063</v>
      </c>
      <c r="AF2557" s="2">
        <v>76.069488525390625</v>
      </c>
      <c r="AG2557" s="2">
        <v>77.216835021972656</v>
      </c>
      <c r="AH2557" s="2">
        <v>500.06942749023438</v>
      </c>
      <c r="AI2557" s="2">
        <v>1999.02587890625</v>
      </c>
      <c r="AJ2557" s="2">
        <v>29.131509780883789</v>
      </c>
      <c r="AK2557" s="2">
        <v>92.683204650878906</v>
      </c>
      <c r="AL2557" s="2">
        <v>-15.341274261474609</v>
      </c>
      <c r="AM2557" s="2">
        <v>-0.77010989189147949</v>
      </c>
      <c r="AN2557" s="2">
        <v>1</v>
      </c>
      <c r="AO2557" s="2">
        <v>-0.21956524252891541</v>
      </c>
      <c r="AP2557" s="2">
        <v>2.737391471862793</v>
      </c>
      <c r="AQ2557" s="2">
        <v>1</v>
      </c>
      <c r="AR2557" s="2">
        <v>0</v>
      </c>
      <c r="AS2557" s="2">
        <v>0.15999999642372131</v>
      </c>
      <c r="AT2557" s="2">
        <v>111115</v>
      </c>
      <c r="AU2557" s="3">
        <f t="shared" si="2808"/>
        <v>0.83344904581705714</v>
      </c>
      <c r="AV2557" s="3">
        <f t="shared" si="2809"/>
        <v>4.4521516760981226E-4</v>
      </c>
      <c r="AW2557" s="3">
        <f t="shared" si="2810"/>
        <v>305.27973022460935</v>
      </c>
      <c r="AX2557" s="3">
        <f t="shared" si="2811"/>
        <v>302.29757347106931</v>
      </c>
      <c r="AY2557" s="3">
        <f t="shared" si="2812"/>
        <v>319.84413347592636</v>
      </c>
      <c r="AZ2557" s="3">
        <f t="shared" si="2813"/>
        <v>3.0989716249213428</v>
      </c>
      <c r="BA2557" s="3">
        <f t="shared" si="2814"/>
        <v>4.8102579982029559</v>
      </c>
      <c r="BB2557" s="3">
        <f t="shared" si="2815"/>
        <v>51.899996513093598</v>
      </c>
      <c r="BC2557" s="3">
        <f t="shared" si="2816"/>
        <v>18.107012504304535</v>
      </c>
      <c r="BD2557" s="3">
        <f t="shared" si="2817"/>
        <v>30.638651847839355</v>
      </c>
      <c r="BE2557" s="3">
        <f t="shared" si="2818"/>
        <v>4.4192593628173338</v>
      </c>
      <c r="BF2557" s="3">
        <f t="shared" si="2819"/>
        <v>2.3534487545391052E-2</v>
      </c>
      <c r="BG2557" s="3">
        <f t="shared" si="2820"/>
        <v>3.1320420526504749</v>
      </c>
      <c r="BH2557" s="3">
        <f t="shared" si="2821"/>
        <v>1.2872173101668589</v>
      </c>
      <c r="BI2557" s="3">
        <f t="shared" si="2822"/>
        <v>1.4726597425269066E-2</v>
      </c>
      <c r="BJ2557" s="3">
        <f t="shared" si="2823"/>
        <v>65.630967999632858</v>
      </c>
      <c r="BK2557" s="3">
        <f t="shared" si="2824"/>
        <v>0.51038871650440554</v>
      </c>
      <c r="BL2557" s="3">
        <f t="shared" si="2825"/>
        <v>63.852024909583861</v>
      </c>
      <c r="BM2557" s="3">
        <f t="shared" si="2826"/>
        <v>1382.8824805555582</v>
      </c>
      <c r="BN2557" s="3">
        <f t="shared" si="2827"/>
        <v>4.403631361251696E-3</v>
      </c>
    </row>
    <row r="2558" spans="1:66">
      <c r="A2558" s="2" t="s">
        <v>3243</v>
      </c>
      <c r="B2558" t="s">
        <v>2748</v>
      </c>
      <c r="C2558">
        <v>20190806</v>
      </c>
      <c r="D2558" t="s">
        <v>338</v>
      </c>
      <c r="E2558" s="2" t="s">
        <v>0</v>
      </c>
      <c r="F2558" s="2" t="s">
        <v>3242</v>
      </c>
      <c r="G2558" s="1">
        <v>2000</v>
      </c>
      <c r="H2558">
        <v>1800</v>
      </c>
      <c r="K2558" s="2">
        <v>71</v>
      </c>
      <c r="L2558" s="2" t="s">
        <v>3258</v>
      </c>
      <c r="M2558" s="2">
        <v>12858.500063735992</v>
      </c>
      <c r="N2558" s="2">
        <v>0</v>
      </c>
      <c r="O2558" s="3">
        <f t="shared" si="2800"/>
        <v>11.763111567851722</v>
      </c>
      <c r="P2558" s="3">
        <f t="shared" si="2801"/>
        <v>2.2959811090792377E-2</v>
      </c>
      <c r="Q2558" s="3">
        <f t="shared" si="2802"/>
        <v>918.63802289380487</v>
      </c>
      <c r="R2558" s="3">
        <f t="shared" si="2803"/>
        <v>0.43236025747528117</v>
      </c>
      <c r="S2558" s="3">
        <f t="shared" si="2804"/>
        <v>1.6840598195655914</v>
      </c>
      <c r="T2558" s="3">
        <f t="shared" si="2805"/>
        <v>32.125</v>
      </c>
      <c r="U2558" s="2">
        <v>6</v>
      </c>
      <c r="V2558" s="3">
        <f t="shared" si="2806"/>
        <v>1.4200000166893005</v>
      </c>
      <c r="W2558" s="2">
        <v>1</v>
      </c>
      <c r="X2558" s="3">
        <f t="shared" si="2807"/>
        <v>2.8400000333786011</v>
      </c>
      <c r="Y2558" s="2">
        <v>29.152181625366211</v>
      </c>
      <c r="Z2558" s="2">
        <v>32.125</v>
      </c>
      <c r="AA2558" s="2">
        <v>28.565301895141602</v>
      </c>
      <c r="AB2558" s="2">
        <v>1800.099853515625</v>
      </c>
      <c r="AC2558" s="2">
        <v>1785.061279296875</v>
      </c>
      <c r="AD2558" s="2">
        <v>33.216316223144531</v>
      </c>
      <c r="AE2558" s="2">
        <v>33.717544555664063</v>
      </c>
      <c r="AF2558" s="2">
        <v>75.906196594238281</v>
      </c>
      <c r="AG2558" s="2">
        <v>77.019241333007813</v>
      </c>
      <c r="AH2558" s="2">
        <v>500.10995483398438</v>
      </c>
      <c r="AI2558" s="2">
        <v>1999.348876953125</v>
      </c>
      <c r="AJ2558" s="2">
        <v>36.362865447998047</v>
      </c>
      <c r="AK2558" s="2">
        <v>92.679100036621094</v>
      </c>
      <c r="AL2558" s="2">
        <v>-22.632045745849609</v>
      </c>
      <c r="AM2558" s="2">
        <v>-0.75647616386413574</v>
      </c>
      <c r="AN2558" s="2">
        <v>1</v>
      </c>
      <c r="AO2558" s="2">
        <v>-0.21956524252891541</v>
      </c>
      <c r="AP2558" s="2">
        <v>2.737391471862793</v>
      </c>
      <c r="AQ2558" s="2">
        <v>1</v>
      </c>
      <c r="AR2558" s="2">
        <v>0</v>
      </c>
      <c r="AS2558" s="2">
        <v>0.15999999642372131</v>
      </c>
      <c r="AT2558" s="2">
        <v>111115</v>
      </c>
      <c r="AU2558" s="3">
        <f t="shared" si="2808"/>
        <v>0.8335165913899738</v>
      </c>
      <c r="AV2558" s="3">
        <f t="shared" si="2809"/>
        <v>4.3236025747528118E-4</v>
      </c>
      <c r="AW2558" s="3">
        <f t="shared" si="2810"/>
        <v>305.27499999999998</v>
      </c>
      <c r="AX2558" s="3">
        <f t="shared" si="2811"/>
        <v>302.30218162536619</v>
      </c>
      <c r="AY2558" s="3">
        <f t="shared" si="2812"/>
        <v>319.89581316227122</v>
      </c>
      <c r="AZ2558" s="3">
        <f t="shared" si="2813"/>
        <v>3.1075724258253201</v>
      </c>
      <c r="BA2558" s="3">
        <f t="shared" si="2814"/>
        <v>4.8089715044292101</v>
      </c>
      <c r="BB2558" s="3">
        <f t="shared" si="2815"/>
        <v>51.888413919956058</v>
      </c>
      <c r="BC2558" s="3">
        <f t="shared" si="2816"/>
        <v>18.170869364291995</v>
      </c>
      <c r="BD2558" s="3">
        <f t="shared" si="2817"/>
        <v>30.638590812683105</v>
      </c>
      <c r="BE2558" s="3">
        <f t="shared" si="2818"/>
        <v>4.4192439425341723</v>
      </c>
      <c r="BF2558" s="3">
        <f t="shared" si="2819"/>
        <v>2.2775682442832741E-2</v>
      </c>
      <c r="BG2558" s="3">
        <f t="shared" si="2820"/>
        <v>3.1249116848636187</v>
      </c>
      <c r="BH2558" s="3">
        <f t="shared" si="2821"/>
        <v>1.2943322576705536</v>
      </c>
      <c r="BI2558" s="3">
        <f t="shared" si="2822"/>
        <v>1.4251230607922331E-2</v>
      </c>
      <c r="BJ2558" s="3">
        <f t="shared" si="2823"/>
        <v>85.138545221218763</v>
      </c>
      <c r="BK2558" s="3">
        <f t="shared" si="2824"/>
        <v>0.51462548291655896</v>
      </c>
      <c r="BL2558" s="3">
        <f t="shared" si="2825"/>
        <v>63.708321024497039</v>
      </c>
      <c r="BM2558" s="3">
        <f t="shared" si="2826"/>
        <v>1779.4696594271709</v>
      </c>
      <c r="BN2558" s="3">
        <f t="shared" si="2827"/>
        <v>4.2114125635213922E-3</v>
      </c>
    </row>
    <row r="2559" spans="1:66">
      <c r="A2559" s="2"/>
      <c r="B2559" s="7"/>
      <c r="C2559"/>
      <c r="D2559" s="7"/>
      <c r="E2559" s="13"/>
      <c r="F2559" s="2"/>
      <c r="G2559" s="14"/>
      <c r="H2559" s="7"/>
      <c r="K2559" s="2"/>
      <c r="L2559" s="2"/>
      <c r="M2559" s="2"/>
      <c r="N2559" s="2"/>
      <c r="O2559" s="3"/>
      <c r="P2559" s="3"/>
      <c r="Q2559" s="3"/>
      <c r="R2559" s="3"/>
      <c r="S2559" s="3"/>
      <c r="T2559" s="3"/>
      <c r="U2559" s="2"/>
      <c r="V2559" s="3"/>
      <c r="W2559" s="2"/>
      <c r="X2559" s="3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</row>
    <row r="2560" spans="1:66">
      <c r="A2560" s="2" t="s">
        <v>3260</v>
      </c>
      <c r="B2560" t="s">
        <v>2748</v>
      </c>
      <c r="C2560">
        <v>20190806</v>
      </c>
      <c r="D2560" t="s">
        <v>338</v>
      </c>
      <c r="E2560" s="2" t="s">
        <v>0</v>
      </c>
      <c r="F2560" s="2" t="s">
        <v>3259</v>
      </c>
      <c r="G2560" s="1">
        <v>2000</v>
      </c>
      <c r="H2560">
        <v>400</v>
      </c>
      <c r="K2560" s="2">
        <v>91</v>
      </c>
      <c r="L2560" s="2" t="s">
        <v>3261</v>
      </c>
      <c r="M2560" s="2">
        <v>18849.500063735992</v>
      </c>
      <c r="N2560" s="2">
        <v>0</v>
      </c>
      <c r="O2560" s="3">
        <f t="shared" ref="O2560:O2576" si="2828">(AB2560-AC2560*(1000-AD2560)/(1000-AE2560))*AU2560</f>
        <v>9.9305395641405951</v>
      </c>
      <c r="P2560" s="3">
        <f t="shared" ref="P2560:P2576" si="2829">IF(BF2560&lt;&gt;0,1/(1/BF2560-1/X2560),0)</f>
        <v>0.15304958562312093</v>
      </c>
      <c r="Q2560" s="3">
        <f t="shared" ref="Q2560:Q2576" si="2830">((BI2560-AV2560/2)*AC2560-O2560)/(BI2560+AV2560/2)</f>
        <v>266.20739377507113</v>
      </c>
      <c r="R2560" s="3">
        <f t="shared" ref="R2560:R2576" si="2831">AV2560*1000</f>
        <v>3.0851065153505308</v>
      </c>
      <c r="S2560" s="3">
        <f t="shared" ref="S2560:S2576" si="2832">(BA2560-BG2560)</f>
        <v>1.872049280321797</v>
      </c>
      <c r="T2560" s="3">
        <f t="shared" ref="T2560:T2576" si="2833">(Z2560+AZ2560*N2560)</f>
        <v>33.999359130859375</v>
      </c>
      <c r="U2560" s="2">
        <v>6</v>
      </c>
      <c r="V2560" s="3">
        <f t="shared" ref="V2560:V2576" si="2834">(U2560*AO2560+AP2560)</f>
        <v>1.4200000166893005</v>
      </c>
      <c r="W2560" s="2">
        <v>1</v>
      </c>
      <c r="X2560" s="3">
        <f t="shared" ref="X2560:X2576" si="2835">V2560*(W2560+1)*(W2560+1)/(W2560*W2560+1)</f>
        <v>2.8400000333786011</v>
      </c>
      <c r="Y2560" s="2">
        <v>32.393390655517578</v>
      </c>
      <c r="Z2560" s="2">
        <v>33.999359130859375</v>
      </c>
      <c r="AA2560" s="2">
        <v>32.078384399414063</v>
      </c>
      <c r="AB2560" s="2">
        <v>399.15426635742188</v>
      </c>
      <c r="AC2560" s="2">
        <v>385.81265258789063</v>
      </c>
      <c r="AD2560" s="2">
        <v>33.947849273681641</v>
      </c>
      <c r="AE2560" s="2">
        <v>37.510211944580078</v>
      </c>
      <c r="AF2560" s="2">
        <v>64.45379638671875</v>
      </c>
      <c r="AG2560" s="2">
        <v>71.085586547851563</v>
      </c>
      <c r="AH2560" s="2">
        <v>500.1259765625</v>
      </c>
      <c r="AI2560" s="2">
        <v>2001.4095458984375</v>
      </c>
      <c r="AJ2560" s="2">
        <v>52.141426086425781</v>
      </c>
      <c r="AK2560" s="2">
        <v>92.528663635253906</v>
      </c>
      <c r="AL2560" s="2">
        <v>-1.3377647399902344</v>
      </c>
      <c r="AM2560" s="2">
        <v>-0.84147906303405762</v>
      </c>
      <c r="AN2560" s="2">
        <v>1</v>
      </c>
      <c r="AO2560" s="2">
        <v>-0.21956524252891541</v>
      </c>
      <c r="AP2560" s="2">
        <v>2.737391471862793</v>
      </c>
      <c r="AQ2560" s="2">
        <v>1</v>
      </c>
      <c r="AR2560" s="2">
        <v>0</v>
      </c>
      <c r="AS2560" s="2">
        <v>0.15999999642372131</v>
      </c>
      <c r="AT2560" s="2">
        <v>111115</v>
      </c>
      <c r="AU2560" s="3">
        <f t="shared" ref="AU2560:AU2576" si="2836">AH2560*0.000001/(U2560*0.0001)</f>
        <v>0.83354329427083318</v>
      </c>
      <c r="AV2560" s="3">
        <f t="shared" ref="AV2560:AV2576" si="2837">(AE2560-AD2560)/(1000-AE2560)*AU2560</f>
        <v>3.0851065153505307E-3</v>
      </c>
      <c r="AW2560" s="3">
        <f t="shared" ref="AW2560:AW2576" si="2838">(Z2560+273.15)</f>
        <v>307.14935913085935</v>
      </c>
      <c r="AX2560" s="3">
        <f t="shared" ref="AX2560:AX2576" si="2839">(Y2560+273.15)</f>
        <v>305.54339065551756</v>
      </c>
      <c r="AY2560" s="3">
        <f t="shared" ref="AY2560:AY2576" si="2840">(AI2560*AQ2560+AJ2560*AR2560)*AS2560</f>
        <v>320.2255201861517</v>
      </c>
      <c r="AZ2560" s="3">
        <f t="shared" ref="AZ2560:AZ2576" si="2841">((AY2560+0.00000010773*(AX2560^4-AW2560^4))-AV2560*44100)/(V2560*51.4+0.00000043092*AW2560^3)</f>
        <v>1.9219257208219773</v>
      </c>
      <c r="BA2560" s="3">
        <f t="shared" ref="BA2560:BA2576" si="2842">0.61365*EXP(17.502*T2560/(240.97+T2560))</f>
        <v>5.3428190642289302</v>
      </c>
      <c r="BB2560" s="3">
        <f t="shared" ref="BB2560:BB2576" si="2843">BA2560*1000/AK2560</f>
        <v>57.742313077061326</v>
      </c>
      <c r="BC2560" s="3">
        <f t="shared" ref="BC2560:BC2576" si="2844">(BB2560-AE2560)</f>
        <v>20.232101132481247</v>
      </c>
      <c r="BD2560" s="3">
        <f t="shared" ref="BD2560:BD2576" si="2845">IF(N2560,Z2560,(Y2560+Z2560)/2)</f>
        <v>33.196374893188477</v>
      </c>
      <c r="BE2560" s="3">
        <f t="shared" ref="BE2560:BE2576" si="2846">0.61365*EXP(17.502*BD2560/(240.97+BD2560))</f>
        <v>5.108119934813204</v>
      </c>
      <c r="BF2560" s="3">
        <f t="shared" ref="BF2560:BF2576" si="2847">IF(BC2560&lt;&gt;0,(1000-(BB2560+AE2560)/2)/BC2560*AV2560,0)</f>
        <v>0.14522339540205076</v>
      </c>
      <c r="BG2560" s="3">
        <f t="shared" ref="BG2560:BG2576" si="2848">AE2560*AK2560/1000</f>
        <v>3.4707697839071332</v>
      </c>
      <c r="BH2560" s="3">
        <f t="shared" ref="BH2560:BH2576" si="2849">(BE2560-BG2560)</f>
        <v>1.6373501509060708</v>
      </c>
      <c r="BI2560" s="3">
        <f t="shared" ref="BI2560:BI2576" si="2850">1/(1.6/P2560+1.37/X2560)</f>
        <v>9.1436742157320491E-2</v>
      </c>
      <c r="BJ2560" s="3">
        <f t="shared" ref="BJ2560:BJ2576" si="2851">Q2560*AK2560*0.001</f>
        <v>24.631814395831142</v>
      </c>
      <c r="BK2560" s="3">
        <f t="shared" ref="BK2560:BK2576" si="2852">Q2560/AC2560</f>
        <v>0.68999135199286232</v>
      </c>
      <c r="BL2560" s="3">
        <f t="shared" ref="BL2560:BL2576" si="2853">(1-AV2560*AK2560/BA2560/P2560)*100</f>
        <v>65.09048399265842</v>
      </c>
      <c r="BM2560" s="3">
        <f t="shared" ref="BM2560:BM2576" si="2854">(AC2560-O2560/(X2560/1.35))</f>
        <v>381.09214968154345</v>
      </c>
      <c r="BN2560" s="3">
        <f t="shared" ref="BN2560:BN2576" si="2855">O2560*BL2560/100/BM2560</f>
        <v>1.6961347198526652E-2</v>
      </c>
    </row>
    <row r="2561" spans="1:66">
      <c r="A2561" s="2" t="s">
        <v>3260</v>
      </c>
      <c r="B2561" t="s">
        <v>2748</v>
      </c>
      <c r="C2561">
        <v>20190806</v>
      </c>
      <c r="D2561" t="s">
        <v>338</v>
      </c>
      <c r="E2561" s="2" t="s">
        <v>0</v>
      </c>
      <c r="F2561" s="2" t="s">
        <v>3259</v>
      </c>
      <c r="G2561" s="1">
        <v>2000</v>
      </c>
      <c r="H2561">
        <v>325</v>
      </c>
      <c r="K2561" s="2">
        <v>92</v>
      </c>
      <c r="L2561" s="2" t="s">
        <v>3262</v>
      </c>
      <c r="M2561" s="2">
        <v>18940.000063724816</v>
      </c>
      <c r="N2561" s="2">
        <v>0</v>
      </c>
      <c r="O2561" s="3">
        <f t="shared" si="2828"/>
        <v>7.9159970300955305</v>
      </c>
      <c r="P2561" s="3">
        <f t="shared" si="2829"/>
        <v>0.15615807911309165</v>
      </c>
      <c r="Q2561" s="3">
        <f t="shared" si="2830"/>
        <v>220.65401071847117</v>
      </c>
      <c r="R2561" s="3">
        <f t="shared" si="2831"/>
        <v>3.1230457248300123</v>
      </c>
      <c r="S2561" s="3">
        <f t="shared" si="2832"/>
        <v>1.8591286844234118</v>
      </c>
      <c r="T2561" s="3">
        <f t="shared" si="2833"/>
        <v>33.99334716796875</v>
      </c>
      <c r="U2561" s="2">
        <v>6</v>
      </c>
      <c r="V2561" s="3">
        <f t="shared" si="2834"/>
        <v>1.4200000166893005</v>
      </c>
      <c r="W2561" s="2">
        <v>1</v>
      </c>
      <c r="X2561" s="3">
        <f t="shared" si="2835"/>
        <v>2.8400000333786011</v>
      </c>
      <c r="Y2561" s="2">
        <v>32.394271850585938</v>
      </c>
      <c r="Z2561" s="2">
        <v>33.99334716796875</v>
      </c>
      <c r="AA2561" s="2">
        <v>32.077545166015625</v>
      </c>
      <c r="AB2561" s="2">
        <v>325.22219848632813</v>
      </c>
      <c r="AC2561" s="2">
        <v>314.54620361328125</v>
      </c>
      <c r="AD2561" s="2">
        <v>34.025493621826172</v>
      </c>
      <c r="AE2561" s="2">
        <v>37.631439208984375</v>
      </c>
      <c r="AF2561" s="2">
        <v>64.56805419921875</v>
      </c>
      <c r="AG2561" s="2">
        <v>71.310867309570313</v>
      </c>
      <c r="AH2561" s="2">
        <v>500.09423828125</v>
      </c>
      <c r="AI2561" s="2">
        <v>1999.41357421875</v>
      </c>
      <c r="AJ2561" s="2">
        <v>41.529804229736328</v>
      </c>
      <c r="AK2561" s="2">
        <v>92.526329040527344</v>
      </c>
      <c r="AL2561" s="2">
        <v>-0.77428817749023438</v>
      </c>
      <c r="AM2561" s="2">
        <v>-0.84334444999694824</v>
      </c>
      <c r="AN2561" s="2">
        <v>1</v>
      </c>
      <c r="AO2561" s="2">
        <v>-0.21956524252891541</v>
      </c>
      <c r="AP2561" s="2">
        <v>2.737391471862793</v>
      </c>
      <c r="AQ2561" s="2">
        <v>1</v>
      </c>
      <c r="AR2561" s="2">
        <v>0</v>
      </c>
      <c r="AS2561" s="2">
        <v>0.15999999642372131</v>
      </c>
      <c r="AT2561" s="2">
        <v>111115</v>
      </c>
      <c r="AU2561" s="3">
        <f t="shared" si="2836"/>
        <v>0.83349039713541651</v>
      </c>
      <c r="AV2561" s="3">
        <f t="shared" si="2837"/>
        <v>3.1230457248300125E-3</v>
      </c>
      <c r="AW2561" s="3">
        <f t="shared" si="2838"/>
        <v>307.14334716796873</v>
      </c>
      <c r="AX2561" s="3">
        <f t="shared" si="2839"/>
        <v>305.54427185058591</v>
      </c>
      <c r="AY2561" s="3">
        <f t="shared" si="2840"/>
        <v>319.90616472453985</v>
      </c>
      <c r="AZ2561" s="3">
        <f t="shared" si="2841"/>
        <v>1.8996362638424034</v>
      </c>
      <c r="BA2561" s="3">
        <f t="shared" si="2842"/>
        <v>5.3410276109425023</v>
      </c>
      <c r="BB2561" s="3">
        <f t="shared" si="2843"/>
        <v>57.724408461110407</v>
      </c>
      <c r="BC2561" s="3">
        <f t="shared" si="2844"/>
        <v>20.092969252126032</v>
      </c>
      <c r="BD2561" s="3">
        <f t="shared" si="2845"/>
        <v>33.193809509277344</v>
      </c>
      <c r="BE2561" s="3">
        <f t="shared" si="2846"/>
        <v>5.1073847296671966</v>
      </c>
      <c r="BF2561" s="3">
        <f t="shared" si="2847"/>
        <v>0.14801920767949731</v>
      </c>
      <c r="BG2561" s="3">
        <f t="shared" si="2848"/>
        <v>3.4818989265190905</v>
      </c>
      <c r="BH2561" s="3">
        <f t="shared" si="2849"/>
        <v>1.6254858031481061</v>
      </c>
      <c r="BI2561" s="3">
        <f t="shared" si="2850"/>
        <v>9.3210352542822852E-2</v>
      </c>
      <c r="BJ2561" s="3">
        <f t="shared" si="2851"/>
        <v>20.416305599849313</v>
      </c>
      <c r="BK2561" s="3">
        <f t="shared" si="2852"/>
        <v>0.70149951957377366</v>
      </c>
      <c r="BL2561" s="3">
        <f t="shared" si="2853"/>
        <v>65.353896888452553</v>
      </c>
      <c r="BM2561" s="3">
        <f t="shared" si="2854"/>
        <v>310.78331774531324</v>
      </c>
      <c r="BN2561" s="3">
        <f t="shared" si="2855"/>
        <v>1.6646364979542461E-2</v>
      </c>
    </row>
    <row r="2562" spans="1:66">
      <c r="A2562" s="2" t="s">
        <v>3263</v>
      </c>
      <c r="B2562" t="s">
        <v>2748</v>
      </c>
      <c r="C2562">
        <v>20190806</v>
      </c>
      <c r="D2562" t="s">
        <v>338</v>
      </c>
      <c r="E2562" s="2" t="s">
        <v>0</v>
      </c>
      <c r="F2562" s="2" t="s">
        <v>3259</v>
      </c>
      <c r="G2562" s="1">
        <v>2000</v>
      </c>
      <c r="H2562">
        <v>250</v>
      </c>
      <c r="K2562" s="2">
        <v>93</v>
      </c>
      <c r="L2562" s="2" t="s">
        <v>3264</v>
      </c>
      <c r="M2562" s="2">
        <v>19030.000063724816</v>
      </c>
      <c r="N2562" s="2">
        <v>0</v>
      </c>
      <c r="O2562" s="3">
        <f t="shared" si="2828"/>
        <v>5.6723301274869433</v>
      </c>
      <c r="P2562" s="3">
        <f t="shared" si="2829"/>
        <v>0.1585509006721959</v>
      </c>
      <c r="Q2562" s="3">
        <f t="shared" si="2830"/>
        <v>175.88993835792203</v>
      </c>
      <c r="R2562" s="3">
        <f t="shared" si="2831"/>
        <v>3.1529730565145071</v>
      </c>
      <c r="S2562" s="3">
        <f t="shared" si="2832"/>
        <v>1.8501010026843181</v>
      </c>
      <c r="T2562" s="3">
        <f t="shared" si="2833"/>
        <v>33.977264404296875</v>
      </c>
      <c r="U2562" s="2">
        <v>6</v>
      </c>
      <c r="V2562" s="3">
        <f t="shared" si="2834"/>
        <v>1.4200000166893005</v>
      </c>
      <c r="W2562" s="2">
        <v>1</v>
      </c>
      <c r="X2562" s="3">
        <f t="shared" si="2835"/>
        <v>2.8400000333786011</v>
      </c>
      <c r="Y2562" s="2">
        <v>32.389232635498047</v>
      </c>
      <c r="Z2562" s="2">
        <v>33.977264404296875</v>
      </c>
      <c r="AA2562" s="2">
        <v>32.077449798583984</v>
      </c>
      <c r="AB2562" s="2">
        <v>250.5718994140625</v>
      </c>
      <c r="AC2562" s="2">
        <v>242.84809875488281</v>
      </c>
      <c r="AD2562" s="2">
        <v>34.037067413330078</v>
      </c>
      <c r="AE2562" s="2">
        <v>37.677219390869141</v>
      </c>
      <c r="AF2562" s="2">
        <v>64.608322143554688</v>
      </c>
      <c r="AG2562" s="2">
        <v>71.416816711425781</v>
      </c>
      <c r="AH2562" s="2">
        <v>500.11831665039063</v>
      </c>
      <c r="AI2562" s="2">
        <v>1999.8492431640625</v>
      </c>
      <c r="AJ2562" s="2">
        <v>24.302244186401367</v>
      </c>
      <c r="AK2562" s="2">
        <v>92.526382446289063</v>
      </c>
      <c r="AL2562" s="2">
        <v>-0.19807052612304688</v>
      </c>
      <c r="AM2562" s="2">
        <v>-0.84771227836608887</v>
      </c>
      <c r="AN2562" s="2">
        <v>1</v>
      </c>
      <c r="AO2562" s="2">
        <v>-0.21956524252891541</v>
      </c>
      <c r="AP2562" s="2">
        <v>2.737391471862793</v>
      </c>
      <c r="AQ2562" s="2">
        <v>1</v>
      </c>
      <c r="AR2562" s="2">
        <v>0</v>
      </c>
      <c r="AS2562" s="2">
        <v>0.15999999642372131</v>
      </c>
      <c r="AT2562" s="2">
        <v>111115</v>
      </c>
      <c r="AU2562" s="3">
        <f t="shared" si="2836"/>
        <v>0.83353052775065095</v>
      </c>
      <c r="AV2562" s="3">
        <f t="shared" si="2837"/>
        <v>3.1529730565145069E-3</v>
      </c>
      <c r="AW2562" s="3">
        <f t="shared" si="2838"/>
        <v>307.12726440429685</v>
      </c>
      <c r="AX2562" s="3">
        <f t="shared" si="2839"/>
        <v>305.53923263549802</v>
      </c>
      <c r="AY2562" s="3">
        <f t="shared" si="2840"/>
        <v>319.97587175423178</v>
      </c>
      <c r="AZ2562" s="3">
        <f t="shared" si="2841"/>
        <v>1.886678672363761</v>
      </c>
      <c r="BA2562" s="3">
        <f t="shared" si="2842"/>
        <v>5.3362378135566146</v>
      </c>
      <c r="BB2562" s="3">
        <f t="shared" si="2843"/>
        <v>57.672608314220703</v>
      </c>
      <c r="BC2562" s="3">
        <f t="shared" si="2844"/>
        <v>19.995388923351562</v>
      </c>
      <c r="BD2562" s="3">
        <f t="shared" si="2845"/>
        <v>33.183248519897461</v>
      </c>
      <c r="BE2562" s="3">
        <f t="shared" si="2846"/>
        <v>5.1043590590885</v>
      </c>
      <c r="BF2562" s="3">
        <f t="shared" si="2847"/>
        <v>0.15016738855022416</v>
      </c>
      <c r="BG2562" s="3">
        <f t="shared" si="2848"/>
        <v>3.4861368108722965</v>
      </c>
      <c r="BH2562" s="3">
        <f t="shared" si="2849"/>
        <v>1.6182222482162034</v>
      </c>
      <c r="BI2562" s="3">
        <f t="shared" si="2850"/>
        <v>9.4573461461937028E-2</v>
      </c>
      <c r="BJ2562" s="3">
        <f t="shared" si="2851"/>
        <v>16.274459704959302</v>
      </c>
      <c r="BK2562" s="3">
        <f t="shared" si="2852"/>
        <v>0.72427965983565479</v>
      </c>
      <c r="BL2562" s="3">
        <f t="shared" si="2853"/>
        <v>65.51883325192145</v>
      </c>
      <c r="BM2562" s="3">
        <f t="shared" si="2854"/>
        <v>240.15174467667617</v>
      </c>
      <c r="BN2562" s="3">
        <f t="shared" si="2855"/>
        <v>1.5475400866773795E-2</v>
      </c>
    </row>
    <row r="2563" spans="1:66">
      <c r="A2563" s="2" t="s">
        <v>3263</v>
      </c>
      <c r="B2563" t="s">
        <v>2748</v>
      </c>
      <c r="C2563">
        <v>20190806</v>
      </c>
      <c r="D2563" t="s">
        <v>338</v>
      </c>
      <c r="E2563" s="2" t="s">
        <v>0</v>
      </c>
      <c r="F2563" s="2" t="s">
        <v>3259</v>
      </c>
      <c r="G2563" s="1">
        <v>2000</v>
      </c>
      <c r="H2563">
        <v>175</v>
      </c>
      <c r="K2563" s="2">
        <v>94</v>
      </c>
      <c r="L2563" s="2" t="s">
        <v>3265</v>
      </c>
      <c r="M2563" s="2">
        <v>19118.500063735992</v>
      </c>
      <c r="N2563" s="2">
        <v>0</v>
      </c>
      <c r="O2563" s="3">
        <f t="shared" si="2828"/>
        <v>3.1731499879383049</v>
      </c>
      <c r="P2563" s="3">
        <f t="shared" si="2829"/>
        <v>0.16017814049200266</v>
      </c>
      <c r="Q2563" s="3">
        <f t="shared" si="2830"/>
        <v>131.93227818472687</v>
      </c>
      <c r="R2563" s="3">
        <f t="shared" si="2831"/>
        <v>3.156631892845212</v>
      </c>
      <c r="S2563" s="3">
        <f t="shared" si="2832"/>
        <v>1.8346664274256592</v>
      </c>
      <c r="T2563" s="3">
        <f t="shared" si="2833"/>
        <v>33.911216735839844</v>
      </c>
      <c r="U2563" s="2">
        <v>6</v>
      </c>
      <c r="V2563" s="3">
        <f t="shared" si="2834"/>
        <v>1.4200000166893005</v>
      </c>
      <c r="W2563" s="2">
        <v>1</v>
      </c>
      <c r="X2563" s="3">
        <f t="shared" si="2835"/>
        <v>2.8400000333786011</v>
      </c>
      <c r="Y2563" s="2">
        <v>32.361419677734375</v>
      </c>
      <c r="Z2563" s="2">
        <v>33.911216735839844</v>
      </c>
      <c r="AA2563" s="2">
        <v>32.079071044921875</v>
      </c>
      <c r="AB2563" s="2">
        <v>174.60304260253906</v>
      </c>
      <c r="AC2563" s="2">
        <v>170.1517333984375</v>
      </c>
      <c r="AD2563" s="2">
        <v>33.987419128417969</v>
      </c>
      <c r="AE2563" s="2">
        <v>37.632011413574219</v>
      </c>
      <c r="AF2563" s="2">
        <v>64.646820068359375</v>
      </c>
      <c r="AG2563" s="2">
        <v>71.444404602050781</v>
      </c>
      <c r="AH2563" s="2">
        <v>500.11215209960938</v>
      </c>
      <c r="AI2563" s="2">
        <v>1999.8515625</v>
      </c>
      <c r="AJ2563" s="2">
        <v>23.456138610839844</v>
      </c>
      <c r="AK2563" s="2">
        <v>92.526016235351563</v>
      </c>
      <c r="AL2563" s="2">
        <v>0.27153396606445313</v>
      </c>
      <c r="AM2563" s="2">
        <v>-0.84637713432312012</v>
      </c>
      <c r="AN2563" s="2">
        <v>1</v>
      </c>
      <c r="AO2563" s="2">
        <v>-0.21956524252891541</v>
      </c>
      <c r="AP2563" s="2">
        <v>2.737391471862793</v>
      </c>
      <c r="AQ2563" s="2">
        <v>1</v>
      </c>
      <c r="AR2563" s="2">
        <v>0</v>
      </c>
      <c r="AS2563" s="2">
        <v>0.15999999642372131</v>
      </c>
      <c r="AT2563" s="2">
        <v>111115</v>
      </c>
      <c r="AU2563" s="3">
        <f t="shared" si="2836"/>
        <v>0.83352025349934877</v>
      </c>
      <c r="AV2563" s="3">
        <f t="shared" si="2837"/>
        <v>3.1566318928452118E-3</v>
      </c>
      <c r="AW2563" s="3">
        <f t="shared" si="2838"/>
        <v>307.06121673583982</v>
      </c>
      <c r="AX2563" s="3">
        <f t="shared" si="2839"/>
        <v>305.51141967773435</v>
      </c>
      <c r="AY2563" s="3">
        <f t="shared" si="2840"/>
        <v>319.97624284797348</v>
      </c>
      <c r="AZ2563" s="3">
        <f t="shared" si="2841"/>
        <v>1.8906179650435029</v>
      </c>
      <c r="BA2563" s="3">
        <f t="shared" si="2842"/>
        <v>5.3166065264469626</v>
      </c>
      <c r="BB2563" s="3">
        <f t="shared" si="2843"/>
        <v>57.460666121445293</v>
      </c>
      <c r="BC2563" s="3">
        <f t="shared" si="2844"/>
        <v>19.828654707871074</v>
      </c>
      <c r="BD2563" s="3">
        <f t="shared" si="2845"/>
        <v>33.136318206787109</v>
      </c>
      <c r="BE2563" s="3">
        <f t="shared" si="2846"/>
        <v>5.0909326129357799</v>
      </c>
      <c r="BF2563" s="3">
        <f t="shared" si="2847"/>
        <v>0.15162630283284959</v>
      </c>
      <c r="BG2563" s="3">
        <f t="shared" si="2848"/>
        <v>3.4819400990213034</v>
      </c>
      <c r="BH2563" s="3">
        <f t="shared" si="2849"/>
        <v>1.6089925139144765</v>
      </c>
      <c r="BI2563" s="3">
        <f t="shared" si="2850"/>
        <v>9.5499372771539817E-2</v>
      </c>
      <c r="BJ2563" s="3">
        <f t="shared" si="2851"/>
        <v>12.207168113286956</v>
      </c>
      <c r="BK2563" s="3">
        <f t="shared" si="2852"/>
        <v>0.7753801595178953</v>
      </c>
      <c r="BL2563" s="3">
        <f t="shared" si="2853"/>
        <v>65.703481511992365</v>
      </c>
      <c r="BM2563" s="3">
        <f t="shared" si="2854"/>
        <v>168.64336986556086</v>
      </c>
      <c r="BN2563" s="3">
        <f t="shared" si="2855"/>
        <v>1.2362596984007431E-2</v>
      </c>
    </row>
    <row r="2564" spans="1:66">
      <c r="A2564" s="2" t="s">
        <v>3263</v>
      </c>
      <c r="B2564" t="s">
        <v>2748</v>
      </c>
      <c r="C2564">
        <v>20190806</v>
      </c>
      <c r="D2564" t="s">
        <v>338</v>
      </c>
      <c r="E2564" s="2" t="s">
        <v>0</v>
      </c>
      <c r="F2564" s="2" t="s">
        <v>3259</v>
      </c>
      <c r="G2564" s="1">
        <v>2000</v>
      </c>
      <c r="H2564">
        <v>100</v>
      </c>
      <c r="K2564" s="2">
        <v>95</v>
      </c>
      <c r="L2564" s="2" t="s">
        <v>3266</v>
      </c>
      <c r="M2564" s="2">
        <v>19209.000063724816</v>
      </c>
      <c r="N2564" s="2">
        <v>0</v>
      </c>
      <c r="O2564" s="3">
        <f t="shared" si="2828"/>
        <v>0.98546981289434132</v>
      </c>
      <c r="P2564" s="3">
        <f t="shared" si="2829"/>
        <v>0.16731404606326047</v>
      </c>
      <c r="Q2564" s="3">
        <f t="shared" si="2830"/>
        <v>86.69473609724011</v>
      </c>
      <c r="R2564" s="3">
        <f t="shared" si="2831"/>
        <v>3.284326085579119</v>
      </c>
      <c r="S2564" s="3">
        <f t="shared" si="2832"/>
        <v>1.8318417859879963</v>
      </c>
      <c r="T2564" s="3">
        <f t="shared" si="2833"/>
        <v>33.909420013427734</v>
      </c>
      <c r="U2564" s="2">
        <v>6</v>
      </c>
      <c r="V2564" s="3">
        <f t="shared" si="2834"/>
        <v>1.4200000166893005</v>
      </c>
      <c r="W2564" s="2">
        <v>1</v>
      </c>
      <c r="X2564" s="3">
        <f t="shared" si="2835"/>
        <v>2.8400000333786011</v>
      </c>
      <c r="Y2564" s="2">
        <v>32.369964599609375</v>
      </c>
      <c r="Z2564" s="2">
        <v>33.909420013427734</v>
      </c>
      <c r="AA2564" s="2">
        <v>32.077632904052734</v>
      </c>
      <c r="AB2564" s="2">
        <v>101.24326324462891</v>
      </c>
      <c r="AC2564" s="2">
        <v>99.668258666992188</v>
      </c>
      <c r="AD2564" s="2">
        <v>33.864040374755859</v>
      </c>
      <c r="AE2564" s="2">
        <v>37.655929565429688</v>
      </c>
      <c r="AF2564" s="2">
        <v>64.355178833007813</v>
      </c>
      <c r="AG2564" s="2">
        <v>71.455886840820313</v>
      </c>
      <c r="AH2564" s="2">
        <v>500.11773681640625</v>
      </c>
      <c r="AI2564" s="2">
        <v>2000.1353759765625</v>
      </c>
      <c r="AJ2564" s="2">
        <v>34.088394165039063</v>
      </c>
      <c r="AK2564" s="2">
        <v>92.528099060058594</v>
      </c>
      <c r="AL2564" s="2">
        <v>0.44639968872070313</v>
      </c>
      <c r="AM2564" s="2">
        <v>-0.84485888481140137</v>
      </c>
      <c r="AN2564" s="2">
        <v>1</v>
      </c>
      <c r="AO2564" s="2">
        <v>-0.21956524252891541</v>
      </c>
      <c r="AP2564" s="2">
        <v>2.737391471862793</v>
      </c>
      <c r="AQ2564" s="2">
        <v>1</v>
      </c>
      <c r="AR2564" s="2">
        <v>0</v>
      </c>
      <c r="AS2564" s="2">
        <v>0.15999999642372131</v>
      </c>
      <c r="AT2564" s="2">
        <v>111115</v>
      </c>
      <c r="AU2564" s="3">
        <f t="shared" si="2836"/>
        <v>0.83352956136067691</v>
      </c>
      <c r="AV2564" s="3">
        <f t="shared" si="2837"/>
        <v>3.2843260855791191E-3</v>
      </c>
      <c r="AW2564" s="3">
        <f t="shared" si="2838"/>
        <v>307.05942001342771</v>
      </c>
      <c r="AX2564" s="3">
        <f t="shared" si="2839"/>
        <v>305.51996459960935</v>
      </c>
      <c r="AY2564" s="3">
        <f t="shared" si="2840"/>
        <v>320.02165300320848</v>
      </c>
      <c r="AZ2564" s="3">
        <f t="shared" si="2841"/>
        <v>1.8267537503858136</v>
      </c>
      <c r="BA2564" s="3">
        <f t="shared" si="2842"/>
        <v>5.3160733670166636</v>
      </c>
      <c r="BB2564" s="3">
        <f t="shared" si="2843"/>
        <v>57.453610535823074</v>
      </c>
      <c r="BC2564" s="3">
        <f t="shared" si="2844"/>
        <v>19.797680970393387</v>
      </c>
      <c r="BD2564" s="3">
        <f t="shared" si="2845"/>
        <v>33.139692306518555</v>
      </c>
      <c r="BE2564" s="3">
        <f t="shared" si="2846"/>
        <v>5.0918968939355356</v>
      </c>
      <c r="BF2564" s="3">
        <f t="shared" si="2847"/>
        <v>0.15800541075927707</v>
      </c>
      <c r="BG2564" s="3">
        <f t="shared" si="2848"/>
        <v>3.4842315810286673</v>
      </c>
      <c r="BH2564" s="3">
        <f t="shared" si="2849"/>
        <v>1.6076653129068683</v>
      </c>
      <c r="BI2564" s="3">
        <f t="shared" si="2850"/>
        <v>9.9549542423498602E-2</v>
      </c>
      <c r="BJ2564" s="3">
        <f t="shared" si="2851"/>
        <v>8.0216991295910702</v>
      </c>
      <c r="BK2564" s="3">
        <f t="shared" si="2852"/>
        <v>0.86983295641696001</v>
      </c>
      <c r="BL2564" s="3">
        <f t="shared" si="2853"/>
        <v>65.833810766210959</v>
      </c>
      <c r="BM2564" s="3">
        <f t="shared" si="2854"/>
        <v>99.199813514960027</v>
      </c>
      <c r="BN2564" s="3">
        <f t="shared" si="2855"/>
        <v>6.5400559617095899E-3</v>
      </c>
    </row>
    <row r="2565" spans="1:66">
      <c r="A2565" s="2" t="s">
        <v>3263</v>
      </c>
      <c r="B2565" t="s">
        <v>2748</v>
      </c>
      <c r="C2565">
        <v>20190806</v>
      </c>
      <c r="D2565" t="s">
        <v>338</v>
      </c>
      <c r="E2565" s="2" t="s">
        <v>0</v>
      </c>
      <c r="F2565" s="2" t="s">
        <v>3259</v>
      </c>
      <c r="G2565" s="1">
        <v>2000</v>
      </c>
      <c r="H2565">
        <v>66</v>
      </c>
      <c r="K2565" s="2">
        <v>96</v>
      </c>
      <c r="L2565" s="2" t="s">
        <v>2863</v>
      </c>
      <c r="M2565" s="2">
        <v>19299.000063724816</v>
      </c>
      <c r="N2565" s="2">
        <v>0</v>
      </c>
      <c r="O2565" s="3">
        <f t="shared" si="2828"/>
        <v>-0.20417305099298028</v>
      </c>
      <c r="P2565" s="3">
        <f t="shared" si="2829"/>
        <v>0.17220516034691699</v>
      </c>
      <c r="Q2565" s="3">
        <f t="shared" si="2830"/>
        <v>66.314031772434504</v>
      </c>
      <c r="R2565" s="3">
        <f t="shared" si="2831"/>
        <v>3.3534683604488356</v>
      </c>
      <c r="S2565" s="3">
        <f t="shared" si="2832"/>
        <v>1.8201413390669763</v>
      </c>
      <c r="T2565" s="3">
        <f t="shared" si="2833"/>
        <v>33.901229858398438</v>
      </c>
      <c r="U2565" s="2">
        <v>6</v>
      </c>
      <c r="V2565" s="3">
        <f t="shared" si="2834"/>
        <v>1.4200000166893005</v>
      </c>
      <c r="W2565" s="2">
        <v>1</v>
      </c>
      <c r="X2565" s="3">
        <f t="shared" si="2835"/>
        <v>2.8400000333786011</v>
      </c>
      <c r="Y2565" s="2">
        <v>32.364223480224609</v>
      </c>
      <c r="Z2565" s="2">
        <v>33.901229858398438</v>
      </c>
      <c r="AA2565" s="2">
        <v>32.077846527099609</v>
      </c>
      <c r="AB2565" s="2">
        <v>66.517539978027344</v>
      </c>
      <c r="AC2565" s="2">
        <v>66.494964599609375</v>
      </c>
      <c r="AD2565" s="2">
        <v>33.884986877441406</v>
      </c>
      <c r="AE2565" s="2">
        <v>37.756614685058594</v>
      </c>
      <c r="AF2565" s="2">
        <v>64.417221069335938</v>
      </c>
      <c r="AG2565" s="2">
        <v>71.667999267578125</v>
      </c>
      <c r="AH2565" s="2">
        <v>500.076904296875</v>
      </c>
      <c r="AI2565" s="2">
        <v>2000.5087890625</v>
      </c>
      <c r="AJ2565" s="2">
        <v>47.839771270751953</v>
      </c>
      <c r="AK2565" s="2">
        <v>92.526893615722656</v>
      </c>
      <c r="AL2565" s="2">
        <v>0.53599166870117188</v>
      </c>
      <c r="AM2565" s="2">
        <v>-0.85541796684265137</v>
      </c>
      <c r="AN2565" s="2">
        <v>1</v>
      </c>
      <c r="AO2565" s="2">
        <v>-0.21956524252891541</v>
      </c>
      <c r="AP2565" s="2">
        <v>2.737391471862793</v>
      </c>
      <c r="AQ2565" s="2">
        <v>1</v>
      </c>
      <c r="AR2565" s="2">
        <v>0</v>
      </c>
      <c r="AS2565" s="2">
        <v>0.15999999642372131</v>
      </c>
      <c r="AT2565" s="2">
        <v>111115</v>
      </c>
      <c r="AU2565" s="3">
        <f t="shared" si="2836"/>
        <v>0.83346150716145828</v>
      </c>
      <c r="AV2565" s="3">
        <f t="shared" si="2837"/>
        <v>3.3534683604488353E-3</v>
      </c>
      <c r="AW2565" s="3">
        <f t="shared" si="2838"/>
        <v>307.05122985839841</v>
      </c>
      <c r="AX2565" s="3">
        <f t="shared" si="2839"/>
        <v>305.51422348022459</v>
      </c>
      <c r="AY2565" s="3">
        <f t="shared" si="2840"/>
        <v>320.08139909562306</v>
      </c>
      <c r="AZ2565" s="3">
        <f t="shared" si="2841"/>
        <v>1.7921657674648614</v>
      </c>
      <c r="BA2565" s="3">
        <f t="shared" si="2842"/>
        <v>5.3136436093212245</v>
      </c>
      <c r="BB2565" s="3">
        <f t="shared" si="2843"/>
        <v>57.428099028046283</v>
      </c>
      <c r="BC2565" s="3">
        <f t="shared" si="2844"/>
        <v>19.671484342987689</v>
      </c>
      <c r="BD2565" s="3">
        <f t="shared" si="2845"/>
        <v>33.132726669311523</v>
      </c>
      <c r="BE2565" s="3">
        <f t="shared" si="2846"/>
        <v>5.08990636515954</v>
      </c>
      <c r="BF2565" s="3">
        <f t="shared" si="2847"/>
        <v>0.1623603405743867</v>
      </c>
      <c r="BG2565" s="3">
        <f t="shared" si="2848"/>
        <v>3.4935022702542482</v>
      </c>
      <c r="BH2565" s="3">
        <f t="shared" si="2849"/>
        <v>1.5964040949052918</v>
      </c>
      <c r="BI2565" s="3">
        <f t="shared" si="2850"/>
        <v>0.10231605261677873</v>
      </c>
      <c r="BJ2565" s="3">
        <f t="shared" si="2851"/>
        <v>6.1358313630376999</v>
      </c>
      <c r="BK2565" s="3">
        <f t="shared" si="2852"/>
        <v>0.99727899957140609</v>
      </c>
      <c r="BL2565" s="3">
        <f t="shared" si="2853"/>
        <v>66.090326273844369</v>
      </c>
      <c r="BM2565" s="3">
        <f t="shared" si="2854"/>
        <v>66.592018689609731</v>
      </c>
      <c r="BN2565" s="3">
        <f t="shared" si="2855"/>
        <v>-2.0263484756856847E-3</v>
      </c>
    </row>
    <row r="2566" spans="1:66">
      <c r="A2566" s="2" t="s">
        <v>3263</v>
      </c>
      <c r="B2566" t="s">
        <v>2748</v>
      </c>
      <c r="C2566">
        <v>20190806</v>
      </c>
      <c r="D2566" t="s">
        <v>338</v>
      </c>
      <c r="E2566" s="2" t="s">
        <v>0</v>
      </c>
      <c r="F2566" s="2" t="s">
        <v>3259</v>
      </c>
      <c r="G2566" s="1">
        <v>2000</v>
      </c>
      <c r="H2566">
        <v>33</v>
      </c>
      <c r="K2566" s="2">
        <v>97</v>
      </c>
      <c r="L2566" s="2" t="s">
        <v>3267</v>
      </c>
      <c r="M2566" s="2">
        <v>19387.500063735992</v>
      </c>
      <c r="N2566" s="2">
        <v>0</v>
      </c>
      <c r="O2566" s="3">
        <f t="shared" si="2828"/>
        <v>-1.2596097305354901</v>
      </c>
      <c r="P2566" s="3">
        <f t="shared" si="2829"/>
        <v>0.17688160936432581</v>
      </c>
      <c r="Q2566" s="3">
        <f t="shared" si="2830"/>
        <v>45.544608795666505</v>
      </c>
      <c r="R2566" s="3">
        <f t="shared" si="2831"/>
        <v>3.3945309966236654</v>
      </c>
      <c r="S2566" s="3">
        <f t="shared" si="2832"/>
        <v>1.796490162130862</v>
      </c>
      <c r="T2566" s="3">
        <f t="shared" si="2833"/>
        <v>33.865798950195313</v>
      </c>
      <c r="U2566" s="2">
        <v>6</v>
      </c>
      <c r="V2566" s="3">
        <f t="shared" si="2834"/>
        <v>1.4200000166893005</v>
      </c>
      <c r="W2566" s="2">
        <v>1</v>
      </c>
      <c r="X2566" s="3">
        <f t="shared" si="2835"/>
        <v>2.8400000333786011</v>
      </c>
      <c r="Y2566" s="2">
        <v>32.368770599365234</v>
      </c>
      <c r="Z2566" s="2">
        <v>33.865798950195313</v>
      </c>
      <c r="AA2566" s="2">
        <v>32.077854156494141</v>
      </c>
      <c r="AB2566" s="2">
        <v>33.473659515380859</v>
      </c>
      <c r="AC2566" s="2">
        <v>34.843048095703125</v>
      </c>
      <c r="AD2566" s="2">
        <v>33.980003356933594</v>
      </c>
      <c r="AE2566" s="2">
        <v>37.898456573486328</v>
      </c>
      <c r="AF2566" s="2">
        <v>64.615150451660156</v>
      </c>
      <c r="AG2566" s="2">
        <v>71.919448852539063</v>
      </c>
      <c r="AH2566" s="2">
        <v>500.07745361328125</v>
      </c>
      <c r="AI2566" s="2">
        <v>2000.515625</v>
      </c>
      <c r="AJ2566" s="2">
        <v>46.609996795654297</v>
      </c>
      <c r="AK2566" s="2">
        <v>92.527603149414063</v>
      </c>
      <c r="AL2566" s="2">
        <v>0.56142807006835938</v>
      </c>
      <c r="AM2566" s="2">
        <v>-0.85238528251647949</v>
      </c>
      <c r="AN2566" s="2">
        <v>1</v>
      </c>
      <c r="AO2566" s="2">
        <v>-0.21956524252891541</v>
      </c>
      <c r="AP2566" s="2">
        <v>2.737391471862793</v>
      </c>
      <c r="AQ2566" s="2">
        <v>1</v>
      </c>
      <c r="AR2566" s="2">
        <v>0</v>
      </c>
      <c r="AS2566" s="2">
        <v>0.15999999642372131</v>
      </c>
      <c r="AT2566" s="2">
        <v>111115</v>
      </c>
      <c r="AU2566" s="3">
        <f t="shared" si="2836"/>
        <v>0.83346242268880188</v>
      </c>
      <c r="AV2566" s="3">
        <f t="shared" si="2837"/>
        <v>3.3945309966236653E-3</v>
      </c>
      <c r="AW2566" s="3">
        <f t="shared" si="2838"/>
        <v>307.01579895019529</v>
      </c>
      <c r="AX2566" s="3">
        <f t="shared" si="2839"/>
        <v>305.51877059936521</v>
      </c>
      <c r="AY2566" s="3">
        <f t="shared" si="2840"/>
        <v>320.08249284559861</v>
      </c>
      <c r="AZ2566" s="3">
        <f t="shared" si="2841"/>
        <v>1.7769040636049085</v>
      </c>
      <c r="BA2566" s="3">
        <f t="shared" si="2842"/>
        <v>5.3031435119377077</v>
      </c>
      <c r="BB2566" s="3">
        <f t="shared" si="2843"/>
        <v>57.314177947246328</v>
      </c>
      <c r="BC2566" s="3">
        <f t="shared" si="2844"/>
        <v>19.41572137376</v>
      </c>
      <c r="BD2566" s="3">
        <f t="shared" si="2845"/>
        <v>33.117284774780273</v>
      </c>
      <c r="BE2566" s="3">
        <f t="shared" si="2846"/>
        <v>5.085496040454454</v>
      </c>
      <c r="BF2566" s="3">
        <f t="shared" si="2847"/>
        <v>0.16651093280610726</v>
      </c>
      <c r="BG2566" s="3">
        <f t="shared" si="2848"/>
        <v>3.5066533498068457</v>
      </c>
      <c r="BH2566" s="3">
        <f t="shared" si="2849"/>
        <v>1.5788426906476083</v>
      </c>
      <c r="BI2566" s="3">
        <f t="shared" si="2850"/>
        <v>0.10495390022947598</v>
      </c>
      <c r="BJ2566" s="3">
        <f t="shared" si="2851"/>
        <v>4.2141334882407433</v>
      </c>
      <c r="BK2566" s="3">
        <f t="shared" si="2852"/>
        <v>1.3071361802380057</v>
      </c>
      <c r="BL2566" s="3">
        <f t="shared" si="2853"/>
        <v>66.516177584025769</v>
      </c>
      <c r="BM2566" s="3">
        <f t="shared" si="2854"/>
        <v>35.441806235223268</v>
      </c>
      <c r="BN2566" s="3">
        <f t="shared" si="2855"/>
        <v>-2.3639998471521949E-2</v>
      </c>
    </row>
    <row r="2567" spans="1:66">
      <c r="A2567" s="2" t="s">
        <v>3263</v>
      </c>
      <c r="B2567" t="s">
        <v>2748</v>
      </c>
      <c r="C2567">
        <v>20190806</v>
      </c>
      <c r="D2567" t="s">
        <v>338</v>
      </c>
      <c r="E2567" s="2" t="s">
        <v>0</v>
      </c>
      <c r="F2567" s="2" t="s">
        <v>3259</v>
      </c>
      <c r="G2567" s="1">
        <v>2000</v>
      </c>
      <c r="H2567">
        <v>400</v>
      </c>
      <c r="K2567" s="2">
        <v>98</v>
      </c>
      <c r="L2567" s="2" t="s">
        <v>3268</v>
      </c>
      <c r="M2567" s="2">
        <v>19527.000063724816</v>
      </c>
      <c r="N2567" s="2">
        <v>0</v>
      </c>
      <c r="O2567" s="3">
        <f t="shared" si="2828"/>
        <v>10.091865349341054</v>
      </c>
      <c r="P2567" s="3">
        <f t="shared" si="2829"/>
        <v>0.18820811876126256</v>
      </c>
      <c r="Q2567" s="3">
        <f t="shared" si="2830"/>
        <v>285.29263310810592</v>
      </c>
      <c r="R2567" s="3">
        <f t="shared" si="2831"/>
        <v>3.5503982768341946</v>
      </c>
      <c r="S2567" s="3">
        <f t="shared" si="2832"/>
        <v>1.7724288208771894</v>
      </c>
      <c r="T2567" s="3">
        <f t="shared" si="2833"/>
        <v>33.833515167236328</v>
      </c>
      <c r="U2567" s="2">
        <v>6</v>
      </c>
      <c r="V2567" s="3">
        <f t="shared" si="2834"/>
        <v>1.4200000166893005</v>
      </c>
      <c r="W2567" s="2">
        <v>1</v>
      </c>
      <c r="X2567" s="3">
        <f t="shared" si="2835"/>
        <v>2.8400000333786011</v>
      </c>
      <c r="Y2567" s="2">
        <v>32.360179901123047</v>
      </c>
      <c r="Z2567" s="2">
        <v>33.833515167236328</v>
      </c>
      <c r="AA2567" s="2">
        <v>32.07916259765625</v>
      </c>
      <c r="AB2567" s="2">
        <v>400.42514038085938</v>
      </c>
      <c r="AC2567" s="2">
        <v>386.67041015625</v>
      </c>
      <c r="AD2567" s="2">
        <v>33.958873748779297</v>
      </c>
      <c r="AE2567" s="2">
        <v>38.056346893310547</v>
      </c>
      <c r="AF2567" s="2">
        <v>64.576431274414063</v>
      </c>
      <c r="AG2567" s="2">
        <v>72.252891540527344</v>
      </c>
      <c r="AH2567" s="2">
        <v>500.10574340820313</v>
      </c>
      <c r="AI2567" s="2">
        <v>2000.140625</v>
      </c>
      <c r="AJ2567" s="2">
        <v>50.33978271484375</v>
      </c>
      <c r="AK2567" s="2">
        <v>92.524986267089844</v>
      </c>
      <c r="AL2567" s="2">
        <v>-1.3005104064941406</v>
      </c>
      <c r="AM2567" s="2">
        <v>-0.87196612358093262</v>
      </c>
      <c r="AN2567" s="2">
        <v>1</v>
      </c>
      <c r="AO2567" s="2">
        <v>-0.21956524252891541</v>
      </c>
      <c r="AP2567" s="2">
        <v>2.737391471862793</v>
      </c>
      <c r="AQ2567" s="2">
        <v>1</v>
      </c>
      <c r="AR2567" s="2">
        <v>0</v>
      </c>
      <c r="AS2567" s="2">
        <v>0.15999999642372131</v>
      </c>
      <c r="AT2567" s="2">
        <v>111115</v>
      </c>
      <c r="AU2567" s="3">
        <f t="shared" si="2836"/>
        <v>0.83350957234700507</v>
      </c>
      <c r="AV2567" s="3">
        <f t="shared" si="2837"/>
        <v>3.5503982768341946E-3</v>
      </c>
      <c r="AW2567" s="3">
        <f t="shared" si="2838"/>
        <v>306.98351516723631</v>
      </c>
      <c r="AX2567" s="3">
        <f t="shared" si="2839"/>
        <v>305.51017990112302</v>
      </c>
      <c r="AY2567" s="3">
        <f t="shared" si="2840"/>
        <v>320.02249284693971</v>
      </c>
      <c r="AZ2567" s="3">
        <f t="shared" si="2841"/>
        <v>1.6993212328576426</v>
      </c>
      <c r="BA2567" s="3">
        <f t="shared" si="2842"/>
        <v>5.2935917945563551</v>
      </c>
      <c r="BB2567" s="3">
        <f t="shared" si="2843"/>
        <v>57.212565039193414</v>
      </c>
      <c r="BC2567" s="3">
        <f t="shared" si="2844"/>
        <v>19.156218145882868</v>
      </c>
      <c r="BD2567" s="3">
        <f t="shared" si="2845"/>
        <v>33.096847534179688</v>
      </c>
      <c r="BE2567" s="3">
        <f t="shared" si="2846"/>
        <v>5.079664118487802</v>
      </c>
      <c r="BF2567" s="3">
        <f t="shared" si="2847"/>
        <v>0.17651067453417976</v>
      </c>
      <c r="BG2567" s="3">
        <f t="shared" si="2848"/>
        <v>3.5211629736791656</v>
      </c>
      <c r="BH2567" s="3">
        <f t="shared" si="2849"/>
        <v>1.5585011448086363</v>
      </c>
      <c r="BI2567" s="3">
        <f t="shared" si="2850"/>
        <v>0.11131368129558587</v>
      </c>
      <c r="BJ2567" s="3">
        <f t="shared" si="2851"/>
        <v>26.396696960429402</v>
      </c>
      <c r="BK2567" s="3">
        <f t="shared" si="2852"/>
        <v>0.73781863213381582</v>
      </c>
      <c r="BL2567" s="3">
        <f t="shared" si="2853"/>
        <v>67.027847393259492</v>
      </c>
      <c r="BM2567" s="3">
        <f t="shared" si="2854"/>
        <v>381.87322069797995</v>
      </c>
      <c r="BN2567" s="3">
        <f t="shared" si="2855"/>
        <v>1.7713627819007049E-2</v>
      </c>
    </row>
    <row r="2568" spans="1:66">
      <c r="A2568" s="2" t="s">
        <v>3263</v>
      </c>
      <c r="B2568" t="s">
        <v>2748</v>
      </c>
      <c r="C2568">
        <v>20190806</v>
      </c>
      <c r="D2568" t="s">
        <v>338</v>
      </c>
      <c r="E2568" s="2" t="s">
        <v>0</v>
      </c>
      <c r="F2568" s="2" t="s">
        <v>3259</v>
      </c>
      <c r="G2568" s="1">
        <v>2000</v>
      </c>
      <c r="H2568">
        <v>400</v>
      </c>
      <c r="K2568" s="2">
        <v>99</v>
      </c>
      <c r="L2568" s="2" t="s">
        <v>3269</v>
      </c>
      <c r="M2568" s="2">
        <v>19617.000063724816</v>
      </c>
      <c r="N2568" s="2">
        <v>0</v>
      </c>
      <c r="O2568" s="3">
        <f t="shared" si="2828"/>
        <v>10.244951742281213</v>
      </c>
      <c r="P2568" s="3">
        <f t="shared" si="2829"/>
        <v>0.19122527986082466</v>
      </c>
      <c r="Q2568" s="3">
        <f t="shared" si="2830"/>
        <v>284.31995532191394</v>
      </c>
      <c r="R2568" s="3">
        <f t="shared" si="2831"/>
        <v>3.6032658104830992</v>
      </c>
      <c r="S2568" s="3">
        <f t="shared" si="2832"/>
        <v>1.772036401905432</v>
      </c>
      <c r="T2568" s="3">
        <f t="shared" si="2833"/>
        <v>33.858966827392578</v>
      </c>
      <c r="U2568" s="2">
        <v>6</v>
      </c>
      <c r="V2568" s="3">
        <f t="shared" si="2834"/>
        <v>1.4200000166893005</v>
      </c>
      <c r="W2568" s="2">
        <v>1</v>
      </c>
      <c r="X2568" s="3">
        <f t="shared" si="2835"/>
        <v>2.8400000333786011</v>
      </c>
      <c r="Y2568" s="2">
        <v>32.379909515380859</v>
      </c>
      <c r="Z2568" s="2">
        <v>33.858966827392578</v>
      </c>
      <c r="AA2568" s="2">
        <v>32.079475402832031</v>
      </c>
      <c r="AB2568" s="2">
        <v>399.6236572265625</v>
      </c>
      <c r="AC2568" s="2">
        <v>385.66445922851563</v>
      </c>
      <c r="AD2568" s="2">
        <v>33.983898162841797</v>
      </c>
      <c r="AE2568" s="2">
        <v>38.142200469970703</v>
      </c>
      <c r="AF2568" s="2">
        <v>64.552398681640625</v>
      </c>
      <c r="AG2568" s="2">
        <v>72.334342956542969</v>
      </c>
      <c r="AH2568" s="2">
        <v>500.08331298828125</v>
      </c>
      <c r="AI2568" s="2">
        <v>1999.88818359375</v>
      </c>
      <c r="AJ2568" s="2">
        <v>53.296573638916016</v>
      </c>
      <c r="AK2568" s="2">
        <v>92.524406433105469</v>
      </c>
      <c r="AL2568" s="2">
        <v>-1.4318885803222656</v>
      </c>
      <c r="AM2568" s="2">
        <v>-0.87219119071960449</v>
      </c>
      <c r="AN2568" s="2">
        <v>1</v>
      </c>
      <c r="AO2568" s="2">
        <v>-0.21956524252891541</v>
      </c>
      <c r="AP2568" s="2">
        <v>2.737391471862793</v>
      </c>
      <c r="AQ2568" s="2">
        <v>1</v>
      </c>
      <c r="AR2568" s="2">
        <v>0</v>
      </c>
      <c r="AS2568" s="2">
        <v>0.15999999642372131</v>
      </c>
      <c r="AT2568" s="2">
        <v>111115</v>
      </c>
      <c r="AU2568" s="3">
        <f t="shared" si="2836"/>
        <v>0.83347218831380199</v>
      </c>
      <c r="AV2568" s="3">
        <f t="shared" si="2837"/>
        <v>3.6032658104830991E-3</v>
      </c>
      <c r="AW2568" s="3">
        <f t="shared" si="2838"/>
        <v>307.00896682739256</v>
      </c>
      <c r="AX2568" s="3">
        <f t="shared" si="2839"/>
        <v>305.52990951538084</v>
      </c>
      <c r="AY2568" s="3">
        <f t="shared" si="2840"/>
        <v>319.98210222284251</v>
      </c>
      <c r="AZ2568" s="3">
        <f t="shared" si="2841"/>
        <v>1.6706287067996528</v>
      </c>
      <c r="BA2568" s="3">
        <f t="shared" si="2842"/>
        <v>5.3011208604419879</v>
      </c>
      <c r="BB2568" s="3">
        <f t="shared" si="2843"/>
        <v>57.294297416267817</v>
      </c>
      <c r="BC2568" s="3">
        <f t="shared" si="2844"/>
        <v>19.152096946297114</v>
      </c>
      <c r="BD2568" s="3">
        <f t="shared" si="2845"/>
        <v>33.119438171386719</v>
      </c>
      <c r="BE2568" s="3">
        <f t="shared" si="2846"/>
        <v>5.0861108676426321</v>
      </c>
      <c r="BF2568" s="3">
        <f t="shared" si="2847"/>
        <v>0.17916180589267808</v>
      </c>
      <c r="BG2568" s="3">
        <f t="shared" si="2848"/>
        <v>3.5290844585365559</v>
      </c>
      <c r="BH2568" s="3">
        <f t="shared" si="2849"/>
        <v>1.5570264091060761</v>
      </c>
      <c r="BI2568" s="3">
        <f t="shared" si="2850"/>
        <v>0.11300087590431487</v>
      </c>
      <c r="BJ2568" s="3">
        <f t="shared" si="2851"/>
        <v>26.306535103247153</v>
      </c>
      <c r="BK2568" s="3">
        <f t="shared" si="2852"/>
        <v>0.73722104414461331</v>
      </c>
      <c r="BL2568" s="3">
        <f t="shared" si="2853"/>
        <v>67.111838413427009</v>
      </c>
      <c r="BM2568" s="3">
        <f t="shared" si="2854"/>
        <v>380.79449983079479</v>
      </c>
      <c r="BN2568" s="3">
        <f t="shared" si="2855"/>
        <v>1.8055868616454515E-2</v>
      </c>
    </row>
    <row r="2569" spans="1:66">
      <c r="A2569" s="2" t="s">
        <v>3263</v>
      </c>
      <c r="B2569" t="s">
        <v>2748</v>
      </c>
      <c r="C2569">
        <v>20190806</v>
      </c>
      <c r="D2569" t="s">
        <v>338</v>
      </c>
      <c r="E2569" s="2" t="s">
        <v>0</v>
      </c>
      <c r="F2569" s="2" t="s">
        <v>3259</v>
      </c>
      <c r="G2569" s="1">
        <v>2000</v>
      </c>
      <c r="H2569">
        <v>400</v>
      </c>
      <c r="K2569" s="2">
        <v>100</v>
      </c>
      <c r="L2569" s="2" t="s">
        <v>3270</v>
      </c>
      <c r="M2569" s="2">
        <v>19706.50006371364</v>
      </c>
      <c r="N2569" s="2">
        <v>0</v>
      </c>
      <c r="O2569" s="3">
        <f t="shared" si="2828"/>
        <v>10.414386295799464</v>
      </c>
      <c r="P2569" s="3">
        <f t="shared" si="2829"/>
        <v>0.19464107817921192</v>
      </c>
      <c r="Q2569" s="3">
        <f t="shared" si="2830"/>
        <v>283.98858234592228</v>
      </c>
      <c r="R2569" s="3">
        <f t="shared" si="2831"/>
        <v>3.6695014410694862</v>
      </c>
      <c r="S2569" s="3">
        <f t="shared" si="2832"/>
        <v>1.7747883587849169</v>
      </c>
      <c r="T2569" s="3">
        <f t="shared" si="2833"/>
        <v>33.874904632568359</v>
      </c>
      <c r="U2569" s="2">
        <v>6</v>
      </c>
      <c r="V2569" s="3">
        <f t="shared" si="2834"/>
        <v>1.4200000166893005</v>
      </c>
      <c r="W2569" s="2">
        <v>1</v>
      </c>
      <c r="X2569" s="3">
        <f t="shared" si="2835"/>
        <v>2.8400000333786011</v>
      </c>
      <c r="Y2569" s="2">
        <v>32.384246826171875</v>
      </c>
      <c r="Z2569" s="2">
        <v>33.874904632568359</v>
      </c>
      <c r="AA2569" s="2">
        <v>32.076820373535156</v>
      </c>
      <c r="AB2569" s="2">
        <v>399.49981689453125</v>
      </c>
      <c r="AC2569" s="2">
        <v>385.30816650390625</v>
      </c>
      <c r="AD2569" s="2">
        <v>33.930496215820313</v>
      </c>
      <c r="AE2569" s="2">
        <v>38.1651611328125</v>
      </c>
      <c r="AF2569" s="2">
        <v>64.401130676269531</v>
      </c>
      <c r="AG2569" s="2">
        <v>72.358673095703125</v>
      </c>
      <c r="AH2569" s="2">
        <v>500.080322265625</v>
      </c>
      <c r="AI2569" s="2">
        <v>1999.839111328125</v>
      </c>
      <c r="AJ2569" s="2">
        <v>50.822845458984375</v>
      </c>
      <c r="AK2569" s="2">
        <v>92.520294189453125</v>
      </c>
      <c r="AL2569" s="2">
        <v>-1.4333229064941406</v>
      </c>
      <c r="AM2569" s="2">
        <v>-0.86773943901062012</v>
      </c>
      <c r="AN2569" s="2">
        <v>1</v>
      </c>
      <c r="AO2569" s="2">
        <v>-0.21956524252891541</v>
      </c>
      <c r="AP2569" s="2">
        <v>2.737391471862793</v>
      </c>
      <c r="AQ2569" s="2">
        <v>1</v>
      </c>
      <c r="AR2569" s="2">
        <v>0</v>
      </c>
      <c r="AS2569" s="2">
        <v>0.15999999642372131</v>
      </c>
      <c r="AT2569" s="2">
        <v>111115</v>
      </c>
      <c r="AU2569" s="3">
        <f t="shared" si="2836"/>
        <v>0.83346720377604155</v>
      </c>
      <c r="AV2569" s="3">
        <f t="shared" si="2837"/>
        <v>3.669501441069486E-3</v>
      </c>
      <c r="AW2569" s="3">
        <f t="shared" si="2838"/>
        <v>307.02490463256834</v>
      </c>
      <c r="AX2569" s="3">
        <f t="shared" si="2839"/>
        <v>305.53424682617185</v>
      </c>
      <c r="AY2569" s="3">
        <f t="shared" si="2840"/>
        <v>319.97425066051801</v>
      </c>
      <c r="AZ2569" s="3">
        <f t="shared" si="2841"/>
        <v>1.6346171046443865</v>
      </c>
      <c r="BA2569" s="3">
        <f t="shared" si="2842"/>
        <v>5.3058402945806113</v>
      </c>
      <c r="BB2569" s="3">
        <f t="shared" si="2843"/>
        <v>57.347853690519841</v>
      </c>
      <c r="BC2569" s="3">
        <f t="shared" si="2844"/>
        <v>19.182692557707341</v>
      </c>
      <c r="BD2569" s="3">
        <f t="shared" si="2845"/>
        <v>33.129575729370117</v>
      </c>
      <c r="BE2569" s="3">
        <f t="shared" si="2846"/>
        <v>5.0890061621740363</v>
      </c>
      <c r="BF2569" s="3">
        <f t="shared" si="2847"/>
        <v>0.18215685091079598</v>
      </c>
      <c r="BG2569" s="3">
        <f t="shared" si="2848"/>
        <v>3.5310519357956944</v>
      </c>
      <c r="BH2569" s="3">
        <f t="shared" si="2849"/>
        <v>1.5579542263783419</v>
      </c>
      <c r="BI2569" s="3">
        <f t="shared" si="2850"/>
        <v>0.11490748886068958</v>
      </c>
      <c r="BJ2569" s="3">
        <f t="shared" si="2851"/>
        <v>26.274707185090467</v>
      </c>
      <c r="BK2569" s="3">
        <f t="shared" si="2852"/>
        <v>0.73704272848066721</v>
      </c>
      <c r="BL2569" s="3">
        <f t="shared" si="2853"/>
        <v>67.125784905706197</v>
      </c>
      <c r="BM2569" s="3">
        <f t="shared" si="2854"/>
        <v>380.35766603415681</v>
      </c>
      <c r="BN2569" s="3">
        <f t="shared" si="2855"/>
        <v>1.8379381220463977E-2</v>
      </c>
    </row>
    <row r="2570" spans="1:66">
      <c r="A2570" s="2" t="s">
        <v>3263</v>
      </c>
      <c r="B2570" t="s">
        <v>2748</v>
      </c>
      <c r="C2570">
        <v>20190806</v>
      </c>
      <c r="D2570" t="s">
        <v>338</v>
      </c>
      <c r="E2570" s="2" t="s">
        <v>0</v>
      </c>
      <c r="F2570" s="2" t="s">
        <v>3259</v>
      </c>
      <c r="G2570" s="1">
        <v>2000</v>
      </c>
      <c r="H2570">
        <v>475</v>
      </c>
      <c r="K2570" s="2">
        <v>101</v>
      </c>
      <c r="L2570" s="2" t="s">
        <v>3271</v>
      </c>
      <c r="M2570" s="2">
        <v>19813.500063735992</v>
      </c>
      <c r="N2570" s="2">
        <v>0</v>
      </c>
      <c r="O2570" s="3">
        <f t="shared" si="2828"/>
        <v>12.159783918973233</v>
      </c>
      <c r="P2570" s="3">
        <f t="shared" si="2829"/>
        <v>0.18919059017043866</v>
      </c>
      <c r="Q2570" s="3">
        <f t="shared" si="2830"/>
        <v>336.22067860270215</v>
      </c>
      <c r="R2570" s="3">
        <f t="shared" si="2831"/>
        <v>3.5738371452655198</v>
      </c>
      <c r="S2570" s="3">
        <f t="shared" si="2832"/>
        <v>1.7750460319057866</v>
      </c>
      <c r="T2570" s="3">
        <f t="shared" si="2833"/>
        <v>33.877479553222656</v>
      </c>
      <c r="U2570" s="2">
        <v>6</v>
      </c>
      <c r="V2570" s="3">
        <f t="shared" si="2834"/>
        <v>1.4200000166893005</v>
      </c>
      <c r="W2570" s="2">
        <v>1</v>
      </c>
      <c r="X2570" s="3">
        <f t="shared" si="2835"/>
        <v>2.8400000333786011</v>
      </c>
      <c r="Y2570" s="2">
        <v>32.386192321777344</v>
      </c>
      <c r="Z2570" s="2">
        <v>33.877479553222656</v>
      </c>
      <c r="AA2570" s="2">
        <v>32.079803466796875</v>
      </c>
      <c r="AB2570" s="2">
        <v>474.15499877929688</v>
      </c>
      <c r="AC2570" s="2">
        <v>457.6033935546875</v>
      </c>
      <c r="AD2570" s="2">
        <v>34.047691345214844</v>
      </c>
      <c r="AE2570" s="2">
        <v>38.171939849853516</v>
      </c>
      <c r="AF2570" s="2">
        <v>64.680023193359375</v>
      </c>
      <c r="AG2570" s="2">
        <v>72.360580444335938</v>
      </c>
      <c r="AH2570" s="2">
        <v>500.07901000976563</v>
      </c>
      <c r="AI2570" s="2">
        <v>1999.0084228515625</v>
      </c>
      <c r="AJ2570" s="2">
        <v>65.35272216796875</v>
      </c>
      <c r="AK2570" s="2">
        <v>92.517097473144531</v>
      </c>
      <c r="AL2570" s="2">
        <v>-1.9949989318847656</v>
      </c>
      <c r="AM2570" s="2">
        <v>-0.86970782279968262</v>
      </c>
      <c r="AN2570" s="2">
        <v>1</v>
      </c>
      <c r="AO2570" s="2">
        <v>-0.21956524252891541</v>
      </c>
      <c r="AP2570" s="2">
        <v>2.737391471862793</v>
      </c>
      <c r="AQ2570" s="2">
        <v>1</v>
      </c>
      <c r="AR2570" s="2">
        <v>0</v>
      </c>
      <c r="AS2570" s="2">
        <v>0.15999999642372131</v>
      </c>
      <c r="AT2570" s="2">
        <v>111115</v>
      </c>
      <c r="AU2570" s="3">
        <f t="shared" si="2836"/>
        <v>0.83346501668294271</v>
      </c>
      <c r="AV2570" s="3">
        <f t="shared" si="2837"/>
        <v>3.5738371452655199E-3</v>
      </c>
      <c r="AW2570" s="3">
        <f t="shared" si="2838"/>
        <v>307.02747955322263</v>
      </c>
      <c r="AX2570" s="3">
        <f t="shared" si="2839"/>
        <v>305.53619232177732</v>
      </c>
      <c r="AY2570" s="3">
        <f t="shared" si="2840"/>
        <v>319.84134050723878</v>
      </c>
      <c r="AZ2570" s="3">
        <f t="shared" si="2841"/>
        <v>1.6823257539903373</v>
      </c>
      <c r="BA2570" s="3">
        <f t="shared" si="2842"/>
        <v>5.3066031117336943</v>
      </c>
      <c r="BB2570" s="3">
        <f t="shared" si="2843"/>
        <v>57.358080362108986</v>
      </c>
      <c r="BC2570" s="3">
        <f t="shared" si="2844"/>
        <v>19.18614051225547</v>
      </c>
      <c r="BD2570" s="3">
        <f t="shared" si="2845"/>
        <v>33.1318359375</v>
      </c>
      <c r="BE2570" s="3">
        <f t="shared" si="2846"/>
        <v>5.0896518748467114</v>
      </c>
      <c r="BF2570" s="3">
        <f t="shared" si="2847"/>
        <v>0.17737453636029471</v>
      </c>
      <c r="BG2570" s="3">
        <f t="shared" si="2848"/>
        <v>3.5315570798279077</v>
      </c>
      <c r="BH2570" s="3">
        <f t="shared" si="2849"/>
        <v>1.5580947950188038</v>
      </c>
      <c r="BI2570" s="3">
        <f t="shared" si="2850"/>
        <v>0.11186339753798816</v>
      </c>
      <c r="BJ2570" s="3">
        <f t="shared" si="2851"/>
        <v>31.106161294772996</v>
      </c>
      <c r="BK2570" s="3">
        <f t="shared" si="2852"/>
        <v>0.73474253761739405</v>
      </c>
      <c r="BL2570" s="3">
        <f t="shared" si="2853"/>
        <v>67.066292928105909</v>
      </c>
      <c r="BM2570" s="3">
        <f t="shared" si="2854"/>
        <v>451.82321464705387</v>
      </c>
      <c r="BN2570" s="3">
        <f t="shared" si="2855"/>
        <v>1.8049352131881392E-2</v>
      </c>
    </row>
    <row r="2571" spans="1:66">
      <c r="A2571" s="2" t="s">
        <v>3263</v>
      </c>
      <c r="B2571" t="s">
        <v>2748</v>
      </c>
      <c r="C2571">
        <v>20190806</v>
      </c>
      <c r="D2571" t="s">
        <v>338</v>
      </c>
      <c r="E2571" s="2" t="s">
        <v>0</v>
      </c>
      <c r="F2571" s="2" t="s">
        <v>3259</v>
      </c>
      <c r="G2571" s="1">
        <v>2000</v>
      </c>
      <c r="H2571">
        <v>575</v>
      </c>
      <c r="K2571" s="2">
        <v>102</v>
      </c>
      <c r="L2571" s="2" t="s">
        <v>3272</v>
      </c>
      <c r="M2571" s="2">
        <v>19908.500063735992</v>
      </c>
      <c r="N2571" s="2">
        <v>0</v>
      </c>
      <c r="O2571" s="3">
        <f t="shared" si="2828"/>
        <v>14.789876188094356</v>
      </c>
      <c r="P2571" s="3">
        <f t="shared" si="2829"/>
        <v>0.18781646658831816</v>
      </c>
      <c r="Q2571" s="3">
        <f t="shared" si="2830"/>
        <v>405.82916751789753</v>
      </c>
      <c r="R2571" s="3">
        <f t="shared" si="2831"/>
        <v>3.5649670082083835</v>
      </c>
      <c r="S2571" s="3">
        <f t="shared" si="2832"/>
        <v>1.7827259619080129</v>
      </c>
      <c r="T2571" s="3">
        <f t="shared" si="2833"/>
        <v>33.903125762939453</v>
      </c>
      <c r="U2571" s="2">
        <v>6</v>
      </c>
      <c r="V2571" s="3">
        <f t="shared" si="2834"/>
        <v>1.4200000166893005</v>
      </c>
      <c r="W2571" s="2">
        <v>1</v>
      </c>
      <c r="X2571" s="3">
        <f t="shared" si="2835"/>
        <v>2.8400000333786011</v>
      </c>
      <c r="Y2571" s="2">
        <v>32.392539978027344</v>
      </c>
      <c r="Z2571" s="2">
        <v>33.903125762939453</v>
      </c>
      <c r="AA2571" s="2">
        <v>32.08056640625</v>
      </c>
      <c r="AB2571" s="2">
        <v>574.4783935546875</v>
      </c>
      <c r="AC2571" s="2">
        <v>554.36407470703125</v>
      </c>
      <c r="AD2571" s="2">
        <v>34.057147979736328</v>
      </c>
      <c r="AE2571" s="2">
        <v>38.1707763671875</v>
      </c>
      <c r="AF2571" s="2">
        <v>64.676651000976563</v>
      </c>
      <c r="AG2571" s="2">
        <v>72.335174560546875</v>
      </c>
      <c r="AH2571" s="2">
        <v>500.12628173828125</v>
      </c>
      <c r="AI2571" s="2">
        <v>1998.8565673828125</v>
      </c>
      <c r="AJ2571" s="2">
        <v>46.945159912109375</v>
      </c>
      <c r="AK2571" s="2">
        <v>92.517898559570313</v>
      </c>
      <c r="AL2571" s="2">
        <v>-3.1757240295410156</v>
      </c>
      <c r="AM2571" s="2">
        <v>-0.86188006401062012</v>
      </c>
      <c r="AN2571" s="2">
        <v>1</v>
      </c>
      <c r="AO2571" s="2">
        <v>-0.21956524252891541</v>
      </c>
      <c r="AP2571" s="2">
        <v>2.737391471862793</v>
      </c>
      <c r="AQ2571" s="2">
        <v>1</v>
      </c>
      <c r="AR2571" s="2">
        <v>0</v>
      </c>
      <c r="AS2571" s="2">
        <v>0.15999999642372131</v>
      </c>
      <c r="AT2571" s="2">
        <v>111115</v>
      </c>
      <c r="AU2571" s="3">
        <f t="shared" si="2836"/>
        <v>0.83354380289713526</v>
      </c>
      <c r="AV2571" s="3">
        <f t="shared" si="2837"/>
        <v>3.5649670082083837E-3</v>
      </c>
      <c r="AW2571" s="3">
        <f t="shared" si="2838"/>
        <v>307.05312576293943</v>
      </c>
      <c r="AX2571" s="3">
        <f t="shared" si="2839"/>
        <v>305.54253997802732</v>
      </c>
      <c r="AY2571" s="3">
        <f t="shared" si="2840"/>
        <v>319.81704363278186</v>
      </c>
      <c r="AZ2571" s="3">
        <f t="shared" si="2841"/>
        <v>1.6837268881159031</v>
      </c>
      <c r="BA2571" s="3">
        <f t="shared" si="2842"/>
        <v>5.3142059777875099</v>
      </c>
      <c r="BB2571" s="3">
        <f t="shared" si="2843"/>
        <v>57.43976096004608</v>
      </c>
      <c r="BC2571" s="3">
        <f t="shared" si="2844"/>
        <v>19.26898459285858</v>
      </c>
      <c r="BD2571" s="3">
        <f t="shared" si="2845"/>
        <v>33.147832870483398</v>
      </c>
      <c r="BE2571" s="3">
        <f t="shared" si="2846"/>
        <v>5.0942240327665962</v>
      </c>
      <c r="BF2571" s="3">
        <f t="shared" si="2847"/>
        <v>0.17616614857132265</v>
      </c>
      <c r="BG2571" s="3">
        <f t="shared" si="2848"/>
        <v>3.531480015879497</v>
      </c>
      <c r="BH2571" s="3">
        <f t="shared" si="2849"/>
        <v>1.5627440168870992</v>
      </c>
      <c r="BI2571" s="3">
        <f t="shared" si="2850"/>
        <v>0.11109445661888016</v>
      </c>
      <c r="BJ2571" s="3">
        <f t="shared" si="2851"/>
        <v>37.546461752935713</v>
      </c>
      <c r="BK2571" s="3">
        <f t="shared" si="2852"/>
        <v>0.73206253080589501</v>
      </c>
      <c r="BL2571" s="3">
        <f t="shared" si="2853"/>
        <v>66.954736038948127</v>
      </c>
      <c r="BM2571" s="3">
        <f t="shared" si="2854"/>
        <v>547.33367589743182</v>
      </c>
      <c r="BN2571" s="3">
        <f t="shared" si="2855"/>
        <v>1.809229542835861E-2</v>
      </c>
    </row>
    <row r="2572" spans="1:66">
      <c r="A2572" s="2" t="s">
        <v>3263</v>
      </c>
      <c r="B2572" t="s">
        <v>2748</v>
      </c>
      <c r="C2572">
        <v>20190806</v>
      </c>
      <c r="D2572" t="s">
        <v>338</v>
      </c>
      <c r="E2572" s="2" t="s">
        <v>0</v>
      </c>
      <c r="F2572" s="2" t="s">
        <v>3259</v>
      </c>
      <c r="G2572" s="1">
        <v>2000</v>
      </c>
      <c r="H2572">
        <v>675</v>
      </c>
      <c r="K2572" s="2">
        <v>103</v>
      </c>
      <c r="L2572" s="2" t="s">
        <v>3273</v>
      </c>
      <c r="M2572" s="2">
        <v>19997.500063735992</v>
      </c>
      <c r="N2572" s="2">
        <v>0</v>
      </c>
      <c r="O2572" s="3">
        <f t="shared" si="2828"/>
        <v>16.77444542898025</v>
      </c>
      <c r="P2572" s="3">
        <f t="shared" si="2829"/>
        <v>0.18318593590795579</v>
      </c>
      <c r="Q2572" s="3">
        <f t="shared" si="2830"/>
        <v>479.86492492792121</v>
      </c>
      <c r="R2572" s="3">
        <f t="shared" si="2831"/>
        <v>3.510452520291067</v>
      </c>
      <c r="S2572" s="3">
        <f t="shared" si="2832"/>
        <v>1.7970896310705031</v>
      </c>
      <c r="T2572" s="3">
        <f t="shared" si="2833"/>
        <v>33.930484771728516</v>
      </c>
      <c r="U2572" s="2">
        <v>6</v>
      </c>
      <c r="V2572" s="3">
        <f t="shared" si="2834"/>
        <v>1.4200000166893005</v>
      </c>
      <c r="W2572" s="2">
        <v>1</v>
      </c>
      <c r="X2572" s="3">
        <f t="shared" si="2835"/>
        <v>2.8400000333786011</v>
      </c>
      <c r="Y2572" s="2">
        <v>32.404819488525391</v>
      </c>
      <c r="Z2572" s="2">
        <v>33.930484771728516</v>
      </c>
      <c r="AA2572" s="2">
        <v>32.079250335693359</v>
      </c>
      <c r="AB2572" s="2">
        <v>675.66845703125</v>
      </c>
      <c r="AC2572" s="2">
        <v>652.793212890625</v>
      </c>
      <c r="AD2572" s="2">
        <v>34.051532745361328</v>
      </c>
      <c r="AE2572" s="2">
        <v>38.102855682373047</v>
      </c>
      <c r="AF2572" s="2">
        <v>64.621978759765625</v>
      </c>
      <c r="AG2572" s="2">
        <v>72.159591674804688</v>
      </c>
      <c r="AH2572" s="2">
        <v>500.087646484375</v>
      </c>
      <c r="AI2572" s="2">
        <v>2001.2349853515625</v>
      </c>
      <c r="AJ2572" s="2">
        <v>34.916702270507813</v>
      </c>
      <c r="AK2572" s="2">
        <v>92.51898193359375</v>
      </c>
      <c r="AL2572" s="2">
        <v>-4.2171058654785156</v>
      </c>
      <c r="AM2572" s="2">
        <v>-0.85805773735046387</v>
      </c>
      <c r="AN2572" s="2">
        <v>1</v>
      </c>
      <c r="AO2572" s="2">
        <v>-0.21956524252891541</v>
      </c>
      <c r="AP2572" s="2">
        <v>2.737391471862793</v>
      </c>
      <c r="AQ2572" s="2">
        <v>1</v>
      </c>
      <c r="AR2572" s="2">
        <v>0</v>
      </c>
      <c r="AS2572" s="2">
        <v>0.15999999642372131</v>
      </c>
      <c r="AT2572" s="2">
        <v>111115</v>
      </c>
      <c r="AU2572" s="3">
        <f t="shared" si="2836"/>
        <v>0.8334794108072916</v>
      </c>
      <c r="AV2572" s="3">
        <f t="shared" si="2837"/>
        <v>3.510452520291067E-3</v>
      </c>
      <c r="AW2572" s="3">
        <f t="shared" si="2838"/>
        <v>307.08048477172849</v>
      </c>
      <c r="AX2572" s="3">
        <f t="shared" si="2839"/>
        <v>305.55481948852537</v>
      </c>
      <c r="AY2572" s="3">
        <f t="shared" si="2840"/>
        <v>320.19759049927598</v>
      </c>
      <c r="AZ2572" s="3">
        <f t="shared" si="2841"/>
        <v>1.71401509487624</v>
      </c>
      <c r="BA2572" s="3">
        <f t="shared" si="2842"/>
        <v>5.3223270475663051</v>
      </c>
      <c r="BB2572" s="3">
        <f t="shared" si="2843"/>
        <v>57.526865691047576</v>
      </c>
      <c r="BC2572" s="3">
        <f t="shared" si="2844"/>
        <v>19.424010008674529</v>
      </c>
      <c r="BD2572" s="3">
        <f t="shared" si="2845"/>
        <v>33.167652130126953</v>
      </c>
      <c r="BE2572" s="3">
        <f t="shared" si="2846"/>
        <v>5.0998936234623233</v>
      </c>
      <c r="BF2572" s="3">
        <f t="shared" si="2847"/>
        <v>0.17208602758098215</v>
      </c>
      <c r="BG2572" s="3">
        <f t="shared" si="2848"/>
        <v>3.525237416495802</v>
      </c>
      <c r="BH2572" s="3">
        <f t="shared" si="2849"/>
        <v>1.5746562069665213</v>
      </c>
      <c r="BI2572" s="3">
        <f t="shared" si="2850"/>
        <v>0.10849882894979848</v>
      </c>
      <c r="BJ2572" s="3">
        <f t="shared" si="2851"/>
        <v>44.396614319971661</v>
      </c>
      <c r="BK2572" s="3">
        <f t="shared" si="2852"/>
        <v>0.73509484389863322</v>
      </c>
      <c r="BL2572" s="3">
        <f t="shared" si="2853"/>
        <v>66.688034093531925</v>
      </c>
      <c r="BM2572" s="3">
        <f t="shared" si="2854"/>
        <v>644.8194449107059</v>
      </c>
      <c r="BN2572" s="3">
        <f t="shared" si="2855"/>
        <v>1.7348341423277583E-2</v>
      </c>
    </row>
    <row r="2573" spans="1:66">
      <c r="A2573" s="2" t="s">
        <v>3263</v>
      </c>
      <c r="B2573" t="s">
        <v>2748</v>
      </c>
      <c r="C2573">
        <v>20190806</v>
      </c>
      <c r="D2573" t="s">
        <v>338</v>
      </c>
      <c r="E2573" s="2" t="s">
        <v>0</v>
      </c>
      <c r="F2573" s="2" t="s">
        <v>3259</v>
      </c>
      <c r="G2573" s="1">
        <v>2000</v>
      </c>
      <c r="H2573">
        <v>800</v>
      </c>
      <c r="K2573" s="2">
        <v>104</v>
      </c>
      <c r="L2573" s="2" t="s">
        <v>3274</v>
      </c>
      <c r="M2573" s="2">
        <v>20097.000063724816</v>
      </c>
      <c r="N2573" s="2">
        <v>0</v>
      </c>
      <c r="O2573" s="3">
        <f t="shared" si="2828"/>
        <v>19.103061673733588</v>
      </c>
      <c r="P2573" s="3">
        <f t="shared" si="2829"/>
        <v>0.17980318491818265</v>
      </c>
      <c r="Q2573" s="3">
        <f t="shared" si="2830"/>
        <v>572.50670003341554</v>
      </c>
      <c r="R2573" s="3">
        <f t="shared" si="2831"/>
        <v>3.4443389763719945</v>
      </c>
      <c r="S2573" s="3">
        <f t="shared" si="2832"/>
        <v>1.7948205666612038</v>
      </c>
      <c r="T2573" s="3">
        <f t="shared" si="2833"/>
        <v>33.850925445556641</v>
      </c>
      <c r="U2573" s="2">
        <v>6</v>
      </c>
      <c r="V2573" s="3">
        <f t="shared" si="2834"/>
        <v>1.4200000166893005</v>
      </c>
      <c r="W2573" s="2">
        <v>1</v>
      </c>
      <c r="X2573" s="3">
        <f t="shared" si="2835"/>
        <v>2.8400000333786011</v>
      </c>
      <c r="Y2573" s="2">
        <v>32.371768951416016</v>
      </c>
      <c r="Z2573" s="2">
        <v>33.850925445556641</v>
      </c>
      <c r="AA2573" s="2">
        <v>32.079887390136719</v>
      </c>
      <c r="AB2573" s="2">
        <v>799.572265625</v>
      </c>
      <c r="AC2573" s="2">
        <v>773.457763671875</v>
      </c>
      <c r="AD2573" s="2">
        <v>33.897586822509766</v>
      </c>
      <c r="AE2573" s="2">
        <v>37.873336791992188</v>
      </c>
      <c r="AF2573" s="2">
        <v>64.411849975585938</v>
      </c>
      <c r="AG2573" s="2">
        <v>71.85614013671875</v>
      </c>
      <c r="AH2573" s="2">
        <v>500.11550903320313</v>
      </c>
      <c r="AI2573" s="2">
        <v>2000.3062744140625</v>
      </c>
      <c r="AJ2573" s="2">
        <v>54.180507659912109</v>
      </c>
      <c r="AK2573" s="2">
        <v>92.516815185546875</v>
      </c>
      <c r="AL2573" s="2">
        <v>-5.8422889709472656</v>
      </c>
      <c r="AM2573" s="2">
        <v>-0.85414004325866699</v>
      </c>
      <c r="AN2573" s="2">
        <v>1</v>
      </c>
      <c r="AO2573" s="2">
        <v>-0.21956524252891541</v>
      </c>
      <c r="AP2573" s="2">
        <v>2.737391471862793</v>
      </c>
      <c r="AQ2573" s="2">
        <v>1</v>
      </c>
      <c r="AR2573" s="2">
        <v>0</v>
      </c>
      <c r="AS2573" s="2">
        <v>0.15999999642372131</v>
      </c>
      <c r="AT2573" s="2">
        <v>111115</v>
      </c>
      <c r="AU2573" s="3">
        <f t="shared" si="2836"/>
        <v>0.83352584838867183</v>
      </c>
      <c r="AV2573" s="3">
        <f t="shared" si="2837"/>
        <v>3.4443389763719945E-3</v>
      </c>
      <c r="AW2573" s="3">
        <f t="shared" si="2838"/>
        <v>307.00092544555662</v>
      </c>
      <c r="AX2573" s="3">
        <f t="shared" si="2839"/>
        <v>305.52176895141599</v>
      </c>
      <c r="AY2573" s="3">
        <f t="shared" si="2840"/>
        <v>320.0489967525973</v>
      </c>
      <c r="AZ2573" s="3">
        <f t="shared" si="2841"/>
        <v>1.7534477378178857</v>
      </c>
      <c r="BA2573" s="3">
        <f t="shared" si="2842"/>
        <v>5.2987410671059179</v>
      </c>
      <c r="BB2573" s="3">
        <f t="shared" si="2843"/>
        <v>57.273275744296221</v>
      </c>
      <c r="BC2573" s="3">
        <f t="shared" si="2844"/>
        <v>19.399938952304034</v>
      </c>
      <c r="BD2573" s="3">
        <f t="shared" si="2845"/>
        <v>33.111347198486328</v>
      </c>
      <c r="BE2573" s="3">
        <f t="shared" si="2846"/>
        <v>5.0838011078685206</v>
      </c>
      <c r="BF2573" s="3">
        <f t="shared" si="2847"/>
        <v>0.16909745909113477</v>
      </c>
      <c r="BG2573" s="3">
        <f t="shared" si="2848"/>
        <v>3.503920500444714</v>
      </c>
      <c r="BH2573" s="3">
        <f t="shared" si="2849"/>
        <v>1.5798806074238065</v>
      </c>
      <c r="BI2573" s="3">
        <f t="shared" si="2850"/>
        <v>0.10659829421878095</v>
      </c>
      <c r="BJ2573" s="3">
        <f t="shared" si="2851"/>
        <v>52.966496559478834</v>
      </c>
      <c r="BK2573" s="3">
        <f t="shared" si="2852"/>
        <v>0.7401912902335166</v>
      </c>
      <c r="BL2573" s="3">
        <f t="shared" si="2853"/>
        <v>66.553052951496312</v>
      </c>
      <c r="BM2573" s="3">
        <f t="shared" si="2854"/>
        <v>764.37708305341027</v>
      </c>
      <c r="BN2573" s="3">
        <f t="shared" si="2855"/>
        <v>1.6632720986728685E-2</v>
      </c>
    </row>
    <row r="2574" spans="1:66">
      <c r="A2574" s="2" t="s">
        <v>3263</v>
      </c>
      <c r="B2574" t="s">
        <v>2748</v>
      </c>
      <c r="C2574">
        <v>20190806</v>
      </c>
      <c r="D2574" t="s">
        <v>338</v>
      </c>
      <c r="E2574" s="2" t="s">
        <v>0</v>
      </c>
      <c r="F2574" s="2" t="s">
        <v>3259</v>
      </c>
      <c r="G2574" s="1">
        <v>2000</v>
      </c>
      <c r="H2574">
        <v>1000</v>
      </c>
      <c r="K2574" s="2">
        <v>105</v>
      </c>
      <c r="L2574" s="2" t="s">
        <v>3275</v>
      </c>
      <c r="M2574" s="2">
        <v>20210.000063724816</v>
      </c>
      <c r="N2574" s="2">
        <v>0</v>
      </c>
      <c r="O2574" s="3">
        <f t="shared" si="2828"/>
        <v>21.239474686661726</v>
      </c>
      <c r="P2574" s="3">
        <f t="shared" si="2829"/>
        <v>0.16706826478212561</v>
      </c>
      <c r="Q2574" s="3">
        <f t="shared" si="2830"/>
        <v>729.503892114059</v>
      </c>
      <c r="R2574" s="3">
        <f t="shared" si="2831"/>
        <v>3.2606142930430155</v>
      </c>
      <c r="S2574" s="3">
        <f t="shared" si="2832"/>
        <v>1.8209212161325143</v>
      </c>
      <c r="T2574" s="3">
        <f t="shared" si="2833"/>
        <v>33.864566802978516</v>
      </c>
      <c r="U2574" s="2">
        <v>6</v>
      </c>
      <c r="V2574" s="3">
        <f t="shared" si="2834"/>
        <v>1.4200000166893005</v>
      </c>
      <c r="W2574" s="2">
        <v>1</v>
      </c>
      <c r="X2574" s="3">
        <f t="shared" si="2835"/>
        <v>2.8400000333786011</v>
      </c>
      <c r="Y2574" s="2">
        <v>32.360973358154297</v>
      </c>
      <c r="Z2574" s="2">
        <v>33.864566802978516</v>
      </c>
      <c r="AA2574" s="2">
        <v>32.078712463378906</v>
      </c>
      <c r="AB2574" s="2">
        <v>1000.3298950195313</v>
      </c>
      <c r="AC2574" s="2">
        <v>971.04718017578125</v>
      </c>
      <c r="AD2574" s="2">
        <v>33.872882843017578</v>
      </c>
      <c r="AE2574" s="2">
        <v>37.637825012207031</v>
      </c>
      <c r="AF2574" s="2">
        <v>64.392784118652344</v>
      </c>
      <c r="AG2574" s="2">
        <v>71.446685791015625</v>
      </c>
      <c r="AH2574" s="2">
        <v>500.07012939453125</v>
      </c>
      <c r="AI2574" s="2">
        <v>2000.12939453125</v>
      </c>
      <c r="AJ2574" s="2">
        <v>44.824470520019531</v>
      </c>
      <c r="AK2574" s="2">
        <v>92.509529113769531</v>
      </c>
      <c r="AL2574" s="2">
        <v>-8.4348793029785156</v>
      </c>
      <c r="AM2574" s="2">
        <v>-0.84754824638366699</v>
      </c>
      <c r="AN2574" s="2">
        <v>1</v>
      </c>
      <c r="AO2574" s="2">
        <v>-0.21956524252891541</v>
      </c>
      <c r="AP2574" s="2">
        <v>2.737391471862793</v>
      </c>
      <c r="AQ2574" s="2">
        <v>1</v>
      </c>
      <c r="AR2574" s="2">
        <v>0</v>
      </c>
      <c r="AS2574" s="2">
        <v>0.15999999642372131</v>
      </c>
      <c r="AT2574" s="2">
        <v>111115</v>
      </c>
      <c r="AU2574" s="3">
        <f t="shared" si="2836"/>
        <v>0.83345021565755206</v>
      </c>
      <c r="AV2574" s="3">
        <f t="shared" si="2837"/>
        <v>3.2606142930430154E-3</v>
      </c>
      <c r="AW2574" s="3">
        <f t="shared" si="2838"/>
        <v>307.01456680297849</v>
      </c>
      <c r="AX2574" s="3">
        <f t="shared" si="2839"/>
        <v>305.51097335815427</v>
      </c>
      <c r="AY2574" s="3">
        <f t="shared" si="2840"/>
        <v>320.02069597197988</v>
      </c>
      <c r="AZ2574" s="3">
        <f t="shared" si="2841"/>
        <v>1.8443492718919663</v>
      </c>
      <c r="BA2574" s="3">
        <f t="shared" si="2842"/>
        <v>5.3027786848782439</v>
      </c>
      <c r="BB2574" s="3">
        <f t="shared" si="2843"/>
        <v>57.321432026281435</v>
      </c>
      <c r="BC2574" s="3">
        <f t="shared" si="2844"/>
        <v>19.683607014074404</v>
      </c>
      <c r="BD2574" s="3">
        <f t="shared" si="2845"/>
        <v>33.112770080566406</v>
      </c>
      <c r="BE2574" s="3">
        <f t="shared" si="2846"/>
        <v>5.0842072371004896</v>
      </c>
      <c r="BF2574" s="3">
        <f t="shared" si="2847"/>
        <v>0.1577861992186721</v>
      </c>
      <c r="BG2574" s="3">
        <f t="shared" si="2848"/>
        <v>3.4818574687457295</v>
      </c>
      <c r="BH2574" s="3">
        <f t="shared" si="2849"/>
        <v>1.6023497683547601</v>
      </c>
      <c r="BI2574" s="3">
        <f t="shared" si="2850"/>
        <v>9.9410318728065064E-2</v>
      </c>
      <c r="BJ2574" s="3">
        <f t="shared" si="2851"/>
        <v>67.486061546133726</v>
      </c>
      <c r="BK2574" s="3">
        <f t="shared" si="2852"/>
        <v>0.75125483808315319</v>
      </c>
      <c r="BL2574" s="3">
        <f t="shared" si="2853"/>
        <v>65.952248664452924</v>
      </c>
      <c r="BM2574" s="3">
        <f t="shared" si="2854"/>
        <v>960.95095113000821</v>
      </c>
      <c r="BN2574" s="3">
        <f t="shared" si="2855"/>
        <v>1.4577134393694489E-2</v>
      </c>
    </row>
    <row r="2575" spans="1:66">
      <c r="A2575" s="2" t="s">
        <v>3263</v>
      </c>
      <c r="B2575" t="s">
        <v>2748</v>
      </c>
      <c r="C2575">
        <v>20190806</v>
      </c>
      <c r="D2575" t="s">
        <v>338</v>
      </c>
      <c r="E2575" s="2" t="s">
        <v>0</v>
      </c>
      <c r="F2575" s="2" t="s">
        <v>3259</v>
      </c>
      <c r="G2575" s="1">
        <v>2000</v>
      </c>
      <c r="H2575">
        <v>1400</v>
      </c>
      <c r="K2575" s="2">
        <v>106</v>
      </c>
      <c r="L2575" s="2" t="s">
        <v>3276</v>
      </c>
      <c r="M2575" s="2">
        <v>20343.000063724816</v>
      </c>
      <c r="N2575" s="2">
        <v>0</v>
      </c>
      <c r="O2575" s="3">
        <f t="shared" si="2828"/>
        <v>24.020173318947727</v>
      </c>
      <c r="P2575" s="3">
        <f t="shared" si="2829"/>
        <v>0.14959428583544862</v>
      </c>
      <c r="Q2575" s="3">
        <f t="shared" si="2830"/>
        <v>1056.5200462414134</v>
      </c>
      <c r="R2575" s="3">
        <f t="shared" si="2831"/>
        <v>3.0313143239857427</v>
      </c>
      <c r="S2575" s="3">
        <f t="shared" si="2832"/>
        <v>1.8796431673488097</v>
      </c>
      <c r="T2575" s="3">
        <f t="shared" si="2833"/>
        <v>33.949249267578125</v>
      </c>
      <c r="U2575" s="2">
        <v>6</v>
      </c>
      <c r="V2575" s="3">
        <f t="shared" si="2834"/>
        <v>1.4200000166893005</v>
      </c>
      <c r="W2575" s="2">
        <v>1</v>
      </c>
      <c r="X2575" s="3">
        <f t="shared" si="2835"/>
        <v>2.8400000333786011</v>
      </c>
      <c r="Y2575" s="2">
        <v>32.375133514404297</v>
      </c>
      <c r="Z2575" s="2">
        <v>33.949249267578125</v>
      </c>
      <c r="AA2575" s="2">
        <v>32.078475952148438</v>
      </c>
      <c r="AB2575" s="2">
        <v>1399.84814453125</v>
      </c>
      <c r="AC2575" s="2">
        <v>1366.0606689453125</v>
      </c>
      <c r="AD2575" s="2">
        <v>33.774589538574219</v>
      </c>
      <c r="AE2575" s="2">
        <v>37.275962829589844</v>
      </c>
      <c r="AF2575" s="2">
        <v>64.147010803222656</v>
      </c>
      <c r="AG2575" s="2">
        <v>70.702255249023438</v>
      </c>
      <c r="AH2575" s="2">
        <v>500.08706665039063</v>
      </c>
      <c r="AI2575" s="2">
        <v>1999.5926513671875</v>
      </c>
      <c r="AJ2575" s="2">
        <v>41.121265411376953</v>
      </c>
      <c r="AK2575" s="2">
        <v>92.506263732910156</v>
      </c>
      <c r="AL2575" s="2">
        <v>-14.622257232666016</v>
      </c>
      <c r="AM2575" s="2">
        <v>-0.82879900932312012</v>
      </c>
      <c r="AN2575" s="2">
        <v>1</v>
      </c>
      <c r="AO2575" s="2">
        <v>-0.21956524252891541</v>
      </c>
      <c r="AP2575" s="2">
        <v>2.737391471862793</v>
      </c>
      <c r="AQ2575" s="2">
        <v>1</v>
      </c>
      <c r="AR2575" s="2">
        <v>0</v>
      </c>
      <c r="AS2575" s="2">
        <v>0.15999999642372131</v>
      </c>
      <c r="AT2575" s="2">
        <v>111115</v>
      </c>
      <c r="AU2575" s="3">
        <f t="shared" si="2836"/>
        <v>0.83347844441731755</v>
      </c>
      <c r="AV2575" s="3">
        <f t="shared" si="2837"/>
        <v>3.0313143239857425E-3</v>
      </c>
      <c r="AW2575" s="3">
        <f t="shared" si="2838"/>
        <v>307.0992492675781</v>
      </c>
      <c r="AX2575" s="3">
        <f t="shared" si="2839"/>
        <v>305.52513351440427</v>
      </c>
      <c r="AY2575" s="3">
        <f t="shared" si="2840"/>
        <v>319.93481706764942</v>
      </c>
      <c r="AZ2575" s="3">
        <f t="shared" si="2841"/>
        <v>1.9511111293342036</v>
      </c>
      <c r="BA2575" s="3">
        <f t="shared" si="2842"/>
        <v>5.3279032157610038</v>
      </c>
      <c r="BB2575" s="3">
        <f t="shared" si="2843"/>
        <v>57.595053575442819</v>
      </c>
      <c r="BC2575" s="3">
        <f t="shared" si="2844"/>
        <v>20.319090745852975</v>
      </c>
      <c r="BD2575" s="3">
        <f t="shared" si="2845"/>
        <v>33.162191390991211</v>
      </c>
      <c r="BE2575" s="3">
        <f t="shared" si="2846"/>
        <v>5.0983309510932502</v>
      </c>
      <c r="BF2575" s="3">
        <f t="shared" si="2847"/>
        <v>0.14210883865929091</v>
      </c>
      <c r="BG2575" s="3">
        <f t="shared" si="2848"/>
        <v>3.4482600484121941</v>
      </c>
      <c r="BH2575" s="3">
        <f t="shared" si="2849"/>
        <v>1.6500709026810561</v>
      </c>
      <c r="BI2575" s="3">
        <f t="shared" si="2850"/>
        <v>8.9461521685042081E-2</v>
      </c>
      <c r="BJ2575" s="3">
        <f t="shared" si="2851"/>
        <v>97.734722036714629</v>
      </c>
      <c r="BK2575" s="3">
        <f t="shared" si="2852"/>
        <v>0.77340638688991425</v>
      </c>
      <c r="BL2575" s="3">
        <f t="shared" si="2853"/>
        <v>64.817169151631475</v>
      </c>
      <c r="BM2575" s="3">
        <f t="shared" si="2854"/>
        <v>1354.6426289455021</v>
      </c>
      <c r="BN2575" s="3">
        <f t="shared" si="2855"/>
        <v>1.1493213071832067E-2</v>
      </c>
    </row>
    <row r="2576" spans="1:66">
      <c r="A2576" s="2" t="s">
        <v>3263</v>
      </c>
      <c r="B2576" t="s">
        <v>2748</v>
      </c>
      <c r="C2576">
        <v>20190806</v>
      </c>
      <c r="D2576" t="s">
        <v>338</v>
      </c>
      <c r="E2576" s="2" t="s">
        <v>0</v>
      </c>
      <c r="F2576" s="2" t="s">
        <v>3259</v>
      </c>
      <c r="G2576" s="1">
        <v>2000</v>
      </c>
      <c r="H2576">
        <v>1800</v>
      </c>
      <c r="K2576" s="2">
        <v>107</v>
      </c>
      <c r="L2576" s="2" t="s">
        <v>3277</v>
      </c>
      <c r="M2576" s="2">
        <v>20486.50006371364</v>
      </c>
      <c r="N2576" s="2">
        <v>0</v>
      </c>
      <c r="O2576" s="3">
        <f t="shared" si="2828"/>
        <v>25.451058823387655</v>
      </c>
      <c r="P2576" s="3">
        <f t="shared" si="2829"/>
        <v>0.12788404888184912</v>
      </c>
      <c r="Q2576" s="3">
        <f t="shared" si="2830"/>
        <v>1377.0073448142953</v>
      </c>
      <c r="R2576" s="3">
        <f t="shared" si="2831"/>
        <v>2.7218744319616626</v>
      </c>
      <c r="S2576" s="3">
        <f t="shared" si="2832"/>
        <v>1.9598952560648768</v>
      </c>
      <c r="T2576" s="3">
        <f t="shared" si="2833"/>
        <v>34.073749542236328</v>
      </c>
      <c r="U2576" s="2">
        <v>6</v>
      </c>
      <c r="V2576" s="3">
        <f t="shared" si="2834"/>
        <v>1.4200000166893005</v>
      </c>
      <c r="W2576" s="2">
        <v>1</v>
      </c>
      <c r="X2576" s="3">
        <f t="shared" si="2835"/>
        <v>2.8400000333786011</v>
      </c>
      <c r="Y2576" s="2">
        <v>32.401676177978516</v>
      </c>
      <c r="Z2576" s="2">
        <v>34.073749542236328</v>
      </c>
      <c r="AA2576" s="2">
        <v>32.0794677734375</v>
      </c>
      <c r="AB2576" s="2">
        <v>1799.5355224609375</v>
      </c>
      <c r="AC2576" s="2">
        <v>1763.2425537109375</v>
      </c>
      <c r="AD2576" s="2">
        <v>33.666645050048828</v>
      </c>
      <c r="AE2576" s="2">
        <v>36.812007904052734</v>
      </c>
      <c r="AF2576" s="2">
        <v>63.807155609130859</v>
      </c>
      <c r="AG2576" s="2">
        <v>69.712913513183594</v>
      </c>
      <c r="AH2576" s="2">
        <v>500.10321044921875</v>
      </c>
      <c r="AI2576" s="2">
        <v>1998.6961669921875</v>
      </c>
      <c r="AJ2576" s="2">
        <v>49.229400634765625</v>
      </c>
      <c r="AK2576" s="2">
        <v>92.500633239746094</v>
      </c>
      <c r="AL2576" s="2">
        <v>-20.998233795166016</v>
      </c>
      <c r="AM2576" s="2">
        <v>-0.80234408378601074</v>
      </c>
      <c r="AN2576" s="2">
        <v>1</v>
      </c>
      <c r="AO2576" s="2">
        <v>-0.21956524252891541</v>
      </c>
      <c r="AP2576" s="2">
        <v>2.737391471862793</v>
      </c>
      <c r="AQ2576" s="2">
        <v>1</v>
      </c>
      <c r="AR2576" s="2">
        <v>0</v>
      </c>
      <c r="AS2576" s="2">
        <v>0.15999999642372131</v>
      </c>
      <c r="AT2576" s="2">
        <v>111115</v>
      </c>
      <c r="AU2576" s="3">
        <f t="shared" si="2836"/>
        <v>0.8335053507486978</v>
      </c>
      <c r="AV2576" s="3">
        <f t="shared" si="2837"/>
        <v>2.7218744319616626E-3</v>
      </c>
      <c r="AW2576" s="3">
        <f t="shared" si="2838"/>
        <v>307.22374954223631</v>
      </c>
      <c r="AX2576" s="3">
        <f t="shared" si="2839"/>
        <v>305.55167617797849</v>
      </c>
      <c r="AY2576" s="3">
        <f t="shared" si="2840"/>
        <v>319.7913795708555</v>
      </c>
      <c r="AZ2576" s="3">
        <f t="shared" si="2841"/>
        <v>2.0943512869795877</v>
      </c>
      <c r="BA2576" s="3">
        <f t="shared" si="2842"/>
        <v>5.3650292980162932</v>
      </c>
      <c r="BB2576" s="3">
        <f t="shared" si="2843"/>
        <v>57.999919677425765</v>
      </c>
      <c r="BC2576" s="3">
        <f t="shared" si="2844"/>
        <v>21.187911773373031</v>
      </c>
      <c r="BD2576" s="3">
        <f t="shared" si="2845"/>
        <v>33.237712860107422</v>
      </c>
      <c r="BE2576" s="3">
        <f t="shared" si="2846"/>
        <v>5.1199795519190197</v>
      </c>
      <c r="BF2576" s="3">
        <f t="shared" si="2847"/>
        <v>0.12237361467851623</v>
      </c>
      <c r="BG2576" s="3">
        <f t="shared" si="2848"/>
        <v>3.4051340419514164</v>
      </c>
      <c r="BH2576" s="3">
        <f t="shared" si="2849"/>
        <v>1.7148455099676032</v>
      </c>
      <c r="BI2576" s="3">
        <f t="shared" si="2850"/>
        <v>7.6960207389391896E-2</v>
      </c>
      <c r="BJ2576" s="3">
        <f t="shared" si="2851"/>
        <v>127.3740513711037</v>
      </c>
      <c r="BK2576" s="3">
        <f t="shared" si="2852"/>
        <v>0.78095174252472077</v>
      </c>
      <c r="BL2576" s="3">
        <f t="shared" si="2853"/>
        <v>63.303527752312917</v>
      </c>
      <c r="BM2576" s="3">
        <f t="shared" si="2854"/>
        <v>1751.1443392715883</v>
      </c>
      <c r="BN2576" s="3">
        <f t="shared" si="2855"/>
        <v>9.2005083328667511E-3</v>
      </c>
    </row>
    <row r="2577" spans="1:66">
      <c r="A2577" s="2"/>
      <c r="B2577" s="7"/>
      <c r="C2577"/>
      <c r="D2577" s="7"/>
      <c r="E2577" s="13"/>
      <c r="F2577" s="2"/>
      <c r="G2577" s="14"/>
      <c r="H2577" s="7"/>
      <c r="K2577" s="2"/>
      <c r="L2577" s="2"/>
      <c r="M2577" s="2"/>
      <c r="N2577" s="2"/>
      <c r="O2577" s="3"/>
      <c r="P2577" s="3"/>
      <c r="Q2577" s="3"/>
      <c r="R2577" s="3"/>
      <c r="S2577" s="3"/>
      <c r="T2577" s="3"/>
      <c r="U2577" s="2"/>
      <c r="V2577" s="3"/>
      <c r="W2577" s="2"/>
      <c r="X2577" s="3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</row>
    <row r="2578" spans="1:66">
      <c r="A2578" s="2" t="s">
        <v>3279</v>
      </c>
      <c r="B2578" t="s">
        <v>2748</v>
      </c>
      <c r="C2578">
        <v>20190806</v>
      </c>
      <c r="D2578" t="s">
        <v>338</v>
      </c>
      <c r="E2578" s="2" t="s">
        <v>0</v>
      </c>
      <c r="F2578" s="2" t="s">
        <v>3278</v>
      </c>
      <c r="G2578" s="1">
        <v>2000</v>
      </c>
      <c r="H2578">
        <v>400</v>
      </c>
      <c r="K2578" s="2">
        <v>109</v>
      </c>
      <c r="L2578" s="2" t="s">
        <v>3280</v>
      </c>
      <c r="M2578" s="2">
        <v>23224.500063735992</v>
      </c>
      <c r="N2578" s="2">
        <v>0</v>
      </c>
      <c r="O2578" s="3">
        <f t="shared" ref="O2578:O2595" si="2856">(AB2578-AC2578*(1000-AD2578)/(1000-AE2578))*AU2578</f>
        <v>2.7398942916566109</v>
      </c>
      <c r="P2578" s="3">
        <f t="shared" ref="P2578:P2595" si="2857">IF(BF2578&lt;&gt;0,1/(1/BF2578-1/X2578),0)</f>
        <v>5.7546849439398959E-2</v>
      </c>
      <c r="Q2578" s="3">
        <f t="shared" ref="Q2578:Q2595" si="2858">((BI2578-AV2578/2)*AC2578-O2578)/(BI2578+AV2578/2)</f>
        <v>305.58848480869204</v>
      </c>
      <c r="R2578" s="3">
        <f t="shared" ref="R2578:R2595" si="2859">AV2578*1000</f>
        <v>1.2750600682693245</v>
      </c>
      <c r="S2578" s="3">
        <f t="shared" ref="S2578:S2595" si="2860">(BA2578-BG2578)</f>
        <v>1.9958410188888189</v>
      </c>
      <c r="T2578" s="3">
        <f t="shared" ref="T2578:T2595" si="2861">(Z2578+AZ2578*N2578)</f>
        <v>33.429618835449219</v>
      </c>
      <c r="U2578" s="2">
        <v>6</v>
      </c>
      <c r="V2578" s="3">
        <f t="shared" ref="V2578:V2595" si="2862">(U2578*AO2578+AP2578)</f>
        <v>1.4200000166893005</v>
      </c>
      <c r="W2578" s="2">
        <v>1</v>
      </c>
      <c r="X2578" s="3">
        <f t="shared" ref="X2578:X2595" si="2863">V2578*(W2578+1)*(W2578+1)/(W2578*W2578+1)</f>
        <v>2.8400000333786011</v>
      </c>
      <c r="Y2578" s="2">
        <v>31.560985565185547</v>
      </c>
      <c r="Z2578" s="2">
        <v>33.429618835449219</v>
      </c>
      <c r="AA2578" s="2">
        <v>31.102029800415039</v>
      </c>
      <c r="AB2578" s="2">
        <v>399.62857055664063</v>
      </c>
      <c r="AC2578" s="2">
        <v>395.73568725585938</v>
      </c>
      <c r="AD2578" s="2">
        <v>32.908424377441406</v>
      </c>
      <c r="AE2578" s="2">
        <v>34.385696411132813</v>
      </c>
      <c r="AF2578" s="2">
        <v>65.398139953613281</v>
      </c>
      <c r="AG2578" s="2">
        <v>68.2646484375</v>
      </c>
      <c r="AH2578" s="2">
        <v>500.06344604492188</v>
      </c>
      <c r="AI2578" s="2">
        <v>2000.77392578125</v>
      </c>
      <c r="AJ2578" s="2">
        <v>19.636722564697266</v>
      </c>
      <c r="AK2578" s="2">
        <v>92.466049194335938</v>
      </c>
      <c r="AL2578" s="2">
        <v>-1.1718177795410156</v>
      </c>
      <c r="AM2578" s="2">
        <v>-0.72323870658874512</v>
      </c>
      <c r="AN2578" s="2">
        <v>1</v>
      </c>
      <c r="AO2578" s="2">
        <v>-0.21956524252891541</v>
      </c>
      <c r="AP2578" s="2">
        <v>2.737391471862793</v>
      </c>
      <c r="AQ2578" s="2">
        <v>1</v>
      </c>
      <c r="AR2578" s="2">
        <v>0</v>
      </c>
      <c r="AS2578" s="2">
        <v>0.15999999642372131</v>
      </c>
      <c r="AT2578" s="2">
        <v>111115</v>
      </c>
      <c r="AU2578" s="3">
        <f t="shared" ref="AU2578:AU2595" si="2864">AH2578*0.000001/(U2578*0.0001)</f>
        <v>0.83343907674153628</v>
      </c>
      <c r="AV2578" s="3">
        <f t="shared" ref="AV2578:AV2595" si="2865">(AE2578-AD2578)/(1000-AE2578)*AU2578</f>
        <v>1.2750600682693246E-3</v>
      </c>
      <c r="AW2578" s="3">
        <f t="shared" ref="AW2578:AW2595" si="2866">(Z2578+273.15)</f>
        <v>306.5796188354492</v>
      </c>
      <c r="AX2578" s="3">
        <f t="shared" ref="AX2578:AX2595" si="2867">(Y2578+273.15)</f>
        <v>304.71098556518552</v>
      </c>
      <c r="AY2578" s="3">
        <f t="shared" ref="AY2578:AY2595" si="2868">(AI2578*AQ2578+AJ2578*AR2578)*AS2578</f>
        <v>320.12382096967485</v>
      </c>
      <c r="AZ2578" s="3">
        <f t="shared" ref="AZ2578:AZ2595" si="2869">((AY2578+0.00000010773*(AX2578^4-AW2578^4))-AV2578*44100)/(V2578*51.4+0.00000043092*AW2578^3)</f>
        <v>2.8206874808415723</v>
      </c>
      <c r="BA2578" s="3">
        <f t="shared" ref="BA2578:BA2595" si="2870">0.61365*EXP(17.502*T2578/(240.97+T2578))</f>
        <v>5.1753505148221262</v>
      </c>
      <c r="BB2578" s="3">
        <f t="shared" ref="BB2578:BB2595" si="2871">BA2578*1000/AK2578</f>
        <v>55.970278387747378</v>
      </c>
      <c r="BC2578" s="3">
        <f t="shared" ref="BC2578:BC2595" si="2872">(BB2578-AE2578)</f>
        <v>21.584581976614565</v>
      </c>
      <c r="BD2578" s="3">
        <f t="shared" ref="BD2578:BD2595" si="2873">IF(N2578,Z2578,(Y2578+Z2578)/2)</f>
        <v>32.495302200317383</v>
      </c>
      <c r="BE2578" s="3">
        <f t="shared" ref="BE2578:BE2595" si="2874">0.61365*EXP(17.502*BD2578/(240.97+BD2578))</f>
        <v>4.9105945070596917</v>
      </c>
      <c r="BF2578" s="3">
        <f t="shared" ref="BF2578:BF2595" si="2875">IF(BC2578&lt;&gt;0,(1000-(BB2578+AE2578)/2)/BC2578*AV2578,0)</f>
        <v>5.6403937861319461E-2</v>
      </c>
      <c r="BG2578" s="3">
        <f t="shared" ref="BG2578:BG2595" si="2876">AE2578*AK2578/1000</f>
        <v>3.1795094959333072</v>
      </c>
      <c r="BH2578" s="3">
        <f t="shared" ref="BH2578:BH2595" si="2877">(BE2578-BG2578)</f>
        <v>1.7310850111263845</v>
      </c>
      <c r="BI2578" s="3">
        <f t="shared" ref="BI2578:BI2595" si="2878">1/(1.6/P2578+1.37/X2578)</f>
        <v>3.5353393433148458E-2</v>
      </c>
      <c r="BJ2578" s="3">
        <f t="shared" ref="BJ2578:BJ2595" si="2879">Q2578*AK2578*0.001</f>
        <v>28.2565598695431</v>
      </c>
      <c r="BK2578" s="3">
        <f t="shared" ref="BK2578:BK2595" si="2880">Q2578/AC2578</f>
        <v>0.77220350514184621</v>
      </c>
      <c r="BL2578" s="3">
        <f t="shared" ref="BL2578:BL2595" si="2881">(1-AV2578*AK2578/BA2578/P2578)*100</f>
        <v>60.413087977141821</v>
      </c>
      <c r="BM2578" s="3">
        <f t="shared" ref="BM2578:BM2595" si="2882">(AC2578-O2578/(X2578/1.35))</f>
        <v>394.43327273111868</v>
      </c>
      <c r="BN2578" s="3">
        <f t="shared" ref="BN2578:BN2595" si="2883">O2578*BL2578/100/BM2578</f>
        <v>4.1965393472968146E-3</v>
      </c>
    </row>
    <row r="2579" spans="1:66">
      <c r="A2579" s="2" t="s">
        <v>3279</v>
      </c>
      <c r="B2579" t="s">
        <v>2748</v>
      </c>
      <c r="C2579">
        <v>20190806</v>
      </c>
      <c r="D2579" t="s">
        <v>338</v>
      </c>
      <c r="E2579" s="2" t="s">
        <v>0</v>
      </c>
      <c r="F2579" s="2" t="s">
        <v>3278</v>
      </c>
      <c r="G2579" s="1">
        <v>2000</v>
      </c>
      <c r="H2579">
        <v>325</v>
      </c>
      <c r="K2579" s="2">
        <v>110</v>
      </c>
      <c r="L2579" s="2" t="s">
        <v>3281</v>
      </c>
      <c r="M2579" s="2">
        <v>23313.500063735992</v>
      </c>
      <c r="N2579" s="2">
        <v>0</v>
      </c>
      <c r="O2579" s="3">
        <f t="shared" si="2856"/>
        <v>2.0462078503417764</v>
      </c>
      <c r="P2579" s="3">
        <f t="shared" si="2857"/>
        <v>5.7665069952445316E-2</v>
      </c>
      <c r="Q2579" s="3">
        <f t="shared" si="2858"/>
        <v>254.37325978358689</v>
      </c>
      <c r="R2579" s="3">
        <f t="shared" si="2859"/>
        <v>1.2823067536319555</v>
      </c>
      <c r="S2579" s="3">
        <f t="shared" si="2860"/>
        <v>2.0032622978620056</v>
      </c>
      <c r="T2579" s="3">
        <f t="shared" si="2861"/>
        <v>33.414482116699219</v>
      </c>
      <c r="U2579" s="2">
        <v>6</v>
      </c>
      <c r="V2579" s="3">
        <f t="shared" si="2862"/>
        <v>1.4200000166893005</v>
      </c>
      <c r="W2579" s="2">
        <v>1</v>
      </c>
      <c r="X2579" s="3">
        <f t="shared" si="2863"/>
        <v>2.8400000333786011</v>
      </c>
      <c r="Y2579" s="2">
        <v>31.556636810302734</v>
      </c>
      <c r="Z2579" s="2">
        <v>33.414482116699219</v>
      </c>
      <c r="AA2579" s="2">
        <v>31.100006103515625</v>
      </c>
      <c r="AB2579" s="2">
        <v>325.52908325195313</v>
      </c>
      <c r="AC2579" s="2">
        <v>322.57754516601563</v>
      </c>
      <c r="AD2579" s="2">
        <v>32.773273468017578</v>
      </c>
      <c r="AE2579" s="2">
        <v>34.259181976318359</v>
      </c>
      <c r="AF2579" s="2">
        <v>65.143203735351563</v>
      </c>
      <c r="AG2579" s="2">
        <v>68.028457641601563</v>
      </c>
      <c r="AH2579" s="2">
        <v>500.04800415039063</v>
      </c>
      <c r="AI2579" s="2">
        <v>2000.9915771484375</v>
      </c>
      <c r="AJ2579" s="2">
        <v>40.082061767578125</v>
      </c>
      <c r="AK2579" s="2">
        <v>92.462860107421875</v>
      </c>
      <c r="AL2579" s="2">
        <v>-0.61005020141601563</v>
      </c>
      <c r="AM2579" s="2">
        <v>-0.72694659233093262</v>
      </c>
      <c r="AN2579" s="2">
        <v>1</v>
      </c>
      <c r="AO2579" s="2">
        <v>-0.21956524252891541</v>
      </c>
      <c r="AP2579" s="2">
        <v>2.737391471862793</v>
      </c>
      <c r="AQ2579" s="2">
        <v>1</v>
      </c>
      <c r="AR2579" s="2">
        <v>0</v>
      </c>
      <c r="AS2579" s="2">
        <v>0.15999999642372131</v>
      </c>
      <c r="AT2579" s="2">
        <v>111115</v>
      </c>
      <c r="AU2579" s="3">
        <f t="shared" si="2864"/>
        <v>0.83341334025065106</v>
      </c>
      <c r="AV2579" s="3">
        <f t="shared" si="2865"/>
        <v>1.2823067536319554E-3</v>
      </c>
      <c r="AW2579" s="3">
        <f t="shared" si="2866"/>
        <v>306.5644821166992</v>
      </c>
      <c r="AX2579" s="3">
        <f t="shared" si="2867"/>
        <v>304.70663681030271</v>
      </c>
      <c r="AY2579" s="3">
        <f t="shared" si="2868"/>
        <v>320.15864518764647</v>
      </c>
      <c r="AZ2579" s="3">
        <f t="shared" si="2869"/>
        <v>2.8189938584231014</v>
      </c>
      <c r="BA2579" s="3">
        <f t="shared" si="2870"/>
        <v>5.1709642483330391</v>
      </c>
      <c r="BB2579" s="3">
        <f t="shared" si="2871"/>
        <v>55.924770684418533</v>
      </c>
      <c r="BC2579" s="3">
        <f t="shared" si="2872"/>
        <v>21.665588708100174</v>
      </c>
      <c r="BD2579" s="3">
        <f t="shared" si="2873"/>
        <v>32.485559463500977</v>
      </c>
      <c r="BE2579" s="3">
        <f t="shared" si="2874"/>
        <v>4.9078970322077247</v>
      </c>
      <c r="BF2579" s="3">
        <f t="shared" si="2875"/>
        <v>5.6517504525095609E-2</v>
      </c>
      <c r="BG2579" s="3">
        <f t="shared" si="2876"/>
        <v>3.1677019504710335</v>
      </c>
      <c r="BH2579" s="3">
        <f t="shared" si="2877"/>
        <v>1.7401950817366911</v>
      </c>
      <c r="BI2579" s="3">
        <f t="shared" si="2878"/>
        <v>3.5424780036099751E-2</v>
      </c>
      <c r="BJ2579" s="3">
        <f t="shared" si="2879"/>
        <v>23.520079134438678</v>
      </c>
      <c r="BK2579" s="3">
        <f t="shared" si="2880"/>
        <v>0.78856468342417585</v>
      </c>
      <c r="BL2579" s="3">
        <f t="shared" si="2881"/>
        <v>60.237389004428074</v>
      </c>
      <c r="BM2579" s="3">
        <f t="shared" si="2882"/>
        <v>321.60487595281313</v>
      </c>
      <c r="BN2579" s="3">
        <f t="shared" si="2883"/>
        <v>3.8325979324715514E-3</v>
      </c>
    </row>
    <row r="2580" spans="1:66">
      <c r="A2580" s="2" t="s">
        <v>3279</v>
      </c>
      <c r="B2580" t="s">
        <v>2748</v>
      </c>
      <c r="C2580">
        <v>20190806</v>
      </c>
      <c r="D2580" t="s">
        <v>338</v>
      </c>
      <c r="E2580" s="2" t="s">
        <v>0</v>
      </c>
      <c r="F2580" s="2" t="s">
        <v>3278</v>
      </c>
      <c r="G2580" s="1">
        <v>2000</v>
      </c>
      <c r="H2580">
        <v>250</v>
      </c>
      <c r="K2580" s="2">
        <v>111</v>
      </c>
      <c r="L2580" s="2" t="s">
        <v>3282</v>
      </c>
      <c r="M2580" s="2">
        <v>23402.500063735992</v>
      </c>
      <c r="N2580" s="2">
        <v>0</v>
      </c>
      <c r="O2580" s="3">
        <f t="shared" si="2856"/>
        <v>1.2174344162670581</v>
      </c>
      <c r="P2580" s="3">
        <f t="shared" si="2857"/>
        <v>5.8490755985890847E-2</v>
      </c>
      <c r="Q2580" s="3">
        <f t="shared" si="2858"/>
        <v>206.98730396345749</v>
      </c>
      <c r="R2580" s="3">
        <f t="shared" si="2859"/>
        <v>1.3055112005568996</v>
      </c>
      <c r="S2580" s="3">
        <f t="shared" si="2860"/>
        <v>2.011330963007389</v>
      </c>
      <c r="T2580" s="3">
        <f t="shared" si="2861"/>
        <v>33.407577514648438</v>
      </c>
      <c r="U2580" s="2">
        <v>6</v>
      </c>
      <c r="V2580" s="3">
        <f t="shared" si="2862"/>
        <v>1.4200000166893005</v>
      </c>
      <c r="W2580" s="2">
        <v>1</v>
      </c>
      <c r="X2580" s="3">
        <f t="shared" si="2863"/>
        <v>2.8400000333786011</v>
      </c>
      <c r="Y2580" s="2">
        <v>31.566461563110352</v>
      </c>
      <c r="Z2580" s="2">
        <v>33.407577514648438</v>
      </c>
      <c r="AA2580" s="2">
        <v>31.102199554443359</v>
      </c>
      <c r="AB2580" s="2">
        <v>251.01689147949219</v>
      </c>
      <c r="AC2580" s="2">
        <v>249.1658935546875</v>
      </c>
      <c r="AD2580" s="2">
        <v>32.639049530029297</v>
      </c>
      <c r="AE2580" s="2">
        <v>34.151939392089844</v>
      </c>
      <c r="AF2580" s="2">
        <v>64.838142395019531</v>
      </c>
      <c r="AG2580" s="2">
        <v>67.773345947265625</v>
      </c>
      <c r="AH2580" s="2">
        <v>500.07293701171875</v>
      </c>
      <c r="AI2580" s="2">
        <v>2001.0313720703125</v>
      </c>
      <c r="AJ2580" s="2">
        <v>25.14301872253418</v>
      </c>
      <c r="AK2580" s="2">
        <v>92.458396911621094</v>
      </c>
      <c r="AL2580" s="2">
        <v>-4.4361114501953125E-2</v>
      </c>
      <c r="AM2580" s="2">
        <v>-0.71527743339538574</v>
      </c>
      <c r="AN2580" s="2">
        <v>1</v>
      </c>
      <c r="AO2580" s="2">
        <v>-0.21956524252891541</v>
      </c>
      <c r="AP2580" s="2">
        <v>2.737391471862793</v>
      </c>
      <c r="AQ2580" s="2">
        <v>1</v>
      </c>
      <c r="AR2580" s="2">
        <v>0</v>
      </c>
      <c r="AS2580" s="2">
        <v>0.15999999642372131</v>
      </c>
      <c r="AT2580" s="2">
        <v>111115</v>
      </c>
      <c r="AU2580" s="3">
        <f t="shared" si="2864"/>
        <v>0.83345489501953107</v>
      </c>
      <c r="AV2580" s="3">
        <f t="shared" si="2865"/>
        <v>1.3055112005568995E-3</v>
      </c>
      <c r="AW2580" s="3">
        <f t="shared" si="2866"/>
        <v>306.55757751464841</v>
      </c>
      <c r="AX2580" s="3">
        <f t="shared" si="2867"/>
        <v>304.71646156311033</v>
      </c>
      <c r="AY2580" s="3">
        <f t="shared" si="2868"/>
        <v>320.16501237500415</v>
      </c>
      <c r="AZ2580" s="3">
        <f t="shared" si="2869"/>
        <v>2.8095201051694323</v>
      </c>
      <c r="BA2580" s="3">
        <f t="shared" si="2870"/>
        <v>5.1689645306228593</v>
      </c>
      <c r="BB2580" s="3">
        <f t="shared" si="2871"/>
        <v>55.905842014152121</v>
      </c>
      <c r="BC2580" s="3">
        <f t="shared" si="2872"/>
        <v>21.753902622062277</v>
      </c>
      <c r="BD2580" s="3">
        <f t="shared" si="2873"/>
        <v>32.487019538879395</v>
      </c>
      <c r="BE2580" s="3">
        <f t="shared" si="2874"/>
        <v>4.9083012016040213</v>
      </c>
      <c r="BF2580" s="3">
        <f t="shared" si="2875"/>
        <v>5.7310428434616784E-2</v>
      </c>
      <c r="BG2580" s="3">
        <f t="shared" si="2876"/>
        <v>3.1576335676154703</v>
      </c>
      <c r="BH2580" s="3">
        <f t="shared" si="2877"/>
        <v>1.750667633988551</v>
      </c>
      <c r="BI2580" s="3">
        <f t="shared" si="2878"/>
        <v>3.5923225153242082E-2</v>
      </c>
      <c r="BJ2580" s="3">
        <f t="shared" si="2879"/>
        <v>19.137714305519715</v>
      </c>
      <c r="BK2580" s="3">
        <f t="shared" si="2880"/>
        <v>0.83072085432923604</v>
      </c>
      <c r="BL2580" s="3">
        <f t="shared" si="2881"/>
        <v>60.075804397435228</v>
      </c>
      <c r="BM2580" s="3">
        <f t="shared" si="2882"/>
        <v>248.587183539672</v>
      </c>
      <c r="BN2580" s="3">
        <f t="shared" si="2883"/>
        <v>2.9421610083406966E-3</v>
      </c>
    </row>
    <row r="2581" spans="1:66">
      <c r="A2581" s="2" t="s">
        <v>3279</v>
      </c>
      <c r="B2581" t="s">
        <v>2748</v>
      </c>
      <c r="C2581">
        <v>20190806</v>
      </c>
      <c r="D2581" t="s">
        <v>338</v>
      </c>
      <c r="E2581" s="2" t="s">
        <v>0</v>
      </c>
      <c r="F2581" s="2" t="s">
        <v>3278</v>
      </c>
      <c r="G2581" s="1">
        <v>2000</v>
      </c>
      <c r="H2581">
        <v>175</v>
      </c>
      <c r="K2581" s="2">
        <v>112</v>
      </c>
      <c r="L2581" s="2" t="s">
        <v>1355</v>
      </c>
      <c r="M2581" s="2">
        <v>23492.000063724816</v>
      </c>
      <c r="N2581" s="2">
        <v>0</v>
      </c>
      <c r="O2581" s="3">
        <f t="shared" si="2856"/>
        <v>0.34255253011160486</v>
      </c>
      <c r="P2581" s="3">
        <f t="shared" si="2857"/>
        <v>6.004629748291232E-2</v>
      </c>
      <c r="Q2581" s="3">
        <f t="shared" si="2858"/>
        <v>158.80687374508651</v>
      </c>
      <c r="R2581" s="3">
        <f t="shared" si="2859"/>
        <v>1.347610109053466</v>
      </c>
      <c r="S2581" s="3">
        <f t="shared" si="2860"/>
        <v>2.0236556480683623</v>
      </c>
      <c r="T2581" s="3">
        <f t="shared" si="2861"/>
        <v>33.400627136230469</v>
      </c>
      <c r="U2581" s="2">
        <v>6</v>
      </c>
      <c r="V2581" s="3">
        <f t="shared" si="2862"/>
        <v>1.4200000166893005</v>
      </c>
      <c r="W2581" s="2">
        <v>1</v>
      </c>
      <c r="X2581" s="3">
        <f t="shared" si="2863"/>
        <v>2.8400000333786011</v>
      </c>
      <c r="Y2581" s="2">
        <v>31.562812805175781</v>
      </c>
      <c r="Z2581" s="2">
        <v>33.400627136230469</v>
      </c>
      <c r="AA2581" s="2">
        <v>31.101556777954102</v>
      </c>
      <c r="AB2581" s="2">
        <v>174.87934875488281</v>
      </c>
      <c r="AC2581" s="2">
        <v>174.18670654296875</v>
      </c>
      <c r="AD2581" s="2">
        <v>32.435314178466797</v>
      </c>
      <c r="AE2581" s="2">
        <v>33.997234344482422</v>
      </c>
      <c r="AF2581" s="2">
        <v>64.435516357421875</v>
      </c>
      <c r="AG2581" s="2">
        <v>67.480941772460938</v>
      </c>
      <c r="AH2581" s="2">
        <v>500.07489013671875</v>
      </c>
      <c r="AI2581" s="2">
        <v>2001.1280517578125</v>
      </c>
      <c r="AJ2581" s="2">
        <v>19.824518203735352</v>
      </c>
      <c r="AK2581" s="2">
        <v>92.457420349121094</v>
      </c>
      <c r="AL2581" s="2">
        <v>0.48243331909179688</v>
      </c>
      <c r="AM2581" s="2">
        <v>-0.71892809867858887</v>
      </c>
      <c r="AN2581" s="2">
        <v>1</v>
      </c>
      <c r="AO2581" s="2">
        <v>-0.21956524252891541</v>
      </c>
      <c r="AP2581" s="2">
        <v>2.737391471862793</v>
      </c>
      <c r="AQ2581" s="2">
        <v>1</v>
      </c>
      <c r="AR2581" s="2">
        <v>0</v>
      </c>
      <c r="AS2581" s="2">
        <v>0.15999999642372131</v>
      </c>
      <c r="AT2581" s="2">
        <v>111115</v>
      </c>
      <c r="AU2581" s="3">
        <f t="shared" si="2864"/>
        <v>0.83345815022786451</v>
      </c>
      <c r="AV2581" s="3">
        <f t="shared" si="2865"/>
        <v>1.3476101090534661E-3</v>
      </c>
      <c r="AW2581" s="3">
        <f t="shared" si="2866"/>
        <v>306.55062713623045</v>
      </c>
      <c r="AX2581" s="3">
        <f t="shared" si="2867"/>
        <v>304.71281280517576</v>
      </c>
      <c r="AY2581" s="3">
        <f t="shared" si="2868"/>
        <v>320.1804811246584</v>
      </c>
      <c r="AZ2581" s="3">
        <f t="shared" si="2869"/>
        <v>2.7884792812499204</v>
      </c>
      <c r="BA2581" s="3">
        <f t="shared" si="2870"/>
        <v>5.16695223456375</v>
      </c>
      <c r="BB2581" s="3">
        <f t="shared" si="2871"/>
        <v>55.884667937448754</v>
      </c>
      <c r="BC2581" s="3">
        <f t="shared" si="2872"/>
        <v>21.887433592966332</v>
      </c>
      <c r="BD2581" s="3">
        <f t="shared" si="2873"/>
        <v>32.481719970703125</v>
      </c>
      <c r="BE2581" s="3">
        <f t="shared" si="2874"/>
        <v>4.9068343448396332</v>
      </c>
      <c r="BF2581" s="3">
        <f t="shared" si="2875"/>
        <v>5.8803021538305147E-2</v>
      </c>
      <c r="BG2581" s="3">
        <f t="shared" si="2876"/>
        <v>3.1432965864953877</v>
      </c>
      <c r="BH2581" s="3">
        <f t="shared" si="2877"/>
        <v>1.7635377583442455</v>
      </c>
      <c r="BI2581" s="3">
        <f t="shared" si="2878"/>
        <v>3.6861602794063704E-2</v>
      </c>
      <c r="BJ2581" s="3">
        <f t="shared" si="2879"/>
        <v>14.682873880179267</v>
      </c>
      <c r="BK2581" s="3">
        <f t="shared" si="2880"/>
        <v>0.9117048992823783</v>
      </c>
      <c r="BL2581" s="3">
        <f t="shared" si="2881"/>
        <v>59.84077233703271</v>
      </c>
      <c r="BM2581" s="3">
        <f t="shared" si="2882"/>
        <v>174.02387347599145</v>
      </c>
      <c r="BN2581" s="3">
        <f t="shared" si="2883"/>
        <v>1.1779193025898888E-3</v>
      </c>
    </row>
    <row r="2582" spans="1:66">
      <c r="A2582" s="2" t="s">
        <v>3279</v>
      </c>
      <c r="B2582" t="s">
        <v>2748</v>
      </c>
      <c r="C2582">
        <v>20190806</v>
      </c>
      <c r="D2582" t="s">
        <v>338</v>
      </c>
      <c r="E2582" s="2" t="s">
        <v>0</v>
      </c>
      <c r="F2582" s="2" t="s">
        <v>3278</v>
      </c>
      <c r="G2582" s="1">
        <v>2000</v>
      </c>
      <c r="H2582">
        <v>100</v>
      </c>
      <c r="K2582" s="2">
        <v>113</v>
      </c>
      <c r="L2582" s="2" t="s">
        <v>3283</v>
      </c>
      <c r="M2582" s="2">
        <v>23580.500063735992</v>
      </c>
      <c r="N2582" s="2">
        <v>0</v>
      </c>
      <c r="O2582" s="3">
        <f t="shared" si="2856"/>
        <v>-0.49655263594371812</v>
      </c>
      <c r="P2582" s="3">
        <f t="shared" si="2857"/>
        <v>5.9850894660659779E-2</v>
      </c>
      <c r="Q2582" s="3">
        <f t="shared" si="2858"/>
        <v>111.15338306316384</v>
      </c>
      <c r="R2582" s="3">
        <f t="shared" si="2859"/>
        <v>1.3453814673186193</v>
      </c>
      <c r="S2582" s="3">
        <f t="shared" si="2860"/>
        <v>2.0270157626126784</v>
      </c>
      <c r="T2582" s="3">
        <f t="shared" si="2861"/>
        <v>33.359535217285156</v>
      </c>
      <c r="U2582" s="2">
        <v>6</v>
      </c>
      <c r="V2582" s="3">
        <f t="shared" si="2862"/>
        <v>1.4200000166893005</v>
      </c>
      <c r="W2582" s="2">
        <v>1</v>
      </c>
      <c r="X2582" s="3">
        <f t="shared" si="2863"/>
        <v>2.8400000333786011</v>
      </c>
      <c r="Y2582" s="2">
        <v>31.550172805786133</v>
      </c>
      <c r="Z2582" s="2">
        <v>33.359535217285156</v>
      </c>
      <c r="AA2582" s="2">
        <v>31.102514266967773</v>
      </c>
      <c r="AB2582" s="2">
        <v>101.10136413574219</v>
      </c>
      <c r="AC2582" s="2">
        <v>101.53324127197266</v>
      </c>
      <c r="AD2582" s="2">
        <v>32.273784637451172</v>
      </c>
      <c r="AE2582" s="2">
        <v>33.833385467529297</v>
      </c>
      <c r="AF2582" s="2">
        <v>64.17279052734375</v>
      </c>
      <c r="AG2582" s="2">
        <v>67.201675415039063</v>
      </c>
      <c r="AH2582" s="2">
        <v>500.07513427734375</v>
      </c>
      <c r="AI2582" s="2">
        <v>2000.29345703125</v>
      </c>
      <c r="AJ2582" s="2">
        <v>18.142576217651367</v>
      </c>
      <c r="AK2582" s="2">
        <v>92.454635620117188</v>
      </c>
      <c r="AL2582" s="2">
        <v>0.74252700805664063</v>
      </c>
      <c r="AM2582" s="2">
        <v>-0.71030688285827637</v>
      </c>
      <c r="AN2582" s="2">
        <v>1</v>
      </c>
      <c r="AO2582" s="2">
        <v>-0.21956524252891541</v>
      </c>
      <c r="AP2582" s="2">
        <v>2.737391471862793</v>
      </c>
      <c r="AQ2582" s="2">
        <v>1</v>
      </c>
      <c r="AR2582" s="2">
        <v>0</v>
      </c>
      <c r="AS2582" s="2">
        <v>0.15999999642372131</v>
      </c>
      <c r="AT2582" s="2">
        <v>111115</v>
      </c>
      <c r="AU2582" s="3">
        <f t="shared" si="2864"/>
        <v>0.83345855712890604</v>
      </c>
      <c r="AV2582" s="3">
        <f t="shared" si="2865"/>
        <v>1.3453814673186192E-3</v>
      </c>
      <c r="AW2582" s="3">
        <f t="shared" si="2866"/>
        <v>306.50953521728513</v>
      </c>
      <c r="AX2582" s="3">
        <f t="shared" si="2867"/>
        <v>304.70017280578611</v>
      </c>
      <c r="AY2582" s="3">
        <f t="shared" si="2868"/>
        <v>320.04694597139314</v>
      </c>
      <c r="AZ2582" s="3">
        <f t="shared" si="2869"/>
        <v>2.7923971553913787</v>
      </c>
      <c r="BA2582" s="3">
        <f t="shared" si="2870"/>
        <v>5.1550690878080676</v>
      </c>
      <c r="BB2582" s="3">
        <f t="shared" si="2871"/>
        <v>55.757821695274487</v>
      </c>
      <c r="BC2582" s="3">
        <f t="shared" si="2872"/>
        <v>21.92443622774519</v>
      </c>
      <c r="BD2582" s="3">
        <f t="shared" si="2873"/>
        <v>32.454854011535645</v>
      </c>
      <c r="BE2582" s="3">
        <f t="shared" si="2874"/>
        <v>4.899404038371439</v>
      </c>
      <c r="BF2582" s="3">
        <f t="shared" si="2875"/>
        <v>5.8615614061562418E-2</v>
      </c>
      <c r="BG2582" s="3">
        <f t="shared" si="2876"/>
        <v>3.1280533251953893</v>
      </c>
      <c r="BH2582" s="3">
        <f t="shared" si="2877"/>
        <v>1.7713507131760498</v>
      </c>
      <c r="BI2582" s="3">
        <f t="shared" si="2878"/>
        <v>3.6743773870761706E-2</v>
      </c>
      <c r="BJ2582" s="3">
        <f t="shared" si="2879"/>
        <v>10.276645529048119</v>
      </c>
      <c r="BK2582" s="3">
        <f t="shared" si="2880"/>
        <v>1.0947486918636049</v>
      </c>
      <c r="BL2582" s="3">
        <f t="shared" si="2881"/>
        <v>59.684783578061975</v>
      </c>
      <c r="BM2582" s="3">
        <f t="shared" si="2882"/>
        <v>101.76927861374921</v>
      </c>
      <c r="BN2582" s="3">
        <f t="shared" si="2883"/>
        <v>-2.9121397945541744E-3</v>
      </c>
    </row>
    <row r="2583" spans="1:66">
      <c r="A2583" s="2" t="s">
        <v>3279</v>
      </c>
      <c r="B2583" t="s">
        <v>2748</v>
      </c>
      <c r="C2583">
        <v>20190806</v>
      </c>
      <c r="D2583" t="s">
        <v>338</v>
      </c>
      <c r="E2583" s="2" t="s">
        <v>0</v>
      </c>
      <c r="F2583" s="2" t="s">
        <v>3278</v>
      </c>
      <c r="G2583" s="1">
        <v>2000</v>
      </c>
      <c r="H2583">
        <v>66</v>
      </c>
      <c r="K2583" s="2">
        <v>114</v>
      </c>
      <c r="L2583" s="2" t="s">
        <v>3284</v>
      </c>
      <c r="M2583" s="2">
        <v>23670.000063724816</v>
      </c>
      <c r="N2583" s="2">
        <v>0</v>
      </c>
      <c r="O2583" s="3">
        <f t="shared" si="2856"/>
        <v>-0.79729232594006605</v>
      </c>
      <c r="P2583" s="3">
        <f t="shared" si="2857"/>
        <v>6.2137568694820268E-2</v>
      </c>
      <c r="Q2583" s="3">
        <f t="shared" si="2858"/>
        <v>85.363592399448393</v>
      </c>
      <c r="R2583" s="3">
        <f t="shared" si="2859"/>
        <v>1.4007156387819666</v>
      </c>
      <c r="S2583" s="3">
        <f t="shared" si="2860"/>
        <v>2.0345457239064197</v>
      </c>
      <c r="T2583" s="3">
        <f t="shared" si="2861"/>
        <v>33.330272674560547</v>
      </c>
      <c r="U2583" s="2">
        <v>6</v>
      </c>
      <c r="V2583" s="3">
        <f t="shared" si="2862"/>
        <v>1.4200000166893005</v>
      </c>
      <c r="W2583" s="2">
        <v>1</v>
      </c>
      <c r="X2583" s="3">
        <f t="shared" si="2863"/>
        <v>2.8400000333786011</v>
      </c>
      <c r="Y2583" s="2">
        <v>31.54326057434082</v>
      </c>
      <c r="Z2583" s="2">
        <v>33.330272674560547</v>
      </c>
      <c r="AA2583" s="2">
        <v>31.102262496948242</v>
      </c>
      <c r="AB2583" s="2">
        <v>66.409507751464844</v>
      </c>
      <c r="AC2583" s="2">
        <v>67.253059387207031</v>
      </c>
      <c r="AD2583" s="2">
        <v>32.037551879882813</v>
      </c>
      <c r="AE2583" s="2">
        <v>33.661529541015625</v>
      </c>
      <c r="AF2583" s="2">
        <v>63.715629577636719</v>
      </c>
      <c r="AG2583" s="2">
        <v>66.885704040527344</v>
      </c>
      <c r="AH2583" s="2">
        <v>500.09262084960938</v>
      </c>
      <c r="AI2583" s="2">
        <v>2000.543212890625</v>
      </c>
      <c r="AJ2583" s="2">
        <v>17.087749481201172</v>
      </c>
      <c r="AK2583" s="2">
        <v>92.451995849609375</v>
      </c>
      <c r="AL2583" s="2">
        <v>0.73963546752929688</v>
      </c>
      <c r="AM2583" s="2">
        <v>-0.70873522758483887</v>
      </c>
      <c r="AN2583" s="2">
        <v>1</v>
      </c>
      <c r="AO2583" s="2">
        <v>-0.21956524252891541</v>
      </c>
      <c r="AP2583" s="2">
        <v>2.737391471862793</v>
      </c>
      <c r="AQ2583" s="2">
        <v>1</v>
      </c>
      <c r="AR2583" s="2">
        <v>0</v>
      </c>
      <c r="AS2583" s="2">
        <v>0.15999999642372131</v>
      </c>
      <c r="AT2583" s="2">
        <v>111115</v>
      </c>
      <c r="AU2583" s="3">
        <f t="shared" si="2864"/>
        <v>0.83348770141601558</v>
      </c>
      <c r="AV2583" s="3">
        <f t="shared" si="2865"/>
        <v>1.4007156387819666E-3</v>
      </c>
      <c r="AW2583" s="3">
        <f t="shared" si="2866"/>
        <v>306.48027267456052</v>
      </c>
      <c r="AX2583" s="3">
        <f t="shared" si="2867"/>
        <v>304.6932605743408</v>
      </c>
      <c r="AY2583" s="3">
        <f t="shared" si="2868"/>
        <v>320.08690690799995</v>
      </c>
      <c r="AZ2583" s="3">
        <f t="shared" si="2869"/>
        <v>2.7676697561990071</v>
      </c>
      <c r="BA2583" s="3">
        <f t="shared" si="2870"/>
        <v>5.1466213133238998</v>
      </c>
      <c r="BB2583" s="3">
        <f t="shared" si="2871"/>
        <v>55.668039029637079</v>
      </c>
      <c r="BC2583" s="3">
        <f t="shared" si="2872"/>
        <v>22.006509488621454</v>
      </c>
      <c r="BD2583" s="3">
        <f t="shared" si="2873"/>
        <v>32.436766624450684</v>
      </c>
      <c r="BE2583" s="3">
        <f t="shared" si="2874"/>
        <v>4.8944071351815746</v>
      </c>
      <c r="BF2583" s="3">
        <f t="shared" si="2875"/>
        <v>6.0807143341954521E-2</v>
      </c>
      <c r="BG2583" s="3">
        <f t="shared" si="2876"/>
        <v>3.1120755894174801</v>
      </c>
      <c r="BH2583" s="3">
        <f t="shared" si="2877"/>
        <v>1.7823315457640945</v>
      </c>
      <c r="BI2583" s="3">
        <f t="shared" si="2878"/>
        <v>3.8121796858510359E-2</v>
      </c>
      <c r="BJ2583" s="3">
        <f t="shared" si="2879"/>
        <v>7.8920344902215493</v>
      </c>
      <c r="BK2583" s="3">
        <f t="shared" si="2880"/>
        <v>1.2692893554175824</v>
      </c>
      <c r="BL2583" s="3">
        <f t="shared" si="2881"/>
        <v>59.506082083832126</v>
      </c>
      <c r="BM2583" s="3">
        <f t="shared" si="2882"/>
        <v>67.632053974308718</v>
      </c>
      <c r="BN2583" s="3">
        <f t="shared" si="2883"/>
        <v>-7.0149788161426221E-3</v>
      </c>
    </row>
    <row r="2584" spans="1:66">
      <c r="A2584" s="2" t="s">
        <v>3279</v>
      </c>
      <c r="B2584" t="s">
        <v>2748</v>
      </c>
      <c r="C2584">
        <v>20190806</v>
      </c>
      <c r="D2584" t="s">
        <v>338</v>
      </c>
      <c r="E2584" s="2" t="s">
        <v>0</v>
      </c>
      <c r="F2584" s="2" t="s">
        <v>3278</v>
      </c>
      <c r="G2584" s="1">
        <v>2000</v>
      </c>
      <c r="H2584">
        <v>33</v>
      </c>
      <c r="K2584" s="2">
        <v>115</v>
      </c>
      <c r="L2584" s="2" t="s">
        <v>3285</v>
      </c>
      <c r="M2584" s="2">
        <v>23759.000063724816</v>
      </c>
      <c r="N2584" s="2">
        <v>0</v>
      </c>
      <c r="O2584" s="3">
        <f t="shared" si="2856"/>
        <v>-1.2530020784122378</v>
      </c>
      <c r="P2584" s="3">
        <f t="shared" si="2857"/>
        <v>6.3781523037825694E-2</v>
      </c>
      <c r="Q2584" s="3">
        <f t="shared" si="2858"/>
        <v>64.979965954462813</v>
      </c>
      <c r="R2584" s="3">
        <f t="shared" si="2859"/>
        <v>1.4425800152681516</v>
      </c>
      <c r="S2584" s="3">
        <f t="shared" si="2860"/>
        <v>2.0427082386365423</v>
      </c>
      <c r="T2584" s="3">
        <f t="shared" si="2861"/>
        <v>33.307903289794922</v>
      </c>
      <c r="U2584" s="2">
        <v>6</v>
      </c>
      <c r="V2584" s="3">
        <f t="shared" si="2862"/>
        <v>1.4200000166893005</v>
      </c>
      <c r="W2584" s="2">
        <v>1</v>
      </c>
      <c r="X2584" s="3">
        <f t="shared" si="2863"/>
        <v>2.8400000333786011</v>
      </c>
      <c r="Y2584" s="2">
        <v>31.531322479248047</v>
      </c>
      <c r="Z2584" s="2">
        <v>33.307903289794922</v>
      </c>
      <c r="AA2584" s="2">
        <v>31.101457595825195</v>
      </c>
      <c r="AB2584" s="2">
        <v>33.339893341064453</v>
      </c>
      <c r="AC2584" s="2">
        <v>34.782997131347656</v>
      </c>
      <c r="AD2584" s="2">
        <v>31.83131217956543</v>
      </c>
      <c r="AE2584" s="2">
        <v>33.504077911376953</v>
      </c>
      <c r="AF2584" s="2">
        <v>63.34857177734375</v>
      </c>
      <c r="AG2584" s="2">
        <v>66.615699768066406</v>
      </c>
      <c r="AH2584" s="2">
        <v>500.09909057617188</v>
      </c>
      <c r="AI2584" s="2">
        <v>2000.84375</v>
      </c>
      <c r="AJ2584" s="2">
        <v>15.228720664978027</v>
      </c>
      <c r="AK2584" s="2">
        <v>92.450340270996094</v>
      </c>
      <c r="AL2584" s="2">
        <v>0.8518829345703125</v>
      </c>
      <c r="AM2584" s="2">
        <v>-0.70754504203796387</v>
      </c>
      <c r="AN2584" s="2">
        <v>1</v>
      </c>
      <c r="AO2584" s="2">
        <v>-0.21956524252891541</v>
      </c>
      <c r="AP2584" s="2">
        <v>2.737391471862793</v>
      </c>
      <c r="AQ2584" s="2">
        <v>1</v>
      </c>
      <c r="AR2584" s="2">
        <v>0</v>
      </c>
      <c r="AS2584" s="2">
        <v>0.15999999642372131</v>
      </c>
      <c r="AT2584" s="2">
        <v>111115</v>
      </c>
      <c r="AU2584" s="3">
        <f t="shared" si="2864"/>
        <v>0.83349848429361961</v>
      </c>
      <c r="AV2584" s="3">
        <f t="shared" si="2865"/>
        <v>1.4425800152681517E-3</v>
      </c>
      <c r="AW2584" s="3">
        <f t="shared" si="2866"/>
        <v>306.4579032897949</v>
      </c>
      <c r="AX2584" s="3">
        <f t="shared" si="2867"/>
        <v>304.68132247924802</v>
      </c>
      <c r="AY2584" s="3">
        <f t="shared" si="2868"/>
        <v>320.13499284442514</v>
      </c>
      <c r="AZ2584" s="3">
        <f t="shared" si="2869"/>
        <v>2.7482453486839225</v>
      </c>
      <c r="BA2584" s="3">
        <f t="shared" si="2870"/>
        <v>5.1401716420093058</v>
      </c>
      <c r="BB2584" s="3">
        <f t="shared" si="2871"/>
        <v>55.599272289773303</v>
      </c>
      <c r="BC2584" s="3">
        <f t="shared" si="2872"/>
        <v>22.09519437839635</v>
      </c>
      <c r="BD2584" s="3">
        <f t="shared" si="2873"/>
        <v>32.419612884521484</v>
      </c>
      <c r="BE2584" s="3">
        <f t="shared" si="2874"/>
        <v>4.8896722642120043</v>
      </c>
      <c r="BF2584" s="3">
        <f t="shared" si="2875"/>
        <v>6.2380562737614567E-2</v>
      </c>
      <c r="BG2584" s="3">
        <f t="shared" si="2876"/>
        <v>3.0974634033727635</v>
      </c>
      <c r="BH2584" s="3">
        <f t="shared" si="2877"/>
        <v>1.7922088608392408</v>
      </c>
      <c r="BI2584" s="3">
        <f t="shared" si="2878"/>
        <v>3.9111344483768531E-2</v>
      </c>
      <c r="BJ2584" s="3">
        <f t="shared" si="2879"/>
        <v>6.0074199632878278</v>
      </c>
      <c r="BK2584" s="3">
        <f t="shared" si="2880"/>
        <v>1.868153158541378</v>
      </c>
      <c r="BL2584" s="3">
        <f t="shared" si="2881"/>
        <v>59.320470754292622</v>
      </c>
      <c r="BM2584" s="3">
        <f t="shared" si="2882"/>
        <v>35.378614309508094</v>
      </c>
      <c r="BN2584" s="3">
        <f t="shared" si="2883"/>
        <v>-2.1009492485279446E-2</v>
      </c>
    </row>
    <row r="2585" spans="1:66">
      <c r="A2585" s="2" t="s">
        <v>3279</v>
      </c>
      <c r="B2585" t="s">
        <v>2748</v>
      </c>
      <c r="C2585">
        <v>20190806</v>
      </c>
      <c r="D2585" t="s">
        <v>338</v>
      </c>
      <c r="E2585" s="2" t="s">
        <v>0</v>
      </c>
      <c r="F2585" s="2" t="s">
        <v>3278</v>
      </c>
      <c r="G2585" s="1">
        <v>2000</v>
      </c>
      <c r="H2585">
        <v>400</v>
      </c>
      <c r="K2585" s="2">
        <v>116</v>
      </c>
      <c r="L2585" s="2" t="s">
        <v>3286</v>
      </c>
      <c r="M2585" s="2">
        <v>23901.000063724816</v>
      </c>
      <c r="N2585" s="2">
        <v>0</v>
      </c>
      <c r="O2585" s="3">
        <f t="shared" si="2856"/>
        <v>2.9587946446882634</v>
      </c>
      <c r="P2585" s="3">
        <f t="shared" si="2857"/>
        <v>6.6264249880840967E-2</v>
      </c>
      <c r="Q2585" s="3">
        <f t="shared" si="2858"/>
        <v>309.65065791144866</v>
      </c>
      <c r="R2585" s="3">
        <f t="shared" si="2859"/>
        <v>1.4929910838142573</v>
      </c>
      <c r="S2585" s="3">
        <f t="shared" si="2860"/>
        <v>2.0372858146442852</v>
      </c>
      <c r="T2585" s="3">
        <f t="shared" si="2861"/>
        <v>33.195266723632813</v>
      </c>
      <c r="U2585" s="2">
        <v>6</v>
      </c>
      <c r="V2585" s="3">
        <f t="shared" si="2862"/>
        <v>1.4200000166893005</v>
      </c>
      <c r="W2585" s="2">
        <v>1</v>
      </c>
      <c r="X2585" s="3">
        <f t="shared" si="2863"/>
        <v>2.8400000333786011</v>
      </c>
      <c r="Y2585" s="2">
        <v>31.495092391967773</v>
      </c>
      <c r="Z2585" s="2">
        <v>33.195266723632813</v>
      </c>
      <c r="AA2585" s="2">
        <v>31.102334976196289</v>
      </c>
      <c r="AB2585" s="2">
        <v>399.74237060546875</v>
      </c>
      <c r="AC2585" s="2">
        <v>395.48403930664063</v>
      </c>
      <c r="AD2585" s="2">
        <v>31.48114013671875</v>
      </c>
      <c r="AE2585" s="2">
        <v>33.212913513183594</v>
      </c>
      <c r="AF2585" s="2">
        <v>62.784114837646484</v>
      </c>
      <c r="AG2585" s="2">
        <v>66.1739501953125</v>
      </c>
      <c r="AH2585" s="2">
        <v>500.090087890625</v>
      </c>
      <c r="AI2585" s="2">
        <v>2001.1998291015625</v>
      </c>
      <c r="AJ2585" s="2">
        <v>16.521194458007813</v>
      </c>
      <c r="AK2585" s="2">
        <v>92.449478149414063</v>
      </c>
      <c r="AL2585" s="2">
        <v>-1.1436920166015625</v>
      </c>
      <c r="AM2585" s="2">
        <v>-0.70252490043640137</v>
      </c>
      <c r="AN2585" s="2">
        <v>1</v>
      </c>
      <c r="AO2585" s="2">
        <v>-0.21956524252891541</v>
      </c>
      <c r="AP2585" s="2">
        <v>2.737391471862793</v>
      </c>
      <c r="AQ2585" s="2">
        <v>1</v>
      </c>
      <c r="AR2585" s="2">
        <v>0</v>
      </c>
      <c r="AS2585" s="2">
        <v>0.15999999642372131</v>
      </c>
      <c r="AT2585" s="2">
        <v>111115</v>
      </c>
      <c r="AU2585" s="3">
        <f t="shared" si="2864"/>
        <v>0.83348347981770832</v>
      </c>
      <c r="AV2585" s="3">
        <f t="shared" si="2865"/>
        <v>1.4929910838142573E-3</v>
      </c>
      <c r="AW2585" s="3">
        <f t="shared" si="2866"/>
        <v>306.34526672363279</v>
      </c>
      <c r="AX2585" s="3">
        <f t="shared" si="2867"/>
        <v>304.64509239196775</v>
      </c>
      <c r="AY2585" s="3">
        <f t="shared" si="2868"/>
        <v>320.1919654994017</v>
      </c>
      <c r="AZ2585" s="3">
        <f t="shared" si="2869"/>
        <v>2.7344959901366046</v>
      </c>
      <c r="BA2585" s="3">
        <f t="shared" si="2870"/>
        <v>5.1078023367597307</v>
      </c>
      <c r="BB2585" s="3">
        <f t="shared" si="2871"/>
        <v>55.249661101435905</v>
      </c>
      <c r="BC2585" s="3">
        <f t="shared" si="2872"/>
        <v>22.036747588252311</v>
      </c>
      <c r="BD2585" s="3">
        <f t="shared" si="2873"/>
        <v>32.345179557800293</v>
      </c>
      <c r="BE2585" s="3">
        <f t="shared" si="2874"/>
        <v>4.8691729129156185</v>
      </c>
      <c r="BF2585" s="3">
        <f t="shared" si="2875"/>
        <v>6.4753392510586261E-2</v>
      </c>
      <c r="BG2585" s="3">
        <f t="shared" si="2876"/>
        <v>3.0705165221154456</v>
      </c>
      <c r="BH2585" s="3">
        <f t="shared" si="2877"/>
        <v>1.7986563908001729</v>
      </c>
      <c r="BI2585" s="3">
        <f t="shared" si="2878"/>
        <v>4.0603952634223325E-2</v>
      </c>
      <c r="BJ2585" s="3">
        <f t="shared" si="2879"/>
        <v>28.627041732536163</v>
      </c>
      <c r="BK2585" s="3">
        <f t="shared" si="2880"/>
        <v>0.78296625687935639</v>
      </c>
      <c r="BL2585" s="3">
        <f t="shared" si="2881"/>
        <v>59.21989782055055</v>
      </c>
      <c r="BM2585" s="3">
        <f t="shared" si="2882"/>
        <v>394.07757003784371</v>
      </c>
      <c r="BN2585" s="3">
        <f t="shared" si="2883"/>
        <v>4.4463204671507843E-3</v>
      </c>
    </row>
    <row r="2586" spans="1:66">
      <c r="A2586" s="2" t="s">
        <v>3279</v>
      </c>
      <c r="B2586" t="s">
        <v>2748</v>
      </c>
      <c r="C2586">
        <v>20190806</v>
      </c>
      <c r="D2586" t="s">
        <v>338</v>
      </c>
      <c r="E2586" s="2" t="s">
        <v>0</v>
      </c>
      <c r="F2586" s="2" t="s">
        <v>3278</v>
      </c>
      <c r="G2586" s="1">
        <v>2000</v>
      </c>
      <c r="H2586">
        <v>400</v>
      </c>
      <c r="K2586" s="2">
        <v>117</v>
      </c>
      <c r="L2586" s="2" t="s">
        <v>3287</v>
      </c>
      <c r="M2586" s="2">
        <v>23993.500063691288</v>
      </c>
      <c r="N2586" s="2">
        <v>0</v>
      </c>
      <c r="O2586" s="3">
        <f t="shared" si="2856"/>
        <v>3.0353095970848547</v>
      </c>
      <c r="P2586" s="3">
        <f t="shared" si="2857"/>
        <v>6.7801310476435173E-2</v>
      </c>
      <c r="Q2586" s="3">
        <f t="shared" si="2858"/>
        <v>309.19806813599195</v>
      </c>
      <c r="R2586" s="3">
        <f t="shared" si="2859"/>
        <v>1.5278681576475366</v>
      </c>
      <c r="S2586" s="3">
        <f t="shared" si="2860"/>
        <v>2.0391879101725054</v>
      </c>
      <c r="T2586" s="3">
        <f t="shared" si="2861"/>
        <v>33.117946624755859</v>
      </c>
      <c r="U2586" s="2">
        <v>6</v>
      </c>
      <c r="V2586" s="3">
        <f t="shared" si="2862"/>
        <v>1.4200000166893005</v>
      </c>
      <c r="W2586" s="2">
        <v>1</v>
      </c>
      <c r="X2586" s="3">
        <f t="shared" si="2863"/>
        <v>2.8400000333786011</v>
      </c>
      <c r="Y2586" s="2">
        <v>31.47235107421875</v>
      </c>
      <c r="Z2586" s="2">
        <v>33.117946624755859</v>
      </c>
      <c r="AA2586" s="2">
        <v>31.100637435913086</v>
      </c>
      <c r="AB2586" s="2">
        <v>399.61627197265625</v>
      </c>
      <c r="AC2586" s="2">
        <v>395.24972534179688</v>
      </c>
      <c r="AD2586" s="2">
        <v>31.180828094482422</v>
      </c>
      <c r="AE2586" s="2">
        <v>32.953651428222656</v>
      </c>
      <c r="AF2586" s="2">
        <v>62.218757629394531</v>
      </c>
      <c r="AG2586" s="2">
        <v>65.739433288574219</v>
      </c>
      <c r="AH2586" s="2">
        <v>500.05636596679688</v>
      </c>
      <c r="AI2586" s="2">
        <v>2001.1612548828125</v>
      </c>
      <c r="AJ2586" s="2">
        <v>16.614187240600586</v>
      </c>
      <c r="AK2586" s="2">
        <v>92.44793701171875</v>
      </c>
      <c r="AL2586" s="2">
        <v>-1.0644989013671875</v>
      </c>
      <c r="AM2586" s="2">
        <v>-0.69355273246765137</v>
      </c>
      <c r="AN2586" s="2">
        <v>1</v>
      </c>
      <c r="AO2586" s="2">
        <v>-0.21956524252891541</v>
      </c>
      <c r="AP2586" s="2">
        <v>2.737391471862793</v>
      </c>
      <c r="AQ2586" s="2">
        <v>1</v>
      </c>
      <c r="AR2586" s="2">
        <v>0</v>
      </c>
      <c r="AS2586" s="2">
        <v>0.15999999642372131</v>
      </c>
      <c r="AT2586" s="2">
        <v>111115</v>
      </c>
      <c r="AU2586" s="3">
        <f t="shared" si="2864"/>
        <v>0.83342727661132798</v>
      </c>
      <c r="AV2586" s="3">
        <f t="shared" si="2865"/>
        <v>1.5278681576475367E-3</v>
      </c>
      <c r="AW2586" s="3">
        <f t="shared" si="2866"/>
        <v>306.26794662475584</v>
      </c>
      <c r="AX2586" s="3">
        <f t="shared" si="2867"/>
        <v>304.62235107421873</v>
      </c>
      <c r="AY2586" s="3">
        <f t="shared" si="2868"/>
        <v>320.18579362453966</v>
      </c>
      <c r="AZ2586" s="3">
        <f t="shared" si="2869"/>
        <v>2.7246783646335682</v>
      </c>
      <c r="BA2586" s="3">
        <f t="shared" si="2870"/>
        <v>5.0856850017149693</v>
      </c>
      <c r="BB2586" s="3">
        <f t="shared" si="2871"/>
        <v>55.011341151618183</v>
      </c>
      <c r="BC2586" s="3">
        <f t="shared" si="2872"/>
        <v>22.057689723395526</v>
      </c>
      <c r="BD2586" s="3">
        <f t="shared" si="2873"/>
        <v>32.295148849487305</v>
      </c>
      <c r="BE2586" s="3">
        <f t="shared" si="2874"/>
        <v>4.8554362519201177</v>
      </c>
      <c r="BF2586" s="3">
        <f t="shared" si="2875"/>
        <v>6.6220384835817853E-2</v>
      </c>
      <c r="BG2586" s="3">
        <f t="shared" si="2876"/>
        <v>3.0464970915424638</v>
      </c>
      <c r="BH2586" s="3">
        <f t="shared" si="2877"/>
        <v>1.8089391603776539</v>
      </c>
      <c r="BI2586" s="3">
        <f t="shared" si="2878"/>
        <v>4.1526931488702137E-2</v>
      </c>
      <c r="BJ2586" s="3">
        <f t="shared" si="2879"/>
        <v>28.584723527181303</v>
      </c>
      <c r="BK2586" s="3">
        <f t="shared" si="2880"/>
        <v>0.7822853459761655</v>
      </c>
      <c r="BL2586" s="3">
        <f t="shared" si="2881"/>
        <v>59.036641267404121</v>
      </c>
      <c r="BM2586" s="3">
        <f t="shared" si="2882"/>
        <v>393.80688452915444</v>
      </c>
      <c r="BN2586" s="3">
        <f t="shared" si="2883"/>
        <v>4.5503136399673919E-3</v>
      </c>
    </row>
    <row r="2587" spans="1:66">
      <c r="A2587" s="2" t="s">
        <v>3279</v>
      </c>
      <c r="B2587" t="s">
        <v>2748</v>
      </c>
      <c r="C2587">
        <v>20190806</v>
      </c>
      <c r="D2587" t="s">
        <v>338</v>
      </c>
      <c r="E2587" s="2" t="s">
        <v>0</v>
      </c>
      <c r="F2587" s="2" t="s">
        <v>3278</v>
      </c>
      <c r="G2587" s="1">
        <v>2000</v>
      </c>
      <c r="H2587">
        <v>400</v>
      </c>
      <c r="K2587" s="2">
        <v>118</v>
      </c>
      <c r="L2587" s="2" t="s">
        <v>3288</v>
      </c>
      <c r="M2587" s="2">
        <v>24082.500063735992</v>
      </c>
      <c r="N2587" s="2">
        <v>0</v>
      </c>
      <c r="O2587" s="3">
        <f t="shared" si="2856"/>
        <v>3.0385525554123389</v>
      </c>
      <c r="P2587" s="3">
        <f t="shared" si="2857"/>
        <v>6.3516836888518363E-2</v>
      </c>
      <c r="Q2587" s="3">
        <f t="shared" si="2858"/>
        <v>304.03480259346219</v>
      </c>
      <c r="R2587" s="3">
        <f t="shared" si="2859"/>
        <v>1.4356423354878833</v>
      </c>
      <c r="S2587" s="3">
        <f t="shared" si="2860"/>
        <v>2.0426898442551766</v>
      </c>
      <c r="T2587" s="3">
        <f t="shared" si="2861"/>
        <v>33.067893981933594</v>
      </c>
      <c r="U2587" s="2">
        <v>6</v>
      </c>
      <c r="V2587" s="3">
        <f t="shared" si="2862"/>
        <v>1.4200000166893005</v>
      </c>
      <c r="W2587" s="2">
        <v>1</v>
      </c>
      <c r="X2587" s="3">
        <f t="shared" si="2863"/>
        <v>2.8400000333786011</v>
      </c>
      <c r="Y2587" s="2">
        <v>31.45423698425293</v>
      </c>
      <c r="Z2587" s="2">
        <v>33.067893981933594</v>
      </c>
      <c r="AA2587" s="2">
        <v>31.101554870605469</v>
      </c>
      <c r="AB2587" s="2">
        <v>399.24874877929688</v>
      </c>
      <c r="AC2587" s="2">
        <v>394.9228515625</v>
      </c>
      <c r="AD2587" s="2">
        <v>31.095531463623047</v>
      </c>
      <c r="AE2587" s="2">
        <v>32.761581420898438</v>
      </c>
      <c r="AF2587" s="2">
        <v>62.169700622558594</v>
      </c>
      <c r="AG2587" s="2">
        <v>65.422721862792969</v>
      </c>
      <c r="AH2587" s="2">
        <v>500.08407592773438</v>
      </c>
      <c r="AI2587" s="2">
        <v>1998.7899169921875</v>
      </c>
      <c r="AJ2587" s="2">
        <v>17.306640625</v>
      </c>
      <c r="AK2587" s="2">
        <v>92.447372436523438</v>
      </c>
      <c r="AL2587" s="2">
        <v>-1.1784515380859375</v>
      </c>
      <c r="AM2587" s="2">
        <v>-0.69954943656921387</v>
      </c>
      <c r="AN2587" s="2">
        <v>1</v>
      </c>
      <c r="AO2587" s="2">
        <v>-0.21956524252891541</v>
      </c>
      <c r="AP2587" s="2">
        <v>2.737391471862793</v>
      </c>
      <c r="AQ2587" s="2">
        <v>1</v>
      </c>
      <c r="AR2587" s="2">
        <v>0</v>
      </c>
      <c r="AS2587" s="2">
        <v>0.15999999642372131</v>
      </c>
      <c r="AT2587" s="2">
        <v>111115</v>
      </c>
      <c r="AU2587" s="3">
        <f t="shared" si="2864"/>
        <v>0.83347345987955723</v>
      </c>
      <c r="AV2587" s="3">
        <f t="shared" si="2865"/>
        <v>1.4356423354878833E-3</v>
      </c>
      <c r="AW2587" s="3">
        <f t="shared" si="2866"/>
        <v>306.21789398193357</v>
      </c>
      <c r="AX2587" s="3">
        <f t="shared" si="2867"/>
        <v>304.60423698425291</v>
      </c>
      <c r="AY2587" s="3">
        <f t="shared" si="2868"/>
        <v>319.80637957052022</v>
      </c>
      <c r="AZ2587" s="3">
        <f t="shared" si="2869"/>
        <v>2.7727460492907943</v>
      </c>
      <c r="BA2587" s="3">
        <f t="shared" si="2870"/>
        <v>5.0714119634824613</v>
      </c>
      <c r="BB2587" s="3">
        <f t="shared" si="2871"/>
        <v>54.857286149096481</v>
      </c>
      <c r="BC2587" s="3">
        <f t="shared" si="2872"/>
        <v>22.095704728198044</v>
      </c>
      <c r="BD2587" s="3">
        <f t="shared" si="2873"/>
        <v>32.261065483093262</v>
      </c>
      <c r="BE2587" s="3">
        <f t="shared" si="2874"/>
        <v>4.8460974946703796</v>
      </c>
      <c r="BF2587" s="3">
        <f t="shared" si="2875"/>
        <v>6.2127353462526944E-2</v>
      </c>
      <c r="BG2587" s="3">
        <f t="shared" si="2876"/>
        <v>3.0287221192272846</v>
      </c>
      <c r="BH2587" s="3">
        <f t="shared" si="2877"/>
        <v>1.817375375443095</v>
      </c>
      <c r="BI2587" s="3">
        <f t="shared" si="2878"/>
        <v>3.8952086606328006E-2</v>
      </c>
      <c r="BJ2587" s="3">
        <f t="shared" si="2879"/>
        <v>28.107218629022682</v>
      </c>
      <c r="BK2587" s="3">
        <f t="shared" si="2880"/>
        <v>0.76985872402814359</v>
      </c>
      <c r="BL2587" s="3">
        <f t="shared" si="2881"/>
        <v>58.797546714267355</v>
      </c>
      <c r="BM2587" s="3">
        <f t="shared" si="2882"/>
        <v>393.4784692027834</v>
      </c>
      <c r="BN2587" s="3">
        <f t="shared" si="2883"/>
        <v>4.5405136444337281E-3</v>
      </c>
    </row>
    <row r="2588" spans="1:66">
      <c r="A2588" s="2" t="s">
        <v>3279</v>
      </c>
      <c r="B2588" t="s">
        <v>2748</v>
      </c>
      <c r="C2588">
        <v>20190806</v>
      </c>
      <c r="D2588" t="s">
        <v>338</v>
      </c>
      <c r="E2588" s="2" t="s">
        <v>0</v>
      </c>
      <c r="F2588" s="2" t="s">
        <v>3278</v>
      </c>
      <c r="G2588" s="1">
        <v>2000</v>
      </c>
      <c r="H2588">
        <v>475</v>
      </c>
      <c r="K2588" s="2">
        <v>119</v>
      </c>
      <c r="L2588" s="2" t="s">
        <v>3289</v>
      </c>
      <c r="M2588" s="2">
        <v>24190.000063724816</v>
      </c>
      <c r="N2588" s="2">
        <v>0</v>
      </c>
      <c r="O2588" s="3">
        <f t="shared" si="2856"/>
        <v>3.8729809103735828</v>
      </c>
      <c r="P2588" s="3">
        <f t="shared" si="2857"/>
        <v>6.3308705079740735E-2</v>
      </c>
      <c r="Q2588" s="3">
        <f t="shared" si="2858"/>
        <v>354.6119035335339</v>
      </c>
      <c r="R2588" s="3">
        <f t="shared" si="2859"/>
        <v>1.4329018024239515</v>
      </c>
      <c r="S2588" s="3">
        <f t="shared" si="2860"/>
        <v>2.0453915378154681</v>
      </c>
      <c r="T2588" s="3">
        <f t="shared" si="2861"/>
        <v>33.06524658203125</v>
      </c>
      <c r="U2588" s="2">
        <v>6</v>
      </c>
      <c r="V2588" s="3">
        <f t="shared" si="2862"/>
        <v>1.4200000166893005</v>
      </c>
      <c r="W2588" s="2">
        <v>1</v>
      </c>
      <c r="X2588" s="3">
        <f t="shared" si="2863"/>
        <v>2.8400000333786011</v>
      </c>
      <c r="Y2588" s="2">
        <v>31.454946517944336</v>
      </c>
      <c r="Z2588" s="2">
        <v>33.06524658203125</v>
      </c>
      <c r="AA2588" s="2">
        <v>31.103294372558594</v>
      </c>
      <c r="AB2588" s="2">
        <v>475.0238037109375</v>
      </c>
      <c r="AC2588" s="2">
        <v>469.5701904296875</v>
      </c>
      <c r="AD2588" s="2">
        <v>31.061466217041016</v>
      </c>
      <c r="AE2588" s="2">
        <v>32.724258422851563</v>
      </c>
      <c r="AF2588" s="2">
        <v>62.082038879394531</v>
      </c>
      <c r="AG2588" s="2">
        <v>65.34515380859375</v>
      </c>
      <c r="AH2588" s="2">
        <v>500.12664794921875</v>
      </c>
      <c r="AI2588" s="2">
        <v>1999.140869140625</v>
      </c>
      <c r="AJ2588" s="2">
        <v>38.105419158935547</v>
      </c>
      <c r="AK2588" s="2">
        <v>92.447212219238281</v>
      </c>
      <c r="AL2588" s="2">
        <v>-1.7877960205078125</v>
      </c>
      <c r="AM2588" s="2">
        <v>-0.69979357719421387</v>
      </c>
      <c r="AN2588" s="2">
        <v>1</v>
      </c>
      <c r="AO2588" s="2">
        <v>-0.21956524252891541</v>
      </c>
      <c r="AP2588" s="2">
        <v>2.737391471862793</v>
      </c>
      <c r="AQ2588" s="2">
        <v>1</v>
      </c>
      <c r="AR2588" s="2">
        <v>0</v>
      </c>
      <c r="AS2588" s="2">
        <v>0.15999999642372131</v>
      </c>
      <c r="AT2588" s="2">
        <v>111115</v>
      </c>
      <c r="AU2588" s="3">
        <f t="shared" si="2864"/>
        <v>0.83354441324869777</v>
      </c>
      <c r="AV2588" s="3">
        <f t="shared" si="2865"/>
        <v>1.4329018024239514E-3</v>
      </c>
      <c r="AW2588" s="3">
        <f t="shared" si="2866"/>
        <v>306.21524658203123</v>
      </c>
      <c r="AX2588" s="3">
        <f t="shared" si="2867"/>
        <v>304.60494651794431</v>
      </c>
      <c r="AY2588" s="3">
        <f t="shared" si="2868"/>
        <v>319.86253191301512</v>
      </c>
      <c r="AZ2588" s="3">
        <f t="shared" si="2869"/>
        <v>2.7753151110526022</v>
      </c>
      <c r="BA2588" s="3">
        <f t="shared" si="2870"/>
        <v>5.0706580009500222</v>
      </c>
      <c r="BB2588" s="3">
        <f t="shared" si="2871"/>
        <v>54.849225619967555</v>
      </c>
      <c r="BC2588" s="3">
        <f t="shared" si="2872"/>
        <v>22.124967197115993</v>
      </c>
      <c r="BD2588" s="3">
        <f t="shared" si="2873"/>
        <v>32.260096549987793</v>
      </c>
      <c r="BE2588" s="3">
        <f t="shared" si="2874"/>
        <v>4.8458322381296517</v>
      </c>
      <c r="BF2588" s="3">
        <f t="shared" si="2875"/>
        <v>6.1928213888507028E-2</v>
      </c>
      <c r="BG2588" s="3">
        <f t="shared" si="2876"/>
        <v>3.0252664631345541</v>
      </c>
      <c r="BH2588" s="3">
        <f t="shared" si="2877"/>
        <v>1.8205657749950976</v>
      </c>
      <c r="BI2588" s="3">
        <f t="shared" si="2878"/>
        <v>3.8826839150694126E-2</v>
      </c>
      <c r="BJ2588" s="3">
        <f t="shared" si="2879"/>
        <v>32.782881901432667</v>
      </c>
      <c r="BK2588" s="3">
        <f t="shared" si="2880"/>
        <v>0.75518401883441699</v>
      </c>
      <c r="BL2588" s="3">
        <f t="shared" si="2881"/>
        <v>58.734938376122074</v>
      </c>
      <c r="BM2588" s="3">
        <f t="shared" si="2882"/>
        <v>467.72916079322505</v>
      </c>
      <c r="BN2588" s="3">
        <f t="shared" si="2883"/>
        <v>4.8634832755970548E-3</v>
      </c>
    </row>
    <row r="2589" spans="1:66">
      <c r="A2589" s="2" t="s">
        <v>3279</v>
      </c>
      <c r="B2589" t="s">
        <v>2748</v>
      </c>
      <c r="C2589">
        <v>20190806</v>
      </c>
      <c r="D2589" t="s">
        <v>338</v>
      </c>
      <c r="E2589" s="2" t="s">
        <v>0</v>
      </c>
      <c r="F2589" s="2" t="s">
        <v>3278</v>
      </c>
      <c r="G2589" s="1">
        <v>2000</v>
      </c>
      <c r="H2589">
        <v>575</v>
      </c>
      <c r="K2589" s="2">
        <v>120</v>
      </c>
      <c r="L2589" s="2" t="s">
        <v>3290</v>
      </c>
      <c r="M2589" s="2">
        <v>24295.500063735992</v>
      </c>
      <c r="N2589" s="2">
        <v>0</v>
      </c>
      <c r="O2589" s="3">
        <f t="shared" si="2856"/>
        <v>4.8016615691772753</v>
      </c>
      <c r="P2589" s="3">
        <f t="shared" si="2857"/>
        <v>6.1251718692028813E-2</v>
      </c>
      <c r="Q2589" s="3">
        <f t="shared" si="2858"/>
        <v>421.8486874268782</v>
      </c>
      <c r="R2589" s="3">
        <f t="shared" si="2859"/>
        <v>1.3792524283308298</v>
      </c>
      <c r="S2589" s="3">
        <f t="shared" si="2860"/>
        <v>2.0333192328484015</v>
      </c>
      <c r="T2589" s="3">
        <f t="shared" si="2861"/>
        <v>33.064563751220703</v>
      </c>
      <c r="U2589" s="2">
        <v>6</v>
      </c>
      <c r="V2589" s="3">
        <f t="shared" si="2862"/>
        <v>1.4200000166893005</v>
      </c>
      <c r="W2589" s="2">
        <v>1</v>
      </c>
      <c r="X2589" s="3">
        <f t="shared" si="2863"/>
        <v>2.8400000333786011</v>
      </c>
      <c r="Y2589" s="2">
        <v>31.448348999023438</v>
      </c>
      <c r="Z2589" s="2">
        <v>33.064563751220703</v>
      </c>
      <c r="AA2589" s="2">
        <v>31.102588653564453</v>
      </c>
      <c r="AB2589" s="2">
        <v>574.448974609375</v>
      </c>
      <c r="AC2589" s="2">
        <v>567.7486572265625</v>
      </c>
      <c r="AD2589" s="2">
        <v>31.252834320068359</v>
      </c>
      <c r="AE2589" s="2">
        <v>32.853237152099609</v>
      </c>
      <c r="AF2589" s="2">
        <v>62.4970703125</v>
      </c>
      <c r="AG2589" s="2">
        <v>65.623016357421875</v>
      </c>
      <c r="AH2589" s="2">
        <v>500.10140991210938</v>
      </c>
      <c r="AI2589" s="2">
        <v>1999.7628173828125</v>
      </c>
      <c r="AJ2589" s="2">
        <v>39.251953125</v>
      </c>
      <c r="AK2589" s="2">
        <v>92.445816040039063</v>
      </c>
      <c r="AL2589" s="2">
        <v>-2.7585601806640625</v>
      </c>
      <c r="AM2589" s="2">
        <v>-0.70229220390319824</v>
      </c>
      <c r="AN2589" s="2">
        <v>1</v>
      </c>
      <c r="AO2589" s="2">
        <v>-0.21956524252891541</v>
      </c>
      <c r="AP2589" s="2">
        <v>2.737391471862793</v>
      </c>
      <c r="AQ2589" s="2">
        <v>1</v>
      </c>
      <c r="AR2589" s="2">
        <v>0</v>
      </c>
      <c r="AS2589" s="2">
        <v>0.15999999642372131</v>
      </c>
      <c r="AT2589" s="2">
        <v>111115</v>
      </c>
      <c r="AU2589" s="3">
        <f t="shared" si="2864"/>
        <v>0.83350234985351546</v>
      </c>
      <c r="AV2589" s="3">
        <f t="shared" si="2865"/>
        <v>1.3792524283308299E-3</v>
      </c>
      <c r="AW2589" s="3">
        <f t="shared" si="2866"/>
        <v>306.21456375122068</v>
      </c>
      <c r="AX2589" s="3">
        <f t="shared" si="2867"/>
        <v>304.59834899902341</v>
      </c>
      <c r="AY2589" s="3">
        <f t="shared" si="2868"/>
        <v>319.96204362954086</v>
      </c>
      <c r="AZ2589" s="3">
        <f t="shared" si="2869"/>
        <v>2.8033581323858932</v>
      </c>
      <c r="BA2589" s="3">
        <f t="shared" si="2870"/>
        <v>5.0704635509311791</v>
      </c>
      <c r="BB2589" s="3">
        <f t="shared" si="2871"/>
        <v>54.847950595569614</v>
      </c>
      <c r="BC2589" s="3">
        <f t="shared" si="2872"/>
        <v>21.994713443470005</v>
      </c>
      <c r="BD2589" s="3">
        <f t="shared" si="2873"/>
        <v>32.25645637512207</v>
      </c>
      <c r="BE2589" s="3">
        <f t="shared" si="2874"/>
        <v>4.8448358114699124</v>
      </c>
      <c r="BF2589" s="3">
        <f t="shared" si="2875"/>
        <v>5.9958562026100122E-2</v>
      </c>
      <c r="BG2589" s="3">
        <f t="shared" si="2876"/>
        <v>3.0371443180827775</v>
      </c>
      <c r="BH2589" s="3">
        <f t="shared" si="2877"/>
        <v>1.8076914933871349</v>
      </c>
      <c r="BI2589" s="3">
        <f t="shared" si="2878"/>
        <v>3.75881766599971E-2</v>
      </c>
      <c r="BJ2589" s="3">
        <f t="shared" si="2879"/>
        <v>38.998146154597123</v>
      </c>
      <c r="BK2589" s="3">
        <f t="shared" si="2880"/>
        <v>0.74302014114414316</v>
      </c>
      <c r="BL2589" s="3">
        <f t="shared" si="2881"/>
        <v>58.945092945834702</v>
      </c>
      <c r="BM2589" s="3">
        <f t="shared" si="2882"/>
        <v>565.4661772821247</v>
      </c>
      <c r="BN2589" s="3">
        <f t="shared" si="2883"/>
        <v>5.0053283266203973E-3</v>
      </c>
    </row>
    <row r="2590" spans="1:66">
      <c r="A2590" s="2" t="s">
        <v>3279</v>
      </c>
      <c r="B2590" t="s">
        <v>2748</v>
      </c>
      <c r="C2590">
        <v>20190806</v>
      </c>
      <c r="D2590" t="s">
        <v>338</v>
      </c>
      <c r="E2590" s="2" t="s">
        <v>0</v>
      </c>
      <c r="F2590" s="2" t="s">
        <v>3278</v>
      </c>
      <c r="G2590" s="1">
        <v>2000</v>
      </c>
      <c r="H2590">
        <v>675</v>
      </c>
      <c r="K2590" s="2">
        <v>121</v>
      </c>
      <c r="L2590" s="2" t="s">
        <v>3291</v>
      </c>
      <c r="M2590" s="2">
        <v>24384.500063735992</v>
      </c>
      <c r="N2590" s="2">
        <v>0</v>
      </c>
      <c r="O2590" s="3">
        <f t="shared" si="2856"/>
        <v>5.9489175027862009</v>
      </c>
      <c r="P2590" s="3">
        <f t="shared" si="2857"/>
        <v>6.009779607568138E-2</v>
      </c>
      <c r="Q2590" s="3">
        <f t="shared" si="2858"/>
        <v>485.24682324649825</v>
      </c>
      <c r="R2590" s="3">
        <f t="shared" si="2859"/>
        <v>1.3521635988870031</v>
      </c>
      <c r="S2590" s="3">
        <f t="shared" si="2860"/>
        <v>2.0304586969828673</v>
      </c>
      <c r="T2590" s="3">
        <f t="shared" si="2861"/>
        <v>33.117393493652344</v>
      </c>
      <c r="U2590" s="2">
        <v>6</v>
      </c>
      <c r="V2590" s="3">
        <f t="shared" si="2862"/>
        <v>1.4200000166893005</v>
      </c>
      <c r="W2590" s="2">
        <v>1</v>
      </c>
      <c r="X2590" s="3">
        <f t="shared" si="2863"/>
        <v>2.8400000333786011</v>
      </c>
      <c r="Y2590" s="2">
        <v>31.468679428100586</v>
      </c>
      <c r="Z2590" s="2">
        <v>33.117393493652344</v>
      </c>
      <c r="AA2590" s="2">
        <v>31.104284286499023</v>
      </c>
      <c r="AB2590" s="2">
        <v>675.843994140625</v>
      </c>
      <c r="AC2590" s="2">
        <v>667.623291015625</v>
      </c>
      <c r="AD2590" s="2">
        <v>31.478599548339844</v>
      </c>
      <c r="AE2590" s="2">
        <v>33.047328948974609</v>
      </c>
      <c r="AF2590" s="2">
        <v>62.874267578125</v>
      </c>
      <c r="AG2590" s="2">
        <v>65.935653686523438</v>
      </c>
      <c r="AH2590" s="2">
        <v>500.07791137695313</v>
      </c>
      <c r="AI2590" s="2">
        <v>1998.92822265625</v>
      </c>
      <c r="AJ2590" s="2">
        <v>38.392127990722656</v>
      </c>
      <c r="AK2590" s="2">
        <v>92.445243835449219</v>
      </c>
      <c r="AL2590" s="2">
        <v>-4.1482696533203125</v>
      </c>
      <c r="AM2590" s="2">
        <v>-0.70463824272155762</v>
      </c>
      <c r="AN2590" s="2">
        <v>1</v>
      </c>
      <c r="AO2590" s="2">
        <v>-0.21956524252891541</v>
      </c>
      <c r="AP2590" s="2">
        <v>2.737391471862793</v>
      </c>
      <c r="AQ2590" s="2">
        <v>1</v>
      </c>
      <c r="AR2590" s="2">
        <v>0</v>
      </c>
      <c r="AS2590" s="2">
        <v>0.15999999642372131</v>
      </c>
      <c r="AT2590" s="2">
        <v>111115</v>
      </c>
      <c r="AU2590" s="3">
        <f t="shared" si="2864"/>
        <v>0.83346318562825505</v>
      </c>
      <c r="AV2590" s="3">
        <f t="shared" si="2865"/>
        <v>1.3521635988870031E-3</v>
      </c>
      <c r="AW2590" s="3">
        <f t="shared" si="2866"/>
        <v>306.26739349365232</v>
      </c>
      <c r="AX2590" s="3">
        <f t="shared" si="2867"/>
        <v>304.61867942810056</v>
      </c>
      <c r="AY2590" s="3">
        <f t="shared" si="2868"/>
        <v>319.8285084762756</v>
      </c>
      <c r="AZ2590" s="3">
        <f t="shared" si="2869"/>
        <v>2.8108189079211208</v>
      </c>
      <c r="BA2590" s="3">
        <f t="shared" si="2870"/>
        <v>5.0855270797811247</v>
      </c>
      <c r="BB2590" s="3">
        <f t="shared" si="2871"/>
        <v>55.011235503183549</v>
      </c>
      <c r="BC2590" s="3">
        <f t="shared" si="2872"/>
        <v>21.96390655420894</v>
      </c>
      <c r="BD2590" s="3">
        <f t="shared" si="2873"/>
        <v>32.293036460876465</v>
      </c>
      <c r="BE2590" s="3">
        <f t="shared" si="2874"/>
        <v>4.8548570077285165</v>
      </c>
      <c r="BF2590" s="3">
        <f t="shared" si="2875"/>
        <v>5.8852408745477487E-2</v>
      </c>
      <c r="BG2590" s="3">
        <f t="shared" si="2876"/>
        <v>3.0550683827982574</v>
      </c>
      <c r="BH2590" s="3">
        <f t="shared" si="2877"/>
        <v>1.799788624930259</v>
      </c>
      <c r="BI2590" s="3">
        <f t="shared" si="2878"/>
        <v>3.6892654444205475E-2</v>
      </c>
      <c r="BJ2590" s="3">
        <f t="shared" si="2879"/>
        <v>44.858760895399662</v>
      </c>
      <c r="BK2590" s="3">
        <f t="shared" si="2880"/>
        <v>0.72682728385391449</v>
      </c>
      <c r="BL2590" s="3">
        <f t="shared" si="2881"/>
        <v>59.100377867024115</v>
      </c>
      <c r="BM2590" s="3">
        <f t="shared" si="2882"/>
        <v>664.79546054577554</v>
      </c>
      <c r="BN2590" s="3">
        <f t="shared" si="2883"/>
        <v>5.2885931565444131E-3</v>
      </c>
    </row>
    <row r="2591" spans="1:66">
      <c r="A2591" s="2" t="s">
        <v>3279</v>
      </c>
      <c r="B2591" t="s">
        <v>2748</v>
      </c>
      <c r="C2591">
        <v>20190806</v>
      </c>
      <c r="D2591" t="s">
        <v>338</v>
      </c>
      <c r="E2591" s="2" t="s">
        <v>0</v>
      </c>
      <c r="F2591" s="2" t="s">
        <v>3278</v>
      </c>
      <c r="G2591" s="1">
        <v>2000</v>
      </c>
      <c r="H2591">
        <v>800</v>
      </c>
      <c r="K2591" s="2">
        <v>122</v>
      </c>
      <c r="L2591" s="2" t="s">
        <v>3292</v>
      </c>
      <c r="M2591" s="2">
        <v>24483.500063735992</v>
      </c>
      <c r="N2591" s="2">
        <v>0</v>
      </c>
      <c r="O2591" s="3">
        <f t="shared" si="2856"/>
        <v>7.2027666241763892</v>
      </c>
      <c r="P2591" s="3">
        <f t="shared" si="2857"/>
        <v>5.9205112659248271E-2</v>
      </c>
      <c r="Q2591" s="3">
        <f t="shared" si="2858"/>
        <v>566.72247144073606</v>
      </c>
      <c r="R2591" s="3">
        <f t="shared" si="2859"/>
        <v>1.3348096482950962</v>
      </c>
      <c r="S2591" s="3">
        <f t="shared" si="2860"/>
        <v>2.0333679218792349</v>
      </c>
      <c r="T2591" s="3">
        <f t="shared" si="2861"/>
        <v>33.208423614501953</v>
      </c>
      <c r="U2591" s="2">
        <v>6</v>
      </c>
      <c r="V2591" s="3">
        <f t="shared" si="2862"/>
        <v>1.4200000166893005</v>
      </c>
      <c r="W2591" s="2">
        <v>1</v>
      </c>
      <c r="X2591" s="3">
        <f t="shared" si="2863"/>
        <v>2.8400000333786011</v>
      </c>
      <c r="Y2591" s="2">
        <v>31.503820419311523</v>
      </c>
      <c r="Z2591" s="2">
        <v>33.208423614501953</v>
      </c>
      <c r="AA2591" s="2">
        <v>31.102849960327148</v>
      </c>
      <c r="AB2591" s="2">
        <v>799.65850830078125</v>
      </c>
      <c r="AC2591" s="2">
        <v>789.75225830078125</v>
      </c>
      <c r="AD2591" s="2">
        <v>31.750461578369141</v>
      </c>
      <c r="AE2591" s="2">
        <v>33.298572540283203</v>
      </c>
      <c r="AF2591" s="2">
        <v>63.287342071533203</v>
      </c>
      <c r="AG2591" s="2">
        <v>66.301445007324219</v>
      </c>
      <c r="AH2591" s="2">
        <v>500.1046142578125</v>
      </c>
      <c r="AI2591" s="2">
        <v>1999.7801513671875</v>
      </c>
      <c r="AJ2591" s="2">
        <v>37.326503753662109</v>
      </c>
      <c r="AK2591" s="2">
        <v>92.442588806152344</v>
      </c>
      <c r="AL2591" s="2">
        <v>-5.7320709228515625</v>
      </c>
      <c r="AM2591" s="2">
        <v>-0.70627093315124512</v>
      </c>
      <c r="AN2591" s="2">
        <v>1</v>
      </c>
      <c r="AO2591" s="2">
        <v>-0.21956524252891541</v>
      </c>
      <c r="AP2591" s="2">
        <v>2.737391471862793</v>
      </c>
      <c r="AQ2591" s="2">
        <v>1</v>
      </c>
      <c r="AR2591" s="2">
        <v>0</v>
      </c>
      <c r="AS2591" s="2">
        <v>0.15999999642372131</v>
      </c>
      <c r="AT2591" s="2">
        <v>111115</v>
      </c>
      <c r="AU2591" s="3">
        <f t="shared" si="2864"/>
        <v>0.83350769042968742</v>
      </c>
      <c r="AV2591" s="3">
        <f t="shared" si="2865"/>
        <v>1.3348096482950962E-3</v>
      </c>
      <c r="AW2591" s="3">
        <f t="shared" si="2866"/>
        <v>306.35842361450193</v>
      </c>
      <c r="AX2591" s="3">
        <f t="shared" si="2867"/>
        <v>304.6538204193115</v>
      </c>
      <c r="AY2591" s="3">
        <f t="shared" si="2868"/>
        <v>319.96481706697887</v>
      </c>
      <c r="AZ2591" s="3">
        <f t="shared" si="2869"/>
        <v>2.812825184169109</v>
      </c>
      <c r="BA2591" s="3">
        <f t="shared" si="2870"/>
        <v>5.1115741710524709</v>
      </c>
      <c r="BB2591" s="3">
        <f t="shared" si="2871"/>
        <v>55.29458052901564</v>
      </c>
      <c r="BC2591" s="3">
        <f t="shared" si="2872"/>
        <v>21.996007988732437</v>
      </c>
      <c r="BD2591" s="3">
        <f t="shared" si="2873"/>
        <v>32.356122016906738</v>
      </c>
      <c r="BE2591" s="3">
        <f t="shared" si="2874"/>
        <v>4.8721818287985741</v>
      </c>
      <c r="BF2591" s="3">
        <f t="shared" si="2875"/>
        <v>5.7996075979044853E-2</v>
      </c>
      <c r="BG2591" s="3">
        <f t="shared" si="2876"/>
        <v>3.078206249173236</v>
      </c>
      <c r="BH2591" s="3">
        <f t="shared" si="2877"/>
        <v>1.793975579625338</v>
      </c>
      <c r="BI2591" s="3">
        <f t="shared" si="2878"/>
        <v>3.6354266920086635E-2</v>
      </c>
      <c r="BJ2591" s="3">
        <f t="shared" si="2879"/>
        <v>52.389292394602379</v>
      </c>
      <c r="BK2591" s="3">
        <f t="shared" si="2880"/>
        <v>0.7175952527949554</v>
      </c>
      <c r="BL2591" s="3">
        <f t="shared" si="2881"/>
        <v>59.226540878038051</v>
      </c>
      <c r="BM2591" s="3">
        <f t="shared" si="2882"/>
        <v>786.32840800910708</v>
      </c>
      <c r="BN2591" s="3">
        <f t="shared" si="2883"/>
        <v>5.4251499444340351E-3</v>
      </c>
    </row>
    <row r="2592" spans="1:66">
      <c r="A2592" s="2" t="s">
        <v>3279</v>
      </c>
      <c r="B2592" t="s">
        <v>2748</v>
      </c>
      <c r="C2592">
        <v>20190806</v>
      </c>
      <c r="D2592" t="s">
        <v>338</v>
      </c>
      <c r="E2592" s="2" t="s">
        <v>0</v>
      </c>
      <c r="F2592" s="2" t="s">
        <v>3278</v>
      </c>
      <c r="G2592" s="1">
        <v>2000</v>
      </c>
      <c r="H2592">
        <v>1000</v>
      </c>
      <c r="K2592" s="2">
        <v>123</v>
      </c>
      <c r="L2592" s="2" t="s">
        <v>3293</v>
      </c>
      <c r="M2592" s="2">
        <v>24599.000063724816</v>
      </c>
      <c r="N2592" s="2">
        <v>0</v>
      </c>
      <c r="O2592" s="3">
        <f t="shared" si="2856"/>
        <v>8.9244482675729095</v>
      </c>
      <c r="P2592" s="3">
        <f t="shared" si="2857"/>
        <v>5.9645352292604231E-2</v>
      </c>
      <c r="Q2592" s="3">
        <f t="shared" si="2858"/>
        <v>712.83556115559395</v>
      </c>
      <c r="R2592" s="3">
        <f t="shared" si="2859"/>
        <v>1.3371430394759161</v>
      </c>
      <c r="S2592" s="3">
        <f t="shared" si="2860"/>
        <v>2.0217645237674158</v>
      </c>
      <c r="T2592" s="3">
        <f t="shared" si="2861"/>
        <v>33.246803283691406</v>
      </c>
      <c r="U2592" s="2">
        <v>6</v>
      </c>
      <c r="V2592" s="3">
        <f t="shared" si="2862"/>
        <v>1.4200000166893005</v>
      </c>
      <c r="W2592" s="2">
        <v>1</v>
      </c>
      <c r="X2592" s="3">
        <f t="shared" si="2863"/>
        <v>2.8400000333786011</v>
      </c>
      <c r="Y2592" s="2">
        <v>31.511533737182617</v>
      </c>
      <c r="Z2592" s="2">
        <v>33.246803283691406</v>
      </c>
      <c r="AA2592" s="2">
        <v>31.100456237792969</v>
      </c>
      <c r="AB2592" s="2">
        <v>999.8770751953125</v>
      </c>
      <c r="AC2592" s="2">
        <v>987.58575439453125</v>
      </c>
      <c r="AD2592" s="2">
        <v>31.993576049804688</v>
      </c>
      <c r="AE2592" s="2">
        <v>33.543987274169922</v>
      </c>
      <c r="AF2592" s="2">
        <v>63.726081848144531</v>
      </c>
      <c r="AG2592" s="2">
        <v>66.757919311523438</v>
      </c>
      <c r="AH2592" s="2">
        <v>500.10858154296875</v>
      </c>
      <c r="AI2592" s="2">
        <v>1998.755859375</v>
      </c>
      <c r="AJ2592" s="2">
        <v>38.152126312255859</v>
      </c>
      <c r="AK2592" s="2">
        <v>92.440597534179688</v>
      </c>
      <c r="AL2592" s="2">
        <v>-8.3457183837890625</v>
      </c>
      <c r="AM2592" s="2">
        <v>-0.70525622367858887</v>
      </c>
      <c r="AN2592" s="2">
        <v>1</v>
      </c>
      <c r="AO2592" s="2">
        <v>-0.21956524252891541</v>
      </c>
      <c r="AP2592" s="2">
        <v>2.737391471862793</v>
      </c>
      <c r="AQ2592" s="2">
        <v>1</v>
      </c>
      <c r="AR2592" s="2">
        <v>0</v>
      </c>
      <c r="AS2592" s="2">
        <v>0.15999999642372131</v>
      </c>
      <c r="AT2592" s="2">
        <v>111115</v>
      </c>
      <c r="AU2592" s="3">
        <f t="shared" si="2864"/>
        <v>0.83351430257161441</v>
      </c>
      <c r="AV2592" s="3">
        <f t="shared" si="2865"/>
        <v>1.3371430394759161E-3</v>
      </c>
      <c r="AW2592" s="3">
        <f t="shared" si="2866"/>
        <v>306.39680328369138</v>
      </c>
      <c r="AX2592" s="3">
        <f t="shared" si="2867"/>
        <v>304.66153373718259</v>
      </c>
      <c r="AY2592" s="3">
        <f t="shared" si="2868"/>
        <v>319.80093035189202</v>
      </c>
      <c r="AZ2592" s="3">
        <f t="shared" si="2869"/>
        <v>2.8050773880228506</v>
      </c>
      <c r="BA2592" s="3">
        <f t="shared" si="2870"/>
        <v>5.1225907510706028</v>
      </c>
      <c r="BB2592" s="3">
        <f t="shared" si="2871"/>
        <v>55.414946330009791</v>
      </c>
      <c r="BC2592" s="3">
        <f t="shared" si="2872"/>
        <v>21.870959055839869</v>
      </c>
      <c r="BD2592" s="3">
        <f t="shared" si="2873"/>
        <v>32.379168510437012</v>
      </c>
      <c r="BE2592" s="3">
        <f t="shared" si="2874"/>
        <v>4.8785243602827135</v>
      </c>
      <c r="BF2592" s="3">
        <f t="shared" si="2875"/>
        <v>5.8418454663091035E-2</v>
      </c>
      <c r="BG2592" s="3">
        <f t="shared" si="2876"/>
        <v>3.100826227303187</v>
      </c>
      <c r="BH2592" s="3">
        <f t="shared" si="2877"/>
        <v>1.7776981329795265</v>
      </c>
      <c r="BI2592" s="3">
        <f t="shared" si="2878"/>
        <v>3.6619816030321176E-2</v>
      </c>
      <c r="BJ2592" s="3">
        <f t="shared" si="2879"/>
        <v>65.894945216835396</v>
      </c>
      <c r="BK2592" s="3">
        <f t="shared" si="2880"/>
        <v>0.72179611540935895</v>
      </c>
      <c r="BL2592" s="3">
        <f t="shared" si="2881"/>
        <v>59.544800896942554</v>
      </c>
      <c r="BM2592" s="3">
        <f t="shared" si="2882"/>
        <v>983.34349910593164</v>
      </c>
      <c r="BN2592" s="3">
        <f t="shared" si="2883"/>
        <v>5.404057643039817E-3</v>
      </c>
    </row>
    <row r="2593" spans="1:66">
      <c r="A2593" s="2" t="s">
        <v>3279</v>
      </c>
      <c r="B2593" t="s">
        <v>2748</v>
      </c>
      <c r="C2593">
        <v>20190806</v>
      </c>
      <c r="D2593" t="s">
        <v>338</v>
      </c>
      <c r="E2593" s="2" t="s">
        <v>0</v>
      </c>
      <c r="F2593" s="2" t="s">
        <v>3278</v>
      </c>
      <c r="G2593" s="1">
        <v>2000</v>
      </c>
      <c r="H2593">
        <v>1400</v>
      </c>
      <c r="K2593" s="2">
        <v>124</v>
      </c>
      <c r="L2593" s="2" t="s">
        <v>3294</v>
      </c>
      <c r="M2593" s="2">
        <v>24748.000063724816</v>
      </c>
      <c r="N2593" s="2">
        <v>0</v>
      </c>
      <c r="O2593" s="3">
        <f t="shared" si="2856"/>
        <v>11.658664641105505</v>
      </c>
      <c r="P2593" s="3">
        <f t="shared" si="2857"/>
        <v>5.861165095768308E-2</v>
      </c>
      <c r="Q2593" s="3">
        <f t="shared" si="2858"/>
        <v>1015.8324640048373</v>
      </c>
      <c r="R2593" s="3">
        <f t="shared" si="2859"/>
        <v>1.3153050720751913</v>
      </c>
      <c r="S2593" s="3">
        <f t="shared" si="2860"/>
        <v>2.0225142280098263</v>
      </c>
      <c r="T2593" s="3">
        <f t="shared" si="2861"/>
        <v>33.336044311523438</v>
      </c>
      <c r="U2593" s="2">
        <v>6</v>
      </c>
      <c r="V2593" s="3">
        <f t="shared" si="2862"/>
        <v>1.4200000166893005</v>
      </c>
      <c r="W2593" s="2">
        <v>1</v>
      </c>
      <c r="X2593" s="3">
        <f t="shared" si="2863"/>
        <v>2.8400000333786011</v>
      </c>
      <c r="Y2593" s="2">
        <v>31.543386459350586</v>
      </c>
      <c r="Z2593" s="2">
        <v>33.336044311523438</v>
      </c>
      <c r="AA2593" s="2">
        <v>31.103488922119141</v>
      </c>
      <c r="AB2593" s="2">
        <v>1399.7271728515625</v>
      </c>
      <c r="AC2593" s="2">
        <v>1383.5555419921875</v>
      </c>
      <c r="AD2593" s="2">
        <v>32.289157867431641</v>
      </c>
      <c r="AE2593" s="2">
        <v>33.813915252685547</v>
      </c>
      <c r="AF2593" s="2">
        <v>64.19927978515625</v>
      </c>
      <c r="AG2593" s="2">
        <v>67.175491333007813</v>
      </c>
      <c r="AH2593" s="2">
        <v>500.07803344726563</v>
      </c>
      <c r="AI2593" s="2">
        <v>1999.4317626953125</v>
      </c>
      <c r="AJ2593" s="2">
        <v>35.868988037109375</v>
      </c>
      <c r="AK2593" s="2">
        <v>92.440414428710938</v>
      </c>
      <c r="AL2593" s="2">
        <v>-14.090225219726563</v>
      </c>
      <c r="AM2593" s="2">
        <v>-0.70444369316101074</v>
      </c>
      <c r="AN2593" s="2">
        <v>1</v>
      </c>
      <c r="AO2593" s="2">
        <v>-0.21956524252891541</v>
      </c>
      <c r="AP2593" s="2">
        <v>2.737391471862793</v>
      </c>
      <c r="AQ2593" s="2">
        <v>1</v>
      </c>
      <c r="AR2593" s="2">
        <v>0</v>
      </c>
      <c r="AS2593" s="2">
        <v>0.15999999642372131</v>
      </c>
      <c r="AT2593" s="2">
        <v>111115</v>
      </c>
      <c r="AU2593" s="3">
        <f t="shared" si="2864"/>
        <v>0.83346338907877593</v>
      </c>
      <c r="AV2593" s="3">
        <f t="shared" si="2865"/>
        <v>1.3153050720751914E-3</v>
      </c>
      <c r="AW2593" s="3">
        <f t="shared" si="2866"/>
        <v>306.48604431152341</v>
      </c>
      <c r="AX2593" s="3">
        <f t="shared" si="2867"/>
        <v>304.69338645935056</v>
      </c>
      <c r="AY2593" s="3">
        <f t="shared" si="2868"/>
        <v>319.9090748807248</v>
      </c>
      <c r="AZ2593" s="3">
        <f t="shared" si="2869"/>
        <v>2.8088526472209008</v>
      </c>
      <c r="BA2593" s="3">
        <f t="shared" si="2870"/>
        <v>5.1482865674253881</v>
      </c>
      <c r="BB2593" s="3">
        <f t="shared" si="2871"/>
        <v>55.693027765422791</v>
      </c>
      <c r="BC2593" s="3">
        <f t="shared" si="2872"/>
        <v>21.879112512737244</v>
      </c>
      <c r="BD2593" s="3">
        <f t="shared" si="2873"/>
        <v>32.439715385437012</v>
      </c>
      <c r="BE2593" s="3">
        <f t="shared" si="2874"/>
        <v>4.8952214704548958</v>
      </c>
      <c r="BF2593" s="3">
        <f t="shared" si="2875"/>
        <v>5.7426488541292738E-2</v>
      </c>
      <c r="BG2593" s="3">
        <f t="shared" si="2876"/>
        <v>3.1257723394155619</v>
      </c>
      <c r="BH2593" s="3">
        <f t="shared" si="2877"/>
        <v>1.7694491310393339</v>
      </c>
      <c r="BI2593" s="3">
        <f t="shared" si="2878"/>
        <v>3.5996185827213673E-2</v>
      </c>
      <c r="BJ2593" s="3">
        <f t="shared" si="2879"/>
        <v>93.903973962745752</v>
      </c>
      <c r="BK2593" s="3">
        <f t="shared" si="2880"/>
        <v>0.7342187813740646</v>
      </c>
      <c r="BL2593" s="3">
        <f t="shared" si="2881"/>
        <v>59.705876691342894</v>
      </c>
      <c r="BM2593" s="3">
        <f t="shared" si="2882"/>
        <v>1378.0135711891912</v>
      </c>
      <c r="BN2593" s="3">
        <f t="shared" si="2883"/>
        <v>5.0514073881497102E-3</v>
      </c>
    </row>
    <row r="2594" spans="1:66">
      <c r="A2594" s="2" t="s">
        <v>3279</v>
      </c>
      <c r="B2594" t="s">
        <v>2748</v>
      </c>
      <c r="C2594">
        <v>20190806</v>
      </c>
      <c r="D2594" t="s">
        <v>338</v>
      </c>
      <c r="E2594" s="2" t="s">
        <v>0</v>
      </c>
      <c r="F2594" s="2" t="s">
        <v>3278</v>
      </c>
      <c r="G2594" s="1">
        <v>2000</v>
      </c>
      <c r="H2594">
        <v>1800</v>
      </c>
      <c r="K2594" s="2">
        <v>125</v>
      </c>
      <c r="L2594" s="2" t="s">
        <v>3295</v>
      </c>
      <c r="M2594" s="2">
        <v>24864.500063735992</v>
      </c>
      <c r="N2594" s="2">
        <v>0</v>
      </c>
      <c r="O2594" s="3">
        <f t="shared" si="2856"/>
        <v>13.622622724707945</v>
      </c>
      <c r="P2594" s="3">
        <f t="shared" si="2857"/>
        <v>5.5945774408685194E-2</v>
      </c>
      <c r="Q2594" s="3">
        <f t="shared" si="2858"/>
        <v>1326.3260642216926</v>
      </c>
      <c r="R2594" s="3">
        <f t="shared" si="2859"/>
        <v>1.2572742315714296</v>
      </c>
      <c r="S2594" s="3">
        <f t="shared" si="2860"/>
        <v>2.0232283784331</v>
      </c>
      <c r="T2594" s="3">
        <f t="shared" si="2861"/>
        <v>33.380836486816406</v>
      </c>
      <c r="U2594" s="2">
        <v>6</v>
      </c>
      <c r="V2594" s="3">
        <f t="shared" si="2862"/>
        <v>1.4200000166893005</v>
      </c>
      <c r="W2594" s="2">
        <v>1</v>
      </c>
      <c r="X2594" s="3">
        <f t="shared" si="2863"/>
        <v>2.8400000333786011</v>
      </c>
      <c r="Y2594" s="2">
        <v>31.548091888427734</v>
      </c>
      <c r="Z2594" s="2">
        <v>33.380836486816406</v>
      </c>
      <c r="AA2594" s="2">
        <v>31.102821350097656</v>
      </c>
      <c r="AB2594" s="2">
        <v>1798.2960205078125</v>
      </c>
      <c r="AC2594" s="2">
        <v>1779.2681884765625</v>
      </c>
      <c r="AD2594" s="2">
        <v>32.489341735839844</v>
      </c>
      <c r="AE2594" s="2">
        <v>33.946567535400391</v>
      </c>
      <c r="AF2594" s="2">
        <v>64.590324401855469</v>
      </c>
      <c r="AG2594" s="2">
        <v>67.419975280761719</v>
      </c>
      <c r="AH2594" s="2">
        <v>500.0985107421875</v>
      </c>
      <c r="AI2594" s="2">
        <v>1999.0714111328125</v>
      </c>
      <c r="AJ2594" s="2">
        <v>34.852832794189453</v>
      </c>
      <c r="AK2594" s="2">
        <v>92.439323425292969</v>
      </c>
      <c r="AL2594" s="2">
        <v>-20.954483032226563</v>
      </c>
      <c r="AM2594" s="2">
        <v>-0.71437335014343262</v>
      </c>
      <c r="AN2594" s="2">
        <v>1</v>
      </c>
      <c r="AO2594" s="2">
        <v>-0.21956524252891541</v>
      </c>
      <c r="AP2594" s="2">
        <v>2.737391471862793</v>
      </c>
      <c r="AQ2594" s="2">
        <v>1</v>
      </c>
      <c r="AR2594" s="2">
        <v>0</v>
      </c>
      <c r="AS2594" s="2">
        <v>0.15999999642372131</v>
      </c>
      <c r="AT2594" s="2">
        <v>111115</v>
      </c>
      <c r="AU2594" s="3">
        <f t="shared" si="2864"/>
        <v>0.83349751790364579</v>
      </c>
      <c r="AV2594" s="3">
        <f t="shared" si="2865"/>
        <v>1.2572742315714296E-3</v>
      </c>
      <c r="AW2594" s="3">
        <f t="shared" si="2866"/>
        <v>306.53083648681638</v>
      </c>
      <c r="AX2594" s="3">
        <f t="shared" si="2867"/>
        <v>304.69809188842771</v>
      </c>
      <c r="AY2594" s="3">
        <f t="shared" si="2868"/>
        <v>319.85141863201352</v>
      </c>
      <c r="AZ2594" s="3">
        <f t="shared" si="2869"/>
        <v>2.8321288404100651</v>
      </c>
      <c r="BA2594" s="3">
        <f t="shared" si="2870"/>
        <v>5.161226114016527</v>
      </c>
      <c r="BB2594" s="3">
        <f t="shared" si="2871"/>
        <v>55.833663886427018</v>
      </c>
      <c r="BC2594" s="3">
        <f t="shared" si="2872"/>
        <v>21.887096351026628</v>
      </c>
      <c r="BD2594" s="3">
        <f t="shared" si="2873"/>
        <v>32.46446418762207</v>
      </c>
      <c r="BE2594" s="3">
        <f t="shared" si="2874"/>
        <v>4.9020607948012147</v>
      </c>
      <c r="BF2594" s="3">
        <f t="shared" si="2875"/>
        <v>5.486497736276983E-2</v>
      </c>
      <c r="BG2594" s="3">
        <f t="shared" si="2876"/>
        <v>3.137997735583427</v>
      </c>
      <c r="BH2594" s="3">
        <f t="shared" si="2877"/>
        <v>1.7640630592177877</v>
      </c>
      <c r="BI2594" s="3">
        <f t="shared" si="2878"/>
        <v>3.4386103001894541E-2</v>
      </c>
      <c r="BJ2594" s="3">
        <f t="shared" si="2879"/>
        <v>122.60468401798494</v>
      </c>
      <c r="BK2594" s="3">
        <f t="shared" si="2880"/>
        <v>0.74543347248697445</v>
      </c>
      <c r="BL2594" s="3">
        <f t="shared" si="2881"/>
        <v>59.749933988258107</v>
      </c>
      <c r="BM2594" s="3">
        <f t="shared" si="2882"/>
        <v>1772.792646060291</v>
      </c>
      <c r="BN2594" s="3">
        <f t="shared" si="2883"/>
        <v>4.5913480651959045E-3</v>
      </c>
    </row>
    <row r="2595" spans="1:66">
      <c r="A2595" s="2" t="s">
        <v>3279</v>
      </c>
      <c r="B2595" s="7" t="s">
        <v>2748</v>
      </c>
      <c r="C2595">
        <v>20190806</v>
      </c>
      <c r="D2595" s="7" t="s">
        <v>338</v>
      </c>
      <c r="E2595" s="13" t="s">
        <v>0</v>
      </c>
      <c r="F2595" s="2" t="s">
        <v>3278</v>
      </c>
      <c r="G2595" s="14">
        <v>2000</v>
      </c>
      <c r="H2595" s="7">
        <v>400</v>
      </c>
      <c r="K2595" s="2">
        <v>126</v>
      </c>
      <c r="L2595" s="2" t="s">
        <v>3296</v>
      </c>
      <c r="M2595" s="2">
        <v>24977.500063735992</v>
      </c>
      <c r="N2595" s="2">
        <v>0</v>
      </c>
      <c r="O2595" s="3">
        <f t="shared" si="2856"/>
        <v>2.4907784700789701</v>
      </c>
      <c r="P2595" s="3">
        <f t="shared" si="2857"/>
        <v>5.5841864331041852E-2</v>
      </c>
      <c r="Q2595" s="3">
        <f t="shared" si="2858"/>
        <v>309.77620836973784</v>
      </c>
      <c r="R2595" s="3">
        <f t="shared" si="2859"/>
        <v>1.2571593544601287</v>
      </c>
      <c r="S2595" s="3">
        <f t="shared" si="2860"/>
        <v>2.0263201633633336</v>
      </c>
      <c r="T2595" s="3">
        <f t="shared" si="2861"/>
        <v>33.440364837646484</v>
      </c>
      <c r="U2595" s="2">
        <v>6</v>
      </c>
      <c r="V2595" s="3">
        <f t="shared" si="2862"/>
        <v>1.4200000166893005</v>
      </c>
      <c r="W2595" s="2">
        <v>1</v>
      </c>
      <c r="X2595" s="3">
        <f t="shared" si="2863"/>
        <v>2.8400000333786011</v>
      </c>
      <c r="Y2595" s="2">
        <v>31.560800552368164</v>
      </c>
      <c r="Z2595" s="2">
        <v>33.440364837646484</v>
      </c>
      <c r="AA2595" s="2">
        <v>31.10102653503418</v>
      </c>
      <c r="AB2595" s="2">
        <v>398.84039306640625</v>
      </c>
      <c r="AC2595" s="2">
        <v>395.2559814453125</v>
      </c>
      <c r="AD2595" s="2">
        <v>32.643684387207031</v>
      </c>
      <c r="AE2595" s="2">
        <v>34.100505828857422</v>
      </c>
      <c r="AF2595" s="2">
        <v>64.848899841308594</v>
      </c>
      <c r="AG2595" s="2">
        <v>67.675735473632813</v>
      </c>
      <c r="AH2595" s="2">
        <v>500.11190795898438</v>
      </c>
      <c r="AI2595" s="2">
        <v>1999.238525390625</v>
      </c>
      <c r="AJ2595" s="2">
        <v>31.161891937255859</v>
      </c>
      <c r="AK2595" s="2">
        <v>92.436935424804688</v>
      </c>
      <c r="AL2595" s="2">
        <v>-1.2133941650390625</v>
      </c>
      <c r="AM2595" s="2">
        <v>-0.70748400688171387</v>
      </c>
      <c r="AN2595" s="2">
        <v>1</v>
      </c>
      <c r="AO2595" s="2">
        <v>-0.21956524252891541</v>
      </c>
      <c r="AP2595" s="2">
        <v>2.737391471862793</v>
      </c>
      <c r="AQ2595" s="2">
        <v>1</v>
      </c>
      <c r="AR2595" s="2">
        <v>0</v>
      </c>
      <c r="AS2595" s="2">
        <v>0.15999999642372131</v>
      </c>
      <c r="AT2595" s="2">
        <v>111115</v>
      </c>
      <c r="AU2595" s="3">
        <f t="shared" si="2864"/>
        <v>0.83351984659830725</v>
      </c>
      <c r="AV2595" s="3">
        <f t="shared" si="2865"/>
        <v>1.2571593544601287E-3</v>
      </c>
      <c r="AW2595" s="3">
        <f t="shared" si="2866"/>
        <v>306.59036483764646</v>
      </c>
      <c r="AX2595" s="3">
        <f t="shared" si="2867"/>
        <v>304.71080055236814</v>
      </c>
      <c r="AY2595" s="3">
        <f t="shared" si="2868"/>
        <v>319.87815691266587</v>
      </c>
      <c r="AZ2595" s="3">
        <f t="shared" si="2869"/>
        <v>2.8254221919031779</v>
      </c>
      <c r="BA2595" s="3">
        <f t="shared" si="2870"/>
        <v>5.1784664186186031</v>
      </c>
      <c r="BB2595" s="3">
        <f t="shared" si="2871"/>
        <v>56.021615113270016</v>
      </c>
      <c r="BC2595" s="3">
        <f t="shared" si="2872"/>
        <v>21.921109284412594</v>
      </c>
      <c r="BD2595" s="3">
        <f t="shared" si="2873"/>
        <v>32.500582695007324</v>
      </c>
      <c r="BE2595" s="3">
        <f t="shared" si="2874"/>
        <v>4.9120570585383527</v>
      </c>
      <c r="BF2595" s="3">
        <f t="shared" si="2875"/>
        <v>5.4765039724549082E-2</v>
      </c>
      <c r="BG2595" s="3">
        <f t="shared" si="2876"/>
        <v>3.1521462552552695</v>
      </c>
      <c r="BH2595" s="3">
        <f t="shared" si="2877"/>
        <v>1.7599108032830832</v>
      </c>
      <c r="BI2595" s="3">
        <f t="shared" si="2878"/>
        <v>3.4323293930550711E-2</v>
      </c>
      <c r="BJ2595" s="3">
        <f t="shared" si="2879"/>
        <v>28.634763369214301</v>
      </c>
      <c r="BK2595" s="3">
        <f t="shared" si="2880"/>
        <v>0.783735662233358</v>
      </c>
      <c r="BL2595" s="3">
        <f t="shared" si="2881"/>
        <v>59.813998449838934</v>
      </c>
      <c r="BM2595" s="3">
        <f t="shared" si="2882"/>
        <v>394.071984651268</v>
      </c>
      <c r="BN2595" s="3">
        <f t="shared" si="2883"/>
        <v>3.7806143382671021E-3</v>
      </c>
    </row>
    <row r="2596" spans="1:66">
      <c r="A2596" s="2"/>
      <c r="B2596" s="7"/>
      <c r="C2596"/>
      <c r="D2596" s="7"/>
      <c r="E2596" s="13"/>
      <c r="F2596" s="2"/>
      <c r="G2596" s="14"/>
      <c r="H2596" s="7"/>
      <c r="K2596" s="2"/>
      <c r="L2596" s="2"/>
      <c r="M2596" s="2"/>
      <c r="N2596" s="2"/>
      <c r="O2596" s="3"/>
      <c r="P2596" s="3"/>
      <c r="Q2596" s="3"/>
      <c r="R2596" s="3"/>
      <c r="S2596" s="3"/>
      <c r="T2596" s="3"/>
      <c r="U2596" s="2"/>
      <c r="V2596" s="3"/>
      <c r="W2596" s="2"/>
      <c r="X2596" s="3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</row>
    <row r="2597" spans="1:66">
      <c r="A2597" s="2" t="s">
        <v>3298</v>
      </c>
      <c r="B2597" t="s">
        <v>2748</v>
      </c>
      <c r="C2597">
        <v>20190807</v>
      </c>
      <c r="D2597" t="s">
        <v>338</v>
      </c>
      <c r="E2597" s="2" t="s">
        <v>0</v>
      </c>
      <c r="F2597" s="2" t="s">
        <v>3297</v>
      </c>
      <c r="G2597" s="1">
        <v>2000</v>
      </c>
      <c r="H2597">
        <v>400</v>
      </c>
      <c r="K2597" s="2">
        <v>1</v>
      </c>
      <c r="L2597" s="2" t="s">
        <v>3299</v>
      </c>
      <c r="M2597" s="2">
        <v>124.50006018206477</v>
      </c>
      <c r="N2597" s="2">
        <v>0</v>
      </c>
      <c r="O2597" s="3">
        <f t="shared" ref="O2597:O2613" si="2884">(AB2597-AC2597*(1000-AD2597)/(1000-AE2597))*AU2597</f>
        <v>9.503620999260832</v>
      </c>
      <c r="P2597" s="3">
        <f t="shared" ref="P2597:P2613" si="2885">IF(BF2597&lt;&gt;0,1/(1/BF2597-1/X2597),0)</f>
        <v>0.10661798645108889</v>
      </c>
      <c r="Q2597" s="3">
        <f t="shared" ref="Q2597:Q2613" si="2886">((BI2597-AV2597/2)*AC2597-O2597)/(BI2597+AV2597/2)</f>
        <v>232.69269300344789</v>
      </c>
      <c r="R2597" s="3">
        <f t="shared" ref="R2597:R2613" si="2887">AV2597*1000</f>
        <v>1.5691817809387374</v>
      </c>
      <c r="S2597" s="3">
        <f t="shared" ref="S2597:S2613" si="2888">(BA2597-BG2597)</f>
        <v>1.3645883901057845</v>
      </c>
      <c r="T2597" s="3">
        <f t="shared" ref="T2597:T2613" si="2889">(Z2597+AZ2597*N2597)</f>
        <v>29.357664108276367</v>
      </c>
      <c r="U2597" s="2">
        <v>6</v>
      </c>
      <c r="V2597" s="3">
        <f t="shared" ref="V2597:V2613" si="2890">(U2597*AO2597+AP2597)</f>
        <v>1.4200000166893005</v>
      </c>
      <c r="W2597" s="2">
        <v>1</v>
      </c>
      <c r="X2597" s="3">
        <f t="shared" ref="X2597:X2613" si="2891">V2597*(W2597+1)*(W2597+1)/(W2597*W2597+1)</f>
        <v>2.8400000333786011</v>
      </c>
      <c r="Y2597" s="2">
        <v>26.961227416992188</v>
      </c>
      <c r="Z2597" s="2">
        <v>29.357664108276367</v>
      </c>
      <c r="AA2597" s="2">
        <v>26.611690521240234</v>
      </c>
      <c r="AB2597" s="2">
        <v>399.56430053710938</v>
      </c>
      <c r="AC2597" s="2">
        <v>387.43280029296875</v>
      </c>
      <c r="AD2597" s="2">
        <v>27.716093063354492</v>
      </c>
      <c r="AE2597" s="2">
        <v>29.543121337890625</v>
      </c>
      <c r="AF2597" s="2">
        <v>72.120697021484375</v>
      </c>
      <c r="AG2597" s="2">
        <v>76.761573791503906</v>
      </c>
      <c r="AH2597" s="2">
        <v>500.09841918945313</v>
      </c>
      <c r="AI2597" s="2">
        <v>2000.5875244140625</v>
      </c>
      <c r="AJ2597" s="2">
        <v>23.558391571044922</v>
      </c>
      <c r="AK2597" s="2">
        <v>92.785575866699219</v>
      </c>
      <c r="AL2597" s="2">
        <v>-0.97737014293670654</v>
      </c>
      <c r="AM2597" s="2">
        <v>-0.69700735807418823</v>
      </c>
      <c r="AN2597" s="2">
        <v>1</v>
      </c>
      <c r="AO2597" s="2">
        <v>-0.21956524252891541</v>
      </c>
      <c r="AP2597" s="2">
        <v>2.737391471862793</v>
      </c>
      <c r="AQ2597" s="2">
        <v>1</v>
      </c>
      <c r="AR2597" s="2">
        <v>0</v>
      </c>
      <c r="AS2597" s="2">
        <v>0.15999999642372131</v>
      </c>
      <c r="AT2597" s="2">
        <v>111115</v>
      </c>
      <c r="AU2597" s="3">
        <f t="shared" ref="AU2597:AU2613" si="2892">AH2597*0.000001/(U2597*0.0001)</f>
        <v>0.83349736531575513</v>
      </c>
      <c r="AV2597" s="3">
        <f t="shared" ref="AV2597:AV2613" si="2893">(AE2597-AD2597)/(1000-AE2597)*AU2597</f>
        <v>1.5691817809387373E-3</v>
      </c>
      <c r="AW2597" s="3">
        <f t="shared" ref="AW2597:AW2613" si="2894">(Z2597+273.15)</f>
        <v>302.50766410827634</v>
      </c>
      <c r="AX2597" s="3">
        <f t="shared" ref="AX2597:AX2613" si="2895">(Y2597+273.15)</f>
        <v>300.11122741699216</v>
      </c>
      <c r="AY2597" s="3">
        <f t="shared" ref="AY2597:AY2613" si="2896">(AI2597*AQ2597+AJ2597*AR2597)*AS2597</f>
        <v>320.09399675159148</v>
      </c>
      <c r="AZ2597" s="3">
        <f t="shared" ref="AZ2597:AZ2613" si="2897">((AY2597+0.00000010773*(AX2597^4-AW2597^4))-AV2597*44100)/(V2597*51.4+0.00000043092*AW2597^3)</f>
        <v>2.6218972577754482</v>
      </c>
      <c r="BA2597" s="3">
        <f t="shared" ref="BA2597:BA2613" si="2898">0.61365*EXP(17.502*T2597/(240.97+T2597))</f>
        <v>4.1057639163417354</v>
      </c>
      <c r="BB2597" s="3">
        <f t="shared" ref="BB2597:BB2613" si="2899">BA2597*1000/AK2597</f>
        <v>44.250023540731135</v>
      </c>
      <c r="BC2597" s="3">
        <f t="shared" ref="BC2597:BC2613" si="2900">(BB2597-AE2597)</f>
        <v>14.70690220284051</v>
      </c>
      <c r="BD2597" s="3">
        <f t="shared" ref="BD2597:BD2613" si="2901">IF(N2597,Z2597,(Y2597+Z2597)/2)</f>
        <v>28.159445762634277</v>
      </c>
      <c r="BE2597" s="3">
        <f t="shared" ref="BE2597:BE2613" si="2902">0.61365*EXP(17.502*BD2597/(240.97+BD2597))</f>
        <v>3.830256599667643</v>
      </c>
      <c r="BF2597" s="3">
        <f t="shared" ref="BF2597:BF2613" si="2903">IF(BC2597&lt;&gt;0,(1000-(BB2597+AE2597)/2)/BC2597*AV2597,0)</f>
        <v>0.10276020951550172</v>
      </c>
      <c r="BG2597" s="3">
        <f t="shared" ref="BG2597:BG2613" si="2904">AE2597*AK2597/1000</f>
        <v>2.741175526235951</v>
      </c>
      <c r="BH2597" s="3">
        <f t="shared" ref="BH2597:BH2613" si="2905">(BE2597-BG2597)</f>
        <v>1.089081073431692</v>
      </c>
      <c r="BI2597" s="3">
        <f t="shared" ref="BI2597:BI2613" si="2906">1/(1.6/P2597+1.37/X2597)</f>
        <v>6.4560933731015749E-2</v>
      </c>
      <c r="BJ2597" s="3">
        <f t="shared" ref="BJ2597:BJ2613" si="2907">Q2597*AK2597*0.001</f>
        <v>21.590525520297966</v>
      </c>
      <c r="BK2597" s="3">
        <f t="shared" ref="BK2597:BK2613" si="2908">Q2597/AC2597</f>
        <v>0.60060142772498981</v>
      </c>
      <c r="BL2597" s="3">
        <f t="shared" ref="BL2597:BL2613" si="2909">(1-AV2597*AK2597/BA2597/P2597)*100</f>
        <v>66.739461626103932</v>
      </c>
      <c r="BM2597" s="3">
        <f t="shared" ref="BM2597:BM2613" si="2910">(AC2597-O2597/(X2597/1.35))</f>
        <v>382.91523402599267</v>
      </c>
      <c r="BN2597" s="3">
        <f t="shared" ref="BN2597:BN2613" si="2911">O2597*BL2597/100/BM2597</f>
        <v>1.6564150303462442E-2</v>
      </c>
    </row>
    <row r="2598" spans="1:66">
      <c r="A2598" s="2" t="s">
        <v>3298</v>
      </c>
      <c r="B2598" t="s">
        <v>2748</v>
      </c>
      <c r="C2598">
        <v>20190807</v>
      </c>
      <c r="D2598" t="s">
        <v>338</v>
      </c>
      <c r="E2598" s="2" t="s">
        <v>0</v>
      </c>
      <c r="F2598" s="2" t="s">
        <v>3297</v>
      </c>
      <c r="G2598" s="1">
        <v>2000</v>
      </c>
      <c r="H2598">
        <v>325</v>
      </c>
      <c r="K2598" s="2">
        <v>2</v>
      </c>
      <c r="L2598" s="2" t="s">
        <v>3300</v>
      </c>
      <c r="M2598" s="2">
        <v>213.50006018206477</v>
      </c>
      <c r="N2598" s="2">
        <v>0</v>
      </c>
      <c r="O2598" s="3">
        <f t="shared" si="2884"/>
        <v>7.4367906328070799</v>
      </c>
      <c r="P2598" s="3">
        <f t="shared" si="2885"/>
        <v>0.106234856396645</v>
      </c>
      <c r="Q2598" s="3">
        <f t="shared" si="2886"/>
        <v>192.92040046510968</v>
      </c>
      <c r="R2598" s="3">
        <f t="shared" si="2887"/>
        <v>1.5651976288894269</v>
      </c>
      <c r="S2598" s="3">
        <f t="shared" si="2888"/>
        <v>1.3658517116224784</v>
      </c>
      <c r="T2598" s="3">
        <f t="shared" si="2889"/>
        <v>29.367422103881836</v>
      </c>
      <c r="U2598" s="2">
        <v>6</v>
      </c>
      <c r="V2598" s="3">
        <f t="shared" si="2890"/>
        <v>1.4200000166893005</v>
      </c>
      <c r="W2598" s="2">
        <v>1</v>
      </c>
      <c r="X2598" s="3">
        <f t="shared" si="2891"/>
        <v>2.8400000333786011</v>
      </c>
      <c r="Y2598" s="2">
        <v>26.967948913574219</v>
      </c>
      <c r="Z2598" s="2">
        <v>29.367422103881836</v>
      </c>
      <c r="AA2598" s="2">
        <v>26.611421585083008</v>
      </c>
      <c r="AB2598" s="2">
        <v>324.201416015625</v>
      </c>
      <c r="AC2598" s="2">
        <v>314.68780517578125</v>
      </c>
      <c r="AD2598" s="2">
        <v>27.731540679931641</v>
      </c>
      <c r="AE2598" s="2">
        <v>29.553962707519531</v>
      </c>
      <c r="AF2598" s="2">
        <v>72.133201599121094</v>
      </c>
      <c r="AG2598" s="2">
        <v>76.760147094726563</v>
      </c>
      <c r="AH2598" s="2">
        <v>500.08389282226563</v>
      </c>
      <c r="AI2598" s="2">
        <v>1999.96484375</v>
      </c>
      <c r="AJ2598" s="2">
        <v>22.287811279296875</v>
      </c>
      <c r="AK2598" s="2">
        <v>92.78704833984375</v>
      </c>
      <c r="AL2598" s="2">
        <v>-0.17533767223358154</v>
      </c>
      <c r="AM2598" s="2">
        <v>-0.70390242338180542</v>
      </c>
      <c r="AN2598" s="2">
        <v>1</v>
      </c>
      <c r="AO2598" s="2">
        <v>-0.21956524252891541</v>
      </c>
      <c r="AP2598" s="2">
        <v>2.737391471862793</v>
      </c>
      <c r="AQ2598" s="2">
        <v>1</v>
      </c>
      <c r="AR2598" s="2">
        <v>0</v>
      </c>
      <c r="AS2598" s="2">
        <v>0.15999999642372131</v>
      </c>
      <c r="AT2598" s="2">
        <v>111115</v>
      </c>
      <c r="AU2598" s="3">
        <f t="shared" si="2892"/>
        <v>0.83347315470377592</v>
      </c>
      <c r="AV2598" s="3">
        <f t="shared" si="2893"/>
        <v>1.565197628889427E-3</v>
      </c>
      <c r="AW2598" s="3">
        <f t="shared" si="2894"/>
        <v>302.51742210388181</v>
      </c>
      <c r="AX2598" s="3">
        <f t="shared" si="2895"/>
        <v>300.1179489135742</v>
      </c>
      <c r="AY2598" s="3">
        <f t="shared" si="2896"/>
        <v>319.99436784756836</v>
      </c>
      <c r="AZ2598" s="3">
        <f t="shared" si="2897"/>
        <v>2.6223085873757177</v>
      </c>
      <c r="BA2598" s="3">
        <f t="shared" si="2898"/>
        <v>4.1080766779990325</v>
      </c>
      <c r="BB2598" s="3">
        <f t="shared" si="2899"/>
        <v>44.274246799539377</v>
      </c>
      <c r="BC2598" s="3">
        <f t="shared" si="2900"/>
        <v>14.720284092019845</v>
      </c>
      <c r="BD2598" s="3">
        <f t="shared" si="2901"/>
        <v>28.167685508728027</v>
      </c>
      <c r="BE2598" s="3">
        <f t="shared" si="2902"/>
        <v>3.832094664430822</v>
      </c>
      <c r="BF2598" s="3">
        <f t="shared" si="2903"/>
        <v>0.10240425729784852</v>
      </c>
      <c r="BG2598" s="3">
        <f t="shared" si="2904"/>
        <v>2.7422249663765541</v>
      </c>
      <c r="BH2598" s="3">
        <f t="shared" si="2905"/>
        <v>1.0898696980542679</v>
      </c>
      <c r="BI2598" s="3">
        <f t="shared" si="2906"/>
        <v>6.4336135202670397E-2</v>
      </c>
      <c r="BJ2598" s="3">
        <f t="shared" si="2907"/>
        <v>17.900514523698149</v>
      </c>
      <c r="BK2598" s="3">
        <f t="shared" si="2908"/>
        <v>0.61305330963602611</v>
      </c>
      <c r="BL2598" s="3">
        <f t="shared" si="2909"/>
        <v>66.722479127673722</v>
      </c>
      <c r="BM2598" s="3">
        <f t="shared" si="2910"/>
        <v>311.15271107849497</v>
      </c>
      <c r="BN2598" s="3">
        <f t="shared" si="2911"/>
        <v>1.5947188956009849E-2</v>
      </c>
    </row>
    <row r="2599" spans="1:66">
      <c r="A2599" s="2" t="s">
        <v>3298</v>
      </c>
      <c r="B2599" t="s">
        <v>2748</v>
      </c>
      <c r="C2599">
        <v>20190807</v>
      </c>
      <c r="D2599" t="s">
        <v>338</v>
      </c>
      <c r="E2599" s="2" t="s">
        <v>0</v>
      </c>
      <c r="F2599" s="2" t="s">
        <v>3297</v>
      </c>
      <c r="G2599" s="1">
        <v>2000</v>
      </c>
      <c r="H2599">
        <v>250</v>
      </c>
      <c r="K2599" s="2">
        <v>3</v>
      </c>
      <c r="L2599" s="2" t="s">
        <v>3301</v>
      </c>
      <c r="M2599" s="2">
        <v>303.0000601708889</v>
      </c>
      <c r="N2599" s="2">
        <v>0</v>
      </c>
      <c r="O2599" s="3">
        <f t="shared" si="2884"/>
        <v>5.4834916745465039</v>
      </c>
      <c r="P2599" s="3">
        <f t="shared" si="2885"/>
        <v>0.11186645164956061</v>
      </c>
      <c r="Q2599" s="3">
        <f t="shared" si="2886"/>
        <v>157.35669311260889</v>
      </c>
      <c r="R2599" s="3">
        <f t="shared" si="2887"/>
        <v>1.6352595924397755</v>
      </c>
      <c r="S2599" s="3">
        <f t="shared" si="2888"/>
        <v>1.3577390089536165</v>
      </c>
      <c r="T2599" s="3">
        <f t="shared" si="2889"/>
        <v>29.360380172729492</v>
      </c>
      <c r="U2599" s="2">
        <v>6</v>
      </c>
      <c r="V2599" s="3">
        <f t="shared" si="2890"/>
        <v>1.4200000166893005</v>
      </c>
      <c r="W2599" s="2">
        <v>1</v>
      </c>
      <c r="X2599" s="3">
        <f t="shared" si="2891"/>
        <v>2.8400000333786011</v>
      </c>
      <c r="Y2599" s="2">
        <v>26.963624954223633</v>
      </c>
      <c r="Z2599" s="2">
        <v>29.360380172729492</v>
      </c>
      <c r="AA2599" s="2">
        <v>26.612051010131836</v>
      </c>
      <c r="AB2599" s="2">
        <v>250.33006286621094</v>
      </c>
      <c r="AC2599" s="2">
        <v>243.27415466308594</v>
      </c>
      <c r="AD2599" s="2">
        <v>27.718996047973633</v>
      </c>
      <c r="AE2599" s="2">
        <v>29.622730255126953</v>
      </c>
      <c r="AF2599" s="2">
        <v>72.102333068847656</v>
      </c>
      <c r="AG2599" s="2">
        <v>76.959701538085938</v>
      </c>
      <c r="AH2599" s="2">
        <v>500.11773681640625</v>
      </c>
      <c r="AI2599" s="2">
        <v>2000.0928955078125</v>
      </c>
      <c r="AJ2599" s="2">
        <v>24.789525985717773</v>
      </c>
      <c r="AK2599" s="2">
        <v>92.789169311523438</v>
      </c>
      <c r="AL2599" s="2">
        <v>0.38681137561798096</v>
      </c>
      <c r="AM2599" s="2">
        <v>-0.70463865995407104</v>
      </c>
      <c r="AN2599" s="2">
        <v>1</v>
      </c>
      <c r="AO2599" s="2">
        <v>-0.21956524252891541</v>
      </c>
      <c r="AP2599" s="2">
        <v>2.737391471862793</v>
      </c>
      <c r="AQ2599" s="2">
        <v>1</v>
      </c>
      <c r="AR2599" s="2">
        <v>0</v>
      </c>
      <c r="AS2599" s="2">
        <v>0.15999999642372131</v>
      </c>
      <c r="AT2599" s="2">
        <v>111115</v>
      </c>
      <c r="AU2599" s="3">
        <f t="shared" si="2892"/>
        <v>0.83352956136067691</v>
      </c>
      <c r="AV2599" s="3">
        <f t="shared" si="2893"/>
        <v>1.6352595924397754E-3</v>
      </c>
      <c r="AW2599" s="3">
        <f t="shared" si="2894"/>
        <v>302.51038017272947</v>
      </c>
      <c r="AX2599" s="3">
        <f t="shared" si="2895"/>
        <v>300.11362495422361</v>
      </c>
      <c r="AY2599" s="3">
        <f t="shared" si="2896"/>
        <v>320.01485612836041</v>
      </c>
      <c r="AZ2599" s="3">
        <f t="shared" si="2897"/>
        <v>2.5865865937668122</v>
      </c>
      <c r="BA2599" s="3">
        <f t="shared" si="2898"/>
        <v>4.1064075420661794</v>
      </c>
      <c r="BB2599" s="3">
        <f t="shared" si="2899"/>
        <v>44.255246302288072</v>
      </c>
      <c r="BC2599" s="3">
        <f t="shared" si="2900"/>
        <v>14.632516047161118</v>
      </c>
      <c r="BD2599" s="3">
        <f t="shared" si="2901"/>
        <v>28.162002563476563</v>
      </c>
      <c r="BE2599" s="3">
        <f t="shared" si="2902"/>
        <v>3.8308268705476975</v>
      </c>
      <c r="BF2599" s="3">
        <f t="shared" si="2903"/>
        <v>0.10762706512305784</v>
      </c>
      <c r="BG2599" s="3">
        <f t="shared" si="2904"/>
        <v>2.7486685331125629</v>
      </c>
      <c r="BH2599" s="3">
        <f t="shared" si="2905"/>
        <v>1.0821583374351347</v>
      </c>
      <c r="BI2599" s="3">
        <f t="shared" si="2906"/>
        <v>6.7635371065504643E-2</v>
      </c>
      <c r="BJ2599" s="3">
        <f t="shared" si="2907"/>
        <v>14.600996839527301</v>
      </c>
      <c r="BK2599" s="3">
        <f t="shared" si="2908"/>
        <v>0.64682865029593695</v>
      </c>
      <c r="BL2599" s="3">
        <f t="shared" si="2909"/>
        <v>66.968972728597876</v>
      </c>
      <c r="BM2599" s="3">
        <f t="shared" si="2910"/>
        <v>240.66756534138401</v>
      </c>
      <c r="BN2599" s="3">
        <f t="shared" si="2911"/>
        <v>1.5258549854414152E-2</v>
      </c>
    </row>
    <row r="2600" spans="1:66">
      <c r="A2600" s="2" t="s">
        <v>3298</v>
      </c>
      <c r="B2600" t="s">
        <v>2748</v>
      </c>
      <c r="C2600">
        <v>20190807</v>
      </c>
      <c r="D2600" t="s">
        <v>338</v>
      </c>
      <c r="E2600" s="2" t="s">
        <v>0</v>
      </c>
      <c r="F2600" s="2" t="s">
        <v>3297</v>
      </c>
      <c r="G2600" s="1">
        <v>2000</v>
      </c>
      <c r="H2600">
        <v>175</v>
      </c>
      <c r="K2600" s="2">
        <v>4</v>
      </c>
      <c r="L2600" s="2" t="s">
        <v>523</v>
      </c>
      <c r="M2600" s="2">
        <v>398.00006003677845</v>
      </c>
      <c r="N2600" s="2">
        <v>0</v>
      </c>
      <c r="O2600" s="3">
        <f t="shared" si="2884"/>
        <v>3.5189188744143656</v>
      </c>
      <c r="P2600" s="3">
        <f t="shared" si="2885"/>
        <v>0.12404052316585171</v>
      </c>
      <c r="Q2600" s="3">
        <f t="shared" si="2886"/>
        <v>119.29788636984068</v>
      </c>
      <c r="R2600" s="3">
        <f t="shared" si="2887"/>
        <v>1.7843046886614424</v>
      </c>
      <c r="S2600" s="3">
        <f t="shared" si="2888"/>
        <v>1.3415114478291259</v>
      </c>
      <c r="T2600" s="3">
        <f t="shared" si="2889"/>
        <v>29.352836608886719</v>
      </c>
      <c r="U2600" s="2">
        <v>6</v>
      </c>
      <c r="V2600" s="3">
        <f t="shared" si="2890"/>
        <v>1.4200000166893005</v>
      </c>
      <c r="W2600" s="2">
        <v>1</v>
      </c>
      <c r="X2600" s="3">
        <f t="shared" si="2891"/>
        <v>2.8400000333786011</v>
      </c>
      <c r="Y2600" s="2">
        <v>26.970268249511719</v>
      </c>
      <c r="Z2600" s="2">
        <v>29.352836608886719</v>
      </c>
      <c r="AA2600" s="2">
        <v>26.612066268920898</v>
      </c>
      <c r="AB2600" s="2">
        <v>174.42323303222656</v>
      </c>
      <c r="AC2600" s="2">
        <v>169.83773803710938</v>
      </c>
      <c r="AD2600" s="2">
        <v>27.701150894165039</v>
      </c>
      <c r="AE2600" s="2">
        <v>29.778167724609375</v>
      </c>
      <c r="AF2600" s="2">
        <v>71.941268920898438</v>
      </c>
      <c r="AG2600" s="2">
        <v>77.3336181640625</v>
      </c>
      <c r="AH2600" s="2">
        <v>500.09359741210938</v>
      </c>
      <c r="AI2600" s="2">
        <v>1999.684326171875</v>
      </c>
      <c r="AJ2600" s="2">
        <v>24.532735824584961</v>
      </c>
      <c r="AK2600" s="2">
        <v>92.789749145507813</v>
      </c>
      <c r="AL2600" s="2">
        <v>0.72940170764923096</v>
      </c>
      <c r="AM2600" s="2">
        <v>-0.71037787199020386</v>
      </c>
      <c r="AN2600" s="2">
        <v>1</v>
      </c>
      <c r="AO2600" s="2">
        <v>-0.21956524252891541</v>
      </c>
      <c r="AP2600" s="2">
        <v>2.737391471862793</v>
      </c>
      <c r="AQ2600" s="2">
        <v>1</v>
      </c>
      <c r="AR2600" s="2">
        <v>0</v>
      </c>
      <c r="AS2600" s="2">
        <v>0.15999999642372131</v>
      </c>
      <c r="AT2600" s="2">
        <v>111115</v>
      </c>
      <c r="AU2600" s="3">
        <f t="shared" si="2892"/>
        <v>0.83348932902018213</v>
      </c>
      <c r="AV2600" s="3">
        <f t="shared" si="2893"/>
        <v>1.7843046886614423E-3</v>
      </c>
      <c r="AW2600" s="3">
        <f t="shared" si="2894"/>
        <v>302.5028366088867</v>
      </c>
      <c r="AX2600" s="3">
        <f t="shared" si="2895"/>
        <v>300.1202682495117</v>
      </c>
      <c r="AY2600" s="3">
        <f t="shared" si="2896"/>
        <v>319.94948503607156</v>
      </c>
      <c r="AZ2600" s="3">
        <f t="shared" si="2897"/>
        <v>2.5104107915337921</v>
      </c>
      <c r="BA2600" s="3">
        <f t="shared" si="2898"/>
        <v>4.1046201610084871</v>
      </c>
      <c r="BB2600" s="3">
        <f t="shared" si="2899"/>
        <v>44.235707056087051</v>
      </c>
      <c r="BC2600" s="3">
        <f t="shared" si="2900"/>
        <v>14.457539331477676</v>
      </c>
      <c r="BD2600" s="3">
        <f t="shared" si="2901"/>
        <v>28.161552429199219</v>
      </c>
      <c r="BE2600" s="3">
        <f t="shared" si="2902"/>
        <v>3.8307264668709706</v>
      </c>
      <c r="BF2600" s="3">
        <f t="shared" si="2903"/>
        <v>0.11884961869145558</v>
      </c>
      <c r="BG2600" s="3">
        <f t="shared" si="2904"/>
        <v>2.7631087131793612</v>
      </c>
      <c r="BH2600" s="3">
        <f t="shared" si="2905"/>
        <v>1.0676177536916094</v>
      </c>
      <c r="BI2600" s="3">
        <f t="shared" si="2906"/>
        <v>7.4730569539929681E-2</v>
      </c>
      <c r="BJ2600" s="3">
        <f t="shared" si="2907"/>
        <v>11.069620949846813</v>
      </c>
      <c r="BK2600" s="3">
        <f t="shared" si="2908"/>
        <v>0.70242272270356199</v>
      </c>
      <c r="BL2600" s="3">
        <f t="shared" si="2909"/>
        <v>67.481354018850439</v>
      </c>
      <c r="BM2600" s="3">
        <f t="shared" si="2910"/>
        <v>168.16501253548046</v>
      </c>
      <c r="BN2600" s="3">
        <f t="shared" si="2911"/>
        <v>1.4120738121900921E-2</v>
      </c>
    </row>
    <row r="2601" spans="1:66">
      <c r="A2601" s="2" t="s">
        <v>3298</v>
      </c>
      <c r="B2601" t="s">
        <v>2748</v>
      </c>
      <c r="C2601">
        <v>20190807</v>
      </c>
      <c r="D2601" t="s">
        <v>338</v>
      </c>
      <c r="E2601" s="2" t="s">
        <v>0</v>
      </c>
      <c r="F2601" s="2" t="s">
        <v>3297</v>
      </c>
      <c r="G2601" s="1">
        <v>2000</v>
      </c>
      <c r="H2601">
        <v>100</v>
      </c>
      <c r="K2601" s="2">
        <v>5</v>
      </c>
      <c r="L2601" s="2" t="s">
        <v>3302</v>
      </c>
      <c r="M2601" s="2">
        <v>487.0000601708889</v>
      </c>
      <c r="N2601" s="2">
        <v>0</v>
      </c>
      <c r="O2601" s="3">
        <f t="shared" si="2884"/>
        <v>1.2329908310123268</v>
      </c>
      <c r="P2601" s="3">
        <f t="shared" si="2885"/>
        <v>0.13299583786603533</v>
      </c>
      <c r="Q2601" s="3">
        <f t="shared" si="2886"/>
        <v>80.621684870551036</v>
      </c>
      <c r="R2601" s="3">
        <f t="shared" si="2887"/>
        <v>1.872946462113263</v>
      </c>
      <c r="S2601" s="3">
        <f t="shared" si="2888"/>
        <v>1.317196627346866</v>
      </c>
      <c r="T2601" s="3">
        <f t="shared" si="2889"/>
        <v>29.332328796386719</v>
      </c>
      <c r="U2601" s="2">
        <v>6</v>
      </c>
      <c r="V2601" s="3">
        <f t="shared" si="2890"/>
        <v>1.4200000166893005</v>
      </c>
      <c r="W2601" s="2">
        <v>1</v>
      </c>
      <c r="X2601" s="3">
        <f t="shared" si="2891"/>
        <v>2.8400000333786011</v>
      </c>
      <c r="Y2601" s="2">
        <v>26.973833084106445</v>
      </c>
      <c r="Z2601" s="2">
        <v>29.332328796386719</v>
      </c>
      <c r="AA2601" s="2">
        <v>26.610597610473633</v>
      </c>
      <c r="AB2601" s="2">
        <v>99.844535827636719</v>
      </c>
      <c r="AC2601" s="2">
        <v>98.144683837890625</v>
      </c>
      <c r="AD2601" s="2">
        <v>27.808176040649414</v>
      </c>
      <c r="AE2601" s="2">
        <v>29.98790168762207</v>
      </c>
      <c r="AF2601" s="2">
        <v>72.30224609375</v>
      </c>
      <c r="AG2601" s="2">
        <v>77.858856201171875</v>
      </c>
      <c r="AH2601" s="2">
        <v>500.09432983398438</v>
      </c>
      <c r="AI2601" s="2">
        <v>1999.0201416015625</v>
      </c>
      <c r="AJ2601" s="2">
        <v>23.209651947021484</v>
      </c>
      <c r="AK2601" s="2">
        <v>92.789680480957031</v>
      </c>
      <c r="AL2601" s="2">
        <v>1.0089808702468872</v>
      </c>
      <c r="AM2601" s="2">
        <v>-0.72116583585739136</v>
      </c>
      <c r="AN2601" s="2">
        <v>1</v>
      </c>
      <c r="AO2601" s="2">
        <v>-0.21956524252891541</v>
      </c>
      <c r="AP2601" s="2">
        <v>2.737391471862793</v>
      </c>
      <c r="AQ2601" s="2">
        <v>1</v>
      </c>
      <c r="AR2601" s="2">
        <v>0</v>
      </c>
      <c r="AS2601" s="2">
        <v>0.15999999642372131</v>
      </c>
      <c r="AT2601" s="2">
        <v>111115</v>
      </c>
      <c r="AU2601" s="3">
        <f t="shared" si="2892"/>
        <v>0.83349054972330716</v>
      </c>
      <c r="AV2601" s="3">
        <f t="shared" si="2893"/>
        <v>1.8729464621132629E-3</v>
      </c>
      <c r="AW2601" s="3">
        <f t="shared" si="2894"/>
        <v>302.4823287963867</v>
      </c>
      <c r="AX2601" s="3">
        <f t="shared" si="2895"/>
        <v>300.12383308410642</v>
      </c>
      <c r="AY2601" s="3">
        <f t="shared" si="2896"/>
        <v>319.84321550719687</v>
      </c>
      <c r="AZ2601" s="3">
        <f t="shared" si="2897"/>
        <v>2.4665646588797614</v>
      </c>
      <c r="BA2601" s="3">
        <f t="shared" si="2898"/>
        <v>4.0997644432356699</v>
      </c>
      <c r="BB2601" s="3">
        <f t="shared" si="2899"/>
        <v>44.183409426407643</v>
      </c>
      <c r="BC2601" s="3">
        <f t="shared" si="2900"/>
        <v>14.195507738785572</v>
      </c>
      <c r="BD2601" s="3">
        <f t="shared" si="2901"/>
        <v>28.153080940246582</v>
      </c>
      <c r="BE2601" s="3">
        <f t="shared" si="2902"/>
        <v>3.8288373062883534</v>
      </c>
      <c r="BF2601" s="3">
        <f t="shared" si="2903"/>
        <v>0.12704631971810607</v>
      </c>
      <c r="BG2601" s="3">
        <f t="shared" si="2904"/>
        <v>2.7825678158888039</v>
      </c>
      <c r="BH2601" s="3">
        <f t="shared" si="2905"/>
        <v>1.0462694903995495</v>
      </c>
      <c r="BI2601" s="3">
        <f t="shared" si="2906"/>
        <v>7.9917869796781463E-2</v>
      </c>
      <c r="BJ2601" s="3">
        <f t="shared" si="2907"/>
        <v>7.4808603789748389</v>
      </c>
      <c r="BK2601" s="3">
        <f t="shared" si="2908"/>
        <v>0.82145748213644454</v>
      </c>
      <c r="BL2601" s="3">
        <f t="shared" si="2909"/>
        <v>68.126622372416804</v>
      </c>
      <c r="BM2601" s="3">
        <f t="shared" si="2910"/>
        <v>97.558579048347212</v>
      </c>
      <c r="BN2601" s="3">
        <f t="shared" si="2911"/>
        <v>8.6101603316097331E-3</v>
      </c>
    </row>
    <row r="2602" spans="1:66">
      <c r="A2602" s="2" t="s">
        <v>3298</v>
      </c>
      <c r="B2602" t="s">
        <v>2748</v>
      </c>
      <c r="C2602">
        <v>20190807</v>
      </c>
      <c r="D2602" t="s">
        <v>338</v>
      </c>
      <c r="E2602" s="2" t="s">
        <v>0</v>
      </c>
      <c r="F2602" s="2" t="s">
        <v>3297</v>
      </c>
      <c r="G2602" s="1">
        <v>2000</v>
      </c>
      <c r="H2602">
        <v>66</v>
      </c>
      <c r="K2602" s="2">
        <v>6</v>
      </c>
      <c r="L2602" s="2" t="s">
        <v>3303</v>
      </c>
      <c r="M2602" s="2">
        <v>575.50006018206477</v>
      </c>
      <c r="N2602" s="2">
        <v>0</v>
      </c>
      <c r="O2602" s="3">
        <f t="shared" si="2884"/>
        <v>0.23143106901150454</v>
      </c>
      <c r="P2602" s="3">
        <f t="shared" si="2885"/>
        <v>0.14663399834534779</v>
      </c>
      <c r="Q2602" s="3">
        <f t="shared" si="2886"/>
        <v>61.357574284691928</v>
      </c>
      <c r="R2602" s="3">
        <f t="shared" si="2887"/>
        <v>2.0124059054801218</v>
      </c>
      <c r="S2602" s="3">
        <f t="shared" si="2888"/>
        <v>1.289383150315635</v>
      </c>
      <c r="T2602" s="3">
        <f t="shared" si="2889"/>
        <v>29.315788269042969</v>
      </c>
      <c r="U2602" s="2">
        <v>6</v>
      </c>
      <c r="V2602" s="3">
        <f t="shared" si="2890"/>
        <v>1.4200000166893005</v>
      </c>
      <c r="W2602" s="2">
        <v>1</v>
      </c>
      <c r="X2602" s="3">
        <f t="shared" si="2891"/>
        <v>2.8400000333786011</v>
      </c>
      <c r="Y2602" s="2">
        <v>26.983375549316406</v>
      </c>
      <c r="Z2602" s="2">
        <v>29.315788269042969</v>
      </c>
      <c r="AA2602" s="2">
        <v>26.611623764038086</v>
      </c>
      <c r="AB2602" s="2">
        <v>65.883956909179688</v>
      </c>
      <c r="AC2602" s="2">
        <v>65.448257446289063</v>
      </c>
      <c r="AD2602" s="2">
        <v>27.904088973999023</v>
      </c>
      <c r="AE2602" s="2">
        <v>30.245571136474609</v>
      </c>
      <c r="AF2602" s="2">
        <v>72.544998168945313</v>
      </c>
      <c r="AG2602" s="2">
        <v>78.484016418457031</v>
      </c>
      <c r="AH2602" s="2">
        <v>500.0780029296875</v>
      </c>
      <c r="AI2602" s="2">
        <v>1998.843505859375</v>
      </c>
      <c r="AJ2602" s="2">
        <v>22.346454620361328</v>
      </c>
      <c r="AK2602" s="2">
        <v>92.789405822753906</v>
      </c>
      <c r="AL2602" s="2">
        <v>0.95691025257110596</v>
      </c>
      <c r="AM2602" s="2">
        <v>-0.73530501127243042</v>
      </c>
      <c r="AN2602" s="2">
        <v>1</v>
      </c>
      <c r="AO2602" s="2">
        <v>-0.21956524252891541</v>
      </c>
      <c r="AP2602" s="2">
        <v>2.737391471862793</v>
      </c>
      <c r="AQ2602" s="2">
        <v>1</v>
      </c>
      <c r="AR2602" s="2">
        <v>0</v>
      </c>
      <c r="AS2602" s="2">
        <v>0.15999999642372131</v>
      </c>
      <c r="AT2602" s="2">
        <v>111115</v>
      </c>
      <c r="AU2602" s="3">
        <f t="shared" si="2892"/>
        <v>0.83346333821614571</v>
      </c>
      <c r="AV2602" s="3">
        <f t="shared" si="2893"/>
        <v>2.012405905480122E-3</v>
      </c>
      <c r="AW2602" s="3">
        <f t="shared" si="2894"/>
        <v>302.46578826904295</v>
      </c>
      <c r="AX2602" s="3">
        <f t="shared" si="2895"/>
        <v>300.13337554931638</v>
      </c>
      <c r="AY2602" s="3">
        <f t="shared" si="2896"/>
        <v>319.81495378907857</v>
      </c>
      <c r="AZ2602" s="3">
        <f t="shared" si="2897"/>
        <v>2.3974910742390594</v>
      </c>
      <c r="BA2602" s="3">
        <f t="shared" si="2898"/>
        <v>4.0958517248389494</v>
      </c>
      <c r="BB2602" s="3">
        <f t="shared" si="2899"/>
        <v>44.141372482358982</v>
      </c>
      <c r="BC2602" s="3">
        <f t="shared" si="2900"/>
        <v>13.895801345884372</v>
      </c>
      <c r="BD2602" s="3">
        <f t="shared" si="2901"/>
        <v>28.149581909179688</v>
      </c>
      <c r="BE2602" s="3">
        <f t="shared" si="2902"/>
        <v>3.8280572519086156</v>
      </c>
      <c r="BF2602" s="3">
        <f t="shared" si="2903"/>
        <v>0.13943474686613916</v>
      </c>
      <c r="BG2602" s="3">
        <f t="shared" si="2904"/>
        <v>2.8064685745233144</v>
      </c>
      <c r="BH2602" s="3">
        <f t="shared" si="2905"/>
        <v>1.0215886773853011</v>
      </c>
      <c r="BI2602" s="3">
        <f t="shared" si="2906"/>
        <v>8.7766140065392781E-2</v>
      </c>
      <c r="BJ2602" s="3">
        <f t="shared" si="2907"/>
        <v>5.693332860602049</v>
      </c>
      <c r="BK2602" s="3">
        <f t="shared" si="2908"/>
        <v>0.93749744727803941</v>
      </c>
      <c r="BL2602" s="3">
        <f t="shared" si="2909"/>
        <v>68.908972582721773</v>
      </c>
      <c r="BM2602" s="3">
        <f t="shared" si="2910"/>
        <v>65.338246199988532</v>
      </c>
      <c r="BN2602" s="3">
        <f t="shared" si="2911"/>
        <v>2.4407874586181589E-3</v>
      </c>
    </row>
    <row r="2603" spans="1:66">
      <c r="A2603" s="2" t="s">
        <v>3298</v>
      </c>
      <c r="B2603" t="s">
        <v>2748</v>
      </c>
      <c r="C2603">
        <v>20190807</v>
      </c>
      <c r="D2603" t="s">
        <v>338</v>
      </c>
      <c r="E2603" s="2" t="s">
        <v>0</v>
      </c>
      <c r="F2603" s="2" t="s">
        <v>3297</v>
      </c>
      <c r="G2603" s="1">
        <v>2000</v>
      </c>
      <c r="H2603">
        <v>33</v>
      </c>
      <c r="K2603" s="2">
        <v>7</v>
      </c>
      <c r="L2603" s="2" t="s">
        <v>3304</v>
      </c>
      <c r="M2603" s="2">
        <v>666.0000601708889</v>
      </c>
      <c r="N2603" s="2">
        <v>0</v>
      </c>
      <c r="O2603" s="3">
        <f t="shared" si="2884"/>
        <v>-0.94159022770833856</v>
      </c>
      <c r="P2603" s="3">
        <f t="shared" si="2885"/>
        <v>0.16888123206972686</v>
      </c>
      <c r="Q2603" s="3">
        <f t="shared" si="2886"/>
        <v>42.476206484667642</v>
      </c>
      <c r="R2603" s="3">
        <f t="shared" si="2887"/>
        <v>2.2424153347858966</v>
      </c>
      <c r="S2603" s="3">
        <f t="shared" si="2888"/>
        <v>1.2567345252949247</v>
      </c>
      <c r="T2603" s="3">
        <f t="shared" si="2889"/>
        <v>29.262975692749023</v>
      </c>
      <c r="U2603" s="2">
        <v>6</v>
      </c>
      <c r="V2603" s="3">
        <f t="shared" si="2890"/>
        <v>1.4200000166893005</v>
      </c>
      <c r="W2603" s="2">
        <v>1</v>
      </c>
      <c r="X2603" s="3">
        <f t="shared" si="2891"/>
        <v>2.8400000333786011</v>
      </c>
      <c r="Y2603" s="2">
        <v>26.97735595703125</v>
      </c>
      <c r="Z2603" s="2">
        <v>29.262975692749023</v>
      </c>
      <c r="AA2603" s="2">
        <v>26.611457824707031</v>
      </c>
      <c r="AB2603" s="2">
        <v>32.916126251220703</v>
      </c>
      <c r="AC2603" s="2">
        <v>33.954475402832031</v>
      </c>
      <c r="AD2603" s="2">
        <v>27.854343414306641</v>
      </c>
      <c r="AE2603" s="2">
        <v>30.462789535522461</v>
      </c>
      <c r="AF2603" s="2">
        <v>72.397285461425781</v>
      </c>
      <c r="AG2603" s="2">
        <v>79.07659912109375</v>
      </c>
      <c r="AH2603" s="2">
        <v>500.09201049804688</v>
      </c>
      <c r="AI2603" s="2">
        <v>1999.32958984375</v>
      </c>
      <c r="AJ2603" s="2">
        <v>22.608480453491211</v>
      </c>
      <c r="AK2603" s="2">
        <v>92.790122985839844</v>
      </c>
      <c r="AL2603" s="2">
        <v>0.97219955921173096</v>
      </c>
      <c r="AM2603" s="2">
        <v>-0.75338095426559448</v>
      </c>
      <c r="AN2603" s="2">
        <v>1</v>
      </c>
      <c r="AO2603" s="2">
        <v>-0.21956524252891541</v>
      </c>
      <c r="AP2603" s="2">
        <v>2.737391471862793</v>
      </c>
      <c r="AQ2603" s="2">
        <v>1</v>
      </c>
      <c r="AR2603" s="2">
        <v>0</v>
      </c>
      <c r="AS2603" s="2">
        <v>0.15999999642372131</v>
      </c>
      <c r="AT2603" s="2">
        <v>111115</v>
      </c>
      <c r="AU2603" s="3">
        <f t="shared" si="2892"/>
        <v>0.83348668416341132</v>
      </c>
      <c r="AV2603" s="3">
        <f t="shared" si="2893"/>
        <v>2.2424153347858967E-3</v>
      </c>
      <c r="AW2603" s="3">
        <f t="shared" si="2894"/>
        <v>302.412975692749</v>
      </c>
      <c r="AX2603" s="3">
        <f t="shared" si="2895"/>
        <v>300.12735595703123</v>
      </c>
      <c r="AY2603" s="3">
        <f t="shared" si="2896"/>
        <v>319.8927272248402</v>
      </c>
      <c r="AZ2603" s="3">
        <f t="shared" si="2897"/>
        <v>2.285705831417757</v>
      </c>
      <c r="BA2603" s="3">
        <f t="shared" si="2898"/>
        <v>4.0833805127878087</v>
      </c>
      <c r="BB2603" s="3">
        <f t="shared" si="2899"/>
        <v>44.00662895350348</v>
      </c>
      <c r="BC2603" s="3">
        <f t="shared" si="2900"/>
        <v>13.543839417981019</v>
      </c>
      <c r="BD2603" s="3">
        <f t="shared" si="2901"/>
        <v>28.120165824890137</v>
      </c>
      <c r="BE2603" s="3">
        <f t="shared" si="2902"/>
        <v>3.8215048750624083</v>
      </c>
      <c r="BF2603" s="3">
        <f t="shared" si="2903"/>
        <v>0.1594023367497617</v>
      </c>
      <c r="BG2603" s="3">
        <f t="shared" si="2904"/>
        <v>2.826645987492884</v>
      </c>
      <c r="BH2603" s="3">
        <f t="shared" si="2905"/>
        <v>0.99485888756952434</v>
      </c>
      <c r="BI2603" s="3">
        <f t="shared" si="2906"/>
        <v>0.10043681887314848</v>
      </c>
      <c r="BJ2603" s="3">
        <f t="shared" si="2907"/>
        <v>3.9413724236842387</v>
      </c>
      <c r="BK2603" s="3">
        <f t="shared" si="2908"/>
        <v>1.250975194896542</v>
      </c>
      <c r="BL2603" s="3">
        <f t="shared" si="2909"/>
        <v>69.82713396875171</v>
      </c>
      <c r="BM2603" s="3">
        <f t="shared" si="2910"/>
        <v>34.402062301587819</v>
      </c>
      <c r="BN2603" s="3">
        <f t="shared" si="2911"/>
        <v>-1.9111803937063094E-2</v>
      </c>
    </row>
    <row r="2604" spans="1:66">
      <c r="A2604" s="2" t="s">
        <v>3298</v>
      </c>
      <c r="B2604" t="s">
        <v>2748</v>
      </c>
      <c r="C2604">
        <v>20190807</v>
      </c>
      <c r="D2604" t="s">
        <v>338</v>
      </c>
      <c r="E2604" s="2" t="s">
        <v>0</v>
      </c>
      <c r="F2604" s="2" t="s">
        <v>3297</v>
      </c>
      <c r="G2604" s="1">
        <v>2000</v>
      </c>
      <c r="H2604">
        <v>400</v>
      </c>
      <c r="K2604" s="2">
        <v>8</v>
      </c>
      <c r="L2604" s="2" t="s">
        <v>343</v>
      </c>
      <c r="M2604" s="2">
        <v>796.50006018206477</v>
      </c>
      <c r="N2604" s="2">
        <v>0</v>
      </c>
      <c r="O2604" s="3">
        <f t="shared" si="2884"/>
        <v>11.243580152822776</v>
      </c>
      <c r="P2604" s="3">
        <f t="shared" si="2885"/>
        <v>0.17965440931544857</v>
      </c>
      <c r="Q2604" s="3">
        <f t="shared" si="2886"/>
        <v>272.91389195572947</v>
      </c>
      <c r="R2604" s="3">
        <f t="shared" si="2887"/>
        <v>2.321343319648812</v>
      </c>
      <c r="S2604" s="3">
        <f t="shared" si="2888"/>
        <v>1.227329498529024</v>
      </c>
      <c r="T2604" s="3">
        <f t="shared" si="2889"/>
        <v>29.210420608520508</v>
      </c>
      <c r="U2604" s="2">
        <v>6</v>
      </c>
      <c r="V2604" s="3">
        <f t="shared" si="2890"/>
        <v>1.4200000166893005</v>
      </c>
      <c r="W2604" s="2">
        <v>1</v>
      </c>
      <c r="X2604" s="3">
        <f t="shared" si="2891"/>
        <v>2.8400000333786011</v>
      </c>
      <c r="Y2604" s="2">
        <v>26.982076644897461</v>
      </c>
      <c r="Z2604" s="2">
        <v>29.210420608520508</v>
      </c>
      <c r="AA2604" s="2">
        <v>26.612216949462891</v>
      </c>
      <c r="AB2604" s="2">
        <v>400.21261596679688</v>
      </c>
      <c r="AC2604" s="2">
        <v>385.649169921875</v>
      </c>
      <c r="AD2604" s="2">
        <v>27.945955276489258</v>
      </c>
      <c r="AE2604" s="2">
        <v>30.645622253417969</v>
      </c>
      <c r="AF2604" s="2">
        <v>72.653099060058594</v>
      </c>
      <c r="AG2604" s="2">
        <v>79.536224365234375</v>
      </c>
      <c r="AH2604" s="2">
        <v>500.10708618164063</v>
      </c>
      <c r="AI2604" s="2">
        <v>1998.9293212890625</v>
      </c>
      <c r="AJ2604" s="2">
        <v>30.746305465698242</v>
      </c>
      <c r="AK2604" s="2">
        <v>92.792160034179688</v>
      </c>
      <c r="AL2604" s="2">
        <v>-1.025603175163269</v>
      </c>
      <c r="AM2604" s="2">
        <v>-0.76981467008590698</v>
      </c>
      <c r="AN2604" s="2">
        <v>1</v>
      </c>
      <c r="AO2604" s="2">
        <v>-0.21956524252891541</v>
      </c>
      <c r="AP2604" s="2">
        <v>2.737391471862793</v>
      </c>
      <c r="AQ2604" s="2">
        <v>1</v>
      </c>
      <c r="AR2604" s="2">
        <v>0</v>
      </c>
      <c r="AS2604" s="2">
        <v>0.15999999642372131</v>
      </c>
      <c r="AT2604" s="2">
        <v>111115</v>
      </c>
      <c r="AU2604" s="3">
        <f t="shared" si="2892"/>
        <v>0.83351181030273414</v>
      </c>
      <c r="AV2604" s="3">
        <f t="shared" si="2893"/>
        <v>2.3213433196488122E-3</v>
      </c>
      <c r="AW2604" s="3">
        <f t="shared" si="2894"/>
        <v>302.36042060852049</v>
      </c>
      <c r="AX2604" s="3">
        <f t="shared" si="2895"/>
        <v>300.13207664489744</v>
      </c>
      <c r="AY2604" s="3">
        <f t="shared" si="2896"/>
        <v>319.82868425752167</v>
      </c>
      <c r="AZ2604" s="3">
        <f t="shared" si="2897"/>
        <v>2.2521439529951852</v>
      </c>
      <c r="BA2604" s="3">
        <f t="shared" si="2898"/>
        <v>4.0710029830152026</v>
      </c>
      <c r="BB2604" s="3">
        <f t="shared" si="2899"/>
        <v>43.87227306181537</v>
      </c>
      <c r="BC2604" s="3">
        <f t="shared" si="2900"/>
        <v>13.226650808397402</v>
      </c>
      <c r="BD2604" s="3">
        <f t="shared" si="2901"/>
        <v>28.096248626708984</v>
      </c>
      <c r="BE2604" s="3">
        <f t="shared" si="2902"/>
        <v>3.8161845785225954</v>
      </c>
      <c r="BF2604" s="3">
        <f t="shared" si="2903"/>
        <v>0.16896586617284737</v>
      </c>
      <c r="BG2604" s="3">
        <f t="shared" si="2904"/>
        <v>2.8436734844861786</v>
      </c>
      <c r="BH2604" s="3">
        <f t="shared" si="2905"/>
        <v>0.97251109403641678</v>
      </c>
      <c r="BI2604" s="3">
        <f t="shared" si="2906"/>
        <v>0.10651462303181881</v>
      </c>
      <c r="BJ2604" s="3">
        <f t="shared" si="2907"/>
        <v>25.324269537906872</v>
      </c>
      <c r="BK2604" s="3">
        <f t="shared" si="2908"/>
        <v>0.70767400332021069</v>
      </c>
      <c r="BL2604" s="3">
        <f t="shared" si="2909"/>
        <v>70.548232785641815</v>
      </c>
      <c r="BM2604" s="3">
        <f t="shared" si="2910"/>
        <v>380.30451040500407</v>
      </c>
      <c r="BN2604" s="3">
        <f t="shared" si="2911"/>
        <v>2.085735741394789E-2</v>
      </c>
    </row>
    <row r="2605" spans="1:66">
      <c r="A2605" s="2" t="s">
        <v>3298</v>
      </c>
      <c r="B2605" t="s">
        <v>2748</v>
      </c>
      <c r="C2605">
        <v>20190807</v>
      </c>
      <c r="D2605" t="s">
        <v>338</v>
      </c>
      <c r="E2605" s="2" t="s">
        <v>0</v>
      </c>
      <c r="F2605" s="2" t="s">
        <v>3297</v>
      </c>
      <c r="G2605" s="1">
        <v>2000</v>
      </c>
      <c r="H2605">
        <v>400</v>
      </c>
      <c r="K2605" s="2">
        <v>9</v>
      </c>
      <c r="L2605" s="2" t="s">
        <v>3305</v>
      </c>
      <c r="M2605" s="2">
        <v>887.0000601708889</v>
      </c>
      <c r="N2605" s="2">
        <v>0</v>
      </c>
      <c r="O2605" s="3">
        <f t="shared" si="2884"/>
        <v>10.820166824597878</v>
      </c>
      <c r="P2605" s="3">
        <f t="shared" si="2885"/>
        <v>0.15429873415785508</v>
      </c>
      <c r="Q2605" s="3">
        <f t="shared" si="2886"/>
        <v>261.85445385361066</v>
      </c>
      <c r="R2605" s="3">
        <f t="shared" si="2887"/>
        <v>2.0937075767099715</v>
      </c>
      <c r="S2605" s="3">
        <f t="shared" si="2888"/>
        <v>1.2779880689394143</v>
      </c>
      <c r="T2605" s="3">
        <f t="shared" si="2889"/>
        <v>29.34327507019043</v>
      </c>
      <c r="U2605" s="2">
        <v>6</v>
      </c>
      <c r="V2605" s="3">
        <f t="shared" si="2890"/>
        <v>1.4200000166893005</v>
      </c>
      <c r="W2605" s="2">
        <v>1</v>
      </c>
      <c r="X2605" s="3">
        <f t="shared" si="2891"/>
        <v>2.8400000333786011</v>
      </c>
      <c r="Y2605" s="2">
        <v>26.999608993530273</v>
      </c>
      <c r="Z2605" s="2">
        <v>29.34327507019043</v>
      </c>
      <c r="AA2605" s="2">
        <v>26.61175537109375</v>
      </c>
      <c r="AB2605" s="2">
        <v>400.59405517578125</v>
      </c>
      <c r="AC2605" s="2">
        <v>386.64083862304688</v>
      </c>
      <c r="AD2605" s="2">
        <v>28.001680374145508</v>
      </c>
      <c r="AE2605" s="2">
        <v>30.437238693237305</v>
      </c>
      <c r="AF2605" s="2">
        <v>72.683387756347656</v>
      </c>
      <c r="AG2605" s="2">
        <v>78.917732238769531</v>
      </c>
      <c r="AH2605" s="2">
        <v>500.08596801757813</v>
      </c>
      <c r="AI2605" s="2">
        <v>1999.2166748046875</v>
      </c>
      <c r="AJ2605" s="2">
        <v>53.469341278076172</v>
      </c>
      <c r="AK2605" s="2">
        <v>92.793159484863281</v>
      </c>
      <c r="AL2605" s="2">
        <v>-0.86990249156951904</v>
      </c>
      <c r="AM2605" s="2">
        <v>-0.74381941556930542</v>
      </c>
      <c r="AN2605" s="2">
        <v>1</v>
      </c>
      <c r="AO2605" s="2">
        <v>-0.21956524252891541</v>
      </c>
      <c r="AP2605" s="2">
        <v>2.737391471862793</v>
      </c>
      <c r="AQ2605" s="2">
        <v>1</v>
      </c>
      <c r="AR2605" s="2">
        <v>0</v>
      </c>
      <c r="AS2605" s="2">
        <v>0.15999999642372131</v>
      </c>
      <c r="AT2605" s="2">
        <v>111115</v>
      </c>
      <c r="AU2605" s="3">
        <f t="shared" si="2892"/>
        <v>0.83347661336263013</v>
      </c>
      <c r="AV2605" s="3">
        <f t="shared" si="2893"/>
        <v>2.0937075767099717E-3</v>
      </c>
      <c r="AW2605" s="3">
        <f t="shared" si="2894"/>
        <v>302.49327507019041</v>
      </c>
      <c r="AX2605" s="3">
        <f t="shared" si="2895"/>
        <v>300.14960899353025</v>
      </c>
      <c r="AY2605" s="3">
        <f t="shared" si="2896"/>
        <v>319.87466081899402</v>
      </c>
      <c r="AZ2605" s="3">
        <f t="shared" si="2897"/>
        <v>2.3542462384496483</v>
      </c>
      <c r="BA2605" s="3">
        <f t="shared" si="2898"/>
        <v>4.1023556132798351</v>
      </c>
      <c r="BB2605" s="3">
        <f t="shared" si="2899"/>
        <v>44.20967705005264</v>
      </c>
      <c r="BC2605" s="3">
        <f t="shared" si="2900"/>
        <v>13.772438356815336</v>
      </c>
      <c r="BD2605" s="3">
        <f t="shared" si="2901"/>
        <v>28.171442031860352</v>
      </c>
      <c r="BE2605" s="3">
        <f t="shared" si="2902"/>
        <v>3.8329328985995548</v>
      </c>
      <c r="BF2605" s="3">
        <f t="shared" si="2903"/>
        <v>0.14634759059768709</v>
      </c>
      <c r="BG2605" s="3">
        <f t="shared" si="2904"/>
        <v>2.8243675443404208</v>
      </c>
      <c r="BH2605" s="3">
        <f t="shared" si="2905"/>
        <v>1.008565354259134</v>
      </c>
      <c r="BI2605" s="3">
        <f t="shared" si="2906"/>
        <v>9.2149849516867263E-2</v>
      </c>
      <c r="BJ2605" s="3">
        <f t="shared" si="2907"/>
        <v>24.298302098259867</v>
      </c>
      <c r="BK2605" s="3">
        <f t="shared" si="2908"/>
        <v>0.67725503282622468</v>
      </c>
      <c r="BL2605" s="3">
        <f t="shared" si="2909"/>
        <v>69.307213455122934</v>
      </c>
      <c r="BM2605" s="3">
        <f t="shared" si="2910"/>
        <v>381.49744952391728</v>
      </c>
      <c r="BN2605" s="3">
        <f t="shared" si="2911"/>
        <v>1.9657159246235806E-2</v>
      </c>
    </row>
    <row r="2606" spans="1:66">
      <c r="A2606" s="2" t="s">
        <v>3298</v>
      </c>
      <c r="B2606" t="s">
        <v>2748</v>
      </c>
      <c r="C2606">
        <v>20190807</v>
      </c>
      <c r="D2606" t="s">
        <v>338</v>
      </c>
      <c r="E2606" s="2" t="s">
        <v>0</v>
      </c>
      <c r="F2606" s="2" t="s">
        <v>3297</v>
      </c>
      <c r="G2606" s="1">
        <v>2000</v>
      </c>
      <c r="H2606">
        <v>400</v>
      </c>
      <c r="K2606" s="2">
        <v>10</v>
      </c>
      <c r="L2606" s="2" t="s">
        <v>3306</v>
      </c>
      <c r="M2606" s="2">
        <v>982.50006018206477</v>
      </c>
      <c r="N2606" s="2">
        <v>0</v>
      </c>
      <c r="O2606" s="3">
        <f t="shared" si="2884"/>
        <v>9.7860608772024609</v>
      </c>
      <c r="P2606" s="3">
        <f t="shared" si="2885"/>
        <v>0.12358360910056791</v>
      </c>
      <c r="Q2606" s="3">
        <f t="shared" si="2886"/>
        <v>247.85423836784622</v>
      </c>
      <c r="R2606" s="3">
        <f t="shared" si="2887"/>
        <v>1.7653715649123569</v>
      </c>
      <c r="S2606" s="3">
        <f t="shared" si="2888"/>
        <v>1.3314822599941625</v>
      </c>
      <c r="T2606" s="3">
        <f t="shared" si="2889"/>
        <v>29.484899520874023</v>
      </c>
      <c r="U2606" s="2">
        <v>6</v>
      </c>
      <c r="V2606" s="3">
        <f t="shared" si="2890"/>
        <v>1.4200000166893005</v>
      </c>
      <c r="W2606" s="2">
        <v>1</v>
      </c>
      <c r="X2606" s="3">
        <f t="shared" si="2891"/>
        <v>2.8400000333786011</v>
      </c>
      <c r="Y2606" s="2">
        <v>27.019254684448242</v>
      </c>
      <c r="Z2606" s="2">
        <v>29.484899520874023</v>
      </c>
      <c r="AA2606" s="2">
        <v>26.611749649047852</v>
      </c>
      <c r="AB2606" s="2">
        <v>399.35577392578125</v>
      </c>
      <c r="AC2606" s="2">
        <v>386.79510498046875</v>
      </c>
      <c r="AD2606" s="2">
        <v>28.169435501098633</v>
      </c>
      <c r="AE2606" s="2">
        <v>30.223526000976563</v>
      </c>
      <c r="AF2606" s="2">
        <v>73.06976318359375</v>
      </c>
      <c r="AG2606" s="2">
        <v>78.272308349609375</v>
      </c>
      <c r="AH2606" s="2">
        <v>500.0799560546875</v>
      </c>
      <c r="AI2606" s="2">
        <v>1998.8746337890625</v>
      </c>
      <c r="AJ2606" s="2">
        <v>29.336603164672852</v>
      </c>
      <c r="AK2606" s="2">
        <v>92.792854309082031</v>
      </c>
      <c r="AL2606" s="2">
        <v>-0.89056289196014404</v>
      </c>
      <c r="AM2606" s="2">
        <v>-0.72662657499313354</v>
      </c>
      <c r="AN2606" s="2">
        <v>1</v>
      </c>
      <c r="AO2606" s="2">
        <v>-0.21956524252891541</v>
      </c>
      <c r="AP2606" s="2">
        <v>2.737391471862793</v>
      </c>
      <c r="AQ2606" s="2">
        <v>1</v>
      </c>
      <c r="AR2606" s="2">
        <v>0</v>
      </c>
      <c r="AS2606" s="2">
        <v>0.15999999642372131</v>
      </c>
      <c r="AT2606" s="2">
        <v>111115</v>
      </c>
      <c r="AU2606" s="3">
        <f t="shared" si="2892"/>
        <v>0.83346659342447915</v>
      </c>
      <c r="AV2606" s="3">
        <f t="shared" si="2893"/>
        <v>1.7653715649123569E-3</v>
      </c>
      <c r="AW2606" s="3">
        <f t="shared" si="2894"/>
        <v>302.634899520874</v>
      </c>
      <c r="AX2606" s="3">
        <f t="shared" si="2895"/>
        <v>300.16925468444822</v>
      </c>
      <c r="AY2606" s="3">
        <f t="shared" si="2896"/>
        <v>319.81993425771725</v>
      </c>
      <c r="AZ2606" s="3">
        <f t="shared" si="2897"/>
        <v>2.5064146206879641</v>
      </c>
      <c r="BA2606" s="3">
        <f t="shared" si="2898"/>
        <v>4.1360095049095333</v>
      </c>
      <c r="BB2606" s="3">
        <f t="shared" si="2899"/>
        <v>44.572500067009194</v>
      </c>
      <c r="BC2606" s="3">
        <f t="shared" si="2900"/>
        <v>14.348974066032632</v>
      </c>
      <c r="BD2606" s="3">
        <f t="shared" si="2901"/>
        <v>28.252077102661133</v>
      </c>
      <c r="BE2606" s="3">
        <f t="shared" si="2902"/>
        <v>3.8509644937178873</v>
      </c>
      <c r="BF2606" s="3">
        <f t="shared" si="2903"/>
        <v>0.11843008206006046</v>
      </c>
      <c r="BG2606" s="3">
        <f t="shared" si="2904"/>
        <v>2.8045272449153709</v>
      </c>
      <c r="BH2606" s="3">
        <f t="shared" si="2905"/>
        <v>1.0464372488025164</v>
      </c>
      <c r="BI2606" s="3">
        <f t="shared" si="2906"/>
        <v>7.4465181351339213E-2</v>
      </c>
      <c r="BJ2606" s="3">
        <f t="shared" si="2907"/>
        <v>22.999102230756044</v>
      </c>
      <c r="BK2606" s="3">
        <f t="shared" si="2908"/>
        <v>0.64078949080899472</v>
      </c>
      <c r="BL2606" s="3">
        <f t="shared" si="2909"/>
        <v>67.951459331735478</v>
      </c>
      <c r="BM2606" s="3">
        <f t="shared" si="2910"/>
        <v>382.14328032238711</v>
      </c>
      <c r="BN2606" s="3">
        <f t="shared" si="2911"/>
        <v>1.7401251100218659E-2</v>
      </c>
    </row>
    <row r="2607" spans="1:66">
      <c r="A2607" s="2" t="s">
        <v>3298</v>
      </c>
      <c r="B2607" t="s">
        <v>2748</v>
      </c>
      <c r="C2607">
        <v>20190807</v>
      </c>
      <c r="D2607" t="s">
        <v>338</v>
      </c>
      <c r="E2607" s="2" t="s">
        <v>0</v>
      </c>
      <c r="F2607" s="2" t="s">
        <v>3297</v>
      </c>
      <c r="G2607" s="1">
        <v>2000</v>
      </c>
      <c r="H2607">
        <v>475</v>
      </c>
      <c r="K2607" s="2">
        <v>11</v>
      </c>
      <c r="L2607" s="2" t="s">
        <v>3307</v>
      </c>
      <c r="M2607" s="2">
        <v>1100.5000601820648</v>
      </c>
      <c r="N2607" s="2">
        <v>0</v>
      </c>
      <c r="O2607" s="3">
        <f t="shared" si="2884"/>
        <v>11.090447625602788</v>
      </c>
      <c r="P2607" s="3">
        <f t="shared" si="2885"/>
        <v>0.11046743451895508</v>
      </c>
      <c r="Q2607" s="3">
        <f t="shared" si="2886"/>
        <v>285.58119468487956</v>
      </c>
      <c r="R2607" s="3">
        <f t="shared" si="2887"/>
        <v>1.6230107534936433</v>
      </c>
      <c r="S2607" s="3">
        <f t="shared" si="2888"/>
        <v>1.3632548455432838</v>
      </c>
      <c r="T2607" s="3">
        <f t="shared" si="2889"/>
        <v>29.588010787963867</v>
      </c>
      <c r="U2607" s="2">
        <v>6</v>
      </c>
      <c r="V2607" s="3">
        <f t="shared" si="2890"/>
        <v>1.4200000166893005</v>
      </c>
      <c r="W2607" s="2">
        <v>1</v>
      </c>
      <c r="X2607" s="3">
        <f t="shared" si="2891"/>
        <v>2.8400000333786011</v>
      </c>
      <c r="Y2607" s="2">
        <v>27.045618057250977</v>
      </c>
      <c r="Z2607" s="2">
        <v>29.588010787963867</v>
      </c>
      <c r="AA2607" s="2">
        <v>26.610565185546875</v>
      </c>
      <c r="AB2607" s="2">
        <v>474.82968139648438</v>
      </c>
      <c r="AC2607" s="2">
        <v>460.62704467773438</v>
      </c>
      <c r="AD2607" s="2">
        <v>28.258388519287109</v>
      </c>
      <c r="AE2607" s="2">
        <v>30.146884918212891</v>
      </c>
      <c r="AF2607" s="2">
        <v>73.175559997558594</v>
      </c>
      <c r="AG2607" s="2">
        <v>77.950233459472656</v>
      </c>
      <c r="AH2607" s="2">
        <v>500.1064453125</v>
      </c>
      <c r="AI2607" s="2">
        <v>1999.6043701171875</v>
      </c>
      <c r="AJ2607" s="2">
        <v>26.828426361083984</v>
      </c>
      <c r="AK2607" s="2">
        <v>92.7926025390625</v>
      </c>
      <c r="AL2607" s="2">
        <v>-1.542357325553894</v>
      </c>
      <c r="AM2607" s="2">
        <v>-0.71673887968063354</v>
      </c>
      <c r="AN2607" s="2">
        <v>1</v>
      </c>
      <c r="AO2607" s="2">
        <v>-0.21956524252891541</v>
      </c>
      <c r="AP2607" s="2">
        <v>2.737391471862793</v>
      </c>
      <c r="AQ2607" s="2">
        <v>1</v>
      </c>
      <c r="AR2607" s="2">
        <v>0</v>
      </c>
      <c r="AS2607" s="2">
        <v>0.15999999642372131</v>
      </c>
      <c r="AT2607" s="2">
        <v>111115</v>
      </c>
      <c r="AU2607" s="3">
        <f t="shared" si="2892"/>
        <v>0.83351074218749976</v>
      </c>
      <c r="AV2607" s="3">
        <f t="shared" si="2893"/>
        <v>1.6230107534936434E-3</v>
      </c>
      <c r="AW2607" s="3">
        <f t="shared" si="2894"/>
        <v>302.73801078796384</v>
      </c>
      <c r="AX2607" s="3">
        <f t="shared" si="2895"/>
        <v>300.19561805725095</v>
      </c>
      <c r="AY2607" s="3">
        <f t="shared" si="2896"/>
        <v>319.93669206760751</v>
      </c>
      <c r="AZ2607" s="3">
        <f t="shared" si="2897"/>
        <v>2.5704489388816203</v>
      </c>
      <c r="BA2607" s="3">
        <f t="shared" si="2898"/>
        <v>4.1606627555498701</v>
      </c>
      <c r="BB2607" s="3">
        <f t="shared" si="2899"/>
        <v>44.838302210549315</v>
      </c>
      <c r="BC2607" s="3">
        <f t="shared" si="2900"/>
        <v>14.691417292336425</v>
      </c>
      <c r="BD2607" s="3">
        <f t="shared" si="2901"/>
        <v>28.316814422607422</v>
      </c>
      <c r="BE2607" s="3">
        <f t="shared" si="2902"/>
        <v>3.8654945454364302</v>
      </c>
      <c r="BF2607" s="3">
        <f t="shared" si="2903"/>
        <v>0.10633146141571824</v>
      </c>
      <c r="BG2607" s="3">
        <f t="shared" si="2904"/>
        <v>2.7974079100065863</v>
      </c>
      <c r="BH2607" s="3">
        <f t="shared" si="2905"/>
        <v>1.0680866354298439</v>
      </c>
      <c r="BI2607" s="3">
        <f t="shared" si="2906"/>
        <v>6.6816777572823047E-2</v>
      </c>
      <c r="BJ2607" s="3">
        <f t="shared" si="2907"/>
        <v>26.49982229102466</v>
      </c>
      <c r="BK2607" s="3">
        <f t="shared" si="2908"/>
        <v>0.61998355933416582</v>
      </c>
      <c r="BL2607" s="3">
        <f t="shared" si="2909"/>
        <v>67.232902803020352</v>
      </c>
      <c r="BM2607" s="3">
        <f t="shared" si="2910"/>
        <v>455.35517703034134</v>
      </c>
      <c r="BN2607" s="3">
        <f t="shared" si="2911"/>
        <v>1.6374975510698022E-2</v>
      </c>
    </row>
    <row r="2608" spans="1:66">
      <c r="A2608" s="2" t="s">
        <v>3298</v>
      </c>
      <c r="B2608" t="s">
        <v>2748</v>
      </c>
      <c r="C2608">
        <v>20190807</v>
      </c>
      <c r="D2608" t="s">
        <v>338</v>
      </c>
      <c r="E2608" s="2" t="s">
        <v>0</v>
      </c>
      <c r="F2608" s="2" t="s">
        <v>3297</v>
      </c>
      <c r="G2608" s="1">
        <v>2000</v>
      </c>
      <c r="H2608">
        <v>575</v>
      </c>
      <c r="K2608" s="2">
        <v>12</v>
      </c>
      <c r="L2608" s="2" t="s">
        <v>3308</v>
      </c>
      <c r="M2608" s="2">
        <v>1202.0000601261854</v>
      </c>
      <c r="N2608" s="2">
        <v>0</v>
      </c>
      <c r="O2608" s="3">
        <f t="shared" si="2884"/>
        <v>13.139416894572539</v>
      </c>
      <c r="P2608" s="3">
        <f t="shared" si="2885"/>
        <v>0.10292899817715566</v>
      </c>
      <c r="Q2608" s="3">
        <f t="shared" si="2886"/>
        <v>336.5277944609665</v>
      </c>
      <c r="R2608" s="3">
        <f t="shared" si="2887"/>
        <v>1.5352911375007265</v>
      </c>
      <c r="S2608" s="3">
        <f t="shared" si="2888"/>
        <v>1.3805587595615147</v>
      </c>
      <c r="T2608" s="3">
        <f t="shared" si="2889"/>
        <v>29.604984283447266</v>
      </c>
      <c r="U2608" s="2">
        <v>6</v>
      </c>
      <c r="V2608" s="3">
        <f t="shared" si="2890"/>
        <v>1.4200000166893005</v>
      </c>
      <c r="W2608" s="2">
        <v>1</v>
      </c>
      <c r="X2608" s="3">
        <f t="shared" si="2891"/>
        <v>2.8400000333786011</v>
      </c>
      <c r="Y2608" s="2">
        <v>27.031829833984375</v>
      </c>
      <c r="Z2608" s="2">
        <v>29.604984283447266</v>
      </c>
      <c r="AA2608" s="2">
        <v>26.609586715698242</v>
      </c>
      <c r="AB2608" s="2">
        <v>574.91351318359375</v>
      </c>
      <c r="AC2608" s="2">
        <v>558.12139892578125</v>
      </c>
      <c r="AD2608" s="2">
        <v>28.217517852783203</v>
      </c>
      <c r="AE2608" s="2">
        <v>30.004222869873047</v>
      </c>
      <c r="AF2608" s="2">
        <v>73.026191711425781</v>
      </c>
      <c r="AG2608" s="2">
        <v>77.646125793457031</v>
      </c>
      <c r="AH2608" s="2">
        <v>500.10244750976563</v>
      </c>
      <c r="AI2608" s="2">
        <v>2000.747314453125</v>
      </c>
      <c r="AJ2608" s="2">
        <v>29.980802536010742</v>
      </c>
      <c r="AK2608" s="2">
        <v>92.792755126953125</v>
      </c>
      <c r="AL2608" s="2">
        <v>-2.6258535385131836</v>
      </c>
      <c r="AM2608" s="2">
        <v>-0.70095938444137573</v>
      </c>
      <c r="AN2608" s="2">
        <v>1</v>
      </c>
      <c r="AO2608" s="2">
        <v>-0.21956524252891541</v>
      </c>
      <c r="AP2608" s="2">
        <v>2.737391471862793</v>
      </c>
      <c r="AQ2608" s="2">
        <v>1</v>
      </c>
      <c r="AR2608" s="2">
        <v>0</v>
      </c>
      <c r="AS2608" s="2">
        <v>0.15999999642372131</v>
      </c>
      <c r="AT2608" s="2">
        <v>111115</v>
      </c>
      <c r="AU2608" s="3">
        <f t="shared" si="2892"/>
        <v>0.83350407918294256</v>
      </c>
      <c r="AV2608" s="3">
        <f t="shared" si="2893"/>
        <v>1.5352911375007266E-3</v>
      </c>
      <c r="AW2608" s="3">
        <f t="shared" si="2894"/>
        <v>302.75498428344724</v>
      </c>
      <c r="AX2608" s="3">
        <f t="shared" si="2895"/>
        <v>300.18182983398435</v>
      </c>
      <c r="AY2608" s="3">
        <f t="shared" si="2896"/>
        <v>320.11956315727002</v>
      </c>
      <c r="AZ2608" s="3">
        <f t="shared" si="2897"/>
        <v>2.6137992775580159</v>
      </c>
      <c r="BA2608" s="3">
        <f t="shared" si="2898"/>
        <v>4.1647332651001712</v>
      </c>
      <c r="BB2608" s="3">
        <f t="shared" si="2899"/>
        <v>44.882095152819304</v>
      </c>
      <c r="BC2608" s="3">
        <f t="shared" si="2900"/>
        <v>14.877872282946257</v>
      </c>
      <c r="BD2608" s="3">
        <f t="shared" si="2901"/>
        <v>28.31840705871582</v>
      </c>
      <c r="BE2608" s="3">
        <f t="shared" si="2902"/>
        <v>3.8658526086024541</v>
      </c>
      <c r="BF2608" s="3">
        <f t="shared" si="2903"/>
        <v>9.9329054531843805E-2</v>
      </c>
      <c r="BG2608" s="3">
        <f t="shared" si="2904"/>
        <v>2.7841745055386564</v>
      </c>
      <c r="BH2608" s="3">
        <f t="shared" si="2905"/>
        <v>1.0816781030637976</v>
      </c>
      <c r="BI2608" s="3">
        <f t="shared" si="2906"/>
        <v>6.2394356628001538E-2</v>
      </c>
      <c r="BJ2608" s="3">
        <f t="shared" si="2907"/>
        <v>31.227341224830077</v>
      </c>
      <c r="BK2608" s="3">
        <f t="shared" si="2908"/>
        <v>0.60296522424813503</v>
      </c>
      <c r="BL2608" s="3">
        <f t="shared" si="2909"/>
        <v>66.766209710407153</v>
      </c>
      <c r="BM2608" s="3">
        <f t="shared" si="2910"/>
        <v>551.87554941902238</v>
      </c>
      <c r="BN2608" s="3">
        <f t="shared" si="2911"/>
        <v>1.5896139352051874E-2</v>
      </c>
    </row>
    <row r="2609" spans="1:66">
      <c r="A2609" s="2" t="s">
        <v>3298</v>
      </c>
      <c r="B2609" t="s">
        <v>2748</v>
      </c>
      <c r="C2609">
        <v>20190807</v>
      </c>
      <c r="D2609" t="s">
        <v>338</v>
      </c>
      <c r="E2609" s="2" t="s">
        <v>0</v>
      </c>
      <c r="F2609" s="2" t="s">
        <v>3297</v>
      </c>
      <c r="G2609" s="1">
        <v>2000</v>
      </c>
      <c r="H2609">
        <v>675</v>
      </c>
      <c r="K2609" s="2">
        <v>13</v>
      </c>
      <c r="L2609" s="2" t="s">
        <v>3309</v>
      </c>
      <c r="M2609" s="2">
        <v>1315.0000601708889</v>
      </c>
      <c r="N2609" s="2">
        <v>0</v>
      </c>
      <c r="O2609" s="3">
        <f t="shared" si="2884"/>
        <v>13.396842902342094</v>
      </c>
      <c r="P2609" s="3">
        <f t="shared" si="2885"/>
        <v>8.2195071785484977E-2</v>
      </c>
      <c r="Q2609" s="3">
        <f t="shared" si="2886"/>
        <v>377.60802937334836</v>
      </c>
      <c r="R2609" s="3">
        <f t="shared" si="2887"/>
        <v>1.264170740393282</v>
      </c>
      <c r="S2609" s="3">
        <f t="shared" si="2888"/>
        <v>1.4135098015361698</v>
      </c>
      <c r="T2609" s="3">
        <f t="shared" si="2889"/>
        <v>29.658588409423828</v>
      </c>
      <c r="U2609" s="2">
        <v>6</v>
      </c>
      <c r="V2609" s="3">
        <f t="shared" si="2890"/>
        <v>1.4200000166893005</v>
      </c>
      <c r="W2609" s="2">
        <v>1</v>
      </c>
      <c r="X2609" s="3">
        <f t="shared" si="2891"/>
        <v>2.8400000333786011</v>
      </c>
      <c r="Y2609" s="2">
        <v>27.030569076538086</v>
      </c>
      <c r="Z2609" s="2">
        <v>29.658588409423828</v>
      </c>
      <c r="AA2609" s="2">
        <v>26.611656188964844</v>
      </c>
      <c r="AB2609" s="2">
        <v>674.9796142578125</v>
      </c>
      <c r="AC2609" s="2">
        <v>657.90887451171875</v>
      </c>
      <c r="AD2609" s="2">
        <v>28.317045211791992</v>
      </c>
      <c r="AE2609" s="2">
        <v>29.788557052612305</v>
      </c>
      <c r="AF2609" s="2">
        <v>73.348281860351563</v>
      </c>
      <c r="AG2609" s="2">
        <v>77.090705871582031</v>
      </c>
      <c r="AH2609" s="2">
        <v>500.10317993164063</v>
      </c>
      <c r="AI2609" s="2">
        <v>2000.7506103515625</v>
      </c>
      <c r="AJ2609" s="2">
        <v>49.441150665283203</v>
      </c>
      <c r="AK2609" s="2">
        <v>92.79071044921875</v>
      </c>
      <c r="AL2609" s="2">
        <v>-3.7015981674194336</v>
      </c>
      <c r="AM2609" s="2">
        <v>-0.69023054838180542</v>
      </c>
      <c r="AN2609" s="2">
        <v>1</v>
      </c>
      <c r="AO2609" s="2">
        <v>-0.21956524252891541</v>
      </c>
      <c r="AP2609" s="2">
        <v>2.737391471862793</v>
      </c>
      <c r="AQ2609" s="2">
        <v>1</v>
      </c>
      <c r="AR2609" s="2">
        <v>0</v>
      </c>
      <c r="AS2609" s="2">
        <v>0.15999999642372131</v>
      </c>
      <c r="AT2609" s="2">
        <v>111115</v>
      </c>
      <c r="AU2609" s="3">
        <f t="shared" si="2892"/>
        <v>0.83350529988606747</v>
      </c>
      <c r="AV2609" s="3">
        <f t="shared" si="2893"/>
        <v>1.2641707403932821E-3</v>
      </c>
      <c r="AW2609" s="3">
        <f t="shared" si="2894"/>
        <v>302.80858840942381</v>
      </c>
      <c r="AX2609" s="3">
        <f t="shared" si="2895"/>
        <v>300.18056907653806</v>
      </c>
      <c r="AY2609" s="3">
        <f t="shared" si="2896"/>
        <v>320.12009050100824</v>
      </c>
      <c r="AZ2609" s="3">
        <f t="shared" si="2897"/>
        <v>2.7466314553715376</v>
      </c>
      <c r="BA2609" s="3">
        <f t="shared" si="2898"/>
        <v>4.1776111737051513</v>
      </c>
      <c r="BB2609" s="3">
        <f t="shared" si="2899"/>
        <v>45.021868606032697</v>
      </c>
      <c r="BC2609" s="3">
        <f t="shared" si="2900"/>
        <v>15.233311553420393</v>
      </c>
      <c r="BD2609" s="3">
        <f t="shared" si="2901"/>
        <v>28.344578742980957</v>
      </c>
      <c r="BE2609" s="3">
        <f t="shared" si="2902"/>
        <v>3.8717407825716954</v>
      </c>
      <c r="BF2609" s="3">
        <f t="shared" si="2903"/>
        <v>7.98831009612639E-2</v>
      </c>
      <c r="BG2609" s="3">
        <f t="shared" si="2904"/>
        <v>2.7641013721689816</v>
      </c>
      <c r="BH2609" s="3">
        <f t="shared" si="2905"/>
        <v>1.1076394104027139</v>
      </c>
      <c r="BI2609" s="3">
        <f t="shared" si="2906"/>
        <v>5.0129631185887834E-2</v>
      </c>
      <c r="BJ2609" s="3">
        <f t="shared" si="2907"/>
        <v>35.038517316882455</v>
      </c>
      <c r="BK2609" s="3">
        <f t="shared" si="2908"/>
        <v>0.57395187084776489</v>
      </c>
      <c r="BL2609" s="3">
        <f t="shared" si="2909"/>
        <v>65.838538774349686</v>
      </c>
      <c r="BM2609" s="3">
        <f t="shared" si="2910"/>
        <v>651.54065700974706</v>
      </c>
      <c r="BN2609" s="3">
        <f t="shared" si="2911"/>
        <v>1.35375828260327E-2</v>
      </c>
    </row>
    <row r="2610" spans="1:66">
      <c r="A2610" s="2" t="s">
        <v>3298</v>
      </c>
      <c r="B2610" t="s">
        <v>2748</v>
      </c>
      <c r="C2610">
        <v>20190807</v>
      </c>
      <c r="D2610" t="s">
        <v>338</v>
      </c>
      <c r="E2610" s="2" t="s">
        <v>0</v>
      </c>
      <c r="F2610" s="2" t="s">
        <v>3297</v>
      </c>
      <c r="G2610" s="1">
        <v>2000</v>
      </c>
      <c r="H2610">
        <v>800</v>
      </c>
      <c r="K2610" s="2">
        <v>14</v>
      </c>
      <c r="L2610" s="2" t="s">
        <v>3310</v>
      </c>
      <c r="M2610" s="2">
        <v>1411.0000601038337</v>
      </c>
      <c r="N2610" s="2">
        <v>0</v>
      </c>
      <c r="O2610" s="3">
        <f t="shared" si="2884"/>
        <v>14.797122151316671</v>
      </c>
      <c r="P2610" s="3">
        <f t="shared" si="2885"/>
        <v>7.4160726550931311E-2</v>
      </c>
      <c r="Q2610" s="3">
        <f t="shared" si="2886"/>
        <v>439.00256213662823</v>
      </c>
      <c r="R2610" s="3">
        <f t="shared" si="2887"/>
        <v>1.1572979204653813</v>
      </c>
      <c r="S2610" s="3">
        <f t="shared" si="2888"/>
        <v>1.4302933784926122</v>
      </c>
      <c r="T2610" s="3">
        <f t="shared" si="2889"/>
        <v>29.683460235595703</v>
      </c>
      <c r="U2610" s="2">
        <v>6</v>
      </c>
      <c r="V2610" s="3">
        <f t="shared" si="2890"/>
        <v>1.4200000166893005</v>
      </c>
      <c r="W2610" s="2">
        <v>1</v>
      </c>
      <c r="X2610" s="3">
        <f t="shared" si="2891"/>
        <v>2.8400000333786011</v>
      </c>
      <c r="Y2610" s="2">
        <v>27.030479431152344</v>
      </c>
      <c r="Z2610" s="2">
        <v>29.683460235595703</v>
      </c>
      <c r="AA2610" s="2">
        <v>26.610841751098633</v>
      </c>
      <c r="AB2610" s="2">
        <v>799.79327392578125</v>
      </c>
      <c r="AC2610" s="2">
        <v>780.95574951171875</v>
      </c>
      <c r="AD2610" s="2">
        <v>28.324970245361328</v>
      </c>
      <c r="AE2610" s="2">
        <v>29.672264099121094</v>
      </c>
      <c r="AF2610" s="2">
        <v>73.301666259765625</v>
      </c>
      <c r="AG2610" s="2">
        <v>76.789962768554688</v>
      </c>
      <c r="AH2610" s="2">
        <v>500.09503173828125</v>
      </c>
      <c r="AI2610" s="2">
        <v>2000.46923828125</v>
      </c>
      <c r="AJ2610" s="2">
        <v>61.85040283203125</v>
      </c>
      <c r="AK2610" s="2">
        <v>92.790519714355469</v>
      </c>
      <c r="AL2610" s="2">
        <v>-5.3836660385131836</v>
      </c>
      <c r="AM2610" s="2">
        <v>-0.68359869718551636</v>
      </c>
      <c r="AN2610" s="2">
        <v>1</v>
      </c>
      <c r="AO2610" s="2">
        <v>-0.21956524252891541</v>
      </c>
      <c r="AP2610" s="2">
        <v>2.737391471862793</v>
      </c>
      <c r="AQ2610" s="2">
        <v>1</v>
      </c>
      <c r="AR2610" s="2">
        <v>0</v>
      </c>
      <c r="AS2610" s="2">
        <v>0.15999999642372131</v>
      </c>
      <c r="AT2610" s="2">
        <v>111115</v>
      </c>
      <c r="AU2610" s="3">
        <f t="shared" si="2892"/>
        <v>0.83349171956380208</v>
      </c>
      <c r="AV2610" s="3">
        <f t="shared" si="2893"/>
        <v>1.1572979204653813E-3</v>
      </c>
      <c r="AW2610" s="3">
        <f t="shared" si="2894"/>
        <v>302.83346023559568</v>
      </c>
      <c r="AX2610" s="3">
        <f t="shared" si="2895"/>
        <v>300.18047943115232</v>
      </c>
      <c r="AY2610" s="3">
        <f t="shared" si="2896"/>
        <v>320.0750709707645</v>
      </c>
      <c r="AZ2610" s="3">
        <f t="shared" si="2897"/>
        <v>2.7979677613056704</v>
      </c>
      <c r="BA2610" s="3">
        <f t="shared" si="2898"/>
        <v>4.1835981853516699</v>
      </c>
      <c r="BB2610" s="3">
        <f t="shared" si="2899"/>
        <v>45.086482953542848</v>
      </c>
      <c r="BC2610" s="3">
        <f t="shared" si="2900"/>
        <v>15.414218854421755</v>
      </c>
      <c r="BD2610" s="3">
        <f t="shared" si="2901"/>
        <v>28.356969833374023</v>
      </c>
      <c r="BE2610" s="3">
        <f t="shared" si="2902"/>
        <v>3.8745312901482651</v>
      </c>
      <c r="BF2610" s="3">
        <f t="shared" si="2903"/>
        <v>7.2273454771630094E-2</v>
      </c>
      <c r="BG2610" s="3">
        <f t="shared" si="2904"/>
        <v>2.7533048068590578</v>
      </c>
      <c r="BH2610" s="3">
        <f t="shared" si="2905"/>
        <v>1.1212264832892074</v>
      </c>
      <c r="BI2610" s="3">
        <f t="shared" si="2906"/>
        <v>4.5336760504805097E-2</v>
      </c>
      <c r="BJ2610" s="3">
        <f t="shared" si="2907"/>
        <v>40.735275896591361</v>
      </c>
      <c r="BK2610" s="3">
        <f t="shared" si="2908"/>
        <v>0.56213500241352754</v>
      </c>
      <c r="BL2610" s="3">
        <f t="shared" si="2909"/>
        <v>65.388147996277652</v>
      </c>
      <c r="BM2610" s="3">
        <f t="shared" si="2910"/>
        <v>773.92190631823371</v>
      </c>
      <c r="BN2610" s="3">
        <f t="shared" si="2911"/>
        <v>1.2501990255738249E-2</v>
      </c>
    </row>
    <row r="2611" spans="1:66">
      <c r="A2611" s="2" t="s">
        <v>3298</v>
      </c>
      <c r="B2611" t="s">
        <v>2748</v>
      </c>
      <c r="C2611">
        <v>20190807</v>
      </c>
      <c r="D2611" t="s">
        <v>338</v>
      </c>
      <c r="E2611" s="2" t="s">
        <v>0</v>
      </c>
      <c r="F2611" s="2" t="s">
        <v>3297</v>
      </c>
      <c r="G2611" s="1">
        <v>2000</v>
      </c>
      <c r="H2611">
        <v>1000</v>
      </c>
      <c r="K2611" s="2">
        <v>15</v>
      </c>
      <c r="L2611" s="2" t="s">
        <v>3311</v>
      </c>
      <c r="M2611" s="2">
        <v>1539.0000599697232</v>
      </c>
      <c r="N2611" s="2">
        <v>0</v>
      </c>
      <c r="O2611" s="3">
        <f t="shared" si="2884"/>
        <v>15.971247748996522</v>
      </c>
      <c r="P2611" s="3">
        <f t="shared" si="2885"/>
        <v>6.2685771828143097E-2</v>
      </c>
      <c r="Q2611" s="3">
        <f t="shared" si="2886"/>
        <v>543.97640489306707</v>
      </c>
      <c r="R2611" s="3">
        <f t="shared" si="2887"/>
        <v>1.003892213161649</v>
      </c>
      <c r="S2611" s="3">
        <f t="shared" si="2888"/>
        <v>1.4619146958136309</v>
      </c>
      <c r="T2611" s="3">
        <f t="shared" si="2889"/>
        <v>29.788347244262695</v>
      </c>
      <c r="U2611" s="2">
        <v>6</v>
      </c>
      <c r="V2611" s="3">
        <f t="shared" si="2890"/>
        <v>1.4200000166893005</v>
      </c>
      <c r="W2611" s="2">
        <v>1</v>
      </c>
      <c r="X2611" s="3">
        <f t="shared" si="2891"/>
        <v>2.8400000333786011</v>
      </c>
      <c r="Y2611" s="2">
        <v>27.053628921508789</v>
      </c>
      <c r="Z2611" s="2">
        <v>29.788347244262695</v>
      </c>
      <c r="AA2611" s="2">
        <v>26.612598419189453</v>
      </c>
      <c r="AB2611" s="2">
        <v>999.55859375</v>
      </c>
      <c r="AC2611" s="2">
        <v>979.2166748046875</v>
      </c>
      <c r="AD2611" s="2">
        <v>28.435001373291016</v>
      </c>
      <c r="AE2611" s="2">
        <v>29.603824615478516</v>
      </c>
      <c r="AF2611" s="2">
        <v>73.487503051757813</v>
      </c>
      <c r="AG2611" s="2">
        <v>76.510200500488281</v>
      </c>
      <c r="AH2611" s="2">
        <v>500.07894897460938</v>
      </c>
      <c r="AI2611" s="2">
        <v>1999.4940185546875</v>
      </c>
      <c r="AJ2611" s="2">
        <v>36.483970642089844</v>
      </c>
      <c r="AK2611" s="2">
        <v>92.792526245117188</v>
      </c>
      <c r="AL2611" s="2">
        <v>-8.0229482650756836</v>
      </c>
      <c r="AM2611" s="2">
        <v>-0.68465727567672729</v>
      </c>
      <c r="AN2611" s="2">
        <v>1</v>
      </c>
      <c r="AO2611" s="2">
        <v>-0.21956524252891541</v>
      </c>
      <c r="AP2611" s="2">
        <v>2.737391471862793</v>
      </c>
      <c r="AQ2611" s="2">
        <v>1</v>
      </c>
      <c r="AR2611" s="2">
        <v>0</v>
      </c>
      <c r="AS2611" s="2">
        <v>0.15999999642372131</v>
      </c>
      <c r="AT2611" s="2">
        <v>111115</v>
      </c>
      <c r="AU2611" s="3">
        <f t="shared" si="2892"/>
        <v>0.83346491495768216</v>
      </c>
      <c r="AV2611" s="3">
        <f t="shared" si="2893"/>
        <v>1.0038922131616491E-3</v>
      </c>
      <c r="AW2611" s="3">
        <f t="shared" si="2894"/>
        <v>302.93834724426267</v>
      </c>
      <c r="AX2611" s="3">
        <f t="shared" si="2895"/>
        <v>300.20362892150877</v>
      </c>
      <c r="AY2611" s="3">
        <f t="shared" si="2896"/>
        <v>319.91903581800216</v>
      </c>
      <c r="AZ2611" s="3">
        <f t="shared" si="2897"/>
        <v>2.8637372709741387</v>
      </c>
      <c r="BA2611" s="3">
        <f t="shared" si="2898"/>
        <v>4.2089283684012671</v>
      </c>
      <c r="BB2611" s="3">
        <f t="shared" si="2899"/>
        <v>45.358484553843518</v>
      </c>
      <c r="BC2611" s="3">
        <f t="shared" si="2900"/>
        <v>15.754659938365002</v>
      </c>
      <c r="BD2611" s="3">
        <f t="shared" si="2901"/>
        <v>28.420988082885742</v>
      </c>
      <c r="BE2611" s="3">
        <f t="shared" si="2902"/>
        <v>3.8889763395397172</v>
      </c>
      <c r="BF2611" s="3">
        <f t="shared" si="2903"/>
        <v>6.1332023522817948E-2</v>
      </c>
      <c r="BG2611" s="3">
        <f t="shared" si="2904"/>
        <v>2.7470136725876362</v>
      </c>
      <c r="BH2611" s="3">
        <f t="shared" si="2905"/>
        <v>1.141962666952081</v>
      </c>
      <c r="BI2611" s="3">
        <f t="shared" si="2906"/>
        <v>3.8451884492030179E-2</v>
      </c>
      <c r="BJ2611" s="3">
        <f t="shared" si="2907"/>
        <v>50.47694482776442</v>
      </c>
      <c r="BK2611" s="3">
        <f t="shared" si="2908"/>
        <v>0.5555219992567707</v>
      </c>
      <c r="BL2611" s="3">
        <f t="shared" si="2909"/>
        <v>64.693101272581274</v>
      </c>
      <c r="BM2611" s="3">
        <f t="shared" si="2910"/>
        <v>971.62470853435786</v>
      </c>
      <c r="BN2611" s="3">
        <f t="shared" si="2911"/>
        <v>1.0634039449592502E-2</v>
      </c>
    </row>
    <row r="2612" spans="1:66">
      <c r="A2612" s="2" t="s">
        <v>3298</v>
      </c>
      <c r="B2612" t="s">
        <v>2748</v>
      </c>
      <c r="C2612">
        <v>20190807</v>
      </c>
      <c r="D2612" t="s">
        <v>338</v>
      </c>
      <c r="E2612" s="2" t="s">
        <v>0</v>
      </c>
      <c r="F2612" s="2" t="s">
        <v>3297</v>
      </c>
      <c r="G2612" s="1">
        <v>2000</v>
      </c>
      <c r="H2612">
        <v>1400</v>
      </c>
      <c r="K2612" s="2">
        <v>16</v>
      </c>
      <c r="L2612" s="2" t="s">
        <v>3312</v>
      </c>
      <c r="M2612" s="2">
        <v>1672.5000600703061</v>
      </c>
      <c r="N2612" s="2">
        <v>0</v>
      </c>
      <c r="O2612" s="3">
        <f t="shared" si="2884"/>
        <v>18.419579559947511</v>
      </c>
      <c r="P2612" s="3">
        <f t="shared" si="2885"/>
        <v>5.463624552946951E-2</v>
      </c>
      <c r="Q2612" s="3">
        <f t="shared" si="2886"/>
        <v>799.92114441218575</v>
      </c>
      <c r="R2612" s="3">
        <f t="shared" si="2887"/>
        <v>0.88284308130656808</v>
      </c>
      <c r="S2612" s="3">
        <f t="shared" si="2888"/>
        <v>1.4709334972389878</v>
      </c>
      <c r="T2612" s="3">
        <f t="shared" si="2889"/>
        <v>29.808406829833984</v>
      </c>
      <c r="U2612" s="2">
        <v>6</v>
      </c>
      <c r="V2612" s="3">
        <f t="shared" si="2890"/>
        <v>1.4200000166893005</v>
      </c>
      <c r="W2612" s="2">
        <v>1</v>
      </c>
      <c r="X2612" s="3">
        <f t="shared" si="2891"/>
        <v>2.8400000333786011</v>
      </c>
      <c r="Y2612" s="2">
        <v>27.063398361206055</v>
      </c>
      <c r="Z2612" s="2">
        <v>29.808406829833984</v>
      </c>
      <c r="AA2612" s="2">
        <v>26.610589981079102</v>
      </c>
      <c r="AB2612" s="2">
        <v>1400.3763427734375</v>
      </c>
      <c r="AC2612" s="2">
        <v>1376.818359375</v>
      </c>
      <c r="AD2612" s="2">
        <v>28.531467437744141</v>
      </c>
      <c r="AE2612" s="2">
        <v>29.559383392333984</v>
      </c>
      <c r="AF2612" s="2">
        <v>73.6939697265625</v>
      </c>
      <c r="AG2612" s="2">
        <v>76.349929809570313</v>
      </c>
      <c r="AH2612" s="2">
        <v>500.087646484375</v>
      </c>
      <c r="AI2612" s="2">
        <v>1999.536865234375</v>
      </c>
      <c r="AJ2612" s="2">
        <v>26.674295425415039</v>
      </c>
      <c r="AK2612" s="2">
        <v>92.791328430175781</v>
      </c>
      <c r="AL2612" s="2">
        <v>-14.390257835388184</v>
      </c>
      <c r="AM2612" s="2">
        <v>-0.67507857084274292</v>
      </c>
      <c r="AN2612" s="2">
        <v>1</v>
      </c>
      <c r="AO2612" s="2">
        <v>-0.21956524252891541</v>
      </c>
      <c r="AP2612" s="2">
        <v>2.737391471862793</v>
      </c>
      <c r="AQ2612" s="2">
        <v>1</v>
      </c>
      <c r="AR2612" s="2">
        <v>0</v>
      </c>
      <c r="AS2612" s="2">
        <v>0.15999999642372131</v>
      </c>
      <c r="AT2612" s="2">
        <v>111115</v>
      </c>
      <c r="AU2612" s="3">
        <f t="shared" si="2892"/>
        <v>0.8334794108072916</v>
      </c>
      <c r="AV2612" s="3">
        <f t="shared" si="2893"/>
        <v>8.8284308130656805E-4</v>
      </c>
      <c r="AW2612" s="3">
        <f t="shared" si="2894"/>
        <v>302.95840682983396</v>
      </c>
      <c r="AX2612" s="3">
        <f t="shared" si="2895"/>
        <v>300.21339836120603</v>
      </c>
      <c r="AY2612" s="3">
        <f t="shared" si="2896"/>
        <v>319.92589128659893</v>
      </c>
      <c r="AZ2612" s="3">
        <f t="shared" si="2897"/>
        <v>2.925074715363265</v>
      </c>
      <c r="BA2612" s="3">
        <f t="shared" si="2898"/>
        <v>4.2137879497905342</v>
      </c>
      <c r="BB2612" s="3">
        <f t="shared" si="2899"/>
        <v>45.411441145185812</v>
      </c>
      <c r="BC2612" s="3">
        <f t="shared" si="2900"/>
        <v>15.852057752851827</v>
      </c>
      <c r="BD2612" s="3">
        <f t="shared" si="2901"/>
        <v>28.43590259552002</v>
      </c>
      <c r="BE2612" s="3">
        <f t="shared" si="2902"/>
        <v>3.8923483822746041</v>
      </c>
      <c r="BF2612" s="3">
        <f t="shared" si="2903"/>
        <v>5.3604986663784826E-2</v>
      </c>
      <c r="BG2612" s="3">
        <f t="shared" si="2904"/>
        <v>2.7428544525515464</v>
      </c>
      <c r="BH2612" s="3">
        <f t="shared" si="2905"/>
        <v>1.1494939297230578</v>
      </c>
      <c r="BI2612" s="3">
        <f t="shared" si="2906"/>
        <v>3.3594267336789524E-2</v>
      </c>
      <c r="BJ2612" s="3">
        <f t="shared" si="2907"/>
        <v>74.225745629393202</v>
      </c>
      <c r="BK2612" s="3">
        <f t="shared" si="2908"/>
        <v>0.58099250272585412</v>
      </c>
      <c r="BL2612" s="3">
        <f t="shared" si="2909"/>
        <v>64.417424030349778</v>
      </c>
      <c r="BM2612" s="3">
        <f t="shared" si="2910"/>
        <v>1368.0625734194812</v>
      </c>
      <c r="BN2612" s="3">
        <f t="shared" si="2911"/>
        <v>8.6731549420881633E-3</v>
      </c>
    </row>
    <row r="2613" spans="1:66">
      <c r="A2613" s="2" t="s">
        <v>3298</v>
      </c>
      <c r="B2613" t="s">
        <v>2748</v>
      </c>
      <c r="C2613">
        <v>20190807</v>
      </c>
      <c r="D2613" t="s">
        <v>338</v>
      </c>
      <c r="E2613" s="2" t="s">
        <v>0</v>
      </c>
      <c r="F2613" s="2" t="s">
        <v>3297</v>
      </c>
      <c r="G2613" s="1">
        <v>2000</v>
      </c>
      <c r="H2613">
        <v>1800</v>
      </c>
      <c r="K2613" s="2">
        <v>17</v>
      </c>
      <c r="L2613" s="2" t="s">
        <v>3313</v>
      </c>
      <c r="M2613" s="2">
        <v>1818.0000597909093</v>
      </c>
      <c r="N2613" s="2">
        <v>0</v>
      </c>
      <c r="O2613" s="3">
        <f t="shared" si="2884"/>
        <v>19.663665924337781</v>
      </c>
      <c r="P2613" s="3">
        <f t="shared" si="2885"/>
        <v>4.6765126400117783E-2</v>
      </c>
      <c r="Q2613" s="3">
        <f t="shared" si="2886"/>
        <v>1055.1758721288916</v>
      </c>
      <c r="R2613" s="3">
        <f t="shared" si="2887"/>
        <v>0.76610364789133811</v>
      </c>
      <c r="S2613" s="3">
        <f t="shared" si="2888"/>
        <v>1.487116908635802</v>
      </c>
      <c r="T2613" s="3">
        <f t="shared" si="2889"/>
        <v>29.850252151489258</v>
      </c>
      <c r="U2613" s="2">
        <v>6</v>
      </c>
      <c r="V2613" s="3">
        <f t="shared" si="2890"/>
        <v>1.4200000166893005</v>
      </c>
      <c r="W2613" s="2">
        <v>1</v>
      </c>
      <c r="X2613" s="3">
        <f t="shared" si="2891"/>
        <v>2.8400000333786011</v>
      </c>
      <c r="Y2613" s="2">
        <v>27.06684684753418</v>
      </c>
      <c r="Z2613" s="2">
        <v>29.850252151489258</v>
      </c>
      <c r="AA2613" s="2">
        <v>26.611021041870117</v>
      </c>
      <c r="AB2613" s="2">
        <v>1800.2626953125</v>
      </c>
      <c r="AC2613" s="2">
        <v>1775.0394287109375</v>
      </c>
      <c r="AD2613" s="2">
        <v>28.603546142578125</v>
      </c>
      <c r="AE2613" s="2">
        <v>29.495578765869141</v>
      </c>
      <c r="AF2613" s="2">
        <v>73.861602783203125</v>
      </c>
      <c r="AG2613" s="2">
        <v>76.165718078613281</v>
      </c>
      <c r="AH2613" s="2">
        <v>500.0985107421875</v>
      </c>
      <c r="AI2613" s="2">
        <v>1999.7864990234375</v>
      </c>
      <c r="AJ2613" s="2">
        <v>29.739154815673828</v>
      </c>
      <c r="AK2613" s="2">
        <v>92.787605285644531</v>
      </c>
      <c r="AL2613" s="2">
        <v>-21.4215087890625</v>
      </c>
      <c r="AM2613" s="2">
        <v>-0.69151991605758667</v>
      </c>
      <c r="AN2613" s="2">
        <v>1</v>
      </c>
      <c r="AO2613" s="2">
        <v>-0.21956524252891541</v>
      </c>
      <c r="AP2613" s="2">
        <v>2.737391471862793</v>
      </c>
      <c r="AQ2613" s="2">
        <v>1</v>
      </c>
      <c r="AR2613" s="2">
        <v>0</v>
      </c>
      <c r="AS2613" s="2">
        <v>0.15999999642372131</v>
      </c>
      <c r="AT2613" s="2">
        <v>111115</v>
      </c>
      <c r="AU2613" s="3">
        <f t="shared" si="2892"/>
        <v>0.83349751790364579</v>
      </c>
      <c r="AV2613" s="3">
        <f t="shared" si="2893"/>
        <v>7.6610364789133809E-4</v>
      </c>
      <c r="AW2613" s="3">
        <f t="shared" si="2894"/>
        <v>303.00025215148924</v>
      </c>
      <c r="AX2613" s="3">
        <f t="shared" si="2895"/>
        <v>300.21684684753416</v>
      </c>
      <c r="AY2613" s="3">
        <f t="shared" si="2896"/>
        <v>319.96583269195617</v>
      </c>
      <c r="AZ2613" s="3">
        <f t="shared" si="2897"/>
        <v>2.9805298184001163</v>
      </c>
      <c r="BA2613" s="3">
        <f t="shared" si="2898"/>
        <v>4.223941028834906</v>
      </c>
      <c r="BB2613" s="3">
        <f t="shared" si="2899"/>
        <v>45.522686094027321</v>
      </c>
      <c r="BC2613" s="3">
        <f t="shared" si="2900"/>
        <v>16.027107328158181</v>
      </c>
      <c r="BD2613" s="3">
        <f t="shared" si="2901"/>
        <v>28.458549499511719</v>
      </c>
      <c r="BE2613" s="3">
        <f t="shared" si="2902"/>
        <v>3.8974735283383324</v>
      </c>
      <c r="BF2613" s="3">
        <f t="shared" si="2903"/>
        <v>4.6007538953210039E-2</v>
      </c>
      <c r="BG2613" s="3">
        <f t="shared" si="2904"/>
        <v>2.7368241201991039</v>
      </c>
      <c r="BH2613" s="3">
        <f t="shared" si="2905"/>
        <v>1.1606494081392285</v>
      </c>
      <c r="BI2613" s="3">
        <f t="shared" si="2906"/>
        <v>2.8821830009002125E-2</v>
      </c>
      <c r="BJ2613" s="3">
        <f t="shared" si="2907"/>
        <v>97.907242330031323</v>
      </c>
      <c r="BK2613" s="3">
        <f t="shared" si="2908"/>
        <v>0.59445207529568933</v>
      </c>
      <c r="BL2613" s="3">
        <f t="shared" si="2909"/>
        <v>64.01367168837362</v>
      </c>
      <c r="BM2613" s="3">
        <f t="shared" si="2910"/>
        <v>1765.6922636807049</v>
      </c>
      <c r="BN2613" s="3">
        <f t="shared" si="2911"/>
        <v>7.1288948848112557E-3</v>
      </c>
    </row>
    <row r="2614" spans="1:66">
      <c r="A2614" s="2"/>
      <c r="B2614" s="7"/>
      <c r="C2614"/>
      <c r="D2614" s="7"/>
      <c r="E2614" s="13"/>
      <c r="F2614" s="2"/>
      <c r="G2614" s="14"/>
      <c r="H2614" s="7"/>
      <c r="K2614" s="2"/>
      <c r="L2614" s="2"/>
      <c r="M2614" s="2"/>
      <c r="N2614" s="2"/>
      <c r="O2614" s="3"/>
      <c r="P2614" s="3"/>
      <c r="Q2614" s="3"/>
      <c r="R2614" s="3"/>
      <c r="S2614" s="3"/>
      <c r="T2614" s="3"/>
      <c r="U2614" s="2"/>
      <c r="V2614" s="3"/>
      <c r="W2614" s="2"/>
      <c r="X2614" s="3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</row>
    <row r="2615" spans="1:66">
      <c r="A2615" s="2" t="s">
        <v>3315</v>
      </c>
      <c r="B2615" t="s">
        <v>2748</v>
      </c>
      <c r="C2615">
        <v>20190807</v>
      </c>
      <c r="D2615" t="s">
        <v>338</v>
      </c>
      <c r="E2615" s="2" t="s">
        <v>0</v>
      </c>
      <c r="F2615" s="2" t="s">
        <v>3314</v>
      </c>
      <c r="G2615" s="1">
        <v>2000</v>
      </c>
      <c r="H2615">
        <v>400</v>
      </c>
      <c r="K2615" s="2">
        <v>19</v>
      </c>
      <c r="L2615" s="2" t="s">
        <v>3316</v>
      </c>
      <c r="M2615" s="2">
        <v>3937.5000601820648</v>
      </c>
      <c r="N2615" s="2">
        <v>0</v>
      </c>
      <c r="O2615" s="3">
        <f t="shared" ref="O2615:O2631" si="2912">(AB2615-AC2615*(1000-AD2615)/(1000-AE2615))*AU2615</f>
        <v>10.325076670231255</v>
      </c>
      <c r="P2615" s="3">
        <f t="shared" ref="P2615:P2631" si="2913">IF(BF2615&lt;&gt;0,1/(1/BF2615-1/X2615),0)</f>
        <v>0.11321719828644221</v>
      </c>
      <c r="Q2615" s="3">
        <f t="shared" ref="Q2615:Q2631" si="2914">((BI2615-AV2615/2)*AC2615-O2615)/(BI2615+AV2615/2)</f>
        <v>227.72392206289047</v>
      </c>
      <c r="R2615" s="3">
        <f t="shared" ref="R2615:R2631" si="2915">AV2615*1000</f>
        <v>1.7388436358975456</v>
      </c>
      <c r="S2615" s="3">
        <f t="shared" ref="S2615:S2631" si="2916">(BA2615-BG2615)</f>
        <v>1.4233907020114112</v>
      </c>
      <c r="T2615" s="3">
        <f t="shared" ref="T2615:T2631" si="2917">(Z2615+AZ2615*N2615)</f>
        <v>30.374933242797852</v>
      </c>
      <c r="U2615" s="2">
        <v>6</v>
      </c>
      <c r="V2615" s="3">
        <f t="shared" ref="V2615:V2631" si="2918">(U2615*AO2615+AP2615)</f>
        <v>1.4200000166893005</v>
      </c>
      <c r="W2615" s="2">
        <v>1</v>
      </c>
      <c r="X2615" s="3">
        <f t="shared" ref="X2615:X2631" si="2919">V2615*(W2615+1)*(W2615+1)/(W2615*W2615+1)</f>
        <v>2.8400000333786011</v>
      </c>
      <c r="Y2615" s="2">
        <v>27.919851303100586</v>
      </c>
      <c r="Z2615" s="2">
        <v>30.374933242797852</v>
      </c>
      <c r="AA2615" s="2">
        <v>27.590585708618164</v>
      </c>
      <c r="AB2615" s="2">
        <v>399.6171875</v>
      </c>
      <c r="AC2615" s="2">
        <v>386.4234619140625</v>
      </c>
      <c r="AD2615" s="2">
        <v>29.560977935791016</v>
      </c>
      <c r="AE2615" s="2">
        <v>31.581281661987305</v>
      </c>
      <c r="AF2615" s="2">
        <v>72.710060119628906</v>
      </c>
      <c r="AG2615" s="2">
        <v>77.561866760253906</v>
      </c>
      <c r="AH2615" s="2">
        <v>500.10165405273438</v>
      </c>
      <c r="AI2615" s="2">
        <v>1999.584716796875</v>
      </c>
      <c r="AJ2615" s="2">
        <v>44.914192199707031</v>
      </c>
      <c r="AK2615" s="2">
        <v>92.766250610351563</v>
      </c>
      <c r="AL2615" s="2">
        <v>-0.874420166015625</v>
      </c>
      <c r="AM2615" s="2">
        <v>-0.74353331327438354</v>
      </c>
      <c r="AN2615" s="2">
        <v>1</v>
      </c>
      <c r="AO2615" s="2">
        <v>-0.21956524252891541</v>
      </c>
      <c r="AP2615" s="2">
        <v>2.737391471862793</v>
      </c>
      <c r="AQ2615" s="2">
        <v>1</v>
      </c>
      <c r="AR2615" s="2">
        <v>0</v>
      </c>
      <c r="AS2615" s="2">
        <v>0.15999999642372131</v>
      </c>
      <c r="AT2615" s="2">
        <v>111115</v>
      </c>
      <c r="AU2615" s="3">
        <f t="shared" ref="AU2615:AU2631" si="2920">AH2615*0.000001/(U2615*0.0001)</f>
        <v>0.83350275675455721</v>
      </c>
      <c r="AV2615" s="3">
        <f t="shared" ref="AV2615:AV2631" si="2921">(AE2615-AD2615)/(1000-AE2615)*AU2615</f>
        <v>1.7388436358975457E-3</v>
      </c>
      <c r="AW2615" s="3">
        <f t="shared" ref="AW2615:AW2631" si="2922">(Z2615+273.15)</f>
        <v>303.52493324279783</v>
      </c>
      <c r="AX2615" s="3">
        <f t="shared" ref="AX2615:AX2631" si="2923">(Y2615+273.15)</f>
        <v>301.06985130310056</v>
      </c>
      <c r="AY2615" s="3">
        <f t="shared" ref="AY2615:AY2631" si="2924">(AI2615*AQ2615+AJ2615*AR2615)*AS2615</f>
        <v>319.9335475364278</v>
      </c>
      <c r="AZ2615" s="3">
        <f t="shared" ref="AZ2615:AZ2631" si="2925">((AY2615+0.00000010773*(AX2615^4-AW2615^4))-AV2615*44100)/(V2615*51.4+0.00000043092*AW2615^3)</f>
        <v>2.5168137220496849</v>
      </c>
      <c r="BA2615" s="3">
        <f t="shared" ref="BA2615:BA2631" si="2926">0.61365*EXP(17.502*T2615/(240.97+T2615))</f>
        <v>4.3530677912634257</v>
      </c>
      <c r="BB2615" s="3">
        <f t="shared" ref="BB2615:BB2631" si="2927">BA2615*1000/AK2615</f>
        <v>46.925123766699663</v>
      </c>
      <c r="BC2615" s="3">
        <f t="shared" ref="BC2615:BC2631" si="2928">(BB2615-AE2615)</f>
        <v>15.343842104712358</v>
      </c>
      <c r="BD2615" s="3">
        <f t="shared" ref="BD2615:BD2631" si="2929">IF(N2615,Z2615,(Y2615+Z2615)/2)</f>
        <v>29.147392272949219</v>
      </c>
      <c r="BE2615" s="3">
        <f t="shared" ref="BE2615:BE2631" si="2930">0.61365*EXP(17.502*BD2615/(240.97+BD2615))</f>
        <v>4.0562019914448628</v>
      </c>
      <c r="BF2615" s="3">
        <f t="shared" ref="BF2615:BF2631" si="2931">IF(BC2615&lt;&gt;0,(1000-(BB2615+AE2615)/2)/BC2615*AV2615,0)</f>
        <v>0.10887680170118844</v>
      </c>
      <c r="BG2615" s="3">
        <f t="shared" ref="BG2615:BG2631" si="2932">AE2615*AK2615/1000</f>
        <v>2.9296770892520145</v>
      </c>
      <c r="BH2615" s="3">
        <f t="shared" ref="BH2615:BH2631" si="2933">(BE2615-BG2615)</f>
        <v>1.1265249021928483</v>
      </c>
      <c r="BI2615" s="3">
        <f t="shared" ref="BI2615:BI2631" si="2934">1/(1.6/P2615+1.37/X2615)</f>
        <v>6.8425086899940257E-2</v>
      </c>
      <c r="BJ2615" s="3">
        <f t="shared" ref="BJ2615:BJ2631" si="2935">Q2615*AK2615*0.001</f>
        <v>21.125094424058265</v>
      </c>
      <c r="BK2615" s="3">
        <f t="shared" ref="BK2615:BK2631" si="2936">Q2615/AC2615</f>
        <v>0.58931184181962137</v>
      </c>
      <c r="BL2615" s="3">
        <f t="shared" ref="BL2615:BL2631" si="2937">(1-AV2615*AK2615/BA2615/P2615)*100</f>
        <v>67.270249103239806</v>
      </c>
      <c r="BM2615" s="3">
        <f t="shared" ref="BM2615:BM2631" si="2938">(AC2615-O2615/(X2615/1.35))</f>
        <v>381.51541496301024</v>
      </c>
      <c r="BN2615" s="3">
        <f t="shared" ref="BN2615:BN2631" si="2939">O2615*BL2615/100/BM2615</f>
        <v>1.8205567910902061E-2</v>
      </c>
    </row>
    <row r="2616" spans="1:66">
      <c r="A2616" s="2" t="s">
        <v>3315</v>
      </c>
      <c r="B2616" t="s">
        <v>2748</v>
      </c>
      <c r="C2616">
        <v>20190807</v>
      </c>
      <c r="D2616" t="s">
        <v>338</v>
      </c>
      <c r="E2616" s="2" t="s">
        <v>0</v>
      </c>
      <c r="F2616" s="2" t="s">
        <v>3314</v>
      </c>
      <c r="G2616" s="1">
        <v>2000</v>
      </c>
      <c r="H2616">
        <v>325</v>
      </c>
      <c r="K2616" s="2">
        <v>20</v>
      </c>
      <c r="L2616" s="2" t="s">
        <v>3317</v>
      </c>
      <c r="M2616" s="2">
        <v>4028.5000601820648</v>
      </c>
      <c r="N2616" s="2">
        <v>0</v>
      </c>
      <c r="O2616" s="3">
        <f t="shared" si="2912"/>
        <v>8.022544502763683</v>
      </c>
      <c r="P2616" s="3">
        <f t="shared" si="2913"/>
        <v>0.11263423223937086</v>
      </c>
      <c r="Q2616" s="3">
        <f t="shared" si="2914"/>
        <v>189.543127616855</v>
      </c>
      <c r="R2616" s="3">
        <f t="shared" si="2915"/>
        <v>1.7441601835421527</v>
      </c>
      <c r="S2616" s="3">
        <f t="shared" si="2916"/>
        <v>1.4345117901686426</v>
      </c>
      <c r="T2616" s="3">
        <f t="shared" si="2917"/>
        <v>30.483531951904297</v>
      </c>
      <c r="U2616" s="2">
        <v>6</v>
      </c>
      <c r="V2616" s="3">
        <f t="shared" si="2918"/>
        <v>1.4200000166893005</v>
      </c>
      <c r="W2616" s="2">
        <v>1</v>
      </c>
      <c r="X2616" s="3">
        <f t="shared" si="2919"/>
        <v>2.8400000333786011</v>
      </c>
      <c r="Y2616" s="2">
        <v>27.955482482910156</v>
      </c>
      <c r="Z2616" s="2">
        <v>30.483531951904297</v>
      </c>
      <c r="AA2616" s="2">
        <v>27.589960098266602</v>
      </c>
      <c r="AB2616" s="2">
        <v>324.10592651367188</v>
      </c>
      <c r="AC2616" s="2">
        <v>313.8231201171875</v>
      </c>
      <c r="AD2616" s="2">
        <v>29.727554321289063</v>
      </c>
      <c r="AE2616" s="2">
        <v>31.753873825073242</v>
      </c>
      <c r="AF2616" s="2">
        <v>72.971717834472656</v>
      </c>
      <c r="AG2616" s="2">
        <v>77.826133728027344</v>
      </c>
      <c r="AH2616" s="2">
        <v>500.05233764648438</v>
      </c>
      <c r="AI2616" s="2">
        <v>1999.3695068359375</v>
      </c>
      <c r="AJ2616" s="2">
        <v>29.090572357177734</v>
      </c>
      <c r="AK2616" s="2">
        <v>92.766891479492188</v>
      </c>
      <c r="AL2616" s="2">
        <v>-0.311248779296875</v>
      </c>
      <c r="AM2616" s="2">
        <v>-0.74588316679000854</v>
      </c>
      <c r="AN2616" s="2">
        <v>1</v>
      </c>
      <c r="AO2616" s="2">
        <v>-0.21956524252891541</v>
      </c>
      <c r="AP2616" s="2">
        <v>2.737391471862793</v>
      </c>
      <c r="AQ2616" s="2">
        <v>1</v>
      </c>
      <c r="AR2616" s="2">
        <v>0</v>
      </c>
      <c r="AS2616" s="2">
        <v>0.15999999642372131</v>
      </c>
      <c r="AT2616" s="2">
        <v>111115</v>
      </c>
      <c r="AU2616" s="3">
        <f t="shared" si="2920"/>
        <v>0.83342056274414045</v>
      </c>
      <c r="AV2616" s="3">
        <f t="shared" si="2921"/>
        <v>1.7441601835421526E-3</v>
      </c>
      <c r="AW2616" s="3">
        <f t="shared" si="2922"/>
        <v>303.63353195190427</v>
      </c>
      <c r="AX2616" s="3">
        <f t="shared" si="2923"/>
        <v>301.10548248291013</v>
      </c>
      <c r="AY2616" s="3">
        <f t="shared" si="2924"/>
        <v>319.89911394344745</v>
      </c>
      <c r="AZ2616" s="3">
        <f t="shared" si="2925"/>
        <v>2.5028025111514802</v>
      </c>
      <c r="BA2616" s="3">
        <f t="shared" si="2926"/>
        <v>4.3802199573526996</v>
      </c>
      <c r="BB2616" s="3">
        <f t="shared" si="2927"/>
        <v>47.217492011371611</v>
      </c>
      <c r="BC2616" s="3">
        <f t="shared" si="2928"/>
        <v>15.463618186298369</v>
      </c>
      <c r="BD2616" s="3">
        <f t="shared" si="2929"/>
        <v>29.219507217407227</v>
      </c>
      <c r="BE2616" s="3">
        <f t="shared" si="2930"/>
        <v>4.0731406771217333</v>
      </c>
      <c r="BF2616" s="3">
        <f t="shared" si="2931"/>
        <v>0.10833757063793906</v>
      </c>
      <c r="BG2616" s="3">
        <f t="shared" si="2932"/>
        <v>2.945708167184057</v>
      </c>
      <c r="BH2616" s="3">
        <f t="shared" si="2933"/>
        <v>1.1274325099376763</v>
      </c>
      <c r="BI2616" s="3">
        <f t="shared" si="2934"/>
        <v>6.8084331323558872E-2</v>
      </c>
      <c r="BJ2616" s="3">
        <f t="shared" si="2935"/>
        <v>17.583326750316328</v>
      </c>
      <c r="BK2616" s="3">
        <f t="shared" si="2936"/>
        <v>0.60398076325949468</v>
      </c>
      <c r="BL2616" s="3">
        <f t="shared" si="2937"/>
        <v>67.204591154732825</v>
      </c>
      <c r="BM2616" s="3">
        <f t="shared" si="2938"/>
        <v>310.00958668358169</v>
      </c>
      <c r="BN2616" s="3">
        <f t="shared" si="2939"/>
        <v>1.7391456473866408E-2</v>
      </c>
    </row>
    <row r="2617" spans="1:66">
      <c r="A2617" s="2" t="s">
        <v>3315</v>
      </c>
      <c r="B2617" t="s">
        <v>2748</v>
      </c>
      <c r="C2617">
        <v>20190807</v>
      </c>
      <c r="D2617" t="s">
        <v>338</v>
      </c>
      <c r="E2617" s="2" t="s">
        <v>0</v>
      </c>
      <c r="F2617" s="2" t="s">
        <v>3314</v>
      </c>
      <c r="G2617" s="1">
        <v>2000</v>
      </c>
      <c r="H2617">
        <v>250</v>
      </c>
      <c r="K2617" s="2">
        <v>21</v>
      </c>
      <c r="L2617" s="2" t="s">
        <v>3318</v>
      </c>
      <c r="M2617" s="2">
        <v>4120.0000601708889</v>
      </c>
      <c r="N2617" s="2">
        <v>0</v>
      </c>
      <c r="O2617" s="3">
        <f t="shared" si="2912"/>
        <v>5.9092276382579847</v>
      </c>
      <c r="P2617" s="3">
        <f t="shared" si="2913"/>
        <v>0.11470897160984186</v>
      </c>
      <c r="Q2617" s="3">
        <f t="shared" si="2914"/>
        <v>151.84981061066418</v>
      </c>
      <c r="R2617" s="3">
        <f t="shared" si="2915"/>
        <v>1.7990843534642167</v>
      </c>
      <c r="S2617" s="3">
        <f t="shared" si="2916"/>
        <v>1.4535494529357962</v>
      </c>
      <c r="T2617" s="3">
        <f t="shared" si="2917"/>
        <v>30.615394592285156</v>
      </c>
      <c r="U2617" s="2">
        <v>6</v>
      </c>
      <c r="V2617" s="3">
        <f t="shared" si="2918"/>
        <v>1.4200000166893005</v>
      </c>
      <c r="W2617" s="2">
        <v>1</v>
      </c>
      <c r="X2617" s="3">
        <f t="shared" si="2919"/>
        <v>2.8400000333786011</v>
      </c>
      <c r="Y2617" s="2">
        <v>28.000703811645508</v>
      </c>
      <c r="Z2617" s="2">
        <v>30.615394592285156</v>
      </c>
      <c r="AA2617" s="2">
        <v>27.590744018554688</v>
      </c>
      <c r="AB2617" s="2">
        <v>249.85285949707031</v>
      </c>
      <c r="AC2617" s="2">
        <v>242.24002075195313</v>
      </c>
      <c r="AD2617" s="2">
        <v>29.816656112670898</v>
      </c>
      <c r="AE2617" s="2">
        <v>31.906343460083008</v>
      </c>
      <c r="AF2617" s="2">
        <v>72.97442626953125</v>
      </c>
      <c r="AG2617" s="2">
        <v>77.99114990234375</v>
      </c>
      <c r="AH2617" s="2">
        <v>500.07925415039063</v>
      </c>
      <c r="AI2617" s="2">
        <v>1998.8575439453125</v>
      </c>
      <c r="AJ2617" s="2">
        <v>27.498497009277344</v>
      </c>
      <c r="AK2617" s="2">
        <v>92.766426086425781</v>
      </c>
      <c r="AL2617" s="2">
        <v>0.178192138671875</v>
      </c>
      <c r="AM2617" s="2">
        <v>-0.75689619779586792</v>
      </c>
      <c r="AN2617" s="2">
        <v>1</v>
      </c>
      <c r="AO2617" s="2">
        <v>-0.21956524252891541</v>
      </c>
      <c r="AP2617" s="2">
        <v>2.737391471862793</v>
      </c>
      <c r="AQ2617" s="2">
        <v>1</v>
      </c>
      <c r="AR2617" s="2">
        <v>0</v>
      </c>
      <c r="AS2617" s="2">
        <v>0.15999999642372131</v>
      </c>
      <c r="AT2617" s="2">
        <v>111115</v>
      </c>
      <c r="AU2617" s="3">
        <f t="shared" si="2920"/>
        <v>0.83346542358398423</v>
      </c>
      <c r="AV2617" s="3">
        <f t="shared" si="2921"/>
        <v>1.7990843534642167E-3</v>
      </c>
      <c r="AW2617" s="3">
        <f t="shared" si="2922"/>
        <v>303.76539459228513</v>
      </c>
      <c r="AX2617" s="3">
        <f t="shared" si="2923"/>
        <v>301.15070381164549</v>
      </c>
      <c r="AY2617" s="3">
        <f t="shared" si="2924"/>
        <v>319.81719988277837</v>
      </c>
      <c r="AZ2617" s="3">
        <f t="shared" si="2925"/>
        <v>2.4604476167833287</v>
      </c>
      <c r="BA2617" s="3">
        <f t="shared" si="2926"/>
        <v>4.4133869052137014</v>
      </c>
      <c r="BB2617" s="3">
        <f t="shared" si="2927"/>
        <v>47.575260699404033</v>
      </c>
      <c r="BC2617" s="3">
        <f t="shared" si="2928"/>
        <v>15.668917239321026</v>
      </c>
      <c r="BD2617" s="3">
        <f t="shared" si="2929"/>
        <v>29.308049201965332</v>
      </c>
      <c r="BE2617" s="3">
        <f t="shared" si="2930"/>
        <v>4.0940221402573762</v>
      </c>
      <c r="BF2617" s="3">
        <f t="shared" si="2931"/>
        <v>0.11025569105139346</v>
      </c>
      <c r="BG2617" s="3">
        <f t="shared" si="2932"/>
        <v>2.9598374522779052</v>
      </c>
      <c r="BH2617" s="3">
        <f t="shared" si="2933"/>
        <v>1.134184687979471</v>
      </c>
      <c r="BI2617" s="3">
        <f t="shared" si="2934"/>
        <v>6.9296531706244169E-2</v>
      </c>
      <c r="BJ2617" s="3">
        <f t="shared" si="2935"/>
        <v>14.086564232251932</v>
      </c>
      <c r="BK2617" s="3">
        <f t="shared" si="2936"/>
        <v>0.62685682629689854</v>
      </c>
      <c r="BL2617" s="3">
        <f t="shared" si="2937"/>
        <v>67.033490718515566</v>
      </c>
      <c r="BM2617" s="3">
        <f t="shared" si="2938"/>
        <v>239.43105694283727</v>
      </c>
      <c r="BN2617" s="3">
        <f t="shared" si="2939"/>
        <v>1.6544059116663911E-2</v>
      </c>
    </row>
    <row r="2618" spans="1:66">
      <c r="A2618" s="2" t="s">
        <v>3315</v>
      </c>
      <c r="B2618" t="s">
        <v>2748</v>
      </c>
      <c r="C2618">
        <v>20190807</v>
      </c>
      <c r="D2618" t="s">
        <v>338</v>
      </c>
      <c r="E2618" s="2" t="s">
        <v>0</v>
      </c>
      <c r="F2618" s="2" t="s">
        <v>3314</v>
      </c>
      <c r="G2618" s="1">
        <v>2000</v>
      </c>
      <c r="H2618">
        <v>175</v>
      </c>
      <c r="K2618" s="2">
        <v>22</v>
      </c>
      <c r="L2618" s="2" t="s">
        <v>1188</v>
      </c>
      <c r="M2618" s="2">
        <v>4240.0000594779849</v>
      </c>
      <c r="N2618" s="2">
        <v>0</v>
      </c>
      <c r="O2618" s="3">
        <f t="shared" si="2912"/>
        <v>3.9284026780748103</v>
      </c>
      <c r="P2618" s="3">
        <f t="shared" si="2913"/>
        <v>0.12220644926243164</v>
      </c>
      <c r="Q2618" s="3">
        <f t="shared" si="2914"/>
        <v>113.23252234575467</v>
      </c>
      <c r="R2618" s="3">
        <f t="shared" si="2915"/>
        <v>1.8991730933942124</v>
      </c>
      <c r="S2618" s="3">
        <f t="shared" si="2916"/>
        <v>1.443405390629712</v>
      </c>
      <c r="T2618" s="3">
        <f t="shared" si="2917"/>
        <v>30.711652755737305</v>
      </c>
      <c r="U2618" s="2">
        <v>6</v>
      </c>
      <c r="V2618" s="3">
        <f t="shared" si="2918"/>
        <v>1.4200000166893005</v>
      </c>
      <c r="W2618" s="2">
        <v>1</v>
      </c>
      <c r="X2618" s="3">
        <f t="shared" si="2919"/>
        <v>2.8400000333786011</v>
      </c>
      <c r="Y2618" s="2">
        <v>28.032388687133789</v>
      </c>
      <c r="Z2618" s="2">
        <v>30.711652755737305</v>
      </c>
      <c r="AA2618" s="2">
        <v>27.59046745300293</v>
      </c>
      <c r="AB2618" s="2">
        <v>175.31501770019531</v>
      </c>
      <c r="AC2618" s="2">
        <v>170.21437072753906</v>
      </c>
      <c r="AD2618" s="2">
        <v>30.074382781982422</v>
      </c>
      <c r="AE2618" s="2">
        <v>32.279239654541016</v>
      </c>
      <c r="AF2618" s="2">
        <v>73.373619079589844</v>
      </c>
      <c r="AG2618" s="2">
        <v>78.752128601074219</v>
      </c>
      <c r="AH2618" s="2">
        <v>500.1329345703125</v>
      </c>
      <c r="AI2618" s="2">
        <v>1999.591552734375</v>
      </c>
      <c r="AJ2618" s="2">
        <v>54.481712341308594</v>
      </c>
      <c r="AK2618" s="2">
        <v>92.76336669921875</v>
      </c>
      <c r="AL2618" s="2">
        <v>0.562713623046875</v>
      </c>
      <c r="AM2618" s="2">
        <v>-0.77110213041305542</v>
      </c>
      <c r="AN2618" s="2">
        <v>1</v>
      </c>
      <c r="AO2618" s="2">
        <v>-0.21956524252891541</v>
      </c>
      <c r="AP2618" s="2">
        <v>2.737391471862793</v>
      </c>
      <c r="AQ2618" s="2">
        <v>1</v>
      </c>
      <c r="AR2618" s="2">
        <v>0</v>
      </c>
      <c r="AS2618" s="2">
        <v>0.15999999642372131</v>
      </c>
      <c r="AT2618" s="2">
        <v>111115</v>
      </c>
      <c r="AU2618" s="3">
        <f t="shared" si="2920"/>
        <v>0.83355489095052071</v>
      </c>
      <c r="AV2618" s="3">
        <f t="shared" si="2921"/>
        <v>1.8991730933942124E-3</v>
      </c>
      <c r="AW2618" s="3">
        <f t="shared" si="2922"/>
        <v>303.86165275573728</v>
      </c>
      <c r="AX2618" s="3">
        <f t="shared" si="2923"/>
        <v>301.18238868713377</v>
      </c>
      <c r="AY2618" s="3">
        <f t="shared" si="2924"/>
        <v>319.93464128640335</v>
      </c>
      <c r="AZ2618" s="3">
        <f t="shared" si="2925"/>
        <v>2.4003266286422766</v>
      </c>
      <c r="BA2618" s="3">
        <f t="shared" si="2926"/>
        <v>4.4377363354758632</v>
      </c>
      <c r="BB2618" s="3">
        <f t="shared" si="2927"/>
        <v>47.839319479046445</v>
      </c>
      <c r="BC2618" s="3">
        <f t="shared" si="2928"/>
        <v>15.560079824505429</v>
      </c>
      <c r="BD2618" s="3">
        <f t="shared" si="2929"/>
        <v>29.372020721435547</v>
      </c>
      <c r="BE2618" s="3">
        <f t="shared" si="2930"/>
        <v>4.1091669990416024</v>
      </c>
      <c r="BF2618" s="3">
        <f t="shared" si="2931"/>
        <v>0.11716479658600643</v>
      </c>
      <c r="BG2618" s="3">
        <f t="shared" si="2932"/>
        <v>2.9943309448461513</v>
      </c>
      <c r="BH2618" s="3">
        <f t="shared" si="2933"/>
        <v>1.1148360541954512</v>
      </c>
      <c r="BI2618" s="3">
        <f t="shared" si="2934"/>
        <v>7.3664862647420781E-2</v>
      </c>
      <c r="BJ2618" s="3">
        <f t="shared" si="2935"/>
        <v>10.503829992636723</v>
      </c>
      <c r="BK2618" s="3">
        <f t="shared" si="2936"/>
        <v>0.66523479693148335</v>
      </c>
      <c r="BL2618" s="3">
        <f t="shared" si="2937"/>
        <v>67.514808603146491</v>
      </c>
      <c r="BM2618" s="3">
        <f t="shared" si="2938"/>
        <v>168.34699623702122</v>
      </c>
      <c r="BN2618" s="3">
        <f t="shared" si="2939"/>
        <v>1.5754682937905794E-2</v>
      </c>
    </row>
    <row r="2619" spans="1:66">
      <c r="A2619" s="2" t="s">
        <v>3315</v>
      </c>
      <c r="B2619" t="s">
        <v>2748</v>
      </c>
      <c r="C2619">
        <v>20190807</v>
      </c>
      <c r="D2619" t="s">
        <v>338</v>
      </c>
      <c r="E2619" s="2" t="s">
        <v>0</v>
      </c>
      <c r="F2619" s="2" t="s">
        <v>3314</v>
      </c>
      <c r="G2619" s="1">
        <v>2000</v>
      </c>
      <c r="H2619">
        <v>100</v>
      </c>
      <c r="K2619" s="2">
        <v>23</v>
      </c>
      <c r="L2619" s="2" t="s">
        <v>1190</v>
      </c>
      <c r="M2619" s="2">
        <v>4329.0000601708889</v>
      </c>
      <c r="N2619" s="2">
        <v>0</v>
      </c>
      <c r="O2619" s="3">
        <f t="shared" si="2912"/>
        <v>1.4097460289606387</v>
      </c>
      <c r="P2619" s="3">
        <f t="shared" si="2913"/>
        <v>0.12456530513348668</v>
      </c>
      <c r="Q2619" s="3">
        <f t="shared" si="2914"/>
        <v>78.176545460315253</v>
      </c>
      <c r="R2619" s="3">
        <f t="shared" si="2915"/>
        <v>1.9275500333608031</v>
      </c>
      <c r="S2619" s="3">
        <f t="shared" si="2916"/>
        <v>1.4379772638049433</v>
      </c>
      <c r="T2619" s="3">
        <f t="shared" si="2917"/>
        <v>30.793735504150391</v>
      </c>
      <c r="U2619" s="2">
        <v>6</v>
      </c>
      <c r="V2619" s="3">
        <f t="shared" si="2918"/>
        <v>1.4200000166893005</v>
      </c>
      <c r="W2619" s="2">
        <v>1</v>
      </c>
      <c r="X2619" s="3">
        <f t="shared" si="2919"/>
        <v>2.8400000333786011</v>
      </c>
      <c r="Y2619" s="2">
        <v>28.063350677490234</v>
      </c>
      <c r="Z2619" s="2">
        <v>30.793735504150391</v>
      </c>
      <c r="AA2619" s="2">
        <v>27.587947845458984</v>
      </c>
      <c r="AB2619" s="2">
        <v>101.16420745849609</v>
      </c>
      <c r="AC2619" s="2">
        <v>99.243148803710938</v>
      </c>
      <c r="AD2619" s="2">
        <v>30.325441360473633</v>
      </c>
      <c r="AE2619" s="2">
        <v>32.562957763671875</v>
      </c>
      <c r="AF2619" s="2">
        <v>73.949188232421875</v>
      </c>
      <c r="AG2619" s="2">
        <v>79.3004150390625</v>
      </c>
      <c r="AH2619" s="2">
        <v>500.04995727539063</v>
      </c>
      <c r="AI2619" s="2">
        <v>1999.7889404296875</v>
      </c>
      <c r="AJ2619" s="2">
        <v>51.734962463378906</v>
      </c>
      <c r="AK2619" s="2">
        <v>92.762306213378906</v>
      </c>
      <c r="AL2619" s="2">
        <v>0.723480224609375</v>
      </c>
      <c r="AM2619" s="2">
        <v>-0.79326933622360229</v>
      </c>
      <c r="AN2619" s="2">
        <v>1</v>
      </c>
      <c r="AO2619" s="2">
        <v>-0.21956524252891541</v>
      </c>
      <c r="AP2619" s="2">
        <v>2.737391471862793</v>
      </c>
      <c r="AQ2619" s="2">
        <v>1</v>
      </c>
      <c r="AR2619" s="2">
        <v>0</v>
      </c>
      <c r="AS2619" s="2">
        <v>0.15999999642372131</v>
      </c>
      <c r="AT2619" s="2">
        <v>111115</v>
      </c>
      <c r="AU2619" s="3">
        <f t="shared" si="2920"/>
        <v>0.83341659545898428</v>
      </c>
      <c r="AV2619" s="3">
        <f t="shared" si="2921"/>
        <v>1.9275500333608031E-3</v>
      </c>
      <c r="AW2619" s="3">
        <f t="shared" si="2922"/>
        <v>303.94373550415037</v>
      </c>
      <c r="AX2619" s="3">
        <f t="shared" si="2923"/>
        <v>301.21335067749021</v>
      </c>
      <c r="AY2619" s="3">
        <f t="shared" si="2924"/>
        <v>319.96622331694743</v>
      </c>
      <c r="AZ2619" s="3">
        <f t="shared" si="2925"/>
        <v>2.3783308315757776</v>
      </c>
      <c r="BA2619" s="3">
        <f t="shared" si="2926"/>
        <v>4.4585923230919979</v>
      </c>
      <c r="BB2619" s="3">
        <f t="shared" si="2927"/>
        <v>48.064698961192327</v>
      </c>
      <c r="BC2619" s="3">
        <f t="shared" si="2928"/>
        <v>15.501741197520452</v>
      </c>
      <c r="BD2619" s="3">
        <f t="shared" si="2929"/>
        <v>29.428543090820313</v>
      </c>
      <c r="BE2619" s="3">
        <f t="shared" si="2930"/>
        <v>4.1225889367244051</v>
      </c>
      <c r="BF2619" s="3">
        <f t="shared" si="2931"/>
        <v>0.11933131179172202</v>
      </c>
      <c r="BG2619" s="3">
        <f t="shared" si="2932"/>
        <v>3.0206150592870546</v>
      </c>
      <c r="BH2619" s="3">
        <f t="shared" si="2933"/>
        <v>1.1019738774373504</v>
      </c>
      <c r="BI2619" s="3">
        <f t="shared" si="2934"/>
        <v>7.5035290311997058E-2</v>
      </c>
      <c r="BJ2619" s="3">
        <f t="shared" si="2935"/>
        <v>7.2518366486939003</v>
      </c>
      <c r="BK2619" s="3">
        <f t="shared" si="2936"/>
        <v>0.78772737869228149</v>
      </c>
      <c r="BL2619" s="3">
        <f t="shared" si="2937"/>
        <v>67.805451634765873</v>
      </c>
      <c r="BM2619" s="3">
        <f t="shared" si="2938"/>
        <v>98.573023058383825</v>
      </c>
      <c r="BN2619" s="3">
        <f t="shared" si="2939"/>
        <v>9.6972237655101375E-3</v>
      </c>
    </row>
    <row r="2620" spans="1:66">
      <c r="A2620" s="2" t="s">
        <v>3315</v>
      </c>
      <c r="B2620" t="s">
        <v>2748</v>
      </c>
      <c r="C2620">
        <v>20190807</v>
      </c>
      <c r="D2620" t="s">
        <v>338</v>
      </c>
      <c r="E2620" s="2" t="s">
        <v>0</v>
      </c>
      <c r="F2620" s="2" t="s">
        <v>3314</v>
      </c>
      <c r="G2620" s="1">
        <v>2000</v>
      </c>
      <c r="H2620">
        <v>66</v>
      </c>
      <c r="K2620" s="2">
        <v>24</v>
      </c>
      <c r="L2620" s="2" t="s">
        <v>3319</v>
      </c>
      <c r="M2620" s="2">
        <v>4419.0000601708889</v>
      </c>
      <c r="N2620" s="2">
        <v>0</v>
      </c>
      <c r="O2620" s="3">
        <f t="shared" si="2912"/>
        <v>0.2435783196565558</v>
      </c>
      <c r="P2620" s="3">
        <f t="shared" si="2913"/>
        <v>0.1334327655062163</v>
      </c>
      <c r="Q2620" s="3">
        <f t="shared" si="2914"/>
        <v>60.992854705026431</v>
      </c>
      <c r="R2620" s="3">
        <f t="shared" si="2915"/>
        <v>2.0360255085822732</v>
      </c>
      <c r="S2620" s="3">
        <f t="shared" si="2916"/>
        <v>1.421842113660531</v>
      </c>
      <c r="T2620" s="3">
        <f t="shared" si="2917"/>
        <v>30.8438720703125</v>
      </c>
      <c r="U2620" s="2">
        <v>6</v>
      </c>
      <c r="V2620" s="3">
        <f t="shared" si="2918"/>
        <v>1.4200000166893005</v>
      </c>
      <c r="W2620" s="2">
        <v>1</v>
      </c>
      <c r="X2620" s="3">
        <f t="shared" si="2919"/>
        <v>2.8400000333786011</v>
      </c>
      <c r="Y2620" s="2">
        <v>28.09300422668457</v>
      </c>
      <c r="Z2620" s="2">
        <v>30.8438720703125</v>
      </c>
      <c r="AA2620" s="2">
        <v>27.590505599975586</v>
      </c>
      <c r="AB2620" s="2">
        <v>66.091682434082031</v>
      </c>
      <c r="AC2620" s="2">
        <v>65.639106750488281</v>
      </c>
      <c r="AD2620" s="2">
        <v>30.512834548950195</v>
      </c>
      <c r="AE2620" s="2">
        <v>32.875274658203125</v>
      </c>
      <c r="AF2620" s="2">
        <v>74.256904602050781</v>
      </c>
      <c r="AG2620" s="2">
        <v>79.922096252441406</v>
      </c>
      <c r="AH2620" s="2">
        <v>500.09918212890625</v>
      </c>
      <c r="AI2620" s="2">
        <v>1999.41650390625</v>
      </c>
      <c r="AJ2620" s="2">
        <v>64.740913391113281</v>
      </c>
      <c r="AK2620" s="2">
        <v>92.760627746582031</v>
      </c>
      <c r="AL2620" s="2">
        <v>0.7261505126953125</v>
      </c>
      <c r="AM2620" s="2">
        <v>-0.80540007352828979</v>
      </c>
      <c r="AN2620" s="2">
        <v>1</v>
      </c>
      <c r="AO2620" s="2">
        <v>-0.21956524252891541</v>
      </c>
      <c r="AP2620" s="2">
        <v>2.737391471862793</v>
      </c>
      <c r="AQ2620" s="2">
        <v>1</v>
      </c>
      <c r="AR2620" s="2">
        <v>0</v>
      </c>
      <c r="AS2620" s="2">
        <v>0.15999999642372131</v>
      </c>
      <c r="AT2620" s="2">
        <v>111115</v>
      </c>
      <c r="AU2620" s="3">
        <f t="shared" si="2920"/>
        <v>0.83349863688151027</v>
      </c>
      <c r="AV2620" s="3">
        <f t="shared" si="2921"/>
        <v>2.036025508582273E-3</v>
      </c>
      <c r="AW2620" s="3">
        <f t="shared" si="2922"/>
        <v>303.99387207031248</v>
      </c>
      <c r="AX2620" s="3">
        <f t="shared" si="2923"/>
        <v>301.24300422668455</v>
      </c>
      <c r="AY2620" s="3">
        <f t="shared" si="2924"/>
        <v>319.90663347452937</v>
      </c>
      <c r="AZ2620" s="3">
        <f t="shared" si="2925"/>
        <v>2.3182192136350337</v>
      </c>
      <c r="BA2620" s="3">
        <f t="shared" si="2926"/>
        <v>4.4713732282967529</v>
      </c>
      <c r="BB2620" s="3">
        <f t="shared" si="2927"/>
        <v>48.20335240197327</v>
      </c>
      <c r="BC2620" s="3">
        <f t="shared" si="2928"/>
        <v>15.328077743770145</v>
      </c>
      <c r="BD2620" s="3">
        <f t="shared" si="2929"/>
        <v>29.468438148498535</v>
      </c>
      <c r="BE2620" s="3">
        <f t="shared" si="2930"/>
        <v>4.1320855062153594</v>
      </c>
      <c r="BF2620" s="3">
        <f t="shared" si="2931"/>
        <v>0.12744497156067483</v>
      </c>
      <c r="BG2620" s="3">
        <f t="shared" si="2932"/>
        <v>3.0495311146362218</v>
      </c>
      <c r="BH2620" s="3">
        <f t="shared" si="2933"/>
        <v>1.0825543915791376</v>
      </c>
      <c r="BI2620" s="3">
        <f t="shared" si="2934"/>
        <v>8.0170267965337508E-2</v>
      </c>
      <c r="BJ2620" s="3">
        <f t="shared" si="2935"/>
        <v>5.6577354904943213</v>
      </c>
      <c r="BK2620" s="3">
        <f t="shared" si="2936"/>
        <v>0.92921518473547349</v>
      </c>
      <c r="BL2620" s="3">
        <f t="shared" si="2937"/>
        <v>68.344914974510303</v>
      </c>
      <c r="BM2620" s="3">
        <f t="shared" si="2938"/>
        <v>65.523321282998282</v>
      </c>
      <c r="BN2620" s="3">
        <f t="shared" si="2939"/>
        <v>2.5406739494569825E-3</v>
      </c>
    </row>
    <row r="2621" spans="1:66">
      <c r="A2621" s="2" t="s">
        <v>3315</v>
      </c>
      <c r="B2621" t="s">
        <v>2748</v>
      </c>
      <c r="C2621">
        <v>20190807</v>
      </c>
      <c r="D2621" t="s">
        <v>338</v>
      </c>
      <c r="E2621" s="2" t="s">
        <v>0</v>
      </c>
      <c r="F2621" s="2" t="s">
        <v>3314</v>
      </c>
      <c r="G2621" s="1">
        <v>2000</v>
      </c>
      <c r="H2621">
        <v>33</v>
      </c>
      <c r="K2621" s="2">
        <v>25</v>
      </c>
      <c r="L2621" s="2" t="s">
        <v>3320</v>
      </c>
      <c r="M2621" s="2">
        <v>4509.0000601708889</v>
      </c>
      <c r="N2621" s="2">
        <v>0</v>
      </c>
      <c r="O2621" s="3">
        <f t="shared" si="2912"/>
        <v>-0.96466116152624815</v>
      </c>
      <c r="P2621" s="3">
        <f t="shared" si="2913"/>
        <v>0.1409363055707995</v>
      </c>
      <c r="Q2621" s="3">
        <f t="shared" si="2914"/>
        <v>44.668192322148904</v>
      </c>
      <c r="R2621" s="3">
        <f t="shared" si="2915"/>
        <v>2.1208270914822469</v>
      </c>
      <c r="S2621" s="3">
        <f t="shared" si="2916"/>
        <v>1.4054252638228437</v>
      </c>
      <c r="T2621" s="3">
        <f t="shared" si="2917"/>
        <v>30.893836975097656</v>
      </c>
      <c r="U2621" s="2">
        <v>6</v>
      </c>
      <c r="V2621" s="3">
        <f t="shared" si="2918"/>
        <v>1.4200000166893005</v>
      </c>
      <c r="W2621" s="2">
        <v>1</v>
      </c>
      <c r="X2621" s="3">
        <f t="shared" si="2919"/>
        <v>2.8400000333786011</v>
      </c>
      <c r="Y2621" s="2">
        <v>28.111211776733398</v>
      </c>
      <c r="Z2621" s="2">
        <v>30.893836975097656</v>
      </c>
      <c r="AA2621" s="2">
        <v>27.588993072509766</v>
      </c>
      <c r="AB2621" s="2">
        <v>33.171409606933594</v>
      </c>
      <c r="AC2621" s="2">
        <v>34.241710662841797</v>
      </c>
      <c r="AD2621" s="2">
        <v>30.729537963867188</v>
      </c>
      <c r="AE2621" s="2">
        <v>33.189723968505859</v>
      </c>
      <c r="AF2621" s="2">
        <v>74.709335327148438</v>
      </c>
      <c r="AG2621" s="2">
        <v>80.601226806640625</v>
      </c>
      <c r="AH2621" s="2">
        <v>500.06887817382813</v>
      </c>
      <c r="AI2621" s="2">
        <v>1998.56640625</v>
      </c>
      <c r="AJ2621" s="2">
        <v>48.592372894287109</v>
      </c>
      <c r="AK2621" s="2">
        <v>92.761146545410156</v>
      </c>
      <c r="AL2621" s="2">
        <v>0.692718505859375</v>
      </c>
      <c r="AM2621" s="2">
        <v>-0.84209746122360229</v>
      </c>
      <c r="AN2621" s="2">
        <v>1</v>
      </c>
      <c r="AO2621" s="2">
        <v>-0.21956524252891541</v>
      </c>
      <c r="AP2621" s="2">
        <v>2.737391471862793</v>
      </c>
      <c r="AQ2621" s="2">
        <v>1</v>
      </c>
      <c r="AR2621" s="2">
        <v>0</v>
      </c>
      <c r="AS2621" s="2">
        <v>0.15999999642372131</v>
      </c>
      <c r="AT2621" s="2">
        <v>111115</v>
      </c>
      <c r="AU2621" s="3">
        <f t="shared" si="2920"/>
        <v>0.83344813028971354</v>
      </c>
      <c r="AV2621" s="3">
        <f t="shared" si="2921"/>
        <v>2.1208270914822467E-3</v>
      </c>
      <c r="AW2621" s="3">
        <f t="shared" si="2922"/>
        <v>304.04383697509763</v>
      </c>
      <c r="AX2621" s="3">
        <f t="shared" si="2923"/>
        <v>301.26121177673338</v>
      </c>
      <c r="AY2621" s="3">
        <f t="shared" si="2924"/>
        <v>319.77061785256956</v>
      </c>
      <c r="AZ2621" s="3">
        <f t="shared" si="2925"/>
        <v>2.2679239630854608</v>
      </c>
      <c r="BA2621" s="3">
        <f t="shared" si="2926"/>
        <v>4.4841421126671275</v>
      </c>
      <c r="BB2621" s="3">
        <f t="shared" si="2927"/>
        <v>48.340736177424965</v>
      </c>
      <c r="BC2621" s="3">
        <f t="shared" si="2928"/>
        <v>15.151012208919106</v>
      </c>
      <c r="BD2621" s="3">
        <f t="shared" si="2929"/>
        <v>29.502524375915527</v>
      </c>
      <c r="BE2621" s="3">
        <f t="shared" si="2930"/>
        <v>4.1402144507282417</v>
      </c>
      <c r="BF2621" s="3">
        <f t="shared" si="2931"/>
        <v>0.13427294883673846</v>
      </c>
      <c r="BG2621" s="3">
        <f t="shared" si="2932"/>
        <v>3.0787168488442838</v>
      </c>
      <c r="BH2621" s="3">
        <f t="shared" si="2933"/>
        <v>1.0614976018839579</v>
      </c>
      <c r="BI2621" s="3">
        <f t="shared" si="2934"/>
        <v>8.4494852654485142E-2</v>
      </c>
      <c r="BJ2621" s="3">
        <f t="shared" si="2935"/>
        <v>4.1434727339134199</v>
      </c>
      <c r="BK2621" s="3">
        <f t="shared" si="2936"/>
        <v>1.3044965177695298</v>
      </c>
      <c r="BL2621" s="3">
        <f t="shared" si="2937"/>
        <v>68.87071686841719</v>
      </c>
      <c r="BM2621" s="3">
        <f t="shared" si="2938"/>
        <v>34.700264378600444</v>
      </c>
      <c r="BN2621" s="3">
        <f t="shared" si="2939"/>
        <v>-1.9145936470272011E-2</v>
      </c>
    </row>
    <row r="2622" spans="1:66">
      <c r="A2622" s="2" t="s">
        <v>3315</v>
      </c>
      <c r="B2622" t="s">
        <v>2748</v>
      </c>
      <c r="C2622">
        <v>20190807</v>
      </c>
      <c r="D2622" t="s">
        <v>338</v>
      </c>
      <c r="E2622" s="2" t="s">
        <v>0</v>
      </c>
      <c r="F2622" s="2" t="s">
        <v>3314</v>
      </c>
      <c r="G2622" s="1">
        <v>2000</v>
      </c>
      <c r="H2622">
        <v>400</v>
      </c>
      <c r="K2622" s="2">
        <v>26</v>
      </c>
      <c r="L2622" s="2" t="s">
        <v>3321</v>
      </c>
      <c r="M2622" s="2">
        <v>4645.0000601708889</v>
      </c>
      <c r="N2622" s="2">
        <v>0</v>
      </c>
      <c r="O2622" s="3">
        <f t="shared" si="2912"/>
        <v>12.406756104027982</v>
      </c>
      <c r="P2622" s="3">
        <f t="shared" si="2913"/>
        <v>0.15300945094563018</v>
      </c>
      <c r="Q2622" s="3">
        <f t="shared" si="2914"/>
        <v>241.69229833092413</v>
      </c>
      <c r="R2622" s="3">
        <f t="shared" si="2915"/>
        <v>2.2305379056315853</v>
      </c>
      <c r="S2622" s="3">
        <f t="shared" si="2916"/>
        <v>1.3669673051956042</v>
      </c>
      <c r="T2622" s="3">
        <f t="shared" si="2917"/>
        <v>30.833288192749023</v>
      </c>
      <c r="U2622" s="2">
        <v>6</v>
      </c>
      <c r="V2622" s="3">
        <f t="shared" si="2918"/>
        <v>1.4200000166893005</v>
      </c>
      <c r="W2622" s="2">
        <v>1</v>
      </c>
      <c r="X2622" s="3">
        <f t="shared" si="2919"/>
        <v>2.8400000333786011</v>
      </c>
      <c r="Y2622" s="2">
        <v>28.108095169067383</v>
      </c>
      <c r="Z2622" s="2">
        <v>30.833288192749023</v>
      </c>
      <c r="AA2622" s="2">
        <v>27.586185455322266</v>
      </c>
      <c r="AB2622" s="2">
        <v>400.97640991210938</v>
      </c>
      <c r="AC2622" s="2">
        <v>385.05960083007813</v>
      </c>
      <c r="AD2622" s="2">
        <v>30.850399017333984</v>
      </c>
      <c r="AE2622" s="2">
        <v>33.437225341796875</v>
      </c>
      <c r="AF2622" s="2">
        <v>75.021766662597656</v>
      </c>
      <c r="AG2622" s="2">
        <v>81.219467163085938</v>
      </c>
      <c r="AH2622" s="2">
        <v>500.061767578125</v>
      </c>
      <c r="AI2622" s="2">
        <v>1999.835693359375</v>
      </c>
      <c r="AJ2622" s="2">
        <v>39.5089111328125</v>
      </c>
      <c r="AK2622" s="2">
        <v>92.762039184570313</v>
      </c>
      <c r="AL2622" s="2">
        <v>-1.311431884765625</v>
      </c>
      <c r="AM2622" s="2">
        <v>-0.86396330595016479</v>
      </c>
      <c r="AN2622" s="2">
        <v>1</v>
      </c>
      <c r="AO2622" s="2">
        <v>-0.21956524252891541</v>
      </c>
      <c r="AP2622" s="2">
        <v>2.737391471862793</v>
      </c>
      <c r="AQ2622" s="2">
        <v>1</v>
      </c>
      <c r="AR2622" s="2">
        <v>0</v>
      </c>
      <c r="AS2622" s="2">
        <v>0.15999999642372131</v>
      </c>
      <c r="AT2622" s="2">
        <v>111115</v>
      </c>
      <c r="AU2622" s="3">
        <f t="shared" si="2920"/>
        <v>0.83343627929687492</v>
      </c>
      <c r="AV2622" s="3">
        <f t="shared" si="2921"/>
        <v>2.2305379056315852E-3</v>
      </c>
      <c r="AW2622" s="3">
        <f t="shared" si="2922"/>
        <v>303.983288192749</v>
      </c>
      <c r="AX2622" s="3">
        <f t="shared" si="2923"/>
        <v>301.25809516906736</v>
      </c>
      <c r="AY2622" s="3">
        <f t="shared" si="2924"/>
        <v>319.97370378553023</v>
      </c>
      <c r="AZ2622" s="3">
        <f t="shared" si="2925"/>
        <v>2.221828890201182</v>
      </c>
      <c r="BA2622" s="3">
        <f t="shared" si="2926"/>
        <v>4.4686725125746731</v>
      </c>
      <c r="BB2622" s="3">
        <f t="shared" si="2927"/>
        <v>48.173504505256453</v>
      </c>
      <c r="BC2622" s="3">
        <f t="shared" si="2928"/>
        <v>14.736279163459578</v>
      </c>
      <c r="BD2622" s="3">
        <f t="shared" si="2929"/>
        <v>29.470691680908203</v>
      </c>
      <c r="BE2622" s="3">
        <f t="shared" si="2930"/>
        <v>4.1326225028039314</v>
      </c>
      <c r="BF2622" s="3">
        <f t="shared" si="2931"/>
        <v>0.14518725986962389</v>
      </c>
      <c r="BG2622" s="3">
        <f t="shared" si="2932"/>
        <v>3.101705207379069</v>
      </c>
      <c r="BH2622" s="3">
        <f t="shared" si="2933"/>
        <v>1.0309172954248624</v>
      </c>
      <c r="BI2622" s="3">
        <f t="shared" si="2934"/>
        <v>9.1413821769841239E-2</v>
      </c>
      <c r="BJ2622" s="3">
        <f t="shared" si="2935"/>
        <v>22.419870448382046</v>
      </c>
      <c r="BK2622" s="3">
        <f t="shared" si="2936"/>
        <v>0.62767503474762043</v>
      </c>
      <c r="BL2622" s="3">
        <f t="shared" si="2937"/>
        <v>69.739011539268304</v>
      </c>
      <c r="BM2622" s="3">
        <f t="shared" si="2938"/>
        <v>379.16202317388627</v>
      </c>
      <c r="BN2622" s="3">
        <f t="shared" si="2939"/>
        <v>2.2819661628055307E-2</v>
      </c>
    </row>
    <row r="2623" spans="1:66">
      <c r="A2623" s="2" t="s">
        <v>3315</v>
      </c>
      <c r="B2623" t="s">
        <v>2748</v>
      </c>
      <c r="C2623">
        <v>20190807</v>
      </c>
      <c r="D2623" t="s">
        <v>338</v>
      </c>
      <c r="E2623" s="2" t="s">
        <v>0</v>
      </c>
      <c r="F2623" s="2" t="s">
        <v>3314</v>
      </c>
      <c r="G2623" s="1">
        <v>2000</v>
      </c>
      <c r="H2623">
        <v>400</v>
      </c>
      <c r="K2623" s="2">
        <v>27</v>
      </c>
      <c r="L2623" s="2" t="s">
        <v>3322</v>
      </c>
      <c r="M2623" s="2">
        <v>4734.500060159713</v>
      </c>
      <c r="N2623" s="2">
        <v>0</v>
      </c>
      <c r="O2623" s="3">
        <f t="shared" si="2912"/>
        <v>12.451167185414251</v>
      </c>
      <c r="P2623" s="3">
        <f t="shared" si="2913"/>
        <v>0.15289399673839021</v>
      </c>
      <c r="Q2623" s="3">
        <f t="shared" si="2914"/>
        <v>240.38900540981695</v>
      </c>
      <c r="R2623" s="3">
        <f t="shared" si="2915"/>
        <v>2.207033026103125</v>
      </c>
      <c r="S2623" s="3">
        <f t="shared" si="2916"/>
        <v>1.3536640927534789</v>
      </c>
      <c r="T2623" s="3">
        <f t="shared" si="2917"/>
        <v>30.770330429077148</v>
      </c>
      <c r="U2623" s="2">
        <v>6</v>
      </c>
      <c r="V2623" s="3">
        <f t="shared" si="2918"/>
        <v>1.4200000166893005</v>
      </c>
      <c r="W2623" s="2">
        <v>1</v>
      </c>
      <c r="X2623" s="3">
        <f t="shared" si="2919"/>
        <v>2.8400000333786011</v>
      </c>
      <c r="Y2623" s="2">
        <v>28.089593887329102</v>
      </c>
      <c r="Z2623" s="2">
        <v>30.770330429077148</v>
      </c>
      <c r="AA2623" s="2">
        <v>27.587383270263672</v>
      </c>
      <c r="AB2623" s="2">
        <v>400.19650268554688</v>
      </c>
      <c r="AC2623" s="2">
        <v>384.23968505859375</v>
      </c>
      <c r="AD2623" s="2">
        <v>30.848407745361328</v>
      </c>
      <c r="AE2623" s="2">
        <v>33.408012390136719</v>
      </c>
      <c r="AF2623" s="2">
        <v>75.070564270019531</v>
      </c>
      <c r="AG2623" s="2">
        <v>81.237991333007813</v>
      </c>
      <c r="AH2623" s="2">
        <v>500.06951904296875</v>
      </c>
      <c r="AI2623" s="2">
        <v>2000.7691650390625</v>
      </c>
      <c r="AJ2623" s="2">
        <v>27.669609069824219</v>
      </c>
      <c r="AK2623" s="2">
        <v>92.761360168457031</v>
      </c>
      <c r="AL2623" s="2">
        <v>-1.266510009765625</v>
      </c>
      <c r="AM2623" s="2">
        <v>-0.87030714750289917</v>
      </c>
      <c r="AN2623" s="2">
        <v>1</v>
      </c>
      <c r="AO2623" s="2">
        <v>-0.21956524252891541</v>
      </c>
      <c r="AP2623" s="2">
        <v>2.737391471862793</v>
      </c>
      <c r="AQ2623" s="2">
        <v>1</v>
      </c>
      <c r="AR2623" s="2">
        <v>0</v>
      </c>
      <c r="AS2623" s="2">
        <v>0.15999999642372131</v>
      </c>
      <c r="AT2623" s="2">
        <v>111115</v>
      </c>
      <c r="AU2623" s="3">
        <f t="shared" si="2920"/>
        <v>0.83344919840494791</v>
      </c>
      <c r="AV2623" s="3">
        <f t="shared" si="2921"/>
        <v>2.207033026103125E-3</v>
      </c>
      <c r="AW2623" s="3">
        <f t="shared" si="2922"/>
        <v>303.92033042907713</v>
      </c>
      <c r="AX2623" s="3">
        <f t="shared" si="2923"/>
        <v>301.23959388732908</v>
      </c>
      <c r="AY2623" s="3">
        <f t="shared" si="2924"/>
        <v>320.12305925094188</v>
      </c>
      <c r="AZ2623" s="3">
        <f t="shared" si="2925"/>
        <v>2.2423554571068487</v>
      </c>
      <c r="BA2623" s="3">
        <f t="shared" si="2926"/>
        <v>4.4526367625872263</v>
      </c>
      <c r="BB2623" s="3">
        <f t="shared" si="2927"/>
        <v>48.000986127209892</v>
      </c>
      <c r="BC2623" s="3">
        <f t="shared" si="2928"/>
        <v>14.592973737073173</v>
      </c>
      <c r="BD2623" s="3">
        <f t="shared" si="2929"/>
        <v>29.429962158203125</v>
      </c>
      <c r="BE2623" s="3">
        <f t="shared" si="2930"/>
        <v>4.1229264031017072</v>
      </c>
      <c r="BF2623" s="3">
        <f t="shared" si="2931"/>
        <v>0.14508330447752019</v>
      </c>
      <c r="BG2623" s="3">
        <f t="shared" si="2932"/>
        <v>3.0989726698337474</v>
      </c>
      <c r="BH2623" s="3">
        <f t="shared" si="2933"/>
        <v>1.0239537332679598</v>
      </c>
      <c r="BI2623" s="3">
        <f t="shared" si="2934"/>
        <v>9.1347884430962784E-2</v>
      </c>
      <c r="BJ2623" s="3">
        <f t="shared" si="2935"/>
        <v>22.298811111357196</v>
      </c>
      <c r="BK2623" s="3">
        <f t="shared" si="2936"/>
        <v>0.62562253394820311</v>
      </c>
      <c r="BL2623" s="3">
        <f t="shared" si="2937"/>
        <v>69.927589646403533</v>
      </c>
      <c r="BM2623" s="3">
        <f t="shared" si="2938"/>
        <v>378.3209965012868</v>
      </c>
      <c r="BN2623" s="3">
        <f t="shared" si="2939"/>
        <v>2.3014321637246257E-2</v>
      </c>
    </row>
    <row r="2624" spans="1:66">
      <c r="A2624" s="2" t="s">
        <v>3315</v>
      </c>
      <c r="B2624" t="s">
        <v>2748</v>
      </c>
      <c r="C2624">
        <v>20190807</v>
      </c>
      <c r="D2624" t="s">
        <v>338</v>
      </c>
      <c r="E2624" s="2" t="s">
        <v>0</v>
      </c>
      <c r="F2624" s="2" t="s">
        <v>3314</v>
      </c>
      <c r="G2624" s="1">
        <v>2000</v>
      </c>
      <c r="H2624">
        <v>400</v>
      </c>
      <c r="K2624" s="2">
        <v>28</v>
      </c>
      <c r="L2624" s="2" t="s">
        <v>3323</v>
      </c>
      <c r="M2624" s="2">
        <v>4823.5000601820648</v>
      </c>
      <c r="N2624" s="2">
        <v>0</v>
      </c>
      <c r="O2624" s="3">
        <f t="shared" si="2912"/>
        <v>11.887029525550897</v>
      </c>
      <c r="P2624" s="3">
        <f t="shared" si="2913"/>
        <v>0.14177653960589789</v>
      </c>
      <c r="Q2624" s="3">
        <f t="shared" si="2914"/>
        <v>237.24914759924323</v>
      </c>
      <c r="R2624" s="3">
        <f t="shared" si="2915"/>
        <v>2.0577026637959954</v>
      </c>
      <c r="S2624" s="3">
        <f t="shared" si="2916"/>
        <v>1.3561276004747591</v>
      </c>
      <c r="T2624" s="3">
        <f t="shared" si="2917"/>
        <v>30.729516983032227</v>
      </c>
      <c r="U2624" s="2">
        <v>6</v>
      </c>
      <c r="V2624" s="3">
        <f t="shared" si="2918"/>
        <v>1.4200000166893005</v>
      </c>
      <c r="W2624" s="2">
        <v>1</v>
      </c>
      <c r="X2624" s="3">
        <f t="shared" si="2919"/>
        <v>2.8400000333786011</v>
      </c>
      <c r="Y2624" s="2">
        <v>28.070167541503906</v>
      </c>
      <c r="Z2624" s="2">
        <v>30.729516983032227</v>
      </c>
      <c r="AA2624" s="2">
        <v>27.587383270263672</v>
      </c>
      <c r="AB2624" s="2">
        <v>399.87503051757813</v>
      </c>
      <c r="AC2624" s="2">
        <v>384.66250610351563</v>
      </c>
      <c r="AD2624" s="2">
        <v>30.883636474609375</v>
      </c>
      <c r="AE2624" s="2">
        <v>33.270454406738281</v>
      </c>
      <c r="AF2624" s="2">
        <v>75.288764953613281</v>
      </c>
      <c r="AG2624" s="2">
        <v>80.995254516601563</v>
      </c>
      <c r="AH2624" s="2">
        <v>500.05706787109375</v>
      </c>
      <c r="AI2624" s="2">
        <v>1999.999755859375</v>
      </c>
      <c r="AJ2624" s="2">
        <v>21.707338333129883</v>
      </c>
      <c r="AK2624" s="2">
        <v>92.759193420410156</v>
      </c>
      <c r="AL2624" s="2">
        <v>-1.2469482421875</v>
      </c>
      <c r="AM2624" s="2">
        <v>-0.86780852079391479</v>
      </c>
      <c r="AN2624" s="2">
        <v>1</v>
      </c>
      <c r="AO2624" s="2">
        <v>-0.21956524252891541</v>
      </c>
      <c r="AP2624" s="2">
        <v>2.737391471862793</v>
      </c>
      <c r="AQ2624" s="2">
        <v>1</v>
      </c>
      <c r="AR2624" s="2">
        <v>0</v>
      </c>
      <c r="AS2624" s="2">
        <v>0.15999999642372131</v>
      </c>
      <c r="AT2624" s="2">
        <v>111115</v>
      </c>
      <c r="AU2624" s="3">
        <f t="shared" si="2920"/>
        <v>0.8334284464518229</v>
      </c>
      <c r="AV2624" s="3">
        <f t="shared" si="2921"/>
        <v>2.0577026637959954E-3</v>
      </c>
      <c r="AW2624" s="3">
        <f t="shared" si="2922"/>
        <v>303.8795169830322</v>
      </c>
      <c r="AX2624" s="3">
        <f t="shared" si="2923"/>
        <v>301.22016754150388</v>
      </c>
      <c r="AY2624" s="3">
        <f t="shared" si="2924"/>
        <v>319.9999537849435</v>
      </c>
      <c r="AZ2624" s="3">
        <f t="shared" si="2925"/>
        <v>2.3215525549155553</v>
      </c>
      <c r="BA2624" s="3">
        <f t="shared" si="2926"/>
        <v>4.4422681159743327</v>
      </c>
      <c r="BB2624" s="3">
        <f t="shared" si="2927"/>
        <v>47.890327116588352</v>
      </c>
      <c r="BC2624" s="3">
        <f t="shared" si="2928"/>
        <v>14.619872709850071</v>
      </c>
      <c r="BD2624" s="3">
        <f t="shared" si="2929"/>
        <v>29.399842262268066</v>
      </c>
      <c r="BE2624" s="3">
        <f t="shared" si="2930"/>
        <v>4.1157688005158715</v>
      </c>
      <c r="BF2624" s="3">
        <f t="shared" si="2931"/>
        <v>0.13503539495920031</v>
      </c>
      <c r="BG2624" s="3">
        <f t="shared" si="2932"/>
        <v>3.0861405154995736</v>
      </c>
      <c r="BH2624" s="3">
        <f t="shared" si="2933"/>
        <v>1.0296282850162979</v>
      </c>
      <c r="BI2624" s="3">
        <f t="shared" si="2934"/>
        <v>8.4977944237141889E-2</v>
      </c>
      <c r="BJ2624" s="3">
        <f t="shared" si="2935"/>
        <v>22.007039570985643</v>
      </c>
      <c r="BK2624" s="3">
        <f t="shared" si="2936"/>
        <v>0.61677221937351401</v>
      </c>
      <c r="BL2624" s="3">
        <f t="shared" si="2937"/>
        <v>69.693872631487253</v>
      </c>
      <c r="BM2624" s="3">
        <f t="shared" si="2938"/>
        <v>379.0119815715131</v>
      </c>
      <c r="BN2624" s="3">
        <f t="shared" si="2939"/>
        <v>2.1858230399087204E-2</v>
      </c>
    </row>
    <row r="2625" spans="1:66">
      <c r="A2625" s="2" t="s">
        <v>3315</v>
      </c>
      <c r="B2625" t="s">
        <v>2748</v>
      </c>
      <c r="C2625">
        <v>20190807</v>
      </c>
      <c r="D2625" t="s">
        <v>338</v>
      </c>
      <c r="E2625" s="2" t="s">
        <v>0</v>
      </c>
      <c r="F2625" s="2" t="s">
        <v>3314</v>
      </c>
      <c r="G2625" s="1">
        <v>2000</v>
      </c>
      <c r="H2625">
        <v>475</v>
      </c>
      <c r="K2625" s="2">
        <v>29</v>
      </c>
      <c r="L2625" s="2" t="s">
        <v>3324</v>
      </c>
      <c r="M2625" s="2">
        <v>4934.5000601820648</v>
      </c>
      <c r="N2625" s="2">
        <v>0</v>
      </c>
      <c r="O2625" s="3">
        <f t="shared" si="2912"/>
        <v>13.667208331252285</v>
      </c>
      <c r="P2625" s="3">
        <f t="shared" si="2913"/>
        <v>0.13100473776217175</v>
      </c>
      <c r="Q2625" s="3">
        <f t="shared" si="2914"/>
        <v>275.05947049448861</v>
      </c>
      <c r="R2625" s="3">
        <f t="shared" si="2915"/>
        <v>1.9200999759895503</v>
      </c>
      <c r="S2625" s="3">
        <f t="shared" si="2916"/>
        <v>1.3647622273803317</v>
      </c>
      <c r="T2625" s="3">
        <f t="shared" si="2917"/>
        <v>30.677516937255859</v>
      </c>
      <c r="U2625" s="2">
        <v>6</v>
      </c>
      <c r="V2625" s="3">
        <f t="shared" si="2918"/>
        <v>1.4200000166893005</v>
      </c>
      <c r="W2625" s="2">
        <v>1</v>
      </c>
      <c r="X2625" s="3">
        <f t="shared" si="2919"/>
        <v>2.8400000333786011</v>
      </c>
      <c r="Y2625" s="2">
        <v>28.041749954223633</v>
      </c>
      <c r="Z2625" s="2">
        <v>30.677516937255859</v>
      </c>
      <c r="AA2625" s="2">
        <v>27.58671760559082</v>
      </c>
      <c r="AB2625" s="2">
        <v>474.95455932617188</v>
      </c>
      <c r="AC2625" s="2">
        <v>457.50299072265625</v>
      </c>
      <c r="AD2625" s="2">
        <v>30.808841705322266</v>
      </c>
      <c r="AE2625" s="2">
        <v>33.036430358886719</v>
      </c>
      <c r="AF2625" s="2">
        <v>75.219810485839844</v>
      </c>
      <c r="AG2625" s="2">
        <v>80.55487060546875</v>
      </c>
      <c r="AH2625" s="2">
        <v>500.09234619140625</v>
      </c>
      <c r="AI2625" s="2">
        <v>2000.839599609375</v>
      </c>
      <c r="AJ2625" s="2">
        <v>20.896934509277344</v>
      </c>
      <c r="AK2625" s="2">
        <v>92.755958557128906</v>
      </c>
      <c r="AL2625" s="2">
        <v>-2.034149169921875</v>
      </c>
      <c r="AM2625" s="2">
        <v>-0.85010069608688354</v>
      </c>
      <c r="AN2625" s="2">
        <v>1</v>
      </c>
      <c r="AO2625" s="2">
        <v>-0.21956524252891541</v>
      </c>
      <c r="AP2625" s="2">
        <v>2.737391471862793</v>
      </c>
      <c r="AQ2625" s="2">
        <v>1</v>
      </c>
      <c r="AR2625" s="2">
        <v>0</v>
      </c>
      <c r="AS2625" s="2">
        <v>0.15999999642372131</v>
      </c>
      <c r="AT2625" s="2">
        <v>111115</v>
      </c>
      <c r="AU2625" s="3">
        <f t="shared" si="2920"/>
        <v>0.83348724365234361</v>
      </c>
      <c r="AV2625" s="3">
        <f t="shared" si="2921"/>
        <v>1.9200999759895502E-3</v>
      </c>
      <c r="AW2625" s="3">
        <f t="shared" si="2922"/>
        <v>303.82751693725584</v>
      </c>
      <c r="AX2625" s="3">
        <f t="shared" si="2923"/>
        <v>301.19174995422361</v>
      </c>
      <c r="AY2625" s="3">
        <f t="shared" si="2924"/>
        <v>320.13432878193998</v>
      </c>
      <c r="AZ2625" s="3">
        <f t="shared" si="2925"/>
        <v>2.3980866537336016</v>
      </c>
      <c r="BA2625" s="3">
        <f t="shared" si="2926"/>
        <v>4.4290879926247033</v>
      </c>
      <c r="BB2625" s="3">
        <f t="shared" si="2927"/>
        <v>47.749902664170129</v>
      </c>
      <c r="BC2625" s="3">
        <f t="shared" si="2928"/>
        <v>14.71347230528341</v>
      </c>
      <c r="BD2625" s="3">
        <f t="shared" si="2929"/>
        <v>29.359633445739746</v>
      </c>
      <c r="BE2625" s="3">
        <f t="shared" si="2930"/>
        <v>4.1062305814237448</v>
      </c>
      <c r="BF2625" s="3">
        <f t="shared" si="2931"/>
        <v>0.12522815958806616</v>
      </c>
      <c r="BG2625" s="3">
        <f t="shared" si="2932"/>
        <v>3.0643257652443716</v>
      </c>
      <c r="BH2625" s="3">
        <f t="shared" si="2933"/>
        <v>1.0419048161793731</v>
      </c>
      <c r="BI2625" s="3">
        <f t="shared" si="2934"/>
        <v>7.8766869304961726E-2</v>
      </c>
      <c r="BJ2625" s="3">
        <f t="shared" si="2935"/>
        <v>25.513404845932609</v>
      </c>
      <c r="BK2625" s="3">
        <f t="shared" si="2936"/>
        <v>0.60121895609909337</v>
      </c>
      <c r="BL2625" s="3">
        <f t="shared" si="2937"/>
        <v>69.305232407720723</v>
      </c>
      <c r="BM2625" s="3">
        <f t="shared" si="2938"/>
        <v>451.00625444436798</v>
      </c>
      <c r="BN2625" s="3">
        <f t="shared" si="2939"/>
        <v>2.1002126698422885E-2</v>
      </c>
    </row>
    <row r="2626" spans="1:66">
      <c r="A2626" s="2" t="s">
        <v>3315</v>
      </c>
      <c r="B2626" t="s">
        <v>2748</v>
      </c>
      <c r="C2626">
        <v>20190807</v>
      </c>
      <c r="D2626" t="s">
        <v>338</v>
      </c>
      <c r="E2626" s="2" t="s">
        <v>0</v>
      </c>
      <c r="F2626" s="2" t="s">
        <v>3314</v>
      </c>
      <c r="G2626" s="1">
        <v>2000</v>
      </c>
      <c r="H2626">
        <v>575</v>
      </c>
      <c r="K2626" s="2">
        <v>30</v>
      </c>
      <c r="L2626" s="2" t="s">
        <v>3325</v>
      </c>
      <c r="M2626" s="2">
        <v>5054.500060159713</v>
      </c>
      <c r="N2626" s="2">
        <v>0</v>
      </c>
      <c r="O2626" s="3">
        <f t="shared" si="2912"/>
        <v>15.731792760561843</v>
      </c>
      <c r="P2626" s="3">
        <f t="shared" si="2913"/>
        <v>0.12147728052046627</v>
      </c>
      <c r="Q2626" s="3">
        <f t="shared" si="2914"/>
        <v>329.60860674903114</v>
      </c>
      <c r="R2626" s="3">
        <f t="shared" si="2915"/>
        <v>1.806354416611162</v>
      </c>
      <c r="S2626" s="3">
        <f t="shared" si="2916"/>
        <v>1.3804282293081473</v>
      </c>
      <c r="T2626" s="3">
        <f t="shared" si="2917"/>
        <v>30.632234573364258</v>
      </c>
      <c r="U2626" s="2">
        <v>6</v>
      </c>
      <c r="V2626" s="3">
        <f t="shared" si="2918"/>
        <v>1.4200000166893005</v>
      </c>
      <c r="W2626" s="2">
        <v>1</v>
      </c>
      <c r="X2626" s="3">
        <f t="shared" si="2919"/>
        <v>2.8400000333786011</v>
      </c>
      <c r="Y2626" s="2">
        <v>28.019216537475586</v>
      </c>
      <c r="Z2626" s="2">
        <v>30.632234573364258</v>
      </c>
      <c r="AA2626" s="2">
        <v>27.587085723876953</v>
      </c>
      <c r="AB2626" s="2">
        <v>575.395751953125</v>
      </c>
      <c r="AC2626" s="2">
        <v>555.31646728515625</v>
      </c>
      <c r="AD2626" s="2">
        <v>30.648687362670898</v>
      </c>
      <c r="AE2626" s="2">
        <v>32.745063781738281</v>
      </c>
      <c r="AF2626" s="2">
        <v>74.87384033203125</v>
      </c>
      <c r="AG2626" s="2">
        <v>79.946784973144531</v>
      </c>
      <c r="AH2626" s="2">
        <v>500.06436157226563</v>
      </c>
      <c r="AI2626" s="2">
        <v>2001.2381591796875</v>
      </c>
      <c r="AJ2626" s="2">
        <v>18.492134094238281</v>
      </c>
      <c r="AK2626" s="2">
        <v>92.753219604492188</v>
      </c>
      <c r="AL2626" s="2">
        <v>-2.987640380859375</v>
      </c>
      <c r="AM2626" s="2">
        <v>-0.83219832181930542</v>
      </c>
      <c r="AN2626" s="2">
        <v>1</v>
      </c>
      <c r="AO2626" s="2">
        <v>-0.21956524252891541</v>
      </c>
      <c r="AP2626" s="2">
        <v>2.737391471862793</v>
      </c>
      <c r="AQ2626" s="2">
        <v>1</v>
      </c>
      <c r="AR2626" s="2">
        <v>0</v>
      </c>
      <c r="AS2626" s="2">
        <v>0.15999999642372131</v>
      </c>
      <c r="AT2626" s="2">
        <v>111115</v>
      </c>
      <c r="AU2626" s="3">
        <f t="shared" si="2920"/>
        <v>0.83344060262044251</v>
      </c>
      <c r="AV2626" s="3">
        <f t="shared" si="2921"/>
        <v>1.8063544166111621E-3</v>
      </c>
      <c r="AW2626" s="3">
        <f t="shared" si="2922"/>
        <v>303.78223457336424</v>
      </c>
      <c r="AX2626" s="3">
        <f t="shared" si="2923"/>
        <v>301.16921653747556</v>
      </c>
      <c r="AY2626" s="3">
        <f t="shared" si="2924"/>
        <v>320.19809831176462</v>
      </c>
      <c r="AZ2626" s="3">
        <f t="shared" si="2925"/>
        <v>2.4612684688992204</v>
      </c>
      <c r="BA2626" s="3">
        <f t="shared" si="2926"/>
        <v>4.4176383212188215</v>
      </c>
      <c r="BB2626" s="3">
        <f t="shared" si="2927"/>
        <v>47.627870386128009</v>
      </c>
      <c r="BC2626" s="3">
        <f t="shared" si="2928"/>
        <v>14.882806604389728</v>
      </c>
      <c r="BD2626" s="3">
        <f t="shared" si="2929"/>
        <v>29.325725555419922</v>
      </c>
      <c r="BE2626" s="3">
        <f t="shared" si="2930"/>
        <v>4.0982020333613942</v>
      </c>
      <c r="BF2626" s="3">
        <f t="shared" si="2931"/>
        <v>0.11649438579647482</v>
      </c>
      <c r="BG2626" s="3">
        <f t="shared" si="2932"/>
        <v>3.0372100919106741</v>
      </c>
      <c r="BH2626" s="3">
        <f t="shared" si="2933"/>
        <v>1.0609919414507201</v>
      </c>
      <c r="BI2626" s="3">
        <f t="shared" si="2934"/>
        <v>7.3240856030540522E-2</v>
      </c>
      <c r="BJ2626" s="3">
        <f t="shared" si="2935"/>
        <v>30.572259485323592</v>
      </c>
      <c r="BK2626" s="3">
        <f t="shared" si="2936"/>
        <v>0.59355093206659115</v>
      </c>
      <c r="BL2626" s="3">
        <f t="shared" si="2937"/>
        <v>68.779004887376246</v>
      </c>
      <c r="BM2626" s="3">
        <f t="shared" si="2938"/>
        <v>547.83832644813208</v>
      </c>
      <c r="BN2626" s="3">
        <f t="shared" si="2939"/>
        <v>1.9750663634307004E-2</v>
      </c>
    </row>
    <row r="2627" spans="1:66">
      <c r="A2627" s="2" t="s">
        <v>3315</v>
      </c>
      <c r="B2627" t="s">
        <v>2748</v>
      </c>
      <c r="C2627">
        <v>20190807</v>
      </c>
      <c r="D2627" t="s">
        <v>338</v>
      </c>
      <c r="E2627" s="2" t="s">
        <v>0</v>
      </c>
      <c r="F2627" s="2" t="s">
        <v>3314</v>
      </c>
      <c r="G2627" s="1">
        <v>2000</v>
      </c>
      <c r="H2627">
        <v>675</v>
      </c>
      <c r="K2627" s="2">
        <v>31</v>
      </c>
      <c r="L2627" s="2" t="s">
        <v>3326</v>
      </c>
      <c r="M2627" s="2">
        <v>5193.5000593103468</v>
      </c>
      <c r="N2627" s="2">
        <v>0</v>
      </c>
      <c r="O2627" s="3">
        <f t="shared" si="2912"/>
        <v>16.336493924305458</v>
      </c>
      <c r="P2627" s="3">
        <f t="shared" si="2913"/>
        <v>0.10241792440285237</v>
      </c>
      <c r="Q2627" s="3">
        <f t="shared" si="2914"/>
        <v>377.43923939434893</v>
      </c>
      <c r="R2627" s="3">
        <f t="shared" si="2915"/>
        <v>1.5828054013574124</v>
      </c>
      <c r="S2627" s="3">
        <f t="shared" si="2916"/>
        <v>1.4256662648885174</v>
      </c>
      <c r="T2627" s="3">
        <f t="shared" si="2917"/>
        <v>30.662696838378906</v>
      </c>
      <c r="U2627" s="2">
        <v>6</v>
      </c>
      <c r="V2627" s="3">
        <f t="shared" si="2918"/>
        <v>1.4200000166893005</v>
      </c>
      <c r="W2627" s="2">
        <v>1</v>
      </c>
      <c r="X2627" s="3">
        <f t="shared" si="2919"/>
        <v>2.8400000333786011</v>
      </c>
      <c r="Y2627" s="2">
        <v>28.013277053833008</v>
      </c>
      <c r="Z2627" s="2">
        <v>30.662696838378906</v>
      </c>
      <c r="AA2627" s="2">
        <v>27.589338302612305</v>
      </c>
      <c r="AB2627" s="2">
        <v>674.51849365234375</v>
      </c>
      <c r="AC2627" s="2">
        <v>653.67474365234375</v>
      </c>
      <c r="AD2627" s="2">
        <v>30.503149032592773</v>
      </c>
      <c r="AE2627" s="2">
        <v>32.340946197509766</v>
      </c>
      <c r="AF2627" s="2">
        <v>74.497169494628906</v>
      </c>
      <c r="AG2627" s="2">
        <v>78.987991333007813</v>
      </c>
      <c r="AH2627" s="2">
        <v>500.03863525390625</v>
      </c>
      <c r="AI2627" s="2">
        <v>2001.02978515625</v>
      </c>
      <c r="AJ2627" s="2">
        <v>21.302968978881836</v>
      </c>
      <c r="AK2627" s="2">
        <v>92.751510620117188</v>
      </c>
      <c r="AL2627" s="2">
        <v>-4.110504150390625</v>
      </c>
      <c r="AM2627" s="2">
        <v>-0.80839461088180542</v>
      </c>
      <c r="AN2627" s="2">
        <v>1</v>
      </c>
      <c r="AO2627" s="2">
        <v>-0.21956524252891541</v>
      </c>
      <c r="AP2627" s="2">
        <v>2.737391471862793</v>
      </c>
      <c r="AQ2627" s="2">
        <v>1</v>
      </c>
      <c r="AR2627" s="2">
        <v>0</v>
      </c>
      <c r="AS2627" s="2">
        <v>0.15999999642372131</v>
      </c>
      <c r="AT2627" s="2">
        <v>111115</v>
      </c>
      <c r="AU2627" s="3">
        <f t="shared" si="2920"/>
        <v>0.83339772542317692</v>
      </c>
      <c r="AV2627" s="3">
        <f t="shared" si="2921"/>
        <v>1.5828054013574124E-3</v>
      </c>
      <c r="AW2627" s="3">
        <f t="shared" si="2922"/>
        <v>303.81269683837888</v>
      </c>
      <c r="AX2627" s="3">
        <f t="shared" si="2923"/>
        <v>301.16327705383299</v>
      </c>
      <c r="AY2627" s="3">
        <f t="shared" si="2924"/>
        <v>320.16475846875983</v>
      </c>
      <c r="AZ2627" s="3">
        <f t="shared" si="2925"/>
        <v>2.5715074071267967</v>
      </c>
      <c r="BA2627" s="3">
        <f t="shared" si="2926"/>
        <v>4.4253378795914831</v>
      </c>
      <c r="BB2627" s="3">
        <f t="shared" si="2927"/>
        <v>47.71176070346025</v>
      </c>
      <c r="BC2627" s="3">
        <f t="shared" si="2928"/>
        <v>15.370814505950484</v>
      </c>
      <c r="BD2627" s="3">
        <f t="shared" si="2929"/>
        <v>29.337986946105957</v>
      </c>
      <c r="BE2627" s="3">
        <f t="shared" si="2930"/>
        <v>4.1011036457418548</v>
      </c>
      <c r="BF2627" s="3">
        <f t="shared" si="2931"/>
        <v>9.8853022546796107E-2</v>
      </c>
      <c r="BG2627" s="3">
        <f t="shared" si="2932"/>
        <v>2.9996716147029656</v>
      </c>
      <c r="BH2627" s="3">
        <f t="shared" si="2933"/>
        <v>1.1014320310388892</v>
      </c>
      <c r="BI2627" s="3">
        <f t="shared" si="2934"/>
        <v>6.2093829543273693E-2</v>
      </c>
      <c r="BJ2627" s="3">
        <f t="shared" si="2935"/>
        <v>35.00805962113391</v>
      </c>
      <c r="BK2627" s="3">
        <f t="shared" si="2936"/>
        <v>0.5774113854934092</v>
      </c>
      <c r="BL2627" s="3">
        <f t="shared" si="2937"/>
        <v>67.608869199137729</v>
      </c>
      <c r="BM2627" s="3">
        <f t="shared" si="2938"/>
        <v>645.90915684297477</v>
      </c>
      <c r="BN2627" s="3">
        <f t="shared" si="2939"/>
        <v>1.7099802181150779E-2</v>
      </c>
    </row>
    <row r="2628" spans="1:66">
      <c r="A2628" s="2" t="s">
        <v>3315</v>
      </c>
      <c r="B2628" t="s">
        <v>2748</v>
      </c>
      <c r="C2628">
        <v>20190807</v>
      </c>
      <c r="D2628" t="s">
        <v>338</v>
      </c>
      <c r="E2628" s="2" t="s">
        <v>0</v>
      </c>
      <c r="F2628" s="2" t="s">
        <v>3314</v>
      </c>
      <c r="G2628" s="1">
        <v>2000</v>
      </c>
      <c r="H2628">
        <v>800</v>
      </c>
      <c r="K2628" s="2">
        <v>32</v>
      </c>
      <c r="L2628" s="2" t="s">
        <v>637</v>
      </c>
      <c r="M2628" s="2">
        <v>5295.000059992075</v>
      </c>
      <c r="N2628" s="2">
        <v>0</v>
      </c>
      <c r="O2628" s="3">
        <f t="shared" si="2912"/>
        <v>17.469623626155212</v>
      </c>
      <c r="P2628" s="3">
        <f t="shared" si="2913"/>
        <v>8.9728358186277404E-2</v>
      </c>
      <c r="Q2628" s="3">
        <f t="shared" si="2914"/>
        <v>442.25238298481531</v>
      </c>
      <c r="R2628" s="3">
        <f t="shared" si="2915"/>
        <v>1.4244290702530389</v>
      </c>
      <c r="S2628" s="3">
        <f t="shared" si="2916"/>
        <v>1.4582346324676934</v>
      </c>
      <c r="T2628" s="3">
        <f t="shared" si="2917"/>
        <v>30.703170776367188</v>
      </c>
      <c r="U2628" s="2">
        <v>6</v>
      </c>
      <c r="V2628" s="3">
        <f t="shared" si="2918"/>
        <v>1.4200000166893005</v>
      </c>
      <c r="W2628" s="2">
        <v>1</v>
      </c>
      <c r="X2628" s="3">
        <f t="shared" si="2919"/>
        <v>2.8400000333786011</v>
      </c>
      <c r="Y2628" s="2">
        <v>28.013856887817383</v>
      </c>
      <c r="Z2628" s="2">
        <v>30.703170776367188</v>
      </c>
      <c r="AA2628" s="2">
        <v>27.58868408203125</v>
      </c>
      <c r="AB2628" s="2">
        <v>800.3994140625</v>
      </c>
      <c r="AC2628" s="2">
        <v>778.10870361328125</v>
      </c>
      <c r="AD2628" s="2">
        <v>30.446243286132813</v>
      </c>
      <c r="AE2628" s="2">
        <v>32.100475311279297</v>
      </c>
      <c r="AF2628" s="2">
        <v>74.354957580566406</v>
      </c>
      <c r="AG2628" s="2">
        <v>78.3974609375</v>
      </c>
      <c r="AH2628" s="2">
        <v>500.06439208984375</v>
      </c>
      <c r="AI2628" s="2">
        <v>2000.36962890625</v>
      </c>
      <c r="AJ2628" s="2">
        <v>24.966697692871094</v>
      </c>
      <c r="AK2628" s="2">
        <v>92.751007080078125</v>
      </c>
      <c r="AL2628" s="2">
        <v>-5.488189697265625</v>
      </c>
      <c r="AM2628" s="2">
        <v>-0.78435820341110229</v>
      </c>
      <c r="AN2628" s="2">
        <v>1</v>
      </c>
      <c r="AO2628" s="2">
        <v>-0.21956524252891541</v>
      </c>
      <c r="AP2628" s="2">
        <v>2.737391471862793</v>
      </c>
      <c r="AQ2628" s="2">
        <v>1</v>
      </c>
      <c r="AR2628" s="2">
        <v>0</v>
      </c>
      <c r="AS2628" s="2">
        <v>0.15999999642372131</v>
      </c>
      <c r="AT2628" s="2">
        <v>111115</v>
      </c>
      <c r="AU2628" s="3">
        <f t="shared" si="2920"/>
        <v>0.83344065348307272</v>
      </c>
      <c r="AV2628" s="3">
        <f t="shared" si="2921"/>
        <v>1.4244290702530389E-3</v>
      </c>
      <c r="AW2628" s="3">
        <f t="shared" si="2922"/>
        <v>303.85317077636716</v>
      </c>
      <c r="AX2628" s="3">
        <f t="shared" si="2923"/>
        <v>301.16385688781736</v>
      </c>
      <c r="AY2628" s="3">
        <f t="shared" si="2924"/>
        <v>320.05913347112073</v>
      </c>
      <c r="AZ2628" s="3">
        <f t="shared" si="2925"/>
        <v>2.6465452133640364</v>
      </c>
      <c r="BA2628" s="3">
        <f t="shared" si="2926"/>
        <v>4.4355860453380327</v>
      </c>
      <c r="BB2628" s="3">
        <f t="shared" si="2927"/>
        <v>47.822510881294214</v>
      </c>
      <c r="BC2628" s="3">
        <f t="shared" si="2928"/>
        <v>15.722035570014917</v>
      </c>
      <c r="BD2628" s="3">
        <f t="shared" si="2929"/>
        <v>29.358513832092285</v>
      </c>
      <c r="BE2628" s="3">
        <f t="shared" si="2930"/>
        <v>4.105965265918849</v>
      </c>
      <c r="BF2628" s="3">
        <f t="shared" si="2931"/>
        <v>8.6980261029563008E-2</v>
      </c>
      <c r="BG2628" s="3">
        <f t="shared" si="2932"/>
        <v>2.9773514128703393</v>
      </c>
      <c r="BH2628" s="3">
        <f t="shared" si="2933"/>
        <v>1.1286138530485097</v>
      </c>
      <c r="BI2628" s="3">
        <f t="shared" si="2934"/>
        <v>5.4603059117115937E-2</v>
      </c>
      <c r="BJ2628" s="3">
        <f t="shared" si="2935"/>
        <v>41.019353905406035</v>
      </c>
      <c r="BK2628" s="3">
        <f t="shared" si="2936"/>
        <v>0.56836837954792241</v>
      </c>
      <c r="BL2628" s="3">
        <f t="shared" si="2937"/>
        <v>66.80453684926367</v>
      </c>
      <c r="BM2628" s="3">
        <f t="shared" si="2938"/>
        <v>769.80448121253255</v>
      </c>
      <c r="BN2628" s="3">
        <f t="shared" si="2939"/>
        <v>1.5160344525898472E-2</v>
      </c>
    </row>
    <row r="2629" spans="1:66">
      <c r="A2629" s="2" t="s">
        <v>3315</v>
      </c>
      <c r="B2629" t="s">
        <v>2748</v>
      </c>
      <c r="C2629">
        <v>20190807</v>
      </c>
      <c r="D2629" t="s">
        <v>338</v>
      </c>
      <c r="E2629" s="2" t="s">
        <v>0</v>
      </c>
      <c r="F2629" s="2" t="s">
        <v>3314</v>
      </c>
      <c r="G2629" s="1">
        <v>2000</v>
      </c>
      <c r="H2629">
        <v>1000</v>
      </c>
      <c r="K2629" s="2">
        <v>33</v>
      </c>
      <c r="L2629" s="2" t="s">
        <v>3327</v>
      </c>
      <c r="M2629" s="2">
        <v>5419.5000598020852</v>
      </c>
      <c r="N2629" s="2">
        <v>0</v>
      </c>
      <c r="O2629" s="3">
        <f t="shared" si="2912"/>
        <v>18.503870166513369</v>
      </c>
      <c r="P2629" s="3">
        <f t="shared" si="2913"/>
        <v>7.5006938002473475E-2</v>
      </c>
      <c r="Q2629" s="3">
        <f t="shared" si="2914"/>
        <v>552.45888588396781</v>
      </c>
      <c r="R2629" s="3">
        <f t="shared" si="2915"/>
        <v>1.2280588011274411</v>
      </c>
      <c r="S2629" s="3">
        <f t="shared" si="2916"/>
        <v>1.496495982924182</v>
      </c>
      <c r="T2629" s="3">
        <f t="shared" si="2917"/>
        <v>30.754106521606445</v>
      </c>
      <c r="U2629" s="2">
        <v>6</v>
      </c>
      <c r="V2629" s="3">
        <f t="shared" si="2918"/>
        <v>1.4200000166893005</v>
      </c>
      <c r="W2629" s="2">
        <v>1</v>
      </c>
      <c r="X2629" s="3">
        <f t="shared" si="2919"/>
        <v>2.8400000333786011</v>
      </c>
      <c r="Y2629" s="2">
        <v>28.022592544555664</v>
      </c>
      <c r="Z2629" s="2">
        <v>30.754106521606445</v>
      </c>
      <c r="AA2629" s="2">
        <v>27.588272094726563</v>
      </c>
      <c r="AB2629" s="2">
        <v>1000.2184448242188</v>
      </c>
      <c r="AC2629" s="2">
        <v>976.578125</v>
      </c>
      <c r="AD2629" s="2">
        <v>30.400836944580078</v>
      </c>
      <c r="AE2629" s="2">
        <v>31.827394485473633</v>
      </c>
      <c r="AF2629" s="2">
        <v>74.205169677734375</v>
      </c>
      <c r="AG2629" s="2">
        <v>77.691001892089844</v>
      </c>
      <c r="AH2629" s="2">
        <v>500.07357788085938</v>
      </c>
      <c r="AI2629" s="2">
        <v>2000.689453125</v>
      </c>
      <c r="AJ2629" s="2">
        <v>30.520448684692383</v>
      </c>
      <c r="AK2629" s="2">
        <v>92.750808715820313</v>
      </c>
      <c r="AL2629" s="2">
        <v>-8.200042724609375</v>
      </c>
      <c r="AM2629" s="2">
        <v>-0.77172011137008667</v>
      </c>
      <c r="AN2629" s="2">
        <v>1</v>
      </c>
      <c r="AO2629" s="2">
        <v>-0.21956524252891541</v>
      </c>
      <c r="AP2629" s="2">
        <v>2.737391471862793</v>
      </c>
      <c r="AQ2629" s="2">
        <v>1</v>
      </c>
      <c r="AR2629" s="2">
        <v>0</v>
      </c>
      <c r="AS2629" s="2">
        <v>0.15999999642372131</v>
      </c>
      <c r="AT2629" s="2">
        <v>111115</v>
      </c>
      <c r="AU2629" s="3">
        <f t="shared" si="2920"/>
        <v>0.83345596313476544</v>
      </c>
      <c r="AV2629" s="3">
        <f t="shared" si="2921"/>
        <v>1.228058801127441E-3</v>
      </c>
      <c r="AW2629" s="3">
        <f t="shared" si="2922"/>
        <v>303.90410652160642</v>
      </c>
      <c r="AX2629" s="3">
        <f t="shared" si="2923"/>
        <v>301.17259254455564</v>
      </c>
      <c r="AY2629" s="3">
        <f t="shared" si="2924"/>
        <v>320.11030534497695</v>
      </c>
      <c r="AZ2629" s="3">
        <f t="shared" si="2925"/>
        <v>2.7427092330174112</v>
      </c>
      <c r="BA2629" s="3">
        <f t="shared" si="2926"/>
        <v>4.4485125607693012</v>
      </c>
      <c r="BB2629" s="3">
        <f t="shared" si="2927"/>
        <v>47.961981381737843</v>
      </c>
      <c r="BC2629" s="3">
        <f t="shared" si="2928"/>
        <v>16.13458689626421</v>
      </c>
      <c r="BD2629" s="3">
        <f t="shared" si="2929"/>
        <v>29.388349533081055</v>
      </c>
      <c r="BE2629" s="3">
        <f t="shared" si="2930"/>
        <v>4.1130405591747001</v>
      </c>
      <c r="BF2629" s="3">
        <f t="shared" si="2931"/>
        <v>7.3076911486673626E-2</v>
      </c>
      <c r="BG2629" s="3">
        <f t="shared" si="2932"/>
        <v>2.9520165778451193</v>
      </c>
      <c r="BH2629" s="3">
        <f t="shared" si="2933"/>
        <v>1.1610239813295808</v>
      </c>
      <c r="BI2629" s="3">
        <f t="shared" si="2934"/>
        <v>4.5842635873509556E-2</v>
      </c>
      <c r="BJ2629" s="3">
        <f t="shared" si="2935"/>
        <v>51.241008447979105</v>
      </c>
      <c r="BK2629" s="3">
        <f t="shared" si="2936"/>
        <v>0.56570884780361819</v>
      </c>
      <c r="BL2629" s="3">
        <f t="shared" si="2937"/>
        <v>65.863372818970262</v>
      </c>
      <c r="BM2629" s="3">
        <f t="shared" si="2938"/>
        <v>967.78227132704228</v>
      </c>
      <c r="BN2629" s="3">
        <f t="shared" si="2939"/>
        <v>1.2592990546311087E-2</v>
      </c>
    </row>
    <row r="2630" spans="1:66">
      <c r="A2630" s="2" t="s">
        <v>3315</v>
      </c>
      <c r="B2630" t="s">
        <v>2748</v>
      </c>
      <c r="C2630">
        <v>20190807</v>
      </c>
      <c r="D2630" t="s">
        <v>338</v>
      </c>
      <c r="E2630" s="2" t="s">
        <v>0</v>
      </c>
      <c r="F2630" s="2" t="s">
        <v>3314</v>
      </c>
      <c r="G2630" s="1">
        <v>2000</v>
      </c>
      <c r="H2630">
        <v>1400</v>
      </c>
      <c r="K2630" s="2">
        <v>34</v>
      </c>
      <c r="L2630" s="2" t="s">
        <v>3328</v>
      </c>
      <c r="M2630" s="2">
        <v>5597.0000593215227</v>
      </c>
      <c r="N2630" s="2">
        <v>0</v>
      </c>
      <c r="O2630" s="3">
        <f t="shared" si="2912"/>
        <v>19.24358169753971</v>
      </c>
      <c r="P2630" s="3">
        <f t="shared" si="2913"/>
        <v>5.7383644218462503E-2</v>
      </c>
      <c r="Q2630" s="3">
        <f t="shared" si="2914"/>
        <v>799.41601933791026</v>
      </c>
      <c r="R2630" s="3">
        <f t="shared" si="2915"/>
        <v>0.98521424628908338</v>
      </c>
      <c r="S2630" s="3">
        <f t="shared" si="2916"/>
        <v>1.5597601010164883</v>
      </c>
      <c r="T2630" s="3">
        <f t="shared" si="2917"/>
        <v>30.882465362548828</v>
      </c>
      <c r="U2630" s="2">
        <v>6</v>
      </c>
      <c r="V2630" s="3">
        <f t="shared" si="2918"/>
        <v>1.4200000166893005</v>
      </c>
      <c r="W2630" s="2">
        <v>1</v>
      </c>
      <c r="X2630" s="3">
        <f t="shared" si="2919"/>
        <v>2.8400000333786011</v>
      </c>
      <c r="Y2630" s="2">
        <v>28.057193756103516</v>
      </c>
      <c r="Z2630" s="2">
        <v>30.882465362548828</v>
      </c>
      <c r="AA2630" s="2">
        <v>27.588174819946289</v>
      </c>
      <c r="AB2630" s="2">
        <v>1400.36572265625</v>
      </c>
      <c r="AC2630" s="2">
        <v>1375.6500244140625</v>
      </c>
      <c r="AD2630" s="2">
        <v>30.353464126586914</v>
      </c>
      <c r="AE2630" s="2">
        <v>31.498344421386719</v>
      </c>
      <c r="AF2630" s="2">
        <v>73.939628601074219</v>
      </c>
      <c r="AG2630" s="2">
        <v>76.730155944824219</v>
      </c>
      <c r="AH2630" s="2">
        <v>500.06011962890625</v>
      </c>
      <c r="AI2630" s="2">
        <v>1999.4217529296875</v>
      </c>
      <c r="AJ2630" s="2">
        <v>25.237880706787109</v>
      </c>
      <c r="AK2630" s="2">
        <v>92.750053405761719</v>
      </c>
      <c r="AL2630" s="2">
        <v>-14.063568115234375</v>
      </c>
      <c r="AM2630" s="2">
        <v>-0.74366873502731323</v>
      </c>
      <c r="AN2630" s="2">
        <v>1</v>
      </c>
      <c r="AO2630" s="2">
        <v>-0.21956524252891541</v>
      </c>
      <c r="AP2630" s="2">
        <v>2.737391471862793</v>
      </c>
      <c r="AQ2630" s="2">
        <v>1</v>
      </c>
      <c r="AR2630" s="2">
        <v>0</v>
      </c>
      <c r="AS2630" s="2">
        <v>0.15999999642372131</v>
      </c>
      <c r="AT2630" s="2">
        <v>111115</v>
      </c>
      <c r="AU2630" s="3">
        <f t="shared" si="2920"/>
        <v>0.83343353271484366</v>
      </c>
      <c r="AV2630" s="3">
        <f t="shared" si="2921"/>
        <v>9.8521424628908341E-4</v>
      </c>
      <c r="AW2630" s="3">
        <f t="shared" si="2922"/>
        <v>304.03246536254881</v>
      </c>
      <c r="AX2630" s="3">
        <f t="shared" si="2923"/>
        <v>301.20719375610349</v>
      </c>
      <c r="AY2630" s="3">
        <f t="shared" si="2924"/>
        <v>319.9074733182606</v>
      </c>
      <c r="AZ2630" s="3">
        <f t="shared" si="2925"/>
        <v>2.8522115319119847</v>
      </c>
      <c r="BA2630" s="3">
        <f t="shared" si="2926"/>
        <v>4.481233228293183</v>
      </c>
      <c r="BB2630" s="3">
        <f t="shared" si="2927"/>
        <v>48.315155234345177</v>
      </c>
      <c r="BC2630" s="3">
        <f t="shared" si="2928"/>
        <v>16.816810812958458</v>
      </c>
      <c r="BD2630" s="3">
        <f t="shared" si="2929"/>
        <v>29.469829559326172</v>
      </c>
      <c r="BE2630" s="3">
        <f t="shared" si="2930"/>
        <v>4.1324170597682013</v>
      </c>
      <c r="BF2630" s="3">
        <f t="shared" si="2931"/>
        <v>5.6247142122018715E-2</v>
      </c>
      <c r="BG2630" s="3">
        <f t="shared" si="2932"/>
        <v>2.9214731272766947</v>
      </c>
      <c r="BH2630" s="3">
        <f t="shared" si="2933"/>
        <v>1.2109439324915066</v>
      </c>
      <c r="BI2630" s="3">
        <f t="shared" si="2934"/>
        <v>3.525483491956885E-2</v>
      </c>
      <c r="BJ2630" s="3">
        <f t="shared" si="2935"/>
        <v>74.145878487012624</v>
      </c>
      <c r="BK2630" s="3">
        <f t="shared" si="2936"/>
        <v>0.58111874761054105</v>
      </c>
      <c r="BL2630" s="3">
        <f t="shared" si="2937"/>
        <v>64.464766074078398</v>
      </c>
      <c r="BM2630" s="3">
        <f t="shared" si="2938"/>
        <v>1366.5025473061933</v>
      </c>
      <c r="BN2630" s="3">
        <f t="shared" si="2939"/>
        <v>9.0781608494239184E-3</v>
      </c>
    </row>
    <row r="2631" spans="1:66">
      <c r="A2631" s="2" t="s">
        <v>3315</v>
      </c>
      <c r="B2631" t="s">
        <v>2748</v>
      </c>
      <c r="C2631">
        <v>20190807</v>
      </c>
      <c r="D2631" t="s">
        <v>338</v>
      </c>
      <c r="E2631" s="2" t="s">
        <v>0</v>
      </c>
      <c r="F2631" s="2" t="s">
        <v>3314</v>
      </c>
      <c r="G2631" s="1">
        <v>2000</v>
      </c>
      <c r="H2631">
        <v>1800</v>
      </c>
      <c r="K2631" s="2">
        <v>35</v>
      </c>
      <c r="L2631" s="2" t="s">
        <v>376</v>
      </c>
      <c r="M2631" s="2">
        <v>5724.5000600703061</v>
      </c>
      <c r="N2631" s="2">
        <v>0</v>
      </c>
      <c r="O2631" s="3">
        <f t="shared" si="2912"/>
        <v>20.856806110722257</v>
      </c>
      <c r="P2631" s="3">
        <f t="shared" si="2913"/>
        <v>4.9619838503884267E-2</v>
      </c>
      <c r="Q2631" s="3">
        <f t="shared" si="2914"/>
        <v>1051.2996579879259</v>
      </c>
      <c r="R2631" s="3">
        <f t="shared" si="2915"/>
        <v>0.86457078216930083</v>
      </c>
      <c r="S2631" s="3">
        <f t="shared" si="2916"/>
        <v>1.5786692987348072</v>
      </c>
      <c r="T2631" s="3">
        <f t="shared" si="2917"/>
        <v>30.92784309387207</v>
      </c>
      <c r="U2631" s="2">
        <v>6</v>
      </c>
      <c r="V2631" s="3">
        <f t="shared" si="2918"/>
        <v>1.4200000166893005</v>
      </c>
      <c r="W2631" s="2">
        <v>1</v>
      </c>
      <c r="X2631" s="3">
        <f t="shared" si="2919"/>
        <v>2.8400000333786011</v>
      </c>
      <c r="Y2631" s="2">
        <v>28.054782867431641</v>
      </c>
      <c r="Z2631" s="2">
        <v>30.92784309387207</v>
      </c>
      <c r="AA2631" s="2">
        <v>27.588739395141602</v>
      </c>
      <c r="AB2631" s="2">
        <v>1800.7269287109375</v>
      </c>
      <c r="AC2631" s="2">
        <v>1773.8614501953125</v>
      </c>
      <c r="AD2631" s="2">
        <v>30.414499282836914</v>
      </c>
      <c r="AE2631" s="2">
        <v>31.419273376464844</v>
      </c>
      <c r="AF2631" s="2">
        <v>74.100700378417969</v>
      </c>
      <c r="AG2631" s="2">
        <v>76.549606323242188</v>
      </c>
      <c r="AH2631" s="2">
        <v>500.056640625</v>
      </c>
      <c r="AI2631" s="2">
        <v>1999.2646484375</v>
      </c>
      <c r="AJ2631" s="2">
        <v>19.308139801025391</v>
      </c>
      <c r="AK2631" s="2">
        <v>92.751396179199219</v>
      </c>
      <c r="AL2631" s="2">
        <v>-21.379364013671875</v>
      </c>
      <c r="AM2631" s="2">
        <v>-0.72731512784957886</v>
      </c>
      <c r="AN2631" s="2">
        <v>1</v>
      </c>
      <c r="AO2631" s="2">
        <v>-0.21956524252891541</v>
      </c>
      <c r="AP2631" s="2">
        <v>2.737391471862793</v>
      </c>
      <c r="AQ2631" s="2">
        <v>1</v>
      </c>
      <c r="AR2631" s="2">
        <v>0</v>
      </c>
      <c r="AS2631" s="2">
        <v>0.15999999642372131</v>
      </c>
      <c r="AT2631" s="2">
        <v>111115</v>
      </c>
      <c r="AU2631" s="3">
        <f t="shared" si="2920"/>
        <v>0.83342773437499995</v>
      </c>
      <c r="AV2631" s="3">
        <f t="shared" si="2921"/>
        <v>8.6457078216930084E-4</v>
      </c>
      <c r="AW2631" s="3">
        <f t="shared" si="2922"/>
        <v>304.07784309387205</v>
      </c>
      <c r="AX2631" s="3">
        <f t="shared" si="2923"/>
        <v>301.20478286743162</v>
      </c>
      <c r="AY2631" s="3">
        <f t="shared" si="2924"/>
        <v>319.88233660007245</v>
      </c>
      <c r="AZ2631" s="3">
        <f t="shared" si="2925"/>
        <v>2.9074584217348738</v>
      </c>
      <c r="BA2631" s="3">
        <f t="shared" si="2926"/>
        <v>4.4928507713378645</v>
      </c>
      <c r="BB2631" s="3">
        <f t="shared" si="2927"/>
        <v>48.439710413172719</v>
      </c>
      <c r="BC2631" s="3">
        <f t="shared" si="2928"/>
        <v>17.020437036707875</v>
      </c>
      <c r="BD2631" s="3">
        <f t="shared" si="2929"/>
        <v>29.491312980651855</v>
      </c>
      <c r="BE2631" s="3">
        <f t="shared" si="2930"/>
        <v>4.1375391999347633</v>
      </c>
      <c r="BF2631" s="3">
        <f t="shared" si="2931"/>
        <v>4.8767778896629574E-2</v>
      </c>
      <c r="BG2631" s="3">
        <f t="shared" si="2932"/>
        <v>2.9141814726030573</v>
      </c>
      <c r="BH2631" s="3">
        <f t="shared" si="2933"/>
        <v>1.223357727331706</v>
      </c>
      <c r="BI2631" s="3">
        <f t="shared" si="2934"/>
        <v>3.0555285684014749E-2</v>
      </c>
      <c r="BJ2631" s="3">
        <f t="shared" si="2935"/>
        <v>97.509511081094757</v>
      </c>
      <c r="BK2631" s="3">
        <f t="shared" si="2936"/>
        <v>0.59266165227964773</v>
      </c>
      <c r="BL2631" s="3">
        <f t="shared" si="2937"/>
        <v>64.029732293443573</v>
      </c>
      <c r="BM2631" s="3">
        <f t="shared" si="2938"/>
        <v>1763.9471234634291</v>
      </c>
      <c r="BN2631" s="3">
        <f t="shared" si="2939"/>
        <v>7.5708375495048752E-3</v>
      </c>
    </row>
    <row r="2632" spans="1:66">
      <c r="A2632" s="2"/>
      <c r="B2632" s="7"/>
      <c r="C2632"/>
      <c r="D2632" s="7"/>
      <c r="E2632" s="13"/>
      <c r="F2632" s="2"/>
      <c r="G2632" s="14"/>
      <c r="H2632" s="7"/>
      <c r="K2632" s="2"/>
      <c r="L2632" s="2"/>
      <c r="M2632" s="2"/>
      <c r="N2632" s="2"/>
      <c r="O2632" s="3"/>
      <c r="P2632" s="3"/>
      <c r="Q2632" s="3"/>
      <c r="R2632" s="3"/>
      <c r="S2632" s="3"/>
      <c r="T2632" s="3"/>
      <c r="U2632" s="2"/>
      <c r="V2632" s="3"/>
      <c r="W2632" s="2"/>
      <c r="X2632" s="3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</row>
    <row r="2633" spans="1:66">
      <c r="A2633" s="2" t="s">
        <v>3330</v>
      </c>
      <c r="B2633" t="s">
        <v>2748</v>
      </c>
      <c r="C2633">
        <v>20190807</v>
      </c>
      <c r="D2633" t="s">
        <v>338</v>
      </c>
      <c r="E2633" s="2" t="s">
        <v>0</v>
      </c>
      <c r="F2633" s="2" t="s">
        <v>3329</v>
      </c>
      <c r="G2633" s="1">
        <v>2000</v>
      </c>
      <c r="H2633">
        <v>400</v>
      </c>
      <c r="K2633" s="2">
        <v>37</v>
      </c>
      <c r="L2633" s="2" t="s">
        <v>3331</v>
      </c>
      <c r="M2633" s="2">
        <v>7472.5000601820648</v>
      </c>
      <c r="N2633" s="2">
        <v>0</v>
      </c>
      <c r="O2633" s="3">
        <f t="shared" ref="O2633:O2650" si="2940">(AB2633-AC2633*(1000-AD2633)/(1000-AE2633))*AU2633</f>
        <v>3.5104832463994513</v>
      </c>
      <c r="P2633" s="3">
        <f t="shared" ref="P2633:P2650" si="2941">IF(BF2633&lt;&gt;0,1/(1/BF2633-1/X2633),0)</f>
        <v>0.11658083763130722</v>
      </c>
      <c r="Q2633" s="3">
        <f t="shared" ref="Q2633:Q2650" si="2942">((BI2633-AV2633/2)*AC2633-O2633)/(BI2633+AV2633/2)</f>
        <v>334.53122192260298</v>
      </c>
      <c r="R2633" s="3">
        <f t="shared" ref="R2633:R2650" si="2943">AV2633*1000</f>
        <v>1.9616118375427007</v>
      </c>
      <c r="S2633" s="3">
        <f t="shared" ref="S2633:S2650" si="2944">(BA2633-BG2633)</f>
        <v>1.5570862985940503</v>
      </c>
      <c r="T2633" s="3">
        <f t="shared" ref="T2633:T2650" si="2945">(Z2633+AZ2633*N2633)</f>
        <v>31.447311401367188</v>
      </c>
      <c r="U2633" s="2">
        <v>6</v>
      </c>
      <c r="V2633" s="3">
        <f t="shared" ref="V2633:V2650" si="2946">(U2633*AO2633+AP2633)</f>
        <v>1.4200000166893005</v>
      </c>
      <c r="W2633" s="2">
        <v>1</v>
      </c>
      <c r="X2633" s="3">
        <f t="shared" ref="X2633:X2650" si="2947">V2633*(W2633+1)*(W2633+1)/(W2633*W2633+1)</f>
        <v>2.8400000333786011</v>
      </c>
      <c r="Y2633" s="2">
        <v>28.951604843139648</v>
      </c>
      <c r="Z2633" s="2">
        <v>31.447311401367188</v>
      </c>
      <c r="AA2633" s="2">
        <v>28.562688827514648</v>
      </c>
      <c r="AB2633" s="2">
        <v>399.70370483398438</v>
      </c>
      <c r="AC2633" s="2">
        <v>394.56314086914063</v>
      </c>
      <c r="AD2633" s="2">
        <v>30.834657669067383</v>
      </c>
      <c r="AE2633" s="2">
        <v>33.110301971435547</v>
      </c>
      <c r="AF2633" s="2">
        <v>71.418045043945313</v>
      </c>
      <c r="AG2633" s="2">
        <v>76.563026428222656</v>
      </c>
      <c r="AH2633" s="2">
        <v>500.07699584960938</v>
      </c>
      <c r="AI2633" s="2">
        <v>1999.263427734375</v>
      </c>
      <c r="AJ2633" s="2">
        <v>43.465835571289063</v>
      </c>
      <c r="AK2633" s="2">
        <v>92.73968505859375</v>
      </c>
      <c r="AL2633" s="2">
        <v>-1.385040283203125</v>
      </c>
      <c r="AM2633" s="2">
        <v>-0.77314680814743042</v>
      </c>
      <c r="AN2633" s="2">
        <v>1</v>
      </c>
      <c r="AO2633" s="2">
        <v>-0.21956524252891541</v>
      </c>
      <c r="AP2633" s="2">
        <v>2.737391471862793</v>
      </c>
      <c r="AQ2633" s="2">
        <v>1</v>
      </c>
      <c r="AR2633" s="2">
        <v>0</v>
      </c>
      <c r="AS2633" s="2">
        <v>0.15999999642372131</v>
      </c>
      <c r="AT2633" s="2">
        <v>111115</v>
      </c>
      <c r="AU2633" s="3">
        <f t="shared" ref="AU2633:AU2650" si="2948">AH2633*0.000001/(U2633*0.0001)</f>
        <v>0.83346165974934894</v>
      </c>
      <c r="AV2633" s="3">
        <f t="shared" ref="AV2633:AV2650" si="2949">(AE2633-AD2633)/(1000-AE2633)*AU2633</f>
        <v>1.9616118375427008E-3</v>
      </c>
      <c r="AW2633" s="3">
        <f t="shared" ref="AW2633:AW2650" si="2950">(Z2633+273.15)</f>
        <v>304.59731140136716</v>
      </c>
      <c r="AX2633" s="3">
        <f t="shared" ref="AX2633:AX2650" si="2951">(Y2633+273.15)</f>
        <v>302.10160484313963</v>
      </c>
      <c r="AY2633" s="3">
        <f t="shared" ref="AY2633:AY2650" si="2952">(AI2633*AQ2633+AJ2633*AR2633)*AS2633</f>
        <v>319.88214128757681</v>
      </c>
      <c r="AZ2633" s="3">
        <f t="shared" ref="AZ2633:AZ2650" si="2953">((AY2633+0.00000010773*(AX2633^4-AW2633^4))-AV2633*44100)/(V2633*51.4+0.00000043092*AW2633^3)</f>
        <v>2.3877367910320806</v>
      </c>
      <c r="BA2633" s="3">
        <f t="shared" ref="BA2633:BA2650" si="2954">0.61365*EXP(17.502*T2633/(240.97+T2633))</f>
        <v>4.6277252756199188</v>
      </c>
      <c r="BB2633" s="3">
        <f t="shared" ref="BB2633:BB2650" si="2955">BA2633*1000/AK2633</f>
        <v>49.900161648123792</v>
      </c>
      <c r="BC2633" s="3">
        <f t="shared" ref="BC2633:BC2650" si="2956">(BB2633-AE2633)</f>
        <v>16.789859676688245</v>
      </c>
      <c r="BD2633" s="3">
        <f t="shared" ref="BD2633:BD2650" si="2957">IF(N2633,Z2633,(Y2633+Z2633)/2)</f>
        <v>30.199458122253418</v>
      </c>
      <c r="BE2633" s="3">
        <f t="shared" ref="BE2633:BE2650" si="2958">0.61365*EXP(17.502*BD2633/(240.97+BD2633))</f>
        <v>4.3095048744549969</v>
      </c>
      <c r="BF2633" s="3">
        <f t="shared" ref="BF2633:BF2650" si="2959">IF(BC2633&lt;&gt;0,(1000-(BB2633+AE2633)/2)/BC2633*AV2633,0)</f>
        <v>0.11198394267197036</v>
      </c>
      <c r="BG2633" s="3">
        <f t="shared" ref="BG2633:BG2650" si="2960">AE2633*AK2633/1000</f>
        <v>3.0706389770258684</v>
      </c>
      <c r="BH2633" s="3">
        <f t="shared" ref="BH2633:BH2650" si="2961">(BE2633-BG2633)</f>
        <v>1.2388658974291284</v>
      </c>
      <c r="BI2633" s="3">
        <f t="shared" ref="BI2633:BI2650" si="2962">1/(1.6/P2633+1.37/X2633)</f>
        <v>7.0388942864404877E-2</v>
      </c>
      <c r="BJ2633" s="3">
        <f t="shared" ref="BJ2633:BJ2650" si="2963">Q2633*AK2633*0.001</f>
        <v>31.024320163368735</v>
      </c>
      <c r="BK2633" s="3">
        <f t="shared" ref="BK2633:BK2650" si="2964">Q2633/AC2633</f>
        <v>0.84785218706871657</v>
      </c>
      <c r="BL2633" s="3">
        <f t="shared" ref="BL2633:BL2650" si="2965">(1-AV2633*AK2633/BA2633/P2633)*100</f>
        <v>66.280280771953684</v>
      </c>
      <c r="BM2633" s="3">
        <f t="shared" ref="BM2633:BM2650" si="2966">(AC2633-O2633/(X2633/1.35))</f>
        <v>392.89442526106319</v>
      </c>
      <c r="BN2633" s="3">
        <f t="shared" ref="BN2633:BN2650" si="2967">O2633*BL2633/100/BM2633</f>
        <v>5.9220951038435081E-3</v>
      </c>
    </row>
    <row r="2634" spans="1:66">
      <c r="A2634" s="2" t="s">
        <v>3330</v>
      </c>
      <c r="B2634" t="s">
        <v>2748</v>
      </c>
      <c r="C2634">
        <v>20190807</v>
      </c>
      <c r="D2634" t="s">
        <v>338</v>
      </c>
      <c r="E2634" s="2" t="s">
        <v>0</v>
      </c>
      <c r="F2634" s="2" t="s">
        <v>3329</v>
      </c>
      <c r="G2634" s="1">
        <v>2000</v>
      </c>
      <c r="H2634">
        <v>325</v>
      </c>
      <c r="K2634" s="2">
        <v>38</v>
      </c>
      <c r="L2634" s="2" t="s">
        <v>3332</v>
      </c>
      <c r="M2634" s="2">
        <v>7561.5000601820648</v>
      </c>
      <c r="N2634" s="2">
        <v>0</v>
      </c>
      <c r="O2634" s="3">
        <f t="shared" si="2940"/>
        <v>2.6241314936049385</v>
      </c>
      <c r="P2634" s="3">
        <f t="shared" si="2941"/>
        <v>0.12190749383049623</v>
      </c>
      <c r="Q2634" s="3">
        <f t="shared" si="2942"/>
        <v>276.82576076014334</v>
      </c>
      <c r="R2634" s="3">
        <f t="shared" si="2943"/>
        <v>2.0348533954483754</v>
      </c>
      <c r="S2634" s="3">
        <f t="shared" si="2944"/>
        <v>1.5473776162712123</v>
      </c>
      <c r="T2634" s="3">
        <f t="shared" si="2945"/>
        <v>31.441947937011719</v>
      </c>
      <c r="U2634" s="2">
        <v>6</v>
      </c>
      <c r="V2634" s="3">
        <f t="shared" si="2946"/>
        <v>1.4200000166893005</v>
      </c>
      <c r="W2634" s="2">
        <v>1</v>
      </c>
      <c r="X2634" s="3">
        <f t="shared" si="2947"/>
        <v>2.8400000333786011</v>
      </c>
      <c r="Y2634" s="2">
        <v>28.949531555175781</v>
      </c>
      <c r="Z2634" s="2">
        <v>31.441947937011719</v>
      </c>
      <c r="AA2634" s="2">
        <v>28.564329147338867</v>
      </c>
      <c r="AB2634" s="2">
        <v>324.73785400390625</v>
      </c>
      <c r="AC2634" s="2">
        <v>320.80633544921875</v>
      </c>
      <c r="AD2634" s="2">
        <v>30.839361190795898</v>
      </c>
      <c r="AE2634" s="2">
        <v>33.199642181396484</v>
      </c>
      <c r="AF2634" s="2">
        <v>71.41851806640625</v>
      </c>
      <c r="AG2634" s="2">
        <v>76.780136108398438</v>
      </c>
      <c r="AH2634" s="2">
        <v>500.1007080078125</v>
      </c>
      <c r="AI2634" s="2">
        <v>1999.023193359375</v>
      </c>
      <c r="AJ2634" s="2">
        <v>41.935447692871094</v>
      </c>
      <c r="AK2634" s="2">
        <v>92.740074157714844</v>
      </c>
      <c r="AL2634" s="2">
        <v>-0.666961669921875</v>
      </c>
      <c r="AM2634" s="2">
        <v>-0.77899092435836792</v>
      </c>
      <c r="AN2634" s="2">
        <v>1</v>
      </c>
      <c r="AO2634" s="2">
        <v>-0.21956524252891541</v>
      </c>
      <c r="AP2634" s="2">
        <v>2.737391471862793</v>
      </c>
      <c r="AQ2634" s="2">
        <v>1</v>
      </c>
      <c r="AR2634" s="2">
        <v>0</v>
      </c>
      <c r="AS2634" s="2">
        <v>0.15999999642372131</v>
      </c>
      <c r="AT2634" s="2">
        <v>111115</v>
      </c>
      <c r="AU2634" s="3">
        <f t="shared" si="2948"/>
        <v>0.83350118001302076</v>
      </c>
      <c r="AV2634" s="3">
        <f t="shared" si="2949"/>
        <v>2.0348533954483755E-3</v>
      </c>
      <c r="AW2634" s="3">
        <f t="shared" si="2950"/>
        <v>304.5919479370117</v>
      </c>
      <c r="AX2634" s="3">
        <f t="shared" si="2951"/>
        <v>302.09953155517576</v>
      </c>
      <c r="AY2634" s="3">
        <f t="shared" si="2952"/>
        <v>319.84370378843596</v>
      </c>
      <c r="AZ2634" s="3">
        <f t="shared" si="2953"/>
        <v>2.349855500592823</v>
      </c>
      <c r="BA2634" s="3">
        <f t="shared" si="2954"/>
        <v>4.6263148941835199</v>
      </c>
      <c r="BB2634" s="3">
        <f t="shared" si="2955"/>
        <v>49.884744391253719</v>
      </c>
      <c r="BC2634" s="3">
        <f t="shared" si="2956"/>
        <v>16.685102209857234</v>
      </c>
      <c r="BD2634" s="3">
        <f t="shared" si="2957"/>
        <v>30.19573974609375</v>
      </c>
      <c r="BE2634" s="3">
        <f t="shared" si="2958"/>
        <v>4.3085858872727005</v>
      </c>
      <c r="BF2634" s="3">
        <f t="shared" si="2959"/>
        <v>0.11688997153599169</v>
      </c>
      <c r="BG2634" s="3">
        <f t="shared" si="2960"/>
        <v>3.0789372779123076</v>
      </c>
      <c r="BH2634" s="3">
        <f t="shared" si="2961"/>
        <v>1.2296486093603929</v>
      </c>
      <c r="BI2634" s="3">
        <f t="shared" si="2962"/>
        <v>7.3491043865510697E-2</v>
      </c>
      <c r="BJ2634" s="3">
        <f t="shared" si="2963"/>
        <v>25.672841581661519</v>
      </c>
      <c r="BK2634" s="3">
        <f t="shared" si="2964"/>
        <v>0.86290615293650519</v>
      </c>
      <c r="BL2634" s="3">
        <f t="shared" si="2965"/>
        <v>66.539303959760943</v>
      </c>
      <c r="BM2634" s="3">
        <f t="shared" si="2966"/>
        <v>319.55894901445441</v>
      </c>
      <c r="BN2634" s="3">
        <f t="shared" si="2967"/>
        <v>5.4640273296011673E-3</v>
      </c>
    </row>
    <row r="2635" spans="1:66">
      <c r="A2635" s="2" t="s">
        <v>3330</v>
      </c>
      <c r="B2635" t="s">
        <v>2748</v>
      </c>
      <c r="C2635">
        <v>20190807</v>
      </c>
      <c r="D2635" t="s">
        <v>338</v>
      </c>
      <c r="E2635" s="2" t="s">
        <v>0</v>
      </c>
      <c r="F2635" s="2" t="s">
        <v>3329</v>
      </c>
      <c r="G2635" s="1">
        <v>2000</v>
      </c>
      <c r="H2635">
        <v>250</v>
      </c>
      <c r="K2635" s="2">
        <v>39</v>
      </c>
      <c r="L2635" s="2" t="s">
        <v>3333</v>
      </c>
      <c r="M2635" s="2">
        <v>7650.5000601820648</v>
      </c>
      <c r="N2635" s="2">
        <v>0</v>
      </c>
      <c r="O2635" s="3">
        <f t="shared" si="2940"/>
        <v>1.8005672723989836</v>
      </c>
      <c r="P2635" s="3">
        <f t="shared" si="2941"/>
        <v>0.12585637711379946</v>
      </c>
      <c r="Q2635" s="3">
        <f t="shared" si="2942"/>
        <v>216.7098838399298</v>
      </c>
      <c r="R2635" s="3">
        <f t="shared" si="2943"/>
        <v>2.0918461485328343</v>
      </c>
      <c r="S2635" s="3">
        <f t="shared" si="2944"/>
        <v>1.5427174209483621</v>
      </c>
      <c r="T2635" s="3">
        <f t="shared" si="2945"/>
        <v>31.466302871704102</v>
      </c>
      <c r="U2635" s="2">
        <v>6</v>
      </c>
      <c r="V2635" s="3">
        <f t="shared" si="2946"/>
        <v>1.4200000166893005</v>
      </c>
      <c r="W2635" s="2">
        <v>1</v>
      </c>
      <c r="X2635" s="3">
        <f t="shared" si="2947"/>
        <v>2.8400000333786011</v>
      </c>
      <c r="Y2635" s="2">
        <v>28.961145401000977</v>
      </c>
      <c r="Z2635" s="2">
        <v>31.466302871704102</v>
      </c>
      <c r="AA2635" s="2">
        <v>28.563854217529297</v>
      </c>
      <c r="AB2635" s="2">
        <v>249.6468505859375</v>
      </c>
      <c r="AC2635" s="2">
        <v>246.86685180664063</v>
      </c>
      <c r="AD2635" s="2">
        <v>30.892555236816406</v>
      </c>
      <c r="AE2635" s="2">
        <v>33.318809509277344</v>
      </c>
      <c r="AF2635" s="2">
        <v>71.495201110839844</v>
      </c>
      <c r="AG2635" s="2">
        <v>77.002105712890625</v>
      </c>
      <c r="AH2635" s="2">
        <v>500.06671142578125</v>
      </c>
      <c r="AI2635" s="2">
        <v>1999.689697265625</v>
      </c>
      <c r="AJ2635" s="2">
        <v>41.404838562011719</v>
      </c>
      <c r="AK2635" s="2">
        <v>92.740554809570313</v>
      </c>
      <c r="AL2635" s="2">
        <v>-0.213470458984375</v>
      </c>
      <c r="AM2635" s="2">
        <v>-0.78160399198532104</v>
      </c>
      <c r="AN2635" s="2">
        <v>1</v>
      </c>
      <c r="AO2635" s="2">
        <v>-0.21956524252891541</v>
      </c>
      <c r="AP2635" s="2">
        <v>2.737391471862793</v>
      </c>
      <c r="AQ2635" s="2">
        <v>1</v>
      </c>
      <c r="AR2635" s="2">
        <v>0</v>
      </c>
      <c r="AS2635" s="2">
        <v>0.15999999642372131</v>
      </c>
      <c r="AT2635" s="2">
        <v>111115</v>
      </c>
      <c r="AU2635" s="3">
        <f t="shared" si="2948"/>
        <v>0.83344451904296857</v>
      </c>
      <c r="AV2635" s="3">
        <f t="shared" si="2949"/>
        <v>2.0918461485328345E-3</v>
      </c>
      <c r="AW2635" s="3">
        <f t="shared" si="2950"/>
        <v>304.61630287170408</v>
      </c>
      <c r="AX2635" s="3">
        <f t="shared" si="2951"/>
        <v>302.11114540100095</v>
      </c>
      <c r="AY2635" s="3">
        <f t="shared" si="2952"/>
        <v>319.95034441105236</v>
      </c>
      <c r="AZ2635" s="3">
        <f t="shared" si="2953"/>
        <v>2.3196537770008021</v>
      </c>
      <c r="BA2635" s="3">
        <f t="shared" si="2954"/>
        <v>4.6327223004331302</v>
      </c>
      <c r="BB2635" s="3">
        <f t="shared" si="2955"/>
        <v>49.953575433592924</v>
      </c>
      <c r="BC2635" s="3">
        <f t="shared" si="2956"/>
        <v>16.63476592431558</v>
      </c>
      <c r="BD2635" s="3">
        <f t="shared" si="2957"/>
        <v>30.213724136352539</v>
      </c>
      <c r="BE2635" s="3">
        <f t="shared" si="2958"/>
        <v>4.3130322684089473</v>
      </c>
      <c r="BF2635" s="3">
        <f t="shared" si="2959"/>
        <v>0.12051565070365572</v>
      </c>
      <c r="BG2635" s="3">
        <f t="shared" si="2960"/>
        <v>3.0900048794847681</v>
      </c>
      <c r="BH2635" s="3">
        <f t="shared" si="2961"/>
        <v>1.2230273889241792</v>
      </c>
      <c r="BI2635" s="3">
        <f t="shared" si="2962"/>
        <v>7.5784570896770515E-2</v>
      </c>
      <c r="BJ2635" s="3">
        <f t="shared" si="2963"/>
        <v>20.097794860032629</v>
      </c>
      <c r="BK2635" s="3">
        <f t="shared" si="2964"/>
        <v>0.87784116115220123</v>
      </c>
      <c r="BL2635" s="3">
        <f t="shared" si="2965"/>
        <v>66.727308339778105</v>
      </c>
      <c r="BM2635" s="3">
        <f t="shared" si="2966"/>
        <v>246.01094835974988</v>
      </c>
      <c r="BN2635" s="3">
        <f t="shared" si="2967"/>
        <v>4.8838073416222639E-3</v>
      </c>
    </row>
    <row r="2636" spans="1:66">
      <c r="A2636" s="2" t="s">
        <v>3330</v>
      </c>
      <c r="B2636" t="s">
        <v>2748</v>
      </c>
      <c r="C2636">
        <v>20190807</v>
      </c>
      <c r="D2636" t="s">
        <v>338</v>
      </c>
      <c r="E2636" s="2" t="s">
        <v>0</v>
      </c>
      <c r="F2636" s="2" t="s">
        <v>3329</v>
      </c>
      <c r="G2636" s="1">
        <v>2000</v>
      </c>
      <c r="H2636">
        <v>175</v>
      </c>
      <c r="K2636" s="2">
        <v>40</v>
      </c>
      <c r="L2636" s="2" t="s">
        <v>2828</v>
      </c>
      <c r="M2636" s="2">
        <v>7741.0000601708889</v>
      </c>
      <c r="N2636" s="2">
        <v>0</v>
      </c>
      <c r="O2636" s="3">
        <f t="shared" si="2940"/>
        <v>0.69596619537519588</v>
      </c>
      <c r="P2636" s="3">
        <f t="shared" si="2941"/>
        <v>0.13091591898506166</v>
      </c>
      <c r="Q2636" s="3">
        <f t="shared" si="2942"/>
        <v>160.1682662078733</v>
      </c>
      <c r="R2636" s="3">
        <f t="shared" si="2943"/>
        <v>2.1649166173758476</v>
      </c>
      <c r="S2636" s="3">
        <f t="shared" si="2944"/>
        <v>1.5374011486857926</v>
      </c>
      <c r="T2636" s="3">
        <f t="shared" si="2945"/>
        <v>31.482196807861328</v>
      </c>
      <c r="U2636" s="2">
        <v>6</v>
      </c>
      <c r="V2636" s="3">
        <f t="shared" si="2946"/>
        <v>1.4200000166893005</v>
      </c>
      <c r="W2636" s="2">
        <v>1</v>
      </c>
      <c r="X2636" s="3">
        <f t="shared" si="2947"/>
        <v>2.8400000333786011</v>
      </c>
      <c r="Y2636" s="2">
        <v>28.96772575378418</v>
      </c>
      <c r="Z2636" s="2">
        <v>31.482196807861328</v>
      </c>
      <c r="AA2636" s="2">
        <v>28.563318252563477</v>
      </c>
      <c r="AB2636" s="2">
        <v>174.88558959960938</v>
      </c>
      <c r="AC2636" s="2">
        <v>173.59962463378906</v>
      </c>
      <c r="AD2636" s="2">
        <v>30.910573959350586</v>
      </c>
      <c r="AE2636" s="2">
        <v>33.421279907226563</v>
      </c>
      <c r="AF2636" s="2">
        <v>71.487457275390625</v>
      </c>
      <c r="AG2636" s="2">
        <v>77.209976196289063</v>
      </c>
      <c r="AH2636" s="2">
        <v>500.07345581054688</v>
      </c>
      <c r="AI2636" s="2">
        <v>2000.078125</v>
      </c>
      <c r="AJ2636" s="2">
        <v>41.132850646972656</v>
      </c>
      <c r="AK2636" s="2">
        <v>92.740516662597656</v>
      </c>
      <c r="AL2636" s="2">
        <v>0.378021240234375</v>
      </c>
      <c r="AM2636" s="2">
        <v>-0.79130095243453979</v>
      </c>
      <c r="AN2636" s="2">
        <v>1</v>
      </c>
      <c r="AO2636" s="2">
        <v>-0.21956524252891541</v>
      </c>
      <c r="AP2636" s="2">
        <v>2.737391471862793</v>
      </c>
      <c r="AQ2636" s="2">
        <v>1</v>
      </c>
      <c r="AR2636" s="2">
        <v>0</v>
      </c>
      <c r="AS2636" s="2">
        <v>0.15999999642372131</v>
      </c>
      <c r="AT2636" s="2">
        <v>111115</v>
      </c>
      <c r="AU2636" s="3">
        <f t="shared" si="2948"/>
        <v>0.83345575968424468</v>
      </c>
      <c r="AV2636" s="3">
        <f t="shared" si="2949"/>
        <v>2.1649166173758477E-3</v>
      </c>
      <c r="AW2636" s="3">
        <f t="shared" si="2950"/>
        <v>304.63219680786131</v>
      </c>
      <c r="AX2636" s="3">
        <f t="shared" si="2951"/>
        <v>302.11772575378416</v>
      </c>
      <c r="AY2636" s="3">
        <f t="shared" si="2952"/>
        <v>320.01249284716323</v>
      </c>
      <c r="AZ2636" s="3">
        <f t="shared" si="2953"/>
        <v>2.2811414870837003</v>
      </c>
      <c r="BA2636" s="3">
        <f t="shared" si="2954"/>
        <v>4.6369079148072778</v>
      </c>
      <c r="BB2636" s="3">
        <f t="shared" si="2955"/>
        <v>49.998728513417348</v>
      </c>
      <c r="BC2636" s="3">
        <f t="shared" si="2956"/>
        <v>16.577448606190785</v>
      </c>
      <c r="BD2636" s="3">
        <f t="shared" si="2957"/>
        <v>30.224961280822754</v>
      </c>
      <c r="BE2636" s="3">
        <f t="shared" si="2958"/>
        <v>4.3158125195730044</v>
      </c>
      <c r="BF2636" s="3">
        <f t="shared" si="2959"/>
        <v>0.1251469985179352</v>
      </c>
      <c r="BG2636" s="3">
        <f t="shared" si="2960"/>
        <v>3.0995067661214852</v>
      </c>
      <c r="BH2636" s="3">
        <f t="shared" si="2961"/>
        <v>1.2163057534515191</v>
      </c>
      <c r="BI2636" s="3">
        <f t="shared" si="2962"/>
        <v>7.8715494625623814E-2</v>
      </c>
      <c r="BJ2636" s="3">
        <f t="shared" si="2963"/>
        <v>14.85408776107065</v>
      </c>
      <c r="BK2636" s="3">
        <f t="shared" si="2964"/>
        <v>0.92263025652129482</v>
      </c>
      <c r="BL2636" s="3">
        <f t="shared" si="2965"/>
        <v>66.925769015584109</v>
      </c>
      <c r="BM2636" s="3">
        <f t="shared" si="2966"/>
        <v>173.26879563635458</v>
      </c>
      <c r="BN2636" s="3">
        <f t="shared" si="2967"/>
        <v>2.6881974139238729E-3</v>
      </c>
    </row>
    <row r="2637" spans="1:66">
      <c r="A2637" s="2" t="s">
        <v>3330</v>
      </c>
      <c r="B2637" t="s">
        <v>2748</v>
      </c>
      <c r="C2637">
        <v>20190807</v>
      </c>
      <c r="D2637" t="s">
        <v>338</v>
      </c>
      <c r="E2637" s="2" t="s">
        <v>0</v>
      </c>
      <c r="F2637" s="2" t="s">
        <v>3329</v>
      </c>
      <c r="G2637" s="1">
        <v>2000</v>
      </c>
      <c r="H2637">
        <v>100</v>
      </c>
      <c r="K2637" s="2">
        <v>41</v>
      </c>
      <c r="L2637" s="2" t="s">
        <v>3334</v>
      </c>
      <c r="M2637" s="2">
        <v>7831.0000601708889</v>
      </c>
      <c r="N2637" s="2">
        <v>0</v>
      </c>
      <c r="O2637" s="3">
        <f t="shared" si="2940"/>
        <v>-0.18027211489905945</v>
      </c>
      <c r="P2637" s="3">
        <f t="shared" si="2941"/>
        <v>0.13390735006556312</v>
      </c>
      <c r="Q2637" s="3">
        <f t="shared" si="2942"/>
        <v>100.71320738103667</v>
      </c>
      <c r="R2637" s="3">
        <f t="shared" si="2943"/>
        <v>2.2027605017908902</v>
      </c>
      <c r="S2637" s="3">
        <f t="shared" si="2944"/>
        <v>1.5307640814782135</v>
      </c>
      <c r="T2637" s="3">
        <f t="shared" si="2945"/>
        <v>31.492416381835938</v>
      </c>
      <c r="U2637" s="2">
        <v>6</v>
      </c>
      <c r="V2637" s="3">
        <f t="shared" si="2946"/>
        <v>1.4200000166893005</v>
      </c>
      <c r="W2637" s="2">
        <v>1</v>
      </c>
      <c r="X2637" s="3">
        <f t="shared" si="2947"/>
        <v>2.8400000333786011</v>
      </c>
      <c r="Y2637" s="2">
        <v>28.969781875610352</v>
      </c>
      <c r="Z2637" s="2">
        <v>31.492416381835938</v>
      </c>
      <c r="AA2637" s="2">
        <v>28.563186645507813</v>
      </c>
      <c r="AB2637" s="2">
        <v>101.28846740722656</v>
      </c>
      <c r="AC2637" s="2">
        <v>101.23719787597656</v>
      </c>
      <c r="AD2637" s="2">
        <v>30.967512130737305</v>
      </c>
      <c r="AE2637" s="2">
        <v>33.521942138671875</v>
      </c>
      <c r="AF2637" s="2">
        <v>71.613029479980469</v>
      </c>
      <c r="AG2637" s="2">
        <v>77.434738159179688</v>
      </c>
      <c r="AH2637" s="2">
        <v>500.05355834960938</v>
      </c>
      <c r="AI2637" s="2">
        <v>2000.387451171875</v>
      </c>
      <c r="AJ2637" s="2">
        <v>43.182674407958984</v>
      </c>
      <c r="AK2637" s="2">
        <v>92.7403564453125</v>
      </c>
      <c r="AL2637" s="2">
        <v>0.51276397705078125</v>
      </c>
      <c r="AM2637" s="2">
        <v>-0.79749602079391479</v>
      </c>
      <c r="AN2637" s="2">
        <v>1</v>
      </c>
      <c r="AO2637" s="2">
        <v>-0.21956524252891541</v>
      </c>
      <c r="AP2637" s="2">
        <v>2.737391471862793</v>
      </c>
      <c r="AQ2637" s="2">
        <v>1</v>
      </c>
      <c r="AR2637" s="2">
        <v>0</v>
      </c>
      <c r="AS2637" s="2">
        <v>0.15999999642372131</v>
      </c>
      <c r="AT2637" s="2">
        <v>111115</v>
      </c>
      <c r="AU2637" s="3">
        <f t="shared" si="2948"/>
        <v>0.83342259724934886</v>
      </c>
      <c r="AV2637" s="3">
        <f t="shared" si="2949"/>
        <v>2.2027605017908903E-3</v>
      </c>
      <c r="AW2637" s="3">
        <f t="shared" si="2950"/>
        <v>304.64241638183591</v>
      </c>
      <c r="AX2637" s="3">
        <f t="shared" si="2951"/>
        <v>302.11978187561033</v>
      </c>
      <c r="AY2637" s="3">
        <f t="shared" si="2952"/>
        <v>320.06198503355699</v>
      </c>
      <c r="AZ2637" s="3">
        <f t="shared" si="2953"/>
        <v>2.2609200283637967</v>
      </c>
      <c r="BA2637" s="3">
        <f t="shared" si="2954"/>
        <v>4.6396009441577846</v>
      </c>
      <c r="BB2637" s="3">
        <f t="shared" si="2955"/>
        <v>50.027853266810361</v>
      </c>
      <c r="BC2637" s="3">
        <f t="shared" si="2956"/>
        <v>16.505911128138486</v>
      </c>
      <c r="BD2637" s="3">
        <f t="shared" si="2957"/>
        <v>30.231099128723145</v>
      </c>
      <c r="BE2637" s="3">
        <f t="shared" si="2958"/>
        <v>4.3173317817213768</v>
      </c>
      <c r="BF2637" s="3">
        <f t="shared" si="2959"/>
        <v>0.12787784877665118</v>
      </c>
      <c r="BG2637" s="3">
        <f t="shared" si="2960"/>
        <v>3.108836862679571</v>
      </c>
      <c r="BH2637" s="3">
        <f t="shared" si="2961"/>
        <v>1.2084949190418057</v>
      </c>
      <c r="BI2637" s="3">
        <f t="shared" si="2962"/>
        <v>8.044434683148409E-2</v>
      </c>
      <c r="BJ2637" s="3">
        <f t="shared" si="2963"/>
        <v>9.3401787512680183</v>
      </c>
      <c r="BK2637" s="3">
        <f t="shared" si="2964"/>
        <v>0.99482413079447518</v>
      </c>
      <c r="BL2637" s="3">
        <f t="shared" si="2965"/>
        <v>67.118547228699967</v>
      </c>
      <c r="BM2637" s="3">
        <f t="shared" si="2966"/>
        <v>101.32289060564327</v>
      </c>
      <c r="BN2637" s="3">
        <f t="shared" si="2967"/>
        <v>-1.1941627785731815E-3</v>
      </c>
    </row>
    <row r="2638" spans="1:66">
      <c r="A2638" s="2" t="s">
        <v>3330</v>
      </c>
      <c r="B2638" t="s">
        <v>2748</v>
      </c>
      <c r="C2638">
        <v>20190807</v>
      </c>
      <c r="D2638" t="s">
        <v>338</v>
      </c>
      <c r="E2638" s="2" t="s">
        <v>0</v>
      </c>
      <c r="F2638" s="2" t="s">
        <v>3329</v>
      </c>
      <c r="G2638" s="1">
        <v>2000</v>
      </c>
      <c r="H2638">
        <v>66</v>
      </c>
      <c r="K2638" s="2">
        <v>42</v>
      </c>
      <c r="L2638" s="2" t="s">
        <v>3335</v>
      </c>
      <c r="M2638" s="2">
        <v>7919.5000601820648</v>
      </c>
      <c r="N2638" s="2">
        <v>0</v>
      </c>
      <c r="O2638" s="3">
        <f t="shared" si="2940"/>
        <v>-0.62809702582737192</v>
      </c>
      <c r="P2638" s="3">
        <f t="shared" si="2941"/>
        <v>0.13709684443274098</v>
      </c>
      <c r="Q2638" s="3">
        <f t="shared" si="2942"/>
        <v>72.777192581169871</v>
      </c>
      <c r="R2638" s="3">
        <f t="shared" si="2943"/>
        <v>2.2217633286705878</v>
      </c>
      <c r="S2638" s="3">
        <f t="shared" si="2944"/>
        <v>1.5096477382008815</v>
      </c>
      <c r="T2638" s="3">
        <f t="shared" si="2945"/>
        <v>31.449834823608398</v>
      </c>
      <c r="U2638" s="2">
        <v>6</v>
      </c>
      <c r="V2638" s="3">
        <f t="shared" si="2946"/>
        <v>1.4200000166893005</v>
      </c>
      <c r="W2638" s="2">
        <v>1</v>
      </c>
      <c r="X2638" s="3">
        <f t="shared" si="2947"/>
        <v>2.8400000333786011</v>
      </c>
      <c r="Y2638" s="2">
        <v>28.958711624145508</v>
      </c>
      <c r="Z2638" s="2">
        <v>31.449834823608398</v>
      </c>
      <c r="AA2638" s="2">
        <v>28.564220428466797</v>
      </c>
      <c r="AB2638" s="2">
        <v>66.456520080566406</v>
      </c>
      <c r="AC2638" s="2">
        <v>67.03143310546875</v>
      </c>
      <c r="AD2638" s="2">
        <v>31.053340911865234</v>
      </c>
      <c r="AE2638" s="2">
        <v>33.62939453125</v>
      </c>
      <c r="AF2638" s="2">
        <v>71.883468627929688</v>
      </c>
      <c r="AG2638" s="2">
        <v>77.730506896972656</v>
      </c>
      <c r="AH2638" s="2">
        <v>500.078125</v>
      </c>
      <c r="AI2638" s="2">
        <v>2000.0133056640625</v>
      </c>
      <c r="AJ2638" s="2">
        <v>44.484340667724609</v>
      </c>
      <c r="AK2638" s="2">
        <v>92.738548278808594</v>
      </c>
      <c r="AL2638" s="2">
        <v>0.56280517578125</v>
      </c>
      <c r="AM2638" s="2">
        <v>-0.80630415678024292</v>
      </c>
      <c r="AN2638" s="2">
        <v>1</v>
      </c>
      <c r="AO2638" s="2">
        <v>-0.21956524252891541</v>
      </c>
      <c r="AP2638" s="2">
        <v>2.737391471862793</v>
      </c>
      <c r="AQ2638" s="2">
        <v>1</v>
      </c>
      <c r="AR2638" s="2">
        <v>0</v>
      </c>
      <c r="AS2638" s="2">
        <v>0.15999999642372131</v>
      </c>
      <c r="AT2638" s="2">
        <v>111115</v>
      </c>
      <c r="AU2638" s="3">
        <f t="shared" si="2948"/>
        <v>0.83346354166666659</v>
      </c>
      <c r="AV2638" s="3">
        <f t="shared" si="2949"/>
        <v>2.221763328670588E-3</v>
      </c>
      <c r="AW2638" s="3">
        <f t="shared" si="2950"/>
        <v>304.59983482360838</v>
      </c>
      <c r="AX2638" s="3">
        <f t="shared" si="2951"/>
        <v>302.10871162414549</v>
      </c>
      <c r="AY2638" s="3">
        <f t="shared" si="2952"/>
        <v>320.00212175364504</v>
      </c>
      <c r="AZ2638" s="3">
        <f t="shared" si="2953"/>
        <v>2.2550585128432235</v>
      </c>
      <c r="BA2638" s="3">
        <f t="shared" si="2954"/>
        <v>4.6283889665243114</v>
      </c>
      <c r="BB2638" s="3">
        <f t="shared" si="2955"/>
        <v>49.907929899975919</v>
      </c>
      <c r="BC2638" s="3">
        <f t="shared" si="2956"/>
        <v>16.278535368725919</v>
      </c>
      <c r="BD2638" s="3">
        <f t="shared" si="2957"/>
        <v>30.204273223876953</v>
      </c>
      <c r="BE2638" s="3">
        <f t="shared" si="2958"/>
        <v>4.3106951683395929</v>
      </c>
      <c r="BF2638" s="3">
        <f t="shared" si="2959"/>
        <v>0.13078346414152486</v>
      </c>
      <c r="BG2638" s="3">
        <f t="shared" si="2960"/>
        <v>3.1187412283234299</v>
      </c>
      <c r="BH2638" s="3">
        <f t="shared" si="2961"/>
        <v>1.1919539400161629</v>
      </c>
      <c r="BI2638" s="3">
        <f t="shared" si="2962"/>
        <v>8.2284367982263656E-2</v>
      </c>
      <c r="BJ2638" s="3">
        <f t="shared" si="2963"/>
        <v>6.7492511877849735</v>
      </c>
      <c r="BK2638" s="3">
        <f t="shared" si="2964"/>
        <v>1.0857173897305852</v>
      </c>
      <c r="BL2638" s="3">
        <f t="shared" si="2965"/>
        <v>67.528617530398293</v>
      </c>
      <c r="BM2638" s="3">
        <f t="shared" si="2966"/>
        <v>67.330000350152275</v>
      </c>
      <c r="BN2638" s="3">
        <f t="shared" si="2967"/>
        <v>-6.2994985308924582E-3</v>
      </c>
    </row>
    <row r="2639" spans="1:66">
      <c r="A2639" s="2" t="s">
        <v>3330</v>
      </c>
      <c r="B2639" t="s">
        <v>2748</v>
      </c>
      <c r="C2639">
        <v>20190807</v>
      </c>
      <c r="D2639" t="s">
        <v>338</v>
      </c>
      <c r="E2639" s="2" t="s">
        <v>0</v>
      </c>
      <c r="F2639" s="2" t="s">
        <v>3329</v>
      </c>
      <c r="G2639" s="1">
        <v>2000</v>
      </c>
      <c r="H2639">
        <v>33</v>
      </c>
      <c r="K2639" s="2">
        <v>43</v>
      </c>
      <c r="L2639" s="2" t="s">
        <v>84</v>
      </c>
      <c r="M2639" s="2">
        <v>8010.0000601708889</v>
      </c>
      <c r="N2639" s="2">
        <v>0</v>
      </c>
      <c r="O2639" s="3">
        <f t="shared" si="2940"/>
        <v>-1.1957828305055727</v>
      </c>
      <c r="P2639" s="3">
        <f t="shared" si="2941"/>
        <v>0.14329960086538018</v>
      </c>
      <c r="Q2639" s="3">
        <f t="shared" si="2942"/>
        <v>47.41364695673154</v>
      </c>
      <c r="R2639" s="3">
        <f t="shared" si="2943"/>
        <v>2.3148500517478063</v>
      </c>
      <c r="S2639" s="3">
        <f t="shared" si="2944"/>
        <v>1.5077005542067656</v>
      </c>
      <c r="T2639" s="3">
        <f t="shared" si="2945"/>
        <v>31.499135971069336</v>
      </c>
      <c r="U2639" s="2">
        <v>6</v>
      </c>
      <c r="V2639" s="3">
        <f t="shared" si="2946"/>
        <v>1.4200000166893005</v>
      </c>
      <c r="W2639" s="2">
        <v>1</v>
      </c>
      <c r="X2639" s="3">
        <f t="shared" si="2947"/>
        <v>2.8400000333786011</v>
      </c>
      <c r="Y2639" s="2">
        <v>28.985359191894531</v>
      </c>
      <c r="Z2639" s="2">
        <v>31.499135971069336</v>
      </c>
      <c r="AA2639" s="2">
        <v>28.563880920410156</v>
      </c>
      <c r="AB2639" s="2">
        <v>33.252353668212891</v>
      </c>
      <c r="AC2639" s="2">
        <v>34.590934753417969</v>
      </c>
      <c r="AD2639" s="2">
        <v>31.107259750366211</v>
      </c>
      <c r="AE2639" s="2">
        <v>33.790672302246094</v>
      </c>
      <c r="AF2639" s="2">
        <v>71.871719360351563</v>
      </c>
      <c r="AG2639" s="2">
        <v>77.9818115234375</v>
      </c>
      <c r="AH2639" s="2">
        <v>500.1011962890625</v>
      </c>
      <c r="AI2639" s="2">
        <v>1999.0941162109375</v>
      </c>
      <c r="AJ2639" s="2">
        <v>45.990386962890625</v>
      </c>
      <c r="AK2639" s="2">
        <v>92.737777709960938</v>
      </c>
      <c r="AL2639" s="2">
        <v>0.68014907836914063</v>
      </c>
      <c r="AM2639" s="2">
        <v>-0.81023329496383667</v>
      </c>
      <c r="AN2639" s="2">
        <v>1</v>
      </c>
      <c r="AO2639" s="2">
        <v>-0.21956524252891541</v>
      </c>
      <c r="AP2639" s="2">
        <v>2.737391471862793</v>
      </c>
      <c r="AQ2639" s="2">
        <v>1</v>
      </c>
      <c r="AR2639" s="2">
        <v>0</v>
      </c>
      <c r="AS2639" s="2">
        <v>0.15999999642372131</v>
      </c>
      <c r="AT2639" s="2">
        <v>111115</v>
      </c>
      <c r="AU2639" s="3">
        <f t="shared" si="2948"/>
        <v>0.83350199381510404</v>
      </c>
      <c r="AV2639" s="3">
        <f t="shared" si="2949"/>
        <v>2.3148500517478064E-3</v>
      </c>
      <c r="AW2639" s="3">
        <f t="shared" si="2950"/>
        <v>304.64913597106931</v>
      </c>
      <c r="AX2639" s="3">
        <f t="shared" si="2951"/>
        <v>302.13535919189451</v>
      </c>
      <c r="AY2639" s="3">
        <f t="shared" si="2952"/>
        <v>319.85505144443232</v>
      </c>
      <c r="AZ2639" s="3">
        <f t="shared" si="2953"/>
        <v>2.2016441923914929</v>
      </c>
      <c r="BA2639" s="3">
        <f t="shared" si="2954"/>
        <v>4.6413724108425978</v>
      </c>
      <c r="BB2639" s="3">
        <f t="shared" si="2955"/>
        <v>50.048346266810199</v>
      </c>
      <c r="BC2639" s="3">
        <f t="shared" si="2956"/>
        <v>16.257673964564106</v>
      </c>
      <c r="BD2639" s="3">
        <f t="shared" si="2957"/>
        <v>30.242247581481934</v>
      </c>
      <c r="BE2639" s="3">
        <f t="shared" si="2958"/>
        <v>4.3200924787871413</v>
      </c>
      <c r="BF2639" s="3">
        <f t="shared" si="2959"/>
        <v>0.13641635810542821</v>
      </c>
      <c r="BG2639" s="3">
        <f t="shared" si="2960"/>
        <v>3.1336718566358321</v>
      </c>
      <c r="BH2639" s="3">
        <f t="shared" si="2961"/>
        <v>1.1864206221513092</v>
      </c>
      <c r="BI2639" s="3">
        <f t="shared" si="2962"/>
        <v>8.5853028434455872E-2</v>
      </c>
      <c r="BJ2639" s="3">
        <f t="shared" si="2963"/>
        <v>4.3970362518919357</v>
      </c>
      <c r="BK2639" s="3">
        <f t="shared" si="2964"/>
        <v>1.3706957413761867</v>
      </c>
      <c r="BL2639" s="3">
        <f t="shared" si="2965"/>
        <v>67.723372392059744</v>
      </c>
      <c r="BM2639" s="3">
        <f t="shared" si="2966"/>
        <v>35.159352641519916</v>
      </c>
      <c r="BN2639" s="3">
        <f t="shared" si="2967"/>
        <v>-2.3032974115321861E-2</v>
      </c>
    </row>
    <row r="2640" spans="1:66">
      <c r="A2640" s="2" t="s">
        <v>3330</v>
      </c>
      <c r="B2640" t="s">
        <v>2748</v>
      </c>
      <c r="C2640">
        <v>20190807</v>
      </c>
      <c r="D2640" t="s">
        <v>338</v>
      </c>
      <c r="E2640" s="2" t="s">
        <v>0</v>
      </c>
      <c r="F2640" s="2" t="s">
        <v>3329</v>
      </c>
      <c r="G2640" s="1">
        <v>2000</v>
      </c>
      <c r="H2640">
        <v>400</v>
      </c>
      <c r="K2640" s="2">
        <v>44</v>
      </c>
      <c r="L2640" s="2" t="s">
        <v>3336</v>
      </c>
      <c r="M2640" s="2">
        <v>8152.0000601708889</v>
      </c>
      <c r="N2640" s="2">
        <v>0</v>
      </c>
      <c r="O2640" s="3">
        <f t="shared" si="2940"/>
        <v>3.3256258219770802</v>
      </c>
      <c r="P2640" s="3">
        <f t="shared" si="2941"/>
        <v>0.15000194164896419</v>
      </c>
      <c r="Q2640" s="3">
        <f t="shared" si="2942"/>
        <v>348.7017215721188</v>
      </c>
      <c r="R2640" s="3">
        <f t="shared" si="2943"/>
        <v>2.4062272708315535</v>
      </c>
      <c r="S2640" s="3">
        <f t="shared" si="2944"/>
        <v>1.5002327385763055</v>
      </c>
      <c r="T2640" s="3">
        <f t="shared" si="2945"/>
        <v>31.563312530517578</v>
      </c>
      <c r="U2640" s="2">
        <v>6</v>
      </c>
      <c r="V2640" s="3">
        <f t="shared" si="2946"/>
        <v>1.4200000166893005</v>
      </c>
      <c r="W2640" s="2">
        <v>1</v>
      </c>
      <c r="X2640" s="3">
        <f t="shared" si="2947"/>
        <v>2.8400000333786011</v>
      </c>
      <c r="Y2640" s="2">
        <v>29.008447647094727</v>
      </c>
      <c r="Z2640" s="2">
        <v>31.563312530517578</v>
      </c>
      <c r="AA2640" s="2">
        <v>28.563627243041992</v>
      </c>
      <c r="AB2640" s="2">
        <v>400.89773559570313</v>
      </c>
      <c r="AC2640" s="2">
        <v>395.76470947265625</v>
      </c>
      <c r="AD2640" s="2">
        <v>31.264459609985352</v>
      </c>
      <c r="AE2640" s="2">
        <v>34.053340911865234</v>
      </c>
      <c r="AF2640" s="2">
        <v>72.143409729003906</v>
      </c>
      <c r="AG2640" s="2">
        <v>78.48486328125</v>
      </c>
      <c r="AH2640" s="2">
        <v>500.04721069335938</v>
      </c>
      <c r="AI2640" s="2">
        <v>2000.193603515625</v>
      </c>
      <c r="AJ2640" s="2">
        <v>46.312290191650391</v>
      </c>
      <c r="AK2640" s="2">
        <v>92.739448547363281</v>
      </c>
      <c r="AL2640" s="2">
        <v>-1.5262718200683594</v>
      </c>
      <c r="AM2640" s="2">
        <v>-0.83290785551071167</v>
      </c>
      <c r="AN2640" s="2">
        <v>1</v>
      </c>
      <c r="AO2640" s="2">
        <v>-0.21956524252891541</v>
      </c>
      <c r="AP2640" s="2">
        <v>2.737391471862793</v>
      </c>
      <c r="AQ2640" s="2">
        <v>1</v>
      </c>
      <c r="AR2640" s="2">
        <v>0</v>
      </c>
      <c r="AS2640" s="2">
        <v>0.15999999642372131</v>
      </c>
      <c r="AT2640" s="2">
        <v>111115</v>
      </c>
      <c r="AU2640" s="3">
        <f t="shared" si="2948"/>
        <v>0.83341201782226548</v>
      </c>
      <c r="AV2640" s="3">
        <f t="shared" si="2949"/>
        <v>2.4062272708315537E-3</v>
      </c>
      <c r="AW2640" s="3">
        <f t="shared" si="2950"/>
        <v>304.71331253051756</v>
      </c>
      <c r="AX2640" s="3">
        <f t="shared" si="2951"/>
        <v>302.1584476470947</v>
      </c>
      <c r="AY2640" s="3">
        <f t="shared" si="2952"/>
        <v>320.03096940925025</v>
      </c>
      <c r="AZ2640" s="3">
        <f t="shared" si="2953"/>
        <v>2.1502409680167442</v>
      </c>
      <c r="BA2640" s="3">
        <f t="shared" si="2954"/>
        <v>4.6583207959380522</v>
      </c>
      <c r="BB2640" s="3">
        <f t="shared" si="2955"/>
        <v>50.230197277472328</v>
      </c>
      <c r="BC2640" s="3">
        <f t="shared" si="2956"/>
        <v>16.176856365607094</v>
      </c>
      <c r="BD2640" s="3">
        <f t="shared" si="2957"/>
        <v>30.285880088806152</v>
      </c>
      <c r="BE2640" s="3">
        <f t="shared" si="2958"/>
        <v>4.3309120159735883</v>
      </c>
      <c r="BF2640" s="3">
        <f t="shared" si="2959"/>
        <v>0.14247666819216259</v>
      </c>
      <c r="BG2640" s="3">
        <f t="shared" si="2960"/>
        <v>3.1580880573617467</v>
      </c>
      <c r="BH2640" s="3">
        <f t="shared" si="2961"/>
        <v>1.1728239586118416</v>
      </c>
      <c r="BI2640" s="3">
        <f t="shared" si="2962"/>
        <v>8.9694762797416117E-2</v>
      </c>
      <c r="BJ2640" s="3">
        <f t="shared" si="2963"/>
        <v>32.338405366114507</v>
      </c>
      <c r="BK2640" s="3">
        <f t="shared" si="2964"/>
        <v>0.88108341452867955</v>
      </c>
      <c r="BL2640" s="3">
        <f t="shared" si="2965"/>
        <v>68.064414705870917</v>
      </c>
      <c r="BM2640" s="3">
        <f t="shared" si="2966"/>
        <v>394.18386623078908</v>
      </c>
      <c r="BN2640" s="3">
        <f t="shared" si="2967"/>
        <v>5.7424160270190287E-3</v>
      </c>
    </row>
    <row r="2641" spans="1:66">
      <c r="A2641" s="2" t="s">
        <v>3330</v>
      </c>
      <c r="B2641" t="s">
        <v>2748</v>
      </c>
      <c r="C2641">
        <v>20190807</v>
      </c>
      <c r="D2641" t="s">
        <v>338</v>
      </c>
      <c r="E2641" s="2" t="s">
        <v>0</v>
      </c>
      <c r="F2641" s="2" t="s">
        <v>3329</v>
      </c>
      <c r="G2641" s="1">
        <v>2000</v>
      </c>
      <c r="H2641">
        <v>400</v>
      </c>
      <c r="K2641" s="2">
        <v>45</v>
      </c>
      <c r="L2641" s="2" t="s">
        <v>3337</v>
      </c>
      <c r="M2641" s="2">
        <v>8244.0000601708889</v>
      </c>
      <c r="N2641" s="2">
        <v>0</v>
      </c>
      <c r="O2641" s="3">
        <f t="shared" si="2940"/>
        <v>3.3423501117657417</v>
      </c>
      <c r="P2641" s="3">
        <f t="shared" si="2941"/>
        <v>0.15464985725536945</v>
      </c>
      <c r="Q2641" s="3">
        <f t="shared" si="2942"/>
        <v>348.76007311646111</v>
      </c>
      <c r="R2641" s="3">
        <f t="shared" si="2943"/>
        <v>2.4625573733013018</v>
      </c>
      <c r="S2641" s="3">
        <f t="shared" si="2944"/>
        <v>1.4913892761723231</v>
      </c>
      <c r="T2641" s="3">
        <f t="shared" si="2945"/>
        <v>31.582233428955078</v>
      </c>
      <c r="U2641" s="2">
        <v>6</v>
      </c>
      <c r="V2641" s="3">
        <f t="shared" si="2946"/>
        <v>1.4200000166893005</v>
      </c>
      <c r="W2641" s="2">
        <v>1</v>
      </c>
      <c r="X2641" s="3">
        <f t="shared" si="2947"/>
        <v>2.8400000333786011</v>
      </c>
      <c r="Y2641" s="2">
        <v>29.020462036132813</v>
      </c>
      <c r="Z2641" s="2">
        <v>31.582233428955078</v>
      </c>
      <c r="AA2641" s="2">
        <v>28.562662124633789</v>
      </c>
      <c r="AB2641" s="2">
        <v>400.0435791015625</v>
      </c>
      <c r="AC2641" s="2">
        <v>394.86676025390625</v>
      </c>
      <c r="AD2641" s="2">
        <v>31.348649978637695</v>
      </c>
      <c r="AE2641" s="2">
        <v>34.202175140380859</v>
      </c>
      <c r="AF2641" s="2">
        <v>72.290351867675781</v>
      </c>
      <c r="AG2641" s="2">
        <v>78.774284362792969</v>
      </c>
      <c r="AH2641" s="2">
        <v>500.08303833007813</v>
      </c>
      <c r="AI2641" s="2">
        <v>1999.833251953125</v>
      </c>
      <c r="AJ2641" s="2">
        <v>45.967864990234375</v>
      </c>
      <c r="AK2641" s="2">
        <v>92.7408447265625</v>
      </c>
      <c r="AL2641" s="2">
        <v>-1.4703941345214844</v>
      </c>
      <c r="AM2641" s="2">
        <v>-0.83742445707321167</v>
      </c>
      <c r="AN2641" s="2">
        <v>1</v>
      </c>
      <c r="AO2641" s="2">
        <v>-0.21956524252891541</v>
      </c>
      <c r="AP2641" s="2">
        <v>2.737391471862793</v>
      </c>
      <c r="AQ2641" s="2">
        <v>1</v>
      </c>
      <c r="AR2641" s="2">
        <v>0</v>
      </c>
      <c r="AS2641" s="2">
        <v>0.15999999642372131</v>
      </c>
      <c r="AT2641" s="2">
        <v>111115</v>
      </c>
      <c r="AU2641" s="3">
        <f t="shared" si="2948"/>
        <v>0.83347173055013002</v>
      </c>
      <c r="AV2641" s="3">
        <f t="shared" si="2949"/>
        <v>2.462557373301302E-3</v>
      </c>
      <c r="AW2641" s="3">
        <f t="shared" si="2950"/>
        <v>304.73223342895506</v>
      </c>
      <c r="AX2641" s="3">
        <f t="shared" si="2951"/>
        <v>302.17046203613279</v>
      </c>
      <c r="AY2641" s="3">
        <f t="shared" si="2952"/>
        <v>319.97331316053896</v>
      </c>
      <c r="AZ2641" s="3">
        <f t="shared" si="2953"/>
        <v>2.119312337532147</v>
      </c>
      <c r="BA2641" s="3">
        <f t="shared" si="2954"/>
        <v>4.6633278901770803</v>
      </c>
      <c r="BB2641" s="3">
        <f t="shared" si="2955"/>
        <v>50.283431253256921</v>
      </c>
      <c r="BC2641" s="3">
        <f t="shared" si="2956"/>
        <v>16.081256112876062</v>
      </c>
      <c r="BD2641" s="3">
        <f t="shared" si="2957"/>
        <v>30.301347732543945</v>
      </c>
      <c r="BE2641" s="3">
        <f t="shared" si="2958"/>
        <v>4.3347531867255071</v>
      </c>
      <c r="BF2641" s="3">
        <f t="shared" si="2959"/>
        <v>0.14666342170445335</v>
      </c>
      <c r="BG2641" s="3">
        <f t="shared" si="2960"/>
        <v>3.1719386140047572</v>
      </c>
      <c r="BH2641" s="3">
        <f t="shared" si="2961"/>
        <v>1.16281457272075</v>
      </c>
      <c r="BI2641" s="3">
        <f t="shared" si="2962"/>
        <v>9.235020442529529E-2</v>
      </c>
      <c r="BJ2641" s="3">
        <f t="shared" si="2963"/>
        <v>32.344303787718303</v>
      </c>
      <c r="BK2641" s="3">
        <f t="shared" si="2964"/>
        <v>0.88323482303803513</v>
      </c>
      <c r="BL2641" s="3">
        <f t="shared" si="2965"/>
        <v>68.332634941959085</v>
      </c>
      <c r="BM2641" s="3">
        <f t="shared" si="2966"/>
        <v>393.27796708564847</v>
      </c>
      <c r="BN2641" s="3">
        <f t="shared" si="2967"/>
        <v>5.8073833051970909E-3</v>
      </c>
    </row>
    <row r="2642" spans="1:66">
      <c r="A2642" s="2" t="s">
        <v>3330</v>
      </c>
      <c r="B2642" t="s">
        <v>2748</v>
      </c>
      <c r="C2642">
        <v>20190807</v>
      </c>
      <c r="D2642" t="s">
        <v>338</v>
      </c>
      <c r="E2642" s="2" t="s">
        <v>0</v>
      </c>
      <c r="F2642" s="2" t="s">
        <v>3329</v>
      </c>
      <c r="G2642" s="1">
        <v>2000</v>
      </c>
      <c r="H2642">
        <v>400</v>
      </c>
      <c r="K2642" s="2">
        <v>46</v>
      </c>
      <c r="L2642" s="2" t="s">
        <v>3338</v>
      </c>
      <c r="M2642" s="2">
        <v>8333.500060159713</v>
      </c>
      <c r="N2642" s="2">
        <v>0</v>
      </c>
      <c r="O2642" s="3">
        <f t="shared" si="2940"/>
        <v>3.5015839572824925</v>
      </c>
      <c r="P2642" s="3">
        <f t="shared" si="2941"/>
        <v>0.16066332239277842</v>
      </c>
      <c r="Q2642" s="3">
        <f t="shared" si="2942"/>
        <v>348.38630494123578</v>
      </c>
      <c r="R2642" s="3">
        <f t="shared" si="2943"/>
        <v>2.5175666872960667</v>
      </c>
      <c r="S2642" s="3">
        <f t="shared" si="2944"/>
        <v>1.4706763842852699</v>
      </c>
      <c r="T2642" s="3">
        <f t="shared" si="2945"/>
        <v>31.532432556152344</v>
      </c>
      <c r="U2642" s="2">
        <v>6</v>
      </c>
      <c r="V2642" s="3">
        <f t="shared" si="2946"/>
        <v>1.4200000166893005</v>
      </c>
      <c r="W2642" s="2">
        <v>1</v>
      </c>
      <c r="X2642" s="3">
        <f t="shared" si="2947"/>
        <v>2.8400000333786011</v>
      </c>
      <c r="Y2642" s="2">
        <v>29.000228881835938</v>
      </c>
      <c r="Z2642" s="2">
        <v>31.532432556152344</v>
      </c>
      <c r="AA2642" s="2">
        <v>28.561113357543945</v>
      </c>
      <c r="AB2642" s="2">
        <v>400.10696411132813</v>
      </c>
      <c r="AC2642" s="2">
        <v>394.71334838867188</v>
      </c>
      <c r="AD2642" s="2">
        <v>31.365375518798828</v>
      </c>
      <c r="AE2642" s="2">
        <v>34.282482147216797</v>
      </c>
      <c r="AF2642" s="2">
        <v>72.388076782226563</v>
      </c>
      <c r="AG2642" s="2">
        <v>79.052978515625</v>
      </c>
      <c r="AH2642" s="2">
        <v>500.06912231445313</v>
      </c>
      <c r="AI2642" s="2">
        <v>2000.5958251953125</v>
      </c>
      <c r="AJ2642" s="2">
        <v>44.345653533935547</v>
      </c>
      <c r="AK2642" s="2">
        <v>92.74365234375</v>
      </c>
      <c r="AL2642" s="2">
        <v>-1.5612144470214844</v>
      </c>
      <c r="AM2642" s="2">
        <v>-0.84312361478805542</v>
      </c>
      <c r="AN2642" s="2">
        <v>1</v>
      </c>
      <c r="AO2642" s="2">
        <v>-0.21956524252891541</v>
      </c>
      <c r="AP2642" s="2">
        <v>2.737391471862793</v>
      </c>
      <c r="AQ2642" s="2">
        <v>1</v>
      </c>
      <c r="AR2642" s="2">
        <v>0</v>
      </c>
      <c r="AS2642" s="2">
        <v>0.15999999642372131</v>
      </c>
      <c r="AT2642" s="2">
        <v>111115</v>
      </c>
      <c r="AU2642" s="3">
        <f t="shared" si="2948"/>
        <v>0.83344853719075507</v>
      </c>
      <c r="AV2642" s="3">
        <f t="shared" si="2949"/>
        <v>2.5175666872960666E-3</v>
      </c>
      <c r="AW2642" s="3">
        <f t="shared" si="2950"/>
        <v>304.68243255615232</v>
      </c>
      <c r="AX2642" s="3">
        <f t="shared" si="2951"/>
        <v>302.15022888183591</v>
      </c>
      <c r="AY2642" s="3">
        <f t="shared" si="2952"/>
        <v>320.09532487656179</v>
      </c>
      <c r="AZ2642" s="3">
        <f t="shared" si="2953"/>
        <v>2.0967164455107441</v>
      </c>
      <c r="BA2642" s="3">
        <f t="shared" si="2954"/>
        <v>4.6501589900275606</v>
      </c>
      <c r="BB2642" s="3">
        <f t="shared" si="2955"/>
        <v>50.139916560455951</v>
      </c>
      <c r="BC2642" s="3">
        <f t="shared" si="2956"/>
        <v>15.857434413239154</v>
      </c>
      <c r="BD2642" s="3">
        <f t="shared" si="2957"/>
        <v>30.266330718994141</v>
      </c>
      <c r="BE2642" s="3">
        <f t="shared" si="2958"/>
        <v>4.3260614497007461</v>
      </c>
      <c r="BF2642" s="3">
        <f t="shared" si="2959"/>
        <v>0.152060990140932</v>
      </c>
      <c r="BG2642" s="3">
        <f t="shared" si="2960"/>
        <v>3.1794826057422907</v>
      </c>
      <c r="BH2642" s="3">
        <f t="shared" si="2961"/>
        <v>1.1465788439584554</v>
      </c>
      <c r="BI2642" s="3">
        <f t="shared" si="2962"/>
        <v>9.5775277103515924E-2</v>
      </c>
      <c r="BJ2642" s="3">
        <f t="shared" si="2963"/>
        <v>32.310618346793646</v>
      </c>
      <c r="BK2642" s="3">
        <f t="shared" si="2964"/>
        <v>0.88263117111048872</v>
      </c>
      <c r="BL2642" s="3">
        <f t="shared" si="2965"/>
        <v>68.747797273654655</v>
      </c>
      <c r="BM2642" s="3">
        <f t="shared" si="2966"/>
        <v>393.04886307642778</v>
      </c>
      <c r="BN2642" s="3">
        <f t="shared" si="2967"/>
        <v>6.1245867027257973E-3</v>
      </c>
    </row>
    <row r="2643" spans="1:66">
      <c r="A2643" s="2" t="s">
        <v>3330</v>
      </c>
      <c r="B2643" t="s">
        <v>2748</v>
      </c>
      <c r="C2643">
        <v>20190807</v>
      </c>
      <c r="D2643" t="s">
        <v>338</v>
      </c>
      <c r="E2643" s="2" t="s">
        <v>0</v>
      </c>
      <c r="F2643" s="2" t="s">
        <v>3329</v>
      </c>
      <c r="G2643" s="1">
        <v>2000</v>
      </c>
      <c r="H2643">
        <v>475</v>
      </c>
      <c r="K2643" s="2">
        <v>47</v>
      </c>
      <c r="L2643" s="2" t="s">
        <v>3339</v>
      </c>
      <c r="M2643" s="2">
        <v>8438.5000601820648</v>
      </c>
      <c r="N2643" s="2">
        <v>0</v>
      </c>
      <c r="O2643" s="3">
        <f t="shared" si="2940"/>
        <v>4.2552738819431113</v>
      </c>
      <c r="P2643" s="3">
        <f t="shared" si="2941"/>
        <v>0.16029996259451068</v>
      </c>
      <c r="Q2643" s="3">
        <f t="shared" si="2942"/>
        <v>412.59416002430902</v>
      </c>
      <c r="R2643" s="3">
        <f t="shared" si="2943"/>
        <v>2.4956175585493088</v>
      </c>
      <c r="S2643" s="3">
        <f t="shared" si="2944"/>
        <v>1.4609368510188956</v>
      </c>
      <c r="T2643" s="3">
        <f t="shared" si="2945"/>
        <v>31.525104522705078</v>
      </c>
      <c r="U2643" s="2">
        <v>6</v>
      </c>
      <c r="V2643" s="3">
        <f t="shared" si="2946"/>
        <v>1.4200000166893005</v>
      </c>
      <c r="W2643" s="2">
        <v>1</v>
      </c>
      <c r="X2643" s="3">
        <f t="shared" si="2947"/>
        <v>2.8400000333786011</v>
      </c>
      <c r="Y2643" s="2">
        <v>29.008739471435547</v>
      </c>
      <c r="Z2643" s="2">
        <v>31.525104522705078</v>
      </c>
      <c r="AA2643" s="2">
        <v>28.560152053833008</v>
      </c>
      <c r="AB2643" s="2">
        <v>475.1346435546875</v>
      </c>
      <c r="AC2643" s="2">
        <v>468.62579345703125</v>
      </c>
      <c r="AD2643" s="2">
        <v>31.475139617919922</v>
      </c>
      <c r="AE2643" s="2">
        <v>34.366565704345703</v>
      </c>
      <c r="AF2643" s="2">
        <v>72.6630859375</v>
      </c>
      <c r="AG2643" s="2">
        <v>79.207786560058594</v>
      </c>
      <c r="AH2643" s="2">
        <v>500.0684814453125</v>
      </c>
      <c r="AI2643" s="2">
        <v>2000.632080078125</v>
      </c>
      <c r="AJ2643" s="2">
        <v>39.520000457763672</v>
      </c>
      <c r="AK2643" s="2">
        <v>92.74383544921875</v>
      </c>
      <c r="AL2643" s="2">
        <v>-2.4266624450683594</v>
      </c>
      <c r="AM2643" s="2">
        <v>-0.85312193632125854</v>
      </c>
      <c r="AN2643" s="2">
        <v>1</v>
      </c>
      <c r="AO2643" s="2">
        <v>-0.21956524252891541</v>
      </c>
      <c r="AP2643" s="2">
        <v>2.737391471862793</v>
      </c>
      <c r="AQ2643" s="2">
        <v>1</v>
      </c>
      <c r="AR2643" s="2">
        <v>0</v>
      </c>
      <c r="AS2643" s="2">
        <v>0.15999999642372131</v>
      </c>
      <c r="AT2643" s="2">
        <v>111115</v>
      </c>
      <c r="AU2643" s="3">
        <f t="shared" si="2948"/>
        <v>0.8334474690755207</v>
      </c>
      <c r="AV2643" s="3">
        <f t="shared" si="2949"/>
        <v>2.4956175585493087E-3</v>
      </c>
      <c r="AW2643" s="3">
        <f t="shared" si="2950"/>
        <v>304.67510452270506</v>
      </c>
      <c r="AX2643" s="3">
        <f t="shared" si="2951"/>
        <v>302.15873947143552</v>
      </c>
      <c r="AY2643" s="3">
        <f t="shared" si="2952"/>
        <v>320.10112565768213</v>
      </c>
      <c r="AZ2643" s="3">
        <f t="shared" si="2953"/>
        <v>2.1104068161905936</v>
      </c>
      <c r="BA2643" s="3">
        <f t="shared" si="2954"/>
        <v>4.6482239656574977</v>
      </c>
      <c r="BB2643" s="3">
        <f t="shared" si="2955"/>
        <v>50.118953385344952</v>
      </c>
      <c r="BC2643" s="3">
        <f t="shared" si="2956"/>
        <v>15.752387680999249</v>
      </c>
      <c r="BD2643" s="3">
        <f t="shared" si="2957"/>
        <v>30.266921997070313</v>
      </c>
      <c r="BE2643" s="3">
        <f t="shared" si="2958"/>
        <v>4.3262080874580713</v>
      </c>
      <c r="BF2643" s="3">
        <f t="shared" si="2959"/>
        <v>0.15173545969737046</v>
      </c>
      <c r="BG2643" s="3">
        <f t="shared" si="2960"/>
        <v>3.1872871146386021</v>
      </c>
      <c r="BH2643" s="3">
        <f t="shared" si="2961"/>
        <v>1.1389209728194691</v>
      </c>
      <c r="BI2643" s="3">
        <f t="shared" si="2962"/>
        <v>9.5568655566658889E-2</v>
      </c>
      <c r="BJ2643" s="3">
        <f t="shared" si="2963"/>
        <v>38.265564884603151</v>
      </c>
      <c r="BK2643" s="3">
        <f t="shared" si="2964"/>
        <v>0.88043416684476672</v>
      </c>
      <c r="BL2643" s="3">
        <f t="shared" si="2965"/>
        <v>68.937055671267402</v>
      </c>
      <c r="BM2643" s="3">
        <f t="shared" si="2966"/>
        <v>466.60304005100784</v>
      </c>
      <c r="BN2643" s="3">
        <f t="shared" si="2967"/>
        <v>6.2868440047869076E-3</v>
      </c>
    </row>
    <row r="2644" spans="1:66">
      <c r="A2644" s="2" t="s">
        <v>3330</v>
      </c>
      <c r="B2644" t="s">
        <v>2748</v>
      </c>
      <c r="C2644">
        <v>20190807</v>
      </c>
      <c r="D2644" t="s">
        <v>338</v>
      </c>
      <c r="E2644" s="2" t="s">
        <v>0</v>
      </c>
      <c r="F2644" s="2" t="s">
        <v>3329</v>
      </c>
      <c r="G2644" s="1">
        <v>2000</v>
      </c>
      <c r="H2644">
        <v>575</v>
      </c>
      <c r="K2644" s="2">
        <v>48</v>
      </c>
      <c r="L2644" s="2" t="s">
        <v>3340</v>
      </c>
      <c r="M2644" s="2">
        <v>8537.5000601820648</v>
      </c>
      <c r="N2644" s="2">
        <v>0</v>
      </c>
      <c r="O2644" s="3">
        <f t="shared" si="2940"/>
        <v>4.8566222047235179</v>
      </c>
      <c r="P2644" s="3">
        <f t="shared" si="2941"/>
        <v>0.16531160734353748</v>
      </c>
      <c r="Q2644" s="3">
        <f t="shared" si="2942"/>
        <v>503.74649154936873</v>
      </c>
      <c r="R2644" s="3">
        <f t="shared" si="2943"/>
        <v>2.5406097565816275</v>
      </c>
      <c r="S2644" s="3">
        <f t="shared" si="2944"/>
        <v>1.4446750094081797</v>
      </c>
      <c r="T2644" s="3">
        <f t="shared" si="2945"/>
        <v>31.483592987060547</v>
      </c>
      <c r="U2644" s="2">
        <v>6</v>
      </c>
      <c r="V2644" s="3">
        <f t="shared" si="2946"/>
        <v>1.4200000166893005</v>
      </c>
      <c r="W2644" s="2">
        <v>1</v>
      </c>
      <c r="X2644" s="3">
        <f t="shared" si="2947"/>
        <v>2.8400000333786011</v>
      </c>
      <c r="Y2644" s="2">
        <v>29.006095886230469</v>
      </c>
      <c r="Z2644" s="2">
        <v>31.483592987060547</v>
      </c>
      <c r="AA2644" s="2">
        <v>28.562662124633789</v>
      </c>
      <c r="AB2644" s="2">
        <v>574.4697265625</v>
      </c>
      <c r="AC2644" s="2">
        <v>566.914794921875</v>
      </c>
      <c r="AD2644" s="2">
        <v>31.479846954345703</v>
      </c>
      <c r="AE2644" s="2">
        <v>34.423091888427734</v>
      </c>
      <c r="AF2644" s="2">
        <v>72.690971374511719</v>
      </c>
      <c r="AG2644" s="2">
        <v>79.353775024414063</v>
      </c>
      <c r="AH2644" s="2">
        <v>500.09173583984375</v>
      </c>
      <c r="AI2644" s="2">
        <v>2000.9132080078125</v>
      </c>
      <c r="AJ2644" s="2">
        <v>39.026302337646484</v>
      </c>
      <c r="AK2644" s="2">
        <v>92.745903015136719</v>
      </c>
      <c r="AL2644" s="2">
        <v>-3.3103294372558594</v>
      </c>
      <c r="AM2644" s="2">
        <v>-0.85047835111618042</v>
      </c>
      <c r="AN2644" s="2">
        <v>1</v>
      </c>
      <c r="AO2644" s="2">
        <v>-0.21956524252891541</v>
      </c>
      <c r="AP2644" s="2">
        <v>2.737391471862793</v>
      </c>
      <c r="AQ2644" s="2">
        <v>1</v>
      </c>
      <c r="AR2644" s="2">
        <v>0</v>
      </c>
      <c r="AS2644" s="2">
        <v>0.15999999642372131</v>
      </c>
      <c r="AT2644" s="2">
        <v>111115</v>
      </c>
      <c r="AU2644" s="3">
        <f t="shared" si="2948"/>
        <v>0.83348622639973946</v>
      </c>
      <c r="AV2644" s="3">
        <f t="shared" si="2949"/>
        <v>2.5406097565816273E-3</v>
      </c>
      <c r="AW2644" s="3">
        <f t="shared" si="2950"/>
        <v>304.63359298706052</v>
      </c>
      <c r="AX2644" s="3">
        <f t="shared" si="2951"/>
        <v>302.15609588623045</v>
      </c>
      <c r="AY2644" s="3">
        <f t="shared" si="2952"/>
        <v>320.14610612542674</v>
      </c>
      <c r="AZ2644" s="3">
        <f t="shared" si="2953"/>
        <v>2.0933318575065671</v>
      </c>
      <c r="BA2644" s="3">
        <f t="shared" si="2954"/>
        <v>4.6372757511734379</v>
      </c>
      <c r="BB2644" s="3">
        <f t="shared" si="2955"/>
        <v>49.999790830831692</v>
      </c>
      <c r="BC2644" s="3">
        <f t="shared" si="2956"/>
        <v>15.576698942403958</v>
      </c>
      <c r="BD2644" s="3">
        <f t="shared" si="2957"/>
        <v>30.244844436645508</v>
      </c>
      <c r="BE2644" s="3">
        <f t="shared" si="2958"/>
        <v>4.3207357602062837</v>
      </c>
      <c r="BF2644" s="3">
        <f t="shared" si="2959"/>
        <v>0.15621839812283336</v>
      </c>
      <c r="BG2644" s="3">
        <f t="shared" si="2960"/>
        <v>3.1926007417652582</v>
      </c>
      <c r="BH2644" s="3">
        <f t="shared" si="2961"/>
        <v>1.1281350184410255</v>
      </c>
      <c r="BI2644" s="3">
        <f t="shared" si="2962"/>
        <v>9.8414681541547297E-2</v>
      </c>
      <c r="BJ2644" s="3">
        <f t="shared" si="2963"/>
        <v>46.720423249453141</v>
      </c>
      <c r="BK2644" s="3">
        <f t="shared" si="2964"/>
        <v>0.88857531336572138</v>
      </c>
      <c r="BL2644" s="3">
        <f t="shared" si="2965"/>
        <v>69.262649782468458</v>
      </c>
      <c r="BM2644" s="3">
        <f t="shared" si="2966"/>
        <v>564.60618932352338</v>
      </c>
      <c r="BN2644" s="3">
        <f t="shared" si="2967"/>
        <v>5.9578256358570527E-3</v>
      </c>
    </row>
    <row r="2645" spans="1:66">
      <c r="A2645" s="2" t="s">
        <v>3330</v>
      </c>
      <c r="B2645" t="s">
        <v>2748</v>
      </c>
      <c r="C2645">
        <v>20190807</v>
      </c>
      <c r="D2645" t="s">
        <v>338</v>
      </c>
      <c r="E2645" s="2" t="s">
        <v>0</v>
      </c>
      <c r="F2645" s="2" t="s">
        <v>3329</v>
      </c>
      <c r="G2645" s="1">
        <v>2000</v>
      </c>
      <c r="H2645">
        <v>675</v>
      </c>
      <c r="K2645" s="2">
        <v>49</v>
      </c>
      <c r="L2645" s="2" t="s">
        <v>3341</v>
      </c>
      <c r="M2645" s="2">
        <v>8628.0000601708889</v>
      </c>
      <c r="N2645" s="2">
        <v>0</v>
      </c>
      <c r="O2645" s="3">
        <f t="shared" si="2940"/>
        <v>5.7389007751741579</v>
      </c>
      <c r="P2645" s="3">
        <f t="shared" si="2941"/>
        <v>0.17086824870924849</v>
      </c>
      <c r="Q2645" s="3">
        <f t="shared" si="2942"/>
        <v>594.1726235085913</v>
      </c>
      <c r="R2645" s="3">
        <f t="shared" si="2943"/>
        <v>2.6205595783528759</v>
      </c>
      <c r="S2645" s="3">
        <f t="shared" si="2944"/>
        <v>1.4441983093454258</v>
      </c>
      <c r="T2645" s="3">
        <f t="shared" si="2945"/>
        <v>31.511209487915039</v>
      </c>
      <c r="U2645" s="2">
        <v>6</v>
      </c>
      <c r="V2645" s="3">
        <f t="shared" si="2946"/>
        <v>1.4200000166893005</v>
      </c>
      <c r="W2645" s="2">
        <v>1</v>
      </c>
      <c r="X2645" s="3">
        <f t="shared" si="2947"/>
        <v>2.8400000333786011</v>
      </c>
      <c r="Y2645" s="2">
        <v>29.01460075378418</v>
      </c>
      <c r="Z2645" s="2">
        <v>31.511209487915039</v>
      </c>
      <c r="AA2645" s="2">
        <v>28.563892364501953</v>
      </c>
      <c r="AB2645" s="2">
        <v>675.93243408203125</v>
      </c>
      <c r="AC2645" s="2">
        <v>666.9500732421875</v>
      </c>
      <c r="AD2645" s="2">
        <v>31.471662521362305</v>
      </c>
      <c r="AE2645" s="2">
        <v>34.507259368896484</v>
      </c>
      <c r="AF2645" s="2">
        <v>72.60809326171875</v>
      </c>
      <c r="AG2645" s="2">
        <v>79.507293701171875</v>
      </c>
      <c r="AH2645" s="2">
        <v>500.09234619140625</v>
      </c>
      <c r="AI2645" s="2">
        <v>2000.038818359375</v>
      </c>
      <c r="AJ2645" s="2">
        <v>36.984592437744141</v>
      </c>
      <c r="AK2645" s="2">
        <v>92.744499206542969</v>
      </c>
      <c r="AL2645" s="2">
        <v>-4.4696922302246094</v>
      </c>
      <c r="AM2645" s="2">
        <v>-0.86614149808883667</v>
      </c>
      <c r="AN2645" s="2">
        <v>1</v>
      </c>
      <c r="AO2645" s="2">
        <v>-0.21956524252891541</v>
      </c>
      <c r="AP2645" s="2">
        <v>2.737391471862793</v>
      </c>
      <c r="AQ2645" s="2">
        <v>1</v>
      </c>
      <c r="AR2645" s="2">
        <v>0</v>
      </c>
      <c r="AS2645" s="2">
        <v>0.15999999642372131</v>
      </c>
      <c r="AT2645" s="2">
        <v>111115</v>
      </c>
      <c r="AU2645" s="3">
        <f t="shared" si="2948"/>
        <v>0.83348724365234361</v>
      </c>
      <c r="AV2645" s="3">
        <f t="shared" si="2949"/>
        <v>2.6205595783528757E-3</v>
      </c>
      <c r="AW2645" s="3">
        <f t="shared" si="2950"/>
        <v>304.66120948791502</v>
      </c>
      <c r="AX2645" s="3">
        <f t="shared" si="2951"/>
        <v>302.16460075378416</v>
      </c>
      <c r="AY2645" s="3">
        <f t="shared" si="2952"/>
        <v>320.0062037848038</v>
      </c>
      <c r="AZ2645" s="3">
        <f t="shared" si="2953"/>
        <v>2.0474491317076384</v>
      </c>
      <c r="BA2645" s="3">
        <f t="shared" si="2954"/>
        <v>4.6445567985040181</v>
      </c>
      <c r="BB2645" s="3">
        <f t="shared" si="2955"/>
        <v>50.079054156738088</v>
      </c>
      <c r="BC2645" s="3">
        <f t="shared" si="2956"/>
        <v>15.571794787841604</v>
      </c>
      <c r="BD2645" s="3">
        <f t="shared" si="2957"/>
        <v>30.262905120849609</v>
      </c>
      <c r="BE2645" s="3">
        <f t="shared" si="2958"/>
        <v>4.3252119819868415</v>
      </c>
      <c r="BF2645" s="3">
        <f t="shared" si="2959"/>
        <v>0.16117139196175903</v>
      </c>
      <c r="BG2645" s="3">
        <f t="shared" si="2960"/>
        <v>3.2003584891585923</v>
      </c>
      <c r="BH2645" s="3">
        <f t="shared" si="2961"/>
        <v>1.1248534928282492</v>
      </c>
      <c r="BI2645" s="3">
        <f t="shared" si="2962"/>
        <v>0.10156063977859278</v>
      </c>
      <c r="BJ2645" s="3">
        <f t="shared" si="2963"/>
        <v>55.106242409542105</v>
      </c>
      <c r="BK2645" s="3">
        <f t="shared" si="2964"/>
        <v>0.89088021329721223</v>
      </c>
      <c r="BL2645" s="3">
        <f t="shared" si="2965"/>
        <v>69.374967951497823</v>
      </c>
      <c r="BM2645" s="3">
        <f t="shared" si="2966"/>
        <v>664.22207466633245</v>
      </c>
      <c r="BN2645" s="3">
        <f t="shared" si="2967"/>
        <v>5.9940202612888804E-3</v>
      </c>
    </row>
    <row r="2646" spans="1:66">
      <c r="A2646" s="2" t="s">
        <v>3330</v>
      </c>
      <c r="B2646" t="s">
        <v>2748</v>
      </c>
      <c r="C2646">
        <v>20190807</v>
      </c>
      <c r="D2646" t="s">
        <v>338</v>
      </c>
      <c r="E2646" s="2" t="s">
        <v>0</v>
      </c>
      <c r="F2646" s="2" t="s">
        <v>3329</v>
      </c>
      <c r="G2646" s="1">
        <v>2000</v>
      </c>
      <c r="H2646">
        <v>800</v>
      </c>
      <c r="K2646" s="2">
        <v>50</v>
      </c>
      <c r="L2646" s="2" t="s">
        <v>3342</v>
      </c>
      <c r="M2646" s="2">
        <v>8727.0000601708889</v>
      </c>
      <c r="N2646" s="2">
        <v>0</v>
      </c>
      <c r="O2646" s="3">
        <f t="shared" si="2940"/>
        <v>6.5475380492957695</v>
      </c>
      <c r="P2646" s="3">
        <f t="shared" si="2941"/>
        <v>0.17510368654245109</v>
      </c>
      <c r="Q2646" s="3">
        <f t="shared" si="2942"/>
        <v>707.29807032561393</v>
      </c>
      <c r="R2646" s="3">
        <f t="shared" si="2943"/>
        <v>2.6788456748102765</v>
      </c>
      <c r="S2646" s="3">
        <f t="shared" si="2944"/>
        <v>1.4424875403933561</v>
      </c>
      <c r="T2646" s="3">
        <f t="shared" si="2945"/>
        <v>31.53271484375</v>
      </c>
      <c r="U2646" s="2">
        <v>6</v>
      </c>
      <c r="V2646" s="3">
        <f t="shared" si="2946"/>
        <v>1.4200000166893005</v>
      </c>
      <c r="W2646" s="2">
        <v>1</v>
      </c>
      <c r="X2646" s="3">
        <f t="shared" si="2947"/>
        <v>2.8400000333786011</v>
      </c>
      <c r="Y2646" s="2">
        <v>29.028305053710938</v>
      </c>
      <c r="Z2646" s="2">
        <v>31.53271484375</v>
      </c>
      <c r="AA2646" s="2">
        <v>28.563175201416016</v>
      </c>
      <c r="AB2646" s="2">
        <v>799.96527099609375</v>
      </c>
      <c r="AC2646" s="2">
        <v>789.571533203125</v>
      </c>
      <c r="AD2646" s="2">
        <v>31.484922409057617</v>
      </c>
      <c r="AE2646" s="2">
        <v>34.587909698486328</v>
      </c>
      <c r="AF2646" s="2">
        <v>72.581352233886719</v>
      </c>
      <c r="AG2646" s="2">
        <v>79.627777099609375</v>
      </c>
      <c r="AH2646" s="2">
        <v>500.07101440429688</v>
      </c>
      <c r="AI2646" s="2">
        <v>1999.71142578125</v>
      </c>
      <c r="AJ2646" s="2">
        <v>33.672740936279297</v>
      </c>
      <c r="AK2646" s="2">
        <v>92.741828918457031</v>
      </c>
      <c r="AL2646" s="2">
        <v>-6.0309715270996094</v>
      </c>
      <c r="AM2646" s="2">
        <v>-0.86598509550094604</v>
      </c>
      <c r="AN2646" s="2">
        <v>1</v>
      </c>
      <c r="AO2646" s="2">
        <v>-0.21956524252891541</v>
      </c>
      <c r="AP2646" s="2">
        <v>2.737391471862793</v>
      </c>
      <c r="AQ2646" s="2">
        <v>1</v>
      </c>
      <c r="AR2646" s="2">
        <v>0</v>
      </c>
      <c r="AS2646" s="2">
        <v>0.15999999642372131</v>
      </c>
      <c r="AT2646" s="2">
        <v>111115</v>
      </c>
      <c r="AU2646" s="3">
        <f t="shared" si="2948"/>
        <v>0.83345169067382796</v>
      </c>
      <c r="AV2646" s="3">
        <f t="shared" si="2949"/>
        <v>2.6788456748102767E-3</v>
      </c>
      <c r="AW2646" s="3">
        <f t="shared" si="2950"/>
        <v>304.68271484374998</v>
      </c>
      <c r="AX2646" s="3">
        <f t="shared" si="2951"/>
        <v>302.17830505371091</v>
      </c>
      <c r="AY2646" s="3">
        <f t="shared" si="2952"/>
        <v>319.95382097347465</v>
      </c>
      <c r="AZ2646" s="3">
        <f t="shared" si="2953"/>
        <v>2.0154304189418832</v>
      </c>
      <c r="BA2646" s="3">
        <f t="shared" si="2954"/>
        <v>4.6502335442974161</v>
      </c>
      <c r="BB2646" s="3">
        <f t="shared" si="2955"/>
        <v>50.141706267040732</v>
      </c>
      <c r="BC2646" s="3">
        <f t="shared" si="2956"/>
        <v>15.553796568554404</v>
      </c>
      <c r="BD2646" s="3">
        <f t="shared" si="2957"/>
        <v>30.280509948730469</v>
      </c>
      <c r="BE2646" s="3">
        <f t="shared" si="2958"/>
        <v>4.329579111367881</v>
      </c>
      <c r="BF2646" s="3">
        <f t="shared" si="2959"/>
        <v>0.16493445062589701</v>
      </c>
      <c r="BG2646" s="3">
        <f t="shared" si="2960"/>
        <v>3.20774600390406</v>
      </c>
      <c r="BH2646" s="3">
        <f t="shared" si="2961"/>
        <v>1.121833107463821</v>
      </c>
      <c r="BI2646" s="3">
        <f t="shared" si="2962"/>
        <v>0.10395185861585393</v>
      </c>
      <c r="BJ2646" s="3">
        <f t="shared" si="2963"/>
        <v>65.59611663249288</v>
      </c>
      <c r="BK2646" s="3">
        <f t="shared" si="2964"/>
        <v>0.89579986180131776</v>
      </c>
      <c r="BL2646" s="3">
        <f t="shared" si="2965"/>
        <v>69.489220934892373</v>
      </c>
      <c r="BM2646" s="3">
        <f t="shared" si="2966"/>
        <v>786.45914719514531</v>
      </c>
      <c r="BN2646" s="3">
        <f t="shared" si="2967"/>
        <v>5.7852123623941048E-3</v>
      </c>
    </row>
    <row r="2647" spans="1:66">
      <c r="A2647" s="2" t="s">
        <v>3330</v>
      </c>
      <c r="B2647" t="s">
        <v>2748</v>
      </c>
      <c r="C2647">
        <v>20190807</v>
      </c>
      <c r="D2647" t="s">
        <v>338</v>
      </c>
      <c r="E2647" s="2" t="s">
        <v>0</v>
      </c>
      <c r="F2647" s="2" t="s">
        <v>3329</v>
      </c>
      <c r="G2647" s="1">
        <v>2000</v>
      </c>
      <c r="H2647">
        <v>1000</v>
      </c>
      <c r="K2647" s="2">
        <v>51</v>
      </c>
      <c r="L2647" s="2" t="s">
        <v>3343</v>
      </c>
      <c r="M2647" s="2">
        <v>8833.5000601820648</v>
      </c>
      <c r="N2647" s="2">
        <v>0</v>
      </c>
      <c r="O2647" s="3">
        <f t="shared" si="2940"/>
        <v>7.4044293027108088</v>
      </c>
      <c r="P2647" s="3">
        <f t="shared" si="2941"/>
        <v>0.17553708068911222</v>
      </c>
      <c r="Q2647" s="3">
        <f t="shared" si="2942"/>
        <v>892.36725223074529</v>
      </c>
      <c r="R2647" s="3">
        <f t="shared" si="2943"/>
        <v>2.6873403596167127</v>
      </c>
      <c r="S2647" s="3">
        <f t="shared" si="2944"/>
        <v>1.4436223511792483</v>
      </c>
      <c r="T2647" s="3">
        <f t="shared" si="2945"/>
        <v>31.542472839355469</v>
      </c>
      <c r="U2647" s="2">
        <v>6</v>
      </c>
      <c r="V2647" s="3">
        <f t="shared" si="2946"/>
        <v>1.4200000166893005</v>
      </c>
      <c r="W2647" s="2">
        <v>1</v>
      </c>
      <c r="X2647" s="3">
        <f t="shared" si="2947"/>
        <v>2.8400000333786011</v>
      </c>
      <c r="Y2647" s="2">
        <v>29.030071258544922</v>
      </c>
      <c r="Z2647" s="2">
        <v>31.542472839355469</v>
      </c>
      <c r="AA2647" s="2">
        <v>28.562166213989258</v>
      </c>
      <c r="AB2647" s="2">
        <v>999.74212646484375</v>
      </c>
      <c r="AC2647" s="2">
        <v>987.673828125</v>
      </c>
      <c r="AD2647" s="2">
        <v>31.491739273071289</v>
      </c>
      <c r="AE2647" s="2">
        <v>34.604419708251953</v>
      </c>
      <c r="AF2647" s="2">
        <v>72.62066650390625</v>
      </c>
      <c r="AG2647" s="2">
        <v>79.658012390136719</v>
      </c>
      <c r="AH2647" s="2">
        <v>500.08599853515625</v>
      </c>
      <c r="AI2647" s="2">
        <v>2000.560791015625</v>
      </c>
      <c r="AJ2647" s="2">
        <v>31.400146484375</v>
      </c>
      <c r="AK2647" s="2">
        <v>92.739280700683594</v>
      </c>
      <c r="AL2647" s="2">
        <v>-8.7986717224121094</v>
      </c>
      <c r="AM2647" s="2">
        <v>-0.87381666898727417</v>
      </c>
      <c r="AN2647" s="2">
        <v>1</v>
      </c>
      <c r="AO2647" s="2">
        <v>-0.21956524252891541</v>
      </c>
      <c r="AP2647" s="2">
        <v>2.737391471862793</v>
      </c>
      <c r="AQ2647" s="2">
        <v>1</v>
      </c>
      <c r="AR2647" s="2">
        <v>0</v>
      </c>
      <c r="AS2647" s="2">
        <v>0.15999999642372131</v>
      </c>
      <c r="AT2647" s="2">
        <v>111115</v>
      </c>
      <c r="AU2647" s="3">
        <f t="shared" si="2948"/>
        <v>0.83347666422526023</v>
      </c>
      <c r="AV2647" s="3">
        <f t="shared" si="2949"/>
        <v>2.6873403596167126E-3</v>
      </c>
      <c r="AW2647" s="3">
        <f t="shared" si="2950"/>
        <v>304.69247283935545</v>
      </c>
      <c r="AX2647" s="3">
        <f t="shared" si="2951"/>
        <v>302.1800712585449</v>
      </c>
      <c r="AY2647" s="3">
        <f t="shared" si="2952"/>
        <v>320.08971940793708</v>
      </c>
      <c r="AZ2647" s="3">
        <f t="shared" si="2953"/>
        <v>2.0114503123271548</v>
      </c>
      <c r="BA2647" s="3">
        <f t="shared" si="2954"/>
        <v>4.6528113439870937</v>
      </c>
      <c r="BB2647" s="3">
        <f t="shared" si="2955"/>
        <v>50.170880222848197</v>
      </c>
      <c r="BC2647" s="3">
        <f t="shared" si="2956"/>
        <v>15.566460514596244</v>
      </c>
      <c r="BD2647" s="3">
        <f t="shared" si="2957"/>
        <v>30.286272048950195</v>
      </c>
      <c r="BE2647" s="3">
        <f t="shared" si="2958"/>
        <v>4.331009317097136</v>
      </c>
      <c r="BF2647" s="3">
        <f t="shared" si="2959"/>
        <v>0.16531891207393928</v>
      </c>
      <c r="BG2647" s="3">
        <f t="shared" si="2960"/>
        <v>3.2091889928078454</v>
      </c>
      <c r="BH2647" s="3">
        <f t="shared" si="2961"/>
        <v>1.1218203242892906</v>
      </c>
      <c r="BI2647" s="3">
        <f t="shared" si="2962"/>
        <v>0.10419621464753666</v>
      </c>
      <c r="BJ2647" s="3">
        <f t="shared" si="2963"/>
        <v>82.757497092724805</v>
      </c>
      <c r="BK2647" s="3">
        <f t="shared" si="2964"/>
        <v>0.90350399779734503</v>
      </c>
      <c r="BL2647" s="3">
        <f t="shared" si="2965"/>
        <v>69.485793383424749</v>
      </c>
      <c r="BM2647" s="3">
        <f t="shared" si="2966"/>
        <v>984.15411705416318</v>
      </c>
      <c r="BN2647" s="3">
        <f t="shared" si="2967"/>
        <v>5.2278666088435748E-3</v>
      </c>
    </row>
    <row r="2648" spans="1:66">
      <c r="A2648" s="2" t="s">
        <v>3330</v>
      </c>
      <c r="B2648" t="s">
        <v>2748</v>
      </c>
      <c r="C2648">
        <v>20190807</v>
      </c>
      <c r="D2648" t="s">
        <v>338</v>
      </c>
      <c r="E2648" s="2" t="s">
        <v>0</v>
      </c>
      <c r="F2648" s="2" t="s">
        <v>3329</v>
      </c>
      <c r="G2648" s="1">
        <v>2000</v>
      </c>
      <c r="H2648">
        <v>1400</v>
      </c>
      <c r="K2648" s="2">
        <v>52</v>
      </c>
      <c r="L2648" s="2" t="s">
        <v>3344</v>
      </c>
      <c r="M2648" s="2">
        <v>8972.0000601708889</v>
      </c>
      <c r="N2648" s="2">
        <v>0</v>
      </c>
      <c r="O2648" s="3">
        <f t="shared" si="2940"/>
        <v>8.9511269418589272</v>
      </c>
      <c r="P2648" s="3">
        <f t="shared" si="2941"/>
        <v>0.181876203031647</v>
      </c>
      <c r="Q2648" s="3">
        <f t="shared" si="2942"/>
        <v>1268.3527560429109</v>
      </c>
      <c r="R2648" s="3">
        <f t="shared" si="2943"/>
        <v>2.7578203479545409</v>
      </c>
      <c r="S2648" s="3">
        <f t="shared" si="2944"/>
        <v>1.4330167693141633</v>
      </c>
      <c r="T2648" s="3">
        <f t="shared" si="2945"/>
        <v>31.473234176635742</v>
      </c>
      <c r="U2648" s="2">
        <v>6</v>
      </c>
      <c r="V2648" s="3">
        <f t="shared" si="2946"/>
        <v>1.4200000166893005</v>
      </c>
      <c r="W2648" s="2">
        <v>1</v>
      </c>
      <c r="X2648" s="3">
        <f t="shared" si="2947"/>
        <v>2.8400000333786011</v>
      </c>
      <c r="Y2648" s="2">
        <v>29.008722305297852</v>
      </c>
      <c r="Z2648" s="2">
        <v>31.473234176635742</v>
      </c>
      <c r="AA2648" s="2">
        <v>28.562332153320313</v>
      </c>
      <c r="AB2648" s="2">
        <v>1400.6951904296875</v>
      </c>
      <c r="AC2648" s="2">
        <v>1385.371826171875</v>
      </c>
      <c r="AD2648" s="2">
        <v>31.328334808349609</v>
      </c>
      <c r="AE2648" s="2">
        <v>34.522903442382813</v>
      </c>
      <c r="AF2648" s="2">
        <v>72.301406860351563</v>
      </c>
      <c r="AG2648" s="2">
        <v>79.565315246582031</v>
      </c>
      <c r="AH2648" s="2">
        <v>500.088623046875</v>
      </c>
      <c r="AI2648" s="2">
        <v>1999.5098876953125</v>
      </c>
      <c r="AJ2648" s="2">
        <v>30.796760559082031</v>
      </c>
      <c r="AK2648" s="2">
        <v>92.736419677734375</v>
      </c>
      <c r="AL2648" s="2">
        <v>-15.279384613037109</v>
      </c>
      <c r="AM2648" s="2">
        <v>-0.86873549222946167</v>
      </c>
      <c r="AN2648" s="2">
        <v>1</v>
      </c>
      <c r="AO2648" s="2">
        <v>-0.21956524252891541</v>
      </c>
      <c r="AP2648" s="2">
        <v>2.737391471862793</v>
      </c>
      <c r="AQ2648" s="2">
        <v>1</v>
      </c>
      <c r="AR2648" s="2">
        <v>0</v>
      </c>
      <c r="AS2648" s="2">
        <v>0.15999999642372131</v>
      </c>
      <c r="AT2648" s="2">
        <v>111115</v>
      </c>
      <c r="AU2648" s="3">
        <f t="shared" si="2948"/>
        <v>0.83348103841145815</v>
      </c>
      <c r="AV2648" s="3">
        <f t="shared" si="2949"/>
        <v>2.7578203479545409E-3</v>
      </c>
      <c r="AW2648" s="3">
        <f t="shared" si="2950"/>
        <v>304.62323417663572</v>
      </c>
      <c r="AX2648" s="3">
        <f t="shared" si="2951"/>
        <v>302.15872230529783</v>
      </c>
      <c r="AY2648" s="3">
        <f t="shared" si="2952"/>
        <v>319.92157488044541</v>
      </c>
      <c r="AZ2648" s="3">
        <f t="shared" si="2953"/>
        <v>1.9801040621599855</v>
      </c>
      <c r="BA2648" s="3">
        <f t="shared" si="2954"/>
        <v>4.6345472314408767</v>
      </c>
      <c r="BB2648" s="3">
        <f t="shared" si="2955"/>
        <v>49.975481558876822</v>
      </c>
      <c r="BC2648" s="3">
        <f t="shared" si="2956"/>
        <v>15.45257811649401</v>
      </c>
      <c r="BD2648" s="3">
        <f t="shared" si="2957"/>
        <v>30.240978240966797</v>
      </c>
      <c r="BE2648" s="3">
        <f t="shared" si="2958"/>
        <v>4.3197780737638505</v>
      </c>
      <c r="BF2648" s="3">
        <f t="shared" si="2959"/>
        <v>0.17092970799302024</v>
      </c>
      <c r="BG2648" s="3">
        <f t="shared" si="2960"/>
        <v>3.2015304621267133</v>
      </c>
      <c r="BH2648" s="3">
        <f t="shared" si="2961"/>
        <v>1.1182476116371372</v>
      </c>
      <c r="BI2648" s="3">
        <f t="shared" si="2962"/>
        <v>0.10776341628172953</v>
      </c>
      <c r="BJ2648" s="3">
        <f t="shared" si="2963"/>
        <v>117.62249348380642</v>
      </c>
      <c r="BK2648" s="3">
        <f t="shared" si="2964"/>
        <v>0.91553237339009785</v>
      </c>
      <c r="BL2648" s="3">
        <f t="shared" si="2965"/>
        <v>69.658775424663773</v>
      </c>
      <c r="BM2648" s="3">
        <f t="shared" si="2966"/>
        <v>1381.1168891192392</v>
      </c>
      <c r="BN2648" s="3">
        <f t="shared" si="2967"/>
        <v>4.5146399001625434E-3</v>
      </c>
    </row>
    <row r="2649" spans="1:66">
      <c r="A2649" s="2" t="s">
        <v>3330</v>
      </c>
      <c r="B2649" t="s">
        <v>2748</v>
      </c>
      <c r="C2649">
        <v>20190807</v>
      </c>
      <c r="D2649" t="s">
        <v>338</v>
      </c>
      <c r="E2649" s="2" t="s">
        <v>0</v>
      </c>
      <c r="F2649" s="2" t="s">
        <v>3329</v>
      </c>
      <c r="G2649" s="1">
        <v>2000</v>
      </c>
      <c r="H2649">
        <v>1800</v>
      </c>
      <c r="K2649" s="2">
        <v>53</v>
      </c>
      <c r="L2649" s="2" t="s">
        <v>3345</v>
      </c>
      <c r="M2649" s="2">
        <v>9110.500060159713</v>
      </c>
      <c r="N2649" s="2">
        <v>0</v>
      </c>
      <c r="O2649" s="3">
        <f t="shared" si="2940"/>
        <v>10.059560682083818</v>
      </c>
      <c r="P2649" s="3">
        <f t="shared" si="2941"/>
        <v>0.18702525571318834</v>
      </c>
      <c r="Q2649" s="3">
        <f t="shared" si="2942"/>
        <v>1646.5053054103723</v>
      </c>
      <c r="R2649" s="3">
        <f t="shared" si="2943"/>
        <v>2.8199817929814559</v>
      </c>
      <c r="S2649" s="3">
        <f t="shared" si="2944"/>
        <v>1.4274753566018918</v>
      </c>
      <c r="T2649" s="3">
        <f t="shared" si="2945"/>
        <v>31.441648483276367</v>
      </c>
      <c r="U2649" s="2">
        <v>6</v>
      </c>
      <c r="V2649" s="3">
        <f t="shared" si="2946"/>
        <v>1.4200000166893005</v>
      </c>
      <c r="W2649" s="2">
        <v>1</v>
      </c>
      <c r="X2649" s="3">
        <f t="shared" si="2947"/>
        <v>2.8400000333786011</v>
      </c>
      <c r="Y2649" s="2">
        <v>29.004539489746094</v>
      </c>
      <c r="Z2649" s="2">
        <v>31.441648483276367</v>
      </c>
      <c r="AA2649" s="2">
        <v>28.562160491943359</v>
      </c>
      <c r="AB2649" s="2">
        <v>1799.1895751953125</v>
      </c>
      <c r="AC2649" s="2">
        <v>1781.0941162109375</v>
      </c>
      <c r="AD2649" s="2">
        <v>31.226747512817383</v>
      </c>
      <c r="AE2649" s="2">
        <v>34.493423461914063</v>
      </c>
      <c r="AF2649" s="2">
        <v>72.054069519042969</v>
      </c>
      <c r="AG2649" s="2">
        <v>79.514442443847656</v>
      </c>
      <c r="AH2649" s="2">
        <v>500.08834838867188</v>
      </c>
      <c r="AI2649" s="2">
        <v>1998.981201171875</v>
      </c>
      <c r="AJ2649" s="2">
        <v>28.143070220947266</v>
      </c>
      <c r="AK2649" s="2">
        <v>92.735382080078125</v>
      </c>
      <c r="AL2649" s="2">
        <v>-22.097743988037109</v>
      </c>
      <c r="AM2649" s="2">
        <v>-0.86131590604782104</v>
      </c>
      <c r="AN2649" s="2">
        <v>1</v>
      </c>
      <c r="AO2649" s="2">
        <v>-0.21956524252891541</v>
      </c>
      <c r="AP2649" s="2">
        <v>2.737391471862793</v>
      </c>
      <c r="AQ2649" s="2">
        <v>1</v>
      </c>
      <c r="AR2649" s="2">
        <v>0</v>
      </c>
      <c r="AS2649" s="2">
        <v>0.15999999642372131</v>
      </c>
      <c r="AT2649" s="2">
        <v>111115</v>
      </c>
      <c r="AU2649" s="3">
        <f t="shared" si="2948"/>
        <v>0.8334805806477863</v>
      </c>
      <c r="AV2649" s="3">
        <f t="shared" si="2949"/>
        <v>2.8199817929814557E-3</v>
      </c>
      <c r="AW2649" s="3">
        <f t="shared" si="2950"/>
        <v>304.59164848327634</v>
      </c>
      <c r="AX2649" s="3">
        <f t="shared" si="2951"/>
        <v>302.15453948974607</v>
      </c>
      <c r="AY2649" s="3">
        <f t="shared" si="2952"/>
        <v>319.83698503858614</v>
      </c>
      <c r="AZ2649" s="3">
        <f t="shared" si="2953"/>
        <v>1.950943789181331</v>
      </c>
      <c r="BA2649" s="3">
        <f t="shared" si="2954"/>
        <v>4.6262361605924234</v>
      </c>
      <c r="BB2649" s="3">
        <f t="shared" si="2955"/>
        <v>49.886419366856252</v>
      </c>
      <c r="BC2649" s="3">
        <f t="shared" si="2956"/>
        <v>15.39299590494219</v>
      </c>
      <c r="BD2649" s="3">
        <f t="shared" si="2957"/>
        <v>30.22309398651123</v>
      </c>
      <c r="BE2649" s="3">
        <f t="shared" si="2958"/>
        <v>4.3153504126146638</v>
      </c>
      <c r="BF2649" s="3">
        <f t="shared" si="2959"/>
        <v>0.17546986950593327</v>
      </c>
      <c r="BG2649" s="3">
        <f t="shared" si="2960"/>
        <v>3.1987608039905315</v>
      </c>
      <c r="BH2649" s="3">
        <f t="shared" si="2961"/>
        <v>1.1165896086241323</v>
      </c>
      <c r="BI2649" s="3">
        <f t="shared" si="2962"/>
        <v>0.11065143212725539</v>
      </c>
      <c r="BJ2649" s="3">
        <f t="shared" si="2963"/>
        <v>152.68929859410662</v>
      </c>
      <c r="BK2649" s="3">
        <f t="shared" si="2964"/>
        <v>0.9244347563805968</v>
      </c>
      <c r="BL2649" s="3">
        <f t="shared" si="2965"/>
        <v>69.775180646885033</v>
      </c>
      <c r="BM2649" s="3">
        <f t="shared" si="2966"/>
        <v>1776.312282844317</v>
      </c>
      <c r="BN2649" s="3">
        <f t="shared" si="2967"/>
        <v>3.9514879821512692E-3</v>
      </c>
    </row>
    <row r="2650" spans="1:66">
      <c r="A2650" s="2" t="s">
        <v>3330</v>
      </c>
      <c r="B2650" s="7" t="s">
        <v>2748</v>
      </c>
      <c r="C2650">
        <v>20190807</v>
      </c>
      <c r="D2650" s="7" t="s">
        <v>338</v>
      </c>
      <c r="E2650" s="13" t="s">
        <v>0</v>
      </c>
      <c r="F2650" s="2" t="s">
        <v>3329</v>
      </c>
      <c r="G2650" s="14">
        <v>2000</v>
      </c>
      <c r="H2650" s="7">
        <v>400</v>
      </c>
      <c r="K2650" s="2">
        <v>54</v>
      </c>
      <c r="L2650" s="2" t="s">
        <v>3346</v>
      </c>
      <c r="M2650" s="2">
        <v>9230.5000601820648</v>
      </c>
      <c r="N2650" s="2">
        <v>0</v>
      </c>
      <c r="O2650" s="3">
        <f t="shared" si="2940"/>
        <v>3.2839990485422694</v>
      </c>
      <c r="P2650" s="3">
        <f t="shared" si="2941"/>
        <v>0.18412857009260084</v>
      </c>
      <c r="Q2650" s="3">
        <f t="shared" si="2942"/>
        <v>353.4754282073975</v>
      </c>
      <c r="R2650" s="3">
        <f t="shared" si="2943"/>
        <v>2.7888810901767473</v>
      </c>
      <c r="S2650" s="3">
        <f t="shared" si="2944"/>
        <v>1.4323313276569087</v>
      </c>
      <c r="T2650" s="3">
        <f t="shared" si="2945"/>
        <v>31.503044128417969</v>
      </c>
      <c r="U2650" s="2">
        <v>6</v>
      </c>
      <c r="V2650" s="3">
        <f t="shared" si="2946"/>
        <v>1.4200000166893005</v>
      </c>
      <c r="W2650" s="2">
        <v>1</v>
      </c>
      <c r="X2650" s="3">
        <f t="shared" si="2947"/>
        <v>2.8400000333786011</v>
      </c>
      <c r="Y2650" s="2">
        <v>29.024745941162109</v>
      </c>
      <c r="Z2650" s="2">
        <v>31.503044128417969</v>
      </c>
      <c r="AA2650" s="2">
        <v>28.562612533569336</v>
      </c>
      <c r="AB2650" s="2">
        <v>398.40090942382813</v>
      </c>
      <c r="AC2650" s="2">
        <v>393.14529418945313</v>
      </c>
      <c r="AD2650" s="2">
        <v>31.385515213012695</v>
      </c>
      <c r="AE2650" s="2">
        <v>34.615768432617188</v>
      </c>
      <c r="AF2650" s="2">
        <v>72.39788818359375</v>
      </c>
      <c r="AG2650" s="2">
        <v>79.700851440429688</v>
      </c>
      <c r="AH2650" s="2">
        <v>500.08621215820313</v>
      </c>
      <c r="AI2650" s="2">
        <v>1999.439453125</v>
      </c>
      <c r="AJ2650" s="2">
        <v>31.181324005126953</v>
      </c>
      <c r="AK2650" s="2">
        <v>92.734375</v>
      </c>
      <c r="AL2650" s="2">
        <v>-1.5711326599121094</v>
      </c>
      <c r="AM2650" s="2">
        <v>-0.86657637357711792</v>
      </c>
      <c r="AN2650" s="2">
        <v>1</v>
      </c>
      <c r="AO2650" s="2">
        <v>-0.21956524252891541</v>
      </c>
      <c r="AP2650" s="2">
        <v>2.737391471862793</v>
      </c>
      <c r="AQ2650" s="2">
        <v>1</v>
      </c>
      <c r="AR2650" s="2">
        <v>0</v>
      </c>
      <c r="AS2650" s="2">
        <v>0.15999999642372131</v>
      </c>
      <c r="AT2650" s="2">
        <v>111115</v>
      </c>
      <c r="AU2650" s="3">
        <f t="shared" si="2948"/>
        <v>0.83347702026367165</v>
      </c>
      <c r="AV2650" s="3">
        <f t="shared" si="2949"/>
        <v>2.7888810901767471E-3</v>
      </c>
      <c r="AW2650" s="3">
        <f t="shared" si="2950"/>
        <v>304.65304412841795</v>
      </c>
      <c r="AX2650" s="3">
        <f t="shared" si="2951"/>
        <v>302.17474594116209</v>
      </c>
      <c r="AY2650" s="3">
        <f t="shared" si="2952"/>
        <v>319.9103053494473</v>
      </c>
      <c r="AZ2650" s="3">
        <f t="shared" si="2953"/>
        <v>1.9617789388961751</v>
      </c>
      <c r="BA2650" s="3">
        <f t="shared" si="2954"/>
        <v>4.6424029784003933</v>
      </c>
      <c r="BB2650" s="3">
        <f t="shared" si="2955"/>
        <v>50.061295807518981</v>
      </c>
      <c r="BC2650" s="3">
        <f t="shared" si="2956"/>
        <v>15.445527374901793</v>
      </c>
      <c r="BD2650" s="3">
        <f t="shared" si="2957"/>
        <v>30.263895034790039</v>
      </c>
      <c r="BE2650" s="3">
        <f t="shared" si="2958"/>
        <v>4.3254574424116967</v>
      </c>
      <c r="BF2650" s="3">
        <f t="shared" si="2959"/>
        <v>0.17291762810903891</v>
      </c>
      <c r="BG2650" s="3">
        <f t="shared" si="2960"/>
        <v>3.2100716507434846</v>
      </c>
      <c r="BH2650" s="3">
        <f t="shared" si="2961"/>
        <v>1.1153857916682122</v>
      </c>
      <c r="BI2650" s="3">
        <f t="shared" si="2962"/>
        <v>0.10902777583398046</v>
      </c>
      <c r="BJ2650" s="3">
        <f t="shared" si="2963"/>
        <v>32.779322912670381</v>
      </c>
      <c r="BK2650" s="3">
        <f t="shared" si="2964"/>
        <v>0.89909616986808172</v>
      </c>
      <c r="BL2650" s="3">
        <f t="shared" si="2965"/>
        <v>69.744333097238538</v>
      </c>
      <c r="BM2650" s="3">
        <f t="shared" si="2966"/>
        <v>391.58423832204954</v>
      </c>
      <c r="BN2650" s="3">
        <f t="shared" si="2967"/>
        <v>5.8490690154943742E-3</v>
      </c>
    </row>
    <row r="2651" spans="1:66">
      <c r="A2651" s="2"/>
      <c r="B2651" s="7"/>
      <c r="C2651"/>
      <c r="D2651" s="7"/>
      <c r="E2651" s="13"/>
      <c r="F2651" s="2"/>
      <c r="G2651" s="14"/>
      <c r="H2651" s="7"/>
      <c r="K2651" s="2"/>
      <c r="L2651" s="2"/>
      <c r="M2651" s="2"/>
      <c r="N2651" s="2"/>
      <c r="O2651" s="3"/>
      <c r="P2651" s="3"/>
      <c r="Q2651" s="3"/>
      <c r="R2651" s="3"/>
      <c r="S2651" s="3"/>
      <c r="T2651" s="3"/>
      <c r="U2651" s="2"/>
      <c r="V2651" s="3"/>
      <c r="W2651" s="2"/>
      <c r="X2651" s="3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</row>
    <row r="2652" spans="1:66">
      <c r="A2652" s="2" t="s">
        <v>3348</v>
      </c>
      <c r="B2652" t="s">
        <v>2748</v>
      </c>
      <c r="C2652">
        <v>20190807</v>
      </c>
      <c r="D2652" t="s">
        <v>338</v>
      </c>
      <c r="E2652" s="2" t="s">
        <v>0</v>
      </c>
      <c r="F2652" s="2" t="s">
        <v>3347</v>
      </c>
      <c r="G2652" s="1">
        <v>2000</v>
      </c>
      <c r="H2652">
        <v>400</v>
      </c>
      <c r="K2652" s="2">
        <v>55</v>
      </c>
      <c r="L2652" s="2" t="s">
        <v>3349</v>
      </c>
      <c r="M2652" s="2">
        <v>11844.000060170889</v>
      </c>
      <c r="N2652" s="2">
        <v>0</v>
      </c>
      <c r="O2652" s="3">
        <f t="shared" ref="O2652:O2668" si="2968">(AB2652-AC2652*(1000-AD2652)/(1000-AE2652))*AU2652</f>
        <v>8.5614735124138122</v>
      </c>
      <c r="P2652" s="3">
        <f t="shared" ref="P2652:P2668" si="2969">IF(BF2652&lt;&gt;0,1/(1/BF2652-1/X2652),0)</f>
        <v>0.12063908805356621</v>
      </c>
      <c r="Q2652" s="3">
        <f t="shared" ref="Q2652:Q2668" si="2970">((BI2652-AV2652/2)*AC2652-O2652)/(BI2652+AV2652/2)</f>
        <v>261.13265311013231</v>
      </c>
      <c r="R2652" s="3">
        <f t="shared" ref="R2652:R2668" si="2971">AV2652*1000</f>
        <v>2.216674062562936</v>
      </c>
      <c r="S2652" s="3">
        <f t="shared" ref="S2652:S2668" si="2972">(BA2652-BG2652)</f>
        <v>1.6961976014249243</v>
      </c>
      <c r="T2652" s="3">
        <f t="shared" ref="T2652:T2668" si="2973">(Z2652+AZ2652*N2652)</f>
        <v>32.748336791992188</v>
      </c>
      <c r="U2652" s="2">
        <v>6</v>
      </c>
      <c r="V2652" s="3">
        <f t="shared" ref="V2652:V2668" si="2974">(U2652*AO2652+AP2652)</f>
        <v>1.4200000166893005</v>
      </c>
      <c r="W2652" s="2">
        <v>1</v>
      </c>
      <c r="X2652" s="3">
        <f t="shared" ref="X2652:X2668" si="2975">V2652*(W2652+1)*(W2652+1)/(W2652*W2652+1)</f>
        <v>2.8400000333786011</v>
      </c>
      <c r="Y2652" s="2">
        <v>30.224601745605469</v>
      </c>
      <c r="Z2652" s="2">
        <v>32.748336791992188</v>
      </c>
      <c r="AA2652" s="2">
        <v>29.733676910400391</v>
      </c>
      <c r="AB2652" s="2">
        <v>400.01690673828125</v>
      </c>
      <c r="AC2652" s="2">
        <v>388.71075439453125</v>
      </c>
      <c r="AD2652" s="2">
        <v>32.876483917236328</v>
      </c>
      <c r="AE2652" s="2">
        <v>35.441856384277344</v>
      </c>
      <c r="AF2652" s="2">
        <v>70.677871704101563</v>
      </c>
      <c r="AG2652" s="2">
        <v>76.11346435546875</v>
      </c>
      <c r="AH2652" s="2">
        <v>500.0703125</v>
      </c>
      <c r="AI2652" s="2">
        <v>2000.52392578125</v>
      </c>
      <c r="AJ2652" s="2">
        <v>57.504047393798828</v>
      </c>
      <c r="AK2652" s="2">
        <v>92.684425354003906</v>
      </c>
      <c r="AL2652" s="2">
        <v>-1.1844139099121094</v>
      </c>
      <c r="AM2652" s="2">
        <v>-0.82866591215133667</v>
      </c>
      <c r="AN2652" s="2">
        <v>1</v>
      </c>
      <c r="AO2652" s="2">
        <v>-0.21956524252891541</v>
      </c>
      <c r="AP2652" s="2">
        <v>2.737391471862793</v>
      </c>
      <c r="AQ2652" s="2">
        <v>1</v>
      </c>
      <c r="AR2652" s="2">
        <v>0</v>
      </c>
      <c r="AS2652" s="2">
        <v>0.15999999642372131</v>
      </c>
      <c r="AT2652" s="2">
        <v>111115</v>
      </c>
      <c r="AU2652" s="3">
        <f t="shared" ref="AU2652:AU2668" si="2976">AH2652*0.000001/(U2652*0.0001)</f>
        <v>0.83345052083333326</v>
      </c>
      <c r="AV2652" s="3">
        <f t="shared" ref="AV2652:AV2668" si="2977">(AE2652-AD2652)/(1000-AE2652)*AU2652</f>
        <v>2.2166740625629358E-3</v>
      </c>
      <c r="AW2652" s="3">
        <f t="shared" ref="AW2652:AW2668" si="2978">(Z2652+273.15)</f>
        <v>305.89833679199216</v>
      </c>
      <c r="AX2652" s="3">
        <f t="shared" ref="AX2652:AX2668" si="2979">(Y2652+273.15)</f>
        <v>303.37460174560545</v>
      </c>
      <c r="AY2652" s="3">
        <f t="shared" ref="AY2652:AY2668" si="2980">(AI2652*AQ2652+AJ2652*AR2652)*AS2652</f>
        <v>320.08382097056892</v>
      </c>
      <c r="AZ2652" s="3">
        <f t="shared" ref="AZ2652:AZ2668" si="2981">((AY2652+0.00000010773*(AX2652^4-AW2652^4))-AV2652*44100)/(V2652*51.4+0.00000043092*AW2652^3)</f>
        <v>2.2453834970811686</v>
      </c>
      <c r="BA2652" s="3">
        <f t="shared" ref="BA2652:BA2668" si="2982">0.61365*EXP(17.502*T2652/(240.97+T2652))</f>
        <v>4.9811056938808047</v>
      </c>
      <c r="BB2652" s="3">
        <f t="shared" ref="BB2652:BB2668" si="2983">BA2652*1000/AK2652</f>
        <v>53.742639875639306</v>
      </c>
      <c r="BC2652" s="3">
        <f t="shared" ref="BC2652:BC2668" si="2984">(BB2652-AE2652)</f>
        <v>18.300783491361962</v>
      </c>
      <c r="BD2652" s="3">
        <f t="shared" ref="BD2652:BD2668" si="2985">IF(N2652,Z2652,(Y2652+Z2652)/2)</f>
        <v>31.486469268798828</v>
      </c>
      <c r="BE2652" s="3">
        <f t="shared" ref="BE2652:BE2668" si="2986">0.61365*EXP(17.502*BD2652/(240.97+BD2652))</f>
        <v>4.6380336143823442</v>
      </c>
      <c r="BF2652" s="3">
        <f t="shared" ref="BF2652:BF2668" si="2987">IF(BC2652&lt;&gt;0,(1000-(BB2652+AE2652)/2)/BC2652*AV2652,0)</f>
        <v>0.11572332866194003</v>
      </c>
      <c r="BG2652" s="3">
        <f t="shared" ref="BG2652:BG2668" si="2988">AE2652*AK2652/1000</f>
        <v>3.2849080924558804</v>
      </c>
      <c r="BH2652" s="3">
        <f t="shared" ref="BH2652:BH2668" si="2989">(BE2652-BG2652)</f>
        <v>1.3531255219264637</v>
      </c>
      <c r="BI2652" s="3">
        <f t="shared" ref="BI2652:BI2668" si="2990">1/(1.6/P2652+1.37/X2652)</f>
        <v>7.2753230625328236E-2</v>
      </c>
      <c r="BJ2652" s="3">
        <f t="shared" ref="BJ2652:BJ2668" si="2991">Q2652*AK2652*0.001</f>
        <v>24.202929894679055</v>
      </c>
      <c r="BK2652" s="3">
        <f t="shared" ref="BK2652:BK2668" si="2992">Q2652/AC2652</f>
        <v>0.67179168612631046</v>
      </c>
      <c r="BL2652" s="3">
        <f t="shared" ref="BL2652:BL2668" si="2993">(1-AV2652*AK2652/BA2652/P2652)*100</f>
        <v>65.810338693732689</v>
      </c>
      <c r="BM2652" s="3">
        <f t="shared" ref="BM2652:BM2668" si="2994">(AC2652-O2652/(X2652/1.35))</f>
        <v>384.64103992061672</v>
      </c>
      <c r="BN2652" s="3">
        <f t="shared" ref="BN2652:BN2668" si="2995">O2652*BL2652/100/BM2652</f>
        <v>1.4648293164079871E-2</v>
      </c>
    </row>
    <row r="2653" spans="1:66">
      <c r="A2653" s="2" t="s">
        <v>3348</v>
      </c>
      <c r="B2653" t="s">
        <v>2748</v>
      </c>
      <c r="C2653">
        <v>20190807</v>
      </c>
      <c r="D2653" t="s">
        <v>338</v>
      </c>
      <c r="E2653" s="2" t="s">
        <v>0</v>
      </c>
      <c r="F2653" s="2" t="s">
        <v>3347</v>
      </c>
      <c r="G2653" s="1">
        <v>2000</v>
      </c>
      <c r="H2653">
        <v>325</v>
      </c>
      <c r="K2653" s="2">
        <v>56</v>
      </c>
      <c r="L2653" s="2" t="s">
        <v>3350</v>
      </c>
      <c r="M2653" s="2">
        <v>11933.500060159713</v>
      </c>
      <c r="N2653" s="2">
        <v>0</v>
      </c>
      <c r="O2653" s="3">
        <f t="shared" si="2968"/>
        <v>6.7368715692283265</v>
      </c>
      <c r="P2653" s="3">
        <f t="shared" si="2969"/>
        <v>0.12351728674887055</v>
      </c>
      <c r="Q2653" s="3">
        <f t="shared" si="2970"/>
        <v>217.0957367888316</v>
      </c>
      <c r="R2653" s="3">
        <f t="shared" si="2971"/>
        <v>2.2388241147087844</v>
      </c>
      <c r="S2653" s="3">
        <f t="shared" si="2972"/>
        <v>1.6751178419747981</v>
      </c>
      <c r="T2653" s="3">
        <f t="shared" si="2973"/>
        <v>32.652309417724609</v>
      </c>
      <c r="U2653" s="2">
        <v>6</v>
      </c>
      <c r="V2653" s="3">
        <f t="shared" si="2974"/>
        <v>1.4200000166893005</v>
      </c>
      <c r="W2653" s="2">
        <v>1</v>
      </c>
      <c r="X2653" s="3">
        <f t="shared" si="2975"/>
        <v>2.8400000333786011</v>
      </c>
      <c r="Y2653" s="2">
        <v>30.194784164428711</v>
      </c>
      <c r="Z2653" s="2">
        <v>32.652309417724609</v>
      </c>
      <c r="AA2653" s="2">
        <v>29.73394775390625</v>
      </c>
      <c r="AB2653" s="2">
        <v>324.55618286132813</v>
      </c>
      <c r="AC2653" s="2">
        <v>315.62503051757813</v>
      </c>
      <c r="AD2653" s="2">
        <v>32.789134979248047</v>
      </c>
      <c r="AE2653" s="2">
        <v>35.380367279052734</v>
      </c>
      <c r="AF2653" s="2">
        <v>70.587783813476563</v>
      </c>
      <c r="AG2653" s="2">
        <v>76.111564636230469</v>
      </c>
      <c r="AH2653" s="2">
        <v>500.05868530273438</v>
      </c>
      <c r="AI2653" s="2">
        <v>2000.203125</v>
      </c>
      <c r="AJ2653" s="2">
        <v>59.986778259277344</v>
      </c>
      <c r="AK2653" s="2">
        <v>92.68206787109375</v>
      </c>
      <c r="AL2653" s="2">
        <v>-0.51491928100585938</v>
      </c>
      <c r="AM2653" s="2">
        <v>-0.83272856473922729</v>
      </c>
      <c r="AN2653" s="2">
        <v>1</v>
      </c>
      <c r="AO2653" s="2">
        <v>-0.21956524252891541</v>
      </c>
      <c r="AP2653" s="2">
        <v>2.737391471862793</v>
      </c>
      <c r="AQ2653" s="2">
        <v>1</v>
      </c>
      <c r="AR2653" s="2">
        <v>0</v>
      </c>
      <c r="AS2653" s="2">
        <v>0.15999999642372131</v>
      </c>
      <c r="AT2653" s="2">
        <v>111115</v>
      </c>
      <c r="AU2653" s="3">
        <f t="shared" si="2976"/>
        <v>0.83343114217122383</v>
      </c>
      <c r="AV2653" s="3">
        <f t="shared" si="2977"/>
        <v>2.2388241147087845E-3</v>
      </c>
      <c r="AW2653" s="3">
        <f t="shared" si="2978"/>
        <v>305.80230941772459</v>
      </c>
      <c r="AX2653" s="3">
        <f t="shared" si="2979"/>
        <v>303.34478416442869</v>
      </c>
      <c r="AY2653" s="3">
        <f t="shared" si="2980"/>
        <v>320.0324928467162</v>
      </c>
      <c r="AZ2653" s="3">
        <f t="shared" si="2981"/>
        <v>2.2433102569987229</v>
      </c>
      <c r="BA2653" s="3">
        <f t="shared" si="2982"/>
        <v>4.9542434434361882</v>
      </c>
      <c r="BB2653" s="3">
        <f t="shared" si="2983"/>
        <v>53.454174655735621</v>
      </c>
      <c r="BC2653" s="3">
        <f t="shared" si="2984"/>
        <v>18.073807376682886</v>
      </c>
      <c r="BD2653" s="3">
        <f t="shared" si="2985"/>
        <v>31.42354679107666</v>
      </c>
      <c r="BE2653" s="3">
        <f t="shared" si="2986"/>
        <v>4.6214789568409689</v>
      </c>
      <c r="BF2653" s="3">
        <f t="shared" si="2987"/>
        <v>0.11836917439528848</v>
      </c>
      <c r="BG2653" s="3">
        <f t="shared" si="2988"/>
        <v>3.2791256014613901</v>
      </c>
      <c r="BH2653" s="3">
        <f t="shared" si="2989"/>
        <v>1.3423533553795788</v>
      </c>
      <c r="BI2653" s="3">
        <f t="shared" si="2990"/>
        <v>7.4426653656350136E-2</v>
      </c>
      <c r="BJ2653" s="3">
        <f t="shared" si="2991"/>
        <v>20.120881811587594</v>
      </c>
      <c r="BK2653" s="3">
        <f t="shared" si="2992"/>
        <v>0.68782801044906627</v>
      </c>
      <c r="BL2653" s="3">
        <f t="shared" si="2993"/>
        <v>66.091341800168877</v>
      </c>
      <c r="BM2653" s="3">
        <f t="shared" si="2994"/>
        <v>312.42264442195591</v>
      </c>
      <c r="BN2653" s="3">
        <f t="shared" si="2995"/>
        <v>1.4251491993146286E-2</v>
      </c>
    </row>
    <row r="2654" spans="1:66">
      <c r="A2654" s="2" t="s">
        <v>3348</v>
      </c>
      <c r="B2654" t="s">
        <v>2748</v>
      </c>
      <c r="C2654">
        <v>20190807</v>
      </c>
      <c r="D2654" t="s">
        <v>338</v>
      </c>
      <c r="E2654" s="2" t="s">
        <v>0</v>
      </c>
      <c r="F2654" s="2" t="s">
        <v>3347</v>
      </c>
      <c r="G2654" s="1">
        <v>2000</v>
      </c>
      <c r="H2654">
        <v>250</v>
      </c>
      <c r="K2654" s="2">
        <v>57</v>
      </c>
      <c r="L2654" s="2" t="s">
        <v>3351</v>
      </c>
      <c r="M2654" s="2">
        <v>12022.500060182065</v>
      </c>
      <c r="N2654" s="2">
        <v>0</v>
      </c>
      <c r="O2654" s="3">
        <f t="shared" si="2968"/>
        <v>4.7652282175870093</v>
      </c>
      <c r="P2654" s="3">
        <f t="shared" si="2969"/>
        <v>0.12253953587038385</v>
      </c>
      <c r="Q2654" s="3">
        <f t="shared" si="2970"/>
        <v>173.08575132037203</v>
      </c>
      <c r="R2654" s="3">
        <f t="shared" si="2971"/>
        <v>2.2265086532084895</v>
      </c>
      <c r="S2654" s="3">
        <f t="shared" si="2972"/>
        <v>1.6785605299233626</v>
      </c>
      <c r="T2654" s="3">
        <f t="shared" si="2973"/>
        <v>32.664447784423828</v>
      </c>
      <c r="U2654" s="2">
        <v>6</v>
      </c>
      <c r="V2654" s="3">
        <f t="shared" si="2974"/>
        <v>1.4200000166893005</v>
      </c>
      <c r="W2654" s="2">
        <v>1</v>
      </c>
      <c r="X2654" s="3">
        <f t="shared" si="2975"/>
        <v>2.8400000333786011</v>
      </c>
      <c r="Y2654" s="2">
        <v>30.204084396362305</v>
      </c>
      <c r="Z2654" s="2">
        <v>32.664447784423828</v>
      </c>
      <c r="AA2654" s="2">
        <v>29.73554801940918</v>
      </c>
      <c r="AB2654" s="2">
        <v>250.25778198242188</v>
      </c>
      <c r="AC2654" s="2">
        <v>243.88908386230469</v>
      </c>
      <c r="AD2654" s="2">
        <v>32.803985595703125</v>
      </c>
      <c r="AE2654" s="2">
        <v>35.380779266357422</v>
      </c>
      <c r="AF2654" s="2">
        <v>70.62689208984375</v>
      </c>
      <c r="AG2654" s="2">
        <v>76.067939758300781</v>
      </c>
      <c r="AH2654" s="2">
        <v>500.09429931640625</v>
      </c>
      <c r="AI2654" s="2">
        <v>1999.277099609375</v>
      </c>
      <c r="AJ2654" s="2">
        <v>59.649822235107422</v>
      </c>
      <c r="AK2654" s="2">
        <v>92.679458618164063</v>
      </c>
      <c r="AL2654" s="2">
        <v>-4.7252655029296875E-2</v>
      </c>
      <c r="AM2654" s="2">
        <v>-0.83728712797164917</v>
      </c>
      <c r="AN2654" s="2">
        <v>1</v>
      </c>
      <c r="AO2654" s="2">
        <v>-0.21956524252891541</v>
      </c>
      <c r="AP2654" s="2">
        <v>2.737391471862793</v>
      </c>
      <c r="AQ2654" s="2">
        <v>1</v>
      </c>
      <c r="AR2654" s="2">
        <v>0</v>
      </c>
      <c r="AS2654" s="2">
        <v>0.15999999642372131</v>
      </c>
      <c r="AT2654" s="2">
        <v>111115</v>
      </c>
      <c r="AU2654" s="3">
        <f t="shared" si="2976"/>
        <v>0.83349049886067705</v>
      </c>
      <c r="AV2654" s="3">
        <f t="shared" si="2977"/>
        <v>2.2265086532084893E-3</v>
      </c>
      <c r="AW2654" s="3">
        <f t="shared" si="2978"/>
        <v>305.81444778442381</v>
      </c>
      <c r="AX2654" s="3">
        <f t="shared" si="2979"/>
        <v>303.35408439636228</v>
      </c>
      <c r="AY2654" s="3">
        <f t="shared" si="2980"/>
        <v>319.88432878752792</v>
      </c>
      <c r="AZ2654" s="3">
        <f t="shared" si="2981"/>
        <v>2.2474589616566818</v>
      </c>
      <c r="BA2654" s="3">
        <f t="shared" si="2982"/>
        <v>4.9576319978181322</v>
      </c>
      <c r="BB2654" s="3">
        <f t="shared" si="2983"/>
        <v>53.49224166536613</v>
      </c>
      <c r="BC2654" s="3">
        <f t="shared" si="2984"/>
        <v>18.111462399008708</v>
      </c>
      <c r="BD2654" s="3">
        <f t="shared" si="2985"/>
        <v>31.434266090393066</v>
      </c>
      <c r="BE2654" s="3">
        <f t="shared" si="2986"/>
        <v>4.624295520831911</v>
      </c>
      <c r="BF2654" s="3">
        <f t="shared" si="2987"/>
        <v>0.11747093256557276</v>
      </c>
      <c r="BG2654" s="3">
        <f t="shared" si="2988"/>
        <v>3.2790714678947697</v>
      </c>
      <c r="BH2654" s="3">
        <f t="shared" si="2989"/>
        <v>1.3452240529371413</v>
      </c>
      <c r="BI2654" s="3">
        <f t="shared" si="2990"/>
        <v>7.3858490401452939E-2</v>
      </c>
      <c r="BJ2654" s="3">
        <f t="shared" si="2991"/>
        <v>16.041493726890256</v>
      </c>
      <c r="BK2654" s="3">
        <f t="shared" si="2992"/>
        <v>0.70969044034005668</v>
      </c>
      <c r="BL2654" s="3">
        <f t="shared" si="2993"/>
        <v>66.032986934586873</v>
      </c>
      <c r="BM2654" s="3">
        <f t="shared" si="2994"/>
        <v>241.62392258831366</v>
      </c>
      <c r="BN2654" s="3">
        <f t="shared" si="2995"/>
        <v>1.3022810376618997E-2</v>
      </c>
    </row>
    <row r="2655" spans="1:66">
      <c r="A2655" s="2" t="s">
        <v>3348</v>
      </c>
      <c r="B2655" t="s">
        <v>2748</v>
      </c>
      <c r="C2655">
        <v>20190807</v>
      </c>
      <c r="D2655" t="s">
        <v>338</v>
      </c>
      <c r="E2655" s="2" t="s">
        <v>0</v>
      </c>
      <c r="F2655" s="2" t="s">
        <v>3347</v>
      </c>
      <c r="G2655" s="1">
        <v>2000</v>
      </c>
      <c r="H2655">
        <v>175</v>
      </c>
      <c r="K2655" s="2">
        <v>58</v>
      </c>
      <c r="L2655" s="2" t="s">
        <v>224</v>
      </c>
      <c r="M2655" s="2">
        <v>12111.500060182065</v>
      </c>
      <c r="N2655" s="2">
        <v>0</v>
      </c>
      <c r="O2655" s="3">
        <f t="shared" si="2968"/>
        <v>2.8192839340712137</v>
      </c>
      <c r="P2655" s="3">
        <f t="shared" si="2969"/>
        <v>0.12870266909753872</v>
      </c>
      <c r="Q2655" s="3">
        <f t="shared" si="2970"/>
        <v>128.7994894227939</v>
      </c>
      <c r="R2655" s="3">
        <f t="shared" si="2971"/>
        <v>2.3057473734172365</v>
      </c>
      <c r="S2655" s="3">
        <f t="shared" si="2972"/>
        <v>1.6585014438824972</v>
      </c>
      <c r="T2655" s="3">
        <f t="shared" si="2973"/>
        <v>32.618461608886719</v>
      </c>
      <c r="U2655" s="2">
        <v>6</v>
      </c>
      <c r="V2655" s="3">
        <f t="shared" si="2974"/>
        <v>1.4200000166893005</v>
      </c>
      <c r="W2655" s="2">
        <v>1</v>
      </c>
      <c r="X2655" s="3">
        <f t="shared" si="2975"/>
        <v>2.8400000333786011</v>
      </c>
      <c r="Y2655" s="2">
        <v>30.192670822143555</v>
      </c>
      <c r="Z2655" s="2">
        <v>32.618461608886719</v>
      </c>
      <c r="AA2655" s="2">
        <v>29.736108779907227</v>
      </c>
      <c r="AB2655" s="2">
        <v>173.50331115722656</v>
      </c>
      <c r="AC2655" s="2">
        <v>169.65159606933594</v>
      </c>
      <c r="AD2655" s="2">
        <v>32.791656494140625</v>
      </c>
      <c r="AE2655" s="2">
        <v>35.459861755371094</v>
      </c>
      <c r="AF2655" s="2">
        <v>70.64727783203125</v>
      </c>
      <c r="AG2655" s="2">
        <v>76.284393310546875</v>
      </c>
      <c r="AH2655" s="2">
        <v>500.1082763671875</v>
      </c>
      <c r="AI2655" s="2">
        <v>1999.8660888671875</v>
      </c>
      <c r="AJ2655" s="2">
        <v>63.902439117431641</v>
      </c>
      <c r="AK2655" s="2">
        <v>92.676719665527344</v>
      </c>
      <c r="AL2655" s="2">
        <v>0.37901687622070313</v>
      </c>
      <c r="AM2655" s="2">
        <v>-0.83145827054977417</v>
      </c>
      <c r="AN2655" s="2">
        <v>1</v>
      </c>
      <c r="AO2655" s="2">
        <v>-0.21956524252891541</v>
      </c>
      <c r="AP2655" s="2">
        <v>2.737391471862793</v>
      </c>
      <c r="AQ2655" s="2">
        <v>1</v>
      </c>
      <c r="AR2655" s="2">
        <v>0</v>
      </c>
      <c r="AS2655" s="2">
        <v>0.15999999642372131</v>
      </c>
      <c r="AT2655" s="2">
        <v>111115</v>
      </c>
      <c r="AU2655" s="3">
        <f t="shared" si="2976"/>
        <v>0.83351379394531233</v>
      </c>
      <c r="AV2655" s="3">
        <f t="shared" si="2977"/>
        <v>2.3057473734172363E-3</v>
      </c>
      <c r="AW2655" s="3">
        <f t="shared" si="2978"/>
        <v>305.7684616088867</v>
      </c>
      <c r="AX2655" s="3">
        <f t="shared" si="2979"/>
        <v>303.34267082214353</v>
      </c>
      <c r="AY2655" s="3">
        <f t="shared" si="2980"/>
        <v>319.97856706667153</v>
      </c>
      <c r="AZ2655" s="3">
        <f t="shared" si="2981"/>
        <v>2.2127800110599822</v>
      </c>
      <c r="BA2655" s="3">
        <f t="shared" si="2982"/>
        <v>4.9448051111633786</v>
      </c>
      <c r="BB2655" s="3">
        <f t="shared" si="2983"/>
        <v>53.355417941089271</v>
      </c>
      <c r="BC2655" s="3">
        <f t="shared" si="2984"/>
        <v>17.895556185718178</v>
      </c>
      <c r="BD2655" s="3">
        <f t="shared" si="2985"/>
        <v>31.405566215515137</v>
      </c>
      <c r="BE2655" s="3">
        <f t="shared" si="2986"/>
        <v>4.6167578009529526</v>
      </c>
      <c r="BF2655" s="3">
        <f t="shared" si="2987"/>
        <v>0.12312300057127824</v>
      </c>
      <c r="BG2655" s="3">
        <f t="shared" si="2988"/>
        <v>3.2863036672808814</v>
      </c>
      <c r="BH2655" s="3">
        <f t="shared" si="2989"/>
        <v>1.3304541336720712</v>
      </c>
      <c r="BI2655" s="3">
        <f t="shared" si="2990"/>
        <v>7.7434448232365005E-2</v>
      </c>
      <c r="BJ2655" s="3">
        <f t="shared" si="2991"/>
        <v>11.936714174299325</v>
      </c>
      <c r="BK2655" s="3">
        <f t="shared" si="2992"/>
        <v>0.75919998636590513</v>
      </c>
      <c r="BL2655" s="3">
        <f t="shared" si="2993"/>
        <v>66.422709905362893</v>
      </c>
      <c r="BM2655" s="3">
        <f t="shared" si="2994"/>
        <v>168.31144351079237</v>
      </c>
      <c r="BN2655" s="3">
        <f t="shared" si="2995"/>
        <v>1.1126069326454015E-2</v>
      </c>
    </row>
    <row r="2656" spans="1:66">
      <c r="A2656" s="2" t="s">
        <v>3348</v>
      </c>
      <c r="B2656" t="s">
        <v>2748</v>
      </c>
      <c r="C2656">
        <v>20190807</v>
      </c>
      <c r="D2656" t="s">
        <v>338</v>
      </c>
      <c r="E2656" s="2" t="s">
        <v>0</v>
      </c>
      <c r="F2656" s="2" t="s">
        <v>3347</v>
      </c>
      <c r="G2656" s="1">
        <v>2000</v>
      </c>
      <c r="H2656">
        <v>100</v>
      </c>
      <c r="K2656" s="2">
        <v>59</v>
      </c>
      <c r="L2656" s="2" t="s">
        <v>3352</v>
      </c>
      <c r="M2656" s="2">
        <v>12200.500060182065</v>
      </c>
      <c r="N2656" s="2">
        <v>0</v>
      </c>
      <c r="O2656" s="3">
        <f t="shared" si="2968"/>
        <v>0.87807911760017021</v>
      </c>
      <c r="P2656" s="3">
        <f t="shared" si="2969"/>
        <v>0.13613094224310354</v>
      </c>
      <c r="Q2656" s="3">
        <f t="shared" si="2970"/>
        <v>86.303802366810487</v>
      </c>
      <c r="R2656" s="3">
        <f t="shared" si="2971"/>
        <v>2.3984198064256397</v>
      </c>
      <c r="S2656" s="3">
        <f t="shared" si="2972"/>
        <v>1.6352463467664689</v>
      </c>
      <c r="T2656" s="3">
        <f t="shared" si="2973"/>
        <v>32.544696807861328</v>
      </c>
      <c r="U2656" s="2">
        <v>6</v>
      </c>
      <c r="V2656" s="3">
        <f t="shared" si="2974"/>
        <v>1.4200000166893005</v>
      </c>
      <c r="W2656" s="2">
        <v>1</v>
      </c>
      <c r="X2656" s="3">
        <f t="shared" si="2975"/>
        <v>2.8400000333786011</v>
      </c>
      <c r="Y2656" s="2">
        <v>30.163389205932617</v>
      </c>
      <c r="Z2656" s="2">
        <v>32.544696807861328</v>
      </c>
      <c r="AA2656" s="2">
        <v>29.733150482177734</v>
      </c>
      <c r="AB2656" s="2">
        <v>101.11893463134766</v>
      </c>
      <c r="AC2656" s="2">
        <v>99.778221130371094</v>
      </c>
      <c r="AD2656" s="2">
        <v>32.714237213134766</v>
      </c>
      <c r="AE2656" s="2">
        <v>35.489879608154297</v>
      </c>
      <c r="AF2656" s="2">
        <v>70.603340148925781</v>
      </c>
      <c r="AG2656" s="2">
        <v>76.477272033691406</v>
      </c>
      <c r="AH2656" s="2">
        <v>500.0572509765625</v>
      </c>
      <c r="AI2656" s="2">
        <v>2001.2806396484375</v>
      </c>
      <c r="AJ2656" s="2">
        <v>59.490512847900391</v>
      </c>
      <c r="AK2656" s="2">
        <v>92.675544738769531</v>
      </c>
      <c r="AL2656" s="2">
        <v>0.67243576049804688</v>
      </c>
      <c r="AM2656" s="2">
        <v>-0.83775252103805542</v>
      </c>
      <c r="AN2656" s="2">
        <v>1</v>
      </c>
      <c r="AO2656" s="2">
        <v>-0.21956524252891541</v>
      </c>
      <c r="AP2656" s="2">
        <v>2.737391471862793</v>
      </c>
      <c r="AQ2656" s="2">
        <v>1</v>
      </c>
      <c r="AR2656" s="2">
        <v>0</v>
      </c>
      <c r="AS2656" s="2">
        <v>0.15999999642372131</v>
      </c>
      <c r="AT2656" s="2">
        <v>111115</v>
      </c>
      <c r="AU2656" s="3">
        <f t="shared" si="2976"/>
        <v>0.8334287516276041</v>
      </c>
      <c r="AV2656" s="3">
        <f t="shared" si="2977"/>
        <v>2.3984198064256395E-3</v>
      </c>
      <c r="AW2656" s="3">
        <f t="shared" si="2978"/>
        <v>305.69469680786131</v>
      </c>
      <c r="AX2656" s="3">
        <f t="shared" si="2979"/>
        <v>303.31338920593259</v>
      </c>
      <c r="AY2656" s="3">
        <f t="shared" si="2980"/>
        <v>320.2048951866127</v>
      </c>
      <c r="AZ2656" s="3">
        <f t="shared" si="2981"/>
        <v>2.1742729757357178</v>
      </c>
      <c r="BA2656" s="3">
        <f t="shared" si="2982"/>
        <v>4.9242902721655168</v>
      </c>
      <c r="BB2656" s="3">
        <f t="shared" si="2983"/>
        <v>53.134732426401456</v>
      </c>
      <c r="BC2656" s="3">
        <f t="shared" si="2984"/>
        <v>17.644852818247159</v>
      </c>
      <c r="BD2656" s="3">
        <f t="shared" si="2985"/>
        <v>31.354043006896973</v>
      </c>
      <c r="BE2656" s="3">
        <f t="shared" si="2986"/>
        <v>4.6032526161491854</v>
      </c>
      <c r="BF2656" s="3">
        <f t="shared" si="2987"/>
        <v>0.12990418892216679</v>
      </c>
      <c r="BG2656" s="3">
        <f t="shared" si="2988"/>
        <v>3.289043925399048</v>
      </c>
      <c r="BH2656" s="3">
        <f t="shared" si="2989"/>
        <v>1.3142086907501374</v>
      </c>
      <c r="BI2656" s="3">
        <f t="shared" si="2990"/>
        <v>8.1727497290344814E-2</v>
      </c>
      <c r="BJ2656" s="3">
        <f t="shared" si="2991"/>
        <v>7.9982518973712695</v>
      </c>
      <c r="BK2656" s="3">
        <f t="shared" si="2992"/>
        <v>0.86495631400408701</v>
      </c>
      <c r="BL2656" s="3">
        <f t="shared" si="2993"/>
        <v>66.841883467820892</v>
      </c>
      <c r="BM2656" s="3">
        <f t="shared" si="2994"/>
        <v>99.360824371628809</v>
      </c>
      <c r="BN2656" s="3">
        <f t="shared" si="2995"/>
        <v>5.9070023246421896E-3</v>
      </c>
    </row>
    <row r="2657" spans="1:66">
      <c r="A2657" s="2" t="s">
        <v>3348</v>
      </c>
      <c r="B2657" t="s">
        <v>2748</v>
      </c>
      <c r="C2657">
        <v>20190807</v>
      </c>
      <c r="D2657" t="s">
        <v>338</v>
      </c>
      <c r="E2657" s="2" t="s">
        <v>0</v>
      </c>
      <c r="F2657" s="2" t="s">
        <v>3347</v>
      </c>
      <c r="G2657" s="1">
        <v>2000</v>
      </c>
      <c r="H2657">
        <v>66</v>
      </c>
      <c r="K2657" s="2">
        <v>60</v>
      </c>
      <c r="L2657" s="2" t="s">
        <v>3353</v>
      </c>
      <c r="M2657" s="2">
        <v>12291.000060170889</v>
      </c>
      <c r="N2657" s="2">
        <v>0</v>
      </c>
      <c r="O2657" s="3">
        <f t="shared" si="2968"/>
        <v>1.335203982504743E-3</v>
      </c>
      <c r="P2657" s="3">
        <f t="shared" si="2969"/>
        <v>0.14536746935751493</v>
      </c>
      <c r="Q2657" s="3">
        <f t="shared" si="2970"/>
        <v>64.264231482625149</v>
      </c>
      <c r="R2657" s="3">
        <f t="shared" si="2971"/>
        <v>2.5178684445350514</v>
      </c>
      <c r="S2657" s="3">
        <f t="shared" si="2972"/>
        <v>1.6128599727170414</v>
      </c>
      <c r="T2657" s="3">
        <f t="shared" si="2973"/>
        <v>32.443187713623047</v>
      </c>
      <c r="U2657" s="2">
        <v>6</v>
      </c>
      <c r="V2657" s="3">
        <f t="shared" si="2974"/>
        <v>1.4200000166893005</v>
      </c>
      <c r="W2657" s="2">
        <v>1</v>
      </c>
      <c r="X2657" s="3">
        <f t="shared" si="2975"/>
        <v>2.8400000333786011</v>
      </c>
      <c r="Y2657" s="2">
        <v>30.145301818847656</v>
      </c>
      <c r="Z2657" s="2">
        <v>32.443187713623047</v>
      </c>
      <c r="AA2657" s="2">
        <v>29.734437942504883</v>
      </c>
      <c r="AB2657" s="2">
        <v>66.367584228515625</v>
      </c>
      <c r="AC2657" s="2">
        <v>66.166099548339844</v>
      </c>
      <c r="AD2657" s="2">
        <v>32.515216827392578</v>
      </c>
      <c r="AE2657" s="2">
        <v>35.429111480712891</v>
      </c>
      <c r="AF2657" s="2">
        <v>70.224876403808594</v>
      </c>
      <c r="AG2657" s="2">
        <v>76.426048278808594</v>
      </c>
      <c r="AH2657" s="2">
        <v>500.08587646484375</v>
      </c>
      <c r="AI2657" s="2">
        <v>2000.523193359375</v>
      </c>
      <c r="AJ2657" s="2">
        <v>61.551284790039063</v>
      </c>
      <c r="AK2657" s="2">
        <v>92.672958374023438</v>
      </c>
      <c r="AL2657" s="2">
        <v>0.73995590209960938</v>
      </c>
      <c r="AM2657" s="2">
        <v>-0.84569853544235229</v>
      </c>
      <c r="AN2657" s="2">
        <v>1</v>
      </c>
      <c r="AO2657" s="2">
        <v>-0.21956524252891541</v>
      </c>
      <c r="AP2657" s="2">
        <v>2.737391471862793</v>
      </c>
      <c r="AQ2657" s="2">
        <v>1</v>
      </c>
      <c r="AR2657" s="2">
        <v>0</v>
      </c>
      <c r="AS2657" s="2">
        <v>0.15999999642372131</v>
      </c>
      <c r="AT2657" s="2">
        <v>111115</v>
      </c>
      <c r="AU2657" s="3">
        <f t="shared" si="2976"/>
        <v>0.83347646077473936</v>
      </c>
      <c r="AV2657" s="3">
        <f t="shared" si="2977"/>
        <v>2.5178684445350515E-3</v>
      </c>
      <c r="AW2657" s="3">
        <f t="shared" si="2978"/>
        <v>305.59318771362302</v>
      </c>
      <c r="AX2657" s="3">
        <f t="shared" si="2979"/>
        <v>303.29530181884763</v>
      </c>
      <c r="AY2657" s="3">
        <f t="shared" si="2980"/>
        <v>320.08370378307154</v>
      </c>
      <c r="AZ2657" s="3">
        <f t="shared" si="2981"/>
        <v>2.1234938920221893</v>
      </c>
      <c r="BA2657" s="3">
        <f t="shared" si="2982"/>
        <v>4.8961805461977832</v>
      </c>
      <c r="BB2657" s="3">
        <f t="shared" si="2983"/>
        <v>52.832893565748087</v>
      </c>
      <c r="BC2657" s="3">
        <f t="shared" si="2984"/>
        <v>17.403782085035196</v>
      </c>
      <c r="BD2657" s="3">
        <f t="shared" si="2985"/>
        <v>31.294244766235352</v>
      </c>
      <c r="BE2657" s="3">
        <f t="shared" si="2986"/>
        <v>4.5876215402500167</v>
      </c>
      <c r="BF2657" s="3">
        <f t="shared" si="2987"/>
        <v>0.13828904396163297</v>
      </c>
      <c r="BG2657" s="3">
        <f t="shared" si="2988"/>
        <v>3.2833205734807418</v>
      </c>
      <c r="BH2657" s="3">
        <f t="shared" si="2989"/>
        <v>1.3043009667692749</v>
      </c>
      <c r="BI2657" s="3">
        <f t="shared" si="2990"/>
        <v>8.7039902674248965E-2</v>
      </c>
      <c r="BJ2657" s="3">
        <f t="shared" si="2991"/>
        <v>5.9555564491279274</v>
      </c>
      <c r="BK2657" s="3">
        <f t="shared" si="2992"/>
        <v>0.97125615566434864</v>
      </c>
      <c r="BL2657" s="3">
        <f t="shared" si="2993"/>
        <v>67.216040233242751</v>
      </c>
      <c r="BM2657" s="3">
        <f t="shared" si="2994"/>
        <v>66.165464856313363</v>
      </c>
      <c r="BN2657" s="3">
        <f t="shared" si="2995"/>
        <v>1.3564043538804107E-5</v>
      </c>
    </row>
    <row r="2658" spans="1:66">
      <c r="A2658" s="2" t="s">
        <v>3348</v>
      </c>
      <c r="B2658" t="s">
        <v>2748</v>
      </c>
      <c r="C2658">
        <v>20190807</v>
      </c>
      <c r="D2658" t="s">
        <v>338</v>
      </c>
      <c r="E2658" s="2" t="s">
        <v>0</v>
      </c>
      <c r="F2658" s="2" t="s">
        <v>3347</v>
      </c>
      <c r="G2658" s="1">
        <v>2000</v>
      </c>
      <c r="H2658">
        <v>33</v>
      </c>
      <c r="K2658" s="2">
        <v>61</v>
      </c>
      <c r="L2658" s="2" t="s">
        <v>3354</v>
      </c>
      <c r="M2658" s="2">
        <v>12381.000060170889</v>
      </c>
      <c r="N2658" s="2">
        <v>0</v>
      </c>
      <c r="O2658" s="3">
        <f t="shared" si="2968"/>
        <v>-0.88221430653210331</v>
      </c>
      <c r="P2658" s="3">
        <f t="shared" si="2969"/>
        <v>0.15223338680099266</v>
      </c>
      <c r="Q2658" s="3">
        <f t="shared" si="2970"/>
        <v>42.718703783668808</v>
      </c>
      <c r="R2658" s="3">
        <f t="shared" si="2971"/>
        <v>2.6192100119534292</v>
      </c>
      <c r="S2658" s="3">
        <f t="shared" si="2972"/>
        <v>1.605862178215177</v>
      </c>
      <c r="T2658" s="3">
        <f t="shared" si="2973"/>
        <v>32.402950286865234</v>
      </c>
      <c r="U2658" s="2">
        <v>6</v>
      </c>
      <c r="V2658" s="3">
        <f t="shared" si="2974"/>
        <v>1.4200000166893005</v>
      </c>
      <c r="W2658" s="2">
        <v>1</v>
      </c>
      <c r="X2658" s="3">
        <f t="shared" si="2975"/>
        <v>2.8400000333786011</v>
      </c>
      <c r="Y2658" s="2">
        <v>30.139122009277344</v>
      </c>
      <c r="Z2658" s="2">
        <v>32.402950286865234</v>
      </c>
      <c r="AA2658" s="2">
        <v>29.733425140380859</v>
      </c>
      <c r="AB2658" s="2">
        <v>33.175914764404297</v>
      </c>
      <c r="AC2658" s="2">
        <v>34.127166748046875</v>
      </c>
      <c r="AD2658" s="2">
        <v>32.354824066162109</v>
      </c>
      <c r="AE2658" s="2">
        <v>35.386203765869141</v>
      </c>
      <c r="AF2658" s="2">
        <v>69.9029541015625</v>
      </c>
      <c r="AG2658" s="2">
        <v>76.355415344238281</v>
      </c>
      <c r="AH2658" s="2">
        <v>500.07449340820313</v>
      </c>
      <c r="AI2658" s="2">
        <v>2000.076416015625</v>
      </c>
      <c r="AJ2658" s="2">
        <v>59.292575836181641</v>
      </c>
      <c r="AK2658" s="2">
        <v>92.669296264648438</v>
      </c>
      <c r="AL2658" s="2">
        <v>0.74190139770507813</v>
      </c>
      <c r="AM2658" s="2">
        <v>-0.84751814603805542</v>
      </c>
      <c r="AN2658" s="2">
        <v>1</v>
      </c>
      <c r="AO2658" s="2">
        <v>-0.21956524252891541</v>
      </c>
      <c r="AP2658" s="2">
        <v>2.737391471862793</v>
      </c>
      <c r="AQ2658" s="2">
        <v>1</v>
      </c>
      <c r="AR2658" s="2">
        <v>0</v>
      </c>
      <c r="AS2658" s="2">
        <v>0.15999999642372131</v>
      </c>
      <c r="AT2658" s="2">
        <v>111115</v>
      </c>
      <c r="AU2658" s="3">
        <f t="shared" si="2976"/>
        <v>0.83345748901367167</v>
      </c>
      <c r="AV2658" s="3">
        <f t="shared" si="2977"/>
        <v>2.619210011953429E-3</v>
      </c>
      <c r="AW2658" s="3">
        <f t="shared" si="2978"/>
        <v>305.55295028686521</v>
      </c>
      <c r="AX2658" s="3">
        <f t="shared" si="2979"/>
        <v>303.28912200927732</v>
      </c>
      <c r="AY2658" s="3">
        <f t="shared" si="2980"/>
        <v>320.01221940966934</v>
      </c>
      <c r="AZ2658" s="3">
        <f t="shared" si="2981"/>
        <v>2.0753014953872189</v>
      </c>
      <c r="BA2658" s="3">
        <f t="shared" si="2982"/>
        <v>4.8850767786757228</v>
      </c>
      <c r="BB2658" s="3">
        <f t="shared" si="2983"/>
        <v>52.715159989180641</v>
      </c>
      <c r="BC2658" s="3">
        <f t="shared" si="2984"/>
        <v>17.328956223311501</v>
      </c>
      <c r="BD2658" s="3">
        <f t="shared" si="2985"/>
        <v>31.271036148071289</v>
      </c>
      <c r="BE2658" s="3">
        <f t="shared" si="2986"/>
        <v>4.5815673425212031</v>
      </c>
      <c r="BF2658" s="3">
        <f t="shared" si="2987"/>
        <v>0.14448833459329768</v>
      </c>
      <c r="BG2658" s="3">
        <f t="shared" si="2988"/>
        <v>3.2792146004605458</v>
      </c>
      <c r="BH2658" s="3">
        <f t="shared" si="2989"/>
        <v>1.3023527420606573</v>
      </c>
      <c r="BI2658" s="3">
        <f t="shared" si="2990"/>
        <v>9.0970517446946314E-2</v>
      </c>
      <c r="BJ2658" s="3">
        <f t="shared" si="2991"/>
        <v>3.9587122169705631</v>
      </c>
      <c r="BK2658" s="3">
        <f t="shared" si="2992"/>
        <v>1.251750668288736</v>
      </c>
      <c r="BL2658" s="3">
        <f t="shared" si="2993"/>
        <v>67.361898865793449</v>
      </c>
      <c r="BM2658" s="3">
        <f t="shared" si="2994"/>
        <v>34.546529177561176</v>
      </c>
      <c r="BN2658" s="3">
        <f t="shared" si="2995"/>
        <v>-1.7202200136843659E-2</v>
      </c>
    </row>
    <row r="2659" spans="1:66">
      <c r="A2659" s="2" t="s">
        <v>3348</v>
      </c>
      <c r="B2659" t="s">
        <v>2748</v>
      </c>
      <c r="C2659">
        <v>20190807</v>
      </c>
      <c r="D2659" t="s">
        <v>338</v>
      </c>
      <c r="E2659" s="2" t="s">
        <v>0</v>
      </c>
      <c r="F2659" s="2" t="s">
        <v>3347</v>
      </c>
      <c r="G2659" s="1">
        <v>2000</v>
      </c>
      <c r="H2659">
        <v>400</v>
      </c>
      <c r="K2659" s="2">
        <v>62</v>
      </c>
      <c r="L2659" s="2" t="s">
        <v>3355</v>
      </c>
      <c r="M2659" s="2">
        <v>12521.500060159713</v>
      </c>
      <c r="N2659" s="2">
        <v>0</v>
      </c>
      <c r="O2659" s="3">
        <f t="shared" si="2968"/>
        <v>9.0150092966870119</v>
      </c>
      <c r="P2659" s="3">
        <f t="shared" si="2969"/>
        <v>0.16114183774243923</v>
      </c>
      <c r="Q2659" s="3">
        <f t="shared" si="2970"/>
        <v>284.49065338924748</v>
      </c>
      <c r="R2659" s="3">
        <f t="shared" si="2971"/>
        <v>2.7430363415581955</v>
      </c>
      <c r="S2659" s="3">
        <f t="shared" si="2972"/>
        <v>1.5936940057102547</v>
      </c>
      <c r="T2659" s="3">
        <f t="shared" si="2973"/>
        <v>32.337417602539063</v>
      </c>
      <c r="U2659" s="2">
        <v>6</v>
      </c>
      <c r="V2659" s="3">
        <f t="shared" si="2974"/>
        <v>1.4200000166893005</v>
      </c>
      <c r="W2659" s="2">
        <v>1</v>
      </c>
      <c r="X2659" s="3">
        <f t="shared" si="2975"/>
        <v>2.8400000333786011</v>
      </c>
      <c r="Y2659" s="2">
        <v>30.134510040283203</v>
      </c>
      <c r="Z2659" s="2">
        <v>32.337417602539063</v>
      </c>
      <c r="AA2659" s="2">
        <v>29.735904693603516</v>
      </c>
      <c r="AB2659" s="2">
        <v>400.04641723632813</v>
      </c>
      <c r="AC2659" s="2">
        <v>387.95297241210938</v>
      </c>
      <c r="AD2659" s="2">
        <v>32.149143218994141</v>
      </c>
      <c r="AE2659" s="2">
        <v>35.324100494384766</v>
      </c>
      <c r="AF2659" s="2">
        <v>69.451377868652344</v>
      </c>
      <c r="AG2659" s="2">
        <v>76.241615295410156</v>
      </c>
      <c r="AH2659" s="2">
        <v>500.06488037109375</v>
      </c>
      <c r="AI2659" s="2">
        <v>1999.7523193359375</v>
      </c>
      <c r="AJ2659" s="2">
        <v>48.420181274414063</v>
      </c>
      <c r="AK2659" s="2">
        <v>92.666069030761719</v>
      </c>
      <c r="AL2659" s="2">
        <v>-1.1825675964355469</v>
      </c>
      <c r="AM2659" s="2">
        <v>-0.85677260160446167</v>
      </c>
      <c r="AN2659" s="2">
        <v>1</v>
      </c>
      <c r="AO2659" s="2">
        <v>-0.21956524252891541</v>
      </c>
      <c r="AP2659" s="2">
        <v>2.737391471862793</v>
      </c>
      <c r="AQ2659" s="2">
        <v>1</v>
      </c>
      <c r="AR2659" s="2">
        <v>0</v>
      </c>
      <c r="AS2659" s="2">
        <v>0.15999999642372131</v>
      </c>
      <c r="AT2659" s="2">
        <v>111115</v>
      </c>
      <c r="AU2659" s="3">
        <f t="shared" si="2976"/>
        <v>0.83344146728515622</v>
      </c>
      <c r="AV2659" s="3">
        <f t="shared" si="2977"/>
        <v>2.7430363415581957E-3</v>
      </c>
      <c r="AW2659" s="3">
        <f t="shared" si="2978"/>
        <v>305.48741760253904</v>
      </c>
      <c r="AX2659" s="3">
        <f t="shared" si="2979"/>
        <v>303.28451004028318</v>
      </c>
      <c r="AY2659" s="3">
        <f t="shared" si="2980"/>
        <v>319.9603639420784</v>
      </c>
      <c r="AZ2659" s="3">
        <f t="shared" si="2981"/>
        <v>2.0196414983650199</v>
      </c>
      <c r="BA2659" s="3">
        <f t="shared" si="2982"/>
        <v>4.8670395405724776</v>
      </c>
      <c r="BB2659" s="3">
        <f t="shared" si="2983"/>
        <v>52.522348163455597</v>
      </c>
      <c r="BC2659" s="3">
        <f t="shared" si="2984"/>
        <v>17.198247669070831</v>
      </c>
      <c r="BD2659" s="3">
        <f t="shared" si="2985"/>
        <v>31.235963821411133</v>
      </c>
      <c r="BE2659" s="3">
        <f t="shared" si="2986"/>
        <v>4.5724315815785186</v>
      </c>
      <c r="BF2659" s="3">
        <f t="shared" si="2987"/>
        <v>0.1524895670447827</v>
      </c>
      <c r="BG2659" s="3">
        <f t="shared" si="2988"/>
        <v>3.2733455348622229</v>
      </c>
      <c r="BH2659" s="3">
        <f t="shared" si="2989"/>
        <v>1.2990860467162957</v>
      </c>
      <c r="BI2659" s="3">
        <f t="shared" si="2990"/>
        <v>9.6047315023958899E-2</v>
      </c>
      <c r="BJ2659" s="3">
        <f t="shared" si="2991"/>
        <v>26.362630525574513</v>
      </c>
      <c r="BK2659" s="3">
        <f t="shared" si="2992"/>
        <v>0.73331221467493402</v>
      </c>
      <c r="BL2659" s="3">
        <f t="shared" si="2993"/>
        <v>67.589993735832365</v>
      </c>
      <c r="BM2659" s="3">
        <f t="shared" si="2994"/>
        <v>383.66766874750022</v>
      </c>
      <c r="BN2659" s="3">
        <f t="shared" si="2995"/>
        <v>1.588156812589165E-2</v>
      </c>
    </row>
    <row r="2660" spans="1:66">
      <c r="A2660" s="2" t="s">
        <v>3348</v>
      </c>
      <c r="B2660" t="s">
        <v>2748</v>
      </c>
      <c r="C2660">
        <v>20190807</v>
      </c>
      <c r="D2660" t="s">
        <v>338</v>
      </c>
      <c r="E2660" s="2" t="s">
        <v>0</v>
      </c>
      <c r="F2660" s="2" t="s">
        <v>3347</v>
      </c>
      <c r="G2660" s="1">
        <v>2000</v>
      </c>
      <c r="H2660">
        <v>400</v>
      </c>
      <c r="K2660" s="2">
        <v>63</v>
      </c>
      <c r="L2660" s="2" t="s">
        <v>3356</v>
      </c>
      <c r="M2660" s="2">
        <v>12611.500060159713</v>
      </c>
      <c r="N2660" s="2">
        <v>0</v>
      </c>
      <c r="O2660" s="3">
        <f t="shared" si="2968"/>
        <v>9.059372845541775</v>
      </c>
      <c r="P2660" s="3">
        <f t="shared" si="2969"/>
        <v>0.15880585654752852</v>
      </c>
      <c r="Q2660" s="3">
        <f t="shared" si="2970"/>
        <v>282.76722207269637</v>
      </c>
      <c r="R2660" s="3">
        <f t="shared" si="2971"/>
        <v>2.7187204607212108</v>
      </c>
      <c r="S2660" s="3">
        <f t="shared" si="2972"/>
        <v>1.6016151726209191</v>
      </c>
      <c r="T2660" s="3">
        <f t="shared" si="2973"/>
        <v>32.333026885986328</v>
      </c>
      <c r="U2660" s="2">
        <v>6</v>
      </c>
      <c r="V2660" s="3">
        <f t="shared" si="2974"/>
        <v>1.4200000166893005</v>
      </c>
      <c r="W2660" s="2">
        <v>1</v>
      </c>
      <c r="X2660" s="3">
        <f t="shared" si="2975"/>
        <v>2.8400000333786011</v>
      </c>
      <c r="Y2660" s="2">
        <v>30.121433258056641</v>
      </c>
      <c r="Z2660" s="2">
        <v>32.333026885986328</v>
      </c>
      <c r="AA2660" s="2">
        <v>29.733949661254883</v>
      </c>
      <c r="AB2660" s="2">
        <v>400.17449951171875</v>
      </c>
      <c r="AC2660" s="2">
        <v>388.03948974609375</v>
      </c>
      <c r="AD2660" s="2">
        <v>32.079307556152344</v>
      </c>
      <c r="AE2660" s="2">
        <v>35.226276397705078</v>
      </c>
      <c r="AF2660" s="2">
        <v>69.348991394042969</v>
      </c>
      <c r="AG2660" s="2">
        <v>76.085494995117188</v>
      </c>
      <c r="AH2660" s="2">
        <v>500.09075927734375</v>
      </c>
      <c r="AI2660" s="2">
        <v>1999.7120361328125</v>
      </c>
      <c r="AJ2660" s="2">
        <v>48.982761383056641</v>
      </c>
      <c r="AK2660" s="2">
        <v>92.664291381835938</v>
      </c>
      <c r="AL2660" s="2">
        <v>-1.1814079284667969</v>
      </c>
      <c r="AM2660" s="2">
        <v>-0.84658735990524292</v>
      </c>
      <c r="AN2660" s="2">
        <v>1</v>
      </c>
      <c r="AO2660" s="2">
        <v>-0.21956524252891541</v>
      </c>
      <c r="AP2660" s="2">
        <v>2.737391471862793</v>
      </c>
      <c r="AQ2660" s="2">
        <v>1</v>
      </c>
      <c r="AR2660" s="2">
        <v>0</v>
      </c>
      <c r="AS2660" s="2">
        <v>0.15999999642372131</v>
      </c>
      <c r="AT2660" s="2">
        <v>111115</v>
      </c>
      <c r="AU2660" s="3">
        <f t="shared" si="2976"/>
        <v>0.8334845987955728</v>
      </c>
      <c r="AV2660" s="3">
        <f t="shared" si="2977"/>
        <v>2.7187204607212107E-3</v>
      </c>
      <c r="AW2660" s="3">
        <f t="shared" si="2978"/>
        <v>305.48302688598631</v>
      </c>
      <c r="AX2660" s="3">
        <f t="shared" si="2979"/>
        <v>303.27143325805662</v>
      </c>
      <c r="AY2660" s="3">
        <f t="shared" si="2980"/>
        <v>319.95391862972247</v>
      </c>
      <c r="AZ2660" s="3">
        <f t="shared" si="2981"/>
        <v>2.030942977749584</v>
      </c>
      <c r="BA2660" s="3">
        <f t="shared" si="2982"/>
        <v>4.8658331130349524</v>
      </c>
      <c r="BB2660" s="3">
        <f t="shared" si="2983"/>
        <v>52.510336403314398</v>
      </c>
      <c r="BC2660" s="3">
        <f t="shared" si="2984"/>
        <v>17.284060005609319</v>
      </c>
      <c r="BD2660" s="3">
        <f t="shared" si="2985"/>
        <v>31.227230072021484</v>
      </c>
      <c r="BE2660" s="3">
        <f t="shared" si="2986"/>
        <v>4.5701590531991521</v>
      </c>
      <c r="BF2660" s="3">
        <f t="shared" si="2987"/>
        <v>0.15039607578828923</v>
      </c>
      <c r="BG2660" s="3">
        <f t="shared" si="2988"/>
        <v>3.2642179404140332</v>
      </c>
      <c r="BH2660" s="3">
        <f t="shared" si="2989"/>
        <v>1.3059411127851188</v>
      </c>
      <c r="BI2660" s="3">
        <f t="shared" si="2990"/>
        <v>9.4718590491301533E-2</v>
      </c>
      <c r="BJ2660" s="3">
        <f t="shared" si="2991"/>
        <v>26.202424259376649</v>
      </c>
      <c r="BK2660" s="3">
        <f t="shared" si="2992"/>
        <v>0.72870733403375965</v>
      </c>
      <c r="BL2660" s="3">
        <f t="shared" si="2993"/>
        <v>67.397324567147791</v>
      </c>
      <c r="BM2660" s="3">
        <f t="shared" si="2994"/>
        <v>383.73309777505852</v>
      </c>
      <c r="BN2660" s="3">
        <f t="shared" si="2995"/>
        <v>1.5911514945830926E-2</v>
      </c>
    </row>
    <row r="2661" spans="1:66">
      <c r="A2661" s="2" t="s">
        <v>3348</v>
      </c>
      <c r="B2661" t="s">
        <v>2748</v>
      </c>
      <c r="C2661">
        <v>20190807</v>
      </c>
      <c r="D2661" t="s">
        <v>338</v>
      </c>
      <c r="E2661" s="2" t="s">
        <v>0</v>
      </c>
      <c r="F2661" s="2" t="s">
        <v>3347</v>
      </c>
      <c r="G2661" s="1">
        <v>2000</v>
      </c>
      <c r="H2661">
        <v>400</v>
      </c>
      <c r="K2661" s="2">
        <v>64</v>
      </c>
      <c r="L2661" s="2" t="s">
        <v>3357</v>
      </c>
      <c r="M2661" s="2">
        <v>12700.500060159713</v>
      </c>
      <c r="N2661" s="2">
        <v>0</v>
      </c>
      <c r="O2661" s="3">
        <f t="shared" si="2968"/>
        <v>9.0436876237585775</v>
      </c>
      <c r="P2661" s="3">
        <f t="shared" si="2969"/>
        <v>0.1516935821412177</v>
      </c>
      <c r="Q2661" s="3">
        <f t="shared" si="2970"/>
        <v>278.71442872006111</v>
      </c>
      <c r="R2661" s="3">
        <f t="shared" si="2971"/>
        <v>2.633908153845574</v>
      </c>
      <c r="S2661" s="3">
        <f t="shared" si="2972"/>
        <v>1.620562114746098</v>
      </c>
      <c r="T2661" s="3">
        <f t="shared" si="2973"/>
        <v>32.362014770507813</v>
      </c>
      <c r="U2661" s="2">
        <v>6</v>
      </c>
      <c r="V2661" s="3">
        <f t="shared" si="2974"/>
        <v>1.4200000166893005</v>
      </c>
      <c r="W2661" s="2">
        <v>1</v>
      </c>
      <c r="X2661" s="3">
        <f t="shared" si="2975"/>
        <v>2.8400000333786011</v>
      </c>
      <c r="Y2661" s="2">
        <v>30.125598907470703</v>
      </c>
      <c r="Z2661" s="2">
        <v>32.362014770507813</v>
      </c>
      <c r="AA2661" s="2">
        <v>29.736310958862305</v>
      </c>
      <c r="AB2661" s="2">
        <v>400.2296142578125</v>
      </c>
      <c r="AC2661" s="2">
        <v>388.1529541015625</v>
      </c>
      <c r="AD2661" s="2">
        <v>32.059055328369141</v>
      </c>
      <c r="AE2661" s="2">
        <v>35.108123779296875</v>
      </c>
      <c r="AF2661" s="2">
        <v>69.28680419921875</v>
      </c>
      <c r="AG2661" s="2">
        <v>75.81195068359375</v>
      </c>
      <c r="AH2661" s="2">
        <v>500.10748291015625</v>
      </c>
      <c r="AI2661" s="2">
        <v>1999.55322265625</v>
      </c>
      <c r="AJ2661" s="2">
        <v>49.846534729003906</v>
      </c>
      <c r="AK2661" s="2">
        <v>92.663475036621094</v>
      </c>
      <c r="AL2661" s="2">
        <v>-1.2153739929199219</v>
      </c>
      <c r="AM2661" s="2">
        <v>-0.84307783842086792</v>
      </c>
      <c r="AN2661" s="2">
        <v>1</v>
      </c>
      <c r="AO2661" s="2">
        <v>-0.21956524252891541</v>
      </c>
      <c r="AP2661" s="2">
        <v>2.737391471862793</v>
      </c>
      <c r="AQ2661" s="2">
        <v>1</v>
      </c>
      <c r="AR2661" s="2">
        <v>0</v>
      </c>
      <c r="AS2661" s="2">
        <v>0.15999999642372131</v>
      </c>
      <c r="AT2661" s="2">
        <v>111115</v>
      </c>
      <c r="AU2661" s="3">
        <f t="shared" si="2976"/>
        <v>0.83351247151692709</v>
      </c>
      <c r="AV2661" s="3">
        <f t="shared" si="2977"/>
        <v>2.6339081538455738E-3</v>
      </c>
      <c r="AW2661" s="3">
        <f t="shared" si="2978"/>
        <v>305.51201477050779</v>
      </c>
      <c r="AX2661" s="3">
        <f t="shared" si="2979"/>
        <v>303.27559890747068</v>
      </c>
      <c r="AY2661" s="3">
        <f t="shared" si="2980"/>
        <v>319.92850847404043</v>
      </c>
      <c r="AZ2661" s="3">
        <f t="shared" si="2981"/>
        <v>2.070832594709616</v>
      </c>
      <c r="BA2661" s="3">
        <f t="shared" si="2982"/>
        <v>4.8738028661515775</v>
      </c>
      <c r="BB2661" s="3">
        <f t="shared" si="2983"/>
        <v>52.596806500354369</v>
      </c>
      <c r="BC2661" s="3">
        <f t="shared" si="2984"/>
        <v>17.488682721057494</v>
      </c>
      <c r="BD2661" s="3">
        <f t="shared" si="2985"/>
        <v>31.243806838989258</v>
      </c>
      <c r="BE2661" s="3">
        <f t="shared" si="2986"/>
        <v>4.5744731794991482</v>
      </c>
      <c r="BF2661" s="3">
        <f t="shared" si="2987"/>
        <v>0.14400197136147008</v>
      </c>
      <c r="BG2661" s="3">
        <f t="shared" si="2988"/>
        <v>3.2532407514054795</v>
      </c>
      <c r="BH2661" s="3">
        <f t="shared" si="2989"/>
        <v>1.3212324280936687</v>
      </c>
      <c r="BI2661" s="3">
        <f t="shared" si="2990"/>
        <v>9.066205257924155E-2</v>
      </c>
      <c r="BJ2661" s="3">
        <f t="shared" si="2991"/>
        <v>25.826647508047493</v>
      </c>
      <c r="BK2661" s="3">
        <f t="shared" si="2992"/>
        <v>0.71805309163545317</v>
      </c>
      <c r="BL2661" s="3">
        <f t="shared" si="2993"/>
        <v>66.98783222237617</v>
      </c>
      <c r="BM2661" s="3">
        <f t="shared" si="2994"/>
        <v>383.85401813375205</v>
      </c>
      <c r="BN2661" s="3">
        <f t="shared" si="2995"/>
        <v>1.5782485022752202E-2</v>
      </c>
    </row>
    <row r="2662" spans="1:66">
      <c r="A2662" s="2" t="s">
        <v>3348</v>
      </c>
      <c r="B2662" t="s">
        <v>2748</v>
      </c>
      <c r="C2662">
        <v>20190807</v>
      </c>
      <c r="D2662" t="s">
        <v>338</v>
      </c>
      <c r="E2662" s="2" t="s">
        <v>0</v>
      </c>
      <c r="F2662" s="2" t="s">
        <v>3347</v>
      </c>
      <c r="G2662" s="1">
        <v>2000</v>
      </c>
      <c r="H2662">
        <v>475</v>
      </c>
      <c r="K2662" s="2">
        <v>65</v>
      </c>
      <c r="L2662" s="2" t="s">
        <v>3358</v>
      </c>
      <c r="M2662" s="2">
        <v>12805.500060182065</v>
      </c>
      <c r="N2662" s="2">
        <v>0</v>
      </c>
      <c r="O2662" s="3">
        <f t="shared" si="2968"/>
        <v>10.3586734858906</v>
      </c>
      <c r="P2662" s="3">
        <f t="shared" si="2969"/>
        <v>0.13973457215344409</v>
      </c>
      <c r="Q2662" s="3">
        <f t="shared" si="2970"/>
        <v>325.91760138977583</v>
      </c>
      <c r="R2662" s="3">
        <f t="shared" si="2971"/>
        <v>2.4774323554166124</v>
      </c>
      <c r="S2662" s="3">
        <f t="shared" si="2972"/>
        <v>1.6480303358297146</v>
      </c>
      <c r="T2662" s="3">
        <f t="shared" si="2973"/>
        <v>32.419338226318359</v>
      </c>
      <c r="U2662" s="2">
        <v>6</v>
      </c>
      <c r="V2662" s="3">
        <f t="shared" si="2974"/>
        <v>1.4200000166893005</v>
      </c>
      <c r="W2662" s="2">
        <v>1</v>
      </c>
      <c r="X2662" s="3">
        <f t="shared" si="2975"/>
        <v>2.8400000333786011</v>
      </c>
      <c r="Y2662" s="2">
        <v>30.13214111328125</v>
      </c>
      <c r="Z2662" s="2">
        <v>32.419338226318359</v>
      </c>
      <c r="AA2662" s="2">
        <v>29.734527587890625</v>
      </c>
      <c r="AB2662" s="2">
        <v>474.95724487304688</v>
      </c>
      <c r="AC2662" s="2">
        <v>461.158203125</v>
      </c>
      <c r="AD2662" s="2">
        <v>32.114891052246094</v>
      </c>
      <c r="AE2662" s="2">
        <v>34.983318328857422</v>
      </c>
      <c r="AF2662" s="2">
        <v>69.427993774414063</v>
      </c>
      <c r="AG2662" s="2">
        <v>75.509605407714844</v>
      </c>
      <c r="AH2662" s="2">
        <v>500.08523559570313</v>
      </c>
      <c r="AI2662" s="2">
        <v>1999.06640625</v>
      </c>
      <c r="AJ2662" s="2">
        <v>52.211143493652344</v>
      </c>
      <c r="AK2662" s="2">
        <v>92.66033935546875</v>
      </c>
      <c r="AL2662" s="2">
        <v>-1.8570365905761719</v>
      </c>
      <c r="AM2662" s="2">
        <v>-0.82904356718063354</v>
      </c>
      <c r="AN2662" s="2">
        <v>1</v>
      </c>
      <c r="AO2662" s="2">
        <v>-0.21956524252891541</v>
      </c>
      <c r="AP2662" s="2">
        <v>2.737391471862793</v>
      </c>
      <c r="AQ2662" s="2">
        <v>1</v>
      </c>
      <c r="AR2662" s="2">
        <v>0</v>
      </c>
      <c r="AS2662" s="2">
        <v>0.15999999642372131</v>
      </c>
      <c r="AT2662" s="2">
        <v>111115</v>
      </c>
      <c r="AU2662" s="3">
        <f t="shared" si="2976"/>
        <v>0.83347539265950521</v>
      </c>
      <c r="AV2662" s="3">
        <f t="shared" si="2977"/>
        <v>2.4774323554166123E-3</v>
      </c>
      <c r="AW2662" s="3">
        <f t="shared" si="2978"/>
        <v>305.56933822631834</v>
      </c>
      <c r="AX2662" s="3">
        <f t="shared" si="2979"/>
        <v>303.28214111328123</v>
      </c>
      <c r="AY2662" s="3">
        <f t="shared" si="2980"/>
        <v>319.85061785078142</v>
      </c>
      <c r="AZ2662" s="3">
        <f t="shared" si="2981"/>
        <v>2.1433256151097715</v>
      </c>
      <c r="BA2662" s="3">
        <f t="shared" si="2982"/>
        <v>4.8895964839620332</v>
      </c>
      <c r="BB2662" s="3">
        <f t="shared" si="2983"/>
        <v>52.769032770366735</v>
      </c>
      <c r="BC2662" s="3">
        <f t="shared" si="2984"/>
        <v>17.785714441509313</v>
      </c>
      <c r="BD2662" s="3">
        <f t="shared" si="2985"/>
        <v>31.275739669799805</v>
      </c>
      <c r="BE2662" s="3">
        <f t="shared" si="2986"/>
        <v>4.5827937402135159</v>
      </c>
      <c r="BF2662" s="3">
        <f t="shared" si="2987"/>
        <v>0.13318172324580801</v>
      </c>
      <c r="BG2662" s="3">
        <f t="shared" si="2988"/>
        <v>3.2415661481323186</v>
      </c>
      <c r="BH2662" s="3">
        <f t="shared" si="2989"/>
        <v>1.3412275920811974</v>
      </c>
      <c r="BI2662" s="3">
        <f t="shared" si="2990"/>
        <v>8.3803509246542521E-2</v>
      </c>
      <c r="BJ2662" s="3">
        <f t="shared" si="2991"/>
        <v>30.199635546697021</v>
      </c>
      <c r="BK2662" s="3">
        <f t="shared" si="2992"/>
        <v>0.70673707890529203</v>
      </c>
      <c r="BL2662" s="3">
        <f t="shared" si="2993"/>
        <v>66.401584092070536</v>
      </c>
      <c r="BM2662" s="3">
        <f t="shared" si="2994"/>
        <v>456.2341858568326</v>
      </c>
      <c r="BN2662" s="3">
        <f t="shared" si="2995"/>
        <v>1.5076299625901107E-2</v>
      </c>
    </row>
    <row r="2663" spans="1:66">
      <c r="A2663" s="2" t="s">
        <v>3348</v>
      </c>
      <c r="B2663" t="s">
        <v>2748</v>
      </c>
      <c r="C2663">
        <v>20190807</v>
      </c>
      <c r="D2663" t="s">
        <v>338</v>
      </c>
      <c r="E2663" s="2" t="s">
        <v>0</v>
      </c>
      <c r="F2663" s="2" t="s">
        <v>3347</v>
      </c>
      <c r="G2663" s="1">
        <v>2000</v>
      </c>
      <c r="H2663">
        <v>575</v>
      </c>
      <c r="K2663" s="2">
        <v>66</v>
      </c>
      <c r="L2663" s="2" t="s">
        <v>3359</v>
      </c>
      <c r="M2663" s="2">
        <v>12907.000060170889</v>
      </c>
      <c r="N2663" s="2">
        <v>0</v>
      </c>
      <c r="O2663" s="3">
        <f t="shared" si="2968"/>
        <v>12.303053502401339</v>
      </c>
      <c r="P2663" s="3">
        <f t="shared" si="2969"/>
        <v>0.13516725072415206</v>
      </c>
      <c r="Q2663" s="3">
        <f t="shared" si="2970"/>
        <v>392.55216698825222</v>
      </c>
      <c r="R2663" s="3">
        <f t="shared" si="2971"/>
        <v>2.4352021113125621</v>
      </c>
      <c r="S2663" s="3">
        <f t="shared" si="2972"/>
        <v>1.6719043051439773</v>
      </c>
      <c r="T2663" s="3">
        <f t="shared" si="2973"/>
        <v>32.482139587402344</v>
      </c>
      <c r="U2663" s="2">
        <v>6</v>
      </c>
      <c r="V2663" s="3">
        <f t="shared" si="2974"/>
        <v>1.4200000166893005</v>
      </c>
      <c r="W2663" s="2">
        <v>1</v>
      </c>
      <c r="X2663" s="3">
        <f t="shared" si="2975"/>
        <v>2.8400000333786011</v>
      </c>
      <c r="Y2663" s="2">
        <v>30.151020050048828</v>
      </c>
      <c r="Z2663" s="2">
        <v>32.482139587402344</v>
      </c>
      <c r="AA2663" s="2">
        <v>29.734107971191406</v>
      </c>
      <c r="AB2663" s="2">
        <v>574.7777099609375</v>
      </c>
      <c r="AC2663" s="2">
        <v>558.385009765625</v>
      </c>
      <c r="AD2663" s="2">
        <v>32.095252990722656</v>
      </c>
      <c r="AE2663" s="2">
        <v>34.915000915527344</v>
      </c>
      <c r="AF2663" s="2">
        <v>69.278770446777344</v>
      </c>
      <c r="AG2663" s="2">
        <v>75.278083801269531</v>
      </c>
      <c r="AH2663" s="2">
        <v>500.08236694335938</v>
      </c>
      <c r="AI2663" s="2">
        <v>1999.658203125</v>
      </c>
      <c r="AJ2663" s="2">
        <v>50.156040191650391</v>
      </c>
      <c r="AK2663" s="2">
        <v>92.6549072265625</v>
      </c>
      <c r="AL2663" s="2">
        <v>-2.7924613952636719</v>
      </c>
      <c r="AM2663" s="2">
        <v>-0.82381743192672729</v>
      </c>
      <c r="AN2663" s="2">
        <v>1</v>
      </c>
      <c r="AO2663" s="2">
        <v>-0.21956524252891541</v>
      </c>
      <c r="AP2663" s="2">
        <v>2.737391471862793</v>
      </c>
      <c r="AQ2663" s="2">
        <v>1</v>
      </c>
      <c r="AR2663" s="2">
        <v>0</v>
      </c>
      <c r="AS2663" s="2">
        <v>0.15999999642372131</v>
      </c>
      <c r="AT2663" s="2">
        <v>111115</v>
      </c>
      <c r="AU2663" s="3">
        <f t="shared" si="2976"/>
        <v>0.83347061157226554</v>
      </c>
      <c r="AV2663" s="3">
        <f t="shared" si="2977"/>
        <v>2.4352021113125621E-3</v>
      </c>
      <c r="AW2663" s="3">
        <f t="shared" si="2978"/>
        <v>305.63213958740232</v>
      </c>
      <c r="AX2663" s="3">
        <f t="shared" si="2979"/>
        <v>303.30102005004881</v>
      </c>
      <c r="AY2663" s="3">
        <f t="shared" si="2980"/>
        <v>319.94530534866499</v>
      </c>
      <c r="AZ2663" s="3">
        <f t="shared" si="2981"/>
        <v>2.1596858989759729</v>
      </c>
      <c r="BA2663" s="3">
        <f t="shared" si="2982"/>
        <v>4.9069504757875082</v>
      </c>
      <c r="BB2663" s="3">
        <f t="shared" si="2983"/>
        <v>52.959423549892385</v>
      </c>
      <c r="BC2663" s="3">
        <f t="shared" si="2984"/>
        <v>18.044422634365041</v>
      </c>
      <c r="BD2663" s="3">
        <f t="shared" si="2985"/>
        <v>31.316579818725586</v>
      </c>
      <c r="BE2663" s="3">
        <f t="shared" si="2986"/>
        <v>4.593454437336395</v>
      </c>
      <c r="BF2663" s="3">
        <f t="shared" si="2987"/>
        <v>0.12902635714618449</v>
      </c>
      <c r="BG2663" s="3">
        <f t="shared" si="2988"/>
        <v>3.2350461706435309</v>
      </c>
      <c r="BH2663" s="3">
        <f t="shared" si="2989"/>
        <v>1.3584082666928641</v>
      </c>
      <c r="BI2663" s="3">
        <f t="shared" si="2990"/>
        <v>8.1171590544043645E-2</v>
      </c>
      <c r="BJ2663" s="3">
        <f t="shared" si="2991"/>
        <v>36.371884613882585</v>
      </c>
      <c r="BK2663" s="3">
        <f t="shared" si="2992"/>
        <v>0.70301344076736771</v>
      </c>
      <c r="BL2663" s="3">
        <f t="shared" si="2993"/>
        <v>65.981098799262284</v>
      </c>
      <c r="BM2663" s="3">
        <f t="shared" si="2994"/>
        <v>552.53672735962698</v>
      </c>
      <c r="BN2663" s="3">
        <f t="shared" si="2995"/>
        <v>1.4691674751716555E-2</v>
      </c>
    </row>
    <row r="2664" spans="1:66">
      <c r="A2664" s="2" t="s">
        <v>3348</v>
      </c>
      <c r="B2664" t="s">
        <v>2748</v>
      </c>
      <c r="C2664">
        <v>20190807</v>
      </c>
      <c r="D2664" t="s">
        <v>338</v>
      </c>
      <c r="E2664" s="2" t="s">
        <v>0</v>
      </c>
      <c r="F2664" s="2" t="s">
        <v>3347</v>
      </c>
      <c r="G2664" s="1">
        <v>2000</v>
      </c>
      <c r="H2664">
        <v>675</v>
      </c>
      <c r="K2664" s="2">
        <v>67</v>
      </c>
      <c r="L2664" s="2" t="s">
        <v>3360</v>
      </c>
      <c r="M2664" s="2">
        <v>13006.500060182065</v>
      </c>
      <c r="N2664" s="2">
        <v>0</v>
      </c>
      <c r="O2664" s="3">
        <f t="shared" si="2968"/>
        <v>13.882017570488143</v>
      </c>
      <c r="P2664" s="3">
        <f t="shared" si="2969"/>
        <v>0.12678706168596815</v>
      </c>
      <c r="Q2664" s="3">
        <f t="shared" si="2970"/>
        <v>456.8910279765015</v>
      </c>
      <c r="R2664" s="3">
        <f t="shared" si="2971"/>
        <v>2.311594406054466</v>
      </c>
      <c r="S2664" s="3">
        <f t="shared" si="2972"/>
        <v>1.6871166257236916</v>
      </c>
      <c r="T2664" s="3">
        <f t="shared" si="2973"/>
        <v>32.508663177490234</v>
      </c>
      <c r="U2664" s="2">
        <v>6</v>
      </c>
      <c r="V2664" s="3">
        <f t="shared" si="2974"/>
        <v>1.4200000166893005</v>
      </c>
      <c r="W2664" s="2">
        <v>1</v>
      </c>
      <c r="X2664" s="3">
        <f t="shared" si="2975"/>
        <v>2.8400000333786011</v>
      </c>
      <c r="Y2664" s="2">
        <v>30.15519905090332</v>
      </c>
      <c r="Z2664" s="2">
        <v>32.508663177490234</v>
      </c>
      <c r="AA2664" s="2">
        <v>29.735452651977539</v>
      </c>
      <c r="AB2664" s="2">
        <v>674.0936279296875</v>
      </c>
      <c r="AC2664" s="2">
        <v>655.61993408203125</v>
      </c>
      <c r="AD2664" s="2">
        <v>32.154495239257813</v>
      </c>
      <c r="AE2664" s="2">
        <v>34.831302642822266</v>
      </c>
      <c r="AF2664" s="2">
        <v>69.407867431640625</v>
      </c>
      <c r="AG2664" s="2">
        <v>75.076271057128906</v>
      </c>
      <c r="AH2664" s="2">
        <v>500.0909423828125</v>
      </c>
      <c r="AI2664" s="2">
        <v>2000.43505859375</v>
      </c>
      <c r="AJ2664" s="2">
        <v>59.886310577392578</v>
      </c>
      <c r="AK2664" s="2">
        <v>92.651695251464844</v>
      </c>
      <c r="AL2664" s="2">
        <v>-4.0305595397949219</v>
      </c>
      <c r="AM2664" s="2">
        <v>-0.82438582181930542</v>
      </c>
      <c r="AN2664" s="2">
        <v>1</v>
      </c>
      <c r="AO2664" s="2">
        <v>-0.21956524252891541</v>
      </c>
      <c r="AP2664" s="2">
        <v>2.737391471862793</v>
      </c>
      <c r="AQ2664" s="2">
        <v>1</v>
      </c>
      <c r="AR2664" s="2">
        <v>0</v>
      </c>
      <c r="AS2664" s="2">
        <v>0.15999999642372131</v>
      </c>
      <c r="AT2664" s="2">
        <v>111115</v>
      </c>
      <c r="AU2664" s="3">
        <f t="shared" si="2976"/>
        <v>0.833484903971354</v>
      </c>
      <c r="AV2664" s="3">
        <f t="shared" si="2977"/>
        <v>2.3115944060544658E-3</v>
      </c>
      <c r="AW2664" s="3">
        <f t="shared" si="2978"/>
        <v>305.65866317749021</v>
      </c>
      <c r="AX2664" s="3">
        <f t="shared" si="2979"/>
        <v>303.3051990509033</v>
      </c>
      <c r="AY2664" s="3">
        <f t="shared" si="2980"/>
        <v>320.06960222088674</v>
      </c>
      <c r="AZ2664" s="3">
        <f t="shared" si="2981"/>
        <v>2.2217347310927109</v>
      </c>
      <c r="BA2664" s="3">
        <f t="shared" si="2982"/>
        <v>4.9142958633980021</v>
      </c>
      <c r="BB2664" s="3">
        <f t="shared" si="2983"/>
        <v>53.040539086307831</v>
      </c>
      <c r="BC2664" s="3">
        <f t="shared" si="2984"/>
        <v>18.209236443485565</v>
      </c>
      <c r="BD2664" s="3">
        <f t="shared" si="2985"/>
        <v>31.331931114196777</v>
      </c>
      <c r="BE2664" s="3">
        <f t="shared" si="2986"/>
        <v>4.597467239710368</v>
      </c>
      <c r="BF2664" s="3">
        <f t="shared" si="2987"/>
        <v>0.12136875612649503</v>
      </c>
      <c r="BG2664" s="3">
        <f t="shared" si="2988"/>
        <v>3.2271792376743105</v>
      </c>
      <c r="BH2664" s="3">
        <f t="shared" si="2989"/>
        <v>1.3702880020360575</v>
      </c>
      <c r="BI2664" s="3">
        <f t="shared" si="2990"/>
        <v>7.632435022169369E-2</v>
      </c>
      <c r="BJ2664" s="3">
        <f t="shared" si="2991"/>
        <v>42.331728287207312</v>
      </c>
      <c r="BK2664" s="3">
        <f t="shared" si="2992"/>
        <v>0.69688397839248006</v>
      </c>
      <c r="BL2664" s="3">
        <f t="shared" si="2993"/>
        <v>65.62610323823634</v>
      </c>
      <c r="BM2664" s="3">
        <f t="shared" si="2994"/>
        <v>649.02108777925002</v>
      </c>
      <c r="BN2664" s="3">
        <f t="shared" si="2995"/>
        <v>1.4036873922742702E-2</v>
      </c>
    </row>
    <row r="2665" spans="1:66">
      <c r="A2665" s="2" t="s">
        <v>3348</v>
      </c>
      <c r="B2665" t="s">
        <v>2748</v>
      </c>
      <c r="C2665">
        <v>20190807</v>
      </c>
      <c r="D2665" t="s">
        <v>338</v>
      </c>
      <c r="E2665" s="2" t="s">
        <v>0</v>
      </c>
      <c r="F2665" s="2" t="s">
        <v>3347</v>
      </c>
      <c r="G2665" s="1">
        <v>2000</v>
      </c>
      <c r="H2665">
        <v>800</v>
      </c>
      <c r="K2665" s="2">
        <v>68</v>
      </c>
      <c r="L2665" s="2" t="s">
        <v>3361</v>
      </c>
      <c r="M2665" s="2">
        <v>13108.000060170889</v>
      </c>
      <c r="N2665" s="2">
        <v>0</v>
      </c>
      <c r="O2665" s="3">
        <f t="shared" si="2968"/>
        <v>15.459960576382043</v>
      </c>
      <c r="P2665" s="3">
        <f t="shared" si="2969"/>
        <v>0.12183360514701369</v>
      </c>
      <c r="Q2665" s="3">
        <f t="shared" si="2970"/>
        <v>548.64226701075017</v>
      </c>
      <c r="R2665" s="3">
        <f t="shared" si="2971"/>
        <v>2.2518323767253712</v>
      </c>
      <c r="S2665" s="3">
        <f t="shared" si="2972"/>
        <v>1.7072456478174849</v>
      </c>
      <c r="T2665" s="3">
        <f t="shared" si="2973"/>
        <v>32.578540802001953</v>
      </c>
      <c r="U2665" s="2">
        <v>6</v>
      </c>
      <c r="V2665" s="3">
        <f t="shared" si="2974"/>
        <v>1.4200000166893005</v>
      </c>
      <c r="W2665" s="2">
        <v>1</v>
      </c>
      <c r="X2665" s="3">
        <f t="shared" si="2975"/>
        <v>2.8400000333786011</v>
      </c>
      <c r="Y2665" s="2">
        <v>30.17314338684082</v>
      </c>
      <c r="Z2665" s="2">
        <v>32.578540802001953</v>
      </c>
      <c r="AA2665" s="2">
        <v>29.736234664916992</v>
      </c>
      <c r="AB2665" s="2">
        <v>800.14483642578125</v>
      </c>
      <c r="AC2665" s="2">
        <v>779.49005126953125</v>
      </c>
      <c r="AD2665" s="2">
        <v>32.216510772705078</v>
      </c>
      <c r="AE2665" s="2">
        <v>34.824165344238281</v>
      </c>
      <c r="AF2665" s="2">
        <v>69.442123413085938</v>
      </c>
      <c r="AG2665" s="2">
        <v>74.983192443847656</v>
      </c>
      <c r="AH2665" s="2">
        <v>500.0848388671875</v>
      </c>
      <c r="AI2665" s="2">
        <v>1998.6885986328125</v>
      </c>
      <c r="AJ2665" s="2">
        <v>55.1529541015625</v>
      </c>
      <c r="AK2665" s="2">
        <v>92.649681091308594</v>
      </c>
      <c r="AL2665" s="2">
        <v>-5.5002250671386719</v>
      </c>
      <c r="AM2665" s="2">
        <v>-0.82421416044235229</v>
      </c>
      <c r="AN2665" s="2">
        <v>1</v>
      </c>
      <c r="AO2665" s="2">
        <v>-0.21956524252891541</v>
      </c>
      <c r="AP2665" s="2">
        <v>2.737391471862793</v>
      </c>
      <c r="AQ2665" s="2">
        <v>1</v>
      </c>
      <c r="AR2665" s="2">
        <v>0</v>
      </c>
      <c r="AS2665" s="2">
        <v>0.15999999642372131</v>
      </c>
      <c r="AT2665" s="2">
        <v>111115</v>
      </c>
      <c r="AU2665" s="3">
        <f t="shared" si="2976"/>
        <v>0.83347473144531237</v>
      </c>
      <c r="AV2665" s="3">
        <f t="shared" si="2977"/>
        <v>2.251832376725371E-3</v>
      </c>
      <c r="AW2665" s="3">
        <f t="shared" si="2978"/>
        <v>305.72854080200193</v>
      </c>
      <c r="AX2665" s="3">
        <f t="shared" si="2979"/>
        <v>303.3231433868408</v>
      </c>
      <c r="AY2665" s="3">
        <f t="shared" si="2980"/>
        <v>319.79016863338256</v>
      </c>
      <c r="AZ2665" s="3">
        <f t="shared" si="2981"/>
        <v>2.2415806931414468</v>
      </c>
      <c r="BA2665" s="3">
        <f t="shared" si="2982"/>
        <v>4.9336934612321626</v>
      </c>
      <c r="BB2665" s="3">
        <f t="shared" si="2983"/>
        <v>53.251057133913754</v>
      </c>
      <c r="BC2665" s="3">
        <f t="shared" si="2984"/>
        <v>18.426891789675473</v>
      </c>
      <c r="BD2665" s="3">
        <f t="shared" si="2985"/>
        <v>31.375842094421387</v>
      </c>
      <c r="BE2665" s="3">
        <f t="shared" si="2986"/>
        <v>4.6089623550564331</v>
      </c>
      <c r="BF2665" s="3">
        <f t="shared" si="2987"/>
        <v>0.11682203827504467</v>
      </c>
      <c r="BG2665" s="3">
        <f t="shared" si="2988"/>
        <v>3.2264478134146777</v>
      </c>
      <c r="BH2665" s="3">
        <f t="shared" si="2989"/>
        <v>1.3825145416417555</v>
      </c>
      <c r="BI2665" s="3">
        <f t="shared" si="2990"/>
        <v>7.3448078820693874E-2</v>
      </c>
      <c r="BJ2665" s="3">
        <f t="shared" si="2991"/>
        <v>50.831531071758583</v>
      </c>
      <c r="BK2665" s="3">
        <f t="shared" si="2992"/>
        <v>0.70384768364547246</v>
      </c>
      <c r="BL2665" s="3">
        <f t="shared" si="2993"/>
        <v>65.291109615401908</v>
      </c>
      <c r="BM2665" s="3">
        <f t="shared" si="2994"/>
        <v>772.14112643403166</v>
      </c>
      <c r="BN2665" s="3">
        <f t="shared" si="2995"/>
        <v>1.3072713602292374E-2</v>
      </c>
    </row>
    <row r="2666" spans="1:66">
      <c r="A2666" s="2" t="s">
        <v>3348</v>
      </c>
      <c r="B2666" t="s">
        <v>2748</v>
      </c>
      <c r="C2666">
        <v>20190807</v>
      </c>
      <c r="D2666" t="s">
        <v>338</v>
      </c>
      <c r="E2666" s="2" t="s">
        <v>0</v>
      </c>
      <c r="F2666" s="2" t="s">
        <v>3347</v>
      </c>
      <c r="G2666" s="1">
        <v>2000</v>
      </c>
      <c r="H2666">
        <v>1000</v>
      </c>
      <c r="K2666" s="2">
        <v>69</v>
      </c>
      <c r="L2666" s="2" t="s">
        <v>3362</v>
      </c>
      <c r="M2666" s="2">
        <v>13219.000060170889</v>
      </c>
      <c r="N2666" s="2">
        <v>0</v>
      </c>
      <c r="O2666" s="3">
        <f t="shared" si="2968"/>
        <v>16.630432491649234</v>
      </c>
      <c r="P2666" s="3">
        <f t="shared" si="2969"/>
        <v>0.1133626536156669</v>
      </c>
      <c r="Q2666" s="3">
        <f t="shared" si="2970"/>
        <v>707.19267078632697</v>
      </c>
      <c r="R2666" s="3">
        <f t="shared" si="2971"/>
        <v>2.1491559206281545</v>
      </c>
      <c r="S2666" s="3">
        <f t="shared" si="2972"/>
        <v>1.745716380045129</v>
      </c>
      <c r="T2666" s="3">
        <f t="shared" si="2973"/>
        <v>32.718616485595703</v>
      </c>
      <c r="U2666" s="2">
        <v>6</v>
      </c>
      <c r="V2666" s="3">
        <f t="shared" si="2974"/>
        <v>1.4200000166893005</v>
      </c>
      <c r="W2666" s="2">
        <v>1</v>
      </c>
      <c r="X2666" s="3">
        <f t="shared" si="2975"/>
        <v>2.8400000333786011</v>
      </c>
      <c r="Y2666" s="2">
        <v>30.210901260375977</v>
      </c>
      <c r="Z2666" s="2">
        <v>32.718616485595703</v>
      </c>
      <c r="AA2666" s="2">
        <v>29.732791900634766</v>
      </c>
      <c r="AB2666" s="2">
        <v>998.81396484375</v>
      </c>
      <c r="AC2666" s="2">
        <v>976.3431396484375</v>
      </c>
      <c r="AD2666" s="2">
        <v>32.342815399169922</v>
      </c>
      <c r="AE2666" s="2">
        <v>34.831565856933594</v>
      </c>
      <c r="AF2666" s="2">
        <v>69.556922912597656</v>
      </c>
      <c r="AG2666" s="2">
        <v>74.833450317382813</v>
      </c>
      <c r="AH2666" s="2">
        <v>500.0816650390625</v>
      </c>
      <c r="AI2666" s="2">
        <v>2000.3385009765625</v>
      </c>
      <c r="AJ2666" s="2">
        <v>56.785358428955078</v>
      </c>
      <c r="AK2666" s="2">
        <v>92.647628784179688</v>
      </c>
      <c r="AL2666" s="2">
        <v>-7.8959770202636719</v>
      </c>
      <c r="AM2666" s="2">
        <v>-0.81161421537399292</v>
      </c>
      <c r="AN2666" s="2">
        <v>1</v>
      </c>
      <c r="AO2666" s="2">
        <v>-0.21956524252891541</v>
      </c>
      <c r="AP2666" s="2">
        <v>2.737391471862793</v>
      </c>
      <c r="AQ2666" s="2">
        <v>1</v>
      </c>
      <c r="AR2666" s="2">
        <v>0</v>
      </c>
      <c r="AS2666" s="2">
        <v>0.15999999642372131</v>
      </c>
      <c r="AT2666" s="2">
        <v>111115</v>
      </c>
      <c r="AU2666" s="3">
        <f t="shared" si="2976"/>
        <v>0.83346944173177062</v>
      </c>
      <c r="AV2666" s="3">
        <f t="shared" si="2977"/>
        <v>2.1491559206281547E-3</v>
      </c>
      <c r="AW2666" s="3">
        <f t="shared" si="2978"/>
        <v>305.86861648559568</v>
      </c>
      <c r="AX2666" s="3">
        <f t="shared" si="2979"/>
        <v>303.36090126037595</v>
      </c>
      <c r="AY2666" s="3">
        <f t="shared" si="2980"/>
        <v>320.05415300248205</v>
      </c>
      <c r="AZ2666" s="3">
        <f t="shared" si="2981"/>
        <v>2.2823934955216223</v>
      </c>
      <c r="BA2666" s="3">
        <f t="shared" si="2982"/>
        <v>4.9727783635300202</v>
      </c>
      <c r="BB2666" s="3">
        <f t="shared" si="2983"/>
        <v>53.674102929433651</v>
      </c>
      <c r="BC2666" s="3">
        <f t="shared" si="2984"/>
        <v>18.842537072500058</v>
      </c>
      <c r="BD2666" s="3">
        <f t="shared" si="2985"/>
        <v>31.46475887298584</v>
      </c>
      <c r="BE2666" s="3">
        <f t="shared" si="2986"/>
        <v>4.632315868975466</v>
      </c>
      <c r="BF2666" s="3">
        <f t="shared" si="2987"/>
        <v>0.10901131157041859</v>
      </c>
      <c r="BG2666" s="3">
        <f t="shared" si="2988"/>
        <v>3.2270619834848913</v>
      </c>
      <c r="BH2666" s="3">
        <f t="shared" si="2989"/>
        <v>1.4052538854905747</v>
      </c>
      <c r="BI2666" s="3">
        <f t="shared" si="2990"/>
        <v>6.851009045943271E-2</v>
      </c>
      <c r="BJ2666" s="3">
        <f t="shared" si="2991"/>
        <v>65.519724041904212</v>
      </c>
      <c r="BK2666" s="3">
        <f t="shared" si="2992"/>
        <v>0.72432799706153872</v>
      </c>
      <c r="BL2666" s="3">
        <f t="shared" si="2993"/>
        <v>64.678988959161472</v>
      </c>
      <c r="BM2666" s="3">
        <f t="shared" si="2994"/>
        <v>968.43782852172683</v>
      </c>
      <c r="BN2666" s="3">
        <f t="shared" si="2995"/>
        <v>1.1106955220402455E-2</v>
      </c>
    </row>
    <row r="2667" spans="1:66">
      <c r="A2667" s="2" t="s">
        <v>3348</v>
      </c>
      <c r="B2667" t="s">
        <v>2748</v>
      </c>
      <c r="C2667">
        <v>20190807</v>
      </c>
      <c r="D2667" t="s">
        <v>338</v>
      </c>
      <c r="E2667" s="2" t="s">
        <v>0</v>
      </c>
      <c r="F2667" s="2" t="s">
        <v>3347</v>
      </c>
      <c r="G2667" s="1">
        <v>2000</v>
      </c>
      <c r="H2667">
        <v>1400</v>
      </c>
      <c r="K2667" s="2">
        <v>70</v>
      </c>
      <c r="L2667" s="2" t="s">
        <v>3363</v>
      </c>
      <c r="M2667" s="2">
        <v>13361.000060170889</v>
      </c>
      <c r="N2667" s="2">
        <v>0</v>
      </c>
      <c r="O2667" s="3">
        <f t="shared" si="2968"/>
        <v>18.35244071206894</v>
      </c>
      <c r="P2667" s="3">
        <f t="shared" si="2969"/>
        <v>9.8485768522827505E-2</v>
      </c>
      <c r="Q2667" s="3">
        <f t="shared" si="2970"/>
        <v>1029.137747073062</v>
      </c>
      <c r="R2667" s="3">
        <f t="shared" si="2971"/>
        <v>1.9143470876431425</v>
      </c>
      <c r="S2667" s="3">
        <f t="shared" si="2972"/>
        <v>1.7806698059880812</v>
      </c>
      <c r="T2667" s="3">
        <f t="shared" si="2973"/>
        <v>32.792011260986328</v>
      </c>
      <c r="U2667" s="2">
        <v>6</v>
      </c>
      <c r="V2667" s="3">
        <f t="shared" si="2974"/>
        <v>1.4200000166893005</v>
      </c>
      <c r="W2667" s="2">
        <v>1</v>
      </c>
      <c r="X2667" s="3">
        <f t="shared" si="2975"/>
        <v>2.8400000333786011</v>
      </c>
      <c r="Y2667" s="2">
        <v>30.217826843261719</v>
      </c>
      <c r="Z2667" s="2">
        <v>32.792011260986328</v>
      </c>
      <c r="AA2667" s="2">
        <v>29.734348297119141</v>
      </c>
      <c r="AB2667" s="2">
        <v>1399.8101806640625</v>
      </c>
      <c r="AC2667" s="2">
        <v>1374.6337890625</v>
      </c>
      <c r="AD2667" s="2">
        <v>32.461704254150391</v>
      </c>
      <c r="AE2667" s="2">
        <v>34.678871154785156</v>
      </c>
      <c r="AF2667" s="2">
        <v>69.794700622558594</v>
      </c>
      <c r="AG2667" s="2">
        <v>74.473403930664063</v>
      </c>
      <c r="AH2667" s="2">
        <v>500.08676147460938</v>
      </c>
      <c r="AI2667" s="2">
        <v>2000.9637451171875</v>
      </c>
      <c r="AJ2667" s="2">
        <v>55.214332580566406</v>
      </c>
      <c r="AK2667" s="2">
        <v>92.641281127929688</v>
      </c>
      <c r="AL2667" s="2">
        <v>-14.283550262451172</v>
      </c>
      <c r="AM2667" s="2">
        <v>-0.79930418729782104</v>
      </c>
      <c r="AN2667" s="2">
        <v>1</v>
      </c>
      <c r="AO2667" s="2">
        <v>-0.21956524252891541</v>
      </c>
      <c r="AP2667" s="2">
        <v>2.737391471862793</v>
      </c>
      <c r="AQ2667" s="2">
        <v>1</v>
      </c>
      <c r="AR2667" s="2">
        <v>0</v>
      </c>
      <c r="AS2667" s="2">
        <v>0.15999999642372131</v>
      </c>
      <c r="AT2667" s="2">
        <v>111115</v>
      </c>
      <c r="AU2667" s="3">
        <f t="shared" si="2976"/>
        <v>0.83347793579101548</v>
      </c>
      <c r="AV2667" s="3">
        <f t="shared" si="2977"/>
        <v>1.9143470876431426E-3</v>
      </c>
      <c r="AW2667" s="3">
        <f t="shared" si="2978"/>
        <v>305.94201126098631</v>
      </c>
      <c r="AX2667" s="3">
        <f t="shared" si="2979"/>
        <v>303.3678268432617</v>
      </c>
      <c r="AY2667" s="3">
        <f t="shared" si="2980"/>
        <v>320.15419206274601</v>
      </c>
      <c r="AZ2667" s="3">
        <f t="shared" si="2981"/>
        <v>2.3950505763836545</v>
      </c>
      <c r="BA2667" s="3">
        <f t="shared" si="2982"/>
        <v>4.9933648578377845</v>
      </c>
      <c r="BB2667" s="3">
        <f t="shared" si="2983"/>
        <v>53.899997895564226</v>
      </c>
      <c r="BC2667" s="3">
        <f t="shared" si="2984"/>
        <v>19.22112674077907</v>
      </c>
      <c r="BD2667" s="3">
        <f t="shared" si="2985"/>
        <v>31.504919052124023</v>
      </c>
      <c r="BE2667" s="3">
        <f t="shared" si="2986"/>
        <v>4.6428974600116835</v>
      </c>
      <c r="BF2667" s="3">
        <f t="shared" si="2987"/>
        <v>9.5184936987328619E-2</v>
      </c>
      <c r="BG2667" s="3">
        <f t="shared" si="2988"/>
        <v>3.2126950518497033</v>
      </c>
      <c r="BH2667" s="3">
        <f t="shared" si="2989"/>
        <v>1.4302024081619802</v>
      </c>
      <c r="BI2667" s="3">
        <f t="shared" si="2990"/>
        <v>5.9778592868744415E-2</v>
      </c>
      <c r="BJ2667" s="3">
        <f t="shared" si="2991"/>
        <v>95.34063934595973</v>
      </c>
      <c r="BK2667" s="3">
        <f t="shared" si="2992"/>
        <v>0.74866321143970549</v>
      </c>
      <c r="BL2667" s="3">
        <f t="shared" si="2993"/>
        <v>63.937282030766255</v>
      </c>
      <c r="BM2667" s="3">
        <f t="shared" si="2994"/>
        <v>1365.9099176997879</v>
      </c>
      <c r="BN2667" s="3">
        <f t="shared" si="2995"/>
        <v>8.5906483477072894E-3</v>
      </c>
    </row>
    <row r="2668" spans="1:66">
      <c r="A2668" s="2" t="s">
        <v>3348</v>
      </c>
      <c r="B2668" t="s">
        <v>2748</v>
      </c>
      <c r="C2668">
        <v>20190807</v>
      </c>
      <c r="D2668" t="s">
        <v>338</v>
      </c>
      <c r="E2668" s="2" t="s">
        <v>0</v>
      </c>
      <c r="F2668" s="2" t="s">
        <v>3347</v>
      </c>
      <c r="G2668" s="1">
        <v>2000</v>
      </c>
      <c r="H2668">
        <v>1800</v>
      </c>
      <c r="K2668" s="2">
        <v>71</v>
      </c>
      <c r="L2668" s="2" t="s">
        <v>3364</v>
      </c>
      <c r="M2668" s="2">
        <v>13504.000060126185</v>
      </c>
      <c r="N2668" s="2">
        <v>0</v>
      </c>
      <c r="O2668" s="3">
        <f t="shared" si="2968"/>
        <v>19.970473398563758</v>
      </c>
      <c r="P2668" s="3">
        <f t="shared" si="2969"/>
        <v>8.7095323016182502E-2</v>
      </c>
      <c r="Q2668" s="3">
        <f t="shared" si="2970"/>
        <v>1344.1005312487432</v>
      </c>
      <c r="R2668" s="3">
        <f t="shared" si="2971"/>
        <v>1.7319278390226098</v>
      </c>
      <c r="S2668" s="3">
        <f t="shared" si="2972"/>
        <v>1.814770739916479</v>
      </c>
      <c r="T2668" s="3">
        <f t="shared" si="2973"/>
        <v>32.818843841552734</v>
      </c>
      <c r="U2668" s="2">
        <v>6</v>
      </c>
      <c r="V2668" s="3">
        <f t="shared" si="2974"/>
        <v>1.4200000166893005</v>
      </c>
      <c r="W2668" s="2">
        <v>1</v>
      </c>
      <c r="X2668" s="3">
        <f t="shared" si="2975"/>
        <v>2.8400000333786011</v>
      </c>
      <c r="Y2668" s="2">
        <v>30.214578628540039</v>
      </c>
      <c r="Z2668" s="2">
        <v>32.818843841552734</v>
      </c>
      <c r="AA2668" s="2">
        <v>29.735843658447266</v>
      </c>
      <c r="AB2668" s="2">
        <v>1799.1114501953125</v>
      </c>
      <c r="AC2668" s="2">
        <v>1771.4703369140625</v>
      </c>
      <c r="AD2668" s="2">
        <v>32.386455535888672</v>
      </c>
      <c r="AE2668" s="2">
        <v>34.392917633056641</v>
      </c>
      <c r="AF2668" s="2">
        <v>69.566085815429688</v>
      </c>
      <c r="AG2668" s="2">
        <v>73.871795654296875</v>
      </c>
      <c r="AH2668" s="2">
        <v>500.09271240234375</v>
      </c>
      <c r="AI2668" s="2">
        <v>1999.9609375</v>
      </c>
      <c r="AJ2668" s="2">
        <v>59.369609832763672</v>
      </c>
      <c r="AK2668" s="2">
        <v>92.639389038085938</v>
      </c>
      <c r="AL2668" s="2">
        <v>-21.545269012451172</v>
      </c>
      <c r="AM2668" s="2">
        <v>-0.78616636991500854</v>
      </c>
      <c r="AN2668" s="2">
        <v>1</v>
      </c>
      <c r="AO2668" s="2">
        <v>-0.21956524252891541</v>
      </c>
      <c r="AP2668" s="2">
        <v>2.737391471862793</v>
      </c>
      <c r="AQ2668" s="2">
        <v>1</v>
      </c>
      <c r="AR2668" s="2">
        <v>0</v>
      </c>
      <c r="AS2668" s="2">
        <v>0.15999999642372131</v>
      </c>
      <c r="AT2668" s="2">
        <v>111115</v>
      </c>
      <c r="AU2668" s="3">
        <f t="shared" si="2976"/>
        <v>0.83348785400390624</v>
      </c>
      <c r="AV2668" s="3">
        <f t="shared" si="2977"/>
        <v>1.7319278390226099E-3</v>
      </c>
      <c r="AW2668" s="3">
        <f t="shared" si="2978"/>
        <v>305.96884384155271</v>
      </c>
      <c r="AX2668" s="3">
        <f t="shared" si="2979"/>
        <v>303.36457862854002</v>
      </c>
      <c r="AY2668" s="3">
        <f t="shared" si="2980"/>
        <v>319.99374284758233</v>
      </c>
      <c r="AZ2668" s="3">
        <f t="shared" si="2981"/>
        <v>2.4830163573661901</v>
      </c>
      <c r="BA2668" s="3">
        <f t="shared" si="2982"/>
        <v>5.0009096166800591</v>
      </c>
      <c r="BB2668" s="3">
        <f t="shared" si="2983"/>
        <v>53.982540996941196</v>
      </c>
      <c r="BC2668" s="3">
        <f t="shared" si="2984"/>
        <v>19.589623363884556</v>
      </c>
      <c r="BD2668" s="3">
        <f t="shared" si="2985"/>
        <v>31.516711235046387</v>
      </c>
      <c r="BE2668" s="3">
        <f t="shared" si="2986"/>
        <v>4.6460085140874749</v>
      </c>
      <c r="BF2668" s="3">
        <f t="shared" si="2987"/>
        <v>8.4503813561350075E-2</v>
      </c>
      <c r="BG2668" s="3">
        <f t="shared" si="2988"/>
        <v>3.1861388767635801</v>
      </c>
      <c r="BH2668" s="3">
        <f t="shared" si="2989"/>
        <v>1.4598696373238949</v>
      </c>
      <c r="BI2668" s="3">
        <f t="shared" si="2990"/>
        <v>5.3041756948138993E-2</v>
      </c>
      <c r="BJ2668" s="3">
        <f t="shared" si="2991"/>
        <v>124.51665202065031</v>
      </c>
      <c r="BK2668" s="3">
        <f t="shared" si="2992"/>
        <v>0.75874853969623546</v>
      </c>
      <c r="BL2668" s="3">
        <f t="shared" si="2993"/>
        <v>63.163222093417183</v>
      </c>
      <c r="BM2668" s="3">
        <f t="shared" si="2994"/>
        <v>1761.9773303044858</v>
      </c>
      <c r="BN2668" s="3">
        <f t="shared" si="2995"/>
        <v>7.1589992952189752E-3</v>
      </c>
    </row>
    <row r="2669" spans="1:66">
      <c r="A2669" s="2"/>
      <c r="B2669" s="7"/>
      <c r="C2669"/>
      <c r="D2669" s="7"/>
      <c r="E2669" s="13"/>
      <c r="F2669" s="2"/>
      <c r="G2669" s="14"/>
      <c r="H2669" s="7"/>
      <c r="K2669" s="2"/>
      <c r="L2669" s="2"/>
      <c r="M2669" s="2"/>
      <c r="N2669" s="2"/>
      <c r="O2669" s="3"/>
      <c r="P2669" s="3"/>
      <c r="Q2669" s="3"/>
      <c r="R2669" s="3"/>
      <c r="S2669" s="3"/>
      <c r="T2669" s="3"/>
      <c r="U2669" s="2"/>
      <c r="V2669" s="3"/>
      <c r="W2669" s="2"/>
      <c r="X2669" s="3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</row>
    <row r="2670" spans="1:66">
      <c r="A2670" s="2" t="s">
        <v>3366</v>
      </c>
      <c r="B2670" t="s">
        <v>2748</v>
      </c>
      <c r="C2670">
        <v>20190807</v>
      </c>
      <c r="D2670" t="s">
        <v>338</v>
      </c>
      <c r="E2670" s="2" t="s">
        <v>0</v>
      </c>
      <c r="F2670" s="2" t="s">
        <v>3365</v>
      </c>
      <c r="G2670" s="1">
        <v>2000</v>
      </c>
      <c r="H2670">
        <v>400</v>
      </c>
      <c r="K2670" s="2">
        <v>73</v>
      </c>
      <c r="L2670" s="2" t="s">
        <v>3367</v>
      </c>
      <c r="M2670" s="2">
        <v>15535.000060170889</v>
      </c>
      <c r="N2670" s="2">
        <v>0</v>
      </c>
      <c r="O2670" s="3">
        <f t="shared" ref="O2670:O2687" si="2996">(AB2670-AC2670*(1000-AD2670)/(1000-AE2670))*AU2670</f>
        <v>12.20134708747584</v>
      </c>
      <c r="P2670" s="3">
        <f t="shared" ref="P2670:P2687" si="2997">IF(BF2670&lt;&gt;0,1/(1/BF2670-1/X2670),0)</f>
        <v>0.23442192830319222</v>
      </c>
      <c r="Q2670" s="3">
        <f t="shared" ref="Q2670:Q2687" si="2998">((BI2670-AV2670/2)*AC2670-O2670)/(BI2670+AV2670/2)</f>
        <v>283.93323370804313</v>
      </c>
      <c r="R2670" s="3">
        <f t="shared" ref="R2670:R2687" si="2999">AV2670*1000</f>
        <v>4.0599133458883259</v>
      </c>
      <c r="S2670" s="3">
        <f t="shared" ref="S2670:S2687" si="3000">(BA2670-BG2670)</f>
        <v>1.6563734968432704</v>
      </c>
      <c r="T2670" s="3">
        <f t="shared" ref="T2670:T2687" si="3001">(Z2670+AZ2670*N2670)</f>
        <v>33.076950073242188</v>
      </c>
      <c r="U2670" s="2">
        <v>6</v>
      </c>
      <c r="V2670" s="3">
        <f t="shared" ref="V2670:V2687" si="3002">(U2670*AO2670+AP2670)</f>
        <v>1.4200000166893005</v>
      </c>
      <c r="W2670" s="2">
        <v>1</v>
      </c>
      <c r="X2670" s="3">
        <f t="shared" ref="X2670:X2687" si="3003">V2670*(W2670+1)*(W2670+1)/(W2670*W2670+1)</f>
        <v>2.8400000333786011</v>
      </c>
      <c r="Y2670" s="2">
        <v>31.379562377929688</v>
      </c>
      <c r="Z2670" s="2">
        <v>33.076950073242188</v>
      </c>
      <c r="AA2670" s="2">
        <v>31.101263046264648</v>
      </c>
      <c r="AB2670" s="2">
        <v>399.49420166015625</v>
      </c>
      <c r="AC2670" s="2">
        <v>382.99029541015625</v>
      </c>
      <c r="AD2670" s="2">
        <v>32.218914031982422</v>
      </c>
      <c r="AE2670" s="2">
        <v>36.909965515136719</v>
      </c>
      <c r="AF2670" s="2">
        <v>64.837013244628906</v>
      </c>
      <c r="AG2670" s="2">
        <v>74.136116027832031</v>
      </c>
      <c r="AH2670" s="2">
        <v>500.10903930664063</v>
      </c>
      <c r="AI2670" s="2">
        <v>2000.8812255859375</v>
      </c>
      <c r="AJ2670" s="2">
        <v>26.522392272949219</v>
      </c>
      <c r="AK2670" s="2">
        <v>92.593376159667969</v>
      </c>
      <c r="AL2670" s="2">
        <v>-1.0147209167480469</v>
      </c>
      <c r="AM2670" s="2">
        <v>-0.89780348539352417</v>
      </c>
      <c r="AN2670" s="2">
        <v>1</v>
      </c>
      <c r="AO2670" s="2">
        <v>-0.21956524252891541</v>
      </c>
      <c r="AP2670" s="2">
        <v>2.737391471862793</v>
      </c>
      <c r="AQ2670" s="2">
        <v>1</v>
      </c>
      <c r="AR2670" s="2">
        <v>0</v>
      </c>
      <c r="AS2670" s="2">
        <v>0.15999999642372131</v>
      </c>
      <c r="AT2670" s="2">
        <v>111115</v>
      </c>
      <c r="AU2670" s="3">
        <f t="shared" ref="AU2670:AU2687" si="3004">AH2670*0.000001/(U2670*0.0001)</f>
        <v>0.83351506551106758</v>
      </c>
      <c r="AV2670" s="3">
        <f t="shared" ref="AV2670:AV2687" si="3005">(AE2670-AD2670)/(1000-AE2670)*AU2670</f>
        <v>4.0599133458883259E-3</v>
      </c>
      <c r="AW2670" s="3">
        <f t="shared" ref="AW2670:AW2687" si="3006">(Z2670+273.15)</f>
        <v>306.22695007324216</v>
      </c>
      <c r="AX2670" s="3">
        <f t="shared" ref="AX2670:AX2687" si="3007">(Y2670+273.15)</f>
        <v>304.52956237792966</v>
      </c>
      <c r="AY2670" s="3">
        <f t="shared" ref="AY2670:AY2687" si="3008">(AI2670*AQ2670+AJ2670*AR2670)*AS2670</f>
        <v>320.14098893804112</v>
      </c>
      <c r="AZ2670" s="3">
        <f t="shared" ref="AZ2670:AZ2687" si="3009">((AY2670+0.00000010773*(AX2670^4-AW2670^4))-AV2670*44100)/(V2670*51.4+0.00000043092*AW2670^3)</f>
        <v>1.4089154739400434</v>
      </c>
      <c r="BA2670" s="3">
        <f t="shared" ref="BA2670:BA2687" si="3010">0.61365*EXP(17.502*T2670/(240.97+T2670))</f>
        <v>5.0739918178266974</v>
      </c>
      <c r="BB2670" s="3">
        <f t="shared" ref="BB2670:BB2687" si="3011">BA2670*1000/AK2670</f>
        <v>54.798647897632641</v>
      </c>
      <c r="BC2670" s="3">
        <f t="shared" ref="BC2670:BC2687" si="3012">(BB2670-AE2670)</f>
        <v>17.888682382495922</v>
      </c>
      <c r="BD2670" s="3">
        <f t="shared" ref="BD2670:BD2687" si="3013">IF(N2670,Z2670,(Y2670+Z2670)/2)</f>
        <v>32.228256225585938</v>
      </c>
      <c r="BE2670" s="3">
        <f t="shared" ref="BE2670:BE2687" si="3014">0.61365*EXP(17.502*BD2670/(240.97+BD2670))</f>
        <v>4.8371226127287699</v>
      </c>
      <c r="BF2670" s="3">
        <f t="shared" ref="BF2670:BF2687" si="3015">IF(BC2670&lt;&gt;0,(1000-(BB2670+AE2670)/2)/BC2670*AV2670,0)</f>
        <v>0.21654746567109279</v>
      </c>
      <c r="BG2670" s="3">
        <f t="shared" ref="BG2670:BG2687" si="3016">AE2670*AK2670/1000</f>
        <v>3.417618320983427</v>
      </c>
      <c r="BH2670" s="3">
        <f t="shared" ref="BH2670:BH2687" si="3017">(BE2670-BG2670)</f>
        <v>1.4195042917453429</v>
      </c>
      <c r="BI2670" s="3">
        <f t="shared" ref="BI2670:BI2687" si="3018">1/(1.6/P2670+1.37/X2670)</f>
        <v>0.13684206580360983</v>
      </c>
      <c r="BJ2670" s="3">
        <f t="shared" ref="BJ2670:BJ2687" si="3019">Q2670*AK2670*0.001</f>
        <v>26.290336712959753</v>
      </c>
      <c r="BK2670" s="3">
        <f t="shared" ref="BK2670:BK2687" si="3020">Q2670/AC2670</f>
        <v>0.74135882060397951</v>
      </c>
      <c r="BL2670" s="3">
        <f t="shared" ref="BL2670:BL2687" si="3021">(1-AV2670*AK2670/BA2670/P2670)*100</f>
        <v>68.395517221166855</v>
      </c>
      <c r="BM2670" s="3">
        <f t="shared" ref="BM2670:BM2687" si="3022">(AC2670-O2670/(X2670/1.35))</f>
        <v>377.19035936279755</v>
      </c>
      <c r="BN2670" s="3">
        <f t="shared" ref="BN2670:BN2687" si="3023">O2670*BL2670/100/BM2670</f>
        <v>2.2124569839289399E-2</v>
      </c>
    </row>
    <row r="2671" spans="1:66">
      <c r="A2671" s="2" t="s">
        <v>3366</v>
      </c>
      <c r="B2671" t="s">
        <v>2748</v>
      </c>
      <c r="C2671">
        <v>20190807</v>
      </c>
      <c r="D2671" t="s">
        <v>338</v>
      </c>
      <c r="E2671" s="2" t="s">
        <v>0</v>
      </c>
      <c r="F2671" s="2" t="s">
        <v>3365</v>
      </c>
      <c r="G2671" s="1">
        <v>2000</v>
      </c>
      <c r="H2671">
        <v>325</v>
      </c>
      <c r="K2671" s="2">
        <v>74</v>
      </c>
      <c r="L2671" s="2" t="s">
        <v>781</v>
      </c>
      <c r="M2671" s="2">
        <v>15625.000060170889</v>
      </c>
      <c r="N2671" s="2">
        <v>0</v>
      </c>
      <c r="O2671" s="3">
        <f t="shared" si="2996"/>
        <v>9.6677048181746326</v>
      </c>
      <c r="P2671" s="3">
        <f t="shared" si="2997"/>
        <v>0.23991002515147425</v>
      </c>
      <c r="Q2671" s="3">
        <f t="shared" si="2998"/>
        <v>234.46950815409784</v>
      </c>
      <c r="R2671" s="3">
        <f t="shared" si="2999"/>
        <v>4.0849778841645445</v>
      </c>
      <c r="S2671" s="3">
        <f t="shared" si="3000"/>
        <v>1.6318464681592362</v>
      </c>
      <c r="T2671" s="3">
        <f t="shared" si="3001"/>
        <v>32.944717407226563</v>
      </c>
      <c r="U2671" s="2">
        <v>6</v>
      </c>
      <c r="V2671" s="3">
        <f t="shared" si="3002"/>
        <v>1.4200000166893005</v>
      </c>
      <c r="W2671" s="2">
        <v>1</v>
      </c>
      <c r="X2671" s="3">
        <f t="shared" si="3003"/>
        <v>2.8400000333786011</v>
      </c>
      <c r="Y2671" s="2">
        <v>31.332107543945313</v>
      </c>
      <c r="Z2671" s="2">
        <v>32.944717407226563</v>
      </c>
      <c r="AA2671" s="2">
        <v>31.102382659912109</v>
      </c>
      <c r="AB2671" s="2">
        <v>324.7117919921875</v>
      </c>
      <c r="AC2671" s="2">
        <v>311.58489990234375</v>
      </c>
      <c r="AD2671" s="2">
        <v>32.048191070556641</v>
      </c>
      <c r="AE2671" s="2">
        <v>36.769298553466797</v>
      </c>
      <c r="AF2671" s="2">
        <v>64.671257019042969</v>
      </c>
      <c r="AG2671" s="2">
        <v>74.054061889648438</v>
      </c>
      <c r="AH2671" s="2">
        <v>500.06607055664063</v>
      </c>
      <c r="AI2671" s="2">
        <v>2000.5216064453125</v>
      </c>
      <c r="AJ2671" s="2">
        <v>28.067174911499023</v>
      </c>
      <c r="AK2671" s="2">
        <v>92.593246459960938</v>
      </c>
      <c r="AL2671" s="2">
        <v>-0.28632736206054688</v>
      </c>
      <c r="AM2671" s="2">
        <v>-0.88577574491500854</v>
      </c>
      <c r="AN2671" s="2">
        <v>1</v>
      </c>
      <c r="AO2671" s="2">
        <v>-0.21956524252891541</v>
      </c>
      <c r="AP2671" s="2">
        <v>2.737391471862793</v>
      </c>
      <c r="AQ2671" s="2">
        <v>1</v>
      </c>
      <c r="AR2671" s="2">
        <v>0</v>
      </c>
      <c r="AS2671" s="2">
        <v>0.15999999642372131</v>
      </c>
      <c r="AT2671" s="2">
        <v>111115</v>
      </c>
      <c r="AU2671" s="3">
        <f t="shared" si="3004"/>
        <v>0.8334434509277342</v>
      </c>
      <c r="AV2671" s="3">
        <f t="shared" si="3005"/>
        <v>4.0849778841645446E-3</v>
      </c>
      <c r="AW2671" s="3">
        <f t="shared" si="3006"/>
        <v>306.09471740722654</v>
      </c>
      <c r="AX2671" s="3">
        <f t="shared" si="3007"/>
        <v>304.48210754394529</v>
      </c>
      <c r="AY2671" s="3">
        <f t="shared" si="3008"/>
        <v>320.08344987682722</v>
      </c>
      <c r="AZ2671" s="3">
        <f t="shared" si="3009"/>
        <v>1.4079495067974399</v>
      </c>
      <c r="BA2671" s="3">
        <f t="shared" si="3010"/>
        <v>5.0364351912802725</v>
      </c>
      <c r="BB2671" s="3">
        <f t="shared" si="3011"/>
        <v>54.39311595428422</v>
      </c>
      <c r="BC2671" s="3">
        <f t="shared" si="3012"/>
        <v>17.623817400817423</v>
      </c>
      <c r="BD2671" s="3">
        <f t="shared" si="3013"/>
        <v>32.138412475585938</v>
      </c>
      <c r="BE2671" s="3">
        <f t="shared" si="3014"/>
        <v>4.8126201163961353</v>
      </c>
      <c r="BF2671" s="3">
        <f t="shared" si="3015"/>
        <v>0.22122220015841237</v>
      </c>
      <c r="BG2671" s="3">
        <f t="shared" si="3016"/>
        <v>3.4045887231210363</v>
      </c>
      <c r="BH2671" s="3">
        <f t="shared" si="3017"/>
        <v>1.408031393275099</v>
      </c>
      <c r="BI2671" s="3">
        <f t="shared" si="3018"/>
        <v>0.13982960682619469</v>
      </c>
      <c r="BJ2671" s="3">
        <f t="shared" si="3019"/>
        <v>21.710292955858201</v>
      </c>
      <c r="BK2671" s="3">
        <f t="shared" si="3020"/>
        <v>0.75250600471198947</v>
      </c>
      <c r="BL2671" s="3">
        <f t="shared" si="3021"/>
        <v>68.696177314720089</v>
      </c>
      <c r="BM2671" s="3">
        <f t="shared" si="3022"/>
        <v>306.98933604630776</v>
      </c>
      <c r="BN2671" s="3">
        <f t="shared" si="3023"/>
        <v>2.1633792657720106E-2</v>
      </c>
    </row>
    <row r="2672" spans="1:66">
      <c r="A2672" s="2" t="s">
        <v>3366</v>
      </c>
      <c r="B2672" t="s">
        <v>2748</v>
      </c>
      <c r="C2672">
        <v>20190807</v>
      </c>
      <c r="D2672" t="s">
        <v>338</v>
      </c>
      <c r="E2672" s="2" t="s">
        <v>0</v>
      </c>
      <c r="F2672" s="2" t="s">
        <v>3365</v>
      </c>
      <c r="G2672" s="1">
        <v>2000</v>
      </c>
      <c r="H2672">
        <v>250</v>
      </c>
      <c r="K2672" s="2">
        <v>75</v>
      </c>
      <c r="L2672" s="2" t="s">
        <v>3368</v>
      </c>
      <c r="M2672" s="2">
        <v>15715.000060170889</v>
      </c>
      <c r="N2672" s="2">
        <v>0</v>
      </c>
      <c r="O2672" s="3">
        <f t="shared" si="2996"/>
        <v>7.1002547320950393</v>
      </c>
      <c r="P2672" s="3">
        <f t="shared" si="2997"/>
        <v>0.24223003725020384</v>
      </c>
      <c r="Q2672" s="3">
        <f t="shared" si="2998"/>
        <v>184.42590817217294</v>
      </c>
      <c r="R2672" s="3">
        <f t="shared" si="2999"/>
        <v>4.1155766999560841</v>
      </c>
      <c r="S2672" s="3">
        <f t="shared" si="3000"/>
        <v>1.629809390591388</v>
      </c>
      <c r="T2672" s="3">
        <f t="shared" si="3001"/>
        <v>32.893100738525391</v>
      </c>
      <c r="U2672" s="2">
        <v>6</v>
      </c>
      <c r="V2672" s="3">
        <f t="shared" si="3002"/>
        <v>1.4200000166893005</v>
      </c>
      <c r="W2672" s="2">
        <v>1</v>
      </c>
      <c r="X2672" s="3">
        <f t="shared" si="3003"/>
        <v>2.8400000333786011</v>
      </c>
      <c r="Y2672" s="2">
        <v>31.318513870239258</v>
      </c>
      <c r="Z2672" s="2">
        <v>32.893100738525391</v>
      </c>
      <c r="AA2672" s="2">
        <v>31.104804992675781</v>
      </c>
      <c r="AB2672" s="2">
        <v>250.66278076171875</v>
      </c>
      <c r="AC2672" s="2">
        <v>240.95443725585938</v>
      </c>
      <c r="AD2672" s="2">
        <v>31.876678466796875</v>
      </c>
      <c r="AE2672" s="2">
        <v>36.633487701416016</v>
      </c>
      <c r="AF2672" s="2">
        <v>64.377342224121094</v>
      </c>
      <c r="AG2672" s="2">
        <v>73.839385986328125</v>
      </c>
      <c r="AH2672" s="2">
        <v>500.10104370117188</v>
      </c>
      <c r="AI2672" s="2">
        <v>2000.474853515625</v>
      </c>
      <c r="AJ2672" s="2">
        <v>27.499948501586914</v>
      </c>
      <c r="AK2672" s="2">
        <v>92.593734741210938</v>
      </c>
      <c r="AL2672" s="2">
        <v>3.6808013916015625E-2</v>
      </c>
      <c r="AM2672" s="2">
        <v>-0.89362639188766479</v>
      </c>
      <c r="AN2672" s="2">
        <v>1</v>
      </c>
      <c r="AO2672" s="2">
        <v>-0.21956524252891541</v>
      </c>
      <c r="AP2672" s="2">
        <v>2.737391471862793</v>
      </c>
      <c r="AQ2672" s="2">
        <v>1</v>
      </c>
      <c r="AR2672" s="2">
        <v>0</v>
      </c>
      <c r="AS2672" s="2">
        <v>0.15999999642372131</v>
      </c>
      <c r="AT2672" s="2">
        <v>111115</v>
      </c>
      <c r="AU2672" s="3">
        <f t="shared" si="3004"/>
        <v>0.83350173950195305</v>
      </c>
      <c r="AV2672" s="3">
        <f t="shared" si="3005"/>
        <v>4.1155766999560837E-3</v>
      </c>
      <c r="AW2672" s="3">
        <f t="shared" si="3006"/>
        <v>306.04310073852537</v>
      </c>
      <c r="AX2672" s="3">
        <f t="shared" si="3007"/>
        <v>304.46851387023924</v>
      </c>
      <c r="AY2672" s="3">
        <f t="shared" si="3008"/>
        <v>320.07596940824442</v>
      </c>
      <c r="AZ2672" s="3">
        <f t="shared" si="3009"/>
        <v>1.3976883313467225</v>
      </c>
      <c r="BA2672" s="3">
        <f t="shared" si="3010"/>
        <v>5.0218408334617157</v>
      </c>
      <c r="BB2672" s="3">
        <f t="shared" si="3011"/>
        <v>54.235211998924072</v>
      </c>
      <c r="BC2672" s="3">
        <f t="shared" si="3012"/>
        <v>17.601724297508056</v>
      </c>
      <c r="BD2672" s="3">
        <f t="shared" si="3013"/>
        <v>32.105807304382324</v>
      </c>
      <c r="BE2672" s="3">
        <f t="shared" si="3014"/>
        <v>4.8037546803560929</v>
      </c>
      <c r="BF2672" s="3">
        <f t="shared" si="3015"/>
        <v>0.22319336912300436</v>
      </c>
      <c r="BG2672" s="3">
        <f t="shared" si="3016"/>
        <v>3.3920314428703278</v>
      </c>
      <c r="BH2672" s="3">
        <f t="shared" si="3017"/>
        <v>1.4117232374857651</v>
      </c>
      <c r="BI2672" s="3">
        <f t="shared" si="3018"/>
        <v>0.14108977503057227</v>
      </c>
      <c r="BJ2672" s="3">
        <f t="shared" si="3019"/>
        <v>17.076683620701107</v>
      </c>
      <c r="BK2672" s="3">
        <f t="shared" si="3020"/>
        <v>0.76539743477037048</v>
      </c>
      <c r="BL2672" s="3">
        <f t="shared" si="3021"/>
        <v>68.672815722068108</v>
      </c>
      <c r="BM2672" s="3">
        <f t="shared" si="3022"/>
        <v>237.57931620808773</v>
      </c>
      <c r="BN2672" s="3">
        <f t="shared" si="3023"/>
        <v>2.0523440027491159E-2</v>
      </c>
    </row>
    <row r="2673" spans="1:66">
      <c r="A2673" s="2" t="s">
        <v>3366</v>
      </c>
      <c r="B2673" t="s">
        <v>2748</v>
      </c>
      <c r="C2673">
        <v>20190807</v>
      </c>
      <c r="D2673" t="s">
        <v>338</v>
      </c>
      <c r="E2673" s="2" t="s">
        <v>0</v>
      </c>
      <c r="F2673" s="2" t="s">
        <v>3365</v>
      </c>
      <c r="G2673" s="1">
        <v>2000</v>
      </c>
      <c r="H2673">
        <v>175</v>
      </c>
      <c r="K2673" s="2">
        <v>76</v>
      </c>
      <c r="L2673" s="2" t="s">
        <v>3369</v>
      </c>
      <c r="M2673" s="2">
        <v>15804.500060159713</v>
      </c>
      <c r="N2673" s="2">
        <v>0</v>
      </c>
      <c r="O2673" s="3">
        <f t="shared" si="2996"/>
        <v>4.3252368152370817</v>
      </c>
      <c r="P2673" s="3">
        <f t="shared" si="2997"/>
        <v>0.2497763129256976</v>
      </c>
      <c r="Q2673" s="3">
        <f t="shared" si="2998"/>
        <v>133.46113240897844</v>
      </c>
      <c r="R2673" s="3">
        <f t="shared" si="2999"/>
        <v>4.2403523899420934</v>
      </c>
      <c r="S2673" s="3">
        <f t="shared" si="3000"/>
        <v>1.6325635958066016</v>
      </c>
      <c r="T2673" s="3">
        <f t="shared" si="3001"/>
        <v>32.882366180419922</v>
      </c>
      <c r="U2673" s="2">
        <v>6</v>
      </c>
      <c r="V2673" s="3">
        <f t="shared" si="3002"/>
        <v>1.4200000166893005</v>
      </c>
      <c r="W2673" s="2">
        <v>1</v>
      </c>
      <c r="X2673" s="3">
        <f t="shared" si="3003"/>
        <v>2.8400000333786011</v>
      </c>
      <c r="Y2673" s="2">
        <v>31.323312759399414</v>
      </c>
      <c r="Z2673" s="2">
        <v>32.882366180419922</v>
      </c>
      <c r="AA2673" s="2">
        <v>31.105531692504883</v>
      </c>
      <c r="AB2673" s="2">
        <v>173.69384765625</v>
      </c>
      <c r="AC2673" s="2">
        <v>167.6513671875</v>
      </c>
      <c r="AD2673" s="2">
        <v>31.66926383972168</v>
      </c>
      <c r="AE2673" s="2">
        <v>36.570880889892578</v>
      </c>
      <c r="AF2673" s="2">
        <v>63.904727935791016</v>
      </c>
      <c r="AG2673" s="2">
        <v>73.693672180175781</v>
      </c>
      <c r="AH2673" s="2">
        <v>500.07321166992188</v>
      </c>
      <c r="AI2673" s="2">
        <v>2001.100830078125</v>
      </c>
      <c r="AJ2673" s="2">
        <v>24.924461364746094</v>
      </c>
      <c r="AK2673" s="2">
        <v>92.594070434570313</v>
      </c>
      <c r="AL2673" s="2">
        <v>0.49573135375976563</v>
      </c>
      <c r="AM2673" s="2">
        <v>-0.89359968900680542</v>
      </c>
      <c r="AN2673" s="2">
        <v>1</v>
      </c>
      <c r="AO2673" s="2">
        <v>-0.21956524252891541</v>
      </c>
      <c r="AP2673" s="2">
        <v>2.737391471862793</v>
      </c>
      <c r="AQ2673" s="2">
        <v>1</v>
      </c>
      <c r="AR2673" s="2">
        <v>0</v>
      </c>
      <c r="AS2673" s="2">
        <v>0.15999999642372131</v>
      </c>
      <c r="AT2673" s="2">
        <v>111115</v>
      </c>
      <c r="AU2673" s="3">
        <f t="shared" si="3004"/>
        <v>0.83345535278320304</v>
      </c>
      <c r="AV2673" s="3">
        <f t="shared" si="3005"/>
        <v>4.2403523899420936E-3</v>
      </c>
      <c r="AW2673" s="3">
        <f t="shared" si="3006"/>
        <v>306.0323661804199</v>
      </c>
      <c r="AX2673" s="3">
        <f t="shared" si="3007"/>
        <v>304.47331275939939</v>
      </c>
      <c r="AY2673" s="3">
        <f t="shared" si="3008"/>
        <v>320.17612565600575</v>
      </c>
      <c r="AZ2673" s="3">
        <f t="shared" si="3009"/>
        <v>1.3366413957793286</v>
      </c>
      <c r="BA2673" s="3">
        <f t="shared" si="3010"/>
        <v>5.0188103167795965</v>
      </c>
      <c r="BB2673" s="3">
        <f t="shared" si="3011"/>
        <v>54.202286315148385</v>
      </c>
      <c r="BC2673" s="3">
        <f t="shared" si="3012"/>
        <v>17.631405425255807</v>
      </c>
      <c r="BD2673" s="3">
        <f t="shared" si="3013"/>
        <v>32.102839469909668</v>
      </c>
      <c r="BE2673" s="3">
        <f t="shared" si="3014"/>
        <v>4.8029484243329392</v>
      </c>
      <c r="BF2673" s="3">
        <f t="shared" si="3015"/>
        <v>0.22958449335488015</v>
      </c>
      <c r="BG2673" s="3">
        <f t="shared" si="3016"/>
        <v>3.386246720972995</v>
      </c>
      <c r="BH2673" s="3">
        <f t="shared" si="3017"/>
        <v>1.4167017033599443</v>
      </c>
      <c r="BI2673" s="3">
        <f t="shared" si="3018"/>
        <v>0.14517737011879039</v>
      </c>
      <c r="BJ2673" s="3">
        <f t="shared" si="3019"/>
        <v>12.357709494554465</v>
      </c>
      <c r="BK2673" s="3">
        <f t="shared" si="3020"/>
        <v>0.79606348965658325</v>
      </c>
      <c r="BL2673" s="3">
        <f t="shared" si="3021"/>
        <v>68.679182194610775</v>
      </c>
      <c r="BM2673" s="3">
        <f t="shared" si="3022"/>
        <v>165.59535675371714</v>
      </c>
      <c r="BN2673" s="3">
        <f t="shared" si="3023"/>
        <v>1.7938529986097428E-2</v>
      </c>
    </row>
    <row r="2674" spans="1:66">
      <c r="A2674" s="2" t="s">
        <v>3366</v>
      </c>
      <c r="B2674" t="s">
        <v>2748</v>
      </c>
      <c r="C2674">
        <v>20190807</v>
      </c>
      <c r="D2674" t="s">
        <v>338</v>
      </c>
      <c r="E2674" s="2" t="s">
        <v>0</v>
      </c>
      <c r="F2674" s="2" t="s">
        <v>3365</v>
      </c>
      <c r="G2674" s="1">
        <v>2000</v>
      </c>
      <c r="H2674">
        <v>100</v>
      </c>
      <c r="K2674" s="2">
        <v>77</v>
      </c>
      <c r="L2674" s="2" t="s">
        <v>3370</v>
      </c>
      <c r="M2674" s="2">
        <v>15893.500060182065</v>
      </c>
      <c r="N2674" s="2">
        <v>0</v>
      </c>
      <c r="O2674" s="3">
        <f t="shared" si="2996"/>
        <v>1.3852857813119916</v>
      </c>
      <c r="P2674" s="3">
        <f t="shared" si="2997"/>
        <v>0.24937734641165885</v>
      </c>
      <c r="Q2674" s="3">
        <f t="shared" si="2998"/>
        <v>86.472266581911981</v>
      </c>
      <c r="R2674" s="3">
        <f t="shared" si="2999"/>
        <v>4.2299508986977141</v>
      </c>
      <c r="S2674" s="3">
        <f t="shared" si="3000"/>
        <v>1.6310961857081892</v>
      </c>
      <c r="T2674" s="3">
        <f t="shared" si="3001"/>
        <v>32.851425170898438</v>
      </c>
      <c r="U2674" s="2">
        <v>6</v>
      </c>
      <c r="V2674" s="3">
        <f t="shared" si="3002"/>
        <v>1.4200000166893005</v>
      </c>
      <c r="W2674" s="2">
        <v>1</v>
      </c>
      <c r="X2674" s="3">
        <f t="shared" si="3003"/>
        <v>2.8400000333786011</v>
      </c>
      <c r="Y2674" s="2">
        <v>31.302867889404297</v>
      </c>
      <c r="Z2674" s="2">
        <v>32.851425170898438</v>
      </c>
      <c r="AA2674" s="2">
        <v>31.104904174804688</v>
      </c>
      <c r="AB2674" s="2">
        <v>100.89369201660156</v>
      </c>
      <c r="AC2674" s="2">
        <v>98.730575561523438</v>
      </c>
      <c r="AD2674" s="2">
        <v>31.602741241455078</v>
      </c>
      <c r="AE2674" s="2">
        <v>36.492595672607422</v>
      </c>
      <c r="AF2674" s="2">
        <v>63.927742004394531</v>
      </c>
      <c r="AG2674" s="2">
        <v>73.618179321289063</v>
      </c>
      <c r="AH2674" s="2">
        <v>500.087158203125</v>
      </c>
      <c r="AI2674" s="2">
        <v>1999.499267578125</v>
      </c>
      <c r="AJ2674" s="2">
        <v>27.376190185546875</v>
      </c>
      <c r="AK2674" s="2">
        <v>92.593795776367188</v>
      </c>
      <c r="AL2674" s="2">
        <v>0.75872421264648438</v>
      </c>
      <c r="AM2674" s="2">
        <v>-0.88558882474899292</v>
      </c>
      <c r="AN2674" s="2">
        <v>1</v>
      </c>
      <c r="AO2674" s="2">
        <v>-0.21956524252891541</v>
      </c>
      <c r="AP2674" s="2">
        <v>2.737391471862793</v>
      </c>
      <c r="AQ2674" s="2">
        <v>1</v>
      </c>
      <c r="AR2674" s="2">
        <v>0</v>
      </c>
      <c r="AS2674" s="2">
        <v>0.15999999642372131</v>
      </c>
      <c r="AT2674" s="2">
        <v>111115</v>
      </c>
      <c r="AU2674" s="3">
        <f t="shared" si="3004"/>
        <v>0.83347859700520821</v>
      </c>
      <c r="AV2674" s="3">
        <f t="shared" si="3005"/>
        <v>4.229950898697714E-3</v>
      </c>
      <c r="AW2674" s="3">
        <f t="shared" si="3006"/>
        <v>306.00142517089841</v>
      </c>
      <c r="AX2674" s="3">
        <f t="shared" si="3007"/>
        <v>304.45286788940427</v>
      </c>
      <c r="AY2674" s="3">
        <f t="shared" si="3008"/>
        <v>319.91987566173339</v>
      </c>
      <c r="AZ2674" s="3">
        <f t="shared" si="3009"/>
        <v>1.3406363028194701</v>
      </c>
      <c r="BA2674" s="3">
        <f t="shared" si="3010"/>
        <v>5.0100841367671416</v>
      </c>
      <c r="BB2674" s="3">
        <f t="shared" si="3011"/>
        <v>54.108205574242923</v>
      </c>
      <c r="BC2674" s="3">
        <f t="shared" si="3012"/>
        <v>17.615609901635501</v>
      </c>
      <c r="BD2674" s="3">
        <f t="shared" si="3013"/>
        <v>32.077146530151367</v>
      </c>
      <c r="BE2674" s="3">
        <f t="shared" si="3014"/>
        <v>4.7959734808411119</v>
      </c>
      <c r="BF2674" s="3">
        <f t="shared" si="3015"/>
        <v>0.22924738064245825</v>
      </c>
      <c r="BG2674" s="3">
        <f t="shared" si="3016"/>
        <v>3.3789879510589524</v>
      </c>
      <c r="BH2674" s="3">
        <f t="shared" si="3017"/>
        <v>1.4169855297821594</v>
      </c>
      <c r="BI2674" s="3">
        <f t="shared" si="3018"/>
        <v>0.14496169484310997</v>
      </c>
      <c r="BJ2674" s="3">
        <f t="shared" si="3019"/>
        <v>8.0067953922051398</v>
      </c>
      <c r="BK2674" s="3">
        <f t="shared" si="3020"/>
        <v>0.87584080301473832</v>
      </c>
      <c r="BL2674" s="3">
        <f t="shared" si="3021"/>
        <v>68.651613301958676</v>
      </c>
      <c r="BM2674" s="3">
        <f t="shared" si="3022"/>
        <v>98.07207704645603</v>
      </c>
      <c r="BN2674" s="3">
        <f t="shared" si="3023"/>
        <v>9.6971642322088644E-3</v>
      </c>
    </row>
    <row r="2675" spans="1:66">
      <c r="A2675" s="2" t="s">
        <v>3366</v>
      </c>
      <c r="B2675" t="s">
        <v>2748</v>
      </c>
      <c r="C2675">
        <v>20190807</v>
      </c>
      <c r="D2675" t="s">
        <v>338</v>
      </c>
      <c r="E2675" s="2" t="s">
        <v>0</v>
      </c>
      <c r="F2675" s="2" t="s">
        <v>3365</v>
      </c>
      <c r="G2675" s="1">
        <v>2000</v>
      </c>
      <c r="H2675">
        <v>66</v>
      </c>
      <c r="K2675" s="2">
        <v>78</v>
      </c>
      <c r="L2675" s="2" t="s">
        <v>3371</v>
      </c>
      <c r="M2675" s="2">
        <v>15982.500060182065</v>
      </c>
      <c r="N2675" s="2">
        <v>0</v>
      </c>
      <c r="O2675" s="3">
        <f t="shared" si="2996"/>
        <v>-3.2136151334337053E-2</v>
      </c>
      <c r="P2675" s="3">
        <f t="shared" si="2997"/>
        <v>0.25824601056745394</v>
      </c>
      <c r="Q2675" s="3">
        <f t="shared" si="2998"/>
        <v>64.397473434222917</v>
      </c>
      <c r="R2675" s="3">
        <f t="shared" si="2999"/>
        <v>4.3219353608738897</v>
      </c>
      <c r="S2675" s="3">
        <f t="shared" si="3000"/>
        <v>1.6141564149406658</v>
      </c>
      <c r="T2675" s="3">
        <f t="shared" si="3001"/>
        <v>32.774642944335938</v>
      </c>
      <c r="U2675" s="2">
        <v>6</v>
      </c>
      <c r="V2675" s="3">
        <f t="shared" si="3002"/>
        <v>1.4200000166893005</v>
      </c>
      <c r="W2675" s="2">
        <v>1</v>
      </c>
      <c r="X2675" s="3">
        <f t="shared" si="3003"/>
        <v>2.8400000333786011</v>
      </c>
      <c r="Y2675" s="2">
        <v>31.29359245300293</v>
      </c>
      <c r="Z2675" s="2">
        <v>32.774642944335938</v>
      </c>
      <c r="AA2675" s="2">
        <v>31.104469299316406</v>
      </c>
      <c r="AB2675" s="2">
        <v>66.369606018066406</v>
      </c>
      <c r="AC2675" s="2">
        <v>66.065582275390625</v>
      </c>
      <c r="AD2675" s="2">
        <v>31.446578979492188</v>
      </c>
      <c r="AE2675" s="2">
        <v>36.443069458007813</v>
      </c>
      <c r="AF2675" s="2">
        <v>63.649284362792969</v>
      </c>
      <c r="AG2675" s="2">
        <v>73.556434631347656</v>
      </c>
      <c r="AH2675" s="2">
        <v>500.08270263671875</v>
      </c>
      <c r="AI2675" s="2">
        <v>1999.8336181640625</v>
      </c>
      <c r="AJ2675" s="2">
        <v>37.617851257324219</v>
      </c>
      <c r="AK2675" s="2">
        <v>92.591819763183594</v>
      </c>
      <c r="AL2675" s="2">
        <v>0.88136672973632813</v>
      </c>
      <c r="AM2675" s="2">
        <v>-0.88658827543258667</v>
      </c>
      <c r="AN2675" s="2">
        <v>1</v>
      </c>
      <c r="AO2675" s="2">
        <v>-0.21956524252891541</v>
      </c>
      <c r="AP2675" s="2">
        <v>2.737391471862793</v>
      </c>
      <c r="AQ2675" s="2">
        <v>1</v>
      </c>
      <c r="AR2675" s="2">
        <v>0</v>
      </c>
      <c r="AS2675" s="2">
        <v>0.15999999642372131</v>
      </c>
      <c r="AT2675" s="2">
        <v>111115</v>
      </c>
      <c r="AU2675" s="3">
        <f t="shared" si="3004"/>
        <v>0.83347117106119784</v>
      </c>
      <c r="AV2675" s="3">
        <f t="shared" si="3005"/>
        <v>4.3219353608738896E-3</v>
      </c>
      <c r="AW2675" s="3">
        <f t="shared" si="3006"/>
        <v>305.92464294433591</v>
      </c>
      <c r="AX2675" s="3">
        <f t="shared" si="3007"/>
        <v>304.44359245300291</v>
      </c>
      <c r="AY2675" s="3">
        <f t="shared" si="3008"/>
        <v>319.97337175428765</v>
      </c>
      <c r="AZ2675" s="3">
        <f t="shared" si="3009"/>
        <v>1.303652605920816</v>
      </c>
      <c r="BA2675" s="3">
        <f t="shared" si="3010"/>
        <v>4.9884865338137061</v>
      </c>
      <c r="BB2675" s="3">
        <f t="shared" si="3011"/>
        <v>53.876104245196295</v>
      </c>
      <c r="BC2675" s="3">
        <f t="shared" si="3012"/>
        <v>17.433034787188483</v>
      </c>
      <c r="BD2675" s="3">
        <f t="shared" si="3013"/>
        <v>32.034117698669434</v>
      </c>
      <c r="BE2675" s="3">
        <f t="shared" si="3014"/>
        <v>4.7843120561304424</v>
      </c>
      <c r="BF2675" s="3">
        <f t="shared" si="3015"/>
        <v>0.23672060521615232</v>
      </c>
      <c r="BG2675" s="3">
        <f t="shared" si="3016"/>
        <v>3.3743301188730404</v>
      </c>
      <c r="BH2675" s="3">
        <f t="shared" si="3017"/>
        <v>1.4099819372574021</v>
      </c>
      <c r="BI2675" s="3">
        <f t="shared" si="3018"/>
        <v>0.14974460261857092</v>
      </c>
      <c r="BJ2675" s="3">
        <f t="shared" si="3019"/>
        <v>5.9626792534259723</v>
      </c>
      <c r="BK2675" s="3">
        <f t="shared" si="3020"/>
        <v>0.9747507130987767</v>
      </c>
      <c r="BL2675" s="3">
        <f t="shared" si="3021"/>
        <v>68.936637734264238</v>
      </c>
      <c r="BM2675" s="3">
        <f t="shared" si="3022"/>
        <v>66.080858262641144</v>
      </c>
      <c r="BN2675" s="3">
        <f t="shared" si="3023"/>
        <v>-3.3524961402644793E-4</v>
      </c>
    </row>
    <row r="2676" spans="1:66">
      <c r="A2676" s="2" t="s">
        <v>3366</v>
      </c>
      <c r="B2676" t="s">
        <v>2748</v>
      </c>
      <c r="C2676">
        <v>20190807</v>
      </c>
      <c r="D2676" t="s">
        <v>338</v>
      </c>
      <c r="E2676" s="2" t="s">
        <v>0</v>
      </c>
      <c r="F2676" s="2" t="s">
        <v>3365</v>
      </c>
      <c r="G2676" s="1">
        <v>2000</v>
      </c>
      <c r="H2676">
        <v>33</v>
      </c>
      <c r="K2676" s="2">
        <v>79</v>
      </c>
      <c r="L2676" s="2" t="s">
        <v>3372</v>
      </c>
      <c r="M2676" s="2">
        <v>16073.000060170889</v>
      </c>
      <c r="N2676" s="2">
        <v>0</v>
      </c>
      <c r="O2676" s="3">
        <f t="shared" si="2996"/>
        <v>-1.2963755076381445</v>
      </c>
      <c r="P2676" s="3">
        <f t="shared" si="2997"/>
        <v>0.26764474210044242</v>
      </c>
      <c r="Q2676" s="3">
        <f t="shared" si="2998"/>
        <v>40.30354635161779</v>
      </c>
      <c r="R2676" s="3">
        <f t="shared" si="2999"/>
        <v>4.4653706306507965</v>
      </c>
      <c r="S2676" s="3">
        <f t="shared" si="3000"/>
        <v>1.6140407188524226</v>
      </c>
      <c r="T2676" s="3">
        <f t="shared" si="3001"/>
        <v>32.773292541503906</v>
      </c>
      <c r="U2676" s="2">
        <v>6</v>
      </c>
      <c r="V2676" s="3">
        <f t="shared" si="3002"/>
        <v>1.4200000166893005</v>
      </c>
      <c r="W2676" s="2">
        <v>1</v>
      </c>
      <c r="X2676" s="3">
        <f t="shared" si="3003"/>
        <v>2.8400000333786011</v>
      </c>
      <c r="Y2676" s="2">
        <v>31.298196792602539</v>
      </c>
      <c r="Z2676" s="2">
        <v>32.773292541503906</v>
      </c>
      <c r="AA2676" s="2">
        <v>31.105936050415039</v>
      </c>
      <c r="AB2676" s="2">
        <v>31.606794357299805</v>
      </c>
      <c r="AC2676" s="2">
        <v>32.985488891601563</v>
      </c>
      <c r="AD2676" s="2">
        <v>31.277997970581055</v>
      </c>
      <c r="AE2676" s="2">
        <v>36.440410614013672</v>
      </c>
      <c r="AF2676" s="2">
        <v>63.252296447753906</v>
      </c>
      <c r="AG2676" s="2">
        <v>73.532920837402344</v>
      </c>
      <c r="AH2676" s="2">
        <v>500.07440185546875</v>
      </c>
      <c r="AI2676" s="2">
        <v>1999.172607421875</v>
      </c>
      <c r="AJ2676" s="2">
        <v>40.100048065185547</v>
      </c>
      <c r="AK2676" s="2">
        <v>92.591346740722656</v>
      </c>
      <c r="AL2676" s="2">
        <v>0.7809600830078125</v>
      </c>
      <c r="AM2676" s="2">
        <v>-0.89579695463180542</v>
      </c>
      <c r="AN2676" s="2">
        <v>1</v>
      </c>
      <c r="AO2676" s="2">
        <v>-0.21956524252891541</v>
      </c>
      <c r="AP2676" s="2">
        <v>2.737391471862793</v>
      </c>
      <c r="AQ2676" s="2">
        <v>1</v>
      </c>
      <c r="AR2676" s="2">
        <v>0</v>
      </c>
      <c r="AS2676" s="2">
        <v>0.15999999642372131</v>
      </c>
      <c r="AT2676" s="2">
        <v>111115</v>
      </c>
      <c r="AU2676" s="3">
        <f t="shared" si="3004"/>
        <v>0.83345733642578113</v>
      </c>
      <c r="AV2676" s="3">
        <f t="shared" si="3005"/>
        <v>4.465370630650797E-3</v>
      </c>
      <c r="AW2676" s="3">
        <f t="shared" si="3006"/>
        <v>305.92329254150388</v>
      </c>
      <c r="AX2676" s="3">
        <f t="shared" si="3007"/>
        <v>304.44819679260252</v>
      </c>
      <c r="AY2676" s="3">
        <f t="shared" si="3008"/>
        <v>319.86761003790161</v>
      </c>
      <c r="AZ2676" s="3">
        <f t="shared" si="3009"/>
        <v>1.2291334987453659</v>
      </c>
      <c r="BA2676" s="3">
        <f t="shared" si="3010"/>
        <v>4.9881074133888728</v>
      </c>
      <c r="BB2676" s="3">
        <f t="shared" si="3011"/>
        <v>53.872284926978494</v>
      </c>
      <c r="BC2676" s="3">
        <f t="shared" si="3012"/>
        <v>17.431874312964823</v>
      </c>
      <c r="BD2676" s="3">
        <f t="shared" si="3013"/>
        <v>32.035744667053223</v>
      </c>
      <c r="BE2676" s="3">
        <f t="shared" si="3014"/>
        <v>4.7847525382438363</v>
      </c>
      <c r="BF2676" s="3">
        <f t="shared" si="3015"/>
        <v>0.24459393895227052</v>
      </c>
      <c r="BG2676" s="3">
        <f t="shared" si="3016"/>
        <v>3.3740666945364501</v>
      </c>
      <c r="BH2676" s="3">
        <f t="shared" si="3017"/>
        <v>1.4106858437073861</v>
      </c>
      <c r="BI2676" s="3">
        <f t="shared" si="3018"/>
        <v>0.1547875458843051</v>
      </c>
      <c r="BJ2676" s="3">
        <f t="shared" si="3019"/>
        <v>3.7317596351234301</v>
      </c>
      <c r="BK2676" s="3">
        <f t="shared" si="3020"/>
        <v>1.2218568742171798</v>
      </c>
      <c r="BL2676" s="3">
        <f t="shared" si="3021"/>
        <v>69.030556633574534</v>
      </c>
      <c r="BM2676" s="3">
        <f t="shared" si="3022"/>
        <v>33.601723720736224</v>
      </c>
      <c r="BN2676" s="3">
        <f t="shared" si="3023"/>
        <v>-2.6632420301452655E-2</v>
      </c>
    </row>
    <row r="2677" spans="1:66">
      <c r="A2677" s="2" t="s">
        <v>3366</v>
      </c>
      <c r="B2677" t="s">
        <v>2748</v>
      </c>
      <c r="C2677">
        <v>20190807</v>
      </c>
      <c r="D2677" t="s">
        <v>338</v>
      </c>
      <c r="E2677" s="2" t="s">
        <v>0</v>
      </c>
      <c r="F2677" s="2" t="s">
        <v>3365</v>
      </c>
      <c r="G2677" s="1">
        <v>2000</v>
      </c>
      <c r="H2677">
        <v>400</v>
      </c>
      <c r="K2677" s="2">
        <v>80</v>
      </c>
      <c r="L2677" s="2" t="s">
        <v>3373</v>
      </c>
      <c r="M2677" s="2">
        <v>16223.000060170889</v>
      </c>
      <c r="N2677" s="2">
        <v>0</v>
      </c>
      <c r="O2677" s="3">
        <f t="shared" si="2996"/>
        <v>10.892428065289966</v>
      </c>
      <c r="P2677" s="3">
        <f t="shared" si="2997"/>
        <v>0.27904259799765957</v>
      </c>
      <c r="Q2677" s="3">
        <f t="shared" si="2998"/>
        <v>306.8640164681571</v>
      </c>
      <c r="R2677" s="3">
        <f t="shared" si="2999"/>
        <v>4.6245945139812452</v>
      </c>
      <c r="S2677" s="3">
        <f t="shared" si="3000"/>
        <v>1.6089337531371979</v>
      </c>
      <c r="T2677" s="3">
        <f t="shared" si="3001"/>
        <v>32.818668365478516</v>
      </c>
      <c r="U2677" s="2">
        <v>6</v>
      </c>
      <c r="V2677" s="3">
        <f t="shared" si="3002"/>
        <v>1.4200000166893005</v>
      </c>
      <c r="W2677" s="2">
        <v>1</v>
      </c>
      <c r="X2677" s="3">
        <f t="shared" si="3003"/>
        <v>2.8400000333786011</v>
      </c>
      <c r="Y2677" s="2">
        <v>31.334335327148438</v>
      </c>
      <c r="Z2677" s="2">
        <v>32.818668365478516</v>
      </c>
      <c r="AA2677" s="2">
        <v>31.104721069335938</v>
      </c>
      <c r="AB2677" s="2">
        <v>399.71414184570313</v>
      </c>
      <c r="AC2677" s="2">
        <v>384.51223754882813</v>
      </c>
      <c r="AD2677" s="2">
        <v>31.2877197265625</v>
      </c>
      <c r="AE2677" s="2">
        <v>36.632930755615234</v>
      </c>
      <c r="AF2677" s="2">
        <v>63.144290924072266</v>
      </c>
      <c r="AG2677" s="2">
        <v>73.767234802246094</v>
      </c>
      <c r="AH2677" s="2">
        <v>500.09423828125</v>
      </c>
      <c r="AI2677" s="2">
        <v>1999.067626953125</v>
      </c>
      <c r="AJ2677" s="2">
        <v>39.283916473388672</v>
      </c>
      <c r="AK2677" s="2">
        <v>92.592277526855469</v>
      </c>
      <c r="AL2677" s="2">
        <v>-0.9834747314453125</v>
      </c>
      <c r="AM2677" s="2">
        <v>-0.89328688383102417</v>
      </c>
      <c r="AN2677" s="2">
        <v>1</v>
      </c>
      <c r="AO2677" s="2">
        <v>-0.21956524252891541</v>
      </c>
      <c r="AP2677" s="2">
        <v>2.737391471862793</v>
      </c>
      <c r="AQ2677" s="2">
        <v>1</v>
      </c>
      <c r="AR2677" s="2">
        <v>0</v>
      </c>
      <c r="AS2677" s="2">
        <v>0.15999999642372131</v>
      </c>
      <c r="AT2677" s="2">
        <v>111115</v>
      </c>
      <c r="AU2677" s="3">
        <f t="shared" si="3004"/>
        <v>0.83349039713541651</v>
      </c>
      <c r="AV2677" s="3">
        <f t="shared" si="3005"/>
        <v>4.6245945139812448E-3</v>
      </c>
      <c r="AW2677" s="3">
        <f t="shared" si="3006"/>
        <v>305.96866836547849</v>
      </c>
      <c r="AX2677" s="3">
        <f t="shared" si="3007"/>
        <v>304.48433532714841</v>
      </c>
      <c r="AY2677" s="3">
        <f t="shared" si="3008"/>
        <v>319.85081316327705</v>
      </c>
      <c r="AZ2677" s="3">
        <f t="shared" si="3009"/>
        <v>1.1451577510507462</v>
      </c>
      <c r="BA2677" s="3">
        <f t="shared" si="3010"/>
        <v>5.0008602442832029</v>
      </c>
      <c r="BB2677" s="3">
        <f t="shared" si="3011"/>
        <v>54.009474416835168</v>
      </c>
      <c r="BC2677" s="3">
        <f t="shared" si="3012"/>
        <v>17.376543661219934</v>
      </c>
      <c r="BD2677" s="3">
        <f t="shared" si="3013"/>
        <v>32.076501846313477</v>
      </c>
      <c r="BE2677" s="3">
        <f t="shared" si="3014"/>
        <v>4.7957985799450427</v>
      </c>
      <c r="BF2677" s="3">
        <f t="shared" si="3015"/>
        <v>0.25407828019257522</v>
      </c>
      <c r="BG2677" s="3">
        <f t="shared" si="3016"/>
        <v>3.391926491146005</v>
      </c>
      <c r="BH2677" s="3">
        <f t="shared" si="3017"/>
        <v>1.4038720887990377</v>
      </c>
      <c r="BI2677" s="3">
        <f t="shared" si="3018"/>
        <v>0.16086776113034873</v>
      </c>
      <c r="BJ2677" s="3">
        <f t="shared" si="3019"/>
        <v>28.41323817582515</v>
      </c>
      <c r="BK2677" s="3">
        <f t="shared" si="3020"/>
        <v>0.79806046856750379</v>
      </c>
      <c r="BL2677" s="3">
        <f t="shared" si="3021"/>
        <v>69.314500164974774</v>
      </c>
      <c r="BM2677" s="3">
        <f t="shared" si="3022"/>
        <v>379.3344989166747</v>
      </c>
      <c r="BN2677" s="3">
        <f t="shared" si="3023"/>
        <v>1.9903362575370783E-2</v>
      </c>
    </row>
    <row r="2678" spans="1:66">
      <c r="A2678" s="2" t="s">
        <v>3366</v>
      </c>
      <c r="B2678" t="s">
        <v>2748</v>
      </c>
      <c r="C2678">
        <v>20190807</v>
      </c>
      <c r="D2678" t="s">
        <v>338</v>
      </c>
      <c r="E2678" s="2" t="s">
        <v>0</v>
      </c>
      <c r="F2678" s="2" t="s">
        <v>3365</v>
      </c>
      <c r="G2678" s="1">
        <v>2000</v>
      </c>
      <c r="H2678">
        <v>400</v>
      </c>
      <c r="K2678" s="2">
        <v>81</v>
      </c>
      <c r="L2678" s="2" t="s">
        <v>3374</v>
      </c>
      <c r="M2678" s="2">
        <v>16323.000060170889</v>
      </c>
      <c r="N2678" s="2">
        <v>0</v>
      </c>
      <c r="O2678" s="3">
        <f t="shared" si="2996"/>
        <v>12.254289540668596</v>
      </c>
      <c r="P2678" s="3">
        <f t="shared" si="2997"/>
        <v>0.28360973018170521</v>
      </c>
      <c r="Q2678" s="3">
        <f t="shared" si="2998"/>
        <v>297.88616028953868</v>
      </c>
      <c r="R2678" s="3">
        <f t="shared" si="2999"/>
        <v>4.6540329019179865</v>
      </c>
      <c r="S2678" s="3">
        <f t="shared" si="3000"/>
        <v>1.5954838830627063</v>
      </c>
      <c r="T2678" s="3">
        <f t="shared" si="3001"/>
        <v>32.783168792724609</v>
      </c>
      <c r="U2678" s="2">
        <v>6</v>
      </c>
      <c r="V2678" s="3">
        <f t="shared" si="3002"/>
        <v>1.4200000166893005</v>
      </c>
      <c r="W2678" s="2">
        <v>1</v>
      </c>
      <c r="X2678" s="3">
        <f t="shared" si="3003"/>
        <v>2.8400000333786011</v>
      </c>
      <c r="Y2678" s="2">
        <v>31.317050933837891</v>
      </c>
      <c r="Z2678" s="2">
        <v>32.783168792724609</v>
      </c>
      <c r="AA2678" s="2">
        <v>31.103527069091797</v>
      </c>
      <c r="AB2678" s="2">
        <v>399.468017578125</v>
      </c>
      <c r="AC2678" s="2">
        <v>382.62850952148438</v>
      </c>
      <c r="AD2678" s="2">
        <v>31.291378021240234</v>
      </c>
      <c r="AE2678" s="2">
        <v>36.670600891113281</v>
      </c>
      <c r="AF2678" s="2">
        <v>63.21429443359375</v>
      </c>
      <c r="AG2678" s="2">
        <v>73.916038513183594</v>
      </c>
      <c r="AH2678" s="2">
        <v>500.07595825195313</v>
      </c>
      <c r="AI2678" s="2">
        <v>2000.6224365234375</v>
      </c>
      <c r="AJ2678" s="2">
        <v>46.278556823730469</v>
      </c>
      <c r="AK2678" s="2">
        <v>92.591796875</v>
      </c>
      <c r="AL2678" s="2">
        <v>-0.9435272216796875</v>
      </c>
      <c r="AM2678" s="2">
        <v>-0.89242857694625854</v>
      </c>
      <c r="AN2678" s="2">
        <v>1</v>
      </c>
      <c r="AO2678" s="2">
        <v>-0.21956524252891541</v>
      </c>
      <c r="AP2678" s="2">
        <v>2.737391471862793</v>
      </c>
      <c r="AQ2678" s="2">
        <v>1</v>
      </c>
      <c r="AR2678" s="2">
        <v>0</v>
      </c>
      <c r="AS2678" s="2">
        <v>0.15999999642372131</v>
      </c>
      <c r="AT2678" s="2">
        <v>111115</v>
      </c>
      <c r="AU2678" s="3">
        <f t="shared" si="3004"/>
        <v>0.83345993041992184</v>
      </c>
      <c r="AV2678" s="3">
        <f t="shared" si="3005"/>
        <v>4.6540329019179863E-3</v>
      </c>
      <c r="AW2678" s="3">
        <f t="shared" si="3006"/>
        <v>305.93316879272459</v>
      </c>
      <c r="AX2678" s="3">
        <f t="shared" si="3007"/>
        <v>304.46705093383787</v>
      </c>
      <c r="AY2678" s="3">
        <f t="shared" si="3008"/>
        <v>320.09958268896662</v>
      </c>
      <c r="AZ2678" s="3">
        <f t="shared" si="3009"/>
        <v>1.1355865727900576</v>
      </c>
      <c r="BA2678" s="3">
        <f t="shared" si="3010"/>
        <v>4.9908807120568612</v>
      </c>
      <c r="BB2678" s="3">
        <f t="shared" si="3011"/>
        <v>53.901974910310983</v>
      </c>
      <c r="BC2678" s="3">
        <f t="shared" si="3012"/>
        <v>17.231374019197702</v>
      </c>
      <c r="BD2678" s="3">
        <f t="shared" si="3013"/>
        <v>32.05010986328125</v>
      </c>
      <c r="BE2678" s="3">
        <f t="shared" si="3014"/>
        <v>4.7886432745076153</v>
      </c>
      <c r="BF2678" s="3">
        <f t="shared" si="3015"/>
        <v>0.2578592411186732</v>
      </c>
      <c r="BG2678" s="3">
        <f t="shared" si="3016"/>
        <v>3.395396828994155</v>
      </c>
      <c r="BH2678" s="3">
        <f t="shared" si="3017"/>
        <v>1.3932464455134603</v>
      </c>
      <c r="BI2678" s="3">
        <f t="shared" si="3018"/>
        <v>0.16329330609613607</v>
      </c>
      <c r="BJ2678" s="3">
        <f t="shared" si="3019"/>
        <v>27.581814845402658</v>
      </c>
      <c r="BK2678" s="3">
        <f t="shared" si="3020"/>
        <v>0.77852578382639448</v>
      </c>
      <c r="BL2678" s="3">
        <f t="shared" si="3021"/>
        <v>69.555864587374487</v>
      </c>
      <c r="BM2678" s="3">
        <f t="shared" si="3022"/>
        <v>376.80340716744604</v>
      </c>
      <c r="BN2678" s="3">
        <f t="shared" si="3023"/>
        <v>2.2620753626212537E-2</v>
      </c>
    </row>
    <row r="2679" spans="1:66">
      <c r="A2679" s="2" t="s">
        <v>3366</v>
      </c>
      <c r="B2679" t="s">
        <v>2748</v>
      </c>
      <c r="C2679">
        <v>20190807</v>
      </c>
      <c r="D2679" t="s">
        <v>338</v>
      </c>
      <c r="E2679" s="2" t="s">
        <v>0</v>
      </c>
      <c r="F2679" s="2" t="s">
        <v>3365</v>
      </c>
      <c r="G2679" s="1">
        <v>2000</v>
      </c>
      <c r="H2679">
        <v>400</v>
      </c>
      <c r="K2679" s="2">
        <v>82</v>
      </c>
      <c r="L2679" s="2" t="s">
        <v>3375</v>
      </c>
      <c r="M2679" s="2">
        <v>16412.500060159713</v>
      </c>
      <c r="N2679" s="2">
        <v>0</v>
      </c>
      <c r="O2679" s="3">
        <f t="shared" si="2996"/>
        <v>12.623489631348544</v>
      </c>
      <c r="P2679" s="3">
        <f t="shared" si="2997"/>
        <v>0.28551224654252311</v>
      </c>
      <c r="Q2679" s="3">
        <f t="shared" si="2998"/>
        <v>295.81653511612149</v>
      </c>
      <c r="R2679" s="3">
        <f t="shared" si="2999"/>
        <v>4.695006713507599</v>
      </c>
      <c r="S2679" s="3">
        <f t="shared" si="3000"/>
        <v>1.5996735175399466</v>
      </c>
      <c r="T2679" s="3">
        <f t="shared" si="3001"/>
        <v>32.798160552978516</v>
      </c>
      <c r="U2679" s="2">
        <v>6</v>
      </c>
      <c r="V2679" s="3">
        <f t="shared" si="3002"/>
        <v>1.4200000166893005</v>
      </c>
      <c r="W2679" s="2">
        <v>1</v>
      </c>
      <c r="X2679" s="3">
        <f t="shared" si="3003"/>
        <v>2.8400000333786011</v>
      </c>
      <c r="Y2679" s="2">
        <v>31.32017707824707</v>
      </c>
      <c r="Z2679" s="2">
        <v>32.798160552978516</v>
      </c>
      <c r="AA2679" s="2">
        <v>31.106105804443359</v>
      </c>
      <c r="AB2679" s="2">
        <v>399.63665771484375</v>
      </c>
      <c r="AC2679" s="2">
        <v>382.33688354492188</v>
      </c>
      <c r="AD2679" s="2">
        <v>31.245706558227539</v>
      </c>
      <c r="AE2679" s="2">
        <v>36.672317504882813</v>
      </c>
      <c r="AF2679" s="2">
        <v>63.063995361328125</v>
      </c>
      <c r="AG2679" s="2">
        <v>73.903488159179688</v>
      </c>
      <c r="AH2679" s="2">
        <v>500.07232666015625</v>
      </c>
      <c r="AI2679" s="2">
        <v>2000.5751953125</v>
      </c>
      <c r="AJ2679" s="2">
        <v>50.395896911621094</v>
      </c>
      <c r="AK2679" s="2">
        <v>92.588081359863281</v>
      </c>
      <c r="AL2679" s="2">
        <v>-0.9131622314453125</v>
      </c>
      <c r="AM2679" s="2">
        <v>-0.89648360013961792</v>
      </c>
      <c r="AN2679" s="2">
        <v>1</v>
      </c>
      <c r="AO2679" s="2">
        <v>-0.21956524252891541</v>
      </c>
      <c r="AP2679" s="2">
        <v>2.737391471862793</v>
      </c>
      <c r="AQ2679" s="2">
        <v>1</v>
      </c>
      <c r="AR2679" s="2">
        <v>0</v>
      </c>
      <c r="AS2679" s="2">
        <v>0.15999999642372131</v>
      </c>
      <c r="AT2679" s="2">
        <v>111115</v>
      </c>
      <c r="AU2679" s="3">
        <f t="shared" si="3004"/>
        <v>0.83345387776692703</v>
      </c>
      <c r="AV2679" s="3">
        <f t="shared" si="3005"/>
        <v>4.6950067135075992E-3</v>
      </c>
      <c r="AW2679" s="3">
        <f t="shared" si="3006"/>
        <v>305.94816055297849</v>
      </c>
      <c r="AX2679" s="3">
        <f t="shared" si="3007"/>
        <v>304.47017707824705</v>
      </c>
      <c r="AY2679" s="3">
        <f t="shared" si="3008"/>
        <v>320.09202409538557</v>
      </c>
      <c r="AZ2679" s="3">
        <f t="shared" si="3009"/>
        <v>1.1125751249419549</v>
      </c>
      <c r="BA2679" s="3">
        <f t="shared" si="3010"/>
        <v>4.995093034336775</v>
      </c>
      <c r="BB2679" s="3">
        <f t="shared" si="3011"/>
        <v>53.949633267831565</v>
      </c>
      <c r="BC2679" s="3">
        <f t="shared" si="3012"/>
        <v>17.277315762948753</v>
      </c>
      <c r="BD2679" s="3">
        <f t="shared" si="3013"/>
        <v>32.059168815612793</v>
      </c>
      <c r="BE2679" s="3">
        <f t="shared" si="3014"/>
        <v>4.7910982588923394</v>
      </c>
      <c r="BF2679" s="3">
        <f t="shared" si="3015"/>
        <v>0.25943100429323152</v>
      </c>
      <c r="BG2679" s="3">
        <f t="shared" si="3016"/>
        <v>3.3954195167968284</v>
      </c>
      <c r="BH2679" s="3">
        <f t="shared" si="3017"/>
        <v>1.395678742095511</v>
      </c>
      <c r="BI2679" s="3">
        <f t="shared" si="3018"/>
        <v>0.16430189332567971</v>
      </c>
      <c r="BJ2679" s="3">
        <f t="shared" si="3019"/>
        <v>27.38908542092431</v>
      </c>
      <c r="BK2679" s="3">
        <f t="shared" si="3020"/>
        <v>0.77370650818040976</v>
      </c>
      <c r="BL2679" s="3">
        <f t="shared" si="3021"/>
        <v>69.519437351034824</v>
      </c>
      <c r="BM2679" s="3">
        <f t="shared" si="3022"/>
        <v>376.33628114984128</v>
      </c>
      <c r="BN2679" s="3">
        <f t="shared" si="3023"/>
        <v>2.3318981999201887E-2</v>
      </c>
    </row>
    <row r="2680" spans="1:66">
      <c r="A2680" s="2" t="s">
        <v>3366</v>
      </c>
      <c r="B2680" t="s">
        <v>2748</v>
      </c>
      <c r="C2680">
        <v>20190807</v>
      </c>
      <c r="D2680" t="s">
        <v>338</v>
      </c>
      <c r="E2680" s="2" t="s">
        <v>0</v>
      </c>
      <c r="F2680" s="2" t="s">
        <v>3365</v>
      </c>
      <c r="G2680" s="1">
        <v>2000</v>
      </c>
      <c r="H2680">
        <v>475</v>
      </c>
      <c r="K2680" s="2">
        <v>83</v>
      </c>
      <c r="L2680" s="2" t="s">
        <v>3376</v>
      </c>
      <c r="M2680" s="2">
        <v>16521.500060182065</v>
      </c>
      <c r="N2680" s="2">
        <v>0</v>
      </c>
      <c r="O2680" s="3">
        <f t="shared" si="2996"/>
        <v>14.486513384917524</v>
      </c>
      <c r="P2680" s="3">
        <f t="shared" si="2997"/>
        <v>0.28090954468674295</v>
      </c>
      <c r="Q2680" s="3">
        <f t="shared" si="2998"/>
        <v>353.29291374484836</v>
      </c>
      <c r="R2680" s="3">
        <f t="shared" si="2999"/>
        <v>4.6189673136848981</v>
      </c>
      <c r="S2680" s="3">
        <f t="shared" si="3000"/>
        <v>1.5969210499121709</v>
      </c>
      <c r="T2680" s="3">
        <f t="shared" si="3001"/>
        <v>32.836856842041016</v>
      </c>
      <c r="U2680" s="2">
        <v>6</v>
      </c>
      <c r="V2680" s="3">
        <f t="shared" si="3002"/>
        <v>1.4200000166893005</v>
      </c>
      <c r="W2680" s="2">
        <v>1</v>
      </c>
      <c r="X2680" s="3">
        <f t="shared" si="3003"/>
        <v>2.8400000333786011</v>
      </c>
      <c r="Y2680" s="2">
        <v>31.344472885131836</v>
      </c>
      <c r="Z2680" s="2">
        <v>32.836856842041016</v>
      </c>
      <c r="AA2680" s="2">
        <v>31.104700088500977</v>
      </c>
      <c r="AB2680" s="2">
        <v>474.21554565429688</v>
      </c>
      <c r="AC2680" s="2">
        <v>454.31646728515625</v>
      </c>
      <c r="AD2680" s="2">
        <v>31.482915878295898</v>
      </c>
      <c r="AE2680" s="2">
        <v>36.820808410644531</v>
      </c>
      <c r="AF2680" s="2">
        <v>63.542587280273438</v>
      </c>
      <c r="AG2680" s="2">
        <v>74.095787048339844</v>
      </c>
      <c r="AH2680" s="2">
        <v>500.072998046875</v>
      </c>
      <c r="AI2680" s="2">
        <v>1998.805419921875</v>
      </c>
      <c r="AJ2680" s="2">
        <v>59.125106811523438</v>
      </c>
      <c r="AK2680" s="2">
        <v>92.585121154785156</v>
      </c>
      <c r="AL2680" s="2">
        <v>-1.6761627197265625</v>
      </c>
      <c r="AM2680" s="2">
        <v>-0.89370268583297729</v>
      </c>
      <c r="AN2680" s="2">
        <v>1</v>
      </c>
      <c r="AO2680" s="2">
        <v>-0.21956524252891541</v>
      </c>
      <c r="AP2680" s="2">
        <v>2.737391471862793</v>
      </c>
      <c r="AQ2680" s="2">
        <v>1</v>
      </c>
      <c r="AR2680" s="2">
        <v>0</v>
      </c>
      <c r="AS2680" s="2">
        <v>0.15999999642372131</v>
      </c>
      <c r="AT2680" s="2">
        <v>111115</v>
      </c>
      <c r="AU2680" s="3">
        <f t="shared" si="3004"/>
        <v>0.83345499674479162</v>
      </c>
      <c r="AV2680" s="3">
        <f t="shared" si="3005"/>
        <v>4.6189673136848982E-3</v>
      </c>
      <c r="AW2680" s="3">
        <f t="shared" si="3006"/>
        <v>305.98685684204099</v>
      </c>
      <c r="AX2680" s="3">
        <f t="shared" si="3007"/>
        <v>304.49447288513181</v>
      </c>
      <c r="AY2680" s="3">
        <f t="shared" si="3008"/>
        <v>319.80886003921478</v>
      </c>
      <c r="AZ2680" s="3">
        <f t="shared" si="3009"/>
        <v>1.1463587497193941</v>
      </c>
      <c r="BA2680" s="3">
        <f t="shared" si="3010"/>
        <v>5.0059800576288271</v>
      </c>
      <c r="BB2680" s="3">
        <f t="shared" si="3011"/>
        <v>54.06894752840207</v>
      </c>
      <c r="BC2680" s="3">
        <f t="shared" si="3012"/>
        <v>17.248139117757539</v>
      </c>
      <c r="BD2680" s="3">
        <f t="shared" si="3013"/>
        <v>32.090664863586426</v>
      </c>
      <c r="BE2680" s="3">
        <f t="shared" si="3014"/>
        <v>4.7996422455224108</v>
      </c>
      <c r="BF2680" s="3">
        <f t="shared" si="3015"/>
        <v>0.25562519397991157</v>
      </c>
      <c r="BG2680" s="3">
        <f t="shared" si="3016"/>
        <v>3.4090590077166563</v>
      </c>
      <c r="BH2680" s="3">
        <f t="shared" si="3017"/>
        <v>1.3905832378057545</v>
      </c>
      <c r="BI2680" s="3">
        <f t="shared" si="3018"/>
        <v>0.16186001658508992</v>
      </c>
      <c r="BJ2680" s="3">
        <f t="shared" si="3019"/>
        <v>32.709667222193843</v>
      </c>
      <c r="BK2680" s="3">
        <f t="shared" si="3020"/>
        <v>0.77763616154177517</v>
      </c>
      <c r="BL2680" s="3">
        <f t="shared" si="3021"/>
        <v>69.589015688127432</v>
      </c>
      <c r="BM2680" s="3">
        <f t="shared" si="3022"/>
        <v>447.43027262325938</v>
      </c>
      <c r="BN2680" s="3">
        <f t="shared" si="3023"/>
        <v>2.2530934290584434E-2</v>
      </c>
    </row>
    <row r="2681" spans="1:66">
      <c r="A2681" s="2" t="s">
        <v>3366</v>
      </c>
      <c r="B2681" t="s">
        <v>2748</v>
      </c>
      <c r="C2681">
        <v>20190807</v>
      </c>
      <c r="D2681" t="s">
        <v>338</v>
      </c>
      <c r="E2681" s="2" t="s">
        <v>0</v>
      </c>
      <c r="F2681" s="2" t="s">
        <v>3365</v>
      </c>
      <c r="G2681" s="1">
        <v>2000</v>
      </c>
      <c r="H2681">
        <v>575</v>
      </c>
      <c r="K2681" s="2">
        <v>84</v>
      </c>
      <c r="L2681" s="2" t="s">
        <v>3377</v>
      </c>
      <c r="M2681" s="2">
        <v>16635.500060182065</v>
      </c>
      <c r="N2681" s="2">
        <v>0</v>
      </c>
      <c r="O2681" s="3">
        <f t="shared" si="2996"/>
        <v>16.979984180349124</v>
      </c>
      <c r="P2681" s="3">
        <f t="shared" si="2997"/>
        <v>0.28025170351647016</v>
      </c>
      <c r="Q2681" s="3">
        <f t="shared" si="2998"/>
        <v>431.90153766328496</v>
      </c>
      <c r="R2681" s="3">
        <f t="shared" si="2999"/>
        <v>4.6147080557808744</v>
      </c>
      <c r="S2681" s="3">
        <f t="shared" si="3000"/>
        <v>1.5985166478218704</v>
      </c>
      <c r="T2681" s="3">
        <f t="shared" si="3001"/>
        <v>32.888465881347656</v>
      </c>
      <c r="U2681" s="2">
        <v>6</v>
      </c>
      <c r="V2681" s="3">
        <f t="shared" si="3002"/>
        <v>1.4200000166893005</v>
      </c>
      <c r="W2681" s="2">
        <v>1</v>
      </c>
      <c r="X2681" s="3">
        <f t="shared" si="3003"/>
        <v>2.8400000333786011</v>
      </c>
      <c r="Y2681" s="2">
        <v>31.353185653686523</v>
      </c>
      <c r="Z2681" s="2">
        <v>32.888465881347656</v>
      </c>
      <c r="AA2681" s="2">
        <v>31.103574752807617</v>
      </c>
      <c r="AB2681" s="2">
        <v>574.5</v>
      </c>
      <c r="AC2681" s="2">
        <v>551.07684326171875</v>
      </c>
      <c r="AD2681" s="2">
        <v>31.630817413330078</v>
      </c>
      <c r="AE2681" s="2">
        <v>36.962757110595703</v>
      </c>
      <c r="AF2681" s="2">
        <v>63.804458618164063</v>
      </c>
      <c r="AG2681" s="2">
        <v>74.3409423828125</v>
      </c>
      <c r="AH2681" s="2">
        <v>500.095947265625</v>
      </c>
      <c r="AI2681" s="2">
        <v>2000.06787109375</v>
      </c>
      <c r="AJ2681" s="2">
        <v>62.305068969726563</v>
      </c>
      <c r="AK2681" s="2">
        <v>92.580093383789063</v>
      </c>
      <c r="AL2681" s="2">
        <v>-2.6834869384765625</v>
      </c>
      <c r="AM2681" s="2">
        <v>-0.89921492338180542</v>
      </c>
      <c r="AN2681" s="2">
        <v>1</v>
      </c>
      <c r="AO2681" s="2">
        <v>-0.21956524252891541</v>
      </c>
      <c r="AP2681" s="2">
        <v>2.737391471862793</v>
      </c>
      <c r="AQ2681" s="2">
        <v>1</v>
      </c>
      <c r="AR2681" s="2">
        <v>0</v>
      </c>
      <c r="AS2681" s="2">
        <v>0.15999999642372131</v>
      </c>
      <c r="AT2681" s="2">
        <v>111115</v>
      </c>
      <c r="AU2681" s="3">
        <f t="shared" si="3004"/>
        <v>0.8334932454427082</v>
      </c>
      <c r="AV2681" s="3">
        <f t="shared" si="3005"/>
        <v>4.6147080557808742E-3</v>
      </c>
      <c r="AW2681" s="3">
        <f t="shared" si="3006"/>
        <v>306.03846588134763</v>
      </c>
      <c r="AX2681" s="3">
        <f t="shared" si="3007"/>
        <v>304.5031856536865</v>
      </c>
      <c r="AY2681" s="3">
        <f t="shared" si="3008"/>
        <v>320.0108522221999</v>
      </c>
      <c r="AZ2681" s="3">
        <f t="shared" si="3009"/>
        <v>1.1446171100972153</v>
      </c>
      <c r="BA2681" s="3">
        <f t="shared" si="3010"/>
        <v>5.0205321528431339</v>
      </c>
      <c r="BB2681" s="3">
        <f t="shared" si="3011"/>
        <v>54.229067711463749</v>
      </c>
      <c r="BC2681" s="3">
        <f t="shared" si="3012"/>
        <v>17.266310600868046</v>
      </c>
      <c r="BD2681" s="3">
        <f t="shared" si="3013"/>
        <v>32.12082576751709</v>
      </c>
      <c r="BE2681" s="3">
        <f t="shared" si="3014"/>
        <v>4.8078364743319382</v>
      </c>
      <c r="BF2681" s="3">
        <f t="shared" si="3015"/>
        <v>0.25508033147773879</v>
      </c>
      <c r="BG2681" s="3">
        <f t="shared" si="3016"/>
        <v>3.4220155050212635</v>
      </c>
      <c r="BH2681" s="3">
        <f t="shared" si="3017"/>
        <v>1.3858209693106747</v>
      </c>
      <c r="BI2681" s="3">
        <f t="shared" si="3018"/>
        <v>0.1615105009402098</v>
      </c>
      <c r="BJ2681" s="3">
        <f t="shared" si="3019"/>
        <v>39.985484689469011</v>
      </c>
      <c r="BK2681" s="3">
        <f t="shared" si="3020"/>
        <v>0.78374103892107339</v>
      </c>
      <c r="BL2681" s="3">
        <f t="shared" si="3021"/>
        <v>69.6356609810733</v>
      </c>
      <c r="BM2681" s="3">
        <f t="shared" si="3022"/>
        <v>543.005372003248</v>
      </c>
      <c r="BN2681" s="3">
        <f t="shared" si="3023"/>
        <v>2.1775335619326191E-2</v>
      </c>
    </row>
    <row r="2682" spans="1:66">
      <c r="A2682" s="2" t="s">
        <v>3366</v>
      </c>
      <c r="B2682" t="s">
        <v>2748</v>
      </c>
      <c r="C2682">
        <v>20190807</v>
      </c>
      <c r="D2682" t="s">
        <v>338</v>
      </c>
      <c r="E2682" s="2" t="s">
        <v>0</v>
      </c>
      <c r="F2682" s="2" t="s">
        <v>3365</v>
      </c>
      <c r="G2682" s="1">
        <v>2000</v>
      </c>
      <c r="H2682">
        <v>675</v>
      </c>
      <c r="K2682" s="2">
        <v>85</v>
      </c>
      <c r="L2682" s="2" t="s">
        <v>3378</v>
      </c>
      <c r="M2682" s="2">
        <v>16726.000060170889</v>
      </c>
      <c r="N2682" s="2">
        <v>0</v>
      </c>
      <c r="O2682" s="3">
        <f t="shared" si="2996"/>
        <v>19.140656584908559</v>
      </c>
      <c r="P2682" s="3">
        <f t="shared" si="2997"/>
        <v>0.28145103045330017</v>
      </c>
      <c r="Q2682" s="3">
        <f t="shared" si="2998"/>
        <v>513.26085433405888</v>
      </c>
      <c r="R2682" s="3">
        <f t="shared" si="2999"/>
        <v>4.6472113578402787</v>
      </c>
      <c r="S2682" s="3">
        <f t="shared" si="3000"/>
        <v>1.6031822790589527</v>
      </c>
      <c r="T2682" s="3">
        <f t="shared" si="3001"/>
        <v>32.950733184814453</v>
      </c>
      <c r="U2682" s="2">
        <v>6</v>
      </c>
      <c r="V2682" s="3">
        <f t="shared" si="3002"/>
        <v>1.4200000166893005</v>
      </c>
      <c r="W2682" s="2">
        <v>1</v>
      </c>
      <c r="X2682" s="3">
        <f t="shared" si="3003"/>
        <v>2.8400000333786011</v>
      </c>
      <c r="Y2682" s="2">
        <v>31.37152099609375</v>
      </c>
      <c r="Z2682" s="2">
        <v>32.950733184814453</v>
      </c>
      <c r="AA2682" s="2">
        <v>31.10350227355957</v>
      </c>
      <c r="AB2682" s="2">
        <v>674.52215576171875</v>
      </c>
      <c r="AC2682" s="2">
        <v>647.94580078125</v>
      </c>
      <c r="AD2682" s="2">
        <v>31.735576629638672</v>
      </c>
      <c r="AE2682" s="2">
        <v>37.104141235351563</v>
      </c>
      <c r="AF2682" s="2">
        <v>63.899085998535156</v>
      </c>
      <c r="AG2682" s="2">
        <v>74.544822692871094</v>
      </c>
      <c r="AH2682" s="2">
        <v>500.10916137695313</v>
      </c>
      <c r="AI2682" s="2">
        <v>1999.878662109375</v>
      </c>
      <c r="AJ2682" s="2">
        <v>52.540122985839844</v>
      </c>
      <c r="AK2682" s="2">
        <v>92.576087951660156</v>
      </c>
      <c r="AL2682" s="2">
        <v>-3.6748199462890625</v>
      </c>
      <c r="AM2682" s="2">
        <v>-0.90631026029586792</v>
      </c>
      <c r="AN2682" s="2">
        <v>1</v>
      </c>
      <c r="AO2682" s="2">
        <v>-0.21956524252891541</v>
      </c>
      <c r="AP2682" s="2">
        <v>2.737391471862793</v>
      </c>
      <c r="AQ2682" s="2">
        <v>1</v>
      </c>
      <c r="AR2682" s="2">
        <v>0</v>
      </c>
      <c r="AS2682" s="2">
        <v>0.15999999642372131</v>
      </c>
      <c r="AT2682" s="2">
        <v>111115</v>
      </c>
      <c r="AU2682" s="3">
        <f t="shared" si="3004"/>
        <v>0.83351526896158845</v>
      </c>
      <c r="AV2682" s="3">
        <f t="shared" si="3005"/>
        <v>4.6472113578402792E-3</v>
      </c>
      <c r="AW2682" s="3">
        <f t="shared" si="3006"/>
        <v>306.10073318481443</v>
      </c>
      <c r="AX2682" s="3">
        <f t="shared" si="3007"/>
        <v>304.52152099609373</v>
      </c>
      <c r="AY2682" s="3">
        <f t="shared" si="3008"/>
        <v>319.98057878537657</v>
      </c>
      <c r="AZ2682" s="3">
        <f t="shared" si="3009"/>
        <v>1.1209662046697935</v>
      </c>
      <c r="BA2682" s="3">
        <f t="shared" si="3010"/>
        <v>5.0381385214336794</v>
      </c>
      <c r="BB2682" s="3">
        <f t="shared" si="3011"/>
        <v>54.421596687736589</v>
      </c>
      <c r="BC2682" s="3">
        <f t="shared" si="3012"/>
        <v>17.317455452385026</v>
      </c>
      <c r="BD2682" s="3">
        <f t="shared" si="3013"/>
        <v>32.161127090454102</v>
      </c>
      <c r="BE2682" s="3">
        <f t="shared" si="3014"/>
        <v>4.8188046968497256</v>
      </c>
      <c r="BF2682" s="3">
        <f t="shared" si="3015"/>
        <v>0.25607351181747046</v>
      </c>
      <c r="BG2682" s="3">
        <f t="shared" si="3016"/>
        <v>3.4349562423747266</v>
      </c>
      <c r="BH2682" s="3">
        <f t="shared" si="3017"/>
        <v>1.3838484544749989</v>
      </c>
      <c r="BI2682" s="3">
        <f t="shared" si="3018"/>
        <v>0.16214761589334101</v>
      </c>
      <c r="BJ2682" s="3">
        <f t="shared" si="3019"/>
        <v>47.515681992974066</v>
      </c>
      <c r="BK2682" s="3">
        <f t="shared" si="3020"/>
        <v>0.79213547447209787</v>
      </c>
      <c r="BL2682" s="3">
        <f t="shared" si="3021"/>
        <v>69.659809566998661</v>
      </c>
      <c r="BM2682" s="3">
        <f t="shared" si="3022"/>
        <v>638.84724934254234</v>
      </c>
      <c r="BN2682" s="3">
        <f t="shared" si="3023"/>
        <v>2.0870943626418136E-2</v>
      </c>
    </row>
    <row r="2683" spans="1:66">
      <c r="A2683" s="2" t="s">
        <v>3366</v>
      </c>
      <c r="B2683" t="s">
        <v>2748</v>
      </c>
      <c r="C2683">
        <v>20190807</v>
      </c>
      <c r="D2683" t="s">
        <v>338</v>
      </c>
      <c r="E2683" s="2" t="s">
        <v>0</v>
      </c>
      <c r="F2683" s="2" t="s">
        <v>3365</v>
      </c>
      <c r="G2683" s="1">
        <v>2000</v>
      </c>
      <c r="H2683">
        <v>800</v>
      </c>
      <c r="K2683" s="2">
        <v>86</v>
      </c>
      <c r="L2683" s="2" t="s">
        <v>3379</v>
      </c>
      <c r="M2683" s="2">
        <v>16821.000060170889</v>
      </c>
      <c r="N2683" s="2">
        <v>0</v>
      </c>
      <c r="O2683" s="3">
        <f t="shared" si="2996"/>
        <v>20.993254864518047</v>
      </c>
      <c r="P2683" s="3">
        <f t="shared" si="2997"/>
        <v>0.28001148377196067</v>
      </c>
      <c r="Q2683" s="3">
        <f t="shared" si="2998"/>
        <v>620.03523906998794</v>
      </c>
      <c r="R2683" s="3">
        <f t="shared" si="2999"/>
        <v>4.6052025882979901</v>
      </c>
      <c r="S2683" s="3">
        <f t="shared" si="3000"/>
        <v>1.5958535280705575</v>
      </c>
      <c r="T2683" s="3">
        <f t="shared" si="3001"/>
        <v>32.975181579589844</v>
      </c>
      <c r="U2683" s="2">
        <v>6</v>
      </c>
      <c r="V2683" s="3">
        <f t="shared" si="3002"/>
        <v>1.4200000166893005</v>
      </c>
      <c r="W2683" s="2">
        <v>1</v>
      </c>
      <c r="X2683" s="3">
        <f t="shared" si="3003"/>
        <v>2.8400000333786011</v>
      </c>
      <c r="Y2683" s="2">
        <v>31.376672744750977</v>
      </c>
      <c r="Z2683" s="2">
        <v>32.975181579589844</v>
      </c>
      <c r="AA2683" s="2">
        <v>31.104440689086914</v>
      </c>
      <c r="AB2683" s="2">
        <v>799.39398193359375</v>
      </c>
      <c r="AC2683" s="2">
        <v>769.9510498046875</v>
      </c>
      <c r="AD2683" s="2">
        <v>31.940208435058594</v>
      </c>
      <c r="AE2683" s="2">
        <v>37.259838104248047</v>
      </c>
      <c r="AF2683" s="2">
        <v>64.286415100097656</v>
      </c>
      <c r="AG2683" s="2">
        <v>74.83050537109375</v>
      </c>
      <c r="AH2683" s="2">
        <v>500.06640625</v>
      </c>
      <c r="AI2683" s="2">
        <v>1999.34716796875</v>
      </c>
      <c r="AJ2683" s="2">
        <v>57.527458190917969</v>
      </c>
      <c r="AK2683" s="2">
        <v>92.571861267089844</v>
      </c>
      <c r="AL2683" s="2">
        <v>-5.2589874267578125</v>
      </c>
      <c r="AM2683" s="2">
        <v>-0.91747587919235229</v>
      </c>
      <c r="AN2683" s="2">
        <v>1</v>
      </c>
      <c r="AO2683" s="2">
        <v>-0.21956524252891541</v>
      </c>
      <c r="AP2683" s="2">
        <v>2.737391471862793</v>
      </c>
      <c r="AQ2683" s="2">
        <v>1</v>
      </c>
      <c r="AR2683" s="2">
        <v>0</v>
      </c>
      <c r="AS2683" s="2">
        <v>0.15999999642372131</v>
      </c>
      <c r="AT2683" s="2">
        <v>111115</v>
      </c>
      <c r="AU2683" s="3">
        <f t="shared" si="3004"/>
        <v>0.83344401041666649</v>
      </c>
      <c r="AV2683" s="3">
        <f t="shared" si="3005"/>
        <v>4.6052025882979903E-3</v>
      </c>
      <c r="AW2683" s="3">
        <f t="shared" si="3006"/>
        <v>306.12518157958982</v>
      </c>
      <c r="AX2683" s="3">
        <f t="shared" si="3007"/>
        <v>304.52667274475095</v>
      </c>
      <c r="AY2683" s="3">
        <f t="shared" si="3008"/>
        <v>319.89553972477734</v>
      </c>
      <c r="AZ2683" s="3">
        <f t="shared" si="3009"/>
        <v>1.1388305210380962</v>
      </c>
      <c r="BA2683" s="3">
        <f t="shared" si="3010"/>
        <v>5.0450660918912353</v>
      </c>
      <c r="BB2683" s="3">
        <f t="shared" si="3011"/>
        <v>54.498916007912257</v>
      </c>
      <c r="BC2683" s="3">
        <f t="shared" si="3012"/>
        <v>17.23907790366421</v>
      </c>
      <c r="BD2683" s="3">
        <f t="shared" si="3013"/>
        <v>32.17592716217041</v>
      </c>
      <c r="BE2683" s="3">
        <f t="shared" si="3014"/>
        <v>4.8228380808093512</v>
      </c>
      <c r="BF2683" s="3">
        <f t="shared" si="3015"/>
        <v>0.25488131017703053</v>
      </c>
      <c r="BG2683" s="3">
        <f t="shared" si="3016"/>
        <v>3.4492125638206779</v>
      </c>
      <c r="BH2683" s="3">
        <f t="shared" si="3017"/>
        <v>1.3736255169886733</v>
      </c>
      <c r="BI2683" s="3">
        <f t="shared" si="3018"/>
        <v>0.16138283863164499</v>
      </c>
      <c r="BJ2683" s="3">
        <f t="shared" si="3019"/>
        <v>57.397816131893812</v>
      </c>
      <c r="BK2683" s="3">
        <f t="shared" si="3020"/>
        <v>0.80529176397288049</v>
      </c>
      <c r="BL2683" s="3">
        <f t="shared" si="3021"/>
        <v>69.82237670279396</v>
      </c>
      <c r="BM2683" s="3">
        <f t="shared" si="3022"/>
        <v>759.97186187017758</v>
      </c>
      <c r="BN2683" s="3">
        <f t="shared" si="3023"/>
        <v>1.9287542380332715E-2</v>
      </c>
    </row>
    <row r="2684" spans="1:66">
      <c r="A2684" s="2" t="s">
        <v>3366</v>
      </c>
      <c r="B2684" t="s">
        <v>2748</v>
      </c>
      <c r="C2684">
        <v>20190807</v>
      </c>
      <c r="D2684" t="s">
        <v>338</v>
      </c>
      <c r="E2684" s="2" t="s">
        <v>0</v>
      </c>
      <c r="F2684" s="2" t="s">
        <v>3365</v>
      </c>
      <c r="G2684" s="1">
        <v>2000</v>
      </c>
      <c r="H2684">
        <v>1000</v>
      </c>
      <c r="K2684" s="2">
        <v>87</v>
      </c>
      <c r="L2684" s="2" t="s">
        <v>3380</v>
      </c>
      <c r="M2684" s="2">
        <v>16932.500060182065</v>
      </c>
      <c r="N2684" s="2">
        <v>0</v>
      </c>
      <c r="O2684" s="3">
        <f t="shared" si="2996"/>
        <v>22.350029797760786</v>
      </c>
      <c r="P2684" s="3">
        <f t="shared" si="2997"/>
        <v>0.27276200166711539</v>
      </c>
      <c r="Q2684" s="3">
        <f t="shared" si="2998"/>
        <v>799.65249637472698</v>
      </c>
      <c r="R2684" s="3">
        <f t="shared" si="2999"/>
        <v>4.5100663683865516</v>
      </c>
      <c r="S2684" s="3">
        <f t="shared" si="3000"/>
        <v>1.600175171648579</v>
      </c>
      <c r="T2684" s="3">
        <f t="shared" si="3001"/>
        <v>33.072860717773438</v>
      </c>
      <c r="U2684" s="2">
        <v>6</v>
      </c>
      <c r="V2684" s="3">
        <f t="shared" si="3002"/>
        <v>1.4200000166893005</v>
      </c>
      <c r="W2684" s="2">
        <v>1</v>
      </c>
      <c r="X2684" s="3">
        <f t="shared" si="3003"/>
        <v>2.8400000333786011</v>
      </c>
      <c r="Y2684" s="2">
        <v>31.403591156005859</v>
      </c>
      <c r="Z2684" s="2">
        <v>33.072860717773438</v>
      </c>
      <c r="AA2684" s="2">
        <v>31.103412628173828</v>
      </c>
      <c r="AB2684" s="2">
        <v>998.87286376953125</v>
      </c>
      <c r="AC2684" s="2">
        <v>966.8258056640625</v>
      </c>
      <c r="AD2684" s="2">
        <v>32.306159973144531</v>
      </c>
      <c r="AE2684" s="2">
        <v>37.514312744140625</v>
      </c>
      <c r="AF2684" s="2">
        <v>64.963493347167969</v>
      </c>
      <c r="AG2684" s="2">
        <v>75.224830627441406</v>
      </c>
      <c r="AH2684" s="2">
        <v>500.0860595703125</v>
      </c>
      <c r="AI2684" s="2">
        <v>1999.1343994140625</v>
      </c>
      <c r="AJ2684" s="2">
        <v>54.486591339111328</v>
      </c>
      <c r="AK2684" s="2">
        <v>92.568710327148438</v>
      </c>
      <c r="AL2684" s="2">
        <v>-7.8896636962890625</v>
      </c>
      <c r="AM2684" s="2">
        <v>-0.92544096708297729</v>
      </c>
      <c r="AN2684" s="2">
        <v>1</v>
      </c>
      <c r="AO2684" s="2">
        <v>-0.21956524252891541</v>
      </c>
      <c r="AP2684" s="2">
        <v>2.737391471862793</v>
      </c>
      <c r="AQ2684" s="2">
        <v>1</v>
      </c>
      <c r="AR2684" s="2">
        <v>0</v>
      </c>
      <c r="AS2684" s="2">
        <v>0.15999999642372131</v>
      </c>
      <c r="AT2684" s="2">
        <v>111115</v>
      </c>
      <c r="AU2684" s="3">
        <f t="shared" si="3004"/>
        <v>0.83347676595052078</v>
      </c>
      <c r="AV2684" s="3">
        <f t="shared" si="3005"/>
        <v>4.5100663683865514E-3</v>
      </c>
      <c r="AW2684" s="3">
        <f t="shared" si="3006"/>
        <v>306.22286071777341</v>
      </c>
      <c r="AX2684" s="3">
        <f t="shared" si="3007"/>
        <v>304.55359115600584</v>
      </c>
      <c r="AY2684" s="3">
        <f t="shared" si="3008"/>
        <v>319.86149675678826</v>
      </c>
      <c r="AZ2684" s="3">
        <f t="shared" si="3009"/>
        <v>1.1771087886610507</v>
      </c>
      <c r="BA2684" s="3">
        <f t="shared" si="3010"/>
        <v>5.0728267211829854</v>
      </c>
      <c r="BB2684" s="3">
        <f t="shared" si="3011"/>
        <v>54.800663239825141</v>
      </c>
      <c r="BC2684" s="3">
        <f t="shared" si="3012"/>
        <v>17.286350495684516</v>
      </c>
      <c r="BD2684" s="3">
        <f t="shared" si="3013"/>
        <v>32.238225936889648</v>
      </c>
      <c r="BE2684" s="3">
        <f t="shared" si="3014"/>
        <v>4.8398482682833164</v>
      </c>
      <c r="BF2684" s="3">
        <f t="shared" si="3015"/>
        <v>0.24886068549973328</v>
      </c>
      <c r="BG2684" s="3">
        <f t="shared" si="3016"/>
        <v>3.4726515495344064</v>
      </c>
      <c r="BH2684" s="3">
        <f t="shared" si="3017"/>
        <v>1.36719671874891</v>
      </c>
      <c r="BI2684" s="3">
        <f t="shared" si="3018"/>
        <v>0.15752213735530543</v>
      </c>
      <c r="BJ2684" s="3">
        <f t="shared" si="3019"/>
        <v>74.022800299293223</v>
      </c>
      <c r="BK2684" s="3">
        <f t="shared" si="3020"/>
        <v>0.8270905593231318</v>
      </c>
      <c r="BL2684" s="3">
        <f t="shared" si="3021"/>
        <v>69.827364292633604</v>
      </c>
      <c r="BM2684" s="3">
        <f t="shared" si="3022"/>
        <v>956.20167190618986</v>
      </c>
      <c r="BN2684" s="3">
        <f t="shared" si="3023"/>
        <v>1.6321281571578018E-2</v>
      </c>
    </row>
    <row r="2685" spans="1:66">
      <c r="A2685" s="2" t="s">
        <v>3366</v>
      </c>
      <c r="B2685" t="s">
        <v>2748</v>
      </c>
      <c r="C2685">
        <v>20190807</v>
      </c>
      <c r="D2685" t="s">
        <v>338</v>
      </c>
      <c r="E2685" s="2" t="s">
        <v>0</v>
      </c>
      <c r="F2685" s="2" t="s">
        <v>3365</v>
      </c>
      <c r="G2685" s="1">
        <v>2000</v>
      </c>
      <c r="H2685">
        <v>1400</v>
      </c>
      <c r="K2685" s="2">
        <v>88</v>
      </c>
      <c r="L2685" s="2" t="s">
        <v>3381</v>
      </c>
      <c r="M2685" s="2">
        <v>17065.000060170889</v>
      </c>
      <c r="N2685" s="2">
        <v>0</v>
      </c>
      <c r="O2685" s="3">
        <f t="shared" si="2996"/>
        <v>23.986996326778371</v>
      </c>
      <c r="P2685" s="3">
        <f t="shared" si="2997"/>
        <v>0.27064565778002064</v>
      </c>
      <c r="Q2685" s="3">
        <f t="shared" si="2998"/>
        <v>1173.9854990197559</v>
      </c>
      <c r="R2685" s="3">
        <f t="shared" si="2999"/>
        <v>4.4989660713641344</v>
      </c>
      <c r="S2685" s="3">
        <f t="shared" si="3000"/>
        <v>1.607144548367077</v>
      </c>
      <c r="T2685" s="3">
        <f t="shared" si="3001"/>
        <v>33.165134429931641</v>
      </c>
      <c r="U2685" s="2">
        <v>6</v>
      </c>
      <c r="V2685" s="3">
        <f t="shared" si="3002"/>
        <v>1.4200000166893005</v>
      </c>
      <c r="W2685" s="2">
        <v>1</v>
      </c>
      <c r="X2685" s="3">
        <f t="shared" si="3003"/>
        <v>2.8400000333786011</v>
      </c>
      <c r="Y2685" s="2">
        <v>31.41436767578125</v>
      </c>
      <c r="Z2685" s="2">
        <v>33.165134429931641</v>
      </c>
      <c r="AA2685" s="2">
        <v>31.104026794433594</v>
      </c>
      <c r="AB2685" s="2">
        <v>1400.0052490234375</v>
      </c>
      <c r="AC2685" s="2">
        <v>1363.8662109375</v>
      </c>
      <c r="AD2685" s="2">
        <v>32.531211853027344</v>
      </c>
      <c r="AE2685" s="2">
        <v>37.725074768066406</v>
      </c>
      <c r="AF2685" s="2">
        <v>65.327056884765625</v>
      </c>
      <c r="AG2685" s="2">
        <v>75.599464416503906</v>
      </c>
      <c r="AH2685" s="2">
        <v>500.11819458007813</v>
      </c>
      <c r="AI2685" s="2">
        <v>1999.2760009765625</v>
      </c>
      <c r="AJ2685" s="2">
        <v>54.3743896484375</v>
      </c>
      <c r="AK2685" s="2">
        <v>92.565185546875</v>
      </c>
      <c r="AL2685" s="2">
        <v>-14.067764282226563</v>
      </c>
      <c r="AM2685" s="2">
        <v>-0.92628401517868042</v>
      </c>
      <c r="AN2685" s="2">
        <v>1</v>
      </c>
      <c r="AO2685" s="2">
        <v>-0.21956524252891541</v>
      </c>
      <c r="AP2685" s="2">
        <v>2.737391471862793</v>
      </c>
      <c r="AQ2685" s="2">
        <v>1</v>
      </c>
      <c r="AR2685" s="2">
        <v>0</v>
      </c>
      <c r="AS2685" s="2">
        <v>0.15999999642372131</v>
      </c>
      <c r="AT2685" s="2">
        <v>111115</v>
      </c>
      <c r="AU2685" s="3">
        <f t="shared" si="3004"/>
        <v>0.83353032430013008</v>
      </c>
      <c r="AV2685" s="3">
        <f t="shared" si="3005"/>
        <v>4.4989660713641343E-3</v>
      </c>
      <c r="AW2685" s="3">
        <f t="shared" si="3006"/>
        <v>306.31513442993162</v>
      </c>
      <c r="AX2685" s="3">
        <f t="shared" si="3007"/>
        <v>304.56436767578123</v>
      </c>
      <c r="AY2685" s="3">
        <f t="shared" si="3008"/>
        <v>319.88415300628185</v>
      </c>
      <c r="AZ2685" s="3">
        <f t="shared" si="3009"/>
        <v>1.1711102472877259</v>
      </c>
      <c r="BA2685" s="3">
        <f t="shared" si="3010"/>
        <v>5.0991730940428761</v>
      </c>
      <c r="BB2685" s="3">
        <f t="shared" si="3011"/>
        <v>55.0873750634968</v>
      </c>
      <c r="BC2685" s="3">
        <f t="shared" si="3012"/>
        <v>17.362300295430394</v>
      </c>
      <c r="BD2685" s="3">
        <f t="shared" si="3013"/>
        <v>32.289751052856445</v>
      </c>
      <c r="BE2685" s="3">
        <f t="shared" si="3014"/>
        <v>4.8539562260136631</v>
      </c>
      <c r="BF2685" s="3">
        <f t="shared" si="3015"/>
        <v>0.24709779044065255</v>
      </c>
      <c r="BG2685" s="3">
        <f t="shared" si="3016"/>
        <v>3.4920285456757991</v>
      </c>
      <c r="BH2685" s="3">
        <f t="shared" si="3017"/>
        <v>1.3619276803378639</v>
      </c>
      <c r="BI2685" s="3">
        <f t="shared" si="3018"/>
        <v>0.15639213901972374</v>
      </c>
      <c r="BJ2685" s="3">
        <f t="shared" si="3019"/>
        <v>108.67018554610435</v>
      </c>
      <c r="BK2685" s="3">
        <f t="shared" si="3020"/>
        <v>0.86077761117989493</v>
      </c>
      <c r="BL2685" s="3">
        <f t="shared" si="3021"/>
        <v>69.824145588755982</v>
      </c>
      <c r="BM2685" s="3">
        <f t="shared" si="3022"/>
        <v>1352.4639416908242</v>
      </c>
      <c r="BN2685" s="3">
        <f t="shared" si="3023"/>
        <v>1.2383853440588117E-2</v>
      </c>
    </row>
    <row r="2686" spans="1:66">
      <c r="A2686" s="2" t="s">
        <v>3366</v>
      </c>
      <c r="B2686" t="s">
        <v>2748</v>
      </c>
      <c r="C2686">
        <v>20190807</v>
      </c>
      <c r="D2686" t="s">
        <v>338</v>
      </c>
      <c r="E2686" s="2" t="s">
        <v>0</v>
      </c>
      <c r="F2686" s="2" t="s">
        <v>3365</v>
      </c>
      <c r="G2686" s="1">
        <v>2000</v>
      </c>
      <c r="H2686">
        <v>1800</v>
      </c>
      <c r="K2686" s="2">
        <v>89</v>
      </c>
      <c r="L2686" s="2" t="s">
        <v>3382</v>
      </c>
      <c r="M2686" s="2">
        <v>17204.50006011501</v>
      </c>
      <c r="N2686" s="2">
        <v>0</v>
      </c>
      <c r="O2686" s="3">
        <f t="shared" si="2996"/>
        <v>24.938678086070126</v>
      </c>
      <c r="P2686" s="3">
        <f t="shared" si="2997"/>
        <v>0.26169510494632259</v>
      </c>
      <c r="Q2686" s="3">
        <f t="shared" si="2998"/>
        <v>1547.877224909847</v>
      </c>
      <c r="R2686" s="3">
        <f t="shared" si="2999"/>
        <v>4.436723764688284</v>
      </c>
      <c r="S2686" s="3">
        <f t="shared" si="3000"/>
        <v>1.6339535520737898</v>
      </c>
      <c r="T2686" s="3">
        <f t="shared" si="3001"/>
        <v>33.272743225097656</v>
      </c>
      <c r="U2686" s="2">
        <v>6</v>
      </c>
      <c r="V2686" s="3">
        <f t="shared" si="3002"/>
        <v>1.4200000166893005</v>
      </c>
      <c r="W2686" s="2">
        <v>1</v>
      </c>
      <c r="X2686" s="3">
        <f t="shared" si="3003"/>
        <v>2.8400000333786011</v>
      </c>
      <c r="Y2686" s="2">
        <v>31.423816680908203</v>
      </c>
      <c r="Z2686" s="2">
        <v>33.272743225097656</v>
      </c>
      <c r="AA2686" s="2">
        <v>31.103670120239258</v>
      </c>
      <c r="AB2686" s="2">
        <v>1800.092041015625</v>
      </c>
      <c r="AC2686" s="2">
        <v>1760.798583984375</v>
      </c>
      <c r="AD2686" s="2">
        <v>32.649753570556641</v>
      </c>
      <c r="AE2686" s="2">
        <v>37.771736145019531</v>
      </c>
      <c r="AF2686" s="2">
        <v>65.390159606933594</v>
      </c>
      <c r="AG2686" s="2">
        <v>75.648139953613281</v>
      </c>
      <c r="AH2686" s="2">
        <v>500.0963134765625</v>
      </c>
      <c r="AI2686" s="2">
        <v>1999.1749267578125</v>
      </c>
      <c r="AJ2686" s="2">
        <v>56.410011291503906</v>
      </c>
      <c r="AK2686" s="2">
        <v>92.558486938476563</v>
      </c>
      <c r="AL2686" s="2">
        <v>-20.896621704101563</v>
      </c>
      <c r="AM2686" s="2">
        <v>-0.92094725370407104</v>
      </c>
      <c r="AN2686" s="2">
        <v>1</v>
      </c>
      <c r="AO2686" s="2">
        <v>-0.21956524252891541</v>
      </c>
      <c r="AP2686" s="2">
        <v>2.737391471862793</v>
      </c>
      <c r="AQ2686" s="2">
        <v>1</v>
      </c>
      <c r="AR2686" s="2">
        <v>0</v>
      </c>
      <c r="AS2686" s="2">
        <v>0.15999999642372131</v>
      </c>
      <c r="AT2686" s="2">
        <v>111115</v>
      </c>
      <c r="AU2686" s="3">
        <f t="shared" si="3004"/>
        <v>0.83349385579427082</v>
      </c>
      <c r="AV2686" s="3">
        <f t="shared" si="3005"/>
        <v>4.4367237646882841E-3</v>
      </c>
      <c r="AW2686" s="3">
        <f t="shared" si="3006"/>
        <v>306.42274322509763</v>
      </c>
      <c r="AX2686" s="3">
        <f t="shared" si="3007"/>
        <v>304.57381668090818</v>
      </c>
      <c r="AY2686" s="3">
        <f t="shared" si="3008"/>
        <v>319.86798113164332</v>
      </c>
      <c r="AZ2686" s="3">
        <f t="shared" si="3009"/>
        <v>1.1886189738180131</v>
      </c>
      <c r="BA2686" s="3">
        <f t="shared" si="3010"/>
        <v>5.1300482986961633</v>
      </c>
      <c r="BB2686" s="3">
        <f t="shared" si="3011"/>
        <v>55.42493690617583</v>
      </c>
      <c r="BC2686" s="3">
        <f t="shared" si="3012"/>
        <v>17.653200761156299</v>
      </c>
      <c r="BD2686" s="3">
        <f t="shared" si="3013"/>
        <v>32.34827995300293</v>
      </c>
      <c r="BE2686" s="3">
        <f t="shared" si="3014"/>
        <v>4.8700252835696718</v>
      </c>
      <c r="BF2686" s="3">
        <f t="shared" si="3015"/>
        <v>0.23961545981722329</v>
      </c>
      <c r="BG2686" s="3">
        <f t="shared" si="3016"/>
        <v>3.4960947466223735</v>
      </c>
      <c r="BH2686" s="3">
        <f t="shared" si="3017"/>
        <v>1.3739305369472983</v>
      </c>
      <c r="BI2686" s="3">
        <f t="shared" si="3018"/>
        <v>0.15159831085925449</v>
      </c>
      <c r="BJ2686" s="3">
        <f t="shared" si="3019"/>
        <v>143.26917390418342</v>
      </c>
      <c r="BK2686" s="3">
        <f t="shared" si="3020"/>
        <v>0.87907682286254185</v>
      </c>
      <c r="BL2686" s="3">
        <f t="shared" si="3021"/>
        <v>69.411260331898774</v>
      </c>
      <c r="BM2686" s="3">
        <f t="shared" si="3022"/>
        <v>1748.9439308081417</v>
      </c>
      <c r="BN2686" s="3">
        <f t="shared" si="3023"/>
        <v>9.8975447209778238E-3</v>
      </c>
    </row>
    <row r="2687" spans="1:66">
      <c r="A2687" s="2" t="s">
        <v>3366</v>
      </c>
      <c r="B2687" s="7" t="s">
        <v>2748</v>
      </c>
      <c r="C2687">
        <v>20190807</v>
      </c>
      <c r="D2687" s="7" t="s">
        <v>338</v>
      </c>
      <c r="E2687" s="13" t="s">
        <v>0</v>
      </c>
      <c r="F2687" s="2" t="s">
        <v>3365</v>
      </c>
      <c r="G2687" s="14">
        <v>2000</v>
      </c>
      <c r="H2687" s="7">
        <v>400</v>
      </c>
      <c r="K2687" s="2">
        <v>90</v>
      </c>
      <c r="L2687" s="2" t="s">
        <v>3383</v>
      </c>
      <c r="M2687" s="2">
        <v>17327.50006011501</v>
      </c>
      <c r="N2687" s="2">
        <v>0</v>
      </c>
      <c r="O2687" s="3">
        <f t="shared" si="2996"/>
        <v>11.373577287786521</v>
      </c>
      <c r="P2687" s="3">
        <f t="shared" si="2997"/>
        <v>0.25150416521025687</v>
      </c>
      <c r="Q2687" s="3">
        <f t="shared" si="2998"/>
        <v>295.33072476938605</v>
      </c>
      <c r="R2687" s="3">
        <f t="shared" si="2999"/>
        <v>4.3575418378792268</v>
      </c>
      <c r="S2687" s="3">
        <f t="shared" si="3000"/>
        <v>1.6637387829783559</v>
      </c>
      <c r="T2687" s="3">
        <f t="shared" si="3001"/>
        <v>33.397605895996094</v>
      </c>
      <c r="U2687" s="2">
        <v>6</v>
      </c>
      <c r="V2687" s="3">
        <f t="shared" si="3002"/>
        <v>1.4200000166893005</v>
      </c>
      <c r="W2687" s="2">
        <v>1</v>
      </c>
      <c r="X2687" s="3">
        <f t="shared" si="3003"/>
        <v>2.8400000333786011</v>
      </c>
      <c r="Y2687" s="2">
        <v>31.440494537353516</v>
      </c>
      <c r="Z2687" s="2">
        <v>33.397605895996094</v>
      </c>
      <c r="AA2687" s="2">
        <v>31.104227066040039</v>
      </c>
      <c r="AB2687" s="2">
        <v>398.94140625</v>
      </c>
      <c r="AC2687" s="2">
        <v>383.29229736328125</v>
      </c>
      <c r="AD2687" s="2">
        <v>32.813362121582031</v>
      </c>
      <c r="AE2687" s="2">
        <v>37.843421936035156</v>
      </c>
      <c r="AF2687" s="2">
        <v>65.649452209472656</v>
      </c>
      <c r="AG2687" s="2">
        <v>75.711174011230469</v>
      </c>
      <c r="AH2687" s="2">
        <v>500.10986328125</v>
      </c>
      <c r="AI2687" s="2">
        <v>1999.7681884765625</v>
      </c>
      <c r="AJ2687" s="2">
        <v>53.278076171875</v>
      </c>
      <c r="AK2687" s="2">
        <v>92.54815673828125</v>
      </c>
      <c r="AL2687" s="2">
        <v>-1.0022735595703125</v>
      </c>
      <c r="AM2687" s="2">
        <v>-0.91768568754196167</v>
      </c>
      <c r="AN2687" s="2">
        <v>1</v>
      </c>
      <c r="AO2687" s="2">
        <v>-0.21956524252891541</v>
      </c>
      <c r="AP2687" s="2">
        <v>2.737391471862793</v>
      </c>
      <c r="AQ2687" s="2">
        <v>1</v>
      </c>
      <c r="AR2687" s="2">
        <v>0</v>
      </c>
      <c r="AS2687" s="2">
        <v>0.15999999642372131</v>
      </c>
      <c r="AT2687" s="2">
        <v>111115</v>
      </c>
      <c r="AU2687" s="3">
        <f t="shared" si="3004"/>
        <v>0.83351643880208326</v>
      </c>
      <c r="AV2687" s="3">
        <f t="shared" si="3005"/>
        <v>4.3575418378792264E-3</v>
      </c>
      <c r="AW2687" s="3">
        <f t="shared" si="3006"/>
        <v>306.54760589599607</v>
      </c>
      <c r="AX2687" s="3">
        <f t="shared" si="3007"/>
        <v>304.59049453735349</v>
      </c>
      <c r="AY2687" s="3">
        <f t="shared" si="3008"/>
        <v>319.96290300452165</v>
      </c>
      <c r="AZ2687" s="3">
        <f t="shared" si="3009"/>
        <v>1.2146474973509336</v>
      </c>
      <c r="BA2687" s="3">
        <f t="shared" si="3010"/>
        <v>5.1660777278274486</v>
      </c>
      <c r="BB2687" s="3">
        <f t="shared" si="3011"/>
        <v>55.820428087365379</v>
      </c>
      <c r="BC2687" s="3">
        <f t="shared" si="3012"/>
        <v>17.977006151330222</v>
      </c>
      <c r="BD2687" s="3">
        <f t="shared" si="3013"/>
        <v>32.419050216674805</v>
      </c>
      <c r="BE2687" s="3">
        <f t="shared" si="3014"/>
        <v>4.8895170210478378</v>
      </c>
      <c r="BF2687" s="3">
        <f t="shared" si="3015"/>
        <v>0.2310434635405062</v>
      </c>
      <c r="BG2687" s="3">
        <f t="shared" si="3016"/>
        <v>3.5023389448490927</v>
      </c>
      <c r="BH2687" s="3">
        <f t="shared" si="3017"/>
        <v>1.3871780761987451</v>
      </c>
      <c r="BI2687" s="3">
        <f t="shared" si="3018"/>
        <v>0.14611086425965142</v>
      </c>
      <c r="BJ2687" s="3">
        <f t="shared" si="3019"/>
        <v>27.332314205587341</v>
      </c>
      <c r="BK2687" s="3">
        <f t="shared" si="3020"/>
        <v>0.77051046107893484</v>
      </c>
      <c r="BL2687" s="3">
        <f t="shared" si="3021"/>
        <v>68.961321613192283</v>
      </c>
      <c r="BM2687" s="3">
        <f t="shared" si="3022"/>
        <v>377.8858434343897</v>
      </c>
      <c r="BN2687" s="3">
        <f t="shared" si="3023"/>
        <v>2.0755922320538734E-2</v>
      </c>
    </row>
    <row r="2688" spans="1:66">
      <c r="A2688" s="2"/>
      <c r="B2688" s="7"/>
      <c r="C2688"/>
      <c r="D2688" s="7"/>
      <c r="E2688" s="13"/>
      <c r="F2688" s="2"/>
      <c r="G2688" s="14"/>
      <c r="H2688" s="7"/>
      <c r="K2688" s="2"/>
      <c r="L2688" s="2"/>
      <c r="M2688" s="2"/>
      <c r="N2688" s="2"/>
      <c r="O2688" s="3"/>
      <c r="P2688" s="3"/>
      <c r="Q2688" s="3"/>
      <c r="R2688" s="3"/>
      <c r="S2688" s="3"/>
      <c r="T2688" s="3"/>
      <c r="U2688" s="2"/>
      <c r="V2688" s="3"/>
      <c r="W2688" s="2"/>
      <c r="X2688" s="3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</row>
    <row r="2689" spans="1:66">
      <c r="A2689" s="2" t="s">
        <v>3385</v>
      </c>
      <c r="B2689" t="s">
        <v>2748</v>
      </c>
      <c r="C2689">
        <v>20190807</v>
      </c>
      <c r="D2689" t="s">
        <v>338</v>
      </c>
      <c r="E2689" s="2" t="s">
        <v>0</v>
      </c>
      <c r="F2689" s="2" t="s">
        <v>3384</v>
      </c>
      <c r="G2689" s="1">
        <v>2000</v>
      </c>
      <c r="H2689">
        <v>400</v>
      </c>
      <c r="K2689" s="2">
        <v>91</v>
      </c>
      <c r="L2689" s="2" t="s">
        <v>2428</v>
      </c>
      <c r="M2689" s="2">
        <v>19883.000060170889</v>
      </c>
      <c r="N2689" s="2">
        <v>0</v>
      </c>
      <c r="O2689" s="3">
        <f t="shared" ref="O2689:O2706" si="3024">(AB2689-AC2689*(1000-AD2689)/(1000-AE2689))*AU2689</f>
        <v>11.837230725502478</v>
      </c>
      <c r="P2689" s="3">
        <f t="shared" ref="P2689:P2706" si="3025">IF(BF2689&lt;&gt;0,1/(1/BF2689-1/X2689),0)</f>
        <v>0.20302740570448202</v>
      </c>
      <c r="Q2689" s="3">
        <f t="shared" ref="Q2689:Q2706" si="3026">((BI2689-AV2689/2)*AC2689-O2689)/(BI2689+AV2689/2)</f>
        <v>274.25553195626276</v>
      </c>
      <c r="R2689" s="3">
        <f t="shared" ref="R2689:R2706" si="3027">AV2689*1000</f>
        <v>3.9091006203216541</v>
      </c>
      <c r="S2689" s="3">
        <f t="shared" ref="S2689:S2706" si="3028">(BA2689-BG2689)</f>
        <v>1.8172716302505885</v>
      </c>
      <c r="T2689" s="3">
        <f t="shared" ref="T2689:T2706" si="3029">(Z2689+AZ2689*N2689)</f>
        <v>33.8370361328125</v>
      </c>
      <c r="U2689" s="2">
        <v>6</v>
      </c>
      <c r="V2689" s="3">
        <f t="shared" ref="V2689:V2706" si="3030">(U2689*AO2689+AP2689)</f>
        <v>1.4200000166893005</v>
      </c>
      <c r="W2689" s="2">
        <v>1</v>
      </c>
      <c r="X2689" s="3">
        <f t="shared" ref="X2689:X2706" si="3031">V2689*(W2689+1)*(W2689+1)/(W2689*W2689+1)</f>
        <v>2.8400000333786011</v>
      </c>
      <c r="Y2689" s="2">
        <v>31.59528923034668</v>
      </c>
      <c r="Z2689" s="2">
        <v>33.8370361328125</v>
      </c>
      <c r="AA2689" s="2">
        <v>31.099971771240234</v>
      </c>
      <c r="AB2689" s="2">
        <v>400.01400756835938</v>
      </c>
      <c r="AC2689" s="2">
        <v>384.01162719726563</v>
      </c>
      <c r="AD2689" s="2">
        <v>33.090721130371094</v>
      </c>
      <c r="AE2689" s="2">
        <v>37.604209899902344</v>
      </c>
      <c r="AF2689" s="2">
        <v>65.686515808105469</v>
      </c>
      <c r="AG2689" s="2">
        <v>74.512550354003906</v>
      </c>
      <c r="AH2689" s="2">
        <v>500.114501953125</v>
      </c>
      <c r="AI2689" s="2">
        <v>2000.3978271484375</v>
      </c>
      <c r="AJ2689" s="2">
        <v>43.339908599853516</v>
      </c>
      <c r="AK2689" s="2">
        <v>92.47265625</v>
      </c>
      <c r="AL2689" s="2">
        <v>-1.1412200927734375</v>
      </c>
      <c r="AM2689" s="2">
        <v>-0.90415495634078979</v>
      </c>
      <c r="AN2689" s="2">
        <v>1</v>
      </c>
      <c r="AO2689" s="2">
        <v>-0.21956524252891541</v>
      </c>
      <c r="AP2689" s="2">
        <v>2.737391471862793</v>
      </c>
      <c r="AQ2689" s="2">
        <v>1</v>
      </c>
      <c r="AR2689" s="2">
        <v>0</v>
      </c>
      <c r="AS2689" s="2">
        <v>0.15999999642372131</v>
      </c>
      <c r="AT2689" s="2">
        <v>111115</v>
      </c>
      <c r="AU2689" s="3">
        <f t="shared" ref="AU2689:AU2706" si="3032">AH2689*0.000001/(U2689*0.0001)</f>
        <v>0.83352416992187484</v>
      </c>
      <c r="AV2689" s="3">
        <f t="shared" ref="AV2689:AV2706" si="3033">(AE2689-AD2689)/(1000-AE2689)*AU2689</f>
        <v>3.9091006203216538E-3</v>
      </c>
      <c r="AW2689" s="3">
        <f t="shared" ref="AW2689:AW2706" si="3034">(Z2689+273.15)</f>
        <v>306.98703613281248</v>
      </c>
      <c r="AX2689" s="3">
        <f t="shared" ref="AX2689:AX2706" si="3035">(Y2689+273.15)</f>
        <v>304.74528923034666</v>
      </c>
      <c r="AY2689" s="3">
        <f t="shared" ref="AY2689:AY2706" si="3036">(AI2689*AQ2689+AJ2689*AR2689)*AS2689</f>
        <v>320.06364518976989</v>
      </c>
      <c r="AZ2689" s="3">
        <f t="shared" ref="AZ2689:AZ2706" si="3037">((AY2689+0.00000010773*(AX2689^4-AW2689^4))-AV2689*44100)/(V2689*51.4+0.00000043092*AW2689^3)</f>
        <v>1.404594598578695</v>
      </c>
      <c r="BA2689" s="3">
        <f t="shared" ref="BA2689:BA2706" si="3038">0.61365*EXP(17.502*T2689/(240.97+T2689))</f>
        <v>5.2946328058771046</v>
      </c>
      <c r="BB2689" s="3">
        <f t="shared" ref="BB2689:BB2706" si="3039">BA2689*1000/AK2689</f>
        <v>57.256198973705864</v>
      </c>
      <c r="BC2689" s="3">
        <f t="shared" ref="BC2689:BC2706" si="3040">(BB2689-AE2689)</f>
        <v>19.65198907380352</v>
      </c>
      <c r="BD2689" s="3">
        <f t="shared" ref="BD2689:BD2706" si="3041">IF(N2689,Z2689,(Y2689+Z2689)/2)</f>
        <v>32.71616268157959</v>
      </c>
      <c r="BE2689" s="3">
        <f t="shared" ref="BE2689:BE2706" si="3042">0.61365*EXP(17.502*BD2689/(240.97+BD2689))</f>
        <v>4.9720913740953669</v>
      </c>
      <c r="BF2689" s="3">
        <f t="shared" ref="BF2689:BF2706" si="3043">IF(BC2689&lt;&gt;0,(1000-(BB2689+AE2689)/2)/BC2689*AV2689,0)</f>
        <v>0.18948164304139126</v>
      </c>
      <c r="BG2689" s="3">
        <f t="shared" ref="BG2689:BG2706" si="3044">AE2689*AK2689/1000</f>
        <v>3.4773611756265161</v>
      </c>
      <c r="BH2689" s="3">
        <f t="shared" ref="BH2689:BH2706" si="3045">(BE2689-BG2689)</f>
        <v>1.4947301984688508</v>
      </c>
      <c r="BI2689" s="3">
        <f t="shared" ref="BI2689:BI2706" si="3046">1/(1.6/P2689+1.37/X2689)</f>
        <v>0.11957283080067035</v>
      </c>
      <c r="BJ2689" s="3">
        <f t="shared" ref="BJ2689:BJ2706" si="3047">Q2689*AK2689*0.001</f>
        <v>25.361137531252378</v>
      </c>
      <c r="BK2689" s="3">
        <f t="shared" ref="BK2689:BK2706" si="3048">Q2689/AC2689</f>
        <v>0.71418548953305128</v>
      </c>
      <c r="BL2689" s="3">
        <f t="shared" ref="BL2689:BL2706" si="3049">(1-AV2689*AK2689/BA2689/P2689)*100</f>
        <v>66.372105932461125</v>
      </c>
      <c r="BM2689" s="3">
        <f t="shared" ref="BM2689:BM2706" si="3050">(AC2689-O2689/(X2689/1.35))</f>
        <v>378.38477462979665</v>
      </c>
      <c r="BN2689" s="3">
        <f t="shared" ref="BN2689:BN2706" si="3051">O2689*BL2689/100/BM2689</f>
        <v>2.0763571484310076E-2</v>
      </c>
    </row>
    <row r="2690" spans="1:66">
      <c r="A2690" s="2" t="s">
        <v>3385</v>
      </c>
      <c r="B2690" t="s">
        <v>2748</v>
      </c>
      <c r="C2690">
        <v>20190807</v>
      </c>
      <c r="D2690" t="s">
        <v>338</v>
      </c>
      <c r="E2690" s="2" t="s">
        <v>0</v>
      </c>
      <c r="F2690" s="2" t="s">
        <v>3384</v>
      </c>
      <c r="G2690" s="1">
        <v>2000</v>
      </c>
      <c r="H2690">
        <v>325</v>
      </c>
      <c r="K2690" s="2">
        <v>92</v>
      </c>
      <c r="L2690" s="2" t="s">
        <v>3386</v>
      </c>
      <c r="M2690" s="2">
        <v>19973.000060170889</v>
      </c>
      <c r="N2690" s="2">
        <v>0</v>
      </c>
      <c r="O2690" s="3">
        <f t="shared" si="3024"/>
        <v>9.3182326400742674</v>
      </c>
      <c r="P2690" s="3">
        <f t="shared" si="3025"/>
        <v>0.20329742538894022</v>
      </c>
      <c r="Q2690" s="3">
        <f t="shared" si="3026"/>
        <v>225.2329096446224</v>
      </c>
      <c r="R2690" s="3">
        <f t="shared" si="3027"/>
        <v>3.922165547858723</v>
      </c>
      <c r="S2690" s="3">
        <f t="shared" si="3028"/>
        <v>1.8208503909742375</v>
      </c>
      <c r="T2690" s="3">
        <f t="shared" si="3029"/>
        <v>33.873760223388672</v>
      </c>
      <c r="U2690" s="2">
        <v>6</v>
      </c>
      <c r="V2690" s="3">
        <f t="shared" si="3030"/>
        <v>1.4200000166893005</v>
      </c>
      <c r="W2690" s="2">
        <v>1</v>
      </c>
      <c r="X2690" s="3">
        <f t="shared" si="3031"/>
        <v>2.8400000333786011</v>
      </c>
      <c r="Y2690" s="2">
        <v>31.613838195800781</v>
      </c>
      <c r="Z2690" s="2">
        <v>33.873760223388672</v>
      </c>
      <c r="AA2690" s="2">
        <v>31.100809097290039</v>
      </c>
      <c r="AB2690" s="2">
        <v>324.50982666015625</v>
      </c>
      <c r="AC2690" s="2">
        <v>311.86245727539063</v>
      </c>
      <c r="AD2690" s="2">
        <v>33.155563354492188</v>
      </c>
      <c r="AE2690" s="2">
        <v>37.683967590332031</v>
      </c>
      <c r="AF2690" s="2">
        <v>65.743461608886719</v>
      </c>
      <c r="AG2690" s="2">
        <v>74.589096069335938</v>
      </c>
      <c r="AH2690" s="2">
        <v>500.09176635742188</v>
      </c>
      <c r="AI2690" s="2">
        <v>1999.56689453125</v>
      </c>
      <c r="AJ2690" s="2">
        <v>45.045219421386719</v>
      </c>
      <c r="AK2690" s="2">
        <v>92.470382690429688</v>
      </c>
      <c r="AL2690" s="2">
        <v>-0.5921173095703125</v>
      </c>
      <c r="AM2690" s="2">
        <v>-0.89391630887985229</v>
      </c>
      <c r="AN2690" s="2">
        <v>1</v>
      </c>
      <c r="AO2690" s="2">
        <v>-0.21956524252891541</v>
      </c>
      <c r="AP2690" s="2">
        <v>2.737391471862793</v>
      </c>
      <c r="AQ2690" s="2">
        <v>1</v>
      </c>
      <c r="AR2690" s="2">
        <v>0</v>
      </c>
      <c r="AS2690" s="2">
        <v>0.15999999642372131</v>
      </c>
      <c r="AT2690" s="2">
        <v>111115</v>
      </c>
      <c r="AU2690" s="3">
        <f t="shared" si="3032"/>
        <v>0.83348627726236979</v>
      </c>
      <c r="AV2690" s="3">
        <f t="shared" si="3033"/>
        <v>3.9221655478587228E-3</v>
      </c>
      <c r="AW2690" s="3">
        <f t="shared" si="3034"/>
        <v>307.02376022338865</v>
      </c>
      <c r="AX2690" s="3">
        <f t="shared" si="3035"/>
        <v>304.76383819580076</v>
      </c>
      <c r="AY2690" s="3">
        <f t="shared" si="3036"/>
        <v>319.93069597399153</v>
      </c>
      <c r="AZ2690" s="3">
        <f t="shared" si="3037"/>
        <v>1.3935124285979161</v>
      </c>
      <c r="BA2690" s="3">
        <f t="shared" si="3038"/>
        <v>5.3055012953459899</v>
      </c>
      <c r="BB2690" s="3">
        <f t="shared" si="3039"/>
        <v>57.375141542429112</v>
      </c>
      <c r="BC2690" s="3">
        <f t="shared" si="3040"/>
        <v>19.691173952097081</v>
      </c>
      <c r="BD2690" s="3">
        <f t="shared" si="3041"/>
        <v>32.743799209594727</v>
      </c>
      <c r="BE2690" s="3">
        <f t="shared" si="3042"/>
        <v>4.9798335246469314</v>
      </c>
      <c r="BF2690" s="3">
        <f t="shared" si="3043"/>
        <v>0.18971681300065618</v>
      </c>
      <c r="BG2690" s="3">
        <f t="shared" si="3044"/>
        <v>3.4846509043717524</v>
      </c>
      <c r="BH2690" s="3">
        <f t="shared" si="3045"/>
        <v>1.495182620275179</v>
      </c>
      <c r="BI2690" s="3">
        <f t="shared" si="3046"/>
        <v>0.11972267425779241</v>
      </c>
      <c r="BJ2690" s="3">
        <f t="shared" si="3047"/>
        <v>20.827373349317206</v>
      </c>
      <c r="BK2690" s="3">
        <f t="shared" si="3048"/>
        <v>0.72221873582471685</v>
      </c>
      <c r="BL2690" s="3">
        <f t="shared" si="3049"/>
        <v>66.374382229507106</v>
      </c>
      <c r="BM2690" s="3">
        <f t="shared" si="3050"/>
        <v>307.43301575558371</v>
      </c>
      <c r="BN2690" s="3">
        <f t="shared" si="3051"/>
        <v>2.0117941250899149E-2</v>
      </c>
    </row>
    <row r="2691" spans="1:66">
      <c r="A2691" s="2" t="s">
        <v>3385</v>
      </c>
      <c r="B2691" t="s">
        <v>2748</v>
      </c>
      <c r="C2691">
        <v>20190807</v>
      </c>
      <c r="D2691" t="s">
        <v>338</v>
      </c>
      <c r="E2691" s="2" t="s">
        <v>0</v>
      </c>
      <c r="F2691" s="2" t="s">
        <v>3384</v>
      </c>
      <c r="G2691" s="1">
        <v>2000</v>
      </c>
      <c r="H2691">
        <v>250</v>
      </c>
      <c r="K2691" s="2">
        <v>93</v>
      </c>
      <c r="L2691" s="2" t="s">
        <v>3387</v>
      </c>
      <c r="M2691" s="2">
        <v>20071.000059992075</v>
      </c>
      <c r="N2691" s="2">
        <v>0</v>
      </c>
      <c r="O2691" s="3">
        <f t="shared" si="3024"/>
        <v>6.6460309970187419</v>
      </c>
      <c r="P2691" s="3">
        <f t="shared" si="3025"/>
        <v>0.20897875076309944</v>
      </c>
      <c r="Q2691" s="3">
        <f t="shared" si="3026"/>
        <v>180.08656936383633</v>
      </c>
      <c r="R2691" s="3">
        <f t="shared" si="3027"/>
        <v>4.0271801899776243</v>
      </c>
      <c r="S2691" s="3">
        <f t="shared" si="3028"/>
        <v>1.8218141426984831</v>
      </c>
      <c r="T2691" s="3">
        <f t="shared" si="3029"/>
        <v>33.929103851318359</v>
      </c>
      <c r="U2691" s="2">
        <v>6</v>
      </c>
      <c r="V2691" s="3">
        <f t="shared" si="3030"/>
        <v>1.4200000166893005</v>
      </c>
      <c r="W2691" s="2">
        <v>1</v>
      </c>
      <c r="X2691" s="3">
        <f t="shared" si="3031"/>
        <v>2.8400000333786011</v>
      </c>
      <c r="Y2691" s="2">
        <v>31.635173797607422</v>
      </c>
      <c r="Z2691" s="2">
        <v>33.929103851318359</v>
      </c>
      <c r="AA2691" s="2">
        <v>31.102886199951172</v>
      </c>
      <c r="AB2691" s="2">
        <v>250.21702575683594</v>
      </c>
      <c r="AC2691" s="2">
        <v>241.0784912109375</v>
      </c>
      <c r="AD2691" s="2">
        <v>33.202800750732422</v>
      </c>
      <c r="AE2691" s="2">
        <v>37.851608276367188</v>
      </c>
      <c r="AF2691" s="2">
        <v>65.640045166015625</v>
      </c>
      <c r="AG2691" s="2">
        <v>74.830619812011719</v>
      </c>
      <c r="AH2691" s="2">
        <v>500.0953369140625</v>
      </c>
      <c r="AI2691" s="2">
        <v>1999.833984375</v>
      </c>
      <c r="AJ2691" s="2">
        <v>45.011959075927734</v>
      </c>
      <c r="AK2691" s="2">
        <v>92.469062805175781</v>
      </c>
      <c r="AL2691" s="2">
        <v>2.13623046875E-4</v>
      </c>
      <c r="AM2691" s="2">
        <v>-0.89861983060836792</v>
      </c>
      <c r="AN2691" s="2">
        <v>1</v>
      </c>
      <c r="AO2691" s="2">
        <v>-0.21956524252891541</v>
      </c>
      <c r="AP2691" s="2">
        <v>2.737391471862793</v>
      </c>
      <c r="AQ2691" s="2">
        <v>1</v>
      </c>
      <c r="AR2691" s="2">
        <v>0</v>
      </c>
      <c r="AS2691" s="2">
        <v>0.15999999642372131</v>
      </c>
      <c r="AT2691" s="2">
        <v>111115</v>
      </c>
      <c r="AU2691" s="3">
        <f t="shared" si="3032"/>
        <v>0.83349222819010405</v>
      </c>
      <c r="AV2691" s="3">
        <f t="shared" si="3033"/>
        <v>4.0271801899776239E-3</v>
      </c>
      <c r="AW2691" s="3">
        <f t="shared" si="3034"/>
        <v>307.07910385131834</v>
      </c>
      <c r="AX2691" s="3">
        <f t="shared" si="3035"/>
        <v>304.7851737976074</v>
      </c>
      <c r="AY2691" s="3">
        <f t="shared" si="3036"/>
        <v>319.97343034803635</v>
      </c>
      <c r="AZ2691" s="3">
        <f t="shared" si="3037"/>
        <v>1.3346829061032601</v>
      </c>
      <c r="BA2691" s="3">
        <f t="shared" si="3038"/>
        <v>5.3219168856827919</v>
      </c>
      <c r="BB2691" s="3">
        <f t="shared" si="3039"/>
        <v>57.553485719819662</v>
      </c>
      <c r="BC2691" s="3">
        <f t="shared" si="3040"/>
        <v>19.701877443452474</v>
      </c>
      <c r="BD2691" s="3">
        <f t="shared" si="3041"/>
        <v>32.782138824462891</v>
      </c>
      <c r="BE2691" s="3">
        <f t="shared" si="3042"/>
        <v>4.9905914293806459</v>
      </c>
      <c r="BF2691" s="3">
        <f t="shared" si="3043"/>
        <v>0.1946552275894872</v>
      </c>
      <c r="BG2691" s="3">
        <f t="shared" si="3044"/>
        <v>3.5001027429843088</v>
      </c>
      <c r="BH2691" s="3">
        <f t="shared" si="3045"/>
        <v>1.4904886863963371</v>
      </c>
      <c r="BI2691" s="3">
        <f t="shared" si="3046"/>
        <v>0.12287012057324849</v>
      </c>
      <c r="BJ2691" s="3">
        <f t="shared" si="3047"/>
        <v>16.652436292873226</v>
      </c>
      <c r="BK2691" s="3">
        <f t="shared" si="3048"/>
        <v>0.74700388433352682</v>
      </c>
      <c r="BL2691" s="3">
        <f t="shared" si="3049"/>
        <v>66.516773444091655</v>
      </c>
      <c r="BM2691" s="3">
        <f t="shared" si="3050"/>
        <v>237.91928637272432</v>
      </c>
      <c r="BN2691" s="3">
        <f t="shared" si="3051"/>
        <v>1.8580777744875859E-2</v>
      </c>
    </row>
    <row r="2692" spans="1:66">
      <c r="A2692" s="2" t="s">
        <v>3385</v>
      </c>
      <c r="B2692" t="s">
        <v>2748</v>
      </c>
      <c r="C2692">
        <v>20190807</v>
      </c>
      <c r="D2692" t="s">
        <v>338</v>
      </c>
      <c r="E2692" s="2" t="s">
        <v>0</v>
      </c>
      <c r="F2692" s="2" t="s">
        <v>3384</v>
      </c>
      <c r="G2692" s="1">
        <v>2000</v>
      </c>
      <c r="H2692">
        <v>175</v>
      </c>
      <c r="K2692" s="2">
        <v>94</v>
      </c>
      <c r="L2692" s="2" t="s">
        <v>3388</v>
      </c>
      <c r="M2692" s="2">
        <v>20160.500060159713</v>
      </c>
      <c r="N2692" s="2">
        <v>0</v>
      </c>
      <c r="O2692" s="3">
        <f t="shared" si="3024"/>
        <v>4.018272411688824</v>
      </c>
      <c r="P2692" s="3">
        <f t="shared" si="3025"/>
        <v>0.20928695289873869</v>
      </c>
      <c r="Q2692" s="3">
        <f t="shared" si="3026"/>
        <v>131.78840524211142</v>
      </c>
      <c r="R2692" s="3">
        <f t="shared" si="3027"/>
        <v>4.0321520047136294</v>
      </c>
      <c r="S2692" s="3">
        <f t="shared" si="3028"/>
        <v>1.8213006977375836</v>
      </c>
      <c r="T2692" s="3">
        <f t="shared" si="3029"/>
        <v>33.965705871582031</v>
      </c>
      <c r="U2692" s="2">
        <v>6</v>
      </c>
      <c r="V2692" s="3">
        <f t="shared" si="3030"/>
        <v>1.4200000166893005</v>
      </c>
      <c r="W2692" s="2">
        <v>1</v>
      </c>
      <c r="X2692" s="3">
        <f t="shared" si="3031"/>
        <v>2.8400000333786011</v>
      </c>
      <c r="Y2692" s="2">
        <v>31.639411926269531</v>
      </c>
      <c r="Z2692" s="2">
        <v>33.965705871582031</v>
      </c>
      <c r="AA2692" s="2">
        <v>31.099605560302734</v>
      </c>
      <c r="AB2692" s="2">
        <v>175.02186584472656</v>
      </c>
      <c r="AC2692" s="2">
        <v>169.38131713867188</v>
      </c>
      <c r="AD2692" s="2">
        <v>33.321372985839844</v>
      </c>
      <c r="AE2692" s="2">
        <v>37.975429534912109</v>
      </c>
      <c r="AF2692" s="2">
        <v>65.940696716308594</v>
      </c>
      <c r="AG2692" s="2">
        <v>75.056228637695313</v>
      </c>
      <c r="AH2692" s="2">
        <v>500.08364868164063</v>
      </c>
      <c r="AI2692" s="2">
        <v>2000.9376220703125</v>
      </c>
      <c r="AJ2692" s="2">
        <v>33.411701202392578</v>
      </c>
      <c r="AK2692" s="2">
        <v>92.467605590820313</v>
      </c>
      <c r="AL2692" s="2">
        <v>0.2559661865234375</v>
      </c>
      <c r="AM2692" s="2">
        <v>-0.89914244413375854</v>
      </c>
      <c r="AN2692" s="2">
        <v>1</v>
      </c>
      <c r="AO2692" s="2">
        <v>-0.21956524252891541</v>
      </c>
      <c r="AP2692" s="2">
        <v>2.737391471862793</v>
      </c>
      <c r="AQ2692" s="2">
        <v>1</v>
      </c>
      <c r="AR2692" s="2">
        <v>0</v>
      </c>
      <c r="AS2692" s="2">
        <v>0.15999999642372131</v>
      </c>
      <c r="AT2692" s="2">
        <v>111115</v>
      </c>
      <c r="AU2692" s="3">
        <f t="shared" si="3032"/>
        <v>0.83347274780273428</v>
      </c>
      <c r="AV2692" s="3">
        <f t="shared" si="3033"/>
        <v>4.0321520047136294E-3</v>
      </c>
      <c r="AW2692" s="3">
        <f t="shared" si="3034"/>
        <v>307.11570587158201</v>
      </c>
      <c r="AX2692" s="3">
        <f t="shared" si="3035"/>
        <v>304.78941192626951</v>
      </c>
      <c r="AY2692" s="3">
        <f t="shared" si="3036"/>
        <v>320.15001237533943</v>
      </c>
      <c r="AZ2692" s="3">
        <f t="shared" si="3037"/>
        <v>1.3293743302030863</v>
      </c>
      <c r="BA2692" s="3">
        <f t="shared" si="3038"/>
        <v>5.3327977381138254</v>
      </c>
      <c r="BB2692" s="3">
        <f t="shared" si="3039"/>
        <v>57.672064763005359</v>
      </c>
      <c r="BC2692" s="3">
        <f t="shared" si="3040"/>
        <v>19.69663522809325</v>
      </c>
      <c r="BD2692" s="3">
        <f t="shared" si="3041"/>
        <v>32.802558898925781</v>
      </c>
      <c r="BE2692" s="3">
        <f t="shared" si="3042"/>
        <v>4.9963294500473037</v>
      </c>
      <c r="BF2692" s="3">
        <f t="shared" si="3043"/>
        <v>0.19492260187151297</v>
      </c>
      <c r="BG2692" s="3">
        <f t="shared" si="3044"/>
        <v>3.5114970403762418</v>
      </c>
      <c r="BH2692" s="3">
        <f t="shared" si="3045"/>
        <v>1.4848324096710619</v>
      </c>
      <c r="BI2692" s="3">
        <f t="shared" si="3046"/>
        <v>0.12304057409397944</v>
      </c>
      <c r="BJ2692" s="3">
        <f t="shared" si="3047"/>
        <v>12.186158277370756</v>
      </c>
      <c r="BK2692" s="3">
        <f t="shared" si="3048"/>
        <v>0.77805750639084192</v>
      </c>
      <c r="BL2692" s="3">
        <f t="shared" si="3049"/>
        <v>66.593633556847337</v>
      </c>
      <c r="BM2692" s="3">
        <f t="shared" si="3050"/>
        <v>167.47122288091708</v>
      </c>
      <c r="BN2692" s="3">
        <f t="shared" si="3051"/>
        <v>1.5978348752243219E-2</v>
      </c>
    </row>
    <row r="2693" spans="1:66">
      <c r="A2693" s="2" t="s">
        <v>3385</v>
      </c>
      <c r="B2693" t="s">
        <v>2748</v>
      </c>
      <c r="C2693">
        <v>20190807</v>
      </c>
      <c r="D2693" t="s">
        <v>338</v>
      </c>
      <c r="E2693" s="2" t="s">
        <v>0</v>
      </c>
      <c r="F2693" s="2" t="s">
        <v>3384</v>
      </c>
      <c r="G2693" s="1">
        <v>2000</v>
      </c>
      <c r="H2693">
        <v>100</v>
      </c>
      <c r="K2693" s="2">
        <v>95</v>
      </c>
      <c r="L2693" s="2" t="s">
        <v>3389</v>
      </c>
      <c r="M2693" s="2">
        <v>20249.500060182065</v>
      </c>
      <c r="N2693" s="2">
        <v>0</v>
      </c>
      <c r="O2693" s="3">
        <f t="shared" si="3024"/>
        <v>1.0966568959571361</v>
      </c>
      <c r="P2693" s="3">
        <f t="shared" si="3025"/>
        <v>0.20620611819994011</v>
      </c>
      <c r="Q2693" s="3">
        <f t="shared" si="3026"/>
        <v>86.103910274986632</v>
      </c>
      <c r="R2693" s="3">
        <f t="shared" si="3027"/>
        <v>3.9375264817339359</v>
      </c>
      <c r="S2693" s="3">
        <f t="shared" si="3028"/>
        <v>1.8036662521297648</v>
      </c>
      <c r="T2693" s="3">
        <f t="shared" si="3029"/>
        <v>33.861850738525391</v>
      </c>
      <c r="U2693" s="2">
        <v>6</v>
      </c>
      <c r="V2693" s="3">
        <f t="shared" si="3030"/>
        <v>1.4200000166893005</v>
      </c>
      <c r="W2693" s="2">
        <v>1</v>
      </c>
      <c r="X2693" s="3">
        <f t="shared" si="3031"/>
        <v>2.8400000333786011</v>
      </c>
      <c r="Y2693" s="2">
        <v>31.608921051025391</v>
      </c>
      <c r="Z2693" s="2">
        <v>33.861850738525391</v>
      </c>
      <c r="AA2693" s="2">
        <v>31.099756240844727</v>
      </c>
      <c r="AB2693" s="2">
        <v>99.910926818847656</v>
      </c>
      <c r="AC2693" s="2">
        <v>98.131507873535156</v>
      </c>
      <c r="AD2693" s="2">
        <v>33.28900146484375</v>
      </c>
      <c r="AE2693" s="2">
        <v>37.834640502929688</v>
      </c>
      <c r="AF2693" s="2">
        <v>66.064971923828125</v>
      </c>
      <c r="AG2693" s="2">
        <v>74.905548095703125</v>
      </c>
      <c r="AH2693" s="2">
        <v>500.06851196289063</v>
      </c>
      <c r="AI2693" s="2">
        <v>2000.6756591796875</v>
      </c>
      <c r="AJ2693" s="2">
        <v>23.374605178833008</v>
      </c>
      <c r="AK2693" s="2">
        <v>92.463104248046875</v>
      </c>
      <c r="AL2693" s="2">
        <v>0.55680084228515625</v>
      </c>
      <c r="AM2693" s="2">
        <v>-0.89619749784469604</v>
      </c>
      <c r="AN2693" s="2">
        <v>1</v>
      </c>
      <c r="AO2693" s="2">
        <v>-0.21956524252891541</v>
      </c>
      <c r="AP2693" s="2">
        <v>2.737391471862793</v>
      </c>
      <c r="AQ2693" s="2">
        <v>1</v>
      </c>
      <c r="AR2693" s="2">
        <v>0</v>
      </c>
      <c r="AS2693" s="2">
        <v>0.15999999642372131</v>
      </c>
      <c r="AT2693" s="2">
        <v>111115</v>
      </c>
      <c r="AU2693" s="3">
        <f t="shared" si="3032"/>
        <v>0.83344751993815092</v>
      </c>
      <c r="AV2693" s="3">
        <f t="shared" si="3033"/>
        <v>3.9375264817339359E-3</v>
      </c>
      <c r="AW2693" s="3">
        <f t="shared" si="3034"/>
        <v>307.01185073852537</v>
      </c>
      <c r="AX2693" s="3">
        <f t="shared" si="3035"/>
        <v>304.75892105102537</v>
      </c>
      <c r="AY2693" s="3">
        <f t="shared" si="3036"/>
        <v>320.10809831377628</v>
      </c>
      <c r="AZ2693" s="3">
        <f t="shared" si="3037"/>
        <v>1.3887211585244743</v>
      </c>
      <c r="BA2693" s="3">
        <f t="shared" si="3038"/>
        <v>5.301974561139529</v>
      </c>
      <c r="BB2693" s="3">
        <f t="shared" si="3039"/>
        <v>57.341515886338243</v>
      </c>
      <c r="BC2693" s="3">
        <f t="shared" si="3040"/>
        <v>19.506875383408556</v>
      </c>
      <c r="BD2693" s="3">
        <f t="shared" si="3041"/>
        <v>32.735385894775391</v>
      </c>
      <c r="BE2693" s="3">
        <f t="shared" si="3042"/>
        <v>4.9774754923853033</v>
      </c>
      <c r="BF2693" s="3">
        <f t="shared" si="3043"/>
        <v>0.19224745582869732</v>
      </c>
      <c r="BG2693" s="3">
        <f t="shared" si="3044"/>
        <v>3.4983083090097642</v>
      </c>
      <c r="BH2693" s="3">
        <f t="shared" si="3045"/>
        <v>1.4791671833755391</v>
      </c>
      <c r="BI2693" s="3">
        <f t="shared" si="3046"/>
        <v>0.12133535420654697</v>
      </c>
      <c r="BJ2693" s="3">
        <f t="shared" si="3047"/>
        <v>7.9614348319205641</v>
      </c>
      <c r="BK2693" s="3">
        <f t="shared" si="3048"/>
        <v>0.87743388582137316</v>
      </c>
      <c r="BL2693" s="3">
        <f t="shared" si="3049"/>
        <v>66.699345369259532</v>
      </c>
      <c r="BM2693" s="3">
        <f t="shared" si="3050"/>
        <v>97.610209707287993</v>
      </c>
      <c r="BN2693" s="3">
        <f t="shared" si="3051"/>
        <v>7.4937137492456108E-3</v>
      </c>
    </row>
    <row r="2694" spans="1:66">
      <c r="A2694" s="2" t="s">
        <v>3385</v>
      </c>
      <c r="B2694" t="s">
        <v>2748</v>
      </c>
      <c r="C2694">
        <v>20190807</v>
      </c>
      <c r="D2694" t="s">
        <v>338</v>
      </c>
      <c r="E2694" s="2" t="s">
        <v>0</v>
      </c>
      <c r="F2694" s="2" t="s">
        <v>3384</v>
      </c>
      <c r="G2694" s="1">
        <v>2000</v>
      </c>
      <c r="H2694">
        <v>66</v>
      </c>
      <c r="K2694" s="2">
        <v>96</v>
      </c>
      <c r="L2694" s="2" t="s">
        <v>3390</v>
      </c>
      <c r="M2694" s="2">
        <v>20338.500060182065</v>
      </c>
      <c r="N2694" s="2">
        <v>0</v>
      </c>
      <c r="O2694" s="3">
        <f t="shared" si="3024"/>
        <v>-8.5826875591378707E-2</v>
      </c>
      <c r="P2694" s="3">
        <f t="shared" si="3025"/>
        <v>0.20872836819406618</v>
      </c>
      <c r="Q2694" s="3">
        <f t="shared" si="3026"/>
        <v>64.862302090256392</v>
      </c>
      <c r="R2694" s="3">
        <f t="shared" si="3027"/>
        <v>3.9545502386040741</v>
      </c>
      <c r="S2694" s="3">
        <f t="shared" si="3028"/>
        <v>1.7914364957933993</v>
      </c>
      <c r="T2694" s="3">
        <f t="shared" si="3029"/>
        <v>33.765422821044922</v>
      </c>
      <c r="U2694" s="2">
        <v>6</v>
      </c>
      <c r="V2694" s="3">
        <f t="shared" si="3030"/>
        <v>1.4200000166893005</v>
      </c>
      <c r="W2694" s="2">
        <v>1</v>
      </c>
      <c r="X2694" s="3">
        <f t="shared" si="3031"/>
        <v>2.8400000333786011</v>
      </c>
      <c r="Y2694" s="2">
        <v>31.575492858886719</v>
      </c>
      <c r="Z2694" s="2">
        <v>33.765422821044922</v>
      </c>
      <c r="AA2694" s="2">
        <v>31.104009628295898</v>
      </c>
      <c r="AB2694" s="2">
        <v>66.487197875976563</v>
      </c>
      <c r="AC2694" s="2">
        <v>66.275703430175781</v>
      </c>
      <c r="AD2694" s="2">
        <v>33.094123840332031</v>
      </c>
      <c r="AE2694" s="2">
        <v>37.660392761230469</v>
      </c>
      <c r="AF2694" s="2">
        <v>65.802497863769531</v>
      </c>
      <c r="AG2694" s="2">
        <v>74.698745727539063</v>
      </c>
      <c r="AH2694" s="2">
        <v>500.05206298828125</v>
      </c>
      <c r="AI2694" s="2">
        <v>2000.584716796875</v>
      </c>
      <c r="AJ2694" s="2">
        <v>23.848833084106445</v>
      </c>
      <c r="AK2694" s="2">
        <v>92.459419250488281</v>
      </c>
      <c r="AL2694" s="2">
        <v>0.57765960693359375</v>
      </c>
      <c r="AM2694" s="2">
        <v>-0.89356154203414917</v>
      </c>
      <c r="AN2694" s="2">
        <v>1</v>
      </c>
      <c r="AO2694" s="2">
        <v>-0.21956524252891541</v>
      </c>
      <c r="AP2694" s="2">
        <v>2.737391471862793</v>
      </c>
      <c r="AQ2694" s="2">
        <v>1</v>
      </c>
      <c r="AR2694" s="2">
        <v>0</v>
      </c>
      <c r="AS2694" s="2">
        <v>0.15999999642372131</v>
      </c>
      <c r="AT2694" s="2">
        <v>111115</v>
      </c>
      <c r="AU2694" s="3">
        <f t="shared" si="3032"/>
        <v>0.83342010498046859</v>
      </c>
      <c r="AV2694" s="3">
        <f t="shared" si="3033"/>
        <v>3.9545502386040743E-3</v>
      </c>
      <c r="AW2694" s="3">
        <f t="shared" si="3034"/>
        <v>306.9154228210449</v>
      </c>
      <c r="AX2694" s="3">
        <f t="shared" si="3035"/>
        <v>304.7254928588867</v>
      </c>
      <c r="AY2694" s="3">
        <f t="shared" si="3036"/>
        <v>320.09354753285152</v>
      </c>
      <c r="AZ2694" s="3">
        <f t="shared" si="3037"/>
        <v>1.3892504105954095</v>
      </c>
      <c r="BA2694" s="3">
        <f t="shared" si="3038"/>
        <v>5.2734945392420611</v>
      </c>
      <c r="BB2694" s="3">
        <f t="shared" si="3039"/>
        <v>57.035773985939372</v>
      </c>
      <c r="BC2694" s="3">
        <f t="shared" si="3040"/>
        <v>19.375381224708903</v>
      </c>
      <c r="BD2694" s="3">
        <f t="shared" si="3041"/>
        <v>32.67045783996582</v>
      </c>
      <c r="BE2694" s="3">
        <f t="shared" si="3042"/>
        <v>4.9593105152678385</v>
      </c>
      <c r="BF2694" s="3">
        <f t="shared" si="3043"/>
        <v>0.19443797365892701</v>
      </c>
      <c r="BG2694" s="3">
        <f t="shared" si="3044"/>
        <v>3.4820580434486619</v>
      </c>
      <c r="BH2694" s="3">
        <f t="shared" si="3045"/>
        <v>1.4772524718191766</v>
      </c>
      <c r="BI2694" s="3">
        <f t="shared" si="3046"/>
        <v>0.12273162266066619</v>
      </c>
      <c r="BJ2694" s="3">
        <f t="shared" si="3047"/>
        <v>5.9971307825148381</v>
      </c>
      <c r="BK2694" s="3">
        <f t="shared" si="3048"/>
        <v>0.97867391416813154</v>
      </c>
      <c r="BL2694" s="3">
        <f t="shared" si="3049"/>
        <v>66.782397794751887</v>
      </c>
      <c r="BM2694" s="3">
        <f t="shared" si="3050"/>
        <v>66.316501416333026</v>
      </c>
      <c r="BN2694" s="3">
        <f t="shared" si="3051"/>
        <v>-8.6429839102043977E-4</v>
      </c>
    </row>
    <row r="2695" spans="1:66">
      <c r="A2695" s="2" t="s">
        <v>3385</v>
      </c>
      <c r="B2695" t="s">
        <v>2748</v>
      </c>
      <c r="C2695">
        <v>20190807</v>
      </c>
      <c r="D2695" t="s">
        <v>338</v>
      </c>
      <c r="E2695" s="2" t="s">
        <v>0</v>
      </c>
      <c r="F2695" s="2" t="s">
        <v>3384</v>
      </c>
      <c r="G2695" s="1">
        <v>2000</v>
      </c>
      <c r="H2695">
        <v>33</v>
      </c>
      <c r="K2695" s="2">
        <v>97</v>
      </c>
      <c r="L2695" s="2" t="s">
        <v>2477</v>
      </c>
      <c r="M2695" s="2">
        <v>20427.500060182065</v>
      </c>
      <c r="N2695" s="2">
        <v>0</v>
      </c>
      <c r="O2695" s="3">
        <f t="shared" si="3024"/>
        <v>-1.3883953530619606</v>
      </c>
      <c r="P2695" s="3">
        <f t="shared" si="3025"/>
        <v>0.21268366127468374</v>
      </c>
      <c r="Q2695" s="3">
        <f t="shared" si="3026"/>
        <v>43.155543614337148</v>
      </c>
      <c r="R2695" s="3">
        <f t="shared" si="3027"/>
        <v>4.0169107088612259</v>
      </c>
      <c r="S2695" s="3">
        <f t="shared" si="3028"/>
        <v>1.7883839501695933</v>
      </c>
      <c r="T2695" s="3">
        <f t="shared" si="3029"/>
        <v>33.712936401367188</v>
      </c>
      <c r="U2695" s="2">
        <v>6</v>
      </c>
      <c r="V2695" s="3">
        <f t="shared" si="3030"/>
        <v>1.4200000166893005</v>
      </c>
      <c r="W2695" s="2">
        <v>1</v>
      </c>
      <c r="X2695" s="3">
        <f t="shared" si="3031"/>
        <v>2.8400000333786011</v>
      </c>
      <c r="Y2695" s="2">
        <v>31.562295913696289</v>
      </c>
      <c r="Z2695" s="2">
        <v>33.712936401367188</v>
      </c>
      <c r="AA2695" s="2">
        <v>31.099119186401367</v>
      </c>
      <c r="AB2695" s="2">
        <v>31.76429557800293</v>
      </c>
      <c r="AC2695" s="2">
        <v>33.269805908203125</v>
      </c>
      <c r="AD2695" s="2">
        <v>32.888767242431641</v>
      </c>
      <c r="AE2695" s="2">
        <v>37.527568817138672</v>
      </c>
      <c r="AF2695" s="2">
        <v>65.443138122558594</v>
      </c>
      <c r="AG2695" s="2">
        <v>74.487640380859375</v>
      </c>
      <c r="AH2695" s="2">
        <v>500.06439208984375</v>
      </c>
      <c r="AI2695" s="2">
        <v>2000.8702392578125</v>
      </c>
      <c r="AJ2695" s="2">
        <v>28.034706115722656</v>
      </c>
      <c r="AK2695" s="2">
        <v>92.4564208984375</v>
      </c>
      <c r="AL2695" s="2">
        <v>0.62421035766601563</v>
      </c>
      <c r="AM2695" s="2">
        <v>-0.88885420560836792</v>
      </c>
      <c r="AN2695" s="2">
        <v>1</v>
      </c>
      <c r="AO2695" s="2">
        <v>-0.21956524252891541</v>
      </c>
      <c r="AP2695" s="2">
        <v>2.737391471862793</v>
      </c>
      <c r="AQ2695" s="2">
        <v>1</v>
      </c>
      <c r="AR2695" s="2">
        <v>0</v>
      </c>
      <c r="AS2695" s="2">
        <v>0.15999999642372131</v>
      </c>
      <c r="AT2695" s="2">
        <v>111115</v>
      </c>
      <c r="AU2695" s="3">
        <f t="shared" si="3032"/>
        <v>0.83344065348307272</v>
      </c>
      <c r="AV2695" s="3">
        <f t="shared" si="3033"/>
        <v>4.0169107088612261E-3</v>
      </c>
      <c r="AW2695" s="3">
        <f t="shared" si="3034"/>
        <v>306.86293640136716</v>
      </c>
      <c r="AX2695" s="3">
        <f t="shared" si="3035"/>
        <v>304.71229591369627</v>
      </c>
      <c r="AY2695" s="3">
        <f t="shared" si="3036"/>
        <v>320.13923112558041</v>
      </c>
      <c r="AZ2695" s="3">
        <f t="shared" si="3037"/>
        <v>1.3634693746528255</v>
      </c>
      <c r="BA2695" s="3">
        <f t="shared" si="3038"/>
        <v>5.2580486480220445</v>
      </c>
      <c r="BB2695" s="3">
        <f t="shared" si="3039"/>
        <v>56.870562335502484</v>
      </c>
      <c r="BC2695" s="3">
        <f t="shared" si="3040"/>
        <v>19.342993518363812</v>
      </c>
      <c r="BD2695" s="3">
        <f t="shared" si="3041"/>
        <v>32.637616157531738</v>
      </c>
      <c r="BE2695" s="3">
        <f t="shared" si="3042"/>
        <v>4.9501443600196655</v>
      </c>
      <c r="BF2695" s="3">
        <f t="shared" si="3043"/>
        <v>0.19786576846370191</v>
      </c>
      <c r="BG2695" s="3">
        <f t="shared" si="3044"/>
        <v>3.4696646978524512</v>
      </c>
      <c r="BH2695" s="3">
        <f t="shared" si="3045"/>
        <v>1.4804796621672143</v>
      </c>
      <c r="BI2695" s="3">
        <f t="shared" si="3046"/>
        <v>0.12491717738302308</v>
      </c>
      <c r="BJ2695" s="3">
        <f t="shared" si="3047"/>
        <v>3.9900071045080323</v>
      </c>
      <c r="BK2695" s="3">
        <f t="shared" si="3048"/>
        <v>1.2971384243542148</v>
      </c>
      <c r="BL2695" s="3">
        <f t="shared" si="3049"/>
        <v>66.789873681979131</v>
      </c>
      <c r="BM2695" s="3">
        <f t="shared" si="3050"/>
        <v>33.929782564754021</v>
      </c>
      <c r="BN2695" s="3">
        <f t="shared" si="3051"/>
        <v>-2.7330192899020552E-2</v>
      </c>
    </row>
    <row r="2696" spans="1:66">
      <c r="A2696" s="2" t="s">
        <v>3385</v>
      </c>
      <c r="B2696" t="s">
        <v>2748</v>
      </c>
      <c r="C2696">
        <v>20190807</v>
      </c>
      <c r="D2696" t="s">
        <v>338</v>
      </c>
      <c r="E2696" s="2" t="s">
        <v>0</v>
      </c>
      <c r="F2696" s="2" t="s">
        <v>3384</v>
      </c>
      <c r="G2696" s="1">
        <v>2000</v>
      </c>
      <c r="H2696">
        <v>400</v>
      </c>
      <c r="K2696" s="2">
        <v>98</v>
      </c>
      <c r="L2696" s="2" t="s">
        <v>3391</v>
      </c>
      <c r="M2696" s="2">
        <v>20560.000060170889</v>
      </c>
      <c r="N2696" s="2">
        <v>0</v>
      </c>
      <c r="O2696" s="3">
        <f t="shared" si="3024"/>
        <v>10.793681740470914</v>
      </c>
      <c r="P2696" s="3">
        <f t="shared" si="3025"/>
        <v>0.22205702837127569</v>
      </c>
      <c r="Q2696" s="3">
        <f t="shared" si="3026"/>
        <v>291.64151374484697</v>
      </c>
      <c r="R2696" s="3">
        <f t="shared" si="3027"/>
        <v>4.1376742152943136</v>
      </c>
      <c r="S2696" s="3">
        <f t="shared" si="3028"/>
        <v>1.7703808409671162</v>
      </c>
      <c r="T2696" s="3">
        <f t="shared" si="3029"/>
        <v>33.569290161132813</v>
      </c>
      <c r="U2696" s="2">
        <v>6</v>
      </c>
      <c r="V2696" s="3">
        <f t="shared" si="3030"/>
        <v>1.4200000166893005</v>
      </c>
      <c r="W2696" s="2">
        <v>1</v>
      </c>
      <c r="X2696" s="3">
        <f t="shared" si="3031"/>
        <v>2.8400000333786011</v>
      </c>
      <c r="Y2696" s="2">
        <v>31.535018920898438</v>
      </c>
      <c r="Z2696" s="2">
        <v>33.569290161132813</v>
      </c>
      <c r="AA2696" s="2">
        <v>31.099403381347656</v>
      </c>
      <c r="AB2696" s="2">
        <v>400.25204467773438</v>
      </c>
      <c r="AC2696" s="2">
        <v>385.38861083984375</v>
      </c>
      <c r="AD2696" s="2">
        <v>32.489715576171875</v>
      </c>
      <c r="AE2696" s="2">
        <v>37.269065856933594</v>
      </c>
      <c r="AF2696" s="2">
        <v>64.712127685546875</v>
      </c>
      <c r="AG2696" s="2">
        <v>74.087211608886719</v>
      </c>
      <c r="AH2696" s="2">
        <v>500.08474731445313</v>
      </c>
      <c r="AI2696" s="2">
        <v>2001.0140380859375</v>
      </c>
      <c r="AJ2696" s="2">
        <v>28.302360534667969</v>
      </c>
      <c r="AK2696" s="2">
        <v>92.451904296875</v>
      </c>
      <c r="AL2696" s="2">
        <v>-1.2118797302246094</v>
      </c>
      <c r="AM2696" s="2">
        <v>-0.87779921293258667</v>
      </c>
      <c r="AN2696" s="2">
        <v>1</v>
      </c>
      <c r="AO2696" s="2">
        <v>-0.21956524252891541</v>
      </c>
      <c r="AP2696" s="2">
        <v>2.737391471862793</v>
      </c>
      <c r="AQ2696" s="2">
        <v>1</v>
      </c>
      <c r="AR2696" s="2">
        <v>0</v>
      </c>
      <c r="AS2696" s="2">
        <v>0.15999999642372131</v>
      </c>
      <c r="AT2696" s="2">
        <v>111115</v>
      </c>
      <c r="AU2696" s="3">
        <f t="shared" si="3032"/>
        <v>0.83347457885742171</v>
      </c>
      <c r="AV2696" s="3">
        <f t="shared" si="3033"/>
        <v>4.1376742152943137E-3</v>
      </c>
      <c r="AW2696" s="3">
        <f t="shared" si="3034"/>
        <v>306.71929016113279</v>
      </c>
      <c r="AX2696" s="3">
        <f t="shared" si="3035"/>
        <v>304.68501892089841</v>
      </c>
      <c r="AY2696" s="3">
        <f t="shared" si="3036"/>
        <v>320.16223893756614</v>
      </c>
      <c r="AZ2696" s="3">
        <f t="shared" si="3037"/>
        <v>1.318704086910033</v>
      </c>
      <c r="BA2696" s="3">
        <f t="shared" si="3038"/>
        <v>5.2159769508062723</v>
      </c>
      <c r="BB2696" s="3">
        <f t="shared" si="3039"/>
        <v>56.418274890878365</v>
      </c>
      <c r="BC2696" s="3">
        <f t="shared" si="3040"/>
        <v>19.149209033944771</v>
      </c>
      <c r="BD2696" s="3">
        <f t="shared" si="3041"/>
        <v>32.552154541015625</v>
      </c>
      <c r="BE2696" s="3">
        <f t="shared" si="3042"/>
        <v>4.9263609820790757</v>
      </c>
      <c r="BF2696" s="3">
        <f t="shared" si="3043"/>
        <v>0.20595369559376608</v>
      </c>
      <c r="BG2696" s="3">
        <f t="shared" si="3044"/>
        <v>3.4455961098391561</v>
      </c>
      <c r="BH2696" s="3">
        <f t="shared" si="3045"/>
        <v>1.4807648722399196</v>
      </c>
      <c r="BI2696" s="3">
        <f t="shared" si="3046"/>
        <v>0.13007706012325695</v>
      </c>
      <c r="BJ2696" s="3">
        <f t="shared" si="3047"/>
        <v>26.962813317734348</v>
      </c>
      <c r="BK2696" s="3">
        <f t="shared" si="3048"/>
        <v>0.75674658135147821</v>
      </c>
      <c r="BL2696" s="3">
        <f t="shared" si="3049"/>
        <v>66.972783999414546</v>
      </c>
      <c r="BM2696" s="3">
        <f t="shared" si="3050"/>
        <v>380.25781148126038</v>
      </c>
      <c r="BN2696" s="3">
        <f t="shared" si="3051"/>
        <v>1.9010337038102058E-2</v>
      </c>
    </row>
    <row r="2697" spans="1:66">
      <c r="A2697" s="2" t="s">
        <v>3385</v>
      </c>
      <c r="B2697" t="s">
        <v>2748</v>
      </c>
      <c r="C2697">
        <v>20190807</v>
      </c>
      <c r="D2697" t="s">
        <v>338</v>
      </c>
      <c r="E2697" s="2" t="s">
        <v>0</v>
      </c>
      <c r="F2697" s="2" t="s">
        <v>3384</v>
      </c>
      <c r="G2697" s="1">
        <v>2000</v>
      </c>
      <c r="H2697">
        <v>400</v>
      </c>
      <c r="K2697" s="2">
        <v>99</v>
      </c>
      <c r="L2697" s="2" t="s">
        <v>3392</v>
      </c>
      <c r="M2697" s="2">
        <v>20650.000060170889</v>
      </c>
      <c r="N2697" s="2">
        <v>0</v>
      </c>
      <c r="O2697" s="3">
        <f t="shared" si="3024"/>
        <v>11.553391228095654</v>
      </c>
      <c r="P2697" s="3">
        <f t="shared" si="3025"/>
        <v>0.22352981023388824</v>
      </c>
      <c r="Q2697" s="3">
        <f t="shared" si="3026"/>
        <v>285.51771327699282</v>
      </c>
      <c r="R2697" s="3">
        <f t="shared" si="3027"/>
        <v>4.1544437957889677</v>
      </c>
      <c r="S2697" s="3">
        <f t="shared" si="3028"/>
        <v>1.7670318372453986</v>
      </c>
      <c r="T2697" s="3">
        <f t="shared" si="3029"/>
        <v>33.499256134033203</v>
      </c>
      <c r="U2697" s="2">
        <v>6</v>
      </c>
      <c r="V2697" s="3">
        <f t="shared" si="3030"/>
        <v>1.4200000166893005</v>
      </c>
      <c r="W2697" s="2">
        <v>1</v>
      </c>
      <c r="X2697" s="3">
        <f t="shared" si="3031"/>
        <v>2.8400000333786011</v>
      </c>
      <c r="Y2697" s="2">
        <v>31.523321151733398</v>
      </c>
      <c r="Z2697" s="2">
        <v>33.499256134033203</v>
      </c>
      <c r="AA2697" s="2">
        <v>31.100404739379883</v>
      </c>
      <c r="AB2697" s="2">
        <v>400.19869995117188</v>
      </c>
      <c r="AC2697" s="2">
        <v>384.42111206054688</v>
      </c>
      <c r="AD2697" s="2">
        <v>32.2857666015625</v>
      </c>
      <c r="AE2697" s="2">
        <v>37.085319519042969</v>
      </c>
      <c r="AF2697" s="2">
        <v>64.347938537597656</v>
      </c>
      <c r="AG2697" s="2">
        <v>73.7685546875</v>
      </c>
      <c r="AH2697" s="2">
        <v>500.09344482421875</v>
      </c>
      <c r="AI2697" s="2">
        <v>1999.6685791015625</v>
      </c>
      <c r="AJ2697" s="2">
        <v>26.075084686279297</v>
      </c>
      <c r="AK2697" s="2">
        <v>92.450050354003906</v>
      </c>
      <c r="AL2697" s="2">
        <v>-1.1411705017089844</v>
      </c>
      <c r="AM2697" s="2">
        <v>-0.88215941190719604</v>
      </c>
      <c r="AN2697" s="2">
        <v>1</v>
      </c>
      <c r="AO2697" s="2">
        <v>-0.21956524252891541</v>
      </c>
      <c r="AP2697" s="2">
        <v>2.737391471862793</v>
      </c>
      <c r="AQ2697" s="2">
        <v>1</v>
      </c>
      <c r="AR2697" s="2">
        <v>0</v>
      </c>
      <c r="AS2697" s="2">
        <v>0.15999999642372131</v>
      </c>
      <c r="AT2697" s="2">
        <v>111115</v>
      </c>
      <c r="AU2697" s="3">
        <f t="shared" si="3032"/>
        <v>0.83348907470703115</v>
      </c>
      <c r="AV2697" s="3">
        <f t="shared" si="3033"/>
        <v>4.1544437957889676E-3</v>
      </c>
      <c r="AW2697" s="3">
        <f t="shared" si="3034"/>
        <v>306.64925613403318</v>
      </c>
      <c r="AX2697" s="3">
        <f t="shared" si="3035"/>
        <v>304.67332115173338</v>
      </c>
      <c r="AY2697" s="3">
        <f t="shared" si="3036"/>
        <v>319.94696550487788</v>
      </c>
      <c r="AZ2697" s="3">
        <f t="shared" si="3037"/>
        <v>1.3161795586708969</v>
      </c>
      <c r="BA2697" s="3">
        <f t="shared" si="3038"/>
        <v>5.1955714941752449</v>
      </c>
      <c r="BB2697" s="3">
        <f t="shared" si="3039"/>
        <v>56.198687553772984</v>
      </c>
      <c r="BC2697" s="3">
        <f t="shared" si="3040"/>
        <v>19.113368034730016</v>
      </c>
      <c r="BD2697" s="3">
        <f t="shared" si="3041"/>
        <v>32.511288642883301</v>
      </c>
      <c r="BE2697" s="3">
        <f t="shared" si="3042"/>
        <v>4.9150234745346815</v>
      </c>
      <c r="BF2697" s="3">
        <f t="shared" si="3043"/>
        <v>0.20722000467825535</v>
      </c>
      <c r="BG2697" s="3">
        <f t="shared" si="3044"/>
        <v>3.4285396569298463</v>
      </c>
      <c r="BH2697" s="3">
        <f t="shared" si="3045"/>
        <v>1.4864838176048352</v>
      </c>
      <c r="BI2697" s="3">
        <f t="shared" si="3046"/>
        <v>0.1308853182555039</v>
      </c>
      <c r="BJ2697" s="3">
        <f t="shared" si="3047"/>
        <v>26.396126969418038</v>
      </c>
      <c r="BK2697" s="3">
        <f t="shared" si="3048"/>
        <v>0.74272120942208653</v>
      </c>
      <c r="BL2697" s="3">
        <f t="shared" si="3049"/>
        <v>66.928700134267231</v>
      </c>
      <c r="BM2697" s="3">
        <f t="shared" si="3050"/>
        <v>378.92918319624539</v>
      </c>
      <c r="BN2697" s="3">
        <f t="shared" si="3051"/>
        <v>2.0406278833336088E-2</v>
      </c>
    </row>
    <row r="2698" spans="1:66">
      <c r="A2698" s="2" t="s">
        <v>3385</v>
      </c>
      <c r="B2698" t="s">
        <v>2748</v>
      </c>
      <c r="C2698">
        <v>20190807</v>
      </c>
      <c r="D2698" t="s">
        <v>338</v>
      </c>
      <c r="E2698" s="2" t="s">
        <v>0</v>
      </c>
      <c r="F2698" s="2" t="s">
        <v>3384</v>
      </c>
      <c r="G2698" s="1">
        <v>2000</v>
      </c>
      <c r="H2698">
        <v>400</v>
      </c>
      <c r="K2698" s="2">
        <v>100</v>
      </c>
      <c r="L2698" s="2" t="s">
        <v>3393</v>
      </c>
      <c r="M2698" s="2">
        <v>20740.000060170889</v>
      </c>
      <c r="N2698" s="2">
        <v>0</v>
      </c>
      <c r="O2698" s="3">
        <f t="shared" si="3024"/>
        <v>11.899816807558498</v>
      </c>
      <c r="P2698" s="3">
        <f t="shared" si="3025"/>
        <v>0.22412876026254835</v>
      </c>
      <c r="Q2698" s="3">
        <f t="shared" si="3026"/>
        <v>282.62581433709579</v>
      </c>
      <c r="R2698" s="3">
        <f t="shared" si="3027"/>
        <v>4.1928881981288812</v>
      </c>
      <c r="S2698" s="3">
        <f t="shared" si="3028"/>
        <v>1.7789777936092688</v>
      </c>
      <c r="T2698" s="3">
        <f t="shared" si="3029"/>
        <v>33.514205932617188</v>
      </c>
      <c r="U2698" s="2">
        <v>6</v>
      </c>
      <c r="V2698" s="3">
        <f t="shared" si="3030"/>
        <v>1.4200000166893005</v>
      </c>
      <c r="W2698" s="2">
        <v>1</v>
      </c>
      <c r="X2698" s="3">
        <f t="shared" si="3031"/>
        <v>2.8400000333786011</v>
      </c>
      <c r="Y2698" s="2">
        <v>31.533185958862305</v>
      </c>
      <c r="Z2698" s="2">
        <v>33.514205932617188</v>
      </c>
      <c r="AA2698" s="2">
        <v>31.099348068237305</v>
      </c>
      <c r="AB2698" s="2">
        <v>400.17520141601563</v>
      </c>
      <c r="AC2698" s="2">
        <v>383.9664306640625</v>
      </c>
      <c r="AD2698" s="2">
        <v>32.159152984619141</v>
      </c>
      <c r="AE2698" s="2">
        <v>37.003562927246094</v>
      </c>
      <c r="AF2698" s="2">
        <v>64.060546875</v>
      </c>
      <c r="AG2698" s="2">
        <v>73.563575744628906</v>
      </c>
      <c r="AH2698" s="2">
        <v>500.09017944335938</v>
      </c>
      <c r="AI2698" s="2">
        <v>1999.506591796875</v>
      </c>
      <c r="AJ2698" s="2">
        <v>26.422878265380859</v>
      </c>
      <c r="AK2698" s="2">
        <v>92.44903564453125</v>
      </c>
      <c r="AL2698" s="2">
        <v>-1.2132530212402344</v>
      </c>
      <c r="AM2698" s="2">
        <v>-0.87958830595016479</v>
      </c>
      <c r="AN2698" s="2">
        <v>1</v>
      </c>
      <c r="AO2698" s="2">
        <v>-0.21956524252891541</v>
      </c>
      <c r="AP2698" s="2">
        <v>2.737391471862793</v>
      </c>
      <c r="AQ2698" s="2">
        <v>1</v>
      </c>
      <c r="AR2698" s="2">
        <v>0</v>
      </c>
      <c r="AS2698" s="2">
        <v>0.15999999642372131</v>
      </c>
      <c r="AT2698" s="2">
        <v>111115</v>
      </c>
      <c r="AU2698" s="3">
        <f t="shared" si="3032"/>
        <v>0.83348363240559886</v>
      </c>
      <c r="AV2698" s="3">
        <f t="shared" si="3033"/>
        <v>4.192888198128881E-3</v>
      </c>
      <c r="AW2698" s="3">
        <f t="shared" si="3034"/>
        <v>306.66420593261716</v>
      </c>
      <c r="AX2698" s="3">
        <f t="shared" si="3035"/>
        <v>304.68318595886228</v>
      </c>
      <c r="AY2698" s="3">
        <f t="shared" si="3036"/>
        <v>319.92104753670719</v>
      </c>
      <c r="AZ2698" s="3">
        <f t="shared" si="3037"/>
        <v>1.2952319119064453</v>
      </c>
      <c r="BA2698" s="3">
        <f t="shared" si="3038"/>
        <v>5.1999215016448979</v>
      </c>
      <c r="BB2698" s="3">
        <f t="shared" si="3039"/>
        <v>56.246357416195451</v>
      </c>
      <c r="BC2698" s="3">
        <f t="shared" si="3040"/>
        <v>19.242794488949357</v>
      </c>
      <c r="BD2698" s="3">
        <f t="shared" si="3041"/>
        <v>32.523695945739746</v>
      </c>
      <c r="BE2698" s="3">
        <f t="shared" si="3042"/>
        <v>4.918463254203143</v>
      </c>
      <c r="BF2698" s="3">
        <f t="shared" si="3043"/>
        <v>0.20773463829186792</v>
      </c>
      <c r="BG2698" s="3">
        <f t="shared" si="3044"/>
        <v>3.4209437080356291</v>
      </c>
      <c r="BH2698" s="3">
        <f t="shared" si="3045"/>
        <v>1.4975195461675139</v>
      </c>
      <c r="BI2698" s="3">
        <f t="shared" si="3046"/>
        <v>0.13121382786118799</v>
      </c>
      <c r="BJ2698" s="3">
        <f t="shared" si="3047"/>
        <v>26.12848398371484</v>
      </c>
      <c r="BK2698" s="3">
        <f t="shared" si="3048"/>
        <v>0.7360690721016937</v>
      </c>
      <c r="BL2698" s="3">
        <f t="shared" si="3049"/>
        <v>66.740073043708833</v>
      </c>
      <c r="BM2698" s="3">
        <f t="shared" si="3050"/>
        <v>378.30982767061374</v>
      </c>
      <c r="BN2698" s="3">
        <f t="shared" si="3051"/>
        <v>2.099323318755273E-2</v>
      </c>
    </row>
    <row r="2699" spans="1:66">
      <c r="A2699" s="2" t="s">
        <v>3385</v>
      </c>
      <c r="B2699" t="s">
        <v>2748</v>
      </c>
      <c r="C2699">
        <v>20190807</v>
      </c>
      <c r="D2699" t="s">
        <v>338</v>
      </c>
      <c r="E2699" s="2" t="s">
        <v>0</v>
      </c>
      <c r="F2699" s="2" t="s">
        <v>3384</v>
      </c>
      <c r="G2699" s="1">
        <v>2000</v>
      </c>
      <c r="H2699">
        <v>475</v>
      </c>
      <c r="K2699" s="2">
        <v>101</v>
      </c>
      <c r="L2699" s="2" t="s">
        <v>3394</v>
      </c>
      <c r="M2699" s="2">
        <v>20847.000060170889</v>
      </c>
      <c r="N2699" s="2">
        <v>0</v>
      </c>
      <c r="O2699" s="3">
        <f t="shared" si="3024"/>
        <v>14.100056788791083</v>
      </c>
      <c r="P2699" s="3">
        <f t="shared" si="3025"/>
        <v>0.22574567368844559</v>
      </c>
      <c r="Q2699" s="3">
        <f t="shared" si="3026"/>
        <v>336.59023599562113</v>
      </c>
      <c r="R2699" s="3">
        <f t="shared" si="3027"/>
        <v>4.2159617430011407</v>
      </c>
      <c r="S2699" s="3">
        <f t="shared" si="3028"/>
        <v>1.776992554392915</v>
      </c>
      <c r="T2699" s="3">
        <f t="shared" si="3029"/>
        <v>33.496738433837891</v>
      </c>
      <c r="U2699" s="2">
        <v>6</v>
      </c>
      <c r="V2699" s="3">
        <f t="shared" si="3030"/>
        <v>1.4200000166893005</v>
      </c>
      <c r="W2699" s="2">
        <v>1</v>
      </c>
      <c r="X2699" s="3">
        <f t="shared" si="3031"/>
        <v>2.8400000333786011</v>
      </c>
      <c r="Y2699" s="2">
        <v>31.529979705810547</v>
      </c>
      <c r="Z2699" s="2">
        <v>33.496738433837891</v>
      </c>
      <c r="AA2699" s="2">
        <v>31.10028076171875</v>
      </c>
      <c r="AB2699" s="2">
        <v>475.19717407226563</v>
      </c>
      <c r="AC2699" s="2">
        <v>455.9752197265625</v>
      </c>
      <c r="AD2699" s="2">
        <v>32.098854064941406</v>
      </c>
      <c r="AE2699" s="2">
        <v>36.969715118408203</v>
      </c>
      <c r="AF2699" s="2">
        <v>63.952186584472656</v>
      </c>
      <c r="AG2699" s="2">
        <v>73.510025024414063</v>
      </c>
      <c r="AH2699" s="2">
        <v>500.12908935546875</v>
      </c>
      <c r="AI2699" s="2">
        <v>1999.8480224609375</v>
      </c>
      <c r="AJ2699" s="2">
        <v>24.421403884887695</v>
      </c>
      <c r="AK2699" s="2">
        <v>92.449905395507813</v>
      </c>
      <c r="AL2699" s="2">
        <v>-1.7995262145996094</v>
      </c>
      <c r="AM2699" s="2">
        <v>-0.88149946928024292</v>
      </c>
      <c r="AN2699" s="2">
        <v>1</v>
      </c>
      <c r="AO2699" s="2">
        <v>-0.21956524252891541</v>
      </c>
      <c r="AP2699" s="2">
        <v>2.737391471862793</v>
      </c>
      <c r="AQ2699" s="2">
        <v>1</v>
      </c>
      <c r="AR2699" s="2">
        <v>0</v>
      </c>
      <c r="AS2699" s="2">
        <v>0.15999999642372131</v>
      </c>
      <c r="AT2699" s="2">
        <v>111115</v>
      </c>
      <c r="AU2699" s="3">
        <f t="shared" si="3032"/>
        <v>0.83354848225911449</v>
      </c>
      <c r="AV2699" s="3">
        <f t="shared" si="3033"/>
        <v>4.2159617430011405E-3</v>
      </c>
      <c r="AW2699" s="3">
        <f t="shared" si="3034"/>
        <v>306.64673843383787</v>
      </c>
      <c r="AX2699" s="3">
        <f t="shared" si="3035"/>
        <v>304.67997970581052</v>
      </c>
      <c r="AY2699" s="3">
        <f t="shared" si="3036"/>
        <v>319.97567644173614</v>
      </c>
      <c r="AZ2699" s="3">
        <f t="shared" si="3037"/>
        <v>1.2860743106595398</v>
      </c>
      <c r="BA2699" s="3">
        <f t="shared" si="3038"/>
        <v>5.1948392195886282</v>
      </c>
      <c r="BB2699" s="3">
        <f t="shared" si="3039"/>
        <v>56.190854899901801</v>
      </c>
      <c r="BC2699" s="3">
        <f t="shared" si="3040"/>
        <v>19.221139781493598</v>
      </c>
      <c r="BD2699" s="3">
        <f t="shared" si="3041"/>
        <v>32.513359069824219</v>
      </c>
      <c r="BE2699" s="3">
        <f t="shared" si="3042"/>
        <v>4.9155973306215044</v>
      </c>
      <c r="BF2699" s="3">
        <f t="shared" si="3043"/>
        <v>0.20912292866703808</v>
      </c>
      <c r="BG2699" s="3">
        <f t="shared" si="3044"/>
        <v>3.4178466651957131</v>
      </c>
      <c r="BH2699" s="3">
        <f t="shared" si="3045"/>
        <v>1.4977506654257913</v>
      </c>
      <c r="BI2699" s="3">
        <f t="shared" si="3046"/>
        <v>0.13210011105256139</v>
      </c>
      <c r="BJ2699" s="3">
        <f t="shared" si="3047"/>
        <v>31.117735474846821</v>
      </c>
      <c r="BK2699" s="3">
        <f t="shared" si="3048"/>
        <v>0.73817659695951521</v>
      </c>
      <c r="BL2699" s="3">
        <f t="shared" si="3049"/>
        <v>66.763783010607483</v>
      </c>
      <c r="BM2699" s="3">
        <f t="shared" si="3050"/>
        <v>449.27272802193289</v>
      </c>
      <c r="BN2699" s="3">
        <f t="shared" si="3051"/>
        <v>2.0953266761345332E-2</v>
      </c>
    </row>
    <row r="2700" spans="1:66">
      <c r="A2700" s="2" t="s">
        <v>3385</v>
      </c>
      <c r="B2700" t="s">
        <v>2748</v>
      </c>
      <c r="C2700">
        <v>20190807</v>
      </c>
      <c r="D2700" t="s">
        <v>338</v>
      </c>
      <c r="E2700" s="2" t="s">
        <v>0</v>
      </c>
      <c r="F2700" s="2" t="s">
        <v>3384</v>
      </c>
      <c r="G2700" s="1">
        <v>2000</v>
      </c>
      <c r="H2700">
        <v>575</v>
      </c>
      <c r="K2700" s="2">
        <v>102</v>
      </c>
      <c r="L2700" s="2" t="s">
        <v>3395</v>
      </c>
      <c r="M2700" s="2">
        <v>20940.500060159713</v>
      </c>
      <c r="N2700" s="2">
        <v>0</v>
      </c>
      <c r="O2700" s="3">
        <f t="shared" si="3024"/>
        <v>16.832849924951301</v>
      </c>
      <c r="P2700" s="3">
        <f t="shared" si="3025"/>
        <v>0.22774207165220731</v>
      </c>
      <c r="Q2700" s="3">
        <f t="shared" si="3026"/>
        <v>409.77358455388935</v>
      </c>
      <c r="R2700" s="3">
        <f t="shared" si="3027"/>
        <v>4.2610738684410112</v>
      </c>
      <c r="S2700" s="3">
        <f t="shared" si="3028"/>
        <v>1.7814461109341826</v>
      </c>
      <c r="T2700" s="3">
        <f t="shared" si="3029"/>
        <v>33.498542785644531</v>
      </c>
      <c r="U2700" s="2">
        <v>6</v>
      </c>
      <c r="V2700" s="3">
        <f t="shared" si="3030"/>
        <v>1.4200000166893005</v>
      </c>
      <c r="W2700" s="2">
        <v>1</v>
      </c>
      <c r="X2700" s="3">
        <f t="shared" si="3031"/>
        <v>2.8400000333786011</v>
      </c>
      <c r="Y2700" s="2">
        <v>31.529972076416016</v>
      </c>
      <c r="Z2700" s="2">
        <v>33.498542785644531</v>
      </c>
      <c r="AA2700" s="2">
        <v>31.100051879882813</v>
      </c>
      <c r="AB2700" s="2">
        <v>574.54608154296875</v>
      </c>
      <c r="AC2700" s="2">
        <v>551.529541015625</v>
      </c>
      <c r="AD2700" s="2">
        <v>32.003604888916016</v>
      </c>
      <c r="AE2700" s="2">
        <v>36.92742919921875</v>
      </c>
      <c r="AF2700" s="2">
        <v>63.721588134765625</v>
      </c>
      <c r="AG2700" s="2">
        <v>73.425712585449219</v>
      </c>
      <c r="AH2700" s="2">
        <v>500.06536865234375</v>
      </c>
      <c r="AI2700" s="2">
        <v>2000.87255859375</v>
      </c>
      <c r="AJ2700" s="2">
        <v>23.705732345581055</v>
      </c>
      <c r="AK2700" s="2">
        <v>92.449378967285156</v>
      </c>
      <c r="AL2700" s="2">
        <v>-2.8000144958496094</v>
      </c>
      <c r="AM2700" s="2">
        <v>-0.87936323881149292</v>
      </c>
      <c r="AN2700" s="2">
        <v>1</v>
      </c>
      <c r="AO2700" s="2">
        <v>-0.21956524252891541</v>
      </c>
      <c r="AP2700" s="2">
        <v>2.737391471862793</v>
      </c>
      <c r="AQ2700" s="2">
        <v>1</v>
      </c>
      <c r="AR2700" s="2">
        <v>0</v>
      </c>
      <c r="AS2700" s="2">
        <v>0.15999999642372131</v>
      </c>
      <c r="AT2700" s="2">
        <v>111115</v>
      </c>
      <c r="AU2700" s="3">
        <f t="shared" si="3032"/>
        <v>0.8334422810872395</v>
      </c>
      <c r="AV2700" s="3">
        <f t="shared" si="3033"/>
        <v>4.2610738684410116E-3</v>
      </c>
      <c r="AW2700" s="3">
        <f t="shared" si="3034"/>
        <v>306.64854278564451</v>
      </c>
      <c r="AX2700" s="3">
        <f t="shared" si="3035"/>
        <v>304.67997207641599</v>
      </c>
      <c r="AY2700" s="3">
        <f t="shared" si="3036"/>
        <v>320.13960221932211</v>
      </c>
      <c r="AZ2700" s="3">
        <f t="shared" si="3037"/>
        <v>1.2644347493733308</v>
      </c>
      <c r="BA2700" s="3">
        <f t="shared" si="3038"/>
        <v>5.1953640072603484</v>
      </c>
      <c r="BB2700" s="3">
        <f t="shared" si="3039"/>
        <v>56.196851350389487</v>
      </c>
      <c r="BC2700" s="3">
        <f t="shared" si="3040"/>
        <v>19.269422151170737</v>
      </c>
      <c r="BD2700" s="3">
        <f t="shared" si="3041"/>
        <v>32.514257431030273</v>
      </c>
      <c r="BE2700" s="3">
        <f t="shared" si="3042"/>
        <v>4.9158463457362993</v>
      </c>
      <c r="BF2700" s="3">
        <f t="shared" si="3043"/>
        <v>0.21083502750550961</v>
      </c>
      <c r="BG2700" s="3">
        <f t="shared" si="3044"/>
        <v>3.4139178963261658</v>
      </c>
      <c r="BH2700" s="3">
        <f t="shared" si="3045"/>
        <v>1.5019284494101335</v>
      </c>
      <c r="BI2700" s="3">
        <f t="shared" si="3046"/>
        <v>0.1331932866190022</v>
      </c>
      <c r="BJ2700" s="3">
        <f t="shared" si="3047"/>
        <v>37.883313409205378</v>
      </c>
      <c r="BK2700" s="3">
        <f t="shared" si="3048"/>
        <v>0.74297667501055997</v>
      </c>
      <c r="BL2700" s="3">
        <f t="shared" si="3049"/>
        <v>66.70616576170832</v>
      </c>
      <c r="BM2700" s="3">
        <f t="shared" si="3050"/>
        <v>543.52801033548258</v>
      </c>
      <c r="BN2700" s="3">
        <f t="shared" si="3051"/>
        <v>2.0658638671495505E-2</v>
      </c>
    </row>
    <row r="2701" spans="1:66">
      <c r="A2701" s="2" t="s">
        <v>3385</v>
      </c>
      <c r="B2701" t="s">
        <v>2748</v>
      </c>
      <c r="C2701">
        <v>20190807</v>
      </c>
      <c r="D2701" t="s">
        <v>338</v>
      </c>
      <c r="E2701" s="2" t="s">
        <v>0</v>
      </c>
      <c r="F2701" s="2" t="s">
        <v>3384</v>
      </c>
      <c r="G2701" s="1">
        <v>2000</v>
      </c>
      <c r="H2701">
        <v>675</v>
      </c>
      <c r="K2701" s="2">
        <v>103</v>
      </c>
      <c r="L2701" s="2" t="s">
        <v>3396</v>
      </c>
      <c r="M2701" s="2">
        <v>21029.500060182065</v>
      </c>
      <c r="N2701" s="2">
        <v>0</v>
      </c>
      <c r="O2701" s="3">
        <f t="shared" si="3024"/>
        <v>18.814986903479003</v>
      </c>
      <c r="P2701" s="3">
        <f t="shared" si="3025"/>
        <v>0.22259793154627064</v>
      </c>
      <c r="Q2701" s="3">
        <f t="shared" si="3026"/>
        <v>485.8840386507909</v>
      </c>
      <c r="R2701" s="3">
        <f t="shared" si="3027"/>
        <v>4.1725447886523801</v>
      </c>
      <c r="S2701" s="3">
        <f t="shared" si="3028"/>
        <v>1.7818560457892021</v>
      </c>
      <c r="T2701" s="3">
        <f t="shared" si="3029"/>
        <v>33.478725433349609</v>
      </c>
      <c r="U2701" s="2">
        <v>6</v>
      </c>
      <c r="V2701" s="3">
        <f t="shared" si="3030"/>
        <v>1.4200000166893005</v>
      </c>
      <c r="W2701" s="2">
        <v>1</v>
      </c>
      <c r="X2701" s="3">
        <f t="shared" si="3031"/>
        <v>2.8400000333786011</v>
      </c>
      <c r="Y2701" s="2">
        <v>31.527730941772461</v>
      </c>
      <c r="Z2701" s="2">
        <v>33.478725433349609</v>
      </c>
      <c r="AA2701" s="2">
        <v>31.102235794067383</v>
      </c>
      <c r="AB2701" s="2">
        <v>674.1695556640625</v>
      </c>
      <c r="AC2701" s="2">
        <v>648.34979248046875</v>
      </c>
      <c r="AD2701" s="2">
        <v>32.039417266845703</v>
      </c>
      <c r="AE2701" s="2">
        <v>36.861057281494141</v>
      </c>
      <c r="AF2701" s="2">
        <v>63.882217407226563</v>
      </c>
      <c r="AG2701" s="2">
        <v>73.301467895507813</v>
      </c>
      <c r="AH2701" s="2">
        <v>500.08798217773438</v>
      </c>
      <c r="AI2701" s="2">
        <v>1998.65673828125</v>
      </c>
      <c r="AJ2701" s="2">
        <v>23.945230484008789</v>
      </c>
      <c r="AK2701" s="2">
        <v>92.44842529296875</v>
      </c>
      <c r="AL2701" s="2">
        <v>-3.9648094177246094</v>
      </c>
      <c r="AM2701" s="2">
        <v>-0.87367933988571167</v>
      </c>
      <c r="AN2701" s="2">
        <v>1</v>
      </c>
      <c r="AO2701" s="2">
        <v>-0.21956524252891541</v>
      </c>
      <c r="AP2701" s="2">
        <v>2.737391471862793</v>
      </c>
      <c r="AQ2701" s="2">
        <v>1</v>
      </c>
      <c r="AR2701" s="2">
        <v>0</v>
      </c>
      <c r="AS2701" s="2">
        <v>0.15999999642372131</v>
      </c>
      <c r="AT2701" s="2">
        <v>111115</v>
      </c>
      <c r="AU2701" s="3">
        <f t="shared" si="3032"/>
        <v>0.83347997029622389</v>
      </c>
      <c r="AV2701" s="3">
        <f t="shared" si="3033"/>
        <v>4.1725447886523798E-3</v>
      </c>
      <c r="AW2701" s="3">
        <f t="shared" si="3034"/>
        <v>306.62872543334959</v>
      </c>
      <c r="AX2701" s="3">
        <f t="shared" si="3035"/>
        <v>304.67773094177244</v>
      </c>
      <c r="AY2701" s="3">
        <f t="shared" si="3036"/>
        <v>319.78507097724651</v>
      </c>
      <c r="AZ2701" s="3">
        <f t="shared" si="3037"/>
        <v>1.3085923101861967</v>
      </c>
      <c r="BA2701" s="3">
        <f t="shared" si="3038"/>
        <v>5.1896027460972549</v>
      </c>
      <c r="BB2701" s="3">
        <f t="shared" si="3039"/>
        <v>56.135112411611345</v>
      </c>
      <c r="BC2701" s="3">
        <f t="shared" si="3040"/>
        <v>19.274055130117205</v>
      </c>
      <c r="BD2701" s="3">
        <f t="shared" si="3041"/>
        <v>32.503228187561035</v>
      </c>
      <c r="BE2701" s="3">
        <f t="shared" si="3042"/>
        <v>4.9127899295880919</v>
      </c>
      <c r="BF2701" s="3">
        <f t="shared" si="3043"/>
        <v>0.20641890978234359</v>
      </c>
      <c r="BG2701" s="3">
        <f t="shared" si="3044"/>
        <v>3.4077467003080528</v>
      </c>
      <c r="BH2701" s="3">
        <f t="shared" si="3045"/>
        <v>1.5050432292800391</v>
      </c>
      <c r="BI2701" s="3">
        <f t="shared" si="3046"/>
        <v>0.1303739842692298</v>
      </c>
      <c r="BJ2701" s="3">
        <f t="shared" si="3047"/>
        <v>44.919214248253589</v>
      </c>
      <c r="BK2701" s="3">
        <f t="shared" si="3048"/>
        <v>0.74941650986250286</v>
      </c>
      <c r="BL2701" s="3">
        <f t="shared" si="3049"/>
        <v>66.607780533847858</v>
      </c>
      <c r="BM2701" s="3">
        <f t="shared" si="3050"/>
        <v>639.40604881104377</v>
      </c>
      <c r="BN2701" s="3">
        <f t="shared" si="3051"/>
        <v>1.9599822690831346E-2</v>
      </c>
    </row>
    <row r="2702" spans="1:66">
      <c r="A2702" s="2" t="s">
        <v>3385</v>
      </c>
      <c r="B2702" t="s">
        <v>2748</v>
      </c>
      <c r="C2702">
        <v>20190807</v>
      </c>
      <c r="D2702" t="s">
        <v>338</v>
      </c>
      <c r="E2702" s="2" t="s">
        <v>0</v>
      </c>
      <c r="F2702" s="2" t="s">
        <v>3384</v>
      </c>
      <c r="G2702" s="1">
        <v>2000</v>
      </c>
      <c r="H2702">
        <v>800</v>
      </c>
      <c r="K2702" s="2">
        <v>104</v>
      </c>
      <c r="L2702" s="2" t="s">
        <v>3397</v>
      </c>
      <c r="M2702" s="2">
        <v>21127.500060182065</v>
      </c>
      <c r="N2702" s="2">
        <v>0</v>
      </c>
      <c r="O2702" s="3">
        <f t="shared" si="3024"/>
        <v>21.042925082107125</v>
      </c>
      <c r="P2702" s="3">
        <f t="shared" si="3025"/>
        <v>0.22297697546313588</v>
      </c>
      <c r="Q2702" s="3">
        <f t="shared" si="3026"/>
        <v>586.97368447217957</v>
      </c>
      <c r="R2702" s="3">
        <f t="shared" si="3027"/>
        <v>4.1771147181528567</v>
      </c>
      <c r="S2702" s="3">
        <f t="shared" si="3028"/>
        <v>1.7810656377837835</v>
      </c>
      <c r="T2702" s="3">
        <f t="shared" si="3029"/>
        <v>33.458820343017578</v>
      </c>
      <c r="U2702" s="2">
        <v>6</v>
      </c>
      <c r="V2702" s="3">
        <f t="shared" si="3030"/>
        <v>1.4200000166893005</v>
      </c>
      <c r="W2702" s="2">
        <v>1</v>
      </c>
      <c r="X2702" s="3">
        <f t="shared" si="3031"/>
        <v>2.8400000333786011</v>
      </c>
      <c r="Y2702" s="2">
        <v>31.507652282714844</v>
      </c>
      <c r="Z2702" s="2">
        <v>33.458820343017578</v>
      </c>
      <c r="AA2702" s="2">
        <v>31.100055694580078</v>
      </c>
      <c r="AB2702" s="2">
        <v>798.92559814453125</v>
      </c>
      <c r="AC2702" s="2">
        <v>769.82177734375</v>
      </c>
      <c r="AD2702" s="2">
        <v>31.980871200561523</v>
      </c>
      <c r="AE2702" s="2">
        <v>36.807838439941406</v>
      </c>
      <c r="AF2702" s="2">
        <v>63.838016510009766</v>
      </c>
      <c r="AG2702" s="2">
        <v>73.279075622558594</v>
      </c>
      <c r="AH2702" s="2">
        <v>500.11080932617188</v>
      </c>
      <c r="AI2702" s="2">
        <v>2001.283203125</v>
      </c>
      <c r="AJ2702" s="2">
        <v>21.666036605834961</v>
      </c>
      <c r="AK2702" s="2">
        <v>92.446502685546875</v>
      </c>
      <c r="AL2702" s="2">
        <v>-5.4593772888183594</v>
      </c>
      <c r="AM2702" s="2">
        <v>-0.87471312284469604</v>
      </c>
      <c r="AN2702" s="2">
        <v>1</v>
      </c>
      <c r="AO2702" s="2">
        <v>-0.21956524252891541</v>
      </c>
      <c r="AP2702" s="2">
        <v>2.737391471862793</v>
      </c>
      <c r="AQ2702" s="2">
        <v>1</v>
      </c>
      <c r="AR2702" s="2">
        <v>0</v>
      </c>
      <c r="AS2702" s="2">
        <v>0.15999999642372131</v>
      </c>
      <c r="AT2702" s="2">
        <v>111115</v>
      </c>
      <c r="AU2702" s="3">
        <f t="shared" si="3032"/>
        <v>0.83351801554361971</v>
      </c>
      <c r="AV2702" s="3">
        <f t="shared" si="3033"/>
        <v>4.1771147181528566E-3</v>
      </c>
      <c r="AW2702" s="3">
        <f t="shared" si="3034"/>
        <v>306.60882034301756</v>
      </c>
      <c r="AX2702" s="3">
        <f t="shared" si="3035"/>
        <v>304.65765228271482</v>
      </c>
      <c r="AY2702" s="3">
        <f t="shared" si="3036"/>
        <v>320.20530534285353</v>
      </c>
      <c r="AZ2702" s="3">
        <f t="shared" si="3037"/>
        <v>1.3112201563554939</v>
      </c>
      <c r="BA2702" s="3">
        <f t="shared" si="3038"/>
        <v>5.1838215729710022</v>
      </c>
      <c r="BB2702" s="3">
        <f t="shared" si="3039"/>
        <v>56.073744515826263</v>
      </c>
      <c r="BC2702" s="3">
        <f t="shared" si="3040"/>
        <v>19.265906075884857</v>
      </c>
      <c r="BD2702" s="3">
        <f t="shared" si="3041"/>
        <v>32.483236312866211</v>
      </c>
      <c r="BE2702" s="3">
        <f t="shared" si="3042"/>
        <v>4.9072540111521583</v>
      </c>
      <c r="BF2702" s="3">
        <f t="shared" si="3043"/>
        <v>0.20674481588662996</v>
      </c>
      <c r="BG2702" s="3">
        <f t="shared" si="3044"/>
        <v>3.4027559351872187</v>
      </c>
      <c r="BH2702" s="3">
        <f t="shared" si="3045"/>
        <v>1.5044980759649396</v>
      </c>
      <c r="BI2702" s="3">
        <f t="shared" si="3046"/>
        <v>0.13058200309157653</v>
      </c>
      <c r="BJ2702" s="3">
        <f t="shared" si="3047"/>
        <v>54.263664297902693</v>
      </c>
      <c r="BK2702" s="3">
        <f t="shared" si="3048"/>
        <v>0.76247996841232135</v>
      </c>
      <c r="BL2702" s="3">
        <f t="shared" si="3049"/>
        <v>66.591511764342513</v>
      </c>
      <c r="BM2702" s="3">
        <f t="shared" si="3050"/>
        <v>759.81897856664955</v>
      </c>
      <c r="BN2702" s="3">
        <f t="shared" si="3051"/>
        <v>1.8442289975498391E-2</v>
      </c>
    </row>
    <row r="2703" spans="1:66">
      <c r="A2703" s="2" t="s">
        <v>3385</v>
      </c>
      <c r="B2703" t="s">
        <v>2748</v>
      </c>
      <c r="C2703">
        <v>20190807</v>
      </c>
      <c r="D2703" t="s">
        <v>338</v>
      </c>
      <c r="E2703" s="2" t="s">
        <v>0</v>
      </c>
      <c r="F2703" s="2" t="s">
        <v>3384</v>
      </c>
      <c r="G2703" s="1">
        <v>2000</v>
      </c>
      <c r="H2703">
        <v>1000</v>
      </c>
      <c r="K2703" s="2">
        <v>105</v>
      </c>
      <c r="L2703" s="2" t="s">
        <v>3398</v>
      </c>
      <c r="M2703" s="2">
        <v>21237.000060170889</v>
      </c>
      <c r="N2703" s="2">
        <v>0</v>
      </c>
      <c r="O2703" s="3">
        <f t="shared" si="3024"/>
        <v>23.468454003882133</v>
      </c>
      <c r="P2703" s="3">
        <f t="shared" si="3025"/>
        <v>0.22558509376941141</v>
      </c>
      <c r="Q2703" s="3">
        <f t="shared" si="3026"/>
        <v>760.50887831048499</v>
      </c>
      <c r="R2703" s="3">
        <f t="shared" si="3027"/>
        <v>4.2136666925955453</v>
      </c>
      <c r="S2703" s="3">
        <f t="shared" si="3028"/>
        <v>1.7777186714518414</v>
      </c>
      <c r="T2703" s="3">
        <f t="shared" si="3029"/>
        <v>33.384632110595703</v>
      </c>
      <c r="U2703" s="2">
        <v>6</v>
      </c>
      <c r="V2703" s="3">
        <f t="shared" si="3030"/>
        <v>1.4200000166893005</v>
      </c>
      <c r="W2703" s="2">
        <v>1</v>
      </c>
      <c r="X2703" s="3">
        <f t="shared" si="3031"/>
        <v>2.8400000333786011</v>
      </c>
      <c r="Y2703" s="2">
        <v>31.484582901000977</v>
      </c>
      <c r="Z2703" s="2">
        <v>33.384632110595703</v>
      </c>
      <c r="AA2703" s="2">
        <v>31.100112915039063</v>
      </c>
      <c r="AB2703" s="2">
        <v>998.87506103515625</v>
      </c>
      <c r="AC2703" s="2">
        <v>965.83526611328125</v>
      </c>
      <c r="AD2703" s="2">
        <v>31.742528915405273</v>
      </c>
      <c r="AE2703" s="2">
        <v>36.6129150390625</v>
      </c>
      <c r="AF2703" s="2">
        <v>63.402961730957031</v>
      </c>
      <c r="AG2703" s="2">
        <v>72.982917785644531</v>
      </c>
      <c r="AH2703" s="2">
        <v>500.09078979492188</v>
      </c>
      <c r="AI2703" s="2">
        <v>2000.862548828125</v>
      </c>
      <c r="AJ2703" s="2">
        <v>19.184959411621094</v>
      </c>
      <c r="AK2703" s="2">
        <v>92.44293212890625</v>
      </c>
      <c r="AL2703" s="2">
        <v>-8.0508689880371094</v>
      </c>
      <c r="AM2703" s="2">
        <v>-0.86553114652633667</v>
      </c>
      <c r="AN2703" s="2">
        <v>1</v>
      </c>
      <c r="AO2703" s="2">
        <v>-0.21956524252891541</v>
      </c>
      <c r="AP2703" s="2">
        <v>2.737391471862793</v>
      </c>
      <c r="AQ2703" s="2">
        <v>1</v>
      </c>
      <c r="AR2703" s="2">
        <v>0</v>
      </c>
      <c r="AS2703" s="2">
        <v>0.15999999642372131</v>
      </c>
      <c r="AT2703" s="2">
        <v>111115</v>
      </c>
      <c r="AU2703" s="3">
        <f t="shared" si="3032"/>
        <v>0.83348464965820301</v>
      </c>
      <c r="AV2703" s="3">
        <f t="shared" si="3033"/>
        <v>4.2136666925955456E-3</v>
      </c>
      <c r="AW2703" s="3">
        <f t="shared" si="3034"/>
        <v>306.53463211059568</v>
      </c>
      <c r="AX2703" s="3">
        <f t="shared" si="3035"/>
        <v>304.63458290100095</v>
      </c>
      <c r="AY2703" s="3">
        <f t="shared" si="3036"/>
        <v>320.13800065685791</v>
      </c>
      <c r="AZ2703" s="3">
        <f t="shared" si="3037"/>
        <v>1.2991902036453093</v>
      </c>
      <c r="BA2703" s="3">
        <f t="shared" si="3038"/>
        <v>5.162323891449307</v>
      </c>
      <c r="BB2703" s="3">
        <f t="shared" si="3039"/>
        <v>55.843359492867975</v>
      </c>
      <c r="BC2703" s="3">
        <f t="shared" si="3040"/>
        <v>19.230444453805475</v>
      </c>
      <c r="BD2703" s="3">
        <f t="shared" si="3041"/>
        <v>32.43460750579834</v>
      </c>
      <c r="BE2703" s="3">
        <f t="shared" si="3042"/>
        <v>4.8938109437653097</v>
      </c>
      <c r="BF2703" s="3">
        <f t="shared" si="3043"/>
        <v>0.20898511940226766</v>
      </c>
      <c r="BG2703" s="3">
        <f t="shared" si="3044"/>
        <v>3.3846052199974657</v>
      </c>
      <c r="BH2703" s="3">
        <f t="shared" si="3045"/>
        <v>1.509205723767844</v>
      </c>
      <c r="BI2703" s="3">
        <f t="shared" si="3046"/>
        <v>0.13201212812730773</v>
      </c>
      <c r="BJ2703" s="3">
        <f t="shared" si="3047"/>
        <v>70.303670621086781</v>
      </c>
      <c r="BK2703" s="3">
        <f t="shared" si="3048"/>
        <v>0.78741055021828754</v>
      </c>
      <c r="BL2703" s="3">
        <f t="shared" si="3049"/>
        <v>66.551377034942021</v>
      </c>
      <c r="BM2703" s="3">
        <f t="shared" si="3050"/>
        <v>954.67948705240917</v>
      </c>
      <c r="BN2703" s="3">
        <f t="shared" si="3051"/>
        <v>1.6360023987336526E-2</v>
      </c>
    </row>
    <row r="2704" spans="1:66">
      <c r="A2704" s="2" t="s">
        <v>3385</v>
      </c>
      <c r="B2704" t="s">
        <v>2748</v>
      </c>
      <c r="C2704">
        <v>20190807</v>
      </c>
      <c r="D2704" t="s">
        <v>338</v>
      </c>
      <c r="E2704" s="2" t="s">
        <v>0</v>
      </c>
      <c r="F2704" s="2" t="s">
        <v>3384</v>
      </c>
      <c r="G2704" s="1">
        <v>2000</v>
      </c>
      <c r="H2704">
        <v>1400</v>
      </c>
      <c r="K2704" s="2">
        <v>106</v>
      </c>
      <c r="L2704" s="2" t="s">
        <v>3399</v>
      </c>
      <c r="M2704" s="2">
        <v>21372.00006005913</v>
      </c>
      <c r="N2704" s="2">
        <v>0</v>
      </c>
      <c r="O2704" s="3">
        <f t="shared" si="3024"/>
        <v>25.460160549260223</v>
      </c>
      <c r="P2704" s="3">
        <f t="shared" si="3025"/>
        <v>0.23610829356132379</v>
      </c>
      <c r="Q2704" s="3">
        <f t="shared" si="3026"/>
        <v>1140.4837591178887</v>
      </c>
      <c r="R2704" s="3">
        <f t="shared" si="3027"/>
        <v>4.2160597844442149</v>
      </c>
      <c r="S2704" s="3">
        <f t="shared" si="3028"/>
        <v>1.7064701584785342</v>
      </c>
      <c r="T2704" s="3">
        <f t="shared" si="3029"/>
        <v>33.034252166748047</v>
      </c>
      <c r="U2704" s="2">
        <v>6</v>
      </c>
      <c r="V2704" s="3">
        <f t="shared" si="3030"/>
        <v>1.4200000166893005</v>
      </c>
      <c r="W2704" s="2">
        <v>1</v>
      </c>
      <c r="X2704" s="3">
        <f t="shared" si="3031"/>
        <v>2.8400000333786011</v>
      </c>
      <c r="Y2704" s="2">
        <v>31.44700813293457</v>
      </c>
      <c r="Z2704" s="2">
        <v>33.034252166748047</v>
      </c>
      <c r="AA2704" s="2">
        <v>31.099998474121094</v>
      </c>
      <c r="AB2704" s="2">
        <v>1401.060302734375</v>
      </c>
      <c r="AC2704" s="2">
        <v>1363.6156005859375</v>
      </c>
      <c r="AD2704" s="2">
        <v>31.423255920410156</v>
      </c>
      <c r="AE2704" s="2">
        <v>36.298053741455078</v>
      </c>
      <c r="AF2704" s="2">
        <v>62.770439147949219</v>
      </c>
      <c r="AG2704" s="2">
        <v>72.507926940917969</v>
      </c>
      <c r="AH2704" s="2">
        <v>500.08535766601563</v>
      </c>
      <c r="AI2704" s="2">
        <v>2000.6444091796875</v>
      </c>
      <c r="AJ2704" s="2">
        <v>20.72540283203125</v>
      </c>
      <c r="AK2704" s="2">
        <v>92.439338684082031</v>
      </c>
      <c r="AL2704" s="2">
        <v>-14.030849456787109</v>
      </c>
      <c r="AM2704" s="2">
        <v>-0.86065977811813354</v>
      </c>
      <c r="AN2704" s="2">
        <v>1</v>
      </c>
      <c r="AO2704" s="2">
        <v>-0.21956524252891541</v>
      </c>
      <c r="AP2704" s="2">
        <v>2.737391471862793</v>
      </c>
      <c r="AQ2704" s="2">
        <v>1</v>
      </c>
      <c r="AR2704" s="2">
        <v>0</v>
      </c>
      <c r="AS2704" s="2">
        <v>0.15999999642372131</v>
      </c>
      <c r="AT2704" s="2">
        <v>111115</v>
      </c>
      <c r="AU2704" s="3">
        <f t="shared" si="3032"/>
        <v>0.83347559611002586</v>
      </c>
      <c r="AV2704" s="3">
        <f t="shared" si="3033"/>
        <v>4.2160597844442147E-3</v>
      </c>
      <c r="AW2704" s="3">
        <f t="shared" si="3034"/>
        <v>306.18425216674802</v>
      </c>
      <c r="AX2704" s="3">
        <f t="shared" si="3035"/>
        <v>304.59700813293455</v>
      </c>
      <c r="AY2704" s="3">
        <f t="shared" si="3036"/>
        <v>320.10309831388804</v>
      </c>
      <c r="AZ2704" s="3">
        <f t="shared" si="3037"/>
        <v>1.3436916948010325</v>
      </c>
      <c r="BA2704" s="3">
        <f t="shared" si="3038"/>
        <v>5.0618382418579113</v>
      </c>
      <c r="BB2704" s="3">
        <f t="shared" si="3039"/>
        <v>54.758486093859901</v>
      </c>
      <c r="BC2704" s="3">
        <f t="shared" si="3040"/>
        <v>18.460432352404823</v>
      </c>
      <c r="BD2704" s="3">
        <f t="shared" si="3041"/>
        <v>32.240630149841309</v>
      </c>
      <c r="BE2704" s="3">
        <f t="shared" si="3042"/>
        <v>4.84050576482033</v>
      </c>
      <c r="BF2704" s="3">
        <f t="shared" si="3043"/>
        <v>0.21798567876254757</v>
      </c>
      <c r="BG2704" s="3">
        <f t="shared" si="3044"/>
        <v>3.3553680833793771</v>
      </c>
      <c r="BH2704" s="3">
        <f t="shared" si="3045"/>
        <v>1.4851376814409529</v>
      </c>
      <c r="BI2704" s="3">
        <f t="shared" si="3046"/>
        <v>0.13776105037438949</v>
      </c>
      <c r="BJ2704" s="3">
        <f t="shared" si="3047"/>
        <v>105.42556447279354</v>
      </c>
      <c r="BK2704" s="3">
        <f t="shared" si="3048"/>
        <v>0.83636749141607769</v>
      </c>
      <c r="BL2704" s="3">
        <f t="shared" si="3049"/>
        <v>67.390504079998124</v>
      </c>
      <c r="BM2704" s="3">
        <f t="shared" si="3050"/>
        <v>1351.5130596220165</v>
      </c>
      <c r="BN2704" s="3">
        <f t="shared" si="3051"/>
        <v>1.2695201434843598E-2</v>
      </c>
    </row>
    <row r="2705" spans="1:66">
      <c r="A2705" s="2" t="s">
        <v>3385</v>
      </c>
      <c r="B2705" t="s">
        <v>2748</v>
      </c>
      <c r="C2705">
        <v>20190807</v>
      </c>
      <c r="D2705" t="s">
        <v>338</v>
      </c>
      <c r="E2705" s="2" t="s">
        <v>0</v>
      </c>
      <c r="F2705" s="2" t="s">
        <v>3384</v>
      </c>
      <c r="G2705" s="1">
        <v>2000</v>
      </c>
      <c r="H2705">
        <v>1800</v>
      </c>
      <c r="K2705" s="2">
        <v>107</v>
      </c>
      <c r="L2705" s="2" t="s">
        <v>3400</v>
      </c>
      <c r="M2705" s="2">
        <v>21508.500060159713</v>
      </c>
      <c r="N2705" s="2">
        <v>0</v>
      </c>
      <c r="O2705" s="3">
        <f t="shared" si="3024"/>
        <v>26.3485507391309</v>
      </c>
      <c r="P2705" s="3">
        <f t="shared" si="3025"/>
        <v>0.22299391635678631</v>
      </c>
      <c r="Q2705" s="3">
        <f t="shared" si="3026"/>
        <v>1505.6738706745107</v>
      </c>
      <c r="R2705" s="3">
        <f t="shared" si="3027"/>
        <v>4.1554827390220277</v>
      </c>
      <c r="S2705" s="3">
        <f t="shared" si="3028"/>
        <v>1.7729972850590467</v>
      </c>
      <c r="T2705" s="3">
        <f t="shared" si="3029"/>
        <v>33.194316864013672</v>
      </c>
      <c r="U2705" s="2">
        <v>6</v>
      </c>
      <c r="V2705" s="3">
        <f t="shared" si="3030"/>
        <v>1.4200000166893005</v>
      </c>
      <c r="W2705" s="2">
        <v>1</v>
      </c>
      <c r="X2705" s="3">
        <f t="shared" si="3031"/>
        <v>2.8400000333786011</v>
      </c>
      <c r="Y2705" s="2">
        <v>31.413841247558594</v>
      </c>
      <c r="Z2705" s="2">
        <v>33.194316864013672</v>
      </c>
      <c r="AA2705" s="2">
        <v>31.099737167358398</v>
      </c>
      <c r="AB2705" s="2">
        <v>1799.772216796875</v>
      </c>
      <c r="AC2705" s="2">
        <v>1759.38525390625</v>
      </c>
      <c r="AD2705" s="2">
        <v>31.267059326171875</v>
      </c>
      <c r="AE2705" s="2">
        <v>36.073207855224609</v>
      </c>
      <c r="AF2705" s="2">
        <v>62.659400939941406</v>
      </c>
      <c r="AG2705" s="2">
        <v>72.192787170410156</v>
      </c>
      <c r="AH2705" s="2">
        <v>500.05709838867188</v>
      </c>
      <c r="AI2705" s="2">
        <v>1999.581787109375</v>
      </c>
      <c r="AJ2705" s="2">
        <v>17.781112670898438</v>
      </c>
      <c r="AK2705" s="2">
        <v>92.437934875488281</v>
      </c>
      <c r="AL2705" s="2">
        <v>-20.774135589599609</v>
      </c>
      <c r="AM2705" s="2">
        <v>-0.85404127836227417</v>
      </c>
      <c r="AN2705" s="2">
        <v>1</v>
      </c>
      <c r="AO2705" s="2">
        <v>-0.21956524252891541</v>
      </c>
      <c r="AP2705" s="2">
        <v>2.737391471862793</v>
      </c>
      <c r="AQ2705" s="2">
        <v>1</v>
      </c>
      <c r="AR2705" s="2">
        <v>0</v>
      </c>
      <c r="AS2705" s="2">
        <v>0.15999999642372131</v>
      </c>
      <c r="AT2705" s="2">
        <v>111115</v>
      </c>
      <c r="AU2705" s="3">
        <f t="shared" si="3032"/>
        <v>0.8334284973144529</v>
      </c>
      <c r="AV2705" s="3">
        <f t="shared" si="3033"/>
        <v>4.1554827390220279E-3</v>
      </c>
      <c r="AW2705" s="3">
        <f t="shared" si="3034"/>
        <v>306.34431686401365</v>
      </c>
      <c r="AX2705" s="3">
        <f t="shared" si="3035"/>
        <v>304.56384124755857</v>
      </c>
      <c r="AY2705" s="3">
        <f t="shared" si="3036"/>
        <v>319.93307878643827</v>
      </c>
      <c r="AZ2705" s="3">
        <f t="shared" si="3037"/>
        <v>1.3447466482996371</v>
      </c>
      <c r="BA2705" s="3">
        <f t="shared" si="3038"/>
        <v>5.1075301235302515</v>
      </c>
      <c r="BB2705" s="3">
        <f t="shared" si="3039"/>
        <v>55.253615633126962</v>
      </c>
      <c r="BC2705" s="3">
        <f t="shared" si="3040"/>
        <v>19.180407777902353</v>
      </c>
      <c r="BD2705" s="3">
        <f t="shared" si="3041"/>
        <v>32.304079055786133</v>
      </c>
      <c r="BE2705" s="3">
        <f t="shared" si="3042"/>
        <v>4.8578856943763267</v>
      </c>
      <c r="BF2705" s="3">
        <f t="shared" si="3043"/>
        <v>0.20675937996913418</v>
      </c>
      <c r="BG2705" s="3">
        <f t="shared" si="3044"/>
        <v>3.3345328384712047</v>
      </c>
      <c r="BH2705" s="3">
        <f t="shared" si="3045"/>
        <v>1.5233528559051219</v>
      </c>
      <c r="BI2705" s="3">
        <f t="shared" si="3046"/>
        <v>0.13059129919255011</v>
      </c>
      <c r="BJ2705" s="3">
        <f t="shared" si="3047"/>
        <v>139.18138320113476</v>
      </c>
      <c r="BK2705" s="3">
        <f t="shared" si="3048"/>
        <v>0.85579543612267961</v>
      </c>
      <c r="BL2705" s="3">
        <f t="shared" si="3049"/>
        <v>66.27377247686465</v>
      </c>
      <c r="BM2705" s="3">
        <f t="shared" si="3050"/>
        <v>1746.8604147936567</v>
      </c>
      <c r="BN2705" s="3">
        <f t="shared" si="3051"/>
        <v>9.9963216407680331E-3</v>
      </c>
    </row>
    <row r="2706" spans="1:66">
      <c r="A2706" s="2" t="s">
        <v>3385</v>
      </c>
      <c r="B2706" s="7" t="s">
        <v>2748</v>
      </c>
      <c r="C2706">
        <v>20190807</v>
      </c>
      <c r="D2706" s="7" t="s">
        <v>338</v>
      </c>
      <c r="E2706" s="13" t="s">
        <v>0</v>
      </c>
      <c r="F2706" s="2" t="s">
        <v>3384</v>
      </c>
      <c r="G2706" s="14">
        <v>2000</v>
      </c>
      <c r="H2706" s="7">
        <v>400</v>
      </c>
      <c r="K2706" s="2">
        <v>108</v>
      </c>
      <c r="L2706" s="2" t="s">
        <v>3401</v>
      </c>
      <c r="M2706" s="2">
        <v>21632.500060182065</v>
      </c>
      <c r="N2706" s="2">
        <v>0</v>
      </c>
      <c r="O2706" s="3">
        <f t="shared" si="3024"/>
        <v>10.766349166375049</v>
      </c>
      <c r="P2706" s="3">
        <f t="shared" si="3025"/>
        <v>0.21612704258551269</v>
      </c>
      <c r="Q2706" s="3">
        <f t="shared" si="3026"/>
        <v>289.10353702730333</v>
      </c>
      <c r="R2706" s="3">
        <f t="shared" si="3027"/>
        <v>4.0438539779621081</v>
      </c>
      <c r="S2706" s="3">
        <f t="shared" si="3028"/>
        <v>1.7763539451381192</v>
      </c>
      <c r="T2706" s="3">
        <f t="shared" si="3029"/>
        <v>33.165779113769531</v>
      </c>
      <c r="U2706" s="2">
        <v>6</v>
      </c>
      <c r="V2706" s="3">
        <f t="shared" si="3030"/>
        <v>1.4200000166893005</v>
      </c>
      <c r="W2706" s="2">
        <v>1</v>
      </c>
      <c r="X2706" s="3">
        <f t="shared" si="3031"/>
        <v>2.8400000333786011</v>
      </c>
      <c r="Y2706" s="2">
        <v>31.386884689331055</v>
      </c>
      <c r="Z2706" s="2">
        <v>33.165779113769531</v>
      </c>
      <c r="AA2706" s="2">
        <v>31.100856781005859</v>
      </c>
      <c r="AB2706" s="2">
        <v>399.52865600585938</v>
      </c>
      <c r="AC2706" s="2">
        <v>384.74472045898438</v>
      </c>
      <c r="AD2706" s="2">
        <v>31.271970748901367</v>
      </c>
      <c r="AE2706" s="2">
        <v>35.949291229248047</v>
      </c>
      <c r="AF2706" s="2">
        <v>62.843910217285156</v>
      </c>
      <c r="AG2706" s="2">
        <v>72.054229736328125</v>
      </c>
      <c r="AH2706" s="2">
        <v>500.09149169921875</v>
      </c>
      <c r="AI2706" s="2">
        <v>2000.7469482421875</v>
      </c>
      <c r="AJ2706" s="2">
        <v>18.723554611206055</v>
      </c>
      <c r="AK2706" s="2">
        <v>92.435859680175781</v>
      </c>
      <c r="AL2706" s="2">
        <v>-0.89702987670898438</v>
      </c>
      <c r="AM2706" s="2">
        <v>-0.85854643583297729</v>
      </c>
      <c r="AN2706" s="2">
        <v>1</v>
      </c>
      <c r="AO2706" s="2">
        <v>-0.21956524252891541</v>
      </c>
      <c r="AP2706" s="2">
        <v>2.737391471862793</v>
      </c>
      <c r="AQ2706" s="2">
        <v>1</v>
      </c>
      <c r="AR2706" s="2">
        <v>0</v>
      </c>
      <c r="AS2706" s="2">
        <v>0.15999999642372131</v>
      </c>
      <c r="AT2706" s="2">
        <v>111115</v>
      </c>
      <c r="AU2706" s="3">
        <f t="shared" si="3032"/>
        <v>0.83348581949869771</v>
      </c>
      <c r="AV2706" s="3">
        <f t="shared" si="3033"/>
        <v>4.043853977962108E-3</v>
      </c>
      <c r="AW2706" s="3">
        <f t="shared" si="3034"/>
        <v>306.31577911376951</v>
      </c>
      <c r="AX2706" s="3">
        <f t="shared" si="3035"/>
        <v>304.53688468933103</v>
      </c>
      <c r="AY2706" s="3">
        <f t="shared" si="3036"/>
        <v>320.11950456352133</v>
      </c>
      <c r="AZ2706" s="3">
        <f t="shared" si="3037"/>
        <v>1.404944447120811</v>
      </c>
      <c r="BA2706" s="3">
        <f t="shared" si="3038"/>
        <v>5.0993575848066657</v>
      </c>
      <c r="BB2706" s="3">
        <f t="shared" si="3039"/>
        <v>55.166443006536966</v>
      </c>
      <c r="BC2706" s="3">
        <f t="shared" si="3040"/>
        <v>19.217151777288919</v>
      </c>
      <c r="BD2706" s="3">
        <f t="shared" si="3041"/>
        <v>32.276331901550293</v>
      </c>
      <c r="BE2706" s="3">
        <f t="shared" si="3042"/>
        <v>4.8502785202947729</v>
      </c>
      <c r="BF2706" s="3">
        <f t="shared" si="3043"/>
        <v>0.20084269825829779</v>
      </c>
      <c r="BG2706" s="3">
        <f t="shared" si="3044"/>
        <v>3.3230036396685465</v>
      </c>
      <c r="BH2706" s="3">
        <f t="shared" si="3045"/>
        <v>1.5272748806262264</v>
      </c>
      <c r="BI2706" s="3">
        <f t="shared" si="3046"/>
        <v>0.12681588317367859</v>
      </c>
      <c r="BJ2706" s="3">
        <f t="shared" si="3047"/>
        <v>26.723533981698314</v>
      </c>
      <c r="BK2706" s="3">
        <f t="shared" si="3048"/>
        <v>0.75141651503993323</v>
      </c>
      <c r="BL2706" s="3">
        <f t="shared" si="3049"/>
        <v>66.083473248742749</v>
      </c>
      <c r="BM2706" s="3">
        <f t="shared" si="3050"/>
        <v>379.62691369708961</v>
      </c>
      <c r="BN2706" s="3">
        <f t="shared" si="3051"/>
        <v>1.8741499125914683E-2</v>
      </c>
    </row>
    <row r="2707" spans="1:66">
      <c r="A2707" s="2"/>
      <c r="B2707" s="7"/>
      <c r="C2707"/>
      <c r="D2707" s="7"/>
      <c r="E2707" s="13"/>
      <c r="F2707" s="2"/>
      <c r="G2707" s="14"/>
      <c r="H2707" s="7"/>
      <c r="K2707" s="2"/>
      <c r="L2707" s="2"/>
      <c r="M2707" s="2"/>
      <c r="N2707" s="2"/>
      <c r="O2707" s="3"/>
      <c r="P2707" s="3"/>
      <c r="Q2707" s="3"/>
      <c r="R2707" s="3"/>
      <c r="S2707" s="3"/>
      <c r="T2707" s="3"/>
      <c r="U2707" s="2"/>
      <c r="V2707" s="3"/>
      <c r="W2707" s="2"/>
      <c r="X2707" s="3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</row>
    <row r="2708" spans="1:66">
      <c r="A2708" s="2" t="s">
        <v>3403</v>
      </c>
      <c r="B2708" t="s">
        <v>2748</v>
      </c>
      <c r="C2708">
        <v>20190807</v>
      </c>
      <c r="D2708" t="s">
        <v>338</v>
      </c>
      <c r="E2708" s="2" t="s">
        <v>0</v>
      </c>
      <c r="F2708" s="2" t="s">
        <v>3402</v>
      </c>
      <c r="G2708" s="1">
        <v>2000</v>
      </c>
      <c r="H2708">
        <v>400</v>
      </c>
      <c r="K2708" s="2">
        <v>109</v>
      </c>
      <c r="L2708" s="2" t="s">
        <v>3404</v>
      </c>
      <c r="M2708" s="2">
        <v>23582.000060170889</v>
      </c>
      <c r="N2708" s="2">
        <v>0</v>
      </c>
      <c r="O2708" s="3">
        <f t="shared" ref="O2708:O2725" si="3052">(AB2708-AC2708*(1000-AD2708)/(1000-AE2708))*AU2708</f>
        <v>3.4850261163358849</v>
      </c>
      <c r="P2708" s="3">
        <f t="shared" ref="P2708:P2725" si="3053">IF(BF2708&lt;&gt;0,1/(1/BF2708-1/X2708),0)</f>
        <v>4.7849299648500682E-2</v>
      </c>
      <c r="Q2708" s="3">
        <f t="shared" ref="Q2708:Q2725" si="3054">((BI2708-AV2708/2)*AC2708-O2708)/(BI2708+AV2708/2)</f>
        <v>262.66873413514759</v>
      </c>
      <c r="R2708" s="3">
        <f t="shared" ref="R2708:R2725" si="3055">AV2708*1000</f>
        <v>1.2555513183861247</v>
      </c>
      <c r="S2708" s="3">
        <f t="shared" ref="S2708:S2725" si="3056">(BA2708-BG2708)</f>
        <v>2.3496640894486167</v>
      </c>
      <c r="T2708" s="3">
        <f t="shared" ref="T2708:T2725" si="3057">(Z2708+AZ2708*N2708)</f>
        <v>34.451671600341797</v>
      </c>
      <c r="U2708" s="2">
        <v>6</v>
      </c>
      <c r="V2708" s="3">
        <f t="shared" ref="V2708:V2725" si="3058">(U2708*AO2708+AP2708)</f>
        <v>1.4200000166893005</v>
      </c>
      <c r="W2708" s="2">
        <v>1</v>
      </c>
      <c r="X2708" s="3">
        <f t="shared" ref="X2708:X2725" si="3059">V2708*(W2708+1)*(W2708+1)/(W2708*W2708+1)</f>
        <v>2.8400000333786011</v>
      </c>
      <c r="Y2708" s="2">
        <v>31.58690071105957</v>
      </c>
      <c r="Z2708" s="2">
        <v>34.451671600341797</v>
      </c>
      <c r="AA2708" s="2">
        <v>31.097827911376953</v>
      </c>
      <c r="AB2708" s="2">
        <v>399.6617431640625</v>
      </c>
      <c r="AC2708" s="2">
        <v>394.88565063476563</v>
      </c>
      <c r="AD2708" s="2">
        <v>32.425296783447266</v>
      </c>
      <c r="AE2708" s="2">
        <v>33.880638122558594</v>
      </c>
      <c r="AF2708" s="2">
        <v>64.259513854980469</v>
      </c>
      <c r="AG2708" s="2">
        <v>67.090095520019531</v>
      </c>
      <c r="AH2708" s="2">
        <v>500.093994140625</v>
      </c>
      <c r="AI2708" s="2">
        <v>2001.23681640625</v>
      </c>
      <c r="AJ2708" s="2">
        <v>12.224272727966309</v>
      </c>
      <c r="AK2708" s="2">
        <v>92.366714477539063</v>
      </c>
      <c r="AL2708" s="2">
        <v>-1.1554527282714844</v>
      </c>
      <c r="AM2708" s="2">
        <v>-0.72026747465133667</v>
      </c>
      <c r="AN2708" s="2">
        <v>1</v>
      </c>
      <c r="AO2708" s="2">
        <v>-0.21956524252891541</v>
      </c>
      <c r="AP2708" s="2">
        <v>2.737391471862793</v>
      </c>
      <c r="AQ2708" s="2">
        <v>1</v>
      </c>
      <c r="AR2708" s="2">
        <v>0</v>
      </c>
      <c r="AS2708" s="2">
        <v>0.15999999642372131</v>
      </c>
      <c r="AT2708" s="2">
        <v>111115</v>
      </c>
      <c r="AU2708" s="3">
        <f t="shared" ref="AU2708:AU2725" si="3060">AH2708*0.000001/(U2708*0.0001)</f>
        <v>0.83348999023437498</v>
      </c>
      <c r="AV2708" s="3">
        <f t="shared" ref="AV2708:AV2725" si="3061">(AE2708-AD2708)/(1000-AE2708)*AU2708</f>
        <v>1.2555513183861247E-3</v>
      </c>
      <c r="AW2708" s="3">
        <f t="shared" ref="AW2708:AW2725" si="3062">(Z2708+273.15)</f>
        <v>307.60167160034177</v>
      </c>
      <c r="AX2708" s="3">
        <f t="shared" ref="AX2708:AX2725" si="3063">(Y2708+273.15)</f>
        <v>304.73690071105955</v>
      </c>
      <c r="AY2708" s="3">
        <f t="shared" ref="AY2708:AY2725" si="3064">(AI2708*AQ2708+AJ2708*AR2708)*AS2708</f>
        <v>320.19788346801943</v>
      </c>
      <c r="AZ2708" s="3">
        <f t="shared" ref="AZ2708:AZ2725" si="3065">((AY2708+0.00000010773*(AX2708^4-AW2708^4))-AV2708*44100)/(V2708*51.4+0.00000043092*AW2708^3)</f>
        <v>2.6820716335797852</v>
      </c>
      <c r="BA2708" s="3">
        <f t="shared" ref="BA2708:BA2725" si="3066">0.61365*EXP(17.502*T2708/(240.97+T2708))</f>
        <v>5.4791073172318114</v>
      </c>
      <c r="BB2708" s="3">
        <f t="shared" ref="BB2708:BB2725" si="3067">BA2708*1000/AK2708</f>
        <v>59.319066919546792</v>
      </c>
      <c r="BC2708" s="3">
        <f t="shared" ref="BC2708:BC2725" si="3068">(BB2708-AE2708)</f>
        <v>25.438428796988198</v>
      </c>
      <c r="BD2708" s="3">
        <f t="shared" ref="BD2708:BD2725" si="3069">IF(N2708,Z2708,(Y2708+Z2708)/2)</f>
        <v>33.019286155700684</v>
      </c>
      <c r="BE2708" s="3">
        <f t="shared" ref="BE2708:BE2725" si="3070">0.61365*EXP(17.502*BD2708/(240.97+BD2708))</f>
        <v>5.0575843000516558</v>
      </c>
      <c r="BF2708" s="3">
        <f t="shared" ref="BF2708:BF2725" si="3071">IF(BC2708&lt;&gt;0,(1000-(BB2708+AE2708)/2)/BC2708*AV2708,0)</f>
        <v>4.7056475919552178E-2</v>
      </c>
      <c r="BG2708" s="3">
        <f t="shared" ref="BG2708:BG2725" si="3072">AE2708*AK2708/1000</f>
        <v>3.1294432277831947</v>
      </c>
      <c r="BH2708" s="3">
        <f t="shared" ref="BH2708:BH2725" si="3073">(BE2708-BG2708)</f>
        <v>1.9281410722684611</v>
      </c>
      <c r="BI2708" s="3">
        <f t="shared" ref="BI2708:BI2725" si="3074">1/(1.6/P2708+1.37/X2708)</f>
        <v>2.9480514724463145E-2</v>
      </c>
      <c r="BJ2708" s="3">
        <f t="shared" ref="BJ2708:BJ2725" si="3075">Q2708*AK2708*0.001</f>
        <v>24.261847968037799</v>
      </c>
      <c r="BK2708" s="3">
        <f t="shared" ref="BK2708:BK2725" si="3076">Q2708/AC2708</f>
        <v>0.66517670042686106</v>
      </c>
      <c r="BL2708" s="3">
        <f t="shared" ref="BL2708:BL2725" si="3077">(1-AV2708*AK2708/BA2708/P2708)*100</f>
        <v>55.765148685022382</v>
      </c>
      <c r="BM2708" s="3">
        <f t="shared" ref="BM2708:BM2725" si="3078">(AC2708-O2708/(X2708/1.35))</f>
        <v>393.22903612710439</v>
      </c>
      <c r="BN2708" s="3">
        <f t="shared" ref="BN2708:BN2725" si="3079">O2708*BL2708/100/BM2708</f>
        <v>4.9422342119679781E-3</v>
      </c>
    </row>
    <row r="2709" spans="1:66">
      <c r="A2709" s="2" t="s">
        <v>3403</v>
      </c>
      <c r="B2709" t="s">
        <v>2748</v>
      </c>
      <c r="C2709">
        <v>20190807</v>
      </c>
      <c r="D2709" t="s">
        <v>338</v>
      </c>
      <c r="E2709" s="2" t="s">
        <v>0</v>
      </c>
      <c r="F2709" s="2" t="s">
        <v>3402</v>
      </c>
      <c r="G2709" s="1">
        <v>2000</v>
      </c>
      <c r="H2709">
        <v>325</v>
      </c>
      <c r="K2709" s="2">
        <v>110</v>
      </c>
      <c r="L2709" s="2" t="s">
        <v>3405</v>
      </c>
      <c r="M2709" s="2">
        <v>23670.500060182065</v>
      </c>
      <c r="N2709" s="2">
        <v>0</v>
      </c>
      <c r="O2709" s="3">
        <f t="shared" si="3052"/>
        <v>2.6364656479566468</v>
      </c>
      <c r="P2709" s="3">
        <f t="shared" si="3053"/>
        <v>4.7892789428918559E-2</v>
      </c>
      <c r="Q2709" s="3">
        <f t="shared" si="3054"/>
        <v>220.07026179627348</v>
      </c>
      <c r="R2709" s="3">
        <f t="shared" si="3055"/>
        <v>1.2506249818626847</v>
      </c>
      <c r="S2709" s="3">
        <f t="shared" si="3056"/>
        <v>2.3389201054957973</v>
      </c>
      <c r="T2709" s="3">
        <f t="shared" si="3057"/>
        <v>34.359081268310547</v>
      </c>
      <c r="U2709" s="2">
        <v>6</v>
      </c>
      <c r="V2709" s="3">
        <f t="shared" si="3058"/>
        <v>1.4200000166893005</v>
      </c>
      <c r="W2709" s="2">
        <v>1</v>
      </c>
      <c r="X2709" s="3">
        <f t="shared" si="3059"/>
        <v>2.8400000333786011</v>
      </c>
      <c r="Y2709" s="2">
        <v>31.562421798706055</v>
      </c>
      <c r="Z2709" s="2">
        <v>34.359081268310547</v>
      </c>
      <c r="AA2709" s="2">
        <v>31.098457336425781</v>
      </c>
      <c r="AB2709" s="2">
        <v>324.52957153320313</v>
      </c>
      <c r="AC2709" s="2">
        <v>320.88494873046875</v>
      </c>
      <c r="AD2709" s="2">
        <v>32.242912292480469</v>
      </c>
      <c r="AE2709" s="2">
        <v>33.692817687988281</v>
      </c>
      <c r="AF2709" s="2">
        <v>64.000419616699219</v>
      </c>
      <c r="AG2709" s="2">
        <v>66.811203002929688</v>
      </c>
      <c r="AH2709" s="2">
        <v>500.09658813476563</v>
      </c>
      <c r="AI2709" s="2">
        <v>2000.8597412109375</v>
      </c>
      <c r="AJ2709" s="2">
        <v>11.738504409790039</v>
      </c>
      <c r="AK2709" s="2">
        <v>92.365234375</v>
      </c>
      <c r="AL2709" s="2">
        <v>-0.49145126342773438</v>
      </c>
      <c r="AM2709" s="2">
        <v>-0.71337050199508667</v>
      </c>
      <c r="AN2709" s="2">
        <v>1</v>
      </c>
      <c r="AO2709" s="2">
        <v>-0.21956524252891541</v>
      </c>
      <c r="AP2709" s="2">
        <v>2.737391471862793</v>
      </c>
      <c r="AQ2709" s="2">
        <v>1</v>
      </c>
      <c r="AR2709" s="2">
        <v>0</v>
      </c>
      <c r="AS2709" s="2">
        <v>0.15999999642372131</v>
      </c>
      <c r="AT2709" s="2">
        <v>111115</v>
      </c>
      <c r="AU2709" s="3">
        <f t="shared" si="3060"/>
        <v>0.83349431355794257</v>
      </c>
      <c r="AV2709" s="3">
        <f t="shared" si="3061"/>
        <v>1.2506249818626846E-3</v>
      </c>
      <c r="AW2709" s="3">
        <f t="shared" si="3062"/>
        <v>307.50908126831052</v>
      </c>
      <c r="AX2709" s="3">
        <f t="shared" si="3063"/>
        <v>304.71242179870603</v>
      </c>
      <c r="AY2709" s="3">
        <f t="shared" si="3064"/>
        <v>320.13755143811795</v>
      </c>
      <c r="AZ2709" s="3">
        <f t="shared" si="3065"/>
        <v>2.6943443105461387</v>
      </c>
      <c r="BA2709" s="3">
        <f t="shared" si="3066"/>
        <v>5.4509651080009807</v>
      </c>
      <c r="BB2709" s="3">
        <f t="shared" si="3067"/>
        <v>59.015333473525665</v>
      </c>
      <c r="BC2709" s="3">
        <f t="shared" si="3068"/>
        <v>25.322515785537384</v>
      </c>
      <c r="BD2709" s="3">
        <f t="shared" si="3069"/>
        <v>32.960751533508301</v>
      </c>
      <c r="BE2709" s="3">
        <f t="shared" si="3070"/>
        <v>5.0409762672387863</v>
      </c>
      <c r="BF2709" s="3">
        <f t="shared" si="3071"/>
        <v>4.7098535826025897E-2</v>
      </c>
      <c r="BG2709" s="3">
        <f t="shared" si="3072"/>
        <v>3.1120450025051833</v>
      </c>
      <c r="BH2709" s="3">
        <f t="shared" si="3073"/>
        <v>1.928931264733603</v>
      </c>
      <c r="BI2709" s="3">
        <f t="shared" si="3074"/>
        <v>2.9506927895090421E-2</v>
      </c>
      <c r="BJ2709" s="3">
        <f t="shared" si="3075"/>
        <v>20.326841309780409</v>
      </c>
      <c r="BK2709" s="3">
        <f t="shared" si="3076"/>
        <v>0.68582294890099127</v>
      </c>
      <c r="BL2709" s="3">
        <f t="shared" si="3077"/>
        <v>55.752157285142715</v>
      </c>
      <c r="BM2709" s="3">
        <f t="shared" si="3078"/>
        <v>319.63169922944417</v>
      </c>
      <c r="BN2709" s="3">
        <f t="shared" si="3079"/>
        <v>4.5986880474029723E-3</v>
      </c>
    </row>
    <row r="2710" spans="1:66">
      <c r="A2710" s="2" t="s">
        <v>3403</v>
      </c>
      <c r="B2710" t="s">
        <v>2748</v>
      </c>
      <c r="C2710">
        <v>20190807</v>
      </c>
      <c r="D2710" t="s">
        <v>338</v>
      </c>
      <c r="E2710" s="2" t="s">
        <v>0</v>
      </c>
      <c r="F2710" s="2" t="s">
        <v>3402</v>
      </c>
      <c r="G2710" s="1">
        <v>2000</v>
      </c>
      <c r="H2710">
        <v>250</v>
      </c>
      <c r="K2710" s="2">
        <v>111</v>
      </c>
      <c r="L2710" s="2" t="s">
        <v>3406</v>
      </c>
      <c r="M2710" s="2">
        <v>23762.50006011501</v>
      </c>
      <c r="N2710" s="2">
        <v>0</v>
      </c>
      <c r="O2710" s="3">
        <f t="shared" si="3052"/>
        <v>1.911719793040781</v>
      </c>
      <c r="P2710" s="3">
        <f t="shared" si="3053"/>
        <v>5.1199285934228123E-2</v>
      </c>
      <c r="Q2710" s="3">
        <f t="shared" si="3054"/>
        <v>178.28497242100022</v>
      </c>
      <c r="R2710" s="3">
        <f t="shared" si="3055"/>
        <v>1.3185118015238655</v>
      </c>
      <c r="S2710" s="3">
        <f t="shared" si="3056"/>
        <v>2.310216195859113</v>
      </c>
      <c r="T2710" s="3">
        <f t="shared" si="3057"/>
        <v>34.184841156005859</v>
      </c>
      <c r="U2710" s="2">
        <v>6</v>
      </c>
      <c r="V2710" s="3">
        <f t="shared" si="3058"/>
        <v>1.4200000166893005</v>
      </c>
      <c r="W2710" s="2">
        <v>1</v>
      </c>
      <c r="X2710" s="3">
        <f t="shared" si="3059"/>
        <v>2.8400000333786011</v>
      </c>
      <c r="Y2710" s="2">
        <v>31.518049240112305</v>
      </c>
      <c r="Z2710" s="2">
        <v>34.184841156005859</v>
      </c>
      <c r="AA2710" s="2">
        <v>31.100915908813477</v>
      </c>
      <c r="AB2710" s="2">
        <v>250.54994201660156</v>
      </c>
      <c r="AC2710" s="2">
        <v>247.86431884765625</v>
      </c>
      <c r="AD2710" s="2">
        <v>31.905786514282227</v>
      </c>
      <c r="AE2710" s="2">
        <v>33.434749603271484</v>
      </c>
      <c r="AF2710" s="2">
        <v>63.427555084228516</v>
      </c>
      <c r="AG2710" s="2">
        <v>66.466041564941406</v>
      </c>
      <c r="AH2710" s="2">
        <v>500.114501953125</v>
      </c>
      <c r="AI2710" s="2">
        <v>2000.9571533203125</v>
      </c>
      <c r="AJ2710" s="2">
        <v>12.257358551025391</v>
      </c>
      <c r="AK2710" s="2">
        <v>92.362899780273438</v>
      </c>
      <c r="AL2710" s="2">
        <v>0.13893508911132813</v>
      </c>
      <c r="AM2710" s="2">
        <v>-0.71700972318649292</v>
      </c>
      <c r="AN2710" s="2">
        <v>1</v>
      </c>
      <c r="AO2710" s="2">
        <v>-0.21956524252891541</v>
      </c>
      <c r="AP2710" s="2">
        <v>2.737391471862793</v>
      </c>
      <c r="AQ2710" s="2">
        <v>1</v>
      </c>
      <c r="AR2710" s="2">
        <v>0</v>
      </c>
      <c r="AS2710" s="2">
        <v>0.15999999642372131</v>
      </c>
      <c r="AT2710" s="2">
        <v>111115</v>
      </c>
      <c r="AU2710" s="3">
        <f t="shared" si="3060"/>
        <v>0.83352416992187484</v>
      </c>
      <c r="AV2710" s="3">
        <f t="shared" si="3061"/>
        <v>1.3185118015238656E-3</v>
      </c>
      <c r="AW2710" s="3">
        <f t="shared" si="3062"/>
        <v>307.33484115600584</v>
      </c>
      <c r="AX2710" s="3">
        <f t="shared" si="3063"/>
        <v>304.66804924011228</v>
      </c>
      <c r="AY2710" s="3">
        <f t="shared" si="3064"/>
        <v>320.15313737526958</v>
      </c>
      <c r="AZ2710" s="3">
        <f t="shared" si="3065"/>
        <v>2.6793700720986773</v>
      </c>
      <c r="BA2710" s="3">
        <f t="shared" si="3066"/>
        <v>5.3983466226446142</v>
      </c>
      <c r="BB2710" s="3">
        <f t="shared" si="3067"/>
        <v>58.447132295402177</v>
      </c>
      <c r="BC2710" s="3">
        <f t="shared" si="3068"/>
        <v>25.012382692130693</v>
      </c>
      <c r="BD2710" s="3">
        <f t="shared" si="3069"/>
        <v>32.851445198059082</v>
      </c>
      <c r="BE2710" s="3">
        <f t="shared" si="3070"/>
        <v>5.0100897806815334</v>
      </c>
      <c r="BF2710" s="3">
        <f t="shared" si="3071"/>
        <v>5.0292614829726794E-2</v>
      </c>
      <c r="BG2710" s="3">
        <f t="shared" si="3072"/>
        <v>3.0881304267855012</v>
      </c>
      <c r="BH2710" s="3">
        <f t="shared" si="3073"/>
        <v>1.9219593538960322</v>
      </c>
      <c r="BI2710" s="3">
        <f t="shared" si="3074"/>
        <v>3.1513104685834542E-2</v>
      </c>
      <c r="BJ2710" s="3">
        <f t="shared" si="3075"/>
        <v>16.466917040049658</v>
      </c>
      <c r="BK2710" s="3">
        <f t="shared" si="3076"/>
        <v>0.71928453942004744</v>
      </c>
      <c r="BL2710" s="3">
        <f t="shared" si="3077"/>
        <v>55.938740238453846</v>
      </c>
      <c r="BM2710" s="3">
        <f t="shared" si="3078"/>
        <v>246.95557881587013</v>
      </c>
      <c r="BN2710" s="3">
        <f t="shared" si="3079"/>
        <v>4.3303009158320235E-3</v>
      </c>
    </row>
    <row r="2711" spans="1:66">
      <c r="A2711" s="2" t="s">
        <v>3403</v>
      </c>
      <c r="B2711" t="s">
        <v>2748</v>
      </c>
      <c r="C2711">
        <v>20190807</v>
      </c>
      <c r="D2711" t="s">
        <v>338</v>
      </c>
      <c r="E2711" s="2" t="s">
        <v>0</v>
      </c>
      <c r="F2711" s="2" t="s">
        <v>3402</v>
      </c>
      <c r="G2711" s="1">
        <v>2000</v>
      </c>
      <c r="H2711">
        <v>175</v>
      </c>
      <c r="K2711" s="2">
        <v>112</v>
      </c>
      <c r="L2711" s="2" t="s">
        <v>3407</v>
      </c>
      <c r="M2711" s="2">
        <v>23852.000060170889</v>
      </c>
      <c r="N2711" s="2">
        <v>0</v>
      </c>
      <c r="O2711" s="3">
        <f t="shared" si="3052"/>
        <v>0.96390434258669666</v>
      </c>
      <c r="P2711" s="3">
        <f t="shared" si="3053"/>
        <v>5.0286866882567477E-2</v>
      </c>
      <c r="Q2711" s="3">
        <f t="shared" si="3054"/>
        <v>135.81678573482125</v>
      </c>
      <c r="R2711" s="3">
        <f t="shared" si="3055"/>
        <v>1.2910664597229762</v>
      </c>
      <c r="S2711" s="3">
        <f t="shared" si="3056"/>
        <v>2.3031351591418736</v>
      </c>
      <c r="T2711" s="3">
        <f t="shared" si="3057"/>
        <v>34.080066680908203</v>
      </c>
      <c r="U2711" s="2">
        <v>6</v>
      </c>
      <c r="V2711" s="3">
        <f t="shared" si="3058"/>
        <v>1.4200000166893005</v>
      </c>
      <c r="W2711" s="2">
        <v>1</v>
      </c>
      <c r="X2711" s="3">
        <f t="shared" si="3059"/>
        <v>2.8400000333786011</v>
      </c>
      <c r="Y2711" s="2">
        <v>31.487091064453125</v>
      </c>
      <c r="Z2711" s="2">
        <v>34.080066680908203</v>
      </c>
      <c r="AA2711" s="2">
        <v>31.102106094360352</v>
      </c>
      <c r="AB2711" s="2">
        <v>174.8231201171875</v>
      </c>
      <c r="AC2711" s="2">
        <v>173.3980712890625</v>
      </c>
      <c r="AD2711" s="2">
        <v>31.674100875854492</v>
      </c>
      <c r="AE2711" s="2">
        <v>33.171695709228516</v>
      </c>
      <c r="AF2711" s="2">
        <v>63.12701416015625</v>
      </c>
      <c r="AG2711" s="2">
        <v>66.056739807128906</v>
      </c>
      <c r="AH2711" s="2">
        <v>500.09771728515625</v>
      </c>
      <c r="AI2711" s="2">
        <v>2001.05029296875</v>
      </c>
      <c r="AJ2711" s="2">
        <v>14.359297752380371</v>
      </c>
      <c r="AK2711" s="2">
        <v>92.36138916015625</v>
      </c>
      <c r="AL2711" s="2">
        <v>0.50813674926757813</v>
      </c>
      <c r="AM2711" s="2">
        <v>-0.72215193510055542</v>
      </c>
      <c r="AN2711" s="2">
        <v>1</v>
      </c>
      <c r="AO2711" s="2">
        <v>-0.21956524252891541</v>
      </c>
      <c r="AP2711" s="2">
        <v>2.737391471862793</v>
      </c>
      <c r="AQ2711" s="2">
        <v>1</v>
      </c>
      <c r="AR2711" s="2">
        <v>0</v>
      </c>
      <c r="AS2711" s="2">
        <v>0.15999999642372131</v>
      </c>
      <c r="AT2711" s="2">
        <v>111115</v>
      </c>
      <c r="AU2711" s="3">
        <f t="shared" si="3060"/>
        <v>0.83349619547526022</v>
      </c>
      <c r="AV2711" s="3">
        <f t="shared" si="3061"/>
        <v>1.2910664597229763E-3</v>
      </c>
      <c r="AW2711" s="3">
        <f t="shared" si="3062"/>
        <v>307.23006668090818</v>
      </c>
      <c r="AX2711" s="3">
        <f t="shared" si="3063"/>
        <v>304.6370910644531</v>
      </c>
      <c r="AY2711" s="3">
        <f t="shared" si="3064"/>
        <v>320.16803971868649</v>
      </c>
      <c r="AZ2711" s="3">
        <f t="shared" si="3065"/>
        <v>2.705015413785655</v>
      </c>
      <c r="BA2711" s="3">
        <f t="shared" si="3066"/>
        <v>5.3669190556442139</v>
      </c>
      <c r="BB2711" s="3">
        <f t="shared" si="3067"/>
        <v>58.107820859405685</v>
      </c>
      <c r="BC2711" s="3">
        <f t="shared" si="3068"/>
        <v>24.936125150177169</v>
      </c>
      <c r="BD2711" s="3">
        <f t="shared" si="3069"/>
        <v>32.783578872680664</v>
      </c>
      <c r="BE2711" s="3">
        <f t="shared" si="3070"/>
        <v>4.9909958934799707</v>
      </c>
      <c r="BF2711" s="3">
        <f t="shared" si="3071"/>
        <v>4.9411947171089508E-2</v>
      </c>
      <c r="BG2711" s="3">
        <f t="shared" si="3072"/>
        <v>3.0637838965023403</v>
      </c>
      <c r="BH2711" s="3">
        <f t="shared" si="3073"/>
        <v>1.9272119969776305</v>
      </c>
      <c r="BI2711" s="3">
        <f t="shared" si="3074"/>
        <v>3.0959899077512357E-2</v>
      </c>
      <c r="BJ2711" s="3">
        <f t="shared" si="3075"/>
        <v>12.544227001735385</v>
      </c>
      <c r="BK2711" s="3">
        <f t="shared" si="3076"/>
        <v>0.7832658386863397</v>
      </c>
      <c r="BL2711" s="3">
        <f t="shared" si="3077"/>
        <v>55.816569536317338</v>
      </c>
      <c r="BM2711" s="3">
        <f t="shared" si="3078"/>
        <v>172.93987732878145</v>
      </c>
      <c r="BN2711" s="3">
        <f t="shared" si="3079"/>
        <v>3.1110137578081107E-3</v>
      </c>
    </row>
    <row r="2712" spans="1:66">
      <c r="A2712" s="2" t="s">
        <v>3403</v>
      </c>
      <c r="B2712" t="s">
        <v>2748</v>
      </c>
      <c r="C2712">
        <v>20190807</v>
      </c>
      <c r="D2712" t="s">
        <v>338</v>
      </c>
      <c r="E2712" s="2" t="s">
        <v>0</v>
      </c>
      <c r="F2712" s="2" t="s">
        <v>3402</v>
      </c>
      <c r="G2712" s="1">
        <v>2000</v>
      </c>
      <c r="H2712">
        <v>100</v>
      </c>
      <c r="K2712" s="2">
        <v>113</v>
      </c>
      <c r="L2712" s="2" t="s">
        <v>3408</v>
      </c>
      <c r="M2712" s="2">
        <v>23953.000059902668</v>
      </c>
      <c r="N2712" s="2">
        <v>0</v>
      </c>
      <c r="O2712" s="3">
        <f t="shared" si="3052"/>
        <v>-0.1046084898918662</v>
      </c>
      <c r="P2712" s="3">
        <f t="shared" si="3053"/>
        <v>5.3456892237824384E-2</v>
      </c>
      <c r="Q2712" s="3">
        <f t="shared" si="3054"/>
        <v>98.266741283528333</v>
      </c>
      <c r="R2712" s="3">
        <f t="shared" si="3055"/>
        <v>1.3694783178032159</v>
      </c>
      <c r="S2712" s="3">
        <f t="shared" si="3056"/>
        <v>2.3011448881714598</v>
      </c>
      <c r="T2712" s="3">
        <f t="shared" si="3057"/>
        <v>33.998264312744141</v>
      </c>
      <c r="U2712" s="2">
        <v>6</v>
      </c>
      <c r="V2712" s="3">
        <f t="shared" si="3058"/>
        <v>1.4200000166893005</v>
      </c>
      <c r="W2712" s="2">
        <v>1</v>
      </c>
      <c r="X2712" s="3">
        <f t="shared" si="3059"/>
        <v>2.8400000333786011</v>
      </c>
      <c r="Y2712" s="2">
        <v>31.463706970214844</v>
      </c>
      <c r="Z2712" s="2">
        <v>33.998264312744141</v>
      </c>
      <c r="AA2712" s="2">
        <v>31.10267448425293</v>
      </c>
      <c r="AB2712" s="2">
        <v>99.234954833984375</v>
      </c>
      <c r="AC2712" s="2">
        <v>99.197471618652344</v>
      </c>
      <c r="AD2712" s="2">
        <v>31.341506958007813</v>
      </c>
      <c r="AE2712" s="2">
        <v>32.930545806884766</v>
      </c>
      <c r="AF2712" s="2">
        <v>62.493465423583984</v>
      </c>
      <c r="AG2712" s="2">
        <v>65.66107177734375</v>
      </c>
      <c r="AH2712" s="2">
        <v>500.06857299804688</v>
      </c>
      <c r="AI2712" s="2">
        <v>1999.88525390625</v>
      </c>
      <c r="AJ2712" s="2">
        <v>15.68344783782959</v>
      </c>
      <c r="AK2712" s="2">
        <v>92.356437683105469</v>
      </c>
      <c r="AL2712" s="2">
        <v>0.89123916625976563</v>
      </c>
      <c r="AM2712" s="2">
        <v>-0.71782606840133667</v>
      </c>
      <c r="AN2712" s="2">
        <v>1</v>
      </c>
      <c r="AO2712" s="2">
        <v>-0.21956524252891541</v>
      </c>
      <c r="AP2712" s="2">
        <v>2.737391471862793</v>
      </c>
      <c r="AQ2712" s="2">
        <v>1</v>
      </c>
      <c r="AR2712" s="2">
        <v>0</v>
      </c>
      <c r="AS2712" s="2">
        <v>0.15999999642372131</v>
      </c>
      <c r="AT2712" s="2">
        <v>111115</v>
      </c>
      <c r="AU2712" s="3">
        <f t="shared" si="3060"/>
        <v>0.83344762166341146</v>
      </c>
      <c r="AV2712" s="3">
        <f t="shared" si="3061"/>
        <v>1.369478317803216E-3</v>
      </c>
      <c r="AW2712" s="3">
        <f t="shared" si="3062"/>
        <v>307.14826431274412</v>
      </c>
      <c r="AX2712" s="3">
        <f t="shared" si="3063"/>
        <v>304.61370697021482</v>
      </c>
      <c r="AY2712" s="3">
        <f t="shared" si="3064"/>
        <v>319.98163347285299</v>
      </c>
      <c r="AZ2712" s="3">
        <f t="shared" si="3065"/>
        <v>2.6713165794626015</v>
      </c>
      <c r="BA2712" s="3">
        <f t="shared" si="3066"/>
        <v>5.3424927898556627</v>
      </c>
      <c r="BB2712" s="3">
        <f t="shared" si="3067"/>
        <v>57.846457960915387</v>
      </c>
      <c r="BC2712" s="3">
        <f t="shared" si="3068"/>
        <v>24.915912154030622</v>
      </c>
      <c r="BD2712" s="3">
        <f t="shared" si="3069"/>
        <v>32.730985641479492</v>
      </c>
      <c r="BE2712" s="3">
        <f t="shared" si="3070"/>
        <v>4.9762426034127394</v>
      </c>
      <c r="BF2712" s="3">
        <f t="shared" si="3071"/>
        <v>5.2469271063157144E-2</v>
      </c>
      <c r="BG2712" s="3">
        <f t="shared" si="3072"/>
        <v>3.0413479016842029</v>
      </c>
      <c r="BH2712" s="3">
        <f t="shared" si="3073"/>
        <v>1.9348947017285365</v>
      </c>
      <c r="BI2712" s="3">
        <f t="shared" si="3074"/>
        <v>3.2880618594927906E-2</v>
      </c>
      <c r="BJ2712" s="3">
        <f t="shared" si="3075"/>
        <v>9.0755661676740331</v>
      </c>
      <c r="BK2712" s="3">
        <f t="shared" si="3076"/>
        <v>0.990617398609694</v>
      </c>
      <c r="BL2712" s="3">
        <f t="shared" si="3077"/>
        <v>55.713161125387835</v>
      </c>
      <c r="BM2712" s="3">
        <f t="shared" si="3078"/>
        <v>99.247197484741861</v>
      </c>
      <c r="BN2712" s="3">
        <f t="shared" si="3079"/>
        <v>-5.8722762960889102E-4</v>
      </c>
    </row>
    <row r="2713" spans="1:66">
      <c r="A2713" s="2" t="s">
        <v>3403</v>
      </c>
      <c r="B2713" t="s">
        <v>2748</v>
      </c>
      <c r="C2713">
        <v>20190807</v>
      </c>
      <c r="D2713" t="s">
        <v>338</v>
      </c>
      <c r="E2713" s="2" t="s">
        <v>0</v>
      </c>
      <c r="F2713" s="2" t="s">
        <v>3402</v>
      </c>
      <c r="G2713" s="1">
        <v>2000</v>
      </c>
      <c r="H2713">
        <v>66</v>
      </c>
      <c r="K2713" s="2">
        <v>114</v>
      </c>
      <c r="L2713" s="2" t="s">
        <v>3409</v>
      </c>
      <c r="M2713" s="2">
        <v>24042.000060170889</v>
      </c>
      <c r="N2713" s="2">
        <v>0</v>
      </c>
      <c r="O2713" s="3">
        <f t="shared" si="3052"/>
        <v>-0.37178414240525004</v>
      </c>
      <c r="P2713" s="3">
        <f t="shared" si="3053"/>
        <v>5.4171035504390619E-2</v>
      </c>
      <c r="Q2713" s="3">
        <f t="shared" si="3054"/>
        <v>74.912349192243539</v>
      </c>
      <c r="R2713" s="3">
        <f t="shared" si="3055"/>
        <v>1.3887554693354001</v>
      </c>
      <c r="S2713" s="3">
        <f t="shared" si="3056"/>
        <v>2.303545772888135</v>
      </c>
      <c r="T2713" s="3">
        <f t="shared" si="3057"/>
        <v>33.968711853027344</v>
      </c>
      <c r="U2713" s="2">
        <v>6</v>
      </c>
      <c r="V2713" s="3">
        <f t="shared" si="3058"/>
        <v>1.4200000166893005</v>
      </c>
      <c r="W2713" s="2">
        <v>1</v>
      </c>
      <c r="X2713" s="3">
        <f t="shared" si="3059"/>
        <v>2.8400000333786011</v>
      </c>
      <c r="Y2713" s="2">
        <v>31.462831497192383</v>
      </c>
      <c r="Z2713" s="2">
        <v>33.968711853027344</v>
      </c>
      <c r="AA2713" s="2">
        <v>31.105167388916016</v>
      </c>
      <c r="AB2713" s="2">
        <v>66.368919372558594</v>
      </c>
      <c r="AC2713" s="2">
        <v>66.703826904296875</v>
      </c>
      <c r="AD2713" s="2">
        <v>31.198549270629883</v>
      </c>
      <c r="AE2713" s="2">
        <v>32.810035705566406</v>
      </c>
      <c r="AF2713" s="2">
        <v>62.264858245849609</v>
      </c>
      <c r="AG2713" s="2">
        <v>65.420745849609375</v>
      </c>
      <c r="AH2713" s="2">
        <v>500.10610961914063</v>
      </c>
      <c r="AI2713" s="2">
        <v>1998.704345703125</v>
      </c>
      <c r="AJ2713" s="2">
        <v>38.787734985351563</v>
      </c>
      <c r="AK2713" s="2">
        <v>92.354255676269531</v>
      </c>
      <c r="AL2713" s="2">
        <v>0.86891555786132813</v>
      </c>
      <c r="AM2713" s="2">
        <v>-0.72163695096969604</v>
      </c>
      <c r="AN2713" s="2">
        <v>1</v>
      </c>
      <c r="AO2713" s="2">
        <v>-0.21956524252891541</v>
      </c>
      <c r="AP2713" s="2">
        <v>2.737391471862793</v>
      </c>
      <c r="AQ2713" s="2">
        <v>1</v>
      </c>
      <c r="AR2713" s="2">
        <v>0</v>
      </c>
      <c r="AS2713" s="2">
        <v>0.15999999642372131</v>
      </c>
      <c r="AT2713" s="2">
        <v>111115</v>
      </c>
      <c r="AU2713" s="3">
        <f t="shared" si="3060"/>
        <v>0.83351018269856769</v>
      </c>
      <c r="AV2713" s="3">
        <f t="shared" si="3061"/>
        <v>1.3887554693354002E-3</v>
      </c>
      <c r="AW2713" s="3">
        <f t="shared" si="3062"/>
        <v>307.11871185302732</v>
      </c>
      <c r="AX2713" s="3">
        <f t="shared" si="3063"/>
        <v>304.61283149719236</v>
      </c>
      <c r="AY2713" s="3">
        <f t="shared" si="3064"/>
        <v>319.79268816457625</v>
      </c>
      <c r="AZ2713" s="3">
        <f t="shared" si="3065"/>
        <v>2.6634641970025794</v>
      </c>
      <c r="BA2713" s="3">
        <f t="shared" si="3066"/>
        <v>5.3336921991875474</v>
      </c>
      <c r="BB2713" s="3">
        <f t="shared" si="3067"/>
        <v>57.752533005991651</v>
      </c>
      <c r="BC2713" s="3">
        <f t="shared" si="3068"/>
        <v>24.942497300425245</v>
      </c>
      <c r="BD2713" s="3">
        <f t="shared" si="3069"/>
        <v>32.715771675109863</v>
      </c>
      <c r="BE2713" s="3">
        <f t="shared" si="3070"/>
        <v>4.9719819119739146</v>
      </c>
      <c r="BF2713" s="3">
        <f t="shared" si="3071"/>
        <v>5.3157100592536734E-2</v>
      </c>
      <c r="BG2713" s="3">
        <f t="shared" si="3072"/>
        <v>3.0301464262994124</v>
      </c>
      <c r="BH2713" s="3">
        <f t="shared" si="3073"/>
        <v>1.9418354856745021</v>
      </c>
      <c r="BI2713" s="3">
        <f t="shared" si="3074"/>
        <v>3.3312819684556745E-2</v>
      </c>
      <c r="BJ2713" s="3">
        <f t="shared" si="3075"/>
        <v>6.9184742506104433</v>
      </c>
      <c r="BK2713" s="3">
        <f t="shared" si="3076"/>
        <v>1.1230592406598172</v>
      </c>
      <c r="BL2713" s="3">
        <f t="shared" si="3077"/>
        <v>55.609748260353562</v>
      </c>
      <c r="BM2713" s="3">
        <f t="shared" si="3078"/>
        <v>66.880555279771571</v>
      </c>
      <c r="BN2713" s="3">
        <f t="shared" si="3079"/>
        <v>-3.0913054593912173E-3</v>
      </c>
    </row>
    <row r="2714" spans="1:66">
      <c r="A2714" s="2" t="s">
        <v>3403</v>
      </c>
      <c r="B2714" t="s">
        <v>2748</v>
      </c>
      <c r="C2714">
        <v>20190807</v>
      </c>
      <c r="D2714" t="s">
        <v>338</v>
      </c>
      <c r="E2714" s="2" t="s">
        <v>0</v>
      </c>
      <c r="F2714" s="2" t="s">
        <v>3402</v>
      </c>
      <c r="G2714" s="1">
        <v>2000</v>
      </c>
      <c r="H2714">
        <v>33</v>
      </c>
      <c r="K2714" s="2">
        <v>115</v>
      </c>
      <c r="L2714" s="2" t="s">
        <v>3410</v>
      </c>
      <c r="M2714" s="2">
        <v>24131.000060170889</v>
      </c>
      <c r="N2714" s="2">
        <v>0</v>
      </c>
      <c r="O2714" s="3">
        <f t="shared" si="3052"/>
        <v>-0.94239558811975499</v>
      </c>
      <c r="P2714" s="3">
        <f t="shared" si="3053"/>
        <v>5.7306718653861312E-2</v>
      </c>
      <c r="Q2714" s="3">
        <f t="shared" si="3054"/>
        <v>57.721657938258048</v>
      </c>
      <c r="R2714" s="3">
        <f t="shared" si="3055"/>
        <v>1.4726542020790006</v>
      </c>
      <c r="S2714" s="3">
        <f t="shared" si="3056"/>
        <v>2.3113626037150587</v>
      </c>
      <c r="T2714" s="3">
        <f t="shared" si="3057"/>
        <v>34.002490997314453</v>
      </c>
      <c r="U2714" s="2">
        <v>6</v>
      </c>
      <c r="V2714" s="3">
        <f t="shared" si="3058"/>
        <v>1.4200000166893005</v>
      </c>
      <c r="W2714" s="2">
        <v>1</v>
      </c>
      <c r="X2714" s="3">
        <f t="shared" si="3059"/>
        <v>2.8400000333786011</v>
      </c>
      <c r="Y2714" s="2">
        <v>31.479480743408203</v>
      </c>
      <c r="Z2714" s="2">
        <v>34.002490997314453</v>
      </c>
      <c r="AA2714" s="2">
        <v>31.103574752807617</v>
      </c>
      <c r="AB2714" s="2">
        <v>31.776927947998047</v>
      </c>
      <c r="AC2714" s="2">
        <v>32.849578857421875</v>
      </c>
      <c r="AD2714" s="2">
        <v>31.125827789306641</v>
      </c>
      <c r="AE2714" s="2">
        <v>32.834712982177734</v>
      </c>
      <c r="AF2714" s="2">
        <v>62.063827514648438</v>
      </c>
      <c r="AG2714" s="2">
        <v>65.407997131347656</v>
      </c>
      <c r="AH2714" s="2">
        <v>500.08041381835938</v>
      </c>
      <c r="AI2714" s="2">
        <v>1999.6134033203125</v>
      </c>
      <c r="AJ2714" s="2">
        <v>41.048904418945313</v>
      </c>
      <c r="AK2714" s="2">
        <v>92.353172302246094</v>
      </c>
      <c r="AL2714" s="2">
        <v>0.96954727172851563</v>
      </c>
      <c r="AM2714" s="2">
        <v>-0.71724623441696167</v>
      </c>
      <c r="AN2714" s="2">
        <v>1</v>
      </c>
      <c r="AO2714" s="2">
        <v>-0.21956524252891541</v>
      </c>
      <c r="AP2714" s="2">
        <v>2.737391471862793</v>
      </c>
      <c r="AQ2714" s="2">
        <v>1</v>
      </c>
      <c r="AR2714" s="2">
        <v>0</v>
      </c>
      <c r="AS2714" s="2">
        <v>0.15999999642372131</v>
      </c>
      <c r="AT2714" s="2">
        <v>111115</v>
      </c>
      <c r="AU2714" s="3">
        <f t="shared" si="3060"/>
        <v>0.8334673563639321</v>
      </c>
      <c r="AV2714" s="3">
        <f t="shared" si="3061"/>
        <v>1.4726542020790006E-3</v>
      </c>
      <c r="AW2714" s="3">
        <f t="shared" si="3062"/>
        <v>307.15249099731443</v>
      </c>
      <c r="AX2714" s="3">
        <f t="shared" si="3063"/>
        <v>304.62948074340818</v>
      </c>
      <c r="AY2714" s="3">
        <f t="shared" si="3064"/>
        <v>319.9381373800752</v>
      </c>
      <c r="AZ2714" s="3">
        <f t="shared" si="3065"/>
        <v>2.619189434365226</v>
      </c>
      <c r="BA2714" s="3">
        <f t="shared" si="3066"/>
        <v>5.3437525092529157</v>
      </c>
      <c r="BB2714" s="3">
        <f t="shared" si="3067"/>
        <v>57.862143508880337</v>
      </c>
      <c r="BC2714" s="3">
        <f t="shared" si="3068"/>
        <v>25.027430526702602</v>
      </c>
      <c r="BD2714" s="3">
        <f t="shared" si="3069"/>
        <v>32.740985870361328</v>
      </c>
      <c r="BE2714" s="3">
        <f t="shared" si="3070"/>
        <v>4.9790449110282688</v>
      </c>
      <c r="BF2714" s="3">
        <f t="shared" si="3071"/>
        <v>5.6173231493563548E-2</v>
      </c>
      <c r="BG2714" s="3">
        <f t="shared" si="3072"/>
        <v>3.0323899055378569</v>
      </c>
      <c r="BH2714" s="3">
        <f t="shared" si="3073"/>
        <v>1.9466550054904119</v>
      </c>
      <c r="BI2714" s="3">
        <f t="shared" si="3074"/>
        <v>3.5208376792560038E-2</v>
      </c>
      <c r="BJ2714" s="3">
        <f t="shared" si="3075"/>
        <v>5.3307782211432571</v>
      </c>
      <c r="BK2714" s="3">
        <f t="shared" si="3076"/>
        <v>1.7571506225023246</v>
      </c>
      <c r="BL2714" s="3">
        <f t="shared" si="3077"/>
        <v>55.587960120673074</v>
      </c>
      <c r="BM2714" s="3">
        <f t="shared" si="3078"/>
        <v>33.297548585946195</v>
      </c>
      <c r="BN2714" s="3">
        <f t="shared" si="3079"/>
        <v>-1.5732644172012571E-2</v>
      </c>
    </row>
    <row r="2715" spans="1:66">
      <c r="A2715" s="2" t="s">
        <v>3403</v>
      </c>
      <c r="B2715" t="s">
        <v>2748</v>
      </c>
      <c r="C2715">
        <v>20190807</v>
      </c>
      <c r="D2715" t="s">
        <v>338</v>
      </c>
      <c r="E2715" s="2" t="s">
        <v>0</v>
      </c>
      <c r="F2715" s="2" t="s">
        <v>3402</v>
      </c>
      <c r="G2715" s="1">
        <v>2000</v>
      </c>
      <c r="H2715">
        <v>400</v>
      </c>
      <c r="K2715" s="2">
        <v>116</v>
      </c>
      <c r="L2715" s="2" t="s">
        <v>3411</v>
      </c>
      <c r="M2715" s="2">
        <v>24269.500060070306</v>
      </c>
      <c r="N2715" s="2">
        <v>0</v>
      </c>
      <c r="O2715" s="3">
        <f t="shared" si="3052"/>
        <v>4.8145804243424637</v>
      </c>
      <c r="P2715" s="3">
        <f t="shared" si="3053"/>
        <v>6.4592915606646081E-2</v>
      </c>
      <c r="Q2715" s="3">
        <f t="shared" si="3054"/>
        <v>259.43458006683653</v>
      </c>
      <c r="R2715" s="3">
        <f t="shared" si="3055"/>
        <v>1.6726493106658087</v>
      </c>
      <c r="S2715" s="3">
        <f t="shared" si="3056"/>
        <v>2.334147762548354</v>
      </c>
      <c r="T2715" s="3">
        <f t="shared" si="3057"/>
        <v>34.147212982177734</v>
      </c>
      <c r="U2715" s="2">
        <v>6</v>
      </c>
      <c r="V2715" s="3">
        <f t="shared" si="3058"/>
        <v>1.4200000166893005</v>
      </c>
      <c r="W2715" s="2">
        <v>1</v>
      </c>
      <c r="X2715" s="3">
        <f t="shared" si="3059"/>
        <v>2.8400000333786011</v>
      </c>
      <c r="Y2715" s="2">
        <v>31.528469085693359</v>
      </c>
      <c r="Z2715" s="2">
        <v>34.147212982177734</v>
      </c>
      <c r="AA2715" s="2">
        <v>31.105152130126953</v>
      </c>
      <c r="AB2715" s="2">
        <v>401.40338134765625</v>
      </c>
      <c r="AC2715" s="2">
        <v>394.83468627929688</v>
      </c>
      <c r="AD2715" s="2">
        <v>31.116151809692383</v>
      </c>
      <c r="AE2715" s="2">
        <v>33.056594848632813</v>
      </c>
      <c r="AF2715" s="2">
        <v>61.812118530273438</v>
      </c>
      <c r="AG2715" s="2">
        <v>65.665252685546875</v>
      </c>
      <c r="AH2715" s="2">
        <v>500.099365234375</v>
      </c>
      <c r="AI2715" s="2">
        <v>1999.3262939453125</v>
      </c>
      <c r="AJ2715" s="2">
        <v>42.799797058105469</v>
      </c>
      <c r="AK2715" s="2">
        <v>92.353546142578125</v>
      </c>
      <c r="AL2715" s="2">
        <v>-0.99816513061523438</v>
      </c>
      <c r="AM2715" s="2">
        <v>-0.72434538602828979</v>
      </c>
      <c r="AN2715" s="2">
        <v>1</v>
      </c>
      <c r="AO2715" s="2">
        <v>-0.21956524252891541</v>
      </c>
      <c r="AP2715" s="2">
        <v>2.737391471862793</v>
      </c>
      <c r="AQ2715" s="2">
        <v>1</v>
      </c>
      <c r="AR2715" s="2">
        <v>0</v>
      </c>
      <c r="AS2715" s="2">
        <v>0.15999999642372131</v>
      </c>
      <c r="AT2715" s="2">
        <v>111115</v>
      </c>
      <c r="AU2715" s="3">
        <f t="shared" si="3060"/>
        <v>0.83349894205729158</v>
      </c>
      <c r="AV2715" s="3">
        <f t="shared" si="3061"/>
        <v>1.6726493106658086E-3</v>
      </c>
      <c r="AW2715" s="3">
        <f t="shared" si="3062"/>
        <v>307.29721298217771</v>
      </c>
      <c r="AX2715" s="3">
        <f t="shared" si="3063"/>
        <v>304.67846908569334</v>
      </c>
      <c r="AY2715" s="3">
        <f t="shared" si="3064"/>
        <v>319.89219988110199</v>
      </c>
      <c r="AZ2715" s="3">
        <f t="shared" si="3065"/>
        <v>2.5007759469493784</v>
      </c>
      <c r="BA2715" s="3">
        <f t="shared" si="3066"/>
        <v>5.3870415202180748</v>
      </c>
      <c r="BB2715" s="3">
        <f t="shared" si="3067"/>
        <v>58.330640730366774</v>
      </c>
      <c r="BC2715" s="3">
        <f t="shared" si="3068"/>
        <v>25.274045881733961</v>
      </c>
      <c r="BD2715" s="3">
        <f t="shared" si="3069"/>
        <v>32.837841033935547</v>
      </c>
      <c r="BE2715" s="3">
        <f t="shared" si="3070"/>
        <v>5.0062572245376185</v>
      </c>
      <c r="BF2715" s="3">
        <f t="shared" si="3071"/>
        <v>6.3156485504443666E-2</v>
      </c>
      <c r="BG2715" s="3">
        <f t="shared" si="3072"/>
        <v>3.0528937576697208</v>
      </c>
      <c r="BH2715" s="3">
        <f t="shared" si="3073"/>
        <v>1.9533634668678976</v>
      </c>
      <c r="BI2715" s="3">
        <f t="shared" si="3074"/>
        <v>3.9599392445091627E-2</v>
      </c>
      <c r="BJ2715" s="3">
        <f t="shared" si="3075"/>
        <v>23.959703461182965</v>
      </c>
      <c r="BK2715" s="3">
        <f t="shared" si="3076"/>
        <v>0.65707139996134623</v>
      </c>
      <c r="BL2715" s="3">
        <f t="shared" si="3077"/>
        <v>55.606103959531815</v>
      </c>
      <c r="BM2715" s="3">
        <f t="shared" si="3078"/>
        <v>392.54606532983513</v>
      </c>
      <c r="BN2715" s="3">
        <f t="shared" si="3079"/>
        <v>6.8200928054791034E-3</v>
      </c>
    </row>
    <row r="2716" spans="1:66">
      <c r="A2716" s="2" t="s">
        <v>3403</v>
      </c>
      <c r="B2716" t="s">
        <v>2748</v>
      </c>
      <c r="C2716">
        <v>20190807</v>
      </c>
      <c r="D2716" t="s">
        <v>338</v>
      </c>
      <c r="E2716" s="2" t="s">
        <v>0</v>
      </c>
      <c r="F2716" s="2" t="s">
        <v>3402</v>
      </c>
      <c r="G2716" s="1">
        <v>2000</v>
      </c>
      <c r="H2716">
        <v>400</v>
      </c>
      <c r="K2716" s="2">
        <v>117</v>
      </c>
      <c r="L2716" s="2" t="s">
        <v>3412</v>
      </c>
      <c r="M2716" s="2">
        <v>24358.500060182065</v>
      </c>
      <c r="N2716" s="2">
        <v>0</v>
      </c>
      <c r="O2716" s="3">
        <f t="shared" si="3052"/>
        <v>4.6933522747210477</v>
      </c>
      <c r="P2716" s="3">
        <f t="shared" si="3053"/>
        <v>6.535826373629279E-2</v>
      </c>
      <c r="Q2716" s="3">
        <f t="shared" si="3054"/>
        <v>262.64649213203529</v>
      </c>
      <c r="R2716" s="3">
        <f t="shared" si="3055"/>
        <v>1.6907305642004455</v>
      </c>
      <c r="S2716" s="3">
        <f t="shared" si="3056"/>
        <v>2.3318099432172579</v>
      </c>
      <c r="T2716" s="3">
        <f t="shared" si="3057"/>
        <v>34.213764190673828</v>
      </c>
      <c r="U2716" s="2">
        <v>6</v>
      </c>
      <c r="V2716" s="3">
        <f t="shared" si="3058"/>
        <v>1.4200000166893005</v>
      </c>
      <c r="W2716" s="2">
        <v>1</v>
      </c>
      <c r="X2716" s="3">
        <f t="shared" si="3059"/>
        <v>2.8400000333786011</v>
      </c>
      <c r="Y2716" s="2">
        <v>31.541107177734375</v>
      </c>
      <c r="Z2716" s="2">
        <v>34.213764190673828</v>
      </c>
      <c r="AA2716" s="2">
        <v>31.103525161743164</v>
      </c>
      <c r="AB2716" s="2">
        <v>400.08523559570313</v>
      </c>
      <c r="AC2716" s="2">
        <v>393.65570068359375</v>
      </c>
      <c r="AD2716" s="2">
        <v>31.33753776550293</v>
      </c>
      <c r="AE2716" s="2">
        <v>33.298500061035156</v>
      </c>
      <c r="AF2716" s="2">
        <v>62.291492462158203</v>
      </c>
      <c r="AG2716" s="2">
        <v>66.096893310546875</v>
      </c>
      <c r="AH2716" s="2">
        <v>500.09072875976563</v>
      </c>
      <c r="AI2716" s="2">
        <v>1999.785400390625</v>
      </c>
      <c r="AJ2716" s="2">
        <v>45.003822326660156</v>
      </c>
      <c r="AK2716" s="2">
        <v>92.353721618652344</v>
      </c>
      <c r="AL2716" s="2">
        <v>-0.93728256225585938</v>
      </c>
      <c r="AM2716" s="2">
        <v>-0.72678297758102417</v>
      </c>
      <c r="AN2716" s="2">
        <v>1</v>
      </c>
      <c r="AO2716" s="2">
        <v>-0.21956524252891541</v>
      </c>
      <c r="AP2716" s="2">
        <v>2.737391471862793</v>
      </c>
      <c r="AQ2716" s="2">
        <v>1</v>
      </c>
      <c r="AR2716" s="2">
        <v>0</v>
      </c>
      <c r="AS2716" s="2">
        <v>0.15999999642372131</v>
      </c>
      <c r="AT2716" s="2">
        <v>111115</v>
      </c>
      <c r="AU2716" s="3">
        <f t="shared" si="3060"/>
        <v>0.83348454793294247</v>
      </c>
      <c r="AV2716" s="3">
        <f t="shared" si="3061"/>
        <v>1.6907305642004456E-3</v>
      </c>
      <c r="AW2716" s="3">
        <f t="shared" si="3062"/>
        <v>307.36376419067381</v>
      </c>
      <c r="AX2716" s="3">
        <f t="shared" si="3063"/>
        <v>304.69110717773435</v>
      </c>
      <c r="AY2716" s="3">
        <f t="shared" si="3064"/>
        <v>319.96565691071009</v>
      </c>
      <c r="AZ2716" s="3">
        <f t="shared" si="3065"/>
        <v>2.4841365616230688</v>
      </c>
      <c r="BA2716" s="3">
        <f t="shared" si="3066"/>
        <v>5.4070503481727767</v>
      </c>
      <c r="BB2716" s="3">
        <f t="shared" si="3067"/>
        <v>58.547184167624643</v>
      </c>
      <c r="BC2716" s="3">
        <f t="shared" si="3068"/>
        <v>25.248684106589486</v>
      </c>
      <c r="BD2716" s="3">
        <f t="shared" si="3069"/>
        <v>32.877435684204102</v>
      </c>
      <c r="BE2716" s="3">
        <f t="shared" si="3070"/>
        <v>5.0174189017699913</v>
      </c>
      <c r="BF2716" s="3">
        <f t="shared" si="3071"/>
        <v>6.3887979454018654E-2</v>
      </c>
      <c r="BG2716" s="3">
        <f t="shared" si="3072"/>
        <v>3.0752404049555189</v>
      </c>
      <c r="BH2716" s="3">
        <f t="shared" si="3073"/>
        <v>1.9421784968144724</v>
      </c>
      <c r="BI2716" s="3">
        <f t="shared" si="3074"/>
        <v>4.005953032704735E-2</v>
      </c>
      <c r="BJ2716" s="3">
        <f t="shared" si="3075"/>
        <v>24.256381018477551</v>
      </c>
      <c r="BK2716" s="3">
        <f t="shared" si="3076"/>
        <v>0.66719849776325502</v>
      </c>
      <c r="BL2716" s="3">
        <f t="shared" si="3077"/>
        <v>55.815709589788256</v>
      </c>
      <c r="BM2716" s="3">
        <f t="shared" si="3078"/>
        <v>391.42470579049308</v>
      </c>
      <c r="BN2716" s="3">
        <f t="shared" si="3079"/>
        <v>6.6925460680710225E-3</v>
      </c>
    </row>
    <row r="2717" spans="1:66">
      <c r="A2717" s="2" t="s">
        <v>3403</v>
      </c>
      <c r="B2717" t="s">
        <v>2748</v>
      </c>
      <c r="C2717">
        <v>20190807</v>
      </c>
      <c r="D2717" t="s">
        <v>338</v>
      </c>
      <c r="E2717" s="2" t="s">
        <v>0</v>
      </c>
      <c r="F2717" s="2" t="s">
        <v>3402</v>
      </c>
      <c r="G2717" s="1">
        <v>2000</v>
      </c>
      <c r="H2717">
        <v>400</v>
      </c>
      <c r="K2717" s="2">
        <v>118</v>
      </c>
      <c r="L2717" s="2" t="s">
        <v>3413</v>
      </c>
      <c r="M2717" s="2">
        <v>24447.500060182065</v>
      </c>
      <c r="N2717" s="2">
        <v>0</v>
      </c>
      <c r="O2717" s="3">
        <f t="shared" si="3052"/>
        <v>4.9417391657789516</v>
      </c>
      <c r="P2717" s="3">
        <f t="shared" si="3053"/>
        <v>6.8300037734989563E-2</v>
      </c>
      <c r="Q2717" s="3">
        <f t="shared" si="3054"/>
        <v>261.16581300983324</v>
      </c>
      <c r="R2717" s="3">
        <f t="shared" si="3055"/>
        <v>1.7639287123635219</v>
      </c>
      <c r="S2717" s="3">
        <f t="shared" si="3056"/>
        <v>2.3297638752990979</v>
      </c>
      <c r="T2717" s="3">
        <f t="shared" si="3057"/>
        <v>34.276893615722656</v>
      </c>
      <c r="U2717" s="2">
        <v>6</v>
      </c>
      <c r="V2717" s="3">
        <f t="shared" si="3058"/>
        <v>1.4200000166893005</v>
      </c>
      <c r="W2717" s="2">
        <v>1</v>
      </c>
      <c r="X2717" s="3">
        <f t="shared" si="3059"/>
        <v>2.8400000333786011</v>
      </c>
      <c r="Y2717" s="2">
        <v>31.571374893188477</v>
      </c>
      <c r="Z2717" s="2">
        <v>34.276893615722656</v>
      </c>
      <c r="AA2717" s="2">
        <v>31.103033065795898</v>
      </c>
      <c r="AB2717" s="2">
        <v>399.87246704101563</v>
      </c>
      <c r="AC2717" s="2">
        <v>393.1114501953125</v>
      </c>
      <c r="AD2717" s="2">
        <v>31.482017517089844</v>
      </c>
      <c r="AE2717" s="2">
        <v>33.527408599853516</v>
      </c>
      <c r="AF2717" s="2">
        <v>62.473979949951172</v>
      </c>
      <c r="AG2717" s="2">
        <v>66.43719482421875</v>
      </c>
      <c r="AH2717" s="2">
        <v>500.08688354492188</v>
      </c>
      <c r="AI2717" s="2">
        <v>1999.5966796875</v>
      </c>
      <c r="AJ2717" s="2">
        <v>45.004852294921875</v>
      </c>
      <c r="AK2717" s="2">
        <v>92.352088928222656</v>
      </c>
      <c r="AL2717" s="2">
        <v>-1.0284996032714844</v>
      </c>
      <c r="AM2717" s="2">
        <v>-0.73291319608688354</v>
      </c>
      <c r="AN2717" s="2">
        <v>1</v>
      </c>
      <c r="AO2717" s="2">
        <v>-0.21956524252891541</v>
      </c>
      <c r="AP2717" s="2">
        <v>2.737391471862793</v>
      </c>
      <c r="AQ2717" s="2">
        <v>1</v>
      </c>
      <c r="AR2717" s="2">
        <v>0</v>
      </c>
      <c r="AS2717" s="2">
        <v>0.15999999642372131</v>
      </c>
      <c r="AT2717" s="2">
        <v>111115</v>
      </c>
      <c r="AU2717" s="3">
        <f t="shared" si="3060"/>
        <v>0.83347813924153635</v>
      </c>
      <c r="AV2717" s="3">
        <f t="shared" si="3061"/>
        <v>1.7639287123635218E-3</v>
      </c>
      <c r="AW2717" s="3">
        <f t="shared" si="3062"/>
        <v>307.42689361572263</v>
      </c>
      <c r="AX2717" s="3">
        <f t="shared" si="3063"/>
        <v>304.72137489318845</v>
      </c>
      <c r="AY2717" s="3">
        <f t="shared" si="3064"/>
        <v>319.93546159888501</v>
      </c>
      <c r="AZ2717" s="3">
        <f t="shared" si="3065"/>
        <v>2.4408828004967256</v>
      </c>
      <c r="BA2717" s="3">
        <f t="shared" si="3066"/>
        <v>5.4260900958456268</v>
      </c>
      <c r="BB2717" s="3">
        <f t="shared" si="3067"/>
        <v>58.754383997343695</v>
      </c>
      <c r="BC2717" s="3">
        <f t="shared" si="3068"/>
        <v>25.226975397490179</v>
      </c>
      <c r="BD2717" s="3">
        <f t="shared" si="3069"/>
        <v>32.924134254455566</v>
      </c>
      <c r="BE2717" s="3">
        <f t="shared" si="3070"/>
        <v>5.0306109887002561</v>
      </c>
      <c r="BF2717" s="3">
        <f t="shared" si="3071"/>
        <v>6.6696043979003167E-2</v>
      </c>
      <c r="BG2717" s="3">
        <f t="shared" si="3072"/>
        <v>3.096326220546529</v>
      </c>
      <c r="BH2717" s="3">
        <f t="shared" si="3073"/>
        <v>1.9342847681537272</v>
      </c>
      <c r="BI2717" s="3">
        <f t="shared" si="3074"/>
        <v>4.1826228655276777E-2</v>
      </c>
      <c r="BJ2717" s="3">
        <f t="shared" si="3075"/>
        <v>24.119208388095689</v>
      </c>
      <c r="BK2717" s="3">
        <f t="shared" si="3076"/>
        <v>0.66435564998189767</v>
      </c>
      <c r="BL2717" s="3">
        <f t="shared" si="3077"/>
        <v>56.043833620769021</v>
      </c>
      <c r="BM2717" s="3">
        <f t="shared" si="3078"/>
        <v>390.76238407017411</v>
      </c>
      <c r="BN2717" s="3">
        <f t="shared" si="3079"/>
        <v>7.0875298875855289E-3</v>
      </c>
    </row>
    <row r="2718" spans="1:66">
      <c r="A2718" s="2" t="s">
        <v>3403</v>
      </c>
      <c r="B2718" t="s">
        <v>2748</v>
      </c>
      <c r="C2718">
        <v>20190807</v>
      </c>
      <c r="D2718" t="s">
        <v>338</v>
      </c>
      <c r="E2718" s="2" t="s">
        <v>0</v>
      </c>
      <c r="F2718" s="2" t="s">
        <v>3402</v>
      </c>
      <c r="G2718" s="1">
        <v>2000</v>
      </c>
      <c r="H2718">
        <v>475</v>
      </c>
      <c r="K2718" s="2">
        <v>119</v>
      </c>
      <c r="L2718" s="2" t="s">
        <v>3414</v>
      </c>
      <c r="M2718" s="2">
        <v>24567.000060170889</v>
      </c>
      <c r="N2718" s="2">
        <v>0</v>
      </c>
      <c r="O2718" s="3">
        <f t="shared" si="3052"/>
        <v>6.3054301741667755</v>
      </c>
      <c r="P2718" s="3">
        <f t="shared" si="3053"/>
        <v>7.1813572643482676E-2</v>
      </c>
      <c r="Q2718" s="3">
        <f t="shared" si="3054"/>
        <v>307.10483114570906</v>
      </c>
      <c r="R2718" s="3">
        <f t="shared" si="3055"/>
        <v>1.8514193639093088</v>
      </c>
      <c r="S2718" s="3">
        <f t="shared" si="3056"/>
        <v>2.3279123976289475</v>
      </c>
      <c r="T2718" s="3">
        <f t="shared" si="3057"/>
        <v>34.337188720703125</v>
      </c>
      <c r="U2718" s="2">
        <v>6</v>
      </c>
      <c r="V2718" s="3">
        <f t="shared" si="3058"/>
        <v>1.4200000166893005</v>
      </c>
      <c r="W2718" s="2">
        <v>1</v>
      </c>
      <c r="X2718" s="3">
        <f t="shared" si="3059"/>
        <v>2.8400000333786011</v>
      </c>
      <c r="Y2718" s="2">
        <v>31.594133377075195</v>
      </c>
      <c r="Z2718" s="2">
        <v>34.337188720703125</v>
      </c>
      <c r="AA2718" s="2">
        <v>31.104791641235352</v>
      </c>
      <c r="AB2718" s="2">
        <v>475.54330444335938</v>
      </c>
      <c r="AC2718" s="2">
        <v>466.94110107421875</v>
      </c>
      <c r="AD2718" s="2">
        <v>31.599639892578125</v>
      </c>
      <c r="AE2718" s="2">
        <v>33.745941162109375</v>
      </c>
      <c r="AF2718" s="2">
        <v>62.609218597412109</v>
      </c>
      <c r="AG2718" s="2">
        <v>66.781417846679688</v>
      </c>
      <c r="AH2718" s="2">
        <v>500.09982299804688</v>
      </c>
      <c r="AI2718" s="2">
        <v>1998.8607177734375</v>
      </c>
      <c r="AJ2718" s="2">
        <v>40.951828002929688</v>
      </c>
      <c r="AK2718" s="2">
        <v>92.349388122558594</v>
      </c>
      <c r="AL2718" s="2">
        <v>-1.5853538513183594</v>
      </c>
      <c r="AM2718" s="2">
        <v>-0.73409575223922729</v>
      </c>
      <c r="AN2718" s="2">
        <v>1</v>
      </c>
      <c r="AO2718" s="2">
        <v>-0.21956524252891541</v>
      </c>
      <c r="AP2718" s="2">
        <v>2.737391471862793</v>
      </c>
      <c r="AQ2718" s="2">
        <v>1</v>
      </c>
      <c r="AR2718" s="2">
        <v>0</v>
      </c>
      <c r="AS2718" s="2">
        <v>0.15999999642372131</v>
      </c>
      <c r="AT2718" s="2">
        <v>111115</v>
      </c>
      <c r="AU2718" s="3">
        <f t="shared" si="3060"/>
        <v>0.83349970499674464</v>
      </c>
      <c r="AV2718" s="3">
        <f t="shared" si="3061"/>
        <v>1.8514193639093089E-3</v>
      </c>
      <c r="AW2718" s="3">
        <f t="shared" si="3062"/>
        <v>307.4871887207031</v>
      </c>
      <c r="AX2718" s="3">
        <f t="shared" si="3063"/>
        <v>304.74413337707517</v>
      </c>
      <c r="AY2718" s="3">
        <f t="shared" si="3064"/>
        <v>319.81770769526702</v>
      </c>
      <c r="AZ2718" s="3">
        <f t="shared" si="3065"/>
        <v>2.3885918978960374</v>
      </c>
      <c r="BA2718" s="3">
        <f t="shared" si="3066"/>
        <v>5.4443294155696123</v>
      </c>
      <c r="BB2718" s="3">
        <f t="shared" si="3067"/>
        <v>58.953605716849374</v>
      </c>
      <c r="BC2718" s="3">
        <f t="shared" si="3068"/>
        <v>25.207664554739999</v>
      </c>
      <c r="BD2718" s="3">
        <f t="shared" si="3069"/>
        <v>32.96566104888916</v>
      </c>
      <c r="BE2718" s="3">
        <f t="shared" si="3070"/>
        <v>5.042367418943642</v>
      </c>
      <c r="BF2718" s="3">
        <f t="shared" si="3071"/>
        <v>7.0042446495450786E-2</v>
      </c>
      <c r="BG2718" s="3">
        <f t="shared" si="3072"/>
        <v>3.1164170179406647</v>
      </c>
      <c r="BH2718" s="3">
        <f t="shared" si="3073"/>
        <v>1.9259504010029773</v>
      </c>
      <c r="BI2718" s="3">
        <f t="shared" si="3074"/>
        <v>4.3932281396713728E-2</v>
      </c>
      <c r="BJ2718" s="3">
        <f t="shared" si="3075"/>
        <v>28.360943245787904</v>
      </c>
      <c r="BK2718" s="3">
        <f t="shared" si="3076"/>
        <v>0.65769500786973079</v>
      </c>
      <c r="BL2718" s="3">
        <f t="shared" si="3077"/>
        <v>56.269152277408807</v>
      </c>
      <c r="BM2718" s="3">
        <f t="shared" si="3078"/>
        <v>463.94380155482457</v>
      </c>
      <c r="BN2718" s="3">
        <f t="shared" si="3079"/>
        <v>7.6475040609596655E-3</v>
      </c>
    </row>
    <row r="2719" spans="1:66">
      <c r="A2719" s="2" t="s">
        <v>3403</v>
      </c>
      <c r="B2719" t="s">
        <v>2748</v>
      </c>
      <c r="C2719">
        <v>20190807</v>
      </c>
      <c r="D2719" t="s">
        <v>338</v>
      </c>
      <c r="E2719" s="2" t="s">
        <v>0</v>
      </c>
      <c r="F2719" s="2" t="s">
        <v>3402</v>
      </c>
      <c r="G2719" s="1">
        <v>2000</v>
      </c>
      <c r="H2719">
        <v>575</v>
      </c>
      <c r="K2719" s="2">
        <v>120</v>
      </c>
      <c r="L2719" s="2" t="s">
        <v>3415</v>
      </c>
      <c r="M2719" s="2">
        <v>24662.000060170889</v>
      </c>
      <c r="N2719" s="2">
        <v>0</v>
      </c>
      <c r="O2719" s="3">
        <f t="shared" si="3052"/>
        <v>8.0641856111067138</v>
      </c>
      <c r="P2719" s="3">
        <f t="shared" si="3053"/>
        <v>7.2216055664792667E-2</v>
      </c>
      <c r="Q2719" s="3">
        <f t="shared" si="3054"/>
        <v>361.78113168216629</v>
      </c>
      <c r="R2719" s="3">
        <f t="shared" si="3055"/>
        <v>1.8701785724437565</v>
      </c>
      <c r="S2719" s="3">
        <f t="shared" si="3056"/>
        <v>2.3381565955765433</v>
      </c>
      <c r="T2719" s="3">
        <f t="shared" si="3057"/>
        <v>34.411655426025391</v>
      </c>
      <c r="U2719" s="2">
        <v>6</v>
      </c>
      <c r="V2719" s="3">
        <f t="shared" si="3058"/>
        <v>1.4200000166893005</v>
      </c>
      <c r="W2719" s="2">
        <v>1</v>
      </c>
      <c r="X2719" s="3">
        <f t="shared" si="3059"/>
        <v>2.8400000333786011</v>
      </c>
      <c r="Y2719" s="2">
        <v>31.620004653930664</v>
      </c>
      <c r="Z2719" s="2">
        <v>34.411655426025391</v>
      </c>
      <c r="AA2719" s="2">
        <v>31.103080749511719</v>
      </c>
      <c r="AB2719" s="2">
        <v>574.875732421875</v>
      </c>
      <c r="AC2719" s="2">
        <v>563.9354248046875</v>
      </c>
      <c r="AD2719" s="2">
        <v>31.713344573974609</v>
      </c>
      <c r="AE2719" s="2">
        <v>33.881065368652344</v>
      </c>
      <c r="AF2719" s="2">
        <v>62.742015838623047</v>
      </c>
      <c r="AG2719" s="2">
        <v>66.949478149414063</v>
      </c>
      <c r="AH2719" s="2">
        <v>500.10543823242188</v>
      </c>
      <c r="AI2719" s="2">
        <v>2000.2479248046875</v>
      </c>
      <c r="AJ2719" s="2">
        <v>39.388256072998047</v>
      </c>
      <c r="AK2719" s="2">
        <v>92.345756530761719</v>
      </c>
      <c r="AL2719" s="2">
        <v>-2.7635154724121094</v>
      </c>
      <c r="AM2719" s="2">
        <v>-0.74079054594039917</v>
      </c>
      <c r="AN2719" s="2">
        <v>1</v>
      </c>
      <c r="AO2719" s="2">
        <v>-0.21956524252891541</v>
      </c>
      <c r="AP2719" s="2">
        <v>2.737391471862793</v>
      </c>
      <c r="AQ2719" s="2">
        <v>1</v>
      </c>
      <c r="AR2719" s="2">
        <v>0</v>
      </c>
      <c r="AS2719" s="2">
        <v>0.15999999642372131</v>
      </c>
      <c r="AT2719" s="2">
        <v>111115</v>
      </c>
      <c r="AU2719" s="3">
        <f t="shared" si="3060"/>
        <v>0.83350906372070299</v>
      </c>
      <c r="AV2719" s="3">
        <f t="shared" si="3061"/>
        <v>1.8701785724437566E-3</v>
      </c>
      <c r="AW2719" s="3">
        <f t="shared" si="3062"/>
        <v>307.56165542602537</v>
      </c>
      <c r="AX2719" s="3">
        <f t="shared" si="3063"/>
        <v>304.77000465393064</v>
      </c>
      <c r="AY2719" s="3">
        <f t="shared" si="3064"/>
        <v>320.03966081530598</v>
      </c>
      <c r="AZ2719" s="3">
        <f t="shared" si="3065"/>
        <v>2.3740374653550629</v>
      </c>
      <c r="BA2719" s="3">
        <f t="shared" si="3066"/>
        <v>5.4669292091129353</v>
      </c>
      <c r="BB2719" s="3">
        <f t="shared" si="3067"/>
        <v>59.200654307183264</v>
      </c>
      <c r="BC2719" s="3">
        <f t="shared" si="3068"/>
        <v>25.31958893853092</v>
      </c>
      <c r="BD2719" s="3">
        <f t="shared" si="3069"/>
        <v>33.015830039978027</v>
      </c>
      <c r="BE2719" s="3">
        <f t="shared" si="3070"/>
        <v>5.0566023752776941</v>
      </c>
      <c r="BF2719" s="3">
        <f t="shared" si="3071"/>
        <v>7.0425268670859978E-2</v>
      </c>
      <c r="BG2719" s="3">
        <f t="shared" si="3072"/>
        <v>3.128772613536392</v>
      </c>
      <c r="BH2719" s="3">
        <f t="shared" si="3073"/>
        <v>1.9278297617413021</v>
      </c>
      <c r="BI2719" s="3">
        <f t="shared" si="3074"/>
        <v>4.4173255522916934E-2</v>
      </c>
      <c r="BJ2719" s="3">
        <f t="shared" si="3075"/>
        <v>33.408952303744776</v>
      </c>
      <c r="BK2719" s="3">
        <f t="shared" si="3076"/>
        <v>0.64152935915927789</v>
      </c>
      <c r="BL2719" s="3">
        <f t="shared" si="3077"/>
        <v>56.255565580505682</v>
      </c>
      <c r="BM2719" s="3">
        <f t="shared" si="3078"/>
        <v>560.10209718248927</v>
      </c>
      <c r="BN2719" s="3">
        <f t="shared" si="3079"/>
        <v>8.0995112280605637E-3</v>
      </c>
    </row>
    <row r="2720" spans="1:66">
      <c r="A2720" s="2" t="s">
        <v>3403</v>
      </c>
      <c r="B2720" t="s">
        <v>2748</v>
      </c>
      <c r="C2720">
        <v>20190807</v>
      </c>
      <c r="D2720" t="s">
        <v>338</v>
      </c>
      <c r="E2720" s="2" t="s">
        <v>0</v>
      </c>
      <c r="F2720" s="2" t="s">
        <v>3402</v>
      </c>
      <c r="G2720" s="1">
        <v>2000</v>
      </c>
      <c r="H2720">
        <v>675</v>
      </c>
      <c r="K2720" s="2">
        <v>121</v>
      </c>
      <c r="L2720" s="2" t="s">
        <v>3416</v>
      </c>
      <c r="M2720" s="2">
        <v>24753.000060170889</v>
      </c>
      <c r="N2720" s="2">
        <v>0</v>
      </c>
      <c r="O2720" s="3">
        <f t="shared" si="3052"/>
        <v>9.5504056568603026</v>
      </c>
      <c r="P2720" s="3">
        <f t="shared" si="3053"/>
        <v>7.274033428442471E-2</v>
      </c>
      <c r="Q2720" s="3">
        <f t="shared" si="3054"/>
        <v>424.20247697619777</v>
      </c>
      <c r="R2720" s="3">
        <f t="shared" si="3055"/>
        <v>1.8815440734820084</v>
      </c>
      <c r="S2720" s="3">
        <f t="shared" si="3056"/>
        <v>2.3356270326844792</v>
      </c>
      <c r="T2720" s="3">
        <f t="shared" si="3057"/>
        <v>34.415615081787109</v>
      </c>
      <c r="U2720" s="2">
        <v>6</v>
      </c>
      <c r="V2720" s="3">
        <f t="shared" si="3058"/>
        <v>1.4200000166893005</v>
      </c>
      <c r="W2720" s="2">
        <v>1</v>
      </c>
      <c r="X2720" s="3">
        <f t="shared" si="3059"/>
        <v>2.8400000333786011</v>
      </c>
      <c r="Y2720" s="2">
        <v>31.6224365234375</v>
      </c>
      <c r="Z2720" s="2">
        <v>34.415615081787109</v>
      </c>
      <c r="AA2720" s="2">
        <v>31.10365104675293</v>
      </c>
      <c r="AB2720" s="2">
        <v>674.7991943359375</v>
      </c>
      <c r="AC2720" s="2">
        <v>661.8475341796875</v>
      </c>
      <c r="AD2720" s="2">
        <v>31.742700576782227</v>
      </c>
      <c r="AE2720" s="2">
        <v>33.923423767089844</v>
      </c>
      <c r="AF2720" s="2">
        <v>62.787723541259766</v>
      </c>
      <c r="AG2720" s="2">
        <v>67.019950866699219</v>
      </c>
      <c r="AH2720" s="2">
        <v>500.122802734375</v>
      </c>
      <c r="AI2720" s="2">
        <v>1999.9781494140625</v>
      </c>
      <c r="AJ2720" s="2">
        <v>39.328506469726563</v>
      </c>
      <c r="AK2720" s="2">
        <v>92.340507507324219</v>
      </c>
      <c r="AL2720" s="2">
        <v>-3.7920188903808594</v>
      </c>
      <c r="AM2720" s="2">
        <v>-0.73550337553024292</v>
      </c>
      <c r="AN2720" s="2">
        <v>1</v>
      </c>
      <c r="AO2720" s="2">
        <v>-0.21956524252891541</v>
      </c>
      <c r="AP2720" s="2">
        <v>2.737391471862793</v>
      </c>
      <c r="AQ2720" s="2">
        <v>1</v>
      </c>
      <c r="AR2720" s="2">
        <v>0</v>
      </c>
      <c r="AS2720" s="2">
        <v>0.15999999642372131</v>
      </c>
      <c r="AT2720" s="2">
        <v>111115</v>
      </c>
      <c r="AU2720" s="3">
        <f t="shared" si="3060"/>
        <v>0.83353800455729143</v>
      </c>
      <c r="AV2720" s="3">
        <f t="shared" si="3061"/>
        <v>1.8815440734820084E-3</v>
      </c>
      <c r="AW2720" s="3">
        <f t="shared" si="3062"/>
        <v>307.56561508178709</v>
      </c>
      <c r="AX2720" s="3">
        <f t="shared" si="3063"/>
        <v>304.77243652343748</v>
      </c>
      <c r="AY2720" s="3">
        <f t="shared" si="3064"/>
        <v>319.99649675377077</v>
      </c>
      <c r="AZ2720" s="3">
        <f t="shared" si="3065"/>
        <v>2.3674252908850177</v>
      </c>
      <c r="BA2720" s="3">
        <f t="shared" si="3066"/>
        <v>5.4681331997235798</v>
      </c>
      <c r="BB2720" s="3">
        <f t="shared" si="3067"/>
        <v>59.217058118181356</v>
      </c>
      <c r="BC2720" s="3">
        <f t="shared" si="3068"/>
        <v>25.293634351091512</v>
      </c>
      <c r="BD2720" s="3">
        <f t="shared" si="3069"/>
        <v>33.019025802612305</v>
      </c>
      <c r="BE2720" s="3">
        <f t="shared" si="3070"/>
        <v>5.0575103247753352</v>
      </c>
      <c r="BF2720" s="3">
        <f t="shared" si="3071"/>
        <v>7.0923778201860063E-2</v>
      </c>
      <c r="BG2720" s="3">
        <f t="shared" si="3072"/>
        <v>3.1325061670391006</v>
      </c>
      <c r="BH2720" s="3">
        <f t="shared" si="3073"/>
        <v>1.9250041577362347</v>
      </c>
      <c r="BI2720" s="3">
        <f t="shared" si="3074"/>
        <v>4.4487065130941715E-2</v>
      </c>
      <c r="BJ2720" s="3">
        <f t="shared" si="3075"/>
        <v>39.171072009846121</v>
      </c>
      <c r="BK2720" s="3">
        <f t="shared" si="3076"/>
        <v>0.64093685489357644</v>
      </c>
      <c r="BL2720" s="3">
        <f t="shared" si="3077"/>
        <v>56.319029876754833</v>
      </c>
      <c r="BM2720" s="3">
        <f t="shared" si="3078"/>
        <v>657.30772872714203</v>
      </c>
      <c r="BN2720" s="3">
        <f t="shared" si="3079"/>
        <v>8.1829188676270856E-3</v>
      </c>
    </row>
    <row r="2721" spans="1:66">
      <c r="A2721" s="2" t="s">
        <v>3403</v>
      </c>
      <c r="B2721" t="s">
        <v>2748</v>
      </c>
      <c r="C2721">
        <v>20190807</v>
      </c>
      <c r="D2721" t="s">
        <v>338</v>
      </c>
      <c r="E2721" s="2" t="s">
        <v>0</v>
      </c>
      <c r="F2721" s="2" t="s">
        <v>3402</v>
      </c>
      <c r="G2721" s="1">
        <v>2000</v>
      </c>
      <c r="H2721">
        <v>800</v>
      </c>
      <c r="K2721" s="2">
        <v>122</v>
      </c>
      <c r="L2721" s="2" t="s">
        <v>3417</v>
      </c>
      <c r="M2721" s="2">
        <v>24855.500060182065</v>
      </c>
      <c r="N2721" s="2">
        <v>0</v>
      </c>
      <c r="O2721" s="3">
        <f t="shared" si="3052"/>
        <v>11.220337607227171</v>
      </c>
      <c r="P2721" s="3">
        <f t="shared" si="3053"/>
        <v>7.1770494437623997E-2</v>
      </c>
      <c r="Q2721" s="3">
        <f t="shared" si="3054"/>
        <v>501.25941281616542</v>
      </c>
      <c r="R2721" s="3">
        <f t="shared" si="3055"/>
        <v>1.8564552289729959</v>
      </c>
      <c r="S2721" s="3">
        <f t="shared" si="3056"/>
        <v>2.334736258111612</v>
      </c>
      <c r="T2721" s="3">
        <f t="shared" si="3057"/>
        <v>34.425689697265625</v>
      </c>
      <c r="U2721" s="2">
        <v>6</v>
      </c>
      <c r="V2721" s="3">
        <f t="shared" si="3058"/>
        <v>1.4200000166893005</v>
      </c>
      <c r="W2721" s="2">
        <v>1</v>
      </c>
      <c r="X2721" s="3">
        <f t="shared" si="3059"/>
        <v>2.8400000333786011</v>
      </c>
      <c r="Y2721" s="2">
        <v>31.62615966796875</v>
      </c>
      <c r="Z2721" s="2">
        <v>34.425689697265625</v>
      </c>
      <c r="AA2721" s="2">
        <v>31.10338020324707</v>
      </c>
      <c r="AB2721" s="2">
        <v>799.189208984375</v>
      </c>
      <c r="AC2721" s="2">
        <v>783.98150634765625</v>
      </c>
      <c r="AD2721" s="2">
        <v>31.814868927001953</v>
      </c>
      <c r="AE2721" s="2">
        <v>33.96649169921875</v>
      </c>
      <c r="AF2721" s="2">
        <v>62.934257507324219</v>
      </c>
      <c r="AG2721" s="2">
        <v>67.090179443359375</v>
      </c>
      <c r="AH2721" s="2">
        <v>500.10568237304688</v>
      </c>
      <c r="AI2721" s="2">
        <v>2000.2310791015625</v>
      </c>
      <c r="AJ2721" s="2">
        <v>40.161117553710938</v>
      </c>
      <c r="AK2721" s="2">
        <v>92.339866638183594</v>
      </c>
      <c r="AL2721" s="2">
        <v>-5.2278099060058594</v>
      </c>
      <c r="AM2721" s="2">
        <v>-0.73168104887008667</v>
      </c>
      <c r="AN2721" s="2">
        <v>1</v>
      </c>
      <c r="AO2721" s="2">
        <v>-0.21956524252891541</v>
      </c>
      <c r="AP2721" s="2">
        <v>2.737391471862793</v>
      </c>
      <c r="AQ2721" s="2">
        <v>1</v>
      </c>
      <c r="AR2721" s="2">
        <v>0</v>
      </c>
      <c r="AS2721" s="2">
        <v>0.15999999642372131</v>
      </c>
      <c r="AT2721" s="2">
        <v>111115</v>
      </c>
      <c r="AU2721" s="3">
        <f t="shared" si="3060"/>
        <v>0.83350947062174474</v>
      </c>
      <c r="AV2721" s="3">
        <f t="shared" si="3061"/>
        <v>1.8564552289729959E-3</v>
      </c>
      <c r="AW2721" s="3">
        <f t="shared" si="3062"/>
        <v>307.5756896972656</v>
      </c>
      <c r="AX2721" s="3">
        <f t="shared" si="3063"/>
        <v>304.77615966796873</v>
      </c>
      <c r="AY2721" s="3">
        <f t="shared" si="3064"/>
        <v>320.03696550286622</v>
      </c>
      <c r="AZ2721" s="3">
        <f t="shared" si="3065"/>
        <v>2.3798550102862852</v>
      </c>
      <c r="BA2721" s="3">
        <f t="shared" si="3066"/>
        <v>5.4711975717844412</v>
      </c>
      <c r="BB2721" s="3">
        <f t="shared" si="3067"/>
        <v>59.250654901011508</v>
      </c>
      <c r="BC2721" s="3">
        <f t="shared" si="3068"/>
        <v>25.284163201792758</v>
      </c>
      <c r="BD2721" s="3">
        <f t="shared" si="3069"/>
        <v>33.025924682617188</v>
      </c>
      <c r="BE2721" s="3">
        <f t="shared" si="3070"/>
        <v>5.0594708521814615</v>
      </c>
      <c r="BF2721" s="3">
        <f t="shared" si="3071"/>
        <v>7.0001466341964219E-2</v>
      </c>
      <c r="BG2721" s="3">
        <f t="shared" si="3072"/>
        <v>3.1364613136728292</v>
      </c>
      <c r="BH2721" s="3">
        <f t="shared" si="3073"/>
        <v>1.9230095385086323</v>
      </c>
      <c r="BI2721" s="3">
        <f t="shared" si="3074"/>
        <v>4.3906486276356016E-2</v>
      </c>
      <c r="BJ2721" s="3">
        <f t="shared" si="3075"/>
        <v>46.286227330578932</v>
      </c>
      <c r="BK2721" s="3">
        <f t="shared" si="3076"/>
        <v>0.63937657809224158</v>
      </c>
      <c r="BL2721" s="3">
        <f t="shared" si="3077"/>
        <v>56.343854631554436</v>
      </c>
      <c r="BM2721" s="3">
        <f t="shared" si="3078"/>
        <v>778.64789522380829</v>
      </c>
      <c r="BN2721" s="3">
        <f t="shared" si="3079"/>
        <v>8.1191649645037233E-3</v>
      </c>
    </row>
    <row r="2722" spans="1:66">
      <c r="A2722" s="2" t="s">
        <v>3403</v>
      </c>
      <c r="B2722" t="s">
        <v>2748</v>
      </c>
      <c r="C2722">
        <v>20190807</v>
      </c>
      <c r="D2722" t="s">
        <v>338</v>
      </c>
      <c r="E2722" s="2" t="s">
        <v>0</v>
      </c>
      <c r="F2722" s="2" t="s">
        <v>3402</v>
      </c>
      <c r="G2722" s="1">
        <v>2000</v>
      </c>
      <c r="H2722">
        <v>1000</v>
      </c>
      <c r="K2722" s="2">
        <v>123</v>
      </c>
      <c r="L2722" s="2" t="s">
        <v>3418</v>
      </c>
      <c r="M2722" s="2">
        <v>24967.500060182065</v>
      </c>
      <c r="N2722" s="2">
        <v>0</v>
      </c>
      <c r="O2722" s="3">
        <f t="shared" si="3052"/>
        <v>13.764878634669369</v>
      </c>
      <c r="P2722" s="3">
        <f t="shared" si="3053"/>
        <v>7.0383918638036724E-2</v>
      </c>
      <c r="Q2722" s="3">
        <f t="shared" si="3054"/>
        <v>626.60254425323114</v>
      </c>
      <c r="R2722" s="3">
        <f t="shared" si="3055"/>
        <v>1.8343953079079074</v>
      </c>
      <c r="S2722" s="3">
        <f t="shared" si="3056"/>
        <v>2.3510465802831626</v>
      </c>
      <c r="T2722" s="3">
        <f t="shared" si="3057"/>
        <v>34.482471466064453</v>
      </c>
      <c r="U2722" s="2">
        <v>6</v>
      </c>
      <c r="V2722" s="3">
        <f t="shared" si="3058"/>
        <v>1.4200000166893005</v>
      </c>
      <c r="W2722" s="2">
        <v>1</v>
      </c>
      <c r="X2722" s="3">
        <f t="shared" si="3059"/>
        <v>2.8400000333786011</v>
      </c>
      <c r="Y2722" s="2">
        <v>31.64569091796875</v>
      </c>
      <c r="Z2722" s="2">
        <v>34.482471466064453</v>
      </c>
      <c r="AA2722" s="2">
        <v>31.102104187011719</v>
      </c>
      <c r="AB2722" s="2">
        <v>999.04144287109375</v>
      </c>
      <c r="AC2722" s="2">
        <v>980.368896484375</v>
      </c>
      <c r="AD2722" s="2">
        <v>31.851518630981445</v>
      </c>
      <c r="AE2722" s="2">
        <v>33.977615356445313</v>
      </c>
      <c r="AF2722" s="2">
        <v>62.934947967529297</v>
      </c>
      <c r="AG2722" s="2">
        <v>67.03656005859375</v>
      </c>
      <c r="AH2722" s="2">
        <v>500.0902099609375</v>
      </c>
      <c r="AI2722" s="2">
        <v>1999.314208984375</v>
      </c>
      <c r="AJ2722" s="2">
        <v>40.486907958984375</v>
      </c>
      <c r="AK2722" s="2">
        <v>92.338737487792969</v>
      </c>
      <c r="AL2722" s="2">
        <v>-7.8434715270996094</v>
      </c>
      <c r="AM2722" s="2">
        <v>-0.74272078275680542</v>
      </c>
      <c r="AN2722" s="2">
        <v>1</v>
      </c>
      <c r="AO2722" s="2">
        <v>-0.21956524252891541</v>
      </c>
      <c r="AP2722" s="2">
        <v>2.737391471862793</v>
      </c>
      <c r="AQ2722" s="2">
        <v>1</v>
      </c>
      <c r="AR2722" s="2">
        <v>0</v>
      </c>
      <c r="AS2722" s="2">
        <v>0.15999999642372131</v>
      </c>
      <c r="AT2722" s="2">
        <v>111115</v>
      </c>
      <c r="AU2722" s="3">
        <f t="shared" si="3060"/>
        <v>0.83348368326822897</v>
      </c>
      <c r="AV2722" s="3">
        <f t="shared" si="3061"/>
        <v>1.8343953079079075E-3</v>
      </c>
      <c r="AW2722" s="3">
        <f t="shared" si="3062"/>
        <v>307.63247146606443</v>
      </c>
      <c r="AX2722" s="3">
        <f t="shared" si="3063"/>
        <v>304.79569091796873</v>
      </c>
      <c r="AY2722" s="3">
        <f t="shared" si="3064"/>
        <v>319.89026628739521</v>
      </c>
      <c r="AZ2722" s="3">
        <f t="shared" si="3065"/>
        <v>2.3837802466882736</v>
      </c>
      <c r="BA2722" s="3">
        <f t="shared" si="3066"/>
        <v>5.4884966851431694</v>
      </c>
      <c r="BB2722" s="3">
        <f t="shared" si="3067"/>
        <v>59.438723492063552</v>
      </c>
      <c r="BC2722" s="3">
        <f t="shared" si="3068"/>
        <v>25.46110813561824</v>
      </c>
      <c r="BD2722" s="3">
        <f t="shared" si="3069"/>
        <v>33.064081192016602</v>
      </c>
      <c r="BE2722" s="3">
        <f t="shared" si="3070"/>
        <v>5.0703261362550229</v>
      </c>
      <c r="BF2722" s="3">
        <f t="shared" si="3071"/>
        <v>6.8681773462513349E-2</v>
      </c>
      <c r="BG2722" s="3">
        <f t="shared" si="3072"/>
        <v>3.1374501048600067</v>
      </c>
      <c r="BH2722" s="3">
        <f t="shared" si="3073"/>
        <v>1.9328760313950162</v>
      </c>
      <c r="BI2722" s="3">
        <f t="shared" si="3074"/>
        <v>4.307585776311533E-2</v>
      </c>
      <c r="BJ2722" s="3">
        <f t="shared" si="3075"/>
        <v>57.859687842982289</v>
      </c>
      <c r="BK2722" s="3">
        <f t="shared" si="3076"/>
        <v>0.63914975934083795</v>
      </c>
      <c r="BL2722" s="3">
        <f t="shared" si="3077"/>
        <v>56.151977255654963</v>
      </c>
      <c r="BM2722" s="3">
        <f t="shared" si="3078"/>
        <v>973.8257324215574</v>
      </c>
      <c r="BN2722" s="3">
        <f t="shared" si="3079"/>
        <v>7.9369965927971135E-3</v>
      </c>
    </row>
    <row r="2723" spans="1:66">
      <c r="A2723" s="2" t="s">
        <v>3403</v>
      </c>
      <c r="B2723" t="s">
        <v>2748</v>
      </c>
      <c r="C2723">
        <v>20190807</v>
      </c>
      <c r="D2723" t="s">
        <v>338</v>
      </c>
      <c r="E2723" s="2" t="s">
        <v>0</v>
      </c>
      <c r="F2723" s="2" t="s">
        <v>3402</v>
      </c>
      <c r="G2723" s="1">
        <v>2000</v>
      </c>
      <c r="H2723">
        <v>1400</v>
      </c>
      <c r="K2723" s="2">
        <v>124</v>
      </c>
      <c r="L2723" s="2" t="s">
        <v>3419</v>
      </c>
      <c r="M2723" s="2">
        <v>25109.000060170889</v>
      </c>
      <c r="N2723" s="2">
        <v>0</v>
      </c>
      <c r="O2723" s="3">
        <f t="shared" si="3052"/>
        <v>18.630404369027332</v>
      </c>
      <c r="P2723" s="3">
        <f t="shared" si="3053"/>
        <v>7.0785273863675446E-2</v>
      </c>
      <c r="Q2723" s="3">
        <f t="shared" si="3054"/>
        <v>896.32399992549858</v>
      </c>
      <c r="R2723" s="3">
        <f t="shared" si="3055"/>
        <v>1.8466846301248518</v>
      </c>
      <c r="S2723" s="3">
        <f t="shared" si="3056"/>
        <v>2.3536776114567073</v>
      </c>
      <c r="T2723" s="3">
        <f t="shared" si="3057"/>
        <v>34.484104156494141</v>
      </c>
      <c r="U2723" s="2">
        <v>6</v>
      </c>
      <c r="V2723" s="3">
        <f t="shared" si="3058"/>
        <v>1.4200000166893005</v>
      </c>
      <c r="W2723" s="2">
        <v>1</v>
      </c>
      <c r="X2723" s="3">
        <f t="shared" si="3059"/>
        <v>2.8400000333786011</v>
      </c>
      <c r="Y2723" s="2">
        <v>31.652175903320313</v>
      </c>
      <c r="Z2723" s="2">
        <v>34.484104156494141</v>
      </c>
      <c r="AA2723" s="2">
        <v>31.102109909057617</v>
      </c>
      <c r="AB2723" s="2">
        <v>1400.2369384765625</v>
      </c>
      <c r="AC2723" s="2">
        <v>1374.8375244140625</v>
      </c>
      <c r="AD2723" s="2">
        <v>31.814689636230469</v>
      </c>
      <c r="AE2723" s="2">
        <v>33.955150604248047</v>
      </c>
      <c r="AF2723" s="2">
        <v>62.820014953613281</v>
      </c>
      <c r="AG2723" s="2">
        <v>66.967514038085938</v>
      </c>
      <c r="AH2723" s="2">
        <v>500.07363891601563</v>
      </c>
      <c r="AI2723" s="2">
        <v>1999.318603515625</v>
      </c>
      <c r="AJ2723" s="2">
        <v>39.715156555175781</v>
      </c>
      <c r="AK2723" s="2">
        <v>92.337013244628906</v>
      </c>
      <c r="AL2723" s="2">
        <v>-13.851161956787109</v>
      </c>
      <c r="AM2723" s="2">
        <v>-0.73334425687789917</v>
      </c>
      <c r="AN2723" s="2">
        <v>1</v>
      </c>
      <c r="AO2723" s="2">
        <v>-0.21956524252891541</v>
      </c>
      <c r="AP2723" s="2">
        <v>2.737391471862793</v>
      </c>
      <c r="AQ2723" s="2">
        <v>1</v>
      </c>
      <c r="AR2723" s="2">
        <v>0</v>
      </c>
      <c r="AS2723" s="2">
        <v>0.15999999642372131</v>
      </c>
      <c r="AT2723" s="2">
        <v>111115</v>
      </c>
      <c r="AU2723" s="3">
        <f t="shared" si="3060"/>
        <v>0.83345606486002599</v>
      </c>
      <c r="AV2723" s="3">
        <f t="shared" si="3061"/>
        <v>1.8466846301248519E-3</v>
      </c>
      <c r="AW2723" s="3">
        <f t="shared" si="3062"/>
        <v>307.63410415649412</v>
      </c>
      <c r="AX2723" s="3">
        <f t="shared" si="3063"/>
        <v>304.80217590332029</v>
      </c>
      <c r="AY2723" s="3">
        <f t="shared" si="3064"/>
        <v>319.89096941237949</v>
      </c>
      <c r="AZ2723" s="3">
        <f t="shared" si="3065"/>
        <v>2.3781323705429234</v>
      </c>
      <c r="BA2723" s="3">
        <f t="shared" si="3066"/>
        <v>5.4889948025245285</v>
      </c>
      <c r="BB2723" s="3">
        <f t="shared" si="3067"/>
        <v>59.445227971393308</v>
      </c>
      <c r="BC2723" s="3">
        <f t="shared" si="3068"/>
        <v>25.490077367145261</v>
      </c>
      <c r="BD2723" s="3">
        <f t="shared" si="3069"/>
        <v>33.068140029907227</v>
      </c>
      <c r="BE2723" s="3">
        <f t="shared" si="3070"/>
        <v>5.0714820413227244</v>
      </c>
      <c r="BF2723" s="3">
        <f t="shared" si="3071"/>
        <v>6.9063898197978341E-2</v>
      </c>
      <c r="BG2723" s="3">
        <f t="shared" si="3072"/>
        <v>3.1353171910678213</v>
      </c>
      <c r="BH2723" s="3">
        <f t="shared" si="3073"/>
        <v>1.9361648502549031</v>
      </c>
      <c r="BI2723" s="3">
        <f t="shared" si="3074"/>
        <v>4.3316359617934071E-2</v>
      </c>
      <c r="BJ2723" s="3">
        <f t="shared" si="3075"/>
        <v>82.76388105259953</v>
      </c>
      <c r="BK2723" s="3">
        <f t="shared" si="3076"/>
        <v>0.65194903689255934</v>
      </c>
      <c r="BL2723" s="3">
        <f t="shared" si="3077"/>
        <v>56.113310597531054</v>
      </c>
      <c r="BM2723" s="3">
        <f t="shared" si="3078"/>
        <v>1365.981522441321</v>
      </c>
      <c r="BN2723" s="3">
        <f t="shared" si="3079"/>
        <v>7.6532050378575918E-3</v>
      </c>
    </row>
    <row r="2724" spans="1:66">
      <c r="A2724" s="2" t="s">
        <v>3403</v>
      </c>
      <c r="B2724" t="s">
        <v>2748</v>
      </c>
      <c r="C2724">
        <v>20190807</v>
      </c>
      <c r="D2724" t="s">
        <v>338</v>
      </c>
      <c r="E2724" s="2" t="s">
        <v>0</v>
      </c>
      <c r="F2724" s="2" t="s">
        <v>3402</v>
      </c>
      <c r="G2724" s="1">
        <v>2000</v>
      </c>
      <c r="H2724">
        <v>1800</v>
      </c>
      <c r="K2724" s="2">
        <v>125</v>
      </c>
      <c r="L2724" s="2" t="s">
        <v>3420</v>
      </c>
      <c r="M2724" s="2">
        <v>25243.000060170889</v>
      </c>
      <c r="N2724" s="2">
        <v>0</v>
      </c>
      <c r="O2724" s="3">
        <f t="shared" si="3052"/>
        <v>21.403210069450186</v>
      </c>
      <c r="P2724" s="3">
        <f t="shared" si="3053"/>
        <v>6.8797757250832245E-2</v>
      </c>
      <c r="Q2724" s="3">
        <f t="shared" si="3054"/>
        <v>1197.7339745004247</v>
      </c>
      <c r="R2724" s="3">
        <f t="shared" si="3055"/>
        <v>1.8056455495297428</v>
      </c>
      <c r="S2724" s="3">
        <f t="shared" si="3056"/>
        <v>2.3662648526033445</v>
      </c>
      <c r="T2724" s="3">
        <f t="shared" si="3057"/>
        <v>34.488761901855469</v>
      </c>
      <c r="U2724" s="2">
        <v>6</v>
      </c>
      <c r="V2724" s="3">
        <f t="shared" si="3058"/>
        <v>1.4200000166893005</v>
      </c>
      <c r="W2724" s="2">
        <v>1</v>
      </c>
      <c r="X2724" s="3">
        <f t="shared" si="3059"/>
        <v>2.8400000333786011</v>
      </c>
      <c r="Y2724" s="2">
        <v>31.649467468261719</v>
      </c>
      <c r="Z2724" s="2">
        <v>34.488761901855469</v>
      </c>
      <c r="AA2724" s="2">
        <v>31.100336074829102</v>
      </c>
      <c r="AB2724" s="2">
        <v>1798.928466796875</v>
      </c>
      <c r="AC2724" s="2">
        <v>1769.416259765625</v>
      </c>
      <c r="AD2724" s="2">
        <v>31.74260139465332</v>
      </c>
      <c r="AE2724" s="2">
        <v>33.835666656494141</v>
      </c>
      <c r="AF2724" s="2">
        <v>62.683261871337891</v>
      </c>
      <c r="AG2724" s="2">
        <v>66.739707946777344</v>
      </c>
      <c r="AH2724" s="2">
        <v>500.09439086914063</v>
      </c>
      <c r="AI2724" s="2">
        <v>2000.414794921875</v>
      </c>
      <c r="AJ2724" s="2">
        <v>38.363742828369141</v>
      </c>
      <c r="AK2724" s="2">
        <v>92.333076477050781</v>
      </c>
      <c r="AL2724" s="2">
        <v>-20.529750823974609</v>
      </c>
      <c r="AM2724" s="2">
        <v>-0.72825163602828979</v>
      </c>
      <c r="AN2724" s="2">
        <v>1</v>
      </c>
      <c r="AO2724" s="2">
        <v>-0.21956524252891541</v>
      </c>
      <c r="AP2724" s="2">
        <v>2.737391471862793</v>
      </c>
      <c r="AQ2724" s="2">
        <v>1</v>
      </c>
      <c r="AR2724" s="2">
        <v>0</v>
      </c>
      <c r="AS2724" s="2">
        <v>0.15999999642372131</v>
      </c>
      <c r="AT2724" s="2">
        <v>111115</v>
      </c>
      <c r="AU2724" s="3">
        <f t="shared" si="3060"/>
        <v>0.8334906514485676</v>
      </c>
      <c r="AV2724" s="3">
        <f t="shared" si="3061"/>
        <v>1.8056455495297427E-3</v>
      </c>
      <c r="AW2724" s="3">
        <f t="shared" si="3062"/>
        <v>307.63876190185545</v>
      </c>
      <c r="AX2724" s="3">
        <f t="shared" si="3063"/>
        <v>304.7994674682617</v>
      </c>
      <c r="AY2724" s="3">
        <f t="shared" si="3064"/>
        <v>320.0663600334592</v>
      </c>
      <c r="AZ2724" s="3">
        <f t="shared" si="3065"/>
        <v>2.4002564787160696</v>
      </c>
      <c r="BA2724" s="3">
        <f t="shared" si="3066"/>
        <v>5.490416049649415</v>
      </c>
      <c r="BB2724" s="3">
        <f t="shared" si="3067"/>
        <v>59.463155124199162</v>
      </c>
      <c r="BC2724" s="3">
        <f t="shared" si="3068"/>
        <v>25.627488467705021</v>
      </c>
      <c r="BD2724" s="3">
        <f t="shared" si="3069"/>
        <v>33.069114685058594</v>
      </c>
      <c r="BE2724" s="3">
        <f t="shared" si="3070"/>
        <v>5.0717596447672548</v>
      </c>
      <c r="BF2724" s="3">
        <f t="shared" si="3071"/>
        <v>6.7170579377556897E-2</v>
      </c>
      <c r="BG2724" s="3">
        <f t="shared" si="3072"/>
        <v>3.1241511970460705</v>
      </c>
      <c r="BH2724" s="3">
        <f t="shared" si="3073"/>
        <v>1.9476084477211844</v>
      </c>
      <c r="BI2724" s="3">
        <f t="shared" si="3074"/>
        <v>4.2124833142106188E-2</v>
      </c>
      <c r="BJ2724" s="3">
        <f t="shared" si="3075"/>
        <v>110.59046266670971</v>
      </c>
      <c r="BK2724" s="3">
        <f t="shared" si="3076"/>
        <v>0.67690910371710677</v>
      </c>
      <c r="BL2724" s="3">
        <f t="shared" si="3077"/>
        <v>55.862241738029141</v>
      </c>
      <c r="BM2724" s="3">
        <f t="shared" si="3078"/>
        <v>1759.2421987606385</v>
      </c>
      <c r="BN2724" s="3">
        <f t="shared" si="3079"/>
        <v>6.7962858991885899E-3</v>
      </c>
    </row>
    <row r="2725" spans="1:66">
      <c r="A2725" s="2" t="s">
        <v>3403</v>
      </c>
      <c r="B2725" s="7" t="s">
        <v>2748</v>
      </c>
      <c r="C2725">
        <v>20190807</v>
      </c>
      <c r="D2725" s="7" t="s">
        <v>338</v>
      </c>
      <c r="E2725" s="13" t="s">
        <v>0</v>
      </c>
      <c r="F2725" s="2" t="s">
        <v>3402</v>
      </c>
      <c r="G2725" s="14">
        <v>2000</v>
      </c>
      <c r="H2725" s="7">
        <v>400</v>
      </c>
      <c r="K2725" s="2">
        <v>126</v>
      </c>
      <c r="L2725" s="2" t="s">
        <v>3421</v>
      </c>
      <c r="M2725" s="2">
        <v>25375.500060182065</v>
      </c>
      <c r="N2725" s="2">
        <v>0</v>
      </c>
      <c r="O2725" s="3">
        <f t="shared" si="3052"/>
        <v>4.3148141200212438</v>
      </c>
      <c r="P2725" s="3">
        <f t="shared" si="3053"/>
        <v>6.4827604275246475E-2</v>
      </c>
      <c r="Q2725" s="3">
        <f t="shared" si="3054"/>
        <v>271.33666850054533</v>
      </c>
      <c r="R2725" s="3">
        <f t="shared" si="3055"/>
        <v>1.703136341571853</v>
      </c>
      <c r="S2725" s="3">
        <f t="shared" si="3056"/>
        <v>2.3656471321212664</v>
      </c>
      <c r="T2725" s="3">
        <f t="shared" si="3057"/>
        <v>34.443450927734375</v>
      </c>
      <c r="U2725" s="2">
        <v>6</v>
      </c>
      <c r="V2725" s="3">
        <f t="shared" si="3058"/>
        <v>1.4200000166893005</v>
      </c>
      <c r="W2725" s="2">
        <v>1</v>
      </c>
      <c r="X2725" s="3">
        <f t="shared" si="3059"/>
        <v>2.8400000333786011</v>
      </c>
      <c r="Y2725" s="2">
        <v>31.627950668334961</v>
      </c>
      <c r="Z2725" s="2">
        <v>34.443450927734375</v>
      </c>
      <c r="AA2725" s="2">
        <v>31.102609634399414</v>
      </c>
      <c r="AB2725" s="2">
        <v>400.15396118164063</v>
      </c>
      <c r="AC2725" s="2">
        <v>394.17202758789063</v>
      </c>
      <c r="AD2725" s="2">
        <v>31.719673156738281</v>
      </c>
      <c r="AE2725" s="2">
        <v>33.694099426269531</v>
      </c>
      <c r="AF2725" s="2">
        <v>62.726387023925781</v>
      </c>
      <c r="AG2725" s="2">
        <v>66.538238525390625</v>
      </c>
      <c r="AH2725" s="2">
        <v>500.12017822265625</v>
      </c>
      <c r="AI2725" s="2">
        <v>1999.0504150390625</v>
      </c>
      <c r="AJ2725" s="2">
        <v>36.357505798339844</v>
      </c>
      <c r="AK2725" s="2">
        <v>92.329414367675781</v>
      </c>
      <c r="AL2725" s="2">
        <v>-1.1089134216308594</v>
      </c>
      <c r="AM2725" s="2">
        <v>-0.72248381376266479</v>
      </c>
      <c r="AN2725" s="2">
        <v>1</v>
      </c>
      <c r="AO2725" s="2">
        <v>-0.21956524252891541</v>
      </c>
      <c r="AP2725" s="2">
        <v>2.737391471862793</v>
      </c>
      <c r="AQ2725" s="2">
        <v>1</v>
      </c>
      <c r="AR2725" s="2">
        <v>0</v>
      </c>
      <c r="AS2725" s="2">
        <v>0.15999999642372131</v>
      </c>
      <c r="AT2725" s="2">
        <v>111115</v>
      </c>
      <c r="AU2725" s="3">
        <f t="shared" si="3060"/>
        <v>0.83353363037109363</v>
      </c>
      <c r="AV2725" s="3">
        <f t="shared" si="3061"/>
        <v>1.7031363415718531E-3</v>
      </c>
      <c r="AW2725" s="3">
        <f t="shared" si="3062"/>
        <v>307.59345092773435</v>
      </c>
      <c r="AX2725" s="3">
        <f t="shared" si="3063"/>
        <v>304.77795066833494</v>
      </c>
      <c r="AY2725" s="3">
        <f t="shared" si="3064"/>
        <v>319.84805925708861</v>
      </c>
      <c r="AZ2725" s="3">
        <f t="shared" si="3065"/>
        <v>2.4542908541957407</v>
      </c>
      <c r="BA2725" s="3">
        <f t="shared" si="3066"/>
        <v>5.4766035997949727</v>
      </c>
      <c r="BB2725" s="3">
        <f t="shared" si="3067"/>
        <v>59.315913972831538</v>
      </c>
      <c r="BC2725" s="3">
        <f t="shared" si="3068"/>
        <v>25.621814546562007</v>
      </c>
      <c r="BD2725" s="3">
        <f t="shared" si="3069"/>
        <v>33.035700798034668</v>
      </c>
      <c r="BE2725" s="3">
        <f t="shared" si="3070"/>
        <v>5.0622501662881687</v>
      </c>
      <c r="BF2725" s="3">
        <f t="shared" si="3071"/>
        <v>6.3380834001653827E-2</v>
      </c>
      <c r="BG2725" s="3">
        <f t="shared" si="3072"/>
        <v>3.1109564676737063</v>
      </c>
      <c r="BH2725" s="3">
        <f t="shared" si="3073"/>
        <v>1.9512936986144624</v>
      </c>
      <c r="BI2725" s="3">
        <f t="shared" si="3074"/>
        <v>3.9740512660692846E-2</v>
      </c>
      <c r="BJ2725" s="3">
        <f t="shared" si="3075"/>
        <v>25.052355699131532</v>
      </c>
      <c r="BK2725" s="3">
        <f t="shared" si="3076"/>
        <v>0.68837119204265185</v>
      </c>
      <c r="BL2725" s="3">
        <f t="shared" si="3077"/>
        <v>55.708721470505409</v>
      </c>
      <c r="BM2725" s="3">
        <f t="shared" si="3078"/>
        <v>392.12097160424014</v>
      </c>
      <c r="BN2725" s="3">
        <f t="shared" si="3079"/>
        <v>6.1300668777254479E-3</v>
      </c>
    </row>
    <row r="2726" spans="1:66">
      <c r="A2726" s="2"/>
      <c r="B2726" s="7"/>
      <c r="C2726"/>
      <c r="D2726" s="7"/>
      <c r="E2726" s="13"/>
      <c r="F2726" s="2"/>
      <c r="G2726" s="14"/>
      <c r="H2726" s="7"/>
      <c r="K2726" s="2"/>
      <c r="L2726" s="2"/>
      <c r="M2726" s="2"/>
      <c r="N2726" s="2"/>
      <c r="O2726" s="3"/>
      <c r="P2726" s="3"/>
      <c r="Q2726" s="3"/>
      <c r="R2726" s="3"/>
      <c r="S2726" s="3"/>
      <c r="T2726" s="3"/>
      <c r="U2726" s="2"/>
      <c r="V2726" s="3"/>
      <c r="W2726" s="2"/>
      <c r="X2726" s="3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</row>
    <row r="2727" spans="1:66">
      <c r="A2727" s="2" t="s">
        <v>3423</v>
      </c>
      <c r="B2727" t="s">
        <v>2748</v>
      </c>
      <c r="C2727">
        <v>20190807</v>
      </c>
      <c r="D2727" t="s">
        <v>338</v>
      </c>
      <c r="E2727" s="2" t="s">
        <v>0</v>
      </c>
      <c r="F2727" s="2" t="s">
        <v>3422</v>
      </c>
      <c r="G2727" s="1">
        <v>2000</v>
      </c>
      <c r="H2727">
        <v>400</v>
      </c>
      <c r="K2727" s="2">
        <v>127</v>
      </c>
      <c r="L2727" s="2" t="s">
        <v>3424</v>
      </c>
      <c r="M2727" s="2">
        <v>27630.000060170889</v>
      </c>
      <c r="N2727" s="2">
        <v>0</v>
      </c>
      <c r="O2727" s="3">
        <f t="shared" ref="O2727:O2744" si="3080">(AB2727-AC2727*(1000-AD2727)/(1000-AE2727))*AU2727</f>
        <v>2.3656493206582985</v>
      </c>
      <c r="P2727" s="3">
        <f t="shared" ref="P2727:P2744" si="3081">IF(BF2727&lt;&gt;0,1/(1/BF2727-1/X2727),0)</f>
        <v>3.6125176164848671E-2</v>
      </c>
      <c r="Q2727" s="3">
        <f t="shared" ref="Q2727:Q2744" si="3082">((BI2727-AV2727/2)*AC2727-O2727)/(BI2727+AV2727/2)</f>
        <v>274.28494198793908</v>
      </c>
      <c r="R2727" s="3">
        <f t="shared" ref="R2727:R2744" si="3083">AV2727*1000</f>
        <v>0.94833762383314679</v>
      </c>
      <c r="S2727" s="3">
        <f t="shared" ref="S2727:S2744" si="3084">(BA2727-BG2727)</f>
        <v>2.3419090345174114</v>
      </c>
      <c r="T2727" s="3">
        <f t="shared" ref="T2727:T2744" si="3085">(Z2727+AZ2727*N2727)</f>
        <v>34.034690856933594</v>
      </c>
      <c r="U2727" s="2">
        <v>6</v>
      </c>
      <c r="V2727" s="3">
        <f t="shared" ref="V2727:V2744" si="3086">(U2727*AO2727+AP2727)</f>
        <v>1.4200000166893005</v>
      </c>
      <c r="W2727" s="2">
        <v>1</v>
      </c>
      <c r="X2727" s="3">
        <f t="shared" ref="X2727:X2744" si="3087">V2727*(W2727+1)*(W2727+1)/(W2727*W2727+1)</f>
        <v>2.8400000333786011</v>
      </c>
      <c r="Y2727" s="2">
        <v>32.500556945800781</v>
      </c>
      <c r="Z2727" s="2">
        <v>34.034690856933594</v>
      </c>
      <c r="AA2727" s="2">
        <v>32.076637268066406</v>
      </c>
      <c r="AB2727" s="2">
        <v>399.8780517578125</v>
      </c>
      <c r="AC2727" s="2">
        <v>394.3978271484375</v>
      </c>
      <c r="AD2727" s="2">
        <v>30.801366806030273</v>
      </c>
      <c r="AE2727" s="2">
        <v>32.636436462402344</v>
      </c>
      <c r="AF2727" s="2">
        <v>57.916336059570313</v>
      </c>
      <c r="AG2727" s="2">
        <v>61.307792663574219</v>
      </c>
      <c r="AH2727" s="2">
        <v>299.95175170898438</v>
      </c>
      <c r="AI2727" s="2">
        <v>1999.802734375</v>
      </c>
      <c r="AJ2727" s="2">
        <v>25.296009063720703</v>
      </c>
      <c r="AK2727" s="2">
        <v>92.272598266601563</v>
      </c>
      <c r="AL2727" s="2">
        <v>-1.4036216735839844</v>
      </c>
      <c r="AM2727" s="2">
        <v>-0.70858687162399292</v>
      </c>
      <c r="AN2727" s="2">
        <v>1</v>
      </c>
      <c r="AO2727" s="2">
        <v>-0.21956524252891541</v>
      </c>
      <c r="AP2727" s="2">
        <v>2.737391471862793</v>
      </c>
      <c r="AQ2727" s="2">
        <v>1</v>
      </c>
      <c r="AR2727" s="2">
        <v>0</v>
      </c>
      <c r="AS2727" s="2">
        <v>0.15999999642372131</v>
      </c>
      <c r="AT2727" s="2">
        <v>111115</v>
      </c>
      <c r="AU2727" s="3">
        <f t="shared" ref="AU2727:AU2744" si="3088">AH2727*0.000001/(U2727*0.0001)</f>
        <v>0.49991958618164056</v>
      </c>
      <c r="AV2727" s="3">
        <f t="shared" ref="AV2727:AV2744" si="3089">(AE2727-AD2727)/(1000-AE2727)*AU2727</f>
        <v>9.4833762383314676E-4</v>
      </c>
      <c r="AW2727" s="3">
        <f t="shared" ref="AW2727:AW2744" si="3090">(Z2727+273.15)</f>
        <v>307.18469085693357</v>
      </c>
      <c r="AX2727" s="3">
        <f t="shared" ref="AX2727:AX2744" si="3091">(Y2727+273.15)</f>
        <v>305.65055694580076</v>
      </c>
      <c r="AY2727" s="3">
        <f t="shared" ref="AY2727:AY2744" si="3092">(AI2727*AQ2727+AJ2727*AR2727)*AS2727</f>
        <v>319.9684303481481</v>
      </c>
      <c r="AZ2727" s="3">
        <f t="shared" ref="AZ2727:AZ2744" si="3093">((AY2727+0.00000010773*(AX2727^4-AW2727^4))-AV2727*44100)/(V2727*51.4+0.00000043092*AW2727^3)</f>
        <v>3.0314719554596361</v>
      </c>
      <c r="BA2727" s="3">
        <f t="shared" ref="BA2727:BA2744" si="3094">0.61365*EXP(17.502*T2727/(240.97+T2727))</f>
        <v>5.35335782506613</v>
      </c>
      <c r="BB2727" s="3">
        <f t="shared" ref="BB2727:BB2744" si="3095">BA2727*1000/AK2727</f>
        <v>58.016766901900496</v>
      </c>
      <c r="BC2727" s="3">
        <f t="shared" ref="BC2727:BC2744" si="3096">(BB2727-AE2727)</f>
        <v>25.380330439498152</v>
      </c>
      <c r="BD2727" s="3">
        <f t="shared" ref="BD2727:BD2744" si="3097">IF(N2727,Z2727,(Y2727+Z2727)/2)</f>
        <v>33.267623901367188</v>
      </c>
      <c r="BE2727" s="3">
        <f t="shared" ref="BE2727:BE2744" si="3098">0.61365*EXP(17.502*BD2727/(240.97+BD2727))</f>
        <v>5.1285757821405706</v>
      </c>
      <c r="BF2727" s="3">
        <f t="shared" ref="BF2727:BF2744" si="3099">IF(BC2727&lt;&gt;0,(1000-(BB2727+AE2727)/2)/BC2727*AV2727,0)</f>
        <v>3.5671430845065286E-2</v>
      </c>
      <c r="BG2727" s="3">
        <f t="shared" ref="BG2727:BG2744" si="3100">AE2727*AK2727/1000</f>
        <v>3.0114487905487186</v>
      </c>
      <c r="BH2727" s="3">
        <f t="shared" ref="BH2727:BH2744" si="3101">(BE2727-BG2727)</f>
        <v>2.117126991591852</v>
      </c>
      <c r="BI2727" s="3">
        <f t="shared" ref="BI2727:BI2744" si="3102">1/(1.6/P2727+1.37/X2727)</f>
        <v>2.2334971233636175E-2</v>
      </c>
      <c r="BJ2727" s="3">
        <f t="shared" ref="BJ2727:BJ2744" si="3103">Q2727*AK2727*0.001</f>
        <v>25.308984262631217</v>
      </c>
      <c r="BK2727" s="3">
        <f t="shared" ref="BK2727:BK2744" si="3104">Q2727/AC2727</f>
        <v>0.69545246729949106</v>
      </c>
      <c r="BL2727" s="3">
        <f t="shared" ref="BL2727:BL2744" si="3105">(1-AV2727*AK2727/BA2727/P2727)*100</f>
        <v>54.751989972699434</v>
      </c>
      <c r="BM2727" s="3">
        <f t="shared" ref="BM2727:BM2744" si="3106">(AC2727-O2727/(X2727/1.35))</f>
        <v>393.27331075922837</v>
      </c>
      <c r="BN2727" s="3">
        <f t="shared" ref="BN2727:BN2744" si="3107">O2727*BL2727/100/BM2727</f>
        <v>3.293485836441725E-3</v>
      </c>
    </row>
    <row r="2728" spans="1:66">
      <c r="A2728" s="2" t="s">
        <v>3423</v>
      </c>
      <c r="B2728" t="s">
        <v>2748</v>
      </c>
      <c r="C2728">
        <v>20190807</v>
      </c>
      <c r="D2728" t="s">
        <v>338</v>
      </c>
      <c r="E2728" s="2" t="s">
        <v>0</v>
      </c>
      <c r="F2728" s="2" t="s">
        <v>3422</v>
      </c>
      <c r="G2728" s="1">
        <v>2000</v>
      </c>
      <c r="H2728">
        <v>325</v>
      </c>
      <c r="K2728" s="2">
        <v>128</v>
      </c>
      <c r="L2728" s="2" t="s">
        <v>976</v>
      </c>
      <c r="M2728" s="2">
        <v>27730.500060182065</v>
      </c>
      <c r="N2728" s="2">
        <v>0</v>
      </c>
      <c r="O2728" s="3">
        <f t="shared" si="3080"/>
        <v>1.6564831663739337</v>
      </c>
      <c r="P2728" s="3">
        <f t="shared" si="3081"/>
        <v>3.6093437312588288E-2</v>
      </c>
      <c r="Q2728" s="3">
        <f t="shared" si="3082"/>
        <v>235.14490755399353</v>
      </c>
      <c r="R2728" s="3">
        <f t="shared" si="3083"/>
        <v>0.94283017602644925</v>
      </c>
      <c r="S2728" s="3">
        <f t="shared" si="3084"/>
        <v>2.3305066517893391</v>
      </c>
      <c r="T2728" s="3">
        <f t="shared" si="3085"/>
        <v>33.988361358642578</v>
      </c>
      <c r="U2728" s="2">
        <v>6</v>
      </c>
      <c r="V2728" s="3">
        <f t="shared" si="3086"/>
        <v>1.4200000166893005</v>
      </c>
      <c r="W2728" s="2">
        <v>1</v>
      </c>
      <c r="X2728" s="3">
        <f t="shared" si="3087"/>
        <v>2.8400000333786011</v>
      </c>
      <c r="Y2728" s="2">
        <v>32.491733551025391</v>
      </c>
      <c r="Z2728" s="2">
        <v>33.988361358642578</v>
      </c>
      <c r="AA2728" s="2">
        <v>32.077064514160156</v>
      </c>
      <c r="AB2728" s="2">
        <v>325.0450439453125</v>
      </c>
      <c r="AC2728" s="2">
        <v>321.12606811523438</v>
      </c>
      <c r="AD2728" s="2">
        <v>30.786405563354492</v>
      </c>
      <c r="AE2728" s="2">
        <v>32.610794067382813</v>
      </c>
      <c r="AF2728" s="2">
        <v>57.931556701660156</v>
      </c>
      <c r="AG2728" s="2">
        <v>61.28863525390625</v>
      </c>
      <c r="AH2728" s="2">
        <v>299.96365356445313</v>
      </c>
      <c r="AI2728" s="2">
        <v>2000.2764892578125</v>
      </c>
      <c r="AJ2728" s="2">
        <v>25.05253791809082</v>
      </c>
      <c r="AK2728" s="2">
        <v>92.271156311035156</v>
      </c>
      <c r="AL2728" s="2">
        <v>-0.54000473022460938</v>
      </c>
      <c r="AM2728" s="2">
        <v>-0.71346205472946167</v>
      </c>
      <c r="AN2728" s="2">
        <v>1</v>
      </c>
      <c r="AO2728" s="2">
        <v>-0.21956524252891541</v>
      </c>
      <c r="AP2728" s="2">
        <v>2.737391471862793</v>
      </c>
      <c r="AQ2728" s="2">
        <v>1</v>
      </c>
      <c r="AR2728" s="2">
        <v>0</v>
      </c>
      <c r="AS2728" s="2">
        <v>0.15999999642372131</v>
      </c>
      <c r="AT2728" s="2">
        <v>111115</v>
      </c>
      <c r="AU2728" s="3">
        <f t="shared" si="3088"/>
        <v>0.49993942260742175</v>
      </c>
      <c r="AV2728" s="3">
        <f t="shared" si="3089"/>
        <v>9.4283017602644925E-4</v>
      </c>
      <c r="AW2728" s="3">
        <f t="shared" si="3090"/>
        <v>307.13836135864256</v>
      </c>
      <c r="AX2728" s="3">
        <f t="shared" si="3091"/>
        <v>305.64173355102537</v>
      </c>
      <c r="AY2728" s="3">
        <f t="shared" si="3092"/>
        <v>320.04423112770382</v>
      </c>
      <c r="AZ2728" s="3">
        <f t="shared" si="3093"/>
        <v>3.0408996133715318</v>
      </c>
      <c r="BA2728" s="3">
        <f t="shared" si="3094"/>
        <v>5.3395423286077968</v>
      </c>
      <c r="BB2728" s="3">
        <f t="shared" si="3095"/>
        <v>57.867946410130926</v>
      </c>
      <c r="BC2728" s="3">
        <f t="shared" si="3096"/>
        <v>25.257152342748114</v>
      </c>
      <c r="BD2728" s="3">
        <f t="shared" si="3097"/>
        <v>33.240047454833984</v>
      </c>
      <c r="BE2728" s="3">
        <f t="shared" si="3098"/>
        <v>5.1206500472977154</v>
      </c>
      <c r="BF2728" s="3">
        <f t="shared" si="3099"/>
        <v>3.5640483947089824E-2</v>
      </c>
      <c r="BG2728" s="3">
        <f t="shared" si="3100"/>
        <v>3.0090356768184576</v>
      </c>
      <c r="BH2728" s="3">
        <f t="shared" si="3101"/>
        <v>2.1116143704792578</v>
      </c>
      <c r="BI2728" s="3">
        <f t="shared" si="3102"/>
        <v>2.2315559417945077E-2</v>
      </c>
      <c r="BJ2728" s="3">
        <f t="shared" si="3103"/>
        <v>21.697092520658448</v>
      </c>
      <c r="BK2728" s="3">
        <f t="shared" si="3104"/>
        <v>0.73225107178036086</v>
      </c>
      <c r="BL2728" s="3">
        <f t="shared" si="3105"/>
        <v>54.859417403549735</v>
      </c>
      <c r="BM2728" s="3">
        <f t="shared" si="3106"/>
        <v>320.33865535174067</v>
      </c>
      <c r="BN2728" s="3">
        <f t="shared" si="3107"/>
        <v>2.8368009894491042E-3</v>
      </c>
    </row>
    <row r="2729" spans="1:66">
      <c r="A2729" s="2" t="s">
        <v>3423</v>
      </c>
      <c r="B2729" t="s">
        <v>2748</v>
      </c>
      <c r="C2729">
        <v>20190807</v>
      </c>
      <c r="D2729" t="s">
        <v>338</v>
      </c>
      <c r="E2729" s="2" t="s">
        <v>0</v>
      </c>
      <c r="F2729" s="2" t="s">
        <v>3422</v>
      </c>
      <c r="G2729" s="1">
        <v>2000</v>
      </c>
      <c r="H2729">
        <v>250</v>
      </c>
      <c r="K2729" s="2">
        <v>129</v>
      </c>
      <c r="L2729" s="2" t="s">
        <v>3425</v>
      </c>
      <c r="M2729" s="2">
        <v>27825.500060182065</v>
      </c>
      <c r="N2729" s="2">
        <v>0</v>
      </c>
      <c r="O2729" s="3">
        <f t="shared" si="3080"/>
        <v>1.0428372859984005</v>
      </c>
      <c r="P2729" s="3">
        <f t="shared" si="3081"/>
        <v>3.692270273365638E-2</v>
      </c>
      <c r="Q2729" s="3">
        <f t="shared" si="3082"/>
        <v>192.24537036943047</v>
      </c>
      <c r="R2729" s="3">
        <f t="shared" si="3083"/>
        <v>0.96101676539932912</v>
      </c>
      <c r="S2729" s="3">
        <f t="shared" si="3084"/>
        <v>2.3229078120234421</v>
      </c>
      <c r="T2729" s="3">
        <f t="shared" si="3085"/>
        <v>33.955375671386719</v>
      </c>
      <c r="U2729" s="2">
        <v>6</v>
      </c>
      <c r="V2729" s="3">
        <f t="shared" si="3086"/>
        <v>1.4200000166893005</v>
      </c>
      <c r="W2729" s="2">
        <v>1</v>
      </c>
      <c r="X2729" s="3">
        <f t="shared" si="3087"/>
        <v>2.8400000333786011</v>
      </c>
      <c r="Y2729" s="2">
        <v>32.480930328369141</v>
      </c>
      <c r="Z2729" s="2">
        <v>33.955375671386719</v>
      </c>
      <c r="AA2729" s="2">
        <v>32.077194213867188</v>
      </c>
      <c r="AB2729" s="2">
        <v>249.75152587890625</v>
      </c>
      <c r="AC2729" s="2">
        <v>247.19039916992188</v>
      </c>
      <c r="AD2729" s="2">
        <v>30.727493286132813</v>
      </c>
      <c r="AE2729" s="2">
        <v>32.587142944335938</v>
      </c>
      <c r="AF2729" s="2">
        <v>57.857505798339844</v>
      </c>
      <c r="AG2729" s="2">
        <v>61.2813720703125</v>
      </c>
      <c r="AH2729" s="2">
        <v>299.959716796875</v>
      </c>
      <c r="AI2729" s="2">
        <v>2000.7315673828125</v>
      </c>
      <c r="AJ2729" s="2">
        <v>24.091165542602539</v>
      </c>
      <c r="AK2729" s="2">
        <v>92.270042419433594</v>
      </c>
      <c r="AL2729" s="2">
        <v>-4.6779632568359375E-2</v>
      </c>
      <c r="AM2729" s="2">
        <v>-0.71194380521774292</v>
      </c>
      <c r="AN2729" s="2">
        <v>1</v>
      </c>
      <c r="AO2729" s="2">
        <v>-0.21956524252891541</v>
      </c>
      <c r="AP2729" s="2">
        <v>2.737391471862793</v>
      </c>
      <c r="AQ2729" s="2">
        <v>1</v>
      </c>
      <c r="AR2729" s="2">
        <v>0</v>
      </c>
      <c r="AS2729" s="2">
        <v>0.15999999642372131</v>
      </c>
      <c r="AT2729" s="2">
        <v>111115</v>
      </c>
      <c r="AU2729" s="3">
        <f t="shared" si="3088"/>
        <v>0.49993286132812492</v>
      </c>
      <c r="AV2729" s="3">
        <f t="shared" si="3089"/>
        <v>9.6101676539932907E-4</v>
      </c>
      <c r="AW2729" s="3">
        <f t="shared" si="3090"/>
        <v>307.1053756713867</v>
      </c>
      <c r="AX2729" s="3">
        <f t="shared" si="3091"/>
        <v>305.63093032836912</v>
      </c>
      <c r="AY2729" s="3">
        <f t="shared" si="3092"/>
        <v>320.11704362607634</v>
      </c>
      <c r="AZ2729" s="3">
        <f t="shared" si="3093"/>
        <v>3.0357734736202731</v>
      </c>
      <c r="BA2729" s="3">
        <f t="shared" si="3094"/>
        <v>5.329724873825465</v>
      </c>
      <c r="BB2729" s="3">
        <f t="shared" si="3095"/>
        <v>57.7622458392079</v>
      </c>
      <c r="BC2729" s="3">
        <f t="shared" si="3096"/>
        <v>25.175102894871962</v>
      </c>
      <c r="BD2729" s="3">
        <f t="shared" si="3097"/>
        <v>33.21815299987793</v>
      </c>
      <c r="BE2729" s="3">
        <f t="shared" si="3098"/>
        <v>5.1143649619565483</v>
      </c>
      <c r="BF2729" s="3">
        <f t="shared" si="3099"/>
        <v>3.6448833220219176E-2</v>
      </c>
      <c r="BG2729" s="3">
        <f t="shared" si="3100"/>
        <v>3.0068170618020229</v>
      </c>
      <c r="BH2729" s="3">
        <f t="shared" si="3101"/>
        <v>2.1075479001545254</v>
      </c>
      <c r="BI2729" s="3">
        <f t="shared" si="3102"/>
        <v>2.2822626255660866E-2</v>
      </c>
      <c r="BJ2729" s="3">
        <f t="shared" si="3103"/>
        <v>17.738488478927074</v>
      </c>
      <c r="BK2729" s="3">
        <f t="shared" si="3104"/>
        <v>0.77772183310921605</v>
      </c>
      <c r="BL2729" s="3">
        <f t="shared" si="3105"/>
        <v>54.939769408988369</v>
      </c>
      <c r="BM2729" s="3">
        <f t="shared" si="3106"/>
        <v>246.69468426867132</v>
      </c>
      <c r="BN2729" s="3">
        <f t="shared" si="3107"/>
        <v>2.3224351263868423E-3</v>
      </c>
    </row>
    <row r="2730" spans="1:66">
      <c r="A2730" s="2" t="s">
        <v>3423</v>
      </c>
      <c r="B2730" t="s">
        <v>2748</v>
      </c>
      <c r="C2730">
        <v>20190807</v>
      </c>
      <c r="D2730" t="s">
        <v>338</v>
      </c>
      <c r="E2730" s="2" t="s">
        <v>0</v>
      </c>
      <c r="F2730" s="2" t="s">
        <v>3422</v>
      </c>
      <c r="G2730" s="1">
        <v>2000</v>
      </c>
      <c r="H2730">
        <v>175</v>
      </c>
      <c r="K2730" s="2">
        <v>130</v>
      </c>
      <c r="L2730" s="2" t="s">
        <v>3426</v>
      </c>
      <c r="M2730" s="2">
        <v>27927.500060182065</v>
      </c>
      <c r="N2730" s="2">
        <v>0</v>
      </c>
      <c r="O2730" s="3">
        <f t="shared" si="3080"/>
        <v>0.34702751310375152</v>
      </c>
      <c r="P2730" s="3">
        <f t="shared" si="3081"/>
        <v>3.779152781857472E-2</v>
      </c>
      <c r="Q2730" s="3">
        <f t="shared" si="3082"/>
        <v>150.88338142995963</v>
      </c>
      <c r="R2730" s="3">
        <f t="shared" si="3083"/>
        <v>0.98106453301088203</v>
      </c>
      <c r="S2730" s="3">
        <f t="shared" si="3084"/>
        <v>2.3176515970383642</v>
      </c>
      <c r="T2730" s="3">
        <f t="shared" si="3085"/>
        <v>33.925102233886719</v>
      </c>
      <c r="U2730" s="2">
        <v>6</v>
      </c>
      <c r="V2730" s="3">
        <f t="shared" si="3086"/>
        <v>1.4200000166893005</v>
      </c>
      <c r="W2730" s="2">
        <v>1</v>
      </c>
      <c r="X2730" s="3">
        <f t="shared" si="3087"/>
        <v>2.8400000333786011</v>
      </c>
      <c r="Y2730" s="2">
        <v>32.472015380859375</v>
      </c>
      <c r="Z2730" s="2">
        <v>33.925102233886719</v>
      </c>
      <c r="AA2730" s="2">
        <v>32.07666015625</v>
      </c>
      <c r="AB2730" s="2">
        <v>173.569091796875</v>
      </c>
      <c r="AC2730" s="2">
        <v>172.53636169433594</v>
      </c>
      <c r="AD2730" s="2">
        <v>30.648948669433594</v>
      </c>
      <c r="AE2730" s="2">
        <v>32.547466278076172</v>
      </c>
      <c r="AF2730" s="2">
        <v>57.738422393798828</v>
      </c>
      <c r="AG2730" s="2">
        <v>61.235588073730469</v>
      </c>
      <c r="AH2730" s="2">
        <v>299.96035766601563</v>
      </c>
      <c r="AI2730" s="2">
        <v>1999.7117919921875</v>
      </c>
      <c r="AJ2730" s="2">
        <v>24.795944213867188</v>
      </c>
      <c r="AK2730" s="2">
        <v>92.267608642578125</v>
      </c>
      <c r="AL2730" s="2">
        <v>0.47945022583007813</v>
      </c>
      <c r="AM2730" s="2">
        <v>-0.71417921781539917</v>
      </c>
      <c r="AN2730" s="2">
        <v>1</v>
      </c>
      <c r="AO2730" s="2">
        <v>-0.21956524252891541</v>
      </c>
      <c r="AP2730" s="2">
        <v>2.737391471862793</v>
      </c>
      <c r="AQ2730" s="2">
        <v>1</v>
      </c>
      <c r="AR2730" s="2">
        <v>0</v>
      </c>
      <c r="AS2730" s="2">
        <v>0.15999999642372131</v>
      </c>
      <c r="AT2730" s="2">
        <v>111115</v>
      </c>
      <c r="AU2730" s="3">
        <f t="shared" si="3088"/>
        <v>0.49993392944335929</v>
      </c>
      <c r="AV2730" s="3">
        <f t="shared" si="3089"/>
        <v>9.8106453301088198E-4</v>
      </c>
      <c r="AW2730" s="3">
        <f t="shared" si="3090"/>
        <v>307.0751022338867</v>
      </c>
      <c r="AX2730" s="3">
        <f t="shared" si="3091"/>
        <v>305.62201538085935</v>
      </c>
      <c r="AY2730" s="3">
        <f t="shared" si="3092"/>
        <v>319.95387956722334</v>
      </c>
      <c r="AZ2730" s="3">
        <f t="shared" si="3093"/>
        <v>3.0267880866668189</v>
      </c>
      <c r="BA2730" s="3">
        <f t="shared" si="3094"/>
        <v>5.3207284778914055</v>
      </c>
      <c r="BB2730" s="3">
        <f t="shared" si="3095"/>
        <v>57.66626615958576</v>
      </c>
      <c r="BC2730" s="3">
        <f t="shared" si="3096"/>
        <v>25.118799881509588</v>
      </c>
      <c r="BD2730" s="3">
        <f t="shared" si="3097"/>
        <v>33.198558807373047</v>
      </c>
      <c r="BE2730" s="3">
        <f t="shared" si="3098"/>
        <v>5.1087458883260535</v>
      </c>
      <c r="BF2730" s="3">
        <f t="shared" si="3099"/>
        <v>3.7295244629020861E-2</v>
      </c>
      <c r="BG2730" s="3">
        <f t="shared" si="3100"/>
        <v>3.0030768808530413</v>
      </c>
      <c r="BH2730" s="3">
        <f t="shared" si="3101"/>
        <v>2.1056690074730122</v>
      </c>
      <c r="BI2730" s="3">
        <f t="shared" si="3102"/>
        <v>2.3353613523726405E-2</v>
      </c>
      <c r="BJ2730" s="3">
        <f t="shared" si="3103"/>
        <v>13.921648788448355</v>
      </c>
      <c r="BK2730" s="3">
        <f t="shared" si="3104"/>
        <v>0.87450193077134342</v>
      </c>
      <c r="BL2730" s="3">
        <f t="shared" si="3105"/>
        <v>54.982508242817651</v>
      </c>
      <c r="BM2730" s="3">
        <f t="shared" si="3106"/>
        <v>172.37140143476412</v>
      </c>
      <c r="BN2730" s="3">
        <f t="shared" si="3107"/>
        <v>1.1069378644538511E-3</v>
      </c>
    </row>
    <row r="2731" spans="1:66">
      <c r="A2731" s="2" t="s">
        <v>3423</v>
      </c>
      <c r="B2731" t="s">
        <v>2748</v>
      </c>
      <c r="C2731">
        <v>20190807</v>
      </c>
      <c r="D2731" t="s">
        <v>338</v>
      </c>
      <c r="E2731" s="2" t="s">
        <v>0</v>
      </c>
      <c r="F2731" s="2" t="s">
        <v>3422</v>
      </c>
      <c r="G2731" s="1">
        <v>2000</v>
      </c>
      <c r="H2731">
        <v>100</v>
      </c>
      <c r="K2731" s="2">
        <v>131</v>
      </c>
      <c r="L2731" s="2" t="s">
        <v>3427</v>
      </c>
      <c r="M2731" s="2">
        <v>28031.000060170889</v>
      </c>
      <c r="N2731" s="2">
        <v>0</v>
      </c>
      <c r="O2731" s="3">
        <f t="shared" si="3080"/>
        <v>-0.33996841012366324</v>
      </c>
      <c r="P2731" s="3">
        <f t="shared" si="3081"/>
        <v>3.9891657484540946E-2</v>
      </c>
      <c r="Q2731" s="3">
        <f t="shared" si="3082"/>
        <v>109.03878938067794</v>
      </c>
      <c r="R2731" s="3">
        <f t="shared" si="3083"/>
        <v>1.0325531562702577</v>
      </c>
      <c r="S2731" s="3">
        <f t="shared" si="3084"/>
        <v>2.3125192085525517</v>
      </c>
      <c r="T2731" s="3">
        <f t="shared" si="3085"/>
        <v>33.917247772216797</v>
      </c>
      <c r="U2731" s="2">
        <v>6</v>
      </c>
      <c r="V2731" s="3">
        <f t="shared" si="3086"/>
        <v>1.4200000166893005</v>
      </c>
      <c r="W2731" s="2">
        <v>1</v>
      </c>
      <c r="X2731" s="3">
        <f t="shared" si="3087"/>
        <v>2.8400000333786011</v>
      </c>
      <c r="Y2731" s="2">
        <v>32.474174499511719</v>
      </c>
      <c r="Z2731" s="2">
        <v>33.917247772216797</v>
      </c>
      <c r="AA2731" s="2">
        <v>32.078292846679688</v>
      </c>
      <c r="AB2731" s="2">
        <v>99.137359619140625</v>
      </c>
      <c r="AC2731" s="2">
        <v>99.611640930175781</v>
      </c>
      <c r="AD2731" s="2">
        <v>30.580171585083008</v>
      </c>
      <c r="AE2731" s="2">
        <v>32.578224182128906</v>
      </c>
      <c r="AF2731" s="2">
        <v>57.586986541748047</v>
      </c>
      <c r="AG2731" s="2">
        <v>61.28436279296875</v>
      </c>
      <c r="AH2731" s="2">
        <v>299.96640014648438</v>
      </c>
      <c r="AI2731" s="2">
        <v>1999.1259765625</v>
      </c>
      <c r="AJ2731" s="2">
        <v>24.829837799072266</v>
      </c>
      <c r="AK2731" s="2">
        <v>92.266456604003906</v>
      </c>
      <c r="AL2731" s="2">
        <v>0.66659164428710938</v>
      </c>
      <c r="AM2731" s="2">
        <v>-0.71674650907516479</v>
      </c>
      <c r="AN2731" s="2">
        <v>1</v>
      </c>
      <c r="AO2731" s="2">
        <v>-0.21956524252891541</v>
      </c>
      <c r="AP2731" s="2">
        <v>2.737391471862793</v>
      </c>
      <c r="AQ2731" s="2">
        <v>1</v>
      </c>
      <c r="AR2731" s="2">
        <v>0</v>
      </c>
      <c r="AS2731" s="2">
        <v>0.15999999642372131</v>
      </c>
      <c r="AT2731" s="2">
        <v>111115</v>
      </c>
      <c r="AU2731" s="3">
        <f t="shared" si="3088"/>
        <v>0.49994400024414054</v>
      </c>
      <c r="AV2731" s="3">
        <f t="shared" si="3089"/>
        <v>1.0325531562702577E-3</v>
      </c>
      <c r="AW2731" s="3">
        <f t="shared" si="3090"/>
        <v>307.06724777221677</v>
      </c>
      <c r="AX2731" s="3">
        <f t="shared" si="3091"/>
        <v>305.6241744995117</v>
      </c>
      <c r="AY2731" s="3">
        <f t="shared" si="3092"/>
        <v>319.86014910056838</v>
      </c>
      <c r="AZ2731" s="3">
        <f t="shared" si="3093"/>
        <v>3.0006144553522089</v>
      </c>
      <c r="BA2731" s="3">
        <f t="shared" si="3094"/>
        <v>5.318396516288459</v>
      </c>
      <c r="BB2731" s="3">
        <f t="shared" si="3095"/>
        <v>57.641711972470681</v>
      </c>
      <c r="BC2731" s="3">
        <f t="shared" si="3096"/>
        <v>25.063487790341775</v>
      </c>
      <c r="BD2731" s="3">
        <f t="shared" si="3097"/>
        <v>33.195711135864258</v>
      </c>
      <c r="BE2731" s="3">
        <f t="shared" si="3098"/>
        <v>5.107929701901992</v>
      </c>
      <c r="BF2731" s="3">
        <f t="shared" si="3099"/>
        <v>3.9339086586853131E-2</v>
      </c>
      <c r="BG2731" s="3">
        <f t="shared" si="3100"/>
        <v>3.0058773077359073</v>
      </c>
      <c r="BH2731" s="3">
        <f t="shared" si="3101"/>
        <v>2.1020523941660847</v>
      </c>
      <c r="BI2731" s="3">
        <f t="shared" si="3102"/>
        <v>2.4635984163798995E-2</v>
      </c>
      <c r="BJ2731" s="3">
        <f t="shared" si="3103"/>
        <v>10.060622728545443</v>
      </c>
      <c r="BK2731" s="3">
        <f t="shared" si="3104"/>
        <v>1.0946390237372985</v>
      </c>
      <c r="BL2731" s="3">
        <f t="shared" si="3105"/>
        <v>55.095127655619216</v>
      </c>
      <c r="BM2731" s="3">
        <f t="shared" si="3106"/>
        <v>99.773245630271845</v>
      </c>
      <c r="BN2731" s="3">
        <f t="shared" si="3107"/>
        <v>-1.877317194235701E-3</v>
      </c>
    </row>
    <row r="2732" spans="1:66">
      <c r="A2732" s="2" t="s">
        <v>3423</v>
      </c>
      <c r="B2732" t="s">
        <v>2748</v>
      </c>
      <c r="C2732">
        <v>20190807</v>
      </c>
      <c r="D2732" t="s">
        <v>338</v>
      </c>
      <c r="E2732" s="2" t="s">
        <v>0</v>
      </c>
      <c r="F2732" s="2" t="s">
        <v>3422</v>
      </c>
      <c r="G2732" s="1">
        <v>2000</v>
      </c>
      <c r="H2732">
        <v>66</v>
      </c>
      <c r="K2732" s="2">
        <v>132</v>
      </c>
      <c r="L2732" s="2" t="s">
        <v>3428</v>
      </c>
      <c r="M2732" s="2">
        <v>28123.000060170889</v>
      </c>
      <c r="N2732" s="2">
        <v>0</v>
      </c>
      <c r="O2732" s="3">
        <f t="shared" si="3080"/>
        <v>-0.63860957395234363</v>
      </c>
      <c r="P2732" s="3">
        <f t="shared" si="3081"/>
        <v>4.2000635560243228E-2</v>
      </c>
      <c r="Q2732" s="3">
        <f t="shared" si="3082"/>
        <v>89.139645064101302</v>
      </c>
      <c r="R2732" s="3">
        <f t="shared" si="3083"/>
        <v>1.0809726042454126</v>
      </c>
      <c r="S2732" s="3">
        <f t="shared" si="3084"/>
        <v>2.3010101473004614</v>
      </c>
      <c r="T2732" s="3">
        <f t="shared" si="3085"/>
        <v>33.901496887207031</v>
      </c>
      <c r="U2732" s="2">
        <v>6</v>
      </c>
      <c r="V2732" s="3">
        <f t="shared" si="3086"/>
        <v>1.4200000166893005</v>
      </c>
      <c r="W2732" s="2">
        <v>1</v>
      </c>
      <c r="X2732" s="3">
        <f t="shared" si="3087"/>
        <v>2.8400000333786011</v>
      </c>
      <c r="Y2732" s="2">
        <v>32.473731994628906</v>
      </c>
      <c r="Z2732" s="2">
        <v>33.901496887207031</v>
      </c>
      <c r="AA2732" s="2">
        <v>32.074836730957031</v>
      </c>
      <c r="AB2732" s="2">
        <v>66.644775390625</v>
      </c>
      <c r="AC2732" s="2">
        <v>67.775711059570313</v>
      </c>
      <c r="AD2732" s="2">
        <v>30.561071395874023</v>
      </c>
      <c r="AE2732" s="2">
        <v>32.652873992919922</v>
      </c>
      <c r="AF2732" s="2">
        <v>57.553234100341797</v>
      </c>
      <c r="AG2732" s="2">
        <v>61.424266815185547</v>
      </c>
      <c r="AH2732" s="2">
        <v>299.935302734375</v>
      </c>
      <c r="AI2732" s="2">
        <v>1998.98828125</v>
      </c>
      <c r="AJ2732" s="2">
        <v>25.609109878540039</v>
      </c>
      <c r="AK2732" s="2">
        <v>92.264854431152344</v>
      </c>
      <c r="AL2732" s="2">
        <v>0.76500320434570313</v>
      </c>
      <c r="AM2732" s="2">
        <v>-0.72040861845016479</v>
      </c>
      <c r="AN2732" s="2">
        <v>1</v>
      </c>
      <c r="AO2732" s="2">
        <v>-0.21956524252891541</v>
      </c>
      <c r="AP2732" s="2">
        <v>2.737391471862793</v>
      </c>
      <c r="AQ2732" s="2">
        <v>1</v>
      </c>
      <c r="AR2732" s="2">
        <v>0</v>
      </c>
      <c r="AS2732" s="2">
        <v>0.15999999642372131</v>
      </c>
      <c r="AT2732" s="2">
        <v>111115</v>
      </c>
      <c r="AU2732" s="3">
        <f t="shared" si="3088"/>
        <v>0.49989217122395824</v>
      </c>
      <c r="AV2732" s="3">
        <f t="shared" si="3089"/>
        <v>1.0809726042454127E-3</v>
      </c>
      <c r="AW2732" s="3">
        <f t="shared" si="3090"/>
        <v>307.05149688720701</v>
      </c>
      <c r="AX2732" s="3">
        <f t="shared" si="3091"/>
        <v>305.62373199462888</v>
      </c>
      <c r="AY2732" s="3">
        <f t="shared" si="3092"/>
        <v>319.83811785106082</v>
      </c>
      <c r="AZ2732" s="3">
        <f t="shared" si="3093"/>
        <v>2.9776745209612163</v>
      </c>
      <c r="BA2732" s="3">
        <f t="shared" si="3094"/>
        <v>5.3137228130159784</v>
      </c>
      <c r="BB2732" s="3">
        <f t="shared" si="3095"/>
        <v>57.592057623426442</v>
      </c>
      <c r="BC2732" s="3">
        <f t="shared" si="3096"/>
        <v>24.93918363050652</v>
      </c>
      <c r="BD2732" s="3">
        <f t="shared" si="3097"/>
        <v>33.187614440917969</v>
      </c>
      <c r="BE2732" s="3">
        <f t="shared" si="3098"/>
        <v>5.1056096844691021</v>
      </c>
      <c r="BF2732" s="3">
        <f t="shared" si="3099"/>
        <v>4.1388542229913124E-2</v>
      </c>
      <c r="BG2732" s="3">
        <f t="shared" si="3100"/>
        <v>3.012712665715517</v>
      </c>
      <c r="BH2732" s="3">
        <f t="shared" si="3101"/>
        <v>2.0928970187535851</v>
      </c>
      <c r="BI2732" s="3">
        <f t="shared" si="3102"/>
        <v>2.5922143986090766E-2</v>
      </c>
      <c r="BJ2732" s="3">
        <f t="shared" si="3103"/>
        <v>8.2244563758838947</v>
      </c>
      <c r="BK2732" s="3">
        <f t="shared" si="3104"/>
        <v>1.3152151953928379</v>
      </c>
      <c r="BL2732" s="3">
        <f t="shared" si="3105"/>
        <v>55.311453423903977</v>
      </c>
      <c r="BM2732" s="3">
        <f t="shared" si="3106"/>
        <v>68.07927546615592</v>
      </c>
      <c r="BN2732" s="3">
        <f t="shared" si="3107"/>
        <v>-5.1884253267771583E-3</v>
      </c>
    </row>
    <row r="2733" spans="1:66">
      <c r="A2733" s="2" t="s">
        <v>3423</v>
      </c>
      <c r="B2733" t="s">
        <v>2748</v>
      </c>
      <c r="C2733">
        <v>20190807</v>
      </c>
      <c r="D2733" t="s">
        <v>338</v>
      </c>
      <c r="E2733" s="2" t="s">
        <v>0</v>
      </c>
      <c r="F2733" s="2" t="s">
        <v>3422</v>
      </c>
      <c r="G2733" s="1">
        <v>2000</v>
      </c>
      <c r="H2733">
        <v>33</v>
      </c>
      <c r="K2733" s="2">
        <v>133</v>
      </c>
      <c r="L2733" s="2" t="s">
        <v>3429</v>
      </c>
      <c r="M2733" s="2">
        <v>28218.000060170889</v>
      </c>
      <c r="N2733" s="2">
        <v>0</v>
      </c>
      <c r="O2733" s="3">
        <f t="shared" si="3080"/>
        <v>-0.99558098115379379</v>
      </c>
      <c r="P2733" s="3">
        <f t="shared" si="3081"/>
        <v>4.460411537585543E-2</v>
      </c>
      <c r="Q2733" s="3">
        <f t="shared" si="3082"/>
        <v>67.990289189048454</v>
      </c>
      <c r="R2733" s="3">
        <f t="shared" si="3083"/>
        <v>1.1439542588269946</v>
      </c>
      <c r="S2733" s="3">
        <f t="shared" si="3084"/>
        <v>2.2946982186459182</v>
      </c>
      <c r="T2733" s="3">
        <f t="shared" si="3085"/>
        <v>33.926605224609375</v>
      </c>
      <c r="U2733" s="2">
        <v>6</v>
      </c>
      <c r="V2733" s="3">
        <f t="shared" si="3086"/>
        <v>1.4200000166893005</v>
      </c>
      <c r="W2733" s="2">
        <v>1</v>
      </c>
      <c r="X2733" s="3">
        <f t="shared" si="3087"/>
        <v>2.8400000333786011</v>
      </c>
      <c r="Y2733" s="2">
        <v>32.486194610595703</v>
      </c>
      <c r="Z2733" s="2">
        <v>33.926605224609375</v>
      </c>
      <c r="AA2733" s="2">
        <v>32.077587127685547</v>
      </c>
      <c r="AB2733" s="2">
        <v>32.002609252929688</v>
      </c>
      <c r="AC2733" s="2">
        <v>33.916397094726563</v>
      </c>
      <c r="AD2733" s="2">
        <v>30.58949089050293</v>
      </c>
      <c r="AE2733" s="2">
        <v>32.802608489990234</v>
      </c>
      <c r="AF2733" s="2">
        <v>57.569549560546875</v>
      </c>
      <c r="AG2733" s="2">
        <v>61.661922454833984</v>
      </c>
      <c r="AH2733" s="2">
        <v>299.9649658203125</v>
      </c>
      <c r="AI2733" s="2">
        <v>1999.0552978515625</v>
      </c>
      <c r="AJ2733" s="2">
        <v>26.022377014160156</v>
      </c>
      <c r="AK2733" s="2">
        <v>92.263290405273438</v>
      </c>
      <c r="AL2733" s="2">
        <v>0.72480392456054688</v>
      </c>
      <c r="AM2733" s="2">
        <v>-0.72579497098922729</v>
      </c>
      <c r="AN2733" s="2">
        <v>1</v>
      </c>
      <c r="AO2733" s="2">
        <v>-0.21956524252891541</v>
      </c>
      <c r="AP2733" s="2">
        <v>2.737391471862793</v>
      </c>
      <c r="AQ2733" s="2">
        <v>1</v>
      </c>
      <c r="AR2733" s="2">
        <v>0</v>
      </c>
      <c r="AS2733" s="2">
        <v>0.15999999642372131</v>
      </c>
      <c r="AT2733" s="2">
        <v>111115</v>
      </c>
      <c r="AU2733" s="3">
        <f t="shared" si="3088"/>
        <v>0.49994160970052082</v>
      </c>
      <c r="AV2733" s="3">
        <f t="shared" si="3089"/>
        <v>1.1439542588269945E-3</v>
      </c>
      <c r="AW2733" s="3">
        <f t="shared" si="3090"/>
        <v>307.07660522460935</v>
      </c>
      <c r="AX2733" s="3">
        <f t="shared" si="3091"/>
        <v>305.63619461059568</v>
      </c>
      <c r="AY2733" s="3">
        <f t="shared" si="3092"/>
        <v>319.84884050707115</v>
      </c>
      <c r="AZ2733" s="3">
        <f t="shared" si="3093"/>
        <v>2.943323681123827</v>
      </c>
      <c r="BA2733" s="3">
        <f t="shared" si="3094"/>
        <v>5.3211748118083753</v>
      </c>
      <c r="BB2733" s="3">
        <f t="shared" si="3095"/>
        <v>57.673802749010086</v>
      </c>
      <c r="BC2733" s="3">
        <f t="shared" si="3096"/>
        <v>24.871194259019852</v>
      </c>
      <c r="BD2733" s="3">
        <f t="shared" si="3097"/>
        <v>33.206399917602539</v>
      </c>
      <c r="BE2733" s="3">
        <f t="shared" si="3098"/>
        <v>5.1109938573946279</v>
      </c>
      <c r="BF2733" s="3">
        <f t="shared" si="3099"/>
        <v>4.3914409958451216E-2</v>
      </c>
      <c r="BG2733" s="3">
        <f t="shared" si="3100"/>
        <v>3.0264765931624571</v>
      </c>
      <c r="BH2733" s="3">
        <f t="shared" si="3101"/>
        <v>2.0845172642321708</v>
      </c>
      <c r="BI2733" s="3">
        <f t="shared" si="3102"/>
        <v>2.7507649688817016E-2</v>
      </c>
      <c r="BJ2733" s="3">
        <f t="shared" si="3103"/>
        <v>6.2730077961877004</v>
      </c>
      <c r="BK2733" s="3">
        <f t="shared" si="3104"/>
        <v>2.0046436241194918</v>
      </c>
      <c r="BL2733" s="3">
        <f t="shared" si="3105"/>
        <v>55.53122753176487</v>
      </c>
      <c r="BM2733" s="3">
        <f t="shared" si="3106"/>
        <v>34.389648611895979</v>
      </c>
      <c r="BN2733" s="3">
        <f t="shared" si="3107"/>
        <v>-1.6076300928420856E-2</v>
      </c>
    </row>
    <row r="2734" spans="1:66">
      <c r="A2734" s="2" t="s">
        <v>3423</v>
      </c>
      <c r="B2734" t="s">
        <v>2748</v>
      </c>
      <c r="C2734">
        <v>20190807</v>
      </c>
      <c r="D2734" t="s">
        <v>338</v>
      </c>
      <c r="E2734" s="2" t="s">
        <v>0</v>
      </c>
      <c r="F2734" s="2" t="s">
        <v>3422</v>
      </c>
      <c r="G2734" s="1">
        <v>2000</v>
      </c>
      <c r="H2734">
        <v>400</v>
      </c>
      <c r="K2734" s="2">
        <v>134</v>
      </c>
      <c r="L2734" s="2" t="s">
        <v>1592</v>
      </c>
      <c r="M2734" s="2">
        <v>28364.000060170889</v>
      </c>
      <c r="N2734" s="2">
        <v>0</v>
      </c>
      <c r="O2734" s="3">
        <f t="shared" si="3080"/>
        <v>3.3124034519548409</v>
      </c>
      <c r="P2734" s="3">
        <f t="shared" si="3081"/>
        <v>5.0576679434169269E-2</v>
      </c>
      <c r="Q2734" s="3">
        <f t="shared" si="3082"/>
        <v>272.86465254022892</v>
      </c>
      <c r="R2734" s="3">
        <f t="shared" si="3083"/>
        <v>1.281437166878193</v>
      </c>
      <c r="S2734" s="3">
        <f t="shared" si="3084"/>
        <v>2.2710229148379057</v>
      </c>
      <c r="T2734" s="3">
        <f t="shared" si="3085"/>
        <v>33.964275360107422</v>
      </c>
      <c r="U2734" s="2">
        <v>6</v>
      </c>
      <c r="V2734" s="3">
        <f t="shared" si="3086"/>
        <v>1.4200000166893005</v>
      </c>
      <c r="W2734" s="2">
        <v>1</v>
      </c>
      <c r="X2734" s="3">
        <f t="shared" si="3087"/>
        <v>2.8400000333786011</v>
      </c>
      <c r="Y2734" s="2">
        <v>32.516544342041016</v>
      </c>
      <c r="Z2734" s="2">
        <v>33.964275360107422</v>
      </c>
      <c r="AA2734" s="2">
        <v>32.077033996582031</v>
      </c>
      <c r="AB2734" s="2">
        <v>400.58486938476563</v>
      </c>
      <c r="AC2734" s="2">
        <v>392.95223999023438</v>
      </c>
      <c r="AD2734" s="2">
        <v>30.70265007019043</v>
      </c>
      <c r="AE2734" s="2">
        <v>33.18072509765625</v>
      </c>
      <c r="AF2734" s="2">
        <v>57.6907958984375</v>
      </c>
      <c r="AG2734" s="2">
        <v>62.264785766601563</v>
      </c>
      <c r="AH2734" s="2">
        <v>299.97109985351563</v>
      </c>
      <c r="AI2734" s="2">
        <v>1999.1217041015625</v>
      </c>
      <c r="AJ2734" s="2">
        <v>27.59748649597168</v>
      </c>
      <c r="AK2734" s="2">
        <v>92.26287841796875</v>
      </c>
      <c r="AL2734" s="2">
        <v>-1.2490119934082031</v>
      </c>
      <c r="AM2734" s="2">
        <v>-0.73198240995407104</v>
      </c>
      <c r="AN2734" s="2">
        <v>1</v>
      </c>
      <c r="AO2734" s="2">
        <v>-0.21956524252891541</v>
      </c>
      <c r="AP2734" s="2">
        <v>2.737391471862793</v>
      </c>
      <c r="AQ2734" s="2">
        <v>1</v>
      </c>
      <c r="AR2734" s="2">
        <v>0</v>
      </c>
      <c r="AS2734" s="2">
        <v>0.15999999642372131</v>
      </c>
      <c r="AT2734" s="2">
        <v>111115</v>
      </c>
      <c r="AU2734" s="3">
        <f t="shared" si="3088"/>
        <v>0.49995183308919261</v>
      </c>
      <c r="AV2734" s="3">
        <f t="shared" si="3089"/>
        <v>1.281437166878193E-3</v>
      </c>
      <c r="AW2734" s="3">
        <f t="shared" si="3090"/>
        <v>307.1142753601074</v>
      </c>
      <c r="AX2734" s="3">
        <f t="shared" si="3091"/>
        <v>305.66654434204099</v>
      </c>
      <c r="AY2734" s="3">
        <f t="shared" si="3092"/>
        <v>319.85946550683366</v>
      </c>
      <c r="AZ2734" s="3">
        <f t="shared" si="3093"/>
        <v>2.8712218885218901</v>
      </c>
      <c r="BA2734" s="3">
        <f t="shared" si="3094"/>
        <v>5.3323721203430088</v>
      </c>
      <c r="BB2734" s="3">
        <f t="shared" si="3095"/>
        <v>57.795423379122511</v>
      </c>
      <c r="BC2734" s="3">
        <f t="shared" si="3096"/>
        <v>24.614698281466261</v>
      </c>
      <c r="BD2734" s="3">
        <f t="shared" si="3097"/>
        <v>33.240409851074219</v>
      </c>
      <c r="BE2734" s="3">
        <f t="shared" si="3098"/>
        <v>5.1207541343115341</v>
      </c>
      <c r="BF2734" s="3">
        <f t="shared" si="3099"/>
        <v>4.969173474778605E-2</v>
      </c>
      <c r="BG2734" s="3">
        <f t="shared" si="3100"/>
        <v>3.061349205505103</v>
      </c>
      <c r="BH2734" s="3">
        <f t="shared" si="3101"/>
        <v>2.0594049288064311</v>
      </c>
      <c r="BI2734" s="3">
        <f t="shared" si="3102"/>
        <v>3.1135646802159238E-2</v>
      </c>
      <c r="BJ2734" s="3">
        <f t="shared" si="3103"/>
        <v>25.175278261880429</v>
      </c>
      <c r="BK2734" s="3">
        <f t="shared" si="3104"/>
        <v>0.69439648071992188</v>
      </c>
      <c r="BL2734" s="3">
        <f t="shared" si="3105"/>
        <v>56.161715185706726</v>
      </c>
      <c r="BM2734" s="3">
        <f t="shared" si="3106"/>
        <v>391.377682029818</v>
      </c>
      <c r="BN2734" s="3">
        <f t="shared" si="3107"/>
        <v>4.753215826820356E-3</v>
      </c>
    </row>
    <row r="2735" spans="1:66">
      <c r="A2735" s="2" t="s">
        <v>3423</v>
      </c>
      <c r="B2735" t="s">
        <v>2748</v>
      </c>
      <c r="C2735">
        <v>20190807</v>
      </c>
      <c r="D2735" t="s">
        <v>338</v>
      </c>
      <c r="E2735" s="2" t="s">
        <v>0</v>
      </c>
      <c r="F2735" s="2" t="s">
        <v>3422</v>
      </c>
      <c r="G2735" s="1">
        <v>2000</v>
      </c>
      <c r="H2735">
        <v>400</v>
      </c>
      <c r="K2735" s="2">
        <v>135</v>
      </c>
      <c r="L2735" s="2" t="s">
        <v>3430</v>
      </c>
      <c r="M2735" s="2">
        <v>28454.500060159713</v>
      </c>
      <c r="N2735" s="2">
        <v>0</v>
      </c>
      <c r="O2735" s="3">
        <f t="shared" si="3080"/>
        <v>3.4512941916677446</v>
      </c>
      <c r="P2735" s="3">
        <f t="shared" si="3081"/>
        <v>5.3651116650495878E-2</v>
      </c>
      <c r="Q2735" s="3">
        <f t="shared" si="3082"/>
        <v>273.45297013555188</v>
      </c>
      <c r="R2735" s="3">
        <f t="shared" si="3083"/>
        <v>1.3556319411006432</v>
      </c>
      <c r="S2735" s="3">
        <f t="shared" si="3084"/>
        <v>2.2670483450406453</v>
      </c>
      <c r="T2735" s="3">
        <f t="shared" si="3085"/>
        <v>33.985572814941406</v>
      </c>
      <c r="U2735" s="2">
        <v>6</v>
      </c>
      <c r="V2735" s="3">
        <f t="shared" si="3086"/>
        <v>1.4200000166893005</v>
      </c>
      <c r="W2735" s="2">
        <v>1</v>
      </c>
      <c r="X2735" s="3">
        <f t="shared" si="3087"/>
        <v>2.8400000333786011</v>
      </c>
      <c r="Y2735" s="2">
        <v>32.521030426025391</v>
      </c>
      <c r="Z2735" s="2">
        <v>33.985572814941406</v>
      </c>
      <c r="AA2735" s="2">
        <v>32.076156616210938</v>
      </c>
      <c r="AB2735" s="2">
        <v>399.67263793945313</v>
      </c>
      <c r="AC2735" s="2">
        <v>391.70645141601563</v>
      </c>
      <c r="AD2735" s="2">
        <v>30.670804977416992</v>
      </c>
      <c r="AE2735" s="2">
        <v>33.292324066162109</v>
      </c>
      <c r="AF2735" s="2">
        <v>57.60137939453125</v>
      </c>
      <c r="AG2735" s="2">
        <v>62.461376190185547</v>
      </c>
      <c r="AH2735" s="2">
        <v>299.9405517578125</v>
      </c>
      <c r="AI2735" s="2">
        <v>2000.1678466796875</v>
      </c>
      <c r="AJ2735" s="2">
        <v>27.574813842773438</v>
      </c>
      <c r="AK2735" s="2">
        <v>92.263412475585938</v>
      </c>
      <c r="AL2735" s="2">
        <v>-1.2558479309082031</v>
      </c>
      <c r="AM2735" s="2">
        <v>-0.73838728666305542</v>
      </c>
      <c r="AN2735" s="2">
        <v>1</v>
      </c>
      <c r="AO2735" s="2">
        <v>-0.21956524252891541</v>
      </c>
      <c r="AP2735" s="2">
        <v>2.737391471862793</v>
      </c>
      <c r="AQ2735" s="2">
        <v>1</v>
      </c>
      <c r="AR2735" s="2">
        <v>0</v>
      </c>
      <c r="AS2735" s="2">
        <v>0.15999999642372131</v>
      </c>
      <c r="AT2735" s="2">
        <v>111115</v>
      </c>
      <c r="AU2735" s="3">
        <f t="shared" si="3088"/>
        <v>0.49990091959635413</v>
      </c>
      <c r="AV2735" s="3">
        <f t="shared" si="3089"/>
        <v>1.3556319411006433E-3</v>
      </c>
      <c r="AW2735" s="3">
        <f t="shared" si="3090"/>
        <v>307.13557281494138</v>
      </c>
      <c r="AX2735" s="3">
        <f t="shared" si="3091"/>
        <v>305.67103042602537</v>
      </c>
      <c r="AY2735" s="3">
        <f t="shared" si="3092"/>
        <v>320.02684831559236</v>
      </c>
      <c r="AZ2735" s="3">
        <f t="shared" si="3093"/>
        <v>2.8323473289995493</v>
      </c>
      <c r="BA2735" s="3">
        <f t="shared" si="3094"/>
        <v>5.3387117726278364</v>
      </c>
      <c r="BB2735" s="3">
        <f t="shared" si="3095"/>
        <v>57.863801363736975</v>
      </c>
      <c r="BC2735" s="3">
        <f t="shared" si="3096"/>
        <v>24.571477297574866</v>
      </c>
      <c r="BD2735" s="3">
        <f t="shared" si="3097"/>
        <v>33.253301620483398</v>
      </c>
      <c r="BE2735" s="3">
        <f t="shared" si="3098"/>
        <v>5.1244580904666002</v>
      </c>
      <c r="BF2735" s="3">
        <f t="shared" si="3099"/>
        <v>5.2656372581980172E-2</v>
      </c>
      <c r="BG2735" s="3">
        <f t="shared" si="3100"/>
        <v>3.071663427587191</v>
      </c>
      <c r="BH2735" s="3">
        <f t="shared" si="3101"/>
        <v>2.0527946628794091</v>
      </c>
      <c r="BI2735" s="3">
        <f t="shared" si="3102"/>
        <v>3.2998181772785316E-2</v>
      </c>
      <c r="BJ2735" s="3">
        <f t="shared" si="3103"/>
        <v>25.229704176290507</v>
      </c>
      <c r="BK2735" s="3">
        <f t="shared" si="3104"/>
        <v>0.69810688373148211</v>
      </c>
      <c r="BL2735" s="3">
        <f t="shared" si="3105"/>
        <v>56.332727496041187</v>
      </c>
      <c r="BM2735" s="3">
        <f t="shared" si="3106"/>
        <v>390.06587144982154</v>
      </c>
      <c r="BN2735" s="3">
        <f t="shared" si="3107"/>
        <v>4.9843072526507687E-3</v>
      </c>
    </row>
    <row r="2736" spans="1:66">
      <c r="A2736" s="2" t="s">
        <v>3423</v>
      </c>
      <c r="B2736" t="s">
        <v>2748</v>
      </c>
      <c r="C2736">
        <v>20190807</v>
      </c>
      <c r="D2736" t="s">
        <v>338</v>
      </c>
      <c r="E2736" s="2" t="s">
        <v>0</v>
      </c>
      <c r="F2736" s="2" t="s">
        <v>3422</v>
      </c>
      <c r="G2736" s="1">
        <v>2000</v>
      </c>
      <c r="H2736">
        <v>400</v>
      </c>
      <c r="K2736" s="2">
        <v>136</v>
      </c>
      <c r="L2736" s="2" t="s">
        <v>3431</v>
      </c>
      <c r="M2736" s="2">
        <v>28544.500060182065</v>
      </c>
      <c r="N2736" s="2">
        <v>0</v>
      </c>
      <c r="O2736" s="3">
        <f t="shared" si="3080"/>
        <v>3.3775744752623518</v>
      </c>
      <c r="P2736" s="3">
        <f t="shared" si="3081"/>
        <v>5.3867484805392198E-2</v>
      </c>
      <c r="Q2736" s="3">
        <f t="shared" si="3082"/>
        <v>275.94344420352775</v>
      </c>
      <c r="R2736" s="3">
        <f t="shared" si="3083"/>
        <v>1.3553134186734253</v>
      </c>
      <c r="S2736" s="3">
        <f t="shared" si="3084"/>
        <v>2.257726964849855</v>
      </c>
      <c r="T2736" s="3">
        <f t="shared" si="3085"/>
        <v>33.950008392333984</v>
      </c>
      <c r="U2736" s="2">
        <v>6</v>
      </c>
      <c r="V2736" s="3">
        <f t="shared" si="3086"/>
        <v>1.4200000166893005</v>
      </c>
      <c r="W2736" s="2">
        <v>1</v>
      </c>
      <c r="X2736" s="3">
        <f t="shared" si="3087"/>
        <v>2.8400000333786011</v>
      </c>
      <c r="Y2736" s="2">
        <v>32.5101318359375</v>
      </c>
      <c r="Z2736" s="2">
        <v>33.950008392333984</v>
      </c>
      <c r="AA2736" s="2">
        <v>32.077793121337891</v>
      </c>
      <c r="AB2736" s="2">
        <v>399.366455078125</v>
      </c>
      <c r="AC2736" s="2">
        <v>391.54879760742188</v>
      </c>
      <c r="AD2736" s="2">
        <v>30.657917022705078</v>
      </c>
      <c r="AE2736" s="2">
        <v>33.278728485107422</v>
      </c>
      <c r="AF2736" s="2">
        <v>57.657779693603516</v>
      </c>
      <c r="AG2736" s="2">
        <v>62.475818634033203</v>
      </c>
      <c r="AH2736" s="2">
        <v>299.95526123046875</v>
      </c>
      <c r="AI2736" s="2">
        <v>2000.0789794921875</v>
      </c>
      <c r="AJ2736" s="2">
        <v>16.949028015136719</v>
      </c>
      <c r="AK2736" s="2">
        <v>92.263198852539063</v>
      </c>
      <c r="AL2736" s="2">
        <v>-1.2069587707519531</v>
      </c>
      <c r="AM2736" s="2">
        <v>-0.72193068265914917</v>
      </c>
      <c r="AN2736" s="2">
        <v>1</v>
      </c>
      <c r="AO2736" s="2">
        <v>-0.21956524252891541</v>
      </c>
      <c r="AP2736" s="2">
        <v>2.737391471862793</v>
      </c>
      <c r="AQ2736" s="2">
        <v>1</v>
      </c>
      <c r="AR2736" s="2">
        <v>0</v>
      </c>
      <c r="AS2736" s="2">
        <v>0.15999999642372131</v>
      </c>
      <c r="AT2736" s="2">
        <v>111115</v>
      </c>
      <c r="AU2736" s="3">
        <f t="shared" si="3088"/>
        <v>0.49992543538411455</v>
      </c>
      <c r="AV2736" s="3">
        <f t="shared" si="3089"/>
        <v>1.3553134186734253E-3</v>
      </c>
      <c r="AW2736" s="3">
        <f t="shared" si="3090"/>
        <v>307.10000839233396</v>
      </c>
      <c r="AX2736" s="3">
        <f t="shared" si="3091"/>
        <v>305.66013183593748</v>
      </c>
      <c r="AY2736" s="3">
        <f t="shared" si="3092"/>
        <v>320.01262956591017</v>
      </c>
      <c r="AZ2736" s="3">
        <f t="shared" si="3093"/>
        <v>2.8361139720778703</v>
      </c>
      <c r="BA2736" s="3">
        <f t="shared" si="3094"/>
        <v>5.3281289086309771</v>
      </c>
      <c r="BB2736" s="3">
        <f t="shared" si="3095"/>
        <v>57.749232358036195</v>
      </c>
      <c r="BC2736" s="3">
        <f t="shared" si="3096"/>
        <v>24.470503872928774</v>
      </c>
      <c r="BD2736" s="3">
        <f t="shared" si="3097"/>
        <v>33.230070114135742</v>
      </c>
      <c r="BE2736" s="3">
        <f t="shared" si="3098"/>
        <v>5.1177850902819477</v>
      </c>
      <c r="BF2736" s="3">
        <f t="shared" si="3099"/>
        <v>5.286477618067946E-2</v>
      </c>
      <c r="BG2736" s="3">
        <f t="shared" si="3100"/>
        <v>3.0704019437811221</v>
      </c>
      <c r="BH2736" s="3">
        <f t="shared" si="3101"/>
        <v>2.0473831465008256</v>
      </c>
      <c r="BI2736" s="3">
        <f t="shared" si="3102"/>
        <v>3.3129132506304289E-2</v>
      </c>
      <c r="BJ2736" s="3">
        <f t="shared" si="3103"/>
        <v>25.4594248646046</v>
      </c>
      <c r="BK2736" s="3">
        <f t="shared" si="3104"/>
        <v>0.70474854191787506</v>
      </c>
      <c r="BL2736" s="3">
        <f t="shared" si="3105"/>
        <v>56.432080183209486</v>
      </c>
      <c r="BM2736" s="3">
        <f t="shared" si="3106"/>
        <v>389.94326046375511</v>
      </c>
      <c r="BN2736" s="3">
        <f t="shared" si="3107"/>
        <v>4.8879817383196749E-3</v>
      </c>
    </row>
    <row r="2737" spans="1:66">
      <c r="A2737" s="2" t="s">
        <v>3423</v>
      </c>
      <c r="B2737" t="s">
        <v>2748</v>
      </c>
      <c r="C2737">
        <v>20190807</v>
      </c>
      <c r="D2737" t="s">
        <v>338</v>
      </c>
      <c r="E2737" s="2" t="s">
        <v>0</v>
      </c>
      <c r="F2737" s="2" t="s">
        <v>3422</v>
      </c>
      <c r="G2737" s="1">
        <v>2000</v>
      </c>
      <c r="H2737">
        <v>475</v>
      </c>
      <c r="K2737" s="2">
        <v>137</v>
      </c>
      <c r="L2737" s="2" t="s">
        <v>3432</v>
      </c>
      <c r="M2737" s="2">
        <v>28660.500060182065</v>
      </c>
      <c r="N2737" s="2">
        <v>0</v>
      </c>
      <c r="O2737" s="3">
        <f t="shared" si="3080"/>
        <v>4.3569285013536856</v>
      </c>
      <c r="P2737" s="3">
        <f t="shared" si="3081"/>
        <v>5.4355107602012162E-2</v>
      </c>
      <c r="Q2737" s="3">
        <f t="shared" si="3082"/>
        <v>318.54104057366129</v>
      </c>
      <c r="R2737" s="3">
        <f t="shared" si="3083"/>
        <v>1.3724522001926247</v>
      </c>
      <c r="S2737" s="3">
        <f t="shared" si="3084"/>
        <v>2.2661079730252416</v>
      </c>
      <c r="T2737" s="3">
        <f t="shared" si="3085"/>
        <v>33.966018676757813</v>
      </c>
      <c r="U2737" s="2">
        <v>6</v>
      </c>
      <c r="V2737" s="3">
        <f t="shared" si="3086"/>
        <v>1.4200000166893005</v>
      </c>
      <c r="W2737" s="2">
        <v>1</v>
      </c>
      <c r="X2737" s="3">
        <f t="shared" si="3087"/>
        <v>2.8400000333786011</v>
      </c>
      <c r="Y2737" s="2">
        <v>32.521556854248047</v>
      </c>
      <c r="Z2737" s="2">
        <v>33.966018676757813</v>
      </c>
      <c r="AA2737" s="2">
        <v>32.079833984375</v>
      </c>
      <c r="AB2737" s="2">
        <v>474.97119140625</v>
      </c>
      <c r="AC2737" s="2">
        <v>464.97991943359375</v>
      </c>
      <c r="AD2737" s="2">
        <v>30.585914611816406</v>
      </c>
      <c r="AE2737" s="2">
        <v>33.2398681640625</v>
      </c>
      <c r="AF2737" s="2">
        <v>57.485347747802734</v>
      </c>
      <c r="AG2737" s="2">
        <v>62.360748291015625</v>
      </c>
      <c r="AH2737" s="2">
        <v>299.96728515625</v>
      </c>
      <c r="AI2737" s="2">
        <v>1998.7728271484375</v>
      </c>
      <c r="AJ2737" s="2">
        <v>25.019372940063477</v>
      </c>
      <c r="AK2737" s="2">
        <v>92.262184143066406</v>
      </c>
      <c r="AL2737" s="2">
        <v>-1.8698310852050781</v>
      </c>
      <c r="AM2737" s="2">
        <v>-0.72648543119430542</v>
      </c>
      <c r="AN2737" s="2">
        <v>1</v>
      </c>
      <c r="AO2737" s="2">
        <v>-0.21956524252891541</v>
      </c>
      <c r="AP2737" s="2">
        <v>2.737391471862793</v>
      </c>
      <c r="AQ2737" s="2">
        <v>1</v>
      </c>
      <c r="AR2737" s="2">
        <v>0</v>
      </c>
      <c r="AS2737" s="2">
        <v>0.15999999642372131</v>
      </c>
      <c r="AT2737" s="2">
        <v>111115</v>
      </c>
      <c r="AU2737" s="3">
        <f t="shared" si="3088"/>
        <v>0.49994547526041666</v>
      </c>
      <c r="AV2737" s="3">
        <f t="shared" si="3089"/>
        <v>1.3724522001926248E-3</v>
      </c>
      <c r="AW2737" s="3">
        <f t="shared" si="3090"/>
        <v>307.11601867675779</v>
      </c>
      <c r="AX2737" s="3">
        <f t="shared" si="3091"/>
        <v>305.67155685424802</v>
      </c>
      <c r="AY2737" s="3">
        <f t="shared" si="3092"/>
        <v>319.80364519558134</v>
      </c>
      <c r="AZ2737" s="3">
        <f t="shared" si="3093"/>
        <v>2.8240680487061129</v>
      </c>
      <c r="BA2737" s="3">
        <f t="shared" si="3094"/>
        <v>5.3328908104692268</v>
      </c>
      <c r="BB2737" s="3">
        <f t="shared" si="3095"/>
        <v>57.801480205582131</v>
      </c>
      <c r="BC2737" s="3">
        <f t="shared" si="3096"/>
        <v>24.561612041519631</v>
      </c>
      <c r="BD2737" s="3">
        <f t="shared" si="3097"/>
        <v>33.24378776550293</v>
      </c>
      <c r="BE2737" s="3">
        <f t="shared" si="3098"/>
        <v>5.1217244233866959</v>
      </c>
      <c r="BF2737" s="3">
        <f t="shared" si="3099"/>
        <v>5.3334335243916078E-2</v>
      </c>
      <c r="BG2737" s="3">
        <f t="shared" si="3100"/>
        <v>3.0667828374439852</v>
      </c>
      <c r="BH2737" s="3">
        <f t="shared" si="3101"/>
        <v>2.0549415859427107</v>
      </c>
      <c r="BI2737" s="3">
        <f t="shared" si="3102"/>
        <v>3.342419084459685E-2</v>
      </c>
      <c r="BJ2737" s="3">
        <f t="shared" si="3103"/>
        <v>29.389292142531126</v>
      </c>
      <c r="BK2737" s="3">
        <f t="shared" si="3104"/>
        <v>0.68506407967399074</v>
      </c>
      <c r="BL2737" s="3">
        <f t="shared" si="3105"/>
        <v>56.316451694645188</v>
      </c>
      <c r="BM2737" s="3">
        <f t="shared" si="3106"/>
        <v>462.90884429003813</v>
      </c>
      <c r="BN2737" s="3">
        <f t="shared" si="3107"/>
        <v>5.3005414891095009E-3</v>
      </c>
    </row>
    <row r="2738" spans="1:66">
      <c r="A2738" s="2" t="s">
        <v>3423</v>
      </c>
      <c r="B2738" t="s">
        <v>2748</v>
      </c>
      <c r="C2738">
        <v>20190807</v>
      </c>
      <c r="D2738" t="s">
        <v>338</v>
      </c>
      <c r="E2738" s="2" t="s">
        <v>0</v>
      </c>
      <c r="F2738" s="2" t="s">
        <v>3422</v>
      </c>
      <c r="G2738" s="1">
        <v>2000</v>
      </c>
      <c r="H2738">
        <v>575</v>
      </c>
      <c r="K2738" s="2">
        <v>138</v>
      </c>
      <c r="L2738" s="2" t="s">
        <v>3433</v>
      </c>
      <c r="M2738" s="2">
        <v>28778.000060170889</v>
      </c>
      <c r="N2738" s="2">
        <v>0</v>
      </c>
      <c r="O2738" s="3">
        <f t="shared" si="3080"/>
        <v>5.616742723548616</v>
      </c>
      <c r="P2738" s="3">
        <f t="shared" si="3081"/>
        <v>5.4966792553815882E-2</v>
      </c>
      <c r="Q2738" s="3">
        <f t="shared" si="3082"/>
        <v>376.13869534494194</v>
      </c>
      <c r="R2738" s="3">
        <f t="shared" si="3083"/>
        <v>1.3976805901422331</v>
      </c>
      <c r="S2738" s="3">
        <f t="shared" si="3084"/>
        <v>2.2825351416627373</v>
      </c>
      <c r="T2738" s="3">
        <f t="shared" si="3085"/>
        <v>33.999622344970703</v>
      </c>
      <c r="U2738" s="2">
        <v>6</v>
      </c>
      <c r="V2738" s="3">
        <f t="shared" si="3086"/>
        <v>1.4200000166893005</v>
      </c>
      <c r="W2738" s="2">
        <v>1</v>
      </c>
      <c r="X2738" s="3">
        <f t="shared" si="3087"/>
        <v>2.8400000333786011</v>
      </c>
      <c r="Y2738" s="2">
        <v>32.533012390136719</v>
      </c>
      <c r="Z2738" s="2">
        <v>33.999622344970703</v>
      </c>
      <c r="AA2738" s="2">
        <v>32.075992584228516</v>
      </c>
      <c r="AB2738" s="2">
        <v>574.54296875</v>
      </c>
      <c r="AC2738" s="2">
        <v>561.7376708984375</v>
      </c>
      <c r="AD2738" s="2">
        <v>30.467073440551758</v>
      </c>
      <c r="AE2738" s="2">
        <v>33.170040130615234</v>
      </c>
      <c r="AF2738" s="2">
        <v>57.204071044921875</v>
      </c>
      <c r="AG2738" s="2">
        <v>62.189750671386719</v>
      </c>
      <c r="AH2738" s="2">
        <v>299.963623046875</v>
      </c>
      <c r="AI2738" s="2">
        <v>1999.81591796875</v>
      </c>
      <c r="AJ2738" s="2">
        <v>15.082016944885254</v>
      </c>
      <c r="AK2738" s="2">
        <v>92.262847900390625</v>
      </c>
      <c r="AL2738" s="2">
        <v>-2.9742012023925781</v>
      </c>
      <c r="AM2738" s="2">
        <v>-0.72417372465133667</v>
      </c>
      <c r="AN2738" s="2">
        <v>1</v>
      </c>
      <c r="AO2738" s="2">
        <v>-0.21956524252891541</v>
      </c>
      <c r="AP2738" s="2">
        <v>2.737391471862793</v>
      </c>
      <c r="AQ2738" s="2">
        <v>1</v>
      </c>
      <c r="AR2738" s="2">
        <v>0</v>
      </c>
      <c r="AS2738" s="2">
        <v>0.15999999642372131</v>
      </c>
      <c r="AT2738" s="2">
        <v>111115</v>
      </c>
      <c r="AU2738" s="3">
        <f t="shared" si="3088"/>
        <v>0.49993937174479158</v>
      </c>
      <c r="AV2738" s="3">
        <f t="shared" si="3089"/>
        <v>1.3976805901422331E-3</v>
      </c>
      <c r="AW2738" s="3">
        <f t="shared" si="3090"/>
        <v>307.14962234497068</v>
      </c>
      <c r="AX2738" s="3">
        <f t="shared" si="3091"/>
        <v>305.6830123901367</v>
      </c>
      <c r="AY2738" s="3">
        <f t="shared" si="3092"/>
        <v>319.97053972310096</v>
      </c>
      <c r="AZ2738" s="3">
        <f t="shared" si="3093"/>
        <v>2.8096101416337689</v>
      </c>
      <c r="BA2738" s="3">
        <f t="shared" si="3094"/>
        <v>5.342897509083544</v>
      </c>
      <c r="BB2738" s="3">
        <f t="shared" si="3095"/>
        <v>57.909522962610858</v>
      </c>
      <c r="BC2738" s="3">
        <f t="shared" si="3096"/>
        <v>24.739482831995623</v>
      </c>
      <c r="BD2738" s="3">
        <f t="shared" si="3097"/>
        <v>33.266317367553711</v>
      </c>
      <c r="BE2738" s="3">
        <f t="shared" si="3098"/>
        <v>5.128200031116755</v>
      </c>
      <c r="BF2738" s="3">
        <f t="shared" si="3099"/>
        <v>5.3923136973175127E-2</v>
      </c>
      <c r="BG2738" s="3">
        <f t="shared" si="3100"/>
        <v>3.0603623674208067</v>
      </c>
      <c r="BH2738" s="3">
        <f t="shared" si="3101"/>
        <v>2.0678376636959483</v>
      </c>
      <c r="BI2738" s="3">
        <f t="shared" si="3102"/>
        <v>3.3794197954861716E-2</v>
      </c>
      <c r="BJ2738" s="3">
        <f t="shared" si="3103"/>
        <v>34.703627238061749</v>
      </c>
      <c r="BK2738" s="3">
        <f t="shared" si="3104"/>
        <v>0.66959848846054693</v>
      </c>
      <c r="BL2738" s="3">
        <f t="shared" si="3105"/>
        <v>56.090595106811868</v>
      </c>
      <c r="BM2738" s="3">
        <f t="shared" si="3106"/>
        <v>559.06774040982054</v>
      </c>
      <c r="BN2738" s="3">
        <f t="shared" si="3107"/>
        <v>5.6352105327120948E-3</v>
      </c>
    </row>
    <row r="2739" spans="1:66">
      <c r="A2739" s="2" t="s">
        <v>3423</v>
      </c>
      <c r="B2739" t="s">
        <v>2748</v>
      </c>
      <c r="C2739">
        <v>20190807</v>
      </c>
      <c r="D2739" t="s">
        <v>338</v>
      </c>
      <c r="E2739" s="2" t="s">
        <v>0</v>
      </c>
      <c r="F2739" s="2" t="s">
        <v>3422</v>
      </c>
      <c r="G2739" s="1">
        <v>2000</v>
      </c>
      <c r="H2739">
        <v>675</v>
      </c>
      <c r="K2739" s="2">
        <v>139</v>
      </c>
      <c r="L2739" s="2" t="s">
        <v>3434</v>
      </c>
      <c r="M2739" s="2">
        <v>28878.000060170889</v>
      </c>
      <c r="N2739" s="2">
        <v>0</v>
      </c>
      <c r="O2739" s="3">
        <f t="shared" si="3080"/>
        <v>6.7064258467666269</v>
      </c>
      <c r="P2739" s="3">
        <f t="shared" si="3081"/>
        <v>5.3936678488863674E-2</v>
      </c>
      <c r="Q2739" s="3">
        <f t="shared" si="3082"/>
        <v>434.27277804726947</v>
      </c>
      <c r="R2739" s="3">
        <f t="shared" si="3083"/>
        <v>1.3764642577116861</v>
      </c>
      <c r="S2739" s="3">
        <f t="shared" si="3084"/>
        <v>2.290201497190028</v>
      </c>
      <c r="T2739" s="3">
        <f t="shared" si="3085"/>
        <v>33.990264892578125</v>
      </c>
      <c r="U2739" s="2">
        <v>6</v>
      </c>
      <c r="V2739" s="3">
        <f t="shared" si="3086"/>
        <v>1.4200000166893005</v>
      </c>
      <c r="W2739" s="2">
        <v>1</v>
      </c>
      <c r="X2739" s="3">
        <f t="shared" si="3087"/>
        <v>2.8400000333786011</v>
      </c>
      <c r="Y2739" s="2">
        <v>32.535007476806641</v>
      </c>
      <c r="Z2739" s="2">
        <v>33.990264892578125</v>
      </c>
      <c r="AA2739" s="2">
        <v>32.077659606933594</v>
      </c>
      <c r="AB2739" s="2">
        <v>674.36346435546875</v>
      </c>
      <c r="AC2739" s="2">
        <v>659.13616943359375</v>
      </c>
      <c r="AD2739" s="2">
        <v>30.394462585449219</v>
      </c>
      <c r="AE2739" s="2">
        <v>33.056369781494141</v>
      </c>
      <c r="AF2739" s="2">
        <v>57.062492370605469</v>
      </c>
      <c r="AG2739" s="2">
        <v>61.972373962402344</v>
      </c>
      <c r="AH2739" s="2">
        <v>300.002197265625</v>
      </c>
      <c r="AI2739" s="2">
        <v>2000.838134765625</v>
      </c>
      <c r="AJ2739" s="2">
        <v>19.197910308837891</v>
      </c>
      <c r="AK2739" s="2">
        <v>92.263847351074219</v>
      </c>
      <c r="AL2739" s="2">
        <v>-4.0559883117675781</v>
      </c>
      <c r="AM2739" s="2">
        <v>-0.72603529691696167</v>
      </c>
      <c r="AN2739" s="2">
        <v>1</v>
      </c>
      <c r="AO2739" s="2">
        <v>-0.21956524252891541</v>
      </c>
      <c r="AP2739" s="2">
        <v>2.737391471862793</v>
      </c>
      <c r="AQ2739" s="2">
        <v>1</v>
      </c>
      <c r="AR2739" s="2">
        <v>0</v>
      </c>
      <c r="AS2739" s="2">
        <v>0.15999999642372131</v>
      </c>
      <c r="AT2739" s="2">
        <v>111115</v>
      </c>
      <c r="AU2739" s="3">
        <f t="shared" si="3088"/>
        <v>0.50000366210937497</v>
      </c>
      <c r="AV2739" s="3">
        <f t="shared" si="3089"/>
        <v>1.3764642577116862E-3</v>
      </c>
      <c r="AW2739" s="3">
        <f t="shared" si="3090"/>
        <v>307.1402648925781</v>
      </c>
      <c r="AX2739" s="3">
        <f t="shared" si="3091"/>
        <v>305.68500747680662</v>
      </c>
      <c r="AY2739" s="3">
        <f t="shared" si="3092"/>
        <v>320.13409440694522</v>
      </c>
      <c r="AZ2739" s="3">
        <f t="shared" si="3093"/>
        <v>2.8241619734863956</v>
      </c>
      <c r="BA2739" s="3">
        <f t="shared" si="3094"/>
        <v>5.3401093526904662</v>
      </c>
      <c r="BB2739" s="3">
        <f t="shared" si="3095"/>
        <v>57.878676274692459</v>
      </c>
      <c r="BC2739" s="3">
        <f t="shared" si="3096"/>
        <v>24.822306493198319</v>
      </c>
      <c r="BD2739" s="3">
        <f t="shared" si="3097"/>
        <v>33.262636184692383</v>
      </c>
      <c r="BE2739" s="3">
        <f t="shared" si="3098"/>
        <v>5.1271414745476589</v>
      </c>
      <c r="BF2739" s="3">
        <f t="shared" si="3099"/>
        <v>5.2931416254039701E-2</v>
      </c>
      <c r="BG2739" s="3">
        <f t="shared" si="3100"/>
        <v>3.0499078555004382</v>
      </c>
      <c r="BH2739" s="3">
        <f t="shared" si="3101"/>
        <v>2.0772336190472207</v>
      </c>
      <c r="BI2739" s="3">
        <f t="shared" si="3102"/>
        <v>3.3171006487163757E-2</v>
      </c>
      <c r="BJ2739" s="3">
        <f t="shared" si="3103"/>
        <v>40.067677302480206</v>
      </c>
      <c r="BK2739" s="3">
        <f t="shared" si="3104"/>
        <v>0.65885138486702532</v>
      </c>
      <c r="BL2739" s="3">
        <f t="shared" si="3105"/>
        <v>55.907761249841691</v>
      </c>
      <c r="BM2739" s="3">
        <f t="shared" si="3106"/>
        <v>655.94825577629558</v>
      </c>
      <c r="BN2739" s="3">
        <f t="shared" si="3107"/>
        <v>5.7160187831746577E-3</v>
      </c>
    </row>
    <row r="2740" spans="1:66">
      <c r="A2740" s="2" t="s">
        <v>3423</v>
      </c>
      <c r="B2740" t="s">
        <v>2748</v>
      </c>
      <c r="C2740">
        <v>20190807</v>
      </c>
      <c r="D2740" t="s">
        <v>338</v>
      </c>
      <c r="E2740" s="2" t="s">
        <v>0</v>
      </c>
      <c r="F2740" s="2" t="s">
        <v>3422</v>
      </c>
      <c r="G2740" s="1">
        <v>2000</v>
      </c>
      <c r="H2740">
        <v>800</v>
      </c>
      <c r="K2740" s="2">
        <v>140</v>
      </c>
      <c r="L2740" s="2" t="s">
        <v>3435</v>
      </c>
      <c r="M2740" s="2">
        <v>28984.50006011501</v>
      </c>
      <c r="N2740" s="2">
        <v>0</v>
      </c>
      <c r="O2740" s="3">
        <f t="shared" si="3080"/>
        <v>8.0244112912962962</v>
      </c>
      <c r="P2740" s="3">
        <f t="shared" si="3081"/>
        <v>5.3675354807179949E-2</v>
      </c>
      <c r="Q2740" s="3">
        <f t="shared" si="3082"/>
        <v>512.10007803658846</v>
      </c>
      <c r="R2740" s="3">
        <f t="shared" si="3083"/>
        <v>1.3738248760762941</v>
      </c>
      <c r="S2740" s="3">
        <f t="shared" si="3084"/>
        <v>2.2970550713539986</v>
      </c>
      <c r="T2740" s="3">
        <f t="shared" si="3085"/>
        <v>33.954502105712891</v>
      </c>
      <c r="U2740" s="2">
        <v>6</v>
      </c>
      <c r="V2740" s="3">
        <f t="shared" si="3086"/>
        <v>1.4200000166893005</v>
      </c>
      <c r="W2740" s="2">
        <v>1</v>
      </c>
      <c r="X2740" s="3">
        <f t="shared" si="3087"/>
        <v>2.8400000333786011</v>
      </c>
      <c r="Y2740" s="2">
        <v>32.517459869384766</v>
      </c>
      <c r="Z2740" s="2">
        <v>33.954502105712891</v>
      </c>
      <c r="AA2740" s="2">
        <v>32.078495025634766</v>
      </c>
      <c r="AB2740" s="2">
        <v>800.29876708984375</v>
      </c>
      <c r="AC2740" s="2">
        <v>782.09832763671875</v>
      </c>
      <c r="AD2740" s="2">
        <v>30.209575653076172</v>
      </c>
      <c r="AE2740" s="2">
        <v>32.8673095703125</v>
      </c>
      <c r="AF2740" s="2">
        <v>56.688636779785156</v>
      </c>
      <c r="AG2740" s="2">
        <v>61.677104949951172</v>
      </c>
      <c r="AH2740" s="2">
        <v>299.95574951171875</v>
      </c>
      <c r="AI2740" s="2">
        <v>2000.335693359375</v>
      </c>
      <c r="AJ2740" s="2">
        <v>24.525354385375977</v>
      </c>
      <c r="AK2740" s="2">
        <v>92.262191772460938</v>
      </c>
      <c r="AL2740" s="2">
        <v>-5.3943672180175781</v>
      </c>
      <c r="AM2740" s="2">
        <v>-0.71812742948532104</v>
      </c>
      <c r="AN2740" s="2">
        <v>1</v>
      </c>
      <c r="AO2740" s="2">
        <v>-0.21956524252891541</v>
      </c>
      <c r="AP2740" s="2">
        <v>2.737391471862793</v>
      </c>
      <c r="AQ2740" s="2">
        <v>1</v>
      </c>
      <c r="AR2740" s="2">
        <v>0</v>
      </c>
      <c r="AS2740" s="2">
        <v>0.15999999642372131</v>
      </c>
      <c r="AT2740" s="2">
        <v>111115</v>
      </c>
      <c r="AU2740" s="3">
        <f t="shared" si="3088"/>
        <v>0.49992624918619782</v>
      </c>
      <c r="AV2740" s="3">
        <f t="shared" si="3089"/>
        <v>1.373824876076294E-3</v>
      </c>
      <c r="AW2740" s="3">
        <f t="shared" si="3090"/>
        <v>307.10450210571287</v>
      </c>
      <c r="AX2740" s="3">
        <f t="shared" si="3091"/>
        <v>305.66745986938474</v>
      </c>
      <c r="AY2740" s="3">
        <f t="shared" si="3092"/>
        <v>320.05370378374209</v>
      </c>
      <c r="AZ2740" s="3">
        <f t="shared" si="3093"/>
        <v>2.8274238295075214</v>
      </c>
      <c r="BA2740" s="3">
        <f t="shared" si="3094"/>
        <v>5.3294650899750113</v>
      </c>
      <c r="BB2740" s="3">
        <f t="shared" si="3095"/>
        <v>57.76434515146417</v>
      </c>
      <c r="BC2740" s="3">
        <f t="shared" si="3096"/>
        <v>24.89703558115167</v>
      </c>
      <c r="BD2740" s="3">
        <f t="shared" si="3097"/>
        <v>33.235980987548828</v>
      </c>
      <c r="BE2740" s="3">
        <f t="shared" si="3098"/>
        <v>5.1194822076352873</v>
      </c>
      <c r="BF2740" s="3">
        <f t="shared" si="3099"/>
        <v>5.2679720077230874E-2</v>
      </c>
      <c r="BG2740" s="3">
        <f t="shared" si="3100"/>
        <v>3.0324100186210128</v>
      </c>
      <c r="BH2740" s="3">
        <f t="shared" si="3101"/>
        <v>2.0870721890142745</v>
      </c>
      <c r="BI2740" s="3">
        <f t="shared" si="3102"/>
        <v>3.3012852070868112E-2</v>
      </c>
      <c r="BJ2740" s="3">
        <f t="shared" si="3103"/>
        <v>47.247475606503933</v>
      </c>
      <c r="BK2740" s="3">
        <f t="shared" si="3104"/>
        <v>0.65477710402988698</v>
      </c>
      <c r="BL2740" s="3">
        <f t="shared" si="3105"/>
        <v>55.690525672547643</v>
      </c>
      <c r="BM2740" s="3">
        <f t="shared" si="3106"/>
        <v>778.28390682125041</v>
      </c>
      <c r="BN2740" s="3">
        <f t="shared" si="3107"/>
        <v>5.7419108773587172E-3</v>
      </c>
    </row>
    <row r="2741" spans="1:66">
      <c r="A2741" s="2" t="s">
        <v>3423</v>
      </c>
      <c r="B2741" t="s">
        <v>2748</v>
      </c>
      <c r="C2741">
        <v>20190807</v>
      </c>
      <c r="D2741" t="s">
        <v>338</v>
      </c>
      <c r="E2741" s="2" t="s">
        <v>0</v>
      </c>
      <c r="F2741" s="2" t="s">
        <v>3422</v>
      </c>
      <c r="G2741" s="1">
        <v>2000</v>
      </c>
      <c r="H2741">
        <v>1000</v>
      </c>
      <c r="K2741" s="2">
        <v>141</v>
      </c>
      <c r="L2741" s="2" t="s">
        <v>3436</v>
      </c>
      <c r="M2741" s="2">
        <v>29117.500060182065</v>
      </c>
      <c r="N2741" s="2">
        <v>0</v>
      </c>
      <c r="O2741" s="3">
        <f t="shared" si="3080"/>
        <v>9.3083950839210861</v>
      </c>
      <c r="P2741" s="3">
        <f t="shared" si="3081"/>
        <v>4.8564460779566693E-2</v>
      </c>
      <c r="Q2741" s="3">
        <f t="shared" si="3082"/>
        <v>631.88533084966764</v>
      </c>
      <c r="R2741" s="3">
        <f t="shared" si="3083"/>
        <v>1.2548300773325203</v>
      </c>
      <c r="S2741" s="3">
        <f t="shared" si="3084"/>
        <v>2.3151313479729327</v>
      </c>
      <c r="T2741" s="3">
        <f t="shared" si="3085"/>
        <v>33.927890777587891</v>
      </c>
      <c r="U2741" s="2">
        <v>6</v>
      </c>
      <c r="V2741" s="3">
        <f t="shared" si="3086"/>
        <v>1.4200000166893005</v>
      </c>
      <c r="W2741" s="2">
        <v>1</v>
      </c>
      <c r="X2741" s="3">
        <f t="shared" si="3087"/>
        <v>2.8400000333786011</v>
      </c>
      <c r="Y2741" s="2">
        <v>32.500293731689453</v>
      </c>
      <c r="Z2741" s="2">
        <v>33.927890777587891</v>
      </c>
      <c r="AA2741" s="2">
        <v>32.078426361083984</v>
      </c>
      <c r="AB2741" s="2">
        <v>997.86053466796875</v>
      </c>
      <c r="AC2741" s="2">
        <v>976.78851318359375</v>
      </c>
      <c r="AD2741" s="2">
        <v>30.158889770507813</v>
      </c>
      <c r="AE2741" s="2">
        <v>32.587207794189453</v>
      </c>
      <c r="AF2741" s="2">
        <v>56.741382598876953</v>
      </c>
      <c r="AG2741" s="2">
        <v>61.20794677734375</v>
      </c>
      <c r="AH2741" s="2">
        <v>299.945556640625</v>
      </c>
      <c r="AI2741" s="2">
        <v>2000.319580078125</v>
      </c>
      <c r="AJ2741" s="2">
        <v>23.046720504760742</v>
      </c>
      <c r="AK2741" s="2">
        <v>92.257835388183594</v>
      </c>
      <c r="AL2741" s="2">
        <v>-7.9828681945800781</v>
      </c>
      <c r="AM2741" s="2">
        <v>-0.70678251981735229</v>
      </c>
      <c r="AN2741" s="2">
        <v>1</v>
      </c>
      <c r="AO2741" s="2">
        <v>-0.21956524252891541</v>
      </c>
      <c r="AP2741" s="2">
        <v>2.737391471862793</v>
      </c>
      <c r="AQ2741" s="2">
        <v>1</v>
      </c>
      <c r="AR2741" s="2">
        <v>0</v>
      </c>
      <c r="AS2741" s="2">
        <v>0.15999999642372131</v>
      </c>
      <c r="AT2741" s="2">
        <v>111115</v>
      </c>
      <c r="AU2741" s="3">
        <f t="shared" si="3088"/>
        <v>0.49990926106770828</v>
      </c>
      <c r="AV2741" s="3">
        <f t="shared" si="3089"/>
        <v>1.2548300773325203E-3</v>
      </c>
      <c r="AW2741" s="3">
        <f t="shared" si="3090"/>
        <v>307.07789077758787</v>
      </c>
      <c r="AX2741" s="3">
        <f t="shared" si="3091"/>
        <v>305.65029373168943</v>
      </c>
      <c r="AY2741" s="3">
        <f t="shared" si="3092"/>
        <v>320.05112565879972</v>
      </c>
      <c r="AZ2741" s="3">
        <f t="shared" si="3093"/>
        <v>2.8903158044282908</v>
      </c>
      <c r="BA2741" s="3">
        <f t="shared" si="3094"/>
        <v>5.3215566004097967</v>
      </c>
      <c r="BB2741" s="3">
        <f t="shared" si="3095"/>
        <v>57.681351161327839</v>
      </c>
      <c r="BC2741" s="3">
        <f t="shared" si="3096"/>
        <v>25.094143367138386</v>
      </c>
      <c r="BD2741" s="3">
        <f t="shared" si="3097"/>
        <v>33.214092254638672</v>
      </c>
      <c r="BE2741" s="3">
        <f t="shared" si="3098"/>
        <v>5.1132000108172759</v>
      </c>
      <c r="BF2741" s="3">
        <f t="shared" si="3099"/>
        <v>4.7747962877034165E-2</v>
      </c>
      <c r="BG2741" s="3">
        <f t="shared" si="3100"/>
        <v>3.006425252436864</v>
      </c>
      <c r="BH2741" s="3">
        <f t="shared" si="3101"/>
        <v>2.1067747583804119</v>
      </c>
      <c r="BI2741" s="3">
        <f t="shared" si="3102"/>
        <v>2.9914775433957264E-2</v>
      </c>
      <c r="BJ2741" s="3">
        <f t="shared" si="3103"/>
        <v>58.296372837736563</v>
      </c>
      <c r="BK2741" s="3">
        <f t="shared" si="3104"/>
        <v>0.64690086167188643</v>
      </c>
      <c r="BL2741" s="3">
        <f t="shared" si="3105"/>
        <v>55.20485736199501</v>
      </c>
      <c r="BM2741" s="3">
        <f t="shared" si="3106"/>
        <v>972.36374796683288</v>
      </c>
      <c r="BN2741" s="3">
        <f t="shared" si="3107"/>
        <v>5.2847365397099009E-3</v>
      </c>
    </row>
    <row r="2742" spans="1:66">
      <c r="A2742" s="2" t="s">
        <v>3423</v>
      </c>
      <c r="B2742" t="s">
        <v>2748</v>
      </c>
      <c r="C2742">
        <v>20190807</v>
      </c>
      <c r="D2742" t="s">
        <v>338</v>
      </c>
      <c r="E2742" s="2" t="s">
        <v>0</v>
      </c>
      <c r="F2742" s="2" t="s">
        <v>3422</v>
      </c>
      <c r="G2742" s="1">
        <v>2000</v>
      </c>
      <c r="H2742">
        <v>1400</v>
      </c>
      <c r="K2742" s="2">
        <v>142</v>
      </c>
      <c r="L2742" s="2" t="s">
        <v>3437</v>
      </c>
      <c r="M2742" s="2">
        <v>29276.000060014427</v>
      </c>
      <c r="N2742" s="2">
        <v>0</v>
      </c>
      <c r="O2742" s="3">
        <f t="shared" si="3080"/>
        <v>12.856371184189515</v>
      </c>
      <c r="P2742" s="3">
        <f t="shared" si="3081"/>
        <v>4.5707902006796093E-2</v>
      </c>
      <c r="Q2742" s="3">
        <f t="shared" si="3082"/>
        <v>868.13631522457899</v>
      </c>
      <c r="R2742" s="3">
        <f t="shared" si="3083"/>
        <v>1.2039821278724609</v>
      </c>
      <c r="S2742" s="3">
        <f t="shared" si="3084"/>
        <v>2.3576113371467575</v>
      </c>
      <c r="T2742" s="3">
        <f t="shared" si="3085"/>
        <v>34.005519866943359</v>
      </c>
      <c r="U2742" s="2">
        <v>6</v>
      </c>
      <c r="V2742" s="3">
        <f t="shared" si="3086"/>
        <v>1.4200000166893005</v>
      </c>
      <c r="W2742" s="2">
        <v>1</v>
      </c>
      <c r="X2742" s="3">
        <f t="shared" si="3087"/>
        <v>2.8400000333786011</v>
      </c>
      <c r="Y2742" s="2">
        <v>32.514179229736328</v>
      </c>
      <c r="Z2742" s="2">
        <v>34.005519866943359</v>
      </c>
      <c r="AA2742" s="2">
        <v>32.078720092773438</v>
      </c>
      <c r="AB2742" s="2">
        <v>1401.2569580078125</v>
      </c>
      <c r="AC2742" s="2">
        <v>1372.235107421875</v>
      </c>
      <c r="AD2742" s="2">
        <v>30.048667907714844</v>
      </c>
      <c r="AE2742" s="2">
        <v>32.379051208496094</v>
      </c>
      <c r="AF2742" s="2">
        <v>56.38995361328125</v>
      </c>
      <c r="AG2742" s="2">
        <v>60.764602661132813</v>
      </c>
      <c r="AH2742" s="2">
        <v>299.95022583007813</v>
      </c>
      <c r="AI2742" s="2">
        <v>1999.0421142578125</v>
      </c>
      <c r="AJ2742" s="2">
        <v>21.029132843017578</v>
      </c>
      <c r="AK2742" s="2">
        <v>92.252365112304688</v>
      </c>
      <c r="AL2742" s="2">
        <v>-14.056720733642578</v>
      </c>
      <c r="AM2742" s="2">
        <v>-0.70767134428024292</v>
      </c>
      <c r="AN2742" s="2">
        <v>1</v>
      </c>
      <c r="AO2742" s="2">
        <v>-0.21956524252891541</v>
      </c>
      <c r="AP2742" s="2">
        <v>2.737391471862793</v>
      </c>
      <c r="AQ2742" s="2">
        <v>1</v>
      </c>
      <c r="AR2742" s="2">
        <v>0</v>
      </c>
      <c r="AS2742" s="2">
        <v>0.15999999642372131</v>
      </c>
      <c r="AT2742" s="2">
        <v>111115</v>
      </c>
      <c r="AU2742" s="3">
        <f t="shared" si="3088"/>
        <v>0.49991704305013013</v>
      </c>
      <c r="AV2742" s="3">
        <f t="shared" si="3089"/>
        <v>1.203982127872461E-3</v>
      </c>
      <c r="AW2742" s="3">
        <f t="shared" si="3090"/>
        <v>307.15551986694334</v>
      </c>
      <c r="AX2742" s="3">
        <f t="shared" si="3091"/>
        <v>305.66417922973631</v>
      </c>
      <c r="AY2742" s="3">
        <f t="shared" si="3092"/>
        <v>319.84673113211829</v>
      </c>
      <c r="AZ2742" s="3">
        <f t="shared" si="3093"/>
        <v>2.9045010898525252</v>
      </c>
      <c r="BA2742" s="3">
        <f t="shared" si="3094"/>
        <v>5.3446553912229495</v>
      </c>
      <c r="BB2742" s="3">
        <f t="shared" si="3095"/>
        <v>57.935158461428706</v>
      </c>
      <c r="BC2742" s="3">
        <f t="shared" si="3096"/>
        <v>25.556107252932613</v>
      </c>
      <c r="BD2742" s="3">
        <f t="shared" si="3097"/>
        <v>33.259849548339844</v>
      </c>
      <c r="BE2742" s="3">
        <f t="shared" si="3098"/>
        <v>5.1263402791278025</v>
      </c>
      <c r="BF2742" s="3">
        <f t="shared" si="3099"/>
        <v>4.4983915951158124E-2</v>
      </c>
      <c r="BG2742" s="3">
        <f t="shared" si="3100"/>
        <v>2.987044054076192</v>
      </c>
      <c r="BH2742" s="3">
        <f t="shared" si="3101"/>
        <v>2.1392962250516105</v>
      </c>
      <c r="BI2742" s="3">
        <f t="shared" si="3102"/>
        <v>2.8179108897688352E-2</v>
      </c>
      <c r="BJ2742" s="3">
        <f t="shared" si="3103"/>
        <v>80.087628319348696</v>
      </c>
      <c r="BK2742" s="3">
        <f t="shared" si="3104"/>
        <v>0.63264400577508495</v>
      </c>
      <c r="BL2742" s="3">
        <f t="shared" si="3105"/>
        <v>54.534020326953602</v>
      </c>
      <c r="BM2742" s="3">
        <f t="shared" si="3106"/>
        <v>1366.1238042899492</v>
      </c>
      <c r="BN2742" s="3">
        <f t="shared" si="3107"/>
        <v>5.1321088563701387E-3</v>
      </c>
    </row>
    <row r="2743" spans="1:66">
      <c r="A2743" s="2" t="s">
        <v>3423</v>
      </c>
      <c r="B2743" t="s">
        <v>2748</v>
      </c>
      <c r="C2743">
        <v>20190807</v>
      </c>
      <c r="D2743" t="s">
        <v>338</v>
      </c>
      <c r="E2743" s="2" t="s">
        <v>0</v>
      </c>
      <c r="F2743" s="2" t="s">
        <v>3422</v>
      </c>
      <c r="G2743" s="1">
        <v>2000</v>
      </c>
      <c r="H2743">
        <v>1800</v>
      </c>
      <c r="K2743" s="2">
        <v>143</v>
      </c>
      <c r="L2743" s="2" t="s">
        <v>3438</v>
      </c>
      <c r="M2743" s="2">
        <v>29415.000059992075</v>
      </c>
      <c r="N2743" s="2">
        <v>0</v>
      </c>
      <c r="O2743" s="3">
        <f t="shared" si="3080"/>
        <v>15.100376949801831</v>
      </c>
      <c r="P2743" s="3">
        <f t="shared" si="3081"/>
        <v>4.1591982460398767E-2</v>
      </c>
      <c r="Q2743" s="3">
        <f t="shared" si="3082"/>
        <v>1115.3981601851315</v>
      </c>
      <c r="R2743" s="3">
        <f t="shared" si="3083"/>
        <v>1.1113306735625583</v>
      </c>
      <c r="S2743" s="3">
        <f t="shared" si="3084"/>
        <v>2.3878666569436056</v>
      </c>
      <c r="T2743" s="3">
        <f t="shared" si="3085"/>
        <v>34.073513031005859</v>
      </c>
      <c r="U2743" s="2">
        <v>6</v>
      </c>
      <c r="V2743" s="3">
        <f t="shared" si="3086"/>
        <v>1.4200000166893005</v>
      </c>
      <c r="W2743" s="2">
        <v>1</v>
      </c>
      <c r="X2743" s="3">
        <f t="shared" si="3087"/>
        <v>2.8400000333786011</v>
      </c>
      <c r="Y2743" s="2">
        <v>32.532779693603516</v>
      </c>
      <c r="Z2743" s="2">
        <v>34.073513031005859</v>
      </c>
      <c r="AA2743" s="2">
        <v>32.077621459960938</v>
      </c>
      <c r="AB2743" s="2">
        <v>1800.070556640625</v>
      </c>
      <c r="AC2743" s="2">
        <v>1765.941650390625</v>
      </c>
      <c r="AD2743" s="2">
        <v>30.121585845947266</v>
      </c>
      <c r="AE2743" s="2">
        <v>32.272708892822266</v>
      </c>
      <c r="AF2743" s="2">
        <v>56.465396881103516</v>
      </c>
      <c r="AG2743" s="2">
        <v>60.499282836914063</v>
      </c>
      <c r="AH2743" s="2">
        <v>299.97308349609375</v>
      </c>
      <c r="AI2743" s="2">
        <v>1999.0482177734375</v>
      </c>
      <c r="AJ2743" s="2">
        <v>21.994043350219727</v>
      </c>
      <c r="AK2743" s="2">
        <v>92.247970581054688</v>
      </c>
      <c r="AL2743" s="2">
        <v>-20.802082061767578</v>
      </c>
      <c r="AM2743" s="2">
        <v>-0.70365065336227417</v>
      </c>
      <c r="AN2743" s="2">
        <v>1</v>
      </c>
      <c r="AO2743" s="2">
        <v>-0.21956524252891541</v>
      </c>
      <c r="AP2743" s="2">
        <v>2.737391471862793</v>
      </c>
      <c r="AQ2743" s="2">
        <v>1</v>
      </c>
      <c r="AR2743" s="2">
        <v>0</v>
      </c>
      <c r="AS2743" s="2">
        <v>0.15999999642372131</v>
      </c>
      <c r="AT2743" s="2">
        <v>111115</v>
      </c>
      <c r="AU2743" s="3">
        <f t="shared" si="3088"/>
        <v>0.49995513916015621</v>
      </c>
      <c r="AV2743" s="3">
        <f t="shared" si="3089"/>
        <v>1.1113306735625584E-3</v>
      </c>
      <c r="AW2743" s="3">
        <f t="shared" si="3090"/>
        <v>307.22351303100584</v>
      </c>
      <c r="AX2743" s="3">
        <f t="shared" si="3091"/>
        <v>305.68277969360349</v>
      </c>
      <c r="AY2743" s="3">
        <f t="shared" si="3092"/>
        <v>319.84770769459647</v>
      </c>
      <c r="AZ2743" s="3">
        <f t="shared" si="3093"/>
        <v>2.9447707654922746</v>
      </c>
      <c r="BA2743" s="3">
        <f t="shared" si="3094"/>
        <v>5.3649585574596159</v>
      </c>
      <c r="BB2743" s="3">
        <f t="shared" si="3095"/>
        <v>58.158011755344106</v>
      </c>
      <c r="BC2743" s="3">
        <f t="shared" si="3096"/>
        <v>25.88530286252184</v>
      </c>
      <c r="BD2743" s="3">
        <f t="shared" si="3097"/>
        <v>33.303146362304688</v>
      </c>
      <c r="BE2743" s="3">
        <f t="shared" si="3098"/>
        <v>5.1388010039362673</v>
      </c>
      <c r="BF2743" s="3">
        <f t="shared" si="3099"/>
        <v>4.0991657016867009E-2</v>
      </c>
      <c r="BG2743" s="3">
        <f t="shared" si="3100"/>
        <v>2.9770919005160104</v>
      </c>
      <c r="BH2743" s="3">
        <f t="shared" si="3101"/>
        <v>2.1617091034202569</v>
      </c>
      <c r="BI2743" s="3">
        <f t="shared" si="3102"/>
        <v>2.5673053158599853E-2</v>
      </c>
      <c r="BJ2743" s="3">
        <f t="shared" si="3103"/>
        <v>102.89321666692054</v>
      </c>
      <c r="BK2743" s="3">
        <f t="shared" si="3104"/>
        <v>0.6316166561553187</v>
      </c>
      <c r="BL2743" s="3">
        <f t="shared" si="3105"/>
        <v>54.056494469207259</v>
      </c>
      <c r="BM2743" s="3">
        <f t="shared" si="3106"/>
        <v>1758.7636543896951</v>
      </c>
      <c r="BN2743" s="3">
        <f t="shared" si="3107"/>
        <v>4.6411775739882508E-3</v>
      </c>
    </row>
    <row r="2744" spans="1:66">
      <c r="A2744" s="2" t="s">
        <v>3423</v>
      </c>
      <c r="B2744" s="7" t="s">
        <v>2748</v>
      </c>
      <c r="C2744">
        <v>20190807</v>
      </c>
      <c r="D2744" s="7" t="s">
        <v>338</v>
      </c>
      <c r="E2744" s="13" t="s">
        <v>0</v>
      </c>
      <c r="F2744" s="2" t="s">
        <v>3422</v>
      </c>
      <c r="G2744" s="14">
        <v>2000</v>
      </c>
      <c r="H2744" s="7">
        <v>400</v>
      </c>
      <c r="K2744" s="2">
        <v>144</v>
      </c>
      <c r="L2744" s="2" t="s">
        <v>3439</v>
      </c>
      <c r="M2744" s="2">
        <v>29554.500060182065</v>
      </c>
      <c r="N2744" s="2">
        <v>0</v>
      </c>
      <c r="O2744" s="3">
        <f t="shared" si="3080"/>
        <v>1.9573207944836712</v>
      </c>
      <c r="P2744" s="3">
        <f t="shared" si="3081"/>
        <v>3.6888702376478205E-2</v>
      </c>
      <c r="Q2744" s="3">
        <f t="shared" si="3082"/>
        <v>293.42902050946617</v>
      </c>
      <c r="R2744" s="3">
        <f t="shared" si="3083"/>
        <v>0.99299829788308835</v>
      </c>
      <c r="S2744" s="3">
        <f t="shared" si="3084"/>
        <v>2.4016927522235734</v>
      </c>
      <c r="T2744" s="3">
        <f t="shared" si="3085"/>
        <v>34.097999572753906</v>
      </c>
      <c r="U2744" s="2">
        <v>6</v>
      </c>
      <c r="V2744" s="3">
        <f t="shared" si="3086"/>
        <v>1.4200000166893005</v>
      </c>
      <c r="W2744" s="2">
        <v>1</v>
      </c>
      <c r="X2744" s="3">
        <f t="shared" si="3087"/>
        <v>2.8400000333786011</v>
      </c>
      <c r="Y2744" s="2">
        <v>32.525180816650391</v>
      </c>
      <c r="Z2744" s="2">
        <v>34.097999572753906</v>
      </c>
      <c r="AA2744" s="2">
        <v>32.07891845703125</v>
      </c>
      <c r="AB2744" s="2">
        <v>398.94174194335938</v>
      </c>
      <c r="AC2744" s="2">
        <v>394.24322509765625</v>
      </c>
      <c r="AD2744" s="2">
        <v>30.280038833618164</v>
      </c>
      <c r="AE2744" s="2">
        <v>32.20245361328125</v>
      </c>
      <c r="AF2744" s="2">
        <v>56.862636566162109</v>
      </c>
      <c r="AG2744" s="2">
        <v>60.392875671386719</v>
      </c>
      <c r="AH2744" s="2">
        <v>299.94192504882813</v>
      </c>
      <c r="AI2744" s="2">
        <v>2000.6287841796875</v>
      </c>
      <c r="AJ2744" s="2">
        <v>11.946585655212402</v>
      </c>
      <c r="AK2744" s="2">
        <v>92.247444152832031</v>
      </c>
      <c r="AL2744" s="2">
        <v>-1.1736030578613281</v>
      </c>
      <c r="AM2744" s="2">
        <v>-0.69536513090133667</v>
      </c>
      <c r="AN2744" s="2">
        <v>1</v>
      </c>
      <c r="AO2744" s="2">
        <v>-0.21956524252891541</v>
      </c>
      <c r="AP2744" s="2">
        <v>2.737391471862793</v>
      </c>
      <c r="AQ2744" s="2">
        <v>1</v>
      </c>
      <c r="AR2744" s="2">
        <v>0</v>
      </c>
      <c r="AS2744" s="2">
        <v>0.15999999642372131</v>
      </c>
      <c r="AT2744" s="2">
        <v>111115</v>
      </c>
      <c r="AU2744" s="3">
        <f t="shared" si="3088"/>
        <v>0.49990320841471342</v>
      </c>
      <c r="AV2744" s="3">
        <f t="shared" si="3089"/>
        <v>9.9299829788308835E-4</v>
      </c>
      <c r="AW2744" s="3">
        <f t="shared" si="3090"/>
        <v>307.24799957275388</v>
      </c>
      <c r="AX2744" s="3">
        <f t="shared" si="3091"/>
        <v>305.67518081665037</v>
      </c>
      <c r="AY2744" s="3">
        <f t="shared" si="3092"/>
        <v>320.10059831394392</v>
      </c>
      <c r="AZ2744" s="3">
        <f t="shared" si="3093"/>
        <v>3.0039964696497101</v>
      </c>
      <c r="BA2744" s="3">
        <f t="shared" si="3094"/>
        <v>5.3722867934988994</v>
      </c>
      <c r="BB2744" s="3">
        <f t="shared" si="3095"/>
        <v>58.237784719523503</v>
      </c>
      <c r="BC2744" s="3">
        <f t="shared" si="3096"/>
        <v>26.035331106242253</v>
      </c>
      <c r="BD2744" s="3">
        <f t="shared" si="3097"/>
        <v>33.311590194702148</v>
      </c>
      <c r="BE2744" s="3">
        <f t="shared" si="3098"/>
        <v>5.1412341877111833</v>
      </c>
      <c r="BF2744" s="3">
        <f t="shared" si="3099"/>
        <v>3.6415699598821863E-2</v>
      </c>
      <c r="BG2744" s="3">
        <f t="shared" si="3100"/>
        <v>2.970594041275326</v>
      </c>
      <c r="BH2744" s="3">
        <f t="shared" si="3101"/>
        <v>2.1706401464358573</v>
      </c>
      <c r="BI2744" s="3">
        <f t="shared" si="3102"/>
        <v>2.2801841154908201E-2</v>
      </c>
      <c r="BJ2744" s="3">
        <f t="shared" si="3103"/>
        <v>27.068077182267185</v>
      </c>
      <c r="BK2744" s="3">
        <f t="shared" si="3104"/>
        <v>0.74428424340527899</v>
      </c>
      <c r="BL2744" s="3">
        <f t="shared" si="3105"/>
        <v>53.77783549016317</v>
      </c>
      <c r="BM2744" s="3">
        <f t="shared" si="3106"/>
        <v>393.31280853374886</v>
      </c>
      <c r="BN2744" s="3">
        <f t="shared" si="3107"/>
        <v>2.6762534400957931E-3</v>
      </c>
    </row>
    <row r="2745" spans="1:66">
      <c r="A2745" s="2"/>
      <c r="B2745" s="7"/>
      <c r="C2745"/>
      <c r="D2745" s="7"/>
      <c r="E2745" s="13"/>
      <c r="F2745" s="2"/>
      <c r="G2745" s="14"/>
      <c r="H2745" s="7"/>
      <c r="K2745" s="2"/>
      <c r="L2745" s="2"/>
      <c r="M2745" s="2"/>
      <c r="N2745" s="2"/>
      <c r="O2745" s="3"/>
      <c r="P2745" s="3"/>
      <c r="Q2745" s="3"/>
      <c r="R2745" s="3"/>
      <c r="S2745" s="3"/>
      <c r="T2745" s="3"/>
      <c r="U2745" s="2"/>
      <c r="V2745" s="3"/>
      <c r="W2745" s="2"/>
      <c r="X2745" s="3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</row>
    <row r="2746" spans="1:66">
      <c r="A2746" s="2" t="s">
        <v>3441</v>
      </c>
      <c r="B2746" t="s">
        <v>2748</v>
      </c>
      <c r="C2746">
        <v>20190808</v>
      </c>
      <c r="D2746" t="s">
        <v>338</v>
      </c>
      <c r="E2746" s="2" t="s">
        <v>0</v>
      </c>
      <c r="F2746" s="2" t="s">
        <v>3440</v>
      </c>
      <c r="G2746" s="1">
        <v>2000</v>
      </c>
      <c r="H2746">
        <v>400</v>
      </c>
      <c r="K2746" s="2">
        <v>1</v>
      </c>
      <c r="L2746" s="2" t="s">
        <v>3442</v>
      </c>
      <c r="M2746" s="2">
        <v>1597.0000641718507</v>
      </c>
      <c r="N2746" s="2">
        <v>0</v>
      </c>
      <c r="O2746" s="3">
        <f t="shared" ref="O2746:O2763" si="3108">(AB2746-AC2746*(1000-AD2746)/(1000-AE2746))*AU2746</f>
        <v>6.0811913296740059</v>
      </c>
      <c r="P2746" s="3">
        <f t="shared" ref="P2746:P2763" si="3109">IF(BF2746&lt;&gt;0,1/(1/BF2746-1/X2746),0)</f>
        <v>0.17081370522893927</v>
      </c>
      <c r="Q2746" s="3">
        <f t="shared" ref="Q2746:Q2763" si="3110">((BI2746-AV2746/2)*AC2746-O2746)/(BI2746+AV2746/2)</f>
        <v>324.81777881906714</v>
      </c>
      <c r="R2746" s="3">
        <f t="shared" ref="R2746:R2763" si="3111">AV2746*1000</f>
        <v>2.3445602291423708</v>
      </c>
      <c r="S2746" s="3">
        <f t="shared" ref="S2746:S2763" si="3112">(BA2746-BG2746)</f>
        <v>1.2973215470465274</v>
      </c>
      <c r="T2746" s="3">
        <f t="shared" ref="T2746:T2763" si="3113">(Z2746+AZ2746*N2746)</f>
        <v>29.611438751220703</v>
      </c>
      <c r="U2746" s="2">
        <v>6</v>
      </c>
      <c r="V2746" s="3">
        <f t="shared" ref="V2746:V2763" si="3114">(U2746*AO2746+AP2746)</f>
        <v>1.4200000166893005</v>
      </c>
      <c r="W2746" s="2">
        <v>1</v>
      </c>
      <c r="X2746" s="3">
        <f t="shared" ref="X2746:X2763" si="3115">V2746*(W2746+1)*(W2746+1)/(W2746*W2746+1)</f>
        <v>2.8400000333786011</v>
      </c>
      <c r="Y2746" s="2">
        <v>27.355369567871094</v>
      </c>
      <c r="Z2746" s="2">
        <v>29.611438751220703</v>
      </c>
      <c r="AA2746" s="2">
        <v>27.002124786376953</v>
      </c>
      <c r="AB2746" s="2">
        <v>399.99383544921875</v>
      </c>
      <c r="AC2746" s="2">
        <v>393.00146484375</v>
      </c>
      <c r="AD2746" s="2">
        <v>28.689517974853516</v>
      </c>
      <c r="AE2746" s="2">
        <v>30.958173751831055</v>
      </c>
      <c r="AF2746" s="2">
        <v>72.833366394042969</v>
      </c>
      <c r="AG2746" s="2">
        <v>78.504829406738281</v>
      </c>
      <c r="AH2746" s="2">
        <v>600.87835693359375</v>
      </c>
      <c r="AI2746" s="2">
        <v>1999.28955078125</v>
      </c>
      <c r="AJ2746" s="2">
        <v>29.413791656494141</v>
      </c>
      <c r="AK2746" s="2">
        <v>92.672149658203125</v>
      </c>
      <c r="AL2746" s="2">
        <v>9.2501134872436523</v>
      </c>
      <c r="AM2746" s="2">
        <v>-0.76746451854705811</v>
      </c>
      <c r="AN2746" s="2">
        <v>1</v>
      </c>
      <c r="AO2746" s="2">
        <v>-0.21956524252891541</v>
      </c>
      <c r="AP2746" s="2">
        <v>2.737391471862793</v>
      </c>
      <c r="AQ2746" s="2">
        <v>1</v>
      </c>
      <c r="AR2746" s="2">
        <v>0</v>
      </c>
      <c r="AS2746" s="2">
        <v>0.15999999642372131</v>
      </c>
      <c r="AT2746" s="2">
        <v>111115</v>
      </c>
      <c r="AU2746" s="3">
        <f t="shared" ref="AU2746:AU2763" si="3116">AH2746*0.000001/(U2746*0.0001)</f>
        <v>1.0014639282226561</v>
      </c>
      <c r="AV2746" s="3">
        <f t="shared" ref="AV2746:AV2763" si="3117">(AE2746-AD2746)/(1000-AE2746)*AU2746</f>
        <v>2.3445602291423707E-3</v>
      </c>
      <c r="AW2746" s="3">
        <f t="shared" ref="AW2746:AW2763" si="3118">(Z2746+273.15)</f>
        <v>302.76143875122068</v>
      </c>
      <c r="AX2746" s="3">
        <f t="shared" ref="AX2746:AX2763" si="3119">(Y2746+273.15)</f>
        <v>300.50536956787107</v>
      </c>
      <c r="AY2746" s="3">
        <f t="shared" ref="AY2746:AY2763" si="3120">(AI2746*AQ2746+AJ2746*AR2746)*AS2746</f>
        <v>319.88632097498339</v>
      </c>
      <c r="AZ2746" s="3">
        <f t="shared" ref="AZ2746:AZ2763" si="3121">((AY2746+0.00000010773*(AX2746^4-AW2746^4))-AV2746*44100)/(V2746*51.4+0.00000043092*AW2746^3)</f>
        <v>2.2344583277533161</v>
      </c>
      <c r="BA2746" s="3">
        <f t="shared" ref="BA2746:BA2763" si="3122">0.61365*EXP(17.502*T2746/(240.97+T2746))</f>
        <v>4.1662820581208706</v>
      </c>
      <c r="BB2746" s="3">
        <f t="shared" ref="BB2746:BB2763" si="3123">BA2746*1000/AK2746</f>
        <v>44.957218252593769</v>
      </c>
      <c r="BC2746" s="3">
        <f t="shared" ref="BC2746:BC2763" si="3124">(BB2746-AE2746)</f>
        <v>13.999044500762714</v>
      </c>
      <c r="BD2746" s="3">
        <f t="shared" ref="BD2746:BD2763" si="3125">IF(N2746,Z2746,(Y2746+Z2746)/2)</f>
        <v>28.483404159545898</v>
      </c>
      <c r="BE2746" s="3">
        <f t="shared" ref="BE2746:BE2763" si="3126">0.61365*EXP(17.502*BD2746/(240.97+BD2746))</f>
        <v>3.9031050783221874</v>
      </c>
      <c r="BF2746" s="3">
        <f t="shared" ref="BF2746:BF2763" si="3127">IF(BC2746&lt;&gt;0,(1000-(BB2746+AE2746)/2)/BC2746*AV2746,0)</f>
        <v>0.16112286267700743</v>
      </c>
      <c r="BG2746" s="3">
        <f t="shared" ref="BG2746:BG2763" si="3128">AE2746*AK2746/1000</f>
        <v>2.8689605110743432</v>
      </c>
      <c r="BH2746" s="3">
        <f t="shared" ref="BH2746:BH2763" si="3129">(BE2746-BG2746)</f>
        <v>1.0341445672478442</v>
      </c>
      <c r="BI2746" s="3">
        <f t="shared" ref="BI2746:BI2763" si="3130">1/(1.6/P2746+1.37/X2746)</f>
        <v>0.10152980805951745</v>
      </c>
      <c r="BJ2746" s="3">
        <f t="shared" ref="BJ2746:BJ2763" si="3131">Q2746*AK2746*0.001</f>
        <v>30.101561810365713</v>
      </c>
      <c r="BK2746" s="3">
        <f t="shared" ref="BK2746:BK2763" si="3132">Q2746/AC2746</f>
        <v>0.82650526238676636</v>
      </c>
      <c r="BL2746" s="3">
        <f t="shared" ref="BL2746:BL2763" si="3133">(1-AV2746*AK2746/BA2746/P2746)*100</f>
        <v>69.469125138106364</v>
      </c>
      <c r="BM2746" s="3">
        <f t="shared" ref="BM2746:BM2763" si="3134">(AC2746-O2746/(X2746/1.35))</f>
        <v>390.11075773157671</v>
      </c>
      <c r="BN2746" s="3">
        <f t="shared" ref="BN2746:BN2763" si="3135">O2746*BL2746/100/BM2746</f>
        <v>1.0829105147635262E-2</v>
      </c>
    </row>
    <row r="2747" spans="1:66">
      <c r="A2747" s="2" t="s">
        <v>3441</v>
      </c>
      <c r="B2747" t="s">
        <v>2748</v>
      </c>
      <c r="C2747">
        <v>20190808</v>
      </c>
      <c r="D2747" t="s">
        <v>338</v>
      </c>
      <c r="E2747" s="2" t="s">
        <v>0</v>
      </c>
      <c r="F2747" s="2" t="s">
        <v>3440</v>
      </c>
      <c r="G2747" s="1">
        <v>2000</v>
      </c>
      <c r="H2747">
        <v>325</v>
      </c>
      <c r="K2747" s="2">
        <v>2</v>
      </c>
      <c r="L2747" s="2" t="s">
        <v>3443</v>
      </c>
      <c r="M2747" s="2">
        <v>1685.5000641830266</v>
      </c>
      <c r="N2747" s="2">
        <v>0</v>
      </c>
      <c r="O2747" s="3">
        <f t="shared" si="3108"/>
        <v>4.5926183021806359</v>
      </c>
      <c r="P2747" s="3">
        <f t="shared" si="3109"/>
        <v>0.16928031623481363</v>
      </c>
      <c r="Q2747" s="3">
        <f t="shared" si="3110"/>
        <v>266.15988440190648</v>
      </c>
      <c r="R2747" s="3">
        <f t="shared" si="3111"/>
        <v>2.3226864875669442</v>
      </c>
      <c r="S2747" s="3">
        <f t="shared" si="3112"/>
        <v>1.2961630568762299</v>
      </c>
      <c r="T2747" s="3">
        <f t="shared" si="3113"/>
        <v>29.621845245361328</v>
      </c>
      <c r="U2747" s="2">
        <v>6</v>
      </c>
      <c r="V2747" s="3">
        <f t="shared" si="3114"/>
        <v>1.4200000166893005</v>
      </c>
      <c r="W2747" s="2">
        <v>1</v>
      </c>
      <c r="X2747" s="3">
        <f t="shared" si="3115"/>
        <v>2.8400000333786011</v>
      </c>
      <c r="Y2747" s="2">
        <v>27.364948272705078</v>
      </c>
      <c r="Z2747" s="2">
        <v>29.621845245361328</v>
      </c>
      <c r="AA2747" s="2">
        <v>27.002559661865234</v>
      </c>
      <c r="AB2747" s="2">
        <v>323.85415649414063</v>
      </c>
      <c r="AC2747" s="2">
        <v>318.529296875</v>
      </c>
      <c r="AD2747" s="2">
        <v>28.749959945678711</v>
      </c>
      <c r="AE2747" s="2">
        <v>30.997440338134766</v>
      </c>
      <c r="AF2747" s="2">
        <v>72.970718383789063</v>
      </c>
      <c r="AG2747" s="2">
        <v>78.558883666992188</v>
      </c>
      <c r="AH2747" s="2">
        <v>600.85662841796875</v>
      </c>
      <c r="AI2747" s="2">
        <v>1999.3951416015625</v>
      </c>
      <c r="AJ2747" s="2">
        <v>30.957338333129883</v>
      </c>
      <c r="AK2747" s="2">
        <v>92.672721862792969</v>
      </c>
      <c r="AL2747" s="2">
        <v>9.0098485946655273</v>
      </c>
      <c r="AM2747" s="2">
        <v>-0.78168570995330811</v>
      </c>
      <c r="AN2747" s="2">
        <v>1</v>
      </c>
      <c r="AO2747" s="2">
        <v>-0.21956524252891541</v>
      </c>
      <c r="AP2747" s="2">
        <v>2.737391471862793</v>
      </c>
      <c r="AQ2747" s="2">
        <v>1</v>
      </c>
      <c r="AR2747" s="2">
        <v>0</v>
      </c>
      <c r="AS2747" s="2">
        <v>0.15999999642372131</v>
      </c>
      <c r="AT2747" s="2">
        <v>111115</v>
      </c>
      <c r="AU2747" s="3">
        <f t="shared" si="3116"/>
        <v>1.0014277140299477</v>
      </c>
      <c r="AV2747" s="3">
        <f t="shared" si="3117"/>
        <v>2.3226864875669443E-3</v>
      </c>
      <c r="AW2747" s="3">
        <f t="shared" si="3118"/>
        <v>302.77184524536131</v>
      </c>
      <c r="AX2747" s="3">
        <f t="shared" si="3119"/>
        <v>300.51494827270506</v>
      </c>
      <c r="AY2747" s="3">
        <f t="shared" si="3120"/>
        <v>319.90321550585577</v>
      </c>
      <c r="AZ2747" s="3">
        <f t="shared" si="3121"/>
        <v>2.2458338135596998</v>
      </c>
      <c r="BA2747" s="3">
        <f t="shared" si="3122"/>
        <v>4.1687802237907121</v>
      </c>
      <c r="BB2747" s="3">
        <f t="shared" si="3123"/>
        <v>44.983897526640241</v>
      </c>
      <c r="BC2747" s="3">
        <f t="shared" si="3124"/>
        <v>13.986457188505476</v>
      </c>
      <c r="BD2747" s="3">
        <f t="shared" si="3125"/>
        <v>28.493396759033203</v>
      </c>
      <c r="BE2747" s="3">
        <f t="shared" si="3126"/>
        <v>3.9053711934518023</v>
      </c>
      <c r="BF2747" s="3">
        <f t="shared" si="3127"/>
        <v>0.15975783174172217</v>
      </c>
      <c r="BG2747" s="3">
        <f t="shared" si="3128"/>
        <v>2.8726171669144822</v>
      </c>
      <c r="BH2747" s="3">
        <f t="shared" si="3129"/>
        <v>1.0327540265373201</v>
      </c>
      <c r="BI2747" s="3">
        <f t="shared" si="3130"/>
        <v>0.10066263652047533</v>
      </c>
      <c r="BJ2747" s="3">
        <f t="shared" si="3131"/>
        <v>24.665760938211012</v>
      </c>
      <c r="BK2747" s="3">
        <f t="shared" si="3132"/>
        <v>0.83558996617618886</v>
      </c>
      <c r="BL2747" s="3">
        <f t="shared" si="3133"/>
        <v>69.498088928817211</v>
      </c>
      <c r="BM2747" s="3">
        <f t="shared" si="3134"/>
        <v>316.3461860880019</v>
      </c>
      <c r="BN2747" s="3">
        <f t="shared" si="3135"/>
        <v>1.0089522466766003E-2</v>
      </c>
    </row>
    <row r="2748" spans="1:66">
      <c r="A2748" s="2" t="s">
        <v>3441</v>
      </c>
      <c r="B2748" t="s">
        <v>2748</v>
      </c>
      <c r="C2748">
        <v>20190808</v>
      </c>
      <c r="D2748" t="s">
        <v>338</v>
      </c>
      <c r="E2748" s="2" t="s">
        <v>0</v>
      </c>
      <c r="F2748" s="2" t="s">
        <v>3440</v>
      </c>
      <c r="G2748" s="1">
        <v>2000</v>
      </c>
      <c r="H2748">
        <v>250</v>
      </c>
      <c r="K2748" s="2">
        <v>3</v>
      </c>
      <c r="L2748" s="2" t="s">
        <v>3444</v>
      </c>
      <c r="M2748" s="2">
        <v>1774.5000641830266</v>
      </c>
      <c r="N2748" s="2">
        <v>0</v>
      </c>
      <c r="O2748" s="3">
        <f t="shared" si="3108"/>
        <v>3.1958891671179313</v>
      </c>
      <c r="P2748" s="3">
        <f t="shared" si="3109"/>
        <v>0.17171203104730434</v>
      </c>
      <c r="Q2748" s="3">
        <f t="shared" si="3110"/>
        <v>210.83836972267216</v>
      </c>
      <c r="R2748" s="3">
        <f t="shared" si="3111"/>
        <v>2.3540016947495643</v>
      </c>
      <c r="S2748" s="3">
        <f t="shared" si="3112"/>
        <v>1.2959815802330272</v>
      </c>
      <c r="T2748" s="3">
        <f t="shared" si="3113"/>
        <v>29.653278350830078</v>
      </c>
      <c r="U2748" s="2">
        <v>6</v>
      </c>
      <c r="V2748" s="3">
        <f t="shared" si="3114"/>
        <v>1.4200000166893005</v>
      </c>
      <c r="W2748" s="2">
        <v>1</v>
      </c>
      <c r="X2748" s="3">
        <f t="shared" si="3115"/>
        <v>2.8400000333786011</v>
      </c>
      <c r="Y2748" s="2">
        <v>27.375778198242188</v>
      </c>
      <c r="Z2748" s="2">
        <v>29.653278350830078</v>
      </c>
      <c r="AA2748" s="2">
        <v>27.004079818725586</v>
      </c>
      <c r="AB2748" s="2">
        <v>251.2183837890625</v>
      </c>
      <c r="AC2748" s="2">
        <v>247.44540405273438</v>
      </c>
      <c r="AD2748" s="2">
        <v>28.803071975708008</v>
      </c>
      <c r="AE2748" s="2">
        <v>31.080652236938477</v>
      </c>
      <c r="AF2748" s="2">
        <v>73.061431884765625</v>
      </c>
      <c r="AG2748" s="2">
        <v>78.720359802246094</v>
      </c>
      <c r="AH2748" s="2">
        <v>600.858154296875</v>
      </c>
      <c r="AI2748" s="2">
        <v>1999.354736328125</v>
      </c>
      <c r="AJ2748" s="2">
        <v>30.845417022705078</v>
      </c>
      <c r="AK2748" s="2">
        <v>92.673484802246094</v>
      </c>
      <c r="AL2748" s="2">
        <v>8.6589422225952148</v>
      </c>
      <c r="AM2748" s="2">
        <v>-0.78238570690155029</v>
      </c>
      <c r="AN2748" s="2">
        <v>1</v>
      </c>
      <c r="AO2748" s="2">
        <v>-0.21956524252891541</v>
      </c>
      <c r="AP2748" s="2">
        <v>2.737391471862793</v>
      </c>
      <c r="AQ2748" s="2">
        <v>1</v>
      </c>
      <c r="AR2748" s="2">
        <v>0</v>
      </c>
      <c r="AS2748" s="2">
        <v>0.15999999642372131</v>
      </c>
      <c r="AT2748" s="2">
        <v>111115</v>
      </c>
      <c r="AU2748" s="3">
        <f t="shared" si="3116"/>
        <v>1.0014302571614582</v>
      </c>
      <c r="AV2748" s="3">
        <f t="shared" si="3117"/>
        <v>2.3540016947495644E-3</v>
      </c>
      <c r="AW2748" s="3">
        <f t="shared" si="3118"/>
        <v>302.80327835083006</v>
      </c>
      <c r="AX2748" s="3">
        <f t="shared" si="3119"/>
        <v>300.52577819824216</v>
      </c>
      <c r="AY2748" s="3">
        <f t="shared" si="3120"/>
        <v>319.89675066225027</v>
      </c>
      <c r="AZ2748" s="3">
        <f t="shared" si="3121"/>
        <v>2.2264678332683792</v>
      </c>
      <c r="BA2748" s="3">
        <f t="shared" si="3122"/>
        <v>4.1763339329568412</v>
      </c>
      <c r="BB2748" s="3">
        <f t="shared" si="3123"/>
        <v>45.065036044221586</v>
      </c>
      <c r="BC2748" s="3">
        <f t="shared" si="3124"/>
        <v>13.984383807283109</v>
      </c>
      <c r="BD2748" s="3">
        <f t="shared" si="3125"/>
        <v>28.514528274536133</v>
      </c>
      <c r="BE2748" s="3">
        <f t="shared" si="3126"/>
        <v>3.9101671642953022</v>
      </c>
      <c r="BF2748" s="3">
        <f t="shared" si="3127"/>
        <v>0.1619219113493873</v>
      </c>
      <c r="BG2748" s="3">
        <f t="shared" si="3128"/>
        <v>2.880352352723814</v>
      </c>
      <c r="BH2748" s="3">
        <f t="shared" si="3129"/>
        <v>1.0298148115714882</v>
      </c>
      <c r="BI2748" s="3">
        <f t="shared" si="3130"/>
        <v>0.1020374806522424</v>
      </c>
      <c r="BJ2748" s="3">
        <f t="shared" si="3131"/>
        <v>19.539126452224401</v>
      </c>
      <c r="BK2748" s="3">
        <f t="shared" si="3132"/>
        <v>0.85206015658201228</v>
      </c>
      <c r="BL2748" s="3">
        <f t="shared" si="3133"/>
        <v>69.579501732363738</v>
      </c>
      <c r="BM2748" s="3">
        <f t="shared" si="3134"/>
        <v>245.92623140312122</v>
      </c>
      <c r="BN2748" s="3">
        <f t="shared" si="3135"/>
        <v>9.042076340177771E-3</v>
      </c>
    </row>
    <row r="2749" spans="1:66">
      <c r="A2749" s="2" t="s">
        <v>3441</v>
      </c>
      <c r="B2749" t="s">
        <v>2748</v>
      </c>
      <c r="C2749">
        <v>20190808</v>
      </c>
      <c r="D2749" t="s">
        <v>338</v>
      </c>
      <c r="E2749" s="2" t="s">
        <v>0</v>
      </c>
      <c r="F2749" s="2" t="s">
        <v>3440</v>
      </c>
      <c r="G2749" s="1">
        <v>2000</v>
      </c>
      <c r="H2749">
        <v>175</v>
      </c>
      <c r="K2749" s="2">
        <v>4</v>
      </c>
      <c r="L2749" s="2" t="s">
        <v>2752</v>
      </c>
      <c r="M2749" s="2">
        <v>1865.0000641718507</v>
      </c>
      <c r="N2749" s="2">
        <v>0</v>
      </c>
      <c r="O2749" s="3">
        <f t="shared" si="3108"/>
        <v>1.7055766844370113</v>
      </c>
      <c r="P2749" s="3">
        <f t="shared" si="3109"/>
        <v>0.17533072591105292</v>
      </c>
      <c r="Q2749" s="3">
        <f t="shared" si="3110"/>
        <v>152.69044906333968</v>
      </c>
      <c r="R2749" s="3">
        <f t="shared" si="3111"/>
        <v>2.4116179034586951</v>
      </c>
      <c r="S2749" s="3">
        <f t="shared" si="3112"/>
        <v>1.3016393486702444</v>
      </c>
      <c r="T2749" s="3">
        <f t="shared" si="3113"/>
        <v>29.721809387207031</v>
      </c>
      <c r="U2749" s="2">
        <v>6</v>
      </c>
      <c r="V2749" s="3">
        <f t="shared" si="3114"/>
        <v>1.4200000166893005</v>
      </c>
      <c r="W2749" s="2">
        <v>1</v>
      </c>
      <c r="X2749" s="3">
        <f t="shared" si="3115"/>
        <v>2.8400000333786011</v>
      </c>
      <c r="Y2749" s="2">
        <v>27.397916793823242</v>
      </c>
      <c r="Z2749" s="2">
        <v>29.721809387207031</v>
      </c>
      <c r="AA2749" s="2">
        <v>27.000883102416992</v>
      </c>
      <c r="AB2749" s="2">
        <v>174.96849060058594</v>
      </c>
      <c r="AC2749" s="2">
        <v>172.84915161132813</v>
      </c>
      <c r="AD2749" s="2">
        <v>28.865283966064453</v>
      </c>
      <c r="AE2749" s="2">
        <v>31.198268890380859</v>
      </c>
      <c r="AF2749" s="2">
        <v>73.099525451660156</v>
      </c>
      <c r="AG2749" s="2">
        <v>78.914253234863281</v>
      </c>
      <c r="AH2749" s="2">
        <v>600.873046875</v>
      </c>
      <c r="AI2749" s="2">
        <v>1999.6944580078125</v>
      </c>
      <c r="AJ2749" s="2">
        <v>31.02583122253418</v>
      </c>
      <c r="AK2749" s="2">
        <v>92.671958923339844</v>
      </c>
      <c r="AL2749" s="2">
        <v>8.0768194198608398</v>
      </c>
      <c r="AM2749" s="2">
        <v>-0.79687392711639404</v>
      </c>
      <c r="AN2749" s="2">
        <v>1</v>
      </c>
      <c r="AO2749" s="2">
        <v>-0.21956524252891541</v>
      </c>
      <c r="AP2749" s="2">
        <v>2.737391471862793</v>
      </c>
      <c r="AQ2749" s="2">
        <v>1</v>
      </c>
      <c r="AR2749" s="2">
        <v>0</v>
      </c>
      <c r="AS2749" s="2">
        <v>0.15999999642372131</v>
      </c>
      <c r="AT2749" s="2">
        <v>111115</v>
      </c>
      <c r="AU2749" s="3">
        <f t="shared" si="3116"/>
        <v>1.001455078125</v>
      </c>
      <c r="AV2749" s="3">
        <f t="shared" si="3117"/>
        <v>2.411617903458695E-3</v>
      </c>
      <c r="AW2749" s="3">
        <f t="shared" si="3118"/>
        <v>302.87180938720701</v>
      </c>
      <c r="AX2749" s="3">
        <f t="shared" si="3119"/>
        <v>300.54791679382322</v>
      </c>
      <c r="AY2749" s="3">
        <f t="shared" si="3120"/>
        <v>319.95110612978533</v>
      </c>
      <c r="AZ2749" s="3">
        <f t="shared" si="3121"/>
        <v>2.1903823099552548</v>
      </c>
      <c r="BA2749" s="3">
        <f t="shared" si="3122"/>
        <v>4.1928440417589306</v>
      </c>
      <c r="BB2749" s="3">
        <f t="shared" si="3123"/>
        <v>45.243934524221487</v>
      </c>
      <c r="BC2749" s="3">
        <f t="shared" si="3124"/>
        <v>14.045665633840628</v>
      </c>
      <c r="BD2749" s="3">
        <f t="shared" si="3125"/>
        <v>28.559863090515137</v>
      </c>
      <c r="BE2749" s="3">
        <f t="shared" si="3126"/>
        <v>3.9204736081600102</v>
      </c>
      <c r="BF2749" s="3">
        <f t="shared" si="3127"/>
        <v>0.16513586972362138</v>
      </c>
      <c r="BG2749" s="3">
        <f t="shared" si="3128"/>
        <v>2.8912046930886861</v>
      </c>
      <c r="BH2749" s="3">
        <f t="shared" si="3129"/>
        <v>1.0292689150713241</v>
      </c>
      <c r="BI2749" s="3">
        <f t="shared" si="3130"/>
        <v>0.10407987538276799</v>
      </c>
      <c r="BJ2749" s="3">
        <f t="shared" si="3131"/>
        <v>14.150123023584131</v>
      </c>
      <c r="BK2749" s="3">
        <f t="shared" si="3132"/>
        <v>0.88337401508734226</v>
      </c>
      <c r="BL2749" s="3">
        <f t="shared" si="3133"/>
        <v>69.598843628006634</v>
      </c>
      <c r="BM2749" s="3">
        <f t="shared" si="3134"/>
        <v>172.03840214057874</v>
      </c>
      <c r="BN2749" s="3">
        <f t="shared" si="3135"/>
        <v>6.8999806716820416E-3</v>
      </c>
    </row>
    <row r="2750" spans="1:66">
      <c r="A2750" s="2" t="s">
        <v>3441</v>
      </c>
      <c r="B2750" t="s">
        <v>2748</v>
      </c>
      <c r="C2750">
        <v>20190808</v>
      </c>
      <c r="D2750" t="s">
        <v>338</v>
      </c>
      <c r="E2750" s="2" t="s">
        <v>0</v>
      </c>
      <c r="F2750" s="2" t="s">
        <v>3440</v>
      </c>
      <c r="G2750" s="1">
        <v>2000</v>
      </c>
      <c r="H2750">
        <v>100</v>
      </c>
      <c r="K2750" s="2">
        <v>5</v>
      </c>
      <c r="L2750" s="2" t="s">
        <v>3445</v>
      </c>
      <c r="M2750" s="2">
        <v>1955.0000641718507</v>
      </c>
      <c r="N2750" s="2">
        <v>0</v>
      </c>
      <c r="O2750" s="3">
        <f t="shared" si="3108"/>
        <v>4.2829101986921178E-2</v>
      </c>
      <c r="P2750" s="3">
        <f t="shared" si="3109"/>
        <v>0.17832072060172938</v>
      </c>
      <c r="Q2750" s="3">
        <f t="shared" si="3110"/>
        <v>98.308554580632517</v>
      </c>
      <c r="R2750" s="3">
        <f t="shared" si="3111"/>
        <v>2.4287824808216052</v>
      </c>
      <c r="S2750" s="3">
        <f t="shared" si="3112"/>
        <v>1.2902027923407742</v>
      </c>
      <c r="T2750" s="3">
        <f t="shared" si="3113"/>
        <v>29.707107543945313</v>
      </c>
      <c r="U2750" s="2">
        <v>6</v>
      </c>
      <c r="V2750" s="3">
        <f t="shared" si="3114"/>
        <v>1.4200000166893005</v>
      </c>
      <c r="W2750" s="2">
        <v>1</v>
      </c>
      <c r="X2750" s="3">
        <f t="shared" si="3115"/>
        <v>2.8400000333786011</v>
      </c>
      <c r="Y2750" s="2">
        <v>27.391103744506836</v>
      </c>
      <c r="Z2750" s="2">
        <v>29.707107543945313</v>
      </c>
      <c r="AA2750" s="2">
        <v>27.00230598449707</v>
      </c>
      <c r="AB2750" s="2">
        <v>101.28972625732422</v>
      </c>
      <c r="AC2750" s="2">
        <v>101.00199890136719</v>
      </c>
      <c r="AD2750" s="2">
        <v>28.933210372924805</v>
      </c>
      <c r="AE2750" s="2">
        <v>31.282636642456055</v>
      </c>
      <c r="AF2750" s="2">
        <v>73.302642822265625</v>
      </c>
      <c r="AG2750" s="2">
        <v>79.16162109375</v>
      </c>
      <c r="AH2750" s="2">
        <v>600.862548828125</v>
      </c>
      <c r="AI2750" s="2">
        <v>1999.6201171875</v>
      </c>
      <c r="AJ2750" s="2">
        <v>32.717578887939453</v>
      </c>
      <c r="AK2750" s="2">
        <v>92.674240112304688</v>
      </c>
      <c r="AL2750" s="2">
        <v>7.4631032943725586</v>
      </c>
      <c r="AM2750" s="2">
        <v>-0.80098807811737061</v>
      </c>
      <c r="AN2750" s="2">
        <v>1</v>
      </c>
      <c r="AO2750" s="2">
        <v>-0.21956524252891541</v>
      </c>
      <c r="AP2750" s="2">
        <v>2.737391471862793</v>
      </c>
      <c r="AQ2750" s="2">
        <v>1</v>
      </c>
      <c r="AR2750" s="2">
        <v>0</v>
      </c>
      <c r="AS2750" s="2">
        <v>0.15999999642372131</v>
      </c>
      <c r="AT2750" s="2">
        <v>111115</v>
      </c>
      <c r="AU2750" s="3">
        <f t="shared" si="3116"/>
        <v>1.0014375813802081</v>
      </c>
      <c r="AV2750" s="3">
        <f t="shared" si="3117"/>
        <v>2.4287824808216052E-3</v>
      </c>
      <c r="AW2750" s="3">
        <f t="shared" si="3118"/>
        <v>302.85710754394529</v>
      </c>
      <c r="AX2750" s="3">
        <f t="shared" si="3119"/>
        <v>300.54110374450681</v>
      </c>
      <c r="AY2750" s="3">
        <f t="shared" si="3120"/>
        <v>319.93921159880119</v>
      </c>
      <c r="AZ2750" s="3">
        <f t="shared" si="3121"/>
        <v>2.1825109947134753</v>
      </c>
      <c r="BA2750" s="3">
        <f t="shared" si="3122"/>
        <v>4.1892973718897277</v>
      </c>
      <c r="BB2750" s="3">
        <f t="shared" si="3123"/>
        <v>45.204550550541818</v>
      </c>
      <c r="BC2750" s="3">
        <f t="shared" si="3124"/>
        <v>13.921913908085763</v>
      </c>
      <c r="BD2750" s="3">
        <f t="shared" si="3125"/>
        <v>28.549105644226074</v>
      </c>
      <c r="BE2750" s="3">
        <f t="shared" si="3126"/>
        <v>3.9180258623290034</v>
      </c>
      <c r="BF2750" s="3">
        <f t="shared" si="3127"/>
        <v>0.16778563106428149</v>
      </c>
      <c r="BG2750" s="3">
        <f t="shared" si="3128"/>
        <v>2.8990945795489536</v>
      </c>
      <c r="BH2750" s="3">
        <f t="shared" si="3129"/>
        <v>1.0189312827800499</v>
      </c>
      <c r="BI2750" s="3">
        <f t="shared" si="3130"/>
        <v>0.10576424025694647</v>
      </c>
      <c r="BJ2750" s="3">
        <f t="shared" si="3131"/>
        <v>9.1106705922991491</v>
      </c>
      <c r="BK2750" s="3">
        <f t="shared" si="3132"/>
        <v>0.97333276222221166</v>
      </c>
      <c r="BL2750" s="3">
        <f t="shared" si="3133"/>
        <v>69.869616770352977</v>
      </c>
      <c r="BM2750" s="3">
        <f t="shared" si="3134"/>
        <v>100.98163999749296</v>
      </c>
      <c r="BN2750" s="3">
        <f t="shared" si="3135"/>
        <v>2.9633633822136765E-4</v>
      </c>
    </row>
    <row r="2751" spans="1:66">
      <c r="A2751" s="2" t="s">
        <v>3441</v>
      </c>
      <c r="B2751" t="s">
        <v>2748</v>
      </c>
      <c r="C2751">
        <v>20190808</v>
      </c>
      <c r="D2751" t="s">
        <v>338</v>
      </c>
      <c r="E2751" s="2" t="s">
        <v>0</v>
      </c>
      <c r="F2751" s="2" t="s">
        <v>3440</v>
      </c>
      <c r="G2751" s="1">
        <v>2000</v>
      </c>
      <c r="H2751">
        <v>66</v>
      </c>
      <c r="K2751" s="2">
        <v>6</v>
      </c>
      <c r="L2751" s="2" t="s">
        <v>3446</v>
      </c>
      <c r="M2751" s="2">
        <v>2043.5000641830266</v>
      </c>
      <c r="N2751" s="2">
        <v>0</v>
      </c>
      <c r="O2751" s="3">
        <f t="shared" si="3108"/>
        <v>-0.80674211213152158</v>
      </c>
      <c r="P2751" s="3">
        <f t="shared" si="3109"/>
        <v>0.17755155467623032</v>
      </c>
      <c r="Q2751" s="3">
        <f t="shared" si="3110"/>
        <v>71.987304094423479</v>
      </c>
      <c r="R2751" s="3">
        <f t="shared" si="3111"/>
        <v>2.4206220059821537</v>
      </c>
      <c r="S2751" s="3">
        <f t="shared" si="3112"/>
        <v>1.2910102604457241</v>
      </c>
      <c r="T2751" s="3">
        <f t="shared" si="3113"/>
        <v>29.743274688720703</v>
      </c>
      <c r="U2751" s="2">
        <v>6</v>
      </c>
      <c r="V2751" s="3">
        <f t="shared" si="3114"/>
        <v>1.4200000166893005</v>
      </c>
      <c r="W2751" s="2">
        <v>1</v>
      </c>
      <c r="X2751" s="3">
        <f t="shared" si="3115"/>
        <v>2.8400000333786011</v>
      </c>
      <c r="Y2751" s="2">
        <v>27.404939651489258</v>
      </c>
      <c r="Z2751" s="2">
        <v>29.743274688720703</v>
      </c>
      <c r="AA2751" s="2">
        <v>27.003582000732422</v>
      </c>
      <c r="AB2751" s="2">
        <v>65.2664794921875</v>
      </c>
      <c r="AC2751" s="2">
        <v>65.912750244140625</v>
      </c>
      <c r="AD2751" s="2">
        <v>29.026260375976563</v>
      </c>
      <c r="AE2751" s="2">
        <v>31.36761474609375</v>
      </c>
      <c r="AF2751" s="2">
        <v>73.505805969238281</v>
      </c>
      <c r="AG2751" s="2">
        <v>79.312950134277344</v>
      </c>
      <c r="AH2751" s="2">
        <v>600.85552978515625</v>
      </c>
      <c r="AI2751" s="2">
        <v>1999.0455322265625</v>
      </c>
      <c r="AJ2751" s="2">
        <v>33.684432983398438</v>
      </c>
      <c r="AK2751" s="2">
        <v>92.675735473632813</v>
      </c>
      <c r="AL2751" s="2">
        <v>7.1409826278686523</v>
      </c>
      <c r="AM2751" s="2">
        <v>-0.80438888072967529</v>
      </c>
      <c r="AN2751" s="2">
        <v>1</v>
      </c>
      <c r="AO2751" s="2">
        <v>-0.21956524252891541</v>
      </c>
      <c r="AP2751" s="2">
        <v>2.737391471862793</v>
      </c>
      <c r="AQ2751" s="2">
        <v>1</v>
      </c>
      <c r="AR2751" s="2">
        <v>0</v>
      </c>
      <c r="AS2751" s="2">
        <v>0.15999999642372131</v>
      </c>
      <c r="AT2751" s="2">
        <v>111115</v>
      </c>
      <c r="AU2751" s="3">
        <f t="shared" si="3116"/>
        <v>1.0014258829752603</v>
      </c>
      <c r="AV2751" s="3">
        <f t="shared" si="3117"/>
        <v>2.4206220059821539E-3</v>
      </c>
      <c r="AW2751" s="3">
        <f t="shared" si="3118"/>
        <v>302.89327468872068</v>
      </c>
      <c r="AX2751" s="3">
        <f t="shared" si="3119"/>
        <v>300.55493965148924</v>
      </c>
      <c r="AY2751" s="3">
        <f t="shared" si="3120"/>
        <v>319.84727800710607</v>
      </c>
      <c r="AZ2751" s="3">
        <f t="shared" si="3121"/>
        <v>2.1823630570769517</v>
      </c>
      <c r="BA2751" s="3">
        <f t="shared" si="3122"/>
        <v>4.1980270270935325</v>
      </c>
      <c r="BB2751" s="3">
        <f t="shared" si="3123"/>
        <v>45.298016850245702</v>
      </c>
      <c r="BC2751" s="3">
        <f t="shared" si="3124"/>
        <v>13.930402104151952</v>
      </c>
      <c r="BD2751" s="3">
        <f t="shared" si="3125"/>
        <v>28.57410717010498</v>
      </c>
      <c r="BE2751" s="3">
        <f t="shared" si="3126"/>
        <v>3.9237167535657069</v>
      </c>
      <c r="BF2751" s="3">
        <f t="shared" si="3127"/>
        <v>0.16710449067482655</v>
      </c>
      <c r="BG2751" s="3">
        <f t="shared" si="3128"/>
        <v>2.9070167666478084</v>
      </c>
      <c r="BH2751" s="3">
        <f t="shared" si="3129"/>
        <v>1.0166999869178985</v>
      </c>
      <c r="BI2751" s="3">
        <f t="shared" si="3130"/>
        <v>0.1053312185260646</v>
      </c>
      <c r="BJ2751" s="3">
        <f t="shared" si="3131"/>
        <v>6.6714763517147553</v>
      </c>
      <c r="BK2751" s="3">
        <f t="shared" si="3132"/>
        <v>1.0921605277853332</v>
      </c>
      <c r="BL2751" s="3">
        <f t="shared" si="3133"/>
        <v>69.902993037034491</v>
      </c>
      <c r="BM2751" s="3">
        <f t="shared" si="3134"/>
        <v>66.296236807019966</v>
      </c>
      <c r="BN2751" s="3">
        <f t="shared" si="3135"/>
        <v>-8.5063181506315668E-3</v>
      </c>
    </row>
    <row r="2752" spans="1:66">
      <c r="A2752" s="2" t="s">
        <v>3441</v>
      </c>
      <c r="B2752" t="s">
        <v>2748</v>
      </c>
      <c r="C2752">
        <v>20190808</v>
      </c>
      <c r="D2752" t="s">
        <v>338</v>
      </c>
      <c r="E2752" s="2" t="s">
        <v>0</v>
      </c>
      <c r="F2752" s="2" t="s">
        <v>3440</v>
      </c>
      <c r="G2752" s="1">
        <v>2000</v>
      </c>
      <c r="H2752">
        <v>33</v>
      </c>
      <c r="K2752" s="2">
        <v>7</v>
      </c>
      <c r="L2752" s="2" t="s">
        <v>3447</v>
      </c>
      <c r="M2752" s="2">
        <v>2194.0000641718507</v>
      </c>
      <c r="N2752" s="2">
        <v>0</v>
      </c>
      <c r="O2752" s="3">
        <f t="shared" si="3108"/>
        <v>-1.6110191074976079</v>
      </c>
      <c r="P2752" s="3">
        <f t="shared" si="3109"/>
        <v>0.18365010239816662</v>
      </c>
      <c r="Q2752" s="3">
        <f t="shared" si="3110"/>
        <v>47.449984222494194</v>
      </c>
      <c r="R2752" s="3">
        <f t="shared" si="3111"/>
        <v>2.4947421838528814</v>
      </c>
      <c r="S2752" s="3">
        <f t="shared" si="3112"/>
        <v>1.2888182710496587</v>
      </c>
      <c r="T2752" s="3">
        <f t="shared" si="3113"/>
        <v>29.787570953369141</v>
      </c>
      <c r="U2752" s="2">
        <v>6</v>
      </c>
      <c r="V2752" s="3">
        <f t="shared" si="3114"/>
        <v>1.4200000166893005</v>
      </c>
      <c r="W2752" s="2">
        <v>1</v>
      </c>
      <c r="X2752" s="3">
        <f t="shared" si="3115"/>
        <v>2.8400000333786011</v>
      </c>
      <c r="Y2752" s="2">
        <v>27.418773651123047</v>
      </c>
      <c r="Z2752" s="2">
        <v>29.787570953369141</v>
      </c>
      <c r="AA2752" s="2">
        <v>27.000030517578125</v>
      </c>
      <c r="AB2752" s="2">
        <v>32.041404724121094</v>
      </c>
      <c r="AC2752" s="2">
        <v>33.566471099853516</v>
      </c>
      <c r="AD2752" s="2">
        <v>29.093479156494141</v>
      </c>
      <c r="AE2752" s="2">
        <v>31.506120681762695</v>
      </c>
      <c r="AF2752" s="2">
        <v>73.592842102050781</v>
      </c>
      <c r="AG2752" s="2">
        <v>79.599739074707031</v>
      </c>
      <c r="AH2752" s="2">
        <v>600.87066650390625</v>
      </c>
      <c r="AI2752" s="2">
        <v>2000.5242919921875</v>
      </c>
      <c r="AJ2752" s="2">
        <v>31.479375839233398</v>
      </c>
      <c r="AK2752" s="2">
        <v>92.677932739257813</v>
      </c>
      <c r="AL2752" s="2">
        <v>6.8842535018920898</v>
      </c>
      <c r="AM2752" s="2">
        <v>-0.80852019786834717</v>
      </c>
      <c r="AN2752" s="2">
        <v>1</v>
      </c>
      <c r="AO2752" s="2">
        <v>-0.21956524252891541</v>
      </c>
      <c r="AP2752" s="2">
        <v>2.737391471862793</v>
      </c>
      <c r="AQ2752" s="2">
        <v>1</v>
      </c>
      <c r="AR2752" s="2">
        <v>0</v>
      </c>
      <c r="AS2752" s="2">
        <v>0.15999999642372131</v>
      </c>
      <c r="AT2752" s="2">
        <v>111115</v>
      </c>
      <c r="AU2752" s="3">
        <f t="shared" si="3116"/>
        <v>1.0014511108398436</v>
      </c>
      <c r="AV2752" s="3">
        <f t="shared" si="3117"/>
        <v>2.4947421838528816E-3</v>
      </c>
      <c r="AW2752" s="3">
        <f t="shared" si="3118"/>
        <v>302.93757095336912</v>
      </c>
      <c r="AX2752" s="3">
        <f t="shared" si="3119"/>
        <v>300.56877365112302</v>
      </c>
      <c r="AY2752" s="3">
        <f t="shared" si="3120"/>
        <v>320.08387956431761</v>
      </c>
      <c r="AZ2752" s="3">
        <f t="shared" si="3121"/>
        <v>2.1422037529239688</v>
      </c>
      <c r="BA2752" s="3">
        <f t="shared" si="3122"/>
        <v>4.2087404044690011</v>
      </c>
      <c r="BB2752" s="3">
        <f t="shared" si="3123"/>
        <v>45.412540829001507</v>
      </c>
      <c r="BC2752" s="3">
        <f t="shared" si="3124"/>
        <v>13.906420147238812</v>
      </c>
      <c r="BD2752" s="3">
        <f t="shared" si="3125"/>
        <v>28.603172302246094</v>
      </c>
      <c r="BE2752" s="3">
        <f t="shared" si="3126"/>
        <v>3.9303416711028252</v>
      </c>
      <c r="BF2752" s="3">
        <f t="shared" si="3127"/>
        <v>0.17249558431692949</v>
      </c>
      <c r="BG2752" s="3">
        <f t="shared" si="3128"/>
        <v>2.9199221334193424</v>
      </c>
      <c r="BH2752" s="3">
        <f t="shared" si="3129"/>
        <v>1.0104195376834828</v>
      </c>
      <c r="BI2752" s="3">
        <f t="shared" si="3130"/>
        <v>0.10875932552660444</v>
      </c>
      <c r="BJ2752" s="3">
        <f t="shared" si="3131"/>
        <v>4.3975664462511617</v>
      </c>
      <c r="BK2752" s="3">
        <f t="shared" si="3132"/>
        <v>1.4136125326174447</v>
      </c>
      <c r="BL2752" s="3">
        <f t="shared" si="3133"/>
        <v>70.087087921951351</v>
      </c>
      <c r="BM2752" s="3">
        <f t="shared" si="3134"/>
        <v>34.332272427163517</v>
      </c>
      <c r="BN2752" s="3">
        <f t="shared" si="3135"/>
        <v>-3.288790104723547E-2</v>
      </c>
    </row>
    <row r="2753" spans="1:66">
      <c r="A2753" s="2" t="s">
        <v>3441</v>
      </c>
      <c r="B2753" t="s">
        <v>2748</v>
      </c>
      <c r="C2753">
        <v>20190808</v>
      </c>
      <c r="D2753" t="s">
        <v>338</v>
      </c>
      <c r="E2753" s="2" t="s">
        <v>0</v>
      </c>
      <c r="F2753" s="2" t="s">
        <v>3440</v>
      </c>
      <c r="G2753" s="1">
        <v>2000</v>
      </c>
      <c r="H2753">
        <v>400</v>
      </c>
      <c r="K2753" s="2">
        <v>8</v>
      </c>
      <c r="L2753" s="2" t="s">
        <v>3448</v>
      </c>
      <c r="M2753" s="2">
        <v>2382.5000632889569</v>
      </c>
      <c r="N2753" s="2">
        <v>0</v>
      </c>
      <c r="O2753" s="3">
        <f t="shared" si="3108"/>
        <v>6.2338127205938028</v>
      </c>
      <c r="P2753" s="3">
        <f t="shared" si="3109"/>
        <v>0.18972355817137335</v>
      </c>
      <c r="Q2753" s="3">
        <f t="shared" si="3110"/>
        <v>329.404974074422</v>
      </c>
      <c r="R2753" s="3">
        <f t="shared" si="3111"/>
        <v>2.5346248246460923</v>
      </c>
      <c r="S2753" s="3">
        <f t="shared" si="3112"/>
        <v>1.2702086662484389</v>
      </c>
      <c r="T2753" s="3">
        <f t="shared" si="3113"/>
        <v>29.716682434082031</v>
      </c>
      <c r="U2753" s="2">
        <v>6</v>
      </c>
      <c r="V2753" s="3">
        <f t="shared" si="3114"/>
        <v>1.4200000166893005</v>
      </c>
      <c r="W2753" s="2">
        <v>1</v>
      </c>
      <c r="X2753" s="3">
        <f t="shared" si="3115"/>
        <v>2.8400000333786011</v>
      </c>
      <c r="Y2753" s="2">
        <v>27.400468826293945</v>
      </c>
      <c r="Z2753" s="2">
        <v>29.716682434082031</v>
      </c>
      <c r="AA2753" s="2">
        <v>27.001373291015625</v>
      </c>
      <c r="AB2753" s="2">
        <v>400.36831665039063</v>
      </c>
      <c r="AC2753" s="2">
        <v>393.14801025390625</v>
      </c>
      <c r="AD2753" s="2">
        <v>29.069602966308594</v>
      </c>
      <c r="AE2753" s="2">
        <v>31.520942687988281</v>
      </c>
      <c r="AF2753" s="2">
        <v>73.526084899902344</v>
      </c>
      <c r="AG2753" s="2">
        <v>79.726768493652344</v>
      </c>
      <c r="AH2753" s="2">
        <v>600.830078125</v>
      </c>
      <c r="AI2753" s="2">
        <v>1999.6673583984375</v>
      </c>
      <c r="AJ2753" s="2">
        <v>33.362495422363281</v>
      </c>
      <c r="AK2753" s="2">
        <v>92.681182861328125</v>
      </c>
      <c r="AL2753" s="2">
        <v>9.4165716171264648</v>
      </c>
      <c r="AM2753" s="2">
        <v>-0.82080924510955811</v>
      </c>
      <c r="AN2753" s="2">
        <v>1</v>
      </c>
      <c r="AO2753" s="2">
        <v>-0.21956524252891541</v>
      </c>
      <c r="AP2753" s="2">
        <v>2.737391471862793</v>
      </c>
      <c r="AQ2753" s="2">
        <v>1</v>
      </c>
      <c r="AR2753" s="2">
        <v>0</v>
      </c>
      <c r="AS2753" s="2">
        <v>0.15999999642372131</v>
      </c>
      <c r="AT2753" s="2">
        <v>111115</v>
      </c>
      <c r="AU2753" s="3">
        <f t="shared" si="3116"/>
        <v>1.0013834635416665</v>
      </c>
      <c r="AV2753" s="3">
        <f t="shared" si="3117"/>
        <v>2.5346248246460924E-3</v>
      </c>
      <c r="AW2753" s="3">
        <f t="shared" si="3118"/>
        <v>302.86668243408201</v>
      </c>
      <c r="AX2753" s="3">
        <f t="shared" si="3119"/>
        <v>300.55046882629392</v>
      </c>
      <c r="AY2753" s="3">
        <f t="shared" si="3120"/>
        <v>319.94677019238225</v>
      </c>
      <c r="AZ2753" s="3">
        <f t="shared" si="3121"/>
        <v>2.1275715609137826</v>
      </c>
      <c r="BA2753" s="3">
        <f t="shared" si="3122"/>
        <v>4.1916069194753245</v>
      </c>
      <c r="BB2753" s="3">
        <f t="shared" si="3123"/>
        <v>45.226083548662842</v>
      </c>
      <c r="BC2753" s="3">
        <f t="shared" si="3124"/>
        <v>13.705140860674561</v>
      </c>
      <c r="BD2753" s="3">
        <f t="shared" si="3125"/>
        <v>28.558575630187988</v>
      </c>
      <c r="BE2753" s="3">
        <f t="shared" si="3126"/>
        <v>3.9201805896134152</v>
      </c>
      <c r="BF2753" s="3">
        <f t="shared" si="3127"/>
        <v>0.17784292700567952</v>
      </c>
      <c r="BG2753" s="3">
        <f t="shared" si="3128"/>
        <v>2.9213982532268856</v>
      </c>
      <c r="BH2753" s="3">
        <f t="shared" si="3129"/>
        <v>0.99878233638652958</v>
      </c>
      <c r="BI2753" s="3">
        <f t="shared" si="3130"/>
        <v>0.11216147699747053</v>
      </c>
      <c r="BJ2753" s="3">
        <f t="shared" si="3131"/>
        <v>30.529642637622558</v>
      </c>
      <c r="BK2753" s="3">
        <f t="shared" si="3132"/>
        <v>0.83786504187489808</v>
      </c>
      <c r="BL2753" s="3">
        <f t="shared" si="3133"/>
        <v>70.460479429071455</v>
      </c>
      <c r="BM2753" s="3">
        <f t="shared" si="3134"/>
        <v>390.18475424197237</v>
      </c>
      <c r="BN2753" s="3">
        <f t="shared" si="3135"/>
        <v>1.1257165437368453E-2</v>
      </c>
    </row>
    <row r="2754" spans="1:66">
      <c r="A2754" s="2" t="s">
        <v>3441</v>
      </c>
      <c r="B2754" t="s">
        <v>2748</v>
      </c>
      <c r="C2754">
        <v>20190808</v>
      </c>
      <c r="D2754" t="s">
        <v>338</v>
      </c>
      <c r="E2754" s="2" t="s">
        <v>0</v>
      </c>
      <c r="F2754" s="2" t="s">
        <v>3440</v>
      </c>
      <c r="G2754" s="1">
        <v>2000</v>
      </c>
      <c r="H2754">
        <v>400</v>
      </c>
      <c r="K2754" s="2">
        <v>9</v>
      </c>
      <c r="L2754" s="2" t="s">
        <v>3449</v>
      </c>
      <c r="M2754" s="2">
        <v>2471.5000641830266</v>
      </c>
      <c r="N2754" s="2">
        <v>0</v>
      </c>
      <c r="O2754" s="3">
        <f t="shared" si="3108"/>
        <v>6.0812142160147618</v>
      </c>
      <c r="P2754" s="3">
        <f t="shared" si="3109"/>
        <v>0.18305672887641147</v>
      </c>
      <c r="Q2754" s="3">
        <f t="shared" si="3110"/>
        <v>328.79778404624261</v>
      </c>
      <c r="R2754" s="3">
        <f t="shared" si="3111"/>
        <v>2.4519297577624721</v>
      </c>
      <c r="S2754" s="3">
        <f t="shared" si="3112"/>
        <v>1.2707183629516998</v>
      </c>
      <c r="T2754" s="3">
        <f t="shared" si="3113"/>
        <v>29.720460891723633</v>
      </c>
      <c r="U2754" s="2">
        <v>6</v>
      </c>
      <c r="V2754" s="3">
        <f t="shared" si="3114"/>
        <v>1.4200000166893005</v>
      </c>
      <c r="W2754" s="2">
        <v>1</v>
      </c>
      <c r="X2754" s="3">
        <f t="shared" si="3115"/>
        <v>2.8400000333786011</v>
      </c>
      <c r="Y2754" s="2">
        <v>27.402807235717773</v>
      </c>
      <c r="Z2754" s="2">
        <v>29.720460891723633</v>
      </c>
      <c r="AA2754" s="2">
        <v>27.002405166625977</v>
      </c>
      <c r="AB2754" s="2">
        <v>400.08071899414063</v>
      </c>
      <c r="AC2754" s="2">
        <v>393.04574584960938</v>
      </c>
      <c r="AD2754" s="2">
        <v>29.153709411621094</v>
      </c>
      <c r="AE2754" s="2">
        <v>31.524984359741211</v>
      </c>
      <c r="AF2754" s="2">
        <v>73.846076965332031</v>
      </c>
      <c r="AG2754" s="2">
        <v>79.728668212890625</v>
      </c>
      <c r="AH2754" s="2">
        <v>600.849609375</v>
      </c>
      <c r="AI2754" s="2">
        <v>1999.4542236328125</v>
      </c>
      <c r="AJ2754" s="2">
        <v>31.970388412475586</v>
      </c>
      <c r="AK2754" s="2">
        <v>92.682052612304688</v>
      </c>
      <c r="AL2754" s="2">
        <v>9.3384466171264648</v>
      </c>
      <c r="AM2754" s="2">
        <v>-0.82750594615936279</v>
      </c>
      <c r="AN2754" s="2">
        <v>1</v>
      </c>
      <c r="AO2754" s="2">
        <v>-0.21956524252891541</v>
      </c>
      <c r="AP2754" s="2">
        <v>2.737391471862793</v>
      </c>
      <c r="AQ2754" s="2">
        <v>1</v>
      </c>
      <c r="AR2754" s="2">
        <v>0</v>
      </c>
      <c r="AS2754" s="2">
        <v>0.15999999642372131</v>
      </c>
      <c r="AT2754" s="2">
        <v>111115</v>
      </c>
      <c r="AU2754" s="3">
        <f t="shared" si="3116"/>
        <v>1.0014160156249998</v>
      </c>
      <c r="AV2754" s="3">
        <f t="shared" si="3117"/>
        <v>2.451929757762472E-3</v>
      </c>
      <c r="AW2754" s="3">
        <f t="shared" si="3118"/>
        <v>302.87046089172361</v>
      </c>
      <c r="AX2754" s="3">
        <f t="shared" si="3119"/>
        <v>300.55280723571775</v>
      </c>
      <c r="AY2754" s="3">
        <f t="shared" si="3120"/>
        <v>319.91266863064448</v>
      </c>
      <c r="AZ2754" s="3">
        <f t="shared" si="3121"/>
        <v>2.1698728698352538</v>
      </c>
      <c r="BA2754" s="3">
        <f t="shared" si="3122"/>
        <v>4.192518621983317</v>
      </c>
      <c r="BB2754" s="3">
        <f t="shared" si="3123"/>
        <v>45.235496019071853</v>
      </c>
      <c r="BC2754" s="3">
        <f t="shared" si="3124"/>
        <v>13.710511659330642</v>
      </c>
      <c r="BD2754" s="3">
        <f t="shared" si="3125"/>
        <v>28.561634063720703</v>
      </c>
      <c r="BE2754" s="3">
        <f t="shared" si="3126"/>
        <v>3.9208767026604145</v>
      </c>
      <c r="BF2754" s="3">
        <f t="shared" si="3127"/>
        <v>0.17197199953711326</v>
      </c>
      <c r="BG2754" s="3">
        <f t="shared" si="3128"/>
        <v>2.9218002590316172</v>
      </c>
      <c r="BH2754" s="3">
        <f t="shared" si="3129"/>
        <v>0.99907644362879733</v>
      </c>
      <c r="BI2754" s="3">
        <f t="shared" si="3130"/>
        <v>0.10842630390416043</v>
      </c>
      <c r="BJ2754" s="3">
        <f t="shared" si="3131"/>
        <v>30.473653519783053</v>
      </c>
      <c r="BK2754" s="3">
        <f t="shared" si="3132"/>
        <v>0.83653820838465487</v>
      </c>
      <c r="BL2754" s="3">
        <f t="shared" si="3133"/>
        <v>70.389688911525468</v>
      </c>
      <c r="BM2754" s="3">
        <f t="shared" si="3134"/>
        <v>390.15502785836577</v>
      </c>
      <c r="BN2754" s="3">
        <f t="shared" si="3135"/>
        <v>1.0971402296653675E-2</v>
      </c>
    </row>
    <row r="2755" spans="1:66">
      <c r="A2755" s="2" t="s">
        <v>3441</v>
      </c>
      <c r="B2755" t="s">
        <v>2748</v>
      </c>
      <c r="C2755">
        <v>20190808</v>
      </c>
      <c r="D2755" t="s">
        <v>338</v>
      </c>
      <c r="E2755" s="2" t="s">
        <v>0</v>
      </c>
      <c r="F2755" s="2" t="s">
        <v>3440</v>
      </c>
      <c r="G2755" s="1">
        <v>2000</v>
      </c>
      <c r="H2755">
        <v>400</v>
      </c>
      <c r="K2755" s="2">
        <v>10</v>
      </c>
      <c r="L2755" s="2" t="s">
        <v>3450</v>
      </c>
      <c r="M2755" s="2">
        <v>2560.5000641830266</v>
      </c>
      <c r="N2755" s="2">
        <v>0</v>
      </c>
      <c r="O2755" s="3">
        <f t="shared" si="3108"/>
        <v>6.3579813457695344</v>
      </c>
      <c r="P2755" s="3">
        <f t="shared" si="3109"/>
        <v>0.1835735957295539</v>
      </c>
      <c r="Q2755" s="3">
        <f t="shared" si="3110"/>
        <v>326.17721106812661</v>
      </c>
      <c r="R2755" s="3">
        <f t="shared" si="3111"/>
        <v>2.4637834812334991</v>
      </c>
      <c r="S2755" s="3">
        <f t="shared" si="3112"/>
        <v>1.2734592046960276</v>
      </c>
      <c r="T2755" s="3">
        <f t="shared" si="3113"/>
        <v>29.74174690246582</v>
      </c>
      <c r="U2755" s="2">
        <v>6</v>
      </c>
      <c r="V2755" s="3">
        <f t="shared" si="3114"/>
        <v>1.4200000166893005</v>
      </c>
      <c r="W2755" s="2">
        <v>1</v>
      </c>
      <c r="X2755" s="3">
        <f t="shared" si="3115"/>
        <v>2.8400000333786011</v>
      </c>
      <c r="Y2755" s="2">
        <v>27.41670036315918</v>
      </c>
      <c r="Z2755" s="2">
        <v>29.74174690246582</v>
      </c>
      <c r="AA2755" s="2">
        <v>27.002225875854492</v>
      </c>
      <c r="AB2755" s="2">
        <v>400.12149047851563</v>
      </c>
      <c r="AC2755" s="2">
        <v>392.80645751953125</v>
      </c>
      <c r="AD2755" s="2">
        <v>29.167621612548828</v>
      </c>
      <c r="AE2755" s="2">
        <v>31.550174713134766</v>
      </c>
      <c r="AF2755" s="2">
        <v>73.823532104492188</v>
      </c>
      <c r="AG2755" s="2">
        <v>79.73065185546875</v>
      </c>
      <c r="AH2755" s="2">
        <v>600.88079833984375</v>
      </c>
      <c r="AI2755" s="2">
        <v>2000.45556640625</v>
      </c>
      <c r="AJ2755" s="2">
        <v>32.506267547607422</v>
      </c>
      <c r="AK2755" s="2">
        <v>92.684074401855469</v>
      </c>
      <c r="AL2755" s="2">
        <v>9.0486822128295898</v>
      </c>
      <c r="AM2755" s="2">
        <v>-0.82713401317596436</v>
      </c>
      <c r="AN2755" s="2">
        <v>1</v>
      </c>
      <c r="AO2755" s="2">
        <v>-0.21956524252891541</v>
      </c>
      <c r="AP2755" s="2">
        <v>2.737391471862793</v>
      </c>
      <c r="AQ2755" s="2">
        <v>1</v>
      </c>
      <c r="AR2755" s="2">
        <v>0</v>
      </c>
      <c r="AS2755" s="2">
        <v>0.15999999642372131</v>
      </c>
      <c r="AT2755" s="2">
        <v>111115</v>
      </c>
      <c r="AU2755" s="3">
        <f t="shared" si="3116"/>
        <v>1.0014679972330727</v>
      </c>
      <c r="AV2755" s="3">
        <f t="shared" si="3117"/>
        <v>2.463783481233499E-3</v>
      </c>
      <c r="AW2755" s="3">
        <f t="shared" si="3118"/>
        <v>302.8917469024658</v>
      </c>
      <c r="AX2755" s="3">
        <f t="shared" si="3119"/>
        <v>300.56670036315916</v>
      </c>
      <c r="AY2755" s="3">
        <f t="shared" si="3120"/>
        <v>320.07288347081339</v>
      </c>
      <c r="AZ2755" s="3">
        <f t="shared" si="3121"/>
        <v>2.1644548994044772</v>
      </c>
      <c r="BA2755" s="3">
        <f t="shared" si="3122"/>
        <v>4.1976579451997491</v>
      </c>
      <c r="BB2755" s="3">
        <f t="shared" si="3123"/>
        <v>45.289959168170917</v>
      </c>
      <c r="BC2755" s="3">
        <f t="shared" si="3124"/>
        <v>13.739784455036151</v>
      </c>
      <c r="BD2755" s="3">
        <f t="shared" si="3125"/>
        <v>28.5792236328125</v>
      </c>
      <c r="BE2755" s="3">
        <f t="shared" si="3126"/>
        <v>3.9248822600280109</v>
      </c>
      <c r="BF2755" s="3">
        <f t="shared" si="3127"/>
        <v>0.17242808740633911</v>
      </c>
      <c r="BG2755" s="3">
        <f t="shared" si="3128"/>
        <v>2.9241987405037215</v>
      </c>
      <c r="BH2755" s="3">
        <f t="shared" si="3129"/>
        <v>1.0006835195242894</v>
      </c>
      <c r="BI2755" s="3">
        <f t="shared" si="3130"/>
        <v>0.10871639369393313</v>
      </c>
      <c r="BJ2755" s="3">
        <f t="shared" si="3131"/>
        <v>30.231432898827965</v>
      </c>
      <c r="BK2755" s="3">
        <f t="shared" si="3132"/>
        <v>0.83037639739389546</v>
      </c>
      <c r="BL2755" s="3">
        <f t="shared" si="3133"/>
        <v>70.365991898682182</v>
      </c>
      <c r="BM2755" s="3">
        <f t="shared" si="3134"/>
        <v>389.78417768998571</v>
      </c>
      <c r="BN2755" s="3">
        <f t="shared" si="3135"/>
        <v>1.1477778972963317E-2</v>
      </c>
    </row>
    <row r="2756" spans="1:66">
      <c r="A2756" s="2" t="s">
        <v>3441</v>
      </c>
      <c r="B2756" t="s">
        <v>2748</v>
      </c>
      <c r="C2756">
        <v>20190808</v>
      </c>
      <c r="D2756" t="s">
        <v>338</v>
      </c>
      <c r="E2756" s="2" t="s">
        <v>0</v>
      </c>
      <c r="F2756" s="2" t="s">
        <v>3440</v>
      </c>
      <c r="G2756" s="1">
        <v>2000</v>
      </c>
      <c r="H2756">
        <v>475</v>
      </c>
      <c r="K2756" s="2">
        <v>11</v>
      </c>
      <c r="L2756" s="2" t="s">
        <v>3451</v>
      </c>
      <c r="M2756" s="2">
        <v>2669.0000641718507</v>
      </c>
      <c r="N2756" s="2">
        <v>0</v>
      </c>
      <c r="O2756" s="3">
        <f t="shared" si="3108"/>
        <v>7.8835563795035659</v>
      </c>
      <c r="P2756" s="3">
        <f t="shared" si="3109"/>
        <v>0.18844975604822856</v>
      </c>
      <c r="Q2756" s="3">
        <f t="shared" si="3110"/>
        <v>385.22905806576483</v>
      </c>
      <c r="R2756" s="3">
        <f t="shared" si="3111"/>
        <v>2.5097770202826122</v>
      </c>
      <c r="S2756" s="3">
        <f t="shared" si="3112"/>
        <v>1.265738844780306</v>
      </c>
      <c r="T2756" s="3">
        <f t="shared" si="3113"/>
        <v>29.725223541259766</v>
      </c>
      <c r="U2756" s="2">
        <v>6</v>
      </c>
      <c r="V2756" s="3">
        <f t="shared" si="3114"/>
        <v>1.4200000166893005</v>
      </c>
      <c r="W2756" s="2">
        <v>1</v>
      </c>
      <c r="X2756" s="3">
        <f t="shared" si="3115"/>
        <v>2.8400000333786011</v>
      </c>
      <c r="Y2756" s="2">
        <v>27.404964447021484</v>
      </c>
      <c r="Z2756" s="2">
        <v>29.725223541259766</v>
      </c>
      <c r="AA2756" s="2">
        <v>27.002132415771484</v>
      </c>
      <c r="AB2756" s="2">
        <v>474.58453369140625</v>
      </c>
      <c r="AC2756" s="2">
        <v>465.5455322265625</v>
      </c>
      <c r="AD2756" s="2">
        <v>29.162616729736328</v>
      </c>
      <c r="AE2756" s="2">
        <v>31.589628219604492</v>
      </c>
      <c r="AF2756" s="2">
        <v>73.836036682128906</v>
      </c>
      <c r="AG2756" s="2">
        <v>79.883735656738281</v>
      </c>
      <c r="AH2756" s="2">
        <v>600.8609619140625</v>
      </c>
      <c r="AI2756" s="2">
        <v>1999.534423828125</v>
      </c>
      <c r="AJ2756" s="2">
        <v>29.665746688842773</v>
      </c>
      <c r="AK2756" s="2">
        <v>92.686408996582031</v>
      </c>
      <c r="AL2756" s="2">
        <v>9.1838750839233398</v>
      </c>
      <c r="AM2756" s="2">
        <v>-0.82600486278533936</v>
      </c>
      <c r="AN2756" s="2">
        <v>1</v>
      </c>
      <c r="AO2756" s="2">
        <v>-0.21956524252891541</v>
      </c>
      <c r="AP2756" s="2">
        <v>2.737391471862793</v>
      </c>
      <c r="AQ2756" s="2">
        <v>1</v>
      </c>
      <c r="AR2756" s="2">
        <v>0</v>
      </c>
      <c r="AS2756" s="2">
        <v>0.15999999642372131</v>
      </c>
      <c r="AT2756" s="2">
        <v>111115</v>
      </c>
      <c r="AU2756" s="3">
        <f t="shared" si="3116"/>
        <v>1.0014349365234374</v>
      </c>
      <c r="AV2756" s="3">
        <f t="shared" si="3117"/>
        <v>2.5097770202826123E-3</v>
      </c>
      <c r="AW2756" s="3">
        <f t="shared" si="3118"/>
        <v>302.87522354125974</v>
      </c>
      <c r="AX2756" s="3">
        <f t="shared" si="3119"/>
        <v>300.55496444702146</v>
      </c>
      <c r="AY2756" s="3">
        <f t="shared" si="3120"/>
        <v>319.92550066160766</v>
      </c>
      <c r="AZ2756" s="3">
        <f t="shared" si="3121"/>
        <v>2.1396089590436849</v>
      </c>
      <c r="BA2756" s="3">
        <f t="shared" si="3122"/>
        <v>4.1936680459925375</v>
      </c>
      <c r="BB2756" s="3">
        <f t="shared" si="3123"/>
        <v>45.245771104878884</v>
      </c>
      <c r="BC2756" s="3">
        <f t="shared" si="3124"/>
        <v>13.656142885274392</v>
      </c>
      <c r="BD2756" s="3">
        <f t="shared" si="3125"/>
        <v>28.565093994140625</v>
      </c>
      <c r="BE2756" s="3">
        <f t="shared" si="3126"/>
        <v>3.9216643281475316</v>
      </c>
      <c r="BF2756" s="3">
        <f t="shared" si="3127"/>
        <v>0.1767231919563873</v>
      </c>
      <c r="BG2756" s="3">
        <f t="shared" si="3128"/>
        <v>2.9279292012122315</v>
      </c>
      <c r="BH2756" s="3">
        <f t="shared" si="3129"/>
        <v>0.99373512693530008</v>
      </c>
      <c r="BI2756" s="3">
        <f t="shared" si="3130"/>
        <v>0.11144891170970554</v>
      </c>
      <c r="BJ2756" s="3">
        <f t="shared" si="3131"/>
        <v>35.70549803325153</v>
      </c>
      <c r="BK2756" s="3">
        <f t="shared" si="3132"/>
        <v>0.82747879938473812</v>
      </c>
      <c r="BL2756" s="3">
        <f t="shared" si="3133"/>
        <v>70.565167766695453</v>
      </c>
      <c r="BM2756" s="3">
        <f t="shared" si="3134"/>
        <v>461.79806709020875</v>
      </c>
      <c r="BN2756" s="3">
        <f t="shared" si="3135"/>
        <v>1.2046487808473252E-2</v>
      </c>
    </row>
    <row r="2757" spans="1:66">
      <c r="A2757" s="2" t="s">
        <v>3441</v>
      </c>
      <c r="B2757" t="s">
        <v>2748</v>
      </c>
      <c r="C2757">
        <v>20190808</v>
      </c>
      <c r="D2757" t="s">
        <v>338</v>
      </c>
      <c r="E2757" s="2" t="s">
        <v>0</v>
      </c>
      <c r="F2757" s="2" t="s">
        <v>3440</v>
      </c>
      <c r="G2757" s="1">
        <v>2000</v>
      </c>
      <c r="H2757">
        <v>575</v>
      </c>
      <c r="K2757" s="2">
        <v>12</v>
      </c>
      <c r="L2757" s="2" t="s">
        <v>3452</v>
      </c>
      <c r="M2757" s="2">
        <v>2763.0000641718507</v>
      </c>
      <c r="N2757" s="2">
        <v>0</v>
      </c>
      <c r="O2757" s="3">
        <f t="shared" si="3108"/>
        <v>9.2958002832813875</v>
      </c>
      <c r="P2757" s="3">
        <f t="shared" si="3109"/>
        <v>0.18721242561310089</v>
      </c>
      <c r="Q2757" s="3">
        <f t="shared" si="3110"/>
        <v>467.94928496171565</v>
      </c>
      <c r="R2757" s="3">
        <f t="shared" si="3111"/>
        <v>2.5086172585593096</v>
      </c>
      <c r="S2757" s="3">
        <f t="shared" si="3112"/>
        <v>1.2728699796485214</v>
      </c>
      <c r="T2757" s="3">
        <f t="shared" si="3113"/>
        <v>29.780166625976563</v>
      </c>
      <c r="U2757" s="2">
        <v>6</v>
      </c>
      <c r="V2757" s="3">
        <f t="shared" si="3114"/>
        <v>1.4200000166893005</v>
      </c>
      <c r="W2757" s="2">
        <v>1</v>
      </c>
      <c r="X2757" s="3">
        <f t="shared" si="3115"/>
        <v>2.8400000333786011</v>
      </c>
      <c r="Y2757" s="2">
        <v>27.429677963256836</v>
      </c>
      <c r="Z2757" s="2">
        <v>29.780166625976563</v>
      </c>
      <c r="AA2757" s="2">
        <v>27.002782821655273</v>
      </c>
      <c r="AB2757" s="2">
        <v>574.2557373046875</v>
      </c>
      <c r="AC2757" s="2">
        <v>563.56134033203125</v>
      </c>
      <c r="AD2757" s="2">
        <v>29.229881286621094</v>
      </c>
      <c r="AE2757" s="2">
        <v>31.655647277832031</v>
      </c>
      <c r="AF2757" s="2">
        <v>73.902618408203125</v>
      </c>
      <c r="AG2757" s="2">
        <v>79.93804931640625</v>
      </c>
      <c r="AH2757" s="2">
        <v>600.8507080078125</v>
      </c>
      <c r="AI2757" s="2">
        <v>1999.775390625</v>
      </c>
      <c r="AJ2757" s="2">
        <v>30.080781936645508</v>
      </c>
      <c r="AK2757" s="2">
        <v>92.687347412109375</v>
      </c>
      <c r="AL2757" s="2">
        <v>9.4425420761108398</v>
      </c>
      <c r="AM2757" s="2">
        <v>-0.83055961132049561</v>
      </c>
      <c r="AN2757" s="2">
        <v>1</v>
      </c>
      <c r="AO2757" s="2">
        <v>-0.21956524252891541</v>
      </c>
      <c r="AP2757" s="2">
        <v>2.737391471862793</v>
      </c>
      <c r="AQ2757" s="2">
        <v>1</v>
      </c>
      <c r="AR2757" s="2">
        <v>0</v>
      </c>
      <c r="AS2757" s="2">
        <v>0.15999999642372131</v>
      </c>
      <c r="AT2757" s="2">
        <v>111115</v>
      </c>
      <c r="AU2757" s="3">
        <f t="shared" si="3116"/>
        <v>1.0014178466796873</v>
      </c>
      <c r="AV2757" s="3">
        <f t="shared" si="3117"/>
        <v>2.5086172585593097E-3</v>
      </c>
      <c r="AW2757" s="3">
        <f t="shared" si="3118"/>
        <v>302.93016662597654</v>
      </c>
      <c r="AX2757" s="3">
        <f t="shared" si="3119"/>
        <v>300.57967796325681</v>
      </c>
      <c r="AY2757" s="3">
        <f t="shared" si="3120"/>
        <v>319.96405534824589</v>
      </c>
      <c r="AZ2757" s="3">
        <f t="shared" si="3121"/>
        <v>2.1361598491119898</v>
      </c>
      <c r="BA2757" s="3">
        <f t="shared" si="3122"/>
        <v>4.2069479564441332</v>
      </c>
      <c r="BB2757" s="3">
        <f t="shared" si="3123"/>
        <v>45.388589423528003</v>
      </c>
      <c r="BC2757" s="3">
        <f t="shared" si="3124"/>
        <v>13.732942145695972</v>
      </c>
      <c r="BD2757" s="3">
        <f t="shared" si="3125"/>
        <v>28.604922294616699</v>
      </c>
      <c r="BE2757" s="3">
        <f t="shared" si="3126"/>
        <v>3.9307408641922055</v>
      </c>
      <c r="BF2757" s="3">
        <f t="shared" si="3127"/>
        <v>0.17563461507660003</v>
      </c>
      <c r="BG2757" s="3">
        <f t="shared" si="3128"/>
        <v>2.9340779767956118</v>
      </c>
      <c r="BH2757" s="3">
        <f t="shared" si="3129"/>
        <v>0.9966628873965937</v>
      </c>
      <c r="BI2757" s="3">
        <f t="shared" si="3130"/>
        <v>0.11075625265837262</v>
      </c>
      <c r="BJ2757" s="3">
        <f t="shared" si="3131"/>
        <v>43.372977946494707</v>
      </c>
      <c r="BK2757" s="3">
        <f t="shared" si="3132"/>
        <v>0.83034312588939441</v>
      </c>
      <c r="BL2757" s="3">
        <f t="shared" si="3133"/>
        <v>70.47750556009052</v>
      </c>
      <c r="BM2757" s="3">
        <f t="shared" si="3134"/>
        <v>559.14256208029281</v>
      </c>
      <c r="BN2757" s="3">
        <f t="shared" si="3135"/>
        <v>1.1716954862333951E-2</v>
      </c>
    </row>
    <row r="2758" spans="1:66">
      <c r="A2758" s="2" t="s">
        <v>3441</v>
      </c>
      <c r="B2758" t="s">
        <v>2748</v>
      </c>
      <c r="C2758">
        <v>20190808</v>
      </c>
      <c r="D2758" t="s">
        <v>338</v>
      </c>
      <c r="E2758" s="2" t="s">
        <v>0</v>
      </c>
      <c r="F2758" s="2" t="s">
        <v>3440</v>
      </c>
      <c r="G2758" s="1">
        <v>2000</v>
      </c>
      <c r="H2758">
        <v>675</v>
      </c>
      <c r="K2758" s="2">
        <v>13</v>
      </c>
      <c r="L2758" s="2" t="s">
        <v>3453</v>
      </c>
      <c r="M2758" s="2">
        <v>2853.5000641606748</v>
      </c>
      <c r="N2758" s="2">
        <v>0</v>
      </c>
      <c r="O2758" s="3">
        <f t="shared" si="3108"/>
        <v>10.875539117362711</v>
      </c>
      <c r="P2758" s="3">
        <f t="shared" si="3109"/>
        <v>0.18814288388250336</v>
      </c>
      <c r="Q2758" s="3">
        <f t="shared" si="3110"/>
        <v>550.63531942783993</v>
      </c>
      <c r="R2758" s="3">
        <f t="shared" si="3111"/>
        <v>2.5019922953899836</v>
      </c>
      <c r="S2758" s="3">
        <f t="shared" si="3112"/>
        <v>1.263730341064488</v>
      </c>
      <c r="T2758" s="3">
        <f t="shared" si="3113"/>
        <v>29.737421035766602</v>
      </c>
      <c r="U2758" s="2">
        <v>6</v>
      </c>
      <c r="V2758" s="3">
        <f t="shared" si="3114"/>
        <v>1.4200000166893005</v>
      </c>
      <c r="W2758" s="2">
        <v>1</v>
      </c>
      <c r="X2758" s="3">
        <f t="shared" si="3115"/>
        <v>2.8400000333786011</v>
      </c>
      <c r="Y2758" s="2">
        <v>27.413154602050781</v>
      </c>
      <c r="Z2758" s="2">
        <v>29.737421035766602</v>
      </c>
      <c r="AA2758" s="2">
        <v>27.001077651977539</v>
      </c>
      <c r="AB2758" s="2">
        <v>674.5155029296875</v>
      </c>
      <c r="AC2758" s="2">
        <v>662.00177001953125</v>
      </c>
      <c r="AD2758" s="2">
        <v>29.222705841064453</v>
      </c>
      <c r="AE2758" s="2">
        <v>31.642024993896484</v>
      </c>
      <c r="AF2758" s="2">
        <v>73.929718017578125</v>
      </c>
      <c r="AG2758" s="2">
        <v>79.981086730957031</v>
      </c>
      <c r="AH2758" s="2">
        <v>600.8692626953125</v>
      </c>
      <c r="AI2758" s="2">
        <v>2000.81982421875</v>
      </c>
      <c r="AJ2758" s="2">
        <v>30.45262336730957</v>
      </c>
      <c r="AK2758" s="2">
        <v>92.689476013183594</v>
      </c>
      <c r="AL2758" s="2">
        <v>9.3984136581420898</v>
      </c>
      <c r="AM2758" s="2">
        <v>-0.84096992015838623</v>
      </c>
      <c r="AN2758" s="2">
        <v>1</v>
      </c>
      <c r="AO2758" s="2">
        <v>-0.21956524252891541</v>
      </c>
      <c r="AP2758" s="2">
        <v>2.737391471862793</v>
      </c>
      <c r="AQ2758" s="2">
        <v>1</v>
      </c>
      <c r="AR2758" s="2">
        <v>0</v>
      </c>
      <c r="AS2758" s="2">
        <v>0.15999999642372131</v>
      </c>
      <c r="AT2758" s="2">
        <v>111115</v>
      </c>
      <c r="AU2758" s="3">
        <f t="shared" si="3116"/>
        <v>1.001448771158854</v>
      </c>
      <c r="AV2758" s="3">
        <f t="shared" si="3117"/>
        <v>2.5019922953899835E-3</v>
      </c>
      <c r="AW2758" s="3">
        <f t="shared" si="3118"/>
        <v>302.88742103576658</v>
      </c>
      <c r="AX2758" s="3">
        <f t="shared" si="3119"/>
        <v>300.56315460205076</v>
      </c>
      <c r="AY2758" s="3">
        <f t="shared" si="3120"/>
        <v>320.13116471951071</v>
      </c>
      <c r="AZ2758" s="3">
        <f t="shared" si="3121"/>
        <v>2.1454428107798078</v>
      </c>
      <c r="BA2758" s="3">
        <f t="shared" si="3122"/>
        <v>4.1966130577448117</v>
      </c>
      <c r="BB2758" s="3">
        <f t="shared" si="3123"/>
        <v>45.276046842123812</v>
      </c>
      <c r="BC2758" s="3">
        <f t="shared" si="3124"/>
        <v>13.634021848227327</v>
      </c>
      <c r="BD2758" s="3">
        <f t="shared" si="3125"/>
        <v>28.575287818908691</v>
      </c>
      <c r="BE2758" s="3">
        <f t="shared" si="3126"/>
        <v>3.9239856730898324</v>
      </c>
      <c r="BF2758" s="3">
        <f t="shared" si="3127"/>
        <v>0.17645329533836632</v>
      </c>
      <c r="BG2758" s="3">
        <f t="shared" si="3128"/>
        <v>2.9328827166803237</v>
      </c>
      <c r="BH2758" s="3">
        <f t="shared" si="3129"/>
        <v>0.99110295640950863</v>
      </c>
      <c r="BI2758" s="3">
        <f t="shared" si="3130"/>
        <v>0.11127716991043261</v>
      </c>
      <c r="BJ2758" s="3">
        <f t="shared" si="3131"/>
        <v>51.038099232118455</v>
      </c>
      <c r="BK2758" s="3">
        <f t="shared" si="3132"/>
        <v>0.83177318304087666</v>
      </c>
      <c r="BL2758" s="3">
        <f t="shared" si="3133"/>
        <v>70.628260297388152</v>
      </c>
      <c r="BM2758" s="3">
        <f t="shared" si="3134"/>
        <v>656.83205958436156</v>
      </c>
      <c r="BN2758" s="3">
        <f t="shared" si="3135"/>
        <v>1.1694319673457802E-2</v>
      </c>
    </row>
    <row r="2759" spans="1:66">
      <c r="A2759" s="2" t="s">
        <v>3441</v>
      </c>
      <c r="B2759" t="s">
        <v>2748</v>
      </c>
      <c r="C2759">
        <v>20190808</v>
      </c>
      <c r="D2759" t="s">
        <v>338</v>
      </c>
      <c r="E2759" s="2" t="s">
        <v>0</v>
      </c>
      <c r="F2759" s="2" t="s">
        <v>3440</v>
      </c>
      <c r="G2759" s="1">
        <v>2000</v>
      </c>
      <c r="H2759">
        <v>800</v>
      </c>
      <c r="K2759" s="2">
        <v>14</v>
      </c>
      <c r="L2759" s="2" t="s">
        <v>3454</v>
      </c>
      <c r="M2759" s="2">
        <v>2947.5000641606748</v>
      </c>
      <c r="N2759" s="2">
        <v>0</v>
      </c>
      <c r="O2759" s="3">
        <f t="shared" si="3108"/>
        <v>12.401849434300518</v>
      </c>
      <c r="P2759" s="3">
        <f t="shared" si="3109"/>
        <v>0.18912285888726491</v>
      </c>
      <c r="Q2759" s="3">
        <f t="shared" si="3110"/>
        <v>659.32275794599173</v>
      </c>
      <c r="R2759" s="3">
        <f t="shared" si="3111"/>
        <v>2.4996721260379759</v>
      </c>
      <c r="S2759" s="3">
        <f t="shared" si="3112"/>
        <v>1.2564921079446205</v>
      </c>
      <c r="T2759" s="3">
        <f t="shared" si="3113"/>
        <v>29.710922241210938</v>
      </c>
      <c r="U2759" s="2">
        <v>6</v>
      </c>
      <c r="V2759" s="3">
        <f t="shared" si="3114"/>
        <v>1.4200000166893005</v>
      </c>
      <c r="W2759" s="2">
        <v>1</v>
      </c>
      <c r="X2759" s="3">
        <f t="shared" si="3115"/>
        <v>2.8400000333786011</v>
      </c>
      <c r="Y2759" s="2">
        <v>27.405242919921875</v>
      </c>
      <c r="Z2759" s="2">
        <v>29.710922241210938</v>
      </c>
      <c r="AA2759" s="2">
        <v>27.00151252746582</v>
      </c>
      <c r="AB2759" s="2">
        <v>800.73150634765625</v>
      </c>
      <c r="AC2759" s="2">
        <v>786.384521484375</v>
      </c>
      <c r="AD2759" s="2">
        <v>29.233291625976563</v>
      </c>
      <c r="AE2759" s="2">
        <v>31.650382995605469</v>
      </c>
      <c r="AF2759" s="2">
        <v>73.991073608398438</v>
      </c>
      <c r="AG2759" s="2">
        <v>80.040725708007813</v>
      </c>
      <c r="AH2759" s="2">
        <v>600.86016845703125</v>
      </c>
      <c r="AI2759" s="2">
        <v>2000.63037109375</v>
      </c>
      <c r="AJ2759" s="2">
        <v>30.188503265380859</v>
      </c>
      <c r="AK2759" s="2">
        <v>92.691619873046875</v>
      </c>
      <c r="AL2759" s="2">
        <v>9.0237188339233398</v>
      </c>
      <c r="AM2759" s="2">
        <v>-0.83509910106658936</v>
      </c>
      <c r="AN2759" s="2">
        <v>1</v>
      </c>
      <c r="AO2759" s="2">
        <v>-0.21956524252891541</v>
      </c>
      <c r="AP2759" s="2">
        <v>2.737391471862793</v>
      </c>
      <c r="AQ2759" s="2">
        <v>1</v>
      </c>
      <c r="AR2759" s="2">
        <v>0</v>
      </c>
      <c r="AS2759" s="2">
        <v>0.15999999642372131</v>
      </c>
      <c r="AT2759" s="2">
        <v>111115</v>
      </c>
      <c r="AU2759" s="3">
        <f t="shared" si="3116"/>
        <v>1.0014336140950519</v>
      </c>
      <c r="AV2759" s="3">
        <f t="shared" si="3117"/>
        <v>2.4996721260379762E-3</v>
      </c>
      <c r="AW2759" s="3">
        <f t="shared" si="3118"/>
        <v>302.86092224121091</v>
      </c>
      <c r="AX2759" s="3">
        <f t="shared" si="3119"/>
        <v>300.55524291992185</v>
      </c>
      <c r="AY2759" s="3">
        <f t="shared" si="3120"/>
        <v>320.10085222018824</v>
      </c>
      <c r="AZ2759" s="3">
        <f t="shared" si="3121"/>
        <v>2.149014394595449</v>
      </c>
      <c r="BA2759" s="3">
        <f t="shared" si="3122"/>
        <v>4.1902173774096294</v>
      </c>
      <c r="BB2759" s="3">
        <f t="shared" si="3123"/>
        <v>45.206000101720868</v>
      </c>
      <c r="BC2759" s="3">
        <f t="shared" si="3124"/>
        <v>13.555617106115399</v>
      </c>
      <c r="BD2759" s="3">
        <f t="shared" si="3125"/>
        <v>28.558082580566406</v>
      </c>
      <c r="BE2759" s="3">
        <f t="shared" si="3126"/>
        <v>3.9200683794209286</v>
      </c>
      <c r="BF2759" s="3">
        <f t="shared" si="3127"/>
        <v>0.1773149999704095</v>
      </c>
      <c r="BG2759" s="3">
        <f t="shared" si="3128"/>
        <v>2.9337252694650089</v>
      </c>
      <c r="BH2759" s="3">
        <f t="shared" si="3129"/>
        <v>0.98634310995591967</v>
      </c>
      <c r="BI2759" s="3">
        <f t="shared" si="3130"/>
        <v>0.11182551015364604</v>
      </c>
      <c r="BJ2759" s="3">
        <f t="shared" si="3131"/>
        <v>61.113694453178759</v>
      </c>
      <c r="BK2759" s="3">
        <f t="shared" si="3132"/>
        <v>0.83842285794417448</v>
      </c>
      <c r="BL2759" s="3">
        <f t="shared" si="3133"/>
        <v>70.762317785084178</v>
      </c>
      <c r="BM2759" s="3">
        <f t="shared" si="3134"/>
        <v>780.48927622397684</v>
      </c>
      <c r="BN2759" s="3">
        <f t="shared" si="3135"/>
        <v>1.1244018816485311E-2</v>
      </c>
    </row>
    <row r="2760" spans="1:66">
      <c r="A2760" s="2" t="s">
        <v>3441</v>
      </c>
      <c r="B2760" t="s">
        <v>2748</v>
      </c>
      <c r="C2760">
        <v>20190808</v>
      </c>
      <c r="D2760" t="s">
        <v>338</v>
      </c>
      <c r="E2760" s="2" t="s">
        <v>0</v>
      </c>
      <c r="F2760" s="2" t="s">
        <v>3440</v>
      </c>
      <c r="G2760" s="1">
        <v>2000</v>
      </c>
      <c r="H2760">
        <v>1000</v>
      </c>
      <c r="K2760" s="2">
        <v>15</v>
      </c>
      <c r="L2760" s="2" t="s">
        <v>3455</v>
      </c>
      <c r="M2760" s="2">
        <v>3074.5000641830266</v>
      </c>
      <c r="N2760" s="2">
        <v>0</v>
      </c>
      <c r="O2760" s="3">
        <f t="shared" si="3108"/>
        <v>13.709353411228316</v>
      </c>
      <c r="P2760" s="3">
        <f t="shared" si="3109"/>
        <v>0.18216320286978976</v>
      </c>
      <c r="Q2760" s="3">
        <f t="shared" si="3110"/>
        <v>836.46503043192638</v>
      </c>
      <c r="R2760" s="3">
        <f t="shared" si="3111"/>
        <v>2.405872797612024</v>
      </c>
      <c r="S2760" s="3">
        <f t="shared" si="3112"/>
        <v>1.2527486749087875</v>
      </c>
      <c r="T2760" s="3">
        <f t="shared" si="3113"/>
        <v>29.679515838623047</v>
      </c>
      <c r="U2760" s="2">
        <v>6</v>
      </c>
      <c r="V2760" s="3">
        <f t="shared" si="3114"/>
        <v>1.4200000166893005</v>
      </c>
      <c r="W2760" s="2">
        <v>1</v>
      </c>
      <c r="X2760" s="3">
        <f t="shared" si="3115"/>
        <v>2.8400000333786011</v>
      </c>
      <c r="Y2760" s="2">
        <v>27.396411895751953</v>
      </c>
      <c r="Z2760" s="2">
        <v>29.679515838623047</v>
      </c>
      <c r="AA2760" s="2">
        <v>27.000022888183594</v>
      </c>
      <c r="AB2760" s="2">
        <v>999.83489990234375</v>
      </c>
      <c r="AC2760" s="2">
        <v>983.78076171875</v>
      </c>
      <c r="AD2760" s="2">
        <v>29.282312393188477</v>
      </c>
      <c r="AE2760" s="2">
        <v>31.608940124511719</v>
      </c>
      <c r="AF2760" s="2">
        <v>74.201820373535156</v>
      </c>
      <c r="AG2760" s="2">
        <v>79.977523803710938</v>
      </c>
      <c r="AH2760" s="2">
        <v>600.82470703125</v>
      </c>
      <c r="AI2760" s="2">
        <v>2000.0478515625</v>
      </c>
      <c r="AJ2760" s="2">
        <v>29.89952278137207</v>
      </c>
      <c r="AK2760" s="2">
        <v>92.692115783691406</v>
      </c>
      <c r="AL2760" s="2">
        <v>8.3109502792358398</v>
      </c>
      <c r="AM2760" s="2">
        <v>-0.84005439281463623</v>
      </c>
      <c r="AN2760" s="2">
        <v>1</v>
      </c>
      <c r="AO2760" s="2">
        <v>-0.21956524252891541</v>
      </c>
      <c r="AP2760" s="2">
        <v>2.737391471862793</v>
      </c>
      <c r="AQ2760" s="2">
        <v>1</v>
      </c>
      <c r="AR2760" s="2">
        <v>0</v>
      </c>
      <c r="AS2760" s="2">
        <v>0.15999999642372131</v>
      </c>
      <c r="AT2760" s="2">
        <v>111115</v>
      </c>
      <c r="AU2760" s="3">
        <f t="shared" si="3116"/>
        <v>1.0013745117187498</v>
      </c>
      <c r="AV2760" s="3">
        <f t="shared" si="3117"/>
        <v>2.405872797612024E-3</v>
      </c>
      <c r="AW2760" s="3">
        <f t="shared" si="3118"/>
        <v>302.82951583862302</v>
      </c>
      <c r="AX2760" s="3">
        <f t="shared" si="3119"/>
        <v>300.54641189575193</v>
      </c>
      <c r="AY2760" s="3">
        <f t="shared" si="3120"/>
        <v>320.0076490972715</v>
      </c>
      <c r="AZ2760" s="3">
        <f t="shared" si="3121"/>
        <v>2.1999111127105291</v>
      </c>
      <c r="BA2760" s="3">
        <f t="shared" si="3122"/>
        <v>4.1826482127297968</v>
      </c>
      <c r="BB2760" s="3">
        <f t="shared" si="3123"/>
        <v>45.124099038698475</v>
      </c>
      <c r="BC2760" s="3">
        <f t="shared" si="3124"/>
        <v>13.515158914186756</v>
      </c>
      <c r="BD2760" s="3">
        <f t="shared" si="3125"/>
        <v>28.5379638671875</v>
      </c>
      <c r="BE2760" s="3">
        <f t="shared" si="3126"/>
        <v>3.9154920713128174</v>
      </c>
      <c r="BF2760" s="3">
        <f t="shared" si="3127"/>
        <v>0.17118317635045027</v>
      </c>
      <c r="BG2760" s="3">
        <f t="shared" si="3128"/>
        <v>2.9298995378210093</v>
      </c>
      <c r="BH2760" s="3">
        <f t="shared" si="3129"/>
        <v>0.98559253349180809</v>
      </c>
      <c r="BI2760" s="3">
        <f t="shared" si="3130"/>
        <v>0.10792461328128318</v>
      </c>
      <c r="BJ2760" s="3">
        <f t="shared" si="3131"/>
        <v>77.533713449805077</v>
      </c>
      <c r="BK2760" s="3">
        <f t="shared" si="3132"/>
        <v>0.8502555274312843</v>
      </c>
      <c r="BL2760" s="3">
        <f t="shared" si="3133"/>
        <v>70.731297899120918</v>
      </c>
      <c r="BM2760" s="3">
        <f t="shared" si="3134"/>
        <v>977.26399168789169</v>
      </c>
      <c r="BN2760" s="3">
        <f t="shared" si="3135"/>
        <v>9.9223993555633411E-3</v>
      </c>
    </row>
    <row r="2761" spans="1:66">
      <c r="A2761" s="2" t="s">
        <v>3441</v>
      </c>
      <c r="B2761" t="s">
        <v>2748</v>
      </c>
      <c r="C2761">
        <v>20190808</v>
      </c>
      <c r="D2761" t="s">
        <v>338</v>
      </c>
      <c r="E2761" s="2" t="s">
        <v>0</v>
      </c>
      <c r="F2761" s="2" t="s">
        <v>3440</v>
      </c>
      <c r="G2761" s="1">
        <v>2000</v>
      </c>
      <c r="H2761">
        <v>1400</v>
      </c>
      <c r="K2761" s="2">
        <v>16</v>
      </c>
      <c r="L2761" s="2" t="s">
        <v>3456</v>
      </c>
      <c r="M2761" s="2">
        <v>3216.0000641718507</v>
      </c>
      <c r="N2761" s="2">
        <v>0</v>
      </c>
      <c r="O2761" s="3">
        <f t="shared" si="3108"/>
        <v>15.44598992617856</v>
      </c>
      <c r="P2761" s="3">
        <f t="shared" si="3109"/>
        <v>0.18290479081713173</v>
      </c>
      <c r="Q2761" s="3">
        <f t="shared" si="3110"/>
        <v>1209.5291730578672</v>
      </c>
      <c r="R2761" s="3">
        <f t="shared" si="3111"/>
        <v>2.42446002428842</v>
      </c>
      <c r="S2761" s="3">
        <f t="shared" si="3112"/>
        <v>1.2576105096778578</v>
      </c>
      <c r="T2761" s="3">
        <f t="shared" si="3113"/>
        <v>29.690828323364258</v>
      </c>
      <c r="U2761" s="2">
        <v>6</v>
      </c>
      <c r="V2761" s="3">
        <f t="shared" si="3114"/>
        <v>1.4200000166893005</v>
      </c>
      <c r="W2761" s="2">
        <v>1</v>
      </c>
      <c r="X2761" s="3">
        <f t="shared" si="3115"/>
        <v>2.8400000333786011</v>
      </c>
      <c r="Y2761" s="2">
        <v>27.407793045043945</v>
      </c>
      <c r="Z2761" s="2">
        <v>29.690828323364258</v>
      </c>
      <c r="AA2761" s="2">
        <v>27.003789901733398</v>
      </c>
      <c r="AB2761" s="2">
        <v>1399.850830078125</v>
      </c>
      <c r="AC2761" s="2">
        <v>1381.0838623046875</v>
      </c>
      <c r="AD2761" s="2">
        <v>29.241489410400391</v>
      </c>
      <c r="AE2761" s="2">
        <v>31.585947036743164</v>
      </c>
      <c r="AF2761" s="2">
        <v>74.027313232421875</v>
      </c>
      <c r="AG2761" s="2">
        <v>79.869796752929688</v>
      </c>
      <c r="AH2761" s="2">
        <v>600.87615966796875</v>
      </c>
      <c r="AI2761" s="2">
        <v>1999.478515625</v>
      </c>
      <c r="AJ2761" s="2">
        <v>30.276229858398438</v>
      </c>
      <c r="AK2761" s="2">
        <v>92.691940307617188</v>
      </c>
      <c r="AL2761" s="2">
        <v>6.0690069198608398</v>
      </c>
      <c r="AM2761" s="2">
        <v>-0.83285796642303467</v>
      </c>
      <c r="AN2761" s="2">
        <v>1</v>
      </c>
      <c r="AO2761" s="2">
        <v>-0.21956524252891541</v>
      </c>
      <c r="AP2761" s="2">
        <v>2.737391471862793</v>
      </c>
      <c r="AQ2761" s="2">
        <v>1</v>
      </c>
      <c r="AR2761" s="2">
        <v>0</v>
      </c>
      <c r="AS2761" s="2">
        <v>0.15999999642372131</v>
      </c>
      <c r="AT2761" s="2">
        <v>111115</v>
      </c>
      <c r="AU2761" s="3">
        <f t="shared" si="3116"/>
        <v>1.001460266113281</v>
      </c>
      <c r="AV2761" s="3">
        <f t="shared" si="3117"/>
        <v>2.42446002428842E-3</v>
      </c>
      <c r="AW2761" s="3">
        <f t="shared" si="3118"/>
        <v>302.84082832336424</v>
      </c>
      <c r="AX2761" s="3">
        <f t="shared" si="3119"/>
        <v>300.55779304504392</v>
      </c>
      <c r="AY2761" s="3">
        <f t="shared" si="3120"/>
        <v>319.9165553493076</v>
      </c>
      <c r="AZ2761" s="3">
        <f t="shared" si="3121"/>
        <v>2.1891294005072606</v>
      </c>
      <c r="BA2761" s="3">
        <f t="shared" si="3122"/>
        <v>4.1853732269672133</v>
      </c>
      <c r="BB2761" s="3">
        <f t="shared" si="3123"/>
        <v>45.153583073967333</v>
      </c>
      <c r="BC2761" s="3">
        <f t="shared" si="3124"/>
        <v>13.567636037224169</v>
      </c>
      <c r="BD2761" s="3">
        <f t="shared" si="3125"/>
        <v>28.549310684204102</v>
      </c>
      <c r="BE2761" s="3">
        <f t="shared" si="3126"/>
        <v>3.9180725045951901</v>
      </c>
      <c r="BF2761" s="3">
        <f t="shared" si="3127"/>
        <v>0.17183789839098348</v>
      </c>
      <c r="BG2761" s="3">
        <f t="shared" si="3128"/>
        <v>2.9277627172893554</v>
      </c>
      <c r="BH2761" s="3">
        <f t="shared" si="3129"/>
        <v>0.99030978730583463</v>
      </c>
      <c r="BI2761" s="3">
        <f t="shared" si="3130"/>
        <v>0.10834101288106623</v>
      </c>
      <c r="BJ2761" s="3">
        <f t="shared" si="3131"/>
        <v>112.11360590940141</v>
      </c>
      <c r="BK2761" s="3">
        <f t="shared" si="3132"/>
        <v>0.875782569089948</v>
      </c>
      <c r="BL2761" s="3">
        <f t="shared" si="3133"/>
        <v>70.643942616574847</v>
      </c>
      <c r="BM2761" s="3">
        <f t="shared" si="3134"/>
        <v>1373.7415784471996</v>
      </c>
      <c r="BN2761" s="3">
        <f t="shared" si="3135"/>
        <v>7.9430195833087025E-3</v>
      </c>
    </row>
    <row r="2762" spans="1:66">
      <c r="A2762" s="2" t="s">
        <v>3441</v>
      </c>
      <c r="B2762" t="s">
        <v>2748</v>
      </c>
      <c r="C2762">
        <v>20190808</v>
      </c>
      <c r="D2762" t="s">
        <v>338</v>
      </c>
      <c r="E2762" s="2" t="s">
        <v>0</v>
      </c>
      <c r="F2762" s="2" t="s">
        <v>3440</v>
      </c>
      <c r="G2762" s="1">
        <v>2000</v>
      </c>
      <c r="H2762">
        <v>1800</v>
      </c>
      <c r="K2762" s="2">
        <v>17</v>
      </c>
      <c r="L2762" s="2" t="s">
        <v>3457</v>
      </c>
      <c r="M2762" s="2">
        <v>3334.0000641718507</v>
      </c>
      <c r="N2762" s="2">
        <v>0</v>
      </c>
      <c r="O2762" s="3">
        <f t="shared" si="3108"/>
        <v>16.957286519580048</v>
      </c>
      <c r="P2762" s="3">
        <f t="shared" si="3109"/>
        <v>0.18117421565030067</v>
      </c>
      <c r="Q2762" s="3">
        <f t="shared" si="3110"/>
        <v>1584.0468836943796</v>
      </c>
      <c r="R2762" s="3">
        <f t="shared" si="3111"/>
        <v>2.4138001945472802</v>
      </c>
      <c r="S2762" s="3">
        <f t="shared" si="3112"/>
        <v>1.2632665003586565</v>
      </c>
      <c r="T2762" s="3">
        <f t="shared" si="3113"/>
        <v>29.710588455200195</v>
      </c>
      <c r="U2762" s="2">
        <v>6</v>
      </c>
      <c r="V2762" s="3">
        <f t="shared" si="3114"/>
        <v>1.4200000166893005</v>
      </c>
      <c r="W2762" s="2">
        <v>1</v>
      </c>
      <c r="X2762" s="3">
        <f t="shared" si="3115"/>
        <v>2.8400000333786011</v>
      </c>
      <c r="Y2762" s="2">
        <v>27.408346176147461</v>
      </c>
      <c r="Z2762" s="2">
        <v>29.710588455200195</v>
      </c>
      <c r="AA2762" s="2">
        <v>27.002822875976563</v>
      </c>
      <c r="AB2762" s="2">
        <v>1801.015869140625</v>
      </c>
      <c r="AC2762" s="2">
        <v>1779.7933349609375</v>
      </c>
      <c r="AD2762" s="2">
        <v>29.242691040039063</v>
      </c>
      <c r="AE2762" s="2">
        <v>31.576881408691406</v>
      </c>
      <c r="AF2762" s="2">
        <v>74.024795532226563</v>
      </c>
      <c r="AG2762" s="2">
        <v>79.840957641601563</v>
      </c>
      <c r="AH2762" s="2">
        <v>600.87127685546875</v>
      </c>
      <c r="AI2762" s="2">
        <v>1998.993408203125</v>
      </c>
      <c r="AJ2762" s="2">
        <v>34.924022674560547</v>
      </c>
      <c r="AK2762" s="2">
        <v>92.690292358398438</v>
      </c>
      <c r="AL2762" s="2">
        <v>2.2516241073608398</v>
      </c>
      <c r="AM2762" s="2">
        <v>-0.83079802989959717</v>
      </c>
      <c r="AN2762" s="2">
        <v>1</v>
      </c>
      <c r="AO2762" s="2">
        <v>-0.21956524252891541</v>
      </c>
      <c r="AP2762" s="2">
        <v>2.737391471862793</v>
      </c>
      <c r="AQ2762" s="2">
        <v>1</v>
      </c>
      <c r="AR2762" s="2">
        <v>0</v>
      </c>
      <c r="AS2762" s="2">
        <v>0.15999999642372131</v>
      </c>
      <c r="AT2762" s="2">
        <v>111115</v>
      </c>
      <c r="AU2762" s="3">
        <f t="shared" si="3116"/>
        <v>1.0014521280924478</v>
      </c>
      <c r="AV2762" s="3">
        <f t="shared" si="3117"/>
        <v>2.4138001945472804E-3</v>
      </c>
      <c r="AW2762" s="3">
        <f t="shared" si="3118"/>
        <v>302.86058845520017</v>
      </c>
      <c r="AX2762" s="3">
        <f t="shared" si="3119"/>
        <v>300.55834617614744</v>
      </c>
      <c r="AY2762" s="3">
        <f t="shared" si="3120"/>
        <v>319.83893816354248</v>
      </c>
      <c r="AZ2762" s="3">
        <f t="shared" si="3121"/>
        <v>2.1909809020375692</v>
      </c>
      <c r="BA2762" s="3">
        <f t="shared" si="3122"/>
        <v>4.1901368698967394</v>
      </c>
      <c r="BB2762" s="3">
        <f t="shared" si="3123"/>
        <v>45.205778979475632</v>
      </c>
      <c r="BC2762" s="3">
        <f t="shared" si="3124"/>
        <v>13.628897570784225</v>
      </c>
      <c r="BD2762" s="3">
        <f t="shared" si="3125"/>
        <v>28.559467315673828</v>
      </c>
      <c r="BE2762" s="3">
        <f t="shared" si="3126"/>
        <v>3.9203835300547993</v>
      </c>
      <c r="BF2762" s="3">
        <f t="shared" si="3127"/>
        <v>0.17030953400307283</v>
      </c>
      <c r="BG2762" s="3">
        <f t="shared" si="3128"/>
        <v>2.9268703695380829</v>
      </c>
      <c r="BH2762" s="3">
        <f t="shared" si="3129"/>
        <v>0.99351316051671645</v>
      </c>
      <c r="BI2762" s="3">
        <f t="shared" si="3130"/>
        <v>0.10736902493352524</v>
      </c>
      <c r="BJ2762" s="3">
        <f t="shared" si="3131"/>
        <v>146.82576875904203</v>
      </c>
      <c r="BK2762" s="3">
        <f t="shared" si="3132"/>
        <v>0.89001731413335461</v>
      </c>
      <c r="BL2762" s="3">
        <f t="shared" si="3133"/>
        <v>70.527907553407871</v>
      </c>
      <c r="BM2762" s="3">
        <f t="shared" si="3134"/>
        <v>1771.7326530833393</v>
      </c>
      <c r="BN2762" s="3">
        <f t="shared" si="3135"/>
        <v>6.7502392865439569E-3</v>
      </c>
    </row>
    <row r="2763" spans="1:66">
      <c r="A2763" s="2" t="s">
        <v>3441</v>
      </c>
      <c r="B2763" s="7" t="s">
        <v>2748</v>
      </c>
      <c r="C2763">
        <v>20190808</v>
      </c>
      <c r="D2763" s="7" t="s">
        <v>338</v>
      </c>
      <c r="E2763" s="13" t="s">
        <v>0</v>
      </c>
      <c r="F2763" s="2" t="s">
        <v>3440</v>
      </c>
      <c r="G2763" s="14">
        <v>2000</v>
      </c>
      <c r="H2763" s="7">
        <v>400</v>
      </c>
      <c r="K2763" s="2">
        <v>18</v>
      </c>
      <c r="L2763" s="2" t="s">
        <v>3458</v>
      </c>
      <c r="M2763" s="2">
        <v>3482.5000635571778</v>
      </c>
      <c r="N2763" s="2">
        <v>0</v>
      </c>
      <c r="O2763" s="3">
        <f t="shared" si="3108"/>
        <v>5.9517385778400209</v>
      </c>
      <c r="P2763" s="3">
        <f t="shared" si="3109"/>
        <v>0.18367173119858107</v>
      </c>
      <c r="Q2763" s="3">
        <f t="shared" si="3110"/>
        <v>329.86614448472073</v>
      </c>
      <c r="R2763" s="3">
        <f t="shared" si="3111"/>
        <v>2.4790731334242415</v>
      </c>
      <c r="S2763" s="3">
        <f t="shared" si="3112"/>
        <v>1.2805927201223208</v>
      </c>
      <c r="T2763" s="3">
        <f t="shared" si="3113"/>
        <v>29.811914443969727</v>
      </c>
      <c r="U2763" s="2">
        <v>6</v>
      </c>
      <c r="V2763" s="3">
        <f t="shared" si="3114"/>
        <v>1.4200000166893005</v>
      </c>
      <c r="W2763" s="2">
        <v>1</v>
      </c>
      <c r="X2763" s="3">
        <f t="shared" si="3115"/>
        <v>2.8400000333786011</v>
      </c>
      <c r="Y2763" s="2">
        <v>27.436077117919922</v>
      </c>
      <c r="Z2763" s="2">
        <v>29.811914443969727</v>
      </c>
      <c r="AA2763" s="2">
        <v>27.001802444458008</v>
      </c>
      <c r="AB2763" s="2">
        <v>399.73544311523438</v>
      </c>
      <c r="AC2763" s="2">
        <v>392.81954956054688</v>
      </c>
      <c r="AD2763" s="2">
        <v>29.257587432861328</v>
      </c>
      <c r="AE2763" s="2">
        <v>31.65483283996582</v>
      </c>
      <c r="AF2763" s="2">
        <v>73.853958129882813</v>
      </c>
      <c r="AG2763" s="2">
        <v>79.904991149902344</v>
      </c>
      <c r="AH2763" s="2">
        <v>600.8392333984375</v>
      </c>
      <c r="AI2763" s="2">
        <v>1999.977294921875</v>
      </c>
      <c r="AJ2763" s="2">
        <v>34.096664428710938</v>
      </c>
      <c r="AK2763" s="2">
        <v>92.688705444335938</v>
      </c>
      <c r="AL2763" s="2">
        <v>9.1101751327514648</v>
      </c>
      <c r="AM2763" s="2">
        <v>-0.82872855663299561</v>
      </c>
      <c r="AN2763" s="2">
        <v>1</v>
      </c>
      <c r="AO2763" s="2">
        <v>-0.21956524252891541</v>
      </c>
      <c r="AP2763" s="2">
        <v>2.737391471862793</v>
      </c>
      <c r="AQ2763" s="2">
        <v>1</v>
      </c>
      <c r="AR2763" s="2">
        <v>0</v>
      </c>
      <c r="AS2763" s="2">
        <v>0.15999999642372131</v>
      </c>
      <c r="AT2763" s="2">
        <v>111115</v>
      </c>
      <c r="AU2763" s="3">
        <f t="shared" si="3116"/>
        <v>1.001398722330729</v>
      </c>
      <c r="AV2763" s="3">
        <f t="shared" si="3117"/>
        <v>2.4790731334242413E-3</v>
      </c>
      <c r="AW2763" s="3">
        <f t="shared" si="3118"/>
        <v>302.9619144439697</v>
      </c>
      <c r="AX2763" s="3">
        <f t="shared" si="3119"/>
        <v>300.5860771179199</v>
      </c>
      <c r="AY2763" s="3">
        <f t="shared" si="3120"/>
        <v>319.99636003502383</v>
      </c>
      <c r="AZ2763" s="3">
        <f t="shared" si="3121"/>
        <v>2.1481836423981968</v>
      </c>
      <c r="BA2763" s="3">
        <f t="shared" si="3122"/>
        <v>4.2146381971156046</v>
      </c>
      <c r="BB2763" s="3">
        <f t="shared" si="3123"/>
        <v>45.470892887232083</v>
      </c>
      <c r="BC2763" s="3">
        <f t="shared" si="3124"/>
        <v>13.816060047266262</v>
      </c>
      <c r="BD2763" s="3">
        <f t="shared" si="3125"/>
        <v>28.623995780944824</v>
      </c>
      <c r="BE2763" s="3">
        <f t="shared" si="3126"/>
        <v>3.9350940361387661</v>
      </c>
      <c r="BF2763" s="3">
        <f t="shared" si="3127"/>
        <v>0.17251466539643331</v>
      </c>
      <c r="BG2763" s="3">
        <f t="shared" si="3128"/>
        <v>2.9340454769932838</v>
      </c>
      <c r="BH2763" s="3">
        <f t="shared" si="3129"/>
        <v>1.0010485591454823</v>
      </c>
      <c r="BI2763" s="3">
        <f t="shared" si="3130"/>
        <v>0.10877146222036981</v>
      </c>
      <c r="BJ2763" s="3">
        <f t="shared" si="3131"/>
        <v>30.57486590220304</v>
      </c>
      <c r="BK2763" s="3">
        <f t="shared" si="3132"/>
        <v>0.83973963325844381</v>
      </c>
      <c r="BL2763" s="3">
        <f t="shared" si="3133"/>
        <v>70.316607343726091</v>
      </c>
      <c r="BM2763" s="3">
        <f t="shared" si="3134"/>
        <v>389.99037808672637</v>
      </c>
      <c r="BN2763" s="3">
        <f t="shared" si="3135"/>
        <v>1.0731189488408758E-2</v>
      </c>
    </row>
    <row r="2764" spans="1:66">
      <c r="A2764" s="2"/>
      <c r="B2764" s="7"/>
      <c r="C2764"/>
      <c r="D2764" s="7"/>
      <c r="E2764" s="13"/>
      <c r="F2764" s="2"/>
      <c r="G2764" s="14"/>
      <c r="H2764" s="7"/>
      <c r="K2764" s="2"/>
      <c r="L2764" s="2"/>
      <c r="M2764" s="2"/>
      <c r="N2764" s="2"/>
      <c r="O2764" s="3"/>
      <c r="P2764" s="3"/>
      <c r="Q2764" s="3"/>
      <c r="R2764" s="3"/>
      <c r="S2764" s="3"/>
      <c r="T2764" s="3"/>
      <c r="U2764" s="2"/>
      <c r="V2764" s="3"/>
      <c r="W2764" s="2"/>
      <c r="X2764" s="3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</row>
    <row r="2765" spans="1:66">
      <c r="A2765" s="2" t="s">
        <v>3460</v>
      </c>
      <c r="B2765" t="s">
        <v>2748</v>
      </c>
      <c r="C2765">
        <v>20190808</v>
      </c>
      <c r="D2765" t="s">
        <v>338</v>
      </c>
      <c r="E2765" s="2" t="s">
        <v>0</v>
      </c>
      <c r="F2765" s="2" t="s">
        <v>3459</v>
      </c>
      <c r="G2765" s="1">
        <v>2000</v>
      </c>
      <c r="H2765">
        <v>400</v>
      </c>
      <c r="K2765" s="2">
        <v>19</v>
      </c>
      <c r="L2765" s="2" t="s">
        <v>3461</v>
      </c>
      <c r="M2765" s="2">
        <v>7587.5000641830266</v>
      </c>
      <c r="N2765" s="2">
        <v>0</v>
      </c>
      <c r="O2765" s="3">
        <f t="shared" ref="O2765:O2782" si="3136">(AB2765-AC2765*(1000-AD2765)/(1000-AE2765))*AU2765</f>
        <v>8.4069494339010831</v>
      </c>
      <c r="P2765" s="3">
        <f t="shared" ref="P2765:P2782" si="3137">IF(BF2765&lt;&gt;0,1/(1/BF2765-1/X2765),0)</f>
        <v>0.13105251664858236</v>
      </c>
      <c r="Q2765" s="3">
        <f t="shared" ref="Q2765:Q2782" si="3138">((BI2765-AV2765/2)*AC2765-O2765)/(BI2765+AV2765/2)</f>
        <v>273.03857351536305</v>
      </c>
      <c r="R2765" s="3">
        <f t="shared" ref="R2765:R2782" si="3139">AV2765*1000</f>
        <v>2.1601306739888164</v>
      </c>
      <c r="S2765" s="3">
        <f t="shared" ref="S2765:S2782" si="3140">(BA2765-BG2765)</f>
        <v>1.5315980657455959</v>
      </c>
      <c r="T2765" s="3">
        <f t="shared" ref="T2765:T2782" si="3141">(Z2765+AZ2765*N2765)</f>
        <v>31.287311553955078</v>
      </c>
      <c r="U2765" s="2">
        <v>6</v>
      </c>
      <c r="V2765" s="3">
        <f t="shared" ref="V2765:V2782" si="3142">(U2765*AO2765+AP2765)</f>
        <v>1.4200000166893005</v>
      </c>
      <c r="W2765" s="2">
        <v>1</v>
      </c>
      <c r="X2765" s="3">
        <f t="shared" ref="X2765:X2782" si="3143">V2765*(W2765+1)*(W2765+1)/(W2765*W2765+1)</f>
        <v>2.8400000333786011</v>
      </c>
      <c r="Y2765" s="2">
        <v>28.567451477050781</v>
      </c>
      <c r="Z2765" s="2">
        <v>31.287311553955078</v>
      </c>
      <c r="AA2765" s="2">
        <v>28.172412872314453</v>
      </c>
      <c r="AB2765" s="2">
        <v>399.88052368164063</v>
      </c>
      <c r="AC2765" s="2">
        <v>388.80532836914063</v>
      </c>
      <c r="AD2765" s="2">
        <v>30.466133117675781</v>
      </c>
      <c r="AE2765" s="2">
        <v>32.968090057373047</v>
      </c>
      <c r="AF2765" s="2">
        <v>72.064483642578125</v>
      </c>
      <c r="AG2765" s="2">
        <v>77.868499755859375</v>
      </c>
      <c r="AH2765" s="2">
        <v>500.94754028320313</v>
      </c>
      <c r="AI2765" s="2">
        <v>1999.5860595703125</v>
      </c>
      <c r="AJ2765" s="2">
        <v>29.22003173828125</v>
      </c>
      <c r="AK2765" s="2">
        <v>92.641525268554688</v>
      </c>
      <c r="AL2765" s="2">
        <v>9.1207952499389648</v>
      </c>
      <c r="AM2765" s="2">
        <v>-0.79899299144744873</v>
      </c>
      <c r="AN2765" s="2">
        <v>1</v>
      </c>
      <c r="AO2765" s="2">
        <v>-0.21956524252891541</v>
      </c>
      <c r="AP2765" s="2">
        <v>2.737391471862793</v>
      </c>
      <c r="AQ2765" s="2">
        <v>1</v>
      </c>
      <c r="AR2765" s="2">
        <v>0</v>
      </c>
      <c r="AS2765" s="2">
        <v>0.15999999642372131</v>
      </c>
      <c r="AT2765" s="2">
        <v>111115</v>
      </c>
      <c r="AU2765" s="3">
        <f t="shared" ref="AU2765:AU2782" si="3144">AH2765*0.000001/(U2765*0.0001)</f>
        <v>0.83491256713867179</v>
      </c>
      <c r="AV2765" s="3">
        <f t="shared" ref="AV2765:AV2782" si="3145">(AE2765-AD2765)/(1000-AE2765)*AU2765</f>
        <v>2.1601306739888163E-3</v>
      </c>
      <c r="AW2765" s="3">
        <f t="shared" ref="AW2765:AW2782" si="3146">(Z2765+273.15)</f>
        <v>304.43731155395506</v>
      </c>
      <c r="AX2765" s="3">
        <f t="shared" ref="AX2765:AX2782" si="3147">(Y2765+273.15)</f>
        <v>301.71745147705076</v>
      </c>
      <c r="AY2765" s="3">
        <f t="shared" ref="AY2765:AY2782" si="3148">(AI2765*AQ2765+AJ2765*AR2765)*AS2765</f>
        <v>319.93376238017299</v>
      </c>
      <c r="AZ2765" s="3">
        <f t="shared" ref="AZ2765:AZ2782" si="3149">((AY2765+0.00000010773*(AX2765^4-AW2765^4))-AV2765*44100)/(V2765*51.4+0.00000043092*AW2765^3)</f>
        <v>2.255426695025728</v>
      </c>
      <c r="BA2765" s="3">
        <f t="shared" ref="BA2765:BA2782" si="3150">0.61365*EXP(17.502*T2765/(240.97+T2765))</f>
        <v>4.5858122138517077</v>
      </c>
      <c r="BB2765" s="3">
        <f t="shared" ref="BB2765:BB2782" si="3151">BA2765*1000/AK2765</f>
        <v>49.500612177509879</v>
      </c>
      <c r="BC2765" s="3">
        <f t="shared" ref="BC2765:BC2782" si="3152">(BB2765-AE2765)</f>
        <v>16.532522120136832</v>
      </c>
      <c r="BD2765" s="3">
        <f t="shared" ref="BD2765:BD2782" si="3153">IF(N2765,Z2765,(Y2765+Z2765)/2)</f>
        <v>29.92738151550293</v>
      </c>
      <c r="BE2765" s="3">
        <f t="shared" ref="BE2765:BE2782" si="3154">0.61365*EXP(17.502*BD2765/(240.97+BD2765))</f>
        <v>4.2427110805944865</v>
      </c>
      <c r="BF2765" s="3">
        <f t="shared" ref="BF2765:BF2782" si="3155">IF(BC2765&lt;&gt;0,(1000-(BB2765+AE2765)/2)/BC2765*AV2765,0)</f>
        <v>0.12527181710499138</v>
      </c>
      <c r="BG2765" s="3">
        <f t="shared" ref="BG2765:BG2782" si="3156">AE2765*AK2765/1000</f>
        <v>3.0542141481061118</v>
      </c>
      <c r="BH2765" s="3">
        <f t="shared" ref="BH2765:BH2782" si="3157">(BE2765-BG2765)</f>
        <v>1.1884969324883747</v>
      </c>
      <c r="BI2765" s="3">
        <f t="shared" ref="BI2765:BI2782" si="3158">1/(1.6/P2765+1.37/X2765)</f>
        <v>7.8794504539314317E-2</v>
      </c>
      <c r="BJ2765" s="3">
        <f t="shared" ref="BJ2765:BJ2782" si="3159">Q2765*AK2765*0.001</f>
        <v>25.294709907613633</v>
      </c>
      <c r="BK2765" s="3">
        <f t="shared" ref="BK2765:BK2782" si="3160">Q2765/AC2765</f>
        <v>0.7022500814498458</v>
      </c>
      <c r="BL2765" s="3">
        <f t="shared" ref="BL2765:BL2782" si="3161">(1-AV2765*AK2765/BA2765/P2765)*100</f>
        <v>66.701544583570325</v>
      </c>
      <c r="BM2765" s="3">
        <f t="shared" ref="BM2765:BM2782" si="3162">(AC2765-O2765/(X2765/1.35))</f>
        <v>384.80906724154312</v>
      </c>
      <c r="BN2765" s="3">
        <f t="shared" ref="BN2765:BN2782" si="3163">O2765*BL2765/100/BM2765</f>
        <v>1.4572331065296592E-2</v>
      </c>
    </row>
    <row r="2766" spans="1:66">
      <c r="A2766" s="2" t="s">
        <v>3460</v>
      </c>
      <c r="B2766" t="s">
        <v>2748</v>
      </c>
      <c r="C2766">
        <v>20190808</v>
      </c>
      <c r="D2766" t="s">
        <v>338</v>
      </c>
      <c r="E2766" s="2" t="s">
        <v>0</v>
      </c>
      <c r="F2766" s="2" t="s">
        <v>3459</v>
      </c>
      <c r="G2766" s="1">
        <v>2000</v>
      </c>
      <c r="H2766">
        <v>325</v>
      </c>
      <c r="K2766" s="2">
        <v>20</v>
      </c>
      <c r="L2766" s="2" t="s">
        <v>3349</v>
      </c>
      <c r="M2766" s="2">
        <v>7676.5000641830266</v>
      </c>
      <c r="N2766" s="2">
        <v>0</v>
      </c>
      <c r="O2766" s="3">
        <f t="shared" si="3136"/>
        <v>6.5998179581245262</v>
      </c>
      <c r="P2766" s="3">
        <f t="shared" si="3137"/>
        <v>0.1350306567490909</v>
      </c>
      <c r="Q2766" s="3">
        <f t="shared" si="3138"/>
        <v>226.01026139616903</v>
      </c>
      <c r="R2766" s="3">
        <f t="shared" si="3139"/>
        <v>2.2107189943923102</v>
      </c>
      <c r="S2766" s="3">
        <f t="shared" si="3140"/>
        <v>1.5232125484911374</v>
      </c>
      <c r="T2766" s="3">
        <f t="shared" si="3141"/>
        <v>31.281700134277344</v>
      </c>
      <c r="U2766" s="2">
        <v>6</v>
      </c>
      <c r="V2766" s="3">
        <f t="shared" si="3142"/>
        <v>1.4200000166893005</v>
      </c>
      <c r="W2766" s="2">
        <v>1</v>
      </c>
      <c r="X2766" s="3">
        <f t="shared" si="3143"/>
        <v>2.8400000333786011</v>
      </c>
      <c r="Y2766" s="2">
        <v>28.56871223449707</v>
      </c>
      <c r="Z2766" s="2">
        <v>31.281700134277344</v>
      </c>
      <c r="AA2766" s="2">
        <v>28.170913696289063</v>
      </c>
      <c r="AB2766" s="2">
        <v>323.50619506835938</v>
      </c>
      <c r="AC2766" s="2">
        <v>314.76751708984375</v>
      </c>
      <c r="AD2766" s="2">
        <v>30.483686447143555</v>
      </c>
      <c r="AE2766" s="2">
        <v>33.044158935546875</v>
      </c>
      <c r="AF2766" s="2">
        <v>72.100112915039063</v>
      </c>
      <c r="AG2766" s="2">
        <v>78.039527893066406</v>
      </c>
      <c r="AH2766" s="2">
        <v>500.92340087890625</v>
      </c>
      <c r="AI2766" s="2">
        <v>1999.4832763671875</v>
      </c>
      <c r="AJ2766" s="2">
        <v>30.220657348632813</v>
      </c>
      <c r="AK2766" s="2">
        <v>92.637725830078125</v>
      </c>
      <c r="AL2766" s="2">
        <v>8.7178716659545898</v>
      </c>
      <c r="AM2766" s="2">
        <v>-0.80057990550994873</v>
      </c>
      <c r="AN2766" s="2">
        <v>1</v>
      </c>
      <c r="AO2766" s="2">
        <v>-0.21956524252891541</v>
      </c>
      <c r="AP2766" s="2">
        <v>2.737391471862793</v>
      </c>
      <c r="AQ2766" s="2">
        <v>1</v>
      </c>
      <c r="AR2766" s="2">
        <v>0</v>
      </c>
      <c r="AS2766" s="2">
        <v>0.15999999642372131</v>
      </c>
      <c r="AT2766" s="2">
        <v>111115</v>
      </c>
      <c r="AU2766" s="3">
        <f t="shared" si="3144"/>
        <v>0.83487233479817702</v>
      </c>
      <c r="AV2766" s="3">
        <f t="shared" si="3145"/>
        <v>2.2107189943923102E-3</v>
      </c>
      <c r="AW2766" s="3">
        <f t="shared" si="3146"/>
        <v>304.43170013427732</v>
      </c>
      <c r="AX2766" s="3">
        <f t="shared" si="3147"/>
        <v>301.71871223449705</v>
      </c>
      <c r="AY2766" s="3">
        <f t="shared" si="3148"/>
        <v>319.91731706804057</v>
      </c>
      <c r="AZ2766" s="3">
        <f t="shared" si="3149"/>
        <v>2.2300265288142755</v>
      </c>
      <c r="BA2766" s="3">
        <f t="shared" si="3150"/>
        <v>4.5843482842478549</v>
      </c>
      <c r="BB2766" s="3">
        <f t="shared" si="3151"/>
        <v>49.486839655981534</v>
      </c>
      <c r="BC2766" s="3">
        <f t="shared" si="3152"/>
        <v>16.442680720434659</v>
      </c>
      <c r="BD2766" s="3">
        <f t="shared" si="3153"/>
        <v>29.925206184387207</v>
      </c>
      <c r="BE2766" s="3">
        <f t="shared" si="3154"/>
        <v>4.2421807017245499</v>
      </c>
      <c r="BF2766" s="3">
        <f t="shared" si="3155"/>
        <v>0.12890188694426302</v>
      </c>
      <c r="BG2766" s="3">
        <f t="shared" si="3156"/>
        <v>3.0611357357567175</v>
      </c>
      <c r="BH2766" s="3">
        <f t="shared" si="3157"/>
        <v>1.1810449659678324</v>
      </c>
      <c r="BI2766" s="3">
        <f t="shared" si="3158"/>
        <v>8.1092771010039408E-2</v>
      </c>
      <c r="BJ2766" s="3">
        <f t="shared" si="3159"/>
        <v>20.937076630002597</v>
      </c>
      <c r="BK2766" s="3">
        <f t="shared" si="3160"/>
        <v>0.71802282359287783</v>
      </c>
      <c r="BL2766" s="3">
        <f t="shared" si="3161"/>
        <v>66.916500417851992</v>
      </c>
      <c r="BM2766" s="3">
        <f t="shared" si="3162"/>
        <v>311.63027971704395</v>
      </c>
      <c r="BN2766" s="3">
        <f t="shared" si="3163"/>
        <v>1.417181672954204E-2</v>
      </c>
    </row>
    <row r="2767" spans="1:66">
      <c r="A2767" s="2" t="s">
        <v>3460</v>
      </c>
      <c r="B2767" t="s">
        <v>2748</v>
      </c>
      <c r="C2767">
        <v>20190808</v>
      </c>
      <c r="D2767" t="s">
        <v>338</v>
      </c>
      <c r="E2767" s="2" t="s">
        <v>0</v>
      </c>
      <c r="F2767" s="2" t="s">
        <v>3459</v>
      </c>
      <c r="G2767" s="1">
        <v>2000</v>
      </c>
      <c r="H2767">
        <v>250</v>
      </c>
      <c r="K2767" s="2">
        <v>21</v>
      </c>
      <c r="L2767" s="2" t="s">
        <v>3350</v>
      </c>
      <c r="M2767" s="2">
        <v>7767.0000641718507</v>
      </c>
      <c r="N2767" s="2">
        <v>0</v>
      </c>
      <c r="O2767" s="3">
        <f t="shared" si="3136"/>
        <v>4.6883901102487453</v>
      </c>
      <c r="P2767" s="3">
        <f t="shared" si="3137"/>
        <v>0.13924080427018623</v>
      </c>
      <c r="Q2767" s="3">
        <f t="shared" si="3138"/>
        <v>182.85545374598132</v>
      </c>
      <c r="R2767" s="3">
        <f t="shared" si="3139"/>
        <v>2.2705971513971552</v>
      </c>
      <c r="S2767" s="3">
        <f t="shared" si="3140"/>
        <v>1.5192278335238165</v>
      </c>
      <c r="T2767" s="3">
        <f t="shared" si="3141"/>
        <v>31.282243728637695</v>
      </c>
      <c r="U2767" s="2">
        <v>6</v>
      </c>
      <c r="V2767" s="3">
        <f t="shared" si="3142"/>
        <v>1.4200000166893005</v>
      </c>
      <c r="W2767" s="2">
        <v>1</v>
      </c>
      <c r="X2767" s="3">
        <f t="shared" si="3143"/>
        <v>2.8400000333786011</v>
      </c>
      <c r="Y2767" s="2">
        <v>28.568975448608398</v>
      </c>
      <c r="Z2767" s="2">
        <v>31.282243728637695</v>
      </c>
      <c r="AA2767" s="2">
        <v>28.171110153198242</v>
      </c>
      <c r="AB2767" s="2">
        <v>251.08544921875</v>
      </c>
      <c r="AC2767" s="2">
        <v>244.80413818359375</v>
      </c>
      <c r="AD2767" s="2">
        <v>30.460081100463867</v>
      </c>
      <c r="AE2767" s="2">
        <v>33.089706420898438</v>
      </c>
      <c r="AF2767" s="2">
        <v>72.017318725585938</v>
      </c>
      <c r="AG2767" s="2">
        <v>78.144195556640625</v>
      </c>
      <c r="AH2767" s="2">
        <v>500.9376220703125</v>
      </c>
      <c r="AI2767" s="2">
        <v>1999.43603515625</v>
      </c>
      <c r="AJ2767" s="2">
        <v>32.386482238769531</v>
      </c>
      <c r="AK2767" s="2">
        <v>92.634918212890625</v>
      </c>
      <c r="AL2767" s="2">
        <v>8.4077825546264648</v>
      </c>
      <c r="AM2767" s="2">
        <v>-0.81166923046112061</v>
      </c>
      <c r="AN2767" s="2">
        <v>1</v>
      </c>
      <c r="AO2767" s="2">
        <v>-0.21956524252891541</v>
      </c>
      <c r="AP2767" s="2">
        <v>2.737391471862793</v>
      </c>
      <c r="AQ2767" s="2">
        <v>1</v>
      </c>
      <c r="AR2767" s="2">
        <v>0</v>
      </c>
      <c r="AS2767" s="2">
        <v>0.15999999642372131</v>
      </c>
      <c r="AT2767" s="2">
        <v>111115</v>
      </c>
      <c r="AU2767" s="3">
        <f t="shared" si="3144"/>
        <v>0.83489603678385405</v>
      </c>
      <c r="AV2767" s="3">
        <f t="shared" si="3145"/>
        <v>2.2705971513971553E-3</v>
      </c>
      <c r="AW2767" s="3">
        <f t="shared" si="3146"/>
        <v>304.43224372863767</v>
      </c>
      <c r="AX2767" s="3">
        <f t="shared" si="3147"/>
        <v>301.71897544860838</v>
      </c>
      <c r="AY2767" s="3">
        <f t="shared" si="3148"/>
        <v>319.90975847445952</v>
      </c>
      <c r="AZ2767" s="3">
        <f t="shared" si="3149"/>
        <v>2.1988821579080464</v>
      </c>
      <c r="BA2767" s="3">
        <f t="shared" si="3150"/>
        <v>4.5844900815123051</v>
      </c>
      <c r="BB2767" s="3">
        <f t="shared" si="3151"/>
        <v>49.489870234206663</v>
      </c>
      <c r="BC2767" s="3">
        <f t="shared" si="3152"/>
        <v>16.400163813308225</v>
      </c>
      <c r="BD2767" s="3">
        <f t="shared" si="3153"/>
        <v>29.925609588623047</v>
      </c>
      <c r="BE2767" s="3">
        <f t="shared" si="3154"/>
        <v>4.2422790534590389</v>
      </c>
      <c r="BF2767" s="3">
        <f t="shared" si="3155"/>
        <v>0.13273310562132196</v>
      </c>
      <c r="BG2767" s="3">
        <f t="shared" si="3156"/>
        <v>3.0652622479884886</v>
      </c>
      <c r="BH2767" s="3">
        <f t="shared" si="3157"/>
        <v>1.1770168054705503</v>
      </c>
      <c r="BI2767" s="3">
        <f t="shared" si="3158"/>
        <v>8.3519310907413921E-2</v>
      </c>
      <c r="BJ2767" s="3">
        <f t="shared" si="3159"/>
        <v>16.938800002539985</v>
      </c>
      <c r="BK2767" s="3">
        <f t="shared" si="3160"/>
        <v>0.74694592625246681</v>
      </c>
      <c r="BL2767" s="3">
        <f t="shared" si="3161"/>
        <v>67.049861041634969</v>
      </c>
      <c r="BM2767" s="3">
        <f t="shared" si="3162"/>
        <v>242.5755020658307</v>
      </c>
      <c r="BN2767" s="3">
        <f t="shared" si="3163"/>
        <v>1.295909532182864E-2</v>
      </c>
    </row>
    <row r="2768" spans="1:66">
      <c r="A2768" s="2" t="s">
        <v>3460</v>
      </c>
      <c r="B2768" t="s">
        <v>2748</v>
      </c>
      <c r="C2768">
        <v>20190808</v>
      </c>
      <c r="D2768" t="s">
        <v>338</v>
      </c>
      <c r="E2768" s="2" t="s">
        <v>0</v>
      </c>
      <c r="F2768" s="2" t="s">
        <v>3459</v>
      </c>
      <c r="G2768" s="1">
        <v>2000</v>
      </c>
      <c r="H2768">
        <v>175</v>
      </c>
      <c r="K2768" s="2">
        <v>22</v>
      </c>
      <c r="L2768" s="2" t="s">
        <v>3462</v>
      </c>
      <c r="M2768" s="2">
        <v>7857.0000641718507</v>
      </c>
      <c r="N2768" s="2">
        <v>0</v>
      </c>
      <c r="O2768" s="3">
        <f t="shared" si="3136"/>
        <v>2.5481404986518381</v>
      </c>
      <c r="P2768" s="3">
        <f t="shared" si="3137"/>
        <v>0.14137033189928247</v>
      </c>
      <c r="Q2768" s="3">
        <f t="shared" si="3138"/>
        <v>137.23034368507857</v>
      </c>
      <c r="R2768" s="3">
        <f t="shared" si="3139"/>
        <v>2.3008081926224224</v>
      </c>
      <c r="S2768" s="3">
        <f t="shared" si="3140"/>
        <v>1.5172244614420585</v>
      </c>
      <c r="T2768" s="3">
        <f t="shared" si="3141"/>
        <v>31.29228401184082</v>
      </c>
      <c r="U2768" s="2">
        <v>6</v>
      </c>
      <c r="V2768" s="3">
        <f t="shared" si="3142"/>
        <v>1.4200000166893005</v>
      </c>
      <c r="W2768" s="2">
        <v>1</v>
      </c>
      <c r="X2768" s="3">
        <f t="shared" si="3143"/>
        <v>2.8400000333786011</v>
      </c>
      <c r="Y2768" s="2">
        <v>28.573556900024414</v>
      </c>
      <c r="Z2768" s="2">
        <v>31.29228401184082</v>
      </c>
      <c r="AA2768" s="2">
        <v>28.171396255493164</v>
      </c>
      <c r="AB2768" s="2">
        <v>175.01454162597656</v>
      </c>
      <c r="AC2768" s="2">
        <v>171.48974609375</v>
      </c>
      <c r="AD2768" s="2">
        <v>30.476062774658203</v>
      </c>
      <c r="AE2768" s="2">
        <v>33.140655517578125</v>
      </c>
      <c r="AF2768" s="2">
        <v>72.034805297851563</v>
      </c>
      <c r="AG2768" s="2">
        <v>78.240013122558594</v>
      </c>
      <c r="AH2768" s="2">
        <v>500.91510009765625</v>
      </c>
      <c r="AI2768" s="2">
        <v>1999.1861572265625</v>
      </c>
      <c r="AJ2768" s="2">
        <v>34.461521148681641</v>
      </c>
      <c r="AK2768" s="2">
        <v>92.632003784179688</v>
      </c>
      <c r="AL2768" s="2">
        <v>7.9367437362670898</v>
      </c>
      <c r="AM2768" s="2">
        <v>-0.81857764720916748</v>
      </c>
      <c r="AN2768" s="2">
        <v>1</v>
      </c>
      <c r="AO2768" s="2">
        <v>-0.21956524252891541</v>
      </c>
      <c r="AP2768" s="2">
        <v>2.737391471862793</v>
      </c>
      <c r="AQ2768" s="2">
        <v>1</v>
      </c>
      <c r="AR2768" s="2">
        <v>0</v>
      </c>
      <c r="AS2768" s="2">
        <v>0.15999999642372131</v>
      </c>
      <c r="AT2768" s="2">
        <v>111115</v>
      </c>
      <c r="AU2768" s="3">
        <f t="shared" si="3144"/>
        <v>0.8348585001627602</v>
      </c>
      <c r="AV2768" s="3">
        <f t="shared" si="3145"/>
        <v>2.3008081926224225E-3</v>
      </c>
      <c r="AW2768" s="3">
        <f t="shared" si="3146"/>
        <v>304.4422840118408</v>
      </c>
      <c r="AX2768" s="3">
        <f t="shared" si="3147"/>
        <v>301.72355690002439</v>
      </c>
      <c r="AY2768" s="3">
        <f t="shared" si="3148"/>
        <v>319.86977800660316</v>
      </c>
      <c r="AZ2768" s="3">
        <f t="shared" si="3149"/>
        <v>2.1819376212390149</v>
      </c>
      <c r="BA2768" s="3">
        <f t="shared" si="3150"/>
        <v>4.5871097887565506</v>
      </c>
      <c r="BB2768" s="3">
        <f t="shared" si="3151"/>
        <v>49.519708106972502</v>
      </c>
      <c r="BC2768" s="3">
        <f t="shared" si="3152"/>
        <v>16.379052589394377</v>
      </c>
      <c r="BD2768" s="3">
        <f t="shared" si="3153"/>
        <v>29.932920455932617</v>
      </c>
      <c r="BE2768" s="3">
        <f t="shared" si="3154"/>
        <v>4.2440618195931794</v>
      </c>
      <c r="BF2768" s="3">
        <f t="shared" si="3155"/>
        <v>0.13466684716150132</v>
      </c>
      <c r="BG2768" s="3">
        <f t="shared" si="3156"/>
        <v>3.0698853273144922</v>
      </c>
      <c r="BH2768" s="3">
        <f t="shared" si="3157"/>
        <v>1.1741764922786873</v>
      </c>
      <c r="BI2768" s="3">
        <f t="shared" si="3158"/>
        <v>8.4744424900187812E-2</v>
      </c>
      <c r="BJ2768" s="3">
        <f t="shared" si="3159"/>
        <v>12.711921715540477</v>
      </c>
      <c r="BK2768" s="3">
        <f t="shared" si="3160"/>
        <v>0.80022477618024745</v>
      </c>
      <c r="BL2768" s="3">
        <f t="shared" si="3161"/>
        <v>67.134211097712594</v>
      </c>
      <c r="BM2768" s="3">
        <f t="shared" si="3162"/>
        <v>170.27848213855646</v>
      </c>
      <c r="BN2768" s="3">
        <f t="shared" si="3163"/>
        <v>1.0046331162614237E-2</v>
      </c>
    </row>
    <row r="2769" spans="1:66">
      <c r="A2769" s="2" t="s">
        <v>3460</v>
      </c>
      <c r="B2769" t="s">
        <v>2748</v>
      </c>
      <c r="C2769">
        <v>20190808</v>
      </c>
      <c r="D2769" t="s">
        <v>338</v>
      </c>
      <c r="E2769" s="2" t="s">
        <v>0</v>
      </c>
      <c r="F2769" s="2" t="s">
        <v>3459</v>
      </c>
      <c r="G2769" s="1">
        <v>2000</v>
      </c>
      <c r="H2769">
        <v>100</v>
      </c>
      <c r="K2769" s="2">
        <v>23</v>
      </c>
      <c r="L2769" s="2" t="s">
        <v>3463</v>
      </c>
      <c r="M2769" s="2">
        <v>7947.0000641718507</v>
      </c>
      <c r="N2769" s="2">
        <v>0</v>
      </c>
      <c r="O2769" s="3">
        <f t="shared" si="3136"/>
        <v>0.40525908955827344</v>
      </c>
      <c r="P2769" s="3">
        <f t="shared" si="3137"/>
        <v>0.14410344408910136</v>
      </c>
      <c r="Q2769" s="3">
        <f t="shared" si="3138"/>
        <v>92.733467368765702</v>
      </c>
      <c r="R2769" s="3">
        <f t="shared" si="3139"/>
        <v>2.3318497486998098</v>
      </c>
      <c r="S2769" s="3">
        <f t="shared" si="3140"/>
        <v>1.5097913145685231</v>
      </c>
      <c r="T2769" s="3">
        <f t="shared" si="3141"/>
        <v>31.295000076293945</v>
      </c>
      <c r="U2769" s="2">
        <v>6</v>
      </c>
      <c r="V2769" s="3">
        <f t="shared" si="3142"/>
        <v>1.4200000166893005</v>
      </c>
      <c r="W2769" s="2">
        <v>1</v>
      </c>
      <c r="X2769" s="3">
        <f t="shared" si="3143"/>
        <v>2.8400000333786011</v>
      </c>
      <c r="Y2769" s="2">
        <v>28.576095581054688</v>
      </c>
      <c r="Z2769" s="2">
        <v>31.295000076293945</v>
      </c>
      <c r="AA2769" s="2">
        <v>28.171003341674805</v>
      </c>
      <c r="AB2769" s="2">
        <v>100.79730224609375</v>
      </c>
      <c r="AC2769" s="2">
        <v>100.03246307373047</v>
      </c>
      <c r="AD2769" s="2">
        <v>30.529178619384766</v>
      </c>
      <c r="AE2769" s="2">
        <v>33.229526519775391</v>
      </c>
      <c r="AF2769" s="2">
        <v>72.147499084472656</v>
      </c>
      <c r="AG2769" s="2">
        <v>78.435646057128906</v>
      </c>
      <c r="AH2769" s="2">
        <v>500.90512084960938</v>
      </c>
      <c r="AI2769" s="2">
        <v>1999.1334228515625</v>
      </c>
      <c r="AJ2769" s="2">
        <v>34.101425170898438</v>
      </c>
      <c r="AK2769" s="2">
        <v>92.629287719726563</v>
      </c>
      <c r="AL2769" s="2">
        <v>7.2696828842163086</v>
      </c>
      <c r="AM2769" s="2">
        <v>-0.82363212108612061</v>
      </c>
      <c r="AN2769" s="2">
        <v>1</v>
      </c>
      <c r="AO2769" s="2">
        <v>-0.21956524252891541</v>
      </c>
      <c r="AP2769" s="2">
        <v>2.737391471862793</v>
      </c>
      <c r="AQ2769" s="2">
        <v>1</v>
      </c>
      <c r="AR2769" s="2">
        <v>0</v>
      </c>
      <c r="AS2769" s="2">
        <v>0.15999999642372131</v>
      </c>
      <c r="AT2769" s="2">
        <v>111115</v>
      </c>
      <c r="AU2769" s="3">
        <f t="shared" si="3144"/>
        <v>0.83484186808268213</v>
      </c>
      <c r="AV2769" s="3">
        <f t="shared" si="3145"/>
        <v>2.3318497486998096E-3</v>
      </c>
      <c r="AW2769" s="3">
        <f t="shared" si="3146"/>
        <v>304.44500007629392</v>
      </c>
      <c r="AX2769" s="3">
        <f t="shared" si="3147"/>
        <v>301.72609558105466</v>
      </c>
      <c r="AY2769" s="3">
        <f t="shared" si="3148"/>
        <v>319.86134050679175</v>
      </c>
      <c r="AZ2769" s="3">
        <f t="shared" si="3149"/>
        <v>2.1657180801835816</v>
      </c>
      <c r="BA2769" s="3">
        <f t="shared" si="3150"/>
        <v>4.587818687359082</v>
      </c>
      <c r="BB2769" s="3">
        <f t="shared" si="3151"/>
        <v>49.528813189632771</v>
      </c>
      <c r="BC2769" s="3">
        <f t="shared" si="3152"/>
        <v>16.299286669857381</v>
      </c>
      <c r="BD2769" s="3">
        <f t="shared" si="3153"/>
        <v>29.935547828674316</v>
      </c>
      <c r="BE2769" s="3">
        <f t="shared" si="3154"/>
        <v>4.2447026679119944</v>
      </c>
      <c r="BF2769" s="3">
        <f t="shared" si="3155"/>
        <v>0.13714463627458062</v>
      </c>
      <c r="BG2769" s="3">
        <f t="shared" si="3156"/>
        <v>3.0780273727905589</v>
      </c>
      <c r="BH2769" s="3">
        <f t="shared" si="3157"/>
        <v>1.1666752951214354</v>
      </c>
      <c r="BI2769" s="3">
        <f t="shared" si="3158"/>
        <v>8.6314570970339372E-2</v>
      </c>
      <c r="BJ2769" s="3">
        <f t="shared" si="3159"/>
        <v>8.5898350301492723</v>
      </c>
      <c r="BK2769" s="3">
        <f t="shared" si="3160"/>
        <v>0.9270337300443664</v>
      </c>
      <c r="BL2769" s="3">
        <f t="shared" si="3161"/>
        <v>67.328559637386448</v>
      </c>
      <c r="BM2769" s="3">
        <f t="shared" si="3162"/>
        <v>99.839822311591874</v>
      </c>
      <c r="BN2769" s="3">
        <f t="shared" si="3163"/>
        <v>2.7329286198808844E-3</v>
      </c>
    </row>
    <row r="2770" spans="1:66">
      <c r="A2770" s="2" t="s">
        <v>3460</v>
      </c>
      <c r="B2770" t="s">
        <v>2748</v>
      </c>
      <c r="C2770">
        <v>20190808</v>
      </c>
      <c r="D2770" t="s">
        <v>338</v>
      </c>
      <c r="E2770" s="2" t="s">
        <v>0</v>
      </c>
      <c r="F2770" s="2" t="s">
        <v>3459</v>
      </c>
      <c r="G2770" s="1">
        <v>2000</v>
      </c>
      <c r="H2770">
        <v>66</v>
      </c>
      <c r="K2770" s="2">
        <v>24</v>
      </c>
      <c r="L2770" s="2" t="s">
        <v>3464</v>
      </c>
      <c r="M2770" s="2">
        <v>8037.0000641718507</v>
      </c>
      <c r="N2770" s="2">
        <v>0</v>
      </c>
      <c r="O2770" s="3">
        <f t="shared" si="3136"/>
        <v>-0.61855204588050783</v>
      </c>
      <c r="P2770" s="3">
        <f t="shared" si="3137"/>
        <v>0.14631403975186863</v>
      </c>
      <c r="Q2770" s="3">
        <f t="shared" si="3138"/>
        <v>71.362549982184547</v>
      </c>
      <c r="R2770" s="3">
        <f t="shared" si="3139"/>
        <v>2.3625977037327539</v>
      </c>
      <c r="S2770" s="3">
        <f t="shared" si="3140"/>
        <v>1.5075132184555398</v>
      </c>
      <c r="T2770" s="3">
        <f t="shared" si="3141"/>
        <v>31.323295593261719</v>
      </c>
      <c r="U2770" s="2">
        <v>6</v>
      </c>
      <c r="V2770" s="3">
        <f t="shared" si="3142"/>
        <v>1.4200000166893005</v>
      </c>
      <c r="W2770" s="2">
        <v>1</v>
      </c>
      <c r="X2770" s="3">
        <f t="shared" si="3143"/>
        <v>2.8400000333786011</v>
      </c>
      <c r="Y2770" s="2">
        <v>28.588830947875977</v>
      </c>
      <c r="Z2770" s="2">
        <v>31.323295593261719</v>
      </c>
      <c r="AA2770" s="2">
        <v>28.170129776000977</v>
      </c>
      <c r="AB2770" s="2">
        <v>65.601165771484375</v>
      </c>
      <c r="AC2770" s="2">
        <v>66.154869079589844</v>
      </c>
      <c r="AD2770" s="2">
        <v>30.599227905273438</v>
      </c>
      <c r="AE2770" s="2">
        <v>33.334884643554688</v>
      </c>
      <c r="AF2770" s="2">
        <v>72.257957458496094</v>
      </c>
      <c r="AG2770" s="2">
        <v>78.623275756835938</v>
      </c>
      <c r="AH2770" s="2">
        <v>500.90512084960938</v>
      </c>
      <c r="AI2770" s="2">
        <v>1998.966064453125</v>
      </c>
      <c r="AJ2770" s="2">
        <v>34.237808227539063</v>
      </c>
      <c r="AK2770" s="2">
        <v>92.626579284667969</v>
      </c>
      <c r="AL2770" s="2">
        <v>7.0052480697631836</v>
      </c>
      <c r="AM2770" s="2">
        <v>-0.83218085765838623</v>
      </c>
      <c r="AN2770" s="2">
        <v>1</v>
      </c>
      <c r="AO2770" s="2">
        <v>-0.21956524252891541</v>
      </c>
      <c r="AP2770" s="2">
        <v>2.737391471862793</v>
      </c>
      <c r="AQ2770" s="2">
        <v>1</v>
      </c>
      <c r="AR2770" s="2">
        <v>0</v>
      </c>
      <c r="AS2770" s="2">
        <v>0.15999999642372131</v>
      </c>
      <c r="AT2770" s="2">
        <v>111115</v>
      </c>
      <c r="AU2770" s="3">
        <f t="shared" si="3144"/>
        <v>0.83484186808268213</v>
      </c>
      <c r="AV2770" s="3">
        <f t="shared" si="3145"/>
        <v>2.3625977037327541E-3</v>
      </c>
      <c r="AW2770" s="3">
        <f t="shared" si="3146"/>
        <v>304.4732955932617</v>
      </c>
      <c r="AX2770" s="3">
        <f t="shared" si="3147"/>
        <v>301.73883094787595</v>
      </c>
      <c r="AY2770" s="3">
        <f t="shared" si="3148"/>
        <v>319.83456316364027</v>
      </c>
      <c r="AZ2770" s="3">
        <f t="shared" si="3149"/>
        <v>2.1471221621352394</v>
      </c>
      <c r="BA2770" s="3">
        <f t="shared" si="3150"/>
        <v>4.5952095538370186</v>
      </c>
      <c r="BB2770" s="3">
        <f t="shared" si="3151"/>
        <v>49.610053500028599</v>
      </c>
      <c r="BC2770" s="3">
        <f t="shared" si="3152"/>
        <v>16.275168856473911</v>
      </c>
      <c r="BD2770" s="3">
        <f t="shared" si="3153"/>
        <v>29.956063270568848</v>
      </c>
      <c r="BE2770" s="3">
        <f t="shared" si="3154"/>
        <v>4.2497095358167716</v>
      </c>
      <c r="BF2770" s="3">
        <f t="shared" si="3155"/>
        <v>0.13914540386687271</v>
      </c>
      <c r="BG2770" s="3">
        <f t="shared" si="3156"/>
        <v>3.0876963353814788</v>
      </c>
      <c r="BH2770" s="3">
        <f t="shared" si="3157"/>
        <v>1.1620132004352928</v>
      </c>
      <c r="BI2770" s="3">
        <f t="shared" si="3158"/>
        <v>8.7582723512101973E-2</v>
      </c>
      <c r="BJ2770" s="3">
        <f t="shared" si="3159"/>
        <v>6.6100688938808982</v>
      </c>
      <c r="BK2770" s="3">
        <f t="shared" si="3160"/>
        <v>1.0787195406029664</v>
      </c>
      <c r="BL2770" s="3">
        <f t="shared" si="3161"/>
        <v>67.451267528217414</v>
      </c>
      <c r="BM2770" s="3">
        <f t="shared" si="3162"/>
        <v>66.448899097943496</v>
      </c>
      <c r="BN2770" s="3">
        <f t="shared" si="3163"/>
        <v>-6.2788278050047606E-3</v>
      </c>
    </row>
    <row r="2771" spans="1:66">
      <c r="A2771" s="2" t="s">
        <v>3460</v>
      </c>
      <c r="B2771" t="s">
        <v>2748</v>
      </c>
      <c r="C2771">
        <v>20190808</v>
      </c>
      <c r="D2771" t="s">
        <v>338</v>
      </c>
      <c r="E2771" s="2" t="s">
        <v>0</v>
      </c>
      <c r="F2771" s="2" t="s">
        <v>3459</v>
      </c>
      <c r="G2771" s="1">
        <v>2000</v>
      </c>
      <c r="H2771">
        <v>33</v>
      </c>
      <c r="K2771" s="2">
        <v>25</v>
      </c>
      <c r="L2771" s="2" t="s">
        <v>3465</v>
      </c>
      <c r="M2771" s="2">
        <v>8187.0000641718507</v>
      </c>
      <c r="N2771" s="2">
        <v>0</v>
      </c>
      <c r="O2771" s="3">
        <f t="shared" si="3136"/>
        <v>-1.6709878955543054</v>
      </c>
      <c r="P2771" s="3">
        <f t="shared" si="3137"/>
        <v>0.15221058565607018</v>
      </c>
      <c r="Q2771" s="3">
        <f t="shared" si="3138"/>
        <v>51.657129360058057</v>
      </c>
      <c r="R2771" s="3">
        <f t="shared" si="3139"/>
        <v>2.4101859433281194</v>
      </c>
      <c r="S2771" s="3">
        <f t="shared" si="3140"/>
        <v>1.4811015128234639</v>
      </c>
      <c r="T2771" s="3">
        <f t="shared" si="3141"/>
        <v>31.285320281982422</v>
      </c>
      <c r="U2771" s="2">
        <v>6</v>
      </c>
      <c r="V2771" s="3">
        <f t="shared" si="3142"/>
        <v>1.4200000166893005</v>
      </c>
      <c r="W2771" s="2">
        <v>1</v>
      </c>
      <c r="X2771" s="3">
        <f t="shared" si="3143"/>
        <v>2.8400000333786011</v>
      </c>
      <c r="Y2771" s="2">
        <v>28.579954147338867</v>
      </c>
      <c r="Z2771" s="2">
        <v>31.285320281982422</v>
      </c>
      <c r="AA2771" s="2">
        <v>28.170339584350586</v>
      </c>
      <c r="AB2771" s="2">
        <v>32.524482727050781</v>
      </c>
      <c r="AC2771" s="2">
        <v>34.426563262939453</v>
      </c>
      <c r="AD2771" s="2">
        <v>30.724248886108398</v>
      </c>
      <c r="AE2771" s="2">
        <v>33.514354705810547</v>
      </c>
      <c r="AF2771" s="2">
        <v>72.589683532714844</v>
      </c>
      <c r="AG2771" s="2">
        <v>79.084266662597656</v>
      </c>
      <c r="AH2771" s="2">
        <v>500.92941284179688</v>
      </c>
      <c r="AI2771" s="2">
        <v>1998.77197265625</v>
      </c>
      <c r="AJ2771" s="2">
        <v>33.884651184082031</v>
      </c>
      <c r="AK2771" s="2">
        <v>92.622734069824219</v>
      </c>
      <c r="AL2771" s="2">
        <v>6.7271871566772461</v>
      </c>
      <c r="AM2771" s="2">
        <v>-0.83257758617401123</v>
      </c>
      <c r="AN2771" s="2">
        <v>1</v>
      </c>
      <c r="AO2771" s="2">
        <v>-0.21956524252891541</v>
      </c>
      <c r="AP2771" s="2">
        <v>2.737391471862793</v>
      </c>
      <c r="AQ2771" s="2">
        <v>1</v>
      </c>
      <c r="AR2771" s="2">
        <v>0</v>
      </c>
      <c r="AS2771" s="2">
        <v>0.15999999642372131</v>
      </c>
      <c r="AT2771" s="2">
        <v>111115</v>
      </c>
      <c r="AU2771" s="3">
        <f t="shared" si="3144"/>
        <v>0.8348823547363281</v>
      </c>
      <c r="AV2771" s="3">
        <f t="shared" si="3145"/>
        <v>2.4101859433281196E-3</v>
      </c>
      <c r="AW2771" s="3">
        <f t="shared" si="3146"/>
        <v>304.4353202819824</v>
      </c>
      <c r="AX2771" s="3">
        <f t="shared" si="3147"/>
        <v>301.72995414733884</v>
      </c>
      <c r="AY2771" s="3">
        <f t="shared" si="3148"/>
        <v>319.80350847683439</v>
      </c>
      <c r="AZ2771" s="3">
        <f t="shared" si="3149"/>
        <v>2.1264143802642752</v>
      </c>
      <c r="BA2771" s="3">
        <f t="shared" si="3150"/>
        <v>4.585292676261516</v>
      </c>
      <c r="BB2771" s="3">
        <f t="shared" si="3151"/>
        <v>49.505045627403582</v>
      </c>
      <c r="BC2771" s="3">
        <f t="shared" si="3152"/>
        <v>15.990690921593036</v>
      </c>
      <c r="BD2771" s="3">
        <f t="shared" si="3153"/>
        <v>29.932637214660645</v>
      </c>
      <c r="BE2771" s="3">
        <f t="shared" si="3154"/>
        <v>4.2439927386211096</v>
      </c>
      <c r="BF2771" s="3">
        <f t="shared" si="3155"/>
        <v>0.14446779434372659</v>
      </c>
      <c r="BG2771" s="3">
        <f t="shared" si="3156"/>
        <v>3.1041911634380521</v>
      </c>
      <c r="BH2771" s="3">
        <f t="shared" si="3157"/>
        <v>1.1398015751830575</v>
      </c>
      <c r="BI2771" s="3">
        <f t="shared" si="3158"/>
        <v>9.095748994930157E-2</v>
      </c>
      <c r="BJ2771" s="3">
        <f t="shared" si="3159"/>
        <v>4.7846245555271665</v>
      </c>
      <c r="BK2771" s="3">
        <f t="shared" si="3160"/>
        <v>1.500502067706174</v>
      </c>
      <c r="BL2771" s="3">
        <f t="shared" si="3161"/>
        <v>68.014272931524971</v>
      </c>
      <c r="BM2771" s="3">
        <f t="shared" si="3162"/>
        <v>35.220870880011788</v>
      </c>
      <c r="BN2771" s="3">
        <f t="shared" si="3163"/>
        <v>-3.2268091036330174E-2</v>
      </c>
    </row>
    <row r="2772" spans="1:66">
      <c r="A2772" s="2" t="s">
        <v>3460</v>
      </c>
      <c r="B2772" t="s">
        <v>2748</v>
      </c>
      <c r="C2772">
        <v>20190808</v>
      </c>
      <c r="D2772" t="s">
        <v>338</v>
      </c>
      <c r="E2772" s="2" t="s">
        <v>0</v>
      </c>
      <c r="F2772" s="2" t="s">
        <v>3459</v>
      </c>
      <c r="G2772" s="1">
        <v>2000</v>
      </c>
      <c r="H2772">
        <v>400</v>
      </c>
      <c r="K2772" s="2">
        <v>26</v>
      </c>
      <c r="L2772" s="2" t="s">
        <v>3466</v>
      </c>
      <c r="M2772" s="2">
        <v>8372.0000633895397</v>
      </c>
      <c r="N2772" s="2">
        <v>0</v>
      </c>
      <c r="O2772" s="3">
        <f t="shared" si="3136"/>
        <v>8.9944734489167519</v>
      </c>
      <c r="P2772" s="3">
        <f t="shared" si="3137"/>
        <v>0.16060179081701476</v>
      </c>
      <c r="Q2772" s="3">
        <f t="shared" si="3138"/>
        <v>285.93279107337156</v>
      </c>
      <c r="R2772" s="3">
        <f t="shared" si="3139"/>
        <v>2.4896797558068737</v>
      </c>
      <c r="S2772" s="3">
        <f t="shared" si="3140"/>
        <v>1.4539484043107942</v>
      </c>
      <c r="T2772" s="3">
        <f t="shared" si="3141"/>
        <v>31.254781723022461</v>
      </c>
      <c r="U2772" s="2">
        <v>6</v>
      </c>
      <c r="V2772" s="3">
        <f t="shared" si="3142"/>
        <v>1.4200000166893005</v>
      </c>
      <c r="W2772" s="2">
        <v>1</v>
      </c>
      <c r="X2772" s="3">
        <f t="shared" si="3143"/>
        <v>2.8400000333786011</v>
      </c>
      <c r="Y2772" s="2">
        <v>28.576662063598633</v>
      </c>
      <c r="Z2772" s="2">
        <v>31.254781723022461</v>
      </c>
      <c r="AA2772" s="2">
        <v>28.170431137084961</v>
      </c>
      <c r="AB2772" s="2">
        <v>400.58328247070313</v>
      </c>
      <c r="AC2772" s="2">
        <v>388.65048217773438</v>
      </c>
      <c r="AD2772" s="2">
        <v>30.840826034545898</v>
      </c>
      <c r="AE2772" s="2">
        <v>33.722450256347656</v>
      </c>
      <c r="AF2772" s="2">
        <v>72.788848876953125</v>
      </c>
      <c r="AG2772" s="2">
        <v>79.588531494140625</v>
      </c>
      <c r="AH2772" s="2">
        <v>500.90951538085938</v>
      </c>
      <c r="AI2772" s="2">
        <v>2000.6138916015625</v>
      </c>
      <c r="AJ2772" s="2">
        <v>31.917741775512695</v>
      </c>
      <c r="AK2772" s="2">
        <v>92.620285034179688</v>
      </c>
      <c r="AL2772" s="2">
        <v>9.0403585433959961</v>
      </c>
      <c r="AM2772" s="2">
        <v>-0.84587180614471436</v>
      </c>
      <c r="AN2772" s="2">
        <v>1</v>
      </c>
      <c r="AO2772" s="2">
        <v>-0.21956524252891541</v>
      </c>
      <c r="AP2772" s="2">
        <v>2.737391471862793</v>
      </c>
      <c r="AQ2772" s="2">
        <v>1</v>
      </c>
      <c r="AR2772" s="2">
        <v>0</v>
      </c>
      <c r="AS2772" s="2">
        <v>0.15999999642372131</v>
      </c>
      <c r="AT2772" s="2">
        <v>111115</v>
      </c>
      <c r="AU2772" s="3">
        <f t="shared" si="3144"/>
        <v>0.83484919230143206</v>
      </c>
      <c r="AV2772" s="3">
        <f t="shared" si="3145"/>
        <v>2.4896797558068735E-3</v>
      </c>
      <c r="AW2772" s="3">
        <f t="shared" si="3146"/>
        <v>304.40478172302244</v>
      </c>
      <c r="AX2772" s="3">
        <f t="shared" si="3147"/>
        <v>301.72666206359861</v>
      </c>
      <c r="AY2772" s="3">
        <f t="shared" si="3148"/>
        <v>320.09821550149718</v>
      </c>
      <c r="AZ2772" s="3">
        <f t="shared" si="3149"/>
        <v>2.0926956475133505</v>
      </c>
      <c r="BA2772" s="3">
        <f t="shared" si="3150"/>
        <v>4.5773313591046598</v>
      </c>
      <c r="BB2772" s="3">
        <f t="shared" si="3151"/>
        <v>49.420398106262425</v>
      </c>
      <c r="BC2772" s="3">
        <f t="shared" si="3152"/>
        <v>15.697947849914769</v>
      </c>
      <c r="BD2772" s="3">
        <f t="shared" si="3153"/>
        <v>29.915721893310547</v>
      </c>
      <c r="BE2772" s="3">
        <f t="shared" si="3154"/>
        <v>4.2398689621817516</v>
      </c>
      <c r="BF2772" s="3">
        <f t="shared" si="3155"/>
        <v>0.15200587015681633</v>
      </c>
      <c r="BG2772" s="3">
        <f t="shared" si="3156"/>
        <v>3.1233829547938656</v>
      </c>
      <c r="BH2772" s="3">
        <f t="shared" si="3157"/>
        <v>1.1164860073878859</v>
      </c>
      <c r="BI2772" s="3">
        <f t="shared" si="3158"/>
        <v>9.5740290720073062E-2</v>
      </c>
      <c r="BJ2772" s="3">
        <f t="shared" si="3159"/>
        <v>26.483176609834224</v>
      </c>
      <c r="BK2772" s="3">
        <f t="shared" si="3160"/>
        <v>0.73570677044113686</v>
      </c>
      <c r="BL2772" s="3">
        <f t="shared" si="3161"/>
        <v>68.63199743658916</v>
      </c>
      <c r="BM2772" s="3">
        <f t="shared" si="3162"/>
        <v>384.37494027163365</v>
      </c>
      <c r="BN2772" s="3">
        <f t="shared" si="3163"/>
        <v>1.6060065681006111E-2</v>
      </c>
    </row>
    <row r="2773" spans="1:66">
      <c r="A2773" s="2" t="s">
        <v>3460</v>
      </c>
      <c r="B2773" t="s">
        <v>2748</v>
      </c>
      <c r="C2773">
        <v>20190808</v>
      </c>
      <c r="D2773" t="s">
        <v>338</v>
      </c>
      <c r="E2773" s="2" t="s">
        <v>0</v>
      </c>
      <c r="F2773" s="2" t="s">
        <v>3459</v>
      </c>
      <c r="G2773" s="1">
        <v>2000</v>
      </c>
      <c r="H2773">
        <v>400</v>
      </c>
      <c r="K2773" s="2">
        <v>27</v>
      </c>
      <c r="L2773" s="2" t="s">
        <v>3467</v>
      </c>
      <c r="M2773" s="2">
        <v>8463.0000641494989</v>
      </c>
      <c r="N2773" s="2">
        <v>0</v>
      </c>
      <c r="O2773" s="3">
        <f t="shared" si="3136"/>
        <v>9.2858027429560561</v>
      </c>
      <c r="P2773" s="3">
        <f t="shared" si="3137"/>
        <v>0.16145158314139155</v>
      </c>
      <c r="Q2773" s="3">
        <f t="shared" si="3138"/>
        <v>282.12661137090635</v>
      </c>
      <c r="R2773" s="3">
        <f t="shared" si="3139"/>
        <v>2.5095400621599104</v>
      </c>
      <c r="S2773" s="3">
        <f t="shared" si="3140"/>
        <v>1.4580512720192078</v>
      </c>
      <c r="T2773" s="3">
        <f t="shared" si="3141"/>
        <v>31.293285369873047</v>
      </c>
      <c r="U2773" s="2">
        <v>6</v>
      </c>
      <c r="V2773" s="3">
        <f t="shared" si="3142"/>
        <v>1.4200000166893005</v>
      </c>
      <c r="W2773" s="2">
        <v>1</v>
      </c>
      <c r="X2773" s="3">
        <f t="shared" si="3143"/>
        <v>2.8400000333786011</v>
      </c>
      <c r="Y2773" s="2">
        <v>28.589319229125977</v>
      </c>
      <c r="Z2773" s="2">
        <v>31.293285369873047</v>
      </c>
      <c r="AA2773" s="2">
        <v>28.170215606689453</v>
      </c>
      <c r="AB2773" s="2">
        <v>399.646728515625</v>
      </c>
      <c r="AC2773" s="2">
        <v>387.35940551757813</v>
      </c>
      <c r="AD2773" s="2">
        <v>30.883491516113281</v>
      </c>
      <c r="AE2773" s="2">
        <v>33.787952423095703</v>
      </c>
      <c r="AF2773" s="2">
        <v>72.866600036621094</v>
      </c>
      <c r="AG2773" s="2">
        <v>79.682243347167969</v>
      </c>
      <c r="AH2773" s="2">
        <v>500.90145874023438</v>
      </c>
      <c r="AI2773" s="2">
        <v>1999.71875</v>
      </c>
      <c r="AJ2773" s="2">
        <v>37.554718017578125</v>
      </c>
      <c r="AK2773" s="2">
        <v>92.616439819335938</v>
      </c>
      <c r="AL2773" s="2">
        <v>8.8319234848022461</v>
      </c>
      <c r="AM2773" s="2">
        <v>-0.85123145580291748</v>
      </c>
      <c r="AN2773" s="2">
        <v>1</v>
      </c>
      <c r="AO2773" s="2">
        <v>-0.21956524252891541</v>
      </c>
      <c r="AP2773" s="2">
        <v>2.737391471862793</v>
      </c>
      <c r="AQ2773" s="2">
        <v>1</v>
      </c>
      <c r="AR2773" s="2">
        <v>0</v>
      </c>
      <c r="AS2773" s="2">
        <v>0.15999999642372131</v>
      </c>
      <c r="AT2773" s="2">
        <v>111115</v>
      </c>
      <c r="AU2773" s="3">
        <f t="shared" si="3144"/>
        <v>0.83483576456705721</v>
      </c>
      <c r="AV2773" s="3">
        <f t="shared" si="3145"/>
        <v>2.5095400621599102E-3</v>
      </c>
      <c r="AW2773" s="3">
        <f t="shared" si="3146"/>
        <v>304.44328536987302</v>
      </c>
      <c r="AX2773" s="3">
        <f t="shared" si="3147"/>
        <v>301.73931922912595</v>
      </c>
      <c r="AY2773" s="3">
        <f t="shared" si="3148"/>
        <v>319.95499284844846</v>
      </c>
      <c r="AZ2773" s="3">
        <f t="shared" si="3149"/>
        <v>2.0768762628736059</v>
      </c>
      <c r="BA2773" s="3">
        <f t="shared" si="3150"/>
        <v>4.5873711342314367</v>
      </c>
      <c r="BB2773" s="3">
        <f t="shared" si="3151"/>
        <v>49.530851576457501</v>
      </c>
      <c r="BC2773" s="3">
        <f t="shared" si="3152"/>
        <v>15.742899153361797</v>
      </c>
      <c r="BD2773" s="3">
        <f t="shared" si="3153"/>
        <v>29.941302299499512</v>
      </c>
      <c r="BE2773" s="3">
        <f t="shared" si="3154"/>
        <v>4.2461065483088261</v>
      </c>
      <c r="BF2773" s="3">
        <f t="shared" si="3155"/>
        <v>0.15276691417808358</v>
      </c>
      <c r="BG2773" s="3">
        <f t="shared" si="3156"/>
        <v>3.1293198622122289</v>
      </c>
      <c r="BH2773" s="3">
        <f t="shared" si="3157"/>
        <v>1.1167866860965971</v>
      </c>
      <c r="BI2773" s="3">
        <f t="shared" si="3158"/>
        <v>9.6223366634754226E-2</v>
      </c>
      <c r="BJ2773" s="3">
        <f t="shared" si="3159"/>
        <v>26.129562323466725</v>
      </c>
      <c r="BK2773" s="3">
        <f t="shared" si="3160"/>
        <v>0.72833293151598355</v>
      </c>
      <c r="BL2773" s="3">
        <f t="shared" si="3161"/>
        <v>68.618331502112767</v>
      </c>
      <c r="BM2773" s="3">
        <f t="shared" si="3162"/>
        <v>382.94537961769902</v>
      </c>
      <c r="BN2773" s="3">
        <f t="shared" si="3163"/>
        <v>1.6638829577092448E-2</v>
      </c>
    </row>
    <row r="2774" spans="1:66">
      <c r="A2774" s="2" t="s">
        <v>3460</v>
      </c>
      <c r="B2774" t="s">
        <v>2748</v>
      </c>
      <c r="C2774">
        <v>20190808</v>
      </c>
      <c r="D2774" t="s">
        <v>338</v>
      </c>
      <c r="E2774" s="2" t="s">
        <v>0</v>
      </c>
      <c r="F2774" s="2" t="s">
        <v>3459</v>
      </c>
      <c r="G2774" s="1">
        <v>2000</v>
      </c>
      <c r="H2774">
        <v>400</v>
      </c>
      <c r="K2774" s="2">
        <v>28</v>
      </c>
      <c r="L2774" s="2" t="s">
        <v>3468</v>
      </c>
      <c r="M2774" s="2">
        <v>8555.0000641718507</v>
      </c>
      <c r="N2774" s="2">
        <v>0</v>
      </c>
      <c r="O2774" s="3">
        <f t="shared" si="3136"/>
        <v>9.0978592665585332</v>
      </c>
      <c r="P2774" s="3">
        <f t="shared" si="3137"/>
        <v>0.16053529553652668</v>
      </c>
      <c r="Q2774" s="3">
        <f t="shared" si="3138"/>
        <v>283.61456840236133</v>
      </c>
      <c r="R2774" s="3">
        <f t="shared" si="3139"/>
        <v>2.4929032209964936</v>
      </c>
      <c r="S2774" s="3">
        <f t="shared" si="3140"/>
        <v>1.4560054688561084</v>
      </c>
      <c r="T2774" s="3">
        <f t="shared" si="3141"/>
        <v>31.32029914855957</v>
      </c>
      <c r="U2774" s="2">
        <v>6</v>
      </c>
      <c r="V2774" s="3">
        <f t="shared" si="3142"/>
        <v>1.4200000166893005</v>
      </c>
      <c r="W2774" s="2">
        <v>1</v>
      </c>
      <c r="X2774" s="3">
        <f t="shared" si="3143"/>
        <v>2.8400000333786011</v>
      </c>
      <c r="Y2774" s="2">
        <v>28.600517272949219</v>
      </c>
      <c r="Z2774" s="2">
        <v>31.32029914855957</v>
      </c>
      <c r="AA2774" s="2">
        <v>28.170942306518555</v>
      </c>
      <c r="AB2774" s="2">
        <v>399.47238159179688</v>
      </c>
      <c r="AC2774" s="2">
        <v>387.41824340820313</v>
      </c>
      <c r="AD2774" s="2">
        <v>31.002983093261719</v>
      </c>
      <c r="AE2774" s="2">
        <v>33.887767791748047</v>
      </c>
      <c r="AF2774" s="2">
        <v>73.155158996582031</v>
      </c>
      <c r="AG2774" s="2">
        <v>79.861915588378906</v>
      </c>
      <c r="AH2774" s="2">
        <v>500.9228515625</v>
      </c>
      <c r="AI2774" s="2">
        <v>1999.4208984375</v>
      </c>
      <c r="AJ2774" s="2">
        <v>42.983425140380859</v>
      </c>
      <c r="AK2774" s="2">
        <v>92.612205505371094</v>
      </c>
      <c r="AL2774" s="2">
        <v>8.9580831527709961</v>
      </c>
      <c r="AM2774" s="2">
        <v>-0.86614310741424561</v>
      </c>
      <c r="AN2774" s="2">
        <v>1</v>
      </c>
      <c r="AO2774" s="2">
        <v>-0.21956524252891541</v>
      </c>
      <c r="AP2774" s="2">
        <v>2.737391471862793</v>
      </c>
      <c r="AQ2774" s="2">
        <v>1</v>
      </c>
      <c r="AR2774" s="2">
        <v>0</v>
      </c>
      <c r="AS2774" s="2">
        <v>0.15999999642372131</v>
      </c>
      <c r="AT2774" s="2">
        <v>111115</v>
      </c>
      <c r="AU2774" s="3">
        <f t="shared" si="3144"/>
        <v>0.83487141927083319</v>
      </c>
      <c r="AV2774" s="3">
        <f t="shared" si="3145"/>
        <v>2.4929032209964935E-3</v>
      </c>
      <c r="AW2774" s="3">
        <f t="shared" si="3146"/>
        <v>304.47029914855955</v>
      </c>
      <c r="AX2774" s="3">
        <f t="shared" si="3147"/>
        <v>301.7505172729492</v>
      </c>
      <c r="AY2774" s="3">
        <f t="shared" si="3148"/>
        <v>319.90733659951366</v>
      </c>
      <c r="AZ2774" s="3">
        <f t="shared" si="3149"/>
        <v>2.0825528036275553</v>
      </c>
      <c r="BA2774" s="3">
        <f t="shared" si="3150"/>
        <v>4.594426383703774</v>
      </c>
      <c r="BB2774" s="3">
        <f t="shared" si="3151"/>
        <v>49.609296729655341</v>
      </c>
      <c r="BC2774" s="3">
        <f t="shared" si="3152"/>
        <v>15.721528937907294</v>
      </c>
      <c r="BD2774" s="3">
        <f t="shared" si="3153"/>
        <v>29.960408210754395</v>
      </c>
      <c r="BE2774" s="3">
        <f t="shared" si="3154"/>
        <v>4.2507705944421206</v>
      </c>
      <c r="BF2774" s="3">
        <f t="shared" si="3155"/>
        <v>0.15194630114454333</v>
      </c>
      <c r="BG2774" s="3">
        <f t="shared" si="3156"/>
        <v>3.1384209148476656</v>
      </c>
      <c r="BH2774" s="3">
        <f t="shared" si="3157"/>
        <v>1.112349679594455</v>
      </c>
      <c r="BI2774" s="3">
        <f t="shared" si="3158"/>
        <v>9.5702480620054209E-2</v>
      </c>
      <c r="BJ2774" s="3">
        <f t="shared" si="3159"/>
        <v>26.266170693196614</v>
      </c>
      <c r="BK2774" s="3">
        <f t="shared" si="3160"/>
        <v>0.73206301775399596</v>
      </c>
      <c r="BL2774" s="3">
        <f t="shared" si="3161"/>
        <v>68.698019511147407</v>
      </c>
      <c r="BM2774" s="3">
        <f t="shared" si="3162"/>
        <v>383.09355683584323</v>
      </c>
      <c r="BN2774" s="3">
        <f t="shared" si="3163"/>
        <v>1.6314680898471177E-2</v>
      </c>
    </row>
    <row r="2775" spans="1:66">
      <c r="A2775" s="2" t="s">
        <v>3460</v>
      </c>
      <c r="B2775" t="s">
        <v>2748</v>
      </c>
      <c r="C2775">
        <v>20190808</v>
      </c>
      <c r="D2775" t="s">
        <v>338</v>
      </c>
      <c r="E2775" s="2" t="s">
        <v>0</v>
      </c>
      <c r="F2775" s="2" t="s">
        <v>3459</v>
      </c>
      <c r="G2775" s="1">
        <v>2000</v>
      </c>
      <c r="H2775">
        <v>475</v>
      </c>
      <c r="K2775" s="2">
        <v>29</v>
      </c>
      <c r="L2775" s="2" t="s">
        <v>3469</v>
      </c>
      <c r="M2775" s="2">
        <v>8666.0000641271472</v>
      </c>
      <c r="N2775" s="2">
        <v>0</v>
      </c>
      <c r="O2775" s="3">
        <f t="shared" si="3136"/>
        <v>11.313491447782381</v>
      </c>
      <c r="P2775" s="3">
        <f t="shared" si="3137"/>
        <v>0.16467476305268908</v>
      </c>
      <c r="Q2775" s="3">
        <f t="shared" si="3138"/>
        <v>334.01830214328999</v>
      </c>
      <c r="R2775" s="3">
        <f t="shared" si="3139"/>
        <v>2.5451089954654886</v>
      </c>
      <c r="S2775" s="3">
        <f t="shared" si="3140"/>
        <v>1.450901868350567</v>
      </c>
      <c r="T2775" s="3">
        <f t="shared" si="3141"/>
        <v>31.343250274658203</v>
      </c>
      <c r="U2775" s="2">
        <v>6</v>
      </c>
      <c r="V2775" s="3">
        <f t="shared" si="3142"/>
        <v>1.4200000166893005</v>
      </c>
      <c r="W2775" s="2">
        <v>1</v>
      </c>
      <c r="X2775" s="3">
        <f t="shared" si="3143"/>
        <v>2.8400000333786011</v>
      </c>
      <c r="Y2775" s="2">
        <v>28.609338760375977</v>
      </c>
      <c r="Z2775" s="2">
        <v>31.343250274658203</v>
      </c>
      <c r="AA2775" s="2">
        <v>28.169490814208984</v>
      </c>
      <c r="AB2775" s="2">
        <v>474.65176391601563</v>
      </c>
      <c r="AC2775" s="2">
        <v>459.70013427734375</v>
      </c>
      <c r="AD2775" s="2">
        <v>31.065011978149414</v>
      </c>
      <c r="AE2775" s="2">
        <v>34.009651184082031</v>
      </c>
      <c r="AF2775" s="2">
        <v>73.172500610351563</v>
      </c>
      <c r="AG2775" s="2">
        <v>80.103874206542969</v>
      </c>
      <c r="AH2775" s="2">
        <v>500.95455932617188</v>
      </c>
      <c r="AI2775" s="2">
        <v>1998.6390380859375</v>
      </c>
      <c r="AJ2775" s="2">
        <v>42.342914581298828</v>
      </c>
      <c r="AK2775" s="2">
        <v>92.606834411621094</v>
      </c>
      <c r="AL2775" s="2">
        <v>9.0284566879272461</v>
      </c>
      <c r="AM2775" s="2">
        <v>-0.89445960521697998</v>
      </c>
      <c r="AN2775" s="2">
        <v>1</v>
      </c>
      <c r="AO2775" s="2">
        <v>-0.21956524252891541</v>
      </c>
      <c r="AP2775" s="2">
        <v>2.737391471862793</v>
      </c>
      <c r="AQ2775" s="2">
        <v>1</v>
      </c>
      <c r="AR2775" s="2">
        <v>0</v>
      </c>
      <c r="AS2775" s="2">
        <v>0.15999999642372131</v>
      </c>
      <c r="AT2775" s="2">
        <v>111115</v>
      </c>
      <c r="AU2775" s="3">
        <f t="shared" si="3144"/>
        <v>0.83492426554361965</v>
      </c>
      <c r="AV2775" s="3">
        <f t="shared" si="3145"/>
        <v>2.5451089954654886E-3</v>
      </c>
      <c r="AW2775" s="3">
        <f t="shared" si="3146"/>
        <v>304.49325027465818</v>
      </c>
      <c r="AX2775" s="3">
        <f t="shared" si="3147"/>
        <v>301.75933876037595</v>
      </c>
      <c r="AY2775" s="3">
        <f t="shared" si="3148"/>
        <v>319.78223894605981</v>
      </c>
      <c r="AZ2775" s="3">
        <f t="shared" si="3149"/>
        <v>2.0519277224669614</v>
      </c>
      <c r="BA2775" s="3">
        <f t="shared" si="3150"/>
        <v>4.600428003951845</v>
      </c>
      <c r="BB2775" s="3">
        <f t="shared" si="3151"/>
        <v>49.676981544404725</v>
      </c>
      <c r="BC2775" s="3">
        <f t="shared" si="3152"/>
        <v>15.667330360322694</v>
      </c>
      <c r="BD2775" s="3">
        <f t="shared" si="3153"/>
        <v>29.97629451751709</v>
      </c>
      <c r="BE2775" s="3">
        <f t="shared" si="3154"/>
        <v>4.2546520847797185</v>
      </c>
      <c r="BF2775" s="3">
        <f t="shared" si="3155"/>
        <v>0.15564956750784423</v>
      </c>
      <c r="BG2775" s="3">
        <f t="shared" si="3156"/>
        <v>3.149526135601278</v>
      </c>
      <c r="BH2775" s="3">
        <f t="shared" si="3157"/>
        <v>1.1051259491784404</v>
      </c>
      <c r="BI2775" s="3">
        <f t="shared" si="3158"/>
        <v>9.8053483186324161E-2</v>
      </c>
      <c r="BJ2775" s="3">
        <f t="shared" si="3159"/>
        <v>30.932377597034481</v>
      </c>
      <c r="BK2775" s="3">
        <f t="shared" si="3160"/>
        <v>0.7266004015168982</v>
      </c>
      <c r="BL2775" s="3">
        <f t="shared" si="3161"/>
        <v>68.888271574426071</v>
      </c>
      <c r="BM2775" s="3">
        <f t="shared" si="3162"/>
        <v>454.32224227910444</v>
      </c>
      <c r="BN2775" s="3">
        <f t="shared" si="3163"/>
        <v>1.7154495175056603E-2</v>
      </c>
    </row>
    <row r="2776" spans="1:66">
      <c r="A2776" s="2" t="s">
        <v>3460</v>
      </c>
      <c r="B2776" t="s">
        <v>2748</v>
      </c>
      <c r="C2776">
        <v>20190808</v>
      </c>
      <c r="D2776" t="s">
        <v>338</v>
      </c>
      <c r="E2776" s="2" t="s">
        <v>0</v>
      </c>
      <c r="F2776" s="2" t="s">
        <v>3459</v>
      </c>
      <c r="G2776" s="1">
        <v>2000</v>
      </c>
      <c r="H2776">
        <v>575</v>
      </c>
      <c r="K2776" s="2">
        <v>30</v>
      </c>
      <c r="L2776" s="2" t="s">
        <v>3470</v>
      </c>
      <c r="M2776" s="2">
        <v>8764.0000641718507</v>
      </c>
      <c r="N2776" s="2">
        <v>0</v>
      </c>
      <c r="O2776" s="3">
        <f t="shared" si="3136"/>
        <v>13.502681027260728</v>
      </c>
      <c r="P2776" s="3">
        <f t="shared" si="3137"/>
        <v>0.16366898918155426</v>
      </c>
      <c r="Q2776" s="3">
        <f t="shared" si="3138"/>
        <v>406.02469786324531</v>
      </c>
      <c r="R2776" s="3">
        <f t="shared" si="3139"/>
        <v>2.524758348828771</v>
      </c>
      <c r="S2776" s="3">
        <f t="shared" si="3140"/>
        <v>1.4474824474812311</v>
      </c>
      <c r="T2776" s="3">
        <f t="shared" si="3141"/>
        <v>31.364152908325195</v>
      </c>
      <c r="U2776" s="2">
        <v>6</v>
      </c>
      <c r="V2776" s="3">
        <f t="shared" si="3142"/>
        <v>1.4200000166893005</v>
      </c>
      <c r="W2776" s="2">
        <v>1</v>
      </c>
      <c r="X2776" s="3">
        <f t="shared" si="3143"/>
        <v>2.8400000333786011</v>
      </c>
      <c r="Y2776" s="2">
        <v>28.623451232910156</v>
      </c>
      <c r="Z2776" s="2">
        <v>31.364152908325195</v>
      </c>
      <c r="AA2776" s="2">
        <v>28.172277450561523</v>
      </c>
      <c r="AB2776" s="2">
        <v>574.8675537109375</v>
      </c>
      <c r="AC2776" s="2">
        <v>557.00927734375</v>
      </c>
      <c r="AD2776" s="2">
        <v>31.185979843139648</v>
      </c>
      <c r="AE2776" s="2">
        <v>34.107036590576172</v>
      </c>
      <c r="AF2776" s="2">
        <v>73.484329223632813</v>
      </c>
      <c r="AG2776" s="2">
        <v>80.266212463378906</v>
      </c>
      <c r="AH2776" s="2">
        <v>500.91043090820313</v>
      </c>
      <c r="AI2776" s="2">
        <v>1998.90478515625</v>
      </c>
      <c r="AJ2776" s="2">
        <v>41.118301391601563</v>
      </c>
      <c r="AK2776" s="2">
        <v>92.603103637695313</v>
      </c>
      <c r="AL2776" s="2">
        <v>9.0818624496459961</v>
      </c>
      <c r="AM2776" s="2">
        <v>-0.89226996898651123</v>
      </c>
      <c r="AN2776" s="2">
        <v>1</v>
      </c>
      <c r="AO2776" s="2">
        <v>-0.21956524252891541</v>
      </c>
      <c r="AP2776" s="2">
        <v>2.737391471862793</v>
      </c>
      <c r="AQ2776" s="2">
        <v>1</v>
      </c>
      <c r="AR2776" s="2">
        <v>0</v>
      </c>
      <c r="AS2776" s="2">
        <v>0.15999999642372131</v>
      </c>
      <c r="AT2776" s="2">
        <v>111115</v>
      </c>
      <c r="AU2776" s="3">
        <f t="shared" si="3144"/>
        <v>0.83485071818033851</v>
      </c>
      <c r="AV2776" s="3">
        <f t="shared" si="3145"/>
        <v>2.5247583488287712E-3</v>
      </c>
      <c r="AW2776" s="3">
        <f t="shared" si="3146"/>
        <v>304.51415290832517</v>
      </c>
      <c r="AX2776" s="3">
        <f t="shared" si="3147"/>
        <v>301.77345123291013</v>
      </c>
      <c r="AY2776" s="3">
        <f t="shared" si="3148"/>
        <v>319.82475847635942</v>
      </c>
      <c r="AZ2776" s="3">
        <f t="shared" si="3149"/>
        <v>2.0618816737582404</v>
      </c>
      <c r="BA2776" s="3">
        <f t="shared" si="3150"/>
        <v>4.6058998916530225</v>
      </c>
      <c r="BB2776" s="3">
        <f t="shared" si="3151"/>
        <v>49.738072599308978</v>
      </c>
      <c r="BC2776" s="3">
        <f t="shared" si="3152"/>
        <v>15.631036008732806</v>
      </c>
      <c r="BD2776" s="3">
        <f t="shared" si="3153"/>
        <v>29.993802070617676</v>
      </c>
      <c r="BE2776" s="3">
        <f t="shared" si="3154"/>
        <v>4.2589332705984111</v>
      </c>
      <c r="BF2776" s="3">
        <f t="shared" si="3155"/>
        <v>0.15475071695564849</v>
      </c>
      <c r="BG2776" s="3">
        <f t="shared" si="3156"/>
        <v>3.1584174441717914</v>
      </c>
      <c r="BH2776" s="3">
        <f t="shared" si="3157"/>
        <v>1.1005158264266197</v>
      </c>
      <c r="BI2776" s="3">
        <f t="shared" si="3158"/>
        <v>9.748277017730804E-2</v>
      </c>
      <c r="BJ2776" s="3">
        <f t="shared" si="3159"/>
        <v>37.599147175694029</v>
      </c>
      <c r="BK2776" s="3">
        <f t="shared" si="3160"/>
        <v>0.72893704715204088</v>
      </c>
      <c r="BL2776" s="3">
        <f t="shared" si="3161"/>
        <v>68.985522796812788</v>
      </c>
      <c r="BM2776" s="3">
        <f t="shared" si="3162"/>
        <v>550.5907494660878</v>
      </c>
      <c r="BN2776" s="3">
        <f t="shared" si="3163"/>
        <v>1.6918001450759192E-2</v>
      </c>
    </row>
    <row r="2777" spans="1:66">
      <c r="A2777" s="2" t="s">
        <v>3460</v>
      </c>
      <c r="B2777" t="s">
        <v>2748</v>
      </c>
      <c r="C2777">
        <v>20190808</v>
      </c>
      <c r="D2777" t="s">
        <v>338</v>
      </c>
      <c r="E2777" s="2" t="s">
        <v>0</v>
      </c>
      <c r="F2777" s="2" t="s">
        <v>3459</v>
      </c>
      <c r="G2777" s="1">
        <v>2000</v>
      </c>
      <c r="H2777">
        <v>675</v>
      </c>
      <c r="K2777" s="2">
        <v>31</v>
      </c>
      <c r="L2777" s="2" t="s">
        <v>3471</v>
      </c>
      <c r="M2777" s="2">
        <v>8854.0000641718507</v>
      </c>
      <c r="N2777" s="2">
        <v>0</v>
      </c>
      <c r="O2777" s="3">
        <f t="shared" si="3136"/>
        <v>15.817540765887124</v>
      </c>
      <c r="P2777" s="3">
        <f t="shared" si="3137"/>
        <v>0.16403960734399853</v>
      </c>
      <c r="Q2777" s="3">
        <f t="shared" si="3138"/>
        <v>478.21971343063137</v>
      </c>
      <c r="R2777" s="3">
        <f t="shared" si="3139"/>
        <v>2.5315808956404524</v>
      </c>
      <c r="S2777" s="3">
        <f t="shared" si="3140"/>
        <v>1.4481115352891467</v>
      </c>
      <c r="T2777" s="3">
        <f t="shared" si="3141"/>
        <v>31.397790908813477</v>
      </c>
      <c r="U2777" s="2">
        <v>6</v>
      </c>
      <c r="V2777" s="3">
        <f t="shared" si="3142"/>
        <v>1.4200000166893005</v>
      </c>
      <c r="W2777" s="2">
        <v>1</v>
      </c>
      <c r="X2777" s="3">
        <f t="shared" si="3143"/>
        <v>2.8400000333786011</v>
      </c>
      <c r="Y2777" s="2">
        <v>28.632858276367188</v>
      </c>
      <c r="Z2777" s="2">
        <v>31.397790908813477</v>
      </c>
      <c r="AA2777" s="2">
        <v>28.169017791748047</v>
      </c>
      <c r="AB2777" s="2">
        <v>675.74261474609375</v>
      </c>
      <c r="AC2777" s="2">
        <v>654.8106689453125</v>
      </c>
      <c r="AD2777" s="2">
        <v>31.267791748046875</v>
      </c>
      <c r="AE2777" s="2">
        <v>34.196437835693359</v>
      </c>
      <c r="AF2777" s="2">
        <v>73.633750915527344</v>
      </c>
      <c r="AG2777" s="2">
        <v>80.428291320800781</v>
      </c>
      <c r="AH2777" s="2">
        <v>500.91607666015625</v>
      </c>
      <c r="AI2777" s="2">
        <v>1999.943603515625</v>
      </c>
      <c r="AJ2777" s="2">
        <v>40.212692260742188</v>
      </c>
      <c r="AK2777" s="2">
        <v>92.6004638671875</v>
      </c>
      <c r="AL2777" s="2">
        <v>8.8020772933959961</v>
      </c>
      <c r="AM2777" s="2">
        <v>-0.89898765087127686</v>
      </c>
      <c r="AN2777" s="2">
        <v>1</v>
      </c>
      <c r="AO2777" s="2">
        <v>-0.21956524252891541</v>
      </c>
      <c r="AP2777" s="2">
        <v>2.737391471862793</v>
      </c>
      <c r="AQ2777" s="2">
        <v>1</v>
      </c>
      <c r="AR2777" s="2">
        <v>0</v>
      </c>
      <c r="AS2777" s="2">
        <v>0.15999999642372131</v>
      </c>
      <c r="AT2777" s="2">
        <v>111115</v>
      </c>
      <c r="AU2777" s="3">
        <f t="shared" si="3144"/>
        <v>0.83486012776692697</v>
      </c>
      <c r="AV2777" s="3">
        <f t="shared" si="3145"/>
        <v>2.5315808956404523E-3</v>
      </c>
      <c r="AW2777" s="3">
        <f t="shared" si="3146"/>
        <v>304.54779090881345</v>
      </c>
      <c r="AX2777" s="3">
        <f t="shared" si="3147"/>
        <v>301.78285827636716</v>
      </c>
      <c r="AY2777" s="3">
        <f t="shared" si="3148"/>
        <v>319.99096941014432</v>
      </c>
      <c r="AZ2777" s="3">
        <f t="shared" si="3149"/>
        <v>2.0567038180209476</v>
      </c>
      <c r="BA2777" s="3">
        <f t="shared" si="3150"/>
        <v>4.6147175414797932</v>
      </c>
      <c r="BB2777" s="3">
        <f t="shared" si="3151"/>
        <v>49.834713010708732</v>
      </c>
      <c r="BC2777" s="3">
        <f t="shared" si="3152"/>
        <v>15.638275175015373</v>
      </c>
      <c r="BD2777" s="3">
        <f t="shared" si="3153"/>
        <v>30.015324592590332</v>
      </c>
      <c r="BE2777" s="3">
        <f t="shared" si="3154"/>
        <v>4.2642013955466336</v>
      </c>
      <c r="BF2777" s="3">
        <f t="shared" si="3155"/>
        <v>0.15508200491665489</v>
      </c>
      <c r="BG2777" s="3">
        <f t="shared" si="3156"/>
        <v>3.1666060061906465</v>
      </c>
      <c r="BH2777" s="3">
        <f t="shared" si="3157"/>
        <v>1.0975953893559871</v>
      </c>
      <c r="BI2777" s="3">
        <f t="shared" si="3158"/>
        <v>9.7693110899750732E-2</v>
      </c>
      <c r="BJ2777" s="3">
        <f t="shared" si="3159"/>
        <v>44.283367294109944</v>
      </c>
      <c r="BK2777" s="3">
        <f t="shared" si="3160"/>
        <v>0.7303175346866112</v>
      </c>
      <c r="BL2777" s="3">
        <f t="shared" si="3161"/>
        <v>69.032144844626004</v>
      </c>
      <c r="BM2777" s="3">
        <f t="shared" si="3162"/>
        <v>647.29176761327824</v>
      </c>
      <c r="BN2777" s="3">
        <f t="shared" si="3163"/>
        <v>1.6869035261527669E-2</v>
      </c>
    </row>
    <row r="2778" spans="1:66">
      <c r="A2778" s="2" t="s">
        <v>3460</v>
      </c>
      <c r="B2778" t="s">
        <v>2748</v>
      </c>
      <c r="C2778">
        <v>20190808</v>
      </c>
      <c r="D2778" t="s">
        <v>338</v>
      </c>
      <c r="E2778" s="2" t="s">
        <v>0</v>
      </c>
      <c r="F2778" s="2" t="s">
        <v>3459</v>
      </c>
      <c r="G2778" s="1">
        <v>2000</v>
      </c>
      <c r="H2778">
        <v>800</v>
      </c>
      <c r="K2778" s="2">
        <v>32</v>
      </c>
      <c r="L2778" s="2" t="s">
        <v>3472</v>
      </c>
      <c r="M2778" s="2">
        <v>8957.0000641271472</v>
      </c>
      <c r="N2778" s="2">
        <v>0</v>
      </c>
      <c r="O2778" s="3">
        <f t="shared" si="3136"/>
        <v>18.308195009695339</v>
      </c>
      <c r="P2778" s="3">
        <f t="shared" si="3137"/>
        <v>0.16910172873601048</v>
      </c>
      <c r="Q2778" s="3">
        <f t="shared" si="3138"/>
        <v>576.34409349923965</v>
      </c>
      <c r="R2778" s="3">
        <f t="shared" si="3139"/>
        <v>2.5893878899603013</v>
      </c>
      <c r="S2778" s="3">
        <f t="shared" si="3140"/>
        <v>1.4392410302453778</v>
      </c>
      <c r="T2778" s="3">
        <f t="shared" si="3141"/>
        <v>31.377819061279297</v>
      </c>
      <c r="U2778" s="2">
        <v>6</v>
      </c>
      <c r="V2778" s="3">
        <f t="shared" si="3142"/>
        <v>1.4200000166893005</v>
      </c>
      <c r="W2778" s="2">
        <v>1</v>
      </c>
      <c r="X2778" s="3">
        <f t="shared" si="3143"/>
        <v>2.8400000333786011</v>
      </c>
      <c r="Y2778" s="2">
        <v>28.635496139526367</v>
      </c>
      <c r="Z2778" s="2">
        <v>31.377819061279297</v>
      </c>
      <c r="AA2778" s="2">
        <v>28.169609069824219</v>
      </c>
      <c r="AB2778" s="2">
        <v>800.14752197265625</v>
      </c>
      <c r="AC2778" s="2">
        <v>775.8121337890625</v>
      </c>
      <c r="AD2778" s="2">
        <v>31.241067886352539</v>
      </c>
      <c r="AE2778" s="2">
        <v>34.236400604248047</v>
      </c>
      <c r="AF2778" s="2">
        <v>73.468788146972656</v>
      </c>
      <c r="AG2778" s="2">
        <v>80.508628845214844</v>
      </c>
      <c r="AH2778" s="2">
        <v>500.9266357421875</v>
      </c>
      <c r="AI2778" s="2">
        <v>2000.5579833984375</v>
      </c>
      <c r="AJ2778" s="2">
        <v>43.435764312744141</v>
      </c>
      <c r="AK2778" s="2">
        <v>92.598503112792969</v>
      </c>
      <c r="AL2778" s="2">
        <v>8.4470968246459961</v>
      </c>
      <c r="AM2778" s="2">
        <v>-0.89564216136932373</v>
      </c>
      <c r="AN2778" s="2">
        <v>1</v>
      </c>
      <c r="AO2778" s="2">
        <v>-0.21956524252891541</v>
      </c>
      <c r="AP2778" s="2">
        <v>2.737391471862793</v>
      </c>
      <c r="AQ2778" s="2">
        <v>1</v>
      </c>
      <c r="AR2778" s="2">
        <v>0</v>
      </c>
      <c r="AS2778" s="2">
        <v>0.15999999642372131</v>
      </c>
      <c r="AT2778" s="2">
        <v>111115</v>
      </c>
      <c r="AU2778" s="3">
        <f t="shared" si="3144"/>
        <v>0.83487772623697909</v>
      </c>
      <c r="AV2778" s="3">
        <f t="shared" si="3145"/>
        <v>2.5893878899603015E-3</v>
      </c>
      <c r="AW2778" s="3">
        <f t="shared" si="3146"/>
        <v>304.52781906127927</v>
      </c>
      <c r="AX2778" s="3">
        <f t="shared" si="3147"/>
        <v>301.78549613952634</v>
      </c>
      <c r="AY2778" s="3">
        <f t="shared" si="3148"/>
        <v>320.08927018919712</v>
      </c>
      <c r="AZ2778" s="3">
        <f t="shared" si="3149"/>
        <v>2.0312011506294239</v>
      </c>
      <c r="BA2778" s="3">
        <f t="shared" si="3150"/>
        <v>4.6094804781686678</v>
      </c>
      <c r="BB2778" s="3">
        <f t="shared" si="3151"/>
        <v>49.779211577037294</v>
      </c>
      <c r="BC2778" s="3">
        <f t="shared" si="3152"/>
        <v>15.542810972789248</v>
      </c>
      <c r="BD2778" s="3">
        <f t="shared" si="3153"/>
        <v>30.006657600402832</v>
      </c>
      <c r="BE2778" s="3">
        <f t="shared" si="3154"/>
        <v>4.262079270219715</v>
      </c>
      <c r="BF2778" s="3">
        <f t="shared" si="3155"/>
        <v>0.15959876176376286</v>
      </c>
      <c r="BG2778" s="3">
        <f t="shared" si="3156"/>
        <v>3.17023944792329</v>
      </c>
      <c r="BH2778" s="3">
        <f t="shared" si="3157"/>
        <v>1.091839822296425</v>
      </c>
      <c r="BI2778" s="3">
        <f t="shared" si="3158"/>
        <v>0.10056159102324193</v>
      </c>
      <c r="BJ2778" s="3">
        <f t="shared" si="3159"/>
        <v>53.368600335929187</v>
      </c>
      <c r="BK2778" s="3">
        <f t="shared" si="3160"/>
        <v>0.74289131143692999</v>
      </c>
      <c r="BL2778" s="3">
        <f t="shared" si="3161"/>
        <v>69.238957387120706</v>
      </c>
      <c r="BM2778" s="3">
        <f t="shared" si="3162"/>
        <v>767.10929471420332</v>
      </c>
      <c r="BN2778" s="3">
        <f t="shared" si="3163"/>
        <v>1.6524898640208337E-2</v>
      </c>
    </row>
    <row r="2779" spans="1:66">
      <c r="A2779" s="2" t="s">
        <v>3460</v>
      </c>
      <c r="B2779" t="s">
        <v>2748</v>
      </c>
      <c r="C2779">
        <v>20190808</v>
      </c>
      <c r="D2779" t="s">
        <v>338</v>
      </c>
      <c r="E2779" s="2" t="s">
        <v>0</v>
      </c>
      <c r="F2779" s="2" t="s">
        <v>3459</v>
      </c>
      <c r="G2779" s="1">
        <v>2000</v>
      </c>
      <c r="H2779">
        <v>1000</v>
      </c>
      <c r="K2779" s="2">
        <v>33</v>
      </c>
      <c r="L2779" s="2" t="s">
        <v>3473</v>
      </c>
      <c r="M2779" s="2">
        <v>9080.5000641606748</v>
      </c>
      <c r="N2779" s="2">
        <v>0</v>
      </c>
      <c r="O2779" s="3">
        <f t="shared" si="3136"/>
        <v>20.190951693250206</v>
      </c>
      <c r="P2779" s="3">
        <f t="shared" si="3137"/>
        <v>0.16869125807609264</v>
      </c>
      <c r="Q2779" s="3">
        <f t="shared" si="3138"/>
        <v>749.88477079630934</v>
      </c>
      <c r="R2779" s="3">
        <f t="shared" si="3139"/>
        <v>2.5655325049532345</v>
      </c>
      <c r="S2779" s="3">
        <f t="shared" si="3140"/>
        <v>1.4292182673553238</v>
      </c>
      <c r="T2779" s="3">
        <f t="shared" si="3141"/>
        <v>31.354660034179688</v>
      </c>
      <c r="U2779" s="2">
        <v>6</v>
      </c>
      <c r="V2779" s="3">
        <f t="shared" si="3142"/>
        <v>1.4200000166893005</v>
      </c>
      <c r="W2779" s="2">
        <v>1</v>
      </c>
      <c r="X2779" s="3">
        <f t="shared" si="3143"/>
        <v>2.8400000333786011</v>
      </c>
      <c r="Y2779" s="2">
        <v>28.623710632324219</v>
      </c>
      <c r="Z2779" s="2">
        <v>31.354660034179688</v>
      </c>
      <c r="AA2779" s="2">
        <v>28.168922424316406</v>
      </c>
      <c r="AB2779" s="2">
        <v>1000.3355102539063</v>
      </c>
      <c r="AC2779" s="2">
        <v>973.16168212890625</v>
      </c>
      <c r="AD2779" s="2">
        <v>31.312898635864258</v>
      </c>
      <c r="AE2779" s="2">
        <v>34.2803955078125</v>
      </c>
      <c r="AF2779" s="2">
        <v>73.745223999023438</v>
      </c>
      <c r="AG2779" s="2">
        <v>80.663711547851563</v>
      </c>
      <c r="AH2779" s="2">
        <v>500.94442749023438</v>
      </c>
      <c r="AI2779" s="2">
        <v>2000.650634765625</v>
      </c>
      <c r="AJ2779" s="2">
        <v>49.031471252441406</v>
      </c>
      <c r="AK2779" s="2">
        <v>92.595077514648438</v>
      </c>
      <c r="AL2779" s="2">
        <v>7.8751974105834961</v>
      </c>
      <c r="AM2779" s="2">
        <v>-0.90386664867401123</v>
      </c>
      <c r="AN2779" s="2">
        <v>1</v>
      </c>
      <c r="AO2779" s="2">
        <v>-0.21956524252891541</v>
      </c>
      <c r="AP2779" s="2">
        <v>2.737391471862793</v>
      </c>
      <c r="AQ2779" s="2">
        <v>1</v>
      </c>
      <c r="AR2779" s="2">
        <v>0</v>
      </c>
      <c r="AS2779" s="2">
        <v>0.15999999642372131</v>
      </c>
      <c r="AT2779" s="2">
        <v>111115</v>
      </c>
      <c r="AU2779" s="3">
        <f t="shared" si="3144"/>
        <v>0.83490737915039048</v>
      </c>
      <c r="AV2779" s="3">
        <f t="shared" si="3145"/>
        <v>2.5655325049532343E-3</v>
      </c>
      <c r="AW2779" s="3">
        <f t="shared" si="3146"/>
        <v>304.50466003417966</v>
      </c>
      <c r="AX2779" s="3">
        <f t="shared" si="3147"/>
        <v>301.7737106323242</v>
      </c>
      <c r="AY2779" s="3">
        <f t="shared" si="3148"/>
        <v>320.10409440761578</v>
      </c>
      <c r="AZ2779" s="3">
        <f t="shared" si="3149"/>
        <v>2.0454659073691208</v>
      </c>
      <c r="BA2779" s="3">
        <f t="shared" si="3150"/>
        <v>4.6034141466340284</v>
      </c>
      <c r="BB2779" s="3">
        <f t="shared" si="3151"/>
        <v>49.71553855987402</v>
      </c>
      <c r="BC2779" s="3">
        <f t="shared" si="3152"/>
        <v>15.43514305206152</v>
      </c>
      <c r="BD2779" s="3">
        <f t="shared" si="3153"/>
        <v>29.989185333251953</v>
      </c>
      <c r="BE2779" s="3">
        <f t="shared" si="3154"/>
        <v>4.2578039586558987</v>
      </c>
      <c r="BF2779" s="3">
        <f t="shared" si="3155"/>
        <v>0.15923307915553742</v>
      </c>
      <c r="BG2779" s="3">
        <f t="shared" si="3156"/>
        <v>3.1741958792787046</v>
      </c>
      <c r="BH2779" s="3">
        <f t="shared" si="3157"/>
        <v>1.0836080793771941</v>
      </c>
      <c r="BI2779" s="3">
        <f t="shared" si="3158"/>
        <v>0.10032930588663955</v>
      </c>
      <c r="BJ2779" s="3">
        <f t="shared" si="3159"/>
        <v>69.435638478938642</v>
      </c>
      <c r="BK2779" s="3">
        <f t="shared" si="3160"/>
        <v>0.77056545131929954</v>
      </c>
      <c r="BL2779" s="3">
        <f t="shared" si="3161"/>
        <v>69.409061852315745</v>
      </c>
      <c r="BM2779" s="3">
        <f t="shared" si="3162"/>
        <v>963.56387069738287</v>
      </c>
      <c r="BN2779" s="3">
        <f t="shared" si="3163"/>
        <v>1.4544287696461981E-2</v>
      </c>
    </row>
    <row r="2780" spans="1:66">
      <c r="A2780" s="2" t="s">
        <v>3460</v>
      </c>
      <c r="B2780" t="s">
        <v>2748</v>
      </c>
      <c r="C2780">
        <v>20190808</v>
      </c>
      <c r="D2780" t="s">
        <v>338</v>
      </c>
      <c r="E2780" s="2" t="s">
        <v>0</v>
      </c>
      <c r="F2780" s="2" t="s">
        <v>3459</v>
      </c>
      <c r="G2780" s="1">
        <v>2000</v>
      </c>
      <c r="H2780">
        <v>1400</v>
      </c>
      <c r="K2780" s="2">
        <v>34</v>
      </c>
      <c r="L2780" s="2" t="s">
        <v>110</v>
      </c>
      <c r="M2780" s="2">
        <v>9213.5000641830266</v>
      </c>
      <c r="N2780" s="2">
        <v>0</v>
      </c>
      <c r="O2780" s="3">
        <f t="shared" si="3136"/>
        <v>22.323449936942229</v>
      </c>
      <c r="P2780" s="3">
        <f t="shared" si="3137"/>
        <v>0.16504511003535022</v>
      </c>
      <c r="Q2780" s="3">
        <f t="shared" si="3138"/>
        <v>1109.9481527274645</v>
      </c>
      <c r="R2780" s="3">
        <f t="shared" si="3139"/>
        <v>2.5090970686644374</v>
      </c>
      <c r="S2780" s="3">
        <f t="shared" si="3140"/>
        <v>1.4267837213915087</v>
      </c>
      <c r="T2780" s="3">
        <f t="shared" si="3141"/>
        <v>31.374664306640625</v>
      </c>
      <c r="U2780" s="2">
        <v>6</v>
      </c>
      <c r="V2780" s="3">
        <f t="shared" si="3142"/>
        <v>1.4200000166893005</v>
      </c>
      <c r="W2780" s="2">
        <v>1</v>
      </c>
      <c r="X2780" s="3">
        <f t="shared" si="3143"/>
        <v>2.8400000333786011</v>
      </c>
      <c r="Y2780" s="2">
        <v>28.634176254272461</v>
      </c>
      <c r="Z2780" s="2">
        <v>31.374664306640625</v>
      </c>
      <c r="AA2780" s="2">
        <v>28.16963005065918</v>
      </c>
      <c r="AB2780" s="2">
        <v>1399.6253662109375</v>
      </c>
      <c r="AC2780" s="2">
        <v>1368.7738037109375</v>
      </c>
      <c r="AD2780" s="2">
        <v>31.462177276611328</v>
      </c>
      <c r="AE2780" s="2">
        <v>34.364185333251953</v>
      </c>
      <c r="AF2780" s="2">
        <v>74.110000610351563</v>
      </c>
      <c r="AG2780" s="2">
        <v>80.811546325683594</v>
      </c>
      <c r="AH2780" s="2">
        <v>500.93740844726563</v>
      </c>
      <c r="AI2780" s="2">
        <v>1999.5302734375</v>
      </c>
      <c r="AJ2780" s="2">
        <v>47.086330413818359</v>
      </c>
      <c r="AK2780" s="2">
        <v>92.592620849609375</v>
      </c>
      <c r="AL2780" s="2">
        <v>5.2207784652709961</v>
      </c>
      <c r="AM2780" s="2">
        <v>-0.91476905345916748</v>
      </c>
      <c r="AN2780" s="2">
        <v>1</v>
      </c>
      <c r="AO2780" s="2">
        <v>-0.21956524252891541</v>
      </c>
      <c r="AP2780" s="2">
        <v>2.737391471862793</v>
      </c>
      <c r="AQ2780" s="2">
        <v>1</v>
      </c>
      <c r="AR2780" s="2">
        <v>0</v>
      </c>
      <c r="AS2780" s="2">
        <v>0.15999999642372131</v>
      </c>
      <c r="AT2780" s="2">
        <v>111115</v>
      </c>
      <c r="AU2780" s="3">
        <f t="shared" si="3144"/>
        <v>0.83489568074544263</v>
      </c>
      <c r="AV2780" s="3">
        <f t="shared" si="3145"/>
        <v>2.5090970686644375E-3</v>
      </c>
      <c r="AW2780" s="3">
        <f t="shared" si="3146"/>
        <v>304.5246643066406</v>
      </c>
      <c r="AX2780" s="3">
        <f t="shared" si="3147"/>
        <v>301.78417625427244</v>
      </c>
      <c r="AY2780" s="3">
        <f t="shared" si="3148"/>
        <v>319.9248365991225</v>
      </c>
      <c r="AZ2780" s="3">
        <f t="shared" si="3149"/>
        <v>2.0711263333446914</v>
      </c>
      <c r="BA2780" s="3">
        <f t="shared" si="3150"/>
        <v>4.6086537047590141</v>
      </c>
      <c r="BB2780" s="3">
        <f t="shared" si="3151"/>
        <v>49.773444821747447</v>
      </c>
      <c r="BC2780" s="3">
        <f t="shared" si="3152"/>
        <v>15.409259488495493</v>
      </c>
      <c r="BD2780" s="3">
        <f t="shared" si="3153"/>
        <v>30.004420280456543</v>
      </c>
      <c r="BE2780" s="3">
        <f t="shared" si="3154"/>
        <v>4.2615316087431649</v>
      </c>
      <c r="BF2780" s="3">
        <f t="shared" si="3155"/>
        <v>0.15598039152145982</v>
      </c>
      <c r="BG2780" s="3">
        <f t="shared" si="3156"/>
        <v>3.1818699833675055</v>
      </c>
      <c r="BH2780" s="3">
        <f t="shared" si="3157"/>
        <v>1.0796616253756595</v>
      </c>
      <c r="BI2780" s="3">
        <f t="shared" si="3158"/>
        <v>9.8263548600262679E-2</v>
      </c>
      <c r="BJ2780" s="3">
        <f t="shared" si="3159"/>
        <v>102.77300846821844</v>
      </c>
      <c r="BK2780" s="3">
        <f t="shared" si="3160"/>
        <v>0.81090692247195229</v>
      </c>
      <c r="BL2780" s="3">
        <f t="shared" si="3161"/>
        <v>69.456619523049639</v>
      </c>
      <c r="BM2780" s="3">
        <f t="shared" si="3162"/>
        <v>1358.1623047459111</v>
      </c>
      <c r="BN2780" s="3">
        <f t="shared" si="3163"/>
        <v>1.1416245048872248E-2</v>
      </c>
    </row>
    <row r="2781" spans="1:66">
      <c r="A2781" s="2" t="s">
        <v>3460</v>
      </c>
      <c r="B2781" t="s">
        <v>2748</v>
      </c>
      <c r="C2781">
        <v>20190808</v>
      </c>
      <c r="D2781" t="s">
        <v>338</v>
      </c>
      <c r="E2781" s="2" t="s">
        <v>0</v>
      </c>
      <c r="F2781" s="2" t="s">
        <v>3459</v>
      </c>
      <c r="G2781" s="1">
        <v>2000</v>
      </c>
      <c r="H2781">
        <v>1800</v>
      </c>
      <c r="K2781" s="2">
        <v>35</v>
      </c>
      <c r="L2781" s="2" t="s">
        <v>3474</v>
      </c>
      <c r="M2781" s="2">
        <v>9341.0000641718507</v>
      </c>
      <c r="N2781" s="2">
        <v>0</v>
      </c>
      <c r="O2781" s="3">
        <f t="shared" si="3136"/>
        <v>24.222650118698031</v>
      </c>
      <c r="P2781" s="3">
        <f t="shared" si="3137"/>
        <v>0.16753550847764004</v>
      </c>
      <c r="Q2781" s="3">
        <f t="shared" si="3138"/>
        <v>1480.2785659300675</v>
      </c>
      <c r="R2781" s="3">
        <f t="shared" si="3139"/>
        <v>2.5580260565575919</v>
      </c>
      <c r="S2781" s="3">
        <f t="shared" si="3140"/>
        <v>1.4338733814440152</v>
      </c>
      <c r="T2781" s="3">
        <f t="shared" si="3141"/>
        <v>31.452959060668945</v>
      </c>
      <c r="U2781" s="2">
        <v>6</v>
      </c>
      <c r="V2781" s="3">
        <f t="shared" si="3142"/>
        <v>1.4200000166893005</v>
      </c>
      <c r="W2781" s="2">
        <v>1</v>
      </c>
      <c r="X2781" s="3">
        <f t="shared" si="3143"/>
        <v>2.8400000333786011</v>
      </c>
      <c r="Y2781" s="2">
        <v>28.66375732421875</v>
      </c>
      <c r="Z2781" s="2">
        <v>31.452959060668945</v>
      </c>
      <c r="AA2781" s="2">
        <v>28.17039680480957</v>
      </c>
      <c r="AB2781" s="2">
        <v>1799.358154296875</v>
      </c>
      <c r="AC2781" s="2">
        <v>1764.93701171875</v>
      </c>
      <c r="AD2781" s="2">
        <v>31.55195426940918</v>
      </c>
      <c r="AE2781" s="2">
        <v>34.510173797607422</v>
      </c>
      <c r="AF2781" s="2">
        <v>74.161857604980469</v>
      </c>
      <c r="AG2781" s="2">
        <v>81.012496948242188</v>
      </c>
      <c r="AH2781" s="2">
        <v>500.92593383789063</v>
      </c>
      <c r="AI2781" s="2">
        <v>2000.174560546875</v>
      </c>
      <c r="AJ2781" s="2">
        <v>46.178707122802734</v>
      </c>
      <c r="AK2781" s="2">
        <v>92.591171264648438</v>
      </c>
      <c r="AL2781" s="2">
        <v>1.8307638168334961</v>
      </c>
      <c r="AM2781" s="2">
        <v>-0.92360770702362061</v>
      </c>
      <c r="AN2781" s="2">
        <v>1</v>
      </c>
      <c r="AO2781" s="2">
        <v>-0.21956524252891541</v>
      </c>
      <c r="AP2781" s="2">
        <v>2.737391471862793</v>
      </c>
      <c r="AQ2781" s="2">
        <v>1</v>
      </c>
      <c r="AR2781" s="2">
        <v>0</v>
      </c>
      <c r="AS2781" s="2">
        <v>0.15999999642372131</v>
      </c>
      <c r="AT2781" s="2">
        <v>111115</v>
      </c>
      <c r="AU2781" s="3">
        <f t="shared" si="3144"/>
        <v>0.83487655639648428</v>
      </c>
      <c r="AV2781" s="3">
        <f t="shared" si="3145"/>
        <v>2.5580260565575916E-3</v>
      </c>
      <c r="AW2781" s="3">
        <f t="shared" si="3146"/>
        <v>304.60295906066892</v>
      </c>
      <c r="AX2781" s="3">
        <f t="shared" si="3147"/>
        <v>301.81375732421873</v>
      </c>
      <c r="AY2781" s="3">
        <f t="shared" si="3148"/>
        <v>320.02792253431835</v>
      </c>
      <c r="AZ2781" s="3">
        <f t="shared" si="3149"/>
        <v>2.0396951972883115</v>
      </c>
      <c r="BA2781" s="3">
        <f t="shared" si="3150"/>
        <v>4.6292107939110672</v>
      </c>
      <c r="BB2781" s="3">
        <f t="shared" si="3151"/>
        <v>49.996244033674003</v>
      </c>
      <c r="BC2781" s="3">
        <f t="shared" si="3152"/>
        <v>15.486070236066581</v>
      </c>
      <c r="BD2781" s="3">
        <f t="shared" si="3153"/>
        <v>30.058358192443848</v>
      </c>
      <c r="BE2781" s="3">
        <f t="shared" si="3154"/>
        <v>4.2747518762732009</v>
      </c>
      <c r="BF2781" s="3">
        <f t="shared" si="3155"/>
        <v>0.15820290169370232</v>
      </c>
      <c r="BG2781" s="3">
        <f t="shared" si="3156"/>
        <v>3.1953374124670519</v>
      </c>
      <c r="BH2781" s="3">
        <f t="shared" si="3157"/>
        <v>1.0794144638061489</v>
      </c>
      <c r="BI2781" s="3">
        <f t="shared" si="3158"/>
        <v>9.9674973786469792E-2</v>
      </c>
      <c r="BJ2781" s="3">
        <f t="shared" si="3159"/>
        <v>137.06072621741905</v>
      </c>
      <c r="BK2781" s="3">
        <f t="shared" si="3160"/>
        <v>0.83871467145930989</v>
      </c>
      <c r="BL2781" s="3">
        <f t="shared" si="3161"/>
        <v>69.460584786664327</v>
      </c>
      <c r="BM2781" s="3">
        <f t="shared" si="3162"/>
        <v>1753.4227239455417</v>
      </c>
      <c r="BN2781" s="3">
        <f t="shared" si="3163"/>
        <v>9.5956292761025345E-3</v>
      </c>
    </row>
    <row r="2782" spans="1:66">
      <c r="A2782" s="2" t="s">
        <v>3460</v>
      </c>
      <c r="B2782" s="7" t="s">
        <v>2748</v>
      </c>
      <c r="C2782">
        <v>20190808</v>
      </c>
      <c r="D2782" s="7" t="s">
        <v>338</v>
      </c>
      <c r="E2782" s="13" t="s">
        <v>0</v>
      </c>
      <c r="F2782" s="2" t="s">
        <v>3459</v>
      </c>
      <c r="G2782" s="14">
        <v>2000</v>
      </c>
      <c r="H2782" s="7">
        <v>400</v>
      </c>
      <c r="K2782" s="2">
        <v>36</v>
      </c>
      <c r="L2782" s="2" t="s">
        <v>3475</v>
      </c>
      <c r="M2782" s="2">
        <v>9462.0000640824437</v>
      </c>
      <c r="N2782" s="2">
        <v>0</v>
      </c>
      <c r="O2782" s="3">
        <f t="shared" si="3136"/>
        <v>8.845358090532125</v>
      </c>
      <c r="P2782" s="3">
        <f t="shared" si="3137"/>
        <v>0.17014991374881283</v>
      </c>
      <c r="Q2782" s="3">
        <f t="shared" si="3138"/>
        <v>290.78442749370367</v>
      </c>
      <c r="R2782" s="3">
        <f t="shared" si="3139"/>
        <v>2.5962487231679177</v>
      </c>
      <c r="S2782" s="3">
        <f t="shared" si="3140"/>
        <v>1.434018090261846</v>
      </c>
      <c r="T2782" s="3">
        <f t="shared" si="3141"/>
        <v>31.491859436035156</v>
      </c>
      <c r="U2782" s="2">
        <v>6</v>
      </c>
      <c r="V2782" s="3">
        <f t="shared" si="3142"/>
        <v>1.4200000166893005</v>
      </c>
      <c r="W2782" s="2">
        <v>1</v>
      </c>
      <c r="X2782" s="3">
        <f t="shared" si="3143"/>
        <v>2.8400000333786011</v>
      </c>
      <c r="Y2782" s="2">
        <v>28.66340446472168</v>
      </c>
      <c r="Z2782" s="2">
        <v>31.491859436035156</v>
      </c>
      <c r="AA2782" s="2">
        <v>28.169673919677734</v>
      </c>
      <c r="AB2782" s="2">
        <v>398.72390747070313</v>
      </c>
      <c r="AC2782" s="2">
        <v>386.92556762695313</v>
      </c>
      <c r="AD2782" s="2">
        <v>31.617097854614258</v>
      </c>
      <c r="AE2782" s="2">
        <v>34.619255065917969</v>
      </c>
      <c r="AF2782" s="2">
        <v>74.224891662597656</v>
      </c>
      <c r="AG2782" s="2">
        <v>81.271446228027344</v>
      </c>
      <c r="AH2782" s="2">
        <v>500.91351318359375</v>
      </c>
      <c r="AI2782" s="2">
        <v>2000.56689453125</v>
      </c>
      <c r="AJ2782" s="2">
        <v>47.167919158935547</v>
      </c>
      <c r="AK2782" s="2">
        <v>92.591133117675781</v>
      </c>
      <c r="AL2782" s="2">
        <v>8.6195516586303711</v>
      </c>
      <c r="AM2782" s="2">
        <v>-0.95429694652557373</v>
      </c>
      <c r="AN2782" s="2">
        <v>1</v>
      </c>
      <c r="AO2782" s="2">
        <v>-0.21956524252891541</v>
      </c>
      <c r="AP2782" s="2">
        <v>2.737391471862793</v>
      </c>
      <c r="AQ2782" s="2">
        <v>1</v>
      </c>
      <c r="AR2782" s="2">
        <v>0</v>
      </c>
      <c r="AS2782" s="2">
        <v>0.15999999642372131</v>
      </c>
      <c r="AT2782" s="2">
        <v>111115</v>
      </c>
      <c r="AU2782" s="3">
        <f t="shared" si="3144"/>
        <v>0.83485585530598938</v>
      </c>
      <c r="AV2782" s="3">
        <f t="shared" si="3145"/>
        <v>2.5962487231679177E-3</v>
      </c>
      <c r="AW2782" s="3">
        <f t="shared" si="3146"/>
        <v>304.64185943603513</v>
      </c>
      <c r="AX2782" s="3">
        <f t="shared" si="3147"/>
        <v>301.81340446472166</v>
      </c>
      <c r="AY2782" s="3">
        <f t="shared" si="3148"/>
        <v>320.09069597041525</v>
      </c>
      <c r="AZ2782" s="3">
        <f t="shared" si="3149"/>
        <v>2.01491702448204</v>
      </c>
      <c r="BA2782" s="3">
        <f t="shared" si="3150"/>
        <v>4.6394541445050281</v>
      </c>
      <c r="BB2782" s="3">
        <f t="shared" si="3151"/>
        <v>50.106894562016649</v>
      </c>
      <c r="BC2782" s="3">
        <f t="shared" si="3152"/>
        <v>15.48763949609868</v>
      </c>
      <c r="BD2782" s="3">
        <f t="shared" si="3153"/>
        <v>30.077631950378418</v>
      </c>
      <c r="BE2782" s="3">
        <f t="shared" si="3154"/>
        <v>4.2794845647210993</v>
      </c>
      <c r="BF2782" s="3">
        <f t="shared" si="3155"/>
        <v>0.16053212272270254</v>
      </c>
      <c r="BG2782" s="3">
        <f t="shared" si="3156"/>
        <v>3.2054360542431821</v>
      </c>
      <c r="BH2782" s="3">
        <f t="shared" si="3157"/>
        <v>1.0740485104779172</v>
      </c>
      <c r="BI2782" s="3">
        <f t="shared" si="3158"/>
        <v>0.10115451025241021</v>
      </c>
      <c r="BJ2782" s="3">
        <f t="shared" si="3159"/>
        <v>26.924059634616658</v>
      </c>
      <c r="BK2782" s="3">
        <f t="shared" si="3160"/>
        <v>0.75152549178155603</v>
      </c>
      <c r="BL2782" s="3">
        <f t="shared" si="3161"/>
        <v>69.547912076706325</v>
      </c>
      <c r="BM2782" s="3">
        <f t="shared" si="3162"/>
        <v>382.72090802065992</v>
      </c>
      <c r="BN2782" s="3">
        <f t="shared" si="3163"/>
        <v>1.6073754369701248E-2</v>
      </c>
    </row>
    <row r="2783" spans="1:66">
      <c r="C2783"/>
      <c r="K2783" s="2"/>
      <c r="L2783" s="2"/>
      <c r="M2783" s="2"/>
      <c r="N2783" s="2"/>
      <c r="O2783" s="3"/>
      <c r="P2783" s="3"/>
      <c r="Q2783" s="3"/>
      <c r="R2783" s="3"/>
      <c r="S2783" s="3"/>
      <c r="T2783" s="3"/>
      <c r="U2783" s="2"/>
      <c r="V2783" s="3"/>
      <c r="W2783" s="2"/>
      <c r="X2783" s="3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</row>
    <row r="2784" spans="1:66">
      <c r="A2784" s="2" t="s">
        <v>3477</v>
      </c>
      <c r="B2784" t="s">
        <v>2748</v>
      </c>
      <c r="C2784">
        <v>20190808</v>
      </c>
      <c r="D2784" t="s">
        <v>338</v>
      </c>
      <c r="E2784" s="2" t="s">
        <v>0</v>
      </c>
      <c r="F2784" s="2" t="s">
        <v>3476</v>
      </c>
      <c r="G2784" s="1">
        <v>2000</v>
      </c>
      <c r="H2784">
        <v>400</v>
      </c>
      <c r="K2784" s="2">
        <v>37</v>
      </c>
      <c r="L2784" s="2" t="s">
        <v>3478</v>
      </c>
      <c r="M2784" s="2">
        <v>11733.000064171851</v>
      </c>
      <c r="N2784" s="2">
        <v>0</v>
      </c>
      <c r="O2784" s="3">
        <f t="shared" ref="O2784:O2801" si="3164">(AB2784-AC2784*(1000-AD2784)/(1000-AE2784))*AU2784</f>
        <v>5.2388115920010847</v>
      </c>
      <c r="P2784" s="3">
        <f t="shared" ref="P2784:P2801" si="3165">IF(BF2784&lt;&gt;0,1/(1/BF2784-1/X2784),0)</f>
        <v>0.174724590442456</v>
      </c>
      <c r="Q2784" s="3">
        <f t="shared" ref="Q2784:Q2801" si="3166">((BI2784-AV2784/2)*AC2784-O2784)/(BI2784+AV2784/2)</f>
        <v>331.61069017696127</v>
      </c>
      <c r="R2784" s="3">
        <f t="shared" ref="R2784:R2801" si="3167">AV2784*1000</f>
        <v>2.8972936998919145</v>
      </c>
      <c r="S2784" s="3">
        <f t="shared" ref="S2784:S2801" si="3168">(BA2784-BG2784)</f>
        <v>1.5595678746045802</v>
      </c>
      <c r="T2784" s="3">
        <f t="shared" ref="T2784:T2801" si="3169">(Z2784+AZ2784*N2784)</f>
        <v>31.848241806030273</v>
      </c>
      <c r="U2784" s="2">
        <v>6</v>
      </c>
      <c r="V2784" s="3">
        <f t="shared" ref="V2784:V2801" si="3170">(U2784*AO2784+AP2784)</f>
        <v>1.4200000166893005</v>
      </c>
      <c r="W2784" s="2">
        <v>1</v>
      </c>
      <c r="X2784" s="3">
        <f t="shared" ref="X2784:X2801" si="3171">V2784*(W2784+1)*(W2784+1)/(W2784*W2784+1)</f>
        <v>2.8400000333786011</v>
      </c>
      <c r="Y2784" s="2">
        <v>29.452842712402344</v>
      </c>
      <c r="Z2784" s="2">
        <v>31.848241806030273</v>
      </c>
      <c r="AA2784" s="2">
        <v>29.151500701904297</v>
      </c>
      <c r="AB2784" s="2">
        <v>399.85504150390625</v>
      </c>
      <c r="AC2784" s="2">
        <v>392.21896362304688</v>
      </c>
      <c r="AD2784" s="2">
        <v>30.948879241943359</v>
      </c>
      <c r="AE2784" s="2">
        <v>34.3001708984375</v>
      </c>
      <c r="AF2784" s="2">
        <v>69.483901977539063</v>
      </c>
      <c r="AG2784" s="2">
        <v>76.898147583007813</v>
      </c>
      <c r="AH2784" s="2">
        <v>500.9261474609375</v>
      </c>
      <c r="AI2784" s="2">
        <v>2000.43603515625</v>
      </c>
      <c r="AJ2784" s="2">
        <v>22.738996505737305</v>
      </c>
      <c r="AK2784" s="2">
        <v>92.555000305175781</v>
      </c>
      <c r="AL2784" s="2">
        <v>8.8767232894897461</v>
      </c>
      <c r="AM2784" s="2">
        <v>-0.84418570995330811</v>
      </c>
      <c r="AN2784" s="2">
        <v>1</v>
      </c>
      <c r="AO2784" s="2">
        <v>-0.21956524252891541</v>
      </c>
      <c r="AP2784" s="2">
        <v>2.737391471862793</v>
      </c>
      <c r="AQ2784" s="2">
        <v>1</v>
      </c>
      <c r="AR2784" s="2">
        <v>0</v>
      </c>
      <c r="AS2784" s="2">
        <v>0.15999999642372131</v>
      </c>
      <c r="AT2784" s="2">
        <v>111115</v>
      </c>
      <c r="AU2784" s="3">
        <f t="shared" ref="AU2784:AU2801" si="3172">AH2784*0.000001/(U2784*0.0001)</f>
        <v>0.83487691243489581</v>
      </c>
      <c r="AV2784" s="3">
        <f t="shared" ref="AV2784:AV2801" si="3173">(AE2784-AD2784)/(1000-AE2784)*AU2784</f>
        <v>2.8972936998919144E-3</v>
      </c>
      <c r="AW2784" s="3">
        <f t="shared" ref="AW2784:AW2801" si="3174">(Z2784+273.15)</f>
        <v>304.99824180603025</v>
      </c>
      <c r="AX2784" s="3">
        <f t="shared" ref="AX2784:AX2801" si="3175">(Y2784+273.15)</f>
        <v>302.60284271240232</v>
      </c>
      <c r="AY2784" s="3">
        <f t="shared" ref="AY2784:AY2801" si="3176">(AI2784*AQ2784+AJ2784*AR2784)*AS2784</f>
        <v>320.06975847088324</v>
      </c>
      <c r="AZ2784" s="3">
        <f t="shared" ref="AZ2784:AZ2801" si="3177">((AY2784+0.00000010773*(AX2784^4-AW2784^4))-AV2784*44100)/(V2784*51.4+0.00000043092*AW2784^3)</f>
        <v>1.9170048311898902</v>
      </c>
      <c r="BA2784" s="3">
        <f t="shared" ref="BA2784:BA2801" si="3178">0.61365*EXP(17.502*T2784/(240.97+T2784))</f>
        <v>4.7342202025770446</v>
      </c>
      <c r="BB2784" s="3">
        <f t="shared" ref="BB2784:BB2801" si="3179">BA2784*1000/AK2784</f>
        <v>51.150345059339834</v>
      </c>
      <c r="BC2784" s="3">
        <f t="shared" ref="BC2784:BC2801" si="3180">(BB2784-AE2784)</f>
        <v>16.850174160902334</v>
      </c>
      <c r="BD2784" s="3">
        <f t="shared" ref="BD2784:BD2801" si="3181">IF(N2784,Z2784,(Y2784+Z2784)/2)</f>
        <v>30.650542259216309</v>
      </c>
      <c r="BE2784" s="3">
        <f t="shared" ref="BE2784:BE2801" si="3182">0.61365*EXP(17.502*BD2784/(240.97+BD2784))</f>
        <v>4.4222643209670309</v>
      </c>
      <c r="BF2784" s="3">
        <f t="shared" ref="BF2784:BF2801" si="3183">IF(BC2784&lt;&gt;0,(1000-(BB2784+AE2784)/2)/BC2784*AV2784,0)</f>
        <v>0.16459806602823274</v>
      </c>
      <c r="BG2784" s="3">
        <f t="shared" ref="BG2784:BG2801" si="3184">AE2784*AK2784/1000</f>
        <v>3.1746523279724643</v>
      </c>
      <c r="BH2784" s="3">
        <f t="shared" ref="BH2784:BH2801" si="3185">(BE2784-BG2784)</f>
        <v>1.2476119929945666</v>
      </c>
      <c r="BI2784" s="3">
        <f t="shared" ref="BI2784:BI2801" si="3186">1/(1.6/P2784+1.37/X2784)</f>
        <v>0.10373806713812621</v>
      </c>
      <c r="BJ2784" s="3">
        <f t="shared" ref="BJ2784:BJ2801" si="3187">Q2784*AK2784*0.001</f>
        <v>30.692227530528204</v>
      </c>
      <c r="BK2784" s="3">
        <f t="shared" ref="BK2784:BK2801" si="3188">Q2784/AC2784</f>
        <v>0.84547337312243043</v>
      </c>
      <c r="BL2784" s="3">
        <f t="shared" ref="BL2784:BL2801" si="3189">(1-AV2784*AK2784/BA2784/P2784)*100</f>
        <v>67.581723425335198</v>
      </c>
      <c r="BM2784" s="3">
        <f t="shared" ref="BM2784:BM2801" si="3190">(AC2784-O2784/(X2784/1.35))</f>
        <v>389.72868349414568</v>
      </c>
      <c r="BN2784" s="3">
        <f t="shared" ref="BN2784:BN2801" si="3191">O2784*BL2784/100/BM2784</f>
        <v>9.0844716101932902E-3</v>
      </c>
    </row>
    <row r="2785" spans="1:66">
      <c r="A2785" s="2" t="s">
        <v>3477</v>
      </c>
      <c r="B2785" t="s">
        <v>2748</v>
      </c>
      <c r="C2785">
        <v>20190808</v>
      </c>
      <c r="D2785" t="s">
        <v>338</v>
      </c>
      <c r="E2785" s="2" t="s">
        <v>0</v>
      </c>
      <c r="F2785" s="2" t="s">
        <v>3476</v>
      </c>
      <c r="G2785" s="1">
        <v>2000</v>
      </c>
      <c r="H2785">
        <v>325</v>
      </c>
      <c r="K2785" s="2">
        <v>38</v>
      </c>
      <c r="L2785" s="2" t="s">
        <v>3479</v>
      </c>
      <c r="M2785" s="2">
        <v>11823.000064171851</v>
      </c>
      <c r="N2785" s="2">
        <v>0</v>
      </c>
      <c r="O2785" s="3">
        <f t="shared" si="3164"/>
        <v>4.0617900402948495</v>
      </c>
      <c r="P2785" s="3">
        <f t="shared" si="3165"/>
        <v>0.17695113549272096</v>
      </c>
      <c r="Q2785" s="3">
        <f t="shared" si="3166"/>
        <v>270.84284822704018</v>
      </c>
      <c r="R2785" s="3">
        <f t="shared" si="3167"/>
        <v>2.9166128647096929</v>
      </c>
      <c r="S2785" s="3">
        <f t="shared" si="3168"/>
        <v>1.551412830210682</v>
      </c>
      <c r="T2785" s="3">
        <f t="shared" si="3169"/>
        <v>31.818655014038086</v>
      </c>
      <c r="U2785" s="2">
        <v>6</v>
      </c>
      <c r="V2785" s="3">
        <f t="shared" si="3170"/>
        <v>1.4200000166893005</v>
      </c>
      <c r="W2785" s="2">
        <v>1</v>
      </c>
      <c r="X2785" s="3">
        <f t="shared" si="3171"/>
        <v>2.8400000333786011</v>
      </c>
      <c r="Y2785" s="2">
        <v>29.442596435546875</v>
      </c>
      <c r="Z2785" s="2">
        <v>31.818655014038086</v>
      </c>
      <c r="AA2785" s="2">
        <v>29.150917053222656</v>
      </c>
      <c r="AB2785" s="2">
        <v>323.67877197265625</v>
      </c>
      <c r="AC2785" s="2">
        <v>317.70376586914063</v>
      </c>
      <c r="AD2785" s="2">
        <v>30.929225921630859</v>
      </c>
      <c r="AE2785" s="2">
        <v>34.302845001220703</v>
      </c>
      <c r="AF2785" s="2">
        <v>69.479988098144531</v>
      </c>
      <c r="AG2785" s="2">
        <v>76.947677612304688</v>
      </c>
      <c r="AH2785" s="2">
        <v>500.92758178710938</v>
      </c>
      <c r="AI2785" s="2">
        <v>2000.48046875</v>
      </c>
      <c r="AJ2785" s="2">
        <v>22.366432189941406</v>
      </c>
      <c r="AK2785" s="2">
        <v>92.554313659667969</v>
      </c>
      <c r="AL2785" s="2">
        <v>8.6753683090209961</v>
      </c>
      <c r="AM2785" s="2">
        <v>-0.84952628612518311</v>
      </c>
      <c r="AN2785" s="2">
        <v>1</v>
      </c>
      <c r="AO2785" s="2">
        <v>-0.21956524252891541</v>
      </c>
      <c r="AP2785" s="2">
        <v>2.737391471862793</v>
      </c>
      <c r="AQ2785" s="2">
        <v>1</v>
      </c>
      <c r="AR2785" s="2">
        <v>0</v>
      </c>
      <c r="AS2785" s="2">
        <v>0.15999999642372131</v>
      </c>
      <c r="AT2785" s="2">
        <v>111115</v>
      </c>
      <c r="AU2785" s="3">
        <f t="shared" si="3172"/>
        <v>0.83487930297851554</v>
      </c>
      <c r="AV2785" s="3">
        <f t="shared" si="3173"/>
        <v>2.916612864709693E-3</v>
      </c>
      <c r="AW2785" s="3">
        <f t="shared" si="3174"/>
        <v>304.96865501403806</v>
      </c>
      <c r="AX2785" s="3">
        <f t="shared" si="3175"/>
        <v>302.59259643554685</v>
      </c>
      <c r="AY2785" s="3">
        <f t="shared" si="3176"/>
        <v>320.07686784572434</v>
      </c>
      <c r="AZ2785" s="3">
        <f t="shared" si="3177"/>
        <v>1.9099786581191824</v>
      </c>
      <c r="BA2785" s="3">
        <f t="shared" si="3178"/>
        <v>4.7262891058726364</v>
      </c>
      <c r="BB2785" s="3">
        <f t="shared" si="3179"/>
        <v>51.065033265242533</v>
      </c>
      <c r="BC2785" s="3">
        <f t="shared" si="3180"/>
        <v>16.76218826402183</v>
      </c>
      <c r="BD2785" s="3">
        <f t="shared" si="3181"/>
        <v>30.63062572479248</v>
      </c>
      <c r="BE2785" s="3">
        <f t="shared" si="3182"/>
        <v>4.4172319977524799</v>
      </c>
      <c r="BF2785" s="3">
        <f t="shared" si="3183"/>
        <v>0.16657254379550188</v>
      </c>
      <c r="BG2785" s="3">
        <f t="shared" si="3184"/>
        <v>3.1748762756619544</v>
      </c>
      <c r="BH2785" s="3">
        <f t="shared" si="3185"/>
        <v>1.2423557220905255</v>
      </c>
      <c r="BI2785" s="3">
        <f t="shared" si="3186"/>
        <v>0.10499306460340678</v>
      </c>
      <c r="BJ2785" s="3">
        <f t="shared" si="3187"/>
        <v>25.067673927283323</v>
      </c>
      <c r="BK2785" s="3">
        <f t="shared" si="3188"/>
        <v>0.85250122070821777</v>
      </c>
      <c r="BL2785" s="3">
        <f t="shared" si="3189"/>
        <v>67.722356984744337</v>
      </c>
      <c r="BM2785" s="3">
        <f t="shared" si="3190"/>
        <v>315.77298541493241</v>
      </c>
      <c r="BN2785" s="3">
        <f t="shared" si="3191"/>
        <v>8.7111313447055579E-3</v>
      </c>
    </row>
    <row r="2786" spans="1:66">
      <c r="A2786" s="2" t="s">
        <v>3477</v>
      </c>
      <c r="B2786" t="s">
        <v>2748</v>
      </c>
      <c r="C2786">
        <v>20190808</v>
      </c>
      <c r="D2786" t="s">
        <v>338</v>
      </c>
      <c r="E2786" s="2" t="s">
        <v>0</v>
      </c>
      <c r="F2786" s="2" t="s">
        <v>3476</v>
      </c>
      <c r="G2786" s="1">
        <v>2000</v>
      </c>
      <c r="H2786">
        <v>250</v>
      </c>
      <c r="K2786" s="2">
        <v>39</v>
      </c>
      <c r="L2786" s="2" t="s">
        <v>3480</v>
      </c>
      <c r="M2786" s="2">
        <v>11911.500064183027</v>
      </c>
      <c r="N2786" s="2">
        <v>0</v>
      </c>
      <c r="O2786" s="3">
        <f t="shared" si="3164"/>
        <v>2.7951615598151958</v>
      </c>
      <c r="P2786" s="3">
        <f t="shared" si="3165"/>
        <v>0.17587874127569827</v>
      </c>
      <c r="Q2786" s="3">
        <f t="shared" si="3166"/>
        <v>212.5977722324869</v>
      </c>
      <c r="R2786" s="3">
        <f t="shared" si="3167"/>
        <v>2.8956025749386249</v>
      </c>
      <c r="S2786" s="3">
        <f t="shared" si="3168"/>
        <v>1.5490122213045749</v>
      </c>
      <c r="T2786" s="3">
        <f t="shared" si="3169"/>
        <v>31.819059371948242</v>
      </c>
      <c r="U2786" s="2">
        <v>6</v>
      </c>
      <c r="V2786" s="3">
        <f t="shared" si="3170"/>
        <v>1.4200000166893005</v>
      </c>
      <c r="W2786" s="2">
        <v>1</v>
      </c>
      <c r="X2786" s="3">
        <f t="shared" si="3171"/>
        <v>2.8400000333786011</v>
      </c>
      <c r="Y2786" s="2">
        <v>29.438772201538086</v>
      </c>
      <c r="Z2786" s="2">
        <v>31.819059371948242</v>
      </c>
      <c r="AA2786" s="2">
        <v>29.15247917175293</v>
      </c>
      <c r="AB2786" s="2">
        <v>249.93135070800781</v>
      </c>
      <c r="AC2786" s="2">
        <v>245.73092651367188</v>
      </c>
      <c r="AD2786" s="2">
        <v>30.98149299621582</v>
      </c>
      <c r="AE2786" s="2">
        <v>34.330852508544922</v>
      </c>
      <c r="AF2786" s="2">
        <v>69.646377563476563</v>
      </c>
      <c r="AG2786" s="2">
        <v>77.026519775390625</v>
      </c>
      <c r="AH2786" s="2">
        <v>500.90664672851563</v>
      </c>
      <c r="AI2786" s="2">
        <v>1999.7918701171875</v>
      </c>
      <c r="AJ2786" s="2">
        <v>21.872028350830078</v>
      </c>
      <c r="AK2786" s="2">
        <v>92.551887512207031</v>
      </c>
      <c r="AL2786" s="2">
        <v>8.3858938217163086</v>
      </c>
      <c r="AM2786" s="2">
        <v>-0.86098945140838623</v>
      </c>
      <c r="AN2786" s="2">
        <v>1</v>
      </c>
      <c r="AO2786" s="2">
        <v>-0.21956524252891541</v>
      </c>
      <c r="AP2786" s="2">
        <v>2.737391471862793</v>
      </c>
      <c r="AQ2786" s="2">
        <v>1</v>
      </c>
      <c r="AR2786" s="2">
        <v>0</v>
      </c>
      <c r="AS2786" s="2">
        <v>0.15999999642372131</v>
      </c>
      <c r="AT2786" s="2">
        <v>111115</v>
      </c>
      <c r="AU2786" s="3">
        <f t="shared" si="3172"/>
        <v>0.83484441121419262</v>
      </c>
      <c r="AV2786" s="3">
        <f t="shared" si="3173"/>
        <v>2.8956025749386251E-3</v>
      </c>
      <c r="AW2786" s="3">
        <f t="shared" si="3174"/>
        <v>304.96905937194822</v>
      </c>
      <c r="AX2786" s="3">
        <f t="shared" si="3175"/>
        <v>302.58877220153806</v>
      </c>
      <c r="AY2786" s="3">
        <f t="shared" si="3176"/>
        <v>319.96669206693696</v>
      </c>
      <c r="AZ2786" s="3">
        <f t="shared" si="3177"/>
        <v>1.9189644614418666</v>
      </c>
      <c r="BA2786" s="3">
        <f t="shared" si="3178"/>
        <v>4.726397420873595</v>
      </c>
      <c r="BB2786" s="3">
        <f t="shared" si="3179"/>
        <v>51.067542196264903</v>
      </c>
      <c r="BC2786" s="3">
        <f t="shared" si="3180"/>
        <v>16.736689687719981</v>
      </c>
      <c r="BD2786" s="3">
        <f t="shared" si="3181"/>
        <v>30.628915786743164</v>
      </c>
      <c r="BE2786" s="3">
        <f t="shared" si="3182"/>
        <v>4.4168001792806404</v>
      </c>
      <c r="BF2786" s="3">
        <f t="shared" si="3183"/>
        <v>0.16562191931962683</v>
      </c>
      <c r="BG2786" s="3">
        <f t="shared" si="3184"/>
        <v>3.1773851995690201</v>
      </c>
      <c r="BH2786" s="3">
        <f t="shared" si="3185"/>
        <v>1.2394149797116203</v>
      </c>
      <c r="BI2786" s="3">
        <f t="shared" si="3186"/>
        <v>0.10438880677014495</v>
      </c>
      <c r="BJ2786" s="3">
        <f t="shared" si="3187"/>
        <v>19.676325101006942</v>
      </c>
      <c r="BK2786" s="3">
        <f t="shared" si="3188"/>
        <v>0.86516489905741867</v>
      </c>
      <c r="BL2786" s="3">
        <f t="shared" si="3189"/>
        <v>67.761067798982737</v>
      </c>
      <c r="BM2786" s="3">
        <f t="shared" si="3190"/>
        <v>244.40224057655891</v>
      </c>
      <c r="BN2786" s="3">
        <f t="shared" si="3191"/>
        <v>7.7496479376348995E-3</v>
      </c>
    </row>
    <row r="2787" spans="1:66">
      <c r="A2787" s="2" t="s">
        <v>3477</v>
      </c>
      <c r="B2787" t="s">
        <v>2748</v>
      </c>
      <c r="C2787">
        <v>20190808</v>
      </c>
      <c r="D2787" t="s">
        <v>338</v>
      </c>
      <c r="E2787" s="2" t="s">
        <v>0</v>
      </c>
      <c r="F2787" s="2" t="s">
        <v>3476</v>
      </c>
      <c r="G2787" s="1">
        <v>2000</v>
      </c>
      <c r="H2787">
        <v>175</v>
      </c>
      <c r="K2787" s="2">
        <v>40</v>
      </c>
      <c r="L2787" s="2" t="s">
        <v>3481</v>
      </c>
      <c r="M2787" s="2">
        <v>12000.500064183027</v>
      </c>
      <c r="N2787" s="2">
        <v>0</v>
      </c>
      <c r="O2787" s="3">
        <f t="shared" si="3164"/>
        <v>1.6354693830669746</v>
      </c>
      <c r="P2787" s="3">
        <f t="shared" si="3165"/>
        <v>0.18343226305243923</v>
      </c>
      <c r="Q2787" s="3">
        <f t="shared" si="3166"/>
        <v>153.23645830655849</v>
      </c>
      <c r="R2787" s="3">
        <f t="shared" si="3167"/>
        <v>2.9539571873501109</v>
      </c>
      <c r="S2787" s="3">
        <f t="shared" si="3168"/>
        <v>1.5189605644233137</v>
      </c>
      <c r="T2787" s="3">
        <f t="shared" si="3169"/>
        <v>31.744009017944336</v>
      </c>
      <c r="U2787" s="2">
        <v>6</v>
      </c>
      <c r="V2787" s="3">
        <f t="shared" si="3170"/>
        <v>1.4200000166893005</v>
      </c>
      <c r="W2787" s="2">
        <v>1</v>
      </c>
      <c r="X2787" s="3">
        <f t="shared" si="3171"/>
        <v>2.8400000333786011</v>
      </c>
      <c r="Y2787" s="2">
        <v>29.453662872314453</v>
      </c>
      <c r="Z2787" s="2">
        <v>31.744009017944336</v>
      </c>
      <c r="AA2787" s="2">
        <v>29.155017852783203</v>
      </c>
      <c r="AB2787" s="2">
        <v>175.29243469238281</v>
      </c>
      <c r="AC2787" s="2">
        <v>172.72247314453125</v>
      </c>
      <c r="AD2787" s="2">
        <v>31.024223327636719</v>
      </c>
      <c r="AE2787" s="2">
        <v>34.4404296875</v>
      </c>
      <c r="AF2787" s="2">
        <v>69.681236267089844</v>
      </c>
      <c r="AG2787" s="2">
        <v>77.202621459960938</v>
      </c>
      <c r="AH2787" s="2">
        <v>500.9454345703125</v>
      </c>
      <c r="AI2787" s="2">
        <v>2000.8426513671875</v>
      </c>
      <c r="AJ2787" s="2">
        <v>20.090541839599609</v>
      </c>
      <c r="AK2787" s="2">
        <v>92.547340393066406</v>
      </c>
      <c r="AL2787" s="2">
        <v>7.8267049789428711</v>
      </c>
      <c r="AM2787" s="2">
        <v>-0.85850226879119873</v>
      </c>
      <c r="AN2787" s="2">
        <v>1</v>
      </c>
      <c r="AO2787" s="2">
        <v>-0.21956524252891541</v>
      </c>
      <c r="AP2787" s="2">
        <v>2.737391471862793</v>
      </c>
      <c r="AQ2787" s="2">
        <v>1</v>
      </c>
      <c r="AR2787" s="2">
        <v>0</v>
      </c>
      <c r="AS2787" s="2">
        <v>0.15999999642372131</v>
      </c>
      <c r="AT2787" s="2">
        <v>111115</v>
      </c>
      <c r="AU2787" s="3">
        <f t="shared" si="3172"/>
        <v>0.83490905761718737</v>
      </c>
      <c r="AV2787" s="3">
        <f t="shared" si="3173"/>
        <v>2.9539571873501108E-3</v>
      </c>
      <c r="AW2787" s="3">
        <f t="shared" si="3174"/>
        <v>304.89400901794431</v>
      </c>
      <c r="AX2787" s="3">
        <f t="shared" si="3175"/>
        <v>302.60366287231443</v>
      </c>
      <c r="AY2787" s="3">
        <f t="shared" si="3176"/>
        <v>320.13481706317907</v>
      </c>
      <c r="AZ2787" s="3">
        <f t="shared" si="3177"/>
        <v>1.9037858561755703</v>
      </c>
      <c r="BA2787" s="3">
        <f t="shared" si="3178"/>
        <v>4.7063307339958458</v>
      </c>
      <c r="BB2787" s="3">
        <f t="shared" si="3179"/>
        <v>50.853225106276973</v>
      </c>
      <c r="BC2787" s="3">
        <f t="shared" si="3180"/>
        <v>16.412795418776973</v>
      </c>
      <c r="BD2787" s="3">
        <f t="shared" si="3181"/>
        <v>30.598835945129395</v>
      </c>
      <c r="BE2787" s="3">
        <f t="shared" si="3182"/>
        <v>4.4092099908005258</v>
      </c>
      <c r="BF2787" s="3">
        <f t="shared" si="3183"/>
        <v>0.17230338969606945</v>
      </c>
      <c r="BG2787" s="3">
        <f t="shared" si="3184"/>
        <v>3.1873701695725321</v>
      </c>
      <c r="BH2787" s="3">
        <f t="shared" si="3185"/>
        <v>1.2218398212279937</v>
      </c>
      <c r="BI2787" s="3">
        <f t="shared" si="3186"/>
        <v>0.10863707971278883</v>
      </c>
      <c r="BJ2787" s="3">
        <f t="shared" si="3187"/>
        <v>14.181626667524997</v>
      </c>
      <c r="BK2787" s="3">
        <f t="shared" si="3188"/>
        <v>0.88718309503554182</v>
      </c>
      <c r="BL2787" s="3">
        <f t="shared" si="3189"/>
        <v>68.332777646182677</v>
      </c>
      <c r="BM2787" s="3">
        <f t="shared" si="3190"/>
        <v>171.94504932721046</v>
      </c>
      <c r="BN2787" s="3">
        <f t="shared" si="3191"/>
        <v>6.4995279676580732E-3</v>
      </c>
    </row>
    <row r="2788" spans="1:66">
      <c r="A2788" s="2" t="s">
        <v>3477</v>
      </c>
      <c r="B2788" t="s">
        <v>2748</v>
      </c>
      <c r="C2788">
        <v>20190808</v>
      </c>
      <c r="D2788" t="s">
        <v>338</v>
      </c>
      <c r="E2788" s="2" t="s">
        <v>0</v>
      </c>
      <c r="F2788" s="2" t="s">
        <v>3476</v>
      </c>
      <c r="G2788" s="1">
        <v>2000</v>
      </c>
      <c r="H2788">
        <v>100</v>
      </c>
      <c r="K2788" s="2">
        <v>41</v>
      </c>
      <c r="L2788" s="2" t="s">
        <v>3482</v>
      </c>
      <c r="M2788" s="2">
        <v>12092.500064183027</v>
      </c>
      <c r="N2788" s="2">
        <v>0</v>
      </c>
      <c r="O2788" s="3">
        <f t="shared" si="3164"/>
        <v>7.978831683189104E-2</v>
      </c>
      <c r="P2788" s="3">
        <f t="shared" si="3165"/>
        <v>0.18953726580730165</v>
      </c>
      <c r="Q2788" s="3">
        <f t="shared" si="3166"/>
        <v>97.21505558090071</v>
      </c>
      <c r="R2788" s="3">
        <f t="shared" si="3167"/>
        <v>3.0027599308083213</v>
      </c>
      <c r="S2788" s="3">
        <f t="shared" si="3168"/>
        <v>1.4973425849329161</v>
      </c>
      <c r="T2788" s="3">
        <f t="shared" si="3169"/>
        <v>31.693117141723633</v>
      </c>
      <c r="U2788" s="2">
        <v>6</v>
      </c>
      <c r="V2788" s="3">
        <f t="shared" si="3170"/>
        <v>1.4200000166893005</v>
      </c>
      <c r="W2788" s="2">
        <v>1</v>
      </c>
      <c r="X2788" s="3">
        <f t="shared" si="3171"/>
        <v>2.8400000333786011</v>
      </c>
      <c r="Y2788" s="2">
        <v>29.443687438964844</v>
      </c>
      <c r="Z2788" s="2">
        <v>31.693117141723633</v>
      </c>
      <c r="AA2788" s="2">
        <v>29.154012680053711</v>
      </c>
      <c r="AB2788" s="2">
        <v>101.03449249267578</v>
      </c>
      <c r="AC2788" s="2">
        <v>100.57717132568359</v>
      </c>
      <c r="AD2788" s="2">
        <v>31.055839538574219</v>
      </c>
      <c r="AE2788" s="2">
        <v>34.528388977050781</v>
      </c>
      <c r="AF2788" s="2">
        <v>69.791061401367188</v>
      </c>
      <c r="AG2788" s="2">
        <v>77.441658020019531</v>
      </c>
      <c r="AH2788" s="2">
        <v>500.91372680664063</v>
      </c>
      <c r="AI2788" s="2">
        <v>1999.9139404296875</v>
      </c>
      <c r="AJ2788" s="2">
        <v>19.8870849609375</v>
      </c>
      <c r="AK2788" s="2">
        <v>92.544807434082031</v>
      </c>
      <c r="AL2788" s="2">
        <v>7.3645009994506836</v>
      </c>
      <c r="AM2788" s="2">
        <v>-0.86152350902557373</v>
      </c>
      <c r="AN2788" s="2">
        <v>1</v>
      </c>
      <c r="AO2788" s="2">
        <v>-0.21956524252891541</v>
      </c>
      <c r="AP2788" s="2">
        <v>2.737391471862793</v>
      </c>
      <c r="AQ2788" s="2">
        <v>1</v>
      </c>
      <c r="AR2788" s="2">
        <v>0</v>
      </c>
      <c r="AS2788" s="2">
        <v>0.15999999642372131</v>
      </c>
      <c r="AT2788" s="2">
        <v>111115</v>
      </c>
      <c r="AU2788" s="3">
        <f t="shared" si="3172"/>
        <v>0.8348562113444008</v>
      </c>
      <c r="AV2788" s="3">
        <f t="shared" si="3173"/>
        <v>3.0027599308083213E-3</v>
      </c>
      <c r="AW2788" s="3">
        <f t="shared" si="3174"/>
        <v>304.84311714172361</v>
      </c>
      <c r="AX2788" s="3">
        <f t="shared" si="3175"/>
        <v>302.59368743896482</v>
      </c>
      <c r="AY2788" s="3">
        <f t="shared" si="3176"/>
        <v>319.9862233165004</v>
      </c>
      <c r="AZ2788" s="3">
        <f t="shared" si="3177"/>
        <v>1.8828124279608498</v>
      </c>
      <c r="BA2788" s="3">
        <f t="shared" si="3178"/>
        <v>4.6927656938231612</v>
      </c>
      <c r="BB2788" s="3">
        <f t="shared" si="3179"/>
        <v>50.708038883388809</v>
      </c>
      <c r="BC2788" s="3">
        <f t="shared" si="3180"/>
        <v>16.179649906338028</v>
      </c>
      <c r="BD2788" s="3">
        <f t="shared" si="3181"/>
        <v>30.568402290344238</v>
      </c>
      <c r="BE2788" s="3">
        <f t="shared" si="3182"/>
        <v>4.4015420905615477</v>
      </c>
      <c r="BF2788" s="3">
        <f t="shared" si="3183"/>
        <v>0.17767922559127219</v>
      </c>
      <c r="BG2788" s="3">
        <f t="shared" si="3184"/>
        <v>3.1954231088902452</v>
      </c>
      <c r="BH2788" s="3">
        <f t="shared" si="3185"/>
        <v>1.2061189816713025</v>
      </c>
      <c r="BI2788" s="3">
        <f t="shared" si="3186"/>
        <v>0.11205729731545547</v>
      </c>
      <c r="BJ2788" s="3">
        <f t="shared" si="3187"/>
        <v>8.996748598428038</v>
      </c>
      <c r="BK2788" s="3">
        <f t="shared" si="3188"/>
        <v>0.96657178064895199</v>
      </c>
      <c r="BL2788" s="3">
        <f t="shared" si="3189"/>
        <v>68.757254874574329</v>
      </c>
      <c r="BM2788" s="3">
        <f t="shared" si="3190"/>
        <v>100.53924378115646</v>
      </c>
      <c r="BN2788" s="3">
        <f t="shared" si="3191"/>
        <v>5.4566012535016081E-4</v>
      </c>
    </row>
    <row r="2789" spans="1:66">
      <c r="A2789" s="2" t="s">
        <v>3477</v>
      </c>
      <c r="B2789" t="s">
        <v>2748</v>
      </c>
      <c r="C2789">
        <v>20190808</v>
      </c>
      <c r="D2789" t="s">
        <v>338</v>
      </c>
      <c r="E2789" s="2" t="s">
        <v>0</v>
      </c>
      <c r="F2789" s="2" t="s">
        <v>3476</v>
      </c>
      <c r="G2789" s="1">
        <v>2000</v>
      </c>
      <c r="H2789">
        <v>66</v>
      </c>
      <c r="K2789" s="2">
        <v>42</v>
      </c>
      <c r="L2789" s="2" t="s">
        <v>2591</v>
      </c>
      <c r="M2789" s="2">
        <v>12183.000064171851</v>
      </c>
      <c r="N2789" s="2">
        <v>0</v>
      </c>
      <c r="O2789" s="3">
        <f t="shared" si="3164"/>
        <v>-0.46751127774173645</v>
      </c>
      <c r="P2789" s="3">
        <f t="shared" si="3165"/>
        <v>0.19992102610619011</v>
      </c>
      <c r="Q2789" s="3">
        <f t="shared" si="3166"/>
        <v>68.150429935527214</v>
      </c>
      <c r="R2789" s="3">
        <f t="shared" si="3167"/>
        <v>3.109589825570338</v>
      </c>
      <c r="S2789" s="3">
        <f t="shared" si="3168"/>
        <v>1.4751043936870731</v>
      </c>
      <c r="T2789" s="3">
        <f t="shared" si="3169"/>
        <v>31.644231796264648</v>
      </c>
      <c r="U2789" s="2">
        <v>6</v>
      </c>
      <c r="V2789" s="3">
        <f t="shared" si="3170"/>
        <v>1.4200000166893005</v>
      </c>
      <c r="W2789" s="2">
        <v>1</v>
      </c>
      <c r="X2789" s="3">
        <f t="shared" si="3171"/>
        <v>2.8400000333786011</v>
      </c>
      <c r="Y2789" s="2">
        <v>29.432792663574219</v>
      </c>
      <c r="Z2789" s="2">
        <v>31.644231796264648</v>
      </c>
      <c r="AA2789" s="2">
        <v>29.154823303222656</v>
      </c>
      <c r="AB2789" s="2">
        <v>65.638259887695313</v>
      </c>
      <c r="AC2789" s="2">
        <v>65.952598571777344</v>
      </c>
      <c r="AD2789" s="2">
        <v>31.033426284790039</v>
      </c>
      <c r="AE2789" s="2">
        <v>34.629169464111328</v>
      </c>
      <c r="AF2789" s="2">
        <v>69.752433776855469</v>
      </c>
      <c r="AG2789" s="2">
        <v>77.713821411132813</v>
      </c>
      <c r="AH2789" s="2">
        <v>500.91018676757813</v>
      </c>
      <c r="AI2789" s="2">
        <v>2000.036865234375</v>
      </c>
      <c r="AJ2789" s="2">
        <v>20.180076599121094</v>
      </c>
      <c r="AK2789" s="2">
        <v>92.542304992675781</v>
      </c>
      <c r="AL2789" s="2">
        <v>7.0178289413452148</v>
      </c>
      <c r="AM2789" s="2">
        <v>-0.87353980541229248</v>
      </c>
      <c r="AN2789" s="2">
        <v>1</v>
      </c>
      <c r="AO2789" s="2">
        <v>-0.21956524252891541</v>
      </c>
      <c r="AP2789" s="2">
        <v>2.737391471862793</v>
      </c>
      <c r="AQ2789" s="2">
        <v>1</v>
      </c>
      <c r="AR2789" s="2">
        <v>0</v>
      </c>
      <c r="AS2789" s="2">
        <v>0.15999999642372131</v>
      </c>
      <c r="AT2789" s="2">
        <v>111115</v>
      </c>
      <c r="AU2789" s="3">
        <f t="shared" si="3172"/>
        <v>0.83485031127929676</v>
      </c>
      <c r="AV2789" s="3">
        <f t="shared" si="3173"/>
        <v>3.1095898255703381E-3</v>
      </c>
      <c r="AW2789" s="3">
        <f t="shared" si="3174"/>
        <v>304.79423179626463</v>
      </c>
      <c r="AX2789" s="3">
        <f t="shared" si="3175"/>
        <v>302.5827926635742</v>
      </c>
      <c r="AY2789" s="3">
        <f t="shared" si="3176"/>
        <v>320.00589128481079</v>
      </c>
      <c r="AZ2789" s="3">
        <f t="shared" si="3177"/>
        <v>1.8333472397927604</v>
      </c>
      <c r="BA2789" s="3">
        <f t="shared" si="3178"/>
        <v>4.6797675558779188</v>
      </c>
      <c r="BB2789" s="3">
        <f t="shared" si="3179"/>
        <v>50.568953909763728</v>
      </c>
      <c r="BC2789" s="3">
        <f t="shared" si="3180"/>
        <v>15.9397844456524</v>
      </c>
      <c r="BD2789" s="3">
        <f t="shared" si="3181"/>
        <v>30.538512229919434</v>
      </c>
      <c r="BE2789" s="3">
        <f t="shared" si="3182"/>
        <v>4.3940224624852231</v>
      </c>
      <c r="BF2789" s="3">
        <f t="shared" si="3183"/>
        <v>0.18677317920580846</v>
      </c>
      <c r="BG2789" s="3">
        <f t="shared" si="3184"/>
        <v>3.2046631621908457</v>
      </c>
      <c r="BH2789" s="3">
        <f t="shared" si="3185"/>
        <v>1.1893593002943774</v>
      </c>
      <c r="BI2789" s="3">
        <f t="shared" si="3186"/>
        <v>0.11784733601561802</v>
      </c>
      <c r="BJ2789" s="3">
        <f t="shared" si="3187"/>
        <v>6.3067978724755411</v>
      </c>
      <c r="BK2789" s="3">
        <f t="shared" si="3188"/>
        <v>1.0333244089140465</v>
      </c>
      <c r="BL2789" s="3">
        <f t="shared" si="3189"/>
        <v>69.241817833038382</v>
      </c>
      <c r="BM2789" s="3">
        <f t="shared" si="3190"/>
        <v>66.174831042739854</v>
      </c>
      <c r="BN2789" s="3">
        <f t="shared" si="3191"/>
        <v>-4.8917889502999847E-3</v>
      </c>
    </row>
    <row r="2790" spans="1:66">
      <c r="A2790" s="2" t="s">
        <v>3477</v>
      </c>
      <c r="B2790" t="s">
        <v>2748</v>
      </c>
      <c r="C2790">
        <v>20190808</v>
      </c>
      <c r="D2790" t="s">
        <v>338</v>
      </c>
      <c r="E2790" s="2" t="s">
        <v>0</v>
      </c>
      <c r="F2790" s="2" t="s">
        <v>3476</v>
      </c>
      <c r="G2790" s="1">
        <v>2000</v>
      </c>
      <c r="H2790">
        <v>33</v>
      </c>
      <c r="K2790" s="2">
        <v>43</v>
      </c>
      <c r="L2790" s="2" t="s">
        <v>789</v>
      </c>
      <c r="M2790" s="2">
        <v>12333.000064171851</v>
      </c>
      <c r="N2790" s="2">
        <v>0</v>
      </c>
      <c r="O2790" s="3">
        <f t="shared" si="3164"/>
        <v>-0.96075775596261614</v>
      </c>
      <c r="P2790" s="3">
        <f t="shared" si="3165"/>
        <v>0.21522212295933724</v>
      </c>
      <c r="Q2790" s="3">
        <f t="shared" si="3166"/>
        <v>40.673157125886441</v>
      </c>
      <c r="R2790" s="3">
        <f t="shared" si="3167"/>
        <v>3.2484153500202355</v>
      </c>
      <c r="S2790" s="3">
        <f t="shared" si="3168"/>
        <v>1.4385356138252599</v>
      </c>
      <c r="T2790" s="3">
        <f t="shared" si="3169"/>
        <v>31.571178436279297</v>
      </c>
      <c r="U2790" s="2">
        <v>6</v>
      </c>
      <c r="V2790" s="3">
        <f t="shared" si="3170"/>
        <v>1.4200000166893005</v>
      </c>
      <c r="W2790" s="2">
        <v>1</v>
      </c>
      <c r="X2790" s="3">
        <f t="shared" si="3171"/>
        <v>2.8400000333786011</v>
      </c>
      <c r="Y2790" s="2">
        <v>29.425741195678711</v>
      </c>
      <c r="Z2790" s="2">
        <v>31.571178436279297</v>
      </c>
      <c r="AA2790" s="2">
        <v>29.154619216918945</v>
      </c>
      <c r="AB2790" s="2">
        <v>33.009384155273438</v>
      </c>
      <c r="AC2790" s="2">
        <v>34.027763366699219</v>
      </c>
      <c r="AD2790" s="2">
        <v>31.061786651611328</v>
      </c>
      <c r="AE2790" s="2">
        <v>34.817207336425781</v>
      </c>
      <c r="AF2790" s="2">
        <v>69.843986511230469</v>
      </c>
      <c r="AG2790" s="2">
        <v>78.16259765625</v>
      </c>
      <c r="AH2790" s="2">
        <v>500.92623901367188</v>
      </c>
      <c r="AI2790" s="2">
        <v>2000.20068359375</v>
      </c>
      <c r="AJ2790" s="2">
        <v>23.485212326049805</v>
      </c>
      <c r="AK2790" s="2">
        <v>92.536605834960938</v>
      </c>
      <c r="AL2790" s="2">
        <v>6.6381368637084961</v>
      </c>
      <c r="AM2790" s="2">
        <v>-0.88913428783416748</v>
      </c>
      <c r="AN2790" s="2">
        <v>1</v>
      </c>
      <c r="AO2790" s="2">
        <v>-0.21956524252891541</v>
      </c>
      <c r="AP2790" s="2">
        <v>2.737391471862793</v>
      </c>
      <c r="AQ2790" s="2">
        <v>1</v>
      </c>
      <c r="AR2790" s="2">
        <v>0</v>
      </c>
      <c r="AS2790" s="2">
        <v>0.15999999642372131</v>
      </c>
      <c r="AT2790" s="2">
        <v>111115</v>
      </c>
      <c r="AU2790" s="3">
        <f t="shared" si="3172"/>
        <v>0.83487706502278636</v>
      </c>
      <c r="AV2790" s="3">
        <f t="shared" si="3173"/>
        <v>3.2484153500202356E-3</v>
      </c>
      <c r="AW2790" s="3">
        <f t="shared" si="3174"/>
        <v>304.72117843627927</v>
      </c>
      <c r="AX2790" s="3">
        <f t="shared" si="3175"/>
        <v>302.57574119567869</v>
      </c>
      <c r="AY2790" s="3">
        <f t="shared" si="3176"/>
        <v>320.03210222172493</v>
      </c>
      <c r="AZ2790" s="3">
        <f t="shared" si="3177"/>
        <v>1.7714431357485756</v>
      </c>
      <c r="BA2790" s="3">
        <f t="shared" si="3178"/>
        <v>4.6604018053902028</v>
      </c>
      <c r="BB2790" s="3">
        <f t="shared" si="3179"/>
        <v>50.362791711877037</v>
      </c>
      <c r="BC2790" s="3">
        <f t="shared" si="3180"/>
        <v>15.545584375451256</v>
      </c>
      <c r="BD2790" s="3">
        <f t="shared" si="3181"/>
        <v>30.498459815979004</v>
      </c>
      <c r="BE2790" s="3">
        <f t="shared" si="3182"/>
        <v>4.3839637768781046</v>
      </c>
      <c r="BF2790" s="3">
        <f t="shared" si="3183"/>
        <v>0.20006101196941006</v>
      </c>
      <c r="BG2790" s="3">
        <f t="shared" si="3184"/>
        <v>3.2218661915649429</v>
      </c>
      <c r="BH2790" s="3">
        <f t="shared" si="3185"/>
        <v>1.1620975853131617</v>
      </c>
      <c r="BI2790" s="3">
        <f t="shared" si="3186"/>
        <v>0.12631726245081165</v>
      </c>
      <c r="BJ2790" s="3">
        <f t="shared" si="3187"/>
        <v>3.7637559090215866</v>
      </c>
      <c r="BK2790" s="3">
        <f t="shared" si="3188"/>
        <v>1.1952932870601376</v>
      </c>
      <c r="BL2790" s="3">
        <f t="shared" si="3189"/>
        <v>70.030820901159657</v>
      </c>
      <c r="BM2790" s="3">
        <f t="shared" si="3190"/>
        <v>34.484461590398368</v>
      </c>
      <c r="BN2790" s="3">
        <f t="shared" si="3191"/>
        <v>-1.9511006184870169E-2</v>
      </c>
    </row>
    <row r="2791" spans="1:66">
      <c r="A2791" s="2" t="s">
        <v>3477</v>
      </c>
      <c r="B2791" t="s">
        <v>2748</v>
      </c>
      <c r="C2791">
        <v>20190808</v>
      </c>
      <c r="D2791" t="s">
        <v>338</v>
      </c>
      <c r="E2791" s="2" t="s">
        <v>0</v>
      </c>
      <c r="F2791" s="2" t="s">
        <v>3476</v>
      </c>
      <c r="G2791" s="1">
        <v>2000</v>
      </c>
      <c r="H2791">
        <v>400</v>
      </c>
      <c r="K2791" s="2">
        <v>44</v>
      </c>
      <c r="L2791" s="2" t="s">
        <v>1695</v>
      </c>
      <c r="M2791" s="2">
        <v>12524.500063221902</v>
      </c>
      <c r="N2791" s="2">
        <v>0</v>
      </c>
      <c r="O2791" s="3">
        <f t="shared" si="3164"/>
        <v>5.0501362849570608</v>
      </c>
      <c r="P2791" s="3">
        <f t="shared" si="3165"/>
        <v>0.22691212799609134</v>
      </c>
      <c r="Q2791" s="3">
        <f t="shared" si="3166"/>
        <v>345.48071860068598</v>
      </c>
      <c r="R2791" s="3">
        <f t="shared" si="3167"/>
        <v>3.362618408366056</v>
      </c>
      <c r="S2791" s="3">
        <f t="shared" si="3168"/>
        <v>1.4177013550887434</v>
      </c>
      <c r="T2791" s="3">
        <f t="shared" si="3169"/>
        <v>31.541751861572266</v>
      </c>
      <c r="U2791" s="2">
        <v>6</v>
      </c>
      <c r="V2791" s="3">
        <f t="shared" si="3170"/>
        <v>1.4200000166893005</v>
      </c>
      <c r="W2791" s="2">
        <v>1</v>
      </c>
      <c r="X2791" s="3">
        <f t="shared" si="3171"/>
        <v>2.8400000333786011</v>
      </c>
      <c r="Y2791" s="2">
        <v>29.427543640136719</v>
      </c>
      <c r="Z2791" s="2">
        <v>31.541751861572266</v>
      </c>
      <c r="AA2791" s="2">
        <v>29.154441833496094</v>
      </c>
      <c r="AB2791" s="2">
        <v>400.5103759765625</v>
      </c>
      <c r="AC2791" s="2">
        <v>392.87860107421875</v>
      </c>
      <c r="AD2791" s="2">
        <v>31.072463989257813</v>
      </c>
      <c r="AE2791" s="2">
        <v>34.959556579589844</v>
      </c>
      <c r="AF2791" s="2">
        <v>69.746261596679688</v>
      </c>
      <c r="AG2791" s="2">
        <v>78.472442626953125</v>
      </c>
      <c r="AH2791" s="2">
        <v>500.898193359375</v>
      </c>
      <c r="AI2791" s="2">
        <v>1999.9266357421875</v>
      </c>
      <c r="AJ2791" s="2">
        <v>27.718479156494141</v>
      </c>
      <c r="AK2791" s="2">
        <v>92.533195495605469</v>
      </c>
      <c r="AL2791" s="2">
        <v>8.8283834457397461</v>
      </c>
      <c r="AM2791" s="2">
        <v>-0.89330756664276123</v>
      </c>
      <c r="AN2791" s="2">
        <v>1</v>
      </c>
      <c r="AO2791" s="2">
        <v>-0.21956524252891541</v>
      </c>
      <c r="AP2791" s="2">
        <v>2.737391471862793</v>
      </c>
      <c r="AQ2791" s="2">
        <v>1</v>
      </c>
      <c r="AR2791" s="2">
        <v>0</v>
      </c>
      <c r="AS2791" s="2">
        <v>0.15999999642372131</v>
      </c>
      <c r="AT2791" s="2">
        <v>111115</v>
      </c>
      <c r="AU2791" s="3">
        <f t="shared" si="3172"/>
        <v>0.83483032226562492</v>
      </c>
      <c r="AV2791" s="3">
        <f t="shared" si="3173"/>
        <v>3.3626184083660558E-3</v>
      </c>
      <c r="AW2791" s="3">
        <f t="shared" si="3174"/>
        <v>304.69175186157224</v>
      </c>
      <c r="AX2791" s="3">
        <f t="shared" si="3175"/>
        <v>302.5775436401367</v>
      </c>
      <c r="AY2791" s="3">
        <f t="shared" si="3176"/>
        <v>319.988254566455</v>
      </c>
      <c r="AZ2791" s="3">
        <f t="shared" si="3177"/>
        <v>1.7163382155532025</v>
      </c>
      <c r="BA2791" s="3">
        <f t="shared" si="3178"/>
        <v>4.6526208385076107</v>
      </c>
      <c r="BB2791" s="3">
        <f t="shared" si="3179"/>
        <v>50.280559463966313</v>
      </c>
      <c r="BC2791" s="3">
        <f t="shared" si="3180"/>
        <v>15.321002884376469</v>
      </c>
      <c r="BD2791" s="3">
        <f t="shared" si="3181"/>
        <v>30.484647750854492</v>
      </c>
      <c r="BE2791" s="3">
        <f t="shared" si="3182"/>
        <v>4.3804996967366714</v>
      </c>
      <c r="BF2791" s="3">
        <f t="shared" si="3183"/>
        <v>0.21012354354291435</v>
      </c>
      <c r="BG2791" s="3">
        <f t="shared" si="3184"/>
        <v>3.2349194834188673</v>
      </c>
      <c r="BH2791" s="3">
        <f t="shared" si="3185"/>
        <v>1.1455802133178041</v>
      </c>
      <c r="BI2791" s="3">
        <f t="shared" si="3186"/>
        <v>0.13273898066298681</v>
      </c>
      <c r="BJ2791" s="3">
        <f t="shared" si="3187"/>
        <v>31.968434874239538</v>
      </c>
      <c r="BK2791" s="3">
        <f t="shared" si="3188"/>
        <v>0.87935743422030044</v>
      </c>
      <c r="BL2791" s="3">
        <f t="shared" si="3189"/>
        <v>70.527310000495277</v>
      </c>
      <c r="BM2791" s="3">
        <f t="shared" si="3190"/>
        <v>390.47800815007662</v>
      </c>
      <c r="BN2791" s="3">
        <f t="shared" si="3191"/>
        <v>9.1214490926470968E-3</v>
      </c>
    </row>
    <row r="2792" spans="1:66">
      <c r="A2792" s="2" t="s">
        <v>3477</v>
      </c>
      <c r="B2792" t="s">
        <v>2748</v>
      </c>
      <c r="C2792">
        <v>20190808</v>
      </c>
      <c r="D2792" t="s">
        <v>338</v>
      </c>
      <c r="E2792" s="2" t="s">
        <v>0</v>
      </c>
      <c r="F2792" s="2" t="s">
        <v>3476</v>
      </c>
      <c r="G2792" s="1">
        <v>2000</v>
      </c>
      <c r="H2792">
        <v>400</v>
      </c>
      <c r="K2792" s="2">
        <v>45</v>
      </c>
      <c r="L2792" s="2" t="s">
        <v>3483</v>
      </c>
      <c r="M2792" s="2">
        <v>12613.500064183027</v>
      </c>
      <c r="N2792" s="2">
        <v>0</v>
      </c>
      <c r="O2792" s="3">
        <f t="shared" si="3164"/>
        <v>4.9074539488168591</v>
      </c>
      <c r="P2792" s="3">
        <f t="shared" si="3165"/>
        <v>0.21351315276532271</v>
      </c>
      <c r="Q2792" s="3">
        <f t="shared" si="3166"/>
        <v>343.56089161081371</v>
      </c>
      <c r="R2792" s="3">
        <f t="shared" si="3167"/>
        <v>3.2072571500047458</v>
      </c>
      <c r="S2792" s="3">
        <f t="shared" si="3168"/>
        <v>1.4306272017301103</v>
      </c>
      <c r="T2792" s="3">
        <f t="shared" si="3169"/>
        <v>31.590524673461914</v>
      </c>
      <c r="U2792" s="2">
        <v>6</v>
      </c>
      <c r="V2792" s="3">
        <f t="shared" si="3170"/>
        <v>1.4200000166893005</v>
      </c>
      <c r="W2792" s="2">
        <v>1</v>
      </c>
      <c r="X2792" s="3">
        <f t="shared" si="3171"/>
        <v>2.8400000333786011</v>
      </c>
      <c r="Y2792" s="2">
        <v>29.440177917480469</v>
      </c>
      <c r="Z2792" s="2">
        <v>31.590524673461914</v>
      </c>
      <c r="AA2792" s="2">
        <v>29.155374526977539</v>
      </c>
      <c r="AB2792" s="2">
        <v>399.49691772460938</v>
      </c>
      <c r="AC2792" s="2">
        <v>392.11288452148438</v>
      </c>
      <c r="AD2792" s="2">
        <v>31.253311157226563</v>
      </c>
      <c r="AE2792" s="2">
        <v>34.960418701171875</v>
      </c>
      <c r="AF2792" s="2">
        <v>70.246505737304688</v>
      </c>
      <c r="AG2792" s="2">
        <v>78.413848876953125</v>
      </c>
      <c r="AH2792" s="2">
        <v>500.95068359375</v>
      </c>
      <c r="AI2792" s="2">
        <v>1998.8875732421875</v>
      </c>
      <c r="AJ2792" s="2">
        <v>29.145828247070313</v>
      </c>
      <c r="AK2792" s="2">
        <v>92.530250549316406</v>
      </c>
      <c r="AL2792" s="2">
        <v>8.9301900863647461</v>
      </c>
      <c r="AM2792" s="2">
        <v>-0.88671958446502686</v>
      </c>
      <c r="AN2792" s="2">
        <v>1</v>
      </c>
      <c r="AO2792" s="2">
        <v>-0.21956524252891541</v>
      </c>
      <c r="AP2792" s="2">
        <v>2.737391471862793</v>
      </c>
      <c r="AQ2792" s="2">
        <v>1</v>
      </c>
      <c r="AR2792" s="2">
        <v>0</v>
      </c>
      <c r="AS2792" s="2">
        <v>0.15999999642372131</v>
      </c>
      <c r="AT2792" s="2">
        <v>111115</v>
      </c>
      <c r="AU2792" s="3">
        <f t="shared" si="3172"/>
        <v>0.83491780598958321</v>
      </c>
      <c r="AV2792" s="3">
        <f t="shared" si="3173"/>
        <v>3.2072571500047459E-3</v>
      </c>
      <c r="AW2792" s="3">
        <f t="shared" si="3174"/>
        <v>304.74052467346189</v>
      </c>
      <c r="AX2792" s="3">
        <f t="shared" si="3175"/>
        <v>302.59017791748045</v>
      </c>
      <c r="AY2792" s="3">
        <f t="shared" si="3176"/>
        <v>319.82200457017098</v>
      </c>
      <c r="AZ2792" s="3">
        <f t="shared" si="3177"/>
        <v>1.7894901543700561</v>
      </c>
      <c r="BA2792" s="3">
        <f t="shared" si="3178"/>
        <v>4.6655235034585507</v>
      </c>
      <c r="BB2792" s="3">
        <f t="shared" si="3179"/>
        <v>50.4216024031183</v>
      </c>
      <c r="BC2792" s="3">
        <f t="shared" si="3180"/>
        <v>15.461183701946425</v>
      </c>
      <c r="BD2792" s="3">
        <f t="shared" si="3181"/>
        <v>30.515351295471191</v>
      </c>
      <c r="BE2792" s="3">
        <f t="shared" si="3182"/>
        <v>4.3882034213464909</v>
      </c>
      <c r="BF2792" s="3">
        <f t="shared" si="3183"/>
        <v>0.19858350824613269</v>
      </c>
      <c r="BG2792" s="3">
        <f t="shared" si="3184"/>
        <v>3.2348963017284404</v>
      </c>
      <c r="BH2792" s="3">
        <f t="shared" si="3185"/>
        <v>1.1533071196180504</v>
      </c>
      <c r="BI2792" s="3">
        <f t="shared" si="3186"/>
        <v>0.12537490375116364</v>
      </c>
      <c r="BJ2792" s="3">
        <f t="shared" si="3187"/>
        <v>31.789775379695129</v>
      </c>
      <c r="BK2792" s="3">
        <f t="shared" si="3188"/>
        <v>0.87617853218488051</v>
      </c>
      <c r="BL2792" s="3">
        <f t="shared" si="3189"/>
        <v>70.208490766698262</v>
      </c>
      <c r="BM2792" s="3">
        <f t="shared" si="3190"/>
        <v>389.78011594647091</v>
      </c>
      <c r="BN2792" s="3">
        <f t="shared" si="3191"/>
        <v>8.8394692586325329E-3</v>
      </c>
    </row>
    <row r="2793" spans="1:66">
      <c r="A2793" s="2" t="s">
        <v>3477</v>
      </c>
      <c r="B2793" t="s">
        <v>2748</v>
      </c>
      <c r="C2793">
        <v>20190808</v>
      </c>
      <c r="D2793" t="s">
        <v>338</v>
      </c>
      <c r="E2793" s="2" t="s">
        <v>0</v>
      </c>
      <c r="F2793" s="2" t="s">
        <v>3476</v>
      </c>
      <c r="G2793" s="1">
        <v>2000</v>
      </c>
      <c r="H2793">
        <v>400</v>
      </c>
      <c r="K2793" s="2">
        <v>46</v>
      </c>
      <c r="L2793" s="2" t="s">
        <v>3484</v>
      </c>
      <c r="M2793" s="2">
        <v>12704.000064171851</v>
      </c>
      <c r="N2793" s="2">
        <v>0</v>
      </c>
      <c r="O2793" s="3">
        <f t="shared" si="3164"/>
        <v>5.234293088108358</v>
      </c>
      <c r="P2793" s="3">
        <f t="shared" si="3165"/>
        <v>0.21526641983080416</v>
      </c>
      <c r="Q2793" s="3">
        <f t="shared" si="3166"/>
        <v>340.94378622861223</v>
      </c>
      <c r="R2793" s="3">
        <f t="shared" si="3167"/>
        <v>3.2554774626446252</v>
      </c>
      <c r="S2793" s="3">
        <f t="shared" si="3168"/>
        <v>1.4408101018197463</v>
      </c>
      <c r="T2793" s="3">
        <f t="shared" si="3169"/>
        <v>31.665695190429688</v>
      </c>
      <c r="U2793" s="2">
        <v>6</v>
      </c>
      <c r="V2793" s="3">
        <f t="shared" si="3170"/>
        <v>1.4200000166893005</v>
      </c>
      <c r="W2793" s="2">
        <v>1</v>
      </c>
      <c r="X2793" s="3">
        <f t="shared" si="3171"/>
        <v>2.8400000333786011</v>
      </c>
      <c r="Y2793" s="2">
        <v>29.453926086425781</v>
      </c>
      <c r="Z2793" s="2">
        <v>31.665695190429688</v>
      </c>
      <c r="AA2793" s="2">
        <v>29.155302047729492</v>
      </c>
      <c r="AB2793" s="2">
        <v>399.611328125</v>
      </c>
      <c r="AC2793" s="2">
        <v>391.81402587890625</v>
      </c>
      <c r="AD2793" s="2">
        <v>31.305328369140625</v>
      </c>
      <c r="AE2793" s="2">
        <v>35.067909240722656</v>
      </c>
      <c r="AF2793" s="2">
        <v>70.267547607421875</v>
      </c>
      <c r="AG2793" s="2">
        <v>78.588348388671875</v>
      </c>
      <c r="AH2793" s="2">
        <v>500.92977905273438</v>
      </c>
      <c r="AI2793" s="2">
        <v>1999.34326171875</v>
      </c>
      <c r="AJ2793" s="2">
        <v>31.039226531982422</v>
      </c>
      <c r="AK2793" s="2">
        <v>92.525062561035156</v>
      </c>
      <c r="AL2793" s="2">
        <v>8.7473897933959961</v>
      </c>
      <c r="AM2793" s="2">
        <v>-0.88685309886932373</v>
      </c>
      <c r="AN2793" s="2">
        <v>1</v>
      </c>
      <c r="AO2793" s="2">
        <v>-0.21956524252891541</v>
      </c>
      <c r="AP2793" s="2">
        <v>2.737391471862793</v>
      </c>
      <c r="AQ2793" s="2">
        <v>1</v>
      </c>
      <c r="AR2793" s="2">
        <v>0</v>
      </c>
      <c r="AS2793" s="2">
        <v>0.15999999642372131</v>
      </c>
      <c r="AT2793" s="2">
        <v>111115</v>
      </c>
      <c r="AU2793" s="3">
        <f t="shared" si="3172"/>
        <v>0.83488296508789051</v>
      </c>
      <c r="AV2793" s="3">
        <f t="shared" si="3173"/>
        <v>3.2554774626446254E-3</v>
      </c>
      <c r="AW2793" s="3">
        <f t="shared" si="3174"/>
        <v>304.81569519042966</v>
      </c>
      <c r="AX2793" s="3">
        <f t="shared" si="3175"/>
        <v>302.60392608642576</v>
      </c>
      <c r="AY2793" s="3">
        <f t="shared" si="3176"/>
        <v>319.89491472479131</v>
      </c>
      <c r="AZ2793" s="3">
        <f t="shared" si="3177"/>
        <v>1.7563572284332998</v>
      </c>
      <c r="BA2793" s="3">
        <f t="shared" si="3178"/>
        <v>4.685470598202313</v>
      </c>
      <c r="BB2793" s="3">
        <f t="shared" si="3179"/>
        <v>50.64001545647691</v>
      </c>
      <c r="BC2793" s="3">
        <f t="shared" si="3180"/>
        <v>15.572106215754253</v>
      </c>
      <c r="BD2793" s="3">
        <f t="shared" si="3181"/>
        <v>30.559810638427734</v>
      </c>
      <c r="BE2793" s="3">
        <f t="shared" si="3182"/>
        <v>4.3993794880524995</v>
      </c>
      <c r="BF2793" s="3">
        <f t="shared" si="3183"/>
        <v>0.20009928720376455</v>
      </c>
      <c r="BG2793" s="3">
        <f t="shared" si="3184"/>
        <v>3.2446604963825667</v>
      </c>
      <c r="BH2793" s="3">
        <f t="shared" si="3185"/>
        <v>1.1547189916699327</v>
      </c>
      <c r="BI2793" s="3">
        <f t="shared" si="3186"/>
        <v>0.12634167646421973</v>
      </c>
      <c r="BJ2793" s="3">
        <f t="shared" si="3187"/>
        <v>31.545845150598545</v>
      </c>
      <c r="BK2793" s="3">
        <f t="shared" si="3188"/>
        <v>0.87016738480409594</v>
      </c>
      <c r="BL2793" s="3">
        <f t="shared" si="3189"/>
        <v>70.136233890614648</v>
      </c>
      <c r="BM2793" s="3">
        <f t="shared" si="3190"/>
        <v>389.32589363035135</v>
      </c>
      <c r="BN2793" s="3">
        <f t="shared" si="3191"/>
        <v>9.4294679672180873E-3</v>
      </c>
    </row>
    <row r="2794" spans="1:66">
      <c r="A2794" s="2" t="s">
        <v>3477</v>
      </c>
      <c r="B2794" t="s">
        <v>2748</v>
      </c>
      <c r="C2794">
        <v>20190808</v>
      </c>
      <c r="D2794" t="s">
        <v>338</v>
      </c>
      <c r="E2794" s="2" t="s">
        <v>0</v>
      </c>
      <c r="F2794" s="2" t="s">
        <v>3476</v>
      </c>
      <c r="G2794" s="1">
        <v>2000</v>
      </c>
      <c r="H2794">
        <v>475</v>
      </c>
      <c r="K2794" s="2">
        <v>47</v>
      </c>
      <c r="L2794" s="2" t="s">
        <v>3485</v>
      </c>
      <c r="M2794" s="2">
        <v>12818.000064171851</v>
      </c>
      <c r="N2794" s="2">
        <v>0</v>
      </c>
      <c r="O2794" s="3">
        <f t="shared" si="3164"/>
        <v>6.0823025459876829</v>
      </c>
      <c r="P2794" s="3">
        <f t="shared" si="3165"/>
        <v>0.21175854278755285</v>
      </c>
      <c r="Q2794" s="3">
        <f t="shared" si="3166"/>
        <v>405.1579090055626</v>
      </c>
      <c r="R2794" s="3">
        <f t="shared" si="3167"/>
        <v>3.2118897286385573</v>
      </c>
      <c r="S2794" s="3">
        <f t="shared" si="3168"/>
        <v>1.4430799870419722</v>
      </c>
      <c r="T2794" s="3">
        <f t="shared" si="3169"/>
        <v>31.725431442260742</v>
      </c>
      <c r="U2794" s="2">
        <v>6</v>
      </c>
      <c r="V2794" s="3">
        <f t="shared" si="3170"/>
        <v>1.4200000166893005</v>
      </c>
      <c r="W2794" s="2">
        <v>1</v>
      </c>
      <c r="X2794" s="3">
        <f t="shared" si="3171"/>
        <v>2.8400000333786011</v>
      </c>
      <c r="Y2794" s="2">
        <v>29.471145629882813</v>
      </c>
      <c r="Z2794" s="2">
        <v>31.725431442260742</v>
      </c>
      <c r="AA2794" s="2">
        <v>29.154218673706055</v>
      </c>
      <c r="AB2794" s="2">
        <v>474.3599853515625</v>
      </c>
      <c r="AC2794" s="2">
        <v>465.284912109375</v>
      </c>
      <c r="AD2794" s="2">
        <v>31.505739212036133</v>
      </c>
      <c r="AE2794" s="2">
        <v>35.217308044433594</v>
      </c>
      <c r="AF2794" s="2">
        <v>70.641326904296875</v>
      </c>
      <c r="AG2794" s="2">
        <v>78.840965270996094</v>
      </c>
      <c r="AH2794" s="2">
        <v>500.9378662109375</v>
      </c>
      <c r="AI2794" s="2">
        <v>1999.230712890625</v>
      </c>
      <c r="AJ2794" s="2">
        <v>32.112319946289063</v>
      </c>
      <c r="AK2794" s="2">
        <v>92.519706726074219</v>
      </c>
      <c r="AL2794" s="2">
        <v>8.7971639633178711</v>
      </c>
      <c r="AM2794" s="2">
        <v>-0.89772880077362061</v>
      </c>
      <c r="AN2794" s="2">
        <v>1</v>
      </c>
      <c r="AO2794" s="2">
        <v>-0.21956524252891541</v>
      </c>
      <c r="AP2794" s="2">
        <v>2.737391471862793</v>
      </c>
      <c r="AQ2794" s="2">
        <v>1</v>
      </c>
      <c r="AR2794" s="2">
        <v>0</v>
      </c>
      <c r="AS2794" s="2">
        <v>0.15999999642372131</v>
      </c>
      <c r="AT2794" s="2">
        <v>111115</v>
      </c>
      <c r="AU2794" s="3">
        <f t="shared" si="3172"/>
        <v>0.83489644368489579</v>
      </c>
      <c r="AV2794" s="3">
        <f t="shared" si="3173"/>
        <v>3.2118897286385574E-3</v>
      </c>
      <c r="AW2794" s="3">
        <f t="shared" si="3174"/>
        <v>304.87543144226072</v>
      </c>
      <c r="AX2794" s="3">
        <f t="shared" si="3175"/>
        <v>302.62114562988279</v>
      </c>
      <c r="AY2794" s="3">
        <f t="shared" si="3176"/>
        <v>319.87690691269381</v>
      </c>
      <c r="AZ2794" s="3">
        <f t="shared" si="3177"/>
        <v>1.7724135325608081</v>
      </c>
      <c r="BA2794" s="3">
        <f t="shared" si="3178"/>
        <v>4.7013749989947824</v>
      </c>
      <c r="BB2794" s="3">
        <f t="shared" si="3179"/>
        <v>50.814849780212555</v>
      </c>
      <c r="BC2794" s="3">
        <f t="shared" si="3180"/>
        <v>15.597541735778961</v>
      </c>
      <c r="BD2794" s="3">
        <f t="shared" si="3181"/>
        <v>30.598288536071777</v>
      </c>
      <c r="BE2794" s="3">
        <f t="shared" si="3182"/>
        <v>4.409071965838784</v>
      </c>
      <c r="BF2794" s="3">
        <f t="shared" si="3183"/>
        <v>0.19706482461675268</v>
      </c>
      <c r="BG2794" s="3">
        <f t="shared" si="3184"/>
        <v>3.2582950119528102</v>
      </c>
      <c r="BH2794" s="3">
        <f t="shared" si="3185"/>
        <v>1.1507769538859738</v>
      </c>
      <c r="BI2794" s="3">
        <f t="shared" si="3186"/>
        <v>0.12440642869437323</v>
      </c>
      <c r="BJ2794" s="3">
        <f t="shared" si="3187"/>
        <v>37.485090918944117</v>
      </c>
      <c r="BK2794" s="3">
        <f t="shared" si="3188"/>
        <v>0.87077379571319891</v>
      </c>
      <c r="BL2794" s="3">
        <f t="shared" si="3189"/>
        <v>70.151051216976384</v>
      </c>
      <c r="BM2794" s="3">
        <f t="shared" si="3190"/>
        <v>462.39367677818558</v>
      </c>
      <c r="BN2794" s="3">
        <f t="shared" si="3191"/>
        <v>9.2276330505576959E-3</v>
      </c>
    </row>
    <row r="2795" spans="1:66">
      <c r="A2795" s="2" t="s">
        <v>3477</v>
      </c>
      <c r="B2795" t="s">
        <v>2748</v>
      </c>
      <c r="C2795">
        <v>20190808</v>
      </c>
      <c r="D2795" t="s">
        <v>338</v>
      </c>
      <c r="E2795" s="2" t="s">
        <v>0</v>
      </c>
      <c r="F2795" s="2" t="s">
        <v>3476</v>
      </c>
      <c r="G2795" s="1">
        <v>2000</v>
      </c>
      <c r="H2795">
        <v>575</v>
      </c>
      <c r="K2795" s="2">
        <v>48</v>
      </c>
      <c r="L2795" s="2" t="s">
        <v>3486</v>
      </c>
      <c r="M2795" s="2">
        <v>12921.500064160675</v>
      </c>
      <c r="N2795" s="2">
        <v>0</v>
      </c>
      <c r="O2795" s="3">
        <f t="shared" si="3164"/>
        <v>7.1522000168397497</v>
      </c>
      <c r="P2795" s="3">
        <f t="shared" si="3165"/>
        <v>0.206893733479489</v>
      </c>
      <c r="Q2795" s="3">
        <f t="shared" si="3166"/>
        <v>491.67723869638434</v>
      </c>
      <c r="R2795" s="3">
        <f t="shared" si="3167"/>
        <v>3.1650581564618672</v>
      </c>
      <c r="S2795" s="3">
        <f t="shared" si="3168"/>
        <v>1.4529896390089445</v>
      </c>
      <c r="T2795" s="3">
        <f t="shared" si="3169"/>
        <v>31.766916275024414</v>
      </c>
      <c r="U2795" s="2">
        <v>6</v>
      </c>
      <c r="V2795" s="3">
        <f t="shared" si="3170"/>
        <v>1.4200000166893005</v>
      </c>
      <c r="W2795" s="2">
        <v>1</v>
      </c>
      <c r="X2795" s="3">
        <f t="shared" si="3171"/>
        <v>2.8400000333786011</v>
      </c>
      <c r="Y2795" s="2">
        <v>29.476161956787109</v>
      </c>
      <c r="Z2795" s="2">
        <v>31.766916275024414</v>
      </c>
      <c r="AA2795" s="2">
        <v>29.155946731567383</v>
      </c>
      <c r="AB2795" s="2">
        <v>574.8720703125</v>
      </c>
      <c r="AC2795" s="2">
        <v>564.1663818359375</v>
      </c>
      <c r="AD2795" s="2">
        <v>31.573877334594727</v>
      </c>
      <c r="AE2795" s="2">
        <v>35.231407165527344</v>
      </c>
      <c r="AF2795" s="2">
        <v>70.735466003417969</v>
      </c>
      <c r="AG2795" s="2">
        <v>78.847183227539063</v>
      </c>
      <c r="AH2795" s="2">
        <v>500.91983032226563</v>
      </c>
      <c r="AI2795" s="2">
        <v>1999.0069580078125</v>
      </c>
      <c r="AJ2795" s="2">
        <v>32.398120880126953</v>
      </c>
      <c r="AK2795" s="2">
        <v>92.515693664550781</v>
      </c>
      <c r="AL2795" s="2">
        <v>8.9746541976928711</v>
      </c>
      <c r="AM2795" s="2">
        <v>-0.89331138134002686</v>
      </c>
      <c r="AN2795" s="2">
        <v>1</v>
      </c>
      <c r="AO2795" s="2">
        <v>-0.21956524252891541</v>
      </c>
      <c r="AP2795" s="2">
        <v>2.737391471862793</v>
      </c>
      <c r="AQ2795" s="2">
        <v>1</v>
      </c>
      <c r="AR2795" s="2">
        <v>0</v>
      </c>
      <c r="AS2795" s="2">
        <v>0.15999999642372131</v>
      </c>
      <c r="AT2795" s="2">
        <v>111115</v>
      </c>
      <c r="AU2795" s="3">
        <f t="shared" si="3172"/>
        <v>0.83486638387044265</v>
      </c>
      <c r="AV2795" s="3">
        <f t="shared" si="3173"/>
        <v>3.165058156461867E-3</v>
      </c>
      <c r="AW2795" s="3">
        <f t="shared" si="3174"/>
        <v>304.91691627502439</v>
      </c>
      <c r="AX2795" s="3">
        <f t="shared" si="3175"/>
        <v>302.62616195678709</v>
      </c>
      <c r="AY2795" s="3">
        <f t="shared" si="3176"/>
        <v>319.84110613224402</v>
      </c>
      <c r="AZ2795" s="3">
        <f t="shared" si="3177"/>
        <v>1.7908850613049325</v>
      </c>
      <c r="BA2795" s="3">
        <f t="shared" si="3178"/>
        <v>4.7124477117059316</v>
      </c>
      <c r="BB2795" s="3">
        <f t="shared" si="3179"/>
        <v>50.936738676927838</v>
      </c>
      <c r="BC2795" s="3">
        <f t="shared" si="3180"/>
        <v>15.705331511400495</v>
      </c>
      <c r="BD2795" s="3">
        <f t="shared" si="3181"/>
        <v>30.621539115905762</v>
      </c>
      <c r="BE2795" s="3">
        <f t="shared" si="3182"/>
        <v>4.4149377363906614</v>
      </c>
      <c r="BF2795" s="3">
        <f t="shared" si="3183"/>
        <v>0.19284499393409232</v>
      </c>
      <c r="BG2795" s="3">
        <f t="shared" si="3184"/>
        <v>3.2594580726969871</v>
      </c>
      <c r="BH2795" s="3">
        <f t="shared" si="3185"/>
        <v>1.1554796636936744</v>
      </c>
      <c r="BI2795" s="3">
        <f t="shared" si="3186"/>
        <v>0.12171620281689478</v>
      </c>
      <c r="BJ2795" s="3">
        <f t="shared" si="3187"/>
        <v>45.487860797066908</v>
      </c>
      <c r="BK2795" s="3">
        <f t="shared" si="3188"/>
        <v>0.87151105511878346</v>
      </c>
      <c r="BL2795" s="3">
        <f t="shared" si="3189"/>
        <v>69.966688349640322</v>
      </c>
      <c r="BM2795" s="3">
        <f t="shared" si="3190"/>
        <v>560.76656848760911</v>
      </c>
      <c r="BN2795" s="3">
        <f t="shared" si="3191"/>
        <v>8.9237800131727416E-3</v>
      </c>
    </row>
    <row r="2796" spans="1:66">
      <c r="A2796" s="2" t="s">
        <v>3477</v>
      </c>
      <c r="B2796" t="s">
        <v>2748</v>
      </c>
      <c r="C2796">
        <v>20190808</v>
      </c>
      <c r="D2796" t="s">
        <v>338</v>
      </c>
      <c r="E2796" s="2" t="s">
        <v>0</v>
      </c>
      <c r="F2796" s="2" t="s">
        <v>3476</v>
      </c>
      <c r="G2796" s="1">
        <v>2000</v>
      </c>
      <c r="H2796">
        <v>675</v>
      </c>
      <c r="K2796" s="2">
        <v>49</v>
      </c>
      <c r="L2796" s="2" t="s">
        <v>3487</v>
      </c>
      <c r="M2796" s="2">
        <v>13016.50006409362</v>
      </c>
      <c r="N2796" s="2">
        <v>0</v>
      </c>
      <c r="O2796" s="3">
        <f t="shared" si="3164"/>
        <v>8.0729989672110385</v>
      </c>
      <c r="P2796" s="3">
        <f t="shared" si="3165"/>
        <v>0.20145233876557753</v>
      </c>
      <c r="Q2796" s="3">
        <f t="shared" si="3166"/>
        <v>579.06214468683891</v>
      </c>
      <c r="R2796" s="3">
        <f t="shared" si="3167"/>
        <v>3.1319387618686627</v>
      </c>
      <c r="S2796" s="3">
        <f t="shared" si="3168"/>
        <v>1.4737958230918959</v>
      </c>
      <c r="T2796" s="3">
        <f t="shared" si="3169"/>
        <v>31.839748382568359</v>
      </c>
      <c r="U2796" s="2">
        <v>6</v>
      </c>
      <c r="V2796" s="3">
        <f t="shared" si="3170"/>
        <v>1.4200000166893005</v>
      </c>
      <c r="W2796" s="2">
        <v>1</v>
      </c>
      <c r="X2796" s="3">
        <f t="shared" si="3171"/>
        <v>2.8400000333786011</v>
      </c>
      <c r="Y2796" s="2">
        <v>29.490249633789063</v>
      </c>
      <c r="Z2796" s="2">
        <v>31.839748382568359</v>
      </c>
      <c r="AA2796" s="2">
        <v>29.15526008605957</v>
      </c>
      <c r="AB2796" s="2">
        <v>675.626220703125</v>
      </c>
      <c r="AC2796" s="2">
        <v>663.4674072265625</v>
      </c>
      <c r="AD2796" s="2">
        <v>31.598751068115234</v>
      </c>
      <c r="AE2796" s="2">
        <v>35.218074798583984</v>
      </c>
      <c r="AF2796" s="2">
        <v>70.658699035644531</v>
      </c>
      <c r="AG2796" s="2">
        <v>78.751838684082031</v>
      </c>
      <c r="AH2796" s="2">
        <v>500.91754150390625</v>
      </c>
      <c r="AI2796" s="2">
        <v>1999.8421630859375</v>
      </c>
      <c r="AJ2796" s="2">
        <v>32.829822540283203</v>
      </c>
      <c r="AK2796" s="2">
        <v>92.513473510742188</v>
      </c>
      <c r="AL2796" s="2">
        <v>8.9005575180053711</v>
      </c>
      <c r="AM2796" s="2">
        <v>-0.89218986034393311</v>
      </c>
      <c r="AN2796" s="2">
        <v>1</v>
      </c>
      <c r="AO2796" s="2">
        <v>-0.21956524252891541</v>
      </c>
      <c r="AP2796" s="2">
        <v>2.737391471862793</v>
      </c>
      <c r="AQ2796" s="2">
        <v>1</v>
      </c>
      <c r="AR2796" s="2">
        <v>0</v>
      </c>
      <c r="AS2796" s="2">
        <v>0.15999999642372131</v>
      </c>
      <c r="AT2796" s="2">
        <v>111115</v>
      </c>
      <c r="AU2796" s="3">
        <f t="shared" si="3172"/>
        <v>0.83486256917317692</v>
      </c>
      <c r="AV2796" s="3">
        <f t="shared" si="3173"/>
        <v>3.1319387618686627E-3</v>
      </c>
      <c r="AW2796" s="3">
        <f t="shared" si="3174"/>
        <v>304.98974838256834</v>
      </c>
      <c r="AX2796" s="3">
        <f t="shared" si="3175"/>
        <v>302.64024963378904</v>
      </c>
      <c r="AY2796" s="3">
        <f t="shared" si="3176"/>
        <v>319.9747389417571</v>
      </c>
      <c r="AZ2796" s="3">
        <f t="shared" si="3177"/>
        <v>1.8009388926086047</v>
      </c>
      <c r="BA2796" s="3">
        <f t="shared" si="3178"/>
        <v>4.7319422530700326</v>
      </c>
      <c r="BB2796" s="3">
        <f t="shared" si="3179"/>
        <v>51.148682170284992</v>
      </c>
      <c r="BC2796" s="3">
        <f t="shared" si="3180"/>
        <v>15.930607371701008</v>
      </c>
      <c r="BD2796" s="3">
        <f t="shared" si="3181"/>
        <v>30.664999008178711</v>
      </c>
      <c r="BE2796" s="3">
        <f t="shared" si="3182"/>
        <v>4.4259202445668553</v>
      </c>
      <c r="BF2796" s="3">
        <f t="shared" si="3183"/>
        <v>0.18810902779815622</v>
      </c>
      <c r="BG2796" s="3">
        <f t="shared" si="3184"/>
        <v>3.2581464299781366</v>
      </c>
      <c r="BH2796" s="3">
        <f t="shared" si="3185"/>
        <v>1.1677738145887187</v>
      </c>
      <c r="BI2796" s="3">
        <f t="shared" si="3186"/>
        <v>0.11869831215439136</v>
      </c>
      <c r="BJ2796" s="3">
        <f t="shared" si="3187"/>
        <v>53.571050383559431</v>
      </c>
      <c r="BK2796" s="3">
        <f t="shared" si="3188"/>
        <v>0.8727815991857748</v>
      </c>
      <c r="BL2796" s="3">
        <f t="shared" si="3189"/>
        <v>69.604695439646022</v>
      </c>
      <c r="BM2796" s="3">
        <f t="shared" si="3190"/>
        <v>659.62989015696951</v>
      </c>
      <c r="BN2796" s="3">
        <f t="shared" si="3191"/>
        <v>8.5186957532137255E-3</v>
      </c>
    </row>
    <row r="2797" spans="1:66">
      <c r="A2797" s="2" t="s">
        <v>3477</v>
      </c>
      <c r="B2797" t="s">
        <v>2748</v>
      </c>
      <c r="C2797">
        <v>20190808</v>
      </c>
      <c r="D2797" t="s">
        <v>338</v>
      </c>
      <c r="E2797" s="2" t="s">
        <v>0</v>
      </c>
      <c r="F2797" s="2" t="s">
        <v>3476</v>
      </c>
      <c r="G2797" s="1">
        <v>2000</v>
      </c>
      <c r="H2797">
        <v>800</v>
      </c>
      <c r="K2797" s="2">
        <v>50</v>
      </c>
      <c r="L2797" s="2" t="s">
        <v>3488</v>
      </c>
      <c r="M2797" s="2">
        <v>13112.500064183027</v>
      </c>
      <c r="N2797" s="2">
        <v>0</v>
      </c>
      <c r="O2797" s="3">
        <f t="shared" si="3164"/>
        <v>8.9197656508004943</v>
      </c>
      <c r="P2797" s="3">
        <f t="shared" si="3165"/>
        <v>0.18796150417253166</v>
      </c>
      <c r="Q2797" s="3">
        <f t="shared" si="3166"/>
        <v>686.13021037638373</v>
      </c>
      <c r="R2797" s="3">
        <f t="shared" si="3167"/>
        <v>2.9852991544456198</v>
      </c>
      <c r="S2797" s="3">
        <f t="shared" si="3168"/>
        <v>1.4986539938269892</v>
      </c>
      <c r="T2797" s="3">
        <f t="shared" si="3169"/>
        <v>31.941089630126953</v>
      </c>
      <c r="U2797" s="2">
        <v>6</v>
      </c>
      <c r="V2797" s="3">
        <f t="shared" si="3170"/>
        <v>1.4200000166893005</v>
      </c>
      <c r="W2797" s="2">
        <v>1</v>
      </c>
      <c r="X2797" s="3">
        <f t="shared" si="3171"/>
        <v>2.8400000333786011</v>
      </c>
      <c r="Y2797" s="2">
        <v>29.512905120849609</v>
      </c>
      <c r="Z2797" s="2">
        <v>31.941089630126953</v>
      </c>
      <c r="AA2797" s="2">
        <v>29.154621124267578</v>
      </c>
      <c r="AB2797" s="2">
        <v>799.62335205078125</v>
      </c>
      <c r="AC2797" s="2">
        <v>786.12811279296875</v>
      </c>
      <c r="AD2797" s="2">
        <v>31.79487419128418</v>
      </c>
      <c r="AE2797" s="2">
        <v>35.244667053222656</v>
      </c>
      <c r="AF2797" s="2">
        <v>71.137725830078125</v>
      </c>
      <c r="AG2797" s="2">
        <v>78.704917907714844</v>
      </c>
      <c r="AH2797" s="2">
        <v>500.91412353515625</v>
      </c>
      <c r="AI2797" s="2">
        <v>2000.3646240234375</v>
      </c>
      <c r="AJ2797" s="2">
        <v>31.024272918701172</v>
      </c>
      <c r="AK2797" s="2">
        <v>92.511314392089844</v>
      </c>
      <c r="AL2797" s="2">
        <v>8.6610555648803711</v>
      </c>
      <c r="AM2797" s="2">
        <v>-0.89518439769744873</v>
      </c>
      <c r="AN2797" s="2">
        <v>1</v>
      </c>
      <c r="AO2797" s="2">
        <v>-0.21956524252891541</v>
      </c>
      <c r="AP2797" s="2">
        <v>2.737391471862793</v>
      </c>
      <c r="AQ2797" s="2">
        <v>1</v>
      </c>
      <c r="AR2797" s="2">
        <v>0</v>
      </c>
      <c r="AS2797" s="2">
        <v>0.15999999642372131</v>
      </c>
      <c r="AT2797" s="2">
        <v>111115</v>
      </c>
      <c r="AU2797" s="3">
        <f t="shared" si="3172"/>
        <v>0.83485687255859364</v>
      </c>
      <c r="AV2797" s="3">
        <f t="shared" si="3173"/>
        <v>2.9852991544456198E-3</v>
      </c>
      <c r="AW2797" s="3">
        <f t="shared" si="3174"/>
        <v>305.09108963012693</v>
      </c>
      <c r="AX2797" s="3">
        <f t="shared" si="3175"/>
        <v>302.66290512084959</v>
      </c>
      <c r="AY2797" s="3">
        <f t="shared" si="3176"/>
        <v>320.05833268988863</v>
      </c>
      <c r="AZ2797" s="3">
        <f t="shared" si="3177"/>
        <v>1.8661726527661509</v>
      </c>
      <c r="BA2797" s="3">
        <f t="shared" si="3178"/>
        <v>4.7591844682322009</v>
      </c>
      <c r="BB2797" s="3">
        <f t="shared" si="3179"/>
        <v>51.444350342503981</v>
      </c>
      <c r="BC2797" s="3">
        <f t="shared" si="3180"/>
        <v>16.199683289281325</v>
      </c>
      <c r="BD2797" s="3">
        <f t="shared" si="3181"/>
        <v>30.726997375488281</v>
      </c>
      <c r="BE2797" s="3">
        <f t="shared" si="3182"/>
        <v>4.4416287001777217</v>
      </c>
      <c r="BF2797" s="3">
        <f t="shared" si="3183"/>
        <v>0.17629374465423425</v>
      </c>
      <c r="BG2797" s="3">
        <f t="shared" si="3184"/>
        <v>3.2605304744052117</v>
      </c>
      <c r="BH2797" s="3">
        <f t="shared" si="3185"/>
        <v>1.18109822577251</v>
      </c>
      <c r="BI2797" s="3">
        <f t="shared" si="3186"/>
        <v>0.11117564614633511</v>
      </c>
      <c r="BJ2797" s="3">
        <f t="shared" si="3187"/>
        <v>63.474807606040386</v>
      </c>
      <c r="BK2797" s="3">
        <f t="shared" si="3188"/>
        <v>0.87279693883314913</v>
      </c>
      <c r="BL2797" s="3">
        <f t="shared" si="3189"/>
        <v>69.126827538620418</v>
      </c>
      <c r="BM2797" s="3">
        <f t="shared" si="3190"/>
        <v>781.88808339611865</v>
      </c>
      <c r="BN2797" s="3">
        <f t="shared" si="3191"/>
        <v>7.8859764577767309E-3</v>
      </c>
    </row>
    <row r="2798" spans="1:66">
      <c r="A2798" s="2" t="s">
        <v>3477</v>
      </c>
      <c r="B2798" t="s">
        <v>2748</v>
      </c>
      <c r="C2798">
        <v>20190808</v>
      </c>
      <c r="D2798" t="s">
        <v>338</v>
      </c>
      <c r="E2798" s="2" t="s">
        <v>0</v>
      </c>
      <c r="F2798" s="2" t="s">
        <v>3476</v>
      </c>
      <c r="G2798" s="1">
        <v>2000</v>
      </c>
      <c r="H2798">
        <v>1000</v>
      </c>
      <c r="K2798" s="2">
        <v>51</v>
      </c>
      <c r="L2798" s="2" t="s">
        <v>3489</v>
      </c>
      <c r="M2798" s="2">
        <v>13234.000064171851</v>
      </c>
      <c r="N2798" s="2">
        <v>0</v>
      </c>
      <c r="O2798" s="3">
        <f t="shared" si="3164"/>
        <v>10.03223304495468</v>
      </c>
      <c r="P2798" s="3">
        <f t="shared" si="3165"/>
        <v>0.18455570544006969</v>
      </c>
      <c r="Q2798" s="3">
        <f t="shared" si="3166"/>
        <v>867.96100062436972</v>
      </c>
      <c r="R2798" s="3">
        <f t="shared" si="3167"/>
        <v>2.9604618075922104</v>
      </c>
      <c r="S2798" s="3">
        <f t="shared" si="3168"/>
        <v>1.5116324020271921</v>
      </c>
      <c r="T2798" s="3">
        <f t="shared" si="3169"/>
        <v>32.010749816894531</v>
      </c>
      <c r="U2798" s="2">
        <v>6</v>
      </c>
      <c r="V2798" s="3">
        <f t="shared" si="3170"/>
        <v>1.4200000166893005</v>
      </c>
      <c r="W2798" s="2">
        <v>1</v>
      </c>
      <c r="X2798" s="3">
        <f t="shared" si="3171"/>
        <v>2.8400000333786011</v>
      </c>
      <c r="Y2798" s="2">
        <v>29.535436630249023</v>
      </c>
      <c r="Z2798" s="2">
        <v>32.010749816894531</v>
      </c>
      <c r="AA2798" s="2">
        <v>29.154605865478516</v>
      </c>
      <c r="AB2798" s="2">
        <v>1000.3837280273438</v>
      </c>
      <c r="AC2798" s="2">
        <v>984.874755859375</v>
      </c>
      <c r="AD2798" s="2">
        <v>31.888303756713867</v>
      </c>
      <c r="AE2798" s="2">
        <v>35.309127807617188</v>
      </c>
      <c r="AF2798" s="2">
        <v>71.215370178222656</v>
      </c>
      <c r="AG2798" s="2">
        <v>78.743858337402344</v>
      </c>
      <c r="AH2798" s="2">
        <v>500.91973876953125</v>
      </c>
      <c r="AI2798" s="2">
        <v>2000.005859375</v>
      </c>
      <c r="AJ2798" s="2">
        <v>34.267780303955078</v>
      </c>
      <c r="AK2798" s="2">
        <v>92.507438659667969</v>
      </c>
      <c r="AL2798" s="2">
        <v>7.9833822250366211</v>
      </c>
      <c r="AM2798" s="2">
        <v>-0.88964164257049561</v>
      </c>
      <c r="AN2798" s="2">
        <v>1</v>
      </c>
      <c r="AO2798" s="2">
        <v>-0.21956524252891541</v>
      </c>
      <c r="AP2798" s="2">
        <v>2.737391471862793</v>
      </c>
      <c r="AQ2798" s="2">
        <v>1</v>
      </c>
      <c r="AR2798" s="2">
        <v>0</v>
      </c>
      <c r="AS2798" s="2">
        <v>0.15999999642372131</v>
      </c>
      <c r="AT2798" s="2">
        <v>111115</v>
      </c>
      <c r="AU2798" s="3">
        <f t="shared" si="3172"/>
        <v>0.83486623128255188</v>
      </c>
      <c r="AV2798" s="3">
        <f t="shared" si="3173"/>
        <v>2.9604618075922103E-3</v>
      </c>
      <c r="AW2798" s="3">
        <f t="shared" si="3174"/>
        <v>305.16074981689451</v>
      </c>
      <c r="AX2798" s="3">
        <f t="shared" si="3175"/>
        <v>302.685436630249</v>
      </c>
      <c r="AY2798" s="3">
        <f t="shared" si="3176"/>
        <v>320.00093034742167</v>
      </c>
      <c r="AZ2798" s="3">
        <f t="shared" si="3177"/>
        <v>1.8713203600549904</v>
      </c>
      <c r="BA2798" s="3">
        <f t="shared" si="3178"/>
        <v>4.7779893768167154</v>
      </c>
      <c r="BB2798" s="3">
        <f t="shared" si="3179"/>
        <v>51.64978563934509</v>
      </c>
      <c r="BC2798" s="3">
        <f t="shared" si="3180"/>
        <v>16.340657831727903</v>
      </c>
      <c r="BD2798" s="3">
        <f t="shared" si="3181"/>
        <v>30.773093223571777</v>
      </c>
      <c r="BE2798" s="3">
        <f t="shared" si="3182"/>
        <v>4.4533394111425402</v>
      </c>
      <c r="BF2798" s="3">
        <f t="shared" si="3183"/>
        <v>0.17329428017574799</v>
      </c>
      <c r="BG2798" s="3">
        <f t="shared" si="3184"/>
        <v>3.2663569747895234</v>
      </c>
      <c r="BH2798" s="3">
        <f t="shared" si="3185"/>
        <v>1.1869824363530168</v>
      </c>
      <c r="BI2798" s="3">
        <f t="shared" si="3186"/>
        <v>0.10926736349954666</v>
      </c>
      <c r="BJ2798" s="3">
        <f t="shared" si="3187"/>
        <v>80.292849024242912</v>
      </c>
      <c r="BK2798" s="3">
        <f t="shared" si="3188"/>
        <v>0.88129073819849357</v>
      </c>
      <c r="BL2798" s="3">
        <f t="shared" si="3189"/>
        <v>68.942716706274055</v>
      </c>
      <c r="BM2798" s="3">
        <f t="shared" si="3190"/>
        <v>980.10591274264561</v>
      </c>
      <c r="BN2798" s="3">
        <f t="shared" si="3191"/>
        <v>7.0568842791099819E-3</v>
      </c>
    </row>
    <row r="2799" spans="1:66">
      <c r="A2799" s="2" t="s">
        <v>3477</v>
      </c>
      <c r="B2799" t="s">
        <v>2748</v>
      </c>
      <c r="C2799">
        <v>20190808</v>
      </c>
      <c r="D2799" t="s">
        <v>338</v>
      </c>
      <c r="E2799" s="2" t="s">
        <v>0</v>
      </c>
      <c r="F2799" s="2" t="s">
        <v>3476</v>
      </c>
      <c r="G2799" s="1">
        <v>2000</v>
      </c>
      <c r="H2799">
        <v>1400</v>
      </c>
      <c r="K2799" s="2">
        <v>52</v>
      </c>
      <c r="L2799" s="2" t="s">
        <v>3490</v>
      </c>
      <c r="M2799" s="2">
        <v>13386.000064171851</v>
      </c>
      <c r="N2799" s="2">
        <v>0</v>
      </c>
      <c r="O2799" s="3">
        <f t="shared" si="3164"/>
        <v>11.518312282664059</v>
      </c>
      <c r="P2799" s="3">
        <f t="shared" si="3165"/>
        <v>0.17872587986606367</v>
      </c>
      <c r="Q2799" s="3">
        <f t="shared" si="3166"/>
        <v>1237.1241707662484</v>
      </c>
      <c r="R2799" s="3">
        <f t="shared" si="3167"/>
        <v>2.8759422603506093</v>
      </c>
      <c r="S2799" s="3">
        <f t="shared" si="3168"/>
        <v>1.5135003806490599</v>
      </c>
      <c r="T2799" s="3">
        <f t="shared" si="3169"/>
        <v>31.98893928527832</v>
      </c>
      <c r="U2799" s="2">
        <v>6</v>
      </c>
      <c r="V2799" s="3">
        <f t="shared" si="3170"/>
        <v>1.4200000166893005</v>
      </c>
      <c r="W2799" s="2">
        <v>1</v>
      </c>
      <c r="X2799" s="3">
        <f t="shared" si="3171"/>
        <v>2.8400000333786011</v>
      </c>
      <c r="Y2799" s="2">
        <v>29.525371551513672</v>
      </c>
      <c r="Z2799" s="2">
        <v>31.98893928527832</v>
      </c>
      <c r="AA2799" s="2">
        <v>29.153289794921875</v>
      </c>
      <c r="AB2799" s="2">
        <v>1399.8743896484375</v>
      </c>
      <c r="AC2799" s="2">
        <v>1381.3192138671875</v>
      </c>
      <c r="AD2799" s="2">
        <v>31.903280258178711</v>
      </c>
      <c r="AE2799" s="2">
        <v>35.226764678955078</v>
      </c>
      <c r="AF2799" s="2">
        <v>71.284736633300781</v>
      </c>
      <c r="AG2799" s="2">
        <v>78.602378845214844</v>
      </c>
      <c r="AH2799" s="2">
        <v>500.913818359375</v>
      </c>
      <c r="AI2799" s="2">
        <v>2001.108642578125</v>
      </c>
      <c r="AJ2799" s="2">
        <v>33.797008514404297</v>
      </c>
      <c r="AK2799" s="2">
        <v>92.503364562988281</v>
      </c>
      <c r="AL2799" s="2">
        <v>5.4210042953491211</v>
      </c>
      <c r="AM2799" s="2">
        <v>-0.89096915721893311</v>
      </c>
      <c r="AN2799" s="2">
        <v>1</v>
      </c>
      <c r="AO2799" s="2">
        <v>-0.21956524252891541</v>
      </c>
      <c r="AP2799" s="2">
        <v>2.737391471862793</v>
      </c>
      <c r="AQ2799" s="2">
        <v>1</v>
      </c>
      <c r="AR2799" s="2">
        <v>0</v>
      </c>
      <c r="AS2799" s="2">
        <v>0.15999999642372131</v>
      </c>
      <c r="AT2799" s="2">
        <v>111115</v>
      </c>
      <c r="AU2799" s="3">
        <f t="shared" si="3172"/>
        <v>0.83485636393229168</v>
      </c>
      <c r="AV2799" s="3">
        <f t="shared" si="3173"/>
        <v>2.8759422603506094E-3</v>
      </c>
      <c r="AW2799" s="3">
        <f t="shared" si="3174"/>
        <v>305.1389392852783</v>
      </c>
      <c r="AX2799" s="3">
        <f t="shared" si="3175"/>
        <v>302.67537155151365</v>
      </c>
      <c r="AY2799" s="3">
        <f t="shared" si="3176"/>
        <v>320.17737565597781</v>
      </c>
      <c r="AZ2799" s="3">
        <f t="shared" si="3177"/>
        <v>1.9189022440957162</v>
      </c>
      <c r="BA2799" s="3">
        <f t="shared" si="3178"/>
        <v>4.7720946361210403</v>
      </c>
      <c r="BB2799" s="3">
        <f t="shared" si="3179"/>
        <v>51.588335826115596</v>
      </c>
      <c r="BC2799" s="3">
        <f t="shared" si="3180"/>
        <v>16.361571147160518</v>
      </c>
      <c r="BD2799" s="3">
        <f t="shared" si="3181"/>
        <v>30.757155418395996</v>
      </c>
      <c r="BE2799" s="3">
        <f t="shared" si="3182"/>
        <v>4.4492873521970209</v>
      </c>
      <c r="BF2799" s="3">
        <f t="shared" si="3183"/>
        <v>0.16814428317530453</v>
      </c>
      <c r="BG2799" s="3">
        <f t="shared" si="3184"/>
        <v>3.2585942554719804</v>
      </c>
      <c r="BH2799" s="3">
        <f t="shared" si="3185"/>
        <v>1.1906930967250404</v>
      </c>
      <c r="BI2799" s="3">
        <f t="shared" si="3186"/>
        <v>0.1059922584513997</v>
      </c>
      <c r="BJ2799" s="3">
        <f t="shared" si="3187"/>
        <v>114.43814817807484</v>
      </c>
      <c r="BK2799" s="3">
        <f t="shared" si="3188"/>
        <v>0.89561062956820403</v>
      </c>
      <c r="BL2799" s="3">
        <f t="shared" si="3189"/>
        <v>68.808145202660882</v>
      </c>
      <c r="BM2799" s="3">
        <f t="shared" si="3190"/>
        <v>1375.8439598535115</v>
      </c>
      <c r="BN2799" s="3">
        <f t="shared" si="3191"/>
        <v>5.7604912123866538E-3</v>
      </c>
    </row>
    <row r="2800" spans="1:66">
      <c r="A2800" s="2" t="s">
        <v>3477</v>
      </c>
      <c r="B2800" t="s">
        <v>2748</v>
      </c>
      <c r="C2800">
        <v>20190808</v>
      </c>
      <c r="D2800" t="s">
        <v>338</v>
      </c>
      <c r="E2800" s="2" t="s">
        <v>0</v>
      </c>
      <c r="F2800" s="2" t="s">
        <v>3476</v>
      </c>
      <c r="G2800" s="1">
        <v>2000</v>
      </c>
      <c r="H2800">
        <v>1800</v>
      </c>
      <c r="K2800" s="2">
        <v>53</v>
      </c>
      <c r="L2800" s="2" t="s">
        <v>3491</v>
      </c>
      <c r="M2800" s="2">
        <v>13503.000064171851</v>
      </c>
      <c r="N2800" s="2">
        <v>0</v>
      </c>
      <c r="O2800" s="3">
        <f t="shared" si="3164"/>
        <v>12.247445549789395</v>
      </c>
      <c r="P2800" s="3">
        <f t="shared" si="3165"/>
        <v>0.17643613214554804</v>
      </c>
      <c r="Q2800" s="3">
        <f t="shared" si="3166"/>
        <v>1615.5199026767959</v>
      </c>
      <c r="R2800" s="3">
        <f t="shared" si="3167"/>
        <v>2.8646907187402033</v>
      </c>
      <c r="S2800" s="3">
        <f t="shared" si="3168"/>
        <v>1.5258390984237269</v>
      </c>
      <c r="T2800" s="3">
        <f t="shared" si="3169"/>
        <v>32.028877258300781</v>
      </c>
      <c r="U2800" s="2">
        <v>6</v>
      </c>
      <c r="V2800" s="3">
        <f t="shared" si="3170"/>
        <v>1.4200000166893005</v>
      </c>
      <c r="W2800" s="2">
        <v>1</v>
      </c>
      <c r="X2800" s="3">
        <f t="shared" si="3171"/>
        <v>2.8400000333786011</v>
      </c>
      <c r="Y2800" s="2">
        <v>29.532833099365234</v>
      </c>
      <c r="Z2800" s="2">
        <v>32.028877258300781</v>
      </c>
      <c r="AA2800" s="2">
        <v>29.154172897338867</v>
      </c>
      <c r="AB2800" s="2">
        <v>1799.7030029296875</v>
      </c>
      <c r="AC2800" s="2">
        <v>1778.9295654296875</v>
      </c>
      <c r="AD2800" s="2">
        <v>31.901191711425781</v>
      </c>
      <c r="AE2800" s="2">
        <v>35.211593627929688</v>
      </c>
      <c r="AF2800" s="2">
        <v>71.246803283691406</v>
      </c>
      <c r="AG2800" s="2">
        <v>78.53204345703125</v>
      </c>
      <c r="AH2800" s="2">
        <v>500.93380737304688</v>
      </c>
      <c r="AI2800" s="2">
        <v>2000.40478515625</v>
      </c>
      <c r="AJ2800" s="2">
        <v>32.521682739257813</v>
      </c>
      <c r="AK2800" s="2">
        <v>92.499488830566406</v>
      </c>
      <c r="AL2800" s="2">
        <v>1.9852132797241211</v>
      </c>
      <c r="AM2800" s="2">
        <v>-0.88054740428924561</v>
      </c>
      <c r="AN2800" s="2">
        <v>1</v>
      </c>
      <c r="AO2800" s="2">
        <v>-0.21956524252891541</v>
      </c>
      <c r="AP2800" s="2">
        <v>2.737391471862793</v>
      </c>
      <c r="AQ2800" s="2">
        <v>1</v>
      </c>
      <c r="AR2800" s="2">
        <v>0</v>
      </c>
      <c r="AS2800" s="2">
        <v>0.15999999642372131</v>
      </c>
      <c r="AT2800" s="2">
        <v>111115</v>
      </c>
      <c r="AU2800" s="3">
        <f t="shared" si="3172"/>
        <v>0.83488967895507804</v>
      </c>
      <c r="AV2800" s="3">
        <f t="shared" si="3173"/>
        <v>2.8646907187402032E-3</v>
      </c>
      <c r="AW2800" s="3">
        <f t="shared" si="3174"/>
        <v>305.17887725830076</v>
      </c>
      <c r="AX2800" s="3">
        <f t="shared" si="3175"/>
        <v>302.68283309936521</v>
      </c>
      <c r="AY2800" s="3">
        <f t="shared" si="3176"/>
        <v>320.064758470995</v>
      </c>
      <c r="AZ2800" s="3">
        <f t="shared" si="3177"/>
        <v>1.9186025105890407</v>
      </c>
      <c r="BA2800" s="3">
        <f t="shared" si="3178"/>
        <v>4.7828935099168524</v>
      </c>
      <c r="BB2800" s="3">
        <f t="shared" si="3179"/>
        <v>51.707242606256948</v>
      </c>
      <c r="BC2800" s="3">
        <f t="shared" si="3180"/>
        <v>16.49564897832726</v>
      </c>
      <c r="BD2800" s="3">
        <f t="shared" si="3181"/>
        <v>30.780855178833008</v>
      </c>
      <c r="BE2800" s="3">
        <f t="shared" si="3182"/>
        <v>4.4553139897072267</v>
      </c>
      <c r="BF2800" s="3">
        <f t="shared" si="3183"/>
        <v>0.16611610313837955</v>
      </c>
      <c r="BG2800" s="3">
        <f t="shared" si="3184"/>
        <v>3.2570544114931255</v>
      </c>
      <c r="BH2800" s="3">
        <f t="shared" si="3185"/>
        <v>1.1982595782141012</v>
      </c>
      <c r="BI2800" s="3">
        <f t="shared" si="3186"/>
        <v>0.10470292395695734</v>
      </c>
      <c r="BJ2800" s="3">
        <f t="shared" si="3187"/>
        <v>149.43476519321001</v>
      </c>
      <c r="BK2800" s="3">
        <f t="shared" si="3188"/>
        <v>0.90814157798686024</v>
      </c>
      <c r="BL2800" s="3">
        <f t="shared" si="3189"/>
        <v>68.599335862003826</v>
      </c>
      <c r="BM2800" s="3">
        <f t="shared" si="3190"/>
        <v>1773.1077163811344</v>
      </c>
      <c r="BN2800" s="3">
        <f t="shared" si="3191"/>
        <v>4.7383846055126565E-3</v>
      </c>
    </row>
    <row r="2801" spans="1:66">
      <c r="A2801" s="2" t="s">
        <v>3477</v>
      </c>
      <c r="B2801" s="7" t="s">
        <v>2748</v>
      </c>
      <c r="C2801">
        <v>20190808</v>
      </c>
      <c r="D2801" s="7" t="s">
        <v>338</v>
      </c>
      <c r="E2801" s="13" t="s">
        <v>0</v>
      </c>
      <c r="F2801" s="2" t="s">
        <v>3476</v>
      </c>
      <c r="G2801" s="14">
        <v>2000</v>
      </c>
      <c r="H2801" s="7">
        <v>400</v>
      </c>
      <c r="K2801" s="2">
        <v>54</v>
      </c>
      <c r="L2801" s="2" t="s">
        <v>3492</v>
      </c>
      <c r="M2801" s="2">
        <v>13637.500064183027</v>
      </c>
      <c r="N2801" s="2">
        <v>0</v>
      </c>
      <c r="O2801" s="3">
        <f t="shared" si="3164"/>
        <v>4.3276334836749042</v>
      </c>
      <c r="P2801" s="3">
        <f t="shared" si="3165"/>
        <v>0.17518478838758497</v>
      </c>
      <c r="Q2801" s="3">
        <f t="shared" si="3166"/>
        <v>341.20224077861735</v>
      </c>
      <c r="R2801" s="3">
        <f t="shared" si="3167"/>
        <v>2.8469856621091179</v>
      </c>
      <c r="S2801" s="3">
        <f t="shared" si="3168"/>
        <v>1.5263747693766447</v>
      </c>
      <c r="T2801" s="3">
        <f t="shared" si="3169"/>
        <v>32.059757232666016</v>
      </c>
      <c r="U2801" s="2">
        <v>6</v>
      </c>
      <c r="V2801" s="3">
        <f t="shared" si="3170"/>
        <v>1.4200000166893005</v>
      </c>
      <c r="W2801" s="2">
        <v>1</v>
      </c>
      <c r="X2801" s="3">
        <f t="shared" si="3171"/>
        <v>2.8400000333786011</v>
      </c>
      <c r="Y2801" s="2">
        <v>29.542791366577148</v>
      </c>
      <c r="Z2801" s="2">
        <v>32.059757232666016</v>
      </c>
      <c r="AA2801" s="2">
        <v>29.154396057128906</v>
      </c>
      <c r="AB2801" s="2">
        <v>399.3857421875</v>
      </c>
      <c r="AC2801" s="2">
        <v>392.86276245117188</v>
      </c>
      <c r="AD2801" s="2">
        <v>32.008708953857422</v>
      </c>
      <c r="AE2801" s="2">
        <v>35.298271179199219</v>
      </c>
      <c r="AF2801" s="2">
        <v>71.472648620605469</v>
      </c>
      <c r="AG2801" s="2">
        <v>78.673721313476563</v>
      </c>
      <c r="AH2801" s="2">
        <v>500.9466552734375</v>
      </c>
      <c r="AI2801" s="2">
        <v>1999.294189453125</v>
      </c>
      <c r="AJ2801" s="2">
        <v>31.018209457397461</v>
      </c>
      <c r="AK2801" s="2">
        <v>92.494132995605469</v>
      </c>
      <c r="AL2801" s="2">
        <v>8.9902791976928711</v>
      </c>
      <c r="AM2801" s="2">
        <v>-0.90102851390838623</v>
      </c>
      <c r="AN2801" s="2">
        <v>1</v>
      </c>
      <c r="AO2801" s="2">
        <v>-0.21956524252891541</v>
      </c>
      <c r="AP2801" s="2">
        <v>2.737391471862793</v>
      </c>
      <c r="AQ2801" s="2">
        <v>1</v>
      </c>
      <c r="AR2801" s="2">
        <v>0</v>
      </c>
      <c r="AS2801" s="2">
        <v>0.15999999642372131</v>
      </c>
      <c r="AT2801" s="2">
        <v>111115</v>
      </c>
      <c r="AU2801" s="3">
        <f t="shared" si="3172"/>
        <v>0.83491109212239567</v>
      </c>
      <c r="AV2801" s="3">
        <f t="shared" si="3173"/>
        <v>2.8469856621091178E-3</v>
      </c>
      <c r="AW2801" s="3">
        <f t="shared" si="3174"/>
        <v>305.20975723266599</v>
      </c>
      <c r="AX2801" s="3">
        <f t="shared" si="3175"/>
        <v>302.69279136657713</v>
      </c>
      <c r="AY2801" s="3">
        <f t="shared" si="3176"/>
        <v>319.8870631624668</v>
      </c>
      <c r="AZ2801" s="3">
        <f t="shared" si="3177"/>
        <v>1.9225525281645455</v>
      </c>
      <c r="BA2801" s="3">
        <f t="shared" si="3178"/>
        <v>4.7912577583404445</v>
      </c>
      <c r="BB2801" s="3">
        <f t="shared" si="3179"/>
        <v>51.800666735998099</v>
      </c>
      <c r="BC2801" s="3">
        <f t="shared" si="3180"/>
        <v>16.502395556798881</v>
      </c>
      <c r="BD2801" s="3">
        <f t="shared" si="3181"/>
        <v>30.801274299621582</v>
      </c>
      <c r="BE2801" s="3">
        <f t="shared" si="3182"/>
        <v>4.4605120913637331</v>
      </c>
      <c r="BF2801" s="3">
        <f t="shared" si="3183"/>
        <v>0.16500640401099276</v>
      </c>
      <c r="BG2801" s="3">
        <f t="shared" si="3184"/>
        <v>3.2648829889637998</v>
      </c>
      <c r="BH2801" s="3">
        <f t="shared" si="3185"/>
        <v>1.1956291023999333</v>
      </c>
      <c r="BI2801" s="3">
        <f t="shared" si="3186"/>
        <v>0.1039975900234629</v>
      </c>
      <c r="BJ2801" s="3">
        <f t="shared" si="3187"/>
        <v>31.559205436976033</v>
      </c>
      <c r="BK2801" s="3">
        <f t="shared" si="3188"/>
        <v>0.86850237128550634</v>
      </c>
      <c r="BL2801" s="3">
        <f t="shared" si="3189"/>
        <v>68.627181469750383</v>
      </c>
      <c r="BM2801" s="3">
        <f t="shared" si="3190"/>
        <v>390.80561275599712</v>
      </c>
      <c r="BN2801" s="3">
        <f t="shared" si="3191"/>
        <v>7.5995144062620213E-3</v>
      </c>
    </row>
    <row r="2802" spans="1:66">
      <c r="A2802" s="2"/>
      <c r="B2802" s="7"/>
      <c r="C2802"/>
      <c r="D2802" s="7"/>
      <c r="E2802" s="13"/>
      <c r="F2802" s="2"/>
      <c r="G2802" s="14"/>
      <c r="H2802" s="7"/>
      <c r="K2802" s="2"/>
      <c r="L2802" s="2"/>
      <c r="M2802" s="2"/>
      <c r="N2802" s="2"/>
      <c r="O2802" s="3"/>
      <c r="P2802" s="3"/>
      <c r="Q2802" s="3"/>
      <c r="R2802" s="3"/>
      <c r="S2802" s="3"/>
      <c r="T2802" s="3"/>
      <c r="U2802" s="2"/>
      <c r="V2802" s="3"/>
      <c r="W2802" s="2"/>
      <c r="X2802" s="3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</row>
    <row r="2803" spans="1:66">
      <c r="A2803" s="2" t="s">
        <v>3494</v>
      </c>
      <c r="B2803" t="s">
        <v>2748</v>
      </c>
      <c r="C2803">
        <v>20190808</v>
      </c>
      <c r="D2803" t="s">
        <v>338</v>
      </c>
      <c r="E2803" s="2" t="s">
        <v>0</v>
      </c>
      <c r="F2803" s="2" t="s">
        <v>3493</v>
      </c>
      <c r="G2803" s="1">
        <v>2000</v>
      </c>
      <c r="H2803">
        <v>400</v>
      </c>
      <c r="K2803" s="2">
        <v>91</v>
      </c>
      <c r="L2803" s="2" t="s">
        <v>3495</v>
      </c>
      <c r="M2803" s="2">
        <v>23410.500064160675</v>
      </c>
      <c r="N2803" s="2">
        <v>0</v>
      </c>
      <c r="O2803" s="3">
        <f t="shared" ref="O2803:O2819" si="3192">(AB2803-AC2803*(1000-AD2803)/(1000-AE2803))*AU2803</f>
        <v>3.6823914049668254</v>
      </c>
      <c r="P2803" s="3">
        <f t="shared" ref="P2803:P2819" si="3193">IF(BF2803&lt;&gt;0,1/(1/BF2803-1/X2803),0)</f>
        <v>3.2253542078855259E-2</v>
      </c>
      <c r="Q2803" s="3">
        <f t="shared" ref="Q2803:Q2819" si="3194">((BI2803-AV2803/2)*AC2803-O2803)/(BI2803+AV2803/2)</f>
        <v>197.42567974337609</v>
      </c>
      <c r="R2803" s="3">
        <f t="shared" ref="R2803:R2819" si="3195">AV2803*1000</f>
        <v>0.9093946902652601</v>
      </c>
      <c r="S2803" s="3">
        <f t="shared" ref="S2803:S2819" si="3196">(BA2803-BG2803)</f>
        <v>2.5077019092959199</v>
      </c>
      <c r="T2803" s="3">
        <f t="shared" ref="T2803:T2819" si="3197">(Z2803+AZ2803*N2803)</f>
        <v>34.731151580810547</v>
      </c>
      <c r="U2803" s="2">
        <v>6</v>
      </c>
      <c r="V2803" s="3">
        <f t="shared" ref="V2803:V2819" si="3198">(U2803*AO2803+AP2803)</f>
        <v>1.4200000166893005</v>
      </c>
      <c r="W2803" s="2">
        <v>1</v>
      </c>
      <c r="X2803" s="3">
        <f t="shared" ref="X2803:X2819" si="3199">V2803*(W2803+1)*(W2803+1)/(W2803*W2803+1)</f>
        <v>2.8400000333786011</v>
      </c>
      <c r="Y2803" s="2">
        <v>31.926263809204102</v>
      </c>
      <c r="Z2803" s="2">
        <v>34.731151580810547</v>
      </c>
      <c r="AA2803" s="2">
        <v>31.489517211914063</v>
      </c>
      <c r="AB2803" s="2">
        <v>400.21707153320313</v>
      </c>
      <c r="AC2803" s="2">
        <v>395.3756103515625</v>
      </c>
      <c r="AD2803" s="2">
        <v>32.085243225097656</v>
      </c>
      <c r="AE2803" s="2">
        <v>33.138423919677734</v>
      </c>
      <c r="AF2803" s="2">
        <v>62.275596618652344</v>
      </c>
      <c r="AG2803" s="2">
        <v>64.291976928710938</v>
      </c>
      <c r="AH2803" s="2">
        <v>500.91619873046875</v>
      </c>
      <c r="AI2803" s="2">
        <v>2000.798583984375</v>
      </c>
      <c r="AJ2803" s="2">
        <v>32.372089385986328</v>
      </c>
      <c r="AK2803" s="2">
        <v>92.252998352050781</v>
      </c>
      <c r="AL2803" s="2">
        <v>9.3043584823608398</v>
      </c>
      <c r="AM2803" s="2">
        <v>-0.72658240795135498</v>
      </c>
      <c r="AN2803" s="2">
        <v>1</v>
      </c>
      <c r="AO2803" s="2">
        <v>-0.21956524252891541</v>
      </c>
      <c r="AP2803" s="2">
        <v>2.737391471862793</v>
      </c>
      <c r="AQ2803" s="2">
        <v>1</v>
      </c>
      <c r="AR2803" s="2">
        <v>0</v>
      </c>
      <c r="AS2803" s="2">
        <v>0.15999999642372131</v>
      </c>
      <c r="AT2803" s="2">
        <v>111115</v>
      </c>
      <c r="AU2803" s="3">
        <f t="shared" ref="AU2803:AU2819" si="3200">AH2803*0.000001/(U2803*0.0001)</f>
        <v>0.83486033121744785</v>
      </c>
      <c r="AV2803" s="3">
        <f t="shared" ref="AV2803:AV2819" si="3201">(AE2803-AD2803)/(1000-AE2803)*AU2803</f>
        <v>9.093946902652601E-4</v>
      </c>
      <c r="AW2803" s="3">
        <f t="shared" ref="AW2803:AW2819" si="3202">(Z2803+273.15)</f>
        <v>307.88115158081052</v>
      </c>
      <c r="AX2803" s="3">
        <f t="shared" ref="AX2803:AX2819" si="3203">(Y2803+273.15)</f>
        <v>305.07626380920408</v>
      </c>
      <c r="AY2803" s="3">
        <f t="shared" ref="AY2803:AY2819" si="3204">(AI2803*AQ2803+AJ2803*AR2803)*AS2803</f>
        <v>320.12776628208667</v>
      </c>
      <c r="AZ2803" s="3">
        <f t="shared" ref="AZ2803:AZ2819" si="3205">((AY2803+0.00000010773*(AX2803^4-AW2803^4))-AV2803*44100)/(V2803*51.4+0.00000043092*AW2803^3)</f>
        <v>2.8660154670137548</v>
      </c>
      <c r="BA2803" s="3">
        <f t="shared" ref="BA2803:BA2819" si="3206">0.61365*EXP(17.502*T2803/(240.97+T2803))</f>
        <v>5.5648208765475102</v>
      </c>
      <c r="BB2803" s="3">
        <f t="shared" ref="BB2803:BB2819" si="3207">BA2803*1000/AK2803</f>
        <v>60.321300943643578</v>
      </c>
      <c r="BC2803" s="3">
        <f t="shared" ref="BC2803:BC2819" si="3208">(BB2803-AE2803)</f>
        <v>27.182877023965844</v>
      </c>
      <c r="BD2803" s="3">
        <f t="shared" ref="BD2803:BD2819" si="3209">IF(N2803,Z2803,(Y2803+Z2803)/2)</f>
        <v>33.328707695007324</v>
      </c>
      <c r="BE2803" s="3">
        <f t="shared" ref="BE2803:BE2819" si="3210">0.61365*EXP(17.502*BD2803/(240.97+BD2803))</f>
        <v>5.1461698603795707</v>
      </c>
      <c r="BF2803" s="3">
        <f t="shared" ref="BF2803:BF2819" si="3211">IF(BC2803&lt;&gt;0,(1000-(BB2803+AE2803)/2)/BC2803*AV2803,0)</f>
        <v>3.1891355750488758E-2</v>
      </c>
      <c r="BG2803" s="3">
        <f t="shared" ref="BG2803:BG2819" si="3212">AE2803*AK2803/1000</f>
        <v>3.0571189672515904</v>
      </c>
      <c r="BH2803" s="3">
        <f t="shared" ref="BH2803:BH2819" si="3213">(BE2803-BG2803)</f>
        <v>2.0890508931279803</v>
      </c>
      <c r="BI2803" s="3">
        <f t="shared" ref="BI2803:BI2819" si="3214">1/(1.6/P2803+1.37/X2803)</f>
        <v>1.9964324138039162E-2</v>
      </c>
      <c r="BJ2803" s="3">
        <f t="shared" ref="BJ2803:BJ2819" si="3215">Q2803*AK2803*0.001</f>
        <v>18.21311090801818</v>
      </c>
      <c r="BK2803" s="3">
        <f t="shared" ref="BK2803:BK2819" si="3216">Q2803/AC2803</f>
        <v>0.49933702174453282</v>
      </c>
      <c r="BL2803" s="3">
        <f t="shared" ref="BL2803:BL2819" si="3217">(1-AV2803*AK2803/BA2803/P2803)*100</f>
        <v>53.258322023521785</v>
      </c>
      <c r="BM2803" s="3">
        <f t="shared" ref="BM2803:BM2819" si="3218">(AC2803-O2803/(X2803/1.35))</f>
        <v>393.62517783808426</v>
      </c>
      <c r="BN2803" s="3">
        <f t="shared" ref="BN2803:BN2819" si="3219">O2803*BL2803/100/BM2803</f>
        <v>4.9823537289843825E-3</v>
      </c>
    </row>
    <row r="2804" spans="1:66">
      <c r="A2804" s="2" t="s">
        <v>3494</v>
      </c>
      <c r="B2804" t="s">
        <v>2748</v>
      </c>
      <c r="C2804">
        <v>20190808</v>
      </c>
      <c r="D2804" t="s">
        <v>338</v>
      </c>
      <c r="E2804" s="2" t="s">
        <v>0</v>
      </c>
      <c r="F2804" s="2" t="s">
        <v>3493</v>
      </c>
      <c r="G2804" s="1">
        <v>2000</v>
      </c>
      <c r="H2804">
        <v>325</v>
      </c>
      <c r="K2804" s="2">
        <v>92</v>
      </c>
      <c r="L2804" s="2" t="s">
        <v>3496</v>
      </c>
      <c r="M2804" s="2">
        <v>23500.000064171851</v>
      </c>
      <c r="N2804" s="2">
        <v>0</v>
      </c>
      <c r="O2804" s="3">
        <f t="shared" si="3192"/>
        <v>2.6545542853945183</v>
      </c>
      <c r="P2804" s="3">
        <f t="shared" si="3193"/>
        <v>3.1912231260963028E-2</v>
      </c>
      <c r="Q2804" s="3">
        <f t="shared" si="3194"/>
        <v>174.90686728009976</v>
      </c>
      <c r="R2804" s="3">
        <f t="shared" si="3195"/>
        <v>0.89806357183856411</v>
      </c>
      <c r="S2804" s="3">
        <f t="shared" si="3196"/>
        <v>2.5028809981648705</v>
      </c>
      <c r="T2804" s="3">
        <f t="shared" si="3197"/>
        <v>34.687000274658203</v>
      </c>
      <c r="U2804" s="2">
        <v>6</v>
      </c>
      <c r="V2804" s="3">
        <f t="shared" si="3198"/>
        <v>1.4200000166893005</v>
      </c>
      <c r="W2804" s="2">
        <v>1</v>
      </c>
      <c r="X2804" s="3">
        <f t="shared" si="3199"/>
        <v>2.8400000333786011</v>
      </c>
      <c r="Y2804" s="2">
        <v>31.916610717773438</v>
      </c>
      <c r="Z2804" s="2">
        <v>34.687000274658203</v>
      </c>
      <c r="AA2804" s="2">
        <v>31.492023468017578</v>
      </c>
      <c r="AB2804" s="2">
        <v>324.06610107421875</v>
      </c>
      <c r="AC2804" s="2">
        <v>320.54168701171875</v>
      </c>
      <c r="AD2804" s="2">
        <v>32.003959655761719</v>
      </c>
      <c r="AE2804" s="2">
        <v>33.044109344482422</v>
      </c>
      <c r="AF2804" s="2">
        <v>62.157852172851563</v>
      </c>
      <c r="AG2804" s="2">
        <v>64.141082763671875</v>
      </c>
      <c r="AH2804" s="2">
        <v>500.9208984375</v>
      </c>
      <c r="AI2804" s="2">
        <v>1999.8900146484375</v>
      </c>
      <c r="AJ2804" s="2">
        <v>30.940359115600586</v>
      </c>
      <c r="AK2804" s="2">
        <v>92.250091552734375</v>
      </c>
      <c r="AL2804" s="2">
        <v>9.0584478378295898</v>
      </c>
      <c r="AM2804" s="2">
        <v>-0.71965491771697998</v>
      </c>
      <c r="AN2804" s="2">
        <v>1</v>
      </c>
      <c r="AO2804" s="2">
        <v>-0.21956524252891541</v>
      </c>
      <c r="AP2804" s="2">
        <v>2.737391471862793</v>
      </c>
      <c r="AQ2804" s="2">
        <v>1</v>
      </c>
      <c r="AR2804" s="2">
        <v>0</v>
      </c>
      <c r="AS2804" s="2">
        <v>0.15999999642372131</v>
      </c>
      <c r="AT2804" s="2">
        <v>111115</v>
      </c>
      <c r="AU2804" s="3">
        <f t="shared" si="3200"/>
        <v>0.83486816406249975</v>
      </c>
      <c r="AV2804" s="3">
        <f t="shared" si="3201"/>
        <v>8.9806357183856407E-4</v>
      </c>
      <c r="AW2804" s="3">
        <f t="shared" si="3202"/>
        <v>307.83700027465818</v>
      </c>
      <c r="AX2804" s="3">
        <f t="shared" si="3203"/>
        <v>305.06661071777341</v>
      </c>
      <c r="AY2804" s="3">
        <f t="shared" si="3204"/>
        <v>319.98239519158597</v>
      </c>
      <c r="AZ2804" s="3">
        <f t="shared" si="3205"/>
        <v>2.875445978063583</v>
      </c>
      <c r="BA2804" s="3">
        <f t="shared" si="3206"/>
        <v>5.5512031104719393</v>
      </c>
      <c r="BB2804" s="3">
        <f t="shared" si="3207"/>
        <v>60.175583753200044</v>
      </c>
      <c r="BC2804" s="3">
        <f t="shared" si="3208"/>
        <v>27.131474408717622</v>
      </c>
      <c r="BD2804" s="3">
        <f t="shared" si="3209"/>
        <v>33.30180549621582</v>
      </c>
      <c r="BE2804" s="3">
        <f t="shared" si="3210"/>
        <v>5.1384147107151881</v>
      </c>
      <c r="BF2804" s="3">
        <f t="shared" si="3211"/>
        <v>3.1557627634455312E-2</v>
      </c>
      <c r="BG2804" s="3">
        <f t="shared" si="3212"/>
        <v>3.0483221123070687</v>
      </c>
      <c r="BH2804" s="3">
        <f t="shared" si="3213"/>
        <v>2.0900925984081193</v>
      </c>
      <c r="BI2804" s="3">
        <f t="shared" si="3214"/>
        <v>1.9755072584023425E-2</v>
      </c>
      <c r="BJ2804" s="3">
        <f t="shared" si="3215"/>
        <v>16.135174519791164</v>
      </c>
      <c r="BK2804" s="3">
        <f t="shared" si="3216"/>
        <v>0.54566028185190563</v>
      </c>
      <c r="BL2804" s="3">
        <f t="shared" si="3217"/>
        <v>53.23406756053577</v>
      </c>
      <c r="BM2804" s="3">
        <f t="shared" si="3218"/>
        <v>319.27983903877373</v>
      </c>
      <c r="BN2804" s="3">
        <f t="shared" si="3219"/>
        <v>4.4259832564824218E-3</v>
      </c>
    </row>
    <row r="2805" spans="1:66">
      <c r="A2805" s="2" t="s">
        <v>3494</v>
      </c>
      <c r="B2805" t="s">
        <v>2748</v>
      </c>
      <c r="C2805">
        <v>20190808</v>
      </c>
      <c r="D2805" t="s">
        <v>338</v>
      </c>
      <c r="E2805" s="2" t="s">
        <v>0</v>
      </c>
      <c r="F2805" s="2" t="s">
        <v>3493</v>
      </c>
      <c r="G2805" s="1">
        <v>2000</v>
      </c>
      <c r="H2805">
        <v>250</v>
      </c>
      <c r="K2805" s="2">
        <v>93</v>
      </c>
      <c r="L2805" s="2" t="s">
        <v>3497</v>
      </c>
      <c r="M2805" s="2">
        <v>23589.000064171851</v>
      </c>
      <c r="N2805" s="2">
        <v>0</v>
      </c>
      <c r="O2805" s="3">
        <f t="shared" si="3192"/>
        <v>1.8560557500716717</v>
      </c>
      <c r="P2805" s="3">
        <f t="shared" si="3193"/>
        <v>3.2939797165486687E-2</v>
      </c>
      <c r="Q2805" s="3">
        <f t="shared" si="3194"/>
        <v>147.50928820664726</v>
      </c>
      <c r="R2805" s="3">
        <f t="shared" si="3195"/>
        <v>0.92986354780024771</v>
      </c>
      <c r="S2805" s="3">
        <f t="shared" si="3196"/>
        <v>2.5113328086807671</v>
      </c>
      <c r="T2805" s="3">
        <f t="shared" si="3197"/>
        <v>34.718826293945313</v>
      </c>
      <c r="U2805" s="2">
        <v>6</v>
      </c>
      <c r="V2805" s="3">
        <f t="shared" si="3198"/>
        <v>1.4200000166893005</v>
      </c>
      <c r="W2805" s="2">
        <v>1</v>
      </c>
      <c r="X2805" s="3">
        <f t="shared" si="3199"/>
        <v>2.8400000333786011</v>
      </c>
      <c r="Y2805" s="2">
        <v>31.925107955932617</v>
      </c>
      <c r="Z2805" s="2">
        <v>34.718826293945313</v>
      </c>
      <c r="AA2805" s="2">
        <v>31.488735198974609</v>
      </c>
      <c r="AB2805" s="2">
        <v>250.06927490234375</v>
      </c>
      <c r="AC2805" s="2">
        <v>247.57052612304688</v>
      </c>
      <c r="AD2805" s="2">
        <v>31.982852935791016</v>
      </c>
      <c r="AE2805" s="2">
        <v>33.059745788574219</v>
      </c>
      <c r="AF2805" s="2">
        <v>62.084445953369141</v>
      </c>
      <c r="AG2805" s="2">
        <v>64.13616943359375</v>
      </c>
      <c r="AH2805" s="2">
        <v>500.9537353515625</v>
      </c>
      <c r="AI2805" s="2">
        <v>1999.379150390625</v>
      </c>
      <c r="AJ2805" s="2">
        <v>28.442686080932617</v>
      </c>
      <c r="AK2805" s="2">
        <v>92.247642517089844</v>
      </c>
      <c r="AL2805" s="2">
        <v>8.6449956893920898</v>
      </c>
      <c r="AM2805" s="2">
        <v>-0.72441947460174561</v>
      </c>
      <c r="AN2805" s="2">
        <v>1</v>
      </c>
      <c r="AO2805" s="2">
        <v>-0.21956524252891541</v>
      </c>
      <c r="AP2805" s="2">
        <v>2.737391471862793</v>
      </c>
      <c r="AQ2805" s="2">
        <v>1</v>
      </c>
      <c r="AR2805" s="2">
        <v>0</v>
      </c>
      <c r="AS2805" s="2">
        <v>0.15999999642372131</v>
      </c>
      <c r="AT2805" s="2">
        <v>111115</v>
      </c>
      <c r="AU2805" s="3">
        <f t="shared" si="3200"/>
        <v>0.83492289225260408</v>
      </c>
      <c r="AV2805" s="3">
        <f t="shared" si="3201"/>
        <v>9.2986354780024772E-4</v>
      </c>
      <c r="AW2805" s="3">
        <f t="shared" si="3202"/>
        <v>307.86882629394529</v>
      </c>
      <c r="AX2805" s="3">
        <f t="shared" si="3203"/>
        <v>305.07510795593259</v>
      </c>
      <c r="AY2805" s="3">
        <f t="shared" si="3204"/>
        <v>319.90065691216296</v>
      </c>
      <c r="AZ2805" s="3">
        <f t="shared" si="3205"/>
        <v>2.8545080420435074</v>
      </c>
      <c r="BA2805" s="3">
        <f t="shared" si="3206"/>
        <v>5.5610164198910281</v>
      </c>
      <c r="BB2805" s="3">
        <f t="shared" si="3207"/>
        <v>60.283561380560933</v>
      </c>
      <c r="BC2805" s="3">
        <f t="shared" si="3208"/>
        <v>27.223815591986714</v>
      </c>
      <c r="BD2805" s="3">
        <f t="shared" si="3209"/>
        <v>33.321967124938965</v>
      </c>
      <c r="BE2805" s="3">
        <f t="shared" si="3210"/>
        <v>5.1442257876590869</v>
      </c>
      <c r="BF2805" s="3">
        <f t="shared" si="3211"/>
        <v>3.2562124711031586E-2</v>
      </c>
      <c r="BG2805" s="3">
        <f t="shared" si="3212"/>
        <v>3.049683611210261</v>
      </c>
      <c r="BH2805" s="3">
        <f t="shared" si="3213"/>
        <v>2.0945421764488259</v>
      </c>
      <c r="BI2805" s="3">
        <f t="shared" si="3214"/>
        <v>2.0384925785990129E-2</v>
      </c>
      <c r="BJ2805" s="3">
        <f t="shared" si="3215"/>
        <v>13.607384086437172</v>
      </c>
      <c r="BK2805" s="3">
        <f t="shared" si="3216"/>
        <v>0.59582734066385823</v>
      </c>
      <c r="BL2805" s="3">
        <f t="shared" si="3217"/>
        <v>53.172669435321907</v>
      </c>
      <c r="BM2805" s="3">
        <f t="shared" si="3218"/>
        <v>246.68824611137524</v>
      </c>
      <c r="BN2805" s="3">
        <f t="shared" si="3219"/>
        <v>4.0006542836066895E-3</v>
      </c>
    </row>
    <row r="2806" spans="1:66">
      <c r="A2806" s="2" t="s">
        <v>3494</v>
      </c>
      <c r="B2806" t="s">
        <v>2748</v>
      </c>
      <c r="C2806">
        <v>20190808</v>
      </c>
      <c r="D2806" t="s">
        <v>338</v>
      </c>
      <c r="E2806" s="2" t="s">
        <v>0</v>
      </c>
      <c r="F2806" s="2" t="s">
        <v>3493</v>
      </c>
      <c r="G2806" s="1">
        <v>2000</v>
      </c>
      <c r="H2806">
        <v>175</v>
      </c>
      <c r="K2806" s="2">
        <v>94</v>
      </c>
      <c r="L2806" s="2" t="s">
        <v>3498</v>
      </c>
      <c r="M2806" s="2">
        <v>23678.000064171851</v>
      </c>
      <c r="N2806" s="2">
        <v>0</v>
      </c>
      <c r="O2806" s="3">
        <f t="shared" si="3192"/>
        <v>1.0338538624616025</v>
      </c>
      <c r="P2806" s="3">
        <f t="shared" si="3193"/>
        <v>3.5085800272503416E-2</v>
      </c>
      <c r="Q2806" s="3">
        <f t="shared" si="3194"/>
        <v>118.73888140800332</v>
      </c>
      <c r="R2806" s="3">
        <f t="shared" si="3195"/>
        <v>0.99469545484145838</v>
      </c>
      <c r="S2806" s="3">
        <f t="shared" si="3196"/>
        <v>2.523539647039037</v>
      </c>
      <c r="T2806" s="3">
        <f t="shared" si="3197"/>
        <v>34.78399658203125</v>
      </c>
      <c r="U2806" s="2">
        <v>6</v>
      </c>
      <c r="V2806" s="3">
        <f t="shared" si="3198"/>
        <v>1.4200000166893005</v>
      </c>
      <c r="W2806" s="2">
        <v>1</v>
      </c>
      <c r="X2806" s="3">
        <f t="shared" si="3199"/>
        <v>2.8400000333786011</v>
      </c>
      <c r="Y2806" s="2">
        <v>31.947988510131836</v>
      </c>
      <c r="Z2806" s="2">
        <v>34.78399658203125</v>
      </c>
      <c r="AA2806" s="2">
        <v>31.488960266113281</v>
      </c>
      <c r="AB2806" s="2">
        <v>174.51681518554688</v>
      </c>
      <c r="AC2806" s="2">
        <v>173.07229614257813</v>
      </c>
      <c r="AD2806" s="2">
        <v>31.994533538818359</v>
      </c>
      <c r="AE2806" s="2">
        <v>33.146457672119141</v>
      </c>
      <c r="AF2806" s="2">
        <v>62.027328491210938</v>
      </c>
      <c r="AG2806" s="2">
        <v>64.2188720703125</v>
      </c>
      <c r="AH2806" s="2">
        <v>500.93133544921875</v>
      </c>
      <c r="AI2806" s="2">
        <v>1999.27490234375</v>
      </c>
      <c r="AJ2806" s="2">
        <v>27.467622756958008</v>
      </c>
      <c r="AK2806" s="2">
        <v>92.245712280273438</v>
      </c>
      <c r="AL2806" s="2">
        <v>8.1042852401733398</v>
      </c>
      <c r="AM2806" s="2">
        <v>-0.72514426708221436</v>
      </c>
      <c r="AN2806" s="2">
        <v>1</v>
      </c>
      <c r="AO2806" s="2">
        <v>-0.21956524252891541</v>
      </c>
      <c r="AP2806" s="2">
        <v>2.737391471862793</v>
      </c>
      <c r="AQ2806" s="2">
        <v>1</v>
      </c>
      <c r="AR2806" s="2">
        <v>0</v>
      </c>
      <c r="AS2806" s="2">
        <v>0.15999999642372131</v>
      </c>
      <c r="AT2806" s="2">
        <v>111115</v>
      </c>
      <c r="AU2806" s="3">
        <f t="shared" si="3200"/>
        <v>0.83488555908203099</v>
      </c>
      <c r="AV2806" s="3">
        <f t="shared" si="3201"/>
        <v>9.9469545484145842E-4</v>
      </c>
      <c r="AW2806" s="3">
        <f t="shared" si="3202"/>
        <v>307.93399658203123</v>
      </c>
      <c r="AX2806" s="3">
        <f t="shared" si="3203"/>
        <v>305.09798851013181</v>
      </c>
      <c r="AY2806" s="3">
        <f t="shared" si="3204"/>
        <v>319.88397722503578</v>
      </c>
      <c r="AZ2806" s="3">
        <f t="shared" si="3205"/>
        <v>2.8143267949451896</v>
      </c>
      <c r="BA2806" s="3">
        <f t="shared" si="3206"/>
        <v>5.5811582445716015</v>
      </c>
      <c r="BB2806" s="3">
        <f t="shared" si="3207"/>
        <v>60.503172522687763</v>
      </c>
      <c r="BC2806" s="3">
        <f t="shared" si="3208"/>
        <v>27.356714850568622</v>
      </c>
      <c r="BD2806" s="3">
        <f t="shared" si="3209"/>
        <v>33.365992546081543</v>
      </c>
      <c r="BE2806" s="3">
        <f t="shared" si="3210"/>
        <v>5.1569348714040535</v>
      </c>
      <c r="BF2806" s="3">
        <f t="shared" si="3211"/>
        <v>3.465763448824969E-2</v>
      </c>
      <c r="BG2806" s="3">
        <f t="shared" si="3212"/>
        <v>3.0576185975325645</v>
      </c>
      <c r="BH2806" s="3">
        <f t="shared" si="3213"/>
        <v>2.099316273871489</v>
      </c>
      <c r="BI2806" s="3">
        <f t="shared" si="3214"/>
        <v>2.1699086910179227E-2</v>
      </c>
      <c r="BJ2806" s="3">
        <f t="shared" si="3215"/>
        <v>10.953152690844183</v>
      </c>
      <c r="BK2806" s="3">
        <f t="shared" si="3216"/>
        <v>0.68606521121199793</v>
      </c>
      <c r="BL2806" s="3">
        <f t="shared" si="3217"/>
        <v>53.142339771578229</v>
      </c>
      <c r="BM2806" s="3">
        <f t="shared" si="3218"/>
        <v>172.58085153063467</v>
      </c>
      <c r="BN2806" s="3">
        <f t="shared" si="3219"/>
        <v>3.183517333806896E-3</v>
      </c>
    </row>
    <row r="2807" spans="1:66">
      <c r="A2807" s="2" t="s">
        <v>3494</v>
      </c>
      <c r="B2807" t="s">
        <v>2748</v>
      </c>
      <c r="C2807">
        <v>20190808</v>
      </c>
      <c r="D2807" t="s">
        <v>338</v>
      </c>
      <c r="E2807" s="2" t="s">
        <v>0</v>
      </c>
      <c r="F2807" s="2" t="s">
        <v>3493</v>
      </c>
      <c r="G2807" s="1">
        <v>2000</v>
      </c>
      <c r="H2807">
        <v>100</v>
      </c>
      <c r="K2807" s="2">
        <v>95</v>
      </c>
      <c r="L2807" s="2" t="s">
        <v>3499</v>
      </c>
      <c r="M2807" s="2">
        <v>23766.500064183027</v>
      </c>
      <c r="N2807" s="2">
        <v>0</v>
      </c>
      <c r="O2807" s="3">
        <f t="shared" si="3192"/>
        <v>3.4527796225765094E-2</v>
      </c>
      <c r="P2807" s="3">
        <f t="shared" si="3193"/>
        <v>3.7525302655437499E-2</v>
      </c>
      <c r="Q2807" s="3">
        <f t="shared" si="3194"/>
        <v>94.007353753150284</v>
      </c>
      <c r="R2807" s="3">
        <f t="shared" si="3195"/>
        <v>1.057339290187397</v>
      </c>
      <c r="S2807" s="3">
        <f t="shared" si="3196"/>
        <v>2.510250268025684</v>
      </c>
      <c r="T2807" s="3">
        <f t="shared" si="3197"/>
        <v>34.749904632568359</v>
      </c>
      <c r="U2807" s="2">
        <v>6</v>
      </c>
      <c r="V2807" s="3">
        <f t="shared" si="3198"/>
        <v>1.4200000166893005</v>
      </c>
      <c r="W2807" s="2">
        <v>1</v>
      </c>
      <c r="X2807" s="3">
        <f t="shared" si="3199"/>
        <v>2.8400000333786011</v>
      </c>
      <c r="Y2807" s="2">
        <v>31.947858810424805</v>
      </c>
      <c r="Z2807" s="2">
        <v>34.749904632568359</v>
      </c>
      <c r="AA2807" s="2">
        <v>31.489778518676758</v>
      </c>
      <c r="AB2807" s="2">
        <v>100.08486938476563</v>
      </c>
      <c r="AC2807" s="2">
        <v>99.916976928710938</v>
      </c>
      <c r="AD2807" s="2">
        <v>31.952692031860352</v>
      </c>
      <c r="AE2807" s="2">
        <v>33.177097320556641</v>
      </c>
      <c r="AF2807" s="2">
        <v>61.960563659667969</v>
      </c>
      <c r="AG2807" s="2">
        <v>64.27972412109375</v>
      </c>
      <c r="AH2807" s="2">
        <v>500.94189453125</v>
      </c>
      <c r="AI2807" s="2">
        <v>2000.1939697265625</v>
      </c>
      <c r="AJ2807" s="2">
        <v>26.721296310424805</v>
      </c>
      <c r="AK2807" s="2">
        <v>92.243255615234375</v>
      </c>
      <c r="AL2807" s="2">
        <v>7.5424108505249023</v>
      </c>
      <c r="AM2807" s="2">
        <v>-0.72786414623260498</v>
      </c>
      <c r="AN2807" s="2">
        <v>1</v>
      </c>
      <c r="AO2807" s="2">
        <v>-0.21956524252891541</v>
      </c>
      <c r="AP2807" s="2">
        <v>2.737391471862793</v>
      </c>
      <c r="AQ2807" s="2">
        <v>1</v>
      </c>
      <c r="AR2807" s="2">
        <v>0</v>
      </c>
      <c r="AS2807" s="2">
        <v>0.15999999642372131</v>
      </c>
      <c r="AT2807" s="2">
        <v>111115</v>
      </c>
      <c r="AU2807" s="3">
        <f t="shared" si="3200"/>
        <v>0.83490315755208311</v>
      </c>
      <c r="AV2807" s="3">
        <f t="shared" si="3201"/>
        <v>1.0573392901873971E-3</v>
      </c>
      <c r="AW2807" s="3">
        <f t="shared" si="3202"/>
        <v>307.89990463256834</v>
      </c>
      <c r="AX2807" s="3">
        <f t="shared" si="3203"/>
        <v>305.09785881042478</v>
      </c>
      <c r="AY2807" s="3">
        <f t="shared" si="3204"/>
        <v>320.03102800299894</v>
      </c>
      <c r="AZ2807" s="3">
        <f t="shared" si="3205"/>
        <v>2.7888906862312619</v>
      </c>
      <c r="BA2807" s="3">
        <f t="shared" si="3206"/>
        <v>5.5706137367372976</v>
      </c>
      <c r="BB2807" s="3">
        <f t="shared" si="3207"/>
        <v>60.390471905864587</v>
      </c>
      <c r="BC2807" s="3">
        <f t="shared" si="3208"/>
        <v>27.213374585307946</v>
      </c>
      <c r="BD2807" s="3">
        <f t="shared" si="3209"/>
        <v>33.348881721496582</v>
      </c>
      <c r="BE2807" s="3">
        <f t="shared" si="3210"/>
        <v>5.1519921453547353</v>
      </c>
      <c r="BF2807" s="3">
        <f t="shared" si="3211"/>
        <v>3.7035941772407717E-2</v>
      </c>
      <c r="BG2807" s="3">
        <f t="shared" si="3212"/>
        <v>3.0603634687116137</v>
      </c>
      <c r="BH2807" s="3">
        <f t="shared" si="3213"/>
        <v>2.0916286766431216</v>
      </c>
      <c r="BI2807" s="3">
        <f t="shared" si="3214"/>
        <v>2.3190937768951054E-2</v>
      </c>
      <c r="BJ2807" s="3">
        <f t="shared" si="3215"/>
        <v>8.6715443619636048</v>
      </c>
      <c r="BK2807" s="3">
        <f t="shared" si="3216"/>
        <v>0.94085466396989703</v>
      </c>
      <c r="BL2807" s="3">
        <f t="shared" si="3217"/>
        <v>53.342470031187759</v>
      </c>
      <c r="BM2807" s="3">
        <f t="shared" si="3218"/>
        <v>99.900564068021879</v>
      </c>
      <c r="BN2807" s="3">
        <f t="shared" si="3219"/>
        <v>1.8436311672492256E-4</v>
      </c>
    </row>
    <row r="2808" spans="1:66">
      <c r="A2808" s="2" t="s">
        <v>3494</v>
      </c>
      <c r="B2808" t="s">
        <v>2748</v>
      </c>
      <c r="C2808">
        <v>20190808</v>
      </c>
      <c r="D2808" t="s">
        <v>338</v>
      </c>
      <c r="E2808" s="2" t="s">
        <v>0</v>
      </c>
      <c r="F2808" s="2" t="s">
        <v>3493</v>
      </c>
      <c r="G2808" s="1">
        <v>2000</v>
      </c>
      <c r="H2808">
        <v>66</v>
      </c>
      <c r="K2808" s="2">
        <v>96</v>
      </c>
      <c r="L2808" s="2" t="s">
        <v>3500</v>
      </c>
      <c r="M2808" s="2">
        <v>23855.500064183027</v>
      </c>
      <c r="N2808" s="2">
        <v>0</v>
      </c>
      <c r="O2808" s="3">
        <f t="shared" si="3192"/>
        <v>-0.42256350302711693</v>
      </c>
      <c r="P2808" s="3">
        <f t="shared" si="3193"/>
        <v>4.1054620850134005E-2</v>
      </c>
      <c r="Q2808" s="3">
        <f t="shared" si="3194"/>
        <v>79.82044538827698</v>
      </c>
      <c r="R2808" s="3">
        <f t="shared" si="3195"/>
        <v>1.1514472548858621</v>
      </c>
      <c r="S2808" s="3">
        <f t="shared" si="3196"/>
        <v>2.5016327175497333</v>
      </c>
      <c r="T2808" s="3">
        <f t="shared" si="3197"/>
        <v>34.745994567871094</v>
      </c>
      <c r="U2808" s="2">
        <v>6</v>
      </c>
      <c r="V2808" s="3">
        <f t="shared" si="3198"/>
        <v>1.4200000166893005</v>
      </c>
      <c r="W2808" s="2">
        <v>1</v>
      </c>
      <c r="X2808" s="3">
        <f t="shared" si="3199"/>
        <v>2.8400000333786011</v>
      </c>
      <c r="Y2808" s="2">
        <v>31.951452255249023</v>
      </c>
      <c r="Z2808" s="2">
        <v>34.745994567871094</v>
      </c>
      <c r="AA2808" s="2">
        <v>31.490076065063477</v>
      </c>
      <c r="AB2808" s="2">
        <v>66.056854248046875</v>
      </c>
      <c r="AC2808" s="2">
        <v>66.471290588378906</v>
      </c>
      <c r="AD2808" s="2">
        <v>31.924362182617188</v>
      </c>
      <c r="AE2808" s="2">
        <v>33.257591247558594</v>
      </c>
      <c r="AF2808" s="2">
        <v>61.896080017089844</v>
      </c>
      <c r="AG2808" s="2">
        <v>64.420661926269531</v>
      </c>
      <c r="AH2808" s="2">
        <v>500.95797729492188</v>
      </c>
      <c r="AI2808" s="2">
        <v>1998.8568115234375</v>
      </c>
      <c r="AJ2808" s="2">
        <v>26.389215469360352</v>
      </c>
      <c r="AK2808" s="2">
        <v>92.242782592773438</v>
      </c>
      <c r="AL2808" s="2">
        <v>7.2295293807983398</v>
      </c>
      <c r="AM2808" s="2">
        <v>-0.72996985912322998</v>
      </c>
      <c r="AN2808" s="2">
        <v>1</v>
      </c>
      <c r="AO2808" s="2">
        <v>-0.21956524252891541</v>
      </c>
      <c r="AP2808" s="2">
        <v>2.737391471862793</v>
      </c>
      <c r="AQ2808" s="2">
        <v>1</v>
      </c>
      <c r="AR2808" s="2">
        <v>0</v>
      </c>
      <c r="AS2808" s="2">
        <v>0.15999999642372131</v>
      </c>
      <c r="AT2808" s="2">
        <v>111115</v>
      </c>
      <c r="AU2808" s="3">
        <f t="shared" si="3200"/>
        <v>0.83492996215820303</v>
      </c>
      <c r="AV2808" s="3">
        <f t="shared" si="3201"/>
        <v>1.1514472548858621E-3</v>
      </c>
      <c r="AW2808" s="3">
        <f t="shared" si="3202"/>
        <v>307.89599456787107</v>
      </c>
      <c r="AX2808" s="3">
        <f t="shared" si="3203"/>
        <v>305.101452255249</v>
      </c>
      <c r="AY2808" s="3">
        <f t="shared" si="3204"/>
        <v>319.81708269528099</v>
      </c>
      <c r="AZ2808" s="3">
        <f t="shared" si="3205"/>
        <v>2.7389921866512945</v>
      </c>
      <c r="BA2808" s="3">
        <f t="shared" si="3206"/>
        <v>5.5694054765576055</v>
      </c>
      <c r="BB2808" s="3">
        <f t="shared" si="3207"/>
        <v>60.377682893034589</v>
      </c>
      <c r="BC2808" s="3">
        <f t="shared" si="3208"/>
        <v>27.120091645475995</v>
      </c>
      <c r="BD2808" s="3">
        <f t="shared" si="3209"/>
        <v>33.348723411560059</v>
      </c>
      <c r="BE2808" s="3">
        <f t="shared" si="3210"/>
        <v>5.1519464343313164</v>
      </c>
      <c r="BF2808" s="3">
        <f t="shared" si="3211"/>
        <v>4.0469598316571737E-2</v>
      </c>
      <c r="BG2808" s="3">
        <f t="shared" si="3212"/>
        <v>3.0677727590078723</v>
      </c>
      <c r="BH2808" s="3">
        <f t="shared" si="3213"/>
        <v>2.0841736753234441</v>
      </c>
      <c r="BI2808" s="3">
        <f t="shared" si="3214"/>
        <v>2.5345416934433672E-2</v>
      </c>
      <c r="BJ2808" s="3">
        <f t="shared" si="3215"/>
        <v>7.3628599904091789</v>
      </c>
      <c r="BK2808" s="3">
        <f t="shared" si="3216"/>
        <v>1.2008258705636128</v>
      </c>
      <c r="BL2808" s="3">
        <f t="shared" si="3217"/>
        <v>53.547877684300957</v>
      </c>
      <c r="BM2808" s="3">
        <f t="shared" si="3218"/>
        <v>66.672157039921856</v>
      </c>
      <c r="BN2808" s="3">
        <f t="shared" si="3219"/>
        <v>-3.3938273154109902E-3</v>
      </c>
    </row>
    <row r="2809" spans="1:66">
      <c r="A2809" s="2" t="s">
        <v>3494</v>
      </c>
      <c r="B2809" t="s">
        <v>2748</v>
      </c>
      <c r="C2809">
        <v>20190808</v>
      </c>
      <c r="D2809" t="s">
        <v>338</v>
      </c>
      <c r="E2809" s="2" t="s">
        <v>0</v>
      </c>
      <c r="F2809" s="2" t="s">
        <v>3493</v>
      </c>
      <c r="G2809" s="1">
        <v>2000</v>
      </c>
      <c r="H2809">
        <v>33</v>
      </c>
      <c r="K2809" s="2">
        <v>97</v>
      </c>
      <c r="L2809" s="2" t="s">
        <v>3501</v>
      </c>
      <c r="M2809" s="2">
        <v>23994.000064171851</v>
      </c>
      <c r="N2809" s="2">
        <v>0</v>
      </c>
      <c r="O2809" s="3">
        <f t="shared" si="3192"/>
        <v>-0.92185135491043391</v>
      </c>
      <c r="P2809" s="3">
        <f t="shared" si="3193"/>
        <v>4.6425657358398695E-2</v>
      </c>
      <c r="Q2809" s="3">
        <f t="shared" si="3194"/>
        <v>63.07590215312036</v>
      </c>
      <c r="R2809" s="3">
        <f t="shared" si="3195"/>
        <v>1.2854409502758624</v>
      </c>
      <c r="S2809" s="3">
        <f t="shared" si="3196"/>
        <v>2.4744682576448547</v>
      </c>
      <c r="T2809" s="3">
        <f t="shared" si="3197"/>
        <v>34.676780700683594</v>
      </c>
      <c r="U2809" s="2">
        <v>6</v>
      </c>
      <c r="V2809" s="3">
        <f t="shared" si="3198"/>
        <v>1.4200000166893005</v>
      </c>
      <c r="W2809" s="2">
        <v>1</v>
      </c>
      <c r="X2809" s="3">
        <f t="shared" si="3199"/>
        <v>2.8400000333786011</v>
      </c>
      <c r="Y2809" s="2">
        <v>31.935470581054688</v>
      </c>
      <c r="Z2809" s="2">
        <v>34.676780700683594</v>
      </c>
      <c r="AA2809" s="2">
        <v>31.489658355712891</v>
      </c>
      <c r="AB2809" s="2">
        <v>31.965801239013672</v>
      </c>
      <c r="AC2809" s="2">
        <v>33.019145965576172</v>
      </c>
      <c r="AD2809" s="2">
        <v>31.832309722900391</v>
      </c>
      <c r="AE2809" s="2">
        <v>33.320693969726563</v>
      </c>
      <c r="AF2809" s="2">
        <v>61.768539428710938</v>
      </c>
      <c r="AG2809" s="2">
        <v>64.602859497070313</v>
      </c>
      <c r="AH2809" s="2">
        <v>500.9227294921875</v>
      </c>
      <c r="AI2809" s="2">
        <v>1999.943603515625</v>
      </c>
      <c r="AJ2809" s="2">
        <v>26.918188095092773</v>
      </c>
      <c r="AK2809" s="2">
        <v>92.242584228515625</v>
      </c>
      <c r="AL2809" s="2">
        <v>6.8936300277709961</v>
      </c>
      <c r="AM2809" s="2">
        <v>-0.72544944286346436</v>
      </c>
      <c r="AN2809" s="2">
        <v>1</v>
      </c>
      <c r="AO2809" s="2">
        <v>-0.21956524252891541</v>
      </c>
      <c r="AP2809" s="2">
        <v>2.737391471862793</v>
      </c>
      <c r="AQ2809" s="2">
        <v>1</v>
      </c>
      <c r="AR2809" s="2">
        <v>0</v>
      </c>
      <c r="AS2809" s="2">
        <v>0.15999999642372131</v>
      </c>
      <c r="AT2809" s="2">
        <v>111115</v>
      </c>
      <c r="AU2809" s="3">
        <f t="shared" si="3200"/>
        <v>0.83487121582031232</v>
      </c>
      <c r="AV2809" s="3">
        <f t="shared" si="3201"/>
        <v>1.2854409502758624E-3</v>
      </c>
      <c r="AW2809" s="3">
        <f t="shared" si="3202"/>
        <v>307.82678070068357</v>
      </c>
      <c r="AX2809" s="3">
        <f t="shared" si="3203"/>
        <v>305.08547058105466</v>
      </c>
      <c r="AY2809" s="3">
        <f t="shared" si="3204"/>
        <v>319.99096941014432</v>
      </c>
      <c r="AZ2809" s="3">
        <f t="shared" si="3205"/>
        <v>2.6801158179890474</v>
      </c>
      <c r="BA2809" s="3">
        <f t="shared" si="3206"/>
        <v>5.5480551776999496</v>
      </c>
      <c r="BB2809" s="3">
        <f t="shared" si="3207"/>
        <v>60.146354572586219</v>
      </c>
      <c r="BC2809" s="3">
        <f t="shared" si="3208"/>
        <v>26.825660602859656</v>
      </c>
      <c r="BD2809" s="3">
        <f t="shared" si="3209"/>
        <v>33.306125640869141</v>
      </c>
      <c r="BE2809" s="3">
        <f t="shared" si="3210"/>
        <v>5.1396594016355452</v>
      </c>
      <c r="BF2809" s="3">
        <f t="shared" si="3211"/>
        <v>4.5678940868147007E-2</v>
      </c>
      <c r="BG2809" s="3">
        <f t="shared" si="3212"/>
        <v>3.0735869200550949</v>
      </c>
      <c r="BH2809" s="3">
        <f t="shared" si="3213"/>
        <v>2.0660724815804503</v>
      </c>
      <c r="BI2809" s="3">
        <f t="shared" si="3214"/>
        <v>2.8615499775109202E-2</v>
      </c>
      <c r="BJ2809" s="3">
        <f t="shared" si="3215"/>
        <v>5.8182842171488147</v>
      </c>
      <c r="BK2809" s="3">
        <f t="shared" si="3216"/>
        <v>1.9102826650598292</v>
      </c>
      <c r="BL2809" s="3">
        <f t="shared" si="3217"/>
        <v>53.965359164165136</v>
      </c>
      <c r="BM2809" s="3">
        <f t="shared" si="3218"/>
        <v>33.457349949555905</v>
      </c>
      <c r="BN2809" s="3">
        <f t="shared" si="3219"/>
        <v>-1.4869091407036007E-2</v>
      </c>
    </row>
    <row r="2810" spans="1:66">
      <c r="A2810" s="2" t="s">
        <v>3494</v>
      </c>
      <c r="B2810" t="s">
        <v>2748</v>
      </c>
      <c r="C2810">
        <v>20190808</v>
      </c>
      <c r="D2810" t="s">
        <v>338</v>
      </c>
      <c r="E2810" s="2" t="s">
        <v>0</v>
      </c>
      <c r="F2810" s="2" t="s">
        <v>3493</v>
      </c>
      <c r="G2810" s="1">
        <v>2000</v>
      </c>
      <c r="H2810">
        <v>400</v>
      </c>
      <c r="K2810" s="2">
        <v>98</v>
      </c>
      <c r="L2810" s="2" t="s">
        <v>3502</v>
      </c>
      <c r="M2810" s="2">
        <v>24179.500063356012</v>
      </c>
      <c r="N2810" s="2">
        <v>0</v>
      </c>
      <c r="O2810" s="3">
        <f t="shared" si="3192"/>
        <v>3.395970232509633</v>
      </c>
      <c r="P2810" s="3">
        <f t="shared" si="3193"/>
        <v>3.2645598269426611E-2</v>
      </c>
      <c r="Q2810" s="3">
        <f t="shared" si="3194"/>
        <v>213.68086053051513</v>
      </c>
      <c r="R2810" s="3">
        <f t="shared" si="3195"/>
        <v>0.94124437366286817</v>
      </c>
      <c r="S2810" s="3">
        <f t="shared" si="3196"/>
        <v>2.5646943393537089</v>
      </c>
      <c r="T2810" s="3">
        <f t="shared" si="3197"/>
        <v>34.804164886474609</v>
      </c>
      <c r="U2810" s="2">
        <v>6</v>
      </c>
      <c r="V2810" s="3">
        <f t="shared" si="3198"/>
        <v>1.4200000166893005</v>
      </c>
      <c r="W2810" s="2">
        <v>1</v>
      </c>
      <c r="X2810" s="3">
        <f t="shared" si="3199"/>
        <v>2.8400000333786011</v>
      </c>
      <c r="Y2810" s="2">
        <v>31.948177337646484</v>
      </c>
      <c r="Z2810" s="2">
        <v>34.804164886474609</v>
      </c>
      <c r="AA2810" s="2">
        <v>31.488594055175781</v>
      </c>
      <c r="AB2810" s="2">
        <v>400.47402954101563</v>
      </c>
      <c r="AC2810" s="2">
        <v>395.95986938476563</v>
      </c>
      <c r="AD2810" s="2">
        <v>31.677215576171875</v>
      </c>
      <c r="AE2810" s="2">
        <v>32.767707824707031</v>
      </c>
      <c r="AF2810" s="2">
        <v>61.375614166259766</v>
      </c>
      <c r="AG2810" s="2">
        <v>63.492710113525391</v>
      </c>
      <c r="AH2810" s="2">
        <v>500.9124755859375</v>
      </c>
      <c r="AI2810" s="2">
        <v>2001.052001953125</v>
      </c>
      <c r="AJ2810" s="2">
        <v>22.864227294921875</v>
      </c>
      <c r="AK2810" s="2">
        <v>92.246612548828125</v>
      </c>
      <c r="AL2810" s="2">
        <v>9.3929281234741211</v>
      </c>
      <c r="AM2810" s="2">
        <v>-0.72548377513885498</v>
      </c>
      <c r="AN2810" s="2">
        <v>1</v>
      </c>
      <c r="AO2810" s="2">
        <v>-0.21956524252891541</v>
      </c>
      <c r="AP2810" s="2">
        <v>2.737391471862793</v>
      </c>
      <c r="AQ2810" s="2">
        <v>1</v>
      </c>
      <c r="AR2810" s="2">
        <v>0</v>
      </c>
      <c r="AS2810" s="2">
        <v>0.15999999642372131</v>
      </c>
      <c r="AT2810" s="2">
        <v>111115</v>
      </c>
      <c r="AU2810" s="3">
        <f t="shared" si="3200"/>
        <v>0.83485412597656228</v>
      </c>
      <c r="AV2810" s="3">
        <f t="shared" si="3201"/>
        <v>9.4124437366286816E-4</v>
      </c>
      <c r="AW2810" s="3">
        <f t="shared" si="3202"/>
        <v>307.95416488647459</v>
      </c>
      <c r="AX2810" s="3">
        <f t="shared" si="3203"/>
        <v>305.09817733764646</v>
      </c>
      <c r="AY2810" s="3">
        <f t="shared" si="3204"/>
        <v>320.16831315618037</v>
      </c>
      <c r="AZ2810" s="3">
        <f t="shared" si="3205"/>
        <v>2.8421753643846905</v>
      </c>
      <c r="BA2810" s="3">
        <f t="shared" si="3206"/>
        <v>5.5874043871726622</v>
      </c>
      <c r="BB2810" s="3">
        <f t="shared" si="3207"/>
        <v>60.570293399284758</v>
      </c>
      <c r="BC2810" s="3">
        <f t="shared" si="3208"/>
        <v>27.802585574577726</v>
      </c>
      <c r="BD2810" s="3">
        <f t="shared" si="3209"/>
        <v>33.376171112060547</v>
      </c>
      <c r="BE2810" s="3">
        <f t="shared" si="3210"/>
        <v>5.1598770637823623</v>
      </c>
      <c r="BF2810" s="3">
        <f t="shared" si="3211"/>
        <v>3.2274603993408868E-2</v>
      </c>
      <c r="BG2810" s="3">
        <f t="shared" si="3212"/>
        <v>3.0227100478189532</v>
      </c>
      <c r="BH2810" s="3">
        <f t="shared" si="3213"/>
        <v>2.1371670159634091</v>
      </c>
      <c r="BI2810" s="3">
        <f t="shared" si="3214"/>
        <v>2.0204634143850809E-2</v>
      </c>
      <c r="BJ2810" s="3">
        <f t="shared" si="3215"/>
        <v>19.71133555045861</v>
      </c>
      <c r="BK2810" s="3">
        <f t="shared" si="3216"/>
        <v>0.53965282103595014</v>
      </c>
      <c r="BL2810" s="3">
        <f t="shared" si="3217"/>
        <v>52.398779978132445</v>
      </c>
      <c r="BM2810" s="3">
        <f t="shared" si="3218"/>
        <v>394.34558777912986</v>
      </c>
      <c r="BN2810" s="3">
        <f t="shared" si="3219"/>
        <v>4.5124049194440359E-3</v>
      </c>
    </row>
    <row r="2811" spans="1:66">
      <c r="A2811" s="2" t="s">
        <v>3494</v>
      </c>
      <c r="B2811" t="s">
        <v>2748</v>
      </c>
      <c r="C2811">
        <v>20190808</v>
      </c>
      <c r="D2811" t="s">
        <v>338</v>
      </c>
      <c r="E2811" s="2" t="s">
        <v>0</v>
      </c>
      <c r="F2811" s="2" t="s">
        <v>3493</v>
      </c>
      <c r="G2811" s="1">
        <v>2000</v>
      </c>
      <c r="H2811">
        <v>400</v>
      </c>
      <c r="K2811" s="2">
        <v>99</v>
      </c>
      <c r="L2811" s="2" t="s">
        <v>3503</v>
      </c>
      <c r="M2811" s="2">
        <v>24274.000064171851</v>
      </c>
      <c r="N2811" s="2">
        <v>0</v>
      </c>
      <c r="O2811" s="3">
        <f t="shared" si="3192"/>
        <v>2.7280279778124323</v>
      </c>
      <c r="P2811" s="3">
        <f t="shared" si="3193"/>
        <v>2.4925278856216496E-2</v>
      </c>
      <c r="Q2811" s="3">
        <f t="shared" si="3194"/>
        <v>206.0776522067963</v>
      </c>
      <c r="R2811" s="3">
        <f t="shared" si="3195"/>
        <v>0.72783700295643683</v>
      </c>
      <c r="S2811" s="3">
        <f t="shared" si="3196"/>
        <v>2.5911724044296629</v>
      </c>
      <c r="T2811" s="3">
        <f t="shared" si="3197"/>
        <v>34.7734375</v>
      </c>
      <c r="U2811" s="2">
        <v>6</v>
      </c>
      <c r="V2811" s="3">
        <f t="shared" si="3198"/>
        <v>1.4200000166893005</v>
      </c>
      <c r="W2811" s="2">
        <v>1</v>
      </c>
      <c r="X2811" s="3">
        <f t="shared" si="3199"/>
        <v>2.8400000333786011</v>
      </c>
      <c r="Y2811" s="2">
        <v>31.919902801513672</v>
      </c>
      <c r="Z2811" s="2">
        <v>34.7734375</v>
      </c>
      <c r="AA2811" s="2">
        <v>31.489557266235352</v>
      </c>
      <c r="AB2811" s="2">
        <v>400.3175048828125</v>
      </c>
      <c r="AC2811" s="2">
        <v>396.69784545898438</v>
      </c>
      <c r="AD2811" s="2">
        <v>31.532463073730469</v>
      </c>
      <c r="AE2811" s="2">
        <v>32.377483367919922</v>
      </c>
      <c r="AF2811" s="2">
        <v>61.224006652832031</v>
      </c>
      <c r="AG2811" s="2">
        <v>62.835765838623047</v>
      </c>
      <c r="AH2811" s="2">
        <v>500.06240844726563</v>
      </c>
      <c r="AI2811" s="2">
        <v>2000.89013671875</v>
      </c>
      <c r="AJ2811" s="2">
        <v>23.825952529907227</v>
      </c>
      <c r="AK2811" s="2">
        <v>92.24676513671875</v>
      </c>
      <c r="AL2811" s="2">
        <v>9.2372884750366211</v>
      </c>
      <c r="AM2811" s="2">
        <v>-0.70781791210174561</v>
      </c>
      <c r="AN2811" s="2">
        <v>1</v>
      </c>
      <c r="AO2811" s="2">
        <v>-0.21956524252891541</v>
      </c>
      <c r="AP2811" s="2">
        <v>2.737391471862793</v>
      </c>
      <c r="AQ2811" s="2">
        <v>1</v>
      </c>
      <c r="AR2811" s="2">
        <v>0</v>
      </c>
      <c r="AS2811" s="2">
        <v>0.15999999642372131</v>
      </c>
      <c r="AT2811" s="2">
        <v>111115</v>
      </c>
      <c r="AU2811" s="3">
        <f t="shared" si="3200"/>
        <v>0.83343734741210929</v>
      </c>
      <c r="AV2811" s="3">
        <f t="shared" si="3201"/>
        <v>7.278370029564368E-4</v>
      </c>
      <c r="AW2811" s="3">
        <f t="shared" si="3202"/>
        <v>307.92343749999998</v>
      </c>
      <c r="AX2811" s="3">
        <f t="shared" si="3203"/>
        <v>305.06990280151365</v>
      </c>
      <c r="AY2811" s="3">
        <f t="shared" si="3204"/>
        <v>320.14241471925925</v>
      </c>
      <c r="AZ2811" s="3">
        <f t="shared" si="3205"/>
        <v>2.9524572354604341</v>
      </c>
      <c r="BA2811" s="3">
        <f t="shared" si="3206"/>
        <v>5.5778905083881893</v>
      </c>
      <c r="BB2811" s="3">
        <f t="shared" si="3207"/>
        <v>60.467058114408765</v>
      </c>
      <c r="BC2811" s="3">
        <f t="shared" si="3208"/>
        <v>28.089574746488843</v>
      </c>
      <c r="BD2811" s="3">
        <f t="shared" si="3209"/>
        <v>33.346670150756836</v>
      </c>
      <c r="BE2811" s="3">
        <f t="shared" si="3210"/>
        <v>5.1513535998266375</v>
      </c>
      <c r="BF2811" s="3">
        <f t="shared" si="3211"/>
        <v>2.4708425200937252E-2</v>
      </c>
      <c r="BG2811" s="3">
        <f t="shared" si="3212"/>
        <v>2.9867181039585264</v>
      </c>
      <c r="BH2811" s="3">
        <f t="shared" si="3213"/>
        <v>2.1646354958681111</v>
      </c>
      <c r="BI2811" s="3">
        <f t="shared" si="3214"/>
        <v>1.5462103376169557E-2</v>
      </c>
      <c r="BJ2811" s="3">
        <f t="shared" si="3215"/>
        <v>19.009996783046752</v>
      </c>
      <c r="BK2811" s="3">
        <f t="shared" si="3216"/>
        <v>0.51948266058355286</v>
      </c>
      <c r="BL2811" s="3">
        <f t="shared" si="3217"/>
        <v>51.707991778707807</v>
      </c>
      <c r="BM2811" s="3">
        <f t="shared" si="3218"/>
        <v>395.40107161153287</v>
      </c>
      <c r="BN2811" s="3">
        <f t="shared" si="3219"/>
        <v>3.5675383395874379E-3</v>
      </c>
    </row>
    <row r="2812" spans="1:66">
      <c r="A2812" s="2" t="s">
        <v>3494</v>
      </c>
      <c r="B2812" t="s">
        <v>2748</v>
      </c>
      <c r="C2812">
        <v>20190808</v>
      </c>
      <c r="D2812" t="s">
        <v>338</v>
      </c>
      <c r="E2812" s="2" t="s">
        <v>0</v>
      </c>
      <c r="F2812" s="2" t="s">
        <v>3493</v>
      </c>
      <c r="G2812" s="1">
        <v>2000</v>
      </c>
      <c r="H2812">
        <v>400</v>
      </c>
      <c r="K2812" s="2">
        <v>100</v>
      </c>
      <c r="L2812" s="2" t="s">
        <v>3504</v>
      </c>
      <c r="M2812" s="2">
        <v>24362.000064171851</v>
      </c>
      <c r="N2812" s="2">
        <v>0</v>
      </c>
      <c r="O2812" s="3">
        <f t="shared" si="3192"/>
        <v>2.4807279912947311</v>
      </c>
      <c r="P2812" s="3">
        <f t="shared" si="3193"/>
        <v>2.3290674361930244E-2</v>
      </c>
      <c r="Q2812" s="3">
        <f t="shared" si="3194"/>
        <v>211.0314263580035</v>
      </c>
      <c r="R2812" s="3">
        <f t="shared" si="3195"/>
        <v>0.68258371299634379</v>
      </c>
      <c r="S2812" s="3">
        <f t="shared" si="3196"/>
        <v>2.5995747036578658</v>
      </c>
      <c r="T2812" s="3">
        <f t="shared" si="3197"/>
        <v>34.740547180175781</v>
      </c>
      <c r="U2812" s="2">
        <v>6</v>
      </c>
      <c r="V2812" s="3">
        <f t="shared" si="3198"/>
        <v>1.4200000166893005</v>
      </c>
      <c r="W2812" s="2">
        <v>1</v>
      </c>
      <c r="X2812" s="3">
        <f t="shared" si="3199"/>
        <v>2.8400000333786011</v>
      </c>
      <c r="Y2812" s="2">
        <v>31.908187866210938</v>
      </c>
      <c r="Z2812" s="2">
        <v>34.740547180175781</v>
      </c>
      <c r="AA2812" s="2">
        <v>31.490114212036133</v>
      </c>
      <c r="AB2812" s="2">
        <v>400.30419921875</v>
      </c>
      <c r="AC2812" s="2">
        <v>397.00265502929688</v>
      </c>
      <c r="AD2812" s="2">
        <v>31.383327484130859</v>
      </c>
      <c r="AE2812" s="2">
        <v>32.175949096679688</v>
      </c>
      <c r="AF2812" s="2">
        <v>60.972404479980469</v>
      </c>
      <c r="AG2812" s="2">
        <v>62.485256195068359</v>
      </c>
      <c r="AH2812" s="2">
        <v>500.07791137695313</v>
      </c>
      <c r="AI2812" s="2">
        <v>1999.4490966796875</v>
      </c>
      <c r="AJ2812" s="2">
        <v>26.976787567138672</v>
      </c>
      <c r="AK2812" s="2">
        <v>92.247406005859375</v>
      </c>
      <c r="AL2812" s="2">
        <v>9.3191061019897461</v>
      </c>
      <c r="AM2812" s="2">
        <v>-0.69907081127166748</v>
      </c>
      <c r="AN2812" s="2">
        <v>1</v>
      </c>
      <c r="AO2812" s="2">
        <v>-0.21956524252891541</v>
      </c>
      <c r="AP2812" s="2">
        <v>2.737391471862793</v>
      </c>
      <c r="AQ2812" s="2">
        <v>1</v>
      </c>
      <c r="AR2812" s="2">
        <v>0</v>
      </c>
      <c r="AS2812" s="2">
        <v>0.15999999642372131</v>
      </c>
      <c r="AT2812" s="2">
        <v>111115</v>
      </c>
      <c r="AU2812" s="3">
        <f t="shared" si="3200"/>
        <v>0.83346318562825505</v>
      </c>
      <c r="AV2812" s="3">
        <f t="shared" si="3201"/>
        <v>6.8258371299634378E-4</v>
      </c>
      <c r="AW2812" s="3">
        <f t="shared" si="3202"/>
        <v>307.89054718017576</v>
      </c>
      <c r="AX2812" s="3">
        <f t="shared" si="3203"/>
        <v>305.05818786621091</v>
      </c>
      <c r="AY2812" s="3">
        <f t="shared" si="3204"/>
        <v>319.91184831816281</v>
      </c>
      <c r="AZ2812" s="3">
        <f t="shared" si="3205"/>
        <v>2.9763854130579785</v>
      </c>
      <c r="BA2812" s="3">
        <f t="shared" si="3206"/>
        <v>5.567722543603141</v>
      </c>
      <c r="BB2812" s="3">
        <f t="shared" si="3207"/>
        <v>60.356413092520896</v>
      </c>
      <c r="BC2812" s="3">
        <f t="shared" si="3208"/>
        <v>28.180463995841208</v>
      </c>
      <c r="BD2812" s="3">
        <f t="shared" si="3209"/>
        <v>33.324367523193359</v>
      </c>
      <c r="BE2812" s="3">
        <f t="shared" si="3210"/>
        <v>5.1449180221296</v>
      </c>
      <c r="BF2812" s="3">
        <f t="shared" si="3211"/>
        <v>2.3101222585075375E-2</v>
      </c>
      <c r="BG2812" s="3">
        <f t="shared" si="3212"/>
        <v>2.9681478399452752</v>
      </c>
      <c r="BH2812" s="3">
        <f t="shared" si="3213"/>
        <v>2.1767701821843248</v>
      </c>
      <c r="BI2812" s="3">
        <f t="shared" si="3214"/>
        <v>1.4455166484365558E-2</v>
      </c>
      <c r="BJ2812" s="3">
        <f t="shared" si="3215"/>
        <v>19.46710166724236</v>
      </c>
      <c r="BK2812" s="3">
        <f t="shared" si="3216"/>
        <v>0.53156175074554701</v>
      </c>
      <c r="BL2812" s="3">
        <f t="shared" si="3217"/>
        <v>51.443157763401395</v>
      </c>
      <c r="BM2812" s="3">
        <f t="shared" si="3218"/>
        <v>395.8234357515197</v>
      </c>
      <c r="BN2812" s="3">
        <f t="shared" si="3219"/>
        <v>3.2240759363316891E-3</v>
      </c>
    </row>
    <row r="2813" spans="1:66">
      <c r="A2813" s="2" t="s">
        <v>3494</v>
      </c>
      <c r="B2813" t="s">
        <v>2748</v>
      </c>
      <c r="C2813">
        <v>20190808</v>
      </c>
      <c r="D2813" t="s">
        <v>338</v>
      </c>
      <c r="E2813" s="2" t="s">
        <v>0</v>
      </c>
      <c r="F2813" s="2" t="s">
        <v>3493</v>
      </c>
      <c r="G2813" s="1">
        <v>2000</v>
      </c>
      <c r="H2813">
        <v>475</v>
      </c>
      <c r="K2813" s="2">
        <v>101</v>
      </c>
      <c r="L2813" s="2" t="s">
        <v>3505</v>
      </c>
      <c r="M2813" s="2">
        <v>24470.500064183027</v>
      </c>
      <c r="N2813" s="2">
        <v>0</v>
      </c>
      <c r="O2813" s="3">
        <f t="shared" si="3192"/>
        <v>3.2198998815175006</v>
      </c>
      <c r="P2813" s="3">
        <f t="shared" si="3193"/>
        <v>2.3123460825036551E-2</v>
      </c>
      <c r="Q2813" s="3">
        <f t="shared" si="3194"/>
        <v>229.23436639830689</v>
      </c>
      <c r="R2813" s="3">
        <f t="shared" si="3195"/>
        <v>0.67846384012235106</v>
      </c>
      <c r="S2813" s="3">
        <f t="shared" si="3196"/>
        <v>2.602820445537195</v>
      </c>
      <c r="T2813" s="3">
        <f t="shared" si="3197"/>
        <v>34.697322845458984</v>
      </c>
      <c r="U2813" s="2">
        <v>6</v>
      </c>
      <c r="V2813" s="3">
        <f t="shared" si="3198"/>
        <v>1.4200000166893005</v>
      </c>
      <c r="W2813" s="2">
        <v>1</v>
      </c>
      <c r="X2813" s="3">
        <f t="shared" si="3199"/>
        <v>2.8400000333786011</v>
      </c>
      <c r="Y2813" s="2">
        <v>31.891595840454102</v>
      </c>
      <c r="Z2813" s="2">
        <v>34.697322845458984</v>
      </c>
      <c r="AA2813" s="2">
        <v>31.487678527832031</v>
      </c>
      <c r="AB2813" s="2">
        <v>474.3607177734375</v>
      </c>
      <c r="AC2813" s="2">
        <v>470.11480712890625</v>
      </c>
      <c r="AD2813" s="2">
        <v>31.208662033081055</v>
      </c>
      <c r="AE2813" s="2">
        <v>31.996635437011719</v>
      </c>
      <c r="AF2813" s="2">
        <v>60.694629669189453</v>
      </c>
      <c r="AG2813" s="2">
        <v>62.192253112792969</v>
      </c>
      <c r="AH2813" s="2">
        <v>500.0843505859375</v>
      </c>
      <c r="AI2813" s="2">
        <v>2000.34521484375</v>
      </c>
      <c r="AJ2813" s="2">
        <v>13.929615020751953</v>
      </c>
      <c r="AK2813" s="2">
        <v>92.246070861816406</v>
      </c>
      <c r="AL2813" s="2">
        <v>9.4005880355834961</v>
      </c>
      <c r="AM2813" s="2">
        <v>-0.70143210887908936</v>
      </c>
      <c r="AN2813" s="2">
        <v>1</v>
      </c>
      <c r="AO2813" s="2">
        <v>-0.21956524252891541</v>
      </c>
      <c r="AP2813" s="2">
        <v>2.737391471862793</v>
      </c>
      <c r="AQ2813" s="2">
        <v>1</v>
      </c>
      <c r="AR2813" s="2">
        <v>0</v>
      </c>
      <c r="AS2813" s="2">
        <v>0.15999999642372131</v>
      </c>
      <c r="AT2813" s="2">
        <v>111115</v>
      </c>
      <c r="AU2813" s="3">
        <f t="shared" si="3200"/>
        <v>0.83347391764322909</v>
      </c>
      <c r="AV2813" s="3">
        <f t="shared" si="3201"/>
        <v>6.7846384012235105E-4</v>
      </c>
      <c r="AW2813" s="3">
        <f t="shared" si="3202"/>
        <v>307.84732284545896</v>
      </c>
      <c r="AX2813" s="3">
        <f t="shared" si="3203"/>
        <v>305.04159584045408</v>
      </c>
      <c r="AY2813" s="3">
        <f t="shared" si="3204"/>
        <v>320.05522722120804</v>
      </c>
      <c r="AZ2813" s="3">
        <f t="shared" si="3205"/>
        <v>2.9843494070490051</v>
      </c>
      <c r="BA2813" s="3">
        <f t="shared" si="3206"/>
        <v>5.5543843453994839</v>
      </c>
      <c r="BB2813" s="3">
        <f t="shared" si="3207"/>
        <v>60.212693001525132</v>
      </c>
      <c r="BC2813" s="3">
        <f t="shared" si="3208"/>
        <v>28.216057564513413</v>
      </c>
      <c r="BD2813" s="3">
        <f t="shared" si="3209"/>
        <v>33.294459342956543</v>
      </c>
      <c r="BE2813" s="3">
        <f t="shared" si="3210"/>
        <v>5.1362987886753251</v>
      </c>
      <c r="BF2813" s="3">
        <f t="shared" si="3211"/>
        <v>2.293670868472214E-2</v>
      </c>
      <c r="BG2813" s="3">
        <f t="shared" si="3212"/>
        <v>2.9515638998622888</v>
      </c>
      <c r="BH2813" s="3">
        <f t="shared" si="3213"/>
        <v>2.1847348888130362</v>
      </c>
      <c r="BI2813" s="3">
        <f t="shared" si="3214"/>
        <v>1.4352105276628913E-2</v>
      </c>
      <c r="BJ2813" s="3">
        <f t="shared" si="3215"/>
        <v>21.145969606741804</v>
      </c>
      <c r="BK2813" s="3">
        <f t="shared" si="3216"/>
        <v>0.48761358485662515</v>
      </c>
      <c r="BL2813" s="3">
        <f t="shared" si="3217"/>
        <v>51.271188335768706</v>
      </c>
      <c r="BM2813" s="3">
        <f t="shared" si="3218"/>
        <v>468.58422093561057</v>
      </c>
      <c r="BN2813" s="3">
        <f t="shared" si="3219"/>
        <v>3.5231253181760109E-3</v>
      </c>
    </row>
    <row r="2814" spans="1:66">
      <c r="A2814" s="2" t="s">
        <v>3494</v>
      </c>
      <c r="B2814" t="s">
        <v>2748</v>
      </c>
      <c r="C2814">
        <v>20190808</v>
      </c>
      <c r="D2814" t="s">
        <v>338</v>
      </c>
      <c r="E2814" s="2" t="s">
        <v>0</v>
      </c>
      <c r="F2814" s="2" t="s">
        <v>3493</v>
      </c>
      <c r="G2814" s="1">
        <v>2000</v>
      </c>
      <c r="H2814">
        <v>575</v>
      </c>
      <c r="K2814" s="2">
        <v>102</v>
      </c>
      <c r="L2814" s="2" t="s">
        <v>3506</v>
      </c>
      <c r="M2814" s="2">
        <v>24569.500064183027</v>
      </c>
      <c r="N2814" s="2">
        <v>0</v>
      </c>
      <c r="O2814" s="3">
        <f t="shared" si="3192"/>
        <v>4.2789783994659327</v>
      </c>
      <c r="P2814" s="3">
        <f t="shared" si="3193"/>
        <v>2.4048515124516705E-2</v>
      </c>
      <c r="Q2814" s="3">
        <f t="shared" si="3194"/>
        <v>262.62256175844635</v>
      </c>
      <c r="R2814" s="3">
        <f t="shared" si="3195"/>
        <v>0.70389655846078558</v>
      </c>
      <c r="S2814" s="3">
        <f t="shared" si="3196"/>
        <v>2.5977991849037374</v>
      </c>
      <c r="T2814" s="3">
        <f t="shared" si="3197"/>
        <v>34.639991760253906</v>
      </c>
      <c r="U2814" s="2">
        <v>6</v>
      </c>
      <c r="V2814" s="3">
        <f t="shared" si="3198"/>
        <v>1.4200000166893005</v>
      </c>
      <c r="W2814" s="2">
        <v>1</v>
      </c>
      <c r="X2814" s="3">
        <f t="shared" si="3199"/>
        <v>2.8400000333786011</v>
      </c>
      <c r="Y2814" s="2">
        <v>31.876340866088867</v>
      </c>
      <c r="Z2814" s="2">
        <v>34.639991760253906</v>
      </c>
      <c r="AA2814" s="2">
        <v>31.489511489868164</v>
      </c>
      <c r="AB2814" s="2">
        <v>574.60504150390625</v>
      </c>
      <c r="AC2814" s="2">
        <v>568.9906005859375</v>
      </c>
      <c r="AD2814" s="2">
        <v>31.042146682739258</v>
      </c>
      <c r="AE2814" s="2">
        <v>31.859773635864258</v>
      </c>
      <c r="AF2814" s="2">
        <v>60.425544738769531</v>
      </c>
      <c r="AG2814" s="2">
        <v>61.980972290039063</v>
      </c>
      <c r="AH2814" s="2">
        <v>500.084228515625</v>
      </c>
      <c r="AI2814" s="2">
        <v>2001.1312255859375</v>
      </c>
      <c r="AJ2814" s="2">
        <v>24.436172485351563</v>
      </c>
      <c r="AK2814" s="2">
        <v>92.246002197265625</v>
      </c>
      <c r="AL2814" s="2">
        <v>9.4784688949584961</v>
      </c>
      <c r="AM2814" s="2">
        <v>-0.69849479198455811</v>
      </c>
      <c r="AN2814" s="2">
        <v>1</v>
      </c>
      <c r="AO2814" s="2">
        <v>-0.21956524252891541</v>
      </c>
      <c r="AP2814" s="2">
        <v>2.737391471862793</v>
      </c>
      <c r="AQ2814" s="2">
        <v>1</v>
      </c>
      <c r="AR2814" s="2">
        <v>0</v>
      </c>
      <c r="AS2814" s="2">
        <v>0.15999999642372131</v>
      </c>
      <c r="AT2814" s="2">
        <v>111115</v>
      </c>
      <c r="AU2814" s="3">
        <f t="shared" si="3200"/>
        <v>0.83347371419270821</v>
      </c>
      <c r="AV2814" s="3">
        <f t="shared" si="3201"/>
        <v>7.0389655846078562E-4</v>
      </c>
      <c r="AW2814" s="3">
        <f t="shared" si="3202"/>
        <v>307.78999176025388</v>
      </c>
      <c r="AX2814" s="3">
        <f t="shared" si="3203"/>
        <v>305.02634086608884</v>
      </c>
      <c r="AY2814" s="3">
        <f t="shared" si="3204"/>
        <v>320.18098893714705</v>
      </c>
      <c r="AZ2814" s="3">
        <f t="shared" si="3205"/>
        <v>2.9791961587723521</v>
      </c>
      <c r="BA2814" s="3">
        <f t="shared" si="3206"/>
        <v>5.5367359337220572</v>
      </c>
      <c r="BB2814" s="3">
        <f t="shared" si="3207"/>
        <v>60.021418834844397</v>
      </c>
      <c r="BC2814" s="3">
        <f t="shared" si="3208"/>
        <v>28.161645198980139</v>
      </c>
      <c r="BD2814" s="3">
        <f t="shared" si="3209"/>
        <v>33.258166313171387</v>
      </c>
      <c r="BE2814" s="3">
        <f t="shared" si="3210"/>
        <v>5.1258563791515295</v>
      </c>
      <c r="BF2814" s="3">
        <f t="shared" si="3211"/>
        <v>2.3846587304544389E-2</v>
      </c>
      <c r="BG2814" s="3">
        <f t="shared" si="3212"/>
        <v>2.9389367488183198</v>
      </c>
      <c r="BH2814" s="3">
        <f t="shared" si="3213"/>
        <v>2.1869196303332097</v>
      </c>
      <c r="BI2814" s="3">
        <f t="shared" si="3214"/>
        <v>1.4922128425780678E-2</v>
      </c>
      <c r="BJ2814" s="3">
        <f t="shared" si="3215"/>
        <v>24.22588140902117</v>
      </c>
      <c r="BK2814" s="3">
        <f t="shared" si="3216"/>
        <v>0.46155869971841679</v>
      </c>
      <c r="BL2814" s="3">
        <f t="shared" si="3217"/>
        <v>51.234316194823762</v>
      </c>
      <c r="BM2814" s="3">
        <f t="shared" si="3218"/>
        <v>566.95657918756206</v>
      </c>
      <c r="BN2814" s="3">
        <f t="shared" si="3219"/>
        <v>3.8667958068889802E-3</v>
      </c>
    </row>
    <row r="2815" spans="1:66">
      <c r="A2815" s="2" t="s">
        <v>3494</v>
      </c>
      <c r="B2815" t="s">
        <v>2748</v>
      </c>
      <c r="C2815">
        <v>20190808</v>
      </c>
      <c r="D2815" t="s">
        <v>338</v>
      </c>
      <c r="E2815" s="2" t="s">
        <v>0</v>
      </c>
      <c r="F2815" s="2" t="s">
        <v>3493</v>
      </c>
      <c r="G2815" s="1">
        <v>2000</v>
      </c>
      <c r="H2815">
        <v>675</v>
      </c>
      <c r="K2815" s="2">
        <v>103</v>
      </c>
      <c r="L2815" s="2" t="s">
        <v>3507</v>
      </c>
      <c r="M2815" s="2">
        <v>24658.000064171851</v>
      </c>
      <c r="N2815" s="2">
        <v>0</v>
      </c>
      <c r="O2815" s="3">
        <f t="shared" si="3192"/>
        <v>5.2930985111505029</v>
      </c>
      <c r="P2815" s="3">
        <f t="shared" si="3193"/>
        <v>2.4376417584931771E-2</v>
      </c>
      <c r="Q2815" s="3">
        <f t="shared" si="3194"/>
        <v>295.2086028473874</v>
      </c>
      <c r="R2815" s="3">
        <f t="shared" si="3195"/>
        <v>0.71417736918868924</v>
      </c>
      <c r="S2815" s="3">
        <f t="shared" si="3196"/>
        <v>2.6009139326397115</v>
      </c>
      <c r="T2815" s="3">
        <f t="shared" si="3197"/>
        <v>34.615024566650391</v>
      </c>
      <c r="U2815" s="2">
        <v>6</v>
      </c>
      <c r="V2815" s="3">
        <f t="shared" si="3198"/>
        <v>1.4200000166893005</v>
      </c>
      <c r="W2815" s="2">
        <v>1</v>
      </c>
      <c r="X2815" s="3">
        <f t="shared" si="3199"/>
        <v>2.8400000333786011</v>
      </c>
      <c r="Y2815" s="2">
        <v>31.867944717407227</v>
      </c>
      <c r="Z2815" s="2">
        <v>34.615024566650391</v>
      </c>
      <c r="AA2815" s="2">
        <v>31.488950729370117</v>
      </c>
      <c r="AB2815" s="2">
        <v>674.8492431640625</v>
      </c>
      <c r="AC2815" s="2">
        <v>667.92633056640625</v>
      </c>
      <c r="AD2815" s="2">
        <v>30.912528991699219</v>
      </c>
      <c r="AE2815" s="2">
        <v>31.742191314697266</v>
      </c>
      <c r="AF2815" s="2">
        <v>60.195728302001953</v>
      </c>
      <c r="AG2815" s="2">
        <v>61.782310485839844</v>
      </c>
      <c r="AH2815" s="2">
        <v>500.088623046875</v>
      </c>
      <c r="AI2815" s="2">
        <v>2000.8475341796875</v>
      </c>
      <c r="AJ2815" s="2">
        <v>23.821931838989258</v>
      </c>
      <c r="AK2815" s="2">
        <v>92.247932434082031</v>
      </c>
      <c r="AL2815" s="2">
        <v>9.4102926254272461</v>
      </c>
      <c r="AM2815" s="2">
        <v>-0.69932448863983154</v>
      </c>
      <c r="AN2815" s="2">
        <v>1</v>
      </c>
      <c r="AO2815" s="2">
        <v>-0.21956524252891541</v>
      </c>
      <c r="AP2815" s="2">
        <v>2.737391471862793</v>
      </c>
      <c r="AQ2815" s="2">
        <v>1</v>
      </c>
      <c r="AR2815" s="2">
        <v>0</v>
      </c>
      <c r="AS2815" s="2">
        <v>0.15999999642372131</v>
      </c>
      <c r="AT2815" s="2">
        <v>111115</v>
      </c>
      <c r="AU2815" s="3">
        <f t="shared" si="3200"/>
        <v>0.83348103841145815</v>
      </c>
      <c r="AV2815" s="3">
        <f t="shared" si="3201"/>
        <v>7.1417736918868925E-4</v>
      </c>
      <c r="AW2815" s="3">
        <f t="shared" si="3202"/>
        <v>307.76502456665037</v>
      </c>
      <c r="AX2815" s="3">
        <f t="shared" si="3203"/>
        <v>305.0179447174072</v>
      </c>
      <c r="AY2815" s="3">
        <f t="shared" si="3204"/>
        <v>320.13559831316161</v>
      </c>
      <c r="AZ2815" s="3">
        <f t="shared" si="3205"/>
        <v>2.9759387707975833</v>
      </c>
      <c r="BA2815" s="3">
        <f t="shared" si="3206"/>
        <v>5.5290654523476102</v>
      </c>
      <c r="BB2815" s="3">
        <f t="shared" si="3207"/>
        <v>59.937012206734678</v>
      </c>
      <c r="BC2815" s="3">
        <f t="shared" si="3208"/>
        <v>28.194820892037413</v>
      </c>
      <c r="BD2815" s="3">
        <f t="shared" si="3209"/>
        <v>33.241484642028809</v>
      </c>
      <c r="BE2815" s="3">
        <f t="shared" si="3210"/>
        <v>5.121062845306068</v>
      </c>
      <c r="BF2815" s="3">
        <f t="shared" si="3211"/>
        <v>2.4168969386537634E-2</v>
      </c>
      <c r="BG2815" s="3">
        <f t="shared" si="3212"/>
        <v>2.9281515197078987</v>
      </c>
      <c r="BH2815" s="3">
        <f t="shared" si="3213"/>
        <v>2.1929113255981694</v>
      </c>
      <c r="BI2815" s="3">
        <f t="shared" si="3214"/>
        <v>1.5124107812386337E-2</v>
      </c>
      <c r="BJ2815" s="3">
        <f t="shared" si="3215"/>
        <v>27.232383249425549</v>
      </c>
      <c r="BK2815" s="3">
        <f t="shared" si="3216"/>
        <v>0.44197778907300811</v>
      </c>
      <c r="BL2815" s="3">
        <f t="shared" si="3217"/>
        <v>51.118883955379665</v>
      </c>
      <c r="BM2815" s="3">
        <f t="shared" si="3218"/>
        <v>665.41024503610004</v>
      </c>
      <c r="BN2815" s="3">
        <f t="shared" si="3219"/>
        <v>4.0663228523212178E-3</v>
      </c>
    </row>
    <row r="2816" spans="1:66">
      <c r="A2816" s="2" t="s">
        <v>3494</v>
      </c>
      <c r="B2816" t="s">
        <v>2748</v>
      </c>
      <c r="C2816">
        <v>20190808</v>
      </c>
      <c r="D2816" t="s">
        <v>338</v>
      </c>
      <c r="E2816" s="2" t="s">
        <v>0</v>
      </c>
      <c r="F2816" s="2" t="s">
        <v>3493</v>
      </c>
      <c r="G2816" s="1">
        <v>2000</v>
      </c>
      <c r="H2816">
        <v>800</v>
      </c>
      <c r="K2816" s="2">
        <v>104</v>
      </c>
      <c r="L2816" s="2" t="s">
        <v>3508</v>
      </c>
      <c r="M2816" s="2">
        <v>24753.500064183027</v>
      </c>
      <c r="N2816" s="2">
        <v>0</v>
      </c>
      <c r="O2816" s="3">
        <f t="shared" si="3192"/>
        <v>6.0317424894994902</v>
      </c>
      <c r="P2816" s="3">
        <f t="shared" si="3193"/>
        <v>2.3304385751885134E-2</v>
      </c>
      <c r="Q2816" s="3">
        <f t="shared" si="3194"/>
        <v>348.04806692752953</v>
      </c>
      <c r="R2816" s="3">
        <f t="shared" si="3195"/>
        <v>0.68715005252520966</v>
      </c>
      <c r="S2816" s="3">
        <f t="shared" si="3196"/>
        <v>2.6166443070152399</v>
      </c>
      <c r="T2816" s="3">
        <f t="shared" si="3197"/>
        <v>34.647037506103516</v>
      </c>
      <c r="U2816" s="2">
        <v>6</v>
      </c>
      <c r="V2816" s="3">
        <f t="shared" si="3198"/>
        <v>1.4200000166893005</v>
      </c>
      <c r="W2816" s="2">
        <v>1</v>
      </c>
      <c r="X2816" s="3">
        <f t="shared" si="3199"/>
        <v>2.8400000333786011</v>
      </c>
      <c r="Y2816" s="2">
        <v>31.873586654663086</v>
      </c>
      <c r="Z2816" s="2">
        <v>34.647037506103516</v>
      </c>
      <c r="AA2816" s="2">
        <v>31.491134643554688</v>
      </c>
      <c r="AB2816" s="2">
        <v>800.0517578125</v>
      </c>
      <c r="AC2816" s="2">
        <v>792.1617431640625</v>
      </c>
      <c r="AD2816" s="2">
        <v>30.879047393798828</v>
      </c>
      <c r="AE2816" s="2">
        <v>31.677377700805664</v>
      </c>
      <c r="AF2816" s="2">
        <v>60.120136260986328</v>
      </c>
      <c r="AG2816" s="2">
        <v>61.639137268066406</v>
      </c>
      <c r="AH2816" s="2">
        <v>500.0809326171875</v>
      </c>
      <c r="AI2816" s="2">
        <v>2000.3096923828125</v>
      </c>
      <c r="AJ2816" s="2">
        <v>26.268455505371094</v>
      </c>
      <c r="AK2816" s="2">
        <v>92.250625610351563</v>
      </c>
      <c r="AL2816" s="2">
        <v>9.4152364730834961</v>
      </c>
      <c r="AM2816" s="2">
        <v>-0.70011031627655029</v>
      </c>
      <c r="AN2816" s="2">
        <v>1</v>
      </c>
      <c r="AO2816" s="2">
        <v>-0.21956524252891541</v>
      </c>
      <c r="AP2816" s="2">
        <v>2.737391471862793</v>
      </c>
      <c r="AQ2816" s="2">
        <v>1</v>
      </c>
      <c r="AR2816" s="2">
        <v>0</v>
      </c>
      <c r="AS2816" s="2">
        <v>0.15999999642372131</v>
      </c>
      <c r="AT2816" s="2">
        <v>111115</v>
      </c>
      <c r="AU2816" s="3">
        <f t="shared" si="3200"/>
        <v>0.83346822102864571</v>
      </c>
      <c r="AV2816" s="3">
        <f t="shared" si="3201"/>
        <v>6.8715005252520964E-4</v>
      </c>
      <c r="AW2816" s="3">
        <f t="shared" si="3202"/>
        <v>307.79703750610349</v>
      </c>
      <c r="AX2816" s="3">
        <f t="shared" si="3203"/>
        <v>305.02358665466306</v>
      </c>
      <c r="AY2816" s="3">
        <f t="shared" si="3204"/>
        <v>320.04954362758508</v>
      </c>
      <c r="AZ2816" s="3">
        <f t="shared" si="3205"/>
        <v>2.9848334341800027</v>
      </c>
      <c r="BA2816" s="3">
        <f t="shared" si="3206"/>
        <v>5.5389022176099623</v>
      </c>
      <c r="BB2816" s="3">
        <f t="shared" si="3207"/>
        <v>60.041893276747977</v>
      </c>
      <c r="BC2816" s="3">
        <f t="shared" si="3208"/>
        <v>28.364515575942313</v>
      </c>
      <c r="BD2816" s="3">
        <f t="shared" si="3209"/>
        <v>33.260312080383301</v>
      </c>
      <c r="BE2816" s="3">
        <f t="shared" si="3210"/>
        <v>5.1264732557700636</v>
      </c>
      <c r="BF2816" s="3">
        <f t="shared" si="3211"/>
        <v>2.311471175437229E-2</v>
      </c>
      <c r="BG2816" s="3">
        <f t="shared" si="3212"/>
        <v>2.9222579105947224</v>
      </c>
      <c r="BH2816" s="3">
        <f t="shared" si="3213"/>
        <v>2.2042153451753412</v>
      </c>
      <c r="BI2816" s="3">
        <f t="shared" si="3214"/>
        <v>1.446361697162748E-2</v>
      </c>
      <c r="BJ2816" s="3">
        <f t="shared" si="3215"/>
        <v>32.10765191653811</v>
      </c>
      <c r="BK2816" s="3">
        <f t="shared" si="3216"/>
        <v>0.43936490234601777</v>
      </c>
      <c r="BL2816" s="3">
        <f t="shared" si="3217"/>
        <v>50.891174747951439</v>
      </c>
      <c r="BM2816" s="3">
        <f t="shared" si="3218"/>
        <v>789.29454166225923</v>
      </c>
      <c r="BN2816" s="3">
        <f t="shared" si="3219"/>
        <v>3.8890736583746966E-3</v>
      </c>
    </row>
    <row r="2817" spans="1:66">
      <c r="A2817" s="2" t="s">
        <v>3494</v>
      </c>
      <c r="B2817" t="s">
        <v>2748</v>
      </c>
      <c r="C2817">
        <v>20190808</v>
      </c>
      <c r="D2817" t="s">
        <v>338</v>
      </c>
      <c r="E2817" s="2" t="s">
        <v>0</v>
      </c>
      <c r="F2817" s="2" t="s">
        <v>3493</v>
      </c>
      <c r="G2817" s="1">
        <v>2000</v>
      </c>
      <c r="H2817">
        <v>1000</v>
      </c>
      <c r="K2817" s="2">
        <v>105</v>
      </c>
      <c r="L2817" s="2" t="s">
        <v>3509</v>
      </c>
      <c r="M2817" s="2">
        <v>24864.500064183027</v>
      </c>
      <c r="N2817" s="2">
        <v>0</v>
      </c>
      <c r="O2817" s="3">
        <f t="shared" si="3192"/>
        <v>7.1681603277912469</v>
      </c>
      <c r="P2817" s="3">
        <f t="shared" si="3193"/>
        <v>2.1754014319198253E-2</v>
      </c>
      <c r="Q2817" s="3">
        <f t="shared" si="3194"/>
        <v>425.80981534384267</v>
      </c>
      <c r="R2817" s="3">
        <f t="shared" si="3195"/>
        <v>0.64387377767733545</v>
      </c>
      <c r="S2817" s="3">
        <f t="shared" si="3196"/>
        <v>2.6254929194213887</v>
      </c>
      <c r="T2817" s="3">
        <f t="shared" si="3197"/>
        <v>34.632369995117188</v>
      </c>
      <c r="U2817" s="2">
        <v>6</v>
      </c>
      <c r="V2817" s="3">
        <f t="shared" si="3198"/>
        <v>1.4200000166893005</v>
      </c>
      <c r="W2817" s="2">
        <v>1</v>
      </c>
      <c r="X2817" s="3">
        <f t="shared" si="3199"/>
        <v>2.8400000333786011</v>
      </c>
      <c r="Y2817" s="2">
        <v>31.875381469726563</v>
      </c>
      <c r="Z2817" s="2">
        <v>34.632369995117188</v>
      </c>
      <c r="AA2817" s="2">
        <v>31.489147186279297</v>
      </c>
      <c r="AB2817" s="2">
        <v>999.597412109375</v>
      </c>
      <c r="AC2817" s="2">
        <v>990.2327880859375</v>
      </c>
      <c r="AD2817" s="2">
        <v>30.783792495727539</v>
      </c>
      <c r="AE2817" s="2">
        <v>31.531896591186523</v>
      </c>
      <c r="AF2817" s="2">
        <v>59.927162170410156</v>
      </c>
      <c r="AG2817" s="2">
        <v>61.350696563720703</v>
      </c>
      <c r="AH2817" s="2">
        <v>500.1212158203125</v>
      </c>
      <c r="AI2817" s="2">
        <v>2000.3997802734375</v>
      </c>
      <c r="AJ2817" s="2">
        <v>22.93171501159668</v>
      </c>
      <c r="AK2817" s="2">
        <v>92.252632141113281</v>
      </c>
      <c r="AL2817" s="2">
        <v>8.7442159652709961</v>
      </c>
      <c r="AM2817" s="2">
        <v>-0.70155036449432373</v>
      </c>
      <c r="AN2817" s="2">
        <v>1</v>
      </c>
      <c r="AO2817" s="2">
        <v>-0.21956524252891541</v>
      </c>
      <c r="AP2817" s="2">
        <v>2.737391471862793</v>
      </c>
      <c r="AQ2817" s="2">
        <v>1</v>
      </c>
      <c r="AR2817" s="2">
        <v>0</v>
      </c>
      <c r="AS2817" s="2">
        <v>0.15999999642372131</v>
      </c>
      <c r="AT2817" s="2">
        <v>111115</v>
      </c>
      <c r="AU2817" s="3">
        <f t="shared" si="3200"/>
        <v>0.83353535970052062</v>
      </c>
      <c r="AV2817" s="3">
        <f t="shared" si="3201"/>
        <v>6.438737776773355E-4</v>
      </c>
      <c r="AW2817" s="3">
        <f t="shared" si="3202"/>
        <v>307.78236999511716</v>
      </c>
      <c r="AX2817" s="3">
        <f t="shared" si="3203"/>
        <v>305.02538146972654</v>
      </c>
      <c r="AY2817" s="3">
        <f t="shared" si="3204"/>
        <v>320.0639576897629</v>
      </c>
      <c r="AZ2817" s="3">
        <f t="shared" si="3205"/>
        <v>3.0097832255437096</v>
      </c>
      <c r="BA2817" s="3">
        <f t="shared" si="3206"/>
        <v>5.534393376359743</v>
      </c>
      <c r="BB2817" s="3">
        <f t="shared" si="3207"/>
        <v>59.991712408748576</v>
      </c>
      <c r="BC2817" s="3">
        <f t="shared" si="3208"/>
        <v>28.459815817562053</v>
      </c>
      <c r="BD2817" s="3">
        <f t="shared" si="3209"/>
        <v>33.253875732421875</v>
      </c>
      <c r="BE2817" s="3">
        <f t="shared" si="3210"/>
        <v>5.1246230937372061</v>
      </c>
      <c r="BF2817" s="3">
        <f t="shared" si="3211"/>
        <v>2.1588648207676336E-2</v>
      </c>
      <c r="BG2817" s="3">
        <f t="shared" si="3212"/>
        <v>2.9089004569383543</v>
      </c>
      <c r="BH2817" s="3">
        <f t="shared" si="3213"/>
        <v>2.2157226367988518</v>
      </c>
      <c r="BI2817" s="3">
        <f t="shared" si="3214"/>
        <v>1.3507665432119353E-2</v>
      </c>
      <c r="BJ2817" s="3">
        <f t="shared" si="3215"/>
        <v>39.282076256990891</v>
      </c>
      <c r="BK2817" s="3">
        <f t="shared" si="3216"/>
        <v>0.43000981230575924</v>
      </c>
      <c r="BL2817" s="3">
        <f t="shared" si="3217"/>
        <v>50.663303137271718</v>
      </c>
      <c r="BM2817" s="3">
        <f t="shared" si="3218"/>
        <v>986.82538797016855</v>
      </c>
      <c r="BN2817" s="3">
        <f t="shared" si="3219"/>
        <v>3.6801108286284917E-3</v>
      </c>
    </row>
    <row r="2818" spans="1:66">
      <c r="A2818" s="2" t="s">
        <v>3494</v>
      </c>
      <c r="B2818" t="s">
        <v>2748</v>
      </c>
      <c r="C2818">
        <v>20190808</v>
      </c>
      <c r="D2818" t="s">
        <v>338</v>
      </c>
      <c r="E2818" s="2" t="s">
        <v>0</v>
      </c>
      <c r="F2818" s="2" t="s">
        <v>3493</v>
      </c>
      <c r="G2818" s="1">
        <v>2000</v>
      </c>
      <c r="H2818">
        <v>1400</v>
      </c>
      <c r="K2818" s="2">
        <v>106</v>
      </c>
      <c r="L2818" s="2" t="s">
        <v>3510</v>
      </c>
      <c r="M2818" s="2">
        <v>25014.500064115971</v>
      </c>
      <c r="N2818" s="2">
        <v>0</v>
      </c>
      <c r="O2818" s="3">
        <f t="shared" si="3192"/>
        <v>9.4270020185422769</v>
      </c>
      <c r="P2818" s="3">
        <f t="shared" si="3193"/>
        <v>2.0322539026575038E-2</v>
      </c>
      <c r="Q2818" s="3">
        <f t="shared" si="3194"/>
        <v>592.65747800854979</v>
      </c>
      <c r="R2818" s="3">
        <f t="shared" si="3195"/>
        <v>0.61008819890801358</v>
      </c>
      <c r="S2818" s="3">
        <f t="shared" si="3196"/>
        <v>2.6615185918846609</v>
      </c>
      <c r="T2818" s="3">
        <f t="shared" si="3197"/>
        <v>34.702781677246094</v>
      </c>
      <c r="U2818" s="2">
        <v>6</v>
      </c>
      <c r="V2818" s="3">
        <f t="shared" si="3198"/>
        <v>1.4200000166893005</v>
      </c>
      <c r="W2818" s="2">
        <v>1</v>
      </c>
      <c r="X2818" s="3">
        <f t="shared" si="3199"/>
        <v>2.8400000333786011</v>
      </c>
      <c r="Y2818" s="2">
        <v>31.889396667480469</v>
      </c>
      <c r="Z2818" s="2">
        <v>34.702781677246094</v>
      </c>
      <c r="AA2818" s="2">
        <v>31.490396499633789</v>
      </c>
      <c r="AB2818" s="2">
        <v>1399.5628662109375</v>
      </c>
      <c r="AC2818" s="2">
        <v>1387.23681640625</v>
      </c>
      <c r="AD2818" s="2">
        <v>30.667257308959961</v>
      </c>
      <c r="AE2818" s="2">
        <v>31.376279830932617</v>
      </c>
      <c r="AF2818" s="2">
        <v>59.621650695800781</v>
      </c>
      <c r="AG2818" s="2">
        <v>60.998554229736328</v>
      </c>
      <c r="AH2818" s="2">
        <v>500.07937622070313</v>
      </c>
      <c r="AI2818" s="2">
        <v>1998.7947998046875</v>
      </c>
      <c r="AJ2818" s="2">
        <v>24.189081192016602</v>
      </c>
      <c r="AK2818" s="2">
        <v>92.252769470214844</v>
      </c>
      <c r="AL2818" s="2">
        <v>6.6466817855834961</v>
      </c>
      <c r="AM2818" s="2">
        <v>-0.69607436656951904</v>
      </c>
      <c r="AN2818" s="2">
        <v>1</v>
      </c>
      <c r="AO2818" s="2">
        <v>-0.21956524252891541</v>
      </c>
      <c r="AP2818" s="2">
        <v>2.737391471862793</v>
      </c>
      <c r="AQ2818" s="2">
        <v>1</v>
      </c>
      <c r="AR2818" s="2">
        <v>0</v>
      </c>
      <c r="AS2818" s="2">
        <v>0.15999999642372131</v>
      </c>
      <c r="AT2818" s="2">
        <v>111115</v>
      </c>
      <c r="AU2818" s="3">
        <f t="shared" si="3200"/>
        <v>0.83346562703450511</v>
      </c>
      <c r="AV2818" s="3">
        <f t="shared" si="3201"/>
        <v>6.100881989080136E-4</v>
      </c>
      <c r="AW2818" s="3">
        <f t="shared" si="3202"/>
        <v>307.85278167724607</v>
      </c>
      <c r="AX2818" s="3">
        <f t="shared" si="3203"/>
        <v>305.03939666748045</v>
      </c>
      <c r="AY2818" s="3">
        <f t="shared" si="3204"/>
        <v>319.80716082050276</v>
      </c>
      <c r="AZ2818" s="3">
        <f t="shared" si="3205"/>
        <v>3.0155527197606142</v>
      </c>
      <c r="BA2818" s="3">
        <f t="shared" si="3206"/>
        <v>5.5560673019606392</v>
      </c>
      <c r="BB2818" s="3">
        <f t="shared" si="3207"/>
        <v>60.226563753779736</v>
      </c>
      <c r="BC2818" s="3">
        <f t="shared" si="3208"/>
        <v>28.850283922847119</v>
      </c>
      <c r="BD2818" s="3">
        <f t="shared" si="3209"/>
        <v>33.296089172363281</v>
      </c>
      <c r="BE2818" s="3">
        <f t="shared" si="3210"/>
        <v>5.1367681651105821</v>
      </c>
      <c r="BF2818" s="3">
        <f t="shared" si="3211"/>
        <v>2.0178147762292081E-2</v>
      </c>
      <c r="BG2818" s="3">
        <f t="shared" si="3212"/>
        <v>2.8945487100759784</v>
      </c>
      <c r="BH2818" s="3">
        <f t="shared" si="3213"/>
        <v>2.2422194550346037</v>
      </c>
      <c r="BI2818" s="3">
        <f t="shared" si="3214"/>
        <v>1.2624236002441211E-2</v>
      </c>
      <c r="BJ2818" s="3">
        <f t="shared" si="3215"/>
        <v>54.674293693521662</v>
      </c>
      <c r="BK2818" s="3">
        <f t="shared" si="3216"/>
        <v>0.4272215608751484</v>
      </c>
      <c r="BL2818" s="3">
        <f t="shared" si="3217"/>
        <v>50.154429259236998</v>
      </c>
      <c r="BM2818" s="3">
        <f t="shared" si="3218"/>
        <v>1382.7556711332015</v>
      </c>
      <c r="BN2818" s="3">
        <f t="shared" si="3219"/>
        <v>3.4193018747714641E-3</v>
      </c>
    </row>
    <row r="2819" spans="1:66">
      <c r="A2819" s="2" t="s">
        <v>3494</v>
      </c>
      <c r="B2819" t="s">
        <v>2748</v>
      </c>
      <c r="C2819">
        <v>20190808</v>
      </c>
      <c r="D2819" t="s">
        <v>338</v>
      </c>
      <c r="E2819" s="2" t="s">
        <v>0</v>
      </c>
      <c r="F2819" s="2" t="s">
        <v>3493</v>
      </c>
      <c r="G2819" s="1">
        <v>2000</v>
      </c>
      <c r="H2819">
        <v>1800</v>
      </c>
      <c r="K2819" s="2">
        <v>107</v>
      </c>
      <c r="L2819" s="2" t="s">
        <v>3511</v>
      </c>
      <c r="M2819" s="2">
        <v>25129.500064183027</v>
      </c>
      <c r="N2819" s="2">
        <v>0</v>
      </c>
      <c r="O2819" s="3">
        <f t="shared" si="3192"/>
        <v>10.717014614842775</v>
      </c>
      <c r="P2819" s="3">
        <f t="shared" si="3193"/>
        <v>1.7385024523339777E-2</v>
      </c>
      <c r="Q2819" s="3">
        <f t="shared" si="3194"/>
        <v>733.0702334840272</v>
      </c>
      <c r="R2819" s="3">
        <f t="shared" si="3195"/>
        <v>0.52699644611798635</v>
      </c>
      <c r="S2819" s="3">
        <f t="shared" si="3196"/>
        <v>2.6842606994174383</v>
      </c>
      <c r="T2819" s="3">
        <f t="shared" si="3197"/>
        <v>34.787921905517578</v>
      </c>
      <c r="U2819" s="2">
        <v>6</v>
      </c>
      <c r="V2819" s="3">
        <f t="shared" si="3198"/>
        <v>1.4200000166893005</v>
      </c>
      <c r="W2819" s="2">
        <v>1</v>
      </c>
      <c r="X2819" s="3">
        <f t="shared" si="3199"/>
        <v>2.8400000333786011</v>
      </c>
      <c r="Y2819" s="2">
        <v>31.906917572021484</v>
      </c>
      <c r="Z2819" s="2">
        <v>34.787921905517578</v>
      </c>
      <c r="AA2819" s="2">
        <v>31.489635467529297</v>
      </c>
      <c r="AB2819" s="2">
        <v>1799.9578857421875</v>
      </c>
      <c r="AC2819" s="2">
        <v>1785.969970703125</v>
      </c>
      <c r="AD2819" s="2">
        <v>30.802648544311523</v>
      </c>
      <c r="AE2819" s="2">
        <v>31.415092468261719</v>
      </c>
      <c r="AF2819" s="2">
        <v>59.855216979980469</v>
      </c>
      <c r="AG2819" s="2">
        <v>61.012386322021484</v>
      </c>
      <c r="AH2819" s="2">
        <v>500.06942749023438</v>
      </c>
      <c r="AI2819" s="2">
        <v>1999.3282470703125</v>
      </c>
      <c r="AJ2819" s="2">
        <v>18.150909423828125</v>
      </c>
      <c r="AK2819" s="2">
        <v>92.252243041992188</v>
      </c>
      <c r="AL2819" s="2">
        <v>3.3567647933959961</v>
      </c>
      <c r="AM2819" s="2">
        <v>-0.69410216808319092</v>
      </c>
      <c r="AN2819" s="2">
        <v>1</v>
      </c>
      <c r="AO2819" s="2">
        <v>-0.21956524252891541</v>
      </c>
      <c r="AP2819" s="2">
        <v>2.737391471862793</v>
      </c>
      <c r="AQ2819" s="2">
        <v>1</v>
      </c>
      <c r="AR2819" s="2">
        <v>0</v>
      </c>
      <c r="AS2819" s="2">
        <v>0.15999999642372131</v>
      </c>
      <c r="AT2819" s="2">
        <v>111115</v>
      </c>
      <c r="AU2819" s="3">
        <f t="shared" si="3200"/>
        <v>0.83344904581705714</v>
      </c>
      <c r="AV2819" s="3">
        <f t="shared" si="3201"/>
        <v>5.2699644611798636E-4</v>
      </c>
      <c r="AW2819" s="3">
        <f t="shared" si="3202"/>
        <v>307.93792190551756</v>
      </c>
      <c r="AX2819" s="3">
        <f t="shared" si="3203"/>
        <v>305.05691757202146</v>
      </c>
      <c r="AY2819" s="3">
        <f t="shared" si="3204"/>
        <v>319.892512381095</v>
      </c>
      <c r="AZ2819" s="3">
        <f t="shared" si="3205"/>
        <v>3.0489947593753901</v>
      </c>
      <c r="BA2819" s="3">
        <f t="shared" si="3206"/>
        <v>5.5823734449861764</v>
      </c>
      <c r="BB2819" s="3">
        <f t="shared" si="3207"/>
        <v>60.512061939189302</v>
      </c>
      <c r="BC2819" s="3">
        <f t="shared" si="3208"/>
        <v>29.096969470927583</v>
      </c>
      <c r="BD2819" s="3">
        <f t="shared" si="3209"/>
        <v>33.347419738769531</v>
      </c>
      <c r="BE2819" s="3">
        <f t="shared" si="3210"/>
        <v>5.151570020222433</v>
      </c>
      <c r="BF2819" s="3">
        <f t="shared" si="3211"/>
        <v>1.7279249812703103E-2</v>
      </c>
      <c r="BG2819" s="3">
        <f t="shared" si="3212"/>
        <v>2.8981127455687381</v>
      </c>
      <c r="BH2819" s="3">
        <f t="shared" si="3213"/>
        <v>2.2534572746536949</v>
      </c>
      <c r="BI2819" s="3">
        <f t="shared" si="3214"/>
        <v>1.0808984778093857E-2</v>
      </c>
      <c r="BJ2819" s="3">
        <f t="shared" si="3215"/>
        <v>67.627373346218434</v>
      </c>
      <c r="BK2819" s="3">
        <f t="shared" si="3216"/>
        <v>0.41046055953304866</v>
      </c>
      <c r="BL2819" s="3">
        <f t="shared" si="3217"/>
        <v>49.905456059628342</v>
      </c>
      <c r="BM2819" s="3">
        <f t="shared" si="3218"/>
        <v>1780.8756152242534</v>
      </c>
      <c r="BN2819" s="3">
        <f t="shared" si="3219"/>
        <v>3.0032277233695659E-3</v>
      </c>
    </row>
    <row r="2820" spans="1:66">
      <c r="A2820" s="2"/>
      <c r="B2820" s="7"/>
      <c r="C2820"/>
      <c r="D2820" s="7"/>
      <c r="E2820" s="13"/>
      <c r="F2820" s="2"/>
      <c r="G2820" s="14"/>
      <c r="H2820" s="7"/>
      <c r="K2820" s="2"/>
      <c r="L2820" s="2"/>
      <c r="M2820" s="2"/>
      <c r="N2820" s="2"/>
      <c r="O2820" s="3"/>
      <c r="P2820" s="3"/>
      <c r="Q2820" s="3"/>
      <c r="R2820" s="3"/>
      <c r="S2820" s="3"/>
      <c r="T2820" s="3"/>
      <c r="U2820" s="2"/>
      <c r="V2820" s="3"/>
      <c r="W2820" s="2"/>
      <c r="X2820" s="3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</row>
    <row r="2821" spans="1:66">
      <c r="A2821" s="2" t="s">
        <v>3513</v>
      </c>
      <c r="B2821" t="s">
        <v>2748</v>
      </c>
      <c r="C2821">
        <v>20190810</v>
      </c>
      <c r="D2821" t="s">
        <v>338</v>
      </c>
      <c r="E2821" s="2" t="s">
        <v>0</v>
      </c>
      <c r="F2821" s="2" t="s">
        <v>3512</v>
      </c>
      <c r="G2821" s="1">
        <v>2000</v>
      </c>
      <c r="H2821">
        <v>400</v>
      </c>
      <c r="K2821" s="2">
        <v>1</v>
      </c>
      <c r="L2821" s="2" t="s">
        <v>3514</v>
      </c>
      <c r="M2821" s="2">
        <v>533.00003502517939</v>
      </c>
      <c r="N2821" s="2">
        <v>0</v>
      </c>
      <c r="O2821" s="3">
        <f t="shared" ref="O2821:O2838" si="3220">(AB2821-AC2821*(1000-AD2821)/(1000-AE2821))*AU2821</f>
        <v>7.5207419824594552</v>
      </c>
      <c r="P2821" s="3">
        <f t="shared" ref="P2821:P2838" si="3221">IF(BF2821&lt;&gt;0,1/(1/BF2821-1/X2821),0)</f>
        <v>0.10683136323060352</v>
      </c>
      <c r="Q2821" s="3">
        <f t="shared" ref="Q2821:Q2838" si="3222">((BI2821-AV2821/2)*AC2821-O2821)/(BI2821+AV2821/2)</f>
        <v>263.37351930935574</v>
      </c>
      <c r="R2821" s="3">
        <f t="shared" ref="R2821:R2838" si="3223">AV2821*1000</f>
        <v>1.9805723642434629</v>
      </c>
      <c r="S2821" s="3">
        <f t="shared" ref="S2821:S2838" si="3224">(BA2821-BG2821)</f>
        <v>1.6983848115279656</v>
      </c>
      <c r="T2821" s="3">
        <f t="shared" ref="T2821:T2838" si="3225">(Z2821+AZ2821*N2821)</f>
        <v>32.990146636962891</v>
      </c>
      <c r="U2821" s="2">
        <v>6</v>
      </c>
      <c r="V2821" s="3">
        <f t="shared" ref="V2821:V2838" si="3226">(U2821*AO2821+AP2821)</f>
        <v>1.4200000166893005</v>
      </c>
      <c r="W2821" s="2">
        <v>1</v>
      </c>
      <c r="X2821" s="3">
        <f t="shared" ref="X2821:X2838" si="3227">V2821*(W2821+1)*(W2821+1)/(W2821*W2821+1)</f>
        <v>2.8400000333786011</v>
      </c>
      <c r="Y2821" s="2">
        <v>30.060771942138672</v>
      </c>
      <c r="Z2821" s="2">
        <v>32.990146636962891</v>
      </c>
      <c r="AA2821" s="2">
        <v>29.543079376220703</v>
      </c>
      <c r="AB2821" s="2">
        <v>399.58432006835938</v>
      </c>
      <c r="AC2821" s="2">
        <v>389.63568115234375</v>
      </c>
      <c r="AD2821" s="2">
        <v>33.940387725830078</v>
      </c>
      <c r="AE2821" s="2">
        <v>36.230438232421875</v>
      </c>
      <c r="AF2821" s="2">
        <v>73.531700134277344</v>
      </c>
      <c r="AG2821" s="2">
        <v>78.373550415039063</v>
      </c>
      <c r="AH2821" s="2">
        <v>500.11526489257813</v>
      </c>
      <c r="AI2821" s="2">
        <v>1999.591064453125</v>
      </c>
      <c r="AJ2821" s="2">
        <v>49.78717041015625</v>
      </c>
      <c r="AK2821" s="2">
        <v>92.489242553710938</v>
      </c>
      <c r="AL2821" s="2">
        <v>9.4161853790283203</v>
      </c>
      <c r="AM2821" s="2">
        <v>-0.98654425144195557</v>
      </c>
      <c r="AN2821" s="2">
        <v>1</v>
      </c>
      <c r="AO2821" s="2">
        <v>-0.21956524252891541</v>
      </c>
      <c r="AP2821" s="2">
        <v>2.737391471862793</v>
      </c>
      <c r="AQ2821" s="2">
        <v>1</v>
      </c>
      <c r="AR2821" s="2">
        <v>0</v>
      </c>
      <c r="AS2821" s="2">
        <v>0.15999999642372131</v>
      </c>
      <c r="AT2821" s="2">
        <v>111115</v>
      </c>
      <c r="AU2821" s="3">
        <f t="shared" ref="AU2821:AU2838" si="3228">AH2821*0.000001/(U2821*0.0001)</f>
        <v>0.83352544148763008</v>
      </c>
      <c r="AV2821" s="3">
        <f t="shared" ref="AV2821:AV2838" si="3229">(AE2821-AD2821)/(1000-AE2821)*AU2821</f>
        <v>1.980572364243463E-3</v>
      </c>
      <c r="AW2821" s="3">
        <f t="shared" ref="AW2821:AW2838" si="3230">(Z2821+273.15)</f>
        <v>306.14014663696287</v>
      </c>
      <c r="AX2821" s="3">
        <f t="shared" ref="AX2821:AX2838" si="3231">(Y2821+273.15)</f>
        <v>303.21077194213865</v>
      </c>
      <c r="AY2821" s="3">
        <f t="shared" ref="AY2821:AY2838" si="3232">(AI2821*AQ2821+AJ2821*AR2821)*AS2821</f>
        <v>319.93456316140509</v>
      </c>
      <c r="AZ2821" s="3">
        <f t="shared" ref="AZ2821:AZ2838" si="3233">((AY2821+0.00000010773*(AX2821^4-AW2821^4))-AV2821*44100)/(V2821*51.4+0.00000043092*AW2821^3)</f>
        <v>2.3067918151722098</v>
      </c>
      <c r="BA2821" s="3">
        <f t="shared" ref="BA2821:BA2838" si="3234">0.61365*EXP(17.502*T2821/(240.97+T2821))</f>
        <v>5.0493106010336746</v>
      </c>
      <c r="BB2821" s="3">
        <f t="shared" ref="BB2821:BB2838" si="3235">BA2821*1000/AK2821</f>
        <v>54.593490676511991</v>
      </c>
      <c r="BC2821" s="3">
        <f t="shared" ref="BC2821:BC2838" si="3236">(BB2821-AE2821)</f>
        <v>18.363052444090116</v>
      </c>
      <c r="BD2821" s="3">
        <f t="shared" ref="BD2821:BD2838" si="3237">IF(N2821,Z2821,(Y2821+Z2821)/2)</f>
        <v>31.525459289550781</v>
      </c>
      <c r="BE2821" s="3">
        <f t="shared" ref="BE2821:BE2838" si="3238">0.61365*EXP(17.502*BD2821/(240.97+BD2821))</f>
        <v>4.6483176284561853</v>
      </c>
      <c r="BF2821" s="3">
        <f t="shared" ref="BF2821:BF2838" si="3239">IF(BC2821&lt;&gt;0,(1000-(BB2821+AE2821)/2)/BC2821*AV2821,0)</f>
        <v>0.1029584100026579</v>
      </c>
      <c r="BG2821" s="3">
        <f t="shared" ref="BG2821:BG2838" si="3240">AE2821*AK2821/1000</f>
        <v>3.350925789505709</v>
      </c>
      <c r="BH2821" s="3">
        <f t="shared" ref="BH2821:BH2838" si="3241">(BE2821-BG2821)</f>
        <v>1.2973918389504764</v>
      </c>
      <c r="BI2821" s="3">
        <f t="shared" ref="BI2821:BI2838" si="3242">1/(1.6/P2821+1.37/X2821)</f>
        <v>6.4686109054837251E-2</v>
      </c>
      <c r="BJ2821" s="3">
        <f t="shared" ref="BJ2821:BJ2838" si="3243">Q2821*AK2821*0.001</f>
        <v>24.359217309627475</v>
      </c>
      <c r="BK2821" s="3">
        <f t="shared" ref="BK2821:BK2838" si="3244">Q2821/AC2821</f>
        <v>0.67594815374821704</v>
      </c>
      <c r="BL2821" s="3">
        <f t="shared" ref="BL2821:BL2838" si="3245">(1-AV2821*AK2821/BA2821/P2821)*100</f>
        <v>66.041298081860148</v>
      </c>
      <c r="BM2821" s="3">
        <f t="shared" ref="BM2821:BM2838" si="3246">(AC2821-O2821/(X2821/1.35))</f>
        <v>386.06068060410723</v>
      </c>
      <c r="BN2821" s="3">
        <f t="shared" ref="BN2821:BN2838" si="3247">O2821*BL2821/100/BM2821</f>
        <v>1.2865323717586603E-2</v>
      </c>
    </row>
    <row r="2822" spans="1:66">
      <c r="A2822" s="2" t="s">
        <v>3513</v>
      </c>
      <c r="B2822" t="s">
        <v>2748</v>
      </c>
      <c r="C2822">
        <v>20190810</v>
      </c>
      <c r="D2822" t="s">
        <v>338</v>
      </c>
      <c r="E2822" s="2" t="s">
        <v>0</v>
      </c>
      <c r="F2822" s="2" t="s">
        <v>3512</v>
      </c>
      <c r="G2822" s="1">
        <v>2000</v>
      </c>
      <c r="H2822">
        <v>325</v>
      </c>
      <c r="K2822" s="2">
        <v>2</v>
      </c>
      <c r="L2822" s="2" t="s">
        <v>3515</v>
      </c>
      <c r="M2822" s="2">
        <v>623.50003501400352</v>
      </c>
      <c r="N2822" s="2">
        <v>0</v>
      </c>
      <c r="O2822" s="3">
        <f t="shared" si="3220"/>
        <v>6.1529223757714648</v>
      </c>
      <c r="P2822" s="3">
        <f t="shared" si="3221"/>
        <v>0.11356735896702717</v>
      </c>
      <c r="Q2822" s="3">
        <f t="shared" si="3222"/>
        <v>218.98421869490051</v>
      </c>
      <c r="R2822" s="3">
        <f t="shared" si="3223"/>
        <v>2.0567436345083974</v>
      </c>
      <c r="S2822" s="3">
        <f t="shared" si="3224"/>
        <v>1.6627351205251077</v>
      </c>
      <c r="T2822" s="3">
        <f t="shared" si="3225"/>
        <v>32.953872680664063</v>
      </c>
      <c r="U2822" s="2">
        <v>6</v>
      </c>
      <c r="V2822" s="3">
        <f t="shared" si="3226"/>
        <v>1.4200000166893005</v>
      </c>
      <c r="W2822" s="2">
        <v>1</v>
      </c>
      <c r="X2822" s="3">
        <f t="shared" si="3227"/>
        <v>2.8400000333786011</v>
      </c>
      <c r="Y2822" s="2">
        <v>30.059730529785156</v>
      </c>
      <c r="Z2822" s="2">
        <v>32.953872680664063</v>
      </c>
      <c r="AA2822" s="2">
        <v>29.540584564208984</v>
      </c>
      <c r="AB2822" s="2">
        <v>324.82830810546875</v>
      </c>
      <c r="AC2822" s="2">
        <v>316.66448974609375</v>
      </c>
      <c r="AD2822" s="2">
        <v>34.127250671386719</v>
      </c>
      <c r="AE2822" s="2">
        <v>36.5048828125</v>
      </c>
      <c r="AF2822" s="2">
        <v>73.897056579589844</v>
      </c>
      <c r="AG2822" s="2">
        <v>78.970085144042969</v>
      </c>
      <c r="AH2822" s="2">
        <v>500.0762939453125</v>
      </c>
      <c r="AI2822" s="2">
        <v>1999.16015625</v>
      </c>
      <c r="AJ2822" s="2">
        <v>58.322616577148438</v>
      </c>
      <c r="AK2822" s="2">
        <v>92.488792419433594</v>
      </c>
      <c r="AL2822" s="2">
        <v>9.1454944610595703</v>
      </c>
      <c r="AM2822" s="2">
        <v>-1.0100542306900024</v>
      </c>
      <c r="AN2822" s="2">
        <v>1</v>
      </c>
      <c r="AO2822" s="2">
        <v>-0.21956524252891541</v>
      </c>
      <c r="AP2822" s="2">
        <v>2.737391471862793</v>
      </c>
      <c r="AQ2822" s="2">
        <v>1</v>
      </c>
      <c r="AR2822" s="2">
        <v>0</v>
      </c>
      <c r="AS2822" s="2">
        <v>0.15999999642372131</v>
      </c>
      <c r="AT2822" s="2">
        <v>111115</v>
      </c>
      <c r="AU2822" s="3">
        <f t="shared" si="3228"/>
        <v>0.83346048990885402</v>
      </c>
      <c r="AV2822" s="3">
        <f t="shared" si="3229"/>
        <v>2.0567436345083974E-3</v>
      </c>
      <c r="AW2822" s="3">
        <f t="shared" si="3230"/>
        <v>306.10387268066404</v>
      </c>
      <c r="AX2822" s="3">
        <f t="shared" si="3231"/>
        <v>303.20973052978513</v>
      </c>
      <c r="AY2822" s="3">
        <f t="shared" si="3232"/>
        <v>319.86561785044614</v>
      </c>
      <c r="AZ2822" s="3">
        <f t="shared" si="3233"/>
        <v>2.2718516126646842</v>
      </c>
      <c r="BA2822" s="3">
        <f t="shared" si="3234"/>
        <v>5.0390276492661696</v>
      </c>
      <c r="BB2822" s="3">
        <f t="shared" si="3235"/>
        <v>54.482575860806435</v>
      </c>
      <c r="BC2822" s="3">
        <f t="shared" si="3236"/>
        <v>17.977693048306435</v>
      </c>
      <c r="BD2822" s="3">
        <f t="shared" si="3237"/>
        <v>31.506801605224609</v>
      </c>
      <c r="BE2822" s="3">
        <f t="shared" si="3238"/>
        <v>4.643393999899101</v>
      </c>
      <c r="BF2822" s="3">
        <f t="shared" si="3239"/>
        <v>0.10920059047677011</v>
      </c>
      <c r="BG2822" s="3">
        <f t="shared" si="3240"/>
        <v>3.3762925287410619</v>
      </c>
      <c r="BH2822" s="3">
        <f t="shared" si="3241"/>
        <v>1.2671014711580391</v>
      </c>
      <c r="BI2822" s="3">
        <f t="shared" si="3242"/>
        <v>6.8629707302587384E-2</v>
      </c>
      <c r="BJ2822" s="3">
        <f t="shared" si="3243"/>
        <v>20.253585946004502</v>
      </c>
      <c r="BK2822" s="3">
        <f t="shared" si="3244"/>
        <v>0.69153386560799812</v>
      </c>
      <c r="BL2822" s="3">
        <f t="shared" si="3245"/>
        <v>66.759388591770445</v>
      </c>
      <c r="BM2822" s="3">
        <f t="shared" si="3246"/>
        <v>313.73968513001432</v>
      </c>
      <c r="BN2822" s="3">
        <f t="shared" si="3247"/>
        <v>1.3092552690263101E-2</v>
      </c>
    </row>
    <row r="2823" spans="1:66">
      <c r="A2823" s="2" t="s">
        <v>3513</v>
      </c>
      <c r="B2823" t="s">
        <v>2748</v>
      </c>
      <c r="C2823">
        <v>20190810</v>
      </c>
      <c r="D2823" t="s">
        <v>338</v>
      </c>
      <c r="E2823" s="2" t="s">
        <v>0</v>
      </c>
      <c r="F2823" s="2" t="s">
        <v>3512</v>
      </c>
      <c r="G2823" s="1">
        <v>2000</v>
      </c>
      <c r="H2823">
        <v>250</v>
      </c>
      <c r="K2823" s="2">
        <v>3</v>
      </c>
      <c r="L2823" s="2" t="s">
        <v>3516</v>
      </c>
      <c r="M2823" s="2">
        <v>713.50003501400352</v>
      </c>
      <c r="N2823" s="2">
        <v>0</v>
      </c>
      <c r="O2823" s="3">
        <f t="shared" si="3220"/>
        <v>4.6190789284789968</v>
      </c>
      <c r="P2823" s="3">
        <f t="shared" si="3221"/>
        <v>0.11761492608967623</v>
      </c>
      <c r="Q2823" s="3">
        <f t="shared" si="3222"/>
        <v>172.68530370832661</v>
      </c>
      <c r="R2823" s="3">
        <f t="shared" si="3223"/>
        <v>2.0733994876367197</v>
      </c>
      <c r="S2823" s="3">
        <f t="shared" si="3224"/>
        <v>1.6208109845706056</v>
      </c>
      <c r="T2823" s="3">
        <f t="shared" si="3225"/>
        <v>32.880161285400391</v>
      </c>
      <c r="U2823" s="2">
        <v>6</v>
      </c>
      <c r="V2823" s="3">
        <f t="shared" si="3226"/>
        <v>1.4200000166893005</v>
      </c>
      <c r="W2823" s="2">
        <v>1</v>
      </c>
      <c r="X2823" s="3">
        <f t="shared" si="3227"/>
        <v>2.8400000333786011</v>
      </c>
      <c r="Y2823" s="2">
        <v>30.028665542602539</v>
      </c>
      <c r="Z2823" s="2">
        <v>32.880161285400391</v>
      </c>
      <c r="AA2823" s="2">
        <v>29.538200378417969</v>
      </c>
      <c r="AB2823" s="2">
        <v>249.98114013671875</v>
      </c>
      <c r="AC2823" s="2">
        <v>243.83259582519531</v>
      </c>
      <c r="AD2823" s="2">
        <v>34.334846496582031</v>
      </c>
      <c r="AE2823" s="2">
        <v>36.731136322021484</v>
      </c>
      <c r="AF2823" s="2">
        <v>74.483802795410156</v>
      </c>
      <c r="AG2823" s="2">
        <v>79.607215881347656</v>
      </c>
      <c r="AH2823" s="2">
        <v>500.0833740234375</v>
      </c>
      <c r="AI2823" s="2">
        <v>2000.62353515625</v>
      </c>
      <c r="AJ2823" s="2">
        <v>78.767776489257813</v>
      </c>
      <c r="AK2823" s="2">
        <v>92.493110656738281</v>
      </c>
      <c r="AL2823" s="2">
        <v>8.4792499542236328</v>
      </c>
      <c r="AM2823" s="2">
        <v>-1.0500322580337524</v>
      </c>
      <c r="AN2823" s="2">
        <v>1</v>
      </c>
      <c r="AO2823" s="2">
        <v>-0.21956524252891541</v>
      </c>
      <c r="AP2823" s="2">
        <v>2.737391471862793</v>
      </c>
      <c r="AQ2823" s="2">
        <v>1</v>
      </c>
      <c r="AR2823" s="2">
        <v>0</v>
      </c>
      <c r="AS2823" s="2">
        <v>0.15999999642372131</v>
      </c>
      <c r="AT2823" s="2">
        <v>111115</v>
      </c>
      <c r="AU2823" s="3">
        <f t="shared" si="3228"/>
        <v>0.83347229003906231</v>
      </c>
      <c r="AV2823" s="3">
        <f t="shared" si="3229"/>
        <v>2.0733994876367197E-3</v>
      </c>
      <c r="AW2823" s="3">
        <f t="shared" si="3230"/>
        <v>306.03016128540037</v>
      </c>
      <c r="AX2823" s="3">
        <f t="shared" si="3231"/>
        <v>303.17866554260252</v>
      </c>
      <c r="AY2823" s="3">
        <f t="shared" si="3232"/>
        <v>320.09975847021269</v>
      </c>
      <c r="AZ2823" s="3">
        <f t="shared" si="3233"/>
        <v>2.2725254517676388</v>
      </c>
      <c r="BA2823" s="3">
        <f t="shared" si="3234"/>
        <v>5.0181880409510775</v>
      </c>
      <c r="BB2823" s="3">
        <f t="shared" si="3235"/>
        <v>54.254722382239329</v>
      </c>
      <c r="BC2823" s="3">
        <f t="shared" si="3236"/>
        <v>17.523586060217845</v>
      </c>
      <c r="BD2823" s="3">
        <f t="shared" si="3237"/>
        <v>31.454413414001465</v>
      </c>
      <c r="BE2823" s="3">
        <f t="shared" si="3238"/>
        <v>4.6295934034216328</v>
      </c>
      <c r="BF2823" s="3">
        <f t="shared" si="3239"/>
        <v>0.11293775511622169</v>
      </c>
      <c r="BG2823" s="3">
        <f t="shared" si="3240"/>
        <v>3.3973770563804719</v>
      </c>
      <c r="BH2823" s="3">
        <f t="shared" si="3241"/>
        <v>1.2322163470411609</v>
      </c>
      <c r="BI2823" s="3">
        <f t="shared" si="3242"/>
        <v>7.0991920815825629E-2</v>
      </c>
      <c r="BJ2823" s="3">
        <f t="shared" si="3243"/>
        <v>15.972200904686712</v>
      </c>
      <c r="BK2823" s="3">
        <f t="shared" si="3244"/>
        <v>0.70821254690708169</v>
      </c>
      <c r="BL2823" s="3">
        <f t="shared" si="3245"/>
        <v>67.50750944893305</v>
      </c>
      <c r="BM2823" s="3">
        <f t="shared" si="3246"/>
        <v>241.63690692373137</v>
      </c>
      <c r="BN2823" s="3">
        <f t="shared" si="3247"/>
        <v>1.2904589716010766E-2</v>
      </c>
    </row>
    <row r="2824" spans="1:66">
      <c r="A2824" s="2" t="s">
        <v>3513</v>
      </c>
      <c r="B2824" t="s">
        <v>2748</v>
      </c>
      <c r="C2824">
        <v>20190810</v>
      </c>
      <c r="D2824" t="s">
        <v>338</v>
      </c>
      <c r="E2824" s="2" t="s">
        <v>0</v>
      </c>
      <c r="F2824" s="2" t="s">
        <v>3512</v>
      </c>
      <c r="G2824" s="1">
        <v>2000</v>
      </c>
      <c r="H2824">
        <v>175</v>
      </c>
      <c r="K2824" s="2">
        <v>4</v>
      </c>
      <c r="L2824" s="2" t="s">
        <v>3517</v>
      </c>
      <c r="M2824" s="2">
        <v>803.00003500282764</v>
      </c>
      <c r="N2824" s="2">
        <v>0</v>
      </c>
      <c r="O2824" s="3">
        <f t="shared" si="3220"/>
        <v>2.6921975047226985</v>
      </c>
      <c r="P2824" s="3">
        <f t="shared" si="3221"/>
        <v>0.12362588682355807</v>
      </c>
      <c r="Q2824" s="3">
        <f t="shared" si="3222"/>
        <v>130.4735644959658</v>
      </c>
      <c r="R2824" s="3">
        <f t="shared" si="3223"/>
        <v>2.1143630883040241</v>
      </c>
      <c r="S2824" s="3">
        <f t="shared" si="3224"/>
        <v>1.5757311327309611</v>
      </c>
      <c r="T2824" s="3">
        <f t="shared" si="3225"/>
        <v>32.79541015625</v>
      </c>
      <c r="U2824" s="2">
        <v>6</v>
      </c>
      <c r="V2824" s="3">
        <f t="shared" si="3226"/>
        <v>1.4200000166893005</v>
      </c>
      <c r="W2824" s="2">
        <v>1</v>
      </c>
      <c r="X2824" s="3">
        <f t="shared" si="3227"/>
        <v>2.8400000333786011</v>
      </c>
      <c r="Y2824" s="2">
        <v>29.993850708007813</v>
      </c>
      <c r="Z2824" s="2">
        <v>32.79541015625</v>
      </c>
      <c r="AA2824" s="2">
        <v>29.540483474731445</v>
      </c>
      <c r="AB2824" s="2">
        <v>174.55624389648438</v>
      </c>
      <c r="AC2824" s="2">
        <v>170.89250183105469</v>
      </c>
      <c r="AD2824" s="2">
        <v>34.516372680664063</v>
      </c>
      <c r="AE2824" s="2">
        <v>36.959506988525391</v>
      </c>
      <c r="AF2824" s="2">
        <v>75.008491516113281</v>
      </c>
      <c r="AG2824" s="2">
        <v>80.264778137207031</v>
      </c>
      <c r="AH2824" s="2">
        <v>500.06680297851563</v>
      </c>
      <c r="AI2824" s="2">
        <v>1999.7266845703125</v>
      </c>
      <c r="AJ2824" s="2">
        <v>52.184715270996094</v>
      </c>
      <c r="AK2824" s="2">
        <v>92.495521545410156</v>
      </c>
      <c r="AL2824" s="2">
        <v>8.1161212921142578</v>
      </c>
      <c r="AM2824" s="2">
        <v>-1.0900446176528931</v>
      </c>
      <c r="AN2824" s="2">
        <v>1</v>
      </c>
      <c r="AO2824" s="2">
        <v>-0.21956524252891541</v>
      </c>
      <c r="AP2824" s="2">
        <v>2.737391471862793</v>
      </c>
      <c r="AQ2824" s="2">
        <v>1</v>
      </c>
      <c r="AR2824" s="2">
        <v>0</v>
      </c>
      <c r="AS2824" s="2">
        <v>0.15999999642372131</v>
      </c>
      <c r="AT2824" s="2">
        <v>111115</v>
      </c>
      <c r="AU2824" s="3">
        <f t="shared" si="3228"/>
        <v>0.83344467163085922</v>
      </c>
      <c r="AV2824" s="3">
        <f t="shared" si="3229"/>
        <v>2.114363088304024E-3</v>
      </c>
      <c r="AW2824" s="3">
        <f t="shared" si="3230"/>
        <v>305.94541015624998</v>
      </c>
      <c r="AX2824" s="3">
        <f t="shared" si="3231"/>
        <v>303.14385070800779</v>
      </c>
      <c r="AY2824" s="3">
        <f t="shared" si="3232"/>
        <v>319.95626237967008</v>
      </c>
      <c r="AZ2824" s="3">
        <f t="shared" si="3233"/>
        <v>2.2573090750374707</v>
      </c>
      <c r="BA2824" s="3">
        <f t="shared" si="3234"/>
        <v>4.9943200076958485</v>
      </c>
      <c r="BB2824" s="3">
        <f t="shared" si="3235"/>
        <v>53.995262951665339</v>
      </c>
      <c r="BC2824" s="3">
        <f t="shared" si="3236"/>
        <v>17.035755963139948</v>
      </c>
      <c r="BD2824" s="3">
        <f t="shared" si="3237"/>
        <v>31.394630432128906</v>
      </c>
      <c r="BE2824" s="3">
        <f t="shared" si="3238"/>
        <v>4.6138884491483205</v>
      </c>
      <c r="BF2824" s="3">
        <f t="shared" si="3239"/>
        <v>0.11846890672403573</v>
      </c>
      <c r="BG2824" s="3">
        <f t="shared" si="3240"/>
        <v>3.4185888749648874</v>
      </c>
      <c r="BH2824" s="3">
        <f t="shared" si="3241"/>
        <v>1.1952995741834331</v>
      </c>
      <c r="BI2824" s="3">
        <f t="shared" si="3242"/>
        <v>7.4489740368892651E-2</v>
      </c>
      <c r="BJ2824" s="3">
        <f t="shared" si="3243"/>
        <v>12.068220395943067</v>
      </c>
      <c r="BK2824" s="3">
        <f t="shared" si="3244"/>
        <v>0.76348326051749604</v>
      </c>
      <c r="BL2824" s="3">
        <f t="shared" si="3245"/>
        <v>68.325155757802875</v>
      </c>
      <c r="BM2824" s="3">
        <f t="shared" si="3246"/>
        <v>169.61276007448438</v>
      </c>
      <c r="BN2824" s="3">
        <f t="shared" si="3247"/>
        <v>1.0844986766335763E-2</v>
      </c>
    </row>
    <row r="2825" spans="1:66">
      <c r="A2825" s="2" t="s">
        <v>3513</v>
      </c>
      <c r="B2825" t="s">
        <v>2748</v>
      </c>
      <c r="C2825">
        <v>20190810</v>
      </c>
      <c r="D2825" t="s">
        <v>338</v>
      </c>
      <c r="E2825" s="2" t="s">
        <v>0</v>
      </c>
      <c r="F2825" s="2" t="s">
        <v>3512</v>
      </c>
      <c r="G2825" s="1">
        <v>2000</v>
      </c>
      <c r="H2825">
        <v>100</v>
      </c>
      <c r="K2825" s="2">
        <v>5</v>
      </c>
      <c r="L2825" s="2" t="s">
        <v>3518</v>
      </c>
      <c r="M2825" s="2">
        <v>892.00003502517939</v>
      </c>
      <c r="N2825" s="2">
        <v>0</v>
      </c>
      <c r="O2825" s="3">
        <f t="shared" si="3220"/>
        <v>0.69477012149390183</v>
      </c>
      <c r="P2825" s="3">
        <f t="shared" si="3221"/>
        <v>0.1312035121530564</v>
      </c>
      <c r="Q2825" s="3">
        <f t="shared" si="3222"/>
        <v>88.546711207783275</v>
      </c>
      <c r="R2825" s="3">
        <f t="shared" si="3223"/>
        <v>2.1813653533293924</v>
      </c>
      <c r="S2825" s="3">
        <f t="shared" si="3224"/>
        <v>1.5356691566489151</v>
      </c>
      <c r="T2825" s="3">
        <f t="shared" si="3225"/>
        <v>32.730854034423828</v>
      </c>
      <c r="U2825" s="2">
        <v>6</v>
      </c>
      <c r="V2825" s="3">
        <f t="shared" si="3226"/>
        <v>1.4200000166893005</v>
      </c>
      <c r="W2825" s="2">
        <v>1</v>
      </c>
      <c r="X2825" s="3">
        <f t="shared" si="3227"/>
        <v>2.8400000333786011</v>
      </c>
      <c r="Y2825" s="2">
        <v>29.988924026489258</v>
      </c>
      <c r="Z2825" s="2">
        <v>32.730854034423828</v>
      </c>
      <c r="AA2825" s="2">
        <v>29.538686752319336</v>
      </c>
      <c r="AB2825" s="2">
        <v>101.05611419677734</v>
      </c>
      <c r="AC2825" s="2">
        <v>99.960899353027344</v>
      </c>
      <c r="AD2825" s="2">
        <v>34.676654815673828</v>
      </c>
      <c r="AE2825" s="2">
        <v>37.196533203125</v>
      </c>
      <c r="AF2825" s="2">
        <v>75.429496765136719</v>
      </c>
      <c r="AG2825" s="2">
        <v>80.803840637207031</v>
      </c>
      <c r="AH2825" s="2">
        <v>500.07797241210938</v>
      </c>
      <c r="AI2825" s="2">
        <v>1999.3397216796875</v>
      </c>
      <c r="AJ2825" s="2">
        <v>478.6697998046875</v>
      </c>
      <c r="AK2825" s="2">
        <v>92.496162414550781</v>
      </c>
      <c r="AL2825" s="2">
        <v>7.4816608428955078</v>
      </c>
      <c r="AM2825" s="2">
        <v>-1.1237055063247681</v>
      </c>
      <c r="AN2825" s="2">
        <v>1</v>
      </c>
      <c r="AO2825" s="2">
        <v>-0.21956524252891541</v>
      </c>
      <c r="AP2825" s="2">
        <v>2.737391471862793</v>
      </c>
      <c r="AQ2825" s="2">
        <v>1</v>
      </c>
      <c r="AR2825" s="2">
        <v>0</v>
      </c>
      <c r="AS2825" s="2">
        <v>0.15999999642372131</v>
      </c>
      <c r="AT2825" s="2">
        <v>111115</v>
      </c>
      <c r="AU2825" s="3">
        <f t="shared" si="3228"/>
        <v>0.83346328735351538</v>
      </c>
      <c r="AV2825" s="3">
        <f t="shared" si="3229"/>
        <v>2.1813653533293924E-3</v>
      </c>
      <c r="AW2825" s="3">
        <f t="shared" si="3230"/>
        <v>305.88085403442381</v>
      </c>
      <c r="AX2825" s="3">
        <f t="shared" si="3231"/>
        <v>303.13892402648924</v>
      </c>
      <c r="AY2825" s="3">
        <f t="shared" si="3232"/>
        <v>319.89434831855397</v>
      </c>
      <c r="AZ2825" s="3">
        <f t="shared" si="3233"/>
        <v>2.23079928671357</v>
      </c>
      <c r="BA2825" s="3">
        <f t="shared" si="3234"/>
        <v>4.976205733063396</v>
      </c>
      <c r="BB2825" s="3">
        <f t="shared" si="3235"/>
        <v>53.799050719109381</v>
      </c>
      <c r="BC2825" s="3">
        <f t="shared" si="3236"/>
        <v>16.602517515984381</v>
      </c>
      <c r="BD2825" s="3">
        <f t="shared" si="3237"/>
        <v>31.359889030456543</v>
      </c>
      <c r="BE2825" s="3">
        <f t="shared" si="3238"/>
        <v>4.604783234532384</v>
      </c>
      <c r="BF2825" s="3">
        <f t="shared" si="3239"/>
        <v>0.12540977862470706</v>
      </c>
      <c r="BG2825" s="3">
        <f t="shared" si="3240"/>
        <v>3.4405365764144809</v>
      </c>
      <c r="BH2825" s="3">
        <f t="shared" si="3241"/>
        <v>1.1642466581179032</v>
      </c>
      <c r="BI2825" s="3">
        <f t="shared" si="3242"/>
        <v>7.8881835071834619E-2</v>
      </c>
      <c r="BJ2825" s="3">
        <f t="shared" si="3243"/>
        <v>8.1902309811494458</v>
      </c>
      <c r="BK2825" s="3">
        <f t="shared" si="3244"/>
        <v>0.88581347087591622</v>
      </c>
      <c r="BL2825" s="3">
        <f t="shared" si="3245"/>
        <v>69.096452393311608</v>
      </c>
      <c r="BM2825" s="3">
        <f t="shared" si="3246"/>
        <v>99.630638911832577</v>
      </c>
      <c r="BN2825" s="3">
        <f t="shared" si="3247"/>
        <v>4.8184124028935928E-3</v>
      </c>
    </row>
    <row r="2826" spans="1:66">
      <c r="A2826" s="2" t="s">
        <v>3513</v>
      </c>
      <c r="B2826" t="s">
        <v>2748</v>
      </c>
      <c r="C2826">
        <v>20190810</v>
      </c>
      <c r="D2826" t="s">
        <v>338</v>
      </c>
      <c r="E2826" s="2" t="s">
        <v>0</v>
      </c>
      <c r="F2826" s="2" t="s">
        <v>3512</v>
      </c>
      <c r="G2826" s="1">
        <v>2000</v>
      </c>
      <c r="H2826">
        <v>66</v>
      </c>
      <c r="K2826" s="2">
        <v>6</v>
      </c>
      <c r="L2826" s="2" t="s">
        <v>3519</v>
      </c>
      <c r="M2826" s="2">
        <v>981.00003502517939</v>
      </c>
      <c r="N2826" s="2">
        <v>0</v>
      </c>
      <c r="O2826" s="3">
        <f t="shared" si="3220"/>
        <v>-0.1018468523630657</v>
      </c>
      <c r="P2826" s="3">
        <f t="shared" si="3221"/>
        <v>0.14426200367016156</v>
      </c>
      <c r="Q2826" s="3">
        <f t="shared" si="3222"/>
        <v>64.990064202061021</v>
      </c>
      <c r="R2826" s="3">
        <f t="shared" si="3223"/>
        <v>2.345953465819274</v>
      </c>
      <c r="S2826" s="3">
        <f t="shared" si="3224"/>
        <v>1.5087113553063509</v>
      </c>
      <c r="T2826" s="3">
        <f t="shared" si="3225"/>
        <v>32.680046081542969</v>
      </c>
      <c r="U2826" s="2">
        <v>6</v>
      </c>
      <c r="V2826" s="3">
        <f t="shared" si="3226"/>
        <v>1.4200000166893005</v>
      </c>
      <c r="W2826" s="2">
        <v>1</v>
      </c>
      <c r="X2826" s="3">
        <f t="shared" si="3227"/>
        <v>2.8400000333786011</v>
      </c>
      <c r="Y2826" s="2">
        <v>30.002586364746094</v>
      </c>
      <c r="Z2826" s="2">
        <v>32.680046081542969</v>
      </c>
      <c r="AA2826" s="2">
        <v>29.539115905761719</v>
      </c>
      <c r="AB2826" s="2">
        <v>65.646339416503906</v>
      </c>
      <c r="AC2826" s="2">
        <v>65.583930969238281</v>
      </c>
      <c r="AD2826" s="2">
        <v>34.623092651367188</v>
      </c>
      <c r="AE2826" s="2">
        <v>37.332984924316406</v>
      </c>
      <c r="AF2826" s="2">
        <v>75.2645263671875</v>
      </c>
      <c r="AG2826" s="2">
        <v>81.038711547851563</v>
      </c>
      <c r="AH2826" s="2">
        <v>500.0284423828125</v>
      </c>
      <c r="AI2826" s="2">
        <v>1999.08984375</v>
      </c>
      <c r="AJ2826" s="2">
        <v>361.5611572265625</v>
      </c>
      <c r="AK2826" s="2">
        <v>92.499382019042969</v>
      </c>
      <c r="AL2826" s="2">
        <v>7.0717563629150391</v>
      </c>
      <c r="AM2826" s="2">
        <v>-1.1474252939224243</v>
      </c>
      <c r="AN2826" s="2">
        <v>1</v>
      </c>
      <c r="AO2826" s="2">
        <v>-0.21956524252891541</v>
      </c>
      <c r="AP2826" s="2">
        <v>2.737391471862793</v>
      </c>
      <c r="AQ2826" s="2">
        <v>1</v>
      </c>
      <c r="AR2826" s="2">
        <v>0</v>
      </c>
      <c r="AS2826" s="2">
        <v>0.15999999642372131</v>
      </c>
      <c r="AT2826" s="2">
        <v>111115</v>
      </c>
      <c r="AU2826" s="3">
        <f t="shared" si="3228"/>
        <v>0.83338073730468742</v>
      </c>
      <c r="AV2826" s="3">
        <f t="shared" si="3229"/>
        <v>2.3459534658192738E-3</v>
      </c>
      <c r="AW2826" s="3">
        <f t="shared" si="3230"/>
        <v>305.83004608154295</v>
      </c>
      <c r="AX2826" s="3">
        <f t="shared" si="3231"/>
        <v>303.15258636474607</v>
      </c>
      <c r="AY2826" s="3">
        <f t="shared" si="3232"/>
        <v>319.8543678506976</v>
      </c>
      <c r="AZ2826" s="3">
        <f t="shared" si="3233"/>
        <v>2.1546789755048779</v>
      </c>
      <c r="BA2826" s="3">
        <f t="shared" si="3234"/>
        <v>4.9619893897318663</v>
      </c>
      <c r="BB2826" s="3">
        <f t="shared" si="3235"/>
        <v>53.64348692308382</v>
      </c>
      <c r="BC2826" s="3">
        <f t="shared" si="3236"/>
        <v>16.310501998767414</v>
      </c>
      <c r="BD2826" s="3">
        <f t="shared" si="3237"/>
        <v>31.341316223144531</v>
      </c>
      <c r="BE2826" s="3">
        <f t="shared" si="3238"/>
        <v>4.5999219945523109</v>
      </c>
      <c r="BF2826" s="3">
        <f t="shared" si="3239"/>
        <v>0.13728824417968769</v>
      </c>
      <c r="BG2826" s="3">
        <f t="shared" si="3240"/>
        <v>3.4532780344255154</v>
      </c>
      <c r="BH2826" s="3">
        <f t="shared" si="3241"/>
        <v>1.1466439601267955</v>
      </c>
      <c r="BI2826" s="3">
        <f t="shared" si="3242"/>
        <v>8.640558578454495E-2</v>
      </c>
      <c r="BJ2826" s="3">
        <f t="shared" si="3243"/>
        <v>6.0115407760685713</v>
      </c>
      <c r="BK2826" s="3">
        <f t="shared" si="3244"/>
        <v>0.99094493485826873</v>
      </c>
      <c r="BL2826" s="3">
        <f t="shared" si="3245"/>
        <v>69.68549833393422</v>
      </c>
      <c r="BM2826" s="3">
        <f t="shared" si="3246"/>
        <v>65.632344085109466</v>
      </c>
      <c r="BN2826" s="3">
        <f t="shared" si="3247"/>
        <v>-1.0813644948380061E-3</v>
      </c>
    </row>
    <row r="2827" spans="1:66">
      <c r="A2827" s="2" t="s">
        <v>3513</v>
      </c>
      <c r="B2827" t="s">
        <v>2748</v>
      </c>
      <c r="C2827">
        <v>20190810</v>
      </c>
      <c r="D2827" t="s">
        <v>338</v>
      </c>
      <c r="E2827" s="2" t="s">
        <v>0</v>
      </c>
      <c r="F2827" s="2" t="s">
        <v>3512</v>
      </c>
      <c r="G2827" s="1">
        <v>2000</v>
      </c>
      <c r="H2827">
        <v>33</v>
      </c>
      <c r="K2827" s="2">
        <v>7</v>
      </c>
      <c r="L2827" s="2" t="s">
        <v>3520</v>
      </c>
      <c r="M2827" s="2">
        <v>1070.0000350251794</v>
      </c>
      <c r="N2827" s="2">
        <v>0</v>
      </c>
      <c r="O2827" s="3">
        <f t="shared" si="3220"/>
        <v>-1.0669176784546377</v>
      </c>
      <c r="P2827" s="3">
        <f t="shared" si="3221"/>
        <v>0.16031873127120552</v>
      </c>
      <c r="Q2827" s="3">
        <f t="shared" si="3222"/>
        <v>43.500664040161752</v>
      </c>
      <c r="R2827" s="3">
        <f t="shared" si="3223"/>
        <v>2.5466253456130059</v>
      </c>
      <c r="S2827" s="3">
        <f t="shared" si="3224"/>
        <v>1.4815627948724179</v>
      </c>
      <c r="T2827" s="3">
        <f t="shared" si="3225"/>
        <v>32.653011322021484</v>
      </c>
      <c r="U2827" s="2">
        <v>6</v>
      </c>
      <c r="V2827" s="3">
        <f t="shared" si="3226"/>
        <v>1.4200000166893005</v>
      </c>
      <c r="W2827" s="2">
        <v>1</v>
      </c>
      <c r="X2827" s="3">
        <f t="shared" si="3227"/>
        <v>2.8400000333786011</v>
      </c>
      <c r="Y2827" s="2">
        <v>30.012212753295898</v>
      </c>
      <c r="Z2827" s="2">
        <v>32.653011322021484</v>
      </c>
      <c r="AA2827" s="2">
        <v>29.539133071899414</v>
      </c>
      <c r="AB2827" s="2">
        <v>32.183795928955078</v>
      </c>
      <c r="AC2827" s="2">
        <v>33.361991882324219</v>
      </c>
      <c r="AD2827" s="2">
        <v>34.604049682617188</v>
      </c>
      <c r="AE2827" s="2">
        <v>37.544883728027344</v>
      </c>
      <c r="AF2827" s="2">
        <v>75.18939208984375</v>
      </c>
      <c r="AG2827" s="2">
        <v>81.453071594238281</v>
      </c>
      <c r="AH2827" s="2">
        <v>500.06478881835938</v>
      </c>
      <c r="AI2827" s="2">
        <v>2000.333251953125</v>
      </c>
      <c r="AJ2827" s="2">
        <v>363.92510986328125</v>
      </c>
      <c r="AK2827" s="2">
        <v>92.49932861328125</v>
      </c>
      <c r="AL2827" s="2">
        <v>6.7111072540283203</v>
      </c>
      <c r="AM2827" s="2">
        <v>-1.1683946847915649</v>
      </c>
      <c r="AN2827" s="2">
        <v>1</v>
      </c>
      <c r="AO2827" s="2">
        <v>-0.21956524252891541</v>
      </c>
      <c r="AP2827" s="2">
        <v>2.737391471862793</v>
      </c>
      <c r="AQ2827" s="2">
        <v>1</v>
      </c>
      <c r="AR2827" s="2">
        <v>0</v>
      </c>
      <c r="AS2827" s="2">
        <v>0.15999999642372131</v>
      </c>
      <c r="AT2827" s="2">
        <v>111135</v>
      </c>
      <c r="AU2827" s="3">
        <f t="shared" si="3228"/>
        <v>0.83344131469726546</v>
      </c>
      <c r="AV2827" s="3">
        <f t="shared" si="3229"/>
        <v>2.5466253456130059E-3</v>
      </c>
      <c r="AW2827" s="3">
        <f t="shared" si="3230"/>
        <v>305.80301132202146</v>
      </c>
      <c r="AX2827" s="3">
        <f t="shared" si="3231"/>
        <v>303.16221275329588</v>
      </c>
      <c r="AY2827" s="3">
        <f t="shared" si="3232"/>
        <v>320.05331315875083</v>
      </c>
      <c r="AZ2827" s="3">
        <f t="shared" si="3233"/>
        <v>2.0586203911208472</v>
      </c>
      <c r="BA2827" s="3">
        <f t="shared" si="3234"/>
        <v>4.9544393325786551</v>
      </c>
      <c r="BB2827" s="3">
        <f t="shared" si="3235"/>
        <v>53.561895062958179</v>
      </c>
      <c r="BC2827" s="3">
        <f t="shared" si="3236"/>
        <v>16.017011334930835</v>
      </c>
      <c r="BD2827" s="3">
        <f t="shared" si="3237"/>
        <v>31.332612037658691</v>
      </c>
      <c r="BE2827" s="3">
        <f t="shared" si="3238"/>
        <v>4.5976453026260611</v>
      </c>
      <c r="BF2827" s="3">
        <f t="shared" si="3239"/>
        <v>0.15175227630007551</v>
      </c>
      <c r="BG2827" s="3">
        <f t="shared" si="3240"/>
        <v>3.4728765377062372</v>
      </c>
      <c r="BH2827" s="3">
        <f t="shared" si="3241"/>
        <v>1.1247687649198239</v>
      </c>
      <c r="BI2827" s="3">
        <f t="shared" si="3242"/>
        <v>9.5579329276749975E-2</v>
      </c>
      <c r="BJ2827" s="3">
        <f t="shared" si="3243"/>
        <v>4.0237822179468683</v>
      </c>
      <c r="BK2827" s="3">
        <f t="shared" si="3244"/>
        <v>1.3038988857020011</v>
      </c>
      <c r="BL2827" s="3">
        <f t="shared" si="3245"/>
        <v>70.343161270065679</v>
      </c>
      <c r="BM2827" s="3">
        <f t="shared" si="3246"/>
        <v>33.869153448868381</v>
      </c>
      <c r="BN2827" s="3">
        <f t="shared" si="3247"/>
        <v>-2.2158912956215682E-2</v>
      </c>
    </row>
    <row r="2828" spans="1:66">
      <c r="A2828" s="2" t="s">
        <v>3513</v>
      </c>
      <c r="B2828" t="s">
        <v>2748</v>
      </c>
      <c r="C2828">
        <v>20190810</v>
      </c>
      <c r="D2828" t="s">
        <v>338</v>
      </c>
      <c r="E2828" s="2" t="s">
        <v>0</v>
      </c>
      <c r="F2828" s="2" t="s">
        <v>3512</v>
      </c>
      <c r="G2828" s="1">
        <v>2000</v>
      </c>
      <c r="H2828">
        <v>400</v>
      </c>
      <c r="K2828" s="2">
        <v>8</v>
      </c>
      <c r="L2828" s="2" t="s">
        <v>3521</v>
      </c>
      <c r="M2828" s="2">
        <v>1212.5000350140035</v>
      </c>
      <c r="N2828" s="2">
        <v>0</v>
      </c>
      <c r="O2828" s="3">
        <f t="shared" si="3220"/>
        <v>9.0159667568779263</v>
      </c>
      <c r="P2828" s="3">
        <f t="shared" si="3221"/>
        <v>0.18194236794571542</v>
      </c>
      <c r="Q2828" s="3">
        <f t="shared" si="3222"/>
        <v>296.49811956476225</v>
      </c>
      <c r="R2828" s="3">
        <f t="shared" si="3223"/>
        <v>2.7852356444325159</v>
      </c>
      <c r="S2828" s="3">
        <f t="shared" si="3224"/>
        <v>1.4380782795014144</v>
      </c>
      <c r="T2828" s="3">
        <f t="shared" si="3225"/>
        <v>32.586528778076172</v>
      </c>
      <c r="U2828" s="2">
        <v>6</v>
      </c>
      <c r="V2828" s="3">
        <f t="shared" si="3226"/>
        <v>1.4200000166893005</v>
      </c>
      <c r="W2828" s="2">
        <v>1</v>
      </c>
      <c r="X2828" s="3">
        <f t="shared" si="3227"/>
        <v>2.8400000333786011</v>
      </c>
      <c r="Y2828" s="2">
        <v>30.016063690185547</v>
      </c>
      <c r="Z2828" s="2">
        <v>32.586528778076172</v>
      </c>
      <c r="AA2828" s="2">
        <v>29.538618087768555</v>
      </c>
      <c r="AB2828" s="2">
        <v>401.10696411132813</v>
      </c>
      <c r="AC2828" s="2">
        <v>388.98916625976563</v>
      </c>
      <c r="AD2828" s="2">
        <v>34.59820556640625</v>
      </c>
      <c r="AE2828" s="2">
        <v>37.813713073730469</v>
      </c>
      <c r="AF2828" s="2">
        <v>75.143348693847656</v>
      </c>
      <c r="AG2828" s="2">
        <v>82.021041870117188</v>
      </c>
      <c r="AH2828" s="2">
        <v>500.06082153320313</v>
      </c>
      <c r="AI2828" s="2">
        <v>2001.28857421875</v>
      </c>
      <c r="AJ2828" s="2">
        <v>348.16952514648438</v>
      </c>
      <c r="AK2828" s="2">
        <v>92.501808166503906</v>
      </c>
      <c r="AL2828" s="2">
        <v>8.8447742462158203</v>
      </c>
      <c r="AM2828" s="2">
        <v>-1.2147966623306274</v>
      </c>
      <c r="AN2828" s="2">
        <v>1</v>
      </c>
      <c r="AO2828" s="2">
        <v>-0.21956524252891541</v>
      </c>
      <c r="AP2828" s="2">
        <v>2.737391471862793</v>
      </c>
      <c r="AQ2828" s="2">
        <v>1</v>
      </c>
      <c r="AR2828" s="2">
        <v>0</v>
      </c>
      <c r="AS2828" s="2">
        <v>0.15999999642372131</v>
      </c>
      <c r="AT2828" s="2">
        <v>111115</v>
      </c>
      <c r="AU2828" s="3">
        <f t="shared" si="3228"/>
        <v>0.83343470255533847</v>
      </c>
      <c r="AV2828" s="3">
        <f t="shared" si="3229"/>
        <v>2.7852356444325161E-3</v>
      </c>
      <c r="AW2828" s="3">
        <f t="shared" si="3230"/>
        <v>305.73652877807615</v>
      </c>
      <c r="AX2828" s="3">
        <f t="shared" si="3231"/>
        <v>303.16606369018552</v>
      </c>
      <c r="AY2828" s="3">
        <f t="shared" si="3232"/>
        <v>320.20616471783433</v>
      </c>
      <c r="AZ2828" s="3">
        <f t="shared" si="3233"/>
        <v>1.9473926293481922</v>
      </c>
      <c r="BA2828" s="3">
        <f t="shared" si="3234"/>
        <v>4.9359151123108509</v>
      </c>
      <c r="BB2828" s="3">
        <f t="shared" si="3235"/>
        <v>53.360201385752042</v>
      </c>
      <c r="BC2828" s="3">
        <f t="shared" si="3236"/>
        <v>15.546488312021573</v>
      </c>
      <c r="BD2828" s="3">
        <f t="shared" si="3237"/>
        <v>31.301296234130859</v>
      </c>
      <c r="BE2828" s="3">
        <f t="shared" si="3238"/>
        <v>4.5894623648989006</v>
      </c>
      <c r="BF2828" s="3">
        <f t="shared" si="3239"/>
        <v>0.17098814683310015</v>
      </c>
      <c r="BG2828" s="3">
        <f t="shared" si="3240"/>
        <v>3.4978368328094365</v>
      </c>
      <c r="BH2828" s="3">
        <f t="shared" si="3241"/>
        <v>1.0916255320894641</v>
      </c>
      <c r="BI2828" s="3">
        <f t="shared" si="3242"/>
        <v>0.10780058096756776</v>
      </c>
      <c r="BJ2828" s="3">
        <f t="shared" si="3243"/>
        <v>27.426612177708776</v>
      </c>
      <c r="BK2828" s="3">
        <f t="shared" si="3244"/>
        <v>0.76222719109550163</v>
      </c>
      <c r="BL2828" s="3">
        <f t="shared" si="3245"/>
        <v>71.311315010594157</v>
      </c>
      <c r="BM2828" s="3">
        <f t="shared" si="3246"/>
        <v>384.70340746443725</v>
      </c>
      <c r="BN2828" s="3">
        <f t="shared" si="3247"/>
        <v>1.6712626741789426E-2</v>
      </c>
    </row>
    <row r="2829" spans="1:66">
      <c r="A2829" s="2" t="s">
        <v>3513</v>
      </c>
      <c r="B2829" t="s">
        <v>2748</v>
      </c>
      <c r="C2829">
        <v>20190810</v>
      </c>
      <c r="D2829" t="s">
        <v>338</v>
      </c>
      <c r="E2829" s="2" t="s">
        <v>0</v>
      </c>
      <c r="F2829" s="2" t="s">
        <v>3512</v>
      </c>
      <c r="G2829" s="1">
        <v>2000</v>
      </c>
      <c r="H2829">
        <v>400</v>
      </c>
      <c r="K2829" s="2">
        <v>9</v>
      </c>
      <c r="L2829" s="2" t="s">
        <v>3522</v>
      </c>
      <c r="M2829" s="2">
        <v>1302.5000350140035</v>
      </c>
      <c r="N2829" s="2">
        <v>0</v>
      </c>
      <c r="O2829" s="3">
        <f t="shared" si="3220"/>
        <v>9.296069570157524</v>
      </c>
      <c r="P2829" s="3">
        <f t="shared" si="3221"/>
        <v>0.19107224664163008</v>
      </c>
      <c r="Q2829" s="3">
        <f t="shared" si="3222"/>
        <v>295.82508245836243</v>
      </c>
      <c r="R2829" s="3">
        <f t="shared" si="3223"/>
        <v>2.8765163532814895</v>
      </c>
      <c r="S2829" s="3">
        <f t="shared" si="3224"/>
        <v>1.4185536648071144</v>
      </c>
      <c r="T2829" s="3">
        <f t="shared" si="3225"/>
        <v>32.548583984375</v>
      </c>
      <c r="U2829" s="2">
        <v>6</v>
      </c>
      <c r="V2829" s="3">
        <f t="shared" si="3226"/>
        <v>1.4200000166893005</v>
      </c>
      <c r="W2829" s="2">
        <v>1</v>
      </c>
      <c r="X2829" s="3">
        <f t="shared" si="3227"/>
        <v>2.8400000333786011</v>
      </c>
      <c r="Y2829" s="2">
        <v>30.019926071166992</v>
      </c>
      <c r="Z2829" s="2">
        <v>32.548583984375</v>
      </c>
      <c r="AA2829" s="2">
        <v>29.5396728515625</v>
      </c>
      <c r="AB2829" s="2">
        <v>399.33731079101563</v>
      </c>
      <c r="AC2829" s="2">
        <v>386.848388671875</v>
      </c>
      <c r="AD2829" s="2">
        <v>34.589591979980469</v>
      </c>
      <c r="AE2829" s="2">
        <v>37.910102844238281</v>
      </c>
      <c r="AF2829" s="2">
        <v>75.114730834960938</v>
      </c>
      <c r="AG2829" s="2">
        <v>82.216209411621094</v>
      </c>
      <c r="AH2829" s="2">
        <v>500.0677490234375</v>
      </c>
      <c r="AI2829" s="2">
        <v>1998.7005615234375</v>
      </c>
      <c r="AJ2829" s="2">
        <v>644.49774169921875</v>
      </c>
      <c r="AK2829" s="2">
        <v>92.503463745117188</v>
      </c>
      <c r="AL2829" s="2">
        <v>8.7006092071533203</v>
      </c>
      <c r="AM2829" s="2">
        <v>-1.2272135019302368</v>
      </c>
      <c r="AN2829" s="2">
        <v>1</v>
      </c>
      <c r="AO2829" s="2">
        <v>-0.21956524252891541</v>
      </c>
      <c r="AP2829" s="2">
        <v>2.737391471862793</v>
      </c>
      <c r="AQ2829" s="2">
        <v>1</v>
      </c>
      <c r="AR2829" s="2">
        <v>0</v>
      </c>
      <c r="AS2829" s="2">
        <v>0.15999999642372131</v>
      </c>
      <c r="AT2829" s="2">
        <v>111115</v>
      </c>
      <c r="AU2829" s="3">
        <f t="shared" si="3228"/>
        <v>0.83344624837239567</v>
      </c>
      <c r="AV2829" s="3">
        <f t="shared" si="3229"/>
        <v>2.8765163532814895E-3</v>
      </c>
      <c r="AW2829" s="3">
        <f t="shared" si="3230"/>
        <v>305.69858398437498</v>
      </c>
      <c r="AX2829" s="3">
        <f t="shared" si="3231"/>
        <v>303.16992607116697</v>
      </c>
      <c r="AY2829" s="3">
        <f t="shared" si="3232"/>
        <v>319.79208269583978</v>
      </c>
      <c r="AZ2829" s="3">
        <f t="shared" si="3233"/>
        <v>1.9014709916523578</v>
      </c>
      <c r="BA2829" s="3">
        <f t="shared" si="3234"/>
        <v>4.9253694888327741</v>
      </c>
      <c r="BB2829" s="3">
        <f t="shared" si="3235"/>
        <v>53.245243901396734</v>
      </c>
      <c r="BC2829" s="3">
        <f t="shared" si="3236"/>
        <v>15.335141057158452</v>
      </c>
      <c r="BD2829" s="3">
        <f t="shared" si="3237"/>
        <v>31.284255027770996</v>
      </c>
      <c r="BE2829" s="3">
        <f t="shared" si="3238"/>
        <v>4.5850147646031081</v>
      </c>
      <c r="BF2829" s="3">
        <f t="shared" si="3239"/>
        <v>0.17902746510430684</v>
      </c>
      <c r="BG2829" s="3">
        <f t="shared" si="3240"/>
        <v>3.5068158240256597</v>
      </c>
      <c r="BH2829" s="3">
        <f t="shared" si="3241"/>
        <v>1.0781989405774484</v>
      </c>
      <c r="BI2829" s="3">
        <f t="shared" si="3242"/>
        <v>0.11291536969528938</v>
      </c>
      <c r="BJ2829" s="3">
        <f t="shared" si="3243"/>
        <v>27.364844790083435</v>
      </c>
      <c r="BK2829" s="3">
        <f t="shared" si="3244"/>
        <v>0.76470547925503041</v>
      </c>
      <c r="BL2829" s="3">
        <f t="shared" si="3245"/>
        <v>71.725924294207772</v>
      </c>
      <c r="BM2829" s="3">
        <f t="shared" si="3246"/>
        <v>382.42948241405253</v>
      </c>
      <c r="BN2829" s="3">
        <f t="shared" si="3247"/>
        <v>1.7435088372734373E-2</v>
      </c>
    </row>
    <row r="2830" spans="1:66">
      <c r="A2830" s="2" t="s">
        <v>3513</v>
      </c>
      <c r="B2830" t="s">
        <v>2748</v>
      </c>
      <c r="C2830">
        <v>20190810</v>
      </c>
      <c r="D2830" t="s">
        <v>338</v>
      </c>
      <c r="E2830" s="2" t="s">
        <v>0</v>
      </c>
      <c r="F2830" s="2" t="s">
        <v>3512</v>
      </c>
      <c r="G2830" s="1">
        <v>2000</v>
      </c>
      <c r="H2830">
        <v>400</v>
      </c>
      <c r="K2830" s="2">
        <v>10</v>
      </c>
      <c r="L2830" s="2" t="s">
        <v>3523</v>
      </c>
      <c r="M2830" s="2">
        <v>1391.0000350251794</v>
      </c>
      <c r="N2830" s="2">
        <v>0</v>
      </c>
      <c r="O2830" s="3">
        <f t="shared" si="3220"/>
        <v>9.5465049580970476</v>
      </c>
      <c r="P2830" s="3">
        <f t="shared" si="3221"/>
        <v>0.19536810323958181</v>
      </c>
      <c r="Q2830" s="3">
        <f t="shared" si="3222"/>
        <v>295.62367928253883</v>
      </c>
      <c r="R2830" s="3">
        <f t="shared" si="3223"/>
        <v>2.9319100990591442</v>
      </c>
      <c r="S2830" s="3">
        <f t="shared" si="3224"/>
        <v>1.4160844682651565</v>
      </c>
      <c r="T2830" s="3">
        <f t="shared" si="3225"/>
        <v>32.546970367431641</v>
      </c>
      <c r="U2830" s="2">
        <v>6</v>
      </c>
      <c r="V2830" s="3">
        <f t="shared" si="3226"/>
        <v>1.4200000166893005</v>
      </c>
      <c r="W2830" s="2">
        <v>1</v>
      </c>
      <c r="X2830" s="3">
        <f t="shared" si="3227"/>
        <v>2.8400000333786011</v>
      </c>
      <c r="Y2830" s="2">
        <v>30.008390426635742</v>
      </c>
      <c r="Z2830" s="2">
        <v>32.546970367431641</v>
      </c>
      <c r="AA2830" s="2">
        <v>29.53889274597168</v>
      </c>
      <c r="AB2830" s="2">
        <v>399.90667724609375</v>
      </c>
      <c r="AC2830" s="2">
        <v>387.0908203125</v>
      </c>
      <c r="AD2830" s="2">
        <v>34.547233581542969</v>
      </c>
      <c r="AE2830" s="2">
        <v>37.931583404541016</v>
      </c>
      <c r="AF2830" s="2">
        <v>75.107284545898438</v>
      </c>
      <c r="AG2830" s="2">
        <v>82.317665100097656</v>
      </c>
      <c r="AH2830" s="2">
        <v>500.07208251953125</v>
      </c>
      <c r="AI2830" s="2">
        <v>1999.6466064453125</v>
      </c>
      <c r="AJ2830" s="2">
        <v>940.08868408203125</v>
      </c>
      <c r="AK2830" s="2">
        <v>92.504364013671875</v>
      </c>
      <c r="AL2830" s="2">
        <v>8.5461292266845703</v>
      </c>
      <c r="AM2830" s="2">
        <v>-1.2354875802993774</v>
      </c>
      <c r="AN2830" s="2">
        <v>1</v>
      </c>
      <c r="AO2830" s="2">
        <v>-0.21956524252891541</v>
      </c>
      <c r="AP2830" s="2">
        <v>2.737391471862793</v>
      </c>
      <c r="AQ2830" s="2">
        <v>1</v>
      </c>
      <c r="AR2830" s="2">
        <v>0</v>
      </c>
      <c r="AS2830" s="2">
        <v>0.15999999642372131</v>
      </c>
      <c r="AT2830" s="2">
        <v>111115</v>
      </c>
      <c r="AU2830" s="3">
        <f t="shared" si="3228"/>
        <v>0.83345347086588528</v>
      </c>
      <c r="AV2830" s="3">
        <f t="shared" si="3229"/>
        <v>2.9319100990591444E-3</v>
      </c>
      <c r="AW2830" s="3">
        <f t="shared" si="3230"/>
        <v>305.69697036743162</v>
      </c>
      <c r="AX2830" s="3">
        <f t="shared" si="3231"/>
        <v>303.15839042663572</v>
      </c>
      <c r="AY2830" s="3">
        <f t="shared" si="3232"/>
        <v>319.94344987995646</v>
      </c>
      <c r="AZ2830" s="3">
        <f t="shared" si="3233"/>
        <v>1.8732199250542152</v>
      </c>
      <c r="BA2830" s="3">
        <f t="shared" si="3234"/>
        <v>4.9249214671337738</v>
      </c>
      <c r="BB2830" s="3">
        <f t="shared" si="3235"/>
        <v>53.239882460095451</v>
      </c>
      <c r="BC2830" s="3">
        <f t="shared" si="3236"/>
        <v>15.308299055554436</v>
      </c>
      <c r="BD2830" s="3">
        <f t="shared" si="3237"/>
        <v>31.277680397033691</v>
      </c>
      <c r="BE2830" s="3">
        <f t="shared" si="3238"/>
        <v>4.5832998493391717</v>
      </c>
      <c r="BF2830" s="3">
        <f t="shared" si="3239"/>
        <v>0.18279345197966673</v>
      </c>
      <c r="BG2830" s="3">
        <f t="shared" si="3240"/>
        <v>3.5088369988686172</v>
      </c>
      <c r="BH2830" s="3">
        <f t="shared" si="3241"/>
        <v>1.0744628504705545</v>
      </c>
      <c r="BI2830" s="3">
        <f t="shared" si="3242"/>
        <v>0.11531281733962298</v>
      </c>
      <c r="BJ2830" s="3">
        <f t="shared" si="3243"/>
        <v>27.346480439412961</v>
      </c>
      <c r="BK2830" s="3">
        <f t="shared" si="3244"/>
        <v>0.7637062512716799</v>
      </c>
      <c r="BL2830" s="3">
        <f t="shared" si="3245"/>
        <v>71.812283082615238</v>
      </c>
      <c r="BM2830" s="3">
        <f t="shared" si="3246"/>
        <v>382.55286906533081</v>
      </c>
      <c r="BN2830" s="3">
        <f t="shared" si="3247"/>
        <v>1.7920563977874091E-2</v>
      </c>
    </row>
    <row r="2831" spans="1:66">
      <c r="A2831" s="2" t="s">
        <v>3513</v>
      </c>
      <c r="B2831" t="s">
        <v>2748</v>
      </c>
      <c r="C2831">
        <v>20190810</v>
      </c>
      <c r="D2831" t="s">
        <v>338</v>
      </c>
      <c r="E2831" s="2" t="s">
        <v>0</v>
      </c>
      <c r="F2831" s="2" t="s">
        <v>3512</v>
      </c>
      <c r="G2831" s="1">
        <v>2000</v>
      </c>
      <c r="H2831">
        <v>475</v>
      </c>
      <c r="K2831" s="2">
        <v>11</v>
      </c>
      <c r="L2831" s="2" t="s">
        <v>3524</v>
      </c>
      <c r="M2831" s="2">
        <v>1497.5000350140035</v>
      </c>
      <c r="N2831" s="2">
        <v>0</v>
      </c>
      <c r="O2831" s="3">
        <f t="shared" si="3220"/>
        <v>11.226587182317044</v>
      </c>
      <c r="P2831" s="3">
        <f t="shared" si="3221"/>
        <v>0.20502555652753704</v>
      </c>
      <c r="Q2831" s="3">
        <f t="shared" si="3222"/>
        <v>355.96338553155692</v>
      </c>
      <c r="R2831" s="3">
        <f t="shared" si="3223"/>
        <v>3.0909519149698106</v>
      </c>
      <c r="S2831" s="3">
        <f t="shared" si="3224"/>
        <v>1.427028247087482</v>
      </c>
      <c r="T2831" s="3">
        <f t="shared" si="3225"/>
        <v>32.596603393554688</v>
      </c>
      <c r="U2831" s="2">
        <v>6</v>
      </c>
      <c r="V2831" s="3">
        <f t="shared" si="3226"/>
        <v>1.4200000166893005</v>
      </c>
      <c r="W2831" s="2">
        <v>1</v>
      </c>
      <c r="X2831" s="3">
        <f t="shared" si="3227"/>
        <v>2.8400000333786011</v>
      </c>
      <c r="Y2831" s="2">
        <v>30.038185119628906</v>
      </c>
      <c r="Z2831" s="2">
        <v>32.596603393554688</v>
      </c>
      <c r="AA2831" s="2">
        <v>29.540018081665039</v>
      </c>
      <c r="AB2831" s="2">
        <v>474.606689453125</v>
      </c>
      <c r="AC2831" s="2">
        <v>459.43243408203125</v>
      </c>
      <c r="AD2831" s="2">
        <v>34.393035888671875</v>
      </c>
      <c r="AE2831" s="2">
        <v>37.960964202880859</v>
      </c>
      <c r="AF2831" s="2">
        <v>74.621696472167969</v>
      </c>
      <c r="AG2831" s="2">
        <v>82.244247436523438</v>
      </c>
      <c r="AH2831" s="2">
        <v>500.05764770507813</v>
      </c>
      <c r="AI2831" s="2">
        <v>2000.2138671875</v>
      </c>
      <c r="AJ2831" s="2">
        <v>928.406005859375</v>
      </c>
      <c r="AK2831" s="2">
        <v>92.507926940917969</v>
      </c>
      <c r="AL2831" s="2">
        <v>9.0168628692626953</v>
      </c>
      <c r="AM2831" s="2">
        <v>-1.2283006906509399</v>
      </c>
      <c r="AN2831" s="2">
        <v>1</v>
      </c>
      <c r="AO2831" s="2">
        <v>-0.21956524252891541</v>
      </c>
      <c r="AP2831" s="2">
        <v>2.737391471862793</v>
      </c>
      <c r="AQ2831" s="2">
        <v>1</v>
      </c>
      <c r="AR2831" s="2">
        <v>0</v>
      </c>
      <c r="AS2831" s="2">
        <v>0.15999999642372131</v>
      </c>
      <c r="AT2831" s="2">
        <v>111115</v>
      </c>
      <c r="AU2831" s="3">
        <f t="shared" si="3228"/>
        <v>0.83342941284179672</v>
      </c>
      <c r="AV2831" s="3">
        <f t="shared" si="3229"/>
        <v>3.0909519149698106E-3</v>
      </c>
      <c r="AW2831" s="3">
        <f t="shared" si="3230"/>
        <v>305.74660339355466</v>
      </c>
      <c r="AX2831" s="3">
        <f t="shared" si="3231"/>
        <v>303.18818511962888</v>
      </c>
      <c r="AY2831" s="3">
        <f t="shared" si="3232"/>
        <v>320.03421159667778</v>
      </c>
      <c r="AZ2831" s="3">
        <f t="shared" si="3233"/>
        <v>1.7889617149357022</v>
      </c>
      <c r="BA2831" s="3">
        <f t="shared" si="3234"/>
        <v>4.938718350174387</v>
      </c>
      <c r="BB2831" s="3">
        <f t="shared" si="3235"/>
        <v>53.386974646276499</v>
      </c>
      <c r="BC2831" s="3">
        <f t="shared" si="3236"/>
        <v>15.42601044339564</v>
      </c>
      <c r="BD2831" s="3">
        <f t="shared" si="3237"/>
        <v>31.317394256591797</v>
      </c>
      <c r="BE2831" s="3">
        <f t="shared" si="3238"/>
        <v>4.5936672533555383</v>
      </c>
      <c r="BF2831" s="3">
        <f t="shared" si="3239"/>
        <v>0.19122091758828857</v>
      </c>
      <c r="BG2831" s="3">
        <f t="shared" si="3240"/>
        <v>3.511690103086905</v>
      </c>
      <c r="BH2831" s="3">
        <f t="shared" si="3241"/>
        <v>1.0819771502686333</v>
      </c>
      <c r="BI2831" s="3">
        <f t="shared" si="3242"/>
        <v>0.12068113114302237</v>
      </c>
      <c r="BJ2831" s="3">
        <f t="shared" si="3243"/>
        <v>32.929434862395084</v>
      </c>
      <c r="BK2831" s="3">
        <f t="shared" si="3244"/>
        <v>0.77478941216413988</v>
      </c>
      <c r="BL2831" s="3">
        <f t="shared" si="3245"/>
        <v>71.761024364180997</v>
      </c>
      <c r="BM2831" s="3">
        <f t="shared" si="3246"/>
        <v>454.09585220949589</v>
      </c>
      <c r="BN2831" s="3">
        <f t="shared" si="3247"/>
        <v>1.7741439222509779E-2</v>
      </c>
    </row>
    <row r="2832" spans="1:66">
      <c r="A2832" s="2" t="s">
        <v>3513</v>
      </c>
      <c r="B2832" t="s">
        <v>2748</v>
      </c>
      <c r="C2832">
        <v>20190810</v>
      </c>
      <c r="D2832" t="s">
        <v>338</v>
      </c>
      <c r="E2832" s="2" t="s">
        <v>0</v>
      </c>
      <c r="F2832" s="2" t="s">
        <v>3512</v>
      </c>
      <c r="G2832" s="1">
        <v>2000</v>
      </c>
      <c r="H2832">
        <v>575</v>
      </c>
      <c r="K2832" s="2">
        <v>12</v>
      </c>
      <c r="L2832" s="2" t="s">
        <v>3525</v>
      </c>
      <c r="M2832" s="2">
        <v>1595.5000350140035</v>
      </c>
      <c r="N2832" s="2">
        <v>0</v>
      </c>
      <c r="O2832" s="3">
        <f t="shared" si="3220"/>
        <v>13.326764815979866</v>
      </c>
      <c r="P2832" s="3">
        <f t="shared" si="3221"/>
        <v>0.21092733930182875</v>
      </c>
      <c r="Q2832" s="3">
        <f t="shared" si="3222"/>
        <v>436.0781413168209</v>
      </c>
      <c r="R2832" s="3">
        <f t="shared" si="3223"/>
        <v>3.1742205285722451</v>
      </c>
      <c r="S2832" s="3">
        <f t="shared" si="3224"/>
        <v>1.4273621242405348</v>
      </c>
      <c r="T2832" s="3">
        <f t="shared" si="3225"/>
        <v>32.573352813720703</v>
      </c>
      <c r="U2832" s="2">
        <v>6</v>
      </c>
      <c r="V2832" s="3">
        <f t="shared" si="3226"/>
        <v>1.4200000166893005</v>
      </c>
      <c r="W2832" s="2">
        <v>1</v>
      </c>
      <c r="X2832" s="3">
        <f t="shared" si="3227"/>
        <v>2.8400000333786011</v>
      </c>
      <c r="Y2832" s="2">
        <v>30.04438591003418</v>
      </c>
      <c r="Z2832" s="2">
        <v>32.573352813720703</v>
      </c>
      <c r="AA2832" s="2">
        <v>29.540962219238281</v>
      </c>
      <c r="AB2832" s="2">
        <v>574.41351318359375</v>
      </c>
      <c r="AC2832" s="2">
        <v>556.304931640625</v>
      </c>
      <c r="AD2832" s="2">
        <v>34.2225341796875</v>
      </c>
      <c r="AE2832" s="2">
        <v>37.886772155761719</v>
      </c>
      <c r="AF2832" s="2">
        <v>74.230506896972656</v>
      </c>
      <c r="AG2832" s="2">
        <v>82.057464599609375</v>
      </c>
      <c r="AH2832" s="2">
        <v>500.070068359375</v>
      </c>
      <c r="AI2832" s="2">
        <v>2001.187255859375</v>
      </c>
      <c r="AJ2832" s="2">
        <v>921.17999267578125</v>
      </c>
      <c r="AK2832" s="2">
        <v>92.509567260742188</v>
      </c>
      <c r="AL2832" s="2">
        <v>8.9986133575439453</v>
      </c>
      <c r="AM2832" s="2">
        <v>-1.2147089242935181</v>
      </c>
      <c r="AN2832" s="2">
        <v>1</v>
      </c>
      <c r="AO2832" s="2">
        <v>-0.21956524252891541</v>
      </c>
      <c r="AP2832" s="2">
        <v>2.737391471862793</v>
      </c>
      <c r="AQ2832" s="2">
        <v>1</v>
      </c>
      <c r="AR2832" s="2">
        <v>0</v>
      </c>
      <c r="AS2832" s="2">
        <v>0.15999999642372131</v>
      </c>
      <c r="AT2832" s="2">
        <v>111115</v>
      </c>
      <c r="AU2832" s="3">
        <f t="shared" si="3228"/>
        <v>0.83345011393229151</v>
      </c>
      <c r="AV2832" s="3">
        <f t="shared" si="3229"/>
        <v>3.1742205285722452E-3</v>
      </c>
      <c r="AW2832" s="3">
        <f t="shared" si="3230"/>
        <v>305.72335281372068</v>
      </c>
      <c r="AX2832" s="3">
        <f t="shared" si="3231"/>
        <v>303.19438591003416</v>
      </c>
      <c r="AY2832" s="3">
        <f t="shared" si="3232"/>
        <v>320.18995378069667</v>
      </c>
      <c r="AZ2832" s="3">
        <f t="shared" si="3233"/>
        <v>1.7520271367634495</v>
      </c>
      <c r="BA2832" s="3">
        <f t="shared" si="3234"/>
        <v>4.9322510212763877</v>
      </c>
      <c r="BB2832" s="3">
        <f t="shared" si="3235"/>
        <v>53.316118184561667</v>
      </c>
      <c r="BC2832" s="3">
        <f t="shared" si="3236"/>
        <v>15.429346028799948</v>
      </c>
      <c r="BD2832" s="3">
        <f t="shared" si="3237"/>
        <v>31.308869361877441</v>
      </c>
      <c r="BE2832" s="3">
        <f t="shared" si="3238"/>
        <v>4.5914400881214625</v>
      </c>
      <c r="BF2832" s="3">
        <f t="shared" si="3239"/>
        <v>0.19634477569728731</v>
      </c>
      <c r="BG2832" s="3">
        <f t="shared" si="3240"/>
        <v>3.5048888970358529</v>
      </c>
      <c r="BH2832" s="3">
        <f t="shared" si="3241"/>
        <v>1.0865511910856096</v>
      </c>
      <c r="BI2832" s="3">
        <f t="shared" si="3242"/>
        <v>0.123947301071914</v>
      </c>
      <c r="BJ2832" s="3">
        <f t="shared" si="3243"/>
        <v>40.341400145087881</v>
      </c>
      <c r="BK2832" s="3">
        <f t="shared" si="3244"/>
        <v>0.78388329226340381</v>
      </c>
      <c r="BL2832" s="3">
        <f t="shared" si="3245"/>
        <v>71.774236412103505</v>
      </c>
      <c r="BM2832" s="3">
        <f t="shared" si="3246"/>
        <v>549.97002590466639</v>
      </c>
      <c r="BN2832" s="3">
        <f t="shared" si="3247"/>
        <v>1.7392190909626917E-2</v>
      </c>
    </row>
    <row r="2833" spans="1:66">
      <c r="A2833" s="2" t="s">
        <v>3513</v>
      </c>
      <c r="B2833" t="s">
        <v>2748</v>
      </c>
      <c r="C2833">
        <v>20190810</v>
      </c>
      <c r="D2833" t="s">
        <v>338</v>
      </c>
      <c r="E2833" s="2" t="s">
        <v>0</v>
      </c>
      <c r="F2833" s="2" t="s">
        <v>3512</v>
      </c>
      <c r="G2833" s="1">
        <v>2000</v>
      </c>
      <c r="H2833">
        <v>675</v>
      </c>
      <c r="K2833" s="2">
        <v>13</v>
      </c>
      <c r="L2833" s="2" t="s">
        <v>3526</v>
      </c>
      <c r="M2833" s="2">
        <v>1690.5000350140035</v>
      </c>
      <c r="N2833" s="2">
        <v>0</v>
      </c>
      <c r="O2833" s="3">
        <f t="shared" si="3220"/>
        <v>15.293958769167928</v>
      </c>
      <c r="P2833" s="3">
        <f t="shared" si="3221"/>
        <v>0.2149497593951801</v>
      </c>
      <c r="Q2833" s="3">
        <f t="shared" si="3222"/>
        <v>517.50225384346356</v>
      </c>
      <c r="R2833" s="3">
        <f t="shared" si="3223"/>
        <v>3.256846386905484</v>
      </c>
      <c r="S2833" s="3">
        <f t="shared" si="3224"/>
        <v>1.4390774178063745</v>
      </c>
      <c r="T2833" s="3">
        <f t="shared" si="3225"/>
        <v>32.580150604248047</v>
      </c>
      <c r="U2833" s="2">
        <v>6</v>
      </c>
      <c r="V2833" s="3">
        <f t="shared" si="3226"/>
        <v>1.4200000166893005</v>
      </c>
      <c r="W2833" s="2">
        <v>1</v>
      </c>
      <c r="X2833" s="3">
        <f t="shared" si="3227"/>
        <v>2.8400000333786011</v>
      </c>
      <c r="Y2833" s="2">
        <v>30.049707412719727</v>
      </c>
      <c r="Z2833" s="2">
        <v>32.580150604248047</v>
      </c>
      <c r="AA2833" s="2">
        <v>29.541685104370117</v>
      </c>
      <c r="AB2833" s="2">
        <v>674.74444580078125</v>
      </c>
      <c r="AC2833" s="2">
        <v>653.8404541015625</v>
      </c>
      <c r="AD2833" s="2">
        <v>34.020561218261719</v>
      </c>
      <c r="AE2833" s="2">
        <v>37.780384063720703</v>
      </c>
      <c r="AF2833" s="2">
        <v>73.774032592773438</v>
      </c>
      <c r="AG2833" s="2">
        <v>81.802810668945313</v>
      </c>
      <c r="AH2833" s="2">
        <v>500.0982666015625</v>
      </c>
      <c r="AI2833" s="2">
        <v>2000.4241943359375</v>
      </c>
      <c r="AJ2833" s="2">
        <v>905.94329833984375</v>
      </c>
      <c r="AK2833" s="2">
        <v>92.510009765625</v>
      </c>
      <c r="AL2833" s="2">
        <v>8.7686328887939453</v>
      </c>
      <c r="AM2833" s="2">
        <v>-1.1885019540786743</v>
      </c>
      <c r="AN2833" s="2">
        <v>1</v>
      </c>
      <c r="AO2833" s="2">
        <v>-0.21956524252891541</v>
      </c>
      <c r="AP2833" s="2">
        <v>2.737391471862793</v>
      </c>
      <c r="AQ2833" s="2">
        <v>1</v>
      </c>
      <c r="AR2833" s="2">
        <v>0</v>
      </c>
      <c r="AS2833" s="2">
        <v>0.15999999642372131</v>
      </c>
      <c r="AT2833" s="2">
        <v>111115</v>
      </c>
      <c r="AU2833" s="3">
        <f t="shared" si="3228"/>
        <v>0.83349711100260404</v>
      </c>
      <c r="AV2833" s="3">
        <f t="shared" si="3229"/>
        <v>3.2568463869054841E-3</v>
      </c>
      <c r="AW2833" s="3">
        <f t="shared" si="3230"/>
        <v>305.73015060424802</v>
      </c>
      <c r="AX2833" s="3">
        <f t="shared" si="3231"/>
        <v>303.1997074127197</v>
      </c>
      <c r="AY2833" s="3">
        <f t="shared" si="3232"/>
        <v>320.06786393967559</v>
      </c>
      <c r="AZ2833" s="3">
        <f t="shared" si="3233"/>
        <v>1.7076306877957101</v>
      </c>
      <c r="BA2833" s="3">
        <f t="shared" si="3234"/>
        <v>4.93414111649024</v>
      </c>
      <c r="BB2833" s="3">
        <f t="shared" si="3235"/>
        <v>53.336294407393687</v>
      </c>
      <c r="BC2833" s="3">
        <f t="shared" si="3236"/>
        <v>15.555910343672984</v>
      </c>
      <c r="BD2833" s="3">
        <f t="shared" si="3237"/>
        <v>31.314929008483887</v>
      </c>
      <c r="BE2833" s="3">
        <f t="shared" si="3238"/>
        <v>4.5930231000590949</v>
      </c>
      <c r="BF2833" s="3">
        <f t="shared" si="3239"/>
        <v>0.19982564862473928</v>
      </c>
      <c r="BG2833" s="3">
        <f t="shared" si="3240"/>
        <v>3.4950636986838655</v>
      </c>
      <c r="BH2833" s="3">
        <f t="shared" si="3241"/>
        <v>1.0979594013752294</v>
      </c>
      <c r="BI2833" s="3">
        <f t="shared" si="3242"/>
        <v>0.12616713708779889</v>
      </c>
      <c r="BJ2833" s="3">
        <f t="shared" si="3243"/>
        <v>47.874138556791763</v>
      </c>
      <c r="BK2833" s="3">
        <f t="shared" si="3244"/>
        <v>0.79148093483227455</v>
      </c>
      <c r="BL2833" s="3">
        <f t="shared" si="3245"/>
        <v>71.592208463520208</v>
      </c>
      <c r="BM2833" s="3">
        <f t="shared" si="3246"/>
        <v>646.57043857490271</v>
      </c>
      <c r="BN2833" s="3">
        <f t="shared" si="3247"/>
        <v>1.6934400633101476E-2</v>
      </c>
    </row>
    <row r="2834" spans="1:66">
      <c r="A2834" s="2" t="s">
        <v>3513</v>
      </c>
      <c r="B2834" t="s">
        <v>2748</v>
      </c>
      <c r="C2834">
        <v>20190810</v>
      </c>
      <c r="D2834" t="s">
        <v>338</v>
      </c>
      <c r="E2834" s="2" t="s">
        <v>0</v>
      </c>
      <c r="F2834" s="2" t="s">
        <v>3512</v>
      </c>
      <c r="G2834" s="1">
        <v>2000</v>
      </c>
      <c r="H2834">
        <v>800</v>
      </c>
      <c r="K2834" s="2">
        <v>14</v>
      </c>
      <c r="L2834" s="2" t="s">
        <v>3527</v>
      </c>
      <c r="M2834" s="2">
        <v>1784.0000350028276</v>
      </c>
      <c r="N2834" s="2">
        <v>0</v>
      </c>
      <c r="O2834" s="3">
        <f t="shared" si="3220"/>
        <v>17.274480748649946</v>
      </c>
      <c r="P2834" s="3">
        <f t="shared" si="3221"/>
        <v>0.21724353414865821</v>
      </c>
      <c r="Q2834" s="3">
        <f t="shared" si="3222"/>
        <v>622.85179994972975</v>
      </c>
      <c r="R2834" s="3">
        <f t="shared" si="3223"/>
        <v>3.3218087768482278</v>
      </c>
      <c r="S2834" s="3">
        <f t="shared" si="3224"/>
        <v>1.4535334206454618</v>
      </c>
      <c r="T2834" s="3">
        <f t="shared" si="3225"/>
        <v>32.572578430175781</v>
      </c>
      <c r="U2834" s="2">
        <v>6</v>
      </c>
      <c r="V2834" s="3">
        <f t="shared" si="3226"/>
        <v>1.4200000166893005</v>
      </c>
      <c r="W2834" s="2">
        <v>1</v>
      </c>
      <c r="X2834" s="3">
        <f t="shared" si="3227"/>
        <v>2.8400000333786011</v>
      </c>
      <c r="Y2834" s="2">
        <v>30.056974411010742</v>
      </c>
      <c r="Z2834" s="2">
        <v>32.572578430175781</v>
      </c>
      <c r="AA2834" s="2">
        <v>29.539783477783203</v>
      </c>
      <c r="AB2834" s="2">
        <v>800.470703125</v>
      </c>
      <c r="AC2834" s="2">
        <v>776.65240478515625</v>
      </c>
      <c r="AD2834" s="2">
        <v>33.766067504882813</v>
      </c>
      <c r="AE2834" s="2">
        <v>37.601234436035156</v>
      </c>
      <c r="AF2834" s="2">
        <v>73.160438537597656</v>
      </c>
      <c r="AG2834" s="2">
        <v>81.381752014160156</v>
      </c>
      <c r="AH2834" s="2">
        <v>500.14584350585938</v>
      </c>
      <c r="AI2834" s="2">
        <v>2000.4906005859375</v>
      </c>
      <c r="AJ2834" s="2">
        <v>922.88720703125</v>
      </c>
      <c r="AK2834" s="2">
        <v>92.510322570800781</v>
      </c>
      <c r="AL2834" s="2">
        <v>8.6510791778564453</v>
      </c>
      <c r="AM2834" s="2">
        <v>-1.1818071603775024</v>
      </c>
      <c r="AN2834" s="2">
        <v>1</v>
      </c>
      <c r="AO2834" s="2">
        <v>-0.21956524252891541</v>
      </c>
      <c r="AP2834" s="2">
        <v>2.737391471862793</v>
      </c>
      <c r="AQ2834" s="2">
        <v>1</v>
      </c>
      <c r="AR2834" s="2">
        <v>0</v>
      </c>
      <c r="AS2834" s="2">
        <v>0.15999999642372131</v>
      </c>
      <c r="AT2834" s="2">
        <v>111115</v>
      </c>
      <c r="AU2834" s="3">
        <f t="shared" si="3228"/>
        <v>0.83357640584309889</v>
      </c>
      <c r="AV2834" s="3">
        <f t="shared" si="3229"/>
        <v>3.321808776848228E-3</v>
      </c>
      <c r="AW2834" s="3">
        <f t="shared" si="3230"/>
        <v>305.72257843017576</v>
      </c>
      <c r="AX2834" s="3">
        <f t="shared" si="3231"/>
        <v>303.20697441101072</v>
      </c>
      <c r="AY2834" s="3">
        <f t="shared" si="3232"/>
        <v>320.0784889394381</v>
      </c>
      <c r="AZ2834" s="3">
        <f t="shared" si="3233"/>
        <v>1.6763050339895862</v>
      </c>
      <c r="BA2834" s="3">
        <f t="shared" si="3234"/>
        <v>4.9320357473833765</v>
      </c>
      <c r="BB2834" s="3">
        <f t="shared" si="3235"/>
        <v>53.313355853977804</v>
      </c>
      <c r="BC2834" s="3">
        <f t="shared" si="3236"/>
        <v>15.712121417942647</v>
      </c>
      <c r="BD2834" s="3">
        <f t="shared" si="3237"/>
        <v>31.314776420593262</v>
      </c>
      <c r="BE2834" s="3">
        <f t="shared" si="3238"/>
        <v>4.5929832324210036</v>
      </c>
      <c r="BF2834" s="3">
        <f t="shared" si="3239"/>
        <v>0.2018065066148752</v>
      </c>
      <c r="BG2834" s="3">
        <f t="shared" si="3240"/>
        <v>3.4785023267379147</v>
      </c>
      <c r="BH2834" s="3">
        <f t="shared" si="3241"/>
        <v>1.1144809056830889</v>
      </c>
      <c r="BI2834" s="3">
        <f t="shared" si="3242"/>
        <v>0.1274307304895442</v>
      </c>
      <c r="BJ2834" s="3">
        <f t="shared" si="3243"/>
        <v>57.620220927153383</v>
      </c>
      <c r="BK2834" s="3">
        <f t="shared" si="3244"/>
        <v>0.80196983375339959</v>
      </c>
      <c r="BL2834" s="3">
        <f t="shared" si="3245"/>
        <v>71.319167808543085</v>
      </c>
      <c r="BM2834" s="3">
        <f t="shared" si="3246"/>
        <v>768.44094396241314</v>
      </c>
      <c r="BN2834" s="3">
        <f t="shared" si="3247"/>
        <v>1.6032482404772456E-2</v>
      </c>
    </row>
    <row r="2835" spans="1:66">
      <c r="A2835" s="2" t="s">
        <v>3513</v>
      </c>
      <c r="B2835" t="s">
        <v>2748</v>
      </c>
      <c r="C2835">
        <v>20190810</v>
      </c>
      <c r="D2835" t="s">
        <v>338</v>
      </c>
      <c r="E2835" s="2" t="s">
        <v>0</v>
      </c>
      <c r="F2835" s="2" t="s">
        <v>3512</v>
      </c>
      <c r="G2835" s="1">
        <v>2000</v>
      </c>
      <c r="H2835">
        <v>1000</v>
      </c>
      <c r="K2835" s="2">
        <v>15</v>
      </c>
      <c r="L2835" s="2" t="s">
        <v>3528</v>
      </c>
      <c r="M2835" s="2">
        <v>1904.0000350251794</v>
      </c>
      <c r="N2835" s="2">
        <v>0</v>
      </c>
      <c r="O2835" s="3">
        <f t="shared" si="3220"/>
        <v>18.720391213101806</v>
      </c>
      <c r="P2835" s="3">
        <f t="shared" si="3221"/>
        <v>0.21082650296459893</v>
      </c>
      <c r="Q2835" s="3">
        <f t="shared" si="3222"/>
        <v>798.57572447127836</v>
      </c>
      <c r="R2835" s="3">
        <f t="shared" si="3223"/>
        <v>3.3059207092445293</v>
      </c>
      <c r="S2835" s="3">
        <f t="shared" si="3224"/>
        <v>1.4875150016043572</v>
      </c>
      <c r="T2835" s="3">
        <f t="shared" si="3225"/>
        <v>32.629024505615234</v>
      </c>
      <c r="U2835" s="2">
        <v>6</v>
      </c>
      <c r="V2835" s="3">
        <f t="shared" si="3226"/>
        <v>1.4200000166893005</v>
      </c>
      <c r="W2835" s="2">
        <v>1</v>
      </c>
      <c r="X2835" s="3">
        <f t="shared" si="3227"/>
        <v>2.8400000333786011</v>
      </c>
      <c r="Y2835" s="2">
        <v>30.095485687255859</v>
      </c>
      <c r="Z2835" s="2">
        <v>32.629024505615234</v>
      </c>
      <c r="AA2835" s="2">
        <v>29.540901184082031</v>
      </c>
      <c r="AB2835" s="2">
        <v>999.642333984375</v>
      </c>
      <c r="AC2835" s="2">
        <v>973.3193359375</v>
      </c>
      <c r="AD2835" s="2">
        <v>33.585178375244141</v>
      </c>
      <c r="AE2835" s="2">
        <v>37.40350341796875</v>
      </c>
      <c r="AF2835" s="2">
        <v>72.678749084472656</v>
      </c>
      <c r="AG2835" s="2">
        <v>80.775856018066406</v>
      </c>
      <c r="AH2835" s="2">
        <v>500.0518798828125</v>
      </c>
      <c r="AI2835" s="2">
        <v>1999.359130859375</v>
      </c>
      <c r="AJ2835" s="2">
        <v>1014.9638671875</v>
      </c>
      <c r="AK2835" s="2">
        <v>92.510955810546875</v>
      </c>
      <c r="AL2835" s="2">
        <v>8.1299610137939453</v>
      </c>
      <c r="AM2835" s="2">
        <v>-1.1312624216079712</v>
      </c>
      <c r="AN2835" s="2">
        <v>1</v>
      </c>
      <c r="AO2835" s="2">
        <v>-0.21956524252891541</v>
      </c>
      <c r="AP2835" s="2">
        <v>2.737391471862793</v>
      </c>
      <c r="AQ2835" s="2">
        <v>1</v>
      </c>
      <c r="AR2835" s="2">
        <v>0</v>
      </c>
      <c r="AS2835" s="2">
        <v>0.15999999642372131</v>
      </c>
      <c r="AT2835" s="2">
        <v>111115</v>
      </c>
      <c r="AU2835" s="3">
        <f t="shared" si="3228"/>
        <v>0.83341979980468739</v>
      </c>
      <c r="AV2835" s="3">
        <f t="shared" si="3229"/>
        <v>3.3059207092445294E-3</v>
      </c>
      <c r="AW2835" s="3">
        <f t="shared" si="3230"/>
        <v>305.77902450561521</v>
      </c>
      <c r="AX2835" s="3">
        <f t="shared" si="3231"/>
        <v>303.24548568725584</v>
      </c>
      <c r="AY2835" s="3">
        <f t="shared" si="3232"/>
        <v>319.89745378723455</v>
      </c>
      <c r="AZ2835" s="3">
        <f t="shared" si="3233"/>
        <v>1.6795361443235688</v>
      </c>
      <c r="BA2835" s="3">
        <f t="shared" si="3234"/>
        <v>4.9477488534637031</v>
      </c>
      <c r="BB2835" s="3">
        <f t="shared" si="3235"/>
        <v>53.48284222245195</v>
      </c>
      <c r="BC2835" s="3">
        <f t="shared" si="3236"/>
        <v>16.0793388044832</v>
      </c>
      <c r="BD2835" s="3">
        <f t="shared" si="3237"/>
        <v>31.362255096435547</v>
      </c>
      <c r="BE2835" s="3">
        <f t="shared" si="3238"/>
        <v>4.6054028489650678</v>
      </c>
      <c r="BF2835" s="3">
        <f t="shared" si="3239"/>
        <v>0.1962573972410207</v>
      </c>
      <c r="BG2835" s="3">
        <f t="shared" si="3240"/>
        <v>3.4602338518593458</v>
      </c>
      <c r="BH2835" s="3">
        <f t="shared" si="3241"/>
        <v>1.145168997105722</v>
      </c>
      <c r="BI2835" s="3">
        <f t="shared" si="3242"/>
        <v>0.12389158790330597</v>
      </c>
      <c r="BJ2835" s="3">
        <f t="shared" si="3243"/>
        <v>73.877003557937897</v>
      </c>
      <c r="BK2835" s="3">
        <f t="shared" si="3244"/>
        <v>0.82046631047567875</v>
      </c>
      <c r="BL2835" s="3">
        <f t="shared" si="3245"/>
        <v>70.680757254774534</v>
      </c>
      <c r="BM2835" s="3">
        <f t="shared" si="3246"/>
        <v>964.42055852881731</v>
      </c>
      <c r="BN2835" s="3">
        <f t="shared" si="3247"/>
        <v>1.3719859197797534E-2</v>
      </c>
    </row>
    <row r="2836" spans="1:66">
      <c r="A2836" s="2" t="s">
        <v>3513</v>
      </c>
      <c r="B2836" t="s">
        <v>2748</v>
      </c>
      <c r="C2836">
        <v>20190810</v>
      </c>
      <c r="D2836" t="s">
        <v>338</v>
      </c>
      <c r="E2836" s="2" t="s">
        <v>0</v>
      </c>
      <c r="F2836" s="2" t="s">
        <v>3512</v>
      </c>
      <c r="G2836" s="1">
        <v>2000</v>
      </c>
      <c r="H2836">
        <v>1400</v>
      </c>
      <c r="K2836" s="2">
        <v>16</v>
      </c>
      <c r="L2836" s="2" t="s">
        <v>3529</v>
      </c>
      <c r="M2836" s="2">
        <v>2037.0000350251794</v>
      </c>
      <c r="N2836" s="2">
        <v>0</v>
      </c>
      <c r="O2836" s="3">
        <f t="shared" si="3220"/>
        <v>21.285764083834827</v>
      </c>
      <c r="P2836" s="3">
        <f t="shared" si="3221"/>
        <v>0.20367526157187868</v>
      </c>
      <c r="Q2836" s="3">
        <f t="shared" si="3222"/>
        <v>1155.7631791019437</v>
      </c>
      <c r="R2836" s="3">
        <f t="shared" si="3223"/>
        <v>3.2862854746267289</v>
      </c>
      <c r="S2836" s="3">
        <f t="shared" si="3224"/>
        <v>1.5271574708165443</v>
      </c>
      <c r="T2836" s="3">
        <f t="shared" si="3225"/>
        <v>32.670627593994141</v>
      </c>
      <c r="U2836" s="2">
        <v>6</v>
      </c>
      <c r="V2836" s="3">
        <f t="shared" si="3226"/>
        <v>1.4200000166893005</v>
      </c>
      <c r="W2836" s="2">
        <v>1</v>
      </c>
      <c r="X2836" s="3">
        <f t="shared" si="3227"/>
        <v>2.8400000333786011</v>
      </c>
      <c r="Y2836" s="2">
        <v>30.124296188354492</v>
      </c>
      <c r="Z2836" s="2">
        <v>32.670627593994141</v>
      </c>
      <c r="AA2836" s="2">
        <v>29.540672302246094</v>
      </c>
      <c r="AB2836" s="2">
        <v>1398.752685546875</v>
      </c>
      <c r="AC2836" s="2">
        <v>1367.8192138671875</v>
      </c>
      <c r="AD2836" s="2">
        <v>33.303546905517578</v>
      </c>
      <c r="AE2836" s="2">
        <v>37.100353240966797</v>
      </c>
      <c r="AF2836" s="2">
        <v>71.949371337890625</v>
      </c>
      <c r="AG2836" s="2">
        <v>79.988479614257813</v>
      </c>
      <c r="AH2836" s="2">
        <v>500.05654907226563</v>
      </c>
      <c r="AI2836" s="2">
        <v>1998.6175537109375</v>
      </c>
      <c r="AJ2836" s="2">
        <v>465.68405151367188</v>
      </c>
      <c r="AK2836" s="2">
        <v>92.511260986328125</v>
      </c>
      <c r="AL2836" s="2">
        <v>5.8537158966064453</v>
      </c>
      <c r="AM2836" s="2">
        <v>-1.1089807748794556</v>
      </c>
      <c r="AN2836" s="2">
        <v>1</v>
      </c>
      <c r="AO2836" s="2">
        <v>-0.21956524252891541</v>
      </c>
      <c r="AP2836" s="2">
        <v>2.737391471862793</v>
      </c>
      <c r="AQ2836" s="2">
        <v>1</v>
      </c>
      <c r="AR2836" s="2">
        <v>0</v>
      </c>
      <c r="AS2836" s="2">
        <v>0.15999999642372131</v>
      </c>
      <c r="AT2836" s="2">
        <v>111115</v>
      </c>
      <c r="AU2836" s="3">
        <f t="shared" si="3228"/>
        <v>0.8334275817871093</v>
      </c>
      <c r="AV2836" s="3">
        <f t="shared" si="3229"/>
        <v>3.2862854746267289E-3</v>
      </c>
      <c r="AW2836" s="3">
        <f t="shared" si="3230"/>
        <v>305.82062759399412</v>
      </c>
      <c r="AX2836" s="3">
        <f t="shared" si="3231"/>
        <v>303.27429618835447</v>
      </c>
      <c r="AY2836" s="3">
        <f t="shared" si="3232"/>
        <v>319.77880144613664</v>
      </c>
      <c r="AZ2836" s="3">
        <f t="shared" si="3233"/>
        <v>1.6862455469443243</v>
      </c>
      <c r="BA2836" s="3">
        <f t="shared" si="3234"/>
        <v>4.9593579321765882</v>
      </c>
      <c r="BB2836" s="3">
        <f t="shared" si="3235"/>
        <v>53.608154070124634</v>
      </c>
      <c r="BC2836" s="3">
        <f t="shared" si="3236"/>
        <v>16.507800829157837</v>
      </c>
      <c r="BD2836" s="3">
        <f t="shared" si="3237"/>
        <v>31.397461891174316</v>
      </c>
      <c r="BE2836" s="3">
        <f t="shared" si="3238"/>
        <v>4.6146312237660601</v>
      </c>
      <c r="BF2836" s="3">
        <f t="shared" si="3239"/>
        <v>0.19004581422406355</v>
      </c>
      <c r="BG2836" s="3">
        <f t="shared" si="3240"/>
        <v>3.4322004613600439</v>
      </c>
      <c r="BH2836" s="3">
        <f t="shared" si="3241"/>
        <v>1.1824307624060162</v>
      </c>
      <c r="BI2836" s="3">
        <f t="shared" si="3242"/>
        <v>0.11993231031132304</v>
      </c>
      <c r="BJ2836" s="3">
        <f t="shared" si="3243"/>
        <v>106.92110910028822</v>
      </c>
      <c r="BK2836" s="3">
        <f t="shared" si="3244"/>
        <v>0.84496779061488314</v>
      </c>
      <c r="BL2836" s="3">
        <f t="shared" si="3245"/>
        <v>69.902103015119565</v>
      </c>
      <c r="BM2836" s="3">
        <f t="shared" si="3246"/>
        <v>1357.7009810589325</v>
      </c>
      <c r="BN2836" s="3">
        <f t="shared" si="3247"/>
        <v>1.0959111722695069E-2</v>
      </c>
    </row>
    <row r="2837" spans="1:66">
      <c r="A2837" s="2" t="s">
        <v>3513</v>
      </c>
      <c r="B2837" t="s">
        <v>2748</v>
      </c>
      <c r="C2837">
        <v>20190810</v>
      </c>
      <c r="D2837" t="s">
        <v>338</v>
      </c>
      <c r="E2837" s="2" t="s">
        <v>0</v>
      </c>
      <c r="F2837" s="2" t="s">
        <v>3512</v>
      </c>
      <c r="G2837" s="1">
        <v>2000</v>
      </c>
      <c r="H2837">
        <v>1800</v>
      </c>
      <c r="K2837" s="2">
        <v>17</v>
      </c>
      <c r="L2837" s="2" t="s">
        <v>3530</v>
      </c>
      <c r="M2837" s="2">
        <v>2190.5000343881547</v>
      </c>
      <c r="N2837" s="2">
        <v>0</v>
      </c>
      <c r="O2837" s="3">
        <f t="shared" si="3220"/>
        <v>23.70593959637635</v>
      </c>
      <c r="P2837" s="3">
        <f t="shared" si="3221"/>
        <v>0.19992210138528849</v>
      </c>
      <c r="Q2837" s="3">
        <f t="shared" si="3222"/>
        <v>1517.7123818317041</v>
      </c>
      <c r="R2837" s="3">
        <f t="shared" si="3223"/>
        <v>3.3204143493122693</v>
      </c>
      <c r="S2837" s="3">
        <f t="shared" si="3224"/>
        <v>1.5704382592871422</v>
      </c>
      <c r="T2837" s="3">
        <f t="shared" si="3225"/>
        <v>32.684165954589844</v>
      </c>
      <c r="U2837" s="2">
        <v>6</v>
      </c>
      <c r="V2837" s="3">
        <f t="shared" si="3226"/>
        <v>1.4200000166893005</v>
      </c>
      <c r="W2837" s="2">
        <v>1</v>
      </c>
      <c r="X2837" s="3">
        <f t="shared" si="3227"/>
        <v>2.8400000333786011</v>
      </c>
      <c r="Y2837" s="2">
        <v>30.131481170654297</v>
      </c>
      <c r="Z2837" s="2">
        <v>32.684165954589844</v>
      </c>
      <c r="AA2837" s="2">
        <v>29.541427612304688</v>
      </c>
      <c r="AB2837" s="2">
        <v>1800.5916748046875</v>
      </c>
      <c r="AC2837" s="2">
        <v>1765.116943359375</v>
      </c>
      <c r="AD2837" s="2">
        <v>32.833953857421875</v>
      </c>
      <c r="AE2837" s="2">
        <v>36.671737670898438</v>
      </c>
      <c r="AF2837" s="2">
        <v>70.762901306152344</v>
      </c>
      <c r="AG2837" s="2">
        <v>79.03643798828125</v>
      </c>
      <c r="AH2837" s="2">
        <v>500.0775146484375</v>
      </c>
      <c r="AI2837" s="2">
        <v>1999.873046875</v>
      </c>
      <c r="AJ2837" s="2">
        <v>109.86188507080078</v>
      </c>
      <c r="AK2837" s="2">
        <v>92.515457153320313</v>
      </c>
      <c r="AL2837" s="2">
        <v>2.3379688262939453</v>
      </c>
      <c r="AM2837" s="2">
        <v>-1.0684190988540649</v>
      </c>
      <c r="AN2837" s="2">
        <v>1</v>
      </c>
      <c r="AO2837" s="2">
        <v>-0.21956524252891541</v>
      </c>
      <c r="AP2837" s="2">
        <v>2.737391471862793</v>
      </c>
      <c r="AQ2837" s="2">
        <v>1</v>
      </c>
      <c r="AR2837" s="2">
        <v>0</v>
      </c>
      <c r="AS2837" s="2">
        <v>0.15999999642372131</v>
      </c>
      <c r="AT2837" s="2">
        <v>111115</v>
      </c>
      <c r="AU2837" s="3">
        <f t="shared" si="3228"/>
        <v>0.83346252441406243</v>
      </c>
      <c r="AV2837" s="3">
        <f t="shared" si="3229"/>
        <v>3.3204143493122695E-3</v>
      </c>
      <c r="AW2837" s="3">
        <f t="shared" si="3230"/>
        <v>305.83416595458982</v>
      </c>
      <c r="AX2837" s="3">
        <f t="shared" si="3231"/>
        <v>303.28148117065427</v>
      </c>
      <c r="AY2837" s="3">
        <f t="shared" si="3232"/>
        <v>319.97968034789665</v>
      </c>
      <c r="AZ2837" s="3">
        <f t="shared" si="3233"/>
        <v>1.669982581323278</v>
      </c>
      <c r="BA2837" s="3">
        <f t="shared" si="3234"/>
        <v>4.963140834516949</v>
      </c>
      <c r="BB2837" s="3">
        <f t="shared" si="3235"/>
        <v>53.646612006595113</v>
      </c>
      <c r="BC2837" s="3">
        <f t="shared" si="3236"/>
        <v>16.974874335696676</v>
      </c>
      <c r="BD2837" s="3">
        <f t="shared" si="3237"/>
        <v>31.40782356262207</v>
      </c>
      <c r="BE2837" s="3">
        <f t="shared" si="3238"/>
        <v>4.6173502814617899</v>
      </c>
      <c r="BF2837" s="3">
        <f t="shared" si="3239"/>
        <v>0.18677411770332686</v>
      </c>
      <c r="BG2837" s="3">
        <f t="shared" si="3240"/>
        <v>3.3927025752298068</v>
      </c>
      <c r="BH2837" s="3">
        <f t="shared" si="3241"/>
        <v>1.2246477062319832</v>
      </c>
      <c r="BI2837" s="3">
        <f t="shared" si="3242"/>
        <v>0.11784793382626928</v>
      </c>
      <c r="BJ2837" s="3">
        <f t="shared" si="3243"/>
        <v>140.41185483241475</v>
      </c>
      <c r="BK2837" s="3">
        <f t="shared" si="3244"/>
        <v>0.85983673067190103</v>
      </c>
      <c r="BL2837" s="3">
        <f t="shared" si="3245"/>
        <v>69.040839604059641</v>
      </c>
      <c r="BM2837" s="3">
        <f t="shared" si="3246"/>
        <v>1753.8482750217074</v>
      </c>
      <c r="BN2837" s="3">
        <f t="shared" si="3247"/>
        <v>9.3319245264627503E-3</v>
      </c>
    </row>
    <row r="2838" spans="1:66">
      <c r="A2838" s="2" t="s">
        <v>3513</v>
      </c>
      <c r="B2838" s="7" t="s">
        <v>2748</v>
      </c>
      <c r="C2838">
        <v>20190810</v>
      </c>
      <c r="D2838" s="7" t="s">
        <v>338</v>
      </c>
      <c r="E2838" s="13" t="s">
        <v>0</v>
      </c>
      <c r="F2838" s="2" t="s">
        <v>3512</v>
      </c>
      <c r="G2838" s="14">
        <v>2000</v>
      </c>
      <c r="H2838" s="7">
        <v>400</v>
      </c>
      <c r="K2838" s="2">
        <v>18</v>
      </c>
      <c r="L2838" s="2" t="s">
        <v>3531</v>
      </c>
      <c r="M2838" s="2">
        <v>2346.5000343210995</v>
      </c>
      <c r="N2838" s="2">
        <v>0</v>
      </c>
      <c r="O2838" s="3">
        <f t="shared" si="3220"/>
        <v>8.6565331950081923</v>
      </c>
      <c r="P2838" s="3">
        <f t="shared" si="3221"/>
        <v>0.18429314575223257</v>
      </c>
      <c r="Q2838" s="3">
        <f t="shared" si="3222"/>
        <v>298.80312152775713</v>
      </c>
      <c r="R2838" s="3">
        <f t="shared" si="3223"/>
        <v>3.1493056164669504</v>
      </c>
      <c r="S2838" s="3">
        <f t="shared" si="3224"/>
        <v>1.6081080933459853</v>
      </c>
      <c r="T2838" s="3">
        <f t="shared" si="3225"/>
        <v>32.647243499755859</v>
      </c>
      <c r="U2838" s="2">
        <v>6</v>
      </c>
      <c r="V2838" s="3">
        <f t="shared" si="3226"/>
        <v>1.4200000166893005</v>
      </c>
      <c r="W2838" s="2">
        <v>1</v>
      </c>
      <c r="X2838" s="3">
        <f t="shared" si="3227"/>
        <v>2.8400000333786011</v>
      </c>
      <c r="Y2838" s="2">
        <v>30.090930938720703</v>
      </c>
      <c r="Z2838" s="2">
        <v>32.647243499755859</v>
      </c>
      <c r="AA2838" s="2">
        <v>29.539451599121094</v>
      </c>
      <c r="AB2838" s="2">
        <v>399.8973388671875</v>
      </c>
      <c r="AC2838" s="2">
        <v>388.04498291015625</v>
      </c>
      <c r="AD2838" s="2">
        <v>32.509941101074219</v>
      </c>
      <c r="AE2838" s="2">
        <v>36.151878356933594</v>
      </c>
      <c r="AF2838" s="2">
        <v>70.232597351074219</v>
      </c>
      <c r="AG2838" s="2">
        <v>78.100601196289063</v>
      </c>
      <c r="AH2838" s="2">
        <v>500.0831298828125</v>
      </c>
      <c r="AI2838" s="2">
        <v>2000.280517578125</v>
      </c>
      <c r="AJ2838" s="2">
        <v>37.063907623291016</v>
      </c>
      <c r="AK2838" s="2">
        <v>92.51861572265625</v>
      </c>
      <c r="AL2838" s="2">
        <v>9.1215991973876953</v>
      </c>
      <c r="AM2838" s="2">
        <v>-1.0399957895278931</v>
      </c>
      <c r="AN2838" s="2">
        <v>1</v>
      </c>
      <c r="AO2838" s="2">
        <v>-0.21956524252891541</v>
      </c>
      <c r="AP2838" s="2">
        <v>2.737391471862793</v>
      </c>
      <c r="AQ2838" s="2">
        <v>1</v>
      </c>
      <c r="AR2838" s="2">
        <v>0</v>
      </c>
      <c r="AS2838" s="2">
        <v>0.15999999642372131</v>
      </c>
      <c r="AT2838" s="2">
        <v>111115</v>
      </c>
      <c r="AU2838" s="3">
        <f t="shared" si="3228"/>
        <v>0.83347188313802079</v>
      </c>
      <c r="AV2838" s="3">
        <f t="shared" si="3229"/>
        <v>3.1493056164669502E-3</v>
      </c>
      <c r="AW2838" s="3">
        <f t="shared" si="3230"/>
        <v>305.79724349975584</v>
      </c>
      <c r="AX2838" s="3">
        <f t="shared" si="3231"/>
        <v>303.24093093872068</v>
      </c>
      <c r="AY2838" s="3">
        <f t="shared" si="3232"/>
        <v>320.04487565893942</v>
      </c>
      <c r="AZ2838" s="3">
        <f t="shared" si="3233"/>
        <v>1.758907827441571</v>
      </c>
      <c r="BA2838" s="3">
        <f t="shared" si="3234"/>
        <v>4.9528298347033379</v>
      </c>
      <c r="BB2838" s="3">
        <f t="shared" si="3235"/>
        <v>53.533332681397582</v>
      </c>
      <c r="BC2838" s="3">
        <f t="shared" si="3236"/>
        <v>17.381454324463988</v>
      </c>
      <c r="BD2838" s="3">
        <f t="shared" si="3237"/>
        <v>31.369087219238281</v>
      </c>
      <c r="BE2838" s="3">
        <f t="shared" si="3238"/>
        <v>4.6071924212784401</v>
      </c>
      <c r="BF2838" s="3">
        <f t="shared" si="3239"/>
        <v>0.17306276511135346</v>
      </c>
      <c r="BG2838" s="3">
        <f t="shared" si="3240"/>
        <v>3.3447217413573527</v>
      </c>
      <c r="BH2838" s="3">
        <f t="shared" si="3241"/>
        <v>1.2624706799210874</v>
      </c>
      <c r="BI2838" s="3">
        <f t="shared" si="3242"/>
        <v>0.1091200961145775</v>
      </c>
      <c r="BJ2838" s="3">
        <f t="shared" si="3243"/>
        <v>27.644851177356717</v>
      </c>
      <c r="BK2838" s="3">
        <f t="shared" si="3244"/>
        <v>0.77002186521488614</v>
      </c>
      <c r="BL2838" s="3">
        <f t="shared" si="3245"/>
        <v>68.078643123208309</v>
      </c>
      <c r="BM2838" s="3">
        <f t="shared" si="3246"/>
        <v>383.93008161582122</v>
      </c>
      <c r="BN2838" s="3">
        <f t="shared" si="3247"/>
        <v>1.5349800973836574E-2</v>
      </c>
    </row>
    <row r="2839" spans="1:66">
      <c r="A2839" s="2"/>
      <c r="B2839" s="7"/>
      <c r="C2839"/>
      <c r="D2839" s="7"/>
      <c r="E2839" s="13"/>
      <c r="F2839" s="2"/>
      <c r="G2839" s="14"/>
      <c r="H2839" s="7"/>
      <c r="K2839" s="2"/>
      <c r="L2839" s="2"/>
      <c r="M2839" s="2"/>
      <c r="N2839" s="2"/>
      <c r="O2839" s="3"/>
      <c r="P2839" s="3"/>
      <c r="Q2839" s="3"/>
      <c r="R2839" s="3"/>
      <c r="S2839" s="3"/>
      <c r="T2839" s="3"/>
      <c r="U2839" s="2"/>
      <c r="V2839" s="3"/>
      <c r="W2839" s="2"/>
      <c r="X2839" s="3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</row>
    <row r="2840" spans="1:66">
      <c r="A2840" s="2" t="s">
        <v>3533</v>
      </c>
      <c r="B2840" t="s">
        <v>2748</v>
      </c>
      <c r="C2840">
        <v>20190810</v>
      </c>
      <c r="D2840" t="s">
        <v>338</v>
      </c>
      <c r="E2840" s="2" t="s">
        <v>0</v>
      </c>
      <c r="F2840" s="2" t="s">
        <v>3532</v>
      </c>
      <c r="G2840" s="1">
        <v>2000</v>
      </c>
      <c r="H2840">
        <v>400</v>
      </c>
      <c r="K2840" s="2">
        <v>19</v>
      </c>
      <c r="L2840" s="2" t="s">
        <v>3534</v>
      </c>
      <c r="M2840" s="2">
        <v>4806.5000350140035</v>
      </c>
      <c r="N2840" s="2">
        <v>0</v>
      </c>
      <c r="O2840" s="3">
        <f t="shared" ref="O2840:O2856" si="3248">(AB2840-AC2840*(1000-AD2840)/(1000-AE2840))*AU2840</f>
        <v>0.41252040251291133</v>
      </c>
      <c r="P2840" s="3">
        <f t="shared" ref="P2840:P2856" si="3249">IF(BF2840&lt;&gt;0,1/(1/BF2840-1/X2840),0)</f>
        <v>5.1076750907594545E-2</v>
      </c>
      <c r="Q2840" s="3">
        <f t="shared" ref="Q2840:Q2856" si="3250">((BI2840-AV2840/2)*AC2840-O2840)/(BI2840+AV2840/2)</f>
        <v>371.74015093661234</v>
      </c>
      <c r="R2840" s="3">
        <f t="shared" ref="R2840:R2856" si="3251">AV2840*1000</f>
        <v>1.040708303544122</v>
      </c>
      <c r="S2840" s="3">
        <f t="shared" ref="S2840:S2856" si="3252">(BA2840-BG2840)</f>
        <v>1.8321782850242165</v>
      </c>
      <c r="T2840" s="3">
        <f t="shared" ref="T2840:T2856" si="3253">(Z2840+AZ2840*N2840)</f>
        <v>33.166542053222656</v>
      </c>
      <c r="U2840" s="2">
        <v>6</v>
      </c>
      <c r="V2840" s="3">
        <f t="shared" ref="V2840:V2856" si="3254">(U2840*AO2840+AP2840)</f>
        <v>1.4200000166893005</v>
      </c>
      <c r="W2840" s="2">
        <v>1</v>
      </c>
      <c r="X2840" s="3">
        <f t="shared" ref="X2840:X2856" si="3255">V2840*(W2840+1)*(W2840+1)/(W2840*W2840+1)</f>
        <v>2.8400000333786011</v>
      </c>
      <c r="Y2840" s="2">
        <v>30.019132614135742</v>
      </c>
      <c r="Z2840" s="2">
        <v>33.166542053222656</v>
      </c>
      <c r="AA2840" s="2">
        <v>29.538745880126953</v>
      </c>
      <c r="AB2840" s="2">
        <v>400.07550048828125</v>
      </c>
      <c r="AC2840" s="2">
        <v>397.59503173828125</v>
      </c>
      <c r="AD2840" s="2">
        <v>32.303337097167969</v>
      </c>
      <c r="AE2840" s="2">
        <v>35.317100524902344</v>
      </c>
      <c r="AF2840" s="2">
        <v>70.172782897949219</v>
      </c>
      <c r="AG2840" s="2">
        <v>76.60357666015625</v>
      </c>
      <c r="AH2840" s="2">
        <v>199.87371826171875</v>
      </c>
      <c r="AI2840" s="2">
        <v>1999.966552734375</v>
      </c>
      <c r="AJ2840" s="2">
        <v>39.880130767822266</v>
      </c>
      <c r="AK2840" s="2">
        <v>92.516021728515625</v>
      </c>
      <c r="AL2840" s="2">
        <v>9.2673511505126953</v>
      </c>
      <c r="AM2840" s="2">
        <v>-0.93493139743804932</v>
      </c>
      <c r="AN2840" s="2">
        <v>1</v>
      </c>
      <c r="AO2840" s="2">
        <v>-0.21956524252891541</v>
      </c>
      <c r="AP2840" s="2">
        <v>2.737391471862793</v>
      </c>
      <c r="AQ2840" s="2">
        <v>1</v>
      </c>
      <c r="AR2840" s="2">
        <v>0</v>
      </c>
      <c r="AS2840" s="2">
        <v>0.15999999642372131</v>
      </c>
      <c r="AT2840" s="2">
        <v>111115</v>
      </c>
      <c r="AU2840" s="3">
        <f t="shared" ref="AU2840:AU2856" si="3256">AH2840*0.000001/(U2840*0.0001)</f>
        <v>0.33312286376953121</v>
      </c>
      <c r="AV2840" s="3">
        <f t="shared" ref="AV2840:AV2856" si="3257">(AE2840-AD2840)/(1000-AE2840)*AU2840</f>
        <v>1.0407083035441221E-3</v>
      </c>
      <c r="AW2840" s="3">
        <f t="shared" ref="AW2840:AW2856" si="3258">(Z2840+273.15)</f>
        <v>306.31654205322263</v>
      </c>
      <c r="AX2840" s="3">
        <f t="shared" ref="AX2840:AX2856" si="3259">(Y2840+273.15)</f>
        <v>303.16913261413572</v>
      </c>
      <c r="AY2840" s="3">
        <f t="shared" ref="AY2840:AY2856" si="3260">(AI2840*AQ2840+AJ2840*AR2840)*AS2840</f>
        <v>319.99464128506224</v>
      </c>
      <c r="AZ2840" s="3">
        <f t="shared" ref="AZ2840:AZ2856" si="3261">((AY2840+0.00000010773*(AX2840^4-AW2840^4))-AV2840*44100)/(V2840*51.4+0.00000043092*AW2840^3)</f>
        <v>2.7609831989014073</v>
      </c>
      <c r="BA2840" s="3">
        <f t="shared" ref="BA2840:BA2856" si="3262">0.61365*EXP(17.502*T2840/(240.97+T2840))</f>
        <v>5.0995759245742525</v>
      </c>
      <c r="BB2840" s="3">
        <f t="shared" ref="BB2840:BB2856" si="3263">BA2840*1000/AK2840</f>
        <v>55.121003144068865</v>
      </c>
      <c r="BC2840" s="3">
        <f t="shared" ref="BC2840:BC2856" si="3264">(BB2840-AE2840)</f>
        <v>19.803902619166522</v>
      </c>
      <c r="BD2840" s="3">
        <f t="shared" ref="BD2840:BD2856" si="3265">IF(N2840,Z2840,(Y2840+Z2840)/2)</f>
        <v>31.592837333679199</v>
      </c>
      <c r="BE2840" s="3">
        <f t="shared" ref="BE2840:BE2856" si="3266">0.61365*EXP(17.502*BD2840/(240.97+BD2840))</f>
        <v>4.6661360820007678</v>
      </c>
      <c r="BF2840" s="3">
        <f t="shared" ref="BF2840:BF2856" si="3267">IF(BC2840&lt;&gt;0,(1000-(BB2840+AE2840)/2)/BC2840*AV2840,0)</f>
        <v>5.0174376229254559E-2</v>
      </c>
      <c r="BG2840" s="3">
        <f t="shared" ref="BG2840:BG2856" si="3268">AE2840*AK2840/1000</f>
        <v>3.2673976395500359</v>
      </c>
      <c r="BH2840" s="3">
        <f t="shared" ref="BH2840:BH2856" si="3269">(BE2840-BG2840)</f>
        <v>1.3987384424507319</v>
      </c>
      <c r="BI2840" s="3">
        <f t="shared" ref="BI2840:BI2856" si="3270">1/(1.6/P2840+1.37/X2840)</f>
        <v>3.1438828326357651E-2</v>
      </c>
      <c r="BJ2840" s="3">
        <f t="shared" ref="BJ2840:BJ2856" si="3271">Q2840*AK2840*0.001</f>
        <v>34.391919881413308</v>
      </c>
      <c r="BK2840" s="3">
        <f t="shared" ref="BK2840:BK2856" si="3272">Q2840/AC2840</f>
        <v>0.93497182123068379</v>
      </c>
      <c r="BL2840" s="3">
        <f t="shared" ref="BL2840:BL2856" si="3273">(1-AV2840*AK2840/BA2840/P2840)*100</f>
        <v>63.035175902776587</v>
      </c>
      <c r="BM2840" s="3">
        <f t="shared" ref="BM2840:BM2856" si="3274">(AC2840-O2840/(X2840/1.35))</f>
        <v>397.39893929572946</v>
      </c>
      <c r="BN2840" s="3">
        <f t="shared" ref="BN2840:BN2856" si="3275">O2840*BL2840/100/BM2840</f>
        <v>6.5433733119591656E-4</v>
      </c>
    </row>
    <row r="2841" spans="1:66">
      <c r="A2841" s="2" t="s">
        <v>3533</v>
      </c>
      <c r="B2841" t="s">
        <v>2748</v>
      </c>
      <c r="C2841">
        <v>20190810</v>
      </c>
      <c r="D2841" t="s">
        <v>338</v>
      </c>
      <c r="E2841" s="2" t="s">
        <v>0</v>
      </c>
      <c r="F2841" s="2" t="s">
        <v>3532</v>
      </c>
      <c r="G2841" s="1">
        <v>2000</v>
      </c>
      <c r="H2841">
        <v>325</v>
      </c>
      <c r="K2841" s="2">
        <v>20</v>
      </c>
      <c r="L2841" s="2" t="s">
        <v>3535</v>
      </c>
      <c r="M2841" s="2">
        <v>4929.5000350140035</v>
      </c>
      <c r="N2841" s="2">
        <v>0</v>
      </c>
      <c r="O2841" s="3">
        <f t="shared" si="3248"/>
        <v>6.0674950585841173E-2</v>
      </c>
      <c r="P2841" s="3">
        <f t="shared" si="3249"/>
        <v>5.17121129926622E-2</v>
      </c>
      <c r="Q2841" s="3">
        <f t="shared" si="3250"/>
        <v>311.44548013342126</v>
      </c>
      <c r="R2841" s="3">
        <f t="shared" si="3251"/>
        <v>1.0414539755300627</v>
      </c>
      <c r="S2841" s="3">
        <f t="shared" si="3252"/>
        <v>1.8118290857237067</v>
      </c>
      <c r="T2841" s="3">
        <f t="shared" si="3253"/>
        <v>33.038410186767578</v>
      </c>
      <c r="U2841" s="2">
        <v>6</v>
      </c>
      <c r="V2841" s="3">
        <f t="shared" si="3254"/>
        <v>1.4200000166893005</v>
      </c>
      <c r="W2841" s="2">
        <v>1</v>
      </c>
      <c r="X2841" s="3">
        <f t="shared" si="3255"/>
        <v>2.8400000333786011</v>
      </c>
      <c r="Y2841" s="2">
        <v>29.994943618774414</v>
      </c>
      <c r="Z2841" s="2">
        <v>33.038410186767578</v>
      </c>
      <c r="AA2841" s="2">
        <v>29.544120788574219</v>
      </c>
      <c r="AB2841" s="2">
        <v>324.9398193359375</v>
      </c>
      <c r="AC2841" s="2">
        <v>323.74554443359375</v>
      </c>
      <c r="AD2841" s="2">
        <v>32.126834869384766</v>
      </c>
      <c r="AE2841" s="2">
        <v>35.143295288085938</v>
      </c>
      <c r="AF2841" s="2">
        <v>69.887199401855469</v>
      </c>
      <c r="AG2841" s="2">
        <v>76.333854675292969</v>
      </c>
      <c r="AH2841" s="2">
        <v>199.87409973144531</v>
      </c>
      <c r="AI2841" s="2">
        <v>2000.652587890625</v>
      </c>
      <c r="AJ2841" s="2">
        <v>31.857284545898438</v>
      </c>
      <c r="AK2841" s="2">
        <v>92.512428283691406</v>
      </c>
      <c r="AL2841" s="2">
        <v>9.0369129180908203</v>
      </c>
      <c r="AM2841" s="2">
        <v>-0.93218100070953369</v>
      </c>
      <c r="AN2841" s="2">
        <v>1</v>
      </c>
      <c r="AO2841" s="2">
        <v>-0.21956524252891541</v>
      </c>
      <c r="AP2841" s="2">
        <v>2.737391471862793</v>
      </c>
      <c r="AQ2841" s="2">
        <v>1</v>
      </c>
      <c r="AR2841" s="2">
        <v>0</v>
      </c>
      <c r="AS2841" s="2">
        <v>0.15999999642372131</v>
      </c>
      <c r="AT2841" s="2">
        <v>111115</v>
      </c>
      <c r="AU2841" s="3">
        <f t="shared" si="3256"/>
        <v>0.33312349955240883</v>
      </c>
      <c r="AV2841" s="3">
        <f t="shared" si="3257"/>
        <v>1.0414539755300627E-3</v>
      </c>
      <c r="AW2841" s="3">
        <f t="shared" si="3258"/>
        <v>306.18841018676756</v>
      </c>
      <c r="AX2841" s="3">
        <f t="shared" si="3259"/>
        <v>303.14494361877439</v>
      </c>
      <c r="AY2841" s="3">
        <f t="shared" si="3260"/>
        <v>320.10440690760879</v>
      </c>
      <c r="AZ2841" s="3">
        <f t="shared" si="3261"/>
        <v>2.7775642625757606</v>
      </c>
      <c r="BA2841" s="3">
        <f t="shared" si="3262"/>
        <v>5.0630206707153471</v>
      </c>
      <c r="BB2841" s="3">
        <f t="shared" si="3263"/>
        <v>54.728005357177338</v>
      </c>
      <c r="BC2841" s="3">
        <f t="shared" si="3264"/>
        <v>19.5847100690914</v>
      </c>
      <c r="BD2841" s="3">
        <f t="shared" si="3265"/>
        <v>31.516676902770996</v>
      </c>
      <c r="BE2841" s="3">
        <f t="shared" si="3266"/>
        <v>4.6459994537948868</v>
      </c>
      <c r="BF2841" s="3">
        <f t="shared" si="3267"/>
        <v>5.0787351987829278E-2</v>
      </c>
      <c r="BG2841" s="3">
        <f t="shared" si="3268"/>
        <v>3.2511915849916404</v>
      </c>
      <c r="BH2841" s="3">
        <f t="shared" si="3269"/>
        <v>1.3948078688032464</v>
      </c>
      <c r="BI2841" s="3">
        <f t="shared" si="3270"/>
        <v>3.1823903510692711E-2</v>
      </c>
      <c r="BJ2841" s="3">
        <f t="shared" si="3271"/>
        <v>28.812577645122971</v>
      </c>
      <c r="BK2841" s="3">
        <f t="shared" si="3272"/>
        <v>0.96200700052353783</v>
      </c>
      <c r="BL2841" s="3">
        <f t="shared" si="3273"/>
        <v>63.200816851708083</v>
      </c>
      <c r="BM2841" s="3">
        <f t="shared" si="3274"/>
        <v>323.71670246798521</v>
      </c>
      <c r="BN2841" s="3">
        <f t="shared" si="3275"/>
        <v>1.1845871437052058E-4</v>
      </c>
    </row>
    <row r="2842" spans="1:66">
      <c r="A2842" s="2" t="s">
        <v>3533</v>
      </c>
      <c r="B2842" t="s">
        <v>2748</v>
      </c>
      <c r="C2842">
        <v>20190810</v>
      </c>
      <c r="D2842" t="s">
        <v>338</v>
      </c>
      <c r="E2842" s="2" t="s">
        <v>0</v>
      </c>
      <c r="F2842" s="2" t="s">
        <v>3532</v>
      </c>
      <c r="G2842" s="1">
        <v>2000</v>
      </c>
      <c r="H2842">
        <v>250</v>
      </c>
      <c r="K2842" s="2">
        <v>21</v>
      </c>
      <c r="L2842" s="2" t="s">
        <v>3536</v>
      </c>
      <c r="M2842" s="2">
        <v>5052.0000350251794</v>
      </c>
      <c r="N2842" s="2">
        <v>0</v>
      </c>
      <c r="O2842" s="3">
        <f t="shared" si="3248"/>
        <v>-0.20475108685898558</v>
      </c>
      <c r="P2842" s="3">
        <f t="shared" si="3249"/>
        <v>5.1555455004311815E-2</v>
      </c>
      <c r="Q2842" s="3">
        <f t="shared" si="3250"/>
        <v>248.37697456020649</v>
      </c>
      <c r="R2842" s="3">
        <f t="shared" si="3251"/>
        <v>1.0313212730935195</v>
      </c>
      <c r="S2842" s="3">
        <f t="shared" si="3252"/>
        <v>1.8000371268643991</v>
      </c>
      <c r="T2842" s="3">
        <f t="shared" si="3253"/>
        <v>32.929985046386719</v>
      </c>
      <c r="U2842" s="2">
        <v>6</v>
      </c>
      <c r="V2842" s="3">
        <f t="shared" si="3254"/>
        <v>1.4200000166893005</v>
      </c>
      <c r="W2842" s="2">
        <v>1</v>
      </c>
      <c r="X2842" s="3">
        <f t="shared" si="3255"/>
        <v>2.8400000333786011</v>
      </c>
      <c r="Y2842" s="2">
        <v>29.959756851196289</v>
      </c>
      <c r="Z2842" s="2">
        <v>32.929985046386719</v>
      </c>
      <c r="AA2842" s="2">
        <v>29.543167114257813</v>
      </c>
      <c r="AB2842" s="2">
        <v>250.18328857421875</v>
      </c>
      <c r="AC2842" s="2">
        <v>250.02388000488281</v>
      </c>
      <c r="AD2842" s="2">
        <v>31.951095581054688</v>
      </c>
      <c r="AE2842" s="2">
        <v>34.938777923583984</v>
      </c>
      <c r="AF2842" s="2">
        <v>69.673599243164063</v>
      </c>
      <c r="AG2842" s="2">
        <v>76.042701721191406</v>
      </c>
      <c r="AH2842" s="2">
        <v>199.87831115722656</v>
      </c>
      <c r="AI2842" s="2">
        <v>2001.416748046875</v>
      </c>
      <c r="AJ2842" s="2">
        <v>31.227285385131836</v>
      </c>
      <c r="AK2842" s="2">
        <v>92.511215209960938</v>
      </c>
      <c r="AL2842" s="2">
        <v>8.6884479522705078</v>
      </c>
      <c r="AM2842" s="2">
        <v>-0.92482626438140869</v>
      </c>
      <c r="AN2842" s="2">
        <v>1</v>
      </c>
      <c r="AO2842" s="2">
        <v>-0.21956524252891541</v>
      </c>
      <c r="AP2842" s="2">
        <v>2.737391471862793</v>
      </c>
      <c r="AQ2842" s="2">
        <v>1</v>
      </c>
      <c r="AR2842" s="2">
        <v>0</v>
      </c>
      <c r="AS2842" s="2">
        <v>0.15999999642372131</v>
      </c>
      <c r="AT2842" s="2">
        <v>111115</v>
      </c>
      <c r="AU2842" s="3">
        <f t="shared" si="3256"/>
        <v>0.33313051859537757</v>
      </c>
      <c r="AV2842" s="3">
        <f t="shared" si="3257"/>
        <v>1.0313212730935196E-3</v>
      </c>
      <c r="AW2842" s="3">
        <f t="shared" si="3258"/>
        <v>306.0799850463867</v>
      </c>
      <c r="AX2842" s="3">
        <f t="shared" si="3259"/>
        <v>303.10975685119627</v>
      </c>
      <c r="AY2842" s="3">
        <f t="shared" si="3260"/>
        <v>320.22667252987594</v>
      </c>
      <c r="AZ2842" s="3">
        <f t="shared" si="3261"/>
        <v>2.7954184629631618</v>
      </c>
      <c r="BA2842" s="3">
        <f t="shared" si="3262"/>
        <v>5.0322659305261093</v>
      </c>
      <c r="BB2842" s="3">
        <f t="shared" si="3263"/>
        <v>54.396279619773836</v>
      </c>
      <c r="BC2842" s="3">
        <f t="shared" si="3264"/>
        <v>19.457501696189851</v>
      </c>
      <c r="BD2842" s="3">
        <f t="shared" si="3265"/>
        <v>31.444870948791504</v>
      </c>
      <c r="BE2842" s="3">
        <f t="shared" si="3266"/>
        <v>4.6270834855867582</v>
      </c>
      <c r="BF2842" s="3">
        <f t="shared" si="3267"/>
        <v>5.0636238703127126E-2</v>
      </c>
      <c r="BG2842" s="3">
        <f t="shared" si="3268"/>
        <v>3.2322288036617102</v>
      </c>
      <c r="BH2842" s="3">
        <f t="shared" si="3269"/>
        <v>1.394854681925048</v>
      </c>
      <c r="BI2842" s="3">
        <f t="shared" si="3270"/>
        <v>3.172897098033934E-2</v>
      </c>
      <c r="BJ2842" s="3">
        <f t="shared" si="3271"/>
        <v>22.977655746738257</v>
      </c>
      <c r="BK2842" s="3">
        <f t="shared" si="3272"/>
        <v>0.99341300741095551</v>
      </c>
      <c r="BL2842" s="3">
        <f t="shared" si="3273"/>
        <v>63.225213980507263</v>
      </c>
      <c r="BM2842" s="3">
        <f t="shared" si="3274"/>
        <v>250.12120886545003</v>
      </c>
      <c r="BN2842" s="3">
        <f t="shared" si="3275"/>
        <v>-5.175663166718758E-4</v>
      </c>
    </row>
    <row r="2843" spans="1:66">
      <c r="A2843" s="2" t="s">
        <v>3533</v>
      </c>
      <c r="B2843" t="s">
        <v>2748</v>
      </c>
      <c r="C2843">
        <v>20190810</v>
      </c>
      <c r="D2843" t="s">
        <v>338</v>
      </c>
      <c r="E2843" s="2" t="s">
        <v>0</v>
      </c>
      <c r="F2843" s="2" t="s">
        <v>3532</v>
      </c>
      <c r="G2843" s="1">
        <v>2000</v>
      </c>
      <c r="H2843">
        <v>175</v>
      </c>
      <c r="K2843" s="2">
        <v>22</v>
      </c>
      <c r="L2843" s="2" t="s">
        <v>3537</v>
      </c>
      <c r="M2843" s="2">
        <v>5180.0000350251794</v>
      </c>
      <c r="N2843" s="2">
        <v>0</v>
      </c>
      <c r="O2843" s="3">
        <f t="shared" si="3248"/>
        <v>-0.54628035357215809</v>
      </c>
      <c r="P2843" s="3">
        <f t="shared" si="3249"/>
        <v>5.1843680767469265E-2</v>
      </c>
      <c r="Q2843" s="3">
        <f t="shared" si="3250"/>
        <v>187.11090299040012</v>
      </c>
      <c r="R2843" s="3">
        <f t="shared" si="3251"/>
        <v>1.036930203551033</v>
      </c>
      <c r="S2843" s="3">
        <f t="shared" si="3252"/>
        <v>1.8002550290961308</v>
      </c>
      <c r="T2843" s="3">
        <f t="shared" si="3253"/>
        <v>32.872333526611328</v>
      </c>
      <c r="U2843" s="2">
        <v>6</v>
      </c>
      <c r="V2843" s="3">
        <f t="shared" si="3254"/>
        <v>1.4200000166893005</v>
      </c>
      <c r="W2843" s="2">
        <v>1</v>
      </c>
      <c r="X2843" s="3">
        <f t="shared" si="3255"/>
        <v>2.8400000333786011</v>
      </c>
      <c r="Y2843" s="2">
        <v>29.948911666870117</v>
      </c>
      <c r="Z2843" s="2">
        <v>32.872333526611328</v>
      </c>
      <c r="AA2843" s="2">
        <v>29.543420791625977</v>
      </c>
      <c r="AB2843" s="2">
        <v>174.79481506347656</v>
      </c>
      <c r="AC2843" s="2">
        <v>175.88714599609375</v>
      </c>
      <c r="AD2843" s="2">
        <v>31.756391525268555</v>
      </c>
      <c r="AE2843" s="2">
        <v>34.76080322265625</v>
      </c>
      <c r="AF2843" s="2">
        <v>69.293251037597656</v>
      </c>
      <c r="AG2843" s="2">
        <v>75.701423645019531</v>
      </c>
      <c r="AH2843" s="2">
        <v>199.88319396972656</v>
      </c>
      <c r="AI2843" s="2">
        <v>2000.529052734375</v>
      </c>
      <c r="AJ2843" s="2">
        <v>34.436519622802734</v>
      </c>
      <c r="AK2843" s="2">
        <v>92.51007080078125</v>
      </c>
      <c r="AL2843" s="2">
        <v>8.3326282501220703</v>
      </c>
      <c r="AM2843" s="2">
        <v>-0.92481100559234619</v>
      </c>
      <c r="AN2843" s="2">
        <v>1</v>
      </c>
      <c r="AO2843" s="2">
        <v>-0.21956524252891541</v>
      </c>
      <c r="AP2843" s="2">
        <v>2.737391471862793</v>
      </c>
      <c r="AQ2843" s="2">
        <v>1</v>
      </c>
      <c r="AR2843" s="2">
        <v>0</v>
      </c>
      <c r="AS2843" s="2">
        <v>0.15999999642372131</v>
      </c>
      <c r="AT2843" s="2">
        <v>111115</v>
      </c>
      <c r="AU2843" s="3">
        <f t="shared" si="3256"/>
        <v>0.33313865661621089</v>
      </c>
      <c r="AV2843" s="3">
        <f t="shared" si="3257"/>
        <v>1.0369302035510329E-3</v>
      </c>
      <c r="AW2843" s="3">
        <f t="shared" si="3258"/>
        <v>306.02233352661131</v>
      </c>
      <c r="AX2843" s="3">
        <f t="shared" si="3259"/>
        <v>303.09891166687009</v>
      </c>
      <c r="AY2843" s="3">
        <f t="shared" si="3260"/>
        <v>320.08464128305059</v>
      </c>
      <c r="AZ2843" s="3">
        <f t="shared" si="3261"/>
        <v>2.7979046971563277</v>
      </c>
      <c r="BA2843" s="3">
        <f t="shared" si="3262"/>
        <v>5.0159793963160855</v>
      </c>
      <c r="BB2843" s="3">
        <f t="shared" si="3263"/>
        <v>54.220901064035566</v>
      </c>
      <c r="BC2843" s="3">
        <f t="shared" si="3264"/>
        <v>19.460097841379316</v>
      </c>
      <c r="BD2843" s="3">
        <f t="shared" si="3265"/>
        <v>31.410622596740723</v>
      </c>
      <c r="BE2843" s="3">
        <f t="shared" si="3266"/>
        <v>4.6180850292205173</v>
      </c>
      <c r="BF2843" s="3">
        <f t="shared" si="3267"/>
        <v>5.0914250445086538E-2</v>
      </c>
      <c r="BG2843" s="3">
        <f t="shared" si="3268"/>
        <v>3.2157243672199547</v>
      </c>
      <c r="BH2843" s="3">
        <f t="shared" si="3269"/>
        <v>1.4023606620005626</v>
      </c>
      <c r="BI2843" s="3">
        <f t="shared" si="3270"/>
        <v>3.1903624904005848E-2</v>
      </c>
      <c r="BJ2843" s="3">
        <f t="shared" si="3271"/>
        <v>17.309642883240027</v>
      </c>
      <c r="BK2843" s="3">
        <f t="shared" si="3272"/>
        <v>1.0638122639988463</v>
      </c>
      <c r="BL2843" s="3">
        <f t="shared" si="3273"/>
        <v>63.111842253831</v>
      </c>
      <c r="BM2843" s="3">
        <f t="shared" si="3274"/>
        <v>176.14682151322572</v>
      </c>
      <c r="BN2843" s="3">
        <f t="shared" si="3275"/>
        <v>-1.9572740061292808E-3</v>
      </c>
    </row>
    <row r="2844" spans="1:66">
      <c r="A2844" s="2" t="s">
        <v>3533</v>
      </c>
      <c r="B2844" t="s">
        <v>2748</v>
      </c>
      <c r="C2844">
        <v>20190810</v>
      </c>
      <c r="D2844" t="s">
        <v>338</v>
      </c>
      <c r="E2844" s="2" t="s">
        <v>0</v>
      </c>
      <c r="F2844" s="2" t="s">
        <v>3532</v>
      </c>
      <c r="G2844" s="1">
        <v>2000</v>
      </c>
      <c r="H2844">
        <v>100</v>
      </c>
      <c r="K2844" s="2">
        <v>23</v>
      </c>
      <c r="L2844" s="2" t="s">
        <v>3538</v>
      </c>
      <c r="M2844" s="2">
        <v>5296.0000350251794</v>
      </c>
      <c r="N2844" s="2">
        <v>0</v>
      </c>
      <c r="O2844" s="3">
        <f t="shared" si="3248"/>
        <v>-0.83228937534955039</v>
      </c>
      <c r="P2844" s="3">
        <f t="shared" si="3249"/>
        <v>5.2273397368297468E-2</v>
      </c>
      <c r="Q2844" s="3">
        <f t="shared" si="3250"/>
        <v>124.87495022088528</v>
      </c>
      <c r="R2844" s="3">
        <f t="shared" si="3251"/>
        <v>1.0507499270100411</v>
      </c>
      <c r="S2844" s="3">
        <f t="shared" si="3252"/>
        <v>1.8095153820067247</v>
      </c>
      <c r="T2844" s="3">
        <f t="shared" si="3253"/>
        <v>32.877353668212891</v>
      </c>
      <c r="U2844" s="2">
        <v>6</v>
      </c>
      <c r="V2844" s="3">
        <f t="shared" si="3254"/>
        <v>1.4200000166893005</v>
      </c>
      <c r="W2844" s="2">
        <v>1</v>
      </c>
      <c r="X2844" s="3">
        <f t="shared" si="3255"/>
        <v>2.8400000333786011</v>
      </c>
      <c r="Y2844" s="2">
        <v>29.954607009887695</v>
      </c>
      <c r="Z2844" s="2">
        <v>32.877353668212891</v>
      </c>
      <c r="AA2844" s="2">
        <v>29.546028137207031</v>
      </c>
      <c r="AB2844" s="2">
        <v>100.54152679443359</v>
      </c>
      <c r="AC2844" s="2">
        <v>102.71602630615234</v>
      </c>
      <c r="AD2844" s="2">
        <v>31.632387161254883</v>
      </c>
      <c r="AE2844" s="2">
        <v>34.677310943603516</v>
      </c>
      <c r="AF2844" s="2">
        <v>69.002365112304688</v>
      </c>
      <c r="AG2844" s="2">
        <v>75.494110107421875</v>
      </c>
      <c r="AH2844" s="2">
        <v>199.86958312988281</v>
      </c>
      <c r="AI2844" s="2">
        <v>2000.136474609375</v>
      </c>
      <c r="AJ2844" s="2">
        <v>34.528732299804688</v>
      </c>
      <c r="AK2844" s="2">
        <v>92.506607055664063</v>
      </c>
      <c r="AL2844" s="2">
        <v>7.7472019195556641</v>
      </c>
      <c r="AM2844" s="2">
        <v>-0.91894018650054932</v>
      </c>
      <c r="AN2844" s="2">
        <v>1</v>
      </c>
      <c r="AO2844" s="2">
        <v>-0.21956524252891541</v>
      </c>
      <c r="AP2844" s="2">
        <v>2.737391471862793</v>
      </c>
      <c r="AQ2844" s="2">
        <v>1</v>
      </c>
      <c r="AR2844" s="2">
        <v>0</v>
      </c>
      <c r="AS2844" s="2">
        <v>0.15999999642372131</v>
      </c>
      <c r="AT2844" s="2">
        <v>111115</v>
      </c>
      <c r="AU2844" s="3">
        <f t="shared" si="3256"/>
        <v>0.33311597188313796</v>
      </c>
      <c r="AV2844" s="3">
        <f t="shared" si="3257"/>
        <v>1.0507499270100411E-3</v>
      </c>
      <c r="AW2844" s="3">
        <f t="shared" si="3258"/>
        <v>306.02735366821287</v>
      </c>
      <c r="AX2844" s="3">
        <f t="shared" si="3259"/>
        <v>303.10460700988767</v>
      </c>
      <c r="AY2844" s="3">
        <f t="shared" si="3260"/>
        <v>320.02182878445456</v>
      </c>
      <c r="AZ2844" s="3">
        <f t="shared" si="3261"/>
        <v>2.7900814752557723</v>
      </c>
      <c r="BA2844" s="3">
        <f t="shared" si="3262"/>
        <v>5.0173957592137342</v>
      </c>
      <c r="BB2844" s="3">
        <f t="shared" si="3263"/>
        <v>54.238242206793004</v>
      </c>
      <c r="BC2844" s="3">
        <f t="shared" si="3264"/>
        <v>19.560931263189488</v>
      </c>
      <c r="BD2844" s="3">
        <f t="shared" si="3265"/>
        <v>31.415980339050293</v>
      </c>
      <c r="BE2844" s="3">
        <f t="shared" si="3266"/>
        <v>4.6194917230440566</v>
      </c>
      <c r="BF2844" s="3">
        <f t="shared" si="3267"/>
        <v>5.1328636045465593E-2</v>
      </c>
      <c r="BG2844" s="3">
        <f t="shared" si="3268"/>
        <v>3.2078803772070095</v>
      </c>
      <c r="BH2844" s="3">
        <f t="shared" si="3269"/>
        <v>1.4116113458370472</v>
      </c>
      <c r="BI2844" s="3">
        <f t="shared" si="3270"/>
        <v>3.2163961440777183E-2</v>
      </c>
      <c r="BJ2844" s="3">
        <f t="shared" si="3271"/>
        <v>11.551757951179045</v>
      </c>
      <c r="BK2844" s="3">
        <f t="shared" si="3272"/>
        <v>1.2157299567711732</v>
      </c>
      <c r="BL2844" s="3">
        <f t="shared" si="3273"/>
        <v>62.939349702477458</v>
      </c>
      <c r="BM2844" s="3">
        <f t="shared" si="3274"/>
        <v>103.11165681443273</v>
      </c>
      <c r="BN2844" s="3">
        <f t="shared" si="3275"/>
        <v>-5.0802938937404042E-3</v>
      </c>
    </row>
    <row r="2845" spans="1:66">
      <c r="A2845" s="2" t="s">
        <v>3533</v>
      </c>
      <c r="B2845" t="s">
        <v>2748</v>
      </c>
      <c r="C2845">
        <v>20190810</v>
      </c>
      <c r="D2845" t="s">
        <v>338</v>
      </c>
      <c r="E2845" s="2" t="s">
        <v>0</v>
      </c>
      <c r="F2845" s="2" t="s">
        <v>3532</v>
      </c>
      <c r="G2845" s="1">
        <v>2000</v>
      </c>
      <c r="H2845">
        <v>66</v>
      </c>
      <c r="K2845" s="2">
        <v>24</v>
      </c>
      <c r="L2845" s="2" t="s">
        <v>3539</v>
      </c>
      <c r="M2845" s="2">
        <v>5405.5000350140035</v>
      </c>
      <c r="N2845" s="2">
        <v>0</v>
      </c>
      <c r="O2845" s="3">
        <f t="shared" si="3248"/>
        <v>-0.97594466054605578</v>
      </c>
      <c r="P2845" s="3">
        <f t="shared" si="3249"/>
        <v>5.4156639508004659E-2</v>
      </c>
      <c r="Q2845" s="3">
        <f t="shared" si="3250"/>
        <v>95.400018134035463</v>
      </c>
      <c r="R2845" s="3">
        <f t="shared" si="3251"/>
        <v>1.0884442018386582</v>
      </c>
      <c r="S2845" s="3">
        <f t="shared" si="3252"/>
        <v>1.8104376795564314</v>
      </c>
      <c r="T2845" s="3">
        <f t="shared" si="3253"/>
        <v>32.8662109375</v>
      </c>
      <c r="U2845" s="2">
        <v>6</v>
      </c>
      <c r="V2845" s="3">
        <f t="shared" si="3254"/>
        <v>1.4200000166893005</v>
      </c>
      <c r="W2845" s="2">
        <v>1</v>
      </c>
      <c r="X2845" s="3">
        <f t="shared" si="3255"/>
        <v>2.8400000333786011</v>
      </c>
      <c r="Y2845" s="2">
        <v>29.953271865844727</v>
      </c>
      <c r="Z2845" s="2">
        <v>32.8662109375</v>
      </c>
      <c r="AA2845" s="2">
        <v>29.544963836669922</v>
      </c>
      <c r="AB2845" s="2">
        <v>66.07354736328125</v>
      </c>
      <c r="AC2845" s="2">
        <v>68.778831481933594</v>
      </c>
      <c r="AD2845" s="2">
        <v>31.479885101318359</v>
      </c>
      <c r="AE2845" s="2">
        <v>34.634498596191406</v>
      </c>
      <c r="AF2845" s="2">
        <v>68.642547607421875</v>
      </c>
      <c r="AG2845" s="2">
        <v>75.400978088378906</v>
      </c>
      <c r="AH2845" s="2">
        <v>199.8494873046875</v>
      </c>
      <c r="AI2845" s="2">
        <v>1999.65673828125</v>
      </c>
      <c r="AJ2845" s="2">
        <v>47.018764495849609</v>
      </c>
      <c r="AK2845" s="2">
        <v>92.503570556640625</v>
      </c>
      <c r="AL2845" s="2">
        <v>7.4925556182861328</v>
      </c>
      <c r="AM2845" s="2">
        <v>-0.91953527927398682</v>
      </c>
      <c r="AN2845" s="2">
        <v>1</v>
      </c>
      <c r="AO2845" s="2">
        <v>-0.21956524252891541</v>
      </c>
      <c r="AP2845" s="2">
        <v>2.737391471862793</v>
      </c>
      <c r="AQ2845" s="2">
        <v>1</v>
      </c>
      <c r="AR2845" s="2">
        <v>0</v>
      </c>
      <c r="AS2845" s="2">
        <v>0.15999999642372131</v>
      </c>
      <c r="AT2845" s="2">
        <v>111115</v>
      </c>
      <c r="AU2845" s="3">
        <f t="shared" si="3256"/>
        <v>0.33308247884114578</v>
      </c>
      <c r="AV2845" s="3">
        <f t="shared" si="3257"/>
        <v>1.0884442018386582E-3</v>
      </c>
      <c r="AW2845" s="3">
        <f t="shared" si="3258"/>
        <v>306.01621093749998</v>
      </c>
      <c r="AX2845" s="3">
        <f t="shared" si="3259"/>
        <v>303.1032718658447</v>
      </c>
      <c r="AY2845" s="3">
        <f t="shared" si="3260"/>
        <v>319.94507097367023</v>
      </c>
      <c r="AZ2845" s="3">
        <f t="shared" si="3261"/>
        <v>2.7711714442698954</v>
      </c>
      <c r="BA2845" s="3">
        <f t="shared" si="3262"/>
        <v>5.0142524641430937</v>
      </c>
      <c r="BB2845" s="3">
        <f t="shared" si="3263"/>
        <v>54.20604236106572</v>
      </c>
      <c r="BC2845" s="3">
        <f t="shared" si="3264"/>
        <v>19.571543764874313</v>
      </c>
      <c r="BD2845" s="3">
        <f t="shared" si="3265"/>
        <v>31.409741401672363</v>
      </c>
      <c r="BE2845" s="3">
        <f t="shared" si="3266"/>
        <v>4.6178537041244283</v>
      </c>
      <c r="BF2845" s="3">
        <f t="shared" si="3267"/>
        <v>5.3143238391791185E-2</v>
      </c>
      <c r="BG2845" s="3">
        <f t="shared" si="3268"/>
        <v>3.2038147845866622</v>
      </c>
      <c r="BH2845" s="3">
        <f t="shared" si="3269"/>
        <v>1.4140389195377661</v>
      </c>
      <c r="BI2845" s="3">
        <f t="shared" si="3270"/>
        <v>3.3304109004154141E-2</v>
      </c>
      <c r="BJ2845" s="3">
        <f t="shared" si="3271"/>
        <v>8.8248423085665451</v>
      </c>
      <c r="BK2845" s="3">
        <f t="shared" si="3272"/>
        <v>1.3870549423203644</v>
      </c>
      <c r="BL2845" s="3">
        <f t="shared" si="3273"/>
        <v>62.922814300957278</v>
      </c>
      <c r="BM2845" s="3">
        <f t="shared" si="3274"/>
        <v>69.242748832726647</v>
      </c>
      <c r="BN2845" s="3">
        <f t="shared" si="3275"/>
        <v>-8.8686809346491501E-3</v>
      </c>
    </row>
    <row r="2846" spans="1:66">
      <c r="A2846" s="2" t="s">
        <v>3533</v>
      </c>
      <c r="B2846" t="s">
        <v>2748</v>
      </c>
      <c r="C2846">
        <v>20190810</v>
      </c>
      <c r="D2846" t="s">
        <v>338</v>
      </c>
      <c r="E2846" s="2" t="s">
        <v>0</v>
      </c>
      <c r="F2846" s="2" t="s">
        <v>3532</v>
      </c>
      <c r="G2846" s="1">
        <v>2000</v>
      </c>
      <c r="H2846">
        <v>33</v>
      </c>
      <c r="K2846" s="2">
        <v>25</v>
      </c>
      <c r="L2846" s="2" t="s">
        <v>3540</v>
      </c>
      <c r="M2846" s="2">
        <v>5517.5000350140035</v>
      </c>
      <c r="N2846" s="2">
        <v>0</v>
      </c>
      <c r="O2846" s="3">
        <f t="shared" si="3248"/>
        <v>-1.0938877319793756</v>
      </c>
      <c r="P2846" s="3">
        <f t="shared" si="3249"/>
        <v>5.5763575714155307E-2</v>
      </c>
      <c r="Q2846" s="3">
        <f t="shared" si="3250"/>
        <v>65.668004708158549</v>
      </c>
      <c r="R2846" s="3">
        <f t="shared" si="3251"/>
        <v>1.1154707694771548</v>
      </c>
      <c r="S2846" s="3">
        <f t="shared" si="3252"/>
        <v>1.8028182831022961</v>
      </c>
      <c r="T2846" s="3">
        <f t="shared" si="3253"/>
        <v>32.862186431884766</v>
      </c>
      <c r="U2846" s="2">
        <v>6</v>
      </c>
      <c r="V2846" s="3">
        <f t="shared" si="3254"/>
        <v>1.4200000166893005</v>
      </c>
      <c r="W2846" s="2">
        <v>1</v>
      </c>
      <c r="X2846" s="3">
        <f t="shared" si="3255"/>
        <v>2.8400000333786011</v>
      </c>
      <c r="Y2846" s="2">
        <v>29.960365295410156</v>
      </c>
      <c r="Z2846" s="2">
        <v>32.862186431884766</v>
      </c>
      <c r="AA2846" s="2">
        <v>29.543622970581055</v>
      </c>
      <c r="AB2846" s="2">
        <v>32.233573913574219</v>
      </c>
      <c r="AC2846" s="2">
        <v>35.398418426513672</v>
      </c>
      <c r="AD2846" s="2">
        <v>31.47361946105957</v>
      </c>
      <c r="AE2846" s="2">
        <v>34.70556640625</v>
      </c>
      <c r="AF2846" s="2">
        <v>68.59967041015625</v>
      </c>
      <c r="AG2846" s="2">
        <v>75.519599914550781</v>
      </c>
      <c r="AH2846" s="2">
        <v>199.89642333984375</v>
      </c>
      <c r="AI2846" s="2">
        <v>1999.4827880859375</v>
      </c>
      <c r="AJ2846" s="2">
        <v>34.211399078369141</v>
      </c>
      <c r="AK2846" s="2">
        <v>92.500991821289063</v>
      </c>
      <c r="AL2846" s="2">
        <v>7.0936641693115234</v>
      </c>
      <c r="AM2846" s="2">
        <v>-0.92396795749664307</v>
      </c>
      <c r="AN2846" s="2">
        <v>1</v>
      </c>
      <c r="AO2846" s="2">
        <v>-0.21956524252891541</v>
      </c>
      <c r="AP2846" s="2">
        <v>2.737391471862793</v>
      </c>
      <c r="AQ2846" s="2">
        <v>1</v>
      </c>
      <c r="AR2846" s="2">
        <v>0</v>
      </c>
      <c r="AS2846" s="2">
        <v>0.15999999642372131</v>
      </c>
      <c r="AT2846" s="2">
        <v>111135</v>
      </c>
      <c r="AU2846" s="3">
        <f t="shared" si="3256"/>
        <v>0.3331607055664062</v>
      </c>
      <c r="AV2846" s="3">
        <f t="shared" si="3257"/>
        <v>1.1154707694771549E-3</v>
      </c>
      <c r="AW2846" s="3">
        <f t="shared" si="3258"/>
        <v>306.01218643188474</v>
      </c>
      <c r="AX2846" s="3">
        <f t="shared" si="3259"/>
        <v>303.11036529541013</v>
      </c>
      <c r="AY2846" s="3">
        <f t="shared" si="3260"/>
        <v>319.91723894304232</v>
      </c>
      <c r="AZ2846" s="3">
        <f t="shared" si="3261"/>
        <v>2.758474240361604</v>
      </c>
      <c r="BA2846" s="3">
        <f t="shared" si="3262"/>
        <v>5.0131175974000319</v>
      </c>
      <c r="BB2846" s="3">
        <f t="shared" si="3263"/>
        <v>54.195284814732815</v>
      </c>
      <c r="BC2846" s="3">
        <f t="shared" si="3264"/>
        <v>19.489718408482815</v>
      </c>
      <c r="BD2846" s="3">
        <f t="shared" si="3265"/>
        <v>31.411275863647461</v>
      </c>
      <c r="BE2846" s="3">
        <f t="shared" si="3266"/>
        <v>4.6182565267413072</v>
      </c>
      <c r="BF2846" s="3">
        <f t="shared" si="3267"/>
        <v>5.4689739311672661E-2</v>
      </c>
      <c r="BG2846" s="3">
        <f t="shared" si="3268"/>
        <v>3.2102993142977359</v>
      </c>
      <c r="BH2846" s="3">
        <f t="shared" si="3269"/>
        <v>1.4079572124435713</v>
      </c>
      <c r="BI2846" s="3">
        <f t="shared" si="3270"/>
        <v>3.4275969348723699E-2</v>
      </c>
      <c r="BJ2846" s="3">
        <f t="shared" si="3271"/>
        <v>6.0743555664297455</v>
      </c>
      <c r="BK2846" s="3">
        <f t="shared" si="3272"/>
        <v>1.8551112627950841</v>
      </c>
      <c r="BL2846" s="3">
        <f t="shared" si="3273"/>
        <v>63.089827311609803</v>
      </c>
      <c r="BM2846" s="3">
        <f t="shared" si="3274"/>
        <v>35.918400264829124</v>
      </c>
      <c r="BN2846" s="3">
        <f t="shared" si="3275"/>
        <v>-1.9213881353297411E-2</v>
      </c>
    </row>
    <row r="2847" spans="1:66">
      <c r="A2847" s="2" t="s">
        <v>3533</v>
      </c>
      <c r="B2847" t="s">
        <v>2748</v>
      </c>
      <c r="C2847">
        <v>20190810</v>
      </c>
      <c r="D2847" t="s">
        <v>338</v>
      </c>
      <c r="E2847" s="2" t="s">
        <v>0</v>
      </c>
      <c r="F2847" s="2" t="s">
        <v>3532</v>
      </c>
      <c r="G2847" s="1">
        <v>2000</v>
      </c>
      <c r="H2847">
        <v>400</v>
      </c>
      <c r="K2847" s="2">
        <v>26</v>
      </c>
      <c r="L2847" s="2" t="s">
        <v>3541</v>
      </c>
      <c r="M2847" s="2">
        <v>5709.0000340864062</v>
      </c>
      <c r="N2847" s="2">
        <v>0</v>
      </c>
      <c r="O2847" s="3">
        <f t="shared" si="3248"/>
        <v>0.48680476997333444</v>
      </c>
      <c r="P2847" s="3">
        <f t="shared" si="3249"/>
        <v>5.9128345790501295E-2</v>
      </c>
      <c r="Q2847" s="3">
        <f t="shared" si="3250"/>
        <v>371.14577154930811</v>
      </c>
      <c r="R2847" s="3">
        <f t="shared" si="3251"/>
        <v>1.1829838712167571</v>
      </c>
      <c r="S2847" s="3">
        <f t="shared" si="3252"/>
        <v>1.8049362684391088</v>
      </c>
      <c r="T2847" s="3">
        <f t="shared" si="3253"/>
        <v>32.921043395996094</v>
      </c>
      <c r="U2847" s="2">
        <v>6</v>
      </c>
      <c r="V2847" s="3">
        <f t="shared" si="3254"/>
        <v>1.4200000166893005</v>
      </c>
      <c r="W2847" s="2">
        <v>1</v>
      </c>
      <c r="X2847" s="3">
        <f t="shared" si="3255"/>
        <v>2.8400000333786011</v>
      </c>
      <c r="Y2847" s="2">
        <v>29.960226058959961</v>
      </c>
      <c r="Z2847" s="2">
        <v>32.921043395996094</v>
      </c>
      <c r="AA2847" s="2">
        <v>29.542840957641602</v>
      </c>
      <c r="AB2847" s="2">
        <v>399.93984985351563</v>
      </c>
      <c r="AC2847" s="2">
        <v>397.06838989257813</v>
      </c>
      <c r="AD2847" s="2">
        <v>31.434375762939453</v>
      </c>
      <c r="AE2847" s="2">
        <v>34.861835479736328</v>
      </c>
      <c r="AF2847" s="2">
        <v>68.406013488769531</v>
      </c>
      <c r="AG2847" s="2">
        <v>75.863204956054688</v>
      </c>
      <c r="AH2847" s="2">
        <v>199.86981201171875</v>
      </c>
      <c r="AI2847" s="2">
        <v>2000.177734375</v>
      </c>
      <c r="AJ2847" s="2">
        <v>39.752296447753906</v>
      </c>
      <c r="AK2847" s="2">
        <v>92.5023193359375</v>
      </c>
      <c r="AL2847" s="2">
        <v>9.3117733001708984</v>
      </c>
      <c r="AM2847" s="2">
        <v>-0.92698538303375244</v>
      </c>
      <c r="AN2847" s="2">
        <v>1</v>
      </c>
      <c r="AO2847" s="2">
        <v>-0.21956524252891541</v>
      </c>
      <c r="AP2847" s="2">
        <v>2.737391471862793</v>
      </c>
      <c r="AQ2847" s="2">
        <v>1</v>
      </c>
      <c r="AR2847" s="2">
        <v>0</v>
      </c>
      <c r="AS2847" s="2">
        <v>0.15999999642372131</v>
      </c>
      <c r="AT2847" s="2">
        <v>111115</v>
      </c>
      <c r="AU2847" s="3">
        <f t="shared" si="3256"/>
        <v>0.33311635335286455</v>
      </c>
      <c r="AV2847" s="3">
        <f t="shared" si="3257"/>
        <v>1.182983871216757E-3</v>
      </c>
      <c r="AW2847" s="3">
        <f t="shared" si="3258"/>
        <v>306.07104339599607</v>
      </c>
      <c r="AX2847" s="3">
        <f t="shared" si="3259"/>
        <v>303.11022605895994</v>
      </c>
      <c r="AY2847" s="3">
        <f t="shared" si="3260"/>
        <v>320.028430346807</v>
      </c>
      <c r="AZ2847" s="3">
        <f t="shared" si="3261"/>
        <v>2.7161222808283223</v>
      </c>
      <c r="BA2847" s="3">
        <f t="shared" si="3262"/>
        <v>5.0297369066225945</v>
      </c>
      <c r="BB2847" s="3">
        <f t="shared" si="3263"/>
        <v>54.374170753019413</v>
      </c>
      <c r="BC2847" s="3">
        <f t="shared" si="3264"/>
        <v>19.512335273283085</v>
      </c>
      <c r="BD2847" s="3">
        <f t="shared" si="3265"/>
        <v>31.440634727478027</v>
      </c>
      <c r="BE2847" s="3">
        <f t="shared" si="3266"/>
        <v>4.6259696284660894</v>
      </c>
      <c r="BF2847" s="3">
        <f t="shared" si="3267"/>
        <v>5.7922410482136963E-2</v>
      </c>
      <c r="BG2847" s="3">
        <f t="shared" si="3268"/>
        <v>3.2248006381834857</v>
      </c>
      <c r="BH2847" s="3">
        <f t="shared" si="3269"/>
        <v>1.4011689902826037</v>
      </c>
      <c r="BI2847" s="3">
        <f t="shared" si="3270"/>
        <v>3.6307954652687227E-2</v>
      </c>
      <c r="BJ2847" s="3">
        <f t="shared" si="3271"/>
        <v>34.331844680037008</v>
      </c>
      <c r="BK2847" s="3">
        <f t="shared" si="3272"/>
        <v>0.9347149785701071</v>
      </c>
      <c r="BL2847" s="3">
        <f t="shared" si="3273"/>
        <v>63.20486101436903</v>
      </c>
      <c r="BM2847" s="3">
        <f t="shared" si="3274"/>
        <v>396.83698621943023</v>
      </c>
      <c r="BN2847" s="3">
        <f t="shared" si="3275"/>
        <v>7.7534173718079669E-4</v>
      </c>
    </row>
    <row r="2848" spans="1:66">
      <c r="A2848" s="2" t="s">
        <v>3533</v>
      </c>
      <c r="B2848" t="s">
        <v>2748</v>
      </c>
      <c r="C2848">
        <v>20190810</v>
      </c>
      <c r="D2848" t="s">
        <v>338</v>
      </c>
      <c r="E2848" s="2" t="s">
        <v>0</v>
      </c>
      <c r="F2848" s="2" t="s">
        <v>3532</v>
      </c>
      <c r="G2848" s="1">
        <v>2000</v>
      </c>
      <c r="H2848">
        <v>400</v>
      </c>
      <c r="K2848" s="2">
        <v>27</v>
      </c>
      <c r="L2848" s="2" t="s">
        <v>3542</v>
      </c>
      <c r="M2848" s="2">
        <v>5799.0000350251794</v>
      </c>
      <c r="N2848" s="2">
        <v>0</v>
      </c>
      <c r="O2848" s="3">
        <f t="shared" si="3248"/>
        <v>0.43265027409610801</v>
      </c>
      <c r="P2848" s="3">
        <f t="shared" si="3249"/>
        <v>5.7833263438834527E-2</v>
      </c>
      <c r="Q2848" s="3">
        <f t="shared" si="3250"/>
        <v>372.66971617928425</v>
      </c>
      <c r="R2848" s="3">
        <f t="shared" si="3251"/>
        <v>1.1560305609893284</v>
      </c>
      <c r="S2848" s="3">
        <f t="shared" si="3252"/>
        <v>1.802589095680621</v>
      </c>
      <c r="T2848" s="3">
        <f t="shared" si="3253"/>
        <v>32.907310485839844</v>
      </c>
      <c r="U2848" s="2">
        <v>6</v>
      </c>
      <c r="V2848" s="3">
        <f t="shared" si="3254"/>
        <v>1.4200000166893005</v>
      </c>
      <c r="W2848" s="2">
        <v>1</v>
      </c>
      <c r="X2848" s="3">
        <f t="shared" si="3255"/>
        <v>2.8400000333786011</v>
      </c>
      <c r="Y2848" s="2">
        <v>29.956693649291992</v>
      </c>
      <c r="Z2848" s="2">
        <v>32.907310485839844</v>
      </c>
      <c r="AA2848" s="2">
        <v>29.543891906738281</v>
      </c>
      <c r="AB2848" s="2">
        <v>400.05438232421875</v>
      </c>
      <c r="AC2848" s="2">
        <v>397.376708984375</v>
      </c>
      <c r="AD2848" s="2">
        <v>31.495471954345703</v>
      </c>
      <c r="AE2848" s="2">
        <v>34.844699859619141</v>
      </c>
      <c r="AF2848" s="2">
        <v>68.704399108886719</v>
      </c>
      <c r="AG2848" s="2">
        <v>75.844017028808594</v>
      </c>
      <c r="AH2848" s="2">
        <v>199.8817138671875</v>
      </c>
      <c r="AI2848" s="2">
        <v>2001.019287109375</v>
      </c>
      <c r="AJ2848" s="2">
        <v>35.889232635498047</v>
      </c>
      <c r="AK2848" s="2">
        <v>92.503761291503906</v>
      </c>
      <c r="AL2848" s="2">
        <v>9.5047054290771484</v>
      </c>
      <c r="AM2848" s="2">
        <v>-0.92011511325836182</v>
      </c>
      <c r="AN2848" s="2">
        <v>1</v>
      </c>
      <c r="AO2848" s="2">
        <v>-0.21956524252891541</v>
      </c>
      <c r="AP2848" s="2">
        <v>2.737391471862793</v>
      </c>
      <c r="AQ2848" s="2">
        <v>1</v>
      </c>
      <c r="AR2848" s="2">
        <v>0</v>
      </c>
      <c r="AS2848" s="2">
        <v>0.15999999642372131</v>
      </c>
      <c r="AT2848" s="2">
        <v>111115</v>
      </c>
      <c r="AU2848" s="3">
        <f t="shared" si="3256"/>
        <v>0.33313618977864579</v>
      </c>
      <c r="AV2848" s="3">
        <f t="shared" si="3257"/>
        <v>1.1560305609893285E-3</v>
      </c>
      <c r="AW2848" s="3">
        <f t="shared" si="3258"/>
        <v>306.05731048583982</v>
      </c>
      <c r="AX2848" s="3">
        <f t="shared" si="3259"/>
        <v>303.10669364929197</v>
      </c>
      <c r="AY2848" s="3">
        <f t="shared" si="3260"/>
        <v>320.16307878129737</v>
      </c>
      <c r="AZ2848" s="3">
        <f t="shared" si="3261"/>
        <v>2.7331723223365452</v>
      </c>
      <c r="BA2848" s="3">
        <f t="shared" si="3262"/>
        <v>5.0258548937689298</v>
      </c>
      <c r="BB2848" s="3">
        <f t="shared" si="3263"/>
        <v>54.331357164290083</v>
      </c>
      <c r="BC2848" s="3">
        <f t="shared" si="3264"/>
        <v>19.486657304670942</v>
      </c>
      <c r="BD2848" s="3">
        <f t="shared" si="3265"/>
        <v>31.432002067565918</v>
      </c>
      <c r="BE2848" s="3">
        <f t="shared" si="3266"/>
        <v>4.6237005099656523</v>
      </c>
      <c r="BF2848" s="3">
        <f t="shared" si="3267"/>
        <v>5.6679060964986587E-2</v>
      </c>
      <c r="BG2848" s="3">
        <f t="shared" si="3268"/>
        <v>3.2232657980883088</v>
      </c>
      <c r="BH2848" s="3">
        <f t="shared" si="3269"/>
        <v>1.4004347118773435</v>
      </c>
      <c r="BI2848" s="3">
        <f t="shared" si="3270"/>
        <v>3.5526333838173031E-2</v>
      </c>
      <c r="BJ2848" s="3">
        <f t="shared" si="3271"/>
        <v>34.473350466021024</v>
      </c>
      <c r="BK2848" s="3">
        <f t="shared" si="3272"/>
        <v>0.93782475860692116</v>
      </c>
      <c r="BL2848" s="3">
        <f t="shared" si="3273"/>
        <v>63.209044913287762</v>
      </c>
      <c r="BM2848" s="3">
        <f t="shared" si="3274"/>
        <v>397.17104776495069</v>
      </c>
      <c r="BN2848" s="3">
        <f t="shared" si="3275"/>
        <v>6.8855498810858917E-4</v>
      </c>
    </row>
    <row r="2849" spans="1:66">
      <c r="A2849" s="2" t="s">
        <v>3533</v>
      </c>
      <c r="B2849" t="s">
        <v>2748</v>
      </c>
      <c r="C2849">
        <v>20190810</v>
      </c>
      <c r="D2849" t="s">
        <v>338</v>
      </c>
      <c r="E2849" s="2" t="s">
        <v>0</v>
      </c>
      <c r="F2849" s="2" t="s">
        <v>3532</v>
      </c>
      <c r="G2849" s="1">
        <v>2000</v>
      </c>
      <c r="H2849">
        <v>400</v>
      </c>
      <c r="K2849" s="2">
        <v>28</v>
      </c>
      <c r="L2849" s="2" t="s">
        <v>3543</v>
      </c>
      <c r="M2849" s="2">
        <v>5889.5000350140035</v>
      </c>
      <c r="N2849" s="2">
        <v>0</v>
      </c>
      <c r="O2849" s="3">
        <f t="shared" si="3248"/>
        <v>0.55313940564598973</v>
      </c>
      <c r="P2849" s="3">
        <f t="shared" si="3249"/>
        <v>5.9463212232799642E-2</v>
      </c>
      <c r="Q2849" s="3">
        <f t="shared" si="3250"/>
        <v>369.63281305438005</v>
      </c>
      <c r="R2849" s="3">
        <f t="shared" si="3251"/>
        <v>1.181406619053335</v>
      </c>
      <c r="S2849" s="3">
        <f t="shared" si="3252"/>
        <v>1.7929167668121395</v>
      </c>
      <c r="T2849" s="3">
        <f t="shared" si="3253"/>
        <v>32.850452423095703</v>
      </c>
      <c r="U2849" s="2">
        <v>6</v>
      </c>
      <c r="V2849" s="3">
        <f t="shared" si="3254"/>
        <v>1.4200000166893005</v>
      </c>
      <c r="W2849" s="2">
        <v>1</v>
      </c>
      <c r="X2849" s="3">
        <f t="shared" si="3255"/>
        <v>2.8400000333786011</v>
      </c>
      <c r="Y2849" s="2">
        <v>29.944860458374023</v>
      </c>
      <c r="Z2849" s="2">
        <v>32.850452423095703</v>
      </c>
      <c r="AA2849" s="2">
        <v>29.542974472045898</v>
      </c>
      <c r="AB2849" s="2">
        <v>400.25872802734375</v>
      </c>
      <c r="AC2849" s="2">
        <v>397.18978881835938</v>
      </c>
      <c r="AD2849" s="2">
        <v>31.352483749389648</v>
      </c>
      <c r="AE2849" s="2">
        <v>34.77545166015625</v>
      </c>
      <c r="AF2849" s="2">
        <v>68.410430908203125</v>
      </c>
      <c r="AG2849" s="2">
        <v>75.746551513671875</v>
      </c>
      <c r="AH2849" s="2">
        <v>199.88314819335938</v>
      </c>
      <c r="AI2849" s="2">
        <v>2000.928955078125</v>
      </c>
      <c r="AJ2849" s="2">
        <v>28.397417068481445</v>
      </c>
      <c r="AK2849" s="2">
        <v>92.504714965820313</v>
      </c>
      <c r="AL2849" s="2">
        <v>9.3090267181396484</v>
      </c>
      <c r="AM2849" s="2">
        <v>-0.92557775974273682</v>
      </c>
      <c r="AN2849" s="2">
        <v>1</v>
      </c>
      <c r="AO2849" s="2">
        <v>-0.21956524252891541</v>
      </c>
      <c r="AP2849" s="2">
        <v>2.737391471862793</v>
      </c>
      <c r="AQ2849" s="2">
        <v>1</v>
      </c>
      <c r="AR2849" s="2">
        <v>0</v>
      </c>
      <c r="AS2849" s="2">
        <v>0.15999999642372131</v>
      </c>
      <c r="AT2849" s="2">
        <v>111115</v>
      </c>
      <c r="AU2849" s="3">
        <f t="shared" si="3256"/>
        <v>0.33313858032226557</v>
      </c>
      <c r="AV2849" s="3">
        <f t="shared" si="3257"/>
        <v>1.1814066190533349E-3</v>
      </c>
      <c r="AW2849" s="3">
        <f t="shared" si="3258"/>
        <v>306.00045242309568</v>
      </c>
      <c r="AX2849" s="3">
        <f t="shared" si="3259"/>
        <v>303.094860458374</v>
      </c>
      <c r="AY2849" s="3">
        <f t="shared" si="3260"/>
        <v>320.14862565662042</v>
      </c>
      <c r="AZ2849" s="3">
        <f t="shared" si="3261"/>
        <v>2.726674539704971</v>
      </c>
      <c r="BA2849" s="3">
        <f t="shared" si="3262"/>
        <v>5.009810010442556</v>
      </c>
      <c r="BB2849" s="3">
        <f t="shared" si="3263"/>
        <v>54.157347679992711</v>
      </c>
      <c r="BC2849" s="3">
        <f t="shared" si="3264"/>
        <v>19.381896019836461</v>
      </c>
      <c r="BD2849" s="3">
        <f t="shared" si="3265"/>
        <v>31.397656440734863</v>
      </c>
      <c r="BE2849" s="3">
        <f t="shared" si="3266"/>
        <v>4.6146822636355918</v>
      </c>
      <c r="BF2849" s="3">
        <f t="shared" si="3267"/>
        <v>5.8243719757978714E-2</v>
      </c>
      <c r="BG2849" s="3">
        <f t="shared" si="3268"/>
        <v>3.2168932436304165</v>
      </c>
      <c r="BH2849" s="3">
        <f t="shared" si="3269"/>
        <v>1.3977890200051752</v>
      </c>
      <c r="BI2849" s="3">
        <f t="shared" si="3270"/>
        <v>3.6509958966802807E-2</v>
      </c>
      <c r="BJ2849" s="3">
        <f t="shared" si="3271"/>
        <v>34.192778013609775</v>
      </c>
      <c r="BK2849" s="3">
        <f t="shared" si="3272"/>
        <v>0.93062013037656033</v>
      </c>
      <c r="BL2849" s="3">
        <f t="shared" si="3273"/>
        <v>63.314567246700094</v>
      </c>
      <c r="BM2849" s="3">
        <f t="shared" si="3274"/>
        <v>396.92685283637149</v>
      </c>
      <c r="BN2849" s="3">
        <f t="shared" si="3275"/>
        <v>8.8232332595572884E-4</v>
      </c>
    </row>
    <row r="2850" spans="1:66">
      <c r="A2850" s="2" t="s">
        <v>3533</v>
      </c>
      <c r="B2850" t="s">
        <v>2748</v>
      </c>
      <c r="C2850">
        <v>20190810</v>
      </c>
      <c r="D2850" t="s">
        <v>338</v>
      </c>
      <c r="E2850" s="2" t="s">
        <v>0</v>
      </c>
      <c r="F2850" s="2" t="s">
        <v>3532</v>
      </c>
      <c r="G2850" s="1">
        <v>2000</v>
      </c>
      <c r="H2850">
        <v>475</v>
      </c>
      <c r="K2850" s="2">
        <v>29</v>
      </c>
      <c r="L2850" s="2" t="s">
        <v>2751</v>
      </c>
      <c r="M2850" s="2">
        <v>6024.0000350251794</v>
      </c>
      <c r="N2850" s="2">
        <v>0</v>
      </c>
      <c r="O2850" s="3">
        <f t="shared" si="3248"/>
        <v>0.74050759047928061</v>
      </c>
      <c r="P2850" s="3">
        <f t="shared" si="3249"/>
        <v>5.910681076797665E-2</v>
      </c>
      <c r="Q2850" s="3">
        <f t="shared" si="3250"/>
        <v>436.29380489126271</v>
      </c>
      <c r="R2850" s="3">
        <f t="shared" si="3251"/>
        <v>1.1684352982675779</v>
      </c>
      <c r="S2850" s="3">
        <f t="shared" si="3252"/>
        <v>1.7842074135450825</v>
      </c>
      <c r="T2850" s="3">
        <f t="shared" si="3253"/>
        <v>32.753654479980469</v>
      </c>
      <c r="U2850" s="2">
        <v>6</v>
      </c>
      <c r="V2850" s="3">
        <f t="shared" si="3254"/>
        <v>1.4200000166893005</v>
      </c>
      <c r="W2850" s="2">
        <v>1</v>
      </c>
      <c r="X2850" s="3">
        <f t="shared" si="3255"/>
        <v>2.8400000333786011</v>
      </c>
      <c r="Y2850" s="2">
        <v>29.906496047973633</v>
      </c>
      <c r="Z2850" s="2">
        <v>32.753654479980469</v>
      </c>
      <c r="AA2850" s="2">
        <v>29.544824600219727</v>
      </c>
      <c r="AB2850" s="2">
        <v>475.18133544921875</v>
      </c>
      <c r="AC2850" s="2">
        <v>471.30535888671875</v>
      </c>
      <c r="AD2850" s="2">
        <v>31.188451766967773</v>
      </c>
      <c r="AE2850" s="2">
        <v>34.57464599609375</v>
      </c>
      <c r="AF2850" s="2">
        <v>68.236984252929688</v>
      </c>
      <c r="AG2850" s="2">
        <v>75.476997375488281</v>
      </c>
      <c r="AH2850" s="2">
        <v>199.87696838378906</v>
      </c>
      <c r="AI2850" s="2">
        <v>2000.7918701171875</v>
      </c>
      <c r="AJ2850" s="2">
        <v>54.972938537597656</v>
      </c>
      <c r="AK2850" s="2">
        <v>92.506790161132813</v>
      </c>
      <c r="AL2850" s="2">
        <v>9.6599788665771484</v>
      </c>
      <c r="AM2850" s="2">
        <v>-0.91444265842437744</v>
      </c>
      <c r="AN2850" s="2">
        <v>1</v>
      </c>
      <c r="AO2850" s="2">
        <v>-0.21956524252891541</v>
      </c>
      <c r="AP2850" s="2">
        <v>2.737391471862793</v>
      </c>
      <c r="AQ2850" s="2">
        <v>1</v>
      </c>
      <c r="AR2850" s="2">
        <v>0</v>
      </c>
      <c r="AS2850" s="2">
        <v>0.15999999642372131</v>
      </c>
      <c r="AT2850" s="2">
        <v>111115</v>
      </c>
      <c r="AU2850" s="3">
        <f t="shared" si="3256"/>
        <v>0.33312828063964839</v>
      </c>
      <c r="AV2850" s="3">
        <f t="shared" si="3257"/>
        <v>1.168435298267578E-3</v>
      </c>
      <c r="AW2850" s="3">
        <f t="shared" si="3258"/>
        <v>305.90365447998045</v>
      </c>
      <c r="AX2850" s="3">
        <f t="shared" si="3259"/>
        <v>303.05649604797361</v>
      </c>
      <c r="AY2850" s="3">
        <f t="shared" si="3260"/>
        <v>320.12669206336068</v>
      </c>
      <c r="AZ2850" s="3">
        <f t="shared" si="3261"/>
        <v>2.7421030077394715</v>
      </c>
      <c r="BA2850" s="3">
        <f t="shared" si="3262"/>
        <v>4.9825969356011779</v>
      </c>
      <c r="BB2850" s="3">
        <f t="shared" si="3263"/>
        <v>53.861958964550055</v>
      </c>
      <c r="BC2850" s="3">
        <f t="shared" si="3264"/>
        <v>19.287312968456305</v>
      </c>
      <c r="BD2850" s="3">
        <f t="shared" si="3265"/>
        <v>31.330075263977051</v>
      </c>
      <c r="BE2850" s="3">
        <f t="shared" si="3266"/>
        <v>4.5969819614693668</v>
      </c>
      <c r="BF2850" s="3">
        <f t="shared" si="3267"/>
        <v>5.7901744771111048E-2</v>
      </c>
      <c r="BG2850" s="3">
        <f t="shared" si="3268"/>
        <v>3.1983895220560954</v>
      </c>
      <c r="BH2850" s="3">
        <f t="shared" si="3269"/>
        <v>1.3985924394132714</v>
      </c>
      <c r="BI2850" s="3">
        <f t="shared" si="3270"/>
        <v>3.6294962527580708E-2</v>
      </c>
      <c r="BJ2850" s="3">
        <f t="shared" si="3271"/>
        <v>40.360139457678265</v>
      </c>
      <c r="BK2850" s="3">
        <f t="shared" si="3272"/>
        <v>0.92571365180706278</v>
      </c>
      <c r="BL2850" s="3">
        <f t="shared" si="3273"/>
        <v>63.298400049714566</v>
      </c>
      <c r="BM2850" s="3">
        <f t="shared" si="3274"/>
        <v>470.95335704326885</v>
      </c>
      <c r="BN2850" s="3">
        <f t="shared" si="3275"/>
        <v>9.9527787626962948E-4</v>
      </c>
    </row>
    <row r="2851" spans="1:66">
      <c r="A2851" s="2" t="s">
        <v>3533</v>
      </c>
      <c r="B2851" t="s">
        <v>2748</v>
      </c>
      <c r="C2851">
        <v>20190810</v>
      </c>
      <c r="D2851" t="s">
        <v>338</v>
      </c>
      <c r="E2851" s="2" t="s">
        <v>0</v>
      </c>
      <c r="F2851" s="2" t="s">
        <v>3532</v>
      </c>
      <c r="G2851" s="1">
        <v>2000</v>
      </c>
      <c r="H2851">
        <v>575</v>
      </c>
      <c r="K2851" s="2">
        <v>30</v>
      </c>
      <c r="L2851" s="2" t="s">
        <v>3544</v>
      </c>
      <c r="M2851" s="2">
        <v>6159.0000350251794</v>
      </c>
      <c r="N2851" s="2">
        <v>0</v>
      </c>
      <c r="O2851" s="3">
        <f t="shared" si="3248"/>
        <v>1.1306745437109067</v>
      </c>
      <c r="P2851" s="3">
        <f t="shared" si="3249"/>
        <v>5.89092272012611E-2</v>
      </c>
      <c r="Q2851" s="3">
        <f t="shared" si="3250"/>
        <v>520.50231800373513</v>
      </c>
      <c r="R2851" s="3">
        <f t="shared" si="3251"/>
        <v>1.1775508469910585</v>
      </c>
      <c r="S2851" s="3">
        <f t="shared" si="3252"/>
        <v>1.8037046542465345</v>
      </c>
      <c r="T2851" s="3">
        <f t="shared" si="3253"/>
        <v>32.835056304931641</v>
      </c>
      <c r="U2851" s="2">
        <v>6</v>
      </c>
      <c r="V2851" s="3">
        <f t="shared" si="3254"/>
        <v>1.4200000166893005</v>
      </c>
      <c r="W2851" s="2">
        <v>1</v>
      </c>
      <c r="X2851" s="3">
        <f t="shared" si="3255"/>
        <v>2.8400000333786011</v>
      </c>
      <c r="Y2851" s="2">
        <v>29.932352066040039</v>
      </c>
      <c r="Z2851" s="2">
        <v>32.835056304931641</v>
      </c>
      <c r="AA2851" s="2">
        <v>29.544094085693359</v>
      </c>
      <c r="AB2851" s="2">
        <v>574.90521240234375</v>
      </c>
      <c r="AC2851" s="2">
        <v>569.49755859375</v>
      </c>
      <c r="AD2851" s="2">
        <v>31.199542999267578</v>
      </c>
      <c r="AE2851" s="2">
        <v>34.612316131591797</v>
      </c>
      <c r="AF2851" s="2">
        <v>68.155319213867188</v>
      </c>
      <c r="AG2851" s="2">
        <v>75.441734313964844</v>
      </c>
      <c r="AH2851" s="2">
        <v>199.85971069335938</v>
      </c>
      <c r="AI2851" s="2">
        <v>1999.7169189453125</v>
      </c>
      <c r="AJ2851" s="2">
        <v>49.948722839355469</v>
      </c>
      <c r="AK2851" s="2">
        <v>92.503730773925781</v>
      </c>
      <c r="AL2851" s="2">
        <v>9.7847957611083984</v>
      </c>
      <c r="AM2851" s="2">
        <v>-0.91836035251617432</v>
      </c>
      <c r="AN2851" s="2">
        <v>1</v>
      </c>
      <c r="AO2851" s="2">
        <v>-0.21956524252891541</v>
      </c>
      <c r="AP2851" s="2">
        <v>2.737391471862793</v>
      </c>
      <c r="AQ2851" s="2">
        <v>1</v>
      </c>
      <c r="AR2851" s="2">
        <v>0</v>
      </c>
      <c r="AS2851" s="2">
        <v>0.15999999642372131</v>
      </c>
      <c r="AT2851" s="2">
        <v>111115</v>
      </c>
      <c r="AU2851" s="3">
        <f t="shared" si="3256"/>
        <v>0.3330995178222656</v>
      </c>
      <c r="AV2851" s="3">
        <f t="shared" si="3257"/>
        <v>1.1775508469910585E-3</v>
      </c>
      <c r="AW2851" s="3">
        <f t="shared" si="3258"/>
        <v>305.98505630493162</v>
      </c>
      <c r="AX2851" s="3">
        <f t="shared" si="3259"/>
        <v>303.08235206604002</v>
      </c>
      <c r="AY2851" s="3">
        <f t="shared" si="3260"/>
        <v>319.954699879705</v>
      </c>
      <c r="AZ2851" s="3">
        <f t="shared" si="3261"/>
        <v>2.7269230105060709</v>
      </c>
      <c r="BA2851" s="3">
        <f t="shared" si="3262"/>
        <v>5.0054730271453103</v>
      </c>
      <c r="BB2851" s="3">
        <f t="shared" si="3263"/>
        <v>54.111039471244908</v>
      </c>
      <c r="BC2851" s="3">
        <f t="shared" si="3264"/>
        <v>19.498723339653111</v>
      </c>
      <c r="BD2851" s="3">
        <f t="shared" si="3265"/>
        <v>31.38370418548584</v>
      </c>
      <c r="BE2851" s="3">
        <f t="shared" si="3266"/>
        <v>4.6110231506961945</v>
      </c>
      <c r="BF2851" s="3">
        <f t="shared" si="3267"/>
        <v>5.7712122794910815E-2</v>
      </c>
      <c r="BG2851" s="3">
        <f t="shared" si="3268"/>
        <v>3.2017683728987758</v>
      </c>
      <c r="BH2851" s="3">
        <f t="shared" si="3269"/>
        <v>1.4092547777974187</v>
      </c>
      <c r="BI2851" s="3">
        <f t="shared" si="3270"/>
        <v>3.6175752202059472E-2</v>
      </c>
      <c r="BJ2851" s="3">
        <f t="shared" si="3271"/>
        <v>48.148406291821821</v>
      </c>
      <c r="BK2851" s="3">
        <f t="shared" si="3272"/>
        <v>0.91396760205434779</v>
      </c>
      <c r="BL2851" s="3">
        <f t="shared" si="3273"/>
        <v>63.058845260642492</v>
      </c>
      <c r="BM2851" s="3">
        <f t="shared" si="3274"/>
        <v>568.96009006696488</v>
      </c>
      <c r="BN2851" s="3">
        <f t="shared" si="3275"/>
        <v>1.2531464392102078E-3</v>
      </c>
    </row>
    <row r="2852" spans="1:66">
      <c r="A2852" s="2" t="s">
        <v>3533</v>
      </c>
      <c r="B2852" t="s">
        <v>2748</v>
      </c>
      <c r="C2852">
        <v>20190810</v>
      </c>
      <c r="D2852" t="s">
        <v>338</v>
      </c>
      <c r="E2852" s="2" t="s">
        <v>0</v>
      </c>
      <c r="F2852" s="2" t="s">
        <v>3532</v>
      </c>
      <c r="G2852" s="1">
        <v>2000</v>
      </c>
      <c r="H2852">
        <v>675</v>
      </c>
      <c r="K2852" s="2">
        <v>31</v>
      </c>
      <c r="L2852" s="2" t="s">
        <v>3545</v>
      </c>
      <c r="M2852" s="2">
        <v>6280.5000350140035</v>
      </c>
      <c r="N2852" s="2">
        <v>0</v>
      </c>
      <c r="O2852" s="3">
        <f t="shared" si="3248"/>
        <v>1.459747499792301</v>
      </c>
      <c r="P2852" s="3">
        <f t="shared" si="3249"/>
        <v>5.9534328864961829E-2</v>
      </c>
      <c r="Q2852" s="3">
        <f t="shared" si="3250"/>
        <v>605.83844892084505</v>
      </c>
      <c r="R2852" s="3">
        <f t="shared" si="3251"/>
        <v>1.1988857075503463</v>
      </c>
      <c r="S2852" s="3">
        <f t="shared" si="3252"/>
        <v>1.8169759262153207</v>
      </c>
      <c r="T2852" s="3">
        <f t="shared" si="3253"/>
        <v>32.940505981445313</v>
      </c>
      <c r="U2852" s="2">
        <v>6</v>
      </c>
      <c r="V2852" s="3">
        <f t="shared" si="3254"/>
        <v>1.4200000166893005</v>
      </c>
      <c r="W2852" s="2">
        <v>1</v>
      </c>
      <c r="X2852" s="3">
        <f t="shared" si="3255"/>
        <v>2.8400000333786011</v>
      </c>
      <c r="Y2852" s="2">
        <v>29.9761962890625</v>
      </c>
      <c r="Z2852" s="2">
        <v>32.940505981445313</v>
      </c>
      <c r="AA2852" s="2">
        <v>29.544607162475586</v>
      </c>
      <c r="AB2852" s="2">
        <v>673.42303466796875</v>
      </c>
      <c r="AC2852" s="2">
        <v>666.64154052734375</v>
      </c>
      <c r="AD2852" s="2">
        <v>31.317588806152344</v>
      </c>
      <c r="AE2852" s="2">
        <v>34.791454315185547</v>
      </c>
      <c r="AF2852" s="2">
        <v>68.207275390625</v>
      </c>
      <c r="AG2852" s="2">
        <v>75.639274597167969</v>
      </c>
      <c r="AH2852" s="2">
        <v>199.86520385742188</v>
      </c>
      <c r="AI2852" s="2">
        <v>1999.341064453125</v>
      </c>
      <c r="AJ2852" s="2">
        <v>59.732147216796875</v>
      </c>
      <c r="AK2852" s="2">
        <v>92.501655578613281</v>
      </c>
      <c r="AL2852" s="2">
        <v>9.5855770111083984</v>
      </c>
      <c r="AM2852" s="2">
        <v>-0.92281210422515869</v>
      </c>
      <c r="AN2852" s="2">
        <v>1</v>
      </c>
      <c r="AO2852" s="2">
        <v>-0.21956524252891541</v>
      </c>
      <c r="AP2852" s="2">
        <v>2.737391471862793</v>
      </c>
      <c r="AQ2852" s="2">
        <v>1</v>
      </c>
      <c r="AR2852" s="2">
        <v>0</v>
      </c>
      <c r="AS2852" s="2">
        <v>0.15999999642372131</v>
      </c>
      <c r="AT2852" s="2">
        <v>111115</v>
      </c>
      <c r="AU2852" s="3">
        <f t="shared" si="3256"/>
        <v>0.33310867309570308</v>
      </c>
      <c r="AV2852" s="3">
        <f t="shared" si="3257"/>
        <v>1.1988857075503462E-3</v>
      </c>
      <c r="AW2852" s="3">
        <f t="shared" si="3258"/>
        <v>306.09050598144529</v>
      </c>
      <c r="AX2852" s="3">
        <f t="shared" si="3259"/>
        <v>303.12619628906248</v>
      </c>
      <c r="AY2852" s="3">
        <f t="shared" si="3260"/>
        <v>319.89456316229916</v>
      </c>
      <c r="AZ2852" s="3">
        <f t="shared" si="3261"/>
        <v>2.7056898034151287</v>
      </c>
      <c r="BA2852" s="3">
        <f t="shared" si="3262"/>
        <v>5.0352430503576731</v>
      </c>
      <c r="BB2852" s="3">
        <f t="shared" si="3263"/>
        <v>54.434085734589161</v>
      </c>
      <c r="BC2852" s="3">
        <f t="shared" si="3264"/>
        <v>19.642631419403614</v>
      </c>
      <c r="BD2852" s="3">
        <f t="shared" si="3265"/>
        <v>31.458351135253906</v>
      </c>
      <c r="BE2852" s="3">
        <f t="shared" si="3266"/>
        <v>4.6306294725718669</v>
      </c>
      <c r="BF2852" s="3">
        <f t="shared" si="3267"/>
        <v>5.8311947657981082E-2</v>
      </c>
      <c r="BG2852" s="3">
        <f t="shared" si="3268"/>
        <v>3.2182671241423524</v>
      </c>
      <c r="BH2852" s="3">
        <f t="shared" si="3269"/>
        <v>1.4123623484295145</v>
      </c>
      <c r="BI2852" s="3">
        <f t="shared" si="3270"/>
        <v>3.6552854095356267E-2</v>
      </c>
      <c r="BJ2852" s="3">
        <f t="shared" si="3271"/>
        <v>56.041059538357302</v>
      </c>
      <c r="BK2852" s="3">
        <f t="shared" si="3272"/>
        <v>0.90879192503005335</v>
      </c>
      <c r="BL2852" s="3">
        <f t="shared" si="3273"/>
        <v>63.005310408512159</v>
      </c>
      <c r="BM2852" s="3">
        <f t="shared" si="3274"/>
        <v>665.94764647749923</v>
      </c>
      <c r="BN2852" s="3">
        <f t="shared" si="3275"/>
        <v>1.3810671879230221E-3</v>
      </c>
    </row>
    <row r="2853" spans="1:66">
      <c r="A2853" s="2" t="s">
        <v>3533</v>
      </c>
      <c r="B2853" t="s">
        <v>2748</v>
      </c>
      <c r="C2853">
        <v>20190810</v>
      </c>
      <c r="D2853" t="s">
        <v>338</v>
      </c>
      <c r="E2853" s="2" t="s">
        <v>0</v>
      </c>
      <c r="F2853" s="2" t="s">
        <v>3532</v>
      </c>
      <c r="G2853" s="1">
        <v>2000</v>
      </c>
      <c r="H2853">
        <v>800</v>
      </c>
      <c r="K2853" s="2">
        <v>32</v>
      </c>
      <c r="L2853" s="2" t="s">
        <v>3546</v>
      </c>
      <c r="M2853" s="2">
        <v>6397.5000350140035</v>
      </c>
      <c r="N2853" s="2">
        <v>0</v>
      </c>
      <c r="O2853" s="3">
        <f t="shared" si="3248"/>
        <v>1.7576802873553172</v>
      </c>
      <c r="P2853" s="3">
        <f t="shared" si="3249"/>
        <v>5.9548027813049215E-2</v>
      </c>
      <c r="Q2853" s="3">
        <f t="shared" si="3250"/>
        <v>719.28562690667843</v>
      </c>
      <c r="R2853" s="3">
        <f t="shared" si="3251"/>
        <v>1.2035312616014788</v>
      </c>
      <c r="S2853" s="3">
        <f t="shared" si="3252"/>
        <v>1.8230960886371146</v>
      </c>
      <c r="T2853" s="3">
        <f t="shared" si="3253"/>
        <v>33.033046722412109</v>
      </c>
      <c r="U2853" s="2">
        <v>6</v>
      </c>
      <c r="V2853" s="3">
        <f t="shared" si="3254"/>
        <v>1.4200000166893005</v>
      </c>
      <c r="W2853" s="2">
        <v>1</v>
      </c>
      <c r="X2853" s="3">
        <f t="shared" si="3255"/>
        <v>2.8400000333786011</v>
      </c>
      <c r="Y2853" s="2">
        <v>30.006168365478516</v>
      </c>
      <c r="Z2853" s="2">
        <v>33.033046722412109</v>
      </c>
      <c r="AA2853" s="2">
        <v>29.543062210083008</v>
      </c>
      <c r="AB2853" s="2">
        <v>800.37823486328125</v>
      </c>
      <c r="AC2853" s="2">
        <v>792.23919677734375</v>
      </c>
      <c r="AD2853" s="2">
        <v>31.523099899291992</v>
      </c>
      <c r="AE2853" s="2">
        <v>35.009662628173828</v>
      </c>
      <c r="AF2853" s="2">
        <v>68.535423278808594</v>
      </c>
      <c r="AG2853" s="2">
        <v>75.983047485351563</v>
      </c>
      <c r="AH2853" s="2">
        <v>199.86378479003906</v>
      </c>
      <c r="AI2853" s="2">
        <v>2000.2989501953125</v>
      </c>
      <c r="AJ2853" s="2">
        <v>43.299663543701172</v>
      </c>
      <c r="AK2853" s="2">
        <v>92.500160217285156</v>
      </c>
      <c r="AL2853" s="2">
        <v>9.5236873626708984</v>
      </c>
      <c r="AM2853" s="2">
        <v>-0.91661703586578369</v>
      </c>
      <c r="AN2853" s="2">
        <v>1</v>
      </c>
      <c r="AO2853" s="2">
        <v>-0.21956524252891541</v>
      </c>
      <c r="AP2853" s="2">
        <v>2.737391471862793</v>
      </c>
      <c r="AQ2853" s="2">
        <v>1</v>
      </c>
      <c r="AR2853" s="2">
        <v>0</v>
      </c>
      <c r="AS2853" s="2">
        <v>0.15999999642372131</v>
      </c>
      <c r="AT2853" s="2">
        <v>111115</v>
      </c>
      <c r="AU2853" s="3">
        <f t="shared" si="3256"/>
        <v>0.33310630798339835</v>
      </c>
      <c r="AV2853" s="3">
        <f t="shared" si="3257"/>
        <v>1.2035312616014788E-3</v>
      </c>
      <c r="AW2853" s="3">
        <f t="shared" si="3258"/>
        <v>306.18304672241209</v>
      </c>
      <c r="AX2853" s="3">
        <f t="shared" si="3259"/>
        <v>303.15616836547849</v>
      </c>
      <c r="AY2853" s="3">
        <f t="shared" si="3260"/>
        <v>320.0478248776235</v>
      </c>
      <c r="AZ2853" s="3">
        <f t="shared" si="3261"/>
        <v>2.69554084755051</v>
      </c>
      <c r="BA2853" s="3">
        <f t="shared" si="3262"/>
        <v>5.0614954908962941</v>
      </c>
      <c r="BB2853" s="3">
        <f t="shared" si="3263"/>
        <v>54.718775394623286</v>
      </c>
      <c r="BC2853" s="3">
        <f t="shared" si="3264"/>
        <v>19.709112766449458</v>
      </c>
      <c r="BD2853" s="3">
        <f t="shared" si="3265"/>
        <v>31.519607543945313</v>
      </c>
      <c r="BE2853" s="3">
        <f t="shared" si="3266"/>
        <v>4.6467729058364275</v>
      </c>
      <c r="BF2853" s="3">
        <f t="shared" si="3267"/>
        <v>5.8325089775261914E-2</v>
      </c>
      <c r="BG2853" s="3">
        <f t="shared" si="3268"/>
        <v>3.2383994022591795</v>
      </c>
      <c r="BH2853" s="3">
        <f t="shared" si="3269"/>
        <v>1.408373503577248</v>
      </c>
      <c r="BI2853" s="3">
        <f t="shared" si="3270"/>
        <v>3.6561116626357429E-2</v>
      </c>
      <c r="BJ2853" s="3">
        <f t="shared" si="3271"/>
        <v>66.53403573085815</v>
      </c>
      <c r="BK2853" s="3">
        <f t="shared" si="3272"/>
        <v>0.90791471796974388</v>
      </c>
      <c r="BL2853" s="3">
        <f t="shared" si="3273"/>
        <v>63.063680037637141</v>
      </c>
      <c r="BM2853" s="3">
        <f t="shared" si="3274"/>
        <v>791.40367974916023</v>
      </c>
      <c r="BN2853" s="3">
        <f t="shared" si="3275"/>
        <v>1.4006225910570826E-3</v>
      </c>
    </row>
    <row r="2854" spans="1:66">
      <c r="A2854" s="2" t="s">
        <v>3533</v>
      </c>
      <c r="B2854" t="s">
        <v>2748</v>
      </c>
      <c r="C2854">
        <v>20190810</v>
      </c>
      <c r="D2854" t="s">
        <v>338</v>
      </c>
      <c r="E2854" s="2" t="s">
        <v>0</v>
      </c>
      <c r="F2854" s="2" t="s">
        <v>3532</v>
      </c>
      <c r="G2854" s="1">
        <v>2000</v>
      </c>
      <c r="H2854">
        <v>1000</v>
      </c>
      <c r="K2854" s="2">
        <v>33</v>
      </c>
      <c r="L2854" s="2" t="s">
        <v>3547</v>
      </c>
      <c r="M2854" s="2">
        <v>6547.0000350251794</v>
      </c>
      <c r="N2854" s="2">
        <v>0</v>
      </c>
      <c r="O2854" s="3">
        <f t="shared" si="3248"/>
        <v>2.1245073788561371</v>
      </c>
      <c r="P2854" s="3">
        <f t="shared" si="3249"/>
        <v>5.8238987019499575E-2</v>
      </c>
      <c r="Q2854" s="3">
        <f t="shared" si="3250"/>
        <v>899.83671192237034</v>
      </c>
      <c r="R2854" s="3">
        <f t="shared" si="3251"/>
        <v>1.1708901274854122</v>
      </c>
      <c r="S2854" s="3">
        <f t="shared" si="3252"/>
        <v>1.8125702836814654</v>
      </c>
      <c r="T2854" s="3">
        <f t="shared" si="3253"/>
        <v>33.024616241455078</v>
      </c>
      <c r="U2854" s="2">
        <v>6</v>
      </c>
      <c r="V2854" s="3">
        <f t="shared" si="3254"/>
        <v>1.4200000166893005</v>
      </c>
      <c r="W2854" s="2">
        <v>1</v>
      </c>
      <c r="X2854" s="3">
        <f t="shared" si="3255"/>
        <v>2.8400000333786011</v>
      </c>
      <c r="Y2854" s="2">
        <v>29.9979248046875</v>
      </c>
      <c r="Z2854" s="2">
        <v>33.024616241455078</v>
      </c>
      <c r="AA2854" s="2">
        <v>29.543680191040039</v>
      </c>
      <c r="AB2854" s="2">
        <v>1000.0186767578125</v>
      </c>
      <c r="AC2854" s="2">
        <v>990.1605224609375</v>
      </c>
      <c r="AD2854" s="2">
        <v>31.707221984863281</v>
      </c>
      <c r="AE2854" s="2">
        <v>35.098846435546875</v>
      </c>
      <c r="AF2854" s="2">
        <v>68.998298645019531</v>
      </c>
      <c r="AG2854" s="2">
        <v>76.21209716796875</v>
      </c>
      <c r="AH2854" s="2">
        <v>199.86763000488281</v>
      </c>
      <c r="AI2854" s="2">
        <v>2000.1920166015625</v>
      </c>
      <c r="AJ2854" s="2">
        <v>42.019325256347656</v>
      </c>
      <c r="AK2854" s="2">
        <v>92.496734619140625</v>
      </c>
      <c r="AL2854" s="2">
        <v>8.7740535736083984</v>
      </c>
      <c r="AM2854" s="2">
        <v>-0.93095648288726807</v>
      </c>
      <c r="AN2854" s="2">
        <v>1</v>
      </c>
      <c r="AO2854" s="2">
        <v>-0.21956524252891541</v>
      </c>
      <c r="AP2854" s="2">
        <v>2.737391471862793</v>
      </c>
      <c r="AQ2854" s="2">
        <v>1</v>
      </c>
      <c r="AR2854" s="2">
        <v>0</v>
      </c>
      <c r="AS2854" s="2">
        <v>0.15999999642372131</v>
      </c>
      <c r="AT2854" s="2">
        <v>111115</v>
      </c>
      <c r="AU2854" s="3">
        <f t="shared" si="3256"/>
        <v>0.33311271667480463</v>
      </c>
      <c r="AV2854" s="3">
        <f t="shared" si="3257"/>
        <v>1.1708901274854122E-3</v>
      </c>
      <c r="AW2854" s="3">
        <f t="shared" si="3258"/>
        <v>306.17461624145506</v>
      </c>
      <c r="AX2854" s="3">
        <f t="shared" si="3259"/>
        <v>303.14792480468748</v>
      </c>
      <c r="AY2854" s="3">
        <f t="shared" si="3260"/>
        <v>320.03071550300592</v>
      </c>
      <c r="AZ2854" s="3">
        <f t="shared" si="3261"/>
        <v>2.7122991589028507</v>
      </c>
      <c r="BA2854" s="3">
        <f t="shared" si="3262"/>
        <v>5.0590989678682146</v>
      </c>
      <c r="BB2854" s="3">
        <f t="shared" si="3263"/>
        <v>54.694892621877706</v>
      </c>
      <c r="BC2854" s="3">
        <f t="shared" si="3264"/>
        <v>19.596046186330831</v>
      </c>
      <c r="BD2854" s="3">
        <f t="shared" si="3265"/>
        <v>31.511270523071289</v>
      </c>
      <c r="BE2854" s="3">
        <f t="shared" si="3266"/>
        <v>4.6445729013461383</v>
      </c>
      <c r="BF2854" s="3">
        <f t="shared" si="3267"/>
        <v>5.7068697203792262E-2</v>
      </c>
      <c r="BG2854" s="3">
        <f t="shared" si="3268"/>
        <v>3.2465286841867491</v>
      </c>
      <c r="BH2854" s="3">
        <f t="shared" si="3269"/>
        <v>1.3980442171593892</v>
      </c>
      <c r="BI2854" s="3">
        <f t="shared" si="3270"/>
        <v>3.5771264641604357E-2</v>
      </c>
      <c r="BJ2854" s="3">
        <f t="shared" si="3271"/>
        <v>83.231957543243581</v>
      </c>
      <c r="BK2854" s="3">
        <f t="shared" si="3272"/>
        <v>0.90877861872933785</v>
      </c>
      <c r="BL2854" s="3">
        <f t="shared" si="3273"/>
        <v>63.24168816873923</v>
      </c>
      <c r="BM2854" s="3">
        <f t="shared" si="3274"/>
        <v>989.15063340187157</v>
      </c>
      <c r="BN2854" s="3">
        <f t="shared" si="3275"/>
        <v>1.3583111472488811E-3</v>
      </c>
    </row>
    <row r="2855" spans="1:66">
      <c r="A2855" s="2" t="s">
        <v>3533</v>
      </c>
      <c r="B2855" t="s">
        <v>2748</v>
      </c>
      <c r="C2855">
        <v>20190810</v>
      </c>
      <c r="D2855" t="s">
        <v>338</v>
      </c>
      <c r="E2855" s="2" t="s">
        <v>0</v>
      </c>
      <c r="F2855" s="2" t="s">
        <v>3532</v>
      </c>
      <c r="G2855" s="1">
        <v>2000</v>
      </c>
      <c r="H2855">
        <v>1400</v>
      </c>
      <c r="K2855" s="2">
        <v>34</v>
      </c>
      <c r="L2855" s="2" t="s">
        <v>3548</v>
      </c>
      <c r="M2855" s="2">
        <v>6704.0000348687172</v>
      </c>
      <c r="N2855" s="2">
        <v>0</v>
      </c>
      <c r="O2855" s="3">
        <f t="shared" si="3248"/>
        <v>3.092932006934102</v>
      </c>
      <c r="P2855" s="3">
        <f t="shared" si="3249"/>
        <v>6.1256530552444205E-2</v>
      </c>
      <c r="Q2855" s="3">
        <f t="shared" si="3250"/>
        <v>1261.004774880329</v>
      </c>
      <c r="R2855" s="3">
        <f t="shared" si="3251"/>
        <v>1.2202643267334128</v>
      </c>
      <c r="S2855" s="3">
        <f t="shared" si="3252"/>
        <v>1.7981709941957362</v>
      </c>
      <c r="T2855" s="3">
        <f t="shared" si="3253"/>
        <v>32.929786682128906</v>
      </c>
      <c r="U2855" s="2">
        <v>6</v>
      </c>
      <c r="V2855" s="3">
        <f t="shared" si="3254"/>
        <v>1.4200000166893005</v>
      </c>
      <c r="W2855" s="2">
        <v>1</v>
      </c>
      <c r="X2855" s="3">
        <f t="shared" si="3255"/>
        <v>2.8400000333786011</v>
      </c>
      <c r="Y2855" s="2">
        <v>29.969318389892578</v>
      </c>
      <c r="Z2855" s="2">
        <v>32.929786682128906</v>
      </c>
      <c r="AA2855" s="2">
        <v>29.542652130126953</v>
      </c>
      <c r="AB2855" s="2">
        <v>1400.61328125</v>
      </c>
      <c r="AC2855" s="2">
        <v>1386.2501220703125</v>
      </c>
      <c r="AD2855" s="2">
        <v>31.429567337036133</v>
      </c>
      <c r="AE2855" s="2">
        <v>34.9647216796875</v>
      </c>
      <c r="AF2855" s="2">
        <v>68.353713989257813</v>
      </c>
      <c r="AG2855" s="2">
        <v>76.0426025390625</v>
      </c>
      <c r="AH2855" s="2">
        <v>199.86648559570313</v>
      </c>
      <c r="AI2855" s="2">
        <v>1999.9759521484375</v>
      </c>
      <c r="AJ2855" s="2">
        <v>44.101036071777344</v>
      </c>
      <c r="AK2855" s="2">
        <v>92.494338989257813</v>
      </c>
      <c r="AL2855" s="2">
        <v>6.4088191986083984</v>
      </c>
      <c r="AM2855" s="2">
        <v>-0.92568457126617432</v>
      </c>
      <c r="AN2855" s="2">
        <v>1</v>
      </c>
      <c r="AO2855" s="2">
        <v>-0.21956524252891541</v>
      </c>
      <c r="AP2855" s="2">
        <v>2.737391471862793</v>
      </c>
      <c r="AQ2855" s="2">
        <v>1</v>
      </c>
      <c r="AR2855" s="2">
        <v>0</v>
      </c>
      <c r="AS2855" s="2">
        <v>0.15999999642372131</v>
      </c>
      <c r="AT2855" s="2">
        <v>111115</v>
      </c>
      <c r="AU2855" s="3">
        <f t="shared" si="3256"/>
        <v>0.33311080932617182</v>
      </c>
      <c r="AV2855" s="3">
        <f t="shared" si="3257"/>
        <v>1.2202643267334129E-3</v>
      </c>
      <c r="AW2855" s="3">
        <f t="shared" si="3258"/>
        <v>306.07978668212888</v>
      </c>
      <c r="AX2855" s="3">
        <f t="shared" si="3259"/>
        <v>303.11931838989256</v>
      </c>
      <c r="AY2855" s="3">
        <f t="shared" si="3260"/>
        <v>319.99614519127863</v>
      </c>
      <c r="AZ2855" s="3">
        <f t="shared" si="3261"/>
        <v>2.6964591239653792</v>
      </c>
      <c r="BA2855" s="3">
        <f t="shared" si="3262"/>
        <v>5.0322098139018037</v>
      </c>
      <c r="BB2855" s="3">
        <f t="shared" si="3263"/>
        <v>54.405597887306797</v>
      </c>
      <c r="BC2855" s="3">
        <f t="shared" si="3264"/>
        <v>19.440876207619297</v>
      </c>
      <c r="BD2855" s="3">
        <f t="shared" si="3265"/>
        <v>31.449552536010742</v>
      </c>
      <c r="BE2855" s="3">
        <f t="shared" si="3266"/>
        <v>4.6283147173171608</v>
      </c>
      <c r="BF2855" s="3">
        <f t="shared" si="3267"/>
        <v>5.9963172846003283E-2</v>
      </c>
      <c r="BG2855" s="3">
        <f t="shared" si="3268"/>
        <v>3.2340388197060674</v>
      </c>
      <c r="BH2855" s="3">
        <f t="shared" si="3269"/>
        <v>1.3942758976110934</v>
      </c>
      <c r="BI2855" s="3">
        <f t="shared" si="3270"/>
        <v>3.7591075994639712E-2</v>
      </c>
      <c r="BJ2855" s="3">
        <f t="shared" si="3271"/>
        <v>116.63580311485389</v>
      </c>
      <c r="BK2855" s="3">
        <f t="shared" si="3272"/>
        <v>0.90965169618673558</v>
      </c>
      <c r="BL2855" s="3">
        <f t="shared" si="3273"/>
        <v>63.385093255430469</v>
      </c>
      <c r="BM2855" s="3">
        <f t="shared" si="3274"/>
        <v>1384.7798903237326</v>
      </c>
      <c r="BN2855" s="3">
        <f t="shared" si="3275"/>
        <v>1.4157180145531459E-3</v>
      </c>
    </row>
    <row r="2856" spans="1:66">
      <c r="A2856" s="2" t="s">
        <v>3533</v>
      </c>
      <c r="B2856" t="s">
        <v>2748</v>
      </c>
      <c r="C2856">
        <v>20190810</v>
      </c>
      <c r="D2856" t="s">
        <v>338</v>
      </c>
      <c r="E2856" s="2" t="s">
        <v>0</v>
      </c>
      <c r="F2856" s="2" t="s">
        <v>3532</v>
      </c>
      <c r="G2856" s="1">
        <v>2000</v>
      </c>
      <c r="H2856">
        <v>1800</v>
      </c>
      <c r="K2856" s="2">
        <v>35</v>
      </c>
      <c r="L2856" s="2" t="s">
        <v>3549</v>
      </c>
      <c r="M2856" s="2">
        <v>6854.5000350140035</v>
      </c>
      <c r="N2856" s="2">
        <v>0</v>
      </c>
      <c r="O2856" s="3">
        <f t="shared" si="3248"/>
        <v>3.592970947533872</v>
      </c>
      <c r="P2856" s="3">
        <f t="shared" si="3249"/>
        <v>5.9302428780690628E-2</v>
      </c>
      <c r="Q2856" s="3">
        <f t="shared" si="3250"/>
        <v>1628.3614964830626</v>
      </c>
      <c r="R2856" s="3">
        <f t="shared" si="3251"/>
        <v>1.1969705804193971</v>
      </c>
      <c r="S2856" s="3">
        <f t="shared" si="3252"/>
        <v>1.8204368430978484</v>
      </c>
      <c r="T2856" s="3">
        <f t="shared" si="3253"/>
        <v>33.005897521972656</v>
      </c>
      <c r="U2856" s="2">
        <v>6</v>
      </c>
      <c r="V2856" s="3">
        <f t="shared" si="3254"/>
        <v>1.4200000166893005</v>
      </c>
      <c r="W2856" s="2">
        <v>1</v>
      </c>
      <c r="X2856" s="3">
        <f t="shared" si="3255"/>
        <v>2.8400000333786011</v>
      </c>
      <c r="Y2856" s="2">
        <v>30.008794784545898</v>
      </c>
      <c r="Z2856" s="2">
        <v>33.005897521972656</v>
      </c>
      <c r="AA2856" s="2">
        <v>29.544170379638672</v>
      </c>
      <c r="AB2856" s="2">
        <v>1800.2974853515625</v>
      </c>
      <c r="AC2856" s="2">
        <v>1783.1053466796875</v>
      </c>
      <c r="AD2856" s="2">
        <v>31.491378784179688</v>
      </c>
      <c r="AE2856" s="2">
        <v>34.958824157714844</v>
      </c>
      <c r="AF2856" s="2">
        <v>68.450592041015625</v>
      </c>
      <c r="AG2856" s="2">
        <v>75.854087829589844</v>
      </c>
      <c r="AH2856" s="2">
        <v>199.8807373046875</v>
      </c>
      <c r="AI2856" s="2">
        <v>1999.2001953125</v>
      </c>
      <c r="AJ2856" s="2">
        <v>49.405826568603516</v>
      </c>
      <c r="AK2856" s="2">
        <v>92.490081787109375</v>
      </c>
      <c r="AL2856" s="2">
        <v>2.8452205657958984</v>
      </c>
      <c r="AM2856" s="2">
        <v>-0.92727911472320557</v>
      </c>
      <c r="AN2856" s="2">
        <v>1</v>
      </c>
      <c r="AO2856" s="2">
        <v>-0.21956524252891541</v>
      </c>
      <c r="AP2856" s="2">
        <v>2.737391471862793</v>
      </c>
      <c r="AQ2856" s="2">
        <v>1</v>
      </c>
      <c r="AR2856" s="2">
        <v>0</v>
      </c>
      <c r="AS2856" s="2">
        <v>0.15999999642372131</v>
      </c>
      <c r="AT2856" s="2">
        <v>111115</v>
      </c>
      <c r="AU2856" s="3">
        <f t="shared" si="3256"/>
        <v>0.33313456217447912</v>
      </c>
      <c r="AV2856" s="3">
        <f t="shared" si="3257"/>
        <v>1.1969705804193971E-3</v>
      </c>
      <c r="AW2856" s="3">
        <f t="shared" si="3258"/>
        <v>306.15589752197263</v>
      </c>
      <c r="AX2856" s="3">
        <f t="shared" si="3259"/>
        <v>303.15879478454588</v>
      </c>
      <c r="AY2856" s="3">
        <f t="shared" si="3260"/>
        <v>319.87202410030295</v>
      </c>
      <c r="AZ2856" s="3">
        <f t="shared" si="3261"/>
        <v>2.7012780768411666</v>
      </c>
      <c r="BA2856" s="3">
        <f t="shared" si="3262"/>
        <v>5.0537813486260692</v>
      </c>
      <c r="BB2856" s="3">
        <f t="shared" si="3263"/>
        <v>54.641332897279696</v>
      </c>
      <c r="BC2856" s="3">
        <f t="shared" si="3264"/>
        <v>19.682508739564852</v>
      </c>
      <c r="BD2856" s="3">
        <f t="shared" si="3265"/>
        <v>31.507346153259277</v>
      </c>
      <c r="BE2856" s="3">
        <f t="shared" si="3266"/>
        <v>4.6435376378402706</v>
      </c>
      <c r="BF2856" s="3">
        <f t="shared" si="3267"/>
        <v>5.8089454934329765E-2</v>
      </c>
      <c r="BG2856" s="3">
        <f t="shared" si="3268"/>
        <v>3.2333445055282208</v>
      </c>
      <c r="BH2856" s="3">
        <f t="shared" si="3269"/>
        <v>1.4101931323120498</v>
      </c>
      <c r="BI2856" s="3">
        <f t="shared" si="3270"/>
        <v>3.6412973207304869E-2</v>
      </c>
      <c r="BJ2856" s="3">
        <f t="shared" si="3271"/>
        <v>150.60728798869829</v>
      </c>
      <c r="BK2856" s="3">
        <f t="shared" si="3272"/>
        <v>0.91321665291129728</v>
      </c>
      <c r="BL2856" s="3">
        <f t="shared" si="3273"/>
        <v>63.060610727715357</v>
      </c>
      <c r="BM2856" s="3">
        <f t="shared" si="3274"/>
        <v>1781.3974203690668</v>
      </c>
      <c r="BN2856" s="3">
        <f t="shared" si="3275"/>
        <v>1.2718944110263878E-3</v>
      </c>
    </row>
    <row r="2857" spans="1:66">
      <c r="A2857" s="2"/>
      <c r="B2857" s="7"/>
      <c r="C2857"/>
      <c r="D2857" s="7"/>
      <c r="E2857" s="13"/>
      <c r="F2857" s="2"/>
      <c r="G2857" s="14"/>
      <c r="H2857" s="7"/>
      <c r="K2857" s="2"/>
      <c r="L2857" s="2"/>
      <c r="M2857" s="2"/>
      <c r="N2857" s="2"/>
      <c r="O2857" s="3"/>
      <c r="P2857" s="3"/>
      <c r="Q2857" s="3"/>
      <c r="R2857" s="3"/>
      <c r="S2857" s="3"/>
      <c r="T2857" s="3"/>
      <c r="U2857" s="2"/>
      <c r="V2857" s="3"/>
      <c r="W2857" s="2"/>
      <c r="X2857" s="3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</row>
    <row r="2858" spans="1:66">
      <c r="A2858" s="2" t="s">
        <v>3551</v>
      </c>
      <c r="B2858" t="s">
        <v>2748</v>
      </c>
      <c r="C2858">
        <v>20190810</v>
      </c>
      <c r="D2858" t="s">
        <v>338</v>
      </c>
      <c r="E2858" s="2" t="s">
        <v>0</v>
      </c>
      <c r="F2858" s="2" t="s">
        <v>3550</v>
      </c>
      <c r="G2858" s="1">
        <v>2000</v>
      </c>
      <c r="H2858">
        <v>400</v>
      </c>
      <c r="K2858" s="2">
        <v>37</v>
      </c>
      <c r="L2858" s="2" t="s">
        <v>3552</v>
      </c>
      <c r="M2858" s="2">
        <v>9943.0000350251794</v>
      </c>
      <c r="N2858" s="2">
        <v>0</v>
      </c>
      <c r="O2858" s="3">
        <f t="shared" ref="O2858:O2875" si="3276">(AB2858-AC2858*(1000-AD2858)/(1000-AE2858))*AU2858</f>
        <v>4.6285372408648504</v>
      </c>
      <c r="P2858" s="3">
        <f t="shared" ref="P2858:P2875" si="3277">IF(BF2858&lt;&gt;0,1/(1/BF2858-1/X2858),0)</f>
        <v>4.253865816915809E-2</v>
      </c>
      <c r="Q2858" s="3">
        <f t="shared" ref="Q2858:Q2875" si="3278">((BI2858-AV2858/2)*AC2858-O2858)/(BI2858+AV2858/2)</f>
        <v>206.80531353475618</v>
      </c>
      <c r="R2858" s="3">
        <f t="shared" ref="R2858:R2875" si="3279">AV2858*1000</f>
        <v>0.93625554122939769</v>
      </c>
      <c r="S2858" s="3">
        <f t="shared" ref="S2858:S2875" si="3280">(BA2858-BG2858)</f>
        <v>1.9756668076114861</v>
      </c>
      <c r="T2858" s="3">
        <f t="shared" ref="T2858:T2875" si="3281">(Z2858+AZ2858*N2858)</f>
        <v>32.841815948486328</v>
      </c>
      <c r="U2858" s="2">
        <v>6</v>
      </c>
      <c r="V2858" s="3">
        <f t="shared" ref="V2858:V2875" si="3282">(U2858*AO2858+AP2858)</f>
        <v>1.4200000166893005</v>
      </c>
      <c r="W2858" s="2">
        <v>1</v>
      </c>
      <c r="X2858" s="3">
        <f t="shared" ref="X2858:X2875" si="3283">V2858*(W2858+1)*(W2858+1)/(W2858*W2858+1)</f>
        <v>2.8400000333786011</v>
      </c>
      <c r="Y2858" s="2">
        <v>30.98272705078125</v>
      </c>
      <c r="Z2858" s="2">
        <v>32.841815948486328</v>
      </c>
      <c r="AA2858" s="2">
        <v>30.517677307128906</v>
      </c>
      <c r="AB2858" s="2">
        <v>399.83770751953125</v>
      </c>
      <c r="AC2858" s="2">
        <v>393.8421630859375</v>
      </c>
      <c r="AD2858" s="2">
        <v>31.70330810546875</v>
      </c>
      <c r="AE2858" s="2">
        <v>32.789760589599609</v>
      </c>
      <c r="AF2858" s="2">
        <v>65.089393615722656</v>
      </c>
      <c r="AG2858" s="2">
        <v>67.267669677734375</v>
      </c>
      <c r="AH2858" s="2">
        <v>500.09878540039063</v>
      </c>
      <c r="AI2858" s="2">
        <v>2000.0794677734375</v>
      </c>
      <c r="AJ2858" s="2">
        <v>38.215606689453125</v>
      </c>
      <c r="AK2858" s="2">
        <v>92.45904541015625</v>
      </c>
      <c r="AL2858" s="2">
        <v>9.4629573822021484</v>
      </c>
      <c r="AM2858" s="2">
        <v>-0.80914175510406494</v>
      </c>
      <c r="AN2858" s="2">
        <v>1</v>
      </c>
      <c r="AO2858" s="2">
        <v>-0.21956524252891541</v>
      </c>
      <c r="AP2858" s="2">
        <v>2.737391471862793</v>
      </c>
      <c r="AQ2858" s="2">
        <v>1</v>
      </c>
      <c r="AR2858" s="2">
        <v>0</v>
      </c>
      <c r="AS2858" s="2">
        <v>0.15999999642372131</v>
      </c>
      <c r="AT2858" s="2">
        <v>111115</v>
      </c>
      <c r="AU2858" s="3">
        <f t="shared" ref="AU2858:AU2875" si="3284">AH2858*0.000001/(U2858*0.0001)</f>
        <v>0.83349797566731754</v>
      </c>
      <c r="AV2858" s="3">
        <f t="shared" ref="AV2858:AV2875" si="3285">(AE2858-AD2858)/(1000-AE2858)*AU2858</f>
        <v>9.3625554122939766E-4</v>
      </c>
      <c r="AW2858" s="3">
        <f t="shared" ref="AW2858:AW2875" si="3286">(Z2858+273.15)</f>
        <v>305.99181594848631</v>
      </c>
      <c r="AX2858" s="3">
        <f t="shared" ref="AX2858:AX2875" si="3287">(Y2858+273.15)</f>
        <v>304.13272705078123</v>
      </c>
      <c r="AY2858" s="3">
        <f t="shared" ref="AY2858:AY2875" si="3288">(AI2858*AQ2858+AJ2858*AR2858)*AS2858</f>
        <v>320.01270769090843</v>
      </c>
      <c r="AZ2858" s="3">
        <f t="shared" ref="AZ2858:AZ2875" si="3289">((AY2858+0.00000010773*(AX2858^4-AW2858^4))-AV2858*44100)/(V2858*51.4+0.00000043092*AW2858^3)</f>
        <v>2.9997407640936968</v>
      </c>
      <c r="BA2858" s="3">
        <f t="shared" ref="BA2858:BA2875" si="3290">0.61365*EXP(17.502*T2858/(240.97+T2858))</f>
        <v>5.007376770953428</v>
      </c>
      <c r="BB2858" s="3">
        <f t="shared" ref="BB2858:BB2875" si="3291">BA2858*1000/AK2858</f>
        <v>54.157781412735503</v>
      </c>
      <c r="BC2858" s="3">
        <f t="shared" ref="BC2858:BC2875" si="3292">(BB2858-AE2858)</f>
        <v>21.368020823135893</v>
      </c>
      <c r="BD2858" s="3">
        <f t="shared" ref="BD2858:BD2875" si="3293">IF(N2858,Z2858,(Y2858+Z2858)/2)</f>
        <v>31.912271499633789</v>
      </c>
      <c r="BE2858" s="3">
        <f t="shared" ref="BE2858:BE2875" si="3294">0.61365*EXP(17.502*BD2858/(240.97+BD2858))</f>
        <v>4.7514238171428227</v>
      </c>
      <c r="BF2858" s="3">
        <f t="shared" ref="BF2858:BF2875" si="3295">IF(BC2858&lt;&gt;0,(1000-(BB2858+AE2858)/2)/BC2858*AV2858,0)</f>
        <v>4.1910899921146209E-2</v>
      </c>
      <c r="BG2858" s="3">
        <f t="shared" ref="BG2858:BG2875" si="3296">AE2858*AK2858/1000</f>
        <v>3.031709963341942</v>
      </c>
      <c r="BH2858" s="3">
        <f t="shared" ref="BH2858:BH2875" si="3297">(BE2858-BG2858)</f>
        <v>1.7197138538008807</v>
      </c>
      <c r="BI2858" s="3">
        <f t="shared" ref="BI2858:BI2875" si="3298">1/(1.6/P2858+1.37/X2858)</f>
        <v>2.6249998419039508E-2</v>
      </c>
      <c r="BJ2858" s="3">
        <f t="shared" ref="BJ2858:BJ2875" si="3299">Q2858*AK2858*0.001</f>
        <v>19.121021875171625</v>
      </c>
      <c r="BK2858" s="3">
        <f t="shared" ref="BK2858:BK2875" si="3300">Q2858/AC2858</f>
        <v>0.52509693709363126</v>
      </c>
      <c r="BL2858" s="3">
        <f t="shared" ref="BL2858:BL2875" si="3301">(1-AV2858*AK2858/BA2858/P2858)*100</f>
        <v>59.360369602574977</v>
      </c>
      <c r="BM2858" s="3">
        <f t="shared" ref="BM2858:BM2875" si="3302">(AC2858-O2858/(X2858/1.35))</f>
        <v>391.64197815575142</v>
      </c>
      <c r="BN2858" s="3">
        <f t="shared" ref="BN2858:BN2875" si="3303">O2858*BL2858/100/BM2858</f>
        <v>7.0153787556387686E-3</v>
      </c>
    </row>
    <row r="2859" spans="1:66">
      <c r="A2859" s="2" t="s">
        <v>3551</v>
      </c>
      <c r="B2859" t="s">
        <v>2748</v>
      </c>
      <c r="C2859">
        <v>20190810</v>
      </c>
      <c r="D2859" t="s">
        <v>338</v>
      </c>
      <c r="E2859" s="2" t="s">
        <v>0</v>
      </c>
      <c r="F2859" s="2" t="s">
        <v>3550</v>
      </c>
      <c r="G2859" s="1">
        <v>2000</v>
      </c>
      <c r="H2859">
        <v>325</v>
      </c>
      <c r="K2859" s="2">
        <v>38</v>
      </c>
      <c r="L2859" s="2" t="s">
        <v>3553</v>
      </c>
      <c r="M2859" s="2">
        <v>10032.000035025179</v>
      </c>
      <c r="N2859" s="2">
        <v>0</v>
      </c>
      <c r="O2859" s="3">
        <f t="shared" si="3276"/>
        <v>3.4409182760561925</v>
      </c>
      <c r="P2859" s="3">
        <f t="shared" si="3277"/>
        <v>4.4768289683981756E-2</v>
      </c>
      <c r="Q2859" s="3">
        <f t="shared" si="3278"/>
        <v>186.04388739789454</v>
      </c>
      <c r="R2859" s="3">
        <f t="shared" si="3279"/>
        <v>0.98769403586397753</v>
      </c>
      <c r="S2859" s="3">
        <f t="shared" si="3280"/>
        <v>1.9819716645416765</v>
      </c>
      <c r="T2859" s="3">
        <f t="shared" si="3281"/>
        <v>32.844585418701172</v>
      </c>
      <c r="U2859" s="2">
        <v>6</v>
      </c>
      <c r="V2859" s="3">
        <f t="shared" si="3282"/>
        <v>1.4200000166893005</v>
      </c>
      <c r="W2859" s="2">
        <v>1</v>
      </c>
      <c r="X2859" s="3">
        <f t="shared" si="3283"/>
        <v>2.8400000333786011</v>
      </c>
      <c r="Y2859" s="2">
        <v>30.992448806762695</v>
      </c>
      <c r="Z2859" s="2">
        <v>32.844585418701172</v>
      </c>
      <c r="AA2859" s="2">
        <v>30.515676498413086</v>
      </c>
      <c r="AB2859" s="2">
        <v>324.23526000976563</v>
      </c>
      <c r="AC2859" s="2">
        <v>319.72805786132813</v>
      </c>
      <c r="AD2859" s="2">
        <v>31.584146499633789</v>
      </c>
      <c r="AE2859" s="2">
        <v>32.730369567871094</v>
      </c>
      <c r="AF2859" s="2">
        <v>64.809623718261719</v>
      </c>
      <c r="AG2859" s="2">
        <v>67.107711791992188</v>
      </c>
      <c r="AH2859" s="2">
        <v>500.09451293945313</v>
      </c>
      <c r="AI2859" s="2">
        <v>1999.934326171875</v>
      </c>
      <c r="AJ2859" s="2">
        <v>30.910593032836914</v>
      </c>
      <c r="AK2859" s="2">
        <v>92.458023071289063</v>
      </c>
      <c r="AL2859" s="2">
        <v>9.3182430267333984</v>
      </c>
      <c r="AM2859" s="2">
        <v>-0.81045401096343994</v>
      </c>
      <c r="AN2859" s="2">
        <v>1</v>
      </c>
      <c r="AO2859" s="2">
        <v>-0.21956524252891541</v>
      </c>
      <c r="AP2859" s="2">
        <v>2.737391471862793</v>
      </c>
      <c r="AQ2859" s="2">
        <v>1</v>
      </c>
      <c r="AR2859" s="2">
        <v>0</v>
      </c>
      <c r="AS2859" s="2">
        <v>0.15999999642372131</v>
      </c>
      <c r="AT2859" s="2">
        <v>111115</v>
      </c>
      <c r="AU2859" s="3">
        <f t="shared" si="3284"/>
        <v>0.83349085489908847</v>
      </c>
      <c r="AV2859" s="3">
        <f t="shared" si="3285"/>
        <v>9.8769403586397748E-4</v>
      </c>
      <c r="AW2859" s="3">
        <f t="shared" si="3286"/>
        <v>305.99458541870115</v>
      </c>
      <c r="AX2859" s="3">
        <f t="shared" si="3287"/>
        <v>304.14244880676267</v>
      </c>
      <c r="AY2859" s="3">
        <f t="shared" si="3288"/>
        <v>319.98948503517749</v>
      </c>
      <c r="AZ2859" s="3">
        <f t="shared" si="3289"/>
        <v>2.9738543221257783</v>
      </c>
      <c r="BA2859" s="3">
        <f t="shared" si="3290"/>
        <v>5.0081569291797194</v>
      </c>
      <c r="BB2859" s="3">
        <f t="shared" si="3291"/>
        <v>54.166818225371507</v>
      </c>
      <c r="BC2859" s="3">
        <f t="shared" si="3292"/>
        <v>21.436448657500414</v>
      </c>
      <c r="BD2859" s="3">
        <f t="shared" si="3293"/>
        <v>31.918517112731934</v>
      </c>
      <c r="BE2859" s="3">
        <f t="shared" si="3294"/>
        <v>4.7531048094823127</v>
      </c>
      <c r="BF2859" s="3">
        <f t="shared" si="3295"/>
        <v>4.407353726826569E-2</v>
      </c>
      <c r="BG2859" s="3">
        <f t="shared" si="3296"/>
        <v>3.0261852646380429</v>
      </c>
      <c r="BH2859" s="3">
        <f t="shared" si="3297"/>
        <v>1.7269195448442698</v>
      </c>
      <c r="BI2859" s="3">
        <f t="shared" si="3298"/>
        <v>2.7607548673727451E-2</v>
      </c>
      <c r="BJ2859" s="3">
        <f t="shared" si="3299"/>
        <v>17.201250033306838</v>
      </c>
      <c r="BK2859" s="3">
        <f t="shared" si="3300"/>
        <v>0.58188164230048633</v>
      </c>
      <c r="BL2859" s="3">
        <f t="shared" si="3301"/>
        <v>59.269606812427213</v>
      </c>
      <c r="BM2859" s="3">
        <f t="shared" si="3302"/>
        <v>318.09241010848297</v>
      </c>
      <c r="BN2859" s="3">
        <f t="shared" si="3303"/>
        <v>6.411403315973261E-3</v>
      </c>
    </row>
    <row r="2860" spans="1:66">
      <c r="A2860" s="2" t="s">
        <v>3551</v>
      </c>
      <c r="B2860" t="s">
        <v>2748</v>
      </c>
      <c r="C2860">
        <v>20190810</v>
      </c>
      <c r="D2860" t="s">
        <v>338</v>
      </c>
      <c r="E2860" s="2" t="s">
        <v>0</v>
      </c>
      <c r="F2860" s="2" t="s">
        <v>3550</v>
      </c>
      <c r="G2860" s="1">
        <v>2000</v>
      </c>
      <c r="H2860">
        <v>250</v>
      </c>
      <c r="K2860" s="2">
        <v>39</v>
      </c>
      <c r="L2860" s="2" t="s">
        <v>3554</v>
      </c>
      <c r="M2860" s="2">
        <v>10121.500035014004</v>
      </c>
      <c r="N2860" s="2">
        <v>0</v>
      </c>
      <c r="O2860" s="3">
        <f t="shared" si="3276"/>
        <v>2.4440366506479405</v>
      </c>
      <c r="P2860" s="3">
        <f t="shared" si="3277"/>
        <v>4.7972849301579662E-2</v>
      </c>
      <c r="Q2860" s="3">
        <f t="shared" si="3278"/>
        <v>156.52670018670116</v>
      </c>
      <c r="R2860" s="3">
        <f t="shared" si="3279"/>
        <v>1.0590895873587733</v>
      </c>
      <c r="S2860" s="3">
        <f t="shared" si="3280"/>
        <v>1.985534771989983</v>
      </c>
      <c r="T2860" s="3">
        <f t="shared" si="3281"/>
        <v>32.835224151611328</v>
      </c>
      <c r="U2860" s="2">
        <v>6</v>
      </c>
      <c r="V2860" s="3">
        <f t="shared" si="3282"/>
        <v>1.4200000166893005</v>
      </c>
      <c r="W2860" s="2">
        <v>1</v>
      </c>
      <c r="X2860" s="3">
        <f t="shared" si="3283"/>
        <v>2.8400000333786011</v>
      </c>
      <c r="Y2860" s="2">
        <v>30.983942031860352</v>
      </c>
      <c r="Z2860" s="2">
        <v>32.835224151611328</v>
      </c>
      <c r="AA2860" s="2">
        <v>30.51624870300293</v>
      </c>
      <c r="AB2860" s="2">
        <v>249.68501281738281</v>
      </c>
      <c r="AC2860" s="2">
        <v>246.43960571289063</v>
      </c>
      <c r="AD2860" s="2">
        <v>31.434814453125</v>
      </c>
      <c r="AE2860" s="2">
        <v>32.663967132568359</v>
      </c>
      <c r="AF2860" s="2">
        <v>64.527381896972656</v>
      </c>
      <c r="AG2860" s="2">
        <v>67.003318786621094</v>
      </c>
      <c r="AH2860" s="2">
        <v>500.09841918945313</v>
      </c>
      <c r="AI2860" s="2">
        <v>2000.619873046875</v>
      </c>
      <c r="AJ2860" s="2">
        <v>28.089927673339844</v>
      </c>
      <c r="AK2860" s="2">
        <v>92.4561767578125</v>
      </c>
      <c r="AL2860" s="2">
        <v>8.9727230072021484</v>
      </c>
      <c r="AM2860" s="2">
        <v>-0.81457769870758057</v>
      </c>
      <c r="AN2860" s="2">
        <v>1</v>
      </c>
      <c r="AO2860" s="2">
        <v>-0.21956524252891541</v>
      </c>
      <c r="AP2860" s="2">
        <v>2.737391471862793</v>
      </c>
      <c r="AQ2860" s="2">
        <v>1</v>
      </c>
      <c r="AR2860" s="2">
        <v>0</v>
      </c>
      <c r="AS2860" s="2">
        <v>0.15999999642372131</v>
      </c>
      <c r="AT2860" s="2">
        <v>111115</v>
      </c>
      <c r="AU2860" s="3">
        <f t="shared" si="3284"/>
        <v>0.83349736531575513</v>
      </c>
      <c r="AV2860" s="3">
        <f t="shared" si="3285"/>
        <v>1.0590895873587734E-3</v>
      </c>
      <c r="AW2860" s="3">
        <f t="shared" si="3286"/>
        <v>305.98522415161131</v>
      </c>
      <c r="AX2860" s="3">
        <f t="shared" si="3287"/>
        <v>304.13394203186033</v>
      </c>
      <c r="AY2860" s="3">
        <f t="shared" si="3288"/>
        <v>320.09917253272579</v>
      </c>
      <c r="AZ2860" s="3">
        <f t="shared" si="3289"/>
        <v>2.938427990334266</v>
      </c>
      <c r="BA2860" s="3">
        <f t="shared" si="3290"/>
        <v>5.0055202908101011</v>
      </c>
      <c r="BB2860" s="3">
        <f t="shared" si="3291"/>
        <v>54.139382206144894</v>
      </c>
      <c r="BC2860" s="3">
        <f t="shared" si="3292"/>
        <v>21.475415073576535</v>
      </c>
      <c r="BD2860" s="3">
        <f t="shared" si="3293"/>
        <v>31.90958309173584</v>
      </c>
      <c r="BE2860" s="3">
        <f t="shared" si="3294"/>
        <v>4.7507003977243158</v>
      </c>
      <c r="BF2860" s="3">
        <f t="shared" si="3295"/>
        <v>4.717596014659E-2</v>
      </c>
      <c r="BG2860" s="3">
        <f t="shared" si="3296"/>
        <v>3.0199855188201181</v>
      </c>
      <c r="BH2860" s="3">
        <f t="shared" si="3297"/>
        <v>1.7307148789041977</v>
      </c>
      <c r="BI2860" s="3">
        <f t="shared" si="3298"/>
        <v>2.9555549833624711E-2</v>
      </c>
      <c r="BJ2860" s="3">
        <f t="shared" si="3299"/>
        <v>14.471860259778765</v>
      </c>
      <c r="BK2860" s="3">
        <f t="shared" si="3300"/>
        <v>0.63515237225732035</v>
      </c>
      <c r="BL2860" s="3">
        <f t="shared" si="3301"/>
        <v>59.222190861013793</v>
      </c>
      <c r="BM2860" s="3">
        <f t="shared" si="3302"/>
        <v>245.27782774120183</v>
      </c>
      <c r="BN2860" s="3">
        <f t="shared" si="3303"/>
        <v>5.9011124784057092E-3</v>
      </c>
    </row>
    <row r="2861" spans="1:66">
      <c r="A2861" s="2" t="s">
        <v>3551</v>
      </c>
      <c r="B2861" t="s">
        <v>2748</v>
      </c>
      <c r="C2861">
        <v>20190810</v>
      </c>
      <c r="D2861" t="s">
        <v>338</v>
      </c>
      <c r="E2861" s="2" t="s">
        <v>0</v>
      </c>
      <c r="F2861" s="2" t="s">
        <v>3550</v>
      </c>
      <c r="G2861" s="1">
        <v>2000</v>
      </c>
      <c r="H2861">
        <v>175</v>
      </c>
      <c r="K2861" s="2">
        <v>40</v>
      </c>
      <c r="L2861" s="2" t="s">
        <v>3555</v>
      </c>
      <c r="M2861" s="2">
        <v>10210.000035025179</v>
      </c>
      <c r="N2861" s="2">
        <v>0</v>
      </c>
      <c r="O2861" s="3">
        <f t="shared" si="3276"/>
        <v>1.3433550058463053</v>
      </c>
      <c r="P2861" s="3">
        <f t="shared" si="3277"/>
        <v>5.0773702725461833E-2</v>
      </c>
      <c r="Q2861" s="3">
        <f t="shared" si="3278"/>
        <v>124.81526275223277</v>
      </c>
      <c r="R2861" s="3">
        <f t="shared" si="3279"/>
        <v>1.1108616865979968</v>
      </c>
      <c r="S2861" s="3">
        <f t="shared" si="3280"/>
        <v>1.9698265876852314</v>
      </c>
      <c r="T2861" s="3">
        <f t="shared" si="3281"/>
        <v>32.764301300048828</v>
      </c>
      <c r="U2861" s="2">
        <v>6</v>
      </c>
      <c r="V2861" s="3">
        <f t="shared" si="3282"/>
        <v>1.4200000166893005</v>
      </c>
      <c r="W2861" s="2">
        <v>1</v>
      </c>
      <c r="X2861" s="3">
        <f t="shared" si="3283"/>
        <v>2.8400000333786011</v>
      </c>
      <c r="Y2861" s="2">
        <v>30.967306137084961</v>
      </c>
      <c r="Z2861" s="2">
        <v>32.764301300048828</v>
      </c>
      <c r="AA2861" s="2">
        <v>30.515436172485352</v>
      </c>
      <c r="AB2861" s="2">
        <v>174.93206787109375</v>
      </c>
      <c r="AC2861" s="2">
        <v>173.08963012695313</v>
      </c>
      <c r="AD2861" s="2">
        <v>31.329898834228516</v>
      </c>
      <c r="AE2861" s="2">
        <v>32.619224548339844</v>
      </c>
      <c r="AF2861" s="2">
        <v>64.384727478027344</v>
      </c>
      <c r="AG2861" s="2">
        <v>66.971931457519531</v>
      </c>
      <c r="AH2861" s="2">
        <v>500.08755493164063</v>
      </c>
      <c r="AI2861" s="2">
        <v>2000.3243408203125</v>
      </c>
      <c r="AJ2861" s="2">
        <v>28.561679840087891</v>
      </c>
      <c r="AK2861" s="2">
        <v>92.453369140625</v>
      </c>
      <c r="AL2861" s="2">
        <v>8.3696041107177734</v>
      </c>
      <c r="AM2861" s="2">
        <v>-0.81552755832672119</v>
      </c>
      <c r="AN2861" s="2">
        <v>1</v>
      </c>
      <c r="AO2861" s="2">
        <v>-0.21956524252891541</v>
      </c>
      <c r="AP2861" s="2">
        <v>2.737391471862793</v>
      </c>
      <c r="AQ2861" s="2">
        <v>1</v>
      </c>
      <c r="AR2861" s="2">
        <v>0</v>
      </c>
      <c r="AS2861" s="2">
        <v>0.15999999642372131</v>
      </c>
      <c r="AT2861" s="2">
        <v>111115</v>
      </c>
      <c r="AU2861" s="3">
        <f t="shared" si="3284"/>
        <v>0.83347925821940105</v>
      </c>
      <c r="AV2861" s="3">
        <f t="shared" si="3285"/>
        <v>1.1108616865979969E-3</v>
      </c>
      <c r="AW2861" s="3">
        <f t="shared" si="3286"/>
        <v>305.91430130004881</v>
      </c>
      <c r="AX2861" s="3">
        <f t="shared" si="3287"/>
        <v>304.11730613708494</v>
      </c>
      <c r="AY2861" s="3">
        <f t="shared" si="3288"/>
        <v>320.05188737753269</v>
      </c>
      <c r="AZ2861" s="3">
        <f t="shared" si="3289"/>
        <v>2.9193055400434074</v>
      </c>
      <c r="BA2861" s="3">
        <f t="shared" si="3290"/>
        <v>4.9855837959338318</v>
      </c>
      <c r="BB2861" s="3">
        <f t="shared" si="3291"/>
        <v>53.925387925566817</v>
      </c>
      <c r="BC2861" s="3">
        <f t="shared" si="3292"/>
        <v>21.306163377226973</v>
      </c>
      <c r="BD2861" s="3">
        <f t="shared" si="3293"/>
        <v>31.865803718566895</v>
      </c>
      <c r="BE2861" s="3">
        <f t="shared" si="3294"/>
        <v>4.7389333632584574</v>
      </c>
      <c r="BF2861" s="3">
        <f t="shared" si="3295"/>
        <v>4.9881910726573699E-2</v>
      </c>
      <c r="BG2861" s="3">
        <f t="shared" si="3296"/>
        <v>3.0157572082486004</v>
      </c>
      <c r="BH2861" s="3">
        <f t="shared" si="3297"/>
        <v>1.723176155009857</v>
      </c>
      <c r="BI2861" s="3">
        <f t="shared" si="3298"/>
        <v>3.1255108119991798E-2</v>
      </c>
      <c r="BJ2861" s="3">
        <f t="shared" si="3299"/>
        <v>11.539591561616279</v>
      </c>
      <c r="BK2861" s="3">
        <f t="shared" si="3300"/>
        <v>0.72110190922868478</v>
      </c>
      <c r="BL2861" s="3">
        <f t="shared" si="3301"/>
        <v>59.427863834501146</v>
      </c>
      <c r="BM2861" s="3">
        <f t="shared" si="3302"/>
        <v>172.45106349435522</v>
      </c>
      <c r="BN2861" s="3">
        <f t="shared" si="3303"/>
        <v>4.6292969582900165E-3</v>
      </c>
    </row>
    <row r="2862" spans="1:66">
      <c r="A2862" s="2" t="s">
        <v>3551</v>
      </c>
      <c r="B2862" t="s">
        <v>2748</v>
      </c>
      <c r="C2862">
        <v>20190810</v>
      </c>
      <c r="D2862" t="s">
        <v>338</v>
      </c>
      <c r="E2862" s="2" t="s">
        <v>0</v>
      </c>
      <c r="F2862" s="2" t="s">
        <v>3550</v>
      </c>
      <c r="G2862" s="1">
        <v>2000</v>
      </c>
      <c r="H2862">
        <v>100</v>
      </c>
      <c r="K2862" s="2">
        <v>41</v>
      </c>
      <c r="L2862" s="2" t="s">
        <v>3556</v>
      </c>
      <c r="M2862" s="2">
        <v>10299.000035025179</v>
      </c>
      <c r="N2862" s="2">
        <v>0</v>
      </c>
      <c r="O2862" s="3">
        <f t="shared" si="3276"/>
        <v>5.4324962595289593E-2</v>
      </c>
      <c r="P2862" s="3">
        <f t="shared" si="3277"/>
        <v>5.6521541154081048E-2</v>
      </c>
      <c r="Q2862" s="3">
        <f t="shared" si="3278"/>
        <v>95.511480992262776</v>
      </c>
      <c r="R2862" s="3">
        <f t="shared" si="3279"/>
        <v>1.2268703546431214</v>
      </c>
      <c r="S2862" s="3">
        <f t="shared" si="3280"/>
        <v>1.9580964023145788</v>
      </c>
      <c r="T2862" s="3">
        <f t="shared" si="3281"/>
        <v>32.746955871582031</v>
      </c>
      <c r="U2862" s="2">
        <v>6</v>
      </c>
      <c r="V2862" s="3">
        <f t="shared" si="3282"/>
        <v>1.4200000166893005</v>
      </c>
      <c r="W2862" s="2">
        <v>1</v>
      </c>
      <c r="X2862" s="3">
        <f t="shared" si="3283"/>
        <v>2.8400000333786011</v>
      </c>
      <c r="Y2862" s="2">
        <v>30.962917327880859</v>
      </c>
      <c r="Z2862" s="2">
        <v>32.746955871582031</v>
      </c>
      <c r="AA2862" s="2">
        <v>30.517505645751953</v>
      </c>
      <c r="AB2862" s="2">
        <v>100.75108337402344</v>
      </c>
      <c r="AC2862" s="2">
        <v>100.53791809082031</v>
      </c>
      <c r="AD2862" s="2">
        <v>31.270736694335938</v>
      </c>
      <c r="AE2862" s="2">
        <v>32.694572448730469</v>
      </c>
      <c r="AF2862" s="2">
        <v>64.282463073730469</v>
      </c>
      <c r="AG2862" s="2">
        <v>67.140235900878906</v>
      </c>
      <c r="AH2862" s="2">
        <v>500.0963134765625</v>
      </c>
      <c r="AI2862" s="2">
        <v>1999.8470458984375</v>
      </c>
      <c r="AJ2862" s="2">
        <v>29.073953628540039</v>
      </c>
      <c r="AK2862" s="2">
        <v>92.450271606445313</v>
      </c>
      <c r="AL2862" s="2">
        <v>7.7953166961669922</v>
      </c>
      <c r="AM2862" s="2">
        <v>-0.81510412693023682</v>
      </c>
      <c r="AN2862" s="2">
        <v>1</v>
      </c>
      <c r="AO2862" s="2">
        <v>-0.21956524252891541</v>
      </c>
      <c r="AP2862" s="2">
        <v>2.737391471862793</v>
      </c>
      <c r="AQ2862" s="2">
        <v>1</v>
      </c>
      <c r="AR2862" s="2">
        <v>0</v>
      </c>
      <c r="AS2862" s="2">
        <v>0.15999999642372131</v>
      </c>
      <c r="AT2862" s="2">
        <v>111115</v>
      </c>
      <c r="AU2862" s="3">
        <f t="shared" si="3284"/>
        <v>0.83349385579427082</v>
      </c>
      <c r="AV2862" s="3">
        <f t="shared" si="3285"/>
        <v>1.2268703546431214E-3</v>
      </c>
      <c r="AW2862" s="3">
        <f t="shared" si="3286"/>
        <v>305.89695587158201</v>
      </c>
      <c r="AX2862" s="3">
        <f t="shared" si="3287"/>
        <v>304.11291732788084</v>
      </c>
      <c r="AY2862" s="3">
        <f t="shared" si="3288"/>
        <v>319.97552019173963</v>
      </c>
      <c r="AZ2862" s="3">
        <f t="shared" si="3289"/>
        <v>2.8604060655802268</v>
      </c>
      <c r="BA2862" s="3">
        <f t="shared" si="3290"/>
        <v>4.9807185052563145</v>
      </c>
      <c r="BB2862" s="3">
        <f t="shared" si="3291"/>
        <v>53.874568659558982</v>
      </c>
      <c r="BC2862" s="3">
        <f t="shared" si="3292"/>
        <v>21.179996210828513</v>
      </c>
      <c r="BD2862" s="3">
        <f t="shared" si="3293"/>
        <v>31.854936599731445</v>
      </c>
      <c r="BE2862" s="3">
        <f t="shared" si="3294"/>
        <v>4.736016429564839</v>
      </c>
      <c r="BF2862" s="3">
        <f t="shared" si="3295"/>
        <v>5.541860284265214E-2</v>
      </c>
      <c r="BG2862" s="3">
        <f t="shared" si="3296"/>
        <v>3.0226221029417357</v>
      </c>
      <c r="BH2862" s="3">
        <f t="shared" si="3297"/>
        <v>1.7133943266231033</v>
      </c>
      <c r="BI2862" s="3">
        <f t="shared" si="3298"/>
        <v>3.473405855127662E-2</v>
      </c>
      <c r="BJ2862" s="3">
        <f t="shared" si="3299"/>
        <v>8.830062359268533</v>
      </c>
      <c r="BK2862" s="3">
        <f t="shared" si="3300"/>
        <v>0.95000456351187879</v>
      </c>
      <c r="BL2862" s="3">
        <f t="shared" si="3301"/>
        <v>59.709665650146512</v>
      </c>
      <c r="BM2862" s="3">
        <f t="shared" si="3302"/>
        <v>100.5120946053831</v>
      </c>
      <c r="BN2862" s="3">
        <f t="shared" si="3303"/>
        <v>3.2271990408283991E-4</v>
      </c>
    </row>
    <row r="2863" spans="1:66">
      <c r="A2863" s="2" t="s">
        <v>3551</v>
      </c>
      <c r="B2863" t="s">
        <v>2748</v>
      </c>
      <c r="C2863">
        <v>20190810</v>
      </c>
      <c r="D2863" t="s">
        <v>338</v>
      </c>
      <c r="E2863" s="2" t="s">
        <v>0</v>
      </c>
      <c r="F2863" s="2" t="s">
        <v>3550</v>
      </c>
      <c r="G2863" s="1">
        <v>2000</v>
      </c>
      <c r="H2863">
        <v>66</v>
      </c>
      <c r="K2863" s="2">
        <v>42</v>
      </c>
      <c r="L2863" s="2" t="s">
        <v>3557</v>
      </c>
      <c r="M2863" s="2">
        <v>10388.500035014004</v>
      </c>
      <c r="N2863" s="2">
        <v>0</v>
      </c>
      <c r="O2863" s="3">
        <f t="shared" si="3276"/>
        <v>-0.493661435931325</v>
      </c>
      <c r="P2863" s="3">
        <f t="shared" si="3277"/>
        <v>6.5801855122956832E-2</v>
      </c>
      <c r="Q2863" s="3">
        <f t="shared" si="3278"/>
        <v>75.985771038072087</v>
      </c>
      <c r="R2863" s="3">
        <f t="shared" si="3279"/>
        <v>1.4008757928813882</v>
      </c>
      <c r="S2863" s="3">
        <f t="shared" si="3280"/>
        <v>1.9267521983918861</v>
      </c>
      <c r="T2863" s="3">
        <f t="shared" si="3281"/>
        <v>32.667304992675781</v>
      </c>
      <c r="U2863" s="2">
        <v>6</v>
      </c>
      <c r="V2863" s="3">
        <f t="shared" si="3282"/>
        <v>1.4200000166893005</v>
      </c>
      <c r="W2863" s="2">
        <v>1</v>
      </c>
      <c r="X2863" s="3">
        <f t="shared" si="3283"/>
        <v>2.8400000333786011</v>
      </c>
      <c r="Y2863" s="2">
        <v>30.93885612487793</v>
      </c>
      <c r="Z2863" s="2">
        <v>32.667304992675781</v>
      </c>
      <c r="AA2863" s="2">
        <v>30.514545440673828</v>
      </c>
      <c r="AB2863" s="2">
        <v>65.732948303222656</v>
      </c>
      <c r="AC2863" s="2">
        <v>66.213958740234375</v>
      </c>
      <c r="AD2863" s="2">
        <v>31.167337417602539</v>
      </c>
      <c r="AE2863" s="2">
        <v>32.793010711669922</v>
      </c>
      <c r="AF2863" s="2">
        <v>64.150779724121094</v>
      </c>
      <c r="AG2863" s="2">
        <v>67.433311462402344</v>
      </c>
      <c r="AH2863" s="2">
        <v>500.07717895507813</v>
      </c>
      <c r="AI2863" s="2">
        <v>2000.909912109375</v>
      </c>
      <c r="AJ2863" s="2">
        <v>27.295602798461914</v>
      </c>
      <c r="AK2863" s="2">
        <v>92.448898315429688</v>
      </c>
      <c r="AL2863" s="2">
        <v>7.4230556488037109</v>
      </c>
      <c r="AM2863" s="2">
        <v>-0.82177603244781494</v>
      </c>
      <c r="AN2863" s="2">
        <v>1</v>
      </c>
      <c r="AO2863" s="2">
        <v>-0.21956524252891541</v>
      </c>
      <c r="AP2863" s="2">
        <v>2.737391471862793</v>
      </c>
      <c r="AQ2863" s="2">
        <v>1</v>
      </c>
      <c r="AR2863" s="2">
        <v>0</v>
      </c>
      <c r="AS2863" s="2">
        <v>0.15999999642372131</v>
      </c>
      <c r="AT2863" s="2">
        <v>111115</v>
      </c>
      <c r="AU2863" s="3">
        <f t="shared" si="3284"/>
        <v>0.83346196492513014</v>
      </c>
      <c r="AV2863" s="3">
        <f t="shared" si="3285"/>
        <v>1.4008757928813881E-3</v>
      </c>
      <c r="AW2863" s="3">
        <f t="shared" si="3286"/>
        <v>305.81730499267576</v>
      </c>
      <c r="AX2863" s="3">
        <f t="shared" si="3287"/>
        <v>304.08885612487791</v>
      </c>
      <c r="AY2863" s="3">
        <f t="shared" si="3288"/>
        <v>320.14557878168853</v>
      </c>
      <c r="AZ2863" s="3">
        <f t="shared" si="3289"/>
        <v>2.7808689256856196</v>
      </c>
      <c r="BA2863" s="3">
        <f t="shared" si="3290"/>
        <v>4.9584299111318551</v>
      </c>
      <c r="BB2863" s="3">
        <f t="shared" si="3291"/>
        <v>53.634277979322277</v>
      </c>
      <c r="BC2863" s="3">
        <f t="shared" si="3292"/>
        <v>20.841267267652356</v>
      </c>
      <c r="BD2863" s="3">
        <f t="shared" si="3293"/>
        <v>31.803080558776855</v>
      </c>
      <c r="BE2863" s="3">
        <f t="shared" si="3294"/>
        <v>4.7221188344520098</v>
      </c>
      <c r="BF2863" s="3">
        <f t="shared" si="3295"/>
        <v>6.4311772762298935E-2</v>
      </c>
      <c r="BG2863" s="3">
        <f t="shared" si="3296"/>
        <v>3.031677712739969</v>
      </c>
      <c r="BH2863" s="3">
        <f t="shared" si="3297"/>
        <v>1.6904411217120408</v>
      </c>
      <c r="BI2863" s="3">
        <f t="shared" si="3298"/>
        <v>4.0326128288216329E-2</v>
      </c>
      <c r="BJ2863" s="3">
        <f t="shared" si="3299"/>
        <v>7.0248008201182488</v>
      </c>
      <c r="BK2863" s="3">
        <f t="shared" si="3300"/>
        <v>1.1475793395192357</v>
      </c>
      <c r="BL2863" s="3">
        <f t="shared" si="3301"/>
        <v>60.306531099220081</v>
      </c>
      <c r="BM2863" s="3">
        <f t="shared" si="3302"/>
        <v>66.44862174399303</v>
      </c>
      <c r="BN2863" s="3">
        <f t="shared" si="3303"/>
        <v>-4.4803049268917899E-3</v>
      </c>
    </row>
    <row r="2864" spans="1:66">
      <c r="A2864" s="2" t="s">
        <v>3551</v>
      </c>
      <c r="B2864" t="s">
        <v>2748</v>
      </c>
      <c r="C2864">
        <v>20190810</v>
      </c>
      <c r="D2864" t="s">
        <v>338</v>
      </c>
      <c r="E2864" s="2" t="s">
        <v>0</v>
      </c>
      <c r="F2864" s="2" t="s">
        <v>3550</v>
      </c>
      <c r="G2864" s="1">
        <v>2000</v>
      </c>
      <c r="H2864">
        <v>33</v>
      </c>
      <c r="K2864" s="2">
        <v>43</v>
      </c>
      <c r="L2864" s="2" t="s">
        <v>3558</v>
      </c>
      <c r="M2864" s="2">
        <v>10477.000035025179</v>
      </c>
      <c r="N2864" s="2">
        <v>0</v>
      </c>
      <c r="O2864" s="3">
        <f t="shared" si="3276"/>
        <v>-1.1946019545053388</v>
      </c>
      <c r="P2864" s="3">
        <f t="shared" si="3277"/>
        <v>7.4879137645880237E-2</v>
      </c>
      <c r="Q2864" s="3">
        <f t="shared" si="3278"/>
        <v>58.382772518308514</v>
      </c>
      <c r="R2864" s="3">
        <f t="shared" si="3279"/>
        <v>1.5573921632821346</v>
      </c>
      <c r="S2864" s="3">
        <f t="shared" si="3280"/>
        <v>1.8884424411618408</v>
      </c>
      <c r="T2864" s="3">
        <f t="shared" si="3281"/>
        <v>32.563713073730469</v>
      </c>
      <c r="U2864" s="2">
        <v>6</v>
      </c>
      <c r="V2864" s="3">
        <f t="shared" si="3282"/>
        <v>1.4200000166893005</v>
      </c>
      <c r="W2864" s="2">
        <v>1</v>
      </c>
      <c r="X2864" s="3">
        <f t="shared" si="3283"/>
        <v>2.8400000333786011</v>
      </c>
      <c r="Y2864" s="2">
        <v>30.91534423828125</v>
      </c>
      <c r="Z2864" s="2">
        <v>32.563713073730469</v>
      </c>
      <c r="AA2864" s="2">
        <v>30.51695442199707</v>
      </c>
      <c r="AB2864" s="2">
        <v>32.479881286621094</v>
      </c>
      <c r="AC2864" s="2">
        <v>33.849830627441406</v>
      </c>
      <c r="AD2864" s="2">
        <v>31.088262557983398</v>
      </c>
      <c r="AE2864" s="2">
        <v>32.895244598388672</v>
      </c>
      <c r="AF2864" s="2">
        <v>64.099571228027344</v>
      </c>
      <c r="AG2864" s="2">
        <v>67.735343933105469</v>
      </c>
      <c r="AH2864" s="2">
        <v>500.1138916015625</v>
      </c>
      <c r="AI2864" s="2">
        <v>2000.4512939453125</v>
      </c>
      <c r="AJ2864" s="2">
        <v>27.217247009277344</v>
      </c>
      <c r="AK2864" s="2">
        <v>92.448905944824219</v>
      </c>
      <c r="AL2864" s="2">
        <v>7.0975856781005859</v>
      </c>
      <c r="AM2864" s="2">
        <v>-0.83652746677398682</v>
      </c>
      <c r="AN2864" s="2">
        <v>1</v>
      </c>
      <c r="AO2864" s="2">
        <v>-0.21956524252891541</v>
      </c>
      <c r="AP2864" s="2">
        <v>2.737391471862793</v>
      </c>
      <c r="AQ2864" s="2">
        <v>1</v>
      </c>
      <c r="AR2864" s="2">
        <v>0</v>
      </c>
      <c r="AS2864" s="2">
        <v>0.15999999642372131</v>
      </c>
      <c r="AT2864" s="2">
        <v>111135</v>
      </c>
      <c r="AU2864" s="3">
        <f t="shared" si="3284"/>
        <v>0.83352315266927079</v>
      </c>
      <c r="AV2864" s="3">
        <f t="shared" si="3285"/>
        <v>1.5573921632821347E-3</v>
      </c>
      <c r="AW2864" s="3">
        <f t="shared" si="3286"/>
        <v>305.71371307373045</v>
      </c>
      <c r="AX2864" s="3">
        <f t="shared" si="3287"/>
        <v>304.06534423828123</v>
      </c>
      <c r="AY2864" s="3">
        <f t="shared" si="3288"/>
        <v>320.07219987707867</v>
      </c>
      <c r="AZ2864" s="3">
        <f t="shared" si="3289"/>
        <v>2.7111190966831455</v>
      </c>
      <c r="BA2864" s="3">
        <f t="shared" si="3290"/>
        <v>4.9295718150702621</v>
      </c>
      <c r="BB2864" s="3">
        <f t="shared" si="3291"/>
        <v>53.322121713504671</v>
      </c>
      <c r="BC2864" s="3">
        <f t="shared" si="3292"/>
        <v>20.426877115116</v>
      </c>
      <c r="BD2864" s="3">
        <f t="shared" si="3293"/>
        <v>31.739528656005859</v>
      </c>
      <c r="BE2864" s="3">
        <f t="shared" si="3294"/>
        <v>4.7051351412544635</v>
      </c>
      <c r="BF2864" s="3">
        <f t="shared" si="3295"/>
        <v>7.2955598135108671E-2</v>
      </c>
      <c r="BG2864" s="3">
        <f t="shared" si="3296"/>
        <v>3.0411293739084213</v>
      </c>
      <c r="BH2864" s="3">
        <f t="shared" si="3297"/>
        <v>1.6640057673460422</v>
      </c>
      <c r="BI2864" s="3">
        <f t="shared" si="3298"/>
        <v>4.5766251468364091E-2</v>
      </c>
      <c r="BJ2864" s="3">
        <f t="shared" si="3299"/>
        <v>5.397423445343172</v>
      </c>
      <c r="BK2864" s="3">
        <f t="shared" si="3300"/>
        <v>1.7247581874450717</v>
      </c>
      <c r="BL2864" s="3">
        <f t="shared" si="3301"/>
        <v>60.994151556445097</v>
      </c>
      <c r="BM2864" s="3">
        <f t="shared" si="3302"/>
        <v>34.417687183648432</v>
      </c>
      <c r="BN2864" s="3">
        <f t="shared" si="3303"/>
        <v>-2.1170432595872139E-2</v>
      </c>
    </row>
    <row r="2865" spans="1:66">
      <c r="A2865" s="2" t="s">
        <v>3551</v>
      </c>
      <c r="B2865" t="s">
        <v>2748</v>
      </c>
      <c r="C2865">
        <v>20190810</v>
      </c>
      <c r="D2865" t="s">
        <v>338</v>
      </c>
      <c r="E2865" s="2" t="s">
        <v>0</v>
      </c>
      <c r="F2865" s="2" t="s">
        <v>3550</v>
      </c>
      <c r="G2865" s="1">
        <v>2000</v>
      </c>
      <c r="H2865">
        <v>400</v>
      </c>
      <c r="K2865" s="2">
        <v>44</v>
      </c>
      <c r="L2865" s="2" t="s">
        <v>3559</v>
      </c>
      <c r="M2865" s="2">
        <v>10620.000035025179</v>
      </c>
      <c r="N2865" s="2">
        <v>0</v>
      </c>
      <c r="O2865" s="3">
        <f t="shared" si="3276"/>
        <v>7.8207279505663392</v>
      </c>
      <c r="P2865" s="3">
        <f t="shared" si="3277"/>
        <v>9.4663351441238164E-2</v>
      </c>
      <c r="Q2865" s="3">
        <f t="shared" si="3278"/>
        <v>243.56060113796303</v>
      </c>
      <c r="R2865" s="3">
        <f t="shared" si="3279"/>
        <v>1.8903750639804773</v>
      </c>
      <c r="S2865" s="3">
        <f t="shared" si="3280"/>
        <v>1.825451760840493</v>
      </c>
      <c r="T2865" s="3">
        <f t="shared" si="3281"/>
        <v>32.447376251220703</v>
      </c>
      <c r="U2865" s="2">
        <v>6</v>
      </c>
      <c r="V2865" s="3">
        <f t="shared" si="3282"/>
        <v>1.4200000166893005</v>
      </c>
      <c r="W2865" s="2">
        <v>1</v>
      </c>
      <c r="X2865" s="3">
        <f t="shared" si="3283"/>
        <v>2.8400000333786011</v>
      </c>
      <c r="Y2865" s="2">
        <v>30.90241813659668</v>
      </c>
      <c r="Z2865" s="2">
        <v>32.447376251220703</v>
      </c>
      <c r="AA2865" s="2">
        <v>30.516683578491211</v>
      </c>
      <c r="AB2865" s="2">
        <v>400.19558715820313</v>
      </c>
      <c r="AC2865" s="2">
        <v>389.92840576171875</v>
      </c>
      <c r="AD2865" s="2">
        <v>31.035604476928711</v>
      </c>
      <c r="AE2865" s="2">
        <v>33.228202819824219</v>
      </c>
      <c r="AF2865" s="2">
        <v>64.0533447265625</v>
      </c>
      <c r="AG2865" s="2">
        <v>68.469520568847656</v>
      </c>
      <c r="AH2865" s="2">
        <v>500.10836791992188</v>
      </c>
      <c r="AI2865" s="2">
        <v>2000.604736328125</v>
      </c>
      <c r="AJ2865" s="2">
        <v>26.718135833740234</v>
      </c>
      <c r="AK2865" s="2">
        <v>92.448150634765625</v>
      </c>
      <c r="AL2865" s="2">
        <v>9.5265102386474609</v>
      </c>
      <c r="AM2865" s="2">
        <v>-0.84306585788726807</v>
      </c>
      <c r="AN2865" s="2">
        <v>1</v>
      </c>
      <c r="AO2865" s="2">
        <v>-0.21956524252891541</v>
      </c>
      <c r="AP2865" s="2">
        <v>2.737391471862793</v>
      </c>
      <c r="AQ2865" s="2">
        <v>1</v>
      </c>
      <c r="AR2865" s="2">
        <v>0</v>
      </c>
      <c r="AS2865" s="2">
        <v>0.15999999642372131</v>
      </c>
      <c r="AT2865" s="2">
        <v>111115</v>
      </c>
      <c r="AU2865" s="3">
        <f t="shared" si="3284"/>
        <v>0.83351394653320299</v>
      </c>
      <c r="AV2865" s="3">
        <f t="shared" si="3285"/>
        <v>1.8903750639804773E-3</v>
      </c>
      <c r="AW2865" s="3">
        <f t="shared" si="3286"/>
        <v>305.59737625122068</v>
      </c>
      <c r="AX2865" s="3">
        <f t="shared" si="3287"/>
        <v>304.05241813659666</v>
      </c>
      <c r="AY2865" s="3">
        <f t="shared" si="3288"/>
        <v>320.09675065777992</v>
      </c>
      <c r="AZ2865" s="3">
        <f t="shared" si="3289"/>
        <v>2.5546236641092204</v>
      </c>
      <c r="BA2865" s="3">
        <f t="shared" si="3290"/>
        <v>4.8973376604501464</v>
      </c>
      <c r="BB2865" s="3">
        <f t="shared" si="3291"/>
        <v>52.973884570152514</v>
      </c>
      <c r="BC2865" s="3">
        <f t="shared" si="3292"/>
        <v>19.745681750328295</v>
      </c>
      <c r="BD2865" s="3">
        <f t="shared" si="3293"/>
        <v>31.674897193908691</v>
      </c>
      <c r="BE2865" s="3">
        <f t="shared" si="3294"/>
        <v>4.6879175169865634</v>
      </c>
      <c r="BF2865" s="3">
        <f t="shared" si="3295"/>
        <v>9.1609798467346584E-2</v>
      </c>
      <c r="BG2865" s="3">
        <f t="shared" si="3296"/>
        <v>3.0718858996096534</v>
      </c>
      <c r="BH2865" s="3">
        <f t="shared" si="3297"/>
        <v>1.61603161737691</v>
      </c>
      <c r="BI2865" s="3">
        <f t="shared" si="3298"/>
        <v>5.7522854040090582E-2</v>
      </c>
      <c r="BJ2865" s="3">
        <f t="shared" si="3299"/>
        <v>22.516727142696475</v>
      </c>
      <c r="BK2865" s="3">
        <f t="shared" si="3300"/>
        <v>0.62462902814728616</v>
      </c>
      <c r="BL2865" s="3">
        <f t="shared" si="3301"/>
        <v>62.303217580196737</v>
      </c>
      <c r="BM2865" s="3">
        <f t="shared" si="3302"/>
        <v>386.21080625144543</v>
      </c>
      <c r="BN2865" s="3">
        <f t="shared" si="3303"/>
        <v>1.261633561911338E-2</v>
      </c>
    </row>
    <row r="2866" spans="1:66">
      <c r="A2866" s="2" t="s">
        <v>3551</v>
      </c>
      <c r="B2866" t="s">
        <v>2748</v>
      </c>
      <c r="C2866">
        <v>20190810</v>
      </c>
      <c r="D2866" t="s">
        <v>338</v>
      </c>
      <c r="E2866" s="2" t="s">
        <v>0</v>
      </c>
      <c r="F2866" s="2" t="s">
        <v>3550</v>
      </c>
      <c r="G2866" s="1">
        <v>2000</v>
      </c>
      <c r="H2866">
        <v>400</v>
      </c>
      <c r="K2866" s="2">
        <v>45</v>
      </c>
      <c r="L2866" s="2" t="s">
        <v>3560</v>
      </c>
      <c r="M2866" s="2">
        <v>10709.500035014004</v>
      </c>
      <c r="N2866" s="2">
        <v>0</v>
      </c>
      <c r="O2866" s="3">
        <f t="shared" si="3276"/>
        <v>8.4730882556385314</v>
      </c>
      <c r="P2866" s="3">
        <f t="shared" si="3277"/>
        <v>0.10023101422548915</v>
      </c>
      <c r="Q2866" s="3">
        <f t="shared" si="3278"/>
        <v>238.89205062398611</v>
      </c>
      <c r="R2866" s="3">
        <f t="shared" si="3279"/>
        <v>1.9796328385312689</v>
      </c>
      <c r="S2866" s="3">
        <f t="shared" si="3280"/>
        <v>1.8087344764849673</v>
      </c>
      <c r="T2866" s="3">
        <f t="shared" si="3281"/>
        <v>32.437026977539063</v>
      </c>
      <c r="U2866" s="2">
        <v>6</v>
      </c>
      <c r="V2866" s="3">
        <f t="shared" si="3282"/>
        <v>1.4200000166893005</v>
      </c>
      <c r="W2866" s="2">
        <v>1</v>
      </c>
      <c r="X2866" s="3">
        <f t="shared" si="3283"/>
        <v>2.8400000333786011</v>
      </c>
      <c r="Y2866" s="2">
        <v>30.904914855957031</v>
      </c>
      <c r="Z2866" s="2">
        <v>32.437026977539063</v>
      </c>
      <c r="AA2866" s="2">
        <v>30.516790390014648</v>
      </c>
      <c r="AB2866" s="2">
        <v>399.53604125976563</v>
      </c>
      <c r="AC2866" s="2">
        <v>388.4482421875</v>
      </c>
      <c r="AD2866" s="2">
        <v>31.082998275756836</v>
      </c>
      <c r="AE2866" s="2">
        <v>33.378707885742188</v>
      </c>
      <c r="AF2866" s="2">
        <v>64.122879028320313</v>
      </c>
      <c r="AG2866" s="2">
        <v>68.770195007324219</v>
      </c>
      <c r="AH2866" s="2">
        <v>500.12124633789063</v>
      </c>
      <c r="AI2866" s="2">
        <v>1999.58349609375</v>
      </c>
      <c r="AJ2866" s="2">
        <v>22.872913360595703</v>
      </c>
      <c r="AK2866" s="2">
        <v>92.446495056152344</v>
      </c>
      <c r="AL2866" s="2">
        <v>9.5535793304443359</v>
      </c>
      <c r="AM2866" s="2">
        <v>-0.85356009006500244</v>
      </c>
      <c r="AN2866" s="2">
        <v>1</v>
      </c>
      <c r="AO2866" s="2">
        <v>-0.21956524252891541</v>
      </c>
      <c r="AP2866" s="2">
        <v>2.737391471862793</v>
      </c>
      <c r="AQ2866" s="2">
        <v>1</v>
      </c>
      <c r="AR2866" s="2">
        <v>0</v>
      </c>
      <c r="AS2866" s="2">
        <v>0.15999999642372131</v>
      </c>
      <c r="AT2866" s="2">
        <v>111115</v>
      </c>
      <c r="AU2866" s="3">
        <f t="shared" si="3284"/>
        <v>0.83353541056315095</v>
      </c>
      <c r="AV2866" s="3">
        <f t="shared" si="3285"/>
        <v>1.979632838531269E-3</v>
      </c>
      <c r="AW2866" s="3">
        <f t="shared" si="3286"/>
        <v>305.58702697753904</v>
      </c>
      <c r="AX2866" s="3">
        <f t="shared" si="3287"/>
        <v>304.05491485595701</v>
      </c>
      <c r="AY2866" s="3">
        <f t="shared" si="3288"/>
        <v>319.93335222393216</v>
      </c>
      <c r="AZ2866" s="3">
        <f t="shared" si="3289"/>
        <v>2.5084378526368654</v>
      </c>
      <c r="BA2866" s="3">
        <f t="shared" si="3290"/>
        <v>4.8944790300249856</v>
      </c>
      <c r="BB2866" s="3">
        <f t="shared" si="3291"/>
        <v>52.943911254310521</v>
      </c>
      <c r="BC2866" s="3">
        <f t="shared" si="3292"/>
        <v>19.565203368568334</v>
      </c>
      <c r="BD2866" s="3">
        <f t="shared" si="3293"/>
        <v>31.670970916748047</v>
      </c>
      <c r="BE2866" s="3">
        <f t="shared" si="3294"/>
        <v>4.6868733385805506</v>
      </c>
      <c r="BF2866" s="3">
        <f t="shared" si="3295"/>
        <v>9.6814188795781297E-2</v>
      </c>
      <c r="BG2866" s="3">
        <f t="shared" si="3296"/>
        <v>3.0857445535400183</v>
      </c>
      <c r="BH2866" s="3">
        <f t="shared" si="3297"/>
        <v>1.6011287850405322</v>
      </c>
      <c r="BI2866" s="3">
        <f t="shared" si="3298"/>
        <v>6.080684378799639E-2</v>
      </c>
      <c r="BJ2866" s="3">
        <f t="shared" si="3299"/>
        <v>22.084732776964429</v>
      </c>
      <c r="BK2866" s="3">
        <f t="shared" si="3300"/>
        <v>0.61499068519062927</v>
      </c>
      <c r="BL2866" s="3">
        <f t="shared" si="3301"/>
        <v>62.695046536236063</v>
      </c>
      <c r="BM2866" s="3">
        <f t="shared" si="3302"/>
        <v>384.42054183162924</v>
      </c>
      <c r="BN2866" s="3">
        <f t="shared" si="3303"/>
        <v>1.3818737676238958E-2</v>
      </c>
    </row>
    <row r="2867" spans="1:66">
      <c r="A2867" s="2" t="s">
        <v>3551</v>
      </c>
      <c r="B2867" t="s">
        <v>2748</v>
      </c>
      <c r="C2867">
        <v>20190810</v>
      </c>
      <c r="D2867" t="s">
        <v>338</v>
      </c>
      <c r="E2867" s="2" t="s">
        <v>0</v>
      </c>
      <c r="F2867" s="2" t="s">
        <v>3550</v>
      </c>
      <c r="G2867" s="1">
        <v>2000</v>
      </c>
      <c r="H2867">
        <v>400</v>
      </c>
      <c r="K2867" s="2">
        <v>46</v>
      </c>
      <c r="L2867" s="2" t="s">
        <v>3561</v>
      </c>
      <c r="M2867" s="2">
        <v>10798.500035014004</v>
      </c>
      <c r="N2867" s="2">
        <v>0</v>
      </c>
      <c r="O2867" s="3">
        <f t="shared" si="3276"/>
        <v>8.3055379999152006</v>
      </c>
      <c r="P2867" s="3">
        <f t="shared" si="3277"/>
        <v>9.414790137148786E-2</v>
      </c>
      <c r="Q2867" s="3">
        <f t="shared" si="3278"/>
        <v>233.59587795321994</v>
      </c>
      <c r="R2867" s="3">
        <f t="shared" si="3279"/>
        <v>1.8726911259875969</v>
      </c>
      <c r="S2867" s="3">
        <f t="shared" si="3280"/>
        <v>1.8177980004627416</v>
      </c>
      <c r="T2867" s="3">
        <f t="shared" si="3281"/>
        <v>32.447986602783203</v>
      </c>
      <c r="U2867" s="2">
        <v>6</v>
      </c>
      <c r="V2867" s="3">
        <f t="shared" si="3282"/>
        <v>1.4200000166893005</v>
      </c>
      <c r="W2867" s="2">
        <v>1</v>
      </c>
      <c r="X2867" s="3">
        <f t="shared" si="3283"/>
        <v>2.8400000333786011</v>
      </c>
      <c r="Y2867" s="2">
        <v>30.903070449829102</v>
      </c>
      <c r="Z2867" s="2">
        <v>32.447986602783203</v>
      </c>
      <c r="AA2867" s="2">
        <v>30.516067504882813</v>
      </c>
      <c r="AB2867" s="2">
        <v>399.77774047851563</v>
      </c>
      <c r="AC2867" s="2">
        <v>388.93862915039063</v>
      </c>
      <c r="AD2867" s="2">
        <v>31.142105102539063</v>
      </c>
      <c r="AE2867" s="2">
        <v>33.314155578613281</v>
      </c>
      <c r="AF2867" s="2">
        <v>64.247695922851563</v>
      </c>
      <c r="AG2867" s="2">
        <v>68.645278930664063</v>
      </c>
      <c r="AH2867" s="2">
        <v>500.07235717773438</v>
      </c>
      <c r="AI2867" s="2">
        <v>2000.4525146484375</v>
      </c>
      <c r="AJ2867" s="2">
        <v>21.847024917602539</v>
      </c>
      <c r="AK2867" s="2">
        <v>92.444435119628906</v>
      </c>
      <c r="AL2867" s="2">
        <v>9.6538906097412109</v>
      </c>
      <c r="AM2867" s="2">
        <v>-0.85361349582672119</v>
      </c>
      <c r="AN2867" s="2">
        <v>1</v>
      </c>
      <c r="AO2867" s="2">
        <v>-0.21956524252891541</v>
      </c>
      <c r="AP2867" s="2">
        <v>2.737391471862793</v>
      </c>
      <c r="AQ2867" s="2">
        <v>1</v>
      </c>
      <c r="AR2867" s="2">
        <v>0</v>
      </c>
      <c r="AS2867" s="2">
        <v>0.15999999642372131</v>
      </c>
      <c r="AT2867" s="2">
        <v>111115</v>
      </c>
      <c r="AU2867" s="3">
        <f t="shared" si="3284"/>
        <v>0.83345392862955725</v>
      </c>
      <c r="AV2867" s="3">
        <f t="shared" si="3285"/>
        <v>1.872691125987597E-3</v>
      </c>
      <c r="AW2867" s="3">
        <f t="shared" si="3286"/>
        <v>305.59798660278318</v>
      </c>
      <c r="AX2867" s="3">
        <f t="shared" si="3287"/>
        <v>304.05307044982908</v>
      </c>
      <c r="AY2867" s="3">
        <f t="shared" si="3288"/>
        <v>320.07239518957431</v>
      </c>
      <c r="AZ2867" s="3">
        <f t="shared" si="3289"/>
        <v>2.5634845501550445</v>
      </c>
      <c r="BA2867" s="3">
        <f t="shared" si="3290"/>
        <v>4.8975062944150807</v>
      </c>
      <c r="BB2867" s="3">
        <f t="shared" si="3291"/>
        <v>52.977837855544252</v>
      </c>
      <c r="BC2867" s="3">
        <f t="shared" si="3292"/>
        <v>19.66368227693097</v>
      </c>
      <c r="BD2867" s="3">
        <f t="shared" si="3293"/>
        <v>31.675528526306152</v>
      </c>
      <c r="BE2867" s="3">
        <f t="shared" si="3294"/>
        <v>4.6880854363269906</v>
      </c>
      <c r="BF2867" s="3">
        <f t="shared" si="3295"/>
        <v>9.1126980978320851E-2</v>
      </c>
      <c r="BG2867" s="3">
        <f t="shared" si="3296"/>
        <v>3.079708293952339</v>
      </c>
      <c r="BH2867" s="3">
        <f t="shared" si="3297"/>
        <v>1.6083771423746516</v>
      </c>
      <c r="BI2867" s="3">
        <f t="shared" si="3298"/>
        <v>5.7218282507243798E-2</v>
      </c>
      <c r="BJ2867" s="3">
        <f t="shared" si="3299"/>
        <v>21.594638983659191</v>
      </c>
      <c r="BK2867" s="3">
        <f t="shared" si="3300"/>
        <v>0.60059829609492343</v>
      </c>
      <c r="BL2867" s="3">
        <f t="shared" si="3301"/>
        <v>62.454207208283741</v>
      </c>
      <c r="BM2867" s="3">
        <f t="shared" si="3302"/>
        <v>384.99057416162128</v>
      </c>
      <c r="BN2867" s="3">
        <f t="shared" si="3303"/>
        <v>1.347346730118173E-2</v>
      </c>
    </row>
    <row r="2868" spans="1:66">
      <c r="A2868" s="2" t="s">
        <v>3551</v>
      </c>
      <c r="B2868" t="s">
        <v>2748</v>
      </c>
      <c r="C2868">
        <v>20190810</v>
      </c>
      <c r="D2868" t="s">
        <v>338</v>
      </c>
      <c r="E2868" s="2" t="s">
        <v>0</v>
      </c>
      <c r="F2868" s="2" t="s">
        <v>3550</v>
      </c>
      <c r="G2868" s="1">
        <v>2000</v>
      </c>
      <c r="H2868">
        <v>475</v>
      </c>
      <c r="K2868" s="2">
        <v>47</v>
      </c>
      <c r="L2868" s="2" t="s">
        <v>3562</v>
      </c>
      <c r="M2868" s="2">
        <v>10906.500035014004</v>
      </c>
      <c r="N2868" s="2">
        <v>0</v>
      </c>
      <c r="O2868" s="3">
        <f t="shared" si="3276"/>
        <v>9.7860002261010202</v>
      </c>
      <c r="P2868" s="3">
        <f t="shared" si="3277"/>
        <v>8.3314384750777806E-2</v>
      </c>
      <c r="Q2868" s="3">
        <f t="shared" si="3278"/>
        <v>257.66229308118091</v>
      </c>
      <c r="R2868" s="3">
        <f t="shared" si="3279"/>
        <v>1.6755841216255241</v>
      </c>
      <c r="S2868" s="3">
        <f t="shared" si="3280"/>
        <v>1.8313875199295477</v>
      </c>
      <c r="T2868" s="3">
        <f t="shared" si="3281"/>
        <v>32.427619934082031</v>
      </c>
      <c r="U2868" s="2">
        <v>6</v>
      </c>
      <c r="V2868" s="3">
        <f t="shared" si="3282"/>
        <v>1.4200000166893005</v>
      </c>
      <c r="W2868" s="2">
        <v>1</v>
      </c>
      <c r="X2868" s="3">
        <f t="shared" si="3283"/>
        <v>2.8400000333786011</v>
      </c>
      <c r="Y2868" s="2">
        <v>30.886529922485352</v>
      </c>
      <c r="Z2868" s="2">
        <v>32.427619934082031</v>
      </c>
      <c r="AA2868" s="2">
        <v>30.516454696655273</v>
      </c>
      <c r="AB2868" s="2">
        <v>474.859619140625</v>
      </c>
      <c r="AC2868" s="2">
        <v>462.18975830078125</v>
      </c>
      <c r="AD2868" s="2">
        <v>31.163362503051758</v>
      </c>
      <c r="AE2868" s="2">
        <v>33.107086181640625</v>
      </c>
      <c r="AF2868" s="2">
        <v>64.3406982421875</v>
      </c>
      <c r="AG2868" s="2">
        <v>68.280113220214844</v>
      </c>
      <c r="AH2868" s="2">
        <v>500.10516357421875</v>
      </c>
      <c r="AI2868" s="2">
        <v>2000.2791748046875</v>
      </c>
      <c r="AJ2868" s="2">
        <v>18.925735473632813</v>
      </c>
      <c r="AK2868" s="2">
        <v>92.442276000976563</v>
      </c>
      <c r="AL2868" s="2">
        <v>9.7952480316162109</v>
      </c>
      <c r="AM2868" s="2">
        <v>-0.84995520114898682</v>
      </c>
      <c r="AN2868" s="2">
        <v>1</v>
      </c>
      <c r="AO2868" s="2">
        <v>-0.21956524252891541</v>
      </c>
      <c r="AP2868" s="2">
        <v>2.737391471862793</v>
      </c>
      <c r="AQ2868" s="2">
        <v>1</v>
      </c>
      <c r="AR2868" s="2">
        <v>0</v>
      </c>
      <c r="AS2868" s="2">
        <v>0.15999999642372131</v>
      </c>
      <c r="AT2868" s="2">
        <v>111115</v>
      </c>
      <c r="AU2868" s="3">
        <f t="shared" si="3284"/>
        <v>0.83350860595703125</v>
      </c>
      <c r="AV2868" s="3">
        <f t="shared" si="3285"/>
        <v>1.675584121625524E-3</v>
      </c>
      <c r="AW2868" s="3">
        <f t="shared" si="3286"/>
        <v>305.57761993408201</v>
      </c>
      <c r="AX2868" s="3">
        <f t="shared" si="3287"/>
        <v>304.03652992248533</v>
      </c>
      <c r="AY2868" s="3">
        <f t="shared" si="3288"/>
        <v>320.04466081519422</v>
      </c>
      <c r="AZ2868" s="3">
        <f t="shared" si="3289"/>
        <v>2.665744188639489</v>
      </c>
      <c r="BA2868" s="3">
        <f t="shared" si="3290"/>
        <v>4.8918819183208875</v>
      </c>
      <c r="BB2868" s="3">
        <f t="shared" si="3291"/>
        <v>52.918233193103219</v>
      </c>
      <c r="BC2868" s="3">
        <f t="shared" si="3292"/>
        <v>19.811147011462594</v>
      </c>
      <c r="BD2868" s="3">
        <f t="shared" si="3293"/>
        <v>31.657074928283691</v>
      </c>
      <c r="BE2868" s="3">
        <f t="shared" si="3294"/>
        <v>4.6831793800583252</v>
      </c>
      <c r="BF2868" s="3">
        <f t="shared" si="3295"/>
        <v>8.0939926956107078E-2</v>
      </c>
      <c r="BG2868" s="3">
        <f t="shared" si="3296"/>
        <v>3.0604943983913397</v>
      </c>
      <c r="BH2868" s="3">
        <f t="shared" si="3297"/>
        <v>1.6226849816669855</v>
      </c>
      <c r="BI2868" s="3">
        <f t="shared" si="3298"/>
        <v>5.0795557205746834E-2</v>
      </c>
      <c r="BJ2868" s="3">
        <f t="shared" si="3299"/>
        <v>23.818888812055039</v>
      </c>
      <c r="BK2868" s="3">
        <f t="shared" si="3300"/>
        <v>0.55748161540503216</v>
      </c>
      <c r="BL2868" s="3">
        <f t="shared" si="3301"/>
        <v>61.99498494613136</v>
      </c>
      <c r="BM2868" s="3">
        <f t="shared" si="3302"/>
        <v>457.53796247332843</v>
      </c>
      <c r="BN2868" s="3">
        <f t="shared" si="3303"/>
        <v>1.3259728950585966E-2</v>
      </c>
    </row>
    <row r="2869" spans="1:66">
      <c r="A2869" s="2" t="s">
        <v>3551</v>
      </c>
      <c r="B2869" t="s">
        <v>2748</v>
      </c>
      <c r="C2869">
        <v>20190810</v>
      </c>
      <c r="D2869" t="s">
        <v>338</v>
      </c>
      <c r="E2869" s="2" t="s">
        <v>0</v>
      </c>
      <c r="F2869" s="2" t="s">
        <v>3550</v>
      </c>
      <c r="G2869" s="1">
        <v>2000</v>
      </c>
      <c r="H2869">
        <v>575</v>
      </c>
      <c r="K2869" s="2">
        <v>48</v>
      </c>
      <c r="L2869" s="2" t="s">
        <v>3563</v>
      </c>
      <c r="M2869" s="2">
        <v>11015.500035014004</v>
      </c>
      <c r="N2869" s="2">
        <v>0</v>
      </c>
      <c r="O2869" s="3">
        <f t="shared" si="3276"/>
        <v>11.61792589264631</v>
      </c>
      <c r="P2869" s="3">
        <f t="shared" si="3277"/>
        <v>7.5068174793217507E-2</v>
      </c>
      <c r="Q2869" s="3">
        <f t="shared" si="3278"/>
        <v>292.38879664226585</v>
      </c>
      <c r="R2869" s="3">
        <f t="shared" si="3279"/>
        <v>1.5210777311188599</v>
      </c>
      <c r="S2869" s="3">
        <f t="shared" si="3280"/>
        <v>1.8400553014048424</v>
      </c>
      <c r="T2869" s="3">
        <f t="shared" si="3281"/>
        <v>32.407600402832031</v>
      </c>
      <c r="U2869" s="2">
        <v>6</v>
      </c>
      <c r="V2869" s="3">
        <f t="shared" si="3282"/>
        <v>1.4200000166893005</v>
      </c>
      <c r="W2869" s="2">
        <v>1</v>
      </c>
      <c r="X2869" s="3">
        <f t="shared" si="3283"/>
        <v>2.8400000333786011</v>
      </c>
      <c r="Y2869" s="2">
        <v>30.870012283325195</v>
      </c>
      <c r="Z2869" s="2">
        <v>32.407600402832031</v>
      </c>
      <c r="AA2869" s="2">
        <v>30.516078948974609</v>
      </c>
      <c r="AB2869" s="2">
        <v>574.70330810546875</v>
      </c>
      <c r="AC2869" s="2">
        <v>559.74298095703125</v>
      </c>
      <c r="AD2869" s="2">
        <v>31.19024658203125</v>
      </c>
      <c r="AE2869" s="2">
        <v>32.955047607421875</v>
      </c>
      <c r="AF2869" s="2">
        <v>64.447296142578125</v>
      </c>
      <c r="AG2869" s="2">
        <v>68.027633666992188</v>
      </c>
      <c r="AH2869" s="2">
        <v>500.09622192382813</v>
      </c>
      <c r="AI2869" s="2">
        <v>2000.175048828125</v>
      </c>
      <c r="AJ2869" s="2">
        <v>18.522989273071289</v>
      </c>
      <c r="AK2869" s="2">
        <v>92.438148498535156</v>
      </c>
      <c r="AL2869" s="2">
        <v>9.7903041839599609</v>
      </c>
      <c r="AM2869" s="2">
        <v>-0.84387457370758057</v>
      </c>
      <c r="AN2869" s="2">
        <v>1</v>
      </c>
      <c r="AO2869" s="2">
        <v>-0.21956524252891541</v>
      </c>
      <c r="AP2869" s="2">
        <v>2.737391471862793</v>
      </c>
      <c r="AQ2869" s="2">
        <v>1</v>
      </c>
      <c r="AR2869" s="2">
        <v>0</v>
      </c>
      <c r="AS2869" s="2">
        <v>0.15999999642372131</v>
      </c>
      <c r="AT2869" s="2">
        <v>111115</v>
      </c>
      <c r="AU2869" s="3">
        <f t="shared" si="3284"/>
        <v>0.83349370320638005</v>
      </c>
      <c r="AV2869" s="3">
        <f t="shared" si="3285"/>
        <v>1.5210777311188599E-3</v>
      </c>
      <c r="AW2869" s="3">
        <f t="shared" si="3286"/>
        <v>305.55760040283201</v>
      </c>
      <c r="AX2869" s="3">
        <f t="shared" si="3287"/>
        <v>304.02001228332517</v>
      </c>
      <c r="AY2869" s="3">
        <f t="shared" si="3288"/>
        <v>320.0280006593166</v>
      </c>
      <c r="AZ2869" s="3">
        <f t="shared" si="3289"/>
        <v>2.7460619711986074</v>
      </c>
      <c r="BA2869" s="3">
        <f t="shared" si="3290"/>
        <v>4.8863588859160014</v>
      </c>
      <c r="BB2869" s="3">
        <f t="shared" si="3291"/>
        <v>52.860847661757688</v>
      </c>
      <c r="BC2869" s="3">
        <f t="shared" si="3292"/>
        <v>19.905800054335813</v>
      </c>
      <c r="BD2869" s="3">
        <f t="shared" si="3293"/>
        <v>31.638806343078613</v>
      </c>
      <c r="BE2869" s="3">
        <f t="shared" si="3294"/>
        <v>4.6783269151177613</v>
      </c>
      <c r="BF2869" s="3">
        <f t="shared" si="3295"/>
        <v>7.3135036195984077E-2</v>
      </c>
      <c r="BG2869" s="3">
        <f t="shared" si="3296"/>
        <v>3.046303584511159</v>
      </c>
      <c r="BH2869" s="3">
        <f t="shared" si="3297"/>
        <v>1.6320233306066023</v>
      </c>
      <c r="BI2869" s="3">
        <f t="shared" si="3298"/>
        <v>4.5879234168437859E-2</v>
      </c>
      <c r="BJ2869" s="3">
        <f t="shared" si="3299"/>
        <v>27.027879003325769</v>
      </c>
      <c r="BK2869" s="3">
        <f t="shared" si="3300"/>
        <v>0.52236259602996449</v>
      </c>
      <c r="BL2869" s="3">
        <f t="shared" si="3301"/>
        <v>61.66800449190044</v>
      </c>
      <c r="BM2869" s="3">
        <f t="shared" si="3302"/>
        <v>554.22037540395536</v>
      </c>
      <c r="BN2869" s="3">
        <f t="shared" si="3303"/>
        <v>1.2927245874208002E-2</v>
      </c>
    </row>
    <row r="2870" spans="1:66">
      <c r="A2870" s="2" t="s">
        <v>3551</v>
      </c>
      <c r="B2870" t="s">
        <v>2748</v>
      </c>
      <c r="C2870">
        <v>20190810</v>
      </c>
      <c r="D2870" t="s">
        <v>338</v>
      </c>
      <c r="E2870" s="2" t="s">
        <v>0</v>
      </c>
      <c r="F2870" s="2" t="s">
        <v>3550</v>
      </c>
      <c r="G2870" s="1">
        <v>2000</v>
      </c>
      <c r="H2870">
        <v>675</v>
      </c>
      <c r="K2870" s="2">
        <v>49</v>
      </c>
      <c r="L2870" s="2" t="s">
        <v>3564</v>
      </c>
      <c r="M2870" s="2">
        <v>11108.000035025179</v>
      </c>
      <c r="N2870" s="2">
        <v>0</v>
      </c>
      <c r="O2870" s="3">
        <f t="shared" si="3276"/>
        <v>12.816824761529926</v>
      </c>
      <c r="P2870" s="3">
        <f t="shared" si="3277"/>
        <v>6.8483387296927822E-2</v>
      </c>
      <c r="Q2870" s="3">
        <f t="shared" si="3278"/>
        <v>334.38697423980886</v>
      </c>
      <c r="R2870" s="3">
        <f t="shared" si="3279"/>
        <v>1.3961809570999324</v>
      </c>
      <c r="S2870" s="3">
        <f t="shared" si="3280"/>
        <v>1.8472308307036287</v>
      </c>
      <c r="T2870" s="3">
        <f t="shared" si="3281"/>
        <v>32.406280517578125</v>
      </c>
      <c r="U2870" s="2">
        <v>6</v>
      </c>
      <c r="V2870" s="3">
        <f t="shared" si="3282"/>
        <v>1.4200000166893005</v>
      </c>
      <c r="W2870" s="2">
        <v>1</v>
      </c>
      <c r="X2870" s="3">
        <f t="shared" si="3283"/>
        <v>2.8400000333786011</v>
      </c>
      <c r="Y2870" s="2">
        <v>30.858974456787109</v>
      </c>
      <c r="Z2870" s="2">
        <v>32.406280517578125</v>
      </c>
      <c r="AA2870" s="2">
        <v>30.515583038330078</v>
      </c>
      <c r="AB2870" s="2">
        <v>672.98602294921875</v>
      </c>
      <c r="AC2870" s="2">
        <v>656.50836181640625</v>
      </c>
      <c r="AD2870" s="2">
        <v>31.253959655761719</v>
      </c>
      <c r="AE2870" s="2">
        <v>32.874057769775391</v>
      </c>
      <c r="AF2870" s="2">
        <v>64.629173278808594</v>
      </c>
      <c r="AG2870" s="2">
        <v>67.901611328125</v>
      </c>
      <c r="AH2870" s="2">
        <v>500.074462890625</v>
      </c>
      <c r="AI2870" s="2">
        <v>2000.260009765625</v>
      </c>
      <c r="AJ2870" s="2">
        <v>19.4281005859375</v>
      </c>
      <c r="AK2870" s="2">
        <v>92.436538696289063</v>
      </c>
      <c r="AL2870" s="2">
        <v>9.9827480316162109</v>
      </c>
      <c r="AM2870" s="2">
        <v>-0.83828985691070557</v>
      </c>
      <c r="AN2870" s="2">
        <v>1</v>
      </c>
      <c r="AO2870" s="2">
        <v>-0.21956524252891541</v>
      </c>
      <c r="AP2870" s="2">
        <v>2.737391471862793</v>
      </c>
      <c r="AQ2870" s="2">
        <v>1</v>
      </c>
      <c r="AR2870" s="2">
        <v>0</v>
      </c>
      <c r="AS2870" s="2">
        <v>0.15999999642372131</v>
      </c>
      <c r="AT2870" s="2">
        <v>111115</v>
      </c>
      <c r="AU2870" s="3">
        <f t="shared" si="3284"/>
        <v>0.83345743815104156</v>
      </c>
      <c r="AV2870" s="3">
        <f t="shared" si="3285"/>
        <v>1.3961809570999324E-3</v>
      </c>
      <c r="AW2870" s="3">
        <f t="shared" si="3286"/>
        <v>305.5562805175781</v>
      </c>
      <c r="AX2870" s="3">
        <f t="shared" si="3287"/>
        <v>304.00897445678709</v>
      </c>
      <c r="AY2870" s="3">
        <f t="shared" si="3288"/>
        <v>320.04159440901276</v>
      </c>
      <c r="AZ2870" s="3">
        <f t="shared" si="3289"/>
        <v>2.8094352238544751</v>
      </c>
      <c r="BA2870" s="3">
        <f t="shared" si="3290"/>
        <v>4.8859949438435137</v>
      </c>
      <c r="BB2870" s="3">
        <f t="shared" si="3291"/>
        <v>52.857831034727681</v>
      </c>
      <c r="BC2870" s="3">
        <f t="shared" si="3292"/>
        <v>19.983773264952291</v>
      </c>
      <c r="BD2870" s="3">
        <f t="shared" si="3293"/>
        <v>31.632627487182617</v>
      </c>
      <c r="BE2870" s="3">
        <f t="shared" si="3294"/>
        <v>4.6766866908674025</v>
      </c>
      <c r="BF2870" s="3">
        <f t="shared" si="3295"/>
        <v>6.6870871886896124E-2</v>
      </c>
      <c r="BG2870" s="3">
        <f t="shared" si="3296"/>
        <v>3.038764113139885</v>
      </c>
      <c r="BH2870" s="3">
        <f t="shared" si="3297"/>
        <v>1.6379225777275175</v>
      </c>
      <c r="BI2870" s="3">
        <f t="shared" si="3298"/>
        <v>4.193623857918511E-2</v>
      </c>
      <c r="BJ2870" s="3">
        <f t="shared" si="3299"/>
        <v>30.909574483853106</v>
      </c>
      <c r="BK2870" s="3">
        <f t="shared" si="3300"/>
        <v>0.5093415311796452</v>
      </c>
      <c r="BL2870" s="3">
        <f t="shared" si="3301"/>
        <v>61.430222031314173</v>
      </c>
      <c r="BM2870" s="3">
        <f t="shared" si="3302"/>
        <v>650.41585715981955</v>
      </c>
      <c r="BN2870" s="3">
        <f t="shared" si="3303"/>
        <v>1.210518443193128E-2</v>
      </c>
    </row>
    <row r="2871" spans="1:66">
      <c r="A2871" s="2" t="s">
        <v>3551</v>
      </c>
      <c r="B2871" t="s">
        <v>2748</v>
      </c>
      <c r="C2871">
        <v>20190810</v>
      </c>
      <c r="D2871" t="s">
        <v>338</v>
      </c>
      <c r="E2871" s="2" t="s">
        <v>0</v>
      </c>
      <c r="F2871" s="2" t="s">
        <v>3550</v>
      </c>
      <c r="G2871" s="1">
        <v>2000</v>
      </c>
      <c r="H2871">
        <v>800</v>
      </c>
      <c r="K2871" s="2">
        <v>50</v>
      </c>
      <c r="L2871" s="2" t="s">
        <v>3565</v>
      </c>
      <c r="M2871" s="2">
        <v>11201.000035025179</v>
      </c>
      <c r="N2871" s="2">
        <v>0</v>
      </c>
      <c r="O2871" s="3">
        <f t="shared" si="3276"/>
        <v>14.701331538253218</v>
      </c>
      <c r="P2871" s="3">
        <f t="shared" si="3277"/>
        <v>6.3144399656388239E-2</v>
      </c>
      <c r="Q2871" s="3">
        <f t="shared" si="3278"/>
        <v>381.14603605078696</v>
      </c>
      <c r="R2871" s="3">
        <f t="shared" si="3279"/>
        <v>1.2943072691445465</v>
      </c>
      <c r="S2871" s="3">
        <f t="shared" si="3280"/>
        <v>1.8538653094508595</v>
      </c>
      <c r="T2871" s="3">
        <f t="shared" si="3281"/>
        <v>32.407817840576172</v>
      </c>
      <c r="U2871" s="2">
        <v>6</v>
      </c>
      <c r="V2871" s="3">
        <f t="shared" si="3282"/>
        <v>1.4200000166893005</v>
      </c>
      <c r="W2871" s="2">
        <v>1</v>
      </c>
      <c r="X2871" s="3">
        <f t="shared" si="3283"/>
        <v>2.8400000333786011</v>
      </c>
      <c r="Y2871" s="2">
        <v>30.855171203613281</v>
      </c>
      <c r="Z2871" s="2">
        <v>32.407817840576172</v>
      </c>
      <c r="AA2871" s="2">
        <v>30.516752243041992</v>
      </c>
      <c r="AB2871" s="2">
        <v>799.0067138671875</v>
      </c>
      <c r="AC2871" s="2">
        <v>780.1568603515625</v>
      </c>
      <c r="AD2871" s="2">
        <v>31.305316925048828</v>
      </c>
      <c r="AE2871" s="2">
        <v>32.807254791259766</v>
      </c>
      <c r="AF2871" s="2">
        <v>64.743438720703125</v>
      </c>
      <c r="AG2871" s="2">
        <v>67.777587890625</v>
      </c>
      <c r="AH2871" s="2">
        <v>500.09176635742188</v>
      </c>
      <c r="AI2871" s="2">
        <v>2000.6910400390625</v>
      </c>
      <c r="AJ2871" s="2">
        <v>21.251592636108398</v>
      </c>
      <c r="AK2871" s="2">
        <v>92.435455322265625</v>
      </c>
      <c r="AL2871" s="2">
        <v>9.7657680511474609</v>
      </c>
      <c r="AM2871" s="2">
        <v>-0.83269369602203369</v>
      </c>
      <c r="AN2871" s="2">
        <v>1</v>
      </c>
      <c r="AO2871" s="2">
        <v>-0.21956524252891541</v>
      </c>
      <c r="AP2871" s="2">
        <v>2.737391471862793</v>
      </c>
      <c r="AQ2871" s="2">
        <v>1</v>
      </c>
      <c r="AR2871" s="2">
        <v>0</v>
      </c>
      <c r="AS2871" s="2">
        <v>0.15999999642372131</v>
      </c>
      <c r="AT2871" s="2">
        <v>111115</v>
      </c>
      <c r="AU2871" s="3">
        <f t="shared" si="3284"/>
        <v>0.83348627726236979</v>
      </c>
      <c r="AV2871" s="3">
        <f t="shared" si="3285"/>
        <v>1.2943072691445465E-3</v>
      </c>
      <c r="AW2871" s="3">
        <f t="shared" si="3286"/>
        <v>305.55781784057615</v>
      </c>
      <c r="AX2871" s="3">
        <f t="shared" si="3287"/>
        <v>304.00517120361326</v>
      </c>
      <c r="AY2871" s="3">
        <f t="shared" si="3288"/>
        <v>320.11055925122128</v>
      </c>
      <c r="AZ2871" s="3">
        <f t="shared" si="3289"/>
        <v>2.8621562128646132</v>
      </c>
      <c r="BA2871" s="3">
        <f t="shared" si="3290"/>
        <v>4.8864188439545364</v>
      </c>
      <c r="BB2871" s="3">
        <f t="shared" si="3291"/>
        <v>52.863036449797285</v>
      </c>
      <c r="BC2871" s="3">
        <f t="shared" si="3292"/>
        <v>20.055781658537519</v>
      </c>
      <c r="BD2871" s="3">
        <f t="shared" si="3293"/>
        <v>31.631494522094727</v>
      </c>
      <c r="BE2871" s="3">
        <f t="shared" si="3294"/>
        <v>4.6763859910059766</v>
      </c>
      <c r="BF2871" s="3">
        <f t="shared" si="3295"/>
        <v>6.1770987034337817E-2</v>
      </c>
      <c r="BG2871" s="3">
        <f t="shared" si="3296"/>
        <v>3.0325535345036769</v>
      </c>
      <c r="BH2871" s="3">
        <f t="shared" si="3297"/>
        <v>1.6438324565022997</v>
      </c>
      <c r="BI2871" s="3">
        <f t="shared" si="3298"/>
        <v>3.8727954199184546E-2</v>
      </c>
      <c r="BJ2871" s="3">
        <f t="shared" si="3299"/>
        <v>35.231407386631162</v>
      </c>
      <c r="BK2871" s="3">
        <f t="shared" si="3300"/>
        <v>0.48855051518617798</v>
      </c>
      <c r="BL2871" s="3">
        <f t="shared" si="3301"/>
        <v>61.225121435633291</v>
      </c>
      <c r="BM2871" s="3">
        <f t="shared" si="3302"/>
        <v>773.16855142783652</v>
      </c>
      <c r="BN2871" s="3">
        <f t="shared" si="3303"/>
        <v>1.1641585874552588E-2</v>
      </c>
    </row>
    <row r="2872" spans="1:66">
      <c r="A2872" s="2" t="s">
        <v>3551</v>
      </c>
      <c r="B2872" t="s">
        <v>2748</v>
      </c>
      <c r="C2872">
        <v>20190810</v>
      </c>
      <c r="D2872" t="s">
        <v>338</v>
      </c>
      <c r="E2872" s="2" t="s">
        <v>0</v>
      </c>
      <c r="F2872" s="2" t="s">
        <v>3550</v>
      </c>
      <c r="G2872" s="1">
        <v>2000</v>
      </c>
      <c r="H2872">
        <v>1000</v>
      </c>
      <c r="K2872" s="2">
        <v>51</v>
      </c>
      <c r="L2872" s="2" t="s">
        <v>3566</v>
      </c>
      <c r="M2872" s="2">
        <v>11311.500035014004</v>
      </c>
      <c r="N2872" s="2">
        <v>0</v>
      </c>
      <c r="O2872" s="3">
        <f t="shared" si="3276"/>
        <v>17.677384690022983</v>
      </c>
      <c r="P2872" s="3">
        <f t="shared" si="3277"/>
        <v>5.783607669779664E-2</v>
      </c>
      <c r="Q2872" s="3">
        <f t="shared" si="3278"/>
        <v>455.32756829540256</v>
      </c>
      <c r="R2872" s="3">
        <f t="shared" si="3279"/>
        <v>1.1915367285400273</v>
      </c>
      <c r="S2872" s="3">
        <f t="shared" si="3280"/>
        <v>1.8599861182889281</v>
      </c>
      <c r="T2872" s="3">
        <f t="shared" si="3281"/>
        <v>32.395870208740234</v>
      </c>
      <c r="U2872" s="2">
        <v>6</v>
      </c>
      <c r="V2872" s="3">
        <f t="shared" si="3282"/>
        <v>1.4200000166893005</v>
      </c>
      <c r="W2872" s="2">
        <v>1</v>
      </c>
      <c r="X2872" s="3">
        <f t="shared" si="3283"/>
        <v>2.8400000333786011</v>
      </c>
      <c r="Y2872" s="2">
        <v>30.839702606201172</v>
      </c>
      <c r="Z2872" s="2">
        <v>32.395870208740234</v>
      </c>
      <c r="AA2872" s="2">
        <v>30.51426887512207</v>
      </c>
      <c r="AB2872" s="2">
        <v>999.51123046875</v>
      </c>
      <c r="AC2872" s="2">
        <v>976.90625</v>
      </c>
      <c r="AD2872" s="2">
        <v>31.323400497436523</v>
      </c>
      <c r="AE2872" s="2">
        <v>32.706192016601563</v>
      </c>
      <c r="AF2872" s="2">
        <v>64.817207336425781</v>
      </c>
      <c r="AG2872" s="2">
        <v>67.627349853515625</v>
      </c>
      <c r="AH2872" s="2">
        <v>500.10406494140625</v>
      </c>
      <c r="AI2872" s="2">
        <v>2001.0223388671875</v>
      </c>
      <c r="AJ2872" s="2">
        <v>19.723245620727539</v>
      </c>
      <c r="AK2872" s="2">
        <v>92.433235168457031</v>
      </c>
      <c r="AL2872" s="2">
        <v>9.2375087738037109</v>
      </c>
      <c r="AM2872" s="2">
        <v>-0.83275854587554932</v>
      </c>
      <c r="AN2872" s="2">
        <v>1</v>
      </c>
      <c r="AO2872" s="2">
        <v>-0.21956524252891541</v>
      </c>
      <c r="AP2872" s="2">
        <v>2.737391471862793</v>
      </c>
      <c r="AQ2872" s="2">
        <v>1</v>
      </c>
      <c r="AR2872" s="2">
        <v>0</v>
      </c>
      <c r="AS2872" s="2">
        <v>0.15999999642372131</v>
      </c>
      <c r="AT2872" s="2">
        <v>111115</v>
      </c>
      <c r="AU2872" s="3">
        <f t="shared" si="3284"/>
        <v>0.83350677490234359</v>
      </c>
      <c r="AV2872" s="3">
        <f t="shared" si="3285"/>
        <v>1.1915367285400273E-3</v>
      </c>
      <c r="AW2872" s="3">
        <f t="shared" si="3286"/>
        <v>305.54587020874021</v>
      </c>
      <c r="AX2872" s="3">
        <f t="shared" si="3287"/>
        <v>303.98970260620115</v>
      </c>
      <c r="AY2872" s="3">
        <f t="shared" si="3288"/>
        <v>320.16356706253646</v>
      </c>
      <c r="AZ2872" s="3">
        <f t="shared" si="3289"/>
        <v>2.9154971548553599</v>
      </c>
      <c r="BA2872" s="3">
        <f t="shared" si="3290"/>
        <v>4.8831252564241723</v>
      </c>
      <c r="BB2872" s="3">
        <f t="shared" si="3291"/>
        <v>52.828674096766285</v>
      </c>
      <c r="BC2872" s="3">
        <f t="shared" si="3292"/>
        <v>20.122482080164723</v>
      </c>
      <c r="BD2872" s="3">
        <f t="shared" si="3293"/>
        <v>31.617786407470703</v>
      </c>
      <c r="BE2872" s="3">
        <f t="shared" si="3294"/>
        <v>4.6727490590592842</v>
      </c>
      <c r="BF2872" s="3">
        <f t="shared" si="3295"/>
        <v>5.6681763051085542E-2</v>
      </c>
      <c r="BG2872" s="3">
        <f t="shared" si="3296"/>
        <v>3.0231391381352442</v>
      </c>
      <c r="BH2872" s="3">
        <f t="shared" si="3297"/>
        <v>1.64960992092404</v>
      </c>
      <c r="BI2872" s="3">
        <f t="shared" si="3298"/>
        <v>3.5528032374022717E-2</v>
      </c>
      <c r="BJ2872" s="3">
        <f t="shared" si="3299"/>
        <v>42.087400198930631</v>
      </c>
      <c r="BK2872" s="3">
        <f t="shared" si="3300"/>
        <v>0.46609136577373989</v>
      </c>
      <c r="BL2872" s="3">
        <f t="shared" si="3301"/>
        <v>61.002308623334756</v>
      </c>
      <c r="BM2872" s="3">
        <f t="shared" si="3302"/>
        <v>968.50326793977069</v>
      </c>
      <c r="BN2872" s="3">
        <f t="shared" si="3303"/>
        <v>1.1134307051003734E-2</v>
      </c>
    </row>
    <row r="2873" spans="1:66">
      <c r="A2873" s="2" t="s">
        <v>3551</v>
      </c>
      <c r="B2873" t="s">
        <v>2748</v>
      </c>
      <c r="C2873">
        <v>20190810</v>
      </c>
      <c r="D2873" t="s">
        <v>338</v>
      </c>
      <c r="E2873" s="2" t="s">
        <v>0</v>
      </c>
      <c r="F2873" s="2" t="s">
        <v>3550</v>
      </c>
      <c r="G2873" s="1">
        <v>2000</v>
      </c>
      <c r="H2873">
        <v>1400</v>
      </c>
      <c r="K2873" s="2">
        <v>52</v>
      </c>
      <c r="L2873" s="2" t="s">
        <v>3567</v>
      </c>
      <c r="M2873" s="2">
        <v>11460.000035025179</v>
      </c>
      <c r="N2873" s="2">
        <v>0</v>
      </c>
      <c r="O2873" s="3">
        <f t="shared" si="3276"/>
        <v>21.438906118158251</v>
      </c>
      <c r="P2873" s="3">
        <f t="shared" si="3277"/>
        <v>4.852825791472961E-2</v>
      </c>
      <c r="Q2873" s="3">
        <f t="shared" si="3278"/>
        <v>621.30064276037274</v>
      </c>
      <c r="R2873" s="3">
        <f t="shared" si="3279"/>
        <v>1.0077855458813589</v>
      </c>
      <c r="S2873" s="3">
        <f t="shared" si="3280"/>
        <v>1.8690640311311628</v>
      </c>
      <c r="T2873" s="3">
        <f t="shared" si="3281"/>
        <v>32.373867034912109</v>
      </c>
      <c r="U2873" s="2">
        <v>6</v>
      </c>
      <c r="V2873" s="3">
        <f t="shared" si="3282"/>
        <v>1.4200000166893005</v>
      </c>
      <c r="W2873" s="2">
        <v>1</v>
      </c>
      <c r="X2873" s="3">
        <f t="shared" si="3283"/>
        <v>2.8400000333786011</v>
      </c>
      <c r="Y2873" s="2">
        <v>30.818567276000977</v>
      </c>
      <c r="Z2873" s="2">
        <v>32.373867034912109</v>
      </c>
      <c r="AA2873" s="2">
        <v>30.515590667724609</v>
      </c>
      <c r="AB2873" s="2">
        <v>1399.4759521484375</v>
      </c>
      <c r="AC2873" s="2">
        <v>1372.095703125</v>
      </c>
      <c r="AD2873" s="2">
        <v>31.373044967651367</v>
      </c>
      <c r="AE2873" s="2">
        <v>32.54278564453125</v>
      </c>
      <c r="AF2873" s="2">
        <v>65.001296997070313</v>
      </c>
      <c r="AG2873" s="2">
        <v>67.36993408203125</v>
      </c>
      <c r="AH2873" s="2">
        <v>500.10540771484375</v>
      </c>
      <c r="AI2873" s="2">
        <v>1999.810302734375</v>
      </c>
      <c r="AJ2873" s="2">
        <v>21.180234909057617</v>
      </c>
      <c r="AK2873" s="2">
        <v>92.432182312011719</v>
      </c>
      <c r="AL2873" s="2">
        <v>7.0569667816162109</v>
      </c>
      <c r="AM2873" s="2">
        <v>-0.81681311130523682</v>
      </c>
      <c r="AN2873" s="2">
        <v>1</v>
      </c>
      <c r="AO2873" s="2">
        <v>-0.21956524252891541</v>
      </c>
      <c r="AP2873" s="2">
        <v>2.737391471862793</v>
      </c>
      <c r="AQ2873" s="2">
        <v>1</v>
      </c>
      <c r="AR2873" s="2">
        <v>0</v>
      </c>
      <c r="AS2873" s="2">
        <v>0.15999999642372131</v>
      </c>
      <c r="AT2873" s="2">
        <v>111115</v>
      </c>
      <c r="AU2873" s="3">
        <f t="shared" si="3284"/>
        <v>0.83350901285807277</v>
      </c>
      <c r="AV2873" s="3">
        <f t="shared" si="3285"/>
        <v>1.007785545881359E-3</v>
      </c>
      <c r="AW2873" s="3">
        <f t="shared" si="3286"/>
        <v>305.52386703491209</v>
      </c>
      <c r="AX2873" s="3">
        <f t="shared" si="3287"/>
        <v>303.96856727600095</v>
      </c>
      <c r="AY2873" s="3">
        <f t="shared" si="3288"/>
        <v>319.96964128562104</v>
      </c>
      <c r="AZ2873" s="3">
        <f t="shared" si="3289"/>
        <v>3.0085095326022975</v>
      </c>
      <c r="BA2873" s="3">
        <f t="shared" si="3290"/>
        <v>4.8770647267671929</v>
      </c>
      <c r="BB2873" s="3">
        <f t="shared" si="3291"/>
        <v>52.763708535024065</v>
      </c>
      <c r="BC2873" s="3">
        <f t="shared" si="3292"/>
        <v>20.220922890492815</v>
      </c>
      <c r="BD2873" s="3">
        <f t="shared" si="3293"/>
        <v>31.596217155456543</v>
      </c>
      <c r="BE2873" s="3">
        <f t="shared" si="3294"/>
        <v>4.6670314567729321</v>
      </c>
      <c r="BF2873" s="3">
        <f t="shared" si="3295"/>
        <v>4.7712966673395057E-2</v>
      </c>
      <c r="BG2873" s="3">
        <f t="shared" si="3296"/>
        <v>3.0080006956360301</v>
      </c>
      <c r="BH2873" s="3">
        <f t="shared" si="3297"/>
        <v>1.659030761136902</v>
      </c>
      <c r="BI2873" s="3">
        <f t="shared" si="3298"/>
        <v>2.9892796736777302E-2</v>
      </c>
      <c r="BJ2873" s="3">
        <f t="shared" si="3299"/>
        <v>57.428174282196835</v>
      </c>
      <c r="BK2873" s="3">
        <f t="shared" si="3300"/>
        <v>0.45281144846189442</v>
      </c>
      <c r="BL2873" s="3">
        <f t="shared" si="3301"/>
        <v>60.641538710934462</v>
      </c>
      <c r="BM2873" s="3">
        <f t="shared" si="3302"/>
        <v>1361.9046739280452</v>
      </c>
      <c r="BN2873" s="3">
        <f t="shared" si="3303"/>
        <v>9.5461031904283782E-3</v>
      </c>
    </row>
    <row r="2874" spans="1:66">
      <c r="A2874" s="2" t="s">
        <v>3551</v>
      </c>
      <c r="B2874" t="s">
        <v>2748</v>
      </c>
      <c r="C2874">
        <v>20190810</v>
      </c>
      <c r="D2874" t="s">
        <v>338</v>
      </c>
      <c r="E2874" s="2" t="s">
        <v>0</v>
      </c>
      <c r="F2874" s="2" t="s">
        <v>3550</v>
      </c>
      <c r="G2874" s="1">
        <v>2000</v>
      </c>
      <c r="H2874">
        <v>1800</v>
      </c>
      <c r="K2874" s="2">
        <v>53</v>
      </c>
      <c r="L2874" s="2" t="s">
        <v>3568</v>
      </c>
      <c r="M2874" s="2">
        <v>11587.500034544617</v>
      </c>
      <c r="N2874" s="2">
        <v>0</v>
      </c>
      <c r="O2874" s="3">
        <f t="shared" si="3276"/>
        <v>25.19681257814889</v>
      </c>
      <c r="P2874" s="3">
        <f t="shared" si="3277"/>
        <v>4.3635278492036883E-2</v>
      </c>
      <c r="Q2874" s="3">
        <f t="shared" si="3278"/>
        <v>788.93692914225903</v>
      </c>
      <c r="R2874" s="3">
        <f t="shared" si="3279"/>
        <v>0.9146775596882466</v>
      </c>
      <c r="S2874" s="3">
        <f t="shared" si="3280"/>
        <v>1.8836113885778483</v>
      </c>
      <c r="T2874" s="3">
        <f t="shared" si="3281"/>
        <v>32.363986968994141</v>
      </c>
      <c r="U2874" s="2">
        <v>6</v>
      </c>
      <c r="V2874" s="3">
        <f t="shared" si="3282"/>
        <v>1.4200000166893005</v>
      </c>
      <c r="W2874" s="2">
        <v>1</v>
      </c>
      <c r="X2874" s="3">
        <f t="shared" si="3283"/>
        <v>2.8400000333786011</v>
      </c>
      <c r="Y2874" s="2">
        <v>30.80522346496582</v>
      </c>
      <c r="Z2874" s="2">
        <v>32.363986968994141</v>
      </c>
      <c r="AA2874" s="2">
        <v>30.515449523925781</v>
      </c>
      <c r="AB2874" s="2">
        <v>1800.6204833984375</v>
      </c>
      <c r="AC2874" s="2">
        <v>1768.4481201171875</v>
      </c>
      <c r="AD2874" s="2">
        <v>31.294221878051758</v>
      </c>
      <c r="AE2874" s="2">
        <v>32.356159210205078</v>
      </c>
      <c r="AF2874" s="2">
        <v>64.833892822265625</v>
      </c>
      <c r="AG2874" s="2">
        <v>67.034744262695313</v>
      </c>
      <c r="AH2874" s="2">
        <v>500.07589721679688</v>
      </c>
      <c r="AI2874" s="2">
        <v>2000.2149658203125</v>
      </c>
      <c r="AJ2874" s="2">
        <v>21.035871505737305</v>
      </c>
      <c r="AK2874" s="2">
        <v>92.431678771972656</v>
      </c>
      <c r="AL2874" s="2">
        <v>3.8549404144287109</v>
      </c>
      <c r="AM2874" s="2">
        <v>-0.81852209568023682</v>
      </c>
      <c r="AN2874" s="2">
        <v>1</v>
      </c>
      <c r="AO2874" s="2">
        <v>-0.21956524252891541</v>
      </c>
      <c r="AP2874" s="2">
        <v>2.737391471862793</v>
      </c>
      <c r="AQ2874" s="2">
        <v>1</v>
      </c>
      <c r="AR2874" s="2">
        <v>0</v>
      </c>
      <c r="AS2874" s="2">
        <v>0.15999999642372131</v>
      </c>
      <c r="AT2874" s="2">
        <v>111115</v>
      </c>
      <c r="AU2874" s="3">
        <f t="shared" si="3284"/>
        <v>0.83345982869466129</v>
      </c>
      <c r="AV2874" s="3">
        <f t="shared" si="3285"/>
        <v>9.1467755968824662E-4</v>
      </c>
      <c r="AW2874" s="3">
        <f t="shared" si="3286"/>
        <v>305.51398696899412</v>
      </c>
      <c r="AX2874" s="3">
        <f t="shared" si="3287"/>
        <v>303.9552234649658</v>
      </c>
      <c r="AY2874" s="3">
        <f t="shared" si="3288"/>
        <v>320.03438737792385</v>
      </c>
      <c r="AZ2874" s="3">
        <f t="shared" si="3289"/>
        <v>3.056991074388741</v>
      </c>
      <c r="BA2874" s="3">
        <f t="shared" si="3290"/>
        <v>4.8743455029903284</v>
      </c>
      <c r="BB2874" s="3">
        <f t="shared" si="3291"/>
        <v>52.734577233150269</v>
      </c>
      <c r="BC2874" s="3">
        <f t="shared" si="3292"/>
        <v>20.378418022945191</v>
      </c>
      <c r="BD2874" s="3">
        <f t="shared" si="3293"/>
        <v>31.58460521697998</v>
      </c>
      <c r="BE2874" s="3">
        <f t="shared" si="3294"/>
        <v>4.6639558739947349</v>
      </c>
      <c r="BF2874" s="3">
        <f t="shared" si="3295"/>
        <v>4.2974987809217345E-2</v>
      </c>
      <c r="BG2874" s="3">
        <f t="shared" si="3296"/>
        <v>2.9907341144124802</v>
      </c>
      <c r="BH2874" s="3">
        <f t="shared" si="3297"/>
        <v>1.6732217595822547</v>
      </c>
      <c r="BI2874" s="3">
        <f t="shared" si="3298"/>
        <v>2.6917920059622558E-2</v>
      </c>
      <c r="BJ2874" s="3">
        <f t="shared" si="3299"/>
        <v>72.922764805823846</v>
      </c>
      <c r="BK2874" s="3">
        <f t="shared" si="3300"/>
        <v>0.44611822092354031</v>
      </c>
      <c r="BL2874" s="3">
        <f t="shared" si="3301"/>
        <v>60.25021319888009</v>
      </c>
      <c r="BM2874" s="3">
        <f t="shared" si="3302"/>
        <v>1756.4707621662321</v>
      </c>
      <c r="BN2874" s="3">
        <f t="shared" si="3303"/>
        <v>8.6429752345744994E-3</v>
      </c>
    </row>
    <row r="2875" spans="1:66">
      <c r="A2875" s="2" t="s">
        <v>3551</v>
      </c>
      <c r="B2875" s="7" t="s">
        <v>2748</v>
      </c>
      <c r="C2875">
        <v>20190810</v>
      </c>
      <c r="D2875" s="7" t="s">
        <v>338</v>
      </c>
      <c r="E2875" s="13" t="s">
        <v>0</v>
      </c>
      <c r="F2875" s="2" t="s">
        <v>3550</v>
      </c>
      <c r="G2875" s="14">
        <v>2000</v>
      </c>
      <c r="H2875" s="7">
        <v>400</v>
      </c>
      <c r="K2875" s="2">
        <v>54</v>
      </c>
      <c r="L2875" s="2" t="s">
        <v>3153</v>
      </c>
      <c r="M2875" s="2">
        <v>11702.000035002828</v>
      </c>
      <c r="N2875" s="2">
        <v>0</v>
      </c>
      <c r="O2875" s="3">
        <f t="shared" si="3276"/>
        <v>3.9901286556823656</v>
      </c>
      <c r="P2875" s="3">
        <f t="shared" si="3277"/>
        <v>3.9608771915241252E-2</v>
      </c>
      <c r="Q2875" s="3">
        <f t="shared" si="3278"/>
        <v>220.43080486210675</v>
      </c>
      <c r="R2875" s="3">
        <f t="shared" si="3279"/>
        <v>0.83931646707675034</v>
      </c>
      <c r="S2875" s="3">
        <f t="shared" si="3280"/>
        <v>1.9014020448788496</v>
      </c>
      <c r="T2875" s="3">
        <f t="shared" si="3281"/>
        <v>32.402324676513672</v>
      </c>
      <c r="U2875" s="2">
        <v>6</v>
      </c>
      <c r="V2875" s="3">
        <f t="shared" si="3282"/>
        <v>1.4200000166893005</v>
      </c>
      <c r="W2875" s="2">
        <v>1</v>
      </c>
      <c r="X2875" s="3">
        <f t="shared" si="3283"/>
        <v>2.8400000333786011</v>
      </c>
      <c r="Y2875" s="2">
        <v>30.802780151367188</v>
      </c>
      <c r="Z2875" s="2">
        <v>32.402324676513672</v>
      </c>
      <c r="AA2875" s="2">
        <v>30.514701843261719</v>
      </c>
      <c r="AB2875" s="2">
        <v>399.26318359375</v>
      </c>
      <c r="AC2875" s="2">
        <v>394.07888793945313</v>
      </c>
      <c r="AD2875" s="2">
        <v>31.303852081298828</v>
      </c>
      <c r="AE2875" s="2">
        <v>32.278377532958984</v>
      </c>
      <c r="AF2875" s="2">
        <v>64.887374877929688</v>
      </c>
      <c r="AG2875" s="2">
        <v>66.880241394042969</v>
      </c>
      <c r="AH2875" s="2">
        <v>500.073974609375</v>
      </c>
      <c r="AI2875" s="2">
        <v>2000.13916015625</v>
      </c>
      <c r="AJ2875" s="2">
        <v>21.845155715942383</v>
      </c>
      <c r="AK2875" s="2">
        <v>92.430366516113281</v>
      </c>
      <c r="AL2875" s="2">
        <v>9.7727260589599609</v>
      </c>
      <c r="AM2875" s="2">
        <v>-0.81757605075836182</v>
      </c>
      <c r="AN2875" s="2">
        <v>1</v>
      </c>
      <c r="AO2875" s="2">
        <v>-0.21956524252891541</v>
      </c>
      <c r="AP2875" s="2">
        <v>2.737391471862793</v>
      </c>
      <c r="AQ2875" s="2">
        <v>1</v>
      </c>
      <c r="AR2875" s="2">
        <v>0</v>
      </c>
      <c r="AS2875" s="2">
        <v>0.15999999642372131</v>
      </c>
      <c r="AT2875" s="2">
        <v>111115</v>
      </c>
      <c r="AU2875" s="3">
        <f t="shared" si="3284"/>
        <v>0.83345662434895817</v>
      </c>
      <c r="AV2875" s="3">
        <f t="shared" si="3285"/>
        <v>8.3931646707675032E-4</v>
      </c>
      <c r="AW2875" s="3">
        <f t="shared" si="3286"/>
        <v>305.55232467651365</v>
      </c>
      <c r="AX2875" s="3">
        <f t="shared" si="3287"/>
        <v>303.95278015136716</v>
      </c>
      <c r="AY2875" s="3">
        <f t="shared" si="3288"/>
        <v>320.02225847194495</v>
      </c>
      <c r="AZ2875" s="3">
        <f t="shared" si="3289"/>
        <v>3.0897814680780824</v>
      </c>
      <c r="BA2875" s="3">
        <f t="shared" si="3290"/>
        <v>4.8849043107957248</v>
      </c>
      <c r="BB2875" s="3">
        <f t="shared" si="3291"/>
        <v>52.849561187709291</v>
      </c>
      <c r="BC2875" s="3">
        <f t="shared" si="3292"/>
        <v>20.571183654750307</v>
      </c>
      <c r="BD2875" s="3">
        <f t="shared" si="3293"/>
        <v>31.60255241394043</v>
      </c>
      <c r="BE2875" s="3">
        <f t="shared" si="3294"/>
        <v>4.6687101822153139</v>
      </c>
      <c r="BF2875" s="3">
        <f t="shared" si="3295"/>
        <v>3.9063956657783561E-2</v>
      </c>
      <c r="BG2875" s="3">
        <f t="shared" si="3296"/>
        <v>2.9835022659168753</v>
      </c>
      <c r="BH2875" s="3">
        <f t="shared" si="3297"/>
        <v>1.6852079162984386</v>
      </c>
      <c r="BI2875" s="3">
        <f t="shared" si="3298"/>
        <v>2.446334351968359E-2</v>
      </c>
      <c r="BJ2875" s="3">
        <f t="shared" si="3299"/>
        <v>20.374500084846371</v>
      </c>
      <c r="BK2875" s="3">
        <f t="shared" si="3300"/>
        <v>0.55935705161646232</v>
      </c>
      <c r="BL2875" s="3">
        <f t="shared" si="3301"/>
        <v>59.904744891085329</v>
      </c>
      <c r="BM2875" s="3">
        <f t="shared" si="3302"/>
        <v>392.1821718754174</v>
      </c>
      <c r="BN2875" s="3">
        <f t="shared" si="3303"/>
        <v>6.0948114509700889E-3</v>
      </c>
    </row>
    <row r="2876" spans="1:66">
      <c r="A2876" s="2"/>
      <c r="B2876" s="7"/>
      <c r="C2876"/>
      <c r="D2876" s="7"/>
      <c r="E2876" s="13"/>
      <c r="F2876" s="2"/>
      <c r="G2876" s="14"/>
      <c r="H2876" s="7"/>
      <c r="K2876" s="2"/>
      <c r="L2876" s="2"/>
      <c r="M2876" s="2"/>
      <c r="N2876" s="2"/>
      <c r="O2876" s="3"/>
      <c r="P2876" s="3"/>
      <c r="Q2876" s="3"/>
      <c r="R2876" s="3"/>
      <c r="S2876" s="3"/>
      <c r="T2876" s="3"/>
      <c r="U2876" s="2"/>
      <c r="V2876" s="3"/>
      <c r="W2876" s="2"/>
      <c r="X2876" s="3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</row>
    <row r="2877" spans="1:66">
      <c r="A2877" s="2" t="s">
        <v>3570</v>
      </c>
      <c r="B2877" t="s">
        <v>2748</v>
      </c>
      <c r="C2877">
        <v>20190810</v>
      </c>
      <c r="D2877" t="s">
        <v>338</v>
      </c>
      <c r="E2877" s="2" t="s">
        <v>0</v>
      </c>
      <c r="F2877" s="2" t="s">
        <v>3569</v>
      </c>
      <c r="G2877" s="1">
        <v>2000</v>
      </c>
      <c r="H2877">
        <v>400</v>
      </c>
      <c r="K2877" s="2">
        <v>55</v>
      </c>
      <c r="L2877" s="2" t="s">
        <v>3571</v>
      </c>
      <c r="M2877" s="2">
        <v>13864.000035025179</v>
      </c>
      <c r="N2877" s="2">
        <v>0</v>
      </c>
      <c r="O2877" s="3">
        <f t="shared" ref="O2877:O2894" si="3304">(AB2877-AC2877*(1000-AD2877)/(1000-AE2877))*AU2877</f>
        <v>6.0464007875521988</v>
      </c>
      <c r="P2877" s="3">
        <f t="shared" ref="P2877:P2894" si="3305">IF(BF2877&lt;&gt;0,1/(1/BF2877-1/X2877),0)</f>
        <v>5.693930779162841E-2</v>
      </c>
      <c r="Q2877" s="3">
        <f t="shared" ref="Q2877:Q2894" si="3306">((BI2877-AV2877/2)*AC2877-O2877)/(BI2877+AV2877/2)</f>
        <v>210.04457631865313</v>
      </c>
      <c r="R2877" s="3">
        <f t="shared" ref="R2877:R2894" si="3307">AV2877*1000</f>
        <v>1.0865936350796583</v>
      </c>
      <c r="S2877" s="3">
        <f t="shared" ref="S2877:S2894" si="3308">(BA2877-BG2877)</f>
        <v>1.7223993854143793</v>
      </c>
      <c r="T2877" s="3">
        <f t="shared" ref="T2877:T2894" si="3309">(Z2877+AZ2877*N2877)</f>
        <v>31.942962646484375</v>
      </c>
      <c r="U2877" s="2">
        <v>6</v>
      </c>
      <c r="V2877" s="3">
        <f t="shared" ref="V2877:V2894" si="3310">(U2877*AO2877+AP2877)</f>
        <v>1.4200000166893005</v>
      </c>
      <c r="W2877" s="2">
        <v>1</v>
      </c>
      <c r="X2877" s="3">
        <f t="shared" ref="X2877:X2894" si="3311">V2877*(W2877+1)*(W2877+1)/(W2877*W2877+1)</f>
        <v>2.8400000333786011</v>
      </c>
      <c r="Y2877" s="2">
        <v>29.633321762084961</v>
      </c>
      <c r="Z2877" s="2">
        <v>31.942962646484375</v>
      </c>
      <c r="AA2877" s="2">
        <v>29.150541305541992</v>
      </c>
      <c r="AB2877" s="2">
        <v>399.98379516601563</v>
      </c>
      <c r="AC2877" s="2">
        <v>392.21817016601563</v>
      </c>
      <c r="AD2877" s="2">
        <v>31.617031097412109</v>
      </c>
      <c r="AE2877" s="2">
        <v>32.877834320068359</v>
      </c>
      <c r="AF2877" s="2">
        <v>70.080963134765625</v>
      </c>
      <c r="AG2877" s="2">
        <v>72.810440063476563</v>
      </c>
      <c r="AH2877" s="2">
        <v>500.09490966796875</v>
      </c>
      <c r="AI2877" s="2">
        <v>2000.52099609375</v>
      </c>
      <c r="AJ2877" s="2">
        <v>17.569097518920898</v>
      </c>
      <c r="AK2877" s="2">
        <v>92.381080627441406</v>
      </c>
      <c r="AL2877" s="2">
        <v>9.6032924652099609</v>
      </c>
      <c r="AM2877" s="2">
        <v>-0.84504187107086182</v>
      </c>
      <c r="AN2877" s="2">
        <v>1</v>
      </c>
      <c r="AO2877" s="2">
        <v>-0.21956524252891541</v>
      </c>
      <c r="AP2877" s="2">
        <v>2.737391471862793</v>
      </c>
      <c r="AQ2877" s="2">
        <v>1</v>
      </c>
      <c r="AR2877" s="2">
        <v>0</v>
      </c>
      <c r="AS2877" s="2">
        <v>0.15999999642372131</v>
      </c>
      <c r="AT2877" s="2">
        <v>111115</v>
      </c>
      <c r="AU2877" s="3">
        <f t="shared" ref="AU2877:AU2894" si="3312">AH2877*0.000001/(U2877*0.0001)</f>
        <v>0.83349151611328121</v>
      </c>
      <c r="AV2877" s="3">
        <f t="shared" ref="AV2877:AV2894" si="3313">(AE2877-AD2877)/(1000-AE2877)*AU2877</f>
        <v>1.0865936350796584E-3</v>
      </c>
      <c r="AW2877" s="3">
        <f t="shared" ref="AW2877:AW2894" si="3314">(Z2877+273.15)</f>
        <v>305.09296264648435</v>
      </c>
      <c r="AX2877" s="3">
        <f t="shared" ref="AX2877:AX2894" si="3315">(Y2877+273.15)</f>
        <v>302.78332176208494</v>
      </c>
      <c r="AY2877" s="3">
        <f t="shared" ref="AY2877:AY2894" si="3316">(AI2877*AQ2877+AJ2877*AR2877)*AS2877</f>
        <v>320.0833522205794</v>
      </c>
      <c r="AZ2877" s="3">
        <f t="shared" ref="AZ2877:AZ2894" si="3317">((AY2877+0.00000010773*(AX2877^4-AW2877^4))-AV2877*44100)/(V2877*51.4+0.00000043092*AW2877^3)</f>
        <v>2.865569586958816</v>
      </c>
      <c r="BA2877" s="3">
        <f t="shared" ref="BA2877:BA2894" si="3318">0.61365*EXP(17.502*T2877/(240.97+T2877))</f>
        <v>4.7596892485922746</v>
      </c>
      <c r="BB2877" s="3">
        <f t="shared" ref="BB2877:BB2894" si="3319">BA2877*1000/AK2877</f>
        <v>51.522337866855707</v>
      </c>
      <c r="BC2877" s="3">
        <f t="shared" ref="BC2877:BC2894" si="3320">(BB2877-AE2877)</f>
        <v>18.644503546787348</v>
      </c>
      <c r="BD2877" s="3">
        <f t="shared" ref="BD2877:BD2894" si="3321">IF(N2877,Z2877,(Y2877+Z2877)/2)</f>
        <v>30.788142204284668</v>
      </c>
      <c r="BE2877" s="3">
        <f t="shared" ref="BE2877:BE2894" si="3322">0.61365*EXP(17.502*BD2877/(240.97+BD2877))</f>
        <v>4.4571684440447994</v>
      </c>
      <c r="BF2877" s="3">
        <f t="shared" ref="BF2877:BF2894" si="3323">IF(BC2877&lt;&gt;0,(1000-(BB2877+AE2877)/2)/BC2877*AV2877,0)</f>
        <v>5.5820166384104107E-2</v>
      </c>
      <c r="BG2877" s="3">
        <f t="shared" ref="BG2877:BG2894" si="3324">AE2877*AK2877/1000</f>
        <v>3.0372898631778953</v>
      </c>
      <c r="BH2877" s="3">
        <f t="shared" ref="BH2877:BH2894" si="3325">(BE2877-BG2877)</f>
        <v>1.4198785808669041</v>
      </c>
      <c r="BI2877" s="3">
        <f t="shared" ref="BI2877:BI2894" si="3326">1/(1.6/P2877+1.37/X2877)</f>
        <v>3.4986454877650161E-2</v>
      </c>
      <c r="BJ2877" s="3">
        <f t="shared" ref="BJ2877:BJ2894" si="3327">Q2877*AK2877*0.001</f>
        <v>19.404144940250266</v>
      </c>
      <c r="BK2877" s="3">
        <f t="shared" ref="BK2877:BK2894" si="3328">Q2877/AC2877</f>
        <v>0.53552994811471077</v>
      </c>
      <c r="BL2877" s="3">
        <f t="shared" ref="BL2877:BL2894" si="3329">(1-AV2877*AK2877/BA2877/P2877)*100</f>
        <v>62.96098639642026</v>
      </c>
      <c r="BM2877" s="3">
        <f t="shared" ref="BM2877:BM2894" si="3330">(AC2877-O2877/(X2877/1.35))</f>
        <v>389.34400081134669</v>
      </c>
      <c r="BN2877" s="3">
        <f t="shared" ref="BN2877:BN2894" si="3331">O2877*BL2877/100/BM2877</f>
        <v>9.7776608073855374E-3</v>
      </c>
    </row>
    <row r="2878" spans="1:66">
      <c r="A2878" s="2" t="s">
        <v>3570</v>
      </c>
      <c r="B2878" t="s">
        <v>2748</v>
      </c>
      <c r="C2878">
        <v>20190810</v>
      </c>
      <c r="D2878" t="s">
        <v>338</v>
      </c>
      <c r="E2878" s="2" t="s">
        <v>0</v>
      </c>
      <c r="F2878" s="2" t="s">
        <v>3569</v>
      </c>
      <c r="G2878" s="1">
        <v>2000</v>
      </c>
      <c r="H2878">
        <v>325</v>
      </c>
      <c r="K2878" s="2">
        <v>56</v>
      </c>
      <c r="L2878" s="2" t="s">
        <v>3572</v>
      </c>
      <c r="M2878" s="2">
        <v>13953.500035014004</v>
      </c>
      <c r="N2878" s="2">
        <v>0</v>
      </c>
      <c r="O2878" s="3">
        <f t="shared" si="3304"/>
        <v>4.743442106193771</v>
      </c>
      <c r="P2878" s="3">
        <f t="shared" si="3305"/>
        <v>6.0094687830767879E-2</v>
      </c>
      <c r="Q2878" s="3">
        <f t="shared" si="3306"/>
        <v>182.1054299668543</v>
      </c>
      <c r="R2878" s="3">
        <f t="shared" si="3307"/>
        <v>1.1384045852739539</v>
      </c>
      <c r="S2878" s="3">
        <f t="shared" si="3308"/>
        <v>1.7117889464168972</v>
      </c>
      <c r="T2878" s="3">
        <f t="shared" si="3309"/>
        <v>31.883710861206055</v>
      </c>
      <c r="U2878" s="2">
        <v>6</v>
      </c>
      <c r="V2878" s="3">
        <f t="shared" si="3310"/>
        <v>1.4200000166893005</v>
      </c>
      <c r="W2878" s="2">
        <v>1</v>
      </c>
      <c r="X2878" s="3">
        <f t="shared" si="3311"/>
        <v>2.8400000333786011</v>
      </c>
      <c r="Y2878" s="2">
        <v>29.605537414550781</v>
      </c>
      <c r="Z2878" s="2">
        <v>31.883710861206055</v>
      </c>
      <c r="AA2878" s="2">
        <v>29.150920867919922</v>
      </c>
      <c r="AB2878" s="2">
        <v>324.53475952148438</v>
      </c>
      <c r="AC2878" s="2">
        <v>318.40875244140625</v>
      </c>
      <c r="AD2878" s="2">
        <v>31.500097274780273</v>
      </c>
      <c r="AE2878" s="2">
        <v>32.821109771728516</v>
      </c>
      <c r="AF2878" s="2">
        <v>69.921577453613281</v>
      </c>
      <c r="AG2878" s="2">
        <v>72.79925537109375</v>
      </c>
      <c r="AH2878" s="2">
        <v>500.08953857421875</v>
      </c>
      <c r="AI2878" s="2">
        <v>2000.828857421875</v>
      </c>
      <c r="AJ2878" s="2">
        <v>19.275003433227539</v>
      </c>
      <c r="AK2878" s="2">
        <v>92.378181457519531</v>
      </c>
      <c r="AL2878" s="2">
        <v>9.3858547210693359</v>
      </c>
      <c r="AM2878" s="2">
        <v>-0.84186041355133057</v>
      </c>
      <c r="AN2878" s="2">
        <v>1</v>
      </c>
      <c r="AO2878" s="2">
        <v>-0.21956524252891541</v>
      </c>
      <c r="AP2878" s="2">
        <v>2.737391471862793</v>
      </c>
      <c r="AQ2878" s="2">
        <v>1</v>
      </c>
      <c r="AR2878" s="2">
        <v>0</v>
      </c>
      <c r="AS2878" s="2">
        <v>0.15999999642372131</v>
      </c>
      <c r="AT2878" s="2">
        <v>111115</v>
      </c>
      <c r="AU2878" s="3">
        <f t="shared" si="3312"/>
        <v>0.83348256429036449</v>
      </c>
      <c r="AV2878" s="3">
        <f t="shared" si="3313"/>
        <v>1.1384045852739538E-3</v>
      </c>
      <c r="AW2878" s="3">
        <f t="shared" si="3314"/>
        <v>305.03371086120603</v>
      </c>
      <c r="AX2878" s="3">
        <f t="shared" si="3315"/>
        <v>302.75553741455076</v>
      </c>
      <c r="AY2878" s="3">
        <f t="shared" si="3316"/>
        <v>320.1326100319784</v>
      </c>
      <c r="AZ2878" s="3">
        <f t="shared" si="3317"/>
        <v>2.8441822258511671</v>
      </c>
      <c r="BA2878" s="3">
        <f t="shared" si="3318"/>
        <v>4.7437433805468014</v>
      </c>
      <c r="BB2878" s="3">
        <f t="shared" si="3319"/>
        <v>51.351339739549111</v>
      </c>
      <c r="BC2878" s="3">
        <f t="shared" si="3320"/>
        <v>18.530229967820596</v>
      </c>
      <c r="BD2878" s="3">
        <f t="shared" si="3321"/>
        <v>30.744624137878418</v>
      </c>
      <c r="BE2878" s="3">
        <f t="shared" si="3322"/>
        <v>4.4461036306215833</v>
      </c>
      <c r="BF2878" s="3">
        <f t="shared" si="3323"/>
        <v>5.8849427984919996E-2</v>
      </c>
      <c r="BG2878" s="3">
        <f t="shared" si="3324"/>
        <v>3.0319544341299043</v>
      </c>
      <c r="BH2878" s="3">
        <f t="shared" si="3325"/>
        <v>1.414149196491679</v>
      </c>
      <c r="BI2878" s="3">
        <f t="shared" si="3326"/>
        <v>3.6890780320169181E-2</v>
      </c>
      <c r="BJ2878" s="3">
        <f t="shared" si="3327"/>
        <v>16.822568453877683</v>
      </c>
      <c r="BK2878" s="3">
        <f t="shared" si="3328"/>
        <v>0.57192344296617736</v>
      </c>
      <c r="BL2878" s="3">
        <f t="shared" si="3329"/>
        <v>63.109989899920762</v>
      </c>
      <c r="BM2878" s="3">
        <f t="shared" si="3330"/>
        <v>316.15394724137127</v>
      </c>
      <c r="BN2878" s="3">
        <f t="shared" si="3331"/>
        <v>9.4687599514359094E-3</v>
      </c>
    </row>
    <row r="2879" spans="1:66">
      <c r="A2879" s="2" t="s">
        <v>3570</v>
      </c>
      <c r="B2879" t="s">
        <v>2748</v>
      </c>
      <c r="C2879">
        <v>20190810</v>
      </c>
      <c r="D2879" t="s">
        <v>338</v>
      </c>
      <c r="E2879" s="2" t="s">
        <v>0</v>
      </c>
      <c r="F2879" s="2" t="s">
        <v>3569</v>
      </c>
      <c r="G2879" s="1">
        <v>2000</v>
      </c>
      <c r="H2879">
        <v>250</v>
      </c>
      <c r="K2879" s="2">
        <v>57</v>
      </c>
      <c r="L2879" s="2" t="s">
        <v>2264</v>
      </c>
      <c r="M2879" s="2">
        <v>14042.500035014004</v>
      </c>
      <c r="N2879" s="2">
        <v>0</v>
      </c>
      <c r="O2879" s="3">
        <f t="shared" si="3304"/>
        <v>3.3448551326327318</v>
      </c>
      <c r="P2879" s="3">
        <f t="shared" si="3305"/>
        <v>6.2986518123067298E-2</v>
      </c>
      <c r="Q2879" s="3">
        <f t="shared" si="3306"/>
        <v>152.61373472828592</v>
      </c>
      <c r="R2879" s="3">
        <f t="shared" si="3307"/>
        <v>1.1830728824630314</v>
      </c>
      <c r="S2879" s="3">
        <f t="shared" si="3308"/>
        <v>1.699130092831286</v>
      </c>
      <c r="T2879" s="3">
        <f t="shared" si="3309"/>
        <v>31.822208404541016</v>
      </c>
      <c r="U2879" s="2">
        <v>6</v>
      </c>
      <c r="V2879" s="3">
        <f t="shared" si="3310"/>
        <v>1.4200000166893005</v>
      </c>
      <c r="W2879" s="2">
        <v>1</v>
      </c>
      <c r="X2879" s="3">
        <f t="shared" si="3311"/>
        <v>2.8400000333786011</v>
      </c>
      <c r="Y2879" s="2">
        <v>29.590917587280273</v>
      </c>
      <c r="Z2879" s="2">
        <v>31.822208404541016</v>
      </c>
      <c r="AA2879" s="2">
        <v>29.150432586669922</v>
      </c>
      <c r="AB2879" s="2">
        <v>249.6478271484375</v>
      </c>
      <c r="AC2879" s="2">
        <v>245.28669738769531</v>
      </c>
      <c r="AD2879" s="2">
        <v>31.407346725463867</v>
      </c>
      <c r="AE2879" s="2">
        <v>32.780204772949219</v>
      </c>
      <c r="AF2879" s="2">
        <v>69.775344848632813</v>
      </c>
      <c r="AG2879" s="2">
        <v>72.768051147460938</v>
      </c>
      <c r="AH2879" s="2">
        <v>500.10626220703125</v>
      </c>
      <c r="AI2879" s="2">
        <v>2000.05615234375</v>
      </c>
      <c r="AJ2879" s="2">
        <v>17.737649917602539</v>
      </c>
      <c r="AK2879" s="2">
        <v>92.376205444335938</v>
      </c>
      <c r="AL2879" s="2">
        <v>8.8637294769287109</v>
      </c>
      <c r="AM2879" s="2">
        <v>-0.84804022312164307</v>
      </c>
      <c r="AN2879" s="2">
        <v>1</v>
      </c>
      <c r="AO2879" s="2">
        <v>-0.21956524252891541</v>
      </c>
      <c r="AP2879" s="2">
        <v>2.737391471862793</v>
      </c>
      <c r="AQ2879" s="2">
        <v>1</v>
      </c>
      <c r="AR2879" s="2">
        <v>0</v>
      </c>
      <c r="AS2879" s="2">
        <v>0.15999999642372131</v>
      </c>
      <c r="AT2879" s="2">
        <v>111115</v>
      </c>
      <c r="AU2879" s="3">
        <f t="shared" si="3312"/>
        <v>0.83351043701171856</v>
      </c>
      <c r="AV2879" s="3">
        <f t="shared" si="3313"/>
        <v>1.1830728824630315E-3</v>
      </c>
      <c r="AW2879" s="3">
        <f t="shared" si="3314"/>
        <v>304.97220840454099</v>
      </c>
      <c r="AX2879" s="3">
        <f t="shared" si="3315"/>
        <v>302.74091758728025</v>
      </c>
      <c r="AY2879" s="3">
        <f t="shared" si="3316"/>
        <v>320.00897722224181</v>
      </c>
      <c r="AZ2879" s="3">
        <f t="shared" si="3317"/>
        <v>2.8266338581183486</v>
      </c>
      <c r="BA2879" s="3">
        <f t="shared" si="3318"/>
        <v>4.7272410234446447</v>
      </c>
      <c r="BB2879" s="3">
        <f t="shared" si="3319"/>
        <v>51.173795250695655</v>
      </c>
      <c r="BC2879" s="3">
        <f t="shared" si="3320"/>
        <v>18.393590477746436</v>
      </c>
      <c r="BD2879" s="3">
        <f t="shared" si="3321"/>
        <v>30.706562995910645</v>
      </c>
      <c r="BE2879" s="3">
        <f t="shared" si="3322"/>
        <v>4.4364459073913025</v>
      </c>
      <c r="BF2879" s="3">
        <f t="shared" si="3323"/>
        <v>6.1619890550088971E-2</v>
      </c>
      <c r="BG2879" s="3">
        <f t="shared" si="3324"/>
        <v>3.0281109306133587</v>
      </c>
      <c r="BH2879" s="3">
        <f t="shared" si="3325"/>
        <v>1.4083349767779438</v>
      </c>
      <c r="BI2879" s="3">
        <f t="shared" si="3326"/>
        <v>3.8632926319288094E-2</v>
      </c>
      <c r="BJ2879" s="3">
        <f t="shared" si="3327"/>
        <v>14.097877712887527</v>
      </c>
      <c r="BK2879" s="3">
        <f t="shared" si="3328"/>
        <v>0.62218512603261011</v>
      </c>
      <c r="BL2879" s="3">
        <f t="shared" si="3329"/>
        <v>63.295757006583905</v>
      </c>
      <c r="BM2879" s="3">
        <f t="shared" si="3330"/>
        <v>243.69671345249012</v>
      </c>
      <c r="BN2879" s="3">
        <f t="shared" si="3331"/>
        <v>8.6876484585263515E-3</v>
      </c>
    </row>
    <row r="2880" spans="1:66">
      <c r="A2880" s="2" t="s">
        <v>3570</v>
      </c>
      <c r="B2880" t="s">
        <v>2748</v>
      </c>
      <c r="C2880">
        <v>20190810</v>
      </c>
      <c r="D2880" t="s">
        <v>338</v>
      </c>
      <c r="E2880" s="2" t="s">
        <v>0</v>
      </c>
      <c r="F2880" s="2" t="s">
        <v>3569</v>
      </c>
      <c r="G2880" s="1">
        <v>2000</v>
      </c>
      <c r="H2880">
        <v>175</v>
      </c>
      <c r="K2880" s="2">
        <v>58</v>
      </c>
      <c r="L2880" s="2" t="s">
        <v>3573</v>
      </c>
      <c r="M2880" s="2">
        <v>14131.000035025179</v>
      </c>
      <c r="N2880" s="2">
        <v>0</v>
      </c>
      <c r="O2880" s="3">
        <f t="shared" si="3304"/>
        <v>1.9677309291847496</v>
      </c>
      <c r="P2880" s="3">
        <f t="shared" si="3305"/>
        <v>6.7431431356606161E-2</v>
      </c>
      <c r="Q2880" s="3">
        <f t="shared" si="3306"/>
        <v>120.30829676582356</v>
      </c>
      <c r="R2880" s="3">
        <f t="shared" si="3307"/>
        <v>1.2468984336005986</v>
      </c>
      <c r="S2880" s="3">
        <f t="shared" si="3308"/>
        <v>1.6754547809992859</v>
      </c>
      <c r="T2880" s="3">
        <f t="shared" si="3309"/>
        <v>31.73582649230957</v>
      </c>
      <c r="U2880" s="2">
        <v>6</v>
      </c>
      <c r="V2880" s="3">
        <f t="shared" si="3310"/>
        <v>1.4200000166893005</v>
      </c>
      <c r="W2880" s="2">
        <v>1</v>
      </c>
      <c r="X2880" s="3">
        <f t="shared" si="3311"/>
        <v>2.8400000333786011</v>
      </c>
      <c r="Y2880" s="2">
        <v>29.567478179931641</v>
      </c>
      <c r="Z2880" s="2">
        <v>31.73582649230957</v>
      </c>
      <c r="AA2880" s="2">
        <v>29.150522232055664</v>
      </c>
      <c r="AB2880" s="2">
        <v>174.9837646484375</v>
      </c>
      <c r="AC2880" s="2">
        <v>172.36502075195313</v>
      </c>
      <c r="AD2880" s="2">
        <v>31.340858459472656</v>
      </c>
      <c r="AE2880" s="2">
        <v>32.787834167480469</v>
      </c>
      <c r="AF2880" s="2">
        <v>69.73529052734375</v>
      </c>
      <c r="AG2880" s="2">
        <v>72.878570556640625</v>
      </c>
      <c r="AH2880" s="2">
        <v>500.0838623046875</v>
      </c>
      <c r="AI2880" s="2">
        <v>2001.3983154296875</v>
      </c>
      <c r="AJ2880" s="2">
        <v>14.968006134033203</v>
      </c>
      <c r="AK2880" s="2">
        <v>92.372451782226563</v>
      </c>
      <c r="AL2880" s="2">
        <v>8.3205623626708984</v>
      </c>
      <c r="AM2880" s="2">
        <v>-0.84620916843414307</v>
      </c>
      <c r="AN2880" s="2">
        <v>1</v>
      </c>
      <c r="AO2880" s="2">
        <v>-0.21956524252891541</v>
      </c>
      <c r="AP2880" s="2">
        <v>2.737391471862793</v>
      </c>
      <c r="AQ2880" s="2">
        <v>1</v>
      </c>
      <c r="AR2880" s="2">
        <v>0</v>
      </c>
      <c r="AS2880" s="2">
        <v>0.15999999642372131</v>
      </c>
      <c r="AT2880" s="2">
        <v>111115</v>
      </c>
      <c r="AU2880" s="3">
        <f t="shared" si="3312"/>
        <v>0.83347310384114581</v>
      </c>
      <c r="AV2880" s="3">
        <f t="shared" si="3313"/>
        <v>1.2468984336005985E-3</v>
      </c>
      <c r="AW2880" s="3">
        <f t="shared" si="3314"/>
        <v>304.88582649230955</v>
      </c>
      <c r="AX2880" s="3">
        <f t="shared" si="3315"/>
        <v>302.71747817993162</v>
      </c>
      <c r="AY2880" s="3">
        <f t="shared" si="3316"/>
        <v>320.22372331119186</v>
      </c>
      <c r="AZ2880" s="3">
        <f t="shared" si="3317"/>
        <v>2.8055607853562519</v>
      </c>
      <c r="BA2880" s="3">
        <f t="shared" si="3318"/>
        <v>4.704147411678516</v>
      </c>
      <c r="BB2880" s="3">
        <f t="shared" si="3319"/>
        <v>50.925869357336289</v>
      </c>
      <c r="BC2880" s="3">
        <f t="shared" si="3320"/>
        <v>18.13803518985582</v>
      </c>
      <c r="BD2880" s="3">
        <f t="shared" si="3321"/>
        <v>30.651652336120605</v>
      </c>
      <c r="BE2880" s="3">
        <f t="shared" si="3322"/>
        <v>4.4225449516815374</v>
      </c>
      <c r="BF2880" s="3">
        <f t="shared" si="3323"/>
        <v>6.5867508701867056E-2</v>
      </c>
      <c r="BG2880" s="3">
        <f t="shared" si="3324"/>
        <v>3.0286926306792301</v>
      </c>
      <c r="BH2880" s="3">
        <f t="shared" si="3325"/>
        <v>1.3938523210023073</v>
      </c>
      <c r="BI2880" s="3">
        <f t="shared" si="3326"/>
        <v>4.1304901943934637E-2</v>
      </c>
      <c r="BJ2880" s="3">
        <f t="shared" si="3327"/>
        <v>11.113172342002841</v>
      </c>
      <c r="BK2880" s="3">
        <f t="shared" si="3328"/>
        <v>0.69798556714680926</v>
      </c>
      <c r="BL2880" s="3">
        <f t="shared" si="3329"/>
        <v>63.689665539186912</v>
      </c>
      <c r="BM2880" s="3">
        <f t="shared" si="3330"/>
        <v>171.4296557085805</v>
      </c>
      <c r="BN2880" s="3">
        <f t="shared" si="3331"/>
        <v>7.3105277049574915E-3</v>
      </c>
    </row>
    <row r="2881" spans="1:66">
      <c r="A2881" s="2" t="s">
        <v>3570</v>
      </c>
      <c r="B2881" t="s">
        <v>2748</v>
      </c>
      <c r="C2881">
        <v>20190810</v>
      </c>
      <c r="D2881" t="s">
        <v>338</v>
      </c>
      <c r="E2881" s="2" t="s">
        <v>0</v>
      </c>
      <c r="F2881" s="2" t="s">
        <v>3569</v>
      </c>
      <c r="G2881" s="1">
        <v>2000</v>
      </c>
      <c r="H2881">
        <v>100</v>
      </c>
      <c r="K2881" s="2">
        <v>59</v>
      </c>
      <c r="L2881" s="2" t="s">
        <v>3574</v>
      </c>
      <c r="M2881" s="2">
        <v>14220.000035025179</v>
      </c>
      <c r="N2881" s="2">
        <v>0</v>
      </c>
      <c r="O2881" s="3">
        <f t="shared" si="3304"/>
        <v>0.4144013822801963</v>
      </c>
      <c r="P2881" s="3">
        <f t="shared" si="3305"/>
        <v>7.5260696933764429E-2</v>
      </c>
      <c r="Q2881" s="3">
        <f t="shared" si="3306"/>
        <v>87.325411534661356</v>
      </c>
      <c r="R2881" s="3">
        <f t="shared" si="3307"/>
        <v>1.3635233450911213</v>
      </c>
      <c r="S2881" s="3">
        <f t="shared" si="3308"/>
        <v>1.6461029074309246</v>
      </c>
      <c r="T2881" s="3">
        <f t="shared" si="3309"/>
        <v>31.646888732910156</v>
      </c>
      <c r="U2881" s="2">
        <v>6</v>
      </c>
      <c r="V2881" s="3">
        <f t="shared" si="3310"/>
        <v>1.4200000166893005</v>
      </c>
      <c r="W2881" s="2">
        <v>1</v>
      </c>
      <c r="X2881" s="3">
        <f t="shared" si="3311"/>
        <v>2.8400000333786011</v>
      </c>
      <c r="Y2881" s="2">
        <v>29.549938201904297</v>
      </c>
      <c r="Z2881" s="2">
        <v>31.646888732910156</v>
      </c>
      <c r="AA2881" s="2">
        <v>29.150966644287109</v>
      </c>
      <c r="AB2881" s="2">
        <v>99.7579345703125</v>
      </c>
      <c r="AC2881" s="2">
        <v>99.09857177734375</v>
      </c>
      <c r="AD2881" s="2">
        <v>31.267955780029297</v>
      </c>
      <c r="AE2881" s="2">
        <v>32.850273132324219</v>
      </c>
      <c r="AF2881" s="2">
        <v>69.647842407226563</v>
      </c>
      <c r="AG2881" s="2">
        <v>73.088180541992188</v>
      </c>
      <c r="AH2881" s="2">
        <v>500.05059814453125</v>
      </c>
      <c r="AI2881" s="2">
        <v>2000.2120361328125</v>
      </c>
      <c r="AJ2881" s="2">
        <v>14.806662559509277</v>
      </c>
      <c r="AK2881" s="2">
        <v>92.369712829589844</v>
      </c>
      <c r="AL2881" s="2">
        <v>7.6785793304443359</v>
      </c>
      <c r="AM2881" s="2">
        <v>-0.85432684421539307</v>
      </c>
      <c r="AN2881" s="2">
        <v>1</v>
      </c>
      <c r="AO2881" s="2">
        <v>-0.21956524252891541</v>
      </c>
      <c r="AP2881" s="2">
        <v>2.737391471862793</v>
      </c>
      <c r="AQ2881" s="2">
        <v>1</v>
      </c>
      <c r="AR2881" s="2">
        <v>0</v>
      </c>
      <c r="AS2881" s="2">
        <v>0.15999999642372131</v>
      </c>
      <c r="AT2881" s="2">
        <v>111115</v>
      </c>
      <c r="AU2881" s="3">
        <f t="shared" si="3312"/>
        <v>0.83341766357421865</v>
      </c>
      <c r="AV2881" s="3">
        <f t="shared" si="3313"/>
        <v>1.3635233450911212E-3</v>
      </c>
      <c r="AW2881" s="3">
        <f t="shared" si="3314"/>
        <v>304.79688873291013</v>
      </c>
      <c r="AX2881" s="3">
        <f t="shared" si="3315"/>
        <v>302.69993820190427</v>
      </c>
      <c r="AY2881" s="3">
        <f t="shared" si="3316"/>
        <v>320.03391862793433</v>
      </c>
      <c r="AZ2881" s="3">
        <f t="shared" si="3317"/>
        <v>2.7535950914620546</v>
      </c>
      <c r="BA2881" s="3">
        <f t="shared" si="3318"/>
        <v>4.6804732030373035</v>
      </c>
      <c r="BB2881" s="3">
        <f t="shared" si="3319"/>
        <v>50.671081024926103</v>
      </c>
      <c r="BC2881" s="3">
        <f t="shared" si="3320"/>
        <v>17.820807892601884</v>
      </c>
      <c r="BD2881" s="3">
        <f t="shared" si="3321"/>
        <v>30.598413467407227</v>
      </c>
      <c r="BE2881" s="3">
        <f t="shared" si="3322"/>
        <v>4.409103465977628</v>
      </c>
      <c r="BF2881" s="3">
        <f t="shared" si="3323"/>
        <v>7.3317758367734687E-2</v>
      </c>
      <c r="BG2881" s="3">
        <f t="shared" si="3324"/>
        <v>3.0343702956063789</v>
      </c>
      <c r="BH2881" s="3">
        <f t="shared" si="3325"/>
        <v>1.3747331703712491</v>
      </c>
      <c r="BI2881" s="3">
        <f t="shared" si="3326"/>
        <v>4.5994286817098544E-2</v>
      </c>
      <c r="BJ2881" s="3">
        <f t="shared" si="3327"/>
        <v>8.0662231861824214</v>
      </c>
      <c r="BK2881" s="3">
        <f t="shared" si="3328"/>
        <v>0.88119747811164706</v>
      </c>
      <c r="BL2881" s="3">
        <f t="shared" si="3329"/>
        <v>64.245214860894578</v>
      </c>
      <c r="BM2881" s="3">
        <f t="shared" si="3330"/>
        <v>98.901585207096176</v>
      </c>
      <c r="BN2881" s="3">
        <f t="shared" si="3331"/>
        <v>2.69189879894187E-3</v>
      </c>
    </row>
    <row r="2882" spans="1:66">
      <c r="A2882" s="2" t="s">
        <v>3570</v>
      </c>
      <c r="B2882" t="s">
        <v>2748</v>
      </c>
      <c r="C2882">
        <v>20190810</v>
      </c>
      <c r="D2882" t="s">
        <v>338</v>
      </c>
      <c r="E2882" s="2" t="s">
        <v>0</v>
      </c>
      <c r="F2882" s="2" t="s">
        <v>3569</v>
      </c>
      <c r="G2882" s="1">
        <v>2000</v>
      </c>
      <c r="H2882">
        <v>66</v>
      </c>
      <c r="K2882" s="2">
        <v>60</v>
      </c>
      <c r="L2882" s="2" t="s">
        <v>3575</v>
      </c>
      <c r="M2882" s="2">
        <v>14309.500035014004</v>
      </c>
      <c r="N2882" s="2">
        <v>0</v>
      </c>
      <c r="O2882" s="3">
        <f t="shared" si="3304"/>
        <v>-0.358218166631046</v>
      </c>
      <c r="P2882" s="3">
        <f t="shared" si="3305"/>
        <v>8.873161840422758E-2</v>
      </c>
      <c r="Q2882" s="3">
        <f t="shared" si="3306"/>
        <v>70.820025977380467</v>
      </c>
      <c r="R2882" s="3">
        <f t="shared" si="3307"/>
        <v>1.57179365164601</v>
      </c>
      <c r="S2882" s="3">
        <f t="shared" si="3308"/>
        <v>1.6168664797091705</v>
      </c>
      <c r="T2882" s="3">
        <f t="shared" si="3309"/>
        <v>31.593563079833984</v>
      </c>
      <c r="U2882" s="2">
        <v>6</v>
      </c>
      <c r="V2882" s="3">
        <f t="shared" si="3310"/>
        <v>1.4200000166893005</v>
      </c>
      <c r="W2882" s="2">
        <v>1</v>
      </c>
      <c r="X2882" s="3">
        <f t="shared" si="3311"/>
        <v>2.8400000333786011</v>
      </c>
      <c r="Y2882" s="2">
        <v>29.546600341796875</v>
      </c>
      <c r="Z2882" s="2">
        <v>31.593563079833984</v>
      </c>
      <c r="AA2882" s="2">
        <v>29.151208877563477</v>
      </c>
      <c r="AB2882" s="2">
        <v>65.876296997070313</v>
      </c>
      <c r="AC2882" s="2">
        <v>66.181282043457031</v>
      </c>
      <c r="AD2882" s="2">
        <v>31.190462112426758</v>
      </c>
      <c r="AE2882" s="2">
        <v>33.014053344726563</v>
      </c>
      <c r="AF2882" s="2">
        <v>69.480659484863281</v>
      </c>
      <c r="AG2882" s="2">
        <v>73.464653015136719</v>
      </c>
      <c r="AH2882" s="2">
        <v>500.0799560546875</v>
      </c>
      <c r="AI2882" s="2">
        <v>1999.37890625</v>
      </c>
      <c r="AJ2882" s="2">
        <v>14.696414947509766</v>
      </c>
      <c r="AK2882" s="2">
        <v>92.368598937988281</v>
      </c>
      <c r="AL2882" s="2">
        <v>7.4234676361083984</v>
      </c>
      <c r="AM2882" s="2">
        <v>-0.86074697971343994</v>
      </c>
      <c r="AN2882" s="2">
        <v>1</v>
      </c>
      <c r="AO2882" s="2">
        <v>-0.21956524252891541</v>
      </c>
      <c r="AP2882" s="2">
        <v>2.737391471862793</v>
      </c>
      <c r="AQ2882" s="2">
        <v>1</v>
      </c>
      <c r="AR2882" s="2">
        <v>0</v>
      </c>
      <c r="AS2882" s="2">
        <v>0.15999999642372131</v>
      </c>
      <c r="AT2882" s="2">
        <v>111115</v>
      </c>
      <c r="AU2882" s="3">
        <f t="shared" si="3312"/>
        <v>0.83346659342447915</v>
      </c>
      <c r="AV2882" s="3">
        <f t="shared" si="3313"/>
        <v>1.5717936516460101E-3</v>
      </c>
      <c r="AW2882" s="3">
        <f t="shared" si="3314"/>
        <v>304.74356307983396</v>
      </c>
      <c r="AX2882" s="3">
        <f t="shared" si="3315"/>
        <v>302.69660034179685</v>
      </c>
      <c r="AY2882" s="3">
        <f t="shared" si="3316"/>
        <v>319.90061784966383</v>
      </c>
      <c r="AZ2882" s="3">
        <f t="shared" si="3317"/>
        <v>2.6515826653950474</v>
      </c>
      <c r="BA2882" s="3">
        <f t="shared" si="3318"/>
        <v>4.6663283324255689</v>
      </c>
      <c r="BB2882" s="3">
        <f t="shared" si="3319"/>
        <v>50.518557021291528</v>
      </c>
      <c r="BC2882" s="3">
        <f t="shared" si="3320"/>
        <v>17.504503676564966</v>
      </c>
      <c r="BD2882" s="3">
        <f t="shared" si="3321"/>
        <v>30.57008171081543</v>
      </c>
      <c r="BE2882" s="3">
        <f t="shared" si="3322"/>
        <v>4.4019649252569764</v>
      </c>
      <c r="BF2882" s="3">
        <f t="shared" si="3323"/>
        <v>8.604332154376218E-2</v>
      </c>
      <c r="BG2882" s="3">
        <f t="shared" si="3324"/>
        <v>3.0494618527163984</v>
      </c>
      <c r="BH2882" s="3">
        <f t="shared" si="3325"/>
        <v>1.352503072540578</v>
      </c>
      <c r="BI2882" s="3">
        <f t="shared" si="3326"/>
        <v>5.4012309602085563E-2</v>
      </c>
      <c r="BJ2882" s="3">
        <f t="shared" si="3327"/>
        <v>6.5415465762825677</v>
      </c>
      <c r="BK2882" s="3">
        <f t="shared" si="3328"/>
        <v>1.0700914788999927</v>
      </c>
      <c r="BL2882" s="3">
        <f t="shared" si="3329"/>
        <v>64.935617887759634</v>
      </c>
      <c r="BM2882" s="3">
        <f t="shared" si="3330"/>
        <v>66.351561803762735</v>
      </c>
      <c r="BN2882" s="3">
        <f t="shared" si="3331"/>
        <v>-3.5057378238666104E-3</v>
      </c>
    </row>
    <row r="2883" spans="1:66">
      <c r="A2883" s="2" t="s">
        <v>3570</v>
      </c>
      <c r="B2883" t="s">
        <v>2748</v>
      </c>
      <c r="C2883">
        <v>20190810</v>
      </c>
      <c r="D2883" t="s">
        <v>338</v>
      </c>
      <c r="E2883" s="2" t="s">
        <v>0</v>
      </c>
      <c r="F2883" s="2" t="s">
        <v>3569</v>
      </c>
      <c r="G2883" s="1">
        <v>2000</v>
      </c>
      <c r="H2883">
        <v>33</v>
      </c>
      <c r="K2883" s="2">
        <v>61</v>
      </c>
      <c r="L2883" s="2" t="s">
        <v>3576</v>
      </c>
      <c r="M2883" s="2">
        <v>14398.000035025179</v>
      </c>
      <c r="N2883" s="2">
        <v>0</v>
      </c>
      <c r="O2883" s="3">
        <f t="shared" si="3304"/>
        <v>-1.1458528148259977</v>
      </c>
      <c r="P2883" s="3">
        <f t="shared" si="3305"/>
        <v>0.10098153512669827</v>
      </c>
      <c r="Q2883" s="3">
        <f t="shared" si="3306"/>
        <v>51.207830700911657</v>
      </c>
      <c r="R2883" s="3">
        <f t="shared" si="3307"/>
        <v>1.7384646230695462</v>
      </c>
      <c r="S2883" s="3">
        <f t="shared" si="3308"/>
        <v>1.5778275128976125</v>
      </c>
      <c r="T2883" s="3">
        <f t="shared" si="3309"/>
        <v>31.538705825805664</v>
      </c>
      <c r="U2883" s="2">
        <v>6</v>
      </c>
      <c r="V2883" s="3">
        <f t="shared" si="3310"/>
        <v>1.4200000166893005</v>
      </c>
      <c r="W2883" s="2">
        <v>1</v>
      </c>
      <c r="X2883" s="3">
        <f t="shared" si="3311"/>
        <v>2.8400000333786011</v>
      </c>
      <c r="Y2883" s="2">
        <v>29.547266006469727</v>
      </c>
      <c r="Z2883" s="2">
        <v>31.538705825805664</v>
      </c>
      <c r="AA2883" s="2">
        <v>29.152261734008789</v>
      </c>
      <c r="AB2883" s="2">
        <v>32.400299072265625</v>
      </c>
      <c r="AC2883" s="2">
        <v>33.704700469970703</v>
      </c>
      <c r="AD2883" s="2">
        <v>31.264032363891602</v>
      </c>
      <c r="AE2883" s="2">
        <v>33.280284881591797</v>
      </c>
      <c r="AF2883" s="2">
        <v>69.668167114257813</v>
      </c>
      <c r="AG2883" s="2">
        <v>74.051589965820313</v>
      </c>
      <c r="AH2883" s="2">
        <v>500.11831665039063</v>
      </c>
      <c r="AI2883" s="2">
        <v>2000.138427734375</v>
      </c>
      <c r="AJ2883" s="2">
        <v>15.358790397644043</v>
      </c>
      <c r="AK2883" s="2">
        <v>92.366653442382813</v>
      </c>
      <c r="AL2883" s="2">
        <v>7.0285587310791016</v>
      </c>
      <c r="AM2883" s="2">
        <v>-0.87922918796539307</v>
      </c>
      <c r="AN2883" s="2">
        <v>1</v>
      </c>
      <c r="AO2883" s="2">
        <v>-0.21956524252891541</v>
      </c>
      <c r="AP2883" s="2">
        <v>2.737391471862793</v>
      </c>
      <c r="AQ2883" s="2">
        <v>1</v>
      </c>
      <c r="AR2883" s="2">
        <v>0</v>
      </c>
      <c r="AS2883" s="2">
        <v>0.15999999642372131</v>
      </c>
      <c r="AT2883" s="2">
        <v>111135</v>
      </c>
      <c r="AU2883" s="3">
        <f t="shared" si="3312"/>
        <v>0.83353052775065095</v>
      </c>
      <c r="AV2883" s="3">
        <f t="shared" si="3313"/>
        <v>1.7384646230695462E-3</v>
      </c>
      <c r="AW2883" s="3">
        <f t="shared" si="3314"/>
        <v>304.68870582580564</v>
      </c>
      <c r="AX2883" s="3">
        <f t="shared" si="3315"/>
        <v>302.6972660064697</v>
      </c>
      <c r="AY2883" s="3">
        <f t="shared" si="3316"/>
        <v>320.02214128444757</v>
      </c>
      <c r="AZ2883" s="3">
        <f t="shared" si="3317"/>
        <v>2.5748668435063764</v>
      </c>
      <c r="BA2883" s="3">
        <f t="shared" si="3318"/>
        <v>4.651816053019374</v>
      </c>
      <c r="BB2883" s="3">
        <f t="shared" si="3319"/>
        <v>50.362505077886354</v>
      </c>
      <c r="BC2883" s="3">
        <f t="shared" si="3320"/>
        <v>17.082220196294557</v>
      </c>
      <c r="BD2883" s="3">
        <f t="shared" si="3321"/>
        <v>30.542985916137695</v>
      </c>
      <c r="BE2883" s="3">
        <f t="shared" si="3322"/>
        <v>4.3951472227675721</v>
      </c>
      <c r="BF2883" s="3">
        <f t="shared" si="3323"/>
        <v>9.7514233411602133E-2</v>
      </c>
      <c r="BG2883" s="3">
        <f t="shared" si="3324"/>
        <v>3.0739885401217615</v>
      </c>
      <c r="BH2883" s="3">
        <f t="shared" si="3325"/>
        <v>1.3211586826458106</v>
      </c>
      <c r="BI2883" s="3">
        <f t="shared" si="3326"/>
        <v>6.124870722740608E-2</v>
      </c>
      <c r="BJ2883" s="3">
        <f t="shared" si="3327"/>
        <v>4.7298959518873183</v>
      </c>
      <c r="BK2883" s="3">
        <f t="shared" si="3328"/>
        <v>1.5193082859921991</v>
      </c>
      <c r="BL2883" s="3">
        <f t="shared" si="3329"/>
        <v>65.816497071684182</v>
      </c>
      <c r="BM2883" s="3">
        <f t="shared" si="3330"/>
        <v>34.249384019912362</v>
      </c>
      <c r="BN2883" s="3">
        <f t="shared" si="3331"/>
        <v>-2.2019671474304465E-2</v>
      </c>
    </row>
    <row r="2884" spans="1:66">
      <c r="A2884" s="2" t="s">
        <v>3570</v>
      </c>
      <c r="B2884" t="s">
        <v>2748</v>
      </c>
      <c r="C2884">
        <v>20190810</v>
      </c>
      <c r="D2884" t="s">
        <v>338</v>
      </c>
      <c r="E2884" s="2" t="s">
        <v>0</v>
      </c>
      <c r="F2884" s="2" t="s">
        <v>3569</v>
      </c>
      <c r="G2884" s="1">
        <v>2000</v>
      </c>
      <c r="H2884">
        <v>400</v>
      </c>
      <c r="K2884" s="2">
        <v>62</v>
      </c>
      <c r="L2884" s="2" t="s">
        <v>3577</v>
      </c>
      <c r="M2884" s="2">
        <v>14550.000034891069</v>
      </c>
      <c r="N2884" s="2">
        <v>0</v>
      </c>
      <c r="O2884" s="3">
        <f t="shared" si="3304"/>
        <v>9.0994800719079425</v>
      </c>
      <c r="P2884" s="3">
        <f t="shared" si="3305"/>
        <v>0.13187872044753507</v>
      </c>
      <c r="Q2884" s="3">
        <f t="shared" si="3306"/>
        <v>265.00011347629908</v>
      </c>
      <c r="R2884" s="3">
        <f t="shared" si="3307"/>
        <v>2.1507791242315544</v>
      </c>
      <c r="S2884" s="3">
        <f t="shared" si="3308"/>
        <v>1.5102648682456441</v>
      </c>
      <c r="T2884" s="3">
        <f t="shared" si="3309"/>
        <v>31.434165954589844</v>
      </c>
      <c r="U2884" s="2">
        <v>6</v>
      </c>
      <c r="V2884" s="3">
        <f t="shared" si="3310"/>
        <v>1.4200000166893005</v>
      </c>
      <c r="W2884" s="2">
        <v>1</v>
      </c>
      <c r="X2884" s="3">
        <f t="shared" si="3311"/>
        <v>2.8400000333786011</v>
      </c>
      <c r="Y2884" s="2">
        <v>29.530080795288086</v>
      </c>
      <c r="Z2884" s="2">
        <v>31.434165954589844</v>
      </c>
      <c r="AA2884" s="2">
        <v>29.152379989624023</v>
      </c>
      <c r="AB2884" s="2">
        <v>400.57568359375</v>
      </c>
      <c r="AC2884" s="2">
        <v>388.6551513671875</v>
      </c>
      <c r="AD2884" s="2">
        <v>31.220874786376953</v>
      </c>
      <c r="AE2884" s="2">
        <v>33.714389801025391</v>
      </c>
      <c r="AF2884" s="2">
        <v>69.539756774902344</v>
      </c>
      <c r="AG2884" s="2">
        <v>75.091659545898438</v>
      </c>
      <c r="AH2884" s="2">
        <v>500.08126831054688</v>
      </c>
      <c r="AI2884" s="2">
        <v>2000.6661376953125</v>
      </c>
      <c r="AJ2884" s="2">
        <v>24.367244720458984</v>
      </c>
      <c r="AK2884" s="2">
        <v>92.364250183105469</v>
      </c>
      <c r="AL2884" s="2">
        <v>9.5155582427978516</v>
      </c>
      <c r="AM2884" s="2">
        <v>-0.90581381320953369</v>
      </c>
      <c r="AN2884" s="2">
        <v>1</v>
      </c>
      <c r="AO2884" s="2">
        <v>-0.21956524252891541</v>
      </c>
      <c r="AP2884" s="2">
        <v>2.737391471862793</v>
      </c>
      <c r="AQ2884" s="2">
        <v>1</v>
      </c>
      <c r="AR2884" s="2">
        <v>0</v>
      </c>
      <c r="AS2884" s="2">
        <v>0.15999999642372131</v>
      </c>
      <c r="AT2884" s="2">
        <v>111115</v>
      </c>
      <c r="AU2884" s="3">
        <f t="shared" si="3312"/>
        <v>0.833468780517578</v>
      </c>
      <c r="AV2884" s="3">
        <f t="shared" si="3313"/>
        <v>2.1507791242315545E-3</v>
      </c>
      <c r="AW2884" s="3">
        <f t="shared" si="3314"/>
        <v>304.58416595458982</v>
      </c>
      <c r="AX2884" s="3">
        <f t="shared" si="3315"/>
        <v>302.68008079528806</v>
      </c>
      <c r="AY2884" s="3">
        <f t="shared" si="3316"/>
        <v>320.10657487631033</v>
      </c>
      <c r="AZ2884" s="3">
        <f t="shared" si="3317"/>
        <v>2.3752747473988296</v>
      </c>
      <c r="BA2884" s="3">
        <f t="shared" si="3318"/>
        <v>4.6242692025982928</v>
      </c>
      <c r="BB2884" s="3">
        <f t="shared" si="3319"/>
        <v>50.065574001099037</v>
      </c>
      <c r="BC2884" s="3">
        <f t="shared" si="3320"/>
        <v>16.351184200073646</v>
      </c>
      <c r="BD2884" s="3">
        <f t="shared" si="3321"/>
        <v>30.482123374938965</v>
      </c>
      <c r="BE2884" s="3">
        <f t="shared" si="3322"/>
        <v>4.3798668384936406</v>
      </c>
      <c r="BF2884" s="3">
        <f t="shared" si="3323"/>
        <v>0.12602653119368754</v>
      </c>
      <c r="BG2884" s="3">
        <f t="shared" si="3324"/>
        <v>3.1140043343526487</v>
      </c>
      <c r="BH2884" s="3">
        <f t="shared" si="3325"/>
        <v>1.2658625041409919</v>
      </c>
      <c r="BI2884" s="3">
        <f t="shared" si="3326"/>
        <v>7.9272258438772003E-2</v>
      </c>
      <c r="BJ2884" s="3">
        <f t="shared" si="3327"/>
        <v>24.476536779676227</v>
      </c>
      <c r="BK2884" s="3">
        <f t="shared" si="3328"/>
        <v>0.68183867509306839</v>
      </c>
      <c r="BL2884" s="3">
        <f t="shared" si="3329"/>
        <v>67.425190242356024</v>
      </c>
      <c r="BM2884" s="3">
        <f t="shared" si="3330"/>
        <v>384.32969434158963</v>
      </c>
      <c r="BN2884" s="3">
        <f t="shared" si="3331"/>
        <v>1.5963746335187295E-2</v>
      </c>
    </row>
    <row r="2885" spans="1:66">
      <c r="A2885" s="2" t="s">
        <v>3570</v>
      </c>
      <c r="B2885" t="s">
        <v>2748</v>
      </c>
      <c r="C2885">
        <v>20190810</v>
      </c>
      <c r="D2885" t="s">
        <v>338</v>
      </c>
      <c r="E2885" s="2" t="s">
        <v>0</v>
      </c>
      <c r="F2885" s="2" t="s">
        <v>3569</v>
      </c>
      <c r="G2885" s="1">
        <v>2000</v>
      </c>
      <c r="H2885">
        <v>400</v>
      </c>
      <c r="K2885" s="2">
        <v>63</v>
      </c>
      <c r="L2885" s="2" t="s">
        <v>590</v>
      </c>
      <c r="M2885" s="2">
        <v>14641.500034991652</v>
      </c>
      <c r="N2885" s="2">
        <v>0</v>
      </c>
      <c r="O2885" s="3">
        <f t="shared" si="3304"/>
        <v>9.7651276327301844</v>
      </c>
      <c r="P2885" s="3">
        <f t="shared" si="3305"/>
        <v>0.13565514510841981</v>
      </c>
      <c r="Q2885" s="3">
        <f t="shared" si="3306"/>
        <v>258.47082026065385</v>
      </c>
      <c r="R2885" s="3">
        <f t="shared" si="3307"/>
        <v>2.1917961510952546</v>
      </c>
      <c r="S2885" s="3">
        <f t="shared" si="3308"/>
        <v>1.497908020296344</v>
      </c>
      <c r="T2885" s="3">
        <f t="shared" si="3309"/>
        <v>31.451974868774414</v>
      </c>
      <c r="U2885" s="2">
        <v>6</v>
      </c>
      <c r="V2885" s="3">
        <f t="shared" si="3310"/>
        <v>1.4200000166893005</v>
      </c>
      <c r="W2885" s="2">
        <v>1</v>
      </c>
      <c r="X2885" s="3">
        <f t="shared" si="3311"/>
        <v>2.8400000333786011</v>
      </c>
      <c r="Y2885" s="2">
        <v>29.543369293212891</v>
      </c>
      <c r="Z2885" s="2">
        <v>31.451974868774414</v>
      </c>
      <c r="AA2885" s="2">
        <v>29.151786804199219</v>
      </c>
      <c r="AB2885" s="2">
        <v>399.77658081054688</v>
      </c>
      <c r="AC2885" s="2">
        <v>387.04232788085938</v>
      </c>
      <c r="AD2885" s="2">
        <v>31.358924865722656</v>
      </c>
      <c r="AE2885" s="2">
        <v>33.899543762207031</v>
      </c>
      <c r="AF2885" s="2">
        <v>69.8177490234375</v>
      </c>
      <c r="AG2885" s="2">
        <v>75.44525146484375</v>
      </c>
      <c r="AH2885" s="2">
        <v>500.07388305664063</v>
      </c>
      <c r="AI2885" s="2">
        <v>1999.4591064453125</v>
      </c>
      <c r="AJ2885" s="2">
        <v>30.853614807128906</v>
      </c>
      <c r="AK2885" s="2">
        <v>92.362419128417969</v>
      </c>
      <c r="AL2885" s="2">
        <v>9.4975223541259766</v>
      </c>
      <c r="AM2885" s="2">
        <v>-0.92485678195953369</v>
      </c>
      <c r="AN2885" s="2">
        <v>1</v>
      </c>
      <c r="AO2885" s="2">
        <v>-0.21956524252891541</v>
      </c>
      <c r="AP2885" s="2">
        <v>2.737391471862793</v>
      </c>
      <c r="AQ2885" s="2">
        <v>1</v>
      </c>
      <c r="AR2885" s="2">
        <v>0</v>
      </c>
      <c r="AS2885" s="2">
        <v>0.15999999642372131</v>
      </c>
      <c r="AT2885" s="2">
        <v>111115</v>
      </c>
      <c r="AU2885" s="3">
        <f t="shared" si="3312"/>
        <v>0.83345647176106752</v>
      </c>
      <c r="AV2885" s="3">
        <f t="shared" si="3313"/>
        <v>2.1917961510952546E-3</v>
      </c>
      <c r="AW2885" s="3">
        <f t="shared" si="3314"/>
        <v>304.60197486877439</v>
      </c>
      <c r="AX2885" s="3">
        <f t="shared" si="3315"/>
        <v>302.69336929321287</v>
      </c>
      <c r="AY2885" s="3">
        <f t="shared" si="3316"/>
        <v>319.91344988062701</v>
      </c>
      <c r="AZ2885" s="3">
        <f t="shared" si="3317"/>
        <v>2.3510267714187627</v>
      </c>
      <c r="BA2885" s="3">
        <f t="shared" si="3318"/>
        <v>4.6289518895234565</v>
      </c>
      <c r="BB2885" s="3">
        <f t="shared" si="3319"/>
        <v>50.117265584907422</v>
      </c>
      <c r="BC2885" s="3">
        <f t="shared" si="3320"/>
        <v>16.217721822700391</v>
      </c>
      <c r="BD2885" s="3">
        <f t="shared" si="3321"/>
        <v>30.497672080993652</v>
      </c>
      <c r="BE2885" s="3">
        <f t="shared" si="3322"/>
        <v>4.3837661479744483</v>
      </c>
      <c r="BF2885" s="3">
        <f t="shared" si="3323"/>
        <v>0.12947085382109963</v>
      </c>
      <c r="BG2885" s="3">
        <f t="shared" si="3324"/>
        <v>3.1310438692271125</v>
      </c>
      <c r="BH2885" s="3">
        <f t="shared" si="3325"/>
        <v>1.2527222787473358</v>
      </c>
      <c r="BI2885" s="3">
        <f t="shared" si="3326"/>
        <v>8.1453071861415677E-2</v>
      </c>
      <c r="BJ2885" s="3">
        <f t="shared" si="3327"/>
        <v>23.872990233380499</v>
      </c>
      <c r="BK2885" s="3">
        <f t="shared" si="3328"/>
        <v>0.66781021516648476</v>
      </c>
      <c r="BL2885" s="3">
        <f t="shared" si="3329"/>
        <v>67.761374153087388</v>
      </c>
      <c r="BM2885" s="3">
        <f t="shared" si="3330"/>
        <v>382.4004538846458</v>
      </c>
      <c r="BN2885" s="3">
        <f t="shared" si="3331"/>
        <v>1.7303809669998178E-2</v>
      </c>
    </row>
    <row r="2886" spans="1:66">
      <c r="A2886" s="2" t="s">
        <v>3570</v>
      </c>
      <c r="B2886" t="s">
        <v>2748</v>
      </c>
      <c r="C2886">
        <v>20190810</v>
      </c>
      <c r="D2886" t="s">
        <v>338</v>
      </c>
      <c r="E2886" s="2" t="s">
        <v>0</v>
      </c>
      <c r="F2886" s="2" t="s">
        <v>3569</v>
      </c>
      <c r="G2886" s="1">
        <v>2000</v>
      </c>
      <c r="H2886">
        <v>400</v>
      </c>
      <c r="K2886" s="2">
        <v>64</v>
      </c>
      <c r="L2886" s="2" t="s">
        <v>2997</v>
      </c>
      <c r="M2886" s="2">
        <v>14730.000035025179</v>
      </c>
      <c r="N2886" s="2">
        <v>0</v>
      </c>
      <c r="O2886" s="3">
        <f t="shared" si="3304"/>
        <v>9.3776434498456975</v>
      </c>
      <c r="P2886" s="3">
        <f t="shared" si="3305"/>
        <v>0.12465729643359484</v>
      </c>
      <c r="Q2886" s="3">
        <f t="shared" si="3306"/>
        <v>253.68067022698588</v>
      </c>
      <c r="R2886" s="3">
        <f t="shared" si="3307"/>
        <v>2.0310728569783767</v>
      </c>
      <c r="S2886" s="3">
        <f t="shared" si="3308"/>
        <v>1.5046235354135593</v>
      </c>
      <c r="T2886" s="3">
        <f t="shared" si="3309"/>
        <v>31.525049209594727</v>
      </c>
      <c r="U2886" s="2">
        <v>6</v>
      </c>
      <c r="V2886" s="3">
        <f t="shared" si="3310"/>
        <v>1.4200000166893005</v>
      </c>
      <c r="W2886" s="2">
        <v>1</v>
      </c>
      <c r="X2886" s="3">
        <f t="shared" si="3311"/>
        <v>2.8400000333786011</v>
      </c>
      <c r="Y2886" s="2">
        <v>29.565107345581055</v>
      </c>
      <c r="Z2886" s="2">
        <v>31.525049209594727</v>
      </c>
      <c r="AA2886" s="2">
        <v>29.152683258056641</v>
      </c>
      <c r="AB2886" s="2">
        <v>399.43133544921875</v>
      </c>
      <c r="AC2886" s="2">
        <v>387.23629760742188</v>
      </c>
      <c r="AD2886" s="2">
        <v>31.68250846862793</v>
      </c>
      <c r="AE2886" s="2">
        <v>34.036464691162109</v>
      </c>
      <c r="AF2886" s="2">
        <v>70.537826538085938</v>
      </c>
      <c r="AG2886" s="2">
        <v>75.654266357421875</v>
      </c>
      <c r="AH2886" s="2">
        <v>500.07955932617188</v>
      </c>
      <c r="AI2886" s="2">
        <v>1999.522216796875</v>
      </c>
      <c r="AJ2886" s="2">
        <v>35.250278472900391</v>
      </c>
      <c r="AK2886" s="2">
        <v>92.359352111816406</v>
      </c>
      <c r="AL2886" s="2">
        <v>9.5277042388916016</v>
      </c>
      <c r="AM2886" s="2">
        <v>-0.91001760959625244</v>
      </c>
      <c r="AN2886" s="2">
        <v>1</v>
      </c>
      <c r="AO2886" s="2">
        <v>-0.21956524252891541</v>
      </c>
      <c r="AP2886" s="2">
        <v>2.737391471862793</v>
      </c>
      <c r="AQ2886" s="2">
        <v>1</v>
      </c>
      <c r="AR2886" s="2">
        <v>0</v>
      </c>
      <c r="AS2886" s="2">
        <v>0.15999999642372131</v>
      </c>
      <c r="AT2886" s="2">
        <v>111115</v>
      </c>
      <c r="AU2886" s="3">
        <f t="shared" si="3312"/>
        <v>0.83346593221028631</v>
      </c>
      <c r="AV2886" s="3">
        <f t="shared" si="3313"/>
        <v>2.0310728569783768E-3</v>
      </c>
      <c r="AW2886" s="3">
        <f t="shared" si="3314"/>
        <v>304.6750492095947</v>
      </c>
      <c r="AX2886" s="3">
        <f t="shared" si="3315"/>
        <v>302.71510734558103</v>
      </c>
      <c r="AY2886" s="3">
        <f t="shared" si="3316"/>
        <v>319.92354753665131</v>
      </c>
      <c r="AZ2886" s="3">
        <f t="shared" si="3317"/>
        <v>2.4267170907546376</v>
      </c>
      <c r="BA2886" s="3">
        <f t="shared" si="3318"/>
        <v>4.648209362466007</v>
      </c>
      <c r="BB2886" s="3">
        <f t="shared" si="3319"/>
        <v>50.327435784072783</v>
      </c>
      <c r="BC2886" s="3">
        <f t="shared" si="3320"/>
        <v>16.290971092910674</v>
      </c>
      <c r="BD2886" s="3">
        <f t="shared" si="3321"/>
        <v>30.545078277587891</v>
      </c>
      <c r="BE2886" s="3">
        <f t="shared" si="3322"/>
        <v>4.3956733638682595</v>
      </c>
      <c r="BF2886" s="3">
        <f t="shared" si="3323"/>
        <v>0.1194157322913007</v>
      </c>
      <c r="BG2886" s="3">
        <f t="shared" si="3324"/>
        <v>3.1435858270524477</v>
      </c>
      <c r="BH2886" s="3">
        <f t="shared" si="3325"/>
        <v>1.2520875368158118</v>
      </c>
      <c r="BI2886" s="3">
        <f t="shared" si="3326"/>
        <v>7.5088696560512036E-2</v>
      </c>
      <c r="BJ2886" s="3">
        <f t="shared" si="3327"/>
        <v>23.42978234545577</v>
      </c>
      <c r="BK2886" s="3">
        <f t="shared" si="3328"/>
        <v>0.65510560811157748</v>
      </c>
      <c r="BL2886" s="3">
        <f t="shared" si="3329"/>
        <v>67.62550555375492</v>
      </c>
      <c r="BM2886" s="3">
        <f t="shared" si="3330"/>
        <v>382.77861503400624</v>
      </c>
      <c r="BN2886" s="3">
        <f t="shared" si="3331"/>
        <v>1.656748455350187E-2</v>
      </c>
    </row>
    <row r="2887" spans="1:66">
      <c r="A2887" s="2" t="s">
        <v>3570</v>
      </c>
      <c r="B2887" t="s">
        <v>2748</v>
      </c>
      <c r="C2887">
        <v>20190810</v>
      </c>
      <c r="D2887" t="s">
        <v>338</v>
      </c>
      <c r="E2887" s="2" t="s">
        <v>0</v>
      </c>
      <c r="F2887" s="2" t="s">
        <v>3569</v>
      </c>
      <c r="G2887" s="1">
        <v>2000</v>
      </c>
      <c r="H2887">
        <v>475</v>
      </c>
      <c r="K2887" s="2">
        <v>65</v>
      </c>
      <c r="L2887" s="2" t="s">
        <v>3578</v>
      </c>
      <c r="M2887" s="2">
        <v>14843.500035014004</v>
      </c>
      <c r="N2887" s="2">
        <v>0</v>
      </c>
      <c r="O2887" s="3">
        <f t="shared" si="3304"/>
        <v>11.422937513268447</v>
      </c>
      <c r="P2887" s="3">
        <f t="shared" si="3305"/>
        <v>0.11647125842845134</v>
      </c>
      <c r="Q2887" s="3">
        <f t="shared" si="3306"/>
        <v>287.43878995269688</v>
      </c>
      <c r="R2887" s="3">
        <f t="shared" si="3307"/>
        <v>1.9174590005473529</v>
      </c>
      <c r="S2887" s="3">
        <f t="shared" si="3308"/>
        <v>1.5157153763646436</v>
      </c>
      <c r="T2887" s="3">
        <f t="shared" si="3309"/>
        <v>31.623308181762695</v>
      </c>
      <c r="U2887" s="2">
        <v>6</v>
      </c>
      <c r="V2887" s="3">
        <f t="shared" si="3310"/>
        <v>1.4200000166893005</v>
      </c>
      <c r="W2887" s="2">
        <v>1</v>
      </c>
      <c r="X2887" s="3">
        <f t="shared" si="3311"/>
        <v>2.8400000333786011</v>
      </c>
      <c r="Y2887" s="2">
        <v>29.59101676940918</v>
      </c>
      <c r="Z2887" s="2">
        <v>31.623308181762695</v>
      </c>
      <c r="AA2887" s="2">
        <v>29.152420043945313</v>
      </c>
      <c r="AB2887" s="2">
        <v>474.8240966796875</v>
      </c>
      <c r="AC2887" s="2">
        <v>460.0599365234375</v>
      </c>
      <c r="AD2887" s="2">
        <v>31.976593017578125</v>
      </c>
      <c r="AE2887" s="2">
        <v>34.198562622070313</v>
      </c>
      <c r="AF2887" s="2">
        <v>71.053108215332031</v>
      </c>
      <c r="AG2887" s="2">
        <v>75.898284912109375</v>
      </c>
      <c r="AH2887" s="2">
        <v>500.06570434570313</v>
      </c>
      <c r="AI2887" s="2">
        <v>1999.6156005859375</v>
      </c>
      <c r="AJ2887" s="2">
        <v>39.090320587158203</v>
      </c>
      <c r="AK2887" s="2">
        <v>92.357635498046875</v>
      </c>
      <c r="AL2887" s="2">
        <v>9.6167545318603516</v>
      </c>
      <c r="AM2887" s="2">
        <v>-0.91885244846343994</v>
      </c>
      <c r="AN2887" s="2">
        <v>1</v>
      </c>
      <c r="AO2887" s="2">
        <v>-0.21956524252891541</v>
      </c>
      <c r="AP2887" s="2">
        <v>2.737391471862793</v>
      </c>
      <c r="AQ2887" s="2">
        <v>1</v>
      </c>
      <c r="AR2887" s="2">
        <v>0</v>
      </c>
      <c r="AS2887" s="2">
        <v>0.15999999642372131</v>
      </c>
      <c r="AT2887" s="2">
        <v>111115</v>
      </c>
      <c r="AU2887" s="3">
        <f t="shared" si="3312"/>
        <v>0.8334428405761718</v>
      </c>
      <c r="AV2887" s="3">
        <f t="shared" si="3313"/>
        <v>1.9174590005473528E-3</v>
      </c>
      <c r="AW2887" s="3">
        <f t="shared" si="3314"/>
        <v>304.77330818176267</v>
      </c>
      <c r="AX2887" s="3">
        <f t="shared" si="3315"/>
        <v>302.74101676940916</v>
      </c>
      <c r="AY2887" s="3">
        <f t="shared" si="3316"/>
        <v>319.93848894256735</v>
      </c>
      <c r="AZ2887" s="3">
        <f t="shared" si="3317"/>
        <v>2.4749444596244325</v>
      </c>
      <c r="BA2887" s="3">
        <f t="shared" si="3318"/>
        <v>4.6742137575709437</v>
      </c>
      <c r="BB2887" s="3">
        <f t="shared" si="3319"/>
        <v>50.609933140501326</v>
      </c>
      <c r="BC2887" s="3">
        <f t="shared" si="3320"/>
        <v>16.411370518431013</v>
      </c>
      <c r="BD2887" s="3">
        <f t="shared" si="3321"/>
        <v>30.607162475585938</v>
      </c>
      <c r="BE2887" s="3">
        <f t="shared" si="3322"/>
        <v>4.4113099252395056</v>
      </c>
      <c r="BF2887" s="3">
        <f t="shared" si="3323"/>
        <v>0.11188283097525745</v>
      </c>
      <c r="BG2887" s="3">
        <f t="shared" si="3324"/>
        <v>3.1584983812063001</v>
      </c>
      <c r="BH2887" s="3">
        <f t="shared" si="3325"/>
        <v>1.2528115440332055</v>
      </c>
      <c r="BI2887" s="3">
        <f t="shared" si="3326"/>
        <v>7.0325025843709615E-2</v>
      </c>
      <c r="BJ2887" s="3">
        <f t="shared" si="3327"/>
        <v>26.54716699045084</v>
      </c>
      <c r="BK2887" s="3">
        <f t="shared" si="3328"/>
        <v>0.62478552713110125</v>
      </c>
      <c r="BL2887" s="3">
        <f t="shared" si="3329"/>
        <v>67.470936888192028</v>
      </c>
      <c r="BM2887" s="3">
        <f t="shared" si="3330"/>
        <v>454.63001910735676</v>
      </c>
      <c r="BN2887" s="3">
        <f t="shared" si="3331"/>
        <v>1.6952604615699585E-2</v>
      </c>
    </row>
    <row r="2888" spans="1:66">
      <c r="A2888" s="2" t="s">
        <v>3570</v>
      </c>
      <c r="B2888" t="s">
        <v>2748</v>
      </c>
      <c r="C2888">
        <v>20190810</v>
      </c>
      <c r="D2888" t="s">
        <v>338</v>
      </c>
      <c r="E2888" s="2" t="s">
        <v>0</v>
      </c>
      <c r="F2888" s="2" t="s">
        <v>3569</v>
      </c>
      <c r="G2888" s="1">
        <v>2000</v>
      </c>
      <c r="H2888">
        <v>575</v>
      </c>
      <c r="K2888" s="2">
        <v>66</v>
      </c>
      <c r="L2888" s="2" t="s">
        <v>3579</v>
      </c>
      <c r="M2888" s="2">
        <v>14953.500035014004</v>
      </c>
      <c r="N2888" s="2">
        <v>0</v>
      </c>
      <c r="O2888" s="3">
        <f t="shared" si="3304"/>
        <v>13.606365848303554</v>
      </c>
      <c r="P2888" s="3">
        <f t="shared" si="3305"/>
        <v>0.10951614537310017</v>
      </c>
      <c r="Q2888" s="3">
        <f t="shared" si="3306"/>
        <v>339.78917782284105</v>
      </c>
      <c r="R2888" s="3">
        <f t="shared" si="3307"/>
        <v>1.8086073742813964</v>
      </c>
      <c r="S2888" s="3">
        <f t="shared" si="3308"/>
        <v>1.5164332449215929</v>
      </c>
      <c r="T2888" s="3">
        <f t="shared" si="3309"/>
        <v>31.702543258666992</v>
      </c>
      <c r="U2888" s="2">
        <v>6</v>
      </c>
      <c r="V2888" s="3">
        <f t="shared" si="3310"/>
        <v>1.4200000166893005</v>
      </c>
      <c r="W2888" s="2">
        <v>1</v>
      </c>
      <c r="X2888" s="3">
        <f t="shared" si="3311"/>
        <v>2.8400000333786011</v>
      </c>
      <c r="Y2888" s="2">
        <v>29.609758377075195</v>
      </c>
      <c r="Z2888" s="2">
        <v>31.702543258666992</v>
      </c>
      <c r="AA2888" s="2">
        <v>29.152162551879883</v>
      </c>
      <c r="AB2888" s="2">
        <v>574.916748046875</v>
      </c>
      <c r="AC2888" s="2">
        <v>557.3824462890625</v>
      </c>
      <c r="AD2888" s="2">
        <v>32.325748443603516</v>
      </c>
      <c r="AE2888" s="2">
        <v>34.421009063720703</v>
      </c>
      <c r="AF2888" s="2">
        <v>71.741737365722656</v>
      </c>
      <c r="AG2888" s="2">
        <v>76.303939819335938</v>
      </c>
      <c r="AH2888" s="2">
        <v>500.08670043945313</v>
      </c>
      <c r="AI2888" s="2">
        <v>2000.2010498046875</v>
      </c>
      <c r="AJ2888" s="2">
        <v>40.628597259521484</v>
      </c>
      <c r="AK2888" s="2">
        <v>92.351806640625</v>
      </c>
      <c r="AL2888" s="2">
        <v>9.8764591217041016</v>
      </c>
      <c r="AM2888" s="2">
        <v>-0.91940176486968994</v>
      </c>
      <c r="AN2888" s="2">
        <v>1</v>
      </c>
      <c r="AO2888" s="2">
        <v>-0.21956524252891541</v>
      </c>
      <c r="AP2888" s="2">
        <v>2.737391471862793</v>
      </c>
      <c r="AQ2888" s="2">
        <v>1</v>
      </c>
      <c r="AR2888" s="2">
        <v>0</v>
      </c>
      <c r="AS2888" s="2">
        <v>0.15999999642372131</v>
      </c>
      <c r="AT2888" s="2">
        <v>111115</v>
      </c>
      <c r="AU2888" s="3">
        <f t="shared" si="3312"/>
        <v>0.83347783406575515</v>
      </c>
      <c r="AV2888" s="3">
        <f t="shared" si="3313"/>
        <v>1.8086073742813963E-3</v>
      </c>
      <c r="AW2888" s="3">
        <f t="shared" si="3314"/>
        <v>304.85254325866697</v>
      </c>
      <c r="AX2888" s="3">
        <f t="shared" si="3315"/>
        <v>302.75975837707517</v>
      </c>
      <c r="AY2888" s="3">
        <f t="shared" si="3316"/>
        <v>320.03216081547362</v>
      </c>
      <c r="AZ2888" s="3">
        <f t="shared" si="3317"/>
        <v>2.5233925118537477</v>
      </c>
      <c r="BA2888" s="3">
        <f t="shared" si="3318"/>
        <v>4.6952756183495277</v>
      </c>
      <c r="BB2888" s="3">
        <f t="shared" si="3319"/>
        <v>50.841188593316637</v>
      </c>
      <c r="BC2888" s="3">
        <f t="shared" si="3320"/>
        <v>16.420179529595934</v>
      </c>
      <c r="BD2888" s="3">
        <f t="shared" si="3321"/>
        <v>30.656150817871094</v>
      </c>
      <c r="BE2888" s="3">
        <f t="shared" si="3322"/>
        <v>4.4236823399638272</v>
      </c>
      <c r="BF2888" s="3">
        <f t="shared" si="3323"/>
        <v>0.10544978825874184</v>
      </c>
      <c r="BG2888" s="3">
        <f t="shared" si="3324"/>
        <v>3.1788423734279347</v>
      </c>
      <c r="BH2888" s="3">
        <f t="shared" si="3325"/>
        <v>1.2448399665358925</v>
      </c>
      <c r="BI2888" s="3">
        <f t="shared" si="3326"/>
        <v>6.6259777049234025E-2</v>
      </c>
      <c r="BJ2888" s="3">
        <f t="shared" si="3327"/>
        <v>31.380144448871963</v>
      </c>
      <c r="BK2888" s="3">
        <f t="shared" si="3328"/>
        <v>0.60961585727194567</v>
      </c>
      <c r="BL2888" s="3">
        <f t="shared" si="3329"/>
        <v>67.517424803210986</v>
      </c>
      <c r="BM2888" s="3">
        <f t="shared" si="3330"/>
        <v>550.91463161324452</v>
      </c>
      <c r="BN2888" s="3">
        <f t="shared" si="3331"/>
        <v>1.6675301948646366E-2</v>
      </c>
    </row>
    <row r="2889" spans="1:66">
      <c r="A2889" s="2" t="s">
        <v>3570</v>
      </c>
      <c r="B2889" t="s">
        <v>2748</v>
      </c>
      <c r="C2889">
        <v>20190810</v>
      </c>
      <c r="D2889" t="s">
        <v>338</v>
      </c>
      <c r="E2889" s="2" t="s">
        <v>0</v>
      </c>
      <c r="F2889" s="2" t="s">
        <v>3569</v>
      </c>
      <c r="G2889" s="1">
        <v>2000</v>
      </c>
      <c r="H2889">
        <v>675</v>
      </c>
      <c r="K2889" s="2">
        <v>67</v>
      </c>
      <c r="L2889" s="2" t="s">
        <v>3580</v>
      </c>
      <c r="M2889" s="2">
        <v>15056.500035014004</v>
      </c>
      <c r="N2889" s="2">
        <v>0</v>
      </c>
      <c r="O2889" s="3">
        <f t="shared" si="3304"/>
        <v>15.653374973378574</v>
      </c>
      <c r="P2889" s="3">
        <f t="shared" si="3305"/>
        <v>0.1027777484604111</v>
      </c>
      <c r="Q2889" s="3">
        <f t="shared" si="3306"/>
        <v>389.13775836979977</v>
      </c>
      <c r="R2889" s="3">
        <f t="shared" si="3307"/>
        <v>1.7036268063865161</v>
      </c>
      <c r="S2889" s="3">
        <f t="shared" si="3308"/>
        <v>1.5182229849889213</v>
      </c>
      <c r="T2889" s="3">
        <f t="shared" si="3309"/>
        <v>31.764907836914063</v>
      </c>
      <c r="U2889" s="2">
        <v>6</v>
      </c>
      <c r="V2889" s="3">
        <f t="shared" si="3310"/>
        <v>1.4200000166893005</v>
      </c>
      <c r="W2889" s="2">
        <v>1</v>
      </c>
      <c r="X2889" s="3">
        <f t="shared" si="3311"/>
        <v>2.8400000333786011</v>
      </c>
      <c r="Y2889" s="2">
        <v>29.624374389648438</v>
      </c>
      <c r="Z2889" s="2">
        <v>31.764907836914063</v>
      </c>
      <c r="AA2889" s="2">
        <v>29.151638031005859</v>
      </c>
      <c r="AB2889" s="2">
        <v>674.76397705078125</v>
      </c>
      <c r="AC2889" s="2">
        <v>654.64404296875</v>
      </c>
      <c r="AD2889" s="2">
        <v>32.610355377197266</v>
      </c>
      <c r="AE2889" s="2">
        <v>34.583766937255859</v>
      </c>
      <c r="AF2889" s="2">
        <v>72.3021240234375</v>
      </c>
      <c r="AG2889" s="2">
        <v>76.596061706542969</v>
      </c>
      <c r="AH2889" s="2">
        <v>500.06060791015625</v>
      </c>
      <c r="AI2889" s="2">
        <v>1999.968505859375</v>
      </c>
      <c r="AJ2889" s="2">
        <v>40.880847930908203</v>
      </c>
      <c r="AK2889" s="2">
        <v>92.346450805664063</v>
      </c>
      <c r="AL2889" s="2">
        <v>9.6007633209228516</v>
      </c>
      <c r="AM2889" s="2">
        <v>-0.92602407932281494</v>
      </c>
      <c r="AN2889" s="2">
        <v>1</v>
      </c>
      <c r="AO2889" s="2">
        <v>-0.21956524252891541</v>
      </c>
      <c r="AP2889" s="2">
        <v>2.737391471862793</v>
      </c>
      <c r="AQ2889" s="2">
        <v>1</v>
      </c>
      <c r="AR2889" s="2">
        <v>0</v>
      </c>
      <c r="AS2889" s="2">
        <v>0.15999999642372131</v>
      </c>
      <c r="AT2889" s="2">
        <v>111115</v>
      </c>
      <c r="AU2889" s="3">
        <f t="shared" si="3312"/>
        <v>0.83343434651692694</v>
      </c>
      <c r="AV2889" s="3">
        <f t="shared" si="3313"/>
        <v>1.7036268063865161E-3</v>
      </c>
      <c r="AW2889" s="3">
        <f t="shared" si="3314"/>
        <v>304.91490783691404</v>
      </c>
      <c r="AX2889" s="3">
        <f t="shared" si="3315"/>
        <v>302.77437438964841</v>
      </c>
      <c r="AY2889" s="3">
        <f t="shared" si="3316"/>
        <v>319.99495378505526</v>
      </c>
      <c r="AZ2889" s="3">
        <f t="shared" si="3317"/>
        <v>2.5701826413728566</v>
      </c>
      <c r="BA2889" s="3">
        <f t="shared" si="3318"/>
        <v>4.711911117134771</v>
      </c>
      <c r="BB2889" s="3">
        <f t="shared" si="3319"/>
        <v>51.024279504261862</v>
      </c>
      <c r="BC2889" s="3">
        <f t="shared" si="3320"/>
        <v>16.440512567006003</v>
      </c>
      <c r="BD2889" s="3">
        <f t="shared" si="3321"/>
        <v>30.69464111328125</v>
      </c>
      <c r="BE2889" s="3">
        <f t="shared" si="3322"/>
        <v>4.433424582177075</v>
      </c>
      <c r="BF2889" s="3">
        <f t="shared" si="3323"/>
        <v>9.9188192482456736E-2</v>
      </c>
      <c r="BG2889" s="3">
        <f t="shared" si="3324"/>
        <v>3.1936881321458497</v>
      </c>
      <c r="BH2889" s="3">
        <f t="shared" si="3325"/>
        <v>1.2397364500312253</v>
      </c>
      <c r="BI2889" s="3">
        <f t="shared" si="3326"/>
        <v>6.2305426505272869E-2</v>
      </c>
      <c r="BJ2889" s="3">
        <f t="shared" si="3327"/>
        <v>35.935490859923107</v>
      </c>
      <c r="BK2889" s="3">
        <f t="shared" si="3328"/>
        <v>0.59442648649958862</v>
      </c>
      <c r="BL2889" s="3">
        <f t="shared" si="3329"/>
        <v>67.513832089807011</v>
      </c>
      <c r="BM2889" s="3">
        <f t="shared" si="3330"/>
        <v>647.20317819209663</v>
      </c>
      <c r="BN2889" s="3">
        <f t="shared" si="3331"/>
        <v>1.6329019467172537E-2</v>
      </c>
    </row>
    <row r="2890" spans="1:66">
      <c r="A2890" s="2" t="s">
        <v>3570</v>
      </c>
      <c r="B2890" t="s">
        <v>2748</v>
      </c>
      <c r="C2890">
        <v>20190810</v>
      </c>
      <c r="D2890" t="s">
        <v>338</v>
      </c>
      <c r="E2890" s="2" t="s">
        <v>0</v>
      </c>
      <c r="F2890" s="2" t="s">
        <v>3569</v>
      </c>
      <c r="G2890" s="1">
        <v>2000</v>
      </c>
      <c r="H2890">
        <v>800</v>
      </c>
      <c r="K2890" s="2">
        <v>68</v>
      </c>
      <c r="L2890" s="2" t="s">
        <v>3581</v>
      </c>
      <c r="M2890" s="2">
        <v>15150.000035002828</v>
      </c>
      <c r="N2890" s="2">
        <v>0</v>
      </c>
      <c r="O2890" s="3">
        <f t="shared" si="3304"/>
        <v>17.748635279266161</v>
      </c>
      <c r="P2890" s="3">
        <f t="shared" si="3305"/>
        <v>9.7028530032491137E-2</v>
      </c>
      <c r="Q2890" s="3">
        <f t="shared" si="3306"/>
        <v>458.52323229761976</v>
      </c>
      <c r="R2890" s="3">
        <f t="shared" si="3307"/>
        <v>1.6230589535756597</v>
      </c>
      <c r="S2890" s="3">
        <f t="shared" si="3308"/>
        <v>1.5288793401124039</v>
      </c>
      <c r="T2890" s="3">
        <f t="shared" si="3309"/>
        <v>31.830373764038086</v>
      </c>
      <c r="U2890" s="2">
        <v>6</v>
      </c>
      <c r="V2890" s="3">
        <f t="shared" si="3310"/>
        <v>1.4200000166893005</v>
      </c>
      <c r="W2890" s="2">
        <v>1</v>
      </c>
      <c r="X2890" s="3">
        <f t="shared" si="3311"/>
        <v>2.8400000333786011</v>
      </c>
      <c r="Y2890" s="2">
        <v>29.639194488525391</v>
      </c>
      <c r="Z2890" s="2">
        <v>31.830373764038086</v>
      </c>
      <c r="AA2890" s="2">
        <v>29.153158187866211</v>
      </c>
      <c r="AB2890" s="2">
        <v>799.58160400390625</v>
      </c>
      <c r="AC2890" s="2">
        <v>776.77447509765625</v>
      </c>
      <c r="AD2890" s="2">
        <v>32.779209136962891</v>
      </c>
      <c r="AE2890" s="2">
        <v>34.659034729003906</v>
      </c>
      <c r="AF2890" s="2">
        <v>72.59234619140625</v>
      </c>
      <c r="AG2890" s="2">
        <v>76.697029113769531</v>
      </c>
      <c r="AH2890" s="2">
        <v>500.09063720703125</v>
      </c>
      <c r="AI2890" s="2">
        <v>1999.25146484375</v>
      </c>
      <c r="AJ2890" s="2">
        <v>40.166435241699219</v>
      </c>
      <c r="AK2890" s="2">
        <v>92.343879699707031</v>
      </c>
      <c r="AL2890" s="2">
        <v>9.5418643951416016</v>
      </c>
      <c r="AM2890" s="2">
        <v>-0.93498861789703369</v>
      </c>
      <c r="AN2890" s="2">
        <v>1</v>
      </c>
      <c r="AO2890" s="2">
        <v>-0.21956524252891541</v>
      </c>
      <c r="AP2890" s="2">
        <v>2.737391471862793</v>
      </c>
      <c r="AQ2890" s="2">
        <v>1</v>
      </c>
      <c r="AR2890" s="2">
        <v>0</v>
      </c>
      <c r="AS2890" s="2">
        <v>0.15999999642372131</v>
      </c>
      <c r="AT2890" s="2">
        <v>111115</v>
      </c>
      <c r="AU2890" s="3">
        <f t="shared" si="3312"/>
        <v>0.83348439534505192</v>
      </c>
      <c r="AV2890" s="3">
        <f t="shared" si="3313"/>
        <v>1.6230589535756595E-3</v>
      </c>
      <c r="AW2890" s="3">
        <f t="shared" si="3314"/>
        <v>304.98037376403806</v>
      </c>
      <c r="AX2890" s="3">
        <f t="shared" si="3315"/>
        <v>302.78919448852537</v>
      </c>
      <c r="AY2890" s="3">
        <f t="shared" si="3316"/>
        <v>319.8802272251196</v>
      </c>
      <c r="AZ2890" s="3">
        <f t="shared" si="3317"/>
        <v>2.6029874530593595</v>
      </c>
      <c r="BA2890" s="3">
        <f t="shared" si="3318"/>
        <v>4.7294290736355089</v>
      </c>
      <c r="BB2890" s="3">
        <f t="shared" si="3319"/>
        <v>51.215403652252149</v>
      </c>
      <c r="BC2890" s="3">
        <f t="shared" si="3320"/>
        <v>16.556368923248243</v>
      </c>
      <c r="BD2890" s="3">
        <f t="shared" si="3321"/>
        <v>30.734784126281738</v>
      </c>
      <c r="BE2890" s="3">
        <f t="shared" si="3322"/>
        <v>4.4436050492914934</v>
      </c>
      <c r="BF2890" s="3">
        <f t="shared" si="3323"/>
        <v>9.3823067287746198E-2</v>
      </c>
      <c r="BG2890" s="3">
        <f t="shared" si="3324"/>
        <v>3.200549733523105</v>
      </c>
      <c r="BH2890" s="3">
        <f t="shared" si="3325"/>
        <v>1.2430553157683883</v>
      </c>
      <c r="BI2890" s="3">
        <f t="shared" si="3326"/>
        <v>5.8919222487396686E-2</v>
      </c>
      <c r="BJ2890" s="3">
        <f t="shared" si="3327"/>
        <v>42.341814202812223</v>
      </c>
      <c r="BK2890" s="3">
        <f t="shared" si="3328"/>
        <v>0.59029132263901196</v>
      </c>
      <c r="BL2890" s="3">
        <f t="shared" si="3329"/>
        <v>67.33864162781002</v>
      </c>
      <c r="BM2890" s="3">
        <f t="shared" si="3330"/>
        <v>768.3376239196989</v>
      </c>
      <c r="BN2890" s="3">
        <f t="shared" si="3331"/>
        <v>1.5555257913259759E-2</v>
      </c>
    </row>
    <row r="2891" spans="1:66">
      <c r="A2891" s="2" t="s">
        <v>3570</v>
      </c>
      <c r="B2891" t="s">
        <v>2748</v>
      </c>
      <c r="C2891">
        <v>20190810</v>
      </c>
      <c r="D2891" t="s">
        <v>338</v>
      </c>
      <c r="E2891" s="2" t="s">
        <v>0</v>
      </c>
      <c r="F2891" s="2" t="s">
        <v>3569</v>
      </c>
      <c r="G2891" s="1">
        <v>2000</v>
      </c>
      <c r="H2891">
        <v>1000</v>
      </c>
      <c r="K2891" s="2">
        <v>69</v>
      </c>
      <c r="L2891" s="2" t="s">
        <v>3582</v>
      </c>
      <c r="M2891" s="2">
        <v>15275.000034935772</v>
      </c>
      <c r="N2891" s="2">
        <v>0</v>
      </c>
      <c r="O2891" s="3">
        <f t="shared" si="3304"/>
        <v>20.447672825095928</v>
      </c>
      <c r="P2891" s="3">
        <f t="shared" si="3305"/>
        <v>8.7027023168709472E-2</v>
      </c>
      <c r="Q2891" s="3">
        <f t="shared" si="3306"/>
        <v>567.43451566816077</v>
      </c>
      <c r="R2891" s="3">
        <f t="shared" si="3307"/>
        <v>1.4864282670664568</v>
      </c>
      <c r="S2891" s="3">
        <f t="shared" si="3308"/>
        <v>1.5553799654448448</v>
      </c>
      <c r="T2891" s="3">
        <f t="shared" si="3309"/>
        <v>31.947977066040039</v>
      </c>
      <c r="U2891" s="2">
        <v>6</v>
      </c>
      <c r="V2891" s="3">
        <f t="shared" si="3310"/>
        <v>1.4200000166893005</v>
      </c>
      <c r="W2891" s="2">
        <v>1</v>
      </c>
      <c r="X2891" s="3">
        <f t="shared" si="3311"/>
        <v>2.8400000333786011</v>
      </c>
      <c r="Y2891" s="2">
        <v>29.6658935546875</v>
      </c>
      <c r="Z2891" s="2">
        <v>31.947977066040039</v>
      </c>
      <c r="AA2891" s="2">
        <v>29.151884078979492</v>
      </c>
      <c r="AB2891" s="2">
        <v>1001.1288452148438</v>
      </c>
      <c r="AC2891" s="2">
        <v>974.857666015625</v>
      </c>
      <c r="AD2891" s="2">
        <v>32.99444580078125</v>
      </c>
      <c r="AE2891" s="2">
        <v>34.715915679931641</v>
      </c>
      <c r="AF2891" s="2">
        <v>72.896400451660156</v>
      </c>
      <c r="AG2891" s="2">
        <v>76.701774597167969</v>
      </c>
      <c r="AH2891" s="2">
        <v>500.09317016601563</v>
      </c>
      <c r="AI2891" s="2">
        <v>2000.0040283203125</v>
      </c>
      <c r="AJ2891" s="2">
        <v>42.116798400878906</v>
      </c>
      <c r="AK2891" s="2">
        <v>92.339805603027344</v>
      </c>
      <c r="AL2891" s="2">
        <v>8.9158267974853516</v>
      </c>
      <c r="AM2891" s="2">
        <v>-0.92406332492828369</v>
      </c>
      <c r="AN2891" s="2">
        <v>1</v>
      </c>
      <c r="AO2891" s="2">
        <v>-0.21956524252891541</v>
      </c>
      <c r="AP2891" s="2">
        <v>2.737391471862793</v>
      </c>
      <c r="AQ2891" s="2">
        <v>1</v>
      </c>
      <c r="AR2891" s="2">
        <v>0</v>
      </c>
      <c r="AS2891" s="2">
        <v>0.15999999642372131</v>
      </c>
      <c r="AT2891" s="2">
        <v>111115</v>
      </c>
      <c r="AU2891" s="3">
        <f t="shared" si="3312"/>
        <v>0.83348861694335918</v>
      </c>
      <c r="AV2891" s="3">
        <f t="shared" si="3313"/>
        <v>1.4864282670664568E-3</v>
      </c>
      <c r="AW2891" s="3">
        <f t="shared" si="3314"/>
        <v>305.09797706604002</v>
      </c>
      <c r="AX2891" s="3">
        <f t="shared" si="3315"/>
        <v>302.81589355468748</v>
      </c>
      <c r="AY2891" s="3">
        <f t="shared" si="3316"/>
        <v>320.00063737867822</v>
      </c>
      <c r="AZ2891" s="3">
        <f t="shared" si="3317"/>
        <v>2.6615377657251904</v>
      </c>
      <c r="BA2891" s="3">
        <f t="shared" si="3318"/>
        <v>4.7610408706608212</v>
      </c>
      <c r="BB2891" s="3">
        <f t="shared" si="3319"/>
        <v>51.560005347300965</v>
      </c>
      <c r="BC2891" s="3">
        <f t="shared" si="3320"/>
        <v>16.844089667369325</v>
      </c>
      <c r="BD2891" s="3">
        <f t="shared" si="3321"/>
        <v>30.80693531036377</v>
      </c>
      <c r="BE2891" s="3">
        <f t="shared" si="3322"/>
        <v>4.4619541516027361</v>
      </c>
      <c r="BF2891" s="3">
        <f t="shared" si="3323"/>
        <v>8.4439516249473504E-2</v>
      </c>
      <c r="BG2891" s="3">
        <f t="shared" si="3324"/>
        <v>3.2056609052159764</v>
      </c>
      <c r="BH2891" s="3">
        <f t="shared" si="3325"/>
        <v>1.2562932463867598</v>
      </c>
      <c r="BI2891" s="3">
        <f t="shared" si="3326"/>
        <v>5.3001225271919583E-2</v>
      </c>
      <c r="BJ2891" s="3">
        <f t="shared" si="3327"/>
        <v>52.396792869245942</v>
      </c>
      <c r="BK2891" s="3">
        <f t="shared" si="3328"/>
        <v>0.58206909116008931</v>
      </c>
      <c r="BL2891" s="3">
        <f t="shared" si="3329"/>
        <v>66.87339925026636</v>
      </c>
      <c r="BM2891" s="3">
        <f t="shared" si="3330"/>
        <v>965.13782165314444</v>
      </c>
      <c r="BN2891" s="3">
        <f t="shared" si="3331"/>
        <v>1.4167980550480241E-2</v>
      </c>
    </row>
    <row r="2892" spans="1:66">
      <c r="A2892" s="2" t="s">
        <v>3570</v>
      </c>
      <c r="B2892" t="s">
        <v>2748</v>
      </c>
      <c r="C2892">
        <v>20190810</v>
      </c>
      <c r="D2892" t="s">
        <v>338</v>
      </c>
      <c r="E2892" s="2" t="s">
        <v>0</v>
      </c>
      <c r="F2892" s="2" t="s">
        <v>3569</v>
      </c>
      <c r="G2892" s="1">
        <v>2000</v>
      </c>
      <c r="H2892">
        <v>1400</v>
      </c>
      <c r="K2892" s="2">
        <v>70</v>
      </c>
      <c r="L2892" s="2" t="s">
        <v>3004</v>
      </c>
      <c r="M2892" s="2">
        <v>15414.500034946948</v>
      </c>
      <c r="N2892" s="2">
        <v>0</v>
      </c>
      <c r="O2892" s="3">
        <f t="shared" si="3304"/>
        <v>23.990063217133429</v>
      </c>
      <c r="P2892" s="3">
        <f t="shared" si="3305"/>
        <v>7.254260802204196E-2</v>
      </c>
      <c r="Q2892" s="3">
        <f t="shared" si="3306"/>
        <v>797.83267608854464</v>
      </c>
      <c r="R2892" s="3">
        <f t="shared" si="3307"/>
        <v>1.2645897878434778</v>
      </c>
      <c r="S2892" s="3">
        <f t="shared" si="3308"/>
        <v>1.5793921103692368</v>
      </c>
      <c r="T2892" s="3">
        <f t="shared" si="3309"/>
        <v>32.018627166748047</v>
      </c>
      <c r="U2892" s="2">
        <v>6</v>
      </c>
      <c r="V2892" s="3">
        <f t="shared" si="3310"/>
        <v>1.4200000166893005</v>
      </c>
      <c r="W2892" s="2">
        <v>1</v>
      </c>
      <c r="X2892" s="3">
        <f t="shared" si="3311"/>
        <v>2.8400000333786011</v>
      </c>
      <c r="Y2892" s="2">
        <v>29.676980972290039</v>
      </c>
      <c r="Z2892" s="2">
        <v>32.018627166748047</v>
      </c>
      <c r="AA2892" s="2">
        <v>29.152215957641602</v>
      </c>
      <c r="AB2892" s="2">
        <v>1400.2762451171875</v>
      </c>
      <c r="AC2892" s="2">
        <v>1369.41552734375</v>
      </c>
      <c r="AD2892" s="2">
        <v>33.199680328369141</v>
      </c>
      <c r="AE2892" s="2">
        <v>34.664325714111328</v>
      </c>
      <c r="AF2892" s="2">
        <v>73.301322937011719</v>
      </c>
      <c r="AG2892" s="2">
        <v>76.536048889160156</v>
      </c>
      <c r="AH2892" s="2">
        <v>500.08840942382813</v>
      </c>
      <c r="AI2892" s="2">
        <v>1999.90771484375</v>
      </c>
      <c r="AJ2892" s="2">
        <v>40.696399688720703</v>
      </c>
      <c r="AK2892" s="2">
        <v>92.334922790527344</v>
      </c>
      <c r="AL2892" s="2">
        <v>6.5429019927978516</v>
      </c>
      <c r="AM2892" s="2">
        <v>-0.91806280612945557</v>
      </c>
      <c r="AN2892" s="2">
        <v>1</v>
      </c>
      <c r="AO2892" s="2">
        <v>-0.21956524252891541</v>
      </c>
      <c r="AP2892" s="2">
        <v>2.737391471862793</v>
      </c>
      <c r="AQ2892" s="2">
        <v>1</v>
      </c>
      <c r="AR2892" s="2">
        <v>0</v>
      </c>
      <c r="AS2892" s="2">
        <v>0.15999999642372131</v>
      </c>
      <c r="AT2892" s="2">
        <v>111115</v>
      </c>
      <c r="AU2892" s="3">
        <f t="shared" si="3312"/>
        <v>0.83348068237304662</v>
      </c>
      <c r="AV2892" s="3">
        <f t="shared" si="3313"/>
        <v>1.2645897878434777E-3</v>
      </c>
      <c r="AW2892" s="3">
        <f t="shared" si="3314"/>
        <v>305.16862716674802</v>
      </c>
      <c r="AX2892" s="3">
        <f t="shared" si="3315"/>
        <v>302.82698097229002</v>
      </c>
      <c r="AY2892" s="3">
        <f t="shared" si="3316"/>
        <v>319.98522722277266</v>
      </c>
      <c r="AZ2892" s="3">
        <f t="shared" si="3317"/>
        <v>2.7672786392776123</v>
      </c>
      <c r="BA2892" s="3">
        <f t="shared" si="3318"/>
        <v>4.780119948767398</v>
      </c>
      <c r="BB2892" s="3">
        <f t="shared" si="3319"/>
        <v>51.769360977445807</v>
      </c>
      <c r="BC2892" s="3">
        <f t="shared" si="3320"/>
        <v>17.105035263334479</v>
      </c>
      <c r="BD2892" s="3">
        <f t="shared" si="3321"/>
        <v>30.847804069519043</v>
      </c>
      <c r="BE2892" s="3">
        <f t="shared" si="3322"/>
        <v>4.4723769289875532</v>
      </c>
      <c r="BF2892" s="3">
        <f t="shared" si="3323"/>
        <v>7.0735791564203288E-2</v>
      </c>
      <c r="BG2892" s="3">
        <f t="shared" si="3324"/>
        <v>3.2007278383981612</v>
      </c>
      <c r="BH2892" s="3">
        <f t="shared" si="3325"/>
        <v>1.271649090589392</v>
      </c>
      <c r="BI2892" s="3">
        <f t="shared" si="3326"/>
        <v>4.4368726483541038E-2</v>
      </c>
      <c r="BJ2892" s="3">
        <f t="shared" si="3327"/>
        <v>73.66781854639558</v>
      </c>
      <c r="BK2892" s="3">
        <f t="shared" si="3328"/>
        <v>0.58260817126566222</v>
      </c>
      <c r="BL2892" s="3">
        <f t="shared" si="3329"/>
        <v>66.326853406085633</v>
      </c>
      <c r="BM2892" s="3">
        <f t="shared" si="3330"/>
        <v>1358.0118002442819</v>
      </c>
      <c r="BN2892" s="3">
        <f t="shared" si="3331"/>
        <v>1.1717021942808674E-2</v>
      </c>
    </row>
    <row r="2893" spans="1:66">
      <c r="A2893" s="2" t="s">
        <v>3570</v>
      </c>
      <c r="B2893" t="s">
        <v>2748</v>
      </c>
      <c r="C2893">
        <v>20190810</v>
      </c>
      <c r="D2893" t="s">
        <v>338</v>
      </c>
      <c r="E2893" s="2" t="s">
        <v>0</v>
      </c>
      <c r="F2893" s="2" t="s">
        <v>3569</v>
      </c>
      <c r="G2893" s="1">
        <v>2000</v>
      </c>
      <c r="H2893">
        <v>1800</v>
      </c>
      <c r="K2893" s="2">
        <v>71</v>
      </c>
      <c r="L2893" s="2" t="s">
        <v>3583</v>
      </c>
      <c r="M2893" s="2">
        <v>15522.500034946948</v>
      </c>
      <c r="N2893" s="2">
        <v>0</v>
      </c>
      <c r="O2893" s="3">
        <f t="shared" si="3304"/>
        <v>26.108180210432877</v>
      </c>
      <c r="P2893" s="3">
        <f t="shared" si="3305"/>
        <v>6.2107791439396869E-2</v>
      </c>
      <c r="Q2893" s="3">
        <f t="shared" si="3306"/>
        <v>1041.0488854676028</v>
      </c>
      <c r="R2893" s="3">
        <f t="shared" si="3307"/>
        <v>1.1073371144079178</v>
      </c>
      <c r="S2893" s="3">
        <f t="shared" si="3308"/>
        <v>1.609320886864368</v>
      </c>
      <c r="T2893" s="3">
        <f t="shared" si="3309"/>
        <v>32.104114532470703</v>
      </c>
      <c r="U2893" s="2">
        <v>6</v>
      </c>
      <c r="V2893" s="3">
        <f t="shared" si="3310"/>
        <v>1.4200000166893005</v>
      </c>
      <c r="W2893" s="2">
        <v>1</v>
      </c>
      <c r="X2893" s="3">
        <f t="shared" si="3311"/>
        <v>2.8400000333786011</v>
      </c>
      <c r="Y2893" s="2">
        <v>29.69474983215332</v>
      </c>
      <c r="Z2893" s="2">
        <v>32.104114532470703</v>
      </c>
      <c r="AA2893" s="2">
        <v>29.152624130249023</v>
      </c>
      <c r="AB2893" s="2">
        <v>1800.709228515625</v>
      </c>
      <c r="AC2893" s="2">
        <v>1767.036376953125</v>
      </c>
      <c r="AD2893" s="2">
        <v>33.310474395751953</v>
      </c>
      <c r="AE2893" s="2">
        <v>34.593120574951172</v>
      </c>
      <c r="AF2893" s="2">
        <v>73.466026306152344</v>
      </c>
      <c r="AG2893" s="2">
        <v>76.295883178710938</v>
      </c>
      <c r="AH2893" s="2">
        <v>500.07440185546875</v>
      </c>
      <c r="AI2893" s="2">
        <v>1999.378173828125</v>
      </c>
      <c r="AJ2893" s="2">
        <v>44.432716369628906</v>
      </c>
      <c r="AK2893" s="2">
        <v>92.329742431640625</v>
      </c>
      <c r="AL2893" s="2">
        <v>3.3801822662353516</v>
      </c>
      <c r="AM2893" s="2">
        <v>-0.91195166110992432</v>
      </c>
      <c r="AN2893" s="2">
        <v>1</v>
      </c>
      <c r="AO2893" s="2">
        <v>-0.21956524252891541</v>
      </c>
      <c r="AP2893" s="2">
        <v>2.737391471862793</v>
      </c>
      <c r="AQ2893" s="2">
        <v>1</v>
      </c>
      <c r="AR2893" s="2">
        <v>0</v>
      </c>
      <c r="AS2893" s="2">
        <v>0.15999999642372131</v>
      </c>
      <c r="AT2893" s="2">
        <v>111115</v>
      </c>
      <c r="AU2893" s="3">
        <f t="shared" si="3312"/>
        <v>0.83345733642578113</v>
      </c>
      <c r="AV2893" s="3">
        <f t="shared" si="3313"/>
        <v>1.1073371144079177E-3</v>
      </c>
      <c r="AW2893" s="3">
        <f t="shared" si="3314"/>
        <v>305.25411453247068</v>
      </c>
      <c r="AX2893" s="3">
        <f t="shared" si="3315"/>
        <v>302.8447498321533</v>
      </c>
      <c r="AY2893" s="3">
        <f t="shared" si="3316"/>
        <v>319.90050066216645</v>
      </c>
      <c r="AZ2893" s="3">
        <f t="shared" si="3317"/>
        <v>2.8375105373381504</v>
      </c>
      <c r="BA2893" s="3">
        <f t="shared" si="3318"/>
        <v>4.8032947994562978</v>
      </c>
      <c r="BB2893" s="3">
        <f t="shared" si="3319"/>
        <v>52.023266533127995</v>
      </c>
      <c r="BC2893" s="3">
        <f t="shared" si="3320"/>
        <v>17.430145958176823</v>
      </c>
      <c r="BD2893" s="3">
        <f t="shared" si="3321"/>
        <v>30.899432182312012</v>
      </c>
      <c r="BE2893" s="3">
        <f t="shared" si="3322"/>
        <v>4.4855739830553585</v>
      </c>
      <c r="BF2893" s="3">
        <f t="shared" si="3323"/>
        <v>6.0778627262762071E-2</v>
      </c>
      <c r="BG2893" s="3">
        <f t="shared" si="3324"/>
        <v>3.1939739125919298</v>
      </c>
      <c r="BH2893" s="3">
        <f t="shared" si="3325"/>
        <v>1.2916000704634287</v>
      </c>
      <c r="BI2893" s="3">
        <f t="shared" si="3326"/>
        <v>3.810386411696836E-2</v>
      </c>
      <c r="BJ2893" s="3">
        <f t="shared" si="3327"/>
        <v>96.119775453970306</v>
      </c>
      <c r="BK2893" s="3">
        <f t="shared" si="3328"/>
        <v>0.58914966270398361</v>
      </c>
      <c r="BL2893" s="3">
        <f t="shared" si="3329"/>
        <v>65.728260162072203</v>
      </c>
      <c r="BM2893" s="3">
        <f t="shared" si="3330"/>
        <v>1754.6257984778304</v>
      </c>
      <c r="BN2893" s="3">
        <f t="shared" si="3331"/>
        <v>9.7801209962733778E-3</v>
      </c>
    </row>
    <row r="2894" spans="1:66">
      <c r="A2894" s="2" t="s">
        <v>3570</v>
      </c>
      <c r="B2894" s="7" t="s">
        <v>2748</v>
      </c>
      <c r="C2894">
        <v>20190810</v>
      </c>
      <c r="D2894" s="7" t="s">
        <v>338</v>
      </c>
      <c r="E2894" s="13" t="s">
        <v>0</v>
      </c>
      <c r="F2894" s="2" t="s">
        <v>3569</v>
      </c>
      <c r="G2894" s="14">
        <v>2000</v>
      </c>
      <c r="H2894" s="7">
        <v>400</v>
      </c>
      <c r="K2894" s="2">
        <v>72</v>
      </c>
      <c r="L2894" s="2" t="s">
        <v>3584</v>
      </c>
      <c r="M2894" s="2">
        <v>15639.500035014004</v>
      </c>
      <c r="N2894" s="2">
        <v>0</v>
      </c>
      <c r="O2894" s="3">
        <f t="shared" si="3304"/>
        <v>5.0818020285140166</v>
      </c>
      <c r="P2894" s="3">
        <f t="shared" si="3305"/>
        <v>5.1945723059541121E-2</v>
      </c>
      <c r="Q2894" s="3">
        <f t="shared" si="3306"/>
        <v>224.26416092973295</v>
      </c>
      <c r="R2894" s="3">
        <f t="shared" si="3307"/>
        <v>0.95589647389019727</v>
      </c>
      <c r="S2894" s="3">
        <f t="shared" si="3308"/>
        <v>1.6546161861876225</v>
      </c>
      <c r="T2894" s="3">
        <f t="shared" si="3309"/>
        <v>32.282928466796875</v>
      </c>
      <c r="U2894" s="2">
        <v>6</v>
      </c>
      <c r="V2894" s="3">
        <f t="shared" si="3310"/>
        <v>1.4200000166893005</v>
      </c>
      <c r="W2894" s="2">
        <v>1</v>
      </c>
      <c r="X2894" s="3">
        <f t="shared" si="3311"/>
        <v>2.8400000333786011</v>
      </c>
      <c r="Y2894" s="2">
        <v>29.734203338623047</v>
      </c>
      <c r="Z2894" s="2">
        <v>32.282928466796875</v>
      </c>
      <c r="AA2894" s="2">
        <v>29.151334762573242</v>
      </c>
      <c r="AB2894" s="2">
        <v>399.01068115234375</v>
      </c>
      <c r="AC2894" s="2">
        <v>392.46343994140625</v>
      </c>
      <c r="AD2894" s="2">
        <v>33.525402069091797</v>
      </c>
      <c r="AE2894" s="2">
        <v>34.632564544677734</v>
      </c>
      <c r="AF2894" s="2">
        <v>73.812210083007813</v>
      </c>
      <c r="AG2894" s="2">
        <v>76.205123901367188</v>
      </c>
      <c r="AH2894" s="2">
        <v>500.08450317382813</v>
      </c>
      <c r="AI2894" s="2">
        <v>1998.7635498046875</v>
      </c>
      <c r="AJ2894" s="2">
        <v>39.454803466796875</v>
      </c>
      <c r="AK2894" s="2">
        <v>92.325531005859375</v>
      </c>
      <c r="AL2894" s="2">
        <v>9.4995059967041016</v>
      </c>
      <c r="AM2894" s="2">
        <v>-0.90734350681304932</v>
      </c>
      <c r="AN2894" s="2">
        <v>1</v>
      </c>
      <c r="AO2894" s="2">
        <v>-0.21956524252891541</v>
      </c>
      <c r="AP2894" s="2">
        <v>2.737391471862793</v>
      </c>
      <c r="AQ2894" s="2">
        <v>1</v>
      </c>
      <c r="AR2894" s="2">
        <v>0</v>
      </c>
      <c r="AS2894" s="2">
        <v>0.15999999642372131</v>
      </c>
      <c r="AT2894" s="2">
        <v>111115</v>
      </c>
      <c r="AU2894" s="3">
        <f t="shared" si="3312"/>
        <v>0.83347417195638018</v>
      </c>
      <c r="AV2894" s="3">
        <f t="shared" si="3313"/>
        <v>9.5589647389019729E-4</v>
      </c>
      <c r="AW2894" s="3">
        <f t="shared" si="3314"/>
        <v>305.43292846679685</v>
      </c>
      <c r="AX2894" s="3">
        <f t="shared" si="3315"/>
        <v>302.88420333862302</v>
      </c>
      <c r="AY2894" s="3">
        <f t="shared" si="3316"/>
        <v>319.80216082061452</v>
      </c>
      <c r="AZ2894" s="3">
        <f t="shared" si="3317"/>
        <v>2.8937778274110939</v>
      </c>
      <c r="BA2894" s="3">
        <f t="shared" si="3318"/>
        <v>4.8520860978696927</v>
      </c>
      <c r="BB2894" s="3">
        <f t="shared" si="3319"/>
        <v>52.554109843806458</v>
      </c>
      <c r="BC2894" s="3">
        <f t="shared" si="3320"/>
        <v>17.921545299128724</v>
      </c>
      <c r="BD2894" s="3">
        <f t="shared" si="3321"/>
        <v>31.008565902709961</v>
      </c>
      <c r="BE2894" s="3">
        <f t="shared" si="3322"/>
        <v>4.5135821668613243</v>
      </c>
      <c r="BF2894" s="3">
        <f t="shared" si="3323"/>
        <v>5.1012663323489242E-2</v>
      </c>
      <c r="BG2894" s="3">
        <f t="shared" si="3324"/>
        <v>3.1974699116820702</v>
      </c>
      <c r="BH2894" s="3">
        <f t="shared" si="3325"/>
        <v>1.3161122551792541</v>
      </c>
      <c r="BI2894" s="3">
        <f t="shared" si="3326"/>
        <v>3.1965451514525317E-2</v>
      </c>
      <c r="BJ2894" s="3">
        <f t="shared" si="3327"/>
        <v>20.705307743421098</v>
      </c>
      <c r="BK2894" s="3">
        <f t="shared" si="3328"/>
        <v>0.57142688491752247</v>
      </c>
      <c r="BL2894" s="3">
        <f t="shared" si="3329"/>
        <v>64.9849799539504</v>
      </c>
      <c r="BM2894" s="3">
        <f t="shared" si="3330"/>
        <v>390.04779463934182</v>
      </c>
      <c r="BN2894" s="3">
        <f t="shared" si="3331"/>
        <v>8.4666753021456122E-3</v>
      </c>
    </row>
    <row r="2895" spans="1:66">
      <c r="A2895" s="2"/>
      <c r="B2895" s="7"/>
      <c r="C2895"/>
      <c r="D2895" s="7"/>
      <c r="E2895" s="13"/>
      <c r="F2895" s="2"/>
      <c r="G2895" s="14"/>
      <c r="H2895" s="7"/>
      <c r="K2895" s="2"/>
      <c r="L2895" s="2"/>
      <c r="M2895" s="2"/>
      <c r="N2895" s="2"/>
      <c r="O2895" s="3"/>
      <c r="P2895" s="3"/>
      <c r="Q2895" s="3"/>
      <c r="R2895" s="3"/>
      <c r="S2895" s="3"/>
      <c r="T2895" s="3"/>
      <c r="U2895" s="2"/>
      <c r="V2895" s="3"/>
      <c r="W2895" s="2"/>
      <c r="X2895" s="3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</row>
    <row r="2896" spans="1:66">
      <c r="A2896" s="2" t="s">
        <v>3586</v>
      </c>
      <c r="B2896" t="s">
        <v>2748</v>
      </c>
      <c r="C2896">
        <v>20190810</v>
      </c>
      <c r="D2896" t="s">
        <v>338</v>
      </c>
      <c r="E2896" s="2" t="s">
        <v>0</v>
      </c>
      <c r="F2896" s="2" t="s">
        <v>3585</v>
      </c>
      <c r="G2896" s="1">
        <v>2000</v>
      </c>
      <c r="H2896">
        <v>400</v>
      </c>
      <c r="K2896" s="2">
        <v>109</v>
      </c>
      <c r="L2896" s="2" t="s">
        <v>3587</v>
      </c>
      <c r="M2896" s="2">
        <v>26310.500035014004</v>
      </c>
      <c r="N2896" s="2">
        <v>0</v>
      </c>
      <c r="O2896" s="3">
        <f t="shared" ref="O2896:O2913" si="3332">(AB2896-AC2896*(1000-AD2896)/(1000-AE2896))*AU2896</f>
        <v>7.7998136968630005</v>
      </c>
      <c r="P2896" s="3">
        <f t="shared" ref="P2896:P2913" si="3333">IF(BF2896&lt;&gt;0,1/(1/BF2896-1/X2896),0)</f>
        <v>0.1445842796393414</v>
      </c>
      <c r="Q2896" s="3">
        <f t="shared" ref="Q2896:Q2913" si="3334">((BI2896-AV2896/2)*AC2896-O2896)/(BI2896+AV2896/2)</f>
        <v>280.67129115206922</v>
      </c>
      <c r="R2896" s="3">
        <f t="shared" ref="R2896:R2913" si="3335">AV2896*1000</f>
        <v>4.537103990191806</v>
      </c>
      <c r="S2896" s="3">
        <f t="shared" ref="S2896:S2913" si="3336">(BA2896-BG2896)</f>
        <v>2.8804473607699248</v>
      </c>
      <c r="T2896" s="3">
        <f t="shared" ref="T2896:T2913" si="3337">(Z2896+AZ2896*N2896)</f>
        <v>36.513538360595703</v>
      </c>
      <c r="U2896" s="2">
        <v>6</v>
      </c>
      <c r="V2896" s="3">
        <f t="shared" ref="V2896:V2913" si="3338">(U2896*AO2896+AP2896)</f>
        <v>1.4200000166893005</v>
      </c>
      <c r="W2896" s="2">
        <v>1</v>
      </c>
      <c r="X2896" s="3">
        <f t="shared" ref="X2896:X2913" si="3339">V2896*(W2896+1)*(W2896+1)/(W2896*W2896+1)</f>
        <v>2.8400000333786011</v>
      </c>
      <c r="Y2896" s="2">
        <v>33.998302459716797</v>
      </c>
      <c r="Z2896" s="2">
        <v>36.513538360595703</v>
      </c>
      <c r="AA2896" s="2">
        <v>33.639572143554688</v>
      </c>
      <c r="AB2896" s="2">
        <v>399.74539184570313</v>
      </c>
      <c r="AC2896" s="2">
        <v>388.273681640625</v>
      </c>
      <c r="AD2896" s="2">
        <v>30.155529022216797</v>
      </c>
      <c r="AE2896" s="2">
        <v>35.406352996826172</v>
      </c>
      <c r="AF2896" s="2">
        <v>52.072898864746094</v>
      </c>
      <c r="AG2896" s="2">
        <v>61.001228332519531</v>
      </c>
      <c r="AH2896" s="2">
        <v>500.08856201171875</v>
      </c>
      <c r="AI2896" s="2">
        <v>1999.3663330078125</v>
      </c>
      <c r="AJ2896" s="2">
        <v>41.655158996582031</v>
      </c>
      <c r="AK2896" s="2">
        <v>92.043907165527344</v>
      </c>
      <c r="AL2896" s="2">
        <v>9.0521450042724609</v>
      </c>
      <c r="AM2896" s="2">
        <v>-0.97835409641265869</v>
      </c>
      <c r="AN2896" s="2">
        <v>1</v>
      </c>
      <c r="AO2896" s="2">
        <v>-0.21956524252891541</v>
      </c>
      <c r="AP2896" s="2">
        <v>2.737391471862793</v>
      </c>
      <c r="AQ2896" s="2">
        <v>1</v>
      </c>
      <c r="AR2896" s="2">
        <v>0</v>
      </c>
      <c r="AS2896" s="2">
        <v>0.15999999642372131</v>
      </c>
      <c r="AT2896" s="2">
        <v>111115</v>
      </c>
      <c r="AU2896" s="3">
        <f t="shared" ref="AU2896:AU2913" si="3340">AH2896*0.000001/(U2896*0.0001)</f>
        <v>0.83348093668619783</v>
      </c>
      <c r="AV2896" s="3">
        <f t="shared" ref="AV2896:AV2913" si="3341">(AE2896-AD2896)/(1000-AE2896)*AU2896</f>
        <v>4.5371039901918059E-3</v>
      </c>
      <c r="AW2896" s="3">
        <f t="shared" ref="AW2896:AW2913" si="3342">(Z2896+273.15)</f>
        <v>309.66353836059568</v>
      </c>
      <c r="AX2896" s="3">
        <f t="shared" ref="AX2896:AX2913" si="3343">(Y2896+273.15)</f>
        <v>307.14830245971677</v>
      </c>
      <c r="AY2896" s="3">
        <f t="shared" ref="AY2896:AY2913" si="3344">(AI2896*AQ2896+AJ2896*AR2896)*AS2896</f>
        <v>319.8986061309588</v>
      </c>
      <c r="AZ2896" s="3">
        <f t="shared" ref="AZ2896:AZ2913" si="3345">((AY2896+0.00000010773*(AX2896^4-AW2896^4))-AV2896*44100)/(V2896*51.4+0.00000043092*AW2896^3)</f>
        <v>1.0260437368666575</v>
      </c>
      <c r="BA2896" s="3">
        <f t="shared" ref="BA2896:BA2913" si="3346">0.61365*EXP(17.502*T2896/(240.97+T2896))</f>
        <v>6.1393864290796838</v>
      </c>
      <c r="BB2896" s="3">
        <f t="shared" ref="BB2896:BB2913" si="3347">BA2896*1000/AK2896</f>
        <v>66.700628190836198</v>
      </c>
      <c r="BC2896" s="3">
        <f t="shared" ref="BC2896:BC2913" si="3348">(BB2896-AE2896)</f>
        <v>31.294275194010027</v>
      </c>
      <c r="BD2896" s="3">
        <f t="shared" ref="BD2896:BD2913" si="3349">IF(N2896,Z2896,(Y2896+Z2896)/2)</f>
        <v>35.25592041015625</v>
      </c>
      <c r="BE2896" s="3">
        <f t="shared" ref="BE2896:BE2913" si="3350">0.61365*EXP(17.502*BD2896/(240.97+BD2896))</f>
        <v>5.7289148914214065</v>
      </c>
      <c r="BF2896" s="3">
        <f t="shared" ref="BF2896:BF2913" si="3351">IF(BC2896&lt;&gt;0,(1000-(BB2896+AE2896)/2)/BC2896*AV2896,0)</f>
        <v>0.13758008350132409</v>
      </c>
      <c r="BG2896" s="3">
        <f t="shared" ref="BG2896:BG2913" si="3352">AE2896*AK2896/1000</f>
        <v>3.258939068309759</v>
      </c>
      <c r="BH2896" s="3">
        <f t="shared" ref="BH2896:BH2913" si="3353">(BE2896-BG2896)</f>
        <v>2.4699758231116475</v>
      </c>
      <c r="BI2896" s="3">
        <f t="shared" ref="BI2896:BI2913" si="3354">1/(1.6/P2896+1.37/X2896)</f>
        <v>8.6590549774934633E-2</v>
      </c>
      <c r="BJ2896" s="3">
        <f t="shared" ref="BJ2896:BJ2913" si="3355">Q2896*AK2896*0.001</f>
        <v>25.834082266829757</v>
      </c>
      <c r="BK2896" s="3">
        <f t="shared" ref="BK2896:BK2913" si="3356">Q2896/AC2896</f>
        <v>0.72286972932626048</v>
      </c>
      <c r="BL2896" s="3">
        <f t="shared" ref="BL2896:BL2913" si="3357">(1-AV2896*AK2896/BA2896/P2896)*100</f>
        <v>52.953455169886254</v>
      </c>
      <c r="BM2896" s="3">
        <f t="shared" ref="BM2896:BM2913" si="3358">(AC2896-O2896/(X2896/1.35))</f>
        <v>384.56602376491776</v>
      </c>
      <c r="BN2896" s="3">
        <f t="shared" ref="BN2896:BN2913" si="3359">O2896*BL2896/100/BM2896</f>
        <v>1.0740082571173266E-2</v>
      </c>
    </row>
    <row r="2897" spans="1:66">
      <c r="A2897" s="2" t="s">
        <v>3586</v>
      </c>
      <c r="B2897" t="s">
        <v>2748</v>
      </c>
      <c r="C2897">
        <v>20190810</v>
      </c>
      <c r="D2897" t="s">
        <v>338</v>
      </c>
      <c r="E2897" s="2" t="s">
        <v>0</v>
      </c>
      <c r="F2897" s="2" t="s">
        <v>3585</v>
      </c>
      <c r="G2897" s="1">
        <v>2000</v>
      </c>
      <c r="H2897">
        <v>325</v>
      </c>
      <c r="K2897" s="2">
        <v>110</v>
      </c>
      <c r="L2897" s="2" t="s">
        <v>3588</v>
      </c>
      <c r="M2897" s="2">
        <v>26400.500035014004</v>
      </c>
      <c r="N2897" s="2">
        <v>0</v>
      </c>
      <c r="O2897" s="3">
        <f t="shared" si="3332"/>
        <v>5.995051118539287</v>
      </c>
      <c r="P2897" s="3">
        <f t="shared" si="3333"/>
        <v>0.14677398833468572</v>
      </c>
      <c r="Q2897" s="3">
        <f t="shared" si="3334"/>
        <v>233.44202909298841</v>
      </c>
      <c r="R2897" s="3">
        <f t="shared" si="3335"/>
        <v>4.6156958896827875</v>
      </c>
      <c r="S2897" s="3">
        <f t="shared" si="3336"/>
        <v>2.8884708527396907</v>
      </c>
      <c r="T2897" s="3">
        <f t="shared" si="3337"/>
        <v>36.545955657958984</v>
      </c>
      <c r="U2897" s="2">
        <v>6</v>
      </c>
      <c r="V2897" s="3">
        <f t="shared" si="3338"/>
        <v>1.4200000166893005</v>
      </c>
      <c r="W2897" s="2">
        <v>1</v>
      </c>
      <c r="X2897" s="3">
        <f t="shared" si="3339"/>
        <v>2.8400000333786011</v>
      </c>
      <c r="Y2897" s="2">
        <v>34.024181365966797</v>
      </c>
      <c r="Z2897" s="2">
        <v>36.545955657958984</v>
      </c>
      <c r="AA2897" s="2">
        <v>33.639133453369141</v>
      </c>
      <c r="AB2897" s="2">
        <v>325.06771850585938</v>
      </c>
      <c r="AC2897" s="2">
        <v>316.1246337890625</v>
      </c>
      <c r="AD2897" s="2">
        <v>30.096830368041992</v>
      </c>
      <c r="AE2897" s="2">
        <v>35.438220977783203</v>
      </c>
      <c r="AF2897" s="2">
        <v>51.897548675537109</v>
      </c>
      <c r="AG2897" s="2">
        <v>60.965946197509766</v>
      </c>
      <c r="AH2897" s="2">
        <v>500.1083984375</v>
      </c>
      <c r="AI2897" s="2">
        <v>1998.6717529296875</v>
      </c>
      <c r="AJ2897" s="2">
        <v>41.098930358886719</v>
      </c>
      <c r="AK2897" s="2">
        <v>92.042579650878906</v>
      </c>
      <c r="AL2897" s="2">
        <v>8.7394313812255859</v>
      </c>
      <c r="AM2897" s="2">
        <v>-0.97625982761383057</v>
      </c>
      <c r="AN2897" s="2">
        <v>1</v>
      </c>
      <c r="AO2897" s="2">
        <v>-0.21956524252891541</v>
      </c>
      <c r="AP2897" s="2">
        <v>2.737391471862793</v>
      </c>
      <c r="AQ2897" s="2">
        <v>1</v>
      </c>
      <c r="AR2897" s="2">
        <v>0</v>
      </c>
      <c r="AS2897" s="2">
        <v>0.15999999642372131</v>
      </c>
      <c r="AT2897" s="2">
        <v>111115</v>
      </c>
      <c r="AU2897" s="3">
        <f t="shared" si="3340"/>
        <v>0.83351399739583321</v>
      </c>
      <c r="AV2897" s="3">
        <f t="shared" si="3341"/>
        <v>4.6156958896827879E-3</v>
      </c>
      <c r="AW2897" s="3">
        <f t="shared" si="3342"/>
        <v>309.69595565795896</v>
      </c>
      <c r="AX2897" s="3">
        <f t="shared" si="3343"/>
        <v>307.17418136596677</v>
      </c>
      <c r="AY2897" s="3">
        <f t="shared" si="3344"/>
        <v>319.78747332094281</v>
      </c>
      <c r="AZ2897" s="3">
        <f t="shared" si="3345"/>
        <v>0.98323052833926183</v>
      </c>
      <c r="BA2897" s="3">
        <f t="shared" si="3346"/>
        <v>6.150296129772749</v>
      </c>
      <c r="BB2897" s="3">
        <f t="shared" si="3347"/>
        <v>66.820119048173808</v>
      </c>
      <c r="BC2897" s="3">
        <f t="shared" si="3348"/>
        <v>31.381898070390605</v>
      </c>
      <c r="BD2897" s="3">
        <f t="shared" si="3349"/>
        <v>35.285068511962891</v>
      </c>
      <c r="BE2897" s="3">
        <f t="shared" si="3350"/>
        <v>5.7381514137573175</v>
      </c>
      <c r="BF2897" s="3">
        <f t="shared" si="3351"/>
        <v>0.13956132226250892</v>
      </c>
      <c r="BG2897" s="3">
        <f t="shared" si="3352"/>
        <v>3.2618252770330582</v>
      </c>
      <c r="BH2897" s="3">
        <f t="shared" si="3353"/>
        <v>2.4763261367242593</v>
      </c>
      <c r="BI2897" s="3">
        <f t="shared" si="3354"/>
        <v>8.7846378796649652E-2</v>
      </c>
      <c r="BJ2897" s="3">
        <f t="shared" si="3355"/>
        <v>21.486606556654177</v>
      </c>
      <c r="BK2897" s="3">
        <f t="shared" si="3356"/>
        <v>0.73844934605366774</v>
      </c>
      <c r="BL2897" s="3">
        <f t="shared" si="3357"/>
        <v>52.936865743372387</v>
      </c>
      <c r="BM2897" s="3">
        <f t="shared" si="3358"/>
        <v>313.27487360775723</v>
      </c>
      <c r="BN2897" s="3">
        <f t="shared" si="3359"/>
        <v>1.0130375683564246E-2</v>
      </c>
    </row>
    <row r="2898" spans="1:66">
      <c r="A2898" s="2" t="s">
        <v>3586</v>
      </c>
      <c r="B2898" t="s">
        <v>2748</v>
      </c>
      <c r="C2898">
        <v>20190810</v>
      </c>
      <c r="D2898" t="s">
        <v>338</v>
      </c>
      <c r="E2898" s="2" t="s">
        <v>0</v>
      </c>
      <c r="F2898" s="2" t="s">
        <v>3585</v>
      </c>
      <c r="G2898" s="1">
        <v>2000</v>
      </c>
      <c r="H2898">
        <v>250</v>
      </c>
      <c r="K2898" s="2">
        <v>111</v>
      </c>
      <c r="L2898" s="2" t="s">
        <v>3589</v>
      </c>
      <c r="M2898" s="2">
        <v>26489.000035025179</v>
      </c>
      <c r="N2898" s="2">
        <v>0</v>
      </c>
      <c r="O2898" s="3">
        <f t="shared" si="3332"/>
        <v>3.9677408846059787</v>
      </c>
      <c r="P2898" s="3">
        <f t="shared" si="3333"/>
        <v>0.15012584613725491</v>
      </c>
      <c r="Q2898" s="3">
        <f t="shared" si="3334"/>
        <v>188.38294358715072</v>
      </c>
      <c r="R2898" s="3">
        <f t="shared" si="3335"/>
        <v>4.6831048058119835</v>
      </c>
      <c r="S2898" s="3">
        <f t="shared" si="3336"/>
        <v>2.8683108886722026</v>
      </c>
      <c r="T2898" s="3">
        <f t="shared" si="3337"/>
        <v>36.525119781494141</v>
      </c>
      <c r="U2898" s="2">
        <v>6</v>
      </c>
      <c r="V2898" s="3">
        <f t="shared" si="3338"/>
        <v>1.4200000166893005</v>
      </c>
      <c r="W2898" s="2">
        <v>1</v>
      </c>
      <c r="X2898" s="3">
        <f t="shared" si="3339"/>
        <v>2.8400000333786011</v>
      </c>
      <c r="Y2898" s="2">
        <v>34.020740509033203</v>
      </c>
      <c r="Z2898" s="2">
        <v>36.525119781494141</v>
      </c>
      <c r="AA2898" s="2">
        <v>33.637340545654297</v>
      </c>
      <c r="AB2898" s="2">
        <v>249.98959350585938</v>
      </c>
      <c r="AC2898" s="2">
        <v>243.85916137695313</v>
      </c>
      <c r="AD2898" s="2">
        <v>30.162714004516602</v>
      </c>
      <c r="AE2898" s="2">
        <v>35.581352233886719</v>
      </c>
      <c r="AF2898" s="2">
        <v>52.061847686767578</v>
      </c>
      <c r="AG2898" s="2">
        <v>61.221427917480469</v>
      </c>
      <c r="AH2898" s="2">
        <v>500.10427856445313</v>
      </c>
      <c r="AI2898" s="2">
        <v>1999.0198974609375</v>
      </c>
      <c r="AJ2898" s="2">
        <v>38.562145233154297</v>
      </c>
      <c r="AK2898" s="2">
        <v>92.041786193847656</v>
      </c>
      <c r="AL2898" s="2">
        <v>8.4383296966552734</v>
      </c>
      <c r="AM2898" s="2">
        <v>-0.98949682712554932</v>
      </c>
      <c r="AN2898" s="2">
        <v>1</v>
      </c>
      <c r="AO2898" s="2">
        <v>-0.21956524252891541</v>
      </c>
      <c r="AP2898" s="2">
        <v>2.737391471862793</v>
      </c>
      <c r="AQ2898" s="2">
        <v>1</v>
      </c>
      <c r="AR2898" s="2">
        <v>0</v>
      </c>
      <c r="AS2898" s="2">
        <v>0.15999999642372131</v>
      </c>
      <c r="AT2898" s="2">
        <v>111115</v>
      </c>
      <c r="AU2898" s="3">
        <f t="shared" si="3340"/>
        <v>0.83350713094075513</v>
      </c>
      <c r="AV2898" s="3">
        <f t="shared" si="3341"/>
        <v>4.6831048058119835E-3</v>
      </c>
      <c r="AW2898" s="3">
        <f t="shared" si="3342"/>
        <v>309.67511978149412</v>
      </c>
      <c r="AX2898" s="3">
        <f t="shared" si="3343"/>
        <v>307.17074050903318</v>
      </c>
      <c r="AY2898" s="3">
        <f t="shared" si="3344"/>
        <v>319.84317644469775</v>
      </c>
      <c r="AZ2898" s="3">
        <f t="shared" si="3345"/>
        <v>0.95186386196125217</v>
      </c>
      <c r="BA2898" s="3">
        <f t="shared" si="3346"/>
        <v>6.1432821034715879</v>
      </c>
      <c r="BB2898" s="3">
        <f t="shared" si="3347"/>
        <v>66.744490274594682</v>
      </c>
      <c r="BC2898" s="3">
        <f t="shared" si="3348"/>
        <v>31.163138040707963</v>
      </c>
      <c r="BD2898" s="3">
        <f t="shared" si="3349"/>
        <v>35.272930145263672</v>
      </c>
      <c r="BE2898" s="3">
        <f t="shared" si="3350"/>
        <v>5.7343034069840337</v>
      </c>
      <c r="BF2898" s="3">
        <f t="shared" si="3351"/>
        <v>0.14258844785150918</v>
      </c>
      <c r="BG2898" s="3">
        <f t="shared" si="3352"/>
        <v>3.2749712147993852</v>
      </c>
      <c r="BH2898" s="3">
        <f t="shared" si="3353"/>
        <v>2.4593321921846485</v>
      </c>
      <c r="BI2898" s="3">
        <f t="shared" si="3354"/>
        <v>8.9765644135841136E-2</v>
      </c>
      <c r="BJ2898" s="3">
        <f t="shared" si="3355"/>
        <v>17.339102616216191</v>
      </c>
      <c r="BK2898" s="3">
        <f t="shared" si="3356"/>
        <v>0.77250714110326879</v>
      </c>
      <c r="BL2898" s="3">
        <f t="shared" si="3357"/>
        <v>53.262767949863196</v>
      </c>
      <c r="BM2898" s="3">
        <f t="shared" si="3358"/>
        <v>241.97308738707159</v>
      </c>
      <c r="BN2898" s="3">
        <f t="shared" si="3359"/>
        <v>8.7337341645724077E-3</v>
      </c>
    </row>
    <row r="2899" spans="1:66">
      <c r="A2899" s="2" t="s">
        <v>3586</v>
      </c>
      <c r="B2899" t="s">
        <v>2748</v>
      </c>
      <c r="C2899">
        <v>20190810</v>
      </c>
      <c r="D2899" t="s">
        <v>338</v>
      </c>
      <c r="E2899" s="2" t="s">
        <v>0</v>
      </c>
      <c r="F2899" s="2" t="s">
        <v>3585</v>
      </c>
      <c r="G2899" s="1">
        <v>2000</v>
      </c>
      <c r="H2899">
        <v>175</v>
      </c>
      <c r="K2899" s="2">
        <v>112</v>
      </c>
      <c r="L2899" s="2" t="s">
        <v>3590</v>
      </c>
      <c r="M2899" s="2">
        <v>26582.500035014004</v>
      </c>
      <c r="N2899" s="2">
        <v>0</v>
      </c>
      <c r="O2899" s="3">
        <f t="shared" si="3332"/>
        <v>1.9648678230202474</v>
      </c>
      <c r="P2899" s="3">
        <f t="shared" si="3333"/>
        <v>0.16268188703952419</v>
      </c>
      <c r="Q2899" s="3">
        <f t="shared" si="3334"/>
        <v>143.30479173318429</v>
      </c>
      <c r="R2899" s="3">
        <f t="shared" si="3335"/>
        <v>4.9836544133607781</v>
      </c>
      <c r="S2899" s="3">
        <f t="shared" si="3336"/>
        <v>2.8284478971475417</v>
      </c>
      <c r="T2899" s="3">
        <f t="shared" si="3337"/>
        <v>36.479354858398438</v>
      </c>
      <c r="U2899" s="2">
        <v>6</v>
      </c>
      <c r="V2899" s="3">
        <f t="shared" si="3338"/>
        <v>1.4200000166893005</v>
      </c>
      <c r="W2899" s="2">
        <v>1</v>
      </c>
      <c r="X2899" s="3">
        <f t="shared" si="3339"/>
        <v>2.8400000333786011</v>
      </c>
      <c r="Y2899" s="2">
        <v>34.020618438720703</v>
      </c>
      <c r="Z2899" s="2">
        <v>36.479354858398438</v>
      </c>
      <c r="AA2899" s="2">
        <v>33.637001037597656</v>
      </c>
      <c r="AB2899" s="2">
        <v>175.05905151367188</v>
      </c>
      <c r="AC2899" s="2">
        <v>171.67538452148438</v>
      </c>
      <c r="AD2899" s="2">
        <v>30.083232879638672</v>
      </c>
      <c r="AE2899" s="2">
        <v>35.847770690917969</v>
      </c>
      <c r="AF2899" s="2">
        <v>51.890403747558594</v>
      </c>
      <c r="AG2899" s="2">
        <v>61.678150177001953</v>
      </c>
      <c r="AH2899" s="2">
        <v>500.12698364257813</v>
      </c>
      <c r="AI2899" s="2">
        <v>2000.5631103515625</v>
      </c>
      <c r="AJ2899" s="2">
        <v>22.798919677734375</v>
      </c>
      <c r="AK2899" s="2">
        <v>92.040664672851563</v>
      </c>
      <c r="AL2899" s="2">
        <v>8.0021114349365234</v>
      </c>
      <c r="AM2899" s="2">
        <v>-0.99780523777008057</v>
      </c>
      <c r="AN2899" s="2">
        <v>1</v>
      </c>
      <c r="AO2899" s="2">
        <v>-0.21956524252891541</v>
      </c>
      <c r="AP2899" s="2">
        <v>2.737391471862793</v>
      </c>
      <c r="AQ2899" s="2">
        <v>1</v>
      </c>
      <c r="AR2899" s="2">
        <v>0</v>
      </c>
      <c r="AS2899" s="2">
        <v>0.15999999642372131</v>
      </c>
      <c r="AT2899" s="2">
        <v>111115</v>
      </c>
      <c r="AU2899" s="3">
        <f t="shared" si="3340"/>
        <v>0.83354497273763017</v>
      </c>
      <c r="AV2899" s="3">
        <f t="shared" si="3341"/>
        <v>4.9836544133607785E-3</v>
      </c>
      <c r="AW2899" s="3">
        <f t="shared" si="3342"/>
        <v>309.62935485839841</v>
      </c>
      <c r="AX2899" s="3">
        <f t="shared" si="3343"/>
        <v>307.17061843872068</v>
      </c>
      <c r="AY2899" s="3">
        <f t="shared" si="3344"/>
        <v>320.09009050167879</v>
      </c>
      <c r="AZ2899" s="3">
        <f t="shared" si="3345"/>
        <v>0.80709841385796088</v>
      </c>
      <c r="BA2899" s="3">
        <f t="shared" si="3346"/>
        <v>6.127900538579599</v>
      </c>
      <c r="BB2899" s="3">
        <f t="shared" si="3347"/>
        <v>66.578186504416806</v>
      </c>
      <c r="BC2899" s="3">
        <f t="shared" si="3348"/>
        <v>30.730415813498837</v>
      </c>
      <c r="BD2899" s="3">
        <f t="shared" si="3349"/>
        <v>35.24998664855957</v>
      </c>
      <c r="BE2899" s="3">
        <f t="shared" si="3350"/>
        <v>5.7270361700681978</v>
      </c>
      <c r="BF2899" s="3">
        <f t="shared" si="3351"/>
        <v>0.15386796765939378</v>
      </c>
      <c r="BG2899" s="3">
        <f t="shared" si="3352"/>
        <v>3.2994526414320573</v>
      </c>
      <c r="BH2899" s="3">
        <f t="shared" si="3353"/>
        <v>2.4275835286361405</v>
      </c>
      <c r="BI2899" s="3">
        <f t="shared" si="3354"/>
        <v>9.6922331383593699E-2</v>
      </c>
      <c r="BJ2899" s="3">
        <f t="shared" si="3355"/>
        <v>13.189868281926845</v>
      </c>
      <c r="BK2899" s="3">
        <f t="shared" si="3356"/>
        <v>0.83474280330066986</v>
      </c>
      <c r="BL2899" s="3">
        <f t="shared" si="3357"/>
        <v>53.987401923050982</v>
      </c>
      <c r="BM2899" s="3">
        <f t="shared" si="3358"/>
        <v>170.74138046165987</v>
      </c>
      <c r="BN2899" s="3">
        <f t="shared" si="3359"/>
        <v>6.2127943794436074E-3</v>
      </c>
    </row>
    <row r="2900" spans="1:66">
      <c r="A2900" s="2" t="s">
        <v>3586</v>
      </c>
      <c r="B2900" t="s">
        <v>2748</v>
      </c>
      <c r="C2900">
        <v>20190810</v>
      </c>
      <c r="D2900" t="s">
        <v>338</v>
      </c>
      <c r="E2900" s="2" t="s">
        <v>0</v>
      </c>
      <c r="F2900" s="2" t="s">
        <v>3585</v>
      </c>
      <c r="G2900" s="1">
        <v>2000</v>
      </c>
      <c r="H2900">
        <v>100</v>
      </c>
      <c r="K2900" s="2">
        <v>113</v>
      </c>
      <c r="L2900" s="2" t="s">
        <v>3591</v>
      </c>
      <c r="M2900" s="2">
        <v>26672.500035014004</v>
      </c>
      <c r="N2900" s="2">
        <v>0</v>
      </c>
      <c r="O2900" s="3">
        <f t="shared" si="3332"/>
        <v>-0.15260562287885207</v>
      </c>
      <c r="P2900" s="3">
        <f t="shared" si="3333"/>
        <v>0.17524618479527032</v>
      </c>
      <c r="Q2900" s="3">
        <f t="shared" si="3334"/>
        <v>96.148828848810169</v>
      </c>
      <c r="R2900" s="3">
        <f t="shared" si="3335"/>
        <v>5.227665240101496</v>
      </c>
      <c r="S2900" s="3">
        <f t="shared" si="3336"/>
        <v>2.7660493022001322</v>
      </c>
      <c r="T2900" s="3">
        <f t="shared" si="3337"/>
        <v>36.355522155761719</v>
      </c>
      <c r="U2900" s="2">
        <v>6</v>
      </c>
      <c r="V2900" s="3">
        <f t="shared" si="3338"/>
        <v>1.4200000166893005</v>
      </c>
      <c r="W2900" s="2">
        <v>1</v>
      </c>
      <c r="X2900" s="3">
        <f t="shared" si="3339"/>
        <v>2.8400000333786011</v>
      </c>
      <c r="Y2900" s="2">
        <v>33.993705749511719</v>
      </c>
      <c r="Z2900" s="2">
        <v>36.355522155761719</v>
      </c>
      <c r="AA2900" s="2">
        <v>33.638336181640625</v>
      </c>
      <c r="AB2900" s="2">
        <v>100.04175567626953</v>
      </c>
      <c r="AC2900" s="2">
        <v>99.60015869140625</v>
      </c>
      <c r="AD2900" s="2">
        <v>30.029909133911133</v>
      </c>
      <c r="AE2900" s="2">
        <v>36.075595855712891</v>
      </c>
      <c r="AF2900" s="2">
        <v>51.883377075195313</v>
      </c>
      <c r="AG2900" s="2">
        <v>62.163612365722656</v>
      </c>
      <c r="AH2900" s="2">
        <v>500.09942626953125</v>
      </c>
      <c r="AI2900" s="2">
        <v>2000.9078369140625</v>
      </c>
      <c r="AJ2900" s="2">
        <v>22.971683502197266</v>
      </c>
      <c r="AK2900" s="2">
        <v>92.040023803710938</v>
      </c>
      <c r="AL2900" s="2">
        <v>7.4230709075927734</v>
      </c>
      <c r="AM2900" s="2">
        <v>-1.0141969919204712</v>
      </c>
      <c r="AN2900" s="2">
        <v>1</v>
      </c>
      <c r="AO2900" s="2">
        <v>-0.21956524252891541</v>
      </c>
      <c r="AP2900" s="2">
        <v>2.737391471862793</v>
      </c>
      <c r="AQ2900" s="2">
        <v>1</v>
      </c>
      <c r="AR2900" s="2">
        <v>0</v>
      </c>
      <c r="AS2900" s="2">
        <v>0.15999999642372131</v>
      </c>
      <c r="AT2900" s="2">
        <v>111115</v>
      </c>
      <c r="AU2900" s="3">
        <f t="shared" si="3340"/>
        <v>0.83349904378255202</v>
      </c>
      <c r="AV2900" s="3">
        <f t="shared" si="3341"/>
        <v>5.2276652401014962E-3</v>
      </c>
      <c r="AW2900" s="3">
        <f t="shared" si="3342"/>
        <v>309.5055221557617</v>
      </c>
      <c r="AX2900" s="3">
        <f t="shared" si="3343"/>
        <v>307.1437057495117</v>
      </c>
      <c r="AY2900" s="3">
        <f t="shared" si="3344"/>
        <v>320.14524675044595</v>
      </c>
      <c r="AZ2900" s="3">
        <f t="shared" si="3345"/>
        <v>0.69695511949164002</v>
      </c>
      <c r="BA2900" s="3">
        <f t="shared" si="3346"/>
        <v>6.0864480034930022</v>
      </c>
      <c r="BB2900" s="3">
        <f t="shared" si="3347"/>
        <v>66.128274982558224</v>
      </c>
      <c r="BC2900" s="3">
        <f t="shared" si="3348"/>
        <v>30.052679126845334</v>
      </c>
      <c r="BD2900" s="3">
        <f t="shared" si="3349"/>
        <v>35.174613952636719</v>
      </c>
      <c r="BE2900" s="3">
        <f t="shared" si="3350"/>
        <v>5.7032185526940653</v>
      </c>
      <c r="BF2900" s="3">
        <f t="shared" si="3351"/>
        <v>0.16506087219950569</v>
      </c>
      <c r="BG2900" s="3">
        <f t="shared" si="3352"/>
        <v>3.32039870129287</v>
      </c>
      <c r="BH2900" s="3">
        <f t="shared" si="3353"/>
        <v>2.3828198514011953</v>
      </c>
      <c r="BI2900" s="3">
        <f t="shared" si="3354"/>
        <v>0.10403220858936979</v>
      </c>
      <c r="BJ2900" s="3">
        <f t="shared" si="3355"/>
        <v>8.8495404959434172</v>
      </c>
      <c r="BK2900" s="3">
        <f t="shared" si="3356"/>
        <v>0.96534814916018929</v>
      </c>
      <c r="BL2900" s="3">
        <f t="shared" si="3357"/>
        <v>54.89008555373627</v>
      </c>
      <c r="BM2900" s="3">
        <f t="shared" si="3358"/>
        <v>99.672700095795378</v>
      </c>
      <c r="BN2900" s="3">
        <f t="shared" si="3359"/>
        <v>-8.404042117601629E-4</v>
      </c>
    </row>
    <row r="2901" spans="1:66">
      <c r="A2901" s="2" t="s">
        <v>3586</v>
      </c>
      <c r="B2901" t="s">
        <v>2748</v>
      </c>
      <c r="C2901">
        <v>20190810</v>
      </c>
      <c r="D2901" t="s">
        <v>338</v>
      </c>
      <c r="E2901" s="2" t="s">
        <v>0</v>
      </c>
      <c r="F2901" s="2" t="s">
        <v>3585</v>
      </c>
      <c r="G2901" s="1">
        <v>2000</v>
      </c>
      <c r="H2901">
        <v>66</v>
      </c>
      <c r="K2901" s="2">
        <v>114</v>
      </c>
      <c r="L2901" s="2" t="s">
        <v>3592</v>
      </c>
      <c r="M2901" s="2">
        <v>26761.000035025179</v>
      </c>
      <c r="N2901" s="2">
        <v>0</v>
      </c>
      <c r="O2901" s="3">
        <f t="shared" si="3332"/>
        <v>-1.05941704065898</v>
      </c>
      <c r="P2901" s="3">
        <f t="shared" si="3333"/>
        <v>0.18663538347032976</v>
      </c>
      <c r="Q2901" s="3">
        <f t="shared" si="3334"/>
        <v>73.15693983054679</v>
      </c>
      <c r="R2901" s="3">
        <f t="shared" si="3335"/>
        <v>5.3873903348823919</v>
      </c>
      <c r="S2901" s="3">
        <f t="shared" si="3336"/>
        <v>2.6871228392894451</v>
      </c>
      <c r="T2901" s="3">
        <f t="shared" si="3337"/>
        <v>36.19537353515625</v>
      </c>
      <c r="U2901" s="2">
        <v>6</v>
      </c>
      <c r="V2901" s="3">
        <f t="shared" si="3338"/>
        <v>1.4200000166893005</v>
      </c>
      <c r="W2901" s="2">
        <v>1</v>
      </c>
      <c r="X2901" s="3">
        <f t="shared" si="3339"/>
        <v>2.8400000333786011</v>
      </c>
      <c r="Y2901" s="2">
        <v>33.964916229248047</v>
      </c>
      <c r="Z2901" s="2">
        <v>36.19537353515625</v>
      </c>
      <c r="AA2901" s="2">
        <v>33.637626647949219</v>
      </c>
      <c r="AB2901" s="2">
        <v>66.143775939941406</v>
      </c>
      <c r="AC2901" s="2">
        <v>66.981925964355469</v>
      </c>
      <c r="AD2901" s="2">
        <v>30.125930786132813</v>
      </c>
      <c r="AE2901" s="2">
        <v>36.354869842529297</v>
      </c>
      <c r="AF2901" s="2">
        <v>52.18267822265625</v>
      </c>
      <c r="AG2901" s="2">
        <v>62.74554443359375</v>
      </c>
      <c r="AH2901" s="2">
        <v>500.07223510742188</v>
      </c>
      <c r="AI2901" s="2">
        <v>2001.1563720703125</v>
      </c>
      <c r="AJ2901" s="2">
        <v>28.222692489624023</v>
      </c>
      <c r="AK2901" s="2">
        <v>92.039314270019531</v>
      </c>
      <c r="AL2901" s="2">
        <v>7.0946941375732422</v>
      </c>
      <c r="AM2901" s="2">
        <v>-1.0246340036392212</v>
      </c>
      <c r="AN2901" s="2">
        <v>1</v>
      </c>
      <c r="AO2901" s="2">
        <v>-0.21956524252891541</v>
      </c>
      <c r="AP2901" s="2">
        <v>2.737391471862793</v>
      </c>
      <c r="AQ2901" s="2">
        <v>1</v>
      </c>
      <c r="AR2901" s="2">
        <v>0</v>
      </c>
      <c r="AS2901" s="2">
        <v>0.15999999642372131</v>
      </c>
      <c r="AT2901" s="2">
        <v>111115</v>
      </c>
      <c r="AU2901" s="3">
        <f t="shared" si="3340"/>
        <v>0.83345372517903638</v>
      </c>
      <c r="AV2901" s="3">
        <f t="shared" si="3341"/>
        <v>5.3873903348823915E-3</v>
      </c>
      <c r="AW2901" s="3">
        <f t="shared" si="3342"/>
        <v>309.34537353515623</v>
      </c>
      <c r="AX2901" s="3">
        <f t="shared" si="3343"/>
        <v>307.11491622924802</v>
      </c>
      <c r="AY2901" s="3">
        <f t="shared" si="3344"/>
        <v>320.18501237455712</v>
      </c>
      <c r="AZ2901" s="3">
        <f t="shared" si="3345"/>
        <v>0.63508277838389637</v>
      </c>
      <c r="BA2901" s="3">
        <f t="shared" si="3346"/>
        <v>6.0332001299716547</v>
      </c>
      <c r="BB2901" s="3">
        <f t="shared" si="3347"/>
        <v>65.55025075775562</v>
      </c>
      <c r="BC2901" s="3">
        <f t="shared" si="3348"/>
        <v>29.195380915226323</v>
      </c>
      <c r="BD2901" s="3">
        <f t="shared" si="3349"/>
        <v>35.080144882202148</v>
      </c>
      <c r="BE2901" s="3">
        <f t="shared" si="3350"/>
        <v>5.6734881139047326</v>
      </c>
      <c r="BF2901" s="3">
        <f t="shared" si="3351"/>
        <v>0.17512664139680248</v>
      </c>
      <c r="BG2901" s="3">
        <f t="shared" si="3352"/>
        <v>3.3460772906822096</v>
      </c>
      <c r="BH2901" s="3">
        <f t="shared" si="3353"/>
        <v>2.327410823222523</v>
      </c>
      <c r="BI2901" s="3">
        <f t="shared" si="3354"/>
        <v>0.11043305648755837</v>
      </c>
      <c r="BJ2901" s="3">
        <f t="shared" si="3355"/>
        <v>6.7333145760966051</v>
      </c>
      <c r="BK2901" s="3">
        <f t="shared" si="3356"/>
        <v>1.0921892551951606</v>
      </c>
      <c r="BL2901" s="3">
        <f t="shared" si="3357"/>
        <v>55.963772976182604</v>
      </c>
      <c r="BM2901" s="3">
        <f t="shared" si="3358"/>
        <v>67.485522086918948</v>
      </c>
      <c r="BN2901" s="3">
        <f t="shared" si="3359"/>
        <v>-8.7854361820267589E-3</v>
      </c>
    </row>
    <row r="2902" spans="1:66">
      <c r="A2902" s="2" t="s">
        <v>3586</v>
      </c>
      <c r="B2902" t="s">
        <v>2748</v>
      </c>
      <c r="C2902">
        <v>20190810</v>
      </c>
      <c r="D2902" t="s">
        <v>338</v>
      </c>
      <c r="E2902" s="2" t="s">
        <v>0</v>
      </c>
      <c r="F2902" s="2" t="s">
        <v>3585</v>
      </c>
      <c r="G2902" s="1">
        <v>2000</v>
      </c>
      <c r="H2902">
        <v>33</v>
      </c>
      <c r="K2902" s="2">
        <v>115</v>
      </c>
      <c r="L2902" s="2" t="s">
        <v>3593</v>
      </c>
      <c r="M2902" s="2">
        <v>26851.500035014004</v>
      </c>
      <c r="N2902" s="2">
        <v>0</v>
      </c>
      <c r="O2902" s="3">
        <f t="shared" si="3332"/>
        <v>-2.0213504055059901</v>
      </c>
      <c r="P2902" s="3">
        <f t="shared" si="3333"/>
        <v>0.20007188858903646</v>
      </c>
      <c r="Q2902" s="3">
        <f t="shared" si="3334"/>
        <v>49.608961152044557</v>
      </c>
      <c r="R2902" s="3">
        <f t="shared" si="3335"/>
        <v>5.5814207785166392</v>
      </c>
      <c r="S2902" s="3">
        <f t="shared" si="3336"/>
        <v>2.6087290962408942</v>
      </c>
      <c r="T2902" s="3">
        <f t="shared" si="3337"/>
        <v>36.042774200439453</v>
      </c>
      <c r="U2902" s="2">
        <v>6</v>
      </c>
      <c r="V2902" s="3">
        <f t="shared" si="3338"/>
        <v>1.4200000166893005</v>
      </c>
      <c r="W2902" s="2">
        <v>1</v>
      </c>
      <c r="X2902" s="3">
        <f t="shared" si="3339"/>
        <v>2.8400000333786011</v>
      </c>
      <c r="Y2902" s="2">
        <v>33.944232940673828</v>
      </c>
      <c r="Z2902" s="2">
        <v>36.042774200439453</v>
      </c>
      <c r="AA2902" s="2">
        <v>33.638324737548828</v>
      </c>
      <c r="AB2902" s="2">
        <v>32.263843536376953</v>
      </c>
      <c r="AC2902" s="2">
        <v>34.458236694335938</v>
      </c>
      <c r="AD2902" s="2">
        <v>30.209526062011719</v>
      </c>
      <c r="AE2902" s="2">
        <v>36.660408020019531</v>
      </c>
      <c r="AF2902" s="2">
        <v>52.341838836669922</v>
      </c>
      <c r="AG2902" s="2">
        <v>63.342662811279297</v>
      </c>
      <c r="AH2902" s="2">
        <v>500.09939575195313</v>
      </c>
      <c r="AI2902" s="2">
        <v>2000.8009033203125</v>
      </c>
      <c r="AJ2902" s="2">
        <v>33.255672454833984</v>
      </c>
      <c r="AK2902" s="2">
        <v>92.036895751953125</v>
      </c>
      <c r="AL2902" s="2">
        <v>6.7777881622314453</v>
      </c>
      <c r="AM2902" s="2">
        <v>-1.0483919382095337</v>
      </c>
      <c r="AN2902" s="2">
        <v>1</v>
      </c>
      <c r="AO2902" s="2">
        <v>-0.21956524252891541</v>
      </c>
      <c r="AP2902" s="2">
        <v>2.737391471862793</v>
      </c>
      <c r="AQ2902" s="2">
        <v>1</v>
      </c>
      <c r="AR2902" s="2">
        <v>0</v>
      </c>
      <c r="AS2902" s="2">
        <v>0.15999999642372131</v>
      </c>
      <c r="AT2902" s="2">
        <v>111135</v>
      </c>
      <c r="AU2902" s="3">
        <f t="shared" si="3340"/>
        <v>0.83349899291992169</v>
      </c>
      <c r="AV2902" s="3">
        <f t="shared" si="3341"/>
        <v>5.5814207785166393E-3</v>
      </c>
      <c r="AW2902" s="3">
        <f t="shared" si="3342"/>
        <v>309.19277420043943</v>
      </c>
      <c r="AX2902" s="3">
        <f t="shared" si="3343"/>
        <v>307.09423294067381</v>
      </c>
      <c r="AY2902" s="3">
        <f t="shared" si="3344"/>
        <v>320.12813737582837</v>
      </c>
      <c r="AZ2902" s="3">
        <f t="shared" si="3345"/>
        <v>0.55442288839378495</v>
      </c>
      <c r="BA2902" s="3">
        <f t="shared" si="3346"/>
        <v>5.9828392474034979</v>
      </c>
      <c r="BB2902" s="3">
        <f t="shared" si="3347"/>
        <v>65.004791812272046</v>
      </c>
      <c r="BC2902" s="3">
        <f t="shared" si="3348"/>
        <v>28.344383792252515</v>
      </c>
      <c r="BD2902" s="3">
        <f t="shared" si="3349"/>
        <v>34.993503570556641</v>
      </c>
      <c r="BE2902" s="3">
        <f t="shared" si="3350"/>
        <v>5.6463396640308083</v>
      </c>
      <c r="BF2902" s="3">
        <f t="shared" si="3351"/>
        <v>0.18690484464039336</v>
      </c>
      <c r="BG2902" s="3">
        <f t="shared" si="3352"/>
        <v>3.3741101511626037</v>
      </c>
      <c r="BH2902" s="3">
        <f t="shared" si="3353"/>
        <v>2.2722295128682046</v>
      </c>
      <c r="BI2902" s="3">
        <f t="shared" si="3354"/>
        <v>0.11793120573657943</v>
      </c>
      <c r="BJ2902" s="3">
        <f t="shared" si="3355"/>
        <v>4.5658547859134169</v>
      </c>
      <c r="BK2902" s="3">
        <f t="shared" si="3356"/>
        <v>1.4396836841102498</v>
      </c>
      <c r="BL2902" s="3">
        <f t="shared" si="3357"/>
        <v>57.084584524455373</v>
      </c>
      <c r="BM2902" s="3">
        <f t="shared" si="3358"/>
        <v>35.419089868758881</v>
      </c>
      <c r="BN2902" s="3">
        <f t="shared" si="3359"/>
        <v>-3.2577897541750743E-2</v>
      </c>
    </row>
    <row r="2903" spans="1:66">
      <c r="A2903" s="2" t="s">
        <v>3586</v>
      </c>
      <c r="B2903" t="s">
        <v>2748</v>
      </c>
      <c r="C2903">
        <v>20190810</v>
      </c>
      <c r="D2903" t="s">
        <v>338</v>
      </c>
      <c r="E2903" s="2" t="s">
        <v>0</v>
      </c>
      <c r="F2903" s="2" t="s">
        <v>3585</v>
      </c>
      <c r="G2903" s="1">
        <v>2000</v>
      </c>
      <c r="H2903">
        <v>400</v>
      </c>
      <c r="K2903" s="2">
        <v>116</v>
      </c>
      <c r="L2903" s="2" t="s">
        <v>3594</v>
      </c>
      <c r="M2903" s="2">
        <v>26987.500035014004</v>
      </c>
      <c r="N2903" s="2">
        <v>0</v>
      </c>
      <c r="O2903" s="3">
        <f t="shared" si="3332"/>
        <v>8.1190279229255644</v>
      </c>
      <c r="P2903" s="3">
        <f t="shared" si="3333"/>
        <v>0.20469104997500476</v>
      </c>
      <c r="Q2903" s="3">
        <f t="shared" si="3334"/>
        <v>304.28363637747964</v>
      </c>
      <c r="R2903" s="3">
        <f t="shared" si="3335"/>
        <v>5.6327664787242888</v>
      </c>
      <c r="S2903" s="3">
        <f t="shared" si="3336"/>
        <v>2.5766822197560773</v>
      </c>
      <c r="T2903" s="3">
        <f t="shared" si="3337"/>
        <v>36.042778015136719</v>
      </c>
      <c r="U2903" s="2">
        <v>6</v>
      </c>
      <c r="V2903" s="3">
        <f t="shared" si="3338"/>
        <v>1.4200000166893005</v>
      </c>
      <c r="W2903" s="2">
        <v>1</v>
      </c>
      <c r="X2903" s="3">
        <f t="shared" si="3339"/>
        <v>2.8400000333786011</v>
      </c>
      <c r="Y2903" s="2">
        <v>33.940830230712891</v>
      </c>
      <c r="Z2903" s="2">
        <v>36.042778015136719</v>
      </c>
      <c r="AA2903" s="2">
        <v>33.637496948242188</v>
      </c>
      <c r="AB2903" s="2">
        <v>400.20220947265625</v>
      </c>
      <c r="AC2903" s="2">
        <v>387.84112548828125</v>
      </c>
      <c r="AD2903" s="2">
        <v>30.502162933349609</v>
      </c>
      <c r="AE2903" s="2">
        <v>37.009590148925781</v>
      </c>
      <c r="AF2903" s="2">
        <v>52.858207702636719</v>
      </c>
      <c r="AG2903" s="2">
        <v>63.961273193359375</v>
      </c>
      <c r="AH2903" s="2">
        <v>500.13314819335938</v>
      </c>
      <c r="AI2903" s="2">
        <v>1999.10986328125</v>
      </c>
      <c r="AJ2903" s="2">
        <v>24.716577529907227</v>
      </c>
      <c r="AK2903" s="2">
        <v>92.034477233886719</v>
      </c>
      <c r="AL2903" s="2">
        <v>9.1576709747314453</v>
      </c>
      <c r="AM2903" s="2">
        <v>-1.0531831979751587</v>
      </c>
      <c r="AN2903" s="2">
        <v>1</v>
      </c>
      <c r="AO2903" s="2">
        <v>-0.21956524252891541</v>
      </c>
      <c r="AP2903" s="2">
        <v>2.737391471862793</v>
      </c>
      <c r="AQ2903" s="2">
        <v>1</v>
      </c>
      <c r="AR2903" s="2">
        <v>0</v>
      </c>
      <c r="AS2903" s="2">
        <v>0.15999999642372131</v>
      </c>
      <c r="AT2903" s="2">
        <v>111115</v>
      </c>
      <c r="AU2903" s="3">
        <f t="shared" si="3340"/>
        <v>0.83355524698893213</v>
      </c>
      <c r="AV2903" s="3">
        <f t="shared" si="3341"/>
        <v>5.6327664787242885E-3</v>
      </c>
      <c r="AW2903" s="3">
        <f t="shared" si="3342"/>
        <v>309.1927780151367</v>
      </c>
      <c r="AX2903" s="3">
        <f t="shared" si="3343"/>
        <v>307.09083023071287</v>
      </c>
      <c r="AY2903" s="3">
        <f t="shared" si="3344"/>
        <v>319.857570975626</v>
      </c>
      <c r="AZ2903" s="3">
        <f t="shared" si="3345"/>
        <v>0.52435686359382971</v>
      </c>
      <c r="BA2903" s="3">
        <f t="shared" si="3346"/>
        <v>5.9828405017528654</v>
      </c>
      <c r="BB2903" s="3">
        <f t="shared" si="3347"/>
        <v>65.006513662795143</v>
      </c>
      <c r="BC2903" s="3">
        <f t="shared" si="3348"/>
        <v>27.996923513869362</v>
      </c>
      <c r="BD2903" s="3">
        <f t="shared" si="3349"/>
        <v>34.991804122924805</v>
      </c>
      <c r="BE2903" s="3">
        <f t="shared" si="3350"/>
        <v>5.6458082850375346</v>
      </c>
      <c r="BF2903" s="3">
        <f t="shared" si="3351"/>
        <v>0.19092990810779095</v>
      </c>
      <c r="BG2903" s="3">
        <f t="shared" si="3352"/>
        <v>3.4061582819967882</v>
      </c>
      <c r="BH2903" s="3">
        <f t="shared" si="3353"/>
        <v>2.2396500030407465</v>
      </c>
      <c r="BI2903" s="3">
        <f t="shared" si="3354"/>
        <v>0.12049568038647852</v>
      </c>
      <c r="BJ2903" s="3">
        <f t="shared" si="3355"/>
        <v>28.004585404827417</v>
      </c>
      <c r="BK2903" s="3">
        <f t="shared" si="3356"/>
        <v>0.78455742926796368</v>
      </c>
      <c r="BL2903" s="3">
        <f t="shared" si="3357"/>
        <v>57.668269962249056</v>
      </c>
      <c r="BM2903" s="3">
        <f t="shared" si="3358"/>
        <v>383.98172845760229</v>
      </c>
      <c r="BN2903" s="3">
        <f t="shared" si="3359"/>
        <v>1.21935566041395E-2</v>
      </c>
    </row>
    <row r="2904" spans="1:66">
      <c r="A2904" s="2" t="s">
        <v>3586</v>
      </c>
      <c r="B2904" t="s">
        <v>2748</v>
      </c>
      <c r="C2904">
        <v>20190810</v>
      </c>
      <c r="D2904" t="s">
        <v>338</v>
      </c>
      <c r="E2904" s="2" t="s">
        <v>0</v>
      </c>
      <c r="F2904" s="2" t="s">
        <v>3585</v>
      </c>
      <c r="G2904" s="1">
        <v>2000</v>
      </c>
      <c r="H2904">
        <v>400</v>
      </c>
      <c r="K2904" s="2">
        <v>117</v>
      </c>
      <c r="L2904" s="2" t="s">
        <v>3595</v>
      </c>
      <c r="M2904" s="2">
        <v>27077.500035014004</v>
      </c>
      <c r="N2904" s="2">
        <v>0</v>
      </c>
      <c r="O2904" s="3">
        <f t="shared" si="3332"/>
        <v>8.2462551592847273</v>
      </c>
      <c r="P2904" s="3">
        <f t="shared" si="3333"/>
        <v>0.19249097974985044</v>
      </c>
      <c r="Q2904" s="3">
        <f t="shared" si="3334"/>
        <v>299.14695481944972</v>
      </c>
      <c r="R2904" s="3">
        <f t="shared" si="3335"/>
        <v>5.399863169946947</v>
      </c>
      <c r="S2904" s="3">
        <f t="shared" si="3336"/>
        <v>2.61623296816196</v>
      </c>
      <c r="T2904" s="3">
        <f t="shared" si="3337"/>
        <v>36.092071533203125</v>
      </c>
      <c r="U2904" s="2">
        <v>6</v>
      </c>
      <c r="V2904" s="3">
        <f t="shared" si="3338"/>
        <v>1.4200000166893005</v>
      </c>
      <c r="W2904" s="2">
        <v>1</v>
      </c>
      <c r="X2904" s="3">
        <f t="shared" si="3339"/>
        <v>2.8400000333786011</v>
      </c>
      <c r="Y2904" s="2">
        <v>33.931598663330078</v>
      </c>
      <c r="Z2904" s="2">
        <v>36.092071533203125</v>
      </c>
      <c r="AA2904" s="2">
        <v>33.638156890869141</v>
      </c>
      <c r="AB2904" s="2">
        <v>400.39120483398438</v>
      </c>
      <c r="AC2904" s="2">
        <v>387.98397827148438</v>
      </c>
      <c r="AD2904" s="2">
        <v>30.516330718994141</v>
      </c>
      <c r="AE2904" s="2">
        <v>36.756805419921875</v>
      </c>
      <c r="AF2904" s="2">
        <v>52.905704498291016</v>
      </c>
      <c r="AG2904" s="2">
        <v>63.558086395263672</v>
      </c>
      <c r="AH2904" s="2">
        <v>500.09478759765625</v>
      </c>
      <c r="AI2904" s="2">
        <v>1999.6875</v>
      </c>
      <c r="AJ2904" s="2">
        <v>29.043313980102539</v>
      </c>
      <c r="AK2904" s="2">
        <v>92.03289794921875</v>
      </c>
      <c r="AL2904" s="2">
        <v>9.0423755645751953</v>
      </c>
      <c r="AM2904" s="2">
        <v>-1.0391069650650024</v>
      </c>
      <c r="AN2904" s="2">
        <v>1</v>
      </c>
      <c r="AO2904" s="2">
        <v>-0.21956524252891541</v>
      </c>
      <c r="AP2904" s="2">
        <v>2.737391471862793</v>
      </c>
      <c r="AQ2904" s="2">
        <v>1</v>
      </c>
      <c r="AR2904" s="2">
        <v>0</v>
      </c>
      <c r="AS2904" s="2">
        <v>0.15999999642372131</v>
      </c>
      <c r="AT2904" s="2">
        <v>111115</v>
      </c>
      <c r="AU2904" s="3">
        <f t="shared" si="3340"/>
        <v>0.83349131266276033</v>
      </c>
      <c r="AV2904" s="3">
        <f t="shared" si="3341"/>
        <v>5.3998631699469467E-3</v>
      </c>
      <c r="AW2904" s="3">
        <f t="shared" si="3342"/>
        <v>309.2420715332031</v>
      </c>
      <c r="AX2904" s="3">
        <f t="shared" si="3343"/>
        <v>307.08159866333006</v>
      </c>
      <c r="AY2904" s="3">
        <f t="shared" si="3344"/>
        <v>319.94999284856021</v>
      </c>
      <c r="AZ2904" s="3">
        <f t="shared" si="3345"/>
        <v>0.63653294292263363</v>
      </c>
      <c r="BA2904" s="3">
        <f t="shared" si="3346"/>
        <v>5.9990682903129207</v>
      </c>
      <c r="BB2904" s="3">
        <f t="shared" si="3347"/>
        <v>65.183955128991414</v>
      </c>
      <c r="BC2904" s="3">
        <f t="shared" si="3348"/>
        <v>28.427149709069539</v>
      </c>
      <c r="BD2904" s="3">
        <f t="shared" si="3349"/>
        <v>35.011835098266602</v>
      </c>
      <c r="BE2904" s="3">
        <f t="shared" si="3350"/>
        <v>5.6520742836736426</v>
      </c>
      <c r="BF2904" s="3">
        <f t="shared" si="3351"/>
        <v>0.18027238549033039</v>
      </c>
      <c r="BG2904" s="3">
        <f t="shared" si="3352"/>
        <v>3.3828353221509606</v>
      </c>
      <c r="BH2904" s="3">
        <f t="shared" si="3353"/>
        <v>2.269238961522682</v>
      </c>
      <c r="BI2904" s="3">
        <f t="shared" si="3354"/>
        <v>0.11370779069385718</v>
      </c>
      <c r="BJ2904" s="3">
        <f t="shared" si="3355"/>
        <v>27.531361164717968</v>
      </c>
      <c r="BK2904" s="3">
        <f t="shared" si="3356"/>
        <v>0.7710291444306171</v>
      </c>
      <c r="BL2904" s="3">
        <f t="shared" si="3357"/>
        <v>56.964023294009621</v>
      </c>
      <c r="BM2904" s="3">
        <f t="shared" si="3358"/>
        <v>384.06410350592296</v>
      </c>
      <c r="BN2904" s="3">
        <f t="shared" si="3359"/>
        <v>1.223076738215911E-2</v>
      </c>
    </row>
    <row r="2905" spans="1:66">
      <c r="A2905" s="2" t="s">
        <v>3586</v>
      </c>
      <c r="B2905" t="s">
        <v>2748</v>
      </c>
      <c r="C2905">
        <v>20190810</v>
      </c>
      <c r="D2905" t="s">
        <v>338</v>
      </c>
      <c r="E2905" s="2" t="s">
        <v>0</v>
      </c>
      <c r="F2905" s="2" t="s">
        <v>3585</v>
      </c>
      <c r="G2905" s="1">
        <v>2000</v>
      </c>
      <c r="H2905">
        <v>400</v>
      </c>
      <c r="K2905" s="2">
        <v>118</v>
      </c>
      <c r="L2905" s="2" t="s">
        <v>3596</v>
      </c>
      <c r="M2905" s="2">
        <v>27167.000035002828</v>
      </c>
      <c r="N2905" s="2">
        <v>0</v>
      </c>
      <c r="O2905" s="3">
        <f t="shared" si="3332"/>
        <v>8.3157781010780809</v>
      </c>
      <c r="P2905" s="3">
        <f t="shared" si="3333"/>
        <v>0.18688527741412045</v>
      </c>
      <c r="Q2905" s="3">
        <f t="shared" si="3334"/>
        <v>295.37958691407152</v>
      </c>
      <c r="R2905" s="3">
        <f t="shared" si="3335"/>
        <v>5.3537789888415945</v>
      </c>
      <c r="S2905" s="3">
        <f t="shared" si="3336"/>
        <v>2.6664946121925697</v>
      </c>
      <c r="T2905" s="3">
        <f t="shared" si="3337"/>
        <v>36.193683624267578</v>
      </c>
      <c r="U2905" s="2">
        <v>6</v>
      </c>
      <c r="V2905" s="3">
        <f t="shared" si="3338"/>
        <v>1.4200000166893005</v>
      </c>
      <c r="W2905" s="2">
        <v>1</v>
      </c>
      <c r="X2905" s="3">
        <f t="shared" si="3339"/>
        <v>2.8400000333786011</v>
      </c>
      <c r="Y2905" s="2">
        <v>33.962112426757813</v>
      </c>
      <c r="Z2905" s="2">
        <v>36.193683624267578</v>
      </c>
      <c r="AA2905" s="2">
        <v>33.640316009521484</v>
      </c>
      <c r="AB2905" s="2">
        <v>399.572021484375</v>
      </c>
      <c r="AC2905" s="2">
        <v>387.10830688476563</v>
      </c>
      <c r="AD2905" s="2">
        <v>30.387258529663086</v>
      </c>
      <c r="AE2905" s="2">
        <v>36.575714111328125</v>
      </c>
      <c r="AF2905" s="2">
        <v>52.549030303955078</v>
      </c>
      <c r="AG2905" s="2">
        <v>63.138713836669922</v>
      </c>
      <c r="AH2905" s="2">
        <v>500.08865356445313</v>
      </c>
      <c r="AI2905" s="2">
        <v>1999.8681640625</v>
      </c>
      <c r="AJ2905" s="2">
        <v>25.615943908691406</v>
      </c>
      <c r="AK2905" s="2">
        <v>92.032264709472656</v>
      </c>
      <c r="AL2905" s="2">
        <v>9.0534839630126953</v>
      </c>
      <c r="AM2905" s="2">
        <v>-1.0362955331802368</v>
      </c>
      <c r="AN2905" s="2">
        <v>1</v>
      </c>
      <c r="AO2905" s="2">
        <v>-0.21956524252891541</v>
      </c>
      <c r="AP2905" s="2">
        <v>2.737391471862793</v>
      </c>
      <c r="AQ2905" s="2">
        <v>1</v>
      </c>
      <c r="AR2905" s="2">
        <v>0</v>
      </c>
      <c r="AS2905" s="2">
        <v>0.15999999642372131</v>
      </c>
      <c r="AT2905" s="2">
        <v>111115</v>
      </c>
      <c r="AU2905" s="3">
        <f t="shared" si="3340"/>
        <v>0.83348108927408837</v>
      </c>
      <c r="AV2905" s="3">
        <f t="shared" si="3341"/>
        <v>5.3537789888415946E-3</v>
      </c>
      <c r="AW2905" s="3">
        <f t="shared" si="3342"/>
        <v>309.34368362426756</v>
      </c>
      <c r="AX2905" s="3">
        <f t="shared" si="3343"/>
        <v>307.11211242675779</v>
      </c>
      <c r="AY2905" s="3">
        <f t="shared" si="3344"/>
        <v>319.97889909791411</v>
      </c>
      <c r="AZ2905" s="3">
        <f t="shared" si="3345"/>
        <v>0.64981076462867648</v>
      </c>
      <c r="BA2905" s="3">
        <f t="shared" si="3346"/>
        <v>6.0326404152243143</v>
      </c>
      <c r="BB2905" s="3">
        <f t="shared" si="3347"/>
        <v>65.549190104884914</v>
      </c>
      <c r="BC2905" s="3">
        <f t="shared" si="3348"/>
        <v>28.973475993556789</v>
      </c>
      <c r="BD2905" s="3">
        <f t="shared" si="3349"/>
        <v>35.077898025512695</v>
      </c>
      <c r="BE2905" s="3">
        <f t="shared" si="3350"/>
        <v>5.672782646824202</v>
      </c>
      <c r="BF2905" s="3">
        <f t="shared" si="3351"/>
        <v>0.17534664831918265</v>
      </c>
      <c r="BG2905" s="3">
        <f t="shared" si="3352"/>
        <v>3.3661458030317446</v>
      </c>
      <c r="BH2905" s="3">
        <f t="shared" si="3353"/>
        <v>2.3066368437924574</v>
      </c>
      <c r="BI2905" s="3">
        <f t="shared" si="3354"/>
        <v>0.11057303293121296</v>
      </c>
      <c r="BJ2905" s="3">
        <f t="shared" si="3355"/>
        <v>27.184452332650515</v>
      </c>
      <c r="BK2905" s="3">
        <f t="shared" si="3356"/>
        <v>0.76304119973844964</v>
      </c>
      <c r="BL2905" s="3">
        <f t="shared" si="3357"/>
        <v>56.296318823599201</v>
      </c>
      <c r="BM2905" s="3">
        <f t="shared" si="3358"/>
        <v>383.15538424233171</v>
      </c>
      <c r="BN2905" s="3">
        <f t="shared" si="3359"/>
        <v>1.2218220453050184E-2</v>
      </c>
    </row>
    <row r="2906" spans="1:66">
      <c r="A2906" s="2" t="s">
        <v>3586</v>
      </c>
      <c r="B2906" t="s">
        <v>2748</v>
      </c>
      <c r="C2906">
        <v>20190810</v>
      </c>
      <c r="D2906" t="s">
        <v>338</v>
      </c>
      <c r="E2906" s="2" t="s">
        <v>0</v>
      </c>
      <c r="F2906" s="2" t="s">
        <v>3585</v>
      </c>
      <c r="G2906" s="1">
        <v>2000</v>
      </c>
      <c r="H2906">
        <v>475</v>
      </c>
      <c r="K2906" s="2">
        <v>119</v>
      </c>
      <c r="L2906" s="2" t="s">
        <v>3597</v>
      </c>
      <c r="M2906" s="2">
        <v>27283.000035025179</v>
      </c>
      <c r="N2906" s="2">
        <v>0</v>
      </c>
      <c r="O2906" s="3">
        <f t="shared" si="3332"/>
        <v>9.7536149818654039</v>
      </c>
      <c r="P2906" s="3">
        <f t="shared" si="3333"/>
        <v>0.17309268892480242</v>
      </c>
      <c r="Q2906" s="3">
        <f t="shared" si="3334"/>
        <v>346.49681954952825</v>
      </c>
      <c r="R2906" s="3">
        <f t="shared" si="3335"/>
        <v>5.0235117463890955</v>
      </c>
      <c r="S2906" s="3">
        <f t="shared" si="3336"/>
        <v>2.6898231858561661</v>
      </c>
      <c r="T2906" s="3">
        <f t="shared" si="3337"/>
        <v>36.148361206054688</v>
      </c>
      <c r="U2906" s="2">
        <v>6</v>
      </c>
      <c r="V2906" s="3">
        <f t="shared" si="3338"/>
        <v>1.4200000166893005</v>
      </c>
      <c r="W2906" s="2">
        <v>1</v>
      </c>
      <c r="X2906" s="3">
        <f t="shared" si="3339"/>
        <v>2.8400000333786011</v>
      </c>
      <c r="Y2906" s="2">
        <v>33.922901153564453</v>
      </c>
      <c r="Z2906" s="2">
        <v>36.148361206054688</v>
      </c>
      <c r="AA2906" s="2">
        <v>33.639293670654297</v>
      </c>
      <c r="AB2906" s="2">
        <v>475.56979370117188</v>
      </c>
      <c r="AC2906" s="2">
        <v>461.0892333984375</v>
      </c>
      <c r="AD2906" s="2">
        <v>30.35114860534668</v>
      </c>
      <c r="AE2906" s="2">
        <v>36.160049438476563</v>
      </c>
      <c r="AF2906" s="2">
        <v>52.680747985839844</v>
      </c>
      <c r="AG2906" s="2">
        <v>62.557395935058594</v>
      </c>
      <c r="AH2906" s="2">
        <v>500.11471557617188</v>
      </c>
      <c r="AI2906" s="2">
        <v>2000.9268798828125</v>
      </c>
      <c r="AJ2906" s="2">
        <v>17.519817352294922</v>
      </c>
      <c r="AK2906" s="2">
        <v>92.030372619628906</v>
      </c>
      <c r="AL2906" s="2">
        <v>9.2093372344970703</v>
      </c>
      <c r="AM2906" s="2">
        <v>-1.0201479196548462</v>
      </c>
      <c r="AN2906" s="2">
        <v>1</v>
      </c>
      <c r="AO2906" s="2">
        <v>-0.21956524252891541</v>
      </c>
      <c r="AP2906" s="2">
        <v>2.737391471862793</v>
      </c>
      <c r="AQ2906" s="2">
        <v>1</v>
      </c>
      <c r="AR2906" s="2">
        <v>0</v>
      </c>
      <c r="AS2906" s="2">
        <v>0.15999999642372131</v>
      </c>
      <c r="AT2906" s="2">
        <v>111115</v>
      </c>
      <c r="AU2906" s="3">
        <f t="shared" si="3340"/>
        <v>0.83352452596028637</v>
      </c>
      <c r="AV2906" s="3">
        <f t="shared" si="3341"/>
        <v>5.0235117463890951E-3</v>
      </c>
      <c r="AW2906" s="3">
        <f t="shared" si="3342"/>
        <v>309.29836120605466</v>
      </c>
      <c r="AX2906" s="3">
        <f t="shared" si="3343"/>
        <v>307.07290115356443</v>
      </c>
      <c r="AY2906" s="3">
        <f t="shared" si="3344"/>
        <v>320.14829362537785</v>
      </c>
      <c r="AZ2906" s="3">
        <f t="shared" si="3345"/>
        <v>0.82273750590406791</v>
      </c>
      <c r="BA2906" s="3">
        <f t="shared" si="3346"/>
        <v>6.017646009623367</v>
      </c>
      <c r="BB2906" s="3">
        <f t="shared" si="3347"/>
        <v>65.387608876636008</v>
      </c>
      <c r="BC2906" s="3">
        <f t="shared" si="3348"/>
        <v>29.227559438159446</v>
      </c>
      <c r="BD2906" s="3">
        <f t="shared" si="3349"/>
        <v>35.03563117980957</v>
      </c>
      <c r="BE2906" s="3">
        <f t="shared" si="3350"/>
        <v>5.6595259200359358</v>
      </c>
      <c r="BF2906" s="3">
        <f t="shared" si="3351"/>
        <v>0.16314905900016</v>
      </c>
      <c r="BG2906" s="3">
        <f t="shared" si="3352"/>
        <v>3.327822823767201</v>
      </c>
      <c r="BH2906" s="3">
        <f t="shared" si="3353"/>
        <v>2.3317030962687348</v>
      </c>
      <c r="BI2906" s="3">
        <f t="shared" si="3354"/>
        <v>0.10281722496047771</v>
      </c>
      <c r="BJ2906" s="3">
        <f t="shared" si="3355"/>
        <v>31.888231414659405</v>
      </c>
      <c r="BK2906" s="3">
        <f t="shared" si="3356"/>
        <v>0.75147453996201341</v>
      </c>
      <c r="BL2906" s="3">
        <f t="shared" si="3357"/>
        <v>55.615304848116722</v>
      </c>
      <c r="BM2906" s="3">
        <f t="shared" si="3358"/>
        <v>456.45283196507069</v>
      </c>
      <c r="BN2906" s="3">
        <f t="shared" si="3359"/>
        <v>1.1884037793178003E-2</v>
      </c>
    </row>
    <row r="2907" spans="1:66">
      <c r="A2907" s="2" t="s">
        <v>3586</v>
      </c>
      <c r="B2907" t="s">
        <v>2748</v>
      </c>
      <c r="C2907">
        <v>20190810</v>
      </c>
      <c r="D2907" t="s">
        <v>338</v>
      </c>
      <c r="E2907" s="2" t="s">
        <v>0</v>
      </c>
      <c r="F2907" s="2" t="s">
        <v>3585</v>
      </c>
      <c r="G2907" s="1">
        <v>2000</v>
      </c>
      <c r="H2907">
        <v>575</v>
      </c>
      <c r="K2907" s="2">
        <v>120</v>
      </c>
      <c r="L2907" s="2" t="s">
        <v>3598</v>
      </c>
      <c r="M2907" s="2">
        <v>27389.000035025179</v>
      </c>
      <c r="N2907" s="2">
        <v>0</v>
      </c>
      <c r="O2907" s="3">
        <f t="shared" si="3332"/>
        <v>11.559231639722242</v>
      </c>
      <c r="P2907" s="3">
        <f t="shared" si="3333"/>
        <v>0.15807905384926116</v>
      </c>
      <c r="Q2907" s="3">
        <f t="shared" si="3334"/>
        <v>410.81692842611483</v>
      </c>
      <c r="R2907" s="3">
        <f t="shared" si="3335"/>
        <v>4.6848389823708354</v>
      </c>
      <c r="S2907" s="3">
        <f t="shared" si="3336"/>
        <v>2.7336861079152954</v>
      </c>
      <c r="T2907" s="3">
        <f t="shared" si="3337"/>
        <v>36.151226043701172</v>
      </c>
      <c r="U2907" s="2">
        <v>6</v>
      </c>
      <c r="V2907" s="3">
        <f t="shared" si="3338"/>
        <v>1.4200000166893005</v>
      </c>
      <c r="W2907" s="2">
        <v>1</v>
      </c>
      <c r="X2907" s="3">
        <f t="shared" si="3339"/>
        <v>2.8400000333786011</v>
      </c>
      <c r="Y2907" s="2">
        <v>33.895652770996094</v>
      </c>
      <c r="Z2907" s="2">
        <v>36.151226043701172</v>
      </c>
      <c r="AA2907" s="2">
        <v>33.639087677001953</v>
      </c>
      <c r="AB2907" s="2">
        <v>574.4427490234375</v>
      </c>
      <c r="AC2907" s="2">
        <v>557.44036865234375</v>
      </c>
      <c r="AD2907" s="2">
        <v>30.27351188659668</v>
      </c>
      <c r="AE2907" s="2">
        <v>35.693851470947266</v>
      </c>
      <c r="AF2907" s="2">
        <v>52.612747192382813</v>
      </c>
      <c r="AG2907" s="2">
        <v>61.843776702880859</v>
      </c>
      <c r="AH2907" s="2">
        <v>500.0740966796875</v>
      </c>
      <c r="AI2907" s="2">
        <v>2001.2230224609375</v>
      </c>
      <c r="AJ2907" s="2">
        <v>26.654319763183594</v>
      </c>
      <c r="AK2907" s="2">
        <v>92.030044555664063</v>
      </c>
      <c r="AL2907" s="2">
        <v>9.2635974884033203</v>
      </c>
      <c r="AM2907" s="2">
        <v>-1.0020738840103149</v>
      </c>
      <c r="AN2907" s="2">
        <v>1</v>
      </c>
      <c r="AO2907" s="2">
        <v>-0.21956524252891541</v>
      </c>
      <c r="AP2907" s="2">
        <v>2.737391471862793</v>
      </c>
      <c r="AQ2907" s="2">
        <v>1</v>
      </c>
      <c r="AR2907" s="2">
        <v>0</v>
      </c>
      <c r="AS2907" s="2">
        <v>0.15999999642372131</v>
      </c>
      <c r="AT2907" s="2">
        <v>111115</v>
      </c>
      <c r="AU2907" s="3">
        <f t="shared" si="3340"/>
        <v>0.83345682779947905</v>
      </c>
      <c r="AV2907" s="3">
        <f t="shared" si="3341"/>
        <v>4.684838982370835E-3</v>
      </c>
      <c r="AW2907" s="3">
        <f t="shared" si="3342"/>
        <v>309.30122604370115</v>
      </c>
      <c r="AX2907" s="3">
        <f t="shared" si="3343"/>
        <v>307.04565277099607</v>
      </c>
      <c r="AY2907" s="3">
        <f t="shared" si="3344"/>
        <v>320.19567643681876</v>
      </c>
      <c r="AZ2907" s="3">
        <f t="shared" si="3345"/>
        <v>0.99309292418488559</v>
      </c>
      <c r="BA2907" s="3">
        <f t="shared" si="3346"/>
        <v>6.0185928491498277</v>
      </c>
      <c r="BB2907" s="3">
        <f t="shared" si="3347"/>
        <v>65.398130341113784</v>
      </c>
      <c r="BC2907" s="3">
        <f t="shared" si="3348"/>
        <v>29.704278870166519</v>
      </c>
      <c r="BD2907" s="3">
        <f t="shared" si="3349"/>
        <v>35.023439407348633</v>
      </c>
      <c r="BE2907" s="3">
        <f t="shared" si="3350"/>
        <v>5.6557070551541386</v>
      </c>
      <c r="BF2907" s="3">
        <f t="shared" si="3351"/>
        <v>0.14974405449172806</v>
      </c>
      <c r="BG2907" s="3">
        <f t="shared" si="3352"/>
        <v>3.2849067412345323</v>
      </c>
      <c r="BH2907" s="3">
        <f t="shared" si="3353"/>
        <v>2.3708003139196063</v>
      </c>
      <c r="BI2907" s="3">
        <f t="shared" si="3354"/>
        <v>9.4304814997839811E-2</v>
      </c>
      <c r="BJ2907" s="3">
        <f t="shared" si="3355"/>
        <v>37.807500227276407</v>
      </c>
      <c r="BK2907" s="3">
        <f t="shared" si="3356"/>
        <v>0.73697017928446285</v>
      </c>
      <c r="BL2907" s="3">
        <f t="shared" si="3357"/>
        <v>54.683641023954998</v>
      </c>
      <c r="BM2907" s="3">
        <f t="shared" si="3358"/>
        <v>551.94566353606933</v>
      </c>
      <c r="BN2907" s="3">
        <f t="shared" si="3359"/>
        <v>1.145223008818886E-2</v>
      </c>
    </row>
    <row r="2908" spans="1:66">
      <c r="A2908" s="2" t="s">
        <v>3586</v>
      </c>
      <c r="B2908" t="s">
        <v>2748</v>
      </c>
      <c r="C2908">
        <v>20190810</v>
      </c>
      <c r="D2908" t="s">
        <v>338</v>
      </c>
      <c r="E2908" s="2" t="s">
        <v>0</v>
      </c>
      <c r="F2908" s="2" t="s">
        <v>3585</v>
      </c>
      <c r="G2908" s="1">
        <v>2000</v>
      </c>
      <c r="H2908">
        <v>675</v>
      </c>
      <c r="K2908" s="2">
        <v>121</v>
      </c>
      <c r="L2908" s="2" t="s">
        <v>3599</v>
      </c>
      <c r="M2908" s="2">
        <v>27481.000035025179</v>
      </c>
      <c r="N2908" s="2">
        <v>0</v>
      </c>
      <c r="O2908" s="3">
        <f t="shared" si="3332"/>
        <v>13.069492289412956</v>
      </c>
      <c r="P2908" s="3">
        <f t="shared" si="3333"/>
        <v>0.14712024198171297</v>
      </c>
      <c r="Q2908" s="3">
        <f t="shared" si="3334"/>
        <v>478.00940898689089</v>
      </c>
      <c r="R2908" s="3">
        <f t="shared" si="3335"/>
        <v>4.3906951537042174</v>
      </c>
      <c r="S2908" s="3">
        <f t="shared" si="3336"/>
        <v>2.7434454355065934</v>
      </c>
      <c r="T2908" s="3">
        <f t="shared" si="3337"/>
        <v>36.098762512207031</v>
      </c>
      <c r="U2908" s="2">
        <v>6</v>
      </c>
      <c r="V2908" s="3">
        <f t="shared" si="3338"/>
        <v>1.4200000166893005</v>
      </c>
      <c r="W2908" s="2">
        <v>1</v>
      </c>
      <c r="X2908" s="3">
        <f t="shared" si="3339"/>
        <v>2.8400000333786011</v>
      </c>
      <c r="Y2908" s="2">
        <v>33.865055084228516</v>
      </c>
      <c r="Z2908" s="2">
        <v>36.098762512207031</v>
      </c>
      <c r="AA2908" s="2">
        <v>33.638862609863281</v>
      </c>
      <c r="AB2908" s="2">
        <v>673.8238525390625</v>
      </c>
      <c r="AC2908" s="2">
        <v>654.694091796875</v>
      </c>
      <c r="AD2908" s="2">
        <v>30.319118499755859</v>
      </c>
      <c r="AE2908" s="2">
        <v>35.400608062744141</v>
      </c>
      <c r="AF2908" s="2">
        <v>52.768707275390625</v>
      </c>
      <c r="AG2908" s="2">
        <v>61.435932159423828</v>
      </c>
      <c r="AH2908" s="2">
        <v>500.08114624023438</v>
      </c>
      <c r="AI2908" s="2">
        <v>2000.35986328125</v>
      </c>
      <c r="AJ2908" s="2">
        <v>27.235729217529297</v>
      </c>
      <c r="AK2908" s="2">
        <v>92.027473449707031</v>
      </c>
      <c r="AL2908" s="2">
        <v>9.1957874298095703</v>
      </c>
      <c r="AM2908" s="2">
        <v>-0.99133932590484619</v>
      </c>
      <c r="AN2908" s="2">
        <v>1</v>
      </c>
      <c r="AO2908" s="2">
        <v>-0.21956524252891541</v>
      </c>
      <c r="AP2908" s="2">
        <v>2.737391471862793</v>
      </c>
      <c r="AQ2908" s="2">
        <v>1</v>
      </c>
      <c r="AR2908" s="2">
        <v>0</v>
      </c>
      <c r="AS2908" s="2">
        <v>0.15999999642372131</v>
      </c>
      <c r="AT2908" s="2">
        <v>111115</v>
      </c>
      <c r="AU2908" s="3">
        <f t="shared" si="3340"/>
        <v>0.83346857706705713</v>
      </c>
      <c r="AV2908" s="3">
        <f t="shared" si="3341"/>
        <v>4.3906951537042178E-3</v>
      </c>
      <c r="AW2908" s="3">
        <f t="shared" si="3342"/>
        <v>309.24876251220701</v>
      </c>
      <c r="AX2908" s="3">
        <f t="shared" si="3343"/>
        <v>307.01505508422849</v>
      </c>
      <c r="AY2908" s="3">
        <f t="shared" si="3344"/>
        <v>320.05757097115566</v>
      </c>
      <c r="AZ2908" s="3">
        <f t="shared" si="3345"/>
        <v>1.1462117497792215</v>
      </c>
      <c r="BA2908" s="3">
        <f t="shared" si="3346"/>
        <v>6.0012739541042643</v>
      </c>
      <c r="BB2908" s="3">
        <f t="shared" si="3347"/>
        <v>65.211764803952349</v>
      </c>
      <c r="BC2908" s="3">
        <f t="shared" si="3348"/>
        <v>29.811156741208208</v>
      </c>
      <c r="BD2908" s="3">
        <f t="shared" si="3349"/>
        <v>34.981908798217773</v>
      </c>
      <c r="BE2908" s="3">
        <f t="shared" si="3350"/>
        <v>5.6427151031423266</v>
      </c>
      <c r="BF2908" s="3">
        <f t="shared" si="3351"/>
        <v>0.13987434506243107</v>
      </c>
      <c r="BG2908" s="3">
        <f t="shared" si="3352"/>
        <v>3.257828518597671</v>
      </c>
      <c r="BH2908" s="3">
        <f t="shared" si="3353"/>
        <v>2.3848865845446556</v>
      </c>
      <c r="BI2908" s="3">
        <f t="shared" si="3354"/>
        <v>8.8044814795181822E-2</v>
      </c>
      <c r="BJ2908" s="3">
        <f t="shared" si="3355"/>
        <v>43.989998194251257</v>
      </c>
      <c r="BK2908" s="3">
        <f t="shared" si="3356"/>
        <v>0.73012635210277388</v>
      </c>
      <c r="BL2908" s="3">
        <f t="shared" si="3357"/>
        <v>54.23484885954322</v>
      </c>
      <c r="BM2908" s="3">
        <f t="shared" si="3358"/>
        <v>648.48148109851616</v>
      </c>
      <c r="BN2908" s="3">
        <f t="shared" si="3359"/>
        <v>1.0930488528161903E-2</v>
      </c>
    </row>
    <row r="2909" spans="1:66">
      <c r="A2909" s="2" t="s">
        <v>3586</v>
      </c>
      <c r="B2909" t="s">
        <v>2748</v>
      </c>
      <c r="C2909">
        <v>20190810</v>
      </c>
      <c r="D2909" t="s">
        <v>338</v>
      </c>
      <c r="E2909" s="2" t="s">
        <v>0</v>
      </c>
      <c r="F2909" s="2" t="s">
        <v>3585</v>
      </c>
      <c r="G2909" s="1">
        <v>2000</v>
      </c>
      <c r="H2909">
        <v>800</v>
      </c>
      <c r="K2909" s="2">
        <v>122</v>
      </c>
      <c r="L2909" s="2" t="s">
        <v>3600</v>
      </c>
      <c r="M2909" s="2">
        <v>27577.500035014004</v>
      </c>
      <c r="N2909" s="2">
        <v>0</v>
      </c>
      <c r="O2909" s="3">
        <f t="shared" si="3332"/>
        <v>15.234464035680391</v>
      </c>
      <c r="P2909" s="3">
        <f t="shared" si="3333"/>
        <v>0.14007331685744986</v>
      </c>
      <c r="Q2909" s="3">
        <f t="shared" si="3334"/>
        <v>562.94703256657044</v>
      </c>
      <c r="R2909" s="3">
        <f t="shared" si="3335"/>
        <v>4.225553870448497</v>
      </c>
      <c r="S2909" s="3">
        <f t="shared" si="3336"/>
        <v>2.7665251810134288</v>
      </c>
      <c r="T2909" s="3">
        <f t="shared" si="3337"/>
        <v>36.125267028808594</v>
      </c>
      <c r="U2909" s="2">
        <v>6</v>
      </c>
      <c r="V2909" s="3">
        <f t="shared" si="3338"/>
        <v>1.4200000166893005</v>
      </c>
      <c r="W2909" s="2">
        <v>1</v>
      </c>
      <c r="X2909" s="3">
        <f t="shared" si="3339"/>
        <v>2.8400000333786011</v>
      </c>
      <c r="Y2909" s="2">
        <v>33.862709045410156</v>
      </c>
      <c r="Z2909" s="2">
        <v>36.125267028808594</v>
      </c>
      <c r="AA2909" s="2">
        <v>33.639190673828125</v>
      </c>
      <c r="AB2909" s="2">
        <v>800.26519775390625</v>
      </c>
      <c r="AC2909" s="2">
        <v>778.04241943359375</v>
      </c>
      <c r="AD2909" s="2">
        <v>30.355045318603516</v>
      </c>
      <c r="AE2909" s="2">
        <v>35.246158599853516</v>
      </c>
      <c r="AF2909" s="2">
        <v>52.793319702148438</v>
      </c>
      <c r="AG2909" s="2">
        <v>61.173446655273438</v>
      </c>
      <c r="AH2909" s="2">
        <v>500.0848388671875</v>
      </c>
      <c r="AI2909" s="2">
        <v>1999.1507568359375</v>
      </c>
      <c r="AJ2909" s="2">
        <v>27.232589721679688</v>
      </c>
      <c r="AK2909" s="2">
        <v>92.024009704589844</v>
      </c>
      <c r="AL2909" s="2">
        <v>8.8944568634033203</v>
      </c>
      <c r="AM2909" s="2">
        <v>-0.98376715183258057</v>
      </c>
      <c r="AN2909" s="2">
        <v>1</v>
      </c>
      <c r="AO2909" s="2">
        <v>-0.21956524252891541</v>
      </c>
      <c r="AP2909" s="2">
        <v>2.737391471862793</v>
      </c>
      <c r="AQ2909" s="2">
        <v>1</v>
      </c>
      <c r="AR2909" s="2">
        <v>0</v>
      </c>
      <c r="AS2909" s="2">
        <v>0.15999999642372131</v>
      </c>
      <c r="AT2909" s="2">
        <v>111115</v>
      </c>
      <c r="AU2909" s="3">
        <f t="shared" si="3340"/>
        <v>0.83347473144531237</v>
      </c>
      <c r="AV2909" s="3">
        <f t="shared" si="3341"/>
        <v>4.2255538704484971E-3</v>
      </c>
      <c r="AW2909" s="3">
        <f t="shared" si="3342"/>
        <v>309.27526702880857</v>
      </c>
      <c r="AX2909" s="3">
        <f t="shared" si="3343"/>
        <v>307.01270904541013</v>
      </c>
      <c r="AY2909" s="3">
        <f t="shared" si="3344"/>
        <v>319.86411394422976</v>
      </c>
      <c r="AZ2909" s="3">
        <f t="shared" si="3345"/>
        <v>1.2245738842806557</v>
      </c>
      <c r="BA2909" s="3">
        <f t="shared" si="3346"/>
        <v>6.0100180220558617</v>
      </c>
      <c r="BB2909" s="3">
        <f t="shared" si="3347"/>
        <v>65.30923876658791</v>
      </c>
      <c r="BC2909" s="3">
        <f t="shared" si="3348"/>
        <v>30.063080166734395</v>
      </c>
      <c r="BD2909" s="3">
        <f t="shared" si="3349"/>
        <v>34.993988037109375</v>
      </c>
      <c r="BE2909" s="3">
        <f t="shared" si="3350"/>
        <v>5.6464911537706906</v>
      </c>
      <c r="BF2909" s="3">
        <f t="shared" si="3351"/>
        <v>0.13348940707083556</v>
      </c>
      <c r="BG2909" s="3">
        <f t="shared" si="3352"/>
        <v>3.2434928410424329</v>
      </c>
      <c r="BH2909" s="3">
        <f t="shared" si="3353"/>
        <v>2.4029983127282577</v>
      </c>
      <c r="BI2909" s="3">
        <f t="shared" si="3354"/>
        <v>8.3998433827012567E-2</v>
      </c>
      <c r="BJ2909" s="3">
        <f t="shared" si="3355"/>
        <v>51.804643188076135</v>
      </c>
      <c r="BK2909" s="3">
        <f t="shared" si="3356"/>
        <v>0.7235428538412978</v>
      </c>
      <c r="BL2909" s="3">
        <f t="shared" si="3357"/>
        <v>53.809399488196362</v>
      </c>
      <c r="BM2909" s="3">
        <f t="shared" si="3358"/>
        <v>770.800684853858</v>
      </c>
      <c r="BN2909" s="3">
        <f t="shared" si="3359"/>
        <v>1.0635140541421683E-2</v>
      </c>
    </row>
    <row r="2910" spans="1:66">
      <c r="A2910" s="2" t="s">
        <v>3586</v>
      </c>
      <c r="B2910" t="s">
        <v>2748</v>
      </c>
      <c r="C2910">
        <v>20190810</v>
      </c>
      <c r="D2910" t="s">
        <v>338</v>
      </c>
      <c r="E2910" s="2" t="s">
        <v>0</v>
      </c>
      <c r="F2910" s="2" t="s">
        <v>3585</v>
      </c>
      <c r="G2910" s="1">
        <v>2000</v>
      </c>
      <c r="H2910">
        <v>1000</v>
      </c>
      <c r="K2910" s="2">
        <v>123</v>
      </c>
      <c r="L2910" s="2" t="s">
        <v>3601</v>
      </c>
      <c r="M2910" s="2">
        <v>27687.500035014004</v>
      </c>
      <c r="N2910" s="2">
        <v>0</v>
      </c>
      <c r="O2910" s="3">
        <f t="shared" si="3332"/>
        <v>17.32691991547707</v>
      </c>
      <c r="P2910" s="3">
        <f t="shared" si="3333"/>
        <v>0.13101193066338729</v>
      </c>
      <c r="Q2910" s="3">
        <f t="shared" si="3334"/>
        <v>711.93932486036056</v>
      </c>
      <c r="R2910" s="3">
        <f t="shared" si="3335"/>
        <v>4.0215096490801567</v>
      </c>
      <c r="S2910" s="3">
        <f t="shared" si="3336"/>
        <v>2.8061595355429687</v>
      </c>
      <c r="T2910" s="3">
        <f t="shared" si="3337"/>
        <v>36.209011077880859</v>
      </c>
      <c r="U2910" s="2">
        <v>6</v>
      </c>
      <c r="V2910" s="3">
        <f t="shared" si="3338"/>
        <v>1.4200000166893005</v>
      </c>
      <c r="W2910" s="2">
        <v>1</v>
      </c>
      <c r="X2910" s="3">
        <f t="shared" si="3339"/>
        <v>2.8400000333786011</v>
      </c>
      <c r="Y2910" s="2">
        <v>33.868228912353516</v>
      </c>
      <c r="Z2910" s="2">
        <v>36.209011077880859</v>
      </c>
      <c r="AA2910" s="2">
        <v>33.636116027832031</v>
      </c>
      <c r="AB2910" s="2">
        <v>1000.4573974609375</v>
      </c>
      <c r="AC2910" s="2">
        <v>974.96588134765625</v>
      </c>
      <c r="AD2910" s="2">
        <v>30.462005615234375</v>
      </c>
      <c r="AE2910" s="2">
        <v>35.117290496826172</v>
      </c>
      <c r="AF2910" s="2">
        <v>52.95233154296875</v>
      </c>
      <c r="AG2910" s="2">
        <v>60.925937652587891</v>
      </c>
      <c r="AH2910" s="2">
        <v>500.11355590820313</v>
      </c>
      <c r="AI2910" s="2">
        <v>2000.439453125</v>
      </c>
      <c r="AJ2910" s="2">
        <v>16.738819122314453</v>
      </c>
      <c r="AK2910" s="2">
        <v>92.021881103515625</v>
      </c>
      <c r="AL2910" s="2">
        <v>8.3292102813720703</v>
      </c>
      <c r="AM2910" s="2">
        <v>-0.97843420505523682</v>
      </c>
      <c r="AN2910" s="2">
        <v>1</v>
      </c>
      <c r="AO2910" s="2">
        <v>-0.21956524252891541</v>
      </c>
      <c r="AP2910" s="2">
        <v>2.737391471862793</v>
      </c>
      <c r="AQ2910" s="2">
        <v>1</v>
      </c>
      <c r="AR2910" s="2">
        <v>0</v>
      </c>
      <c r="AS2910" s="2">
        <v>0.15999999642372131</v>
      </c>
      <c r="AT2910" s="2">
        <v>111115</v>
      </c>
      <c r="AU2910" s="3">
        <f t="shared" si="3340"/>
        <v>0.83352259318033839</v>
      </c>
      <c r="AV2910" s="3">
        <f t="shared" si="3341"/>
        <v>4.0215096490801563E-3</v>
      </c>
      <c r="AW2910" s="3">
        <f t="shared" si="3342"/>
        <v>309.35901107788084</v>
      </c>
      <c r="AX2910" s="3">
        <f t="shared" si="3343"/>
        <v>307.01822891235349</v>
      </c>
      <c r="AY2910" s="3">
        <f t="shared" si="3344"/>
        <v>320.07030534587102</v>
      </c>
      <c r="AZ2910" s="3">
        <f t="shared" si="3345"/>
        <v>1.3201201071539448</v>
      </c>
      <c r="BA2910" s="3">
        <f t="shared" si="3346"/>
        <v>6.0377186663195257</v>
      </c>
      <c r="BB2910" s="3">
        <f t="shared" si="3347"/>
        <v>65.611771829872524</v>
      </c>
      <c r="BC2910" s="3">
        <f t="shared" si="3348"/>
        <v>30.494481333046352</v>
      </c>
      <c r="BD2910" s="3">
        <f t="shared" si="3349"/>
        <v>35.038619995117188</v>
      </c>
      <c r="BE2910" s="3">
        <f t="shared" si="3350"/>
        <v>5.660462457449956</v>
      </c>
      <c r="BF2910" s="3">
        <f t="shared" si="3351"/>
        <v>0.1252347321250156</v>
      </c>
      <c r="BG2910" s="3">
        <f t="shared" si="3352"/>
        <v>3.231559130776557</v>
      </c>
      <c r="BH2910" s="3">
        <f t="shared" si="3353"/>
        <v>2.428903326673399</v>
      </c>
      <c r="BI2910" s="3">
        <f t="shared" si="3354"/>
        <v>7.8771029716926511E-2</v>
      </c>
      <c r="BJ2910" s="3">
        <f t="shared" si="3355"/>
        <v>65.513995905217286</v>
      </c>
      <c r="BK2910" s="3">
        <f t="shared" si="3356"/>
        <v>0.7302197322805547</v>
      </c>
      <c r="BL2910" s="3">
        <f t="shared" si="3357"/>
        <v>53.216091402852129</v>
      </c>
      <c r="BM2910" s="3">
        <f t="shared" si="3358"/>
        <v>966.72949345646794</v>
      </c>
      <c r="BN2910" s="3">
        <f t="shared" si="3359"/>
        <v>9.5380451325130459E-3</v>
      </c>
    </row>
    <row r="2911" spans="1:66">
      <c r="A2911" s="2" t="s">
        <v>3586</v>
      </c>
      <c r="B2911" t="s">
        <v>2748</v>
      </c>
      <c r="C2911">
        <v>20190810</v>
      </c>
      <c r="D2911" t="s">
        <v>338</v>
      </c>
      <c r="E2911" s="2" t="s">
        <v>0</v>
      </c>
      <c r="F2911" s="2" t="s">
        <v>3585</v>
      </c>
      <c r="G2911" s="1">
        <v>2000</v>
      </c>
      <c r="H2911">
        <v>1400</v>
      </c>
      <c r="K2911" s="2">
        <v>124</v>
      </c>
      <c r="L2911" s="2" t="s">
        <v>3602</v>
      </c>
      <c r="M2911" s="2">
        <v>27818.500035014004</v>
      </c>
      <c r="N2911" s="2">
        <v>0</v>
      </c>
      <c r="O2911" s="3">
        <f t="shared" si="3332"/>
        <v>19.890417836498205</v>
      </c>
      <c r="P2911" s="3">
        <f t="shared" si="3333"/>
        <v>0.12084504360012017</v>
      </c>
      <c r="Q2911" s="3">
        <f t="shared" si="3334"/>
        <v>1034.5006442066726</v>
      </c>
      <c r="R2911" s="3">
        <f t="shared" si="3335"/>
        <v>3.7665647929871708</v>
      </c>
      <c r="S2911" s="3">
        <f t="shared" si="3336"/>
        <v>2.8396987679265724</v>
      </c>
      <c r="T2911" s="3">
        <f t="shared" si="3337"/>
        <v>36.252250671386719</v>
      </c>
      <c r="U2911" s="2">
        <v>6</v>
      </c>
      <c r="V2911" s="3">
        <f t="shared" si="3338"/>
        <v>1.4200000166893005</v>
      </c>
      <c r="W2911" s="2">
        <v>1</v>
      </c>
      <c r="X2911" s="3">
        <f t="shared" si="3339"/>
        <v>2.8400000333786011</v>
      </c>
      <c r="Y2911" s="2">
        <v>33.854644775390625</v>
      </c>
      <c r="Z2911" s="2">
        <v>36.252250671386719</v>
      </c>
      <c r="AA2911" s="2">
        <v>33.638584136962891</v>
      </c>
      <c r="AB2911" s="2">
        <v>1399.6297607421875</v>
      </c>
      <c r="AC2911" s="2">
        <v>1369.5760498046875</v>
      </c>
      <c r="AD2911" s="2">
        <v>30.54749870300293</v>
      </c>
      <c r="AE2911" s="2">
        <v>34.908851623535156</v>
      </c>
      <c r="AF2911" s="2">
        <v>53.136379241943359</v>
      </c>
      <c r="AG2911" s="2">
        <v>60.612804412841797</v>
      </c>
      <c r="AH2911" s="2">
        <v>500.0849609375</v>
      </c>
      <c r="AI2911" s="2">
        <v>2001.23779296875</v>
      </c>
      <c r="AJ2911" s="2">
        <v>27.445236206054688</v>
      </c>
      <c r="AK2911" s="2">
        <v>92.021530151367188</v>
      </c>
      <c r="AL2911" s="2">
        <v>5.9969348907470703</v>
      </c>
      <c r="AM2911" s="2">
        <v>-0.96063101291656494</v>
      </c>
      <c r="AN2911" s="2">
        <v>1</v>
      </c>
      <c r="AO2911" s="2">
        <v>-0.21956524252891541</v>
      </c>
      <c r="AP2911" s="2">
        <v>2.737391471862793</v>
      </c>
      <c r="AQ2911" s="2">
        <v>1</v>
      </c>
      <c r="AR2911" s="2">
        <v>0</v>
      </c>
      <c r="AS2911" s="2">
        <v>0.15999999642372131</v>
      </c>
      <c r="AT2911" s="2">
        <v>111115</v>
      </c>
      <c r="AU2911" s="3">
        <f t="shared" si="3340"/>
        <v>0.83347493489583324</v>
      </c>
      <c r="AV2911" s="3">
        <f t="shared" si="3341"/>
        <v>3.7665647929871707E-3</v>
      </c>
      <c r="AW2911" s="3">
        <f t="shared" si="3342"/>
        <v>309.4022506713867</v>
      </c>
      <c r="AX2911" s="3">
        <f t="shared" si="3343"/>
        <v>307.0046447753906</v>
      </c>
      <c r="AY2911" s="3">
        <f t="shared" si="3344"/>
        <v>320.19803971801593</v>
      </c>
      <c r="AZ2911" s="3">
        <f t="shared" si="3345"/>
        <v>1.4442297495316194</v>
      </c>
      <c r="BA2911" s="3">
        <f t="shared" si="3346"/>
        <v>6.0520647101513161</v>
      </c>
      <c r="BB2911" s="3">
        <f t="shared" si="3347"/>
        <v>65.767920835441558</v>
      </c>
      <c r="BC2911" s="3">
        <f t="shared" si="3348"/>
        <v>30.859069211906402</v>
      </c>
      <c r="BD2911" s="3">
        <f t="shared" si="3349"/>
        <v>35.053447723388672</v>
      </c>
      <c r="BE2911" s="3">
        <f t="shared" si="3350"/>
        <v>5.6651106790322245</v>
      </c>
      <c r="BF2911" s="3">
        <f t="shared" si="3351"/>
        <v>0.1159128285793949</v>
      </c>
      <c r="BG2911" s="3">
        <f t="shared" si="3352"/>
        <v>3.2123659422247437</v>
      </c>
      <c r="BH2911" s="3">
        <f t="shared" si="3353"/>
        <v>2.4527447368074808</v>
      </c>
      <c r="BI2911" s="3">
        <f t="shared" si="3354"/>
        <v>7.2873069005381388E-2</v>
      </c>
      <c r="BJ2911" s="3">
        <f t="shared" si="3355"/>
        <v>95.196332222473117</v>
      </c>
      <c r="BK2911" s="3">
        <f t="shared" si="3356"/>
        <v>0.75534370242105264</v>
      </c>
      <c r="BL2911" s="3">
        <f t="shared" si="3357"/>
        <v>52.608278198701043</v>
      </c>
      <c r="BM2911" s="3">
        <f t="shared" si="3358"/>
        <v>1360.1210977752228</v>
      </c>
      <c r="BN2911" s="3">
        <f t="shared" si="3359"/>
        <v>7.6934372736554221E-3</v>
      </c>
    </row>
    <row r="2912" spans="1:66">
      <c r="A2912" s="2" t="s">
        <v>3586</v>
      </c>
      <c r="B2912" t="s">
        <v>2748</v>
      </c>
      <c r="C2912">
        <v>20190810</v>
      </c>
      <c r="D2912" t="s">
        <v>338</v>
      </c>
      <c r="E2912" s="2" t="s">
        <v>0</v>
      </c>
      <c r="F2912" s="2" t="s">
        <v>3585</v>
      </c>
      <c r="G2912" s="1">
        <v>2000</v>
      </c>
      <c r="H2912">
        <v>1800</v>
      </c>
      <c r="K2912" s="2">
        <v>125</v>
      </c>
      <c r="L2912" s="2" t="s">
        <v>3603</v>
      </c>
      <c r="M2912" s="2">
        <v>27928.000035025179</v>
      </c>
      <c r="N2912" s="2">
        <v>0</v>
      </c>
      <c r="O2912" s="3">
        <f t="shared" si="3332"/>
        <v>20.986778663046064</v>
      </c>
      <c r="P2912" s="3">
        <f t="shared" si="3333"/>
        <v>0.11311137692437669</v>
      </c>
      <c r="Q2912" s="3">
        <f t="shared" si="3334"/>
        <v>1378.6868361788963</v>
      </c>
      <c r="R2912" s="3">
        <f t="shared" si="3335"/>
        <v>3.553938206887385</v>
      </c>
      <c r="S2912" s="3">
        <f t="shared" si="3336"/>
        <v>2.854823056116333</v>
      </c>
      <c r="T2912" s="3">
        <f t="shared" si="3337"/>
        <v>36.297641754150391</v>
      </c>
      <c r="U2912" s="2">
        <v>6</v>
      </c>
      <c r="V2912" s="3">
        <f t="shared" si="3338"/>
        <v>1.4200000166893005</v>
      </c>
      <c r="W2912" s="2">
        <v>1</v>
      </c>
      <c r="X2912" s="3">
        <f t="shared" si="3339"/>
        <v>2.8400000333786011</v>
      </c>
      <c r="Y2912" s="2">
        <v>33.864711761474609</v>
      </c>
      <c r="Z2912" s="2">
        <v>36.297641754150391</v>
      </c>
      <c r="AA2912" s="2">
        <v>33.640918731689453</v>
      </c>
      <c r="AB2912" s="2">
        <v>1800.1722412109375</v>
      </c>
      <c r="AC2912" s="2">
        <v>1767.453857421875</v>
      </c>
      <c r="AD2912" s="2">
        <v>30.793601989746094</v>
      </c>
      <c r="AE2912" s="2">
        <v>34.909015655517578</v>
      </c>
      <c r="AF2912" s="2">
        <v>53.558296203613281</v>
      </c>
      <c r="AG2912" s="2">
        <v>60.576709747314453</v>
      </c>
      <c r="AH2912" s="2">
        <v>500.05282592773438</v>
      </c>
      <c r="AI2912" s="2">
        <v>1999.123291015625</v>
      </c>
      <c r="AJ2912" s="2">
        <v>26.729171752929688</v>
      </c>
      <c r="AK2912" s="2">
        <v>92.020164489746094</v>
      </c>
      <c r="AL2912" s="2">
        <v>2.6833362579345703</v>
      </c>
      <c r="AM2912" s="2">
        <v>-0.95144903659820557</v>
      </c>
      <c r="AN2912" s="2">
        <v>1</v>
      </c>
      <c r="AO2912" s="2">
        <v>-0.21956524252891541</v>
      </c>
      <c r="AP2912" s="2">
        <v>2.737391471862793</v>
      </c>
      <c r="AQ2912" s="2">
        <v>1</v>
      </c>
      <c r="AR2912" s="2">
        <v>0</v>
      </c>
      <c r="AS2912" s="2">
        <v>0.15999999642372131</v>
      </c>
      <c r="AT2912" s="2">
        <v>111115</v>
      </c>
      <c r="AU2912" s="3">
        <f t="shared" si="3340"/>
        <v>0.83342137654622384</v>
      </c>
      <c r="AV2912" s="3">
        <f t="shared" si="3341"/>
        <v>3.5539382068873852E-3</v>
      </c>
      <c r="AW2912" s="3">
        <f t="shared" si="3342"/>
        <v>309.44764175415037</v>
      </c>
      <c r="AX2912" s="3">
        <f t="shared" si="3343"/>
        <v>307.01471176147459</v>
      </c>
      <c r="AY2912" s="3">
        <f t="shared" si="3344"/>
        <v>319.85971941307798</v>
      </c>
      <c r="AZ2912" s="3">
        <f t="shared" si="3345"/>
        <v>1.5442385263219667</v>
      </c>
      <c r="BA2912" s="3">
        <f t="shared" si="3346"/>
        <v>6.067156418912182</v>
      </c>
      <c r="BB2912" s="3">
        <f t="shared" si="3347"/>
        <v>65.932901256531139</v>
      </c>
      <c r="BC2912" s="3">
        <f t="shared" si="3348"/>
        <v>31.023885601013561</v>
      </c>
      <c r="BD2912" s="3">
        <f t="shared" si="3349"/>
        <v>35.0811767578125</v>
      </c>
      <c r="BE2912" s="3">
        <f t="shared" si="3350"/>
        <v>5.6738121273057676</v>
      </c>
      <c r="BF2912" s="3">
        <f t="shared" si="3351"/>
        <v>0.10877893503102605</v>
      </c>
      <c r="BG2912" s="3">
        <f t="shared" si="3352"/>
        <v>3.212333362795849</v>
      </c>
      <c r="BH2912" s="3">
        <f t="shared" si="3353"/>
        <v>2.4614787645099185</v>
      </c>
      <c r="BI2912" s="3">
        <f t="shared" si="3354"/>
        <v>6.8363240754546223E-2</v>
      </c>
      <c r="BJ2912" s="3">
        <f t="shared" si="3355"/>
        <v>126.86698944502967</v>
      </c>
      <c r="BK2912" s="3">
        <f t="shared" si="3356"/>
        <v>0.78004120469087668</v>
      </c>
      <c r="BL2912" s="3">
        <f t="shared" si="3357"/>
        <v>52.345776570482514</v>
      </c>
      <c r="BM2912" s="3">
        <f t="shared" si="3358"/>
        <v>1757.4777479633808</v>
      </c>
      <c r="BN2912" s="3">
        <f t="shared" si="3359"/>
        <v>6.2508286554582822E-3</v>
      </c>
    </row>
    <row r="2913" spans="1:66">
      <c r="A2913" s="2" t="s">
        <v>3586</v>
      </c>
      <c r="B2913" s="7" t="s">
        <v>2748</v>
      </c>
      <c r="C2913">
        <v>20190810</v>
      </c>
      <c r="D2913" s="7" t="s">
        <v>338</v>
      </c>
      <c r="E2913" s="13" t="s">
        <v>0</v>
      </c>
      <c r="F2913" s="2" t="s">
        <v>3585</v>
      </c>
      <c r="G2913" s="14">
        <v>2000</v>
      </c>
      <c r="H2913" s="7">
        <v>400</v>
      </c>
      <c r="K2913" s="2">
        <v>126</v>
      </c>
      <c r="L2913" s="2" t="s">
        <v>3604</v>
      </c>
      <c r="M2913" s="2">
        <v>28047.000034980476</v>
      </c>
      <c r="N2913" s="2">
        <v>0</v>
      </c>
      <c r="O2913" s="3">
        <f t="shared" si="3332"/>
        <v>6.4051836323627542</v>
      </c>
      <c r="P2913" s="3">
        <f t="shared" si="3333"/>
        <v>0.11817045848899996</v>
      </c>
      <c r="Q2913" s="3">
        <f t="shared" si="3334"/>
        <v>282.12216520304395</v>
      </c>
      <c r="R2913" s="3">
        <f t="shared" si="3335"/>
        <v>3.7359786481689383</v>
      </c>
      <c r="S2913" s="3">
        <f t="shared" si="3336"/>
        <v>2.8756637713085449</v>
      </c>
      <c r="T2913" s="3">
        <f t="shared" si="3337"/>
        <v>36.484767913818359</v>
      </c>
      <c r="U2913" s="2">
        <v>6</v>
      </c>
      <c r="V2913" s="3">
        <f t="shared" si="3338"/>
        <v>1.4200000166893005</v>
      </c>
      <c r="W2913" s="2">
        <v>1</v>
      </c>
      <c r="X2913" s="3">
        <f t="shared" si="3339"/>
        <v>2.8400000333786011</v>
      </c>
      <c r="Y2913" s="2">
        <v>33.898029327392578</v>
      </c>
      <c r="Z2913" s="2">
        <v>36.484767913818359</v>
      </c>
      <c r="AA2913" s="2">
        <v>33.640663146972656</v>
      </c>
      <c r="AB2913" s="2">
        <v>398.9599609375</v>
      </c>
      <c r="AC2913" s="2">
        <v>389.52938842773438</v>
      </c>
      <c r="AD2913" s="2">
        <v>31.040000915527344</v>
      </c>
      <c r="AE2913" s="2">
        <v>35.363727569580078</v>
      </c>
      <c r="AF2913" s="2">
        <v>53.770160675048828</v>
      </c>
      <c r="AG2913" s="2">
        <v>61.246742248535156</v>
      </c>
      <c r="AH2913" s="2">
        <v>500.10476684570313</v>
      </c>
      <c r="AI2913" s="2">
        <v>1999.0250244140625</v>
      </c>
      <c r="AJ2913" s="2">
        <v>24.871917724609375</v>
      </c>
      <c r="AK2913" s="2">
        <v>92.0167236328125</v>
      </c>
      <c r="AL2913" s="2">
        <v>8.9319019317626953</v>
      </c>
      <c r="AM2913" s="2">
        <v>-0.97687399387359619</v>
      </c>
      <c r="AN2913" s="2">
        <v>1</v>
      </c>
      <c r="AO2913" s="2">
        <v>-0.21956524252891541</v>
      </c>
      <c r="AP2913" s="2">
        <v>2.737391471862793</v>
      </c>
      <c r="AQ2913" s="2">
        <v>1</v>
      </c>
      <c r="AR2913" s="2">
        <v>0</v>
      </c>
      <c r="AS2913" s="2">
        <v>0.15999999642372131</v>
      </c>
      <c r="AT2913" s="2">
        <v>111115</v>
      </c>
      <c r="AU2913" s="3">
        <f t="shared" si="3340"/>
        <v>0.8335079447428384</v>
      </c>
      <c r="AV2913" s="3">
        <f t="shared" si="3341"/>
        <v>3.7359786481689383E-3</v>
      </c>
      <c r="AW2913" s="3">
        <f t="shared" si="3342"/>
        <v>309.63476791381834</v>
      </c>
      <c r="AX2913" s="3">
        <f t="shared" si="3343"/>
        <v>307.04802932739256</v>
      </c>
      <c r="AY2913" s="3">
        <f t="shared" si="3344"/>
        <v>319.84399675717941</v>
      </c>
      <c r="AZ2913" s="3">
        <f t="shared" si="3345"/>
        <v>1.4270140187768567</v>
      </c>
      <c r="BA2913" s="3">
        <f t="shared" si="3346"/>
        <v>6.1297181177046669</v>
      </c>
      <c r="BB2913" s="3">
        <f t="shared" si="3347"/>
        <v>66.615261614453459</v>
      </c>
      <c r="BC2913" s="3">
        <f t="shared" si="3348"/>
        <v>31.251534044873381</v>
      </c>
      <c r="BD2913" s="3">
        <f t="shared" si="3349"/>
        <v>35.191398620605469</v>
      </c>
      <c r="BE2913" s="3">
        <f t="shared" si="3350"/>
        <v>5.7085150097785853</v>
      </c>
      <c r="BF2913" s="3">
        <f t="shared" si="3351"/>
        <v>0.1134498863320232</v>
      </c>
      <c r="BG2913" s="3">
        <f t="shared" si="3352"/>
        <v>3.254054346396122</v>
      </c>
      <c r="BH2913" s="3">
        <f t="shared" si="3353"/>
        <v>2.4544606633824633</v>
      </c>
      <c r="BI2913" s="3">
        <f t="shared" si="3354"/>
        <v>7.1315702371579234E-2</v>
      </c>
      <c r="BJ2913" s="3">
        <f t="shared" si="3355"/>
        <v>25.959957306179167</v>
      </c>
      <c r="BK2913" s="3">
        <f t="shared" si="3356"/>
        <v>0.72426413406644241</v>
      </c>
      <c r="BL2913" s="3">
        <f t="shared" si="3357"/>
        <v>52.540656417754136</v>
      </c>
      <c r="BM2913" s="3">
        <f t="shared" si="3358"/>
        <v>386.48467089179729</v>
      </c>
      <c r="BN2913" s="3">
        <f t="shared" si="3359"/>
        <v>8.7075265299412525E-3</v>
      </c>
    </row>
    <row r="2914" spans="1:66">
      <c r="A2914" s="2"/>
      <c r="B2914" s="7"/>
      <c r="C2914"/>
      <c r="D2914" s="7"/>
      <c r="E2914" s="13"/>
      <c r="F2914" s="2"/>
      <c r="G2914" s="14"/>
      <c r="H2914" s="7"/>
      <c r="K2914" s="2"/>
      <c r="L2914" s="2"/>
      <c r="M2914" s="2"/>
      <c r="N2914" s="2"/>
      <c r="O2914" s="3"/>
      <c r="P2914" s="3"/>
      <c r="Q2914" s="3"/>
      <c r="R2914" s="3"/>
      <c r="S2914" s="3"/>
      <c r="T2914" s="3"/>
      <c r="U2914" s="2"/>
      <c r="V2914" s="3"/>
      <c r="W2914" s="2"/>
      <c r="X2914" s="3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</row>
    <row r="2915" spans="1:66">
      <c r="A2915" s="2" t="s">
        <v>3606</v>
      </c>
      <c r="B2915" t="s">
        <v>2748</v>
      </c>
      <c r="C2915">
        <v>20190810</v>
      </c>
      <c r="D2915" t="s">
        <v>338</v>
      </c>
      <c r="E2915" s="2" t="s">
        <v>0</v>
      </c>
      <c r="F2915" s="2" t="s">
        <v>3605</v>
      </c>
      <c r="G2915" s="1">
        <v>2000</v>
      </c>
      <c r="H2915">
        <v>400</v>
      </c>
      <c r="K2915" s="2">
        <v>127</v>
      </c>
      <c r="L2915" s="2" t="s">
        <v>3607</v>
      </c>
      <c r="M2915" s="2">
        <v>30917.000035025179</v>
      </c>
      <c r="N2915" s="2">
        <v>0</v>
      </c>
      <c r="O2915" s="3">
        <f t="shared" ref="O2915:O2932" si="3360">(AB2915-AC2915*(1000-AD2915)/(1000-AE2915))*AU2915</f>
        <v>3.8545127040274254</v>
      </c>
      <c r="P2915" s="3">
        <f t="shared" ref="P2915:P2932" si="3361">IF(BF2915&lt;&gt;0,1/(1/BF2915-1/X2915),0)</f>
        <v>8.7896248292103712E-2</v>
      </c>
      <c r="Q2915" s="3">
        <f t="shared" ref="Q2915:Q2932" si="3362">((BI2915-AV2915/2)*AC2915-O2915)/(BI2915+AV2915/2)</f>
        <v>305.56090917601369</v>
      </c>
      <c r="R2915" s="3">
        <f t="shared" ref="R2915:R2932" si="3363">AV2915*1000</f>
        <v>2.4965042899633567</v>
      </c>
      <c r="S2915" s="3">
        <f t="shared" ref="S2915:S2932" si="3364">(BA2915-BG2915)</f>
        <v>2.5627523944889683</v>
      </c>
      <c r="T2915" s="3">
        <f t="shared" ref="T2915:T2932" si="3365">(Z2915+AZ2915*N2915)</f>
        <v>35.451606750488281</v>
      </c>
      <c r="U2915" s="2">
        <v>6</v>
      </c>
      <c r="V2915" s="3">
        <f t="shared" ref="V2915:V2932" si="3366">(U2915*AO2915+AP2915)</f>
        <v>1.4200000166893005</v>
      </c>
      <c r="W2915" s="2">
        <v>1</v>
      </c>
      <c r="X2915" s="3">
        <f t="shared" ref="X2915:X2932" si="3367">V2915*(W2915+1)*(W2915+1)/(W2915*W2915+1)</f>
        <v>2.8400000333786011</v>
      </c>
      <c r="Y2915" s="2">
        <v>33.824138641357422</v>
      </c>
      <c r="Z2915" s="2">
        <v>35.451606750488281</v>
      </c>
      <c r="AA2915" s="2">
        <v>33.641963958740234</v>
      </c>
      <c r="AB2915" s="2">
        <v>399.7037353515625</v>
      </c>
      <c r="AC2915" s="2">
        <v>393.89959716796875</v>
      </c>
      <c r="AD2915" s="2">
        <v>32.190113067626953</v>
      </c>
      <c r="AE2915" s="2">
        <v>35.080165863037109</v>
      </c>
      <c r="AF2915" s="2">
        <v>56.080642700195313</v>
      </c>
      <c r="AG2915" s="2">
        <v>61.019760131835938</v>
      </c>
      <c r="AH2915" s="2">
        <v>500.114013671875</v>
      </c>
      <c r="AI2915" s="2">
        <v>2000.708984375</v>
      </c>
      <c r="AJ2915" s="2">
        <v>10.933390617370605</v>
      </c>
      <c r="AK2915" s="2">
        <v>92.029800415039063</v>
      </c>
      <c r="AL2915" s="2">
        <v>9.0014820098876953</v>
      </c>
      <c r="AM2915" s="2">
        <v>-0.95580160617828369</v>
      </c>
      <c r="AN2915" s="2">
        <v>1</v>
      </c>
      <c r="AO2915" s="2">
        <v>-0.21956524252891541</v>
      </c>
      <c r="AP2915" s="2">
        <v>2.737391471862793</v>
      </c>
      <c r="AQ2915" s="2">
        <v>1</v>
      </c>
      <c r="AR2915" s="2">
        <v>0</v>
      </c>
      <c r="AS2915" s="2">
        <v>0.15999999642372131</v>
      </c>
      <c r="AT2915" s="2">
        <v>111115</v>
      </c>
      <c r="AU2915" s="3">
        <f t="shared" ref="AU2915:AU2932" si="3368">AH2915*0.000001/(U2915*0.0001)</f>
        <v>0.83352335611979156</v>
      </c>
      <c r="AV2915" s="3">
        <f t="shared" ref="AV2915:AV2932" si="3369">(AE2915-AD2915)/(1000-AE2915)*AU2915</f>
        <v>2.4965042899633568E-3</v>
      </c>
      <c r="AW2915" s="3">
        <f t="shared" ref="AW2915:AW2932" si="3370">(Z2915+273.15)</f>
        <v>308.60160675048826</v>
      </c>
      <c r="AX2915" s="3">
        <f t="shared" ref="AX2915:AX2932" si="3371">(Y2915+273.15)</f>
        <v>306.9741386413574</v>
      </c>
      <c r="AY2915" s="3">
        <f t="shared" ref="AY2915:AY2932" si="3372">(AI2915*AQ2915+AJ2915*AR2915)*AS2915</f>
        <v>320.1134303449071</v>
      </c>
      <c r="AZ2915" s="3">
        <f t="shared" ref="AZ2915:AZ2932" si="3373">((AY2915+0.00000010773*(AX2915^4-AW2915^4))-AV2915*44100)/(V2915*51.4+0.00000043092*AW2915^3)</f>
        <v>2.2132294982702096</v>
      </c>
      <c r="BA2915" s="3">
        <f t="shared" ref="BA2915:BA2932" si="3374">0.61365*EXP(17.502*T2915/(240.97+T2915))</f>
        <v>5.7911730573907398</v>
      </c>
      <c r="BB2915" s="3">
        <f t="shared" ref="BB2915:BB2932" si="3375">BA2915*1000/AK2915</f>
        <v>62.92715002394349</v>
      </c>
      <c r="BC2915" s="3">
        <f t="shared" ref="BC2915:BC2932" si="3376">(BB2915-AE2915)</f>
        <v>27.846984160906381</v>
      </c>
      <c r="BD2915" s="3">
        <f t="shared" ref="BD2915:BD2932" si="3377">IF(N2915,Z2915,(Y2915+Z2915)/2)</f>
        <v>34.637872695922852</v>
      </c>
      <c r="BE2915" s="3">
        <f t="shared" ref="BE2915:BE2932" si="3378">0.61365*EXP(17.502*BD2915/(240.97+BD2915))</f>
        <v>5.5360845506256275</v>
      </c>
      <c r="BF2915" s="3">
        <f t="shared" ref="BF2915:BF2932" si="3379">IF(BC2915&lt;&gt;0,(1000-(BB2915+AE2915)/2)/BC2915*AV2915,0)</f>
        <v>8.5257578844626328E-2</v>
      </c>
      <c r="BG2915" s="3">
        <f t="shared" ref="BG2915:BG2932" si="3380">AE2915*AK2915/1000</f>
        <v>3.2284206629017715</v>
      </c>
      <c r="BH2915" s="3">
        <f t="shared" ref="BH2915:BH2932" si="3381">(BE2915-BG2915)</f>
        <v>2.307663887723856</v>
      </c>
      <c r="BI2915" s="3">
        <f t="shared" ref="BI2915:BI2932" si="3382">1/(1.6/P2915+1.37/X2915)</f>
        <v>5.3516934526261162E-2</v>
      </c>
      <c r="BJ2915" s="3">
        <f t="shared" ref="BJ2915:BJ2932" si="3383">Q2915*AK2915*0.001</f>
        <v>28.120709486106417</v>
      </c>
      <c r="BK2915" s="3">
        <f t="shared" ref="BK2915:BK2932" si="3384">Q2915/AC2915</f>
        <v>0.77573298214294639</v>
      </c>
      <c r="BL2915" s="3">
        <f t="shared" ref="BL2915:BL2932" si="3385">(1-AV2915*AK2915/BA2915/P2915)*100</f>
        <v>54.863912014213909</v>
      </c>
      <c r="BM2915" s="3">
        <f t="shared" ref="BM2915:BM2932" si="3386">(AC2915-O2915/(X2915/1.35))</f>
        <v>392.06734643230709</v>
      </c>
      <c r="BN2915" s="3">
        <f t="shared" ref="BN2915:BN2932" si="3387">O2915*BL2915/100/BM2915</f>
        <v>5.393809195684769E-3</v>
      </c>
    </row>
    <row r="2916" spans="1:66">
      <c r="A2916" s="2" t="s">
        <v>3606</v>
      </c>
      <c r="B2916" t="s">
        <v>2748</v>
      </c>
      <c r="C2916">
        <v>20190810</v>
      </c>
      <c r="D2916" t="s">
        <v>338</v>
      </c>
      <c r="E2916" s="2" t="s">
        <v>0</v>
      </c>
      <c r="F2916" s="2" t="s">
        <v>3605</v>
      </c>
      <c r="G2916" s="1">
        <v>2000</v>
      </c>
      <c r="H2916">
        <v>325</v>
      </c>
      <c r="K2916" s="2">
        <v>128</v>
      </c>
      <c r="L2916" s="2" t="s">
        <v>3608</v>
      </c>
      <c r="M2916" s="2">
        <v>31006.000035025179</v>
      </c>
      <c r="N2916" s="2">
        <v>0</v>
      </c>
      <c r="O2916" s="3">
        <f t="shared" si="3360"/>
        <v>2.9327787599977375</v>
      </c>
      <c r="P2916" s="3">
        <f t="shared" si="3361"/>
        <v>8.8996545130527543E-2</v>
      </c>
      <c r="Q2916" s="3">
        <f t="shared" si="3362"/>
        <v>252.62425220206788</v>
      </c>
      <c r="R2916" s="3">
        <f t="shared" si="3363"/>
        <v>2.5362703496503585</v>
      </c>
      <c r="S2916" s="3">
        <f t="shared" si="3364"/>
        <v>2.5724191562491057</v>
      </c>
      <c r="T2916" s="3">
        <f t="shared" si="3365"/>
        <v>35.461437225341797</v>
      </c>
      <c r="U2916" s="2">
        <v>6</v>
      </c>
      <c r="V2916" s="3">
        <f t="shared" si="3366"/>
        <v>1.4200000166893005</v>
      </c>
      <c r="W2916" s="2">
        <v>1</v>
      </c>
      <c r="X2916" s="3">
        <f t="shared" si="3367"/>
        <v>2.8400000333786011</v>
      </c>
      <c r="Y2916" s="2">
        <v>33.8323974609375</v>
      </c>
      <c r="Z2916" s="2">
        <v>35.461437225341797</v>
      </c>
      <c r="AA2916" s="2">
        <v>33.642066955566406</v>
      </c>
      <c r="AB2916" s="2">
        <v>324.6676025390625</v>
      </c>
      <c r="AC2916" s="2">
        <v>320.17471313476563</v>
      </c>
      <c r="AD2916" s="2">
        <v>32.072658538818359</v>
      </c>
      <c r="AE2916" s="2">
        <v>35.009040832519531</v>
      </c>
      <c r="AF2916" s="2">
        <v>55.8507080078125</v>
      </c>
      <c r="AG2916" s="2">
        <v>60.866558074951172</v>
      </c>
      <c r="AH2916" s="2">
        <v>500.10067749023438</v>
      </c>
      <c r="AI2916" s="2">
        <v>1998.74560546875</v>
      </c>
      <c r="AJ2916" s="2">
        <v>11.026015281677246</v>
      </c>
      <c r="AK2916" s="2">
        <v>92.030426025390625</v>
      </c>
      <c r="AL2916" s="2">
        <v>8.6962451934814453</v>
      </c>
      <c r="AM2916" s="2">
        <v>-0.94708502292633057</v>
      </c>
      <c r="AN2916" s="2">
        <v>1</v>
      </c>
      <c r="AO2916" s="2">
        <v>-0.21956524252891541</v>
      </c>
      <c r="AP2916" s="2">
        <v>2.737391471862793</v>
      </c>
      <c r="AQ2916" s="2">
        <v>1</v>
      </c>
      <c r="AR2916" s="2">
        <v>0</v>
      </c>
      <c r="AS2916" s="2">
        <v>0.15999999642372131</v>
      </c>
      <c r="AT2916" s="2">
        <v>111115</v>
      </c>
      <c r="AU2916" s="3">
        <f t="shared" si="3368"/>
        <v>0.83350112915039043</v>
      </c>
      <c r="AV2916" s="3">
        <f t="shared" si="3369"/>
        <v>2.5362703496503583E-3</v>
      </c>
      <c r="AW2916" s="3">
        <f t="shared" si="3370"/>
        <v>308.61143722534177</v>
      </c>
      <c r="AX2916" s="3">
        <f t="shared" si="3371"/>
        <v>306.98239746093748</v>
      </c>
      <c r="AY2916" s="3">
        <f t="shared" si="3372"/>
        <v>319.79928972692869</v>
      </c>
      <c r="AZ2916" s="3">
        <f t="shared" si="3373"/>
        <v>2.1888049571767039</v>
      </c>
      <c r="BA2916" s="3">
        <f t="shared" si="3374"/>
        <v>5.7943160988061742</v>
      </c>
      <c r="BB2916" s="3">
        <f t="shared" si="3375"/>
        <v>62.960874452624601</v>
      </c>
      <c r="BC2916" s="3">
        <f t="shared" si="3376"/>
        <v>27.95183362010507</v>
      </c>
      <c r="BD2916" s="3">
        <f t="shared" si="3377"/>
        <v>34.646917343139648</v>
      </c>
      <c r="BE2916" s="3">
        <f t="shared" si="3378"/>
        <v>5.5388652661495659</v>
      </c>
      <c r="BF2916" s="3">
        <f t="shared" si="3379"/>
        <v>8.6292415974732653E-2</v>
      </c>
      <c r="BG2916" s="3">
        <f t="shared" si="3380"/>
        <v>3.2218969425570685</v>
      </c>
      <c r="BH2916" s="3">
        <f t="shared" si="3381"/>
        <v>2.3169683235924974</v>
      </c>
      <c r="BI2916" s="3">
        <f t="shared" si="3382"/>
        <v>5.4169360586459422E-2</v>
      </c>
      <c r="BJ2916" s="3">
        <f t="shared" si="3383"/>
        <v>23.249117554502035</v>
      </c>
      <c r="BK2916" s="3">
        <f t="shared" si="3384"/>
        <v>0.78902000013890883</v>
      </c>
      <c r="BL2916" s="3">
        <f t="shared" si="3385"/>
        <v>54.736133854332401</v>
      </c>
      <c r="BM2916" s="3">
        <f t="shared" si="3386"/>
        <v>318.78061057157419</v>
      </c>
      <c r="BN2916" s="3">
        <f t="shared" si="3387"/>
        <v>5.0357194085471641E-3</v>
      </c>
    </row>
    <row r="2917" spans="1:66">
      <c r="A2917" s="2" t="s">
        <v>3606</v>
      </c>
      <c r="B2917" t="s">
        <v>2748</v>
      </c>
      <c r="C2917">
        <v>20190810</v>
      </c>
      <c r="D2917" t="s">
        <v>338</v>
      </c>
      <c r="E2917" s="2" t="s">
        <v>0</v>
      </c>
      <c r="F2917" s="2" t="s">
        <v>3605</v>
      </c>
      <c r="G2917" s="1">
        <v>2000</v>
      </c>
      <c r="H2917">
        <v>250</v>
      </c>
      <c r="K2917" s="2">
        <v>129</v>
      </c>
      <c r="L2917" s="2" t="s">
        <v>3609</v>
      </c>
      <c r="M2917" s="2">
        <v>31096.500035014004</v>
      </c>
      <c r="N2917" s="2">
        <v>0</v>
      </c>
      <c r="O2917" s="3">
        <f t="shared" si="3360"/>
        <v>1.8551663623004866</v>
      </c>
      <c r="P2917" s="3">
        <f t="shared" si="3361"/>
        <v>9.5499959861833517E-2</v>
      </c>
      <c r="Q2917" s="3">
        <f t="shared" si="3362"/>
        <v>204.33027293808479</v>
      </c>
      <c r="R2917" s="3">
        <f t="shared" si="3363"/>
        <v>2.6969470861754448</v>
      </c>
      <c r="S2917" s="3">
        <f t="shared" si="3364"/>
        <v>2.5547920021523045</v>
      </c>
      <c r="T2917" s="3">
        <f t="shared" si="3365"/>
        <v>35.430797576904297</v>
      </c>
      <c r="U2917" s="2">
        <v>6</v>
      </c>
      <c r="V2917" s="3">
        <f t="shared" si="3366"/>
        <v>1.4200000166893005</v>
      </c>
      <c r="W2917" s="2">
        <v>1</v>
      </c>
      <c r="X2917" s="3">
        <f t="shared" si="3367"/>
        <v>2.8400000333786011</v>
      </c>
      <c r="Y2917" s="2">
        <v>33.822856903076172</v>
      </c>
      <c r="Z2917" s="2">
        <v>35.430797576904297</v>
      </c>
      <c r="AA2917" s="2">
        <v>33.640357971191406</v>
      </c>
      <c r="AB2917" s="2">
        <v>249.81614685058594</v>
      </c>
      <c r="AC2917" s="2">
        <v>246.79183959960938</v>
      </c>
      <c r="AD2917" s="2">
        <v>31.972122192382813</v>
      </c>
      <c r="AE2917" s="2">
        <v>35.094268798828125</v>
      </c>
      <c r="AF2917" s="2">
        <v>55.687660217285156</v>
      </c>
      <c r="AG2917" s="2">
        <v>61.047283172607422</v>
      </c>
      <c r="AH2917" s="2">
        <v>500.09817504882813</v>
      </c>
      <c r="AI2917" s="2">
        <v>2001.1221923828125</v>
      </c>
      <c r="AJ2917" s="2">
        <v>10.37651538848877</v>
      </c>
      <c r="AK2917" s="2">
        <v>92.030204772949219</v>
      </c>
      <c r="AL2917" s="2">
        <v>8.3641681671142578</v>
      </c>
      <c r="AM2917" s="2">
        <v>-0.95042669773101807</v>
      </c>
      <c r="AN2917" s="2">
        <v>1</v>
      </c>
      <c r="AO2917" s="2">
        <v>-0.21956524252891541</v>
      </c>
      <c r="AP2917" s="2">
        <v>2.737391471862793</v>
      </c>
      <c r="AQ2917" s="2">
        <v>1</v>
      </c>
      <c r="AR2917" s="2">
        <v>0</v>
      </c>
      <c r="AS2917" s="2">
        <v>0.15999999642372131</v>
      </c>
      <c r="AT2917" s="2">
        <v>111115</v>
      </c>
      <c r="AU2917" s="3">
        <f t="shared" si="3368"/>
        <v>0.8334969584147135</v>
      </c>
      <c r="AV2917" s="3">
        <f t="shared" si="3369"/>
        <v>2.6969470861754447E-3</v>
      </c>
      <c r="AW2917" s="3">
        <f t="shared" si="3370"/>
        <v>308.58079757690427</v>
      </c>
      <c r="AX2917" s="3">
        <f t="shared" si="3371"/>
        <v>306.97285690307615</v>
      </c>
      <c r="AY2917" s="3">
        <f t="shared" si="3372"/>
        <v>320.17954362467935</v>
      </c>
      <c r="AZ2917" s="3">
        <f t="shared" si="3373"/>
        <v>2.1137524958359846</v>
      </c>
      <c r="BA2917" s="3">
        <f t="shared" si="3374"/>
        <v>5.7845247460653795</v>
      </c>
      <c r="BB2917" s="3">
        <f t="shared" si="3375"/>
        <v>62.854633001595211</v>
      </c>
      <c r="BC2917" s="3">
        <f t="shared" si="3376"/>
        <v>27.760364202767086</v>
      </c>
      <c r="BD2917" s="3">
        <f t="shared" si="3377"/>
        <v>34.626827239990234</v>
      </c>
      <c r="BE2917" s="3">
        <f t="shared" si="3378"/>
        <v>5.5326903460225978</v>
      </c>
      <c r="BF2917" s="3">
        <f t="shared" si="3379"/>
        <v>9.239308118541964E-2</v>
      </c>
      <c r="BG2917" s="3">
        <f t="shared" si="3380"/>
        <v>3.229732743913075</v>
      </c>
      <c r="BH2917" s="3">
        <f t="shared" si="3381"/>
        <v>2.3029576021095228</v>
      </c>
      <c r="BI2917" s="3">
        <f t="shared" si="3382"/>
        <v>5.8016997238861626E-2</v>
      </c>
      <c r="BJ2917" s="3">
        <f t="shared" si="3383"/>
        <v>18.804556859804546</v>
      </c>
      <c r="BK2917" s="3">
        <f t="shared" si="3384"/>
        <v>0.82794582377434578</v>
      </c>
      <c r="BL2917" s="3">
        <f t="shared" si="3385"/>
        <v>55.070463153590829</v>
      </c>
      <c r="BM2917" s="3">
        <f t="shared" si="3386"/>
        <v>245.90998236028878</v>
      </c>
      <c r="BN2917" s="3">
        <f t="shared" si="3387"/>
        <v>4.154563788677997E-3</v>
      </c>
    </row>
    <row r="2918" spans="1:66">
      <c r="A2918" s="2" t="s">
        <v>3606</v>
      </c>
      <c r="B2918" t="s">
        <v>2748</v>
      </c>
      <c r="C2918">
        <v>20190810</v>
      </c>
      <c r="D2918" t="s">
        <v>338</v>
      </c>
      <c r="E2918" s="2" t="s">
        <v>0</v>
      </c>
      <c r="F2918" s="2" t="s">
        <v>3605</v>
      </c>
      <c r="G2918" s="1">
        <v>2000</v>
      </c>
      <c r="H2918">
        <v>175</v>
      </c>
      <c r="K2918" s="2">
        <v>130</v>
      </c>
      <c r="L2918" s="2" t="s">
        <v>3610</v>
      </c>
      <c r="M2918" s="2">
        <v>31185.000035025179</v>
      </c>
      <c r="N2918" s="2">
        <v>0</v>
      </c>
      <c r="O2918" s="3">
        <f t="shared" si="3360"/>
        <v>0.72849656130729279</v>
      </c>
      <c r="P2918" s="3">
        <f t="shared" si="3361"/>
        <v>0.10246769136402535</v>
      </c>
      <c r="Q2918" s="3">
        <f t="shared" si="3362"/>
        <v>154.03252907732349</v>
      </c>
      <c r="R2918" s="3">
        <f t="shared" si="3363"/>
        <v>2.8394493927477225</v>
      </c>
      <c r="S2918" s="3">
        <f t="shared" si="3364"/>
        <v>2.5130626213749765</v>
      </c>
      <c r="T2918" s="3">
        <f t="shared" si="3365"/>
        <v>35.334709167480469</v>
      </c>
      <c r="U2918" s="2">
        <v>6</v>
      </c>
      <c r="V2918" s="3">
        <f t="shared" si="3366"/>
        <v>1.4200000166893005</v>
      </c>
      <c r="W2918" s="2">
        <v>1</v>
      </c>
      <c r="X2918" s="3">
        <f t="shared" si="3367"/>
        <v>2.8400000333786011</v>
      </c>
      <c r="Y2918" s="2">
        <v>33.812137603759766</v>
      </c>
      <c r="Z2918" s="2">
        <v>35.334709167480469</v>
      </c>
      <c r="AA2918" s="2">
        <v>33.639720916748047</v>
      </c>
      <c r="AB2918" s="2">
        <v>174.70265197753906</v>
      </c>
      <c r="AC2918" s="2">
        <v>173.23844909667969</v>
      </c>
      <c r="AD2918" s="2">
        <v>31.928956985473633</v>
      </c>
      <c r="AE2918" s="2">
        <v>35.215686798095703</v>
      </c>
      <c r="AF2918" s="2">
        <v>55.673564910888672</v>
      </c>
      <c r="AG2918" s="2">
        <v>61.292716979980469</v>
      </c>
      <c r="AH2918" s="2">
        <v>500.09396362304688</v>
      </c>
      <c r="AI2918" s="2">
        <v>2000.93994140625</v>
      </c>
      <c r="AJ2918" s="2">
        <v>9.906193733215332</v>
      </c>
      <c r="AK2918" s="2">
        <v>92.028556823730469</v>
      </c>
      <c r="AL2918" s="2">
        <v>7.9816761016845703</v>
      </c>
      <c r="AM2918" s="2">
        <v>-0.95901358127593994</v>
      </c>
      <c r="AN2918" s="2">
        <v>1</v>
      </c>
      <c r="AO2918" s="2">
        <v>-0.21956524252891541</v>
      </c>
      <c r="AP2918" s="2">
        <v>2.737391471862793</v>
      </c>
      <c r="AQ2918" s="2">
        <v>1</v>
      </c>
      <c r="AR2918" s="2">
        <v>0</v>
      </c>
      <c r="AS2918" s="2">
        <v>0.15999999642372131</v>
      </c>
      <c r="AT2918" s="2">
        <v>111115</v>
      </c>
      <c r="AU2918" s="3">
        <f t="shared" si="3368"/>
        <v>0.83348993937174476</v>
      </c>
      <c r="AV2918" s="3">
        <f t="shared" si="3369"/>
        <v>2.8394493927477223E-3</v>
      </c>
      <c r="AW2918" s="3">
        <f t="shared" si="3370"/>
        <v>308.48470916748045</v>
      </c>
      <c r="AX2918" s="3">
        <f t="shared" si="3371"/>
        <v>306.96213760375974</v>
      </c>
      <c r="AY2918" s="3">
        <f t="shared" si="3372"/>
        <v>320.15038346908113</v>
      </c>
      <c r="AZ2918" s="3">
        <f t="shared" si="3373"/>
        <v>2.0529616203651391</v>
      </c>
      <c r="BA2918" s="3">
        <f t="shared" si="3374"/>
        <v>5.7539114549602219</v>
      </c>
      <c r="BB2918" s="3">
        <f t="shared" si="3375"/>
        <v>62.523108625740385</v>
      </c>
      <c r="BC2918" s="3">
        <f t="shared" si="3376"/>
        <v>27.307421827644681</v>
      </c>
      <c r="BD2918" s="3">
        <f t="shared" si="3377"/>
        <v>34.573423385620117</v>
      </c>
      <c r="BE2918" s="3">
        <f t="shared" si="3378"/>
        <v>5.5163051561080838</v>
      </c>
      <c r="BF2918" s="3">
        <f t="shared" si="3379"/>
        <v>9.8899384502004792E-2</v>
      </c>
      <c r="BG2918" s="3">
        <f t="shared" si="3380"/>
        <v>3.2408488335852454</v>
      </c>
      <c r="BH2918" s="3">
        <f t="shared" si="3381"/>
        <v>2.2754563225228384</v>
      </c>
      <c r="BI2918" s="3">
        <f t="shared" si="3382"/>
        <v>6.2123097993998025E-2</v>
      </c>
      <c r="BJ2918" s="3">
        <f t="shared" si="3383"/>
        <v>14.17539135489538</v>
      </c>
      <c r="BK2918" s="3">
        <f t="shared" si="3384"/>
        <v>0.88913592727537116</v>
      </c>
      <c r="BL2918" s="3">
        <f t="shared" si="3385"/>
        <v>55.679299250450221</v>
      </c>
      <c r="BM2918" s="3">
        <f t="shared" si="3386"/>
        <v>172.89215672125502</v>
      </c>
      <c r="BN2918" s="3">
        <f t="shared" si="3387"/>
        <v>2.3460970589515517E-3</v>
      </c>
    </row>
    <row r="2919" spans="1:66">
      <c r="A2919" s="2" t="s">
        <v>3606</v>
      </c>
      <c r="B2919" t="s">
        <v>2748</v>
      </c>
      <c r="C2919">
        <v>20190810</v>
      </c>
      <c r="D2919" t="s">
        <v>338</v>
      </c>
      <c r="E2919" s="2" t="s">
        <v>0</v>
      </c>
      <c r="F2919" s="2" t="s">
        <v>3605</v>
      </c>
      <c r="G2919" s="1">
        <v>2000</v>
      </c>
      <c r="H2919">
        <v>100</v>
      </c>
      <c r="K2919" s="2">
        <v>131</v>
      </c>
      <c r="L2919" s="2" t="s">
        <v>3611</v>
      </c>
      <c r="M2919" s="2">
        <v>31275.500035014004</v>
      </c>
      <c r="N2919" s="2">
        <v>0</v>
      </c>
      <c r="O2919" s="3">
        <f t="shared" si="3360"/>
        <v>-0.43623825954217693</v>
      </c>
      <c r="P2919" s="3">
        <f t="shared" si="3361"/>
        <v>0.11832922511912264</v>
      </c>
      <c r="Q2919" s="3">
        <f t="shared" si="3362"/>
        <v>101.55582631348987</v>
      </c>
      <c r="R2919" s="3">
        <f t="shared" si="3363"/>
        <v>3.1844417173023056</v>
      </c>
      <c r="S2919" s="3">
        <f t="shared" si="3364"/>
        <v>2.4539293045750665</v>
      </c>
      <c r="T2919" s="3">
        <f t="shared" si="3365"/>
        <v>35.220035552978516</v>
      </c>
      <c r="U2919" s="2">
        <v>6</v>
      </c>
      <c r="V2919" s="3">
        <f t="shared" si="3366"/>
        <v>1.4200000166893005</v>
      </c>
      <c r="W2919" s="2">
        <v>1</v>
      </c>
      <c r="X2919" s="3">
        <f t="shared" si="3367"/>
        <v>2.8400000333786011</v>
      </c>
      <c r="Y2919" s="2">
        <v>33.797225952148438</v>
      </c>
      <c r="Z2919" s="2">
        <v>35.220035552978516</v>
      </c>
      <c r="AA2919" s="2">
        <v>33.640995025634766</v>
      </c>
      <c r="AB2919" s="2">
        <v>99.798027038574219</v>
      </c>
      <c r="AC2919" s="2">
        <v>99.939582824707031</v>
      </c>
      <c r="AD2919" s="2">
        <v>31.778467178344727</v>
      </c>
      <c r="AE2919" s="2">
        <v>35.463550567626953</v>
      </c>
      <c r="AF2919" s="2">
        <v>55.441162109375</v>
      </c>
      <c r="AG2919" s="2">
        <v>61.774044036865234</v>
      </c>
      <c r="AH2919" s="2">
        <v>500.098876953125</v>
      </c>
      <c r="AI2919" s="2">
        <v>2001.0404052734375</v>
      </c>
      <c r="AJ2919" s="2">
        <v>8.8078165054321289</v>
      </c>
      <c r="AK2919" s="2">
        <v>92.027786254882813</v>
      </c>
      <c r="AL2919" s="2">
        <v>7.4467105865478516</v>
      </c>
      <c r="AM2919" s="2">
        <v>-0.98330938816070557</v>
      </c>
      <c r="AN2919" s="2">
        <v>1</v>
      </c>
      <c r="AO2919" s="2">
        <v>-0.21956524252891541</v>
      </c>
      <c r="AP2919" s="2">
        <v>2.737391471862793</v>
      </c>
      <c r="AQ2919" s="2">
        <v>1</v>
      </c>
      <c r="AR2919" s="2">
        <v>0</v>
      </c>
      <c r="AS2919" s="2">
        <v>0.15999999642372131</v>
      </c>
      <c r="AT2919" s="2">
        <v>111115</v>
      </c>
      <c r="AU2919" s="3">
        <f t="shared" si="3368"/>
        <v>0.83349812825520819</v>
      </c>
      <c r="AV2919" s="3">
        <f t="shared" si="3369"/>
        <v>3.1844417173023058E-3</v>
      </c>
      <c r="AW2919" s="3">
        <f t="shared" si="3370"/>
        <v>308.37003555297849</v>
      </c>
      <c r="AX2919" s="3">
        <f t="shared" si="3371"/>
        <v>306.94722595214841</v>
      </c>
      <c r="AY2919" s="3">
        <f t="shared" si="3372"/>
        <v>320.16645768747185</v>
      </c>
      <c r="AZ2919" s="3">
        <f t="shared" si="3373"/>
        <v>1.8905640967856605</v>
      </c>
      <c r="BA2919" s="3">
        <f t="shared" si="3374"/>
        <v>5.7175613560518679</v>
      </c>
      <c r="BB2919" s="3">
        <f t="shared" si="3375"/>
        <v>62.128641671509349</v>
      </c>
      <c r="BC2919" s="3">
        <f t="shared" si="3376"/>
        <v>26.665091103882396</v>
      </c>
      <c r="BD2919" s="3">
        <f t="shared" si="3377"/>
        <v>34.508630752563477</v>
      </c>
      <c r="BE2919" s="3">
        <f t="shared" si="3378"/>
        <v>5.4964823507898304</v>
      </c>
      <c r="BF2919" s="3">
        <f t="shared" si="3379"/>
        <v>0.11359621391792786</v>
      </c>
      <c r="BG2919" s="3">
        <f t="shared" si="3380"/>
        <v>3.2636320514768014</v>
      </c>
      <c r="BH2919" s="3">
        <f t="shared" si="3381"/>
        <v>2.232850299313029</v>
      </c>
      <c r="BI2919" s="3">
        <f t="shared" si="3382"/>
        <v>7.1408217258654552E-2</v>
      </c>
      <c r="BJ2919" s="3">
        <f t="shared" si="3383"/>
        <v>9.3459578769158487</v>
      </c>
      <c r="BK2919" s="3">
        <f t="shared" si="3384"/>
        <v>1.0161722056776814</v>
      </c>
      <c r="BL2919" s="3">
        <f t="shared" si="3385"/>
        <v>56.683892237565246</v>
      </c>
      <c r="BM2919" s="3">
        <f t="shared" si="3386"/>
        <v>100.14694960057334</v>
      </c>
      <c r="BN2919" s="3">
        <f t="shared" si="3387"/>
        <v>-2.4691398582199261E-3</v>
      </c>
    </row>
    <row r="2920" spans="1:66">
      <c r="A2920" s="2" t="s">
        <v>3606</v>
      </c>
      <c r="B2920" t="s">
        <v>2748</v>
      </c>
      <c r="C2920">
        <v>20190810</v>
      </c>
      <c r="D2920" t="s">
        <v>338</v>
      </c>
      <c r="E2920" s="2" t="s">
        <v>0</v>
      </c>
      <c r="F2920" s="2" t="s">
        <v>3605</v>
      </c>
      <c r="G2920" s="1">
        <v>2000</v>
      </c>
      <c r="H2920">
        <v>66</v>
      </c>
      <c r="K2920" s="2">
        <v>132</v>
      </c>
      <c r="L2920" s="2" t="s">
        <v>3612</v>
      </c>
      <c r="M2920" s="2">
        <v>31365.500035014004</v>
      </c>
      <c r="N2920" s="2">
        <v>0</v>
      </c>
      <c r="O2920" s="3">
        <f t="shared" si="3360"/>
        <v>-0.91327236893518704</v>
      </c>
      <c r="P2920" s="3">
        <f t="shared" si="3361"/>
        <v>0.13769543201804865</v>
      </c>
      <c r="Q2920" s="3">
        <f t="shared" si="3362"/>
        <v>75.214139645879925</v>
      </c>
      <c r="R2920" s="3">
        <f t="shared" si="3363"/>
        <v>3.5477606101226669</v>
      </c>
      <c r="S2920" s="3">
        <f t="shared" si="3364"/>
        <v>2.3650158257363572</v>
      </c>
      <c r="T2920" s="3">
        <f t="shared" si="3365"/>
        <v>35.050495147705078</v>
      </c>
      <c r="U2920" s="2">
        <v>6</v>
      </c>
      <c r="V2920" s="3">
        <f t="shared" si="3366"/>
        <v>1.4200000166893005</v>
      </c>
      <c r="W2920" s="2">
        <v>1</v>
      </c>
      <c r="X2920" s="3">
        <f t="shared" si="3367"/>
        <v>2.8400000333786011</v>
      </c>
      <c r="Y2920" s="2">
        <v>33.773033142089844</v>
      </c>
      <c r="Z2920" s="2">
        <v>35.050495147705078</v>
      </c>
      <c r="AA2920" s="2">
        <v>33.641529083251953</v>
      </c>
      <c r="AB2920" s="2">
        <v>66.409637451171875</v>
      </c>
      <c r="AC2920" s="2">
        <v>67.219245910644531</v>
      </c>
      <c r="AD2920" s="2">
        <v>31.745712280273438</v>
      </c>
      <c r="AE2920" s="2">
        <v>35.849666595458984</v>
      </c>
      <c r="AF2920" s="2">
        <v>55.467491149902344</v>
      </c>
      <c r="AG2920" s="2">
        <v>62.52984619140625</v>
      </c>
      <c r="AH2920" s="2">
        <v>500.08956909179688</v>
      </c>
      <c r="AI2920" s="2">
        <v>2000.836181640625</v>
      </c>
      <c r="AJ2920" s="2">
        <v>6.1535296440124512</v>
      </c>
      <c r="AK2920" s="2">
        <v>92.027885437011719</v>
      </c>
      <c r="AL2920" s="2">
        <v>7.1807117462158203</v>
      </c>
      <c r="AM2920" s="2">
        <v>-0.99682867527008057</v>
      </c>
      <c r="AN2920" s="2">
        <v>1</v>
      </c>
      <c r="AO2920" s="2">
        <v>-0.21956524252891541</v>
      </c>
      <c r="AP2920" s="2">
        <v>2.737391471862793</v>
      </c>
      <c r="AQ2920" s="2">
        <v>1</v>
      </c>
      <c r="AR2920" s="2">
        <v>0</v>
      </c>
      <c r="AS2920" s="2">
        <v>0.15999999642372131</v>
      </c>
      <c r="AT2920" s="2">
        <v>111115</v>
      </c>
      <c r="AU2920" s="3">
        <f t="shared" si="3368"/>
        <v>0.8334826151529946</v>
      </c>
      <c r="AV2920" s="3">
        <f t="shared" si="3369"/>
        <v>3.5477606101226669E-3</v>
      </c>
      <c r="AW2920" s="3">
        <f t="shared" si="3370"/>
        <v>308.20049514770506</v>
      </c>
      <c r="AX2920" s="3">
        <f t="shared" si="3371"/>
        <v>306.92303314208982</v>
      </c>
      <c r="AY2920" s="3">
        <f t="shared" si="3372"/>
        <v>320.13378190695221</v>
      </c>
      <c r="AZ2920" s="3">
        <f t="shared" si="3373"/>
        <v>1.7249565391585944</v>
      </c>
      <c r="BA2920" s="3">
        <f t="shared" si="3374"/>
        <v>5.6641848361383227</v>
      </c>
      <c r="BB2920" s="3">
        <f t="shared" si="3375"/>
        <v>61.548570949347322</v>
      </c>
      <c r="BC2920" s="3">
        <f t="shared" si="3376"/>
        <v>25.698904353888338</v>
      </c>
      <c r="BD2920" s="3">
        <f t="shared" si="3377"/>
        <v>34.411764144897461</v>
      </c>
      <c r="BE2920" s="3">
        <f t="shared" si="3378"/>
        <v>5.4669622635811326</v>
      </c>
      <c r="BF2920" s="3">
        <f t="shared" si="3379"/>
        <v>0.13132808108543356</v>
      </c>
      <c r="BG2920" s="3">
        <f t="shared" si="3380"/>
        <v>3.2991690104019655</v>
      </c>
      <c r="BH2920" s="3">
        <f t="shared" si="3381"/>
        <v>2.167793253179167</v>
      </c>
      <c r="BI2920" s="3">
        <f t="shared" si="3382"/>
        <v>8.2629314834015227E-2</v>
      </c>
      <c r="BJ2920" s="3">
        <f t="shared" si="3383"/>
        <v>6.9217982265744391</v>
      </c>
      <c r="BK2920" s="3">
        <f t="shared" si="3384"/>
        <v>1.1189375695446377</v>
      </c>
      <c r="BL2920" s="3">
        <f t="shared" si="3385"/>
        <v>58.138305809805942</v>
      </c>
      <c r="BM2920" s="3">
        <f t="shared" si="3386"/>
        <v>67.653371855564245</v>
      </c>
      <c r="BN2920" s="3">
        <f t="shared" si="3387"/>
        <v>-7.8482574950080406E-3</v>
      </c>
    </row>
    <row r="2921" spans="1:66">
      <c r="A2921" s="2" t="s">
        <v>3606</v>
      </c>
      <c r="B2921" t="s">
        <v>2748</v>
      </c>
      <c r="C2921">
        <v>20190810</v>
      </c>
      <c r="D2921" t="s">
        <v>338</v>
      </c>
      <c r="E2921" s="2" t="s">
        <v>0</v>
      </c>
      <c r="F2921" s="2" t="s">
        <v>3605</v>
      </c>
      <c r="G2921" s="1">
        <v>2000</v>
      </c>
      <c r="H2921">
        <v>33</v>
      </c>
      <c r="K2921" s="2">
        <v>133</v>
      </c>
      <c r="L2921" s="2" t="s">
        <v>3613</v>
      </c>
      <c r="M2921" s="2">
        <v>31457.000034958124</v>
      </c>
      <c r="N2921" s="2">
        <v>0</v>
      </c>
      <c r="O2921" s="3">
        <f t="shared" si="3360"/>
        <v>-1.4692798639648663</v>
      </c>
      <c r="P2921" s="3">
        <f t="shared" si="3361"/>
        <v>0.15939296801391784</v>
      </c>
      <c r="Q2921" s="3">
        <f t="shared" si="3362"/>
        <v>47.745790921229066</v>
      </c>
      <c r="R2921" s="3">
        <f t="shared" si="3363"/>
        <v>3.9162986411661143</v>
      </c>
      <c r="S2921" s="3">
        <f t="shared" si="3364"/>
        <v>2.2720165904389571</v>
      </c>
      <c r="T2921" s="3">
        <f t="shared" si="3365"/>
        <v>34.870372772216797</v>
      </c>
      <c r="U2921" s="2">
        <v>6</v>
      </c>
      <c r="V2921" s="3">
        <f t="shared" si="3366"/>
        <v>1.4200000166893005</v>
      </c>
      <c r="W2921" s="2">
        <v>1</v>
      </c>
      <c r="X2921" s="3">
        <f t="shared" si="3367"/>
        <v>2.8400000333786011</v>
      </c>
      <c r="Y2921" s="2">
        <v>33.749286651611328</v>
      </c>
      <c r="Z2921" s="2">
        <v>34.870372772216797</v>
      </c>
      <c r="AA2921" s="2">
        <v>33.640296936035156</v>
      </c>
      <c r="AB2921" s="2">
        <v>32.368522644042969</v>
      </c>
      <c r="AC2921" s="2">
        <v>33.971698760986328</v>
      </c>
      <c r="AD2921" s="2">
        <v>31.720508575439453</v>
      </c>
      <c r="AE2921" s="2">
        <v>36.248844146728516</v>
      </c>
      <c r="AF2921" s="2">
        <v>55.405197143554688</v>
      </c>
      <c r="AG2921" s="2">
        <v>63.311210632324219</v>
      </c>
      <c r="AH2921" s="2">
        <v>500.09597778320313</v>
      </c>
      <c r="AI2921" s="2">
        <v>2001.1256103515625</v>
      </c>
      <c r="AJ2921" s="2">
        <v>5.638272762298584</v>
      </c>
      <c r="AK2921" s="2">
        <v>92.028732299804688</v>
      </c>
      <c r="AL2921" s="2">
        <v>6.9243831634521484</v>
      </c>
      <c r="AM2921" s="2">
        <v>-1.0218073129653931</v>
      </c>
      <c r="AN2921" s="2">
        <v>1</v>
      </c>
      <c r="AO2921" s="2">
        <v>-0.21956524252891541</v>
      </c>
      <c r="AP2921" s="2">
        <v>2.737391471862793</v>
      </c>
      <c r="AQ2921" s="2">
        <v>1</v>
      </c>
      <c r="AR2921" s="2">
        <v>0</v>
      </c>
      <c r="AS2921" s="2">
        <v>0.15999999642372131</v>
      </c>
      <c r="AT2921" s="2">
        <v>111135</v>
      </c>
      <c r="AU2921" s="3">
        <f t="shared" si="3368"/>
        <v>0.83349329630533853</v>
      </c>
      <c r="AV2921" s="3">
        <f t="shared" si="3369"/>
        <v>3.9162986411661145E-3</v>
      </c>
      <c r="AW2921" s="3">
        <f t="shared" si="3370"/>
        <v>308.02037277221677</v>
      </c>
      <c r="AX2921" s="3">
        <f t="shared" si="3371"/>
        <v>306.89928665161131</v>
      </c>
      <c r="AY2921" s="3">
        <f t="shared" si="3372"/>
        <v>320.18009049966713</v>
      </c>
      <c r="AZ2921" s="3">
        <f t="shared" si="3373"/>
        <v>1.5591068456723383</v>
      </c>
      <c r="BA2921" s="3">
        <f t="shared" si="3374"/>
        <v>5.6079517645955779</v>
      </c>
      <c r="BB2921" s="3">
        <f t="shared" si="3375"/>
        <v>60.936966363139604</v>
      </c>
      <c r="BC2921" s="3">
        <f t="shared" si="3376"/>
        <v>24.688122216411088</v>
      </c>
      <c r="BD2921" s="3">
        <f t="shared" si="3377"/>
        <v>34.309829711914063</v>
      </c>
      <c r="BE2921" s="3">
        <f t="shared" si="3378"/>
        <v>5.4360466970559305</v>
      </c>
      <c r="BF2921" s="3">
        <f t="shared" si="3379"/>
        <v>0.15092254808545544</v>
      </c>
      <c r="BG2921" s="3">
        <f t="shared" si="3380"/>
        <v>3.3359351741566208</v>
      </c>
      <c r="BH2921" s="3">
        <f t="shared" si="3381"/>
        <v>2.1001115228993097</v>
      </c>
      <c r="BI2921" s="3">
        <f t="shared" si="3382"/>
        <v>9.5052712137567899E-2</v>
      </c>
      <c r="BJ2921" s="3">
        <f t="shared" si="3383"/>
        <v>4.3939846111322352</v>
      </c>
      <c r="BK2921" s="3">
        <f t="shared" si="3384"/>
        <v>1.4054578564690776</v>
      </c>
      <c r="BL2921" s="3">
        <f t="shared" si="3385"/>
        <v>59.679508773720613</v>
      </c>
      <c r="BM2921" s="3">
        <f t="shared" si="3386"/>
        <v>34.670124040225801</v>
      </c>
      <c r="BN2921" s="3">
        <f t="shared" si="3387"/>
        <v>-2.5291487400161947E-2</v>
      </c>
    </row>
    <row r="2922" spans="1:66">
      <c r="A2922" s="2" t="s">
        <v>3606</v>
      </c>
      <c r="B2922" t="s">
        <v>2748</v>
      </c>
      <c r="C2922">
        <v>20190810</v>
      </c>
      <c r="D2922" t="s">
        <v>338</v>
      </c>
      <c r="E2922" s="2" t="s">
        <v>0</v>
      </c>
      <c r="F2922" s="2" t="s">
        <v>3605</v>
      </c>
      <c r="G2922" s="1">
        <v>2000</v>
      </c>
      <c r="H2922">
        <v>400</v>
      </c>
      <c r="K2922" s="2">
        <v>134</v>
      </c>
      <c r="L2922" s="2" t="s">
        <v>3614</v>
      </c>
      <c r="M2922" s="2">
        <v>31594.500034924597</v>
      </c>
      <c r="N2922" s="2">
        <v>0</v>
      </c>
      <c r="O2922" s="3">
        <f t="shared" si="3360"/>
        <v>4.1030122778883031</v>
      </c>
      <c r="P2922" s="3">
        <f t="shared" si="3361"/>
        <v>0.17114823164656909</v>
      </c>
      <c r="Q2922" s="3">
        <f t="shared" si="3362"/>
        <v>338.93554443097196</v>
      </c>
      <c r="R2922" s="3">
        <f t="shared" si="3363"/>
        <v>4.0755051268201647</v>
      </c>
      <c r="S2922" s="3">
        <f t="shared" si="3364"/>
        <v>2.2109395363171083</v>
      </c>
      <c r="T2922" s="3">
        <f t="shared" si="3365"/>
        <v>34.739166259765625</v>
      </c>
      <c r="U2922" s="2">
        <v>6</v>
      </c>
      <c r="V2922" s="3">
        <f t="shared" si="3366"/>
        <v>1.4200000166893005</v>
      </c>
      <c r="W2922" s="2">
        <v>1</v>
      </c>
      <c r="X2922" s="3">
        <f t="shared" si="3367"/>
        <v>2.8400000333786011</v>
      </c>
      <c r="Y2922" s="2">
        <v>33.725467681884766</v>
      </c>
      <c r="Z2922" s="2">
        <v>34.739166259765625</v>
      </c>
      <c r="AA2922" s="2">
        <v>33.643020629882813</v>
      </c>
      <c r="AB2922" s="2">
        <v>400.80340576171875</v>
      </c>
      <c r="AC2922" s="2">
        <v>393.95443725585938</v>
      </c>
      <c r="AD2922" s="2">
        <v>31.758285522460938</v>
      </c>
      <c r="AE2922" s="2">
        <v>36.469623565673828</v>
      </c>
      <c r="AF2922" s="2">
        <v>55.548454284667969</v>
      </c>
      <c r="AG2922" s="2">
        <v>63.794086456298828</v>
      </c>
      <c r="AH2922" s="2">
        <v>500.09652709960938</v>
      </c>
      <c r="AI2922" s="2">
        <v>2000.6346435546875</v>
      </c>
      <c r="AJ2922" s="2">
        <v>5.0493683815002441</v>
      </c>
      <c r="AK2922" s="2">
        <v>92.031562805175781</v>
      </c>
      <c r="AL2922" s="2">
        <v>9.4267024993896484</v>
      </c>
      <c r="AM2922" s="2">
        <v>-1.0344110727310181</v>
      </c>
      <c r="AN2922" s="2">
        <v>1</v>
      </c>
      <c r="AO2922" s="2">
        <v>-0.21956524252891541</v>
      </c>
      <c r="AP2922" s="2">
        <v>2.737391471862793</v>
      </c>
      <c r="AQ2922" s="2">
        <v>1</v>
      </c>
      <c r="AR2922" s="2">
        <v>0</v>
      </c>
      <c r="AS2922" s="2">
        <v>0.15999999642372131</v>
      </c>
      <c r="AT2922" s="2">
        <v>111115</v>
      </c>
      <c r="AU2922" s="3">
        <f t="shared" si="3368"/>
        <v>0.83349421183268224</v>
      </c>
      <c r="AV2922" s="3">
        <f t="shared" si="3369"/>
        <v>4.0755051268201647E-3</v>
      </c>
      <c r="AW2922" s="3">
        <f t="shared" si="3370"/>
        <v>307.8891662597656</v>
      </c>
      <c r="AX2922" s="3">
        <f t="shared" si="3371"/>
        <v>306.87546768188474</v>
      </c>
      <c r="AY2922" s="3">
        <f t="shared" si="3372"/>
        <v>320.10153581392296</v>
      </c>
      <c r="AZ2922" s="3">
        <f t="shared" si="3373"/>
        <v>1.4922584408855837</v>
      </c>
      <c r="BA2922" s="3">
        <f t="shared" si="3374"/>
        <v>5.5672959879825381</v>
      </c>
      <c r="BB2922" s="3">
        <f t="shared" si="3375"/>
        <v>60.493333137981203</v>
      </c>
      <c r="BC2922" s="3">
        <f t="shared" si="3376"/>
        <v>24.023709572307375</v>
      </c>
      <c r="BD2922" s="3">
        <f t="shared" si="3377"/>
        <v>34.232316970825195</v>
      </c>
      <c r="BE2922" s="3">
        <f t="shared" si="3378"/>
        <v>5.4126398043053188</v>
      </c>
      <c r="BF2922" s="3">
        <f t="shared" si="3379"/>
        <v>0.1614204751172828</v>
      </c>
      <c r="BG2922" s="3">
        <f t="shared" si="3380"/>
        <v>3.3563564516654298</v>
      </c>
      <c r="BH2922" s="3">
        <f t="shared" si="3381"/>
        <v>2.0562833526398889</v>
      </c>
      <c r="BI2922" s="3">
        <f t="shared" si="3382"/>
        <v>0.10171889017433475</v>
      </c>
      <c r="BJ2922" s="3">
        <f t="shared" si="3383"/>
        <v>31.192767844205441</v>
      </c>
      <c r="BK2922" s="3">
        <f t="shared" si="3384"/>
        <v>0.86034198977899923</v>
      </c>
      <c r="BL2922" s="3">
        <f t="shared" si="3385"/>
        <v>60.635792440569389</v>
      </c>
      <c r="BM2922" s="3">
        <f t="shared" si="3386"/>
        <v>392.00406172415217</v>
      </c>
      <c r="BN2922" s="3">
        <f t="shared" si="3387"/>
        <v>6.3466026287812448E-3</v>
      </c>
    </row>
    <row r="2923" spans="1:66">
      <c r="A2923" s="2" t="s">
        <v>3606</v>
      </c>
      <c r="B2923" t="s">
        <v>2748</v>
      </c>
      <c r="C2923">
        <v>20190810</v>
      </c>
      <c r="D2923" t="s">
        <v>338</v>
      </c>
      <c r="E2923" s="2" t="s">
        <v>0</v>
      </c>
      <c r="F2923" s="2" t="s">
        <v>3605</v>
      </c>
      <c r="G2923" s="1">
        <v>2000</v>
      </c>
      <c r="H2923">
        <v>400</v>
      </c>
      <c r="K2923" s="2">
        <v>135</v>
      </c>
      <c r="L2923" s="2" t="s">
        <v>3615</v>
      </c>
      <c r="M2923" s="2">
        <v>31684.500035014004</v>
      </c>
      <c r="N2923" s="2">
        <v>0</v>
      </c>
      <c r="O2923" s="3">
        <f t="shared" si="3360"/>
        <v>4.0900366622805198</v>
      </c>
      <c r="P2923" s="3">
        <f t="shared" si="3361"/>
        <v>0.15101477605298944</v>
      </c>
      <c r="Q2923" s="3">
        <f t="shared" si="3362"/>
        <v>332.74513686122327</v>
      </c>
      <c r="R2923" s="3">
        <f t="shared" si="3363"/>
        <v>3.7000360872069118</v>
      </c>
      <c r="S2923" s="3">
        <f t="shared" si="3364"/>
        <v>2.2599037634707382</v>
      </c>
      <c r="T2923" s="3">
        <f t="shared" si="3365"/>
        <v>34.789257049560547</v>
      </c>
      <c r="U2923" s="2">
        <v>6</v>
      </c>
      <c r="V2923" s="3">
        <f t="shared" si="3366"/>
        <v>1.4200000166893005</v>
      </c>
      <c r="W2923" s="2">
        <v>1</v>
      </c>
      <c r="X2923" s="3">
        <f t="shared" si="3367"/>
        <v>2.8400000333786011</v>
      </c>
      <c r="Y2923" s="2">
        <v>33.70947265625</v>
      </c>
      <c r="Z2923" s="2">
        <v>34.789257049560547</v>
      </c>
      <c r="AA2923" s="2">
        <v>33.642177581787109</v>
      </c>
      <c r="AB2923" s="2">
        <v>399.57510375976563</v>
      </c>
      <c r="AC2923" s="2">
        <v>392.92343139648438</v>
      </c>
      <c r="AD2923" s="2">
        <v>31.826435089111328</v>
      </c>
      <c r="AE2923" s="2">
        <v>36.105545043945313</v>
      </c>
      <c r="AF2923" s="2">
        <v>55.815486907958984</v>
      </c>
      <c r="AG2923" s="2">
        <v>63.211734771728516</v>
      </c>
      <c r="AH2923" s="2">
        <v>500.07281494140625</v>
      </c>
      <c r="AI2923" s="2">
        <v>2001.31103515625</v>
      </c>
      <c r="AJ2923" s="2">
        <v>5.0261354446411133</v>
      </c>
      <c r="AK2923" s="2">
        <v>92.032485961914063</v>
      </c>
      <c r="AL2923" s="2">
        <v>9.3927974700927734</v>
      </c>
      <c r="AM2923" s="2">
        <v>-1.0143762826919556</v>
      </c>
      <c r="AN2923" s="2">
        <v>1</v>
      </c>
      <c r="AO2923" s="2">
        <v>-0.21956524252891541</v>
      </c>
      <c r="AP2923" s="2">
        <v>2.737391471862793</v>
      </c>
      <c r="AQ2923" s="2">
        <v>1</v>
      </c>
      <c r="AR2923" s="2">
        <v>0</v>
      </c>
      <c r="AS2923" s="2">
        <v>0.15999999642372131</v>
      </c>
      <c r="AT2923" s="2">
        <v>111115</v>
      </c>
      <c r="AU2923" s="3">
        <f t="shared" si="3368"/>
        <v>0.8334546915690102</v>
      </c>
      <c r="AV2923" s="3">
        <f t="shared" si="3369"/>
        <v>3.7000360872069117E-3</v>
      </c>
      <c r="AW2923" s="3">
        <f t="shared" si="3370"/>
        <v>307.93925704956052</v>
      </c>
      <c r="AX2923" s="3">
        <f t="shared" si="3371"/>
        <v>306.85947265624998</v>
      </c>
      <c r="AY2923" s="3">
        <f t="shared" si="3372"/>
        <v>320.209758467754</v>
      </c>
      <c r="AZ2923" s="3">
        <f t="shared" si="3373"/>
        <v>1.6772262466111445</v>
      </c>
      <c r="BA2923" s="3">
        <f t="shared" si="3374"/>
        <v>5.5827868308748911</v>
      </c>
      <c r="BB2923" s="3">
        <f t="shared" si="3375"/>
        <v>60.661045635399049</v>
      </c>
      <c r="BC2923" s="3">
        <f t="shared" si="3376"/>
        <v>24.555500591453736</v>
      </c>
      <c r="BD2923" s="3">
        <f t="shared" si="3377"/>
        <v>34.249364852905273</v>
      </c>
      <c r="BE2923" s="3">
        <f t="shared" si="3378"/>
        <v>5.4177803034405851</v>
      </c>
      <c r="BF2923" s="3">
        <f t="shared" si="3379"/>
        <v>0.14339011885824005</v>
      </c>
      <c r="BG2923" s="3">
        <f t="shared" si="3380"/>
        <v>3.322883067404153</v>
      </c>
      <c r="BH2923" s="3">
        <f t="shared" si="3381"/>
        <v>2.0948972360364322</v>
      </c>
      <c r="BI2923" s="3">
        <f t="shared" si="3382"/>
        <v>9.0274020711072184E-2</v>
      </c>
      <c r="BJ2923" s="3">
        <f t="shared" si="3383"/>
        <v>30.623362137075702</v>
      </c>
      <c r="BK2923" s="3">
        <f t="shared" si="3384"/>
        <v>0.84684472921000875</v>
      </c>
      <c r="BL2923" s="3">
        <f t="shared" si="3385"/>
        <v>59.609742235884092</v>
      </c>
      <c r="BM2923" s="3">
        <f t="shared" si="3386"/>
        <v>390.97922385099713</v>
      </c>
      <c r="BN2923" s="3">
        <f t="shared" si="3387"/>
        <v>6.2357797115780355E-3</v>
      </c>
    </row>
    <row r="2924" spans="1:66">
      <c r="A2924" s="2" t="s">
        <v>3606</v>
      </c>
      <c r="B2924" t="s">
        <v>2748</v>
      </c>
      <c r="C2924">
        <v>20190810</v>
      </c>
      <c r="D2924" t="s">
        <v>338</v>
      </c>
      <c r="E2924" s="2" t="s">
        <v>0</v>
      </c>
      <c r="F2924" s="2" t="s">
        <v>3605</v>
      </c>
      <c r="G2924" s="1">
        <v>2000</v>
      </c>
      <c r="H2924">
        <v>400</v>
      </c>
      <c r="K2924" s="2">
        <v>136</v>
      </c>
      <c r="L2924" s="2" t="s">
        <v>3616</v>
      </c>
      <c r="M2924" s="2">
        <v>31774.500035014004</v>
      </c>
      <c r="N2924" s="2">
        <v>0</v>
      </c>
      <c r="O2924" s="3">
        <f t="shared" si="3360"/>
        <v>4.1064960300883699</v>
      </c>
      <c r="P2924" s="3">
        <f t="shared" si="3361"/>
        <v>0.14475796938055707</v>
      </c>
      <c r="Q2924" s="3">
        <f t="shared" si="3362"/>
        <v>330.67358449239742</v>
      </c>
      <c r="R2924" s="3">
        <f t="shared" si="3363"/>
        <v>3.5659602174536373</v>
      </c>
      <c r="S2924" s="3">
        <f t="shared" si="3364"/>
        <v>2.2677083514747247</v>
      </c>
      <c r="T2924" s="3">
        <f t="shared" si="3365"/>
        <v>34.767307281494141</v>
      </c>
      <c r="U2924" s="2">
        <v>6</v>
      </c>
      <c r="V2924" s="3">
        <f t="shared" si="3366"/>
        <v>1.4200000166893005</v>
      </c>
      <c r="W2924" s="2">
        <v>1</v>
      </c>
      <c r="X2924" s="3">
        <f t="shared" si="3367"/>
        <v>2.8400000333786011</v>
      </c>
      <c r="Y2924" s="2">
        <v>33.69464111328125</v>
      </c>
      <c r="Z2924" s="2">
        <v>34.767307281494141</v>
      </c>
      <c r="AA2924" s="2">
        <v>33.641746520996094</v>
      </c>
      <c r="AB2924" s="2">
        <v>399.53363037109375</v>
      </c>
      <c r="AC2924" s="2">
        <v>392.92581176757813</v>
      </c>
      <c r="AD2924" s="2">
        <v>31.821969985961914</v>
      </c>
      <c r="AE2924" s="2">
        <v>35.946449279785156</v>
      </c>
      <c r="AF2924" s="2">
        <v>55.84979248046875</v>
      </c>
      <c r="AG2924" s="2">
        <v>62.984176635742188</v>
      </c>
      <c r="AH2924" s="2">
        <v>500.10336303710938</v>
      </c>
      <c r="AI2924" s="2">
        <v>2000.980224609375</v>
      </c>
      <c r="AJ2924" s="2">
        <v>6.1193866729736328</v>
      </c>
      <c r="AK2924" s="2">
        <v>92.033729553222656</v>
      </c>
      <c r="AL2924" s="2">
        <v>9.4442501068115234</v>
      </c>
      <c r="AM2924" s="2">
        <v>-1.0065866708755493</v>
      </c>
      <c r="AN2924" s="2">
        <v>1</v>
      </c>
      <c r="AO2924" s="2">
        <v>-0.21956524252891541</v>
      </c>
      <c r="AP2924" s="2">
        <v>2.737391471862793</v>
      </c>
      <c r="AQ2924" s="2">
        <v>1</v>
      </c>
      <c r="AR2924" s="2">
        <v>0</v>
      </c>
      <c r="AS2924" s="2">
        <v>0.15999999642372131</v>
      </c>
      <c r="AT2924" s="2">
        <v>111115</v>
      </c>
      <c r="AU2924" s="3">
        <f t="shared" si="3368"/>
        <v>0.8335056050618489</v>
      </c>
      <c r="AV2924" s="3">
        <f t="shared" si="3369"/>
        <v>3.5659602174536375E-3</v>
      </c>
      <c r="AW2924" s="3">
        <f t="shared" si="3370"/>
        <v>307.91730728149412</v>
      </c>
      <c r="AX2924" s="3">
        <f t="shared" si="3371"/>
        <v>306.84464111328123</v>
      </c>
      <c r="AY2924" s="3">
        <f t="shared" si="3372"/>
        <v>320.15682878143707</v>
      </c>
      <c r="AZ2924" s="3">
        <f t="shared" si="3373"/>
        <v>1.7468293964788706</v>
      </c>
      <c r="BA2924" s="3">
        <f t="shared" si="3374"/>
        <v>5.5759941428891073</v>
      </c>
      <c r="BB2924" s="3">
        <f t="shared" si="3375"/>
        <v>60.586419456842037</v>
      </c>
      <c r="BC2924" s="3">
        <f t="shared" si="3376"/>
        <v>24.639970177056881</v>
      </c>
      <c r="BD2924" s="3">
        <f t="shared" si="3377"/>
        <v>34.230974197387695</v>
      </c>
      <c r="BE2924" s="3">
        <f t="shared" si="3378"/>
        <v>5.4122350940254353</v>
      </c>
      <c r="BF2924" s="3">
        <f t="shared" si="3379"/>
        <v>0.13773734336001828</v>
      </c>
      <c r="BG2924" s="3">
        <f t="shared" si="3380"/>
        <v>3.3082857914143826</v>
      </c>
      <c r="BH2924" s="3">
        <f t="shared" si="3381"/>
        <v>2.1039493026110527</v>
      </c>
      <c r="BI2924" s="3">
        <f t="shared" si="3382"/>
        <v>8.6690221322542699E-2</v>
      </c>
      <c r="BJ2924" s="3">
        <f t="shared" si="3383"/>
        <v>30.433123245568027</v>
      </c>
      <c r="BK2924" s="3">
        <f t="shared" si="3384"/>
        <v>0.84156747810702781</v>
      </c>
      <c r="BL2924" s="3">
        <f t="shared" si="3385"/>
        <v>59.340809842251986</v>
      </c>
      <c r="BM2924" s="3">
        <f t="shared" si="3386"/>
        <v>390.97378022692209</v>
      </c>
      <c r="BN2924" s="3">
        <f t="shared" si="3387"/>
        <v>6.2327146310937418E-3</v>
      </c>
    </row>
    <row r="2925" spans="1:66">
      <c r="A2925" s="2" t="s">
        <v>3606</v>
      </c>
      <c r="B2925" t="s">
        <v>2748</v>
      </c>
      <c r="C2925">
        <v>20190810</v>
      </c>
      <c r="D2925" t="s">
        <v>338</v>
      </c>
      <c r="E2925" s="2" t="s">
        <v>0</v>
      </c>
      <c r="F2925" s="2" t="s">
        <v>3605</v>
      </c>
      <c r="G2925" s="1">
        <v>2000</v>
      </c>
      <c r="H2925">
        <v>475</v>
      </c>
      <c r="K2925" s="2">
        <v>137</v>
      </c>
      <c r="L2925" s="2" t="s">
        <v>3617</v>
      </c>
      <c r="M2925" s="2">
        <v>31883.000035002828</v>
      </c>
      <c r="N2925" s="2">
        <v>0</v>
      </c>
      <c r="O2925" s="3">
        <f t="shared" si="3360"/>
        <v>5.0283735118571391</v>
      </c>
      <c r="P2925" s="3">
        <f t="shared" si="3361"/>
        <v>0.13649891149023338</v>
      </c>
      <c r="Q2925" s="3">
        <f t="shared" si="3362"/>
        <v>387.9361698017442</v>
      </c>
      <c r="R2925" s="3">
        <f t="shared" si="3363"/>
        <v>3.4144010197409806</v>
      </c>
      <c r="S2925" s="3">
        <f t="shared" si="3364"/>
        <v>2.2965798097443941</v>
      </c>
      <c r="T2925" s="3">
        <f t="shared" si="3365"/>
        <v>34.790142059326172</v>
      </c>
      <c r="U2925" s="2">
        <v>6</v>
      </c>
      <c r="V2925" s="3">
        <f t="shared" si="3366"/>
        <v>1.4200000166893005</v>
      </c>
      <c r="W2925" s="2">
        <v>1</v>
      </c>
      <c r="X2925" s="3">
        <f t="shared" si="3367"/>
        <v>2.8400000333786011</v>
      </c>
      <c r="Y2925" s="2">
        <v>33.682506561279297</v>
      </c>
      <c r="Z2925" s="2">
        <v>34.790142059326172</v>
      </c>
      <c r="AA2925" s="2">
        <v>33.642864227294922</v>
      </c>
      <c r="AB2925" s="2">
        <v>475.06451416015625</v>
      </c>
      <c r="AC2925" s="2">
        <v>467.11785888671875</v>
      </c>
      <c r="AD2925" s="2">
        <v>31.758432388305664</v>
      </c>
      <c r="AE2925" s="2">
        <v>35.708755493164063</v>
      </c>
      <c r="AF2925" s="2">
        <v>55.745063781738281</v>
      </c>
      <c r="AG2925" s="2">
        <v>62.613677978515625</v>
      </c>
      <c r="AH2925" s="2">
        <v>500.08218383789063</v>
      </c>
      <c r="AI2925" s="2">
        <v>2000.4609375</v>
      </c>
      <c r="AJ2925" s="2">
        <v>6.387028694152832</v>
      </c>
      <c r="AK2925" s="2">
        <v>92.035720825195313</v>
      </c>
      <c r="AL2925" s="2">
        <v>9.6825923919677734</v>
      </c>
      <c r="AM2925" s="2">
        <v>-1.0047823190689087</v>
      </c>
      <c r="AN2925" s="2">
        <v>1</v>
      </c>
      <c r="AO2925" s="2">
        <v>-0.21956524252891541</v>
      </c>
      <c r="AP2925" s="2">
        <v>2.737391471862793</v>
      </c>
      <c r="AQ2925" s="2">
        <v>1</v>
      </c>
      <c r="AR2925" s="2">
        <v>0</v>
      </c>
      <c r="AS2925" s="2">
        <v>0.15999999642372131</v>
      </c>
      <c r="AT2925" s="2">
        <v>111115</v>
      </c>
      <c r="AU2925" s="3">
        <f t="shared" si="3368"/>
        <v>0.83347030639648412</v>
      </c>
      <c r="AV2925" s="3">
        <f t="shared" si="3369"/>
        <v>3.4144010197409806E-3</v>
      </c>
      <c r="AW2925" s="3">
        <f t="shared" si="3370"/>
        <v>307.94014205932615</v>
      </c>
      <c r="AX2925" s="3">
        <f t="shared" si="3371"/>
        <v>306.83250656127927</v>
      </c>
      <c r="AY2925" s="3">
        <f t="shared" si="3372"/>
        <v>320.07374284579419</v>
      </c>
      <c r="AZ2925" s="3">
        <f t="shared" si="3373"/>
        <v>1.8187859653259737</v>
      </c>
      <c r="BA2925" s="3">
        <f t="shared" si="3374"/>
        <v>5.5830608613284012</v>
      </c>
      <c r="BB2925" s="3">
        <f t="shared" si="3375"/>
        <v>60.661890962231766</v>
      </c>
      <c r="BC2925" s="3">
        <f t="shared" si="3376"/>
        <v>24.953135469067703</v>
      </c>
      <c r="BD2925" s="3">
        <f t="shared" si="3377"/>
        <v>34.236324310302734</v>
      </c>
      <c r="BE2925" s="3">
        <f t="shared" si="3378"/>
        <v>5.4138477679960335</v>
      </c>
      <c r="BF2925" s="3">
        <f t="shared" si="3379"/>
        <v>0.13023922412493527</v>
      </c>
      <c r="BG2925" s="3">
        <f t="shared" si="3380"/>
        <v>3.2864810515840071</v>
      </c>
      <c r="BH2925" s="3">
        <f t="shared" si="3381"/>
        <v>2.1273667164120265</v>
      </c>
      <c r="BI2925" s="3">
        <f t="shared" si="3382"/>
        <v>8.193967899116307E-2</v>
      </c>
      <c r="BJ2925" s="3">
        <f t="shared" si="3383"/>
        <v>35.703985021868895</v>
      </c>
      <c r="BK2925" s="3">
        <f t="shared" si="3384"/>
        <v>0.83048884220849928</v>
      </c>
      <c r="BL2925" s="3">
        <f t="shared" si="3385"/>
        <v>58.764677524583028</v>
      </c>
      <c r="BM2925" s="3">
        <f t="shared" si="3386"/>
        <v>464.7276109426258</v>
      </c>
      <c r="BN2925" s="3">
        <f t="shared" si="3387"/>
        <v>6.3583643609658579E-3</v>
      </c>
    </row>
    <row r="2926" spans="1:66">
      <c r="A2926" s="2" t="s">
        <v>3606</v>
      </c>
      <c r="B2926" t="s">
        <v>2748</v>
      </c>
      <c r="C2926">
        <v>20190810</v>
      </c>
      <c r="D2926" t="s">
        <v>338</v>
      </c>
      <c r="E2926" s="2" t="s">
        <v>0</v>
      </c>
      <c r="F2926" s="2" t="s">
        <v>3605</v>
      </c>
      <c r="G2926" s="1">
        <v>2000</v>
      </c>
      <c r="H2926">
        <v>575</v>
      </c>
      <c r="K2926" s="2">
        <v>138</v>
      </c>
      <c r="L2926" s="2" t="s">
        <v>3618</v>
      </c>
      <c r="M2926" s="2">
        <v>31991.000035025179</v>
      </c>
      <c r="N2926" s="2">
        <v>0</v>
      </c>
      <c r="O2926" s="3">
        <f t="shared" si="3360"/>
        <v>5.9272547933398361</v>
      </c>
      <c r="P2926" s="3">
        <f t="shared" si="3361"/>
        <v>0.12102737887326956</v>
      </c>
      <c r="Q2926" s="3">
        <f t="shared" si="3362"/>
        <v>462.92558396489795</v>
      </c>
      <c r="R2926" s="3">
        <f t="shared" si="3363"/>
        <v>3.0811125305020615</v>
      </c>
      <c r="S2926" s="3">
        <f t="shared" si="3364"/>
        <v>2.325555141416662</v>
      </c>
      <c r="T2926" s="3">
        <f t="shared" si="3365"/>
        <v>34.793174743652344</v>
      </c>
      <c r="U2926" s="2">
        <v>6</v>
      </c>
      <c r="V2926" s="3">
        <f t="shared" si="3366"/>
        <v>1.4200000166893005</v>
      </c>
      <c r="W2926" s="2">
        <v>1</v>
      </c>
      <c r="X2926" s="3">
        <f t="shared" si="3367"/>
        <v>2.8400000333786011</v>
      </c>
      <c r="Y2926" s="2">
        <v>33.659797668457031</v>
      </c>
      <c r="Z2926" s="2">
        <v>34.793174743652344</v>
      </c>
      <c r="AA2926" s="2">
        <v>33.642337799072266</v>
      </c>
      <c r="AB2926" s="2">
        <v>575.06414794921875</v>
      </c>
      <c r="AC2926" s="2">
        <v>565.86126708984375</v>
      </c>
      <c r="AD2926" s="2">
        <v>31.838268280029297</v>
      </c>
      <c r="AE2926" s="2">
        <v>35.403926849365234</v>
      </c>
      <c r="AF2926" s="2">
        <v>56.004417419433594</v>
      </c>
      <c r="AG2926" s="2">
        <v>62.157188415527344</v>
      </c>
      <c r="AH2926" s="2">
        <v>500.10885620117188</v>
      </c>
      <c r="AI2926" s="2">
        <v>2000.8387451171875</v>
      </c>
      <c r="AJ2926" s="2">
        <v>5.4391045570373535</v>
      </c>
      <c r="AK2926" s="2">
        <v>92.0362548828125</v>
      </c>
      <c r="AL2926" s="2">
        <v>9.7674312591552734</v>
      </c>
      <c r="AM2926" s="2">
        <v>-0.99724066257476807</v>
      </c>
      <c r="AN2926" s="2">
        <v>1</v>
      </c>
      <c r="AO2926" s="2">
        <v>-0.21956524252891541</v>
      </c>
      <c r="AP2926" s="2">
        <v>2.737391471862793</v>
      </c>
      <c r="AQ2926" s="2">
        <v>1</v>
      </c>
      <c r="AR2926" s="2">
        <v>0</v>
      </c>
      <c r="AS2926" s="2">
        <v>0.15999999642372131</v>
      </c>
      <c r="AT2926" s="2">
        <v>111115</v>
      </c>
      <c r="AU2926" s="3">
        <f t="shared" si="3368"/>
        <v>0.83351476033528638</v>
      </c>
      <c r="AV2926" s="3">
        <f t="shared" si="3369"/>
        <v>3.0811125305020616E-3</v>
      </c>
      <c r="AW2926" s="3">
        <f t="shared" si="3370"/>
        <v>307.94317474365232</v>
      </c>
      <c r="AX2926" s="3">
        <f t="shared" si="3371"/>
        <v>306.80979766845701</v>
      </c>
      <c r="AY2926" s="3">
        <f t="shared" si="3372"/>
        <v>320.13419206319304</v>
      </c>
      <c r="AZ2926" s="3">
        <f t="shared" si="3373"/>
        <v>1.9874980925911563</v>
      </c>
      <c r="BA2926" s="3">
        <f t="shared" si="3374"/>
        <v>5.5839999767772897</v>
      </c>
      <c r="BB2926" s="3">
        <f t="shared" si="3375"/>
        <v>60.671742715816279</v>
      </c>
      <c r="BC2926" s="3">
        <f t="shared" si="3376"/>
        <v>25.267815866451045</v>
      </c>
      <c r="BD2926" s="3">
        <f t="shared" si="3377"/>
        <v>34.226486206054688</v>
      </c>
      <c r="BE2926" s="3">
        <f t="shared" si="3378"/>
        <v>5.4108826098295086</v>
      </c>
      <c r="BF2926" s="3">
        <f t="shared" si="3379"/>
        <v>0.11608057345825507</v>
      </c>
      <c r="BG2926" s="3">
        <f t="shared" si="3380"/>
        <v>3.2584448353606277</v>
      </c>
      <c r="BH2926" s="3">
        <f t="shared" si="3381"/>
        <v>2.152437774468881</v>
      </c>
      <c r="BI2926" s="3">
        <f t="shared" si="3382"/>
        <v>7.2979151585574595E-2</v>
      </c>
      <c r="BJ2926" s="3">
        <f t="shared" si="3383"/>
        <v>42.605937037568168</v>
      </c>
      <c r="BK2926" s="3">
        <f t="shared" si="3384"/>
        <v>0.8180902473598668</v>
      </c>
      <c r="BL2926" s="3">
        <f t="shared" si="3385"/>
        <v>58.039808381704781</v>
      </c>
      <c r="BM2926" s="3">
        <f t="shared" si="3386"/>
        <v>563.04373403457487</v>
      </c>
      <c r="BN2926" s="3">
        <f t="shared" si="3387"/>
        <v>6.109946912469506E-3</v>
      </c>
    </row>
    <row r="2927" spans="1:66">
      <c r="A2927" s="2" t="s">
        <v>3606</v>
      </c>
      <c r="B2927" t="s">
        <v>2748</v>
      </c>
      <c r="C2927">
        <v>20190810</v>
      </c>
      <c r="D2927" t="s">
        <v>338</v>
      </c>
      <c r="E2927" s="2" t="s">
        <v>0</v>
      </c>
      <c r="F2927" s="2" t="s">
        <v>3605</v>
      </c>
      <c r="G2927" s="1">
        <v>2000</v>
      </c>
      <c r="H2927">
        <v>675</v>
      </c>
      <c r="K2927" s="2">
        <v>139</v>
      </c>
      <c r="L2927" s="2" t="s">
        <v>3619</v>
      </c>
      <c r="M2927" s="2">
        <v>32091.000035025179</v>
      </c>
      <c r="N2927" s="2">
        <v>0</v>
      </c>
      <c r="O2927" s="3">
        <f t="shared" si="3360"/>
        <v>6.7064207008893231</v>
      </c>
      <c r="P2927" s="3">
        <f t="shared" si="3361"/>
        <v>0.10985785707071327</v>
      </c>
      <c r="Q2927" s="3">
        <f t="shared" si="3362"/>
        <v>537.86032922615834</v>
      </c>
      <c r="R2927" s="3">
        <f t="shared" si="3363"/>
        <v>2.8509591381577124</v>
      </c>
      <c r="S2927" s="3">
        <f t="shared" si="3364"/>
        <v>2.361906377046799</v>
      </c>
      <c r="T2927" s="3">
        <f t="shared" si="3365"/>
        <v>34.827430725097656</v>
      </c>
      <c r="U2927" s="2">
        <v>6</v>
      </c>
      <c r="V2927" s="3">
        <f t="shared" si="3366"/>
        <v>1.4200000166893005</v>
      </c>
      <c r="W2927" s="2">
        <v>1</v>
      </c>
      <c r="X2927" s="3">
        <f t="shared" si="3367"/>
        <v>2.8400000333786011</v>
      </c>
      <c r="Y2927" s="2">
        <v>33.646980285644531</v>
      </c>
      <c r="Z2927" s="2">
        <v>34.827430725097656</v>
      </c>
      <c r="AA2927" s="2">
        <v>33.641845703125</v>
      </c>
      <c r="AB2927" s="2">
        <v>674.8787841796875</v>
      </c>
      <c r="AC2927" s="2">
        <v>664.55999755859375</v>
      </c>
      <c r="AD2927" s="2">
        <v>31.823822021484375</v>
      </c>
      <c r="AE2927" s="2">
        <v>35.124015808105469</v>
      </c>
      <c r="AF2927" s="2">
        <v>56.011516571044922</v>
      </c>
      <c r="AG2927" s="2">
        <v>61.710517883300781</v>
      </c>
      <c r="AH2927" s="2">
        <v>500.12008666992188</v>
      </c>
      <c r="AI2927" s="2">
        <v>2001.3592529296875</v>
      </c>
      <c r="AJ2927" s="2">
        <v>4.7135543823242188</v>
      </c>
      <c r="AK2927" s="2">
        <v>92.037055969238281</v>
      </c>
      <c r="AL2927" s="2">
        <v>9.6809444427490234</v>
      </c>
      <c r="AM2927" s="2">
        <v>-0.98429358005523682</v>
      </c>
      <c r="AN2927" s="2">
        <v>1</v>
      </c>
      <c r="AO2927" s="2">
        <v>-0.21956524252891541</v>
      </c>
      <c r="AP2927" s="2">
        <v>2.737391471862793</v>
      </c>
      <c r="AQ2927" s="2">
        <v>1</v>
      </c>
      <c r="AR2927" s="2">
        <v>0</v>
      </c>
      <c r="AS2927" s="2">
        <v>0.15999999642372131</v>
      </c>
      <c r="AT2927" s="2">
        <v>111115</v>
      </c>
      <c r="AU2927" s="3">
        <f t="shared" si="3368"/>
        <v>0.83353347778320297</v>
      </c>
      <c r="AV2927" s="3">
        <f t="shared" si="3369"/>
        <v>2.8509591381577124E-3</v>
      </c>
      <c r="AW2927" s="3">
        <f t="shared" si="3370"/>
        <v>307.97743072509763</v>
      </c>
      <c r="AX2927" s="3">
        <f t="shared" si="3371"/>
        <v>306.79698028564451</v>
      </c>
      <c r="AY2927" s="3">
        <f t="shared" si="3372"/>
        <v>320.21747331133156</v>
      </c>
      <c r="AZ2927" s="3">
        <f t="shared" si="3373"/>
        <v>2.1000771418994337</v>
      </c>
      <c r="BA2927" s="3">
        <f t="shared" si="3374"/>
        <v>5.5946173858418122</v>
      </c>
      <c r="BB2927" s="3">
        <f t="shared" si="3375"/>
        <v>60.786574786917477</v>
      </c>
      <c r="BC2927" s="3">
        <f t="shared" si="3376"/>
        <v>25.662558978812008</v>
      </c>
      <c r="BD2927" s="3">
        <f t="shared" si="3377"/>
        <v>34.237205505371094</v>
      </c>
      <c r="BE2927" s="3">
        <f t="shared" si="3378"/>
        <v>5.4141134249566818</v>
      </c>
      <c r="BF2927" s="3">
        <f t="shared" si="3379"/>
        <v>0.10576655870707211</v>
      </c>
      <c r="BG2927" s="3">
        <f t="shared" si="3380"/>
        <v>3.2327110087950133</v>
      </c>
      <c r="BH2927" s="3">
        <f t="shared" si="3381"/>
        <v>2.1814024161616685</v>
      </c>
      <c r="BI2927" s="3">
        <f t="shared" si="3382"/>
        <v>6.6459892286951386E-2</v>
      </c>
      <c r="BJ2927" s="3">
        <f t="shared" si="3383"/>
        <v>49.503081224620864</v>
      </c>
      <c r="BK2927" s="3">
        <f t="shared" si="3384"/>
        <v>0.80934803659881083</v>
      </c>
      <c r="BL2927" s="3">
        <f t="shared" si="3385"/>
        <v>57.307440031011367</v>
      </c>
      <c r="BM2927" s="3">
        <f t="shared" si="3386"/>
        <v>661.3720863473992</v>
      </c>
      <c r="BN2927" s="3">
        <f t="shared" si="3387"/>
        <v>5.8110677797349932E-3</v>
      </c>
    </row>
    <row r="2928" spans="1:66">
      <c r="A2928" s="2" t="s">
        <v>3606</v>
      </c>
      <c r="B2928" t="s">
        <v>2748</v>
      </c>
      <c r="C2928">
        <v>20190810</v>
      </c>
      <c r="D2928" t="s">
        <v>338</v>
      </c>
      <c r="E2928" s="2" t="s">
        <v>0</v>
      </c>
      <c r="F2928" s="2" t="s">
        <v>3605</v>
      </c>
      <c r="G2928" s="1">
        <v>2000</v>
      </c>
      <c r="H2928">
        <v>800</v>
      </c>
      <c r="K2928" s="2">
        <v>140</v>
      </c>
      <c r="L2928" s="2" t="s">
        <v>3620</v>
      </c>
      <c r="M2928" s="2">
        <v>32186.500035014004</v>
      </c>
      <c r="N2928" s="2">
        <v>0</v>
      </c>
      <c r="O2928" s="3">
        <f t="shared" si="3360"/>
        <v>7.7697292379278871</v>
      </c>
      <c r="P2928" s="3">
        <f t="shared" si="3361"/>
        <v>0.10332980066832105</v>
      </c>
      <c r="Q2928" s="3">
        <f t="shared" si="3362"/>
        <v>632.7150647151451</v>
      </c>
      <c r="R2928" s="3">
        <f t="shared" si="3363"/>
        <v>2.7150405093802217</v>
      </c>
      <c r="S2928" s="3">
        <f t="shared" si="3364"/>
        <v>2.386432919160467</v>
      </c>
      <c r="T2928" s="3">
        <f t="shared" si="3365"/>
        <v>34.831245422363281</v>
      </c>
      <c r="U2928" s="2">
        <v>6</v>
      </c>
      <c r="V2928" s="3">
        <f t="shared" si="3366"/>
        <v>1.4200000166893005</v>
      </c>
      <c r="W2928" s="2">
        <v>1</v>
      </c>
      <c r="X2928" s="3">
        <f t="shared" si="3367"/>
        <v>2.8400000333786011</v>
      </c>
      <c r="Y2928" s="2">
        <v>33.634178161621094</v>
      </c>
      <c r="Z2928" s="2">
        <v>34.831245422363281</v>
      </c>
      <c r="AA2928" s="2">
        <v>33.641464233398438</v>
      </c>
      <c r="AB2928" s="2">
        <v>799.44500732421875</v>
      </c>
      <c r="AC2928" s="2">
        <v>787.5574951171875</v>
      </c>
      <c r="AD2928" s="2">
        <v>31.726268768310547</v>
      </c>
      <c r="AE2928" s="2">
        <v>34.870162963867188</v>
      </c>
      <c r="AF2928" s="2">
        <v>55.851566314697266</v>
      </c>
      <c r="AG2928" s="2">
        <v>61.308605194091797</v>
      </c>
      <c r="AH2928" s="2">
        <v>500.0867919921875</v>
      </c>
      <c r="AI2928" s="2">
        <v>1999.870849609375</v>
      </c>
      <c r="AJ2928" s="2">
        <v>4.8051738739013672</v>
      </c>
      <c r="AK2928" s="2">
        <v>92.037651062011719</v>
      </c>
      <c r="AL2928" s="2">
        <v>9.4784908294677734</v>
      </c>
      <c r="AM2928" s="2">
        <v>-0.97099554538726807</v>
      </c>
      <c r="AN2928" s="2">
        <v>1</v>
      </c>
      <c r="AO2928" s="2">
        <v>-0.21956524252891541</v>
      </c>
      <c r="AP2928" s="2">
        <v>2.737391471862793</v>
      </c>
      <c r="AQ2928" s="2">
        <v>1</v>
      </c>
      <c r="AR2928" s="2">
        <v>0</v>
      </c>
      <c r="AS2928" s="2">
        <v>0.15999999642372131</v>
      </c>
      <c r="AT2928" s="2">
        <v>111115</v>
      </c>
      <c r="AU2928" s="3">
        <f t="shared" si="3368"/>
        <v>0.83347798665364581</v>
      </c>
      <c r="AV2928" s="3">
        <f t="shared" si="3369"/>
        <v>2.7150405093802218E-3</v>
      </c>
      <c r="AW2928" s="3">
        <f t="shared" si="3370"/>
        <v>307.98124542236326</v>
      </c>
      <c r="AX2928" s="3">
        <f t="shared" si="3371"/>
        <v>306.78417816162107</v>
      </c>
      <c r="AY2928" s="3">
        <f t="shared" si="3372"/>
        <v>319.9793287854045</v>
      </c>
      <c r="AZ2928" s="3">
        <f t="shared" si="3373"/>
        <v>2.1649030840391958</v>
      </c>
      <c r="BA2928" s="3">
        <f t="shared" si="3374"/>
        <v>5.5958008105043593</v>
      </c>
      <c r="BB2928" s="3">
        <f t="shared" si="3375"/>
        <v>60.799039805286924</v>
      </c>
      <c r="BC2928" s="3">
        <f t="shared" si="3376"/>
        <v>25.928876841419736</v>
      </c>
      <c r="BD2928" s="3">
        <f t="shared" si="3377"/>
        <v>34.232711791992188</v>
      </c>
      <c r="BE2928" s="3">
        <f t="shared" si="3378"/>
        <v>5.4127588079304427</v>
      </c>
      <c r="BF2928" s="3">
        <f t="shared" si="3379"/>
        <v>9.9702260328584633E-2</v>
      </c>
      <c r="BG2928" s="3">
        <f t="shared" si="3380"/>
        <v>3.2093678913438923</v>
      </c>
      <c r="BH2928" s="3">
        <f t="shared" si="3381"/>
        <v>2.2033909165865504</v>
      </c>
      <c r="BI2928" s="3">
        <f t="shared" si="3382"/>
        <v>6.2629977971160447E-2</v>
      </c>
      <c r="BJ2928" s="3">
        <f t="shared" si="3383"/>
        <v>58.233608347930691</v>
      </c>
      <c r="BK2928" s="3">
        <f t="shared" si="3384"/>
        <v>0.80338904605434291</v>
      </c>
      <c r="BL2928" s="3">
        <f t="shared" si="3385"/>
        <v>56.783061145562399</v>
      </c>
      <c r="BM2928" s="3">
        <f t="shared" si="3386"/>
        <v>783.86413795242572</v>
      </c>
      <c r="BN2928" s="3">
        <f t="shared" si="3387"/>
        <v>5.6283862093012326E-3</v>
      </c>
    </row>
    <row r="2929" spans="1:66">
      <c r="A2929" s="2" t="s">
        <v>3606</v>
      </c>
      <c r="B2929" t="s">
        <v>2748</v>
      </c>
      <c r="C2929">
        <v>20190810</v>
      </c>
      <c r="D2929" t="s">
        <v>338</v>
      </c>
      <c r="E2929" s="2" t="s">
        <v>0</v>
      </c>
      <c r="F2929" s="2" t="s">
        <v>3605</v>
      </c>
      <c r="G2929" s="1">
        <v>2000</v>
      </c>
      <c r="H2929">
        <v>1000</v>
      </c>
      <c r="K2929" s="2">
        <v>141</v>
      </c>
      <c r="L2929" s="2" t="s">
        <v>3621</v>
      </c>
      <c r="M2929" s="2">
        <v>32311.500035014004</v>
      </c>
      <c r="N2929" s="2">
        <v>0</v>
      </c>
      <c r="O2929" s="3">
        <f t="shared" si="3360"/>
        <v>8.7988581987065011</v>
      </c>
      <c r="P2929" s="3">
        <f t="shared" si="3361"/>
        <v>9.4563216464124925E-2</v>
      </c>
      <c r="Q2929" s="3">
        <f t="shared" si="3362"/>
        <v>794.1958058020291</v>
      </c>
      <c r="R2929" s="3">
        <f t="shared" si="3363"/>
        <v>2.5300620278494921</v>
      </c>
      <c r="S2929" s="3">
        <f t="shared" si="3364"/>
        <v>2.4231728797787428</v>
      </c>
      <c r="T2929" s="3">
        <f t="shared" si="3365"/>
        <v>34.845363616943359</v>
      </c>
      <c r="U2929" s="2">
        <v>6</v>
      </c>
      <c r="V2929" s="3">
        <f t="shared" si="3366"/>
        <v>1.4200000166893005</v>
      </c>
      <c r="W2929" s="2">
        <v>1</v>
      </c>
      <c r="X2929" s="3">
        <f t="shared" si="3367"/>
        <v>2.8400000333786011</v>
      </c>
      <c r="Y2929" s="2">
        <v>33.623073577880859</v>
      </c>
      <c r="Z2929" s="2">
        <v>34.845363616943359</v>
      </c>
      <c r="AA2929" s="2">
        <v>33.642047882080078</v>
      </c>
      <c r="AB2929" s="2">
        <v>1000.0682373046875</v>
      </c>
      <c r="AC2929" s="2">
        <v>986.51751708984375</v>
      </c>
      <c r="AD2929" s="2">
        <v>31.587738037109375</v>
      </c>
      <c r="AE2929" s="2">
        <v>34.518352508544922</v>
      </c>
      <c r="AF2929" s="2">
        <v>55.638656616210938</v>
      </c>
      <c r="AG2929" s="2">
        <v>60.728389739990234</v>
      </c>
      <c r="AH2929" s="2">
        <v>500.112548828125</v>
      </c>
      <c r="AI2929" s="2">
        <v>2000.49658203125</v>
      </c>
      <c r="AJ2929" s="2">
        <v>5.8326749801635742</v>
      </c>
      <c r="AK2929" s="2">
        <v>92.038276672363281</v>
      </c>
      <c r="AL2929" s="2">
        <v>8.9109249114990234</v>
      </c>
      <c r="AM2929" s="2">
        <v>-0.95147192478179932</v>
      </c>
      <c r="AN2929" s="2">
        <v>1</v>
      </c>
      <c r="AO2929" s="2">
        <v>-0.21956524252891541</v>
      </c>
      <c r="AP2929" s="2">
        <v>2.737391471862793</v>
      </c>
      <c r="AQ2929" s="2">
        <v>1</v>
      </c>
      <c r="AR2929" s="2">
        <v>0</v>
      </c>
      <c r="AS2929" s="2">
        <v>0.15999999642372131</v>
      </c>
      <c r="AT2929" s="2">
        <v>111115</v>
      </c>
      <c r="AU2929" s="3">
        <f t="shared" si="3368"/>
        <v>0.83352091471354162</v>
      </c>
      <c r="AV2929" s="3">
        <f t="shared" si="3369"/>
        <v>2.5300620278494923E-3</v>
      </c>
      <c r="AW2929" s="3">
        <f t="shared" si="3370"/>
        <v>307.99536361694334</v>
      </c>
      <c r="AX2929" s="3">
        <f t="shared" si="3371"/>
        <v>306.77307357788084</v>
      </c>
      <c r="AY2929" s="3">
        <f t="shared" si="3372"/>
        <v>320.07944597066671</v>
      </c>
      <c r="AZ2929" s="3">
        <f t="shared" si="3373"/>
        <v>2.2576607567709384</v>
      </c>
      <c r="BA2929" s="3">
        <f t="shared" si="3374"/>
        <v>5.6001825582343656</v>
      </c>
      <c r="BB2929" s="3">
        <f t="shared" si="3375"/>
        <v>60.846234422335243</v>
      </c>
      <c r="BC2929" s="3">
        <f t="shared" si="3376"/>
        <v>26.327881913790321</v>
      </c>
      <c r="BD2929" s="3">
        <f t="shared" si="3377"/>
        <v>34.234218597412109</v>
      </c>
      <c r="BE2929" s="3">
        <f t="shared" si="3378"/>
        <v>5.4132129972638898</v>
      </c>
      <c r="BF2929" s="3">
        <f t="shared" si="3379"/>
        <v>9.1516016200671693E-2</v>
      </c>
      <c r="BG2929" s="3">
        <f t="shared" si="3380"/>
        <v>3.1770096784556228</v>
      </c>
      <c r="BH2929" s="3">
        <f t="shared" si="3381"/>
        <v>2.2362033188082671</v>
      </c>
      <c r="BI2929" s="3">
        <f t="shared" si="3382"/>
        <v>5.7463693022858017E-2</v>
      </c>
      <c r="BJ2929" s="3">
        <f t="shared" si="3383"/>
        <v>73.096413306437654</v>
      </c>
      <c r="BK2929" s="3">
        <f t="shared" si="3384"/>
        <v>0.80504987701064856</v>
      </c>
      <c r="BL2929" s="3">
        <f t="shared" si="3385"/>
        <v>56.028100523258175</v>
      </c>
      <c r="BM2929" s="3">
        <f t="shared" si="3386"/>
        <v>982.33496130510923</v>
      </c>
      <c r="BN2929" s="3">
        <f t="shared" si="3387"/>
        <v>5.0184848454549059E-3</v>
      </c>
    </row>
    <row r="2930" spans="1:66">
      <c r="A2930" s="2" t="s">
        <v>3606</v>
      </c>
      <c r="B2930" t="s">
        <v>2748</v>
      </c>
      <c r="C2930">
        <v>20190810</v>
      </c>
      <c r="D2930" t="s">
        <v>338</v>
      </c>
      <c r="E2930" s="2" t="s">
        <v>0</v>
      </c>
      <c r="F2930" s="2" t="s">
        <v>3605</v>
      </c>
      <c r="G2930" s="1">
        <v>2000</v>
      </c>
      <c r="H2930">
        <v>1400</v>
      </c>
      <c r="K2930" s="2">
        <v>142</v>
      </c>
      <c r="L2930" s="2" t="s">
        <v>3622</v>
      </c>
      <c r="M2930" s="2">
        <v>32454.500034924597</v>
      </c>
      <c r="N2930" s="2">
        <v>0</v>
      </c>
      <c r="O2930" s="3">
        <f t="shared" si="3360"/>
        <v>10.408898629861435</v>
      </c>
      <c r="P2930" s="3">
        <f t="shared" si="3361"/>
        <v>8.7019096173906352E-2</v>
      </c>
      <c r="Q2930" s="3">
        <f t="shared" si="3362"/>
        <v>1130.5690446723856</v>
      </c>
      <c r="R2930" s="3">
        <f t="shared" si="3363"/>
        <v>2.3776505753415731</v>
      </c>
      <c r="S2930" s="3">
        <f t="shared" si="3364"/>
        <v>2.4687683752008023</v>
      </c>
      <c r="T2930" s="3">
        <f t="shared" si="3365"/>
        <v>34.864273071289063</v>
      </c>
      <c r="U2930" s="2">
        <v>6</v>
      </c>
      <c r="V2930" s="3">
        <f t="shared" si="3366"/>
        <v>1.4200000166893005</v>
      </c>
      <c r="W2930" s="2">
        <v>1</v>
      </c>
      <c r="X2930" s="3">
        <f t="shared" si="3367"/>
        <v>2.8400000333786011</v>
      </c>
      <c r="Y2930" s="2">
        <v>33.607654571533203</v>
      </c>
      <c r="Z2930" s="2">
        <v>34.864273071289063</v>
      </c>
      <c r="AA2930" s="2">
        <v>33.643848419189453</v>
      </c>
      <c r="AB2930" s="2">
        <v>1399.805908203125</v>
      </c>
      <c r="AC2930" s="2">
        <v>1383.3692626953125</v>
      </c>
      <c r="AD2930" s="2">
        <v>31.330608367919922</v>
      </c>
      <c r="AE2930" s="2">
        <v>34.086360931396484</v>
      </c>
      <c r="AF2930" s="2">
        <v>55.1676025390625</v>
      </c>
      <c r="AG2930" s="2">
        <v>60.021434783935547</v>
      </c>
      <c r="AH2930" s="2">
        <v>500.031494140625</v>
      </c>
      <c r="AI2930" s="2">
        <v>2001.013916015625</v>
      </c>
      <c r="AJ2930" s="2">
        <v>6.4628653526306152</v>
      </c>
      <c r="AK2930" s="2">
        <v>92.039382934570313</v>
      </c>
      <c r="AL2930" s="2">
        <v>6.5542354583740234</v>
      </c>
      <c r="AM2930" s="2">
        <v>-0.93601858615875244</v>
      </c>
      <c r="AN2930" s="2">
        <v>1</v>
      </c>
      <c r="AO2930" s="2">
        <v>-0.21956524252891541</v>
      </c>
      <c r="AP2930" s="2">
        <v>2.737391471862793</v>
      </c>
      <c r="AQ2930" s="2">
        <v>1</v>
      </c>
      <c r="AR2930" s="2">
        <v>0</v>
      </c>
      <c r="AS2930" s="2">
        <v>0.15999999642372131</v>
      </c>
      <c r="AT2930" s="2">
        <v>111115</v>
      </c>
      <c r="AU2930" s="3">
        <f t="shared" si="3368"/>
        <v>0.83338582356770818</v>
      </c>
      <c r="AV2930" s="3">
        <f t="shared" si="3369"/>
        <v>2.3776505753415732E-3</v>
      </c>
      <c r="AW2930" s="3">
        <f t="shared" si="3370"/>
        <v>308.01427307128904</v>
      </c>
      <c r="AX2930" s="3">
        <f t="shared" si="3371"/>
        <v>306.75765457153318</v>
      </c>
      <c r="AY2930" s="3">
        <f t="shared" si="3372"/>
        <v>320.16221940631658</v>
      </c>
      <c r="AZ2930" s="3">
        <f t="shared" si="3373"/>
        <v>2.3320817357869643</v>
      </c>
      <c r="BA2930" s="3">
        <f t="shared" si="3374"/>
        <v>5.6060560018115799</v>
      </c>
      <c r="BB2930" s="3">
        <f t="shared" si="3375"/>
        <v>60.90931754504328</v>
      </c>
      <c r="BC2930" s="3">
        <f t="shared" si="3376"/>
        <v>26.822956613646795</v>
      </c>
      <c r="BD2930" s="3">
        <f t="shared" si="3377"/>
        <v>34.235963821411133</v>
      </c>
      <c r="BE2930" s="3">
        <f t="shared" si="3378"/>
        <v>5.4137390934152405</v>
      </c>
      <c r="BF2930" s="3">
        <f t="shared" si="3379"/>
        <v>8.4432053601321166E-2</v>
      </c>
      <c r="BG2930" s="3">
        <f t="shared" si="3380"/>
        <v>3.1372876266107776</v>
      </c>
      <c r="BH2930" s="3">
        <f t="shared" si="3381"/>
        <v>2.2764514668044629</v>
      </c>
      <c r="BI2930" s="3">
        <f t="shared" si="3382"/>
        <v>5.2996520992277772E-2</v>
      </c>
      <c r="BJ2930" s="3">
        <f t="shared" si="3383"/>
        <v>104.05687723657303</v>
      </c>
      <c r="BK2930" s="3">
        <f t="shared" si="3384"/>
        <v>0.81725760081557763</v>
      </c>
      <c r="BL2930" s="3">
        <f t="shared" si="3385"/>
        <v>55.140985496174522</v>
      </c>
      <c r="BM2930" s="3">
        <f t="shared" si="3386"/>
        <v>1378.4213707991296</v>
      </c>
      <c r="BN2930" s="3">
        <f t="shared" si="3387"/>
        <v>4.1638713715501452E-3</v>
      </c>
    </row>
    <row r="2931" spans="1:66">
      <c r="A2931" s="2" t="s">
        <v>3606</v>
      </c>
      <c r="B2931" t="s">
        <v>2748</v>
      </c>
      <c r="C2931">
        <v>20190810</v>
      </c>
      <c r="D2931" t="s">
        <v>338</v>
      </c>
      <c r="E2931" s="2" t="s">
        <v>0</v>
      </c>
      <c r="F2931" s="2" t="s">
        <v>3605</v>
      </c>
      <c r="G2931" s="1">
        <v>2000</v>
      </c>
      <c r="H2931">
        <v>1800</v>
      </c>
      <c r="K2931" s="2">
        <v>143</v>
      </c>
      <c r="L2931" s="2" t="s">
        <v>3623</v>
      </c>
      <c r="M2931" s="2">
        <v>32566.500035014004</v>
      </c>
      <c r="N2931" s="2">
        <v>0</v>
      </c>
      <c r="O2931" s="3">
        <f t="shared" si="3360"/>
        <v>10.836005051377191</v>
      </c>
      <c r="P2931" s="3">
        <f t="shared" si="3361"/>
        <v>7.9414092771542336E-2</v>
      </c>
      <c r="Q2931" s="3">
        <f t="shared" si="3362"/>
        <v>1484.5404665084677</v>
      </c>
      <c r="R2931" s="3">
        <f t="shared" si="3363"/>
        <v>2.2043717805224916</v>
      </c>
      <c r="S2931" s="3">
        <f t="shared" si="3364"/>
        <v>2.501949264770162</v>
      </c>
      <c r="T2931" s="3">
        <f t="shared" si="3365"/>
        <v>34.883094787597656</v>
      </c>
      <c r="U2931" s="2">
        <v>6</v>
      </c>
      <c r="V2931" s="3">
        <f t="shared" si="3366"/>
        <v>1.4200000166893005</v>
      </c>
      <c r="W2931" s="2">
        <v>1</v>
      </c>
      <c r="X2931" s="3">
        <f t="shared" si="3367"/>
        <v>2.8400000333786011</v>
      </c>
      <c r="Y2931" s="2">
        <v>33.603439331054688</v>
      </c>
      <c r="Z2931" s="2">
        <v>34.883094787597656</v>
      </c>
      <c r="AA2931" s="2">
        <v>33.6444091796875</v>
      </c>
      <c r="AB2931" s="2">
        <v>1800.0843505859375</v>
      </c>
      <c r="AC2931" s="2">
        <v>1782.369873046875</v>
      </c>
      <c r="AD2931" s="2">
        <v>31.232513427734375</v>
      </c>
      <c r="AE2931" s="2">
        <v>33.787872314453125</v>
      </c>
      <c r="AF2931" s="2">
        <v>55.089595794677734</v>
      </c>
      <c r="AG2931" s="2">
        <v>59.512882232666016</v>
      </c>
      <c r="AH2931" s="2">
        <v>500.09979248046875</v>
      </c>
      <c r="AI2931" s="2">
        <v>2000.9730224609375</v>
      </c>
      <c r="AJ2931" s="2">
        <v>6.3689579963684082</v>
      </c>
      <c r="AK2931" s="2">
        <v>92.043624877929688</v>
      </c>
      <c r="AL2931" s="2">
        <v>3.5034542083740234</v>
      </c>
      <c r="AM2931" s="2">
        <v>-0.94001257419586182</v>
      </c>
      <c r="AN2931" s="2">
        <v>1</v>
      </c>
      <c r="AO2931" s="2">
        <v>-0.21956524252891541</v>
      </c>
      <c r="AP2931" s="2">
        <v>2.737391471862793</v>
      </c>
      <c r="AQ2931" s="2">
        <v>1</v>
      </c>
      <c r="AR2931" s="2">
        <v>0</v>
      </c>
      <c r="AS2931" s="2">
        <v>0.15999999642372131</v>
      </c>
      <c r="AT2931" s="2">
        <v>111115</v>
      </c>
      <c r="AU2931" s="3">
        <f t="shared" si="3368"/>
        <v>0.83349965413411453</v>
      </c>
      <c r="AV2931" s="3">
        <f t="shared" si="3369"/>
        <v>2.2043717805224918E-3</v>
      </c>
      <c r="AW2931" s="3">
        <f t="shared" si="3370"/>
        <v>308.03309478759763</v>
      </c>
      <c r="AX2931" s="3">
        <f t="shared" si="3371"/>
        <v>306.75343933105466</v>
      </c>
      <c r="AY2931" s="3">
        <f t="shared" si="3372"/>
        <v>320.15567643771283</v>
      </c>
      <c r="AZ2931" s="3">
        <f t="shared" si="3373"/>
        <v>2.4178490808637605</v>
      </c>
      <c r="BA2931" s="3">
        <f t="shared" si="3374"/>
        <v>5.6119075095050714</v>
      </c>
      <c r="BB2931" s="3">
        <f t="shared" si="3375"/>
        <v>60.970083663563969</v>
      </c>
      <c r="BC2931" s="3">
        <f t="shared" si="3376"/>
        <v>27.182211349110844</v>
      </c>
      <c r="BD2931" s="3">
        <f t="shared" si="3377"/>
        <v>34.243267059326172</v>
      </c>
      <c r="BE2931" s="3">
        <f t="shared" si="3378"/>
        <v>5.415941130001741</v>
      </c>
      <c r="BF2931" s="3">
        <f t="shared" si="3379"/>
        <v>7.7253865459412527E-2</v>
      </c>
      <c r="BG2931" s="3">
        <f t="shared" si="3380"/>
        <v>3.1099582447349094</v>
      </c>
      <c r="BH2931" s="3">
        <f t="shared" si="3381"/>
        <v>2.3059828852668316</v>
      </c>
      <c r="BI2931" s="3">
        <f t="shared" si="3382"/>
        <v>4.8473210554250405E-2</v>
      </c>
      <c r="BJ2931" s="3">
        <f t="shared" si="3383"/>
        <v>136.64248581541213</v>
      </c>
      <c r="BK2931" s="3">
        <f t="shared" si="3384"/>
        <v>0.83290258041150445</v>
      </c>
      <c r="BL2931" s="3">
        <f t="shared" si="3385"/>
        <v>54.472849101773015</v>
      </c>
      <c r="BM2931" s="3">
        <f t="shared" si="3386"/>
        <v>1777.2189552132734</v>
      </c>
      <c r="BN2931" s="3">
        <f t="shared" si="3387"/>
        <v>3.3213018930404402E-3</v>
      </c>
    </row>
    <row r="2932" spans="1:66">
      <c r="A2932" s="2" t="s">
        <v>3606</v>
      </c>
      <c r="B2932" s="7" t="s">
        <v>2748</v>
      </c>
      <c r="C2932">
        <v>20190810</v>
      </c>
      <c r="D2932" s="7" t="s">
        <v>338</v>
      </c>
      <c r="E2932" s="13" t="s">
        <v>0</v>
      </c>
      <c r="F2932" s="2" t="s">
        <v>3605</v>
      </c>
      <c r="G2932" s="14">
        <v>2000</v>
      </c>
      <c r="H2932" s="7">
        <v>400</v>
      </c>
      <c r="K2932" s="2">
        <v>144</v>
      </c>
      <c r="L2932" s="2" t="s">
        <v>3624</v>
      </c>
      <c r="M2932" s="2">
        <v>32683.5000349693</v>
      </c>
      <c r="N2932" s="2">
        <v>0</v>
      </c>
      <c r="O2932" s="3">
        <f t="shared" si="3360"/>
        <v>3.1145621939115111</v>
      </c>
      <c r="P2932" s="3">
        <f t="shared" si="3361"/>
        <v>8.0894364944708183E-2</v>
      </c>
      <c r="Q2932" s="3">
        <f t="shared" si="3362"/>
        <v>315.31922204396966</v>
      </c>
      <c r="R2932" s="3">
        <f t="shared" si="3363"/>
        <v>2.2558440477534099</v>
      </c>
      <c r="S2932" s="3">
        <f t="shared" si="3364"/>
        <v>2.5152441083958856</v>
      </c>
      <c r="T2932" s="3">
        <f t="shared" si="3365"/>
        <v>34.865776062011719</v>
      </c>
      <c r="U2932" s="2">
        <v>6</v>
      </c>
      <c r="V2932" s="3">
        <f t="shared" si="3366"/>
        <v>1.4200000166893005</v>
      </c>
      <c r="W2932" s="2">
        <v>1</v>
      </c>
      <c r="X2932" s="3">
        <f t="shared" si="3367"/>
        <v>2.8400000333786011</v>
      </c>
      <c r="Y2932" s="2">
        <v>33.592563629150391</v>
      </c>
      <c r="Z2932" s="2">
        <v>34.865776062011719</v>
      </c>
      <c r="AA2932" s="2">
        <v>33.642486572265625</v>
      </c>
      <c r="AB2932" s="2">
        <v>399.4539794921875</v>
      </c>
      <c r="AC2932" s="2">
        <v>394.64923095703125</v>
      </c>
      <c r="AD2932" s="2">
        <v>30.968048095703125</v>
      </c>
      <c r="AE2932" s="2">
        <v>33.583580017089844</v>
      </c>
      <c r="AF2932" s="2">
        <v>54.585861206054688</v>
      </c>
      <c r="AG2932" s="2">
        <v>59.189899444580078</v>
      </c>
      <c r="AH2932" s="2">
        <v>500.10891723632813</v>
      </c>
      <c r="AI2932" s="2">
        <v>2001.154052734375</v>
      </c>
      <c r="AJ2932" s="2">
        <v>5.3771748542785645</v>
      </c>
      <c r="AK2932" s="2">
        <v>92.047332763671875</v>
      </c>
      <c r="AL2932" s="2">
        <v>9.3988704681396484</v>
      </c>
      <c r="AM2932" s="2">
        <v>-0.93039572238922119</v>
      </c>
      <c r="AN2932" s="2">
        <v>1</v>
      </c>
      <c r="AO2932" s="2">
        <v>-0.21956524252891541</v>
      </c>
      <c r="AP2932" s="2">
        <v>2.737391471862793</v>
      </c>
      <c r="AQ2932" s="2">
        <v>1</v>
      </c>
      <c r="AR2932" s="2">
        <v>0</v>
      </c>
      <c r="AS2932" s="2">
        <v>0.15999999642372131</v>
      </c>
      <c r="AT2932" s="2">
        <v>111115</v>
      </c>
      <c r="AU2932" s="3">
        <f t="shared" si="3368"/>
        <v>0.8335148620605467</v>
      </c>
      <c r="AV2932" s="3">
        <f t="shared" si="3369"/>
        <v>2.2558440477534101E-3</v>
      </c>
      <c r="AW2932" s="3">
        <f t="shared" si="3370"/>
        <v>308.0157760620117</v>
      </c>
      <c r="AX2932" s="3">
        <f t="shared" si="3371"/>
        <v>306.74256362915037</v>
      </c>
      <c r="AY2932" s="3">
        <f t="shared" si="3372"/>
        <v>320.18464128081541</v>
      </c>
      <c r="AZ2932" s="3">
        <f t="shared" si="3373"/>
        <v>2.3926916390273831</v>
      </c>
      <c r="BA2932" s="3">
        <f t="shared" si="3374"/>
        <v>5.6065230736243556</v>
      </c>
      <c r="BB2932" s="3">
        <f t="shared" si="3375"/>
        <v>60.909131262052931</v>
      </c>
      <c r="BC2932" s="3">
        <f t="shared" si="3376"/>
        <v>27.325551244963087</v>
      </c>
      <c r="BD2932" s="3">
        <f t="shared" si="3377"/>
        <v>34.229169845581055</v>
      </c>
      <c r="BE2932" s="3">
        <f t="shared" si="3378"/>
        <v>5.4116913060199359</v>
      </c>
      <c r="BF2932" s="3">
        <f t="shared" si="3379"/>
        <v>7.8653990118571354E-2</v>
      </c>
      <c r="BG2932" s="3">
        <f t="shared" si="3380"/>
        <v>3.09127896522847</v>
      </c>
      <c r="BH2932" s="3">
        <f t="shared" si="3381"/>
        <v>2.3204123407914659</v>
      </c>
      <c r="BI2932" s="3">
        <f t="shared" si="3382"/>
        <v>4.9355235199833092E-2</v>
      </c>
      <c r="BJ2932" s="3">
        <f t="shared" si="3383"/>
        <v>29.024293358263414</v>
      </c>
      <c r="BK2932" s="3">
        <f t="shared" si="3384"/>
        <v>0.79898602938947849</v>
      </c>
      <c r="BL2932" s="3">
        <f t="shared" si="3385"/>
        <v>54.216562490441021</v>
      </c>
      <c r="BM2932" s="3">
        <f t="shared" si="3386"/>
        <v>393.16871725549498</v>
      </c>
      <c r="BN2932" s="3">
        <f t="shared" si="3387"/>
        <v>4.294870074997262E-3</v>
      </c>
    </row>
    <row r="2933" spans="1:66">
      <c r="C2933"/>
    </row>
    <row r="2934" spans="1:66">
      <c r="A2934" s="2" t="s">
        <v>3626</v>
      </c>
      <c r="B2934" t="s">
        <v>2748</v>
      </c>
      <c r="C2934">
        <v>20190811</v>
      </c>
      <c r="D2934" t="s">
        <v>338</v>
      </c>
      <c r="E2934" s="2" t="s">
        <v>0</v>
      </c>
      <c r="F2934" s="2" t="s">
        <v>3625</v>
      </c>
      <c r="G2934" s="1">
        <v>2000</v>
      </c>
      <c r="H2934">
        <v>400</v>
      </c>
      <c r="K2934" s="2">
        <v>19</v>
      </c>
      <c r="L2934" s="2" t="s">
        <v>3627</v>
      </c>
      <c r="M2934" s="2">
        <v>3717.5000648312271</v>
      </c>
      <c r="N2934" s="2">
        <v>0</v>
      </c>
      <c r="O2934" s="3">
        <f t="shared" ref="O2934:O2951" si="3388">(AB2934-AC2934*(1000-AD2934)/(1000-AE2934))*AU2934</f>
        <v>10.459765184856337</v>
      </c>
      <c r="P2934" s="3">
        <f t="shared" ref="P2934:P2951" si="3389">IF(BF2934&lt;&gt;0,1/(1/BF2934-1/X2934),0)</f>
        <v>0.16923062137808143</v>
      </c>
      <c r="Q2934" s="3">
        <f t="shared" ref="Q2934:Q2951" si="3390">((BI2934-AV2934/2)*AC2934-O2934)/(BI2934+AV2934/2)</f>
        <v>272.02315901588821</v>
      </c>
      <c r="R2934" s="3">
        <f t="shared" ref="R2934:R2951" si="3391">AV2934*1000</f>
        <v>2.9845923717205323</v>
      </c>
      <c r="S2934" s="3">
        <f t="shared" ref="S2934:S2951" si="3392">(BA2934-BG2934)</f>
        <v>1.6538760735023708</v>
      </c>
      <c r="T2934" s="3">
        <f t="shared" ref="T2934:T2951" si="3393">(Z2934+AZ2934*N2934)</f>
        <v>32.417537689208984</v>
      </c>
      <c r="U2934" s="2">
        <v>6</v>
      </c>
      <c r="V2934" s="3">
        <f t="shared" ref="V2934:V2951" si="3394">(U2934*AO2934+AP2934)</f>
        <v>1.4200000166893005</v>
      </c>
      <c r="W2934" s="2">
        <v>1</v>
      </c>
      <c r="X2934" s="3">
        <f t="shared" ref="X2934:X2951" si="3395">V2934*(W2934+1)*(W2934+1)/(W2934*W2934+1)</f>
        <v>2.8400000333786011</v>
      </c>
      <c r="Y2934" s="2">
        <v>29.698966979980469</v>
      </c>
      <c r="Z2934" s="2">
        <v>32.417537689208984</v>
      </c>
      <c r="AA2934" s="2">
        <v>29.149808883666992</v>
      </c>
      <c r="AB2934" s="2">
        <v>399.62203979492188</v>
      </c>
      <c r="AC2934" s="2">
        <v>385.71481323242188</v>
      </c>
      <c r="AD2934" s="2">
        <v>31.500732421875</v>
      </c>
      <c r="AE2934" s="2">
        <v>34.950634002685547</v>
      </c>
      <c r="AF2934" s="2">
        <v>69.7359619140625</v>
      </c>
      <c r="AG2934" s="2">
        <v>77.260353088378906</v>
      </c>
      <c r="AH2934" s="2">
        <v>500.932373046875</v>
      </c>
      <c r="AI2934" s="2">
        <v>1999.5782470703125</v>
      </c>
      <c r="AJ2934" s="2">
        <v>34.92022705078125</v>
      </c>
      <c r="AK2934" s="2">
        <v>92.565521240234375</v>
      </c>
      <c r="AL2934" s="2">
        <v>-0.58395767211914063</v>
      </c>
      <c r="AM2934" s="2">
        <v>-6.658017635345459E-2</v>
      </c>
      <c r="AN2934" s="2">
        <v>1</v>
      </c>
      <c r="AO2934" s="2">
        <v>-0.21956524252891541</v>
      </c>
      <c r="AP2934" s="2">
        <v>2.737391471862793</v>
      </c>
      <c r="AQ2934" s="2">
        <v>1</v>
      </c>
      <c r="AR2934" s="2">
        <v>0</v>
      </c>
      <c r="AS2934" s="2">
        <v>0.15999999642372131</v>
      </c>
      <c r="AT2934" s="2">
        <v>111115</v>
      </c>
      <c r="AU2934" s="3">
        <f t="shared" ref="AU2934:AU2951" si="3396">AH2934*0.000001/(U2934*0.0001)</f>
        <v>0.83488728841145832</v>
      </c>
      <c r="AV2934" s="3">
        <f t="shared" ref="AV2934:AV2951" si="3397">(AE2934-AD2934)/(1000-AE2934)*AU2934</f>
        <v>2.9845923717205323E-3</v>
      </c>
      <c r="AW2934" s="3">
        <f t="shared" ref="AW2934:AW2951" si="3398">(Z2934+273.15)</f>
        <v>305.56753768920896</v>
      </c>
      <c r="AX2934" s="3">
        <f t="shared" ref="AX2934:AX2951" si="3399">(Y2934+273.15)</f>
        <v>302.84896697998045</v>
      </c>
      <c r="AY2934" s="3">
        <f t="shared" ref="AY2934:AY2951" si="3400">(AI2934*AQ2934+AJ2934*AR2934)*AS2934</f>
        <v>319.93251238020093</v>
      </c>
      <c r="AZ2934" s="3">
        <f t="shared" ref="AZ2934:AZ2951" si="3401">((AY2934+0.00000010773*(AX2934^4-AW2934^4))-AV2934*44100)/(V2934*51.4+0.00000043092*AW2934^3)</f>
        <v>1.8213698691868694</v>
      </c>
      <c r="BA2934" s="3">
        <f t="shared" ref="BA2934:BA2951" si="3402">0.61365*EXP(17.502*T2934/(240.97+T2934))</f>
        <v>4.8890997276376176</v>
      </c>
      <c r="BB2934" s="3">
        <f t="shared" ref="BB2934:BB2951" si="3403">BA2934*1000/AK2934</f>
        <v>52.817719407088795</v>
      </c>
      <c r="BC2934" s="3">
        <f t="shared" ref="BC2934:BC2951" si="3404">(BB2934-AE2934)</f>
        <v>17.867085404403248</v>
      </c>
      <c r="BD2934" s="3">
        <f t="shared" ref="BD2934:BD2951" si="3405">IF(N2934,Z2934,(Y2934+Z2934)/2)</f>
        <v>31.058252334594727</v>
      </c>
      <c r="BE2934" s="3">
        <f t="shared" ref="BE2934:BE2951" si="3406">0.61365*EXP(17.502*BD2934/(240.97+BD2934))</f>
        <v>4.5263841220086478</v>
      </c>
      <c r="BF2934" s="3">
        <f t="shared" ref="BF2934:BF2951" si="3407">IF(BC2934&lt;&gt;0,(1000-(BB2934+AE2934)/2)/BC2934*AV2934,0)</f>
        <v>0.15971356984640772</v>
      </c>
      <c r="BG2934" s="3">
        <f t="shared" ref="BG2934:BG2951" si="3408">AE2934*AK2934/1000</f>
        <v>3.2352236541352468</v>
      </c>
      <c r="BH2934" s="3">
        <f t="shared" ref="BH2934:BH2951" si="3409">(BE2934-BG2934)</f>
        <v>1.291160467873401</v>
      </c>
      <c r="BI2934" s="3">
        <f t="shared" ref="BI2934:BI2951" si="3410">1/(1.6/P2934+1.37/X2934)</f>
        <v>0.10063452001804102</v>
      </c>
      <c r="BJ2934" s="3">
        <f t="shared" ref="BJ2934:BJ2951" si="3411">Q2934*AK2934*0.001</f>
        <v>25.179965503720855</v>
      </c>
      <c r="BK2934" s="3">
        <f t="shared" ref="BK2934:BK2951" si="3412">Q2934/AC2934</f>
        <v>0.70524426255823891</v>
      </c>
      <c r="BL2934" s="3">
        <f t="shared" ref="BL2934:BL2951" si="3413">(1-AV2934*AK2934/BA2934/P2934)*100</f>
        <v>66.609230278403402</v>
      </c>
      <c r="BM2934" s="3">
        <f t="shared" ref="BM2934:BM2951" si="3414">(AC2934-O2934/(X2934/1.35))</f>
        <v>380.74274181214184</v>
      </c>
      <c r="BN2934" s="3">
        <f t="shared" ref="BN2934:BN2951" si="3415">O2934*BL2934/100/BM2934</f>
        <v>1.8298888759903976E-2</v>
      </c>
    </row>
    <row r="2935" spans="1:66">
      <c r="A2935" s="2" t="s">
        <v>3626</v>
      </c>
      <c r="B2935" t="s">
        <v>2748</v>
      </c>
      <c r="C2935">
        <v>20190811</v>
      </c>
      <c r="D2935" t="s">
        <v>338</v>
      </c>
      <c r="E2935" s="2" t="s">
        <v>0</v>
      </c>
      <c r="F2935" s="2" t="s">
        <v>3625</v>
      </c>
      <c r="G2935" s="1">
        <v>2000</v>
      </c>
      <c r="H2935">
        <v>325</v>
      </c>
      <c r="K2935" s="2">
        <v>20</v>
      </c>
      <c r="L2935" s="2" t="s">
        <v>3628</v>
      </c>
      <c r="M2935" s="2">
        <v>3809.5000647865236</v>
      </c>
      <c r="N2935" s="2">
        <v>0</v>
      </c>
      <c r="O2935" s="3">
        <f t="shared" si="3388"/>
        <v>8.4732820944584581</v>
      </c>
      <c r="P2935" s="3">
        <f t="shared" si="3389"/>
        <v>0.17438106937130801</v>
      </c>
      <c r="Q2935" s="3">
        <f t="shared" si="3390"/>
        <v>225.13601780943154</v>
      </c>
      <c r="R2935" s="3">
        <f t="shared" si="3391"/>
        <v>3.0715786216478156</v>
      </c>
      <c r="S2935" s="3">
        <f t="shared" si="3392"/>
        <v>1.654253341204821</v>
      </c>
      <c r="T2935" s="3">
        <f t="shared" si="3393"/>
        <v>32.476314544677734</v>
      </c>
      <c r="U2935" s="2">
        <v>6</v>
      </c>
      <c r="V2935" s="3">
        <f t="shared" si="3394"/>
        <v>1.4200000166893005</v>
      </c>
      <c r="W2935" s="2">
        <v>1</v>
      </c>
      <c r="X2935" s="3">
        <f t="shared" si="3395"/>
        <v>2.8400000333786011</v>
      </c>
      <c r="Y2935" s="2">
        <v>29.714752197265625</v>
      </c>
      <c r="Z2935" s="2">
        <v>32.476314544677734</v>
      </c>
      <c r="AA2935" s="2">
        <v>29.150205612182617</v>
      </c>
      <c r="AB2935" s="2">
        <v>326.28759765625</v>
      </c>
      <c r="AC2935" s="2">
        <v>314.97955322265625</v>
      </c>
      <c r="AD2935" s="2">
        <v>31.573740005493164</v>
      </c>
      <c r="AE2935" s="2">
        <v>35.123619079589844</v>
      </c>
      <c r="AF2935" s="2">
        <v>69.732307434082031</v>
      </c>
      <c r="AG2935" s="2">
        <v>77.568077087402344</v>
      </c>
      <c r="AH2935" s="2">
        <v>500.92303466796875</v>
      </c>
      <c r="AI2935" s="2">
        <v>1998.724853515625</v>
      </c>
      <c r="AJ2935" s="2">
        <v>34.8338623046875</v>
      </c>
      <c r="AK2935" s="2">
        <v>92.561225891113281</v>
      </c>
      <c r="AL2935" s="2">
        <v>-8.975982666015625E-3</v>
      </c>
      <c r="AM2935" s="2">
        <v>-6.920468807220459E-2</v>
      </c>
      <c r="AN2935" s="2">
        <v>1</v>
      </c>
      <c r="AO2935" s="2">
        <v>-0.21956524252891541</v>
      </c>
      <c r="AP2935" s="2">
        <v>2.737391471862793</v>
      </c>
      <c r="AQ2935" s="2">
        <v>1</v>
      </c>
      <c r="AR2935" s="2">
        <v>0</v>
      </c>
      <c r="AS2935" s="2">
        <v>0.15999999642372131</v>
      </c>
      <c r="AT2935" s="2">
        <v>111115</v>
      </c>
      <c r="AU2935" s="3">
        <f t="shared" si="3396"/>
        <v>0.83487172444661439</v>
      </c>
      <c r="AV2935" s="3">
        <f t="shared" si="3397"/>
        <v>3.0715786216478154E-3</v>
      </c>
      <c r="AW2935" s="3">
        <f t="shared" si="3398"/>
        <v>305.62631454467771</v>
      </c>
      <c r="AX2935" s="3">
        <f t="shared" si="3399"/>
        <v>302.8647521972656</v>
      </c>
      <c r="AY2935" s="3">
        <f t="shared" si="3400"/>
        <v>319.79596941450291</v>
      </c>
      <c r="AZ2935" s="3">
        <f t="shared" si="3401"/>
        <v>1.7683804334987376</v>
      </c>
      <c r="BA2935" s="3">
        <f t="shared" si="3402"/>
        <v>4.9053385809441528</v>
      </c>
      <c r="BB2935" s="3">
        <f t="shared" si="3403"/>
        <v>52.9956094867917</v>
      </c>
      <c r="BC2935" s="3">
        <f t="shared" si="3404"/>
        <v>17.871990407201856</v>
      </c>
      <c r="BD2935" s="3">
        <f t="shared" si="3405"/>
        <v>31.09553337097168</v>
      </c>
      <c r="BE2935" s="3">
        <f t="shared" si="3406"/>
        <v>4.5360105220954923</v>
      </c>
      <c r="BF2935" s="3">
        <f t="shared" si="3407"/>
        <v>0.16429317526682993</v>
      </c>
      <c r="BG2935" s="3">
        <f t="shared" si="3408"/>
        <v>3.2510852397393317</v>
      </c>
      <c r="BH2935" s="3">
        <f t="shared" si="3409"/>
        <v>1.2849252823561605</v>
      </c>
      <c r="BI2935" s="3">
        <f t="shared" si="3410"/>
        <v>0.10354429812086115</v>
      </c>
      <c r="BJ2935" s="3">
        <f t="shared" si="3411"/>
        <v>20.838865800684495</v>
      </c>
      <c r="BK2935" s="3">
        <f t="shared" si="3412"/>
        <v>0.71476391246985127</v>
      </c>
      <c r="BL2935" s="3">
        <f t="shared" si="3413"/>
        <v>66.762954745827784</v>
      </c>
      <c r="BM2935" s="3">
        <f t="shared" si="3414"/>
        <v>310.951760725094</v>
      </c>
      <c r="BN2935" s="3">
        <f t="shared" si="3415"/>
        <v>1.8192575842047979E-2</v>
      </c>
    </row>
    <row r="2936" spans="1:66">
      <c r="A2936" s="2" t="s">
        <v>3626</v>
      </c>
      <c r="B2936" t="s">
        <v>2748</v>
      </c>
      <c r="C2936">
        <v>20190811</v>
      </c>
      <c r="D2936" t="s">
        <v>338</v>
      </c>
      <c r="E2936" s="2" t="s">
        <v>0</v>
      </c>
      <c r="F2936" s="2" t="s">
        <v>3625</v>
      </c>
      <c r="G2936" s="1">
        <v>2000</v>
      </c>
      <c r="H2936">
        <v>250</v>
      </c>
      <c r="K2936" s="2">
        <v>21</v>
      </c>
      <c r="L2936" s="2" t="s">
        <v>3629</v>
      </c>
      <c r="M2936" s="2">
        <v>3926.0000648424029</v>
      </c>
      <c r="N2936" s="2">
        <v>0</v>
      </c>
      <c r="O2936" s="3">
        <f t="shared" si="3388"/>
        <v>5.9424507956299468</v>
      </c>
      <c r="P2936" s="3">
        <f t="shared" si="3389"/>
        <v>0.17522832148070161</v>
      </c>
      <c r="Q2936" s="3">
        <f t="shared" si="3390"/>
        <v>178.72728585278529</v>
      </c>
      <c r="R2936" s="3">
        <f t="shared" si="3391"/>
        <v>3.0594210915333275</v>
      </c>
      <c r="S2936" s="3">
        <f t="shared" si="3392"/>
        <v>1.6399151610062419</v>
      </c>
      <c r="T2936" s="3">
        <f t="shared" si="3393"/>
        <v>32.4837646484375</v>
      </c>
      <c r="U2936" s="2">
        <v>6</v>
      </c>
      <c r="V2936" s="3">
        <f t="shared" si="3394"/>
        <v>1.4200000166893005</v>
      </c>
      <c r="W2936" s="2">
        <v>1</v>
      </c>
      <c r="X2936" s="3">
        <f t="shared" si="3395"/>
        <v>2.8400000333786011</v>
      </c>
      <c r="Y2936" s="2">
        <v>29.733356475830078</v>
      </c>
      <c r="Z2936" s="2">
        <v>32.4837646484375</v>
      </c>
      <c r="AA2936" s="2">
        <v>29.151081085205078</v>
      </c>
      <c r="AB2936" s="2">
        <v>250.04617309570313</v>
      </c>
      <c r="AC2936" s="2">
        <v>242.041748046875</v>
      </c>
      <c r="AD2936" s="2">
        <v>31.76811408996582</v>
      </c>
      <c r="AE2936" s="2">
        <v>35.303131103515625</v>
      </c>
      <c r="AF2936" s="2">
        <v>70.216316223144531</v>
      </c>
      <c r="AG2936" s="2">
        <v>77.875831604003906</v>
      </c>
      <c r="AH2936" s="2">
        <v>500.94479370117188</v>
      </c>
      <c r="AI2936" s="2">
        <v>1999.8343505859375</v>
      </c>
      <c r="AJ2936" s="2">
        <v>34.831623077392578</v>
      </c>
      <c r="AK2936" s="2">
        <v>92.555107116699219</v>
      </c>
      <c r="AL2936" s="2">
        <v>0.47655868530273438</v>
      </c>
      <c r="AM2936" s="2">
        <v>-6.6301703453063965E-2</v>
      </c>
      <c r="AN2936" s="2">
        <v>1</v>
      </c>
      <c r="AO2936" s="2">
        <v>-0.21956524252891541</v>
      </c>
      <c r="AP2936" s="2">
        <v>2.737391471862793</v>
      </c>
      <c r="AQ2936" s="2">
        <v>1</v>
      </c>
      <c r="AR2936" s="2">
        <v>0</v>
      </c>
      <c r="AS2936" s="2">
        <v>0.15999999642372131</v>
      </c>
      <c r="AT2936" s="2">
        <v>111115</v>
      </c>
      <c r="AU2936" s="3">
        <f t="shared" si="3396"/>
        <v>0.834907989501953</v>
      </c>
      <c r="AV2936" s="3">
        <f t="shared" si="3397"/>
        <v>3.0594210915333275E-3</v>
      </c>
      <c r="AW2936" s="3">
        <f t="shared" si="3398"/>
        <v>305.63376464843748</v>
      </c>
      <c r="AX2936" s="3">
        <f t="shared" si="3399"/>
        <v>302.88335647583006</v>
      </c>
      <c r="AY2936" s="3">
        <f t="shared" si="3400"/>
        <v>319.97348894178504</v>
      </c>
      <c r="AZ2936" s="3">
        <f t="shared" si="3401"/>
        <v>1.7782661683325798</v>
      </c>
      <c r="BA2936" s="3">
        <f t="shared" si="3402"/>
        <v>4.9074002418470064</v>
      </c>
      <c r="BB2936" s="3">
        <f t="shared" si="3403"/>
        <v>53.021387957116744</v>
      </c>
      <c r="BC2936" s="3">
        <f t="shared" si="3404"/>
        <v>17.718256853601119</v>
      </c>
      <c r="BD2936" s="3">
        <f t="shared" si="3405"/>
        <v>31.108560562133789</v>
      </c>
      <c r="BE2936" s="3">
        <f t="shared" si="3406"/>
        <v>4.5393784968690856</v>
      </c>
      <c r="BF2936" s="3">
        <f t="shared" si="3407"/>
        <v>0.16504502488246539</v>
      </c>
      <c r="BG2936" s="3">
        <f t="shared" si="3408"/>
        <v>3.2674850808407645</v>
      </c>
      <c r="BH2936" s="3">
        <f t="shared" si="3409"/>
        <v>1.2718934160283211</v>
      </c>
      <c r="BI2936" s="3">
        <f t="shared" si="3410"/>
        <v>0.10402213642640884</v>
      </c>
      <c r="BJ2936" s="3">
        <f t="shared" si="3411"/>
        <v>16.542123086781462</v>
      </c>
      <c r="BK2936" s="3">
        <f t="shared" si="3412"/>
        <v>0.73841511761918066</v>
      </c>
      <c r="BL2936" s="3">
        <f t="shared" si="3413"/>
        <v>67.070596533402323</v>
      </c>
      <c r="BM2936" s="3">
        <f t="shared" si="3414"/>
        <v>239.21699153989823</v>
      </c>
      <c r="BN2936" s="3">
        <f t="shared" si="3415"/>
        <v>1.666117934046573E-2</v>
      </c>
    </row>
    <row r="2937" spans="1:66">
      <c r="A2937" s="2" t="s">
        <v>3626</v>
      </c>
      <c r="B2937" t="s">
        <v>2748</v>
      </c>
      <c r="C2937">
        <v>20190811</v>
      </c>
      <c r="D2937" t="s">
        <v>338</v>
      </c>
      <c r="E2937" s="2" t="s">
        <v>0</v>
      </c>
      <c r="F2937" s="2" t="s">
        <v>3625</v>
      </c>
      <c r="G2937" s="1">
        <v>2000</v>
      </c>
      <c r="H2937">
        <v>175</v>
      </c>
      <c r="K2937" s="2">
        <v>22</v>
      </c>
      <c r="L2937" s="2" t="s">
        <v>3630</v>
      </c>
      <c r="M2937" s="2">
        <v>4017.5000648312271</v>
      </c>
      <c r="N2937" s="2">
        <v>0</v>
      </c>
      <c r="O2937" s="3">
        <f t="shared" si="3388"/>
        <v>3.6192034817724972</v>
      </c>
      <c r="P2937" s="3">
        <f t="shared" si="3389"/>
        <v>0.17889944058614307</v>
      </c>
      <c r="Q2937" s="3">
        <f t="shared" si="3390"/>
        <v>131.65149432495153</v>
      </c>
      <c r="R2937" s="3">
        <f t="shared" si="3391"/>
        <v>3.1142550411798964</v>
      </c>
      <c r="S2937" s="3">
        <f t="shared" si="3392"/>
        <v>1.6369509241681368</v>
      </c>
      <c r="T2937" s="3">
        <f t="shared" si="3393"/>
        <v>32.494354248046875</v>
      </c>
      <c r="U2937" s="2">
        <v>6</v>
      </c>
      <c r="V2937" s="3">
        <f t="shared" si="3394"/>
        <v>1.4200000166893005</v>
      </c>
      <c r="W2937" s="2">
        <v>1</v>
      </c>
      <c r="X2937" s="3">
        <f t="shared" si="3395"/>
        <v>2.8400000333786011</v>
      </c>
      <c r="Y2937" s="2">
        <v>29.737943649291992</v>
      </c>
      <c r="Z2937" s="2">
        <v>32.494354248046875</v>
      </c>
      <c r="AA2937" s="2">
        <v>29.149133682250977</v>
      </c>
      <c r="AB2937" s="2">
        <v>175.16596984863281</v>
      </c>
      <c r="AC2937" s="2">
        <v>170.19633483886719</v>
      </c>
      <c r="AD2937" s="2">
        <v>31.768953323364258</v>
      </c>
      <c r="AE2937" s="2">
        <v>35.367046356201172</v>
      </c>
      <c r="AF2937" s="2">
        <v>70.167488098144531</v>
      </c>
      <c r="AG2937" s="2">
        <v>77.996681213378906</v>
      </c>
      <c r="AH2937" s="2">
        <v>500.95086669921875</v>
      </c>
      <c r="AI2937" s="2">
        <v>2000.5849609375</v>
      </c>
      <c r="AJ2937" s="2">
        <v>34.520591735839844</v>
      </c>
      <c r="AK2937" s="2">
        <v>92.554550170898438</v>
      </c>
      <c r="AL2937" s="2">
        <v>0.95132064819335938</v>
      </c>
      <c r="AM2937" s="2">
        <v>-7.969510555267334E-2</v>
      </c>
      <c r="AN2937" s="2">
        <v>1</v>
      </c>
      <c r="AO2937" s="2">
        <v>-0.21956524252891541</v>
      </c>
      <c r="AP2937" s="2">
        <v>2.737391471862793</v>
      </c>
      <c r="AQ2937" s="2">
        <v>1</v>
      </c>
      <c r="AR2937" s="2">
        <v>0</v>
      </c>
      <c r="AS2937" s="2">
        <v>0.15999999642372131</v>
      </c>
      <c r="AT2937" s="2">
        <v>111115</v>
      </c>
      <c r="AU2937" s="3">
        <f t="shared" si="3396"/>
        <v>0.83491811116536441</v>
      </c>
      <c r="AV2937" s="3">
        <f t="shared" si="3397"/>
        <v>3.1142550411798965E-3</v>
      </c>
      <c r="AW2937" s="3">
        <f t="shared" si="3398"/>
        <v>305.64435424804685</v>
      </c>
      <c r="AX2937" s="3">
        <f t="shared" si="3399"/>
        <v>302.88794364929197</v>
      </c>
      <c r="AY2937" s="3">
        <f t="shared" si="3400"/>
        <v>320.09358659535064</v>
      </c>
      <c r="AZ2937" s="3">
        <f t="shared" si="3401"/>
        <v>1.7504122600240699</v>
      </c>
      <c r="BA2937" s="3">
        <f t="shared" si="3402"/>
        <v>4.9103319905396487</v>
      </c>
      <c r="BB2937" s="3">
        <f t="shared" si="3403"/>
        <v>53.053382912810967</v>
      </c>
      <c r="BC2937" s="3">
        <f t="shared" si="3404"/>
        <v>17.686336556609795</v>
      </c>
      <c r="BD2937" s="3">
        <f t="shared" si="3405"/>
        <v>31.116148948669434</v>
      </c>
      <c r="BE2937" s="3">
        <f t="shared" si="3406"/>
        <v>4.5413413582125877</v>
      </c>
      <c r="BF2937" s="3">
        <f t="shared" si="3407"/>
        <v>0.16829789187011293</v>
      </c>
      <c r="BG2937" s="3">
        <f t="shared" si="3408"/>
        <v>3.2733810663715119</v>
      </c>
      <c r="BH2937" s="3">
        <f t="shared" si="3409"/>
        <v>1.2679602918410757</v>
      </c>
      <c r="BI2937" s="3">
        <f t="shared" si="3410"/>
        <v>0.10608991992371854</v>
      </c>
      <c r="BJ2937" s="3">
        <f t="shared" si="3411"/>
        <v>12.184944836572477</v>
      </c>
      <c r="BK2937" s="3">
        <f t="shared" si="3412"/>
        <v>0.77352719992232588</v>
      </c>
      <c r="BL2937" s="3">
        <f t="shared" si="3413"/>
        <v>67.18804464394043</v>
      </c>
      <c r="BM2937" s="3">
        <f t="shared" si="3414"/>
        <v>168.47593883782196</v>
      </c>
      <c r="BN2937" s="3">
        <f t="shared" si="3415"/>
        <v>1.443334916464911E-2</v>
      </c>
    </row>
    <row r="2938" spans="1:66">
      <c r="A2938" s="2" t="s">
        <v>3626</v>
      </c>
      <c r="B2938" t="s">
        <v>2748</v>
      </c>
      <c r="C2938">
        <v>20190811</v>
      </c>
      <c r="D2938" t="s">
        <v>338</v>
      </c>
      <c r="E2938" s="2" t="s">
        <v>0</v>
      </c>
      <c r="F2938" s="2" t="s">
        <v>3625</v>
      </c>
      <c r="G2938" s="1">
        <v>2000</v>
      </c>
      <c r="H2938">
        <v>100</v>
      </c>
      <c r="K2938" s="2">
        <v>23</v>
      </c>
      <c r="L2938" s="2" t="s">
        <v>3631</v>
      </c>
      <c r="M2938" s="2">
        <v>4109.5000647865236</v>
      </c>
      <c r="N2938" s="2">
        <v>0</v>
      </c>
      <c r="O2938" s="3">
        <f t="shared" si="3388"/>
        <v>1.2647460152874213</v>
      </c>
      <c r="P2938" s="3">
        <f t="shared" si="3389"/>
        <v>0.18555675599642521</v>
      </c>
      <c r="Q2938" s="3">
        <f t="shared" si="3390"/>
        <v>84.610254222919437</v>
      </c>
      <c r="R2938" s="3">
        <f t="shared" si="3391"/>
        <v>3.1998984867612696</v>
      </c>
      <c r="S2938" s="3">
        <f t="shared" si="3392"/>
        <v>1.6251741752779205</v>
      </c>
      <c r="T2938" s="3">
        <f t="shared" si="3393"/>
        <v>32.470329284667969</v>
      </c>
      <c r="U2938" s="2">
        <v>6</v>
      </c>
      <c r="V2938" s="3">
        <f t="shared" si="3394"/>
        <v>1.4200000166893005</v>
      </c>
      <c r="W2938" s="2">
        <v>1</v>
      </c>
      <c r="X2938" s="3">
        <f t="shared" si="3395"/>
        <v>2.8400000333786011</v>
      </c>
      <c r="Y2938" s="2">
        <v>29.733869552612305</v>
      </c>
      <c r="Z2938" s="2">
        <v>32.470329284667969</v>
      </c>
      <c r="AA2938" s="2">
        <v>29.150470733642578</v>
      </c>
      <c r="AB2938" s="2">
        <v>100.69111633300781</v>
      </c>
      <c r="AC2938" s="2">
        <v>98.797714233398438</v>
      </c>
      <c r="AD2938" s="2">
        <v>31.726552963256836</v>
      </c>
      <c r="AE2938" s="2">
        <v>35.423255920410156</v>
      </c>
      <c r="AF2938" s="2">
        <v>69.987380981445313</v>
      </c>
      <c r="AG2938" s="2">
        <v>78.138595581054688</v>
      </c>
      <c r="AH2938" s="2">
        <v>500.9676513671875</v>
      </c>
      <c r="AI2938" s="2">
        <v>2001.1141357421875</v>
      </c>
      <c r="AJ2938" s="2">
        <v>35.816062927246094</v>
      </c>
      <c r="AK2938" s="2">
        <v>92.552436828613281</v>
      </c>
      <c r="AL2938" s="2">
        <v>1.1285057067871094</v>
      </c>
      <c r="AM2938" s="2">
        <v>-7.2359442710876465E-2</v>
      </c>
      <c r="AN2938" s="2">
        <v>1</v>
      </c>
      <c r="AO2938" s="2">
        <v>-0.21956524252891541</v>
      </c>
      <c r="AP2938" s="2">
        <v>2.737391471862793</v>
      </c>
      <c r="AQ2938" s="2">
        <v>1</v>
      </c>
      <c r="AR2938" s="2">
        <v>0</v>
      </c>
      <c r="AS2938" s="2">
        <v>0.15999999642372131</v>
      </c>
      <c r="AT2938" s="2">
        <v>111115</v>
      </c>
      <c r="AU2938" s="3">
        <f t="shared" si="3396"/>
        <v>0.83494608561197903</v>
      </c>
      <c r="AV2938" s="3">
        <f t="shared" si="3397"/>
        <v>3.1998984867612698E-3</v>
      </c>
      <c r="AW2938" s="3">
        <f t="shared" si="3398"/>
        <v>305.62032928466795</v>
      </c>
      <c r="AX2938" s="3">
        <f t="shared" si="3399"/>
        <v>302.88386955261228</v>
      </c>
      <c r="AY2938" s="3">
        <f t="shared" si="3400"/>
        <v>320.17825456220817</v>
      </c>
      <c r="AZ2938" s="3">
        <f t="shared" si="3401"/>
        <v>1.7100748078646189</v>
      </c>
      <c r="BA2938" s="3">
        <f t="shared" si="3402"/>
        <v>4.903682831115483</v>
      </c>
      <c r="BB2938" s="3">
        <f t="shared" si="3403"/>
        <v>52.982752255308235</v>
      </c>
      <c r="BC2938" s="3">
        <f t="shared" si="3404"/>
        <v>17.559496334898078</v>
      </c>
      <c r="BD2938" s="3">
        <f t="shared" si="3405"/>
        <v>31.102099418640137</v>
      </c>
      <c r="BE2938" s="3">
        <f t="shared" si="3406"/>
        <v>4.5377077980023968</v>
      </c>
      <c r="BF2938" s="3">
        <f t="shared" si="3407"/>
        <v>0.17417659951850659</v>
      </c>
      <c r="BG2938" s="3">
        <f t="shared" si="3408"/>
        <v>3.2785086558375625</v>
      </c>
      <c r="BH2938" s="3">
        <f t="shared" si="3409"/>
        <v>1.2591991421648343</v>
      </c>
      <c r="BI2938" s="3">
        <f t="shared" si="3410"/>
        <v>0.10982864124361896</v>
      </c>
      <c r="BJ2938" s="3">
        <f t="shared" si="3411"/>
        <v>7.8308852090196615</v>
      </c>
      <c r="BK2938" s="3">
        <f t="shared" si="3412"/>
        <v>0.85639890436166644</v>
      </c>
      <c r="BL2938" s="3">
        <f t="shared" si="3413"/>
        <v>67.451954445386733</v>
      </c>
      <c r="BM2938" s="3">
        <f t="shared" si="3414"/>
        <v>98.196514550098854</v>
      </c>
      <c r="BN2938" s="3">
        <f t="shared" si="3415"/>
        <v>8.687639372844282E-3</v>
      </c>
    </row>
    <row r="2939" spans="1:66">
      <c r="A2939" s="2" t="s">
        <v>3626</v>
      </c>
      <c r="B2939" t="s">
        <v>2748</v>
      </c>
      <c r="C2939">
        <v>20190811</v>
      </c>
      <c r="D2939" t="s">
        <v>338</v>
      </c>
      <c r="E2939" s="2" t="s">
        <v>0</v>
      </c>
      <c r="F2939" s="2" t="s">
        <v>3625</v>
      </c>
      <c r="G2939" s="1">
        <v>2000</v>
      </c>
      <c r="H2939">
        <v>66</v>
      </c>
      <c r="K2939" s="2">
        <v>24</v>
      </c>
      <c r="L2939" s="2" t="s">
        <v>3632</v>
      </c>
      <c r="M2939" s="2">
        <v>4198.0000648424029</v>
      </c>
      <c r="N2939" s="2">
        <v>0</v>
      </c>
      <c r="O2939" s="3">
        <f t="shared" si="3388"/>
        <v>0.15895708372603895</v>
      </c>
      <c r="P2939" s="3">
        <f t="shared" si="3389"/>
        <v>0.18085588589814694</v>
      </c>
      <c r="Q2939" s="3">
        <f t="shared" si="3390"/>
        <v>62.547844701896757</v>
      </c>
      <c r="R2939" s="3">
        <f t="shared" si="3391"/>
        <v>3.1330638038507042</v>
      </c>
      <c r="S2939" s="3">
        <f t="shared" si="3392"/>
        <v>1.6299380525227614</v>
      </c>
      <c r="T2939" s="3">
        <f t="shared" si="3393"/>
        <v>32.494346618652344</v>
      </c>
      <c r="U2939" s="2">
        <v>6</v>
      </c>
      <c r="V2939" s="3">
        <f t="shared" si="3394"/>
        <v>1.4200000166893005</v>
      </c>
      <c r="W2939" s="2">
        <v>1</v>
      </c>
      <c r="X2939" s="3">
        <f t="shared" si="3395"/>
        <v>2.8400000333786011</v>
      </c>
      <c r="Y2939" s="2">
        <v>29.739078521728516</v>
      </c>
      <c r="Z2939" s="2">
        <v>32.494346618652344</v>
      </c>
      <c r="AA2939" s="2">
        <v>29.150239944458008</v>
      </c>
      <c r="AB2939" s="2">
        <v>66.3458251953125</v>
      </c>
      <c r="AC2939" s="2">
        <v>65.908111572265625</v>
      </c>
      <c r="AD2939" s="2">
        <v>31.824792861938477</v>
      </c>
      <c r="AE2939" s="2">
        <v>35.444362640380859</v>
      </c>
      <c r="AF2939" s="2">
        <v>70.321510314941406</v>
      </c>
      <c r="AG2939" s="2">
        <v>78.160041809082031</v>
      </c>
      <c r="AH2939" s="2">
        <v>500.94589233398438</v>
      </c>
      <c r="AI2939" s="2">
        <v>1999.63427734375</v>
      </c>
      <c r="AJ2939" s="2">
        <v>36.10150146484375</v>
      </c>
      <c r="AK2939" s="2">
        <v>92.550453186035156</v>
      </c>
      <c r="AL2939" s="2">
        <v>1.2732429504394531</v>
      </c>
      <c r="AM2939" s="2">
        <v>-7.7326178550720215E-2</v>
      </c>
      <c r="AN2939" s="2">
        <v>1</v>
      </c>
      <c r="AO2939" s="2">
        <v>-0.21956524252891541</v>
      </c>
      <c r="AP2939" s="2">
        <v>2.737391471862793</v>
      </c>
      <c r="AQ2939" s="2">
        <v>1</v>
      </c>
      <c r="AR2939" s="2">
        <v>0</v>
      </c>
      <c r="AS2939" s="2">
        <v>0.15999999642372131</v>
      </c>
      <c r="AT2939" s="2">
        <v>111115</v>
      </c>
      <c r="AU2939" s="3">
        <f t="shared" si="3396"/>
        <v>0.83490982055664043</v>
      </c>
      <c r="AV2939" s="3">
        <f t="shared" si="3397"/>
        <v>3.1330638038507041E-3</v>
      </c>
      <c r="AW2939" s="3">
        <f t="shared" si="3398"/>
        <v>305.64434661865232</v>
      </c>
      <c r="AX2939" s="3">
        <f t="shared" si="3399"/>
        <v>302.88907852172849</v>
      </c>
      <c r="AY2939" s="3">
        <f t="shared" si="3400"/>
        <v>319.94147722375055</v>
      </c>
      <c r="AZ2939" s="3">
        <f t="shared" si="3401"/>
        <v>1.7390642865912325</v>
      </c>
      <c r="BA2939" s="3">
        <f t="shared" si="3402"/>
        <v>4.9103298777801836</v>
      </c>
      <c r="BB2939" s="3">
        <f t="shared" si="3403"/>
        <v>53.055708629648272</v>
      </c>
      <c r="BC2939" s="3">
        <f t="shared" si="3404"/>
        <v>17.611345989267413</v>
      </c>
      <c r="BD2939" s="3">
        <f t="shared" si="3405"/>
        <v>31.11671257019043</v>
      </c>
      <c r="BE2939" s="3">
        <f t="shared" si="3406"/>
        <v>4.5414871777034742</v>
      </c>
      <c r="BF2939" s="3">
        <f t="shared" si="3407"/>
        <v>0.17002820912770544</v>
      </c>
      <c r="BG2939" s="3">
        <f t="shared" si="3408"/>
        <v>3.2803918252574222</v>
      </c>
      <c r="BH2939" s="3">
        <f t="shared" si="3409"/>
        <v>1.261095352446052</v>
      </c>
      <c r="BI2939" s="3">
        <f t="shared" si="3410"/>
        <v>0.10719012837879228</v>
      </c>
      <c r="BJ2939" s="3">
        <f t="shared" si="3411"/>
        <v>5.7888313729702929</v>
      </c>
      <c r="BK2939" s="3">
        <f t="shared" si="3412"/>
        <v>0.94901588301942974</v>
      </c>
      <c r="BL2939" s="3">
        <f t="shared" si="3413"/>
        <v>67.348399629286845</v>
      </c>
      <c r="BM2939" s="3">
        <f t="shared" si="3414"/>
        <v>65.832550987579694</v>
      </c>
      <c r="BN2939" s="3">
        <f t="shared" si="3415"/>
        <v>1.6261720134021595E-3</v>
      </c>
    </row>
    <row r="2940" spans="1:66">
      <c r="A2940" s="2" t="s">
        <v>3626</v>
      </c>
      <c r="B2940" t="s">
        <v>2748</v>
      </c>
      <c r="C2940">
        <v>20190811</v>
      </c>
      <c r="D2940" t="s">
        <v>338</v>
      </c>
      <c r="E2940" s="2" t="s">
        <v>0</v>
      </c>
      <c r="F2940" s="2" t="s">
        <v>3625</v>
      </c>
      <c r="G2940" s="1">
        <v>2000</v>
      </c>
      <c r="H2940">
        <v>33</v>
      </c>
      <c r="K2940" s="2">
        <v>25</v>
      </c>
      <c r="L2940" s="2" t="s">
        <v>3633</v>
      </c>
      <c r="M2940" s="2">
        <v>4299.5000648312271</v>
      </c>
      <c r="N2940" s="2">
        <v>0</v>
      </c>
      <c r="O2940" s="3">
        <f t="shared" si="3388"/>
        <v>-0.89153034942575216</v>
      </c>
      <c r="P2940" s="3">
        <f t="shared" si="3389"/>
        <v>0.18676972531612326</v>
      </c>
      <c r="Q2940" s="3">
        <f t="shared" si="3390"/>
        <v>41.096773725526127</v>
      </c>
      <c r="R2940" s="3">
        <f t="shared" si="3391"/>
        <v>3.2402476328281837</v>
      </c>
      <c r="S2940" s="3">
        <f t="shared" si="3392"/>
        <v>1.6352423546152459</v>
      </c>
      <c r="T2940" s="3">
        <f t="shared" si="3393"/>
        <v>32.541595458984375</v>
      </c>
      <c r="U2940" s="2">
        <v>6</v>
      </c>
      <c r="V2940" s="3">
        <f t="shared" si="3394"/>
        <v>1.4200000166893005</v>
      </c>
      <c r="W2940" s="2">
        <v>1</v>
      </c>
      <c r="X2940" s="3">
        <f t="shared" si="3395"/>
        <v>2.8400000333786011</v>
      </c>
      <c r="Y2940" s="2">
        <v>29.75634765625</v>
      </c>
      <c r="Z2940" s="2">
        <v>32.541595458984375</v>
      </c>
      <c r="AA2940" s="2">
        <v>29.149595260620117</v>
      </c>
      <c r="AB2940" s="2">
        <v>33.196823120117188</v>
      </c>
      <c r="AC2940" s="2">
        <v>34.132137298583984</v>
      </c>
      <c r="AD2940" s="2">
        <v>31.787406921386719</v>
      </c>
      <c r="AE2940" s="2">
        <v>35.530323028564453</v>
      </c>
      <c r="AF2940" s="2">
        <v>70.133621215820313</v>
      </c>
      <c r="AG2940" s="2">
        <v>78.267196655273438</v>
      </c>
      <c r="AH2940" s="2">
        <v>500.96563720703125</v>
      </c>
      <c r="AI2940" s="2">
        <v>1999.0792236328125</v>
      </c>
      <c r="AJ2940" s="2">
        <v>35.900901794433594</v>
      </c>
      <c r="AK2940" s="2">
        <v>92.545936584472656</v>
      </c>
      <c r="AL2940" s="2">
        <v>1.2810821533203125</v>
      </c>
      <c r="AM2940" s="2">
        <v>-7.384335994720459E-2</v>
      </c>
      <c r="AN2940" s="2">
        <v>1</v>
      </c>
      <c r="AO2940" s="2">
        <v>-0.21956524252891541</v>
      </c>
      <c r="AP2940" s="2">
        <v>2.737391471862793</v>
      </c>
      <c r="AQ2940" s="2">
        <v>1</v>
      </c>
      <c r="AR2940" s="2">
        <v>0</v>
      </c>
      <c r="AS2940" s="2">
        <v>0.15999999642372131</v>
      </c>
      <c r="AT2940" s="2">
        <v>111115</v>
      </c>
      <c r="AU2940" s="3">
        <f t="shared" si="3396"/>
        <v>0.83494272867838526</v>
      </c>
      <c r="AV2940" s="3">
        <f t="shared" si="3397"/>
        <v>3.2402476328281839E-3</v>
      </c>
      <c r="AW2940" s="3">
        <f t="shared" si="3398"/>
        <v>305.69159545898435</v>
      </c>
      <c r="AX2940" s="3">
        <f t="shared" si="3399"/>
        <v>302.90634765624998</v>
      </c>
      <c r="AY2940" s="3">
        <f t="shared" si="3400"/>
        <v>319.85266863198558</v>
      </c>
      <c r="AZ2940" s="3">
        <f t="shared" si="3401"/>
        <v>1.6780987226959734</v>
      </c>
      <c r="BA2940" s="3">
        <f t="shared" si="3402"/>
        <v>4.9234293764426003</v>
      </c>
      <c r="BB2940" s="3">
        <f t="shared" si="3403"/>
        <v>53.199843862930365</v>
      </c>
      <c r="BC2940" s="3">
        <f t="shared" si="3404"/>
        <v>17.669520834365912</v>
      </c>
      <c r="BD2940" s="3">
        <f t="shared" si="3405"/>
        <v>31.148971557617188</v>
      </c>
      <c r="BE2940" s="3">
        <f t="shared" si="3406"/>
        <v>4.5498399838596111</v>
      </c>
      <c r="BF2940" s="3">
        <f t="shared" si="3407"/>
        <v>0.17524492063137473</v>
      </c>
      <c r="BG2940" s="3">
        <f t="shared" si="3408"/>
        <v>3.2881870218273543</v>
      </c>
      <c r="BH2940" s="3">
        <f t="shared" si="3409"/>
        <v>1.2616529620322567</v>
      </c>
      <c r="BI2940" s="3">
        <f t="shared" si="3410"/>
        <v>0.11050830966787643</v>
      </c>
      <c r="BJ2940" s="3">
        <f t="shared" si="3411"/>
        <v>3.8033394150289634</v>
      </c>
      <c r="BK2940" s="3">
        <f t="shared" si="3412"/>
        <v>1.2040492327221208</v>
      </c>
      <c r="BL2940" s="3">
        <f t="shared" si="3413"/>
        <v>67.389206658049673</v>
      </c>
      <c r="BM2940" s="3">
        <f t="shared" si="3414"/>
        <v>34.555928128717511</v>
      </c>
      <c r="BN2940" s="3">
        <f t="shared" si="3415"/>
        <v>-1.7386169671260106E-2</v>
      </c>
    </row>
    <row r="2941" spans="1:66">
      <c r="A2941" s="2" t="s">
        <v>3626</v>
      </c>
      <c r="B2941" t="s">
        <v>2748</v>
      </c>
      <c r="C2941">
        <v>20190811</v>
      </c>
      <c r="D2941" t="s">
        <v>338</v>
      </c>
      <c r="E2941" s="2" t="s">
        <v>0</v>
      </c>
      <c r="F2941" s="2" t="s">
        <v>3625</v>
      </c>
      <c r="G2941" s="1">
        <v>2000</v>
      </c>
      <c r="H2941">
        <v>400</v>
      </c>
      <c r="K2941" s="2">
        <v>26</v>
      </c>
      <c r="L2941" s="2" t="s">
        <v>3634</v>
      </c>
      <c r="M2941" s="2">
        <v>4445.5000648312271</v>
      </c>
      <c r="N2941" s="2">
        <v>0</v>
      </c>
      <c r="O2941" s="3">
        <f t="shared" si="3388"/>
        <v>10.340005181514796</v>
      </c>
      <c r="P2941" s="3">
        <f t="shared" si="3389"/>
        <v>0.19130769350427382</v>
      </c>
      <c r="Q2941" s="3">
        <f t="shared" si="3390"/>
        <v>284.4229943739773</v>
      </c>
      <c r="R2941" s="3">
        <f t="shared" si="3391"/>
        <v>3.2954593430747661</v>
      </c>
      <c r="S2941" s="3">
        <f t="shared" si="3392"/>
        <v>1.6260102849261271</v>
      </c>
      <c r="T2941" s="3">
        <f t="shared" si="3393"/>
        <v>32.531696319580078</v>
      </c>
      <c r="U2941" s="2">
        <v>6</v>
      </c>
      <c r="V2941" s="3">
        <f t="shared" si="3394"/>
        <v>1.4200000166893005</v>
      </c>
      <c r="W2941" s="2">
        <v>1</v>
      </c>
      <c r="X2941" s="3">
        <f t="shared" si="3395"/>
        <v>2.8400000333786011</v>
      </c>
      <c r="Y2941" s="2">
        <v>29.770561218261719</v>
      </c>
      <c r="Z2941" s="2">
        <v>32.531696319580078</v>
      </c>
      <c r="AA2941" s="2">
        <v>29.151153564453125</v>
      </c>
      <c r="AB2941" s="2">
        <v>399.56329345703125</v>
      </c>
      <c r="AC2941" s="2">
        <v>385.65631103515625</v>
      </c>
      <c r="AD2941" s="2">
        <v>31.794731140136719</v>
      </c>
      <c r="AE2941" s="2">
        <v>35.601345062255859</v>
      </c>
      <c r="AF2941" s="2">
        <v>70.090927124023438</v>
      </c>
      <c r="AG2941" s="2">
        <v>78.355751037597656</v>
      </c>
      <c r="AH2941" s="2">
        <v>500.93914794921875</v>
      </c>
      <c r="AI2941" s="2">
        <v>1999.781982421875</v>
      </c>
      <c r="AJ2941" s="2">
        <v>36.736461639404297</v>
      </c>
      <c r="AK2941" s="2">
        <v>92.543472290039063</v>
      </c>
      <c r="AL2941" s="2">
        <v>-0.7429351806640625</v>
      </c>
      <c r="AM2941" s="2">
        <v>-6.652677059173584E-2</v>
      </c>
      <c r="AN2941" s="2">
        <v>1</v>
      </c>
      <c r="AO2941" s="2">
        <v>-0.21956524252891541</v>
      </c>
      <c r="AP2941" s="2">
        <v>2.737391471862793</v>
      </c>
      <c r="AQ2941" s="2">
        <v>1</v>
      </c>
      <c r="AR2941" s="2">
        <v>0</v>
      </c>
      <c r="AS2941" s="2">
        <v>0.15999999642372131</v>
      </c>
      <c r="AT2941" s="2">
        <v>111115</v>
      </c>
      <c r="AU2941" s="3">
        <f t="shared" si="3396"/>
        <v>0.83489857991536442</v>
      </c>
      <c r="AV2941" s="3">
        <f t="shared" si="3397"/>
        <v>3.2954593430747662E-3</v>
      </c>
      <c r="AW2941" s="3">
        <f t="shared" si="3398"/>
        <v>305.68169631958006</v>
      </c>
      <c r="AX2941" s="3">
        <f t="shared" si="3399"/>
        <v>302.9205612182617</v>
      </c>
      <c r="AY2941" s="3">
        <f t="shared" si="3400"/>
        <v>319.96511003572232</v>
      </c>
      <c r="AZ2941" s="3">
        <f t="shared" si="3401"/>
        <v>1.6543193008215824</v>
      </c>
      <c r="BA2941" s="3">
        <f t="shared" si="3402"/>
        <v>4.9206823751831212</v>
      </c>
      <c r="BB2941" s="3">
        <f t="shared" si="3403"/>
        <v>53.171577134703647</v>
      </c>
      <c r="BC2941" s="3">
        <f t="shared" si="3404"/>
        <v>17.570232072447787</v>
      </c>
      <c r="BD2941" s="3">
        <f t="shared" si="3405"/>
        <v>31.151128768920898</v>
      </c>
      <c r="BE2941" s="3">
        <f t="shared" si="3406"/>
        <v>4.550399026664687</v>
      </c>
      <c r="BF2941" s="3">
        <f t="shared" si="3407"/>
        <v>0.17923414740093579</v>
      </c>
      <c r="BG2941" s="3">
        <f t="shared" si="3408"/>
        <v>3.2946720902569941</v>
      </c>
      <c r="BH2941" s="3">
        <f t="shared" si="3409"/>
        <v>1.2557269364076928</v>
      </c>
      <c r="BI2941" s="3">
        <f t="shared" si="3410"/>
        <v>0.11304692084349326</v>
      </c>
      <c r="BJ2941" s="3">
        <f t="shared" si="3411"/>
        <v>26.321491498498105</v>
      </c>
      <c r="BK2941" s="3">
        <f t="shared" si="3412"/>
        <v>0.73750379868164384</v>
      </c>
      <c r="BL2941" s="3">
        <f t="shared" si="3413"/>
        <v>67.603060854679555</v>
      </c>
      <c r="BM2941" s="3">
        <f t="shared" si="3414"/>
        <v>380.74116778480965</v>
      </c>
      <c r="BN2941" s="3">
        <f t="shared" si="3415"/>
        <v>1.835934904519498E-2</v>
      </c>
    </row>
    <row r="2942" spans="1:66">
      <c r="A2942" s="2" t="s">
        <v>3626</v>
      </c>
      <c r="B2942" t="s">
        <v>2748</v>
      </c>
      <c r="C2942">
        <v>20190811</v>
      </c>
      <c r="D2942" t="s">
        <v>338</v>
      </c>
      <c r="E2942" s="2" t="s">
        <v>0</v>
      </c>
      <c r="F2942" s="2" t="s">
        <v>3625</v>
      </c>
      <c r="G2942" s="1">
        <v>2000</v>
      </c>
      <c r="H2942">
        <v>400</v>
      </c>
      <c r="K2942" s="2">
        <v>27</v>
      </c>
      <c r="L2942" s="2" t="s">
        <v>2552</v>
      </c>
      <c r="M2942" s="2">
        <v>4535.0000648200512</v>
      </c>
      <c r="N2942" s="2">
        <v>0</v>
      </c>
      <c r="O2942" s="3">
        <f t="shared" si="3388"/>
        <v>10.554738244628055</v>
      </c>
      <c r="P2942" s="3">
        <f t="shared" si="3389"/>
        <v>0.19562926864299154</v>
      </c>
      <c r="Q2942" s="3">
        <f t="shared" si="3390"/>
        <v>284.39172931901476</v>
      </c>
      <c r="R2942" s="3">
        <f t="shared" si="3391"/>
        <v>3.3719776516269322</v>
      </c>
      <c r="S2942" s="3">
        <f t="shared" si="3392"/>
        <v>1.6291000401655005</v>
      </c>
      <c r="T2942" s="3">
        <f t="shared" si="3393"/>
        <v>32.577320098876953</v>
      </c>
      <c r="U2942" s="2">
        <v>6</v>
      </c>
      <c r="V2942" s="3">
        <f t="shared" si="3394"/>
        <v>1.4200000166893005</v>
      </c>
      <c r="W2942" s="2">
        <v>1</v>
      </c>
      <c r="X2942" s="3">
        <f t="shared" si="3395"/>
        <v>2.8400000333786011</v>
      </c>
      <c r="Y2942" s="2">
        <v>29.785648345947266</v>
      </c>
      <c r="Z2942" s="2">
        <v>32.577320098876953</v>
      </c>
      <c r="AA2942" s="2">
        <v>29.152177810668945</v>
      </c>
      <c r="AB2942" s="2">
        <v>399.79071044921875</v>
      </c>
      <c r="AC2942" s="2">
        <v>385.59115600585938</v>
      </c>
      <c r="AD2942" s="2">
        <v>31.810768127441406</v>
      </c>
      <c r="AE2942" s="2">
        <v>35.705429077148438</v>
      </c>
      <c r="AF2942" s="2">
        <v>70.031593322753906</v>
      </c>
      <c r="AG2942" s="2">
        <v>78.517196655273438</v>
      </c>
      <c r="AH2942" s="2">
        <v>500.92880249023438</v>
      </c>
      <c r="AI2942" s="2">
        <v>1998.6766357421875</v>
      </c>
      <c r="AJ2942" s="2">
        <v>35.360431671142578</v>
      </c>
      <c r="AK2942" s="2">
        <v>92.542060852050781</v>
      </c>
      <c r="AL2942" s="2">
        <v>-0.6095428466796875</v>
      </c>
      <c r="AM2942" s="2">
        <v>-7.047116756439209E-2</v>
      </c>
      <c r="AN2942" s="2">
        <v>1</v>
      </c>
      <c r="AO2942" s="2">
        <v>-0.21956524252891541</v>
      </c>
      <c r="AP2942" s="2">
        <v>2.737391471862793</v>
      </c>
      <c r="AQ2942" s="2">
        <v>1</v>
      </c>
      <c r="AR2942" s="2">
        <v>0</v>
      </c>
      <c r="AS2942" s="2">
        <v>0.15999999642372131</v>
      </c>
      <c r="AT2942" s="2">
        <v>111115</v>
      </c>
      <c r="AU2942" s="3">
        <f t="shared" si="3396"/>
        <v>0.83488133748372395</v>
      </c>
      <c r="AV2942" s="3">
        <f t="shared" si="3397"/>
        <v>3.3719776516269321E-3</v>
      </c>
      <c r="AW2942" s="3">
        <f t="shared" si="3398"/>
        <v>305.72732009887693</v>
      </c>
      <c r="AX2942" s="3">
        <f t="shared" si="3399"/>
        <v>302.93564834594724</v>
      </c>
      <c r="AY2942" s="3">
        <f t="shared" si="3400"/>
        <v>319.78825457092535</v>
      </c>
      <c r="AZ2942" s="3">
        <f t="shared" si="3401"/>
        <v>1.6081141655366891</v>
      </c>
      <c r="BA2942" s="3">
        <f t="shared" si="3402"/>
        <v>4.9333540305715546</v>
      </c>
      <c r="BB2942" s="3">
        <f t="shared" si="3403"/>
        <v>53.309316705823385</v>
      </c>
      <c r="BC2942" s="3">
        <f t="shared" si="3404"/>
        <v>17.603887628674947</v>
      </c>
      <c r="BD2942" s="3">
        <f t="shared" si="3405"/>
        <v>31.181484222412109</v>
      </c>
      <c r="BE2942" s="3">
        <f t="shared" si="3406"/>
        <v>4.558272009877208</v>
      </c>
      <c r="BF2942" s="3">
        <f t="shared" si="3407"/>
        <v>0.1830220604030707</v>
      </c>
      <c r="BG2942" s="3">
        <f t="shared" si="3408"/>
        <v>3.3042539904060542</v>
      </c>
      <c r="BH2942" s="3">
        <f t="shared" si="3409"/>
        <v>1.2540180194711539</v>
      </c>
      <c r="BI2942" s="3">
        <f t="shared" si="3410"/>
        <v>0.11545838040099259</v>
      </c>
      <c r="BJ2942" s="3">
        <f t="shared" si="3411"/>
        <v>26.318196720460218</v>
      </c>
      <c r="BK2942" s="3">
        <f t="shared" si="3412"/>
        <v>0.73754733450030996</v>
      </c>
      <c r="BL2942" s="3">
        <f t="shared" si="3413"/>
        <v>67.666870603787189</v>
      </c>
      <c r="BM2942" s="3">
        <f t="shared" si="3414"/>
        <v>380.57393894150016</v>
      </c>
      <c r="BN2942" s="3">
        <f t="shared" si="3415"/>
        <v>1.8766553197061522E-2</v>
      </c>
    </row>
    <row r="2943" spans="1:66">
      <c r="A2943" s="2" t="s">
        <v>3626</v>
      </c>
      <c r="B2943" t="s">
        <v>2748</v>
      </c>
      <c r="C2943">
        <v>20190811</v>
      </c>
      <c r="D2943" t="s">
        <v>338</v>
      </c>
      <c r="E2943" s="2" t="s">
        <v>0</v>
      </c>
      <c r="F2943" s="2" t="s">
        <v>3625</v>
      </c>
      <c r="G2943" s="1">
        <v>2000</v>
      </c>
      <c r="H2943">
        <v>400</v>
      </c>
      <c r="K2943" s="2">
        <v>28</v>
      </c>
      <c r="L2943" s="2" t="s">
        <v>3635</v>
      </c>
      <c r="M2943" s="2">
        <v>4625.0000648200512</v>
      </c>
      <c r="N2943" s="2">
        <v>0</v>
      </c>
      <c r="O2943" s="3">
        <f t="shared" si="3388"/>
        <v>10.669596549078703</v>
      </c>
      <c r="P2943" s="3">
        <f t="shared" si="3389"/>
        <v>0.1985500912718253</v>
      </c>
      <c r="Q2943" s="3">
        <f t="shared" si="3390"/>
        <v>284.60085729952709</v>
      </c>
      <c r="R2943" s="3">
        <f t="shared" si="3391"/>
        <v>3.4132013817120042</v>
      </c>
      <c r="S2943" s="3">
        <f t="shared" si="3392"/>
        <v>1.6262461070754517</v>
      </c>
      <c r="T2943" s="3">
        <f t="shared" si="3393"/>
        <v>32.586944580078125</v>
      </c>
      <c r="U2943" s="2">
        <v>6</v>
      </c>
      <c r="V2943" s="3">
        <f t="shared" si="3394"/>
        <v>1.4200000166893005</v>
      </c>
      <c r="W2943" s="2">
        <v>1</v>
      </c>
      <c r="X2943" s="3">
        <f t="shared" si="3395"/>
        <v>2.8400000333786011</v>
      </c>
      <c r="Y2943" s="2">
        <v>29.784872055053711</v>
      </c>
      <c r="Z2943" s="2">
        <v>32.586944580078125</v>
      </c>
      <c r="AA2943" s="2">
        <v>29.147741317749023</v>
      </c>
      <c r="AB2943" s="2">
        <v>399.85098266601563</v>
      </c>
      <c r="AC2943" s="2">
        <v>385.49505615234375</v>
      </c>
      <c r="AD2943" s="2">
        <v>31.823118209838867</v>
      </c>
      <c r="AE2943" s="2">
        <v>35.765190124511719</v>
      </c>
      <c r="AF2943" s="2">
        <v>70.060615539550781</v>
      </c>
      <c r="AG2943" s="2">
        <v>78.650489807128906</v>
      </c>
      <c r="AH2943" s="2">
        <v>500.92352294921875</v>
      </c>
      <c r="AI2943" s="2">
        <v>1998.884765625</v>
      </c>
      <c r="AJ2943" s="2">
        <v>35.110912322998047</v>
      </c>
      <c r="AK2943" s="2">
        <v>92.542068481445313</v>
      </c>
      <c r="AL2943" s="2">
        <v>-0.6904754638671875</v>
      </c>
      <c r="AM2943" s="2">
        <v>-7.3732733726501465E-2</v>
      </c>
      <c r="AN2943" s="2">
        <v>1</v>
      </c>
      <c r="AO2943" s="2">
        <v>-0.21956524252891541</v>
      </c>
      <c r="AP2943" s="2">
        <v>2.737391471862793</v>
      </c>
      <c r="AQ2943" s="2">
        <v>1</v>
      </c>
      <c r="AR2943" s="2">
        <v>0</v>
      </c>
      <c r="AS2943" s="2">
        <v>0.15999999642372131</v>
      </c>
      <c r="AT2943" s="2">
        <v>111115</v>
      </c>
      <c r="AU2943" s="3">
        <f t="shared" si="3396"/>
        <v>0.83487253824869789</v>
      </c>
      <c r="AV2943" s="3">
        <f t="shared" si="3397"/>
        <v>3.4132013817120043E-3</v>
      </c>
      <c r="AW2943" s="3">
        <f t="shared" si="3398"/>
        <v>305.7369445800781</v>
      </c>
      <c r="AX2943" s="3">
        <f t="shared" si="3399"/>
        <v>302.93487205505369</v>
      </c>
      <c r="AY2943" s="3">
        <f t="shared" si="3400"/>
        <v>319.82155535143102</v>
      </c>
      <c r="AZ2943" s="3">
        <f t="shared" si="3401"/>
        <v>1.5856723596321629</v>
      </c>
      <c r="BA2943" s="3">
        <f t="shared" si="3402"/>
        <v>4.9360307808299266</v>
      </c>
      <c r="BB2943" s="3">
        <f t="shared" si="3403"/>
        <v>53.338236996718969</v>
      </c>
      <c r="BC2943" s="3">
        <f t="shared" si="3404"/>
        <v>17.57304687220725</v>
      </c>
      <c r="BD2943" s="3">
        <f t="shared" si="3405"/>
        <v>31.185908317565918</v>
      </c>
      <c r="BE2943" s="3">
        <f t="shared" si="3406"/>
        <v>4.5594204320866991</v>
      </c>
      <c r="BF2943" s="3">
        <f t="shared" si="3407"/>
        <v>0.1855760947514995</v>
      </c>
      <c r="BG2943" s="3">
        <f t="shared" si="3408"/>
        <v>3.3097846737544749</v>
      </c>
      <c r="BH2943" s="3">
        <f t="shared" si="3409"/>
        <v>1.2496357583322242</v>
      </c>
      <c r="BI2943" s="3">
        <f t="shared" si="3410"/>
        <v>0.11708485554405751</v>
      </c>
      <c r="BJ2943" s="3">
        <f t="shared" si="3411"/>
        <v>26.337552026090883</v>
      </c>
      <c r="BK2943" s="3">
        <f t="shared" si="3412"/>
        <v>0.73827368926634351</v>
      </c>
      <c r="BL2943" s="3">
        <f t="shared" si="3413"/>
        <v>67.770529910324186</v>
      </c>
      <c r="BM2943" s="3">
        <f t="shared" si="3414"/>
        <v>380.42324095094722</v>
      </c>
      <c r="BN2943" s="3">
        <f t="shared" si="3415"/>
        <v>1.9007361649433674E-2</v>
      </c>
    </row>
    <row r="2944" spans="1:66">
      <c r="A2944" s="2" t="s">
        <v>3626</v>
      </c>
      <c r="B2944" t="s">
        <v>2748</v>
      </c>
      <c r="C2944">
        <v>20190811</v>
      </c>
      <c r="D2944" t="s">
        <v>338</v>
      </c>
      <c r="E2944" s="2" t="s">
        <v>0</v>
      </c>
      <c r="F2944" s="2" t="s">
        <v>3625</v>
      </c>
      <c r="G2944" s="1">
        <v>2000</v>
      </c>
      <c r="H2944">
        <v>475</v>
      </c>
      <c r="K2944" s="2">
        <v>29</v>
      </c>
      <c r="L2944" s="2" t="s">
        <v>3636</v>
      </c>
      <c r="M2944" s="2">
        <v>4733.0000648424029</v>
      </c>
      <c r="N2944" s="2">
        <v>0</v>
      </c>
      <c r="O2944" s="3">
        <f t="shared" si="3388"/>
        <v>12.160839492652395</v>
      </c>
      <c r="P2944" s="3">
        <f t="shared" si="3389"/>
        <v>0.19605239356938278</v>
      </c>
      <c r="Q2944" s="3">
        <f t="shared" si="3390"/>
        <v>341.55341585723653</v>
      </c>
      <c r="R2944" s="3">
        <f t="shared" si="3391"/>
        <v>3.362742643071964</v>
      </c>
      <c r="S2944" s="3">
        <f t="shared" si="3392"/>
        <v>1.6212397857086454</v>
      </c>
      <c r="T2944" s="3">
        <f t="shared" si="3393"/>
        <v>32.584800720214844</v>
      </c>
      <c r="U2944" s="2">
        <v>6</v>
      </c>
      <c r="V2944" s="3">
        <f t="shared" si="3394"/>
        <v>1.4200000166893005</v>
      </c>
      <c r="W2944" s="2">
        <v>1</v>
      </c>
      <c r="X2944" s="3">
        <f t="shared" si="3395"/>
        <v>2.8400000333786011</v>
      </c>
      <c r="Y2944" s="2">
        <v>29.786645889282227</v>
      </c>
      <c r="Z2944" s="2">
        <v>32.584800720214844</v>
      </c>
      <c r="AA2944" s="2">
        <v>29.150218963623047</v>
      </c>
      <c r="AB2944" s="2">
        <v>474.70071411132813</v>
      </c>
      <c r="AC2944" s="2">
        <v>458.28939819335938</v>
      </c>
      <c r="AD2944" s="2">
        <v>31.929580688476563</v>
      </c>
      <c r="AE2944" s="2">
        <v>35.813014984130859</v>
      </c>
      <c r="AF2944" s="2">
        <v>70.361366271972656</v>
      </c>
      <c r="AG2944" s="2">
        <v>78.747848510742188</v>
      </c>
      <c r="AH2944" s="2">
        <v>500.94515991210938</v>
      </c>
      <c r="AI2944" s="2">
        <v>2000.3773193359375</v>
      </c>
      <c r="AJ2944" s="2">
        <v>35.416114807128906</v>
      </c>
      <c r="AK2944" s="2">
        <v>92.5416259765625</v>
      </c>
      <c r="AL2944" s="2">
        <v>-1.2794036865234375</v>
      </c>
      <c r="AM2944" s="2">
        <v>-7.2008490562438965E-2</v>
      </c>
      <c r="AN2944" s="2">
        <v>1</v>
      </c>
      <c r="AO2944" s="2">
        <v>-0.21956524252891541</v>
      </c>
      <c r="AP2944" s="2">
        <v>2.737391471862793</v>
      </c>
      <c r="AQ2944" s="2">
        <v>1</v>
      </c>
      <c r="AR2944" s="2">
        <v>0</v>
      </c>
      <c r="AS2944" s="2">
        <v>0.15999999642372131</v>
      </c>
      <c r="AT2944" s="2">
        <v>111115</v>
      </c>
      <c r="AU2944" s="3">
        <f t="shared" si="3396"/>
        <v>0.8349085998535154</v>
      </c>
      <c r="AV2944" s="3">
        <f t="shared" si="3397"/>
        <v>3.3627426430719639E-3</v>
      </c>
      <c r="AW2944" s="3">
        <f t="shared" si="3398"/>
        <v>305.73480072021482</v>
      </c>
      <c r="AX2944" s="3">
        <f t="shared" si="3399"/>
        <v>302.9366458892822</v>
      </c>
      <c r="AY2944" s="3">
        <f t="shared" si="3400"/>
        <v>320.06036393984323</v>
      </c>
      <c r="AZ2944" s="3">
        <f t="shared" si="3401"/>
        <v>1.6151215488192421</v>
      </c>
      <c r="BA2944" s="3">
        <f t="shared" si="3402"/>
        <v>4.9354344234631116</v>
      </c>
      <c r="BB2944" s="3">
        <f t="shared" si="3403"/>
        <v>53.332047836646844</v>
      </c>
      <c r="BC2944" s="3">
        <f t="shared" si="3404"/>
        <v>17.519032852515984</v>
      </c>
      <c r="BD2944" s="3">
        <f t="shared" si="3405"/>
        <v>31.185723304748535</v>
      </c>
      <c r="BE2944" s="3">
        <f t="shared" si="3406"/>
        <v>4.5593724007593464</v>
      </c>
      <c r="BF2944" s="3">
        <f t="shared" si="3407"/>
        <v>0.18339235493397529</v>
      </c>
      <c r="BG2944" s="3">
        <f t="shared" si="3408"/>
        <v>3.3141946377544662</v>
      </c>
      <c r="BH2944" s="3">
        <f t="shared" si="3409"/>
        <v>1.2451777630048801</v>
      </c>
      <c r="BI2944" s="3">
        <f t="shared" si="3410"/>
        <v>0.11569416722811519</v>
      </c>
      <c r="BJ2944" s="3">
        <f t="shared" si="3411"/>
        <v>31.607908461277695</v>
      </c>
      <c r="BK2944" s="3">
        <f t="shared" si="3412"/>
        <v>0.74527889408676629</v>
      </c>
      <c r="BL2944" s="3">
        <f t="shared" si="3413"/>
        <v>67.838727608104264</v>
      </c>
      <c r="BM2944" s="3">
        <f t="shared" si="3414"/>
        <v>452.50871751655313</v>
      </c>
      <c r="BN2944" s="3">
        <f t="shared" si="3415"/>
        <v>1.8231159884731819E-2</v>
      </c>
    </row>
    <row r="2945" spans="1:66">
      <c r="A2945" s="2" t="s">
        <v>3626</v>
      </c>
      <c r="B2945" t="s">
        <v>2748</v>
      </c>
      <c r="C2945">
        <v>20190811</v>
      </c>
      <c r="D2945" t="s">
        <v>338</v>
      </c>
      <c r="E2945" s="2" t="s">
        <v>0</v>
      </c>
      <c r="F2945" s="2" t="s">
        <v>3625</v>
      </c>
      <c r="G2945" s="1">
        <v>2000</v>
      </c>
      <c r="H2945">
        <v>575</v>
      </c>
      <c r="K2945" s="2">
        <v>30</v>
      </c>
      <c r="L2945" s="2" t="s">
        <v>3637</v>
      </c>
      <c r="M2945" s="2">
        <v>4826.0000648424029</v>
      </c>
      <c r="N2945" s="2">
        <v>0</v>
      </c>
      <c r="O2945" s="3">
        <f t="shared" si="3388"/>
        <v>14.461524782376852</v>
      </c>
      <c r="P2945" s="3">
        <f t="shared" si="3389"/>
        <v>0.19769878672376431</v>
      </c>
      <c r="Q2945" s="3">
        <f t="shared" si="3390"/>
        <v>416.74341794748523</v>
      </c>
      <c r="R2945" s="3">
        <f t="shared" si="3391"/>
        <v>3.3966093654369831</v>
      </c>
      <c r="S2945" s="3">
        <f t="shared" si="3392"/>
        <v>1.6246417088337188</v>
      </c>
      <c r="T2945" s="3">
        <f t="shared" si="3393"/>
        <v>32.614387512207031</v>
      </c>
      <c r="U2945" s="2">
        <v>6</v>
      </c>
      <c r="V2945" s="3">
        <f t="shared" si="3394"/>
        <v>1.4200000166893005</v>
      </c>
      <c r="W2945" s="2">
        <v>1</v>
      </c>
      <c r="X2945" s="3">
        <f t="shared" si="3395"/>
        <v>2.8400000333786011</v>
      </c>
      <c r="Y2945" s="2">
        <v>29.796066284179688</v>
      </c>
      <c r="Z2945" s="2">
        <v>32.614387512207031</v>
      </c>
      <c r="AA2945" s="2">
        <v>29.150791168212891</v>
      </c>
      <c r="AB2945" s="2">
        <v>574.4879150390625</v>
      </c>
      <c r="AC2945" s="2">
        <v>554.909423828125</v>
      </c>
      <c r="AD2945" s="2">
        <v>31.943975448608398</v>
      </c>
      <c r="AE2945" s="2">
        <v>35.866283416748047</v>
      </c>
      <c r="AF2945" s="2">
        <v>70.355178833007813</v>
      </c>
      <c r="AG2945" s="2">
        <v>78.820854187011719</v>
      </c>
      <c r="AH2945" s="2">
        <v>500.94775390625</v>
      </c>
      <c r="AI2945" s="2">
        <v>1999.719970703125</v>
      </c>
      <c r="AJ2945" s="2">
        <v>36.395805358886719</v>
      </c>
      <c r="AK2945" s="2">
        <v>92.538955688476563</v>
      </c>
      <c r="AL2945" s="2">
        <v>-2.3296966552734375</v>
      </c>
      <c r="AM2945" s="2">
        <v>-7.0711493492126465E-2</v>
      </c>
      <c r="AN2945" s="2">
        <v>1</v>
      </c>
      <c r="AO2945" s="2">
        <v>-0.21956524252891541</v>
      </c>
      <c r="AP2945" s="2">
        <v>2.737391471862793</v>
      </c>
      <c r="AQ2945" s="2">
        <v>1</v>
      </c>
      <c r="AR2945" s="2">
        <v>0</v>
      </c>
      <c r="AS2945" s="2">
        <v>0.15999999642372131</v>
      </c>
      <c r="AT2945" s="2">
        <v>111115</v>
      </c>
      <c r="AU2945" s="3">
        <f t="shared" si="3396"/>
        <v>0.83491292317708321</v>
      </c>
      <c r="AV2945" s="3">
        <f t="shared" si="3397"/>
        <v>3.3966093654369833E-3</v>
      </c>
      <c r="AW2945" s="3">
        <f t="shared" si="3398"/>
        <v>305.76438751220701</v>
      </c>
      <c r="AX2945" s="3">
        <f t="shared" si="3399"/>
        <v>302.94606628417966</v>
      </c>
      <c r="AY2945" s="3">
        <f t="shared" si="3400"/>
        <v>319.95518816094409</v>
      </c>
      <c r="AZ2945" s="3">
        <f t="shared" si="3401"/>
        <v>1.5933644171085612</v>
      </c>
      <c r="BA2945" s="3">
        <f t="shared" si="3402"/>
        <v>4.9436701206465079</v>
      </c>
      <c r="BB2945" s="3">
        <f t="shared" si="3403"/>
        <v>53.422583860670471</v>
      </c>
      <c r="BC2945" s="3">
        <f t="shared" si="3404"/>
        <v>17.556300443922424</v>
      </c>
      <c r="BD2945" s="3">
        <f t="shared" si="3405"/>
        <v>31.205226898193359</v>
      </c>
      <c r="BE2945" s="3">
        <f t="shared" si="3406"/>
        <v>4.5644381705150048</v>
      </c>
      <c r="BF2945" s="3">
        <f t="shared" si="3407"/>
        <v>0.18483220165831948</v>
      </c>
      <c r="BG2945" s="3">
        <f t="shared" si="3408"/>
        <v>3.3190284118127891</v>
      </c>
      <c r="BH2945" s="3">
        <f t="shared" si="3409"/>
        <v>1.2454097587022157</v>
      </c>
      <c r="BI2945" s="3">
        <f t="shared" si="3410"/>
        <v>0.11661108136439746</v>
      </c>
      <c r="BJ2945" s="3">
        <f t="shared" si="3411"/>
        <v>38.565000686906608</v>
      </c>
      <c r="BK2945" s="3">
        <f t="shared" si="3412"/>
        <v>0.75101160667360611</v>
      </c>
      <c r="BL2945" s="3">
        <f t="shared" si="3413"/>
        <v>67.839950449768509</v>
      </c>
      <c r="BM2945" s="3">
        <f t="shared" si="3414"/>
        <v>548.03510755109903</v>
      </c>
      <c r="BN2945" s="3">
        <f t="shared" si="3415"/>
        <v>1.7901574390890088E-2</v>
      </c>
    </row>
    <row r="2946" spans="1:66">
      <c r="A2946" s="2" t="s">
        <v>3626</v>
      </c>
      <c r="B2946" t="s">
        <v>2748</v>
      </c>
      <c r="C2946">
        <v>20190811</v>
      </c>
      <c r="D2946" t="s">
        <v>338</v>
      </c>
      <c r="E2946" s="2" t="s">
        <v>0</v>
      </c>
      <c r="F2946" s="2" t="s">
        <v>3625</v>
      </c>
      <c r="G2946" s="1">
        <v>2000</v>
      </c>
      <c r="H2946">
        <v>675</v>
      </c>
      <c r="K2946" s="2">
        <v>31</v>
      </c>
      <c r="L2946" s="2" t="s">
        <v>3638</v>
      </c>
      <c r="M2946" s="2">
        <v>4916.5000648312271</v>
      </c>
      <c r="N2946" s="2">
        <v>0</v>
      </c>
      <c r="O2946" s="3">
        <f t="shared" si="3388"/>
        <v>16.312291474129413</v>
      </c>
      <c r="P2946" s="3">
        <f t="shared" si="3389"/>
        <v>0.20121870464962355</v>
      </c>
      <c r="Q2946" s="3">
        <f t="shared" si="3390"/>
        <v>498.45136445623342</v>
      </c>
      <c r="R2946" s="3">
        <f t="shared" si="3391"/>
        <v>3.4599484173545179</v>
      </c>
      <c r="S2946" s="3">
        <f t="shared" si="3392"/>
        <v>1.6277460810220901</v>
      </c>
      <c r="T2946" s="3">
        <f t="shared" si="3393"/>
        <v>32.639621734619141</v>
      </c>
      <c r="U2946" s="2">
        <v>6</v>
      </c>
      <c r="V2946" s="3">
        <f t="shared" si="3394"/>
        <v>1.4200000166893005</v>
      </c>
      <c r="W2946" s="2">
        <v>1</v>
      </c>
      <c r="X2946" s="3">
        <f t="shared" si="3395"/>
        <v>2.8400000333786011</v>
      </c>
      <c r="Y2946" s="2">
        <v>29.809150695800781</v>
      </c>
      <c r="Z2946" s="2">
        <v>32.639621734619141</v>
      </c>
      <c r="AA2946" s="2">
        <v>29.151889801025391</v>
      </c>
      <c r="AB2946" s="2">
        <v>675.06866455078125</v>
      </c>
      <c r="AC2946" s="2">
        <v>652.82598876953125</v>
      </c>
      <c r="AD2946" s="2">
        <v>31.914068222045898</v>
      </c>
      <c r="AE2946" s="2">
        <v>35.909267425537109</v>
      </c>
      <c r="AF2946" s="2">
        <v>70.199600219726563</v>
      </c>
      <c r="AG2946" s="2">
        <v>78.855628967285156</v>
      </c>
      <c r="AH2946" s="2">
        <v>500.95687866210938</v>
      </c>
      <c r="AI2946" s="2">
        <v>1999.57080078125</v>
      </c>
      <c r="AJ2946" s="2">
        <v>36.538631439208984</v>
      </c>
      <c r="AK2946" s="2">
        <v>92.537605285644531</v>
      </c>
      <c r="AL2946" s="2">
        <v>-3.4711761474609375</v>
      </c>
      <c r="AM2946" s="2">
        <v>-7.9874396324157715E-2</v>
      </c>
      <c r="AN2946" s="2">
        <v>1</v>
      </c>
      <c r="AO2946" s="2">
        <v>-0.21956524252891541</v>
      </c>
      <c r="AP2946" s="2">
        <v>2.737391471862793</v>
      </c>
      <c r="AQ2946" s="2">
        <v>1</v>
      </c>
      <c r="AR2946" s="2">
        <v>0</v>
      </c>
      <c r="AS2946" s="2">
        <v>0.15999999642372131</v>
      </c>
      <c r="AT2946" s="2">
        <v>111115</v>
      </c>
      <c r="AU2946" s="3">
        <f t="shared" si="3396"/>
        <v>0.83492813110351549</v>
      </c>
      <c r="AV2946" s="3">
        <f t="shared" si="3397"/>
        <v>3.4599484173545177E-3</v>
      </c>
      <c r="AW2946" s="3">
        <f t="shared" si="3398"/>
        <v>305.78962173461912</v>
      </c>
      <c r="AX2946" s="3">
        <f t="shared" si="3399"/>
        <v>302.95915069580076</v>
      </c>
      <c r="AY2946" s="3">
        <f t="shared" si="3400"/>
        <v>319.93132097397756</v>
      </c>
      <c r="AZ2946" s="3">
        <f t="shared" si="3401"/>
        <v>1.5584786234628465</v>
      </c>
      <c r="BA2946" s="3">
        <f t="shared" si="3402"/>
        <v>4.9507036961430959</v>
      </c>
      <c r="BB2946" s="3">
        <f t="shared" si="3403"/>
        <v>53.499371210885485</v>
      </c>
      <c r="BC2946" s="3">
        <f t="shared" si="3404"/>
        <v>17.590103785348376</v>
      </c>
      <c r="BD2946" s="3">
        <f t="shared" si="3405"/>
        <v>31.224386215209961</v>
      </c>
      <c r="BE2946" s="3">
        <f t="shared" si="3406"/>
        <v>4.5694192917745733</v>
      </c>
      <c r="BF2946" s="3">
        <f t="shared" si="3407"/>
        <v>0.18790530282337956</v>
      </c>
      <c r="BG2946" s="3">
        <f t="shared" si="3408"/>
        <v>3.3229576151210058</v>
      </c>
      <c r="BH2946" s="3">
        <f t="shared" si="3409"/>
        <v>1.2464616766535674</v>
      </c>
      <c r="BI2946" s="3">
        <f t="shared" si="3410"/>
        <v>0.11856852564769288</v>
      </c>
      <c r="BJ2946" s="3">
        <f t="shared" si="3411"/>
        <v>46.125495618141876</v>
      </c>
      <c r="BK2946" s="3">
        <f t="shared" si="3412"/>
        <v>0.76352867843961236</v>
      </c>
      <c r="BL2946" s="3">
        <f t="shared" si="3413"/>
        <v>67.859502301335056</v>
      </c>
      <c r="BM2946" s="3">
        <f t="shared" si="3414"/>
        <v>645.07190664585016</v>
      </c>
      <c r="BN2946" s="3">
        <f t="shared" si="3415"/>
        <v>1.7160009131144113E-2</v>
      </c>
    </row>
    <row r="2947" spans="1:66">
      <c r="A2947" s="2" t="s">
        <v>3626</v>
      </c>
      <c r="B2947" t="s">
        <v>2748</v>
      </c>
      <c r="C2947">
        <v>20190811</v>
      </c>
      <c r="D2947" t="s">
        <v>338</v>
      </c>
      <c r="E2947" s="2" t="s">
        <v>0</v>
      </c>
      <c r="F2947" s="2" t="s">
        <v>3625</v>
      </c>
      <c r="G2947" s="1">
        <v>2000</v>
      </c>
      <c r="H2947">
        <v>800</v>
      </c>
      <c r="K2947" s="2">
        <v>32</v>
      </c>
      <c r="L2947" s="2" t="s">
        <v>3639</v>
      </c>
      <c r="M2947" s="2">
        <v>5011.5000648312271</v>
      </c>
      <c r="N2947" s="2">
        <v>0</v>
      </c>
      <c r="O2947" s="3">
        <f t="shared" si="3388"/>
        <v>18.058076864807333</v>
      </c>
      <c r="P2947" s="3">
        <f t="shared" si="3389"/>
        <v>0.20361130769467239</v>
      </c>
      <c r="Q2947" s="3">
        <f t="shared" si="3390"/>
        <v>604.12936016644494</v>
      </c>
      <c r="R2947" s="3">
        <f t="shared" si="3391"/>
        <v>3.4875956139649267</v>
      </c>
      <c r="S2947" s="3">
        <f t="shared" si="3392"/>
        <v>1.622753784921084</v>
      </c>
      <c r="T2947" s="3">
        <f t="shared" si="3393"/>
        <v>32.631366729736328</v>
      </c>
      <c r="U2947" s="2">
        <v>6</v>
      </c>
      <c r="V2947" s="3">
        <f t="shared" si="3394"/>
        <v>1.4200000166893005</v>
      </c>
      <c r="W2947" s="2">
        <v>1</v>
      </c>
      <c r="X2947" s="3">
        <f t="shared" si="3395"/>
        <v>2.8400000333786011</v>
      </c>
      <c r="Y2947" s="2">
        <v>29.816137313842773</v>
      </c>
      <c r="Z2947" s="2">
        <v>32.631366729736328</v>
      </c>
      <c r="AA2947" s="2">
        <v>29.150249481201172</v>
      </c>
      <c r="AB2947" s="2">
        <v>799.6639404296875</v>
      </c>
      <c r="AC2947" s="2">
        <v>774.79815673828125</v>
      </c>
      <c r="AD2947" s="2">
        <v>31.910974502563477</v>
      </c>
      <c r="AE2947" s="2">
        <v>35.938148498535156</v>
      </c>
      <c r="AF2947" s="2">
        <v>70.166221618652344</v>
      </c>
      <c r="AG2947" s="2">
        <v>78.88812255859375</v>
      </c>
      <c r="AH2947" s="2">
        <v>500.93557739257813</v>
      </c>
      <c r="AI2947" s="2">
        <v>1999.8046875</v>
      </c>
      <c r="AJ2947" s="2">
        <v>36.849224090576172</v>
      </c>
      <c r="AK2947" s="2">
        <v>92.538101196289063</v>
      </c>
      <c r="AL2947" s="2">
        <v>-5.1635589599609375</v>
      </c>
      <c r="AM2947" s="2">
        <v>-7.295072078704834E-2</v>
      </c>
      <c r="AN2947" s="2">
        <v>1</v>
      </c>
      <c r="AO2947" s="2">
        <v>-0.21956524252891541</v>
      </c>
      <c r="AP2947" s="2">
        <v>2.737391471862793</v>
      </c>
      <c r="AQ2947" s="2">
        <v>1</v>
      </c>
      <c r="AR2947" s="2">
        <v>0</v>
      </c>
      <c r="AS2947" s="2">
        <v>0.15999999642372131</v>
      </c>
      <c r="AT2947" s="2">
        <v>111115</v>
      </c>
      <c r="AU2947" s="3">
        <f t="shared" si="3396"/>
        <v>0.83489262898763006</v>
      </c>
      <c r="AV2947" s="3">
        <f t="shared" si="3397"/>
        <v>3.4875956139649267E-3</v>
      </c>
      <c r="AW2947" s="3">
        <f t="shared" si="3398"/>
        <v>305.78136672973631</v>
      </c>
      <c r="AX2947" s="3">
        <f t="shared" si="3399"/>
        <v>302.96613731384275</v>
      </c>
      <c r="AY2947" s="3">
        <f t="shared" si="3400"/>
        <v>319.96874284814112</v>
      </c>
      <c r="AZ2947" s="3">
        <f t="shared" si="3401"/>
        <v>1.5468170265449073</v>
      </c>
      <c r="BA2947" s="3">
        <f t="shared" si="3402"/>
        <v>4.9484018074857943</v>
      </c>
      <c r="BB2947" s="3">
        <f t="shared" si="3403"/>
        <v>53.474209471722268</v>
      </c>
      <c r="BC2947" s="3">
        <f t="shared" si="3404"/>
        <v>17.536060973187112</v>
      </c>
      <c r="BD2947" s="3">
        <f t="shared" si="3405"/>
        <v>31.223752021789551</v>
      </c>
      <c r="BE2947" s="3">
        <f t="shared" si="3406"/>
        <v>4.5692543357259749</v>
      </c>
      <c r="BF2947" s="3">
        <f t="shared" si="3407"/>
        <v>0.18999013206634288</v>
      </c>
      <c r="BG2947" s="3">
        <f t="shared" si="3408"/>
        <v>3.3256480225647103</v>
      </c>
      <c r="BH2947" s="3">
        <f t="shared" si="3409"/>
        <v>1.2436063131612647</v>
      </c>
      <c r="BI2947" s="3">
        <f t="shared" si="3410"/>
        <v>0.11989682974157855</v>
      </c>
      <c r="BJ2947" s="3">
        <f t="shared" si="3411"/>
        <v>55.904983866731847</v>
      </c>
      <c r="BK2947" s="3">
        <f t="shared" si="3412"/>
        <v>0.77972482886341399</v>
      </c>
      <c r="BL2947" s="3">
        <f t="shared" si="3413"/>
        <v>67.968309710513509</v>
      </c>
      <c r="BM2947" s="3">
        <f t="shared" si="3414"/>
        <v>766.21421185061581</v>
      </c>
      <c r="BN2947" s="3">
        <f t="shared" si="3415"/>
        <v>1.6018718292356314E-2</v>
      </c>
    </row>
    <row r="2948" spans="1:66">
      <c r="A2948" s="2" t="s">
        <v>3626</v>
      </c>
      <c r="B2948" t="s">
        <v>2748</v>
      </c>
      <c r="C2948">
        <v>20190811</v>
      </c>
      <c r="D2948" t="s">
        <v>338</v>
      </c>
      <c r="E2948" s="2" t="s">
        <v>0</v>
      </c>
      <c r="F2948" s="2" t="s">
        <v>3625</v>
      </c>
      <c r="G2948" s="1">
        <v>2000</v>
      </c>
      <c r="H2948">
        <v>1000</v>
      </c>
      <c r="K2948" s="2">
        <v>33</v>
      </c>
      <c r="L2948" s="2" t="s">
        <v>3640</v>
      </c>
      <c r="M2948" s="2">
        <v>5133.0000648424029</v>
      </c>
      <c r="N2948" s="2">
        <v>0</v>
      </c>
      <c r="O2948" s="3">
        <f t="shared" si="3388"/>
        <v>18.742006313978489</v>
      </c>
      <c r="P2948" s="3">
        <f t="shared" si="3389"/>
        <v>0.20200385578627966</v>
      </c>
      <c r="Q2948" s="3">
        <f t="shared" si="3390"/>
        <v>789.49124788742972</v>
      </c>
      <c r="R2948" s="3">
        <f t="shared" si="3391"/>
        <v>3.458661942347323</v>
      </c>
      <c r="S2948" s="3">
        <f t="shared" si="3392"/>
        <v>1.6212869474742875</v>
      </c>
      <c r="T2948" s="3">
        <f t="shared" si="3393"/>
        <v>32.621635437011719</v>
      </c>
      <c r="U2948" s="2">
        <v>6</v>
      </c>
      <c r="V2948" s="3">
        <f t="shared" si="3394"/>
        <v>1.4200000166893005</v>
      </c>
      <c r="W2948" s="2">
        <v>1</v>
      </c>
      <c r="X2948" s="3">
        <f t="shared" si="3395"/>
        <v>2.8400000333786011</v>
      </c>
      <c r="Y2948" s="2">
        <v>29.822967529296875</v>
      </c>
      <c r="Z2948" s="2">
        <v>32.621635437011719</v>
      </c>
      <c r="AA2948" s="2">
        <v>29.151962280273438</v>
      </c>
      <c r="AB2948" s="2">
        <v>999.06390380859375</v>
      </c>
      <c r="AC2948" s="2">
        <v>972.58685302734375</v>
      </c>
      <c r="AD2948" s="2">
        <v>31.930717468261719</v>
      </c>
      <c r="AE2948" s="2">
        <v>35.924472808837891</v>
      </c>
      <c r="AF2948" s="2">
        <v>70.221565246582031</v>
      </c>
      <c r="AG2948" s="2">
        <v>78.829093933105469</v>
      </c>
      <c r="AH2948" s="2">
        <v>500.94375610351563</v>
      </c>
      <c r="AI2948" s="2">
        <v>1999.5008544921875</v>
      </c>
      <c r="AJ2948" s="2">
        <v>36.398059844970703</v>
      </c>
      <c r="AK2948" s="2">
        <v>92.538658142089844</v>
      </c>
      <c r="AL2948" s="2">
        <v>-7.8769378662109375</v>
      </c>
      <c r="AM2948" s="2">
        <v>-7.0421576499938965E-2</v>
      </c>
      <c r="AN2948" s="2">
        <v>1</v>
      </c>
      <c r="AO2948" s="2">
        <v>-0.21956524252891541</v>
      </c>
      <c r="AP2948" s="2">
        <v>2.737391471862793</v>
      </c>
      <c r="AQ2948" s="2">
        <v>1</v>
      </c>
      <c r="AR2948" s="2">
        <v>0</v>
      </c>
      <c r="AS2948" s="2">
        <v>0.15999999642372131</v>
      </c>
      <c r="AT2948" s="2">
        <v>111115</v>
      </c>
      <c r="AU2948" s="3">
        <f t="shared" si="3396"/>
        <v>0.834906260172526</v>
      </c>
      <c r="AV2948" s="3">
        <f t="shared" si="3397"/>
        <v>3.458661942347323E-3</v>
      </c>
      <c r="AW2948" s="3">
        <f t="shared" si="3398"/>
        <v>305.7716354370117</v>
      </c>
      <c r="AX2948" s="3">
        <f t="shared" si="3399"/>
        <v>302.97296752929685</v>
      </c>
      <c r="AY2948" s="3">
        <f t="shared" si="3400"/>
        <v>319.92012956797771</v>
      </c>
      <c r="AZ2948" s="3">
        <f t="shared" si="3401"/>
        <v>1.5635907470718278</v>
      </c>
      <c r="BA2948" s="3">
        <f t="shared" si="3402"/>
        <v>4.9456894556661393</v>
      </c>
      <c r="BB2948" s="3">
        <f t="shared" si="3403"/>
        <v>53.444577163332191</v>
      </c>
      <c r="BC2948" s="3">
        <f t="shared" si="3404"/>
        <v>17.5201043544943</v>
      </c>
      <c r="BD2948" s="3">
        <f t="shared" si="3405"/>
        <v>31.222301483154297</v>
      </c>
      <c r="BE2948" s="3">
        <f t="shared" si="3406"/>
        <v>4.5688770647714856</v>
      </c>
      <c r="BF2948" s="3">
        <f t="shared" si="3407"/>
        <v>0.18858981713305281</v>
      </c>
      <c r="BG2948" s="3">
        <f t="shared" si="3408"/>
        <v>3.3244025081918518</v>
      </c>
      <c r="BH2948" s="3">
        <f t="shared" si="3409"/>
        <v>1.2444745565796338</v>
      </c>
      <c r="BI2948" s="3">
        <f t="shared" si="3410"/>
        <v>0.11900461800198241</v>
      </c>
      <c r="BJ2948" s="3">
        <f t="shared" si="3411"/>
        <v>73.05846069442677</v>
      </c>
      <c r="BK2948" s="3">
        <f t="shared" si="3412"/>
        <v>0.81174369716185502</v>
      </c>
      <c r="BL2948" s="3">
        <f t="shared" si="3413"/>
        <v>67.963518637052189</v>
      </c>
      <c r="BM2948" s="3">
        <f t="shared" si="3414"/>
        <v>963.67780083491448</v>
      </c>
      <c r="BN2948" s="3">
        <f t="shared" si="3415"/>
        <v>1.3217827517789153E-2</v>
      </c>
    </row>
    <row r="2949" spans="1:66">
      <c r="A2949" s="2" t="s">
        <v>3626</v>
      </c>
      <c r="B2949" t="s">
        <v>2748</v>
      </c>
      <c r="C2949">
        <v>20190811</v>
      </c>
      <c r="D2949" t="s">
        <v>338</v>
      </c>
      <c r="E2949" s="2" t="s">
        <v>0</v>
      </c>
      <c r="F2949" s="2" t="s">
        <v>3625</v>
      </c>
      <c r="G2949" s="1">
        <v>2000</v>
      </c>
      <c r="H2949">
        <v>1400</v>
      </c>
      <c r="K2949" s="2">
        <v>34</v>
      </c>
      <c r="L2949" s="2" t="s">
        <v>3641</v>
      </c>
      <c r="M2949" s="2">
        <v>5283.5000648312271</v>
      </c>
      <c r="N2949" s="2">
        <v>0</v>
      </c>
      <c r="O2949" s="3">
        <f t="shared" si="3388"/>
        <v>19.535337883501647</v>
      </c>
      <c r="P2949" s="3">
        <f t="shared" si="3389"/>
        <v>0.20734534265575316</v>
      </c>
      <c r="Q2949" s="3">
        <f t="shared" si="3390"/>
        <v>1173.1363405718575</v>
      </c>
      <c r="R2949" s="3">
        <f t="shared" si="3391"/>
        <v>3.5597889510123268</v>
      </c>
      <c r="S2949" s="3">
        <f t="shared" si="3392"/>
        <v>1.6284274620790997</v>
      </c>
      <c r="T2949" s="3">
        <f t="shared" si="3393"/>
        <v>32.660800933837891</v>
      </c>
      <c r="U2949" s="2">
        <v>6</v>
      </c>
      <c r="V2949" s="3">
        <f t="shared" si="3394"/>
        <v>1.4200000166893005</v>
      </c>
      <c r="W2949" s="2">
        <v>1</v>
      </c>
      <c r="X2949" s="3">
        <f t="shared" si="3395"/>
        <v>2.8400000333786011</v>
      </c>
      <c r="Y2949" s="2">
        <v>29.834972381591797</v>
      </c>
      <c r="Z2949" s="2">
        <v>32.660800933837891</v>
      </c>
      <c r="AA2949" s="2">
        <v>29.151203155517578</v>
      </c>
      <c r="AB2949" s="2">
        <v>1399.6669921875</v>
      </c>
      <c r="AC2949" s="2">
        <v>1370.4254150390625</v>
      </c>
      <c r="AD2949" s="2">
        <v>31.854873657226563</v>
      </c>
      <c r="AE2949" s="2">
        <v>35.965263366699219</v>
      </c>
      <c r="AF2949" s="2">
        <v>69.971351623535156</v>
      </c>
      <c r="AG2949" s="2">
        <v>78.863487243652344</v>
      </c>
      <c r="AH2949" s="2">
        <v>500.93939208984375</v>
      </c>
      <c r="AI2949" s="2">
        <v>1999.873291015625</v>
      </c>
      <c r="AJ2949" s="2">
        <v>37.115486145019531</v>
      </c>
      <c r="AK2949" s="2">
        <v>92.538909912109375</v>
      </c>
      <c r="AL2949" s="2">
        <v>-14.416244506835938</v>
      </c>
      <c r="AM2949" s="2">
        <v>-6.2143683433532715E-2</v>
      </c>
      <c r="AN2949" s="2">
        <v>1</v>
      </c>
      <c r="AO2949" s="2">
        <v>-0.21956524252891541</v>
      </c>
      <c r="AP2949" s="2">
        <v>2.737391471862793</v>
      </c>
      <c r="AQ2949" s="2">
        <v>1</v>
      </c>
      <c r="AR2949" s="2">
        <v>0</v>
      </c>
      <c r="AS2949" s="2">
        <v>0.15999999642372131</v>
      </c>
      <c r="AT2949" s="2">
        <v>111115</v>
      </c>
      <c r="AU2949" s="3">
        <f t="shared" si="3396"/>
        <v>0.83489898681640606</v>
      </c>
      <c r="AV2949" s="3">
        <f t="shared" si="3397"/>
        <v>3.559788951012327E-3</v>
      </c>
      <c r="AW2949" s="3">
        <f t="shared" si="3398"/>
        <v>305.81080093383787</v>
      </c>
      <c r="AX2949" s="3">
        <f t="shared" si="3399"/>
        <v>302.98497238159177</v>
      </c>
      <c r="AY2949" s="3">
        <f t="shared" si="3400"/>
        <v>319.97971941039577</v>
      </c>
      <c r="AZ2949" s="3">
        <f t="shared" si="3401"/>
        <v>1.50795709198649</v>
      </c>
      <c r="BA2949" s="3">
        <f t="shared" si="3402"/>
        <v>4.9566137287353662</v>
      </c>
      <c r="BB2949" s="3">
        <f t="shared" si="3403"/>
        <v>53.562482348700733</v>
      </c>
      <c r="BC2949" s="3">
        <f t="shared" si="3404"/>
        <v>17.597218982001515</v>
      </c>
      <c r="BD2949" s="3">
        <f t="shared" si="3405"/>
        <v>31.247886657714844</v>
      </c>
      <c r="BE2949" s="3">
        <f t="shared" si="3406"/>
        <v>4.5755355016213048</v>
      </c>
      <c r="BF2949" s="3">
        <f t="shared" si="3407"/>
        <v>0.19323729587538488</v>
      </c>
      <c r="BG2949" s="3">
        <f t="shared" si="3408"/>
        <v>3.3281862666562665</v>
      </c>
      <c r="BH2949" s="3">
        <f t="shared" si="3409"/>
        <v>1.2473492349650384</v>
      </c>
      <c r="BI2949" s="3">
        <f t="shared" si="3410"/>
        <v>0.12196625416488635</v>
      </c>
      <c r="BJ2949" s="3">
        <f t="shared" si="3411"/>
        <v>108.56075813480078</v>
      </c>
      <c r="BK2949" s="3">
        <f t="shared" si="3412"/>
        <v>0.85603807963413947</v>
      </c>
      <c r="BL2949" s="3">
        <f t="shared" si="3413"/>
        <v>67.946956730330982</v>
      </c>
      <c r="BM2949" s="3">
        <f t="shared" si="3414"/>
        <v>1361.1392510134399</v>
      </c>
      <c r="BN2949" s="3">
        <f t="shared" si="3415"/>
        <v>9.7518806903436773E-3</v>
      </c>
    </row>
    <row r="2950" spans="1:66">
      <c r="A2950" s="2" t="s">
        <v>3626</v>
      </c>
      <c r="B2950" t="s">
        <v>2748</v>
      </c>
      <c r="C2950">
        <v>20190811</v>
      </c>
      <c r="D2950" t="s">
        <v>338</v>
      </c>
      <c r="E2950" s="2" t="s">
        <v>0</v>
      </c>
      <c r="F2950" s="2" t="s">
        <v>3625</v>
      </c>
      <c r="G2950" s="1">
        <v>2000</v>
      </c>
      <c r="H2950">
        <v>1800</v>
      </c>
      <c r="K2950" s="2">
        <v>35</v>
      </c>
      <c r="L2950" s="2" t="s">
        <v>3642</v>
      </c>
      <c r="M2950" s="2">
        <v>5435.0000646412373</v>
      </c>
      <c r="N2950" s="2">
        <v>0</v>
      </c>
      <c r="O2950" s="3">
        <f t="shared" si="3388"/>
        <v>19.90824153470086</v>
      </c>
      <c r="P2950" s="3">
        <f t="shared" si="3389"/>
        <v>0.21083917139023386</v>
      </c>
      <c r="Q2950" s="3">
        <f t="shared" si="3390"/>
        <v>1558.5563218325879</v>
      </c>
      <c r="R2950" s="3">
        <f t="shared" si="3391"/>
        <v>3.632206908148</v>
      </c>
      <c r="S2950" s="3">
        <f t="shared" si="3392"/>
        <v>1.6358097589265181</v>
      </c>
      <c r="T2950" s="3">
        <f t="shared" si="3393"/>
        <v>32.679786682128906</v>
      </c>
      <c r="U2950" s="2">
        <v>6</v>
      </c>
      <c r="V2950" s="3">
        <f t="shared" si="3394"/>
        <v>1.4200000166893005</v>
      </c>
      <c r="W2950" s="2">
        <v>1</v>
      </c>
      <c r="X2950" s="3">
        <f t="shared" si="3395"/>
        <v>2.8400000333786011</v>
      </c>
      <c r="Y2950" s="2">
        <v>29.835964202880859</v>
      </c>
      <c r="Z2950" s="2">
        <v>32.679786682128906</v>
      </c>
      <c r="AA2950" s="2">
        <v>29.149713516235352</v>
      </c>
      <c r="AB2950" s="2">
        <v>1799.5362548828125</v>
      </c>
      <c r="AC2950" s="2">
        <v>1767.9986572265625</v>
      </c>
      <c r="AD2950" s="2">
        <v>31.749736785888672</v>
      </c>
      <c r="AE2950" s="2">
        <v>35.943954467773438</v>
      </c>
      <c r="AF2950" s="2">
        <v>69.613883972167969</v>
      </c>
      <c r="AG2950" s="2">
        <v>78.809562683105469</v>
      </c>
      <c r="AH2950" s="2">
        <v>500.92550659179688</v>
      </c>
      <c r="AI2950" s="2">
        <v>2001.2989501953125</v>
      </c>
      <c r="AJ2950" s="2">
        <v>36.860599517822266</v>
      </c>
      <c r="AK2950" s="2">
        <v>92.535926818847656</v>
      </c>
      <c r="AL2950" s="2">
        <v>-21.293685913085938</v>
      </c>
      <c r="AM2950" s="2">
        <v>-6.945645809173584E-2</v>
      </c>
      <c r="AN2950" s="2">
        <v>1</v>
      </c>
      <c r="AO2950" s="2">
        <v>-0.21956524252891541</v>
      </c>
      <c r="AP2950" s="2">
        <v>2.737391471862793</v>
      </c>
      <c r="AQ2950" s="2">
        <v>1</v>
      </c>
      <c r="AR2950" s="2">
        <v>0</v>
      </c>
      <c r="AS2950" s="2">
        <v>0.15999999642372131</v>
      </c>
      <c r="AT2950" s="2">
        <v>111115</v>
      </c>
      <c r="AU2950" s="3">
        <f t="shared" si="3396"/>
        <v>0.83487584431966133</v>
      </c>
      <c r="AV2950" s="3">
        <f t="shared" si="3397"/>
        <v>3.6322069081479997E-3</v>
      </c>
      <c r="AW2950" s="3">
        <f t="shared" si="3398"/>
        <v>305.82978668212888</v>
      </c>
      <c r="AX2950" s="3">
        <f t="shared" si="3399"/>
        <v>302.98596420288084</v>
      </c>
      <c r="AY2950" s="3">
        <f t="shared" si="3400"/>
        <v>320.20782487404722</v>
      </c>
      <c r="AZ2950" s="3">
        <f t="shared" si="3401"/>
        <v>1.4705530362367885</v>
      </c>
      <c r="BA2950" s="3">
        <f t="shared" si="3402"/>
        <v>4.9619168991363933</v>
      </c>
      <c r="BB2950" s="3">
        <f t="shared" si="3403"/>
        <v>53.621518362809041</v>
      </c>
      <c r="BC2950" s="3">
        <f t="shared" si="3404"/>
        <v>17.677563895035604</v>
      </c>
      <c r="BD2950" s="3">
        <f t="shared" si="3405"/>
        <v>31.257875442504883</v>
      </c>
      <c r="BE2950" s="3">
        <f t="shared" si="3406"/>
        <v>4.5781373347571899</v>
      </c>
      <c r="BF2950" s="3">
        <f t="shared" si="3407"/>
        <v>0.19626837522272864</v>
      </c>
      <c r="BG2950" s="3">
        <f t="shared" si="3408"/>
        <v>3.3261071402098752</v>
      </c>
      <c r="BH2950" s="3">
        <f t="shared" si="3409"/>
        <v>1.2520301945473147</v>
      </c>
      <c r="BI2950" s="3">
        <f t="shared" si="3410"/>
        <v>0.1238985875206382</v>
      </c>
      <c r="BJ2950" s="3">
        <f t="shared" si="3411"/>
        <v>144.22245374015273</v>
      </c>
      <c r="BK2950" s="3">
        <f t="shared" si="3412"/>
        <v>0.88153705064316945</v>
      </c>
      <c r="BL2950" s="3">
        <f t="shared" si="3413"/>
        <v>67.872260342538638</v>
      </c>
      <c r="BM2950" s="3">
        <f t="shared" si="3414"/>
        <v>1758.5352326646012</v>
      </c>
      <c r="BN2950" s="3">
        <f t="shared" si="3415"/>
        <v>7.6837661669021014E-3</v>
      </c>
    </row>
    <row r="2951" spans="1:66">
      <c r="A2951" s="2" t="s">
        <v>3626</v>
      </c>
      <c r="B2951" s="7" t="s">
        <v>2748</v>
      </c>
      <c r="C2951">
        <v>20190811</v>
      </c>
      <c r="D2951" s="7" t="s">
        <v>338</v>
      </c>
      <c r="E2951" s="13" t="s">
        <v>0</v>
      </c>
      <c r="F2951" s="2" t="s">
        <v>3625</v>
      </c>
      <c r="G2951" s="14">
        <v>2000</v>
      </c>
      <c r="H2951" s="7">
        <v>400</v>
      </c>
      <c r="K2951" s="2">
        <v>36</v>
      </c>
      <c r="L2951" s="2" t="s">
        <v>3643</v>
      </c>
      <c r="M2951" s="2">
        <v>5552.0000646412373</v>
      </c>
      <c r="N2951" s="2">
        <v>0</v>
      </c>
      <c r="O2951" s="3">
        <f t="shared" si="3388"/>
        <v>9.5903704596473087</v>
      </c>
      <c r="P2951" s="3">
        <f t="shared" si="3389"/>
        <v>0.21048302935987948</v>
      </c>
      <c r="Q2951" s="3">
        <f t="shared" si="3390"/>
        <v>297.83848783342597</v>
      </c>
      <c r="R2951" s="3">
        <f t="shared" si="3391"/>
        <v>3.6358122308083631</v>
      </c>
      <c r="S2951" s="3">
        <f t="shared" si="3392"/>
        <v>1.6401707548974387</v>
      </c>
      <c r="T2951" s="3">
        <f t="shared" si="3393"/>
        <v>32.6478271484375</v>
      </c>
      <c r="U2951" s="2">
        <v>6</v>
      </c>
      <c r="V2951" s="3">
        <f t="shared" si="3394"/>
        <v>1.4200000166893005</v>
      </c>
      <c r="W2951" s="2">
        <v>1</v>
      </c>
      <c r="X2951" s="3">
        <f t="shared" si="3395"/>
        <v>2.8400000333786011</v>
      </c>
      <c r="Y2951" s="2">
        <v>29.824836730957031</v>
      </c>
      <c r="Z2951" s="2">
        <v>32.6478271484375</v>
      </c>
      <c r="AA2951" s="2">
        <v>29.150543212890625</v>
      </c>
      <c r="AB2951" s="2">
        <v>398.5732421875</v>
      </c>
      <c r="AC2951" s="2">
        <v>385.40753173828125</v>
      </c>
      <c r="AD2951" s="2">
        <v>31.602346420288086</v>
      </c>
      <c r="AE2951" s="2">
        <v>35.801383972167969</v>
      </c>
      <c r="AF2951" s="2">
        <v>69.33367919921875</v>
      </c>
      <c r="AG2951" s="2">
        <v>78.545738220214844</v>
      </c>
      <c r="AH2951" s="2">
        <v>500.92123413085938</v>
      </c>
      <c r="AI2951" s="2">
        <v>1999.523681640625</v>
      </c>
      <c r="AJ2951" s="2">
        <v>36.775642395019531</v>
      </c>
      <c r="AK2951" s="2">
        <v>92.533348083496094</v>
      </c>
      <c r="AL2951" s="2">
        <v>-0.8115386962890625</v>
      </c>
      <c r="AM2951" s="2">
        <v>-6.764829158782959E-2</v>
      </c>
      <c r="AN2951" s="2">
        <v>1</v>
      </c>
      <c r="AO2951" s="2">
        <v>-0.21956524252891541</v>
      </c>
      <c r="AP2951" s="2">
        <v>2.737391471862793</v>
      </c>
      <c r="AQ2951" s="2">
        <v>1</v>
      </c>
      <c r="AR2951" s="2">
        <v>0</v>
      </c>
      <c r="AS2951" s="2">
        <v>0.15999999642372131</v>
      </c>
      <c r="AT2951" s="2">
        <v>111115</v>
      </c>
      <c r="AU2951" s="3">
        <f t="shared" si="3396"/>
        <v>0.83486872355143216</v>
      </c>
      <c r="AV2951" s="3">
        <f t="shared" si="3397"/>
        <v>3.6358122308083633E-3</v>
      </c>
      <c r="AW2951" s="3">
        <f t="shared" si="3398"/>
        <v>305.79782714843748</v>
      </c>
      <c r="AX2951" s="3">
        <f t="shared" si="3399"/>
        <v>302.97483673095701</v>
      </c>
      <c r="AY2951" s="3">
        <f t="shared" si="3400"/>
        <v>319.92378191164607</v>
      </c>
      <c r="AZ2951" s="3">
        <f t="shared" si="3401"/>
        <v>1.4684801976836068</v>
      </c>
      <c r="BA2951" s="3">
        <f t="shared" si="3402"/>
        <v>4.9529926798649555</v>
      </c>
      <c r="BB2951" s="3">
        <f t="shared" si="3403"/>
        <v>53.526569420093786</v>
      </c>
      <c r="BC2951" s="3">
        <f t="shared" si="3404"/>
        <v>17.725185447925817</v>
      </c>
      <c r="BD2951" s="3">
        <f t="shared" si="3405"/>
        <v>31.236331939697266</v>
      </c>
      <c r="BE2951" s="3">
        <f t="shared" si="3406"/>
        <v>4.5725273878534916</v>
      </c>
      <c r="BF2951" s="3">
        <f t="shared" si="3407"/>
        <v>0.19595972116988414</v>
      </c>
      <c r="BG2951" s="3">
        <f t="shared" si="3408"/>
        <v>3.3128219249675168</v>
      </c>
      <c r="BH2951" s="3">
        <f t="shared" si="3409"/>
        <v>1.2597054628859747</v>
      </c>
      <c r="BI2951" s="3">
        <f t="shared" si="3410"/>
        <v>0.12370179111150123</v>
      </c>
      <c r="BJ2951" s="3">
        <f t="shared" si="3411"/>
        <v>27.559992467352522</v>
      </c>
      <c r="BK2951" s="3">
        <f t="shared" si="3412"/>
        <v>0.77278844679060188</v>
      </c>
      <c r="BL2951" s="3">
        <f t="shared" si="3413"/>
        <v>67.728812195513854</v>
      </c>
      <c r="BM2951" s="3">
        <f t="shared" si="3414"/>
        <v>380.84872893252162</v>
      </c>
      <c r="BN2951" s="3">
        <f t="shared" si="3415"/>
        <v>1.7055180978743454E-2</v>
      </c>
    </row>
    <row r="2952" spans="1:66">
      <c r="A2952" s="2"/>
      <c r="B2952" s="7"/>
      <c r="C2952"/>
      <c r="D2952" s="7"/>
      <c r="E2952" s="13"/>
      <c r="F2952" s="2"/>
      <c r="G2952" s="14"/>
      <c r="H2952" s="7"/>
      <c r="K2952" s="2"/>
      <c r="L2952" s="2"/>
      <c r="M2952" s="2"/>
      <c r="N2952" s="2"/>
      <c r="O2952" s="3"/>
      <c r="P2952" s="3"/>
      <c r="Q2952" s="3"/>
      <c r="R2952" s="3"/>
      <c r="S2952" s="3"/>
      <c r="T2952" s="3"/>
      <c r="U2952" s="2"/>
      <c r="V2952" s="3"/>
      <c r="W2952" s="2"/>
      <c r="X2952" s="3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</row>
    <row r="2953" spans="1:66">
      <c r="A2953" s="2" t="s">
        <v>3645</v>
      </c>
      <c r="B2953" t="s">
        <v>2748</v>
      </c>
      <c r="C2953">
        <v>20190811</v>
      </c>
      <c r="D2953" t="s">
        <v>338</v>
      </c>
      <c r="E2953" s="2" t="s">
        <v>0</v>
      </c>
      <c r="F2953" s="2" t="s">
        <v>3644</v>
      </c>
      <c r="G2953" s="1">
        <v>2000</v>
      </c>
      <c r="H2953">
        <v>400</v>
      </c>
      <c r="K2953" s="2">
        <v>37</v>
      </c>
      <c r="L2953" s="2" t="s">
        <v>3646</v>
      </c>
      <c r="M2953" s="2">
        <v>2167.500001039356</v>
      </c>
      <c r="N2953" s="2">
        <v>0</v>
      </c>
      <c r="O2953" s="3">
        <f t="shared" ref="O2953:O2969" si="3416">(AB2953-AC2953*(1000-AD2953)/(1000-AE2953))*AU2953</f>
        <v>4.9744529230023931</v>
      </c>
      <c r="P2953" s="3">
        <f t="shared" ref="P2953:P2969" si="3417">IF(BF2953&lt;&gt;0,1/(1/BF2953-1/X2953),0)</f>
        <v>5.8590725253825283E-2</v>
      </c>
      <c r="Q2953" s="3">
        <f t="shared" ref="Q2953:Q2969" si="3418">((BI2953-AV2953/2)*AC2953-O2953)/(BI2953+AV2953/2)</f>
        <v>236.0958907926746</v>
      </c>
      <c r="R2953" s="3">
        <f t="shared" ref="R2953:R2969" si="3419">AV2953*1000</f>
        <v>1.6179636900323395</v>
      </c>
      <c r="S2953" s="3">
        <f t="shared" ref="S2953:S2969" si="3420">(BA2953-BG2953)</f>
        <v>2.4854193935629074</v>
      </c>
      <c r="T2953" s="3">
        <f t="shared" ref="T2953:T2969" si="3421">(Z2953+AZ2953*N2953)</f>
        <v>34.774566650390625</v>
      </c>
      <c r="U2953" s="2">
        <v>6</v>
      </c>
      <c r="V2953" s="3">
        <f t="shared" ref="V2953:V2969" si="3422">(U2953*AO2953+AP2953)</f>
        <v>1.4200000166893005</v>
      </c>
      <c r="W2953" s="2">
        <v>1</v>
      </c>
      <c r="X2953" s="3">
        <f t="shared" ref="X2953:X2969" si="3423">V2953*(W2953+1)*(W2953+1)/(W2953*W2953+1)</f>
        <v>2.8400000333786011</v>
      </c>
      <c r="Y2953" s="2">
        <v>32.464717864990234</v>
      </c>
      <c r="Z2953" s="2">
        <v>34.774566650390625</v>
      </c>
      <c r="AA2953" s="2">
        <v>32.078178405761719</v>
      </c>
      <c r="AB2953" s="2">
        <v>399.55166625976563</v>
      </c>
      <c r="AC2953" s="2">
        <v>388.377685546875</v>
      </c>
      <c r="AD2953" s="2">
        <v>30.309823989868164</v>
      </c>
      <c r="AE2953" s="2">
        <v>33.428733825683594</v>
      </c>
      <c r="AF2953" s="2">
        <v>57.296596527099609</v>
      </c>
      <c r="AG2953" s="2">
        <v>63.088207244873047</v>
      </c>
      <c r="AH2953" s="2">
        <v>300.85073852539063</v>
      </c>
      <c r="AI2953" s="2">
        <v>1998.76904296875</v>
      </c>
      <c r="AJ2953" s="2">
        <v>80.625076293945313</v>
      </c>
      <c r="AK2953" s="2">
        <v>92.519821166992188</v>
      </c>
      <c r="AL2953" s="2">
        <v>-0.58644133806228638</v>
      </c>
      <c r="AM2953" s="2">
        <v>9.9370591342449188E-2</v>
      </c>
      <c r="AN2953" s="2">
        <v>1</v>
      </c>
      <c r="AO2953" s="2">
        <v>-0.21956524252891541</v>
      </c>
      <c r="AP2953" s="2">
        <v>2.737391471862793</v>
      </c>
      <c r="AQ2953" s="2">
        <v>1</v>
      </c>
      <c r="AR2953" s="2">
        <v>0</v>
      </c>
      <c r="AS2953" s="2">
        <v>0.15999999642372131</v>
      </c>
      <c r="AT2953" s="2">
        <v>111115</v>
      </c>
      <c r="AU2953" s="3">
        <f t="shared" ref="AU2953:AU2969" si="3424">AH2953*0.000001/(U2953*0.0001)</f>
        <v>0.50141789754231758</v>
      </c>
      <c r="AV2953" s="3">
        <f t="shared" ref="AV2953:AV2969" si="3425">(AE2953-AD2953)/(1000-AE2953)*AU2953</f>
        <v>1.6179636900323395E-3</v>
      </c>
      <c r="AW2953" s="3">
        <f t="shared" ref="AW2953:AW2969" si="3426">(Z2953+273.15)</f>
        <v>307.9245666503906</v>
      </c>
      <c r="AX2953" s="3">
        <f t="shared" ref="AX2953:AX2969" si="3427">(Y2953+273.15)</f>
        <v>305.61471786499021</v>
      </c>
      <c r="AY2953" s="3">
        <f t="shared" ref="AY2953:AY2969" si="3428">(AI2953*AQ2953+AJ2953*AR2953)*AS2953</f>
        <v>319.80303972684487</v>
      </c>
      <c r="AZ2953" s="3">
        <f t="shared" ref="AZ2953:AZ2969" si="3429">((AY2953+0.00000010773*(AX2953^4-AW2953^4))-AV2953*44100)/(V2953*51.4+0.00000043092*AW2953^3)</f>
        <v>2.5676815942649873</v>
      </c>
      <c r="BA2953" s="3">
        <f t="shared" ref="BA2953:BA2969" si="3430">0.61365*EXP(17.502*T2953/(240.97+T2953))</f>
        <v>5.5782398689541361</v>
      </c>
      <c r="BB2953" s="3">
        <f t="shared" ref="BB2953:BB2969" si="3431">BA2953*1000/AK2953</f>
        <v>60.292376256173043</v>
      </c>
      <c r="BC2953" s="3">
        <f t="shared" ref="BC2953:BC2969" si="3432">(BB2953-AE2953)</f>
        <v>26.863642430489449</v>
      </c>
      <c r="BD2953" s="3">
        <f t="shared" ref="BD2953:BD2969" si="3433">IF(N2953,Z2953,(Y2953+Z2953)/2)</f>
        <v>33.61964225769043</v>
      </c>
      <c r="BE2953" s="3">
        <f t="shared" ref="BE2953:BE2969" si="3434">0.61365*EXP(17.502*BD2953/(240.97+BD2953))</f>
        <v>5.2306908256812319</v>
      </c>
      <c r="BF2953" s="3">
        <f t="shared" ref="BF2953:BF2969" si="3435">IF(BC2953&lt;&gt;0,(1000-(BB2953+AE2953)/2)/BC2953*AV2953,0)</f>
        <v>5.7406400396807909E-2</v>
      </c>
      <c r="BG2953" s="3">
        <f t="shared" ref="BG2953:BG2969" si="3436">AE2953*AK2953/1000</f>
        <v>3.0928204753912287</v>
      </c>
      <c r="BH2953" s="3">
        <f t="shared" ref="BH2953:BH2969" si="3437">(BE2953-BG2953)</f>
        <v>2.1378703502900032</v>
      </c>
      <c r="BI2953" s="3">
        <f t="shared" ref="BI2953:BI2969" si="3438">1/(1.6/P2953+1.37/X2953)</f>
        <v>3.5983557442294076E-2</v>
      </c>
      <c r="BJ2953" s="3">
        <f t="shared" ref="BJ2953:BJ2969" si="3439">Q2953*AK2953*0.001</f>
        <v>21.84354959439997</v>
      </c>
      <c r="BK2953" s="3">
        <f t="shared" ref="BK2953:BK2969" si="3440">Q2953/AC2953</f>
        <v>0.60790282134831652</v>
      </c>
      <c r="BL2953" s="3">
        <f t="shared" ref="BL2953:BL2969" si="3441">(1-AV2953*AK2953/BA2953/P2953)*100</f>
        <v>54.198732534460405</v>
      </c>
      <c r="BM2953" s="3">
        <f t="shared" ref="BM2953:BM2969" si="3442">(AC2953-O2953/(X2953/1.35))</f>
        <v>386.01306886830963</v>
      </c>
      <c r="BN2953" s="3">
        <f t="shared" ref="BN2953:BN2969" si="3443">O2953*BL2953/100/BM2953</f>
        <v>6.9844537717206143E-3</v>
      </c>
    </row>
    <row r="2954" spans="1:66">
      <c r="A2954" s="2" t="s">
        <v>3645</v>
      </c>
      <c r="B2954" t="s">
        <v>2748</v>
      </c>
      <c r="C2954">
        <v>20190811</v>
      </c>
      <c r="D2954" t="s">
        <v>338</v>
      </c>
      <c r="E2954" s="2" t="s">
        <v>0</v>
      </c>
      <c r="F2954" s="2" t="s">
        <v>3644</v>
      </c>
      <c r="G2954" s="1">
        <v>2000</v>
      </c>
      <c r="H2954">
        <v>325</v>
      </c>
      <c r="K2954" s="2">
        <v>38</v>
      </c>
      <c r="L2954" s="2" t="s">
        <v>3647</v>
      </c>
      <c r="M2954" s="2">
        <v>2259.0000010505319</v>
      </c>
      <c r="N2954" s="2">
        <v>0</v>
      </c>
      <c r="O2954" s="3">
        <f t="shared" si="3416"/>
        <v>3.6170044591110808</v>
      </c>
      <c r="P2954" s="3">
        <f t="shared" si="3417"/>
        <v>5.7600998265584701E-2</v>
      </c>
      <c r="Q2954" s="3">
        <f t="shared" si="3418"/>
        <v>202.0470985014521</v>
      </c>
      <c r="R2954" s="3">
        <f t="shared" si="3419"/>
        <v>1.5887430329721741</v>
      </c>
      <c r="S2954" s="3">
        <f t="shared" si="3420"/>
        <v>2.4808533574806968</v>
      </c>
      <c r="T2954" s="3">
        <f t="shared" si="3421"/>
        <v>34.856594085693359</v>
      </c>
      <c r="U2954" s="2">
        <v>6</v>
      </c>
      <c r="V2954" s="3">
        <f t="shared" si="3422"/>
        <v>1.4200000166893005</v>
      </c>
      <c r="W2954" s="2">
        <v>1</v>
      </c>
      <c r="X2954" s="3">
        <f t="shared" si="3423"/>
        <v>2.8400000333786011</v>
      </c>
      <c r="Y2954" s="2">
        <v>32.493831634521484</v>
      </c>
      <c r="Z2954" s="2">
        <v>34.856594085693359</v>
      </c>
      <c r="AA2954" s="2">
        <v>32.077903747558594</v>
      </c>
      <c r="AB2954" s="2">
        <v>324.10418701171875</v>
      </c>
      <c r="AC2954" s="2">
        <v>315.8895263671875</v>
      </c>
      <c r="AD2954" s="2">
        <v>30.691131591796875</v>
      </c>
      <c r="AE2954" s="2">
        <v>33.752765655517578</v>
      </c>
      <c r="AF2954" s="2">
        <v>57.947063446044922</v>
      </c>
      <c r="AG2954" s="2">
        <v>63.595653533935547</v>
      </c>
      <c r="AH2954" s="2">
        <v>300.84298706054688</v>
      </c>
      <c r="AI2954" s="2">
        <v>1999.7509765625</v>
      </c>
      <c r="AJ2954" s="2">
        <v>78.208992004394531</v>
      </c>
      <c r="AK2954" s="2">
        <v>92.52032470703125</v>
      </c>
      <c r="AL2954" s="2">
        <v>0.16569489240646362</v>
      </c>
      <c r="AM2954" s="2">
        <v>9.4739548861980438E-2</v>
      </c>
      <c r="AN2954" s="2">
        <v>1</v>
      </c>
      <c r="AO2954" s="2">
        <v>-0.21956524252891541</v>
      </c>
      <c r="AP2954" s="2">
        <v>2.737391471862793</v>
      </c>
      <c r="AQ2954" s="2">
        <v>1</v>
      </c>
      <c r="AR2954" s="2">
        <v>0</v>
      </c>
      <c r="AS2954" s="2">
        <v>0.15999999642372131</v>
      </c>
      <c r="AT2954" s="2">
        <v>111115</v>
      </c>
      <c r="AU2954" s="3">
        <f t="shared" si="3424"/>
        <v>0.5014049784342447</v>
      </c>
      <c r="AV2954" s="3">
        <f t="shared" si="3425"/>
        <v>1.5887430329721741E-3</v>
      </c>
      <c r="AW2954" s="3">
        <f t="shared" si="3426"/>
        <v>308.00659408569334</v>
      </c>
      <c r="AX2954" s="3">
        <f t="shared" si="3427"/>
        <v>305.64383163452146</v>
      </c>
      <c r="AY2954" s="3">
        <f t="shared" si="3428"/>
        <v>319.9601490983332</v>
      </c>
      <c r="AZ2954" s="3">
        <f t="shared" si="3429"/>
        <v>2.5763944854383594</v>
      </c>
      <c r="BA2954" s="3">
        <f t="shared" si="3430"/>
        <v>5.6036701956895154</v>
      </c>
      <c r="BB2954" s="3">
        <f t="shared" si="3431"/>
        <v>60.566910172805031</v>
      </c>
      <c r="BC2954" s="3">
        <f t="shared" si="3432"/>
        <v>26.814144517287453</v>
      </c>
      <c r="BD2954" s="3">
        <f t="shared" si="3433"/>
        <v>33.675212860107422</v>
      </c>
      <c r="BE2954" s="3">
        <f t="shared" si="3434"/>
        <v>5.2469715466002764</v>
      </c>
      <c r="BF2954" s="3">
        <f t="shared" si="3435"/>
        <v>5.6455956223924048E-2</v>
      </c>
      <c r="BG2954" s="3">
        <f t="shared" si="3436"/>
        <v>3.1228168382088186</v>
      </c>
      <c r="BH2954" s="3">
        <f t="shared" si="3437"/>
        <v>2.1241547083914578</v>
      </c>
      <c r="BI2954" s="3">
        <f t="shared" si="3438"/>
        <v>3.5386091431594956E-2</v>
      </c>
      <c r="BJ2954" s="3">
        <f t="shared" si="3439"/>
        <v>18.693463159467875</v>
      </c>
      <c r="BK2954" s="3">
        <f t="shared" si="3440"/>
        <v>0.63961316104730281</v>
      </c>
      <c r="BL2954" s="3">
        <f t="shared" si="3441"/>
        <v>54.460502900971022</v>
      </c>
      <c r="BM2954" s="3">
        <f t="shared" si="3442"/>
        <v>314.17017567619791</v>
      </c>
      <c r="BN2954" s="3">
        <f t="shared" si="3443"/>
        <v>6.269973953264972E-3</v>
      </c>
    </row>
    <row r="2955" spans="1:66">
      <c r="A2955" s="2" t="s">
        <v>3645</v>
      </c>
      <c r="B2955" t="s">
        <v>2748</v>
      </c>
      <c r="C2955">
        <v>20190811</v>
      </c>
      <c r="D2955" t="s">
        <v>338</v>
      </c>
      <c r="E2955" s="2" t="s">
        <v>0</v>
      </c>
      <c r="F2955" s="2" t="s">
        <v>3644</v>
      </c>
      <c r="G2955" s="1">
        <v>2000</v>
      </c>
      <c r="H2955">
        <v>250</v>
      </c>
      <c r="K2955" s="2">
        <v>39</v>
      </c>
      <c r="L2955" s="2" t="s">
        <v>3648</v>
      </c>
      <c r="M2955" s="2">
        <v>2353.500001039356</v>
      </c>
      <c r="N2955" s="2">
        <v>0</v>
      </c>
      <c r="O2955" s="3">
        <f t="shared" si="3416"/>
        <v>2.4992498944439552</v>
      </c>
      <c r="P2955" s="3">
        <f t="shared" si="3417"/>
        <v>5.9267814094378889E-2</v>
      </c>
      <c r="Q2955" s="3">
        <f t="shared" si="3418"/>
        <v>167.18342072179129</v>
      </c>
      <c r="R2955" s="3">
        <f t="shared" si="3419"/>
        <v>1.6248144439256949</v>
      </c>
      <c r="S2955" s="3">
        <f t="shared" si="3420"/>
        <v>2.4667266016804072</v>
      </c>
      <c r="T2955" s="3">
        <f t="shared" si="3421"/>
        <v>34.895980834960938</v>
      </c>
      <c r="U2955" s="2">
        <v>6</v>
      </c>
      <c r="V2955" s="3">
        <f t="shared" si="3422"/>
        <v>1.4200000166893005</v>
      </c>
      <c r="W2955" s="2">
        <v>1</v>
      </c>
      <c r="X2955" s="3">
        <f t="shared" si="3423"/>
        <v>2.8400000333786011</v>
      </c>
      <c r="Y2955" s="2">
        <v>32.509925842285156</v>
      </c>
      <c r="Z2955" s="2">
        <v>34.895980834960938</v>
      </c>
      <c r="AA2955" s="2">
        <v>32.078845977783203</v>
      </c>
      <c r="AB2955" s="2">
        <v>250.84036254882813</v>
      </c>
      <c r="AC2955" s="2">
        <v>245.06190490722656</v>
      </c>
      <c r="AD2955" s="2">
        <v>30.907379150390625</v>
      </c>
      <c r="AE2955" s="2">
        <v>34.037513732910156</v>
      </c>
      <c r="AF2955" s="2">
        <v>58.278388977050781</v>
      </c>
      <c r="AG2955" s="2">
        <v>64.074775695800781</v>
      </c>
      <c r="AH2955" s="2">
        <v>300.8515625</v>
      </c>
      <c r="AI2955" s="2">
        <v>1999.09375</v>
      </c>
      <c r="AJ2955" s="2">
        <v>72.39788818359375</v>
      </c>
      <c r="AK2955" s="2">
        <v>92.521156311035156</v>
      </c>
      <c r="AL2955" s="2">
        <v>0.59928864240646362</v>
      </c>
      <c r="AM2955" s="2">
        <v>9.4857804477214813E-2</v>
      </c>
      <c r="AN2955" s="2">
        <v>1</v>
      </c>
      <c r="AO2955" s="2">
        <v>-0.21956524252891541</v>
      </c>
      <c r="AP2955" s="2">
        <v>2.737391471862793</v>
      </c>
      <c r="AQ2955" s="2">
        <v>1</v>
      </c>
      <c r="AR2955" s="2">
        <v>0</v>
      </c>
      <c r="AS2955" s="2">
        <v>0.15999999642372131</v>
      </c>
      <c r="AT2955" s="2">
        <v>111115</v>
      </c>
      <c r="AU2955" s="3">
        <f t="shared" si="3424"/>
        <v>0.50141927083333326</v>
      </c>
      <c r="AV2955" s="3">
        <f t="shared" si="3425"/>
        <v>1.6248144439256948E-3</v>
      </c>
      <c r="AW2955" s="3">
        <f t="shared" si="3426"/>
        <v>308.04598083496091</v>
      </c>
      <c r="AX2955" s="3">
        <f t="shared" si="3427"/>
        <v>305.65992584228513</v>
      </c>
      <c r="AY2955" s="3">
        <f t="shared" si="3428"/>
        <v>319.85499285068363</v>
      </c>
      <c r="AZ2955" s="3">
        <f t="shared" si="3429"/>
        <v>2.552951552678389</v>
      </c>
      <c r="BA2955" s="3">
        <f t="shared" si="3430"/>
        <v>5.6159167302019934</v>
      </c>
      <c r="BB2955" s="3">
        <f t="shared" si="3431"/>
        <v>60.698730475466107</v>
      </c>
      <c r="BC2955" s="3">
        <f t="shared" si="3432"/>
        <v>26.661216742555951</v>
      </c>
      <c r="BD2955" s="3">
        <f t="shared" si="3433"/>
        <v>33.702953338623047</v>
      </c>
      <c r="BE2955" s="3">
        <f t="shared" si="3434"/>
        <v>5.2551152546419555</v>
      </c>
      <c r="BF2955" s="3">
        <f t="shared" si="3435"/>
        <v>5.8056241389708801E-2</v>
      </c>
      <c r="BG2955" s="3">
        <f t="shared" si="3436"/>
        <v>3.1491901285215862</v>
      </c>
      <c r="BH2955" s="3">
        <f t="shared" si="3437"/>
        <v>2.1059251261203693</v>
      </c>
      <c r="BI2955" s="3">
        <f t="shared" si="3438"/>
        <v>3.6392092165751656E-2</v>
      </c>
      <c r="BJ2955" s="3">
        <f t="shared" si="3439"/>
        <v>15.468003401214407</v>
      </c>
      <c r="BK2955" s="3">
        <f t="shared" si="3440"/>
        <v>0.68220893322885967</v>
      </c>
      <c r="BL2955" s="3">
        <f t="shared" si="3441"/>
        <v>54.834663179849976</v>
      </c>
      <c r="BM2955" s="3">
        <f t="shared" si="3442"/>
        <v>243.87388120376011</v>
      </c>
      <c r="BN2955" s="3">
        <f t="shared" si="3443"/>
        <v>5.6195245463619946E-3</v>
      </c>
    </row>
    <row r="2956" spans="1:66">
      <c r="A2956" s="2" t="s">
        <v>3645</v>
      </c>
      <c r="B2956" t="s">
        <v>2748</v>
      </c>
      <c r="C2956">
        <v>20190811</v>
      </c>
      <c r="D2956" t="s">
        <v>338</v>
      </c>
      <c r="E2956" s="2" t="s">
        <v>0</v>
      </c>
      <c r="F2956" s="2" t="s">
        <v>3644</v>
      </c>
      <c r="G2956" s="1">
        <v>2000</v>
      </c>
      <c r="H2956">
        <v>175</v>
      </c>
      <c r="K2956" s="2">
        <v>40</v>
      </c>
      <c r="L2956" s="2" t="s">
        <v>3649</v>
      </c>
      <c r="M2956" s="2">
        <v>2445.500001039356</v>
      </c>
      <c r="N2956" s="2">
        <v>0</v>
      </c>
      <c r="O2956" s="3">
        <f t="shared" si="3416"/>
        <v>1.3409556112447449</v>
      </c>
      <c r="P2956" s="3">
        <f t="shared" si="3417"/>
        <v>6.147000723251491E-2</v>
      </c>
      <c r="Q2956" s="3">
        <f t="shared" si="3418"/>
        <v>129.16167969046592</v>
      </c>
      <c r="R2956" s="3">
        <f t="shared" si="3419"/>
        <v>1.6694949501744396</v>
      </c>
      <c r="S2956" s="3">
        <f t="shared" si="3420"/>
        <v>2.4452676956292563</v>
      </c>
      <c r="T2956" s="3">
        <f t="shared" si="3421"/>
        <v>34.902042388916016</v>
      </c>
      <c r="U2956" s="2">
        <v>6</v>
      </c>
      <c r="V2956" s="3">
        <f t="shared" si="3422"/>
        <v>1.4200000166893005</v>
      </c>
      <c r="W2956" s="2">
        <v>1</v>
      </c>
      <c r="X2956" s="3">
        <f t="shared" si="3423"/>
        <v>2.8400000333786011</v>
      </c>
      <c r="Y2956" s="2">
        <v>32.505783081054688</v>
      </c>
      <c r="Z2956" s="2">
        <v>34.902042388916016</v>
      </c>
      <c r="AA2956" s="2">
        <v>32.078189849853516</v>
      </c>
      <c r="AB2956" s="2">
        <v>174.60807800292969</v>
      </c>
      <c r="AC2956" s="2">
        <v>171.3629150390625</v>
      </c>
      <c r="AD2956" s="2">
        <v>31.074129104614258</v>
      </c>
      <c r="AE2956" s="2">
        <v>34.289779663085938</v>
      </c>
      <c r="AF2956" s="2">
        <v>58.60858154296875</v>
      </c>
      <c r="AG2956" s="2">
        <v>64.564994812011719</v>
      </c>
      <c r="AH2956" s="2">
        <v>300.82528686523438</v>
      </c>
      <c r="AI2956" s="2">
        <v>1999.9697265625</v>
      </c>
      <c r="AJ2956" s="2">
        <v>65.711326599121094</v>
      </c>
      <c r="AK2956" s="2">
        <v>92.521324157714844</v>
      </c>
      <c r="AL2956" s="2">
        <v>1.0147702693939209</v>
      </c>
      <c r="AM2956" s="2">
        <v>9.8489396274089813E-2</v>
      </c>
      <c r="AN2956" s="2">
        <v>1</v>
      </c>
      <c r="AO2956" s="2">
        <v>-0.21956524252891541</v>
      </c>
      <c r="AP2956" s="2">
        <v>2.737391471862793</v>
      </c>
      <c r="AQ2956" s="2">
        <v>1</v>
      </c>
      <c r="AR2956" s="2">
        <v>0</v>
      </c>
      <c r="AS2956" s="2">
        <v>0.15999999642372131</v>
      </c>
      <c r="AT2956" s="2">
        <v>111115</v>
      </c>
      <c r="AU2956" s="3">
        <f t="shared" si="3424"/>
        <v>0.50137547810872396</v>
      </c>
      <c r="AV2956" s="3">
        <f t="shared" si="3425"/>
        <v>1.6694949501744397E-3</v>
      </c>
      <c r="AW2956" s="3">
        <f t="shared" si="3426"/>
        <v>308.05204238891599</v>
      </c>
      <c r="AX2956" s="3">
        <f t="shared" si="3427"/>
        <v>305.65578308105466</v>
      </c>
      <c r="AY2956" s="3">
        <f t="shared" si="3428"/>
        <v>319.99514909755089</v>
      </c>
      <c r="AZ2956" s="3">
        <f t="shared" si="3429"/>
        <v>2.5300563498761885</v>
      </c>
      <c r="BA2956" s="3">
        <f t="shared" si="3430"/>
        <v>5.6178035151342485</v>
      </c>
      <c r="BB2956" s="3">
        <f t="shared" si="3431"/>
        <v>60.719013333163701</v>
      </c>
      <c r="BC2956" s="3">
        <f t="shared" si="3432"/>
        <v>26.429233670077764</v>
      </c>
      <c r="BD2956" s="3">
        <f t="shared" si="3433"/>
        <v>33.703912734985352</v>
      </c>
      <c r="BE2956" s="3">
        <f t="shared" si="3434"/>
        <v>5.2553970989734227</v>
      </c>
      <c r="BF2956" s="3">
        <f t="shared" si="3435"/>
        <v>6.0167715037083673E-2</v>
      </c>
      <c r="BG2956" s="3">
        <f t="shared" si="3436"/>
        <v>3.1725358195049922</v>
      </c>
      <c r="BH2956" s="3">
        <f t="shared" si="3437"/>
        <v>2.0828612794684305</v>
      </c>
      <c r="BI2956" s="3">
        <f t="shared" si="3438"/>
        <v>3.7719695756483679E-2</v>
      </c>
      <c r="BJ2956" s="3">
        <f t="shared" si="3439"/>
        <v>11.950209635396533</v>
      </c>
      <c r="BK2956" s="3">
        <f t="shared" si="3440"/>
        <v>0.75373180749769153</v>
      </c>
      <c r="BL2956" s="3">
        <f t="shared" si="3441"/>
        <v>55.270181107399388</v>
      </c>
      <c r="BM2956" s="3">
        <f t="shared" si="3442"/>
        <v>170.7254889637442</v>
      </c>
      <c r="BN2956" s="3">
        <f t="shared" si="3443"/>
        <v>4.3411713119310361E-3</v>
      </c>
    </row>
    <row r="2957" spans="1:66">
      <c r="A2957" s="2" t="s">
        <v>3645</v>
      </c>
      <c r="B2957" t="s">
        <v>2748</v>
      </c>
      <c r="C2957">
        <v>20190811</v>
      </c>
      <c r="D2957" t="s">
        <v>338</v>
      </c>
      <c r="E2957" s="2" t="s">
        <v>0</v>
      </c>
      <c r="F2957" s="2" t="s">
        <v>3644</v>
      </c>
      <c r="G2957" s="1">
        <v>2000</v>
      </c>
      <c r="H2957">
        <v>100</v>
      </c>
      <c r="K2957" s="2">
        <v>41</v>
      </c>
      <c r="L2957" s="2" t="s">
        <v>3650</v>
      </c>
      <c r="M2957" s="2">
        <v>2545.500001039356</v>
      </c>
      <c r="N2957" s="2">
        <v>0</v>
      </c>
      <c r="O2957" s="3">
        <f t="shared" si="3416"/>
        <v>0.20624932774397012</v>
      </c>
      <c r="P2957" s="3">
        <f t="shared" si="3417"/>
        <v>6.5040715617518952E-2</v>
      </c>
      <c r="Q2957" s="3">
        <f t="shared" si="3418"/>
        <v>89.976808644438421</v>
      </c>
      <c r="R2957" s="3">
        <f t="shared" si="3419"/>
        <v>1.7416960103807124</v>
      </c>
      <c r="S2957" s="3">
        <f t="shared" si="3420"/>
        <v>2.413583318718497</v>
      </c>
      <c r="T2957" s="3">
        <f t="shared" si="3421"/>
        <v>34.8916015625</v>
      </c>
      <c r="U2957" s="2">
        <v>6</v>
      </c>
      <c r="V2957" s="3">
        <f t="shared" si="3422"/>
        <v>1.4200000166893005</v>
      </c>
      <c r="W2957" s="2">
        <v>1</v>
      </c>
      <c r="X2957" s="3">
        <f t="shared" si="3423"/>
        <v>2.8400000333786011</v>
      </c>
      <c r="Y2957" s="2">
        <v>32.518383026123047</v>
      </c>
      <c r="Z2957" s="2">
        <v>34.8916015625</v>
      </c>
      <c r="AA2957" s="2">
        <v>32.077381134033203</v>
      </c>
      <c r="AB2957" s="2">
        <v>100.04026031494141</v>
      </c>
      <c r="AC2957" s="2">
        <v>99.284042358398438</v>
      </c>
      <c r="AD2957" s="2">
        <v>31.243768692016602</v>
      </c>
      <c r="AE2957" s="2">
        <v>34.597217559814453</v>
      </c>
      <c r="AF2957" s="2">
        <v>58.890342712402344</v>
      </c>
      <c r="AG2957" s="2">
        <v>65.096427917480469</v>
      </c>
      <c r="AH2957" s="2">
        <v>300.8433837890625</v>
      </c>
      <c r="AI2957" s="2">
        <v>1999.619140625</v>
      </c>
      <c r="AJ2957" s="2">
        <v>71.466888427734375</v>
      </c>
      <c r="AK2957" s="2">
        <v>92.521041870117188</v>
      </c>
      <c r="AL2957" s="2">
        <v>1.3039700984954834</v>
      </c>
      <c r="AM2957" s="2">
        <v>8.2532517611980438E-2</v>
      </c>
      <c r="AN2957" s="2">
        <v>1</v>
      </c>
      <c r="AO2957" s="2">
        <v>-0.21956524252891541</v>
      </c>
      <c r="AP2957" s="2">
        <v>2.737391471862793</v>
      </c>
      <c r="AQ2957" s="2">
        <v>1</v>
      </c>
      <c r="AR2957" s="2">
        <v>0</v>
      </c>
      <c r="AS2957" s="2">
        <v>0.15999999642372131</v>
      </c>
      <c r="AT2957" s="2">
        <v>111115</v>
      </c>
      <c r="AU2957" s="3">
        <f t="shared" si="3424"/>
        <v>0.50140563964843743</v>
      </c>
      <c r="AV2957" s="3">
        <f t="shared" si="3425"/>
        <v>1.7416960103807124E-3</v>
      </c>
      <c r="AW2957" s="3">
        <f t="shared" si="3426"/>
        <v>308.04160156249998</v>
      </c>
      <c r="AX2957" s="3">
        <f t="shared" si="3427"/>
        <v>305.66838302612302</v>
      </c>
      <c r="AY2957" s="3">
        <f t="shared" si="3428"/>
        <v>319.93905534880469</v>
      </c>
      <c r="AZ2957" s="3">
        <f t="shared" si="3429"/>
        <v>2.4955831497161518</v>
      </c>
      <c r="BA2957" s="3">
        <f t="shared" si="3430"/>
        <v>5.6145539331596437</v>
      </c>
      <c r="BB2957" s="3">
        <f t="shared" si="3431"/>
        <v>60.684075964486674</v>
      </c>
      <c r="BC2957" s="3">
        <f t="shared" si="3432"/>
        <v>26.086858404672221</v>
      </c>
      <c r="BD2957" s="3">
        <f t="shared" si="3433"/>
        <v>33.704992294311523</v>
      </c>
      <c r="BE2957" s="3">
        <f t="shared" si="3434"/>
        <v>5.2557142596072088</v>
      </c>
      <c r="BF2957" s="3">
        <f t="shared" si="3435"/>
        <v>6.3584524447222707E-2</v>
      </c>
      <c r="BG2957" s="3">
        <f t="shared" si="3436"/>
        <v>3.2009706144411467</v>
      </c>
      <c r="BH2957" s="3">
        <f t="shared" si="3437"/>
        <v>2.0547436451660621</v>
      </c>
      <c r="BI2957" s="3">
        <f t="shared" si="3438"/>
        <v>3.9868641285310508E-2</v>
      </c>
      <c r="BJ2957" s="3">
        <f t="shared" si="3439"/>
        <v>8.3247480799316094</v>
      </c>
      <c r="BK2957" s="3">
        <f t="shared" si="3440"/>
        <v>0.90625649910221728</v>
      </c>
      <c r="BL2957" s="3">
        <f t="shared" si="3441"/>
        <v>55.872197301672855</v>
      </c>
      <c r="BM2957" s="3">
        <f t="shared" si="3442"/>
        <v>99.18600130586961</v>
      </c>
      <c r="BN2957" s="3">
        <f t="shared" si="3443"/>
        <v>1.1618174925221575E-3</v>
      </c>
    </row>
    <row r="2958" spans="1:66">
      <c r="A2958" s="2" t="s">
        <v>3645</v>
      </c>
      <c r="B2958" t="s">
        <v>2748</v>
      </c>
      <c r="C2958">
        <v>20190811</v>
      </c>
      <c r="D2958" t="s">
        <v>338</v>
      </c>
      <c r="E2958" s="2" t="s">
        <v>0</v>
      </c>
      <c r="F2958" s="2" t="s">
        <v>3644</v>
      </c>
      <c r="G2958" s="1">
        <v>2000</v>
      </c>
      <c r="H2958">
        <v>66</v>
      </c>
      <c r="K2958" s="2">
        <v>42</v>
      </c>
      <c r="L2958" s="2" t="s">
        <v>3651</v>
      </c>
      <c r="M2958" s="2">
        <v>2636.0000010281801</v>
      </c>
      <c r="N2958" s="2">
        <v>0</v>
      </c>
      <c r="O2958" s="3">
        <f t="shared" si="3416"/>
        <v>-0.36511544005567736</v>
      </c>
      <c r="P2958" s="3">
        <f t="shared" si="3417"/>
        <v>7.0446392627298737E-2</v>
      </c>
      <c r="Q2958" s="3">
        <f t="shared" si="3418"/>
        <v>71.321297314679796</v>
      </c>
      <c r="R2958" s="3">
        <f t="shared" si="3419"/>
        <v>1.8588462509251253</v>
      </c>
      <c r="S2958" s="3">
        <f t="shared" si="3420"/>
        <v>2.3824330153864608</v>
      </c>
      <c r="T2958" s="3">
        <f t="shared" si="3421"/>
        <v>34.871383666992188</v>
      </c>
      <c r="U2958" s="2">
        <v>6</v>
      </c>
      <c r="V2958" s="3">
        <f t="shared" si="3422"/>
        <v>1.4200000166893005</v>
      </c>
      <c r="W2958" s="2">
        <v>1</v>
      </c>
      <c r="X2958" s="3">
        <f t="shared" si="3423"/>
        <v>2.8400000333786011</v>
      </c>
      <c r="Y2958" s="2">
        <v>32.508926391601563</v>
      </c>
      <c r="Z2958" s="2">
        <v>34.871383666992188</v>
      </c>
      <c r="AA2958" s="2">
        <v>32.077907562255859</v>
      </c>
      <c r="AB2958" s="2">
        <v>65.324539184570313</v>
      </c>
      <c r="AC2958" s="2">
        <v>65.808761596679688</v>
      </c>
      <c r="AD2958" s="2">
        <v>31.287921905517578</v>
      </c>
      <c r="AE2958" s="2">
        <v>34.866004943847656</v>
      </c>
      <c r="AF2958" s="2">
        <v>58.983566284179688</v>
      </c>
      <c r="AG2958" s="2">
        <v>65.638191223144531</v>
      </c>
      <c r="AH2958" s="2">
        <v>300.83746337890625</v>
      </c>
      <c r="AI2958" s="2">
        <v>1999.21875</v>
      </c>
      <c r="AJ2958" s="2">
        <v>85.279563903808594</v>
      </c>
      <c r="AK2958" s="2">
        <v>92.520866394042969</v>
      </c>
      <c r="AL2958" s="2">
        <v>1.3707807064056396</v>
      </c>
      <c r="AM2958" s="2">
        <v>7.9141251742839813E-2</v>
      </c>
      <c r="AN2958" s="2">
        <v>1</v>
      </c>
      <c r="AO2958" s="2">
        <v>-0.21956524252891541</v>
      </c>
      <c r="AP2958" s="2">
        <v>2.737391471862793</v>
      </c>
      <c r="AQ2958" s="2">
        <v>1</v>
      </c>
      <c r="AR2958" s="2">
        <v>0</v>
      </c>
      <c r="AS2958" s="2">
        <v>0.15999999642372131</v>
      </c>
      <c r="AT2958" s="2">
        <v>111115</v>
      </c>
      <c r="AU2958" s="3">
        <f t="shared" si="3424"/>
        <v>0.501395772298177</v>
      </c>
      <c r="AV2958" s="3">
        <f t="shared" si="3425"/>
        <v>1.8588462509251252E-3</v>
      </c>
      <c r="AW2958" s="3">
        <f t="shared" si="3426"/>
        <v>308.02138366699216</v>
      </c>
      <c r="AX2958" s="3">
        <f t="shared" si="3427"/>
        <v>305.65892639160154</v>
      </c>
      <c r="AY2958" s="3">
        <f t="shared" si="3428"/>
        <v>319.87499285023659</v>
      </c>
      <c r="AZ2958" s="3">
        <f t="shared" si="3429"/>
        <v>2.4361549681042325</v>
      </c>
      <c r="BA2958" s="3">
        <f t="shared" si="3430"/>
        <v>5.6082660004902314</v>
      </c>
      <c r="BB2958" s="3">
        <f t="shared" si="3431"/>
        <v>60.616228739199578</v>
      </c>
      <c r="BC2958" s="3">
        <f t="shared" si="3432"/>
        <v>25.750223795351921</v>
      </c>
      <c r="BD2958" s="3">
        <f t="shared" si="3433"/>
        <v>33.690155029296875</v>
      </c>
      <c r="BE2958" s="3">
        <f t="shared" si="3434"/>
        <v>5.2513567196844333</v>
      </c>
      <c r="BF2958" s="3">
        <f t="shared" si="3435"/>
        <v>6.8741261005614854E-2</v>
      </c>
      <c r="BG2958" s="3">
        <f t="shared" si="3436"/>
        <v>3.2258329851037706</v>
      </c>
      <c r="BH2958" s="3">
        <f t="shared" si="3437"/>
        <v>2.0255237345806627</v>
      </c>
      <c r="BI2958" s="3">
        <f t="shared" si="3438"/>
        <v>4.3113297448826041E-2</v>
      </c>
      <c r="BJ2958" s="3">
        <f t="shared" si="3439"/>
        <v>6.5987082199013045</v>
      </c>
      <c r="BK2958" s="3">
        <f t="shared" si="3440"/>
        <v>1.0837659847146894</v>
      </c>
      <c r="BL2958" s="3">
        <f t="shared" si="3441"/>
        <v>56.469285276983058</v>
      </c>
      <c r="BM2958" s="3">
        <f t="shared" si="3442"/>
        <v>65.982319990440971</v>
      </c>
      <c r="BN2958" s="3">
        <f t="shared" si="3443"/>
        <v>-3.12474734845974E-3</v>
      </c>
    </row>
    <row r="2959" spans="1:66">
      <c r="A2959" s="2" t="s">
        <v>3645</v>
      </c>
      <c r="B2959" t="s">
        <v>2748</v>
      </c>
      <c r="C2959">
        <v>20190811</v>
      </c>
      <c r="D2959" t="s">
        <v>338</v>
      </c>
      <c r="E2959" s="2" t="s">
        <v>0</v>
      </c>
      <c r="F2959" s="2" t="s">
        <v>3644</v>
      </c>
      <c r="G2959" s="1">
        <v>2000</v>
      </c>
      <c r="H2959">
        <v>33</v>
      </c>
      <c r="K2959" s="2">
        <v>43</v>
      </c>
      <c r="L2959" s="2" t="s">
        <v>3652</v>
      </c>
      <c r="M2959" s="2">
        <v>2782.0000010505319</v>
      </c>
      <c r="N2959" s="2">
        <v>0</v>
      </c>
      <c r="O2959" s="3">
        <f t="shared" si="3416"/>
        <v>-0.82488709982875519</v>
      </c>
      <c r="P2959" s="3">
        <f t="shared" si="3417"/>
        <v>7.589379734304412E-2</v>
      </c>
      <c r="Q2959" s="3">
        <f t="shared" si="3418"/>
        <v>50.674417101965751</v>
      </c>
      <c r="R2959" s="3">
        <f t="shared" si="3419"/>
        <v>1.9653999678851835</v>
      </c>
      <c r="S2959" s="3">
        <f t="shared" si="3420"/>
        <v>2.3423754382184856</v>
      </c>
      <c r="T2959" s="3">
        <f t="shared" si="3421"/>
        <v>34.819690704345703</v>
      </c>
      <c r="U2959" s="2">
        <v>6</v>
      </c>
      <c r="V2959" s="3">
        <f t="shared" si="3422"/>
        <v>1.4200000166893005</v>
      </c>
      <c r="W2959" s="2">
        <v>1</v>
      </c>
      <c r="X2959" s="3">
        <f t="shared" si="3423"/>
        <v>2.8400000333786011</v>
      </c>
      <c r="Y2959" s="2">
        <v>32.502410888671875</v>
      </c>
      <c r="Z2959" s="2">
        <v>34.819690704345703</v>
      </c>
      <c r="AA2959" s="2">
        <v>32.076766967773438</v>
      </c>
      <c r="AB2959" s="2">
        <v>33.186100006103516</v>
      </c>
      <c r="AC2959" s="2">
        <v>34.695255279541016</v>
      </c>
      <c r="AD2959" s="2">
        <v>31.344676971435547</v>
      </c>
      <c r="AE2959" s="2">
        <v>35.126777648925781</v>
      </c>
      <c r="AF2959" s="2">
        <v>59.179092407226563</v>
      </c>
      <c r="AG2959" s="2">
        <v>66.152664184570313</v>
      </c>
      <c r="AH2959" s="2">
        <v>300.84262084960938</v>
      </c>
      <c r="AI2959" s="2">
        <v>2000.4498291015625</v>
      </c>
      <c r="AJ2959" s="2">
        <v>80.8087158203125</v>
      </c>
      <c r="AK2959" s="2">
        <v>92.517494201660156</v>
      </c>
      <c r="AL2959" s="2">
        <v>1.3172833919525146</v>
      </c>
      <c r="AM2959" s="2">
        <v>7.1359269320964813E-2</v>
      </c>
      <c r="AN2959" s="2">
        <v>1</v>
      </c>
      <c r="AO2959" s="2">
        <v>-0.21956524252891541</v>
      </c>
      <c r="AP2959" s="2">
        <v>2.737391471862793</v>
      </c>
      <c r="AQ2959" s="2">
        <v>1</v>
      </c>
      <c r="AR2959" s="2">
        <v>0</v>
      </c>
      <c r="AS2959" s="2">
        <v>0.15999999642372131</v>
      </c>
      <c r="AT2959" s="2">
        <v>111115</v>
      </c>
      <c r="AU2959" s="3">
        <f t="shared" si="3424"/>
        <v>0.50140436808268218</v>
      </c>
      <c r="AV2959" s="3">
        <f t="shared" si="3425"/>
        <v>1.9653999678851835E-3</v>
      </c>
      <c r="AW2959" s="3">
        <f t="shared" si="3426"/>
        <v>307.96969070434568</v>
      </c>
      <c r="AX2959" s="3">
        <f t="shared" si="3427"/>
        <v>305.65241088867185</v>
      </c>
      <c r="AY2959" s="3">
        <f t="shared" si="3428"/>
        <v>320.07196550208391</v>
      </c>
      <c r="AZ2959" s="3">
        <f t="shared" si="3429"/>
        <v>2.3903944086484046</v>
      </c>
      <c r="BA2959" s="3">
        <f t="shared" si="3430"/>
        <v>5.592216885675982</v>
      </c>
      <c r="BB2959" s="3">
        <f t="shared" si="3431"/>
        <v>60.444967018741778</v>
      </c>
      <c r="BC2959" s="3">
        <f t="shared" si="3432"/>
        <v>25.318189369815997</v>
      </c>
      <c r="BD2959" s="3">
        <f t="shared" si="3433"/>
        <v>33.661050796508789</v>
      </c>
      <c r="BE2959" s="3">
        <f t="shared" si="3434"/>
        <v>5.2428182562524377</v>
      </c>
      <c r="BF2959" s="3">
        <f t="shared" si="3435"/>
        <v>7.3918461885195325E-2</v>
      </c>
      <c r="BG2959" s="3">
        <f t="shared" si="3436"/>
        <v>3.2498414474574964</v>
      </c>
      <c r="BH2959" s="3">
        <f t="shared" si="3437"/>
        <v>1.9929768087949413</v>
      </c>
      <c r="BI2959" s="3">
        <f t="shared" si="3438"/>
        <v>4.6372540211112478E-2</v>
      </c>
      <c r="BJ2959" s="3">
        <f t="shared" si="3439"/>
        <v>4.6882700904036243</v>
      </c>
      <c r="BK2959" s="3">
        <f t="shared" si="3440"/>
        <v>1.4605575515637517</v>
      </c>
      <c r="BL2959" s="3">
        <f t="shared" si="3441"/>
        <v>57.156542014548059</v>
      </c>
      <c r="BM2959" s="3">
        <f t="shared" si="3442"/>
        <v>35.08736710055534</v>
      </c>
      <c r="BN2959" s="3">
        <f t="shared" si="3443"/>
        <v>-1.3437227718883109E-2</v>
      </c>
    </row>
    <row r="2960" spans="1:66">
      <c r="A2960" s="2" t="s">
        <v>3645</v>
      </c>
      <c r="B2960" t="s">
        <v>2748</v>
      </c>
      <c r="C2960">
        <v>20190811</v>
      </c>
      <c r="D2960" t="s">
        <v>338</v>
      </c>
      <c r="E2960" s="2" t="s">
        <v>0</v>
      </c>
      <c r="F2960" s="2" t="s">
        <v>3644</v>
      </c>
      <c r="G2960" s="1">
        <v>2000</v>
      </c>
      <c r="H2960">
        <v>400</v>
      </c>
      <c r="K2960" s="2">
        <v>44</v>
      </c>
      <c r="L2960" s="2" t="s">
        <v>3653</v>
      </c>
      <c r="M2960" s="2">
        <v>2968.0000001564622</v>
      </c>
      <c r="N2960" s="2">
        <v>0</v>
      </c>
      <c r="O2960" s="3">
        <f t="shared" si="3416"/>
        <v>4.5889400024091316</v>
      </c>
      <c r="P2960" s="3">
        <f t="shared" si="3417"/>
        <v>8.0936738906104325E-2</v>
      </c>
      <c r="Q2960" s="3">
        <f t="shared" si="3418"/>
        <v>282.1580181227319</v>
      </c>
      <c r="R2960" s="3">
        <f t="shared" si="3419"/>
        <v>2.0959963825150898</v>
      </c>
      <c r="S2960" s="3">
        <f t="shared" si="3420"/>
        <v>2.3469919207565848</v>
      </c>
      <c r="T2960" s="3">
        <f t="shared" si="3421"/>
        <v>34.761085510253906</v>
      </c>
      <c r="U2960" s="2">
        <v>6</v>
      </c>
      <c r="V2960" s="3">
        <f t="shared" si="3422"/>
        <v>1.4200000166893005</v>
      </c>
      <c r="W2960" s="2">
        <v>1</v>
      </c>
      <c r="X2960" s="3">
        <f t="shared" si="3423"/>
        <v>2.8400000333786011</v>
      </c>
      <c r="Y2960" s="2">
        <v>32.489730834960938</v>
      </c>
      <c r="Z2960" s="2">
        <v>34.761085510253906</v>
      </c>
      <c r="AA2960" s="2">
        <v>32.077972412109375</v>
      </c>
      <c r="AB2960" s="2">
        <v>400.12020874023438</v>
      </c>
      <c r="AC2960" s="2">
        <v>389.33941650390625</v>
      </c>
      <c r="AD2960" s="2">
        <v>30.845607757568359</v>
      </c>
      <c r="AE2960" s="2">
        <v>34.880455017089844</v>
      </c>
      <c r="AF2960" s="2">
        <v>58.135150909423828</v>
      </c>
      <c r="AG2960" s="2">
        <v>65.742195129394531</v>
      </c>
      <c r="AH2960" s="2">
        <v>300.81243896484375</v>
      </c>
      <c r="AI2960" s="2">
        <v>2000.4681396484375</v>
      </c>
      <c r="AJ2960" s="2">
        <v>64.112892150878906</v>
      </c>
      <c r="AK2960" s="2">
        <v>92.518234252929688</v>
      </c>
      <c r="AL2960" s="2">
        <v>1.3172833919525146</v>
      </c>
      <c r="AM2960" s="2">
        <v>7.1359269320964813E-2</v>
      </c>
      <c r="AN2960" s="2">
        <v>1</v>
      </c>
      <c r="AO2960" s="2">
        <v>-0.21956524252891541</v>
      </c>
      <c r="AP2960" s="2">
        <v>2.737391471862793</v>
      </c>
      <c r="AQ2960" s="2">
        <v>1</v>
      </c>
      <c r="AR2960" s="2">
        <v>0</v>
      </c>
      <c r="AS2960" s="2">
        <v>0.15999999642372131</v>
      </c>
      <c r="AT2960" s="2">
        <v>111115</v>
      </c>
      <c r="AU2960" s="3">
        <f t="shared" si="3424"/>
        <v>0.50135406494140611</v>
      </c>
      <c r="AV2960" s="3">
        <f t="shared" si="3425"/>
        <v>2.0959963825150896E-3</v>
      </c>
      <c r="AW2960" s="3">
        <f t="shared" si="3426"/>
        <v>307.91108551025388</v>
      </c>
      <c r="AX2960" s="3">
        <f t="shared" si="3427"/>
        <v>305.63973083496091</v>
      </c>
      <c r="AY2960" s="3">
        <f t="shared" si="3428"/>
        <v>320.07489518951843</v>
      </c>
      <c r="AZ2960" s="3">
        <f t="shared" si="3429"/>
        <v>2.3301174325258778</v>
      </c>
      <c r="BA2960" s="3">
        <f t="shared" si="3430"/>
        <v>5.5740700288764797</v>
      </c>
      <c r="BB2960" s="3">
        <f t="shared" si="3431"/>
        <v>60.248339950348452</v>
      </c>
      <c r="BC2960" s="3">
        <f t="shared" si="3432"/>
        <v>25.367884933258608</v>
      </c>
      <c r="BD2960" s="3">
        <f t="shared" si="3433"/>
        <v>33.625408172607422</v>
      </c>
      <c r="BE2960" s="3">
        <f t="shared" si="3434"/>
        <v>5.232378041152927</v>
      </c>
      <c r="BF2960" s="3">
        <f t="shared" si="3435"/>
        <v>7.8694048900996474E-2</v>
      </c>
      <c r="BG2960" s="3">
        <f t="shared" si="3436"/>
        <v>3.2270781081198949</v>
      </c>
      <c r="BH2960" s="3">
        <f t="shared" si="3437"/>
        <v>2.0052999330330321</v>
      </c>
      <c r="BI2960" s="3">
        <f t="shared" si="3438"/>
        <v>4.9380472537868578E-2</v>
      </c>
      <c r="BJ2960" s="3">
        <f t="shared" si="3439"/>
        <v>26.104761617021289</v>
      </c>
      <c r="BK2960" s="3">
        <f t="shared" si="3440"/>
        <v>0.72470961367432218</v>
      </c>
      <c r="BL2960" s="3">
        <f t="shared" si="3441"/>
        <v>57.016701302786444</v>
      </c>
      <c r="BM2960" s="3">
        <f t="shared" si="3442"/>
        <v>387.15805420445503</v>
      </c>
      <c r="BN2960" s="3">
        <f t="shared" si="3443"/>
        <v>6.7581241968841061E-3</v>
      </c>
    </row>
    <row r="2961" spans="1:66">
      <c r="A2961" s="2" t="s">
        <v>3645</v>
      </c>
      <c r="B2961" t="s">
        <v>2748</v>
      </c>
      <c r="C2961">
        <v>20190811</v>
      </c>
      <c r="D2961" t="s">
        <v>338</v>
      </c>
      <c r="E2961" s="2" t="s">
        <v>0</v>
      </c>
      <c r="F2961" s="2" t="s">
        <v>3644</v>
      </c>
      <c r="G2961" s="1">
        <v>2000</v>
      </c>
      <c r="H2961">
        <v>400</v>
      </c>
      <c r="K2961" s="2">
        <v>45</v>
      </c>
      <c r="L2961" s="2" t="s">
        <v>3654</v>
      </c>
      <c r="M2961" s="2">
        <v>3058.500001039356</v>
      </c>
      <c r="N2961" s="2">
        <v>0</v>
      </c>
      <c r="O2961" s="3">
        <f t="shared" si="3416"/>
        <v>5.1466595370457418</v>
      </c>
      <c r="P2961" s="3">
        <f t="shared" si="3417"/>
        <v>6.8634925588289222E-2</v>
      </c>
      <c r="Q2961" s="3">
        <f t="shared" si="3418"/>
        <v>251.76838663816412</v>
      </c>
      <c r="R2961" s="3">
        <f t="shared" si="3419"/>
        <v>1.8239294244586064</v>
      </c>
      <c r="S2961" s="3">
        <f t="shared" si="3420"/>
        <v>2.3990433037892736</v>
      </c>
      <c r="T2961" s="3">
        <f t="shared" si="3421"/>
        <v>34.755393981933594</v>
      </c>
      <c r="U2961" s="2">
        <v>6</v>
      </c>
      <c r="V2961" s="3">
        <f t="shared" si="3422"/>
        <v>1.4200000166893005</v>
      </c>
      <c r="W2961" s="2">
        <v>1</v>
      </c>
      <c r="X2961" s="3">
        <f t="shared" si="3423"/>
        <v>2.8400000333786011</v>
      </c>
      <c r="Y2961" s="2">
        <v>32.485401153564453</v>
      </c>
      <c r="Z2961" s="2">
        <v>34.755393981933594</v>
      </c>
      <c r="AA2961" s="2">
        <v>32.075466156005859</v>
      </c>
      <c r="AB2961" s="2">
        <v>399.79067993164063</v>
      </c>
      <c r="AC2961" s="2">
        <v>388.11380004882813</v>
      </c>
      <c r="AD2961" s="2">
        <v>30.785444259643555</v>
      </c>
      <c r="AE2961" s="2">
        <v>34.298492431640625</v>
      </c>
      <c r="AF2961" s="2">
        <v>58.144779205322266</v>
      </c>
      <c r="AG2961" s="2">
        <v>64.6636962890625</v>
      </c>
      <c r="AH2961" s="2">
        <v>300.827880859375</v>
      </c>
      <c r="AI2961" s="2">
        <v>2000.6685791015625</v>
      </c>
      <c r="AJ2961" s="2">
        <v>68.003166198730469</v>
      </c>
      <c r="AK2961" s="2">
        <v>92.519142150878906</v>
      </c>
      <c r="AL2961" s="2">
        <v>-0.47116875648498535</v>
      </c>
      <c r="AM2961" s="2">
        <v>9.3789689242839813E-2</v>
      </c>
      <c r="AN2961" s="2">
        <v>1</v>
      </c>
      <c r="AO2961" s="2">
        <v>-0.21956524252891541</v>
      </c>
      <c r="AP2961" s="2">
        <v>2.737391471862793</v>
      </c>
      <c r="AQ2961" s="2">
        <v>1</v>
      </c>
      <c r="AR2961" s="2">
        <v>0</v>
      </c>
      <c r="AS2961" s="2">
        <v>0.15999999642372131</v>
      </c>
      <c r="AT2961" s="2">
        <v>111115</v>
      </c>
      <c r="AU2961" s="3">
        <f t="shared" si="3424"/>
        <v>0.50137980143229166</v>
      </c>
      <c r="AV2961" s="3">
        <f t="shared" si="3425"/>
        <v>1.8239294244586065E-3</v>
      </c>
      <c r="AW2961" s="3">
        <f t="shared" si="3426"/>
        <v>307.90539398193357</v>
      </c>
      <c r="AX2961" s="3">
        <f t="shared" si="3427"/>
        <v>305.63540115356443</v>
      </c>
      <c r="AY2961" s="3">
        <f t="shared" si="3428"/>
        <v>320.1069655013016</v>
      </c>
      <c r="AZ2961" s="3">
        <f t="shared" si="3429"/>
        <v>2.4709446896441043</v>
      </c>
      <c r="BA2961" s="3">
        <f t="shared" si="3430"/>
        <v>5.5723104006330768</v>
      </c>
      <c r="BB2961" s="3">
        <f t="shared" si="3431"/>
        <v>60.228729656245967</v>
      </c>
      <c r="BC2961" s="3">
        <f t="shared" si="3432"/>
        <v>25.930237224605342</v>
      </c>
      <c r="BD2961" s="3">
        <f t="shared" si="3433"/>
        <v>33.620397567749023</v>
      </c>
      <c r="BE2961" s="3">
        <f t="shared" si="3434"/>
        <v>5.2309118167147624</v>
      </c>
      <c r="BF2961" s="3">
        <f t="shared" si="3435"/>
        <v>6.70153504002831E-2</v>
      </c>
      <c r="BG2961" s="3">
        <f t="shared" si="3436"/>
        <v>3.1732670968438033</v>
      </c>
      <c r="BH2961" s="3">
        <f t="shared" si="3437"/>
        <v>2.0576447198709591</v>
      </c>
      <c r="BI2961" s="3">
        <f t="shared" si="3438"/>
        <v>4.2027152714183086E-2</v>
      </c>
      <c r="BJ2961" s="3">
        <f t="shared" si="3439"/>
        <v>23.293395152473746</v>
      </c>
      <c r="BK2961" s="3">
        <f t="shared" si="3440"/>
        <v>0.64869733208788105</v>
      </c>
      <c r="BL2961" s="3">
        <f t="shared" si="3441"/>
        <v>55.877596765275705</v>
      </c>
      <c r="BM2961" s="3">
        <f t="shared" si="3442"/>
        <v>385.66732459342256</v>
      </c>
      <c r="BN2961" s="3">
        <f t="shared" si="3443"/>
        <v>7.4567625505317986E-3</v>
      </c>
    </row>
    <row r="2962" spans="1:66">
      <c r="A2962" s="2" t="s">
        <v>3645</v>
      </c>
      <c r="B2962" t="s">
        <v>2748</v>
      </c>
      <c r="C2962">
        <v>20190811</v>
      </c>
      <c r="D2962" t="s">
        <v>338</v>
      </c>
      <c r="E2962" s="2" t="s">
        <v>0</v>
      </c>
      <c r="F2962" s="2" t="s">
        <v>3644</v>
      </c>
      <c r="G2962" s="1">
        <v>2000</v>
      </c>
      <c r="H2962">
        <v>400</v>
      </c>
      <c r="K2962" s="2">
        <v>46</v>
      </c>
      <c r="L2962" s="2" t="s">
        <v>3655</v>
      </c>
      <c r="M2962" s="2">
        <v>3148.500001039356</v>
      </c>
      <c r="N2962" s="2">
        <v>0</v>
      </c>
      <c r="O2962" s="3">
        <f t="shared" si="3416"/>
        <v>4.7920859837311944</v>
      </c>
      <c r="P2962" s="3">
        <f t="shared" si="3417"/>
        <v>5.7588517943427057E-2</v>
      </c>
      <c r="Q2962" s="3">
        <f t="shared" si="3418"/>
        <v>239.4024806219295</v>
      </c>
      <c r="R2962" s="3">
        <f t="shared" si="3419"/>
        <v>1.5695839334612935</v>
      </c>
      <c r="S2962" s="3">
        <f t="shared" si="3420"/>
        <v>2.451936092688229</v>
      </c>
      <c r="T2962" s="3">
        <f t="shared" si="3421"/>
        <v>34.751701354980469</v>
      </c>
      <c r="U2962" s="2">
        <v>6</v>
      </c>
      <c r="V2962" s="3">
        <f t="shared" si="3422"/>
        <v>1.4200000166893005</v>
      </c>
      <c r="W2962" s="2">
        <v>1</v>
      </c>
      <c r="X2962" s="3">
        <f t="shared" si="3423"/>
        <v>2.8400000333786011</v>
      </c>
      <c r="Y2962" s="2">
        <v>32.468437194824219</v>
      </c>
      <c r="Z2962" s="2">
        <v>34.751701354980469</v>
      </c>
      <c r="AA2962" s="2">
        <v>32.076164245605469</v>
      </c>
      <c r="AB2962" s="2">
        <v>399.56414794921875</v>
      </c>
      <c r="AC2962" s="2">
        <v>388.7891845703125</v>
      </c>
      <c r="AD2962" s="2">
        <v>30.689321517944336</v>
      </c>
      <c r="AE2962" s="2">
        <v>33.714321136474609</v>
      </c>
      <c r="AF2962" s="2">
        <v>58.002510070800781</v>
      </c>
      <c r="AG2962" s="2">
        <v>63.620941162109375</v>
      </c>
      <c r="AH2962" s="2">
        <v>300.82644653320313</v>
      </c>
      <c r="AI2962" s="2">
        <v>2000.8602294921875</v>
      </c>
      <c r="AJ2962" s="2">
        <v>69.59271240234375</v>
      </c>
      <c r="AK2962" s="2">
        <v>92.519523620605469</v>
      </c>
      <c r="AL2962" s="2">
        <v>-0.56049370765686035</v>
      </c>
      <c r="AM2962" s="2">
        <v>0.10444413870573044</v>
      </c>
      <c r="AN2962" s="2">
        <v>1</v>
      </c>
      <c r="AO2962" s="2">
        <v>-0.21956524252891541</v>
      </c>
      <c r="AP2962" s="2">
        <v>2.737391471862793</v>
      </c>
      <c r="AQ2962" s="2">
        <v>1</v>
      </c>
      <c r="AR2962" s="2">
        <v>0</v>
      </c>
      <c r="AS2962" s="2">
        <v>0.15999999642372131</v>
      </c>
      <c r="AT2962" s="2">
        <v>111115</v>
      </c>
      <c r="AU2962" s="3">
        <f t="shared" si="3424"/>
        <v>0.50137741088867183</v>
      </c>
      <c r="AV2962" s="3">
        <f t="shared" si="3425"/>
        <v>1.5695839334612936E-3</v>
      </c>
      <c r="AW2962" s="3">
        <f t="shared" si="3426"/>
        <v>307.90170135498045</v>
      </c>
      <c r="AX2962" s="3">
        <f t="shared" si="3427"/>
        <v>305.6184371948242</v>
      </c>
      <c r="AY2962" s="3">
        <f t="shared" si="3428"/>
        <v>320.13762956311621</v>
      </c>
      <c r="AZ2962" s="3">
        <f t="shared" si="3429"/>
        <v>2.6005066505694074</v>
      </c>
      <c r="BA2962" s="3">
        <f t="shared" si="3430"/>
        <v>5.57116902342697</v>
      </c>
      <c r="BB2962" s="3">
        <f t="shared" si="3431"/>
        <v>60.216144716358961</v>
      </c>
      <c r="BC2962" s="3">
        <f t="shared" si="3432"/>
        <v>26.501823579884352</v>
      </c>
      <c r="BD2962" s="3">
        <f t="shared" si="3433"/>
        <v>33.610069274902344</v>
      </c>
      <c r="BE2962" s="3">
        <f t="shared" si="3434"/>
        <v>5.2278906353538739</v>
      </c>
      <c r="BF2962" s="3">
        <f t="shared" si="3435"/>
        <v>5.6443967107385376E-2</v>
      </c>
      <c r="BG2962" s="3">
        <f t="shared" si="3436"/>
        <v>3.119232930738741</v>
      </c>
      <c r="BH2962" s="3">
        <f t="shared" si="3437"/>
        <v>2.1086577046151329</v>
      </c>
      <c r="BI2962" s="3">
        <f t="shared" si="3438"/>
        <v>3.5378555229167843E-2</v>
      </c>
      <c r="BJ2962" s="3">
        <f t="shared" si="3439"/>
        <v>22.149403460732149</v>
      </c>
      <c r="BK2962" s="3">
        <f t="shared" si="3440"/>
        <v>0.61576424994053192</v>
      </c>
      <c r="BL2962" s="3">
        <f t="shared" si="3441"/>
        <v>54.737796197040502</v>
      </c>
      <c r="BM2962" s="3">
        <f t="shared" si="3442"/>
        <v>386.51125640059314</v>
      </c>
      <c r="BN2962" s="3">
        <f t="shared" si="3443"/>
        <v>6.7865611050744535E-3</v>
      </c>
    </row>
    <row r="2963" spans="1:66">
      <c r="A2963" s="2" t="s">
        <v>3645</v>
      </c>
      <c r="B2963" t="s">
        <v>2748</v>
      </c>
      <c r="C2963">
        <v>20190811</v>
      </c>
      <c r="D2963" t="s">
        <v>338</v>
      </c>
      <c r="E2963" s="2" t="s">
        <v>0</v>
      </c>
      <c r="F2963" s="2" t="s">
        <v>3644</v>
      </c>
      <c r="G2963" s="1">
        <v>2000</v>
      </c>
      <c r="H2963">
        <v>475</v>
      </c>
      <c r="K2963" s="2">
        <v>47</v>
      </c>
      <c r="L2963" s="2" t="s">
        <v>3656</v>
      </c>
      <c r="M2963" s="2">
        <v>3276.0000010281801</v>
      </c>
      <c r="N2963" s="2">
        <v>0</v>
      </c>
      <c r="O2963" s="3">
        <f t="shared" si="3416"/>
        <v>5.5446703297491089</v>
      </c>
      <c r="P2963" s="3">
        <f t="shared" si="3417"/>
        <v>5.2338313843175138E-2</v>
      </c>
      <c r="Q2963" s="3">
        <f t="shared" si="3418"/>
        <v>273.88785713221398</v>
      </c>
      <c r="R2963" s="3">
        <f t="shared" si="3419"/>
        <v>1.4399022356273774</v>
      </c>
      <c r="S2963" s="3">
        <f t="shared" si="3420"/>
        <v>2.4710123057177782</v>
      </c>
      <c r="T2963" s="3">
        <f t="shared" si="3421"/>
        <v>34.721916198730469</v>
      </c>
      <c r="U2963" s="2">
        <v>6</v>
      </c>
      <c r="V2963" s="3">
        <f t="shared" si="3422"/>
        <v>1.4200000166893005</v>
      </c>
      <c r="W2963" s="2">
        <v>1</v>
      </c>
      <c r="X2963" s="3">
        <f t="shared" si="3423"/>
        <v>2.8400000333786011</v>
      </c>
      <c r="Y2963" s="2">
        <v>32.462009429931641</v>
      </c>
      <c r="Z2963" s="2">
        <v>34.721916198730469</v>
      </c>
      <c r="AA2963" s="2">
        <v>32.076995849609375</v>
      </c>
      <c r="AB2963" s="2">
        <v>474.9158935546875</v>
      </c>
      <c r="AC2963" s="2">
        <v>462.5286865234375</v>
      </c>
      <c r="AD2963" s="2">
        <v>30.633020401000977</v>
      </c>
      <c r="AE2963" s="2">
        <v>33.408966064453125</v>
      </c>
      <c r="AF2963" s="2">
        <v>57.884365081787109</v>
      </c>
      <c r="AG2963" s="2">
        <v>63.062801361083984</v>
      </c>
      <c r="AH2963" s="2">
        <v>300.82647705078125</v>
      </c>
      <c r="AI2963" s="2">
        <v>1999.9820556640625</v>
      </c>
      <c r="AJ2963" s="2">
        <v>59.528343200683594</v>
      </c>
      <c r="AK2963" s="2">
        <v>92.518806457519531</v>
      </c>
      <c r="AL2963" s="2">
        <v>-1.2734758853912354</v>
      </c>
      <c r="AM2963" s="2">
        <v>0.10720597952604294</v>
      </c>
      <c r="AN2963" s="2">
        <v>1</v>
      </c>
      <c r="AO2963" s="2">
        <v>-0.21956524252891541</v>
      </c>
      <c r="AP2963" s="2">
        <v>2.737391471862793</v>
      </c>
      <c r="AQ2963" s="2">
        <v>1</v>
      </c>
      <c r="AR2963" s="2">
        <v>0</v>
      </c>
      <c r="AS2963" s="2">
        <v>0.15999999642372131</v>
      </c>
      <c r="AT2963" s="2">
        <v>111115</v>
      </c>
      <c r="AU2963" s="3">
        <f t="shared" si="3424"/>
        <v>0.50137746175130204</v>
      </c>
      <c r="AV2963" s="3">
        <f t="shared" si="3425"/>
        <v>1.4399022356273775E-3</v>
      </c>
      <c r="AW2963" s="3">
        <f t="shared" si="3426"/>
        <v>307.87191619873045</v>
      </c>
      <c r="AX2963" s="3">
        <f t="shared" si="3427"/>
        <v>305.61200942993162</v>
      </c>
      <c r="AY2963" s="3">
        <f t="shared" si="3428"/>
        <v>319.9971217537568</v>
      </c>
      <c r="AZ2963" s="3">
        <f t="shared" si="3429"/>
        <v>2.6692686909263559</v>
      </c>
      <c r="BA2963" s="3">
        <f t="shared" si="3430"/>
        <v>5.5619699709807549</v>
      </c>
      <c r="BB2963" s="3">
        <f t="shared" si="3431"/>
        <v>60.117182483699253</v>
      </c>
      <c r="BC2963" s="3">
        <f t="shared" si="3432"/>
        <v>26.708216419246128</v>
      </c>
      <c r="BD2963" s="3">
        <f t="shared" si="3433"/>
        <v>33.591962814331055</v>
      </c>
      <c r="BE2963" s="3">
        <f t="shared" si="3434"/>
        <v>5.2225978851324593</v>
      </c>
      <c r="BF2963" s="3">
        <f t="shared" si="3435"/>
        <v>5.1391225789463195E-2</v>
      </c>
      <c r="BG2963" s="3">
        <f t="shared" si="3436"/>
        <v>3.0909576652629767</v>
      </c>
      <c r="BH2963" s="3">
        <f t="shared" si="3437"/>
        <v>2.1316402198694826</v>
      </c>
      <c r="BI2963" s="3">
        <f t="shared" si="3438"/>
        <v>3.2203284215485524E-2</v>
      </c>
      <c r="BJ2963" s="3">
        <f t="shared" si="3439"/>
        <v>25.339777645080066</v>
      </c>
      <c r="BK2963" s="3">
        <f t="shared" si="3440"/>
        <v>0.59215323311267831</v>
      </c>
      <c r="BL2963" s="3">
        <f t="shared" si="3441"/>
        <v>54.23698169828981</v>
      </c>
      <c r="BM2963" s="3">
        <f t="shared" si="3442"/>
        <v>459.89301579907612</v>
      </c>
      <c r="BN2963" s="3">
        <f t="shared" si="3443"/>
        <v>6.5390465361847986E-3</v>
      </c>
    </row>
    <row r="2964" spans="1:66">
      <c r="A2964" s="2" t="s">
        <v>3645</v>
      </c>
      <c r="B2964" t="s">
        <v>2748</v>
      </c>
      <c r="C2964">
        <v>20190811</v>
      </c>
      <c r="D2964" t="s">
        <v>338</v>
      </c>
      <c r="E2964" s="2" t="s">
        <v>0</v>
      </c>
      <c r="F2964" s="2" t="s">
        <v>3644</v>
      </c>
      <c r="G2964" s="1">
        <v>2000</v>
      </c>
      <c r="H2964">
        <v>575</v>
      </c>
      <c r="K2964" s="2">
        <v>48</v>
      </c>
      <c r="L2964" s="2" t="s">
        <v>3657</v>
      </c>
      <c r="M2964" s="2">
        <v>3390.0000010505319</v>
      </c>
      <c r="N2964" s="2">
        <v>0</v>
      </c>
      <c r="O2964" s="3">
        <f t="shared" si="3416"/>
        <v>6.8473454341802586</v>
      </c>
      <c r="P2964" s="3">
        <f t="shared" si="3417"/>
        <v>5.1471350762224956E-2</v>
      </c>
      <c r="Q2964" s="3">
        <f t="shared" si="3418"/>
        <v>323.1431431720971</v>
      </c>
      <c r="R2964" s="3">
        <f t="shared" si="3419"/>
        <v>1.4033639704539991</v>
      </c>
      <c r="S2964" s="3">
        <f t="shared" si="3420"/>
        <v>2.4481046418969368</v>
      </c>
      <c r="T2964" s="3">
        <f t="shared" si="3421"/>
        <v>34.680221557617188</v>
      </c>
      <c r="U2964" s="2">
        <v>6</v>
      </c>
      <c r="V2964" s="3">
        <f t="shared" si="3422"/>
        <v>1.4200000166893005</v>
      </c>
      <c r="W2964" s="2">
        <v>1</v>
      </c>
      <c r="X2964" s="3">
        <f t="shared" si="3423"/>
        <v>2.8400000333786011</v>
      </c>
      <c r="Y2964" s="2">
        <v>32.447288513183594</v>
      </c>
      <c r="Z2964" s="2">
        <v>34.680221557617188</v>
      </c>
      <c r="AA2964" s="2">
        <v>32.07537841796875</v>
      </c>
      <c r="AB2964" s="2">
        <v>574.054931640625</v>
      </c>
      <c r="AC2964" s="2">
        <v>558.83392333984375</v>
      </c>
      <c r="AD2964" s="2">
        <v>30.813430786132813</v>
      </c>
      <c r="AE2964" s="2">
        <v>33.518585205078125</v>
      </c>
      <c r="AF2964" s="2">
        <v>58.314685821533203</v>
      </c>
      <c r="AG2964" s="2">
        <v>63.317821502685547</v>
      </c>
      <c r="AH2964" s="2">
        <v>300.831298828125</v>
      </c>
      <c r="AI2964" s="2">
        <v>2001.0740966796875</v>
      </c>
      <c r="AJ2964" s="2">
        <v>56.741432189941406</v>
      </c>
      <c r="AK2964" s="2">
        <v>92.516143798828125</v>
      </c>
      <c r="AL2964" s="2">
        <v>-2.1778337955474854</v>
      </c>
      <c r="AM2964" s="2">
        <v>0.10944902151823044</v>
      </c>
      <c r="AN2964" s="2">
        <v>1</v>
      </c>
      <c r="AO2964" s="2">
        <v>-0.21956524252891541</v>
      </c>
      <c r="AP2964" s="2">
        <v>2.737391471862793</v>
      </c>
      <c r="AQ2964" s="2">
        <v>1</v>
      </c>
      <c r="AR2964" s="2">
        <v>0</v>
      </c>
      <c r="AS2964" s="2">
        <v>0.15999999642372131</v>
      </c>
      <c r="AT2964" s="2">
        <v>111115</v>
      </c>
      <c r="AU2964" s="3">
        <f t="shared" si="3424"/>
        <v>0.50138549804687493</v>
      </c>
      <c r="AV2964" s="3">
        <f t="shared" si="3425"/>
        <v>1.403363970453999E-3</v>
      </c>
      <c r="AW2964" s="3">
        <f t="shared" si="3426"/>
        <v>307.83022155761716</v>
      </c>
      <c r="AX2964" s="3">
        <f t="shared" si="3427"/>
        <v>305.59728851318357</v>
      </c>
      <c r="AY2964" s="3">
        <f t="shared" si="3428"/>
        <v>320.17184831235136</v>
      </c>
      <c r="AZ2964" s="3">
        <f t="shared" si="3429"/>
        <v>2.6943142738427097</v>
      </c>
      <c r="BA2964" s="3">
        <f t="shared" si="3430"/>
        <v>5.5491148906632173</v>
      </c>
      <c r="BB2964" s="3">
        <f t="shared" si="3431"/>
        <v>59.979963094111433</v>
      </c>
      <c r="BC2964" s="3">
        <f t="shared" si="3432"/>
        <v>26.461377889033308</v>
      </c>
      <c r="BD2964" s="3">
        <f t="shared" si="3433"/>
        <v>33.563755035400391</v>
      </c>
      <c r="BE2964" s="3">
        <f t="shared" si="3434"/>
        <v>5.2143616764438656</v>
      </c>
      <c r="BF2964" s="3">
        <f t="shared" si="3435"/>
        <v>5.0555104464987191E-2</v>
      </c>
      <c r="BG2964" s="3">
        <f t="shared" si="3436"/>
        <v>3.1010102487662805</v>
      </c>
      <c r="BH2964" s="3">
        <f t="shared" si="3437"/>
        <v>2.1133514276775851</v>
      </c>
      <c r="BI2964" s="3">
        <f t="shared" si="3438"/>
        <v>3.1678001353388392E-2</v>
      </c>
      <c r="BJ2964" s="3">
        <f t="shared" si="3439"/>
        <v>29.895957501315038</v>
      </c>
      <c r="BK2964" s="3">
        <f t="shared" si="3440"/>
        <v>0.57824539577133727</v>
      </c>
      <c r="BL2964" s="3">
        <f t="shared" si="3441"/>
        <v>54.543231091362273</v>
      </c>
      <c r="BM2964" s="3">
        <f t="shared" si="3442"/>
        <v>555.57902325973839</v>
      </c>
      <c r="BN2964" s="3">
        <f t="shared" si="3443"/>
        <v>6.7222902367261349E-3</v>
      </c>
    </row>
    <row r="2965" spans="1:66">
      <c r="A2965" s="2" t="s">
        <v>3645</v>
      </c>
      <c r="B2965" t="s">
        <v>2748</v>
      </c>
      <c r="C2965">
        <v>20190811</v>
      </c>
      <c r="D2965" t="s">
        <v>338</v>
      </c>
      <c r="E2965" s="2" t="s">
        <v>0</v>
      </c>
      <c r="F2965" s="2" t="s">
        <v>3644</v>
      </c>
      <c r="G2965" s="1">
        <v>2000</v>
      </c>
      <c r="H2965">
        <v>675</v>
      </c>
      <c r="K2965" s="2">
        <v>49</v>
      </c>
      <c r="L2965" s="2" t="s">
        <v>3658</v>
      </c>
      <c r="M2965" s="2">
        <v>3491.0000010505319</v>
      </c>
      <c r="N2965" s="2">
        <v>0</v>
      </c>
      <c r="O2965" s="3">
        <f t="shared" si="3416"/>
        <v>8.4293274673983838</v>
      </c>
      <c r="P2965" s="3">
        <f t="shared" si="3417"/>
        <v>5.3328706884499998E-2</v>
      </c>
      <c r="Q2965" s="3">
        <f t="shared" si="3418"/>
        <v>375.86100870678047</v>
      </c>
      <c r="R2965" s="3">
        <f t="shared" si="3419"/>
        <v>1.4420576777349692</v>
      </c>
      <c r="S2965" s="3">
        <f t="shared" si="3420"/>
        <v>2.4294396754692831</v>
      </c>
      <c r="T2965" s="3">
        <f t="shared" si="3421"/>
        <v>34.658447265625</v>
      </c>
      <c r="U2965" s="2">
        <v>6</v>
      </c>
      <c r="V2965" s="3">
        <f t="shared" si="3422"/>
        <v>1.4200000166893005</v>
      </c>
      <c r="W2965" s="2">
        <v>1</v>
      </c>
      <c r="X2965" s="3">
        <f t="shared" si="3423"/>
        <v>2.8400000333786011</v>
      </c>
      <c r="Y2965" s="2">
        <v>32.439823150634766</v>
      </c>
      <c r="Z2965" s="2">
        <v>34.658447265625</v>
      </c>
      <c r="AA2965" s="2">
        <v>32.077857971191406</v>
      </c>
      <c r="AB2965" s="2">
        <v>674.19677734375</v>
      </c>
      <c r="AC2965" s="2">
        <v>655.4989013671875</v>
      </c>
      <c r="AD2965" s="2">
        <v>30.868927001953125</v>
      </c>
      <c r="AE2965" s="2">
        <v>33.648368835449219</v>
      </c>
      <c r="AF2965" s="2">
        <v>58.447364807128906</v>
      </c>
      <c r="AG2965" s="2">
        <v>63.590553283691406</v>
      </c>
      <c r="AH2965" s="2">
        <v>300.82330322265625</v>
      </c>
      <c r="AI2965" s="2">
        <v>2000.1090087890625</v>
      </c>
      <c r="AJ2965" s="2">
        <v>60.888790130615234</v>
      </c>
      <c r="AK2965" s="2">
        <v>92.514801025390625</v>
      </c>
      <c r="AL2965" s="2">
        <v>-3.4208757877349854</v>
      </c>
      <c r="AM2965" s="2">
        <v>9.9366776645183563E-2</v>
      </c>
      <c r="AN2965" s="2">
        <v>1</v>
      </c>
      <c r="AO2965" s="2">
        <v>-0.21956524252891541</v>
      </c>
      <c r="AP2965" s="2">
        <v>2.737391471862793</v>
      </c>
      <c r="AQ2965" s="2">
        <v>1</v>
      </c>
      <c r="AR2965" s="2">
        <v>0</v>
      </c>
      <c r="AS2965" s="2">
        <v>0.15999999642372131</v>
      </c>
      <c r="AT2965" s="2">
        <v>111115</v>
      </c>
      <c r="AU2965" s="3">
        <f t="shared" si="3424"/>
        <v>0.5013721720377603</v>
      </c>
      <c r="AV2965" s="3">
        <f t="shared" si="3425"/>
        <v>1.4420576777349691E-3</v>
      </c>
      <c r="AW2965" s="3">
        <f t="shared" si="3426"/>
        <v>307.80844726562498</v>
      </c>
      <c r="AX2965" s="3">
        <f t="shared" si="3427"/>
        <v>305.58982315063474</v>
      </c>
      <c r="AY2965" s="3">
        <f t="shared" si="3428"/>
        <v>320.01743425330278</v>
      </c>
      <c r="AZ2965" s="3">
        <f t="shared" si="3429"/>
        <v>2.6747741686004352</v>
      </c>
      <c r="BA2965" s="3">
        <f t="shared" si="3430"/>
        <v>5.5424118231098225</v>
      </c>
      <c r="BB2965" s="3">
        <f t="shared" si="3431"/>
        <v>59.908379650394657</v>
      </c>
      <c r="BC2965" s="3">
        <f t="shared" si="3432"/>
        <v>26.260010814945439</v>
      </c>
      <c r="BD2965" s="3">
        <f t="shared" si="3433"/>
        <v>33.549135208129883</v>
      </c>
      <c r="BE2965" s="3">
        <f t="shared" si="3434"/>
        <v>5.2100973736582299</v>
      </c>
      <c r="BF2965" s="3">
        <f t="shared" si="3435"/>
        <v>5.2345772958466312E-2</v>
      </c>
      <c r="BG2965" s="3">
        <f t="shared" si="3436"/>
        <v>3.1129721476405394</v>
      </c>
      <c r="BH2965" s="3">
        <f t="shared" si="3437"/>
        <v>2.0971252260176905</v>
      </c>
      <c r="BI2965" s="3">
        <f t="shared" si="3438"/>
        <v>3.2803021144752968E-2</v>
      </c>
      <c r="BJ2965" s="3">
        <f t="shared" si="3439"/>
        <v>34.772706433710411</v>
      </c>
      <c r="BK2965" s="3">
        <f t="shared" si="3440"/>
        <v>0.57339685531560691</v>
      </c>
      <c r="BL2965" s="3">
        <f t="shared" si="3441"/>
        <v>54.862863416908837</v>
      </c>
      <c r="BM2965" s="3">
        <f t="shared" si="3442"/>
        <v>651.49200279421461</v>
      </c>
      <c r="BN2965" s="3">
        <f t="shared" si="3443"/>
        <v>7.0984300583402694E-3</v>
      </c>
    </row>
    <row r="2966" spans="1:66">
      <c r="A2966" s="2" t="s">
        <v>3645</v>
      </c>
      <c r="B2966" t="s">
        <v>2748</v>
      </c>
      <c r="C2966">
        <v>20190811</v>
      </c>
      <c r="D2966" t="s">
        <v>338</v>
      </c>
      <c r="E2966" s="2" t="s">
        <v>0</v>
      </c>
      <c r="F2966" s="2" t="s">
        <v>3644</v>
      </c>
      <c r="G2966" s="1">
        <v>2000</v>
      </c>
      <c r="H2966">
        <v>800</v>
      </c>
      <c r="K2966" s="2">
        <v>50</v>
      </c>
      <c r="L2966" s="2" t="s">
        <v>3659</v>
      </c>
      <c r="M2966" s="2">
        <v>3583.0000010505319</v>
      </c>
      <c r="N2966" s="2">
        <v>0</v>
      </c>
      <c r="O2966" s="3">
        <f t="shared" si="3416"/>
        <v>10.145156449216886</v>
      </c>
      <c r="P2966" s="3">
        <f t="shared" si="3417"/>
        <v>5.3657624469773832E-2</v>
      </c>
      <c r="Q2966" s="3">
        <f t="shared" si="3418"/>
        <v>443.65323165921137</v>
      </c>
      <c r="R2966" s="3">
        <f t="shared" si="3419"/>
        <v>1.4454638730341145</v>
      </c>
      <c r="S2966" s="3">
        <f t="shared" si="3420"/>
        <v>2.4204630015578892</v>
      </c>
      <c r="T2966" s="3">
        <f t="shared" si="3421"/>
        <v>34.652481079101563</v>
      </c>
      <c r="U2966" s="2">
        <v>6</v>
      </c>
      <c r="V2966" s="3">
        <f t="shared" si="3422"/>
        <v>1.4200000166893005</v>
      </c>
      <c r="W2966" s="2">
        <v>1</v>
      </c>
      <c r="X2966" s="3">
        <f t="shared" si="3423"/>
        <v>2.8400000333786011</v>
      </c>
      <c r="Y2966" s="2">
        <v>32.438827514648438</v>
      </c>
      <c r="Z2966" s="2">
        <v>34.652481079101563</v>
      </c>
      <c r="AA2966" s="2">
        <v>32.0772705078125</v>
      </c>
      <c r="AB2966" s="2">
        <v>800.28936767578125</v>
      </c>
      <c r="AC2966" s="2">
        <v>777.81201171875</v>
      </c>
      <c r="AD2966" s="2">
        <v>30.939624786376953</v>
      </c>
      <c r="AE2966" s="2">
        <v>33.725425720214844</v>
      </c>
      <c r="AF2966" s="2">
        <v>58.584663391113281</v>
      </c>
      <c r="AG2966" s="2">
        <v>63.740550994873047</v>
      </c>
      <c r="AH2966" s="2">
        <v>300.82156372070313</v>
      </c>
      <c r="AI2966" s="2">
        <v>2000.0233154296875</v>
      </c>
      <c r="AJ2966" s="2">
        <v>60.037384033203125</v>
      </c>
      <c r="AK2966" s="2">
        <v>92.515167236328125</v>
      </c>
      <c r="AL2966" s="2">
        <v>-5.0370864868164063</v>
      </c>
      <c r="AM2966" s="2">
        <v>9.9053971469402313E-2</v>
      </c>
      <c r="AN2966" s="2">
        <v>1</v>
      </c>
      <c r="AO2966" s="2">
        <v>-0.21956524252891541</v>
      </c>
      <c r="AP2966" s="2">
        <v>2.737391471862793</v>
      </c>
      <c r="AQ2966" s="2">
        <v>1</v>
      </c>
      <c r="AR2966" s="2">
        <v>0</v>
      </c>
      <c r="AS2966" s="2">
        <v>0.15999999642372131</v>
      </c>
      <c r="AT2966" s="2">
        <v>111115</v>
      </c>
      <c r="AU2966" s="3">
        <f t="shared" si="3424"/>
        <v>0.50136927286783839</v>
      </c>
      <c r="AV2966" s="3">
        <f t="shared" si="3425"/>
        <v>1.4454638730341145E-3</v>
      </c>
      <c r="AW2966" s="3">
        <f t="shared" si="3426"/>
        <v>307.80248107910154</v>
      </c>
      <c r="AX2966" s="3">
        <f t="shared" si="3427"/>
        <v>305.58882751464841</v>
      </c>
      <c r="AY2966" s="3">
        <f t="shared" si="3428"/>
        <v>320.00372331610924</v>
      </c>
      <c r="AZ2966" s="3">
        <f t="shared" si="3429"/>
        <v>2.6736142383655532</v>
      </c>
      <c r="BA2966" s="3">
        <f t="shared" si="3430"/>
        <v>5.5405764021799273</v>
      </c>
      <c r="BB2966" s="3">
        <f t="shared" si="3431"/>
        <v>59.888303374371439</v>
      </c>
      <c r="BC2966" s="3">
        <f t="shared" si="3432"/>
        <v>26.162877654156595</v>
      </c>
      <c r="BD2966" s="3">
        <f t="shared" si="3433"/>
        <v>33.545654296875</v>
      </c>
      <c r="BE2966" s="3">
        <f t="shared" si="3434"/>
        <v>5.2090825106796519</v>
      </c>
      <c r="BF2966" s="3">
        <f t="shared" si="3435"/>
        <v>5.2662641301695789E-2</v>
      </c>
      <c r="BG2966" s="3">
        <f t="shared" si="3436"/>
        <v>3.1201134006220381</v>
      </c>
      <c r="BH2966" s="3">
        <f t="shared" si="3437"/>
        <v>2.0889691100576138</v>
      </c>
      <c r="BI2966" s="3">
        <f t="shared" si="3438"/>
        <v>3.3002120692405018E-2</v>
      </c>
      <c r="BJ2966" s="3">
        <f t="shared" si="3439"/>
        <v>41.044652921889366</v>
      </c>
      <c r="BK2966" s="3">
        <f t="shared" si="3440"/>
        <v>0.57038619226110965</v>
      </c>
      <c r="BL2966" s="3">
        <f t="shared" si="3441"/>
        <v>55.018514867943203</v>
      </c>
      <c r="BM2966" s="3">
        <f t="shared" si="3442"/>
        <v>772.98949022386489</v>
      </c>
      <c r="BN2966" s="3">
        <f t="shared" si="3443"/>
        <v>7.2209447605451598E-3</v>
      </c>
    </row>
    <row r="2967" spans="1:66">
      <c r="A2967" s="2" t="s">
        <v>3645</v>
      </c>
      <c r="B2967" t="s">
        <v>2748</v>
      </c>
      <c r="C2967">
        <v>20190811</v>
      </c>
      <c r="D2967" t="s">
        <v>338</v>
      </c>
      <c r="E2967" s="2" t="s">
        <v>0</v>
      </c>
      <c r="F2967" s="2" t="s">
        <v>3644</v>
      </c>
      <c r="G2967" s="1">
        <v>2000</v>
      </c>
      <c r="H2967">
        <v>1000</v>
      </c>
      <c r="K2967" s="2">
        <v>51</v>
      </c>
      <c r="L2967" s="2" t="s">
        <v>3660</v>
      </c>
      <c r="M2967" s="2">
        <v>3717.500001039356</v>
      </c>
      <c r="N2967" s="2">
        <v>0</v>
      </c>
      <c r="O2967" s="3">
        <f t="shared" si="3416"/>
        <v>12.173295907362165</v>
      </c>
      <c r="P2967" s="3">
        <f t="shared" si="3417"/>
        <v>5.2002854970474355E-2</v>
      </c>
      <c r="Q2967" s="3">
        <f t="shared" si="3418"/>
        <v>559.13919123154972</v>
      </c>
      <c r="R2967" s="3">
        <f t="shared" si="3419"/>
        <v>1.4045600449315512</v>
      </c>
      <c r="S2967" s="3">
        <f t="shared" si="3420"/>
        <v>2.4256853247634886</v>
      </c>
      <c r="T2967" s="3">
        <f t="shared" si="3421"/>
        <v>34.638988494873047</v>
      </c>
      <c r="U2967" s="2">
        <v>6</v>
      </c>
      <c r="V2967" s="3">
        <f t="shared" si="3422"/>
        <v>1.4200000166893005</v>
      </c>
      <c r="W2967" s="2">
        <v>1</v>
      </c>
      <c r="X2967" s="3">
        <f t="shared" si="3423"/>
        <v>2.8400000333786011</v>
      </c>
      <c r="Y2967" s="2">
        <v>32.428337097167969</v>
      </c>
      <c r="Z2967" s="2">
        <v>34.638988494873047</v>
      </c>
      <c r="AA2967" s="2">
        <v>32.076625823974609</v>
      </c>
      <c r="AB2967" s="2">
        <v>1000.1905517578125</v>
      </c>
      <c r="AC2967" s="2">
        <v>973.18255615234375</v>
      </c>
      <c r="AD2967" s="2">
        <v>30.915699005126953</v>
      </c>
      <c r="AE2967" s="2">
        <v>33.623111724853516</v>
      </c>
      <c r="AF2967" s="2">
        <v>58.550300598144531</v>
      </c>
      <c r="AG2967" s="2">
        <v>63.588954925537109</v>
      </c>
      <c r="AH2967" s="2">
        <v>300.80401611328125</v>
      </c>
      <c r="AI2967" s="2">
        <v>2001.0604248046875</v>
      </c>
      <c r="AJ2967" s="2">
        <v>43.746898651123047</v>
      </c>
      <c r="AK2967" s="2">
        <v>92.517974853515625</v>
      </c>
      <c r="AL2967" s="2">
        <v>-7.5406875610351563</v>
      </c>
      <c r="AM2967" s="2">
        <v>0.10416185110807419</v>
      </c>
      <c r="AN2967" s="2">
        <v>1</v>
      </c>
      <c r="AO2967" s="2">
        <v>-0.21956524252891541</v>
      </c>
      <c r="AP2967" s="2">
        <v>2.737391471862793</v>
      </c>
      <c r="AQ2967" s="2">
        <v>1</v>
      </c>
      <c r="AR2967" s="2">
        <v>0</v>
      </c>
      <c r="AS2967" s="2">
        <v>0.15999999642372131</v>
      </c>
      <c r="AT2967" s="2">
        <v>111115</v>
      </c>
      <c r="AU2967" s="3">
        <f t="shared" si="3424"/>
        <v>0.50134002685546863</v>
      </c>
      <c r="AV2967" s="3">
        <f t="shared" si="3425"/>
        <v>1.4045600449315511E-3</v>
      </c>
      <c r="AW2967" s="3">
        <f t="shared" si="3426"/>
        <v>307.78898849487302</v>
      </c>
      <c r="AX2967" s="3">
        <f t="shared" si="3427"/>
        <v>305.57833709716795</v>
      </c>
      <c r="AY2967" s="3">
        <f t="shared" si="3428"/>
        <v>320.16966081240025</v>
      </c>
      <c r="AZ2967" s="3">
        <f t="shared" si="3429"/>
        <v>2.6971641412449618</v>
      </c>
      <c r="BA2967" s="3">
        <f t="shared" si="3430"/>
        <v>5.5364275298204326</v>
      </c>
      <c r="BB2967" s="3">
        <f t="shared" si="3431"/>
        <v>59.841642000771188</v>
      </c>
      <c r="BC2967" s="3">
        <f t="shared" si="3432"/>
        <v>26.218530275917672</v>
      </c>
      <c r="BD2967" s="3">
        <f t="shared" si="3433"/>
        <v>33.533662796020508</v>
      </c>
      <c r="BE2967" s="3">
        <f t="shared" si="3434"/>
        <v>5.2055876935887611</v>
      </c>
      <c r="BF2967" s="3">
        <f t="shared" si="3435"/>
        <v>5.1067760148828467E-2</v>
      </c>
      <c r="BG2967" s="3">
        <f t="shared" si="3436"/>
        <v>3.110742205056944</v>
      </c>
      <c r="BH2967" s="3">
        <f t="shared" si="3437"/>
        <v>2.0948454885318171</v>
      </c>
      <c r="BI2967" s="3">
        <f t="shared" si="3438"/>
        <v>3.2000065647892519E-2</v>
      </c>
      <c r="BJ2967" s="3">
        <f t="shared" si="3439"/>
        <v>51.730425633975585</v>
      </c>
      <c r="BK2967" s="3">
        <f t="shared" si="3440"/>
        <v>0.57454707515741898</v>
      </c>
      <c r="BL2967" s="3">
        <f t="shared" si="3441"/>
        <v>54.865397583715378</v>
      </c>
      <c r="BM2967" s="3">
        <f t="shared" si="3442"/>
        <v>967.39595429255849</v>
      </c>
      <c r="BN2967" s="3">
        <f t="shared" si="3443"/>
        <v>6.9040263906216138E-3</v>
      </c>
    </row>
    <row r="2968" spans="1:66">
      <c r="A2968" s="2" t="s">
        <v>3645</v>
      </c>
      <c r="B2968" t="s">
        <v>2748</v>
      </c>
      <c r="C2968">
        <v>20190811</v>
      </c>
      <c r="D2968" t="s">
        <v>338</v>
      </c>
      <c r="E2968" s="2" t="s">
        <v>0</v>
      </c>
      <c r="F2968" s="2" t="s">
        <v>3644</v>
      </c>
      <c r="G2968" s="1">
        <v>2000</v>
      </c>
      <c r="H2968">
        <v>1400</v>
      </c>
      <c r="K2968" s="2">
        <v>52</v>
      </c>
      <c r="L2968" s="2" t="s">
        <v>3661</v>
      </c>
      <c r="M2968" s="2">
        <v>3899.0000003129244</v>
      </c>
      <c r="N2968" s="2">
        <v>0</v>
      </c>
      <c r="O2968" s="3">
        <f t="shared" si="3416"/>
        <v>15.024477231913556</v>
      </c>
      <c r="P2968" s="3">
        <f t="shared" si="3417"/>
        <v>4.4735118786636066E-2</v>
      </c>
      <c r="Q2968" s="3">
        <f t="shared" si="3418"/>
        <v>775.48214526323466</v>
      </c>
      <c r="R2968" s="3">
        <f t="shared" si="3419"/>
        <v>1.2330368942374019</v>
      </c>
      <c r="S2968" s="3">
        <f t="shared" si="3420"/>
        <v>2.4699845339028488</v>
      </c>
      <c r="T2968" s="3">
        <f t="shared" si="3421"/>
        <v>34.610580444335938</v>
      </c>
      <c r="U2968" s="2">
        <v>6</v>
      </c>
      <c r="V2968" s="3">
        <f t="shared" si="3422"/>
        <v>1.4200000166893005</v>
      </c>
      <c r="W2968" s="2">
        <v>1</v>
      </c>
      <c r="X2968" s="3">
        <f t="shared" si="3423"/>
        <v>2.8400000333786011</v>
      </c>
      <c r="Y2968" s="2">
        <v>32.410171508789063</v>
      </c>
      <c r="Z2968" s="2">
        <v>34.610580444335938</v>
      </c>
      <c r="AA2968" s="2">
        <v>32.077529907226563</v>
      </c>
      <c r="AB2968" s="2">
        <v>1401.3287353515625</v>
      </c>
      <c r="AC2968" s="2">
        <v>1367.998779296875</v>
      </c>
      <c r="AD2968" s="2">
        <v>30.673013687133789</v>
      </c>
      <c r="AE2968" s="2">
        <v>33.050975799560547</v>
      </c>
      <c r="AF2968" s="2">
        <v>58.067710876464844</v>
      </c>
      <c r="AG2968" s="2">
        <v>62.571365356445313</v>
      </c>
      <c r="AH2968" s="2">
        <v>300.83334350585938</v>
      </c>
      <c r="AI2968" s="2">
        <v>2000.5032958984375</v>
      </c>
      <c r="AJ2968" s="2">
        <v>34.357841491699219</v>
      </c>
      <c r="AK2968" s="2">
        <v>92.515167236328125</v>
      </c>
      <c r="AL2968" s="2">
        <v>-13.661659240722656</v>
      </c>
      <c r="AM2968" s="2">
        <v>0.11078798025846481</v>
      </c>
      <c r="AN2968" s="2">
        <v>1</v>
      </c>
      <c r="AO2968" s="2">
        <v>-0.21956524252891541</v>
      </c>
      <c r="AP2968" s="2">
        <v>2.737391471862793</v>
      </c>
      <c r="AQ2968" s="2">
        <v>1</v>
      </c>
      <c r="AR2968" s="2">
        <v>0</v>
      </c>
      <c r="AS2968" s="2">
        <v>0.15999999642372131</v>
      </c>
      <c r="AT2968" s="2">
        <v>111115</v>
      </c>
      <c r="AU2968" s="3">
        <f t="shared" si="3424"/>
        <v>0.50138890584309892</v>
      </c>
      <c r="AV2968" s="3">
        <f t="shared" si="3425"/>
        <v>1.2330368942374019E-3</v>
      </c>
      <c r="AW2968" s="3">
        <f t="shared" si="3426"/>
        <v>307.76058044433591</v>
      </c>
      <c r="AX2968" s="3">
        <f t="shared" si="3427"/>
        <v>305.56017150878904</v>
      </c>
      <c r="AY2968" s="3">
        <f t="shared" si="3428"/>
        <v>320.0805201893927</v>
      </c>
      <c r="AZ2968" s="3">
        <f t="shared" si="3429"/>
        <v>2.7862117228904455</v>
      </c>
      <c r="BA2968" s="3">
        <f t="shared" si="3430"/>
        <v>5.5277010873230266</v>
      </c>
      <c r="BB2968" s="3">
        <f t="shared" si="3431"/>
        <v>59.749133601008644</v>
      </c>
      <c r="BC2968" s="3">
        <f t="shared" si="3432"/>
        <v>26.698157801448097</v>
      </c>
      <c r="BD2968" s="3">
        <f t="shared" si="3433"/>
        <v>33.5103759765625</v>
      </c>
      <c r="BE2968" s="3">
        <f t="shared" si="3434"/>
        <v>5.1988067810595391</v>
      </c>
      <c r="BF2968" s="3">
        <f t="shared" si="3435"/>
        <v>4.4041387560962771E-2</v>
      </c>
      <c r="BG2968" s="3">
        <f t="shared" si="3436"/>
        <v>3.0577165534201778</v>
      </c>
      <c r="BH2968" s="3">
        <f t="shared" si="3437"/>
        <v>2.1410902276393613</v>
      </c>
      <c r="BI2968" s="3">
        <f t="shared" si="3438"/>
        <v>2.7587365187833463E-2</v>
      </c>
      <c r="BJ2968" s="3">
        <f t="shared" si="3439"/>
        <v>71.743860357814654</v>
      </c>
      <c r="BK2968" s="3">
        <f t="shared" si="3440"/>
        <v>0.56687341904048882</v>
      </c>
      <c r="BL2968" s="3">
        <f t="shared" si="3441"/>
        <v>53.868681824365773</v>
      </c>
      <c r="BM2968" s="3">
        <f t="shared" si="3442"/>
        <v>1360.8568623867707</v>
      </c>
      <c r="BN2968" s="3">
        <f t="shared" si="3443"/>
        <v>5.9473468955719838E-3</v>
      </c>
    </row>
    <row r="2969" spans="1:66">
      <c r="A2969" s="2" t="s">
        <v>3645</v>
      </c>
      <c r="B2969" t="s">
        <v>2748</v>
      </c>
      <c r="C2969">
        <v>20190811</v>
      </c>
      <c r="D2969" t="s">
        <v>338</v>
      </c>
      <c r="E2969" s="2" t="s">
        <v>0</v>
      </c>
      <c r="F2969" s="2" t="s">
        <v>3644</v>
      </c>
      <c r="G2969" s="1">
        <v>2000</v>
      </c>
      <c r="H2969">
        <v>1800</v>
      </c>
      <c r="K2969" s="2">
        <v>53</v>
      </c>
      <c r="L2969" s="2" t="s">
        <v>3662</v>
      </c>
      <c r="M2969" s="2">
        <v>4038.0000003576279</v>
      </c>
      <c r="N2969" s="2">
        <v>0</v>
      </c>
      <c r="O2969" s="3">
        <f t="shared" si="3416"/>
        <v>16.980143503020884</v>
      </c>
      <c r="P2969" s="3">
        <f t="shared" si="3417"/>
        <v>3.9203787251359458E-2</v>
      </c>
      <c r="Q2969" s="3">
        <f t="shared" si="3418"/>
        <v>999.78868442631676</v>
      </c>
      <c r="R2969" s="3">
        <f t="shared" si="3419"/>
        <v>1.0875219341658615</v>
      </c>
      <c r="S2969" s="3">
        <f t="shared" si="3420"/>
        <v>2.4823927502694496</v>
      </c>
      <c r="T2969" s="3">
        <f t="shared" si="3421"/>
        <v>34.476039886474609</v>
      </c>
      <c r="U2969" s="2">
        <v>6</v>
      </c>
      <c r="V2969" s="3">
        <f t="shared" si="3422"/>
        <v>1.4200000166893005</v>
      </c>
      <c r="W2969" s="2">
        <v>1</v>
      </c>
      <c r="X2969" s="3">
        <f t="shared" si="3423"/>
        <v>2.8400000333786011</v>
      </c>
      <c r="Y2969" s="2">
        <v>32.354991912841797</v>
      </c>
      <c r="Z2969" s="2">
        <v>34.476039886474609</v>
      </c>
      <c r="AA2969" s="2">
        <v>32.076980590820313</v>
      </c>
      <c r="AB2969" s="2">
        <v>1800.70947265625</v>
      </c>
      <c r="AC2969" s="2">
        <v>1763.017333984375</v>
      </c>
      <c r="AD2969" s="2">
        <v>30.373613357543945</v>
      </c>
      <c r="AE2969" s="2">
        <v>32.472305297851563</v>
      </c>
      <c r="AF2969" s="2">
        <v>57.679210662841797</v>
      </c>
      <c r="AG2969" s="2">
        <v>61.666656494140625</v>
      </c>
      <c r="AH2969" s="2">
        <v>300.818115234375</v>
      </c>
      <c r="AI2969" s="2">
        <v>2000.8734130859375</v>
      </c>
      <c r="AJ2969" s="2">
        <v>34.177333831787109</v>
      </c>
      <c r="AK2969" s="2">
        <v>92.51397705078125</v>
      </c>
      <c r="AL2969" s="2">
        <v>-20.482582092285156</v>
      </c>
      <c r="AM2969" s="2">
        <v>0.11503373831510544</v>
      </c>
      <c r="AN2969" s="2">
        <v>1</v>
      </c>
      <c r="AO2969" s="2">
        <v>-0.21956524252891541</v>
      </c>
      <c r="AP2969" s="2">
        <v>2.737391471862793</v>
      </c>
      <c r="AQ2969" s="2">
        <v>1</v>
      </c>
      <c r="AR2969" s="2">
        <v>0</v>
      </c>
      <c r="AS2969" s="2">
        <v>0.15999999642372131</v>
      </c>
      <c r="AT2969" s="2">
        <v>111115</v>
      </c>
      <c r="AU2969" s="3">
        <f t="shared" si="3424"/>
        <v>0.5013635253906249</v>
      </c>
      <c r="AV2969" s="3">
        <f t="shared" si="3425"/>
        <v>1.0875219341658616E-3</v>
      </c>
      <c r="AW2969" s="3">
        <f t="shared" si="3426"/>
        <v>307.62603988647459</v>
      </c>
      <c r="AX2969" s="3">
        <f t="shared" si="3427"/>
        <v>305.50499191284177</v>
      </c>
      <c r="AY2969" s="3">
        <f t="shared" si="3428"/>
        <v>320.13973893806906</v>
      </c>
      <c r="AZ2969" s="3">
        <f t="shared" si="3429"/>
        <v>2.8742834187289219</v>
      </c>
      <c r="BA2969" s="3">
        <f t="shared" si="3430"/>
        <v>5.4865348573808514</v>
      </c>
      <c r="BB2969" s="3">
        <f t="shared" si="3431"/>
        <v>59.304929182422597</v>
      </c>
      <c r="BC2969" s="3">
        <f t="shared" si="3432"/>
        <v>26.832623884571035</v>
      </c>
      <c r="BD2969" s="3">
        <f t="shared" si="3433"/>
        <v>33.415515899658203</v>
      </c>
      <c r="BE2969" s="3">
        <f t="shared" si="3434"/>
        <v>5.1712637114964277</v>
      </c>
      <c r="BF2969" s="3">
        <f t="shared" si="3435"/>
        <v>3.8669981022068756E-2</v>
      </c>
      <c r="BG2969" s="3">
        <f t="shared" si="3436"/>
        <v>3.0041421071114018</v>
      </c>
      <c r="BH2969" s="3">
        <f t="shared" si="3437"/>
        <v>2.1671216043850259</v>
      </c>
      <c r="BI2969" s="3">
        <f t="shared" si="3438"/>
        <v>2.4216137046423173E-2</v>
      </c>
      <c r="BJ2969" s="3">
        <f t="shared" si="3439"/>
        <v>92.494427406647048</v>
      </c>
      <c r="BK2969" s="3">
        <f t="shared" si="3440"/>
        <v>0.56708953743910129</v>
      </c>
      <c r="BL2969" s="3">
        <f t="shared" si="3441"/>
        <v>53.224416950904498</v>
      </c>
      <c r="BM2969" s="3">
        <f t="shared" si="3442"/>
        <v>1754.9457869915366</v>
      </c>
      <c r="BN2969" s="3">
        <f t="shared" si="3443"/>
        <v>5.1497786677517131E-3</v>
      </c>
    </row>
    <row r="2970" spans="1:66">
      <c r="A2970" s="2"/>
      <c r="B2970" s="7"/>
      <c r="C2970"/>
      <c r="D2970" s="7"/>
      <c r="E2970" s="13"/>
      <c r="F2970" s="2"/>
      <c r="G2970" s="14"/>
      <c r="H2970" s="7"/>
      <c r="K2970" s="2"/>
      <c r="L2970" s="2"/>
      <c r="M2970" s="2"/>
      <c r="N2970" s="2"/>
      <c r="O2970" s="3"/>
      <c r="P2970" s="3"/>
      <c r="Q2970" s="3"/>
      <c r="R2970" s="3"/>
      <c r="S2970" s="3"/>
      <c r="T2970" s="3"/>
      <c r="U2970" s="2"/>
      <c r="V2970" s="3"/>
      <c r="W2970" s="2"/>
      <c r="X2970" s="3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</row>
    <row r="2971" spans="1:66">
      <c r="A2971" s="2" t="s">
        <v>3664</v>
      </c>
      <c r="B2971" t="s">
        <v>2748</v>
      </c>
      <c r="C2971">
        <v>20190811</v>
      </c>
      <c r="D2971" t="s">
        <v>338</v>
      </c>
      <c r="E2971" s="2" t="s">
        <v>0</v>
      </c>
      <c r="F2971" s="2" t="s">
        <v>3663</v>
      </c>
      <c r="G2971" s="1">
        <v>2000</v>
      </c>
      <c r="H2971">
        <v>400</v>
      </c>
      <c r="K2971" s="2">
        <v>55</v>
      </c>
      <c r="L2971" s="2" t="s">
        <v>3665</v>
      </c>
      <c r="M2971" s="2">
        <v>6538.500001039356</v>
      </c>
      <c r="N2971" s="2">
        <v>0</v>
      </c>
      <c r="O2971" s="3">
        <f t="shared" ref="O2971:O2987" si="3444">(AB2971-AC2971*(1000-AD2971)/(1000-AE2971))*AU2971</f>
        <v>6.1310763451734962</v>
      </c>
      <c r="P2971" s="3">
        <f t="shared" ref="P2971:P2987" si="3445">IF(BF2971&lt;&gt;0,1/(1/BF2971-1/X2971),0)</f>
        <v>0.10941903454628471</v>
      </c>
      <c r="Q2971" s="3">
        <f t="shared" ref="Q2971:Q2987" si="3446">((BI2971-AV2971/2)*AC2971-O2971)/(BI2971+AV2971/2)</f>
        <v>287.55554272350463</v>
      </c>
      <c r="R2971" s="3">
        <f t="shared" ref="R2971:R2987" si="3447">AV2971*1000</f>
        <v>2.2795378965124939</v>
      </c>
      <c r="S2971" s="3">
        <f t="shared" ref="S2971:S2987" si="3448">(BA2971-BG2971)</f>
        <v>1.9118341285124929</v>
      </c>
      <c r="T2971" s="3">
        <f t="shared" ref="T2971:T2987" si="3449">(Z2971+AZ2971*N2971)</f>
        <v>33.005756378173828</v>
      </c>
      <c r="U2971" s="2">
        <v>6</v>
      </c>
      <c r="V2971" s="3">
        <f t="shared" ref="V2971:V2987" si="3450">(U2971*AO2971+AP2971)</f>
        <v>1.4200000166893005</v>
      </c>
      <c r="W2971" s="2">
        <v>1</v>
      </c>
      <c r="X2971" s="3">
        <f t="shared" ref="X2971:X2987" si="3451">V2971*(W2971+1)*(W2971+1)/(W2971*W2971+1)</f>
        <v>2.8400000333786011</v>
      </c>
      <c r="Y2971" s="2">
        <v>31.476264953613281</v>
      </c>
      <c r="Z2971" s="2">
        <v>33.005756378173828</v>
      </c>
      <c r="AA2971" s="2">
        <v>31.103511810302734</v>
      </c>
      <c r="AB2971" s="2">
        <v>400.29052734375</v>
      </c>
      <c r="AC2971" s="2">
        <v>391.86300659179688</v>
      </c>
      <c r="AD2971" s="2">
        <v>31.338417053222656</v>
      </c>
      <c r="AE2971" s="2">
        <v>33.980381011962891</v>
      </c>
      <c r="AF2971" s="2">
        <v>62.601734161376953</v>
      </c>
      <c r="AG2971" s="2">
        <v>67.779525756835938</v>
      </c>
      <c r="AH2971" s="2">
        <v>500.10031127929688</v>
      </c>
      <c r="AI2971" s="2">
        <v>1998.6903076171875</v>
      </c>
      <c r="AJ2971" s="2">
        <v>61.313209533691406</v>
      </c>
      <c r="AK2971" s="2">
        <v>92.462387084960938</v>
      </c>
      <c r="AL2971" s="2">
        <v>-0.35166168212890625</v>
      </c>
      <c r="AM2971" s="2">
        <v>8.8113419711589813E-2</v>
      </c>
      <c r="AN2971" s="2">
        <v>1</v>
      </c>
      <c r="AO2971" s="2">
        <v>-0.21956524252891541</v>
      </c>
      <c r="AP2971" s="2">
        <v>2.737391471862793</v>
      </c>
      <c r="AQ2971" s="2">
        <v>1</v>
      </c>
      <c r="AR2971" s="2">
        <v>0</v>
      </c>
      <c r="AS2971" s="2">
        <v>0.15999999642372131</v>
      </c>
      <c r="AT2971" s="2">
        <v>111115</v>
      </c>
      <c r="AU2971" s="3">
        <f t="shared" ref="AU2971:AU2987" si="3452">AH2971*0.000001/(U2971*0.0001)</f>
        <v>0.83350051879882803</v>
      </c>
      <c r="AV2971" s="3">
        <f t="shared" ref="AV2971:AV2987" si="3453">(AE2971-AD2971)/(1000-AE2971)*AU2971</f>
        <v>2.2795378965124939E-3</v>
      </c>
      <c r="AW2971" s="3">
        <f t="shared" ref="AW2971:AW2987" si="3454">(Z2971+273.15)</f>
        <v>306.15575637817381</v>
      </c>
      <c r="AX2971" s="3">
        <f t="shared" ref="AX2971:AX2987" si="3455">(Y2971+273.15)</f>
        <v>304.62626495361326</v>
      </c>
      <c r="AY2971" s="3">
        <f t="shared" ref="AY2971:AY2987" si="3456">(AI2971*AQ2971+AJ2971*AR2971)*AS2971</f>
        <v>319.79044207087645</v>
      </c>
      <c r="AZ2971" s="3">
        <f t="shared" ref="AZ2971:AZ2987" si="3457">((AY2971+0.00000010773*(AX2971^4-AW2971^4))-AV2971*44100)/(V2971*51.4+0.00000043092*AW2971^3)</f>
        <v>2.3489347146455115</v>
      </c>
      <c r="BA2971" s="3">
        <f t="shared" ref="BA2971:BA2987" si="3458">0.61365*EXP(17.502*T2971/(240.97+T2971))</f>
        <v>5.0537412709350624</v>
      </c>
      <c r="BB2971" s="3">
        <f t="shared" ref="BB2971:BB2987" si="3459">BA2971*1000/AK2971</f>
        <v>54.657265838176237</v>
      </c>
      <c r="BC2971" s="3">
        <f t="shared" ref="BC2971:BC2987" si="3460">(BB2971-AE2971)</f>
        <v>20.676884826213346</v>
      </c>
      <c r="BD2971" s="3">
        <f t="shared" ref="BD2971:BD2987" si="3461">IF(N2971,Z2971,(Y2971+Z2971)/2)</f>
        <v>32.241010665893555</v>
      </c>
      <c r="BE2971" s="3">
        <f t="shared" ref="BE2971:BE2987" si="3462">0.61365*EXP(17.502*BD2971/(240.97+BD2971))</f>
        <v>4.8406098342702419</v>
      </c>
      <c r="BF2971" s="3">
        <f t="shared" ref="BF2971:BF2987" si="3463">IF(BC2971&lt;&gt;0,(1000-(BB2971+AE2971)/2)/BC2971*AV2971,0)</f>
        <v>0.10535975207563041</v>
      </c>
      <c r="BG2971" s="3">
        <f t="shared" ref="BG2971:BG2987" si="3464">AE2971*AK2971/1000</f>
        <v>3.1419071424225695</v>
      </c>
      <c r="BH2971" s="3">
        <f t="shared" ref="BH2971:BH2987" si="3465">(BE2971-BG2971)</f>
        <v>1.6987026918476724</v>
      </c>
      <c r="BI2971" s="3">
        <f t="shared" ref="BI2971:BI2987" si="3466">1/(1.6/P2971+1.37/X2971)</f>
        <v>6.6202899145087271E-2</v>
      </c>
      <c r="BJ2971" s="3">
        <f t="shared" ref="BJ2971:BJ2987" si="3467">Q2971*AK2971*0.001</f>
        <v>26.588071899726707</v>
      </c>
      <c r="BK2971" s="3">
        <f t="shared" ref="BK2971:BK2987" si="3468">Q2971/AC2971</f>
        <v>0.73381650700968259</v>
      </c>
      <c r="BL2971" s="3">
        <f t="shared" ref="BL2971:BL2987" si="3469">(1-AV2971*AK2971/BA2971/P2971)*100</f>
        <v>61.884112604949728</v>
      </c>
      <c r="BM2971" s="3">
        <f t="shared" ref="BM2971:BM2987" si="3470">(AC2971-O2971/(X2971/1.35))</f>
        <v>388.94858653239373</v>
      </c>
      <c r="BN2971" s="3">
        <f t="shared" ref="BN2971:BN2987" si="3471">O2971*BL2971/100/BM2971</f>
        <v>9.7549195979057864E-3</v>
      </c>
    </row>
    <row r="2972" spans="1:66">
      <c r="A2972" s="2" t="s">
        <v>3664</v>
      </c>
      <c r="B2972" t="s">
        <v>2748</v>
      </c>
      <c r="C2972">
        <v>20190811</v>
      </c>
      <c r="D2972" t="s">
        <v>338</v>
      </c>
      <c r="E2972" s="2" t="s">
        <v>0</v>
      </c>
      <c r="F2972" s="2" t="s">
        <v>3663</v>
      </c>
      <c r="G2972" s="1">
        <v>2000</v>
      </c>
      <c r="H2972">
        <v>325</v>
      </c>
      <c r="K2972" s="2">
        <v>56</v>
      </c>
      <c r="L2972" s="2" t="s">
        <v>3666</v>
      </c>
      <c r="M2972" s="2">
        <v>6659.0000010505319</v>
      </c>
      <c r="N2972" s="2">
        <v>0</v>
      </c>
      <c r="O2972" s="3">
        <f t="shared" si="3444"/>
        <v>4.6922265812295372</v>
      </c>
      <c r="P2972" s="3">
        <f t="shared" si="3445"/>
        <v>0.10808723760694391</v>
      </c>
      <c r="Q2972" s="3">
        <f t="shared" si="3446"/>
        <v>236.96586770292993</v>
      </c>
      <c r="R2972" s="3">
        <f t="shared" si="3447"/>
        <v>2.2699531277222436</v>
      </c>
      <c r="S2972" s="3">
        <f t="shared" si="3448"/>
        <v>1.9254192030815744</v>
      </c>
      <c r="T2972" s="3">
        <f t="shared" si="3449"/>
        <v>33.166309356689453</v>
      </c>
      <c r="U2972" s="2">
        <v>6</v>
      </c>
      <c r="V2972" s="3">
        <f t="shared" si="3450"/>
        <v>1.4200000166893005</v>
      </c>
      <c r="W2972" s="2">
        <v>1</v>
      </c>
      <c r="X2972" s="3">
        <f t="shared" si="3451"/>
        <v>2.8400000333786011</v>
      </c>
      <c r="Y2972" s="2">
        <v>31.528621673583984</v>
      </c>
      <c r="Z2972" s="2">
        <v>33.166309356689453</v>
      </c>
      <c r="AA2972" s="2">
        <v>31.103109359741211</v>
      </c>
      <c r="AB2972" s="2">
        <v>324.81710815429688</v>
      </c>
      <c r="AC2972" s="2">
        <v>318.32107543945313</v>
      </c>
      <c r="AD2972" s="2">
        <v>31.700656890869141</v>
      </c>
      <c r="AE2972" s="2">
        <v>34.330387115478516</v>
      </c>
      <c r="AF2972" s="2">
        <v>63.154624938964844</v>
      </c>
      <c r="AG2972" s="2">
        <v>68.2686767578125</v>
      </c>
      <c r="AH2972" s="2">
        <v>500.13299560546875</v>
      </c>
      <c r="AI2972" s="2">
        <v>1998.8646240234375</v>
      </c>
      <c r="AJ2972" s="2">
        <v>61.936721801757813</v>
      </c>
      <c r="AK2972" s="2">
        <v>92.457160949707031</v>
      </c>
      <c r="AL2972" s="2">
        <v>0.34835052490234375</v>
      </c>
      <c r="AM2972" s="2">
        <v>8.1830613315105438E-2</v>
      </c>
      <c r="AN2972" s="2">
        <v>1</v>
      </c>
      <c r="AO2972" s="2">
        <v>-0.21956524252891541</v>
      </c>
      <c r="AP2972" s="2">
        <v>2.737391471862793</v>
      </c>
      <c r="AQ2972" s="2">
        <v>1</v>
      </c>
      <c r="AR2972" s="2">
        <v>0</v>
      </c>
      <c r="AS2972" s="2">
        <v>0.15999999642372131</v>
      </c>
      <c r="AT2972" s="2">
        <v>111115</v>
      </c>
      <c r="AU2972" s="3">
        <f t="shared" si="3452"/>
        <v>0.83355499267578115</v>
      </c>
      <c r="AV2972" s="3">
        <f t="shared" si="3453"/>
        <v>2.2699531277222437E-3</v>
      </c>
      <c r="AW2972" s="3">
        <f t="shared" si="3454"/>
        <v>306.31630935668943</v>
      </c>
      <c r="AX2972" s="3">
        <f t="shared" si="3455"/>
        <v>304.67862167358396</v>
      </c>
      <c r="AY2972" s="3">
        <f t="shared" si="3456"/>
        <v>319.81833269525305</v>
      </c>
      <c r="AZ2972" s="3">
        <f t="shared" si="3457"/>
        <v>2.3378758267925779</v>
      </c>
      <c r="BA2972" s="3">
        <f t="shared" si="3458"/>
        <v>5.0995093300831202</v>
      </c>
      <c r="BB2972" s="3">
        <f t="shared" si="3459"/>
        <v>55.155374420993176</v>
      </c>
      <c r="BC2972" s="3">
        <f t="shared" si="3460"/>
        <v>20.824987305514661</v>
      </c>
      <c r="BD2972" s="3">
        <f t="shared" si="3461"/>
        <v>32.347465515136719</v>
      </c>
      <c r="BE2972" s="3">
        <f t="shared" si="3462"/>
        <v>4.8698013631072943</v>
      </c>
      <c r="BF2972" s="3">
        <f t="shared" si="3463"/>
        <v>0.1041243797063383</v>
      </c>
      <c r="BG2972" s="3">
        <f t="shared" si="3464"/>
        <v>3.1740901270015458</v>
      </c>
      <c r="BH2972" s="3">
        <f t="shared" si="3465"/>
        <v>1.6957112361057485</v>
      </c>
      <c r="BI2972" s="3">
        <f t="shared" si="3466"/>
        <v>6.5422538962122051E-2</v>
      </c>
      <c r="BJ2972" s="3">
        <f t="shared" si="3467"/>
        <v>21.909191369796776</v>
      </c>
      <c r="BK2972" s="3">
        <f t="shared" si="3468"/>
        <v>0.7444240610703845</v>
      </c>
      <c r="BL2972" s="3">
        <f t="shared" si="3469"/>
        <v>61.923709224879751</v>
      </c>
      <c r="BM2972" s="3">
        <f t="shared" si="3470"/>
        <v>316.09061564712556</v>
      </c>
      <c r="BN2972" s="3">
        <f t="shared" si="3471"/>
        <v>9.1923030944291717E-3</v>
      </c>
    </row>
    <row r="2973" spans="1:66">
      <c r="A2973" s="2" t="s">
        <v>3664</v>
      </c>
      <c r="B2973" t="s">
        <v>2748</v>
      </c>
      <c r="C2973">
        <v>20190811</v>
      </c>
      <c r="D2973" t="s">
        <v>338</v>
      </c>
      <c r="E2973" s="2" t="s">
        <v>0</v>
      </c>
      <c r="F2973" s="2" t="s">
        <v>3663</v>
      </c>
      <c r="G2973" s="1">
        <v>2000</v>
      </c>
      <c r="H2973">
        <v>250</v>
      </c>
      <c r="K2973" s="2">
        <v>57</v>
      </c>
      <c r="L2973" s="2" t="s">
        <v>3667</v>
      </c>
      <c r="M2973" s="2">
        <v>6750.0000010058284</v>
      </c>
      <c r="N2973" s="2">
        <v>0</v>
      </c>
      <c r="O2973" s="3">
        <f t="shared" si="3444"/>
        <v>3.5101381361128929</v>
      </c>
      <c r="P2973" s="3">
        <f t="shared" si="3445"/>
        <v>0.11310140565270921</v>
      </c>
      <c r="Q2973" s="3">
        <f t="shared" si="3446"/>
        <v>187.36510554928532</v>
      </c>
      <c r="R2973" s="3">
        <f t="shared" si="3447"/>
        <v>2.3887128447113213</v>
      </c>
      <c r="S2973" s="3">
        <f t="shared" si="3448"/>
        <v>1.9387616506392598</v>
      </c>
      <c r="T2973" s="3">
        <f t="shared" si="3449"/>
        <v>33.329509735107422</v>
      </c>
      <c r="U2973" s="2">
        <v>6</v>
      </c>
      <c r="V2973" s="3">
        <f t="shared" si="3450"/>
        <v>1.4200000166893005</v>
      </c>
      <c r="W2973" s="2">
        <v>1</v>
      </c>
      <c r="X2973" s="3">
        <f t="shared" si="3451"/>
        <v>2.8400000333786011</v>
      </c>
      <c r="Y2973" s="2">
        <v>31.579217910766602</v>
      </c>
      <c r="Z2973" s="2">
        <v>33.329509735107422</v>
      </c>
      <c r="AA2973" s="2">
        <v>31.102533340454102</v>
      </c>
      <c r="AB2973" s="2">
        <v>251.20903015136719</v>
      </c>
      <c r="AC2973" s="2">
        <v>246.29183959960938</v>
      </c>
      <c r="AD2973" s="2">
        <v>31.926366806030273</v>
      </c>
      <c r="AE2973" s="2">
        <v>34.692836761474609</v>
      </c>
      <c r="AF2973" s="2">
        <v>63.332065582275391</v>
      </c>
      <c r="AG2973" s="2">
        <v>68.791496276855469</v>
      </c>
      <c r="AH2973" s="2">
        <v>500.09759521484375</v>
      </c>
      <c r="AI2973" s="2">
        <v>1998.6563720703125</v>
      </c>
      <c r="AJ2973" s="2">
        <v>56.567771911621094</v>
      </c>
      <c r="AK2973" s="2">
        <v>92.458267211914063</v>
      </c>
      <c r="AL2973" s="2">
        <v>0.75501251220703125</v>
      </c>
      <c r="AM2973" s="2">
        <v>7.5910203158855438E-2</v>
      </c>
      <c r="AN2973" s="2">
        <v>1</v>
      </c>
      <c r="AO2973" s="2">
        <v>-0.21956524252891541</v>
      </c>
      <c r="AP2973" s="2">
        <v>2.737391471862793</v>
      </c>
      <c r="AQ2973" s="2">
        <v>1</v>
      </c>
      <c r="AR2973" s="2">
        <v>0</v>
      </c>
      <c r="AS2973" s="2">
        <v>0.15999999642372131</v>
      </c>
      <c r="AT2973" s="2">
        <v>111115</v>
      </c>
      <c r="AU2973" s="3">
        <f t="shared" si="3452"/>
        <v>0.83349599202473945</v>
      </c>
      <c r="AV2973" s="3">
        <f t="shared" si="3453"/>
        <v>2.3887128447113212E-3</v>
      </c>
      <c r="AW2973" s="3">
        <f t="shared" si="3454"/>
        <v>306.4795097351074</v>
      </c>
      <c r="AX2973" s="3">
        <f t="shared" si="3455"/>
        <v>304.72921791076658</v>
      </c>
      <c r="AY2973" s="3">
        <f t="shared" si="3456"/>
        <v>319.78501238349781</v>
      </c>
      <c r="AZ2973" s="3">
        <f t="shared" si="3457"/>
        <v>2.2591455211725395</v>
      </c>
      <c r="BA2973" s="3">
        <f t="shared" si="3458"/>
        <v>5.1464012222709945</v>
      </c>
      <c r="BB2973" s="3">
        <f t="shared" si="3459"/>
        <v>55.661882679192537</v>
      </c>
      <c r="BC2973" s="3">
        <f t="shared" si="3460"/>
        <v>20.969045917717928</v>
      </c>
      <c r="BD2973" s="3">
        <f t="shared" si="3461"/>
        <v>32.454363822937012</v>
      </c>
      <c r="BE2973" s="3">
        <f t="shared" si="3462"/>
        <v>4.8992685581447093</v>
      </c>
      <c r="BF2973" s="3">
        <f t="shared" si="3463"/>
        <v>0.10876971294769508</v>
      </c>
      <c r="BG2973" s="3">
        <f t="shared" si="3464"/>
        <v>3.2076395716317347</v>
      </c>
      <c r="BH2973" s="3">
        <f t="shared" si="3465"/>
        <v>1.6916289865129746</v>
      </c>
      <c r="BI2973" s="3">
        <f t="shared" si="3466"/>
        <v>6.835741295641104E-2</v>
      </c>
      <c r="BJ2973" s="3">
        <f t="shared" si="3467"/>
        <v>17.323452995064304</v>
      </c>
      <c r="BK2973" s="3">
        <f t="shared" si="3468"/>
        <v>0.76074426929402206</v>
      </c>
      <c r="BL2973" s="3">
        <f t="shared" si="3469"/>
        <v>62.056442160611255</v>
      </c>
      <c r="BM2973" s="3">
        <f t="shared" si="3470"/>
        <v>244.62328804043386</v>
      </c>
      <c r="BN2973" s="3">
        <f t="shared" si="3471"/>
        <v>8.9045767459163937E-3</v>
      </c>
    </row>
    <row r="2974" spans="1:66">
      <c r="A2974" s="2" t="s">
        <v>3664</v>
      </c>
      <c r="B2974" t="s">
        <v>2748</v>
      </c>
      <c r="C2974">
        <v>20190811</v>
      </c>
      <c r="D2974" t="s">
        <v>338</v>
      </c>
      <c r="E2974" s="2" t="s">
        <v>0</v>
      </c>
      <c r="F2974" s="2" t="s">
        <v>3663</v>
      </c>
      <c r="G2974" s="1">
        <v>2000</v>
      </c>
      <c r="H2974">
        <v>175</v>
      </c>
      <c r="K2974" s="2">
        <v>58</v>
      </c>
      <c r="L2974" s="2" t="s">
        <v>3668</v>
      </c>
      <c r="M2974" s="2">
        <v>6839.500001039356</v>
      </c>
      <c r="N2974" s="2">
        <v>0</v>
      </c>
      <c r="O2974" s="3">
        <f t="shared" si="3444"/>
        <v>1.9111821580552979</v>
      </c>
      <c r="P2974" s="3">
        <f t="shared" si="3445"/>
        <v>0.11128434293344679</v>
      </c>
      <c r="Q2974" s="3">
        <f t="shared" si="3446"/>
        <v>138.50525636202693</v>
      </c>
      <c r="R2974" s="3">
        <f t="shared" si="3447"/>
        <v>2.332101359427825</v>
      </c>
      <c r="S2974" s="3">
        <f t="shared" si="3448"/>
        <v>1.9221096225197787</v>
      </c>
      <c r="T2974" s="3">
        <f t="shared" si="3449"/>
        <v>33.378147125244141</v>
      </c>
      <c r="U2974" s="2">
        <v>6</v>
      </c>
      <c r="V2974" s="3">
        <f t="shared" si="3450"/>
        <v>1.4200000166893005</v>
      </c>
      <c r="W2974" s="2">
        <v>1</v>
      </c>
      <c r="X2974" s="3">
        <f t="shared" si="3451"/>
        <v>2.8400000333786011</v>
      </c>
      <c r="Y2974" s="2">
        <v>31.585165023803711</v>
      </c>
      <c r="Z2974" s="2">
        <v>33.378147125244141</v>
      </c>
      <c r="AA2974" s="2">
        <v>31.102279663085938</v>
      </c>
      <c r="AB2974" s="2">
        <v>175.06550598144531</v>
      </c>
      <c r="AC2974" s="2">
        <v>172.29069519042969</v>
      </c>
      <c r="AD2974" s="2">
        <v>32.324054718017578</v>
      </c>
      <c r="AE2974" s="2">
        <v>35.023815155029297</v>
      </c>
      <c r="AF2974" s="2">
        <v>64.169929504394531</v>
      </c>
      <c r="AG2974" s="2">
        <v>69.42755126953125</v>
      </c>
      <c r="AH2974" s="2">
        <v>500.13821411132813</v>
      </c>
      <c r="AI2974" s="2">
        <v>2000.95166015625</v>
      </c>
      <c r="AJ2974" s="2">
        <v>56.178291320800781</v>
      </c>
      <c r="AK2974" s="2">
        <v>92.461051940917969</v>
      </c>
      <c r="AL2974" s="2">
        <v>1.2025985717773438</v>
      </c>
      <c r="AM2974" s="2">
        <v>7.6467148959636688E-2</v>
      </c>
      <c r="AN2974" s="2">
        <v>1</v>
      </c>
      <c r="AO2974" s="2">
        <v>-0.21956524252891541</v>
      </c>
      <c r="AP2974" s="2">
        <v>2.737391471862793</v>
      </c>
      <c r="AQ2974" s="2">
        <v>1</v>
      </c>
      <c r="AR2974" s="2">
        <v>0</v>
      </c>
      <c r="AS2974" s="2">
        <v>0.15999999642372131</v>
      </c>
      <c r="AT2974" s="2">
        <v>111115</v>
      </c>
      <c r="AU2974" s="3">
        <f t="shared" si="3452"/>
        <v>0.83356369018554677</v>
      </c>
      <c r="AV2974" s="3">
        <f t="shared" si="3453"/>
        <v>2.3321013594278252E-3</v>
      </c>
      <c r="AW2974" s="3">
        <f t="shared" si="3454"/>
        <v>306.52814712524412</v>
      </c>
      <c r="AX2974" s="3">
        <f t="shared" si="3455"/>
        <v>304.73516502380369</v>
      </c>
      <c r="AY2974" s="3">
        <f t="shared" si="3456"/>
        <v>320.15225846903923</v>
      </c>
      <c r="AZ2974" s="3">
        <f t="shared" si="3457"/>
        <v>2.2863061548020394</v>
      </c>
      <c r="BA2974" s="3">
        <f t="shared" si="3458"/>
        <v>5.1604484147380525</v>
      </c>
      <c r="BB2974" s="3">
        <f t="shared" si="3459"/>
        <v>55.812131772365589</v>
      </c>
      <c r="BC2974" s="3">
        <f t="shared" si="3460"/>
        <v>20.788316617336292</v>
      </c>
      <c r="BD2974" s="3">
        <f t="shared" si="3461"/>
        <v>32.481656074523926</v>
      </c>
      <c r="BE2974" s="3">
        <f t="shared" si="3462"/>
        <v>4.9068166614733304</v>
      </c>
      <c r="BF2974" s="3">
        <f t="shared" si="3463"/>
        <v>0.10708813429915572</v>
      </c>
      <c r="BG2974" s="3">
        <f t="shared" si="3464"/>
        <v>3.2383387922182738</v>
      </c>
      <c r="BH2974" s="3">
        <f t="shared" si="3465"/>
        <v>1.6684778692550566</v>
      </c>
      <c r="BI2974" s="3">
        <f t="shared" si="3466"/>
        <v>6.7294848534097187E-2</v>
      </c>
      <c r="BJ2974" s="3">
        <f t="shared" si="3467"/>
        <v>12.80634170257953</v>
      </c>
      <c r="BK2974" s="3">
        <f t="shared" si="3468"/>
        <v>0.80390444886730328</v>
      </c>
      <c r="BL2974" s="3">
        <f t="shared" si="3469"/>
        <v>62.45217844021326</v>
      </c>
      <c r="BM2974" s="3">
        <f t="shared" si="3470"/>
        <v>171.38221072456676</v>
      </c>
      <c r="BN2974" s="3">
        <f t="shared" si="3471"/>
        <v>6.9644036368771171E-3</v>
      </c>
    </row>
    <row r="2975" spans="1:66">
      <c r="A2975" s="2" t="s">
        <v>3664</v>
      </c>
      <c r="B2975" t="s">
        <v>2748</v>
      </c>
      <c r="C2975">
        <v>20190811</v>
      </c>
      <c r="D2975" t="s">
        <v>338</v>
      </c>
      <c r="E2975" s="2" t="s">
        <v>0</v>
      </c>
      <c r="F2975" s="2" t="s">
        <v>3663</v>
      </c>
      <c r="G2975" s="1">
        <v>2000</v>
      </c>
      <c r="H2975">
        <v>100</v>
      </c>
      <c r="K2975" s="2">
        <v>59</v>
      </c>
      <c r="L2975" s="2" t="s">
        <v>3669</v>
      </c>
      <c r="M2975" s="2">
        <v>6929.500001039356</v>
      </c>
      <c r="N2975" s="2">
        <v>0</v>
      </c>
      <c r="O2975" s="3">
        <f t="shared" si="3444"/>
        <v>0.4182550337261412</v>
      </c>
      <c r="P2975" s="3">
        <f t="shared" si="3445"/>
        <v>0.11422727926427585</v>
      </c>
      <c r="Q2975" s="3">
        <f t="shared" si="3446"/>
        <v>90.237832693337495</v>
      </c>
      <c r="R2975" s="3">
        <f t="shared" si="3447"/>
        <v>2.3675065726853259</v>
      </c>
      <c r="S2975" s="3">
        <f t="shared" si="3448"/>
        <v>1.9028929126261613</v>
      </c>
      <c r="T2975" s="3">
        <f t="shared" si="3449"/>
        <v>33.3597412109375</v>
      </c>
      <c r="U2975" s="2">
        <v>6</v>
      </c>
      <c r="V2975" s="3">
        <f t="shared" si="3450"/>
        <v>1.4200000166893005</v>
      </c>
      <c r="W2975" s="2">
        <v>1</v>
      </c>
      <c r="X2975" s="3">
        <f t="shared" si="3451"/>
        <v>2.8400000333786011</v>
      </c>
      <c r="Y2975" s="2">
        <v>31.584392547607422</v>
      </c>
      <c r="Z2975" s="2">
        <v>33.3597412109375</v>
      </c>
      <c r="AA2975" s="2">
        <v>31.104146957397461</v>
      </c>
      <c r="AB2975" s="2">
        <v>100.33799743652344</v>
      </c>
      <c r="AC2975" s="2">
        <v>99.553474426269531</v>
      </c>
      <c r="AD2975" s="2">
        <v>32.432514190673828</v>
      </c>
      <c r="AE2975" s="2">
        <v>35.172843933105469</v>
      </c>
      <c r="AF2975" s="2">
        <v>64.370346069335938</v>
      </c>
      <c r="AG2975" s="2">
        <v>69.731559753417969</v>
      </c>
      <c r="AH2975" s="2">
        <v>500.13717651367188</v>
      </c>
      <c r="AI2975" s="2">
        <v>2000.7313232421875</v>
      </c>
      <c r="AJ2975" s="2">
        <v>44.809600830078125</v>
      </c>
      <c r="AK2975" s="2">
        <v>92.464393615722656</v>
      </c>
      <c r="AL2975" s="2">
        <v>1.471923828125</v>
      </c>
      <c r="AM2975" s="2">
        <v>7.4334733188152313E-2</v>
      </c>
      <c r="AN2975" s="2">
        <v>1</v>
      </c>
      <c r="AO2975" s="2">
        <v>-0.21956524252891541</v>
      </c>
      <c r="AP2975" s="2">
        <v>2.737391471862793</v>
      </c>
      <c r="AQ2975" s="2">
        <v>1</v>
      </c>
      <c r="AR2975" s="2">
        <v>0</v>
      </c>
      <c r="AS2975" s="2">
        <v>0.15999999642372131</v>
      </c>
      <c r="AT2975" s="2">
        <v>111115</v>
      </c>
      <c r="AU2975" s="3">
        <f t="shared" si="3452"/>
        <v>0.83356196085611967</v>
      </c>
      <c r="AV2975" s="3">
        <f t="shared" si="3453"/>
        <v>2.3675065726853259E-3</v>
      </c>
      <c r="AW2975" s="3">
        <f t="shared" si="3454"/>
        <v>306.50974121093748</v>
      </c>
      <c r="AX2975" s="3">
        <f t="shared" si="3455"/>
        <v>304.7343925476074</v>
      </c>
      <c r="AY2975" s="3">
        <f t="shared" si="3456"/>
        <v>320.11700456357721</v>
      </c>
      <c r="AZ2975" s="3">
        <f t="shared" si="3457"/>
        <v>2.270233925929904</v>
      </c>
      <c r="BA2975" s="3">
        <f t="shared" si="3458"/>
        <v>5.1551285986412081</v>
      </c>
      <c r="BB2975" s="3">
        <f t="shared" si="3459"/>
        <v>55.752581042878639</v>
      </c>
      <c r="BC2975" s="3">
        <f t="shared" si="3460"/>
        <v>20.57973710977317</v>
      </c>
      <c r="BD2975" s="3">
        <f t="shared" si="3461"/>
        <v>32.472066879272461</v>
      </c>
      <c r="BE2975" s="3">
        <f t="shared" si="3462"/>
        <v>4.9041634655423634</v>
      </c>
      <c r="BF2975" s="3">
        <f t="shared" si="3463"/>
        <v>0.10981060107831524</v>
      </c>
      <c r="BG2975" s="3">
        <f t="shared" si="3464"/>
        <v>3.2522356860150468</v>
      </c>
      <c r="BH2975" s="3">
        <f t="shared" si="3465"/>
        <v>1.6519277795273166</v>
      </c>
      <c r="BI2975" s="3">
        <f t="shared" si="3466"/>
        <v>6.9015225754704021E-2</v>
      </c>
      <c r="BJ2975" s="3">
        <f t="shared" si="3467"/>
        <v>8.3437864811864841</v>
      </c>
      <c r="BK2975" s="3">
        <f t="shared" si="3468"/>
        <v>0.90642574971272039</v>
      </c>
      <c r="BL2975" s="3">
        <f t="shared" si="3469"/>
        <v>62.824537261435346</v>
      </c>
      <c r="BM2975" s="3">
        <f t="shared" si="3470"/>
        <v>99.354656014687137</v>
      </c>
      <c r="BN2975" s="3">
        <f t="shared" si="3471"/>
        <v>2.6447355368254201E-3</v>
      </c>
    </row>
    <row r="2976" spans="1:66">
      <c r="A2976" s="2" t="s">
        <v>3664</v>
      </c>
      <c r="B2976" t="s">
        <v>2748</v>
      </c>
      <c r="C2976">
        <v>20190811</v>
      </c>
      <c r="D2976" t="s">
        <v>338</v>
      </c>
      <c r="E2976" s="2" t="s">
        <v>0</v>
      </c>
      <c r="F2976" s="2" t="s">
        <v>3663</v>
      </c>
      <c r="G2976" s="1">
        <v>2000</v>
      </c>
      <c r="H2976">
        <v>66</v>
      </c>
      <c r="K2976" s="2">
        <v>60</v>
      </c>
      <c r="L2976" s="2" t="s">
        <v>3670</v>
      </c>
      <c r="M2976" s="2">
        <v>7019.500001039356</v>
      </c>
      <c r="N2976" s="2">
        <v>0</v>
      </c>
      <c r="O2976" s="3">
        <f t="shared" si="3444"/>
        <v>-0.30544930427492084</v>
      </c>
      <c r="P2976" s="3">
        <f t="shared" si="3445"/>
        <v>0.11648183760539332</v>
      </c>
      <c r="Q2976" s="3">
        <f t="shared" si="3446"/>
        <v>67.683815436580716</v>
      </c>
      <c r="R2976" s="3">
        <f t="shared" si="3447"/>
        <v>2.3728897667125435</v>
      </c>
      <c r="S2976" s="3">
        <f t="shared" si="3448"/>
        <v>1.8722187454649464</v>
      </c>
      <c r="T2976" s="3">
        <f t="shared" si="3449"/>
        <v>33.24188232421875</v>
      </c>
      <c r="U2976" s="2">
        <v>6</v>
      </c>
      <c r="V2976" s="3">
        <f t="shared" si="3450"/>
        <v>1.4200000166893005</v>
      </c>
      <c r="W2976" s="2">
        <v>1</v>
      </c>
      <c r="X2976" s="3">
        <f t="shared" si="3451"/>
        <v>2.8400000333786011</v>
      </c>
      <c r="Y2976" s="2">
        <v>31.532943725585938</v>
      </c>
      <c r="Z2976" s="2">
        <v>33.24188232421875</v>
      </c>
      <c r="AA2976" s="2">
        <v>31.101778030395508</v>
      </c>
      <c r="AB2976" s="2">
        <v>65.409294128417969</v>
      </c>
      <c r="AC2976" s="2">
        <v>65.589035034179688</v>
      </c>
      <c r="AD2976" s="2">
        <v>32.388874053955078</v>
      </c>
      <c r="AE2976" s="2">
        <v>35.135749816894531</v>
      </c>
      <c r="AF2976" s="2">
        <v>64.475929260253906</v>
      </c>
      <c r="AG2976" s="2">
        <v>69.866455078125</v>
      </c>
      <c r="AH2976" s="2">
        <v>500.09902954101563</v>
      </c>
      <c r="AI2976" s="2">
        <v>2000.877685546875</v>
      </c>
      <c r="AJ2976" s="2">
        <v>39.4544677734375</v>
      </c>
      <c r="AK2976" s="2">
        <v>92.468734741210938</v>
      </c>
      <c r="AL2976" s="2">
        <v>1.6366043090820313</v>
      </c>
      <c r="AM2976" s="2">
        <v>6.8486802279949188E-2</v>
      </c>
      <c r="AN2976" s="2">
        <v>1</v>
      </c>
      <c r="AO2976" s="2">
        <v>-0.21956524252891541</v>
      </c>
      <c r="AP2976" s="2">
        <v>2.737391471862793</v>
      </c>
      <c r="AQ2976" s="2">
        <v>1</v>
      </c>
      <c r="AR2976" s="2">
        <v>0</v>
      </c>
      <c r="AS2976" s="2">
        <v>0.15999999642372131</v>
      </c>
      <c r="AT2976" s="2">
        <v>111115</v>
      </c>
      <c r="AU2976" s="3">
        <f t="shared" si="3452"/>
        <v>0.83349838256835929</v>
      </c>
      <c r="AV2976" s="3">
        <f t="shared" si="3453"/>
        <v>2.3728897667125433E-3</v>
      </c>
      <c r="AW2976" s="3">
        <f t="shared" si="3454"/>
        <v>306.39188232421873</v>
      </c>
      <c r="AX2976" s="3">
        <f t="shared" si="3455"/>
        <v>304.68294372558591</v>
      </c>
      <c r="AY2976" s="3">
        <f t="shared" si="3456"/>
        <v>320.14042253180378</v>
      </c>
      <c r="AZ2976" s="3">
        <f t="shared" si="3457"/>
        <v>2.2778808905658177</v>
      </c>
      <c r="BA2976" s="3">
        <f t="shared" si="3458"/>
        <v>5.1211770752169175</v>
      </c>
      <c r="BB2976" s="3">
        <f t="shared" si="3459"/>
        <v>55.382796028834825</v>
      </c>
      <c r="BC2976" s="3">
        <f t="shared" si="3460"/>
        <v>20.247046211940294</v>
      </c>
      <c r="BD2976" s="3">
        <f t="shared" si="3461"/>
        <v>32.387413024902344</v>
      </c>
      <c r="BE2976" s="3">
        <f t="shared" si="3462"/>
        <v>4.8807950440586776</v>
      </c>
      <c r="BF2976" s="3">
        <f t="shared" si="3463"/>
        <v>0.11189259299507091</v>
      </c>
      <c r="BG2976" s="3">
        <f t="shared" si="3464"/>
        <v>3.2489583297519711</v>
      </c>
      <c r="BH2976" s="3">
        <f t="shared" si="3465"/>
        <v>1.6318367143067065</v>
      </c>
      <c r="BI2976" s="3">
        <f t="shared" si="3466"/>
        <v>7.0331196804550439E-2</v>
      </c>
      <c r="BJ2976" s="3">
        <f t="shared" si="3467"/>
        <v>6.2586367758782613</v>
      </c>
      <c r="BK2976" s="3">
        <f t="shared" si="3468"/>
        <v>1.0319379664803636</v>
      </c>
      <c r="BL2976" s="3">
        <f t="shared" si="3469"/>
        <v>63.217226535002112</v>
      </c>
      <c r="BM2976" s="3">
        <f t="shared" si="3470"/>
        <v>65.734231004575705</v>
      </c>
      <c r="BN2976" s="3">
        <f t="shared" si="3471"/>
        <v>-2.9375346099298448E-3</v>
      </c>
    </row>
    <row r="2977" spans="1:66">
      <c r="A2977" s="2" t="s">
        <v>3664</v>
      </c>
      <c r="B2977" t="s">
        <v>2748</v>
      </c>
      <c r="C2977">
        <v>20190811</v>
      </c>
      <c r="D2977" t="s">
        <v>338</v>
      </c>
      <c r="E2977" s="2" t="s">
        <v>0</v>
      </c>
      <c r="F2977" s="2" t="s">
        <v>3663</v>
      </c>
      <c r="G2977" s="1">
        <v>2000</v>
      </c>
      <c r="H2977">
        <v>33</v>
      </c>
      <c r="K2977" s="2">
        <v>61</v>
      </c>
      <c r="L2977" s="2" t="s">
        <v>3671</v>
      </c>
      <c r="M2977" s="2">
        <v>7158.500001039356</v>
      </c>
      <c r="N2977" s="2">
        <v>0</v>
      </c>
      <c r="O2977" s="3">
        <f t="shared" si="3444"/>
        <v>-0.8041414018325973</v>
      </c>
      <c r="P2977" s="3">
        <f t="shared" si="3445"/>
        <v>0.11899457805094367</v>
      </c>
      <c r="Q2977" s="3">
        <f t="shared" si="3446"/>
        <v>43.129607453456238</v>
      </c>
      <c r="R2977" s="3">
        <f t="shared" si="3447"/>
        <v>2.4020374971784091</v>
      </c>
      <c r="S2977" s="3">
        <f t="shared" si="3448"/>
        <v>1.8574107727007725</v>
      </c>
      <c r="T2977" s="3">
        <f t="shared" si="3449"/>
        <v>33.135753631591797</v>
      </c>
      <c r="U2977" s="2">
        <v>6</v>
      </c>
      <c r="V2977" s="3">
        <f t="shared" si="3450"/>
        <v>1.4200000166893005</v>
      </c>
      <c r="W2977" s="2">
        <v>1</v>
      </c>
      <c r="X2977" s="3">
        <f t="shared" si="3451"/>
        <v>2.8400000333786011</v>
      </c>
      <c r="Y2977" s="2">
        <v>31.499059677124023</v>
      </c>
      <c r="Z2977" s="2">
        <v>33.135753631591797</v>
      </c>
      <c r="AA2977" s="2">
        <v>31.102659225463867</v>
      </c>
      <c r="AB2977" s="2">
        <v>32.337104797363281</v>
      </c>
      <c r="AC2977" s="2">
        <v>33.206180572509766</v>
      </c>
      <c r="AD2977" s="2">
        <v>32.183208465576172</v>
      </c>
      <c r="AE2977" s="2">
        <v>34.964298248291016</v>
      </c>
      <c r="AF2977" s="2">
        <v>64.196395874023438</v>
      </c>
      <c r="AG2977" s="2">
        <v>69.664413452148438</v>
      </c>
      <c r="AH2977" s="2">
        <v>500.10293579101563</v>
      </c>
      <c r="AI2977" s="2">
        <v>2000.11181640625</v>
      </c>
      <c r="AJ2977" s="2">
        <v>53.443836212158203</v>
      </c>
      <c r="AK2977" s="2">
        <v>92.476058959960938</v>
      </c>
      <c r="AL2977" s="2">
        <v>1.5581207275390625</v>
      </c>
      <c r="AM2977" s="2">
        <v>6.6548936069011688E-2</v>
      </c>
      <c r="AN2977" s="2">
        <v>1</v>
      </c>
      <c r="AO2977" s="2">
        <v>-0.21956524252891541</v>
      </c>
      <c r="AP2977" s="2">
        <v>2.737391471862793</v>
      </c>
      <c r="AQ2977" s="2">
        <v>1</v>
      </c>
      <c r="AR2977" s="2">
        <v>0</v>
      </c>
      <c r="AS2977" s="2">
        <v>0.15999999642372131</v>
      </c>
      <c r="AT2977" s="2">
        <v>111115</v>
      </c>
      <c r="AU2977" s="3">
        <f t="shared" si="3452"/>
        <v>0.83350489298502595</v>
      </c>
      <c r="AV2977" s="3">
        <f t="shared" si="3453"/>
        <v>2.4020374971784092E-3</v>
      </c>
      <c r="AW2977" s="3">
        <f t="shared" si="3454"/>
        <v>306.28575363159177</v>
      </c>
      <c r="AX2977" s="3">
        <f t="shared" si="3455"/>
        <v>304.649059677124</v>
      </c>
      <c r="AY2977" s="3">
        <f t="shared" si="3456"/>
        <v>320.01788347204274</v>
      </c>
      <c r="AZ2977" s="3">
        <f t="shared" si="3457"/>
        <v>2.272295567168539</v>
      </c>
      <c r="BA2977" s="3">
        <f t="shared" si="3458"/>
        <v>5.0907712790033912</v>
      </c>
      <c r="BB2977" s="3">
        <f t="shared" si="3459"/>
        <v>55.049613232409982</v>
      </c>
      <c r="BC2977" s="3">
        <f t="shared" si="3460"/>
        <v>20.085314984118966</v>
      </c>
      <c r="BD2977" s="3">
        <f t="shared" si="3461"/>
        <v>32.31740665435791</v>
      </c>
      <c r="BE2977" s="3">
        <f t="shared" si="3462"/>
        <v>4.8615432861857162</v>
      </c>
      <c r="BF2977" s="3">
        <f t="shared" si="3463"/>
        <v>0.11420926700278286</v>
      </c>
      <c r="BG2977" s="3">
        <f t="shared" si="3464"/>
        <v>3.2333605063026187</v>
      </c>
      <c r="BH2977" s="3">
        <f t="shared" si="3465"/>
        <v>1.6281827798830975</v>
      </c>
      <c r="BI2977" s="3">
        <f t="shared" si="3466"/>
        <v>7.1795832001649046E-2</v>
      </c>
      <c r="BJ2977" s="3">
        <f t="shared" si="3467"/>
        <v>3.9884561217857901</v>
      </c>
      <c r="BK2977" s="3">
        <f t="shared" si="3468"/>
        <v>1.2988427669143536</v>
      </c>
      <c r="BL2977" s="3">
        <f t="shared" si="3469"/>
        <v>63.331061567610128</v>
      </c>
      <c r="BM2977" s="3">
        <f t="shared" si="3470"/>
        <v>33.588430882268575</v>
      </c>
      <c r="BN2977" s="3">
        <f t="shared" si="3471"/>
        <v>-1.5162104120621217E-2</v>
      </c>
    </row>
    <row r="2978" spans="1:66">
      <c r="A2978" s="2" t="s">
        <v>3664</v>
      </c>
      <c r="B2978" t="s">
        <v>2748</v>
      </c>
      <c r="C2978">
        <v>20190811</v>
      </c>
      <c r="D2978" t="s">
        <v>338</v>
      </c>
      <c r="E2978" s="2" t="s">
        <v>0</v>
      </c>
      <c r="F2978" s="2" t="s">
        <v>3663</v>
      </c>
      <c r="G2978" s="1">
        <v>2000</v>
      </c>
      <c r="H2978">
        <v>400</v>
      </c>
      <c r="K2978" s="2">
        <v>62</v>
      </c>
      <c r="L2978" s="2" t="s">
        <v>3672</v>
      </c>
      <c r="M2978" s="2">
        <v>7351.000000089407</v>
      </c>
      <c r="N2978" s="2">
        <v>0</v>
      </c>
      <c r="O2978" s="3">
        <f t="shared" si="3444"/>
        <v>6.279442802503814</v>
      </c>
      <c r="P2978" s="3">
        <f t="shared" si="3445"/>
        <v>0.12472603378791131</v>
      </c>
      <c r="Q2978" s="3">
        <f t="shared" si="3446"/>
        <v>296.16433316770616</v>
      </c>
      <c r="R2978" s="3">
        <f t="shared" si="3447"/>
        <v>2.4845891713250525</v>
      </c>
      <c r="S2978" s="3">
        <f t="shared" si="3448"/>
        <v>1.8379293179354326</v>
      </c>
      <c r="T2978" s="3">
        <f t="shared" si="3449"/>
        <v>32.883918762207031</v>
      </c>
      <c r="U2978" s="2">
        <v>6</v>
      </c>
      <c r="V2978" s="3">
        <f t="shared" si="3450"/>
        <v>1.4200000166893005</v>
      </c>
      <c r="W2978" s="2">
        <v>1</v>
      </c>
      <c r="X2978" s="3">
        <f t="shared" si="3451"/>
        <v>2.8400000333786011</v>
      </c>
      <c r="Y2978" s="2">
        <v>31.416553497314453</v>
      </c>
      <c r="Z2978" s="2">
        <v>32.883918762207031</v>
      </c>
      <c r="AA2978" s="2">
        <v>31.102628707885742</v>
      </c>
      <c r="AB2978" s="2">
        <v>399.81088256835938</v>
      </c>
      <c r="AC2978" s="2">
        <v>391.11141967773438</v>
      </c>
      <c r="AD2978" s="2">
        <v>31.520837783813477</v>
      </c>
      <c r="AE2978" s="2">
        <v>34.399131774902344</v>
      </c>
      <c r="AF2978" s="2">
        <v>63.107292175292969</v>
      </c>
      <c r="AG2978" s="2">
        <v>68.869491577148438</v>
      </c>
      <c r="AH2978" s="2">
        <v>500.11322021484375</v>
      </c>
      <c r="AI2978" s="2">
        <v>2000.361083984375</v>
      </c>
      <c r="AJ2978" s="2">
        <v>28.814985275268555</v>
      </c>
      <c r="AK2978" s="2">
        <v>92.4825439453125</v>
      </c>
      <c r="AL2978" s="2">
        <v>-0.2484283447265625</v>
      </c>
      <c r="AM2978" s="2">
        <v>8.5099808871746063E-2</v>
      </c>
      <c r="AN2978" s="2">
        <v>1</v>
      </c>
      <c r="AO2978" s="2">
        <v>-0.21956524252891541</v>
      </c>
      <c r="AP2978" s="2">
        <v>2.737391471862793</v>
      </c>
      <c r="AQ2978" s="2">
        <v>1</v>
      </c>
      <c r="AR2978" s="2">
        <v>0</v>
      </c>
      <c r="AS2978" s="2">
        <v>0.15999999642372131</v>
      </c>
      <c r="AT2978" s="2">
        <v>111115</v>
      </c>
      <c r="AU2978" s="3">
        <f t="shared" si="3452"/>
        <v>0.83352203369140609</v>
      </c>
      <c r="AV2978" s="3">
        <f t="shared" si="3453"/>
        <v>2.4845891713250524E-3</v>
      </c>
      <c r="AW2978" s="3">
        <f t="shared" si="3454"/>
        <v>306.03391876220701</v>
      </c>
      <c r="AX2978" s="3">
        <f t="shared" si="3455"/>
        <v>304.56655349731443</v>
      </c>
      <c r="AY2978" s="3">
        <f t="shared" si="3456"/>
        <v>320.05776628365129</v>
      </c>
      <c r="AZ2978" s="3">
        <f t="shared" si="3457"/>
        <v>2.2556339325793089</v>
      </c>
      <c r="BA2978" s="3">
        <f t="shared" si="3458"/>
        <v>5.0192485339884341</v>
      </c>
      <c r="BB2978" s="3">
        <f t="shared" si="3459"/>
        <v>54.272388278554011</v>
      </c>
      <c r="BC2978" s="3">
        <f t="shared" si="3460"/>
        <v>19.873256503651668</v>
      </c>
      <c r="BD2978" s="3">
        <f t="shared" si="3461"/>
        <v>32.150236129760742</v>
      </c>
      <c r="BE2978" s="3">
        <f t="shared" si="3462"/>
        <v>4.8158385175550027</v>
      </c>
      <c r="BF2978" s="3">
        <f t="shared" si="3463"/>
        <v>0.11947880920391082</v>
      </c>
      <c r="BG2978" s="3">
        <f t="shared" si="3464"/>
        <v>3.1813192160530015</v>
      </c>
      <c r="BH2978" s="3">
        <f t="shared" si="3465"/>
        <v>1.6345193015020012</v>
      </c>
      <c r="BI2978" s="3">
        <f t="shared" si="3466"/>
        <v>7.5128600690316488E-2</v>
      </c>
      <c r="BJ2978" s="3">
        <f t="shared" si="3467"/>
        <v>27.390030957216556</v>
      </c>
      <c r="BK2978" s="3">
        <f t="shared" si="3468"/>
        <v>0.75723775442746688</v>
      </c>
      <c r="BL2978" s="3">
        <f t="shared" si="3469"/>
        <v>63.295565062648571</v>
      </c>
      <c r="BM2978" s="3">
        <f t="shared" si="3470"/>
        <v>388.12647331021788</v>
      </c>
      <c r="BN2978" s="3">
        <f t="shared" si="3471"/>
        <v>1.0240499110334632E-2</v>
      </c>
    </row>
    <row r="2979" spans="1:66">
      <c r="A2979" s="2" t="s">
        <v>3664</v>
      </c>
      <c r="B2979" t="s">
        <v>2748</v>
      </c>
      <c r="C2979">
        <v>20190811</v>
      </c>
      <c r="D2979" t="s">
        <v>338</v>
      </c>
      <c r="E2979" s="2" t="s">
        <v>0</v>
      </c>
      <c r="F2979" s="2" t="s">
        <v>3663</v>
      </c>
      <c r="G2979" s="1">
        <v>2000</v>
      </c>
      <c r="H2979">
        <v>400</v>
      </c>
      <c r="K2979" s="2">
        <v>63</v>
      </c>
      <c r="L2979" s="2" t="s">
        <v>3673</v>
      </c>
      <c r="M2979" s="2">
        <v>7439.0000010505319</v>
      </c>
      <c r="N2979" s="2">
        <v>0</v>
      </c>
      <c r="O2979" s="3">
        <f t="shared" si="3444"/>
        <v>6.1155213080701776</v>
      </c>
      <c r="P2979" s="3">
        <f t="shared" si="3445"/>
        <v>0.12037605784850765</v>
      </c>
      <c r="Q2979" s="3">
        <f t="shared" si="3446"/>
        <v>295.3187775267798</v>
      </c>
      <c r="R2979" s="3">
        <f t="shared" si="3447"/>
        <v>2.3849321149571527</v>
      </c>
      <c r="S2979" s="3">
        <f t="shared" si="3448"/>
        <v>1.8261193105088083</v>
      </c>
      <c r="T2979" s="3">
        <f t="shared" si="3449"/>
        <v>32.679821014404297</v>
      </c>
      <c r="U2979" s="2">
        <v>6</v>
      </c>
      <c r="V2979" s="3">
        <f t="shared" si="3450"/>
        <v>1.4200000166893005</v>
      </c>
      <c r="W2979" s="2">
        <v>1</v>
      </c>
      <c r="X2979" s="3">
        <f t="shared" si="3451"/>
        <v>2.8400000333786011</v>
      </c>
      <c r="Y2979" s="2">
        <v>31.33983039855957</v>
      </c>
      <c r="Z2979" s="2">
        <v>32.679821014404297</v>
      </c>
      <c r="AA2979" s="2">
        <v>31.099834442138672</v>
      </c>
      <c r="AB2979" s="2">
        <v>399.2801513671875</v>
      </c>
      <c r="AC2979" s="2">
        <v>390.82440185546875</v>
      </c>
      <c r="AD2979" s="2">
        <v>31.146556854248047</v>
      </c>
      <c r="AE2979" s="2">
        <v>33.910972595214844</v>
      </c>
      <c r="AF2979" s="2">
        <v>62.718242645263672</v>
      </c>
      <c r="AG2979" s="2">
        <v>68.179512023925781</v>
      </c>
      <c r="AH2979" s="2">
        <v>500.08181762695313</v>
      </c>
      <c r="AI2979" s="2">
        <v>2000.9888916015625</v>
      </c>
      <c r="AJ2979" s="2">
        <v>27.744163513183594</v>
      </c>
      <c r="AK2979" s="2">
        <v>92.471755981445313</v>
      </c>
      <c r="AL2979" s="2">
        <v>-0.1096649169921875</v>
      </c>
      <c r="AM2979" s="2">
        <v>7.7428452670574188E-2</v>
      </c>
      <c r="AN2979" s="2">
        <v>1</v>
      </c>
      <c r="AO2979" s="2">
        <v>-0.21956524252891541</v>
      </c>
      <c r="AP2979" s="2">
        <v>2.737391471862793</v>
      </c>
      <c r="AQ2979" s="2">
        <v>1</v>
      </c>
      <c r="AR2979" s="2">
        <v>0</v>
      </c>
      <c r="AS2979" s="2">
        <v>0.15999999642372131</v>
      </c>
      <c r="AT2979" s="2">
        <v>111115</v>
      </c>
      <c r="AU2979" s="3">
        <f t="shared" si="3452"/>
        <v>0.83346969604492172</v>
      </c>
      <c r="AV2979" s="3">
        <f t="shared" si="3453"/>
        <v>2.3849321149571529E-3</v>
      </c>
      <c r="AW2979" s="3">
        <f t="shared" si="3454"/>
        <v>305.82982101440427</v>
      </c>
      <c r="AX2979" s="3">
        <f t="shared" si="3455"/>
        <v>304.48983039855955</v>
      </c>
      <c r="AY2979" s="3">
        <f t="shared" si="3456"/>
        <v>320.15821550015607</v>
      </c>
      <c r="AZ2979" s="3">
        <f t="shared" si="3457"/>
        <v>2.3275519412652215</v>
      </c>
      <c r="BA2979" s="3">
        <f t="shared" si="3458"/>
        <v>4.9619264934269944</v>
      </c>
      <c r="BB2979" s="3">
        <f t="shared" si="3459"/>
        <v>53.658832805366181</v>
      </c>
      <c r="BC2979" s="3">
        <f t="shared" si="3460"/>
        <v>19.747860210151337</v>
      </c>
      <c r="BD2979" s="3">
        <f t="shared" si="3461"/>
        <v>32.009825706481934</v>
      </c>
      <c r="BE2979" s="3">
        <f t="shared" si="3462"/>
        <v>4.7777394886049098</v>
      </c>
      <c r="BF2979" s="3">
        <f t="shared" si="3463"/>
        <v>0.11548127595032633</v>
      </c>
      <c r="BG2979" s="3">
        <f t="shared" si="3464"/>
        <v>3.1358071829181862</v>
      </c>
      <c r="BH2979" s="3">
        <f t="shared" si="3465"/>
        <v>1.6419323056867237</v>
      </c>
      <c r="BI2979" s="3">
        <f t="shared" si="3466"/>
        <v>7.2600161600861066E-2</v>
      </c>
      <c r="BJ2979" s="3">
        <f t="shared" si="3467"/>
        <v>27.30864593219512</v>
      </c>
      <c r="BK2979" s="3">
        <f t="shared" si="3468"/>
        <v>0.75563034479098878</v>
      </c>
      <c r="BL2979" s="3">
        <f t="shared" si="3469"/>
        <v>63.0771952720077</v>
      </c>
      <c r="BM2979" s="3">
        <f t="shared" si="3470"/>
        <v>387.91737591572848</v>
      </c>
      <c r="BN2979" s="3">
        <f t="shared" si="3471"/>
        <v>9.9441261384245715E-3</v>
      </c>
    </row>
    <row r="2980" spans="1:66">
      <c r="A2980" s="2" t="s">
        <v>3664</v>
      </c>
      <c r="B2980" t="s">
        <v>2748</v>
      </c>
      <c r="C2980">
        <v>20190811</v>
      </c>
      <c r="D2980" t="s">
        <v>338</v>
      </c>
      <c r="E2980" s="2" t="s">
        <v>0</v>
      </c>
      <c r="F2980" s="2" t="s">
        <v>3663</v>
      </c>
      <c r="G2980" s="1">
        <v>2000</v>
      </c>
      <c r="H2980">
        <v>400</v>
      </c>
      <c r="K2980" s="2">
        <v>64</v>
      </c>
      <c r="L2980" s="2" t="s">
        <v>3674</v>
      </c>
      <c r="M2980" s="2">
        <v>7528.0000010505319</v>
      </c>
      <c r="N2980" s="2">
        <v>0</v>
      </c>
      <c r="O2980" s="3">
        <f t="shared" si="3444"/>
        <v>6.3272422499948267</v>
      </c>
      <c r="P2980" s="3">
        <f t="shared" si="3445"/>
        <v>0.12019278340393964</v>
      </c>
      <c r="Q2980" s="3">
        <f t="shared" si="3446"/>
        <v>291.94152972822314</v>
      </c>
      <c r="R2980" s="3">
        <f t="shared" si="3447"/>
        <v>2.3777394759524366</v>
      </c>
      <c r="S2980" s="3">
        <f t="shared" si="3448"/>
        <v>1.824122696846846</v>
      </c>
      <c r="T2980" s="3">
        <f t="shared" si="3449"/>
        <v>32.505062103271484</v>
      </c>
      <c r="U2980" s="2">
        <v>6</v>
      </c>
      <c r="V2980" s="3">
        <f t="shared" si="3450"/>
        <v>1.4200000166893005</v>
      </c>
      <c r="W2980" s="2">
        <v>1</v>
      </c>
      <c r="X2980" s="3">
        <f t="shared" si="3451"/>
        <v>2.8400000333786011</v>
      </c>
      <c r="Y2980" s="2">
        <v>31.282014846801758</v>
      </c>
      <c r="Z2980" s="2">
        <v>32.505062103271484</v>
      </c>
      <c r="AA2980" s="2">
        <v>31.102846145629883</v>
      </c>
      <c r="AB2980" s="2">
        <v>399.11737060546875</v>
      </c>
      <c r="AC2980" s="2">
        <v>390.41204833984375</v>
      </c>
      <c r="AD2980" s="2">
        <v>30.651508331298828</v>
      </c>
      <c r="AE2980" s="2">
        <v>33.409049987792969</v>
      </c>
      <c r="AF2980" s="2">
        <v>61.923133850097656</v>
      </c>
      <c r="AG2980" s="2">
        <v>67.38775634765625</v>
      </c>
      <c r="AH2980" s="2">
        <v>500.076171875</v>
      </c>
      <c r="AI2980" s="2">
        <v>2000.8497314453125</v>
      </c>
      <c r="AJ2980" s="2">
        <v>31.873392105102539</v>
      </c>
      <c r="AK2980" s="2">
        <v>92.465225219726563</v>
      </c>
      <c r="AL2980" s="2">
        <v>-0.2022857666015625</v>
      </c>
      <c r="AM2980" s="2">
        <v>8.4348313510417938E-2</v>
      </c>
      <c r="AN2980" s="2">
        <v>1</v>
      </c>
      <c r="AO2980" s="2">
        <v>-0.21956524252891541</v>
      </c>
      <c r="AP2980" s="2">
        <v>2.737391471862793</v>
      </c>
      <c r="AQ2980" s="2">
        <v>1</v>
      </c>
      <c r="AR2980" s="2">
        <v>0</v>
      </c>
      <c r="AS2980" s="2">
        <v>0.15999999642372131</v>
      </c>
      <c r="AT2980" s="2">
        <v>111115</v>
      </c>
      <c r="AU2980" s="3">
        <f t="shared" si="3452"/>
        <v>0.83346028645833314</v>
      </c>
      <c r="AV2980" s="3">
        <f t="shared" si="3453"/>
        <v>2.3777394759524366E-3</v>
      </c>
      <c r="AW2980" s="3">
        <f t="shared" si="3454"/>
        <v>305.65506210327146</v>
      </c>
      <c r="AX2980" s="3">
        <f t="shared" si="3455"/>
        <v>304.43201484680174</v>
      </c>
      <c r="AY2980" s="3">
        <f t="shared" si="3456"/>
        <v>320.13594987565375</v>
      </c>
      <c r="AZ2980" s="3">
        <f t="shared" si="3457"/>
        <v>2.3485765306416799</v>
      </c>
      <c r="BA2980" s="3">
        <f t="shared" si="3458"/>
        <v>4.9132980283452259</v>
      </c>
      <c r="BB2980" s="3">
        <f t="shared" si="3459"/>
        <v>53.136711846747566</v>
      </c>
      <c r="BC2980" s="3">
        <f t="shared" si="3460"/>
        <v>19.727661858954598</v>
      </c>
      <c r="BD2980" s="3">
        <f t="shared" si="3461"/>
        <v>31.893538475036621</v>
      </c>
      <c r="BE2980" s="3">
        <f t="shared" si="3462"/>
        <v>4.7463849707661332</v>
      </c>
      <c r="BF2980" s="3">
        <f t="shared" si="3463"/>
        <v>0.11531259279592103</v>
      </c>
      <c r="BG2980" s="3">
        <f t="shared" si="3464"/>
        <v>3.0891753314983799</v>
      </c>
      <c r="BH2980" s="3">
        <f t="shared" si="3465"/>
        <v>1.6572096392677533</v>
      </c>
      <c r="BI2980" s="3">
        <f t="shared" si="3466"/>
        <v>7.2493492166063697E-2</v>
      </c>
      <c r="BJ2980" s="3">
        <f t="shared" si="3467"/>
        <v>26.994439297311651</v>
      </c>
      <c r="BK2980" s="3">
        <f t="shared" si="3468"/>
        <v>0.74777797193926632</v>
      </c>
      <c r="BL2980" s="3">
        <f t="shared" si="3469"/>
        <v>62.770157478760503</v>
      </c>
      <c r="BM2980" s="3">
        <f t="shared" si="3470"/>
        <v>387.40438040424471</v>
      </c>
      <c r="BN2980" s="3">
        <f t="shared" si="3471"/>
        <v>1.0251871494690269E-2</v>
      </c>
    </row>
    <row r="2981" spans="1:66">
      <c r="A2981" s="2" t="s">
        <v>3664</v>
      </c>
      <c r="B2981" t="s">
        <v>2748</v>
      </c>
      <c r="C2981">
        <v>20190811</v>
      </c>
      <c r="D2981" t="s">
        <v>338</v>
      </c>
      <c r="E2981" s="2" t="s">
        <v>0</v>
      </c>
      <c r="F2981" s="2" t="s">
        <v>3663</v>
      </c>
      <c r="G2981" s="1">
        <v>2000</v>
      </c>
      <c r="H2981">
        <v>475</v>
      </c>
      <c r="K2981" s="2">
        <v>65</v>
      </c>
      <c r="L2981" s="2" t="s">
        <v>3675</v>
      </c>
      <c r="M2981" s="2">
        <v>7633.0000010505319</v>
      </c>
      <c r="N2981" s="2">
        <v>0</v>
      </c>
      <c r="O2981" s="3">
        <f t="shared" si="3444"/>
        <v>7.6226494514648619</v>
      </c>
      <c r="P2981" s="3">
        <f t="shared" si="3445"/>
        <v>0.1186255418483341</v>
      </c>
      <c r="Q2981" s="3">
        <f t="shared" si="3446"/>
        <v>344.27354850888031</v>
      </c>
      <c r="R2981" s="3">
        <f t="shared" si="3447"/>
        <v>2.3692880890658441</v>
      </c>
      <c r="S2981" s="3">
        <f t="shared" si="3448"/>
        <v>1.8413446721928621</v>
      </c>
      <c r="T2981" s="3">
        <f t="shared" si="3449"/>
        <v>32.392612457275391</v>
      </c>
      <c r="U2981" s="2">
        <v>6</v>
      </c>
      <c r="V2981" s="3">
        <f t="shared" si="3450"/>
        <v>1.4200000166893005</v>
      </c>
      <c r="W2981" s="2">
        <v>1</v>
      </c>
      <c r="X2981" s="3">
        <f t="shared" si="3451"/>
        <v>2.8400000333786011</v>
      </c>
      <c r="Y2981" s="2">
        <v>31.251440048217773</v>
      </c>
      <c r="Z2981" s="2">
        <v>32.392612457275391</v>
      </c>
      <c r="AA2981" s="2">
        <v>31.102075576782227</v>
      </c>
      <c r="AB2981" s="2">
        <v>474.60809326171875</v>
      </c>
      <c r="AC2981" s="2">
        <v>464.14266967773438</v>
      </c>
      <c r="AD2981" s="2">
        <v>30.140218734741211</v>
      </c>
      <c r="AE2981" s="2">
        <v>32.889492034912109</v>
      </c>
      <c r="AF2981" s="2">
        <v>60.9918212890625</v>
      </c>
      <c r="AG2981" s="2">
        <v>66.449249267578125</v>
      </c>
      <c r="AH2981" s="2">
        <v>500.06597900390625</v>
      </c>
      <c r="AI2981" s="2">
        <v>2000.599609375</v>
      </c>
      <c r="AJ2981" s="2">
        <v>32.699695587158203</v>
      </c>
      <c r="AK2981" s="2">
        <v>92.45758056640625</v>
      </c>
      <c r="AL2981" s="2">
        <v>-0.8505096435546875</v>
      </c>
      <c r="AM2981" s="2">
        <v>7.8843705356121063E-2</v>
      </c>
      <c r="AN2981" s="2">
        <v>1</v>
      </c>
      <c r="AO2981" s="2">
        <v>-0.21956524252891541</v>
      </c>
      <c r="AP2981" s="2">
        <v>2.737391471862793</v>
      </c>
      <c r="AQ2981" s="2">
        <v>1</v>
      </c>
      <c r="AR2981" s="2">
        <v>0</v>
      </c>
      <c r="AS2981" s="2">
        <v>0.15999999642372131</v>
      </c>
      <c r="AT2981" s="2">
        <v>111115</v>
      </c>
      <c r="AU2981" s="3">
        <f t="shared" si="3452"/>
        <v>0.83344329833984365</v>
      </c>
      <c r="AV2981" s="3">
        <f t="shared" si="3453"/>
        <v>2.3692880890658439E-3</v>
      </c>
      <c r="AW2981" s="3">
        <f t="shared" si="3454"/>
        <v>305.54261245727537</v>
      </c>
      <c r="AX2981" s="3">
        <f t="shared" si="3455"/>
        <v>304.40144004821775</v>
      </c>
      <c r="AY2981" s="3">
        <f t="shared" si="3456"/>
        <v>320.09593034529826</v>
      </c>
      <c r="AZ2981" s="3">
        <f t="shared" si="3457"/>
        <v>2.3647099723153575</v>
      </c>
      <c r="BA2981" s="3">
        <f t="shared" si="3458"/>
        <v>4.8822275317989252</v>
      </c>
      <c r="BB2981" s="3">
        <f t="shared" si="3459"/>
        <v>52.805053970586428</v>
      </c>
      <c r="BC2981" s="3">
        <f t="shared" si="3460"/>
        <v>19.915561935674319</v>
      </c>
      <c r="BD2981" s="3">
        <f t="shared" si="3461"/>
        <v>31.822026252746582</v>
      </c>
      <c r="BE2981" s="3">
        <f t="shared" si="3462"/>
        <v>4.7271922227524712</v>
      </c>
      <c r="BF2981" s="3">
        <f t="shared" si="3463"/>
        <v>0.11386927282374437</v>
      </c>
      <c r="BG2981" s="3">
        <f t="shared" si="3464"/>
        <v>3.0408828596060631</v>
      </c>
      <c r="BH2981" s="3">
        <f t="shared" si="3465"/>
        <v>1.6863093631464081</v>
      </c>
      <c r="BI2981" s="3">
        <f t="shared" si="3466"/>
        <v>7.1580861077280622E-2</v>
      </c>
      <c r="BJ2981" s="3">
        <f t="shared" si="3467"/>
        <v>31.830699348142371</v>
      </c>
      <c r="BK2981" s="3">
        <f t="shared" si="3468"/>
        <v>0.7417407857543411</v>
      </c>
      <c r="BL2981" s="3">
        <f t="shared" si="3469"/>
        <v>62.1762859893472</v>
      </c>
      <c r="BM2981" s="3">
        <f t="shared" si="3470"/>
        <v>460.51922719937801</v>
      </c>
      <c r="BN2981" s="3">
        <f t="shared" si="3471"/>
        <v>1.0291601398992793E-2</v>
      </c>
    </row>
    <row r="2982" spans="1:66">
      <c r="A2982" s="2" t="s">
        <v>3664</v>
      </c>
      <c r="B2982" t="s">
        <v>2748</v>
      </c>
      <c r="C2982">
        <v>20190811</v>
      </c>
      <c r="D2982" t="s">
        <v>338</v>
      </c>
      <c r="E2982" s="2" t="s">
        <v>0</v>
      </c>
      <c r="F2982" s="2" t="s">
        <v>3663</v>
      </c>
      <c r="G2982" s="1">
        <v>2000</v>
      </c>
      <c r="H2982">
        <v>575</v>
      </c>
      <c r="K2982" s="2">
        <v>66</v>
      </c>
      <c r="L2982" s="2" t="s">
        <v>3676</v>
      </c>
      <c r="M2982" s="2">
        <v>7741.500001039356</v>
      </c>
      <c r="N2982" s="2">
        <v>0</v>
      </c>
      <c r="O2982" s="3">
        <f t="shared" si="3444"/>
        <v>9.500467253166553</v>
      </c>
      <c r="P2982" s="3">
        <f t="shared" si="3445"/>
        <v>0.11916296762268733</v>
      </c>
      <c r="Q2982" s="3">
        <f t="shared" si="3446"/>
        <v>413.44255128416961</v>
      </c>
      <c r="R2982" s="3">
        <f t="shared" si="3447"/>
        <v>2.3783651408268547</v>
      </c>
      <c r="S2982" s="3">
        <f t="shared" si="3448"/>
        <v>1.841317298976012</v>
      </c>
      <c r="T2982" s="3">
        <f t="shared" si="3449"/>
        <v>32.234737396240234</v>
      </c>
      <c r="U2982" s="2">
        <v>6</v>
      </c>
      <c r="V2982" s="3">
        <f t="shared" si="3450"/>
        <v>1.4200000166893005</v>
      </c>
      <c r="W2982" s="2">
        <v>1</v>
      </c>
      <c r="X2982" s="3">
        <f t="shared" si="3451"/>
        <v>2.8400000333786011</v>
      </c>
      <c r="Y2982" s="2">
        <v>31.192790985107422</v>
      </c>
      <c r="Z2982" s="2">
        <v>32.234737396240234</v>
      </c>
      <c r="AA2982" s="2">
        <v>31.104299545288086</v>
      </c>
      <c r="AB2982" s="2">
        <v>574.71954345703125</v>
      </c>
      <c r="AC2982" s="2">
        <v>561.7181396484375</v>
      </c>
      <c r="AD2982" s="2">
        <v>29.659765243530273</v>
      </c>
      <c r="AE2982" s="2">
        <v>32.420780181884766</v>
      </c>
      <c r="AF2982" s="2">
        <v>60.197784423828125</v>
      </c>
      <c r="AG2982" s="2">
        <v>65.722114562988281</v>
      </c>
      <c r="AH2982" s="2">
        <v>500.08929443359375</v>
      </c>
      <c r="AI2982" s="2">
        <v>1999.9371337890625</v>
      </c>
      <c r="AJ2982" s="2">
        <v>27.679027557373047</v>
      </c>
      <c r="AK2982" s="2">
        <v>92.458511352539063</v>
      </c>
      <c r="AL2982" s="2">
        <v>-1.9025726318359375</v>
      </c>
      <c r="AM2982" s="2">
        <v>8.3352677524089813E-2</v>
      </c>
      <c r="AN2982" s="2">
        <v>1</v>
      </c>
      <c r="AO2982" s="2">
        <v>-0.21956524252891541</v>
      </c>
      <c r="AP2982" s="2">
        <v>2.737391471862793</v>
      </c>
      <c r="AQ2982" s="2">
        <v>1</v>
      </c>
      <c r="AR2982" s="2">
        <v>0</v>
      </c>
      <c r="AS2982" s="2">
        <v>0.15999999642372131</v>
      </c>
      <c r="AT2982" s="2">
        <v>111115</v>
      </c>
      <c r="AU2982" s="3">
        <f t="shared" si="3452"/>
        <v>0.83348215738932274</v>
      </c>
      <c r="AV2982" s="3">
        <f t="shared" si="3453"/>
        <v>2.3783651408268549E-3</v>
      </c>
      <c r="AW2982" s="3">
        <f t="shared" si="3454"/>
        <v>305.38473739624021</v>
      </c>
      <c r="AX2982" s="3">
        <f t="shared" si="3455"/>
        <v>304.3427909851074</v>
      </c>
      <c r="AY2982" s="3">
        <f t="shared" si="3456"/>
        <v>319.98993425391745</v>
      </c>
      <c r="AZ2982" s="3">
        <f t="shared" si="3457"/>
        <v>2.3736841562025184</v>
      </c>
      <c r="BA2982" s="3">
        <f t="shared" si="3458"/>
        <v>4.8388943714809782</v>
      </c>
      <c r="BB2982" s="3">
        <f t="shared" si="3459"/>
        <v>52.335845566781281</v>
      </c>
      <c r="BC2982" s="3">
        <f t="shared" si="3460"/>
        <v>19.915065384896515</v>
      </c>
      <c r="BD2982" s="3">
        <f t="shared" si="3461"/>
        <v>31.713764190673828</v>
      </c>
      <c r="BE2982" s="3">
        <f t="shared" si="3462"/>
        <v>4.6982649782521371</v>
      </c>
      <c r="BF2982" s="3">
        <f t="shared" si="3463"/>
        <v>0.11436437665360558</v>
      </c>
      <c r="BG2982" s="3">
        <f t="shared" si="3464"/>
        <v>2.9975770725049662</v>
      </c>
      <c r="BH2982" s="3">
        <f t="shared" si="3465"/>
        <v>1.7006879057471709</v>
      </c>
      <c r="BI2982" s="3">
        <f t="shared" si="3466"/>
        <v>7.1893906932186835E-2</v>
      </c>
      <c r="BJ2982" s="3">
        <f t="shared" si="3467"/>
        <v>38.226282821530113</v>
      </c>
      <c r="BK2982" s="3">
        <f t="shared" si="3468"/>
        <v>0.73603204543640144</v>
      </c>
      <c r="BL2982" s="3">
        <f t="shared" si="3469"/>
        <v>61.863750930949337</v>
      </c>
      <c r="BM2982" s="3">
        <f t="shared" si="3470"/>
        <v>557.20207252131252</v>
      </c>
      <c r="BN2982" s="3">
        <f t="shared" si="3471"/>
        <v>1.0547960405424653E-2</v>
      </c>
    </row>
    <row r="2983" spans="1:66">
      <c r="A2983" s="2" t="s">
        <v>3664</v>
      </c>
      <c r="B2983" t="s">
        <v>2748</v>
      </c>
      <c r="C2983">
        <v>20190811</v>
      </c>
      <c r="D2983" t="s">
        <v>338</v>
      </c>
      <c r="E2983" s="2" t="s">
        <v>0</v>
      </c>
      <c r="F2983" s="2" t="s">
        <v>3663</v>
      </c>
      <c r="G2983" s="1">
        <v>2000</v>
      </c>
      <c r="H2983">
        <v>675</v>
      </c>
      <c r="K2983" s="2">
        <v>67</v>
      </c>
      <c r="L2983" s="2" t="s">
        <v>3677</v>
      </c>
      <c r="M2983" s="2">
        <v>7834.500001039356</v>
      </c>
      <c r="N2983" s="2">
        <v>0</v>
      </c>
      <c r="O2983" s="3">
        <f t="shared" si="3444"/>
        <v>10.936847399359479</v>
      </c>
      <c r="P2983" s="3">
        <f t="shared" si="3445"/>
        <v>0.11790507804007533</v>
      </c>
      <c r="Q2983" s="3">
        <f t="shared" si="3446"/>
        <v>487.10260847192365</v>
      </c>
      <c r="R2983" s="3">
        <f t="shared" si="3447"/>
        <v>2.3671580549940665</v>
      </c>
      <c r="S2983" s="3">
        <f t="shared" si="3448"/>
        <v>1.8517095164388828</v>
      </c>
      <c r="T2983" s="3">
        <f t="shared" si="3449"/>
        <v>32.168365478515625</v>
      </c>
      <c r="U2983" s="2">
        <v>6</v>
      </c>
      <c r="V2983" s="3">
        <f t="shared" si="3450"/>
        <v>1.4200000166893005</v>
      </c>
      <c r="W2983" s="2">
        <v>1</v>
      </c>
      <c r="X2983" s="3">
        <f t="shared" si="3451"/>
        <v>2.8400000333786011</v>
      </c>
      <c r="Y2983" s="2">
        <v>31.177143096923828</v>
      </c>
      <c r="Z2983" s="2">
        <v>32.168365478515625</v>
      </c>
      <c r="AA2983" s="2">
        <v>31.10600471496582</v>
      </c>
      <c r="AB2983" s="2">
        <v>674.864501953125</v>
      </c>
      <c r="AC2983" s="2">
        <v>659.87103271484375</v>
      </c>
      <c r="AD2983" s="2">
        <v>29.367059707641602</v>
      </c>
      <c r="AE2983" s="2">
        <v>32.115474700927734</v>
      </c>
      <c r="AF2983" s="2">
        <v>59.652641296386719</v>
      </c>
      <c r="AG2983" s="2">
        <v>65.15478515625</v>
      </c>
      <c r="AH2983" s="2">
        <v>500.17242431640625</v>
      </c>
      <c r="AI2983" s="2">
        <v>1999.1051025390625</v>
      </c>
      <c r="AJ2983" s="2">
        <v>28.969598770141602</v>
      </c>
      <c r="AK2983" s="2">
        <v>92.449745178222656</v>
      </c>
      <c r="AL2983" s="2">
        <v>-2.9562225341796875</v>
      </c>
      <c r="AM2983" s="2">
        <v>8.0590836703777313E-2</v>
      </c>
      <c r="AN2983" s="2">
        <v>1</v>
      </c>
      <c r="AO2983" s="2">
        <v>-0.21956524252891541</v>
      </c>
      <c r="AP2983" s="2">
        <v>2.737391471862793</v>
      </c>
      <c r="AQ2983" s="2">
        <v>1</v>
      </c>
      <c r="AR2983" s="2">
        <v>0</v>
      </c>
      <c r="AS2983" s="2">
        <v>0.15999999642372131</v>
      </c>
      <c r="AT2983" s="2">
        <v>111115</v>
      </c>
      <c r="AU2983" s="3">
        <f t="shared" si="3452"/>
        <v>0.83362070719401027</v>
      </c>
      <c r="AV2983" s="3">
        <f t="shared" si="3453"/>
        <v>2.3671580549940664E-3</v>
      </c>
      <c r="AW2983" s="3">
        <f t="shared" si="3454"/>
        <v>305.3183654785156</v>
      </c>
      <c r="AX2983" s="3">
        <f t="shared" si="3455"/>
        <v>304.32714309692381</v>
      </c>
      <c r="AY2983" s="3">
        <f t="shared" si="3456"/>
        <v>319.85680925689303</v>
      </c>
      <c r="AZ2983" s="3">
        <f t="shared" si="3457"/>
        <v>2.3854647191326595</v>
      </c>
      <c r="BA2983" s="3">
        <f t="shared" si="3458"/>
        <v>4.8207769688173085</v>
      </c>
      <c r="BB2983" s="3">
        <f t="shared" si="3459"/>
        <v>52.144837819984438</v>
      </c>
      <c r="BC2983" s="3">
        <f t="shared" si="3460"/>
        <v>20.029363119056704</v>
      </c>
      <c r="BD2983" s="3">
        <f t="shared" si="3461"/>
        <v>31.672754287719727</v>
      </c>
      <c r="BE2983" s="3">
        <f t="shared" si="3462"/>
        <v>4.6873475941711034</v>
      </c>
      <c r="BF2983" s="3">
        <f t="shared" si="3463"/>
        <v>0.11320526283167985</v>
      </c>
      <c r="BG2983" s="3">
        <f t="shared" si="3464"/>
        <v>2.9690674523784257</v>
      </c>
      <c r="BH2983" s="3">
        <f t="shared" si="3465"/>
        <v>1.7182801417926776</v>
      </c>
      <c r="BI2983" s="3">
        <f t="shared" si="3466"/>
        <v>7.1161043460543486E-2</v>
      </c>
      <c r="BJ2983" s="3">
        <f t="shared" si="3467"/>
        <v>45.032512028876901</v>
      </c>
      <c r="BK2983" s="3">
        <f t="shared" si="3468"/>
        <v>0.73817849901348809</v>
      </c>
      <c r="BL2983" s="3">
        <f t="shared" si="3469"/>
        <v>61.497987951838695</v>
      </c>
      <c r="BM2983" s="3">
        <f t="shared" si="3470"/>
        <v>654.67217925864486</v>
      </c>
      <c r="BN2983" s="3">
        <f t="shared" si="3471"/>
        <v>1.0273754268259232E-2</v>
      </c>
    </row>
    <row r="2984" spans="1:66">
      <c r="A2984" s="2" t="s">
        <v>3664</v>
      </c>
      <c r="B2984" t="s">
        <v>2748</v>
      </c>
      <c r="C2984">
        <v>20190811</v>
      </c>
      <c r="D2984" t="s">
        <v>338</v>
      </c>
      <c r="E2984" s="2" t="s">
        <v>0</v>
      </c>
      <c r="F2984" s="2" t="s">
        <v>3663</v>
      </c>
      <c r="G2984" s="1">
        <v>2000</v>
      </c>
      <c r="H2984">
        <v>800</v>
      </c>
      <c r="K2984" s="2">
        <v>68</v>
      </c>
      <c r="L2984" s="2" t="s">
        <v>3678</v>
      </c>
      <c r="M2984" s="2">
        <v>7937.0000010505319</v>
      </c>
      <c r="N2984" s="2">
        <v>0</v>
      </c>
      <c r="O2984" s="3">
        <f t="shared" si="3444"/>
        <v>12.347320383227212</v>
      </c>
      <c r="P2984" s="3">
        <f t="shared" si="3445"/>
        <v>0.11462743657733128</v>
      </c>
      <c r="Q2984" s="3">
        <f t="shared" si="3446"/>
        <v>581.38237509963767</v>
      </c>
      <c r="R2984" s="3">
        <f t="shared" si="3447"/>
        <v>2.327334909580355</v>
      </c>
      <c r="S2984" s="3">
        <f t="shared" si="3448"/>
        <v>1.8707096611422798</v>
      </c>
      <c r="T2984" s="3">
        <f t="shared" si="3449"/>
        <v>32.152961730957031</v>
      </c>
      <c r="U2984" s="2">
        <v>6</v>
      </c>
      <c r="V2984" s="3">
        <f t="shared" si="3450"/>
        <v>1.4200000166893005</v>
      </c>
      <c r="W2984" s="2">
        <v>1</v>
      </c>
      <c r="X2984" s="3">
        <f t="shared" si="3451"/>
        <v>2.8400000333786011</v>
      </c>
      <c r="Y2984" s="2">
        <v>31.176462173461914</v>
      </c>
      <c r="Z2984" s="2">
        <v>32.152961730957031</v>
      </c>
      <c r="AA2984" s="2">
        <v>31.10521125793457</v>
      </c>
      <c r="AB2984" s="2">
        <v>799.60552978515625</v>
      </c>
      <c r="AC2984" s="2">
        <v>782.6064453125</v>
      </c>
      <c r="AD2984" s="2">
        <v>29.163242340087891</v>
      </c>
      <c r="AE2984" s="2">
        <v>31.866512298583984</v>
      </c>
      <c r="AF2984" s="2">
        <v>59.259952545166016</v>
      </c>
      <c r="AG2984" s="2">
        <v>64.647811889648438</v>
      </c>
      <c r="AH2984" s="2">
        <v>500.09896850585938</v>
      </c>
      <c r="AI2984" s="2">
        <v>1999.426025390625</v>
      </c>
      <c r="AJ2984" s="2">
        <v>30.840282440185547</v>
      </c>
      <c r="AK2984" s="2">
        <v>92.444099426269531</v>
      </c>
      <c r="AL2984" s="2">
        <v>-4.3862152099609375</v>
      </c>
      <c r="AM2984" s="2">
        <v>7.6543442904949188E-2</v>
      </c>
      <c r="AN2984" s="2">
        <v>1</v>
      </c>
      <c r="AO2984" s="2">
        <v>-0.21956524252891541</v>
      </c>
      <c r="AP2984" s="2">
        <v>2.737391471862793</v>
      </c>
      <c r="AQ2984" s="2">
        <v>1</v>
      </c>
      <c r="AR2984" s="2">
        <v>0</v>
      </c>
      <c r="AS2984" s="2">
        <v>0.15999999642372131</v>
      </c>
      <c r="AT2984" s="2">
        <v>111115</v>
      </c>
      <c r="AU2984" s="3">
        <f t="shared" si="3452"/>
        <v>0.83349828084309874</v>
      </c>
      <c r="AV2984" s="3">
        <f t="shared" si="3453"/>
        <v>2.327334909580355E-3</v>
      </c>
      <c r="AW2984" s="3">
        <f t="shared" si="3454"/>
        <v>305.30296173095701</v>
      </c>
      <c r="AX2984" s="3">
        <f t="shared" si="3455"/>
        <v>304.32646217346189</v>
      </c>
      <c r="AY2984" s="3">
        <f t="shared" si="3456"/>
        <v>319.90815691199532</v>
      </c>
      <c r="AZ2984" s="3">
        <f t="shared" si="3457"/>
        <v>2.4088382646014681</v>
      </c>
      <c r="BA2984" s="3">
        <f t="shared" si="3458"/>
        <v>4.8165806924410184</v>
      </c>
      <c r="BB2984" s="3">
        <f t="shared" si="3459"/>
        <v>52.102629830718072</v>
      </c>
      <c r="BC2984" s="3">
        <f t="shared" si="3460"/>
        <v>20.236117532134088</v>
      </c>
      <c r="BD2984" s="3">
        <f t="shared" si="3461"/>
        <v>31.664711952209473</v>
      </c>
      <c r="BE2984" s="3">
        <f t="shared" si="3462"/>
        <v>4.6852092096000106</v>
      </c>
      <c r="BF2984" s="3">
        <f t="shared" si="3463"/>
        <v>0.11018036182767221</v>
      </c>
      <c r="BG2984" s="3">
        <f t="shared" si="3464"/>
        <v>2.9458710312987386</v>
      </c>
      <c r="BH2984" s="3">
        <f t="shared" si="3465"/>
        <v>1.739338178301272</v>
      </c>
      <c r="BI2984" s="3">
        <f t="shared" si="3466"/>
        <v>6.924892120260745E-2</v>
      </c>
      <c r="BJ2984" s="3">
        <f t="shared" si="3467"/>
        <v>53.745370088391631</v>
      </c>
      <c r="BK2984" s="3">
        <f t="shared" si="3468"/>
        <v>0.74287961539530611</v>
      </c>
      <c r="BL2984" s="3">
        <f t="shared" si="3469"/>
        <v>61.031771865930139</v>
      </c>
      <c r="BM2984" s="3">
        <f t="shared" si="3470"/>
        <v>776.7371205514271</v>
      </c>
      <c r="BN2984" s="3">
        <f t="shared" si="3471"/>
        <v>9.7018517700002017E-3</v>
      </c>
    </row>
    <row r="2985" spans="1:66">
      <c r="A2985" s="2" t="s">
        <v>3664</v>
      </c>
      <c r="B2985" t="s">
        <v>2748</v>
      </c>
      <c r="C2985">
        <v>20190811</v>
      </c>
      <c r="D2985" t="s">
        <v>338</v>
      </c>
      <c r="E2985" s="2" t="s">
        <v>0</v>
      </c>
      <c r="F2985" s="2" t="s">
        <v>3663</v>
      </c>
      <c r="G2985" s="1">
        <v>2000</v>
      </c>
      <c r="H2985">
        <v>1000</v>
      </c>
      <c r="K2985" s="2">
        <v>69</v>
      </c>
      <c r="L2985" s="2" t="s">
        <v>3679</v>
      </c>
      <c r="M2985" s="2">
        <v>8064.5000009275973</v>
      </c>
      <c r="N2985" s="2">
        <v>0</v>
      </c>
      <c r="O2985" s="3">
        <f t="shared" si="3444"/>
        <v>14.628084919223808</v>
      </c>
      <c r="P2985" s="3">
        <f t="shared" si="3445"/>
        <v>0.11622035501694167</v>
      </c>
      <c r="Q2985" s="3">
        <f t="shared" si="3446"/>
        <v>743.10543794198952</v>
      </c>
      <c r="R2985" s="3">
        <f t="shared" si="3447"/>
        <v>2.3776781068174286</v>
      </c>
      <c r="S2985" s="3">
        <f t="shared" si="3448"/>
        <v>1.8862065718881906</v>
      </c>
      <c r="T2985" s="3">
        <f t="shared" si="3449"/>
        <v>32.136997222900391</v>
      </c>
      <c r="U2985" s="2">
        <v>6</v>
      </c>
      <c r="V2985" s="3">
        <f t="shared" si="3450"/>
        <v>1.4200000166893005</v>
      </c>
      <c r="W2985" s="2">
        <v>1</v>
      </c>
      <c r="X2985" s="3">
        <f t="shared" si="3451"/>
        <v>2.8400000333786011</v>
      </c>
      <c r="Y2985" s="2">
        <v>31.167324066162109</v>
      </c>
      <c r="Z2985" s="2">
        <v>32.136997222900391</v>
      </c>
      <c r="AA2985" s="2">
        <v>31.105487823486328</v>
      </c>
      <c r="AB2985" s="2">
        <v>1001.0973510742188</v>
      </c>
      <c r="AC2985" s="2">
        <v>980.74847412109375</v>
      </c>
      <c r="AD2985" s="2">
        <v>28.890161514282227</v>
      </c>
      <c r="AE2985" s="2">
        <v>31.652641296386719</v>
      </c>
      <c r="AF2985" s="2">
        <v>58.638313293457031</v>
      </c>
      <c r="AG2985" s="2">
        <v>64.24530029296875</v>
      </c>
      <c r="AH2985" s="2">
        <v>500.076416015625</v>
      </c>
      <c r="AI2985" s="2">
        <v>1999.236328125</v>
      </c>
      <c r="AJ2985" s="2">
        <v>42.857017517089844</v>
      </c>
      <c r="AK2985" s="2">
        <v>92.441841125488281</v>
      </c>
      <c r="AL2985" s="2">
        <v>-6.9658050537109375</v>
      </c>
      <c r="AM2985" s="2">
        <v>8.9139573276042938E-2</v>
      </c>
      <c r="AN2985" s="2">
        <v>1</v>
      </c>
      <c r="AO2985" s="2">
        <v>-0.21956524252891541</v>
      </c>
      <c r="AP2985" s="2">
        <v>2.737391471862793</v>
      </c>
      <c r="AQ2985" s="2">
        <v>1</v>
      </c>
      <c r="AR2985" s="2">
        <v>0</v>
      </c>
      <c r="AS2985" s="2">
        <v>0.15999999642372131</v>
      </c>
      <c r="AT2985" s="2">
        <v>111115</v>
      </c>
      <c r="AU2985" s="3">
        <f t="shared" si="3452"/>
        <v>0.83346069335937489</v>
      </c>
      <c r="AV2985" s="3">
        <f t="shared" si="3453"/>
        <v>2.3776781068174289E-3</v>
      </c>
      <c r="AW2985" s="3">
        <f t="shared" si="3454"/>
        <v>305.28699722290037</v>
      </c>
      <c r="AX2985" s="3">
        <f t="shared" si="3455"/>
        <v>304.31732406616209</v>
      </c>
      <c r="AY2985" s="3">
        <f t="shared" si="3456"/>
        <v>319.87780535017373</v>
      </c>
      <c r="AZ2985" s="3">
        <f t="shared" si="3457"/>
        <v>2.3834880111586925</v>
      </c>
      <c r="BA2985" s="3">
        <f t="shared" si="3458"/>
        <v>4.8122350098108413</v>
      </c>
      <c r="BB2985" s="3">
        <f t="shared" si="3459"/>
        <v>52.056892757883425</v>
      </c>
      <c r="BC2985" s="3">
        <f t="shared" si="3460"/>
        <v>20.404251461496706</v>
      </c>
      <c r="BD2985" s="3">
        <f t="shared" si="3461"/>
        <v>31.65216064453125</v>
      </c>
      <c r="BE2985" s="3">
        <f t="shared" si="3462"/>
        <v>4.6818736271905292</v>
      </c>
      <c r="BF2985" s="3">
        <f t="shared" si="3463"/>
        <v>0.11165128737459487</v>
      </c>
      <c r="BG2985" s="3">
        <f t="shared" si="3464"/>
        <v>2.9260284379226507</v>
      </c>
      <c r="BH2985" s="3">
        <f t="shared" si="3465"/>
        <v>1.7558451892678786</v>
      </c>
      <c r="BI2985" s="3">
        <f t="shared" si="3466"/>
        <v>7.0178659725953454E-2</v>
      </c>
      <c r="BJ2985" s="3">
        <f t="shared" si="3467"/>
        <v>68.694034833719797</v>
      </c>
      <c r="BK2985" s="3">
        <f t="shared" si="3468"/>
        <v>0.75769216832881636</v>
      </c>
      <c r="BL2985" s="3">
        <f t="shared" si="3469"/>
        <v>60.699993756119085</v>
      </c>
      <c r="BM2985" s="3">
        <f t="shared" si="3470"/>
        <v>973.79498313206057</v>
      </c>
      <c r="BN2985" s="3">
        <f t="shared" si="3471"/>
        <v>9.1181889272523541E-3</v>
      </c>
    </row>
    <row r="2986" spans="1:66">
      <c r="A2986" s="2" t="s">
        <v>3664</v>
      </c>
      <c r="B2986" t="s">
        <v>2748</v>
      </c>
      <c r="C2986">
        <v>20190811</v>
      </c>
      <c r="D2986" t="s">
        <v>338</v>
      </c>
      <c r="E2986" s="2" t="s">
        <v>0</v>
      </c>
      <c r="F2986" s="2" t="s">
        <v>3663</v>
      </c>
      <c r="G2986" s="1">
        <v>2000</v>
      </c>
      <c r="H2986">
        <v>1400</v>
      </c>
      <c r="K2986" s="2">
        <v>70</v>
      </c>
      <c r="L2986" s="2" t="s">
        <v>3680</v>
      </c>
      <c r="M2986" s="2">
        <v>8209.5000009275973</v>
      </c>
      <c r="N2986" s="2">
        <v>0</v>
      </c>
      <c r="O2986" s="3">
        <f t="shared" si="3444"/>
        <v>16.853414175497168</v>
      </c>
      <c r="P2986" s="3">
        <f t="shared" si="3445"/>
        <v>0.11245556965076173</v>
      </c>
      <c r="Q2986" s="3">
        <f t="shared" si="3446"/>
        <v>1086.6789553604635</v>
      </c>
      <c r="R2986" s="3">
        <f t="shared" si="3447"/>
        <v>2.3261588658609647</v>
      </c>
      <c r="S2986" s="3">
        <f t="shared" si="3448"/>
        <v>1.9045900509357705</v>
      </c>
      <c r="T2986" s="3">
        <f t="shared" si="3449"/>
        <v>32.167140960693359</v>
      </c>
      <c r="U2986" s="2">
        <v>6</v>
      </c>
      <c r="V2986" s="3">
        <f t="shared" si="3450"/>
        <v>1.4200000166893005</v>
      </c>
      <c r="W2986" s="2">
        <v>1</v>
      </c>
      <c r="X2986" s="3">
        <f t="shared" si="3451"/>
        <v>2.8400000333786011</v>
      </c>
      <c r="Y2986" s="2">
        <v>31.177682876586914</v>
      </c>
      <c r="Z2986" s="2">
        <v>32.167140960693359</v>
      </c>
      <c r="AA2986" s="2">
        <v>31.104820251464844</v>
      </c>
      <c r="AB2986" s="2">
        <v>1400.8074951171875</v>
      </c>
      <c r="AC2986" s="2">
        <v>1376.7437744140625</v>
      </c>
      <c r="AD2986" s="2">
        <v>28.841470718383789</v>
      </c>
      <c r="AE2986" s="2">
        <v>31.544425964355469</v>
      </c>
      <c r="AF2986" s="2">
        <v>58.500247955322266</v>
      </c>
      <c r="AG2986" s="2">
        <v>63.982517242431641</v>
      </c>
      <c r="AH2986" s="2">
        <v>500.07077026367188</v>
      </c>
      <c r="AI2986" s="2">
        <v>1999.089599609375</v>
      </c>
      <c r="AJ2986" s="2">
        <v>43.584880828857422</v>
      </c>
      <c r="AK2986" s="2">
        <v>92.4364013671875</v>
      </c>
      <c r="AL2986" s="2">
        <v>-13.059310913085938</v>
      </c>
      <c r="AM2986" s="2">
        <v>9.2313401401042938E-2</v>
      </c>
      <c r="AN2986" s="2">
        <v>1</v>
      </c>
      <c r="AO2986" s="2">
        <v>-0.21956524252891541</v>
      </c>
      <c r="AP2986" s="2">
        <v>2.737391471862793</v>
      </c>
      <c r="AQ2986" s="2">
        <v>1</v>
      </c>
      <c r="AR2986" s="2">
        <v>0</v>
      </c>
      <c r="AS2986" s="2">
        <v>0.15999999642372131</v>
      </c>
      <c r="AT2986" s="2">
        <v>111115</v>
      </c>
      <c r="AU2986" s="3">
        <f t="shared" si="3452"/>
        <v>0.83345128377278643</v>
      </c>
      <c r="AV2986" s="3">
        <f t="shared" si="3453"/>
        <v>2.3261588658609646E-3</v>
      </c>
      <c r="AW2986" s="3">
        <f t="shared" si="3454"/>
        <v>305.31714096069334</v>
      </c>
      <c r="AX2986" s="3">
        <f t="shared" si="3455"/>
        <v>304.32768287658689</v>
      </c>
      <c r="AY2986" s="3">
        <f t="shared" si="3456"/>
        <v>319.85432878819847</v>
      </c>
      <c r="AZ2986" s="3">
        <f t="shared" si="3457"/>
        <v>2.4069011545508596</v>
      </c>
      <c r="BA2986" s="3">
        <f t="shared" si="3458"/>
        <v>4.8204432702744633</v>
      </c>
      <c r="BB2986" s="3">
        <f t="shared" si="3459"/>
        <v>52.148755241196511</v>
      </c>
      <c r="BC2986" s="3">
        <f t="shared" si="3460"/>
        <v>20.604329276841042</v>
      </c>
      <c r="BD2986" s="3">
        <f t="shared" si="3461"/>
        <v>31.672411918640137</v>
      </c>
      <c r="BE2986" s="3">
        <f t="shared" si="3462"/>
        <v>4.6872565440015057</v>
      </c>
      <c r="BF2986" s="3">
        <f t="shared" si="3463"/>
        <v>0.10817226895269141</v>
      </c>
      <c r="BG2986" s="3">
        <f t="shared" si="3464"/>
        <v>2.9158532193386928</v>
      </c>
      <c r="BH2986" s="3">
        <f t="shared" si="3465"/>
        <v>1.7714033246628129</v>
      </c>
      <c r="BI2986" s="3">
        <f t="shared" si="3466"/>
        <v>6.7979876192664782E-2</v>
      </c>
      <c r="BJ2986" s="3">
        <f t="shared" si="3467"/>
        <v>100.44869207497584</v>
      </c>
      <c r="BK2986" s="3">
        <f t="shared" si="3468"/>
        <v>0.78931096370706333</v>
      </c>
      <c r="BL2986" s="3">
        <f t="shared" si="3469"/>
        <v>60.33436097334706</v>
      </c>
      <c r="BM2986" s="3">
        <f t="shared" si="3470"/>
        <v>1368.7324684740925</v>
      </c>
      <c r="BN2986" s="3">
        <f t="shared" si="3471"/>
        <v>7.4290630047767967E-3</v>
      </c>
    </row>
    <row r="2987" spans="1:66">
      <c r="A2987" s="2" t="s">
        <v>3664</v>
      </c>
      <c r="B2987" t="s">
        <v>2748</v>
      </c>
      <c r="C2987">
        <v>20190811</v>
      </c>
      <c r="D2987" t="s">
        <v>338</v>
      </c>
      <c r="E2987" s="2" t="s">
        <v>0</v>
      </c>
      <c r="F2987" s="2" t="s">
        <v>3663</v>
      </c>
      <c r="G2987" s="1">
        <v>2000</v>
      </c>
      <c r="H2987">
        <v>1800</v>
      </c>
      <c r="K2987" s="2">
        <v>71</v>
      </c>
      <c r="L2987" s="2" t="s">
        <v>3681</v>
      </c>
      <c r="M2987" s="2">
        <v>8326.500001039356</v>
      </c>
      <c r="N2987" s="2">
        <v>0</v>
      </c>
      <c r="O2987" s="3">
        <f t="shared" si="3444"/>
        <v>17.86001144787441</v>
      </c>
      <c r="P2987" s="3">
        <f t="shared" si="3445"/>
        <v>0.10589954940574454</v>
      </c>
      <c r="Q2987" s="3">
        <f t="shared" si="3446"/>
        <v>1439.2087308795724</v>
      </c>
      <c r="R2987" s="3">
        <f t="shared" si="3447"/>
        <v>2.2152511350832063</v>
      </c>
      <c r="S2987" s="3">
        <f t="shared" si="3448"/>
        <v>1.9213829068941775</v>
      </c>
      <c r="T2987" s="3">
        <f t="shared" si="3449"/>
        <v>32.248077392578125</v>
      </c>
      <c r="U2987" s="2">
        <v>6</v>
      </c>
      <c r="V2987" s="3">
        <f t="shared" si="3450"/>
        <v>1.4200000166893005</v>
      </c>
      <c r="W2987" s="2">
        <v>1</v>
      </c>
      <c r="X2987" s="3">
        <f t="shared" si="3451"/>
        <v>2.8400000333786011</v>
      </c>
      <c r="Y2987" s="2">
        <v>31.201730728149414</v>
      </c>
      <c r="Z2987" s="2">
        <v>32.248077392578125</v>
      </c>
      <c r="AA2987" s="2">
        <v>31.106294631958008</v>
      </c>
      <c r="AB2987" s="2">
        <v>1799.27880859375</v>
      </c>
      <c r="AC2987" s="2">
        <v>1773.1392822265625</v>
      </c>
      <c r="AD2987" s="2">
        <v>29.029911041259766</v>
      </c>
      <c r="AE2987" s="2">
        <v>31.603607177734375</v>
      </c>
      <c r="AF2987" s="2">
        <v>58.888191223144531</v>
      </c>
      <c r="AG2987" s="2">
        <v>64.011062622070313</v>
      </c>
      <c r="AH2987" s="2">
        <v>500.11526489257813</v>
      </c>
      <c r="AI2987" s="2">
        <v>1999.5284423828125</v>
      </c>
      <c r="AJ2987" s="2">
        <v>39.979831695556641</v>
      </c>
      <c r="AK2987" s="2">
        <v>92.431221008300781</v>
      </c>
      <c r="AL2987" s="2">
        <v>-20.186141967773438</v>
      </c>
      <c r="AM2987" s="2">
        <v>9.2319123446941376E-2</v>
      </c>
      <c r="AN2987" s="2">
        <v>1</v>
      </c>
      <c r="AO2987" s="2">
        <v>-0.21956524252891541</v>
      </c>
      <c r="AP2987" s="2">
        <v>2.737391471862793</v>
      </c>
      <c r="AQ2987" s="2">
        <v>1</v>
      </c>
      <c r="AR2987" s="2">
        <v>0</v>
      </c>
      <c r="AS2987" s="2">
        <v>0.15999999642372131</v>
      </c>
      <c r="AT2987" s="2">
        <v>111115</v>
      </c>
      <c r="AU2987" s="3">
        <f t="shared" si="3452"/>
        <v>0.83352544148763008</v>
      </c>
      <c r="AV2987" s="3">
        <f t="shared" si="3453"/>
        <v>2.2152511350832065E-3</v>
      </c>
      <c r="AW2987" s="3">
        <f t="shared" si="3454"/>
        <v>305.3980773925781</v>
      </c>
      <c r="AX2987" s="3">
        <f t="shared" si="3455"/>
        <v>304.35173072814939</v>
      </c>
      <c r="AY2987" s="3">
        <f t="shared" si="3456"/>
        <v>319.92454363037905</v>
      </c>
      <c r="AZ2987" s="3">
        <f t="shared" si="3457"/>
        <v>2.4565929451684774</v>
      </c>
      <c r="BA2987" s="3">
        <f t="shared" si="3458"/>
        <v>4.8425429065988643</v>
      </c>
      <c r="BB2987" s="3">
        <f t="shared" si="3459"/>
        <v>52.390770713328351</v>
      </c>
      <c r="BC2987" s="3">
        <f t="shared" si="3460"/>
        <v>20.787163535593976</v>
      </c>
      <c r="BD2987" s="3">
        <f t="shared" si="3461"/>
        <v>31.72490406036377</v>
      </c>
      <c r="BE2987" s="3">
        <f t="shared" si="3462"/>
        <v>4.7012343814892947</v>
      </c>
      <c r="BF2987" s="3">
        <f t="shared" si="3463"/>
        <v>0.10209265977859031</v>
      </c>
      <c r="BG2987" s="3">
        <f t="shared" si="3464"/>
        <v>2.9211599997046869</v>
      </c>
      <c r="BH2987" s="3">
        <f t="shared" si="3465"/>
        <v>1.7800743817846079</v>
      </c>
      <c r="BI2987" s="3">
        <f t="shared" si="3466"/>
        <v>6.4139355182199251E-2</v>
      </c>
      <c r="BJ2987" s="3">
        <f t="shared" si="3467"/>
        <v>133.02782028100586</v>
      </c>
      <c r="BK2987" s="3">
        <f t="shared" si="3468"/>
        <v>0.81167268996056108</v>
      </c>
      <c r="BL2987" s="3">
        <f t="shared" si="3469"/>
        <v>60.072320737976192</v>
      </c>
      <c r="BM2987" s="3">
        <f t="shared" si="3470"/>
        <v>1764.6494881521776</v>
      </c>
      <c r="BN2987" s="3">
        <f t="shared" si="3471"/>
        <v>6.0799175319745736E-3</v>
      </c>
    </row>
    <row r="2988" spans="1:66">
      <c r="A2988" s="2"/>
      <c r="B2988" s="7"/>
      <c r="C2988"/>
      <c r="D2988" s="7"/>
      <c r="E2988" s="13"/>
      <c r="F2988" s="2"/>
      <c r="G2988" s="14"/>
      <c r="H2988" s="7"/>
      <c r="K2988" s="2"/>
      <c r="L2988" s="2"/>
      <c r="M2988" s="2"/>
      <c r="N2988" s="2"/>
      <c r="O2988" s="3"/>
      <c r="P2988" s="3"/>
      <c r="Q2988" s="3"/>
      <c r="R2988" s="3"/>
      <c r="S2988" s="3"/>
      <c r="T2988" s="3"/>
      <c r="U2988" s="2"/>
      <c r="V2988" s="3"/>
      <c r="W2988" s="2"/>
      <c r="X2988" s="3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</row>
    <row r="2989" spans="1:66">
      <c r="A2989" s="2" t="s">
        <v>3683</v>
      </c>
      <c r="B2989" t="s">
        <v>2748</v>
      </c>
      <c r="C2989">
        <v>20190811</v>
      </c>
      <c r="D2989" t="s">
        <v>338</v>
      </c>
      <c r="E2989" s="2" t="s">
        <v>0</v>
      </c>
      <c r="F2989" s="2" t="s">
        <v>3682</v>
      </c>
      <c r="G2989" s="1">
        <v>2000</v>
      </c>
      <c r="H2989">
        <v>400</v>
      </c>
      <c r="K2989" s="2">
        <v>73</v>
      </c>
      <c r="L2989" s="2" t="s">
        <v>3684</v>
      </c>
      <c r="M2989" s="2">
        <v>1937.5000052861869</v>
      </c>
      <c r="N2989" s="2">
        <v>0</v>
      </c>
      <c r="O2989" s="3">
        <f t="shared" ref="O2989:O3006" si="3472">(AB2989-AC2989*(1000-AD2989)/(1000-AE2989))*AU2989</f>
        <v>12.496929164812013</v>
      </c>
      <c r="P2989" s="3">
        <f t="shared" ref="P2989:P3006" si="3473">IF(BF2989&lt;&gt;0,1/(1/BF2989-1/X2989),0)</f>
        <v>0.20913743000943372</v>
      </c>
      <c r="Q2989" s="3">
        <f t="shared" ref="Q2989:Q3006" si="3474">((BI2989-AV2989/2)*AC2989-O2989)/(BI2989+AV2989/2)</f>
        <v>269.7109949829939</v>
      </c>
      <c r="R2989" s="3">
        <f t="shared" ref="R2989:R3006" si="3475">AV2989*1000</f>
        <v>4.3257815608034296</v>
      </c>
      <c r="S2989" s="3">
        <f t="shared" ref="S2989:S3006" si="3476">(BA2989-BG2989)</f>
        <v>1.9588690613703412</v>
      </c>
      <c r="T2989" s="3">
        <f t="shared" ref="T2989:T3006" si="3477">(Z2989+AZ2989*N2989)</f>
        <v>33.304100036621094</v>
      </c>
      <c r="U2989" s="2">
        <v>6</v>
      </c>
      <c r="V2989" s="3">
        <f t="shared" ref="V2989:V3006" si="3478">(U2989*AO2989+AP2989)</f>
        <v>1.4200000166893005</v>
      </c>
      <c r="W2989" s="2">
        <v>1</v>
      </c>
      <c r="X2989" s="3">
        <f t="shared" ref="X2989:X3006" si="3479">V2989*(W2989+1)*(W2989+1)/(W2989*W2989+1)</f>
        <v>2.8400000333786011</v>
      </c>
      <c r="Y2989" s="2">
        <v>31.673198699951172</v>
      </c>
      <c r="Z2989" s="2">
        <v>33.304100036621094</v>
      </c>
      <c r="AA2989" s="2">
        <v>31.491855621337891</v>
      </c>
      <c r="AB2989" s="2">
        <v>399.77703857421875</v>
      </c>
      <c r="AC2989" s="2">
        <v>382.82528686523438</v>
      </c>
      <c r="AD2989" s="2">
        <v>29.426591873168945</v>
      </c>
      <c r="AE2989" s="2">
        <v>34.429428100585938</v>
      </c>
      <c r="AF2989" s="2">
        <v>58.1607666015625</v>
      </c>
      <c r="AG2989" s="2">
        <v>67.847183227539063</v>
      </c>
      <c r="AH2989" s="2">
        <v>500.93753051757813</v>
      </c>
      <c r="AI2989" s="2">
        <v>2000.265380859375</v>
      </c>
      <c r="AJ2989" s="2">
        <v>9.0567560195922852</v>
      </c>
      <c r="AK2989" s="2">
        <v>92.368850708007813</v>
      </c>
      <c r="AL2989" s="2">
        <v>0.1941375732421875</v>
      </c>
      <c r="AM2989" s="2">
        <v>3.1970620155334473E-2</v>
      </c>
      <c r="AN2989" s="2">
        <v>1</v>
      </c>
      <c r="AO2989" s="2">
        <v>-0.21956524252891541</v>
      </c>
      <c r="AP2989" s="2">
        <v>2.737391471862793</v>
      </c>
      <c r="AQ2989" s="2">
        <v>1</v>
      </c>
      <c r="AR2989" s="2">
        <v>0</v>
      </c>
      <c r="AS2989" s="2">
        <v>0.15999999642372131</v>
      </c>
      <c r="AT2989" s="2">
        <v>111115</v>
      </c>
      <c r="AU2989" s="3">
        <f t="shared" ref="AU2989:AU3006" si="3480">AH2989*0.000001/(U2989*0.0001)</f>
        <v>0.8348958841959635</v>
      </c>
      <c r="AV2989" s="3">
        <f t="shared" ref="AV2989:AV3006" si="3481">(AE2989-AD2989)/(1000-AE2989)*AU2989</f>
        <v>4.3257815608034296E-3</v>
      </c>
      <c r="AW2989" s="3">
        <f t="shared" ref="AW2989:AW3006" si="3482">(Z2989+273.15)</f>
        <v>306.45410003662107</v>
      </c>
      <c r="AX2989" s="3">
        <f t="shared" ref="AX2989:AX3006" si="3483">(Y2989+273.15)</f>
        <v>304.82319869995115</v>
      </c>
      <c r="AY2989" s="3">
        <f t="shared" ref="AY2989:AY3006" si="3484">(AI2989*AQ2989+AJ2989*AR2989)*AS2989</f>
        <v>320.04245378399355</v>
      </c>
      <c r="AZ2989" s="3">
        <f t="shared" ref="AZ2989:AZ3006" si="3485">((AY2989+0.00000010773*(AX2989^4-AW2989^4))-AV2989*44100)/(V2989*51.4+0.00000043092*AW2989^3)</f>
        <v>1.2789534651380694</v>
      </c>
      <c r="BA2989" s="3">
        <f t="shared" ref="BA2989:BA3006" si="3486">0.61365*EXP(17.502*T2989/(240.97+T2989))</f>
        <v>5.1390757655554529</v>
      </c>
      <c r="BB2989" s="3">
        <f t="shared" ref="BB2989:BB3006" si="3487">BA2989*1000/AK2989</f>
        <v>55.636458894577608</v>
      </c>
      <c r="BC2989" s="3">
        <f t="shared" ref="BC2989:BC3006" si="3488">(BB2989-AE2989)</f>
        <v>21.20703079399167</v>
      </c>
      <c r="BD2989" s="3">
        <f t="shared" ref="BD2989:BD3006" si="3489">IF(N2989,Z2989,(Y2989+Z2989)/2)</f>
        <v>32.488649368286133</v>
      </c>
      <c r="BE2989" s="3">
        <f t="shared" ref="BE2989:BE3006" si="3490">0.61365*EXP(17.502*BD2989/(240.97+BD2989))</f>
        <v>4.9087523955172427</v>
      </c>
      <c r="BF2989" s="3">
        <f t="shared" ref="BF2989:BF3006" si="3491">IF(BC2989&lt;&gt;0,(1000-(BB2989+AE2989)/2)/BC2989*AV2989,0)</f>
        <v>0.19479289318348458</v>
      </c>
      <c r="BG2989" s="3">
        <f t="shared" ref="BG2989:BG3006" si="3492">AE2989*AK2989/1000</f>
        <v>3.1802067041851116</v>
      </c>
      <c r="BH2989" s="3">
        <f t="shared" ref="BH2989:BH3006" si="3493">(BE2989-BG2989)</f>
        <v>1.7285456913321311</v>
      </c>
      <c r="BI2989" s="3">
        <f t="shared" ref="BI2989:BI3006" si="3494">1/(1.6/P2989+1.37/X2989)</f>
        <v>0.12295788305140627</v>
      </c>
      <c r="BJ2989" s="3">
        <f t="shared" ref="BJ2989:BJ3006" si="3495">Q2989*AK2989*0.001</f>
        <v>24.912894629892406</v>
      </c>
      <c r="BK2989" s="3">
        <f t="shared" ref="BK2989:BK3006" si="3496">Q2989/AC2989</f>
        <v>0.70452763763732251</v>
      </c>
      <c r="BL2989" s="3">
        <f t="shared" ref="BL2989:BL3006" si="3497">(1-AV2989*AK2989/BA2989/P2989)*100</f>
        <v>62.823085929245771</v>
      </c>
      <c r="BM2989" s="3">
        <f t="shared" ref="BM2989:BM3006" si="3498">(AC2989-O2989/(X2989/1.35))</f>
        <v>376.88484525459614</v>
      </c>
      <c r="BN2989" s="3">
        <f t="shared" ref="BN2989:BN3006" si="3499">O2989*BL2989/100/BM2989</f>
        <v>2.0831181318588941E-2</v>
      </c>
    </row>
    <row r="2990" spans="1:66">
      <c r="A2990" s="2" t="s">
        <v>3683</v>
      </c>
      <c r="B2990" t="s">
        <v>2748</v>
      </c>
      <c r="C2990">
        <v>20190811</v>
      </c>
      <c r="D2990" t="s">
        <v>338</v>
      </c>
      <c r="E2990" s="2" t="s">
        <v>0</v>
      </c>
      <c r="F2990" s="2" t="s">
        <v>3682</v>
      </c>
      <c r="G2990" s="1">
        <v>2000</v>
      </c>
      <c r="H2990">
        <v>325</v>
      </c>
      <c r="K2990" s="2">
        <v>74</v>
      </c>
      <c r="L2990" s="2" t="s">
        <v>3685</v>
      </c>
      <c r="M2990" s="2">
        <v>2028.0000052750111</v>
      </c>
      <c r="N2990" s="2">
        <v>0</v>
      </c>
      <c r="O2990" s="3">
        <f t="shared" si="3472"/>
        <v>9.9827916946120592</v>
      </c>
      <c r="P2990" s="3">
        <f t="shared" si="3473"/>
        <v>0.21262641957855177</v>
      </c>
      <c r="Q2990" s="3">
        <f t="shared" si="3474"/>
        <v>221.54723545045724</v>
      </c>
      <c r="R2990" s="3">
        <f t="shared" si="3475"/>
        <v>4.3849945103521506</v>
      </c>
      <c r="S2990" s="3">
        <f t="shared" si="3476"/>
        <v>1.955580065883562</v>
      </c>
      <c r="T2990" s="3">
        <f t="shared" si="3477"/>
        <v>33.266033172607422</v>
      </c>
      <c r="U2990" s="2">
        <v>6</v>
      </c>
      <c r="V2990" s="3">
        <f t="shared" si="3478"/>
        <v>1.4200000166893005</v>
      </c>
      <c r="W2990" s="2">
        <v>1</v>
      </c>
      <c r="X2990" s="3">
        <f t="shared" si="3479"/>
        <v>2.8400000333786011</v>
      </c>
      <c r="Y2990" s="2">
        <v>31.655860900878906</v>
      </c>
      <c r="Z2990" s="2">
        <v>33.266033172607422</v>
      </c>
      <c r="AA2990" s="2">
        <v>31.490591049194336</v>
      </c>
      <c r="AB2990" s="2">
        <v>324.41802978515625</v>
      </c>
      <c r="AC2990" s="2">
        <v>310.82916259765625</v>
      </c>
      <c r="AD2990" s="2">
        <v>29.274213790893555</v>
      </c>
      <c r="AE2990" s="2">
        <v>34.345752716064453</v>
      </c>
      <c r="AF2990" s="2">
        <v>57.873950958251953</v>
      </c>
      <c r="AG2990" s="2">
        <v>67.748603820800781</v>
      </c>
      <c r="AH2990" s="2">
        <v>500.95901489257813</v>
      </c>
      <c r="AI2990" s="2">
        <v>2001.136962890625</v>
      </c>
      <c r="AJ2990" s="2">
        <v>7.9507427215576172</v>
      </c>
      <c r="AK2990" s="2">
        <v>92.370613098144531</v>
      </c>
      <c r="AL2990" s="2">
        <v>0.6652984619140625</v>
      </c>
      <c r="AM2990" s="2">
        <v>3.5617470741271973E-2</v>
      </c>
      <c r="AN2990" s="2">
        <v>1</v>
      </c>
      <c r="AO2990" s="2">
        <v>-0.21956524252891541</v>
      </c>
      <c r="AP2990" s="2">
        <v>2.737391471862793</v>
      </c>
      <c r="AQ2990" s="2">
        <v>1</v>
      </c>
      <c r="AR2990" s="2">
        <v>0</v>
      </c>
      <c r="AS2990" s="2">
        <v>0.15999999642372131</v>
      </c>
      <c r="AT2990" s="2">
        <v>111115</v>
      </c>
      <c r="AU2990" s="3">
        <f t="shared" si="3480"/>
        <v>0.83493169148763013</v>
      </c>
      <c r="AV2990" s="3">
        <f t="shared" si="3481"/>
        <v>4.3849945103521509E-3</v>
      </c>
      <c r="AW2990" s="3">
        <f t="shared" si="3482"/>
        <v>306.4160331726074</v>
      </c>
      <c r="AX2990" s="3">
        <f t="shared" si="3483"/>
        <v>304.80586090087888</v>
      </c>
      <c r="AY2990" s="3">
        <f t="shared" si="3484"/>
        <v>320.18190690587653</v>
      </c>
      <c r="AZ2990" s="3">
        <f t="shared" si="3485"/>
        <v>1.2531235221160337</v>
      </c>
      <c r="BA2990" s="3">
        <f t="shared" si="3486"/>
        <v>5.1281183015836982</v>
      </c>
      <c r="BB2990" s="3">
        <f t="shared" si="3487"/>
        <v>55.516772375809936</v>
      </c>
      <c r="BC2990" s="3">
        <f t="shared" si="3488"/>
        <v>21.171019659745482</v>
      </c>
      <c r="BD2990" s="3">
        <f t="shared" si="3489"/>
        <v>32.460947036743164</v>
      </c>
      <c r="BE2990" s="3">
        <f t="shared" si="3490"/>
        <v>4.9010883244968602</v>
      </c>
      <c r="BF2990" s="3">
        <f t="shared" si="3491"/>
        <v>0.19781622416174982</v>
      </c>
      <c r="BG2990" s="3">
        <f t="shared" si="3492"/>
        <v>3.1725382357001362</v>
      </c>
      <c r="BH2990" s="3">
        <f t="shared" si="3493"/>
        <v>1.728550088796724</v>
      </c>
      <c r="BI2990" s="3">
        <f t="shared" si="3494"/>
        <v>0.12488558258459227</v>
      </c>
      <c r="BJ2990" s="3">
        <f t="shared" si="3495"/>
        <v>20.464453968757716</v>
      </c>
      <c r="BK2990" s="3">
        <f t="shared" si="3496"/>
        <v>0.71276206389048702</v>
      </c>
      <c r="BL2990" s="3">
        <f t="shared" si="3497"/>
        <v>62.852668741139709</v>
      </c>
      <c r="BM2990" s="3">
        <f t="shared" si="3498"/>
        <v>306.08382153098955</v>
      </c>
      <c r="BN2990" s="3">
        <f t="shared" si="3499"/>
        <v>2.0499126558040787E-2</v>
      </c>
    </row>
    <row r="2991" spans="1:66">
      <c r="A2991" s="2" t="s">
        <v>3683</v>
      </c>
      <c r="B2991" t="s">
        <v>2748</v>
      </c>
      <c r="C2991">
        <v>20190811</v>
      </c>
      <c r="D2991" t="s">
        <v>338</v>
      </c>
      <c r="E2991" s="2" t="s">
        <v>0</v>
      </c>
      <c r="F2991" s="2" t="s">
        <v>3682</v>
      </c>
      <c r="G2991" s="1">
        <v>2000</v>
      </c>
      <c r="H2991">
        <v>250</v>
      </c>
      <c r="K2991" s="2">
        <v>75</v>
      </c>
      <c r="L2991" s="2" t="s">
        <v>3686</v>
      </c>
      <c r="M2991" s="2">
        <v>2118.0000052750111</v>
      </c>
      <c r="N2991" s="2">
        <v>0</v>
      </c>
      <c r="O2991" s="3">
        <f t="shared" si="3472"/>
        <v>7.1193691099147811</v>
      </c>
      <c r="P2991" s="3">
        <f t="shared" si="3473"/>
        <v>0.21339927753756402</v>
      </c>
      <c r="Q2991" s="3">
        <f t="shared" si="3474"/>
        <v>177.03727493499144</v>
      </c>
      <c r="R2991" s="3">
        <f t="shared" si="3475"/>
        <v>4.385066089654555</v>
      </c>
      <c r="S2991" s="3">
        <f t="shared" si="3476"/>
        <v>1.9492047363446203</v>
      </c>
      <c r="T2991" s="3">
        <f t="shared" si="3477"/>
        <v>33.226322174072266</v>
      </c>
      <c r="U2991" s="2">
        <v>6</v>
      </c>
      <c r="V2991" s="3">
        <f t="shared" si="3478"/>
        <v>1.4200000166893005</v>
      </c>
      <c r="W2991" s="2">
        <v>1</v>
      </c>
      <c r="X2991" s="3">
        <f t="shared" si="3479"/>
        <v>2.8400000333786011</v>
      </c>
      <c r="Y2991" s="2">
        <v>31.646034240722656</v>
      </c>
      <c r="Z2991" s="2">
        <v>33.226322174072266</v>
      </c>
      <c r="AA2991" s="2">
        <v>31.490240097045898</v>
      </c>
      <c r="AB2991" s="2">
        <v>250.96170043945313</v>
      </c>
      <c r="AC2991" s="2">
        <v>241.16754150390625</v>
      </c>
      <c r="AD2991" s="2">
        <v>29.219003677368164</v>
      </c>
      <c r="AE2991" s="2">
        <v>34.291252136230469</v>
      </c>
      <c r="AF2991" s="2">
        <v>57.796794891357422</v>
      </c>
      <c r="AG2991" s="2">
        <v>67.677780151367188</v>
      </c>
      <c r="AH2991" s="2">
        <v>500.92538452148438</v>
      </c>
      <c r="AI2991" s="2">
        <v>1998.8575439453125</v>
      </c>
      <c r="AJ2991" s="2">
        <v>7.8040981292724609</v>
      </c>
      <c r="AK2991" s="2">
        <v>92.370628356933594</v>
      </c>
      <c r="AL2991" s="2">
        <v>1.201385498046875</v>
      </c>
      <c r="AM2991" s="2">
        <v>2.3955941200256348E-2</v>
      </c>
      <c r="AN2991" s="2">
        <v>1</v>
      </c>
      <c r="AO2991" s="2">
        <v>-0.21956524252891541</v>
      </c>
      <c r="AP2991" s="2">
        <v>2.737391471862793</v>
      </c>
      <c r="AQ2991" s="2">
        <v>1</v>
      </c>
      <c r="AR2991" s="2">
        <v>0</v>
      </c>
      <c r="AS2991" s="2">
        <v>0.15999999642372131</v>
      </c>
      <c r="AT2991" s="2">
        <v>111115</v>
      </c>
      <c r="AU2991" s="3">
        <f t="shared" si="3480"/>
        <v>0.83487564086914057</v>
      </c>
      <c r="AV2991" s="3">
        <f t="shared" si="3481"/>
        <v>4.3850660896545554E-3</v>
      </c>
      <c r="AW2991" s="3">
        <f t="shared" si="3482"/>
        <v>306.37632217407224</v>
      </c>
      <c r="AX2991" s="3">
        <f t="shared" si="3483"/>
        <v>304.79603424072263</v>
      </c>
      <c r="AY2991" s="3">
        <f t="shared" si="3484"/>
        <v>319.81719988277837</v>
      </c>
      <c r="AZ2991" s="3">
        <f t="shared" si="3485"/>
        <v>1.2532463220969861</v>
      </c>
      <c r="BA2991" s="3">
        <f t="shared" si="3486"/>
        <v>5.1167092433142702</v>
      </c>
      <c r="BB2991" s="3">
        <f t="shared" si="3487"/>
        <v>55.393249286370114</v>
      </c>
      <c r="BC2991" s="3">
        <f t="shared" si="3488"/>
        <v>21.101997150139645</v>
      </c>
      <c r="BD2991" s="3">
        <f t="shared" si="3489"/>
        <v>32.436178207397461</v>
      </c>
      <c r="BE2991" s="3">
        <f t="shared" si="3490"/>
        <v>4.894244650954545</v>
      </c>
      <c r="BF2991" s="3">
        <f t="shared" si="3491"/>
        <v>0.1984849977410279</v>
      </c>
      <c r="BG2991" s="3">
        <f t="shared" si="3492"/>
        <v>3.1675045069696499</v>
      </c>
      <c r="BH2991" s="3">
        <f t="shared" si="3493"/>
        <v>1.7267401439848951</v>
      </c>
      <c r="BI2991" s="3">
        <f t="shared" si="3494"/>
        <v>0.12531207835893107</v>
      </c>
      <c r="BJ2991" s="3">
        <f t="shared" si="3495"/>
        <v>16.353044328344371</v>
      </c>
      <c r="BK2991" s="3">
        <f t="shared" si="3496"/>
        <v>0.73408417165509787</v>
      </c>
      <c r="BL2991" s="3">
        <f t="shared" si="3497"/>
        <v>62.904061962151815</v>
      </c>
      <c r="BM2991" s="3">
        <f t="shared" si="3498"/>
        <v>237.78333439636228</v>
      </c>
      <c r="BN2991" s="3">
        <f t="shared" si="3499"/>
        <v>1.8833836137355481E-2</v>
      </c>
    </row>
    <row r="2992" spans="1:66">
      <c r="A2992" s="2" t="s">
        <v>3683</v>
      </c>
      <c r="B2992" t="s">
        <v>2748</v>
      </c>
      <c r="C2992">
        <v>20190811</v>
      </c>
      <c r="D2992" t="s">
        <v>338</v>
      </c>
      <c r="E2992" s="2" t="s">
        <v>0</v>
      </c>
      <c r="F2992" s="2" t="s">
        <v>3682</v>
      </c>
      <c r="G2992" s="1">
        <v>2000</v>
      </c>
      <c r="H2992">
        <v>175</v>
      </c>
      <c r="K2992" s="2">
        <v>76</v>
      </c>
      <c r="L2992" s="2" t="s">
        <v>3687</v>
      </c>
      <c r="M2992" s="2">
        <v>2208.0000052750111</v>
      </c>
      <c r="N2992" s="2">
        <v>0</v>
      </c>
      <c r="O2992" s="3">
        <f t="shared" si="3472"/>
        <v>4.1710171720650226</v>
      </c>
      <c r="P2992" s="3">
        <f t="shared" si="3473"/>
        <v>0.21770524125850754</v>
      </c>
      <c r="Q2992" s="3">
        <f t="shared" si="3474"/>
        <v>130.95020789572683</v>
      </c>
      <c r="R2992" s="3">
        <f t="shared" si="3475"/>
        <v>4.4357096566411167</v>
      </c>
      <c r="S2992" s="3">
        <f t="shared" si="3476"/>
        <v>1.9354611184882966</v>
      </c>
      <c r="T2992" s="3">
        <f t="shared" si="3477"/>
        <v>33.205291748046875</v>
      </c>
      <c r="U2992" s="2">
        <v>6</v>
      </c>
      <c r="V2992" s="3">
        <f t="shared" si="3478"/>
        <v>1.4200000166893005</v>
      </c>
      <c r="W2992" s="2">
        <v>1</v>
      </c>
      <c r="X2992" s="3">
        <f t="shared" si="3479"/>
        <v>2.8400000333786011</v>
      </c>
      <c r="Y2992" s="2">
        <v>31.63899040222168</v>
      </c>
      <c r="Z2992" s="2">
        <v>33.205291748046875</v>
      </c>
      <c r="AA2992" s="2">
        <v>31.491889953613281</v>
      </c>
      <c r="AB2992" s="2">
        <v>174.71620178222656</v>
      </c>
      <c r="AC2992" s="2">
        <v>168.82369995117188</v>
      </c>
      <c r="AD2992" s="2">
        <v>29.244106292724609</v>
      </c>
      <c r="AE2992" s="2">
        <v>34.374114990234375</v>
      </c>
      <c r="AF2992" s="2">
        <v>57.871562957763672</v>
      </c>
      <c r="AG2992" s="2">
        <v>67.868728637695313</v>
      </c>
      <c r="AH2992" s="2">
        <v>500.96243286132813</v>
      </c>
      <c r="AI2992" s="2">
        <v>1998.8076171875</v>
      </c>
      <c r="AJ2992" s="2">
        <v>7.263545036315918</v>
      </c>
      <c r="AK2992" s="2">
        <v>92.372268676757813</v>
      </c>
      <c r="AL2992" s="2">
        <v>1.61553955078125</v>
      </c>
      <c r="AM2992" s="2">
        <v>2.6176095008850098E-2</v>
      </c>
      <c r="AN2992" s="2">
        <v>1</v>
      </c>
      <c r="AO2992" s="2">
        <v>-0.21956524252891541</v>
      </c>
      <c r="AP2992" s="2">
        <v>2.737391471862793</v>
      </c>
      <c r="AQ2992" s="2">
        <v>1</v>
      </c>
      <c r="AR2992" s="2">
        <v>0</v>
      </c>
      <c r="AS2992" s="2">
        <v>0.15999999642372131</v>
      </c>
      <c r="AT2992" s="2">
        <v>111115</v>
      </c>
      <c r="AU2992" s="3">
        <f t="shared" si="3480"/>
        <v>0.83493738810221352</v>
      </c>
      <c r="AV2992" s="3">
        <f t="shared" si="3481"/>
        <v>4.4357096566411168E-3</v>
      </c>
      <c r="AW2992" s="3">
        <f t="shared" si="3482"/>
        <v>306.35529174804685</v>
      </c>
      <c r="AX2992" s="3">
        <f t="shared" si="3483"/>
        <v>304.78899040222166</v>
      </c>
      <c r="AY2992" s="3">
        <f t="shared" si="3484"/>
        <v>319.80921160170692</v>
      </c>
      <c r="AZ2992" s="3">
        <f t="shared" si="3485"/>
        <v>1.2290770929527268</v>
      </c>
      <c r="BA2992" s="3">
        <f t="shared" si="3486"/>
        <v>5.1106761038919943</v>
      </c>
      <c r="BB2992" s="3">
        <f t="shared" si="3487"/>
        <v>55.326952310503479</v>
      </c>
      <c r="BC2992" s="3">
        <f t="shared" si="3488"/>
        <v>20.952837320269104</v>
      </c>
      <c r="BD2992" s="3">
        <f t="shared" si="3489"/>
        <v>32.422141075134277</v>
      </c>
      <c r="BE2992" s="3">
        <f t="shared" si="3490"/>
        <v>4.8903698588990485</v>
      </c>
      <c r="BF2992" s="3">
        <f t="shared" si="3491"/>
        <v>0.20220486832702875</v>
      </c>
      <c r="BG2992" s="3">
        <f t="shared" si="3492"/>
        <v>3.1752149854036977</v>
      </c>
      <c r="BH2992" s="3">
        <f t="shared" si="3493"/>
        <v>1.7151548734953508</v>
      </c>
      <c r="BI2992" s="3">
        <f t="shared" si="3494"/>
        <v>0.12768487716707771</v>
      </c>
      <c r="BJ2992" s="3">
        <f t="shared" si="3495"/>
        <v>12.096167787021372</v>
      </c>
      <c r="BK2992" s="3">
        <f t="shared" si="3496"/>
        <v>0.77566246879792933</v>
      </c>
      <c r="BL2992" s="3">
        <f t="shared" si="3497"/>
        <v>63.173751557853144</v>
      </c>
      <c r="BM2992" s="3">
        <f t="shared" si="3498"/>
        <v>166.84099814972541</v>
      </c>
      <c r="BN2992" s="3">
        <f t="shared" si="3499"/>
        <v>1.5793408424415411E-2</v>
      </c>
    </row>
    <row r="2993" spans="1:66">
      <c r="A2993" s="2" t="s">
        <v>3683</v>
      </c>
      <c r="B2993" t="s">
        <v>2748</v>
      </c>
      <c r="C2993">
        <v>20190811</v>
      </c>
      <c r="D2993" t="s">
        <v>338</v>
      </c>
      <c r="E2993" s="2" t="s">
        <v>0</v>
      </c>
      <c r="F2993" s="2" t="s">
        <v>3682</v>
      </c>
      <c r="G2993" s="1">
        <v>2000</v>
      </c>
      <c r="H2993">
        <v>100</v>
      </c>
      <c r="K2993" s="2">
        <v>77</v>
      </c>
      <c r="L2993" s="2" t="s">
        <v>3688</v>
      </c>
      <c r="M2993" s="2">
        <v>2296.5000052861869</v>
      </c>
      <c r="N2993" s="2">
        <v>0</v>
      </c>
      <c r="O2993" s="3">
        <f t="shared" si="3472"/>
        <v>1.2087827081306661</v>
      </c>
      <c r="P2993" s="3">
        <f t="shared" si="3473"/>
        <v>0.2208342724020449</v>
      </c>
      <c r="Q2993" s="3">
        <f t="shared" si="3474"/>
        <v>86.480077416263825</v>
      </c>
      <c r="R2993" s="3">
        <f t="shared" si="3475"/>
        <v>4.4656958272506015</v>
      </c>
      <c r="S2993" s="3">
        <f t="shared" si="3476"/>
        <v>1.9228750929325322</v>
      </c>
      <c r="T2993" s="3">
        <f t="shared" si="3477"/>
        <v>33.198326110839844</v>
      </c>
      <c r="U2993" s="2">
        <v>6</v>
      </c>
      <c r="V2993" s="3">
        <f t="shared" si="3478"/>
        <v>1.4200000166893005</v>
      </c>
      <c r="W2993" s="2">
        <v>1</v>
      </c>
      <c r="X2993" s="3">
        <f t="shared" si="3479"/>
        <v>2.8400000333786011</v>
      </c>
      <c r="Y2993" s="2">
        <v>31.639053344726563</v>
      </c>
      <c r="Z2993" s="2">
        <v>33.198326110839844</v>
      </c>
      <c r="AA2993" s="2">
        <v>31.491537094116211</v>
      </c>
      <c r="AB2993" s="2">
        <v>100.99929046630859</v>
      </c>
      <c r="AC2993" s="2">
        <v>99.021896362304688</v>
      </c>
      <c r="AD2993" s="2">
        <v>29.323471069335938</v>
      </c>
      <c r="AE2993" s="2">
        <v>34.487602233886719</v>
      </c>
      <c r="AF2993" s="2">
        <v>58.075321197509766</v>
      </c>
      <c r="AG2993" s="2">
        <v>68.093894958496094</v>
      </c>
      <c r="AH2993" s="2">
        <v>500.95761108398438</v>
      </c>
      <c r="AI2993" s="2">
        <v>1998.8016357421875</v>
      </c>
      <c r="AJ2993" s="2">
        <v>7.0778355598449707</v>
      </c>
      <c r="AK2993" s="2">
        <v>92.375343322753906</v>
      </c>
      <c r="AL2993" s="2">
        <v>1.7394332885742188</v>
      </c>
      <c r="AM2993" s="2">
        <v>2.6321053504943848E-2</v>
      </c>
      <c r="AN2993" s="2">
        <v>1</v>
      </c>
      <c r="AO2993" s="2">
        <v>-0.21956524252891541</v>
      </c>
      <c r="AP2993" s="2">
        <v>2.737391471862793</v>
      </c>
      <c r="AQ2993" s="2">
        <v>1</v>
      </c>
      <c r="AR2993" s="2">
        <v>0</v>
      </c>
      <c r="AS2993" s="2">
        <v>0.15999999642372131</v>
      </c>
      <c r="AT2993" s="2">
        <v>111115</v>
      </c>
      <c r="AU2993" s="3">
        <f t="shared" si="3480"/>
        <v>0.83492935180664041</v>
      </c>
      <c r="AV2993" s="3">
        <f t="shared" si="3481"/>
        <v>4.4656958272506018E-3</v>
      </c>
      <c r="AW2993" s="3">
        <f t="shared" si="3482"/>
        <v>306.34832611083982</v>
      </c>
      <c r="AX2993" s="3">
        <f t="shared" si="3483"/>
        <v>304.78905334472654</v>
      </c>
      <c r="AY2993" s="3">
        <f t="shared" si="3484"/>
        <v>319.80825457047831</v>
      </c>
      <c r="AZ2993" s="3">
        <f t="shared" si="3485"/>
        <v>1.2146090746346943</v>
      </c>
      <c r="BA2993" s="3">
        <f t="shared" si="3486"/>
        <v>5.1086791896663923</v>
      </c>
      <c r="BB2993" s="3">
        <f t="shared" si="3487"/>
        <v>55.303493398849668</v>
      </c>
      <c r="BC2993" s="3">
        <f t="shared" si="3488"/>
        <v>20.815891164962949</v>
      </c>
      <c r="BD2993" s="3">
        <f t="shared" si="3489"/>
        <v>32.418689727783203</v>
      </c>
      <c r="BE2993" s="3">
        <f t="shared" si="3490"/>
        <v>4.8894175624278047</v>
      </c>
      <c r="BF2993" s="3">
        <f t="shared" si="3491"/>
        <v>0.20490143481745612</v>
      </c>
      <c r="BG2993" s="3">
        <f t="shared" si="3492"/>
        <v>3.1858040967338601</v>
      </c>
      <c r="BH2993" s="3">
        <f t="shared" si="3493"/>
        <v>1.7036134656939446</v>
      </c>
      <c r="BI2993" s="3">
        <f t="shared" si="3494"/>
        <v>0.12940550411691693</v>
      </c>
      <c r="BJ2993" s="3">
        <f t="shared" si="3495"/>
        <v>7.9886268419057078</v>
      </c>
      <c r="BK2993" s="3">
        <f t="shared" si="3496"/>
        <v>0.87334297355655133</v>
      </c>
      <c r="BL2993" s="3">
        <f t="shared" si="3497"/>
        <v>63.43461939544661</v>
      </c>
      <c r="BM2993" s="3">
        <f t="shared" si="3498"/>
        <v>98.447298954981747</v>
      </c>
      <c r="BN2993" s="3">
        <f t="shared" si="3499"/>
        <v>7.7888039424149017E-3</v>
      </c>
    </row>
    <row r="2994" spans="1:66">
      <c r="A2994" s="2" t="s">
        <v>3683</v>
      </c>
      <c r="B2994" t="s">
        <v>2748</v>
      </c>
      <c r="C2994">
        <v>20190811</v>
      </c>
      <c r="D2994" t="s">
        <v>338</v>
      </c>
      <c r="E2994" s="2" t="s">
        <v>0</v>
      </c>
      <c r="F2994" s="2" t="s">
        <v>3682</v>
      </c>
      <c r="G2994" s="1">
        <v>2000</v>
      </c>
      <c r="H2994">
        <v>66</v>
      </c>
      <c r="K2994" s="2">
        <v>78</v>
      </c>
      <c r="L2994" s="2" t="s">
        <v>3689</v>
      </c>
      <c r="M2994" s="2">
        <v>2385.5000052861869</v>
      </c>
      <c r="N2994" s="2">
        <v>0</v>
      </c>
      <c r="O2994" s="3">
        <f t="shared" si="3472"/>
        <v>-0.15726712978881</v>
      </c>
      <c r="P2994" s="3">
        <f t="shared" si="3473"/>
        <v>0.22847999320457871</v>
      </c>
      <c r="Q2994" s="3">
        <f t="shared" si="3474"/>
        <v>64.563910830164815</v>
      </c>
      <c r="R2994" s="3">
        <f t="shared" si="3475"/>
        <v>4.5560545876941489</v>
      </c>
      <c r="S2994" s="3">
        <f t="shared" si="3476"/>
        <v>1.9009780543536126</v>
      </c>
      <c r="T2994" s="3">
        <f t="shared" si="3477"/>
        <v>33.157569885253906</v>
      </c>
      <c r="U2994" s="2">
        <v>6</v>
      </c>
      <c r="V2994" s="3">
        <f t="shared" si="3478"/>
        <v>1.4200000166893005</v>
      </c>
      <c r="W2994" s="2">
        <v>1</v>
      </c>
      <c r="X2994" s="3">
        <f t="shared" si="3479"/>
        <v>2.8400000333786011</v>
      </c>
      <c r="Y2994" s="2">
        <v>31.630413055419922</v>
      </c>
      <c r="Z2994" s="2">
        <v>33.157569885253906</v>
      </c>
      <c r="AA2994" s="2">
        <v>31.492544174194336</v>
      </c>
      <c r="AB2994" s="2">
        <v>65.775985717773438</v>
      </c>
      <c r="AC2994" s="2">
        <v>65.606330871582031</v>
      </c>
      <c r="AD2994" s="2">
        <v>29.328285217285156</v>
      </c>
      <c r="AE2994" s="2">
        <v>34.596717834472656</v>
      </c>
      <c r="AF2994" s="2">
        <v>58.119739532470703</v>
      </c>
      <c r="AG2994" s="2">
        <v>68.346672058105469</v>
      </c>
      <c r="AH2994" s="2">
        <v>500.91900634765625</v>
      </c>
      <c r="AI2994" s="2">
        <v>1999.642578125</v>
      </c>
      <c r="AJ2994" s="2">
        <v>6.5840640068054199</v>
      </c>
      <c r="AK2994" s="2">
        <v>92.379592895507813</v>
      </c>
      <c r="AL2994" s="2">
        <v>1.8228912353515625</v>
      </c>
      <c r="AM2994" s="2">
        <v>2.5294899940490723E-2</v>
      </c>
      <c r="AN2994" s="2">
        <v>1</v>
      </c>
      <c r="AO2994" s="2">
        <v>-0.21956524252891541</v>
      </c>
      <c r="AP2994" s="2">
        <v>2.737391471862793</v>
      </c>
      <c r="AQ2994" s="2">
        <v>1</v>
      </c>
      <c r="AR2994" s="2">
        <v>0</v>
      </c>
      <c r="AS2994" s="2">
        <v>0.15999999642372131</v>
      </c>
      <c r="AT2994" s="2">
        <v>111115</v>
      </c>
      <c r="AU2994" s="3">
        <f t="shared" si="3480"/>
        <v>0.83486501057942686</v>
      </c>
      <c r="AV2994" s="3">
        <f t="shared" si="3481"/>
        <v>4.5560545876941489E-3</v>
      </c>
      <c r="AW2994" s="3">
        <f t="shared" si="3482"/>
        <v>306.30756988525388</v>
      </c>
      <c r="AX2994" s="3">
        <f t="shared" si="3483"/>
        <v>304.7804130554199</v>
      </c>
      <c r="AY2994" s="3">
        <f t="shared" si="3484"/>
        <v>319.94280534872087</v>
      </c>
      <c r="AZ2994" s="3">
        <f t="shared" si="3485"/>
        <v>1.1742582042829408</v>
      </c>
      <c r="BA2994" s="3">
        <f t="shared" si="3486"/>
        <v>5.0970087634229513</v>
      </c>
      <c r="BB2994" s="3">
        <f t="shared" si="3487"/>
        <v>55.174618156071197</v>
      </c>
      <c r="BC2994" s="3">
        <f t="shared" si="3488"/>
        <v>20.577900321598541</v>
      </c>
      <c r="BD2994" s="3">
        <f t="shared" si="3489"/>
        <v>32.393991470336914</v>
      </c>
      <c r="BE2994" s="3">
        <f t="shared" si="3490"/>
        <v>4.8826075229902965</v>
      </c>
      <c r="BF2994" s="3">
        <f t="shared" si="3491"/>
        <v>0.21146730065239885</v>
      </c>
      <c r="BG2994" s="3">
        <f t="shared" si="3492"/>
        <v>3.1960307090693387</v>
      </c>
      <c r="BH2994" s="3">
        <f t="shared" si="3493"/>
        <v>1.6865768139209578</v>
      </c>
      <c r="BI2994" s="3">
        <f t="shared" si="3494"/>
        <v>0.13359704161587685</v>
      </c>
      <c r="BJ2994" s="3">
        <f t="shared" si="3495"/>
        <v>5.9643877982324938</v>
      </c>
      <c r="BK2994" s="3">
        <f t="shared" si="3496"/>
        <v>0.98411098399241914</v>
      </c>
      <c r="BL2994" s="3">
        <f t="shared" si="3497"/>
        <v>63.858896777730287</v>
      </c>
      <c r="BM2994" s="3">
        <f t="shared" si="3498"/>
        <v>65.681088133103017</v>
      </c>
      <c r="BN2994" s="3">
        <f t="shared" si="3499"/>
        <v>-1.5290406558675668E-3</v>
      </c>
    </row>
    <row r="2995" spans="1:66">
      <c r="A2995" s="2" t="s">
        <v>3683</v>
      </c>
      <c r="B2995" t="s">
        <v>2748</v>
      </c>
      <c r="C2995">
        <v>20190811</v>
      </c>
      <c r="D2995" t="s">
        <v>338</v>
      </c>
      <c r="E2995" s="2" t="s">
        <v>0</v>
      </c>
      <c r="F2995" s="2" t="s">
        <v>3682</v>
      </c>
      <c r="G2995" s="1">
        <v>2000</v>
      </c>
      <c r="H2995">
        <v>33</v>
      </c>
      <c r="K2995" s="2">
        <v>79</v>
      </c>
      <c r="L2995" s="2" t="s">
        <v>3690</v>
      </c>
      <c r="M2995" s="2">
        <v>2536.0000052750111</v>
      </c>
      <c r="N2995" s="2">
        <v>0</v>
      </c>
      <c r="O2995" s="3">
        <f t="shared" si="3472"/>
        <v>-1.4286167853793879</v>
      </c>
      <c r="P2995" s="3">
        <f t="shared" si="3473"/>
        <v>0.24483141944027012</v>
      </c>
      <c r="Q2995" s="3">
        <f t="shared" si="3474"/>
        <v>42.118594161218347</v>
      </c>
      <c r="R2995" s="3">
        <f t="shared" si="3475"/>
        <v>4.7502740314890932</v>
      </c>
      <c r="S2995" s="3">
        <f t="shared" si="3476"/>
        <v>1.8598105871562334</v>
      </c>
      <c r="T2995" s="3">
        <f t="shared" si="3477"/>
        <v>33.060390472412109</v>
      </c>
      <c r="U2995" s="2">
        <v>6</v>
      </c>
      <c r="V2995" s="3">
        <f t="shared" si="3478"/>
        <v>1.4200000166893005</v>
      </c>
      <c r="W2995" s="2">
        <v>1</v>
      </c>
      <c r="X2995" s="3">
        <f t="shared" si="3479"/>
        <v>2.8400000333786011</v>
      </c>
      <c r="Y2995" s="2">
        <v>31.616901397705078</v>
      </c>
      <c r="Z2995" s="2">
        <v>33.060390472412109</v>
      </c>
      <c r="AA2995" s="2">
        <v>31.491436004638672</v>
      </c>
      <c r="AB2995" s="2">
        <v>31.829828262329102</v>
      </c>
      <c r="AC2995" s="2">
        <v>33.351165771484375</v>
      </c>
      <c r="AD2995" s="2">
        <v>29.247402191162109</v>
      </c>
      <c r="AE2995" s="2">
        <v>34.739273071289063</v>
      </c>
      <c r="AF2995" s="2">
        <v>57.969539642333984</v>
      </c>
      <c r="AG2995" s="2">
        <v>68.687759399414063</v>
      </c>
      <c r="AH2995" s="2">
        <v>500.9498291015625</v>
      </c>
      <c r="AI2995" s="2">
        <v>2000.7431640625</v>
      </c>
      <c r="AJ2995" s="2">
        <v>6.7836165428161621</v>
      </c>
      <c r="AK2995" s="2">
        <v>92.387214660644531</v>
      </c>
      <c r="AL2995" s="2">
        <v>1.7395095825195313</v>
      </c>
      <c r="AM2995" s="2">
        <v>1.7150521278381348E-2</v>
      </c>
      <c r="AN2995" s="2">
        <v>1</v>
      </c>
      <c r="AO2995" s="2">
        <v>-0.21956524252891541</v>
      </c>
      <c r="AP2995" s="2">
        <v>2.737391471862793</v>
      </c>
      <c r="AQ2995" s="2">
        <v>1</v>
      </c>
      <c r="AR2995" s="2">
        <v>0</v>
      </c>
      <c r="AS2995" s="2">
        <v>0.15999999642372131</v>
      </c>
      <c r="AT2995" s="2">
        <v>111115</v>
      </c>
      <c r="AU2995" s="3">
        <f t="shared" si="3480"/>
        <v>0.8349163818359373</v>
      </c>
      <c r="AV2995" s="3">
        <f t="shared" si="3481"/>
        <v>4.7502740314890931E-3</v>
      </c>
      <c r="AW2995" s="3">
        <f t="shared" si="3482"/>
        <v>306.21039047241209</v>
      </c>
      <c r="AX2995" s="3">
        <f t="shared" si="3483"/>
        <v>304.76690139770506</v>
      </c>
      <c r="AY2995" s="3">
        <f t="shared" si="3484"/>
        <v>320.11889909478487</v>
      </c>
      <c r="AZ2995" s="3">
        <f t="shared" si="3485"/>
        <v>1.0883044191488707</v>
      </c>
      <c r="BA2995" s="3">
        <f t="shared" si="3486"/>
        <v>5.0692752655481641</v>
      </c>
      <c r="BB2995" s="3">
        <f t="shared" si="3487"/>
        <v>54.869878739916103</v>
      </c>
      <c r="BC2995" s="3">
        <f t="shared" si="3488"/>
        <v>20.130605668627041</v>
      </c>
      <c r="BD2995" s="3">
        <f t="shared" si="3489"/>
        <v>32.338645935058594</v>
      </c>
      <c r="BE2995" s="3">
        <f t="shared" si="3490"/>
        <v>4.8673770934014033</v>
      </c>
      <c r="BF2995" s="3">
        <f t="shared" si="3491"/>
        <v>0.22540007453150274</v>
      </c>
      <c r="BG2995" s="3">
        <f t="shared" si="3492"/>
        <v>3.2094646783919307</v>
      </c>
      <c r="BH2995" s="3">
        <f t="shared" si="3493"/>
        <v>1.6579124150094726</v>
      </c>
      <c r="BI2995" s="3">
        <f t="shared" si="3494"/>
        <v>0.14250082344063275</v>
      </c>
      <c r="BJ2995" s="3">
        <f t="shared" si="3495"/>
        <v>3.8912195999770489</v>
      </c>
      <c r="BK2995" s="3">
        <f t="shared" si="3496"/>
        <v>1.2628822167658746</v>
      </c>
      <c r="BL2995" s="3">
        <f t="shared" si="3497"/>
        <v>64.639572017017088</v>
      </c>
      <c r="BM2995" s="3">
        <f t="shared" si="3498"/>
        <v>34.030261770637509</v>
      </c>
      <c r="BN2995" s="3">
        <f t="shared" si="3499"/>
        <v>-2.7136193722414742E-2</v>
      </c>
    </row>
    <row r="2996" spans="1:66">
      <c r="A2996" s="2" t="s">
        <v>3683</v>
      </c>
      <c r="B2996" t="s">
        <v>2748</v>
      </c>
      <c r="C2996">
        <v>20190811</v>
      </c>
      <c r="D2996" t="s">
        <v>338</v>
      </c>
      <c r="E2996" s="2" t="s">
        <v>0</v>
      </c>
      <c r="F2996" s="2" t="s">
        <v>3682</v>
      </c>
      <c r="G2996" s="1">
        <v>2000</v>
      </c>
      <c r="H2996">
        <v>400</v>
      </c>
      <c r="K2996" s="2">
        <v>80</v>
      </c>
      <c r="L2996" s="2" t="s">
        <v>3691</v>
      </c>
      <c r="M2996" s="2">
        <v>2737.5000041015446</v>
      </c>
      <c r="N2996" s="2">
        <v>0</v>
      </c>
      <c r="O2996" s="3">
        <f t="shared" si="3472"/>
        <v>12.698215317771263</v>
      </c>
      <c r="P2996" s="3">
        <f t="shared" si="3473"/>
        <v>0.26953186641294619</v>
      </c>
      <c r="Q2996" s="3">
        <f t="shared" si="3474"/>
        <v>290.41507441000061</v>
      </c>
      <c r="R2996" s="3">
        <f t="shared" si="3475"/>
        <v>5.0066806665220236</v>
      </c>
      <c r="S2996" s="3">
        <f t="shared" si="3476"/>
        <v>1.7951758474426938</v>
      </c>
      <c r="T2996" s="3">
        <f t="shared" si="3477"/>
        <v>32.929969787597656</v>
      </c>
      <c r="U2996" s="2">
        <v>6</v>
      </c>
      <c r="V2996" s="3">
        <f t="shared" si="3478"/>
        <v>1.4200000166893005</v>
      </c>
      <c r="W2996" s="2">
        <v>1</v>
      </c>
      <c r="X2996" s="3">
        <f t="shared" si="3479"/>
        <v>2.8400000333786011</v>
      </c>
      <c r="Y2996" s="2">
        <v>31.608486175537109</v>
      </c>
      <c r="Z2996" s="2">
        <v>32.929969787597656</v>
      </c>
      <c r="AA2996" s="2">
        <v>31.492404937744141</v>
      </c>
      <c r="AB2996" s="2">
        <v>400.24102783203125</v>
      </c>
      <c r="AC2996" s="2">
        <v>382.73617553710938</v>
      </c>
      <c r="AD2996" s="2">
        <v>29.24656867980957</v>
      </c>
      <c r="AE2996" s="2">
        <v>35.033363342285156</v>
      </c>
      <c r="AF2996" s="2">
        <v>57.862693786621094</v>
      </c>
      <c r="AG2996" s="2">
        <v>69.311126708984375</v>
      </c>
      <c r="AH2996" s="2">
        <v>500.92807006835938</v>
      </c>
      <c r="AI2996" s="2">
        <v>2001.0716552734375</v>
      </c>
      <c r="AJ2996" s="2">
        <v>6.8671269416809082</v>
      </c>
      <c r="AK2996" s="2">
        <v>92.40008544921875</v>
      </c>
      <c r="AL2996" s="2">
        <v>0.11954498291015625</v>
      </c>
      <c r="AM2996" s="2">
        <v>1.2923836708068848E-2</v>
      </c>
      <c r="AN2996" s="2">
        <v>1</v>
      </c>
      <c r="AO2996" s="2">
        <v>-0.21956524252891541</v>
      </c>
      <c r="AP2996" s="2">
        <v>2.737391471862793</v>
      </c>
      <c r="AQ2996" s="2">
        <v>1</v>
      </c>
      <c r="AR2996" s="2">
        <v>0</v>
      </c>
      <c r="AS2996" s="2">
        <v>0.15999999642372131</v>
      </c>
      <c r="AT2996" s="2">
        <v>111115</v>
      </c>
      <c r="AU2996" s="3">
        <f t="shared" si="3480"/>
        <v>0.83488011678059881</v>
      </c>
      <c r="AV2996" s="3">
        <f t="shared" si="3481"/>
        <v>5.0066806665220237E-3</v>
      </c>
      <c r="AW2996" s="3">
        <f t="shared" si="3482"/>
        <v>306.07996978759763</v>
      </c>
      <c r="AX2996" s="3">
        <f t="shared" si="3483"/>
        <v>304.75848617553709</v>
      </c>
      <c r="AY2996" s="3">
        <f t="shared" si="3484"/>
        <v>320.17145768736009</v>
      </c>
      <c r="AZ2996" s="3">
        <f t="shared" si="3485"/>
        <v>0.97432157340828962</v>
      </c>
      <c r="BA2996" s="3">
        <f t="shared" si="3486"/>
        <v>5.03226161384337</v>
      </c>
      <c r="BB2996" s="3">
        <f t="shared" si="3487"/>
        <v>54.461655412743106</v>
      </c>
      <c r="BC2996" s="3">
        <f t="shared" si="3488"/>
        <v>19.42829207045795</v>
      </c>
      <c r="BD2996" s="3">
        <f t="shared" si="3489"/>
        <v>32.269227981567383</v>
      </c>
      <c r="BE2996" s="3">
        <f t="shared" si="3490"/>
        <v>4.8483325739055587</v>
      </c>
      <c r="BF2996" s="3">
        <f t="shared" si="3491"/>
        <v>0.2461690486792171</v>
      </c>
      <c r="BG2996" s="3">
        <f t="shared" si="3492"/>
        <v>3.2370857664006762</v>
      </c>
      <c r="BH2996" s="3">
        <f t="shared" si="3493"/>
        <v>1.6112468075048825</v>
      </c>
      <c r="BI2996" s="3">
        <f t="shared" si="3494"/>
        <v>0.1557969068452269</v>
      </c>
      <c r="BJ2996" s="3">
        <f t="shared" si="3495"/>
        <v>26.834377691225281</v>
      </c>
      <c r="BK2996" s="3">
        <f t="shared" si="3496"/>
        <v>0.75878658191232962</v>
      </c>
      <c r="BL2996" s="3">
        <f t="shared" si="3497"/>
        <v>65.892574773637918</v>
      </c>
      <c r="BM2996" s="3">
        <f t="shared" si="3498"/>
        <v>376.70005212953407</v>
      </c>
      <c r="BN2996" s="3">
        <f t="shared" si="3499"/>
        <v>2.2211786209954627E-2</v>
      </c>
    </row>
    <row r="2997" spans="1:66">
      <c r="A2997" s="2" t="s">
        <v>3683</v>
      </c>
      <c r="B2997" t="s">
        <v>2748</v>
      </c>
      <c r="C2997">
        <v>20190811</v>
      </c>
      <c r="D2997" t="s">
        <v>338</v>
      </c>
      <c r="E2997" s="2" t="s">
        <v>0</v>
      </c>
      <c r="F2997" s="2" t="s">
        <v>3682</v>
      </c>
      <c r="G2997" s="1">
        <v>2000</v>
      </c>
      <c r="H2997">
        <v>400</v>
      </c>
      <c r="K2997" s="2">
        <v>81</v>
      </c>
      <c r="L2997" s="2" t="s">
        <v>3692</v>
      </c>
      <c r="M2997" s="2">
        <v>2826.5000052861869</v>
      </c>
      <c r="N2997" s="2">
        <v>0</v>
      </c>
      <c r="O2997" s="3">
        <f t="shared" si="3472"/>
        <v>12.907590752280747</v>
      </c>
      <c r="P2997" s="3">
        <f t="shared" si="3473"/>
        <v>0.26658242431135742</v>
      </c>
      <c r="Q2997" s="3">
        <f t="shared" si="3474"/>
        <v>287.59320593526905</v>
      </c>
      <c r="R2997" s="3">
        <f t="shared" si="3475"/>
        <v>4.8923983150999915</v>
      </c>
      <c r="S2997" s="3">
        <f t="shared" si="3476"/>
        <v>1.7721369304630441</v>
      </c>
      <c r="T2997" s="3">
        <f t="shared" si="3477"/>
        <v>32.862754821777344</v>
      </c>
      <c r="U2997" s="2">
        <v>6</v>
      </c>
      <c r="V2997" s="3">
        <f t="shared" si="3478"/>
        <v>1.4200000166893005</v>
      </c>
      <c r="W2997" s="2">
        <v>1</v>
      </c>
      <c r="X2997" s="3">
        <f t="shared" si="3479"/>
        <v>2.8400000333786011</v>
      </c>
      <c r="Y2997" s="2">
        <v>31.587085723876953</v>
      </c>
      <c r="Z2997" s="2">
        <v>32.862754821777344</v>
      </c>
      <c r="AA2997" s="2">
        <v>31.492076873779297</v>
      </c>
      <c r="AB2997" s="2">
        <v>399.6080322265625</v>
      </c>
      <c r="AC2997" s="2">
        <v>381.90933227539063</v>
      </c>
      <c r="AD2997" s="2">
        <v>29.421529769897461</v>
      </c>
      <c r="AE2997" s="2">
        <v>35.076080322265625</v>
      </c>
      <c r="AF2997" s="2">
        <v>58.475620269775391</v>
      </c>
      <c r="AG2997" s="2">
        <v>69.482620239257813</v>
      </c>
      <c r="AH2997" s="2">
        <v>500.91961669921875</v>
      </c>
      <c r="AI2997" s="2">
        <v>2000.2991943359375</v>
      </c>
      <c r="AJ2997" s="2">
        <v>7.2112841606140137</v>
      </c>
      <c r="AK2997" s="2">
        <v>92.403167724609375</v>
      </c>
      <c r="AL2997" s="2">
        <v>3.656768798828125E-2</v>
      </c>
      <c r="AM2997" s="2">
        <v>1.1237740516662598E-2</v>
      </c>
      <c r="AN2997" s="2">
        <v>1</v>
      </c>
      <c r="AO2997" s="2">
        <v>-0.21956524252891541</v>
      </c>
      <c r="AP2997" s="2">
        <v>2.737391471862793</v>
      </c>
      <c r="AQ2997" s="2">
        <v>1</v>
      </c>
      <c r="AR2997" s="2">
        <v>0</v>
      </c>
      <c r="AS2997" s="2">
        <v>0.15999999642372131</v>
      </c>
      <c r="AT2997" s="2">
        <v>111115</v>
      </c>
      <c r="AU2997" s="3">
        <f t="shared" si="3480"/>
        <v>0.83486602783203123</v>
      </c>
      <c r="AV2997" s="3">
        <f t="shared" si="3481"/>
        <v>4.8923983150999913E-3</v>
      </c>
      <c r="AW2997" s="3">
        <f t="shared" si="3482"/>
        <v>306.01275482177732</v>
      </c>
      <c r="AX2997" s="3">
        <f t="shared" si="3483"/>
        <v>304.73708572387693</v>
      </c>
      <c r="AY2997" s="3">
        <f t="shared" si="3484"/>
        <v>320.04786394012262</v>
      </c>
      <c r="AZ2997" s="3">
        <f t="shared" si="3485"/>
        <v>1.0386957251611428</v>
      </c>
      <c r="BA2997" s="3">
        <f t="shared" si="3486"/>
        <v>5.0132778636032249</v>
      </c>
      <c r="BB2997" s="3">
        <f t="shared" si="3487"/>
        <v>54.254393946151033</v>
      </c>
      <c r="BC2997" s="3">
        <f t="shared" si="3488"/>
        <v>19.178313623885408</v>
      </c>
      <c r="BD2997" s="3">
        <f t="shared" si="3489"/>
        <v>32.224920272827148</v>
      </c>
      <c r="BE2997" s="3">
        <f t="shared" si="3490"/>
        <v>4.836210882887122</v>
      </c>
      <c r="BF2997" s="3">
        <f t="shared" si="3491"/>
        <v>0.24370642152707428</v>
      </c>
      <c r="BG2997" s="3">
        <f t="shared" si="3492"/>
        <v>3.2411409331401808</v>
      </c>
      <c r="BH2997" s="3">
        <f t="shared" si="3493"/>
        <v>1.5950699497469412</v>
      </c>
      <c r="BI2997" s="3">
        <f t="shared" si="3494"/>
        <v>0.15421887922724981</v>
      </c>
      <c r="BJ2997" s="3">
        <f t="shared" si="3495"/>
        <v>26.574523244494792</v>
      </c>
      <c r="BK2997" s="3">
        <f t="shared" si="3496"/>
        <v>0.75304052986034065</v>
      </c>
      <c r="BL2997" s="3">
        <f t="shared" si="3497"/>
        <v>66.173631299306322</v>
      </c>
      <c r="BM2997" s="3">
        <f t="shared" si="3498"/>
        <v>375.7736818138485</v>
      </c>
      <c r="BN2997" s="3">
        <f t="shared" si="3499"/>
        <v>2.2730228133083806E-2</v>
      </c>
    </row>
    <row r="2998" spans="1:66">
      <c r="A2998" s="2" t="s">
        <v>3683</v>
      </c>
      <c r="B2998" t="s">
        <v>2748</v>
      </c>
      <c r="C2998">
        <v>20190811</v>
      </c>
      <c r="D2998" t="s">
        <v>338</v>
      </c>
      <c r="E2998" s="2" t="s">
        <v>0</v>
      </c>
      <c r="F2998" s="2" t="s">
        <v>3682</v>
      </c>
      <c r="G2998" s="1">
        <v>2000</v>
      </c>
      <c r="H2998">
        <v>400</v>
      </c>
      <c r="K2998" s="2">
        <v>82</v>
      </c>
      <c r="L2998" s="2" t="s">
        <v>3693</v>
      </c>
      <c r="M2998" s="2">
        <v>2915.5000052861869</v>
      </c>
      <c r="N2998" s="2">
        <v>0</v>
      </c>
      <c r="O2998" s="3">
        <f t="shared" si="3472"/>
        <v>13.032459822475362</v>
      </c>
      <c r="P2998" s="3">
        <f t="shared" si="3473"/>
        <v>0.27126696655629401</v>
      </c>
      <c r="Q2998" s="3">
        <f t="shared" si="3474"/>
        <v>288.24717791643883</v>
      </c>
      <c r="R2998" s="3">
        <f t="shared" si="3475"/>
        <v>4.9045425131922178</v>
      </c>
      <c r="S2998" s="3">
        <f t="shared" si="3476"/>
        <v>1.7487522596749652</v>
      </c>
      <c r="T2998" s="3">
        <f t="shared" si="3477"/>
        <v>32.7830810546875</v>
      </c>
      <c r="U2998" s="2">
        <v>6</v>
      </c>
      <c r="V2998" s="3">
        <f t="shared" si="3478"/>
        <v>1.4200000166893005</v>
      </c>
      <c r="W2998" s="2">
        <v>1</v>
      </c>
      <c r="X2998" s="3">
        <f t="shared" si="3479"/>
        <v>2.8400000333786011</v>
      </c>
      <c r="Y2998" s="2">
        <v>31.563283920288086</v>
      </c>
      <c r="Z2998" s="2">
        <v>32.7830810546875</v>
      </c>
      <c r="AA2998" s="2">
        <v>31.493026733398438</v>
      </c>
      <c r="AB2998" s="2">
        <v>399.74136352539063</v>
      </c>
      <c r="AC2998" s="2">
        <v>381.8883056640625</v>
      </c>
      <c r="AD2998" s="2">
        <v>29.417205810546875</v>
      </c>
      <c r="AE2998" s="2">
        <v>35.085533142089844</v>
      </c>
      <c r="AF2998" s="2">
        <v>58.5487060546875</v>
      </c>
      <c r="AG2998" s="2">
        <v>69.598236083984375</v>
      </c>
      <c r="AH2998" s="2">
        <v>500.9376220703125</v>
      </c>
      <c r="AI2998" s="2">
        <v>2000.9541015625</v>
      </c>
      <c r="AJ2998" s="2">
        <v>7.9523658752441406</v>
      </c>
      <c r="AK2998" s="2">
        <v>92.405715942382813</v>
      </c>
      <c r="AL2998" s="2">
        <v>9.070587158203125E-2</v>
      </c>
      <c r="AM2998" s="2">
        <v>1.1050820350646973E-2</v>
      </c>
      <c r="AN2998" s="2">
        <v>1</v>
      </c>
      <c r="AO2998" s="2">
        <v>-0.21956524252891541</v>
      </c>
      <c r="AP2998" s="2">
        <v>2.737391471862793</v>
      </c>
      <c r="AQ2998" s="2">
        <v>1</v>
      </c>
      <c r="AR2998" s="2">
        <v>0</v>
      </c>
      <c r="AS2998" s="2">
        <v>0.15999999642372131</v>
      </c>
      <c r="AT2998" s="2">
        <v>111115</v>
      </c>
      <c r="AU2998" s="3">
        <f t="shared" si="3480"/>
        <v>0.83489603678385405</v>
      </c>
      <c r="AV2998" s="3">
        <f t="shared" si="3481"/>
        <v>4.9045425131922175E-3</v>
      </c>
      <c r="AW2998" s="3">
        <f t="shared" si="3482"/>
        <v>305.93308105468748</v>
      </c>
      <c r="AX2998" s="3">
        <f t="shared" si="3483"/>
        <v>304.71328392028806</v>
      </c>
      <c r="AY2998" s="3">
        <f t="shared" si="3484"/>
        <v>320.15264909403049</v>
      </c>
      <c r="AZ2998" s="3">
        <f t="shared" si="3485"/>
        <v>1.0418891935283707</v>
      </c>
      <c r="BA2998" s="3">
        <f t="shared" si="3486"/>
        <v>4.9908560688899772</v>
      </c>
      <c r="BB2998" s="3">
        <f t="shared" si="3487"/>
        <v>54.010252699106793</v>
      </c>
      <c r="BC2998" s="3">
        <f t="shared" si="3488"/>
        <v>18.92471955701695</v>
      </c>
      <c r="BD2998" s="3">
        <f t="shared" si="3489"/>
        <v>32.173182487487793</v>
      </c>
      <c r="BE2998" s="3">
        <f t="shared" si="3490"/>
        <v>4.8220898674984216</v>
      </c>
      <c r="BF2998" s="3">
        <f t="shared" si="3491"/>
        <v>0.24761558364823968</v>
      </c>
      <c r="BG2998" s="3">
        <f t="shared" si="3492"/>
        <v>3.2421038092150121</v>
      </c>
      <c r="BH2998" s="3">
        <f t="shared" si="3493"/>
        <v>1.5799860582834095</v>
      </c>
      <c r="BI2998" s="3">
        <f t="shared" si="3494"/>
        <v>0.15672401817327949</v>
      </c>
      <c r="BJ2998" s="3">
        <f t="shared" si="3495"/>
        <v>26.635686843739929</v>
      </c>
      <c r="BK2998" s="3">
        <f t="shared" si="3496"/>
        <v>0.7547944612108719</v>
      </c>
      <c r="BL2998" s="3">
        <f t="shared" si="3497"/>
        <v>66.524630205543772</v>
      </c>
      <c r="BM2998" s="3">
        <f t="shared" si="3498"/>
        <v>375.69329842689314</v>
      </c>
      <c r="BN2998" s="3">
        <f t="shared" si="3499"/>
        <v>2.3076790935292319E-2</v>
      </c>
    </row>
    <row r="2999" spans="1:66">
      <c r="A2999" s="2" t="s">
        <v>3683</v>
      </c>
      <c r="B2999" t="s">
        <v>2748</v>
      </c>
      <c r="C2999">
        <v>20190811</v>
      </c>
      <c r="D2999" t="s">
        <v>338</v>
      </c>
      <c r="E2999" s="2" t="s">
        <v>0</v>
      </c>
      <c r="F2999" s="2" t="s">
        <v>3682</v>
      </c>
      <c r="G2999" s="1">
        <v>2000</v>
      </c>
      <c r="H2999">
        <v>475</v>
      </c>
      <c r="K2999" s="2">
        <v>83</v>
      </c>
      <c r="L2999" s="2" t="s">
        <v>3694</v>
      </c>
      <c r="M2999" s="2">
        <v>3020.0000052750111</v>
      </c>
      <c r="N2999" s="2">
        <v>0</v>
      </c>
      <c r="O2999" s="3">
        <f t="shared" si="3472"/>
        <v>15.92229766968566</v>
      </c>
      <c r="P2999" s="3">
        <f t="shared" si="3473"/>
        <v>0.27805244733413442</v>
      </c>
      <c r="Q2999" s="3">
        <f t="shared" si="3474"/>
        <v>341.06827307214991</v>
      </c>
      <c r="R2999" s="3">
        <f t="shared" si="3475"/>
        <v>4.9910654018360505</v>
      </c>
      <c r="S2999" s="3">
        <f t="shared" si="3476"/>
        <v>1.7398708567313133</v>
      </c>
      <c r="T2999" s="3">
        <f t="shared" si="3477"/>
        <v>32.772205352783203</v>
      </c>
      <c r="U2999" s="2">
        <v>6</v>
      </c>
      <c r="V2999" s="3">
        <f t="shared" si="3478"/>
        <v>1.4200000166893005</v>
      </c>
      <c r="W2999" s="2">
        <v>1</v>
      </c>
      <c r="X2999" s="3">
        <f t="shared" si="3479"/>
        <v>2.8400000333786011</v>
      </c>
      <c r="Y2999" s="2">
        <v>31.563749313354492</v>
      </c>
      <c r="Z2999" s="2">
        <v>32.772205352783203</v>
      </c>
      <c r="AA2999" s="2">
        <v>31.49119758605957</v>
      </c>
      <c r="AB2999" s="2">
        <v>474.50350952148438</v>
      </c>
      <c r="AC2999" s="2">
        <v>452.7254638671875</v>
      </c>
      <c r="AD2999" s="2">
        <v>29.381692886352539</v>
      </c>
      <c r="AE2999" s="2">
        <v>35.149799346923828</v>
      </c>
      <c r="AF2999" s="2">
        <v>58.425857543945313</v>
      </c>
      <c r="AG2999" s="2">
        <v>69.719017028808594</v>
      </c>
      <c r="AH2999" s="2">
        <v>500.92318725585938</v>
      </c>
      <c r="AI2999" s="2">
        <v>2000.1390380859375</v>
      </c>
      <c r="AJ2999" s="2">
        <v>8.996058464050293</v>
      </c>
      <c r="AK2999" s="2">
        <v>92.402557373046875</v>
      </c>
      <c r="AL2999" s="2">
        <v>-0.68654632568359375</v>
      </c>
      <c r="AM2999" s="2">
        <v>1.3023018836975098E-2</v>
      </c>
      <c r="AN2999" s="2">
        <v>1</v>
      </c>
      <c r="AO2999" s="2">
        <v>-0.21956524252891541</v>
      </c>
      <c r="AP2999" s="2">
        <v>2.737391471862793</v>
      </c>
      <c r="AQ2999" s="2">
        <v>1</v>
      </c>
      <c r="AR2999" s="2">
        <v>0</v>
      </c>
      <c r="AS2999" s="2">
        <v>0.15999999642372131</v>
      </c>
      <c r="AT2999" s="2">
        <v>111115</v>
      </c>
      <c r="AU2999" s="3">
        <f t="shared" si="3480"/>
        <v>0.8348719787597656</v>
      </c>
      <c r="AV2999" s="3">
        <f t="shared" si="3481"/>
        <v>4.9910654018360508E-3</v>
      </c>
      <c r="AW2999" s="3">
        <f t="shared" si="3482"/>
        <v>305.92220535278318</v>
      </c>
      <c r="AX2999" s="3">
        <f t="shared" si="3483"/>
        <v>304.71374931335447</v>
      </c>
      <c r="AY2999" s="3">
        <f t="shared" si="3484"/>
        <v>320.02223894069539</v>
      </c>
      <c r="AZ2999" s="3">
        <f t="shared" si="3485"/>
        <v>0.99729719661329219</v>
      </c>
      <c r="BA2999" s="3">
        <f t="shared" si="3486"/>
        <v>4.9878022075365278</v>
      </c>
      <c r="BB2999" s="3">
        <f t="shared" si="3487"/>
        <v>53.97904938279806</v>
      </c>
      <c r="BC2999" s="3">
        <f t="shared" si="3488"/>
        <v>18.829250035874232</v>
      </c>
      <c r="BD2999" s="3">
        <f t="shared" si="3489"/>
        <v>32.167977333068848</v>
      </c>
      <c r="BE2999" s="3">
        <f t="shared" si="3490"/>
        <v>4.82067119147945</v>
      </c>
      <c r="BF2999" s="3">
        <f t="shared" si="3491"/>
        <v>0.25325710987694411</v>
      </c>
      <c r="BG2999" s="3">
        <f t="shared" si="3492"/>
        <v>3.2479313508052146</v>
      </c>
      <c r="BH2999" s="3">
        <f t="shared" si="3493"/>
        <v>1.5727398406742354</v>
      </c>
      <c r="BI2999" s="3">
        <f t="shared" si="3494"/>
        <v>0.16034109196662114</v>
      </c>
      <c r="BJ2999" s="3">
        <f t="shared" si="3495"/>
        <v>31.515580670675352</v>
      </c>
      <c r="BK2999" s="3">
        <f t="shared" si="3496"/>
        <v>0.75336666543723818</v>
      </c>
      <c r="BL2999" s="3">
        <f t="shared" si="3497"/>
        <v>66.746197978898834</v>
      </c>
      <c r="BM2999" s="3">
        <f t="shared" si="3498"/>
        <v>445.15676612020047</v>
      </c>
      <c r="BN2999" s="3">
        <f t="shared" si="3499"/>
        <v>2.3873675824413639E-2</v>
      </c>
    </row>
    <row r="3000" spans="1:66">
      <c r="A3000" s="2" t="s">
        <v>3683</v>
      </c>
      <c r="B3000" t="s">
        <v>2748</v>
      </c>
      <c r="C3000">
        <v>20190811</v>
      </c>
      <c r="D3000" t="s">
        <v>338</v>
      </c>
      <c r="E3000" s="2" t="s">
        <v>0</v>
      </c>
      <c r="F3000" s="2" t="s">
        <v>3682</v>
      </c>
      <c r="G3000" s="1">
        <v>2000</v>
      </c>
      <c r="H3000">
        <v>575</v>
      </c>
      <c r="K3000" s="2">
        <v>84</v>
      </c>
      <c r="L3000" s="2" t="s">
        <v>3695</v>
      </c>
      <c r="M3000" s="2">
        <v>3119.0000052750111</v>
      </c>
      <c r="N3000" s="2">
        <v>0</v>
      </c>
      <c r="O3000" s="3">
        <f t="shared" si="3472"/>
        <v>18.765513445164032</v>
      </c>
      <c r="P3000" s="3">
        <f t="shared" si="3473"/>
        <v>0.27859644104961645</v>
      </c>
      <c r="Q3000" s="3">
        <f t="shared" si="3474"/>
        <v>416.93851246450089</v>
      </c>
      <c r="R3000" s="3">
        <f t="shared" si="3475"/>
        <v>4.9715403096523803</v>
      </c>
      <c r="S3000" s="3">
        <f t="shared" si="3476"/>
        <v>1.7299547201155008</v>
      </c>
      <c r="T3000" s="3">
        <f t="shared" si="3477"/>
        <v>32.743160247802734</v>
      </c>
      <c r="U3000" s="2">
        <v>6</v>
      </c>
      <c r="V3000" s="3">
        <f t="shared" si="3478"/>
        <v>1.4200000166893005</v>
      </c>
      <c r="W3000" s="2">
        <v>1</v>
      </c>
      <c r="X3000" s="3">
        <f t="shared" si="3479"/>
        <v>2.8400000333786011</v>
      </c>
      <c r="Y3000" s="2">
        <v>31.558464050292969</v>
      </c>
      <c r="Z3000" s="2">
        <v>32.743160247802734</v>
      </c>
      <c r="AA3000" s="2">
        <v>31.492206573486328</v>
      </c>
      <c r="AB3000" s="2">
        <v>574.44976806640625</v>
      </c>
      <c r="AC3000" s="2">
        <v>548.7060546875</v>
      </c>
      <c r="AD3000" s="2">
        <v>29.425460815429688</v>
      </c>
      <c r="AE3000" s="2">
        <v>35.170684814453125</v>
      </c>
      <c r="AF3000" s="2">
        <v>58.527568817138672</v>
      </c>
      <c r="AG3000" s="2">
        <v>69.778640747070313</v>
      </c>
      <c r="AH3000" s="2">
        <v>500.94003295898438</v>
      </c>
      <c r="AI3000" s="2">
        <v>2001.3238525390625</v>
      </c>
      <c r="AJ3000" s="2">
        <v>10.732059478759766</v>
      </c>
      <c r="AK3000" s="2">
        <v>92.397964477539063</v>
      </c>
      <c r="AL3000" s="2">
        <v>-1.5500717163085938</v>
      </c>
      <c r="AM3000" s="2">
        <v>1.1252999305725098E-2</v>
      </c>
      <c r="AN3000" s="2">
        <v>1</v>
      </c>
      <c r="AO3000" s="2">
        <v>-0.21956524252891541</v>
      </c>
      <c r="AP3000" s="2">
        <v>2.737391471862793</v>
      </c>
      <c r="AQ3000" s="2">
        <v>1</v>
      </c>
      <c r="AR3000" s="2">
        <v>0</v>
      </c>
      <c r="AS3000" s="2">
        <v>0.15999999642372131</v>
      </c>
      <c r="AT3000" s="2">
        <v>111115</v>
      </c>
      <c r="AU3000" s="3">
        <f t="shared" si="3480"/>
        <v>0.83490005493164055</v>
      </c>
      <c r="AV3000" s="3">
        <f t="shared" si="3481"/>
        <v>4.9715403096523801E-3</v>
      </c>
      <c r="AW3000" s="3">
        <f t="shared" si="3482"/>
        <v>305.89316024780271</v>
      </c>
      <c r="AX3000" s="3">
        <f t="shared" si="3483"/>
        <v>304.70846405029295</v>
      </c>
      <c r="AY3000" s="3">
        <f t="shared" si="3484"/>
        <v>320.21180924895816</v>
      </c>
      <c r="AZ3000" s="3">
        <f t="shared" si="3485"/>
        <v>1.0130960444371917</v>
      </c>
      <c r="BA3000" s="3">
        <f t="shared" si="3486"/>
        <v>4.9796544062520631</v>
      </c>
      <c r="BB3000" s="3">
        <f t="shared" si="3487"/>
        <v>53.893550950059762</v>
      </c>
      <c r="BC3000" s="3">
        <f t="shared" si="3488"/>
        <v>18.722866135606637</v>
      </c>
      <c r="BD3000" s="3">
        <f t="shared" si="3489"/>
        <v>32.150812149047852</v>
      </c>
      <c r="BE3000" s="3">
        <f t="shared" si="3490"/>
        <v>4.8159953579747352</v>
      </c>
      <c r="BF3000" s="3">
        <f t="shared" si="3491"/>
        <v>0.25370832948983441</v>
      </c>
      <c r="BG3000" s="3">
        <f t="shared" si="3492"/>
        <v>3.2496996861365623</v>
      </c>
      <c r="BH3000" s="3">
        <f t="shared" si="3493"/>
        <v>1.5662956718381729</v>
      </c>
      <c r="BI3000" s="3">
        <f t="shared" si="3494"/>
        <v>0.16063048253977497</v>
      </c>
      <c r="BJ3000" s="3">
        <f t="shared" si="3495"/>
        <v>38.524269864012929</v>
      </c>
      <c r="BK3000" s="3">
        <f t="shared" si="3496"/>
        <v>0.75985768500760653</v>
      </c>
      <c r="BL3000" s="3">
        <f t="shared" si="3497"/>
        <v>66.888519361413756</v>
      </c>
      <c r="BM3000" s="3">
        <f t="shared" si="3498"/>
        <v>539.78582833073006</v>
      </c>
      <c r="BN3000" s="3">
        <f t="shared" si="3499"/>
        <v>2.3253619186064615E-2</v>
      </c>
    </row>
    <row r="3001" spans="1:66">
      <c r="A3001" s="2" t="s">
        <v>3683</v>
      </c>
      <c r="B3001" t="s">
        <v>2748</v>
      </c>
      <c r="C3001">
        <v>20190811</v>
      </c>
      <c r="D3001" t="s">
        <v>338</v>
      </c>
      <c r="E3001" s="2" t="s">
        <v>0</v>
      </c>
      <c r="F3001" s="2" t="s">
        <v>3682</v>
      </c>
      <c r="G3001" s="1">
        <v>2000</v>
      </c>
      <c r="H3001">
        <v>675</v>
      </c>
      <c r="K3001" s="2">
        <v>85</v>
      </c>
      <c r="L3001" s="2" t="s">
        <v>3696</v>
      </c>
      <c r="M3001" s="2">
        <v>3208.5000052861869</v>
      </c>
      <c r="N3001" s="2">
        <v>0</v>
      </c>
      <c r="O3001" s="3">
        <f t="shared" si="3472"/>
        <v>21.072542229269224</v>
      </c>
      <c r="P3001" s="3">
        <f t="shared" si="3473"/>
        <v>0.27257639110731902</v>
      </c>
      <c r="Q3001" s="3">
        <f t="shared" si="3474"/>
        <v>493.82271215992233</v>
      </c>
      <c r="R3001" s="3">
        <f t="shared" si="3475"/>
        <v>4.8541508733354313</v>
      </c>
      <c r="S3001" s="3">
        <f t="shared" si="3476"/>
        <v>1.7230993971628989</v>
      </c>
      <c r="T3001" s="3">
        <f t="shared" si="3477"/>
        <v>32.706310272216797</v>
      </c>
      <c r="U3001" s="2">
        <v>6</v>
      </c>
      <c r="V3001" s="3">
        <f t="shared" si="3478"/>
        <v>1.4200000166893005</v>
      </c>
      <c r="W3001" s="2">
        <v>1</v>
      </c>
      <c r="X3001" s="3">
        <f t="shared" si="3479"/>
        <v>2.8400000333786011</v>
      </c>
      <c r="Y3001" s="2">
        <v>31.548868179321289</v>
      </c>
      <c r="Z3001" s="2">
        <v>32.706310272216797</v>
      </c>
      <c r="AA3001" s="2">
        <v>31.492647171020508</v>
      </c>
      <c r="AB3001" s="2">
        <v>674.23406982421875</v>
      </c>
      <c r="AC3001" s="2">
        <v>645.24359130859375</v>
      </c>
      <c r="AD3001" s="2">
        <v>29.525751113891602</v>
      </c>
      <c r="AE3001" s="2">
        <v>35.135406494140625</v>
      </c>
      <c r="AF3001" s="2">
        <v>58.799972534179688</v>
      </c>
      <c r="AG3001" s="2">
        <v>69.74310302734375</v>
      </c>
      <c r="AH3001" s="2">
        <v>500.95037841796875</v>
      </c>
      <c r="AI3001" s="2">
        <v>2000.591796875</v>
      </c>
      <c r="AJ3001" s="2">
        <v>12.296612739562988</v>
      </c>
      <c r="AK3001" s="2">
        <v>92.392112731933594</v>
      </c>
      <c r="AL3001" s="2">
        <v>-2.7282333374023438</v>
      </c>
      <c r="AM3001" s="2">
        <v>9.6775293350219727E-3</v>
      </c>
      <c r="AN3001" s="2">
        <v>1</v>
      </c>
      <c r="AO3001" s="2">
        <v>-0.21956524252891541</v>
      </c>
      <c r="AP3001" s="2">
        <v>2.737391471862793</v>
      </c>
      <c r="AQ3001" s="2">
        <v>1</v>
      </c>
      <c r="AR3001" s="2">
        <v>0</v>
      </c>
      <c r="AS3001" s="2">
        <v>0.15999999642372131</v>
      </c>
      <c r="AT3001" s="2">
        <v>111115</v>
      </c>
      <c r="AU3001" s="3">
        <f t="shared" si="3480"/>
        <v>0.83491729736328113</v>
      </c>
      <c r="AV3001" s="3">
        <f t="shared" si="3481"/>
        <v>4.8541508733354315E-3</v>
      </c>
      <c r="AW3001" s="3">
        <f t="shared" si="3482"/>
        <v>305.85631027221677</v>
      </c>
      <c r="AX3001" s="3">
        <f t="shared" si="3483"/>
        <v>304.69886817932127</v>
      </c>
      <c r="AY3001" s="3">
        <f t="shared" si="3484"/>
        <v>320.0946803453262</v>
      </c>
      <c r="AZ3001" s="3">
        <f t="shared" si="3485"/>
        <v>1.0764089770555114</v>
      </c>
      <c r="BA3001" s="3">
        <f t="shared" si="3486"/>
        <v>4.9693338348518514</v>
      </c>
      <c r="BB3001" s="3">
        <f t="shared" si="3487"/>
        <v>53.785260320541354</v>
      </c>
      <c r="BC3001" s="3">
        <f t="shared" si="3488"/>
        <v>18.649853826400729</v>
      </c>
      <c r="BD3001" s="3">
        <f t="shared" si="3489"/>
        <v>32.127589225769043</v>
      </c>
      <c r="BE3001" s="3">
        <f t="shared" si="3490"/>
        <v>4.809675667038392</v>
      </c>
      <c r="BF3001" s="3">
        <f t="shared" si="3491"/>
        <v>0.24870616951063601</v>
      </c>
      <c r="BG3001" s="3">
        <f t="shared" si="3492"/>
        <v>3.2462344376889525</v>
      </c>
      <c r="BH3001" s="3">
        <f t="shared" si="3493"/>
        <v>1.5634412293494395</v>
      </c>
      <c r="BI3001" s="3">
        <f t="shared" si="3494"/>
        <v>0.15742308596524007</v>
      </c>
      <c r="BJ3001" s="3">
        <f t="shared" si="3495"/>
        <v>45.625323691468736</v>
      </c>
      <c r="BK3001" s="3">
        <f t="shared" si="3496"/>
        <v>0.76532757366627924</v>
      </c>
      <c r="BL3001" s="3">
        <f t="shared" si="3497"/>
        <v>66.889803476582557</v>
      </c>
      <c r="BM3001" s="3">
        <f t="shared" si="3498"/>
        <v>635.22671395818384</v>
      </c>
      <c r="BN3001" s="3">
        <f t="shared" si="3499"/>
        <v>2.218952977724727E-2</v>
      </c>
    </row>
    <row r="3002" spans="1:66">
      <c r="A3002" s="2" t="s">
        <v>3683</v>
      </c>
      <c r="B3002" t="s">
        <v>2748</v>
      </c>
      <c r="C3002">
        <v>20190811</v>
      </c>
      <c r="D3002" t="s">
        <v>338</v>
      </c>
      <c r="E3002" s="2" t="s">
        <v>0</v>
      </c>
      <c r="F3002" s="2" t="s">
        <v>3682</v>
      </c>
      <c r="G3002" s="1">
        <v>2000</v>
      </c>
      <c r="H3002">
        <v>800</v>
      </c>
      <c r="K3002" s="2">
        <v>86</v>
      </c>
      <c r="L3002" s="2" t="s">
        <v>3697</v>
      </c>
      <c r="M3002" s="2">
        <v>3306.0000052750111</v>
      </c>
      <c r="N3002" s="2">
        <v>0</v>
      </c>
      <c r="O3002" s="3">
        <f t="shared" si="3472"/>
        <v>23.474992822967025</v>
      </c>
      <c r="P3002" s="3">
        <f t="shared" si="3473"/>
        <v>0.27497436810711584</v>
      </c>
      <c r="Q3002" s="3">
        <f t="shared" si="3474"/>
        <v>598.82096962891194</v>
      </c>
      <c r="R3002" s="3">
        <f t="shared" si="3475"/>
        <v>4.8411400914617824</v>
      </c>
      <c r="S3002" s="3">
        <f t="shared" si="3476"/>
        <v>1.7050436635186204</v>
      </c>
      <c r="T3002" s="3">
        <f t="shared" si="3477"/>
        <v>32.610481262207031</v>
      </c>
      <c r="U3002" s="2">
        <v>6</v>
      </c>
      <c r="V3002" s="3">
        <f t="shared" si="3478"/>
        <v>1.4200000166893005</v>
      </c>
      <c r="W3002" s="2">
        <v>1</v>
      </c>
      <c r="X3002" s="3">
        <f t="shared" si="3479"/>
        <v>2.8400000333786011</v>
      </c>
      <c r="Y3002" s="2">
        <v>31.509183883666992</v>
      </c>
      <c r="Z3002" s="2">
        <v>32.610481262207031</v>
      </c>
      <c r="AA3002" s="2">
        <v>31.492656707763672</v>
      </c>
      <c r="AB3002" s="2">
        <v>800.1488037109375</v>
      </c>
      <c r="AC3002" s="2">
        <v>767.5804443359375</v>
      </c>
      <c r="AD3002" s="2">
        <v>29.448013305664063</v>
      </c>
      <c r="AE3002" s="2">
        <v>35.043357849121094</v>
      </c>
      <c r="AF3002" s="2">
        <v>58.726428985595703</v>
      </c>
      <c r="AG3002" s="2">
        <v>69.713111877441406</v>
      </c>
      <c r="AH3002" s="2">
        <v>500.93325805664063</v>
      </c>
      <c r="AI3002" s="2">
        <v>1999.7598876953125</v>
      </c>
      <c r="AJ3002" s="2">
        <v>13.685232162475586</v>
      </c>
      <c r="AK3002" s="2">
        <v>92.386650085449219</v>
      </c>
      <c r="AL3002" s="2">
        <v>-3.8853988647460938</v>
      </c>
      <c r="AM3002" s="2">
        <v>6.2328577041625977E-3</v>
      </c>
      <c r="AN3002" s="2">
        <v>1</v>
      </c>
      <c r="AO3002" s="2">
        <v>-0.21956524252891541</v>
      </c>
      <c r="AP3002" s="2">
        <v>2.737391471862793</v>
      </c>
      <c r="AQ3002" s="2">
        <v>1</v>
      </c>
      <c r="AR3002" s="2">
        <v>0</v>
      </c>
      <c r="AS3002" s="2">
        <v>0.15999999642372131</v>
      </c>
      <c r="AT3002" s="2">
        <v>111115</v>
      </c>
      <c r="AU3002" s="3">
        <f t="shared" si="3480"/>
        <v>0.83488876342773422</v>
      </c>
      <c r="AV3002" s="3">
        <f t="shared" si="3481"/>
        <v>4.8411400914617824E-3</v>
      </c>
      <c r="AW3002" s="3">
        <f t="shared" si="3482"/>
        <v>305.76048126220701</v>
      </c>
      <c r="AX3002" s="3">
        <f t="shared" si="3483"/>
        <v>304.65918388366697</v>
      </c>
      <c r="AY3002" s="3">
        <f t="shared" si="3484"/>
        <v>319.96157487955134</v>
      </c>
      <c r="AZ3002" s="3">
        <f t="shared" si="3485"/>
        <v>1.0898951977968525</v>
      </c>
      <c r="BA3002" s="3">
        <f t="shared" si="3486"/>
        <v>4.9425821029445514</v>
      </c>
      <c r="BB3002" s="3">
        <f t="shared" si="3487"/>
        <v>53.498877796446934</v>
      </c>
      <c r="BC3002" s="3">
        <f t="shared" si="3488"/>
        <v>18.45551994732584</v>
      </c>
      <c r="BD3002" s="3">
        <f t="shared" si="3489"/>
        <v>32.059832572937012</v>
      </c>
      <c r="BE3002" s="3">
        <f t="shared" si="3490"/>
        <v>4.7912781808078018</v>
      </c>
      <c r="BF3002" s="3">
        <f t="shared" si="3491"/>
        <v>0.25070100551388091</v>
      </c>
      <c r="BG3002" s="3">
        <f t="shared" si="3492"/>
        <v>3.237538439425931</v>
      </c>
      <c r="BH3002" s="3">
        <f t="shared" si="3493"/>
        <v>1.5537397413818708</v>
      </c>
      <c r="BI3002" s="3">
        <f t="shared" si="3494"/>
        <v>0.15870198222974033</v>
      </c>
      <c r="BJ3002" s="3">
        <f t="shared" si="3495"/>
        <v>55.323063384935708</v>
      </c>
      <c r="BK3002" s="3">
        <f t="shared" si="3496"/>
        <v>0.78014099244929869</v>
      </c>
      <c r="BL3002" s="3">
        <f t="shared" si="3497"/>
        <v>67.091297064899962</v>
      </c>
      <c r="BM3002" s="3">
        <f t="shared" si="3498"/>
        <v>756.42155703363562</v>
      </c>
      <c r="BN3002" s="3">
        <f t="shared" si="3499"/>
        <v>2.0821296041038682E-2</v>
      </c>
    </row>
    <row r="3003" spans="1:66">
      <c r="A3003" s="2" t="s">
        <v>3683</v>
      </c>
      <c r="B3003" t="s">
        <v>2748</v>
      </c>
      <c r="C3003">
        <v>20190811</v>
      </c>
      <c r="D3003" t="s">
        <v>338</v>
      </c>
      <c r="E3003" s="2" t="s">
        <v>0</v>
      </c>
      <c r="F3003" s="2" t="s">
        <v>3682</v>
      </c>
      <c r="G3003" s="1">
        <v>2000</v>
      </c>
      <c r="H3003">
        <v>1000</v>
      </c>
      <c r="K3003" s="2">
        <v>87</v>
      </c>
      <c r="L3003" s="2" t="s">
        <v>3698</v>
      </c>
      <c r="M3003" s="2">
        <v>3416.0000052750111</v>
      </c>
      <c r="N3003" s="2">
        <v>0</v>
      </c>
      <c r="O3003" s="3">
        <f t="shared" si="3472"/>
        <v>26.052174357647633</v>
      </c>
      <c r="P3003" s="3">
        <f t="shared" si="3473"/>
        <v>0.27106946397450765</v>
      </c>
      <c r="Q3003" s="3">
        <f t="shared" si="3474"/>
        <v>771.20651451215713</v>
      </c>
      <c r="R3003" s="3">
        <f t="shared" si="3475"/>
        <v>4.7734550909714999</v>
      </c>
      <c r="S3003" s="3">
        <f t="shared" si="3476"/>
        <v>1.7035368245990199</v>
      </c>
      <c r="T3003" s="3">
        <f t="shared" si="3477"/>
        <v>32.558395385742188</v>
      </c>
      <c r="U3003" s="2">
        <v>6</v>
      </c>
      <c r="V3003" s="3">
        <f t="shared" si="3478"/>
        <v>1.4200000166893005</v>
      </c>
      <c r="W3003" s="2">
        <v>1</v>
      </c>
      <c r="X3003" s="3">
        <f t="shared" si="3479"/>
        <v>2.8400000333786011</v>
      </c>
      <c r="Y3003" s="2">
        <v>31.484292984008789</v>
      </c>
      <c r="Z3003" s="2">
        <v>32.558395385742188</v>
      </c>
      <c r="AA3003" s="2">
        <v>31.492971420288086</v>
      </c>
      <c r="AB3003" s="2">
        <v>1000.7047119140625</v>
      </c>
      <c r="AC3003" s="2">
        <v>963.990966796875</v>
      </c>
      <c r="AD3003" s="2">
        <v>29.385541915893555</v>
      </c>
      <c r="AE3003" s="2">
        <v>34.903125762939453</v>
      </c>
      <c r="AF3003" s="2">
        <v>58.683216094970703</v>
      </c>
      <c r="AG3003" s="2">
        <v>69.533340454101563</v>
      </c>
      <c r="AH3003" s="2">
        <v>500.96347045898438</v>
      </c>
      <c r="AI3003" s="2">
        <v>2000.58154296875</v>
      </c>
      <c r="AJ3003" s="2">
        <v>14.041877746582031</v>
      </c>
      <c r="AK3003" s="2">
        <v>92.38592529296875</v>
      </c>
      <c r="AL3003" s="2">
        <v>-6.7851181030273438</v>
      </c>
      <c r="AM3003" s="2">
        <v>8.5674524307250977E-3</v>
      </c>
      <c r="AN3003" s="2">
        <v>1</v>
      </c>
      <c r="AO3003" s="2">
        <v>-0.21956524252891541</v>
      </c>
      <c r="AP3003" s="2">
        <v>2.737391471862793</v>
      </c>
      <c r="AQ3003" s="2">
        <v>1</v>
      </c>
      <c r="AR3003" s="2">
        <v>0</v>
      </c>
      <c r="AS3003" s="2">
        <v>0.15999999642372131</v>
      </c>
      <c r="AT3003" s="2">
        <v>111115</v>
      </c>
      <c r="AU3003" s="3">
        <f t="shared" si="3480"/>
        <v>0.83493911743164051</v>
      </c>
      <c r="AV3003" s="3">
        <f t="shared" si="3481"/>
        <v>4.7734550909714997E-3</v>
      </c>
      <c r="AW3003" s="3">
        <f t="shared" si="3482"/>
        <v>305.70839538574216</v>
      </c>
      <c r="AX3003" s="3">
        <f t="shared" si="3483"/>
        <v>304.63429298400877</v>
      </c>
      <c r="AY3003" s="3">
        <f t="shared" si="3484"/>
        <v>320.09303972036287</v>
      </c>
      <c r="AZ3003" s="3">
        <f t="shared" si="3485"/>
        <v>1.1304744117000836</v>
      </c>
      <c r="BA3003" s="3">
        <f t="shared" si="3486"/>
        <v>4.9280943938250372</v>
      </c>
      <c r="BB3003" s="3">
        <f t="shared" si="3487"/>
        <v>53.342480233838195</v>
      </c>
      <c r="BC3003" s="3">
        <f t="shared" si="3488"/>
        <v>18.439354470898742</v>
      </c>
      <c r="BD3003" s="3">
        <f t="shared" si="3489"/>
        <v>32.021344184875488</v>
      </c>
      <c r="BE3003" s="3">
        <f t="shared" si="3490"/>
        <v>4.7808550073380447</v>
      </c>
      <c r="BF3003" s="3">
        <f t="shared" si="3491"/>
        <v>0.24745100917562182</v>
      </c>
      <c r="BG3003" s="3">
        <f t="shared" si="3492"/>
        <v>3.2245575692260173</v>
      </c>
      <c r="BH3003" s="3">
        <f t="shared" si="3493"/>
        <v>1.5562974381120274</v>
      </c>
      <c r="BI3003" s="3">
        <f t="shared" si="3494"/>
        <v>0.15661853238327175</v>
      </c>
      <c r="BJ3003" s="3">
        <f t="shared" si="3495"/>
        <v>71.248627435170974</v>
      </c>
      <c r="BK3003" s="3">
        <f t="shared" si="3496"/>
        <v>0.80001425436039386</v>
      </c>
      <c r="BL3003" s="3">
        <f t="shared" si="3497"/>
        <v>66.987452499507157</v>
      </c>
      <c r="BM3003" s="3">
        <f t="shared" si="3498"/>
        <v>951.60701082171124</v>
      </c>
      <c r="BN3003" s="3">
        <f t="shared" si="3499"/>
        <v>1.8339175441602188E-2</v>
      </c>
    </row>
    <row r="3004" spans="1:66">
      <c r="A3004" s="2" t="s">
        <v>3683</v>
      </c>
      <c r="B3004" t="s">
        <v>2748</v>
      </c>
      <c r="C3004">
        <v>20190811</v>
      </c>
      <c r="D3004" t="s">
        <v>338</v>
      </c>
      <c r="E3004" s="2" t="s">
        <v>0</v>
      </c>
      <c r="F3004" s="2" t="s">
        <v>3682</v>
      </c>
      <c r="G3004" s="1">
        <v>2000</v>
      </c>
      <c r="H3004">
        <v>1400</v>
      </c>
      <c r="K3004" s="2">
        <v>88</v>
      </c>
      <c r="L3004" s="2" t="s">
        <v>3699</v>
      </c>
      <c r="M3004" s="2">
        <v>3567.5000052191317</v>
      </c>
      <c r="N3004" s="2">
        <v>0</v>
      </c>
      <c r="O3004" s="3">
        <f t="shared" si="3472"/>
        <v>28.567549334725772</v>
      </c>
      <c r="P3004" s="3">
        <f t="shared" si="3473"/>
        <v>0.26742384794866025</v>
      </c>
      <c r="Q3004" s="3">
        <f t="shared" si="3474"/>
        <v>1135.7583790025299</v>
      </c>
      <c r="R3004" s="3">
        <f t="shared" si="3475"/>
        <v>4.7427279212589575</v>
      </c>
      <c r="S3004" s="3">
        <f t="shared" si="3476"/>
        <v>1.7140346274240028</v>
      </c>
      <c r="T3004" s="3">
        <f t="shared" si="3477"/>
        <v>32.511512756347656</v>
      </c>
      <c r="U3004" s="2">
        <v>6</v>
      </c>
      <c r="V3004" s="3">
        <f t="shared" si="3478"/>
        <v>1.4200000166893005</v>
      </c>
      <c r="W3004" s="2">
        <v>1</v>
      </c>
      <c r="X3004" s="3">
        <f t="shared" si="3479"/>
        <v>2.8400000333786011</v>
      </c>
      <c r="Y3004" s="2">
        <v>31.454916000366211</v>
      </c>
      <c r="Z3004" s="2">
        <v>32.511512756347656</v>
      </c>
      <c r="AA3004" s="2">
        <v>31.492753982543945</v>
      </c>
      <c r="AB3004" s="2">
        <v>1400.638427734375</v>
      </c>
      <c r="AC3004" s="2">
        <v>1358.703857421875</v>
      </c>
      <c r="AD3004" s="2">
        <v>29.16407585144043</v>
      </c>
      <c r="AE3004" s="2">
        <v>34.647796630859375</v>
      </c>
      <c r="AF3004" s="2">
        <v>58.199531555175781</v>
      </c>
      <c r="AG3004" s="2">
        <v>69.142219543457031</v>
      </c>
      <c r="AH3004" s="2">
        <v>500.94485473632813</v>
      </c>
      <c r="AI3004" s="2">
        <v>2001.2193603515625</v>
      </c>
      <c r="AJ3004" s="2">
        <v>13.940860748291016</v>
      </c>
      <c r="AK3004" s="2">
        <v>92.388298034667969</v>
      </c>
      <c r="AL3004" s="2">
        <v>-12.675743103027344</v>
      </c>
      <c r="AM3004" s="2">
        <v>1.7745614051818848E-2</v>
      </c>
      <c r="AN3004" s="2">
        <v>1</v>
      </c>
      <c r="AO3004" s="2">
        <v>-0.21956524252891541</v>
      </c>
      <c r="AP3004" s="2">
        <v>2.737391471862793</v>
      </c>
      <c r="AQ3004" s="2">
        <v>1</v>
      </c>
      <c r="AR3004" s="2">
        <v>0</v>
      </c>
      <c r="AS3004" s="2">
        <v>0.15999999642372131</v>
      </c>
      <c r="AT3004" s="2">
        <v>111115</v>
      </c>
      <c r="AU3004" s="3">
        <f t="shared" si="3480"/>
        <v>0.83490809122721332</v>
      </c>
      <c r="AV3004" s="3">
        <f t="shared" si="3481"/>
        <v>4.7427279212589575E-3</v>
      </c>
      <c r="AW3004" s="3">
        <f t="shared" si="3482"/>
        <v>305.66151275634763</v>
      </c>
      <c r="AX3004" s="3">
        <f t="shared" si="3483"/>
        <v>304.60491600036619</v>
      </c>
      <c r="AY3004" s="3">
        <f t="shared" si="3484"/>
        <v>320.19509049933185</v>
      </c>
      <c r="AZ3004" s="3">
        <f t="shared" si="3485"/>
        <v>1.1502033807402108</v>
      </c>
      <c r="BA3004" s="3">
        <f t="shared" si="3486"/>
        <v>4.9150855888004035</v>
      </c>
      <c r="BB3004" s="3">
        <f t="shared" si="3487"/>
        <v>53.200304512115345</v>
      </c>
      <c r="BC3004" s="3">
        <f t="shared" si="3488"/>
        <v>18.55250788125597</v>
      </c>
      <c r="BD3004" s="3">
        <f t="shared" si="3489"/>
        <v>31.983214378356934</v>
      </c>
      <c r="BE3004" s="3">
        <f t="shared" si="3490"/>
        <v>4.7705484127552058</v>
      </c>
      <c r="BF3004" s="3">
        <f t="shared" si="3491"/>
        <v>0.24440944206685891</v>
      </c>
      <c r="BG3004" s="3">
        <f t="shared" si="3492"/>
        <v>3.2010509613764007</v>
      </c>
      <c r="BH3004" s="3">
        <f t="shared" si="3493"/>
        <v>1.5694974513788051</v>
      </c>
      <c r="BI3004" s="3">
        <f t="shared" si="3494"/>
        <v>0.15466932735219691</v>
      </c>
      <c r="BJ3004" s="3">
        <f t="shared" si="3495"/>
        <v>104.9307836146571</v>
      </c>
      <c r="BK3004" s="3">
        <f t="shared" si="3496"/>
        <v>0.83591311881429287</v>
      </c>
      <c r="BL3004" s="3">
        <f t="shared" si="3497"/>
        <v>66.66396378561376</v>
      </c>
      <c r="BM3004" s="3">
        <f t="shared" si="3498"/>
        <v>1345.1242126512375</v>
      </c>
      <c r="BN3004" s="3">
        <f t="shared" si="3499"/>
        <v>1.415799415683904E-2</v>
      </c>
    </row>
    <row r="3005" spans="1:66">
      <c r="A3005" s="2" t="s">
        <v>3683</v>
      </c>
      <c r="B3005" t="s">
        <v>2748</v>
      </c>
      <c r="C3005">
        <v>20190811</v>
      </c>
      <c r="D3005" t="s">
        <v>338</v>
      </c>
      <c r="E3005" s="2" t="s">
        <v>0</v>
      </c>
      <c r="F3005" s="2" t="s">
        <v>3682</v>
      </c>
      <c r="G3005" s="1">
        <v>2000</v>
      </c>
      <c r="H3005">
        <v>1800</v>
      </c>
      <c r="K3005" s="2">
        <v>89</v>
      </c>
      <c r="L3005" s="2" t="s">
        <v>3700</v>
      </c>
      <c r="M3005" s="2">
        <v>3680.5000052861869</v>
      </c>
      <c r="N3005" s="2">
        <v>0</v>
      </c>
      <c r="O3005" s="3">
        <f t="shared" si="3472"/>
        <v>28.841838132511203</v>
      </c>
      <c r="P3005" s="3">
        <f t="shared" si="3473"/>
        <v>0.25149946423311748</v>
      </c>
      <c r="Q3005" s="3">
        <f t="shared" si="3474"/>
        <v>1507.2877975738656</v>
      </c>
      <c r="R3005" s="3">
        <f t="shared" si="3475"/>
        <v>4.5290408963868005</v>
      </c>
      <c r="S3005" s="3">
        <f t="shared" si="3476"/>
        <v>1.7319182732336671</v>
      </c>
      <c r="T3005" s="3">
        <f t="shared" si="3477"/>
        <v>32.489303588867188</v>
      </c>
      <c r="U3005" s="2">
        <v>6</v>
      </c>
      <c r="V3005" s="3">
        <f t="shared" si="3478"/>
        <v>1.4200000166893005</v>
      </c>
      <c r="W3005" s="2">
        <v>1</v>
      </c>
      <c r="X3005" s="3">
        <f t="shared" si="3479"/>
        <v>2.8400000333786011</v>
      </c>
      <c r="Y3005" s="2">
        <v>31.431686401367188</v>
      </c>
      <c r="Z3005" s="2">
        <v>32.489303588867188</v>
      </c>
      <c r="AA3005" s="2">
        <v>31.49256706237793</v>
      </c>
      <c r="AB3005" s="2">
        <v>1799.3199462890625</v>
      </c>
      <c r="AC3005" s="2">
        <v>1755.2540283203125</v>
      </c>
      <c r="AD3005" s="2">
        <v>29.147830963134766</v>
      </c>
      <c r="AE3005" s="2">
        <v>34.385833740234375</v>
      </c>
      <c r="AF3005" s="2">
        <v>58.426937103271484</v>
      </c>
      <c r="AG3005" s="2">
        <v>68.714729309082031</v>
      </c>
      <c r="AH3005" s="2">
        <v>500.951171875</v>
      </c>
      <c r="AI3005" s="2">
        <v>2000.4224853515625</v>
      </c>
      <c r="AJ3005" s="2">
        <v>13.561703681945801</v>
      </c>
      <c r="AK3005" s="2">
        <v>92.393142700195313</v>
      </c>
      <c r="AL3005" s="2">
        <v>-19.411949157714844</v>
      </c>
      <c r="AM3005" s="2">
        <v>1.0341286659240723E-2</v>
      </c>
      <c r="AN3005" s="2">
        <v>1</v>
      </c>
      <c r="AO3005" s="2">
        <v>-0.21956524252891541</v>
      </c>
      <c r="AP3005" s="2">
        <v>2.737391471862793</v>
      </c>
      <c r="AQ3005" s="2">
        <v>1</v>
      </c>
      <c r="AR3005" s="2">
        <v>0</v>
      </c>
      <c r="AS3005" s="2">
        <v>0.15999999642372131</v>
      </c>
      <c r="AT3005" s="2">
        <v>111115</v>
      </c>
      <c r="AU3005" s="3">
        <f t="shared" si="3480"/>
        <v>0.83491861979166648</v>
      </c>
      <c r="AV3005" s="3">
        <f t="shared" si="3481"/>
        <v>4.5290408963868005E-3</v>
      </c>
      <c r="AW3005" s="3">
        <f t="shared" si="3482"/>
        <v>305.63930358886716</v>
      </c>
      <c r="AX3005" s="3">
        <f t="shared" si="3483"/>
        <v>304.58168640136716</v>
      </c>
      <c r="AY3005" s="3">
        <f t="shared" si="3484"/>
        <v>320.0675905021817</v>
      </c>
      <c r="AZ3005" s="3">
        <f t="shared" si="3485"/>
        <v>1.2591192260637687</v>
      </c>
      <c r="BA3005" s="3">
        <f t="shared" si="3486"/>
        <v>4.9089335168603325</v>
      </c>
      <c r="BB3005" s="3">
        <f t="shared" si="3487"/>
        <v>53.130929129548441</v>
      </c>
      <c r="BC3005" s="3">
        <f t="shared" si="3488"/>
        <v>18.745095389314066</v>
      </c>
      <c r="BD3005" s="3">
        <f t="shared" si="3489"/>
        <v>31.960494995117188</v>
      </c>
      <c r="BE3005" s="3">
        <f t="shared" si="3490"/>
        <v>4.7644165000657681</v>
      </c>
      <c r="BF3005" s="3">
        <f t="shared" si="3491"/>
        <v>0.23103949632485507</v>
      </c>
      <c r="BG3005" s="3">
        <f t="shared" si="3492"/>
        <v>3.1770152436266654</v>
      </c>
      <c r="BH3005" s="3">
        <f t="shared" si="3493"/>
        <v>1.5874012564391027</v>
      </c>
      <c r="BI3005" s="3">
        <f t="shared" si="3494"/>
        <v>0.14610832572351756</v>
      </c>
      <c r="BJ3005" s="3">
        <f t="shared" si="3495"/>
        <v>139.26305657150527</v>
      </c>
      <c r="BK3005" s="3">
        <f t="shared" si="3496"/>
        <v>0.85872914874678408</v>
      </c>
      <c r="BL3005" s="3">
        <f t="shared" si="3497"/>
        <v>66.106082551700567</v>
      </c>
      <c r="BM3005" s="3">
        <f t="shared" si="3498"/>
        <v>1741.5439997916967</v>
      </c>
      <c r="BN3005" s="3">
        <f t="shared" si="3499"/>
        <v>1.0947876899800514E-2</v>
      </c>
    </row>
    <row r="3006" spans="1:66">
      <c r="A3006" s="2" t="s">
        <v>3683</v>
      </c>
      <c r="B3006" s="7" t="s">
        <v>2748</v>
      </c>
      <c r="C3006">
        <v>20190811</v>
      </c>
      <c r="D3006" s="7" t="s">
        <v>338</v>
      </c>
      <c r="E3006" s="13" t="s">
        <v>0</v>
      </c>
      <c r="F3006" s="2" t="s">
        <v>3682</v>
      </c>
      <c r="G3006" s="14">
        <v>2000</v>
      </c>
      <c r="H3006" s="7">
        <v>400</v>
      </c>
      <c r="K3006" s="2">
        <v>90</v>
      </c>
      <c r="L3006" s="2" t="s">
        <v>3701</v>
      </c>
      <c r="M3006" s="2">
        <v>3808.0000052750111</v>
      </c>
      <c r="N3006" s="2">
        <v>0</v>
      </c>
      <c r="O3006" s="3">
        <f t="shared" si="3472"/>
        <v>12.174796403334891</v>
      </c>
      <c r="P3006" s="3">
        <f t="shared" si="3473"/>
        <v>0.24702991781443764</v>
      </c>
      <c r="Q3006" s="3">
        <f t="shared" si="3474"/>
        <v>286.88902720895953</v>
      </c>
      <c r="R3006" s="3">
        <f t="shared" si="3475"/>
        <v>4.5473738076583361</v>
      </c>
      <c r="S3006" s="3">
        <f t="shared" si="3476"/>
        <v>1.7678425496955477</v>
      </c>
      <c r="T3006" s="3">
        <f t="shared" si="3477"/>
        <v>32.566207885742188</v>
      </c>
      <c r="U3006" s="2">
        <v>6</v>
      </c>
      <c r="V3006" s="3">
        <f t="shared" si="3478"/>
        <v>1.4200000166893005</v>
      </c>
      <c r="W3006" s="2">
        <v>1</v>
      </c>
      <c r="X3006" s="3">
        <f t="shared" si="3479"/>
        <v>2.8400000333786011</v>
      </c>
      <c r="Y3006" s="2">
        <v>31.442745208740234</v>
      </c>
      <c r="Z3006" s="2">
        <v>32.566207885742188</v>
      </c>
      <c r="AA3006" s="2">
        <v>31.495424270629883</v>
      </c>
      <c r="AB3006" s="2">
        <v>398.86953735351563</v>
      </c>
      <c r="AC3006" s="2">
        <v>382.20492553710938</v>
      </c>
      <c r="AD3006" s="2">
        <v>28.966083526611328</v>
      </c>
      <c r="AE3006" s="2">
        <v>34.226448059082031</v>
      </c>
      <c r="AF3006" s="2">
        <v>57.986106872558594</v>
      </c>
      <c r="AG3006" s="2">
        <v>68.355865478515625</v>
      </c>
      <c r="AH3006" s="2">
        <v>500.9234619140625</v>
      </c>
      <c r="AI3006" s="2">
        <v>1999.690185546875</v>
      </c>
      <c r="AJ3006" s="2">
        <v>13.360800743103027</v>
      </c>
      <c r="AK3006" s="2">
        <v>92.397041320800781</v>
      </c>
      <c r="AL3006" s="2">
        <v>0.24054718017578125</v>
      </c>
      <c r="AM3006" s="2">
        <v>2.4795174598693848E-2</v>
      </c>
      <c r="AN3006" s="2">
        <v>1</v>
      </c>
      <c r="AO3006" s="2">
        <v>-0.21956524252891541</v>
      </c>
      <c r="AP3006" s="2">
        <v>2.737391471862793</v>
      </c>
      <c r="AQ3006" s="2">
        <v>1</v>
      </c>
      <c r="AR3006" s="2">
        <v>0</v>
      </c>
      <c r="AS3006" s="2">
        <v>0.15999999642372131</v>
      </c>
      <c r="AT3006" s="2">
        <v>111115</v>
      </c>
      <c r="AU3006" s="3">
        <f t="shared" si="3480"/>
        <v>0.83487243652343734</v>
      </c>
      <c r="AV3006" s="3">
        <f t="shared" si="3481"/>
        <v>4.5473738076583364E-3</v>
      </c>
      <c r="AW3006" s="3">
        <f t="shared" si="3482"/>
        <v>305.71620788574216</v>
      </c>
      <c r="AX3006" s="3">
        <f t="shared" si="3483"/>
        <v>304.59274520874021</v>
      </c>
      <c r="AY3006" s="3">
        <f t="shared" si="3484"/>
        <v>319.95042253605061</v>
      </c>
      <c r="AZ3006" s="3">
        <f t="shared" si="3485"/>
        <v>1.238612642829221</v>
      </c>
      <c r="BA3006" s="3">
        <f t="shared" si="3486"/>
        <v>4.930265085274792</v>
      </c>
      <c r="BB3006" s="3">
        <f t="shared" si="3487"/>
        <v>53.359555834228551</v>
      </c>
      <c r="BC3006" s="3">
        <f t="shared" si="3488"/>
        <v>19.13310777514652</v>
      </c>
      <c r="BD3006" s="3">
        <f t="shared" si="3489"/>
        <v>32.004476547241211</v>
      </c>
      <c r="BE3006" s="3">
        <f t="shared" si="3490"/>
        <v>4.7762932487816112</v>
      </c>
      <c r="BF3006" s="3">
        <f t="shared" si="3491"/>
        <v>0.2272621211748799</v>
      </c>
      <c r="BG3006" s="3">
        <f t="shared" si="3492"/>
        <v>3.1624225355792444</v>
      </c>
      <c r="BH3006" s="3">
        <f t="shared" si="3493"/>
        <v>1.6138707132023669</v>
      </c>
      <c r="BI3006" s="3">
        <f t="shared" si="3494"/>
        <v>0.14369173245340996</v>
      </c>
      <c r="BJ3006" s="3">
        <f t="shared" si="3495"/>
        <v>26.507697301510571</v>
      </c>
      <c r="BK3006" s="3">
        <f t="shared" si="3496"/>
        <v>0.75061572481253813</v>
      </c>
      <c r="BL3006" s="3">
        <f t="shared" si="3497"/>
        <v>65.501604541953753</v>
      </c>
      <c r="BM3006" s="3">
        <f t="shared" si="3498"/>
        <v>376.41761041340175</v>
      </c>
      <c r="BN3006" s="3">
        <f t="shared" si="3499"/>
        <v>2.118574363495429E-2</v>
      </c>
    </row>
    <row r="3007" spans="1:66">
      <c r="A3007" s="2"/>
      <c r="B3007" s="7"/>
      <c r="C3007"/>
      <c r="D3007" s="7"/>
      <c r="E3007" s="13"/>
      <c r="F3007" s="2"/>
      <c r="G3007" s="14"/>
      <c r="H3007" s="7"/>
      <c r="K3007" s="2"/>
      <c r="L3007" s="2"/>
      <c r="M3007" s="2"/>
      <c r="N3007" s="2"/>
      <c r="O3007" s="3"/>
      <c r="P3007" s="3"/>
      <c r="Q3007" s="3"/>
      <c r="R3007" s="3"/>
      <c r="S3007" s="3"/>
      <c r="T3007" s="3"/>
      <c r="U3007" s="2"/>
      <c r="V3007" s="3"/>
      <c r="W3007" s="2"/>
      <c r="X3007" s="3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</row>
    <row r="3008" spans="1:66">
      <c r="A3008" s="2" t="s">
        <v>3703</v>
      </c>
      <c r="B3008" t="s">
        <v>2748</v>
      </c>
      <c r="C3008">
        <v>20190811</v>
      </c>
      <c r="D3008" t="s">
        <v>338</v>
      </c>
      <c r="E3008" s="2" t="s">
        <v>0</v>
      </c>
      <c r="F3008" s="2" t="s">
        <v>3702</v>
      </c>
      <c r="G3008" s="1">
        <v>2000</v>
      </c>
      <c r="H3008">
        <v>400</v>
      </c>
      <c r="K3008" s="2">
        <v>91</v>
      </c>
      <c r="L3008" s="2" t="s">
        <v>3704</v>
      </c>
      <c r="M3008" s="2">
        <v>5506.0000052750111</v>
      </c>
      <c r="N3008" s="2">
        <v>0</v>
      </c>
      <c r="O3008" s="3">
        <f t="shared" ref="O3008:O3024" si="3500">(AB3008-AC3008*(1000-AD3008)/(1000-AE3008))*AU3008</f>
        <v>11.718300506713479</v>
      </c>
      <c r="P3008" s="3">
        <f t="shared" ref="P3008:P3024" si="3501">IF(BF3008&lt;&gt;0,1/(1/BF3008-1/X3008),0)</f>
        <v>0.19615594633721742</v>
      </c>
      <c r="Q3008" s="3">
        <f t="shared" ref="Q3008:Q3024" si="3502">((BI3008-AV3008/2)*AC3008-O3008)/(BI3008+AV3008/2)</f>
        <v>274.28756395805931</v>
      </c>
      <c r="R3008" s="3">
        <f t="shared" ref="R3008:R3024" si="3503">AV3008*1000</f>
        <v>3.0685903246302528</v>
      </c>
      <c r="S3008" s="3">
        <f t="shared" ref="S3008:S3024" si="3504">(BA3008-BG3008)</f>
        <v>1.4831932173676203</v>
      </c>
      <c r="T3008" s="3">
        <f t="shared" ref="T3008:T3024" si="3505">(Z3008+AZ3008*N3008)</f>
        <v>30.741228103637695</v>
      </c>
      <c r="U3008" s="2">
        <v>6</v>
      </c>
      <c r="V3008" s="3">
        <f t="shared" ref="V3008:V3024" si="3506">(U3008*AO3008+AP3008)</f>
        <v>1.4200000166893005</v>
      </c>
      <c r="W3008" s="2">
        <v>1</v>
      </c>
      <c r="X3008" s="3">
        <f t="shared" ref="X3008:X3024" si="3507">V3008*(W3008+1)*(W3008+1)/(W3008*W3008+1)</f>
        <v>2.8400000333786011</v>
      </c>
      <c r="Y3008" s="2">
        <v>28.826145172119141</v>
      </c>
      <c r="Z3008" s="2">
        <v>30.741228103637695</v>
      </c>
      <c r="AA3008" s="2">
        <v>28.565479278564453</v>
      </c>
      <c r="AB3008" s="2">
        <v>399.70074462890625</v>
      </c>
      <c r="AC3008" s="2">
        <v>384.2529296875</v>
      </c>
      <c r="AD3008" s="2">
        <v>28.502870559692383</v>
      </c>
      <c r="AE3008" s="2">
        <v>32.0604248046875</v>
      </c>
      <c r="AF3008" s="2">
        <v>66.246322631835938</v>
      </c>
      <c r="AG3008" s="2">
        <v>74.394454956054688</v>
      </c>
      <c r="AH3008" s="2">
        <v>500.94134521484375</v>
      </c>
      <c r="AI3008" s="2">
        <v>1999.3948974609375</v>
      </c>
      <c r="AJ3008" s="2">
        <v>19.39445686340332</v>
      </c>
      <c r="AK3008" s="2">
        <v>92.389541625976563</v>
      </c>
      <c r="AL3008" s="2">
        <v>7.450103759765625E-2</v>
      </c>
      <c r="AM3008" s="2">
        <v>4.7084450721740723E-2</v>
      </c>
      <c r="AN3008" s="2">
        <v>1</v>
      </c>
      <c r="AO3008" s="2">
        <v>-0.21956524252891541</v>
      </c>
      <c r="AP3008" s="2">
        <v>2.737391471862793</v>
      </c>
      <c r="AQ3008" s="2">
        <v>1</v>
      </c>
      <c r="AR3008" s="2">
        <v>0</v>
      </c>
      <c r="AS3008" s="2">
        <v>0.15999999642372131</v>
      </c>
      <c r="AT3008" s="2">
        <v>111115</v>
      </c>
      <c r="AU3008" s="3">
        <f t="shared" ref="AU3008:AU3024" si="3508">AH3008*0.000001/(U3008*0.0001)</f>
        <v>0.8349022420247395</v>
      </c>
      <c r="AV3008" s="3">
        <f t="shared" ref="AV3008:AV3024" si="3509">(AE3008-AD3008)/(1000-AE3008)*AU3008</f>
        <v>3.0685903246302527E-3</v>
      </c>
      <c r="AW3008" s="3">
        <f t="shared" ref="AW3008:AW3024" si="3510">(Z3008+273.15)</f>
        <v>303.89122810363767</v>
      </c>
      <c r="AX3008" s="3">
        <f t="shared" ref="AX3008:AX3024" si="3511">(Y3008+273.15)</f>
        <v>301.97614517211912</v>
      </c>
      <c r="AY3008" s="3">
        <f t="shared" ref="AY3008:AY3024" si="3512">(AI3008*AQ3008+AJ3008*AR3008)*AS3008</f>
        <v>319.90317644335664</v>
      </c>
      <c r="AZ3008" s="3">
        <f t="shared" ref="AZ3008:AZ3024" si="3513">((AY3008+0.00000010773*(AX3008^4-AW3008^4))-AV3008*44100)/(V3008*51.4+0.00000043092*AW3008^3)</f>
        <v>1.8997829925831311</v>
      </c>
      <c r="BA3008" s="3">
        <f t="shared" ref="BA3008:BA3024" si="3514">0.61365*EXP(17.502*T3008/(240.97+T3008))</f>
        <v>4.4452411694067875</v>
      </c>
      <c r="BB3008" s="3">
        <f t="shared" ref="BB3008:BB3024" si="3515">BA3008*1000/AK3008</f>
        <v>48.114116502521412</v>
      </c>
      <c r="BC3008" s="3">
        <f t="shared" ref="BC3008:BC3024" si="3516">(BB3008-AE3008)</f>
        <v>16.053691697833912</v>
      </c>
      <c r="BD3008" s="3">
        <f t="shared" ref="BD3008:BD3024" si="3517">IF(N3008,Z3008,(Y3008+Z3008)/2)</f>
        <v>29.783686637878418</v>
      </c>
      <c r="BE3008" s="3">
        <f t="shared" ref="BE3008:BE3024" si="3518">0.61365*EXP(17.502*BD3008/(240.97+BD3008))</f>
        <v>4.207800001955575</v>
      </c>
      <c r="BF3008" s="3">
        <f t="shared" ref="BF3008:BF3024" si="3519">IF(BC3008&lt;&gt;0,(1000-(BB3008+AE3008)/2)/BC3008*AV3008,0)</f>
        <v>0.18348296262343247</v>
      </c>
      <c r="BG3008" s="3">
        <f t="shared" ref="BG3008:BG3024" si="3520">AE3008*AK3008/1000</f>
        <v>2.9620479520391672</v>
      </c>
      <c r="BH3008" s="3">
        <f t="shared" ref="BH3008:BH3024" si="3521">(BE3008-BG3008)</f>
        <v>1.2457520499164079</v>
      </c>
      <c r="BI3008" s="3">
        <f t="shared" ref="BI3008:BI3024" si="3522">1/(1.6/P3008+1.37/X3008)</f>
        <v>0.11575186346963301</v>
      </c>
      <c r="BJ3008" s="3">
        <f t="shared" ref="BJ3008:BJ3024" si="3523">Q3008*AK3008*0.001</f>
        <v>25.34130230779083</v>
      </c>
      <c r="BK3008" s="3">
        <f t="shared" ref="BK3008:BK3024" si="3524">Q3008/AC3008</f>
        <v>0.71382035832785495</v>
      </c>
      <c r="BL3008" s="3">
        <f t="shared" ref="BL3008:BL3024" si="3525">(1-AV3008*AK3008/BA3008/P3008)*100</f>
        <v>67.486410526578894</v>
      </c>
      <c r="BM3008" s="3">
        <f t="shared" ref="BM3008:BM3024" si="3526">(AC3008-O3008/(X3008/1.35))</f>
        <v>378.68261085012898</v>
      </c>
      <c r="BN3008" s="3">
        <f t="shared" ref="BN3008:BN3024" si="3527">O3008*BL3008/100/BM3008</f>
        <v>2.0883611130030687E-2</v>
      </c>
    </row>
    <row r="3009" spans="1:66">
      <c r="A3009" s="2" t="s">
        <v>3703</v>
      </c>
      <c r="B3009" t="s">
        <v>2748</v>
      </c>
      <c r="C3009">
        <v>20190811</v>
      </c>
      <c r="D3009" t="s">
        <v>338</v>
      </c>
      <c r="E3009" s="2" t="s">
        <v>0</v>
      </c>
      <c r="F3009" s="2" t="s">
        <v>3702</v>
      </c>
      <c r="G3009" s="1">
        <v>2000</v>
      </c>
      <c r="H3009">
        <v>325</v>
      </c>
      <c r="K3009" s="2">
        <v>92</v>
      </c>
      <c r="L3009" s="2" t="s">
        <v>3705</v>
      </c>
      <c r="M3009" s="2">
        <v>5594.5000052861869</v>
      </c>
      <c r="N3009" s="2">
        <v>0</v>
      </c>
      <c r="O3009" s="3">
        <f t="shared" si="3500"/>
        <v>9.2454159811873584</v>
      </c>
      <c r="P3009" s="3">
        <f t="shared" si="3501"/>
        <v>0.19113144465562978</v>
      </c>
      <c r="Q3009" s="3">
        <f t="shared" si="3502"/>
        <v>223.23724891705837</v>
      </c>
      <c r="R3009" s="3">
        <f t="shared" si="3503"/>
        <v>2.9998528111852494</v>
      </c>
      <c r="S3009" s="3">
        <f t="shared" si="3504"/>
        <v>1.4855921604420983</v>
      </c>
      <c r="T3009" s="3">
        <f t="shared" si="3505"/>
        <v>30.753974914550781</v>
      </c>
      <c r="U3009" s="2">
        <v>6</v>
      </c>
      <c r="V3009" s="3">
        <f t="shared" si="3506"/>
        <v>1.4200000166893005</v>
      </c>
      <c r="W3009" s="2">
        <v>1</v>
      </c>
      <c r="X3009" s="3">
        <f t="shared" si="3507"/>
        <v>2.8400000333786011</v>
      </c>
      <c r="Y3009" s="2">
        <v>28.818290710449219</v>
      </c>
      <c r="Z3009" s="2">
        <v>30.753974914550781</v>
      </c>
      <c r="AA3009" s="2">
        <v>28.56782341003418</v>
      </c>
      <c r="AB3009" s="2">
        <v>324.39874267578125</v>
      </c>
      <c r="AC3009" s="2">
        <v>312.20294189453125</v>
      </c>
      <c r="AD3009" s="2">
        <v>28.591508865356445</v>
      </c>
      <c r="AE3009" s="2">
        <v>32.069450378417969</v>
      </c>
      <c r="AF3009" s="2">
        <v>66.517677307128906</v>
      </c>
      <c r="AG3009" s="2">
        <v>74.450035095214844</v>
      </c>
      <c r="AH3009" s="2">
        <v>500.92547607421875</v>
      </c>
      <c r="AI3009" s="2">
        <v>1999.520263671875</v>
      </c>
      <c r="AJ3009" s="2">
        <v>18.757360458374023</v>
      </c>
      <c r="AK3009" s="2">
        <v>92.389701843261719</v>
      </c>
      <c r="AL3009" s="2">
        <v>0.61151885986328125</v>
      </c>
      <c r="AM3009" s="2">
        <v>4.7073006629943848E-2</v>
      </c>
      <c r="AN3009" s="2">
        <v>1</v>
      </c>
      <c r="AO3009" s="2">
        <v>-0.21956524252891541</v>
      </c>
      <c r="AP3009" s="2">
        <v>2.737391471862793</v>
      </c>
      <c r="AQ3009" s="2">
        <v>1</v>
      </c>
      <c r="AR3009" s="2">
        <v>0</v>
      </c>
      <c r="AS3009" s="2">
        <v>0.15999999642372131</v>
      </c>
      <c r="AT3009" s="2">
        <v>111115</v>
      </c>
      <c r="AU3009" s="3">
        <f t="shared" si="3508"/>
        <v>0.83487579345703111</v>
      </c>
      <c r="AV3009" s="3">
        <f t="shared" si="3509"/>
        <v>2.9998528111852495E-3</v>
      </c>
      <c r="AW3009" s="3">
        <f t="shared" si="3510"/>
        <v>303.90397491455076</v>
      </c>
      <c r="AX3009" s="3">
        <f t="shared" si="3511"/>
        <v>301.9682907104492</v>
      </c>
      <c r="AY3009" s="3">
        <f t="shared" si="3512"/>
        <v>319.9232350366583</v>
      </c>
      <c r="AZ3009" s="3">
        <f t="shared" si="3513"/>
        <v>1.932705306484658</v>
      </c>
      <c r="BA3009" s="3">
        <f t="shared" si="3514"/>
        <v>4.4484791191814113</v>
      </c>
      <c r="BB3009" s="3">
        <f t="shared" si="3515"/>
        <v>48.149079718086057</v>
      </c>
      <c r="BC3009" s="3">
        <f t="shared" si="3516"/>
        <v>16.079629339668088</v>
      </c>
      <c r="BD3009" s="3">
        <f t="shared" si="3517"/>
        <v>29.7861328125</v>
      </c>
      <c r="BE3009" s="3">
        <f t="shared" si="3518"/>
        <v>4.2083922056071525</v>
      </c>
      <c r="BF3009" s="3">
        <f t="shared" si="3519"/>
        <v>0.1790794339128165</v>
      </c>
      <c r="BG3009" s="3">
        <f t="shared" si="3520"/>
        <v>2.962886958739313</v>
      </c>
      <c r="BH3009" s="3">
        <f t="shared" si="3521"/>
        <v>1.2455052468678396</v>
      </c>
      <c r="BI3009" s="3">
        <f t="shared" si="3522"/>
        <v>0.1129484470440265</v>
      </c>
      <c r="BJ3009" s="3">
        <f t="shared" si="3523"/>
        <v>20.624822867757022</v>
      </c>
      <c r="BK3009" s="3">
        <f t="shared" si="3524"/>
        <v>0.71503890246003066</v>
      </c>
      <c r="BL3009" s="3">
        <f t="shared" si="3525"/>
        <v>67.402836317548037</v>
      </c>
      <c r="BM3009" s="3">
        <f t="shared" si="3526"/>
        <v>307.80811392695739</v>
      </c>
      <c r="BN3009" s="3">
        <f t="shared" si="3527"/>
        <v>2.0245316217216137E-2</v>
      </c>
    </row>
    <row r="3010" spans="1:66">
      <c r="A3010" s="2" t="s">
        <v>3703</v>
      </c>
      <c r="B3010" t="s">
        <v>2748</v>
      </c>
      <c r="C3010">
        <v>20190811</v>
      </c>
      <c r="D3010" t="s">
        <v>338</v>
      </c>
      <c r="E3010" s="2" t="s">
        <v>0</v>
      </c>
      <c r="F3010" s="2" t="s">
        <v>3702</v>
      </c>
      <c r="G3010" s="1">
        <v>2000</v>
      </c>
      <c r="H3010">
        <v>250</v>
      </c>
      <c r="K3010" s="2">
        <v>93</v>
      </c>
      <c r="L3010" s="2" t="s">
        <v>3706</v>
      </c>
      <c r="M3010" s="2">
        <v>5685.0000052750111</v>
      </c>
      <c r="N3010" s="2">
        <v>0</v>
      </c>
      <c r="O3010" s="3">
        <f t="shared" si="3500"/>
        <v>6.8946790376309677</v>
      </c>
      <c r="P3010" s="3">
        <f t="shared" si="3501"/>
        <v>0.19411007065546548</v>
      </c>
      <c r="Q3010" s="3">
        <f t="shared" si="3502"/>
        <v>176.35837398573756</v>
      </c>
      <c r="R3010" s="3">
        <f t="shared" si="3503"/>
        <v>3.0404893856920356</v>
      </c>
      <c r="S3010" s="3">
        <f t="shared" si="3504"/>
        <v>1.4840540051559272</v>
      </c>
      <c r="T3010" s="3">
        <f t="shared" si="3505"/>
        <v>30.740978240966797</v>
      </c>
      <c r="U3010" s="2">
        <v>6</v>
      </c>
      <c r="V3010" s="3">
        <f t="shared" si="3506"/>
        <v>1.4200000166893005</v>
      </c>
      <c r="W3010" s="2">
        <v>1</v>
      </c>
      <c r="X3010" s="3">
        <f t="shared" si="3507"/>
        <v>2.8400000333786011</v>
      </c>
      <c r="Y3010" s="2">
        <v>28.811321258544922</v>
      </c>
      <c r="Z3010" s="2">
        <v>30.740978240966797</v>
      </c>
      <c r="AA3010" s="2">
        <v>28.566617965698242</v>
      </c>
      <c r="AB3010" s="2">
        <v>251.20533752441406</v>
      </c>
      <c r="AC3010" s="2">
        <v>242.06553649902344</v>
      </c>
      <c r="AD3010" s="2">
        <v>28.526449203491211</v>
      </c>
      <c r="AE3010" s="2">
        <v>32.051532745361328</v>
      </c>
      <c r="AF3010" s="2">
        <v>66.3558349609375</v>
      </c>
      <c r="AG3010" s="2">
        <v>74.435943603515625</v>
      </c>
      <c r="AH3010" s="2">
        <v>500.93060302734375</v>
      </c>
      <c r="AI3010" s="2">
        <v>1999.98876953125</v>
      </c>
      <c r="AJ3010" s="2">
        <v>19.762096405029297</v>
      </c>
      <c r="AK3010" s="2">
        <v>92.386337280273438</v>
      </c>
      <c r="AL3010" s="2">
        <v>1.0241012573242188</v>
      </c>
      <c r="AM3010" s="2">
        <v>5.1242470741271973E-2</v>
      </c>
      <c r="AN3010" s="2">
        <v>1</v>
      </c>
      <c r="AO3010" s="2">
        <v>-0.21956524252891541</v>
      </c>
      <c r="AP3010" s="2">
        <v>2.737391471862793</v>
      </c>
      <c r="AQ3010" s="2">
        <v>1</v>
      </c>
      <c r="AR3010" s="2">
        <v>0</v>
      </c>
      <c r="AS3010" s="2">
        <v>0.15999999642372131</v>
      </c>
      <c r="AT3010" s="2">
        <v>111115</v>
      </c>
      <c r="AU3010" s="3">
        <f t="shared" si="3508"/>
        <v>0.83488433837890608</v>
      </c>
      <c r="AV3010" s="3">
        <f t="shared" si="3509"/>
        <v>3.0404893856920356E-3</v>
      </c>
      <c r="AW3010" s="3">
        <f t="shared" si="3510"/>
        <v>303.89097824096677</v>
      </c>
      <c r="AX3010" s="3">
        <f t="shared" si="3511"/>
        <v>301.9613212585449</v>
      </c>
      <c r="AY3010" s="3">
        <f t="shared" si="3512"/>
        <v>319.99819597248279</v>
      </c>
      <c r="AZ3010" s="3">
        <f t="shared" si="3513"/>
        <v>1.9134341187515871</v>
      </c>
      <c r="BA3010" s="3">
        <f t="shared" si="3514"/>
        <v>4.4451777197186075</v>
      </c>
      <c r="BB3010" s="3">
        <f t="shared" si="3515"/>
        <v>48.115098515413848</v>
      </c>
      <c r="BC3010" s="3">
        <f t="shared" si="3516"/>
        <v>16.06356577005252</v>
      </c>
      <c r="BD3010" s="3">
        <f t="shared" si="3517"/>
        <v>29.776149749755859</v>
      </c>
      <c r="BE3010" s="3">
        <f t="shared" si="3518"/>
        <v>4.2059758248871102</v>
      </c>
      <c r="BF3010" s="3">
        <f t="shared" si="3519"/>
        <v>0.18169169484248054</v>
      </c>
      <c r="BG3010" s="3">
        <f t="shared" si="3520"/>
        <v>2.9611237145626803</v>
      </c>
      <c r="BH3010" s="3">
        <f t="shared" si="3521"/>
        <v>1.2448521103244299</v>
      </c>
      <c r="BI3010" s="3">
        <f t="shared" si="3522"/>
        <v>0.11461133731627192</v>
      </c>
      <c r="BJ3010" s="3">
        <f t="shared" si="3523"/>
        <v>16.293104221246953</v>
      </c>
      <c r="BK3010" s="3">
        <f t="shared" si="3524"/>
        <v>0.72855630973494256</v>
      </c>
      <c r="BL3010" s="3">
        <f t="shared" si="3525"/>
        <v>67.445273985190681</v>
      </c>
      <c r="BM3010" s="3">
        <f t="shared" si="3526"/>
        <v>238.78813629078161</v>
      </c>
      <c r="BN3010" s="3">
        <f t="shared" si="3527"/>
        <v>1.9473895309719505E-2</v>
      </c>
    </row>
    <row r="3011" spans="1:66">
      <c r="A3011" s="2" t="s">
        <v>3703</v>
      </c>
      <c r="B3011" t="s">
        <v>2748</v>
      </c>
      <c r="C3011">
        <v>20190811</v>
      </c>
      <c r="D3011" t="s">
        <v>338</v>
      </c>
      <c r="E3011" s="2" t="s">
        <v>0</v>
      </c>
      <c r="F3011" s="2" t="s">
        <v>3702</v>
      </c>
      <c r="G3011" s="1">
        <v>2000</v>
      </c>
      <c r="H3011">
        <v>175</v>
      </c>
      <c r="K3011" s="2">
        <v>94</v>
      </c>
      <c r="L3011" s="2" t="s">
        <v>399</v>
      </c>
      <c r="M3011" s="2">
        <v>5775.0000052750111</v>
      </c>
      <c r="N3011" s="2">
        <v>0</v>
      </c>
      <c r="O3011" s="3">
        <f t="shared" si="3500"/>
        <v>4.193596128515134</v>
      </c>
      <c r="P3011" s="3">
        <f t="shared" si="3501"/>
        <v>0.19680325089389875</v>
      </c>
      <c r="Q3011" s="3">
        <f t="shared" si="3502"/>
        <v>129.19544344701328</v>
      </c>
      <c r="R3011" s="3">
        <f t="shared" si="3503"/>
        <v>3.073070867860944</v>
      </c>
      <c r="S3011" s="3">
        <f t="shared" si="3504"/>
        <v>1.4807548440328886</v>
      </c>
      <c r="T3011" s="3">
        <f t="shared" si="3505"/>
        <v>30.728500366210938</v>
      </c>
      <c r="U3011" s="2">
        <v>6</v>
      </c>
      <c r="V3011" s="3">
        <f t="shared" si="3506"/>
        <v>1.4200000166893005</v>
      </c>
      <c r="W3011" s="2">
        <v>1</v>
      </c>
      <c r="X3011" s="3">
        <f t="shared" si="3507"/>
        <v>2.8400000333786011</v>
      </c>
      <c r="Y3011" s="2">
        <v>28.811923980712891</v>
      </c>
      <c r="Z3011" s="2">
        <v>30.728500366210938</v>
      </c>
      <c r="AA3011" s="2">
        <v>28.565830230712891</v>
      </c>
      <c r="AB3011" s="2">
        <v>174.90762329101563</v>
      </c>
      <c r="AC3011" s="2">
        <v>169.26165771484375</v>
      </c>
      <c r="AD3011" s="2">
        <v>28.49041748046875</v>
      </c>
      <c r="AE3011" s="2">
        <v>32.053253173828125</v>
      </c>
      <c r="AF3011" s="2">
        <v>66.271148681640625</v>
      </c>
      <c r="AG3011" s="2">
        <v>74.435821533203125</v>
      </c>
      <c r="AH3011" s="2">
        <v>500.93283081054688</v>
      </c>
      <c r="AI3011" s="2">
        <v>1999.9730224609375</v>
      </c>
      <c r="AJ3011" s="2">
        <v>20.275779724121094</v>
      </c>
      <c r="AK3011" s="2">
        <v>92.385482788085938</v>
      </c>
      <c r="AL3011" s="2">
        <v>1.4780502319335938</v>
      </c>
      <c r="AM3011" s="2">
        <v>4.7420144081115723E-2</v>
      </c>
      <c r="AN3011" s="2">
        <v>1</v>
      </c>
      <c r="AO3011" s="2">
        <v>-0.21956524252891541</v>
      </c>
      <c r="AP3011" s="2">
        <v>2.737391471862793</v>
      </c>
      <c r="AQ3011" s="2">
        <v>1</v>
      </c>
      <c r="AR3011" s="2">
        <v>0</v>
      </c>
      <c r="AS3011" s="2">
        <v>0.15999999642372131</v>
      </c>
      <c r="AT3011" s="2">
        <v>111115</v>
      </c>
      <c r="AU3011" s="3">
        <f t="shared" si="3508"/>
        <v>0.83488805135091126</v>
      </c>
      <c r="AV3011" s="3">
        <f t="shared" si="3509"/>
        <v>3.0730708678609439E-3</v>
      </c>
      <c r="AW3011" s="3">
        <f t="shared" si="3510"/>
        <v>303.87850036621091</v>
      </c>
      <c r="AX3011" s="3">
        <f t="shared" si="3511"/>
        <v>301.96192398071287</v>
      </c>
      <c r="AY3011" s="3">
        <f t="shared" si="3512"/>
        <v>319.99567644128911</v>
      </c>
      <c r="AZ3011" s="3">
        <f t="shared" si="3513"/>
        <v>1.8984074263248312</v>
      </c>
      <c r="BA3011" s="3">
        <f t="shared" si="3514"/>
        <v>4.4420101134257477</v>
      </c>
      <c r="BB3011" s="3">
        <f t="shared" si="3515"/>
        <v>48.081256701497594</v>
      </c>
      <c r="BC3011" s="3">
        <f t="shared" si="3516"/>
        <v>16.028003527669469</v>
      </c>
      <c r="BD3011" s="3">
        <f t="shared" si="3517"/>
        <v>29.770212173461914</v>
      </c>
      <c r="BE3011" s="3">
        <f t="shared" si="3518"/>
        <v>4.2045392198060147</v>
      </c>
      <c r="BF3011" s="3">
        <f t="shared" si="3519"/>
        <v>0.18404920792937876</v>
      </c>
      <c r="BG3011" s="3">
        <f t="shared" si="3520"/>
        <v>2.9612552693928591</v>
      </c>
      <c r="BH3011" s="3">
        <f t="shared" si="3521"/>
        <v>1.2432839504131556</v>
      </c>
      <c r="BI3011" s="3">
        <f t="shared" si="3522"/>
        <v>0.116112443488173</v>
      </c>
      <c r="BJ3011" s="3">
        <f t="shared" si="3523"/>
        <v>11.935783416873175</v>
      </c>
      <c r="BK3011" s="3">
        <f t="shared" si="3524"/>
        <v>0.76328830280434634</v>
      </c>
      <c r="BL3011" s="3">
        <f t="shared" si="3525"/>
        <v>67.523853095930292</v>
      </c>
      <c r="BM3011" s="3">
        <f t="shared" si="3526"/>
        <v>167.26822295887285</v>
      </c>
      <c r="BN3011" s="3">
        <f t="shared" si="3527"/>
        <v>1.6928963787409993E-2</v>
      </c>
    </row>
    <row r="3012" spans="1:66">
      <c r="A3012" s="2" t="s">
        <v>3703</v>
      </c>
      <c r="B3012" t="s">
        <v>2748</v>
      </c>
      <c r="C3012">
        <v>20190811</v>
      </c>
      <c r="D3012" t="s">
        <v>338</v>
      </c>
      <c r="E3012" s="2" t="s">
        <v>0</v>
      </c>
      <c r="F3012" s="2" t="s">
        <v>3702</v>
      </c>
      <c r="G3012" s="1">
        <v>2000</v>
      </c>
      <c r="H3012">
        <v>100</v>
      </c>
      <c r="K3012" s="2">
        <v>95</v>
      </c>
      <c r="L3012" s="2" t="s">
        <v>3707</v>
      </c>
      <c r="M3012" s="2">
        <v>5863.5000052861869</v>
      </c>
      <c r="N3012" s="2">
        <v>0</v>
      </c>
      <c r="O3012" s="3">
        <f t="shared" si="3500"/>
        <v>1.5095496188610134</v>
      </c>
      <c r="P3012" s="3">
        <f t="shared" si="3501"/>
        <v>0.19860479173974396</v>
      </c>
      <c r="Q3012" s="3">
        <f t="shared" si="3502"/>
        <v>82.194130577373713</v>
      </c>
      <c r="R3012" s="3">
        <f t="shared" si="3503"/>
        <v>3.0756099898599012</v>
      </c>
      <c r="S3012" s="3">
        <f t="shared" si="3504"/>
        <v>1.4694351507677164</v>
      </c>
      <c r="T3012" s="3">
        <f t="shared" si="3505"/>
        <v>30.6873779296875</v>
      </c>
      <c r="U3012" s="2">
        <v>6</v>
      </c>
      <c r="V3012" s="3">
        <f t="shared" si="3506"/>
        <v>1.4200000166893005</v>
      </c>
      <c r="W3012" s="2">
        <v>1</v>
      </c>
      <c r="X3012" s="3">
        <f t="shared" si="3507"/>
        <v>2.8400000333786011</v>
      </c>
      <c r="Y3012" s="2">
        <v>28.801372528076172</v>
      </c>
      <c r="Z3012" s="2">
        <v>30.6873779296875</v>
      </c>
      <c r="AA3012" s="2">
        <v>28.565916061401367</v>
      </c>
      <c r="AB3012" s="2">
        <v>99.609375</v>
      </c>
      <c r="AC3012" s="2">
        <v>97.442314147949219</v>
      </c>
      <c r="AD3012" s="2">
        <v>28.49822998046875</v>
      </c>
      <c r="AE3012" s="2">
        <v>32.063987731933594</v>
      </c>
      <c r="AF3012" s="2">
        <v>66.36322021484375</v>
      </c>
      <c r="AG3012" s="2">
        <v>74.503021240234375</v>
      </c>
      <c r="AH3012" s="2">
        <v>500.93032836914063</v>
      </c>
      <c r="AI3012" s="2">
        <v>2000.5177001953125</v>
      </c>
      <c r="AJ3012" s="2">
        <v>20.617023468017578</v>
      </c>
      <c r="AK3012" s="2">
        <v>92.3824462890625</v>
      </c>
      <c r="AL3012" s="2">
        <v>1.7020492553710938</v>
      </c>
      <c r="AM3012" s="2">
        <v>4.3750405311584473E-2</v>
      </c>
      <c r="AN3012" s="2">
        <v>1</v>
      </c>
      <c r="AO3012" s="2">
        <v>-0.21956524252891541</v>
      </c>
      <c r="AP3012" s="2">
        <v>2.737391471862793</v>
      </c>
      <c r="AQ3012" s="2">
        <v>1</v>
      </c>
      <c r="AR3012" s="2">
        <v>0</v>
      </c>
      <c r="AS3012" s="2">
        <v>0.15999999642372131</v>
      </c>
      <c r="AT3012" s="2">
        <v>111115</v>
      </c>
      <c r="AU3012" s="3">
        <f t="shared" si="3508"/>
        <v>0.83488388061523422</v>
      </c>
      <c r="AV3012" s="3">
        <f t="shared" si="3509"/>
        <v>3.0756099898599011E-3</v>
      </c>
      <c r="AW3012" s="3">
        <f t="shared" si="3510"/>
        <v>303.83737792968748</v>
      </c>
      <c r="AX3012" s="3">
        <f t="shared" si="3511"/>
        <v>301.95137252807615</v>
      </c>
      <c r="AY3012" s="3">
        <f t="shared" si="3512"/>
        <v>320.08282487684119</v>
      </c>
      <c r="AZ3012" s="3">
        <f t="shared" si="3513"/>
        <v>1.9025973599404025</v>
      </c>
      <c r="BA3012" s="3">
        <f t="shared" si="3514"/>
        <v>4.4315847752262307</v>
      </c>
      <c r="BB3012" s="3">
        <f t="shared" si="3515"/>
        <v>47.969987299967208</v>
      </c>
      <c r="BC3012" s="3">
        <f t="shared" si="3516"/>
        <v>15.905999568033614</v>
      </c>
      <c r="BD3012" s="3">
        <f t="shared" si="3517"/>
        <v>29.744375228881836</v>
      </c>
      <c r="BE3012" s="3">
        <f t="shared" si="3518"/>
        <v>4.1982929126007127</v>
      </c>
      <c r="BF3012" s="3">
        <f t="shared" si="3519"/>
        <v>0.18562387925782856</v>
      </c>
      <c r="BG3012" s="3">
        <f t="shared" si="3520"/>
        <v>2.9621496244585144</v>
      </c>
      <c r="BH3012" s="3">
        <f t="shared" si="3521"/>
        <v>1.2361432881421983</v>
      </c>
      <c r="BI3012" s="3">
        <f t="shared" si="3522"/>
        <v>0.11711528999933674</v>
      </c>
      <c r="BJ3012" s="3">
        <f t="shared" si="3523"/>
        <v>7.5932948533404172</v>
      </c>
      <c r="BK3012" s="3">
        <f t="shared" si="3524"/>
        <v>0.84351578978898434</v>
      </c>
      <c r="BL3012" s="3">
        <f t="shared" si="3525"/>
        <v>67.717144896131771</v>
      </c>
      <c r="BM3012" s="3">
        <f t="shared" si="3526"/>
        <v>96.724746555867895</v>
      </c>
      <c r="BN3012" s="3">
        <f t="shared" si="3527"/>
        <v>1.0568380265464786E-2</v>
      </c>
    </row>
    <row r="3013" spans="1:66">
      <c r="A3013" s="2" t="s">
        <v>3703</v>
      </c>
      <c r="B3013" t="s">
        <v>2748</v>
      </c>
      <c r="C3013">
        <v>20190811</v>
      </c>
      <c r="D3013" t="s">
        <v>338</v>
      </c>
      <c r="E3013" s="2" t="s">
        <v>0</v>
      </c>
      <c r="F3013" s="2" t="s">
        <v>3702</v>
      </c>
      <c r="G3013" s="1">
        <v>2000</v>
      </c>
      <c r="H3013">
        <v>66</v>
      </c>
      <c r="K3013" s="2">
        <v>96</v>
      </c>
      <c r="L3013" s="2" t="s">
        <v>3708</v>
      </c>
      <c r="M3013" s="2">
        <v>5954.0000052750111</v>
      </c>
      <c r="N3013" s="2">
        <v>0</v>
      </c>
      <c r="O3013" s="3">
        <f t="shared" si="3500"/>
        <v>0.25627772500266199</v>
      </c>
      <c r="P3013" s="3">
        <f t="shared" si="3501"/>
        <v>0.20843947061639667</v>
      </c>
      <c r="Q3013" s="3">
        <f t="shared" si="3502"/>
        <v>61.482608810302509</v>
      </c>
      <c r="R3013" s="3">
        <f t="shared" si="3503"/>
        <v>3.1880917941139493</v>
      </c>
      <c r="S3013" s="3">
        <f t="shared" si="3504"/>
        <v>1.4560320629499235</v>
      </c>
      <c r="T3013" s="3">
        <f t="shared" si="3505"/>
        <v>30.64324951171875</v>
      </c>
      <c r="U3013" s="2">
        <v>6</v>
      </c>
      <c r="V3013" s="3">
        <f t="shared" si="3506"/>
        <v>1.4200000166893005</v>
      </c>
      <c r="W3013" s="2">
        <v>1</v>
      </c>
      <c r="X3013" s="3">
        <f t="shared" si="3507"/>
        <v>2.8400000333786011</v>
      </c>
      <c r="Y3013" s="2">
        <v>28.791925430297852</v>
      </c>
      <c r="Z3013" s="2">
        <v>30.64324951171875</v>
      </c>
      <c r="AA3013" s="2">
        <v>28.566722869873047</v>
      </c>
      <c r="AB3013" s="2">
        <v>65.777214050292969</v>
      </c>
      <c r="AC3013" s="2">
        <v>65.221229553222656</v>
      </c>
      <c r="AD3013" s="2">
        <v>28.393363952636719</v>
      </c>
      <c r="AE3013" s="2">
        <v>32.089221954345703</v>
      </c>
      <c r="AF3013" s="2">
        <v>66.121994018554688</v>
      </c>
      <c r="AG3013" s="2">
        <v>74.601150512695313</v>
      </c>
      <c r="AH3013" s="2">
        <v>500.95892333984375</v>
      </c>
      <c r="AI3013" s="2">
        <v>2000.8343505859375</v>
      </c>
      <c r="AJ3013" s="2">
        <v>18.830133438110352</v>
      </c>
      <c r="AK3013" s="2">
        <v>92.379585266113281</v>
      </c>
      <c r="AL3013" s="2">
        <v>1.852813720703125</v>
      </c>
      <c r="AM3013" s="2">
        <v>4.6950936317443848E-2</v>
      </c>
      <c r="AN3013" s="2">
        <v>1</v>
      </c>
      <c r="AO3013" s="2">
        <v>-0.21956524252891541</v>
      </c>
      <c r="AP3013" s="2">
        <v>2.737391471862793</v>
      </c>
      <c r="AQ3013" s="2">
        <v>1</v>
      </c>
      <c r="AR3013" s="2">
        <v>0</v>
      </c>
      <c r="AS3013" s="2">
        <v>0.15999999642372131</v>
      </c>
      <c r="AT3013" s="2">
        <v>111115</v>
      </c>
      <c r="AU3013" s="3">
        <f t="shared" si="3508"/>
        <v>0.83493153889973948</v>
      </c>
      <c r="AV3013" s="3">
        <f t="shared" si="3509"/>
        <v>3.1880917941139492E-3</v>
      </c>
      <c r="AW3013" s="3">
        <f t="shared" si="3510"/>
        <v>303.79324951171873</v>
      </c>
      <c r="AX3013" s="3">
        <f t="shared" si="3511"/>
        <v>301.94192543029783</v>
      </c>
      <c r="AY3013" s="3">
        <f t="shared" si="3512"/>
        <v>320.13348893820876</v>
      </c>
      <c r="AZ3013" s="3">
        <f t="shared" si="3513"/>
        <v>1.849951546429073</v>
      </c>
      <c r="BA3013" s="3">
        <f t="shared" si="3514"/>
        <v>4.4204210786046367</v>
      </c>
      <c r="BB3013" s="3">
        <f t="shared" si="3515"/>
        <v>47.850627017548838</v>
      </c>
      <c r="BC3013" s="3">
        <f t="shared" si="3516"/>
        <v>15.761405063203135</v>
      </c>
      <c r="BD3013" s="3">
        <f t="shared" si="3517"/>
        <v>29.717587471008301</v>
      </c>
      <c r="BE3013" s="3">
        <f t="shared" si="3518"/>
        <v>4.1918252797269622</v>
      </c>
      <c r="BF3013" s="3">
        <f t="shared" si="3519"/>
        <v>0.19418725637566592</v>
      </c>
      <c r="BG3013" s="3">
        <f t="shared" si="3520"/>
        <v>2.9643890156547132</v>
      </c>
      <c r="BH3013" s="3">
        <f t="shared" si="3521"/>
        <v>1.2274362640722489</v>
      </c>
      <c r="BI3013" s="3">
        <f t="shared" si="3522"/>
        <v>0.12257179591034988</v>
      </c>
      <c r="BJ3013" s="3">
        <f t="shared" si="3523"/>
        <v>5.6797379029744279</v>
      </c>
      <c r="BK3013" s="3">
        <f t="shared" si="3524"/>
        <v>0.94267785553062422</v>
      </c>
      <c r="BL3013" s="3">
        <f t="shared" si="3525"/>
        <v>68.035845367919308</v>
      </c>
      <c r="BM3013" s="3">
        <f t="shared" si="3526"/>
        <v>65.099407396642604</v>
      </c>
      <c r="BN3013" s="3">
        <f t="shared" si="3527"/>
        <v>2.6783764041487259E-3</v>
      </c>
    </row>
    <row r="3014" spans="1:66">
      <c r="A3014" s="2" t="s">
        <v>3703</v>
      </c>
      <c r="B3014" t="s">
        <v>2748</v>
      </c>
      <c r="C3014">
        <v>20190811</v>
      </c>
      <c r="D3014" t="s">
        <v>338</v>
      </c>
      <c r="E3014" s="2" t="s">
        <v>0</v>
      </c>
      <c r="F3014" s="2" t="s">
        <v>3702</v>
      </c>
      <c r="G3014" s="1">
        <v>2000</v>
      </c>
      <c r="H3014">
        <v>33</v>
      </c>
      <c r="K3014" s="2">
        <v>97</v>
      </c>
      <c r="L3014" s="2" t="s">
        <v>3709</v>
      </c>
      <c r="M3014" s="2">
        <v>6044.0000052750111</v>
      </c>
      <c r="N3014" s="2">
        <v>0</v>
      </c>
      <c r="O3014" s="3">
        <f t="shared" si="3500"/>
        <v>-0.93773626704057844</v>
      </c>
      <c r="P3014" s="3">
        <f t="shared" si="3501"/>
        <v>0.216627371327101</v>
      </c>
      <c r="Q3014" s="3">
        <f t="shared" si="3502"/>
        <v>39.117227278121398</v>
      </c>
      <c r="R3014" s="3">
        <f t="shared" si="3503"/>
        <v>3.2618414581996076</v>
      </c>
      <c r="S3014" s="3">
        <f t="shared" si="3504"/>
        <v>1.4373353712114931</v>
      </c>
      <c r="T3014" s="3">
        <f t="shared" si="3505"/>
        <v>30.578483581542969</v>
      </c>
      <c r="U3014" s="2">
        <v>6</v>
      </c>
      <c r="V3014" s="3">
        <f t="shared" si="3506"/>
        <v>1.4200000166893005</v>
      </c>
      <c r="W3014" s="2">
        <v>1</v>
      </c>
      <c r="X3014" s="3">
        <f t="shared" si="3507"/>
        <v>2.8400000333786011</v>
      </c>
      <c r="Y3014" s="2">
        <v>28.788103103637695</v>
      </c>
      <c r="Z3014" s="2">
        <v>30.578483581542969</v>
      </c>
      <c r="AA3014" s="2">
        <v>28.566806793212891</v>
      </c>
      <c r="AB3014" s="2">
        <v>31.66435432434082</v>
      </c>
      <c r="AC3014" s="2">
        <v>32.659881591796875</v>
      </c>
      <c r="AD3014" s="2">
        <v>28.334270477294922</v>
      </c>
      <c r="AE3014" s="2">
        <v>32.115486145019531</v>
      </c>
      <c r="AF3014" s="2">
        <v>65.9991455078125</v>
      </c>
      <c r="AG3014" s="2">
        <v>74.676704406738281</v>
      </c>
      <c r="AH3014" s="2">
        <v>500.963623046875</v>
      </c>
      <c r="AI3014" s="2">
        <v>2000.9288330078125</v>
      </c>
      <c r="AJ3014" s="2">
        <v>20.21000862121582</v>
      </c>
      <c r="AK3014" s="2">
        <v>92.377410888671875</v>
      </c>
      <c r="AL3014" s="2">
        <v>1.7649879455566406</v>
      </c>
      <c r="AM3014" s="2">
        <v>4.4173836708068848E-2</v>
      </c>
      <c r="AN3014" s="2">
        <v>1</v>
      </c>
      <c r="AO3014" s="2">
        <v>-0.21956524252891541</v>
      </c>
      <c r="AP3014" s="2">
        <v>2.737391471862793</v>
      </c>
      <c r="AQ3014" s="2">
        <v>1</v>
      </c>
      <c r="AR3014" s="2">
        <v>0</v>
      </c>
      <c r="AS3014" s="2">
        <v>0.15999999642372131</v>
      </c>
      <c r="AT3014" s="2">
        <v>111135</v>
      </c>
      <c r="AU3014" s="3">
        <f t="shared" si="3508"/>
        <v>0.83493937174479149</v>
      </c>
      <c r="AV3014" s="3">
        <f t="shared" si="3509"/>
        <v>3.2618414581996077E-3</v>
      </c>
      <c r="AW3014" s="3">
        <f t="shared" si="3510"/>
        <v>303.72848358154295</v>
      </c>
      <c r="AX3014" s="3">
        <f t="shared" si="3511"/>
        <v>301.93810310363767</v>
      </c>
      <c r="AY3014" s="3">
        <f t="shared" si="3512"/>
        <v>320.14860612537086</v>
      </c>
      <c r="AZ3014" s="3">
        <f t="shared" si="3513"/>
        <v>1.8207251904140056</v>
      </c>
      <c r="BA3014" s="3">
        <f t="shared" si="3514"/>
        <v>4.404080830719411</v>
      </c>
      <c r="BB3014" s="3">
        <f t="shared" si="3515"/>
        <v>47.67486757154262</v>
      </c>
      <c r="BC3014" s="3">
        <f t="shared" si="3516"/>
        <v>15.559381426523089</v>
      </c>
      <c r="BD3014" s="3">
        <f t="shared" si="3517"/>
        <v>29.683293342590332</v>
      </c>
      <c r="BE3014" s="3">
        <f t="shared" si="3518"/>
        <v>4.1835579868586645</v>
      </c>
      <c r="BF3014" s="3">
        <f t="shared" si="3519"/>
        <v>0.20127469277169557</v>
      </c>
      <c r="BG3014" s="3">
        <f t="shared" si="3520"/>
        <v>2.9667454595079179</v>
      </c>
      <c r="BH3014" s="3">
        <f t="shared" si="3521"/>
        <v>1.2168125273507466</v>
      </c>
      <c r="BI3014" s="3">
        <f t="shared" si="3522"/>
        <v>0.12709146020288348</v>
      </c>
      <c r="BJ3014" s="3">
        <f t="shared" si="3523"/>
        <v>3.6135481770965838</v>
      </c>
      <c r="BK3014" s="3">
        <f t="shared" si="3524"/>
        <v>1.1977149141883725</v>
      </c>
      <c r="BL3014" s="3">
        <f t="shared" si="3525"/>
        <v>68.416516909500018</v>
      </c>
      <c r="BM3014" s="3">
        <f t="shared" si="3526"/>
        <v>33.105636502228606</v>
      </c>
      <c r="BN3014" s="3">
        <f t="shared" si="3527"/>
        <v>-1.9379373408608007E-2</v>
      </c>
    </row>
    <row r="3015" spans="1:66">
      <c r="A3015" s="2" t="s">
        <v>3703</v>
      </c>
      <c r="B3015" t="s">
        <v>2748</v>
      </c>
      <c r="C3015">
        <v>20190811</v>
      </c>
      <c r="D3015" t="s">
        <v>338</v>
      </c>
      <c r="E3015" s="2" t="s">
        <v>0</v>
      </c>
      <c r="F3015" s="2" t="s">
        <v>3702</v>
      </c>
      <c r="G3015" s="1">
        <v>2000</v>
      </c>
      <c r="H3015">
        <v>400</v>
      </c>
      <c r="K3015" s="2">
        <v>98</v>
      </c>
      <c r="L3015" s="2" t="s">
        <v>3710</v>
      </c>
      <c r="M3015" s="2">
        <v>6238.5000043027103</v>
      </c>
      <c r="N3015" s="2">
        <v>0</v>
      </c>
      <c r="O3015" s="3">
        <f t="shared" si="3500"/>
        <v>11.32593916777887</v>
      </c>
      <c r="P3015" s="3">
        <f t="shared" si="3501"/>
        <v>0.23961771685743685</v>
      </c>
      <c r="Q3015" s="3">
        <f t="shared" si="3502"/>
        <v>295.14146753614619</v>
      </c>
      <c r="R3015" s="3">
        <f t="shared" si="3503"/>
        <v>3.4561186560870647</v>
      </c>
      <c r="S3015" s="3">
        <f t="shared" si="3504"/>
        <v>1.3873807673459049</v>
      </c>
      <c r="T3015" s="3">
        <f t="shared" si="3505"/>
        <v>30.388387680053711</v>
      </c>
      <c r="U3015" s="2">
        <v>6</v>
      </c>
      <c r="V3015" s="3">
        <f t="shared" si="3506"/>
        <v>1.4200000166893005</v>
      </c>
      <c r="W3015" s="2">
        <v>1</v>
      </c>
      <c r="X3015" s="3">
        <f t="shared" si="3507"/>
        <v>2.8400000333786011</v>
      </c>
      <c r="Y3015" s="2">
        <v>28.744524002075195</v>
      </c>
      <c r="Z3015" s="2">
        <v>30.388387680053711</v>
      </c>
      <c r="AA3015" s="2">
        <v>28.56702995300293</v>
      </c>
      <c r="AB3015" s="2">
        <v>399.80050659179688</v>
      </c>
      <c r="AC3015" s="2">
        <v>384.64230346679688</v>
      </c>
      <c r="AD3015" s="2">
        <v>28.137182235717773</v>
      </c>
      <c r="AE3015" s="2">
        <v>32.143768310546875</v>
      </c>
      <c r="AF3015" s="2">
        <v>65.587066650390625</v>
      </c>
      <c r="AG3015" s="2">
        <v>74.924636840820313</v>
      </c>
      <c r="AH3015" s="2">
        <v>500.92910766601563</v>
      </c>
      <c r="AI3015" s="2">
        <v>2000.4739990234375</v>
      </c>
      <c r="AJ3015" s="2">
        <v>19.46406364440918</v>
      </c>
      <c r="AK3015" s="2">
        <v>92.367607116699219</v>
      </c>
      <c r="AL3015" s="2">
        <v>0.19891738891601563</v>
      </c>
      <c r="AM3015" s="2">
        <v>4.0603280067443848E-2</v>
      </c>
      <c r="AN3015" s="2">
        <v>1</v>
      </c>
      <c r="AO3015" s="2">
        <v>-0.21956524252891541</v>
      </c>
      <c r="AP3015" s="2">
        <v>2.737391471862793</v>
      </c>
      <c r="AQ3015" s="2">
        <v>1</v>
      </c>
      <c r="AR3015" s="2">
        <v>0</v>
      </c>
      <c r="AS3015" s="2">
        <v>0.15999999642372131</v>
      </c>
      <c r="AT3015" s="2">
        <v>111115</v>
      </c>
      <c r="AU3015" s="3">
        <f t="shared" si="3508"/>
        <v>0.83488184611002603</v>
      </c>
      <c r="AV3015" s="3">
        <f t="shared" si="3509"/>
        <v>3.4561186560870647E-3</v>
      </c>
      <c r="AW3015" s="3">
        <f t="shared" si="3510"/>
        <v>303.53838768005369</v>
      </c>
      <c r="AX3015" s="3">
        <f t="shared" si="3511"/>
        <v>301.89452400207517</v>
      </c>
      <c r="AY3015" s="3">
        <f t="shared" si="3512"/>
        <v>320.07583268949747</v>
      </c>
      <c r="AZ3015" s="3">
        <f t="shared" si="3513"/>
        <v>1.7404931284505027</v>
      </c>
      <c r="BA3015" s="3">
        <f t="shared" si="3514"/>
        <v>4.3564237299047051</v>
      </c>
      <c r="BB3015" s="3">
        <f t="shared" si="3515"/>
        <v>47.163977349772701</v>
      </c>
      <c r="BC3015" s="3">
        <f t="shared" si="3516"/>
        <v>15.020209039225826</v>
      </c>
      <c r="BD3015" s="3">
        <f t="shared" si="3517"/>
        <v>29.566455841064453</v>
      </c>
      <c r="BE3015" s="3">
        <f t="shared" si="3518"/>
        <v>4.1554985410395338</v>
      </c>
      <c r="BF3015" s="3">
        <f t="shared" si="3519"/>
        <v>0.22097363343910675</v>
      </c>
      <c r="BG3015" s="3">
        <f t="shared" si="3520"/>
        <v>2.9690429625588002</v>
      </c>
      <c r="BH3015" s="3">
        <f t="shared" si="3521"/>
        <v>1.1864555784807336</v>
      </c>
      <c r="BI3015" s="3">
        <f t="shared" si="3522"/>
        <v>0.13967071619307769</v>
      </c>
      <c r="BJ3015" s="3">
        <f t="shared" si="3523"/>
        <v>27.261511117224789</v>
      </c>
      <c r="BK3015" s="3">
        <f t="shared" si="3524"/>
        <v>0.76731411203610222</v>
      </c>
      <c r="BL3015" s="3">
        <f t="shared" si="3525"/>
        <v>69.418463875302876</v>
      </c>
      <c r="BM3015" s="3">
        <f t="shared" si="3526"/>
        <v>379.25849441862874</v>
      </c>
      <c r="BN3015" s="3">
        <f t="shared" si="3527"/>
        <v>2.0730697150964504E-2</v>
      </c>
    </row>
    <row r="3016" spans="1:66">
      <c r="A3016" s="2" t="s">
        <v>3703</v>
      </c>
      <c r="B3016" t="s">
        <v>2748</v>
      </c>
      <c r="C3016">
        <v>20190811</v>
      </c>
      <c r="D3016" t="s">
        <v>338</v>
      </c>
      <c r="E3016" s="2" t="s">
        <v>0</v>
      </c>
      <c r="F3016" s="2" t="s">
        <v>3702</v>
      </c>
      <c r="G3016" s="1">
        <v>2000</v>
      </c>
      <c r="H3016">
        <v>400</v>
      </c>
      <c r="K3016" s="2">
        <v>99</v>
      </c>
      <c r="L3016" s="2" t="s">
        <v>1338</v>
      </c>
      <c r="M3016" s="2">
        <v>6328.5000052638352</v>
      </c>
      <c r="N3016" s="2">
        <v>0</v>
      </c>
      <c r="O3016" s="3">
        <f t="shared" si="3500"/>
        <v>11.949823921204224</v>
      </c>
      <c r="P3016" s="3">
        <f t="shared" si="3501"/>
        <v>0.24156585410659814</v>
      </c>
      <c r="Q3016" s="3">
        <f t="shared" si="3502"/>
        <v>290.567728503838</v>
      </c>
      <c r="R3016" s="3">
        <f t="shared" si="3503"/>
        <v>3.4801840581425743</v>
      </c>
      <c r="S3016" s="3">
        <f t="shared" si="3504"/>
        <v>1.3866115548307731</v>
      </c>
      <c r="T3016" s="3">
        <f t="shared" si="3505"/>
        <v>30.376331329345703</v>
      </c>
      <c r="U3016" s="2">
        <v>6</v>
      </c>
      <c r="V3016" s="3">
        <f t="shared" si="3506"/>
        <v>1.4200000166893005</v>
      </c>
      <c r="W3016" s="2">
        <v>1</v>
      </c>
      <c r="X3016" s="3">
        <f t="shared" si="3507"/>
        <v>2.8400000333786011</v>
      </c>
      <c r="Y3016" s="2">
        <v>28.7381591796875</v>
      </c>
      <c r="Z3016" s="2">
        <v>30.376331329345703</v>
      </c>
      <c r="AA3016" s="2">
        <v>28.566682815551758</v>
      </c>
      <c r="AB3016" s="2">
        <v>399.7330322265625</v>
      </c>
      <c r="AC3016" s="2">
        <v>383.82003784179688</v>
      </c>
      <c r="AD3016" s="2">
        <v>28.0867919921875</v>
      </c>
      <c r="AE3016" s="2">
        <v>32.121334075927734</v>
      </c>
      <c r="AF3016" s="2">
        <v>65.571861267089844</v>
      </c>
      <c r="AG3016" s="2">
        <v>74.896377563476563</v>
      </c>
      <c r="AH3016" s="2">
        <v>500.93356323242188</v>
      </c>
      <c r="AI3016" s="2">
        <v>2000.0311279296875</v>
      </c>
      <c r="AJ3016" s="2">
        <v>17.370443344116211</v>
      </c>
      <c r="AK3016" s="2">
        <v>92.362442016601563</v>
      </c>
      <c r="AL3016" s="2">
        <v>0.12375259399414063</v>
      </c>
      <c r="AM3016" s="2">
        <v>4.6897530555725098E-2</v>
      </c>
      <c r="AN3016" s="2">
        <v>1</v>
      </c>
      <c r="AO3016" s="2">
        <v>-0.21956524252891541</v>
      </c>
      <c r="AP3016" s="2">
        <v>2.737391471862793</v>
      </c>
      <c r="AQ3016" s="2">
        <v>1</v>
      </c>
      <c r="AR3016" s="2">
        <v>0</v>
      </c>
      <c r="AS3016" s="2">
        <v>0.15999999642372131</v>
      </c>
      <c r="AT3016" s="2">
        <v>111115</v>
      </c>
      <c r="AU3016" s="3">
        <f t="shared" si="3508"/>
        <v>0.83488927205403629</v>
      </c>
      <c r="AV3016" s="3">
        <f t="shared" si="3509"/>
        <v>3.4801840581425744E-3</v>
      </c>
      <c r="AW3016" s="3">
        <f t="shared" si="3510"/>
        <v>303.52633132934568</v>
      </c>
      <c r="AX3016" s="3">
        <f t="shared" si="3511"/>
        <v>301.88815917968748</v>
      </c>
      <c r="AY3016" s="3">
        <f t="shared" si="3512"/>
        <v>320.0049733160813</v>
      </c>
      <c r="AZ3016" s="3">
        <f t="shared" si="3513"/>
        <v>1.7280302219772292</v>
      </c>
      <c r="BA3016" s="3">
        <f t="shared" si="3514"/>
        <v>4.3534164109145363</v>
      </c>
      <c r="BB3016" s="3">
        <f t="shared" si="3515"/>
        <v>47.134054880576215</v>
      </c>
      <c r="BC3016" s="3">
        <f t="shared" si="3516"/>
        <v>15.012720804648481</v>
      </c>
      <c r="BD3016" s="3">
        <f t="shared" si="3517"/>
        <v>29.557245254516602</v>
      </c>
      <c r="BE3016" s="3">
        <f t="shared" si="3518"/>
        <v>4.1532935388557117</v>
      </c>
      <c r="BF3016" s="3">
        <f t="shared" si="3519"/>
        <v>0.22262935753281504</v>
      </c>
      <c r="BG3016" s="3">
        <f t="shared" si="3520"/>
        <v>2.9668048560837632</v>
      </c>
      <c r="BH3016" s="3">
        <f t="shared" si="3521"/>
        <v>1.1864886827719485</v>
      </c>
      <c r="BI3016" s="3">
        <f t="shared" si="3522"/>
        <v>0.14072917647931696</v>
      </c>
      <c r="BJ3016" s="3">
        <f t="shared" si="3523"/>
        <v>26.837544975831364</v>
      </c>
      <c r="BK3016" s="3">
        <f t="shared" si="3524"/>
        <v>0.75704158161644586</v>
      </c>
      <c r="BL3016" s="3">
        <f t="shared" si="3525"/>
        <v>69.434474671815209</v>
      </c>
      <c r="BM3016" s="3">
        <f t="shared" si="3526"/>
        <v>378.13966386150719</v>
      </c>
      <c r="BN3016" s="3">
        <f t="shared" si="3527"/>
        <v>2.1942415083263861E-2</v>
      </c>
    </row>
    <row r="3017" spans="1:66">
      <c r="A3017" s="2" t="s">
        <v>3703</v>
      </c>
      <c r="B3017" t="s">
        <v>2748</v>
      </c>
      <c r="C3017">
        <v>20190811</v>
      </c>
      <c r="D3017" t="s">
        <v>338</v>
      </c>
      <c r="E3017" s="2" t="s">
        <v>0</v>
      </c>
      <c r="F3017" s="2" t="s">
        <v>3702</v>
      </c>
      <c r="G3017" s="1">
        <v>2000</v>
      </c>
      <c r="H3017">
        <v>400</v>
      </c>
      <c r="K3017" s="2">
        <v>100</v>
      </c>
      <c r="L3017" s="2" t="s">
        <v>3711</v>
      </c>
      <c r="M3017" s="2">
        <v>6418.5000052638352</v>
      </c>
      <c r="N3017" s="2">
        <v>0</v>
      </c>
      <c r="O3017" s="3">
        <f t="shared" si="3500"/>
        <v>11.95694343897002</v>
      </c>
      <c r="P3017" s="3">
        <f t="shared" si="3501"/>
        <v>0.23688043202421033</v>
      </c>
      <c r="Q3017" s="3">
        <f t="shared" si="3502"/>
        <v>288.81185440925816</v>
      </c>
      <c r="R3017" s="3">
        <f t="shared" si="3503"/>
        <v>3.453366957842011</v>
      </c>
      <c r="S3017" s="3">
        <f t="shared" si="3504"/>
        <v>1.4009261041505643</v>
      </c>
      <c r="T3017" s="3">
        <f t="shared" si="3505"/>
        <v>30.403549194335938</v>
      </c>
      <c r="U3017" s="2">
        <v>6</v>
      </c>
      <c r="V3017" s="3">
        <f t="shared" si="3506"/>
        <v>1.4200000166893005</v>
      </c>
      <c r="W3017" s="2">
        <v>1</v>
      </c>
      <c r="X3017" s="3">
        <f t="shared" si="3507"/>
        <v>2.8400000333786011</v>
      </c>
      <c r="Y3017" s="2">
        <v>28.740879058837891</v>
      </c>
      <c r="Z3017" s="2">
        <v>30.403549194335938</v>
      </c>
      <c r="AA3017" s="2">
        <v>28.567314147949219</v>
      </c>
      <c r="AB3017" s="2">
        <v>399.65679931640625</v>
      </c>
      <c r="AC3017" s="2">
        <v>383.74667358398438</v>
      </c>
      <c r="AD3017" s="2">
        <v>28.037734985351563</v>
      </c>
      <c r="AE3017" s="2">
        <v>32.041828155517578</v>
      </c>
      <c r="AF3017" s="2">
        <v>65.443153381347656</v>
      </c>
      <c r="AG3017" s="2">
        <v>74.695838928222656</v>
      </c>
      <c r="AH3017" s="2">
        <v>500.8946533203125</v>
      </c>
      <c r="AI3017" s="2">
        <v>1999.937744140625</v>
      </c>
      <c r="AJ3017" s="2">
        <v>18.167963027954102</v>
      </c>
      <c r="AK3017" s="2">
        <v>92.356842041015625</v>
      </c>
      <c r="AL3017" s="2">
        <v>0.10138320922851563</v>
      </c>
      <c r="AM3017" s="2">
        <v>4.1278481483459473E-2</v>
      </c>
      <c r="AN3017" s="2">
        <v>1</v>
      </c>
      <c r="AO3017" s="2">
        <v>-0.21956524252891541</v>
      </c>
      <c r="AP3017" s="2">
        <v>2.737391471862793</v>
      </c>
      <c r="AQ3017" s="2">
        <v>1</v>
      </c>
      <c r="AR3017" s="2">
        <v>0</v>
      </c>
      <c r="AS3017" s="2">
        <v>0.15999999642372131</v>
      </c>
      <c r="AT3017" s="2">
        <v>111115</v>
      </c>
      <c r="AU3017" s="3">
        <f t="shared" si="3508"/>
        <v>0.83482442220052067</v>
      </c>
      <c r="AV3017" s="3">
        <f t="shared" si="3509"/>
        <v>3.4533669578420108E-3</v>
      </c>
      <c r="AW3017" s="3">
        <f t="shared" si="3510"/>
        <v>303.55354919433591</v>
      </c>
      <c r="AX3017" s="3">
        <f t="shared" si="3511"/>
        <v>301.89087905883787</v>
      </c>
      <c r="AY3017" s="3">
        <f t="shared" si="3512"/>
        <v>319.99003191016527</v>
      </c>
      <c r="AZ3017" s="3">
        <f t="shared" si="3513"/>
        <v>1.7382172741477486</v>
      </c>
      <c r="BA3017" s="3">
        <f t="shared" si="3514"/>
        <v>4.3602081658150684</v>
      </c>
      <c r="BB3017" s="3">
        <f t="shared" si="3515"/>
        <v>47.210451001331357</v>
      </c>
      <c r="BC3017" s="3">
        <f t="shared" si="3516"/>
        <v>15.168622845813779</v>
      </c>
      <c r="BD3017" s="3">
        <f t="shared" si="3517"/>
        <v>29.572214126586914</v>
      </c>
      <c r="BE3017" s="3">
        <f t="shared" si="3518"/>
        <v>4.1568775852934827</v>
      </c>
      <c r="BF3017" s="3">
        <f t="shared" si="3519"/>
        <v>0.21864366926825757</v>
      </c>
      <c r="BG3017" s="3">
        <f t="shared" si="3520"/>
        <v>2.9592820616645041</v>
      </c>
      <c r="BH3017" s="3">
        <f t="shared" si="3521"/>
        <v>1.1975955236289786</v>
      </c>
      <c r="BI3017" s="3">
        <f t="shared" si="3522"/>
        <v>0.13818153604653144</v>
      </c>
      <c r="BJ3017" s="3">
        <f t="shared" si="3523"/>
        <v>26.67375081724866</v>
      </c>
      <c r="BK3017" s="3">
        <f t="shared" si="3524"/>
        <v>0.75261070463989477</v>
      </c>
      <c r="BL3017" s="3">
        <f t="shared" si="3525"/>
        <v>69.120134959118545</v>
      </c>
      <c r="BM3017" s="3">
        <f t="shared" si="3526"/>
        <v>378.06291532592326</v>
      </c>
      <c r="BN3017" s="3">
        <f t="shared" si="3527"/>
        <v>2.1860529311309714E-2</v>
      </c>
    </row>
    <row r="3018" spans="1:66">
      <c r="A3018" s="2" t="s">
        <v>3703</v>
      </c>
      <c r="B3018" t="s">
        <v>2748</v>
      </c>
      <c r="C3018">
        <v>20190811</v>
      </c>
      <c r="D3018" t="s">
        <v>338</v>
      </c>
      <c r="E3018" s="2" t="s">
        <v>0</v>
      </c>
      <c r="F3018" s="2" t="s">
        <v>3702</v>
      </c>
      <c r="G3018" s="1">
        <v>2000</v>
      </c>
      <c r="H3018">
        <v>475</v>
      </c>
      <c r="K3018" s="2">
        <v>101</v>
      </c>
      <c r="L3018" s="2" t="s">
        <v>954</v>
      </c>
      <c r="M3018" s="2">
        <v>6527.5000052861869</v>
      </c>
      <c r="N3018" s="2">
        <v>0</v>
      </c>
      <c r="O3018" s="3">
        <f t="shared" si="3500"/>
        <v>13.36273562443434</v>
      </c>
      <c r="P3018" s="3">
        <f t="shared" si="3501"/>
        <v>0.22331728478505913</v>
      </c>
      <c r="Q3018" s="3">
        <f t="shared" si="3502"/>
        <v>343.87483161072419</v>
      </c>
      <c r="R3018" s="3">
        <f t="shared" si="3503"/>
        <v>3.313713435346255</v>
      </c>
      <c r="S3018" s="3">
        <f t="shared" si="3504"/>
        <v>1.4196025964134207</v>
      </c>
      <c r="T3018" s="3">
        <f t="shared" si="3505"/>
        <v>30.435161590576172</v>
      </c>
      <c r="U3018" s="2">
        <v>6</v>
      </c>
      <c r="V3018" s="3">
        <f t="shared" si="3506"/>
        <v>1.4200000166893005</v>
      </c>
      <c r="W3018" s="2">
        <v>1</v>
      </c>
      <c r="X3018" s="3">
        <f t="shared" si="3507"/>
        <v>2.8400000333786011</v>
      </c>
      <c r="Y3018" s="2">
        <v>28.747526168823242</v>
      </c>
      <c r="Z3018" s="2">
        <v>30.435161590576172</v>
      </c>
      <c r="AA3018" s="2">
        <v>28.567325592041016</v>
      </c>
      <c r="AB3018" s="2">
        <v>474.01455688476563</v>
      </c>
      <c r="AC3018" s="2">
        <v>456.1978759765625</v>
      </c>
      <c r="AD3018" s="2">
        <v>28.083806991577148</v>
      </c>
      <c r="AE3018" s="2">
        <v>31.926267623901367</v>
      </c>
      <c r="AF3018" s="2">
        <v>65.596511840820313</v>
      </c>
      <c r="AG3018" s="2">
        <v>74.394912719726563</v>
      </c>
      <c r="AH3018" s="2">
        <v>500.91635131835938</v>
      </c>
      <c r="AI3018" s="2">
        <v>2000.0645751953125</v>
      </c>
      <c r="AJ3018" s="2">
        <v>20.727130889892578</v>
      </c>
      <c r="AK3018" s="2">
        <v>92.353591918945313</v>
      </c>
      <c r="AL3018" s="2">
        <v>-0.48769760131835938</v>
      </c>
      <c r="AM3018" s="2">
        <v>5.5785775184631348E-2</v>
      </c>
      <c r="AN3018" s="2">
        <v>1</v>
      </c>
      <c r="AO3018" s="2">
        <v>-0.21956524252891541</v>
      </c>
      <c r="AP3018" s="2">
        <v>2.737391471862793</v>
      </c>
      <c r="AQ3018" s="2">
        <v>1</v>
      </c>
      <c r="AR3018" s="2">
        <v>0</v>
      </c>
      <c r="AS3018" s="2">
        <v>0.15999999642372131</v>
      </c>
      <c r="AT3018" s="2">
        <v>111115</v>
      </c>
      <c r="AU3018" s="3">
        <f t="shared" si="3508"/>
        <v>0.83486058553059894</v>
      </c>
      <c r="AV3018" s="3">
        <f t="shared" si="3509"/>
        <v>3.313713435346255E-3</v>
      </c>
      <c r="AW3018" s="3">
        <f t="shared" si="3510"/>
        <v>303.58516159057615</v>
      </c>
      <c r="AX3018" s="3">
        <f t="shared" si="3511"/>
        <v>301.89752616882322</v>
      </c>
      <c r="AY3018" s="3">
        <f t="shared" si="3512"/>
        <v>320.01032487846169</v>
      </c>
      <c r="AZ3018" s="3">
        <f t="shared" si="3513"/>
        <v>1.8072418006835391</v>
      </c>
      <c r="BA3018" s="3">
        <f t="shared" si="3514"/>
        <v>4.3681080880462435</v>
      </c>
      <c r="BB3018" s="3">
        <f t="shared" si="3515"/>
        <v>47.297652395371259</v>
      </c>
      <c r="BC3018" s="3">
        <f t="shared" si="3516"/>
        <v>15.371384771469891</v>
      </c>
      <c r="BD3018" s="3">
        <f t="shared" si="3517"/>
        <v>29.591343879699707</v>
      </c>
      <c r="BE3018" s="3">
        <f t="shared" si="3518"/>
        <v>4.1614618093004561</v>
      </c>
      <c r="BF3018" s="3">
        <f t="shared" si="3519"/>
        <v>0.20703734885153111</v>
      </c>
      <c r="BG3018" s="3">
        <f t="shared" si="3520"/>
        <v>2.9485054916328228</v>
      </c>
      <c r="BH3018" s="3">
        <f t="shared" si="3521"/>
        <v>1.2129563176676332</v>
      </c>
      <c r="BI3018" s="3">
        <f t="shared" si="3522"/>
        <v>0.13076872646709126</v>
      </c>
      <c r="BJ3018" s="3">
        <f t="shared" si="3523"/>
        <v>31.758075869772856</v>
      </c>
      <c r="BK3018" s="3">
        <f t="shared" si="3524"/>
        <v>0.75378437673478127</v>
      </c>
      <c r="BL3018" s="3">
        <f t="shared" si="3525"/>
        <v>68.627218514960191</v>
      </c>
      <c r="BM3018" s="3">
        <f t="shared" si="3526"/>
        <v>449.84587144101135</v>
      </c>
      <c r="BN3018" s="3">
        <f t="shared" si="3527"/>
        <v>2.0385812916723672E-2</v>
      </c>
    </row>
    <row r="3019" spans="1:66">
      <c r="A3019" s="2" t="s">
        <v>3703</v>
      </c>
      <c r="B3019" t="s">
        <v>2748</v>
      </c>
      <c r="C3019">
        <v>20190811</v>
      </c>
      <c r="D3019" t="s">
        <v>338</v>
      </c>
      <c r="E3019" s="2" t="s">
        <v>0</v>
      </c>
      <c r="F3019" s="2" t="s">
        <v>3702</v>
      </c>
      <c r="G3019" s="1">
        <v>2000</v>
      </c>
      <c r="H3019">
        <v>575</v>
      </c>
      <c r="K3019" s="2">
        <v>102</v>
      </c>
      <c r="L3019" s="2" t="s">
        <v>3712</v>
      </c>
      <c r="M3019" s="2">
        <v>6635.5000052861869</v>
      </c>
      <c r="N3019" s="2">
        <v>0</v>
      </c>
      <c r="O3019" s="3">
        <f t="shared" si="3500"/>
        <v>15.366913205286547</v>
      </c>
      <c r="P3019" s="3">
        <f t="shared" si="3501"/>
        <v>0.20981789101977552</v>
      </c>
      <c r="Q3019" s="3">
        <f t="shared" si="3502"/>
        <v>417.19116336856678</v>
      </c>
      <c r="R3019" s="3">
        <f t="shared" si="3503"/>
        <v>3.176200873335552</v>
      </c>
      <c r="S3019" s="3">
        <f t="shared" si="3504"/>
        <v>1.4419289070689487</v>
      </c>
      <c r="T3019" s="3">
        <f t="shared" si="3505"/>
        <v>30.450290679931641</v>
      </c>
      <c r="U3019" s="2">
        <v>6</v>
      </c>
      <c r="V3019" s="3">
        <f t="shared" si="3506"/>
        <v>1.4200000166893005</v>
      </c>
      <c r="W3019" s="2">
        <v>1</v>
      </c>
      <c r="X3019" s="3">
        <f t="shared" si="3507"/>
        <v>2.8400000333786011</v>
      </c>
      <c r="Y3019" s="2">
        <v>28.743598937988281</v>
      </c>
      <c r="Z3019" s="2">
        <v>30.450290679931641</v>
      </c>
      <c r="AA3019" s="2">
        <v>28.566623687744141</v>
      </c>
      <c r="AB3019" s="2">
        <v>574.81085205078125</v>
      </c>
      <c r="AC3019" s="2">
        <v>554.29620361328125</v>
      </c>
      <c r="AD3019" s="2">
        <v>28.042837142944336</v>
      </c>
      <c r="AE3019" s="2">
        <v>31.726474761962891</v>
      </c>
      <c r="AF3019" s="2">
        <v>65.506782531738281</v>
      </c>
      <c r="AG3019" s="2">
        <v>73.943244934082031</v>
      </c>
      <c r="AH3019" s="2">
        <v>500.933837890625</v>
      </c>
      <c r="AI3019" s="2">
        <v>1999.859375</v>
      </c>
      <c r="AJ3019" s="2">
        <v>16.12611198425293</v>
      </c>
      <c r="AK3019" s="2">
        <v>92.35076904296875</v>
      </c>
      <c r="AL3019" s="2">
        <v>-1.6442527770996094</v>
      </c>
      <c r="AM3019" s="2">
        <v>6.2671303749084473E-2</v>
      </c>
      <c r="AN3019" s="2">
        <v>1</v>
      </c>
      <c r="AO3019" s="2">
        <v>-0.21956524252891541</v>
      </c>
      <c r="AP3019" s="2">
        <v>2.737391471862793</v>
      </c>
      <c r="AQ3019" s="2">
        <v>1</v>
      </c>
      <c r="AR3019" s="2">
        <v>0</v>
      </c>
      <c r="AS3019" s="2">
        <v>0.15999999642372131</v>
      </c>
      <c r="AT3019" s="2">
        <v>111115</v>
      </c>
      <c r="AU3019" s="3">
        <f t="shared" si="3508"/>
        <v>0.83488972981770826</v>
      </c>
      <c r="AV3019" s="3">
        <f t="shared" si="3509"/>
        <v>3.176200873335552E-3</v>
      </c>
      <c r="AW3019" s="3">
        <f t="shared" si="3510"/>
        <v>303.60029067993162</v>
      </c>
      <c r="AX3019" s="3">
        <f t="shared" si="3511"/>
        <v>301.89359893798826</v>
      </c>
      <c r="AY3019" s="3">
        <f t="shared" si="3512"/>
        <v>319.97749284794554</v>
      </c>
      <c r="AZ3019" s="3">
        <f t="shared" si="3513"/>
        <v>1.8754304541443791</v>
      </c>
      <c r="BA3019" s="3">
        <f t="shared" si="3514"/>
        <v>4.3718932503585606</v>
      </c>
      <c r="BB3019" s="3">
        <f t="shared" si="3515"/>
        <v>47.340084935561457</v>
      </c>
      <c r="BC3019" s="3">
        <f t="shared" si="3516"/>
        <v>15.613610173598566</v>
      </c>
      <c r="BD3019" s="3">
        <f t="shared" si="3517"/>
        <v>29.596944808959961</v>
      </c>
      <c r="BE3019" s="3">
        <f t="shared" si="3518"/>
        <v>4.162804840938839</v>
      </c>
      <c r="BF3019" s="3">
        <f t="shared" si="3519"/>
        <v>0.19538307934141255</v>
      </c>
      <c r="BG3019" s="3">
        <f t="shared" si="3520"/>
        <v>2.9299643432896119</v>
      </c>
      <c r="BH3019" s="3">
        <f t="shared" si="3521"/>
        <v>1.2328404976492271</v>
      </c>
      <c r="BI3019" s="3">
        <f t="shared" si="3522"/>
        <v>0.12333414356486101</v>
      </c>
      <c r="BJ3019" s="3">
        <f t="shared" si="3523"/>
        <v>38.527924775017958</v>
      </c>
      <c r="BK3019" s="3">
        <f t="shared" si="3524"/>
        <v>0.752650226808392</v>
      </c>
      <c r="BL3019" s="3">
        <f t="shared" si="3525"/>
        <v>68.023096182427992</v>
      </c>
      <c r="BM3019" s="3">
        <f t="shared" si="3526"/>
        <v>546.99150904169096</v>
      </c>
      <c r="BN3019" s="3">
        <f t="shared" si="3527"/>
        <v>1.9110077537063886E-2</v>
      </c>
    </row>
    <row r="3020" spans="1:66">
      <c r="A3020" s="2" t="s">
        <v>3703</v>
      </c>
      <c r="B3020" t="s">
        <v>2748</v>
      </c>
      <c r="C3020">
        <v>20190811</v>
      </c>
      <c r="D3020" t="s">
        <v>338</v>
      </c>
      <c r="E3020" s="2" t="s">
        <v>0</v>
      </c>
      <c r="F3020" s="2" t="s">
        <v>3702</v>
      </c>
      <c r="G3020" s="1">
        <v>2000</v>
      </c>
      <c r="H3020">
        <v>675</v>
      </c>
      <c r="K3020" s="2">
        <v>103</v>
      </c>
      <c r="L3020" s="2" t="s">
        <v>3713</v>
      </c>
      <c r="M3020" s="2">
        <v>6726.0000052750111</v>
      </c>
      <c r="N3020" s="2">
        <v>0</v>
      </c>
      <c r="O3020" s="3">
        <f t="shared" si="3500"/>
        <v>17.140655194454865</v>
      </c>
      <c r="P3020" s="3">
        <f t="shared" si="3501"/>
        <v>0.19679249731307344</v>
      </c>
      <c r="Q3020" s="3">
        <f t="shared" si="3502"/>
        <v>489.50830057242382</v>
      </c>
      <c r="R3020" s="3">
        <f t="shared" si="3503"/>
        <v>3.0548509654746594</v>
      </c>
      <c r="S3020" s="3">
        <f t="shared" si="3504"/>
        <v>1.4724365872913365</v>
      </c>
      <c r="T3020" s="3">
        <f t="shared" si="3505"/>
        <v>30.481819152832031</v>
      </c>
      <c r="U3020" s="2">
        <v>6</v>
      </c>
      <c r="V3020" s="3">
        <f t="shared" si="3506"/>
        <v>1.4200000166893005</v>
      </c>
      <c r="W3020" s="2">
        <v>1</v>
      </c>
      <c r="X3020" s="3">
        <f t="shared" si="3507"/>
        <v>2.8400000333786011</v>
      </c>
      <c r="Y3020" s="2">
        <v>28.738948822021484</v>
      </c>
      <c r="Z3020" s="2">
        <v>30.481819152832031</v>
      </c>
      <c r="AA3020" s="2">
        <v>28.566003799438477</v>
      </c>
      <c r="AB3020" s="2">
        <v>675.07281494140625</v>
      </c>
      <c r="AC3020" s="2">
        <v>652.1561279296875</v>
      </c>
      <c r="AD3020" s="2">
        <v>27.937881469726563</v>
      </c>
      <c r="AE3020" s="2">
        <v>31.481679916381836</v>
      </c>
      <c r="AF3020" s="2">
        <v>65.239219665527344</v>
      </c>
      <c r="AG3020" s="2">
        <v>73.394401550292969</v>
      </c>
      <c r="AH3020" s="2">
        <v>500.93353271484375</v>
      </c>
      <c r="AI3020" s="2">
        <v>2000.6629638671875</v>
      </c>
      <c r="AJ3020" s="2">
        <v>14.831521034240723</v>
      </c>
      <c r="AK3020" s="2">
        <v>92.350662231445313</v>
      </c>
      <c r="AL3020" s="2">
        <v>-2.7289085388183594</v>
      </c>
      <c r="AM3020" s="2">
        <v>7.214510440826416E-2</v>
      </c>
      <c r="AN3020" s="2">
        <v>1</v>
      </c>
      <c r="AO3020" s="2">
        <v>-0.21956524252891541</v>
      </c>
      <c r="AP3020" s="2">
        <v>2.737391471862793</v>
      </c>
      <c r="AQ3020" s="2">
        <v>1</v>
      </c>
      <c r="AR3020" s="2">
        <v>0</v>
      </c>
      <c r="AS3020" s="2">
        <v>0.15999999642372131</v>
      </c>
      <c r="AT3020" s="2">
        <v>111115</v>
      </c>
      <c r="AU3020" s="3">
        <f t="shared" si="3508"/>
        <v>0.83488922119140618</v>
      </c>
      <c r="AV3020" s="3">
        <f t="shared" si="3509"/>
        <v>3.0548509654746594E-3</v>
      </c>
      <c r="AW3020" s="3">
        <f t="shared" si="3510"/>
        <v>303.63181915283201</v>
      </c>
      <c r="AX3020" s="3">
        <f t="shared" si="3511"/>
        <v>301.88894882202146</v>
      </c>
      <c r="AY3020" s="3">
        <f t="shared" si="3512"/>
        <v>320.10606706382168</v>
      </c>
      <c r="AZ3020" s="3">
        <f t="shared" si="3513"/>
        <v>1.9346619654766146</v>
      </c>
      <c r="BA3020" s="3">
        <f t="shared" si="3514"/>
        <v>4.3797905757275908</v>
      </c>
      <c r="BB3020" s="3">
        <f t="shared" si="3515"/>
        <v>47.425654238960902</v>
      </c>
      <c r="BC3020" s="3">
        <f t="shared" si="3516"/>
        <v>15.943974322579066</v>
      </c>
      <c r="BD3020" s="3">
        <f t="shared" si="3517"/>
        <v>29.610383987426758</v>
      </c>
      <c r="BE3020" s="3">
        <f t="shared" si="3518"/>
        <v>4.1660289261297949</v>
      </c>
      <c r="BF3020" s="3">
        <f t="shared" si="3519"/>
        <v>0.18403980294646313</v>
      </c>
      <c r="BG3020" s="3">
        <f t="shared" si="3520"/>
        <v>2.9073539884362543</v>
      </c>
      <c r="BH3020" s="3">
        <f t="shared" si="3521"/>
        <v>1.2586749376935407</v>
      </c>
      <c r="BI3020" s="3">
        <f t="shared" si="3522"/>
        <v>0.1161064543075828</v>
      </c>
      <c r="BJ3020" s="3">
        <f t="shared" si="3523"/>
        <v>45.206415725652718</v>
      </c>
      <c r="BK3020" s="3">
        <f t="shared" si="3524"/>
        <v>0.75059986345049012</v>
      </c>
      <c r="BL3020" s="3">
        <f t="shared" si="3525"/>
        <v>67.268330313592955</v>
      </c>
      <c r="BM3020" s="3">
        <f t="shared" si="3526"/>
        <v>644.00828136611347</v>
      </c>
      <c r="BN3020" s="3">
        <f t="shared" si="3527"/>
        <v>1.7903857586522375E-2</v>
      </c>
    </row>
    <row r="3021" spans="1:66">
      <c r="A3021" s="2" t="s">
        <v>3703</v>
      </c>
      <c r="B3021" t="s">
        <v>2748</v>
      </c>
      <c r="C3021">
        <v>20190811</v>
      </c>
      <c r="D3021" t="s">
        <v>338</v>
      </c>
      <c r="E3021" s="2" t="s">
        <v>0</v>
      </c>
      <c r="F3021" s="2" t="s">
        <v>3702</v>
      </c>
      <c r="G3021" s="1">
        <v>2000</v>
      </c>
      <c r="H3021">
        <v>800</v>
      </c>
      <c r="K3021" s="2">
        <v>104</v>
      </c>
      <c r="L3021" s="2" t="s">
        <v>2418</v>
      </c>
      <c r="M3021" s="2">
        <v>6824.0000052303076</v>
      </c>
      <c r="N3021" s="2">
        <v>0</v>
      </c>
      <c r="O3021" s="3">
        <f t="shared" si="3500"/>
        <v>18.657806596651756</v>
      </c>
      <c r="P3021" s="3">
        <f t="shared" si="3501"/>
        <v>0.17895589313122195</v>
      </c>
      <c r="Q3021" s="3">
        <f t="shared" si="3502"/>
        <v>581.65514350374133</v>
      </c>
      <c r="R3021" s="3">
        <f t="shared" si="3503"/>
        <v>2.8697870666567091</v>
      </c>
      <c r="S3021" s="3">
        <f t="shared" si="3504"/>
        <v>1.5123251343422126</v>
      </c>
      <c r="T3021" s="3">
        <f t="shared" si="3505"/>
        <v>30.526699066162109</v>
      </c>
      <c r="U3021" s="2">
        <v>6</v>
      </c>
      <c r="V3021" s="3">
        <f t="shared" si="3506"/>
        <v>1.4200000166893005</v>
      </c>
      <c r="W3021" s="2">
        <v>1</v>
      </c>
      <c r="X3021" s="3">
        <f t="shared" si="3507"/>
        <v>2.8400000333786011</v>
      </c>
      <c r="Y3021" s="2">
        <v>28.729181289672852</v>
      </c>
      <c r="Z3021" s="2">
        <v>30.526699066162109</v>
      </c>
      <c r="AA3021" s="2">
        <v>28.567480087280273</v>
      </c>
      <c r="AB3021" s="2">
        <v>800.83880615234375</v>
      </c>
      <c r="AC3021" s="2">
        <v>775.82513427734375</v>
      </c>
      <c r="AD3021" s="2">
        <v>27.84147834777832</v>
      </c>
      <c r="AE3021" s="2">
        <v>31.171560287475586</v>
      </c>
      <c r="AF3021" s="2">
        <v>64.945114135742188</v>
      </c>
      <c r="AG3021" s="2">
        <v>72.713752746582031</v>
      </c>
      <c r="AH3021" s="2">
        <v>500.94827270507813</v>
      </c>
      <c r="AI3021" s="2">
        <v>2000.438232421875</v>
      </c>
      <c r="AJ3021" s="2">
        <v>14.526778221130371</v>
      </c>
      <c r="AK3021" s="2">
        <v>92.351119995117188</v>
      </c>
      <c r="AL3021" s="2">
        <v>-4.0328636169433594</v>
      </c>
      <c r="AM3021" s="2">
        <v>7.1265816688537598E-2</v>
      </c>
      <c r="AN3021" s="2">
        <v>1</v>
      </c>
      <c r="AO3021" s="2">
        <v>-0.21956524252891541</v>
      </c>
      <c r="AP3021" s="2">
        <v>2.737391471862793</v>
      </c>
      <c r="AQ3021" s="2">
        <v>1</v>
      </c>
      <c r="AR3021" s="2">
        <v>0</v>
      </c>
      <c r="AS3021" s="2">
        <v>0.15999999642372131</v>
      </c>
      <c r="AT3021" s="2">
        <v>111115</v>
      </c>
      <c r="AU3021" s="3">
        <f t="shared" si="3508"/>
        <v>0.83491378784179682</v>
      </c>
      <c r="AV3021" s="3">
        <f t="shared" si="3509"/>
        <v>2.8697870666567092E-3</v>
      </c>
      <c r="AW3021" s="3">
        <f t="shared" si="3510"/>
        <v>303.67669906616209</v>
      </c>
      <c r="AX3021" s="3">
        <f t="shared" si="3511"/>
        <v>301.87918128967283</v>
      </c>
      <c r="AY3021" s="3">
        <f t="shared" si="3512"/>
        <v>320.07011003337539</v>
      </c>
      <c r="AZ3021" s="3">
        <f t="shared" si="3513"/>
        <v>2.0223422889691829</v>
      </c>
      <c r="BA3021" s="3">
        <f t="shared" si="3514"/>
        <v>4.3910536388859001</v>
      </c>
      <c r="BB3021" s="3">
        <f t="shared" si="3515"/>
        <v>47.547378300534575</v>
      </c>
      <c r="BC3021" s="3">
        <f t="shared" si="3516"/>
        <v>16.375818013058989</v>
      </c>
      <c r="BD3021" s="3">
        <f t="shared" si="3517"/>
        <v>29.62794017791748</v>
      </c>
      <c r="BE3021" s="3">
        <f t="shared" si="3518"/>
        <v>4.1702439693971307</v>
      </c>
      <c r="BF3021" s="3">
        <f t="shared" si="3519"/>
        <v>0.16834785099149543</v>
      </c>
      <c r="BG3021" s="3">
        <f t="shared" si="3520"/>
        <v>2.8787285045436874</v>
      </c>
      <c r="BH3021" s="3">
        <f t="shared" si="3521"/>
        <v>1.2915154648534433</v>
      </c>
      <c r="BI3021" s="3">
        <f t="shared" si="3522"/>
        <v>0.10612168330834557</v>
      </c>
      <c r="BJ3021" s="3">
        <f t="shared" si="3523"/>
        <v>53.71650395349112</v>
      </c>
      <c r="BK3021" s="3">
        <f t="shared" si="3524"/>
        <v>0.7497245420458496</v>
      </c>
      <c r="BL3021" s="3">
        <f t="shared" si="3525"/>
        <v>66.273048046152496</v>
      </c>
      <c r="BM3021" s="3">
        <f t="shared" si="3526"/>
        <v>766.95610659796205</v>
      </c>
      <c r="BN3021" s="3">
        <f t="shared" si="3527"/>
        <v>1.6122300903249741E-2</v>
      </c>
    </row>
    <row r="3022" spans="1:66">
      <c r="A3022" s="2" t="s">
        <v>3703</v>
      </c>
      <c r="B3022" t="s">
        <v>2748</v>
      </c>
      <c r="C3022">
        <v>20190811</v>
      </c>
      <c r="D3022" t="s">
        <v>338</v>
      </c>
      <c r="E3022" s="2" t="s">
        <v>0</v>
      </c>
      <c r="F3022" s="2" t="s">
        <v>3702</v>
      </c>
      <c r="G3022" s="1">
        <v>2000</v>
      </c>
      <c r="H3022">
        <v>1000</v>
      </c>
      <c r="K3022" s="2">
        <v>105</v>
      </c>
      <c r="L3022" s="2" t="s">
        <v>3714</v>
      </c>
      <c r="M3022" s="2">
        <v>6942.5000052861869</v>
      </c>
      <c r="N3022" s="2">
        <v>0</v>
      </c>
      <c r="O3022" s="3">
        <f t="shared" si="3500"/>
        <v>19.720142305958269</v>
      </c>
      <c r="P3022" s="3">
        <f t="shared" si="3501"/>
        <v>0.14973841888334458</v>
      </c>
      <c r="Q3022" s="3">
        <f t="shared" si="3502"/>
        <v>728.92743188223233</v>
      </c>
      <c r="R3022" s="3">
        <f t="shared" si="3503"/>
        <v>2.508880556422294</v>
      </c>
      <c r="S3022" s="3">
        <f t="shared" si="3504"/>
        <v>1.5648611372058641</v>
      </c>
      <c r="T3022" s="3">
        <f t="shared" si="3505"/>
        <v>30.629524230957031</v>
      </c>
      <c r="U3022" s="2">
        <v>6</v>
      </c>
      <c r="V3022" s="3">
        <f t="shared" si="3506"/>
        <v>1.4200000166893005</v>
      </c>
      <c r="W3022" s="2">
        <v>1</v>
      </c>
      <c r="X3022" s="3">
        <f t="shared" si="3507"/>
        <v>2.8400000333786011</v>
      </c>
      <c r="Y3022" s="2">
        <v>28.734891891479492</v>
      </c>
      <c r="Z3022" s="2">
        <v>30.629524230957031</v>
      </c>
      <c r="AA3022" s="2">
        <v>28.568340301513672</v>
      </c>
      <c r="AB3022" s="2">
        <v>999.54180908203125</v>
      </c>
      <c r="AC3022" s="2">
        <v>972.99859619140625</v>
      </c>
      <c r="AD3022" s="2">
        <v>27.970344543457031</v>
      </c>
      <c r="AE3022" s="2">
        <v>30.882503509521484</v>
      </c>
      <c r="AF3022" s="2">
        <v>65.341300964355469</v>
      </c>
      <c r="AG3022" s="2">
        <v>72.015663146972656</v>
      </c>
      <c r="AH3022" s="2">
        <v>500.94793701171875</v>
      </c>
      <c r="AI3022" s="2">
        <v>2000.50830078125</v>
      </c>
      <c r="AJ3022" s="2">
        <v>14.232229232788086</v>
      </c>
      <c r="AK3022" s="2">
        <v>92.35302734375</v>
      </c>
      <c r="AL3022" s="2">
        <v>-6.6015281677246094</v>
      </c>
      <c r="AM3022" s="2">
        <v>8.535158634185791E-2</v>
      </c>
      <c r="AN3022" s="2">
        <v>1</v>
      </c>
      <c r="AO3022" s="2">
        <v>-0.21956524252891541</v>
      </c>
      <c r="AP3022" s="2">
        <v>2.737391471862793</v>
      </c>
      <c r="AQ3022" s="2">
        <v>1</v>
      </c>
      <c r="AR3022" s="2">
        <v>0</v>
      </c>
      <c r="AS3022" s="2">
        <v>0.15999999642372131</v>
      </c>
      <c r="AT3022" s="2">
        <v>111115</v>
      </c>
      <c r="AU3022" s="3">
        <f t="shared" si="3508"/>
        <v>0.83491322835286441</v>
      </c>
      <c r="AV3022" s="3">
        <f t="shared" si="3509"/>
        <v>2.5088805564222939E-3</v>
      </c>
      <c r="AW3022" s="3">
        <f t="shared" si="3510"/>
        <v>303.77952423095701</v>
      </c>
      <c r="AX3022" s="3">
        <f t="shared" si="3511"/>
        <v>301.88489189147947</v>
      </c>
      <c r="AY3022" s="3">
        <f t="shared" si="3512"/>
        <v>320.0813209706248</v>
      </c>
      <c r="AZ3022" s="3">
        <f t="shared" si="3513"/>
        <v>2.1954808517114066</v>
      </c>
      <c r="BA3022" s="3">
        <f t="shared" si="3514"/>
        <v>4.4169538282641572</v>
      </c>
      <c r="BB3022" s="3">
        <f t="shared" si="3515"/>
        <v>47.826843962826246</v>
      </c>
      <c r="BC3022" s="3">
        <f t="shared" si="3516"/>
        <v>16.944340453304761</v>
      </c>
      <c r="BD3022" s="3">
        <f t="shared" si="3517"/>
        <v>29.682208061218262</v>
      </c>
      <c r="BE3022" s="3">
        <f t="shared" si="3518"/>
        <v>4.1832965900143977</v>
      </c>
      <c r="BF3022" s="3">
        <f t="shared" si="3519"/>
        <v>0.14223890196984318</v>
      </c>
      <c r="BG3022" s="3">
        <f t="shared" si="3520"/>
        <v>2.8520926910582931</v>
      </c>
      <c r="BH3022" s="3">
        <f t="shared" si="3521"/>
        <v>1.3312038989561046</v>
      </c>
      <c r="BI3022" s="3">
        <f t="shared" si="3522"/>
        <v>8.9543993973925928E-2</v>
      </c>
      <c r="BJ3022" s="3">
        <f t="shared" si="3523"/>
        <v>67.31865504822926</v>
      </c>
      <c r="BK3022" s="3">
        <f t="shared" si="3524"/>
        <v>0.74915568710526614</v>
      </c>
      <c r="BL3022" s="3">
        <f t="shared" si="3525"/>
        <v>64.967186303668598</v>
      </c>
      <c r="BM3022" s="3">
        <f t="shared" si="3526"/>
        <v>963.62458499416948</v>
      </c>
      <c r="BN3022" s="3">
        <f t="shared" si="3527"/>
        <v>1.3295241519121263E-2</v>
      </c>
    </row>
    <row r="3023" spans="1:66">
      <c r="A3023" s="2" t="s">
        <v>3703</v>
      </c>
      <c r="B3023" t="s">
        <v>2748</v>
      </c>
      <c r="C3023">
        <v>20190811</v>
      </c>
      <c r="D3023" t="s">
        <v>338</v>
      </c>
      <c r="E3023" s="2" t="s">
        <v>0</v>
      </c>
      <c r="F3023" s="2" t="s">
        <v>3702</v>
      </c>
      <c r="G3023" s="1">
        <v>2000</v>
      </c>
      <c r="H3023">
        <v>1400</v>
      </c>
      <c r="K3023" s="2">
        <v>106</v>
      </c>
      <c r="L3023" s="2" t="s">
        <v>3715</v>
      </c>
      <c r="M3023" s="2">
        <v>7080.5000052861869</v>
      </c>
      <c r="N3023" s="2">
        <v>0</v>
      </c>
      <c r="O3023" s="3">
        <f t="shared" si="3500"/>
        <v>21.47984957994441</v>
      </c>
      <c r="P3023" s="3">
        <f t="shared" si="3501"/>
        <v>0.12323128720593673</v>
      </c>
      <c r="Q3023" s="3">
        <f t="shared" si="3502"/>
        <v>1045.1907811846204</v>
      </c>
      <c r="R3023" s="3">
        <f t="shared" si="3503"/>
        <v>2.1600279024501878</v>
      </c>
      <c r="S3023" s="3">
        <f t="shared" si="3504"/>
        <v>1.6225890827054736</v>
      </c>
      <c r="T3023" s="3">
        <f t="shared" si="3505"/>
        <v>30.745620727539063</v>
      </c>
      <c r="U3023" s="2">
        <v>6</v>
      </c>
      <c r="V3023" s="3">
        <f t="shared" si="3506"/>
        <v>1.4200000166893005</v>
      </c>
      <c r="W3023" s="2">
        <v>1</v>
      </c>
      <c r="X3023" s="3">
        <f t="shared" si="3507"/>
        <v>2.8400000333786011</v>
      </c>
      <c r="Y3023" s="2">
        <v>28.746662139892578</v>
      </c>
      <c r="Z3023" s="2">
        <v>30.745620727539063</v>
      </c>
      <c r="AA3023" s="2">
        <v>28.567197799682617</v>
      </c>
      <c r="AB3023" s="2">
        <v>1398.8311767578125</v>
      </c>
      <c r="AC3023" s="2">
        <v>1369.5599365234375</v>
      </c>
      <c r="AD3023" s="2">
        <v>28.066919326782227</v>
      </c>
      <c r="AE3023" s="2">
        <v>30.575029373168945</v>
      </c>
      <c r="AF3023" s="2">
        <v>65.535743713378906</v>
      </c>
      <c r="AG3023" s="2">
        <v>71.252609252929688</v>
      </c>
      <c r="AH3023" s="2">
        <v>500.93136596679688</v>
      </c>
      <c r="AI3023" s="2">
        <v>1999.4234619140625</v>
      </c>
      <c r="AJ3023" s="2">
        <v>13.48814868927002</v>
      </c>
      <c r="AK3023" s="2">
        <v>92.355354309082031</v>
      </c>
      <c r="AL3023" s="2">
        <v>-12.734584808349609</v>
      </c>
      <c r="AM3023" s="2">
        <v>0.10311472415924072</v>
      </c>
      <c r="AN3023" s="2">
        <v>1</v>
      </c>
      <c r="AO3023" s="2">
        <v>-0.21956524252891541</v>
      </c>
      <c r="AP3023" s="2">
        <v>2.737391471862793</v>
      </c>
      <c r="AQ3023" s="2">
        <v>1</v>
      </c>
      <c r="AR3023" s="2">
        <v>0</v>
      </c>
      <c r="AS3023" s="2">
        <v>0.15999999642372131</v>
      </c>
      <c r="AT3023" s="2">
        <v>111115</v>
      </c>
      <c r="AU3023" s="3">
        <f t="shared" si="3508"/>
        <v>0.83488560994466132</v>
      </c>
      <c r="AV3023" s="3">
        <f t="shared" si="3509"/>
        <v>2.1600279024501876E-3</v>
      </c>
      <c r="AW3023" s="3">
        <f t="shared" si="3510"/>
        <v>303.89562072753904</v>
      </c>
      <c r="AX3023" s="3">
        <f t="shared" si="3511"/>
        <v>301.89666213989256</v>
      </c>
      <c r="AY3023" s="3">
        <f t="shared" si="3512"/>
        <v>319.90774675575449</v>
      </c>
      <c r="AZ3023" s="3">
        <f t="shared" si="3513"/>
        <v>2.359048847901895</v>
      </c>
      <c r="BA3023" s="3">
        <f t="shared" si="3514"/>
        <v>4.4463567534750821</v>
      </c>
      <c r="BB3023" s="3">
        <f t="shared" si="3515"/>
        <v>48.144006232650405</v>
      </c>
      <c r="BC3023" s="3">
        <f t="shared" si="3516"/>
        <v>17.568976859481459</v>
      </c>
      <c r="BD3023" s="3">
        <f t="shared" si="3517"/>
        <v>29.74614143371582</v>
      </c>
      <c r="BE3023" s="3">
        <f t="shared" si="3518"/>
        <v>4.1987196503515714</v>
      </c>
      <c r="BF3023" s="3">
        <f t="shared" si="3519"/>
        <v>0.1181064931876836</v>
      </c>
      <c r="BG3023" s="3">
        <f t="shared" si="3520"/>
        <v>2.8237676707696084</v>
      </c>
      <c r="BH3023" s="3">
        <f t="shared" si="3521"/>
        <v>1.3749519795819629</v>
      </c>
      <c r="BI3023" s="3">
        <f t="shared" si="3522"/>
        <v>7.4260495017287265E-2</v>
      </c>
      <c r="BJ3023" s="3">
        <f t="shared" si="3523"/>
        <v>96.528964916891837</v>
      </c>
      <c r="BK3023" s="3">
        <f t="shared" si="3524"/>
        <v>0.76315811620321439</v>
      </c>
      <c r="BL3023" s="3">
        <f t="shared" si="3525"/>
        <v>63.592056400634078</v>
      </c>
      <c r="BM3023" s="3">
        <f t="shared" si="3526"/>
        <v>1359.3494447656512</v>
      </c>
      <c r="BN3023" s="3">
        <f t="shared" si="3527"/>
        <v>1.0048540581119283E-2</v>
      </c>
    </row>
    <row r="3024" spans="1:66">
      <c r="A3024" s="2" t="s">
        <v>3703</v>
      </c>
      <c r="B3024" t="s">
        <v>2748</v>
      </c>
      <c r="C3024">
        <v>20190811</v>
      </c>
      <c r="D3024" t="s">
        <v>338</v>
      </c>
      <c r="E3024" s="2" t="s">
        <v>0</v>
      </c>
      <c r="F3024" s="2" t="s">
        <v>3702</v>
      </c>
      <c r="G3024" s="1">
        <v>2000</v>
      </c>
      <c r="H3024">
        <v>1800</v>
      </c>
      <c r="K3024" s="2">
        <v>107</v>
      </c>
      <c r="L3024" s="2" t="s">
        <v>2301</v>
      </c>
      <c r="M3024" s="2">
        <v>7196.5000052861869</v>
      </c>
      <c r="N3024" s="2">
        <v>0</v>
      </c>
      <c r="O3024" s="3">
        <f t="shared" si="3500"/>
        <v>22.671037436569129</v>
      </c>
      <c r="P3024" s="3">
        <f t="shared" si="3501"/>
        <v>0.10707065524294342</v>
      </c>
      <c r="Q3024" s="3">
        <f t="shared" si="3502"/>
        <v>1371.5111637773216</v>
      </c>
      <c r="R3024" s="3">
        <f t="shared" si="3503"/>
        <v>1.9397912306702629</v>
      </c>
      <c r="S3024" s="3">
        <f t="shared" si="3504"/>
        <v>1.6679740117503452</v>
      </c>
      <c r="T3024" s="3">
        <f t="shared" si="3505"/>
        <v>30.835588455200195</v>
      </c>
      <c r="U3024" s="2">
        <v>6</v>
      </c>
      <c r="V3024" s="3">
        <f t="shared" si="3506"/>
        <v>1.4200000166893005</v>
      </c>
      <c r="W3024" s="2">
        <v>1</v>
      </c>
      <c r="X3024" s="3">
        <f t="shared" si="3507"/>
        <v>2.8400000333786011</v>
      </c>
      <c r="Y3024" s="2">
        <v>28.750577926635742</v>
      </c>
      <c r="Z3024" s="2">
        <v>30.835588455200195</v>
      </c>
      <c r="AA3024" s="2">
        <v>28.567100524902344</v>
      </c>
      <c r="AB3024" s="2">
        <v>1799.4654541015625</v>
      </c>
      <c r="AC3024" s="2">
        <v>1768.20458984375</v>
      </c>
      <c r="AD3024" s="2">
        <v>28.078084945678711</v>
      </c>
      <c r="AE3024" s="2">
        <v>30.33088493347168</v>
      </c>
      <c r="AF3024" s="2">
        <v>65.535133361816406</v>
      </c>
      <c r="AG3024" s="2">
        <v>70.668807983398438</v>
      </c>
      <c r="AH3024" s="2">
        <v>500.96475219726563</v>
      </c>
      <c r="AI3024" s="2">
        <v>2000.002685546875</v>
      </c>
      <c r="AJ3024" s="2">
        <v>14.148143768310547</v>
      </c>
      <c r="AK3024" s="2">
        <v>92.357521057128906</v>
      </c>
      <c r="AL3024" s="2">
        <v>-19.535976409912109</v>
      </c>
      <c r="AM3024" s="2">
        <v>0.11914026737213135</v>
      </c>
      <c r="AN3024" s="2">
        <v>1</v>
      </c>
      <c r="AO3024" s="2">
        <v>-0.21956524252891541</v>
      </c>
      <c r="AP3024" s="2">
        <v>2.737391471862793</v>
      </c>
      <c r="AQ3024" s="2">
        <v>1</v>
      </c>
      <c r="AR3024" s="2">
        <v>0</v>
      </c>
      <c r="AS3024" s="2">
        <v>0.15999999642372131</v>
      </c>
      <c r="AT3024" s="2">
        <v>111115</v>
      </c>
      <c r="AU3024" s="3">
        <f t="shared" si="3508"/>
        <v>0.83494125366210936</v>
      </c>
      <c r="AV3024" s="3">
        <f t="shared" si="3509"/>
        <v>1.939791230670263E-3</v>
      </c>
      <c r="AW3024" s="3">
        <f t="shared" si="3510"/>
        <v>303.98558845520017</v>
      </c>
      <c r="AX3024" s="3">
        <f t="shared" si="3511"/>
        <v>301.90057792663572</v>
      </c>
      <c r="AY3024" s="3">
        <f t="shared" si="3512"/>
        <v>320.00042253493302</v>
      </c>
      <c r="AZ3024" s="3">
        <f t="shared" si="3513"/>
        <v>2.4617326127527774</v>
      </c>
      <c r="BA3024" s="3">
        <f t="shared" si="3514"/>
        <v>4.4692593556748097</v>
      </c>
      <c r="BB3024" s="3">
        <f t="shared" si="3515"/>
        <v>48.390854415746965</v>
      </c>
      <c r="BC3024" s="3">
        <f t="shared" si="3516"/>
        <v>18.059969482275285</v>
      </c>
      <c r="BD3024" s="3">
        <f t="shared" si="3517"/>
        <v>29.793083190917969</v>
      </c>
      <c r="BE3024" s="3">
        <f t="shared" si="3518"/>
        <v>4.2100752454229129</v>
      </c>
      <c r="BF3024" s="3">
        <f t="shared" si="3519"/>
        <v>0.10318064837666244</v>
      </c>
      <c r="BG3024" s="3">
        <f t="shared" si="3520"/>
        <v>2.8012853439244645</v>
      </c>
      <c r="BH3024" s="3">
        <f t="shared" si="3521"/>
        <v>1.4087899014984484</v>
      </c>
      <c r="BI3024" s="3">
        <f t="shared" si="3522"/>
        <v>6.4826468727763875E-2</v>
      </c>
      <c r="BJ3024" s="3">
        <f t="shared" si="3523"/>
        <v>126.66937118865135</v>
      </c>
      <c r="BK3024" s="3">
        <f t="shared" si="3524"/>
        <v>0.77565185140624326</v>
      </c>
      <c r="BL3024" s="3">
        <f t="shared" si="3525"/>
        <v>62.561258555905532</v>
      </c>
      <c r="BM3024" s="3">
        <f t="shared" si="3526"/>
        <v>1757.4278644283781</v>
      </c>
      <c r="BN3024" s="3">
        <f t="shared" si="3527"/>
        <v>8.0704799525933395E-3</v>
      </c>
    </row>
    <row r="3025" spans="1:66">
      <c r="A3025" s="2"/>
      <c r="B3025" s="7"/>
      <c r="C3025"/>
      <c r="D3025" s="7"/>
      <c r="E3025" s="13"/>
      <c r="F3025" s="2"/>
      <c r="G3025" s="14"/>
      <c r="H3025" s="7"/>
      <c r="K3025" s="2"/>
      <c r="L3025" s="2"/>
      <c r="M3025" s="2"/>
      <c r="N3025" s="2"/>
      <c r="O3025" s="3"/>
      <c r="P3025" s="3"/>
      <c r="Q3025" s="3"/>
      <c r="R3025" s="3"/>
      <c r="S3025" s="3"/>
      <c r="T3025" s="3"/>
      <c r="U3025" s="2"/>
      <c r="V3025" s="3"/>
      <c r="W3025" s="2"/>
      <c r="X3025" s="3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</row>
    <row r="3026" spans="1:66">
      <c r="A3026" s="2" t="s">
        <v>3717</v>
      </c>
      <c r="B3026" t="s">
        <v>2748</v>
      </c>
      <c r="C3026">
        <v>20190811</v>
      </c>
      <c r="D3026" t="s">
        <v>338</v>
      </c>
      <c r="E3026" s="2" t="s">
        <v>0</v>
      </c>
      <c r="F3026" s="2" t="s">
        <v>3716</v>
      </c>
      <c r="G3026" s="1">
        <v>2000</v>
      </c>
      <c r="H3026">
        <v>400</v>
      </c>
      <c r="K3026" s="2">
        <v>127</v>
      </c>
      <c r="L3026" s="2" t="s">
        <v>3718</v>
      </c>
      <c r="M3026" s="2">
        <v>13599.50000519678</v>
      </c>
      <c r="N3026" s="2">
        <v>0</v>
      </c>
      <c r="O3026" s="3">
        <f t="shared" ref="O3026:O3043" si="3528">(AB3026-AC3026*(1000-AD3026)/(1000-AE3026))*AU3026</f>
        <v>4.9834207277696274</v>
      </c>
      <c r="P3026" s="3">
        <f t="shared" ref="P3026:P3043" si="3529">IF(BF3026&lt;&gt;0,1/(1/BF3026-1/X3026),0)</f>
        <v>7.9568855878041606E-2</v>
      </c>
      <c r="Q3026" s="3">
        <f t="shared" ref="Q3026:Q3043" si="3530">((BI3026-AV3026/2)*AC3026-O3026)/(BI3026+AV3026/2)</f>
        <v>279.36904656939492</v>
      </c>
      <c r="R3026" s="3">
        <f t="shared" ref="R3026:R3043" si="3531">AV3026*1000</f>
        <v>1.5741073632892304</v>
      </c>
      <c r="S3026" s="3">
        <f t="shared" ref="S3026:S3043" si="3532">(BA3026-BG3026)</f>
        <v>1.7978182118041097</v>
      </c>
      <c r="T3026" s="3">
        <f t="shared" ref="T3026:T3043" si="3533">(Z3026+AZ3026*N3026)</f>
        <v>32.156398773193359</v>
      </c>
      <c r="U3026" s="2">
        <v>6</v>
      </c>
      <c r="V3026" s="3">
        <f t="shared" ref="V3026:V3043" si="3534">(U3026*AO3026+AP3026)</f>
        <v>1.4200000166893005</v>
      </c>
      <c r="W3026" s="2">
        <v>1</v>
      </c>
      <c r="X3026" s="3">
        <f t="shared" ref="X3026:X3043" si="3535">V3026*(W3026+1)*(W3026+1)/(W3026*W3026+1)</f>
        <v>2.8400000333786011</v>
      </c>
      <c r="Y3026" s="2">
        <v>29.474380493164063</v>
      </c>
      <c r="Z3026" s="2">
        <v>32.156398773193359</v>
      </c>
      <c r="AA3026" s="2">
        <v>29.152290344238281</v>
      </c>
      <c r="AB3026" s="2">
        <v>399.5970458984375</v>
      </c>
      <c r="AC3026" s="2">
        <v>392.87591552734375</v>
      </c>
      <c r="AD3026" s="2">
        <v>30.882549285888672</v>
      </c>
      <c r="AE3026" s="2">
        <v>32.709396362304688</v>
      </c>
      <c r="AF3026" s="2">
        <v>68.974716186523438</v>
      </c>
      <c r="AG3026" s="2">
        <v>73.053802490234375</v>
      </c>
      <c r="AH3026" s="2">
        <v>500.08102416992188</v>
      </c>
      <c r="AI3026" s="2">
        <v>2000.19482421875</v>
      </c>
      <c r="AJ3026" s="2">
        <v>12.762638092041016</v>
      </c>
      <c r="AK3026" s="2">
        <v>92.318992614746094</v>
      </c>
      <c r="AL3026" s="2">
        <v>-0.19715118408203125</v>
      </c>
      <c r="AM3026" s="2">
        <v>7.895815372467041E-2</v>
      </c>
      <c r="AN3026" s="2">
        <v>1</v>
      </c>
      <c r="AO3026" s="2">
        <v>-0.21956524252891541</v>
      </c>
      <c r="AP3026" s="2">
        <v>2.737391471862793</v>
      </c>
      <c r="AQ3026" s="2">
        <v>1</v>
      </c>
      <c r="AR3026" s="2">
        <v>0</v>
      </c>
      <c r="AS3026" s="2">
        <v>0.15999999642372131</v>
      </c>
      <c r="AT3026" s="2">
        <v>111115</v>
      </c>
      <c r="AU3026" s="3">
        <f t="shared" ref="AU3026:AU3043" si="3536">AH3026*0.000001/(U3026*0.0001)</f>
        <v>0.83346837361653625</v>
      </c>
      <c r="AV3026" s="3">
        <f t="shared" ref="AV3026:AV3043" si="3537">(AE3026-AD3026)/(1000-AE3026)*AU3026</f>
        <v>1.5741073632892304E-3</v>
      </c>
      <c r="AW3026" s="3">
        <f t="shared" ref="AW3026:AW3043" si="3538">(Z3026+273.15)</f>
        <v>305.30639877319334</v>
      </c>
      <c r="AX3026" s="3">
        <f t="shared" ref="AX3026:AX3043" si="3539">(Y3026+273.15)</f>
        <v>302.62438049316404</v>
      </c>
      <c r="AY3026" s="3">
        <f t="shared" ref="AY3026:AY3043" si="3540">(AI3026*AQ3026+AJ3026*AR3026)*AS3026</f>
        <v>320.03116472174588</v>
      </c>
      <c r="AZ3026" s="3">
        <f t="shared" ref="AZ3026:AZ3043" si="3541">((AY3026+0.00000010773*(AX3026^4-AW3026^4))-AV3026*44100)/(V3026*51.4+0.00000043092*AW3026^3)</f>
        <v>2.5589514297253406</v>
      </c>
      <c r="BA3026" s="3">
        <f t="shared" ref="BA3026:BA3043" si="3542">0.61365*EXP(17.502*T3026/(240.97+T3026))</f>
        <v>4.8175167330085191</v>
      </c>
      <c r="BB3026" s="3">
        <f t="shared" ref="BB3026:BB3043" si="3543">BA3026*1000/AK3026</f>
        <v>52.183376319024283</v>
      </c>
      <c r="BC3026" s="3">
        <f t="shared" ref="BC3026:BC3043" si="3544">(BB3026-AE3026)</f>
        <v>19.473979956719596</v>
      </c>
      <c r="BD3026" s="3">
        <f t="shared" ref="BD3026:BD3043" si="3545">IF(N3026,Z3026,(Y3026+Z3026)/2)</f>
        <v>30.815389633178711</v>
      </c>
      <c r="BE3026" s="3">
        <f t="shared" ref="BE3026:BE3043" si="3546">0.61365*EXP(17.502*BD3026/(240.97+BD3026))</f>
        <v>4.4641085236623548</v>
      </c>
      <c r="BF3026" s="3">
        <f t="shared" ref="BF3026:BF3043" si="3547">IF(BC3026&lt;&gt;0,(1000-(BB3026+AE3026)/2)/BC3026*AV3026,0)</f>
        <v>7.7400315567505359E-2</v>
      </c>
      <c r="BG3026" s="3">
        <f t="shared" ref="BG3026:BG3043" si="3548">AE3026*AK3026/1000</f>
        <v>3.0196985212044094</v>
      </c>
      <c r="BH3026" s="3">
        <f t="shared" ref="BH3026:BH3043" si="3549">(BE3026-BG3026)</f>
        <v>1.4444100024579454</v>
      </c>
      <c r="BI3026" s="3">
        <f t="shared" ref="BI3026:BI3043" si="3550">1/(1.6/P3026+1.37/X3026)</f>
        <v>4.8565462608233391E-2</v>
      </c>
      <c r="BJ3026" s="3">
        <f t="shared" ref="BJ3026:BJ3043" si="3551">Q3026*AK3026*0.001</f>
        <v>25.791068947028627</v>
      </c>
      <c r="BK3026" s="3">
        <f t="shared" ref="BK3026:BK3043" si="3552">Q3026/AC3026</f>
        <v>0.71108723016122666</v>
      </c>
      <c r="BL3026" s="3">
        <f t="shared" ref="BL3026:BL3043" si="3553">(1-AV3026*AK3026/BA3026/P3026)*100</f>
        <v>62.089539304878315</v>
      </c>
      <c r="BM3026" s="3">
        <f t="shared" ref="BM3026:BM3043" si="3554">(AC3026-O3026/(X3026/1.35))</f>
        <v>390.50703598388634</v>
      </c>
      <c r="BN3026" s="3">
        <f t="shared" ref="BN3026:BN3043" si="3555">O3026*BL3026/100/BM3026</f>
        <v>7.9235012083717048E-3</v>
      </c>
    </row>
    <row r="3027" spans="1:66">
      <c r="A3027" s="2" t="s">
        <v>3717</v>
      </c>
      <c r="B3027" t="s">
        <v>2748</v>
      </c>
      <c r="C3027">
        <v>20190811</v>
      </c>
      <c r="D3027" t="s">
        <v>338</v>
      </c>
      <c r="E3027" s="2" t="s">
        <v>0</v>
      </c>
      <c r="F3027" s="2" t="s">
        <v>3716</v>
      </c>
      <c r="G3027" s="1">
        <v>2000</v>
      </c>
      <c r="H3027">
        <v>325</v>
      </c>
      <c r="K3027" s="2">
        <v>128</v>
      </c>
      <c r="L3027" s="2" t="s">
        <v>3719</v>
      </c>
      <c r="M3027" s="2">
        <v>13697.000005275011</v>
      </c>
      <c r="N3027" s="2">
        <v>0</v>
      </c>
      <c r="O3027" s="3">
        <f t="shared" si="3528"/>
        <v>3.7702137408670118</v>
      </c>
      <c r="P3027" s="3">
        <f t="shared" si="3529"/>
        <v>7.8943815057283026E-2</v>
      </c>
      <c r="Q3027" s="3">
        <f t="shared" si="3530"/>
        <v>232.57071543252849</v>
      </c>
      <c r="R3027" s="3">
        <f t="shared" si="3531"/>
        <v>1.560940413080625</v>
      </c>
      <c r="S3027" s="3">
        <f t="shared" si="3532"/>
        <v>1.7964733253942948</v>
      </c>
      <c r="T3027" s="3">
        <f t="shared" si="3533"/>
        <v>32.166362762451172</v>
      </c>
      <c r="U3027" s="2">
        <v>6</v>
      </c>
      <c r="V3027" s="3">
        <f t="shared" si="3534"/>
        <v>1.4200000166893005</v>
      </c>
      <c r="W3027" s="2">
        <v>1</v>
      </c>
      <c r="X3027" s="3">
        <f t="shared" si="3535"/>
        <v>2.8400000333786011</v>
      </c>
      <c r="Y3027" s="2">
        <v>29.481616973876953</v>
      </c>
      <c r="Z3027" s="2">
        <v>32.166362762451172</v>
      </c>
      <c r="AA3027" s="2">
        <v>29.15263557434082</v>
      </c>
      <c r="AB3027" s="2">
        <v>324.86962890625</v>
      </c>
      <c r="AC3027" s="2">
        <v>319.7471923828125</v>
      </c>
      <c r="AD3027" s="2">
        <v>30.941301345825195</v>
      </c>
      <c r="AE3027" s="2">
        <v>32.752815246582031</v>
      </c>
      <c r="AF3027" s="2">
        <v>69.14764404296875</v>
      </c>
      <c r="AG3027" s="2">
        <v>73.12066650390625</v>
      </c>
      <c r="AH3027" s="2">
        <v>500.07296752929688</v>
      </c>
      <c r="AI3027" s="2">
        <v>1999.7669677734375</v>
      </c>
      <c r="AJ3027" s="2">
        <v>13.278474807739258</v>
      </c>
      <c r="AK3027" s="2">
        <v>92.320549011230469</v>
      </c>
      <c r="AL3027" s="2">
        <v>0.48274993896484375</v>
      </c>
      <c r="AM3027" s="2">
        <v>9.034883975982666E-2</v>
      </c>
      <c r="AN3027" s="2">
        <v>1</v>
      </c>
      <c r="AO3027" s="2">
        <v>-0.21956524252891541</v>
      </c>
      <c r="AP3027" s="2">
        <v>2.737391471862793</v>
      </c>
      <c r="AQ3027" s="2">
        <v>1</v>
      </c>
      <c r="AR3027" s="2">
        <v>0</v>
      </c>
      <c r="AS3027" s="2">
        <v>0.15999999642372131</v>
      </c>
      <c r="AT3027" s="2">
        <v>111115</v>
      </c>
      <c r="AU3027" s="3">
        <f t="shared" si="3536"/>
        <v>0.8334549458821614</v>
      </c>
      <c r="AV3027" s="3">
        <f t="shared" si="3537"/>
        <v>1.5609404130806251E-3</v>
      </c>
      <c r="AW3027" s="3">
        <f t="shared" si="3538"/>
        <v>305.31636276245115</v>
      </c>
      <c r="AX3027" s="3">
        <f t="shared" si="3539"/>
        <v>302.63161697387693</v>
      </c>
      <c r="AY3027" s="3">
        <f t="shared" si="3540"/>
        <v>319.96270769202602</v>
      </c>
      <c r="AZ3027" s="3">
        <f t="shared" si="3541"/>
        <v>2.5645039265468772</v>
      </c>
      <c r="BA3027" s="3">
        <f t="shared" si="3542"/>
        <v>4.8202312106221479</v>
      </c>
      <c r="BB3027" s="3">
        <f t="shared" si="3543"/>
        <v>52.211899325206396</v>
      </c>
      <c r="BC3027" s="3">
        <f t="shared" si="3544"/>
        <v>19.459084078624365</v>
      </c>
      <c r="BD3027" s="3">
        <f t="shared" si="3545"/>
        <v>30.823989868164063</v>
      </c>
      <c r="BE3027" s="3">
        <f t="shared" si="3546"/>
        <v>4.4663010074468081</v>
      </c>
      <c r="BF3027" s="3">
        <f t="shared" si="3547"/>
        <v>7.6808753110429215E-2</v>
      </c>
      <c r="BG3027" s="3">
        <f t="shared" si="3548"/>
        <v>3.023757885227853</v>
      </c>
      <c r="BH3027" s="3">
        <f t="shared" si="3549"/>
        <v>1.4425431222189551</v>
      </c>
      <c r="BI3027" s="3">
        <f t="shared" si="3550"/>
        <v>4.8192833198014158E-2</v>
      </c>
      <c r="BJ3027" s="3">
        <f t="shared" si="3551"/>
        <v>21.47105613266568</v>
      </c>
      <c r="BK3027" s="3">
        <f t="shared" si="3552"/>
        <v>0.727358115952076</v>
      </c>
      <c r="BL3027" s="3">
        <f t="shared" si="3553"/>
        <v>62.129702014229707</v>
      </c>
      <c r="BM3027" s="3">
        <f t="shared" si="3554"/>
        <v>317.95501333691459</v>
      </c>
      <c r="BN3027" s="3">
        <f t="shared" si="3555"/>
        <v>7.3671508994831176E-3</v>
      </c>
    </row>
    <row r="3028" spans="1:66">
      <c r="A3028" s="2" t="s">
        <v>3717</v>
      </c>
      <c r="B3028" t="s">
        <v>2748</v>
      </c>
      <c r="C3028">
        <v>20190811</v>
      </c>
      <c r="D3028" t="s">
        <v>338</v>
      </c>
      <c r="E3028" s="2" t="s">
        <v>0</v>
      </c>
      <c r="F3028" s="2" t="s">
        <v>3716</v>
      </c>
      <c r="G3028" s="1">
        <v>2000</v>
      </c>
      <c r="H3028">
        <v>250</v>
      </c>
      <c r="K3028" s="2">
        <v>129</v>
      </c>
      <c r="L3028" s="2" t="s">
        <v>3720</v>
      </c>
      <c r="M3028" s="2">
        <v>13785.500005286187</v>
      </c>
      <c r="N3028" s="2">
        <v>0</v>
      </c>
      <c r="O3028" s="3">
        <f t="shared" si="3528"/>
        <v>2.566215954092899</v>
      </c>
      <c r="P3028" s="3">
        <f t="shared" si="3529"/>
        <v>7.890761793778317E-2</v>
      </c>
      <c r="Q3028" s="3">
        <f t="shared" si="3530"/>
        <v>186.84683873949481</v>
      </c>
      <c r="R3028" s="3">
        <f t="shared" si="3531"/>
        <v>1.5555286353713862</v>
      </c>
      <c r="S3028" s="3">
        <f t="shared" si="3532"/>
        <v>1.7910082348014846</v>
      </c>
      <c r="T3028" s="3">
        <f t="shared" si="3533"/>
        <v>32.161380767822266</v>
      </c>
      <c r="U3028" s="2">
        <v>6</v>
      </c>
      <c r="V3028" s="3">
        <f t="shared" si="3534"/>
        <v>1.4200000166893005</v>
      </c>
      <c r="W3028" s="2">
        <v>1</v>
      </c>
      <c r="X3028" s="3">
        <f t="shared" si="3535"/>
        <v>2.8400000333786011</v>
      </c>
      <c r="Y3028" s="2">
        <v>29.480783462524414</v>
      </c>
      <c r="Z3028" s="2">
        <v>32.161380767822266</v>
      </c>
      <c r="AA3028" s="2">
        <v>29.152460098266602</v>
      </c>
      <c r="AB3028" s="2">
        <v>250.66697692871094</v>
      </c>
      <c r="AC3028" s="2">
        <v>247.12646484375</v>
      </c>
      <c r="AD3028" s="2">
        <v>30.992156982421875</v>
      </c>
      <c r="AE3028" s="2">
        <v>32.797447204589844</v>
      </c>
      <c r="AF3028" s="2">
        <v>69.285003662109375</v>
      </c>
      <c r="AG3028" s="2">
        <v>73.225082397460938</v>
      </c>
      <c r="AH3028" s="2">
        <v>500.03414916992188</v>
      </c>
      <c r="AI3028" s="2">
        <v>1999.879150390625</v>
      </c>
      <c r="AJ3028" s="2">
        <v>10.525713920593262</v>
      </c>
      <c r="AK3028" s="2">
        <v>92.320159912109375</v>
      </c>
      <c r="AL3028" s="2">
        <v>0.96538543701171875</v>
      </c>
      <c r="AM3028" s="2">
        <v>8.6385369300842285E-2</v>
      </c>
      <c r="AN3028" s="2">
        <v>1</v>
      </c>
      <c r="AO3028" s="2">
        <v>-0.21956524252891541</v>
      </c>
      <c r="AP3028" s="2">
        <v>2.737391471862793</v>
      </c>
      <c r="AQ3028" s="2">
        <v>1</v>
      </c>
      <c r="AR3028" s="2">
        <v>0</v>
      </c>
      <c r="AS3028" s="2">
        <v>0.15999999642372131</v>
      </c>
      <c r="AT3028" s="2">
        <v>111115</v>
      </c>
      <c r="AU3028" s="3">
        <f t="shared" si="3536"/>
        <v>0.83339024861653632</v>
      </c>
      <c r="AV3028" s="3">
        <f t="shared" si="3537"/>
        <v>1.5555286353713862E-3</v>
      </c>
      <c r="AW3028" s="3">
        <f t="shared" si="3538"/>
        <v>305.31138076782224</v>
      </c>
      <c r="AX3028" s="3">
        <f t="shared" si="3539"/>
        <v>302.63078346252439</v>
      </c>
      <c r="AY3028" s="3">
        <f t="shared" si="3540"/>
        <v>319.98065691037482</v>
      </c>
      <c r="AZ3028" s="3">
        <f t="shared" si="3541"/>
        <v>2.5681319175823005</v>
      </c>
      <c r="BA3028" s="3">
        <f t="shared" si="3542"/>
        <v>4.8188738054381837</v>
      </c>
      <c r="BB3028" s="3">
        <f t="shared" si="3543"/>
        <v>52.197416144272793</v>
      </c>
      <c r="BC3028" s="3">
        <f t="shared" si="3544"/>
        <v>19.39996893968295</v>
      </c>
      <c r="BD3028" s="3">
        <f t="shared" si="3545"/>
        <v>30.82108211517334</v>
      </c>
      <c r="BE3028" s="3">
        <f t="shared" si="3546"/>
        <v>4.4655596202914438</v>
      </c>
      <c r="BF3028" s="3">
        <f t="shared" si="3547"/>
        <v>7.6774487016081305E-2</v>
      </c>
      <c r="BG3028" s="3">
        <f t="shared" si="3548"/>
        <v>3.027865570636699</v>
      </c>
      <c r="BH3028" s="3">
        <f t="shared" si="3549"/>
        <v>1.4376940496547448</v>
      </c>
      <c r="BI3028" s="3">
        <f t="shared" si="3550"/>
        <v>4.8171249427228079E-2</v>
      </c>
      <c r="BJ3028" s="3">
        <f t="shared" si="3551"/>
        <v>17.249730031502274</v>
      </c>
      <c r="BK3028" s="3">
        <f t="shared" si="3552"/>
        <v>0.75607781974153188</v>
      </c>
      <c r="BL3028" s="3">
        <f t="shared" si="3553"/>
        <v>62.233210123585557</v>
      </c>
      <c r="BM3028" s="3">
        <f t="shared" si="3554"/>
        <v>245.90660868272593</v>
      </c>
      <c r="BN3028" s="3">
        <f t="shared" si="3555"/>
        <v>6.4944922606620294E-3</v>
      </c>
    </row>
    <row r="3029" spans="1:66">
      <c r="A3029" s="2" t="s">
        <v>3717</v>
      </c>
      <c r="B3029" t="s">
        <v>2748</v>
      </c>
      <c r="C3029">
        <v>20190811</v>
      </c>
      <c r="D3029" t="s">
        <v>338</v>
      </c>
      <c r="E3029" s="2" t="s">
        <v>0</v>
      </c>
      <c r="F3029" s="2" t="s">
        <v>3716</v>
      </c>
      <c r="G3029" s="1">
        <v>2000</v>
      </c>
      <c r="H3029">
        <v>175</v>
      </c>
      <c r="K3029" s="2">
        <v>130</v>
      </c>
      <c r="L3029" s="2" t="s">
        <v>3721</v>
      </c>
      <c r="M3029" s="2">
        <v>13874.500005286187</v>
      </c>
      <c r="N3029" s="2">
        <v>0</v>
      </c>
      <c r="O3029" s="3">
        <f t="shared" si="3528"/>
        <v>1.3793569810420292</v>
      </c>
      <c r="P3029" s="3">
        <f t="shared" si="3529"/>
        <v>8.0234091904188662E-2</v>
      </c>
      <c r="Q3029" s="3">
        <f t="shared" si="3530"/>
        <v>139.5784901268504</v>
      </c>
      <c r="R3029" s="3">
        <f t="shared" si="3531"/>
        <v>1.5777064879322329</v>
      </c>
      <c r="S3029" s="3">
        <f t="shared" si="3532"/>
        <v>1.7872840332524542</v>
      </c>
      <c r="T3029" s="3">
        <f t="shared" si="3533"/>
        <v>32.157230377197266</v>
      </c>
      <c r="U3029" s="2">
        <v>6</v>
      </c>
      <c r="V3029" s="3">
        <f t="shared" si="3534"/>
        <v>1.4200000166893005</v>
      </c>
      <c r="W3029" s="2">
        <v>1</v>
      </c>
      <c r="X3029" s="3">
        <f t="shared" si="3535"/>
        <v>2.8400000333786011</v>
      </c>
      <c r="Y3029" s="2">
        <v>29.479198455810547</v>
      </c>
      <c r="Z3029" s="2">
        <v>32.157230377197266</v>
      </c>
      <c r="AA3029" s="2">
        <v>29.151960372924805</v>
      </c>
      <c r="AB3029" s="2">
        <v>174.76521301269531</v>
      </c>
      <c r="AC3029" s="2">
        <v>172.78317260742188</v>
      </c>
      <c r="AD3029" s="2">
        <v>30.995155334472656</v>
      </c>
      <c r="AE3029" s="2">
        <v>32.825969696044922</v>
      </c>
      <c r="AF3029" s="2">
        <v>69.297348022460938</v>
      </c>
      <c r="AG3029" s="2">
        <v>73.29278564453125</v>
      </c>
      <c r="AH3029" s="2">
        <v>500.07803344726563</v>
      </c>
      <c r="AI3029" s="2">
        <v>2000.07275390625</v>
      </c>
      <c r="AJ3029" s="2">
        <v>9.3581447601318359</v>
      </c>
      <c r="AK3029" s="2">
        <v>92.318954467773438</v>
      </c>
      <c r="AL3029" s="2">
        <v>1.3779525756835938</v>
      </c>
      <c r="AM3029" s="2">
        <v>7.732546329498291E-2</v>
      </c>
      <c r="AN3029" s="2">
        <v>1</v>
      </c>
      <c r="AO3029" s="2">
        <v>-0.21956524252891541</v>
      </c>
      <c r="AP3029" s="2">
        <v>2.737391471862793</v>
      </c>
      <c r="AQ3029" s="2">
        <v>1</v>
      </c>
      <c r="AR3029" s="2">
        <v>0</v>
      </c>
      <c r="AS3029" s="2">
        <v>0.15999999642372131</v>
      </c>
      <c r="AT3029" s="2">
        <v>111115</v>
      </c>
      <c r="AU3029" s="3">
        <f t="shared" si="3536"/>
        <v>0.83346338907877593</v>
      </c>
      <c r="AV3029" s="3">
        <f t="shared" si="3537"/>
        <v>1.5777064879322329E-3</v>
      </c>
      <c r="AW3029" s="3">
        <f t="shared" si="3538"/>
        <v>305.30723037719724</v>
      </c>
      <c r="AX3029" s="3">
        <f t="shared" si="3539"/>
        <v>302.62919845581052</v>
      </c>
      <c r="AY3029" s="3">
        <f t="shared" si="3540"/>
        <v>320.01163347218244</v>
      </c>
      <c r="AZ3029" s="3">
        <f t="shared" si="3541"/>
        <v>2.5574128538013863</v>
      </c>
      <c r="BA3029" s="3">
        <f t="shared" si="3542"/>
        <v>4.8177432349821361</v>
      </c>
      <c r="BB3029" s="3">
        <f t="shared" si="3543"/>
        <v>52.1858513536774</v>
      </c>
      <c r="BC3029" s="3">
        <f t="shared" si="3544"/>
        <v>19.359881657632478</v>
      </c>
      <c r="BD3029" s="3">
        <f t="shared" si="3545"/>
        <v>30.818214416503906</v>
      </c>
      <c r="BE3029" s="3">
        <f t="shared" si="3546"/>
        <v>4.464828550752765</v>
      </c>
      <c r="BF3029" s="3">
        <f t="shared" si="3547"/>
        <v>7.8029642114373826E-2</v>
      </c>
      <c r="BG3029" s="3">
        <f t="shared" si="3548"/>
        <v>3.0304592017296819</v>
      </c>
      <c r="BH3029" s="3">
        <f t="shared" si="3549"/>
        <v>1.4343693490230831</v>
      </c>
      <c r="BI3029" s="3">
        <f t="shared" si="3550"/>
        <v>4.8961904482353255E-2</v>
      </c>
      <c r="BJ3029" s="3">
        <f t="shared" si="3551"/>
        <v>12.885740274701266</v>
      </c>
      <c r="BK3029" s="3">
        <f t="shared" si="3552"/>
        <v>0.80782455849438906</v>
      </c>
      <c r="BL3029" s="3">
        <f t="shared" si="3553"/>
        <v>62.31968740968594</v>
      </c>
      <c r="BM3029" s="3">
        <f t="shared" si="3554"/>
        <v>172.1274923600553</v>
      </c>
      <c r="BN3029" s="3">
        <f t="shared" si="3555"/>
        <v>4.9940363800278003E-3</v>
      </c>
    </row>
    <row r="3030" spans="1:66">
      <c r="A3030" s="2" t="s">
        <v>3717</v>
      </c>
      <c r="B3030" t="s">
        <v>2748</v>
      </c>
      <c r="C3030">
        <v>20190811</v>
      </c>
      <c r="D3030" t="s">
        <v>338</v>
      </c>
      <c r="E3030" s="2" t="s">
        <v>0</v>
      </c>
      <c r="F3030" s="2" t="s">
        <v>3716</v>
      </c>
      <c r="G3030" s="1">
        <v>2000</v>
      </c>
      <c r="H3030">
        <v>100</v>
      </c>
      <c r="K3030" s="2">
        <v>131</v>
      </c>
      <c r="L3030" s="2" t="s">
        <v>3722</v>
      </c>
      <c r="M3030" s="2">
        <v>13964.000005275011</v>
      </c>
      <c r="N3030" s="2">
        <v>0</v>
      </c>
      <c r="O3030" s="3">
        <f t="shared" si="3528"/>
        <v>0.16595460435402346</v>
      </c>
      <c r="P3030" s="3">
        <f t="shared" si="3529"/>
        <v>8.3826566457281385E-2</v>
      </c>
      <c r="Q3030" s="3">
        <f t="shared" si="3530"/>
        <v>94.308658298980859</v>
      </c>
      <c r="R3030" s="3">
        <f t="shared" si="3531"/>
        <v>1.6455946651676814</v>
      </c>
      <c r="S3030" s="3">
        <f t="shared" si="3532"/>
        <v>1.7864755151899416</v>
      </c>
      <c r="T3030" s="3">
        <f t="shared" si="3533"/>
        <v>32.156295776367188</v>
      </c>
      <c r="U3030" s="2">
        <v>6</v>
      </c>
      <c r="V3030" s="3">
        <f t="shared" si="3534"/>
        <v>1.4200000166893005</v>
      </c>
      <c r="W3030" s="2">
        <v>1</v>
      </c>
      <c r="X3030" s="3">
        <f t="shared" si="3535"/>
        <v>2.8400000333786011</v>
      </c>
      <c r="Y3030" s="2">
        <v>29.474061965942383</v>
      </c>
      <c r="Z3030" s="2">
        <v>32.156295776367188</v>
      </c>
      <c r="AA3030" s="2">
        <v>29.151241302490234</v>
      </c>
      <c r="AB3030" s="2">
        <v>101.09414672851563</v>
      </c>
      <c r="AC3030" s="2">
        <v>100.69619750976563</v>
      </c>
      <c r="AD3030" s="2">
        <v>30.922557830810547</v>
      </c>
      <c r="AE3030" s="2">
        <v>32.832233428955078</v>
      </c>
      <c r="AF3030" s="2">
        <v>69.139045715332031</v>
      </c>
      <c r="AG3030" s="2">
        <v>73.329269409179688</v>
      </c>
      <c r="AH3030" s="2">
        <v>500.0533447265625</v>
      </c>
      <c r="AI3030" s="2">
        <v>2001.2496337890625</v>
      </c>
      <c r="AJ3030" s="2">
        <v>8.3267974853515625</v>
      </c>
      <c r="AK3030" s="2">
        <v>92.318214416503906</v>
      </c>
      <c r="AL3030" s="2">
        <v>1.6375503540039063</v>
      </c>
      <c r="AM3030" s="2">
        <v>8.062899112701416E-2</v>
      </c>
      <c r="AN3030" s="2">
        <v>1</v>
      </c>
      <c r="AO3030" s="2">
        <v>-0.21956524252891541</v>
      </c>
      <c r="AP3030" s="2">
        <v>2.737391471862793</v>
      </c>
      <c r="AQ3030" s="2">
        <v>1</v>
      </c>
      <c r="AR3030" s="2">
        <v>0</v>
      </c>
      <c r="AS3030" s="2">
        <v>0.15999999642372131</v>
      </c>
      <c r="AT3030" s="2">
        <v>111115</v>
      </c>
      <c r="AU3030" s="3">
        <f t="shared" si="3536"/>
        <v>0.83342224121093744</v>
      </c>
      <c r="AV3030" s="3">
        <f t="shared" si="3537"/>
        <v>1.6455946651676814E-3</v>
      </c>
      <c r="AW3030" s="3">
        <f t="shared" si="3538"/>
        <v>305.30629577636716</v>
      </c>
      <c r="AX3030" s="3">
        <f t="shared" si="3539"/>
        <v>302.62406196594236</v>
      </c>
      <c r="AY3030" s="3">
        <f t="shared" si="3540"/>
        <v>320.19993424922359</v>
      </c>
      <c r="AZ3030" s="3">
        <f t="shared" si="3541"/>
        <v>2.5239216632747339</v>
      </c>
      <c r="BA3030" s="3">
        <f t="shared" si="3542"/>
        <v>4.8174886806569237</v>
      </c>
      <c r="BB3030" s="3">
        <f t="shared" si="3543"/>
        <v>52.183512334004718</v>
      </c>
      <c r="BC3030" s="3">
        <f t="shared" si="3544"/>
        <v>19.351278905049639</v>
      </c>
      <c r="BD3030" s="3">
        <f t="shared" si="3545"/>
        <v>30.815178871154785</v>
      </c>
      <c r="BE3030" s="3">
        <f t="shared" si="3546"/>
        <v>4.4640548052372289</v>
      </c>
      <c r="BF3030" s="3">
        <f t="shared" si="3547"/>
        <v>8.142324567060702E-2</v>
      </c>
      <c r="BG3030" s="3">
        <f t="shared" si="3548"/>
        <v>3.0310131654669821</v>
      </c>
      <c r="BH3030" s="3">
        <f t="shared" si="3549"/>
        <v>1.4330416397702468</v>
      </c>
      <c r="BI3030" s="3">
        <f t="shared" si="3550"/>
        <v>5.1100129295997845E-2</v>
      </c>
      <c r="BJ3030" s="3">
        <f t="shared" si="3551"/>
        <v>8.706406938178116</v>
      </c>
      <c r="BK3030" s="3">
        <f t="shared" si="3552"/>
        <v>0.93656623220389934</v>
      </c>
      <c r="BL3030" s="3">
        <f t="shared" si="3553"/>
        <v>62.380944632497723</v>
      </c>
      <c r="BM3030" s="3">
        <f t="shared" si="3554"/>
        <v>100.61731063890478</v>
      </c>
      <c r="BN3030" s="3">
        <f t="shared" si="3555"/>
        <v>1.0288890569604961E-3</v>
      </c>
    </row>
    <row r="3031" spans="1:66">
      <c r="A3031" s="2" t="s">
        <v>3717</v>
      </c>
      <c r="B3031" t="s">
        <v>2748</v>
      </c>
      <c r="C3031">
        <v>20190811</v>
      </c>
      <c r="D3031" t="s">
        <v>338</v>
      </c>
      <c r="E3031" s="2" t="s">
        <v>0</v>
      </c>
      <c r="F3031" s="2" t="s">
        <v>3716</v>
      </c>
      <c r="G3031" s="1">
        <v>2000</v>
      </c>
      <c r="H3031">
        <v>66</v>
      </c>
      <c r="K3031" s="2">
        <v>132</v>
      </c>
      <c r="L3031" s="2" t="s">
        <v>3723</v>
      </c>
      <c r="M3031" s="2">
        <v>14052.500005286187</v>
      </c>
      <c r="N3031" s="2">
        <v>0</v>
      </c>
      <c r="O3031" s="3">
        <f t="shared" si="3528"/>
        <v>-0.37602090469935784</v>
      </c>
      <c r="P3031" s="3">
        <f t="shared" si="3529"/>
        <v>8.4271218392229924E-2</v>
      </c>
      <c r="Q3031" s="3">
        <f t="shared" si="3530"/>
        <v>71.620247649624218</v>
      </c>
      <c r="R3031" s="3">
        <f t="shared" si="3531"/>
        <v>1.6309909922333883</v>
      </c>
      <c r="S3031" s="3">
        <f t="shared" si="3532"/>
        <v>1.7618972633790313</v>
      </c>
      <c r="T3031" s="3">
        <f t="shared" si="3533"/>
        <v>32.040634155273438</v>
      </c>
      <c r="U3031" s="2">
        <v>6</v>
      </c>
      <c r="V3031" s="3">
        <f t="shared" si="3534"/>
        <v>1.4200000166893005</v>
      </c>
      <c r="W3031" s="2">
        <v>1</v>
      </c>
      <c r="X3031" s="3">
        <f t="shared" si="3535"/>
        <v>2.8400000333786011</v>
      </c>
      <c r="Y3031" s="2">
        <v>29.44556999206543</v>
      </c>
      <c r="Z3031" s="2">
        <v>32.040634155273438</v>
      </c>
      <c r="AA3031" s="2">
        <v>29.153036117553711</v>
      </c>
      <c r="AB3031" s="2">
        <v>66.171340942382813</v>
      </c>
      <c r="AC3031" s="2">
        <v>66.49237060546875</v>
      </c>
      <c r="AD3031" s="2">
        <v>30.866018295288086</v>
      </c>
      <c r="AE3031" s="2">
        <v>32.758754730224609</v>
      </c>
      <c r="AF3031" s="2">
        <v>69.145355224609375</v>
      </c>
      <c r="AG3031" s="2">
        <v>73.284576416015625</v>
      </c>
      <c r="AH3031" s="2">
        <v>500.08920288085938</v>
      </c>
      <c r="AI3031" s="2">
        <v>2000.9937744140625</v>
      </c>
      <c r="AJ3031" s="2">
        <v>7.991572380065918</v>
      </c>
      <c r="AK3031" s="2">
        <v>92.316673278808594</v>
      </c>
      <c r="AL3031" s="2">
        <v>1.6376113891601563</v>
      </c>
      <c r="AM3031" s="2">
        <v>8.1716179847717285E-2</v>
      </c>
      <c r="AN3031" s="2">
        <v>1</v>
      </c>
      <c r="AO3031" s="2">
        <v>-0.21956524252891541</v>
      </c>
      <c r="AP3031" s="2">
        <v>2.737391471862793</v>
      </c>
      <c r="AQ3031" s="2">
        <v>1</v>
      </c>
      <c r="AR3031" s="2">
        <v>0</v>
      </c>
      <c r="AS3031" s="2">
        <v>0.15999999642372131</v>
      </c>
      <c r="AT3031" s="2">
        <v>111115</v>
      </c>
      <c r="AU3031" s="3">
        <f t="shared" si="3536"/>
        <v>0.8334820048014322</v>
      </c>
      <c r="AV3031" s="3">
        <f t="shared" si="3537"/>
        <v>1.6309909922333882E-3</v>
      </c>
      <c r="AW3031" s="3">
        <f t="shared" si="3538"/>
        <v>305.19063415527341</v>
      </c>
      <c r="AX3031" s="3">
        <f t="shared" si="3539"/>
        <v>302.59556999206541</v>
      </c>
      <c r="AY3031" s="3">
        <f t="shared" si="3540"/>
        <v>320.15899675013861</v>
      </c>
      <c r="AZ3031" s="3">
        <f t="shared" si="3541"/>
        <v>2.5440489782398248</v>
      </c>
      <c r="BA3031" s="3">
        <f t="shared" si="3542"/>
        <v>4.786076520829802</v>
      </c>
      <c r="BB3031" s="3">
        <f t="shared" si="3543"/>
        <v>51.844118194935554</v>
      </c>
      <c r="BC3031" s="3">
        <f t="shared" si="3544"/>
        <v>19.085363464710944</v>
      </c>
      <c r="BD3031" s="3">
        <f t="shared" si="3545"/>
        <v>30.743102073669434</v>
      </c>
      <c r="BE3031" s="3">
        <f t="shared" si="3546"/>
        <v>4.4457170672171875</v>
      </c>
      <c r="BF3031" s="3">
        <f t="shared" si="3547"/>
        <v>8.1842702827878491E-2</v>
      </c>
      <c r="BG3031" s="3">
        <f t="shared" si="3548"/>
        <v>3.0241792574507707</v>
      </c>
      <c r="BH3031" s="3">
        <f t="shared" si="3549"/>
        <v>1.4215378097664169</v>
      </c>
      <c r="BI3031" s="3">
        <f t="shared" si="3550"/>
        <v>5.1364469991659799E-2</v>
      </c>
      <c r="BJ3031" s="3">
        <f t="shared" si="3551"/>
        <v>6.6117430024177182</v>
      </c>
      <c r="BK3031" s="3">
        <f t="shared" si="3552"/>
        <v>1.077119780772769</v>
      </c>
      <c r="BL3031" s="3">
        <f t="shared" si="3553"/>
        <v>62.668727190877327</v>
      </c>
      <c r="BM3031" s="3">
        <f t="shared" si="3554"/>
        <v>66.671112934827192</v>
      </c>
      <c r="BN3031" s="3">
        <f t="shared" si="3555"/>
        <v>-3.5344769957126889E-3</v>
      </c>
    </row>
    <row r="3032" spans="1:66">
      <c r="A3032" s="2" t="s">
        <v>3717</v>
      </c>
      <c r="B3032" t="s">
        <v>2748</v>
      </c>
      <c r="C3032">
        <v>20190811</v>
      </c>
      <c r="D3032" t="s">
        <v>338</v>
      </c>
      <c r="E3032" s="2" t="s">
        <v>0</v>
      </c>
      <c r="F3032" s="2" t="s">
        <v>3716</v>
      </c>
      <c r="G3032" s="1">
        <v>2000</v>
      </c>
      <c r="H3032">
        <v>33</v>
      </c>
      <c r="K3032" s="2">
        <v>133</v>
      </c>
      <c r="L3032" s="2" t="s">
        <v>3724</v>
      </c>
      <c r="M3032" s="2">
        <v>14144.500005286187</v>
      </c>
      <c r="N3032" s="2">
        <v>0</v>
      </c>
      <c r="O3032" s="3">
        <f t="shared" si="3528"/>
        <v>-0.85497940393592819</v>
      </c>
      <c r="P3032" s="3">
        <f t="shared" si="3529"/>
        <v>8.665298309979616E-2</v>
      </c>
      <c r="Q3032" s="3">
        <f t="shared" si="3530"/>
        <v>47.643075029951838</v>
      </c>
      <c r="R3032" s="3">
        <f t="shared" si="3531"/>
        <v>1.6500535268117309</v>
      </c>
      <c r="S3032" s="3">
        <f t="shared" si="3532"/>
        <v>1.7352604563244536</v>
      </c>
      <c r="T3032" s="3">
        <f t="shared" si="3533"/>
        <v>31.919313430786133</v>
      </c>
      <c r="U3032" s="2">
        <v>6</v>
      </c>
      <c r="V3032" s="3">
        <f t="shared" si="3534"/>
        <v>1.4200000166893005</v>
      </c>
      <c r="W3032" s="2">
        <v>1</v>
      </c>
      <c r="X3032" s="3">
        <f t="shared" si="3535"/>
        <v>2.8400000333786011</v>
      </c>
      <c r="Y3032" s="2">
        <v>29.416849136352539</v>
      </c>
      <c r="Z3032" s="2">
        <v>31.919313430786133</v>
      </c>
      <c r="AA3032" s="2">
        <v>29.152553558349609</v>
      </c>
      <c r="AB3032" s="2">
        <v>31.738731384277344</v>
      </c>
      <c r="AC3032" s="2">
        <v>32.699802398681641</v>
      </c>
      <c r="AD3032" s="2">
        <v>30.777956008911133</v>
      </c>
      <c r="AE3032" s="2">
        <v>32.692974090576172</v>
      </c>
      <c r="AF3032" s="2">
        <v>69.061935424804688</v>
      </c>
      <c r="AG3032" s="2">
        <v>73.257240295410156</v>
      </c>
      <c r="AH3032" s="2">
        <v>500.08145141601563</v>
      </c>
      <c r="AI3032" s="2">
        <v>1999.7774658203125</v>
      </c>
      <c r="AJ3032" s="2">
        <v>7.5777039527893066</v>
      </c>
      <c r="AK3032" s="2">
        <v>92.315208435058594</v>
      </c>
      <c r="AL3032" s="2">
        <v>1.5066947937011719</v>
      </c>
      <c r="AM3032" s="2">
        <v>8.339083194732666E-2</v>
      </c>
      <c r="AN3032" s="2">
        <v>1</v>
      </c>
      <c r="AO3032" s="2">
        <v>-0.21956524252891541</v>
      </c>
      <c r="AP3032" s="2">
        <v>2.737391471862793</v>
      </c>
      <c r="AQ3032" s="2">
        <v>1</v>
      </c>
      <c r="AR3032" s="2">
        <v>0</v>
      </c>
      <c r="AS3032" s="2">
        <v>0.15999999642372131</v>
      </c>
      <c r="AT3032" s="2">
        <v>111135</v>
      </c>
      <c r="AU3032" s="3">
        <f t="shared" si="3536"/>
        <v>0.8334690856933592</v>
      </c>
      <c r="AV3032" s="3">
        <f t="shared" si="3537"/>
        <v>1.6500535268117308E-3</v>
      </c>
      <c r="AW3032" s="3">
        <f t="shared" si="3538"/>
        <v>305.06931343078611</v>
      </c>
      <c r="AX3032" s="3">
        <f t="shared" si="3539"/>
        <v>302.56684913635252</v>
      </c>
      <c r="AY3032" s="3">
        <f t="shared" si="3540"/>
        <v>319.96438737948847</v>
      </c>
      <c r="AZ3032" s="3">
        <f t="shared" si="3541"/>
        <v>2.5457412989729913</v>
      </c>
      <c r="BA3032" s="3">
        <f t="shared" si="3542"/>
        <v>4.753319173857963</v>
      </c>
      <c r="BB3032" s="3">
        <f t="shared" si="3543"/>
        <v>51.490098483629616</v>
      </c>
      <c r="BC3032" s="3">
        <f t="shared" si="3544"/>
        <v>18.797124393053444</v>
      </c>
      <c r="BD3032" s="3">
        <f t="shared" si="3545"/>
        <v>30.668081283569336</v>
      </c>
      <c r="BE3032" s="3">
        <f t="shared" si="3546"/>
        <v>4.426700052332694</v>
      </c>
      <c r="BF3032" s="3">
        <f t="shared" si="3547"/>
        <v>8.4087342609510535E-2</v>
      </c>
      <c r="BG3032" s="3">
        <f t="shared" si="3548"/>
        <v>3.0180587175335094</v>
      </c>
      <c r="BH3032" s="3">
        <f t="shared" si="3549"/>
        <v>1.4086413347991846</v>
      </c>
      <c r="BI3032" s="3">
        <f t="shared" si="3550"/>
        <v>5.277922709901256E-2</v>
      </c>
      <c r="BJ3032" s="3">
        <f t="shared" si="3551"/>
        <v>4.3981804018771395</v>
      </c>
      <c r="BK3032" s="3">
        <f t="shared" si="3552"/>
        <v>1.4569835758968581</v>
      </c>
      <c r="BL3032" s="3">
        <f t="shared" si="3553"/>
        <v>63.01796613332089</v>
      </c>
      <c r="BM3032" s="3">
        <f t="shared" si="3554"/>
        <v>33.106218659860474</v>
      </c>
      <c r="BN3032" s="3">
        <f t="shared" si="3555"/>
        <v>-1.6274604984484894E-2</v>
      </c>
    </row>
    <row r="3033" spans="1:66">
      <c r="A3033" s="2" t="s">
        <v>3717</v>
      </c>
      <c r="B3033" t="s">
        <v>2748</v>
      </c>
      <c r="C3033">
        <v>20190811</v>
      </c>
      <c r="D3033" t="s">
        <v>338</v>
      </c>
      <c r="E3033" s="2" t="s">
        <v>0</v>
      </c>
      <c r="F3033" s="2" t="s">
        <v>3716</v>
      </c>
      <c r="G3033" s="1">
        <v>2000</v>
      </c>
      <c r="H3033">
        <v>400</v>
      </c>
      <c r="K3033" s="2">
        <v>134</v>
      </c>
      <c r="L3033" s="2" t="s">
        <v>3725</v>
      </c>
      <c r="M3033" s="2">
        <v>14331.500004481524</v>
      </c>
      <c r="N3033" s="2">
        <v>0</v>
      </c>
      <c r="O3033" s="3">
        <f t="shared" si="3528"/>
        <v>5.0087521179422954</v>
      </c>
      <c r="P3033" s="3">
        <f t="shared" si="3529"/>
        <v>9.3254484829610504E-2</v>
      </c>
      <c r="Q3033" s="3">
        <f t="shared" si="3530"/>
        <v>294.1792381492059</v>
      </c>
      <c r="R3033" s="3">
        <f t="shared" si="3531"/>
        <v>1.7739845622317094</v>
      </c>
      <c r="S3033" s="3">
        <f t="shared" si="3532"/>
        <v>1.7375326257493446</v>
      </c>
      <c r="T3033" s="3">
        <f t="shared" si="3533"/>
        <v>31.904067993164063</v>
      </c>
      <c r="U3033" s="2">
        <v>6</v>
      </c>
      <c r="V3033" s="3">
        <f t="shared" si="3534"/>
        <v>1.4200000166893005</v>
      </c>
      <c r="W3033" s="2">
        <v>1</v>
      </c>
      <c r="X3033" s="3">
        <f t="shared" si="3535"/>
        <v>2.8400000333786011</v>
      </c>
      <c r="Y3033" s="2">
        <v>29.411243438720703</v>
      </c>
      <c r="Z3033" s="2">
        <v>31.904067993164063</v>
      </c>
      <c r="AA3033" s="2">
        <v>29.152706146240234</v>
      </c>
      <c r="AB3033" s="2">
        <v>400.135498046875</v>
      </c>
      <c r="AC3033" s="2">
        <v>393.2886962890625</v>
      </c>
      <c r="AD3033" s="2">
        <v>30.564977645874023</v>
      </c>
      <c r="AE3033" s="2">
        <v>32.624031066894531</v>
      </c>
      <c r="AF3033" s="2">
        <v>68.510581970214844</v>
      </c>
      <c r="AG3033" s="2">
        <v>73.125755310058594</v>
      </c>
      <c r="AH3033" s="2">
        <v>500.06765747070313</v>
      </c>
      <c r="AI3033" s="2">
        <v>1999.109130859375</v>
      </c>
      <c r="AJ3033" s="2">
        <v>7.0300912857055664</v>
      </c>
      <c r="AK3033" s="2">
        <v>92.314895629882813</v>
      </c>
      <c r="AL3033" s="2">
        <v>2.2167205810546875E-2</v>
      </c>
      <c r="AM3033" s="2">
        <v>8.7621331214904785E-2</v>
      </c>
      <c r="AN3033" s="2">
        <v>1</v>
      </c>
      <c r="AO3033" s="2">
        <v>-0.21956524252891541</v>
      </c>
      <c r="AP3033" s="2">
        <v>2.737391471862793</v>
      </c>
      <c r="AQ3033" s="2">
        <v>1</v>
      </c>
      <c r="AR3033" s="2">
        <v>0</v>
      </c>
      <c r="AS3033" s="2">
        <v>0.15999999642372131</v>
      </c>
      <c r="AT3033" s="2">
        <v>111115</v>
      </c>
      <c r="AU3033" s="3">
        <f t="shared" si="3536"/>
        <v>0.83344609578450501</v>
      </c>
      <c r="AV3033" s="3">
        <f t="shared" si="3537"/>
        <v>1.7739845622317095E-3</v>
      </c>
      <c r="AW3033" s="3">
        <f t="shared" si="3538"/>
        <v>305.05406799316404</v>
      </c>
      <c r="AX3033" s="3">
        <f t="shared" si="3539"/>
        <v>302.56124343872068</v>
      </c>
      <c r="AY3033" s="3">
        <f t="shared" si="3540"/>
        <v>319.85745378812862</v>
      </c>
      <c r="AZ3033" s="3">
        <f t="shared" si="3541"/>
        <v>2.4818130109377705</v>
      </c>
      <c r="BA3033" s="3">
        <f t="shared" si="3542"/>
        <v>4.7492166487157679</v>
      </c>
      <c r="BB3033" s="3">
        <f t="shared" si="3543"/>
        <v>51.44583240127092</v>
      </c>
      <c r="BC3033" s="3">
        <f t="shared" si="3544"/>
        <v>18.821801334376389</v>
      </c>
      <c r="BD3033" s="3">
        <f t="shared" si="3545"/>
        <v>30.657655715942383</v>
      </c>
      <c r="BE3033" s="3">
        <f t="shared" si="3546"/>
        <v>4.4240628926491361</v>
      </c>
      <c r="BF3033" s="3">
        <f t="shared" si="3547"/>
        <v>9.0289723712955586E-2</v>
      </c>
      <c r="BG3033" s="3">
        <f t="shared" si="3548"/>
        <v>3.0116840229664232</v>
      </c>
      <c r="BH3033" s="3">
        <f t="shared" si="3549"/>
        <v>1.4123788696827129</v>
      </c>
      <c r="BI3033" s="3">
        <f t="shared" si="3550"/>
        <v>5.6690158283129788E-2</v>
      </c>
      <c r="BJ3033" s="3">
        <f t="shared" si="3551"/>
        <v>27.157125666222385</v>
      </c>
      <c r="BK3033" s="3">
        <f t="shared" si="3552"/>
        <v>0.74799820316469934</v>
      </c>
      <c r="BL3033" s="3">
        <f t="shared" si="3553"/>
        <v>63.023150101032876</v>
      </c>
      <c r="BM3033" s="3">
        <f t="shared" si="3554"/>
        <v>390.90777541591098</v>
      </c>
      <c r="BN3033" s="3">
        <f t="shared" si="3555"/>
        <v>8.075238109860711E-3</v>
      </c>
    </row>
    <row r="3034" spans="1:66">
      <c r="A3034" s="2" t="s">
        <v>3717</v>
      </c>
      <c r="B3034" t="s">
        <v>2748</v>
      </c>
      <c r="C3034">
        <v>20190811</v>
      </c>
      <c r="D3034" t="s">
        <v>338</v>
      </c>
      <c r="E3034" s="2" t="s">
        <v>0</v>
      </c>
      <c r="F3034" s="2" t="s">
        <v>3716</v>
      </c>
      <c r="G3034" s="1">
        <v>2000</v>
      </c>
      <c r="H3034">
        <v>400</v>
      </c>
      <c r="K3034" s="2">
        <v>135</v>
      </c>
      <c r="L3034" s="2" t="s">
        <v>3726</v>
      </c>
      <c r="M3034" s="2">
        <v>14421.000005275011</v>
      </c>
      <c r="N3034" s="2">
        <v>0</v>
      </c>
      <c r="O3034" s="3">
        <f t="shared" si="3528"/>
        <v>5.2188399451730803</v>
      </c>
      <c r="P3034" s="3">
        <f t="shared" si="3529"/>
        <v>9.0883651775136673E-2</v>
      </c>
      <c r="Q3034" s="3">
        <f t="shared" si="3530"/>
        <v>287.77850709081764</v>
      </c>
      <c r="R3034" s="3">
        <f t="shared" si="3531"/>
        <v>1.7243959486466685</v>
      </c>
      <c r="S3034" s="3">
        <f t="shared" si="3532"/>
        <v>1.7316881286546355</v>
      </c>
      <c r="T3034" s="3">
        <f t="shared" si="3533"/>
        <v>31.87877082824707</v>
      </c>
      <c r="U3034" s="2">
        <v>6</v>
      </c>
      <c r="V3034" s="3">
        <f t="shared" si="3534"/>
        <v>1.4200000166893005</v>
      </c>
      <c r="W3034" s="2">
        <v>1</v>
      </c>
      <c r="X3034" s="3">
        <f t="shared" si="3535"/>
        <v>2.8400000333786011</v>
      </c>
      <c r="Y3034" s="2">
        <v>29.403999328613281</v>
      </c>
      <c r="Z3034" s="2">
        <v>31.87877082824707</v>
      </c>
      <c r="AA3034" s="2">
        <v>29.152217864990234</v>
      </c>
      <c r="AB3034" s="2">
        <v>399.86083984375</v>
      </c>
      <c r="AC3034" s="2">
        <v>392.78665161132813</v>
      </c>
      <c r="AD3034" s="2">
        <v>30.612390518188477</v>
      </c>
      <c r="AE3034" s="2">
        <v>32.613838195800781</v>
      </c>
      <c r="AF3034" s="2">
        <v>68.724113464355469</v>
      </c>
      <c r="AG3034" s="2">
        <v>73.133064270019531</v>
      </c>
      <c r="AH3034" s="2">
        <v>500.08505249023438</v>
      </c>
      <c r="AI3034" s="2">
        <v>1999.158935546875</v>
      </c>
      <c r="AJ3034" s="2">
        <v>6.5260543823242188</v>
      </c>
      <c r="AK3034" s="2">
        <v>92.314430236816406</v>
      </c>
      <c r="AL3034" s="2">
        <v>-0.19090652465820313</v>
      </c>
      <c r="AM3034" s="2">
        <v>7.9732537269592285E-2</v>
      </c>
      <c r="AN3034" s="2">
        <v>1</v>
      </c>
      <c r="AO3034" s="2">
        <v>-0.21956524252891541</v>
      </c>
      <c r="AP3034" s="2">
        <v>2.737391471862793</v>
      </c>
      <c r="AQ3034" s="2">
        <v>1</v>
      </c>
      <c r="AR3034" s="2">
        <v>0</v>
      </c>
      <c r="AS3034" s="2">
        <v>0.15999999642372131</v>
      </c>
      <c r="AT3034" s="2">
        <v>111115</v>
      </c>
      <c r="AU3034" s="3">
        <f t="shared" si="3536"/>
        <v>0.83347508748372379</v>
      </c>
      <c r="AV3034" s="3">
        <f t="shared" si="3537"/>
        <v>1.7243959486466685E-3</v>
      </c>
      <c r="AW3034" s="3">
        <f t="shared" si="3538"/>
        <v>305.02877082824705</v>
      </c>
      <c r="AX3034" s="3">
        <f t="shared" si="3539"/>
        <v>302.55399932861326</v>
      </c>
      <c r="AY3034" s="3">
        <f t="shared" si="3540"/>
        <v>319.86542253795051</v>
      </c>
      <c r="AZ3034" s="3">
        <f t="shared" si="3541"/>
        <v>2.5102734788084717</v>
      </c>
      <c r="BA3034" s="3">
        <f t="shared" si="3542"/>
        <v>4.742416019535705</v>
      </c>
      <c r="BB3034" s="3">
        <f t="shared" si="3543"/>
        <v>51.372423654350385</v>
      </c>
      <c r="BC3034" s="3">
        <f t="shared" si="3544"/>
        <v>18.758585458549604</v>
      </c>
      <c r="BD3034" s="3">
        <f t="shared" si="3545"/>
        <v>30.641385078430176</v>
      </c>
      <c r="BE3034" s="3">
        <f t="shared" si="3546"/>
        <v>4.4199499504259627</v>
      </c>
      <c r="BF3034" s="3">
        <f t="shared" si="3547"/>
        <v>8.8065444351271935E-2</v>
      </c>
      <c r="BG3034" s="3">
        <f t="shared" si="3548"/>
        <v>3.0107278908810695</v>
      </c>
      <c r="BH3034" s="3">
        <f t="shared" si="3549"/>
        <v>1.4092220595448932</v>
      </c>
      <c r="BI3034" s="3">
        <f t="shared" si="3550"/>
        <v>5.5287348166285687E-2</v>
      </c>
      <c r="BJ3034" s="3">
        <f t="shared" si="3551"/>
        <v>26.56610891649046</v>
      </c>
      <c r="BK3034" s="3">
        <f t="shared" si="3552"/>
        <v>0.73265857154326475</v>
      </c>
      <c r="BL3034" s="3">
        <f t="shared" si="3553"/>
        <v>63.066440134513549</v>
      </c>
      <c r="BM3034" s="3">
        <f t="shared" si="3554"/>
        <v>390.30586504682867</v>
      </c>
      <c r="BN3034" s="3">
        <f t="shared" si="3555"/>
        <v>8.4327110209931576E-3</v>
      </c>
    </row>
    <row r="3035" spans="1:66">
      <c r="A3035" s="2" t="s">
        <v>3717</v>
      </c>
      <c r="B3035" t="s">
        <v>2748</v>
      </c>
      <c r="C3035">
        <v>20190811</v>
      </c>
      <c r="D3035" t="s">
        <v>338</v>
      </c>
      <c r="E3035" s="2" t="s">
        <v>0</v>
      </c>
      <c r="F3035" s="2" t="s">
        <v>3716</v>
      </c>
      <c r="G3035" s="1">
        <v>2000</v>
      </c>
      <c r="H3035">
        <v>400</v>
      </c>
      <c r="K3035" s="2">
        <v>136</v>
      </c>
      <c r="L3035" s="2" t="s">
        <v>3727</v>
      </c>
      <c r="M3035" s="2">
        <v>14509.500005286187</v>
      </c>
      <c r="N3035" s="2">
        <v>0</v>
      </c>
      <c r="O3035" s="3">
        <f t="shared" si="3528"/>
        <v>5.121781773240202</v>
      </c>
      <c r="P3035" s="3">
        <f t="shared" si="3529"/>
        <v>9.0247208184523364E-2</v>
      </c>
      <c r="Q3035" s="3">
        <f t="shared" si="3530"/>
        <v>288.91066436109594</v>
      </c>
      <c r="R3035" s="3">
        <f t="shared" si="3531"/>
        <v>1.7077733390452103</v>
      </c>
      <c r="S3035" s="3">
        <f t="shared" si="3532"/>
        <v>1.726790670004307</v>
      </c>
      <c r="T3035" s="3">
        <f t="shared" si="3533"/>
        <v>31.854480743408203</v>
      </c>
      <c r="U3035" s="2">
        <v>6</v>
      </c>
      <c r="V3035" s="3">
        <f t="shared" si="3534"/>
        <v>1.4200000166893005</v>
      </c>
      <c r="W3035" s="2">
        <v>1</v>
      </c>
      <c r="X3035" s="3">
        <f t="shared" si="3535"/>
        <v>2.8400000333786011</v>
      </c>
      <c r="Y3035" s="2">
        <v>29.391695022583008</v>
      </c>
      <c r="Z3035" s="2">
        <v>31.854480743408203</v>
      </c>
      <c r="AA3035" s="2">
        <v>29.152978897094727</v>
      </c>
      <c r="AB3035" s="2">
        <v>399.73654174804688</v>
      </c>
      <c r="AC3035" s="2">
        <v>392.78662109375</v>
      </c>
      <c r="AD3035" s="2">
        <v>30.614110946655273</v>
      </c>
      <c r="AE3035" s="2">
        <v>32.596305847167969</v>
      </c>
      <c r="AF3035" s="2">
        <v>68.797279357910156</v>
      </c>
      <c r="AG3035" s="2">
        <v>73.146690368652344</v>
      </c>
      <c r="AH3035" s="2">
        <v>500.08389282226563</v>
      </c>
      <c r="AI3035" s="2">
        <v>2000.230712890625</v>
      </c>
      <c r="AJ3035" s="2">
        <v>8.6661443710327148</v>
      </c>
      <c r="AK3035" s="2">
        <v>92.314247131347656</v>
      </c>
      <c r="AL3035" s="2">
        <v>-0.21614456176757813</v>
      </c>
      <c r="AM3035" s="2">
        <v>7.914888858795166E-2</v>
      </c>
      <c r="AN3035" s="2">
        <v>1</v>
      </c>
      <c r="AO3035" s="2">
        <v>-0.21956524252891541</v>
      </c>
      <c r="AP3035" s="2">
        <v>2.737391471862793</v>
      </c>
      <c r="AQ3035" s="2">
        <v>1</v>
      </c>
      <c r="AR3035" s="2">
        <v>0</v>
      </c>
      <c r="AS3035" s="2">
        <v>0.15999999642372131</v>
      </c>
      <c r="AT3035" s="2">
        <v>111115</v>
      </c>
      <c r="AU3035" s="3">
        <f t="shared" si="3536"/>
        <v>0.83347315470377592</v>
      </c>
      <c r="AV3035" s="3">
        <f t="shared" si="3537"/>
        <v>1.7077733390452104E-3</v>
      </c>
      <c r="AW3035" s="3">
        <f t="shared" si="3538"/>
        <v>305.00448074340818</v>
      </c>
      <c r="AX3035" s="3">
        <f t="shared" si="3539"/>
        <v>302.54169502258299</v>
      </c>
      <c r="AY3035" s="3">
        <f t="shared" si="3540"/>
        <v>320.03690690911753</v>
      </c>
      <c r="AZ3035" s="3">
        <f t="shared" si="3541"/>
        <v>2.5227368556901433</v>
      </c>
      <c r="BA3035" s="3">
        <f t="shared" si="3542"/>
        <v>4.7358941035487634</v>
      </c>
      <c r="BB3035" s="3">
        <f t="shared" si="3543"/>
        <v>51.301876478615291</v>
      </c>
      <c r="BC3035" s="3">
        <f t="shared" si="3544"/>
        <v>18.705570631447323</v>
      </c>
      <c r="BD3035" s="3">
        <f t="shared" si="3545"/>
        <v>30.623087882995605</v>
      </c>
      <c r="BE3035" s="3">
        <f t="shared" si="3546"/>
        <v>4.4153287083690813</v>
      </c>
      <c r="BF3035" s="3">
        <f t="shared" si="3547"/>
        <v>8.7467729896965621E-2</v>
      </c>
      <c r="BG3035" s="3">
        <f t="shared" si="3548"/>
        <v>3.0091034335444564</v>
      </c>
      <c r="BH3035" s="3">
        <f t="shared" si="3549"/>
        <v>1.4062252748246249</v>
      </c>
      <c r="BI3035" s="3">
        <f t="shared" si="3550"/>
        <v>5.4910435266747264E-2</v>
      </c>
      <c r="BJ3035" s="3">
        <f t="shared" si="3551"/>
        <v>26.670570468712047</v>
      </c>
      <c r="BK3035" s="3">
        <f t="shared" si="3552"/>
        <v>0.73554100075149698</v>
      </c>
      <c r="BL3035" s="3">
        <f t="shared" si="3553"/>
        <v>63.113860634708082</v>
      </c>
      <c r="BM3035" s="3">
        <f t="shared" si="3554"/>
        <v>390.35197133578907</v>
      </c>
      <c r="BN3035" s="3">
        <f t="shared" si="3555"/>
        <v>8.2811269002046085E-3</v>
      </c>
    </row>
    <row r="3036" spans="1:66">
      <c r="A3036" s="2" t="s">
        <v>3717</v>
      </c>
      <c r="B3036" t="s">
        <v>2748</v>
      </c>
      <c r="C3036">
        <v>20190811</v>
      </c>
      <c r="D3036" t="s">
        <v>338</v>
      </c>
      <c r="E3036" s="2" t="s">
        <v>0</v>
      </c>
      <c r="F3036" s="2" t="s">
        <v>3716</v>
      </c>
      <c r="G3036" s="1">
        <v>2000</v>
      </c>
      <c r="H3036">
        <v>475</v>
      </c>
      <c r="K3036" s="2">
        <v>137</v>
      </c>
      <c r="L3036" s="2" t="s">
        <v>3728</v>
      </c>
      <c r="M3036" s="2">
        <v>14615.500005286187</v>
      </c>
      <c r="N3036" s="2">
        <v>0</v>
      </c>
      <c r="O3036" s="3">
        <f t="shared" si="3528"/>
        <v>6.3234048259209166</v>
      </c>
      <c r="P3036" s="3">
        <f t="shared" si="3529"/>
        <v>9.0990005480996797E-2</v>
      </c>
      <c r="Q3036" s="3">
        <f t="shared" si="3530"/>
        <v>339.02832668853262</v>
      </c>
      <c r="R3036" s="3">
        <f t="shared" si="3531"/>
        <v>1.7178451786266957</v>
      </c>
      <c r="S3036" s="3">
        <f t="shared" si="3532"/>
        <v>1.7233572625823608</v>
      </c>
      <c r="T3036" s="3">
        <f t="shared" si="3533"/>
        <v>31.8212890625</v>
      </c>
      <c r="U3036" s="2">
        <v>6</v>
      </c>
      <c r="V3036" s="3">
        <f t="shared" si="3534"/>
        <v>1.4200000166893005</v>
      </c>
      <c r="W3036" s="2">
        <v>1</v>
      </c>
      <c r="X3036" s="3">
        <f t="shared" si="3535"/>
        <v>2.8400000333786011</v>
      </c>
      <c r="Y3036" s="2">
        <v>29.387178421020508</v>
      </c>
      <c r="Z3036" s="2">
        <v>31.8212890625</v>
      </c>
      <c r="AA3036" s="2">
        <v>29.152891159057617</v>
      </c>
      <c r="AB3036" s="2">
        <v>474.30728149414063</v>
      </c>
      <c r="AC3036" s="2">
        <v>465.76031494140625</v>
      </c>
      <c r="AD3036" s="2">
        <v>30.543302536010742</v>
      </c>
      <c r="AE3036" s="2">
        <v>32.537353515625</v>
      </c>
      <c r="AF3036" s="2">
        <v>68.656211853027344</v>
      </c>
      <c r="AG3036" s="2">
        <v>73.032440185546875</v>
      </c>
      <c r="AH3036" s="2">
        <v>500.07278442382813</v>
      </c>
      <c r="AI3036" s="2">
        <v>1999.663818359375</v>
      </c>
      <c r="AJ3036" s="2">
        <v>8.5056524276733398</v>
      </c>
      <c r="AK3036" s="2">
        <v>92.313514709472656</v>
      </c>
      <c r="AL3036" s="2">
        <v>-0.85506057739257813</v>
      </c>
      <c r="AM3036" s="2">
        <v>8.2357048988342285E-2</v>
      </c>
      <c r="AN3036" s="2">
        <v>1</v>
      </c>
      <c r="AO3036" s="2">
        <v>-0.21956524252891541</v>
      </c>
      <c r="AP3036" s="2">
        <v>2.737391471862793</v>
      </c>
      <c r="AQ3036" s="2">
        <v>1</v>
      </c>
      <c r="AR3036" s="2">
        <v>0</v>
      </c>
      <c r="AS3036" s="2">
        <v>0.15999999642372131</v>
      </c>
      <c r="AT3036" s="2">
        <v>111115</v>
      </c>
      <c r="AU3036" s="3">
        <f t="shared" si="3536"/>
        <v>0.8334546407063802</v>
      </c>
      <c r="AV3036" s="3">
        <f t="shared" si="3537"/>
        <v>1.7178451786266956E-3</v>
      </c>
      <c r="AW3036" s="3">
        <f t="shared" si="3538"/>
        <v>304.97128906249998</v>
      </c>
      <c r="AX3036" s="3">
        <f t="shared" si="3539"/>
        <v>302.53717842102049</v>
      </c>
      <c r="AY3036" s="3">
        <f t="shared" si="3540"/>
        <v>319.94620378614491</v>
      </c>
      <c r="AZ3036" s="3">
        <f t="shared" si="3541"/>
        <v>2.5207073743307742</v>
      </c>
      <c r="BA3036" s="3">
        <f t="shared" si="3542"/>
        <v>4.7269947249543209</v>
      </c>
      <c r="BB3036" s="3">
        <f t="shared" si="3543"/>
        <v>51.2058796572856</v>
      </c>
      <c r="BC3036" s="3">
        <f t="shared" si="3544"/>
        <v>18.6685261416606</v>
      </c>
      <c r="BD3036" s="3">
        <f t="shared" si="3545"/>
        <v>30.604233741760254</v>
      </c>
      <c r="BE3036" s="3">
        <f t="shared" si="3546"/>
        <v>4.4105712050713386</v>
      </c>
      <c r="BF3036" s="3">
        <f t="shared" si="3547"/>
        <v>8.8165300863217499E-2</v>
      </c>
      <c r="BG3036" s="3">
        <f t="shared" si="3548"/>
        <v>3.0036374623719602</v>
      </c>
      <c r="BH3036" s="3">
        <f t="shared" si="3549"/>
        <v>1.4069337426993784</v>
      </c>
      <c r="BI3036" s="3">
        <f t="shared" si="3550"/>
        <v>5.5350318941126672E-2</v>
      </c>
      <c r="BJ3036" s="3">
        <f t="shared" si="3551"/>
        <v>31.296896422689755</v>
      </c>
      <c r="BK3036" s="3">
        <f t="shared" si="3552"/>
        <v>0.72790299175914797</v>
      </c>
      <c r="BL3036" s="3">
        <f t="shared" si="3553"/>
        <v>63.130224098971453</v>
      </c>
      <c r="BM3036" s="3">
        <f t="shared" si="3554"/>
        <v>462.75447113342653</v>
      </c>
      <c r="BN3036" s="3">
        <f t="shared" si="3555"/>
        <v>8.6265609222780232E-3</v>
      </c>
    </row>
    <row r="3037" spans="1:66">
      <c r="A3037" s="2" t="s">
        <v>3717</v>
      </c>
      <c r="B3037" t="s">
        <v>2748</v>
      </c>
      <c r="C3037">
        <v>20190811</v>
      </c>
      <c r="D3037" t="s">
        <v>338</v>
      </c>
      <c r="E3037" s="2" t="s">
        <v>0</v>
      </c>
      <c r="F3037" s="2" t="s">
        <v>3716</v>
      </c>
      <c r="G3037" s="1">
        <v>2000</v>
      </c>
      <c r="H3037">
        <v>575</v>
      </c>
      <c r="K3037" s="2">
        <v>138</v>
      </c>
      <c r="L3037" s="2" t="s">
        <v>3729</v>
      </c>
      <c r="M3037" s="2">
        <v>14724.500005286187</v>
      </c>
      <c r="N3037" s="2">
        <v>0</v>
      </c>
      <c r="O3037" s="3">
        <f t="shared" si="3528"/>
        <v>7.6926165214015434</v>
      </c>
      <c r="P3037" s="3">
        <f t="shared" si="3529"/>
        <v>9.0373072174771044E-2</v>
      </c>
      <c r="Q3037" s="3">
        <f t="shared" si="3530"/>
        <v>409.24990569188691</v>
      </c>
      <c r="R3037" s="3">
        <f t="shared" si="3531"/>
        <v>1.7220635047779906</v>
      </c>
      <c r="S3037" s="3">
        <f t="shared" si="3532"/>
        <v>1.7387713259066935</v>
      </c>
      <c r="T3037" s="3">
        <f t="shared" si="3533"/>
        <v>31.89154052734375</v>
      </c>
      <c r="U3037" s="2">
        <v>6</v>
      </c>
      <c r="V3037" s="3">
        <f t="shared" si="3534"/>
        <v>1.4200000166893005</v>
      </c>
      <c r="W3037" s="2">
        <v>1</v>
      </c>
      <c r="X3037" s="3">
        <f t="shared" si="3535"/>
        <v>2.8400000333786011</v>
      </c>
      <c r="Y3037" s="2">
        <v>29.405612945556641</v>
      </c>
      <c r="Z3037" s="2">
        <v>31.89154052734375</v>
      </c>
      <c r="AA3037" s="2">
        <v>29.152582168579102</v>
      </c>
      <c r="AB3037" s="2">
        <v>574.7965087890625</v>
      </c>
      <c r="AC3037" s="2">
        <v>564.400634765625</v>
      </c>
      <c r="AD3037" s="2">
        <v>30.576217651367188</v>
      </c>
      <c r="AE3037" s="2">
        <v>32.5750732421875</v>
      </c>
      <c r="AF3037" s="2">
        <v>68.655258178710938</v>
      </c>
      <c r="AG3037" s="2">
        <v>73.037605285644531</v>
      </c>
      <c r="AH3037" s="2">
        <v>500.0762939453125</v>
      </c>
      <c r="AI3037" s="2">
        <v>1998.9622802734375</v>
      </c>
      <c r="AJ3037" s="2">
        <v>9.2473669052124023</v>
      </c>
      <c r="AK3037" s="2">
        <v>92.31219482421875</v>
      </c>
      <c r="AL3037" s="2">
        <v>-1.9846992492675781</v>
      </c>
      <c r="AM3037" s="2">
        <v>8.3470940589904785E-2</v>
      </c>
      <c r="AN3037" s="2">
        <v>1</v>
      </c>
      <c r="AO3037" s="2">
        <v>-0.21956524252891541</v>
      </c>
      <c r="AP3037" s="2">
        <v>2.737391471862793</v>
      </c>
      <c r="AQ3037" s="2">
        <v>1</v>
      </c>
      <c r="AR3037" s="2">
        <v>0</v>
      </c>
      <c r="AS3037" s="2">
        <v>0.15999999642372131</v>
      </c>
      <c r="AT3037" s="2">
        <v>111115</v>
      </c>
      <c r="AU3037" s="3">
        <f t="shared" si="3536"/>
        <v>0.83346048990885402</v>
      </c>
      <c r="AV3037" s="3">
        <f t="shared" si="3537"/>
        <v>1.7220635047779907E-3</v>
      </c>
      <c r="AW3037" s="3">
        <f t="shared" si="3538"/>
        <v>305.04154052734373</v>
      </c>
      <c r="AX3037" s="3">
        <f t="shared" si="3539"/>
        <v>302.55561294555662</v>
      </c>
      <c r="AY3037" s="3">
        <f t="shared" si="3540"/>
        <v>319.8339576949038</v>
      </c>
      <c r="AZ3037" s="3">
        <f t="shared" si="3541"/>
        <v>2.5094593141467398</v>
      </c>
      <c r="BA3037" s="3">
        <f t="shared" si="3542"/>
        <v>4.745847833452701</v>
      </c>
      <c r="BB3037" s="3">
        <f t="shared" si="3543"/>
        <v>51.410843848851854</v>
      </c>
      <c r="BC3037" s="3">
        <f t="shared" si="3544"/>
        <v>18.835770606664354</v>
      </c>
      <c r="BD3037" s="3">
        <f t="shared" si="3545"/>
        <v>30.648576736450195</v>
      </c>
      <c r="BE3037" s="3">
        <f t="shared" si="3546"/>
        <v>4.4217674690687634</v>
      </c>
      <c r="BF3037" s="3">
        <f t="shared" si="3547"/>
        <v>8.7585955353766759E-2</v>
      </c>
      <c r="BG3037" s="3">
        <f t="shared" si="3548"/>
        <v>3.0070765075460075</v>
      </c>
      <c r="BH3037" s="3">
        <f t="shared" si="3549"/>
        <v>1.4146909615227559</v>
      </c>
      <c r="BI3037" s="3">
        <f t="shared" si="3550"/>
        <v>5.4984985268175433E-2</v>
      </c>
      <c r="BJ3037" s="3">
        <f t="shared" si="3551"/>
        <v>37.77875702602261</v>
      </c>
      <c r="BK3037" s="3">
        <f t="shared" si="3552"/>
        <v>0.72510532498219726</v>
      </c>
      <c r="BL3037" s="3">
        <f t="shared" si="3553"/>
        <v>62.935735666098445</v>
      </c>
      <c r="BM3037" s="3">
        <f t="shared" si="3554"/>
        <v>560.74393329314739</v>
      </c>
      <c r="BN3037" s="3">
        <f t="shared" si="3555"/>
        <v>8.6338959947068888E-3</v>
      </c>
    </row>
    <row r="3038" spans="1:66">
      <c r="A3038" s="2" t="s">
        <v>3717</v>
      </c>
      <c r="B3038" t="s">
        <v>2748</v>
      </c>
      <c r="C3038">
        <v>20190811</v>
      </c>
      <c r="D3038" t="s">
        <v>338</v>
      </c>
      <c r="E3038" s="2" t="s">
        <v>0</v>
      </c>
      <c r="F3038" s="2" t="s">
        <v>3716</v>
      </c>
      <c r="G3038" s="1">
        <v>2000</v>
      </c>
      <c r="H3038">
        <v>675</v>
      </c>
      <c r="K3038" s="2">
        <v>139</v>
      </c>
      <c r="L3038" s="2" t="s">
        <v>3730</v>
      </c>
      <c r="M3038" s="2">
        <v>14814.000005275011</v>
      </c>
      <c r="N3038" s="2">
        <v>0</v>
      </c>
      <c r="O3038" s="3">
        <f t="shared" si="3528"/>
        <v>9.2312544847846141</v>
      </c>
      <c r="P3038" s="3">
        <f t="shared" si="3529"/>
        <v>9.2013529987191159E-2</v>
      </c>
      <c r="Q3038" s="3">
        <f t="shared" si="3530"/>
        <v>480.32248419693155</v>
      </c>
      <c r="R3038" s="3">
        <f t="shared" si="3531"/>
        <v>1.744781940801502</v>
      </c>
      <c r="S3038" s="3">
        <f t="shared" si="3532"/>
        <v>1.7312886094772937</v>
      </c>
      <c r="T3038" s="3">
        <f t="shared" si="3533"/>
        <v>31.870212554931641</v>
      </c>
      <c r="U3038" s="2">
        <v>6</v>
      </c>
      <c r="V3038" s="3">
        <f t="shared" si="3534"/>
        <v>1.4200000166893005</v>
      </c>
      <c r="W3038" s="2">
        <v>1</v>
      </c>
      <c r="X3038" s="3">
        <f t="shared" si="3535"/>
        <v>2.8400000333786011</v>
      </c>
      <c r="Y3038" s="2">
        <v>29.402351379394531</v>
      </c>
      <c r="Z3038" s="2">
        <v>31.870212554931641</v>
      </c>
      <c r="AA3038" s="2">
        <v>29.153936386108398</v>
      </c>
      <c r="AB3038" s="2">
        <v>675.586669921875</v>
      </c>
      <c r="AC3038" s="2">
        <v>663.12255859375</v>
      </c>
      <c r="AD3038" s="2">
        <v>30.569223403930664</v>
      </c>
      <c r="AE3038" s="2">
        <v>32.594425201416016</v>
      </c>
      <c r="AF3038" s="2">
        <v>68.631317138671875</v>
      </c>
      <c r="AG3038" s="2">
        <v>73.093582153320313</v>
      </c>
      <c r="AH3038" s="2">
        <v>500.07217407226563</v>
      </c>
      <c r="AI3038" s="2">
        <v>1998.8519287109375</v>
      </c>
      <c r="AJ3038" s="2">
        <v>9.1996984481811523</v>
      </c>
      <c r="AK3038" s="2">
        <v>92.311141967773438</v>
      </c>
      <c r="AL3038" s="2">
        <v>-3.2115669250488281</v>
      </c>
      <c r="AM3038" s="2">
        <v>8.195650577545166E-2</v>
      </c>
      <c r="AN3038" s="2">
        <v>1</v>
      </c>
      <c r="AO3038" s="2">
        <v>-0.21956524252891541</v>
      </c>
      <c r="AP3038" s="2">
        <v>2.737391471862793</v>
      </c>
      <c r="AQ3038" s="2">
        <v>1</v>
      </c>
      <c r="AR3038" s="2">
        <v>0</v>
      </c>
      <c r="AS3038" s="2">
        <v>0.15999999642372131</v>
      </c>
      <c r="AT3038" s="2">
        <v>111115</v>
      </c>
      <c r="AU3038" s="3">
        <f t="shared" si="3536"/>
        <v>0.83345362345377583</v>
      </c>
      <c r="AV3038" s="3">
        <f t="shared" si="3537"/>
        <v>1.744781940801502E-3</v>
      </c>
      <c r="AW3038" s="3">
        <f t="shared" si="3538"/>
        <v>305.02021255493162</v>
      </c>
      <c r="AX3038" s="3">
        <f t="shared" si="3539"/>
        <v>302.55235137939451</v>
      </c>
      <c r="AY3038" s="3">
        <f t="shared" si="3540"/>
        <v>319.81630144529845</v>
      </c>
      <c r="AZ3038" s="3">
        <f t="shared" si="3541"/>
        <v>2.5001749354625247</v>
      </c>
      <c r="BA3038" s="3">
        <f t="shared" si="3542"/>
        <v>4.7401172216031799</v>
      </c>
      <c r="BB3038" s="3">
        <f t="shared" si="3543"/>
        <v>51.349350907802581</v>
      </c>
      <c r="BC3038" s="3">
        <f t="shared" si="3544"/>
        <v>18.754925706386565</v>
      </c>
      <c r="BD3038" s="3">
        <f t="shared" si="3545"/>
        <v>30.636281967163086</v>
      </c>
      <c r="BE3038" s="3">
        <f t="shared" si="3546"/>
        <v>4.4186606565598936</v>
      </c>
      <c r="BF3038" s="3">
        <f t="shared" si="3547"/>
        <v>8.9125927485453532E-2</v>
      </c>
      <c r="BG3038" s="3">
        <f t="shared" si="3548"/>
        <v>3.0088286121258863</v>
      </c>
      <c r="BH3038" s="3">
        <f t="shared" si="3549"/>
        <v>1.4098320444340073</v>
      </c>
      <c r="BI3038" s="3">
        <f t="shared" si="3550"/>
        <v>5.5956134859443674E-2</v>
      </c>
      <c r="BJ3038" s="3">
        <f t="shared" si="3551"/>
        <v>44.339117029016563</v>
      </c>
      <c r="BK3038" s="3">
        <f t="shared" si="3552"/>
        <v>0.72433440541598648</v>
      </c>
      <c r="BL3038" s="3">
        <f t="shared" si="3553"/>
        <v>63.072108842187724</v>
      </c>
      <c r="BM3038" s="3">
        <f t="shared" si="3554"/>
        <v>658.73446232333072</v>
      </c>
      <c r="BN3038" s="3">
        <f t="shared" si="3555"/>
        <v>8.8386857059330071E-3</v>
      </c>
    </row>
    <row r="3039" spans="1:66">
      <c r="A3039" s="2" t="s">
        <v>3717</v>
      </c>
      <c r="B3039" t="s">
        <v>2748</v>
      </c>
      <c r="C3039">
        <v>20190811</v>
      </c>
      <c r="D3039" t="s">
        <v>338</v>
      </c>
      <c r="E3039" s="2" t="s">
        <v>0</v>
      </c>
      <c r="F3039" s="2" t="s">
        <v>3716</v>
      </c>
      <c r="G3039" s="1">
        <v>2000</v>
      </c>
      <c r="H3039">
        <v>800</v>
      </c>
      <c r="K3039" s="2">
        <v>140</v>
      </c>
      <c r="L3039" s="2" t="s">
        <v>3731</v>
      </c>
      <c r="M3039" s="2">
        <v>14911.000005275011</v>
      </c>
      <c r="N3039" s="2">
        <v>0</v>
      </c>
      <c r="O3039" s="3">
        <f t="shared" si="3528"/>
        <v>10.739906273569595</v>
      </c>
      <c r="P3039" s="3">
        <f t="shared" si="3529"/>
        <v>9.1546776045150213E-2</v>
      </c>
      <c r="Q3039" s="3">
        <f t="shared" si="3530"/>
        <v>571.32975976002547</v>
      </c>
      <c r="R3039" s="3">
        <f t="shared" si="3531"/>
        <v>1.734208305076588</v>
      </c>
      <c r="S3039" s="3">
        <f t="shared" si="3532"/>
        <v>1.7292384358619408</v>
      </c>
      <c r="T3039" s="3">
        <f t="shared" si="3533"/>
        <v>31.86920166015625</v>
      </c>
      <c r="U3039" s="2">
        <v>6</v>
      </c>
      <c r="V3039" s="3">
        <f t="shared" si="3534"/>
        <v>1.4200000166893005</v>
      </c>
      <c r="W3039" s="2">
        <v>1</v>
      </c>
      <c r="X3039" s="3">
        <f t="shared" si="3535"/>
        <v>2.8400000333786011</v>
      </c>
      <c r="Y3039" s="2">
        <v>29.396980285644531</v>
      </c>
      <c r="Z3039" s="2">
        <v>31.86920166015625</v>
      </c>
      <c r="AA3039" s="2">
        <v>29.152584075927734</v>
      </c>
      <c r="AB3039" s="2">
        <v>799.86376953125</v>
      </c>
      <c r="AC3039" s="2">
        <v>785.34381103515625</v>
      </c>
      <c r="AD3039" s="2">
        <v>30.601585388183594</v>
      </c>
      <c r="AE3039" s="2">
        <v>32.614448547363281</v>
      </c>
      <c r="AF3039" s="2">
        <v>68.723686218261719</v>
      </c>
      <c r="AG3039" s="2">
        <v>73.15972900390625</v>
      </c>
      <c r="AH3039" s="2">
        <v>500.078125</v>
      </c>
      <c r="AI3039" s="2">
        <v>1998.537109375</v>
      </c>
      <c r="AJ3039" s="2">
        <v>9.4589862823486328</v>
      </c>
      <c r="AK3039" s="2">
        <v>92.309005737304688</v>
      </c>
      <c r="AL3039" s="2">
        <v>-4.6959419250488281</v>
      </c>
      <c r="AM3039" s="2">
        <v>8.1914544105529785E-2</v>
      </c>
      <c r="AN3039" s="2">
        <v>1</v>
      </c>
      <c r="AO3039" s="2">
        <v>-0.21956524252891541</v>
      </c>
      <c r="AP3039" s="2">
        <v>2.737391471862793</v>
      </c>
      <c r="AQ3039" s="2">
        <v>1</v>
      </c>
      <c r="AR3039" s="2">
        <v>0</v>
      </c>
      <c r="AS3039" s="2">
        <v>0.15999999642372131</v>
      </c>
      <c r="AT3039" s="2">
        <v>111115</v>
      </c>
      <c r="AU3039" s="3">
        <f t="shared" si="3536"/>
        <v>0.83346354166666659</v>
      </c>
      <c r="AV3039" s="3">
        <f t="shared" si="3537"/>
        <v>1.734208305076588E-3</v>
      </c>
      <c r="AW3039" s="3">
        <f t="shared" si="3538"/>
        <v>305.01920166015623</v>
      </c>
      <c r="AX3039" s="3">
        <f t="shared" si="3539"/>
        <v>302.54698028564451</v>
      </c>
      <c r="AY3039" s="3">
        <f t="shared" si="3540"/>
        <v>319.76593035267433</v>
      </c>
      <c r="AZ3039" s="3">
        <f t="shared" si="3541"/>
        <v>2.5044521918850551</v>
      </c>
      <c r="BA3039" s="3">
        <f t="shared" si="3542"/>
        <v>4.7398457539395267</v>
      </c>
      <c r="BB3039" s="3">
        <f t="shared" si="3543"/>
        <v>51.347598385235564</v>
      </c>
      <c r="BC3039" s="3">
        <f t="shared" si="3544"/>
        <v>18.733149837872283</v>
      </c>
      <c r="BD3039" s="3">
        <f t="shared" si="3545"/>
        <v>30.633090972900391</v>
      </c>
      <c r="BE3039" s="3">
        <f t="shared" si="3546"/>
        <v>4.417854622863838</v>
      </c>
      <c r="BF3039" s="3">
        <f t="shared" si="3547"/>
        <v>8.8687939823494155E-2</v>
      </c>
      <c r="BG3039" s="3">
        <f t="shared" si="3548"/>
        <v>3.0106073180775859</v>
      </c>
      <c r="BH3039" s="3">
        <f t="shared" si="3549"/>
        <v>1.4072473047862522</v>
      </c>
      <c r="BI3039" s="3">
        <f t="shared" si="3550"/>
        <v>5.5679912087294663E-2</v>
      </c>
      <c r="BJ3039" s="3">
        <f t="shared" si="3551"/>
        <v>52.738882071581102</v>
      </c>
      <c r="BK3039" s="3">
        <f t="shared" si="3552"/>
        <v>0.72748998811992882</v>
      </c>
      <c r="BL3039" s="3">
        <f t="shared" si="3553"/>
        <v>63.107501234681308</v>
      </c>
      <c r="BM3039" s="3">
        <f t="shared" si="3554"/>
        <v>780.23857395807408</v>
      </c>
      <c r="BN3039" s="3">
        <f t="shared" si="3555"/>
        <v>8.6866847018521598E-3</v>
      </c>
    </row>
    <row r="3040" spans="1:66">
      <c r="A3040" s="2" t="s">
        <v>3717</v>
      </c>
      <c r="B3040" t="s">
        <v>2748</v>
      </c>
      <c r="C3040">
        <v>20190811</v>
      </c>
      <c r="D3040" t="s">
        <v>338</v>
      </c>
      <c r="E3040" s="2" t="s">
        <v>0</v>
      </c>
      <c r="F3040" s="2" t="s">
        <v>3716</v>
      </c>
      <c r="G3040" s="1">
        <v>2000</v>
      </c>
      <c r="H3040">
        <v>1000</v>
      </c>
      <c r="K3040" s="2">
        <v>141</v>
      </c>
      <c r="L3040" s="2" t="s">
        <v>3732</v>
      </c>
      <c r="M3040" s="2">
        <v>15036.000005275011</v>
      </c>
      <c r="N3040" s="2">
        <v>0</v>
      </c>
      <c r="O3040" s="3">
        <f t="shared" si="3528"/>
        <v>12.543121858147428</v>
      </c>
      <c r="P3040" s="3">
        <f t="shared" si="3529"/>
        <v>9.0544743650679563E-2</v>
      </c>
      <c r="Q3040" s="3">
        <f t="shared" si="3530"/>
        <v>728.394441536415</v>
      </c>
      <c r="R3040" s="3">
        <f t="shared" si="3531"/>
        <v>1.7202857082165355</v>
      </c>
      <c r="S3040" s="3">
        <f t="shared" si="3532"/>
        <v>1.7337110516260075</v>
      </c>
      <c r="T3040" s="3">
        <f t="shared" si="3533"/>
        <v>31.883049011230469</v>
      </c>
      <c r="U3040" s="2">
        <v>6</v>
      </c>
      <c r="V3040" s="3">
        <f t="shared" si="3534"/>
        <v>1.4200000166893005</v>
      </c>
      <c r="W3040" s="2">
        <v>1</v>
      </c>
      <c r="X3040" s="3">
        <f t="shared" si="3535"/>
        <v>2.8400000333786011</v>
      </c>
      <c r="Y3040" s="2">
        <v>29.402288436889648</v>
      </c>
      <c r="Z3040" s="2">
        <v>31.883049011230469</v>
      </c>
      <c r="AA3040" s="2">
        <v>29.152095794677734</v>
      </c>
      <c r="AB3040" s="2">
        <v>999.890380859375</v>
      </c>
      <c r="AC3040" s="2">
        <v>982.81182861328125</v>
      </c>
      <c r="AD3040" s="2">
        <v>30.609611511230469</v>
      </c>
      <c r="AE3040" s="2">
        <v>32.606403350830078</v>
      </c>
      <c r="AF3040" s="2">
        <v>68.72003173828125</v>
      </c>
      <c r="AG3040" s="2">
        <v>73.119873046875</v>
      </c>
      <c r="AH3040" s="2">
        <v>500.06015014648438</v>
      </c>
      <c r="AI3040" s="2">
        <v>2000.760986328125</v>
      </c>
      <c r="AJ3040" s="2">
        <v>8.8374099731445313</v>
      </c>
      <c r="AK3040" s="2">
        <v>92.308692932128906</v>
      </c>
      <c r="AL3040" s="2">
        <v>-7.4772529602050781</v>
      </c>
      <c r="AM3040" s="2">
        <v>8.500063419342041E-2</v>
      </c>
      <c r="AN3040" s="2">
        <v>1</v>
      </c>
      <c r="AO3040" s="2">
        <v>-0.21956524252891541</v>
      </c>
      <c r="AP3040" s="2">
        <v>2.737391471862793</v>
      </c>
      <c r="AQ3040" s="2">
        <v>1</v>
      </c>
      <c r="AR3040" s="2">
        <v>0</v>
      </c>
      <c r="AS3040" s="2">
        <v>0.15999999642372131</v>
      </c>
      <c r="AT3040" s="2">
        <v>111115</v>
      </c>
      <c r="AU3040" s="3">
        <f t="shared" si="3536"/>
        <v>0.83343358357747377</v>
      </c>
      <c r="AV3040" s="3">
        <f t="shared" si="3537"/>
        <v>1.7202857082165355E-3</v>
      </c>
      <c r="AW3040" s="3">
        <f t="shared" si="3538"/>
        <v>305.03304901123045</v>
      </c>
      <c r="AX3040" s="3">
        <f t="shared" si="3539"/>
        <v>302.55228843688963</v>
      </c>
      <c r="AY3040" s="3">
        <f t="shared" si="3540"/>
        <v>320.12175065722113</v>
      </c>
      <c r="AZ3040" s="3">
        <f t="shared" si="3541"/>
        <v>2.5145396635837898</v>
      </c>
      <c r="BA3040" s="3">
        <f t="shared" si="3542"/>
        <v>4.7435655261589202</v>
      </c>
      <c r="BB3040" s="3">
        <f t="shared" si="3543"/>
        <v>51.388069481675842</v>
      </c>
      <c r="BC3040" s="3">
        <f t="shared" si="3544"/>
        <v>18.781666130845764</v>
      </c>
      <c r="BD3040" s="3">
        <f t="shared" si="3545"/>
        <v>30.642668724060059</v>
      </c>
      <c r="BE3040" s="3">
        <f t="shared" si="3546"/>
        <v>4.4202743132684068</v>
      </c>
      <c r="BF3040" s="3">
        <f t="shared" si="3547"/>
        <v>8.774719192342767E-2</v>
      </c>
      <c r="BG3040" s="3">
        <f t="shared" si="3548"/>
        <v>3.0098544745329128</v>
      </c>
      <c r="BH3040" s="3">
        <f t="shared" si="3549"/>
        <v>1.410419838735494</v>
      </c>
      <c r="BI3040" s="3">
        <f t="shared" si="3550"/>
        <v>5.5086658440870011E-2</v>
      </c>
      <c r="BJ3040" s="3">
        <f t="shared" si="3551"/>
        <v>67.237138837254449</v>
      </c>
      <c r="BK3040" s="3">
        <f t="shared" si="3552"/>
        <v>0.74113316540375618</v>
      </c>
      <c r="BL3040" s="3">
        <f t="shared" si="3553"/>
        <v>63.027822007081689</v>
      </c>
      <c r="BM3040" s="3">
        <f t="shared" si="3554"/>
        <v>976.84942920853393</v>
      </c>
      <c r="BN3040" s="3">
        <f t="shared" si="3555"/>
        <v>8.0930144221815891E-3</v>
      </c>
    </row>
    <row r="3041" spans="1:66">
      <c r="A3041" s="2" t="s">
        <v>3717</v>
      </c>
      <c r="B3041" t="s">
        <v>2748</v>
      </c>
      <c r="C3041">
        <v>20190811</v>
      </c>
      <c r="D3041" t="s">
        <v>338</v>
      </c>
      <c r="E3041" s="2" t="s">
        <v>0</v>
      </c>
      <c r="F3041" s="2" t="s">
        <v>3716</v>
      </c>
      <c r="G3041" s="1">
        <v>2000</v>
      </c>
      <c r="H3041">
        <v>1400</v>
      </c>
      <c r="K3041" s="2">
        <v>142</v>
      </c>
      <c r="L3041" s="2" t="s">
        <v>3733</v>
      </c>
      <c r="M3041" s="2">
        <v>15169.500005129725</v>
      </c>
      <c r="N3041" s="2">
        <v>0</v>
      </c>
      <c r="O3041" s="3">
        <f t="shared" si="3528"/>
        <v>15.309215739183427</v>
      </c>
      <c r="P3041" s="3">
        <f t="shared" si="3529"/>
        <v>9.1471813498960011E-2</v>
      </c>
      <c r="Q3041" s="3">
        <f t="shared" si="3530"/>
        <v>1065.3764889708452</v>
      </c>
      <c r="R3041" s="3">
        <f t="shared" si="3531"/>
        <v>1.7388856858282513</v>
      </c>
      <c r="S3041" s="3">
        <f t="shared" si="3532"/>
        <v>1.735344950928825</v>
      </c>
      <c r="T3041" s="3">
        <f t="shared" si="3533"/>
        <v>31.894830703735352</v>
      </c>
      <c r="U3041" s="2">
        <v>6</v>
      </c>
      <c r="V3041" s="3">
        <f t="shared" si="3534"/>
        <v>1.4200000166893005</v>
      </c>
      <c r="W3041" s="2">
        <v>1</v>
      </c>
      <c r="X3041" s="3">
        <f t="shared" si="3535"/>
        <v>2.8400000333786011</v>
      </c>
      <c r="Y3041" s="2">
        <v>29.40534782409668</v>
      </c>
      <c r="Z3041" s="2">
        <v>31.894830703735352</v>
      </c>
      <c r="AA3041" s="2">
        <v>29.152704238891602</v>
      </c>
      <c r="AB3041" s="2">
        <v>1399.986328125</v>
      </c>
      <c r="AC3041" s="2">
        <v>1378.7415771484375</v>
      </c>
      <c r="AD3041" s="2">
        <v>30.602073669433594</v>
      </c>
      <c r="AE3041" s="2">
        <v>32.620357513427734</v>
      </c>
      <c r="AF3041" s="2">
        <v>68.618400573730469</v>
      </c>
      <c r="AG3041" s="2">
        <v>73.143478393554688</v>
      </c>
      <c r="AH3041" s="2">
        <v>500.07711791992188</v>
      </c>
      <c r="AI3041" s="2">
        <v>1999.99951171875</v>
      </c>
      <c r="AJ3041" s="2">
        <v>7.8200511932373047</v>
      </c>
      <c r="AK3041" s="2">
        <v>92.316200256347656</v>
      </c>
      <c r="AL3041" s="2">
        <v>-13.615192413330078</v>
      </c>
      <c r="AM3041" s="2">
        <v>8.3219170570373535E-2</v>
      </c>
      <c r="AN3041" s="2">
        <v>1</v>
      </c>
      <c r="AO3041" s="2">
        <v>-0.21956524252891541</v>
      </c>
      <c r="AP3041" s="2">
        <v>2.737391471862793</v>
      </c>
      <c r="AQ3041" s="2">
        <v>1</v>
      </c>
      <c r="AR3041" s="2">
        <v>0</v>
      </c>
      <c r="AS3041" s="2">
        <v>0.15999999642372131</v>
      </c>
      <c r="AT3041" s="2">
        <v>111115</v>
      </c>
      <c r="AU3041" s="3">
        <f t="shared" si="3536"/>
        <v>0.83346186319986981</v>
      </c>
      <c r="AV3041" s="3">
        <f t="shared" si="3537"/>
        <v>1.7388856858282513E-3</v>
      </c>
      <c r="AW3041" s="3">
        <f t="shared" si="3538"/>
        <v>305.04483070373533</v>
      </c>
      <c r="AX3041" s="3">
        <f t="shared" si="3539"/>
        <v>302.55534782409666</v>
      </c>
      <c r="AY3041" s="3">
        <f t="shared" si="3540"/>
        <v>319.99991472244437</v>
      </c>
      <c r="AZ3041" s="3">
        <f t="shared" si="3541"/>
        <v>2.5021804548030029</v>
      </c>
      <c r="BA3041" s="3">
        <f t="shared" si="3542"/>
        <v>4.7467324075720745</v>
      </c>
      <c r="BB3041" s="3">
        <f t="shared" si="3543"/>
        <v>51.418195228910427</v>
      </c>
      <c r="BC3041" s="3">
        <f t="shared" si="3544"/>
        <v>18.797837715482693</v>
      </c>
      <c r="BD3041" s="3">
        <f t="shared" si="3545"/>
        <v>30.650089263916016</v>
      </c>
      <c r="BE3041" s="3">
        <f t="shared" si="3546"/>
        <v>4.4221498068765843</v>
      </c>
      <c r="BF3041" s="3">
        <f t="shared" si="3547"/>
        <v>8.8617584257870544E-2</v>
      </c>
      <c r="BG3041" s="3">
        <f t="shared" si="3548"/>
        <v>3.0113874566432495</v>
      </c>
      <c r="BH3041" s="3">
        <f t="shared" si="3549"/>
        <v>1.4107623502333348</v>
      </c>
      <c r="BI3041" s="3">
        <f t="shared" si="3550"/>
        <v>5.5635542556443034E-2</v>
      </c>
      <c r="BJ3041" s="3">
        <f t="shared" si="3551"/>
        <v>98.351509304237112</v>
      </c>
      <c r="BK3041" s="3">
        <f t="shared" si="3552"/>
        <v>0.77271658926417153</v>
      </c>
      <c r="BL3041" s="3">
        <f t="shared" si="3553"/>
        <v>63.028513353893025</v>
      </c>
      <c r="BM3041" s="3">
        <f t="shared" si="3554"/>
        <v>1371.4643091889332</v>
      </c>
      <c r="BN3041" s="3">
        <f t="shared" si="3555"/>
        <v>7.035670576257225E-3</v>
      </c>
    </row>
    <row r="3042" spans="1:66">
      <c r="A3042" s="2" t="s">
        <v>3717</v>
      </c>
      <c r="B3042" t="s">
        <v>2748</v>
      </c>
      <c r="C3042">
        <v>20190811</v>
      </c>
      <c r="D3042" t="s">
        <v>338</v>
      </c>
      <c r="E3042" s="2" t="s">
        <v>0</v>
      </c>
      <c r="F3042" s="2" t="s">
        <v>3716</v>
      </c>
      <c r="G3042" s="1">
        <v>2000</v>
      </c>
      <c r="H3042">
        <v>1800</v>
      </c>
      <c r="K3042" s="2">
        <v>143</v>
      </c>
      <c r="L3042" s="2" t="s">
        <v>3734</v>
      </c>
      <c r="M3042" s="2">
        <v>15293.500005286187</v>
      </c>
      <c r="N3042" s="2">
        <v>0</v>
      </c>
      <c r="O3042" s="3">
        <f t="shared" si="3528"/>
        <v>15.790688382307781</v>
      </c>
      <c r="P3042" s="3">
        <f t="shared" si="3529"/>
        <v>8.5679783532757778E-2</v>
      </c>
      <c r="Q3042" s="3">
        <f t="shared" si="3530"/>
        <v>1423.9762339107431</v>
      </c>
      <c r="R3042" s="3">
        <f t="shared" si="3531"/>
        <v>1.6336487538143347</v>
      </c>
      <c r="S3042" s="3">
        <f t="shared" si="3532"/>
        <v>1.7372258624623105</v>
      </c>
      <c r="T3042" s="3">
        <f t="shared" si="3533"/>
        <v>31.905731201171875</v>
      </c>
      <c r="U3042" s="2">
        <v>6</v>
      </c>
      <c r="V3042" s="3">
        <f t="shared" si="3534"/>
        <v>1.4200000166893005</v>
      </c>
      <c r="W3042" s="2">
        <v>1</v>
      </c>
      <c r="X3042" s="3">
        <f t="shared" si="3535"/>
        <v>2.8400000333786011</v>
      </c>
      <c r="Y3042" s="2">
        <v>29.402256011962891</v>
      </c>
      <c r="Z3042" s="2">
        <v>31.905731201171875</v>
      </c>
      <c r="AA3042" s="2">
        <v>29.152872085571289</v>
      </c>
      <c r="AB3042" s="2">
        <v>1798.98046875</v>
      </c>
      <c r="AC3042" s="2">
        <v>1776.55224609375</v>
      </c>
      <c r="AD3042" s="2">
        <v>30.732540130615234</v>
      </c>
      <c r="AE3042" s="2">
        <v>32.628673553466797</v>
      </c>
      <c r="AF3042" s="2">
        <v>69.024032592773438</v>
      </c>
      <c r="AG3042" s="2">
        <v>73.183372497558594</v>
      </c>
      <c r="AH3042" s="2">
        <v>500.073974609375</v>
      </c>
      <c r="AI3042" s="2">
        <v>2000.4144287109375</v>
      </c>
      <c r="AJ3042" s="2">
        <v>8.1017656326293945</v>
      </c>
      <c r="AK3042" s="2">
        <v>92.324874877929688</v>
      </c>
      <c r="AL3042" s="2">
        <v>-20.636676788330078</v>
      </c>
      <c r="AM3042" s="2">
        <v>8.505403995513916E-2</v>
      </c>
      <c r="AN3042" s="2">
        <v>1</v>
      </c>
      <c r="AO3042" s="2">
        <v>-0.21956524252891541</v>
      </c>
      <c r="AP3042" s="2">
        <v>2.737391471862793</v>
      </c>
      <c r="AQ3042" s="2">
        <v>1</v>
      </c>
      <c r="AR3042" s="2">
        <v>0</v>
      </c>
      <c r="AS3042" s="2">
        <v>0.15999999642372131</v>
      </c>
      <c r="AT3042" s="2">
        <v>111115</v>
      </c>
      <c r="AU3042" s="3">
        <f t="shared" si="3536"/>
        <v>0.83345662434895817</v>
      </c>
      <c r="AV3042" s="3">
        <f t="shared" si="3537"/>
        <v>1.6336487538143347E-3</v>
      </c>
      <c r="AW3042" s="3">
        <f t="shared" si="3538"/>
        <v>305.05573120117185</v>
      </c>
      <c r="AX3042" s="3">
        <f t="shared" si="3539"/>
        <v>302.55225601196287</v>
      </c>
      <c r="AY3042" s="3">
        <f t="shared" si="3540"/>
        <v>320.06630143971051</v>
      </c>
      <c r="AZ3042" s="3">
        <f t="shared" si="3541"/>
        <v>2.5553811223869278</v>
      </c>
      <c r="BA3042" s="3">
        <f t="shared" si="3542"/>
        <v>4.7496640657189459</v>
      </c>
      <c r="BB3042" s="3">
        <f t="shared" si="3543"/>
        <v>51.445117818993715</v>
      </c>
      <c r="BC3042" s="3">
        <f t="shared" si="3544"/>
        <v>18.816444265526918</v>
      </c>
      <c r="BD3042" s="3">
        <f t="shared" si="3545"/>
        <v>30.653993606567383</v>
      </c>
      <c r="BE3042" s="3">
        <f t="shared" si="3546"/>
        <v>4.423136882622134</v>
      </c>
      <c r="BF3042" s="3">
        <f t="shared" si="3547"/>
        <v>8.3170614462449138E-2</v>
      </c>
      <c r="BG3042" s="3">
        <f t="shared" si="3548"/>
        <v>3.0124382032566355</v>
      </c>
      <c r="BH3042" s="3">
        <f t="shared" si="3549"/>
        <v>1.4106986793654985</v>
      </c>
      <c r="BI3042" s="3">
        <f t="shared" si="3550"/>
        <v>5.2201390417360181E-2</v>
      </c>
      <c r="BJ3042" s="3">
        <f t="shared" si="3551"/>
        <v>131.4684276249549</v>
      </c>
      <c r="BK3042" s="3">
        <f t="shared" si="3552"/>
        <v>0.80153918188545004</v>
      </c>
      <c r="BL3042" s="3">
        <f t="shared" si="3553"/>
        <v>62.937376399923942</v>
      </c>
      <c r="BM3042" s="3">
        <f t="shared" si="3554"/>
        <v>1769.0461090988306</v>
      </c>
      <c r="BN3042" s="3">
        <f t="shared" si="3555"/>
        <v>5.617855256681098E-3</v>
      </c>
    </row>
    <row r="3043" spans="1:66">
      <c r="A3043" s="2" t="s">
        <v>3717</v>
      </c>
      <c r="B3043" s="7" t="s">
        <v>2748</v>
      </c>
      <c r="C3043">
        <v>20190811</v>
      </c>
      <c r="D3043" s="7" t="s">
        <v>338</v>
      </c>
      <c r="E3043" s="13" t="s">
        <v>0</v>
      </c>
      <c r="F3043" s="2" t="s">
        <v>3716</v>
      </c>
      <c r="G3043" s="14">
        <v>2000</v>
      </c>
      <c r="H3043" s="7">
        <v>400</v>
      </c>
      <c r="K3043" s="2">
        <v>144</v>
      </c>
      <c r="L3043" s="2" t="s">
        <v>3735</v>
      </c>
      <c r="M3043" s="2">
        <v>15408.500005286187</v>
      </c>
      <c r="N3043" s="2">
        <v>0</v>
      </c>
      <c r="O3043" s="3">
        <f t="shared" si="3528"/>
        <v>4.5927181707296478</v>
      </c>
      <c r="P3043" s="3">
        <f t="shared" si="3529"/>
        <v>8.5948926927890745E-2</v>
      </c>
      <c r="Q3043" s="3">
        <f t="shared" si="3530"/>
        <v>293.81253208534054</v>
      </c>
      <c r="R3043" s="3">
        <f t="shared" si="3531"/>
        <v>1.6427150948004656</v>
      </c>
      <c r="S3043" s="3">
        <f t="shared" si="3532"/>
        <v>1.7415071770169477</v>
      </c>
      <c r="T3043" s="3">
        <f t="shared" si="3533"/>
        <v>31.939519882202148</v>
      </c>
      <c r="U3043" s="2">
        <v>6</v>
      </c>
      <c r="V3043" s="3">
        <f t="shared" si="3534"/>
        <v>1.4200000166893005</v>
      </c>
      <c r="W3043" s="2">
        <v>1</v>
      </c>
      <c r="X3043" s="3">
        <f t="shared" si="3535"/>
        <v>2.8400000333786011</v>
      </c>
      <c r="Y3043" s="2">
        <v>29.408788681030273</v>
      </c>
      <c r="Z3043" s="2">
        <v>31.939519882202148</v>
      </c>
      <c r="AA3043" s="2">
        <v>29.153404235839844</v>
      </c>
      <c r="AB3043" s="2">
        <v>398.57028198242188</v>
      </c>
      <c r="AC3043" s="2">
        <v>392.28713989257813</v>
      </c>
      <c r="AD3043" s="2">
        <v>30.772863388061523</v>
      </c>
      <c r="AE3043" s="2">
        <v>32.679271697998047</v>
      </c>
      <c r="AF3043" s="2">
        <v>69.093460083007813</v>
      </c>
      <c r="AG3043" s="2">
        <v>73.272377014160156</v>
      </c>
      <c r="AH3043" s="2">
        <v>500.1129150390625</v>
      </c>
      <c r="AI3043" s="2">
        <v>2000.5728759765625</v>
      </c>
      <c r="AJ3043" s="2">
        <v>8.070216178894043</v>
      </c>
      <c r="AK3043" s="2">
        <v>92.329299926757813</v>
      </c>
      <c r="AL3043" s="2">
        <v>-0.31178665161132813</v>
      </c>
      <c r="AM3043" s="2">
        <v>8.771669864654541E-2</v>
      </c>
      <c r="AN3043" s="2">
        <v>1</v>
      </c>
      <c r="AO3043" s="2">
        <v>-0.21956524252891541</v>
      </c>
      <c r="AP3043" s="2">
        <v>2.737391471862793</v>
      </c>
      <c r="AQ3043" s="2">
        <v>1</v>
      </c>
      <c r="AR3043" s="2">
        <v>0</v>
      </c>
      <c r="AS3043" s="2">
        <v>0.15999999642372131</v>
      </c>
      <c r="AT3043" s="2">
        <v>111115</v>
      </c>
      <c r="AU3043" s="3">
        <f t="shared" si="3536"/>
        <v>0.83352152506510402</v>
      </c>
      <c r="AV3043" s="3">
        <f t="shared" si="3537"/>
        <v>1.6427150948004655E-3</v>
      </c>
      <c r="AW3043" s="3">
        <f t="shared" si="3538"/>
        <v>305.08951988220213</v>
      </c>
      <c r="AX3043" s="3">
        <f t="shared" si="3539"/>
        <v>302.55878868103025</v>
      </c>
      <c r="AY3043" s="3">
        <f t="shared" si="3540"/>
        <v>320.09165300164386</v>
      </c>
      <c r="AZ3043" s="3">
        <f t="shared" si="3541"/>
        <v>2.5469293422507624</v>
      </c>
      <c r="BA3043" s="3">
        <f t="shared" si="3542"/>
        <v>4.7587614550094175</v>
      </c>
      <c r="BB3043" s="3">
        <f t="shared" si="3543"/>
        <v>51.541184204628507</v>
      </c>
      <c r="BC3043" s="3">
        <f t="shared" si="3544"/>
        <v>18.86191250663046</v>
      </c>
      <c r="BD3043" s="3">
        <f t="shared" si="3545"/>
        <v>30.674154281616211</v>
      </c>
      <c r="BE3043" s="3">
        <f t="shared" si="3546"/>
        <v>4.4282368555180369</v>
      </c>
      <c r="BF3043" s="3">
        <f t="shared" si="3547"/>
        <v>8.3424201397722206E-2</v>
      </c>
      <c r="BG3043" s="3">
        <f t="shared" si="3548"/>
        <v>3.0172542779924698</v>
      </c>
      <c r="BH3043" s="3">
        <f t="shared" si="3549"/>
        <v>1.4109825775255671</v>
      </c>
      <c r="BI3043" s="3">
        <f t="shared" si="3550"/>
        <v>5.2361227217790088E-2</v>
      </c>
      <c r="BJ3043" s="3">
        <f t="shared" si="3551"/>
        <v>27.127505397147562</v>
      </c>
      <c r="BK3043" s="3">
        <f t="shared" si="3552"/>
        <v>0.74897314290189743</v>
      </c>
      <c r="BL3043" s="3">
        <f t="shared" si="3553"/>
        <v>62.917637390148471</v>
      </c>
      <c r="BM3043" s="3">
        <f t="shared" si="3554"/>
        <v>390.10398163285481</v>
      </c>
      <c r="BN3043" s="3">
        <f t="shared" si="3555"/>
        <v>7.4073321500489229E-3</v>
      </c>
    </row>
    <row r="3044" spans="1:66">
      <c r="C3044"/>
    </row>
    <row r="3045" spans="1:66">
      <c r="A3045" s="2" t="s">
        <v>3737</v>
      </c>
      <c r="B3045" t="s">
        <v>2748</v>
      </c>
      <c r="C3045">
        <v>20190812</v>
      </c>
      <c r="D3045" t="s">
        <v>338</v>
      </c>
      <c r="E3045" s="2" t="s">
        <v>0</v>
      </c>
      <c r="F3045" s="2" t="s">
        <v>3736</v>
      </c>
      <c r="G3045" s="1">
        <v>2000</v>
      </c>
      <c r="H3045">
        <v>400</v>
      </c>
      <c r="K3045" s="2">
        <v>1</v>
      </c>
      <c r="L3045" s="2" t="s">
        <v>3738</v>
      </c>
      <c r="M3045" s="2">
        <v>628.00009752064943</v>
      </c>
      <c r="N3045" s="2">
        <v>0</v>
      </c>
      <c r="O3045" s="3">
        <f t="shared" ref="O3045:O3062" si="3556">(AB3045-AC3045*(1000-AD3045)/(1000-AE3045))*AU3045</f>
        <v>5.1819360389205293</v>
      </c>
      <c r="P3045" s="3">
        <f t="shared" ref="P3045:P3062" si="3557">IF(BF3045&lt;&gt;0,1/(1/BF3045-1/X3045),0)</f>
        <v>0.13397732721175284</v>
      </c>
      <c r="Q3045" s="3">
        <f t="shared" ref="Q3045:Q3062" si="3558">((BI3045-AV3045/2)*AC3045-O3045)/(BI3045+AV3045/2)</f>
        <v>319.05526356186778</v>
      </c>
      <c r="R3045" s="3">
        <f t="shared" ref="R3045:R3062" si="3559">AV3045*1000</f>
        <v>1.9425257630466461</v>
      </c>
      <c r="S3045" s="3">
        <f t="shared" ref="S3045:S3062" si="3560">(BA3045-BG3045)</f>
        <v>1.3551280375900787</v>
      </c>
      <c r="T3045" s="3">
        <f t="shared" ref="T3045:T3062" si="3561">(Z3045+AZ3045*N3045)</f>
        <v>30.254905700683594</v>
      </c>
      <c r="U3045" s="2">
        <v>6</v>
      </c>
      <c r="V3045" s="3">
        <f t="shared" ref="V3045:V3062" si="3562">(U3045*AO3045+AP3045)</f>
        <v>1.4200000166893005</v>
      </c>
      <c r="W3045" s="2">
        <v>1</v>
      </c>
      <c r="X3045" s="3">
        <f t="shared" ref="X3045:X3062" si="3563">V3045*(W3045+1)*(W3045+1)/(W3045*W3045+1)</f>
        <v>2.8400000333786011</v>
      </c>
      <c r="Y3045" s="2">
        <v>27.344991683959961</v>
      </c>
      <c r="Z3045" s="2">
        <v>30.254905700683594</v>
      </c>
      <c r="AA3045" s="2">
        <v>27.003681182861328</v>
      </c>
      <c r="AB3045" s="2">
        <v>399.15109252929688</v>
      </c>
      <c r="AC3045" s="2">
        <v>392.02035522460938</v>
      </c>
      <c r="AD3045" s="2">
        <v>29.693571090698242</v>
      </c>
      <c r="AE3045" s="2">
        <v>31.949684143066406</v>
      </c>
      <c r="AF3045" s="2">
        <v>75.657394409179688</v>
      </c>
      <c r="AG3045" s="2">
        <v>81.267005920410156</v>
      </c>
      <c r="AH3045" s="2">
        <v>500.09799194335938</v>
      </c>
      <c r="AI3045" s="2">
        <v>1999.2603759765625</v>
      </c>
      <c r="AJ3045" s="2">
        <v>14.739200592041016</v>
      </c>
      <c r="AK3045" s="2">
        <v>92.899223327636719</v>
      </c>
      <c r="AL3045" s="2">
        <v>-0.66329717636108398</v>
      </c>
      <c r="AM3045" s="2">
        <v>-1.3124376535415649E-2</v>
      </c>
      <c r="AN3045" s="2">
        <v>1</v>
      </c>
      <c r="AO3045" s="2">
        <v>-0.21956524252891541</v>
      </c>
      <c r="AP3045" s="2">
        <v>2.737391471862793</v>
      </c>
      <c r="AQ3045" s="2">
        <v>1</v>
      </c>
      <c r="AR3045" s="2">
        <v>0</v>
      </c>
      <c r="AS3045" s="2">
        <v>0.15999999642372131</v>
      </c>
      <c r="AT3045" s="2">
        <v>111115</v>
      </c>
      <c r="AU3045" s="3">
        <f t="shared" ref="AU3045:AU3062" si="3564">AH3045*0.000001/(U3045*0.0001)</f>
        <v>0.83349665323893229</v>
      </c>
      <c r="AV3045" s="3">
        <f t="shared" ref="AV3045:AV3062" si="3565">(AE3045-AD3045)/(1000-AE3045)*AU3045</f>
        <v>1.9425257630466461E-3</v>
      </c>
      <c r="AW3045" s="3">
        <f t="shared" ref="AW3045:AW3062" si="3566">(Z3045+273.15)</f>
        <v>303.40490570068357</v>
      </c>
      <c r="AX3045" s="3">
        <f t="shared" ref="AX3045:AX3062" si="3567">(Y3045+273.15)</f>
        <v>300.49499168395994</v>
      </c>
      <c r="AY3045" s="3">
        <f t="shared" ref="AY3045:AY3062" si="3568">(AI3045*AQ3045+AJ3045*AR3045)*AS3045</f>
        <v>319.88165300633773</v>
      </c>
      <c r="AZ3045" s="3">
        <f t="shared" ref="AZ3045:AZ3062" si="3569">((AY3045+0.00000010773*(AX3045^4-AW3045^4))-AV3045*44100)/(V3045*51.4+0.00000043092*AW3045^3)</f>
        <v>2.3486986149962221</v>
      </c>
      <c r="BA3045" s="3">
        <f t="shared" ref="BA3045:BA3062" si="3570">0.61365*EXP(17.502*T3045/(240.97+T3045))</f>
        <v>4.3232288800442582</v>
      </c>
      <c r="BB3045" s="3">
        <f t="shared" ref="BB3045:BB3062" si="3571">BA3045*1000/AK3045</f>
        <v>46.536760213776027</v>
      </c>
      <c r="BC3045" s="3">
        <f t="shared" ref="BC3045:BC3062" si="3572">(BB3045-AE3045)</f>
        <v>14.587076070709621</v>
      </c>
      <c r="BD3045" s="3">
        <f t="shared" ref="BD3045:BD3062" si="3573">IF(N3045,Z3045,(Y3045+Z3045)/2)</f>
        <v>28.799948692321777</v>
      </c>
      <c r="BE3045" s="3">
        <f t="shared" ref="BE3045:BE3062" si="3574">0.61365*EXP(17.502*BD3045/(240.97+BD3045))</f>
        <v>3.975450765320367</v>
      </c>
      <c r="BF3045" s="3">
        <f t="shared" ref="BF3045:BF3062" si="3575">IF(BC3045&lt;&gt;0,(1000-(BB3045+AE3045)/2)/BC3045*AV3045,0)</f>
        <v>0.12794166451819355</v>
      </c>
      <c r="BG3045" s="3">
        <f t="shared" ref="BG3045:BG3062" si="3576">AE3045*AK3045/1000</f>
        <v>2.9681008424541795</v>
      </c>
      <c r="BH3045" s="3">
        <f t="shared" ref="BH3045:BH3062" si="3577">(BE3045-BG3045)</f>
        <v>1.0073499228661875</v>
      </c>
      <c r="BI3045" s="3">
        <f t="shared" ref="BI3045:BI3062" si="3578">1/(1.6/P3045+1.37/X3045)</f>
        <v>8.048475318236048E-2</v>
      </c>
      <c r="BJ3045" s="3">
        <f t="shared" ref="BJ3045:BJ3062" si="3579">Q3045*AK3045*0.001</f>
        <v>29.639986183491949</v>
      </c>
      <c r="BK3045" s="3">
        <f t="shared" ref="BK3045:BK3062" si="3580">Q3045/AC3045</f>
        <v>0.81387422696217904</v>
      </c>
      <c r="BL3045" s="3">
        <f t="shared" ref="BL3045:BL3062" si="3581">(1-AV3045*AK3045/BA3045/P3045)*100</f>
        <v>68.844169498146115</v>
      </c>
      <c r="BM3045" s="3">
        <f t="shared" ref="BM3045:BM3062" si="3582">(AC3045-O3045/(X3045/1.35))</f>
        <v>389.55711100970689</v>
      </c>
      <c r="BN3045" s="3">
        <f t="shared" ref="BN3045:BN3062" si="3583">O3045*BL3045/100/BM3045</f>
        <v>9.1577351024945738E-3</v>
      </c>
    </row>
    <row r="3046" spans="1:66">
      <c r="A3046" s="2" t="s">
        <v>3737</v>
      </c>
      <c r="B3046" t="s">
        <v>2748</v>
      </c>
      <c r="C3046">
        <v>20190812</v>
      </c>
      <c r="D3046" t="s">
        <v>338</v>
      </c>
      <c r="E3046" s="2" t="s">
        <v>0</v>
      </c>
      <c r="F3046" s="2" t="s">
        <v>3736</v>
      </c>
      <c r="G3046" s="1">
        <v>2000</v>
      </c>
      <c r="H3046">
        <v>325</v>
      </c>
      <c r="K3046" s="2">
        <v>2</v>
      </c>
      <c r="L3046" s="2" t="s">
        <v>3739</v>
      </c>
      <c r="M3046" s="2">
        <v>717.00009752064943</v>
      </c>
      <c r="N3046" s="2">
        <v>0</v>
      </c>
      <c r="O3046" s="3">
        <f t="shared" si="3556"/>
        <v>4.0233789783337075</v>
      </c>
      <c r="P3046" s="3">
        <f t="shared" si="3557"/>
        <v>0.1401119251285316</v>
      </c>
      <c r="Q3046" s="3">
        <f t="shared" si="3558"/>
        <v>264.39203866901977</v>
      </c>
      <c r="R3046" s="3">
        <f t="shared" si="3559"/>
        <v>2.020961936488582</v>
      </c>
      <c r="S3046" s="3">
        <f t="shared" si="3560"/>
        <v>1.3508405751335797</v>
      </c>
      <c r="T3046" s="3">
        <f t="shared" si="3561"/>
        <v>30.266231536865234</v>
      </c>
      <c r="U3046" s="2">
        <v>6</v>
      </c>
      <c r="V3046" s="3">
        <f t="shared" si="3562"/>
        <v>1.4200000166893005</v>
      </c>
      <c r="W3046" s="2">
        <v>1</v>
      </c>
      <c r="X3046" s="3">
        <f t="shared" si="3563"/>
        <v>2.8400000333786011</v>
      </c>
      <c r="Y3046" s="2">
        <v>27.351768493652344</v>
      </c>
      <c r="Z3046" s="2">
        <v>30.266231536865234</v>
      </c>
      <c r="AA3046" s="2">
        <v>27.00384521484375</v>
      </c>
      <c r="AB3046" s="2">
        <v>324.89849853515625</v>
      </c>
      <c r="AC3046" s="2">
        <v>319.29742431640625</v>
      </c>
      <c r="AD3046" s="2">
        <v>29.678749084472656</v>
      </c>
      <c r="AE3046" s="2">
        <v>32.025680541992188</v>
      </c>
      <c r="AF3046" s="2">
        <v>75.566123962402344</v>
      </c>
      <c r="AG3046" s="2">
        <v>81.426551818847656</v>
      </c>
      <c r="AH3046" s="2">
        <v>500.11837768554688</v>
      </c>
      <c r="AI3046" s="2">
        <v>1999.00732421875</v>
      </c>
      <c r="AJ3046" s="2">
        <v>16.337503433227539</v>
      </c>
      <c r="AK3046" s="2">
        <v>92.90032958984375</v>
      </c>
      <c r="AL3046" s="2">
        <v>2.7803897857666016E-2</v>
      </c>
      <c r="AM3046" s="2">
        <v>-2.1299272775650024E-2</v>
      </c>
      <c r="AN3046" s="2">
        <v>1</v>
      </c>
      <c r="AO3046" s="2">
        <v>-0.21956524252891541</v>
      </c>
      <c r="AP3046" s="2">
        <v>2.737391471862793</v>
      </c>
      <c r="AQ3046" s="2">
        <v>1</v>
      </c>
      <c r="AR3046" s="2">
        <v>0</v>
      </c>
      <c r="AS3046" s="2">
        <v>0.15999999642372131</v>
      </c>
      <c r="AT3046" s="2">
        <v>111115</v>
      </c>
      <c r="AU3046" s="3">
        <f t="shared" si="3564"/>
        <v>0.83353062947591128</v>
      </c>
      <c r="AV3046" s="3">
        <f t="shared" si="3565"/>
        <v>2.0209619364885819E-3</v>
      </c>
      <c r="AW3046" s="3">
        <f t="shared" si="3566"/>
        <v>303.41623153686521</v>
      </c>
      <c r="AX3046" s="3">
        <f t="shared" si="3567"/>
        <v>300.50176849365232</v>
      </c>
      <c r="AY3046" s="3">
        <f t="shared" si="3568"/>
        <v>319.84116472599271</v>
      </c>
      <c r="AZ3046" s="3">
        <f t="shared" si="3569"/>
        <v>2.3068312303622571</v>
      </c>
      <c r="BA3046" s="3">
        <f t="shared" si="3570"/>
        <v>4.3260368528236999</v>
      </c>
      <c r="BB3046" s="3">
        <f t="shared" si="3571"/>
        <v>46.566431700761584</v>
      </c>
      <c r="BC3046" s="3">
        <f t="shared" si="3572"/>
        <v>14.540751158769396</v>
      </c>
      <c r="BD3046" s="3">
        <f t="shared" si="3573"/>
        <v>28.809000015258789</v>
      </c>
      <c r="BE3046" s="3">
        <f t="shared" si="3574"/>
        <v>3.9775365106961393</v>
      </c>
      <c r="BF3046" s="3">
        <f t="shared" si="3575"/>
        <v>0.13352447075213381</v>
      </c>
      <c r="BG3046" s="3">
        <f t="shared" si="3576"/>
        <v>2.9751962776901202</v>
      </c>
      <c r="BH3046" s="3">
        <f t="shared" si="3577"/>
        <v>1.0023402330060192</v>
      </c>
      <c r="BI3046" s="3">
        <f t="shared" si="3578"/>
        <v>8.4020647840851587E-2</v>
      </c>
      <c r="BJ3046" s="3">
        <f t="shared" si="3579"/>
        <v>24.562107533282653</v>
      </c>
      <c r="BK3046" s="3">
        <f t="shared" si="3580"/>
        <v>0.82804313011626973</v>
      </c>
      <c r="BL3046" s="3">
        <f t="shared" si="3581"/>
        <v>69.025088541804777</v>
      </c>
      <c r="BM3046" s="3">
        <f t="shared" si="3582"/>
        <v>317.38490264143684</v>
      </c>
      <c r="BN3046" s="3">
        <f t="shared" si="3583"/>
        <v>8.7500724799901893E-3</v>
      </c>
    </row>
    <row r="3047" spans="1:66">
      <c r="A3047" s="2" t="s">
        <v>3737</v>
      </c>
      <c r="B3047" t="s">
        <v>2748</v>
      </c>
      <c r="C3047">
        <v>20190812</v>
      </c>
      <c r="D3047" t="s">
        <v>338</v>
      </c>
      <c r="E3047" s="2" t="s">
        <v>0</v>
      </c>
      <c r="F3047" s="2" t="s">
        <v>3736</v>
      </c>
      <c r="G3047" s="1">
        <v>2000</v>
      </c>
      <c r="H3047">
        <v>250</v>
      </c>
      <c r="K3047" s="2">
        <v>3</v>
      </c>
      <c r="L3047" s="2" t="s">
        <v>3740</v>
      </c>
      <c r="M3047" s="2">
        <v>807.50009750947356</v>
      </c>
      <c r="N3047" s="2">
        <v>0</v>
      </c>
      <c r="O3047" s="3">
        <f t="shared" si="3556"/>
        <v>2.8936671601865096</v>
      </c>
      <c r="P3047" s="3">
        <f t="shared" si="3557"/>
        <v>0.14775868106482173</v>
      </c>
      <c r="Q3047" s="3">
        <f t="shared" si="3558"/>
        <v>207.1186932836076</v>
      </c>
      <c r="R3047" s="3">
        <f t="shared" si="3559"/>
        <v>2.1155668321520706</v>
      </c>
      <c r="S3047" s="3">
        <f t="shared" si="3560"/>
        <v>1.3442134901027893</v>
      </c>
      <c r="T3047" s="3">
        <f t="shared" si="3561"/>
        <v>30.283746719360352</v>
      </c>
      <c r="U3047" s="2">
        <v>6</v>
      </c>
      <c r="V3047" s="3">
        <f t="shared" si="3562"/>
        <v>1.4200000166893005</v>
      </c>
      <c r="W3047" s="2">
        <v>1</v>
      </c>
      <c r="X3047" s="3">
        <f t="shared" si="3563"/>
        <v>2.8400000333786011</v>
      </c>
      <c r="Y3047" s="2">
        <v>27.3597412109375</v>
      </c>
      <c r="Z3047" s="2">
        <v>30.283746719360352</v>
      </c>
      <c r="AA3047" s="2">
        <v>27.003129959106445</v>
      </c>
      <c r="AB3047" s="2">
        <v>249.35525512695313</v>
      </c>
      <c r="AC3047" s="2">
        <v>245.26103210449219</v>
      </c>
      <c r="AD3047" s="2">
        <v>29.68736457824707</v>
      </c>
      <c r="AE3047" s="2">
        <v>32.143951416015625</v>
      </c>
      <c r="AF3047" s="2">
        <v>75.529731750488281</v>
      </c>
      <c r="AG3047" s="2">
        <v>81.688117980957031</v>
      </c>
      <c r="AH3047" s="2">
        <v>500.09976196289063</v>
      </c>
      <c r="AI3047" s="2">
        <v>1999.3358154296875</v>
      </c>
      <c r="AJ3047" s="2">
        <v>17.691503524780273</v>
      </c>
      <c r="AK3047" s="2">
        <v>92.899871826171875</v>
      </c>
      <c r="AL3047" s="2">
        <v>0.55105829238891602</v>
      </c>
      <c r="AM3047" s="2">
        <v>-2.8993517160415649E-2</v>
      </c>
      <c r="AN3047" s="2">
        <v>1</v>
      </c>
      <c r="AO3047" s="2">
        <v>-0.21956524252891541</v>
      </c>
      <c r="AP3047" s="2">
        <v>2.737391471862793</v>
      </c>
      <c r="AQ3047" s="2">
        <v>1</v>
      </c>
      <c r="AR3047" s="2">
        <v>0</v>
      </c>
      <c r="AS3047" s="2">
        <v>0.15999999642372131</v>
      </c>
      <c r="AT3047" s="2">
        <v>111115</v>
      </c>
      <c r="AU3047" s="3">
        <f t="shared" si="3564"/>
        <v>0.83349960327148431</v>
      </c>
      <c r="AV3047" s="3">
        <f t="shared" si="3565"/>
        <v>2.1155668321520705E-3</v>
      </c>
      <c r="AW3047" s="3">
        <f t="shared" si="3566"/>
        <v>303.43374671936033</v>
      </c>
      <c r="AX3047" s="3">
        <f t="shared" si="3567"/>
        <v>300.50974121093748</v>
      </c>
      <c r="AY3047" s="3">
        <f t="shared" si="3568"/>
        <v>319.89372331856794</v>
      </c>
      <c r="AZ3047" s="3">
        <f t="shared" si="3569"/>
        <v>2.2569418548942246</v>
      </c>
      <c r="BA3047" s="3">
        <f t="shared" si="3570"/>
        <v>4.330382456637337</v>
      </c>
      <c r="BB3047" s="3">
        <f t="shared" si="3571"/>
        <v>46.613438441982602</v>
      </c>
      <c r="BC3047" s="3">
        <f t="shared" si="3572"/>
        <v>14.469487025966977</v>
      </c>
      <c r="BD3047" s="3">
        <f t="shared" si="3573"/>
        <v>28.821743965148926</v>
      </c>
      <c r="BE3047" s="3">
        <f t="shared" si="3574"/>
        <v>3.9804747857785494</v>
      </c>
      <c r="BF3047" s="3">
        <f t="shared" si="3575"/>
        <v>0.14045132129561666</v>
      </c>
      <c r="BG3047" s="3">
        <f t="shared" si="3576"/>
        <v>2.9861689665345477</v>
      </c>
      <c r="BH3047" s="3">
        <f t="shared" si="3577"/>
        <v>0.99430581924400174</v>
      </c>
      <c r="BI3047" s="3">
        <f t="shared" si="3578"/>
        <v>8.8410596615660531E-2</v>
      </c>
      <c r="BJ3047" s="3">
        <f t="shared" si="3579"/>
        <v>19.241300058851355</v>
      </c>
      <c r="BK3047" s="3">
        <f t="shared" si="3580"/>
        <v>0.8444826783382603</v>
      </c>
      <c r="BL3047" s="3">
        <f t="shared" si="3581"/>
        <v>69.284145346390488</v>
      </c>
      <c r="BM3047" s="3">
        <f t="shared" si="3582"/>
        <v>243.88552132268262</v>
      </c>
      <c r="BN3047" s="3">
        <f t="shared" si="3583"/>
        <v>8.2204656932126363E-3</v>
      </c>
    </row>
    <row r="3048" spans="1:66">
      <c r="A3048" s="2" t="s">
        <v>3737</v>
      </c>
      <c r="B3048" t="s">
        <v>2748</v>
      </c>
      <c r="C3048">
        <v>20190812</v>
      </c>
      <c r="D3048" t="s">
        <v>338</v>
      </c>
      <c r="E3048" s="2" t="s">
        <v>0</v>
      </c>
      <c r="F3048" s="2" t="s">
        <v>3736</v>
      </c>
      <c r="G3048" s="1">
        <v>2000</v>
      </c>
      <c r="H3048">
        <v>175</v>
      </c>
      <c r="K3048" s="2">
        <v>4</v>
      </c>
      <c r="L3048" s="2" t="s">
        <v>3741</v>
      </c>
      <c r="M3048" s="2">
        <v>897.50009750947356</v>
      </c>
      <c r="N3048" s="2">
        <v>0</v>
      </c>
      <c r="O3048" s="3">
        <f t="shared" si="3556"/>
        <v>1.4604816549152901</v>
      </c>
      <c r="P3048" s="3">
        <f t="shared" si="3557"/>
        <v>0.15529788757115706</v>
      </c>
      <c r="Q3048" s="3">
        <f t="shared" si="3558"/>
        <v>152.7562283734645</v>
      </c>
      <c r="R3048" s="3">
        <f t="shared" si="3559"/>
        <v>2.2078679576879985</v>
      </c>
      <c r="S3048" s="3">
        <f t="shared" si="3560"/>
        <v>1.3379300159054139</v>
      </c>
      <c r="T3048" s="3">
        <f t="shared" si="3561"/>
        <v>30.326187133789063</v>
      </c>
      <c r="U3048" s="2">
        <v>6</v>
      </c>
      <c r="V3048" s="3">
        <f t="shared" si="3562"/>
        <v>1.4200000166893005</v>
      </c>
      <c r="W3048" s="2">
        <v>1</v>
      </c>
      <c r="X3048" s="3">
        <f t="shared" si="3563"/>
        <v>2.8400000333786011</v>
      </c>
      <c r="Y3048" s="2">
        <v>27.374843597412109</v>
      </c>
      <c r="Z3048" s="2">
        <v>30.326187133789063</v>
      </c>
      <c r="AA3048" s="2">
        <v>27.002710342407227</v>
      </c>
      <c r="AB3048" s="2">
        <v>174.58772277832031</v>
      </c>
      <c r="AC3048" s="2">
        <v>172.37887573242188</v>
      </c>
      <c r="AD3048" s="2">
        <v>29.761566162109375</v>
      </c>
      <c r="AE3048" s="2">
        <v>32.324855804443359</v>
      </c>
      <c r="AF3048" s="2">
        <v>75.654853820800781</v>
      </c>
      <c r="AG3048" s="2">
        <v>82.07452392578125</v>
      </c>
      <c r="AH3048" s="2">
        <v>500.09930419921875</v>
      </c>
      <c r="AI3048" s="2">
        <v>1998.7152099609375</v>
      </c>
      <c r="AJ3048" s="2">
        <v>18.604875564575195</v>
      </c>
      <c r="AK3048" s="2">
        <v>92.900581359863281</v>
      </c>
      <c r="AL3048" s="2">
        <v>0.94319391250610352</v>
      </c>
      <c r="AM3048" s="2">
        <v>-3.3445268869400024E-2</v>
      </c>
      <c r="AN3048" s="2">
        <v>1</v>
      </c>
      <c r="AO3048" s="2">
        <v>-0.21956524252891541</v>
      </c>
      <c r="AP3048" s="2">
        <v>2.737391471862793</v>
      </c>
      <c r="AQ3048" s="2">
        <v>1</v>
      </c>
      <c r="AR3048" s="2">
        <v>0</v>
      </c>
      <c r="AS3048" s="2">
        <v>0.15999999642372131</v>
      </c>
      <c r="AT3048" s="2">
        <v>111115</v>
      </c>
      <c r="AU3048" s="3">
        <f t="shared" si="3564"/>
        <v>0.83349884033203114</v>
      </c>
      <c r="AV3048" s="3">
        <f t="shared" si="3565"/>
        <v>2.2078679576879984E-3</v>
      </c>
      <c r="AW3048" s="3">
        <f t="shared" si="3566"/>
        <v>303.47618713378904</v>
      </c>
      <c r="AX3048" s="3">
        <f t="shared" si="3567"/>
        <v>300.52484359741209</v>
      </c>
      <c r="AY3048" s="3">
        <f t="shared" si="3568"/>
        <v>319.79442644578739</v>
      </c>
      <c r="AZ3048" s="3">
        <f t="shared" si="3569"/>
        <v>2.2038371418091787</v>
      </c>
      <c r="BA3048" s="3">
        <f t="shared" si="3570"/>
        <v>4.3409279125119529</v>
      </c>
      <c r="BB3048" s="3">
        <f t="shared" si="3571"/>
        <v>46.726595775507228</v>
      </c>
      <c r="BC3048" s="3">
        <f t="shared" si="3572"/>
        <v>14.401739971063868</v>
      </c>
      <c r="BD3048" s="3">
        <f t="shared" si="3573"/>
        <v>28.850515365600586</v>
      </c>
      <c r="BE3048" s="3">
        <f t="shared" si="3574"/>
        <v>3.9871153491407552</v>
      </c>
      <c r="BF3048" s="3">
        <f t="shared" si="3575"/>
        <v>0.14724612293185985</v>
      </c>
      <c r="BG3048" s="3">
        <f t="shared" si="3576"/>
        <v>3.0029978966065389</v>
      </c>
      <c r="BH3048" s="3">
        <f t="shared" si="3577"/>
        <v>0.98411745253421623</v>
      </c>
      <c r="BI3048" s="3">
        <f t="shared" si="3578"/>
        <v>9.2719871624367206E-2</v>
      </c>
      <c r="BJ3048" s="3">
        <f t="shared" si="3579"/>
        <v>14.191142422234895</v>
      </c>
      <c r="BK3048" s="3">
        <f t="shared" si="3580"/>
        <v>0.8861655914880372</v>
      </c>
      <c r="BL3048" s="3">
        <f t="shared" si="3581"/>
        <v>69.574101905294484</v>
      </c>
      <c r="BM3048" s="3">
        <f t="shared" si="3582"/>
        <v>171.68463270039274</v>
      </c>
      <c r="BN3048" s="3">
        <f t="shared" si="3583"/>
        <v>5.9185087151750124E-3</v>
      </c>
    </row>
    <row r="3049" spans="1:66">
      <c r="A3049" s="2" t="s">
        <v>3737</v>
      </c>
      <c r="B3049" t="s">
        <v>2748</v>
      </c>
      <c r="C3049">
        <v>20190812</v>
      </c>
      <c r="D3049" t="s">
        <v>338</v>
      </c>
      <c r="E3049" s="2" t="s">
        <v>0</v>
      </c>
      <c r="F3049" s="2" t="s">
        <v>3736</v>
      </c>
      <c r="G3049" s="1">
        <v>2000</v>
      </c>
      <c r="H3049">
        <v>100</v>
      </c>
      <c r="K3049" s="2">
        <v>5</v>
      </c>
      <c r="L3049" s="2" t="s">
        <v>3742</v>
      </c>
      <c r="M3049" s="2">
        <v>995.00009731948376</v>
      </c>
      <c r="N3049" s="2">
        <v>0</v>
      </c>
      <c r="O3049" s="3">
        <f t="shared" si="3556"/>
        <v>-0.27362784124475137</v>
      </c>
      <c r="P3049" s="3">
        <f t="shared" si="3557"/>
        <v>0.16879437139587702</v>
      </c>
      <c r="Q3049" s="3">
        <f t="shared" si="3558"/>
        <v>100.05553576662913</v>
      </c>
      <c r="R3049" s="3">
        <f t="shared" si="3559"/>
        <v>2.3543391732726895</v>
      </c>
      <c r="S3049" s="3">
        <f t="shared" si="3560"/>
        <v>1.3184456804536526</v>
      </c>
      <c r="T3049" s="3">
        <f t="shared" si="3561"/>
        <v>30.314176559448242</v>
      </c>
      <c r="U3049" s="2">
        <v>6</v>
      </c>
      <c r="V3049" s="3">
        <f t="shared" si="3562"/>
        <v>1.4200000166893005</v>
      </c>
      <c r="W3049" s="2">
        <v>1</v>
      </c>
      <c r="X3049" s="3">
        <f t="shared" si="3563"/>
        <v>2.8400000333786011</v>
      </c>
      <c r="Y3049" s="2">
        <v>27.385393142700195</v>
      </c>
      <c r="Z3049" s="2">
        <v>30.314176559448242</v>
      </c>
      <c r="AA3049" s="2">
        <v>27.001453399658203</v>
      </c>
      <c r="AB3049" s="2">
        <v>99.6251220703125</v>
      </c>
      <c r="AC3049" s="2">
        <v>99.671875</v>
      </c>
      <c r="AD3049" s="2">
        <v>29.769044876098633</v>
      </c>
      <c r="AE3049" s="2">
        <v>32.502029418945313</v>
      </c>
      <c r="AF3049" s="2">
        <v>75.542457580566406</v>
      </c>
      <c r="AG3049" s="2">
        <v>82.476547241210938</v>
      </c>
      <c r="AH3049" s="2">
        <v>500.07272338867188</v>
      </c>
      <c r="AI3049" s="2">
        <v>1999.18896484375</v>
      </c>
      <c r="AJ3049" s="2">
        <v>20.083065032958984</v>
      </c>
      <c r="AK3049" s="2">
        <v>92.901756286621094</v>
      </c>
      <c r="AL3049" s="2">
        <v>1.3705010414123535</v>
      </c>
      <c r="AM3049" s="2">
        <v>-5.7138353586196899E-2</v>
      </c>
      <c r="AN3049" s="2">
        <v>1</v>
      </c>
      <c r="AO3049" s="2">
        <v>-0.21956524252891541</v>
      </c>
      <c r="AP3049" s="2">
        <v>2.737391471862793</v>
      </c>
      <c r="AQ3049" s="2">
        <v>1</v>
      </c>
      <c r="AR3049" s="2">
        <v>0</v>
      </c>
      <c r="AS3049" s="2">
        <v>0.15999999642372131</v>
      </c>
      <c r="AT3049" s="2">
        <v>111115</v>
      </c>
      <c r="AU3049" s="3">
        <f t="shared" si="3564"/>
        <v>0.83345453898111965</v>
      </c>
      <c r="AV3049" s="3">
        <f t="shared" si="3565"/>
        <v>2.3543391732726896E-3</v>
      </c>
      <c r="AW3049" s="3">
        <f t="shared" si="3566"/>
        <v>303.46417655944822</v>
      </c>
      <c r="AX3049" s="3">
        <f t="shared" si="3567"/>
        <v>300.53539314270017</v>
      </c>
      <c r="AY3049" s="3">
        <f t="shared" si="3568"/>
        <v>319.87022722534311</v>
      </c>
      <c r="AZ3049" s="3">
        <f t="shared" si="3569"/>
        <v>2.1319525464264188</v>
      </c>
      <c r="BA3049" s="3">
        <f t="shared" si="3570"/>
        <v>4.3379412963530992</v>
      </c>
      <c r="BB3049" s="3">
        <f t="shared" si="3571"/>
        <v>46.693856712134213</v>
      </c>
      <c r="BC3049" s="3">
        <f t="shared" si="3572"/>
        <v>14.191827293188901</v>
      </c>
      <c r="BD3049" s="3">
        <f t="shared" si="3573"/>
        <v>28.849784851074219</v>
      </c>
      <c r="BE3049" s="3">
        <f t="shared" si="3574"/>
        <v>3.9869466237800504</v>
      </c>
      <c r="BF3049" s="3">
        <f t="shared" si="3575"/>
        <v>0.15932495076357403</v>
      </c>
      <c r="BG3049" s="3">
        <f t="shared" si="3576"/>
        <v>3.0194956158994466</v>
      </c>
      <c r="BH3049" s="3">
        <f t="shared" si="3577"/>
        <v>0.96745100788060379</v>
      </c>
      <c r="BI3049" s="3">
        <f t="shared" si="3578"/>
        <v>0.10038766280702785</v>
      </c>
      <c r="BJ3049" s="3">
        <f t="shared" si="3579"/>
        <v>9.2953349989186798</v>
      </c>
      <c r="BK3049" s="3">
        <f t="shared" si="3580"/>
        <v>1.0038492379784081</v>
      </c>
      <c r="BL3049" s="3">
        <f t="shared" si="3581"/>
        <v>70.128892695349492</v>
      </c>
      <c r="BM3049" s="3">
        <f t="shared" si="3582"/>
        <v>99.801944570893966</v>
      </c>
      <c r="BN3049" s="3">
        <f t="shared" si="3583"/>
        <v>-1.9227298225118553E-3</v>
      </c>
    </row>
    <row r="3050" spans="1:66">
      <c r="A3050" s="2" t="s">
        <v>3737</v>
      </c>
      <c r="B3050" t="s">
        <v>2748</v>
      </c>
      <c r="C3050">
        <v>20190812</v>
      </c>
      <c r="D3050" t="s">
        <v>338</v>
      </c>
      <c r="E3050" s="2" t="s">
        <v>0</v>
      </c>
      <c r="F3050" s="2" t="s">
        <v>3736</v>
      </c>
      <c r="G3050" s="1">
        <v>2000</v>
      </c>
      <c r="H3050">
        <v>66</v>
      </c>
      <c r="K3050" s="2">
        <v>6</v>
      </c>
      <c r="L3050" s="2" t="s">
        <v>3743</v>
      </c>
      <c r="M3050" s="2">
        <v>1084.0000975206494</v>
      </c>
      <c r="N3050" s="2">
        <v>0</v>
      </c>
      <c r="O3050" s="3">
        <f t="shared" si="3556"/>
        <v>-1.0096337705605289</v>
      </c>
      <c r="P3050" s="3">
        <f t="shared" si="3557"/>
        <v>0.17422131311539168</v>
      </c>
      <c r="Q3050" s="3">
        <f t="shared" si="3558"/>
        <v>74.955788763286037</v>
      </c>
      <c r="R3050" s="3">
        <f t="shared" si="3559"/>
        <v>2.396550854262264</v>
      </c>
      <c r="S3050" s="3">
        <f t="shared" si="3560"/>
        <v>1.3025160483262956</v>
      </c>
      <c r="T3050" s="3">
        <f t="shared" si="3561"/>
        <v>30.313461303710938</v>
      </c>
      <c r="U3050" s="2">
        <v>6</v>
      </c>
      <c r="V3050" s="3">
        <f t="shared" si="3562"/>
        <v>1.4200000166893005</v>
      </c>
      <c r="W3050" s="2">
        <v>1</v>
      </c>
      <c r="X3050" s="3">
        <f t="shared" si="3563"/>
        <v>2.8400000333786011</v>
      </c>
      <c r="Y3050" s="2">
        <v>27.389577865600586</v>
      </c>
      <c r="Z3050" s="2">
        <v>30.313461303710938</v>
      </c>
      <c r="AA3050" s="2">
        <v>27.001777648925781</v>
      </c>
      <c r="AB3050" s="2">
        <v>65.819732666015625</v>
      </c>
      <c r="AC3050" s="2">
        <v>66.838912963867188</v>
      </c>
      <c r="AD3050" s="2">
        <v>29.889987945556641</v>
      </c>
      <c r="AE3050" s="2">
        <v>32.671451568603516</v>
      </c>
      <c r="AF3050" s="2">
        <v>75.955604553222656</v>
      </c>
      <c r="AG3050" s="2">
        <v>82.884727478027344</v>
      </c>
      <c r="AH3050" s="2">
        <v>500.07888793945313</v>
      </c>
      <c r="AI3050" s="2">
        <v>2000.0655517578125</v>
      </c>
      <c r="AJ3050" s="2">
        <v>22.42498779296875</v>
      </c>
      <c r="AK3050" s="2">
        <v>92.902130126953125</v>
      </c>
      <c r="AL3050" s="2">
        <v>1.3447518348693848</v>
      </c>
      <c r="AM3050" s="2">
        <v>-6.7071825265884399E-2</v>
      </c>
      <c r="AN3050" s="2">
        <v>1</v>
      </c>
      <c r="AO3050" s="2">
        <v>-0.21956524252891541</v>
      </c>
      <c r="AP3050" s="2">
        <v>2.737391471862793</v>
      </c>
      <c r="AQ3050" s="2">
        <v>1</v>
      </c>
      <c r="AR3050" s="2">
        <v>0</v>
      </c>
      <c r="AS3050" s="2">
        <v>0.15999999642372131</v>
      </c>
      <c r="AT3050" s="2">
        <v>111115</v>
      </c>
      <c r="AU3050" s="3">
        <f t="shared" si="3564"/>
        <v>0.83346481323242183</v>
      </c>
      <c r="AV3050" s="3">
        <f t="shared" si="3565"/>
        <v>2.3965508542622641E-3</v>
      </c>
      <c r="AW3050" s="3">
        <f t="shared" si="3566"/>
        <v>303.46346130371091</v>
      </c>
      <c r="AX3050" s="3">
        <f t="shared" si="3567"/>
        <v>300.53957786560056</v>
      </c>
      <c r="AY3050" s="3">
        <f t="shared" si="3568"/>
        <v>320.0104811284582</v>
      </c>
      <c r="AZ3050" s="3">
        <f t="shared" si="3569"/>
        <v>2.1123885562081868</v>
      </c>
      <c r="BA3050" s="3">
        <f t="shared" si="3570"/>
        <v>4.3377634933891462</v>
      </c>
      <c r="BB3050" s="3">
        <f t="shared" si="3571"/>
        <v>46.691754941049055</v>
      </c>
      <c r="BC3050" s="3">
        <f t="shared" si="3572"/>
        <v>14.020303372445539</v>
      </c>
      <c r="BD3050" s="3">
        <f t="shared" si="3573"/>
        <v>28.851519584655762</v>
      </c>
      <c r="BE3050" s="3">
        <f t="shared" si="3574"/>
        <v>3.9873473016079486</v>
      </c>
      <c r="BF3050" s="3">
        <f t="shared" si="3575"/>
        <v>0.16415136056231966</v>
      </c>
      <c r="BG3050" s="3">
        <f t="shared" si="3576"/>
        <v>3.0352474450628506</v>
      </c>
      <c r="BH3050" s="3">
        <f t="shared" si="3577"/>
        <v>0.95209985654509799</v>
      </c>
      <c r="BI3050" s="3">
        <f t="shared" si="3578"/>
        <v>0.10345417184326215</v>
      </c>
      <c r="BJ3050" s="3">
        <f t="shared" si="3579"/>
        <v>6.9635524414552101</v>
      </c>
      <c r="BK3050" s="3">
        <f t="shared" si="3580"/>
        <v>1.1214393747517528</v>
      </c>
      <c r="BL3050" s="3">
        <f t="shared" si="3581"/>
        <v>70.539157057360981</v>
      </c>
      <c r="BM3050" s="3">
        <f t="shared" si="3582"/>
        <v>67.318844504091572</v>
      </c>
      <c r="BN3050" s="3">
        <f t="shared" si="3583"/>
        <v>-1.05793133611579E-2</v>
      </c>
    </row>
    <row r="3051" spans="1:66">
      <c r="A3051" s="2" t="s">
        <v>3737</v>
      </c>
      <c r="B3051" t="s">
        <v>2748</v>
      </c>
      <c r="C3051">
        <v>20190812</v>
      </c>
      <c r="D3051" t="s">
        <v>338</v>
      </c>
      <c r="E3051" s="2" t="s">
        <v>0</v>
      </c>
      <c r="F3051" s="2" t="s">
        <v>3736</v>
      </c>
      <c r="G3051" s="1">
        <v>2000</v>
      </c>
      <c r="H3051">
        <v>33</v>
      </c>
      <c r="K3051" s="2">
        <v>7</v>
      </c>
      <c r="L3051" s="2" t="s">
        <v>3744</v>
      </c>
      <c r="M3051" s="2">
        <v>1223.5000975094736</v>
      </c>
      <c r="N3051" s="2">
        <v>0</v>
      </c>
      <c r="O3051" s="3">
        <f t="shared" si="3556"/>
        <v>-1.7863835860014123</v>
      </c>
      <c r="P3051" s="3">
        <f t="shared" si="3557"/>
        <v>0.19113380979036182</v>
      </c>
      <c r="Q3051" s="3">
        <f t="shared" si="3558"/>
        <v>49.899714372701069</v>
      </c>
      <c r="R3051" s="3">
        <f t="shared" si="3559"/>
        <v>2.5663766955048719</v>
      </c>
      <c r="S3051" s="3">
        <f t="shared" si="3560"/>
        <v>1.2784275902020159</v>
      </c>
      <c r="T3051" s="3">
        <f t="shared" si="3561"/>
        <v>30.304946899414063</v>
      </c>
      <c r="U3051" s="2">
        <v>6</v>
      </c>
      <c r="V3051" s="3">
        <f t="shared" si="3562"/>
        <v>1.4200000166893005</v>
      </c>
      <c r="W3051" s="2">
        <v>1</v>
      </c>
      <c r="X3051" s="3">
        <f t="shared" si="3563"/>
        <v>2.8400000333786011</v>
      </c>
      <c r="Y3051" s="2">
        <v>27.403347015380859</v>
      </c>
      <c r="Z3051" s="2">
        <v>30.304946899414063</v>
      </c>
      <c r="AA3051" s="2">
        <v>27.003019332885742</v>
      </c>
      <c r="AB3051" s="2">
        <v>33.013656616210938</v>
      </c>
      <c r="AC3051" s="2">
        <v>35.049057006835938</v>
      </c>
      <c r="AD3051" s="2">
        <v>29.929111480712891</v>
      </c>
      <c r="AE3051" s="2">
        <v>32.906951904296875</v>
      </c>
      <c r="AF3051" s="2">
        <v>75.973678588867188</v>
      </c>
      <c r="AG3051" s="2">
        <v>83.420249938964844</v>
      </c>
      <c r="AH3051" s="2">
        <v>500.078857421875</v>
      </c>
      <c r="AI3051" s="2">
        <v>2000.3397216796875</v>
      </c>
      <c r="AJ3051" s="2">
        <v>25.201744079589844</v>
      </c>
      <c r="AK3051" s="2">
        <v>92.904983520507813</v>
      </c>
      <c r="AL3051" s="2">
        <v>1.3365464210510254</v>
      </c>
      <c r="AM3051" s="2">
        <v>-0.11366835236549377</v>
      </c>
      <c r="AN3051" s="2">
        <v>1</v>
      </c>
      <c r="AO3051" s="2">
        <v>-0.21956524252891541</v>
      </c>
      <c r="AP3051" s="2">
        <v>2.737391471862793</v>
      </c>
      <c r="AQ3051" s="2">
        <v>1</v>
      </c>
      <c r="AR3051" s="2">
        <v>0</v>
      </c>
      <c r="AS3051" s="2">
        <v>0.15999999642372131</v>
      </c>
      <c r="AT3051" s="2">
        <v>111115</v>
      </c>
      <c r="AU3051" s="3">
        <f t="shared" si="3564"/>
        <v>0.8334647623697915</v>
      </c>
      <c r="AV3051" s="3">
        <f t="shared" si="3565"/>
        <v>2.566376695504872E-3</v>
      </c>
      <c r="AW3051" s="3">
        <f t="shared" si="3566"/>
        <v>303.45494689941404</v>
      </c>
      <c r="AX3051" s="3">
        <f t="shared" si="3567"/>
        <v>300.55334701538084</v>
      </c>
      <c r="AY3051" s="3">
        <f t="shared" si="3568"/>
        <v>320.05434831497769</v>
      </c>
      <c r="AZ3051" s="3">
        <f t="shared" si="3569"/>
        <v>2.0279507426607024</v>
      </c>
      <c r="BA3051" s="3">
        <f t="shared" si="3570"/>
        <v>4.3356474145808601</v>
      </c>
      <c r="BB3051" s="3">
        <f t="shared" si="3571"/>
        <v>46.667544089535419</v>
      </c>
      <c r="BC3051" s="3">
        <f t="shared" si="3572"/>
        <v>13.760592185238544</v>
      </c>
      <c r="BD3051" s="3">
        <f t="shared" si="3573"/>
        <v>28.854146957397461</v>
      </c>
      <c r="BE3051" s="3">
        <f t="shared" si="3574"/>
        <v>3.987954222469333</v>
      </c>
      <c r="BF3051" s="3">
        <f t="shared" si="3575"/>
        <v>0.17908151017736124</v>
      </c>
      <c r="BG3051" s="3">
        <f t="shared" si="3576"/>
        <v>3.0572198243788442</v>
      </c>
      <c r="BH3051" s="3">
        <f t="shared" si="3577"/>
        <v>0.93073439809048875</v>
      </c>
      <c r="BI3051" s="3">
        <f t="shared" si="3578"/>
        <v>0.11294976855818041</v>
      </c>
      <c r="BJ3051" s="3">
        <f t="shared" si="3579"/>
        <v>4.6359321414738401</v>
      </c>
      <c r="BK3051" s="3">
        <f t="shared" si="3580"/>
        <v>1.4237106111861633</v>
      </c>
      <c r="BL3051" s="3">
        <f t="shared" si="3581"/>
        <v>71.228139896698721</v>
      </c>
      <c r="BM3051" s="3">
        <f t="shared" si="3582"/>
        <v>35.898218208511324</v>
      </c>
      <c r="BN3051" s="3">
        <f t="shared" si="3583"/>
        <v>-3.5444873401183644E-2</v>
      </c>
    </row>
    <row r="3052" spans="1:66">
      <c r="A3052" s="2" t="s">
        <v>3737</v>
      </c>
      <c r="B3052" t="s">
        <v>2748</v>
      </c>
      <c r="C3052">
        <v>20190812</v>
      </c>
      <c r="D3052" t="s">
        <v>338</v>
      </c>
      <c r="E3052" s="2" t="s">
        <v>0</v>
      </c>
      <c r="F3052" s="2" t="s">
        <v>3736</v>
      </c>
      <c r="G3052" s="1">
        <v>2000</v>
      </c>
      <c r="H3052">
        <v>400</v>
      </c>
      <c r="K3052" s="2">
        <v>8</v>
      </c>
      <c r="L3052" s="2" t="s">
        <v>3745</v>
      </c>
      <c r="M3052" s="2">
        <v>1373.0000974982977</v>
      </c>
      <c r="N3052" s="2">
        <v>0</v>
      </c>
      <c r="O3052" s="3">
        <f t="shared" si="3556"/>
        <v>5.8618854768355098</v>
      </c>
      <c r="P3052" s="3">
        <f t="shared" si="3557"/>
        <v>0.208288431691972</v>
      </c>
      <c r="Q3052" s="3">
        <f t="shared" si="3558"/>
        <v>335.81331858871414</v>
      </c>
      <c r="R3052" s="3">
        <f t="shared" si="3559"/>
        <v>2.708696913399717</v>
      </c>
      <c r="S3052" s="3">
        <f t="shared" si="3560"/>
        <v>1.2452538687976293</v>
      </c>
      <c r="T3052" s="3">
        <f t="shared" si="3561"/>
        <v>30.237543106079102</v>
      </c>
      <c r="U3052" s="2">
        <v>6</v>
      </c>
      <c r="V3052" s="3">
        <f t="shared" si="3562"/>
        <v>1.4200000166893005</v>
      </c>
      <c r="W3052" s="2">
        <v>1</v>
      </c>
      <c r="X3052" s="3">
        <f t="shared" si="3563"/>
        <v>2.8400000333786011</v>
      </c>
      <c r="Y3052" s="2">
        <v>27.400594711303711</v>
      </c>
      <c r="Z3052" s="2">
        <v>30.237543106079102</v>
      </c>
      <c r="AA3052" s="2">
        <v>27.000360488891602</v>
      </c>
      <c r="AB3052" s="2">
        <v>400.02044677734375</v>
      </c>
      <c r="AC3052" s="2">
        <v>391.71429443359375</v>
      </c>
      <c r="AD3052" s="2">
        <v>29.940361022949219</v>
      </c>
      <c r="AE3052" s="2">
        <v>33.082752227783203</v>
      </c>
      <c r="AF3052" s="2">
        <v>75.98858642578125</v>
      </c>
      <c r="AG3052" s="2">
        <v>83.881942749023438</v>
      </c>
      <c r="AH3052" s="2">
        <v>500.0814208984375</v>
      </c>
      <c r="AI3052" s="2">
        <v>2000.2789306640625</v>
      </c>
      <c r="AJ3052" s="2">
        <v>23.05230712890625</v>
      </c>
      <c r="AK3052" s="2">
        <v>92.908638000488281</v>
      </c>
      <c r="AL3052" s="2">
        <v>-0.85159444808959961</v>
      </c>
      <c r="AM3052" s="2">
        <v>-0.13522139191627502</v>
      </c>
      <c r="AN3052" s="2">
        <v>1</v>
      </c>
      <c r="AO3052" s="2">
        <v>-0.21956524252891541</v>
      </c>
      <c r="AP3052" s="2">
        <v>2.737391471862793</v>
      </c>
      <c r="AQ3052" s="2">
        <v>1</v>
      </c>
      <c r="AR3052" s="2">
        <v>0</v>
      </c>
      <c r="AS3052" s="2">
        <v>0.15999999642372131</v>
      </c>
      <c r="AT3052" s="2">
        <v>111115</v>
      </c>
      <c r="AU3052" s="3">
        <f t="shared" si="3564"/>
        <v>0.83346903483072909</v>
      </c>
      <c r="AV3052" s="3">
        <f t="shared" si="3565"/>
        <v>2.708696913399717E-3</v>
      </c>
      <c r="AW3052" s="3">
        <f t="shared" si="3566"/>
        <v>303.38754310607908</v>
      </c>
      <c r="AX3052" s="3">
        <f t="shared" si="3567"/>
        <v>300.55059471130369</v>
      </c>
      <c r="AY3052" s="3">
        <f t="shared" si="3568"/>
        <v>320.04462175269509</v>
      </c>
      <c r="AZ3052" s="3">
        <f t="shared" si="3569"/>
        <v>1.9633716319359698</v>
      </c>
      <c r="BA3052" s="3">
        <f t="shared" si="3570"/>
        <v>4.3189273195885862</v>
      </c>
      <c r="BB3052" s="3">
        <f t="shared" si="3571"/>
        <v>46.485745701770895</v>
      </c>
      <c r="BC3052" s="3">
        <f t="shared" si="3572"/>
        <v>13.402993473987692</v>
      </c>
      <c r="BD3052" s="3">
        <f t="shared" si="3573"/>
        <v>28.819068908691406</v>
      </c>
      <c r="BE3052" s="3">
        <f t="shared" si="3574"/>
        <v>3.9798578615529214</v>
      </c>
      <c r="BF3052" s="3">
        <f t="shared" si="3575"/>
        <v>0.19405615962394879</v>
      </c>
      <c r="BG3052" s="3">
        <f t="shared" si="3576"/>
        <v>3.0736734507909569</v>
      </c>
      <c r="BH3052" s="3">
        <f t="shared" si="3577"/>
        <v>0.90618441076196454</v>
      </c>
      <c r="BI3052" s="3">
        <f t="shared" si="3578"/>
        <v>0.12248822624741347</v>
      </c>
      <c r="BJ3052" s="3">
        <f t="shared" si="3579"/>
        <v>31.199958052501483</v>
      </c>
      <c r="BK3052" s="3">
        <f t="shared" si="3580"/>
        <v>0.8572914579854416</v>
      </c>
      <c r="BL3052" s="3">
        <f t="shared" si="3581"/>
        <v>72.024654373844371</v>
      </c>
      <c r="BM3052" s="3">
        <f t="shared" si="3582"/>
        <v>388.92783482066426</v>
      </c>
      <c r="BN3052" s="3">
        <f t="shared" si="3583"/>
        <v>1.0855491370084458E-2</v>
      </c>
    </row>
    <row r="3053" spans="1:66">
      <c r="A3053" s="2" t="s">
        <v>3737</v>
      </c>
      <c r="B3053" t="s">
        <v>2748</v>
      </c>
      <c r="C3053">
        <v>20190812</v>
      </c>
      <c r="D3053" t="s">
        <v>338</v>
      </c>
      <c r="E3053" s="2" t="s">
        <v>0</v>
      </c>
      <c r="F3053" s="2" t="s">
        <v>3736</v>
      </c>
      <c r="G3053" s="1">
        <v>2000</v>
      </c>
      <c r="H3053">
        <v>400</v>
      </c>
      <c r="K3053" s="2">
        <v>9</v>
      </c>
      <c r="L3053" s="2" t="s">
        <v>3746</v>
      </c>
      <c r="M3053" s="2">
        <v>1463.5000975094736</v>
      </c>
      <c r="N3053" s="2">
        <v>0</v>
      </c>
      <c r="O3053" s="3">
        <f t="shared" si="3556"/>
        <v>5.9450278872966944</v>
      </c>
      <c r="P3053" s="3">
        <f t="shared" si="3557"/>
        <v>0.20675899416352872</v>
      </c>
      <c r="Q3053" s="3">
        <f t="shared" si="3558"/>
        <v>334.74259360281593</v>
      </c>
      <c r="R3053" s="3">
        <f t="shared" si="3559"/>
        <v>2.6850815568838793</v>
      </c>
      <c r="S3053" s="3">
        <f t="shared" si="3560"/>
        <v>1.2429317151052133</v>
      </c>
      <c r="T3053" s="3">
        <f t="shared" si="3561"/>
        <v>30.23145866394043</v>
      </c>
      <c r="U3053" s="2">
        <v>6</v>
      </c>
      <c r="V3053" s="3">
        <f t="shared" si="3562"/>
        <v>1.4200000166893005</v>
      </c>
      <c r="W3053" s="2">
        <v>1</v>
      </c>
      <c r="X3053" s="3">
        <f t="shared" si="3563"/>
        <v>2.8400000333786011</v>
      </c>
      <c r="Y3053" s="2">
        <v>27.396451950073242</v>
      </c>
      <c r="Z3053" s="2">
        <v>30.23145866394043</v>
      </c>
      <c r="AA3053" s="2">
        <v>27.002243041992188</v>
      </c>
      <c r="AB3053" s="2">
        <v>400.02767944335938</v>
      </c>
      <c r="AC3053" s="2">
        <v>391.6328125</v>
      </c>
      <c r="AD3053" s="2">
        <v>29.975870132446289</v>
      </c>
      <c r="AE3053" s="2">
        <v>33.090957641601563</v>
      </c>
      <c r="AF3053" s="2">
        <v>76.132476806640625</v>
      </c>
      <c r="AG3053" s="2">
        <v>83.925750732421875</v>
      </c>
      <c r="AH3053" s="2">
        <v>500.06228637695313</v>
      </c>
      <c r="AI3053" s="2">
        <v>1999.96240234375</v>
      </c>
      <c r="AJ3053" s="2">
        <v>19.551504135131836</v>
      </c>
      <c r="AK3053" s="2">
        <v>92.910247802734375</v>
      </c>
      <c r="AL3053" s="2">
        <v>-0.90716695785522461</v>
      </c>
      <c r="AM3053" s="2">
        <v>-0.13955870270729065</v>
      </c>
      <c r="AN3053" s="2">
        <v>1</v>
      </c>
      <c r="AO3053" s="2">
        <v>-0.21956524252891541</v>
      </c>
      <c r="AP3053" s="2">
        <v>2.737391471862793</v>
      </c>
      <c r="AQ3053" s="2">
        <v>1</v>
      </c>
      <c r="AR3053" s="2">
        <v>0</v>
      </c>
      <c r="AS3053" s="2">
        <v>0.15999999642372131</v>
      </c>
      <c r="AT3053" s="2">
        <v>111115</v>
      </c>
      <c r="AU3053" s="3">
        <f t="shared" si="3564"/>
        <v>0.83343714396158841</v>
      </c>
      <c r="AV3053" s="3">
        <f t="shared" si="3565"/>
        <v>2.6850815568838795E-3</v>
      </c>
      <c r="AW3053" s="3">
        <f t="shared" si="3566"/>
        <v>303.38145866394041</v>
      </c>
      <c r="AX3053" s="3">
        <f t="shared" si="3567"/>
        <v>300.54645195007322</v>
      </c>
      <c r="AY3053" s="3">
        <f t="shared" si="3568"/>
        <v>319.99397722257709</v>
      </c>
      <c r="AZ3053" s="3">
        <f t="shared" si="3569"/>
        <v>1.9753329924375969</v>
      </c>
      <c r="BA3053" s="3">
        <f t="shared" si="3570"/>
        <v>4.3174207896162011</v>
      </c>
      <c r="BB3053" s="3">
        <f t="shared" si="3571"/>
        <v>46.468725374437533</v>
      </c>
      <c r="BC3053" s="3">
        <f t="shared" si="3572"/>
        <v>13.37776773283597</v>
      </c>
      <c r="BD3053" s="3">
        <f t="shared" si="3573"/>
        <v>28.813955307006836</v>
      </c>
      <c r="BE3053" s="3">
        <f t="shared" si="3574"/>
        <v>3.9786787896007727</v>
      </c>
      <c r="BF3053" s="3">
        <f t="shared" si="3575"/>
        <v>0.19272792663207361</v>
      </c>
      <c r="BG3053" s="3">
        <f t="shared" si="3576"/>
        <v>3.0744890745109879</v>
      </c>
      <c r="BH3053" s="3">
        <f t="shared" si="3577"/>
        <v>0.90418971508978485</v>
      </c>
      <c r="BI3053" s="3">
        <f t="shared" si="3578"/>
        <v>0.12164158663115258</v>
      </c>
      <c r="BJ3053" s="3">
        <f t="shared" si="3579"/>
        <v>31.101017321767635</v>
      </c>
      <c r="BK3053" s="3">
        <f t="shared" si="3580"/>
        <v>0.8547358212045012</v>
      </c>
      <c r="BL3053" s="3">
        <f t="shared" si="3581"/>
        <v>72.053185598927442</v>
      </c>
      <c r="BM3053" s="3">
        <f t="shared" si="3582"/>
        <v>388.80683096706929</v>
      </c>
      <c r="BN3053" s="3">
        <f t="shared" si="3583"/>
        <v>1.1017249791850205E-2</v>
      </c>
    </row>
    <row r="3054" spans="1:66">
      <c r="A3054" s="2" t="s">
        <v>3737</v>
      </c>
      <c r="B3054" t="s">
        <v>2748</v>
      </c>
      <c r="C3054">
        <v>20190812</v>
      </c>
      <c r="D3054" t="s">
        <v>338</v>
      </c>
      <c r="E3054" s="2" t="s">
        <v>0</v>
      </c>
      <c r="F3054" s="2" t="s">
        <v>3736</v>
      </c>
      <c r="G3054" s="1">
        <v>2000</v>
      </c>
      <c r="H3054">
        <v>400</v>
      </c>
      <c r="K3054" s="2">
        <v>10</v>
      </c>
      <c r="L3054" s="2" t="s">
        <v>3747</v>
      </c>
      <c r="M3054" s="2">
        <v>1553.5000975094736</v>
      </c>
      <c r="N3054" s="2">
        <v>0</v>
      </c>
      <c r="O3054" s="3">
        <f t="shared" si="3556"/>
        <v>6.0367361693204007</v>
      </c>
      <c r="P3054" s="3">
        <f t="shared" si="3557"/>
        <v>0.20621024527773632</v>
      </c>
      <c r="Q3054" s="3">
        <f t="shared" si="3558"/>
        <v>333.90602805777536</v>
      </c>
      <c r="R3054" s="3">
        <f t="shared" si="3559"/>
        <v>2.6756187330626195</v>
      </c>
      <c r="S3054" s="3">
        <f t="shared" si="3560"/>
        <v>1.2416511017935812</v>
      </c>
      <c r="T3054" s="3">
        <f t="shared" si="3561"/>
        <v>30.224742889404297</v>
      </c>
      <c r="U3054" s="2">
        <v>6</v>
      </c>
      <c r="V3054" s="3">
        <f t="shared" si="3562"/>
        <v>1.4200000166893005</v>
      </c>
      <c r="W3054" s="2">
        <v>1</v>
      </c>
      <c r="X3054" s="3">
        <f t="shared" si="3563"/>
        <v>2.8400000333786011</v>
      </c>
      <c r="Y3054" s="2">
        <v>27.402315139770508</v>
      </c>
      <c r="Z3054" s="2">
        <v>30.224742889404297</v>
      </c>
      <c r="AA3054" s="2">
        <v>27.002216339111328</v>
      </c>
      <c r="AB3054" s="2">
        <v>400.15753173828125</v>
      </c>
      <c r="AC3054" s="2">
        <v>391.65728759765625</v>
      </c>
      <c r="AD3054" s="2">
        <v>29.982492446899414</v>
      </c>
      <c r="AE3054" s="2">
        <v>33.086509704589844</v>
      </c>
      <c r="AF3054" s="2">
        <v>76.123023986816406</v>
      </c>
      <c r="AG3054" s="2">
        <v>83.885322570800781</v>
      </c>
      <c r="AH3054" s="2">
        <v>500.07940673828125</v>
      </c>
      <c r="AI3054" s="2">
        <v>2000.7037353515625</v>
      </c>
      <c r="AJ3054" s="2">
        <v>20.951179504394531</v>
      </c>
      <c r="AK3054" s="2">
        <v>92.911201477050781</v>
      </c>
      <c r="AL3054" s="2">
        <v>-0.94775533676147461</v>
      </c>
      <c r="AM3054" s="2">
        <v>-0.14944258332252502</v>
      </c>
      <c r="AN3054" s="2">
        <v>1</v>
      </c>
      <c r="AO3054" s="2">
        <v>-0.21956524252891541</v>
      </c>
      <c r="AP3054" s="2">
        <v>2.737391471862793</v>
      </c>
      <c r="AQ3054" s="2">
        <v>1</v>
      </c>
      <c r="AR3054" s="2">
        <v>0</v>
      </c>
      <c r="AS3054" s="2">
        <v>0.15999999642372131</v>
      </c>
      <c r="AT3054" s="2">
        <v>111115</v>
      </c>
      <c r="AU3054" s="3">
        <f t="shared" si="3564"/>
        <v>0.83346567789713533</v>
      </c>
      <c r="AV3054" s="3">
        <f t="shared" si="3565"/>
        <v>2.6756187330626196E-3</v>
      </c>
      <c r="AW3054" s="3">
        <f t="shared" si="3566"/>
        <v>303.37474288940427</v>
      </c>
      <c r="AX3054" s="3">
        <f t="shared" si="3567"/>
        <v>300.55231513977049</v>
      </c>
      <c r="AY3054" s="3">
        <f t="shared" si="3568"/>
        <v>320.11259050117587</v>
      </c>
      <c r="AZ3054" s="3">
        <f t="shared" si="3569"/>
        <v>1.9834122908429959</v>
      </c>
      <c r="BA3054" s="3">
        <f t="shared" si="3570"/>
        <v>4.3157584711291239</v>
      </c>
      <c r="BB3054" s="3">
        <f t="shared" si="3571"/>
        <v>46.450356927039884</v>
      </c>
      <c r="BC3054" s="3">
        <f t="shared" si="3572"/>
        <v>13.36384722245004</v>
      </c>
      <c r="BD3054" s="3">
        <f t="shared" si="3573"/>
        <v>28.813529014587402</v>
      </c>
      <c r="BE3054" s="3">
        <f t="shared" si="3574"/>
        <v>3.9785805107130012</v>
      </c>
      <c r="BF3054" s="3">
        <f t="shared" si="3575"/>
        <v>0.19225104306656768</v>
      </c>
      <c r="BG3054" s="3">
        <f t="shared" si="3576"/>
        <v>3.0741073693355427</v>
      </c>
      <c r="BH3054" s="3">
        <f t="shared" si="3577"/>
        <v>0.90447314137745849</v>
      </c>
      <c r="BI3054" s="3">
        <f t="shared" si="3578"/>
        <v>0.12133764050941089</v>
      </c>
      <c r="BJ3054" s="3">
        <f t="shared" si="3579"/>
        <v>31.023610247277738</v>
      </c>
      <c r="BK3054" s="3">
        <f t="shared" si="3580"/>
        <v>0.85254644463756812</v>
      </c>
      <c r="BL3054" s="3">
        <f t="shared" si="3581"/>
        <v>72.066527110801388</v>
      </c>
      <c r="BM3054" s="3">
        <f t="shared" si="3582"/>
        <v>388.78771233962806</v>
      </c>
      <c r="BN3054" s="3">
        <f t="shared" si="3583"/>
        <v>1.1189824086493922E-2</v>
      </c>
    </row>
    <row r="3055" spans="1:66">
      <c r="A3055" s="2" t="s">
        <v>3737</v>
      </c>
      <c r="B3055" t="s">
        <v>2748</v>
      </c>
      <c r="C3055">
        <v>20190812</v>
      </c>
      <c r="D3055" t="s">
        <v>338</v>
      </c>
      <c r="E3055" s="2" t="s">
        <v>0</v>
      </c>
      <c r="F3055" s="2" t="s">
        <v>3736</v>
      </c>
      <c r="G3055" s="1">
        <v>2000</v>
      </c>
      <c r="H3055">
        <v>475</v>
      </c>
      <c r="K3055" s="2">
        <v>11</v>
      </c>
      <c r="L3055" s="2" t="s">
        <v>2817</v>
      </c>
      <c r="M3055" s="2">
        <v>1662.0000974982977</v>
      </c>
      <c r="N3055" s="2">
        <v>0</v>
      </c>
      <c r="O3055" s="3">
        <f t="shared" si="3556"/>
        <v>7.0004788092222441</v>
      </c>
      <c r="P3055" s="3">
        <f t="shared" si="3557"/>
        <v>0.20899208232502056</v>
      </c>
      <c r="Q3055" s="3">
        <f t="shared" si="3558"/>
        <v>398.37748908844605</v>
      </c>
      <c r="R3055" s="3">
        <f t="shared" si="3559"/>
        <v>2.6931351912344548</v>
      </c>
      <c r="S3055" s="3">
        <f t="shared" si="3560"/>
        <v>1.2343464063416008</v>
      </c>
      <c r="T3055" s="3">
        <f t="shared" si="3561"/>
        <v>30.195734024047852</v>
      </c>
      <c r="U3055" s="2">
        <v>6</v>
      </c>
      <c r="V3055" s="3">
        <f t="shared" si="3562"/>
        <v>1.4200000166893005</v>
      </c>
      <c r="W3055" s="2">
        <v>1</v>
      </c>
      <c r="X3055" s="3">
        <f t="shared" si="3563"/>
        <v>2.8400000333786011</v>
      </c>
      <c r="Y3055" s="2">
        <v>27.394809722900391</v>
      </c>
      <c r="Z3055" s="2">
        <v>30.195734024047852</v>
      </c>
      <c r="AA3055" s="2">
        <v>27.001377105712891</v>
      </c>
      <c r="AB3055" s="2">
        <v>474.708984375</v>
      </c>
      <c r="AC3055" s="2">
        <v>464.80801391601563</v>
      </c>
      <c r="AD3055" s="2">
        <v>29.962936401367188</v>
      </c>
      <c r="AE3055" s="2">
        <v>33.087215423583984</v>
      </c>
      <c r="AF3055" s="2">
        <v>76.073844909667969</v>
      </c>
      <c r="AG3055" s="2">
        <v>83.924636840820313</v>
      </c>
      <c r="AH3055" s="2">
        <v>500.08853149414063</v>
      </c>
      <c r="AI3055" s="2">
        <v>2000.363037109375</v>
      </c>
      <c r="AJ3055" s="2">
        <v>22.964147567749023</v>
      </c>
      <c r="AK3055" s="2">
        <v>92.913169860839844</v>
      </c>
      <c r="AL3055" s="2">
        <v>-1.5231032371520996</v>
      </c>
      <c r="AM3055" s="2">
        <v>-0.14487257599830627</v>
      </c>
      <c r="AN3055" s="2">
        <v>1</v>
      </c>
      <c r="AO3055" s="2">
        <v>-0.21956524252891541</v>
      </c>
      <c r="AP3055" s="2">
        <v>2.737391471862793</v>
      </c>
      <c r="AQ3055" s="2">
        <v>1</v>
      </c>
      <c r="AR3055" s="2">
        <v>0</v>
      </c>
      <c r="AS3055" s="2">
        <v>0.15999999642372131</v>
      </c>
      <c r="AT3055" s="2">
        <v>111115</v>
      </c>
      <c r="AU3055" s="3">
        <f t="shared" si="3564"/>
        <v>0.8334808858235675</v>
      </c>
      <c r="AV3055" s="3">
        <f t="shared" si="3565"/>
        <v>2.6931351912344546E-3</v>
      </c>
      <c r="AW3055" s="3">
        <f t="shared" si="3566"/>
        <v>303.34573402404783</v>
      </c>
      <c r="AX3055" s="3">
        <f t="shared" si="3567"/>
        <v>300.54480972290037</v>
      </c>
      <c r="AY3055" s="3">
        <f t="shared" si="3568"/>
        <v>320.05807878364431</v>
      </c>
      <c r="AZ3055" s="3">
        <f t="shared" si="3569"/>
        <v>1.976837513046142</v>
      </c>
      <c r="BA3055" s="3">
        <f t="shared" si="3570"/>
        <v>4.3085844732152596</v>
      </c>
      <c r="BB3055" s="3">
        <f t="shared" si="3571"/>
        <v>46.37216101515444</v>
      </c>
      <c r="BC3055" s="3">
        <f t="shared" si="3572"/>
        <v>13.284945591570455</v>
      </c>
      <c r="BD3055" s="3">
        <f t="shared" si="3573"/>
        <v>28.795271873474121</v>
      </c>
      <c r="BE3055" s="3">
        <f t="shared" si="3574"/>
        <v>3.9743734344055803</v>
      </c>
      <c r="BF3055" s="3">
        <f t="shared" si="3575"/>
        <v>0.19466679422421201</v>
      </c>
      <c r="BG3055" s="3">
        <f t="shared" si="3576"/>
        <v>3.0742380668736589</v>
      </c>
      <c r="BH3055" s="3">
        <f t="shared" si="3577"/>
        <v>0.90013536753192147</v>
      </c>
      <c r="BI3055" s="3">
        <f t="shared" si="3578"/>
        <v>0.12287749431097271</v>
      </c>
      <c r="BJ3055" s="3">
        <f t="shared" si="3579"/>
        <v>37.014515312409664</v>
      </c>
      <c r="BK3055" s="3">
        <f t="shared" si="3580"/>
        <v>0.85707964828770644</v>
      </c>
      <c r="BL3055" s="3">
        <f t="shared" si="3581"/>
        <v>72.211123636003393</v>
      </c>
      <c r="BM3055" s="3">
        <f t="shared" si="3582"/>
        <v>461.48032156341833</v>
      </c>
      <c r="BN3055" s="3">
        <f t="shared" si="3583"/>
        <v>1.0954149444365851E-2</v>
      </c>
    </row>
    <row r="3056" spans="1:66">
      <c r="A3056" s="2" t="s">
        <v>3737</v>
      </c>
      <c r="B3056" t="s">
        <v>2748</v>
      </c>
      <c r="C3056">
        <v>20190812</v>
      </c>
      <c r="D3056" t="s">
        <v>338</v>
      </c>
      <c r="E3056" s="2" t="s">
        <v>0</v>
      </c>
      <c r="F3056" s="2" t="s">
        <v>3736</v>
      </c>
      <c r="G3056" s="1">
        <v>2000</v>
      </c>
      <c r="H3056">
        <v>575</v>
      </c>
      <c r="K3056" s="2">
        <v>12</v>
      </c>
      <c r="L3056" s="2" t="s">
        <v>3748</v>
      </c>
      <c r="M3056" s="2">
        <v>1768.0000975206494</v>
      </c>
      <c r="N3056" s="2">
        <v>0</v>
      </c>
      <c r="O3056" s="3">
        <f t="shared" si="3556"/>
        <v>8.2851090563601204</v>
      </c>
      <c r="P3056" s="3">
        <f t="shared" si="3557"/>
        <v>0.20115051101304562</v>
      </c>
      <c r="Q3056" s="3">
        <f t="shared" si="3558"/>
        <v>481.198659673414</v>
      </c>
      <c r="R3056" s="3">
        <f t="shared" si="3559"/>
        <v>2.6106776526935103</v>
      </c>
      <c r="S3056" s="3">
        <f t="shared" si="3560"/>
        <v>1.2399446358459807</v>
      </c>
      <c r="T3056" s="3">
        <f t="shared" si="3561"/>
        <v>30.223932266235352</v>
      </c>
      <c r="U3056" s="2">
        <v>6</v>
      </c>
      <c r="V3056" s="3">
        <f t="shared" si="3562"/>
        <v>1.4200000166893005</v>
      </c>
      <c r="W3056" s="2">
        <v>1</v>
      </c>
      <c r="X3056" s="3">
        <f t="shared" si="3563"/>
        <v>2.8400000333786011</v>
      </c>
      <c r="Y3056" s="2">
        <v>27.402708053588867</v>
      </c>
      <c r="Z3056" s="2">
        <v>30.223932266235352</v>
      </c>
      <c r="AA3056" s="2">
        <v>27.000322341918945</v>
      </c>
      <c r="AB3056" s="2">
        <v>574.2947998046875</v>
      </c>
      <c r="AC3056" s="2">
        <v>562.592041015625</v>
      </c>
      <c r="AD3056" s="2">
        <v>30.07337760925293</v>
      </c>
      <c r="AE3056" s="2">
        <v>33.102005004882813</v>
      </c>
      <c r="AF3056" s="2">
        <v>76.382469177246094</v>
      </c>
      <c r="AG3056" s="2">
        <v>83.923011779785156</v>
      </c>
      <c r="AH3056" s="2">
        <v>500.07980346679688</v>
      </c>
      <c r="AI3056" s="2">
        <v>2000.1282958984375</v>
      </c>
      <c r="AJ3056" s="2">
        <v>23.610702514648438</v>
      </c>
      <c r="AK3056" s="2">
        <v>92.913200378417969</v>
      </c>
      <c r="AL3056" s="2">
        <v>-3.0041823387145996</v>
      </c>
      <c r="AM3056" s="2">
        <v>-0.15479841828346252</v>
      </c>
      <c r="AN3056" s="2">
        <v>1</v>
      </c>
      <c r="AO3056" s="2">
        <v>-0.21956524252891541</v>
      </c>
      <c r="AP3056" s="2">
        <v>2.737391471862793</v>
      </c>
      <c r="AQ3056" s="2">
        <v>1</v>
      </c>
      <c r="AR3056" s="2">
        <v>0</v>
      </c>
      <c r="AS3056" s="2">
        <v>0.15999999642372131</v>
      </c>
      <c r="AT3056" s="2">
        <v>111115</v>
      </c>
      <c r="AU3056" s="3">
        <f t="shared" si="3564"/>
        <v>0.83346633911132795</v>
      </c>
      <c r="AV3056" s="3">
        <f t="shared" si="3565"/>
        <v>2.6106776526935104E-3</v>
      </c>
      <c r="AW3056" s="3">
        <f t="shared" si="3566"/>
        <v>303.37393226623533</v>
      </c>
      <c r="AX3056" s="3">
        <f t="shared" si="3567"/>
        <v>300.55270805358884</v>
      </c>
      <c r="AY3056" s="3">
        <f t="shared" si="3568"/>
        <v>320.02052019073381</v>
      </c>
      <c r="AZ3056" s="3">
        <f t="shared" si="3569"/>
        <v>2.01618550316394</v>
      </c>
      <c r="BA3056" s="3">
        <f t="shared" si="3570"/>
        <v>4.3155578597920519</v>
      </c>
      <c r="BB3056" s="3">
        <f t="shared" si="3571"/>
        <v>46.447198484344504</v>
      </c>
      <c r="BC3056" s="3">
        <f t="shared" si="3572"/>
        <v>13.345193479461692</v>
      </c>
      <c r="BD3056" s="3">
        <f t="shared" si="3573"/>
        <v>28.813320159912109</v>
      </c>
      <c r="BE3056" s="3">
        <f t="shared" si="3574"/>
        <v>3.9785323614265824</v>
      </c>
      <c r="BF3056" s="3">
        <f t="shared" si="3575"/>
        <v>0.1878458332306758</v>
      </c>
      <c r="BG3056" s="3">
        <f t="shared" si="3576"/>
        <v>3.0756132239460712</v>
      </c>
      <c r="BH3056" s="3">
        <f t="shared" si="3577"/>
        <v>0.90291913748051122</v>
      </c>
      <c r="BI3056" s="3">
        <f t="shared" si="3578"/>
        <v>0.1185306400281704</v>
      </c>
      <c r="BJ3056" s="3">
        <f t="shared" si="3579"/>
        <v>44.709707488062072</v>
      </c>
      <c r="BK3056" s="3">
        <f t="shared" si="3580"/>
        <v>0.85532432845072826</v>
      </c>
      <c r="BL3056" s="3">
        <f t="shared" si="3581"/>
        <v>72.057028533839372</v>
      </c>
      <c r="BM3056" s="3">
        <f t="shared" si="3582"/>
        <v>558.65369696822017</v>
      </c>
      <c r="BN3056" s="3">
        <f t="shared" si="3583"/>
        <v>1.0686411687956187E-2</v>
      </c>
    </row>
    <row r="3057" spans="1:66">
      <c r="A3057" s="2" t="s">
        <v>3737</v>
      </c>
      <c r="B3057" t="s">
        <v>2748</v>
      </c>
      <c r="C3057">
        <v>20190812</v>
      </c>
      <c r="D3057" t="s">
        <v>338</v>
      </c>
      <c r="E3057" s="2" t="s">
        <v>0</v>
      </c>
      <c r="F3057" s="2" t="s">
        <v>3736</v>
      </c>
      <c r="G3057" s="1">
        <v>2000</v>
      </c>
      <c r="H3057">
        <v>675</v>
      </c>
      <c r="K3057" s="2">
        <v>13</v>
      </c>
      <c r="L3057" s="2" t="s">
        <v>3749</v>
      </c>
      <c r="M3057" s="2">
        <v>1858.5000975094736</v>
      </c>
      <c r="N3057" s="2">
        <v>0</v>
      </c>
      <c r="O3057" s="3">
        <f t="shared" si="3556"/>
        <v>9.1749574116040993</v>
      </c>
      <c r="P3057" s="3">
        <f t="shared" si="3557"/>
        <v>0.20238919722882898</v>
      </c>
      <c r="Q3057" s="3">
        <f t="shared" si="3558"/>
        <v>572.54814259698333</v>
      </c>
      <c r="R3057" s="3">
        <f t="shared" si="3559"/>
        <v>2.6218600146691862</v>
      </c>
      <c r="S3057" s="3">
        <f t="shared" si="3560"/>
        <v>1.2382159877529442</v>
      </c>
      <c r="T3057" s="3">
        <f t="shared" si="3561"/>
        <v>30.201179504394531</v>
      </c>
      <c r="U3057" s="2">
        <v>6</v>
      </c>
      <c r="V3057" s="3">
        <f t="shared" si="3562"/>
        <v>1.4200000166893005</v>
      </c>
      <c r="W3057" s="2">
        <v>1</v>
      </c>
      <c r="X3057" s="3">
        <f t="shared" si="3563"/>
        <v>2.8400000333786011</v>
      </c>
      <c r="Y3057" s="2">
        <v>27.392919540405273</v>
      </c>
      <c r="Z3057" s="2">
        <v>30.201179504394531</v>
      </c>
      <c r="AA3057" s="2">
        <v>27.000886917114258</v>
      </c>
      <c r="AB3057" s="2">
        <v>676.18768310546875</v>
      </c>
      <c r="AC3057" s="2">
        <v>663.09442138671875</v>
      </c>
      <c r="AD3057" s="2">
        <v>30.018213272094727</v>
      </c>
      <c r="AE3057" s="2">
        <v>33.059749603271484</v>
      </c>
      <c r="AF3057" s="2">
        <v>76.255325317382813</v>
      </c>
      <c r="AG3057" s="2">
        <v>83.866386413574219</v>
      </c>
      <c r="AH3057" s="2">
        <v>500.11212158203125</v>
      </c>
      <c r="AI3057" s="2">
        <v>2000.983642578125</v>
      </c>
      <c r="AJ3057" s="2">
        <v>24.949186325073242</v>
      </c>
      <c r="AK3057" s="2">
        <v>92.914024353027344</v>
      </c>
      <c r="AL3057" s="2">
        <v>-3.9967360496520996</v>
      </c>
      <c r="AM3057" s="2">
        <v>-0.13885679841041565</v>
      </c>
      <c r="AN3057" s="2">
        <v>1</v>
      </c>
      <c r="AO3057" s="2">
        <v>-0.21956524252891541</v>
      </c>
      <c r="AP3057" s="2">
        <v>2.737391471862793</v>
      </c>
      <c r="AQ3057" s="2">
        <v>1</v>
      </c>
      <c r="AR3057" s="2">
        <v>0</v>
      </c>
      <c r="AS3057" s="2">
        <v>0.15999999642372131</v>
      </c>
      <c r="AT3057" s="2">
        <v>111115</v>
      </c>
      <c r="AU3057" s="3">
        <f t="shared" si="3564"/>
        <v>0.83352020263671867</v>
      </c>
      <c r="AV3057" s="3">
        <f t="shared" si="3565"/>
        <v>2.6218600146691862E-3</v>
      </c>
      <c r="AW3057" s="3">
        <f t="shared" si="3566"/>
        <v>303.35117950439451</v>
      </c>
      <c r="AX3057" s="3">
        <f t="shared" si="3567"/>
        <v>300.54291954040525</v>
      </c>
      <c r="AY3057" s="3">
        <f t="shared" si="3568"/>
        <v>320.15737565642485</v>
      </c>
      <c r="AZ3057" s="3">
        <f t="shared" si="3569"/>
        <v>2.0139316576414381</v>
      </c>
      <c r="BA3057" s="3">
        <f t="shared" si="3570"/>
        <v>4.309930367496297</v>
      </c>
      <c r="BB3057" s="3">
        <f t="shared" si="3571"/>
        <v>46.386219922201334</v>
      </c>
      <c r="BC3057" s="3">
        <f t="shared" si="3572"/>
        <v>13.32647031892985</v>
      </c>
      <c r="BD3057" s="3">
        <f t="shared" si="3573"/>
        <v>28.797049522399902</v>
      </c>
      <c r="BE3057" s="3">
        <f t="shared" si="3574"/>
        <v>3.9747828956025151</v>
      </c>
      <c r="BF3057" s="3">
        <f t="shared" si="3575"/>
        <v>0.18892563814741856</v>
      </c>
      <c r="BG3057" s="3">
        <f t="shared" si="3576"/>
        <v>3.0717143797433528</v>
      </c>
      <c r="BH3057" s="3">
        <f t="shared" si="3577"/>
        <v>0.90306851585916226</v>
      </c>
      <c r="BI3057" s="3">
        <f t="shared" si="3578"/>
        <v>0.11921857498017813</v>
      </c>
      <c r="BJ3057" s="3">
        <f t="shared" si="3579"/>
        <v>53.197752064536687</v>
      </c>
      <c r="BK3057" s="3">
        <f t="shared" si="3580"/>
        <v>0.86344889073206577</v>
      </c>
      <c r="BL3057" s="3">
        <f t="shared" si="3581"/>
        <v>72.072427378323539</v>
      </c>
      <c r="BM3057" s="3">
        <f t="shared" si="3582"/>
        <v>658.73308604865883</v>
      </c>
      <c r="BN3057" s="3">
        <f t="shared" si="3583"/>
        <v>1.0038382248469636E-2</v>
      </c>
    </row>
    <row r="3058" spans="1:66">
      <c r="A3058" s="2" t="s">
        <v>3737</v>
      </c>
      <c r="B3058" t="s">
        <v>2748</v>
      </c>
      <c r="C3058">
        <v>20190812</v>
      </c>
      <c r="D3058" t="s">
        <v>338</v>
      </c>
      <c r="E3058" s="2" t="s">
        <v>0</v>
      </c>
      <c r="F3058" s="2" t="s">
        <v>3736</v>
      </c>
      <c r="G3058" s="1">
        <v>2000</v>
      </c>
      <c r="H3058">
        <v>800</v>
      </c>
      <c r="K3058" s="2">
        <v>14</v>
      </c>
      <c r="L3058" s="2" t="s">
        <v>3750</v>
      </c>
      <c r="M3058" s="2">
        <v>1962.0000975206494</v>
      </c>
      <c r="N3058" s="2">
        <v>0</v>
      </c>
      <c r="O3058" s="3">
        <f t="shared" si="3556"/>
        <v>9.815567906838055</v>
      </c>
      <c r="P3058" s="3">
        <f t="shared" si="3557"/>
        <v>0.19216543725300433</v>
      </c>
      <c r="Q3058" s="3">
        <f t="shared" si="3558"/>
        <v>683.27431057269507</v>
      </c>
      <c r="R3058" s="3">
        <f t="shared" si="3559"/>
        <v>2.5222972137510467</v>
      </c>
      <c r="S3058" s="3">
        <f t="shared" si="3560"/>
        <v>1.2503941017098019</v>
      </c>
      <c r="T3058" s="3">
        <f t="shared" si="3561"/>
        <v>30.211624145507813</v>
      </c>
      <c r="U3058" s="2">
        <v>6</v>
      </c>
      <c r="V3058" s="3">
        <f t="shared" si="3562"/>
        <v>1.4200000166893005</v>
      </c>
      <c r="W3058" s="2">
        <v>1</v>
      </c>
      <c r="X3058" s="3">
        <f t="shared" si="3563"/>
        <v>2.8400000333786011</v>
      </c>
      <c r="Y3058" s="2">
        <v>27.398933410644531</v>
      </c>
      <c r="Z3058" s="2">
        <v>30.211624145507813</v>
      </c>
      <c r="AA3058" s="2">
        <v>27.001344680786133</v>
      </c>
      <c r="AB3058" s="2">
        <v>800.2144775390625</v>
      </c>
      <c r="AC3058" s="2">
        <v>786.05792236328125</v>
      </c>
      <c r="AD3058" s="2">
        <v>30.030000686645508</v>
      </c>
      <c r="AE3058" s="2">
        <v>32.956729888916016</v>
      </c>
      <c r="AF3058" s="2">
        <v>76.287643432617188</v>
      </c>
      <c r="AG3058" s="2">
        <v>83.576126098632813</v>
      </c>
      <c r="AH3058" s="2">
        <v>500.04705810546875</v>
      </c>
      <c r="AI3058" s="2">
        <v>2000.89794921875</v>
      </c>
      <c r="AJ3058" s="2">
        <v>24.960666656494141</v>
      </c>
      <c r="AK3058" s="2">
        <v>92.913307189941406</v>
      </c>
      <c r="AL3058" s="2">
        <v>-5.3746657371520996</v>
      </c>
      <c r="AM3058" s="2">
        <v>-0.13886061310768127</v>
      </c>
      <c r="AN3058" s="2">
        <v>1</v>
      </c>
      <c r="AO3058" s="2">
        <v>-0.21956524252891541</v>
      </c>
      <c r="AP3058" s="2">
        <v>2.737391471862793</v>
      </c>
      <c r="AQ3058" s="2">
        <v>1</v>
      </c>
      <c r="AR3058" s="2">
        <v>0</v>
      </c>
      <c r="AS3058" s="2">
        <v>0.15999999642372131</v>
      </c>
      <c r="AT3058" s="2">
        <v>111115</v>
      </c>
      <c r="AU3058" s="3">
        <f t="shared" si="3564"/>
        <v>0.8334117635091145</v>
      </c>
      <c r="AV3058" s="3">
        <f t="shared" si="3565"/>
        <v>2.5222972137510465E-3</v>
      </c>
      <c r="AW3058" s="3">
        <f t="shared" si="3566"/>
        <v>303.36162414550779</v>
      </c>
      <c r="AX3058" s="3">
        <f t="shared" si="3567"/>
        <v>300.54893341064451</v>
      </c>
      <c r="AY3058" s="3">
        <f t="shared" si="3568"/>
        <v>320.14366471923131</v>
      </c>
      <c r="AZ3058" s="3">
        <f t="shared" si="3569"/>
        <v>2.0647349545799702</v>
      </c>
      <c r="BA3058" s="3">
        <f t="shared" si="3570"/>
        <v>4.3125128698545794</v>
      </c>
      <c r="BB3058" s="3">
        <f t="shared" si="3571"/>
        <v>46.41437271238842</v>
      </c>
      <c r="BC3058" s="3">
        <f t="shared" si="3572"/>
        <v>13.457642823472405</v>
      </c>
      <c r="BD3058" s="3">
        <f t="shared" si="3573"/>
        <v>28.805278778076172</v>
      </c>
      <c r="BE3058" s="3">
        <f t="shared" si="3574"/>
        <v>3.9766788903639161</v>
      </c>
      <c r="BF3058" s="3">
        <f t="shared" si="3575"/>
        <v>0.17998682904962476</v>
      </c>
      <c r="BG3058" s="3">
        <f t="shared" si="3576"/>
        <v>3.0621187681447775</v>
      </c>
      <c r="BH3058" s="3">
        <f t="shared" si="3577"/>
        <v>0.91456012221913863</v>
      </c>
      <c r="BI3058" s="3">
        <f t="shared" si="3578"/>
        <v>0.11352601842029532</v>
      </c>
      <c r="BJ3058" s="3">
        <f t="shared" si="3579"/>
        <v>63.485275913236251</v>
      </c>
      <c r="BK3058" s="3">
        <f t="shared" si="3580"/>
        <v>0.86924168198500251</v>
      </c>
      <c r="BL3058" s="3">
        <f t="shared" si="3581"/>
        <v>71.720710339506908</v>
      </c>
      <c r="BM3058" s="3">
        <f t="shared" si="3582"/>
        <v>781.39207147648835</v>
      </c>
      <c r="BN3058" s="3">
        <f t="shared" si="3583"/>
        <v>9.009299279603384E-3</v>
      </c>
    </row>
    <row r="3059" spans="1:66">
      <c r="A3059" s="2" t="s">
        <v>3737</v>
      </c>
      <c r="B3059" t="s">
        <v>2748</v>
      </c>
      <c r="C3059">
        <v>20190812</v>
      </c>
      <c r="D3059" t="s">
        <v>338</v>
      </c>
      <c r="E3059" s="2" t="s">
        <v>0</v>
      </c>
      <c r="F3059" s="2" t="s">
        <v>3736</v>
      </c>
      <c r="G3059" s="1">
        <v>2000</v>
      </c>
      <c r="H3059">
        <v>1000</v>
      </c>
      <c r="K3059" s="2">
        <v>15</v>
      </c>
      <c r="L3059" s="2" t="s">
        <v>3751</v>
      </c>
      <c r="M3059" s="2">
        <v>2090.0000975206494</v>
      </c>
      <c r="N3059" s="2">
        <v>0</v>
      </c>
      <c r="O3059" s="3">
        <f t="shared" si="3556"/>
        <v>11.149869497122065</v>
      </c>
      <c r="P3059" s="3">
        <f t="shared" si="3557"/>
        <v>0.18526449119315527</v>
      </c>
      <c r="Q3059" s="3">
        <f t="shared" si="3558"/>
        <v>861.17925077256098</v>
      </c>
      <c r="R3059" s="3">
        <f t="shared" si="3559"/>
        <v>2.4554036079758847</v>
      </c>
      <c r="S3059" s="3">
        <f t="shared" si="3560"/>
        <v>1.2597358687269109</v>
      </c>
      <c r="T3059" s="3">
        <f t="shared" si="3561"/>
        <v>30.223350524902344</v>
      </c>
      <c r="U3059" s="2">
        <v>6</v>
      </c>
      <c r="V3059" s="3">
        <f t="shared" si="3562"/>
        <v>1.4200000166893005</v>
      </c>
      <c r="W3059" s="2">
        <v>1</v>
      </c>
      <c r="X3059" s="3">
        <f t="shared" si="3563"/>
        <v>2.8400000333786011</v>
      </c>
      <c r="Y3059" s="2">
        <v>27.390668869018555</v>
      </c>
      <c r="Z3059" s="2">
        <v>30.223350524902344</v>
      </c>
      <c r="AA3059" s="2">
        <v>27.001171112060547</v>
      </c>
      <c r="AB3059" s="2">
        <v>999.77764892578125</v>
      </c>
      <c r="AC3059" s="2">
        <v>983.5028076171875</v>
      </c>
      <c r="AD3059" s="2">
        <v>30.038055419921875</v>
      </c>
      <c r="AE3059" s="2">
        <v>32.887134552001953</v>
      </c>
      <c r="AF3059" s="2">
        <v>76.339927673339844</v>
      </c>
      <c r="AG3059" s="2">
        <v>83.439910888671875</v>
      </c>
      <c r="AH3059" s="2">
        <v>500.08840942382813</v>
      </c>
      <c r="AI3059" s="2">
        <v>2000.611083984375</v>
      </c>
      <c r="AJ3059" s="2">
        <v>25.548782348632813</v>
      </c>
      <c r="AK3059" s="2">
        <v>92.914085388183594</v>
      </c>
      <c r="AL3059" s="2">
        <v>-8.3415851593017578</v>
      </c>
      <c r="AM3059" s="2">
        <v>-0.1138705313205719</v>
      </c>
      <c r="AN3059" s="2">
        <v>1</v>
      </c>
      <c r="AO3059" s="2">
        <v>-0.21956524252891541</v>
      </c>
      <c r="AP3059" s="2">
        <v>2.737391471862793</v>
      </c>
      <c r="AQ3059" s="2">
        <v>1</v>
      </c>
      <c r="AR3059" s="2">
        <v>0</v>
      </c>
      <c r="AS3059" s="2">
        <v>0.15999999642372131</v>
      </c>
      <c r="AT3059" s="2">
        <v>111115</v>
      </c>
      <c r="AU3059" s="3">
        <f t="shared" si="3564"/>
        <v>0.83348068237304662</v>
      </c>
      <c r="AV3059" s="3">
        <f t="shared" si="3565"/>
        <v>2.4554036079758846E-3</v>
      </c>
      <c r="AW3059" s="3">
        <f t="shared" si="3566"/>
        <v>303.37335052490232</v>
      </c>
      <c r="AX3059" s="3">
        <f t="shared" si="3567"/>
        <v>300.54066886901853</v>
      </c>
      <c r="AY3059" s="3">
        <f t="shared" si="3568"/>
        <v>320.09776628275722</v>
      </c>
      <c r="AZ3059" s="3">
        <f t="shared" si="3569"/>
        <v>2.0960625774193944</v>
      </c>
      <c r="BA3059" s="3">
        <f t="shared" si="3570"/>
        <v>4.3154138966643032</v>
      </c>
      <c r="BB3059" s="3">
        <f t="shared" si="3571"/>
        <v>46.445206651230926</v>
      </c>
      <c r="BC3059" s="3">
        <f t="shared" si="3572"/>
        <v>13.558072099228973</v>
      </c>
      <c r="BD3059" s="3">
        <f t="shared" si="3573"/>
        <v>28.807009696960449</v>
      </c>
      <c r="BE3059" s="3">
        <f t="shared" si="3574"/>
        <v>3.9770777890370388</v>
      </c>
      <c r="BF3059" s="3">
        <f t="shared" si="3575"/>
        <v>0.17391905960584064</v>
      </c>
      <c r="BG3059" s="3">
        <f t="shared" si="3576"/>
        <v>3.0556780279373923</v>
      </c>
      <c r="BH3059" s="3">
        <f t="shared" si="3577"/>
        <v>0.9213997610996465</v>
      </c>
      <c r="BI3059" s="3">
        <f t="shared" si="3578"/>
        <v>0.10966480483420181</v>
      </c>
      <c r="BJ3059" s="3">
        <f t="shared" si="3579"/>
        <v>80.015682440813706</v>
      </c>
      <c r="BK3059" s="3">
        <f t="shared" si="3580"/>
        <v>0.87562459822459504</v>
      </c>
      <c r="BL3059" s="3">
        <f t="shared" si="3581"/>
        <v>71.464216453417734</v>
      </c>
      <c r="BM3059" s="3">
        <f t="shared" si="3582"/>
        <v>978.20269365796059</v>
      </c>
      <c r="BN3059" s="3">
        <f t="shared" si="3583"/>
        <v>8.1457216621436436E-3</v>
      </c>
    </row>
    <row r="3060" spans="1:66">
      <c r="A3060" s="2" t="s">
        <v>3737</v>
      </c>
      <c r="B3060" t="s">
        <v>2748</v>
      </c>
      <c r="C3060">
        <v>20190812</v>
      </c>
      <c r="D3060" t="s">
        <v>338</v>
      </c>
      <c r="E3060" s="2" t="s">
        <v>0</v>
      </c>
      <c r="F3060" s="2" t="s">
        <v>3736</v>
      </c>
      <c r="G3060" s="1">
        <v>2000</v>
      </c>
      <c r="H3060">
        <v>1400</v>
      </c>
      <c r="K3060" s="2">
        <v>16</v>
      </c>
      <c r="L3060" s="2" t="s">
        <v>3752</v>
      </c>
      <c r="M3060" s="2">
        <v>2225.5000975094736</v>
      </c>
      <c r="N3060" s="2">
        <v>0</v>
      </c>
      <c r="O3060" s="3">
        <f t="shared" si="3556"/>
        <v>13.399853048409406</v>
      </c>
      <c r="P3060" s="3">
        <f t="shared" si="3557"/>
        <v>0.1771252748785058</v>
      </c>
      <c r="Q3060" s="3">
        <f t="shared" si="3558"/>
        <v>1222.4144513994934</v>
      </c>
      <c r="R3060" s="3">
        <f t="shared" si="3559"/>
        <v>2.3914505289135723</v>
      </c>
      <c r="S3060" s="3">
        <f t="shared" si="3560"/>
        <v>1.2798665167627621</v>
      </c>
      <c r="T3060" s="3">
        <f t="shared" si="3561"/>
        <v>30.262771606445313</v>
      </c>
      <c r="U3060" s="2">
        <v>6</v>
      </c>
      <c r="V3060" s="3">
        <f t="shared" si="3562"/>
        <v>1.4200000166893005</v>
      </c>
      <c r="W3060" s="2">
        <v>1</v>
      </c>
      <c r="X3060" s="3">
        <f t="shared" si="3563"/>
        <v>2.8400000333786011</v>
      </c>
      <c r="Y3060" s="2">
        <v>27.395698547363281</v>
      </c>
      <c r="Z3060" s="2">
        <v>30.262771606445313</v>
      </c>
      <c r="AA3060" s="2">
        <v>27.000904083251953</v>
      </c>
      <c r="AB3060" s="2">
        <v>1399.5614013671875</v>
      </c>
      <c r="AC3060" s="2">
        <v>1379.5262451171875</v>
      </c>
      <c r="AD3060" s="2">
        <v>30.0001220703125</v>
      </c>
      <c r="AE3060" s="2">
        <v>32.775314331054688</v>
      </c>
      <c r="AF3060" s="2">
        <v>76.188133239746094</v>
      </c>
      <c r="AG3060" s="2">
        <v>83.132347106933594</v>
      </c>
      <c r="AH3060" s="2">
        <v>500.08859252929688</v>
      </c>
      <c r="AI3060" s="2">
        <v>2000.552734375</v>
      </c>
      <c r="AJ3060" s="2">
        <v>25.336969375610352</v>
      </c>
      <c r="AK3060" s="2">
        <v>92.914817810058594</v>
      </c>
      <c r="AL3060" s="2">
        <v>-15.076570510864258</v>
      </c>
      <c r="AM3060" s="2">
        <v>-9.4964891672134399E-2</v>
      </c>
      <c r="AN3060" s="2">
        <v>1</v>
      </c>
      <c r="AO3060" s="2">
        <v>-0.21956524252891541</v>
      </c>
      <c r="AP3060" s="2">
        <v>2.737391471862793</v>
      </c>
      <c r="AQ3060" s="2">
        <v>1</v>
      </c>
      <c r="AR3060" s="2">
        <v>0</v>
      </c>
      <c r="AS3060" s="2">
        <v>0.15999999642372131</v>
      </c>
      <c r="AT3060" s="2">
        <v>111115</v>
      </c>
      <c r="AU3060" s="3">
        <f t="shared" si="3564"/>
        <v>0.83348098754882805</v>
      </c>
      <c r="AV3060" s="3">
        <f t="shared" si="3565"/>
        <v>2.3914505289135725E-3</v>
      </c>
      <c r="AW3060" s="3">
        <f t="shared" si="3566"/>
        <v>303.41277160644529</v>
      </c>
      <c r="AX3060" s="3">
        <f t="shared" si="3567"/>
        <v>300.54569854736326</v>
      </c>
      <c r="AY3060" s="3">
        <f t="shared" si="3568"/>
        <v>320.08843034546589</v>
      </c>
      <c r="AZ3060" s="3">
        <f t="shared" si="3569"/>
        <v>2.1241204274110856</v>
      </c>
      <c r="BA3060" s="3">
        <f t="shared" si="3570"/>
        <v>4.3251788765001109</v>
      </c>
      <c r="BB3060" s="3">
        <f t="shared" si="3571"/>
        <v>46.549936581072259</v>
      </c>
      <c r="BC3060" s="3">
        <f t="shared" si="3572"/>
        <v>13.774622250017572</v>
      </c>
      <c r="BD3060" s="3">
        <f t="shared" si="3573"/>
        <v>28.829235076904297</v>
      </c>
      <c r="BE3060" s="3">
        <f t="shared" si="3574"/>
        <v>3.9822028373309366</v>
      </c>
      <c r="BF3060" s="3">
        <f t="shared" si="3575"/>
        <v>0.16672684597834533</v>
      </c>
      <c r="BG3060" s="3">
        <f t="shared" si="3576"/>
        <v>3.0453123597373488</v>
      </c>
      <c r="BH3060" s="3">
        <f t="shared" si="3577"/>
        <v>0.93689047759358779</v>
      </c>
      <c r="BI3060" s="3">
        <f t="shared" si="3578"/>
        <v>0.10509115124432049</v>
      </c>
      <c r="BJ3060" s="3">
        <f t="shared" si="3579"/>
        <v>113.58041604016665</v>
      </c>
      <c r="BK3060" s="3">
        <f t="shared" si="3580"/>
        <v>0.8861117762175319</v>
      </c>
      <c r="BL3060" s="3">
        <f t="shared" si="3581"/>
        <v>70.99574128519572</v>
      </c>
      <c r="BM3060" s="3">
        <f t="shared" si="3582"/>
        <v>1373.15659673594</v>
      </c>
      <c r="BN3060" s="3">
        <f t="shared" si="3583"/>
        <v>6.9280699852142065E-3</v>
      </c>
    </row>
    <row r="3061" spans="1:66">
      <c r="A3061" s="2" t="s">
        <v>3737</v>
      </c>
      <c r="B3061" t="s">
        <v>2748</v>
      </c>
      <c r="C3061">
        <v>20190812</v>
      </c>
      <c r="D3061" t="s">
        <v>338</v>
      </c>
      <c r="E3061" s="2" t="s">
        <v>0</v>
      </c>
      <c r="F3061" s="2" t="s">
        <v>3736</v>
      </c>
      <c r="G3061" s="1">
        <v>2000</v>
      </c>
      <c r="H3061">
        <v>1800</v>
      </c>
      <c r="K3061" s="2">
        <v>17</v>
      </c>
      <c r="L3061" s="2" t="s">
        <v>3753</v>
      </c>
      <c r="M3061" s="2">
        <v>2346.5000975094736</v>
      </c>
      <c r="N3061" s="2">
        <v>0</v>
      </c>
      <c r="O3061" s="3">
        <f t="shared" si="3556"/>
        <v>14.040866441775586</v>
      </c>
      <c r="P3061" s="3">
        <f t="shared" si="3557"/>
        <v>0.16543057131948771</v>
      </c>
      <c r="Q3061" s="3">
        <f t="shared" si="3558"/>
        <v>1595.8023121222911</v>
      </c>
      <c r="R3061" s="3">
        <f t="shared" si="3559"/>
        <v>2.2862281107868747</v>
      </c>
      <c r="S3061" s="3">
        <f t="shared" si="3560"/>
        <v>1.3049863342950019</v>
      </c>
      <c r="T3061" s="3">
        <f t="shared" si="3561"/>
        <v>30.318771362304688</v>
      </c>
      <c r="U3061" s="2">
        <v>6</v>
      </c>
      <c r="V3061" s="3">
        <f t="shared" si="3562"/>
        <v>1.4200000166893005</v>
      </c>
      <c r="W3061" s="2">
        <v>1</v>
      </c>
      <c r="X3061" s="3">
        <f t="shared" si="3563"/>
        <v>2.8400000333786011</v>
      </c>
      <c r="Y3061" s="2">
        <v>27.406986236572266</v>
      </c>
      <c r="Z3061" s="2">
        <v>30.318771362304688</v>
      </c>
      <c r="AA3061" s="2">
        <v>27.000387191772461</v>
      </c>
      <c r="AB3061" s="2">
        <v>1799.25341796875</v>
      </c>
      <c r="AC3061" s="2">
        <v>1777.5303955078125</v>
      </c>
      <c r="AD3061" s="2">
        <v>30.000209808349609</v>
      </c>
      <c r="AE3061" s="2">
        <v>32.653778076171875</v>
      </c>
      <c r="AF3061" s="2">
        <v>76.13604736328125</v>
      </c>
      <c r="AG3061" s="2">
        <v>82.771965026855469</v>
      </c>
      <c r="AH3061" s="2">
        <v>500.0604248046875</v>
      </c>
      <c r="AI3061" s="2">
        <v>2000.0833740234375</v>
      </c>
      <c r="AJ3061" s="2">
        <v>25.346334457397461</v>
      </c>
      <c r="AK3061" s="2">
        <v>92.917190551757813</v>
      </c>
      <c r="AL3061" s="2">
        <v>-21.822175979614258</v>
      </c>
      <c r="AM3061" s="2">
        <v>-8.8804155588150024E-2</v>
      </c>
      <c r="AN3061" s="2">
        <v>1</v>
      </c>
      <c r="AO3061" s="2">
        <v>-0.21956524252891541</v>
      </c>
      <c r="AP3061" s="2">
        <v>2.737391471862793</v>
      </c>
      <c r="AQ3061" s="2">
        <v>1</v>
      </c>
      <c r="AR3061" s="2">
        <v>0</v>
      </c>
      <c r="AS3061" s="2">
        <v>0.15999999642372131</v>
      </c>
      <c r="AT3061" s="2">
        <v>111115</v>
      </c>
      <c r="AU3061" s="3">
        <f t="shared" si="3564"/>
        <v>0.83343404134114574</v>
      </c>
      <c r="AV3061" s="3">
        <f t="shared" si="3565"/>
        <v>2.2862281107868749E-3</v>
      </c>
      <c r="AW3061" s="3">
        <f t="shared" si="3566"/>
        <v>303.46877136230466</v>
      </c>
      <c r="AX3061" s="3">
        <f t="shared" si="3567"/>
        <v>300.55698623657224</v>
      </c>
      <c r="AY3061" s="3">
        <f t="shared" si="3568"/>
        <v>320.01333269089446</v>
      </c>
      <c r="AZ3061" s="3">
        <f t="shared" si="3569"/>
        <v>2.1712665042832229</v>
      </c>
      <c r="BA3061" s="3">
        <f t="shared" si="3570"/>
        <v>4.3390836540334758</v>
      </c>
      <c r="BB3061" s="3">
        <f t="shared" si="3571"/>
        <v>46.698394863934993</v>
      </c>
      <c r="BC3061" s="3">
        <f t="shared" si="3572"/>
        <v>14.044616787763118</v>
      </c>
      <c r="BD3061" s="3">
        <f t="shared" si="3573"/>
        <v>28.862878799438477</v>
      </c>
      <c r="BE3061" s="3">
        <f t="shared" si="3574"/>
        <v>3.9899718493298568</v>
      </c>
      <c r="BF3061" s="3">
        <f t="shared" si="3575"/>
        <v>0.15632463026587909</v>
      </c>
      <c r="BG3061" s="3">
        <f t="shared" si="3576"/>
        <v>3.034097319738474</v>
      </c>
      <c r="BH3061" s="3">
        <f t="shared" si="3577"/>
        <v>0.95587452959138286</v>
      </c>
      <c r="BI3061" s="3">
        <f t="shared" si="3578"/>
        <v>9.8482139578938935E-2</v>
      </c>
      <c r="BJ3061" s="3">
        <f t="shared" si="3579"/>
        <v>148.2774675184026</v>
      </c>
      <c r="BK3061" s="3">
        <f t="shared" si="3580"/>
        <v>0.8977637266598727</v>
      </c>
      <c r="BL3061" s="3">
        <f t="shared" si="3581"/>
        <v>70.406124819449929</v>
      </c>
      <c r="BM3061" s="3">
        <f t="shared" si="3582"/>
        <v>1770.856040059356</v>
      </c>
      <c r="BN3061" s="3">
        <f t="shared" si="3583"/>
        <v>5.5824018040435564E-3</v>
      </c>
    </row>
    <row r="3062" spans="1:66">
      <c r="A3062" s="2" t="s">
        <v>3737</v>
      </c>
      <c r="B3062" s="7" t="s">
        <v>2748</v>
      </c>
      <c r="C3062">
        <v>20190812</v>
      </c>
      <c r="D3062" s="7" t="s">
        <v>338</v>
      </c>
      <c r="E3062" s="13" t="s">
        <v>0</v>
      </c>
      <c r="F3062" s="2" t="s">
        <v>3736</v>
      </c>
      <c r="G3062" s="14">
        <v>2000</v>
      </c>
      <c r="H3062" s="7">
        <v>400</v>
      </c>
      <c r="K3062" s="2">
        <v>18</v>
      </c>
      <c r="L3062" s="2" t="s">
        <v>3754</v>
      </c>
      <c r="M3062" s="2">
        <v>2495.5000975094736</v>
      </c>
      <c r="N3062" s="2">
        <v>0</v>
      </c>
      <c r="O3062" s="3">
        <f t="shared" si="3556"/>
        <v>5.160769034254975</v>
      </c>
      <c r="P3062" s="3">
        <f t="shared" si="3557"/>
        <v>0.15953970783305133</v>
      </c>
      <c r="Q3062" s="3">
        <f t="shared" si="3558"/>
        <v>329.77003509591094</v>
      </c>
      <c r="R3062" s="3">
        <f t="shared" si="3559"/>
        <v>2.2368649544218737</v>
      </c>
      <c r="S3062" s="3">
        <f t="shared" si="3560"/>
        <v>1.3212682755264029</v>
      </c>
      <c r="T3062" s="3">
        <f t="shared" si="3561"/>
        <v>30.377609252929688</v>
      </c>
      <c r="U3062" s="2">
        <v>6</v>
      </c>
      <c r="V3062" s="3">
        <f t="shared" si="3562"/>
        <v>1.4200000166893005</v>
      </c>
      <c r="W3062" s="2">
        <v>1</v>
      </c>
      <c r="X3062" s="3">
        <f t="shared" si="3563"/>
        <v>2.8400000333786011</v>
      </c>
      <c r="Y3062" s="2">
        <v>27.416936874389648</v>
      </c>
      <c r="Z3062" s="2">
        <v>30.377609252929688</v>
      </c>
      <c r="AA3062" s="2">
        <v>27.002138137817383</v>
      </c>
      <c r="AB3062" s="2">
        <v>399.75308227539063</v>
      </c>
      <c r="AC3062" s="2">
        <v>392.50732421875</v>
      </c>
      <c r="AD3062" s="2">
        <v>30.039745330810547</v>
      </c>
      <c r="AE3062" s="2">
        <v>32.636112213134766</v>
      </c>
      <c r="AF3062" s="2">
        <v>76.1923828125</v>
      </c>
      <c r="AG3062" s="2">
        <v>82.679763793945313</v>
      </c>
      <c r="AH3062" s="2">
        <v>500.05160522460938</v>
      </c>
      <c r="AI3062" s="2">
        <v>1999.494384765625</v>
      </c>
      <c r="AJ3062" s="2">
        <v>20.175252914428711</v>
      </c>
      <c r="AK3062" s="2">
        <v>92.917526245117188</v>
      </c>
      <c r="AL3062" s="2">
        <v>-0.71585273742675781</v>
      </c>
      <c r="AM3062" s="2">
        <v>-8.7381273508071899E-2</v>
      </c>
      <c r="AN3062" s="2">
        <v>1</v>
      </c>
      <c r="AO3062" s="2">
        <v>-0.21956524252891541</v>
      </c>
      <c r="AP3062" s="2">
        <v>2.737391471862793</v>
      </c>
      <c r="AQ3062" s="2">
        <v>1</v>
      </c>
      <c r="AR3062" s="2">
        <v>0</v>
      </c>
      <c r="AS3062" s="2">
        <v>0.15999999642372131</v>
      </c>
      <c r="AT3062" s="2">
        <v>111115</v>
      </c>
      <c r="AU3062" s="3">
        <f t="shared" si="3564"/>
        <v>0.83341934204101542</v>
      </c>
      <c r="AV3062" s="3">
        <f t="shared" si="3565"/>
        <v>2.2368649544218739E-3</v>
      </c>
      <c r="AW3062" s="3">
        <f t="shared" si="3566"/>
        <v>303.52760925292966</v>
      </c>
      <c r="AX3062" s="3">
        <f t="shared" si="3567"/>
        <v>300.56693687438963</v>
      </c>
      <c r="AY3062" s="3">
        <f t="shared" si="3568"/>
        <v>319.91909441175085</v>
      </c>
      <c r="AZ3062" s="3">
        <f t="shared" si="3569"/>
        <v>2.1886127608796246</v>
      </c>
      <c r="BA3062" s="3">
        <f t="shared" si="3570"/>
        <v>4.3537350886289419</v>
      </c>
      <c r="BB3062" s="3">
        <f t="shared" si="3571"/>
        <v>46.855908293810515</v>
      </c>
      <c r="BC3062" s="3">
        <f t="shared" si="3572"/>
        <v>14.219796080675749</v>
      </c>
      <c r="BD3062" s="3">
        <f t="shared" si="3573"/>
        <v>28.897273063659668</v>
      </c>
      <c r="BE3062" s="3">
        <f t="shared" si="3574"/>
        <v>3.9979278361667467</v>
      </c>
      <c r="BF3062" s="3">
        <f t="shared" si="3575"/>
        <v>0.15105409984934987</v>
      </c>
      <c r="BG3062" s="3">
        <f t="shared" si="3576"/>
        <v>3.032466813102539</v>
      </c>
      <c r="BH3062" s="3">
        <f t="shared" si="3577"/>
        <v>0.96546102306420778</v>
      </c>
      <c r="BI3062" s="3">
        <f t="shared" si="3578"/>
        <v>9.5136203267887604E-2</v>
      </c>
      <c r="BJ3062" s="3">
        <f t="shared" si="3579"/>
        <v>30.641415890877521</v>
      </c>
      <c r="BK3062" s="3">
        <f t="shared" si="3580"/>
        <v>0.84016275556714282</v>
      </c>
      <c r="BL3062" s="3">
        <f t="shared" si="3581"/>
        <v>70.076898070894899</v>
      </c>
      <c r="BM3062" s="3">
        <f t="shared" si="3582"/>
        <v>390.05414178411604</v>
      </c>
      <c r="BN3062" s="3">
        <f t="shared" si="3583"/>
        <v>9.2718073426093766E-3</v>
      </c>
    </row>
    <row r="3063" spans="1:66">
      <c r="C3063"/>
      <c r="K3063" s="2"/>
      <c r="L3063" s="2"/>
      <c r="M3063" s="2"/>
      <c r="N3063" s="2"/>
      <c r="O3063" s="3"/>
      <c r="P3063" s="3"/>
      <c r="Q3063" s="3"/>
      <c r="R3063" s="3"/>
      <c r="S3063" s="3"/>
      <c r="T3063" s="3"/>
      <c r="U3063" s="2"/>
      <c r="V3063" s="3"/>
      <c r="W3063" s="2"/>
      <c r="X3063" s="3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</row>
    <row r="3064" spans="1:66">
      <c r="A3064" s="2" t="s">
        <v>3756</v>
      </c>
      <c r="B3064" t="s">
        <v>2748</v>
      </c>
      <c r="C3064">
        <v>20190812</v>
      </c>
      <c r="D3064" t="s">
        <v>338</v>
      </c>
      <c r="E3064" s="2" t="s">
        <v>0</v>
      </c>
      <c r="F3064" s="2" t="s">
        <v>3755</v>
      </c>
      <c r="G3064" s="1">
        <v>2000</v>
      </c>
      <c r="H3064">
        <v>400</v>
      </c>
      <c r="K3064" s="2">
        <v>73</v>
      </c>
      <c r="L3064" s="2" t="s">
        <v>1517</v>
      </c>
      <c r="M3064" s="2">
        <v>17680.50009746477</v>
      </c>
      <c r="N3064" s="2">
        <v>0</v>
      </c>
      <c r="O3064" s="3">
        <f t="shared" ref="O3064:O3081" si="3584">(AB3064-AC3064*(1000-AD3064)/(1000-AE3064))*AU3064</f>
        <v>4.6611245220991879</v>
      </c>
      <c r="P3064" s="3">
        <f t="shared" ref="P3064:P3081" si="3585">IF(BF3064&lt;&gt;0,1/(1/BF3064-1/X3064),0)</f>
        <v>0.31597225957545289</v>
      </c>
      <c r="Q3064" s="3">
        <f t="shared" ref="Q3064:Q3081" si="3586">((BI3064-AV3064/2)*AC3064-O3064)/(BI3064+AV3064/2)</f>
        <v>354.0834409807</v>
      </c>
      <c r="R3064" s="3">
        <f t="shared" ref="R3064:R3081" si="3587">AV3064*1000</f>
        <v>5.1983306313227695</v>
      </c>
      <c r="S3064" s="3">
        <f t="shared" ref="S3064:S3081" si="3588">(BA3064-BG3064)</f>
        <v>1.6137065455642179</v>
      </c>
      <c r="T3064" s="3">
        <f t="shared" ref="T3064:T3081" si="3589">(Z3064+AZ3064*N3064)</f>
        <v>33.110710144042969</v>
      </c>
      <c r="U3064" s="2">
        <v>6</v>
      </c>
      <c r="V3064" s="3">
        <f t="shared" ref="V3064:V3081" si="3590">(U3064*AO3064+AP3064)</f>
        <v>1.4200000166893005</v>
      </c>
      <c r="W3064" s="2">
        <v>1</v>
      </c>
      <c r="X3064" s="3">
        <f t="shared" ref="X3064:X3081" si="3591">V3064*(W3064+1)*(W3064+1)/(W3064*W3064+1)</f>
        <v>2.8400000333786011</v>
      </c>
      <c r="Y3064" s="2">
        <v>31.448041915893555</v>
      </c>
      <c r="Z3064" s="2">
        <v>33.110710144042969</v>
      </c>
      <c r="AA3064" s="2">
        <v>31.103126525878906</v>
      </c>
      <c r="AB3064" s="2">
        <v>398.69952392578125</v>
      </c>
      <c r="AC3064" s="2">
        <v>390.67050170898438</v>
      </c>
      <c r="AD3064" s="2">
        <v>31.492015838623047</v>
      </c>
      <c r="AE3064" s="2">
        <v>37.495124816894531</v>
      </c>
      <c r="AF3064" s="2">
        <v>62.977706909179688</v>
      </c>
      <c r="AG3064" s="2">
        <v>74.979347229003906</v>
      </c>
      <c r="AH3064" s="2">
        <v>500.08273315429688</v>
      </c>
      <c r="AI3064" s="2">
        <v>2001.2496337890625</v>
      </c>
      <c r="AJ3064" s="2">
        <v>21.194690704345703</v>
      </c>
      <c r="AK3064" s="2">
        <v>92.543037414550781</v>
      </c>
      <c r="AL3064" s="2">
        <v>-0.93495368957519531</v>
      </c>
      <c r="AM3064" s="2">
        <v>-6.4678102731704712E-2</v>
      </c>
      <c r="AN3064" s="2">
        <v>1</v>
      </c>
      <c r="AO3064" s="2">
        <v>-0.21956524252891541</v>
      </c>
      <c r="AP3064" s="2">
        <v>2.737391471862793</v>
      </c>
      <c r="AQ3064" s="2">
        <v>1</v>
      </c>
      <c r="AR3064" s="2">
        <v>0</v>
      </c>
      <c r="AS3064" s="2">
        <v>0.15999999642372131</v>
      </c>
      <c r="AT3064" s="2">
        <v>111115</v>
      </c>
      <c r="AU3064" s="3">
        <f t="shared" ref="AU3064:AU3081" si="3592">AH3064*0.000001/(U3064*0.0001)</f>
        <v>0.83347122192382794</v>
      </c>
      <c r="AV3064" s="3">
        <f t="shared" ref="AV3064:AV3081" si="3593">(AE3064-AD3064)/(1000-AE3064)*AU3064</f>
        <v>5.1983306313227694E-3</v>
      </c>
      <c r="AW3064" s="3">
        <f t="shared" ref="AW3064:AW3081" si="3594">(Z3064+273.15)</f>
        <v>306.26071014404295</v>
      </c>
      <c r="AX3064" s="3">
        <f t="shared" ref="AX3064:AX3081" si="3595">(Y3064+273.15)</f>
        <v>304.59804191589353</v>
      </c>
      <c r="AY3064" s="3">
        <f t="shared" ref="AY3064:AY3081" si="3596">(AI3064*AQ3064+AJ3064*AR3064)*AS3064</f>
        <v>320.19993424922359</v>
      </c>
      <c r="AZ3064" s="3">
        <f t="shared" ref="AZ3064:AZ3081" si="3597">((AY3064+0.00000010773*(AX3064^4-AW3064^4))-AV3064*44100)/(V3064*51.4+0.00000043092*AW3064^3)</f>
        <v>0.82630815208888819</v>
      </c>
      <c r="BA3064" s="3">
        <f t="shared" ref="BA3064:BA3081" si="3598">0.61365*EXP(17.502*T3064/(240.97+T3064))</f>
        <v>5.08361928435734</v>
      </c>
      <c r="BB3064" s="3">
        <f t="shared" ref="BB3064:BB3081" si="3599">BA3064*1000/AK3064</f>
        <v>54.932487914623273</v>
      </c>
      <c r="BC3064" s="3">
        <f t="shared" ref="BC3064:BC3081" si="3600">(BB3064-AE3064)</f>
        <v>17.437363097728742</v>
      </c>
      <c r="BD3064" s="3">
        <f t="shared" ref="BD3064:BD3081" si="3601">IF(N3064,Z3064,(Y3064+Z3064)/2)</f>
        <v>32.279376029968262</v>
      </c>
      <c r="BE3064" s="3">
        <f t="shared" ref="BE3064:BE3081" si="3602">0.61365*EXP(17.502*BD3064/(240.97+BD3064))</f>
        <v>4.8511125934122141</v>
      </c>
      <c r="BF3064" s="3">
        <f t="shared" ref="BF3064:BF3081" si="3603">IF(BC3064&lt;&gt;0,(1000-(BB3064+AE3064)/2)/BC3064*AV3064,0)</f>
        <v>0.28433748602433068</v>
      </c>
      <c r="BG3064" s="3">
        <f t="shared" ref="BG3064:BG3081" si="3604">AE3064*AK3064/1000</f>
        <v>3.4699127387931221</v>
      </c>
      <c r="BH3064" s="3">
        <f t="shared" ref="BH3064:BH3081" si="3605">(BE3064-BG3064)</f>
        <v>1.381199854619092</v>
      </c>
      <c r="BI3064" s="3">
        <f t="shared" ref="BI3064:BI3081" si="3606">1/(1.6/P3064+1.37/X3064)</f>
        <v>0.18030590616809028</v>
      </c>
      <c r="BJ3064" s="3">
        <f t="shared" ref="BJ3064:BJ3081" si="3607">Q3064*AK3064*0.001</f>
        <v>32.767957126549803</v>
      </c>
      <c r="BK3064" s="3">
        <f t="shared" ref="BK3064:BK3081" si="3608">Q3064/AC3064</f>
        <v>0.90634803352637416</v>
      </c>
      <c r="BL3064" s="3">
        <f t="shared" ref="BL3064:BL3081" si="3609">(1-AV3064*AK3064/BA3064/P3064)*100</f>
        <v>70.050769116568134</v>
      </c>
      <c r="BM3064" s="3">
        <f t="shared" ref="BM3064:BM3081" si="3610">(AC3064-O3064/(X3064/1.35))</f>
        <v>388.45482634599927</v>
      </c>
      <c r="BN3064" s="3">
        <f t="shared" ref="BN3064:BN3081" si="3611">O3064*BL3064/100/BM3064</f>
        <v>8.4054910783967155E-3</v>
      </c>
    </row>
    <row r="3065" spans="1:66">
      <c r="A3065" s="2" t="s">
        <v>3756</v>
      </c>
      <c r="B3065" t="s">
        <v>2748</v>
      </c>
      <c r="C3065">
        <v>20190812</v>
      </c>
      <c r="D3065" t="s">
        <v>338</v>
      </c>
      <c r="E3065" s="2" t="s">
        <v>0</v>
      </c>
      <c r="F3065" s="2" t="s">
        <v>3755</v>
      </c>
      <c r="G3065" s="1">
        <v>2000</v>
      </c>
      <c r="H3065">
        <v>325</v>
      </c>
      <c r="K3065" s="2">
        <v>74</v>
      </c>
      <c r="L3065" s="2" t="s">
        <v>3757</v>
      </c>
      <c r="M3065" s="2">
        <v>17774.500097509474</v>
      </c>
      <c r="N3065" s="2">
        <v>0</v>
      </c>
      <c r="O3065" s="3">
        <f t="shared" si="3584"/>
        <v>3.4864851136259642</v>
      </c>
      <c r="P3065" s="3">
        <f t="shared" si="3585"/>
        <v>0.31387601834253565</v>
      </c>
      <c r="Q3065" s="3">
        <f t="shared" si="3586"/>
        <v>290.82230780262398</v>
      </c>
      <c r="R3065" s="3">
        <f t="shared" si="3587"/>
        <v>5.1192882872109369</v>
      </c>
      <c r="S3065" s="3">
        <f t="shared" si="3588"/>
        <v>1.5988655214996883</v>
      </c>
      <c r="T3065" s="3">
        <f t="shared" si="3589"/>
        <v>33.049510955810547</v>
      </c>
      <c r="U3065" s="2">
        <v>6</v>
      </c>
      <c r="V3065" s="3">
        <f t="shared" si="3590"/>
        <v>1.4200000166893005</v>
      </c>
      <c r="W3065" s="2">
        <v>1</v>
      </c>
      <c r="X3065" s="3">
        <f t="shared" si="3591"/>
        <v>2.8400000333786011</v>
      </c>
      <c r="Y3065" s="2">
        <v>31.432073593139648</v>
      </c>
      <c r="Z3065" s="2">
        <v>33.049510955810547</v>
      </c>
      <c r="AA3065" s="2">
        <v>31.103857040405273</v>
      </c>
      <c r="AB3065" s="2">
        <v>325.12881469726563</v>
      </c>
      <c r="AC3065" s="2">
        <v>318.98641967773438</v>
      </c>
      <c r="AD3065" s="2">
        <v>31.555801391601563</v>
      </c>
      <c r="AE3065" s="2">
        <v>37.467845916748047</v>
      </c>
      <c r="AF3065" s="2">
        <v>63.312595367431641</v>
      </c>
      <c r="AG3065" s="2">
        <v>74.990478515625</v>
      </c>
      <c r="AH3065" s="2">
        <v>500.0787353515625</v>
      </c>
      <c r="AI3065" s="2">
        <v>1999.58154296875</v>
      </c>
      <c r="AJ3065" s="2">
        <v>16.496286392211914</v>
      </c>
      <c r="AK3065" s="2">
        <v>92.541030883789063</v>
      </c>
      <c r="AL3065" s="2">
        <v>-0.19331550598144531</v>
      </c>
      <c r="AM3065" s="2">
        <v>-5.1940828561782837E-2</v>
      </c>
      <c r="AN3065" s="2">
        <v>1</v>
      </c>
      <c r="AO3065" s="2">
        <v>-0.21956524252891541</v>
      </c>
      <c r="AP3065" s="2">
        <v>2.737391471862793</v>
      </c>
      <c r="AQ3065" s="2">
        <v>1</v>
      </c>
      <c r="AR3065" s="2">
        <v>0</v>
      </c>
      <c r="AS3065" s="2">
        <v>0.15999999642372131</v>
      </c>
      <c r="AT3065" s="2">
        <v>111115</v>
      </c>
      <c r="AU3065" s="3">
        <f t="shared" si="3592"/>
        <v>0.83346455891927074</v>
      </c>
      <c r="AV3065" s="3">
        <f t="shared" si="3593"/>
        <v>5.1192882872109369E-3</v>
      </c>
      <c r="AW3065" s="3">
        <f t="shared" si="3594"/>
        <v>306.19951095581052</v>
      </c>
      <c r="AX3065" s="3">
        <f t="shared" si="3595"/>
        <v>304.58207359313963</v>
      </c>
      <c r="AY3065" s="3">
        <f t="shared" si="3596"/>
        <v>319.93303972393915</v>
      </c>
      <c r="AZ3065" s="3">
        <f t="shared" si="3597"/>
        <v>0.87068402655203081</v>
      </c>
      <c r="BA3065" s="3">
        <f t="shared" si="3598"/>
        <v>5.0661786076305191</v>
      </c>
      <c r="BB3065" s="3">
        <f t="shared" si="3599"/>
        <v>54.745214736072171</v>
      </c>
      <c r="BC3065" s="3">
        <f t="shared" si="3600"/>
        <v>17.277368819324124</v>
      </c>
      <c r="BD3065" s="3">
        <f t="shared" si="3601"/>
        <v>32.240792274475098</v>
      </c>
      <c r="BE3065" s="3">
        <f t="shared" si="3602"/>
        <v>4.8405501049493393</v>
      </c>
      <c r="BF3065" s="3">
        <f t="shared" si="3603"/>
        <v>0.28263885071928668</v>
      </c>
      <c r="BG3065" s="3">
        <f t="shared" si="3604"/>
        <v>3.4673130861308308</v>
      </c>
      <c r="BH3065" s="3">
        <f t="shared" si="3605"/>
        <v>1.3732370188185086</v>
      </c>
      <c r="BI3065" s="3">
        <f t="shared" si="3606"/>
        <v>0.17921312321234975</v>
      </c>
      <c r="BJ3065" s="3">
        <f t="shared" si="3607"/>
        <v>26.912996168057436</v>
      </c>
      <c r="BK3065" s="3">
        <f t="shared" si="3608"/>
        <v>0.91170748929197665</v>
      </c>
      <c r="BL3065" s="3">
        <f t="shared" si="3609"/>
        <v>70.207613828484241</v>
      </c>
      <c r="BM3065" s="3">
        <f t="shared" si="3610"/>
        <v>317.32911163263702</v>
      </c>
      <c r="BN3065" s="3">
        <f t="shared" si="3611"/>
        <v>7.7136887698971372E-3</v>
      </c>
    </row>
    <row r="3066" spans="1:66">
      <c r="A3066" s="2" t="s">
        <v>3756</v>
      </c>
      <c r="B3066" t="s">
        <v>2748</v>
      </c>
      <c r="C3066">
        <v>20190812</v>
      </c>
      <c r="D3066" t="s">
        <v>338</v>
      </c>
      <c r="E3066" s="2" t="s">
        <v>0</v>
      </c>
      <c r="F3066" s="2" t="s">
        <v>3755</v>
      </c>
      <c r="G3066" s="1">
        <v>2000</v>
      </c>
      <c r="H3066">
        <v>250</v>
      </c>
      <c r="K3066" s="2">
        <v>75</v>
      </c>
      <c r="L3066" s="2" t="s">
        <v>3758</v>
      </c>
      <c r="M3066" s="2">
        <v>17863.000097520649</v>
      </c>
      <c r="N3066" s="2">
        <v>0</v>
      </c>
      <c r="O3066" s="3">
        <f t="shared" si="3584"/>
        <v>2.2544131133981096</v>
      </c>
      <c r="P3066" s="3">
        <f t="shared" si="3585"/>
        <v>0.31140818100299461</v>
      </c>
      <c r="Q3066" s="3">
        <f t="shared" si="3586"/>
        <v>227.5594600189404</v>
      </c>
      <c r="R3066" s="3">
        <f t="shared" si="3587"/>
        <v>5.0684351553566716</v>
      </c>
      <c r="S3066" s="3">
        <f t="shared" si="3588"/>
        <v>1.5944505512180576</v>
      </c>
      <c r="T3066" s="3">
        <f t="shared" si="3589"/>
        <v>33.003120422363281</v>
      </c>
      <c r="U3066" s="2">
        <v>6</v>
      </c>
      <c r="V3066" s="3">
        <f t="shared" si="3590"/>
        <v>1.4200000166893005</v>
      </c>
      <c r="W3066" s="2">
        <v>1</v>
      </c>
      <c r="X3066" s="3">
        <f t="shared" si="3591"/>
        <v>2.8400000333786011</v>
      </c>
      <c r="Y3066" s="2">
        <v>31.409055709838867</v>
      </c>
      <c r="Z3066" s="2">
        <v>33.003120422363281</v>
      </c>
      <c r="AA3066" s="2">
        <v>31.101264953613281</v>
      </c>
      <c r="AB3066" s="2">
        <v>251.19590759277344</v>
      </c>
      <c r="AC3066" s="2">
        <v>246.98912048339844</v>
      </c>
      <c r="AD3066" s="2">
        <v>31.519872665405273</v>
      </c>
      <c r="AE3066" s="2">
        <v>37.373672485351563</v>
      </c>
      <c r="AF3066" s="2">
        <v>63.371318817138672</v>
      </c>
      <c r="AG3066" s="2">
        <v>74.898017883300781</v>
      </c>
      <c r="AH3066" s="2">
        <v>500.08636474609375</v>
      </c>
      <c r="AI3066" s="2">
        <v>2000.688720703125</v>
      </c>
      <c r="AJ3066" s="2">
        <v>15.222378730773926</v>
      </c>
      <c r="AK3066" s="2">
        <v>92.539535522460938</v>
      </c>
      <c r="AL3066" s="2">
        <v>0.42432975769042969</v>
      </c>
      <c r="AM3066" s="2">
        <v>-5.8643251657485962E-2</v>
      </c>
      <c r="AN3066" s="2">
        <v>1</v>
      </c>
      <c r="AO3066" s="2">
        <v>-0.21956524252891541</v>
      </c>
      <c r="AP3066" s="2">
        <v>2.737391471862793</v>
      </c>
      <c r="AQ3066" s="2">
        <v>1</v>
      </c>
      <c r="AR3066" s="2">
        <v>0</v>
      </c>
      <c r="AS3066" s="2">
        <v>0.15999999642372131</v>
      </c>
      <c r="AT3066" s="2">
        <v>111115</v>
      </c>
      <c r="AU3066" s="3">
        <f t="shared" si="3592"/>
        <v>0.83347727457682286</v>
      </c>
      <c r="AV3066" s="3">
        <f t="shared" si="3593"/>
        <v>5.0684351553566716E-3</v>
      </c>
      <c r="AW3066" s="3">
        <f t="shared" si="3594"/>
        <v>306.15312042236326</v>
      </c>
      <c r="AX3066" s="3">
        <f t="shared" si="3595"/>
        <v>304.55905570983884</v>
      </c>
      <c r="AY3066" s="3">
        <f t="shared" si="3596"/>
        <v>320.11018815747957</v>
      </c>
      <c r="AZ3066" s="3">
        <f t="shared" si="3597"/>
        <v>0.90253043294725388</v>
      </c>
      <c r="BA3066" s="3">
        <f t="shared" si="3598"/>
        <v>5.0529928437810696</v>
      </c>
      <c r="BB3066" s="3">
        <f t="shared" si="3599"/>
        <v>54.603611475385257</v>
      </c>
      <c r="BC3066" s="3">
        <f t="shared" si="3600"/>
        <v>17.229938990033695</v>
      </c>
      <c r="BD3066" s="3">
        <f t="shared" si="3601"/>
        <v>32.206088066101074</v>
      </c>
      <c r="BE3066" s="3">
        <f t="shared" si="3602"/>
        <v>4.8310667672362255</v>
      </c>
      <c r="BF3066" s="3">
        <f t="shared" si="3603"/>
        <v>0.28063620587357663</v>
      </c>
      <c r="BG3066" s="3">
        <f t="shared" si="3604"/>
        <v>3.458542292563012</v>
      </c>
      <c r="BH3066" s="3">
        <f t="shared" si="3605"/>
        <v>1.3725244746732135</v>
      </c>
      <c r="BI3066" s="3">
        <f t="shared" si="3606"/>
        <v>0.17792500666150299</v>
      </c>
      <c r="BJ3066" s="3">
        <f t="shared" si="3607"/>
        <v>21.058246733894766</v>
      </c>
      <c r="BK3066" s="3">
        <f t="shared" si="3608"/>
        <v>0.92133394205205887</v>
      </c>
      <c r="BL3066" s="3">
        <f t="shared" si="3609"/>
        <v>70.19270889520584</v>
      </c>
      <c r="BM3066" s="3">
        <f t="shared" si="3610"/>
        <v>245.91748045969504</v>
      </c>
      <c r="BN3066" s="3">
        <f t="shared" si="3611"/>
        <v>6.4348155772612379E-3</v>
      </c>
    </row>
    <row r="3067" spans="1:66">
      <c r="A3067" s="2" t="s">
        <v>3756</v>
      </c>
      <c r="B3067" t="s">
        <v>2748</v>
      </c>
      <c r="C3067">
        <v>20190812</v>
      </c>
      <c r="D3067" t="s">
        <v>338</v>
      </c>
      <c r="E3067" s="2" t="s">
        <v>0</v>
      </c>
      <c r="F3067" s="2" t="s">
        <v>3755</v>
      </c>
      <c r="G3067" s="1">
        <v>2000</v>
      </c>
      <c r="H3067">
        <v>175</v>
      </c>
      <c r="K3067" s="2">
        <v>76</v>
      </c>
      <c r="L3067" s="2" t="s">
        <v>3759</v>
      </c>
      <c r="M3067" s="2">
        <v>17953.500097509474</v>
      </c>
      <c r="N3067" s="2">
        <v>0</v>
      </c>
      <c r="O3067" s="3">
        <f t="shared" si="3584"/>
        <v>1.0308499122607002</v>
      </c>
      <c r="P3067" s="3">
        <f t="shared" si="3585"/>
        <v>0.3163464986256494</v>
      </c>
      <c r="Q3067" s="3">
        <f t="shared" si="3586"/>
        <v>161.32999277481369</v>
      </c>
      <c r="R3067" s="3">
        <f t="shared" si="3587"/>
        <v>5.1605122060429673</v>
      </c>
      <c r="S3067" s="3">
        <f t="shared" si="3588"/>
        <v>1.6006585136978364</v>
      </c>
      <c r="T3067" s="3">
        <f t="shared" si="3589"/>
        <v>32.998851776123047</v>
      </c>
      <c r="U3067" s="2">
        <v>6</v>
      </c>
      <c r="V3067" s="3">
        <f t="shared" si="3590"/>
        <v>1.4200000166893005</v>
      </c>
      <c r="W3067" s="2">
        <v>1</v>
      </c>
      <c r="X3067" s="3">
        <f t="shared" si="3591"/>
        <v>2.8400000333786011</v>
      </c>
      <c r="Y3067" s="2">
        <v>31.419004440307617</v>
      </c>
      <c r="Z3067" s="2">
        <v>32.998851776123047</v>
      </c>
      <c r="AA3067" s="2">
        <v>31.104358673095703</v>
      </c>
      <c r="AB3067" s="2">
        <v>174.1036376953125</v>
      </c>
      <c r="AC3067" s="2">
        <v>171.80317687988281</v>
      </c>
      <c r="AD3067" s="2">
        <v>31.333000183105469</v>
      </c>
      <c r="AE3067" s="2">
        <v>37.293453216552734</v>
      </c>
      <c r="AF3067" s="2">
        <v>62.913013458251953</v>
      </c>
      <c r="AG3067" s="2">
        <v>74.695266723632813</v>
      </c>
      <c r="AH3067" s="2">
        <v>500.10214233398438</v>
      </c>
      <c r="AI3067" s="2">
        <v>1999.70703125</v>
      </c>
      <c r="AJ3067" s="2">
        <v>13.976380348205566</v>
      </c>
      <c r="AK3067" s="2">
        <v>92.539634704589844</v>
      </c>
      <c r="AL3067" s="2">
        <v>0.79389762878417969</v>
      </c>
      <c r="AM3067" s="2">
        <v>-6.2209993600845337E-2</v>
      </c>
      <c r="AN3067" s="2">
        <v>1</v>
      </c>
      <c r="AO3067" s="2">
        <v>-0.21956524252891541</v>
      </c>
      <c r="AP3067" s="2">
        <v>2.737391471862793</v>
      </c>
      <c r="AQ3067" s="2">
        <v>1</v>
      </c>
      <c r="AR3067" s="2">
        <v>0</v>
      </c>
      <c r="AS3067" s="2">
        <v>0.15999999642372131</v>
      </c>
      <c r="AT3067" s="2">
        <v>111115</v>
      </c>
      <c r="AU3067" s="3">
        <f t="shared" si="3592"/>
        <v>0.83350357055664048</v>
      </c>
      <c r="AV3067" s="3">
        <f t="shared" si="3593"/>
        <v>5.1605122060429673E-3</v>
      </c>
      <c r="AW3067" s="3">
        <f t="shared" si="3594"/>
        <v>306.14885177612302</v>
      </c>
      <c r="AX3067" s="3">
        <f t="shared" si="3595"/>
        <v>304.56900444030759</v>
      </c>
      <c r="AY3067" s="3">
        <f t="shared" si="3596"/>
        <v>319.95311784849036</v>
      </c>
      <c r="AZ3067" s="3">
        <f t="shared" si="3597"/>
        <v>0.85515890271179529</v>
      </c>
      <c r="BA3067" s="3">
        <f t="shared" si="3598"/>
        <v>5.0517810512303374</v>
      </c>
      <c r="BB3067" s="3">
        <f t="shared" si="3599"/>
        <v>54.590458103243151</v>
      </c>
      <c r="BC3067" s="3">
        <f t="shared" si="3600"/>
        <v>17.297004886690416</v>
      </c>
      <c r="BD3067" s="3">
        <f t="shared" si="3601"/>
        <v>32.208928108215332</v>
      </c>
      <c r="BE3067" s="3">
        <f t="shared" si="3602"/>
        <v>4.8318422344702618</v>
      </c>
      <c r="BF3067" s="3">
        <f t="shared" si="3603"/>
        <v>0.28464050367928295</v>
      </c>
      <c r="BG3067" s="3">
        <f t="shared" si="3604"/>
        <v>3.451122537532501</v>
      </c>
      <c r="BH3067" s="3">
        <f t="shared" si="3605"/>
        <v>1.3807196969377609</v>
      </c>
      <c r="BI3067" s="3">
        <f t="shared" si="3606"/>
        <v>0.18050086653839509</v>
      </c>
      <c r="BJ3067" s="3">
        <f t="shared" si="3607"/>
        <v>14.929418598275378</v>
      </c>
      <c r="BK3067" s="3">
        <f t="shared" si="3608"/>
        <v>0.93903963654646783</v>
      </c>
      <c r="BL3067" s="3">
        <f t="shared" si="3609"/>
        <v>70.117767610106966</v>
      </c>
      <c r="BM3067" s="3">
        <f t="shared" si="3610"/>
        <v>171.31316020199694</v>
      </c>
      <c r="BN3067" s="3">
        <f t="shared" si="3611"/>
        <v>4.2192260363166419E-3</v>
      </c>
    </row>
    <row r="3068" spans="1:66">
      <c r="A3068" s="2" t="s">
        <v>3756</v>
      </c>
      <c r="B3068" t="s">
        <v>2748</v>
      </c>
      <c r="C3068">
        <v>20190812</v>
      </c>
      <c r="D3068" t="s">
        <v>338</v>
      </c>
      <c r="E3068" s="2" t="s">
        <v>0</v>
      </c>
      <c r="F3068" s="2" t="s">
        <v>3755</v>
      </c>
      <c r="G3068" s="1">
        <v>2000</v>
      </c>
      <c r="H3068">
        <v>100</v>
      </c>
      <c r="K3068" s="2">
        <v>77</v>
      </c>
      <c r="L3068" s="2" t="s">
        <v>3760</v>
      </c>
      <c r="M3068" s="2">
        <v>18042.000097520649</v>
      </c>
      <c r="N3068" s="2">
        <v>0</v>
      </c>
      <c r="O3068" s="3">
        <f t="shared" si="3584"/>
        <v>-0.35481166704387018</v>
      </c>
      <c r="P3068" s="3">
        <f t="shared" si="3585"/>
        <v>0.31576821993303372</v>
      </c>
      <c r="Q3068" s="3">
        <f t="shared" si="3586"/>
        <v>98.888038012987892</v>
      </c>
      <c r="R3068" s="3">
        <f t="shared" si="3587"/>
        <v>5.1323345059402161</v>
      </c>
      <c r="S3068" s="3">
        <f t="shared" si="3588"/>
        <v>1.5946453898157325</v>
      </c>
      <c r="T3068" s="3">
        <f t="shared" si="3589"/>
        <v>32.964073181152344</v>
      </c>
      <c r="U3068" s="2">
        <v>6</v>
      </c>
      <c r="V3068" s="3">
        <f t="shared" si="3590"/>
        <v>1.4200000166893005</v>
      </c>
      <c r="W3068" s="2">
        <v>1</v>
      </c>
      <c r="X3068" s="3">
        <f t="shared" si="3591"/>
        <v>2.8400000333786011</v>
      </c>
      <c r="Y3068" s="2">
        <v>31.407815933227539</v>
      </c>
      <c r="Z3068" s="2">
        <v>32.964073181152344</v>
      </c>
      <c r="AA3068" s="2">
        <v>31.103448867797852</v>
      </c>
      <c r="AB3068" s="2">
        <v>99.936286926269531</v>
      </c>
      <c r="AC3068" s="2">
        <v>99.747756958007813</v>
      </c>
      <c r="AD3068" s="2">
        <v>31.323633193969727</v>
      </c>
      <c r="AE3068" s="2">
        <v>37.252292633056641</v>
      </c>
      <c r="AF3068" s="2">
        <v>62.985916137695313</v>
      </c>
      <c r="AG3068" s="2">
        <v>74.660484313964844</v>
      </c>
      <c r="AH3068" s="2">
        <v>500.06008911132813</v>
      </c>
      <c r="AI3068" s="2">
        <v>2001.27587890625</v>
      </c>
      <c r="AJ3068" s="2">
        <v>13.16606616973877</v>
      </c>
      <c r="AK3068" s="2">
        <v>92.538520812988281</v>
      </c>
      <c r="AL3068" s="2">
        <v>1.1427211761474609</v>
      </c>
      <c r="AM3068" s="2">
        <v>-4.9735933542251587E-2</v>
      </c>
      <c r="AN3068" s="2">
        <v>1</v>
      </c>
      <c r="AO3068" s="2">
        <v>-0.21956524252891541</v>
      </c>
      <c r="AP3068" s="2">
        <v>2.737391471862793</v>
      </c>
      <c r="AQ3068" s="2">
        <v>1</v>
      </c>
      <c r="AR3068" s="2">
        <v>0</v>
      </c>
      <c r="AS3068" s="2">
        <v>0.15999999642372131</v>
      </c>
      <c r="AT3068" s="2">
        <v>111115</v>
      </c>
      <c r="AU3068" s="3">
        <f t="shared" si="3592"/>
        <v>0.83343348185221344</v>
      </c>
      <c r="AV3068" s="3">
        <f t="shared" si="3593"/>
        <v>5.1323345059402165E-3</v>
      </c>
      <c r="AW3068" s="3">
        <f t="shared" si="3594"/>
        <v>306.11407318115232</v>
      </c>
      <c r="AX3068" s="3">
        <f t="shared" si="3595"/>
        <v>304.55781593322752</v>
      </c>
      <c r="AY3068" s="3">
        <f t="shared" si="3596"/>
        <v>320.20413346787973</v>
      </c>
      <c r="AZ3068" s="3">
        <f t="shared" si="3597"/>
        <v>0.87614352255770878</v>
      </c>
      <c r="BA3068" s="3">
        <f t="shared" si="3598"/>
        <v>5.0419174469713743</v>
      </c>
      <c r="BB3068" s="3">
        <f t="shared" si="3599"/>
        <v>54.484526040356961</v>
      </c>
      <c r="BC3068" s="3">
        <f t="shared" si="3600"/>
        <v>17.23223340730032</v>
      </c>
      <c r="BD3068" s="3">
        <f t="shared" si="3601"/>
        <v>32.185944557189941</v>
      </c>
      <c r="BE3068" s="3">
        <f t="shared" si="3602"/>
        <v>4.8255697349769182</v>
      </c>
      <c r="BF3068" s="3">
        <f t="shared" si="3603"/>
        <v>0.28417224687162707</v>
      </c>
      <c r="BG3068" s="3">
        <f t="shared" si="3604"/>
        <v>3.4472720571556419</v>
      </c>
      <c r="BH3068" s="3">
        <f t="shared" si="3605"/>
        <v>1.3782976778212763</v>
      </c>
      <c r="BI3068" s="3">
        <f t="shared" si="3606"/>
        <v>0.18019959450212411</v>
      </c>
      <c r="BJ3068" s="3">
        <f t="shared" si="3607"/>
        <v>9.150952763820456</v>
      </c>
      <c r="BK3068" s="3">
        <f t="shared" si="3608"/>
        <v>0.9913810698983252</v>
      </c>
      <c r="BL3068" s="3">
        <f t="shared" si="3609"/>
        <v>70.168619054568367</v>
      </c>
      <c r="BM3068" s="3">
        <f t="shared" si="3610"/>
        <v>99.916417431556965</v>
      </c>
      <c r="BN3068" s="3">
        <f t="shared" si="3611"/>
        <v>-2.4917471363474324E-3</v>
      </c>
    </row>
    <row r="3069" spans="1:66">
      <c r="A3069" s="2" t="s">
        <v>3756</v>
      </c>
      <c r="B3069" t="s">
        <v>2748</v>
      </c>
      <c r="C3069">
        <v>20190812</v>
      </c>
      <c r="D3069" t="s">
        <v>338</v>
      </c>
      <c r="E3069" s="2" t="s">
        <v>0</v>
      </c>
      <c r="F3069" s="2" t="s">
        <v>3755</v>
      </c>
      <c r="G3069" s="1">
        <v>2000</v>
      </c>
      <c r="H3069">
        <v>66</v>
      </c>
      <c r="K3069" s="2">
        <v>78</v>
      </c>
      <c r="L3069" s="2" t="s">
        <v>3761</v>
      </c>
      <c r="M3069" s="2">
        <v>18132.500097509474</v>
      </c>
      <c r="N3069" s="2">
        <v>0</v>
      </c>
      <c r="O3069" s="3">
        <f t="shared" si="3584"/>
        <v>-1.0254586517335753</v>
      </c>
      <c r="P3069" s="3">
        <f t="shared" si="3585"/>
        <v>0.32297199322152303</v>
      </c>
      <c r="Q3069" s="3">
        <f t="shared" si="3586"/>
        <v>71.022447653175277</v>
      </c>
      <c r="R3069" s="3">
        <f t="shared" si="3587"/>
        <v>5.2146715995391268</v>
      </c>
      <c r="S3069" s="3">
        <f t="shared" si="3588"/>
        <v>1.5879062443451759</v>
      </c>
      <c r="T3069" s="3">
        <f t="shared" si="3589"/>
        <v>32.910335540771484</v>
      </c>
      <c r="U3069" s="2">
        <v>6</v>
      </c>
      <c r="V3069" s="3">
        <f t="shared" si="3590"/>
        <v>1.4200000166893005</v>
      </c>
      <c r="W3069" s="2">
        <v>1</v>
      </c>
      <c r="X3069" s="3">
        <f t="shared" si="3591"/>
        <v>2.8400000333786011</v>
      </c>
      <c r="Y3069" s="2">
        <v>31.392885208129883</v>
      </c>
      <c r="Z3069" s="2">
        <v>32.910335540771484</v>
      </c>
      <c r="AA3069" s="2">
        <v>31.103431701660156</v>
      </c>
      <c r="AB3069" s="2">
        <v>66.601287841796875</v>
      </c>
      <c r="AC3069" s="2">
        <v>67.409866333007813</v>
      </c>
      <c r="AD3069" s="2">
        <v>31.137081146240234</v>
      </c>
      <c r="AE3069" s="2">
        <v>37.161048889160156</v>
      </c>
      <c r="AF3069" s="2">
        <v>62.613544464111328</v>
      </c>
      <c r="AG3069" s="2">
        <v>74.539573669433594</v>
      </c>
      <c r="AH3069" s="2">
        <v>500.09121704101563</v>
      </c>
      <c r="AI3069" s="2">
        <v>2000.161865234375</v>
      </c>
      <c r="AJ3069" s="2">
        <v>12.908225059509277</v>
      </c>
      <c r="AK3069" s="2">
        <v>92.537849426269531</v>
      </c>
      <c r="AL3069" s="2">
        <v>1.2404842376708984</v>
      </c>
      <c r="AM3069" s="2">
        <v>-6.3922792673110962E-2</v>
      </c>
      <c r="AN3069" s="2">
        <v>1</v>
      </c>
      <c r="AO3069" s="2">
        <v>-0.21956524252891541</v>
      </c>
      <c r="AP3069" s="2">
        <v>2.737391471862793</v>
      </c>
      <c r="AQ3069" s="2">
        <v>1</v>
      </c>
      <c r="AR3069" s="2">
        <v>0</v>
      </c>
      <c r="AS3069" s="2">
        <v>0.15999999642372131</v>
      </c>
      <c r="AT3069" s="2">
        <v>111115</v>
      </c>
      <c r="AU3069" s="3">
        <f t="shared" si="3592"/>
        <v>0.83348536173502596</v>
      </c>
      <c r="AV3069" s="3">
        <f t="shared" si="3593"/>
        <v>5.2146715995391273E-3</v>
      </c>
      <c r="AW3069" s="3">
        <f t="shared" si="3594"/>
        <v>306.06033554077146</v>
      </c>
      <c r="AX3069" s="3">
        <f t="shared" si="3595"/>
        <v>304.54288520812986</v>
      </c>
      <c r="AY3069" s="3">
        <f t="shared" si="3596"/>
        <v>320.02589128436375</v>
      </c>
      <c r="AZ3069" s="3">
        <f t="shared" si="3597"/>
        <v>0.83722633333565111</v>
      </c>
      <c r="BA3069" s="3">
        <f t="shared" si="3598"/>
        <v>5.0267097909725189</v>
      </c>
      <c r="BB3069" s="3">
        <f t="shared" si="3599"/>
        <v>54.32058149327969</v>
      </c>
      <c r="BC3069" s="3">
        <f t="shared" si="3600"/>
        <v>17.159532604119534</v>
      </c>
      <c r="BD3069" s="3">
        <f t="shared" si="3601"/>
        <v>32.151610374450684</v>
      </c>
      <c r="BE3069" s="3">
        <f t="shared" si="3602"/>
        <v>4.8162127087540858</v>
      </c>
      <c r="BF3069" s="3">
        <f t="shared" si="3603"/>
        <v>0.28999322909454234</v>
      </c>
      <c r="BG3069" s="3">
        <f t="shared" si="3604"/>
        <v>3.438803546627343</v>
      </c>
      <c r="BH3069" s="3">
        <f t="shared" si="3605"/>
        <v>1.3774091621267428</v>
      </c>
      <c r="BI3069" s="3">
        <f t="shared" si="3606"/>
        <v>0.18394578965537417</v>
      </c>
      <c r="BJ3069" s="3">
        <f t="shared" si="3607"/>
        <v>6.5722645668146438</v>
      </c>
      <c r="BK3069" s="3">
        <f t="shared" si="3608"/>
        <v>1.0535912844318833</v>
      </c>
      <c r="BL3069" s="3">
        <f t="shared" si="3609"/>
        <v>70.276654528954367</v>
      </c>
      <c r="BM3069" s="3">
        <f t="shared" si="3610"/>
        <v>67.897320263842246</v>
      </c>
      <c r="BN3069" s="3">
        <f t="shared" si="3611"/>
        <v>-1.0613939272060701E-2</v>
      </c>
    </row>
    <row r="3070" spans="1:66">
      <c r="A3070" s="2" t="s">
        <v>3756</v>
      </c>
      <c r="B3070" t="s">
        <v>2748</v>
      </c>
      <c r="C3070">
        <v>20190812</v>
      </c>
      <c r="D3070" t="s">
        <v>338</v>
      </c>
      <c r="E3070" s="2" t="s">
        <v>0</v>
      </c>
      <c r="F3070" s="2" t="s">
        <v>3755</v>
      </c>
      <c r="G3070" s="1">
        <v>2000</v>
      </c>
      <c r="H3070">
        <v>33</v>
      </c>
      <c r="K3070" s="2">
        <v>79</v>
      </c>
      <c r="L3070" s="2" t="s">
        <v>3762</v>
      </c>
      <c r="M3070" s="2">
        <v>18222.500097509474</v>
      </c>
      <c r="N3070" s="2">
        <v>0</v>
      </c>
      <c r="O3070" s="3">
        <f t="shared" si="3584"/>
        <v>-1.3926147271167939</v>
      </c>
      <c r="P3070" s="3">
        <f t="shared" si="3585"/>
        <v>0.32774512577803572</v>
      </c>
      <c r="Q3070" s="3">
        <f t="shared" si="3586"/>
        <v>40.239134300073708</v>
      </c>
      <c r="R3070" s="3">
        <f t="shared" si="3587"/>
        <v>5.2250354546410938</v>
      </c>
      <c r="S3070" s="3">
        <f t="shared" si="3588"/>
        <v>1.570540465690903</v>
      </c>
      <c r="T3070" s="3">
        <f t="shared" si="3589"/>
        <v>32.821029663085938</v>
      </c>
      <c r="U3070" s="2">
        <v>6</v>
      </c>
      <c r="V3070" s="3">
        <f t="shared" si="3590"/>
        <v>1.4200000166893005</v>
      </c>
      <c r="W3070" s="2">
        <v>1</v>
      </c>
      <c r="X3070" s="3">
        <f t="shared" si="3591"/>
        <v>2.8400000333786011</v>
      </c>
      <c r="Y3070" s="2">
        <v>31.366979598999023</v>
      </c>
      <c r="Z3070" s="2">
        <v>32.821029663085938</v>
      </c>
      <c r="AA3070" s="2">
        <v>31.101358413696289</v>
      </c>
      <c r="AB3070" s="2">
        <v>32.347576141357422</v>
      </c>
      <c r="AC3070" s="2">
        <v>33.806507110595703</v>
      </c>
      <c r="AD3070" s="2">
        <v>31.040184020996094</v>
      </c>
      <c r="AE3070" s="2">
        <v>37.076766967773438</v>
      </c>
      <c r="AF3070" s="2">
        <v>62.510643005371094</v>
      </c>
      <c r="AG3070" s="2">
        <v>74.47943115234375</v>
      </c>
      <c r="AH3070" s="2">
        <v>500.08172607421875</v>
      </c>
      <c r="AI3070" s="2">
        <v>2000.8291015625</v>
      </c>
      <c r="AJ3070" s="2">
        <v>12.896882057189941</v>
      </c>
      <c r="AK3070" s="2">
        <v>92.537307739257813</v>
      </c>
      <c r="AL3070" s="2">
        <v>1.0240345001220703</v>
      </c>
      <c r="AM3070" s="2">
        <v>-5.8895021677017212E-2</v>
      </c>
      <c r="AN3070" s="2">
        <v>1</v>
      </c>
      <c r="AO3070" s="2">
        <v>-0.21956524252891541</v>
      </c>
      <c r="AP3070" s="2">
        <v>2.737391471862793</v>
      </c>
      <c r="AQ3070" s="2">
        <v>1</v>
      </c>
      <c r="AR3070" s="2">
        <v>0</v>
      </c>
      <c r="AS3070" s="2">
        <v>0.15999999642372131</v>
      </c>
      <c r="AT3070" s="2">
        <v>111135</v>
      </c>
      <c r="AU3070" s="3">
        <f t="shared" si="3592"/>
        <v>0.83346954345703117</v>
      </c>
      <c r="AV3070" s="3">
        <f t="shared" si="3593"/>
        <v>5.2250354546410941E-3</v>
      </c>
      <c r="AW3070" s="3">
        <f t="shared" si="3594"/>
        <v>305.97102966308591</v>
      </c>
      <c r="AX3070" s="3">
        <f t="shared" si="3595"/>
        <v>304.516979598999</v>
      </c>
      <c r="AY3070" s="3">
        <f t="shared" si="3596"/>
        <v>320.13264909447753</v>
      </c>
      <c r="AZ3070" s="3">
        <f t="shared" si="3597"/>
        <v>0.84245679463113399</v>
      </c>
      <c r="BA3070" s="3">
        <f t="shared" si="3598"/>
        <v>5.0015246605645025</v>
      </c>
      <c r="BB3070" s="3">
        <f t="shared" si="3599"/>
        <v>54.048737560609482</v>
      </c>
      <c r="BC3070" s="3">
        <f t="shared" si="3600"/>
        <v>16.971970592836044</v>
      </c>
      <c r="BD3070" s="3">
        <f t="shared" si="3601"/>
        <v>32.09400463104248</v>
      </c>
      <c r="BE3070" s="3">
        <f t="shared" si="3602"/>
        <v>4.8005490072375698</v>
      </c>
      <c r="BF3070" s="3">
        <f t="shared" si="3603"/>
        <v>0.2938355585387763</v>
      </c>
      <c r="BG3070" s="3">
        <f t="shared" si="3604"/>
        <v>3.4309841948735995</v>
      </c>
      <c r="BH3070" s="3">
        <f t="shared" si="3605"/>
        <v>1.3695648123639703</v>
      </c>
      <c r="BI3070" s="3">
        <f t="shared" si="3606"/>
        <v>0.1864198158820877</v>
      </c>
      <c r="BJ3070" s="3">
        <f t="shared" si="3607"/>
        <v>3.7236211538872452</v>
      </c>
      <c r="BK3070" s="3">
        <f t="shared" si="3608"/>
        <v>1.1902777819794899</v>
      </c>
      <c r="BL3070" s="3">
        <f t="shared" si="3609"/>
        <v>70.503706520822718</v>
      </c>
      <c r="BM3070" s="3">
        <f t="shared" si="3610"/>
        <v>34.468489455494165</v>
      </c>
      <c r="BN3070" s="3">
        <f t="shared" si="3611"/>
        <v>-2.8485292383930612E-2</v>
      </c>
    </row>
    <row r="3071" spans="1:66">
      <c r="A3071" s="2" t="s">
        <v>3756</v>
      </c>
      <c r="B3071" t="s">
        <v>2748</v>
      </c>
      <c r="C3071">
        <v>20190812</v>
      </c>
      <c r="D3071" t="s">
        <v>338</v>
      </c>
      <c r="E3071" s="2" t="s">
        <v>0</v>
      </c>
      <c r="F3071" s="2" t="s">
        <v>3755</v>
      </c>
      <c r="G3071" s="1">
        <v>2000</v>
      </c>
      <c r="H3071">
        <v>400</v>
      </c>
      <c r="K3071" s="2">
        <v>80</v>
      </c>
      <c r="L3071" s="2" t="s">
        <v>2673</v>
      </c>
      <c r="M3071" s="2">
        <v>18363.500097509474</v>
      </c>
      <c r="N3071" s="2">
        <v>0</v>
      </c>
      <c r="O3071" s="3">
        <f t="shared" si="3584"/>
        <v>4.3783477088568441</v>
      </c>
      <c r="P3071" s="3">
        <f t="shared" si="3585"/>
        <v>0.33130780312002123</v>
      </c>
      <c r="Q3071" s="3">
        <f t="shared" si="3586"/>
        <v>358.81745208799128</v>
      </c>
      <c r="R3071" s="3">
        <f t="shared" si="3587"/>
        <v>5.2596338023011073</v>
      </c>
      <c r="S3071" s="3">
        <f t="shared" si="3588"/>
        <v>1.5658292554103923</v>
      </c>
      <c r="T3071" s="3">
        <f t="shared" si="3589"/>
        <v>32.789596557617188</v>
      </c>
      <c r="U3071" s="2">
        <v>6</v>
      </c>
      <c r="V3071" s="3">
        <f t="shared" si="3590"/>
        <v>1.4200000166893005</v>
      </c>
      <c r="W3071" s="2">
        <v>1</v>
      </c>
      <c r="X3071" s="3">
        <f t="shared" si="3591"/>
        <v>2.8400000333786011</v>
      </c>
      <c r="Y3071" s="2">
        <v>31.360677719116211</v>
      </c>
      <c r="Z3071" s="2">
        <v>32.789596557617188</v>
      </c>
      <c r="AA3071" s="2">
        <v>31.103544235229492</v>
      </c>
      <c r="AB3071" s="2">
        <v>400.30029296875</v>
      </c>
      <c r="AC3071" s="2">
        <v>392.57015991210938</v>
      </c>
      <c r="AD3071" s="2">
        <v>30.95524787902832</v>
      </c>
      <c r="AE3071" s="2">
        <v>37.031810760498047</v>
      </c>
      <c r="AF3071" s="2">
        <v>62.363758087158203</v>
      </c>
      <c r="AG3071" s="2">
        <v>74.416030883789063</v>
      </c>
      <c r="AH3071" s="2">
        <v>500.10443115234375</v>
      </c>
      <c r="AI3071" s="2">
        <v>2000.491943359375</v>
      </c>
      <c r="AJ3071" s="2">
        <v>13.852020263671875</v>
      </c>
      <c r="AK3071" s="2">
        <v>92.538200378417969</v>
      </c>
      <c r="AL3071" s="2">
        <v>-0.82887077331542969</v>
      </c>
      <c r="AM3071" s="2">
        <v>-6.1996370553970337E-2</v>
      </c>
      <c r="AN3071" s="2">
        <v>1</v>
      </c>
      <c r="AO3071" s="2">
        <v>-0.21956524252891541</v>
      </c>
      <c r="AP3071" s="2">
        <v>2.737391471862793</v>
      </c>
      <c r="AQ3071" s="2">
        <v>1</v>
      </c>
      <c r="AR3071" s="2">
        <v>0</v>
      </c>
      <c r="AS3071" s="2">
        <v>0.15999999642372131</v>
      </c>
      <c r="AT3071" s="2">
        <v>111115</v>
      </c>
      <c r="AU3071" s="3">
        <f t="shared" si="3592"/>
        <v>0.83350738525390622</v>
      </c>
      <c r="AV3071" s="3">
        <f t="shared" si="3593"/>
        <v>5.2596338023011072E-3</v>
      </c>
      <c r="AW3071" s="3">
        <f t="shared" si="3594"/>
        <v>305.93959655761716</v>
      </c>
      <c r="AX3071" s="3">
        <f t="shared" si="3595"/>
        <v>304.51067771911619</v>
      </c>
      <c r="AY3071" s="3">
        <f t="shared" si="3596"/>
        <v>320.0787037831833</v>
      </c>
      <c r="AZ3071" s="3">
        <f t="shared" si="3597"/>
        <v>0.82762837239338083</v>
      </c>
      <c r="BA3071" s="3">
        <f t="shared" si="3598"/>
        <v>4.9926863799410155</v>
      </c>
      <c r="BB3071" s="3">
        <f t="shared" si="3599"/>
        <v>53.952706660863754</v>
      </c>
      <c r="BC3071" s="3">
        <f t="shared" si="3600"/>
        <v>16.920895900365707</v>
      </c>
      <c r="BD3071" s="3">
        <f t="shared" si="3601"/>
        <v>32.075137138366699</v>
      </c>
      <c r="BE3071" s="3">
        <f t="shared" si="3602"/>
        <v>4.7954283568684906</v>
      </c>
      <c r="BF3071" s="3">
        <f t="shared" si="3603"/>
        <v>0.29669594389117893</v>
      </c>
      <c r="BG3071" s="3">
        <f t="shared" si="3604"/>
        <v>3.4268571245306232</v>
      </c>
      <c r="BH3071" s="3">
        <f t="shared" si="3605"/>
        <v>1.3685712323378674</v>
      </c>
      <c r="BI3071" s="3">
        <f t="shared" si="3606"/>
        <v>0.1882622153849636</v>
      </c>
      <c r="BJ3071" s="3">
        <f t="shared" si="3607"/>
        <v>33.204321280591927</v>
      </c>
      <c r="BK3071" s="3">
        <f t="shared" si="3608"/>
        <v>0.91402120876514192</v>
      </c>
      <c r="BL3071" s="3">
        <f t="shared" si="3609"/>
        <v>70.575397396506958</v>
      </c>
      <c r="BM3071" s="3">
        <f t="shared" si="3610"/>
        <v>390.48890310313499</v>
      </c>
      <c r="BN3071" s="3">
        <f t="shared" si="3611"/>
        <v>7.9132499550453091E-3</v>
      </c>
    </row>
    <row r="3072" spans="1:66">
      <c r="A3072" s="2" t="s">
        <v>3756</v>
      </c>
      <c r="B3072" t="s">
        <v>2748</v>
      </c>
      <c r="C3072">
        <v>20190812</v>
      </c>
      <c r="D3072" t="s">
        <v>338</v>
      </c>
      <c r="E3072" s="2" t="s">
        <v>0</v>
      </c>
      <c r="F3072" s="2" t="s">
        <v>3755</v>
      </c>
      <c r="G3072" s="1">
        <v>2000</v>
      </c>
      <c r="H3072">
        <v>400</v>
      </c>
      <c r="K3072" s="2">
        <v>81</v>
      </c>
      <c r="L3072" s="2" t="s">
        <v>3763</v>
      </c>
      <c r="M3072" s="2">
        <v>18453.500097509474</v>
      </c>
      <c r="N3072" s="2">
        <v>0</v>
      </c>
      <c r="O3072" s="3">
        <f t="shared" si="3584"/>
        <v>4.3698159267769849</v>
      </c>
      <c r="P3072" s="3">
        <f t="shared" si="3585"/>
        <v>0.33339686037741789</v>
      </c>
      <c r="Q3072" s="3">
        <f t="shared" si="3586"/>
        <v>358.82066452796403</v>
      </c>
      <c r="R3072" s="3">
        <f t="shared" si="3587"/>
        <v>5.2875422708693334</v>
      </c>
      <c r="S3072" s="3">
        <f t="shared" si="3588"/>
        <v>1.5653169928010797</v>
      </c>
      <c r="T3072" s="3">
        <f t="shared" si="3589"/>
        <v>32.787036895751953</v>
      </c>
      <c r="U3072" s="2">
        <v>6</v>
      </c>
      <c r="V3072" s="3">
        <f t="shared" si="3590"/>
        <v>1.4200000166893005</v>
      </c>
      <c r="W3072" s="2">
        <v>1</v>
      </c>
      <c r="X3072" s="3">
        <f t="shared" si="3591"/>
        <v>2.8400000333786011</v>
      </c>
      <c r="Y3072" s="2">
        <v>31.360898971557617</v>
      </c>
      <c r="Z3072" s="2">
        <v>32.787036895751953</v>
      </c>
      <c r="AA3072" s="2">
        <v>31.103649139404297</v>
      </c>
      <c r="AB3072" s="2">
        <v>400.12100219726563</v>
      </c>
      <c r="AC3072" s="2">
        <v>392.388916015625</v>
      </c>
      <c r="AD3072" s="2">
        <v>30.920509338378906</v>
      </c>
      <c r="AE3072" s="2">
        <v>37.029483795166016</v>
      </c>
      <c r="AF3072" s="2">
        <v>62.293922424316406</v>
      </c>
      <c r="AG3072" s="2">
        <v>74.411018371582031</v>
      </c>
      <c r="AH3072" s="2">
        <v>500.09185791015625</v>
      </c>
      <c r="AI3072" s="2">
        <v>2000.5557861328125</v>
      </c>
      <c r="AJ3072" s="2">
        <v>13.640546798706055</v>
      </c>
      <c r="AK3072" s="2">
        <v>92.538429260253906</v>
      </c>
      <c r="AL3072" s="2">
        <v>-0.85731315612792969</v>
      </c>
      <c r="AM3072" s="2">
        <v>-5.5030733346939087E-2</v>
      </c>
      <c r="AN3072" s="2">
        <v>1</v>
      </c>
      <c r="AO3072" s="2">
        <v>-0.21956524252891541</v>
      </c>
      <c r="AP3072" s="2">
        <v>2.737391471862793</v>
      </c>
      <c r="AQ3072" s="2">
        <v>1</v>
      </c>
      <c r="AR3072" s="2">
        <v>0</v>
      </c>
      <c r="AS3072" s="2">
        <v>0.15999999642372131</v>
      </c>
      <c r="AT3072" s="2">
        <v>111115</v>
      </c>
      <c r="AU3072" s="3">
        <f t="shared" si="3592"/>
        <v>0.83348642985026034</v>
      </c>
      <c r="AV3072" s="3">
        <f t="shared" si="3593"/>
        <v>5.2875422708693331E-3</v>
      </c>
      <c r="AW3072" s="3">
        <f t="shared" si="3594"/>
        <v>305.93703689575193</v>
      </c>
      <c r="AX3072" s="3">
        <f t="shared" si="3595"/>
        <v>304.51089897155759</v>
      </c>
      <c r="AY3072" s="3">
        <f t="shared" si="3596"/>
        <v>320.08891862670498</v>
      </c>
      <c r="AZ3072" s="3">
        <f t="shared" si="3597"/>
        <v>0.8137287850369056</v>
      </c>
      <c r="BA3072" s="3">
        <f t="shared" si="3598"/>
        <v>4.9919672595237685</v>
      </c>
      <c r="BB3072" s="3">
        <f t="shared" si="3599"/>
        <v>53.944802169533517</v>
      </c>
      <c r="BC3072" s="3">
        <f t="shared" si="3600"/>
        <v>16.915318374367502</v>
      </c>
      <c r="BD3072" s="3">
        <f t="shared" si="3601"/>
        <v>32.073967933654785</v>
      </c>
      <c r="BE3072" s="3">
        <f t="shared" si="3602"/>
        <v>4.7951111904296715</v>
      </c>
      <c r="BF3072" s="3">
        <f t="shared" si="3603"/>
        <v>0.29837020905365019</v>
      </c>
      <c r="BG3072" s="3">
        <f t="shared" si="3604"/>
        <v>3.4266502667226888</v>
      </c>
      <c r="BH3072" s="3">
        <f t="shared" si="3605"/>
        <v>1.3684609237069827</v>
      </c>
      <c r="BI3072" s="3">
        <f t="shared" si="3606"/>
        <v>0.18934087570263786</v>
      </c>
      <c r="BJ3072" s="3">
        <f t="shared" si="3607"/>
        <v>33.204700681538299</v>
      </c>
      <c r="BK3072" s="3">
        <f t="shared" si="3608"/>
        <v>0.9144515807721636</v>
      </c>
      <c r="BL3072" s="3">
        <f t="shared" si="3609"/>
        <v>70.600310625986623</v>
      </c>
      <c r="BM3072" s="3">
        <f t="shared" si="3610"/>
        <v>390.31171480723947</v>
      </c>
      <c r="BN3072" s="3">
        <f t="shared" si="3611"/>
        <v>7.9042045141074144E-3</v>
      </c>
    </row>
    <row r="3073" spans="1:66">
      <c r="A3073" s="2" t="s">
        <v>3756</v>
      </c>
      <c r="B3073" t="s">
        <v>2748</v>
      </c>
      <c r="C3073">
        <v>20190812</v>
      </c>
      <c r="D3073" t="s">
        <v>338</v>
      </c>
      <c r="E3073" s="2" t="s">
        <v>0</v>
      </c>
      <c r="F3073" s="2" t="s">
        <v>3755</v>
      </c>
      <c r="G3073" s="1">
        <v>2000</v>
      </c>
      <c r="H3073">
        <v>400</v>
      </c>
      <c r="K3073" s="2">
        <v>82</v>
      </c>
      <c r="L3073" s="2" t="s">
        <v>3764</v>
      </c>
      <c r="M3073" s="2">
        <v>18543.000097498298</v>
      </c>
      <c r="N3073" s="2">
        <v>0</v>
      </c>
      <c r="O3073" s="3">
        <f t="shared" si="3584"/>
        <v>4.389330076780622</v>
      </c>
      <c r="P3073" s="3">
        <f t="shared" si="3585"/>
        <v>0.33992194960638095</v>
      </c>
      <c r="Q3073" s="3">
        <f t="shared" si="3586"/>
        <v>358.97440540219685</v>
      </c>
      <c r="R3073" s="3">
        <f t="shared" si="3587"/>
        <v>5.3480908771803541</v>
      </c>
      <c r="S3073" s="3">
        <f t="shared" si="3588"/>
        <v>1.5561395531511475</v>
      </c>
      <c r="T3073" s="3">
        <f t="shared" si="3589"/>
        <v>32.750209808349609</v>
      </c>
      <c r="U3073" s="2">
        <v>6</v>
      </c>
      <c r="V3073" s="3">
        <f t="shared" si="3590"/>
        <v>1.4200000166893005</v>
      </c>
      <c r="W3073" s="2">
        <v>1</v>
      </c>
      <c r="X3073" s="3">
        <f t="shared" si="3591"/>
        <v>2.8400000333786011</v>
      </c>
      <c r="Y3073" s="2">
        <v>31.346250534057617</v>
      </c>
      <c r="Z3073" s="2">
        <v>32.750209808349609</v>
      </c>
      <c r="AA3073" s="2">
        <v>31.102743148803711</v>
      </c>
      <c r="AB3073" s="2">
        <v>399.95846557617188</v>
      </c>
      <c r="AC3073" s="2">
        <v>392.17559814453125</v>
      </c>
      <c r="AD3073" s="2">
        <v>30.837873458862305</v>
      </c>
      <c r="AE3073" s="2">
        <v>37.017066955566406</v>
      </c>
      <c r="AF3073" s="2">
        <v>62.128868103027344</v>
      </c>
      <c r="AG3073" s="2">
        <v>74.447090148925781</v>
      </c>
      <c r="AH3073" s="2">
        <v>500.07693481445313</v>
      </c>
      <c r="AI3073" s="2">
        <v>2000.3397216796875</v>
      </c>
      <c r="AJ3073" s="2">
        <v>15.28800106048584</v>
      </c>
      <c r="AK3073" s="2">
        <v>92.538162231445313</v>
      </c>
      <c r="AL3073" s="2">
        <v>-0.80576896667480469</v>
      </c>
      <c r="AM3073" s="2">
        <v>-6.2232881784439087E-2</v>
      </c>
      <c r="AN3073" s="2">
        <v>1</v>
      </c>
      <c r="AO3073" s="2">
        <v>-0.21956524252891541</v>
      </c>
      <c r="AP3073" s="2">
        <v>2.737391471862793</v>
      </c>
      <c r="AQ3073" s="2">
        <v>1</v>
      </c>
      <c r="AR3073" s="2">
        <v>0</v>
      </c>
      <c r="AS3073" s="2">
        <v>0.15999999642372131</v>
      </c>
      <c r="AT3073" s="2">
        <v>111115</v>
      </c>
      <c r="AU3073" s="3">
        <f t="shared" si="3592"/>
        <v>0.83346155802408839</v>
      </c>
      <c r="AV3073" s="3">
        <f t="shared" si="3593"/>
        <v>5.3480908771803542E-3</v>
      </c>
      <c r="AW3073" s="3">
        <f t="shared" si="3594"/>
        <v>305.90020980834959</v>
      </c>
      <c r="AX3073" s="3">
        <f t="shared" si="3595"/>
        <v>304.49625053405759</v>
      </c>
      <c r="AY3073" s="3">
        <f t="shared" si="3596"/>
        <v>320.05434831497769</v>
      </c>
      <c r="AZ3073" s="3">
        <f t="shared" si="3597"/>
        <v>0.78530709861840331</v>
      </c>
      <c r="BA3073" s="3">
        <f t="shared" si="3598"/>
        <v>4.9816309004176249</v>
      </c>
      <c r="BB3073" s="3">
        <f t="shared" si="3599"/>
        <v>53.833259493074536</v>
      </c>
      <c r="BC3073" s="3">
        <f t="shared" si="3600"/>
        <v>16.81619253750813</v>
      </c>
      <c r="BD3073" s="3">
        <f t="shared" si="3601"/>
        <v>32.048230171203613</v>
      </c>
      <c r="BE3073" s="3">
        <f t="shared" si="3602"/>
        <v>4.7881340134404189</v>
      </c>
      <c r="BF3073" s="3">
        <f t="shared" si="3603"/>
        <v>0.30358554498939111</v>
      </c>
      <c r="BG3073" s="3">
        <f t="shared" si="3604"/>
        <v>3.4254913472664774</v>
      </c>
      <c r="BH3073" s="3">
        <f t="shared" si="3605"/>
        <v>1.3626426661739415</v>
      </c>
      <c r="BI3073" s="3">
        <f t="shared" si="3606"/>
        <v>0.19270209257584356</v>
      </c>
      <c r="BJ3073" s="3">
        <f t="shared" si="3607"/>
        <v>33.218831764045113</v>
      </c>
      <c r="BK3073" s="3">
        <f t="shared" si="3608"/>
        <v>0.91534100311335909</v>
      </c>
      <c r="BL3073" s="3">
        <f t="shared" si="3609"/>
        <v>70.774032758518558</v>
      </c>
      <c r="BM3073" s="3">
        <f t="shared" si="3610"/>
        <v>390.08912084382348</v>
      </c>
      <c r="BN3073" s="3">
        <f t="shared" si="3611"/>
        <v>7.963579962702803E-3</v>
      </c>
    </row>
    <row r="3074" spans="1:66">
      <c r="A3074" s="2" t="s">
        <v>3756</v>
      </c>
      <c r="B3074" t="s">
        <v>2748</v>
      </c>
      <c r="C3074">
        <v>20190812</v>
      </c>
      <c r="D3074" t="s">
        <v>338</v>
      </c>
      <c r="E3074" s="2" t="s">
        <v>0</v>
      </c>
      <c r="F3074" s="2" t="s">
        <v>3755</v>
      </c>
      <c r="G3074" s="1">
        <v>2000</v>
      </c>
      <c r="H3074">
        <v>475</v>
      </c>
      <c r="K3074" s="2">
        <v>83</v>
      </c>
      <c r="L3074" s="2" t="s">
        <v>3765</v>
      </c>
      <c r="M3074" s="2">
        <v>18651.000097520649</v>
      </c>
      <c r="N3074" s="2">
        <v>0</v>
      </c>
      <c r="O3074" s="3">
        <f t="shared" si="3584"/>
        <v>5.1996491869407908</v>
      </c>
      <c r="P3074" s="3">
        <f t="shared" si="3585"/>
        <v>0.33373898571975685</v>
      </c>
      <c r="Q3074" s="3">
        <f t="shared" si="3586"/>
        <v>425.9404988699693</v>
      </c>
      <c r="R3074" s="3">
        <f t="shared" si="3587"/>
        <v>5.294403347612552</v>
      </c>
      <c r="S3074" s="3">
        <f t="shared" si="3588"/>
        <v>1.5659255470397588</v>
      </c>
      <c r="T3074" s="3">
        <f t="shared" si="3589"/>
        <v>32.775558471679688</v>
      </c>
      <c r="U3074" s="2">
        <v>6</v>
      </c>
      <c r="V3074" s="3">
        <f t="shared" si="3590"/>
        <v>1.4200000166893005</v>
      </c>
      <c r="W3074" s="2">
        <v>1</v>
      </c>
      <c r="X3074" s="3">
        <f t="shared" si="3591"/>
        <v>2.8400000333786011</v>
      </c>
      <c r="Y3074" s="2">
        <v>31.355096817016602</v>
      </c>
      <c r="Z3074" s="2">
        <v>32.775558471679688</v>
      </c>
      <c r="AA3074" s="2">
        <v>31.104829788208008</v>
      </c>
      <c r="AB3074" s="2">
        <v>475.03048706054688</v>
      </c>
      <c r="AC3074" s="2">
        <v>465.83316040039063</v>
      </c>
      <c r="AD3074" s="2">
        <v>30.872066497802734</v>
      </c>
      <c r="AE3074" s="2">
        <v>36.9891357421875</v>
      </c>
      <c r="AF3074" s="2">
        <v>62.271694183349609</v>
      </c>
      <c r="AG3074" s="2">
        <v>74.353317260742188</v>
      </c>
      <c r="AH3074" s="2">
        <v>500.09909057617188</v>
      </c>
      <c r="AI3074" s="2">
        <v>2000.076171875</v>
      </c>
      <c r="AJ3074" s="2">
        <v>16.715539932250977</v>
      </c>
      <c r="AK3074" s="2">
        <v>92.5357666015625</v>
      </c>
      <c r="AL3074" s="2">
        <v>-1.5569591522216797</v>
      </c>
      <c r="AM3074" s="2">
        <v>-5.1471620798110962E-2</v>
      </c>
      <c r="AN3074" s="2">
        <v>1</v>
      </c>
      <c r="AO3074" s="2">
        <v>-0.21956524252891541</v>
      </c>
      <c r="AP3074" s="2">
        <v>2.737391471862793</v>
      </c>
      <c r="AQ3074" s="2">
        <v>1</v>
      </c>
      <c r="AR3074" s="2">
        <v>0</v>
      </c>
      <c r="AS3074" s="2">
        <v>0.15999999642372131</v>
      </c>
      <c r="AT3074" s="2">
        <v>111115</v>
      </c>
      <c r="AU3074" s="3">
        <f t="shared" si="3592"/>
        <v>0.83349848429361961</v>
      </c>
      <c r="AV3074" s="3">
        <f t="shared" si="3593"/>
        <v>5.2944033476125521E-3</v>
      </c>
      <c r="AW3074" s="3">
        <f t="shared" si="3594"/>
        <v>305.92555847167966</v>
      </c>
      <c r="AX3074" s="3">
        <f t="shared" si="3595"/>
        <v>304.50509681701658</v>
      </c>
      <c r="AY3074" s="3">
        <f t="shared" si="3596"/>
        <v>320.01218034717022</v>
      </c>
      <c r="AZ3074" s="3">
        <f t="shared" si="3597"/>
        <v>0.81012906701250864</v>
      </c>
      <c r="BA3074" s="3">
        <f t="shared" si="3598"/>
        <v>4.9887435788723344</v>
      </c>
      <c r="BB3074" s="3">
        <f t="shared" si="3599"/>
        <v>53.911517266104298</v>
      </c>
      <c r="BC3074" s="3">
        <f t="shared" si="3600"/>
        <v>16.922381523916798</v>
      </c>
      <c r="BD3074" s="3">
        <f t="shared" si="3601"/>
        <v>32.065327644348145</v>
      </c>
      <c r="BE3074" s="3">
        <f t="shared" si="3602"/>
        <v>4.7927679327048889</v>
      </c>
      <c r="BF3074" s="3">
        <f t="shared" si="3603"/>
        <v>0.29864419376648055</v>
      </c>
      <c r="BG3074" s="3">
        <f t="shared" si="3604"/>
        <v>3.4228180318325756</v>
      </c>
      <c r="BH3074" s="3">
        <f t="shared" si="3605"/>
        <v>1.3699499008723133</v>
      </c>
      <c r="BI3074" s="3">
        <f t="shared" si="3606"/>
        <v>0.18951741048042811</v>
      </c>
      <c r="BJ3074" s="3">
        <f t="shared" si="3607"/>
        <v>39.414730589584579</v>
      </c>
      <c r="BK3074" s="3">
        <f t="shared" si="3608"/>
        <v>0.91436276993219423</v>
      </c>
      <c r="BL3074" s="3">
        <f t="shared" si="3609"/>
        <v>70.574183114601425</v>
      </c>
      <c r="BM3074" s="3">
        <f t="shared" si="3610"/>
        <v>463.36149620325352</v>
      </c>
      <c r="BN3074" s="3">
        <f t="shared" si="3611"/>
        <v>7.9195400752478662E-3</v>
      </c>
    </row>
    <row r="3075" spans="1:66">
      <c r="A3075" s="2" t="s">
        <v>3756</v>
      </c>
      <c r="B3075" t="s">
        <v>2748</v>
      </c>
      <c r="C3075">
        <v>20190812</v>
      </c>
      <c r="D3075" t="s">
        <v>338</v>
      </c>
      <c r="E3075" s="2" t="s">
        <v>0</v>
      </c>
      <c r="F3075" s="2" t="s">
        <v>3755</v>
      </c>
      <c r="G3075" s="1">
        <v>2000</v>
      </c>
      <c r="H3075">
        <v>575</v>
      </c>
      <c r="K3075" s="2">
        <v>84</v>
      </c>
      <c r="L3075" s="2" t="s">
        <v>2429</v>
      </c>
      <c r="M3075" s="2">
        <v>18759.000097520649</v>
      </c>
      <c r="N3075" s="2">
        <v>0</v>
      </c>
      <c r="O3075" s="3">
        <f t="shared" si="3584"/>
        <v>6.2164294101209965</v>
      </c>
      <c r="P3075" s="3">
        <f t="shared" si="3585"/>
        <v>0.33637488264080406</v>
      </c>
      <c r="Q3075" s="3">
        <f t="shared" si="3586"/>
        <v>516.18859471351823</v>
      </c>
      <c r="R3075" s="3">
        <f t="shared" si="3587"/>
        <v>5.3120052307595724</v>
      </c>
      <c r="S3075" s="3">
        <f t="shared" si="3588"/>
        <v>1.5602906892128416</v>
      </c>
      <c r="T3075" s="3">
        <f t="shared" si="3589"/>
        <v>32.715747833251953</v>
      </c>
      <c r="U3075" s="2">
        <v>6</v>
      </c>
      <c r="V3075" s="3">
        <f t="shared" si="3590"/>
        <v>1.4200000166893005</v>
      </c>
      <c r="W3075" s="2">
        <v>1</v>
      </c>
      <c r="X3075" s="3">
        <f t="shared" si="3591"/>
        <v>2.8400000333786011</v>
      </c>
      <c r="Y3075" s="2">
        <v>31.34370231628418</v>
      </c>
      <c r="Z3075" s="2">
        <v>32.715747833251953</v>
      </c>
      <c r="AA3075" s="2">
        <v>31.103958129882813</v>
      </c>
      <c r="AB3075" s="2">
        <v>574.83563232421875</v>
      </c>
      <c r="AC3075" s="2">
        <v>563.78399658203125</v>
      </c>
      <c r="AD3075" s="2">
        <v>30.732065200805664</v>
      </c>
      <c r="AE3075" s="2">
        <v>36.870407104492188</v>
      </c>
      <c r="AF3075" s="2">
        <v>62.027717590332031</v>
      </c>
      <c r="AG3075" s="2">
        <v>74.158302307128906</v>
      </c>
      <c r="AH3075" s="2">
        <v>500.08450317382813</v>
      </c>
      <c r="AI3075" s="2">
        <v>2001.1259765625</v>
      </c>
      <c r="AJ3075" s="2">
        <v>18.075511932373047</v>
      </c>
      <c r="AK3075" s="2">
        <v>92.531784057617188</v>
      </c>
      <c r="AL3075" s="2">
        <v>-2.5638561248779297</v>
      </c>
      <c r="AM3075" s="2">
        <v>-5.5004030466079712E-2</v>
      </c>
      <c r="AN3075" s="2">
        <v>1</v>
      </c>
      <c r="AO3075" s="2">
        <v>-0.21956524252891541</v>
      </c>
      <c r="AP3075" s="2">
        <v>2.737391471862793</v>
      </c>
      <c r="AQ3075" s="2">
        <v>1</v>
      </c>
      <c r="AR3075" s="2">
        <v>0</v>
      </c>
      <c r="AS3075" s="2">
        <v>0.15999999642372131</v>
      </c>
      <c r="AT3075" s="2">
        <v>111115</v>
      </c>
      <c r="AU3075" s="3">
        <f t="shared" si="3592"/>
        <v>0.83347417195638018</v>
      </c>
      <c r="AV3075" s="3">
        <f t="shared" si="3593"/>
        <v>5.3120052307595728E-3</v>
      </c>
      <c r="AW3075" s="3">
        <f t="shared" si="3594"/>
        <v>305.86574783325193</v>
      </c>
      <c r="AX3075" s="3">
        <f t="shared" si="3595"/>
        <v>304.49370231628416</v>
      </c>
      <c r="AY3075" s="3">
        <f t="shared" si="3596"/>
        <v>320.18014909341582</v>
      </c>
      <c r="AZ3075" s="3">
        <f t="shared" si="3597"/>
        <v>0.8100902104511063</v>
      </c>
      <c r="BA3075" s="3">
        <f t="shared" si="3598"/>
        <v>4.9719752375221473</v>
      </c>
      <c r="BB3075" s="3">
        <f t="shared" si="3599"/>
        <v>53.732620506119545</v>
      </c>
      <c r="BC3075" s="3">
        <f t="shared" si="3600"/>
        <v>16.862213401627358</v>
      </c>
      <c r="BD3075" s="3">
        <f t="shared" si="3601"/>
        <v>32.029725074768066</v>
      </c>
      <c r="BE3075" s="3">
        <f t="shared" si="3602"/>
        <v>4.7831229823728076</v>
      </c>
      <c r="BF3075" s="3">
        <f t="shared" si="3603"/>
        <v>0.30075312366613915</v>
      </c>
      <c r="BG3075" s="3">
        <f t="shared" si="3604"/>
        <v>3.4116845483093057</v>
      </c>
      <c r="BH3075" s="3">
        <f t="shared" si="3605"/>
        <v>1.371438434063502</v>
      </c>
      <c r="BI3075" s="3">
        <f t="shared" si="3606"/>
        <v>0.19087640991535754</v>
      </c>
      <c r="BJ3075" s="3">
        <f t="shared" si="3607"/>
        <v>47.76385157903615</v>
      </c>
      <c r="BK3075" s="3">
        <f t="shared" si="3608"/>
        <v>0.9155786575052457</v>
      </c>
      <c r="BL3075" s="3">
        <f t="shared" si="3609"/>
        <v>70.610180866533938</v>
      </c>
      <c r="BM3075" s="3">
        <f t="shared" si="3610"/>
        <v>560.82900376335874</v>
      </c>
      <c r="BN3075" s="3">
        <f t="shared" si="3611"/>
        <v>7.8266851758240392E-3</v>
      </c>
    </row>
    <row r="3076" spans="1:66">
      <c r="A3076" s="2" t="s">
        <v>3756</v>
      </c>
      <c r="B3076" t="s">
        <v>2748</v>
      </c>
      <c r="C3076">
        <v>20190812</v>
      </c>
      <c r="D3076" t="s">
        <v>338</v>
      </c>
      <c r="E3076" s="2" t="s">
        <v>0</v>
      </c>
      <c r="F3076" s="2" t="s">
        <v>3755</v>
      </c>
      <c r="G3076" s="1">
        <v>2000</v>
      </c>
      <c r="H3076">
        <v>675</v>
      </c>
      <c r="K3076" s="2">
        <v>85</v>
      </c>
      <c r="L3076" s="2" t="s">
        <v>3766</v>
      </c>
      <c r="M3076" s="2">
        <v>18849.500097509474</v>
      </c>
      <c r="N3076" s="2">
        <v>0</v>
      </c>
      <c r="O3076" s="3">
        <f t="shared" si="3584"/>
        <v>7.1759167522223191</v>
      </c>
      <c r="P3076" s="3">
        <f t="shared" si="3585"/>
        <v>0.34343978567829625</v>
      </c>
      <c r="Q3076" s="3">
        <f t="shared" si="3586"/>
        <v>607.69546415547336</v>
      </c>
      <c r="R3076" s="3">
        <f t="shared" si="3587"/>
        <v>5.4208156968980807</v>
      </c>
      <c r="S3076" s="3">
        <f t="shared" si="3588"/>
        <v>1.5629615777435086</v>
      </c>
      <c r="T3076" s="3">
        <f t="shared" si="3589"/>
        <v>32.709182739257813</v>
      </c>
      <c r="U3076" s="2">
        <v>6</v>
      </c>
      <c r="V3076" s="3">
        <f t="shared" si="3590"/>
        <v>1.4200000166893005</v>
      </c>
      <c r="W3076" s="2">
        <v>1</v>
      </c>
      <c r="X3076" s="3">
        <f t="shared" si="3591"/>
        <v>2.8400000333786011</v>
      </c>
      <c r="Y3076" s="2">
        <v>31.339828491210938</v>
      </c>
      <c r="Z3076" s="2">
        <v>32.709182739257813</v>
      </c>
      <c r="AA3076" s="2">
        <v>31.105363845825195</v>
      </c>
      <c r="AB3076" s="2">
        <v>675.20098876953125</v>
      </c>
      <c r="AC3076" s="2">
        <v>662.2845458984375</v>
      </c>
      <c r="AD3076" s="2">
        <v>30.558958053588867</v>
      </c>
      <c r="AE3076" s="2">
        <v>36.823043823242188</v>
      </c>
      <c r="AF3076" s="2">
        <v>61.638885498046875</v>
      </c>
      <c r="AG3076" s="2">
        <v>74.077041625976563</v>
      </c>
      <c r="AH3076" s="2">
        <v>500.10855102539063</v>
      </c>
      <c r="AI3076" s="2">
        <v>2000.1685791015625</v>
      </c>
      <c r="AJ3076" s="2">
        <v>19.078853607177734</v>
      </c>
      <c r="AK3076" s="2">
        <v>92.528366088867188</v>
      </c>
      <c r="AL3076" s="2">
        <v>-3.7414684295654297</v>
      </c>
      <c r="AM3076" s="2">
        <v>-5.1441103219985962E-2</v>
      </c>
      <c r="AN3076" s="2">
        <v>1</v>
      </c>
      <c r="AO3076" s="2">
        <v>-0.21956524252891541</v>
      </c>
      <c r="AP3076" s="2">
        <v>2.737391471862793</v>
      </c>
      <c r="AQ3076" s="2">
        <v>1</v>
      </c>
      <c r="AR3076" s="2">
        <v>0</v>
      </c>
      <c r="AS3076" s="2">
        <v>0.15999999642372131</v>
      </c>
      <c r="AT3076" s="2">
        <v>111115</v>
      </c>
      <c r="AU3076" s="3">
        <f t="shared" si="3592"/>
        <v>0.83351425170898419</v>
      </c>
      <c r="AV3076" s="3">
        <f t="shared" si="3593"/>
        <v>5.4208156968980807E-3</v>
      </c>
      <c r="AW3076" s="3">
        <f t="shared" si="3594"/>
        <v>305.85918273925779</v>
      </c>
      <c r="AX3076" s="3">
        <f t="shared" si="3595"/>
        <v>304.48982849121091</v>
      </c>
      <c r="AY3076" s="3">
        <f t="shared" si="3596"/>
        <v>320.02696550308974</v>
      </c>
      <c r="AZ3076" s="3">
        <f t="shared" si="3597"/>
        <v>0.7524556976779494</v>
      </c>
      <c r="BA3076" s="3">
        <f t="shared" si="3598"/>
        <v>4.9701376571268616</v>
      </c>
      <c r="BB3076" s="3">
        <f t="shared" si="3599"/>
        <v>53.714745728389751</v>
      </c>
      <c r="BC3076" s="3">
        <f t="shared" si="3600"/>
        <v>16.891701905147563</v>
      </c>
      <c r="BD3076" s="3">
        <f t="shared" si="3601"/>
        <v>32.024505615234375</v>
      </c>
      <c r="BE3076" s="3">
        <f t="shared" si="3602"/>
        <v>4.7817104204759922</v>
      </c>
      <c r="BF3076" s="3">
        <f t="shared" si="3603"/>
        <v>0.30638839061793749</v>
      </c>
      <c r="BG3076" s="3">
        <f t="shared" si="3604"/>
        <v>3.407176079383353</v>
      </c>
      <c r="BH3076" s="3">
        <f t="shared" si="3605"/>
        <v>1.3745343410926392</v>
      </c>
      <c r="BI3076" s="3">
        <f t="shared" si="3606"/>
        <v>0.19450923517713054</v>
      </c>
      <c r="BJ3076" s="3">
        <f t="shared" si="3607"/>
        <v>56.229068377921706</v>
      </c>
      <c r="BK3076" s="3">
        <f t="shared" si="3608"/>
        <v>0.91757458016944959</v>
      </c>
      <c r="BL3076" s="3">
        <f t="shared" si="3609"/>
        <v>70.615350609328146</v>
      </c>
      <c r="BM3076" s="3">
        <f t="shared" si="3610"/>
        <v>658.87345874997175</v>
      </c>
      <c r="BN3076" s="3">
        <f t="shared" si="3611"/>
        <v>7.6908527832174143E-3</v>
      </c>
    </row>
    <row r="3077" spans="1:66">
      <c r="A3077" s="2" t="s">
        <v>3756</v>
      </c>
      <c r="B3077" t="s">
        <v>2748</v>
      </c>
      <c r="C3077">
        <v>20190812</v>
      </c>
      <c r="D3077" t="s">
        <v>338</v>
      </c>
      <c r="E3077" s="2" t="s">
        <v>0</v>
      </c>
      <c r="F3077" s="2" t="s">
        <v>3755</v>
      </c>
      <c r="G3077" s="1">
        <v>2000</v>
      </c>
      <c r="H3077">
        <v>800</v>
      </c>
      <c r="K3077" s="2">
        <v>86</v>
      </c>
      <c r="L3077" s="2" t="s">
        <v>3388</v>
      </c>
      <c r="M3077" s="2">
        <v>18948.500097509474</v>
      </c>
      <c r="N3077" s="2">
        <v>0</v>
      </c>
      <c r="O3077" s="3">
        <f t="shared" si="3584"/>
        <v>8.0856483978241407</v>
      </c>
      <c r="P3077" s="3">
        <f t="shared" si="3585"/>
        <v>0.34453216250556029</v>
      </c>
      <c r="Q3077" s="3">
        <f t="shared" si="3586"/>
        <v>722.48825694534571</v>
      </c>
      <c r="R3077" s="3">
        <f t="shared" si="3587"/>
        <v>5.4527330563727503</v>
      </c>
      <c r="S3077" s="3">
        <f t="shared" si="3588"/>
        <v>1.5677268413740535</v>
      </c>
      <c r="T3077" s="3">
        <f t="shared" si="3589"/>
        <v>32.700874328613281</v>
      </c>
      <c r="U3077" s="2">
        <v>6</v>
      </c>
      <c r="V3077" s="3">
        <f t="shared" si="3590"/>
        <v>1.4200000166893005</v>
      </c>
      <c r="W3077" s="2">
        <v>1</v>
      </c>
      <c r="X3077" s="3">
        <f t="shared" si="3591"/>
        <v>2.8400000333786011</v>
      </c>
      <c r="Y3077" s="2">
        <v>31.341035842895508</v>
      </c>
      <c r="Z3077" s="2">
        <v>32.700874328613281</v>
      </c>
      <c r="AA3077" s="2">
        <v>31.103973388671875</v>
      </c>
      <c r="AB3077" s="2">
        <v>799.84417724609375</v>
      </c>
      <c r="AC3077" s="2">
        <v>785.00762939453125</v>
      </c>
      <c r="AD3077" s="2">
        <v>30.446416854858398</v>
      </c>
      <c r="AE3077" s="2">
        <v>36.748073577880859</v>
      </c>
      <c r="AF3077" s="2">
        <v>61.408233642578125</v>
      </c>
      <c r="AG3077" s="2">
        <v>73.919036865234375</v>
      </c>
      <c r="AH3077" s="2">
        <v>500.09283447265625</v>
      </c>
      <c r="AI3077" s="2">
        <v>2000.7919921875</v>
      </c>
      <c r="AJ3077" s="2">
        <v>19.959875106811523</v>
      </c>
      <c r="AK3077" s="2">
        <v>92.524200439453125</v>
      </c>
      <c r="AL3077" s="2">
        <v>-5.3272228240966797</v>
      </c>
      <c r="AM3077" s="2">
        <v>-5.5759340524673462E-2</v>
      </c>
      <c r="AN3077" s="2">
        <v>1</v>
      </c>
      <c r="AO3077" s="2">
        <v>-0.21956524252891541</v>
      </c>
      <c r="AP3077" s="2">
        <v>2.737391471862793</v>
      </c>
      <c r="AQ3077" s="2">
        <v>1</v>
      </c>
      <c r="AR3077" s="2">
        <v>0</v>
      </c>
      <c r="AS3077" s="2">
        <v>0.15999999642372131</v>
      </c>
      <c r="AT3077" s="2">
        <v>111115</v>
      </c>
      <c r="AU3077" s="3">
        <f t="shared" si="3592"/>
        <v>0.83348805745442711</v>
      </c>
      <c r="AV3077" s="3">
        <f t="shared" si="3593"/>
        <v>5.4527330563727506E-3</v>
      </c>
      <c r="AW3077" s="3">
        <f t="shared" si="3594"/>
        <v>305.85087432861326</v>
      </c>
      <c r="AX3077" s="3">
        <f t="shared" si="3595"/>
        <v>304.49103584289549</v>
      </c>
      <c r="AY3077" s="3">
        <f t="shared" si="3596"/>
        <v>320.12671159461024</v>
      </c>
      <c r="AZ3077" s="3">
        <f t="shared" si="3597"/>
        <v>0.73850855357216516</v>
      </c>
      <c r="BA3077" s="3">
        <f t="shared" si="3598"/>
        <v>4.9678129668576734</v>
      </c>
      <c r="BB3077" s="3">
        <f t="shared" si="3599"/>
        <v>53.692038874829926</v>
      </c>
      <c r="BC3077" s="3">
        <f t="shared" si="3600"/>
        <v>16.943965296949067</v>
      </c>
      <c r="BD3077" s="3">
        <f t="shared" si="3601"/>
        <v>32.020955085754395</v>
      </c>
      <c r="BE3077" s="3">
        <f t="shared" si="3602"/>
        <v>4.7807497349285564</v>
      </c>
      <c r="BF3077" s="3">
        <f t="shared" si="3603"/>
        <v>0.30725748487655896</v>
      </c>
      <c r="BG3077" s="3">
        <f t="shared" si="3604"/>
        <v>3.4000861254836199</v>
      </c>
      <c r="BH3077" s="3">
        <f t="shared" si="3605"/>
        <v>1.3806636094449365</v>
      </c>
      <c r="BI3077" s="3">
        <f t="shared" si="3606"/>
        <v>0.19506969193640239</v>
      </c>
      <c r="BJ3077" s="3">
        <f t="shared" si="3607"/>
        <v>66.847648300762273</v>
      </c>
      <c r="BK3077" s="3">
        <f t="shared" si="3608"/>
        <v>0.9203582613618595</v>
      </c>
      <c r="BL3077" s="3">
        <f t="shared" si="3609"/>
        <v>70.523591207405772</v>
      </c>
      <c r="BM3077" s="3">
        <f t="shared" si="3610"/>
        <v>781.16409939144285</v>
      </c>
      <c r="BN3077" s="3">
        <f t="shared" si="3611"/>
        <v>7.2997333428302148E-3</v>
      </c>
    </row>
    <row r="3078" spans="1:66">
      <c r="A3078" s="2" t="s">
        <v>3756</v>
      </c>
      <c r="B3078" t="s">
        <v>2748</v>
      </c>
      <c r="C3078">
        <v>20190812</v>
      </c>
      <c r="D3078" t="s">
        <v>338</v>
      </c>
      <c r="E3078" s="2" t="s">
        <v>0</v>
      </c>
      <c r="F3078" s="2" t="s">
        <v>3755</v>
      </c>
      <c r="G3078" s="1">
        <v>2000</v>
      </c>
      <c r="H3078">
        <v>1000</v>
      </c>
      <c r="K3078" s="2">
        <v>87</v>
      </c>
      <c r="L3078" s="2" t="s">
        <v>3767</v>
      </c>
      <c r="M3078" s="2">
        <v>19061.500097509474</v>
      </c>
      <c r="N3078" s="2">
        <v>0</v>
      </c>
      <c r="O3078" s="3">
        <f t="shared" si="3584"/>
        <v>9.2747170046853249</v>
      </c>
      <c r="P3078" s="3">
        <f t="shared" si="3585"/>
        <v>0.34348887844076575</v>
      </c>
      <c r="Q3078" s="3">
        <f t="shared" si="3586"/>
        <v>908.79208065666501</v>
      </c>
      <c r="R3078" s="3">
        <f t="shared" si="3587"/>
        <v>5.466681964482432</v>
      </c>
      <c r="S3078" s="3">
        <f t="shared" si="3588"/>
        <v>1.5760562066259118</v>
      </c>
      <c r="T3078" s="3">
        <f t="shared" si="3589"/>
        <v>32.680191040039063</v>
      </c>
      <c r="U3078" s="2">
        <v>6</v>
      </c>
      <c r="V3078" s="3">
        <f t="shared" si="3590"/>
        <v>1.4200000166893005</v>
      </c>
      <c r="W3078" s="2">
        <v>1</v>
      </c>
      <c r="X3078" s="3">
        <f t="shared" si="3591"/>
        <v>2.8400000333786011</v>
      </c>
      <c r="Y3078" s="2">
        <v>31.332183837890625</v>
      </c>
      <c r="Z3078" s="2">
        <v>32.680191040039063</v>
      </c>
      <c r="AA3078" s="2">
        <v>31.103404998779297</v>
      </c>
      <c r="AB3078" s="2">
        <v>1000.6264038085938</v>
      </c>
      <c r="AC3078" s="2">
        <v>983.05023193359375</v>
      </c>
      <c r="AD3078" s="2">
        <v>30.279016494750977</v>
      </c>
      <c r="AE3078" s="2">
        <v>36.598117828369141</v>
      </c>
      <c r="AF3078" s="2">
        <v>61.096229553222656</v>
      </c>
      <c r="AG3078" s="2">
        <v>73.6483154296875</v>
      </c>
      <c r="AH3078" s="2">
        <v>500.06588745117188</v>
      </c>
      <c r="AI3078" s="2">
        <v>1999.2005615234375</v>
      </c>
      <c r="AJ3078" s="2">
        <v>22.38502311706543</v>
      </c>
      <c r="AK3078" s="2">
        <v>92.5177001953125</v>
      </c>
      <c r="AL3078" s="2">
        <v>-8.0924205780029297</v>
      </c>
      <c r="AM3078" s="2">
        <v>-4.8297792673110962E-2</v>
      </c>
      <c r="AN3078" s="2">
        <v>1</v>
      </c>
      <c r="AO3078" s="2">
        <v>-0.21956524252891541</v>
      </c>
      <c r="AP3078" s="2">
        <v>2.737391471862793</v>
      </c>
      <c r="AQ3078" s="2">
        <v>1</v>
      </c>
      <c r="AR3078" s="2">
        <v>0</v>
      </c>
      <c r="AS3078" s="2">
        <v>0.15999999642372131</v>
      </c>
      <c r="AT3078" s="2">
        <v>111115</v>
      </c>
      <c r="AU3078" s="3">
        <f t="shared" si="3592"/>
        <v>0.833443145751953</v>
      </c>
      <c r="AV3078" s="3">
        <f t="shared" si="3593"/>
        <v>5.4666819644824324E-3</v>
      </c>
      <c r="AW3078" s="3">
        <f t="shared" si="3594"/>
        <v>305.83019104003904</v>
      </c>
      <c r="AX3078" s="3">
        <f t="shared" si="3595"/>
        <v>304.4821838378906</v>
      </c>
      <c r="AY3078" s="3">
        <f t="shared" si="3596"/>
        <v>319.87208269405164</v>
      </c>
      <c r="AZ3078" s="3">
        <f t="shared" si="3597"/>
        <v>0.73006176080764251</v>
      </c>
      <c r="BA3078" s="3">
        <f t="shared" si="3598"/>
        <v>4.9620298995836896</v>
      </c>
      <c r="BB3078" s="3">
        <f t="shared" si="3599"/>
        <v>53.633303563625496</v>
      </c>
      <c r="BC3078" s="3">
        <f t="shared" si="3600"/>
        <v>17.035185735256356</v>
      </c>
      <c r="BD3078" s="3">
        <f t="shared" si="3601"/>
        <v>32.006187438964844</v>
      </c>
      <c r="BE3078" s="3">
        <f t="shared" si="3602"/>
        <v>4.7767557771636504</v>
      </c>
      <c r="BF3078" s="3">
        <f t="shared" si="3603"/>
        <v>0.30642746158630374</v>
      </c>
      <c r="BG3078" s="3">
        <f t="shared" si="3604"/>
        <v>3.3859736929577777</v>
      </c>
      <c r="BH3078" s="3">
        <f t="shared" si="3605"/>
        <v>1.3907820842058727</v>
      </c>
      <c r="BI3078" s="3">
        <f t="shared" si="3606"/>
        <v>0.19453442997461778</v>
      </c>
      <c r="BJ3078" s="3">
        <f t="shared" si="3607"/>
        <v>84.079353258067599</v>
      </c>
      <c r="BK3078" s="3">
        <f t="shared" si="3608"/>
        <v>0.92446148847260023</v>
      </c>
      <c r="BL3078" s="3">
        <f t="shared" si="3609"/>
        <v>70.32596665394037</v>
      </c>
      <c r="BM3078" s="3">
        <f t="shared" si="3610"/>
        <v>978.64147566276029</v>
      </c>
      <c r="BN3078" s="3">
        <f t="shared" si="3611"/>
        <v>6.6648865290990407E-3</v>
      </c>
    </row>
    <row r="3079" spans="1:66">
      <c r="A3079" s="2" t="s">
        <v>3756</v>
      </c>
      <c r="B3079" t="s">
        <v>2748</v>
      </c>
      <c r="C3079">
        <v>20190812</v>
      </c>
      <c r="D3079" t="s">
        <v>338</v>
      </c>
      <c r="E3079" s="2" t="s">
        <v>0</v>
      </c>
      <c r="F3079" s="2" t="s">
        <v>3755</v>
      </c>
      <c r="G3079" s="1">
        <v>2000</v>
      </c>
      <c r="H3079">
        <v>1400</v>
      </c>
      <c r="K3079" s="2">
        <v>88</v>
      </c>
      <c r="L3079" s="2" t="s">
        <v>3768</v>
      </c>
      <c r="M3079" s="2">
        <v>19199.500097509474</v>
      </c>
      <c r="N3079" s="2">
        <v>0</v>
      </c>
      <c r="O3079" s="3">
        <f t="shared" si="3584"/>
        <v>10.619455588823715</v>
      </c>
      <c r="P3079" s="3">
        <f t="shared" si="3585"/>
        <v>0.34698333255404995</v>
      </c>
      <c r="Q3079" s="3">
        <f t="shared" si="3586"/>
        <v>1286.8671184114012</v>
      </c>
      <c r="R3079" s="3">
        <f t="shared" si="3587"/>
        <v>5.5171071005999348</v>
      </c>
      <c r="S3079" s="3">
        <f t="shared" si="3588"/>
        <v>1.5763055382796671</v>
      </c>
      <c r="T3079" s="3">
        <f t="shared" si="3589"/>
        <v>32.658149719238281</v>
      </c>
      <c r="U3079" s="2">
        <v>6</v>
      </c>
      <c r="V3079" s="3">
        <f t="shared" si="3590"/>
        <v>1.4200000166893005</v>
      </c>
      <c r="W3079" s="2">
        <v>1</v>
      </c>
      <c r="X3079" s="3">
        <f t="shared" si="3591"/>
        <v>2.8400000333786011</v>
      </c>
      <c r="Y3079" s="2">
        <v>31.33531379699707</v>
      </c>
      <c r="Z3079" s="2">
        <v>32.658149719238281</v>
      </c>
      <c r="AA3079" s="2">
        <v>31.104537963867188</v>
      </c>
      <c r="AB3079" s="2">
        <v>1400.27197265625</v>
      </c>
      <c r="AC3079" s="2">
        <v>1378.407470703125</v>
      </c>
      <c r="AD3079" s="2">
        <v>30.153993606567383</v>
      </c>
      <c r="AE3079" s="2">
        <v>36.531314849853516</v>
      </c>
      <c r="AF3079" s="2">
        <v>60.833087921142578</v>
      </c>
      <c r="AG3079" s="2">
        <v>73.497047424316406</v>
      </c>
      <c r="AH3079" s="2">
        <v>500.10589599609375</v>
      </c>
      <c r="AI3079" s="2">
        <v>2000.4193115234375</v>
      </c>
      <c r="AJ3079" s="2">
        <v>18.775688171386719</v>
      </c>
      <c r="AK3079" s="2">
        <v>92.51153564453125</v>
      </c>
      <c r="AL3079" s="2">
        <v>-14.23194694519043</v>
      </c>
      <c r="AM3079" s="2">
        <v>-4.8061281442642212E-2</v>
      </c>
      <c r="AN3079" s="2">
        <v>1</v>
      </c>
      <c r="AO3079" s="2">
        <v>-0.21956524252891541</v>
      </c>
      <c r="AP3079" s="2">
        <v>2.737391471862793</v>
      </c>
      <c r="AQ3079" s="2">
        <v>1</v>
      </c>
      <c r="AR3079" s="2">
        <v>0</v>
      </c>
      <c r="AS3079" s="2">
        <v>0.15999999642372131</v>
      </c>
      <c r="AT3079" s="2">
        <v>111115</v>
      </c>
      <c r="AU3079" s="3">
        <f t="shared" si="3592"/>
        <v>0.83350982666015616</v>
      </c>
      <c r="AV3079" s="3">
        <f t="shared" si="3593"/>
        <v>5.5171071005999349E-3</v>
      </c>
      <c r="AW3079" s="3">
        <f t="shared" si="3594"/>
        <v>305.80814971923826</v>
      </c>
      <c r="AX3079" s="3">
        <f t="shared" si="3595"/>
        <v>304.48531379699705</v>
      </c>
      <c r="AY3079" s="3">
        <f t="shared" si="3596"/>
        <v>320.06708268969305</v>
      </c>
      <c r="AZ3079" s="3">
        <f t="shared" si="3597"/>
        <v>0.70993479369047796</v>
      </c>
      <c r="BA3079" s="3">
        <f t="shared" si="3598"/>
        <v>4.9558735741534843</v>
      </c>
      <c r="BB3079" s="3">
        <f t="shared" si="3599"/>
        <v>53.570330874152425</v>
      </c>
      <c r="BC3079" s="3">
        <f t="shared" si="3600"/>
        <v>17.03901602429891</v>
      </c>
      <c r="BD3079" s="3">
        <f t="shared" si="3601"/>
        <v>31.996731758117676</v>
      </c>
      <c r="BE3079" s="3">
        <f t="shared" si="3602"/>
        <v>4.7741999834002584</v>
      </c>
      <c r="BF3079" s="3">
        <f t="shared" si="3603"/>
        <v>0.30920546576086044</v>
      </c>
      <c r="BG3079" s="3">
        <f t="shared" si="3604"/>
        <v>3.3795680358738172</v>
      </c>
      <c r="BH3079" s="3">
        <f t="shared" si="3605"/>
        <v>1.3946319475264413</v>
      </c>
      <c r="BI3079" s="3">
        <f t="shared" si="3606"/>
        <v>0.19632607718044223</v>
      </c>
      <c r="BJ3079" s="3">
        <f t="shared" si="3607"/>
        <v>119.05005329469157</v>
      </c>
      <c r="BK3079" s="3">
        <f t="shared" si="3608"/>
        <v>0.93358977353407036</v>
      </c>
      <c r="BL3079" s="3">
        <f t="shared" si="3609"/>
        <v>70.319003879681134</v>
      </c>
      <c r="BM3079" s="3">
        <f t="shared" si="3610"/>
        <v>1373.3594901128372</v>
      </c>
      <c r="BN3079" s="3">
        <f t="shared" si="3611"/>
        <v>5.4373930797190061E-3</v>
      </c>
    </row>
    <row r="3080" spans="1:66">
      <c r="A3080" s="2" t="s">
        <v>3756</v>
      </c>
      <c r="B3080" t="s">
        <v>2748</v>
      </c>
      <c r="C3080">
        <v>20190812</v>
      </c>
      <c r="D3080" t="s">
        <v>338</v>
      </c>
      <c r="E3080" s="2" t="s">
        <v>0</v>
      </c>
      <c r="F3080" s="2" t="s">
        <v>3755</v>
      </c>
      <c r="G3080" s="1">
        <v>2000</v>
      </c>
      <c r="H3080">
        <v>1800</v>
      </c>
      <c r="K3080" s="2">
        <v>89</v>
      </c>
      <c r="L3080" s="2" t="s">
        <v>3769</v>
      </c>
      <c r="M3080" s="2">
        <v>19317.000097498298</v>
      </c>
      <c r="N3080" s="2">
        <v>0</v>
      </c>
      <c r="O3080" s="3">
        <f t="shared" si="3584"/>
        <v>11.850417018328463</v>
      </c>
      <c r="P3080" s="3">
        <f t="shared" si="3585"/>
        <v>0.34790095919086012</v>
      </c>
      <c r="Q3080" s="3">
        <f t="shared" si="3586"/>
        <v>1664.6027890022331</v>
      </c>
      <c r="R3080" s="3">
        <f t="shared" si="3587"/>
        <v>5.5794943031884099</v>
      </c>
      <c r="S3080" s="3">
        <f t="shared" si="3588"/>
        <v>1.590330448213507</v>
      </c>
      <c r="T3080" s="3">
        <f t="shared" si="3589"/>
        <v>32.677486419677734</v>
      </c>
      <c r="U3080" s="2">
        <v>6</v>
      </c>
      <c r="V3080" s="3">
        <f t="shared" si="3590"/>
        <v>1.4200000166893005</v>
      </c>
      <c r="W3080" s="2">
        <v>1</v>
      </c>
      <c r="X3080" s="3">
        <f t="shared" si="3591"/>
        <v>2.8400000333786011</v>
      </c>
      <c r="Y3080" s="2">
        <v>31.340198516845703</v>
      </c>
      <c r="Z3080" s="2">
        <v>32.677486419677734</v>
      </c>
      <c r="AA3080" s="2">
        <v>31.103277206420898</v>
      </c>
      <c r="AB3080" s="2">
        <v>1799.6484375</v>
      </c>
      <c r="AC3080" s="2">
        <v>1773.558349609375</v>
      </c>
      <c r="AD3080" s="2">
        <v>29.989727020263672</v>
      </c>
      <c r="AE3080" s="2">
        <v>36.439884185791016</v>
      </c>
      <c r="AF3080" s="2">
        <v>60.427776336669922</v>
      </c>
      <c r="AG3080" s="2">
        <v>73.287979125976563</v>
      </c>
      <c r="AH3080" s="2">
        <v>500.097412109375</v>
      </c>
      <c r="AI3080" s="2">
        <v>2000.8052978515625</v>
      </c>
      <c r="AJ3080" s="2">
        <v>18.803686141967773</v>
      </c>
      <c r="AK3080" s="2">
        <v>92.506980895996094</v>
      </c>
      <c r="AL3080" s="2">
        <v>-21.40504264831543</v>
      </c>
      <c r="AM3080" s="2">
        <v>-4.4738680124282837E-2</v>
      </c>
      <c r="AN3080" s="2">
        <v>1</v>
      </c>
      <c r="AO3080" s="2">
        <v>-0.21956524252891541</v>
      </c>
      <c r="AP3080" s="2">
        <v>2.737391471862793</v>
      </c>
      <c r="AQ3080" s="2">
        <v>1</v>
      </c>
      <c r="AR3080" s="2">
        <v>0</v>
      </c>
      <c r="AS3080" s="2">
        <v>0.15999999642372131</v>
      </c>
      <c r="AT3080" s="2">
        <v>111115</v>
      </c>
      <c r="AU3080" s="3">
        <f t="shared" si="3592"/>
        <v>0.83349568684895825</v>
      </c>
      <c r="AV3080" s="3">
        <f t="shared" si="3593"/>
        <v>5.5794943031884101E-3</v>
      </c>
      <c r="AW3080" s="3">
        <f t="shared" si="3594"/>
        <v>305.82748641967771</v>
      </c>
      <c r="AX3080" s="3">
        <f t="shared" si="3595"/>
        <v>304.49019851684568</v>
      </c>
      <c r="AY3080" s="3">
        <f t="shared" si="3596"/>
        <v>320.12884050081266</v>
      </c>
      <c r="AZ3080" s="3">
        <f t="shared" si="3597"/>
        <v>0.67629347249000682</v>
      </c>
      <c r="BA3080" s="3">
        <f t="shared" si="3598"/>
        <v>4.9612741184407865</v>
      </c>
      <c r="BB3080" s="3">
        <f t="shared" si="3599"/>
        <v>53.631348362980916</v>
      </c>
      <c r="BC3080" s="3">
        <f t="shared" si="3600"/>
        <v>17.1914641771899</v>
      </c>
      <c r="BD3080" s="3">
        <f t="shared" si="3601"/>
        <v>32.008842468261719</v>
      </c>
      <c r="BE3080" s="3">
        <f t="shared" si="3602"/>
        <v>4.7774736241662676</v>
      </c>
      <c r="BF3080" s="3">
        <f t="shared" si="3603"/>
        <v>0.30993394651134593</v>
      </c>
      <c r="BG3080" s="3">
        <f t="shared" si="3604"/>
        <v>3.3709436702272795</v>
      </c>
      <c r="BH3080" s="3">
        <f t="shared" si="3605"/>
        <v>1.4065299539389882</v>
      </c>
      <c r="BI3080" s="3">
        <f t="shared" si="3606"/>
        <v>0.19679598858478695</v>
      </c>
      <c r="BJ3080" s="3">
        <f t="shared" si="3607"/>
        <v>153.9873784016514</v>
      </c>
      <c r="BK3080" s="3">
        <f t="shared" si="3608"/>
        <v>0.93856668959826484</v>
      </c>
      <c r="BL3080" s="3">
        <f t="shared" si="3609"/>
        <v>70.09660507140967</v>
      </c>
      <c r="BM3080" s="3">
        <f t="shared" si="3610"/>
        <v>1767.9252289098265</v>
      </c>
      <c r="BN3080" s="3">
        <f t="shared" si="3611"/>
        <v>4.6985810716526138E-3</v>
      </c>
    </row>
    <row r="3081" spans="1:66">
      <c r="A3081" s="2" t="s">
        <v>3756</v>
      </c>
      <c r="B3081" s="7" t="s">
        <v>2748</v>
      </c>
      <c r="C3081">
        <v>20190812</v>
      </c>
      <c r="D3081" s="7" t="s">
        <v>338</v>
      </c>
      <c r="E3081" s="13" t="s">
        <v>0</v>
      </c>
      <c r="F3081" s="2" t="s">
        <v>3755</v>
      </c>
      <c r="G3081" s="14">
        <v>2000</v>
      </c>
      <c r="H3081" s="7">
        <v>400</v>
      </c>
      <c r="K3081" s="2">
        <v>90</v>
      </c>
      <c r="L3081" s="2" t="s">
        <v>3770</v>
      </c>
      <c r="M3081" s="2">
        <v>19435.000097520649</v>
      </c>
      <c r="N3081" s="2">
        <v>0</v>
      </c>
      <c r="O3081" s="3">
        <f t="shared" si="3584"/>
        <v>4.226768764037633</v>
      </c>
      <c r="P3081" s="3">
        <f t="shared" si="3585"/>
        <v>0.33760555318266527</v>
      </c>
      <c r="Q3081" s="3">
        <f t="shared" si="3586"/>
        <v>358.94898524506448</v>
      </c>
      <c r="R3081" s="3">
        <f t="shared" si="3587"/>
        <v>5.4304643616819686</v>
      </c>
      <c r="S3081" s="3">
        <f t="shared" si="3588"/>
        <v>1.5899850844430579</v>
      </c>
      <c r="T3081" s="3">
        <f t="shared" si="3589"/>
        <v>32.648326873779297</v>
      </c>
      <c r="U3081" s="2">
        <v>6</v>
      </c>
      <c r="V3081" s="3">
        <f t="shared" si="3590"/>
        <v>1.4200000166893005</v>
      </c>
      <c r="W3081" s="2">
        <v>1</v>
      </c>
      <c r="X3081" s="3">
        <f t="shared" si="3591"/>
        <v>2.8400000333786011</v>
      </c>
      <c r="Y3081" s="2">
        <v>31.329822540283203</v>
      </c>
      <c r="Z3081" s="2">
        <v>32.648326873779297</v>
      </c>
      <c r="AA3081" s="2">
        <v>31.103302001953125</v>
      </c>
      <c r="AB3081" s="2">
        <v>399.28509521484375</v>
      </c>
      <c r="AC3081" s="2">
        <v>391.661865234375</v>
      </c>
      <c r="AD3081" s="2">
        <v>30.078285217285156</v>
      </c>
      <c r="AE3081" s="2">
        <v>36.356948852539063</v>
      </c>
      <c r="AF3081" s="2">
        <v>60.746955871582031</v>
      </c>
      <c r="AG3081" s="2">
        <v>73.162155151367188</v>
      </c>
      <c r="AH3081" s="2">
        <v>500.07736206054688</v>
      </c>
      <c r="AI3081" s="2">
        <v>2000.158935546875</v>
      </c>
      <c r="AJ3081" s="2">
        <v>20.586029052734375</v>
      </c>
      <c r="AK3081" s="2">
        <v>92.503555297851563</v>
      </c>
      <c r="AL3081" s="2">
        <v>-0.63828849792480469</v>
      </c>
      <c r="AM3081" s="2">
        <v>-4.0340334177017212E-2</v>
      </c>
      <c r="AN3081" s="2">
        <v>1</v>
      </c>
      <c r="AO3081" s="2">
        <v>-0.21956524252891541</v>
      </c>
      <c r="AP3081" s="2">
        <v>2.737391471862793</v>
      </c>
      <c r="AQ3081" s="2">
        <v>1</v>
      </c>
      <c r="AR3081" s="2">
        <v>0</v>
      </c>
      <c r="AS3081" s="2">
        <v>0.15999999642372131</v>
      </c>
      <c r="AT3081" s="2">
        <v>111115</v>
      </c>
      <c r="AU3081" s="3">
        <f t="shared" si="3592"/>
        <v>0.83346227010091134</v>
      </c>
      <c r="AV3081" s="3">
        <f t="shared" si="3593"/>
        <v>5.4304643616819685E-3</v>
      </c>
      <c r="AW3081" s="3">
        <f t="shared" si="3594"/>
        <v>305.79832687377927</v>
      </c>
      <c r="AX3081" s="3">
        <f t="shared" si="3595"/>
        <v>304.47982254028318</v>
      </c>
      <c r="AY3081" s="3">
        <f t="shared" si="3596"/>
        <v>320.02542253437423</v>
      </c>
      <c r="AZ3081" s="3">
        <f t="shared" si="3597"/>
        <v>0.75488090890122861</v>
      </c>
      <c r="BA3081" s="3">
        <f t="shared" si="3598"/>
        <v>4.9531321130850658</v>
      </c>
      <c r="BB3081" s="3">
        <f t="shared" si="3599"/>
        <v>53.545316146352533</v>
      </c>
      <c r="BC3081" s="3">
        <f t="shared" si="3600"/>
        <v>17.188367293813471</v>
      </c>
      <c r="BD3081" s="3">
        <f t="shared" si="3601"/>
        <v>31.98907470703125</v>
      </c>
      <c r="BE3081" s="3">
        <f t="shared" si="3602"/>
        <v>4.7721312170677983</v>
      </c>
      <c r="BF3081" s="3">
        <f t="shared" si="3603"/>
        <v>0.30173656112719832</v>
      </c>
      <c r="BG3081" s="3">
        <f t="shared" si="3604"/>
        <v>3.363147028642008</v>
      </c>
      <c r="BH3081" s="3">
        <f t="shared" si="3605"/>
        <v>1.4089841884257903</v>
      </c>
      <c r="BI3081" s="3">
        <f t="shared" si="3606"/>
        <v>0.19151024008265174</v>
      </c>
      <c r="BJ3081" s="3">
        <f t="shared" si="3607"/>
        <v>33.204057305724525</v>
      </c>
      <c r="BK3081" s="3">
        <f t="shared" si="3608"/>
        <v>0.91647672930900548</v>
      </c>
      <c r="BL3081" s="3">
        <f t="shared" si="3609"/>
        <v>69.959586994180626</v>
      </c>
      <c r="BM3081" s="3">
        <f t="shared" si="3610"/>
        <v>389.65266179621079</v>
      </c>
      <c r="BN3081" s="3">
        <f t="shared" si="3611"/>
        <v>7.5888868739880299E-3</v>
      </c>
    </row>
    <row r="3082" spans="1:66">
      <c r="A3082" s="2"/>
      <c r="B3082" s="7"/>
      <c r="C3082"/>
      <c r="D3082" s="7"/>
      <c r="E3082" s="13"/>
      <c r="F3082" s="2"/>
      <c r="G3082" s="14"/>
      <c r="H3082" s="7"/>
      <c r="K3082" s="2"/>
      <c r="L3082" s="2"/>
      <c r="M3082" s="2"/>
      <c r="N3082" s="2"/>
      <c r="O3082" s="3"/>
      <c r="P3082" s="3"/>
      <c r="Q3082" s="3"/>
      <c r="R3082" s="3"/>
      <c r="S3082" s="3"/>
      <c r="T3082" s="3"/>
      <c r="U3082" s="2"/>
      <c r="V3082" s="3"/>
      <c r="W3082" s="2"/>
      <c r="X3082" s="3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</row>
    <row r="3083" spans="1:66">
      <c r="A3083" s="2" t="s">
        <v>3772</v>
      </c>
      <c r="B3083" t="s">
        <v>2748</v>
      </c>
      <c r="C3083">
        <v>20190812</v>
      </c>
      <c r="D3083" t="s">
        <v>338</v>
      </c>
      <c r="E3083" s="2" t="s">
        <v>0</v>
      </c>
      <c r="F3083" s="2" t="s">
        <v>3771</v>
      </c>
      <c r="G3083" s="1">
        <v>2000</v>
      </c>
      <c r="H3083">
        <v>400</v>
      </c>
      <c r="K3083" s="2">
        <v>91</v>
      </c>
      <c r="L3083" s="2" t="s">
        <v>3773</v>
      </c>
      <c r="M3083" s="2">
        <v>21791.000097520649</v>
      </c>
      <c r="N3083" s="2">
        <v>0</v>
      </c>
      <c r="O3083" s="3">
        <f t="shared" ref="O3083:O3099" si="3612">(AB3083-AC3083*(1000-AD3083)/(1000-AE3083))*AU3083</f>
        <v>19.076641839763834</v>
      </c>
      <c r="P3083" s="3">
        <f t="shared" ref="P3083:P3099" si="3613">IF(BF3083&lt;&gt;0,1/(1/BF3083-1/X3083),0)</f>
        <v>0.43215972045374074</v>
      </c>
      <c r="Q3083" s="3">
        <f t="shared" ref="Q3083:Q3099" si="3614">((BI3083-AV3083/2)*AC3083-O3083)/(BI3083+AV3083/2)</f>
        <v>287.7292830583707</v>
      </c>
      <c r="R3083" s="3">
        <f t="shared" ref="R3083:R3099" si="3615">AV3083*1000</f>
        <v>4.9401609022620443</v>
      </c>
      <c r="S3083" s="3">
        <f t="shared" ref="S3083:S3099" si="3616">(BA3083-BG3083)</f>
        <v>1.1664629861205227</v>
      </c>
      <c r="T3083" s="3">
        <f t="shared" ref="T3083:T3099" si="3617">(Z3083+AZ3083*N3083)</f>
        <v>31.021360397338867</v>
      </c>
      <c r="U3083" s="2">
        <v>6</v>
      </c>
      <c r="V3083" s="3">
        <f t="shared" ref="V3083:V3099" si="3618">(U3083*AO3083+AP3083)</f>
        <v>1.4200000166893005</v>
      </c>
      <c r="W3083" s="2">
        <v>1</v>
      </c>
      <c r="X3083" s="3">
        <f t="shared" ref="X3083:X3099" si="3619">V3083*(W3083+1)*(W3083+1)/(W3083*W3083+1)</f>
        <v>2.8400000333786011</v>
      </c>
      <c r="Y3083" s="2">
        <v>30.341211318969727</v>
      </c>
      <c r="Z3083" s="2">
        <v>31.021360397338867</v>
      </c>
      <c r="AA3083" s="2">
        <v>30.127445220947266</v>
      </c>
      <c r="AB3083" s="2">
        <v>399.51272583007813</v>
      </c>
      <c r="AC3083" s="2">
        <v>374.40408325195313</v>
      </c>
      <c r="AD3083" s="2">
        <v>30.508726119995117</v>
      </c>
      <c r="AE3083" s="2">
        <v>36.221538543701172</v>
      </c>
      <c r="AF3083" s="2">
        <v>65.165214538574219</v>
      </c>
      <c r="AG3083" s="2">
        <v>77.116790771484375</v>
      </c>
      <c r="AH3083" s="2">
        <v>500.05709838867188</v>
      </c>
      <c r="AI3083" s="2">
        <v>2001.2841796875</v>
      </c>
      <c r="AJ3083" s="2">
        <v>6.3765659332275391</v>
      </c>
      <c r="AK3083" s="2">
        <v>92.497802734375</v>
      </c>
      <c r="AL3083" s="2">
        <v>-0.19968986511230469</v>
      </c>
      <c r="AM3083" s="2">
        <v>-5.8986574411392212E-2</v>
      </c>
      <c r="AN3083" s="2">
        <v>1</v>
      </c>
      <c r="AO3083" s="2">
        <v>-0.21956524252891541</v>
      </c>
      <c r="AP3083" s="2">
        <v>2.737391471862793</v>
      </c>
      <c r="AQ3083" s="2">
        <v>1</v>
      </c>
      <c r="AR3083" s="2">
        <v>0</v>
      </c>
      <c r="AS3083" s="2">
        <v>0.15999999642372131</v>
      </c>
      <c r="AT3083" s="2">
        <v>111115</v>
      </c>
      <c r="AU3083" s="3">
        <f t="shared" ref="AU3083:AU3099" si="3620">AH3083*0.000001/(U3083*0.0001)</f>
        <v>0.8334284973144529</v>
      </c>
      <c r="AV3083" s="3">
        <f t="shared" ref="AV3083:AV3099" si="3621">(AE3083-AD3083)/(1000-AE3083)*AU3083</f>
        <v>4.9401609022620445E-3</v>
      </c>
      <c r="AW3083" s="3">
        <f t="shared" ref="AW3083:AW3099" si="3622">(Z3083+273.15)</f>
        <v>304.17136039733884</v>
      </c>
      <c r="AX3083" s="3">
        <f t="shared" ref="AX3083:AX3099" si="3623">(Y3083+273.15)</f>
        <v>303.4912113189697</v>
      </c>
      <c r="AY3083" s="3">
        <f t="shared" ref="AY3083:AY3099" si="3624">(AI3083*AQ3083+AJ3083*AR3083)*AS3083</f>
        <v>320.20546159285004</v>
      </c>
      <c r="AZ3083" s="3">
        <f t="shared" ref="AZ3083:AZ3099" si="3625">((AY3083+0.00000010773*(AX3083^4-AW3083^4))-AV3083*44100)/(V3083*51.4+0.00000043092*AW3083^3)</f>
        <v>1.1058439636625761</v>
      </c>
      <c r="BA3083" s="3">
        <f t="shared" ref="BA3083:BA3099" si="3626">0.61365*EXP(17.502*T3083/(240.97+T3083))</f>
        <v>4.5168757130713546</v>
      </c>
      <c r="BB3083" s="3">
        <f t="shared" ref="BB3083:BB3099" si="3627">BA3083*1000/AK3083</f>
        <v>48.83224876208596</v>
      </c>
      <c r="BC3083" s="3">
        <f t="shared" ref="BC3083:BC3099" si="3628">(BB3083-AE3083)</f>
        <v>12.610710218384789</v>
      </c>
      <c r="BD3083" s="3">
        <f t="shared" ref="BD3083:BD3099" si="3629">IF(N3083,Z3083,(Y3083+Z3083)/2)</f>
        <v>30.681285858154297</v>
      </c>
      <c r="BE3083" s="3">
        <f t="shared" ref="BE3083:BE3099" si="3630">0.61365*EXP(17.502*BD3083/(240.97+BD3083))</f>
        <v>4.4300421307692259</v>
      </c>
      <c r="BF3083" s="3">
        <f t="shared" ref="BF3083:BF3099" si="3631">IF(BC3083&lt;&gt;0,(1000-(BB3083+AE3083)/2)/BC3083*AV3083,0)</f>
        <v>0.37508364898017638</v>
      </c>
      <c r="BG3083" s="3">
        <f t="shared" ref="BG3083:BG3099" si="3632">AE3083*AK3083/1000</f>
        <v>3.3504127269508319</v>
      </c>
      <c r="BH3083" s="3">
        <f t="shared" ref="BH3083:BH3099" si="3633">(BE3083-BG3083)</f>
        <v>1.079629403818394</v>
      </c>
      <c r="BI3083" s="3">
        <f t="shared" ref="BI3083:BI3099" si="3634">1/(1.6/P3083+1.37/X3083)</f>
        <v>0.23896408734337202</v>
      </c>
      <c r="BJ3083" s="3">
        <f t="shared" ref="BJ3083:BJ3099" si="3635">Q3083*AK3083*0.001</f>
        <v>26.614326465236317</v>
      </c>
      <c r="BK3083" s="3">
        <f t="shared" ref="BK3083:BK3099" si="3636">Q3083/AC3083</f>
        <v>0.76849931912934</v>
      </c>
      <c r="BL3083" s="3">
        <f t="shared" ref="BL3083:BL3099" si="3637">(1-AV3083*AK3083/BA3083/P3083)*100</f>
        <v>76.590610703527176</v>
      </c>
      <c r="BM3083" s="3">
        <f t="shared" ref="BM3083:BM3099" si="3638">(AC3083-O3083/(X3083/1.35))</f>
        <v>365.33596135723485</v>
      </c>
      <c r="BN3083" s="3">
        <f t="shared" ref="BN3083:BN3099" si="3639">O3083*BL3083/100/BM3083</f>
        <v>3.9993096853974293E-2</v>
      </c>
    </row>
    <row r="3084" spans="1:66">
      <c r="A3084" s="2" t="s">
        <v>3772</v>
      </c>
      <c r="B3084" t="s">
        <v>2748</v>
      </c>
      <c r="C3084">
        <v>20190812</v>
      </c>
      <c r="D3084" t="s">
        <v>338</v>
      </c>
      <c r="E3084" s="2" t="s">
        <v>0</v>
      </c>
      <c r="F3084" s="2" t="s">
        <v>3771</v>
      </c>
      <c r="G3084" s="1">
        <v>2000</v>
      </c>
      <c r="H3084">
        <v>325</v>
      </c>
      <c r="K3084" s="2">
        <v>92</v>
      </c>
      <c r="L3084" s="2" t="s">
        <v>3774</v>
      </c>
      <c r="M3084" s="2">
        <v>21886.000097386539</v>
      </c>
      <c r="N3084" s="2">
        <v>0</v>
      </c>
      <c r="O3084" s="3">
        <f t="shared" si="3612"/>
        <v>15.82117129509945</v>
      </c>
      <c r="P3084" s="3">
        <f t="shared" si="3613"/>
        <v>0.44198373646542166</v>
      </c>
      <c r="Q3084" s="3">
        <f t="shared" si="3614"/>
        <v>234.36981667116044</v>
      </c>
      <c r="R3084" s="3">
        <f t="shared" si="3615"/>
        <v>4.970438791398367</v>
      </c>
      <c r="S3084" s="3">
        <f t="shared" si="3616"/>
        <v>1.1514524996945403</v>
      </c>
      <c r="T3084" s="3">
        <f t="shared" si="3617"/>
        <v>30.90559196472168</v>
      </c>
      <c r="U3084" s="2">
        <v>6</v>
      </c>
      <c r="V3084" s="3">
        <f t="shared" si="3618"/>
        <v>1.4200000166893005</v>
      </c>
      <c r="W3084" s="2">
        <v>1</v>
      </c>
      <c r="X3084" s="3">
        <f t="shared" si="3619"/>
        <v>2.8400000333786011</v>
      </c>
      <c r="Y3084" s="2">
        <v>30.285375595092773</v>
      </c>
      <c r="Z3084" s="2">
        <v>30.90559196472168</v>
      </c>
      <c r="AA3084" s="2">
        <v>30.125307083129883</v>
      </c>
      <c r="AB3084" s="2">
        <v>325.56512451171875</v>
      </c>
      <c r="AC3084" s="2">
        <v>304.77197265625</v>
      </c>
      <c r="AD3084" s="2">
        <v>30.310009002685547</v>
      </c>
      <c r="AE3084" s="2">
        <v>36.056690216064453</v>
      </c>
      <c r="AF3084" s="2">
        <v>64.745689392089844</v>
      </c>
      <c r="AG3084" s="2">
        <v>77.022918701171875</v>
      </c>
      <c r="AH3084" s="2">
        <v>500.24224853515625</v>
      </c>
      <c r="AI3084" s="2">
        <v>2001.185302734375</v>
      </c>
      <c r="AJ3084" s="2">
        <v>6.0673904418945313</v>
      </c>
      <c r="AK3084" s="2">
        <v>92.512603759765625</v>
      </c>
      <c r="AL3084" s="2">
        <v>0.35423469543457031</v>
      </c>
      <c r="AM3084" s="2">
        <v>-6.5494447946548462E-2</v>
      </c>
      <c r="AN3084" s="2">
        <v>1</v>
      </c>
      <c r="AO3084" s="2">
        <v>-0.21956524252891541</v>
      </c>
      <c r="AP3084" s="2">
        <v>2.737391471862793</v>
      </c>
      <c r="AQ3084" s="2">
        <v>1</v>
      </c>
      <c r="AR3084" s="2">
        <v>0</v>
      </c>
      <c r="AS3084" s="2">
        <v>0.15999999642372131</v>
      </c>
      <c r="AT3084" s="2">
        <v>111115</v>
      </c>
      <c r="AU3084" s="3">
        <f t="shared" si="3620"/>
        <v>0.833737080891927</v>
      </c>
      <c r="AV3084" s="3">
        <f t="shared" si="3621"/>
        <v>4.9704387913983667E-3</v>
      </c>
      <c r="AW3084" s="3">
        <f t="shared" si="3622"/>
        <v>304.05559196472166</v>
      </c>
      <c r="AX3084" s="3">
        <f t="shared" si="3623"/>
        <v>303.43537559509275</v>
      </c>
      <c r="AY3084" s="3">
        <f t="shared" si="3624"/>
        <v>320.18964128070365</v>
      </c>
      <c r="AZ3084" s="3">
        <f t="shared" si="3625"/>
        <v>1.0987341689277648</v>
      </c>
      <c r="BA3084" s="3">
        <f t="shared" si="3626"/>
        <v>4.4871507945419289</v>
      </c>
      <c r="BB3084" s="3">
        <f t="shared" si="3627"/>
        <v>48.503129435142135</v>
      </c>
      <c r="BC3084" s="3">
        <f t="shared" si="3628"/>
        <v>12.446439219077682</v>
      </c>
      <c r="BD3084" s="3">
        <f t="shared" si="3629"/>
        <v>30.595483779907227</v>
      </c>
      <c r="BE3084" s="3">
        <f t="shared" si="3630"/>
        <v>4.408364827308179</v>
      </c>
      <c r="BF3084" s="3">
        <f t="shared" si="3631"/>
        <v>0.38246192374505605</v>
      </c>
      <c r="BG3084" s="3">
        <f t="shared" si="3632"/>
        <v>3.3356982948473886</v>
      </c>
      <c r="BH3084" s="3">
        <f t="shared" si="3633"/>
        <v>1.0726665324607905</v>
      </c>
      <c r="BI3084" s="3">
        <f t="shared" si="3634"/>
        <v>0.24375754814387257</v>
      </c>
      <c r="BJ3084" s="3">
        <f t="shared" si="3635"/>
        <v>21.682161982947978</v>
      </c>
      <c r="BK3084" s="3">
        <f t="shared" si="3636"/>
        <v>0.76900055680482271</v>
      </c>
      <c r="BL3084" s="3">
        <f t="shared" si="3637"/>
        <v>76.814381764323045</v>
      </c>
      <c r="BM3084" s="3">
        <f t="shared" si="3638"/>
        <v>297.25134554450483</v>
      </c>
      <c r="BN3084" s="3">
        <f t="shared" si="3639"/>
        <v>4.0884373108365402E-2</v>
      </c>
    </row>
    <row r="3085" spans="1:66">
      <c r="A3085" s="2" t="s">
        <v>3772</v>
      </c>
      <c r="B3085" t="s">
        <v>2748</v>
      </c>
      <c r="C3085">
        <v>20190812</v>
      </c>
      <c r="D3085" t="s">
        <v>338</v>
      </c>
      <c r="E3085" s="2" t="s">
        <v>0</v>
      </c>
      <c r="F3085" s="2" t="s">
        <v>3771</v>
      </c>
      <c r="G3085" s="1">
        <v>2000</v>
      </c>
      <c r="H3085">
        <v>250</v>
      </c>
      <c r="K3085" s="2">
        <v>93</v>
      </c>
      <c r="L3085" s="2" t="s">
        <v>3775</v>
      </c>
      <c r="M3085" s="2">
        <v>21975.000097520649</v>
      </c>
      <c r="N3085" s="2">
        <v>0</v>
      </c>
      <c r="O3085" s="3">
        <f t="shared" si="3612"/>
        <v>11.365008913827173</v>
      </c>
      <c r="P3085" s="3">
        <f t="shared" si="3613"/>
        <v>0.43345084156490798</v>
      </c>
      <c r="Q3085" s="3">
        <f t="shared" si="3614"/>
        <v>183.15281658458329</v>
      </c>
      <c r="R3085" s="3">
        <f t="shared" si="3615"/>
        <v>4.7112358821952682</v>
      </c>
      <c r="S3085" s="3">
        <f t="shared" si="3616"/>
        <v>1.1104125272969005</v>
      </c>
      <c r="T3085" s="3">
        <f t="shared" si="3617"/>
        <v>30.692466735839844</v>
      </c>
      <c r="U3085" s="2">
        <v>6</v>
      </c>
      <c r="V3085" s="3">
        <f t="shared" si="3618"/>
        <v>1.4200000166893005</v>
      </c>
      <c r="W3085" s="2">
        <v>1</v>
      </c>
      <c r="X3085" s="3">
        <f t="shared" si="3619"/>
        <v>2.8400000333786011</v>
      </c>
      <c r="Y3085" s="2">
        <v>30.203411102294922</v>
      </c>
      <c r="Z3085" s="2">
        <v>30.692466735839844</v>
      </c>
      <c r="AA3085" s="2">
        <v>30.127429962158203</v>
      </c>
      <c r="AB3085" s="2">
        <v>249.65791320800781</v>
      </c>
      <c r="AC3085" s="2">
        <v>234.69509887695313</v>
      </c>
      <c r="AD3085" s="2">
        <v>30.464147567749023</v>
      </c>
      <c r="AE3085" s="2">
        <v>35.913848876953125</v>
      </c>
      <c r="AF3085" s="2">
        <v>65.586288452148438</v>
      </c>
      <c r="AG3085" s="2">
        <v>77.077606201171875</v>
      </c>
      <c r="AH3085" s="2">
        <v>500.06820678710938</v>
      </c>
      <c r="AI3085" s="2">
        <v>2000.4503173828125</v>
      </c>
      <c r="AJ3085" s="2">
        <v>7.0993328094482422</v>
      </c>
      <c r="AK3085" s="2">
        <v>92.511978149414063</v>
      </c>
      <c r="AL3085" s="2">
        <v>0.62408638000488281</v>
      </c>
      <c r="AM3085" s="2">
        <v>-5.9608370065689087E-2</v>
      </c>
      <c r="AN3085" s="2">
        <v>1</v>
      </c>
      <c r="AO3085" s="2">
        <v>-0.21956524252891541</v>
      </c>
      <c r="AP3085" s="2">
        <v>2.737391471862793</v>
      </c>
      <c r="AQ3085" s="2">
        <v>1</v>
      </c>
      <c r="AR3085" s="2">
        <v>0</v>
      </c>
      <c r="AS3085" s="2">
        <v>0.15999999642372131</v>
      </c>
      <c r="AT3085" s="2">
        <v>111115</v>
      </c>
      <c r="AU3085" s="3">
        <f t="shared" si="3620"/>
        <v>0.83344701131184884</v>
      </c>
      <c r="AV3085" s="3">
        <f t="shared" si="3621"/>
        <v>4.7112358821952685E-3</v>
      </c>
      <c r="AW3085" s="3">
        <f t="shared" si="3622"/>
        <v>303.84246673583982</v>
      </c>
      <c r="AX3085" s="3">
        <f t="shared" si="3623"/>
        <v>303.3534111022949</v>
      </c>
      <c r="AY3085" s="3">
        <f t="shared" si="3624"/>
        <v>320.07204362708217</v>
      </c>
      <c r="AZ3085" s="3">
        <f t="shared" si="3625"/>
        <v>1.2507604072743694</v>
      </c>
      <c r="BA3085" s="3">
        <f t="shared" si="3626"/>
        <v>4.4328737298629468</v>
      </c>
      <c r="BB3085" s="3">
        <f t="shared" si="3627"/>
        <v>47.91675433319034</v>
      </c>
      <c r="BC3085" s="3">
        <f t="shared" si="3628"/>
        <v>12.002905456237215</v>
      </c>
      <c r="BD3085" s="3">
        <f t="shared" si="3629"/>
        <v>30.447938919067383</v>
      </c>
      <c r="BE3085" s="3">
        <f t="shared" si="3630"/>
        <v>4.3713046733814833</v>
      </c>
      <c r="BF3085" s="3">
        <f t="shared" si="3631"/>
        <v>0.37605586628318199</v>
      </c>
      <c r="BG3085" s="3">
        <f t="shared" si="3632"/>
        <v>3.3224612025660463</v>
      </c>
      <c r="BH3085" s="3">
        <f t="shared" si="3633"/>
        <v>1.0488434708154371</v>
      </c>
      <c r="BI3085" s="3">
        <f t="shared" si="3634"/>
        <v>0.2395955012253457</v>
      </c>
      <c r="BJ3085" s="3">
        <f t="shared" si="3635"/>
        <v>16.943829365876613</v>
      </c>
      <c r="BK3085" s="3">
        <f t="shared" si="3636"/>
        <v>0.78038620090915223</v>
      </c>
      <c r="BL3085" s="3">
        <f t="shared" si="3637"/>
        <v>77.316628511288187</v>
      </c>
      <c r="BM3085" s="3">
        <f t="shared" si="3638"/>
        <v>229.29271794267751</v>
      </c>
      <c r="BN3085" s="3">
        <f t="shared" si="3639"/>
        <v>3.8322375874035731E-2</v>
      </c>
    </row>
    <row r="3086" spans="1:66">
      <c r="A3086" s="2" t="s">
        <v>3772</v>
      </c>
      <c r="B3086" t="s">
        <v>2748</v>
      </c>
      <c r="C3086">
        <v>20190812</v>
      </c>
      <c r="D3086" t="s">
        <v>338</v>
      </c>
      <c r="E3086" s="2" t="s">
        <v>0</v>
      </c>
      <c r="F3086" s="2" t="s">
        <v>3771</v>
      </c>
      <c r="G3086" s="1">
        <v>2000</v>
      </c>
      <c r="H3086">
        <v>175</v>
      </c>
      <c r="K3086" s="2">
        <v>94</v>
      </c>
      <c r="L3086" s="2" t="s">
        <v>3776</v>
      </c>
      <c r="M3086" s="2">
        <v>22089.000097520649</v>
      </c>
      <c r="N3086" s="2">
        <v>0</v>
      </c>
      <c r="O3086" s="3">
        <f t="shared" si="3612"/>
        <v>7.1419886663803869</v>
      </c>
      <c r="P3086" s="3">
        <f t="shared" si="3613"/>
        <v>0.43565553769082421</v>
      </c>
      <c r="Q3086" s="3">
        <f t="shared" si="3614"/>
        <v>133.07693526885322</v>
      </c>
      <c r="R3086" s="3">
        <f t="shared" si="3615"/>
        <v>4.6534334703833728</v>
      </c>
      <c r="S3086" s="3">
        <f t="shared" si="3616"/>
        <v>1.0920784434825075</v>
      </c>
      <c r="T3086" s="3">
        <f t="shared" si="3617"/>
        <v>30.627460479736328</v>
      </c>
      <c r="U3086" s="2">
        <v>6</v>
      </c>
      <c r="V3086" s="3">
        <f t="shared" si="3618"/>
        <v>1.4200000166893005</v>
      </c>
      <c r="W3086" s="2">
        <v>1</v>
      </c>
      <c r="X3086" s="3">
        <f t="shared" si="3619"/>
        <v>2.8400000333786011</v>
      </c>
      <c r="Y3086" s="2">
        <v>30.182031631469727</v>
      </c>
      <c r="Z3086" s="2">
        <v>30.627460479736328</v>
      </c>
      <c r="AA3086" s="2">
        <v>30.128461837768555</v>
      </c>
      <c r="AB3086" s="2">
        <v>175.1339111328125</v>
      </c>
      <c r="AC3086" s="2">
        <v>165.63990783691406</v>
      </c>
      <c r="AD3086" s="2">
        <v>30.551118850708008</v>
      </c>
      <c r="AE3086" s="2">
        <v>35.933822631835938</v>
      </c>
      <c r="AF3086" s="2">
        <v>65.850990295410156</v>
      </c>
      <c r="AG3086" s="2">
        <v>77.215377807617188</v>
      </c>
      <c r="AH3086" s="2">
        <v>500.07037353515625</v>
      </c>
      <c r="AI3086" s="2">
        <v>2000.705078125</v>
      </c>
      <c r="AJ3086" s="2">
        <v>7.480231761932373</v>
      </c>
      <c r="AK3086" s="2">
        <v>92.513236999511719</v>
      </c>
      <c r="AL3086" s="2">
        <v>1.0412311553955078</v>
      </c>
      <c r="AM3086" s="2">
        <v>-6.9847017526626587E-2</v>
      </c>
      <c r="AN3086" s="2">
        <v>1</v>
      </c>
      <c r="AO3086" s="2">
        <v>-0.21956524252891541</v>
      </c>
      <c r="AP3086" s="2">
        <v>2.737391471862793</v>
      </c>
      <c r="AQ3086" s="2">
        <v>1</v>
      </c>
      <c r="AR3086" s="2">
        <v>0</v>
      </c>
      <c r="AS3086" s="2">
        <v>0.15999999642372131</v>
      </c>
      <c r="AT3086" s="2">
        <v>111115</v>
      </c>
      <c r="AU3086" s="3">
        <f t="shared" si="3620"/>
        <v>0.83345062255859359</v>
      </c>
      <c r="AV3086" s="3">
        <f t="shared" si="3621"/>
        <v>4.6534334703833731E-3</v>
      </c>
      <c r="AW3086" s="3">
        <f t="shared" si="3622"/>
        <v>303.77746047973631</v>
      </c>
      <c r="AX3086" s="3">
        <f t="shared" si="3623"/>
        <v>303.3320316314697</v>
      </c>
      <c r="AY3086" s="3">
        <f t="shared" si="3624"/>
        <v>320.11280534492107</v>
      </c>
      <c r="AZ3086" s="3">
        <f t="shared" si="3625"/>
        <v>1.2875300505069831</v>
      </c>
      <c r="BA3086" s="3">
        <f t="shared" si="3626"/>
        <v>4.4164326929199635</v>
      </c>
      <c r="BB3086" s="3">
        <f t="shared" si="3627"/>
        <v>47.738386809914275</v>
      </c>
      <c r="BC3086" s="3">
        <f t="shared" si="3628"/>
        <v>11.804564178078337</v>
      </c>
      <c r="BD3086" s="3">
        <f t="shared" si="3629"/>
        <v>30.404746055603027</v>
      </c>
      <c r="BE3086" s="3">
        <f t="shared" si="3630"/>
        <v>4.3605070339632963</v>
      </c>
      <c r="BF3086" s="3">
        <f t="shared" si="3631"/>
        <v>0.37771423604819843</v>
      </c>
      <c r="BG3086" s="3">
        <f t="shared" si="3632"/>
        <v>3.3243542494374561</v>
      </c>
      <c r="BH3086" s="3">
        <f t="shared" si="3633"/>
        <v>1.0361527845258403</v>
      </c>
      <c r="BI3086" s="3">
        <f t="shared" si="3634"/>
        <v>0.24067268821781593</v>
      </c>
      <c r="BJ3086" s="3">
        <f t="shared" si="3635"/>
        <v>12.311378051696098</v>
      </c>
      <c r="BK3086" s="3">
        <f t="shared" si="3636"/>
        <v>0.80341106806143758</v>
      </c>
      <c r="BL3086" s="3">
        <f t="shared" si="3637"/>
        <v>77.625026412252325</v>
      </c>
      <c r="BM3086" s="3">
        <f t="shared" si="3638"/>
        <v>162.24494847554274</v>
      </c>
      <c r="BN3086" s="3">
        <f t="shared" si="3639"/>
        <v>3.4170374120914816E-2</v>
      </c>
    </row>
    <row r="3087" spans="1:66">
      <c r="A3087" s="2" t="s">
        <v>3772</v>
      </c>
      <c r="B3087" t="s">
        <v>2748</v>
      </c>
      <c r="C3087">
        <v>20190812</v>
      </c>
      <c r="D3087" t="s">
        <v>338</v>
      </c>
      <c r="E3087" s="2" t="s">
        <v>0</v>
      </c>
      <c r="F3087" s="2" t="s">
        <v>3771</v>
      </c>
      <c r="G3087" s="1">
        <v>2000</v>
      </c>
      <c r="H3087">
        <v>100</v>
      </c>
      <c r="K3087" s="2">
        <v>95</v>
      </c>
      <c r="L3087" s="2" t="s">
        <v>3777</v>
      </c>
      <c r="M3087" s="2">
        <v>22179.500097509474</v>
      </c>
      <c r="N3087" s="2">
        <v>0</v>
      </c>
      <c r="O3087" s="3">
        <f t="shared" si="3612"/>
        <v>2.7058892682041034</v>
      </c>
      <c r="P3087" s="3">
        <f t="shared" si="3613"/>
        <v>0.45919425000171132</v>
      </c>
      <c r="Q3087" s="3">
        <f t="shared" si="3614"/>
        <v>83.356044402834129</v>
      </c>
      <c r="R3087" s="3">
        <f t="shared" si="3615"/>
        <v>4.7210821531496059</v>
      </c>
      <c r="S3087" s="3">
        <f t="shared" si="3616"/>
        <v>1.0591146658302377</v>
      </c>
      <c r="T3087" s="3">
        <f t="shared" si="3617"/>
        <v>30.521953582763672</v>
      </c>
      <c r="U3087" s="2">
        <v>6</v>
      </c>
      <c r="V3087" s="3">
        <f t="shared" si="3618"/>
        <v>1.4200000166893005</v>
      </c>
      <c r="W3087" s="2">
        <v>1</v>
      </c>
      <c r="X3087" s="3">
        <f t="shared" si="3619"/>
        <v>2.8400000333786011</v>
      </c>
      <c r="Y3087" s="2">
        <v>30.136753082275391</v>
      </c>
      <c r="Z3087" s="2">
        <v>30.521953582763672</v>
      </c>
      <c r="AA3087" s="2">
        <v>30.12762451171875</v>
      </c>
      <c r="AB3087" s="2">
        <v>99.555839538574219</v>
      </c>
      <c r="AC3087" s="2">
        <v>95.76690673828125</v>
      </c>
      <c r="AD3087" s="2">
        <v>30.533370971679688</v>
      </c>
      <c r="AE3087" s="2">
        <v>35.993770599365234</v>
      </c>
      <c r="AF3087" s="2">
        <v>65.949966430664063</v>
      </c>
      <c r="AG3087" s="2">
        <v>77.564361572265625</v>
      </c>
      <c r="AH3087" s="2">
        <v>500.09005737304688</v>
      </c>
      <c r="AI3087" s="2">
        <v>2000.0252685546875</v>
      </c>
      <c r="AJ3087" s="2">
        <v>23.177274703979492</v>
      </c>
      <c r="AK3087" s="2">
        <v>92.536758422851563</v>
      </c>
      <c r="AL3087" s="2">
        <v>1.1764774322509766</v>
      </c>
      <c r="AM3087" s="2">
        <v>-6.1992555856704712E-2</v>
      </c>
      <c r="AN3087" s="2">
        <v>1</v>
      </c>
      <c r="AO3087" s="2">
        <v>-0.21956524252891541</v>
      </c>
      <c r="AP3087" s="2">
        <v>2.737391471862793</v>
      </c>
      <c r="AQ3087" s="2">
        <v>1</v>
      </c>
      <c r="AR3087" s="2">
        <v>0</v>
      </c>
      <c r="AS3087" s="2">
        <v>0.15999999642372131</v>
      </c>
      <c r="AT3087" s="2">
        <v>111115</v>
      </c>
      <c r="AU3087" s="3">
        <f t="shared" si="3620"/>
        <v>0.83348342895507799</v>
      </c>
      <c r="AV3087" s="3">
        <f t="shared" si="3621"/>
        <v>4.7210821531496056E-3</v>
      </c>
      <c r="AW3087" s="3">
        <f t="shared" si="3622"/>
        <v>303.67195358276365</v>
      </c>
      <c r="AX3087" s="3">
        <f t="shared" si="3623"/>
        <v>303.28675308227537</v>
      </c>
      <c r="AY3087" s="3">
        <f t="shared" si="3624"/>
        <v>320.00403581610226</v>
      </c>
      <c r="AZ3087" s="3">
        <f t="shared" si="3625"/>
        <v>1.2599425516617089</v>
      </c>
      <c r="BA3087" s="3">
        <f t="shared" si="3626"/>
        <v>4.3898615205112357</v>
      </c>
      <c r="BB3087" s="3">
        <f t="shared" si="3627"/>
        <v>47.439110633760627</v>
      </c>
      <c r="BC3087" s="3">
        <f t="shared" si="3628"/>
        <v>11.445340034395393</v>
      </c>
      <c r="BD3087" s="3">
        <f t="shared" si="3629"/>
        <v>30.329353332519531</v>
      </c>
      <c r="BE3087" s="3">
        <f t="shared" si="3630"/>
        <v>4.3417155354381869</v>
      </c>
      <c r="BF3087" s="3">
        <f t="shared" si="3631"/>
        <v>0.39528186984973357</v>
      </c>
      <c r="BG3087" s="3">
        <f t="shared" si="3632"/>
        <v>3.330746854680998</v>
      </c>
      <c r="BH3087" s="3">
        <f t="shared" si="3633"/>
        <v>1.0109686807571889</v>
      </c>
      <c r="BI3087" s="3">
        <f t="shared" si="3634"/>
        <v>0.25209500094074566</v>
      </c>
      <c r="BJ3087" s="3">
        <f t="shared" si="3635"/>
        <v>7.7134981439895505</v>
      </c>
      <c r="BK3087" s="3">
        <f t="shared" si="3636"/>
        <v>0.87040552150896522</v>
      </c>
      <c r="BL3087" s="3">
        <f t="shared" si="3637"/>
        <v>78.327521633980751</v>
      </c>
      <c r="BM3087" s="3">
        <f t="shared" si="3638"/>
        <v>94.4806565730903</v>
      </c>
      <c r="BN3087" s="3">
        <f t="shared" si="3639"/>
        <v>2.243269764223664E-2</v>
      </c>
    </row>
    <row r="3088" spans="1:66">
      <c r="A3088" s="2" t="s">
        <v>3772</v>
      </c>
      <c r="B3088" t="s">
        <v>2748</v>
      </c>
      <c r="C3088">
        <v>20190812</v>
      </c>
      <c r="D3088" t="s">
        <v>338</v>
      </c>
      <c r="E3088" s="2" t="s">
        <v>0</v>
      </c>
      <c r="F3088" s="2" t="s">
        <v>3771</v>
      </c>
      <c r="G3088" s="1">
        <v>2000</v>
      </c>
      <c r="H3088">
        <v>66</v>
      </c>
      <c r="K3088" s="2">
        <v>96</v>
      </c>
      <c r="L3088" s="2" t="s">
        <v>3778</v>
      </c>
      <c r="M3088" s="2">
        <v>22268.000097520649</v>
      </c>
      <c r="N3088" s="2">
        <v>0</v>
      </c>
      <c r="O3088" s="3">
        <f t="shared" si="3612"/>
        <v>0.65778969513860586</v>
      </c>
      <c r="P3088" s="3">
        <f t="shared" si="3613"/>
        <v>0.46378493007514582</v>
      </c>
      <c r="Q3088" s="3">
        <f t="shared" si="3614"/>
        <v>61.792034491578079</v>
      </c>
      <c r="R3088" s="3">
        <f t="shared" si="3615"/>
        <v>4.6540085442049071</v>
      </c>
      <c r="S3088" s="3">
        <f t="shared" si="3616"/>
        <v>1.0354082182349056</v>
      </c>
      <c r="T3088" s="3">
        <f t="shared" si="3617"/>
        <v>30.421041488647461</v>
      </c>
      <c r="U3088" s="2">
        <v>6</v>
      </c>
      <c r="V3088" s="3">
        <f t="shared" si="3618"/>
        <v>1.4200000166893005</v>
      </c>
      <c r="W3088" s="2">
        <v>1</v>
      </c>
      <c r="X3088" s="3">
        <f t="shared" si="3619"/>
        <v>2.8400000333786011</v>
      </c>
      <c r="Y3088" s="2">
        <v>30.094627380371094</v>
      </c>
      <c r="Z3088" s="2">
        <v>30.421041488647461</v>
      </c>
      <c r="AA3088" s="2">
        <v>30.130376815795898</v>
      </c>
      <c r="AB3088" s="2">
        <v>66.698989868164063</v>
      </c>
      <c r="AC3088" s="2">
        <v>65.543815612792969</v>
      </c>
      <c r="AD3088" s="2">
        <v>30.591201782226563</v>
      </c>
      <c r="AE3088" s="2">
        <v>35.974063873291016</v>
      </c>
      <c r="AF3088" s="2">
        <v>66.29315185546875</v>
      </c>
      <c r="AG3088" s="2">
        <v>77.719192504882813</v>
      </c>
      <c r="AH3088" s="2">
        <v>500.09658813476563</v>
      </c>
      <c r="AI3088" s="2">
        <v>2000.2490234375</v>
      </c>
      <c r="AJ3088" s="2">
        <v>26.281705856323242</v>
      </c>
      <c r="AK3088" s="2">
        <v>92.543609619140625</v>
      </c>
      <c r="AL3088" s="2">
        <v>1.2570285797119141</v>
      </c>
      <c r="AM3088" s="2">
        <v>-8.2694917917251587E-2</v>
      </c>
      <c r="AN3088" s="2">
        <v>1</v>
      </c>
      <c r="AO3088" s="2">
        <v>-0.21956524252891541</v>
      </c>
      <c r="AP3088" s="2">
        <v>2.737391471862793</v>
      </c>
      <c r="AQ3088" s="2">
        <v>1</v>
      </c>
      <c r="AR3088" s="2">
        <v>0</v>
      </c>
      <c r="AS3088" s="2">
        <v>0.15999999642372131</v>
      </c>
      <c r="AT3088" s="2">
        <v>111115</v>
      </c>
      <c r="AU3088" s="3">
        <f t="shared" si="3620"/>
        <v>0.83349431355794257</v>
      </c>
      <c r="AV3088" s="3">
        <f t="shared" si="3621"/>
        <v>4.6540085442049071E-3</v>
      </c>
      <c r="AW3088" s="3">
        <f t="shared" si="3622"/>
        <v>303.57104148864744</v>
      </c>
      <c r="AX3088" s="3">
        <f t="shared" si="3623"/>
        <v>303.24462738037107</v>
      </c>
      <c r="AY3088" s="3">
        <f t="shared" si="3624"/>
        <v>320.03983659655205</v>
      </c>
      <c r="AZ3088" s="3">
        <f t="shared" si="3625"/>
        <v>1.3036817317682647</v>
      </c>
      <c r="BA3088" s="3">
        <f t="shared" si="3626"/>
        <v>4.3645779417387791</v>
      </c>
      <c r="BB3088" s="3">
        <f t="shared" si="3627"/>
        <v>47.162391435789225</v>
      </c>
      <c r="BC3088" s="3">
        <f t="shared" si="3628"/>
        <v>11.188327562498209</v>
      </c>
      <c r="BD3088" s="3">
        <f t="shared" si="3629"/>
        <v>30.257834434509277</v>
      </c>
      <c r="BE3088" s="3">
        <f t="shared" si="3630"/>
        <v>4.3239548379287829</v>
      </c>
      <c r="BF3088" s="3">
        <f t="shared" si="3631"/>
        <v>0.39867885817755228</v>
      </c>
      <c r="BG3088" s="3">
        <f t="shared" si="3632"/>
        <v>3.3291697235038735</v>
      </c>
      <c r="BH3088" s="3">
        <f t="shared" si="3633"/>
        <v>0.99478511442490936</v>
      </c>
      <c r="BI3088" s="3">
        <f t="shared" si="3634"/>
        <v>0.25430608329686466</v>
      </c>
      <c r="BJ3088" s="3">
        <f t="shared" si="3635"/>
        <v>5.7184579175610741</v>
      </c>
      <c r="BK3088" s="3">
        <f t="shared" si="3636"/>
        <v>0.94275918961784377</v>
      </c>
      <c r="BL3088" s="3">
        <f t="shared" si="3637"/>
        <v>78.722787797684745</v>
      </c>
      <c r="BM3088" s="3">
        <f t="shared" si="3638"/>
        <v>65.231133895187256</v>
      </c>
      <c r="BN3088" s="3">
        <f t="shared" si="3639"/>
        <v>7.938393140475633E-3</v>
      </c>
    </row>
    <row r="3089" spans="1:66">
      <c r="A3089" s="2" t="s">
        <v>3772</v>
      </c>
      <c r="B3089" t="s">
        <v>2748</v>
      </c>
      <c r="C3089">
        <v>20190812</v>
      </c>
      <c r="D3089" t="s">
        <v>338</v>
      </c>
      <c r="E3089" s="2" t="s">
        <v>0</v>
      </c>
      <c r="F3089" s="2" t="s">
        <v>3771</v>
      </c>
      <c r="G3089" s="1">
        <v>2000</v>
      </c>
      <c r="H3089">
        <v>33</v>
      </c>
      <c r="K3089" s="2">
        <v>97</v>
      </c>
      <c r="L3089" s="2" t="s">
        <v>3779</v>
      </c>
      <c r="M3089" s="2">
        <v>22358.500097509474</v>
      </c>
      <c r="N3089" s="2">
        <v>0</v>
      </c>
      <c r="O3089" s="3">
        <f t="shared" si="3612"/>
        <v>-1.3883166406280987</v>
      </c>
      <c r="P3089" s="3">
        <f t="shared" si="3613"/>
        <v>0.48854489004995499</v>
      </c>
      <c r="Q3089" s="3">
        <f t="shared" si="3614"/>
        <v>38.522484477434034</v>
      </c>
      <c r="R3089" s="3">
        <f t="shared" si="3615"/>
        <v>4.7838946499619954</v>
      </c>
      <c r="S3089" s="3">
        <f t="shared" si="3616"/>
        <v>1.0180406947100011</v>
      </c>
      <c r="T3089" s="3">
        <f t="shared" si="3617"/>
        <v>30.304580688476563</v>
      </c>
      <c r="U3089" s="2">
        <v>6</v>
      </c>
      <c r="V3089" s="3">
        <f t="shared" si="3618"/>
        <v>1.4200000166893005</v>
      </c>
      <c r="W3089" s="2">
        <v>1</v>
      </c>
      <c r="X3089" s="3">
        <f t="shared" si="3619"/>
        <v>2.8400000333786011</v>
      </c>
      <c r="Y3089" s="2">
        <v>30.044622421264648</v>
      </c>
      <c r="Z3089" s="2">
        <v>30.304580688476563</v>
      </c>
      <c r="AA3089" s="2">
        <v>30.130228042602539</v>
      </c>
      <c r="AB3089" s="2">
        <v>32.486614227294922</v>
      </c>
      <c r="AC3089" s="2">
        <v>33.957405090332031</v>
      </c>
      <c r="AD3089" s="2">
        <v>30.318595886230469</v>
      </c>
      <c r="AE3089" s="2">
        <v>35.852508544921875</v>
      </c>
      <c r="AF3089" s="2">
        <v>65.838226318359375</v>
      </c>
      <c r="AG3089" s="2">
        <v>77.669105529785156</v>
      </c>
      <c r="AH3089" s="2">
        <v>500.08523559570313</v>
      </c>
      <c r="AI3089" s="2">
        <v>1999.8763427734375</v>
      </c>
      <c r="AJ3089" s="2">
        <v>14.982368469238281</v>
      </c>
      <c r="AK3089" s="2">
        <v>92.532318115234375</v>
      </c>
      <c r="AL3089" s="2">
        <v>1.2214832305908203</v>
      </c>
      <c r="AM3089" s="2">
        <v>-7.7255159616470337E-2</v>
      </c>
      <c r="AN3089" s="2">
        <v>1</v>
      </c>
      <c r="AO3089" s="2">
        <v>-0.21956524252891541</v>
      </c>
      <c r="AP3089" s="2">
        <v>2.737391471862793</v>
      </c>
      <c r="AQ3089" s="2">
        <v>1</v>
      </c>
      <c r="AR3089" s="2">
        <v>0</v>
      </c>
      <c r="AS3089" s="2">
        <v>0.15999999642372131</v>
      </c>
      <c r="AT3089" s="2">
        <v>111135</v>
      </c>
      <c r="AU3089" s="3">
        <f t="shared" si="3620"/>
        <v>0.83347539265950521</v>
      </c>
      <c r="AV3089" s="3">
        <f t="shared" si="3621"/>
        <v>4.7838946499619952E-3</v>
      </c>
      <c r="AW3089" s="3">
        <f t="shared" si="3622"/>
        <v>303.45458068847654</v>
      </c>
      <c r="AX3089" s="3">
        <f t="shared" si="3623"/>
        <v>303.19462242126463</v>
      </c>
      <c r="AY3089" s="3">
        <f t="shared" si="3624"/>
        <v>319.98020769163486</v>
      </c>
      <c r="AZ3089" s="3">
        <f t="shared" si="3625"/>
        <v>1.2452655130338557</v>
      </c>
      <c r="BA3089" s="3">
        <f t="shared" si="3626"/>
        <v>4.3355564206178707</v>
      </c>
      <c r="BB3089" s="3">
        <f t="shared" si="3627"/>
        <v>46.854509958548974</v>
      </c>
      <c r="BC3089" s="3">
        <f t="shared" si="3628"/>
        <v>11.002001413627099</v>
      </c>
      <c r="BD3089" s="3">
        <f t="shared" si="3629"/>
        <v>30.174601554870605</v>
      </c>
      <c r="BE3089" s="3">
        <f t="shared" si="3630"/>
        <v>4.3033648813129002</v>
      </c>
      <c r="BF3089" s="3">
        <f t="shared" si="3631"/>
        <v>0.41683905008548328</v>
      </c>
      <c r="BG3089" s="3">
        <f t="shared" si="3632"/>
        <v>3.3175157259078696</v>
      </c>
      <c r="BH3089" s="3">
        <f t="shared" si="3633"/>
        <v>0.9858491554050306</v>
      </c>
      <c r="BI3089" s="3">
        <f t="shared" si="3634"/>
        <v>0.26613963518229949</v>
      </c>
      <c r="BJ3089" s="3">
        <f t="shared" si="3635"/>
        <v>3.5645747882551042</v>
      </c>
      <c r="BK3089" s="3">
        <f t="shared" si="3636"/>
        <v>1.1344354603939311</v>
      </c>
      <c r="BL3089" s="3">
        <f t="shared" si="3637"/>
        <v>79.100989125097399</v>
      </c>
      <c r="BM3089" s="3">
        <f t="shared" si="3638"/>
        <v>34.61734433076164</v>
      </c>
      <c r="BN3089" s="3">
        <f t="shared" si="3639"/>
        <v>-3.1723178544036751E-2</v>
      </c>
    </row>
    <row r="3090" spans="1:66">
      <c r="A3090" s="2" t="s">
        <v>3772</v>
      </c>
      <c r="B3090" t="s">
        <v>2748</v>
      </c>
      <c r="C3090">
        <v>20190812</v>
      </c>
      <c r="D3090" t="s">
        <v>338</v>
      </c>
      <c r="E3090" s="2" t="s">
        <v>0</v>
      </c>
      <c r="F3090" s="2" t="s">
        <v>3771</v>
      </c>
      <c r="G3090" s="1">
        <v>2000</v>
      </c>
      <c r="H3090">
        <v>400</v>
      </c>
      <c r="K3090" s="2">
        <v>98</v>
      </c>
      <c r="L3090" s="2" t="s">
        <v>3780</v>
      </c>
      <c r="M3090" s="2">
        <v>22525.000096537173</v>
      </c>
      <c r="N3090" s="2">
        <v>0</v>
      </c>
      <c r="O3090" s="3">
        <f t="shared" si="3612"/>
        <v>19.417944450771294</v>
      </c>
      <c r="P3090" s="3">
        <f t="shared" si="3613"/>
        <v>0.4990620647384994</v>
      </c>
      <c r="Q3090" s="3">
        <f t="shared" si="3614"/>
        <v>296.75837755218026</v>
      </c>
      <c r="R3090" s="3">
        <f t="shared" si="3615"/>
        <v>4.969777373990528</v>
      </c>
      <c r="S3090" s="3">
        <f t="shared" si="3616"/>
        <v>1.0388955773431294</v>
      </c>
      <c r="T3090" s="3">
        <f t="shared" si="3617"/>
        <v>30.239356994628906</v>
      </c>
      <c r="U3090" s="2">
        <v>6</v>
      </c>
      <c r="V3090" s="3">
        <f t="shared" si="3618"/>
        <v>1.4200000166893005</v>
      </c>
      <c r="W3090" s="2">
        <v>1</v>
      </c>
      <c r="X3090" s="3">
        <f t="shared" si="3619"/>
        <v>2.8400000333786011</v>
      </c>
      <c r="Y3090" s="2">
        <v>30.022844314575195</v>
      </c>
      <c r="Z3090" s="2">
        <v>30.239356994628906</v>
      </c>
      <c r="AA3090" s="2">
        <v>30.128849029541016</v>
      </c>
      <c r="AB3090" s="2">
        <v>400.06427001953125</v>
      </c>
      <c r="AC3090" s="2">
        <v>374.53225708007813</v>
      </c>
      <c r="AD3090" s="2">
        <v>29.700578689575195</v>
      </c>
      <c r="AE3090" s="2">
        <v>35.452178955078125</v>
      </c>
      <c r="AF3090" s="2">
        <v>64.423698425292969</v>
      </c>
      <c r="AG3090" s="2">
        <v>76.899238586425781</v>
      </c>
      <c r="AH3090" s="2">
        <v>500.06130981445313</v>
      </c>
      <c r="AI3090" s="2">
        <v>2001.3935546875</v>
      </c>
      <c r="AJ3090" s="2">
        <v>11.305215835571289</v>
      </c>
      <c r="AK3090" s="2">
        <v>92.532562255859375</v>
      </c>
      <c r="AL3090" s="2">
        <v>-0.59602165222167969</v>
      </c>
      <c r="AM3090" s="2">
        <v>-7.0682436227798462E-2</v>
      </c>
      <c r="AN3090" s="2">
        <v>1</v>
      </c>
      <c r="AO3090" s="2">
        <v>-0.21956524252891541</v>
      </c>
      <c r="AP3090" s="2">
        <v>2.737391471862793</v>
      </c>
      <c r="AQ3090" s="2">
        <v>1</v>
      </c>
      <c r="AR3090" s="2">
        <v>0</v>
      </c>
      <c r="AS3090" s="2">
        <v>0.15999999642372131</v>
      </c>
      <c r="AT3090" s="2">
        <v>111115</v>
      </c>
      <c r="AU3090" s="3">
        <f t="shared" si="3620"/>
        <v>0.83343551635742164</v>
      </c>
      <c r="AV3090" s="3">
        <f t="shared" si="3621"/>
        <v>4.9697773739905277E-3</v>
      </c>
      <c r="AW3090" s="3">
        <f t="shared" si="3622"/>
        <v>303.38935699462888</v>
      </c>
      <c r="AX3090" s="3">
        <f t="shared" si="3623"/>
        <v>303.17284431457517</v>
      </c>
      <c r="AY3090" s="3">
        <f t="shared" si="3624"/>
        <v>320.22296159245889</v>
      </c>
      <c r="AZ3090" s="3">
        <f t="shared" si="3625"/>
        <v>1.1579770198474122</v>
      </c>
      <c r="BA3090" s="3">
        <f t="shared" si="3626"/>
        <v>4.3193765336097636</v>
      </c>
      <c r="BB3090" s="3">
        <f t="shared" si="3627"/>
        <v>46.679530192478282</v>
      </c>
      <c r="BC3090" s="3">
        <f t="shared" si="3628"/>
        <v>11.227351237400157</v>
      </c>
      <c r="BD3090" s="3">
        <f t="shared" si="3629"/>
        <v>30.131100654602051</v>
      </c>
      <c r="BE3090" s="3">
        <f t="shared" si="3630"/>
        <v>4.2926377652726764</v>
      </c>
      <c r="BF3090" s="3">
        <f t="shared" si="3631"/>
        <v>0.42447137515488814</v>
      </c>
      <c r="BG3090" s="3">
        <f t="shared" si="3632"/>
        <v>3.2804809562666342</v>
      </c>
      <c r="BH3090" s="3">
        <f t="shared" si="3633"/>
        <v>1.0121568090060422</v>
      </c>
      <c r="BI3090" s="3">
        <f t="shared" si="3634"/>
        <v>0.27111964945623179</v>
      </c>
      <c r="BJ3090" s="3">
        <f t="shared" si="3635"/>
        <v>27.459813045794942</v>
      </c>
      <c r="BK3090" s="3">
        <f t="shared" si="3636"/>
        <v>0.79234397556504954</v>
      </c>
      <c r="BL3090" s="3">
        <f t="shared" si="3637"/>
        <v>78.666805200011851</v>
      </c>
      <c r="BM3090" s="3">
        <f t="shared" si="3638"/>
        <v>365.3018962700624</v>
      </c>
      <c r="BN3090" s="3">
        <f t="shared" si="3639"/>
        <v>4.1816034055409956E-2</v>
      </c>
    </row>
    <row r="3091" spans="1:66">
      <c r="A3091" s="2" t="s">
        <v>3772</v>
      </c>
      <c r="B3091" t="s">
        <v>2748</v>
      </c>
      <c r="C3091">
        <v>20190812</v>
      </c>
      <c r="D3091" t="s">
        <v>338</v>
      </c>
      <c r="E3091" s="2" t="s">
        <v>0</v>
      </c>
      <c r="F3091" s="2" t="s">
        <v>3771</v>
      </c>
      <c r="G3091" s="1">
        <v>2000</v>
      </c>
      <c r="H3091">
        <v>400</v>
      </c>
      <c r="K3091" s="2">
        <v>99</v>
      </c>
      <c r="L3091" s="2" t="s">
        <v>3781</v>
      </c>
      <c r="M3091" s="2">
        <v>22618.000097520649</v>
      </c>
      <c r="N3091" s="2">
        <v>0</v>
      </c>
      <c r="O3091" s="3">
        <f t="shared" si="3612"/>
        <v>19.131007676754546</v>
      </c>
      <c r="P3091" s="3">
        <f t="shared" si="3613"/>
        <v>0.47975456620083884</v>
      </c>
      <c r="Q3091" s="3">
        <f t="shared" si="3614"/>
        <v>294.98846979378948</v>
      </c>
      <c r="R3091" s="3">
        <f t="shared" si="3615"/>
        <v>4.8341679174193555</v>
      </c>
      <c r="S3091" s="3">
        <f t="shared" si="3616"/>
        <v>1.0453655587406741</v>
      </c>
      <c r="T3091" s="3">
        <f t="shared" si="3617"/>
        <v>30.135622024536133</v>
      </c>
      <c r="U3091" s="2">
        <v>6</v>
      </c>
      <c r="V3091" s="3">
        <f t="shared" si="3618"/>
        <v>1.4200000166893005</v>
      </c>
      <c r="W3091" s="2">
        <v>1</v>
      </c>
      <c r="X3091" s="3">
        <f t="shared" si="3619"/>
        <v>2.8400000333786011</v>
      </c>
      <c r="Y3091" s="2">
        <v>29.961132049560547</v>
      </c>
      <c r="Z3091" s="2">
        <v>30.135622024536133</v>
      </c>
      <c r="AA3091" s="2">
        <v>30.132062911987305</v>
      </c>
      <c r="AB3091" s="2">
        <v>399.32046508789063</v>
      </c>
      <c r="AC3091" s="2">
        <v>374.19439697265625</v>
      </c>
      <c r="AD3091" s="2">
        <v>29.51202392578125</v>
      </c>
      <c r="AE3091" s="2">
        <v>35.10894775390625</v>
      </c>
      <c r="AF3091" s="2">
        <v>64.448577880859375</v>
      </c>
      <c r="AG3091" s="2">
        <v>76.418991088867188</v>
      </c>
      <c r="AH3091" s="2">
        <v>500.03668212890625</v>
      </c>
      <c r="AI3091" s="2">
        <v>2000.631103515625</v>
      </c>
      <c r="AJ3091" s="2">
        <v>9.9615640640258789</v>
      </c>
      <c r="AK3091" s="2">
        <v>92.523025512695313</v>
      </c>
      <c r="AL3091" s="2">
        <v>-0.28602409362792969</v>
      </c>
      <c r="AM3091" s="2">
        <v>-5.9154421091079712E-2</v>
      </c>
      <c r="AN3091" s="2">
        <v>1</v>
      </c>
      <c r="AO3091" s="2">
        <v>-0.21956524252891541</v>
      </c>
      <c r="AP3091" s="2">
        <v>2.737391471862793</v>
      </c>
      <c r="AQ3091" s="2">
        <v>1</v>
      </c>
      <c r="AR3091" s="2">
        <v>0</v>
      </c>
      <c r="AS3091" s="2">
        <v>0.15999999642372131</v>
      </c>
      <c r="AT3091" s="2">
        <v>111115</v>
      </c>
      <c r="AU3091" s="3">
        <f t="shared" si="3620"/>
        <v>0.8333944702148437</v>
      </c>
      <c r="AV3091" s="3">
        <f t="shared" si="3621"/>
        <v>4.8341679174193552E-3</v>
      </c>
      <c r="AW3091" s="3">
        <f t="shared" si="3622"/>
        <v>303.28562202453611</v>
      </c>
      <c r="AX3091" s="3">
        <f t="shared" si="3623"/>
        <v>303.11113204956052</v>
      </c>
      <c r="AY3091" s="3">
        <f t="shared" si="3624"/>
        <v>320.10096940768562</v>
      </c>
      <c r="AZ3091" s="3">
        <f t="shared" si="3625"/>
        <v>1.2330221495812412</v>
      </c>
      <c r="BA3091" s="3">
        <f t="shared" si="3626"/>
        <v>4.2937516274992289</v>
      </c>
      <c r="BB3091" s="3">
        <f t="shared" si="3627"/>
        <v>46.407384580285608</v>
      </c>
      <c r="BC3091" s="3">
        <f t="shared" si="3628"/>
        <v>11.298436826379358</v>
      </c>
      <c r="BD3091" s="3">
        <f t="shared" si="3629"/>
        <v>30.04837703704834</v>
      </c>
      <c r="BE3091" s="3">
        <f t="shared" si="3630"/>
        <v>4.2723027878026913</v>
      </c>
      <c r="BF3091" s="3">
        <f t="shared" si="3631"/>
        <v>0.41042280179279694</v>
      </c>
      <c r="BG3091" s="3">
        <f t="shared" si="3632"/>
        <v>3.2483860687585548</v>
      </c>
      <c r="BH3091" s="3">
        <f t="shared" si="3633"/>
        <v>1.0239167190441365</v>
      </c>
      <c r="BI3091" s="3">
        <f t="shared" si="3634"/>
        <v>0.26195613874456419</v>
      </c>
      <c r="BJ3091" s="3">
        <f t="shared" si="3635"/>
        <v>27.293225716681732</v>
      </c>
      <c r="BK3091" s="3">
        <f t="shared" si="3636"/>
        <v>0.78832946773210333</v>
      </c>
      <c r="BL3091" s="3">
        <f t="shared" si="3637"/>
        <v>78.28721551878391</v>
      </c>
      <c r="BM3091" s="3">
        <f t="shared" si="3638"/>
        <v>365.10043216277074</v>
      </c>
      <c r="BN3091" s="3">
        <f t="shared" si="3639"/>
        <v>4.102195421159828E-2</v>
      </c>
    </row>
    <row r="3092" spans="1:66">
      <c r="A3092" s="2" t="s">
        <v>3772</v>
      </c>
      <c r="B3092" t="s">
        <v>2748</v>
      </c>
      <c r="C3092">
        <v>20190812</v>
      </c>
      <c r="D3092" t="s">
        <v>338</v>
      </c>
      <c r="E3092" s="2" t="s">
        <v>0</v>
      </c>
      <c r="F3092" s="2" t="s">
        <v>3771</v>
      </c>
      <c r="G3092" s="1">
        <v>2000</v>
      </c>
      <c r="H3092">
        <v>400</v>
      </c>
      <c r="K3092" s="2">
        <v>100</v>
      </c>
      <c r="L3092" s="2" t="s">
        <v>3782</v>
      </c>
      <c r="M3092" s="2">
        <v>22708.500097509474</v>
      </c>
      <c r="N3092" s="2">
        <v>0</v>
      </c>
      <c r="O3092" s="3">
        <f t="shared" si="3612"/>
        <v>19.636846082132177</v>
      </c>
      <c r="P3092" s="3">
        <f t="shared" si="3613"/>
        <v>0.48552039820968673</v>
      </c>
      <c r="Q3092" s="3">
        <f t="shared" si="3614"/>
        <v>293.66941390432743</v>
      </c>
      <c r="R3092" s="3">
        <f t="shared" si="3615"/>
        <v>4.9165480023663779</v>
      </c>
      <c r="S3092" s="3">
        <f t="shared" si="3616"/>
        <v>1.0525507715894551</v>
      </c>
      <c r="T3092" s="3">
        <f t="shared" si="3617"/>
        <v>30.07806396484375</v>
      </c>
      <c r="U3092" s="2">
        <v>6</v>
      </c>
      <c r="V3092" s="3">
        <f t="shared" si="3618"/>
        <v>1.4200000166893005</v>
      </c>
      <c r="W3092" s="2">
        <v>1</v>
      </c>
      <c r="X3092" s="3">
        <f t="shared" si="3619"/>
        <v>2.8400000333786011</v>
      </c>
      <c r="Y3092" s="2">
        <v>29.942342758178711</v>
      </c>
      <c r="Z3092" s="2">
        <v>30.07806396484375</v>
      </c>
      <c r="AA3092" s="2">
        <v>30.131126403808594</v>
      </c>
      <c r="AB3092" s="2">
        <v>399.82095336914063</v>
      </c>
      <c r="AC3092" s="2">
        <v>374.05514526367188</v>
      </c>
      <c r="AD3092" s="2">
        <v>29.186548233032227</v>
      </c>
      <c r="AE3092" s="2">
        <v>34.87945556640625</v>
      </c>
      <c r="AF3092" s="2">
        <v>63.753486633300781</v>
      </c>
      <c r="AG3092" s="2">
        <v>75.996063232421875</v>
      </c>
      <c r="AH3092" s="2">
        <v>500.10244750976563</v>
      </c>
      <c r="AI3092" s="2">
        <v>2000.25244140625</v>
      </c>
      <c r="AJ3092" s="2">
        <v>12.577850341796875</v>
      </c>
      <c r="AK3092" s="2">
        <v>92.519790649414063</v>
      </c>
      <c r="AL3092" s="2">
        <v>-0.23371696472167969</v>
      </c>
      <c r="AM3092" s="2">
        <v>-4.5059114694595337E-2</v>
      </c>
      <c r="AN3092" s="2">
        <v>1</v>
      </c>
      <c r="AO3092" s="2">
        <v>-0.21956524252891541</v>
      </c>
      <c r="AP3092" s="2">
        <v>2.737391471862793</v>
      </c>
      <c r="AQ3092" s="2">
        <v>1</v>
      </c>
      <c r="AR3092" s="2">
        <v>0</v>
      </c>
      <c r="AS3092" s="2">
        <v>0.15999999642372131</v>
      </c>
      <c r="AT3092" s="2">
        <v>111115</v>
      </c>
      <c r="AU3092" s="3">
        <f t="shared" si="3620"/>
        <v>0.83350407918294256</v>
      </c>
      <c r="AV3092" s="3">
        <f t="shared" si="3621"/>
        <v>4.9165480023663777E-3</v>
      </c>
      <c r="AW3092" s="3">
        <f t="shared" si="3622"/>
        <v>303.22806396484373</v>
      </c>
      <c r="AX3092" s="3">
        <f t="shared" si="3623"/>
        <v>303.09234275817869</v>
      </c>
      <c r="AY3092" s="3">
        <f t="shared" si="3624"/>
        <v>320.04038347153983</v>
      </c>
      <c r="AZ3092" s="3">
        <f t="shared" si="3625"/>
        <v>1.1951544910751382</v>
      </c>
      <c r="BA3092" s="3">
        <f t="shared" si="3626"/>
        <v>4.2795906985589012</v>
      </c>
      <c r="BB3092" s="3">
        <f t="shared" si="3627"/>
        <v>46.255948792357152</v>
      </c>
      <c r="BC3092" s="3">
        <f t="shared" si="3628"/>
        <v>11.376493225950902</v>
      </c>
      <c r="BD3092" s="3">
        <f t="shared" si="3629"/>
        <v>30.01020336151123</v>
      </c>
      <c r="BE3092" s="3">
        <f t="shared" si="3630"/>
        <v>4.2629473435819891</v>
      </c>
      <c r="BF3092" s="3">
        <f t="shared" si="3631"/>
        <v>0.41463523544281516</v>
      </c>
      <c r="BG3092" s="3">
        <f t="shared" si="3632"/>
        <v>3.2270399269694461</v>
      </c>
      <c r="BH3092" s="3">
        <f t="shared" si="3633"/>
        <v>1.035907416612543</v>
      </c>
      <c r="BI3092" s="3">
        <f t="shared" si="3634"/>
        <v>0.26470239986704902</v>
      </c>
      <c r="BJ3092" s="3">
        <f t="shared" si="3635"/>
        <v>27.170232694564501</v>
      </c>
      <c r="BK3092" s="3">
        <f t="shared" si="3636"/>
        <v>0.78509657632785546</v>
      </c>
      <c r="BL3092" s="3">
        <f t="shared" si="3637"/>
        <v>78.10801159225808</v>
      </c>
      <c r="BM3092" s="3">
        <f t="shared" si="3638"/>
        <v>364.72072910194345</v>
      </c>
      <c r="BN3092" s="3">
        <f t="shared" si="3639"/>
        <v>4.2053957426419139E-2</v>
      </c>
    </row>
    <row r="3093" spans="1:66">
      <c r="A3093" s="2" t="s">
        <v>3772</v>
      </c>
      <c r="B3093" t="s">
        <v>2748</v>
      </c>
      <c r="C3093">
        <v>20190812</v>
      </c>
      <c r="D3093" t="s">
        <v>338</v>
      </c>
      <c r="E3093" s="2" t="s">
        <v>0</v>
      </c>
      <c r="F3093" s="2" t="s">
        <v>3771</v>
      </c>
      <c r="G3093" s="1">
        <v>2000</v>
      </c>
      <c r="H3093">
        <v>475</v>
      </c>
      <c r="K3093" s="2">
        <v>101</v>
      </c>
      <c r="L3093" s="2" t="s">
        <v>3783</v>
      </c>
      <c r="M3093" s="2">
        <v>22816.000097498298</v>
      </c>
      <c r="N3093" s="2">
        <v>0</v>
      </c>
      <c r="O3093" s="3">
        <f t="shared" si="3612"/>
        <v>23.3539637981571</v>
      </c>
      <c r="P3093" s="3">
        <f t="shared" si="3613"/>
        <v>0.48927483407011724</v>
      </c>
      <c r="Q3093" s="3">
        <f t="shared" si="3614"/>
        <v>349.11548007918265</v>
      </c>
      <c r="R3093" s="3">
        <f t="shared" si="3615"/>
        <v>4.9567182683243258</v>
      </c>
      <c r="S3093" s="3">
        <f t="shared" si="3616"/>
        <v>1.0544372554916555</v>
      </c>
      <c r="T3093" s="3">
        <f t="shared" si="3617"/>
        <v>30.011600494384766</v>
      </c>
      <c r="U3093" s="2">
        <v>6</v>
      </c>
      <c r="V3093" s="3">
        <f t="shared" si="3618"/>
        <v>1.4200000166893005</v>
      </c>
      <c r="W3093" s="2">
        <v>1</v>
      </c>
      <c r="X3093" s="3">
        <f t="shared" si="3619"/>
        <v>2.8400000333786011</v>
      </c>
      <c r="Y3093" s="2">
        <v>29.920339584350586</v>
      </c>
      <c r="Z3093" s="2">
        <v>30.011600494384766</v>
      </c>
      <c r="AA3093" s="2">
        <v>30.1314697265625</v>
      </c>
      <c r="AB3093" s="2">
        <v>474.790771484375</v>
      </c>
      <c r="AC3093" s="2">
        <v>444.12945556640625</v>
      </c>
      <c r="AD3093" s="2">
        <v>28.940935134887695</v>
      </c>
      <c r="AE3093" s="2">
        <v>34.681743621826172</v>
      </c>
      <c r="AF3093" s="2">
        <v>63.248371124267578</v>
      </c>
      <c r="AG3093" s="2">
        <v>75.663650512695313</v>
      </c>
      <c r="AH3093" s="2">
        <v>500.083984375</v>
      </c>
      <c r="AI3093" s="2">
        <v>2000.4088134765625</v>
      </c>
      <c r="AJ3093" s="2">
        <v>11.100171089172363</v>
      </c>
      <c r="AK3093" s="2">
        <v>92.522804260253906</v>
      </c>
      <c r="AL3093" s="2">
        <v>-0.91615104675292969</v>
      </c>
      <c r="AM3093" s="2">
        <v>-5.1963716745376587E-2</v>
      </c>
      <c r="AN3093" s="2">
        <v>1</v>
      </c>
      <c r="AO3093" s="2">
        <v>-0.21956524252891541</v>
      </c>
      <c r="AP3093" s="2">
        <v>2.737391471862793</v>
      </c>
      <c r="AQ3093" s="2">
        <v>1</v>
      </c>
      <c r="AR3093" s="2">
        <v>0</v>
      </c>
      <c r="AS3093" s="2">
        <v>0.15999999642372131</v>
      </c>
      <c r="AT3093" s="2">
        <v>111115</v>
      </c>
      <c r="AU3093" s="3">
        <f t="shared" si="3620"/>
        <v>0.83347330729166647</v>
      </c>
      <c r="AV3093" s="3">
        <f t="shared" si="3621"/>
        <v>4.956718268324326E-3</v>
      </c>
      <c r="AW3093" s="3">
        <f t="shared" si="3622"/>
        <v>303.16160049438474</v>
      </c>
      <c r="AX3093" s="3">
        <f t="shared" si="3623"/>
        <v>303.07033958435056</v>
      </c>
      <c r="AY3093" s="3">
        <f t="shared" si="3624"/>
        <v>320.0654030022306</v>
      </c>
      <c r="AZ3093" s="3">
        <f t="shared" si="3625"/>
        <v>1.1810034583972313</v>
      </c>
      <c r="BA3093" s="3">
        <f t="shared" si="3626"/>
        <v>4.2632894320181878</v>
      </c>
      <c r="BB3093" s="3">
        <f t="shared" si="3627"/>
        <v>46.078255691711867</v>
      </c>
      <c r="BC3093" s="3">
        <f t="shared" si="3628"/>
        <v>11.396512069885695</v>
      </c>
      <c r="BD3093" s="3">
        <f t="shared" si="3629"/>
        <v>29.965970039367676</v>
      </c>
      <c r="BE3093" s="3">
        <f t="shared" si="3630"/>
        <v>4.2521291609401226</v>
      </c>
      <c r="BF3093" s="3">
        <f t="shared" si="3631"/>
        <v>0.41737032849897177</v>
      </c>
      <c r="BG3093" s="3">
        <f t="shared" si="3632"/>
        <v>3.2088521765265323</v>
      </c>
      <c r="BH3093" s="3">
        <f t="shared" si="3633"/>
        <v>1.0432769844135903</v>
      </c>
      <c r="BI3093" s="3">
        <f t="shared" si="3634"/>
        <v>0.26648616164310435</v>
      </c>
      <c r="BJ3093" s="3">
        <f t="shared" si="3635"/>
        <v>32.301143227590785</v>
      </c>
      <c r="BK3093" s="3">
        <f t="shared" si="3636"/>
        <v>0.78606693544779516</v>
      </c>
      <c r="BL3093" s="3">
        <f t="shared" si="3637"/>
        <v>78.014045425134498</v>
      </c>
      <c r="BM3093" s="3">
        <f t="shared" si="3638"/>
        <v>433.02809966606668</v>
      </c>
      <c r="BN3093" s="3">
        <f t="shared" si="3639"/>
        <v>4.2074340995685425E-2</v>
      </c>
    </row>
    <row r="3094" spans="1:66">
      <c r="A3094" s="2" t="s">
        <v>3772</v>
      </c>
      <c r="B3094" t="s">
        <v>2748</v>
      </c>
      <c r="C3094">
        <v>20190812</v>
      </c>
      <c r="D3094" t="s">
        <v>338</v>
      </c>
      <c r="E3094" s="2" t="s">
        <v>0</v>
      </c>
      <c r="F3094" s="2" t="s">
        <v>3771</v>
      </c>
      <c r="G3094" s="1">
        <v>2000</v>
      </c>
      <c r="H3094">
        <v>575</v>
      </c>
      <c r="K3094" s="2">
        <v>102</v>
      </c>
      <c r="L3094" s="2" t="s">
        <v>3784</v>
      </c>
      <c r="M3094" s="2">
        <v>22931.000097408891</v>
      </c>
      <c r="N3094" s="2">
        <v>0</v>
      </c>
      <c r="O3094" s="3">
        <f t="shared" si="3612"/>
        <v>27.295113887064982</v>
      </c>
      <c r="P3094" s="3">
        <f t="shared" si="3613"/>
        <v>0.48998746643358271</v>
      </c>
      <c r="Q3094" s="3">
        <f t="shared" si="3614"/>
        <v>427.84035177179021</v>
      </c>
      <c r="R3094" s="3">
        <f t="shared" si="3615"/>
        <v>5.032519526260903</v>
      </c>
      <c r="S3094" s="3">
        <f t="shared" si="3616"/>
        <v>1.0691061360977283</v>
      </c>
      <c r="T3094" s="3">
        <f t="shared" si="3617"/>
        <v>30.04780387878418</v>
      </c>
      <c r="U3094" s="2">
        <v>6</v>
      </c>
      <c r="V3094" s="3">
        <f t="shared" si="3618"/>
        <v>1.4200000166893005</v>
      </c>
      <c r="W3094" s="2">
        <v>1</v>
      </c>
      <c r="X3094" s="3">
        <f t="shared" si="3619"/>
        <v>2.8400000333786011</v>
      </c>
      <c r="Y3094" s="2">
        <v>29.933094024658203</v>
      </c>
      <c r="Z3094" s="2">
        <v>30.04780387878418</v>
      </c>
      <c r="AA3094" s="2">
        <v>30.131732940673828</v>
      </c>
      <c r="AB3094" s="2">
        <v>575.2606201171875</v>
      </c>
      <c r="AC3094" s="2">
        <v>539.25665283203125</v>
      </c>
      <c r="AD3094" s="2">
        <v>28.793657302856445</v>
      </c>
      <c r="AE3094" s="2">
        <v>34.622501373291016</v>
      </c>
      <c r="AF3094" s="2">
        <v>62.767280578613281</v>
      </c>
      <c r="AG3094" s="2">
        <v>75.472427368164063</v>
      </c>
      <c r="AH3094" s="2">
        <v>500.09378051757813</v>
      </c>
      <c r="AI3094" s="2">
        <v>2000.800537109375</v>
      </c>
      <c r="AJ3094" s="2">
        <v>11.482151985168457</v>
      </c>
      <c r="AK3094" s="2">
        <v>92.513710021972656</v>
      </c>
      <c r="AL3094" s="2">
        <v>-1.8826427459716797</v>
      </c>
      <c r="AM3094" s="2">
        <v>-4.8293977975845337E-2</v>
      </c>
      <c r="AN3094" s="2">
        <v>1</v>
      </c>
      <c r="AO3094" s="2">
        <v>-0.21956524252891541</v>
      </c>
      <c r="AP3094" s="2">
        <v>2.737391471862793</v>
      </c>
      <c r="AQ3094" s="2">
        <v>1</v>
      </c>
      <c r="AR3094" s="2">
        <v>0</v>
      </c>
      <c r="AS3094" s="2">
        <v>0.15999999642372131</v>
      </c>
      <c r="AT3094" s="2">
        <v>111115</v>
      </c>
      <c r="AU3094" s="3">
        <f t="shared" si="3620"/>
        <v>0.83348963419596356</v>
      </c>
      <c r="AV3094" s="3">
        <f t="shared" si="3621"/>
        <v>5.032519526260903E-3</v>
      </c>
      <c r="AW3094" s="3">
        <f t="shared" si="3622"/>
        <v>303.19780387878416</v>
      </c>
      <c r="AX3094" s="3">
        <f t="shared" si="3623"/>
        <v>303.08309402465818</v>
      </c>
      <c r="AY3094" s="3">
        <f t="shared" si="3624"/>
        <v>320.12807878207968</v>
      </c>
      <c r="AZ3094" s="3">
        <f t="shared" si="3625"/>
        <v>1.1390383365593717</v>
      </c>
      <c r="BA3094" s="3">
        <f t="shared" si="3626"/>
        <v>4.2721621883817233</v>
      </c>
      <c r="BB3094" s="3">
        <f t="shared" si="3627"/>
        <v>46.178692729618724</v>
      </c>
      <c r="BC3094" s="3">
        <f t="shared" si="3628"/>
        <v>11.556191356327709</v>
      </c>
      <c r="BD3094" s="3">
        <f t="shared" si="3629"/>
        <v>29.990448951721191</v>
      </c>
      <c r="BE3094" s="3">
        <f t="shared" si="3630"/>
        <v>4.2581130296610556</v>
      </c>
      <c r="BF3094" s="3">
        <f t="shared" si="3631"/>
        <v>0.41788878219661701</v>
      </c>
      <c r="BG3094" s="3">
        <f t="shared" si="3632"/>
        <v>3.203056052283995</v>
      </c>
      <c r="BH3094" s="3">
        <f t="shared" si="3633"/>
        <v>1.0550569773770606</v>
      </c>
      <c r="BI3094" s="3">
        <f t="shared" si="3634"/>
        <v>0.2668243415361618</v>
      </c>
      <c r="BJ3094" s="3">
        <f t="shared" si="3635"/>
        <v>39.581098239514176</v>
      </c>
      <c r="BK3094" s="3">
        <f t="shared" si="3636"/>
        <v>0.79338910243366956</v>
      </c>
      <c r="BL3094" s="3">
        <f t="shared" si="3637"/>
        <v>77.758766831245069</v>
      </c>
      <c r="BM3094" s="3">
        <f t="shared" si="3638"/>
        <v>526.28186293257443</v>
      </c>
      <c r="BN3094" s="3">
        <f t="shared" si="3639"/>
        <v>4.0328853146293676E-2</v>
      </c>
    </row>
    <row r="3095" spans="1:66">
      <c r="A3095" s="2" t="s">
        <v>3772</v>
      </c>
      <c r="B3095" t="s">
        <v>2748</v>
      </c>
      <c r="C3095">
        <v>20190812</v>
      </c>
      <c r="D3095" t="s">
        <v>338</v>
      </c>
      <c r="E3095" s="2" t="s">
        <v>0</v>
      </c>
      <c r="F3095" s="2" t="s">
        <v>3771</v>
      </c>
      <c r="G3095" s="1">
        <v>2000</v>
      </c>
      <c r="H3095">
        <v>675</v>
      </c>
      <c r="K3095" s="2">
        <v>103</v>
      </c>
      <c r="L3095" s="2" t="s">
        <v>3785</v>
      </c>
      <c r="M3095" s="2">
        <v>23031.000097520649</v>
      </c>
      <c r="N3095" s="2">
        <v>0</v>
      </c>
      <c r="O3095" s="3">
        <f t="shared" si="3612"/>
        <v>29.122812442403209</v>
      </c>
      <c r="P3095" s="3">
        <f t="shared" si="3613"/>
        <v>0.46340146421194084</v>
      </c>
      <c r="Q3095" s="3">
        <f t="shared" si="3614"/>
        <v>511.03983388377236</v>
      </c>
      <c r="R3095" s="3">
        <f t="shared" si="3615"/>
        <v>4.8493292343514316</v>
      </c>
      <c r="S3095" s="3">
        <f t="shared" si="3616"/>
        <v>1.0806174628128202</v>
      </c>
      <c r="T3095" s="3">
        <f t="shared" si="3617"/>
        <v>30.029949188232422</v>
      </c>
      <c r="U3095" s="2">
        <v>6</v>
      </c>
      <c r="V3095" s="3">
        <f t="shared" si="3618"/>
        <v>1.4200000166893005</v>
      </c>
      <c r="W3095" s="2">
        <v>1</v>
      </c>
      <c r="X3095" s="3">
        <f t="shared" si="3619"/>
        <v>2.8400000333786011</v>
      </c>
      <c r="Y3095" s="2">
        <v>29.918237686157227</v>
      </c>
      <c r="Z3095" s="2">
        <v>30.029949188232422</v>
      </c>
      <c r="AA3095" s="2">
        <v>30.131887435913086</v>
      </c>
      <c r="AB3095" s="2">
        <v>675.236328125</v>
      </c>
      <c r="AC3095" s="2">
        <v>636.5916748046875</v>
      </c>
      <c r="AD3095" s="2">
        <v>28.836210250854492</v>
      </c>
      <c r="AE3095" s="2">
        <v>34.453868865966797</v>
      </c>
      <c r="AF3095" s="2">
        <v>63.119876861572266</v>
      </c>
      <c r="AG3095" s="2">
        <v>75.161842346191406</v>
      </c>
      <c r="AH3095" s="2">
        <v>500.09280395507813</v>
      </c>
      <c r="AI3095" s="2">
        <v>2000.03173828125</v>
      </c>
      <c r="AJ3095" s="2">
        <v>10.40428638458252</v>
      </c>
      <c r="AK3095" s="2">
        <v>92.505340576171875</v>
      </c>
      <c r="AL3095" s="2">
        <v>-2.9965343475341797</v>
      </c>
      <c r="AM3095" s="2">
        <v>-4.5345216989517212E-2</v>
      </c>
      <c r="AN3095" s="2">
        <v>1</v>
      </c>
      <c r="AO3095" s="2">
        <v>-0.21956524252891541</v>
      </c>
      <c r="AP3095" s="2">
        <v>2.737391471862793</v>
      </c>
      <c r="AQ3095" s="2">
        <v>1</v>
      </c>
      <c r="AR3095" s="2">
        <v>0</v>
      </c>
      <c r="AS3095" s="2">
        <v>0.15999999642372131</v>
      </c>
      <c r="AT3095" s="2">
        <v>111115</v>
      </c>
      <c r="AU3095" s="3">
        <f t="shared" si="3620"/>
        <v>0.83348800659179678</v>
      </c>
      <c r="AV3095" s="3">
        <f t="shared" si="3621"/>
        <v>4.8493292343514318E-3</v>
      </c>
      <c r="AW3095" s="3">
        <f t="shared" si="3622"/>
        <v>303.1799491882324</v>
      </c>
      <c r="AX3095" s="3">
        <f t="shared" si="3623"/>
        <v>303.0682376861572</v>
      </c>
      <c r="AY3095" s="3">
        <f t="shared" si="3624"/>
        <v>320.00507097232912</v>
      </c>
      <c r="AZ3095" s="3">
        <f t="shared" si="3625"/>
        <v>1.2330926326805807</v>
      </c>
      <c r="BA3095" s="3">
        <f t="shared" si="3626"/>
        <v>4.2677843364258434</v>
      </c>
      <c r="BB3095" s="3">
        <f t="shared" si="3627"/>
        <v>46.135545362503827</v>
      </c>
      <c r="BC3095" s="3">
        <f t="shared" si="3628"/>
        <v>11.68167649653703</v>
      </c>
      <c r="BD3095" s="3">
        <f t="shared" si="3629"/>
        <v>29.974093437194824</v>
      </c>
      <c r="BE3095" s="3">
        <f t="shared" si="3630"/>
        <v>4.2541141120783017</v>
      </c>
      <c r="BF3095" s="3">
        <f t="shared" si="3631"/>
        <v>0.39839546442947416</v>
      </c>
      <c r="BG3095" s="3">
        <f t="shared" si="3632"/>
        <v>3.1871668736130232</v>
      </c>
      <c r="BH3095" s="3">
        <f t="shared" si="3633"/>
        <v>1.0669472384652785</v>
      </c>
      <c r="BI3095" s="3">
        <f t="shared" si="3634"/>
        <v>0.25412159408457652</v>
      </c>
      <c r="BJ3095" s="3">
        <f t="shared" si="3635"/>
        <v>47.27391388140866</v>
      </c>
      <c r="BK3095" s="3">
        <f t="shared" si="3636"/>
        <v>0.80277492482220147</v>
      </c>
      <c r="BL3095" s="3">
        <f t="shared" si="3637"/>
        <v>77.317620615816779</v>
      </c>
      <c r="BM3095" s="3">
        <f t="shared" si="3638"/>
        <v>622.74808454582671</v>
      </c>
      <c r="BN3095" s="3">
        <f t="shared" si="3639"/>
        <v>3.6157583131379692E-2</v>
      </c>
    </row>
    <row r="3096" spans="1:66">
      <c r="A3096" s="2" t="s">
        <v>3772</v>
      </c>
      <c r="B3096" t="s">
        <v>2748</v>
      </c>
      <c r="C3096">
        <v>20190812</v>
      </c>
      <c r="D3096" t="s">
        <v>338</v>
      </c>
      <c r="E3096" s="2" t="s">
        <v>0</v>
      </c>
      <c r="F3096" s="2" t="s">
        <v>3771</v>
      </c>
      <c r="G3096" s="1">
        <v>2000</v>
      </c>
      <c r="H3096">
        <v>800</v>
      </c>
      <c r="K3096" s="2">
        <v>104</v>
      </c>
      <c r="L3096" s="2" t="s">
        <v>3786</v>
      </c>
      <c r="M3096" s="2">
        <v>23137.500097241253</v>
      </c>
      <c r="N3096" s="2">
        <v>0</v>
      </c>
      <c r="O3096" s="3">
        <f t="shared" si="3612"/>
        <v>31.75408918054347</v>
      </c>
      <c r="P3096" s="3">
        <f t="shared" si="3613"/>
        <v>0.4632824450851627</v>
      </c>
      <c r="Q3096" s="3">
        <f t="shared" si="3614"/>
        <v>619.76400727331645</v>
      </c>
      <c r="R3096" s="3">
        <f t="shared" si="3615"/>
        <v>4.9159274004505056</v>
      </c>
      <c r="S3096" s="3">
        <f t="shared" si="3616"/>
        <v>1.0958011636710472</v>
      </c>
      <c r="T3096" s="3">
        <f t="shared" si="3617"/>
        <v>30.008403778076172</v>
      </c>
      <c r="U3096" s="2">
        <v>6</v>
      </c>
      <c r="V3096" s="3">
        <f t="shared" si="3618"/>
        <v>1.4200000166893005</v>
      </c>
      <c r="W3096" s="2">
        <v>1</v>
      </c>
      <c r="X3096" s="3">
        <f t="shared" si="3619"/>
        <v>2.8400000333786011</v>
      </c>
      <c r="Y3096" s="2">
        <v>29.913431167602539</v>
      </c>
      <c r="Z3096" s="2">
        <v>30.008403778076172</v>
      </c>
      <c r="AA3096" s="2">
        <v>30.132638931274414</v>
      </c>
      <c r="AB3096" s="2">
        <v>800.64971923828125</v>
      </c>
      <c r="AC3096" s="2">
        <v>758.0784912109375</v>
      </c>
      <c r="AD3096" s="2">
        <v>28.538007736206055</v>
      </c>
      <c r="AE3096" s="2">
        <v>34.234409332275391</v>
      </c>
      <c r="AF3096" s="2">
        <v>62.270683288574219</v>
      </c>
      <c r="AG3096" s="2">
        <v>74.700782775878906</v>
      </c>
      <c r="AH3096" s="2">
        <v>500.06658935546875</v>
      </c>
      <c r="AI3096" s="2">
        <v>2000.61376953125</v>
      </c>
      <c r="AJ3096" s="2">
        <v>13.16804027557373</v>
      </c>
      <c r="AK3096" s="2">
        <v>92.500663757324219</v>
      </c>
      <c r="AL3096" s="2">
        <v>-4.4600963592529297</v>
      </c>
      <c r="AM3096" s="2">
        <v>-3.8768678903579712E-2</v>
      </c>
      <c r="AN3096" s="2">
        <v>1</v>
      </c>
      <c r="AO3096" s="2">
        <v>-0.21956524252891541</v>
      </c>
      <c r="AP3096" s="2">
        <v>2.737391471862793</v>
      </c>
      <c r="AQ3096" s="2">
        <v>1</v>
      </c>
      <c r="AR3096" s="2">
        <v>0</v>
      </c>
      <c r="AS3096" s="2">
        <v>0.15999999642372131</v>
      </c>
      <c r="AT3096" s="2">
        <v>111115</v>
      </c>
      <c r="AU3096" s="3">
        <f t="shared" si="3620"/>
        <v>0.83344431559244769</v>
      </c>
      <c r="AV3096" s="3">
        <f t="shared" si="3621"/>
        <v>4.9159274004505057E-3</v>
      </c>
      <c r="AW3096" s="3">
        <f t="shared" si="3622"/>
        <v>303.15840377807615</v>
      </c>
      <c r="AX3096" s="3">
        <f t="shared" si="3623"/>
        <v>303.06343116760252</v>
      </c>
      <c r="AY3096" s="3">
        <f t="shared" si="3624"/>
        <v>320.09819597024762</v>
      </c>
      <c r="AZ3096" s="3">
        <f t="shared" si="3625"/>
        <v>1.2020358479463658</v>
      </c>
      <c r="BA3096" s="3">
        <f t="shared" si="3626"/>
        <v>4.2625067502464553</v>
      </c>
      <c r="BB3096" s="3">
        <f t="shared" si="3627"/>
        <v>46.08082339202619</v>
      </c>
      <c r="BC3096" s="3">
        <f t="shared" si="3628"/>
        <v>11.846414059750799</v>
      </c>
      <c r="BD3096" s="3">
        <f t="shared" si="3629"/>
        <v>29.960917472839355</v>
      </c>
      <c r="BE3096" s="3">
        <f t="shared" si="3630"/>
        <v>4.2508949741989026</v>
      </c>
      <c r="BF3096" s="3">
        <f t="shared" si="3631"/>
        <v>0.39830749204272603</v>
      </c>
      <c r="BG3096" s="3">
        <f t="shared" si="3632"/>
        <v>3.1667055865754081</v>
      </c>
      <c r="BH3096" s="3">
        <f t="shared" si="3633"/>
        <v>1.0841893876234945</v>
      </c>
      <c r="BI3096" s="3">
        <f t="shared" si="3634"/>
        <v>0.25406432519600575</v>
      </c>
      <c r="BJ3096" s="3">
        <f t="shared" si="3635"/>
        <v>57.328582045680889</v>
      </c>
      <c r="BK3096" s="3">
        <f t="shared" si="3636"/>
        <v>0.81754595923611995</v>
      </c>
      <c r="BL3096" s="3">
        <f t="shared" si="3637"/>
        <v>76.972892638087501</v>
      </c>
      <c r="BM3096" s="3">
        <f t="shared" si="3638"/>
        <v>742.98411801026691</v>
      </c>
      <c r="BN3096" s="3">
        <f t="shared" si="3639"/>
        <v>3.2897124421177107E-2</v>
      </c>
    </row>
    <row r="3097" spans="1:66">
      <c r="A3097" s="2" t="s">
        <v>3772</v>
      </c>
      <c r="B3097" t="s">
        <v>2748</v>
      </c>
      <c r="C3097">
        <v>20190812</v>
      </c>
      <c r="D3097" t="s">
        <v>338</v>
      </c>
      <c r="E3097" s="2" t="s">
        <v>0</v>
      </c>
      <c r="F3097" s="2" t="s">
        <v>3771</v>
      </c>
      <c r="G3097" s="1">
        <v>2000</v>
      </c>
      <c r="H3097">
        <v>1000</v>
      </c>
      <c r="K3097" s="2">
        <v>105</v>
      </c>
      <c r="L3097" s="2" t="s">
        <v>3787</v>
      </c>
      <c r="M3097" s="2">
        <v>23258.500097509474</v>
      </c>
      <c r="N3097" s="2">
        <v>0</v>
      </c>
      <c r="O3097" s="3">
        <f t="shared" si="3612"/>
        <v>32.016353282615711</v>
      </c>
      <c r="P3097" s="3">
        <f t="shared" si="3613"/>
        <v>0.43481173344739638</v>
      </c>
      <c r="Q3097" s="3">
        <f t="shared" si="3614"/>
        <v>804.83285949545541</v>
      </c>
      <c r="R3097" s="3">
        <f t="shared" si="3615"/>
        <v>4.729436332136399</v>
      </c>
      <c r="S3097" s="3">
        <f t="shared" si="3616"/>
        <v>1.1136933426615023</v>
      </c>
      <c r="T3097" s="3">
        <f t="shared" si="3617"/>
        <v>29.991912841796875</v>
      </c>
      <c r="U3097" s="2">
        <v>6</v>
      </c>
      <c r="V3097" s="3">
        <f t="shared" si="3618"/>
        <v>1.4200000166893005</v>
      </c>
      <c r="W3097" s="2">
        <v>1</v>
      </c>
      <c r="X3097" s="3">
        <f t="shared" si="3619"/>
        <v>2.8400000333786011</v>
      </c>
      <c r="Y3097" s="2">
        <v>29.899457931518555</v>
      </c>
      <c r="Z3097" s="2">
        <v>29.991912841796875</v>
      </c>
      <c r="AA3097" s="2">
        <v>30.132091522216797</v>
      </c>
      <c r="AB3097" s="2">
        <v>999.2509765625</v>
      </c>
      <c r="AC3097" s="2">
        <v>955.41455078125</v>
      </c>
      <c r="AD3097" s="2">
        <v>28.517080307006836</v>
      </c>
      <c r="AE3097" s="2">
        <v>33.998764038085938</v>
      </c>
      <c r="AF3097" s="2">
        <v>62.424392700195313</v>
      </c>
      <c r="AG3097" s="2">
        <v>74.242073059082031</v>
      </c>
      <c r="AH3097" s="2">
        <v>500.06256103515625</v>
      </c>
      <c r="AI3097" s="2">
        <v>2000.8489990234375</v>
      </c>
      <c r="AJ3097" s="2">
        <v>14.245423316955566</v>
      </c>
      <c r="AK3097" s="2">
        <v>92.496826171875</v>
      </c>
      <c r="AL3097" s="2">
        <v>-6.9544811248779297</v>
      </c>
      <c r="AM3097" s="2">
        <v>-2.4578005075454712E-2</v>
      </c>
      <c r="AN3097" s="2">
        <v>1</v>
      </c>
      <c r="AO3097" s="2">
        <v>-0.21956524252891541</v>
      </c>
      <c r="AP3097" s="2">
        <v>2.737391471862793</v>
      </c>
      <c r="AQ3097" s="2">
        <v>1</v>
      </c>
      <c r="AR3097" s="2">
        <v>0</v>
      </c>
      <c r="AS3097" s="2">
        <v>0.15999999642372131</v>
      </c>
      <c r="AT3097" s="2">
        <v>111115</v>
      </c>
      <c r="AU3097" s="3">
        <f t="shared" si="3620"/>
        <v>0.83343760172526038</v>
      </c>
      <c r="AV3097" s="3">
        <f t="shared" si="3621"/>
        <v>4.7294363321363992E-3</v>
      </c>
      <c r="AW3097" s="3">
        <f t="shared" si="3622"/>
        <v>303.14191284179685</v>
      </c>
      <c r="AX3097" s="3">
        <f t="shared" si="3623"/>
        <v>303.04945793151853</v>
      </c>
      <c r="AY3097" s="3">
        <f t="shared" si="3624"/>
        <v>320.13583268815637</v>
      </c>
      <c r="AZ3097" s="3">
        <f t="shared" si="3625"/>
        <v>1.2996286281534293</v>
      </c>
      <c r="BA3097" s="3">
        <f t="shared" si="3626"/>
        <v>4.258471109950932</v>
      </c>
      <c r="BB3097" s="3">
        <f t="shared" si="3627"/>
        <v>46.039105190895533</v>
      </c>
      <c r="BC3097" s="3">
        <f t="shared" si="3628"/>
        <v>12.040341152809596</v>
      </c>
      <c r="BD3097" s="3">
        <f t="shared" si="3629"/>
        <v>29.945685386657715</v>
      </c>
      <c r="BE3097" s="3">
        <f t="shared" si="3630"/>
        <v>4.2471761327344071</v>
      </c>
      <c r="BF3097" s="3">
        <f t="shared" si="3631"/>
        <v>0.3770797912763289</v>
      </c>
      <c r="BG3097" s="3">
        <f t="shared" si="3632"/>
        <v>3.1447777672894297</v>
      </c>
      <c r="BH3097" s="3">
        <f t="shared" si="3633"/>
        <v>1.1023983654449774</v>
      </c>
      <c r="BI3097" s="3">
        <f t="shared" si="3634"/>
        <v>0.24026056555445624</v>
      </c>
      <c r="BJ3097" s="3">
        <f t="shared" si="3635"/>
        <v>74.444485102164236</v>
      </c>
      <c r="BK3097" s="3">
        <f t="shared" si="3636"/>
        <v>0.84239125187839903</v>
      </c>
      <c r="BL3097" s="3">
        <f t="shared" si="3637"/>
        <v>76.374486637685692</v>
      </c>
      <c r="BM3097" s="3">
        <f t="shared" si="3638"/>
        <v>940.19550978704547</v>
      </c>
      <c r="BN3097" s="3">
        <f t="shared" si="3639"/>
        <v>2.6007702871548535E-2</v>
      </c>
    </row>
    <row r="3098" spans="1:66">
      <c r="A3098" s="2" t="s">
        <v>3772</v>
      </c>
      <c r="B3098" t="s">
        <v>2748</v>
      </c>
      <c r="C3098">
        <v>20190812</v>
      </c>
      <c r="D3098" t="s">
        <v>338</v>
      </c>
      <c r="E3098" s="2" t="s">
        <v>0</v>
      </c>
      <c r="F3098" s="2" t="s">
        <v>3771</v>
      </c>
      <c r="G3098" s="1">
        <v>2000</v>
      </c>
      <c r="H3098">
        <v>1400</v>
      </c>
      <c r="K3098" s="2">
        <v>106</v>
      </c>
      <c r="L3098" s="2" t="s">
        <v>3788</v>
      </c>
      <c r="M3098" s="2">
        <v>23423.000096872449</v>
      </c>
      <c r="N3098" s="2">
        <v>0</v>
      </c>
      <c r="O3098" s="3">
        <f t="shared" si="3612"/>
        <v>33.20292960382158</v>
      </c>
      <c r="P3098" s="3">
        <f t="shared" si="3613"/>
        <v>0.40380398801814366</v>
      </c>
      <c r="Q3098" s="3">
        <f t="shared" si="3614"/>
        <v>1179.5440712289117</v>
      </c>
      <c r="R3098" s="3">
        <f t="shared" si="3615"/>
        <v>4.5947417715346273</v>
      </c>
      <c r="S3098" s="3">
        <f t="shared" si="3616"/>
        <v>1.1540654026552435</v>
      </c>
      <c r="T3098" s="3">
        <f t="shared" si="3617"/>
        <v>30.076923370361328</v>
      </c>
      <c r="U3098" s="2">
        <v>6</v>
      </c>
      <c r="V3098" s="3">
        <f t="shared" si="3618"/>
        <v>1.4200000166893005</v>
      </c>
      <c r="W3098" s="2">
        <v>1</v>
      </c>
      <c r="X3098" s="3">
        <f t="shared" si="3619"/>
        <v>2.8400000333786011</v>
      </c>
      <c r="Y3098" s="2">
        <v>29.923271179199219</v>
      </c>
      <c r="Z3098" s="2">
        <v>30.076923370361328</v>
      </c>
      <c r="AA3098" s="2">
        <v>30.133562088012695</v>
      </c>
      <c r="AB3098" s="2">
        <v>1400.2784423828125</v>
      </c>
      <c r="AC3098" s="2">
        <v>1352.9815673828125</v>
      </c>
      <c r="AD3098" s="2">
        <v>28.459632873535156</v>
      </c>
      <c r="AE3098" s="2">
        <v>33.786296844482422</v>
      </c>
      <c r="AF3098" s="2">
        <v>62.063091278076172</v>
      </c>
      <c r="AG3098" s="2">
        <v>73.6812744140625</v>
      </c>
      <c r="AH3098" s="2">
        <v>500.06936645507813</v>
      </c>
      <c r="AI3098" s="2">
        <v>1999.954345703125</v>
      </c>
      <c r="AJ3098" s="2">
        <v>15.28382396697998</v>
      </c>
      <c r="AK3098" s="2">
        <v>92.500373840332031</v>
      </c>
      <c r="AL3098" s="2">
        <v>-13.42066764831543</v>
      </c>
      <c r="AM3098" s="2">
        <v>-7.9268515110015869E-3</v>
      </c>
      <c r="AN3098" s="2">
        <v>1</v>
      </c>
      <c r="AO3098" s="2">
        <v>-0.21956524252891541</v>
      </c>
      <c r="AP3098" s="2">
        <v>2.737391471862793</v>
      </c>
      <c r="AQ3098" s="2">
        <v>1</v>
      </c>
      <c r="AR3098" s="2">
        <v>0</v>
      </c>
      <c r="AS3098" s="2">
        <v>0.15999999642372131</v>
      </c>
      <c r="AT3098" s="2">
        <v>111115</v>
      </c>
      <c r="AU3098" s="3">
        <f t="shared" si="3620"/>
        <v>0.83344894409179671</v>
      </c>
      <c r="AV3098" s="3">
        <f t="shared" si="3621"/>
        <v>4.5947417715346273E-3</v>
      </c>
      <c r="AW3098" s="3">
        <f t="shared" si="3622"/>
        <v>303.22692337036131</v>
      </c>
      <c r="AX3098" s="3">
        <f t="shared" si="3623"/>
        <v>303.0732711791992</v>
      </c>
      <c r="AY3098" s="3">
        <f t="shared" si="3624"/>
        <v>319.9926881601059</v>
      </c>
      <c r="AZ3098" s="3">
        <f t="shared" si="3625"/>
        <v>1.3590207915372348</v>
      </c>
      <c r="BA3098" s="3">
        <f t="shared" si="3626"/>
        <v>4.279310491450298</v>
      </c>
      <c r="BB3098" s="3">
        <f t="shared" si="3627"/>
        <v>46.262629152580054</v>
      </c>
      <c r="BC3098" s="3">
        <f t="shared" si="3628"/>
        <v>12.476332308097632</v>
      </c>
      <c r="BD3098" s="3">
        <f t="shared" si="3629"/>
        <v>30.000097274780273</v>
      </c>
      <c r="BE3098" s="3">
        <f t="shared" si="3630"/>
        <v>4.2604735772473168</v>
      </c>
      <c r="BF3098" s="3">
        <f t="shared" si="3631"/>
        <v>0.3535365675254758</v>
      </c>
      <c r="BG3098" s="3">
        <f t="shared" si="3632"/>
        <v>3.1252450887950545</v>
      </c>
      <c r="BH3098" s="3">
        <f t="shared" si="3633"/>
        <v>1.1352284884522623</v>
      </c>
      <c r="BI3098" s="3">
        <f t="shared" si="3634"/>
        <v>0.22498641377295836</v>
      </c>
      <c r="BJ3098" s="3">
        <f t="shared" si="3635"/>
        <v>109.10826754982158</v>
      </c>
      <c r="BK3098" s="3">
        <f t="shared" si="3636"/>
        <v>0.8718108950372504</v>
      </c>
      <c r="BL3098" s="3">
        <f t="shared" si="3637"/>
        <v>75.404242960379449</v>
      </c>
      <c r="BM3098" s="3">
        <f t="shared" si="3638"/>
        <v>1337.1984848341006</v>
      </c>
      <c r="BN3098" s="3">
        <f t="shared" si="3639"/>
        <v>1.8723037748233404E-2</v>
      </c>
    </row>
    <row r="3099" spans="1:66">
      <c r="A3099" s="2" t="s">
        <v>3772</v>
      </c>
      <c r="B3099" t="s">
        <v>2748</v>
      </c>
      <c r="C3099">
        <v>20190812</v>
      </c>
      <c r="D3099" t="s">
        <v>338</v>
      </c>
      <c r="E3099" s="2" t="s">
        <v>0</v>
      </c>
      <c r="F3099" s="2" t="s">
        <v>3771</v>
      </c>
      <c r="G3099" s="1">
        <v>2000</v>
      </c>
      <c r="H3099">
        <v>1800</v>
      </c>
      <c r="K3099" s="2">
        <v>107</v>
      </c>
      <c r="L3099" s="2" t="s">
        <v>3789</v>
      </c>
      <c r="M3099" s="2">
        <v>23542.000097520649</v>
      </c>
      <c r="N3099" s="2">
        <v>0</v>
      </c>
      <c r="O3099" s="3">
        <f t="shared" si="3612"/>
        <v>33.24608755673939</v>
      </c>
      <c r="P3099" s="3">
        <f t="shared" si="3613"/>
        <v>0.36599098777895944</v>
      </c>
      <c r="Q3099" s="3">
        <f t="shared" si="3614"/>
        <v>1554.2028559101927</v>
      </c>
      <c r="R3099" s="3">
        <f t="shared" si="3615"/>
        <v>4.2798425915905183</v>
      </c>
      <c r="S3099" s="3">
        <f t="shared" si="3616"/>
        <v>1.172270554756659</v>
      </c>
      <c r="T3099" s="3">
        <f t="shared" si="3617"/>
        <v>30.102558135986328</v>
      </c>
      <c r="U3099" s="2">
        <v>6</v>
      </c>
      <c r="V3099" s="3">
        <f t="shared" si="3618"/>
        <v>1.4200000166893005</v>
      </c>
      <c r="W3099" s="2">
        <v>1</v>
      </c>
      <c r="X3099" s="3">
        <f t="shared" si="3619"/>
        <v>2.8400000333786011</v>
      </c>
      <c r="Y3099" s="2">
        <v>29.931730270385742</v>
      </c>
      <c r="Z3099" s="2">
        <v>30.102558135986328</v>
      </c>
      <c r="AA3099" s="2">
        <v>30.132360458374023</v>
      </c>
      <c r="AB3099" s="2">
        <v>1798.7772216796875</v>
      </c>
      <c r="AC3099" s="2">
        <v>1749.9031982421875</v>
      </c>
      <c r="AD3099" s="2">
        <v>28.694831848144531</v>
      </c>
      <c r="AE3099" s="2">
        <v>33.656929016113281</v>
      </c>
      <c r="AF3099" s="2">
        <v>62.733612060546875</v>
      </c>
      <c r="AG3099" s="2">
        <v>73.36407470703125</v>
      </c>
      <c r="AH3099" s="2">
        <v>500.08648681640625</v>
      </c>
      <c r="AI3099" s="2">
        <v>1999.2752685546875</v>
      </c>
      <c r="AJ3099" s="2">
        <v>15.812712669372559</v>
      </c>
      <c r="AK3099" s="2">
        <v>92.502243041992188</v>
      </c>
      <c r="AL3099" s="2">
        <v>-20.57166862487793</v>
      </c>
      <c r="AM3099" s="2">
        <v>-8.2388520240783691E-4</v>
      </c>
      <c r="AN3099" s="2">
        <v>1</v>
      </c>
      <c r="AO3099" s="2">
        <v>-0.21956524252891541</v>
      </c>
      <c r="AP3099" s="2">
        <v>2.737391471862793</v>
      </c>
      <c r="AQ3099" s="2">
        <v>1</v>
      </c>
      <c r="AR3099" s="2">
        <v>0</v>
      </c>
      <c r="AS3099" s="2">
        <v>0.15999999642372131</v>
      </c>
      <c r="AT3099" s="2">
        <v>111115</v>
      </c>
      <c r="AU3099" s="3">
        <f t="shared" si="3620"/>
        <v>0.83347747802734373</v>
      </c>
      <c r="AV3099" s="3">
        <f t="shared" si="3621"/>
        <v>4.2798425915905186E-3</v>
      </c>
      <c r="AW3099" s="3">
        <f t="shared" si="3622"/>
        <v>303.25255813598631</v>
      </c>
      <c r="AX3099" s="3">
        <f t="shared" si="3623"/>
        <v>303.08173027038572</v>
      </c>
      <c r="AY3099" s="3">
        <f t="shared" si="3624"/>
        <v>319.88403581878447</v>
      </c>
      <c r="AZ3099" s="3">
        <f t="shared" si="3625"/>
        <v>1.518630867129743</v>
      </c>
      <c r="BA3099" s="3">
        <f t="shared" si="3626"/>
        <v>4.2856119826522487</v>
      </c>
      <c r="BB3099" s="3">
        <f t="shared" si="3627"/>
        <v>46.32981689651308</v>
      </c>
      <c r="BC3099" s="3">
        <f t="shared" si="3628"/>
        <v>12.672887880399799</v>
      </c>
      <c r="BD3099" s="3">
        <f t="shared" si="3629"/>
        <v>30.017144203186035</v>
      </c>
      <c r="BE3099" s="3">
        <f t="shared" si="3630"/>
        <v>4.2646470467208024</v>
      </c>
      <c r="BF3099" s="3">
        <f t="shared" si="3631"/>
        <v>0.32421002137841898</v>
      </c>
      <c r="BG3099" s="3">
        <f t="shared" si="3632"/>
        <v>3.1133414278955898</v>
      </c>
      <c r="BH3099" s="3">
        <f t="shared" si="3633"/>
        <v>1.1513056188252127</v>
      </c>
      <c r="BI3099" s="3">
        <f t="shared" si="3634"/>
        <v>0.20601197721561079</v>
      </c>
      <c r="BJ3099" s="3">
        <f t="shared" si="3635"/>
        <v>143.76725031396302</v>
      </c>
      <c r="BK3099" s="3">
        <f t="shared" si="3636"/>
        <v>0.88816504677025587</v>
      </c>
      <c r="BL3099" s="3">
        <f t="shared" si="3637"/>
        <v>74.75956582427763</v>
      </c>
      <c r="BM3099" s="3">
        <f t="shared" si="3638"/>
        <v>1734.0996004696185</v>
      </c>
      <c r="BN3099" s="3">
        <f t="shared" si="3639"/>
        <v>1.4332873788937254E-2</v>
      </c>
    </row>
    <row r="3100" spans="1:66">
      <c r="A3100" s="2"/>
      <c r="B3100" s="7"/>
      <c r="C3100"/>
      <c r="D3100" s="7"/>
      <c r="E3100" s="13"/>
      <c r="F3100" s="2"/>
      <c r="G3100" s="14"/>
      <c r="H3100" s="7"/>
      <c r="K3100" s="2"/>
      <c r="L3100" s="2"/>
      <c r="M3100" s="2"/>
      <c r="N3100" s="2"/>
      <c r="O3100" s="3"/>
      <c r="P3100" s="3"/>
      <c r="Q3100" s="3"/>
      <c r="R3100" s="3"/>
      <c r="S3100" s="3"/>
      <c r="T3100" s="3"/>
      <c r="U3100" s="2"/>
      <c r="V3100" s="3"/>
      <c r="W3100" s="2"/>
      <c r="X3100" s="3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</row>
    <row r="3101" spans="1:66">
      <c r="A3101" s="2" t="s">
        <v>3791</v>
      </c>
      <c r="B3101" t="s">
        <v>2748</v>
      </c>
      <c r="C3101">
        <v>20190812</v>
      </c>
      <c r="D3101" t="s">
        <v>338</v>
      </c>
      <c r="E3101" s="2" t="s">
        <v>0</v>
      </c>
      <c r="F3101" s="2" t="s">
        <v>3790</v>
      </c>
      <c r="G3101" s="1">
        <v>2000</v>
      </c>
      <c r="H3101">
        <v>400</v>
      </c>
      <c r="K3101" s="2">
        <v>109</v>
      </c>
      <c r="L3101" s="2" t="s">
        <v>3792</v>
      </c>
      <c r="M3101" s="2">
        <v>26723.000097520649</v>
      </c>
      <c r="N3101" s="2">
        <v>0</v>
      </c>
      <c r="O3101" s="3">
        <f t="shared" ref="O3101:O3118" si="3640">(AB3101-AC3101*(1000-AD3101)/(1000-AE3101))*AU3101</f>
        <v>15.986026215931783</v>
      </c>
      <c r="P3101" s="3">
        <f t="shared" ref="P3101:P3118" si="3641">IF(BF3101&lt;&gt;0,1/(1/BF3101-1/X3101),0)</f>
        <v>0.23449354610727646</v>
      </c>
      <c r="Q3101" s="3">
        <f t="shared" ref="Q3101:Q3118" si="3642">((BI3101-AV3101/2)*AC3101-O3101)/(BI3101+AV3101/2)</f>
        <v>256.05409260529717</v>
      </c>
      <c r="R3101" s="3">
        <f t="shared" ref="R3101:R3118" si="3643">AV3101*1000</f>
        <v>2.6407689095189291</v>
      </c>
      <c r="S3101" s="3">
        <f t="shared" ref="S3101:S3118" si="3644">(BA3101-BG3101)</f>
        <v>1.083410275742597</v>
      </c>
      <c r="T3101" s="3">
        <f t="shared" ref="T3101:T3118" si="3645">(Z3101+AZ3101*N3101)</f>
        <v>29.468227386474609</v>
      </c>
      <c r="U3101" s="2">
        <v>6</v>
      </c>
      <c r="V3101" s="3">
        <f t="shared" ref="V3101:V3118" si="3646">(U3101*AO3101+AP3101)</f>
        <v>1.4200000166893005</v>
      </c>
      <c r="W3101" s="2">
        <v>1</v>
      </c>
      <c r="X3101" s="3">
        <f t="shared" ref="X3101:X3118" si="3647">V3101*(W3101+1)*(W3101+1)/(W3101*W3101+1)</f>
        <v>2.8400000333786011</v>
      </c>
      <c r="Y3101" s="2">
        <v>27.302396774291992</v>
      </c>
      <c r="Z3101" s="2">
        <v>29.468227386474609</v>
      </c>
      <c r="AA3101" s="2">
        <v>27.003900527954102</v>
      </c>
      <c r="AB3101" s="2">
        <v>399.34857177734375</v>
      </c>
      <c r="AC3101" s="2">
        <v>378.96731567382813</v>
      </c>
      <c r="AD3101" s="2">
        <v>29.909490585327148</v>
      </c>
      <c r="AE3101" s="2">
        <v>32.973487854003906</v>
      </c>
      <c r="AF3101" s="2">
        <v>76.039863586425781</v>
      </c>
      <c r="AG3101" s="2">
        <v>83.67657470703125</v>
      </c>
      <c r="AH3101" s="2">
        <v>500.07098388671875</v>
      </c>
      <c r="AI3101" s="2">
        <v>1999.9774169921875</v>
      </c>
      <c r="AJ3101" s="2">
        <v>24.272499084472656</v>
      </c>
      <c r="AK3101" s="2">
        <v>92.456855773925781</v>
      </c>
      <c r="AL3101" s="2">
        <v>-0.46354484558105469</v>
      </c>
      <c r="AM3101" s="2">
        <v>-6.6062837839126587E-2</v>
      </c>
      <c r="AN3101" s="2">
        <v>1</v>
      </c>
      <c r="AO3101" s="2">
        <v>-0.21956524252891541</v>
      </c>
      <c r="AP3101" s="2">
        <v>2.737391471862793</v>
      </c>
      <c r="AQ3101" s="2">
        <v>1</v>
      </c>
      <c r="AR3101" s="2">
        <v>0</v>
      </c>
      <c r="AS3101" s="2">
        <v>0.15999999642372131</v>
      </c>
      <c r="AT3101" s="2">
        <v>111115</v>
      </c>
      <c r="AU3101" s="3">
        <f t="shared" ref="AU3101:AU3118" si="3648">AH3101*0.000001/(U3101*0.0001)</f>
        <v>0.83345163981119785</v>
      </c>
      <c r="AV3101" s="3">
        <f t="shared" ref="AV3101:AV3118" si="3649">(AE3101-AD3101)/(1000-AE3101)*AU3101</f>
        <v>2.6407689095189289E-3</v>
      </c>
      <c r="AW3101" s="3">
        <f t="shared" ref="AW3101:AW3118" si="3650">(Z3101+273.15)</f>
        <v>302.61822738647459</v>
      </c>
      <c r="AX3101" s="3">
        <f t="shared" ref="AX3101:AX3118" si="3651">(Y3101+273.15)</f>
        <v>300.45239677429197</v>
      </c>
      <c r="AY3101" s="3">
        <f t="shared" ref="AY3101:AY3118" si="3652">(AI3101*AQ3101+AJ3101*AR3101)*AS3101</f>
        <v>319.99637956627339</v>
      </c>
      <c r="AZ3101" s="3">
        <f t="shared" ref="AZ3101:AZ3118" si="3653">((AY3101+0.00000010773*(AX3101^4-AW3101^4))-AV3101*44100)/(V3101*51.4+0.00000043092*AW3101^3)</f>
        <v>2.0952537344377515</v>
      </c>
      <c r="BA3101" s="3">
        <f t="shared" ref="BA3101:BA3118" si="3654">0.61365*EXP(17.502*T3101/(240.97+T3101))</f>
        <v>4.1320352866235295</v>
      </c>
      <c r="BB3101" s="3">
        <f t="shared" ref="BB3101:BB3118" si="3655">BA3101*1000/AK3101</f>
        <v>44.691496936983505</v>
      </c>
      <c r="BC3101" s="3">
        <f t="shared" ref="BC3101:BC3118" si="3656">(BB3101-AE3101)</f>
        <v>11.718009082979599</v>
      </c>
      <c r="BD3101" s="3">
        <f t="shared" ref="BD3101:BD3118" si="3657">IF(N3101,Z3101,(Y3101+Z3101)/2)</f>
        <v>28.385312080383301</v>
      </c>
      <c r="BE3101" s="3">
        <f t="shared" ref="BE3101:BE3118" si="3658">0.61365*EXP(17.502*BD3101/(240.97+BD3101))</f>
        <v>3.8809206384347705</v>
      </c>
      <c r="BF3101" s="3">
        <f t="shared" ref="BF3101:BF3118" si="3659">IF(BC3101&lt;&gt;0,(1000-(BB3101+AE3101)/2)/BC3101*AV3101,0)</f>
        <v>0.21660857684506696</v>
      </c>
      <c r="BG3101" s="3">
        <f t="shared" ref="BG3101:BG3118" si="3660">AE3101*AK3101/1000</f>
        <v>3.0486250108809325</v>
      </c>
      <c r="BH3101" s="3">
        <f t="shared" ref="BH3101:BH3118" si="3661">(BE3101-BG3101)</f>
        <v>0.83229562755383801</v>
      </c>
      <c r="BI3101" s="3">
        <f t="shared" ref="BI3101:BI3118" si="3662">1/(1.6/P3101+1.37/X3101)</f>
        <v>0.1368811116643032</v>
      </c>
      <c r="BJ3101" s="3">
        <f t="shared" ref="BJ3101:BJ3118" si="3663">Q3101*AK3101*0.001</f>
        <v>23.673956310331395</v>
      </c>
      <c r="BK3101" s="3">
        <f t="shared" ref="BK3101:BK3118" si="3664">Q3101/AC3101</f>
        <v>0.67566273400125976</v>
      </c>
      <c r="BL3101" s="3">
        <f t="shared" ref="BL3101:BL3118" si="3665">(1-AV3101*AK3101/BA3101/P3101)*100</f>
        <v>74.801505029273798</v>
      </c>
      <c r="BM3101" s="3">
        <f t="shared" ref="BM3101:BM3118" si="3666">(AC3101-O3101/(X3101/1.35))</f>
        <v>371.36832442810129</v>
      </c>
      <c r="BN3101" s="3">
        <f t="shared" ref="BN3101:BN3118" si="3667">O3101*BL3101/100/BM3101</f>
        <v>3.2199267997091462E-2</v>
      </c>
    </row>
    <row r="3102" spans="1:66">
      <c r="A3102" s="2" t="s">
        <v>3791</v>
      </c>
      <c r="B3102" t="s">
        <v>2748</v>
      </c>
      <c r="C3102">
        <v>20190812</v>
      </c>
      <c r="D3102" t="s">
        <v>338</v>
      </c>
      <c r="E3102" s="2" t="s">
        <v>0</v>
      </c>
      <c r="F3102" s="2" t="s">
        <v>3790</v>
      </c>
      <c r="G3102" s="1">
        <v>2000</v>
      </c>
      <c r="H3102">
        <v>325</v>
      </c>
      <c r="K3102" s="2">
        <v>110</v>
      </c>
      <c r="L3102" s="2" t="s">
        <v>3793</v>
      </c>
      <c r="M3102" s="2">
        <v>26813.500097509474</v>
      </c>
      <c r="N3102" s="2">
        <v>0</v>
      </c>
      <c r="O3102" s="3">
        <f t="shared" si="3640"/>
        <v>12.988039831082396</v>
      </c>
      <c r="P3102" s="3">
        <f t="shared" si="3641"/>
        <v>0.23796758583723712</v>
      </c>
      <c r="Q3102" s="3">
        <f t="shared" si="3642"/>
        <v>210.81407960422686</v>
      </c>
      <c r="R3102" s="3">
        <f t="shared" si="3643"/>
        <v>2.6518814317162711</v>
      </c>
      <c r="S3102" s="3">
        <f t="shared" si="3644"/>
        <v>1.0731848868871099</v>
      </c>
      <c r="T3102" s="3">
        <f t="shared" si="3645"/>
        <v>29.476749420166016</v>
      </c>
      <c r="U3102" s="2">
        <v>6</v>
      </c>
      <c r="V3102" s="3">
        <f t="shared" si="3646"/>
        <v>1.4200000166893005</v>
      </c>
      <c r="W3102" s="2">
        <v>1</v>
      </c>
      <c r="X3102" s="3">
        <f t="shared" si="3647"/>
        <v>2.8400000333786011</v>
      </c>
      <c r="Y3102" s="2">
        <v>27.30596923828125</v>
      </c>
      <c r="Z3102" s="2">
        <v>29.476749420166016</v>
      </c>
      <c r="AA3102" s="2">
        <v>27.004281997680664</v>
      </c>
      <c r="AB3102" s="2">
        <v>325.943359375</v>
      </c>
      <c r="AC3102" s="2">
        <v>309.37615966796875</v>
      </c>
      <c r="AD3102" s="2">
        <v>30.030485153198242</v>
      </c>
      <c r="AE3102" s="2">
        <v>33.106838226318359</v>
      </c>
      <c r="AF3102" s="2">
        <v>76.294570922851563</v>
      </c>
      <c r="AG3102" s="2">
        <v>83.994918823242188</v>
      </c>
      <c r="AH3102" s="2">
        <v>500.08941650390625</v>
      </c>
      <c r="AI3102" s="2">
        <v>2000.11572265625</v>
      </c>
      <c r="AJ3102" s="2">
        <v>24.110834121704102</v>
      </c>
      <c r="AK3102" s="2">
        <v>92.454658508300781</v>
      </c>
      <c r="AL3102" s="2">
        <v>0.19255256652832031</v>
      </c>
      <c r="AM3102" s="2">
        <v>-8.3740144968032837E-2</v>
      </c>
      <c r="AN3102" s="2">
        <v>1</v>
      </c>
      <c r="AO3102" s="2">
        <v>-0.21956524252891541</v>
      </c>
      <c r="AP3102" s="2">
        <v>2.737391471862793</v>
      </c>
      <c r="AQ3102" s="2">
        <v>1</v>
      </c>
      <c r="AR3102" s="2">
        <v>0</v>
      </c>
      <c r="AS3102" s="2">
        <v>0.15999999642372131</v>
      </c>
      <c r="AT3102" s="2">
        <v>111115</v>
      </c>
      <c r="AU3102" s="3">
        <f t="shared" si="3648"/>
        <v>0.83348236083984362</v>
      </c>
      <c r="AV3102" s="3">
        <f t="shared" si="3649"/>
        <v>2.6518814317162713E-3</v>
      </c>
      <c r="AW3102" s="3">
        <f t="shared" si="3650"/>
        <v>302.62674942016599</v>
      </c>
      <c r="AX3102" s="3">
        <f t="shared" si="3651"/>
        <v>300.45596923828123</v>
      </c>
      <c r="AY3102" s="3">
        <f t="shared" si="3652"/>
        <v>320.01850847202877</v>
      </c>
      <c r="AZ3102" s="3">
        <f t="shared" si="3653"/>
        <v>2.0890125756983551</v>
      </c>
      <c r="BA3102" s="3">
        <f t="shared" si="3654"/>
        <v>4.1340663093909322</v>
      </c>
      <c r="BB3102" s="3">
        <f t="shared" si="3655"/>
        <v>44.714526840416234</v>
      </c>
      <c r="BC3102" s="3">
        <f t="shared" si="3656"/>
        <v>11.607688614097874</v>
      </c>
      <c r="BD3102" s="3">
        <f t="shared" si="3657"/>
        <v>28.391359329223633</v>
      </c>
      <c r="BE3102" s="3">
        <f t="shared" si="3658"/>
        <v>3.8822850919747851</v>
      </c>
      <c r="BF3102" s="3">
        <f t="shared" si="3659"/>
        <v>0.21956954566434217</v>
      </c>
      <c r="BG3102" s="3">
        <f t="shared" si="3660"/>
        <v>3.0608814225038223</v>
      </c>
      <c r="BH3102" s="3">
        <f t="shared" si="3661"/>
        <v>0.82140366947096277</v>
      </c>
      <c r="BI3102" s="3">
        <f t="shared" si="3662"/>
        <v>0.13877326087760852</v>
      </c>
      <c r="BJ3102" s="3">
        <f t="shared" si="3663"/>
        <v>19.490743738550535</v>
      </c>
      <c r="BK3102" s="3">
        <f t="shared" si="3664"/>
        <v>0.68141669296845142</v>
      </c>
      <c r="BL3102" s="3">
        <f t="shared" si="3665"/>
        <v>75.077726472938537</v>
      </c>
      <c r="BM3102" s="3">
        <f t="shared" si="3666"/>
        <v>303.20226756730489</v>
      </c>
      <c r="BN3102" s="3">
        <f t="shared" si="3667"/>
        <v>3.2160462046715382E-2</v>
      </c>
    </row>
    <row r="3103" spans="1:66">
      <c r="A3103" s="2" t="s">
        <v>3791</v>
      </c>
      <c r="B3103" t="s">
        <v>2748</v>
      </c>
      <c r="C3103">
        <v>20190812</v>
      </c>
      <c r="D3103" t="s">
        <v>338</v>
      </c>
      <c r="E3103" s="2" t="s">
        <v>0</v>
      </c>
      <c r="F3103" s="2" t="s">
        <v>3790</v>
      </c>
      <c r="G3103" s="1">
        <v>2000</v>
      </c>
      <c r="H3103">
        <v>250</v>
      </c>
      <c r="K3103" s="2">
        <v>111</v>
      </c>
      <c r="L3103" s="2" t="s">
        <v>3794</v>
      </c>
      <c r="M3103" s="2">
        <v>26902.000097520649</v>
      </c>
      <c r="N3103" s="2">
        <v>0</v>
      </c>
      <c r="O3103" s="3">
        <f t="shared" si="3640"/>
        <v>9.4409799351385377</v>
      </c>
      <c r="P3103" s="3">
        <f t="shared" si="3641"/>
        <v>0.23606778084499283</v>
      </c>
      <c r="Q3103" s="3">
        <f t="shared" si="3642"/>
        <v>165.19512146795108</v>
      </c>
      <c r="R3103" s="3">
        <f t="shared" si="3643"/>
        <v>2.6198112040616417</v>
      </c>
      <c r="S3103" s="3">
        <f t="shared" si="3644"/>
        <v>1.0679289063746951</v>
      </c>
      <c r="T3103" s="3">
        <f t="shared" si="3645"/>
        <v>29.502737045288086</v>
      </c>
      <c r="U3103" s="2">
        <v>6</v>
      </c>
      <c r="V3103" s="3">
        <f t="shared" si="3646"/>
        <v>1.4200000166893005</v>
      </c>
      <c r="W3103" s="2">
        <v>1</v>
      </c>
      <c r="X3103" s="3">
        <f t="shared" si="3647"/>
        <v>2.8400000333786011</v>
      </c>
      <c r="Y3103" s="2">
        <v>27.318220138549805</v>
      </c>
      <c r="Z3103" s="2">
        <v>29.502737045288086</v>
      </c>
      <c r="AA3103" s="2">
        <v>27.003524780273438</v>
      </c>
      <c r="AB3103" s="2">
        <v>249.64167785644531</v>
      </c>
      <c r="AC3103" s="2">
        <v>237.56796264648438</v>
      </c>
      <c r="AD3103" s="2">
        <v>30.193336486816406</v>
      </c>
      <c r="AE3103" s="2">
        <v>33.232051849365234</v>
      </c>
      <c r="AF3103" s="2">
        <v>76.683563232421875</v>
      </c>
      <c r="AG3103" s="2">
        <v>84.248970031738281</v>
      </c>
      <c r="AH3103" s="2">
        <v>500.09609985351563</v>
      </c>
      <c r="AI3103" s="2">
        <v>1999.6165771484375</v>
      </c>
      <c r="AJ3103" s="2">
        <v>23.382675170898438</v>
      </c>
      <c r="AK3103" s="2">
        <v>92.450996398925781</v>
      </c>
      <c r="AL3103" s="2">
        <v>0.62257575988769531</v>
      </c>
      <c r="AM3103" s="2">
        <v>-0.10534659028053284</v>
      </c>
      <c r="AN3103" s="2">
        <v>1</v>
      </c>
      <c r="AO3103" s="2">
        <v>-0.21956524252891541</v>
      </c>
      <c r="AP3103" s="2">
        <v>2.737391471862793</v>
      </c>
      <c r="AQ3103" s="2">
        <v>1</v>
      </c>
      <c r="AR3103" s="2">
        <v>0</v>
      </c>
      <c r="AS3103" s="2">
        <v>0.15999999642372131</v>
      </c>
      <c r="AT3103" s="2">
        <v>111115</v>
      </c>
      <c r="AU3103" s="3">
        <f t="shared" si="3648"/>
        <v>0.83349349975585929</v>
      </c>
      <c r="AV3103" s="3">
        <f t="shared" si="3649"/>
        <v>2.6198112040616418E-3</v>
      </c>
      <c r="AW3103" s="3">
        <f t="shared" si="3650"/>
        <v>302.65273704528806</v>
      </c>
      <c r="AX3103" s="3">
        <f t="shared" si="3651"/>
        <v>300.46822013854978</v>
      </c>
      <c r="AY3103" s="3">
        <f t="shared" si="3652"/>
        <v>319.93864519256385</v>
      </c>
      <c r="AZ3103" s="3">
        <f t="shared" si="3653"/>
        <v>2.1026794911262208</v>
      </c>
      <c r="BA3103" s="3">
        <f t="shared" si="3654"/>
        <v>4.1402652122292753</v>
      </c>
      <c r="BB3103" s="3">
        <f t="shared" si="3655"/>
        <v>44.783348730651248</v>
      </c>
      <c r="BC3103" s="3">
        <f t="shared" si="3656"/>
        <v>11.551296881286014</v>
      </c>
      <c r="BD3103" s="3">
        <f t="shared" si="3657"/>
        <v>28.410478591918945</v>
      </c>
      <c r="BE3103" s="3">
        <f t="shared" si="3658"/>
        <v>3.8866017648521893</v>
      </c>
      <c r="BF3103" s="3">
        <f t="shared" si="3659"/>
        <v>0.21795114606360214</v>
      </c>
      <c r="BG3103" s="3">
        <f t="shared" si="3660"/>
        <v>3.0723363058545803</v>
      </c>
      <c r="BH3103" s="3">
        <f t="shared" si="3661"/>
        <v>0.81426545899760905</v>
      </c>
      <c r="BI3103" s="3">
        <f t="shared" si="3662"/>
        <v>0.13773898320117414</v>
      </c>
      <c r="BJ3103" s="3">
        <f t="shared" si="3663"/>
        <v>15.272453579953654</v>
      </c>
      <c r="BK3103" s="3">
        <f t="shared" si="3664"/>
        <v>0.69535942316334765</v>
      </c>
      <c r="BL3103" s="3">
        <f t="shared" si="3665"/>
        <v>75.219120704357607</v>
      </c>
      <c r="BM3103" s="3">
        <f t="shared" si="3666"/>
        <v>233.08017294132912</v>
      </c>
      <c r="BN3103" s="3">
        <f t="shared" si="3667"/>
        <v>3.0467722773114672E-2</v>
      </c>
    </row>
    <row r="3104" spans="1:66">
      <c r="A3104" s="2" t="s">
        <v>3791</v>
      </c>
      <c r="B3104" t="s">
        <v>2748</v>
      </c>
      <c r="C3104">
        <v>20190812</v>
      </c>
      <c r="D3104" t="s">
        <v>338</v>
      </c>
      <c r="E3104" s="2" t="s">
        <v>0</v>
      </c>
      <c r="F3104" s="2" t="s">
        <v>3790</v>
      </c>
      <c r="G3104" s="1">
        <v>2000</v>
      </c>
      <c r="H3104">
        <v>175</v>
      </c>
      <c r="K3104" s="2">
        <v>112</v>
      </c>
      <c r="L3104" s="2" t="s">
        <v>3795</v>
      </c>
      <c r="M3104" s="2">
        <v>26991.000097520649</v>
      </c>
      <c r="N3104" s="2">
        <v>0</v>
      </c>
      <c r="O3104" s="3">
        <f t="shared" si="3640"/>
        <v>5.8812846992236114</v>
      </c>
      <c r="P3104" s="3">
        <f t="shared" si="3641"/>
        <v>0.24053777962645384</v>
      </c>
      <c r="Q3104" s="3">
        <f t="shared" si="3642"/>
        <v>121.50071236149256</v>
      </c>
      <c r="R3104" s="3">
        <f t="shared" si="3643"/>
        <v>2.6300230467469081</v>
      </c>
      <c r="S3104" s="3">
        <f t="shared" si="3644"/>
        <v>1.0536574334196533</v>
      </c>
      <c r="T3104" s="3">
        <f t="shared" si="3645"/>
        <v>29.478998184204102</v>
      </c>
      <c r="U3104" s="2">
        <v>6</v>
      </c>
      <c r="V3104" s="3">
        <f t="shared" si="3646"/>
        <v>1.4200000166893005</v>
      </c>
      <c r="W3104" s="2">
        <v>1</v>
      </c>
      <c r="X3104" s="3">
        <f t="shared" si="3647"/>
        <v>2.8400000333786011</v>
      </c>
      <c r="Y3104" s="2">
        <v>27.310020446777344</v>
      </c>
      <c r="Z3104" s="2">
        <v>29.478998184204102</v>
      </c>
      <c r="AA3104" s="2">
        <v>27.004817962646484</v>
      </c>
      <c r="AB3104" s="2">
        <v>173.73741149902344</v>
      </c>
      <c r="AC3104" s="2">
        <v>166.15737915039063</v>
      </c>
      <c r="AD3104" s="2">
        <v>30.275772094726563</v>
      </c>
      <c r="AE3104" s="2">
        <v>33.325855255126953</v>
      </c>
      <c r="AF3104" s="2">
        <v>76.928665161132813</v>
      </c>
      <c r="AG3104" s="2">
        <v>84.52679443359375</v>
      </c>
      <c r="AH3104" s="2">
        <v>500.12576293945313</v>
      </c>
      <c r="AI3104" s="2">
        <v>2000.09521484375</v>
      </c>
      <c r="AJ3104" s="2">
        <v>23.803712844848633</v>
      </c>
      <c r="AK3104" s="2">
        <v>92.449089050292969</v>
      </c>
      <c r="AL3104" s="2">
        <v>0.96605110168457031</v>
      </c>
      <c r="AM3104" s="2">
        <v>-0.12173452973365784</v>
      </c>
      <c r="AN3104" s="2">
        <v>1</v>
      </c>
      <c r="AO3104" s="2">
        <v>-0.21956524252891541</v>
      </c>
      <c r="AP3104" s="2">
        <v>2.737391471862793</v>
      </c>
      <c r="AQ3104" s="2">
        <v>1</v>
      </c>
      <c r="AR3104" s="2">
        <v>0</v>
      </c>
      <c r="AS3104" s="2">
        <v>0.15999999642372131</v>
      </c>
      <c r="AT3104" s="2">
        <v>111115</v>
      </c>
      <c r="AU3104" s="3">
        <f t="shared" si="3648"/>
        <v>0.83354293823242165</v>
      </c>
      <c r="AV3104" s="3">
        <f t="shared" si="3649"/>
        <v>2.630023046746908E-3</v>
      </c>
      <c r="AW3104" s="3">
        <f t="shared" si="3650"/>
        <v>302.62899818420408</v>
      </c>
      <c r="AX3104" s="3">
        <f t="shared" si="3651"/>
        <v>300.46002044677732</v>
      </c>
      <c r="AY3104" s="3">
        <f t="shared" si="3652"/>
        <v>320.01522722210211</v>
      </c>
      <c r="AZ3104" s="3">
        <f t="shared" si="3653"/>
        <v>2.1005584939205217</v>
      </c>
      <c r="BA3104" s="3">
        <f t="shared" si="3654"/>
        <v>4.1346023935780591</v>
      </c>
      <c r="BB3104" s="3">
        <f t="shared" si="3655"/>
        <v>44.723019296910607</v>
      </c>
      <c r="BC3104" s="3">
        <f t="shared" si="3656"/>
        <v>11.397164041783654</v>
      </c>
      <c r="BD3104" s="3">
        <f t="shared" si="3657"/>
        <v>28.394509315490723</v>
      </c>
      <c r="BE3104" s="3">
        <f t="shared" si="3658"/>
        <v>3.8829959957701083</v>
      </c>
      <c r="BF3104" s="3">
        <f t="shared" si="3659"/>
        <v>0.22175585681305271</v>
      </c>
      <c r="BG3104" s="3">
        <f t="shared" si="3660"/>
        <v>3.0809449601584058</v>
      </c>
      <c r="BH3104" s="3">
        <f t="shared" si="3661"/>
        <v>0.80205103561170255</v>
      </c>
      <c r="BI3104" s="3">
        <f t="shared" si="3662"/>
        <v>0.14017074838889498</v>
      </c>
      <c r="BJ3104" s="3">
        <f t="shared" si="3663"/>
        <v>11.232630176781656</v>
      </c>
      <c r="BK3104" s="3">
        <f t="shared" si="3664"/>
        <v>0.73123873873528733</v>
      </c>
      <c r="BL3104" s="3">
        <f t="shared" si="3665"/>
        <v>75.551898443904534</v>
      </c>
      <c r="BM3104" s="3">
        <f t="shared" si="3666"/>
        <v>163.36169807622304</v>
      </c>
      <c r="BN3104" s="3">
        <f t="shared" si="3667"/>
        <v>2.7199902397446064E-2</v>
      </c>
    </row>
    <row r="3105" spans="1:66">
      <c r="A3105" s="2" t="s">
        <v>3791</v>
      </c>
      <c r="B3105" t="s">
        <v>2748</v>
      </c>
      <c r="C3105">
        <v>20190812</v>
      </c>
      <c r="D3105" t="s">
        <v>338</v>
      </c>
      <c r="E3105" s="2" t="s">
        <v>0</v>
      </c>
      <c r="F3105" s="2" t="s">
        <v>3790</v>
      </c>
      <c r="G3105" s="1">
        <v>2000</v>
      </c>
      <c r="H3105">
        <v>100</v>
      </c>
      <c r="K3105" s="2">
        <v>113</v>
      </c>
      <c r="L3105" s="2" t="s">
        <v>3796</v>
      </c>
      <c r="M3105" s="2">
        <v>27081.000097498298</v>
      </c>
      <c r="N3105" s="2">
        <v>0</v>
      </c>
      <c r="O3105" s="3">
        <f t="shared" si="3640"/>
        <v>2.2698085468370701</v>
      </c>
      <c r="P3105" s="3">
        <f t="shared" si="3641"/>
        <v>0.25194864495163205</v>
      </c>
      <c r="Q3105" s="3">
        <f t="shared" si="3642"/>
        <v>79.345134934191634</v>
      </c>
      <c r="R3105" s="3">
        <f t="shared" si="3643"/>
        <v>2.7172291912405377</v>
      </c>
      <c r="S3105" s="3">
        <f t="shared" si="3644"/>
        <v>1.0430900393949356</v>
      </c>
      <c r="T3105" s="3">
        <f t="shared" si="3645"/>
        <v>29.470006942749023</v>
      </c>
      <c r="U3105" s="2">
        <v>6</v>
      </c>
      <c r="V3105" s="3">
        <f t="shared" si="3646"/>
        <v>1.4200000166893005</v>
      </c>
      <c r="W3105" s="2">
        <v>1</v>
      </c>
      <c r="X3105" s="3">
        <f t="shared" si="3647"/>
        <v>2.8400000333786011</v>
      </c>
      <c r="Y3105" s="2">
        <v>27.304515838623047</v>
      </c>
      <c r="Z3105" s="2">
        <v>29.470006942749023</v>
      </c>
      <c r="AA3105" s="2">
        <v>27.003700256347656</v>
      </c>
      <c r="AB3105" s="2">
        <v>99.524551391601563</v>
      </c>
      <c r="AC3105" s="2">
        <v>96.486793518066406</v>
      </c>
      <c r="AD3105" s="2">
        <v>30.266359329223633</v>
      </c>
      <c r="AE3105" s="2">
        <v>33.417423248291016</v>
      </c>
      <c r="AF3105" s="2">
        <v>76.865058898925781</v>
      </c>
      <c r="AG3105" s="2">
        <v>84.784942626953125</v>
      </c>
      <c r="AH3105" s="2">
        <v>500.102783203125</v>
      </c>
      <c r="AI3105" s="2">
        <v>1999.8382568359375</v>
      </c>
      <c r="AJ3105" s="2">
        <v>23.361150741577148</v>
      </c>
      <c r="AK3105" s="2">
        <v>92.447860717773438</v>
      </c>
      <c r="AL3105" s="2">
        <v>1.2370624542236328</v>
      </c>
      <c r="AM3105" s="2">
        <v>-0.13327780365943909</v>
      </c>
      <c r="AN3105" s="2">
        <v>1</v>
      </c>
      <c r="AO3105" s="2">
        <v>-0.21956524252891541</v>
      </c>
      <c r="AP3105" s="2">
        <v>2.737391471862793</v>
      </c>
      <c r="AQ3105" s="2">
        <v>1</v>
      </c>
      <c r="AR3105" s="2">
        <v>0</v>
      </c>
      <c r="AS3105" s="2">
        <v>0.15999999642372131</v>
      </c>
      <c r="AT3105" s="2">
        <v>111115</v>
      </c>
      <c r="AU3105" s="3">
        <f t="shared" si="3648"/>
        <v>0.83350463867187485</v>
      </c>
      <c r="AV3105" s="3">
        <f t="shared" si="3649"/>
        <v>2.7172291912405376E-3</v>
      </c>
      <c r="AW3105" s="3">
        <f t="shared" si="3650"/>
        <v>302.620006942749</v>
      </c>
      <c r="AX3105" s="3">
        <f t="shared" si="3651"/>
        <v>300.45451583862302</v>
      </c>
      <c r="AY3105" s="3">
        <f t="shared" si="3652"/>
        <v>319.97411394177107</v>
      </c>
      <c r="AZ3105" s="3">
        <f t="shared" si="3653"/>
        <v>2.0553258330539927</v>
      </c>
      <c r="BA3105" s="3">
        <f t="shared" si="3654"/>
        <v>4.1324593293998273</v>
      </c>
      <c r="BB3105" s="3">
        <f t="shared" si="3655"/>
        <v>44.700432192968492</v>
      </c>
      <c r="BC3105" s="3">
        <f t="shared" si="3656"/>
        <v>11.283008944677476</v>
      </c>
      <c r="BD3105" s="3">
        <f t="shared" si="3657"/>
        <v>28.387261390686035</v>
      </c>
      <c r="BE3105" s="3">
        <f t="shared" si="3658"/>
        <v>3.8813604197463842</v>
      </c>
      <c r="BF3105" s="3">
        <f t="shared" si="3659"/>
        <v>0.2314185112732024</v>
      </c>
      <c r="BG3105" s="3">
        <f t="shared" si="3660"/>
        <v>3.0893692900048917</v>
      </c>
      <c r="BH3105" s="3">
        <f t="shared" si="3661"/>
        <v>0.79199112974149255</v>
      </c>
      <c r="BI3105" s="3">
        <f t="shared" si="3662"/>
        <v>0.14635085391143571</v>
      </c>
      <c r="BJ3105" s="3">
        <f t="shared" si="3663"/>
        <v>7.3352879830290876</v>
      </c>
      <c r="BK3105" s="3">
        <f t="shared" si="3664"/>
        <v>0.82234191894183806</v>
      </c>
      <c r="BL3105" s="3">
        <f t="shared" si="3665"/>
        <v>75.873044542048731</v>
      </c>
      <c r="BM3105" s="3">
        <f t="shared" si="3666"/>
        <v>95.407835242638257</v>
      </c>
      <c r="BN3105" s="3">
        <f t="shared" si="3667"/>
        <v>1.805064380070193E-2</v>
      </c>
    </row>
    <row r="3106" spans="1:66">
      <c r="A3106" s="2" t="s">
        <v>3791</v>
      </c>
      <c r="B3106" t="s">
        <v>2748</v>
      </c>
      <c r="C3106">
        <v>20190812</v>
      </c>
      <c r="D3106" t="s">
        <v>338</v>
      </c>
      <c r="E3106" s="2" t="s">
        <v>0</v>
      </c>
      <c r="F3106" s="2" t="s">
        <v>3790</v>
      </c>
      <c r="G3106" s="1">
        <v>2000</v>
      </c>
      <c r="H3106">
        <v>66</v>
      </c>
      <c r="K3106" s="2">
        <v>114</v>
      </c>
      <c r="L3106" s="2" t="s">
        <v>3797</v>
      </c>
      <c r="M3106" s="2">
        <v>27171.500097509474</v>
      </c>
      <c r="N3106" s="2">
        <v>0</v>
      </c>
      <c r="O3106" s="3">
        <f t="shared" si="3640"/>
        <v>0.68317603604705968</v>
      </c>
      <c r="P3106" s="3">
        <f t="shared" si="3641"/>
        <v>0.2512562053465871</v>
      </c>
      <c r="Q3106" s="3">
        <f t="shared" si="3642"/>
        <v>59.669468747170917</v>
      </c>
      <c r="R3106" s="3">
        <f t="shared" si="3643"/>
        <v>2.7023989273460218</v>
      </c>
      <c r="S3106" s="3">
        <f t="shared" si="3644"/>
        <v>1.0399689046116181</v>
      </c>
      <c r="T3106" s="3">
        <f t="shared" si="3645"/>
        <v>29.480382919311523</v>
      </c>
      <c r="U3106" s="2">
        <v>6</v>
      </c>
      <c r="V3106" s="3">
        <f t="shared" si="3646"/>
        <v>1.4200000166893005</v>
      </c>
      <c r="W3106" s="2">
        <v>1</v>
      </c>
      <c r="X3106" s="3">
        <f t="shared" si="3647"/>
        <v>2.8400000333786011</v>
      </c>
      <c r="Y3106" s="2">
        <v>27.322465896606445</v>
      </c>
      <c r="Z3106" s="2">
        <v>29.480382919311523</v>
      </c>
      <c r="AA3106" s="2">
        <v>27.002405166625977</v>
      </c>
      <c r="AB3106" s="2">
        <v>66.54022216796875</v>
      </c>
      <c r="AC3106" s="2">
        <v>65.508171081542969</v>
      </c>
      <c r="AD3106" s="2">
        <v>30.344429016113281</v>
      </c>
      <c r="AE3106" s="2">
        <v>33.4781494140625</v>
      </c>
      <c r="AF3106" s="2">
        <v>77.014739990234375</v>
      </c>
      <c r="AG3106" s="2">
        <v>84.848594665527344</v>
      </c>
      <c r="AH3106" s="2">
        <v>500.09457397460938</v>
      </c>
      <c r="AI3106" s="2">
        <v>1999.9091796875</v>
      </c>
      <c r="AJ3106" s="2">
        <v>23.161361694335938</v>
      </c>
      <c r="AK3106" s="2">
        <v>92.447273254394531</v>
      </c>
      <c r="AL3106" s="2">
        <v>1.1946811676025391</v>
      </c>
      <c r="AM3106" s="2">
        <v>-0.16702261567115784</v>
      </c>
      <c r="AN3106" s="2">
        <v>1</v>
      </c>
      <c r="AO3106" s="2">
        <v>-0.21956524252891541</v>
      </c>
      <c r="AP3106" s="2">
        <v>2.737391471862793</v>
      </c>
      <c r="AQ3106" s="2">
        <v>1</v>
      </c>
      <c r="AR3106" s="2">
        <v>0</v>
      </c>
      <c r="AS3106" s="2">
        <v>0.15999999642372131</v>
      </c>
      <c r="AT3106" s="2">
        <v>111115</v>
      </c>
      <c r="AU3106" s="3">
        <f t="shared" si="3648"/>
        <v>0.8334909566243488</v>
      </c>
      <c r="AV3106" s="3">
        <f t="shared" si="3649"/>
        <v>2.702398927346022E-3</v>
      </c>
      <c r="AW3106" s="3">
        <f t="shared" si="3650"/>
        <v>302.6303829193115</v>
      </c>
      <c r="AX3106" s="3">
        <f t="shared" si="3651"/>
        <v>300.47246589660642</v>
      </c>
      <c r="AY3106" s="3">
        <f t="shared" si="3652"/>
        <v>319.98546159776743</v>
      </c>
      <c r="AZ3106" s="3">
        <f t="shared" si="3653"/>
        <v>2.0641415547808331</v>
      </c>
      <c r="BA3106" s="3">
        <f t="shared" si="3654"/>
        <v>4.1349325315449024</v>
      </c>
      <c r="BB3106" s="3">
        <f t="shared" si="3655"/>
        <v>44.727468815294088</v>
      </c>
      <c r="BC3106" s="3">
        <f t="shared" si="3656"/>
        <v>11.249319401231588</v>
      </c>
      <c r="BD3106" s="3">
        <f t="shared" si="3657"/>
        <v>28.401424407958984</v>
      </c>
      <c r="BE3106" s="3">
        <f t="shared" si="3658"/>
        <v>3.8845570247919676</v>
      </c>
      <c r="BF3106" s="3">
        <f t="shared" si="3659"/>
        <v>0.23083419052480689</v>
      </c>
      <c r="BG3106" s="3">
        <f t="shared" si="3660"/>
        <v>3.0949636269332843</v>
      </c>
      <c r="BH3106" s="3">
        <f t="shared" si="3661"/>
        <v>0.78959339785868332</v>
      </c>
      <c r="BI3106" s="3">
        <f t="shared" si="3662"/>
        <v>0.14597695635722763</v>
      </c>
      <c r="BJ3106" s="3">
        <f t="shared" si="3663"/>
        <v>5.5162796822142646</v>
      </c>
      <c r="BK3106" s="3">
        <f t="shared" si="3664"/>
        <v>0.91087062517583983</v>
      </c>
      <c r="BL3106" s="3">
        <f t="shared" si="3665"/>
        <v>75.953141835099586</v>
      </c>
      <c r="BM3106" s="3">
        <f t="shared" si="3666"/>
        <v>65.183421913295135</v>
      </c>
      <c r="BN3106" s="3">
        <f t="shared" si="3667"/>
        <v>7.9605158552806532E-3</v>
      </c>
    </row>
    <row r="3107" spans="1:66">
      <c r="A3107" s="2" t="s">
        <v>3791</v>
      </c>
      <c r="B3107" t="s">
        <v>2748</v>
      </c>
      <c r="C3107">
        <v>20190812</v>
      </c>
      <c r="D3107" t="s">
        <v>338</v>
      </c>
      <c r="E3107" s="2" t="s">
        <v>0</v>
      </c>
      <c r="F3107" s="2" t="s">
        <v>3790</v>
      </c>
      <c r="G3107" s="1">
        <v>2000</v>
      </c>
      <c r="H3107">
        <v>33</v>
      </c>
      <c r="K3107" s="2">
        <v>115</v>
      </c>
      <c r="L3107" s="2" t="s">
        <v>3798</v>
      </c>
      <c r="M3107" s="2">
        <v>27261.500097509474</v>
      </c>
      <c r="N3107" s="2">
        <v>0</v>
      </c>
      <c r="O3107" s="3">
        <f t="shared" si="3640"/>
        <v>-1.0137912626288592</v>
      </c>
      <c r="P3107" s="3">
        <f t="shared" si="3641"/>
        <v>0.25928875371710591</v>
      </c>
      <c r="Q3107" s="3">
        <f t="shared" si="3642"/>
        <v>39.102048414591266</v>
      </c>
      <c r="R3107" s="3">
        <f t="shared" si="3643"/>
        <v>2.7364902878316699</v>
      </c>
      <c r="S3107" s="3">
        <f t="shared" si="3644"/>
        <v>1.0231038518025413</v>
      </c>
      <c r="T3107" s="3">
        <f t="shared" si="3645"/>
        <v>29.440446853637695</v>
      </c>
      <c r="U3107" s="2">
        <v>6</v>
      </c>
      <c r="V3107" s="3">
        <f t="shared" si="3646"/>
        <v>1.4200000166893005</v>
      </c>
      <c r="W3107" s="2">
        <v>1</v>
      </c>
      <c r="X3107" s="3">
        <f t="shared" si="3647"/>
        <v>2.8400000333786011</v>
      </c>
      <c r="Y3107" s="2">
        <v>27.316154479980469</v>
      </c>
      <c r="Z3107" s="2">
        <v>29.440446853637695</v>
      </c>
      <c r="AA3107" s="2">
        <v>27.003824234008789</v>
      </c>
      <c r="AB3107" s="2">
        <v>31.905763626098633</v>
      </c>
      <c r="AC3107" s="2">
        <v>33.013648986816406</v>
      </c>
      <c r="AD3107" s="2">
        <v>30.38560676574707</v>
      </c>
      <c r="AE3107" s="2">
        <v>33.558467864990234</v>
      </c>
      <c r="AF3107" s="2">
        <v>77.147590637207031</v>
      </c>
      <c r="AG3107" s="2">
        <v>85.083236694335938</v>
      </c>
      <c r="AH3107" s="2">
        <v>500.11477661132813</v>
      </c>
      <c r="AI3107" s="2">
        <v>2000.197265625</v>
      </c>
      <c r="AJ3107" s="2">
        <v>22.491874694824219</v>
      </c>
      <c r="AK3107" s="2">
        <v>92.445121765136719</v>
      </c>
      <c r="AL3107" s="2">
        <v>1.0393428802490234</v>
      </c>
      <c r="AM3107" s="2">
        <v>-0.18139258027076721</v>
      </c>
      <c r="AN3107" s="2">
        <v>1</v>
      </c>
      <c r="AO3107" s="2">
        <v>-0.21956524252891541</v>
      </c>
      <c r="AP3107" s="2">
        <v>2.737391471862793</v>
      </c>
      <c r="AQ3107" s="2">
        <v>1</v>
      </c>
      <c r="AR3107" s="2">
        <v>0</v>
      </c>
      <c r="AS3107" s="2">
        <v>0.15999999642372131</v>
      </c>
      <c r="AT3107" s="2">
        <v>111135</v>
      </c>
      <c r="AU3107" s="3">
        <f t="shared" si="3648"/>
        <v>0.83352462768554669</v>
      </c>
      <c r="AV3107" s="3">
        <f t="shared" si="3649"/>
        <v>2.7364902878316698E-3</v>
      </c>
      <c r="AW3107" s="3">
        <f t="shared" si="3650"/>
        <v>302.59044685363767</v>
      </c>
      <c r="AX3107" s="3">
        <f t="shared" si="3651"/>
        <v>300.46615447998045</v>
      </c>
      <c r="AY3107" s="3">
        <f t="shared" si="3652"/>
        <v>320.03155534673715</v>
      </c>
      <c r="AZ3107" s="3">
        <f t="shared" si="3653"/>
        <v>2.0518430972223238</v>
      </c>
      <c r="BA3107" s="3">
        <f t="shared" si="3654"/>
        <v>4.1254204998329911</v>
      </c>
      <c r="BB3107" s="3">
        <f t="shared" si="3655"/>
        <v>44.625615944494186</v>
      </c>
      <c r="BC3107" s="3">
        <f t="shared" si="3656"/>
        <v>11.067148079503951</v>
      </c>
      <c r="BD3107" s="3">
        <f t="shared" si="3657"/>
        <v>28.378300666809082</v>
      </c>
      <c r="BE3107" s="3">
        <f t="shared" si="3658"/>
        <v>3.8793391620299706</v>
      </c>
      <c r="BF3107" s="3">
        <f t="shared" si="3659"/>
        <v>0.23759646802753301</v>
      </c>
      <c r="BG3107" s="3">
        <f t="shared" si="3660"/>
        <v>3.1023166480304498</v>
      </c>
      <c r="BH3107" s="3">
        <f t="shared" si="3661"/>
        <v>0.77702251399952083</v>
      </c>
      <c r="BI3107" s="3">
        <f t="shared" si="3662"/>
        <v>0.15030539975491214</v>
      </c>
      <c r="BJ3107" s="3">
        <f t="shared" si="3663"/>
        <v>3.6147936269531606</v>
      </c>
      <c r="BK3107" s="3">
        <f t="shared" si="3664"/>
        <v>1.1844206749216419</v>
      </c>
      <c r="BL3107" s="3">
        <f t="shared" si="3665"/>
        <v>76.350279779615335</v>
      </c>
      <c r="BM3107" s="3">
        <f t="shared" si="3666"/>
        <v>33.495556799655688</v>
      </c>
      <c r="BN3107" s="3">
        <f t="shared" si="3667"/>
        <v>-2.3108511675984003E-2</v>
      </c>
    </row>
    <row r="3108" spans="1:66">
      <c r="A3108" s="2" t="s">
        <v>3791</v>
      </c>
      <c r="B3108" t="s">
        <v>2748</v>
      </c>
      <c r="C3108">
        <v>20190812</v>
      </c>
      <c r="D3108" t="s">
        <v>338</v>
      </c>
      <c r="E3108" s="2" t="s">
        <v>0</v>
      </c>
      <c r="F3108" s="2" t="s">
        <v>3790</v>
      </c>
      <c r="G3108" s="1">
        <v>2000</v>
      </c>
      <c r="H3108">
        <v>400</v>
      </c>
      <c r="K3108" s="2">
        <v>116</v>
      </c>
      <c r="L3108" s="2" t="s">
        <v>3799</v>
      </c>
      <c r="M3108" s="2">
        <v>27414.000097185373</v>
      </c>
      <c r="N3108" s="2">
        <v>0</v>
      </c>
      <c r="O3108" s="3">
        <f t="shared" si="3640"/>
        <v>16.510865115208016</v>
      </c>
      <c r="P3108" s="3">
        <f t="shared" si="3641"/>
        <v>0.26974299212352981</v>
      </c>
      <c r="Q3108" s="3">
        <f t="shared" si="3642"/>
        <v>267.45910051772091</v>
      </c>
      <c r="R3108" s="3">
        <f t="shared" si="3643"/>
        <v>2.7887176462710532</v>
      </c>
      <c r="S3108" s="3">
        <f t="shared" si="3644"/>
        <v>1.0056622121437062</v>
      </c>
      <c r="T3108" s="3">
        <f t="shared" si="3645"/>
        <v>29.388818740844727</v>
      </c>
      <c r="U3108" s="2">
        <v>6</v>
      </c>
      <c r="V3108" s="3">
        <f t="shared" si="3646"/>
        <v>1.4200000166893005</v>
      </c>
      <c r="W3108" s="2">
        <v>1</v>
      </c>
      <c r="X3108" s="3">
        <f t="shared" si="3647"/>
        <v>2.8400000333786011</v>
      </c>
      <c r="Y3108" s="2">
        <v>27.318159103393555</v>
      </c>
      <c r="Z3108" s="2">
        <v>29.388818740844727</v>
      </c>
      <c r="AA3108" s="2">
        <v>27.004508972167969</v>
      </c>
      <c r="AB3108" s="2">
        <v>400.21939086914063</v>
      </c>
      <c r="AC3108" s="2">
        <v>379.14202880859375</v>
      </c>
      <c r="AD3108" s="2">
        <v>30.38050651550293</v>
      </c>
      <c r="AE3108" s="2">
        <v>33.613796234130859</v>
      </c>
      <c r="AF3108" s="2">
        <v>77.019607543945313</v>
      </c>
      <c r="AG3108" s="2">
        <v>85.216064453125</v>
      </c>
      <c r="AH3108" s="2">
        <v>500.10580444335938</v>
      </c>
      <c r="AI3108" s="2">
        <v>2000.1060791015625</v>
      </c>
      <c r="AJ3108" s="2">
        <v>21.379938125610352</v>
      </c>
      <c r="AK3108" s="2">
        <v>92.446853637695313</v>
      </c>
      <c r="AL3108" s="2">
        <v>-0.61458778381347656</v>
      </c>
      <c r="AM3108" s="2">
        <v>-0.20285406708717346</v>
      </c>
      <c r="AN3108" s="2">
        <v>1</v>
      </c>
      <c r="AO3108" s="2">
        <v>-0.21956524252891541</v>
      </c>
      <c r="AP3108" s="2">
        <v>2.737391471862793</v>
      </c>
      <c r="AQ3108" s="2">
        <v>1</v>
      </c>
      <c r="AR3108" s="2">
        <v>0</v>
      </c>
      <c r="AS3108" s="2">
        <v>0.15999999642372131</v>
      </c>
      <c r="AT3108" s="2">
        <v>111115</v>
      </c>
      <c r="AU3108" s="3">
        <f t="shared" si="3648"/>
        <v>0.83350967407226562</v>
      </c>
      <c r="AV3108" s="3">
        <f t="shared" si="3649"/>
        <v>2.7887176462710532E-3</v>
      </c>
      <c r="AW3108" s="3">
        <f t="shared" si="3650"/>
        <v>302.5388187408447</v>
      </c>
      <c r="AX3108" s="3">
        <f t="shared" si="3651"/>
        <v>300.46815910339353</v>
      </c>
      <c r="AY3108" s="3">
        <f t="shared" si="3652"/>
        <v>320.01696550331326</v>
      </c>
      <c r="AZ3108" s="3">
        <f t="shared" si="3653"/>
        <v>2.0322292215513222</v>
      </c>
      <c r="BA3108" s="3">
        <f t="shared" si="3654"/>
        <v>4.1131519128077159</v>
      </c>
      <c r="BB3108" s="3">
        <f t="shared" si="3655"/>
        <v>44.492070318881829</v>
      </c>
      <c r="BC3108" s="3">
        <f t="shared" si="3656"/>
        <v>10.87827408475097</v>
      </c>
      <c r="BD3108" s="3">
        <f t="shared" si="3657"/>
        <v>28.353488922119141</v>
      </c>
      <c r="BE3108" s="3">
        <f t="shared" si="3658"/>
        <v>3.8737472022401978</v>
      </c>
      <c r="BF3108" s="3">
        <f t="shared" si="3659"/>
        <v>0.24634514824927406</v>
      </c>
      <c r="BG3108" s="3">
        <f t="shared" si="3660"/>
        <v>3.1074897006640096</v>
      </c>
      <c r="BH3108" s="3">
        <f t="shared" si="3661"/>
        <v>0.7662575015761881</v>
      </c>
      <c r="BI3108" s="3">
        <f t="shared" si="3662"/>
        <v>0.15590976500529821</v>
      </c>
      <c r="BJ3108" s="3">
        <f t="shared" si="3663"/>
        <v>24.725752319631386</v>
      </c>
      <c r="BK3108" s="3">
        <f t="shared" si="3664"/>
        <v>0.70543247700123768</v>
      </c>
      <c r="BL3108" s="3">
        <f t="shared" si="3665"/>
        <v>76.763444021845075</v>
      </c>
      <c r="BM3108" s="3">
        <f t="shared" si="3666"/>
        <v>371.29355428621358</v>
      </c>
      <c r="BN3108" s="3">
        <f t="shared" si="3667"/>
        <v>3.4135547342319321E-2</v>
      </c>
    </row>
    <row r="3109" spans="1:66">
      <c r="A3109" s="2" t="s">
        <v>3791</v>
      </c>
      <c r="B3109" t="s">
        <v>2748</v>
      </c>
      <c r="C3109">
        <v>20190812</v>
      </c>
      <c r="D3109" t="s">
        <v>338</v>
      </c>
      <c r="E3109" s="2" t="s">
        <v>0</v>
      </c>
      <c r="F3109" s="2" t="s">
        <v>3790</v>
      </c>
      <c r="G3109" s="1">
        <v>2000</v>
      </c>
      <c r="H3109">
        <v>400</v>
      </c>
      <c r="K3109" s="2">
        <v>117</v>
      </c>
      <c r="L3109" s="2" t="s">
        <v>3800</v>
      </c>
      <c r="M3109" s="2">
        <v>27508.500097420067</v>
      </c>
      <c r="N3109" s="2">
        <v>0</v>
      </c>
      <c r="O3109" s="3">
        <f t="shared" si="3640"/>
        <v>16.684406532783839</v>
      </c>
      <c r="P3109" s="3">
        <f t="shared" si="3641"/>
        <v>0.26666788064157898</v>
      </c>
      <c r="Q3109" s="3">
        <f t="shared" si="3642"/>
        <v>264.90391113515068</v>
      </c>
      <c r="R3109" s="3">
        <f t="shared" si="3643"/>
        <v>2.7629689528072299</v>
      </c>
      <c r="S3109" s="3">
        <f t="shared" si="3644"/>
        <v>1.0068645339487476</v>
      </c>
      <c r="T3109" s="3">
        <f t="shared" si="3645"/>
        <v>29.404388427734375</v>
      </c>
      <c r="U3109" s="2">
        <v>6</v>
      </c>
      <c r="V3109" s="3">
        <f t="shared" si="3646"/>
        <v>1.4200000166893005</v>
      </c>
      <c r="W3109" s="2">
        <v>1</v>
      </c>
      <c r="X3109" s="3">
        <f t="shared" si="3647"/>
        <v>2.8400000333786011</v>
      </c>
      <c r="Y3109" s="2">
        <v>27.320449829101563</v>
      </c>
      <c r="Z3109" s="2">
        <v>29.404388427734375</v>
      </c>
      <c r="AA3109" s="2">
        <v>27.005374908447266</v>
      </c>
      <c r="AB3109" s="2">
        <v>400.09652709960938</v>
      </c>
      <c r="AC3109" s="2">
        <v>378.8231201171875</v>
      </c>
      <c r="AD3109" s="2">
        <v>30.436382293701172</v>
      </c>
      <c r="AE3109" s="2">
        <v>33.639823913574219</v>
      </c>
      <c r="AF3109" s="2">
        <v>77.153785705566406</v>
      </c>
      <c r="AG3109" s="2">
        <v>85.272682189941406</v>
      </c>
      <c r="AH3109" s="2">
        <v>500.09149169921875</v>
      </c>
      <c r="AI3109" s="2">
        <v>1999.64990234375</v>
      </c>
      <c r="AJ3109" s="2">
        <v>21.193878173828125</v>
      </c>
      <c r="AK3109" s="2">
        <v>92.449470520019531</v>
      </c>
      <c r="AL3109" s="2">
        <v>-0.60674476623535156</v>
      </c>
      <c r="AM3109" s="2">
        <v>-0.22534170746803284</v>
      </c>
      <c r="AN3109" s="2">
        <v>1</v>
      </c>
      <c r="AO3109" s="2">
        <v>-0.21956524252891541</v>
      </c>
      <c r="AP3109" s="2">
        <v>2.737391471862793</v>
      </c>
      <c r="AQ3109" s="2">
        <v>1</v>
      </c>
      <c r="AR3109" s="2">
        <v>0</v>
      </c>
      <c r="AS3109" s="2">
        <v>0.15999999642372131</v>
      </c>
      <c r="AT3109" s="2">
        <v>111115</v>
      </c>
      <c r="AU3109" s="3">
        <f t="shared" si="3648"/>
        <v>0.83348581949869771</v>
      </c>
      <c r="AV3109" s="3">
        <f t="shared" si="3649"/>
        <v>2.76296895280723E-3</v>
      </c>
      <c r="AW3109" s="3">
        <f t="shared" si="3650"/>
        <v>302.55438842773435</v>
      </c>
      <c r="AX3109" s="3">
        <f t="shared" si="3651"/>
        <v>300.47044982910154</v>
      </c>
      <c r="AY3109" s="3">
        <f t="shared" si="3652"/>
        <v>319.94397722369467</v>
      </c>
      <c r="AZ3109" s="3">
        <f t="shared" si="3653"/>
        <v>2.0428242739546616</v>
      </c>
      <c r="BA3109" s="3">
        <f t="shared" si="3654"/>
        <v>4.1168484431453756</v>
      </c>
      <c r="BB3109" s="3">
        <f t="shared" si="3655"/>
        <v>44.530795254840207</v>
      </c>
      <c r="BC3109" s="3">
        <f t="shared" si="3656"/>
        <v>10.890971341265988</v>
      </c>
      <c r="BD3109" s="3">
        <f t="shared" si="3657"/>
        <v>28.362419128417969</v>
      </c>
      <c r="BE3109" s="3">
        <f t="shared" si="3658"/>
        <v>3.8757590416545087</v>
      </c>
      <c r="BF3109" s="3">
        <f t="shared" si="3659"/>
        <v>0.24377783879161205</v>
      </c>
      <c r="BG3109" s="3">
        <f t="shared" si="3660"/>
        <v>3.1099839091966279</v>
      </c>
      <c r="BH3109" s="3">
        <f t="shared" si="3661"/>
        <v>0.76577513245788076</v>
      </c>
      <c r="BI3109" s="3">
        <f t="shared" si="3662"/>
        <v>0.15426463711024732</v>
      </c>
      <c r="BJ3109" s="3">
        <f t="shared" si="3663"/>
        <v>24.490226323126986</v>
      </c>
      <c r="BK3109" s="3">
        <f t="shared" si="3664"/>
        <v>0.69928126628914211</v>
      </c>
      <c r="BL3109" s="3">
        <f t="shared" si="3665"/>
        <v>76.732761348945758</v>
      </c>
      <c r="BM3109" s="3">
        <f t="shared" si="3666"/>
        <v>370.89215231629538</v>
      </c>
      <c r="BN3109" s="3">
        <f t="shared" si="3667"/>
        <v>3.4517866628709627E-2</v>
      </c>
    </row>
    <row r="3110" spans="1:66">
      <c r="A3110" s="2" t="s">
        <v>3791</v>
      </c>
      <c r="B3110" t="s">
        <v>2748</v>
      </c>
      <c r="C3110">
        <v>20190812</v>
      </c>
      <c r="D3110" t="s">
        <v>338</v>
      </c>
      <c r="E3110" s="2" t="s">
        <v>0</v>
      </c>
      <c r="F3110" s="2" t="s">
        <v>3790</v>
      </c>
      <c r="G3110" s="1">
        <v>2000</v>
      </c>
      <c r="H3110">
        <v>400</v>
      </c>
      <c r="K3110" s="2">
        <v>118</v>
      </c>
      <c r="L3110" s="2" t="s">
        <v>3801</v>
      </c>
      <c r="M3110" s="2">
        <v>27598.500097509474</v>
      </c>
      <c r="N3110" s="2">
        <v>0</v>
      </c>
      <c r="O3110" s="3">
        <f t="shared" si="3640"/>
        <v>16.889125324574028</v>
      </c>
      <c r="P3110" s="3">
        <f t="shared" si="3641"/>
        <v>0.25659631436925179</v>
      </c>
      <c r="Q3110" s="3">
        <f t="shared" si="3642"/>
        <v>259.07670387745424</v>
      </c>
      <c r="R3110" s="3">
        <f t="shared" si="3643"/>
        <v>2.6687006372810163</v>
      </c>
      <c r="S3110" s="3">
        <f t="shared" si="3644"/>
        <v>1.0074114275417125</v>
      </c>
      <c r="T3110" s="3">
        <f t="shared" si="3645"/>
        <v>29.41108512878418</v>
      </c>
      <c r="U3110" s="2">
        <v>6</v>
      </c>
      <c r="V3110" s="3">
        <f t="shared" si="3646"/>
        <v>1.4200000166893005</v>
      </c>
      <c r="W3110" s="2">
        <v>1</v>
      </c>
      <c r="X3110" s="3">
        <f t="shared" si="3647"/>
        <v>2.8400000333786011</v>
      </c>
      <c r="Y3110" s="2">
        <v>27.323007583618164</v>
      </c>
      <c r="Z3110" s="2">
        <v>29.41108512878418</v>
      </c>
      <c r="AA3110" s="2">
        <v>27.004539489746094</v>
      </c>
      <c r="AB3110" s="2">
        <v>399.7216796875</v>
      </c>
      <c r="AC3110" s="2">
        <v>378.24862670898438</v>
      </c>
      <c r="AD3110" s="2">
        <v>30.556568145751953</v>
      </c>
      <c r="AE3110" s="2">
        <v>33.650493621826172</v>
      </c>
      <c r="AF3110" s="2">
        <v>77.553970336914063</v>
      </c>
      <c r="AG3110" s="2">
        <v>85.28826904296875</v>
      </c>
      <c r="AH3110" s="2">
        <v>500.1214599609375</v>
      </c>
      <c r="AI3110" s="2">
        <v>1999.5242919921875</v>
      </c>
      <c r="AJ3110" s="2">
        <v>21.064712524414063</v>
      </c>
      <c r="AK3110" s="2">
        <v>92.451179504394531</v>
      </c>
      <c r="AL3110" s="2">
        <v>-1.0264530181884766</v>
      </c>
      <c r="AM3110" s="2">
        <v>-0.24380865693092346</v>
      </c>
      <c r="AN3110" s="2">
        <v>1</v>
      </c>
      <c r="AO3110" s="2">
        <v>-0.21956524252891541</v>
      </c>
      <c r="AP3110" s="2">
        <v>2.737391471862793</v>
      </c>
      <c r="AQ3110" s="2">
        <v>1</v>
      </c>
      <c r="AR3110" s="2">
        <v>0</v>
      </c>
      <c r="AS3110" s="2">
        <v>0.15999999642372131</v>
      </c>
      <c r="AT3110" s="2">
        <v>111115</v>
      </c>
      <c r="AU3110" s="3">
        <f t="shared" si="3648"/>
        <v>0.83353576660156237</v>
      </c>
      <c r="AV3110" s="3">
        <f t="shared" si="3649"/>
        <v>2.6687006372810161E-3</v>
      </c>
      <c r="AW3110" s="3">
        <f t="shared" si="3650"/>
        <v>302.56108512878416</v>
      </c>
      <c r="AX3110" s="3">
        <f t="shared" si="3651"/>
        <v>300.47300758361814</v>
      </c>
      <c r="AY3110" s="3">
        <f t="shared" si="3652"/>
        <v>319.92387956789389</v>
      </c>
      <c r="AZ3110" s="3">
        <f t="shared" si="3653"/>
        <v>2.0909322429739943</v>
      </c>
      <c r="BA3110" s="3">
        <f t="shared" si="3654"/>
        <v>4.118439253784647</v>
      </c>
      <c r="BB3110" s="3">
        <f t="shared" si="3655"/>
        <v>44.547179125917836</v>
      </c>
      <c r="BC3110" s="3">
        <f t="shared" si="3656"/>
        <v>10.896685504091664</v>
      </c>
      <c r="BD3110" s="3">
        <f t="shared" si="3657"/>
        <v>28.367046356201172</v>
      </c>
      <c r="BE3110" s="3">
        <f t="shared" si="3658"/>
        <v>3.8768018439977792</v>
      </c>
      <c r="BF3110" s="3">
        <f t="shared" si="3659"/>
        <v>0.23533372113659801</v>
      </c>
      <c r="BG3110" s="3">
        <f t="shared" si="3660"/>
        <v>3.1110278262429345</v>
      </c>
      <c r="BH3110" s="3">
        <f t="shared" si="3661"/>
        <v>0.76577401775484466</v>
      </c>
      <c r="BI3110" s="3">
        <f t="shared" si="3662"/>
        <v>0.14885671189175642</v>
      </c>
      <c r="BJ3110" s="3">
        <f t="shared" si="3663"/>
        <v>23.951946855581387</v>
      </c>
      <c r="BK3110" s="3">
        <f t="shared" si="3664"/>
        <v>0.68493759285154465</v>
      </c>
      <c r="BL3110" s="3">
        <f t="shared" si="3665"/>
        <v>76.653099256159237</v>
      </c>
      <c r="BM3110" s="3">
        <f t="shared" si="3666"/>
        <v>370.22034539905405</v>
      </c>
      <c r="BN3110" s="3">
        <f t="shared" si="3667"/>
        <v>3.4968467182938168E-2</v>
      </c>
    </row>
    <row r="3111" spans="1:66">
      <c r="A3111" s="2" t="s">
        <v>3791</v>
      </c>
      <c r="B3111" t="s">
        <v>2748</v>
      </c>
      <c r="C3111">
        <v>20190812</v>
      </c>
      <c r="D3111" t="s">
        <v>338</v>
      </c>
      <c r="E3111" s="2" t="s">
        <v>0</v>
      </c>
      <c r="F3111" s="2" t="s">
        <v>3790</v>
      </c>
      <c r="G3111" s="1">
        <v>2000</v>
      </c>
      <c r="H3111">
        <v>475</v>
      </c>
      <c r="K3111" s="2">
        <v>119</v>
      </c>
      <c r="L3111" s="2" t="s">
        <v>3802</v>
      </c>
      <c r="M3111" s="2">
        <v>27710.000097453594</v>
      </c>
      <c r="N3111" s="2">
        <v>0</v>
      </c>
      <c r="O3111" s="3">
        <f t="shared" si="3640"/>
        <v>19.429540463734064</v>
      </c>
      <c r="P3111" s="3">
        <f t="shared" si="3641"/>
        <v>0.25074962771582132</v>
      </c>
      <c r="Q3111" s="3">
        <f t="shared" si="3642"/>
        <v>310.24895102959152</v>
      </c>
      <c r="R3111" s="3">
        <f t="shared" si="3643"/>
        <v>2.6452883263658897</v>
      </c>
      <c r="S3111" s="3">
        <f t="shared" si="3644"/>
        <v>1.0198281440504098</v>
      </c>
      <c r="T3111" s="3">
        <f t="shared" si="3645"/>
        <v>29.475784301757813</v>
      </c>
      <c r="U3111" s="2">
        <v>6</v>
      </c>
      <c r="V3111" s="3">
        <f t="shared" si="3646"/>
        <v>1.4200000166893005</v>
      </c>
      <c r="W3111" s="2">
        <v>1</v>
      </c>
      <c r="X3111" s="3">
        <f t="shared" si="3647"/>
        <v>2.8400000333786011</v>
      </c>
      <c r="Y3111" s="2">
        <v>27.349245071411133</v>
      </c>
      <c r="Z3111" s="2">
        <v>29.475784301757813</v>
      </c>
      <c r="AA3111" s="2">
        <v>27.003276824951172</v>
      </c>
      <c r="AB3111" s="2">
        <v>475.2449951171875</v>
      </c>
      <c r="AC3111" s="2">
        <v>450.50482177734375</v>
      </c>
      <c r="AD3111" s="2">
        <v>30.615776062011719</v>
      </c>
      <c r="AE3111" s="2">
        <v>33.682540893554688</v>
      </c>
      <c r="AF3111" s="2">
        <v>77.478225708007813</v>
      </c>
      <c r="AG3111" s="2">
        <v>85.236862182617188</v>
      </c>
      <c r="AH3111" s="2">
        <v>500.1077880859375</v>
      </c>
      <c r="AI3111" s="2">
        <v>1998.8402099609375</v>
      </c>
      <c r="AJ3111" s="2">
        <v>21.165004730224609</v>
      </c>
      <c r="AK3111" s="2">
        <v>92.451698303222656</v>
      </c>
      <c r="AL3111" s="2">
        <v>-1.4314212799072266</v>
      </c>
      <c r="AM3111" s="2">
        <v>-0.25677099823951721</v>
      </c>
      <c r="AN3111" s="2">
        <v>1</v>
      </c>
      <c r="AO3111" s="2">
        <v>-0.21956524252891541</v>
      </c>
      <c r="AP3111" s="2">
        <v>2.737391471862793</v>
      </c>
      <c r="AQ3111" s="2">
        <v>1</v>
      </c>
      <c r="AR3111" s="2">
        <v>0</v>
      </c>
      <c r="AS3111" s="2">
        <v>0.15999999642372131</v>
      </c>
      <c r="AT3111" s="2">
        <v>111115</v>
      </c>
      <c r="AU3111" s="3">
        <f t="shared" si="3648"/>
        <v>0.83351298014322905</v>
      </c>
      <c r="AV3111" s="3">
        <f t="shared" si="3649"/>
        <v>2.6452883263658896E-3</v>
      </c>
      <c r="AW3111" s="3">
        <f t="shared" si="3650"/>
        <v>302.62578430175779</v>
      </c>
      <c r="AX3111" s="3">
        <f t="shared" si="3651"/>
        <v>300.49924507141111</v>
      </c>
      <c r="AY3111" s="3">
        <f t="shared" si="3652"/>
        <v>319.81442644534036</v>
      </c>
      <c r="AZ3111" s="3">
        <f t="shared" si="3653"/>
        <v>2.0961284099972546</v>
      </c>
      <c r="BA3111" s="3">
        <f t="shared" si="3654"/>
        <v>4.1338362528272876</v>
      </c>
      <c r="BB3111" s="3">
        <f t="shared" si="3655"/>
        <v>44.713470154643886</v>
      </c>
      <c r="BC3111" s="3">
        <f t="shared" si="3656"/>
        <v>11.030929261089199</v>
      </c>
      <c r="BD3111" s="3">
        <f t="shared" si="3657"/>
        <v>28.412514686584473</v>
      </c>
      <c r="BE3111" s="3">
        <f t="shared" si="3658"/>
        <v>3.8870617129639178</v>
      </c>
      <c r="BF3111" s="3">
        <f t="shared" si="3659"/>
        <v>0.23040654506791802</v>
      </c>
      <c r="BG3111" s="3">
        <f t="shared" si="3660"/>
        <v>3.1140081087768778</v>
      </c>
      <c r="BH3111" s="3">
        <f t="shared" si="3661"/>
        <v>0.77305360418703994</v>
      </c>
      <c r="BI3111" s="3">
        <f t="shared" si="3662"/>
        <v>0.14570332701231381</v>
      </c>
      <c r="BJ3111" s="3">
        <f t="shared" si="3663"/>
        <v>28.683042419479094</v>
      </c>
      <c r="BK3111" s="3">
        <f t="shared" si="3664"/>
        <v>0.68866954587875218</v>
      </c>
      <c r="BL3111" s="3">
        <f t="shared" si="3665"/>
        <v>76.406392934177617</v>
      </c>
      <c r="BM3111" s="3">
        <f t="shared" si="3666"/>
        <v>441.26894877813231</v>
      </c>
      <c r="BN3111" s="3">
        <f t="shared" si="3667"/>
        <v>3.3642546281881888E-2</v>
      </c>
    </row>
    <row r="3112" spans="1:66">
      <c r="A3112" s="2" t="s">
        <v>3791</v>
      </c>
      <c r="B3112" t="s">
        <v>2748</v>
      </c>
      <c r="C3112">
        <v>20190812</v>
      </c>
      <c r="D3112" t="s">
        <v>338</v>
      </c>
      <c r="E3112" s="2" t="s">
        <v>0</v>
      </c>
      <c r="F3112" s="2" t="s">
        <v>3790</v>
      </c>
      <c r="G3112" s="1">
        <v>2000</v>
      </c>
      <c r="H3112">
        <v>575</v>
      </c>
      <c r="K3112" s="2">
        <v>120</v>
      </c>
      <c r="L3112" s="2" t="s">
        <v>3803</v>
      </c>
      <c r="M3112" s="2">
        <v>27831.000097163022</v>
      </c>
      <c r="N3112" s="2">
        <v>0</v>
      </c>
      <c r="O3112" s="3">
        <f t="shared" si="3640"/>
        <v>22.787544615757565</v>
      </c>
      <c r="P3112" s="3">
        <f t="shared" si="3641"/>
        <v>0.2404592873482525</v>
      </c>
      <c r="Q3112" s="3">
        <f t="shared" si="3642"/>
        <v>375.31922048279517</v>
      </c>
      <c r="R3112" s="3">
        <f t="shared" si="3643"/>
        <v>2.5752286149619219</v>
      </c>
      <c r="S3112" s="3">
        <f t="shared" si="3644"/>
        <v>1.0317060686713999</v>
      </c>
      <c r="T3112" s="3">
        <f t="shared" si="3645"/>
        <v>29.549125671386719</v>
      </c>
      <c r="U3112" s="2">
        <v>6</v>
      </c>
      <c r="V3112" s="3">
        <f t="shared" si="3646"/>
        <v>1.4200000166893005</v>
      </c>
      <c r="W3112" s="2">
        <v>1</v>
      </c>
      <c r="X3112" s="3">
        <f t="shared" si="3647"/>
        <v>2.8400000333786011</v>
      </c>
      <c r="Y3112" s="2">
        <v>27.35906982421875</v>
      </c>
      <c r="Z3112" s="2">
        <v>29.549125671386719</v>
      </c>
      <c r="AA3112" s="2">
        <v>27.004411697387695</v>
      </c>
      <c r="AB3112" s="2">
        <v>575.43634033203125</v>
      </c>
      <c r="AC3112" s="2">
        <v>546.408203125</v>
      </c>
      <c r="AD3112" s="2">
        <v>30.758638381958008</v>
      </c>
      <c r="AE3112" s="2">
        <v>33.744071960449219</v>
      </c>
      <c r="AF3112" s="2">
        <v>77.793922424316406</v>
      </c>
      <c r="AG3112" s="2">
        <v>85.346336364746094</v>
      </c>
      <c r="AH3112" s="2">
        <v>500.09417724609375</v>
      </c>
      <c r="AI3112" s="2">
        <v>1999.3128662109375</v>
      </c>
      <c r="AJ3112" s="2">
        <v>21.046419143676758</v>
      </c>
      <c r="AK3112" s="2">
        <v>92.450149536132813</v>
      </c>
      <c r="AL3112" s="2">
        <v>-2.9985599517822266</v>
      </c>
      <c r="AM3112" s="2">
        <v>-0.26662054657936096</v>
      </c>
      <c r="AN3112" s="2">
        <v>1</v>
      </c>
      <c r="AO3112" s="2">
        <v>-0.21956524252891541</v>
      </c>
      <c r="AP3112" s="2">
        <v>2.737391471862793</v>
      </c>
      <c r="AQ3112" s="2">
        <v>1</v>
      </c>
      <c r="AR3112" s="2">
        <v>0</v>
      </c>
      <c r="AS3112" s="2">
        <v>0.15999999642372131</v>
      </c>
      <c r="AT3112" s="2">
        <v>111115</v>
      </c>
      <c r="AU3112" s="3">
        <f t="shared" si="3648"/>
        <v>0.83349029541015618</v>
      </c>
      <c r="AV3112" s="3">
        <f t="shared" si="3649"/>
        <v>2.5752286149619218E-3</v>
      </c>
      <c r="AW3112" s="3">
        <f t="shared" si="3650"/>
        <v>302.6991256713867</v>
      </c>
      <c r="AX3112" s="3">
        <f t="shared" si="3651"/>
        <v>300.50906982421873</v>
      </c>
      <c r="AY3112" s="3">
        <f t="shared" si="3652"/>
        <v>319.89005144365001</v>
      </c>
      <c r="AZ3112" s="3">
        <f t="shared" si="3653"/>
        <v>2.1242154251516721</v>
      </c>
      <c r="BA3112" s="3">
        <f t="shared" si="3654"/>
        <v>4.1513505673729565</v>
      </c>
      <c r="BB3112" s="3">
        <f t="shared" si="3655"/>
        <v>44.903665253136893</v>
      </c>
      <c r="BC3112" s="3">
        <f t="shared" si="3656"/>
        <v>11.159593292687674</v>
      </c>
      <c r="BD3112" s="3">
        <f t="shared" si="3657"/>
        <v>28.454097747802734</v>
      </c>
      <c r="BE3112" s="3">
        <f t="shared" si="3658"/>
        <v>3.8964656025600184</v>
      </c>
      <c r="BF3112" s="3">
        <f t="shared" si="3659"/>
        <v>0.22168914210303423</v>
      </c>
      <c r="BG3112" s="3">
        <f t="shared" si="3660"/>
        <v>3.1196444987015566</v>
      </c>
      <c r="BH3112" s="3">
        <f t="shared" si="3661"/>
        <v>0.77682110385846181</v>
      </c>
      <c r="BI3112" s="3">
        <f t="shared" si="3662"/>
        <v>0.14012809979780913</v>
      </c>
      <c r="BJ3112" s="3">
        <f t="shared" si="3663"/>
        <v>34.698318057419215</v>
      </c>
      <c r="BK3112" s="3">
        <f t="shared" si="3664"/>
        <v>0.68688430798857281</v>
      </c>
      <c r="BL3112" s="3">
        <f t="shared" si="3665"/>
        <v>76.149777106634915</v>
      </c>
      <c r="BM3112" s="3">
        <f t="shared" si="3666"/>
        <v>535.57609577650976</v>
      </c>
      <c r="BN3112" s="3">
        <f t="shared" si="3667"/>
        <v>3.2399998001806742E-2</v>
      </c>
    </row>
    <row r="3113" spans="1:66">
      <c r="A3113" s="2" t="s">
        <v>3791</v>
      </c>
      <c r="B3113" t="s">
        <v>2748</v>
      </c>
      <c r="C3113">
        <v>20190812</v>
      </c>
      <c r="D3113" t="s">
        <v>338</v>
      </c>
      <c r="E3113" s="2" t="s">
        <v>0</v>
      </c>
      <c r="F3113" s="2" t="s">
        <v>3790</v>
      </c>
      <c r="G3113" s="1">
        <v>2000</v>
      </c>
      <c r="H3113">
        <v>675</v>
      </c>
      <c r="K3113" s="2">
        <v>121</v>
      </c>
      <c r="L3113" s="2" t="s">
        <v>3804</v>
      </c>
      <c r="M3113" s="2">
        <v>27936.000097163022</v>
      </c>
      <c r="N3113" s="2">
        <v>0</v>
      </c>
      <c r="O3113" s="3">
        <f t="shared" si="3640"/>
        <v>25.069877650987081</v>
      </c>
      <c r="P3113" s="3">
        <f t="shared" si="3641"/>
        <v>0.22802439297557411</v>
      </c>
      <c r="Q3113" s="3">
        <f t="shared" si="3642"/>
        <v>445.3372346236568</v>
      </c>
      <c r="R3113" s="3">
        <f t="shared" si="3643"/>
        <v>2.4742926243075618</v>
      </c>
      <c r="S3113" s="3">
        <f t="shared" si="3644"/>
        <v>1.0410004722145163</v>
      </c>
      <c r="T3113" s="3">
        <f t="shared" si="3645"/>
        <v>29.594169616699219</v>
      </c>
      <c r="U3113" s="2">
        <v>6</v>
      </c>
      <c r="V3113" s="3">
        <f t="shared" si="3646"/>
        <v>1.4200000166893005</v>
      </c>
      <c r="W3113" s="2">
        <v>1</v>
      </c>
      <c r="X3113" s="3">
        <f t="shared" si="3647"/>
        <v>2.8400000333786011</v>
      </c>
      <c r="Y3113" s="2">
        <v>27.364219665527344</v>
      </c>
      <c r="Z3113" s="2">
        <v>29.594169616699219</v>
      </c>
      <c r="AA3113" s="2">
        <v>27.00340461730957</v>
      </c>
      <c r="AB3113" s="2">
        <v>675.43145751953125</v>
      </c>
      <c r="AC3113" s="2">
        <v>643.44219970703125</v>
      </c>
      <c r="AD3113" s="2">
        <v>30.892818450927734</v>
      </c>
      <c r="AE3113" s="2">
        <v>33.761272430419922</v>
      </c>
      <c r="AF3113" s="2">
        <v>78.106086730957031</v>
      </c>
      <c r="AG3113" s="2">
        <v>85.360771179199219</v>
      </c>
      <c r="AH3113" s="2">
        <v>500.07928466796875</v>
      </c>
      <c r="AI3113" s="2">
        <v>1999.5299072265625</v>
      </c>
      <c r="AJ3113" s="2">
        <v>20.6171875</v>
      </c>
      <c r="AK3113" s="2">
        <v>92.447311401367188</v>
      </c>
      <c r="AL3113" s="2">
        <v>-4.1512699127197266</v>
      </c>
      <c r="AM3113" s="2">
        <v>-0.28889456391334534</v>
      </c>
      <c r="AN3113" s="2">
        <v>1</v>
      </c>
      <c r="AO3113" s="2">
        <v>-0.21956524252891541</v>
      </c>
      <c r="AP3113" s="2">
        <v>2.737391471862793</v>
      </c>
      <c r="AQ3113" s="2">
        <v>1</v>
      </c>
      <c r="AR3113" s="2">
        <v>0</v>
      </c>
      <c r="AS3113" s="2">
        <v>0.15999999642372131</v>
      </c>
      <c r="AT3113" s="2">
        <v>111115</v>
      </c>
      <c r="AU3113" s="3">
        <f t="shared" si="3648"/>
        <v>0.83346547444661445</v>
      </c>
      <c r="AV3113" s="3">
        <f t="shared" si="3649"/>
        <v>2.4742926243075617E-3</v>
      </c>
      <c r="AW3113" s="3">
        <f t="shared" si="3650"/>
        <v>302.7441696166992</v>
      </c>
      <c r="AX3113" s="3">
        <f t="shared" si="3651"/>
        <v>300.51421966552732</v>
      </c>
      <c r="AY3113" s="3">
        <f t="shared" si="3652"/>
        <v>319.92477800537381</v>
      </c>
      <c r="AZ3113" s="3">
        <f t="shared" si="3653"/>
        <v>2.171262551016373</v>
      </c>
      <c r="BA3113" s="3">
        <f t="shared" si="3654"/>
        <v>4.1621393378959395</v>
      </c>
      <c r="BB3113" s="3">
        <f t="shared" si="3655"/>
        <v>45.021745627903528</v>
      </c>
      <c r="BC3113" s="3">
        <f t="shared" si="3656"/>
        <v>11.260473197483606</v>
      </c>
      <c r="BD3113" s="3">
        <f t="shared" si="3657"/>
        <v>28.479194641113281</v>
      </c>
      <c r="BE3113" s="3">
        <f t="shared" si="3658"/>
        <v>3.9021507899000021</v>
      </c>
      <c r="BF3113" s="3">
        <f t="shared" si="3659"/>
        <v>0.2110769647395915</v>
      </c>
      <c r="BG3113" s="3">
        <f t="shared" si="3660"/>
        <v>3.1211388656814232</v>
      </c>
      <c r="BH3113" s="3">
        <f t="shared" si="3661"/>
        <v>0.7810119242185789</v>
      </c>
      <c r="BI3113" s="3">
        <f t="shared" si="3662"/>
        <v>0.13334777905137496</v>
      </c>
      <c r="BJ3113" s="3">
        <f t="shared" si="3663"/>
        <v>41.170230007876917</v>
      </c>
      <c r="BK3113" s="3">
        <f t="shared" si="3664"/>
        <v>0.69211692180964413</v>
      </c>
      <c r="BL3113" s="3">
        <f t="shared" si="3665"/>
        <v>75.898314095641268</v>
      </c>
      <c r="BM3113" s="3">
        <f t="shared" si="3666"/>
        <v>631.52518054116535</v>
      </c>
      <c r="BN3113" s="3">
        <f t="shared" si="3667"/>
        <v>3.0129621223708037E-2</v>
      </c>
    </row>
    <row r="3114" spans="1:66">
      <c r="A3114" s="2" t="s">
        <v>3791</v>
      </c>
      <c r="B3114" t="s">
        <v>2748</v>
      </c>
      <c r="C3114">
        <v>20190812</v>
      </c>
      <c r="D3114" t="s">
        <v>338</v>
      </c>
      <c r="E3114" s="2" t="s">
        <v>0</v>
      </c>
      <c r="F3114" s="2" t="s">
        <v>3790</v>
      </c>
      <c r="G3114" s="1">
        <v>2000</v>
      </c>
      <c r="H3114">
        <v>800</v>
      </c>
      <c r="K3114" s="2">
        <v>122</v>
      </c>
      <c r="L3114" s="2" t="s">
        <v>3805</v>
      </c>
      <c r="M3114" s="2">
        <v>28032.500097487122</v>
      </c>
      <c r="N3114" s="2">
        <v>0</v>
      </c>
      <c r="O3114" s="3">
        <f t="shared" si="3640"/>
        <v>26.78888707510848</v>
      </c>
      <c r="P3114" s="3">
        <f t="shared" si="3641"/>
        <v>0.21509486180889498</v>
      </c>
      <c r="Q3114" s="3">
        <f t="shared" si="3642"/>
        <v>540.61649398561065</v>
      </c>
      <c r="R3114" s="3">
        <f t="shared" si="3643"/>
        <v>2.3661228386382751</v>
      </c>
      <c r="S3114" s="3">
        <f t="shared" si="3644"/>
        <v>1.0508230408268515</v>
      </c>
      <c r="T3114" s="3">
        <f t="shared" si="3645"/>
        <v>29.628646850585938</v>
      </c>
      <c r="U3114" s="2">
        <v>6</v>
      </c>
      <c r="V3114" s="3">
        <f t="shared" si="3646"/>
        <v>1.4200000166893005</v>
      </c>
      <c r="W3114" s="2">
        <v>1</v>
      </c>
      <c r="X3114" s="3">
        <f t="shared" si="3647"/>
        <v>2.8400000333786011</v>
      </c>
      <c r="Y3114" s="2">
        <v>27.36872673034668</v>
      </c>
      <c r="Z3114" s="2">
        <v>29.628646850585938</v>
      </c>
      <c r="AA3114" s="2">
        <v>27.004192352294922</v>
      </c>
      <c r="AB3114" s="2">
        <v>799.3599853515625</v>
      </c>
      <c r="AC3114" s="2">
        <v>765.0458984375</v>
      </c>
      <c r="AD3114" s="2">
        <v>31.001995086669922</v>
      </c>
      <c r="AE3114" s="2">
        <v>33.745143890380859</v>
      </c>
      <c r="AF3114" s="2">
        <v>78.399322509765625</v>
      </c>
      <c r="AG3114" s="2">
        <v>85.297706604003906</v>
      </c>
      <c r="AH3114" s="2">
        <v>500.070068359375</v>
      </c>
      <c r="AI3114" s="2">
        <v>1999.4423828125</v>
      </c>
      <c r="AJ3114" s="2">
        <v>20.512907028198242</v>
      </c>
      <c r="AK3114" s="2">
        <v>92.44561767578125</v>
      </c>
      <c r="AL3114" s="2">
        <v>-5.6880741119384766</v>
      </c>
      <c r="AM3114" s="2">
        <v>-0.29005041718482971</v>
      </c>
      <c r="AN3114" s="2">
        <v>1</v>
      </c>
      <c r="AO3114" s="2">
        <v>-0.21956524252891541</v>
      </c>
      <c r="AP3114" s="2">
        <v>2.737391471862793</v>
      </c>
      <c r="AQ3114" s="2">
        <v>1</v>
      </c>
      <c r="AR3114" s="2">
        <v>0</v>
      </c>
      <c r="AS3114" s="2">
        <v>0.15999999642372131</v>
      </c>
      <c r="AT3114" s="2">
        <v>111115</v>
      </c>
      <c r="AU3114" s="3">
        <f t="shared" si="3648"/>
        <v>0.83345011393229151</v>
      </c>
      <c r="AV3114" s="3">
        <f t="shared" si="3649"/>
        <v>2.3661228386382752E-3</v>
      </c>
      <c r="AW3114" s="3">
        <f t="shared" si="3650"/>
        <v>302.77864685058591</v>
      </c>
      <c r="AX3114" s="3">
        <f t="shared" si="3651"/>
        <v>300.51872673034666</v>
      </c>
      <c r="AY3114" s="3">
        <f t="shared" si="3652"/>
        <v>319.91077409943682</v>
      </c>
      <c r="AZ3114" s="3">
        <f t="shared" si="3653"/>
        <v>2.2229147151397033</v>
      </c>
      <c r="BA3114" s="3">
        <f t="shared" si="3654"/>
        <v>4.1704137113312258</v>
      </c>
      <c r="BB3114" s="3">
        <f t="shared" si="3655"/>
        <v>45.112075793115551</v>
      </c>
      <c r="BC3114" s="3">
        <f t="shared" si="3656"/>
        <v>11.366931902734692</v>
      </c>
      <c r="BD3114" s="3">
        <f t="shared" si="3657"/>
        <v>28.498686790466309</v>
      </c>
      <c r="BE3114" s="3">
        <f t="shared" si="3658"/>
        <v>3.9065713277954228</v>
      </c>
      <c r="BF3114" s="3">
        <f t="shared" si="3659"/>
        <v>0.19995104429623201</v>
      </c>
      <c r="BG3114" s="3">
        <f t="shared" si="3660"/>
        <v>3.1195906705043743</v>
      </c>
      <c r="BH3114" s="3">
        <f t="shared" si="3661"/>
        <v>0.78698065729104849</v>
      </c>
      <c r="BI3114" s="3">
        <f t="shared" si="3662"/>
        <v>0.12624711965634625</v>
      </c>
      <c r="BJ3114" s="3">
        <f t="shared" si="3663"/>
        <v>49.977625712215058</v>
      </c>
      <c r="BK3114" s="3">
        <f t="shared" si="3664"/>
        <v>0.70664583012567583</v>
      </c>
      <c r="BL3114" s="3">
        <f t="shared" si="3665"/>
        <v>75.615467135491215</v>
      </c>
      <c r="BM3114" s="3">
        <f t="shared" si="3666"/>
        <v>752.31174451977176</v>
      </c>
      <c r="BN3114" s="3">
        <f t="shared" si="3667"/>
        <v>2.6925728927936651E-2</v>
      </c>
    </row>
    <row r="3115" spans="1:66">
      <c r="A3115" s="2" t="s">
        <v>3791</v>
      </c>
      <c r="B3115" t="s">
        <v>2748</v>
      </c>
      <c r="C3115">
        <v>20190812</v>
      </c>
      <c r="D3115" t="s">
        <v>338</v>
      </c>
      <c r="E3115" s="2" t="s">
        <v>0</v>
      </c>
      <c r="F3115" s="2" t="s">
        <v>3790</v>
      </c>
      <c r="G3115" s="1">
        <v>2000</v>
      </c>
      <c r="H3115">
        <v>1000</v>
      </c>
      <c r="K3115" s="2">
        <v>123</v>
      </c>
      <c r="L3115" s="2" t="s">
        <v>3210</v>
      </c>
      <c r="M3115" s="2">
        <v>28162.500097308308</v>
      </c>
      <c r="N3115" s="2">
        <v>0</v>
      </c>
      <c r="O3115" s="3">
        <f t="shared" si="3640"/>
        <v>28.319863471471919</v>
      </c>
      <c r="P3115" s="3">
        <f t="shared" si="3641"/>
        <v>0.19677598614954683</v>
      </c>
      <c r="Q3115" s="3">
        <f t="shared" si="3642"/>
        <v>704.31131467172395</v>
      </c>
      <c r="R3115" s="3">
        <f t="shared" si="3643"/>
        <v>2.2279977776780919</v>
      </c>
      <c r="S3115" s="3">
        <f t="shared" si="3644"/>
        <v>1.0749741344121384</v>
      </c>
      <c r="T3115" s="3">
        <f t="shared" si="3645"/>
        <v>29.725748062133789</v>
      </c>
      <c r="U3115" s="2">
        <v>6</v>
      </c>
      <c r="V3115" s="3">
        <f t="shared" si="3646"/>
        <v>1.4200000166893005</v>
      </c>
      <c r="W3115" s="2">
        <v>1</v>
      </c>
      <c r="X3115" s="3">
        <f t="shared" si="3647"/>
        <v>2.8400000333786011</v>
      </c>
      <c r="Y3115" s="2">
        <v>27.391702651977539</v>
      </c>
      <c r="Z3115" s="2">
        <v>29.725748062133789</v>
      </c>
      <c r="AA3115" s="2">
        <v>27.003139495849609</v>
      </c>
      <c r="AB3115" s="2">
        <v>1000.8108520507813</v>
      </c>
      <c r="AC3115" s="2">
        <v>964.25408935546875</v>
      </c>
      <c r="AD3115" s="2">
        <v>31.153755187988281</v>
      </c>
      <c r="AE3115" s="2">
        <v>33.736793518066406</v>
      </c>
      <c r="AF3115" s="2">
        <v>78.639137268066406</v>
      </c>
      <c r="AG3115" s="2">
        <v>85.161659240722656</v>
      </c>
      <c r="AH3115" s="2">
        <v>500.06976318359375</v>
      </c>
      <c r="AI3115" s="2">
        <v>2000.00634765625</v>
      </c>
      <c r="AJ3115" s="2">
        <v>20.244161605834961</v>
      </c>
      <c r="AK3115" s="2">
        <v>92.445671081542969</v>
      </c>
      <c r="AL3115" s="2">
        <v>-8.6739139556884766</v>
      </c>
      <c r="AM3115" s="2">
        <v>-0.29067221283912659</v>
      </c>
      <c r="AN3115" s="2">
        <v>1</v>
      </c>
      <c r="AO3115" s="2">
        <v>-0.21956524252891541</v>
      </c>
      <c r="AP3115" s="2">
        <v>2.737391471862793</v>
      </c>
      <c r="AQ3115" s="2">
        <v>1</v>
      </c>
      <c r="AR3115" s="2">
        <v>0</v>
      </c>
      <c r="AS3115" s="2">
        <v>0.15999999642372131</v>
      </c>
      <c r="AT3115" s="2">
        <v>111115</v>
      </c>
      <c r="AU3115" s="3">
        <f t="shared" si="3648"/>
        <v>0.83344960530598944</v>
      </c>
      <c r="AV3115" s="3">
        <f t="shared" si="3649"/>
        <v>2.2279977776780919E-3</v>
      </c>
      <c r="AW3115" s="3">
        <f t="shared" si="3650"/>
        <v>302.87574806213377</v>
      </c>
      <c r="AX3115" s="3">
        <f t="shared" si="3651"/>
        <v>300.54170265197752</v>
      </c>
      <c r="AY3115" s="3">
        <f t="shared" si="3652"/>
        <v>320.00100847241993</v>
      </c>
      <c r="AZ3115" s="3">
        <f t="shared" si="3653"/>
        <v>2.2848575343721151</v>
      </c>
      <c r="BA3115" s="3">
        <f t="shared" si="3654"/>
        <v>4.1937946513292363</v>
      </c>
      <c r="BB3115" s="3">
        <f t="shared" si="3655"/>
        <v>45.364965198100435</v>
      </c>
      <c r="BC3115" s="3">
        <f t="shared" si="3656"/>
        <v>11.628171680034029</v>
      </c>
      <c r="BD3115" s="3">
        <f t="shared" si="3657"/>
        <v>28.558725357055664</v>
      </c>
      <c r="BE3115" s="3">
        <f t="shared" si="3658"/>
        <v>3.9202146656035732</v>
      </c>
      <c r="BF3115" s="3">
        <f t="shared" si="3659"/>
        <v>0.1840253623050056</v>
      </c>
      <c r="BG3115" s="3">
        <f t="shared" si="3660"/>
        <v>3.1188205169170979</v>
      </c>
      <c r="BH3115" s="3">
        <f t="shared" si="3661"/>
        <v>0.80139414868647529</v>
      </c>
      <c r="BI3115" s="3">
        <f t="shared" si="3662"/>
        <v>0.11609725838400338</v>
      </c>
      <c r="BJ3115" s="3">
        <f t="shared" si="3663"/>
        <v>65.110532135151303</v>
      </c>
      <c r="BK3115" s="3">
        <f t="shared" si="3664"/>
        <v>0.73042087396539124</v>
      </c>
      <c r="BL3115" s="3">
        <f t="shared" si="3665"/>
        <v>75.041293517514021</v>
      </c>
      <c r="BM3115" s="3">
        <f t="shared" si="3666"/>
        <v>950.79218258182527</v>
      </c>
      <c r="BN3115" s="3">
        <f t="shared" si="3667"/>
        <v>2.235145835305347E-2</v>
      </c>
    </row>
    <row r="3116" spans="1:66">
      <c r="A3116" s="2" t="s">
        <v>3791</v>
      </c>
      <c r="B3116" t="s">
        <v>2748</v>
      </c>
      <c r="C3116">
        <v>20190812</v>
      </c>
      <c r="D3116" t="s">
        <v>338</v>
      </c>
      <c r="E3116" s="2" t="s">
        <v>0</v>
      </c>
      <c r="F3116" s="2" t="s">
        <v>3790</v>
      </c>
      <c r="G3116" s="1">
        <v>2000</v>
      </c>
      <c r="H3116">
        <v>1400</v>
      </c>
      <c r="K3116" s="2">
        <v>124</v>
      </c>
      <c r="L3116" s="2" t="s">
        <v>3806</v>
      </c>
      <c r="M3116" s="2">
        <v>28310.000097475946</v>
      </c>
      <c r="N3116" s="2">
        <v>0</v>
      </c>
      <c r="O3116" s="3">
        <f t="shared" si="3640"/>
        <v>29.500269438299011</v>
      </c>
      <c r="P3116" s="3">
        <f t="shared" si="3641"/>
        <v>0.17524425107039351</v>
      </c>
      <c r="Q3116" s="3">
        <f t="shared" si="3642"/>
        <v>1054.0034387489077</v>
      </c>
      <c r="R3116" s="3">
        <f t="shared" si="3643"/>
        <v>2.0442621015502023</v>
      </c>
      <c r="S3116" s="3">
        <f t="shared" si="3644"/>
        <v>1.0995229910346929</v>
      </c>
      <c r="T3116" s="3">
        <f t="shared" si="3645"/>
        <v>29.829675674438477</v>
      </c>
      <c r="U3116" s="2">
        <v>6</v>
      </c>
      <c r="V3116" s="3">
        <f t="shared" si="3646"/>
        <v>1.4200000166893005</v>
      </c>
      <c r="W3116" s="2">
        <v>1</v>
      </c>
      <c r="X3116" s="3">
        <f t="shared" si="3647"/>
        <v>2.8400000333786011</v>
      </c>
      <c r="Y3116" s="2">
        <v>27.402837753295898</v>
      </c>
      <c r="Z3116" s="2">
        <v>29.829675674438477</v>
      </c>
      <c r="AA3116" s="2">
        <v>27.002670288085938</v>
      </c>
      <c r="AB3116" s="2">
        <v>1400.0404052734375</v>
      </c>
      <c r="AC3116" s="2">
        <v>1361.3060302734375</v>
      </c>
      <c r="AD3116" s="2">
        <v>31.372596740722656</v>
      </c>
      <c r="AE3116" s="2">
        <v>33.742607116699219</v>
      </c>
      <c r="AF3116" s="2">
        <v>79.151504516601563</v>
      </c>
      <c r="AG3116" s="2">
        <v>85.120597839355469</v>
      </c>
      <c r="AH3116" s="2">
        <v>500.06954956054688</v>
      </c>
      <c r="AI3116" s="2">
        <v>1999.2655029296875</v>
      </c>
      <c r="AJ3116" s="2">
        <v>20.418363571166992</v>
      </c>
      <c r="AK3116" s="2">
        <v>92.447593688964844</v>
      </c>
      <c r="AL3116" s="2">
        <v>-14.842737197875977</v>
      </c>
      <c r="AM3116" s="2">
        <v>-0.26963797211647034</v>
      </c>
      <c r="AN3116" s="2">
        <v>1</v>
      </c>
      <c r="AO3116" s="2">
        <v>-0.21956524252891541</v>
      </c>
      <c r="AP3116" s="2">
        <v>2.737391471862793</v>
      </c>
      <c r="AQ3116" s="2">
        <v>1</v>
      </c>
      <c r="AR3116" s="2">
        <v>0</v>
      </c>
      <c r="AS3116" s="2">
        <v>0.15999999642372131</v>
      </c>
      <c r="AT3116" s="2">
        <v>111115</v>
      </c>
      <c r="AU3116" s="3">
        <f t="shared" si="3648"/>
        <v>0.83344924926757791</v>
      </c>
      <c r="AV3116" s="3">
        <f t="shared" si="3649"/>
        <v>2.0442621015502021E-3</v>
      </c>
      <c r="AW3116" s="3">
        <f t="shared" si="3650"/>
        <v>302.97967567443845</v>
      </c>
      <c r="AX3116" s="3">
        <f t="shared" si="3651"/>
        <v>300.55283775329588</v>
      </c>
      <c r="AY3116" s="3">
        <f t="shared" si="3652"/>
        <v>319.88247331881939</v>
      </c>
      <c r="AZ3116" s="3">
        <f t="shared" si="3653"/>
        <v>2.3653698907003706</v>
      </c>
      <c r="BA3116" s="3">
        <f t="shared" si="3654"/>
        <v>4.2189458237656758</v>
      </c>
      <c r="BB3116" s="3">
        <f t="shared" si="3655"/>
        <v>45.636080458298359</v>
      </c>
      <c r="BC3116" s="3">
        <f t="shared" si="3656"/>
        <v>11.89347334159914</v>
      </c>
      <c r="BD3116" s="3">
        <f t="shared" si="3657"/>
        <v>28.616256713867188</v>
      </c>
      <c r="BE3116" s="3">
        <f t="shared" si="3658"/>
        <v>3.9333272299799686</v>
      </c>
      <c r="BF3116" s="3">
        <f t="shared" si="3659"/>
        <v>0.16505915671780272</v>
      </c>
      <c r="BG3116" s="3">
        <f t="shared" si="3660"/>
        <v>3.119422832730983</v>
      </c>
      <c r="BH3116" s="3">
        <f t="shared" si="3661"/>
        <v>0.81390439724898567</v>
      </c>
      <c r="BI3116" s="3">
        <f t="shared" si="3662"/>
        <v>0.10403111827082008</v>
      </c>
      <c r="BJ3116" s="3">
        <f t="shared" si="3663"/>
        <v>97.440081652230759</v>
      </c>
      <c r="BK3116" s="3">
        <f t="shared" si="3664"/>
        <v>0.77425899489859473</v>
      </c>
      <c r="BL3116" s="3">
        <f t="shared" si="3665"/>
        <v>74.43861035928056</v>
      </c>
      <c r="BM3116" s="3">
        <f t="shared" si="3666"/>
        <v>1347.283015036242</v>
      </c>
      <c r="BN3116" s="3">
        <f t="shared" si="3667"/>
        <v>1.6299166824664979E-2</v>
      </c>
    </row>
    <row r="3117" spans="1:66">
      <c r="A3117" s="2" t="s">
        <v>3791</v>
      </c>
      <c r="B3117" t="s">
        <v>2748</v>
      </c>
      <c r="C3117">
        <v>20190812</v>
      </c>
      <c r="D3117" t="s">
        <v>338</v>
      </c>
      <c r="E3117" s="2" t="s">
        <v>0</v>
      </c>
      <c r="F3117" s="2" t="s">
        <v>3790</v>
      </c>
      <c r="G3117" s="1">
        <v>2000</v>
      </c>
      <c r="H3117">
        <v>1800</v>
      </c>
      <c r="K3117" s="2">
        <v>125</v>
      </c>
      <c r="L3117" s="2" t="s">
        <v>3807</v>
      </c>
      <c r="M3117" s="2">
        <v>28429.000097520649</v>
      </c>
      <c r="N3117" s="2">
        <v>0</v>
      </c>
      <c r="O3117" s="3">
        <f t="shared" si="3640"/>
        <v>29.998936279163594</v>
      </c>
      <c r="P3117" s="3">
        <f t="shared" si="3641"/>
        <v>0.15123971661878591</v>
      </c>
      <c r="Q3117" s="3">
        <f t="shared" si="3642"/>
        <v>1395.9391802842285</v>
      </c>
      <c r="R3117" s="3">
        <f t="shared" si="3643"/>
        <v>1.8035015876954954</v>
      </c>
      <c r="S3117" s="3">
        <f t="shared" si="3644"/>
        <v>1.1149434907500533</v>
      </c>
      <c r="T3117" s="3">
        <f t="shared" si="3645"/>
        <v>29.891717910766602</v>
      </c>
      <c r="U3117" s="2">
        <v>6</v>
      </c>
      <c r="V3117" s="3">
        <f t="shared" si="3646"/>
        <v>1.4200000166893005</v>
      </c>
      <c r="W3117" s="2">
        <v>1</v>
      </c>
      <c r="X3117" s="3">
        <f t="shared" si="3647"/>
        <v>2.8400000333786011</v>
      </c>
      <c r="Y3117" s="2">
        <v>27.418933868408203</v>
      </c>
      <c r="Z3117" s="2">
        <v>29.891717910766602</v>
      </c>
      <c r="AA3117" s="2">
        <v>27.002010345458984</v>
      </c>
      <c r="AB3117" s="2">
        <v>1799.0496826171875</v>
      </c>
      <c r="AC3117" s="2">
        <v>1759.2486572265625</v>
      </c>
      <c r="AD3117" s="2">
        <v>31.648126602172852</v>
      </c>
      <c r="AE3117" s="2">
        <v>33.739044189453125</v>
      </c>
      <c r="AF3117" s="2">
        <v>79.855812072753906</v>
      </c>
      <c r="AG3117" s="2">
        <v>85.029815673828125</v>
      </c>
      <c r="AH3117" s="2">
        <v>500.06365966796875</v>
      </c>
      <c r="AI3117" s="2">
        <v>1998.6773681640625</v>
      </c>
      <c r="AJ3117" s="2">
        <v>26.851039886474609</v>
      </c>
      <c r="AK3117" s="2">
        <v>92.447181701660156</v>
      </c>
      <c r="AL3117" s="2">
        <v>-22.809534072875977</v>
      </c>
      <c r="AM3117" s="2">
        <v>-0.29338827729225159</v>
      </c>
      <c r="AN3117" s="2">
        <v>1</v>
      </c>
      <c r="AO3117" s="2">
        <v>-0.21956524252891541</v>
      </c>
      <c r="AP3117" s="2">
        <v>2.737391471862793</v>
      </c>
      <c r="AQ3117" s="2">
        <v>1</v>
      </c>
      <c r="AR3117" s="2">
        <v>0</v>
      </c>
      <c r="AS3117" s="2">
        <v>0.15999999642372131</v>
      </c>
      <c r="AT3117" s="2">
        <v>111115</v>
      </c>
      <c r="AU3117" s="3">
        <f t="shared" si="3648"/>
        <v>0.83343943277994781</v>
      </c>
      <c r="AV3117" s="3">
        <f t="shared" si="3649"/>
        <v>1.8035015876954955E-3</v>
      </c>
      <c r="AW3117" s="3">
        <f t="shared" si="3650"/>
        <v>303.04171791076658</v>
      </c>
      <c r="AX3117" s="3">
        <f t="shared" si="3651"/>
        <v>300.56893386840818</v>
      </c>
      <c r="AY3117" s="3">
        <f t="shared" si="3652"/>
        <v>319.78837175842273</v>
      </c>
      <c r="AZ3117" s="3">
        <f t="shared" si="3653"/>
        <v>2.4824621874877915</v>
      </c>
      <c r="BA3117" s="3">
        <f t="shared" si="3654"/>
        <v>4.2340230393727678</v>
      </c>
      <c r="BB3117" s="3">
        <f t="shared" si="3655"/>
        <v>45.799373885042229</v>
      </c>
      <c r="BC3117" s="3">
        <f t="shared" si="3656"/>
        <v>12.060329695589104</v>
      </c>
      <c r="BD3117" s="3">
        <f t="shared" si="3657"/>
        <v>28.655325889587402</v>
      </c>
      <c r="BE3117" s="3">
        <f t="shared" si="3658"/>
        <v>3.9422536823160952</v>
      </c>
      <c r="BF3117" s="3">
        <f t="shared" si="3659"/>
        <v>0.14359290332575225</v>
      </c>
      <c r="BG3117" s="3">
        <f t="shared" si="3660"/>
        <v>3.1190795486227145</v>
      </c>
      <c r="BH3117" s="3">
        <f t="shared" si="3661"/>
        <v>0.82317413369338066</v>
      </c>
      <c r="BI3117" s="3">
        <f t="shared" si="3662"/>
        <v>9.0402622284446593E-2</v>
      </c>
      <c r="BJ3117" s="3">
        <f t="shared" si="3663"/>
        <v>129.05064304420262</v>
      </c>
      <c r="BK3117" s="3">
        <f t="shared" si="3664"/>
        <v>0.79348600014560333</v>
      </c>
      <c r="BL3117" s="3">
        <f t="shared" si="3665"/>
        <v>73.962988605018026</v>
      </c>
      <c r="BM3117" s="3">
        <f t="shared" si="3666"/>
        <v>1744.9885996558266</v>
      </c>
      <c r="BN3117" s="3">
        <f t="shared" si="3667"/>
        <v>1.2715332252692462E-2</v>
      </c>
    </row>
    <row r="3118" spans="1:66">
      <c r="A3118" s="2" t="s">
        <v>3791</v>
      </c>
      <c r="B3118" s="7" t="s">
        <v>2748</v>
      </c>
      <c r="C3118">
        <v>20190812</v>
      </c>
      <c r="D3118" s="7" t="s">
        <v>338</v>
      </c>
      <c r="E3118" s="13" t="s">
        <v>0</v>
      </c>
      <c r="F3118" s="2" t="s">
        <v>3790</v>
      </c>
      <c r="G3118" s="14">
        <v>2000</v>
      </c>
      <c r="H3118" s="7">
        <v>400</v>
      </c>
      <c r="K3118" s="2">
        <v>126</v>
      </c>
      <c r="L3118" s="2" t="s">
        <v>3808</v>
      </c>
      <c r="M3118" s="2">
        <v>28578.000097520649</v>
      </c>
      <c r="N3118" s="2">
        <v>0</v>
      </c>
      <c r="O3118" s="3">
        <f t="shared" si="3640"/>
        <v>13.197380032271571</v>
      </c>
      <c r="P3118" s="3">
        <f t="shared" si="3641"/>
        <v>0.14347475016217767</v>
      </c>
      <c r="Q3118" s="3">
        <f t="shared" si="3642"/>
        <v>222.77995952712442</v>
      </c>
      <c r="R3118" s="3">
        <f t="shared" si="3643"/>
        <v>1.7183470752734884</v>
      </c>
      <c r="S3118" s="3">
        <f t="shared" si="3644"/>
        <v>1.1167033759967477</v>
      </c>
      <c r="T3118" s="3">
        <f t="shared" si="3645"/>
        <v>29.948280334472656</v>
      </c>
      <c r="U3118" s="2">
        <v>6</v>
      </c>
      <c r="V3118" s="3">
        <f t="shared" si="3646"/>
        <v>1.4200000166893005</v>
      </c>
      <c r="W3118" s="2">
        <v>1</v>
      </c>
      <c r="X3118" s="3">
        <f t="shared" si="3647"/>
        <v>2.8400000333786011</v>
      </c>
      <c r="Y3118" s="2">
        <v>27.443742752075195</v>
      </c>
      <c r="Z3118" s="2">
        <v>29.948280334472656</v>
      </c>
      <c r="AA3118" s="2">
        <v>27.005451202392578</v>
      </c>
      <c r="AB3118" s="2">
        <v>398.99163818359375</v>
      </c>
      <c r="AC3118" s="2">
        <v>382.36962890625</v>
      </c>
      <c r="AD3118" s="2">
        <v>31.877935409545898</v>
      </c>
      <c r="AE3118" s="2">
        <v>33.869716644287109</v>
      </c>
      <c r="AF3118" s="2">
        <v>80.312705993652344</v>
      </c>
      <c r="AG3118" s="2">
        <v>85.232765197753906</v>
      </c>
      <c r="AH3118" s="2">
        <v>500.0992431640625</v>
      </c>
      <c r="AI3118" s="2">
        <v>2000.0899658203125</v>
      </c>
      <c r="AJ3118" s="2">
        <v>18.502538681030273</v>
      </c>
      <c r="AK3118" s="2">
        <v>92.445594787597656</v>
      </c>
      <c r="AL3118" s="2">
        <v>-1.5431766510009766</v>
      </c>
      <c r="AM3118" s="2">
        <v>-0.33962622284889221</v>
      </c>
      <c r="AN3118" s="2">
        <v>1</v>
      </c>
      <c r="AO3118" s="2">
        <v>-0.21956524252891541</v>
      </c>
      <c r="AP3118" s="2">
        <v>2.737391471862793</v>
      </c>
      <c r="AQ3118" s="2">
        <v>1</v>
      </c>
      <c r="AR3118" s="2">
        <v>0</v>
      </c>
      <c r="AS3118" s="2">
        <v>0.15999999642372131</v>
      </c>
      <c r="AT3118" s="2">
        <v>111115</v>
      </c>
      <c r="AU3118" s="3">
        <f t="shared" si="3648"/>
        <v>0.83349873860677082</v>
      </c>
      <c r="AV3118" s="3">
        <f t="shared" si="3649"/>
        <v>1.7183470752734885E-3</v>
      </c>
      <c r="AW3118" s="3">
        <f t="shared" si="3650"/>
        <v>303.09828033447263</v>
      </c>
      <c r="AX3118" s="3">
        <f t="shared" si="3651"/>
        <v>300.59374275207517</v>
      </c>
      <c r="AY3118" s="3">
        <f t="shared" si="3652"/>
        <v>320.01438737837088</v>
      </c>
      <c r="AZ3118" s="3">
        <f t="shared" si="3653"/>
        <v>2.5245448255723497</v>
      </c>
      <c r="BA3118" s="3">
        <f t="shared" si="3654"/>
        <v>4.2478094764652656</v>
      </c>
      <c r="BB3118" s="3">
        <f t="shared" si="3655"/>
        <v>45.949290349907997</v>
      </c>
      <c r="BC3118" s="3">
        <f t="shared" si="3656"/>
        <v>12.079573705620888</v>
      </c>
      <c r="BD3118" s="3">
        <f t="shared" si="3657"/>
        <v>28.696011543273926</v>
      </c>
      <c r="BE3118" s="3">
        <f t="shared" si="3658"/>
        <v>3.951568238957631</v>
      </c>
      <c r="BF3118" s="3">
        <f t="shared" si="3659"/>
        <v>0.13657507598103072</v>
      </c>
      <c r="BG3118" s="3">
        <f t="shared" si="3660"/>
        <v>3.1311061004685179</v>
      </c>
      <c r="BH3118" s="3">
        <f t="shared" si="3661"/>
        <v>0.82046213848911309</v>
      </c>
      <c r="BI3118" s="3">
        <f t="shared" si="3662"/>
        <v>8.5953612150032582E-2</v>
      </c>
      <c r="BJ3118" s="3">
        <f t="shared" si="3663"/>
        <v>20.595025865241951</v>
      </c>
      <c r="BK3118" s="3">
        <f t="shared" si="3664"/>
        <v>0.5826298499814847</v>
      </c>
      <c r="BL3118" s="3">
        <f t="shared" si="3665"/>
        <v>73.935067628439398</v>
      </c>
      <c r="BM3118" s="3">
        <f t="shared" si="3666"/>
        <v>376.09622649985238</v>
      </c>
      <c r="BN3118" s="3">
        <f t="shared" si="3667"/>
        <v>2.5944136538806707E-2</v>
      </c>
    </row>
    <row r="3119" spans="1:66">
      <c r="A3119" s="2"/>
      <c r="B3119" s="7"/>
      <c r="C3119"/>
      <c r="D3119" s="7"/>
      <c r="E3119" s="13"/>
      <c r="F3119" s="2"/>
      <c r="G3119" s="14"/>
      <c r="H3119" s="7"/>
      <c r="K3119" s="2"/>
      <c r="L3119" s="2"/>
      <c r="M3119" s="2"/>
      <c r="N3119" s="2"/>
      <c r="O3119" s="3"/>
      <c r="P3119" s="3"/>
      <c r="Q3119" s="3"/>
      <c r="R3119" s="3"/>
      <c r="S3119" s="3"/>
      <c r="T3119" s="3"/>
      <c r="U3119" s="2"/>
      <c r="V3119" s="3"/>
      <c r="W3119" s="2"/>
      <c r="X3119" s="3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</row>
    <row r="3120" spans="1:66">
      <c r="A3120" s="2" t="s">
        <v>3810</v>
      </c>
      <c r="B3120" t="s">
        <v>2748</v>
      </c>
      <c r="C3120">
        <v>20190812</v>
      </c>
      <c r="D3120" t="s">
        <v>338</v>
      </c>
      <c r="E3120" s="2" t="s">
        <v>0</v>
      </c>
      <c r="F3120" s="2" t="s">
        <v>3809</v>
      </c>
      <c r="G3120" s="1">
        <v>2000</v>
      </c>
      <c r="H3120">
        <v>400</v>
      </c>
      <c r="K3120" s="2">
        <v>127</v>
      </c>
      <c r="L3120" s="2" t="s">
        <v>3811</v>
      </c>
      <c r="M3120" s="2">
        <v>31505.000097520649</v>
      </c>
      <c r="N3120" s="2">
        <v>0</v>
      </c>
      <c r="O3120" s="3">
        <f t="shared" ref="O3120:O3136" si="3668">(AB3120-AC3120*(1000-AD3120)/(1000-AE3120))*AU3120</f>
        <v>15.446526794996856</v>
      </c>
      <c r="P3120" s="3">
        <f t="shared" ref="P3120:P3136" si="3669">IF(BF3120&lt;&gt;0,1/(1/BF3120-1/X3120),0)</f>
        <v>0.2065856434910428</v>
      </c>
      <c r="Q3120" s="3">
        <f t="shared" ref="Q3120:Q3136" si="3670">((BI3120-AV3120/2)*AC3120-O3120)/(BI3120+AV3120/2)</f>
        <v>246.33351719289371</v>
      </c>
      <c r="R3120" s="3">
        <f t="shared" ref="R3120:R3136" si="3671">AV3120*1000</f>
        <v>2.3320493820226771</v>
      </c>
      <c r="S3120" s="3">
        <f t="shared" ref="S3120:S3136" si="3672">(BA3120-BG3120)</f>
        <v>1.0743921814067185</v>
      </c>
      <c r="T3120" s="3">
        <f t="shared" ref="T3120:T3136" si="3673">(Z3120+AZ3120*N3120)</f>
        <v>30.252370834350586</v>
      </c>
      <c r="U3120" s="2">
        <v>6</v>
      </c>
      <c r="V3120" s="3">
        <f t="shared" ref="V3120:V3136" si="3674">(U3120*AO3120+AP3120)</f>
        <v>1.4200000166893005</v>
      </c>
      <c r="W3120" s="2">
        <v>1</v>
      </c>
      <c r="X3120" s="3">
        <f t="shared" ref="X3120:X3136" si="3675">V3120*(W3120+1)*(W3120+1)/(W3120*W3120+1)</f>
        <v>2.8400000333786011</v>
      </c>
      <c r="Y3120" s="2">
        <v>27.90544319152832</v>
      </c>
      <c r="Z3120" s="2">
        <v>30.252370834350586</v>
      </c>
      <c r="AA3120" s="2">
        <v>27.590660095214844</v>
      </c>
      <c r="AB3120" s="2">
        <v>399.01443481445313</v>
      </c>
      <c r="AC3120" s="2">
        <v>379.42080688476563</v>
      </c>
      <c r="AD3120" s="2">
        <v>32.413398742675781</v>
      </c>
      <c r="AE3120" s="2">
        <v>35.113044738769531</v>
      </c>
      <c r="AF3120" s="2">
        <v>79.571113586425781</v>
      </c>
      <c r="AG3120" s="2">
        <v>86.066619873046875</v>
      </c>
      <c r="AH3120" s="2">
        <v>500.10202026367188</v>
      </c>
      <c r="AI3120" s="2">
        <v>1999.8043212890625</v>
      </c>
      <c r="AJ3120" s="2">
        <v>4.4474358558654785</v>
      </c>
      <c r="AK3120" s="2">
        <v>92.507171630859375</v>
      </c>
      <c r="AL3120" s="2">
        <v>-1.2629337310791016</v>
      </c>
      <c r="AM3120" s="2">
        <v>-0.37502279877662659</v>
      </c>
      <c r="AN3120" s="2">
        <v>1</v>
      </c>
      <c r="AO3120" s="2">
        <v>-0.21956524252891541</v>
      </c>
      <c r="AP3120" s="2">
        <v>2.737391471862793</v>
      </c>
      <c r="AQ3120" s="2">
        <v>1</v>
      </c>
      <c r="AR3120" s="2">
        <v>0</v>
      </c>
      <c r="AS3120" s="2">
        <v>0.15999999642372131</v>
      </c>
      <c r="AT3120" s="2">
        <v>111115</v>
      </c>
      <c r="AU3120" s="3">
        <f t="shared" ref="AU3120:AU3136" si="3676">AH3120*0.000001/(U3120*0.0001)</f>
        <v>0.83350336710611961</v>
      </c>
      <c r="AV3120" s="3">
        <f t="shared" ref="AV3120:AV3136" si="3677">(AE3120-AD3120)/(1000-AE3120)*AU3120</f>
        <v>2.332049382022677E-3</v>
      </c>
      <c r="AW3120" s="3">
        <f t="shared" ref="AW3120:AW3136" si="3678">(Z3120+273.15)</f>
        <v>303.40237083435056</v>
      </c>
      <c r="AX3120" s="3">
        <f t="shared" ref="AX3120:AX3136" si="3679">(Y3120+273.15)</f>
        <v>301.0554431915283</v>
      </c>
      <c r="AY3120" s="3">
        <f t="shared" ref="AY3120:AY3136" si="3680">(AI3120*AQ3120+AJ3120*AR3120)*AS3120</f>
        <v>319.96868425439243</v>
      </c>
      <c r="AZ3120" s="3">
        <f t="shared" ref="AZ3120:AZ3136" si="3681">((AY3120+0.00000010773*(AX3120^4-AW3120^4))-AV3120*44100)/(V3120*51.4+0.00000043092*AW3120^3)</f>
        <v>2.2253406055737153</v>
      </c>
      <c r="BA3120" s="3">
        <f t="shared" ref="BA3120:BA3136" si="3682">0.61365*EXP(17.502*T3120/(240.97+T3120))</f>
        <v>4.3226006375381152</v>
      </c>
      <c r="BB3120" s="3">
        <f t="shared" ref="BB3120:BB3136" si="3683">BA3120*1000/AK3120</f>
        <v>46.727194890219117</v>
      </c>
      <c r="BC3120" s="3">
        <f t="shared" ref="BC3120:BC3136" si="3684">(BB3120-AE3120)</f>
        <v>11.614150151449586</v>
      </c>
      <c r="BD3120" s="3">
        <f t="shared" ref="BD3120:BD3136" si="3685">IF(N3120,Z3120,(Y3120+Z3120)/2)</f>
        <v>29.078907012939453</v>
      </c>
      <c r="BE3120" s="3">
        <f t="shared" ref="BE3120:BE3136" si="3686">0.61365*EXP(17.502*BD3120/(240.97+BD3120))</f>
        <v>4.0401727551033648</v>
      </c>
      <c r="BF3120" s="3">
        <f t="shared" ref="BF3120:BF3136" si="3687">IF(BC3120&lt;&gt;0,(1000-(BB3120+AE3120)/2)/BC3120*AV3120,0)</f>
        <v>0.1925772968948429</v>
      </c>
      <c r="BG3120" s="3">
        <f t="shared" ref="BG3120:BG3136" si="3688">AE3120*AK3120/1000</f>
        <v>3.2482084561313966</v>
      </c>
      <c r="BH3120" s="3">
        <f t="shared" ref="BH3120:BH3136" si="3689">(BE3120-BG3120)</f>
        <v>0.79196429897196818</v>
      </c>
      <c r="BI3120" s="3">
        <f t="shared" ref="BI3120:BI3136" si="3690">1/(1.6/P3120+1.37/X3120)</f>
        <v>0.12154557978323945</v>
      </c>
      <c r="BJ3120" s="3">
        <f t="shared" ref="BJ3120:BJ3136" si="3691">Q3120*AK3120*0.001</f>
        <v>22.787616953396267</v>
      </c>
      <c r="BK3120" s="3">
        <f t="shared" ref="BK3120:BK3136" si="3692">Q3120/AC3120</f>
        <v>0.64923565793719895</v>
      </c>
      <c r="BL3120" s="3">
        <f t="shared" ref="BL3120:BL3136" si="3693">(1-AV3120*AK3120/BA3120/P3120)*100</f>
        <v>75.841615181314708</v>
      </c>
      <c r="BM3120" s="3">
        <f t="shared" ref="BM3120:BM3136" si="3694">(AC3120-O3120/(X3120/1.35))</f>
        <v>372.07826782555361</v>
      </c>
      <c r="BN3120" s="3">
        <f t="shared" ref="BN3120:BN3136" si="3695">O3120*BL3120/100/BM3120</f>
        <v>3.1485029962117085E-2</v>
      </c>
    </row>
    <row r="3121" spans="1:66">
      <c r="A3121" s="2" t="s">
        <v>3810</v>
      </c>
      <c r="B3121" t="s">
        <v>2748</v>
      </c>
      <c r="C3121">
        <v>20190812</v>
      </c>
      <c r="D3121" t="s">
        <v>338</v>
      </c>
      <c r="E3121" s="2" t="s">
        <v>0</v>
      </c>
      <c r="F3121" s="2" t="s">
        <v>3809</v>
      </c>
      <c r="G3121" s="1">
        <v>2000</v>
      </c>
      <c r="H3121">
        <v>325</v>
      </c>
      <c r="K3121" s="2">
        <v>128</v>
      </c>
      <c r="L3121" s="2" t="s">
        <v>3812</v>
      </c>
      <c r="M3121" s="2">
        <v>31594.000097520649</v>
      </c>
      <c r="N3121" s="2">
        <v>0</v>
      </c>
      <c r="O3121" s="3">
        <f t="shared" si="3668"/>
        <v>12.877767830047322</v>
      </c>
      <c r="P3121" s="3">
        <f t="shared" si="3669"/>
        <v>0.20735190978104079</v>
      </c>
      <c r="Q3121" s="3">
        <f t="shared" si="3670"/>
        <v>198.48380491155976</v>
      </c>
      <c r="R3121" s="3">
        <f t="shared" si="3671"/>
        <v>2.3488164435299472</v>
      </c>
      <c r="S3121" s="3">
        <f t="shared" si="3672"/>
        <v>1.078411355133563</v>
      </c>
      <c r="T3121" s="3">
        <f t="shared" si="3673"/>
        <v>30.260141372680664</v>
      </c>
      <c r="U3121" s="2">
        <v>6</v>
      </c>
      <c r="V3121" s="3">
        <f t="shared" si="3674"/>
        <v>1.4200000166893005</v>
      </c>
      <c r="W3121" s="2">
        <v>1</v>
      </c>
      <c r="X3121" s="3">
        <f t="shared" si="3675"/>
        <v>2.8400000333786011</v>
      </c>
      <c r="Y3121" s="2">
        <v>27.908969879150391</v>
      </c>
      <c r="Z3121" s="2">
        <v>30.260141372680664</v>
      </c>
      <c r="AA3121" s="2">
        <v>27.593421936035156</v>
      </c>
      <c r="AB3121" s="2">
        <v>325.27255249023438</v>
      </c>
      <c r="AC3121" s="2">
        <v>308.95126342773438</v>
      </c>
      <c r="AD3121" s="2">
        <v>32.370552062988281</v>
      </c>
      <c r="AE3121" s="2">
        <v>35.089756011962891</v>
      </c>
      <c r="AF3121" s="2">
        <v>79.454681396484375</v>
      </c>
      <c r="AG3121" s="2">
        <v>85.997474670410156</v>
      </c>
      <c r="AH3121" s="2">
        <v>500.08688354492188</v>
      </c>
      <c r="AI3121" s="2">
        <v>1999.753173828125</v>
      </c>
      <c r="AJ3121" s="2">
        <v>5.1685771942138672</v>
      </c>
      <c r="AK3121" s="2">
        <v>92.508918762207031</v>
      </c>
      <c r="AL3121" s="2">
        <v>-1.0026493072509766</v>
      </c>
      <c r="AM3121" s="2">
        <v>-0.40697470307350159</v>
      </c>
      <c r="AN3121" s="2">
        <v>1</v>
      </c>
      <c r="AO3121" s="2">
        <v>-0.21956524252891541</v>
      </c>
      <c r="AP3121" s="2">
        <v>2.737391471862793</v>
      </c>
      <c r="AQ3121" s="2">
        <v>1</v>
      </c>
      <c r="AR3121" s="2">
        <v>0</v>
      </c>
      <c r="AS3121" s="2">
        <v>0.15999999642372131</v>
      </c>
      <c r="AT3121" s="2">
        <v>111115</v>
      </c>
      <c r="AU3121" s="3">
        <f t="shared" si="3676"/>
        <v>0.83347813924153635</v>
      </c>
      <c r="AV3121" s="3">
        <f t="shared" si="3677"/>
        <v>2.3488164435299472E-3</v>
      </c>
      <c r="AW3121" s="3">
        <f t="shared" si="3678"/>
        <v>303.41014137268064</v>
      </c>
      <c r="AX3121" s="3">
        <f t="shared" si="3679"/>
        <v>301.05896987915037</v>
      </c>
      <c r="AY3121" s="3">
        <f t="shared" si="3680"/>
        <v>319.96050066082535</v>
      </c>
      <c r="AZ3121" s="3">
        <f t="shared" si="3681"/>
        <v>2.2159112272143489</v>
      </c>
      <c r="BA3121" s="3">
        <f t="shared" si="3682"/>
        <v>4.324526743429904</v>
      </c>
      <c r="BB3121" s="3">
        <f t="shared" si="3683"/>
        <v>46.74713315530196</v>
      </c>
      <c r="BC3121" s="3">
        <f t="shared" si="3684"/>
        <v>11.657377143339069</v>
      </c>
      <c r="BD3121" s="3">
        <f t="shared" si="3685"/>
        <v>29.084555625915527</v>
      </c>
      <c r="BE3121" s="3">
        <f t="shared" si="3686"/>
        <v>4.0414927413800443</v>
      </c>
      <c r="BF3121" s="3">
        <f t="shared" si="3687"/>
        <v>0.1932429997201747</v>
      </c>
      <c r="BG3121" s="3">
        <f t="shared" si="3688"/>
        <v>3.2461153882963409</v>
      </c>
      <c r="BH3121" s="3">
        <f t="shared" si="3689"/>
        <v>0.79537735308370339</v>
      </c>
      <c r="BI3121" s="3">
        <f t="shared" si="3690"/>
        <v>0.12196988984175865</v>
      </c>
      <c r="BJ3121" s="3">
        <f t="shared" si="3691"/>
        <v>18.361522184177229</v>
      </c>
      <c r="BK3121" s="3">
        <f t="shared" si="3692"/>
        <v>0.6424437392145067</v>
      </c>
      <c r="BL3121" s="3">
        <f t="shared" si="3693"/>
        <v>75.768178748258308</v>
      </c>
      <c r="BM3121" s="3">
        <f t="shared" si="3694"/>
        <v>302.82978935511551</v>
      </c>
      <c r="BN3121" s="3">
        <f t="shared" si="3695"/>
        <v>3.2220245468698096E-2</v>
      </c>
    </row>
    <row r="3122" spans="1:66">
      <c r="A3122" s="2" t="s">
        <v>3810</v>
      </c>
      <c r="B3122" t="s">
        <v>2748</v>
      </c>
      <c r="C3122">
        <v>20190812</v>
      </c>
      <c r="D3122" t="s">
        <v>338</v>
      </c>
      <c r="E3122" s="2" t="s">
        <v>0</v>
      </c>
      <c r="F3122" s="2" t="s">
        <v>3809</v>
      </c>
      <c r="G3122" s="1">
        <v>2000</v>
      </c>
      <c r="H3122">
        <v>250</v>
      </c>
      <c r="K3122" s="2">
        <v>129</v>
      </c>
      <c r="L3122" s="2" t="s">
        <v>3813</v>
      </c>
      <c r="M3122" s="2">
        <v>31683.000097520649</v>
      </c>
      <c r="N3122" s="2">
        <v>0</v>
      </c>
      <c r="O3122" s="3">
        <f t="shared" si="3668"/>
        <v>9.586879237427846</v>
      </c>
      <c r="P3122" s="3">
        <f t="shared" si="3669"/>
        <v>0.20696740346775955</v>
      </c>
      <c r="Q3122" s="3">
        <f t="shared" si="3670"/>
        <v>155.21253109473778</v>
      </c>
      <c r="R3122" s="3">
        <f t="shared" si="3671"/>
        <v>2.3508280319455737</v>
      </c>
      <c r="S3122" s="3">
        <f t="shared" si="3672"/>
        <v>1.0812423816763972</v>
      </c>
      <c r="T3122" s="3">
        <f t="shared" si="3673"/>
        <v>30.258123397827148</v>
      </c>
      <c r="U3122" s="2">
        <v>6</v>
      </c>
      <c r="V3122" s="3">
        <f t="shared" si="3674"/>
        <v>1.4200000166893005</v>
      </c>
      <c r="W3122" s="2">
        <v>1</v>
      </c>
      <c r="X3122" s="3">
        <f t="shared" si="3675"/>
        <v>2.8400000333786011</v>
      </c>
      <c r="Y3122" s="2">
        <v>27.905582427978516</v>
      </c>
      <c r="Z3122" s="2">
        <v>30.258123397827148</v>
      </c>
      <c r="AA3122" s="2">
        <v>27.59077262878418</v>
      </c>
      <c r="AB3122" s="2">
        <v>249.91636657714844</v>
      </c>
      <c r="AC3122" s="2">
        <v>237.74385070800781</v>
      </c>
      <c r="AD3122" s="2">
        <v>32.331699371337891</v>
      </c>
      <c r="AE3122" s="2">
        <v>35.053268432617188</v>
      </c>
      <c r="AF3122" s="2">
        <v>79.374649047851563</v>
      </c>
      <c r="AG3122" s="2">
        <v>85.924224853515625</v>
      </c>
      <c r="AH3122" s="2">
        <v>500.09912109375</v>
      </c>
      <c r="AI3122" s="2">
        <v>1999.7852783203125</v>
      </c>
      <c r="AJ3122" s="2">
        <v>4.9605560302734375</v>
      </c>
      <c r="AK3122" s="2">
        <v>92.510177612304688</v>
      </c>
      <c r="AL3122" s="2">
        <v>-0.41224098205566406</v>
      </c>
      <c r="AM3122" s="2">
        <v>-0.44295874238014221</v>
      </c>
      <c r="AN3122" s="2">
        <v>1</v>
      </c>
      <c r="AO3122" s="2">
        <v>-0.21956524252891541</v>
      </c>
      <c r="AP3122" s="2">
        <v>2.737391471862793</v>
      </c>
      <c r="AQ3122" s="2">
        <v>1</v>
      </c>
      <c r="AR3122" s="2">
        <v>0</v>
      </c>
      <c r="AS3122" s="2">
        <v>0.15999999642372131</v>
      </c>
      <c r="AT3122" s="2">
        <v>111115</v>
      </c>
      <c r="AU3122" s="3">
        <f t="shared" si="3676"/>
        <v>0.83349853515624994</v>
      </c>
      <c r="AV3122" s="3">
        <f t="shared" si="3677"/>
        <v>2.3508280319455735E-3</v>
      </c>
      <c r="AW3122" s="3">
        <f t="shared" si="3678"/>
        <v>303.40812339782713</v>
      </c>
      <c r="AX3122" s="3">
        <f t="shared" si="3679"/>
        <v>301.05558242797849</v>
      </c>
      <c r="AY3122" s="3">
        <f t="shared" si="3680"/>
        <v>319.96563737946053</v>
      </c>
      <c r="AZ3122" s="3">
        <f t="shared" si="3681"/>
        <v>2.2147517364070808</v>
      </c>
      <c r="BA3122" s="3">
        <f t="shared" si="3682"/>
        <v>4.3240264702696063</v>
      </c>
      <c r="BB3122" s="3">
        <f t="shared" si="3683"/>
        <v>46.741089271181679</v>
      </c>
      <c r="BC3122" s="3">
        <f t="shared" si="3684"/>
        <v>11.687820838564491</v>
      </c>
      <c r="BD3122" s="3">
        <f t="shared" si="3685"/>
        <v>29.081852912902832</v>
      </c>
      <c r="BE3122" s="3">
        <f t="shared" si="3686"/>
        <v>4.0408611156918619</v>
      </c>
      <c r="BF3122" s="3">
        <f t="shared" si="3687"/>
        <v>0.19290899720447452</v>
      </c>
      <c r="BG3122" s="3">
        <f t="shared" si="3688"/>
        <v>3.2427840885932091</v>
      </c>
      <c r="BH3122" s="3">
        <f t="shared" si="3689"/>
        <v>0.7980770270986528</v>
      </c>
      <c r="BI3122" s="3">
        <f t="shared" si="3690"/>
        <v>0.12175699750533286</v>
      </c>
      <c r="BJ3122" s="3">
        <f t="shared" si="3691"/>
        <v>14.358738819229558</v>
      </c>
      <c r="BK3122" s="3">
        <f t="shared" si="3692"/>
        <v>0.65285613332378756</v>
      </c>
      <c r="BL3122" s="3">
        <f t="shared" si="3693"/>
        <v>75.699227459145561</v>
      </c>
      <c r="BM3122" s="3">
        <f t="shared" si="3694"/>
        <v>233.1867074620865</v>
      </c>
      <c r="BN3122" s="3">
        <f t="shared" si="3695"/>
        <v>3.1121814785922308E-2</v>
      </c>
    </row>
    <row r="3123" spans="1:66">
      <c r="A3123" s="2" t="s">
        <v>3810</v>
      </c>
      <c r="B3123" t="s">
        <v>2748</v>
      </c>
      <c r="C3123">
        <v>20190812</v>
      </c>
      <c r="D3123" t="s">
        <v>338</v>
      </c>
      <c r="E3123" s="2" t="s">
        <v>0</v>
      </c>
      <c r="F3123" s="2" t="s">
        <v>3809</v>
      </c>
      <c r="G3123" s="1">
        <v>2000</v>
      </c>
      <c r="H3123">
        <v>175</v>
      </c>
      <c r="K3123" s="2">
        <v>130</v>
      </c>
      <c r="L3123" s="2" t="s">
        <v>3814</v>
      </c>
      <c r="M3123" s="2">
        <v>31773.500097509474</v>
      </c>
      <c r="N3123" s="2">
        <v>0</v>
      </c>
      <c r="O3123" s="3">
        <f t="shared" si="3668"/>
        <v>6.2779333170560445</v>
      </c>
      <c r="P3123" s="3">
        <f t="shared" si="3669"/>
        <v>0.21170425871561294</v>
      </c>
      <c r="Q3123" s="3">
        <f t="shared" si="3670"/>
        <v>112.59087668658721</v>
      </c>
      <c r="R3123" s="3">
        <f t="shared" si="3671"/>
        <v>2.4049288326908194</v>
      </c>
      <c r="S3123" s="3">
        <f t="shared" si="3672"/>
        <v>1.0830546369581833</v>
      </c>
      <c r="T3123" s="3">
        <f t="shared" si="3673"/>
        <v>30.263570785522461</v>
      </c>
      <c r="U3123" s="2">
        <v>6</v>
      </c>
      <c r="V3123" s="3">
        <f t="shared" si="3674"/>
        <v>1.4200000166893005</v>
      </c>
      <c r="W3123" s="2">
        <v>1</v>
      </c>
      <c r="X3123" s="3">
        <f t="shared" si="3675"/>
        <v>2.8400000333786011</v>
      </c>
      <c r="Y3123" s="2">
        <v>27.914422988891602</v>
      </c>
      <c r="Z3123" s="2">
        <v>30.263570785522461</v>
      </c>
      <c r="AA3123" s="2">
        <v>27.591087341308594</v>
      </c>
      <c r="AB3123" s="2">
        <v>173.76759338378906</v>
      </c>
      <c r="AC3123" s="2">
        <v>165.75718688964844</v>
      </c>
      <c r="AD3123" s="2">
        <v>32.263935089111328</v>
      </c>
      <c r="AE3123" s="2">
        <v>35.048191070556641</v>
      </c>
      <c r="AF3123" s="2">
        <v>79.140205383300781</v>
      </c>
      <c r="AG3123" s="2">
        <v>85.867523193359375</v>
      </c>
      <c r="AH3123" s="2">
        <v>500.092041015625</v>
      </c>
      <c r="AI3123" s="2">
        <v>1999.7044677734375</v>
      </c>
      <c r="AJ3123" s="2">
        <v>4.8391480445861816</v>
      </c>
      <c r="AK3123" s="2">
        <v>92.510406494140625</v>
      </c>
      <c r="AL3123" s="2">
        <v>3.8015365600585938E-2</v>
      </c>
      <c r="AM3123" s="2">
        <v>-0.46458044648170471</v>
      </c>
      <c r="AN3123" s="2">
        <v>1</v>
      </c>
      <c r="AO3123" s="2">
        <v>-0.21956524252891541</v>
      </c>
      <c r="AP3123" s="2">
        <v>2.737391471862793</v>
      </c>
      <c r="AQ3123" s="2">
        <v>1</v>
      </c>
      <c r="AR3123" s="2">
        <v>0</v>
      </c>
      <c r="AS3123" s="2">
        <v>0.15999999642372131</v>
      </c>
      <c r="AT3123" s="2">
        <v>111115</v>
      </c>
      <c r="AU3123" s="3">
        <f t="shared" si="3676"/>
        <v>0.83348673502604154</v>
      </c>
      <c r="AV3123" s="3">
        <f t="shared" si="3677"/>
        <v>2.4049288326908193E-3</v>
      </c>
      <c r="AW3123" s="3">
        <f t="shared" si="3678"/>
        <v>303.41357078552244</v>
      </c>
      <c r="AX3123" s="3">
        <f t="shared" si="3679"/>
        <v>301.06442298889158</v>
      </c>
      <c r="AY3123" s="3">
        <f t="shared" si="3680"/>
        <v>319.95270769224953</v>
      </c>
      <c r="AZ3123" s="3">
        <f t="shared" si="3681"/>
        <v>2.1869735909251187</v>
      </c>
      <c r="BA3123" s="3">
        <f t="shared" si="3682"/>
        <v>4.3253770397796876</v>
      </c>
      <c r="BB3123" s="3">
        <f t="shared" si="3683"/>
        <v>46.755572737145485</v>
      </c>
      <c r="BC3123" s="3">
        <f t="shared" si="3684"/>
        <v>11.707381666588844</v>
      </c>
      <c r="BD3123" s="3">
        <f t="shared" si="3685"/>
        <v>29.088996887207031</v>
      </c>
      <c r="BE3123" s="3">
        <f t="shared" si="3686"/>
        <v>4.0425308538266584</v>
      </c>
      <c r="BF3123" s="3">
        <f t="shared" si="3687"/>
        <v>0.19701781177695143</v>
      </c>
      <c r="BG3123" s="3">
        <f t="shared" si="3688"/>
        <v>3.2423224028215043</v>
      </c>
      <c r="BH3123" s="3">
        <f t="shared" si="3689"/>
        <v>0.80020845100515414</v>
      </c>
      <c r="BI3123" s="3">
        <f t="shared" si="3690"/>
        <v>0.12437645068106257</v>
      </c>
      <c r="BJ3123" s="3">
        <f t="shared" si="3691"/>
        <v>10.415827769807844</v>
      </c>
      <c r="BK3123" s="3">
        <f t="shared" si="3692"/>
        <v>0.67925185507367303</v>
      </c>
      <c r="BL3123" s="3">
        <f t="shared" si="3693"/>
        <v>75.703749684336401</v>
      </c>
      <c r="BM3123" s="3">
        <f t="shared" si="3694"/>
        <v>162.77295805922017</v>
      </c>
      <c r="BN3123" s="3">
        <f t="shared" si="3695"/>
        <v>2.9197914569842491E-2</v>
      </c>
    </row>
    <row r="3124" spans="1:66">
      <c r="A3124" s="2" t="s">
        <v>3810</v>
      </c>
      <c r="B3124" t="s">
        <v>2748</v>
      </c>
      <c r="C3124">
        <v>20190812</v>
      </c>
      <c r="D3124" t="s">
        <v>338</v>
      </c>
      <c r="E3124" s="2" t="s">
        <v>0</v>
      </c>
      <c r="F3124" s="2" t="s">
        <v>3809</v>
      </c>
      <c r="G3124" s="1">
        <v>2000</v>
      </c>
      <c r="H3124">
        <v>100</v>
      </c>
      <c r="K3124" s="2">
        <v>131</v>
      </c>
      <c r="L3124" s="2" t="s">
        <v>3815</v>
      </c>
      <c r="M3124" s="2">
        <v>31863.500097509474</v>
      </c>
      <c r="N3124" s="2">
        <v>0</v>
      </c>
      <c r="O3124" s="3">
        <f t="shared" si="3668"/>
        <v>3.0028946398037735</v>
      </c>
      <c r="P3124" s="3">
        <f t="shared" si="3669"/>
        <v>0.21477866722415542</v>
      </c>
      <c r="Q3124" s="3">
        <f t="shared" si="3670"/>
        <v>70.336154079949992</v>
      </c>
      <c r="R3124" s="3">
        <f t="shared" si="3671"/>
        <v>2.4248078630109919</v>
      </c>
      <c r="S3124" s="3">
        <f t="shared" si="3672"/>
        <v>1.0775099495063594</v>
      </c>
      <c r="T3124" s="3">
        <f t="shared" si="3673"/>
        <v>30.239259719848633</v>
      </c>
      <c r="U3124" s="2">
        <v>6</v>
      </c>
      <c r="V3124" s="3">
        <f t="shared" si="3674"/>
        <v>1.4200000166893005</v>
      </c>
      <c r="W3124" s="2">
        <v>1</v>
      </c>
      <c r="X3124" s="3">
        <f t="shared" si="3675"/>
        <v>2.8400000333786011</v>
      </c>
      <c r="Y3124" s="2">
        <v>27.905035018920898</v>
      </c>
      <c r="Z3124" s="2">
        <v>30.239259719848633</v>
      </c>
      <c r="AA3124" s="2">
        <v>27.592147827148438</v>
      </c>
      <c r="AB3124" s="2">
        <v>99.633384704589844</v>
      </c>
      <c r="AC3124" s="2">
        <v>95.752105712890625</v>
      </c>
      <c r="AD3124" s="2">
        <v>32.235466003417969</v>
      </c>
      <c r="AE3124" s="2">
        <v>35.042682647705078</v>
      </c>
      <c r="AF3124" s="2">
        <v>79.115470886230469</v>
      </c>
      <c r="AG3124" s="2">
        <v>85.902206420898438</v>
      </c>
      <c r="AH3124" s="2">
        <v>500.1044921875</v>
      </c>
      <c r="AI3124" s="2">
        <v>1999.640380859375</v>
      </c>
      <c r="AJ3124" s="2">
        <v>4.8884921073913574</v>
      </c>
      <c r="AK3124" s="2">
        <v>92.511253356933594</v>
      </c>
      <c r="AL3124" s="2">
        <v>0.13557243347167969</v>
      </c>
      <c r="AM3124" s="2">
        <v>-0.48803320527076721</v>
      </c>
      <c r="AN3124" s="2">
        <v>1</v>
      </c>
      <c r="AO3124" s="2">
        <v>-0.21956524252891541</v>
      </c>
      <c r="AP3124" s="2">
        <v>2.737391471862793</v>
      </c>
      <c r="AQ3124" s="2">
        <v>1</v>
      </c>
      <c r="AR3124" s="2">
        <v>0</v>
      </c>
      <c r="AS3124" s="2">
        <v>0.15999999642372131</v>
      </c>
      <c r="AT3124" s="2">
        <v>111115</v>
      </c>
      <c r="AU3124" s="3">
        <f t="shared" si="3676"/>
        <v>0.83350748697916655</v>
      </c>
      <c r="AV3124" s="3">
        <f t="shared" si="3677"/>
        <v>2.4248078630109918E-3</v>
      </c>
      <c r="AW3124" s="3">
        <f t="shared" si="3678"/>
        <v>303.38925971984861</v>
      </c>
      <c r="AX3124" s="3">
        <f t="shared" si="3679"/>
        <v>301.05503501892088</v>
      </c>
      <c r="AY3124" s="3">
        <f t="shared" si="3680"/>
        <v>319.94245378622873</v>
      </c>
      <c r="AZ3124" s="3">
        <f t="shared" si="3681"/>
        <v>2.1787592676532501</v>
      </c>
      <c r="BA3124" s="3">
        <f t="shared" si="3682"/>
        <v>4.3193524422348242</v>
      </c>
      <c r="BB3124" s="3">
        <f t="shared" si="3683"/>
        <v>46.690021867605523</v>
      </c>
      <c r="BC3124" s="3">
        <f t="shared" si="3684"/>
        <v>11.647339219900445</v>
      </c>
      <c r="BD3124" s="3">
        <f t="shared" si="3685"/>
        <v>29.072147369384766</v>
      </c>
      <c r="BE3124" s="3">
        <f t="shared" si="3686"/>
        <v>4.0385936336824626</v>
      </c>
      <c r="BF3124" s="3">
        <f t="shared" si="3687"/>
        <v>0.19967777762927827</v>
      </c>
      <c r="BG3124" s="3">
        <f t="shared" si="3688"/>
        <v>3.2418424927284648</v>
      </c>
      <c r="BH3124" s="3">
        <f t="shared" si="3689"/>
        <v>0.79675114095399779</v>
      </c>
      <c r="BI3124" s="3">
        <f t="shared" si="3690"/>
        <v>0.12607282014184359</v>
      </c>
      <c r="BJ3124" s="3">
        <f t="shared" si="3691"/>
        <v>6.5068857702425724</v>
      </c>
      <c r="BK3124" s="3">
        <f t="shared" si="3692"/>
        <v>0.7345650892613319</v>
      </c>
      <c r="BL3124" s="3">
        <f t="shared" si="3693"/>
        <v>75.819676255630881</v>
      </c>
      <c r="BM3124" s="3">
        <f t="shared" si="3694"/>
        <v>94.324673418492949</v>
      </c>
      <c r="BN3124" s="3">
        <f t="shared" si="3695"/>
        <v>2.4137745848272784E-2</v>
      </c>
    </row>
    <row r="3125" spans="1:66">
      <c r="A3125" s="2" t="s">
        <v>3810</v>
      </c>
      <c r="B3125" t="s">
        <v>2748</v>
      </c>
      <c r="C3125">
        <v>20190812</v>
      </c>
      <c r="D3125" t="s">
        <v>338</v>
      </c>
      <c r="E3125" s="2" t="s">
        <v>0</v>
      </c>
      <c r="F3125" s="2" t="s">
        <v>3809</v>
      </c>
      <c r="G3125" s="1">
        <v>2000</v>
      </c>
      <c r="H3125">
        <v>66</v>
      </c>
      <c r="K3125" s="2">
        <v>132</v>
      </c>
      <c r="L3125" s="2" t="s">
        <v>3816</v>
      </c>
      <c r="M3125" s="2">
        <v>31952.000097520649</v>
      </c>
      <c r="N3125" s="2">
        <v>0</v>
      </c>
      <c r="O3125" s="3">
        <f t="shared" si="3668"/>
        <v>1.3397732659111823</v>
      </c>
      <c r="P3125" s="3">
        <f t="shared" si="3669"/>
        <v>0.21477749959600875</v>
      </c>
      <c r="Q3125" s="3">
        <f t="shared" si="3670"/>
        <v>52.596762169983286</v>
      </c>
      <c r="R3125" s="3">
        <f t="shared" si="3671"/>
        <v>2.4177348778266241</v>
      </c>
      <c r="S3125" s="3">
        <f t="shared" si="3672"/>
        <v>1.074395828858409</v>
      </c>
      <c r="T3125" s="3">
        <f t="shared" si="3673"/>
        <v>30.227916717529297</v>
      </c>
      <c r="U3125" s="2">
        <v>6</v>
      </c>
      <c r="V3125" s="3">
        <f t="shared" si="3674"/>
        <v>1.4200000166893005</v>
      </c>
      <c r="W3125" s="2">
        <v>1</v>
      </c>
      <c r="X3125" s="3">
        <f t="shared" si="3675"/>
        <v>2.8400000333786011</v>
      </c>
      <c r="Y3125" s="2">
        <v>27.904787063598633</v>
      </c>
      <c r="Z3125" s="2">
        <v>30.227916717529297</v>
      </c>
      <c r="AA3125" s="2">
        <v>27.592678070068359</v>
      </c>
      <c r="AB3125" s="2">
        <v>66.139129638671875</v>
      </c>
      <c r="AC3125" s="2">
        <v>64.345115661621094</v>
      </c>
      <c r="AD3125" s="2">
        <v>32.246742248535156</v>
      </c>
      <c r="AE3125" s="2">
        <v>35.045726776123047</v>
      </c>
      <c r="AF3125" s="2">
        <v>79.174613952636719</v>
      </c>
      <c r="AG3125" s="2">
        <v>85.911148071289063</v>
      </c>
      <c r="AH3125" s="2">
        <v>500.1107177734375</v>
      </c>
      <c r="AI3125" s="2">
        <v>1999.6832275390625</v>
      </c>
      <c r="AJ3125" s="2">
        <v>5.1558670997619629</v>
      </c>
      <c r="AK3125" s="2">
        <v>92.511940002441406</v>
      </c>
      <c r="AL3125" s="2">
        <v>0.20464897155761719</v>
      </c>
      <c r="AM3125" s="2">
        <v>-0.50606906414031982</v>
      </c>
      <c r="AN3125" s="2">
        <v>1</v>
      </c>
      <c r="AO3125" s="2">
        <v>-0.21956524252891541</v>
      </c>
      <c r="AP3125" s="2">
        <v>2.737391471862793</v>
      </c>
      <c r="AQ3125" s="2">
        <v>1</v>
      </c>
      <c r="AR3125" s="2">
        <v>0</v>
      </c>
      <c r="AS3125" s="2">
        <v>0.15999999642372131</v>
      </c>
      <c r="AT3125" s="2">
        <v>111115</v>
      </c>
      <c r="AU3125" s="3">
        <f t="shared" si="3676"/>
        <v>0.83351786295572905</v>
      </c>
      <c r="AV3125" s="3">
        <f t="shared" si="3677"/>
        <v>2.4177348778266243E-3</v>
      </c>
      <c r="AW3125" s="3">
        <f t="shared" si="3678"/>
        <v>303.37791671752927</v>
      </c>
      <c r="AX3125" s="3">
        <f t="shared" si="3679"/>
        <v>301.05478706359861</v>
      </c>
      <c r="AY3125" s="3">
        <f t="shared" si="3680"/>
        <v>319.94930925482549</v>
      </c>
      <c r="AZ3125" s="3">
        <f t="shared" si="3681"/>
        <v>2.1841143336360318</v>
      </c>
      <c r="BA3125" s="3">
        <f t="shared" si="3682"/>
        <v>4.3165440017130585</v>
      </c>
      <c r="BB3125" s="3">
        <f t="shared" si="3683"/>
        <v>46.659317722654443</v>
      </c>
      <c r="BC3125" s="3">
        <f t="shared" si="3684"/>
        <v>11.613590946531396</v>
      </c>
      <c r="BD3125" s="3">
        <f t="shared" si="3685"/>
        <v>29.066351890563965</v>
      </c>
      <c r="BE3125" s="3">
        <f t="shared" si="3686"/>
        <v>4.037240179467787</v>
      </c>
      <c r="BF3125" s="3">
        <f t="shared" si="3687"/>
        <v>0.19967676841844414</v>
      </c>
      <c r="BG3125" s="3">
        <f t="shared" si="3688"/>
        <v>3.2421481728546495</v>
      </c>
      <c r="BH3125" s="3">
        <f t="shared" si="3689"/>
        <v>0.7950920066131375</v>
      </c>
      <c r="BI3125" s="3">
        <f t="shared" si="3690"/>
        <v>0.12607217643914329</v>
      </c>
      <c r="BJ3125" s="3">
        <f t="shared" si="3691"/>
        <v>4.8658285061921731</v>
      </c>
      <c r="BK3125" s="3">
        <f t="shared" si="3692"/>
        <v>0.81741654559422661</v>
      </c>
      <c r="BL3125" s="3">
        <f t="shared" si="3693"/>
        <v>75.874211874984979</v>
      </c>
      <c r="BM3125" s="3">
        <f t="shared" si="3694"/>
        <v>63.708251616648397</v>
      </c>
      <c r="BN3125" s="3">
        <f t="shared" si="3695"/>
        <v>1.5956212588264015E-2</v>
      </c>
    </row>
    <row r="3126" spans="1:66">
      <c r="A3126" s="2" t="s">
        <v>3810</v>
      </c>
      <c r="B3126" t="s">
        <v>2748</v>
      </c>
      <c r="C3126">
        <v>20190812</v>
      </c>
      <c r="D3126" t="s">
        <v>338</v>
      </c>
      <c r="E3126" s="2" t="s">
        <v>0</v>
      </c>
      <c r="F3126" s="2" t="s">
        <v>3809</v>
      </c>
      <c r="G3126" s="1">
        <v>2000</v>
      </c>
      <c r="H3126">
        <v>33</v>
      </c>
      <c r="K3126" s="2">
        <v>133</v>
      </c>
      <c r="L3126" s="2" t="s">
        <v>3817</v>
      </c>
      <c r="M3126" s="2">
        <v>32070.500097509474</v>
      </c>
      <c r="N3126" s="2">
        <v>0</v>
      </c>
      <c r="O3126" s="3">
        <f t="shared" si="3668"/>
        <v>-0.25068368302517569</v>
      </c>
      <c r="P3126" s="3">
        <f t="shared" si="3669"/>
        <v>0.22360129073212082</v>
      </c>
      <c r="Q3126" s="3">
        <f t="shared" si="3670"/>
        <v>33.847210004826202</v>
      </c>
      <c r="R3126" s="3">
        <f t="shared" si="3671"/>
        <v>2.491174880468809</v>
      </c>
      <c r="S3126" s="3">
        <f t="shared" si="3672"/>
        <v>1.0664378934246881</v>
      </c>
      <c r="T3126" s="3">
        <f t="shared" si="3673"/>
        <v>30.199161529541016</v>
      </c>
      <c r="U3126" s="2">
        <v>6</v>
      </c>
      <c r="V3126" s="3">
        <f t="shared" si="3674"/>
        <v>1.4200000166893005</v>
      </c>
      <c r="W3126" s="2">
        <v>1</v>
      </c>
      <c r="X3126" s="3">
        <f t="shared" si="3675"/>
        <v>2.8400000333786011</v>
      </c>
      <c r="Y3126" s="2">
        <v>27.892829895019531</v>
      </c>
      <c r="Z3126" s="2">
        <v>30.199161529541016</v>
      </c>
      <c r="AA3126" s="2">
        <v>27.590873718261719</v>
      </c>
      <c r="AB3126" s="2">
        <v>32.360881805419922</v>
      </c>
      <c r="AC3126" s="2">
        <v>32.564315795898438</v>
      </c>
      <c r="AD3126" s="2">
        <v>32.171318054199219</v>
      </c>
      <c r="AE3126" s="2">
        <v>35.055389404296875</v>
      </c>
      <c r="AF3126" s="2">
        <v>79.0167236328125</v>
      </c>
      <c r="AG3126" s="2">
        <v>85.993293762207031</v>
      </c>
      <c r="AH3126" s="2">
        <v>500.09423828125</v>
      </c>
      <c r="AI3126" s="2">
        <v>1999.7987060546875</v>
      </c>
      <c r="AJ3126" s="2">
        <v>5.2528629302978516</v>
      </c>
      <c r="AK3126" s="2">
        <v>92.51055908203125</v>
      </c>
      <c r="AL3126" s="2">
        <v>0.26928138732910156</v>
      </c>
      <c r="AM3126" s="2">
        <v>-0.51624667644500732</v>
      </c>
      <c r="AN3126" s="2">
        <v>1</v>
      </c>
      <c r="AO3126" s="2">
        <v>-0.21956524252891541</v>
      </c>
      <c r="AP3126" s="2">
        <v>2.737391471862793</v>
      </c>
      <c r="AQ3126" s="2">
        <v>1</v>
      </c>
      <c r="AR3126" s="2">
        <v>0</v>
      </c>
      <c r="AS3126" s="2">
        <v>0.15999999642372131</v>
      </c>
      <c r="AT3126" s="2">
        <v>111115</v>
      </c>
      <c r="AU3126" s="3">
        <f t="shared" si="3676"/>
        <v>0.83349039713541651</v>
      </c>
      <c r="AV3126" s="3">
        <f t="shared" si="3677"/>
        <v>2.4911748804688091E-3</v>
      </c>
      <c r="AW3126" s="3">
        <f t="shared" si="3678"/>
        <v>303.34916152954099</v>
      </c>
      <c r="AX3126" s="3">
        <f t="shared" si="3679"/>
        <v>301.04282989501951</v>
      </c>
      <c r="AY3126" s="3">
        <f t="shared" si="3680"/>
        <v>319.96778581691251</v>
      </c>
      <c r="AZ3126" s="3">
        <f t="shared" si="3681"/>
        <v>2.1487402073368855</v>
      </c>
      <c r="BA3126" s="3">
        <f t="shared" si="3682"/>
        <v>4.3094315660545064</v>
      </c>
      <c r="BB3126" s="3">
        <f t="shared" si="3683"/>
        <v>46.583131793995904</v>
      </c>
      <c r="BC3126" s="3">
        <f t="shared" si="3684"/>
        <v>11.527742389699029</v>
      </c>
      <c r="BD3126" s="3">
        <f t="shared" si="3685"/>
        <v>29.045995712280273</v>
      </c>
      <c r="BE3126" s="3">
        <f t="shared" si="3686"/>
        <v>4.0324894082732579</v>
      </c>
      <c r="BF3126" s="3">
        <f t="shared" si="3687"/>
        <v>0.20728143317637851</v>
      </c>
      <c r="BG3126" s="3">
        <f t="shared" si="3688"/>
        <v>3.2429936726298183</v>
      </c>
      <c r="BH3126" s="3">
        <f t="shared" si="3689"/>
        <v>0.78949573564343956</v>
      </c>
      <c r="BI3126" s="3">
        <f t="shared" si="3690"/>
        <v>0.13092452942115268</v>
      </c>
      <c r="BJ3126" s="3">
        <f t="shared" si="3691"/>
        <v>3.1312243209133936</v>
      </c>
      <c r="BK3126" s="3">
        <f t="shared" si="3692"/>
        <v>1.0393957059306418</v>
      </c>
      <c r="BL3126" s="3">
        <f t="shared" si="3693"/>
        <v>76.08330159497558</v>
      </c>
      <c r="BM3126" s="3">
        <f t="shared" si="3694"/>
        <v>32.683478812837343</v>
      </c>
      <c r="BN3126" s="3">
        <f t="shared" si="3695"/>
        <v>-5.8356218350453914E-3</v>
      </c>
    </row>
    <row r="3127" spans="1:66">
      <c r="A3127" s="2" t="s">
        <v>3810</v>
      </c>
      <c r="B3127" t="s">
        <v>2748</v>
      </c>
      <c r="C3127">
        <v>20190812</v>
      </c>
      <c r="D3127" t="s">
        <v>338</v>
      </c>
      <c r="E3127" s="2" t="s">
        <v>0</v>
      </c>
      <c r="F3127" s="2" t="s">
        <v>3809</v>
      </c>
      <c r="G3127" s="1">
        <v>2000</v>
      </c>
      <c r="H3127">
        <v>400</v>
      </c>
      <c r="K3127" s="2">
        <v>134</v>
      </c>
      <c r="L3127" s="2" t="s">
        <v>1125</v>
      </c>
      <c r="M3127" s="2">
        <v>32220.500097509474</v>
      </c>
      <c r="N3127" s="2">
        <v>0</v>
      </c>
      <c r="O3127" s="3">
        <f t="shared" si="3668"/>
        <v>15.288668682725824</v>
      </c>
      <c r="P3127" s="3">
        <f t="shared" si="3669"/>
        <v>0.22860070538980753</v>
      </c>
      <c r="Q3127" s="3">
        <f t="shared" si="3670"/>
        <v>260.52506396560676</v>
      </c>
      <c r="R3127" s="3">
        <f t="shared" si="3671"/>
        <v>2.49448393944997</v>
      </c>
      <c r="S3127" s="3">
        <f t="shared" si="3672"/>
        <v>1.0463756084853966</v>
      </c>
      <c r="T3127" s="3">
        <f t="shared" si="3673"/>
        <v>30.115322113037109</v>
      </c>
      <c r="U3127" s="2">
        <v>6</v>
      </c>
      <c r="V3127" s="3">
        <f t="shared" si="3674"/>
        <v>1.4200000166893005</v>
      </c>
      <c r="W3127" s="2">
        <v>1</v>
      </c>
      <c r="X3127" s="3">
        <f t="shared" si="3675"/>
        <v>2.8400000333786011</v>
      </c>
      <c r="Y3127" s="2">
        <v>27.88514518737793</v>
      </c>
      <c r="Z3127" s="2">
        <v>30.115322113037109</v>
      </c>
      <c r="AA3127" s="2">
        <v>27.591587066650391</v>
      </c>
      <c r="AB3127" s="2">
        <v>400.37606811523438</v>
      </c>
      <c r="AC3127" s="2">
        <v>380.89242553710938</v>
      </c>
      <c r="AD3127" s="2">
        <v>32.159248352050781</v>
      </c>
      <c r="AE3127" s="2">
        <v>35.047286987304688</v>
      </c>
      <c r="AF3127" s="2">
        <v>79.025497436523438</v>
      </c>
      <c r="AG3127" s="2">
        <v>86.016212463378906</v>
      </c>
      <c r="AH3127" s="2">
        <v>500.0748291015625</v>
      </c>
      <c r="AI3127" s="2">
        <v>1999.9744873046875</v>
      </c>
      <c r="AJ3127" s="2">
        <v>5.4131007194519043</v>
      </c>
      <c r="AK3127" s="2">
        <v>92.514350891113281</v>
      </c>
      <c r="AL3127" s="2">
        <v>-2.1036128997802734</v>
      </c>
      <c r="AM3127" s="2">
        <v>-0.50885379314422607</v>
      </c>
      <c r="AN3127" s="2">
        <v>1</v>
      </c>
      <c r="AO3127" s="2">
        <v>-0.21956524252891541</v>
      </c>
      <c r="AP3127" s="2">
        <v>2.737391471862793</v>
      </c>
      <c r="AQ3127" s="2">
        <v>1</v>
      </c>
      <c r="AR3127" s="2">
        <v>0</v>
      </c>
      <c r="AS3127" s="2">
        <v>0.15999999642372131</v>
      </c>
      <c r="AT3127" s="2">
        <v>111115</v>
      </c>
      <c r="AU3127" s="3">
        <f t="shared" si="3676"/>
        <v>0.83345804850260397</v>
      </c>
      <c r="AV3127" s="3">
        <f t="shared" si="3677"/>
        <v>2.4944839394499701E-3</v>
      </c>
      <c r="AW3127" s="3">
        <f t="shared" si="3678"/>
        <v>303.26532211303709</v>
      </c>
      <c r="AX3127" s="3">
        <f t="shared" si="3679"/>
        <v>301.03514518737791</v>
      </c>
      <c r="AY3127" s="3">
        <f t="shared" si="3680"/>
        <v>319.99591081628387</v>
      </c>
      <c r="AZ3127" s="3">
        <f t="shared" si="3681"/>
        <v>2.1584024063780705</v>
      </c>
      <c r="BA3127" s="3">
        <f t="shared" si="3682"/>
        <v>4.2887526146104511</v>
      </c>
      <c r="BB3127" s="3">
        <f t="shared" si="3683"/>
        <v>46.357700976124114</v>
      </c>
      <c r="BC3127" s="3">
        <f t="shared" si="3684"/>
        <v>11.310413988819427</v>
      </c>
      <c r="BD3127" s="3">
        <f t="shared" si="3685"/>
        <v>29.00023365020752</v>
      </c>
      <c r="BE3127" s="3">
        <f t="shared" si="3686"/>
        <v>4.021827147176448</v>
      </c>
      <c r="BF3127" s="3">
        <f t="shared" si="3687"/>
        <v>0.21157070150416302</v>
      </c>
      <c r="BG3127" s="3">
        <f t="shared" si="3688"/>
        <v>3.2423770061250545</v>
      </c>
      <c r="BH3127" s="3">
        <f t="shared" si="3689"/>
        <v>0.77945014105139343</v>
      </c>
      <c r="BI3127" s="3">
        <f t="shared" si="3690"/>
        <v>0.13366307349182846</v>
      </c>
      <c r="BJ3127" s="3">
        <f t="shared" si="3691"/>
        <v>24.102307183643877</v>
      </c>
      <c r="BK3127" s="3">
        <f t="shared" si="3692"/>
        <v>0.68398594064513496</v>
      </c>
      <c r="BL3127" s="3">
        <f t="shared" si="3693"/>
        <v>76.461365999787745</v>
      </c>
      <c r="BM3127" s="3">
        <f t="shared" si="3694"/>
        <v>373.62492466418655</v>
      </c>
      <c r="BN3127" s="3">
        <f t="shared" si="3695"/>
        <v>3.1287861559291856E-2</v>
      </c>
    </row>
    <row r="3128" spans="1:66">
      <c r="A3128" s="2" t="s">
        <v>3810</v>
      </c>
      <c r="B3128" t="s">
        <v>2748</v>
      </c>
      <c r="C3128">
        <v>20190812</v>
      </c>
      <c r="D3128" t="s">
        <v>338</v>
      </c>
      <c r="E3128" s="2" t="s">
        <v>0</v>
      </c>
      <c r="F3128" s="2" t="s">
        <v>3809</v>
      </c>
      <c r="G3128" s="1">
        <v>2000</v>
      </c>
      <c r="H3128">
        <v>400</v>
      </c>
      <c r="K3128" s="2">
        <v>135</v>
      </c>
      <c r="L3128" s="2" t="s">
        <v>3818</v>
      </c>
      <c r="M3128" s="2">
        <v>32310.500097509474</v>
      </c>
      <c r="N3128" s="2">
        <v>0</v>
      </c>
      <c r="O3128" s="3">
        <f t="shared" si="3668"/>
        <v>15.797221210291378</v>
      </c>
      <c r="P3128" s="3">
        <f t="shared" si="3669"/>
        <v>0.22744390170679724</v>
      </c>
      <c r="Q3128" s="3">
        <f t="shared" si="3670"/>
        <v>254.70864847350481</v>
      </c>
      <c r="R3128" s="3">
        <f t="shared" si="3671"/>
        <v>2.4882162764763462</v>
      </c>
      <c r="S3128" s="3">
        <f t="shared" si="3672"/>
        <v>1.0486687647611435</v>
      </c>
      <c r="T3128" s="3">
        <f t="shared" si="3673"/>
        <v>30.129690170288086</v>
      </c>
      <c r="U3128" s="2">
        <v>6</v>
      </c>
      <c r="V3128" s="3">
        <f t="shared" si="3674"/>
        <v>1.4200000166893005</v>
      </c>
      <c r="W3128" s="2">
        <v>1</v>
      </c>
      <c r="X3128" s="3">
        <f t="shared" si="3675"/>
        <v>2.8400000333786011</v>
      </c>
      <c r="Y3128" s="2">
        <v>27.886934280395508</v>
      </c>
      <c r="Z3128" s="2">
        <v>30.129690170288086</v>
      </c>
      <c r="AA3128" s="2">
        <v>27.591238021850586</v>
      </c>
      <c r="AB3128" s="2">
        <v>399.47299194335938</v>
      </c>
      <c r="AC3128" s="2">
        <v>379.38800048828125</v>
      </c>
      <c r="AD3128" s="2">
        <v>32.179004669189453</v>
      </c>
      <c r="AE3128" s="2">
        <v>35.059539794921875</v>
      </c>
      <c r="AF3128" s="2">
        <v>79.069023132324219</v>
      </c>
      <c r="AG3128" s="2">
        <v>86.040718078613281</v>
      </c>
      <c r="AH3128" s="2">
        <v>500.11135864257813</v>
      </c>
      <c r="AI3128" s="2">
        <v>1999.1767578125</v>
      </c>
      <c r="AJ3128" s="2">
        <v>5.1949777603149414</v>
      </c>
      <c r="AK3128" s="2">
        <v>92.51751708984375</v>
      </c>
      <c r="AL3128" s="2">
        <v>-2.1321163177490234</v>
      </c>
      <c r="AM3128" s="2">
        <v>-0.50989139080047607</v>
      </c>
      <c r="AN3128" s="2">
        <v>1</v>
      </c>
      <c r="AO3128" s="2">
        <v>-0.21956524252891541</v>
      </c>
      <c r="AP3128" s="2">
        <v>2.737391471862793</v>
      </c>
      <c r="AQ3128" s="2">
        <v>1</v>
      </c>
      <c r="AR3128" s="2">
        <v>0</v>
      </c>
      <c r="AS3128" s="2">
        <v>0.15999999642372131</v>
      </c>
      <c r="AT3128" s="2">
        <v>111115</v>
      </c>
      <c r="AU3128" s="3">
        <f t="shared" si="3676"/>
        <v>0.83351893107096342</v>
      </c>
      <c r="AV3128" s="3">
        <f t="shared" si="3677"/>
        <v>2.4882162764763463E-3</v>
      </c>
      <c r="AW3128" s="3">
        <f t="shared" si="3678"/>
        <v>303.27969017028806</v>
      </c>
      <c r="AX3128" s="3">
        <f t="shared" si="3679"/>
        <v>301.03693428039549</v>
      </c>
      <c r="AY3128" s="3">
        <f t="shared" si="3680"/>
        <v>319.86827410038677</v>
      </c>
      <c r="AZ3128" s="3">
        <f t="shared" si="3681"/>
        <v>2.1583249024330433</v>
      </c>
      <c r="BA3128" s="3">
        <f t="shared" si="3682"/>
        <v>4.2922903368998853</v>
      </c>
      <c r="BB3128" s="3">
        <f t="shared" si="3683"/>
        <v>46.394352895696954</v>
      </c>
      <c r="BC3128" s="3">
        <f t="shared" si="3684"/>
        <v>11.334813100775079</v>
      </c>
      <c r="BD3128" s="3">
        <f t="shared" si="3685"/>
        <v>29.008312225341797</v>
      </c>
      <c r="BE3128" s="3">
        <f t="shared" si="3686"/>
        <v>4.0237076135733636</v>
      </c>
      <c r="BF3128" s="3">
        <f t="shared" si="3687"/>
        <v>0.21057946032877706</v>
      </c>
      <c r="BG3128" s="3">
        <f t="shared" si="3688"/>
        <v>3.2436215721387418</v>
      </c>
      <c r="BH3128" s="3">
        <f t="shared" si="3689"/>
        <v>0.78008604143462179</v>
      </c>
      <c r="BI3128" s="3">
        <f t="shared" si="3690"/>
        <v>0.13303009474839564</v>
      </c>
      <c r="BJ3128" s="3">
        <f t="shared" si="3691"/>
        <v>23.565011738078486</v>
      </c>
      <c r="BK3128" s="3">
        <f t="shared" si="3692"/>
        <v>0.67136717066878449</v>
      </c>
      <c r="BL3128" s="3">
        <f t="shared" si="3693"/>
        <v>76.419733550786944</v>
      </c>
      <c r="BM3128" s="3">
        <f t="shared" si="3694"/>
        <v>371.8787580998146</v>
      </c>
      <c r="BN3128" s="3">
        <f t="shared" si="3695"/>
        <v>3.2462715587785247E-2</v>
      </c>
    </row>
    <row r="3129" spans="1:66">
      <c r="A3129" s="2" t="s">
        <v>3810</v>
      </c>
      <c r="B3129" t="s">
        <v>2748</v>
      </c>
      <c r="C3129">
        <v>20190812</v>
      </c>
      <c r="D3129" t="s">
        <v>338</v>
      </c>
      <c r="E3129" s="2" t="s">
        <v>0</v>
      </c>
      <c r="F3129" s="2" t="s">
        <v>3809</v>
      </c>
      <c r="G3129" s="1">
        <v>2000</v>
      </c>
      <c r="H3129">
        <v>400</v>
      </c>
      <c r="K3129" s="2">
        <v>136</v>
      </c>
      <c r="L3129" s="2" t="s">
        <v>3819</v>
      </c>
      <c r="M3129" s="2">
        <v>32400.000097498298</v>
      </c>
      <c r="N3129" s="2">
        <v>0</v>
      </c>
      <c r="O3129" s="3">
        <f t="shared" si="3668"/>
        <v>16.360534801302681</v>
      </c>
      <c r="P3129" s="3">
        <f t="shared" si="3669"/>
        <v>0.22648576214442845</v>
      </c>
      <c r="Q3129" s="3">
        <f t="shared" si="3670"/>
        <v>249.625513645853</v>
      </c>
      <c r="R3129" s="3">
        <f t="shared" si="3671"/>
        <v>2.4839556583346911</v>
      </c>
      <c r="S3129" s="3">
        <f t="shared" si="3672"/>
        <v>1.0510235992748944</v>
      </c>
      <c r="T3129" s="3">
        <f t="shared" si="3673"/>
        <v>30.133674621582031</v>
      </c>
      <c r="U3129" s="2">
        <v>6</v>
      </c>
      <c r="V3129" s="3">
        <f t="shared" si="3674"/>
        <v>1.4200000166893005</v>
      </c>
      <c r="W3129" s="2">
        <v>1</v>
      </c>
      <c r="X3129" s="3">
        <f t="shared" si="3675"/>
        <v>2.8400000333786011</v>
      </c>
      <c r="Y3129" s="2">
        <v>27.883485794067383</v>
      </c>
      <c r="Z3129" s="2">
        <v>30.133674621582031</v>
      </c>
      <c r="AA3129" s="2">
        <v>27.590948104858398</v>
      </c>
      <c r="AB3129" s="2">
        <v>399.74639892578125</v>
      </c>
      <c r="AC3129" s="2">
        <v>378.98812866210938</v>
      </c>
      <c r="AD3129" s="2">
        <v>32.167434692382813</v>
      </c>
      <c r="AE3129" s="2">
        <v>35.043167114257813</v>
      </c>
      <c r="AF3129" s="2">
        <v>79.029083251953125</v>
      </c>
      <c r="AG3129" s="2">
        <v>86.020980834960938</v>
      </c>
      <c r="AH3129" s="2">
        <v>500.0972900390625</v>
      </c>
      <c r="AI3129" s="2">
        <v>1999.2037353515625</v>
      </c>
      <c r="AJ3129" s="2">
        <v>4.9476008415222168</v>
      </c>
      <c r="AK3129" s="2">
        <v>92.521553039550781</v>
      </c>
      <c r="AL3129" s="2">
        <v>-2.1215877532958984</v>
      </c>
      <c r="AM3129" s="2">
        <v>-0.51392734050750732</v>
      </c>
      <c r="AN3129" s="2">
        <v>1</v>
      </c>
      <c r="AO3129" s="2">
        <v>-0.21956524252891541</v>
      </c>
      <c r="AP3129" s="2">
        <v>2.737391471862793</v>
      </c>
      <c r="AQ3129" s="2">
        <v>1</v>
      </c>
      <c r="AR3129" s="2">
        <v>0</v>
      </c>
      <c r="AS3129" s="2">
        <v>0.15999999642372131</v>
      </c>
      <c r="AT3129" s="2">
        <v>111115</v>
      </c>
      <c r="AU3129" s="3">
        <f t="shared" si="3676"/>
        <v>0.83349548339843738</v>
      </c>
      <c r="AV3129" s="3">
        <f t="shared" si="3677"/>
        <v>2.4839556583346909E-3</v>
      </c>
      <c r="AW3129" s="3">
        <f t="shared" si="3678"/>
        <v>303.28367462158201</v>
      </c>
      <c r="AX3129" s="3">
        <f t="shared" si="3679"/>
        <v>301.03348579406736</v>
      </c>
      <c r="AY3129" s="3">
        <f t="shared" si="3680"/>
        <v>319.87259050654029</v>
      </c>
      <c r="AZ3129" s="3">
        <f t="shared" si="3681"/>
        <v>2.1595336111106938</v>
      </c>
      <c r="BA3129" s="3">
        <f t="shared" si="3682"/>
        <v>4.2932718441105404</v>
      </c>
      <c r="BB3129" s="3">
        <f t="shared" si="3683"/>
        <v>46.402937510952377</v>
      </c>
      <c r="BC3129" s="3">
        <f t="shared" si="3684"/>
        <v>11.359770396694564</v>
      </c>
      <c r="BD3129" s="3">
        <f t="shared" si="3685"/>
        <v>29.008580207824707</v>
      </c>
      <c r="BE3129" s="3">
        <f t="shared" si="3686"/>
        <v>4.0237700055376209</v>
      </c>
      <c r="BF3129" s="3">
        <f t="shared" si="3687"/>
        <v>0.20975788408641402</v>
      </c>
      <c r="BG3129" s="3">
        <f t="shared" si="3688"/>
        <v>3.242248244835646</v>
      </c>
      <c r="BH3129" s="3">
        <f t="shared" si="3689"/>
        <v>0.78152176070197488</v>
      </c>
      <c r="BI3129" s="3">
        <f t="shared" si="3690"/>
        <v>0.13250550791669793</v>
      </c>
      <c r="BJ3129" s="3">
        <f t="shared" si="3691"/>
        <v>23.095740200809896</v>
      </c>
      <c r="BK3129" s="3">
        <f t="shared" si="3692"/>
        <v>0.65866314738425247</v>
      </c>
      <c r="BL3129" s="3">
        <f t="shared" si="3693"/>
        <v>76.364899186744978</v>
      </c>
      <c r="BM3129" s="3">
        <f t="shared" si="3694"/>
        <v>371.21111397120347</v>
      </c>
      <c r="BN3129" s="3">
        <f t="shared" si="3695"/>
        <v>3.3656605196352808E-2</v>
      </c>
    </row>
    <row r="3130" spans="1:66">
      <c r="A3130" s="2" t="s">
        <v>3810</v>
      </c>
      <c r="B3130" t="s">
        <v>2748</v>
      </c>
      <c r="C3130">
        <v>20190812</v>
      </c>
      <c r="D3130" t="s">
        <v>338</v>
      </c>
      <c r="E3130" s="2" t="s">
        <v>0</v>
      </c>
      <c r="F3130" s="2" t="s">
        <v>3809</v>
      </c>
      <c r="G3130" s="1">
        <v>2000</v>
      </c>
      <c r="H3130">
        <v>475</v>
      </c>
      <c r="K3130" s="2">
        <v>137</v>
      </c>
      <c r="L3130" s="2" t="s">
        <v>3820</v>
      </c>
      <c r="M3130" s="2">
        <v>32506.000097520649</v>
      </c>
      <c r="N3130" s="2">
        <v>0</v>
      </c>
      <c r="O3130" s="3">
        <f t="shared" si="3668"/>
        <v>18.255640349698442</v>
      </c>
      <c r="P3130" s="3">
        <f t="shared" si="3669"/>
        <v>0.21732613208001539</v>
      </c>
      <c r="Q3130" s="3">
        <f t="shared" si="3670"/>
        <v>301.13979815819516</v>
      </c>
      <c r="R3130" s="3">
        <f t="shared" si="3671"/>
        <v>2.4129636806445225</v>
      </c>
      <c r="S3130" s="3">
        <f t="shared" si="3672"/>
        <v>1.0608596069551597</v>
      </c>
      <c r="T3130" s="3">
        <f t="shared" si="3673"/>
        <v>30.163654327392578</v>
      </c>
      <c r="U3130" s="2">
        <v>6</v>
      </c>
      <c r="V3130" s="3">
        <f t="shared" si="3674"/>
        <v>1.4200000166893005</v>
      </c>
      <c r="W3130" s="2">
        <v>1</v>
      </c>
      <c r="X3130" s="3">
        <f t="shared" si="3675"/>
        <v>2.8400000333786011</v>
      </c>
      <c r="Y3130" s="2">
        <v>27.893606185913086</v>
      </c>
      <c r="Z3130" s="2">
        <v>30.163654327392578</v>
      </c>
      <c r="AA3130" s="2">
        <v>27.592746734619141</v>
      </c>
      <c r="AB3130" s="2">
        <v>474.6810302734375</v>
      </c>
      <c r="AC3130" s="2">
        <v>451.47100830078125</v>
      </c>
      <c r="AD3130" s="2">
        <v>32.221446990966797</v>
      </c>
      <c r="AE3130" s="2">
        <v>35.015132904052734</v>
      </c>
      <c r="AF3130" s="2">
        <v>79.178054809570313</v>
      </c>
      <c r="AG3130" s="2">
        <v>85.90625</v>
      </c>
      <c r="AH3130" s="2">
        <v>500.0863037109375</v>
      </c>
      <c r="AI3130" s="2">
        <v>1999.4678955078125</v>
      </c>
      <c r="AJ3130" s="2">
        <v>4.1750421524047852</v>
      </c>
      <c r="AK3130" s="2">
        <v>92.525810241699219</v>
      </c>
      <c r="AL3130" s="2">
        <v>-2.9739437103271484</v>
      </c>
      <c r="AM3130" s="2">
        <v>-0.50545871257781982</v>
      </c>
      <c r="AN3130" s="2">
        <v>1</v>
      </c>
      <c r="AO3130" s="2">
        <v>-0.21956524252891541</v>
      </c>
      <c r="AP3130" s="2">
        <v>2.737391471862793</v>
      </c>
      <c r="AQ3130" s="2">
        <v>1</v>
      </c>
      <c r="AR3130" s="2">
        <v>0</v>
      </c>
      <c r="AS3130" s="2">
        <v>0.15999999642372131</v>
      </c>
      <c r="AT3130" s="2">
        <v>111115</v>
      </c>
      <c r="AU3130" s="3">
        <f t="shared" si="3676"/>
        <v>0.83347717285156231</v>
      </c>
      <c r="AV3130" s="3">
        <f t="shared" si="3677"/>
        <v>2.4129636806445227E-3</v>
      </c>
      <c r="AW3130" s="3">
        <f t="shared" si="3678"/>
        <v>303.31365432739256</v>
      </c>
      <c r="AX3130" s="3">
        <f t="shared" si="3679"/>
        <v>301.04360618591306</v>
      </c>
      <c r="AY3130" s="3">
        <f t="shared" si="3680"/>
        <v>319.91485613059558</v>
      </c>
      <c r="AZ3130" s="3">
        <f t="shared" si="3681"/>
        <v>2.1939266887083844</v>
      </c>
      <c r="BA3130" s="3">
        <f t="shared" si="3682"/>
        <v>4.3006631496234213</v>
      </c>
      <c r="BB3130" s="3">
        <f t="shared" si="3683"/>
        <v>46.480686182472496</v>
      </c>
      <c r="BC3130" s="3">
        <f t="shared" si="3684"/>
        <v>11.465553278419762</v>
      </c>
      <c r="BD3130" s="3">
        <f t="shared" si="3685"/>
        <v>29.028630256652832</v>
      </c>
      <c r="BE3130" s="3">
        <f t="shared" si="3686"/>
        <v>4.0284404724084029</v>
      </c>
      <c r="BF3130" s="3">
        <f t="shared" si="3687"/>
        <v>0.20187778109330426</v>
      </c>
      <c r="BG3130" s="3">
        <f t="shared" si="3688"/>
        <v>3.2398035426682616</v>
      </c>
      <c r="BH3130" s="3">
        <f t="shared" si="3689"/>
        <v>0.78863692974014121</v>
      </c>
      <c r="BI3130" s="3">
        <f t="shared" si="3690"/>
        <v>0.12747620139786786</v>
      </c>
      <c r="BJ3130" s="3">
        <f t="shared" si="3691"/>
        <v>27.863203820608771</v>
      </c>
      <c r="BK3130" s="3">
        <f t="shared" si="3692"/>
        <v>0.66701912774334404</v>
      </c>
      <c r="BL3130" s="3">
        <f t="shared" si="3693"/>
        <v>76.112741814500623</v>
      </c>
      <c r="BM3130" s="3">
        <f t="shared" si="3694"/>
        <v>442.79315119428895</v>
      </c>
      <c r="BN3130" s="3">
        <f t="shared" si="3695"/>
        <v>3.1380043635437754E-2</v>
      </c>
    </row>
    <row r="3131" spans="1:66">
      <c r="A3131" s="2" t="s">
        <v>3810</v>
      </c>
      <c r="B3131" t="s">
        <v>2748</v>
      </c>
      <c r="C3131">
        <v>20190812</v>
      </c>
      <c r="D3131" t="s">
        <v>338</v>
      </c>
      <c r="E3131" s="2" t="s">
        <v>0</v>
      </c>
      <c r="F3131" s="2" t="s">
        <v>3809</v>
      </c>
      <c r="G3131" s="1">
        <v>2000</v>
      </c>
      <c r="H3131">
        <v>575</v>
      </c>
      <c r="K3131" s="2">
        <v>138</v>
      </c>
      <c r="L3131" s="2" t="s">
        <v>3821</v>
      </c>
      <c r="M3131" s="2">
        <v>32622.000097297132</v>
      </c>
      <c r="N3131" s="2">
        <v>0</v>
      </c>
      <c r="O3131" s="3">
        <f t="shared" si="3668"/>
        <v>20.972343918352998</v>
      </c>
      <c r="P3131" s="3">
        <f t="shared" si="3669"/>
        <v>0.21850834007397554</v>
      </c>
      <c r="Q3131" s="3">
        <f t="shared" si="3670"/>
        <v>375.6937052539277</v>
      </c>
      <c r="R3131" s="3">
        <f t="shared" si="3671"/>
        <v>2.4556116685565224</v>
      </c>
      <c r="S3131" s="3">
        <f t="shared" si="3672"/>
        <v>1.0742248150976383</v>
      </c>
      <c r="T3131" s="3">
        <f t="shared" si="3673"/>
        <v>30.190418243408203</v>
      </c>
      <c r="U3131" s="2">
        <v>6</v>
      </c>
      <c r="V3131" s="3">
        <f t="shared" si="3674"/>
        <v>1.4200000166893005</v>
      </c>
      <c r="W3131" s="2">
        <v>1</v>
      </c>
      <c r="X3131" s="3">
        <f t="shared" si="3675"/>
        <v>2.8400000333786011</v>
      </c>
      <c r="Y3131" s="2">
        <v>27.900068283081055</v>
      </c>
      <c r="Z3131" s="2">
        <v>30.190418243408203</v>
      </c>
      <c r="AA3131" s="2">
        <v>27.59119987487793</v>
      </c>
      <c r="AB3131" s="2">
        <v>575.00946044921875</v>
      </c>
      <c r="AC3131" s="2">
        <v>548.23175048828125</v>
      </c>
      <c r="AD3131" s="2">
        <v>32.097568511962891</v>
      </c>
      <c r="AE3131" s="2">
        <v>34.940853118896484</v>
      </c>
      <c r="AF3131" s="2">
        <v>78.720321655273438</v>
      </c>
      <c r="AG3131" s="2">
        <v>85.694503784179688</v>
      </c>
      <c r="AH3131" s="2">
        <v>500.0858154296875</v>
      </c>
      <c r="AI3131" s="2">
        <v>1999.3720703125</v>
      </c>
      <c r="AJ3131" s="2">
        <v>3.7826981544494629</v>
      </c>
      <c r="AK3131" s="2">
        <v>92.52911376953125</v>
      </c>
      <c r="AL3131" s="2">
        <v>-4.0027523040771484</v>
      </c>
      <c r="AM3131" s="2">
        <v>-0.48491275310516357</v>
      </c>
      <c r="AN3131" s="2">
        <v>1</v>
      </c>
      <c r="AO3131" s="2">
        <v>-0.21956524252891541</v>
      </c>
      <c r="AP3131" s="2">
        <v>2.737391471862793</v>
      </c>
      <c r="AQ3131" s="2">
        <v>1</v>
      </c>
      <c r="AR3131" s="2">
        <v>0</v>
      </c>
      <c r="AS3131" s="2">
        <v>0.15999999642372131</v>
      </c>
      <c r="AT3131" s="2">
        <v>111115</v>
      </c>
      <c r="AU3131" s="3">
        <f t="shared" si="3676"/>
        <v>0.83347635904947903</v>
      </c>
      <c r="AV3131" s="3">
        <f t="shared" si="3677"/>
        <v>2.4556116685565225E-3</v>
      </c>
      <c r="AW3131" s="3">
        <f t="shared" si="3678"/>
        <v>303.34041824340818</v>
      </c>
      <c r="AX3131" s="3">
        <f t="shared" si="3679"/>
        <v>301.05006828308103</v>
      </c>
      <c r="AY3131" s="3">
        <f t="shared" si="3680"/>
        <v>319.89952409968828</v>
      </c>
      <c r="AZ3131" s="3">
        <f t="shared" si="3681"/>
        <v>2.1686492038730072</v>
      </c>
      <c r="BA3131" s="3">
        <f t="shared" si="3682"/>
        <v>4.3072709885404921</v>
      </c>
      <c r="BB3131" s="3">
        <f t="shared" si="3683"/>
        <v>46.550440321615028</v>
      </c>
      <c r="BC3131" s="3">
        <f t="shared" si="3684"/>
        <v>11.609587202718544</v>
      </c>
      <c r="BD3131" s="3">
        <f t="shared" si="3685"/>
        <v>29.045243263244629</v>
      </c>
      <c r="BE3131" s="3">
        <f t="shared" si="3686"/>
        <v>4.0323138934681353</v>
      </c>
      <c r="BF3131" s="3">
        <f t="shared" si="3687"/>
        <v>0.20289749686154171</v>
      </c>
      <c r="BG3131" s="3">
        <f t="shared" si="3688"/>
        <v>3.2330461734428537</v>
      </c>
      <c r="BH3131" s="3">
        <f t="shared" si="3689"/>
        <v>0.79926772002528157</v>
      </c>
      <c r="BI3131" s="3">
        <f t="shared" si="3690"/>
        <v>0.12812678475245565</v>
      </c>
      <c r="BJ3131" s="3">
        <f t="shared" si="3691"/>
        <v>34.762605595937416</v>
      </c>
      <c r="BK3131" s="3">
        <f t="shared" si="3692"/>
        <v>0.68528264720041665</v>
      </c>
      <c r="BL3131" s="3">
        <f t="shared" si="3693"/>
        <v>75.858298422376194</v>
      </c>
      <c r="BM3131" s="3">
        <f t="shared" si="3694"/>
        <v>538.26250261609221</v>
      </c>
      <c r="BN3131" s="3">
        <f t="shared" si="3695"/>
        <v>2.9556699860064987E-2</v>
      </c>
    </row>
    <row r="3132" spans="1:66">
      <c r="A3132" s="2" t="s">
        <v>3810</v>
      </c>
      <c r="B3132" t="s">
        <v>2748</v>
      </c>
      <c r="C3132">
        <v>20190812</v>
      </c>
      <c r="D3132" t="s">
        <v>338</v>
      </c>
      <c r="E3132" s="2" t="s">
        <v>0</v>
      </c>
      <c r="F3132" s="2" t="s">
        <v>3809</v>
      </c>
      <c r="G3132" s="1">
        <v>2000</v>
      </c>
      <c r="H3132">
        <v>675</v>
      </c>
      <c r="K3132" s="2">
        <v>139</v>
      </c>
      <c r="L3132" s="2" t="s">
        <v>3822</v>
      </c>
      <c r="M3132" s="2">
        <v>32726.50009733066</v>
      </c>
      <c r="N3132" s="2">
        <v>0</v>
      </c>
      <c r="O3132" s="3">
        <f t="shared" si="3668"/>
        <v>22.432023853618805</v>
      </c>
      <c r="P3132" s="3">
        <f t="shared" si="3669"/>
        <v>0.21174200550344119</v>
      </c>
      <c r="Q3132" s="3">
        <f t="shared" si="3670"/>
        <v>455.10317316859471</v>
      </c>
      <c r="R3132" s="3">
        <f t="shared" si="3671"/>
        <v>2.4046755493143164</v>
      </c>
      <c r="S3132" s="3">
        <f t="shared" si="3672"/>
        <v>1.0832522006847283</v>
      </c>
      <c r="T3132" s="3">
        <f t="shared" si="3673"/>
        <v>30.191263198852539</v>
      </c>
      <c r="U3132" s="2">
        <v>6</v>
      </c>
      <c r="V3132" s="3">
        <f t="shared" si="3674"/>
        <v>1.4200000166893005</v>
      </c>
      <c r="W3132" s="2">
        <v>1</v>
      </c>
      <c r="X3132" s="3">
        <f t="shared" si="3675"/>
        <v>2.8400000333786011</v>
      </c>
      <c r="Y3132" s="2">
        <v>27.899782180786133</v>
      </c>
      <c r="Z3132" s="2">
        <v>30.191263198852539</v>
      </c>
      <c r="AA3132" s="2">
        <v>27.59074592590332</v>
      </c>
      <c r="AB3132" s="2">
        <v>674.85015869140625</v>
      </c>
      <c r="AC3132" s="2">
        <v>646.072021484375</v>
      </c>
      <c r="AD3132" s="2">
        <v>32.059589385986328</v>
      </c>
      <c r="AE3132" s="2">
        <v>34.844207763671875</v>
      </c>
      <c r="AF3132" s="2">
        <v>78.629241943359375</v>
      </c>
      <c r="AG3132" s="2">
        <v>85.461151123046875</v>
      </c>
      <c r="AH3132" s="2">
        <v>500.07998657226563</v>
      </c>
      <c r="AI3132" s="2">
        <v>1999.521728515625</v>
      </c>
      <c r="AJ3132" s="2">
        <v>3.643669605255127</v>
      </c>
      <c r="AK3132" s="2">
        <v>92.532669067382813</v>
      </c>
      <c r="AL3132" s="2">
        <v>-5.0036678314208984</v>
      </c>
      <c r="AM3132" s="2">
        <v>-0.44905459880828857</v>
      </c>
      <c r="AN3132" s="2">
        <v>1</v>
      </c>
      <c r="AO3132" s="2">
        <v>-0.21956524252891541</v>
      </c>
      <c r="AP3132" s="2">
        <v>2.737391471862793</v>
      </c>
      <c r="AQ3132" s="2">
        <v>1</v>
      </c>
      <c r="AR3132" s="2">
        <v>0</v>
      </c>
      <c r="AS3132" s="2">
        <v>0.15999999642372131</v>
      </c>
      <c r="AT3132" s="2">
        <v>111115</v>
      </c>
      <c r="AU3132" s="3">
        <f t="shared" si="3676"/>
        <v>0.83346664428710915</v>
      </c>
      <c r="AV3132" s="3">
        <f t="shared" si="3677"/>
        <v>2.4046755493143165E-3</v>
      </c>
      <c r="AW3132" s="3">
        <f t="shared" si="3678"/>
        <v>303.34126319885252</v>
      </c>
      <c r="AX3132" s="3">
        <f t="shared" si="3679"/>
        <v>301.04978218078611</v>
      </c>
      <c r="AY3132" s="3">
        <f t="shared" si="3680"/>
        <v>319.92346941165306</v>
      </c>
      <c r="AZ3132" s="3">
        <f t="shared" si="3681"/>
        <v>2.1951910901981346</v>
      </c>
      <c r="BA3132" s="3">
        <f t="shared" si="3682"/>
        <v>4.3074797465957086</v>
      </c>
      <c r="BB3132" s="3">
        <f t="shared" si="3683"/>
        <v>46.550907803804705</v>
      </c>
      <c r="BC3132" s="3">
        <f t="shared" si="3684"/>
        <v>11.70670004013283</v>
      </c>
      <c r="BD3132" s="3">
        <f t="shared" si="3685"/>
        <v>29.045522689819336</v>
      </c>
      <c r="BE3132" s="3">
        <f t="shared" si="3686"/>
        <v>4.0323790711923735</v>
      </c>
      <c r="BF3132" s="3">
        <f t="shared" si="3687"/>
        <v>0.19705050264265422</v>
      </c>
      <c r="BG3132" s="3">
        <f t="shared" si="3688"/>
        <v>3.2242275459109804</v>
      </c>
      <c r="BH3132" s="3">
        <f t="shared" si="3689"/>
        <v>0.80815152528139311</v>
      </c>
      <c r="BI3132" s="3">
        <f t="shared" si="3690"/>
        <v>0.12439729618824169</v>
      </c>
      <c r="BJ3132" s="3">
        <f t="shared" si="3691"/>
        <v>42.111911314325383</v>
      </c>
      <c r="BK3132" s="3">
        <f t="shared" si="3692"/>
        <v>0.70441554197468248</v>
      </c>
      <c r="BL3132" s="3">
        <f t="shared" si="3693"/>
        <v>75.603849119327663</v>
      </c>
      <c r="BM3132" s="3">
        <f t="shared" si="3694"/>
        <v>635.40891167928146</v>
      </c>
      <c r="BN3132" s="3">
        <f t="shared" si="3695"/>
        <v>2.6690644649412367E-2</v>
      </c>
    </row>
    <row r="3133" spans="1:66">
      <c r="A3133" s="2" t="s">
        <v>3810</v>
      </c>
      <c r="B3133" t="s">
        <v>2748</v>
      </c>
      <c r="C3133">
        <v>20190812</v>
      </c>
      <c r="D3133" t="s">
        <v>338</v>
      </c>
      <c r="E3133" s="2" t="s">
        <v>0</v>
      </c>
      <c r="F3133" s="2" t="s">
        <v>3809</v>
      </c>
      <c r="G3133" s="1">
        <v>2000</v>
      </c>
      <c r="H3133">
        <v>800</v>
      </c>
      <c r="K3133" s="2">
        <v>140</v>
      </c>
      <c r="L3133" s="2" t="s">
        <v>3823</v>
      </c>
      <c r="M3133" s="2">
        <v>32819.500097509474</v>
      </c>
      <c r="N3133" s="2">
        <v>0</v>
      </c>
      <c r="O3133" s="3">
        <f t="shared" si="3668"/>
        <v>23.327502465069646</v>
      </c>
      <c r="P3133" s="3">
        <f t="shared" si="3669"/>
        <v>0.19934148835023827</v>
      </c>
      <c r="Q3133" s="3">
        <f t="shared" si="3670"/>
        <v>557.83500130416417</v>
      </c>
      <c r="R3133" s="3">
        <f t="shared" si="3671"/>
        <v>2.2891515203242392</v>
      </c>
      <c r="S3133" s="3">
        <f t="shared" si="3672"/>
        <v>1.0910188935398426</v>
      </c>
      <c r="T3133" s="3">
        <f t="shared" si="3673"/>
        <v>30.181999206542969</v>
      </c>
      <c r="U3133" s="2">
        <v>6</v>
      </c>
      <c r="V3133" s="3">
        <f t="shared" si="3674"/>
        <v>1.4200000166893005</v>
      </c>
      <c r="W3133" s="2">
        <v>1</v>
      </c>
      <c r="X3133" s="3">
        <f t="shared" si="3675"/>
        <v>2.8400000333786011</v>
      </c>
      <c r="Y3133" s="2">
        <v>27.896823883056641</v>
      </c>
      <c r="Z3133" s="2">
        <v>30.181999206542969</v>
      </c>
      <c r="AA3133" s="2">
        <v>27.591920852661133</v>
      </c>
      <c r="AB3133" s="2">
        <v>799.3507080078125</v>
      </c>
      <c r="AC3133" s="2">
        <v>769.2490234375</v>
      </c>
      <c r="AD3133" s="2">
        <v>32.083335876464844</v>
      </c>
      <c r="AE3133" s="2">
        <v>34.734512329101563</v>
      </c>
      <c r="AF3133" s="2">
        <v>78.797447204589844</v>
      </c>
      <c r="AG3133" s="2">
        <v>85.212440490722656</v>
      </c>
      <c r="AH3133" s="2">
        <v>500.0736083984375</v>
      </c>
      <c r="AI3133" s="2">
        <v>1999.4464111328125</v>
      </c>
      <c r="AJ3133" s="2">
        <v>3.3725202083587646</v>
      </c>
      <c r="AK3133" s="2">
        <v>92.535415649414063</v>
      </c>
      <c r="AL3133" s="2">
        <v>-6.4917049407958984</v>
      </c>
      <c r="AM3133" s="2">
        <v>-0.4124220609664917</v>
      </c>
      <c r="AN3133" s="2">
        <v>1</v>
      </c>
      <c r="AO3133" s="2">
        <v>-0.21956524252891541</v>
      </c>
      <c r="AP3133" s="2">
        <v>2.737391471862793</v>
      </c>
      <c r="AQ3133" s="2">
        <v>1</v>
      </c>
      <c r="AR3133" s="2">
        <v>0</v>
      </c>
      <c r="AS3133" s="2">
        <v>0.15999999642372131</v>
      </c>
      <c r="AT3133" s="2">
        <v>111115</v>
      </c>
      <c r="AU3133" s="3">
        <f t="shared" si="3676"/>
        <v>0.83345601399739577</v>
      </c>
      <c r="AV3133" s="3">
        <f t="shared" si="3677"/>
        <v>2.2891515203242391E-3</v>
      </c>
      <c r="AW3133" s="3">
        <f t="shared" si="3678"/>
        <v>303.33199920654295</v>
      </c>
      <c r="AX3133" s="3">
        <f t="shared" si="3679"/>
        <v>301.04682388305662</v>
      </c>
      <c r="AY3133" s="3">
        <f t="shared" si="3680"/>
        <v>319.91141863067242</v>
      </c>
      <c r="AZ3133" s="3">
        <f t="shared" si="3681"/>
        <v>2.2559054125248212</v>
      </c>
      <c r="BA3133" s="3">
        <f t="shared" si="3682"/>
        <v>4.305191429292953</v>
      </c>
      <c r="BB3133" s="3">
        <f t="shared" si="3683"/>
        <v>46.524797009654044</v>
      </c>
      <c r="BC3133" s="3">
        <f t="shared" si="3684"/>
        <v>11.790284680552482</v>
      </c>
      <c r="BD3133" s="3">
        <f t="shared" si="3685"/>
        <v>29.039411544799805</v>
      </c>
      <c r="BE3133" s="3">
        <f t="shared" si="3686"/>
        <v>4.0309538239715854</v>
      </c>
      <c r="BF3133" s="3">
        <f t="shared" si="3687"/>
        <v>0.18626726530106774</v>
      </c>
      <c r="BG3133" s="3">
        <f t="shared" si="3688"/>
        <v>3.2141725357531103</v>
      </c>
      <c r="BH3133" s="3">
        <f t="shared" si="3689"/>
        <v>0.81678128821847507</v>
      </c>
      <c r="BI3133" s="3">
        <f t="shared" si="3690"/>
        <v>0.11752508381784174</v>
      </c>
      <c r="BJ3133" s="3">
        <f t="shared" si="3691"/>
        <v>51.619493709472273</v>
      </c>
      <c r="BK3133" s="3">
        <f t="shared" si="3692"/>
        <v>0.72516829311189523</v>
      </c>
      <c r="BL3133" s="3">
        <f t="shared" si="3693"/>
        <v>75.317317525292708</v>
      </c>
      <c r="BM3133" s="3">
        <f t="shared" si="3694"/>
        <v>758.16024598759998</v>
      </c>
      <c r="BN3133" s="3">
        <f t="shared" si="3695"/>
        <v>2.3174057457273151E-2</v>
      </c>
    </row>
    <row r="3134" spans="1:66">
      <c r="A3134" s="2" t="s">
        <v>3810</v>
      </c>
      <c r="B3134" t="s">
        <v>2748</v>
      </c>
      <c r="C3134">
        <v>20190812</v>
      </c>
      <c r="D3134" t="s">
        <v>338</v>
      </c>
      <c r="E3134" s="2" t="s">
        <v>0</v>
      </c>
      <c r="F3134" s="2" t="s">
        <v>3809</v>
      </c>
      <c r="G3134" s="1">
        <v>2000</v>
      </c>
      <c r="H3134">
        <v>1000</v>
      </c>
      <c r="K3134" s="2">
        <v>141</v>
      </c>
      <c r="L3134" s="2" t="s">
        <v>3824</v>
      </c>
      <c r="M3134" s="2">
        <v>32942.000097498298</v>
      </c>
      <c r="N3134" s="2">
        <v>0</v>
      </c>
      <c r="O3134" s="3">
        <f t="shared" si="3668"/>
        <v>24.291991265051404</v>
      </c>
      <c r="P3134" s="3">
        <f t="shared" si="3669"/>
        <v>0.18409878692480547</v>
      </c>
      <c r="Q3134" s="3">
        <f t="shared" si="3670"/>
        <v>728.20928615303512</v>
      </c>
      <c r="R3134" s="3">
        <f t="shared" si="3671"/>
        <v>2.1772312148405235</v>
      </c>
      <c r="S3134" s="3">
        <f t="shared" si="3672"/>
        <v>1.1180336420780805</v>
      </c>
      <c r="T3134" s="3">
        <f t="shared" si="3673"/>
        <v>30.218027114868164</v>
      </c>
      <c r="U3134" s="2">
        <v>6</v>
      </c>
      <c r="V3134" s="3">
        <f t="shared" si="3674"/>
        <v>1.4200000166893005</v>
      </c>
      <c r="W3134" s="2">
        <v>1</v>
      </c>
      <c r="X3134" s="3">
        <f t="shared" si="3675"/>
        <v>2.8400000333786011</v>
      </c>
      <c r="Y3134" s="2">
        <v>27.893344879150391</v>
      </c>
      <c r="Z3134" s="2">
        <v>30.218027114868164</v>
      </c>
      <c r="AA3134" s="2">
        <v>27.590639114379883</v>
      </c>
      <c r="AB3134" s="2">
        <v>999.6624755859375</v>
      </c>
      <c r="AC3134" s="2">
        <v>967.9876708984375</v>
      </c>
      <c r="AD3134" s="2">
        <v>32.016216278076172</v>
      </c>
      <c r="AE3134" s="2">
        <v>34.538288116455078</v>
      </c>
      <c r="AF3134" s="2">
        <v>78.61798095703125</v>
      </c>
      <c r="AG3134" s="2">
        <v>84.750167846679688</v>
      </c>
      <c r="AH3134" s="2">
        <v>500.072998046875</v>
      </c>
      <c r="AI3134" s="2">
        <v>1999.6072998046875</v>
      </c>
      <c r="AJ3134" s="2">
        <v>2.8645186424255371</v>
      </c>
      <c r="AK3134" s="2">
        <v>92.536811828613281</v>
      </c>
      <c r="AL3134" s="2">
        <v>-9.2373104095458984</v>
      </c>
      <c r="AM3134" s="2">
        <v>-0.3472975492477417</v>
      </c>
      <c r="AN3134" s="2">
        <v>1</v>
      </c>
      <c r="AO3134" s="2">
        <v>-0.21956524252891541</v>
      </c>
      <c r="AP3134" s="2">
        <v>2.737391471862793</v>
      </c>
      <c r="AQ3134" s="2">
        <v>1</v>
      </c>
      <c r="AR3134" s="2">
        <v>0</v>
      </c>
      <c r="AS3134" s="2">
        <v>0.15999999642372131</v>
      </c>
      <c r="AT3134" s="2">
        <v>111115</v>
      </c>
      <c r="AU3134" s="3">
        <f t="shared" si="3676"/>
        <v>0.83345499674479162</v>
      </c>
      <c r="AV3134" s="3">
        <f t="shared" si="3677"/>
        <v>2.1772312148405234E-3</v>
      </c>
      <c r="AW3134" s="3">
        <f t="shared" si="3678"/>
        <v>303.36802711486814</v>
      </c>
      <c r="AX3134" s="3">
        <f t="shared" si="3679"/>
        <v>301.04334487915037</v>
      </c>
      <c r="AY3134" s="3">
        <f t="shared" si="3680"/>
        <v>319.93716081759703</v>
      </c>
      <c r="AZ3134" s="3">
        <f t="shared" si="3681"/>
        <v>2.3085697766560989</v>
      </c>
      <c r="BA3134" s="3">
        <f t="shared" si="3682"/>
        <v>4.3140967103929144</v>
      </c>
      <c r="BB3134" s="3">
        <f t="shared" si="3683"/>
        <v>46.620330062624369</v>
      </c>
      <c r="BC3134" s="3">
        <f t="shared" si="3684"/>
        <v>12.082041946169291</v>
      </c>
      <c r="BD3134" s="3">
        <f t="shared" si="3685"/>
        <v>29.055685997009277</v>
      </c>
      <c r="BE3134" s="3">
        <f t="shared" si="3686"/>
        <v>4.0347503406942726</v>
      </c>
      <c r="BF3134" s="3">
        <f t="shared" si="3687"/>
        <v>0.17289136105643238</v>
      </c>
      <c r="BG3134" s="3">
        <f t="shared" si="3688"/>
        <v>3.1960630683148339</v>
      </c>
      <c r="BH3134" s="3">
        <f t="shared" si="3689"/>
        <v>0.83868727237943874</v>
      </c>
      <c r="BI3134" s="3">
        <f t="shared" si="3690"/>
        <v>0.10901106775537905</v>
      </c>
      <c r="BJ3134" s="3">
        <f t="shared" si="3691"/>
        <v>67.386165684592214</v>
      </c>
      <c r="BK3134" s="3">
        <f t="shared" si="3692"/>
        <v>0.75229190210361652</v>
      </c>
      <c r="BL3134" s="3">
        <f t="shared" si="3693"/>
        <v>74.632464232008829</v>
      </c>
      <c r="BM3134" s="3">
        <f t="shared" si="3694"/>
        <v>956.44042166520217</v>
      </c>
      <c r="BN3134" s="3">
        <f t="shared" si="3695"/>
        <v>1.8955400965349856E-2</v>
      </c>
    </row>
    <row r="3135" spans="1:66">
      <c r="A3135" s="2" t="s">
        <v>3810</v>
      </c>
      <c r="B3135" t="s">
        <v>2748</v>
      </c>
      <c r="C3135">
        <v>20190812</v>
      </c>
      <c r="D3135" t="s">
        <v>338</v>
      </c>
      <c r="E3135" s="2" t="s">
        <v>0</v>
      </c>
      <c r="F3135" s="2" t="s">
        <v>3809</v>
      </c>
      <c r="G3135" s="1">
        <v>2000</v>
      </c>
      <c r="H3135">
        <v>1400</v>
      </c>
      <c r="K3135" s="2">
        <v>142</v>
      </c>
      <c r="L3135" s="2" t="s">
        <v>3825</v>
      </c>
      <c r="M3135" s="2">
        <v>33088.000096850097</v>
      </c>
      <c r="N3135" s="2">
        <v>0</v>
      </c>
      <c r="O3135" s="3">
        <f t="shared" si="3668"/>
        <v>25.255397541381431</v>
      </c>
      <c r="P3135" s="3">
        <f t="shared" si="3669"/>
        <v>0.16091454346615294</v>
      </c>
      <c r="Q3135" s="3">
        <f t="shared" si="3670"/>
        <v>1078.1388952986047</v>
      </c>
      <c r="R3135" s="3">
        <f t="shared" si="3671"/>
        <v>1.9730867456554799</v>
      </c>
      <c r="S3135" s="3">
        <f t="shared" si="3672"/>
        <v>1.1504626227305903</v>
      </c>
      <c r="T3135" s="3">
        <f t="shared" si="3673"/>
        <v>30.233325958251953</v>
      </c>
      <c r="U3135" s="2">
        <v>6</v>
      </c>
      <c r="V3135" s="3">
        <f t="shared" si="3674"/>
        <v>1.4200000166893005</v>
      </c>
      <c r="W3135" s="2">
        <v>1</v>
      </c>
      <c r="X3135" s="3">
        <f t="shared" si="3675"/>
        <v>2.8400000333786011</v>
      </c>
      <c r="Y3135" s="2">
        <v>27.884862899780273</v>
      </c>
      <c r="Z3135" s="2">
        <v>30.233325958251953</v>
      </c>
      <c r="AA3135" s="2">
        <v>27.591676712036133</v>
      </c>
      <c r="AB3135" s="2">
        <v>1400.1217041015625</v>
      </c>
      <c r="AC3135" s="2">
        <v>1366.585205078125</v>
      </c>
      <c r="AD3135" s="2">
        <v>31.942338943481445</v>
      </c>
      <c r="AE3135" s="2">
        <v>34.228614807128906</v>
      </c>
      <c r="AF3135" s="2">
        <v>78.416389465332031</v>
      </c>
      <c r="AG3135" s="2">
        <v>84.031852722167969</v>
      </c>
      <c r="AH3135" s="2">
        <v>500.08419799804688</v>
      </c>
      <c r="AI3135" s="2">
        <v>1999.8720703125</v>
      </c>
      <c r="AJ3135" s="2">
        <v>2.6011383533477783</v>
      </c>
      <c r="AK3135" s="2">
        <v>92.537208557128906</v>
      </c>
      <c r="AL3135" s="2">
        <v>-15.429082870483398</v>
      </c>
      <c r="AM3135" s="2">
        <v>-0.28599154949188232</v>
      </c>
      <c r="AN3135" s="2">
        <v>1</v>
      </c>
      <c r="AO3135" s="2">
        <v>-0.21956524252891541</v>
      </c>
      <c r="AP3135" s="2">
        <v>2.737391471862793</v>
      </c>
      <c r="AQ3135" s="2">
        <v>1</v>
      </c>
      <c r="AR3135" s="2">
        <v>0</v>
      </c>
      <c r="AS3135" s="2">
        <v>0.15999999642372131</v>
      </c>
      <c r="AT3135" s="2">
        <v>111115</v>
      </c>
      <c r="AU3135" s="3">
        <f t="shared" si="3676"/>
        <v>0.83347366333007789</v>
      </c>
      <c r="AV3135" s="3">
        <f t="shared" si="3677"/>
        <v>1.9730867456554798E-3</v>
      </c>
      <c r="AW3135" s="3">
        <f t="shared" si="3678"/>
        <v>303.38332595825193</v>
      </c>
      <c r="AX3135" s="3">
        <f t="shared" si="3679"/>
        <v>301.03486289978025</v>
      </c>
      <c r="AY3135" s="3">
        <f t="shared" si="3680"/>
        <v>319.97952409790014</v>
      </c>
      <c r="AZ3135" s="3">
        <f t="shared" si="3681"/>
        <v>2.41156958278907</v>
      </c>
      <c r="BA3135" s="3">
        <f t="shared" si="3682"/>
        <v>4.3178830897595084</v>
      </c>
      <c r="BB3135" s="3">
        <f t="shared" si="3683"/>
        <v>46.661047562222642</v>
      </c>
      <c r="BC3135" s="3">
        <f t="shared" si="3684"/>
        <v>12.432432755093735</v>
      </c>
      <c r="BD3135" s="3">
        <f t="shared" si="3685"/>
        <v>29.059094429016113</v>
      </c>
      <c r="BE3135" s="3">
        <f t="shared" si="3686"/>
        <v>4.0355458570837124</v>
      </c>
      <c r="BF3135" s="3">
        <f t="shared" si="3687"/>
        <v>0.15228601051865878</v>
      </c>
      <c r="BG3135" s="3">
        <f t="shared" si="3688"/>
        <v>3.1674204670289181</v>
      </c>
      <c r="BH3135" s="3">
        <f t="shared" si="3689"/>
        <v>0.86812539005479428</v>
      </c>
      <c r="BI3135" s="3">
        <f t="shared" si="3690"/>
        <v>9.5918106638799835E-2</v>
      </c>
      <c r="BJ3135" s="3">
        <f t="shared" si="3691"/>
        <v>99.767963807799546</v>
      </c>
      <c r="BK3135" s="3">
        <f t="shared" si="3692"/>
        <v>0.78892914345356868</v>
      </c>
      <c r="BL3135" s="3">
        <f t="shared" si="3693"/>
        <v>73.721752598174746</v>
      </c>
      <c r="BM3135" s="3">
        <f t="shared" si="3694"/>
        <v>1354.5799986414531</v>
      </c>
      <c r="BN3135" s="3">
        <f t="shared" si="3695"/>
        <v>1.3745014478152616E-2</v>
      </c>
    </row>
    <row r="3136" spans="1:66">
      <c r="A3136" s="2" t="s">
        <v>3810</v>
      </c>
      <c r="B3136" t="s">
        <v>2748</v>
      </c>
      <c r="C3136">
        <v>20190812</v>
      </c>
      <c r="D3136" t="s">
        <v>338</v>
      </c>
      <c r="E3136" s="2" t="s">
        <v>0</v>
      </c>
      <c r="F3136" s="2" t="s">
        <v>3809</v>
      </c>
      <c r="G3136" s="1">
        <v>2000</v>
      </c>
      <c r="H3136">
        <v>1800</v>
      </c>
      <c r="K3136" s="2">
        <v>143</v>
      </c>
      <c r="L3136" s="2" t="s">
        <v>3826</v>
      </c>
      <c r="M3136" s="2">
        <v>33229.500097151846</v>
      </c>
      <c r="N3136" s="2">
        <v>0</v>
      </c>
      <c r="O3136" s="3">
        <f t="shared" si="3668"/>
        <v>25.726177832542533</v>
      </c>
      <c r="P3136" s="3">
        <f t="shared" si="3669"/>
        <v>0.13643708620096962</v>
      </c>
      <c r="Q3136" s="3">
        <f t="shared" si="3670"/>
        <v>1417.9911757895852</v>
      </c>
      <c r="R3136" s="3">
        <f t="shared" si="3671"/>
        <v>1.7492162276771401</v>
      </c>
      <c r="S3136" s="3">
        <f t="shared" si="3672"/>
        <v>1.193154927873664</v>
      </c>
      <c r="T3136" s="3">
        <f t="shared" si="3673"/>
        <v>30.299600601196289</v>
      </c>
      <c r="U3136" s="2">
        <v>6</v>
      </c>
      <c r="V3136" s="3">
        <f t="shared" si="3674"/>
        <v>1.4200000166893005</v>
      </c>
      <c r="W3136" s="2">
        <v>1</v>
      </c>
      <c r="X3136" s="3">
        <f t="shared" si="3675"/>
        <v>2.8400000333786011</v>
      </c>
      <c r="Y3136" s="2">
        <v>27.895074844360352</v>
      </c>
      <c r="Z3136" s="2">
        <v>30.299600601196289</v>
      </c>
      <c r="AA3136" s="2">
        <v>27.591089248657227</v>
      </c>
      <c r="AB3136" s="2">
        <v>1800.665283203125</v>
      </c>
      <c r="AC3136" s="2">
        <v>1766.09375</v>
      </c>
      <c r="AD3136" s="2">
        <v>31.917703628540039</v>
      </c>
      <c r="AE3136" s="2">
        <v>33.945098876953125</v>
      </c>
      <c r="AF3136" s="2">
        <v>78.308067321777344</v>
      </c>
      <c r="AG3136" s="2">
        <v>83.284774780273438</v>
      </c>
      <c r="AH3136" s="2">
        <v>500.10147094726563</v>
      </c>
      <c r="AI3136" s="2">
        <v>1999.5177001953125</v>
      </c>
      <c r="AJ3136" s="2">
        <v>2.6719999313354492</v>
      </c>
      <c r="AK3136" s="2">
        <v>92.536605834960938</v>
      </c>
      <c r="AL3136" s="2">
        <v>-22.371221542358398</v>
      </c>
      <c r="AM3136" s="2">
        <v>-0.22797763347625732</v>
      </c>
      <c r="AN3136" s="2">
        <v>1</v>
      </c>
      <c r="AO3136" s="2">
        <v>-0.21956524252891541</v>
      </c>
      <c r="AP3136" s="2">
        <v>2.737391471862793</v>
      </c>
      <c r="AQ3136" s="2">
        <v>1</v>
      </c>
      <c r="AR3136" s="2">
        <v>0</v>
      </c>
      <c r="AS3136" s="2">
        <v>0.15999999642372131</v>
      </c>
      <c r="AT3136" s="2">
        <v>111115</v>
      </c>
      <c r="AU3136" s="3">
        <f t="shared" si="3676"/>
        <v>0.833502451578776</v>
      </c>
      <c r="AV3136" s="3">
        <f t="shared" si="3677"/>
        <v>1.7492162276771402E-3</v>
      </c>
      <c r="AW3136" s="3">
        <f t="shared" si="3678"/>
        <v>303.44960060119627</v>
      </c>
      <c r="AX3136" s="3">
        <f t="shared" si="3679"/>
        <v>301.04507484436033</v>
      </c>
      <c r="AY3136" s="3">
        <f t="shared" si="3680"/>
        <v>319.92282488041747</v>
      </c>
      <c r="AZ3136" s="3">
        <f t="shared" si="3681"/>
        <v>2.5188188927195103</v>
      </c>
      <c r="BA3136" s="3">
        <f t="shared" si="3682"/>
        <v>4.3343191626790505</v>
      </c>
      <c r="BB3136" s="3">
        <f t="shared" si="3683"/>
        <v>46.838968466266309</v>
      </c>
      <c r="BC3136" s="3">
        <f t="shared" si="3684"/>
        <v>12.893869589313184</v>
      </c>
      <c r="BD3136" s="3">
        <f t="shared" si="3685"/>
        <v>29.09733772277832</v>
      </c>
      <c r="BE3136" s="3">
        <f t="shared" si="3686"/>
        <v>4.0444810916904759</v>
      </c>
      <c r="BF3136" s="3">
        <f t="shared" si="3687"/>
        <v>0.13018293812286735</v>
      </c>
      <c r="BG3136" s="3">
        <f t="shared" si="3688"/>
        <v>3.1411642348053865</v>
      </c>
      <c r="BH3136" s="3">
        <f t="shared" si="3689"/>
        <v>0.90331685688508934</v>
      </c>
      <c r="BI3136" s="3">
        <f t="shared" si="3690"/>
        <v>8.1904031903410709E-2</v>
      </c>
      <c r="BJ3136" s="3">
        <f t="shared" si="3691"/>
        <v>131.21609051149366</v>
      </c>
      <c r="BK3136" s="3">
        <f t="shared" si="3692"/>
        <v>0.80289688799905734</v>
      </c>
      <c r="BL3136" s="3">
        <f t="shared" si="3693"/>
        <v>72.628175941717473</v>
      </c>
      <c r="BM3136" s="3">
        <f t="shared" si="3694"/>
        <v>1753.8647571599486</v>
      </c>
      <c r="BN3136" s="3">
        <f t="shared" si="3695"/>
        <v>1.0653303581716324E-2</v>
      </c>
    </row>
    <row r="3137" spans="1:66">
      <c r="A3137" s="1"/>
      <c r="C3137"/>
      <c r="E3137" s="1"/>
      <c r="F3137" s="2"/>
      <c r="G3137" s="1"/>
      <c r="K3137" s="2"/>
      <c r="L3137" s="2"/>
      <c r="M3137" s="2"/>
      <c r="N3137" s="2"/>
      <c r="O3137" s="3"/>
      <c r="P3137" s="3"/>
      <c r="Q3137" s="3"/>
      <c r="R3137" s="3"/>
      <c r="S3137" s="3"/>
      <c r="T3137" s="3"/>
      <c r="U3137" s="2"/>
      <c r="V3137" s="3"/>
      <c r="W3137" s="2"/>
      <c r="X3137" s="3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</row>
    <row r="3138" spans="1:66">
      <c r="A3138" s="1" t="s">
        <v>3829</v>
      </c>
      <c r="B3138" t="s">
        <v>3827</v>
      </c>
      <c r="C3138">
        <v>20190731</v>
      </c>
      <c r="D3138" t="s">
        <v>339</v>
      </c>
      <c r="E3138" s="1" t="s">
        <v>340</v>
      </c>
      <c r="F3138" s="2" t="s">
        <v>3828</v>
      </c>
      <c r="G3138" s="1">
        <v>2000</v>
      </c>
      <c r="H3138">
        <v>400</v>
      </c>
      <c r="K3138" s="2">
        <v>19</v>
      </c>
      <c r="L3138" s="2" t="s">
        <v>3830</v>
      </c>
      <c r="M3138" s="2">
        <v>4916.5</v>
      </c>
      <c r="N3138" s="2">
        <v>0</v>
      </c>
      <c r="O3138" s="3">
        <v>6.2780445427588472</v>
      </c>
      <c r="P3138" s="3">
        <v>7.107269423585505E-2</v>
      </c>
      <c r="Q3138" s="3">
        <v>240.53044494665335</v>
      </c>
      <c r="R3138" s="3">
        <v>0.92792809662602449</v>
      </c>
      <c r="S3138" s="3">
        <v>1.1929018171988957</v>
      </c>
      <c r="T3138" s="3">
        <v>29.67547607421875</v>
      </c>
      <c r="U3138" s="2">
        <v>6</v>
      </c>
      <c r="V3138" s="3">
        <v>1.4200000166893005</v>
      </c>
      <c r="W3138" s="2">
        <v>1</v>
      </c>
      <c r="X3138" s="3">
        <v>2.8400000333786011</v>
      </c>
      <c r="Y3138" s="2">
        <v>27.093338012695313</v>
      </c>
      <c r="Z3138" s="2">
        <v>29.67547607421875</v>
      </c>
      <c r="AA3138" s="2">
        <v>26.60552978515625</v>
      </c>
      <c r="AB3138" s="2">
        <v>399.5899658203125</v>
      </c>
      <c r="AC3138" s="2">
        <v>391.63565063476563</v>
      </c>
      <c r="AD3138" s="2">
        <v>31.158061981201172</v>
      </c>
      <c r="AE3138" s="2">
        <v>32.233596801757813</v>
      </c>
      <c r="AF3138" s="2">
        <v>80.2774658203125</v>
      </c>
      <c r="AG3138" s="2">
        <v>83.048538208007813</v>
      </c>
      <c r="AH3138" s="2">
        <v>500.96990966796875</v>
      </c>
      <c r="AI3138" s="2">
        <v>2000.533935546875</v>
      </c>
      <c r="AJ3138" s="2">
        <v>0.27588742971420288</v>
      </c>
      <c r="AK3138" s="2">
        <v>92.722312927246094</v>
      </c>
      <c r="AL3138" s="2">
        <v>1.6095771789550781</v>
      </c>
      <c r="AM3138" s="2">
        <v>-0.91288840770721436</v>
      </c>
      <c r="AN3138" s="2">
        <v>1</v>
      </c>
      <c r="AO3138" s="2">
        <v>-0.21956524252891541</v>
      </c>
      <c r="AP3138" s="2">
        <v>2.737391471862793</v>
      </c>
      <c r="AQ3138" s="2">
        <v>1</v>
      </c>
      <c r="AR3138" s="2">
        <v>0</v>
      </c>
      <c r="AS3138" s="2">
        <v>0.15999999642372131</v>
      </c>
      <c r="AT3138" s="2">
        <v>111115</v>
      </c>
      <c r="AU3138" s="3">
        <v>0.83494984944661454</v>
      </c>
      <c r="AV3138" s="3">
        <v>9.2792809662602452E-4</v>
      </c>
      <c r="AW3138" s="3">
        <v>302.82547607421873</v>
      </c>
      <c r="AX3138" s="3">
        <v>300.24333801269529</v>
      </c>
      <c r="AY3138" s="3">
        <v>320.08542253303312</v>
      </c>
      <c r="AZ3138" s="3">
        <v>2.9269383671918443</v>
      </c>
      <c r="BA3138" s="3">
        <v>4.1816754666221625</v>
      </c>
      <c r="BB3138" s="3">
        <v>45.098912382646063</v>
      </c>
      <c r="BC3138" s="3">
        <v>12.86531558088825</v>
      </c>
      <c r="BD3138" s="3">
        <v>28.384407043457031</v>
      </c>
      <c r="BE3138" s="3">
        <v>3.8807164690295539</v>
      </c>
      <c r="BF3138" s="3">
        <v>6.9337482395207303E-2</v>
      </c>
      <c r="BG3138" s="3">
        <v>2.9887736494232668</v>
      </c>
      <c r="BH3138" s="3">
        <v>0.89194281960628707</v>
      </c>
      <c r="BI3138" s="3">
        <v>4.348855391014507E-2</v>
      </c>
      <c r="BJ3138" s="3">
        <v>22.302539184873332</v>
      </c>
      <c r="BK3138" s="3">
        <v>0.61416892092637643</v>
      </c>
      <c r="BL3138" s="3">
        <v>71.050206024628707</v>
      </c>
      <c r="BM3138" s="3">
        <v>388.65136893296517</v>
      </c>
      <c r="BN3138" s="3">
        <v>1.1477030414673467E-2</v>
      </c>
    </row>
    <row r="3139" spans="1:66">
      <c r="A3139" s="1" t="s">
        <v>3829</v>
      </c>
      <c r="B3139" t="s">
        <v>3827</v>
      </c>
      <c r="C3139">
        <v>20190731</v>
      </c>
      <c r="D3139" t="s">
        <v>339</v>
      </c>
      <c r="E3139" s="1" t="s">
        <v>340</v>
      </c>
      <c r="F3139" s="2" t="s">
        <v>3828</v>
      </c>
      <c r="G3139" s="1">
        <v>2000</v>
      </c>
      <c r="H3139">
        <v>325</v>
      </c>
      <c r="K3139" s="2">
        <v>20</v>
      </c>
      <c r="L3139" s="2" t="s">
        <v>3831</v>
      </c>
      <c r="M3139" s="2">
        <v>5005</v>
      </c>
      <c r="N3139" s="2">
        <v>0</v>
      </c>
      <c r="O3139" s="3">
        <v>4.787174681898148</v>
      </c>
      <c r="P3139" s="3">
        <v>7.0427297689899332E-2</v>
      </c>
      <c r="Q3139" s="3">
        <v>201.8354209371673</v>
      </c>
      <c r="R3139" s="3">
        <v>0.91080801804109612</v>
      </c>
      <c r="S3139" s="3">
        <v>1.1814162877165977</v>
      </c>
      <c r="T3139" s="3">
        <v>29.631471633911133</v>
      </c>
      <c r="U3139" s="2">
        <v>6</v>
      </c>
      <c r="V3139" s="3">
        <v>1.4200000166893005</v>
      </c>
      <c r="W3139" s="2">
        <v>1</v>
      </c>
      <c r="X3139" s="3">
        <v>2.8400000333786011</v>
      </c>
      <c r="Y3139" s="2">
        <v>27.089336395263672</v>
      </c>
      <c r="Z3139" s="2">
        <v>29.631471633911133</v>
      </c>
      <c r="AA3139" s="2">
        <v>26.603628158569336</v>
      </c>
      <c r="AB3139" s="2">
        <v>324.47964477539063</v>
      </c>
      <c r="AC3139" s="2">
        <v>318.39865112304688</v>
      </c>
      <c r="AD3139" s="2">
        <v>31.18785285949707</v>
      </c>
      <c r="AE3139" s="2">
        <v>32.243564605712891</v>
      </c>
      <c r="AF3139" s="2">
        <v>80.372505187988281</v>
      </c>
      <c r="AG3139" s="2">
        <v>83.093124389648438</v>
      </c>
      <c r="AH3139" s="2">
        <v>500.95510864257813</v>
      </c>
      <c r="AI3139" s="2">
        <v>2000.493408203125</v>
      </c>
      <c r="AJ3139" s="2">
        <v>9.9127955734729767E-2</v>
      </c>
      <c r="AK3139" s="2">
        <v>92.721633911132813</v>
      </c>
      <c r="AL3139" s="2">
        <v>2.1692085266113281</v>
      </c>
      <c r="AM3139" s="2">
        <v>-0.93774878978729248</v>
      </c>
      <c r="AN3139" s="2">
        <v>1</v>
      </c>
      <c r="AO3139" s="2">
        <v>-0.21956524252891541</v>
      </c>
      <c r="AP3139" s="2">
        <v>2.737391471862793</v>
      </c>
      <c r="AQ3139" s="2">
        <v>1</v>
      </c>
      <c r="AR3139" s="2">
        <v>0</v>
      </c>
      <c r="AS3139" s="2">
        <v>0.15999999642372131</v>
      </c>
      <c r="AT3139" s="2">
        <v>111115</v>
      </c>
      <c r="AU3139" s="3">
        <v>0.83492518107096336</v>
      </c>
      <c r="AV3139" s="3">
        <v>9.1080801804109611E-4</v>
      </c>
      <c r="AW3139" s="3">
        <v>302.78147163391111</v>
      </c>
      <c r="AX3139" s="3">
        <v>300.23933639526365</v>
      </c>
      <c r="AY3139" s="3">
        <v>320.07893815817806</v>
      </c>
      <c r="AZ3139" s="3">
        <v>2.9415774207587053</v>
      </c>
      <c r="BA3139" s="3">
        <v>4.1710922810774678</v>
      </c>
      <c r="BB3139" s="3">
        <v>44.98510331553441</v>
      </c>
      <c r="BC3139" s="3">
        <v>12.741538709821519</v>
      </c>
      <c r="BD3139" s="3">
        <v>28.360404014587402</v>
      </c>
      <c r="BE3139" s="3">
        <v>3.8753049876034664</v>
      </c>
      <c r="BF3139" s="3">
        <v>6.8723079135134479E-2</v>
      </c>
      <c r="BG3139" s="3">
        <v>2.9896759933608701</v>
      </c>
      <c r="BH3139" s="3">
        <v>0.88562899424259633</v>
      </c>
      <c r="BI3139" s="3">
        <v>4.3101854297720649E-2</v>
      </c>
      <c r="BJ3139" s="3">
        <v>18.714510010435419</v>
      </c>
      <c r="BK3139" s="3">
        <v>0.63390790201296088</v>
      </c>
      <c r="BL3139" s="3">
        <v>71.251373660210618</v>
      </c>
      <c r="BM3139" s="3">
        <v>316.12305755100238</v>
      </c>
      <c r="BN3139" s="3">
        <v>1.0789873243636901E-2</v>
      </c>
    </row>
    <row r="3140" spans="1:66">
      <c r="A3140" s="1" t="s">
        <v>3829</v>
      </c>
      <c r="B3140" t="s">
        <v>3827</v>
      </c>
      <c r="C3140">
        <v>20190731</v>
      </c>
      <c r="D3140" t="s">
        <v>339</v>
      </c>
      <c r="E3140" s="1" t="s">
        <v>340</v>
      </c>
      <c r="F3140" s="2" t="s">
        <v>3828</v>
      </c>
      <c r="G3140" s="1">
        <v>2000</v>
      </c>
      <c r="H3140">
        <v>250</v>
      </c>
      <c r="K3140" s="2">
        <v>21</v>
      </c>
      <c r="L3140" s="2" t="s">
        <v>3832</v>
      </c>
      <c r="M3140" s="2">
        <v>5094.5</v>
      </c>
      <c r="N3140" s="2">
        <v>0</v>
      </c>
      <c r="O3140" s="3">
        <v>3.7432039471453482</v>
      </c>
      <c r="P3140" s="3">
        <v>7.1587271630614305E-2</v>
      </c>
      <c r="Q3140" s="3">
        <v>155.49611649627963</v>
      </c>
      <c r="R3140" s="3">
        <v>0.9277047167245952</v>
      </c>
      <c r="S3140" s="3">
        <v>1.1842947340847876</v>
      </c>
      <c r="T3140" s="3">
        <v>29.637935638427734</v>
      </c>
      <c r="U3140" s="2">
        <v>6</v>
      </c>
      <c r="V3140" s="3">
        <v>1.4200000166893005</v>
      </c>
      <c r="W3140" s="2">
        <v>1</v>
      </c>
      <c r="X3140" s="3">
        <v>2.8400000333786011</v>
      </c>
      <c r="Y3140" s="2">
        <v>27.0726318359375</v>
      </c>
      <c r="Z3140" s="2">
        <v>29.637935638427734</v>
      </c>
      <c r="AA3140" s="2">
        <v>26.604150772094727</v>
      </c>
      <c r="AB3140" s="2">
        <v>249.9630126953125</v>
      </c>
      <c r="AC3140" s="2">
        <v>245.20756530761719</v>
      </c>
      <c r="AD3140" s="2">
        <v>31.154294967651367</v>
      </c>
      <c r="AE3140" s="2">
        <v>32.229541778564453</v>
      </c>
      <c r="AF3140" s="2">
        <v>80.364120483398438</v>
      </c>
      <c r="AG3140" s="2">
        <v>83.137771606445313</v>
      </c>
      <c r="AH3140" s="2">
        <v>500.98556518554688</v>
      </c>
      <c r="AI3140" s="2">
        <v>2000.973388671875</v>
      </c>
      <c r="AJ3140" s="2">
        <v>0.10868232697248459</v>
      </c>
      <c r="AK3140" s="2">
        <v>92.720855712890625</v>
      </c>
      <c r="AL3140" s="2">
        <v>2.3293037414550781</v>
      </c>
      <c r="AM3140" s="2">
        <v>-0.94018638134002686</v>
      </c>
      <c r="AN3140" s="2">
        <v>1</v>
      </c>
      <c r="AO3140" s="2">
        <v>-0.21956524252891541</v>
      </c>
      <c r="AP3140" s="2">
        <v>2.737391471862793</v>
      </c>
      <c r="AQ3140" s="2">
        <v>1</v>
      </c>
      <c r="AR3140" s="2">
        <v>0</v>
      </c>
      <c r="AS3140" s="2">
        <v>0.15999999642372131</v>
      </c>
      <c r="AT3140" s="2">
        <v>111115</v>
      </c>
      <c r="AU3140" s="3">
        <v>0.8349759419759113</v>
      </c>
      <c r="AV3140" s="3">
        <v>9.2770471672459515E-4</v>
      </c>
      <c r="AW3140" s="3">
        <v>302.78793563842771</v>
      </c>
      <c r="AX3140" s="3">
        <v>300.22263183593748</v>
      </c>
      <c r="AY3140" s="3">
        <v>320.15573503146152</v>
      </c>
      <c r="AZ3140" s="3">
        <v>2.9304800212786146</v>
      </c>
      <c r="BA3140" s="3">
        <v>4.1726454270276427</v>
      </c>
      <c r="BB3140" s="3">
        <v>45.00223164406728</v>
      </c>
      <c r="BC3140" s="3">
        <v>12.772689865502826</v>
      </c>
      <c r="BD3140" s="3">
        <v>28.355283737182617</v>
      </c>
      <c r="BE3140" s="3">
        <v>3.8741514735686113</v>
      </c>
      <c r="BF3140" s="3">
        <v>6.9827153549765916E-2</v>
      </c>
      <c r="BG3140" s="3">
        <v>2.9883506929428552</v>
      </c>
      <c r="BH3140" s="3">
        <v>0.88580078062575618</v>
      </c>
      <c r="BI3140" s="3">
        <v>4.379676559696797E-2</v>
      </c>
      <c r="BJ3140" s="3">
        <v>14.417732981566374</v>
      </c>
      <c r="BK3140" s="3">
        <v>0.63414077906286059</v>
      </c>
      <c r="BL3140" s="3">
        <v>71.203486906115756</v>
      </c>
      <c r="BM3140" s="3">
        <v>243.42822542407691</v>
      </c>
      <c r="BN3140" s="3">
        <v>1.0948983946835395E-2</v>
      </c>
    </row>
    <row r="3141" spans="1:66">
      <c r="A3141" s="1" t="s">
        <v>3829</v>
      </c>
      <c r="B3141" t="s">
        <v>3827</v>
      </c>
      <c r="C3141">
        <v>20190731</v>
      </c>
      <c r="D3141" t="s">
        <v>339</v>
      </c>
      <c r="E3141" s="1" t="s">
        <v>340</v>
      </c>
      <c r="F3141" s="2" t="s">
        <v>3828</v>
      </c>
      <c r="G3141" s="1">
        <v>2000</v>
      </c>
      <c r="H3141">
        <v>175</v>
      </c>
      <c r="K3141" s="2">
        <v>22</v>
      </c>
      <c r="L3141" s="2" t="s">
        <v>3833</v>
      </c>
      <c r="M3141" s="2">
        <v>5183</v>
      </c>
      <c r="N3141" s="2">
        <v>0</v>
      </c>
      <c r="O3141" s="3">
        <v>2.2432088475308793</v>
      </c>
      <c r="P3141" s="3">
        <v>7.5788436252337901E-2</v>
      </c>
      <c r="Q3141" s="3">
        <v>120.97108175830432</v>
      </c>
      <c r="R3141" s="3">
        <v>0.97046788588176147</v>
      </c>
      <c r="S3141" s="3">
        <v>1.1719670548023409</v>
      </c>
      <c r="T3141" s="3">
        <v>29.595212936401367</v>
      </c>
      <c r="U3141" s="2">
        <v>6</v>
      </c>
      <c r="V3141" s="3">
        <v>1.4200000166893005</v>
      </c>
      <c r="W3141" s="2">
        <v>1</v>
      </c>
      <c r="X3141" s="3">
        <v>2.8400000333786011</v>
      </c>
      <c r="Y3141" s="2">
        <v>27.072231292724609</v>
      </c>
      <c r="Z3141" s="2">
        <v>29.595212936401367</v>
      </c>
      <c r="AA3141" s="2">
        <v>26.605798721313477</v>
      </c>
      <c r="AB3141" s="2">
        <v>175.37255859375</v>
      </c>
      <c r="AC3141" s="2">
        <v>172.48532104492188</v>
      </c>
      <c r="AD3141" s="2">
        <v>31.12664794921875</v>
      </c>
      <c r="AE3141" s="2">
        <v>32.251514434814453</v>
      </c>
      <c r="AF3141" s="2">
        <v>80.295608520507813</v>
      </c>
      <c r="AG3141" s="2">
        <v>83.197364807128906</v>
      </c>
      <c r="AH3141" s="2">
        <v>500.94949340820313</v>
      </c>
      <c r="AI3141" s="2">
        <v>2001.0045166015625</v>
      </c>
      <c r="AJ3141" s="2">
        <v>3.5830254200845957E-3</v>
      </c>
      <c r="AK3141" s="2">
        <v>92.721923828125</v>
      </c>
      <c r="AL3141" s="2">
        <v>2.6619453430175781</v>
      </c>
      <c r="AM3141" s="2">
        <v>-0.93317878246307373</v>
      </c>
      <c r="AN3141" s="2">
        <v>1</v>
      </c>
      <c r="AO3141" s="2">
        <v>-0.21956524252891541</v>
      </c>
      <c r="AP3141" s="2">
        <v>2.737391471862793</v>
      </c>
      <c r="AQ3141" s="2">
        <v>1</v>
      </c>
      <c r="AR3141" s="2">
        <v>0</v>
      </c>
      <c r="AS3141" s="2">
        <v>0.15999999642372131</v>
      </c>
      <c r="AT3141" s="2">
        <v>111115</v>
      </c>
      <c r="AU3141" s="3">
        <v>0.83491582234700501</v>
      </c>
      <c r="AV3141" s="3">
        <v>9.7046788588176142E-4</v>
      </c>
      <c r="AW3141" s="3">
        <v>302.74521293640134</v>
      </c>
      <c r="AX3141" s="3">
        <v>300.22223129272459</v>
      </c>
      <c r="AY3141" s="3">
        <v>320.1607155001002</v>
      </c>
      <c r="AZ3141" s="3">
        <v>2.9144725367314308</v>
      </c>
      <c r="BA3141" s="3">
        <v>4.1623895195688805</v>
      </c>
      <c r="BB3141" s="3">
        <v>44.891103934432365</v>
      </c>
      <c r="BC3141" s="3">
        <v>12.639589499617912</v>
      </c>
      <c r="BD3141" s="3">
        <v>28.333722114562988</v>
      </c>
      <c r="BE3141" s="3">
        <v>3.8692972811038127</v>
      </c>
      <c r="BF3141" s="3">
        <v>7.3818510405727455E-2</v>
      </c>
      <c r="BG3141" s="3">
        <v>2.9904224647665396</v>
      </c>
      <c r="BH3141" s="3">
        <v>0.87887481633727305</v>
      </c>
      <c r="BI3141" s="3">
        <v>4.6309600762445342E-2</v>
      </c>
      <c r="BJ3141" s="3">
        <v>11.216671428199376</v>
      </c>
      <c r="BK3141" s="3">
        <v>0.70134131429536983</v>
      </c>
      <c r="BL3141" s="3">
        <v>71.475506811558873</v>
      </c>
      <c r="BM3141" s="3">
        <v>171.41900699260688</v>
      </c>
      <c r="BN3141" s="3">
        <v>9.3533670550522766E-3</v>
      </c>
    </row>
    <row r="3142" spans="1:66">
      <c r="A3142" s="1" t="s">
        <v>3829</v>
      </c>
      <c r="B3142" t="s">
        <v>3827</v>
      </c>
      <c r="C3142">
        <v>20190731</v>
      </c>
      <c r="D3142" t="s">
        <v>339</v>
      </c>
      <c r="E3142" s="1" t="s">
        <v>340</v>
      </c>
      <c r="F3142" s="2" t="s">
        <v>3828</v>
      </c>
      <c r="G3142" s="1">
        <v>2000</v>
      </c>
      <c r="H3142">
        <v>100</v>
      </c>
      <c r="K3142" s="2">
        <v>23</v>
      </c>
      <c r="L3142" s="2" t="s">
        <v>3834</v>
      </c>
      <c r="M3142" s="2">
        <v>5272.5</v>
      </c>
      <c r="N3142" s="2">
        <v>0</v>
      </c>
      <c r="O3142" s="3">
        <v>0.94795033195080303</v>
      </c>
      <c r="P3142" s="3">
        <v>7.8523619798065228E-2</v>
      </c>
      <c r="Q3142" s="3">
        <v>78.193944218597892</v>
      </c>
      <c r="R3142" s="3">
        <v>1.005299226100411</v>
      </c>
      <c r="S3142" s="3">
        <v>1.1727960988061623</v>
      </c>
      <c r="T3142" s="3">
        <v>29.615476608276367</v>
      </c>
      <c r="U3142" s="2">
        <v>6</v>
      </c>
      <c r="V3142" s="3">
        <v>1.4200000166893005</v>
      </c>
      <c r="W3142" s="2">
        <v>1</v>
      </c>
      <c r="X3142" s="3">
        <v>2.8400000333786011</v>
      </c>
      <c r="Y3142" s="2">
        <v>27.079729080200195</v>
      </c>
      <c r="Z3142" s="2">
        <v>29.615476608276367</v>
      </c>
      <c r="AA3142" s="2">
        <v>26.60455322265625</v>
      </c>
      <c r="AB3142" s="2">
        <v>101.08877563476563</v>
      </c>
      <c r="AC3142" s="2">
        <v>99.833221435546875</v>
      </c>
      <c r="AD3142" s="2">
        <v>31.129512786865234</v>
      </c>
      <c r="AE3142" s="2">
        <v>32.294666290283203</v>
      </c>
      <c r="AF3142" s="2">
        <v>80.268508911132813</v>
      </c>
      <c r="AG3142" s="2">
        <v>83.272895812988281</v>
      </c>
      <c r="AH3142" s="2">
        <v>500.96408081054688</v>
      </c>
      <c r="AI3142" s="2">
        <v>2001.185791015625</v>
      </c>
      <c r="AJ3142" s="2">
        <v>0.28305619955062866</v>
      </c>
      <c r="AK3142" s="2">
        <v>92.722900390625</v>
      </c>
      <c r="AL3142" s="2">
        <v>2.8536109924316406</v>
      </c>
      <c r="AM3142" s="2">
        <v>-0.92564857006072998</v>
      </c>
      <c r="AN3142" s="2">
        <v>1</v>
      </c>
      <c r="AO3142" s="2">
        <v>-0.21956524252891541</v>
      </c>
      <c r="AP3142" s="2">
        <v>2.737391471862793</v>
      </c>
      <c r="AQ3142" s="2">
        <v>1</v>
      </c>
      <c r="AR3142" s="2">
        <v>0</v>
      </c>
      <c r="AS3142" s="2">
        <v>0.15999999642372131</v>
      </c>
      <c r="AT3142" s="2">
        <v>111115</v>
      </c>
      <c r="AU3142" s="3">
        <v>0.83494013468424466</v>
      </c>
      <c r="AV3142" s="3">
        <v>1.005299226100411E-3</v>
      </c>
      <c r="AW3142" s="3">
        <v>302.76547660827634</v>
      </c>
      <c r="AX3142" s="3">
        <v>300.22972908020017</v>
      </c>
      <c r="AY3142" s="3">
        <v>320.18971940570191</v>
      </c>
      <c r="AZ3142" s="3">
        <v>2.8948257839388951</v>
      </c>
      <c r="BA3142" s="3">
        <v>4.1672512243885667</v>
      </c>
      <c r="BB3142" s="3">
        <v>44.943063761300415</v>
      </c>
      <c r="BC3142" s="3">
        <v>12.648397471017212</v>
      </c>
      <c r="BD3142" s="3">
        <v>28.347602844238281</v>
      </c>
      <c r="BE3142" s="3">
        <v>3.872421656711055</v>
      </c>
      <c r="BF3142" s="3">
        <v>7.6410921873044213E-2</v>
      </c>
      <c r="BG3142" s="3">
        <v>2.9944551255824043</v>
      </c>
      <c r="BH3142" s="3">
        <v>0.87796653112865064</v>
      </c>
      <c r="BI3142" s="3">
        <v>4.7942249063046879E-2</v>
      </c>
      <c r="BJ3142" s="3">
        <v>7.2503693009311405</v>
      </c>
      <c r="BK3142" s="3">
        <v>0.78324572816755722</v>
      </c>
      <c r="BL3142" s="3">
        <v>71.513941504724414</v>
      </c>
      <c r="BM3142" s="3">
        <v>99.382611247838128</v>
      </c>
      <c r="BN3142" s="3">
        <v>6.8212802760290216E-3</v>
      </c>
    </row>
    <row r="3143" spans="1:66">
      <c r="A3143" s="1" t="s">
        <v>3829</v>
      </c>
      <c r="B3143" t="s">
        <v>3827</v>
      </c>
      <c r="C3143">
        <v>20190731</v>
      </c>
      <c r="D3143" t="s">
        <v>339</v>
      </c>
      <c r="E3143" s="1" t="s">
        <v>340</v>
      </c>
      <c r="F3143" s="2" t="s">
        <v>3828</v>
      </c>
      <c r="G3143" s="1">
        <v>2000</v>
      </c>
      <c r="H3143">
        <v>66</v>
      </c>
      <c r="K3143" s="2">
        <v>24</v>
      </c>
      <c r="L3143" s="2" t="s">
        <v>3835</v>
      </c>
      <c r="M3143" s="2">
        <v>5361.5</v>
      </c>
      <c r="N3143" s="2">
        <v>0</v>
      </c>
      <c r="O3143" s="3">
        <v>0.29173014139806075</v>
      </c>
      <c r="P3143" s="3">
        <v>8.2001648030712346E-2</v>
      </c>
      <c r="Q3143" s="3">
        <v>58.567260174851619</v>
      </c>
      <c r="R3143" s="3">
        <v>1.0410395956151313</v>
      </c>
      <c r="S3143" s="3">
        <v>1.1643521019771939</v>
      </c>
      <c r="T3143" s="3">
        <v>29.605991363525391</v>
      </c>
      <c r="U3143" s="2">
        <v>6</v>
      </c>
      <c r="V3143" s="3">
        <v>1.4200000166893005</v>
      </c>
      <c r="W3143" s="2">
        <v>1</v>
      </c>
      <c r="X3143" s="3">
        <v>2.8400000333786011</v>
      </c>
      <c r="Y3143" s="2">
        <v>27.087175369262695</v>
      </c>
      <c r="Z3143" s="2">
        <v>29.605991363525391</v>
      </c>
      <c r="AA3143" s="2">
        <v>26.604204177856445</v>
      </c>
      <c r="AB3143" s="2">
        <v>66.124725341796875</v>
      </c>
      <c r="AC3143" s="2">
        <v>65.693397521972656</v>
      </c>
      <c r="AD3143" s="2">
        <v>31.154327392578125</v>
      </c>
      <c r="AE3143" s="2">
        <v>32.360866546630859</v>
      </c>
      <c r="AF3143" s="2">
        <v>80.298179626464844</v>
      </c>
      <c r="AG3143" s="2">
        <v>83.407951354980469</v>
      </c>
      <c r="AH3143" s="2">
        <v>500.94552612304688</v>
      </c>
      <c r="AI3143" s="2">
        <v>2000.3502197265625</v>
      </c>
      <c r="AJ3143" s="2">
        <v>5.971620324999094E-3</v>
      </c>
      <c r="AK3143" s="2">
        <v>92.723808288574219</v>
      </c>
      <c r="AL3143" s="2">
        <v>2.9573707580566406</v>
      </c>
      <c r="AM3143" s="2">
        <v>-0.95318686962127686</v>
      </c>
      <c r="AN3143" s="2">
        <v>1</v>
      </c>
      <c r="AO3143" s="2">
        <v>-0.21956524252891541</v>
      </c>
      <c r="AP3143" s="2">
        <v>2.737391471862793</v>
      </c>
      <c r="AQ3143" s="2">
        <v>1</v>
      </c>
      <c r="AR3143" s="2">
        <v>0</v>
      </c>
      <c r="AS3143" s="2">
        <v>0.15999999642372131</v>
      </c>
      <c r="AT3143" s="2">
        <v>111115</v>
      </c>
      <c r="AU3143" s="3">
        <v>0.83490921020507802</v>
      </c>
      <c r="AV3143" s="3">
        <v>1.0410395956151313E-3</v>
      </c>
      <c r="AW3143" s="3">
        <v>302.75599136352537</v>
      </c>
      <c r="AX3143" s="3">
        <v>300.23717536926267</v>
      </c>
      <c r="AY3143" s="3">
        <v>320.05602800244014</v>
      </c>
      <c r="AZ3143" s="3">
        <v>2.8770932600134325</v>
      </c>
      <c r="BA3143" s="3">
        <v>4.1649748876991284</v>
      </c>
      <c r="BB3143" s="3">
        <v>44.918074058573282</v>
      </c>
      <c r="BC3143" s="3">
        <v>12.557207511942423</v>
      </c>
      <c r="BD3143" s="3">
        <v>28.346583366394043</v>
      </c>
      <c r="BE3143" s="3">
        <v>3.8721921103667465</v>
      </c>
      <c r="BF3143" s="3">
        <v>7.9700393270136838E-2</v>
      </c>
      <c r="BG3143" s="3">
        <v>3.0006227857219345</v>
      </c>
      <c r="BH3143" s="3">
        <v>0.87156932464481196</v>
      </c>
      <c r="BI3143" s="3">
        <v>5.0014510871283842E-2</v>
      </c>
      <c r="BJ3143" s="3">
        <v>5.4305794044399889</v>
      </c>
      <c r="BK3143" s="3">
        <v>0.89152429900223173</v>
      </c>
      <c r="BL3143" s="3">
        <v>71.736656256230205</v>
      </c>
      <c r="BM3143" s="3">
        <v>65.554722984557642</v>
      </c>
      <c r="BN3143" s="3">
        <v>3.1924084063300745E-3</v>
      </c>
    </row>
    <row r="3144" spans="1:66">
      <c r="A3144" t="s">
        <v>3829</v>
      </c>
      <c r="B3144" t="s">
        <v>3827</v>
      </c>
      <c r="C3144">
        <v>20190731</v>
      </c>
      <c r="D3144" t="s">
        <v>339</v>
      </c>
      <c r="E3144" t="s">
        <v>340</v>
      </c>
      <c r="F3144" t="s">
        <v>3828</v>
      </c>
      <c r="G3144">
        <v>2000</v>
      </c>
      <c r="H3144">
        <v>33</v>
      </c>
      <c r="K3144">
        <v>25</v>
      </c>
      <c r="L3144" t="s">
        <v>3836</v>
      </c>
      <c r="M3144">
        <v>5450.5</v>
      </c>
      <c r="N3144">
        <v>0</v>
      </c>
      <c r="O3144">
        <v>-8.1193218071175341E-2</v>
      </c>
      <c r="P3144">
        <v>8.9194275066663914E-2</v>
      </c>
      <c r="Q3144">
        <v>46.533378858282731</v>
      </c>
      <c r="R3144">
        <v>1.1108176606299704</v>
      </c>
      <c r="S3144">
        <v>1.1450669099030519</v>
      </c>
      <c r="T3144">
        <v>29.560064315795898</v>
      </c>
      <c r="U3144">
        <v>6</v>
      </c>
      <c r="V3144">
        <v>1.4200000166893005</v>
      </c>
      <c r="W3144">
        <v>1</v>
      </c>
      <c r="X3144">
        <v>2.8400000333786011</v>
      </c>
      <c r="Y3144">
        <v>27.08575439453125</v>
      </c>
      <c r="Z3144">
        <v>29.560064315795898</v>
      </c>
      <c r="AA3144">
        <v>26.604806900024414</v>
      </c>
      <c r="AB3144">
        <v>45.948226928710938</v>
      </c>
      <c r="AC3144">
        <v>45.984291076660156</v>
      </c>
      <c r="AD3144">
        <v>31.162181854248047</v>
      </c>
      <c r="AE3144">
        <v>32.449356079101563</v>
      </c>
      <c r="AF3144">
        <v>80.32708740234375</v>
      </c>
      <c r="AG3144">
        <v>83.645042419433594</v>
      </c>
      <c r="AH3144">
        <v>500.99154663085938</v>
      </c>
      <c r="AI3144">
        <v>2000.291259765625</v>
      </c>
      <c r="AJ3144">
        <v>0.2532011866569519</v>
      </c>
      <c r="AK3144">
        <v>92.72607421875</v>
      </c>
      <c r="AL3144">
        <v>3.0043487548828125</v>
      </c>
      <c r="AM3144">
        <v>-0.97936332225799561</v>
      </c>
      <c r="AN3144">
        <v>1</v>
      </c>
      <c r="AO3144">
        <v>-0.21956524252891541</v>
      </c>
      <c r="AP3144">
        <v>2.737391471862793</v>
      </c>
      <c r="AQ3144">
        <v>1</v>
      </c>
      <c r="AR3144">
        <v>0</v>
      </c>
      <c r="AS3144">
        <v>0.15999999642372131</v>
      </c>
      <c r="AT3144">
        <v>111135</v>
      </c>
      <c r="AU3144">
        <v>0.83498591105143227</v>
      </c>
      <c r="AV3144">
        <v>1.1108176606299705E-3</v>
      </c>
      <c r="AW3144">
        <v>302.71006431579588</v>
      </c>
      <c r="AX3144">
        <v>300.23575439453123</v>
      </c>
      <c r="AY3144">
        <v>320.046594408901</v>
      </c>
      <c r="AZ3144">
        <v>2.8472081477054805</v>
      </c>
      <c r="BA3144">
        <v>4.15396831004447</v>
      </c>
      <c r="BB3144">
        <v>44.798276483104921</v>
      </c>
      <c r="BC3144">
        <v>12.348920404003358</v>
      </c>
      <c r="BD3144">
        <v>28.322909355163574</v>
      </c>
      <c r="BE3144">
        <v>3.8668649903823376</v>
      </c>
      <c r="BF3144">
        <v>8.6478300000847844E-2</v>
      </c>
      <c r="BG3144">
        <v>3.008901400141418</v>
      </c>
      <c r="BH3144">
        <v>0.8579635902409195</v>
      </c>
      <c r="BI3144">
        <v>5.4286560777325708E-2</v>
      </c>
      <c r="BJ3144">
        <v>4.3148575416623371</v>
      </c>
      <c r="BK3144">
        <v>1.0119407686574355</v>
      </c>
      <c r="BL3144">
        <v>72.200019581325222</v>
      </c>
      <c r="BM3144">
        <v>46.022886443951641</v>
      </c>
      <c r="BN3144">
        <v>-1.2737471261714131E-3</v>
      </c>
    </row>
    <row r="3145" spans="1:66">
      <c r="A3145" s="1" t="s">
        <v>3829</v>
      </c>
      <c r="B3145" t="s">
        <v>3827</v>
      </c>
      <c r="C3145">
        <v>20190731</v>
      </c>
      <c r="D3145" t="s">
        <v>339</v>
      </c>
      <c r="E3145" s="1" t="s">
        <v>340</v>
      </c>
      <c r="F3145" s="2" t="s">
        <v>3828</v>
      </c>
      <c r="G3145" s="1">
        <v>2000</v>
      </c>
      <c r="H3145">
        <v>400</v>
      </c>
      <c r="K3145" s="2">
        <v>26</v>
      </c>
      <c r="L3145" s="15" t="s">
        <v>3837</v>
      </c>
      <c r="M3145" s="2">
        <v>5555.5</v>
      </c>
      <c r="N3145" s="2">
        <v>0</v>
      </c>
      <c r="O3145" s="3">
        <v>8.0620397201746421</v>
      </c>
      <c r="P3145" s="3">
        <v>9.6108629336533649E-2</v>
      </c>
      <c r="Q3145" s="3">
        <v>245.64542534049693</v>
      </c>
      <c r="R3145" s="3">
        <v>1.1923542857857488</v>
      </c>
      <c r="S3145" s="3">
        <v>1.1433002705811592</v>
      </c>
      <c r="T3145" s="3">
        <v>29.588136672973633</v>
      </c>
      <c r="U3145" s="2">
        <v>6</v>
      </c>
      <c r="V3145" s="3">
        <v>1.4200000166893005</v>
      </c>
      <c r="W3145" s="2">
        <v>1</v>
      </c>
      <c r="X3145" s="3">
        <v>2.8400000333786011</v>
      </c>
      <c r="Y3145" s="2">
        <v>27.089319229125977</v>
      </c>
      <c r="Z3145" s="2">
        <v>29.588136672973633</v>
      </c>
      <c r="AA3145" s="2">
        <v>26.604568481445313</v>
      </c>
      <c r="AB3145" s="2">
        <v>400.45672607421875</v>
      </c>
      <c r="AC3145" s="2">
        <v>390.24407958984375</v>
      </c>
      <c r="AD3145" s="2">
        <v>31.159002304077148</v>
      </c>
      <c r="AE3145" s="2">
        <v>32.540538787841797</v>
      </c>
      <c r="AF3145" s="2">
        <v>80.303047180175781</v>
      </c>
      <c r="AG3145" s="2">
        <v>83.863555908203125</v>
      </c>
      <c r="AH3145" s="2">
        <v>500.98760986328125</v>
      </c>
      <c r="AI3145" s="2">
        <v>1999.9454345703125</v>
      </c>
      <c r="AJ3145" s="2">
        <v>8.0018259584903717E-2</v>
      </c>
      <c r="AK3145" s="2">
        <v>92.727188110351563</v>
      </c>
      <c r="AL3145" s="2">
        <v>1.5302276611328125</v>
      </c>
      <c r="AM3145" s="2">
        <v>-0.99038398265838623</v>
      </c>
      <c r="AN3145" s="2">
        <v>1</v>
      </c>
      <c r="AO3145" s="2">
        <v>-0.21956524252891541</v>
      </c>
      <c r="AP3145" s="2">
        <v>2.737391471862793</v>
      </c>
      <c r="AQ3145" s="2">
        <v>1</v>
      </c>
      <c r="AR3145" s="2">
        <v>0</v>
      </c>
      <c r="AS3145" s="2">
        <v>0.15999999642372131</v>
      </c>
      <c r="AT3145" s="2">
        <v>111115</v>
      </c>
      <c r="AU3145" s="3">
        <v>0.83497934977213528</v>
      </c>
      <c r="AV3145" s="3">
        <v>1.1923542857857489E-3</v>
      </c>
      <c r="AW3145" s="3">
        <v>302.73813667297361</v>
      </c>
      <c r="AX3145" s="3">
        <v>300.23931922912595</v>
      </c>
      <c r="AY3145" s="3">
        <v>319.99126237888777</v>
      </c>
      <c r="AZ3145" s="3">
        <v>2.8006531038157703</v>
      </c>
      <c r="BA3145" s="3">
        <v>4.1606929319735571</v>
      </c>
      <c r="BB3145" s="3">
        <v>44.870258839533172</v>
      </c>
      <c r="BC3145" s="3">
        <v>12.329720051691375</v>
      </c>
      <c r="BD3145" s="3">
        <v>28.338727951049805</v>
      </c>
      <c r="BE3145" s="3">
        <v>3.8704237775923471</v>
      </c>
      <c r="BF3145" s="3">
        <v>9.2962673347150915E-2</v>
      </c>
      <c r="BG3145" s="3">
        <v>3.0173926613923978</v>
      </c>
      <c r="BH3145" s="3">
        <v>0.85303111619994931</v>
      </c>
      <c r="BI3145" s="3">
        <v>5.8376355936643899E-2</v>
      </c>
      <c r="BJ3145" s="3">
        <v>22.778009563995582</v>
      </c>
      <c r="BK3145" s="3">
        <v>0.62946611668952512</v>
      </c>
      <c r="BL3145" s="3">
        <v>72.350686122177137</v>
      </c>
      <c r="BM3145" s="3">
        <v>386.41177202142165</v>
      </c>
      <c r="BN3145" s="3">
        <v>1.5095143252171522E-2</v>
      </c>
    </row>
    <row r="3146" spans="1:66">
      <c r="A3146" s="1" t="s">
        <v>3829</v>
      </c>
      <c r="B3146" t="s">
        <v>3827</v>
      </c>
      <c r="C3146">
        <v>20190731</v>
      </c>
      <c r="D3146" t="s">
        <v>339</v>
      </c>
      <c r="E3146" s="1" t="s">
        <v>340</v>
      </c>
      <c r="F3146" s="2" t="s">
        <v>3828</v>
      </c>
      <c r="G3146" s="1">
        <v>2000</v>
      </c>
      <c r="H3146">
        <v>400</v>
      </c>
      <c r="K3146" s="2">
        <v>27</v>
      </c>
      <c r="L3146" s="2" t="s">
        <v>3838</v>
      </c>
      <c r="M3146" s="2">
        <v>5645.5</v>
      </c>
      <c r="N3146" s="2">
        <v>0</v>
      </c>
      <c r="O3146" s="3">
        <v>8.2609575496586718</v>
      </c>
      <c r="P3146" s="3">
        <v>0.10067363658447558</v>
      </c>
      <c r="Q3146" s="3">
        <v>247.33775813249633</v>
      </c>
      <c r="R3146" s="3">
        <v>1.2374153740375424</v>
      </c>
      <c r="S3146" s="3">
        <v>1.1344471530870939</v>
      </c>
      <c r="T3146" s="3">
        <v>29.575250625610352</v>
      </c>
      <c r="U3146" s="2">
        <v>6</v>
      </c>
      <c r="V3146" s="3">
        <v>1.4200000166893005</v>
      </c>
      <c r="W3146" s="2">
        <v>1</v>
      </c>
      <c r="X3146" s="3">
        <v>2.8400000333786011</v>
      </c>
      <c r="Y3146" s="2">
        <v>27.096706390380859</v>
      </c>
      <c r="Z3146" s="2">
        <v>29.575250625610352</v>
      </c>
      <c r="AA3146" s="2">
        <v>26.604978561401367</v>
      </c>
      <c r="AB3146" s="2">
        <v>399.5322265625</v>
      </c>
      <c r="AC3146" s="2">
        <v>389.0614013671875</v>
      </c>
      <c r="AD3146" s="2">
        <v>31.169044494628906</v>
      </c>
      <c r="AE3146" s="2">
        <v>32.602787017822266</v>
      </c>
      <c r="AF3146" s="2">
        <v>80.293930053710938</v>
      </c>
      <c r="AG3146" s="2">
        <v>83.987358093261719</v>
      </c>
      <c r="AH3146" s="2">
        <v>500.95697021484375</v>
      </c>
      <c r="AI3146" s="2">
        <v>1999.68017578125</v>
      </c>
      <c r="AJ3146" s="2">
        <v>4.0607225149869919E-2</v>
      </c>
      <c r="AK3146" s="2">
        <v>92.726974487304688</v>
      </c>
      <c r="AL3146" s="2">
        <v>1.6408538818359375</v>
      </c>
      <c r="AM3146" s="2">
        <v>-0.99913489818572998</v>
      </c>
      <c r="AN3146" s="2">
        <v>1</v>
      </c>
      <c r="AO3146" s="2">
        <v>-0.21956524252891541</v>
      </c>
      <c r="AP3146" s="2">
        <v>2.737391471862793</v>
      </c>
      <c r="AQ3146" s="2">
        <v>1</v>
      </c>
      <c r="AR3146" s="2">
        <v>0</v>
      </c>
      <c r="AS3146" s="2">
        <v>0.15999999642372131</v>
      </c>
      <c r="AT3146" s="2">
        <v>111115</v>
      </c>
      <c r="AU3146" s="3">
        <v>0.83492828369140604</v>
      </c>
      <c r="AV3146" s="3">
        <v>1.2374153740375424E-3</v>
      </c>
      <c r="AW3146" s="3">
        <v>302.72525062561033</v>
      </c>
      <c r="AX3146" s="3">
        <v>300.24670639038084</v>
      </c>
      <c r="AY3146" s="3">
        <v>319.94882097358641</v>
      </c>
      <c r="AZ3146" s="3">
        <v>2.7796372915820191</v>
      </c>
      <c r="BA3146" s="3">
        <v>4.1576049531037276</v>
      </c>
      <c r="BB3146" s="3">
        <v>44.837060370959783</v>
      </c>
      <c r="BC3146" s="3">
        <v>12.234273353137517</v>
      </c>
      <c r="BD3146" s="3">
        <v>28.335978507995605</v>
      </c>
      <c r="BE3146" s="3">
        <v>3.8698050168317484</v>
      </c>
      <c r="BF3146" s="3">
        <v>9.7227085813927042E-2</v>
      </c>
      <c r="BG3146" s="3">
        <v>3.0231578000166337</v>
      </c>
      <c r="BH3146" s="3">
        <v>0.84664721681511468</v>
      </c>
      <c r="BI3146" s="3">
        <v>6.106745779404936E-2</v>
      </c>
      <c r="BJ3146" s="3">
        <v>22.934881988099125</v>
      </c>
      <c r="BK3146" s="3">
        <v>0.63572936627312571</v>
      </c>
      <c r="BL3146" s="3">
        <v>72.586617907506536</v>
      </c>
      <c r="BM3146" s="3">
        <v>385.13453778938259</v>
      </c>
      <c r="BN3146" s="3">
        <v>1.5569493524237657E-2</v>
      </c>
    </row>
    <row r="3147" spans="1:66">
      <c r="A3147" s="1" t="s">
        <v>3829</v>
      </c>
      <c r="B3147" t="s">
        <v>3827</v>
      </c>
      <c r="C3147">
        <v>20190731</v>
      </c>
      <c r="D3147" t="s">
        <v>339</v>
      </c>
      <c r="E3147" s="1" t="s">
        <v>340</v>
      </c>
      <c r="F3147" s="2" t="s">
        <v>3828</v>
      </c>
      <c r="G3147" s="1">
        <v>2000</v>
      </c>
      <c r="H3147">
        <v>400</v>
      </c>
      <c r="K3147" s="2">
        <v>28</v>
      </c>
      <c r="L3147" s="2" t="s">
        <v>3839</v>
      </c>
      <c r="M3147" s="2">
        <v>5735</v>
      </c>
      <c r="N3147" s="2">
        <v>0</v>
      </c>
      <c r="O3147" s="3">
        <v>8.4416804259730291</v>
      </c>
      <c r="P3147" s="3">
        <v>0.10031329832953456</v>
      </c>
      <c r="Q3147" s="3">
        <v>244.49720887978665</v>
      </c>
      <c r="R3147" s="3">
        <v>1.2358230931436132</v>
      </c>
      <c r="S3147" s="3">
        <v>1.1368650892565935</v>
      </c>
      <c r="T3147" s="3">
        <v>29.600391387939453</v>
      </c>
      <c r="U3147" s="2">
        <v>6</v>
      </c>
      <c r="V3147" s="3">
        <v>1.4200000166893005</v>
      </c>
      <c r="W3147" s="2">
        <v>1</v>
      </c>
      <c r="X3147" s="3">
        <v>2.8400000333786011</v>
      </c>
      <c r="Y3147" s="2">
        <v>27.105258941650391</v>
      </c>
      <c r="Z3147" s="2">
        <v>29.600391387939453</v>
      </c>
      <c r="AA3147" s="2">
        <v>26.602941513061523</v>
      </c>
      <c r="AB3147" s="2">
        <v>400.34146118164063</v>
      </c>
      <c r="AC3147" s="2">
        <v>389.65350341796875</v>
      </c>
      <c r="AD3147" s="2">
        <v>31.209550857543945</v>
      </c>
      <c r="AE3147" s="2">
        <v>32.641464233398438</v>
      </c>
      <c r="AF3147" s="2">
        <v>80.358512878417969</v>
      </c>
      <c r="AG3147" s="2">
        <v>84.04541015625</v>
      </c>
      <c r="AH3147" s="2">
        <v>500.93142700195313</v>
      </c>
      <c r="AI3147" s="2">
        <v>2000.16162109375</v>
      </c>
      <c r="AJ3147" s="2">
        <v>0.10390481352806091</v>
      </c>
      <c r="AK3147" s="2">
        <v>92.727653503417969</v>
      </c>
      <c r="AL3147" s="2">
        <v>1.5208892822265625</v>
      </c>
      <c r="AM3147" s="2">
        <v>-1.0144089460372925</v>
      </c>
      <c r="AN3147" s="2">
        <v>1</v>
      </c>
      <c r="AO3147" s="2">
        <v>-0.21956524252891541</v>
      </c>
      <c r="AP3147" s="2">
        <v>2.737391471862793</v>
      </c>
      <c r="AQ3147" s="2">
        <v>1</v>
      </c>
      <c r="AR3147" s="2">
        <v>0</v>
      </c>
      <c r="AS3147" s="2">
        <v>0.15999999642372131</v>
      </c>
      <c r="AT3147" s="2">
        <v>111115</v>
      </c>
      <c r="AU3147" s="3">
        <v>0.83488571166992187</v>
      </c>
      <c r="AV3147" s="3">
        <v>1.2358230931436131E-3</v>
      </c>
      <c r="AW3147" s="3">
        <v>302.75039138793943</v>
      </c>
      <c r="AX3147" s="3">
        <v>300.25525894165037</v>
      </c>
      <c r="AY3147" s="3">
        <v>320.02585222186462</v>
      </c>
      <c r="AZ3147" s="3">
        <v>2.778909040923244</v>
      </c>
      <c r="BA3147" s="3">
        <v>4.1636314745353742</v>
      </c>
      <c r="BB3147" s="3">
        <v>44.901723673854221</v>
      </c>
      <c r="BC3147" s="3">
        <v>12.260259440455783</v>
      </c>
      <c r="BD3147" s="3">
        <v>28.352825164794922</v>
      </c>
      <c r="BE3147" s="3">
        <v>3.8735977042048688</v>
      </c>
      <c r="BF3147" s="3">
        <v>9.6890956324948138E-2</v>
      </c>
      <c r="BG3147" s="3">
        <v>3.0267663852787807</v>
      </c>
      <c r="BH3147" s="3">
        <v>0.84683131892608809</v>
      </c>
      <c r="BI3147" s="3">
        <v>6.0855297398384363E-2</v>
      </c>
      <c r="BJ3147" s="3">
        <v>22.671652467557667</v>
      </c>
      <c r="BK3147" s="3">
        <v>0.62747340068830948</v>
      </c>
      <c r="BL3147" s="3">
        <v>72.563116253051035</v>
      </c>
      <c r="BM3147" s="3">
        <v>385.64073284010857</v>
      </c>
      <c r="BN3147" s="3">
        <v>1.5884075149679766E-2</v>
      </c>
    </row>
    <row r="3148" spans="1:66">
      <c r="A3148" s="1" t="s">
        <v>3829</v>
      </c>
      <c r="B3148" t="s">
        <v>3827</v>
      </c>
      <c r="C3148">
        <v>20190731</v>
      </c>
      <c r="D3148" t="s">
        <v>339</v>
      </c>
      <c r="E3148" s="1" t="s">
        <v>340</v>
      </c>
      <c r="F3148" s="2" t="s">
        <v>3828</v>
      </c>
      <c r="G3148" s="1">
        <v>2000</v>
      </c>
      <c r="H3148">
        <v>475</v>
      </c>
      <c r="K3148" s="2">
        <v>29</v>
      </c>
      <c r="L3148" s="2" t="s">
        <v>3840</v>
      </c>
      <c r="M3148" s="2">
        <v>5835.5</v>
      </c>
      <c r="N3148" s="2">
        <v>0</v>
      </c>
      <c r="O3148" s="3">
        <v>10.174944165913535</v>
      </c>
      <c r="P3148" s="3">
        <v>0.10132251786649113</v>
      </c>
      <c r="Q3148" s="3">
        <v>288.59784434422221</v>
      </c>
      <c r="R3148" s="3">
        <v>1.2321871172731105</v>
      </c>
      <c r="S3148" s="3">
        <v>1.1226939769369224</v>
      </c>
      <c r="T3148" s="3">
        <v>29.547649383544922</v>
      </c>
      <c r="U3148" s="2">
        <v>6</v>
      </c>
      <c r="V3148" s="3">
        <v>1.4200000166893005</v>
      </c>
      <c r="W3148" s="2">
        <v>1</v>
      </c>
      <c r="X3148" s="3">
        <v>2.8400000333786011</v>
      </c>
      <c r="Y3148" s="2">
        <v>27.094440460205078</v>
      </c>
      <c r="Z3148" s="2">
        <v>29.547649383544922</v>
      </c>
      <c r="AA3148" s="2">
        <v>26.604774475097656</v>
      </c>
      <c r="AB3148" s="2">
        <v>474.57125854492188</v>
      </c>
      <c r="AC3148" s="2">
        <v>461.702880859375</v>
      </c>
      <c r="AD3148" s="2">
        <v>31.230140686035156</v>
      </c>
      <c r="AE3148" s="2">
        <v>32.657787322998047</v>
      </c>
      <c r="AF3148" s="2">
        <v>80.463218688964844</v>
      </c>
      <c r="AG3148" s="2">
        <v>84.141494750976563</v>
      </c>
      <c r="AH3148" s="2">
        <v>500.94186401367188</v>
      </c>
      <c r="AI3148" s="2">
        <v>2000.670166015625</v>
      </c>
      <c r="AJ3148" s="2">
        <v>0.16362422704696655</v>
      </c>
      <c r="AK3148" s="2">
        <v>92.728370666503906</v>
      </c>
      <c r="AL3148" s="2">
        <v>1.0987091064453125</v>
      </c>
      <c r="AM3148" s="2">
        <v>-1.0044792890548706</v>
      </c>
      <c r="AN3148" s="2">
        <v>1</v>
      </c>
      <c r="AO3148" s="2">
        <v>-0.21956524252891541</v>
      </c>
      <c r="AP3148" s="2">
        <v>2.737391471862793</v>
      </c>
      <c r="AQ3148" s="2">
        <v>1</v>
      </c>
      <c r="AR3148" s="2">
        <v>0</v>
      </c>
      <c r="AS3148" s="2">
        <v>0.15999999642372131</v>
      </c>
      <c r="AT3148" s="2">
        <v>111115</v>
      </c>
      <c r="AU3148" s="3">
        <v>0.83490310668945311</v>
      </c>
      <c r="AV3148" s="3">
        <v>1.2321871172731105E-3</v>
      </c>
      <c r="AW3148" s="3">
        <v>302.6976493835449</v>
      </c>
      <c r="AX3148" s="3">
        <v>300.24444046020506</v>
      </c>
      <c r="AY3148" s="3">
        <v>320.10721940754593</v>
      </c>
      <c r="AZ3148" s="3">
        <v>2.7878966600082857</v>
      </c>
      <c r="BA3148" s="3">
        <v>4.1509973849717374</v>
      </c>
      <c r="BB3148" s="3">
        <v>44.765128030780701</v>
      </c>
      <c r="BC3148" s="3">
        <v>12.107340707782654</v>
      </c>
      <c r="BD3148" s="3">
        <v>28.321044921875</v>
      </c>
      <c r="BE3148" s="3">
        <v>3.866445727766314</v>
      </c>
      <c r="BF3148" s="3">
        <v>9.7832165330194287E-2</v>
      </c>
      <c r="BG3148" s="3">
        <v>3.028303408034815</v>
      </c>
      <c r="BH3148" s="3">
        <v>0.838142319731499</v>
      </c>
      <c r="BI3148" s="3">
        <v>6.1449394101370805E-2</v>
      </c>
      <c r="BJ3148" s="3">
        <v>26.761207883905033</v>
      </c>
      <c r="BK3148" s="3">
        <v>0.62507265236692999</v>
      </c>
      <c r="BL3148" s="3">
        <v>72.833677036598957</v>
      </c>
      <c r="BM3148" s="3">
        <v>456.86619971059275</v>
      </c>
      <c r="BN3148" s="3">
        <v>1.6220911017602486E-2</v>
      </c>
    </row>
    <row r="3149" spans="1:66">
      <c r="A3149" s="1" t="s">
        <v>3829</v>
      </c>
      <c r="B3149" t="s">
        <v>3827</v>
      </c>
      <c r="C3149">
        <v>20190731</v>
      </c>
      <c r="D3149" t="s">
        <v>339</v>
      </c>
      <c r="E3149" s="1" t="s">
        <v>340</v>
      </c>
      <c r="F3149" s="2" t="s">
        <v>3828</v>
      </c>
      <c r="G3149" s="1">
        <v>2000</v>
      </c>
      <c r="H3149">
        <v>575</v>
      </c>
      <c r="K3149" s="2">
        <v>30</v>
      </c>
      <c r="L3149" s="2" t="s">
        <v>3841</v>
      </c>
      <c r="M3149" s="2">
        <v>5945.5</v>
      </c>
      <c r="N3149" s="2">
        <v>0</v>
      </c>
      <c r="O3149" s="3">
        <v>12.454087613502772</v>
      </c>
      <c r="P3149" s="3">
        <v>9.971669562844343E-2</v>
      </c>
      <c r="Q3149" s="3">
        <v>345.05904400920735</v>
      </c>
      <c r="R3149" s="3">
        <v>1.2140443296427781</v>
      </c>
      <c r="S3149" s="3">
        <v>1.1233772474880399</v>
      </c>
      <c r="T3149" s="3">
        <v>29.554500579833984</v>
      </c>
      <c r="U3149" s="2">
        <v>6</v>
      </c>
      <c r="V3149" s="3">
        <v>1.4200000166893005</v>
      </c>
      <c r="W3149" s="2">
        <v>1</v>
      </c>
      <c r="X3149" s="3">
        <v>2.8400000333786011</v>
      </c>
      <c r="Y3149" s="2">
        <v>27.096519470214844</v>
      </c>
      <c r="Z3149" s="2">
        <v>29.554500579833984</v>
      </c>
      <c r="AA3149" s="2">
        <v>26.604953765869141</v>
      </c>
      <c r="AB3149" s="2">
        <v>575.706787109375</v>
      </c>
      <c r="AC3149" s="2">
        <v>559.9783935546875</v>
      </c>
      <c r="AD3149" s="2">
        <v>31.260875701904297</v>
      </c>
      <c r="AE3149" s="2">
        <v>32.667247772216797</v>
      </c>
      <c r="AF3149" s="2">
        <v>80.534675598144531</v>
      </c>
      <c r="AG3149" s="2">
        <v>84.157791137695313</v>
      </c>
      <c r="AH3149" s="2">
        <v>501.02737426757813</v>
      </c>
      <c r="AI3149" s="2">
        <v>1999.91796875</v>
      </c>
      <c r="AJ3149" s="2">
        <v>6.3298903405666351E-2</v>
      </c>
      <c r="AK3149" s="2">
        <v>92.730781555175781</v>
      </c>
      <c r="AL3149" s="2">
        <v>0.2102813720703125</v>
      </c>
      <c r="AM3149" s="2">
        <v>-1.0264252424240112</v>
      </c>
      <c r="AN3149" s="2">
        <v>1</v>
      </c>
      <c r="AO3149" s="2">
        <v>-0.21956524252891541</v>
      </c>
      <c r="AP3149" s="2">
        <v>2.737391471862793</v>
      </c>
      <c r="AQ3149" s="2">
        <v>1</v>
      </c>
      <c r="AR3149" s="2">
        <v>0</v>
      </c>
      <c r="AS3149" s="2">
        <v>0.15999999642372131</v>
      </c>
      <c r="AT3149" s="2">
        <v>111115</v>
      </c>
      <c r="AU3149" s="3">
        <v>0.83504562377929681</v>
      </c>
      <c r="AV3149" s="3">
        <v>1.214044329642778E-3</v>
      </c>
      <c r="AW3149" s="3">
        <v>302.70450057983396</v>
      </c>
      <c r="AX3149" s="3">
        <v>300.24651947021482</v>
      </c>
      <c r="AY3149" s="3">
        <v>319.98686784773599</v>
      </c>
      <c r="AZ3149" s="3">
        <v>2.7951940885422721</v>
      </c>
      <c r="BA3149" s="3">
        <v>4.1526366646622783</v>
      </c>
      <c r="BB3149" s="3">
        <v>44.781642028881379</v>
      </c>
      <c r="BC3149" s="3">
        <v>12.114394256664582</v>
      </c>
      <c r="BD3149" s="3">
        <v>28.325510025024414</v>
      </c>
      <c r="BE3149" s="3">
        <v>3.8674498797182784</v>
      </c>
      <c r="BF3149" s="3">
        <v>9.6334254290153604E-2</v>
      </c>
      <c r="BG3149" s="3">
        <v>3.0292594171742384</v>
      </c>
      <c r="BH3149" s="3">
        <v>0.83819046254403995</v>
      </c>
      <c r="BI3149" s="3">
        <v>6.0503930546958441E-2</v>
      </c>
      <c r="BJ3149" s="3">
        <v>31.997594833655594</v>
      </c>
      <c r="BK3149" s="3">
        <v>0.61620063913324696</v>
      </c>
      <c r="BL3149" s="3">
        <v>72.812664142916518</v>
      </c>
      <c r="BM3149" s="3">
        <v>554.05831676573507</v>
      </c>
      <c r="BN3149" s="3">
        <v>1.6366784346851529E-2</v>
      </c>
    </row>
    <row r="3150" spans="1:66">
      <c r="A3150" s="1" t="s">
        <v>3829</v>
      </c>
      <c r="B3150" t="s">
        <v>3827</v>
      </c>
      <c r="C3150">
        <v>20190731</v>
      </c>
      <c r="D3150" t="s">
        <v>339</v>
      </c>
      <c r="E3150" s="1" t="s">
        <v>340</v>
      </c>
      <c r="F3150" s="2" t="s">
        <v>3828</v>
      </c>
      <c r="G3150" s="1">
        <v>2000</v>
      </c>
      <c r="H3150">
        <v>675</v>
      </c>
      <c r="K3150" s="2">
        <v>31</v>
      </c>
      <c r="L3150" s="2" t="s">
        <v>3842</v>
      </c>
      <c r="M3150" s="2">
        <v>6052</v>
      </c>
      <c r="N3150" s="2">
        <v>0</v>
      </c>
      <c r="O3150" s="3">
        <v>14.461658766180703</v>
      </c>
      <c r="P3150" s="3">
        <v>0.10043280365331293</v>
      </c>
      <c r="Q3150" s="3">
        <v>409.46018888567397</v>
      </c>
      <c r="R3150" s="3">
        <v>1.2180081453397891</v>
      </c>
      <c r="S3150" s="3">
        <v>1.1192270578080672</v>
      </c>
      <c r="T3150" s="3">
        <v>29.56663703918457</v>
      </c>
      <c r="U3150" s="2">
        <v>6</v>
      </c>
      <c r="V3150" s="3">
        <v>1.4200000166893005</v>
      </c>
      <c r="W3150" s="2">
        <v>1</v>
      </c>
      <c r="X3150" s="3">
        <v>2.8400000333786011</v>
      </c>
      <c r="Y3150" s="2">
        <v>27.108644485473633</v>
      </c>
      <c r="Z3150" s="2">
        <v>29.56663703918457</v>
      </c>
      <c r="AA3150" s="2">
        <v>26.604684829711914</v>
      </c>
      <c r="AB3150" s="2">
        <v>675.77008056640625</v>
      </c>
      <c r="AC3150" s="2">
        <v>657.49090576171875</v>
      </c>
      <c r="AD3150" s="2">
        <v>31.332118988037109</v>
      </c>
      <c r="AE3150" s="2">
        <v>32.743106842041016</v>
      </c>
      <c r="AF3150" s="2">
        <v>80.661354064941406</v>
      </c>
      <c r="AG3150" s="2">
        <v>84.293800354003906</v>
      </c>
      <c r="AH3150" s="2">
        <v>500.97955322265625</v>
      </c>
      <c r="AI3150" s="2">
        <v>1999.6876220703125</v>
      </c>
      <c r="AJ3150" s="2">
        <v>0.1564575582742691</v>
      </c>
      <c r="AK3150" s="2">
        <v>92.731422424316406</v>
      </c>
      <c r="AL3150" s="2">
        <v>-0.6932830810546875</v>
      </c>
      <c r="AM3150" s="2">
        <v>-1.0058716535568237</v>
      </c>
      <c r="AN3150" s="2">
        <v>1</v>
      </c>
      <c r="AO3150" s="2">
        <v>-0.21956524252891541</v>
      </c>
      <c r="AP3150" s="2">
        <v>2.737391471862793</v>
      </c>
      <c r="AQ3150" s="2">
        <v>1</v>
      </c>
      <c r="AR3150" s="2">
        <v>0</v>
      </c>
      <c r="AS3150" s="2">
        <v>0.15999999642372131</v>
      </c>
      <c r="AT3150" s="2">
        <v>111115</v>
      </c>
      <c r="AU3150" s="3">
        <v>0.83496592203776021</v>
      </c>
      <c r="AV3150" s="3">
        <v>1.2180081453397891E-3</v>
      </c>
      <c r="AW3150" s="3">
        <v>302.71663703918455</v>
      </c>
      <c r="AX3150" s="3">
        <v>300.25864448547361</v>
      </c>
      <c r="AY3150" s="3">
        <v>319.95001237980978</v>
      </c>
      <c r="AZ3150" s="3">
        <v>2.7926121196684668</v>
      </c>
      <c r="BA3150" s="3">
        <v>4.1555419298618972</v>
      </c>
      <c r="BB3150" s="3">
        <v>44.812662431156824</v>
      </c>
      <c r="BC3150" s="3">
        <v>12.069555589115808</v>
      </c>
      <c r="BD3150" s="3">
        <v>28.337640762329102</v>
      </c>
      <c r="BE3150" s="3">
        <v>3.870179096008902</v>
      </c>
      <c r="BF3150" s="3">
        <v>9.7002441999534603E-2</v>
      </c>
      <c r="BG3150" s="3">
        <v>3.03631487205383</v>
      </c>
      <c r="BH3150" s="3">
        <v>0.83386422395507198</v>
      </c>
      <c r="BI3150" s="3">
        <v>6.0925664847038367E-2</v>
      </c>
      <c r="BJ3150" s="3">
        <v>37.969825741497822</v>
      </c>
      <c r="BK3150" s="3">
        <v>0.62276175274440437</v>
      </c>
      <c r="BL3150" s="3">
        <v>72.937129528110034</v>
      </c>
      <c r="BM3150" s="3">
        <v>650.61652579520933</v>
      </c>
      <c r="BN3150" s="3">
        <v>1.6212190081262408E-2</v>
      </c>
    </row>
    <row r="3151" spans="1:66">
      <c r="A3151" s="1" t="s">
        <v>3829</v>
      </c>
      <c r="B3151" t="s">
        <v>3827</v>
      </c>
      <c r="C3151">
        <v>20190731</v>
      </c>
      <c r="D3151" t="s">
        <v>339</v>
      </c>
      <c r="E3151" s="1" t="s">
        <v>340</v>
      </c>
      <c r="F3151" s="2" t="s">
        <v>3828</v>
      </c>
      <c r="G3151" s="1">
        <v>2000</v>
      </c>
      <c r="H3151">
        <v>800</v>
      </c>
      <c r="K3151" s="2">
        <v>32</v>
      </c>
      <c r="L3151" s="2" t="s">
        <v>1045</v>
      </c>
      <c r="M3151" s="2">
        <v>6144.5</v>
      </c>
      <c r="N3151" s="2">
        <v>0</v>
      </c>
      <c r="O3151" s="3">
        <v>16.739911155023201</v>
      </c>
      <c r="P3151" s="3">
        <v>9.9783236304080009E-2</v>
      </c>
      <c r="Q3151" s="3">
        <v>489.57414214960005</v>
      </c>
      <c r="R3151" s="3">
        <v>1.2125625788438346</v>
      </c>
      <c r="S3151" s="3">
        <v>1.1211551649998408</v>
      </c>
      <c r="T3151" s="3">
        <v>29.595991134643555</v>
      </c>
      <c r="U3151" s="2">
        <v>6</v>
      </c>
      <c r="V3151" s="3">
        <v>1.4200000166893005</v>
      </c>
      <c r="W3151" s="2">
        <v>1</v>
      </c>
      <c r="X3151" s="3">
        <v>2.8400000333786011</v>
      </c>
      <c r="Y3151" s="2">
        <v>27.117542266845703</v>
      </c>
      <c r="Z3151" s="2">
        <v>29.595991134643555</v>
      </c>
      <c r="AA3151" s="2">
        <v>26.605627059936523</v>
      </c>
      <c r="AB3151" s="2">
        <v>799.95184326171875</v>
      </c>
      <c r="AC3151" s="2">
        <v>778.77105712890625</v>
      </c>
      <c r="AD3151" s="2">
        <v>31.393411636352539</v>
      </c>
      <c r="AE3151" s="2">
        <v>32.798091888427734</v>
      </c>
      <c r="AF3151" s="2">
        <v>80.77716064453125</v>
      </c>
      <c r="AG3151" s="2">
        <v>84.391487121582031</v>
      </c>
      <c r="AH3151" s="2">
        <v>500.9508056640625</v>
      </c>
      <c r="AI3151" s="2">
        <v>1999.593505859375</v>
      </c>
      <c r="AJ3151" s="2">
        <v>0.11585094034671783</v>
      </c>
      <c r="AK3151" s="2">
        <v>92.731643676757813</v>
      </c>
      <c r="AL3151" s="2">
        <v>-2.0541229248046875</v>
      </c>
      <c r="AM3151" s="2">
        <v>-1.0250176191329956</v>
      </c>
      <c r="AN3151" s="2">
        <v>1</v>
      </c>
      <c r="AO3151" s="2">
        <v>-0.21956524252891541</v>
      </c>
      <c r="AP3151" s="2">
        <v>2.737391471862793</v>
      </c>
      <c r="AQ3151" s="2">
        <v>1</v>
      </c>
      <c r="AR3151" s="2">
        <v>0</v>
      </c>
      <c r="AS3151" s="2">
        <v>0.15999999642372131</v>
      </c>
      <c r="AT3151" s="2">
        <v>111115</v>
      </c>
      <c r="AU3151" s="3">
        <v>0.83491800944010408</v>
      </c>
      <c r="AV3151" s="3">
        <v>1.2125625788438346E-3</v>
      </c>
      <c r="AW3151" s="3">
        <v>302.74599113464353</v>
      </c>
      <c r="AX3151" s="3">
        <v>300.26754226684568</v>
      </c>
      <c r="AY3151" s="3">
        <v>319.93495378639636</v>
      </c>
      <c r="AZ3151" s="3">
        <v>2.7922381380304744</v>
      </c>
      <c r="BA3151" s="3">
        <v>4.1625761352750823</v>
      </c>
      <c r="BB3151" s="3">
        <v>44.888411013018498</v>
      </c>
      <c r="BC3151" s="3">
        <v>12.090319124590764</v>
      </c>
      <c r="BD3151" s="3">
        <v>28.356766700744629</v>
      </c>
      <c r="BE3151" s="3">
        <v>3.8744855299820848</v>
      </c>
      <c r="BF3151" s="3">
        <v>9.6396355934361258E-2</v>
      </c>
      <c r="BG3151" s="3">
        <v>3.0414209702752415</v>
      </c>
      <c r="BH3151" s="3">
        <v>0.83306455970684334</v>
      </c>
      <c r="BI3151" s="3">
        <v>6.0543125500238264E-2</v>
      </c>
      <c r="BJ3151" s="3">
        <v>45.399014903171093</v>
      </c>
      <c r="BK3151" s="3">
        <v>0.62864963671674201</v>
      </c>
      <c r="BL3151" s="3">
        <v>72.928498544166942</v>
      </c>
      <c r="BM3151" s="3">
        <v>770.81370508887949</v>
      </c>
      <c r="BN3151" s="3">
        <v>1.5838023873198076E-2</v>
      </c>
    </row>
    <row r="3152" spans="1:66">
      <c r="A3152" s="1" t="s">
        <v>3829</v>
      </c>
      <c r="B3152" t="s">
        <v>3827</v>
      </c>
      <c r="C3152">
        <v>20190731</v>
      </c>
      <c r="D3152" t="s">
        <v>339</v>
      </c>
      <c r="E3152" s="1" t="s">
        <v>340</v>
      </c>
      <c r="F3152" s="2" t="s">
        <v>3828</v>
      </c>
      <c r="G3152" s="1">
        <v>2000</v>
      </c>
      <c r="H3152">
        <v>1000</v>
      </c>
      <c r="K3152" s="2">
        <v>33</v>
      </c>
      <c r="L3152" s="2" t="s">
        <v>3843</v>
      </c>
      <c r="M3152" s="2">
        <v>6259</v>
      </c>
      <c r="N3152" s="2">
        <v>0</v>
      </c>
      <c r="O3152" s="3">
        <v>19.164460096287705</v>
      </c>
      <c r="P3152" s="3">
        <v>9.6582406520207095E-2</v>
      </c>
      <c r="Q3152" s="3">
        <v>632.61248637842345</v>
      </c>
      <c r="R3152" s="3">
        <v>1.1807077650881153</v>
      </c>
      <c r="S3152" s="3">
        <v>1.1265296478487388</v>
      </c>
      <c r="T3152" s="3">
        <v>29.638830184936523</v>
      </c>
      <c r="U3152" s="2">
        <v>6</v>
      </c>
      <c r="V3152" s="3">
        <v>1.4200000166893005</v>
      </c>
      <c r="W3152" s="2">
        <v>1</v>
      </c>
      <c r="X3152" s="3">
        <v>2.8400000333786011</v>
      </c>
      <c r="Y3152" s="2">
        <v>27.128246307373047</v>
      </c>
      <c r="Z3152" s="2">
        <v>29.638830184936523</v>
      </c>
      <c r="AA3152" s="2">
        <v>26.604551315307617</v>
      </c>
      <c r="AB3152" s="2">
        <v>999.85723876953125</v>
      </c>
      <c r="AC3152" s="2">
        <v>975.5242919921875</v>
      </c>
      <c r="AD3152" s="2">
        <v>31.484136581420898</v>
      </c>
      <c r="AE3152" s="2">
        <v>32.851821899414063</v>
      </c>
      <c r="AF3152" s="2">
        <v>80.957794189453125</v>
      </c>
      <c r="AG3152" s="2">
        <v>84.474639892578125</v>
      </c>
      <c r="AH3152" s="2">
        <v>500.95706176757813</v>
      </c>
      <c r="AI3152" s="2">
        <v>1998.7608642578125</v>
      </c>
      <c r="AJ3152" s="2">
        <v>6.3298165798187256E-2</v>
      </c>
      <c r="AK3152" s="2">
        <v>92.72943115234375</v>
      </c>
      <c r="AL3152" s="2">
        <v>-4.0146942138671875</v>
      </c>
      <c r="AM3152" s="2">
        <v>-1.0570038557052612</v>
      </c>
      <c r="AN3152" s="2">
        <v>0.66666668653488159</v>
      </c>
      <c r="AO3152" s="2">
        <v>-0.21956524252891541</v>
      </c>
      <c r="AP3152" s="2">
        <v>2.737391471862793</v>
      </c>
      <c r="AQ3152" s="2">
        <v>1</v>
      </c>
      <c r="AR3152" s="2">
        <v>0</v>
      </c>
      <c r="AS3152" s="2">
        <v>0.15999999642372131</v>
      </c>
      <c r="AT3152" s="2">
        <v>111115</v>
      </c>
      <c r="AU3152" s="3">
        <v>0.8349284362792968</v>
      </c>
      <c r="AV3152" s="3">
        <v>1.1807077650881153E-3</v>
      </c>
      <c r="AW3152" s="3">
        <v>302.7888301849365</v>
      </c>
      <c r="AX3152" s="3">
        <v>300.27824630737302</v>
      </c>
      <c r="AY3152" s="3">
        <v>319.80173113312412</v>
      </c>
      <c r="AZ3152" s="3">
        <v>2.8024786243139932</v>
      </c>
      <c r="BA3152" s="3">
        <v>4.1728604048995139</v>
      </c>
      <c r="BB3152" s="3">
        <v>45.000388259084495</v>
      </c>
      <c r="BC3152" s="3">
        <v>12.148566359670433</v>
      </c>
      <c r="BD3152" s="3">
        <v>28.383538246154785</v>
      </c>
      <c r="BE3152" s="3">
        <v>3.8805204838201091</v>
      </c>
      <c r="BF3152" s="3">
        <v>9.3405870039400526E-2</v>
      </c>
      <c r="BG3152" s="3">
        <v>3.0463307570507752</v>
      </c>
      <c r="BH3152" s="3">
        <v>0.83418972676933389</v>
      </c>
      <c r="BI3152" s="3">
        <v>5.8655985468507733E-2</v>
      </c>
      <c r="BJ3152" s="3">
        <v>58.661796001741017</v>
      </c>
      <c r="BK3152" s="3">
        <v>0.64848460624852355</v>
      </c>
      <c r="BL3152" s="3">
        <v>72.833847382697542</v>
      </c>
      <c r="BM3152" s="3">
        <v>966.41442550418969</v>
      </c>
      <c r="BN3152" s="3">
        <v>1.4443300151450031E-2</v>
      </c>
    </row>
    <row r="3153" spans="1:66">
      <c r="A3153" s="1" t="s">
        <v>3829</v>
      </c>
      <c r="B3153" t="s">
        <v>3827</v>
      </c>
      <c r="C3153">
        <v>20190731</v>
      </c>
      <c r="D3153" t="s">
        <v>339</v>
      </c>
      <c r="E3153" s="1" t="s">
        <v>340</v>
      </c>
      <c r="F3153" s="2" t="s">
        <v>3828</v>
      </c>
      <c r="G3153" s="1">
        <v>2000</v>
      </c>
      <c r="H3153">
        <v>1400</v>
      </c>
      <c r="K3153" s="2">
        <v>34</v>
      </c>
      <c r="L3153" s="2" t="s">
        <v>3844</v>
      </c>
      <c r="M3153" s="2">
        <v>6377</v>
      </c>
      <c r="N3153" s="2">
        <v>0</v>
      </c>
      <c r="O3153" s="3">
        <v>22.329806060540459</v>
      </c>
      <c r="P3153" s="3">
        <v>9.4229044905350168E-2</v>
      </c>
      <c r="Q3153" s="3">
        <v>958.90626238114362</v>
      </c>
      <c r="R3153" s="3">
        <v>1.1532149831748193</v>
      </c>
      <c r="S3153" s="3">
        <v>1.1268185351836357</v>
      </c>
      <c r="T3153" s="3">
        <v>29.639421463012695</v>
      </c>
      <c r="U3153" s="2">
        <v>6</v>
      </c>
      <c r="V3153" s="3">
        <v>1.4200000166893005</v>
      </c>
      <c r="W3153" s="2">
        <v>1</v>
      </c>
      <c r="X3153" s="3">
        <v>2.8400000333786011</v>
      </c>
      <c r="Y3153" s="2">
        <v>27.122629165649414</v>
      </c>
      <c r="Z3153" s="2">
        <v>29.639421463012695</v>
      </c>
      <c r="AA3153" s="2">
        <v>26.605178833007813</v>
      </c>
      <c r="AB3153" s="2">
        <v>1400.9482421875</v>
      </c>
      <c r="AC3153" s="2">
        <v>1372.3087158203125</v>
      </c>
      <c r="AD3153" s="2">
        <v>31.5159912109375</v>
      </c>
      <c r="AE3153" s="2">
        <v>32.851806640625</v>
      </c>
      <c r="AF3153" s="2">
        <v>81.062553405761719</v>
      </c>
      <c r="AG3153" s="2">
        <v>84.498420715332031</v>
      </c>
      <c r="AH3153" s="2">
        <v>500.9658203125</v>
      </c>
      <c r="AI3153" s="2">
        <v>1998.9581298828125</v>
      </c>
      <c r="AJ3153" s="2">
        <v>0.14092956483364105</v>
      </c>
      <c r="AK3153" s="2">
        <v>92.725006103515625</v>
      </c>
      <c r="AL3153" s="2">
        <v>-8.8373260498046875</v>
      </c>
      <c r="AM3153" s="2">
        <v>-1.0691040754318237</v>
      </c>
      <c r="AN3153" s="2">
        <v>0.66666668653488159</v>
      </c>
      <c r="AO3153" s="2">
        <v>-0.21956524252891541</v>
      </c>
      <c r="AP3153" s="2">
        <v>2.737391471862793</v>
      </c>
      <c r="AQ3153" s="2">
        <v>1</v>
      </c>
      <c r="AR3153" s="2">
        <v>0</v>
      </c>
      <c r="AS3153" s="2">
        <v>0.15999999642372131</v>
      </c>
      <c r="AT3153" s="2">
        <v>111115</v>
      </c>
      <c r="AU3153" s="3">
        <v>0.83494303385416668</v>
      </c>
      <c r="AV3153" s="3">
        <v>1.1532149831748194E-3</v>
      </c>
      <c r="AW3153" s="3">
        <v>302.78942146301267</v>
      </c>
      <c r="AX3153" s="3">
        <v>300.27262916564939</v>
      </c>
      <c r="AY3153" s="3">
        <v>319.83329363241864</v>
      </c>
      <c r="AZ3153" s="3">
        <v>2.8162653728126616</v>
      </c>
      <c r="BA3153" s="3">
        <v>4.1730025064471041</v>
      </c>
      <c r="BB3153" s="3">
        <v>45.004068285403825</v>
      </c>
      <c r="BC3153" s="3">
        <v>12.152261644778825</v>
      </c>
      <c r="BD3153" s="3">
        <v>28.381025314331055</v>
      </c>
      <c r="BE3153" s="3">
        <v>3.8799536597224393</v>
      </c>
      <c r="BF3153" s="3">
        <v>9.1202998653716907E-2</v>
      </c>
      <c r="BG3153" s="3">
        <v>3.0461839712634684</v>
      </c>
      <c r="BH3153" s="3">
        <v>0.83376968845897093</v>
      </c>
      <c r="BI3153" s="3">
        <v>5.7266235080425741E-2</v>
      </c>
      <c r="BJ3153" s="3">
        <v>88.9145890319909</v>
      </c>
      <c r="BK3153" s="3">
        <v>0.69875404224037663</v>
      </c>
      <c r="BL3153" s="3">
        <v>72.805961242646461</v>
      </c>
      <c r="BM3153" s="3">
        <v>1361.6941954585407</v>
      </c>
      <c r="BN3153" s="3">
        <v>1.1939119664471093E-2</v>
      </c>
    </row>
    <row r="3154" spans="1:66">
      <c r="A3154" s="1" t="s">
        <v>3829</v>
      </c>
      <c r="B3154" t="s">
        <v>3827</v>
      </c>
      <c r="C3154">
        <v>20190731</v>
      </c>
      <c r="D3154" t="s">
        <v>339</v>
      </c>
      <c r="E3154" s="1" t="s">
        <v>340</v>
      </c>
      <c r="F3154" s="2" t="s">
        <v>3828</v>
      </c>
      <c r="G3154" s="1">
        <v>2000</v>
      </c>
      <c r="H3154">
        <v>1800</v>
      </c>
      <c r="K3154" s="2">
        <v>35</v>
      </c>
      <c r="L3154" s="2" t="s">
        <v>3845</v>
      </c>
      <c r="M3154" s="2">
        <v>6496</v>
      </c>
      <c r="N3154" s="2">
        <v>0</v>
      </c>
      <c r="O3154" s="3">
        <v>24.380748578828761</v>
      </c>
      <c r="P3154" s="3">
        <v>9.2541185620499039E-2</v>
      </c>
      <c r="Q3154" s="3">
        <v>1303.2139209797674</v>
      </c>
      <c r="R3154" s="3">
        <v>1.1383543045289444</v>
      </c>
      <c r="S3154" s="3">
        <v>1.1317767822255989</v>
      </c>
      <c r="T3154" s="3">
        <v>29.678728103637695</v>
      </c>
      <c r="U3154" s="2">
        <v>6</v>
      </c>
      <c r="V3154" s="3">
        <v>1.4200000166893005</v>
      </c>
      <c r="W3154" s="2">
        <v>1</v>
      </c>
      <c r="X3154" s="3">
        <v>2.8400000333786011</v>
      </c>
      <c r="Y3154" s="2">
        <v>27.133918762207031</v>
      </c>
      <c r="Z3154" s="2">
        <v>29.678728103637695</v>
      </c>
      <c r="AA3154" s="2">
        <v>26.605566024780273</v>
      </c>
      <c r="AB3154" s="2">
        <v>1799.1826171875</v>
      </c>
      <c r="AC3154" s="2">
        <v>1767.5706787109375</v>
      </c>
      <c r="AD3154" s="2">
        <v>31.583623886108398</v>
      </c>
      <c r="AE3154" s="2">
        <v>32.9022216796875</v>
      </c>
      <c r="AF3154" s="2">
        <v>81.178009033203125</v>
      </c>
      <c r="AG3154" s="2">
        <v>84.567138671875</v>
      </c>
      <c r="AH3154" s="2">
        <v>500.94119262695313</v>
      </c>
      <c r="AI3154" s="2">
        <v>1999.8262939453125</v>
      </c>
      <c r="AJ3154" s="2">
        <v>9.4350464642047882E-2</v>
      </c>
      <c r="AK3154" s="2">
        <v>92.719627380371094</v>
      </c>
      <c r="AL3154" s="2">
        <v>-14.540451049804688</v>
      </c>
      <c r="AM3154" s="2">
        <v>-1.0600975751876831</v>
      </c>
      <c r="AN3154" s="2">
        <v>1</v>
      </c>
      <c r="AO3154" s="2">
        <v>-0.21956524252891541</v>
      </c>
      <c r="AP3154" s="2">
        <v>2.737391471862793</v>
      </c>
      <c r="AQ3154" s="2">
        <v>1</v>
      </c>
      <c r="AR3154" s="2">
        <v>0</v>
      </c>
      <c r="AS3154" s="2">
        <v>0.15999999642372131</v>
      </c>
      <c r="AT3154" s="2">
        <v>111115</v>
      </c>
      <c r="AU3154" s="3">
        <v>0.83490198771158841</v>
      </c>
      <c r="AV3154" s="3">
        <v>1.1383543045289444E-3</v>
      </c>
      <c r="AW3154" s="3">
        <v>302.82872810363767</v>
      </c>
      <c r="AX3154" s="3">
        <v>300.28391876220701</v>
      </c>
      <c r="AY3154" s="3">
        <v>319.97219987931385</v>
      </c>
      <c r="AZ3154" s="3">
        <v>2.8214747739190398</v>
      </c>
      <c r="BA3154" s="3">
        <v>4.1824585163525914</v>
      </c>
      <c r="BB3154" s="3">
        <v>45.108663985399339</v>
      </c>
      <c r="BC3154" s="3">
        <v>12.206442305711839</v>
      </c>
      <c r="BD3154" s="3">
        <v>28.406323432922363</v>
      </c>
      <c r="BE3154" s="3">
        <v>3.8856632733024696</v>
      </c>
      <c r="BF3154" s="3">
        <v>8.962089553878945E-2</v>
      </c>
      <c r="BG3154" s="3">
        <v>3.0506817341269925</v>
      </c>
      <c r="BH3154" s="3">
        <v>0.83498153917547713</v>
      </c>
      <c r="BI3154" s="3">
        <v>5.6268307885001027E-2</v>
      </c>
      <c r="BJ3154" s="3">
        <v>120.83350915015642</v>
      </c>
      <c r="BK3154" s="3">
        <v>0.73729098172763397</v>
      </c>
      <c r="BL3154" s="3">
        <v>72.730170014920532</v>
      </c>
      <c r="BM3154" s="3">
        <v>1755.9812385015784</v>
      </c>
      <c r="BN3154" s="3">
        <v>1.0098148831831348E-2</v>
      </c>
    </row>
    <row r="3155" spans="1:66">
      <c r="A3155" s="1" t="s">
        <v>3829</v>
      </c>
      <c r="B3155" t="s">
        <v>3827</v>
      </c>
      <c r="C3155">
        <v>20190731</v>
      </c>
      <c r="D3155" t="s">
        <v>339</v>
      </c>
      <c r="E3155" s="1" t="s">
        <v>340</v>
      </c>
      <c r="F3155" s="2" t="s">
        <v>3828</v>
      </c>
      <c r="G3155" s="1">
        <v>2000</v>
      </c>
      <c r="H3155">
        <v>400</v>
      </c>
      <c r="K3155" s="2">
        <v>36</v>
      </c>
      <c r="L3155" s="2" t="s">
        <v>2495</v>
      </c>
      <c r="M3155" s="2">
        <v>6606.5</v>
      </c>
      <c r="N3155" s="2">
        <v>0</v>
      </c>
      <c r="O3155" s="3">
        <v>8.2794632066854135</v>
      </c>
      <c r="P3155" s="3">
        <v>8.8027180335169708E-2</v>
      </c>
      <c r="Q3155" s="3">
        <v>227.25817846229558</v>
      </c>
      <c r="R3155" s="3">
        <v>1.0991204824592042</v>
      </c>
      <c r="S3155" s="3">
        <v>1.1468186942096192</v>
      </c>
      <c r="T3155" s="3">
        <v>29.761680603027344</v>
      </c>
      <c r="U3155" s="2">
        <v>6</v>
      </c>
      <c r="V3155" s="3">
        <v>1.4200000166893005</v>
      </c>
      <c r="W3155" s="2">
        <v>1</v>
      </c>
      <c r="X3155" s="3">
        <v>2.8400000333786011</v>
      </c>
      <c r="Y3155" s="2">
        <v>27.146293640136719</v>
      </c>
      <c r="Z3155" s="2">
        <v>29.761680603027344</v>
      </c>
      <c r="AA3155" s="2">
        <v>26.603561401367188</v>
      </c>
      <c r="AB3155" s="2">
        <v>398.47796630859375</v>
      </c>
      <c r="AC3155" s="2">
        <v>388.05075073242188</v>
      </c>
      <c r="AD3155" s="2">
        <v>31.68446159362793</v>
      </c>
      <c r="AE3155" s="2">
        <v>32.957500457763672</v>
      </c>
      <c r="AF3155" s="2">
        <v>81.374076843261719</v>
      </c>
      <c r="AG3155" s="2">
        <v>84.643577575683594</v>
      </c>
      <c r="AH3155" s="2">
        <v>500.95700073242188</v>
      </c>
      <c r="AI3155" s="2">
        <v>1999.243896484375</v>
      </c>
      <c r="AJ3155" s="2">
        <v>0.14928536117076874</v>
      </c>
      <c r="AK3155" s="2">
        <v>92.715072631835938</v>
      </c>
      <c r="AL3155" s="2">
        <v>1.2330780029296875</v>
      </c>
      <c r="AM3155" s="2">
        <v>-1.1332443952560425</v>
      </c>
      <c r="AN3155" s="2">
        <v>0.66666668653488159</v>
      </c>
      <c r="AO3155" s="2">
        <v>-0.21956524252891541</v>
      </c>
      <c r="AP3155" s="2">
        <v>2.737391471862793</v>
      </c>
      <c r="AQ3155" s="2">
        <v>1</v>
      </c>
      <c r="AR3155" s="2">
        <v>0</v>
      </c>
      <c r="AS3155" s="2">
        <v>0.15999999642372131</v>
      </c>
      <c r="AT3155" s="2">
        <v>111115</v>
      </c>
      <c r="AU3155" s="3">
        <v>0.83492833455403637</v>
      </c>
      <c r="AV3155" s="3">
        <v>1.0991204824592042E-3</v>
      </c>
      <c r="AW3155" s="3">
        <v>302.91168060302732</v>
      </c>
      <c r="AX3155" s="3">
        <v>300.2962936401367</v>
      </c>
      <c r="AY3155" s="3">
        <v>319.87901628764666</v>
      </c>
      <c r="AZ3155" s="3">
        <v>2.8304262889937459</v>
      </c>
      <c r="BA3155" s="3">
        <v>4.2024757429149444</v>
      </c>
      <c r="BB3155" s="3">
        <v>45.326780464300938</v>
      </c>
      <c r="BC3155" s="3">
        <v>12.369280006537267</v>
      </c>
      <c r="BD3155" s="3">
        <v>28.453987121582031</v>
      </c>
      <c r="BE3155" s="3">
        <v>3.8964405584566228</v>
      </c>
      <c r="BF3155" s="3">
        <v>8.5380762145656944E-2</v>
      </c>
      <c r="BG3155" s="3">
        <v>3.0556570487053252</v>
      </c>
      <c r="BH3155" s="3">
        <v>0.84078350975129768</v>
      </c>
      <c r="BI3155" s="3">
        <v>5.3594593385614127E-2</v>
      </c>
      <c r="BJ3155" s="3">
        <v>21.070258522310468</v>
      </c>
      <c r="BK3155" s="3">
        <v>0.5856403525398669</v>
      </c>
      <c r="BL3155" s="3">
        <v>72.453042572901197</v>
      </c>
      <c r="BM3155" s="3">
        <v>384.11509045155623</v>
      </c>
      <c r="BN3155" s="3">
        <v>1.5616993841339383E-2</v>
      </c>
    </row>
    <row r="3156" spans="1:66">
      <c r="A3156" s="1"/>
      <c r="C3156"/>
      <c r="E3156" s="1"/>
      <c r="F3156" s="2"/>
      <c r="G3156" s="1"/>
      <c r="K3156" s="2"/>
      <c r="L3156" s="2"/>
      <c r="M3156" s="2"/>
      <c r="N3156" s="2"/>
      <c r="O3156" s="3"/>
      <c r="P3156" s="3"/>
      <c r="Q3156" s="3"/>
      <c r="R3156" s="3"/>
      <c r="S3156" s="3"/>
      <c r="T3156" s="3"/>
      <c r="U3156" s="2"/>
      <c r="V3156" s="3"/>
      <c r="W3156" s="2"/>
      <c r="X3156" s="3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</row>
    <row r="3157" spans="1:66">
      <c r="A3157" s="1" t="s">
        <v>3847</v>
      </c>
      <c r="B3157" t="s">
        <v>3827</v>
      </c>
      <c r="C3157">
        <v>20190731</v>
      </c>
      <c r="D3157" t="s">
        <v>339</v>
      </c>
      <c r="E3157" s="1" t="s">
        <v>340</v>
      </c>
      <c r="F3157" s="2" t="s">
        <v>3846</v>
      </c>
      <c r="G3157" s="1">
        <v>2000</v>
      </c>
      <c r="H3157">
        <v>400</v>
      </c>
      <c r="K3157" s="2">
        <v>37</v>
      </c>
      <c r="L3157" s="2" t="s">
        <v>3848</v>
      </c>
      <c r="M3157" s="2">
        <v>10391</v>
      </c>
      <c r="N3157" s="2">
        <v>0</v>
      </c>
      <c r="O3157" s="3">
        <v>6.1190280521414797</v>
      </c>
      <c r="P3157" s="3">
        <v>6.2293125527551597E-2</v>
      </c>
      <c r="Q3157" s="3">
        <v>222.79156291383251</v>
      </c>
      <c r="R3157" s="3">
        <v>1.1100747461743292</v>
      </c>
      <c r="S3157" s="3">
        <v>1.6144826016001317</v>
      </c>
      <c r="T3157" s="3">
        <v>32.060401916503906</v>
      </c>
      <c r="U3157" s="2">
        <v>6</v>
      </c>
      <c r="V3157" s="3">
        <v>1.4200000166893005</v>
      </c>
      <c r="W3157" s="2">
        <v>1</v>
      </c>
      <c r="X3157" s="3">
        <v>2.8400000333786011</v>
      </c>
      <c r="Y3157" s="2">
        <v>28.428321838378906</v>
      </c>
      <c r="Z3157" s="2">
        <v>32.060401916503906</v>
      </c>
      <c r="AA3157" s="2">
        <v>27.97113037109375</v>
      </c>
      <c r="AB3157" s="2">
        <v>399.68624877929688</v>
      </c>
      <c r="AC3157" s="2">
        <v>391.83749389648438</v>
      </c>
      <c r="AD3157" s="2">
        <v>33.010387420654297</v>
      </c>
      <c r="AE3157" s="2">
        <v>34.294170379638672</v>
      </c>
      <c r="AF3157" s="2">
        <v>78.599601745605469</v>
      </c>
      <c r="AG3157" s="2">
        <v>81.656356811523438</v>
      </c>
      <c r="AH3157" s="2">
        <v>501.02191162109375</v>
      </c>
      <c r="AI3157" s="2">
        <v>2000.665283203125</v>
      </c>
      <c r="AJ3157" s="2">
        <v>9.0765319764614105E-2</v>
      </c>
      <c r="AK3157" s="2">
        <v>92.638191223144531</v>
      </c>
      <c r="AL3157" s="2">
        <v>1.5056610107421875</v>
      </c>
      <c r="AM3157" s="2">
        <v>-0.85894858837127686</v>
      </c>
      <c r="AN3157" s="2">
        <v>1</v>
      </c>
      <c r="AO3157" s="2">
        <v>-0.21956524252891541</v>
      </c>
      <c r="AP3157" s="2">
        <v>2.737391471862793</v>
      </c>
      <c r="AQ3157" s="2">
        <v>1</v>
      </c>
      <c r="AR3157" s="2">
        <v>0</v>
      </c>
      <c r="AS3157" s="2">
        <v>0.15999999642372131</v>
      </c>
      <c r="AT3157" s="2">
        <v>111115</v>
      </c>
      <c r="AU3157" s="3">
        <v>0.83503651936848955</v>
      </c>
      <c r="AV3157" s="3">
        <v>1.1100747461743293E-3</v>
      </c>
      <c r="AW3157" s="3">
        <v>305.21040191650388</v>
      </c>
      <c r="AX3157" s="3">
        <v>301.57832183837888</v>
      </c>
      <c r="AY3157" s="3">
        <v>320.10643815756339</v>
      </c>
      <c r="AZ3157" s="3">
        <v>2.668255854255976</v>
      </c>
      <c r="BA3157" s="3">
        <v>4.7914325150681982</v>
      </c>
      <c r="BB3157" s="3">
        <v>51.721999877207409</v>
      </c>
      <c r="BC3157" s="3">
        <v>17.427829497568737</v>
      </c>
      <c r="BD3157" s="3">
        <v>30.244361877441406</v>
      </c>
      <c r="BE3157" s="3">
        <v>4.3206162164713415</v>
      </c>
      <c r="BF3157" s="3">
        <v>6.0956102258181454E-2</v>
      </c>
      <c r="BG3157" s="3">
        <v>3.1769499134680665</v>
      </c>
      <c r="BH3157" s="3">
        <v>1.143666303003275</v>
      </c>
      <c r="BI3157" s="3">
        <v>3.8215472633408069E-2</v>
      </c>
      <c r="BJ3157" s="3">
        <v>20.639007408114853</v>
      </c>
      <c r="BK3157" s="3">
        <v>0.56858153286548319</v>
      </c>
      <c r="BL3157" s="3">
        <v>65.54622669576014</v>
      </c>
      <c r="BM3157" s="3">
        <v>388.92880101856082</v>
      </c>
      <c r="BN3157" s="3">
        <v>1.0312406764760019E-2</v>
      </c>
    </row>
    <row r="3158" spans="1:66">
      <c r="A3158" s="1" t="s">
        <v>3847</v>
      </c>
      <c r="B3158" t="s">
        <v>3827</v>
      </c>
      <c r="C3158">
        <v>20190731</v>
      </c>
      <c r="D3158" t="s">
        <v>339</v>
      </c>
      <c r="E3158" s="1" t="s">
        <v>340</v>
      </c>
      <c r="F3158" s="2" t="s">
        <v>3846</v>
      </c>
      <c r="G3158" s="1">
        <v>2000</v>
      </c>
      <c r="H3158">
        <v>325</v>
      </c>
      <c r="K3158" s="2">
        <v>38</v>
      </c>
      <c r="L3158" s="2" t="s">
        <v>3849</v>
      </c>
      <c r="M3158" s="2">
        <v>10480.5</v>
      </c>
      <c r="N3158" s="2">
        <v>0</v>
      </c>
      <c r="O3158" s="3">
        <v>4.9610041080712284</v>
      </c>
      <c r="P3158" s="3">
        <v>6.4111059580642393E-2</v>
      </c>
      <c r="Q3158" s="3">
        <v>184.878272710403</v>
      </c>
      <c r="R3158" s="3">
        <v>1.1421376440377653</v>
      </c>
      <c r="S3158" s="3">
        <v>1.6150020017371292</v>
      </c>
      <c r="T3158" s="3">
        <v>32.059135437011719</v>
      </c>
      <c r="U3158" s="2">
        <v>6</v>
      </c>
      <c r="V3158" s="3">
        <v>1.4200000166893005</v>
      </c>
      <c r="W3158" s="2">
        <v>1</v>
      </c>
      <c r="X3158" s="3">
        <v>2.8400000333786011</v>
      </c>
      <c r="Y3158" s="2">
        <v>28.42822265625</v>
      </c>
      <c r="Z3158" s="2">
        <v>32.059135437011719</v>
      </c>
      <c r="AA3158" s="2">
        <v>27.969736099243164</v>
      </c>
      <c r="AB3158" s="2">
        <v>324.76983642578125</v>
      </c>
      <c r="AC3158" s="2">
        <v>318.3929443359375</v>
      </c>
      <c r="AD3158" s="2">
        <v>32.964561462402344</v>
      </c>
      <c r="AE3158" s="2">
        <v>34.285507202148438</v>
      </c>
      <c r="AF3158" s="2">
        <v>78.489448547363281</v>
      </c>
      <c r="AG3158" s="2">
        <v>81.634651184082031</v>
      </c>
      <c r="AH3158" s="2">
        <v>500.99508666992188</v>
      </c>
      <c r="AI3158" s="2">
        <v>2000.176513671875</v>
      </c>
      <c r="AJ3158" s="2">
        <v>0.17555779218673706</v>
      </c>
      <c r="AK3158" s="2">
        <v>92.636436462402344</v>
      </c>
      <c r="AL3158" s="2">
        <v>1.7646026611328125</v>
      </c>
      <c r="AM3158" s="2">
        <v>-0.86815726757049561</v>
      </c>
      <c r="AN3158" s="2">
        <v>1</v>
      </c>
      <c r="AO3158" s="2">
        <v>-0.21956524252891541</v>
      </c>
      <c r="AP3158" s="2">
        <v>2.737391471862793</v>
      </c>
      <c r="AQ3158" s="2">
        <v>1</v>
      </c>
      <c r="AR3158" s="2">
        <v>0</v>
      </c>
      <c r="AS3158" s="2">
        <v>0.15999999642372131</v>
      </c>
      <c r="AT3158" s="2">
        <v>111115</v>
      </c>
      <c r="AU3158" s="3">
        <v>0.83499181111653631</v>
      </c>
      <c r="AV3158" s="3">
        <v>1.1421376440377653E-3</v>
      </c>
      <c r="AW3158" s="3">
        <v>305.2091354370117</v>
      </c>
      <c r="AX3158" s="3">
        <v>301.57822265624998</v>
      </c>
      <c r="AY3158" s="3">
        <v>320.02823503431136</v>
      </c>
      <c r="AZ3158" s="3">
        <v>2.6509232106351899</v>
      </c>
      <c r="BA3158" s="3">
        <v>4.791089211250191</v>
      </c>
      <c r="BB3158" s="3">
        <v>51.719273691996065</v>
      </c>
      <c r="BC3158" s="3">
        <v>17.433766489847628</v>
      </c>
      <c r="BD3158" s="3">
        <v>30.243679046630859</v>
      </c>
      <c r="BE3158" s="3">
        <v>4.3204470646483468</v>
      </c>
      <c r="BF3158" s="3">
        <v>6.2695745968667449E-2</v>
      </c>
      <c r="BG3158" s="3">
        <v>3.1760872095130619</v>
      </c>
      <c r="BH3158" s="3">
        <v>1.1443598551352849</v>
      </c>
      <c r="BI3158" s="3">
        <v>3.9309587068198593E-2</v>
      </c>
      <c r="BJ3158" s="3">
        <v>17.126464363215938</v>
      </c>
      <c r="BK3158" s="3">
        <v>0.58066070872266973</v>
      </c>
      <c r="BL3158" s="3">
        <v>65.554453949581372</v>
      </c>
      <c r="BM3158" s="3">
        <v>316.03472057988751</v>
      </c>
      <c r="BN3158" s="3">
        <v>1.0290512218072286E-2</v>
      </c>
    </row>
    <row r="3159" spans="1:66">
      <c r="A3159" s="1" t="s">
        <v>3847</v>
      </c>
      <c r="B3159" t="s">
        <v>3827</v>
      </c>
      <c r="C3159">
        <v>20190731</v>
      </c>
      <c r="D3159" t="s">
        <v>339</v>
      </c>
      <c r="E3159" s="1" t="s">
        <v>340</v>
      </c>
      <c r="F3159" s="2" t="s">
        <v>3846</v>
      </c>
      <c r="G3159" s="1">
        <v>2000</v>
      </c>
      <c r="H3159">
        <v>250</v>
      </c>
      <c r="K3159" s="2">
        <v>39</v>
      </c>
      <c r="L3159" s="2" t="s">
        <v>3850</v>
      </c>
      <c r="M3159" s="2">
        <v>10574.5</v>
      </c>
      <c r="N3159" s="2">
        <v>0</v>
      </c>
      <c r="O3159" s="3">
        <v>3.418486816824378</v>
      </c>
      <c r="P3159" s="3">
        <v>6.8269957341856341E-2</v>
      </c>
      <c r="Q3159" s="3">
        <v>158.35191487172679</v>
      </c>
      <c r="R3159" s="3">
        <v>1.2005609714222254</v>
      </c>
      <c r="S3159" s="3">
        <v>1.596584748969661</v>
      </c>
      <c r="T3159" s="3">
        <v>31.997184753417969</v>
      </c>
      <c r="U3159" s="2">
        <v>6</v>
      </c>
      <c r="V3159" s="3">
        <v>1.4200000166893005</v>
      </c>
      <c r="W3159" s="2">
        <v>1</v>
      </c>
      <c r="X3159" s="3">
        <v>2.8400000333786011</v>
      </c>
      <c r="Y3159" s="2">
        <v>28.430883407592773</v>
      </c>
      <c r="Z3159" s="2">
        <v>31.997184753417969</v>
      </c>
      <c r="AA3159" s="2">
        <v>27.972734451293945</v>
      </c>
      <c r="AB3159" s="2">
        <v>250.37005615234375</v>
      </c>
      <c r="AC3159" s="2">
        <v>245.92245483398438</v>
      </c>
      <c r="AD3159" s="2">
        <v>32.915500640869141</v>
      </c>
      <c r="AE3159" s="2">
        <v>34.303981781005859</v>
      </c>
      <c r="AF3159" s="2">
        <v>78.3590087890625</v>
      </c>
      <c r="AG3159" s="2">
        <v>81.664436340332031</v>
      </c>
      <c r="AH3159" s="2">
        <v>500.9979248046875</v>
      </c>
      <c r="AI3159" s="2">
        <v>2000.5142822265625</v>
      </c>
      <c r="AJ3159" s="2">
        <v>6.0908295214176178E-2</v>
      </c>
      <c r="AK3159" s="2">
        <v>92.634658813476563</v>
      </c>
      <c r="AL3159" s="2">
        <v>2.425048828125</v>
      </c>
      <c r="AM3159" s="2">
        <v>-0.86567389965057373</v>
      </c>
      <c r="AN3159" s="2">
        <v>1</v>
      </c>
      <c r="AO3159" s="2">
        <v>-0.21956524252891541</v>
      </c>
      <c r="AP3159" s="2">
        <v>2.737391471862793</v>
      </c>
      <c r="AQ3159" s="2">
        <v>1</v>
      </c>
      <c r="AR3159" s="2">
        <v>0</v>
      </c>
      <c r="AS3159" s="2">
        <v>0.15999999642372131</v>
      </c>
      <c r="AT3159" s="2">
        <v>111115</v>
      </c>
      <c r="AU3159" s="3">
        <v>0.83499654134114565</v>
      </c>
      <c r="AV3159" s="3">
        <v>1.2005609714222255E-3</v>
      </c>
      <c r="AW3159" s="3">
        <v>305.14718475341795</v>
      </c>
      <c r="AX3159" s="3">
        <v>301.58088340759275</v>
      </c>
      <c r="AY3159" s="3">
        <v>320.08227800185341</v>
      </c>
      <c r="AZ3159" s="3">
        <v>2.6308316315877645</v>
      </c>
      <c r="BA3159" s="3">
        <v>4.7743223971968547</v>
      </c>
      <c r="BB3159" s="3">
        <v>51.539266818158588</v>
      </c>
      <c r="BC3159" s="3">
        <v>17.235285037152728</v>
      </c>
      <c r="BD3159" s="3">
        <v>30.214034080505371</v>
      </c>
      <c r="BE3159" s="3">
        <v>4.3131089326665659</v>
      </c>
      <c r="BF3159" s="3">
        <v>6.6667359546489946E-2</v>
      </c>
      <c r="BG3159" s="3">
        <v>3.1777376482271937</v>
      </c>
      <c r="BH3159" s="3">
        <v>1.1353712844393722</v>
      </c>
      <c r="BI3159" s="3">
        <v>4.1808179250805322E-2</v>
      </c>
      <c r="BJ3159" s="3">
        <v>14.668875606603097</v>
      </c>
      <c r="BK3159" s="3">
        <v>0.64390994705475713</v>
      </c>
      <c r="BL3159" s="3">
        <v>65.879424053761809</v>
      </c>
      <c r="BM3159" s="3">
        <v>244.29746992255016</v>
      </c>
      <c r="BN3159" s="3">
        <v>9.2185949653578268E-3</v>
      </c>
    </row>
    <row r="3160" spans="1:66">
      <c r="A3160" s="1" t="s">
        <v>3847</v>
      </c>
      <c r="B3160" t="s">
        <v>3827</v>
      </c>
      <c r="C3160">
        <v>20190731</v>
      </c>
      <c r="D3160" t="s">
        <v>339</v>
      </c>
      <c r="E3160" s="1" t="s">
        <v>340</v>
      </c>
      <c r="F3160" s="2" t="s">
        <v>3846</v>
      </c>
      <c r="G3160" s="1">
        <v>2000</v>
      </c>
      <c r="H3160">
        <v>175</v>
      </c>
      <c r="K3160" s="2">
        <v>40</v>
      </c>
      <c r="L3160" s="2" t="s">
        <v>3851</v>
      </c>
      <c r="M3160" s="2">
        <v>10663</v>
      </c>
      <c r="N3160" s="2">
        <v>0</v>
      </c>
      <c r="O3160" s="3">
        <v>2.2608002704717536</v>
      </c>
      <c r="P3160" s="3">
        <v>7.098076353379644E-2</v>
      </c>
      <c r="Q3160" s="3">
        <v>115.92643917029389</v>
      </c>
      <c r="R3160" s="3">
        <v>1.2503362156234352</v>
      </c>
      <c r="S3160" s="3">
        <v>1.6007130111614107</v>
      </c>
      <c r="T3160" s="3">
        <v>32.015899658203125</v>
      </c>
      <c r="U3160" s="2">
        <v>6</v>
      </c>
      <c r="V3160" s="3">
        <v>1.4200000166893005</v>
      </c>
      <c r="W3160" s="2">
        <v>1</v>
      </c>
      <c r="X3160" s="3">
        <v>2.8400000333786011</v>
      </c>
      <c r="Y3160" s="2">
        <v>28.432334899902344</v>
      </c>
      <c r="Z3160" s="2">
        <v>32.015899658203125</v>
      </c>
      <c r="AA3160" s="2">
        <v>27.971288681030273</v>
      </c>
      <c r="AB3160" s="2">
        <v>175.08992004394531</v>
      </c>
      <c r="AC3160" s="2">
        <v>172.12457275390625</v>
      </c>
      <c r="AD3160" s="2">
        <v>32.86798095703125</v>
      </c>
      <c r="AE3160" s="2">
        <v>34.314037322998047</v>
      </c>
      <c r="AF3160" s="2">
        <v>78.239288330078125</v>
      </c>
      <c r="AG3160" s="2">
        <v>81.681488037109375</v>
      </c>
      <c r="AH3160" s="2">
        <v>500.98965454101563</v>
      </c>
      <c r="AI3160" s="2">
        <v>2000.7215576171875</v>
      </c>
      <c r="AJ3160" s="2">
        <v>0.17317037284374237</v>
      </c>
      <c r="AK3160" s="2">
        <v>92.634658813476563</v>
      </c>
      <c r="AL3160" s="2">
        <v>2.6228485107421875</v>
      </c>
      <c r="AM3160" s="2">
        <v>-0.85676658153533936</v>
      </c>
      <c r="AN3160" s="2">
        <v>1</v>
      </c>
      <c r="AO3160" s="2">
        <v>-0.21956524252891541</v>
      </c>
      <c r="AP3160" s="2">
        <v>2.737391471862793</v>
      </c>
      <c r="AQ3160" s="2">
        <v>1</v>
      </c>
      <c r="AR3160" s="2">
        <v>0</v>
      </c>
      <c r="AS3160" s="2">
        <v>0.15999999642372131</v>
      </c>
      <c r="AT3160" s="2">
        <v>111115</v>
      </c>
      <c r="AU3160" s="3">
        <v>0.83498275756835938</v>
      </c>
      <c r="AV3160" s="3">
        <v>1.2503362156234352E-3</v>
      </c>
      <c r="AW3160" s="3">
        <v>305.1658996582031</v>
      </c>
      <c r="AX3160" s="3">
        <v>301.58233489990232</v>
      </c>
      <c r="AY3160" s="3">
        <v>320.11544206361214</v>
      </c>
      <c r="AZ3160" s="3">
        <v>2.6029102169399119</v>
      </c>
      <c r="BA3160" s="3">
        <v>4.7793821510902355</v>
      </c>
      <c r="BB3160" s="3">
        <v>51.593887345272186</v>
      </c>
      <c r="BC3160" s="3">
        <v>17.27985002227414</v>
      </c>
      <c r="BD3160" s="3">
        <v>30.224117279052734</v>
      </c>
      <c r="BE3160" s="3">
        <v>4.3156036456638986</v>
      </c>
      <c r="BF3160" s="3">
        <v>6.9249983036314397E-2</v>
      </c>
      <c r="BG3160" s="3">
        <v>3.1786691399288247</v>
      </c>
      <c r="BH3160" s="3">
        <v>1.1369345057350739</v>
      </c>
      <c r="BI3160" s="3">
        <v>4.3433481165670404E-2</v>
      </c>
      <c r="BJ3160" s="3">
        <v>10.738806140001419</v>
      </c>
      <c r="BK3160" s="3">
        <v>0.67350313389616256</v>
      </c>
      <c r="BL3160" s="3">
        <v>65.858083739951539</v>
      </c>
      <c r="BM3160" s="3">
        <v>171.04989658162961</v>
      </c>
      <c r="BN3160" s="3">
        <v>8.7045930168673669E-3</v>
      </c>
    </row>
    <row r="3161" spans="1:66">
      <c r="A3161" s="1" t="s">
        <v>3847</v>
      </c>
      <c r="B3161" t="s">
        <v>3827</v>
      </c>
      <c r="C3161">
        <v>20190731</v>
      </c>
      <c r="D3161" t="s">
        <v>339</v>
      </c>
      <c r="E3161" s="1" t="s">
        <v>340</v>
      </c>
      <c r="F3161" s="2" t="s">
        <v>3846</v>
      </c>
      <c r="G3161" s="1">
        <v>2000</v>
      </c>
      <c r="H3161">
        <v>100</v>
      </c>
      <c r="K3161" s="2">
        <v>41</v>
      </c>
      <c r="L3161" s="2" t="s">
        <v>3852</v>
      </c>
      <c r="M3161" s="2">
        <v>10752.5</v>
      </c>
      <c r="N3161" s="2">
        <v>0</v>
      </c>
      <c r="O3161" s="3">
        <v>0.77279262454361319</v>
      </c>
      <c r="P3161" s="3">
        <v>7.4835436033233879E-2</v>
      </c>
      <c r="Q3161" s="3">
        <v>79.593326716427839</v>
      </c>
      <c r="R3161" s="3">
        <v>1.3037381575828548</v>
      </c>
      <c r="S3161" s="3">
        <v>1.5853085067555357</v>
      </c>
      <c r="T3161" s="3">
        <v>31.965412139892578</v>
      </c>
      <c r="U3161" s="2">
        <v>6</v>
      </c>
      <c r="V3161" s="3">
        <v>1.4200000166893005</v>
      </c>
      <c r="W3161" s="2">
        <v>1</v>
      </c>
      <c r="X3161" s="3">
        <v>2.8400000333786011</v>
      </c>
      <c r="Y3161" s="2">
        <v>28.445850372314453</v>
      </c>
      <c r="Z3161" s="2">
        <v>31.965412139892578</v>
      </c>
      <c r="AA3161" s="2">
        <v>27.972967147827148</v>
      </c>
      <c r="AB3161" s="2">
        <v>100.11444854736328</v>
      </c>
      <c r="AC3161" s="2">
        <v>99.034339904785156</v>
      </c>
      <c r="AD3161" s="2">
        <v>32.825397491455078</v>
      </c>
      <c r="AE3161" s="2">
        <v>34.333126068115234</v>
      </c>
      <c r="AF3161" s="2">
        <v>78.076507568359375</v>
      </c>
      <c r="AG3161" s="2">
        <v>81.662696838378906</v>
      </c>
      <c r="AH3161" s="2">
        <v>501.00930786132813</v>
      </c>
      <c r="AI3161" s="2">
        <v>2000.47412109375</v>
      </c>
      <c r="AJ3161" s="2">
        <v>0.1385381668806076</v>
      </c>
      <c r="AK3161" s="2">
        <v>92.634574890136719</v>
      </c>
      <c r="AL3161" s="2">
        <v>2.908111572265625</v>
      </c>
      <c r="AM3161" s="2">
        <v>-0.87227714061737061</v>
      </c>
      <c r="AN3161" s="2">
        <v>1</v>
      </c>
      <c r="AO3161" s="2">
        <v>-0.21956524252891541</v>
      </c>
      <c r="AP3161" s="2">
        <v>2.737391471862793</v>
      </c>
      <c r="AQ3161" s="2">
        <v>1</v>
      </c>
      <c r="AR3161" s="2">
        <v>0</v>
      </c>
      <c r="AS3161" s="2">
        <v>0.15999999642372131</v>
      </c>
      <c r="AT3161" s="2">
        <v>111115</v>
      </c>
      <c r="AU3161" s="3">
        <v>0.83501551310221334</v>
      </c>
      <c r="AV3161" s="3">
        <v>1.3037381575828548E-3</v>
      </c>
      <c r="AW3161" s="3">
        <v>305.11541213989256</v>
      </c>
      <c r="AX3161" s="3">
        <v>301.59585037231443</v>
      </c>
      <c r="AY3161" s="3">
        <v>320.07585222074704</v>
      </c>
      <c r="AZ3161" s="3">
        <v>2.5841264951515361</v>
      </c>
      <c r="BA3161" s="3">
        <v>4.7657430447248617</v>
      </c>
      <c r="BB3161" s="3">
        <v>51.446698496505917</v>
      </c>
      <c r="BC3161" s="3">
        <v>17.113572428390682</v>
      </c>
      <c r="BD3161" s="3">
        <v>30.205631256103516</v>
      </c>
      <c r="BE3161" s="3">
        <v>4.3110309259104289</v>
      </c>
      <c r="BF3161" s="3">
        <v>7.2914112327297817E-2</v>
      </c>
      <c r="BG3161" s="3">
        <v>3.180434537969326</v>
      </c>
      <c r="BH3161" s="3">
        <v>1.130596387941103</v>
      </c>
      <c r="BI3161" s="3">
        <v>4.5740130332465552E-2</v>
      </c>
      <c r="BJ3161" s="3">
        <v>7.3730939844680545</v>
      </c>
      <c r="BK3161" s="3">
        <v>0.80369422154932779</v>
      </c>
      <c r="BL3161" s="3">
        <v>66.136988879467822</v>
      </c>
      <c r="BM3161" s="3">
        <v>98.666991302365332</v>
      </c>
      <c r="BN3161" s="3">
        <v>5.1800684850061337E-3</v>
      </c>
    </row>
    <row r="3162" spans="1:66">
      <c r="A3162" t="s">
        <v>3847</v>
      </c>
      <c r="B3162" t="s">
        <v>3827</v>
      </c>
      <c r="C3162">
        <v>20190731</v>
      </c>
      <c r="D3162" t="s">
        <v>339</v>
      </c>
      <c r="E3162" t="s">
        <v>340</v>
      </c>
      <c r="F3162" t="s">
        <v>3846</v>
      </c>
      <c r="G3162">
        <v>2000</v>
      </c>
      <c r="H3162">
        <v>66</v>
      </c>
      <c r="K3162">
        <v>42</v>
      </c>
      <c r="L3162" t="s">
        <v>3853</v>
      </c>
      <c r="M3162">
        <v>10841.5</v>
      </c>
      <c r="N3162">
        <v>0</v>
      </c>
      <c r="O3162">
        <v>0.2228617661503996</v>
      </c>
      <c r="P3162">
        <v>7.7443167033657376E-2</v>
      </c>
      <c r="Q3162">
        <v>59.462497654643364</v>
      </c>
      <c r="R3162">
        <v>1.3491166434774922</v>
      </c>
      <c r="S3162">
        <v>1.5865963619913623</v>
      </c>
      <c r="T3162">
        <v>31.983278274536133</v>
      </c>
      <c r="U3162">
        <v>6</v>
      </c>
      <c r="V3162">
        <v>1.4200000166893005</v>
      </c>
      <c r="W3162">
        <v>1</v>
      </c>
      <c r="X3162">
        <v>2.8400000333786011</v>
      </c>
      <c r="Y3162">
        <v>28.451181411743164</v>
      </c>
      <c r="Z3162">
        <v>31.983278274536133</v>
      </c>
      <c r="AA3162">
        <v>27.972745895385742</v>
      </c>
      <c r="AB3162">
        <v>66.336723327636719</v>
      </c>
      <c r="AC3162">
        <v>65.963218688964844</v>
      </c>
      <c r="AD3162">
        <v>32.810886383056641</v>
      </c>
      <c r="AE3162">
        <v>34.371173858642578</v>
      </c>
      <c r="AF3162">
        <v>78.018074035644531</v>
      </c>
      <c r="AG3162">
        <v>81.728141784667969</v>
      </c>
      <c r="AH3162">
        <v>500.96380615234375</v>
      </c>
      <c r="AI3162">
        <v>2000.9727783203125</v>
      </c>
      <c r="AJ3162">
        <v>0.17436897754669189</v>
      </c>
      <c r="AK3162">
        <v>92.634872436523438</v>
      </c>
      <c r="AL3162">
        <v>2.9099807739257813</v>
      </c>
      <c r="AM3162">
        <v>-0.88618934154510498</v>
      </c>
      <c r="AN3162">
        <v>1</v>
      </c>
      <c r="AO3162">
        <v>-0.21956524252891541</v>
      </c>
      <c r="AP3162">
        <v>2.737391471862793</v>
      </c>
      <c r="AQ3162">
        <v>1</v>
      </c>
      <c r="AR3162">
        <v>0</v>
      </c>
      <c r="AS3162">
        <v>0.15999999642372131</v>
      </c>
      <c r="AT3162">
        <v>111115</v>
      </c>
      <c r="AU3162">
        <v>0.83493967692057292</v>
      </c>
      <c r="AV3162">
        <v>1.3491166434774922E-3</v>
      </c>
      <c r="AW3162">
        <v>305.13327827453611</v>
      </c>
      <c r="AX3162">
        <v>301.60118141174314</v>
      </c>
      <c r="AY3162">
        <v>320.1556373752137</v>
      </c>
      <c r="AZ3162">
        <v>2.5596910174034777</v>
      </c>
      <c r="BA3162">
        <v>4.7705656678802866</v>
      </c>
      <c r="BB3162">
        <v>51.498593806012309</v>
      </c>
      <c r="BC3162">
        <v>17.127419947369731</v>
      </c>
      <c r="BD3162">
        <v>30.217229843139648</v>
      </c>
      <c r="BE3162">
        <v>4.3138994693803996</v>
      </c>
      <c r="BF3162">
        <v>7.5387447793140383E-2</v>
      </c>
      <c r="BG3162">
        <v>3.1839693058889242</v>
      </c>
      <c r="BH3162">
        <v>1.1299301634914753</v>
      </c>
      <c r="BI3162">
        <v>4.7297634408044763E-2</v>
      </c>
      <c r="BJ3162">
        <v>5.508300884994962</v>
      </c>
      <c r="BK3162">
        <v>0.90144930518060051</v>
      </c>
      <c r="BL3162">
        <v>66.172412636181917</v>
      </c>
      <c r="BM3162">
        <v>65.857280878835624</v>
      </c>
      <c r="BN3162">
        <v>2.23928175499147E-3</v>
      </c>
    </row>
    <row r="3163" spans="1:66">
      <c r="A3163" s="1" t="s">
        <v>3847</v>
      </c>
      <c r="B3163" t="s">
        <v>3827</v>
      </c>
      <c r="C3163">
        <v>20190731</v>
      </c>
      <c r="D3163" t="s">
        <v>339</v>
      </c>
      <c r="E3163" s="1" t="s">
        <v>340</v>
      </c>
      <c r="F3163" s="2" t="s">
        <v>3846</v>
      </c>
      <c r="G3163" s="1">
        <v>2000</v>
      </c>
      <c r="H3163">
        <v>33</v>
      </c>
      <c r="K3163" s="2">
        <v>43</v>
      </c>
      <c r="L3163" s="2" t="s">
        <v>3854</v>
      </c>
      <c r="M3163" s="2">
        <v>10931.5</v>
      </c>
      <c r="N3163" s="2">
        <v>0</v>
      </c>
      <c r="O3163" s="3">
        <v>-0.12829166152142288</v>
      </c>
      <c r="P3163" s="3">
        <v>8.2357685448355478E-2</v>
      </c>
      <c r="Q3163" s="3">
        <v>47.558411666831937</v>
      </c>
      <c r="R3163" s="3">
        <v>1.4168714288730369</v>
      </c>
      <c r="S3163" s="3">
        <v>1.5695633840010967</v>
      </c>
      <c r="T3163" s="3">
        <v>31.93937873840332</v>
      </c>
      <c r="U3163" s="2">
        <v>6</v>
      </c>
      <c r="V3163" s="3">
        <v>1.4200000166893005</v>
      </c>
      <c r="W3163" s="2">
        <v>1</v>
      </c>
      <c r="X3163" s="3">
        <v>2.8400000333786011</v>
      </c>
      <c r="Y3163" s="2">
        <v>28.453313827514648</v>
      </c>
      <c r="Z3163" s="2">
        <v>31.93937873840332</v>
      </c>
      <c r="AA3163" s="2">
        <v>27.973031997680664</v>
      </c>
      <c r="AB3163" s="2">
        <v>46.253379821777344</v>
      </c>
      <c r="AC3163" s="2">
        <v>46.328403472900391</v>
      </c>
      <c r="AD3163" s="2">
        <v>32.788520812988281</v>
      </c>
      <c r="AE3163" s="2">
        <v>34.426811218261719</v>
      </c>
      <c r="AF3163" s="2">
        <v>77.956123352050781</v>
      </c>
      <c r="AG3163" s="2">
        <v>81.851234436035156</v>
      </c>
      <c r="AH3163" s="2">
        <v>501.04415893554688</v>
      </c>
      <c r="AI3163" s="2">
        <v>2000.6820068359375</v>
      </c>
      <c r="AJ3163" s="2">
        <v>7.8823745250701904E-2</v>
      </c>
      <c r="AK3163" s="2">
        <v>92.635940551757813</v>
      </c>
      <c r="AL3163" s="2">
        <v>2.8403778076171875</v>
      </c>
      <c r="AM3163" s="2">
        <v>-0.88923728466033936</v>
      </c>
      <c r="AN3163" s="2">
        <v>1</v>
      </c>
      <c r="AO3163" s="2">
        <v>-0.21956524252891541</v>
      </c>
      <c r="AP3163" s="2">
        <v>2.737391471862793</v>
      </c>
      <c r="AQ3163" s="2">
        <v>1</v>
      </c>
      <c r="AR3163" s="2">
        <v>0</v>
      </c>
      <c r="AS3163" s="2">
        <v>0.15999999642372131</v>
      </c>
      <c r="AT3163" s="2">
        <v>111135</v>
      </c>
      <c r="AU3163" s="3">
        <v>0.83507359822591143</v>
      </c>
      <c r="AV3163" s="3">
        <v>1.4168714288730368E-3</v>
      </c>
      <c r="AW3163" s="3">
        <v>305.0893787384033</v>
      </c>
      <c r="AX3163" s="3">
        <v>301.60331382751463</v>
      </c>
      <c r="AY3163" s="3">
        <v>320.10911393875358</v>
      </c>
      <c r="AZ3163" s="3">
        <v>2.5308443696076286</v>
      </c>
      <c r="BA3163" s="3">
        <v>4.7587234214025784</v>
      </c>
      <c r="BB3163" s="3">
        <v>51.37016360020408</v>
      </c>
      <c r="BC3163" s="3">
        <v>16.943352381942361</v>
      </c>
      <c r="BD3163" s="3">
        <v>30.196346282958984</v>
      </c>
      <c r="BE3163" s="3">
        <v>4.3087357796546089</v>
      </c>
      <c r="BF3163" s="3">
        <v>8.0036686787338412E-2</v>
      </c>
      <c r="BG3163" s="3">
        <v>3.1891600374014817</v>
      </c>
      <c r="BH3163" s="3">
        <v>1.1195757422531272</v>
      </c>
      <c r="BI3163" s="3">
        <v>5.0226404073187535E-2</v>
      </c>
      <c r="BJ3163" s="3">
        <v>4.4056181959046681</v>
      </c>
      <c r="BK3163" s="3">
        <v>1.026549764328724</v>
      </c>
      <c r="BL3163" s="3">
        <v>66.509983526400674</v>
      </c>
      <c r="BM3163" s="3">
        <v>46.389387184526576</v>
      </c>
      <c r="BN3163" s="3">
        <v>-1.8393595630878533E-3</v>
      </c>
    </row>
    <row r="3164" spans="1:66">
      <c r="A3164" s="1" t="s">
        <v>3847</v>
      </c>
      <c r="B3164" t="s">
        <v>3827</v>
      </c>
      <c r="C3164">
        <v>20190731</v>
      </c>
      <c r="D3164" t="s">
        <v>339</v>
      </c>
      <c r="E3164" s="1" t="s">
        <v>340</v>
      </c>
      <c r="F3164" s="2" t="s">
        <v>3846</v>
      </c>
      <c r="G3164" s="1">
        <v>2000</v>
      </c>
      <c r="H3164">
        <v>400</v>
      </c>
      <c r="K3164" s="2">
        <v>44</v>
      </c>
      <c r="L3164" s="2" t="s">
        <v>3855</v>
      </c>
      <c r="M3164" s="2">
        <v>11055</v>
      </c>
      <c r="N3164" s="2">
        <v>0</v>
      </c>
      <c r="O3164" s="3">
        <v>7.3459638678161747</v>
      </c>
      <c r="P3164" s="3">
        <v>8.7261566517622263E-2</v>
      </c>
      <c r="Q3164" s="3">
        <v>243.35913982670792</v>
      </c>
      <c r="R3164" s="3">
        <v>1.4824434098136436</v>
      </c>
      <c r="S3164" s="3">
        <v>1.5525506319182658</v>
      </c>
      <c r="T3164" s="3">
        <v>31.893259048461914</v>
      </c>
      <c r="U3164" s="2">
        <v>6</v>
      </c>
      <c r="V3164" s="3">
        <v>1.4200000166893005</v>
      </c>
      <c r="W3164" s="2">
        <v>1</v>
      </c>
      <c r="X3164" s="3">
        <v>2.8400000333786011</v>
      </c>
      <c r="Y3164" s="2">
        <v>28.451086044311523</v>
      </c>
      <c r="Z3164" s="2">
        <v>31.893259048461914</v>
      </c>
      <c r="AA3164" s="2">
        <v>27.972871780395508</v>
      </c>
      <c r="AB3164" s="2">
        <v>399.92694091796875</v>
      </c>
      <c r="AC3164" s="2">
        <v>390.43643188476563</v>
      </c>
      <c r="AD3164" s="2">
        <v>32.763027191162109</v>
      </c>
      <c r="AE3164" s="2">
        <v>34.477157592773438</v>
      </c>
      <c r="AF3164" s="2">
        <v>77.904022216796875</v>
      </c>
      <c r="AG3164" s="2">
        <v>81.979888916015625</v>
      </c>
      <c r="AH3164" s="2">
        <v>501.01193237304688</v>
      </c>
      <c r="AI3164" s="2">
        <v>2000.379150390625</v>
      </c>
      <c r="AJ3164" s="2">
        <v>0.21616850793361664</v>
      </c>
      <c r="AK3164" s="2">
        <v>92.634063720703125</v>
      </c>
      <c r="AL3164" s="2">
        <v>1.5515899658203125</v>
      </c>
      <c r="AM3164" s="2">
        <v>-0.87564933300018311</v>
      </c>
      <c r="AN3164" s="2">
        <v>1</v>
      </c>
      <c r="AO3164" s="2">
        <v>-0.21956524252891541</v>
      </c>
      <c r="AP3164" s="2">
        <v>2.737391471862793</v>
      </c>
      <c r="AQ3164" s="2">
        <v>1</v>
      </c>
      <c r="AR3164" s="2">
        <v>0</v>
      </c>
      <c r="AS3164" s="2">
        <v>0.15999999642372131</v>
      </c>
      <c r="AT3164" s="2">
        <v>111115</v>
      </c>
      <c r="AU3164" s="3">
        <v>0.83501988728841126</v>
      </c>
      <c r="AV3164" s="3">
        <v>1.4824434098136437E-3</v>
      </c>
      <c r="AW3164" s="3">
        <v>305.04325904846189</v>
      </c>
      <c r="AX3164" s="3">
        <v>301.6010860443115</v>
      </c>
      <c r="AY3164" s="3">
        <v>320.06065690858668</v>
      </c>
      <c r="AZ3164" s="3">
        <v>2.5028198877466004</v>
      </c>
      <c r="BA3164" s="3">
        <v>4.746309845275964</v>
      </c>
      <c r="BB3164" s="3">
        <v>51.237197793528239</v>
      </c>
      <c r="BC3164" s="3">
        <v>16.760040200754801</v>
      </c>
      <c r="BD3164" s="3">
        <v>30.172172546386719</v>
      </c>
      <c r="BE3164" s="3">
        <v>4.3027652841500634</v>
      </c>
      <c r="BF3164" s="3">
        <v>8.4660302253649622E-2</v>
      </c>
      <c r="BG3164" s="3">
        <v>3.1937592133576982</v>
      </c>
      <c r="BH3164" s="3">
        <v>1.1090060707923652</v>
      </c>
      <c r="BI3164" s="3">
        <v>5.3140405243233158E-2</v>
      </c>
      <c r="BJ3164" s="3">
        <v>22.543346065722762</v>
      </c>
      <c r="BK3164" s="3">
        <v>0.62330028643057966</v>
      </c>
      <c r="BL3164" s="3">
        <v>66.843418413017446</v>
      </c>
      <c r="BM3164" s="3">
        <v>386.94451248159788</v>
      </c>
      <c r="BN3164" s="3">
        <v>1.2689916011838951E-2</v>
      </c>
    </row>
    <row r="3165" spans="1:66">
      <c r="A3165" s="1" t="s">
        <v>3847</v>
      </c>
      <c r="B3165" t="s">
        <v>3827</v>
      </c>
      <c r="C3165">
        <v>20190731</v>
      </c>
      <c r="D3165" t="s">
        <v>339</v>
      </c>
      <c r="E3165" s="1" t="s">
        <v>340</v>
      </c>
      <c r="F3165" s="2" t="s">
        <v>3846</v>
      </c>
      <c r="G3165" s="1">
        <v>2000</v>
      </c>
      <c r="H3165">
        <v>400</v>
      </c>
      <c r="K3165" s="2">
        <v>45</v>
      </c>
      <c r="L3165" s="2" t="s">
        <v>3856</v>
      </c>
      <c r="M3165" s="2">
        <v>11145.5</v>
      </c>
      <c r="N3165" s="2">
        <v>0</v>
      </c>
      <c r="O3165" s="3">
        <v>7.4209891690336152</v>
      </c>
      <c r="P3165" s="3">
        <v>8.787681276309442E-2</v>
      </c>
      <c r="Q3165" s="3">
        <v>242.81910103298739</v>
      </c>
      <c r="R3165" s="3">
        <v>1.497636740328564</v>
      </c>
      <c r="S3165" s="3">
        <v>1.5577032217550073</v>
      </c>
      <c r="T3165" s="3">
        <v>31.915925979614258</v>
      </c>
      <c r="U3165" s="2">
        <v>6</v>
      </c>
      <c r="V3165" s="3">
        <v>1.4200000166893005</v>
      </c>
      <c r="W3165" s="2">
        <v>1</v>
      </c>
      <c r="X3165" s="3">
        <v>2.8400000333786011</v>
      </c>
      <c r="Y3165" s="2">
        <v>28.448757171630859</v>
      </c>
      <c r="Z3165" s="2">
        <v>31.915925979614258</v>
      </c>
      <c r="AA3165" s="2">
        <v>27.972702026367188</v>
      </c>
      <c r="AB3165" s="2">
        <v>399.96444702148438</v>
      </c>
      <c r="AC3165" s="2">
        <v>390.37686157226563</v>
      </c>
      <c r="AD3165" s="2">
        <v>32.756561279296875</v>
      </c>
      <c r="AE3165" s="2">
        <v>34.48828125</v>
      </c>
      <c r="AF3165" s="2">
        <v>77.897102355957031</v>
      </c>
      <c r="AG3165" s="2">
        <v>82.015243530273438</v>
      </c>
      <c r="AH3165" s="2">
        <v>500.9998779296875</v>
      </c>
      <c r="AI3165" s="2">
        <v>2000.617431640625</v>
      </c>
      <c r="AJ3165" s="2">
        <v>3.9411358535289764E-2</v>
      </c>
      <c r="AK3165" s="2">
        <v>92.631584167480469</v>
      </c>
      <c r="AL3165" s="2">
        <v>1.7409820556640625</v>
      </c>
      <c r="AM3165" s="2">
        <v>-0.88362205028533936</v>
      </c>
      <c r="AN3165" s="2">
        <v>1</v>
      </c>
      <c r="AO3165" s="2">
        <v>-0.21956524252891541</v>
      </c>
      <c r="AP3165" s="2">
        <v>2.737391471862793</v>
      </c>
      <c r="AQ3165" s="2">
        <v>1</v>
      </c>
      <c r="AR3165" s="2">
        <v>0</v>
      </c>
      <c r="AS3165" s="2">
        <v>0.15999999642372131</v>
      </c>
      <c r="AT3165" s="2">
        <v>111115</v>
      </c>
      <c r="AU3165" s="3">
        <v>0.83499979654947909</v>
      </c>
      <c r="AV3165" s="3">
        <v>1.497636740328564E-3</v>
      </c>
      <c r="AW3165" s="3">
        <v>305.06592597961424</v>
      </c>
      <c r="AX3165" s="3">
        <v>301.59875717163084</v>
      </c>
      <c r="AY3165" s="3">
        <v>320.09878190773452</v>
      </c>
      <c r="AZ3165" s="3">
        <v>2.4917483685714426</v>
      </c>
      <c r="BA3165" s="3">
        <v>4.7524073491561207</v>
      </c>
      <c r="BB3165" s="3">
        <v>51.304394628117727</v>
      </c>
      <c r="BC3165" s="3">
        <v>16.816113378117727</v>
      </c>
      <c r="BD3165" s="3">
        <v>30.182341575622559</v>
      </c>
      <c r="BE3165" s="3">
        <v>4.3052759797099771</v>
      </c>
      <c r="BF3165" s="3">
        <v>8.5239292598413896E-2</v>
      </c>
      <c r="BG3165" s="3">
        <v>3.1947041274011134</v>
      </c>
      <c r="BH3165" s="3">
        <v>1.1105718523088637</v>
      </c>
      <c r="BI3165" s="3">
        <v>5.3505406349974284E-2</v>
      </c>
      <c r="BJ3165" s="3">
        <v>22.492717994809116</v>
      </c>
      <c r="BK3165" s="3">
        <v>0.62201202206252504</v>
      </c>
      <c r="BL3165" s="3">
        <v>66.781683299261914</v>
      </c>
      <c r="BM3165" s="3">
        <v>386.84927873407912</v>
      </c>
      <c r="BN3165" s="3">
        <v>1.2810832944432669E-2</v>
      </c>
    </row>
    <row r="3166" spans="1:66">
      <c r="A3166" s="1" t="s">
        <v>3847</v>
      </c>
      <c r="B3166" t="s">
        <v>3827</v>
      </c>
      <c r="C3166">
        <v>20190731</v>
      </c>
      <c r="D3166" t="s">
        <v>339</v>
      </c>
      <c r="E3166" s="1" t="s">
        <v>340</v>
      </c>
      <c r="F3166" s="2" t="s">
        <v>3846</v>
      </c>
      <c r="G3166" s="1">
        <v>2000</v>
      </c>
      <c r="H3166">
        <v>400</v>
      </c>
      <c r="K3166" s="2">
        <v>46</v>
      </c>
      <c r="L3166" s="2" t="s">
        <v>3857</v>
      </c>
      <c r="M3166" s="2">
        <v>11234</v>
      </c>
      <c r="N3166" s="2">
        <v>0</v>
      </c>
      <c r="O3166" s="3">
        <v>7.690804963081181</v>
      </c>
      <c r="P3166" s="3">
        <v>8.8380348472135731E-2</v>
      </c>
      <c r="Q3166" s="3">
        <v>238.39001182525428</v>
      </c>
      <c r="R3166" s="3">
        <v>1.500377232226215</v>
      </c>
      <c r="S3166" s="3">
        <v>1.5519301441294799</v>
      </c>
      <c r="T3166" s="3">
        <v>31.896394729614258</v>
      </c>
      <c r="U3166" s="2">
        <v>6</v>
      </c>
      <c r="V3166" s="3">
        <v>1.4200000166893005</v>
      </c>
      <c r="W3166" s="2">
        <v>1</v>
      </c>
      <c r="X3166" s="3">
        <v>2.8400000333786011</v>
      </c>
      <c r="Y3166" s="2">
        <v>28.442306518554688</v>
      </c>
      <c r="Z3166" s="2">
        <v>31.896394729614258</v>
      </c>
      <c r="AA3166" s="2">
        <v>27.972356796264648</v>
      </c>
      <c r="AB3166" s="2">
        <v>400.0048828125</v>
      </c>
      <c r="AC3166" s="2">
        <v>390.093994140625</v>
      </c>
      <c r="AD3166" s="2">
        <v>32.759975433349609</v>
      </c>
      <c r="AE3166" s="2">
        <v>34.494747161865234</v>
      </c>
      <c r="AF3166" s="2">
        <v>77.932472229003906</v>
      </c>
      <c r="AG3166" s="2">
        <v>82.059303283691406</v>
      </c>
      <c r="AH3166" s="2">
        <v>501.03033447265625</v>
      </c>
      <c r="AI3166" s="2">
        <v>2000.4677734375</v>
      </c>
      <c r="AJ3166" s="2">
        <v>0.1528683602809906</v>
      </c>
      <c r="AK3166" s="2">
        <v>92.629257202148438</v>
      </c>
      <c r="AL3166" s="2">
        <v>1.5921783447265625</v>
      </c>
      <c r="AM3166" s="2">
        <v>-0.89636695384979248</v>
      </c>
      <c r="AN3166" s="2">
        <v>1</v>
      </c>
      <c r="AO3166" s="2">
        <v>-0.21956524252891541</v>
      </c>
      <c r="AP3166" s="2">
        <v>2.737391471862793</v>
      </c>
      <c r="AQ3166" s="2">
        <v>1</v>
      </c>
      <c r="AR3166" s="2">
        <v>0</v>
      </c>
      <c r="AS3166" s="2">
        <v>0.15999999642372131</v>
      </c>
      <c r="AT3166" s="2">
        <v>111115</v>
      </c>
      <c r="AU3166" s="3">
        <v>0.83505055745442702</v>
      </c>
      <c r="AV3166" s="3">
        <v>1.500377232226215E-3</v>
      </c>
      <c r="AW3166" s="3">
        <v>305.04639472961424</v>
      </c>
      <c r="AX3166" s="3">
        <v>301.59230651855466</v>
      </c>
      <c r="AY3166" s="3">
        <v>320.07483659576974</v>
      </c>
      <c r="AZ3166" s="3">
        <v>2.4920267669270664</v>
      </c>
      <c r="BA3166" s="3">
        <v>4.7471529511089745</v>
      </c>
      <c r="BB3166" s="3">
        <v>51.248958423029109</v>
      </c>
      <c r="BC3166" s="3">
        <v>16.754211261163874</v>
      </c>
      <c r="BD3166" s="3">
        <v>30.169350624084473</v>
      </c>
      <c r="BE3166" s="3">
        <v>4.3020687882095423</v>
      </c>
      <c r="BF3166" s="3">
        <v>8.5712974368529857E-2</v>
      </c>
      <c r="BG3166" s="3">
        <v>3.1952228069794946</v>
      </c>
      <c r="BH3166" s="3">
        <v>1.1068459812300477</v>
      </c>
      <c r="BI3166" s="3">
        <v>5.3804035894046143E-2</v>
      </c>
      <c r="BJ3166" s="3">
        <v>22.081889719784687</v>
      </c>
      <c r="BK3166" s="3">
        <v>0.61110915678265232</v>
      </c>
      <c r="BL3166" s="3">
        <v>66.874708221567758</v>
      </c>
      <c r="BM3166" s="3">
        <v>386.43815379621208</v>
      </c>
      <c r="BN3166" s="3">
        <v>1.3309253572468564E-2</v>
      </c>
    </row>
    <row r="3167" spans="1:66">
      <c r="A3167" s="1" t="s">
        <v>3847</v>
      </c>
      <c r="B3167" t="s">
        <v>3827</v>
      </c>
      <c r="C3167">
        <v>20190731</v>
      </c>
      <c r="D3167" t="s">
        <v>339</v>
      </c>
      <c r="E3167" s="1" t="s">
        <v>340</v>
      </c>
      <c r="F3167" s="2" t="s">
        <v>3846</v>
      </c>
      <c r="G3167" s="1">
        <v>2000</v>
      </c>
      <c r="H3167">
        <v>475</v>
      </c>
      <c r="K3167" s="2">
        <v>47</v>
      </c>
      <c r="L3167" s="2" t="s">
        <v>3858</v>
      </c>
      <c r="M3167" s="2">
        <v>11323</v>
      </c>
      <c r="N3167" s="2">
        <v>0</v>
      </c>
      <c r="O3167" s="3">
        <v>9.3455671705336343</v>
      </c>
      <c r="P3167" s="3">
        <v>8.9299224756606996E-2</v>
      </c>
      <c r="Q3167" s="3">
        <v>281.93928226295418</v>
      </c>
      <c r="R3167" s="3">
        <v>1.5084719573113559</v>
      </c>
      <c r="S3167" s="3">
        <v>1.5447628399707729</v>
      </c>
      <c r="T3167" s="3">
        <v>31.873208999633789</v>
      </c>
      <c r="U3167" s="2">
        <v>6</v>
      </c>
      <c r="V3167" s="3">
        <v>1.4200000166893005</v>
      </c>
      <c r="W3167" s="2">
        <v>1</v>
      </c>
      <c r="X3167" s="3">
        <v>2.8400000333786011</v>
      </c>
      <c r="Y3167" s="2">
        <v>28.441921234130859</v>
      </c>
      <c r="Z3167" s="2">
        <v>31.873208999633789</v>
      </c>
      <c r="AA3167" s="2">
        <v>27.971778869628906</v>
      </c>
      <c r="AB3167" s="2">
        <v>476.2813720703125</v>
      </c>
      <c r="AC3167" s="2">
        <v>464.25015258789063</v>
      </c>
      <c r="AD3167" s="2">
        <v>32.760936737060547</v>
      </c>
      <c r="AE3167" s="2">
        <v>34.50518798828125</v>
      </c>
      <c r="AF3167" s="2">
        <v>77.935752868652344</v>
      </c>
      <c r="AG3167" s="2">
        <v>82.085189819335938</v>
      </c>
      <c r="AH3167" s="2">
        <v>500.99038696289063</v>
      </c>
      <c r="AI3167" s="2">
        <v>2000.6722412109375</v>
      </c>
      <c r="AJ3167" s="2">
        <v>1.6720086336135864E-2</v>
      </c>
      <c r="AK3167" s="2">
        <v>92.628364562988281</v>
      </c>
      <c r="AL3167" s="2">
        <v>1.1155548095703125</v>
      </c>
      <c r="AM3167" s="2">
        <v>-0.88855826854705811</v>
      </c>
      <c r="AN3167" s="2">
        <v>0.66666668653488159</v>
      </c>
      <c r="AO3167" s="2">
        <v>-0.21956524252891541</v>
      </c>
      <c r="AP3167" s="2">
        <v>2.737391471862793</v>
      </c>
      <c r="AQ3167" s="2">
        <v>1</v>
      </c>
      <c r="AR3167" s="2">
        <v>0</v>
      </c>
      <c r="AS3167" s="2">
        <v>0.15999999642372131</v>
      </c>
      <c r="AT3167" s="2">
        <v>111115</v>
      </c>
      <c r="AU3167" s="3">
        <v>0.8349839782714843</v>
      </c>
      <c r="AV3167" s="3">
        <v>1.5084719573113558E-3</v>
      </c>
      <c r="AW3167" s="3">
        <v>305.02320899963377</v>
      </c>
      <c r="AX3167" s="3">
        <v>301.59192123413084</v>
      </c>
      <c r="AY3167" s="3">
        <v>320.10755143878851</v>
      </c>
      <c r="AZ3167" s="3">
        <v>2.4915774036266725</v>
      </c>
      <c r="BA3167" s="3">
        <v>4.7409219722637328</v>
      </c>
      <c r="BB3167" s="3">
        <v>51.182183714793481</v>
      </c>
      <c r="BC3167" s="3">
        <v>16.676995726512231</v>
      </c>
      <c r="BD3167" s="3">
        <v>30.157565116882324</v>
      </c>
      <c r="BE3167" s="3">
        <v>4.2991609968129039</v>
      </c>
      <c r="BF3167" s="3">
        <v>8.6576952008274866E-2</v>
      </c>
      <c r="BG3167" s="3">
        <v>3.1961591322929599</v>
      </c>
      <c r="BH3167" s="3">
        <v>1.103001864519944</v>
      </c>
      <c r="BI3167" s="3">
        <v>5.4348761933564325E-2</v>
      </c>
      <c r="BJ3167" s="3">
        <v>26.115574622080175</v>
      </c>
      <c r="BK3167" s="3">
        <v>0.60730035454232445</v>
      </c>
      <c r="BL3167" s="3">
        <v>66.995683664617147</v>
      </c>
      <c r="BM3167" s="3">
        <v>459.80771754143353</v>
      </c>
      <c r="BN3167" s="3">
        <v>1.3616836732782394E-2</v>
      </c>
    </row>
    <row r="3168" spans="1:66">
      <c r="A3168" s="1" t="s">
        <v>3847</v>
      </c>
      <c r="B3168" t="s">
        <v>3827</v>
      </c>
      <c r="C3168">
        <v>20190731</v>
      </c>
      <c r="D3168" t="s">
        <v>339</v>
      </c>
      <c r="E3168" s="1" t="s">
        <v>340</v>
      </c>
      <c r="F3168" s="2" t="s">
        <v>3846</v>
      </c>
      <c r="G3168" s="1">
        <v>2000</v>
      </c>
      <c r="H3168">
        <v>575</v>
      </c>
      <c r="K3168" s="2">
        <v>48</v>
      </c>
      <c r="L3168" s="2" t="s">
        <v>3859</v>
      </c>
      <c r="M3168" s="2">
        <v>11433.5</v>
      </c>
      <c r="N3168" s="2">
        <v>0</v>
      </c>
      <c r="O3168" s="3">
        <v>11.194391826088879</v>
      </c>
      <c r="P3168" s="3">
        <v>8.8586699338747021E-2</v>
      </c>
      <c r="Q3168" s="3">
        <v>340.73774609605181</v>
      </c>
      <c r="R3168" s="3">
        <v>1.4998899431710959</v>
      </c>
      <c r="S3168" s="3">
        <v>1.5478263295573629</v>
      </c>
      <c r="T3168" s="3">
        <v>31.891948699951172</v>
      </c>
      <c r="U3168" s="2">
        <v>6</v>
      </c>
      <c r="V3168" s="3">
        <v>1.4200000166893005</v>
      </c>
      <c r="W3168" s="2">
        <v>1</v>
      </c>
      <c r="X3168" s="3">
        <v>2.8400000333786011</v>
      </c>
      <c r="Y3168" s="2">
        <v>28.443506240844727</v>
      </c>
      <c r="Z3168" s="2">
        <v>31.891948699951172</v>
      </c>
      <c r="AA3168" s="2">
        <v>27.973094940185547</v>
      </c>
      <c r="AB3168" s="2">
        <v>575.2764892578125</v>
      </c>
      <c r="AC3168" s="2">
        <v>560.8626708984375</v>
      </c>
      <c r="AD3168" s="2">
        <v>32.793613433837891</v>
      </c>
      <c r="AE3168" s="2">
        <v>34.527854919433594</v>
      </c>
      <c r="AF3168" s="2">
        <v>78.003196716308594</v>
      </c>
      <c r="AG3168" s="2">
        <v>82.128273010253906</v>
      </c>
      <c r="AH3168" s="2">
        <v>501.00357055664063</v>
      </c>
      <c r="AI3168" s="2">
        <v>2000.1905517578125</v>
      </c>
      <c r="AJ3168" s="2">
        <v>0.16719813644886017</v>
      </c>
      <c r="AK3168" s="2">
        <v>92.624671936035156</v>
      </c>
      <c r="AL3168" s="2">
        <v>0.3501129150390625</v>
      </c>
      <c r="AM3168" s="2">
        <v>-0.88727271556854248</v>
      </c>
      <c r="AN3168" s="2">
        <v>1</v>
      </c>
      <c r="AO3168" s="2">
        <v>-0.21956524252891541</v>
      </c>
      <c r="AP3168" s="2">
        <v>2.737391471862793</v>
      </c>
      <c r="AQ3168" s="2">
        <v>1</v>
      </c>
      <c r="AR3168" s="2">
        <v>0</v>
      </c>
      <c r="AS3168" s="2">
        <v>0.15999999642372131</v>
      </c>
      <c r="AT3168" s="2">
        <v>111115</v>
      </c>
      <c r="AU3168" s="3">
        <v>0.83500595092773433</v>
      </c>
      <c r="AV3168" s="3">
        <v>1.4998899431710958E-3</v>
      </c>
      <c r="AW3168" s="3">
        <v>305.04194869995115</v>
      </c>
      <c r="AX3168" s="3">
        <v>301.5935062408447</v>
      </c>
      <c r="AY3168" s="3">
        <v>320.03048112801116</v>
      </c>
      <c r="AZ3168" s="3">
        <v>2.4925786502160752</v>
      </c>
      <c r="BA3168" s="3">
        <v>4.7459575641249172</v>
      </c>
      <c r="BB3168" s="3">
        <v>51.238589729120832</v>
      </c>
      <c r="BC3168" s="3">
        <v>16.710734809687239</v>
      </c>
      <c r="BD3168" s="3">
        <v>30.167727470397949</v>
      </c>
      <c r="BE3168" s="3">
        <v>4.301668212208436</v>
      </c>
      <c r="BF3168" s="3">
        <v>8.5907043922684959E-2</v>
      </c>
      <c r="BG3168" s="3">
        <v>3.1981312345675543</v>
      </c>
      <c r="BH3168" s="3">
        <v>1.1035369776408817</v>
      </c>
      <c r="BI3168" s="3">
        <v>5.3926389916316639E-2</v>
      </c>
      <c r="BJ3168" s="3">
        <v>31.560721948370844</v>
      </c>
      <c r="BK3168" s="3">
        <v>0.60752437945322535</v>
      </c>
      <c r="BL3168" s="3">
        <v>66.955916971674569</v>
      </c>
      <c r="BM3168" s="3">
        <v>555.54139315632369</v>
      </c>
      <c r="BN3168" s="3">
        <v>1.3491897793565296E-2</v>
      </c>
    </row>
    <row r="3169" spans="1:66">
      <c r="A3169" s="1" t="s">
        <v>3847</v>
      </c>
      <c r="B3169" t="s">
        <v>3827</v>
      </c>
      <c r="C3169">
        <v>20190731</v>
      </c>
      <c r="D3169" t="s">
        <v>339</v>
      </c>
      <c r="E3169" s="1" t="s">
        <v>340</v>
      </c>
      <c r="F3169" s="2" t="s">
        <v>3846</v>
      </c>
      <c r="G3169" s="1">
        <v>2000</v>
      </c>
      <c r="H3169">
        <v>675</v>
      </c>
      <c r="K3169" s="2">
        <v>49</v>
      </c>
      <c r="L3169" s="2" t="s">
        <v>1256</v>
      </c>
      <c r="M3169" s="2">
        <v>11542.5</v>
      </c>
      <c r="N3169" s="2">
        <v>0</v>
      </c>
      <c r="O3169" s="3">
        <v>12.838677742563439</v>
      </c>
      <c r="P3169" s="3">
        <v>8.7858912286743848E-2</v>
      </c>
      <c r="Q3169" s="3">
        <v>404.07888786459779</v>
      </c>
      <c r="R3169" s="3">
        <v>1.4845440590335768</v>
      </c>
      <c r="S3169" s="3">
        <v>1.5442172994202239</v>
      </c>
      <c r="T3169" s="3">
        <v>31.892583847045898</v>
      </c>
      <c r="U3169" s="2">
        <v>6</v>
      </c>
      <c r="V3169" s="3">
        <v>1.4200000166893005</v>
      </c>
      <c r="W3169" s="2">
        <v>1</v>
      </c>
      <c r="X3169" s="3">
        <v>2.8400000333786011</v>
      </c>
      <c r="Y3169" s="2">
        <v>28.44915771484375</v>
      </c>
      <c r="Z3169" s="2">
        <v>31.892583847045898</v>
      </c>
      <c r="AA3169" s="2">
        <v>27.972700119018555</v>
      </c>
      <c r="AB3169" s="2">
        <v>675.37274169921875</v>
      </c>
      <c r="AC3169" s="2">
        <v>658.82598876953125</v>
      </c>
      <c r="AD3169" s="2">
        <v>32.85321044921875</v>
      </c>
      <c r="AE3169" s="2">
        <v>34.569622039794922</v>
      </c>
      <c r="AF3169" s="2">
        <v>78.11712646484375</v>
      </c>
      <c r="AG3169" s="2">
        <v>82.198341369628906</v>
      </c>
      <c r="AH3169" s="2">
        <v>501.007080078125</v>
      </c>
      <c r="AI3169" s="2">
        <v>1999.6966552734375</v>
      </c>
      <c r="AJ3169" s="2">
        <v>0.12181762605905533</v>
      </c>
      <c r="AK3169" s="2">
        <v>92.622100830078125</v>
      </c>
      <c r="AL3169" s="2">
        <v>-0.3464202880859375</v>
      </c>
      <c r="AM3169" s="2">
        <v>-0.87502372264862061</v>
      </c>
      <c r="AN3169" s="2">
        <v>1</v>
      </c>
      <c r="AO3169" s="2">
        <v>-0.21956524252891541</v>
      </c>
      <c r="AP3169" s="2">
        <v>2.737391471862793</v>
      </c>
      <c r="AQ3169" s="2">
        <v>1</v>
      </c>
      <c r="AR3169" s="2">
        <v>0</v>
      </c>
      <c r="AS3169" s="2">
        <v>0.15999999642372131</v>
      </c>
      <c r="AT3169" s="2">
        <v>111115</v>
      </c>
      <c r="AU3169" s="3">
        <v>0.83501180013020815</v>
      </c>
      <c r="AV3169" s="3">
        <v>1.4845440590335768E-3</v>
      </c>
      <c r="AW3169" s="3">
        <v>305.04258384704588</v>
      </c>
      <c r="AX3169" s="3">
        <v>301.59915771484373</v>
      </c>
      <c r="AY3169" s="3">
        <v>319.95145769227747</v>
      </c>
      <c r="AZ3169" s="3">
        <v>2.5002832302863678</v>
      </c>
      <c r="BA3169" s="3">
        <v>4.7461283176478002</v>
      </c>
      <c r="BB3169" s="3">
        <v>51.241855616673092</v>
      </c>
      <c r="BC3169" s="3">
        <v>16.67223357687817</v>
      </c>
      <c r="BD3169" s="3">
        <v>30.170870780944824</v>
      </c>
      <c r="BE3169" s="3">
        <v>4.3024439752338557</v>
      </c>
      <c r="BF3169" s="3">
        <v>8.5222450417691761E-2</v>
      </c>
      <c r="BG3169" s="3">
        <v>3.2019110182275763</v>
      </c>
      <c r="BH3169" s="3">
        <v>1.1005329570062794</v>
      </c>
      <c r="BI3169" s="3">
        <v>5.3494788573124945E-2</v>
      </c>
      <c r="BJ3169" s="3">
        <v>37.426635495100605</v>
      </c>
      <c r="BK3169" s="3">
        <v>0.61333173668404206</v>
      </c>
      <c r="BL3169" s="3">
        <v>67.025180981705262</v>
      </c>
      <c r="BM3169" s="3">
        <v>652.72309625236414</v>
      </c>
      <c r="BN3169" s="3">
        <v>1.3183457184245283E-2</v>
      </c>
    </row>
    <row r="3170" spans="1:66">
      <c r="A3170" s="1" t="s">
        <v>3847</v>
      </c>
      <c r="B3170" t="s">
        <v>3827</v>
      </c>
      <c r="C3170">
        <v>20190731</v>
      </c>
      <c r="D3170" t="s">
        <v>339</v>
      </c>
      <c r="E3170" s="1" t="s">
        <v>340</v>
      </c>
      <c r="F3170" s="2" t="s">
        <v>3846</v>
      </c>
      <c r="G3170" s="1">
        <v>2000</v>
      </c>
      <c r="H3170">
        <v>800</v>
      </c>
      <c r="K3170" s="2">
        <v>50</v>
      </c>
      <c r="L3170" s="2" t="s">
        <v>3860</v>
      </c>
      <c r="M3170" s="2">
        <v>11636</v>
      </c>
      <c r="N3170" s="2">
        <v>0</v>
      </c>
      <c r="O3170" s="3">
        <v>14.482961577783149</v>
      </c>
      <c r="P3170" s="3">
        <v>8.5709655990727454E-2</v>
      </c>
      <c r="Q3170" s="3">
        <v>485.86860863602919</v>
      </c>
      <c r="R3170" s="3">
        <v>1.4596513077497768</v>
      </c>
      <c r="S3170" s="3">
        <v>1.5549079806730801</v>
      </c>
      <c r="T3170" s="3">
        <v>31.960771560668945</v>
      </c>
      <c r="U3170" s="2">
        <v>6</v>
      </c>
      <c r="V3170" s="3">
        <v>1.4200000166893005</v>
      </c>
      <c r="W3170" s="2">
        <v>1</v>
      </c>
      <c r="X3170" s="3">
        <v>2.8400000333786011</v>
      </c>
      <c r="Y3170" s="2">
        <v>28.46875</v>
      </c>
      <c r="Z3170" s="2">
        <v>31.960771560668945</v>
      </c>
      <c r="AA3170" s="2">
        <v>27.973909378051758</v>
      </c>
      <c r="AB3170" s="2">
        <v>799.63311767578125</v>
      </c>
      <c r="AC3170" s="2">
        <v>780.92327880859375</v>
      </c>
      <c r="AD3170" s="2">
        <v>32.967491149902344</v>
      </c>
      <c r="AE3170" s="2">
        <v>34.654983520507813</v>
      </c>
      <c r="AF3170" s="2">
        <v>78.293968200683594</v>
      </c>
      <c r="AG3170" s="2">
        <v>82.301567077636719</v>
      </c>
      <c r="AH3170" s="2">
        <v>501.00390625</v>
      </c>
      <c r="AI3170" s="2">
        <v>1998.7198486328125</v>
      </c>
      <c r="AJ3170" s="2">
        <v>2.8662361204624176E-2</v>
      </c>
      <c r="AK3170" s="2">
        <v>92.615341186523438</v>
      </c>
      <c r="AL3170" s="2">
        <v>-1.4160614013671875</v>
      </c>
      <c r="AM3170" s="2">
        <v>-0.87685859203338623</v>
      </c>
      <c r="AN3170" s="2">
        <v>1</v>
      </c>
      <c r="AO3170" s="2">
        <v>-0.21956524252891541</v>
      </c>
      <c r="AP3170" s="2">
        <v>2.737391471862793</v>
      </c>
      <c r="AQ3170" s="2">
        <v>1</v>
      </c>
      <c r="AR3170" s="2">
        <v>0</v>
      </c>
      <c r="AS3170" s="2">
        <v>0.15999999642372131</v>
      </c>
      <c r="AT3170" s="2">
        <v>111115</v>
      </c>
      <c r="AU3170" s="3">
        <v>0.83500651041666651</v>
      </c>
      <c r="AV3170" s="3">
        <v>1.4596513077497768E-3</v>
      </c>
      <c r="AW3170" s="3">
        <v>305.11077156066892</v>
      </c>
      <c r="AX3170" s="3">
        <v>301.61874999999998</v>
      </c>
      <c r="AY3170" s="3">
        <v>319.79516863327081</v>
      </c>
      <c r="AZ3170" s="3">
        <v>2.5040178642469662</v>
      </c>
      <c r="BA3170" s="3">
        <v>4.7644911032382584</v>
      </c>
      <c r="BB3170" s="3">
        <v>51.443864938561013</v>
      </c>
      <c r="BC3170" s="3">
        <v>16.788881418053201</v>
      </c>
      <c r="BD3170" s="3">
        <v>30.214760780334473</v>
      </c>
      <c r="BE3170" s="3">
        <v>4.3132886855203951</v>
      </c>
      <c r="BF3170" s="3">
        <v>8.319876259732574E-2</v>
      </c>
      <c r="BG3170" s="3">
        <v>3.2095831225651783</v>
      </c>
      <c r="BH3170" s="3">
        <v>1.1037055629552168</v>
      </c>
      <c r="BI3170" s="3">
        <v>5.2219132089485844E-2</v>
      </c>
      <c r="BJ3170" s="3">
        <v>44.998886960647276</v>
      </c>
      <c r="BK3170" s="3">
        <v>0.62217201333438132</v>
      </c>
      <c r="BL3170" s="3">
        <v>66.895595546082205</v>
      </c>
      <c r="BM3170" s="3">
        <v>774.03877250570213</v>
      </c>
      <c r="BN3170" s="3">
        <v>1.2516767562954256E-2</v>
      </c>
    </row>
    <row r="3171" spans="1:66">
      <c r="A3171" s="1" t="s">
        <v>3847</v>
      </c>
      <c r="B3171" t="s">
        <v>3827</v>
      </c>
      <c r="C3171">
        <v>20190731</v>
      </c>
      <c r="D3171" t="s">
        <v>339</v>
      </c>
      <c r="E3171" s="1" t="s">
        <v>340</v>
      </c>
      <c r="F3171" s="2" t="s">
        <v>3846</v>
      </c>
      <c r="G3171" s="1">
        <v>2000</v>
      </c>
      <c r="H3171">
        <v>1000</v>
      </c>
      <c r="K3171" s="2">
        <v>51</v>
      </c>
      <c r="L3171" s="2" t="s">
        <v>3861</v>
      </c>
      <c r="M3171" s="2">
        <v>11751.5</v>
      </c>
      <c r="N3171" s="2">
        <v>0</v>
      </c>
      <c r="O3171" s="3">
        <v>16.920447901805993</v>
      </c>
      <c r="P3171" s="3">
        <v>8.2067170939999906E-2</v>
      </c>
      <c r="Q3171" s="3">
        <v>617.27500060802618</v>
      </c>
      <c r="R3171" s="3">
        <v>1.4236040247322219</v>
      </c>
      <c r="S3171" s="3">
        <v>1.5813153915412013</v>
      </c>
      <c r="T3171" s="3">
        <v>32.096527099609375</v>
      </c>
      <c r="U3171" s="2">
        <v>6</v>
      </c>
      <c r="V3171" s="3">
        <v>1.4200000166893005</v>
      </c>
      <c r="W3171" s="2">
        <v>1</v>
      </c>
      <c r="X3171" s="3">
        <v>2.8400000333786011</v>
      </c>
      <c r="Y3171" s="2">
        <v>28.494356155395508</v>
      </c>
      <c r="Z3171" s="2">
        <v>32.096527099609375</v>
      </c>
      <c r="AA3171" s="2">
        <v>27.972213745117188</v>
      </c>
      <c r="AB3171" s="2">
        <v>999.940673828125</v>
      </c>
      <c r="AC3171" s="2">
        <v>978.0084228515625</v>
      </c>
      <c r="AD3171" s="2">
        <v>33.123191833496094</v>
      </c>
      <c r="AE3171" s="2">
        <v>34.768890380859375</v>
      </c>
      <c r="AF3171" s="2">
        <v>78.541595458984375</v>
      </c>
      <c r="AG3171" s="2">
        <v>82.443870544433594</v>
      </c>
      <c r="AH3171" s="2">
        <v>500.98126220703125</v>
      </c>
      <c r="AI3171" s="2">
        <v>1999.6805419921875</v>
      </c>
      <c r="AJ3171" s="2">
        <v>0.23049347102642059</v>
      </c>
      <c r="AK3171" s="2">
        <v>92.609184265136719</v>
      </c>
      <c r="AL3171" s="2">
        <v>-3.4147796630859375</v>
      </c>
      <c r="AM3171" s="2">
        <v>-0.88929831981658936</v>
      </c>
      <c r="AN3171" s="2">
        <v>1</v>
      </c>
      <c r="AO3171" s="2">
        <v>-0.21956524252891541</v>
      </c>
      <c r="AP3171" s="2">
        <v>2.737391471862793</v>
      </c>
      <c r="AQ3171" s="2">
        <v>1</v>
      </c>
      <c r="AR3171" s="2">
        <v>0</v>
      </c>
      <c r="AS3171" s="2">
        <v>0.15999999642372131</v>
      </c>
      <c r="AT3171" s="2">
        <v>111115</v>
      </c>
      <c r="AU3171" s="3">
        <v>0.8349687703450519</v>
      </c>
      <c r="AV3171" s="3">
        <v>1.4236040247322219E-3</v>
      </c>
      <c r="AW3171" s="3">
        <v>305.24652709960935</v>
      </c>
      <c r="AX3171" s="3">
        <v>301.64435615539549</v>
      </c>
      <c r="AY3171" s="3">
        <v>319.9488795673351</v>
      </c>
      <c r="AZ3171" s="3">
        <v>2.5080365424437536</v>
      </c>
      <c r="BA3171" s="3">
        <v>4.8012339675165467</v>
      </c>
      <c r="BB3171" s="3">
        <v>51.844036912913396</v>
      </c>
      <c r="BC3171" s="3">
        <v>17.075146532054021</v>
      </c>
      <c r="BD3171" s="3">
        <v>30.295441627502441</v>
      </c>
      <c r="BE3171" s="3">
        <v>4.3332861387970452</v>
      </c>
      <c r="BF3171" s="3">
        <v>7.9762288788028421E-2</v>
      </c>
      <c r="BG3171" s="3">
        <v>3.2199185759753455</v>
      </c>
      <c r="BH3171" s="3">
        <v>1.1133675628216997</v>
      </c>
      <c r="BI3171" s="3">
        <v>5.0053509709807209E-2</v>
      </c>
      <c r="BJ3171" s="3">
        <v>57.165334273571077</v>
      </c>
      <c r="BK3171" s="3">
        <v>0.63115509660770397</v>
      </c>
      <c r="BL3171" s="3">
        <v>66.540385460010683</v>
      </c>
      <c r="BM3171" s="3">
        <v>969.96525228854546</v>
      </c>
      <c r="BN3171" s="3">
        <v>1.1607561434657134E-2</v>
      </c>
    </row>
    <row r="3172" spans="1:66">
      <c r="A3172" s="1" t="s">
        <v>3847</v>
      </c>
      <c r="B3172" t="s">
        <v>3827</v>
      </c>
      <c r="C3172">
        <v>20190731</v>
      </c>
      <c r="D3172" t="s">
        <v>339</v>
      </c>
      <c r="E3172" s="1" t="s">
        <v>340</v>
      </c>
      <c r="F3172" s="2" t="s">
        <v>3846</v>
      </c>
      <c r="G3172" s="1">
        <v>2000</v>
      </c>
      <c r="H3172">
        <v>1400</v>
      </c>
      <c r="K3172" s="2">
        <v>52</v>
      </c>
      <c r="L3172" s="2" t="s">
        <v>3862</v>
      </c>
      <c r="M3172" s="2">
        <v>11846.5</v>
      </c>
      <c r="N3172" s="2">
        <v>0</v>
      </c>
      <c r="O3172" s="3">
        <v>20.342871715434402</v>
      </c>
      <c r="P3172" s="3">
        <v>8.1164085429910257E-2</v>
      </c>
      <c r="Q3172" s="3">
        <v>931.22792765915119</v>
      </c>
      <c r="R3172" s="3">
        <v>1.4038220195952411</v>
      </c>
      <c r="S3172" s="3">
        <v>1.5759918670402899</v>
      </c>
      <c r="T3172" s="3">
        <v>32.111618041992188</v>
      </c>
      <c r="U3172" s="2">
        <v>6</v>
      </c>
      <c r="V3172" s="3">
        <v>1.4200000166893005</v>
      </c>
      <c r="W3172" s="2">
        <v>1</v>
      </c>
      <c r="X3172" s="3">
        <v>2.8400000333786011</v>
      </c>
      <c r="Y3172" s="2">
        <v>28.517755508422852</v>
      </c>
      <c r="Z3172" s="2">
        <v>32.111618041992188</v>
      </c>
      <c r="AA3172" s="2">
        <v>27.97210693359375</v>
      </c>
      <c r="AB3172" s="2">
        <v>1401.42578125</v>
      </c>
      <c r="AC3172" s="2">
        <v>1374.751708984375</v>
      </c>
      <c r="AD3172" s="2">
        <v>33.250003814697266</v>
      </c>
      <c r="AE3172" s="2">
        <v>34.872604370117188</v>
      </c>
      <c r="AF3172" s="2">
        <v>78.730789184570313</v>
      </c>
      <c r="AG3172" s="2">
        <v>82.572853088378906</v>
      </c>
      <c r="AH3172" s="2">
        <v>500.99838256835938</v>
      </c>
      <c r="AI3172" s="2">
        <v>1999.6785888671875</v>
      </c>
      <c r="AJ3172" s="2">
        <v>4.8964690417051315E-2</v>
      </c>
      <c r="AK3172" s="2">
        <v>92.603973388671875</v>
      </c>
      <c r="AL3172" s="2">
        <v>-7.9714202880859375</v>
      </c>
      <c r="AM3172" s="2">
        <v>-0.87975013256072998</v>
      </c>
      <c r="AN3172" s="2">
        <v>1</v>
      </c>
      <c r="AO3172" s="2">
        <v>-0.21956524252891541</v>
      </c>
      <c r="AP3172" s="2">
        <v>2.737391471862793</v>
      </c>
      <c r="AQ3172" s="2">
        <v>1</v>
      </c>
      <c r="AR3172" s="2">
        <v>0</v>
      </c>
      <c r="AS3172" s="2">
        <v>0.15999999642372131</v>
      </c>
      <c r="AT3172" s="2">
        <v>111115</v>
      </c>
      <c r="AU3172" s="3">
        <v>0.83499730428059893</v>
      </c>
      <c r="AV3172" s="3">
        <v>1.4038220195952411E-3</v>
      </c>
      <c r="AW3172" s="3">
        <v>305.26161804199216</v>
      </c>
      <c r="AX3172" s="3">
        <v>301.66775550842283</v>
      </c>
      <c r="AY3172" s="3">
        <v>319.94856706734208</v>
      </c>
      <c r="AZ3172" s="3">
        <v>2.5192902036497529</v>
      </c>
      <c r="BA3172" s="3">
        <v>4.8053335941243045</v>
      </c>
      <c r="BB3172" s="3">
        <v>51.891224731315205</v>
      </c>
      <c r="BC3172" s="3">
        <v>17.018620361198018</v>
      </c>
      <c r="BD3172" s="3">
        <v>30.31468677520752</v>
      </c>
      <c r="BE3172" s="3">
        <v>4.3380681330147191</v>
      </c>
      <c r="BF3172" s="3">
        <v>7.8908954086464644E-2</v>
      </c>
      <c r="BG3172" s="3">
        <v>3.2293417270840146</v>
      </c>
      <c r="BH3172" s="3">
        <v>1.1087264059307045</v>
      </c>
      <c r="BI3172" s="3">
        <v>4.9515866195819304E-2</v>
      </c>
      <c r="BJ3172" s="3">
        <v>86.235406231736093</v>
      </c>
      <c r="BK3172" s="3">
        <v>0.67737899256522049</v>
      </c>
      <c r="BL3172" s="3">
        <v>66.66854823590694</v>
      </c>
      <c r="BM3172" s="3">
        <v>1365.0816820501973</v>
      </c>
      <c r="BN3172" s="3">
        <v>9.9351543724504662E-3</v>
      </c>
    </row>
    <row r="3173" spans="1:66">
      <c r="A3173" s="1" t="s">
        <v>3847</v>
      </c>
      <c r="B3173" t="s">
        <v>3827</v>
      </c>
      <c r="C3173">
        <v>20190731</v>
      </c>
      <c r="D3173" t="s">
        <v>339</v>
      </c>
      <c r="E3173" s="1" t="s">
        <v>340</v>
      </c>
      <c r="F3173" s="2" t="s">
        <v>3846</v>
      </c>
      <c r="G3173" s="1">
        <v>2000</v>
      </c>
      <c r="H3173">
        <v>1800</v>
      </c>
      <c r="K3173" s="2">
        <v>53</v>
      </c>
      <c r="L3173" s="2" t="s">
        <v>3863</v>
      </c>
      <c r="M3173" s="2">
        <v>11973</v>
      </c>
      <c r="N3173" s="2">
        <v>0</v>
      </c>
      <c r="O3173" s="3">
        <v>22.331046927192862</v>
      </c>
      <c r="P3173" s="3">
        <v>7.7743432542348681E-2</v>
      </c>
      <c r="Q3173" s="3">
        <v>1256.2582047216592</v>
      </c>
      <c r="R3173" s="3">
        <v>1.3638609525367709</v>
      </c>
      <c r="S3173" s="3">
        <v>1.5960898187688848</v>
      </c>
      <c r="T3173" s="3">
        <v>32.239891052246094</v>
      </c>
      <c r="U3173" s="2">
        <v>6</v>
      </c>
      <c r="V3173" s="3">
        <v>1.4200000166893005</v>
      </c>
      <c r="W3173" s="2">
        <v>1</v>
      </c>
      <c r="X3173" s="3">
        <v>2.8400000333786011</v>
      </c>
      <c r="Y3173" s="2">
        <v>28.545270919799805</v>
      </c>
      <c r="Z3173" s="2">
        <v>32.239891052246094</v>
      </c>
      <c r="AA3173" s="2">
        <v>27.971305847167969</v>
      </c>
      <c r="AB3173" s="2">
        <v>1799.716552734375</v>
      </c>
      <c r="AC3173" s="2">
        <v>1770.083740234375</v>
      </c>
      <c r="AD3173" s="2">
        <v>33.459014892578125</v>
      </c>
      <c r="AE3173" s="2">
        <v>35.035041809082031</v>
      </c>
      <c r="AF3173" s="2">
        <v>79.095062255859375</v>
      </c>
      <c r="AG3173" s="2">
        <v>82.820693969726563</v>
      </c>
      <c r="AH3173" s="2">
        <v>501.036376953125</v>
      </c>
      <c r="AI3173" s="2">
        <v>1999.9466552734375</v>
      </c>
      <c r="AJ3173" s="2">
        <v>0.19227598607540131</v>
      </c>
      <c r="AK3173" s="2">
        <v>92.599113464355469</v>
      </c>
      <c r="AL3173" s="2">
        <v>-13.220932006835938</v>
      </c>
      <c r="AM3173" s="2">
        <v>-0.88245093822479248</v>
      </c>
      <c r="AN3173" s="2">
        <v>1</v>
      </c>
      <c r="AO3173" s="2">
        <v>-0.21956524252891541</v>
      </c>
      <c r="AP3173" s="2">
        <v>2.737391471862793</v>
      </c>
      <c r="AQ3173" s="2">
        <v>1</v>
      </c>
      <c r="AR3173" s="2">
        <v>0</v>
      </c>
      <c r="AS3173" s="2">
        <v>0.15999999642372131</v>
      </c>
      <c r="AT3173" s="2">
        <v>111115</v>
      </c>
      <c r="AU3173" s="3">
        <v>0.83506062825520833</v>
      </c>
      <c r="AV3173" s="3">
        <v>1.3638609525367708E-3</v>
      </c>
      <c r="AW3173" s="3">
        <v>305.38989105224607</v>
      </c>
      <c r="AX3173" s="3">
        <v>301.69527091979978</v>
      </c>
      <c r="AY3173" s="3">
        <v>319.9914576913834</v>
      </c>
      <c r="AZ3173" s="3">
        <v>2.5253708067712983</v>
      </c>
      <c r="BA3173" s="3">
        <v>4.8403036304765097</v>
      </c>
      <c r="BB3173" s="3">
        <v>52.271597960165209</v>
      </c>
      <c r="BC3173" s="3">
        <v>17.236556151083178</v>
      </c>
      <c r="BD3173" s="3">
        <v>30.392580986022949</v>
      </c>
      <c r="BE3173" s="3">
        <v>4.357470126374559</v>
      </c>
      <c r="BF3173" s="3">
        <v>7.5671954575193337E-2</v>
      </c>
      <c r="BG3173" s="3">
        <v>3.2442138117076249</v>
      </c>
      <c r="BH3173" s="3">
        <v>1.1132563146669341</v>
      </c>
      <c r="BI3173" s="3">
        <v>4.7476818579531274E-2</v>
      </c>
      <c r="BJ3173" s="3">
        <v>116.32839603954844</v>
      </c>
      <c r="BK3173" s="3">
        <v>0.70971682082979837</v>
      </c>
      <c r="BL3173" s="3">
        <v>66.438558414928821</v>
      </c>
      <c r="BM3173" s="3">
        <v>1759.4686300240255</v>
      </c>
      <c r="BN3173" s="3">
        <v>8.4323331511659896E-3</v>
      </c>
    </row>
    <row r="3174" spans="1:66">
      <c r="A3174" s="1" t="s">
        <v>3847</v>
      </c>
      <c r="B3174" t="s">
        <v>3827</v>
      </c>
      <c r="C3174">
        <v>20190731</v>
      </c>
      <c r="D3174" t="s">
        <v>339</v>
      </c>
      <c r="E3174" s="1" t="s">
        <v>340</v>
      </c>
      <c r="F3174" s="2" t="s">
        <v>3846</v>
      </c>
      <c r="G3174" s="1">
        <v>2000</v>
      </c>
      <c r="H3174">
        <v>400</v>
      </c>
      <c r="K3174" s="2">
        <v>54</v>
      </c>
      <c r="L3174" s="2" t="s">
        <v>3864</v>
      </c>
      <c r="M3174" s="2">
        <v>12088</v>
      </c>
      <c r="N3174" s="2">
        <v>0</v>
      </c>
      <c r="O3174" s="3">
        <v>6.9977921107049177</v>
      </c>
      <c r="P3174" s="3">
        <v>7.5121432363088159E-2</v>
      </c>
      <c r="Q3174" s="3">
        <v>228.67220949250967</v>
      </c>
      <c r="R3174" s="3">
        <v>1.3375503840295566</v>
      </c>
      <c r="S3174" s="3">
        <v>1.6179837311928669</v>
      </c>
      <c r="T3174" s="3">
        <v>32.36712646484375</v>
      </c>
      <c r="U3174" s="2">
        <v>6</v>
      </c>
      <c r="V3174" s="3">
        <v>1.4200000166893005</v>
      </c>
      <c r="W3174" s="2">
        <v>1</v>
      </c>
      <c r="X3174" s="3">
        <v>2.8400000333786011</v>
      </c>
      <c r="Y3174" s="2">
        <v>28.573495864868164</v>
      </c>
      <c r="Z3174" s="2">
        <v>32.36712646484375</v>
      </c>
      <c r="AA3174" s="2">
        <v>27.97174072265625</v>
      </c>
      <c r="AB3174" s="2">
        <v>399.11172485351563</v>
      </c>
      <c r="AC3174" s="2">
        <v>390.10641479492188</v>
      </c>
      <c r="AD3174" s="2">
        <v>33.631252288818359</v>
      </c>
      <c r="AE3174" s="2">
        <v>35.176731109619141</v>
      </c>
      <c r="AF3174" s="2">
        <v>79.369415283203125</v>
      </c>
      <c r="AG3174" s="2">
        <v>83.016731262207031</v>
      </c>
      <c r="AH3174" s="2">
        <v>501.00967407226563</v>
      </c>
      <c r="AI3174" s="2">
        <v>1998.8699951171875</v>
      </c>
      <c r="AJ3174" s="2">
        <v>0.15644793212413788</v>
      </c>
      <c r="AK3174" s="2">
        <v>92.596031188964844</v>
      </c>
      <c r="AL3174" s="2">
        <v>1.8661651611328125</v>
      </c>
      <c r="AM3174" s="2">
        <v>-0.93796241283416748</v>
      </c>
      <c r="AN3174" s="2">
        <v>1</v>
      </c>
      <c r="AO3174" s="2">
        <v>-0.21956524252891541</v>
      </c>
      <c r="AP3174" s="2">
        <v>2.737391471862793</v>
      </c>
      <c r="AQ3174" s="2">
        <v>1</v>
      </c>
      <c r="AR3174" s="2">
        <v>0</v>
      </c>
      <c r="AS3174" s="2">
        <v>0.15999999642372131</v>
      </c>
      <c r="AT3174" s="2">
        <v>111115</v>
      </c>
      <c r="AU3174" s="3">
        <v>0.83501612345377596</v>
      </c>
      <c r="AV3174" s="3">
        <v>1.3375503840295567E-3</v>
      </c>
      <c r="AW3174" s="3">
        <v>305.51712646484373</v>
      </c>
      <c r="AX3174" s="3">
        <v>301.72349586486814</v>
      </c>
      <c r="AY3174" s="3">
        <v>319.81919207023384</v>
      </c>
      <c r="AZ3174" s="3">
        <v>2.5220960587561652</v>
      </c>
      <c r="BA3174" s="3">
        <v>4.8752094221449909</v>
      </c>
      <c r="BB3174" s="3">
        <v>52.65030649311452</v>
      </c>
      <c r="BC3174" s="3">
        <v>17.47357538349538</v>
      </c>
      <c r="BD3174" s="3">
        <v>30.470311164855957</v>
      </c>
      <c r="BE3174" s="3">
        <v>4.3769065888834184</v>
      </c>
      <c r="BF3174" s="3">
        <v>7.3185585206597126E-2</v>
      </c>
      <c r="BG3174" s="3">
        <v>3.257225690952124</v>
      </c>
      <c r="BH3174" s="3">
        <v>1.1196808979312944</v>
      </c>
      <c r="BI3174" s="3">
        <v>4.5911062591061889E-2</v>
      </c>
      <c r="BJ3174" s="3">
        <v>21.174139042217927</v>
      </c>
      <c r="BK3174" s="3">
        <v>0.58617905479129884</v>
      </c>
      <c r="BL3174" s="3">
        <v>66.182197261314627</v>
      </c>
      <c r="BM3174" s="3">
        <v>386.77999957012588</v>
      </c>
      <c r="BN3174" s="3">
        <v>1.1973971207897878E-2</v>
      </c>
    </row>
    <row r="3175" spans="1:66">
      <c r="A3175" s="1"/>
      <c r="C3175"/>
      <c r="E3175" s="1"/>
      <c r="F3175" s="2"/>
      <c r="G3175" s="1"/>
      <c r="K3175" s="2"/>
      <c r="L3175" s="2"/>
      <c r="M3175" s="2"/>
      <c r="N3175" s="2"/>
      <c r="O3175" s="3"/>
      <c r="P3175" s="3"/>
      <c r="Q3175" s="3"/>
      <c r="R3175" s="3"/>
      <c r="S3175" s="3"/>
      <c r="T3175" s="3"/>
      <c r="U3175" s="2"/>
      <c r="V3175" s="3"/>
      <c r="W3175" s="2"/>
      <c r="X3175" s="3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</row>
    <row r="3176" spans="1:66">
      <c r="A3176" s="1" t="s">
        <v>3866</v>
      </c>
      <c r="B3176" t="s">
        <v>3827</v>
      </c>
      <c r="C3176">
        <v>20190731</v>
      </c>
      <c r="D3176" t="s">
        <v>339</v>
      </c>
      <c r="E3176" s="1" t="s">
        <v>340</v>
      </c>
      <c r="F3176" s="2" t="s">
        <v>3865</v>
      </c>
      <c r="G3176" s="1">
        <v>2000</v>
      </c>
      <c r="H3176">
        <v>400</v>
      </c>
      <c r="K3176" s="2">
        <v>55</v>
      </c>
      <c r="L3176" s="2" t="s">
        <v>3867</v>
      </c>
      <c r="M3176" s="2">
        <v>15877.5</v>
      </c>
      <c r="N3176" s="2">
        <v>0</v>
      </c>
      <c r="O3176" s="3">
        <v>5.8814425521000286</v>
      </c>
      <c r="P3176" s="3">
        <v>7.0190511679489032E-2</v>
      </c>
      <c r="Q3176" s="3">
        <v>246.27286698692106</v>
      </c>
      <c r="R3176" s="3">
        <v>1.2828592208854888</v>
      </c>
      <c r="S3176" s="3">
        <v>1.6544066554272372</v>
      </c>
      <c r="T3176" s="3">
        <v>32.789012908935547</v>
      </c>
      <c r="U3176" s="2">
        <v>6</v>
      </c>
      <c r="V3176" s="3">
        <v>1.4200000166893005</v>
      </c>
      <c r="W3176" s="2">
        <v>1</v>
      </c>
      <c r="X3176" s="3">
        <v>2.8400000333786011</v>
      </c>
      <c r="Y3176" s="2">
        <v>29.405881881713867</v>
      </c>
      <c r="Z3176" s="2">
        <v>32.789012908935547</v>
      </c>
      <c r="AA3176" s="2">
        <v>28.945039749145508</v>
      </c>
      <c r="AB3176" s="2">
        <v>400.36599731445313</v>
      </c>
      <c r="AC3176" s="2">
        <v>392.71884155273438</v>
      </c>
      <c r="AD3176" s="2">
        <v>34.606208801269531</v>
      </c>
      <c r="AE3176" s="2">
        <v>36.087154388427734</v>
      </c>
      <c r="AF3176" s="2">
        <v>77.750015258789063</v>
      </c>
      <c r="AG3176" s="2">
        <v>81.0772705078125</v>
      </c>
      <c r="AH3176" s="2">
        <v>500.98983764648438</v>
      </c>
      <c r="AI3176" s="2">
        <v>2001.0189208984375</v>
      </c>
      <c r="AJ3176" s="2">
        <v>0.11822965741157532</v>
      </c>
      <c r="AK3176" s="2">
        <v>92.501495361328125</v>
      </c>
      <c r="AL3176" s="2">
        <v>0.9192047119140625</v>
      </c>
      <c r="AM3176" s="2">
        <v>-0.91415107250213623</v>
      </c>
      <c r="AN3176" s="2">
        <v>1</v>
      </c>
      <c r="AO3176" s="2">
        <v>-0.21956524252891541</v>
      </c>
      <c r="AP3176" s="2">
        <v>2.737391471862793</v>
      </c>
      <c r="AQ3176" s="2">
        <v>1</v>
      </c>
      <c r="AR3176" s="2">
        <v>0</v>
      </c>
      <c r="AS3176" s="2">
        <v>0.15999999642372131</v>
      </c>
      <c r="AT3176" s="2">
        <v>111115</v>
      </c>
      <c r="AU3176" s="3">
        <v>0.83498306274414058</v>
      </c>
      <c r="AV3176" s="3">
        <v>1.2828592208854888E-3</v>
      </c>
      <c r="AW3176" s="3">
        <v>305.93901290893552</v>
      </c>
      <c r="AX3176" s="3">
        <v>302.55588188171384</v>
      </c>
      <c r="AY3176" s="3">
        <v>320.16302018754868</v>
      </c>
      <c r="AZ3176" s="3">
        <v>2.6079461606122325</v>
      </c>
      <c r="BA3176" s="3">
        <v>4.992522399691917</v>
      </c>
      <c r="BB3176" s="3">
        <v>53.972342611221485</v>
      </c>
      <c r="BC3176" s="3">
        <v>17.885188222793751</v>
      </c>
      <c r="BD3176" s="3">
        <v>31.097447395324707</v>
      </c>
      <c r="BE3176" s="3">
        <v>4.5365052264605241</v>
      </c>
      <c r="BF3176" s="3">
        <v>6.8497595750600895E-2</v>
      </c>
      <c r="BG3176" s="3">
        <v>3.3381157442646798</v>
      </c>
      <c r="BH3176" s="3">
        <v>1.1983894821958443</v>
      </c>
      <c r="BI3176" s="3">
        <v>4.2959943238026183E-2</v>
      </c>
      <c r="BJ3176" s="3">
        <v>22.78060846321166</v>
      </c>
      <c r="BK3176" s="3">
        <v>0.62709715177709768</v>
      </c>
      <c r="BL3176" s="3">
        <v>66.136696483037412</v>
      </c>
      <c r="BM3176" s="3">
        <v>389.92308544286936</v>
      </c>
      <c r="BN3176" s="3">
        <v>9.975792546595778E-3</v>
      </c>
    </row>
    <row r="3177" spans="1:66">
      <c r="A3177" s="1" t="s">
        <v>3866</v>
      </c>
      <c r="B3177" t="s">
        <v>3827</v>
      </c>
      <c r="C3177">
        <v>20190731</v>
      </c>
      <c r="D3177" t="s">
        <v>339</v>
      </c>
      <c r="E3177" s="1" t="s">
        <v>340</v>
      </c>
      <c r="F3177" s="2" t="s">
        <v>3865</v>
      </c>
      <c r="G3177" s="1">
        <v>2000</v>
      </c>
      <c r="H3177">
        <v>325</v>
      </c>
      <c r="K3177" s="2">
        <v>56</v>
      </c>
      <c r="L3177" s="2" t="s">
        <v>3868</v>
      </c>
      <c r="M3177" s="2">
        <v>15966</v>
      </c>
      <c r="N3177" s="2">
        <v>0</v>
      </c>
      <c r="O3177" s="3">
        <v>4.4759268327527995</v>
      </c>
      <c r="P3177" s="3">
        <v>7.2142116038724835E-2</v>
      </c>
      <c r="Q3177" s="3">
        <v>210.25195073981931</v>
      </c>
      <c r="R3177" s="3">
        <v>1.3213211444033495</v>
      </c>
      <c r="S3177" s="3">
        <v>1.6590581132661155</v>
      </c>
      <c r="T3177" s="3">
        <v>32.784904479980469</v>
      </c>
      <c r="U3177" s="2">
        <v>6</v>
      </c>
      <c r="V3177" s="3">
        <v>1.4200000166893005</v>
      </c>
      <c r="W3177" s="2">
        <v>1</v>
      </c>
      <c r="X3177" s="3">
        <v>2.8400000333786011</v>
      </c>
      <c r="Y3177" s="2">
        <v>29.403915405273438</v>
      </c>
      <c r="Z3177" s="2">
        <v>32.784904479980469</v>
      </c>
      <c r="AA3177" s="2">
        <v>28.944049835205078</v>
      </c>
      <c r="AB3177" s="2">
        <v>325.47909545898438</v>
      </c>
      <c r="AC3177" s="2">
        <v>319.61288452148438</v>
      </c>
      <c r="AD3177" s="2">
        <v>34.499584197998047</v>
      </c>
      <c r="AE3177" s="2">
        <v>36.025012969970703</v>
      </c>
      <c r="AF3177" s="2">
        <v>77.517921447753906</v>
      </c>
      <c r="AG3177" s="2">
        <v>80.945442199707031</v>
      </c>
      <c r="AH3177" s="2">
        <v>500.99508666992188</v>
      </c>
      <c r="AI3177" s="2">
        <v>2001.2381591796875</v>
      </c>
      <c r="AJ3177" s="2">
        <v>0.38215982913970947</v>
      </c>
      <c r="AK3177" s="2">
        <v>92.499900817871094</v>
      </c>
      <c r="AL3177" s="2">
        <v>1.5113372802734375</v>
      </c>
      <c r="AM3177" s="2">
        <v>-0.91008460521697998</v>
      </c>
      <c r="AN3177" s="2">
        <v>1</v>
      </c>
      <c r="AO3177" s="2">
        <v>-0.21956524252891541</v>
      </c>
      <c r="AP3177" s="2">
        <v>2.737391471862793</v>
      </c>
      <c r="AQ3177" s="2">
        <v>1</v>
      </c>
      <c r="AR3177" s="2">
        <v>0</v>
      </c>
      <c r="AS3177" s="2">
        <v>0.15999999642372131</v>
      </c>
      <c r="AT3177" s="2">
        <v>111115</v>
      </c>
      <c r="AU3177" s="3">
        <v>0.83499181111653631</v>
      </c>
      <c r="AV3177" s="3">
        <v>1.3213211444033494E-3</v>
      </c>
      <c r="AW3177" s="3">
        <v>305.93490447998045</v>
      </c>
      <c r="AX3177" s="3">
        <v>302.55391540527341</v>
      </c>
      <c r="AY3177" s="3">
        <v>320.19809831176462</v>
      </c>
      <c r="AZ3177" s="3">
        <v>2.5888130843310844</v>
      </c>
      <c r="BA3177" s="3">
        <v>4.9913682399509254</v>
      </c>
      <c r="BB3177" s="3">
        <v>53.960795588081183</v>
      </c>
      <c r="BC3177" s="3">
        <v>17.93578261811048</v>
      </c>
      <c r="BD3177" s="3">
        <v>31.094409942626953</v>
      </c>
      <c r="BE3177" s="3">
        <v>4.535720179384219</v>
      </c>
      <c r="BF3177" s="3">
        <v>7.0354948847182977E-2</v>
      </c>
      <c r="BG3177" s="3">
        <v>3.3323101266848099</v>
      </c>
      <c r="BH3177" s="3">
        <v>1.2034100526994091</v>
      </c>
      <c r="BI3177" s="3">
        <v>4.412899077508773E-2</v>
      </c>
      <c r="BJ3177" s="3">
        <v>19.448284590197204</v>
      </c>
      <c r="BK3177" s="3">
        <v>0.65783315042071211</v>
      </c>
      <c r="BL3177" s="3">
        <v>66.057708107165695</v>
      </c>
      <c r="BM3177" s="3">
        <v>317.48524327035813</v>
      </c>
      <c r="BN3177" s="3">
        <v>9.3128570380587531E-3</v>
      </c>
    </row>
    <row r="3178" spans="1:66">
      <c r="A3178" s="1" t="s">
        <v>3866</v>
      </c>
      <c r="B3178" t="s">
        <v>3827</v>
      </c>
      <c r="C3178">
        <v>20190731</v>
      </c>
      <c r="D3178" t="s">
        <v>339</v>
      </c>
      <c r="E3178" s="1" t="s">
        <v>340</v>
      </c>
      <c r="F3178" s="2" t="s">
        <v>3865</v>
      </c>
      <c r="G3178" s="1">
        <v>2000</v>
      </c>
      <c r="H3178">
        <v>250</v>
      </c>
      <c r="K3178" s="2">
        <v>57</v>
      </c>
      <c r="L3178" s="2" t="s">
        <v>3869</v>
      </c>
      <c r="M3178" s="2">
        <v>16055.5</v>
      </c>
      <c r="N3178" s="2">
        <v>0</v>
      </c>
      <c r="O3178" s="3">
        <v>3.2688021070414153</v>
      </c>
      <c r="P3178" s="3">
        <v>7.4331199232833878E-2</v>
      </c>
      <c r="Q3178" s="3">
        <v>167.62867571138</v>
      </c>
      <c r="R3178" s="3">
        <v>1.3501051205446264</v>
      </c>
      <c r="S3178" s="3">
        <v>1.6466663771097609</v>
      </c>
      <c r="T3178" s="3">
        <v>32.720203399658203</v>
      </c>
      <c r="U3178" s="2">
        <v>6</v>
      </c>
      <c r="V3178" s="3">
        <v>1.4200000166893005</v>
      </c>
      <c r="W3178" s="2">
        <v>1</v>
      </c>
      <c r="X3178" s="3">
        <v>2.8400000333786011</v>
      </c>
      <c r="Y3178" s="2">
        <v>29.390983581542969</v>
      </c>
      <c r="Z3178" s="2">
        <v>32.720203399658203</v>
      </c>
      <c r="AA3178" s="2">
        <v>28.944246292114258</v>
      </c>
      <c r="AB3178" s="2">
        <v>250.02035522460938</v>
      </c>
      <c r="AC3178" s="2">
        <v>245.70808410644531</v>
      </c>
      <c r="AD3178" s="2">
        <v>34.405399322509766</v>
      </c>
      <c r="AE3178" s="2">
        <v>35.9642333984375</v>
      </c>
      <c r="AF3178" s="2">
        <v>77.360931396484375</v>
      </c>
      <c r="AG3178" s="2">
        <v>80.865982055664063</v>
      </c>
      <c r="AH3178" s="2">
        <v>500.97042846679688</v>
      </c>
      <c r="AI3178" s="2">
        <v>2001.4307861328125</v>
      </c>
      <c r="AJ3178" s="2">
        <v>0.1445041298866272</v>
      </c>
      <c r="AK3178" s="2">
        <v>92.496238708496094</v>
      </c>
      <c r="AL3178" s="2">
        <v>1.9593963623046875</v>
      </c>
      <c r="AM3178" s="2">
        <v>-0.90593421459197998</v>
      </c>
      <c r="AN3178" s="2">
        <v>1</v>
      </c>
      <c r="AO3178" s="2">
        <v>-0.21956524252891541</v>
      </c>
      <c r="AP3178" s="2">
        <v>2.737391471862793</v>
      </c>
      <c r="AQ3178" s="2">
        <v>1</v>
      </c>
      <c r="AR3178" s="2">
        <v>0</v>
      </c>
      <c r="AS3178" s="2">
        <v>0.15999999642372131</v>
      </c>
      <c r="AT3178" s="2">
        <v>111115</v>
      </c>
      <c r="AU3178" s="3">
        <v>0.83495071411132804</v>
      </c>
      <c r="AV3178" s="3">
        <v>1.3501051205446265E-3</v>
      </c>
      <c r="AW3178" s="3">
        <v>305.87020339965818</v>
      </c>
      <c r="AX3178" s="3">
        <v>302.54098358154295</v>
      </c>
      <c r="AY3178" s="3">
        <v>320.22891862357574</v>
      </c>
      <c r="AZ3178" s="3">
        <v>2.582079374712567</v>
      </c>
      <c r="BA3178" s="3">
        <v>4.9732226944997038</v>
      </c>
      <c r="BB3178" s="3">
        <v>53.76675596694178</v>
      </c>
      <c r="BC3178" s="3">
        <v>17.80252256850428</v>
      </c>
      <c r="BD3178" s="3">
        <v>31.055593490600586</v>
      </c>
      <c r="BE3178" s="3">
        <v>4.5256982576475844</v>
      </c>
      <c r="BF3178" s="3">
        <v>7.2435351870816511E-2</v>
      </c>
      <c r="BG3178" s="3">
        <v>3.3265563173899428</v>
      </c>
      <c r="BH3178" s="3">
        <v>1.1991419402576415</v>
      </c>
      <c r="BI3178" s="3">
        <v>4.5438691428857245E-2</v>
      </c>
      <c r="BJ3178" s="3">
        <v>15.505022002988886</v>
      </c>
      <c r="BK3178" s="3">
        <v>0.68222694552760477</v>
      </c>
      <c r="BL3178" s="3">
        <v>66.218213658778907</v>
      </c>
      <c r="BM3178" s="3">
        <v>244.15425213720548</v>
      </c>
      <c r="BN3178" s="3">
        <v>8.8654706783765531E-3</v>
      </c>
    </row>
    <row r="3179" spans="1:66">
      <c r="A3179" s="1" t="s">
        <v>3866</v>
      </c>
      <c r="B3179" t="s">
        <v>3827</v>
      </c>
      <c r="C3179">
        <v>20190731</v>
      </c>
      <c r="D3179" t="s">
        <v>339</v>
      </c>
      <c r="E3179" s="1" t="s">
        <v>340</v>
      </c>
      <c r="F3179" s="2" t="s">
        <v>3865</v>
      </c>
      <c r="G3179" s="1">
        <v>2000</v>
      </c>
      <c r="H3179">
        <v>175</v>
      </c>
      <c r="K3179" s="2">
        <v>58</v>
      </c>
      <c r="L3179" s="2" t="s">
        <v>3870</v>
      </c>
      <c r="M3179" s="2">
        <v>16144.5</v>
      </c>
      <c r="N3179" s="2">
        <v>0</v>
      </c>
      <c r="O3179" s="3">
        <v>1.9004480171942548</v>
      </c>
      <c r="P3179" s="3">
        <v>7.58649752883961E-2</v>
      </c>
      <c r="Q3179" s="3">
        <v>126.64865349746914</v>
      </c>
      <c r="R3179" s="3">
        <v>1.3835548575963044</v>
      </c>
      <c r="S3179" s="3">
        <v>1.6542353631362623</v>
      </c>
      <c r="T3179" s="3">
        <v>32.717544555664063</v>
      </c>
      <c r="U3179" s="2">
        <v>6</v>
      </c>
      <c r="V3179" s="3">
        <v>1.4200000166893005</v>
      </c>
      <c r="W3179" s="2">
        <v>1</v>
      </c>
      <c r="X3179" s="3">
        <v>2.8400000333786011</v>
      </c>
      <c r="Y3179" s="2">
        <v>29.379611968994141</v>
      </c>
      <c r="Z3179" s="2">
        <v>32.717544555664063</v>
      </c>
      <c r="AA3179" s="2">
        <v>28.944730758666992</v>
      </c>
      <c r="AB3179" s="2">
        <v>174.66551208496094</v>
      </c>
      <c r="AC3179" s="2">
        <v>172.10446166992188</v>
      </c>
      <c r="AD3179" s="2">
        <v>34.278308868408203</v>
      </c>
      <c r="AE3179" s="2">
        <v>35.875751495361328</v>
      </c>
      <c r="AF3179" s="2">
        <v>77.122749328613281</v>
      </c>
      <c r="AG3179" s="2">
        <v>80.716835021972656</v>
      </c>
      <c r="AH3179" s="2">
        <v>501.02035522460938</v>
      </c>
      <c r="AI3179" s="2">
        <v>2000.179443359375</v>
      </c>
      <c r="AJ3179" s="2">
        <v>3.5827849060297012E-2</v>
      </c>
      <c r="AK3179" s="2">
        <v>92.492637634277344</v>
      </c>
      <c r="AL3179" s="2">
        <v>2.2240142822265625</v>
      </c>
      <c r="AM3179" s="2">
        <v>-0.90420615673065186</v>
      </c>
      <c r="AN3179" s="2">
        <v>1</v>
      </c>
      <c r="AO3179" s="2">
        <v>-0.21956524252891541</v>
      </c>
      <c r="AP3179" s="2">
        <v>2.737391471862793</v>
      </c>
      <c r="AQ3179" s="2">
        <v>1</v>
      </c>
      <c r="AR3179" s="2">
        <v>0</v>
      </c>
      <c r="AS3179" s="2">
        <v>0.15999999642372131</v>
      </c>
      <c r="AT3179" s="2">
        <v>111115</v>
      </c>
      <c r="AU3179" s="3">
        <v>0.83503392537434873</v>
      </c>
      <c r="AV3179" s="3">
        <v>1.3835548575963045E-3</v>
      </c>
      <c r="AW3179" s="3">
        <v>305.86754455566404</v>
      </c>
      <c r="AX3179" s="3">
        <v>302.52961196899412</v>
      </c>
      <c r="AY3179" s="3">
        <v>320.02870378430089</v>
      </c>
      <c r="AZ3179" s="3">
        <v>2.5612467122611675</v>
      </c>
      <c r="BA3179" s="3">
        <v>4.9724782460541013</v>
      </c>
      <c r="BB3179" s="3">
        <v>53.760800570048005</v>
      </c>
      <c r="BC3179" s="3">
        <v>17.885049074686677</v>
      </c>
      <c r="BD3179" s="3">
        <v>31.048578262329102</v>
      </c>
      <c r="BE3179" s="3">
        <v>4.5238890729508334</v>
      </c>
      <c r="BF3179" s="3">
        <v>7.3891120374536393E-2</v>
      </c>
      <c r="BG3179" s="3">
        <v>3.318242882917839</v>
      </c>
      <c r="BH3179" s="3">
        <v>1.2056461900329944</v>
      </c>
      <c r="BI3179" s="3">
        <v>4.6355323197776827E-2</v>
      </c>
      <c r="BJ3179" s="3">
        <v>11.714068014810566</v>
      </c>
      <c r="BK3179" s="3">
        <v>0.73588245341580882</v>
      </c>
      <c r="BL3179" s="3">
        <v>66.077384059426407</v>
      </c>
      <c r="BM3179" s="3">
        <v>171.20107970053505</v>
      </c>
      <c r="BN3179" s="3">
        <v>7.3350374738745125E-3</v>
      </c>
    </row>
    <row r="3180" spans="1:66">
      <c r="A3180" s="1" t="s">
        <v>3866</v>
      </c>
      <c r="B3180" t="s">
        <v>3827</v>
      </c>
      <c r="C3180">
        <v>20190731</v>
      </c>
      <c r="D3180" t="s">
        <v>339</v>
      </c>
      <c r="E3180" s="1" t="s">
        <v>340</v>
      </c>
      <c r="F3180" s="2" t="s">
        <v>3865</v>
      </c>
      <c r="G3180" s="1">
        <v>2000</v>
      </c>
      <c r="H3180">
        <v>100</v>
      </c>
      <c r="K3180" s="2">
        <v>59</v>
      </c>
      <c r="L3180" s="2" t="s">
        <v>3381</v>
      </c>
      <c r="M3180" s="2">
        <v>16233</v>
      </c>
      <c r="N3180" s="2">
        <v>0</v>
      </c>
      <c r="O3180" s="3">
        <v>0.57542333242148858</v>
      </c>
      <c r="P3180" s="3">
        <v>7.8422388705630341E-2</v>
      </c>
      <c r="Q3180" s="3">
        <v>85.42275342144886</v>
      </c>
      <c r="R3180" s="3">
        <v>1.4309768518629389</v>
      </c>
      <c r="S3180" s="3">
        <v>1.6565515613802724</v>
      </c>
      <c r="T3180" s="3">
        <v>32.705451965332031</v>
      </c>
      <c r="U3180" s="2">
        <v>6</v>
      </c>
      <c r="V3180" s="3">
        <v>1.4200000166893005</v>
      </c>
      <c r="W3180" s="2">
        <v>1</v>
      </c>
      <c r="X3180" s="3">
        <v>2.8400000333786011</v>
      </c>
      <c r="Y3180" s="2">
        <v>29.376934051513672</v>
      </c>
      <c r="Z3180" s="2">
        <v>32.705451965332031</v>
      </c>
      <c r="AA3180" s="2">
        <v>28.943943023681641</v>
      </c>
      <c r="AB3180" s="2">
        <v>101.07515716552734</v>
      </c>
      <c r="AC3180" s="2">
        <v>100.21424865722656</v>
      </c>
      <c r="AD3180" s="2">
        <v>34.164272308349609</v>
      </c>
      <c r="AE3180" s="2">
        <v>35.816707611083984</v>
      </c>
      <c r="AF3180" s="2">
        <v>76.872505187988281</v>
      </c>
      <c r="AG3180" s="2">
        <v>80.590621948242188</v>
      </c>
      <c r="AH3180" s="2">
        <v>500.9783935546875</v>
      </c>
      <c r="AI3180" s="2">
        <v>2000.187744140625</v>
      </c>
      <c r="AJ3180" s="2">
        <v>0.24123506247997284</v>
      </c>
      <c r="AK3180" s="2">
        <v>92.485946655273438</v>
      </c>
      <c r="AL3180" s="2">
        <v>2.4657745361328125</v>
      </c>
      <c r="AM3180" s="2">
        <v>-0.90137946605682373</v>
      </c>
      <c r="AN3180" s="2">
        <v>1</v>
      </c>
      <c r="AO3180" s="2">
        <v>-0.21956524252891541</v>
      </c>
      <c r="AP3180" s="2">
        <v>2.737391471862793</v>
      </c>
      <c r="AQ3180" s="2">
        <v>1</v>
      </c>
      <c r="AR3180" s="2">
        <v>0</v>
      </c>
      <c r="AS3180" s="2">
        <v>0.15999999642372131</v>
      </c>
      <c r="AT3180" s="2">
        <v>111115</v>
      </c>
      <c r="AU3180" s="3">
        <v>0.83496398925781234</v>
      </c>
      <c r="AV3180" s="3">
        <v>1.4309768518629389E-3</v>
      </c>
      <c r="AW3180" s="3">
        <v>305.85545196533201</v>
      </c>
      <c r="AX3180" s="3">
        <v>302.52693405151365</v>
      </c>
      <c r="AY3180" s="3">
        <v>320.0300319092712</v>
      </c>
      <c r="AZ3180" s="3">
        <v>2.5381672350988063</v>
      </c>
      <c r="BA3180" s="3">
        <v>4.9690936708665117</v>
      </c>
      <c r="BB3180" s="3">
        <v>53.72809438160386</v>
      </c>
      <c r="BC3180" s="3">
        <v>17.911386770519876</v>
      </c>
      <c r="BD3180" s="3">
        <v>31.041193008422852</v>
      </c>
      <c r="BE3180" s="3">
        <v>4.5219851415834178</v>
      </c>
      <c r="BF3180" s="3">
        <v>7.6315061471656856E-2</v>
      </c>
      <c r="BG3180" s="3">
        <v>3.3125421094862393</v>
      </c>
      <c r="BH3180" s="3">
        <v>1.2094430320971785</v>
      </c>
      <c r="BI3180" s="3">
        <v>4.788187046298694E-2</v>
      </c>
      <c r="BJ3180" s="3">
        <v>7.9004042160826957</v>
      </c>
      <c r="BK3180" s="3">
        <v>0.85240127592663373</v>
      </c>
      <c r="BL3180" s="3">
        <v>66.038168371972603</v>
      </c>
      <c r="BM3180" s="3">
        <v>99.940719963691706</v>
      </c>
      <c r="BN3180" s="3">
        <v>3.8022442629407839E-3</v>
      </c>
    </row>
    <row r="3181" spans="1:66">
      <c r="A3181" t="s">
        <v>3866</v>
      </c>
      <c r="B3181" t="s">
        <v>3827</v>
      </c>
      <c r="C3181">
        <v>20190731</v>
      </c>
      <c r="D3181" t="s">
        <v>339</v>
      </c>
      <c r="E3181" t="s">
        <v>340</v>
      </c>
      <c r="F3181" t="s">
        <v>3865</v>
      </c>
      <c r="G3181">
        <v>2000</v>
      </c>
      <c r="H3181">
        <v>66</v>
      </c>
      <c r="K3181">
        <v>60</v>
      </c>
      <c r="L3181" t="s">
        <v>3871</v>
      </c>
      <c r="M3181">
        <v>16322</v>
      </c>
      <c r="N3181">
        <v>0</v>
      </c>
      <c r="O3181">
        <v>-0.14089628802253876</v>
      </c>
      <c r="P3181">
        <v>8.1589447789320299E-2</v>
      </c>
      <c r="Q3181">
        <v>66.968085195385271</v>
      </c>
      <c r="R3181">
        <v>1.4753400318071752</v>
      </c>
      <c r="S3181">
        <v>1.6434749636472303</v>
      </c>
      <c r="T3181">
        <v>32.640060424804688</v>
      </c>
      <c r="U3181">
        <v>6</v>
      </c>
      <c r="V3181">
        <v>1.4200000166893005</v>
      </c>
      <c r="W3181">
        <v>1</v>
      </c>
      <c r="X3181">
        <v>2.8400000333786011</v>
      </c>
      <c r="Y3181">
        <v>29.3682861328125</v>
      </c>
      <c r="Z3181">
        <v>32.640060424804688</v>
      </c>
      <c r="AA3181">
        <v>28.942720413208008</v>
      </c>
      <c r="AB3181">
        <v>66.057609558105469</v>
      </c>
      <c r="AC3181">
        <v>66.109542846679688</v>
      </c>
      <c r="AD3181">
        <v>34.059658050537109</v>
      </c>
      <c r="AE3181">
        <v>35.763423919677734</v>
      </c>
      <c r="AF3181">
        <v>76.669258117675781</v>
      </c>
      <c r="AG3181">
        <v>80.504486083984375</v>
      </c>
      <c r="AH3181">
        <v>500.97616577148438</v>
      </c>
      <c r="AI3181">
        <v>2000.2623291015625</v>
      </c>
      <c r="AJ3181">
        <v>0.2030201256275177</v>
      </c>
      <c r="AK3181">
        <v>92.478591918945313</v>
      </c>
      <c r="AL3181">
        <v>2.5651397705078125</v>
      </c>
      <c r="AM3181">
        <v>-0.89900672435760498</v>
      </c>
      <c r="AN3181">
        <v>1</v>
      </c>
      <c r="AO3181">
        <v>-0.21956524252891541</v>
      </c>
      <c r="AP3181">
        <v>2.737391471862793</v>
      </c>
      <c r="AQ3181">
        <v>1</v>
      </c>
      <c r="AR3181">
        <v>0</v>
      </c>
      <c r="AS3181">
        <v>0.15999999642372131</v>
      </c>
      <c r="AT3181">
        <v>111115</v>
      </c>
      <c r="AU3181">
        <v>0.83496027628580705</v>
      </c>
      <c r="AV3181">
        <v>1.4753400318071753E-3</v>
      </c>
      <c r="AW3181">
        <v>305.79006042480466</v>
      </c>
      <c r="AX3181">
        <v>302.51828613281248</v>
      </c>
      <c r="AY3181">
        <v>320.04196550275446</v>
      </c>
      <c r="AZ3181">
        <v>2.5238475629329908</v>
      </c>
      <c r="BA3181">
        <v>4.950826049939355</v>
      </c>
      <c r="BB3181">
        <v>53.534833816226403</v>
      </c>
      <c r="BC3181">
        <v>17.771409896548668</v>
      </c>
      <c r="BD3181">
        <v>31.004173278808594</v>
      </c>
      <c r="BE3181">
        <v>4.5124519044014564</v>
      </c>
      <c r="BF3181">
        <v>7.9310949035996101E-2</v>
      </c>
      <c r="BG3181">
        <v>3.3073510862921247</v>
      </c>
      <c r="BH3181">
        <v>1.2051008181093317</v>
      </c>
      <c r="BI3181">
        <v>4.9769137297373006E-2</v>
      </c>
      <c r="BJ3181">
        <v>6.193114222377198</v>
      </c>
      <c r="BK3181">
        <v>1.0129866629194018</v>
      </c>
      <c r="BL3181">
        <v>66.222953318612809</v>
      </c>
      <c r="BM3181">
        <v>66.176518194072258</v>
      </c>
      <c r="BN3181">
        <v>-1.4099515295016218E-3</v>
      </c>
    </row>
    <row r="3182" spans="1:66">
      <c r="A3182" s="1" t="s">
        <v>3866</v>
      </c>
      <c r="B3182" t="s">
        <v>3827</v>
      </c>
      <c r="C3182">
        <v>20190731</v>
      </c>
      <c r="D3182" t="s">
        <v>339</v>
      </c>
      <c r="E3182" s="1" t="s">
        <v>340</v>
      </c>
      <c r="F3182" s="2" t="s">
        <v>3865</v>
      </c>
      <c r="G3182" s="1">
        <v>2000</v>
      </c>
      <c r="H3182">
        <v>33</v>
      </c>
      <c r="K3182" s="2">
        <v>61</v>
      </c>
      <c r="L3182" s="2" t="s">
        <v>3872</v>
      </c>
      <c r="M3182" s="2">
        <v>16412.5</v>
      </c>
      <c r="N3182" s="2">
        <v>0</v>
      </c>
      <c r="O3182" s="3">
        <v>-0.38475782109219508</v>
      </c>
      <c r="P3182" s="3">
        <v>8.4839108075681513E-2</v>
      </c>
      <c r="Q3182" s="3">
        <v>52.489261404254059</v>
      </c>
      <c r="R3182" s="3">
        <v>1.5213767551335877</v>
      </c>
      <c r="S3182" s="3">
        <v>1.6317584397136682</v>
      </c>
      <c r="T3182" s="3">
        <v>32.574432373046875</v>
      </c>
      <c r="U3182" s="3">
        <v>6</v>
      </c>
      <c r="V3182" s="3">
        <v>1.4200000166893005</v>
      </c>
      <c r="W3182" s="2">
        <v>1</v>
      </c>
      <c r="X3182" s="3">
        <v>2.8400000333786011</v>
      </c>
      <c r="Y3182" s="2">
        <v>29.354101181030273</v>
      </c>
      <c r="Z3182" s="2">
        <v>32.574432373046875</v>
      </c>
      <c r="AA3182" s="2">
        <v>28.944646835327148</v>
      </c>
      <c r="AB3182" s="2">
        <v>46.127849578857422</v>
      </c>
      <c r="AC3182" s="2">
        <v>46.503902435302734</v>
      </c>
      <c r="AD3182" s="2">
        <v>33.938194274902344</v>
      </c>
      <c r="AE3182" s="2">
        <v>35.695144653320313</v>
      </c>
      <c r="AF3182" s="2">
        <v>76.4527587890625</v>
      </c>
      <c r="AG3182" s="2">
        <v>80.41064453125</v>
      </c>
      <c r="AH3182" s="2">
        <v>501.00595092773438</v>
      </c>
      <c r="AI3182" s="2">
        <v>2000.6754150390625</v>
      </c>
      <c r="AJ3182" s="2">
        <v>0.12420263141393661</v>
      </c>
      <c r="AK3182" s="2">
        <v>92.471755981445313</v>
      </c>
      <c r="AL3182" s="2">
        <v>2.5630111694335938</v>
      </c>
      <c r="AM3182" s="2">
        <v>-0.90216910839080811</v>
      </c>
      <c r="AN3182" s="2">
        <v>1</v>
      </c>
      <c r="AO3182" s="2">
        <v>-0.21956524252891541</v>
      </c>
      <c r="AP3182" s="2">
        <v>2.737391471862793</v>
      </c>
      <c r="AQ3182" s="2">
        <v>1</v>
      </c>
      <c r="AR3182" s="2">
        <v>0</v>
      </c>
      <c r="AS3182" s="2">
        <v>0.15999999642372131</v>
      </c>
      <c r="AT3182" s="2">
        <v>111135</v>
      </c>
      <c r="AU3182" s="3">
        <v>0.8350099182128905</v>
      </c>
      <c r="AV3182" s="3">
        <v>1.5213767551335877E-3</v>
      </c>
      <c r="AW3182" s="3">
        <v>305.72443237304685</v>
      </c>
      <c r="AX3182" s="3">
        <v>302.50410118103025</v>
      </c>
      <c r="AY3182" s="3">
        <v>320.10805925127715</v>
      </c>
      <c r="AZ3182" s="3">
        <v>2.5085495621292022</v>
      </c>
      <c r="BA3182" s="3">
        <v>4.9325511458178966</v>
      </c>
      <c r="BB3182" s="3">
        <v>53.341164482781366</v>
      </c>
      <c r="BC3182" s="3">
        <v>17.646019829461054</v>
      </c>
      <c r="BD3182" s="3">
        <v>30.964266777038574</v>
      </c>
      <c r="BE3182" s="3">
        <v>4.5021948833817573</v>
      </c>
      <c r="BF3182" s="3">
        <v>8.2378229404761388E-2</v>
      </c>
      <c r="BG3182" s="3">
        <v>3.3007927061042284</v>
      </c>
      <c r="BH3182" s="3">
        <v>1.201402177277529</v>
      </c>
      <c r="BI3182" s="3">
        <v>5.1701973683810291E-2</v>
      </c>
      <c r="BJ3182" s="3">
        <v>4.8537741722204766</v>
      </c>
      <c r="BK3182" s="3">
        <v>1.1287065956943783</v>
      </c>
      <c r="BL3182" s="3">
        <v>66.38151100390985</v>
      </c>
      <c r="BM3182" s="3">
        <v>46.686797876277971</v>
      </c>
      <c r="BN3182" s="3">
        <v>-5.4706698031328172E-3</v>
      </c>
    </row>
    <row r="3183" spans="1:66">
      <c r="A3183" s="1" t="s">
        <v>3866</v>
      </c>
      <c r="B3183" t="s">
        <v>3827</v>
      </c>
      <c r="C3183">
        <v>20190731</v>
      </c>
      <c r="D3183" t="s">
        <v>339</v>
      </c>
      <c r="E3183" s="1" t="s">
        <v>340</v>
      </c>
      <c r="F3183" s="2" t="s">
        <v>3865</v>
      </c>
      <c r="G3183" s="1">
        <v>2000</v>
      </c>
      <c r="H3183">
        <v>400</v>
      </c>
      <c r="K3183" s="2">
        <v>62</v>
      </c>
      <c r="L3183" s="2" t="s">
        <v>3873</v>
      </c>
      <c r="M3183" s="2">
        <v>16536</v>
      </c>
      <c r="N3183" s="2">
        <v>0</v>
      </c>
      <c r="O3183" s="3">
        <v>6.184937722958959</v>
      </c>
      <c r="P3183" s="3">
        <v>8.8394083176504615E-2</v>
      </c>
      <c r="Q3183" s="3">
        <v>267.84703417281582</v>
      </c>
      <c r="R3183" s="3">
        <v>1.5746814358865928</v>
      </c>
      <c r="S3183" s="3">
        <v>1.6232027646416163</v>
      </c>
      <c r="T3183" s="3">
        <v>32.506809234619141</v>
      </c>
      <c r="U3183" s="3">
        <v>6</v>
      </c>
      <c r="V3183" s="3">
        <v>1.4200000166893005</v>
      </c>
      <c r="W3183" s="2">
        <v>1</v>
      </c>
      <c r="X3183" s="3">
        <v>2.8400000333786011</v>
      </c>
      <c r="Y3183" s="2">
        <v>29.336524963378906</v>
      </c>
      <c r="Z3183" s="2">
        <v>32.506809234619141</v>
      </c>
      <c r="AA3183" s="2">
        <v>28.944786071777344</v>
      </c>
      <c r="AB3183" s="2">
        <v>400.59051513671875</v>
      </c>
      <c r="AC3183" s="2">
        <v>392.44357299804688</v>
      </c>
      <c r="AD3183" s="2">
        <v>33.766853332519531</v>
      </c>
      <c r="AE3183" s="2">
        <v>35.585533142089844</v>
      </c>
      <c r="AF3183" s="2">
        <v>76.142189025878906</v>
      </c>
      <c r="AG3183" s="2">
        <v>80.243202209472656</v>
      </c>
      <c r="AH3183" s="2">
        <v>501.01580810546875</v>
      </c>
      <c r="AI3183" s="2">
        <v>2000.8145751953125</v>
      </c>
      <c r="AJ3183" s="2">
        <v>0.13733892142772675</v>
      </c>
      <c r="AK3183" s="2">
        <v>92.469581604003906</v>
      </c>
      <c r="AL3183" s="2">
        <v>1.0099716186523438</v>
      </c>
      <c r="AM3183" s="2">
        <v>-0.88570106029510498</v>
      </c>
      <c r="AN3183" s="2">
        <v>1</v>
      </c>
      <c r="AO3183" s="2">
        <v>-0.21956524252891541</v>
      </c>
      <c r="AP3183" s="2">
        <v>2.737391471862793</v>
      </c>
      <c r="AQ3183" s="2">
        <v>1</v>
      </c>
      <c r="AR3183" s="2">
        <v>0</v>
      </c>
      <c r="AS3183" s="2">
        <v>0.15999999642372131</v>
      </c>
      <c r="AT3183" s="2">
        <v>111115</v>
      </c>
      <c r="AU3183" s="3">
        <v>0.83502634684244792</v>
      </c>
      <c r="AV3183" s="3">
        <v>1.5746814358865927E-3</v>
      </c>
      <c r="AW3183" s="3">
        <v>305.65680923461912</v>
      </c>
      <c r="AX3183" s="3">
        <v>302.48652496337888</v>
      </c>
      <c r="AY3183" s="3">
        <v>320.13032487577948</v>
      </c>
      <c r="AZ3183" s="3">
        <v>2.488791806348432</v>
      </c>
      <c r="BA3183" s="3">
        <v>4.9137821254460787</v>
      </c>
      <c r="BB3183" s="3">
        <v>53.139443698243284</v>
      </c>
      <c r="BC3183" s="3">
        <v>17.55391055615344</v>
      </c>
      <c r="BD3183" s="3">
        <v>30.921667098999023</v>
      </c>
      <c r="BE3183" s="3">
        <v>4.4912680611006275</v>
      </c>
      <c r="BF3183" s="3">
        <v>8.5725892478933335E-2</v>
      </c>
      <c r="BG3183" s="3">
        <v>3.2905793608044624</v>
      </c>
      <c r="BH3183" s="3">
        <v>1.200688700296165</v>
      </c>
      <c r="BI3183" s="3">
        <v>5.3812180232909838E-2</v>
      </c>
      <c r="BJ3183" s="3">
        <v>24.767703183833614</v>
      </c>
      <c r="BK3183" s="3">
        <v>0.68251094578162164</v>
      </c>
      <c r="BL3183" s="3">
        <v>66.476256560106648</v>
      </c>
      <c r="BM3183" s="3">
        <v>389.50354981922266</v>
      </c>
      <c r="BN3183" s="3">
        <v>1.0555783305967974E-2</v>
      </c>
    </row>
    <row r="3184" spans="1:66">
      <c r="A3184" s="1" t="s">
        <v>3866</v>
      </c>
      <c r="B3184" t="s">
        <v>3827</v>
      </c>
      <c r="C3184">
        <v>20190731</v>
      </c>
      <c r="D3184" t="s">
        <v>339</v>
      </c>
      <c r="E3184" s="1" t="s">
        <v>340</v>
      </c>
      <c r="F3184" s="2" t="s">
        <v>3865</v>
      </c>
      <c r="G3184" s="1">
        <v>2000</v>
      </c>
      <c r="H3184">
        <v>400</v>
      </c>
      <c r="K3184" s="2">
        <v>63</v>
      </c>
      <c r="L3184" s="2" t="s">
        <v>3874</v>
      </c>
      <c r="M3184" s="2">
        <v>16625</v>
      </c>
      <c r="N3184" s="2">
        <v>0</v>
      </c>
      <c r="O3184" s="3">
        <v>6.3295222972223772</v>
      </c>
      <c r="P3184" s="3">
        <v>9.0926130864788415E-2</v>
      </c>
      <c r="Q3184" s="3">
        <v>267.3521695455712</v>
      </c>
      <c r="R3184" s="3">
        <v>1.6189807225405493</v>
      </c>
      <c r="S3184" s="3">
        <v>1.6239494058574326</v>
      </c>
      <c r="T3184" s="3">
        <v>32.481647491455078</v>
      </c>
      <c r="U3184" s="3">
        <v>6</v>
      </c>
      <c r="V3184" s="3">
        <v>1.4200000166893005</v>
      </c>
      <c r="W3184" s="2">
        <v>1</v>
      </c>
      <c r="X3184" s="3">
        <v>2.8400000333786011</v>
      </c>
      <c r="Y3184" s="2">
        <v>29.331140518188477</v>
      </c>
      <c r="Z3184" s="2">
        <v>32.481647491455078</v>
      </c>
      <c r="AA3184" s="2">
        <v>28.944612503051758</v>
      </c>
      <c r="AB3184" s="2">
        <v>399.76458740234375</v>
      </c>
      <c r="AC3184" s="2">
        <v>391.42532348632813</v>
      </c>
      <c r="AD3184" s="2">
        <v>33.631649017333984</v>
      </c>
      <c r="AE3184" s="2">
        <v>35.501728057861328</v>
      </c>
      <c r="AF3184" s="2">
        <v>75.861701965332031</v>
      </c>
      <c r="AG3184" s="2">
        <v>80.079971313476563</v>
      </c>
      <c r="AH3184" s="2">
        <v>500.99618530273438</v>
      </c>
      <c r="AI3184" s="2">
        <v>2000.863037109375</v>
      </c>
      <c r="AJ3184" s="2">
        <v>0.11345284432172775</v>
      </c>
      <c r="AK3184" s="2">
        <v>92.470565795898438</v>
      </c>
      <c r="AL3184" s="2">
        <v>0.91280364990234375</v>
      </c>
      <c r="AM3184" s="2">
        <v>-0.87020957469940186</v>
      </c>
      <c r="AN3184" s="2">
        <v>1</v>
      </c>
      <c r="AO3184" s="2">
        <v>-0.21956524252891541</v>
      </c>
      <c r="AP3184" s="2">
        <v>2.737391471862793</v>
      </c>
      <c r="AQ3184" s="2">
        <v>1</v>
      </c>
      <c r="AR3184" s="2">
        <v>0</v>
      </c>
      <c r="AS3184" s="2">
        <v>0.15999999642372131</v>
      </c>
      <c r="AT3184" s="2">
        <v>111115</v>
      </c>
      <c r="AU3184" s="3">
        <v>0.83499364217122396</v>
      </c>
      <c r="AV3184" s="3">
        <v>1.6189807225405492E-3</v>
      </c>
      <c r="AW3184" s="3">
        <v>305.63164749145506</v>
      </c>
      <c r="AX3184" s="3">
        <v>302.48114051818845</v>
      </c>
      <c r="AY3184" s="3">
        <v>320.13807878185617</v>
      </c>
      <c r="AZ3184" s="3">
        <v>2.4689430581011318</v>
      </c>
      <c r="BA3184" s="3">
        <v>4.9068142860999924</v>
      </c>
      <c r="BB3184" s="3">
        <v>53.063526148745979</v>
      </c>
      <c r="BC3184" s="3">
        <v>17.56179809088465</v>
      </c>
      <c r="BD3184" s="3">
        <v>30.906394004821777</v>
      </c>
      <c r="BE3184" s="3">
        <v>4.4873561402454332</v>
      </c>
      <c r="BF3184" s="3">
        <v>8.8105329244159786E-2</v>
      </c>
      <c r="BG3184" s="3">
        <v>3.2828648802425597</v>
      </c>
      <c r="BH3184" s="3">
        <v>1.2044912600028734</v>
      </c>
      <c r="BI3184" s="3">
        <v>5.5312500005685175E-2</v>
      </c>
      <c r="BJ3184" s="3">
        <v>24.722206384639936</v>
      </c>
      <c r="BK3184" s="3">
        <v>0.68302215902724905</v>
      </c>
      <c r="BL3184" s="3">
        <v>66.445029580075058</v>
      </c>
      <c r="BM3184" s="3">
        <v>388.41657172547519</v>
      </c>
      <c r="BN3184" s="3">
        <v>1.0827686738451839E-2</v>
      </c>
    </row>
    <row r="3185" spans="1:66">
      <c r="A3185" s="1" t="s">
        <v>3866</v>
      </c>
      <c r="B3185" t="s">
        <v>3827</v>
      </c>
      <c r="C3185">
        <v>20190731</v>
      </c>
      <c r="D3185" t="s">
        <v>339</v>
      </c>
      <c r="E3185" s="1" t="s">
        <v>340</v>
      </c>
      <c r="F3185" s="2" t="s">
        <v>3865</v>
      </c>
      <c r="G3185" s="1">
        <v>2000</v>
      </c>
      <c r="H3185">
        <v>400</v>
      </c>
      <c r="K3185" s="2">
        <v>64</v>
      </c>
      <c r="L3185" s="2" t="s">
        <v>3875</v>
      </c>
      <c r="M3185" s="2">
        <v>16715.5</v>
      </c>
      <c r="N3185" s="2">
        <v>0</v>
      </c>
      <c r="O3185" s="3">
        <v>6.2379044217851192</v>
      </c>
      <c r="P3185" s="3">
        <v>9.1065027572858392E-2</v>
      </c>
      <c r="Q3185" s="3">
        <v>269.37691139150462</v>
      </c>
      <c r="R3185" s="3">
        <v>1.6311743259661411</v>
      </c>
      <c r="S3185" s="3">
        <v>1.6337857685258643</v>
      </c>
      <c r="T3185" s="3">
        <v>32.493885040283203</v>
      </c>
      <c r="U3185" s="3">
        <v>6</v>
      </c>
      <c r="V3185" s="3">
        <v>1.4200000166893005</v>
      </c>
      <c r="W3185" s="2">
        <v>1</v>
      </c>
      <c r="X3185" s="3">
        <v>2.8400000333786011</v>
      </c>
      <c r="Y3185" s="2">
        <v>29.340002059936523</v>
      </c>
      <c r="Z3185" s="2">
        <v>32.493885040283203</v>
      </c>
      <c r="AA3185" s="2">
        <v>28.944496154785156</v>
      </c>
      <c r="AB3185" s="2">
        <v>399.954345703125</v>
      </c>
      <c r="AC3185" s="2">
        <v>391.71859741210938</v>
      </c>
      <c r="AD3185" s="2">
        <v>33.547809600830078</v>
      </c>
      <c r="AE3185" s="2">
        <v>35.432090759277344</v>
      </c>
      <c r="AF3185" s="2">
        <v>75.633674621582031</v>
      </c>
      <c r="AG3185" s="2">
        <v>79.881790161132813</v>
      </c>
      <c r="AH3185" s="2">
        <v>501.00115966796875</v>
      </c>
      <c r="AI3185" s="2">
        <v>2000.55029296875</v>
      </c>
      <c r="AJ3185" s="2">
        <v>3.4633871167898178E-2</v>
      </c>
      <c r="AK3185" s="2">
        <v>92.470306396484375</v>
      </c>
      <c r="AL3185" s="2">
        <v>1.1951522827148438</v>
      </c>
      <c r="AM3185" s="2">
        <v>-0.87196815013885498</v>
      </c>
      <c r="AN3185" s="2">
        <v>1</v>
      </c>
      <c r="AO3185" s="2">
        <v>-0.21956524252891541</v>
      </c>
      <c r="AP3185" s="2">
        <v>2.737391471862793</v>
      </c>
      <c r="AQ3185" s="2">
        <v>1</v>
      </c>
      <c r="AR3185" s="2">
        <v>0</v>
      </c>
      <c r="AS3185" s="2">
        <v>0.15999999642372131</v>
      </c>
      <c r="AT3185" s="2">
        <v>111115</v>
      </c>
      <c r="AU3185" s="3">
        <v>0.83500193277994772</v>
      </c>
      <c r="AV3185" s="3">
        <v>1.631174325966141E-3</v>
      </c>
      <c r="AW3185" s="3">
        <v>305.64388504028318</v>
      </c>
      <c r="AX3185" s="3">
        <v>302.4900020599365</v>
      </c>
      <c r="AY3185" s="3">
        <v>320.08803972047463</v>
      </c>
      <c r="AZ3185" s="3">
        <v>2.4614827983561467</v>
      </c>
      <c r="BA3185" s="3">
        <v>4.9102020573042831</v>
      </c>
      <c r="BB3185" s="3">
        <v>53.100311317784964</v>
      </c>
      <c r="BC3185" s="3">
        <v>17.66822055850762</v>
      </c>
      <c r="BD3185" s="3">
        <v>30.916943550109863</v>
      </c>
      <c r="BE3185" s="3">
        <v>4.4900578941681992</v>
      </c>
      <c r="BF3185" s="3">
        <v>8.8235735464223489E-2</v>
      </c>
      <c r="BG3185" s="3">
        <v>3.2764162887784187</v>
      </c>
      <c r="BH3185" s="3">
        <v>1.2136416053897805</v>
      </c>
      <c r="BI3185" s="3">
        <v>5.5394736272718327E-2</v>
      </c>
      <c r="BJ3185" s="3">
        <v>24.909365532511057</v>
      </c>
      <c r="BK3185" s="3">
        <v>0.68767965874263914</v>
      </c>
      <c r="BL3185" s="3">
        <v>66.267254752833637</v>
      </c>
      <c r="BM3185" s="3">
        <v>388.75339640139259</v>
      </c>
      <c r="BN3185" s="3">
        <v>1.0633188166810345E-2</v>
      </c>
    </row>
    <row r="3186" spans="1:66">
      <c r="A3186" s="1" t="s">
        <v>3866</v>
      </c>
      <c r="B3186" t="s">
        <v>3827</v>
      </c>
      <c r="C3186">
        <v>20190731</v>
      </c>
      <c r="D3186" t="s">
        <v>339</v>
      </c>
      <c r="E3186" s="1" t="s">
        <v>340</v>
      </c>
      <c r="F3186" s="2" t="s">
        <v>3865</v>
      </c>
      <c r="G3186" s="1">
        <v>2000</v>
      </c>
      <c r="H3186">
        <v>475</v>
      </c>
      <c r="K3186" s="2">
        <v>65</v>
      </c>
      <c r="L3186" s="2" t="s">
        <v>3876</v>
      </c>
      <c r="M3186" s="2">
        <v>16817</v>
      </c>
      <c r="N3186" s="2">
        <v>0</v>
      </c>
      <c r="O3186" s="3">
        <v>7.7582172815867407</v>
      </c>
      <c r="P3186" s="3">
        <v>9.0669621855709051E-2</v>
      </c>
      <c r="Q3186" s="3">
        <v>312.92069089537398</v>
      </c>
      <c r="R3186" s="3">
        <v>1.6261536371198335</v>
      </c>
      <c r="S3186" s="3">
        <v>1.6356959542573448</v>
      </c>
      <c r="T3186" s="3">
        <v>32.477951049804688</v>
      </c>
      <c r="U3186" s="3">
        <v>6</v>
      </c>
      <c r="V3186" s="3">
        <v>1.4200000166893005</v>
      </c>
      <c r="W3186" s="2">
        <v>1</v>
      </c>
      <c r="X3186" s="3">
        <v>2.8400000333786011</v>
      </c>
      <c r="Y3186" s="2">
        <v>29.341203689575195</v>
      </c>
      <c r="Z3186" s="2">
        <v>32.477951049804688</v>
      </c>
      <c r="AA3186" s="2">
        <v>28.943183898925781</v>
      </c>
      <c r="AB3186" s="2">
        <v>475.23342895507813</v>
      </c>
      <c r="AC3186" s="2">
        <v>465.03567504882813</v>
      </c>
      <c r="AD3186" s="2">
        <v>33.485847473144531</v>
      </c>
      <c r="AE3186" s="2">
        <v>35.364616394042969</v>
      </c>
      <c r="AF3186" s="2">
        <v>75.486862182617188</v>
      </c>
      <c r="AG3186" s="2">
        <v>79.722152709960938</v>
      </c>
      <c r="AH3186" s="2">
        <v>500.95953369140625</v>
      </c>
      <c r="AI3186" s="2">
        <v>2000.205810546875</v>
      </c>
      <c r="AJ3186" s="2">
        <v>0.24004210531711578</v>
      </c>
      <c r="AK3186" s="2">
        <v>92.468002319335938</v>
      </c>
      <c r="AL3186" s="2">
        <v>0.52419281005859375</v>
      </c>
      <c r="AM3186" s="2">
        <v>-0.87497031688690186</v>
      </c>
      <c r="AN3186" s="2">
        <v>1</v>
      </c>
      <c r="AO3186" s="2">
        <v>-0.21956524252891541</v>
      </c>
      <c r="AP3186" s="2">
        <v>2.737391471862793</v>
      </c>
      <c r="AQ3186" s="2">
        <v>1</v>
      </c>
      <c r="AR3186" s="2">
        <v>0</v>
      </c>
      <c r="AS3186" s="2">
        <v>0.15999999642372131</v>
      </c>
      <c r="AT3186" s="2">
        <v>111115</v>
      </c>
      <c r="AU3186" s="3">
        <v>0.83493255615234363</v>
      </c>
      <c r="AV3186" s="3">
        <v>1.6261536371198334E-3</v>
      </c>
      <c r="AW3186" s="3">
        <v>305.62795104980466</v>
      </c>
      <c r="AX3186" s="3">
        <v>302.49120368957517</v>
      </c>
      <c r="AY3186" s="3">
        <v>320.03292253420659</v>
      </c>
      <c r="AZ3186" s="3">
        <v>2.4659545861726517</v>
      </c>
      <c r="BA3186" s="3">
        <v>4.9057913850041359</v>
      </c>
      <c r="BB3186" s="3">
        <v>53.053935004047212</v>
      </c>
      <c r="BC3186" s="3">
        <v>17.689318610004243</v>
      </c>
      <c r="BD3186" s="3">
        <v>30.909577369689941</v>
      </c>
      <c r="BE3186" s="3">
        <v>4.4881712554025963</v>
      </c>
      <c r="BF3186" s="3">
        <v>8.7864467643676239E-2</v>
      </c>
      <c r="BG3186" s="3">
        <v>3.2700954307467911</v>
      </c>
      <c r="BH3186" s="3">
        <v>1.2180758246558052</v>
      </c>
      <c r="BI3186" s="3">
        <v>5.5160611660206089E-2</v>
      </c>
      <c r="BJ3186" s="3">
        <v>28.935151171481646</v>
      </c>
      <c r="BK3186" s="3">
        <v>0.67289609740697365</v>
      </c>
      <c r="BL3186" s="3">
        <v>66.194904329082988</v>
      </c>
      <c r="BM3186" s="3">
        <v>461.34779011676977</v>
      </c>
      <c r="BN3186" s="3">
        <v>1.1131611806114623E-2</v>
      </c>
    </row>
    <row r="3187" spans="1:66">
      <c r="A3187" s="1" t="s">
        <v>3866</v>
      </c>
      <c r="B3187" t="s">
        <v>3827</v>
      </c>
      <c r="C3187">
        <v>20190731</v>
      </c>
      <c r="D3187" t="s">
        <v>339</v>
      </c>
      <c r="E3187" s="1" t="s">
        <v>340</v>
      </c>
      <c r="F3187" s="2" t="s">
        <v>3865</v>
      </c>
      <c r="G3187" s="1">
        <v>2000</v>
      </c>
      <c r="H3187">
        <v>575</v>
      </c>
      <c r="K3187" s="2">
        <v>66</v>
      </c>
      <c r="L3187" s="2" t="s">
        <v>3877</v>
      </c>
      <c r="M3187" s="2">
        <v>16945.5</v>
      </c>
      <c r="N3187" s="2">
        <v>0</v>
      </c>
      <c r="O3187" s="3">
        <v>9.5719377110572612</v>
      </c>
      <c r="P3187" s="3">
        <v>8.9818554983923729E-2</v>
      </c>
      <c r="Q3187" s="3">
        <v>373.85192796788596</v>
      </c>
      <c r="R3187" s="3">
        <v>1.6286212521463601</v>
      </c>
      <c r="S3187" s="3">
        <v>1.6529000167212149</v>
      </c>
      <c r="T3187" s="3">
        <v>32.5595703125</v>
      </c>
      <c r="U3187" s="3">
        <v>6</v>
      </c>
      <c r="V3187" s="3">
        <v>1.4200000166893005</v>
      </c>
      <c r="W3187" s="2">
        <v>1</v>
      </c>
      <c r="X3187" s="3">
        <v>2.8400000333786011</v>
      </c>
      <c r="Y3187" s="2">
        <v>29.369340896606445</v>
      </c>
      <c r="Z3187" s="2">
        <v>32.5595703125</v>
      </c>
      <c r="AA3187" s="2">
        <v>28.943988800048828</v>
      </c>
      <c r="AB3187" s="2">
        <v>575.50006103515625</v>
      </c>
      <c r="AC3187" s="2">
        <v>562.9378662109375</v>
      </c>
      <c r="AD3187" s="2">
        <v>33.542999267578125</v>
      </c>
      <c r="AE3187" s="2">
        <v>35.424472808837891</v>
      </c>
      <c r="AF3187" s="2">
        <v>75.490486145019531</v>
      </c>
      <c r="AG3187" s="2">
        <v>79.724853515625</v>
      </c>
      <c r="AH3187" s="2">
        <v>500.9674072265625</v>
      </c>
      <c r="AI3187" s="2">
        <v>1999.3568115234375</v>
      </c>
      <c r="AJ3187" s="2">
        <v>0.14330826699733734</v>
      </c>
      <c r="AK3187" s="2">
        <v>92.464912414550781</v>
      </c>
      <c r="AL3187" s="2">
        <v>-0.36093902587890625</v>
      </c>
      <c r="AM3187" s="2">
        <v>-0.86916816234588623</v>
      </c>
      <c r="AN3187" s="2">
        <v>0.66666668653488159</v>
      </c>
      <c r="AO3187" s="2">
        <v>-0.21956524252891541</v>
      </c>
      <c r="AP3187" s="2">
        <v>2.737391471862793</v>
      </c>
      <c r="AQ3187" s="2">
        <v>1</v>
      </c>
      <c r="AR3187" s="2">
        <v>0</v>
      </c>
      <c r="AS3187" s="2">
        <v>0.15999999642372131</v>
      </c>
      <c r="AT3187" s="2">
        <v>111115</v>
      </c>
      <c r="AU3187" s="3">
        <v>0.83494567871093728</v>
      </c>
      <c r="AV3187" s="3">
        <v>1.62862125214636E-3</v>
      </c>
      <c r="AW3187" s="3">
        <v>305.70957031249998</v>
      </c>
      <c r="AX3187" s="3">
        <v>302.51934089660642</v>
      </c>
      <c r="AY3187" s="3">
        <v>319.89708269349285</v>
      </c>
      <c r="AZ3187" s="3">
        <v>2.4549602776329777</v>
      </c>
      <c r="BA3187" s="3">
        <v>4.9284207923220462</v>
      </c>
      <c r="BB3187" s="3">
        <v>53.300442985619306</v>
      </c>
      <c r="BC3187" s="3">
        <v>17.875970176781415</v>
      </c>
      <c r="BD3187" s="3">
        <v>30.964455604553223</v>
      </c>
      <c r="BE3187" s="3">
        <v>4.5022433691618193</v>
      </c>
      <c r="BF3187" s="3">
        <v>8.7065014934910326E-2</v>
      </c>
      <c r="BG3187" s="3">
        <v>3.2755207756008313</v>
      </c>
      <c r="BH3187" s="3">
        <v>1.226722593560988</v>
      </c>
      <c r="BI3187" s="3">
        <v>5.4656500059616461E-2</v>
      </c>
      <c r="BJ3187" s="3">
        <v>34.568185775561524</v>
      </c>
      <c r="BK3187" s="3">
        <v>0.66410868837840897</v>
      </c>
      <c r="BL3187" s="3">
        <v>65.980869017192887</v>
      </c>
      <c r="BM3187" s="3">
        <v>558.3878254510596</v>
      </c>
      <c r="BN3187" s="3">
        <v>1.1310503910858499E-2</v>
      </c>
    </row>
    <row r="3188" spans="1:66">
      <c r="A3188" s="1" t="s">
        <v>3866</v>
      </c>
      <c r="B3188" t="s">
        <v>3827</v>
      </c>
      <c r="C3188">
        <v>20190731</v>
      </c>
      <c r="D3188" t="s">
        <v>339</v>
      </c>
      <c r="E3188" s="1" t="s">
        <v>340</v>
      </c>
      <c r="F3188" s="2" t="s">
        <v>3865</v>
      </c>
      <c r="G3188" s="1">
        <v>2000</v>
      </c>
      <c r="H3188">
        <v>675</v>
      </c>
      <c r="K3188" s="2">
        <v>67</v>
      </c>
      <c r="L3188" s="2" t="s">
        <v>468</v>
      </c>
      <c r="M3188" s="2">
        <v>17056</v>
      </c>
      <c r="N3188" s="2">
        <v>0</v>
      </c>
      <c r="O3188" s="3">
        <v>11.052214150571281</v>
      </c>
      <c r="P3188" s="3">
        <v>8.915065331660367E-2</v>
      </c>
      <c r="Q3188" s="3">
        <v>441.00888195036572</v>
      </c>
      <c r="R3188" s="3">
        <v>1.6249525486769187</v>
      </c>
      <c r="S3188" s="3">
        <v>1.6608815198539935</v>
      </c>
      <c r="T3188" s="3">
        <v>32.613059997558594</v>
      </c>
      <c r="U3188" s="3">
        <v>6</v>
      </c>
      <c r="V3188" s="3">
        <v>1.4200000166893005</v>
      </c>
      <c r="W3188" s="2">
        <v>1</v>
      </c>
      <c r="X3188" s="3">
        <v>2.8400000333786011</v>
      </c>
      <c r="Y3188" s="2">
        <v>29.379066467285156</v>
      </c>
      <c r="Z3188" s="2">
        <v>32.613059997558594</v>
      </c>
      <c r="AA3188" s="2">
        <v>28.944740295410156</v>
      </c>
      <c r="AB3188" s="2">
        <v>675.7236328125</v>
      </c>
      <c r="AC3188" s="2">
        <v>661.20013427734375</v>
      </c>
      <c r="AD3188" s="2">
        <v>33.623401641845703</v>
      </c>
      <c r="AE3188" s="2">
        <v>35.500442504882813</v>
      </c>
      <c r="AF3188" s="2">
        <v>75.626068115234375</v>
      </c>
      <c r="AG3188" s="2">
        <v>79.847923278808594</v>
      </c>
      <c r="AH3188" s="2">
        <v>500.97982788085938</v>
      </c>
      <c r="AI3188" s="2">
        <v>1998.9072265625</v>
      </c>
      <c r="AJ3188" s="2">
        <v>0.1230098158121109</v>
      </c>
      <c r="AK3188" s="2">
        <v>92.461349487304688</v>
      </c>
      <c r="AL3188" s="2">
        <v>-1.3006362915039063</v>
      </c>
      <c r="AM3188" s="2">
        <v>-0.86574256420135498</v>
      </c>
      <c r="AN3188" s="2">
        <v>1</v>
      </c>
      <c r="AO3188" s="2">
        <v>-0.21956524252891541</v>
      </c>
      <c r="AP3188" s="2">
        <v>2.737391471862793</v>
      </c>
      <c r="AQ3188" s="2">
        <v>1</v>
      </c>
      <c r="AR3188" s="2">
        <v>0</v>
      </c>
      <c r="AS3188" s="2">
        <v>0.15999999642372131</v>
      </c>
      <c r="AT3188" s="2">
        <v>111115</v>
      </c>
      <c r="AU3188" s="3">
        <v>0.83496637980143218</v>
      </c>
      <c r="AV3188" s="3">
        <v>1.6249525486769188E-3</v>
      </c>
      <c r="AW3188" s="3">
        <v>305.76305999755857</v>
      </c>
      <c r="AX3188" s="3">
        <v>302.52906646728513</v>
      </c>
      <c r="AY3188" s="3">
        <v>319.82514910135069</v>
      </c>
      <c r="AZ3188" s="3">
        <v>2.4494658833151508</v>
      </c>
      <c r="BA3188" s="3">
        <v>4.9433003412519296</v>
      </c>
      <c r="BB3188" s="3">
        <v>53.463424108153042</v>
      </c>
      <c r="BC3188" s="3">
        <v>17.962981603270229</v>
      </c>
      <c r="BD3188" s="3">
        <v>30.996063232421875</v>
      </c>
      <c r="BE3188" s="3">
        <v>4.5103657627551001</v>
      </c>
      <c r="BF3188" s="3">
        <v>8.643729376740808E-2</v>
      </c>
      <c r="BG3188" s="3">
        <v>3.2824188213979362</v>
      </c>
      <c r="BH3188" s="3">
        <v>1.227946941357164</v>
      </c>
      <c r="BI3188" s="3">
        <v>5.4260706087797594E-2</v>
      </c>
      <c r="BJ3188" s="3">
        <v>40.776276361018262</v>
      </c>
      <c r="BK3188" s="3">
        <v>0.66698244463057277</v>
      </c>
      <c r="BL3188" s="3">
        <v>65.907458078974727</v>
      </c>
      <c r="BM3188" s="3">
        <v>655.94644099286825</v>
      </c>
      <c r="BN3188" s="3">
        <v>1.1104921000959401E-2</v>
      </c>
    </row>
    <row r="3189" spans="1:66">
      <c r="A3189" s="1" t="s">
        <v>3866</v>
      </c>
      <c r="B3189" t="s">
        <v>3827</v>
      </c>
      <c r="C3189">
        <v>20190731</v>
      </c>
      <c r="D3189" t="s">
        <v>339</v>
      </c>
      <c r="E3189" s="1" t="s">
        <v>340</v>
      </c>
      <c r="F3189" s="2" t="s">
        <v>3865</v>
      </c>
      <c r="G3189" s="1">
        <v>2000</v>
      </c>
      <c r="H3189">
        <v>800</v>
      </c>
      <c r="K3189" s="2">
        <v>68</v>
      </c>
      <c r="L3189" s="2" t="s">
        <v>3878</v>
      </c>
      <c r="M3189" s="2">
        <v>17147.5</v>
      </c>
      <c r="N3189" s="2">
        <v>0</v>
      </c>
      <c r="O3189" s="3">
        <v>12.523541016779749</v>
      </c>
      <c r="P3189" s="3">
        <v>8.6920694307629956E-2</v>
      </c>
      <c r="Q3189" s="3">
        <v>527.26145660493955</v>
      </c>
      <c r="R3189" s="3">
        <v>1.5930534192927948</v>
      </c>
      <c r="S3189" s="3">
        <v>1.6685281512672216</v>
      </c>
      <c r="T3189" s="3">
        <v>32.660274505615234</v>
      </c>
      <c r="U3189" s="3">
        <v>6</v>
      </c>
      <c r="V3189" s="3">
        <v>1.4200000166893005</v>
      </c>
      <c r="W3189" s="2">
        <v>1</v>
      </c>
      <c r="X3189" s="3">
        <v>2.8400000333786011</v>
      </c>
      <c r="Y3189" s="2">
        <v>29.402597427368164</v>
      </c>
      <c r="Z3189" s="2">
        <v>32.660274505615234</v>
      </c>
      <c r="AA3189" s="2">
        <v>28.945938110351563</v>
      </c>
      <c r="AB3189" s="2">
        <v>800.0478515625</v>
      </c>
      <c r="AC3189" s="2">
        <v>783.55389404296875</v>
      </c>
      <c r="AD3189" s="2">
        <v>33.721569061279297</v>
      </c>
      <c r="AE3189" s="2">
        <v>35.561660766601563</v>
      </c>
      <c r="AF3189" s="2">
        <v>75.74072265625</v>
      </c>
      <c r="AG3189" s="2">
        <v>79.873680114746094</v>
      </c>
      <c r="AH3189" s="2">
        <v>500.97561645507813</v>
      </c>
      <c r="AI3189" s="2">
        <v>1998.8277587890625</v>
      </c>
      <c r="AJ3189" s="2">
        <v>9.4346106052398682E-2</v>
      </c>
      <c r="AK3189" s="2">
        <v>92.4573974609375</v>
      </c>
      <c r="AL3189" s="2">
        <v>-2.3232192993164063</v>
      </c>
      <c r="AM3189" s="2">
        <v>-0.86766898632049561</v>
      </c>
      <c r="AN3189" s="2">
        <v>1</v>
      </c>
      <c r="AO3189" s="2">
        <v>-0.21956524252891541</v>
      </c>
      <c r="AP3189" s="2">
        <v>2.737391471862793</v>
      </c>
      <c r="AQ3189" s="2">
        <v>1</v>
      </c>
      <c r="AR3189" s="2">
        <v>0</v>
      </c>
      <c r="AS3189" s="2">
        <v>0.15999999642372131</v>
      </c>
      <c r="AT3189" s="2">
        <v>111115</v>
      </c>
      <c r="AU3189" s="3">
        <v>0.83495936075846344</v>
      </c>
      <c r="AV3189" s="3">
        <v>1.5930534192927948E-3</v>
      </c>
      <c r="AW3189" s="3">
        <v>305.81027450561521</v>
      </c>
      <c r="AX3189" s="3">
        <v>302.55259742736814</v>
      </c>
      <c r="AY3189" s="3">
        <v>319.81243425788489</v>
      </c>
      <c r="AZ3189" s="3">
        <v>2.4621148935776955</v>
      </c>
      <c r="BA3189" s="3">
        <v>4.9564667551359296</v>
      </c>
      <c r="BB3189" s="3">
        <v>53.608114561411888</v>
      </c>
      <c r="BC3189" s="3">
        <v>18.046453794810326</v>
      </c>
      <c r="BD3189" s="3">
        <v>31.031435966491699</v>
      </c>
      <c r="BE3189" s="3">
        <v>4.5194708292747992</v>
      </c>
      <c r="BF3189" s="3">
        <v>8.4339412543674247E-2</v>
      </c>
      <c r="BG3189" s="3">
        <v>3.287938603868708</v>
      </c>
      <c r="BH3189" s="3">
        <v>1.2315322254060912</v>
      </c>
      <c r="BI3189" s="3">
        <v>5.2938122523673491E-2</v>
      </c>
      <c r="BJ3189" s="3">
        <v>48.749222059155748</v>
      </c>
      <c r="BK3189" s="3">
        <v>0.6729102626041259</v>
      </c>
      <c r="BL3189" s="3">
        <v>65.811769816140071</v>
      </c>
      <c r="BM3189" s="3">
        <v>777.60080243242408</v>
      </c>
      <c r="BN3189" s="3">
        <v>1.0599222584404712E-2</v>
      </c>
    </row>
    <row r="3190" spans="1:66">
      <c r="A3190" s="1" t="s">
        <v>3866</v>
      </c>
      <c r="B3190" t="s">
        <v>3827</v>
      </c>
      <c r="C3190">
        <v>20190731</v>
      </c>
      <c r="D3190" t="s">
        <v>339</v>
      </c>
      <c r="E3190" s="1" t="s">
        <v>340</v>
      </c>
      <c r="F3190" s="2" t="s">
        <v>3865</v>
      </c>
      <c r="G3190" s="1">
        <v>2000</v>
      </c>
      <c r="H3190">
        <v>1000</v>
      </c>
      <c r="K3190" s="2">
        <v>69</v>
      </c>
      <c r="L3190" s="2" t="s">
        <v>3879</v>
      </c>
      <c r="M3190" s="2">
        <v>17264.5</v>
      </c>
      <c r="N3190" s="2">
        <v>0</v>
      </c>
      <c r="O3190" s="3">
        <v>14.954909783270361</v>
      </c>
      <c r="P3190" s="3">
        <v>8.3132114469931864E-2</v>
      </c>
      <c r="Q3190" s="3">
        <v>659.8968032438662</v>
      </c>
      <c r="R3190" s="3">
        <v>1.5216041610319291</v>
      </c>
      <c r="S3190" s="3">
        <v>1.6639759892610817</v>
      </c>
      <c r="T3190" s="3">
        <v>32.673061370849609</v>
      </c>
      <c r="U3190" s="3">
        <v>6</v>
      </c>
      <c r="V3190" s="3">
        <v>1.4200000166893005</v>
      </c>
      <c r="W3190" s="2">
        <v>1</v>
      </c>
      <c r="X3190" s="3">
        <v>2.8400000333786011</v>
      </c>
      <c r="Y3190" s="2">
        <v>29.407583236694336</v>
      </c>
      <c r="Z3190" s="2">
        <v>32.673061370849609</v>
      </c>
      <c r="AA3190" s="2">
        <v>28.942573547363281</v>
      </c>
      <c r="AB3190" s="2">
        <v>999.2425537109375</v>
      </c>
      <c r="AC3190" s="2">
        <v>979.54791259765625</v>
      </c>
      <c r="AD3190" s="2">
        <v>33.893886566162109</v>
      </c>
      <c r="AE3190" s="2">
        <v>35.651161193847656</v>
      </c>
      <c r="AF3190" s="2">
        <v>76.10235595703125</v>
      </c>
      <c r="AG3190" s="2">
        <v>80.047988891601563</v>
      </c>
      <c r="AH3190" s="2">
        <v>501.01123046875</v>
      </c>
      <c r="AI3190" s="2">
        <v>2001.0316162109375</v>
      </c>
      <c r="AJ3190" s="2">
        <v>0.29617390036582947</v>
      </c>
      <c r="AK3190" s="2">
        <v>92.453140258789063</v>
      </c>
      <c r="AL3190" s="2">
        <v>-4.7221450805664063</v>
      </c>
      <c r="AM3190" s="2">
        <v>-0.87938773632049561</v>
      </c>
      <c r="AN3190" s="2">
        <v>0.66666668653488159</v>
      </c>
      <c r="AO3190" s="2">
        <v>-0.21956524252891541</v>
      </c>
      <c r="AP3190" s="2">
        <v>2.737391471862793</v>
      </c>
      <c r="AQ3190" s="2">
        <v>1</v>
      </c>
      <c r="AR3190" s="2">
        <v>0</v>
      </c>
      <c r="AS3190" s="2">
        <v>0.15999999642372131</v>
      </c>
      <c r="AT3190" s="2">
        <v>111115</v>
      </c>
      <c r="AU3190" s="3">
        <v>0.83501871744791656</v>
      </c>
      <c r="AV3190" s="3">
        <v>1.5216041610319291E-3</v>
      </c>
      <c r="AW3190" s="3">
        <v>305.82306137084959</v>
      </c>
      <c r="AX3190" s="3">
        <v>302.55758323669431</v>
      </c>
      <c r="AY3190" s="3">
        <v>320.16505143750328</v>
      </c>
      <c r="AZ3190" s="3">
        <v>2.5019869909821013</v>
      </c>
      <c r="BA3190" s="3">
        <v>4.9600377955045767</v>
      </c>
      <c r="BB3190" s="3">
        <v>53.649208470591141</v>
      </c>
      <c r="BC3190" s="3">
        <v>17.998047276743485</v>
      </c>
      <c r="BD3190" s="3">
        <v>31.040322303771973</v>
      </c>
      <c r="BE3190" s="3">
        <v>4.5217607184017785</v>
      </c>
      <c r="BF3190" s="3">
        <v>8.076788729623792E-2</v>
      </c>
      <c r="BG3190" s="3">
        <v>3.296061806243495</v>
      </c>
      <c r="BH3190" s="3">
        <v>1.2256989121582835</v>
      </c>
      <c r="BI3190" s="3">
        <v>5.068714689189735E-2</v>
      </c>
      <c r="BJ3190" s="3">
        <v>61.009531706631691</v>
      </c>
      <c r="BK3190" s="3">
        <v>0.67367486036889246</v>
      </c>
      <c r="BL3190" s="3">
        <v>65.88310165765516</v>
      </c>
      <c r="BM3190" s="3">
        <v>972.43906472084939</v>
      </c>
      <c r="BN3190" s="3">
        <v>1.0132005976282931E-2</v>
      </c>
    </row>
    <row r="3191" spans="1:66">
      <c r="A3191" s="1" t="s">
        <v>3866</v>
      </c>
      <c r="B3191" t="s">
        <v>3827</v>
      </c>
      <c r="C3191">
        <v>20190731</v>
      </c>
      <c r="D3191" t="s">
        <v>339</v>
      </c>
      <c r="E3191" s="1" t="s">
        <v>340</v>
      </c>
      <c r="F3191" s="2" t="s">
        <v>3865</v>
      </c>
      <c r="G3191" s="1">
        <v>2000</v>
      </c>
      <c r="H3191">
        <v>1400</v>
      </c>
      <c r="K3191" s="2">
        <v>70</v>
      </c>
      <c r="L3191" s="2" t="s">
        <v>1305</v>
      </c>
      <c r="M3191" s="2">
        <v>17386.5</v>
      </c>
      <c r="N3191" s="2">
        <v>0</v>
      </c>
      <c r="O3191" s="3">
        <v>17.832455888564358</v>
      </c>
      <c r="P3191" s="3">
        <v>8.0404286728943383E-2</v>
      </c>
      <c r="Q3191" s="3">
        <v>976.8790225095895</v>
      </c>
      <c r="R3191" s="3">
        <v>1.4673481948185521</v>
      </c>
      <c r="S3191" s="3">
        <v>1.6572647922861647</v>
      </c>
      <c r="T3191" s="3">
        <v>32.685276031494141</v>
      </c>
      <c r="U3191" s="3">
        <v>6</v>
      </c>
      <c r="V3191" s="3">
        <v>1.4200000166893005</v>
      </c>
      <c r="W3191" s="2">
        <v>1</v>
      </c>
      <c r="X3191" s="3">
        <v>2.8400000333786011</v>
      </c>
      <c r="Y3191" s="2">
        <v>29.402772903442383</v>
      </c>
      <c r="Z3191" s="2">
        <v>32.685276031494141</v>
      </c>
      <c r="AA3191" s="2">
        <v>28.945537567138672</v>
      </c>
      <c r="AB3191" s="2">
        <v>1399.2901611328125</v>
      </c>
      <c r="AC3191" s="2">
        <v>1375.513916015625</v>
      </c>
      <c r="AD3191" s="2">
        <v>34.068965911865234</v>
      </c>
      <c r="AE3191" s="2">
        <v>35.763622283935547</v>
      </c>
      <c r="AF3191" s="2">
        <v>76.510383605957031</v>
      </c>
      <c r="AG3191" s="2">
        <v>80.316154479980469</v>
      </c>
      <c r="AH3191" s="2">
        <v>500.940673828125</v>
      </c>
      <c r="AI3191" s="2">
        <v>2000.7548828125</v>
      </c>
      <c r="AJ3191" s="2">
        <v>0.17793947458267212</v>
      </c>
      <c r="AK3191" s="2">
        <v>92.445510864257813</v>
      </c>
      <c r="AL3191" s="2">
        <v>-9.5956802368164063</v>
      </c>
      <c r="AM3191" s="2">
        <v>-0.87555015087127686</v>
      </c>
      <c r="AN3191" s="2">
        <v>0.66666668653488159</v>
      </c>
      <c r="AO3191" s="2">
        <v>-0.21956524252891541</v>
      </c>
      <c r="AP3191" s="2">
        <v>2.737391471862793</v>
      </c>
      <c r="AQ3191" s="2">
        <v>1</v>
      </c>
      <c r="AR3191" s="2">
        <v>0</v>
      </c>
      <c r="AS3191" s="2">
        <v>0.15999999642372131</v>
      </c>
      <c r="AT3191" s="2">
        <v>111115</v>
      </c>
      <c r="AU3191" s="3">
        <v>0.83490112304687492</v>
      </c>
      <c r="AV3191" s="3">
        <v>1.467348194818552E-3</v>
      </c>
      <c r="AW3191" s="3">
        <v>305.83527603149412</v>
      </c>
      <c r="AX3191" s="3">
        <v>302.55277290344236</v>
      </c>
      <c r="AY3191" s="3">
        <v>320.12077409474296</v>
      </c>
      <c r="AZ3191" s="3">
        <v>2.5270323237750887</v>
      </c>
      <c r="BA3191" s="3">
        <v>4.9634511246809412</v>
      </c>
      <c r="BB3191" s="3">
        <v>53.690558668327505</v>
      </c>
      <c r="BC3191" s="3">
        <v>17.926936384391958</v>
      </c>
      <c r="BD3191" s="3">
        <v>31.044024467468262</v>
      </c>
      <c r="BE3191" s="3">
        <v>4.5227150141624426</v>
      </c>
      <c r="BF3191" s="3">
        <v>7.8190603753651777E-2</v>
      </c>
      <c r="BG3191" s="3">
        <v>3.3061863323947764</v>
      </c>
      <c r="BH3191" s="3">
        <v>1.2165286817676662</v>
      </c>
      <c r="BI3191" s="3">
        <v>4.9063305729388398E-2</v>
      </c>
      <c r="BJ3191" s="3">
        <v>90.308080288475821</v>
      </c>
      <c r="BK3191" s="3">
        <v>0.710192031600277</v>
      </c>
      <c r="BL3191" s="3">
        <v>66.00961721057692</v>
      </c>
      <c r="BM3191" s="3">
        <v>1367.0372205344202</v>
      </c>
      <c r="BN3191" s="3">
        <v>8.6106915704055147E-3</v>
      </c>
    </row>
    <row r="3192" spans="1:66">
      <c r="A3192" s="1" t="s">
        <v>3866</v>
      </c>
      <c r="B3192" t="s">
        <v>3827</v>
      </c>
      <c r="C3192">
        <v>20190731</v>
      </c>
      <c r="D3192" t="s">
        <v>339</v>
      </c>
      <c r="E3192" s="1" t="s">
        <v>340</v>
      </c>
      <c r="F3192" s="2" t="s">
        <v>3865</v>
      </c>
      <c r="G3192" s="1">
        <v>2000</v>
      </c>
      <c r="H3192">
        <v>1800</v>
      </c>
      <c r="K3192" s="2">
        <v>71</v>
      </c>
      <c r="L3192" s="2" t="s">
        <v>3880</v>
      </c>
      <c r="M3192" s="2">
        <v>17513.5</v>
      </c>
      <c r="N3192" s="2">
        <v>0</v>
      </c>
      <c r="O3192" s="3">
        <v>19.975217013427191</v>
      </c>
      <c r="P3192" s="3">
        <v>7.8649665705818758E-2</v>
      </c>
      <c r="Q3192" s="3">
        <v>1311.2453635355919</v>
      </c>
      <c r="R3192" s="3">
        <v>1.4286541837148985</v>
      </c>
      <c r="S3192" s="3">
        <v>1.6483259595525164</v>
      </c>
      <c r="T3192" s="3">
        <v>32.695079803466797</v>
      </c>
      <c r="U3192" s="3">
        <v>6</v>
      </c>
      <c r="V3192" s="3">
        <v>1.4200000166893005</v>
      </c>
      <c r="W3192" s="2">
        <v>1</v>
      </c>
      <c r="X3192" s="3">
        <v>2.8400000333786011</v>
      </c>
      <c r="Y3192" s="2">
        <v>29.406600952148438</v>
      </c>
      <c r="Z3192" s="2">
        <v>32.695079803466797</v>
      </c>
      <c r="AA3192" s="2">
        <v>28.942934036254883</v>
      </c>
      <c r="AB3192" s="2">
        <v>1800.0865478515625</v>
      </c>
      <c r="AC3192" s="2">
        <v>1773.129150390625</v>
      </c>
      <c r="AD3192" s="2">
        <v>34.242595672607422</v>
      </c>
      <c r="AE3192" s="2">
        <v>35.892223358154297</v>
      </c>
      <c r="AF3192" s="2">
        <v>76.878494262695313</v>
      </c>
      <c r="AG3192" s="2">
        <v>80.582099914550781</v>
      </c>
      <c r="AH3192" s="2">
        <v>500.97726440429688</v>
      </c>
      <c r="AI3192" s="2">
        <v>1999.6435546875</v>
      </c>
      <c r="AJ3192" s="2">
        <v>0.14808201789855957</v>
      </c>
      <c r="AK3192" s="2">
        <v>92.439697265625</v>
      </c>
      <c r="AL3192" s="2">
        <v>-15.068702697753906</v>
      </c>
      <c r="AM3192" s="2">
        <v>-0.87855613231658936</v>
      </c>
      <c r="AN3192" s="2">
        <v>1</v>
      </c>
      <c r="AO3192" s="2">
        <v>-0.21956524252891541</v>
      </c>
      <c r="AP3192" s="2">
        <v>2.737391471862793</v>
      </c>
      <c r="AQ3192" s="2">
        <v>1</v>
      </c>
      <c r="AR3192" s="2">
        <v>0</v>
      </c>
      <c r="AS3192" s="2">
        <v>0.15999999642372131</v>
      </c>
      <c r="AT3192" s="2">
        <v>111115</v>
      </c>
      <c r="AU3192" s="3">
        <v>0.8349621073404947</v>
      </c>
      <c r="AV3192" s="3">
        <v>1.4286541837148985E-3</v>
      </c>
      <c r="AW3192" s="3">
        <v>305.84507980346677</v>
      </c>
      <c r="AX3192" s="3">
        <v>302.55660095214841</v>
      </c>
      <c r="AY3192" s="3">
        <v>319.94296159871737</v>
      </c>
      <c r="AZ3192" s="3">
        <v>2.5440329132929307</v>
      </c>
      <c r="BA3192" s="3">
        <v>4.9661922209704938</v>
      </c>
      <c r="BB3192" s="3">
        <v>53.723588110637849</v>
      </c>
      <c r="BC3192" s="3">
        <v>17.831364752483552</v>
      </c>
      <c r="BD3192" s="3">
        <v>31.050840377807617</v>
      </c>
      <c r="BE3192" s="3">
        <v>4.5244723899451813</v>
      </c>
      <c r="BF3192" s="3">
        <v>7.6530271275724079E-2</v>
      </c>
      <c r="BG3192" s="3">
        <v>3.3178662614179775</v>
      </c>
      <c r="BH3192" s="3">
        <v>1.2066061285272038</v>
      </c>
      <c r="BI3192" s="3">
        <v>4.8017423259587744E-2</v>
      </c>
      <c r="BJ3192" s="3">
        <v>121.21112444618451</v>
      </c>
      <c r="BK3192" s="3">
        <v>0.73950922483380366</v>
      </c>
      <c r="BL3192" s="3">
        <v>66.188438693602052</v>
      </c>
      <c r="BM3192" s="3">
        <v>1763.6338888937278</v>
      </c>
      <c r="BN3192" s="3">
        <v>7.4966150004860252E-3</v>
      </c>
    </row>
    <row r="3193" spans="1:66">
      <c r="A3193" s="1" t="s">
        <v>3866</v>
      </c>
      <c r="B3193" t="s">
        <v>3827</v>
      </c>
      <c r="C3193">
        <v>20190731</v>
      </c>
      <c r="D3193" t="s">
        <v>339</v>
      </c>
      <c r="E3193" s="1" t="s">
        <v>340</v>
      </c>
      <c r="F3193" s="2" t="s">
        <v>3865</v>
      </c>
      <c r="G3193" s="1">
        <v>2000</v>
      </c>
      <c r="H3193">
        <v>400</v>
      </c>
      <c r="K3193" s="2">
        <v>72</v>
      </c>
      <c r="L3193" s="2" t="s">
        <v>3881</v>
      </c>
      <c r="M3193" s="2">
        <v>17614</v>
      </c>
      <c r="N3193" s="2">
        <v>0</v>
      </c>
      <c r="O3193" s="3">
        <v>5.5342251356207708</v>
      </c>
      <c r="P3193" s="3">
        <v>7.8239255034830243E-2</v>
      </c>
      <c r="Q3193" s="3">
        <v>266.22141081815391</v>
      </c>
      <c r="R3193" s="3">
        <v>1.436472579159946</v>
      </c>
      <c r="S3193" s="3">
        <v>1.6654427603947695</v>
      </c>
      <c r="T3193" s="3">
        <v>32.783588409423828</v>
      </c>
      <c r="U3193" s="3">
        <v>6</v>
      </c>
      <c r="V3193" s="3">
        <v>1.4200000166893005</v>
      </c>
      <c r="W3193" s="2">
        <v>1</v>
      </c>
      <c r="X3193" s="3">
        <v>2.8400000333786011</v>
      </c>
      <c r="Y3193" s="2">
        <v>29.413965225219727</v>
      </c>
      <c r="Z3193" s="2">
        <v>32.783588409423828</v>
      </c>
      <c r="AA3193" s="2">
        <v>28.9439697265625</v>
      </c>
      <c r="AB3193" s="2">
        <v>399.26443481445313</v>
      </c>
      <c r="AC3193" s="2">
        <v>391.96194458007813</v>
      </c>
      <c r="AD3193" s="2">
        <v>34.318058013916016</v>
      </c>
      <c r="AE3193" s="2">
        <v>35.976577758789063</v>
      </c>
      <c r="AF3193" s="2">
        <v>77.0126953125</v>
      </c>
      <c r="AG3193" s="2">
        <v>80.734550476074219</v>
      </c>
      <c r="AH3193" s="2">
        <v>500.97439575195313</v>
      </c>
      <c r="AI3193" s="2">
        <v>1999.4049072265625</v>
      </c>
      <c r="AJ3193" s="2">
        <v>9.5539078116416931E-2</v>
      </c>
      <c r="AK3193" s="2">
        <v>92.436691284179688</v>
      </c>
      <c r="AL3193" s="2">
        <v>0.97310638427734375</v>
      </c>
      <c r="AM3193" s="2">
        <v>-0.90781104564666748</v>
      </c>
      <c r="AN3193" s="2">
        <v>1</v>
      </c>
      <c r="AO3193" s="2">
        <v>-0.21956524252891541</v>
      </c>
      <c r="AP3193" s="2">
        <v>2.737391471862793</v>
      </c>
      <c r="AQ3193" s="2">
        <v>1</v>
      </c>
      <c r="AR3193" s="2">
        <v>0</v>
      </c>
      <c r="AS3193" s="2">
        <v>0.15999999642372131</v>
      </c>
      <c r="AT3193" s="2">
        <v>111115</v>
      </c>
      <c r="AU3193" s="3">
        <v>0.83495732625325503</v>
      </c>
      <c r="AV3193" s="3">
        <v>1.436472579159946E-3</v>
      </c>
      <c r="AW3193" s="3">
        <v>305.93358840942381</v>
      </c>
      <c r="AX3193" s="3">
        <v>302.5639652252197</v>
      </c>
      <c r="AY3193" s="3">
        <v>319.90477800582084</v>
      </c>
      <c r="AZ3193" s="3">
        <v>2.5274619916875234</v>
      </c>
      <c r="BA3193" s="3">
        <v>4.990998572145239</v>
      </c>
      <c r="BB3193" s="3">
        <v>53.993695607313853</v>
      </c>
      <c r="BC3193" s="3">
        <v>18.017117848524791</v>
      </c>
      <c r="BD3193" s="3">
        <v>31.098776817321777</v>
      </c>
      <c r="BE3193" s="3">
        <v>4.5368488604350103</v>
      </c>
      <c r="BF3193" s="3">
        <v>7.6141626833911458E-2</v>
      </c>
      <c r="BG3193" s="3">
        <v>3.3255558117504695</v>
      </c>
      <c r="BH3193" s="3">
        <v>1.2112930486845408</v>
      </c>
      <c r="BI3193" s="3">
        <v>4.7772632475370308E-2</v>
      </c>
      <c r="BJ3193" s="3">
        <v>24.608626365036468</v>
      </c>
      <c r="BK3193" s="3">
        <v>0.67920218913947317</v>
      </c>
      <c r="BL3193" s="3">
        <v>65.996033495782541</v>
      </c>
      <c r="BM3193" s="3">
        <v>389.33123900075464</v>
      </c>
      <c r="BN3193" s="3">
        <v>9.3811354146930426E-3</v>
      </c>
    </row>
    <row r="3194" spans="1:66">
      <c r="A3194" s="1"/>
      <c r="C3194"/>
      <c r="E3194" s="1"/>
      <c r="F3194" s="2"/>
      <c r="G3194" s="1"/>
      <c r="K3194" s="2"/>
      <c r="L3194" s="2"/>
      <c r="M3194" s="2"/>
      <c r="N3194" s="2"/>
      <c r="O3194" s="3"/>
      <c r="P3194" s="3"/>
      <c r="Q3194" s="3"/>
      <c r="R3194" s="3"/>
      <c r="S3194" s="3"/>
      <c r="T3194" s="3"/>
      <c r="U3194" s="3"/>
      <c r="V3194" s="3"/>
      <c r="W3194" s="2"/>
      <c r="X3194" s="3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</row>
    <row r="3195" spans="1:66">
      <c r="A3195" s="1" t="s">
        <v>3883</v>
      </c>
      <c r="B3195" t="s">
        <v>3827</v>
      </c>
      <c r="C3195">
        <v>20190731</v>
      </c>
      <c r="D3195" t="s">
        <v>339</v>
      </c>
      <c r="E3195" s="1" t="s">
        <v>340</v>
      </c>
      <c r="F3195" s="2" t="s">
        <v>3882</v>
      </c>
      <c r="G3195" s="1">
        <v>2000</v>
      </c>
      <c r="H3195">
        <v>400</v>
      </c>
      <c r="K3195" s="2">
        <v>73</v>
      </c>
      <c r="L3195" s="2" t="s">
        <v>3884</v>
      </c>
      <c r="M3195" s="2">
        <v>19801.5</v>
      </c>
      <c r="N3195" s="2">
        <v>0</v>
      </c>
      <c r="O3195" s="3">
        <v>2.4120895694580606</v>
      </c>
      <c r="P3195" s="3">
        <v>3.1873231265123474E-2</v>
      </c>
      <c r="Q3195" s="3">
        <v>265.60651987072782</v>
      </c>
      <c r="R3195" s="3">
        <v>0.56208599559441275</v>
      </c>
      <c r="S3195" s="3">
        <v>1.5760531340526249</v>
      </c>
      <c r="T3195" s="3">
        <v>32.114086151123047</v>
      </c>
      <c r="U3195" s="3">
        <v>6</v>
      </c>
      <c r="V3195" s="3">
        <v>1.4200000166893005</v>
      </c>
      <c r="W3195" s="2">
        <v>1</v>
      </c>
      <c r="X3195" s="3">
        <v>2.8400000333786011</v>
      </c>
      <c r="Y3195" s="2">
        <v>29.245492935180664</v>
      </c>
      <c r="Z3195" s="2">
        <v>32.114086151123047</v>
      </c>
      <c r="AA3195" s="2">
        <v>28.753034591674805</v>
      </c>
      <c r="AB3195" s="2">
        <v>400.45233154296875</v>
      </c>
      <c r="AC3195" s="2">
        <v>397.29638671875</v>
      </c>
      <c r="AD3195" s="2">
        <v>34.307888031005859</v>
      </c>
      <c r="AE3195" s="2">
        <v>34.957466125488281</v>
      </c>
      <c r="AF3195" s="2">
        <v>77.708534240722656</v>
      </c>
      <c r="AG3195" s="2">
        <v>79.179847717285156</v>
      </c>
      <c r="AH3195" s="2">
        <v>501.03619384765625</v>
      </c>
      <c r="AI3195" s="2">
        <v>1999.3447265625</v>
      </c>
      <c r="AJ3195" s="2">
        <v>0.13136661052703857</v>
      </c>
      <c r="AK3195" s="2">
        <v>92.3966064453125</v>
      </c>
      <c r="AL3195" s="2">
        <v>1.0804977416992188</v>
      </c>
      <c r="AM3195" s="2">
        <v>-0.81033408641815186</v>
      </c>
      <c r="AN3195" s="2">
        <v>1</v>
      </c>
      <c r="AO3195" s="2">
        <v>-0.21956524252891541</v>
      </c>
      <c r="AP3195" s="2">
        <v>2.737391471862793</v>
      </c>
      <c r="AQ3195" s="2">
        <v>1</v>
      </c>
      <c r="AR3195" s="2">
        <v>0</v>
      </c>
      <c r="AS3195" s="2">
        <v>0.15999999642372131</v>
      </c>
      <c r="AT3195" s="2">
        <v>111115</v>
      </c>
      <c r="AU3195" s="3">
        <v>0.8350603230794269</v>
      </c>
      <c r="AV3195" s="3">
        <v>5.6208599559441272E-4</v>
      </c>
      <c r="AW3195" s="3">
        <v>305.26408615112302</v>
      </c>
      <c r="AX3195" s="3">
        <v>302.39549293518064</v>
      </c>
      <c r="AY3195" s="3">
        <v>319.89514909978607</v>
      </c>
      <c r="AZ3195" s="3">
        <v>3.0551086879024933</v>
      </c>
      <c r="BA3195" s="3">
        <v>4.8060043739747087</v>
      </c>
      <c r="BB3195" s="3">
        <v>52.014944691927361</v>
      </c>
      <c r="BC3195" s="3">
        <v>17.05747856643908</v>
      </c>
      <c r="BD3195" s="3">
        <v>30.679789543151855</v>
      </c>
      <c r="BE3195" s="3">
        <v>4.4296633029740979</v>
      </c>
      <c r="BF3195" s="3">
        <v>3.1519489028727789E-2</v>
      </c>
      <c r="BG3195" s="3">
        <v>3.2299512399220838</v>
      </c>
      <c r="BH3195" s="3">
        <v>1.1997120630520142</v>
      </c>
      <c r="BI3195" s="3">
        <v>1.9731159669051427E-2</v>
      </c>
      <c r="BJ3195" s="3">
        <v>24.541141085804714</v>
      </c>
      <c r="BK3195" s="3">
        <v>0.66853494959860604</v>
      </c>
      <c r="BL3195" s="3">
        <v>66.096188088962421</v>
      </c>
      <c r="BM3195" s="3">
        <v>396.14979485942018</v>
      </c>
      <c r="BN3195" s="3">
        <v>4.024485887387636E-3</v>
      </c>
    </row>
    <row r="3196" spans="1:66">
      <c r="A3196" s="1" t="s">
        <v>3883</v>
      </c>
      <c r="B3196" t="s">
        <v>3827</v>
      </c>
      <c r="C3196">
        <v>20190731</v>
      </c>
      <c r="D3196" t="s">
        <v>339</v>
      </c>
      <c r="E3196" s="1" t="s">
        <v>340</v>
      </c>
      <c r="F3196" s="2" t="s">
        <v>3882</v>
      </c>
      <c r="G3196" s="1">
        <v>2000</v>
      </c>
      <c r="H3196">
        <v>325</v>
      </c>
      <c r="K3196" s="2">
        <v>74</v>
      </c>
      <c r="L3196" s="2" t="s">
        <v>3885</v>
      </c>
      <c r="M3196" s="2">
        <v>19889.5</v>
      </c>
      <c r="N3196" s="2">
        <v>0</v>
      </c>
      <c r="O3196" s="3">
        <v>1.7696065923404796</v>
      </c>
      <c r="P3196" s="3">
        <v>3.1404747029679644E-2</v>
      </c>
      <c r="Q3196" s="3">
        <v>224.12720628023487</v>
      </c>
      <c r="R3196" s="3">
        <v>0.55465814050402473</v>
      </c>
      <c r="S3196" s="3">
        <v>1.5781721625478413</v>
      </c>
      <c r="T3196" s="3">
        <v>32.119037628173828</v>
      </c>
      <c r="U3196" s="3">
        <v>6</v>
      </c>
      <c r="V3196" s="3">
        <v>1.4200000166893005</v>
      </c>
      <c r="W3196" s="2">
        <v>1</v>
      </c>
      <c r="X3196" s="3">
        <v>2.8400000333786011</v>
      </c>
      <c r="Y3196" s="2">
        <v>29.244573593139648</v>
      </c>
      <c r="Z3196" s="2">
        <v>32.119037628173828</v>
      </c>
      <c r="AA3196" s="2">
        <v>28.752239227294922</v>
      </c>
      <c r="AB3196" s="2">
        <v>325.2747802734375</v>
      </c>
      <c r="AC3196" s="2">
        <v>322.94113159179688</v>
      </c>
      <c r="AD3196" s="2">
        <v>34.307914733886719</v>
      </c>
      <c r="AE3196" s="2">
        <v>34.948917388916016</v>
      </c>
      <c r="AF3196" s="2">
        <v>77.713119506835938</v>
      </c>
      <c r="AG3196" s="2">
        <v>79.165092468261719</v>
      </c>
      <c r="AH3196" s="2">
        <v>501.03390502929688</v>
      </c>
      <c r="AI3196" s="2">
        <v>1999.58056640625</v>
      </c>
      <c r="AJ3196" s="2">
        <v>9.4344943761825562E-2</v>
      </c>
      <c r="AK3196" s="2">
        <v>92.397087097167969</v>
      </c>
      <c r="AL3196" s="2">
        <v>1.4796371459960938</v>
      </c>
      <c r="AM3196" s="2">
        <v>-0.82189261913299561</v>
      </c>
      <c r="AN3196" s="2">
        <v>1</v>
      </c>
      <c r="AO3196" s="2">
        <v>-0.21956524252891541</v>
      </c>
      <c r="AP3196" s="2">
        <v>2.737391471862793</v>
      </c>
      <c r="AQ3196" s="2">
        <v>1</v>
      </c>
      <c r="AR3196" s="2">
        <v>0</v>
      </c>
      <c r="AS3196" s="2">
        <v>0.15999999642372131</v>
      </c>
      <c r="AT3196" s="2">
        <v>111115</v>
      </c>
      <c r="AU3196" s="3">
        <v>0.83505650838216139</v>
      </c>
      <c r="AV3196" s="3">
        <v>5.5465814050402473E-4</v>
      </c>
      <c r="AW3196" s="3">
        <v>305.26903762817381</v>
      </c>
      <c r="AX3196" s="3">
        <v>302.39457359313963</v>
      </c>
      <c r="AY3196" s="3">
        <v>319.93288347394264</v>
      </c>
      <c r="AZ3196" s="3">
        <v>3.0585320281629644</v>
      </c>
      <c r="BA3196" s="3">
        <v>4.8073503264832427</v>
      </c>
      <c r="BB3196" s="3">
        <v>52.029241153757013</v>
      </c>
      <c r="BC3196" s="3">
        <v>17.080323764840998</v>
      </c>
      <c r="BD3196" s="3">
        <v>30.681805610656738</v>
      </c>
      <c r="BE3196" s="3">
        <v>4.4301737251036277</v>
      </c>
      <c r="BF3196" s="3">
        <v>3.1061271201148797E-2</v>
      </c>
      <c r="BG3196" s="3">
        <v>3.2291781639354014</v>
      </c>
      <c r="BH3196" s="3">
        <v>1.2009955611682264</v>
      </c>
      <c r="BI3196" s="3">
        <v>1.9443864210321314E-2</v>
      </c>
      <c r="BJ3196" s="3">
        <v>20.708700999519795</v>
      </c>
      <c r="BK3196" s="3">
        <v>0.69401876798875994</v>
      </c>
      <c r="BL3196" s="3">
        <v>66.054469505030113</v>
      </c>
      <c r="BM3196" s="3">
        <v>322.09994536940883</v>
      </c>
      <c r="BN3196" s="3">
        <v>3.6290110063693305E-3</v>
      </c>
    </row>
    <row r="3197" spans="1:66">
      <c r="A3197" s="1" t="s">
        <v>3883</v>
      </c>
      <c r="B3197" t="s">
        <v>3827</v>
      </c>
      <c r="C3197">
        <v>20190731</v>
      </c>
      <c r="D3197" t="s">
        <v>339</v>
      </c>
      <c r="E3197" s="1" t="s">
        <v>340</v>
      </c>
      <c r="F3197" s="2" t="s">
        <v>3882</v>
      </c>
      <c r="G3197" s="1">
        <v>2000</v>
      </c>
      <c r="H3197">
        <v>250</v>
      </c>
      <c r="K3197" s="2">
        <v>75</v>
      </c>
      <c r="L3197" s="2" t="s">
        <v>3886</v>
      </c>
      <c r="M3197" s="2">
        <v>19977</v>
      </c>
      <c r="N3197" s="2">
        <v>0</v>
      </c>
      <c r="O3197" s="3">
        <v>1.0577925802925083</v>
      </c>
      <c r="P3197" s="3">
        <v>3.1228499657263757E-2</v>
      </c>
      <c r="Q3197" s="3">
        <v>188.23836263205769</v>
      </c>
      <c r="R3197" s="3">
        <v>0.5495901644935105</v>
      </c>
      <c r="S3197" s="3">
        <v>1.5726860148495936</v>
      </c>
      <c r="T3197" s="3">
        <v>32.070644378662109</v>
      </c>
      <c r="U3197" s="3">
        <v>6</v>
      </c>
      <c r="V3197" s="3">
        <v>1.4200000166893005</v>
      </c>
      <c r="W3197" s="2">
        <v>1</v>
      </c>
      <c r="X3197" s="3">
        <v>2.8400000333786011</v>
      </c>
      <c r="Y3197" s="2">
        <v>29.225784301757813</v>
      </c>
      <c r="Z3197" s="2">
        <v>32.070644378662109</v>
      </c>
      <c r="AA3197" s="2">
        <v>28.752248764038086</v>
      </c>
      <c r="AB3197" s="2">
        <v>250.59197998046875</v>
      </c>
      <c r="AC3197" s="2">
        <v>249.16111755371094</v>
      </c>
      <c r="AD3197" s="2">
        <v>34.230388641357422</v>
      </c>
      <c r="AE3197" s="2">
        <v>34.865653991699219</v>
      </c>
      <c r="AF3197" s="2">
        <v>77.622657775878906</v>
      </c>
      <c r="AG3197" s="2">
        <v>79.063209533691406</v>
      </c>
      <c r="AH3197" s="2">
        <v>500.9827880859375</v>
      </c>
      <c r="AI3197" s="2">
        <v>2000.941650390625</v>
      </c>
      <c r="AJ3197" s="2">
        <v>7.4042081832885742E-2</v>
      </c>
      <c r="AK3197" s="2">
        <v>92.398200988769531</v>
      </c>
      <c r="AL3197" s="2">
        <v>1.9541397094726563</v>
      </c>
      <c r="AM3197" s="2">
        <v>-0.82420814037322998</v>
      </c>
      <c r="AN3197" s="2">
        <v>1</v>
      </c>
      <c r="AO3197" s="2">
        <v>-0.21956524252891541</v>
      </c>
      <c r="AP3197" s="2">
        <v>2.737391471862793</v>
      </c>
      <c r="AQ3197" s="2">
        <v>1</v>
      </c>
      <c r="AR3197" s="2">
        <v>0</v>
      </c>
      <c r="AS3197" s="2">
        <v>0.15999999642372131</v>
      </c>
      <c r="AT3197" s="2">
        <v>111115</v>
      </c>
      <c r="AU3197" s="3">
        <v>0.83497131347656239</v>
      </c>
      <c r="AV3197" s="3">
        <v>5.4959016449351048E-4</v>
      </c>
      <c r="AW3197" s="3">
        <v>305.22064437866209</v>
      </c>
      <c r="AX3197" s="3">
        <v>302.37578430175779</v>
      </c>
      <c r="AY3197" s="3">
        <v>320.15065690657502</v>
      </c>
      <c r="AZ3197" s="3">
        <v>3.0682495635825875</v>
      </c>
      <c r="BA3197" s="3">
        <v>4.7942097199795128</v>
      </c>
      <c r="BB3197" s="3">
        <v>51.886396798593744</v>
      </c>
      <c r="BC3197" s="3">
        <v>17.020742806894525</v>
      </c>
      <c r="BD3197" s="3">
        <v>30.648214340209961</v>
      </c>
      <c r="BE3197" s="3">
        <v>4.4216758665567975</v>
      </c>
      <c r="BF3197" s="3">
        <v>3.0888847421427067E-2</v>
      </c>
      <c r="BG3197" s="3">
        <v>3.2215237051299193</v>
      </c>
      <c r="BH3197" s="3">
        <v>1.2001521614268782</v>
      </c>
      <c r="BI3197" s="3">
        <v>1.933576063557433E-2</v>
      </c>
      <c r="BJ3197" s="3">
        <v>17.39288606427375</v>
      </c>
      <c r="BK3197" s="3">
        <v>0.75548851474179024</v>
      </c>
      <c r="BL3197" s="3">
        <v>66.081681037331876</v>
      </c>
      <c r="BM3197" s="3">
        <v>248.65829362180554</v>
      </c>
      <c r="BN3197" s="3">
        <v>2.8111152407753843E-3</v>
      </c>
    </row>
    <row r="3198" spans="1:66">
      <c r="A3198" s="1" t="s">
        <v>3883</v>
      </c>
      <c r="B3198" t="s">
        <v>3827</v>
      </c>
      <c r="C3198">
        <v>20190731</v>
      </c>
      <c r="D3198" t="s">
        <v>339</v>
      </c>
      <c r="E3198" s="1" t="s">
        <v>340</v>
      </c>
      <c r="F3198" s="2" t="s">
        <v>3882</v>
      </c>
      <c r="G3198" s="1">
        <v>2000</v>
      </c>
      <c r="H3198">
        <v>175</v>
      </c>
      <c r="K3198" s="2">
        <v>76</v>
      </c>
      <c r="L3198" s="2" t="s">
        <v>3887</v>
      </c>
      <c r="M3198" s="2">
        <v>20065.5</v>
      </c>
      <c r="N3198" s="2">
        <v>0</v>
      </c>
      <c r="O3198" s="3">
        <v>0.52386933501319133</v>
      </c>
      <c r="P3198" s="3">
        <v>3.1429049347239481E-2</v>
      </c>
      <c r="Q3198" s="3">
        <v>143.04893185246897</v>
      </c>
      <c r="R3198" s="3">
        <v>0.55416841955499929</v>
      </c>
      <c r="S3198" s="3">
        <v>1.5757671890682157</v>
      </c>
      <c r="T3198" s="3">
        <v>32.080093383789063</v>
      </c>
      <c r="U3198" s="3">
        <v>6</v>
      </c>
      <c r="V3198" s="3">
        <v>1.4200000166893005</v>
      </c>
      <c r="W3198" s="2">
        <v>1</v>
      </c>
      <c r="X3198" s="3">
        <v>2.8400000333786011</v>
      </c>
      <c r="Y3198" s="2">
        <v>29.237432479858398</v>
      </c>
      <c r="Z3198" s="2">
        <v>32.080093383789063</v>
      </c>
      <c r="AA3198" s="2">
        <v>28.754011154174805</v>
      </c>
      <c r="AB3198" s="2">
        <v>175.23577880859375</v>
      </c>
      <c r="AC3198" s="2">
        <v>174.49259948730469</v>
      </c>
      <c r="AD3198" s="2">
        <v>34.219367980957031</v>
      </c>
      <c r="AE3198" s="2">
        <v>34.859893798828125</v>
      </c>
      <c r="AF3198" s="2">
        <v>77.545806884765625</v>
      </c>
      <c r="AG3198" s="2">
        <v>78.997329711914063</v>
      </c>
      <c r="AH3198" s="2">
        <v>501.01040649414063</v>
      </c>
      <c r="AI3198" s="2">
        <v>1999.6500244140625</v>
      </c>
      <c r="AJ3198" s="2">
        <v>1.0747962631285191E-2</v>
      </c>
      <c r="AK3198" s="2">
        <v>92.398612976074219</v>
      </c>
      <c r="AL3198" s="2">
        <v>2.1827621459960938</v>
      </c>
      <c r="AM3198" s="2">
        <v>-0.81934440135955811</v>
      </c>
      <c r="AN3198" s="2">
        <v>1</v>
      </c>
      <c r="AO3198" s="2">
        <v>-0.21956524252891541</v>
      </c>
      <c r="AP3198" s="2">
        <v>2.737391471862793</v>
      </c>
      <c r="AQ3198" s="2">
        <v>1</v>
      </c>
      <c r="AR3198" s="2">
        <v>0</v>
      </c>
      <c r="AS3198" s="2">
        <v>0.15999999642372131</v>
      </c>
      <c r="AT3198" s="2">
        <v>111115</v>
      </c>
      <c r="AU3198" s="3">
        <v>0.83501734415690099</v>
      </c>
      <c r="AV3198" s="3">
        <v>5.5416841955499931E-4</v>
      </c>
      <c r="AW3198" s="3">
        <v>305.23009338378904</v>
      </c>
      <c r="AX3198" s="3">
        <v>302.38743247985838</v>
      </c>
      <c r="AY3198" s="3">
        <v>319.94399675494424</v>
      </c>
      <c r="AZ3198" s="3">
        <v>3.0636854087464034</v>
      </c>
      <c r="BA3198" s="3">
        <v>4.7967730245731852</v>
      </c>
      <c r="BB3198" s="3">
        <v>51.913907255461361</v>
      </c>
      <c r="BC3198" s="3">
        <v>17.054013456633236</v>
      </c>
      <c r="BD3198" s="3">
        <v>30.65876293182373</v>
      </c>
      <c r="BE3198" s="3">
        <v>4.424342899242558</v>
      </c>
      <c r="BF3198" s="3">
        <v>3.1085044632369937E-2</v>
      </c>
      <c r="BG3198" s="3">
        <v>3.2210058355049695</v>
      </c>
      <c r="BH3198" s="3">
        <v>1.2033370637375884</v>
      </c>
      <c r="BI3198" s="3">
        <v>1.9458769454049001E-2</v>
      </c>
      <c r="BJ3198" s="3">
        <v>13.217522890877095</v>
      </c>
      <c r="BK3198" s="3">
        <v>0.81979941999131356</v>
      </c>
      <c r="BL3198" s="3">
        <v>66.035375996762056</v>
      </c>
      <c r="BM3198" s="3">
        <v>174.24357709506674</v>
      </c>
      <c r="BN3198" s="3">
        <v>1.9853763959342655E-3</v>
      </c>
    </row>
    <row r="3199" spans="1:66">
      <c r="A3199" s="1" t="s">
        <v>3883</v>
      </c>
      <c r="B3199" t="s">
        <v>3827</v>
      </c>
      <c r="C3199">
        <v>20190731</v>
      </c>
      <c r="D3199" t="s">
        <v>339</v>
      </c>
      <c r="E3199" s="1" t="s">
        <v>340</v>
      </c>
      <c r="F3199" s="2" t="s">
        <v>3882</v>
      </c>
      <c r="G3199" s="1">
        <v>2000</v>
      </c>
      <c r="H3199">
        <v>100</v>
      </c>
      <c r="K3199" s="2">
        <v>77</v>
      </c>
      <c r="L3199" s="2" t="s">
        <v>3888</v>
      </c>
      <c r="M3199" s="2">
        <v>20156.5</v>
      </c>
      <c r="N3199" s="2">
        <v>0</v>
      </c>
      <c r="O3199" s="3">
        <v>-0.11224696618715477</v>
      </c>
      <c r="P3199" s="3">
        <v>3.1576697865256707E-2</v>
      </c>
      <c r="Q3199" s="3">
        <v>102.99000886889868</v>
      </c>
      <c r="R3199" s="3">
        <v>0.56052682357849393</v>
      </c>
      <c r="S3199" s="3">
        <v>1.5863075616568296</v>
      </c>
      <c r="T3199" s="3">
        <v>32.121631622314453</v>
      </c>
      <c r="U3199" s="3">
        <v>6</v>
      </c>
      <c r="V3199" s="3">
        <v>1.4200000166893005</v>
      </c>
      <c r="W3199" s="2">
        <v>1</v>
      </c>
      <c r="X3199" s="3">
        <v>2.8400000333786011</v>
      </c>
      <c r="Y3199" s="2">
        <v>29.244176864624023</v>
      </c>
      <c r="Z3199" s="2">
        <v>32.121631622314453</v>
      </c>
      <c r="AA3199" s="2">
        <v>28.754148483276367</v>
      </c>
      <c r="AB3199" s="2">
        <v>100.09349822998047</v>
      </c>
      <c r="AC3199" s="2">
        <v>100.16069030761719</v>
      </c>
      <c r="AD3199" s="2">
        <v>34.221305847167969</v>
      </c>
      <c r="AE3199" s="2">
        <v>34.86920166015625</v>
      </c>
      <c r="AF3199" s="2">
        <v>77.51715087890625</v>
      </c>
      <c r="AG3199" s="2">
        <v>78.984748840332031</v>
      </c>
      <c r="AH3199" s="2">
        <v>500.98953247070313</v>
      </c>
      <c r="AI3199" s="2">
        <v>1999.3311767578125</v>
      </c>
      <c r="AJ3199" s="2">
        <v>0.20541192591190338</v>
      </c>
      <c r="AK3199" s="2">
        <v>92.395233154296875</v>
      </c>
      <c r="AL3199" s="2">
        <v>2.5269927978515625</v>
      </c>
      <c r="AM3199" s="2">
        <v>-0.82476508617401123</v>
      </c>
      <c r="AN3199" s="2">
        <v>1</v>
      </c>
      <c r="AO3199" s="2">
        <v>-0.21956524252891541</v>
      </c>
      <c r="AP3199" s="2">
        <v>2.737391471862793</v>
      </c>
      <c r="AQ3199" s="2">
        <v>1</v>
      </c>
      <c r="AR3199" s="2">
        <v>0</v>
      </c>
      <c r="AS3199" s="2">
        <v>0.15999999642372131</v>
      </c>
      <c r="AT3199" s="2">
        <v>111115</v>
      </c>
      <c r="AU3199" s="3">
        <v>0.8349825541178385</v>
      </c>
      <c r="AV3199" s="3">
        <v>5.6052682357849392E-4</v>
      </c>
      <c r="AW3199" s="3">
        <v>305.27163162231443</v>
      </c>
      <c r="AX3199" s="3">
        <v>302.394176864624</v>
      </c>
      <c r="AY3199" s="3">
        <v>319.89298113108453</v>
      </c>
      <c r="AZ3199" s="3">
        <v>3.0545882685125005</v>
      </c>
      <c r="BA3199" s="3">
        <v>4.8080555789511621</v>
      </c>
      <c r="BB3199" s="3">
        <v>52.037918135039213</v>
      </c>
      <c r="BC3199" s="3">
        <v>17.168716474882963</v>
      </c>
      <c r="BD3199" s="3">
        <v>30.682904243469238</v>
      </c>
      <c r="BE3199" s="3">
        <v>4.4304518953440013</v>
      </c>
      <c r="BF3199" s="3">
        <v>3.1229471257231571E-2</v>
      </c>
      <c r="BG3199" s="3">
        <v>3.2217480172943325</v>
      </c>
      <c r="BH3199" s="3">
        <v>1.2087038780496688</v>
      </c>
      <c r="BI3199" s="3">
        <v>1.9549321481678858E-2</v>
      </c>
      <c r="BJ3199" s="3">
        <v>9.5157858820049963</v>
      </c>
      <c r="BK3199" s="3">
        <v>1.0282477941455075</v>
      </c>
      <c r="BL3199" s="3">
        <v>65.887796407652431</v>
      </c>
      <c r="BM3199" s="3">
        <v>100.21404713950862</v>
      </c>
      <c r="BN3199" s="3">
        <v>-7.379908771891321E-4</v>
      </c>
    </row>
    <row r="3200" spans="1:66">
      <c r="A3200" t="s">
        <v>3883</v>
      </c>
      <c r="B3200" t="s">
        <v>3827</v>
      </c>
      <c r="C3200">
        <v>20190731</v>
      </c>
      <c r="D3200" t="s">
        <v>339</v>
      </c>
      <c r="E3200" t="s">
        <v>340</v>
      </c>
      <c r="F3200" t="s">
        <v>3882</v>
      </c>
      <c r="G3200">
        <v>2000</v>
      </c>
      <c r="H3200">
        <v>66</v>
      </c>
      <c r="K3200">
        <v>78</v>
      </c>
      <c r="L3200" t="s">
        <v>3889</v>
      </c>
      <c r="M3200">
        <v>20244</v>
      </c>
      <c r="N3200">
        <v>0</v>
      </c>
      <c r="O3200">
        <v>-0.15268501881048069</v>
      </c>
      <c r="P3200">
        <v>3.2279640026465578E-2</v>
      </c>
      <c r="Q3200">
        <v>72.22205195986453</v>
      </c>
      <c r="R3200">
        <v>0.57459755954430147</v>
      </c>
      <c r="S3200">
        <v>1.5910126592942824</v>
      </c>
      <c r="T3200">
        <v>32.147361755371094</v>
      </c>
      <c r="U3200">
        <v>6</v>
      </c>
      <c r="V3200">
        <v>1.4200000166893005</v>
      </c>
      <c r="W3200">
        <v>1</v>
      </c>
      <c r="X3200">
        <v>2.8400000333786011</v>
      </c>
      <c r="Y3200">
        <v>29.253366470336914</v>
      </c>
      <c r="Z3200">
        <v>32.147361755371094</v>
      </c>
      <c r="AA3200">
        <v>28.753541946411133</v>
      </c>
      <c r="AB3200">
        <v>66.439033508300781</v>
      </c>
      <c r="AC3200">
        <v>66.576072692871094</v>
      </c>
      <c r="AD3200">
        <v>34.230133056640625</v>
      </c>
      <c r="AE3200">
        <v>34.894245147705078</v>
      </c>
      <c r="AF3200">
        <v>77.495567321777344</v>
      </c>
      <c r="AG3200">
        <v>78.99908447265625</v>
      </c>
      <c r="AH3200">
        <v>501.01248168945313</v>
      </c>
      <c r="AI3200">
        <v>1999.0155029296875</v>
      </c>
      <c r="AJ3200">
        <v>0.25556680560112</v>
      </c>
      <c r="AK3200">
        <v>92.394699096679688</v>
      </c>
      <c r="AL3200">
        <v>2.4706802368164063</v>
      </c>
      <c r="AM3200">
        <v>-0.83682334423065186</v>
      </c>
      <c r="AN3200">
        <v>1</v>
      </c>
      <c r="AO3200">
        <v>-0.21956524252891541</v>
      </c>
      <c r="AP3200">
        <v>2.737391471862793</v>
      </c>
      <c r="AQ3200">
        <v>1</v>
      </c>
      <c r="AR3200">
        <v>0</v>
      </c>
      <c r="AS3200">
        <v>0.15999999642372131</v>
      </c>
      <c r="AT3200">
        <v>111115</v>
      </c>
      <c r="AU3200">
        <v>0.83502080281575508</v>
      </c>
      <c r="AV3200">
        <v>5.7459755954430145E-4</v>
      </c>
      <c r="AW3200">
        <v>305.29736175537107</v>
      </c>
      <c r="AX3200">
        <v>302.40336647033689</v>
      </c>
      <c r="AY3200">
        <v>319.84247331971346</v>
      </c>
      <c r="AZ3200">
        <v>3.0441899495341707</v>
      </c>
      <c r="BA3200">
        <v>4.8150559399222681</v>
      </c>
      <c r="BB3200">
        <v>52.113984752349317</v>
      </c>
      <c r="BC3200">
        <v>17.219739604644239</v>
      </c>
      <c r="BD3200">
        <v>30.700364112854004</v>
      </c>
      <c r="BE3200">
        <v>4.4348747201745979</v>
      </c>
      <c r="BF3200">
        <v>3.1916870631170956E-2</v>
      </c>
      <c r="BG3200">
        <v>3.2240432806279857</v>
      </c>
      <c r="BH3200">
        <v>1.2108314395466122</v>
      </c>
      <c r="BI3200">
        <v>1.9980322567347802E-2</v>
      </c>
      <c r="BJ3200">
        <v>6.6729347589764485</v>
      </c>
      <c r="BK3200">
        <v>1.0848049312406798</v>
      </c>
      <c r="BL3200">
        <v>65.842914046703569</v>
      </c>
      <c r="BM3200">
        <v>66.648651838283612</v>
      </c>
      <c r="BN3200">
        <v>-1.5083915866972014E-3</v>
      </c>
    </row>
    <row r="3201" spans="1:66">
      <c r="A3201" s="1" t="s">
        <v>3883</v>
      </c>
      <c r="B3201" t="s">
        <v>3827</v>
      </c>
      <c r="C3201">
        <v>20190731</v>
      </c>
      <c r="D3201" t="s">
        <v>339</v>
      </c>
      <c r="E3201" s="1" t="s">
        <v>340</v>
      </c>
      <c r="F3201" s="2" t="s">
        <v>3882</v>
      </c>
      <c r="G3201" s="1">
        <v>2000</v>
      </c>
      <c r="H3201">
        <v>33</v>
      </c>
      <c r="K3201" s="2">
        <v>79</v>
      </c>
      <c r="L3201" s="2" t="s">
        <v>3890</v>
      </c>
      <c r="M3201" s="2">
        <v>20332.5</v>
      </c>
      <c r="N3201" s="2">
        <v>0</v>
      </c>
      <c r="O3201" s="3">
        <v>-0.27743314303046784</v>
      </c>
      <c r="P3201" s="3">
        <v>3.4838784559549495E-2</v>
      </c>
      <c r="Q3201" s="3">
        <v>57.647446590815079</v>
      </c>
      <c r="R3201" s="3">
        <v>0.61677864343916844</v>
      </c>
      <c r="S3201" s="3">
        <v>1.5838242991239229</v>
      </c>
      <c r="T3201" s="3">
        <v>32.124576568603516</v>
      </c>
      <c r="U3201" s="3">
        <v>6</v>
      </c>
      <c r="V3201" s="3">
        <v>1.4200000166893005</v>
      </c>
      <c r="W3201" s="2">
        <v>1</v>
      </c>
      <c r="X3201" s="3">
        <v>2.8400000333786011</v>
      </c>
      <c r="Y3201" s="2">
        <v>29.245681762695313</v>
      </c>
      <c r="Z3201" s="2">
        <v>32.124576568603516</v>
      </c>
      <c r="AA3201" s="2">
        <v>28.751592636108398</v>
      </c>
      <c r="AB3201" s="2">
        <v>45.961277008056641</v>
      </c>
      <c r="AC3201" s="2">
        <v>46.259361267089844</v>
      </c>
      <c r="AD3201" s="2">
        <v>34.191879272460938</v>
      </c>
      <c r="AE3201" s="2">
        <v>34.904750823974609</v>
      </c>
      <c r="AF3201" s="2">
        <v>77.443756103515625</v>
      </c>
      <c r="AG3201" s="2">
        <v>79.058395385742188</v>
      </c>
      <c r="AH3201" s="2">
        <v>501.00201416015625</v>
      </c>
      <c r="AI3201" s="2">
        <v>1999.39404296875</v>
      </c>
      <c r="AJ3201" s="2">
        <v>0.22690452635288239</v>
      </c>
      <c r="AK3201" s="2">
        <v>92.395217895507813</v>
      </c>
      <c r="AL3201" s="2">
        <v>2.567413330078125</v>
      </c>
      <c r="AM3201" s="2">
        <v>-0.82877051830291748</v>
      </c>
      <c r="AN3201" s="2">
        <v>1</v>
      </c>
      <c r="AO3201" s="2">
        <v>-0.21956524252891541</v>
      </c>
      <c r="AP3201" s="2">
        <v>2.737391471862793</v>
      </c>
      <c r="AQ3201" s="2">
        <v>1</v>
      </c>
      <c r="AR3201" s="2">
        <v>0</v>
      </c>
      <c r="AS3201" s="2">
        <v>0.15999999642372131</v>
      </c>
      <c r="AT3201" s="2">
        <v>111135</v>
      </c>
      <c r="AU3201" s="3">
        <v>0.83500335693359362</v>
      </c>
      <c r="AV3201" s="3">
        <v>6.1677864343916849E-4</v>
      </c>
      <c r="AW3201" s="3">
        <v>305.27457656860349</v>
      </c>
      <c r="AX3201" s="3">
        <v>302.39568176269529</v>
      </c>
      <c r="AY3201" s="3">
        <v>319.9030397246097</v>
      </c>
      <c r="AZ3201" s="3">
        <v>3.0253803199591558</v>
      </c>
      <c r="BA3201" s="3">
        <v>4.8088563570934628</v>
      </c>
      <c r="BB3201" s="3">
        <v>52.046593607603427</v>
      </c>
      <c r="BC3201" s="3">
        <v>17.141842783628817</v>
      </c>
      <c r="BD3201" s="3">
        <v>30.685129165649414</v>
      </c>
      <c r="BE3201" s="3">
        <v>4.4310152849856728</v>
      </c>
      <c r="BF3201" s="3">
        <v>3.441659013876551E-2</v>
      </c>
      <c r="BG3201" s="3">
        <v>3.22503205796954</v>
      </c>
      <c r="BH3201" s="3">
        <v>1.2059832270161328</v>
      </c>
      <c r="BI3201" s="3">
        <v>2.1547906084080009E-2</v>
      </c>
      <c r="BJ3201" s="3">
        <v>5.3263483888780083</v>
      </c>
      <c r="BK3201" s="3">
        <v>1.2461790438042002</v>
      </c>
      <c r="BL3201" s="3">
        <v>65.984722241210847</v>
      </c>
      <c r="BM3201" s="3">
        <v>46.391239696205766</v>
      </c>
      <c r="BN3201" s="3">
        <v>-3.9460788293762226E-3</v>
      </c>
    </row>
    <row r="3202" spans="1:66">
      <c r="A3202" s="1" t="s">
        <v>3883</v>
      </c>
      <c r="B3202" t="s">
        <v>3827</v>
      </c>
      <c r="C3202">
        <v>20190731</v>
      </c>
      <c r="D3202" t="s">
        <v>339</v>
      </c>
      <c r="E3202" s="1" t="s">
        <v>340</v>
      </c>
      <c r="F3202" s="2" t="s">
        <v>3882</v>
      </c>
      <c r="G3202" s="1">
        <v>2000</v>
      </c>
      <c r="H3202">
        <v>400</v>
      </c>
      <c r="K3202" s="2">
        <v>80</v>
      </c>
      <c r="L3202" s="2" t="s">
        <v>3133</v>
      </c>
      <c r="M3202" s="2">
        <v>20458.5</v>
      </c>
      <c r="N3202" s="2">
        <v>0</v>
      </c>
      <c r="O3202" s="3">
        <v>2.7172620063398822</v>
      </c>
      <c r="P3202" s="3">
        <v>3.6990576193643668E-2</v>
      </c>
      <c r="Q3202" s="3">
        <v>268.32250505309293</v>
      </c>
      <c r="R3202" s="3">
        <v>0.6548902094816027</v>
      </c>
      <c r="S3202" s="3">
        <v>1.5851161167933552</v>
      </c>
      <c r="T3202" s="3">
        <v>32.118087768554688</v>
      </c>
      <c r="U3202" s="3">
        <v>6</v>
      </c>
      <c r="V3202" s="3">
        <v>1.4200000166893005</v>
      </c>
      <c r="W3202" s="2">
        <v>1</v>
      </c>
      <c r="X3202" s="3">
        <v>2.8400000333786011</v>
      </c>
      <c r="Y3202" s="2">
        <v>29.250053405761719</v>
      </c>
      <c r="Z3202" s="2">
        <v>32.118087768554688</v>
      </c>
      <c r="AA3202" s="2">
        <v>28.75189208984375</v>
      </c>
      <c r="AB3202" s="2">
        <v>400.255615234375</v>
      </c>
      <c r="AC3202" s="2">
        <v>396.69033813476563</v>
      </c>
      <c r="AD3202" s="2">
        <v>34.1142578125</v>
      </c>
      <c r="AE3202" s="2">
        <v>34.871196746826172</v>
      </c>
      <c r="AF3202" s="2">
        <v>77.249488830566406</v>
      </c>
      <c r="AG3202" s="2">
        <v>78.963531494140625</v>
      </c>
      <c r="AH3202" s="2">
        <v>501.0074462890625</v>
      </c>
      <c r="AI3202" s="2">
        <v>1999.4063720703125</v>
      </c>
      <c r="AJ3202" s="2">
        <v>0.12181266397237778</v>
      </c>
      <c r="AK3202" s="2">
        <v>92.396484375</v>
      </c>
      <c r="AL3202" s="2">
        <v>0.953155517578125</v>
      </c>
      <c r="AM3202" s="2">
        <v>-0.81339728832244873</v>
      </c>
      <c r="AN3202" s="2">
        <v>1</v>
      </c>
      <c r="AO3202" s="2">
        <v>-0.21956524252891541</v>
      </c>
      <c r="AP3202" s="2">
        <v>2.737391471862793</v>
      </c>
      <c r="AQ3202" s="2">
        <v>1</v>
      </c>
      <c r="AR3202" s="2">
        <v>0</v>
      </c>
      <c r="AS3202" s="2">
        <v>0.15999999642372131</v>
      </c>
      <c r="AT3202" s="2">
        <v>111115</v>
      </c>
      <c r="AU3202" s="3">
        <v>0.83501241048177077</v>
      </c>
      <c r="AV3202" s="3">
        <v>6.5489020948160273E-4</v>
      </c>
      <c r="AW3202" s="3">
        <v>305.26808776855466</v>
      </c>
      <c r="AX3202" s="3">
        <v>302.4000534057617</v>
      </c>
      <c r="AY3202" s="3">
        <v>319.90501238081561</v>
      </c>
      <c r="AZ3202" s="3">
        <v>3.0072594393876129</v>
      </c>
      <c r="BA3202" s="3">
        <v>4.8070921021490305</v>
      </c>
      <c r="BB3202" s="3">
        <v>52.026785809717452</v>
      </c>
      <c r="BC3202" s="3">
        <v>17.155589062891281</v>
      </c>
      <c r="BD3202" s="3">
        <v>30.684070587158203</v>
      </c>
      <c r="BE3202" s="3">
        <v>4.4307472264088892</v>
      </c>
      <c r="BF3202" s="3">
        <v>3.6514974110485945E-2</v>
      </c>
      <c r="BG3202" s="3">
        <v>3.2219759853556753</v>
      </c>
      <c r="BH3202" s="3">
        <v>1.2087712410532139</v>
      </c>
      <c r="BI3202" s="3">
        <v>2.2864117403649981E-2</v>
      </c>
      <c r="BJ3202" s="3">
        <v>24.792056145598959</v>
      </c>
      <c r="BK3202" s="3">
        <v>0.67640292504915278</v>
      </c>
      <c r="BL3202" s="3">
        <v>65.970904521293377</v>
      </c>
      <c r="BM3202" s="3">
        <v>395.39868191453843</v>
      </c>
      <c r="BN3202" s="3">
        <v>4.5336578137185552E-3</v>
      </c>
    </row>
    <row r="3203" spans="1:66">
      <c r="A3203" s="1" t="s">
        <v>3883</v>
      </c>
      <c r="B3203" t="s">
        <v>3827</v>
      </c>
      <c r="C3203">
        <v>20190731</v>
      </c>
      <c r="D3203" t="s">
        <v>339</v>
      </c>
      <c r="E3203" s="1" t="s">
        <v>340</v>
      </c>
      <c r="F3203" s="2" t="s">
        <v>3882</v>
      </c>
      <c r="G3203" s="1">
        <v>2000</v>
      </c>
      <c r="H3203">
        <v>400</v>
      </c>
      <c r="K3203" s="2">
        <v>81</v>
      </c>
      <c r="L3203" s="2" t="s">
        <v>3134</v>
      </c>
      <c r="M3203" s="2">
        <v>20547.5</v>
      </c>
      <c r="N3203" s="2">
        <v>0</v>
      </c>
      <c r="O3203" s="3">
        <v>2.7217955977491823</v>
      </c>
      <c r="P3203" s="3">
        <v>3.8062978111727326E-2</v>
      </c>
      <c r="Q3203" s="3">
        <v>271.34182383471614</v>
      </c>
      <c r="R3203" s="3">
        <v>0.67367416502210109</v>
      </c>
      <c r="S3203" s="3">
        <v>1.5852186417487681</v>
      </c>
      <c r="T3203" s="3">
        <v>32.120861053466797</v>
      </c>
      <c r="U3203" s="3">
        <v>6</v>
      </c>
      <c r="V3203" s="3">
        <v>1.4200000166893005</v>
      </c>
      <c r="W3203" s="2">
        <v>1</v>
      </c>
      <c r="X3203" s="3">
        <v>2.8400000333786011</v>
      </c>
      <c r="Y3203" s="2">
        <v>29.255975723266602</v>
      </c>
      <c r="Z3203" s="2">
        <v>32.120861053466797</v>
      </c>
      <c r="AA3203" s="2">
        <v>28.750394821166992</v>
      </c>
      <c r="AB3203" s="2">
        <v>400.21310424804688</v>
      </c>
      <c r="AC3203" s="2">
        <v>396.63360595703125</v>
      </c>
      <c r="AD3203" s="2">
        <v>34.099624633789063</v>
      </c>
      <c r="AE3203" s="2">
        <v>34.878250122070313</v>
      </c>
      <c r="AF3203" s="2">
        <v>77.189949035644531</v>
      </c>
      <c r="AG3203" s="2">
        <v>78.952491760253906</v>
      </c>
      <c r="AH3203" s="2">
        <v>501.01950073242188</v>
      </c>
      <c r="AI3203" s="2">
        <v>1999.0926513671875</v>
      </c>
      <c r="AJ3203" s="2">
        <v>0.11584072560071945</v>
      </c>
      <c r="AK3203" s="2">
        <v>92.396476745605469</v>
      </c>
      <c r="AL3203" s="2">
        <v>1.035919189453125</v>
      </c>
      <c r="AM3203" s="2">
        <v>-0.82064902782440186</v>
      </c>
      <c r="AN3203" s="2">
        <v>1</v>
      </c>
      <c r="AO3203" s="2">
        <v>-0.21956524252891541</v>
      </c>
      <c r="AP3203" s="2">
        <v>2.737391471862793</v>
      </c>
      <c r="AQ3203" s="2">
        <v>1</v>
      </c>
      <c r="AR3203" s="2">
        <v>0</v>
      </c>
      <c r="AS3203" s="2">
        <v>0.15999999642372131</v>
      </c>
      <c r="AT3203" s="2">
        <v>111115</v>
      </c>
      <c r="AU3203" s="3">
        <v>0.83503250122070305</v>
      </c>
      <c r="AV3203" s="3">
        <v>6.736741650221011E-4</v>
      </c>
      <c r="AW3203" s="3">
        <v>305.27086105346677</v>
      </c>
      <c r="AX3203" s="3">
        <v>302.40597572326658</v>
      </c>
      <c r="AY3203" s="3">
        <v>319.85481706943756</v>
      </c>
      <c r="AZ3203" s="3">
        <v>2.9973705768755972</v>
      </c>
      <c r="BA3203" s="3">
        <v>4.8078460680800488</v>
      </c>
      <c r="BB3203" s="3">
        <v>52.034950221288803</v>
      </c>
      <c r="BC3203" s="3">
        <v>17.15670009921849</v>
      </c>
      <c r="BD3203" s="3">
        <v>30.688418388366699</v>
      </c>
      <c r="BE3203" s="3">
        <v>4.4318482886814605</v>
      </c>
      <c r="BF3203" s="3">
        <v>3.755958736004826E-2</v>
      </c>
      <c r="BG3203" s="3">
        <v>3.2226274263312806</v>
      </c>
      <c r="BH3203" s="3">
        <v>1.2092208623501799</v>
      </c>
      <c r="BI3203" s="3">
        <v>2.351945548856918E-2</v>
      </c>
      <c r="BJ3203" s="3">
        <v>25.071028516054525</v>
      </c>
      <c r="BK3203" s="3">
        <v>0.68411203629606609</v>
      </c>
      <c r="BL3203" s="3">
        <v>65.986448244306459</v>
      </c>
      <c r="BM3203" s="3">
        <v>395.339794684575</v>
      </c>
      <c r="BN3203" s="3">
        <v>4.5429685237165195E-3</v>
      </c>
    </row>
    <row r="3204" spans="1:66">
      <c r="A3204" s="1" t="s">
        <v>3883</v>
      </c>
      <c r="B3204" t="s">
        <v>3827</v>
      </c>
      <c r="C3204">
        <v>20190731</v>
      </c>
      <c r="D3204" t="s">
        <v>339</v>
      </c>
      <c r="E3204" s="1" t="s">
        <v>340</v>
      </c>
      <c r="F3204" s="2" t="s">
        <v>3882</v>
      </c>
      <c r="G3204" s="1">
        <v>2000</v>
      </c>
      <c r="H3204">
        <v>400</v>
      </c>
      <c r="K3204" s="2">
        <v>82</v>
      </c>
      <c r="L3204" s="2" t="s">
        <v>3891</v>
      </c>
      <c r="M3204" s="2">
        <v>20635</v>
      </c>
      <c r="N3204" s="2">
        <v>0</v>
      </c>
      <c r="O3204" s="3">
        <v>2.8108106376148032</v>
      </c>
      <c r="P3204" s="3">
        <v>3.7461945112073458E-2</v>
      </c>
      <c r="Q3204" s="3">
        <v>265.58002489874696</v>
      </c>
      <c r="R3204" s="3">
        <v>0.66488210226149325</v>
      </c>
      <c r="S3204" s="3">
        <v>1.589352318982197</v>
      </c>
      <c r="T3204" s="3">
        <v>32.124187469482422</v>
      </c>
      <c r="U3204" s="3">
        <v>6</v>
      </c>
      <c r="V3204" s="3">
        <v>1.4200000166893005</v>
      </c>
      <c r="W3204" s="2">
        <v>1</v>
      </c>
      <c r="X3204" s="3">
        <v>2.8400000333786011</v>
      </c>
      <c r="Y3204" s="2">
        <v>29.252553939819336</v>
      </c>
      <c r="Z3204" s="2">
        <v>32.124187469482422</v>
      </c>
      <c r="AA3204" s="2">
        <v>28.750434875488281</v>
      </c>
      <c r="AB3204" s="2">
        <v>400.17428588867188</v>
      </c>
      <c r="AC3204" s="2">
        <v>396.49234008789063</v>
      </c>
      <c r="AD3204" s="2">
        <v>34.074104309082031</v>
      </c>
      <c r="AE3204" s="2">
        <v>34.842624664306641</v>
      </c>
      <c r="AF3204" s="2">
        <v>77.148918151855469</v>
      </c>
      <c r="AG3204" s="2">
        <v>78.888961791992188</v>
      </c>
      <c r="AH3204" s="2">
        <v>501.00106811523438</v>
      </c>
      <c r="AI3204" s="2">
        <v>1999.2353515625</v>
      </c>
      <c r="AJ3204" s="2">
        <v>7.6429195702075958E-2</v>
      </c>
      <c r="AK3204" s="2">
        <v>92.398269653320313</v>
      </c>
      <c r="AL3204" s="2">
        <v>0.9854736328125</v>
      </c>
      <c r="AM3204" s="2">
        <v>-0.81339728832244873</v>
      </c>
      <c r="AN3204" s="2">
        <v>0.66666668653488159</v>
      </c>
      <c r="AO3204" s="2">
        <v>-0.21956524252891541</v>
      </c>
      <c r="AP3204" s="2">
        <v>2.737391471862793</v>
      </c>
      <c r="AQ3204" s="2">
        <v>1</v>
      </c>
      <c r="AR3204" s="2">
        <v>0</v>
      </c>
      <c r="AS3204" s="2">
        <v>0.15999999642372131</v>
      </c>
      <c r="AT3204" s="2">
        <v>111115</v>
      </c>
      <c r="AU3204" s="3">
        <v>0.83500178019205706</v>
      </c>
      <c r="AV3204" s="3">
        <v>6.6488210226149321E-4</v>
      </c>
      <c r="AW3204" s="3">
        <v>305.2741874694824</v>
      </c>
      <c r="AX3204" s="3">
        <v>302.40255393981931</v>
      </c>
      <c r="AY3204" s="3">
        <v>319.87764910017722</v>
      </c>
      <c r="AZ3204" s="3">
        <v>3.0012159176253399</v>
      </c>
      <c r="BA3204" s="3">
        <v>4.8087505481442312</v>
      </c>
      <c r="BB3204" s="3">
        <v>52.043729457128741</v>
      </c>
      <c r="BC3204" s="3">
        <v>17.2011047928221</v>
      </c>
      <c r="BD3204" s="3">
        <v>30.688370704650879</v>
      </c>
      <c r="BE3204" s="3">
        <v>4.4318362116893626</v>
      </c>
      <c r="BF3204" s="3">
        <v>3.697422456456647E-2</v>
      </c>
      <c r="BG3204" s="3">
        <v>3.2193982291620342</v>
      </c>
      <c r="BH3204" s="3">
        <v>1.2124379825273284</v>
      </c>
      <c r="BI3204" s="3">
        <v>2.3152219607272904E-2</v>
      </c>
      <c r="BJ3204" s="3">
        <v>24.539134755129943</v>
      </c>
      <c r="BK3204" s="3">
        <v>0.66982384789546179</v>
      </c>
      <c r="BL3204" s="3">
        <v>65.897524256414798</v>
      </c>
      <c r="BM3204" s="3">
        <v>395.15621532867164</v>
      </c>
      <c r="BN3204" s="3">
        <v>4.6873984259199553E-3</v>
      </c>
    </row>
    <row r="3205" spans="1:66">
      <c r="A3205" s="1" t="s">
        <v>3883</v>
      </c>
      <c r="B3205" t="s">
        <v>3827</v>
      </c>
      <c r="C3205">
        <v>20190731</v>
      </c>
      <c r="D3205" t="s">
        <v>339</v>
      </c>
      <c r="E3205" s="1" t="s">
        <v>340</v>
      </c>
      <c r="F3205" s="2" t="s">
        <v>3882</v>
      </c>
      <c r="G3205" s="1">
        <v>2000</v>
      </c>
      <c r="H3205">
        <v>475</v>
      </c>
      <c r="K3205" s="2">
        <v>83</v>
      </c>
      <c r="L3205" s="2" t="s">
        <v>3892</v>
      </c>
      <c r="M3205" s="2">
        <v>20723</v>
      </c>
      <c r="N3205" s="2">
        <v>0</v>
      </c>
      <c r="O3205" s="3">
        <v>3.2700273515344747</v>
      </c>
      <c r="P3205" s="3">
        <v>3.6880056520510747E-2</v>
      </c>
      <c r="Q3205" s="3">
        <v>315.39185880914459</v>
      </c>
      <c r="R3205" s="3">
        <v>0.65336531879729831</v>
      </c>
      <c r="S3205" s="3">
        <v>1.5863000886441494</v>
      </c>
      <c r="T3205" s="3">
        <v>32.09259033203125</v>
      </c>
      <c r="U3205" s="3">
        <v>6</v>
      </c>
      <c r="V3205" s="3">
        <v>1.4200000166893005</v>
      </c>
      <c r="W3205" s="2">
        <v>1</v>
      </c>
      <c r="X3205" s="3">
        <v>2.8400000333786011</v>
      </c>
      <c r="Y3205" s="2">
        <v>29.235588073730469</v>
      </c>
      <c r="Z3205" s="2">
        <v>32.09259033203125</v>
      </c>
      <c r="AA3205" s="2">
        <v>28.751697540283203</v>
      </c>
      <c r="AB3205" s="2">
        <v>474.37600708007813</v>
      </c>
      <c r="AC3205" s="2">
        <v>470.092041015625</v>
      </c>
      <c r="AD3205" s="2">
        <v>34.026870727539063</v>
      </c>
      <c r="AE3205" s="2">
        <v>34.782115936279297</v>
      </c>
      <c r="AF3205" s="2">
        <v>77.118896484375</v>
      </c>
      <c r="AG3205" s="2">
        <v>78.830581665039063</v>
      </c>
      <c r="AH3205" s="2">
        <v>501.008056640625</v>
      </c>
      <c r="AI3205" s="2">
        <v>1999.6474609375</v>
      </c>
      <c r="AJ3205" s="2">
        <v>0.18271829187870026</v>
      </c>
      <c r="AK3205" s="2">
        <v>92.399925231933594</v>
      </c>
      <c r="AL3205" s="2">
        <v>0.384063720703125</v>
      </c>
      <c r="AM3205" s="2">
        <v>-0.80360496044158936</v>
      </c>
      <c r="AN3205" s="2">
        <v>1</v>
      </c>
      <c r="AO3205" s="2">
        <v>-0.21956524252891541</v>
      </c>
      <c r="AP3205" s="2">
        <v>2.737391471862793</v>
      </c>
      <c r="AQ3205" s="2">
        <v>1</v>
      </c>
      <c r="AR3205" s="2">
        <v>0</v>
      </c>
      <c r="AS3205" s="2">
        <v>0.15999999642372131</v>
      </c>
      <c r="AT3205" s="2">
        <v>111115</v>
      </c>
      <c r="AU3205" s="3">
        <v>0.83501342773437492</v>
      </c>
      <c r="AV3205" s="3">
        <v>6.5336531879729828E-4</v>
      </c>
      <c r="AW3205" s="3">
        <v>305.24259033203123</v>
      </c>
      <c r="AX3205" s="3">
        <v>302.38558807373045</v>
      </c>
      <c r="AY3205" s="3">
        <v>319.9435865987034</v>
      </c>
      <c r="AZ3205" s="3">
        <v>3.0102534615323719</v>
      </c>
      <c r="BA3205" s="3">
        <v>4.8001650005648022</v>
      </c>
      <c r="BB3205" s="3">
        <v>51.949879705160804</v>
      </c>
      <c r="BC3205" s="3">
        <v>17.167763768881507</v>
      </c>
      <c r="BD3205" s="3">
        <v>30.664089202880859</v>
      </c>
      <c r="BE3205" s="3">
        <v>4.4256900890379622</v>
      </c>
      <c r="BF3205" s="3">
        <v>3.6407274017780933E-2</v>
      </c>
      <c r="BG3205" s="3">
        <v>3.2138649119206528</v>
      </c>
      <c r="BH3205" s="3">
        <v>1.2118251771173094</v>
      </c>
      <c r="BI3205" s="3">
        <v>2.2796555702416767E-2</v>
      </c>
      <c r="BJ3205" s="3">
        <v>29.142184172725518</v>
      </c>
      <c r="BK3205" s="3">
        <v>0.67091512148928623</v>
      </c>
      <c r="BL3205" s="3">
        <v>65.897991853022603</v>
      </c>
      <c r="BM3205" s="3">
        <v>468.53762662383366</v>
      </c>
      <c r="BN3205" s="3">
        <v>4.5991660760168794E-3</v>
      </c>
    </row>
    <row r="3206" spans="1:66">
      <c r="A3206" s="1" t="s">
        <v>3883</v>
      </c>
      <c r="B3206" t="s">
        <v>3827</v>
      </c>
      <c r="C3206">
        <v>20190731</v>
      </c>
      <c r="D3206" t="s">
        <v>339</v>
      </c>
      <c r="E3206" s="1" t="s">
        <v>340</v>
      </c>
      <c r="F3206" s="2" t="s">
        <v>3882</v>
      </c>
      <c r="G3206" s="1">
        <v>2000</v>
      </c>
      <c r="H3206">
        <v>575</v>
      </c>
      <c r="K3206" s="2">
        <v>84</v>
      </c>
      <c r="L3206" s="2" t="s">
        <v>3893</v>
      </c>
      <c r="M3206" s="2">
        <v>20833.5</v>
      </c>
      <c r="N3206" s="2">
        <v>0</v>
      </c>
      <c r="O3206" s="3">
        <v>3.7255177068134238</v>
      </c>
      <c r="P3206" s="3">
        <v>3.5041024194567422E-2</v>
      </c>
      <c r="Q3206" s="3">
        <v>385.17036318851899</v>
      </c>
      <c r="R3206" s="3">
        <v>0.61926402656030977</v>
      </c>
      <c r="S3206" s="3">
        <v>1.5816442882864084</v>
      </c>
      <c r="T3206" s="3">
        <v>32.028690338134766</v>
      </c>
      <c r="U3206" s="3">
        <v>6</v>
      </c>
      <c r="V3206" s="3">
        <v>1.4200000166893005</v>
      </c>
      <c r="W3206" s="2">
        <v>1</v>
      </c>
      <c r="X3206" s="3">
        <v>2.8400000333786011</v>
      </c>
      <c r="Y3206" s="2">
        <v>29.213855743408203</v>
      </c>
      <c r="Z3206" s="2">
        <v>32.028690338134766</v>
      </c>
      <c r="AA3206" s="2">
        <v>28.751018524169922</v>
      </c>
      <c r="AB3206" s="2">
        <v>575.62054443359375</v>
      </c>
      <c r="AC3206" s="2">
        <v>570.73492431640625</v>
      </c>
      <c r="AD3206" s="2">
        <v>33.929538726806641</v>
      </c>
      <c r="AE3206" s="2">
        <v>34.645572662353516</v>
      </c>
      <c r="AF3206" s="2">
        <v>76.993705749511719</v>
      </c>
      <c r="AG3206" s="2">
        <v>78.618545532226563</v>
      </c>
      <c r="AH3206" s="2">
        <v>500.93374633789063</v>
      </c>
      <c r="AI3206" s="2">
        <v>2000.1920166015625</v>
      </c>
      <c r="AJ3206" s="2">
        <v>0.22331719100475311</v>
      </c>
      <c r="AK3206" s="2">
        <v>92.398490905761719</v>
      </c>
      <c r="AL3206" s="2">
        <v>-0.265350341796875</v>
      </c>
      <c r="AM3206" s="2">
        <v>-0.80390250682830811</v>
      </c>
      <c r="AN3206" s="2">
        <v>1</v>
      </c>
      <c r="AO3206" s="2">
        <v>-0.21956524252891541</v>
      </c>
      <c r="AP3206" s="2">
        <v>2.737391471862793</v>
      </c>
      <c r="AQ3206" s="2">
        <v>1</v>
      </c>
      <c r="AR3206" s="2">
        <v>0</v>
      </c>
      <c r="AS3206" s="2">
        <v>0.15999999642372131</v>
      </c>
      <c r="AT3206" s="2">
        <v>111115</v>
      </c>
      <c r="AU3206" s="3">
        <v>0.8348895772298176</v>
      </c>
      <c r="AV3206" s="3">
        <v>6.1926402656030974E-4</v>
      </c>
      <c r="AW3206" s="3">
        <v>305.17869033813474</v>
      </c>
      <c r="AX3206" s="3">
        <v>302.36385574340818</v>
      </c>
      <c r="AY3206" s="3">
        <v>320.03071550300592</v>
      </c>
      <c r="AZ3206" s="3">
        <v>3.0353384302452042</v>
      </c>
      <c r="BA3206" s="3">
        <v>4.7828429188537864</v>
      </c>
      <c r="BB3206" s="3">
        <v>51.763214658255222</v>
      </c>
      <c r="BC3206" s="3">
        <v>17.117641995901707</v>
      </c>
      <c r="BD3206" s="3">
        <v>30.621273040771484</v>
      </c>
      <c r="BE3206" s="3">
        <v>4.4148705712111642</v>
      </c>
      <c r="BF3206" s="3">
        <v>3.4613943901793898E-2</v>
      </c>
      <c r="BG3206" s="3">
        <v>3.2011986305673781</v>
      </c>
      <c r="BH3206" s="3">
        <v>1.2136719406437861</v>
      </c>
      <c r="BI3206" s="3">
        <v>2.1671684297074303E-2</v>
      </c>
      <c r="BJ3206" s="3">
        <v>35.589160300243314</v>
      </c>
      <c r="BK3206" s="3">
        <v>0.67486734520382485</v>
      </c>
      <c r="BL3206" s="3">
        <v>65.858875498013418</v>
      </c>
      <c r="BM3206" s="3">
        <v>568.96399162447426</v>
      </c>
      <c r="BN3206" s="3">
        <v>4.3123714405570047E-3</v>
      </c>
    </row>
    <row r="3207" spans="1:66">
      <c r="A3207" s="1" t="s">
        <v>3883</v>
      </c>
      <c r="B3207" t="s">
        <v>3827</v>
      </c>
      <c r="C3207">
        <v>20190731</v>
      </c>
      <c r="D3207" t="s">
        <v>339</v>
      </c>
      <c r="E3207" s="1" t="s">
        <v>340</v>
      </c>
      <c r="F3207" s="2" t="s">
        <v>3882</v>
      </c>
      <c r="G3207" s="1">
        <v>2000</v>
      </c>
      <c r="H3207">
        <v>675</v>
      </c>
      <c r="K3207" s="2">
        <v>85</v>
      </c>
      <c r="L3207" s="2" t="s">
        <v>3894</v>
      </c>
      <c r="M3207" s="2">
        <v>20937.5</v>
      </c>
      <c r="N3207" s="2">
        <v>0</v>
      </c>
      <c r="O3207" s="3">
        <v>4.1609025838194338</v>
      </c>
      <c r="P3207" s="3">
        <v>3.2115380375638089E-2</v>
      </c>
      <c r="Q3207" s="3">
        <v>443.85140132874665</v>
      </c>
      <c r="R3207" s="3">
        <v>0.57658427324598849</v>
      </c>
      <c r="S3207" s="3">
        <v>1.6051270502142847</v>
      </c>
      <c r="T3207" s="3">
        <v>32.072414398193359</v>
      </c>
      <c r="U3207" s="3">
        <v>6</v>
      </c>
      <c r="V3207" s="3">
        <v>1.4200000166893005</v>
      </c>
      <c r="W3207" s="2">
        <v>1</v>
      </c>
      <c r="X3207" s="3">
        <v>2.8400000333786011</v>
      </c>
      <c r="Y3207" s="2">
        <v>29.225540161132813</v>
      </c>
      <c r="Z3207" s="2">
        <v>32.072414398193359</v>
      </c>
      <c r="AA3207" s="2">
        <v>28.753435134887695</v>
      </c>
      <c r="AB3207" s="2">
        <v>674.744384765625</v>
      </c>
      <c r="AC3207" s="2">
        <v>669.299072265625</v>
      </c>
      <c r="AD3207" s="2">
        <v>33.853515625</v>
      </c>
      <c r="AE3207" s="2">
        <v>34.52020263671875</v>
      </c>
      <c r="AF3207" s="2">
        <v>76.768104553222656</v>
      </c>
      <c r="AG3207" s="2">
        <v>78.279922485351563</v>
      </c>
      <c r="AH3207" s="2">
        <v>500.99713134765625</v>
      </c>
      <c r="AI3207" s="2">
        <v>2000.0889892578125</v>
      </c>
      <c r="AJ3207" s="2">
        <v>0.34275633096694946</v>
      </c>
      <c r="AK3207" s="2">
        <v>92.396987915039063</v>
      </c>
      <c r="AL3207" s="2">
        <v>-1.107574462890625</v>
      </c>
      <c r="AM3207" s="2">
        <v>-0.79844367504119873</v>
      </c>
      <c r="AN3207" s="2">
        <v>1</v>
      </c>
      <c r="AO3207" s="2">
        <v>-0.21956524252891541</v>
      </c>
      <c r="AP3207" s="2">
        <v>2.737391471862793</v>
      </c>
      <c r="AQ3207" s="2">
        <v>1</v>
      </c>
      <c r="AR3207" s="2">
        <v>0</v>
      </c>
      <c r="AS3207" s="2">
        <v>0.15999999642372131</v>
      </c>
      <c r="AT3207" s="2">
        <v>111115</v>
      </c>
      <c r="AU3207" s="3">
        <v>0.83499521891276041</v>
      </c>
      <c r="AV3207" s="3">
        <v>5.7658427324598844E-4</v>
      </c>
      <c r="AW3207" s="3">
        <v>305.22241439819334</v>
      </c>
      <c r="AX3207" s="3">
        <v>302.37554016113279</v>
      </c>
      <c r="AY3207" s="3">
        <v>320.01423112837438</v>
      </c>
      <c r="AZ3207" s="3">
        <v>3.052387301901105</v>
      </c>
      <c r="BA3207" s="3">
        <v>4.7946897960638868</v>
      </c>
      <c r="BB3207" s="3">
        <v>51.892273809539155</v>
      </c>
      <c r="BC3207" s="3">
        <v>17.372071172820405</v>
      </c>
      <c r="BD3207" s="3">
        <v>30.648977279663086</v>
      </c>
      <c r="BE3207" s="3">
        <v>4.4218687158738748</v>
      </c>
      <c r="BF3207" s="3">
        <v>3.1756273059917878E-2</v>
      </c>
      <c r="BG3207" s="3">
        <v>3.1895627458496021</v>
      </c>
      <c r="BH3207" s="3">
        <v>1.2323059700242727</v>
      </c>
      <c r="BI3207" s="3">
        <v>1.9879624808764103E-2</v>
      </c>
      <c r="BJ3207" s="3">
        <v>41.010532564645359</v>
      </c>
      <c r="BK3207" s="3">
        <v>0.66315854857870649</v>
      </c>
      <c r="BL3207" s="3">
        <v>65.402316505223808</v>
      </c>
      <c r="BM3207" s="3">
        <v>667.32117845501341</v>
      </c>
      <c r="BN3207" s="3">
        <v>4.0779863807770284E-3</v>
      </c>
    </row>
    <row r="3208" spans="1:66">
      <c r="A3208" s="1" t="s">
        <v>3883</v>
      </c>
      <c r="B3208" t="s">
        <v>3827</v>
      </c>
      <c r="C3208">
        <v>20190731</v>
      </c>
      <c r="D3208" t="s">
        <v>339</v>
      </c>
      <c r="E3208" s="1" t="s">
        <v>340</v>
      </c>
      <c r="F3208" s="2" t="s">
        <v>3882</v>
      </c>
      <c r="G3208" s="1">
        <v>2000</v>
      </c>
      <c r="H3208">
        <v>800</v>
      </c>
      <c r="K3208" s="2">
        <v>86</v>
      </c>
      <c r="L3208" s="2" t="s">
        <v>3895</v>
      </c>
      <c r="M3208" s="2">
        <v>21025</v>
      </c>
      <c r="N3208" s="2">
        <v>0</v>
      </c>
      <c r="O3208" s="3">
        <v>4.8567134415381208</v>
      </c>
      <c r="P3208" s="3">
        <v>3.0463622296465306E-2</v>
      </c>
      <c r="Q3208" s="3">
        <v>517.59506518950377</v>
      </c>
      <c r="R3208" s="3">
        <v>0.54525159294546</v>
      </c>
      <c r="S3208" s="3">
        <v>1.5994996945767821</v>
      </c>
      <c r="T3208" s="3">
        <v>32.016178131103516</v>
      </c>
      <c r="U3208" s="3">
        <v>6</v>
      </c>
      <c r="V3208" s="3">
        <v>1.4200000166893005</v>
      </c>
      <c r="W3208" s="2">
        <v>1</v>
      </c>
      <c r="X3208" s="3">
        <v>2.8400000333786011</v>
      </c>
      <c r="Y3208" s="2">
        <v>29.206165313720703</v>
      </c>
      <c r="Z3208" s="2">
        <v>32.016178131103516</v>
      </c>
      <c r="AA3208" s="2">
        <v>28.751977920532227</v>
      </c>
      <c r="AB3208" s="2">
        <v>800.3079833984375</v>
      </c>
      <c r="AC3208" s="2">
        <v>793.97308349609375</v>
      </c>
      <c r="AD3208" s="2">
        <v>33.785884857177734</v>
      </c>
      <c r="AE3208" s="2">
        <v>34.416408538818359</v>
      </c>
      <c r="AF3208" s="2">
        <v>76.700187683105469</v>
      </c>
      <c r="AG3208" s="2">
        <v>78.131599426269531</v>
      </c>
      <c r="AH3208" s="2">
        <v>500.998779296875</v>
      </c>
      <c r="AI3208" s="2">
        <v>2000.32861328125</v>
      </c>
      <c r="AJ3208" s="2">
        <v>6.0905735939741135E-2</v>
      </c>
      <c r="AK3208" s="2">
        <v>92.396560668945313</v>
      </c>
      <c r="AL3208" s="2">
        <v>-2.456756591796875</v>
      </c>
      <c r="AM3208" s="2">
        <v>-0.78749930858612061</v>
      </c>
      <c r="AN3208" s="2">
        <v>1</v>
      </c>
      <c r="AO3208" s="2">
        <v>-0.21956524252891541</v>
      </c>
      <c r="AP3208" s="2">
        <v>2.737391471862793</v>
      </c>
      <c r="AQ3208" s="2">
        <v>1</v>
      </c>
      <c r="AR3208" s="2">
        <v>0</v>
      </c>
      <c r="AS3208" s="2">
        <v>0.15999999642372131</v>
      </c>
      <c r="AT3208" s="2">
        <v>111115</v>
      </c>
      <c r="AU3208" s="3">
        <v>0.83499796549479155</v>
      </c>
      <c r="AV3208" s="3">
        <v>5.4525159294545994E-4</v>
      </c>
      <c r="AW3208" s="3">
        <v>305.16617813110349</v>
      </c>
      <c r="AX3208" s="3">
        <v>302.35616531372068</v>
      </c>
      <c r="AY3208" s="3">
        <v>320.05257097126741</v>
      </c>
      <c r="AZ3208" s="3">
        <v>3.074665413849111</v>
      </c>
      <c r="BA3208" s="3">
        <v>4.7794574741409201</v>
      </c>
      <c r="BB3208" s="3">
        <v>51.727655656638596</v>
      </c>
      <c r="BC3208" s="3">
        <v>17.311247117820237</v>
      </c>
      <c r="BD3208" s="3">
        <v>30.611171722412109</v>
      </c>
      <c r="BE3208" s="3">
        <v>4.4123213600612026</v>
      </c>
      <c r="BF3208" s="3">
        <v>3.0140318330715059E-2</v>
      </c>
      <c r="BG3208" s="3">
        <v>3.1799577795641381</v>
      </c>
      <c r="BH3208" s="3">
        <v>1.2323635804970645</v>
      </c>
      <c r="BI3208" s="3">
        <v>1.8866481439625642E-2</v>
      </c>
      <c r="BJ3208" s="3">
        <v>47.824003842728693</v>
      </c>
      <c r="BK3208" s="3">
        <v>0.65190505314157832</v>
      </c>
      <c r="BL3208" s="3">
        <v>65.398684961564385</v>
      </c>
      <c r="BM3208" s="3">
        <v>791.66443452813007</v>
      </c>
      <c r="BN3208" s="3">
        <v>4.0120871730339267E-3</v>
      </c>
    </row>
    <row r="3209" spans="1:66">
      <c r="A3209" s="1" t="s">
        <v>3883</v>
      </c>
      <c r="B3209" t="s">
        <v>3827</v>
      </c>
      <c r="C3209">
        <v>20190731</v>
      </c>
      <c r="D3209" t="s">
        <v>339</v>
      </c>
      <c r="E3209" s="1" t="s">
        <v>340</v>
      </c>
      <c r="F3209" s="2" t="s">
        <v>3882</v>
      </c>
      <c r="G3209" s="1">
        <v>2000</v>
      </c>
      <c r="H3209">
        <v>1000</v>
      </c>
      <c r="K3209" s="2">
        <v>87</v>
      </c>
      <c r="L3209" s="2" t="s">
        <v>3896</v>
      </c>
      <c r="M3209" s="2">
        <v>21137</v>
      </c>
      <c r="N3209" s="2">
        <v>0</v>
      </c>
      <c r="O3209" s="3">
        <v>5.6686732977781942</v>
      </c>
      <c r="P3209" s="3">
        <v>2.9348924621093824E-2</v>
      </c>
      <c r="Q3209" s="3">
        <v>656.48440057089795</v>
      </c>
      <c r="R3209" s="3">
        <v>0.52837301771161882</v>
      </c>
      <c r="S3209" s="3">
        <v>1.608354541118886</v>
      </c>
      <c r="T3209" s="3">
        <v>32.002334594726563</v>
      </c>
      <c r="U3209" s="3">
        <v>6</v>
      </c>
      <c r="V3209" s="3">
        <v>1.4200000166893005</v>
      </c>
      <c r="W3209" s="2">
        <v>1</v>
      </c>
      <c r="X3209" s="3">
        <v>2.8400000333786011</v>
      </c>
      <c r="Y3209" s="2">
        <v>29.197788238525391</v>
      </c>
      <c r="Z3209" s="2">
        <v>32.002334594726563</v>
      </c>
      <c r="AA3209" s="2">
        <v>28.751113891601563</v>
      </c>
      <c r="AB3209" s="2">
        <v>999.6270751953125</v>
      </c>
      <c r="AC3209" s="2">
        <v>992.21051025390625</v>
      </c>
      <c r="AD3209" s="2">
        <v>33.669498443603516</v>
      </c>
      <c r="AE3209" s="2">
        <v>34.28057861328125</v>
      </c>
      <c r="AF3209" s="2">
        <v>76.471824645996094</v>
      </c>
      <c r="AG3209" s="2">
        <v>77.859733581542969</v>
      </c>
      <c r="AH3209" s="2">
        <v>501.00799560546875</v>
      </c>
      <c r="AI3209" s="2">
        <v>2000.486572265625</v>
      </c>
      <c r="AJ3209" s="2">
        <v>0.26631760597229004</v>
      </c>
      <c r="AK3209" s="2">
        <v>92.395164489746094</v>
      </c>
      <c r="AL3209" s="2">
        <v>-4.492034912109375</v>
      </c>
      <c r="AM3209" s="2">
        <v>-0.75628364086151123</v>
      </c>
      <c r="AN3209" s="2">
        <v>0.66666668653488159</v>
      </c>
      <c r="AO3209" s="2">
        <v>-0.21956524252891541</v>
      </c>
      <c r="AP3209" s="2">
        <v>2.737391471862793</v>
      </c>
      <c r="AQ3209" s="2">
        <v>1</v>
      </c>
      <c r="AR3209" s="2">
        <v>0</v>
      </c>
      <c r="AS3209" s="2">
        <v>0.15999999642372131</v>
      </c>
      <c r="AT3209" s="2">
        <v>111115</v>
      </c>
      <c r="AU3209" s="3">
        <v>0.83501332600911449</v>
      </c>
      <c r="AV3209" s="3">
        <v>5.283730177116188E-4</v>
      </c>
      <c r="AW3209" s="3">
        <v>305.15233459472654</v>
      </c>
      <c r="AX3209" s="3">
        <v>302.34778823852537</v>
      </c>
      <c r="AY3209" s="3">
        <v>320.07784440820251</v>
      </c>
      <c r="AZ3209" s="3">
        <v>3.0845734383601071</v>
      </c>
      <c r="BA3209" s="3">
        <v>4.7757142408966793</v>
      </c>
      <c r="BB3209" s="3">
        <v>51.687924008476465</v>
      </c>
      <c r="BC3209" s="3">
        <v>17.407345395195215</v>
      </c>
      <c r="BD3209" s="3">
        <v>30.600061416625977</v>
      </c>
      <c r="BE3209" s="3">
        <v>4.4095189976106379</v>
      </c>
      <c r="BF3209" s="3">
        <v>2.9048731305807721E-2</v>
      </c>
      <c r="BG3209" s="3">
        <v>3.1673596997777933</v>
      </c>
      <c r="BH3209" s="3">
        <v>1.2421592978328446</v>
      </c>
      <c r="BI3209" s="3">
        <v>1.8182191001471233E-2</v>
      </c>
      <c r="BJ3209" s="3">
        <v>60.655984175700482</v>
      </c>
      <c r="BK3209" s="3">
        <v>0.66163822473811917</v>
      </c>
      <c r="BL3209" s="3">
        <v>65.169528851890163</v>
      </c>
      <c r="BM3209" s="3">
        <v>989.51589445740694</v>
      </c>
      <c r="BN3209" s="3">
        <v>3.7333889238238709E-3</v>
      </c>
    </row>
    <row r="3210" spans="1:66">
      <c r="A3210" s="1" t="s">
        <v>3883</v>
      </c>
      <c r="B3210" t="s">
        <v>3827</v>
      </c>
      <c r="C3210">
        <v>20190731</v>
      </c>
      <c r="D3210" t="s">
        <v>339</v>
      </c>
      <c r="E3210" s="1" t="s">
        <v>340</v>
      </c>
      <c r="F3210" s="2" t="s">
        <v>3882</v>
      </c>
      <c r="G3210" s="1">
        <v>2000</v>
      </c>
      <c r="H3210">
        <v>1400</v>
      </c>
      <c r="K3210" s="2">
        <v>88</v>
      </c>
      <c r="L3210" s="2" t="s">
        <v>3897</v>
      </c>
      <c r="M3210" s="2">
        <v>21228.5</v>
      </c>
      <c r="N3210" s="2">
        <v>0</v>
      </c>
      <c r="O3210" s="3">
        <v>7.3262077296636141</v>
      </c>
      <c r="P3210" s="3">
        <v>2.8872945323753126E-2</v>
      </c>
      <c r="Q3210" s="3">
        <v>946.65658312860126</v>
      </c>
      <c r="R3210" s="3">
        <v>0.52461251464947734</v>
      </c>
      <c r="S3210" s="3">
        <v>1.6230134021049212</v>
      </c>
      <c r="T3210" s="3">
        <v>32.012893676757813</v>
      </c>
      <c r="U3210" s="3">
        <v>6</v>
      </c>
      <c r="V3210" s="3">
        <v>1.4200000166893005</v>
      </c>
      <c r="W3210" s="2">
        <v>1</v>
      </c>
      <c r="X3210" s="3">
        <v>2.8400000333786011</v>
      </c>
      <c r="Y3210" s="2">
        <v>29.194372177124023</v>
      </c>
      <c r="Z3210" s="2">
        <v>32.012893676757813</v>
      </c>
      <c r="AA3210" s="2">
        <v>28.751300811767578</v>
      </c>
      <c r="AB3210" s="2">
        <v>1400.0889892578125</v>
      </c>
      <c r="AC3210" s="2">
        <v>1390.441162109375</v>
      </c>
      <c r="AD3210" s="2">
        <v>33.546638488769531</v>
      </c>
      <c r="AE3210" s="2">
        <v>34.153480529785156</v>
      </c>
      <c r="AF3210" s="2">
        <v>76.206352233886719</v>
      </c>
      <c r="AG3210" s="2">
        <v>77.584892272949219</v>
      </c>
      <c r="AH3210" s="2">
        <v>500.98226928710938</v>
      </c>
      <c r="AI3210" s="2">
        <v>2000.6922607421875</v>
      </c>
      <c r="AJ3210" s="2">
        <v>0.2567628026008606</v>
      </c>
      <c r="AK3210" s="2">
        <v>92.393386840820313</v>
      </c>
      <c r="AL3210" s="2">
        <v>-9.114471435546875</v>
      </c>
      <c r="AM3210" s="2">
        <v>-0.73124396800994873</v>
      </c>
      <c r="AN3210" s="2">
        <v>1</v>
      </c>
      <c r="AO3210" s="2">
        <v>-0.21956524252891541</v>
      </c>
      <c r="AP3210" s="2">
        <v>2.737391471862793</v>
      </c>
      <c r="AQ3210" s="2">
        <v>1</v>
      </c>
      <c r="AR3210" s="2">
        <v>0</v>
      </c>
      <c r="AS3210" s="2">
        <v>0.15999999642372131</v>
      </c>
      <c r="AT3210" s="2">
        <v>111115</v>
      </c>
      <c r="AU3210" s="3">
        <v>0.8349704488118489</v>
      </c>
      <c r="AV3210" s="3">
        <v>5.2461251464947737E-4</v>
      </c>
      <c r="AW3210" s="3">
        <v>305.16289367675779</v>
      </c>
      <c r="AX3210" s="3">
        <v>302.344372177124</v>
      </c>
      <c r="AY3210" s="3">
        <v>320.11075456371691</v>
      </c>
      <c r="AZ3210" s="3">
        <v>3.0848649096481053</v>
      </c>
      <c r="BA3210" s="3">
        <v>4.7785691406537856</v>
      </c>
      <c r="BB3210" s="3">
        <v>51.719817879244211</v>
      </c>
      <c r="BC3210" s="3">
        <v>17.566337349459054</v>
      </c>
      <c r="BD3210" s="3">
        <v>30.603632926940918</v>
      </c>
      <c r="BE3210" s="3">
        <v>4.4104196737166683</v>
      </c>
      <c r="BF3210" s="3">
        <v>2.8582361886334604E-2</v>
      </c>
      <c r="BG3210" s="3">
        <v>3.1555557385488644</v>
      </c>
      <c r="BH3210" s="3">
        <v>1.2548639351678039</v>
      </c>
      <c r="BI3210" s="3">
        <v>1.7889857981214417E-2</v>
      </c>
      <c r="BJ3210" s="3">
        <v>87.464807890410029</v>
      </c>
      <c r="BK3210" s="3">
        <v>0.6808318172143808</v>
      </c>
      <c r="BL3210" s="3">
        <v>64.86899522701421</v>
      </c>
      <c r="BM3210" s="3">
        <v>1386.958633828106</v>
      </c>
      <c r="BN3210" s="3">
        <v>3.4265170038702349E-3</v>
      </c>
    </row>
    <row r="3211" spans="1:66">
      <c r="A3211" s="1" t="s">
        <v>3883</v>
      </c>
      <c r="B3211" t="s">
        <v>3827</v>
      </c>
      <c r="C3211">
        <v>20190731</v>
      </c>
      <c r="D3211" t="s">
        <v>339</v>
      </c>
      <c r="E3211" s="1" t="s">
        <v>340</v>
      </c>
      <c r="F3211" s="2" t="s">
        <v>3882</v>
      </c>
      <c r="G3211" s="1">
        <v>2000</v>
      </c>
      <c r="H3211">
        <v>1800</v>
      </c>
      <c r="K3211" s="2">
        <v>89</v>
      </c>
      <c r="L3211" s="2" t="s">
        <v>3898</v>
      </c>
      <c r="M3211" s="2">
        <v>21356</v>
      </c>
      <c r="N3211" s="2">
        <v>0</v>
      </c>
      <c r="O3211" s="3">
        <v>8.2670133583616323</v>
      </c>
      <c r="P3211" s="3">
        <v>2.7333944512489196E-2</v>
      </c>
      <c r="Q3211" s="3">
        <v>1256.033721444712</v>
      </c>
      <c r="R3211" s="3">
        <v>0.49905937379014298</v>
      </c>
      <c r="S3211" s="3">
        <v>1.6304595612996464</v>
      </c>
      <c r="T3211" s="3">
        <v>31.937206268310547</v>
      </c>
      <c r="U3211" s="3">
        <v>6</v>
      </c>
      <c r="V3211" s="3">
        <v>1.4200000166893005</v>
      </c>
      <c r="W3211" s="2">
        <v>1</v>
      </c>
      <c r="X3211" s="3">
        <v>2.8400000333786011</v>
      </c>
      <c r="Y3211" s="2">
        <v>29.161954879760742</v>
      </c>
      <c r="Z3211" s="2">
        <v>31.937206268310547</v>
      </c>
      <c r="AA3211" s="2">
        <v>28.751674652099609</v>
      </c>
      <c r="AB3211" s="2">
        <v>1799.7425537109375</v>
      </c>
      <c r="AC3211" s="2">
        <v>1788.7734375</v>
      </c>
      <c r="AD3211" s="2">
        <v>33.274345397949219</v>
      </c>
      <c r="AE3211" s="2">
        <v>33.851757049560547</v>
      </c>
      <c r="AF3211" s="2">
        <v>75.729530334472656</v>
      </c>
      <c r="AG3211" s="2">
        <v>77.043670654296875</v>
      </c>
      <c r="AH3211" s="2">
        <v>501.02764892578125</v>
      </c>
      <c r="AI3211" s="2">
        <v>2001.3251953125</v>
      </c>
      <c r="AJ3211" s="2">
        <v>3.1050115823745728E-2</v>
      </c>
      <c r="AK3211" s="2">
        <v>92.393386840820313</v>
      </c>
      <c r="AL3211" s="2">
        <v>-14.580535888671875</v>
      </c>
      <c r="AM3211" s="2">
        <v>-0.70562064647674561</v>
      </c>
      <c r="AN3211" s="2">
        <v>0.66666668653488159</v>
      </c>
      <c r="AO3211" s="2">
        <v>-0.21956524252891541</v>
      </c>
      <c r="AP3211" s="2">
        <v>2.737391471862793</v>
      </c>
      <c r="AQ3211" s="2">
        <v>1</v>
      </c>
      <c r="AR3211" s="2">
        <v>0</v>
      </c>
      <c r="AS3211" s="2">
        <v>0.15999999642372131</v>
      </c>
      <c r="AT3211" s="2">
        <v>111115</v>
      </c>
      <c r="AU3211" s="3">
        <v>0.83504608154296855</v>
      </c>
      <c r="AV3211" s="3">
        <v>4.9905937379014298E-4</v>
      </c>
      <c r="AW3211" s="3">
        <v>305.08720626831052</v>
      </c>
      <c r="AX3211" s="3">
        <v>302.31195487976072</v>
      </c>
      <c r="AY3211" s="3">
        <v>320.21202409270336</v>
      </c>
      <c r="AZ3211" s="3">
        <v>3.1059475385904802</v>
      </c>
      <c r="BA3211" s="3">
        <v>4.7581380456211599</v>
      </c>
      <c r="BB3211" s="3">
        <v>51.498686305532935</v>
      </c>
      <c r="BC3211" s="3">
        <v>17.646929255972388</v>
      </c>
      <c r="BD3211" s="3">
        <v>30.549580574035645</v>
      </c>
      <c r="BE3211" s="3">
        <v>4.3968056885706073</v>
      </c>
      <c r="BF3211" s="3">
        <v>2.7073373358806791E-2</v>
      </c>
      <c r="BG3211" s="3">
        <v>3.1276784843215135</v>
      </c>
      <c r="BH3211" s="3">
        <v>1.2691272042490938</v>
      </c>
      <c r="BI3211" s="3">
        <v>1.6944077686245139E-2</v>
      </c>
      <c r="BJ3211" s="3">
        <v>116.04920951055642</v>
      </c>
      <c r="BK3211" s="3">
        <v>0.70217596880248401</v>
      </c>
      <c r="BL3211" s="3">
        <v>64.546937343573404</v>
      </c>
      <c r="BM3211" s="3">
        <v>1784.8436952807681</v>
      </c>
      <c r="BN3211" s="3">
        <v>2.989675760804993E-3</v>
      </c>
    </row>
    <row r="3212" spans="1:66">
      <c r="A3212" s="1"/>
      <c r="C3212"/>
      <c r="E3212" s="1"/>
      <c r="F3212" s="2"/>
      <c r="G3212" s="1"/>
      <c r="K3212" s="2"/>
      <c r="L3212" s="2"/>
      <c r="M3212" s="2"/>
      <c r="N3212" s="2"/>
      <c r="O3212" s="3"/>
      <c r="P3212" s="3"/>
      <c r="Q3212" s="3"/>
      <c r="R3212" s="3"/>
      <c r="S3212" s="3"/>
      <c r="T3212" s="3"/>
      <c r="U3212" s="3"/>
      <c r="V3212" s="3"/>
      <c r="W3212" s="2"/>
      <c r="X3212" s="3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</row>
    <row r="3213" spans="1:66">
      <c r="A3213" s="1" t="s">
        <v>3900</v>
      </c>
      <c r="B3213" t="s">
        <v>3827</v>
      </c>
      <c r="C3213">
        <v>20190731</v>
      </c>
      <c r="D3213" t="s">
        <v>339</v>
      </c>
      <c r="E3213" s="1" t="s">
        <v>340</v>
      </c>
      <c r="F3213" s="2" t="s">
        <v>3899</v>
      </c>
      <c r="G3213" s="1">
        <v>2000</v>
      </c>
      <c r="H3213">
        <v>400</v>
      </c>
      <c r="K3213" s="2">
        <v>91</v>
      </c>
      <c r="L3213" s="2" t="s">
        <v>129</v>
      </c>
      <c r="M3213" s="2">
        <v>23093</v>
      </c>
      <c r="N3213" s="2">
        <v>0</v>
      </c>
      <c r="O3213" s="3">
        <v>2.0977983106849587</v>
      </c>
      <c r="P3213" s="3">
        <v>4.2443217949364967E-2</v>
      </c>
      <c r="Q3213" s="3">
        <v>307.16144119091587</v>
      </c>
      <c r="R3213" s="3">
        <v>0.73429153176492101</v>
      </c>
      <c r="S3213" s="3">
        <v>1.5573714845282991</v>
      </c>
      <c r="T3213" s="3">
        <v>30.926525115966797</v>
      </c>
      <c r="U3213" s="3">
        <v>6</v>
      </c>
      <c r="V3213" s="3">
        <v>1.4200000166893005</v>
      </c>
      <c r="W3213" s="2">
        <v>1</v>
      </c>
      <c r="X3213" s="3">
        <v>2.8400000333786011</v>
      </c>
      <c r="Y3213" s="2">
        <v>28.21990966796875</v>
      </c>
      <c r="Z3213" s="2">
        <v>30.926525115966797</v>
      </c>
      <c r="AA3213" s="2">
        <v>27.973134994506836</v>
      </c>
      <c r="AB3213" s="2">
        <v>399.98910522460938</v>
      </c>
      <c r="AC3213" s="2">
        <v>397.12741088867188</v>
      </c>
      <c r="AD3213" s="2">
        <v>30.911739349365234</v>
      </c>
      <c r="AE3213" s="2">
        <v>31.763236999511719</v>
      </c>
      <c r="AF3213" s="2">
        <v>74.314094543457031</v>
      </c>
      <c r="AG3213" s="2">
        <v>76.361160278320313</v>
      </c>
      <c r="AH3213" s="2">
        <v>500.97711181640625</v>
      </c>
      <c r="AI3213" s="2">
        <v>2000.208984375</v>
      </c>
      <c r="AJ3213" s="2">
        <v>0.18152983486652374</v>
      </c>
      <c r="AK3213" s="2">
        <v>92.406875610351563</v>
      </c>
      <c r="AL3213" s="2">
        <v>1.009674072265625</v>
      </c>
      <c r="AM3213" s="2">
        <v>-0.66799819469451904</v>
      </c>
      <c r="AN3213" s="2">
        <v>1</v>
      </c>
      <c r="AO3213" s="2">
        <v>-0.21956524252891541</v>
      </c>
      <c r="AP3213" s="2">
        <v>2.737391471862793</v>
      </c>
      <c r="AQ3213" s="2">
        <v>1</v>
      </c>
      <c r="AR3213" s="2">
        <v>0</v>
      </c>
      <c r="AS3213" s="2">
        <v>0.15999999642372131</v>
      </c>
      <c r="AT3213" s="2">
        <v>111115</v>
      </c>
      <c r="AU3213" s="3">
        <v>0.8349618530273436</v>
      </c>
      <c r="AV3213" s="3">
        <v>7.3429153176492103E-4</v>
      </c>
      <c r="AW3213" s="3">
        <v>304.07652511596677</v>
      </c>
      <c r="AX3213" s="3">
        <v>301.36990966796873</v>
      </c>
      <c r="AY3213" s="3">
        <v>320.03343034669524</v>
      </c>
      <c r="AZ3213" s="3">
        <v>2.9998034806940841</v>
      </c>
      <c r="BA3213" s="3">
        <v>4.4925129749242947</v>
      </c>
      <c r="BB3213" s="3">
        <v>48.616652659783647</v>
      </c>
      <c r="BC3213" s="3">
        <v>16.853415660271928</v>
      </c>
      <c r="BD3213" s="3">
        <v>29.573217391967773</v>
      </c>
      <c r="BE3213" s="3">
        <v>4.1571178968086056</v>
      </c>
      <c r="BF3213" s="3">
        <v>4.1818252740052568E-2</v>
      </c>
      <c r="BG3213" s="3">
        <v>2.9351414903959956</v>
      </c>
      <c r="BH3213" s="3">
        <v>1.22197640641261</v>
      </c>
      <c r="BI3213" s="3">
        <v>2.6191847746437076E-2</v>
      </c>
      <c r="BJ3213" s="3">
        <v>28.38382908842528</v>
      </c>
      <c r="BK3213" s="3">
        <v>0.77345817178311949</v>
      </c>
      <c r="BL3213" s="3">
        <v>64.414328742156442</v>
      </c>
      <c r="BM3213" s="3">
        <v>396.13021804143955</v>
      </c>
      <c r="BN3213" s="3">
        <v>3.4112083316265832E-3</v>
      </c>
    </row>
    <row r="3214" spans="1:66">
      <c r="A3214" s="1" t="s">
        <v>3900</v>
      </c>
      <c r="B3214" t="s">
        <v>3827</v>
      </c>
      <c r="C3214">
        <v>20190731</v>
      </c>
      <c r="D3214" t="s">
        <v>339</v>
      </c>
      <c r="E3214" s="1" t="s">
        <v>340</v>
      </c>
      <c r="F3214" s="2" t="s">
        <v>3899</v>
      </c>
      <c r="G3214" s="1">
        <v>2000</v>
      </c>
      <c r="H3214">
        <v>325</v>
      </c>
      <c r="K3214" s="2">
        <v>92</v>
      </c>
      <c r="L3214" s="2" t="s">
        <v>3901</v>
      </c>
      <c r="M3214" s="2">
        <v>23182.5</v>
      </c>
      <c r="N3214" s="2">
        <v>0</v>
      </c>
      <c r="O3214" s="3">
        <v>1.5922596302207135</v>
      </c>
      <c r="P3214" s="3">
        <v>4.2858288198453838E-2</v>
      </c>
      <c r="Q3214" s="3">
        <v>254.41856383772733</v>
      </c>
      <c r="R3214" s="3">
        <v>0.74281876750317477</v>
      </c>
      <c r="S3214" s="3">
        <v>1.5603724953658697</v>
      </c>
      <c r="T3214" s="3">
        <v>30.910007476806641</v>
      </c>
      <c r="U3214" s="3">
        <v>6</v>
      </c>
      <c r="V3214" s="3">
        <v>1.4200000166893005</v>
      </c>
      <c r="W3214" s="2">
        <v>1</v>
      </c>
      <c r="X3214" s="3">
        <v>2.8400000333786011</v>
      </c>
      <c r="Y3214" s="2">
        <v>28.210060119628906</v>
      </c>
      <c r="Z3214" s="2">
        <v>30.910007476806641</v>
      </c>
      <c r="AA3214" s="2">
        <v>27.973630905151367</v>
      </c>
      <c r="AB3214" s="2">
        <v>324.92941284179688</v>
      </c>
      <c r="AC3214" s="2">
        <v>322.73541259765625</v>
      </c>
      <c r="AD3214" s="2">
        <v>30.826522827148438</v>
      </c>
      <c r="AE3214" s="2">
        <v>31.687934875488281</v>
      </c>
      <c r="AF3214" s="2">
        <v>74.144783020019531</v>
      </c>
      <c r="AG3214" s="2">
        <v>76.2166748046875</v>
      </c>
      <c r="AH3214" s="2">
        <v>501.00091552734375</v>
      </c>
      <c r="AI3214" s="2">
        <v>2000.4595947265625</v>
      </c>
      <c r="AJ3214" s="2">
        <v>4.5384041965007782E-2</v>
      </c>
      <c r="AK3214" s="2">
        <v>92.398223876953125</v>
      </c>
      <c r="AL3214" s="2">
        <v>1.591094970703125</v>
      </c>
      <c r="AM3214" s="2">
        <v>-0.67740905284881592</v>
      </c>
      <c r="AN3214" s="2">
        <v>1</v>
      </c>
      <c r="AO3214" s="2">
        <v>-0.21956524252891541</v>
      </c>
      <c r="AP3214" s="2">
        <v>2.737391471862793</v>
      </c>
      <c r="AQ3214" s="2">
        <v>1</v>
      </c>
      <c r="AR3214" s="2">
        <v>0</v>
      </c>
      <c r="AS3214" s="2">
        <v>0.15999999642372131</v>
      </c>
      <c r="AT3214" s="2">
        <v>111115</v>
      </c>
      <c r="AU3214" s="3">
        <v>0.83500152587890619</v>
      </c>
      <c r="AV3214" s="3">
        <v>7.4281876750317475E-4</v>
      </c>
      <c r="AW3214" s="3">
        <v>304.06000747680662</v>
      </c>
      <c r="AX3214" s="3">
        <v>301.36006011962888</v>
      </c>
      <c r="AY3214" s="3">
        <v>320.07352800204899</v>
      </c>
      <c r="AZ3214" s="3">
        <v>2.9969116997032228</v>
      </c>
      <c r="BA3214" s="3">
        <v>4.4882813961895467</v>
      </c>
      <c r="BB3214" s="3">
        <v>48.575407706609148</v>
      </c>
      <c r="BC3214" s="3">
        <v>16.887472831120867</v>
      </c>
      <c r="BD3214" s="3">
        <v>29.560033798217773</v>
      </c>
      <c r="BE3214" s="3">
        <v>4.1539610048379698</v>
      </c>
      <c r="BF3214" s="3">
        <v>4.2221131369221634E-2</v>
      </c>
      <c r="BG3214" s="3">
        <v>2.9279089008236769</v>
      </c>
      <c r="BH3214" s="3">
        <v>1.2260521040142929</v>
      </c>
      <c r="BI3214" s="3">
        <v>2.6444721408140012E-2</v>
      </c>
      <c r="BJ3214" s="3">
        <v>23.507823419931221</v>
      </c>
      <c r="BK3214" s="3">
        <v>0.78831932879613276</v>
      </c>
      <c r="BL3214" s="3">
        <v>64.319445711152511</v>
      </c>
      <c r="BM3214" s="3">
        <v>321.97852862739774</v>
      </c>
      <c r="BN3214" s="3">
        <v>3.1807480231874829E-3</v>
      </c>
    </row>
    <row r="3215" spans="1:66">
      <c r="A3215" s="1" t="s">
        <v>3900</v>
      </c>
      <c r="B3215" t="s">
        <v>3827</v>
      </c>
      <c r="C3215">
        <v>20190731</v>
      </c>
      <c r="D3215" t="s">
        <v>339</v>
      </c>
      <c r="E3215" s="1" t="s">
        <v>340</v>
      </c>
      <c r="F3215" s="2" t="s">
        <v>3899</v>
      </c>
      <c r="G3215" s="1">
        <v>2000</v>
      </c>
      <c r="H3215">
        <v>250</v>
      </c>
      <c r="K3215" s="2">
        <v>93</v>
      </c>
      <c r="L3215" s="2" t="s">
        <v>3902</v>
      </c>
      <c r="M3215" s="2">
        <v>23279.5</v>
      </c>
      <c r="N3215" s="2">
        <v>0</v>
      </c>
      <c r="O3215" s="3">
        <v>0.99158573104814307</v>
      </c>
      <c r="P3215" s="3">
        <v>4.2374985641739672E-2</v>
      </c>
      <c r="Q3215" s="3">
        <v>204.26148293963425</v>
      </c>
      <c r="R3215" s="3">
        <v>0.74014667693583314</v>
      </c>
      <c r="S3215" s="3">
        <v>1.5720760866910917</v>
      </c>
      <c r="T3215" s="3">
        <v>30.932806015014648</v>
      </c>
      <c r="U3215" s="3">
        <v>6</v>
      </c>
      <c r="V3215" s="3">
        <v>1.4200000166893005</v>
      </c>
      <c r="W3215" s="2">
        <v>1</v>
      </c>
      <c r="X3215" s="3">
        <v>2.8400000333786011</v>
      </c>
      <c r="Y3215" s="2">
        <v>28.213350296020508</v>
      </c>
      <c r="Z3215" s="2">
        <v>30.932806015014648</v>
      </c>
      <c r="AA3215" s="2">
        <v>27.975347518920898</v>
      </c>
      <c r="AB3215" s="2">
        <v>250.00198364257813</v>
      </c>
      <c r="AC3215" s="2">
        <v>248.58888244628906</v>
      </c>
      <c r="AD3215" s="2">
        <v>30.765884399414063</v>
      </c>
      <c r="AE3215" s="2">
        <v>31.627437591552734</v>
      </c>
      <c r="AF3215" s="2">
        <v>73.977882385253906</v>
      </c>
      <c r="AG3215" s="2">
        <v>76.049514770507813</v>
      </c>
      <c r="AH3215" s="2">
        <v>499.14810180664063</v>
      </c>
      <c r="AI3215" s="2">
        <v>1999.3175048828125</v>
      </c>
      <c r="AJ3215" s="2">
        <v>0.15525995194911957</v>
      </c>
      <c r="AK3215" s="2">
        <v>92.389617919921875</v>
      </c>
      <c r="AL3215" s="2">
        <v>2.0805511474609375</v>
      </c>
      <c r="AM3215" s="2">
        <v>-0.69445884227752686</v>
      </c>
      <c r="AN3215" s="2">
        <v>1</v>
      </c>
      <c r="AO3215" s="2">
        <v>-0.21956524252891541</v>
      </c>
      <c r="AP3215" s="2">
        <v>2.737391471862793</v>
      </c>
      <c r="AQ3215" s="2">
        <v>1</v>
      </c>
      <c r="AR3215" s="2">
        <v>0</v>
      </c>
      <c r="AS3215" s="2">
        <v>0.15999999642372131</v>
      </c>
      <c r="AT3215" s="2">
        <v>111115</v>
      </c>
      <c r="AU3215" s="3">
        <v>0.83191350301106759</v>
      </c>
      <c r="AV3215" s="3">
        <v>7.4014667693583314E-4</v>
      </c>
      <c r="AW3215" s="3">
        <v>304.08280601501463</v>
      </c>
      <c r="AX3215" s="3">
        <v>301.36335029602049</v>
      </c>
      <c r="AY3215" s="3">
        <v>319.89079363113342</v>
      </c>
      <c r="AZ3215" s="3">
        <v>2.993263685727213</v>
      </c>
      <c r="BA3215" s="3">
        <v>4.4941229615608229</v>
      </c>
      <c r="BB3215" s="3">
        <v>48.643159943101786</v>
      </c>
      <c r="BC3215" s="3">
        <v>17.015722351549051</v>
      </c>
      <c r="BD3215" s="3">
        <v>29.573078155517578</v>
      </c>
      <c r="BE3215" s="3">
        <v>4.1570845448670255</v>
      </c>
      <c r="BF3215" s="3">
        <v>4.1752013475977588E-2</v>
      </c>
      <c r="BG3215" s="3">
        <v>2.9220468748697312</v>
      </c>
      <c r="BH3215" s="3">
        <v>1.2350376699972943</v>
      </c>
      <c r="BI3215" s="3">
        <v>2.615027252882051E-2</v>
      </c>
      <c r="BJ3215" s="3">
        <v>18.871640364549449</v>
      </c>
      <c r="BK3215" s="3">
        <v>0.82168390206978648</v>
      </c>
      <c r="BL3215" s="3">
        <v>64.092394110394963</v>
      </c>
      <c r="BM3215" s="3">
        <v>248.1175300796757</v>
      </c>
      <c r="BN3215" s="3">
        <v>2.5614112573252466E-3</v>
      </c>
    </row>
    <row r="3216" spans="1:66">
      <c r="A3216" s="1" t="s">
        <v>3900</v>
      </c>
      <c r="B3216" t="s">
        <v>3827</v>
      </c>
      <c r="C3216">
        <v>20190731</v>
      </c>
      <c r="D3216" t="s">
        <v>339</v>
      </c>
      <c r="E3216" s="1" t="s">
        <v>340</v>
      </c>
      <c r="F3216" s="2" t="s">
        <v>3899</v>
      </c>
      <c r="G3216" s="1">
        <v>2000</v>
      </c>
      <c r="H3216">
        <v>175</v>
      </c>
      <c r="K3216" s="2">
        <v>94</v>
      </c>
      <c r="L3216" s="2" t="s">
        <v>3903</v>
      </c>
      <c r="M3216" s="2">
        <v>23368</v>
      </c>
      <c r="N3216" s="2">
        <v>0</v>
      </c>
      <c r="O3216" s="3">
        <v>0.38370570098644202</v>
      </c>
      <c r="P3216" s="3">
        <v>4.3955893329933542E-2</v>
      </c>
      <c r="Q3216" s="3">
        <v>155.83280440123639</v>
      </c>
      <c r="R3216" s="3">
        <v>0.77193631995939183</v>
      </c>
      <c r="S3216" s="3">
        <v>1.5813003064118853</v>
      </c>
      <c r="T3216" s="3">
        <v>30.964345932006836</v>
      </c>
      <c r="U3216" s="3">
        <v>6</v>
      </c>
      <c r="V3216" s="3">
        <v>1.4200000166893005</v>
      </c>
      <c r="W3216" s="2">
        <v>1</v>
      </c>
      <c r="X3216" s="3">
        <v>2.8400000333786011</v>
      </c>
      <c r="Y3216" s="2">
        <v>28.222583770751953</v>
      </c>
      <c r="Z3216" s="2">
        <v>30.964345932006836</v>
      </c>
      <c r="AA3216" s="2">
        <v>27.973621368408203</v>
      </c>
      <c r="AB3216" s="2">
        <v>175.3133544921875</v>
      </c>
      <c r="AC3216" s="2">
        <v>174.68998718261719</v>
      </c>
      <c r="AD3216" s="2">
        <v>30.719108581542969</v>
      </c>
      <c r="AE3216" s="2">
        <v>31.617731094360352</v>
      </c>
      <c r="AF3216" s="2">
        <v>73.819770812988281</v>
      </c>
      <c r="AG3216" s="2">
        <v>75.979209899902344</v>
      </c>
      <c r="AH3216" s="2">
        <v>499.11688232421875</v>
      </c>
      <c r="AI3216" s="2">
        <v>1998.6304931640625</v>
      </c>
      <c r="AJ3216" s="2">
        <v>0.12539753317832947</v>
      </c>
      <c r="AK3216" s="2">
        <v>92.382179260253906</v>
      </c>
      <c r="AL3216" s="2">
        <v>2.3603363037109375</v>
      </c>
      <c r="AM3216" s="2">
        <v>-0.68523108959197998</v>
      </c>
      <c r="AN3216" s="2">
        <v>1</v>
      </c>
      <c r="AO3216" s="2">
        <v>-0.21956524252891541</v>
      </c>
      <c r="AP3216" s="2">
        <v>2.737391471862793</v>
      </c>
      <c r="AQ3216" s="2">
        <v>1</v>
      </c>
      <c r="AR3216" s="2">
        <v>0</v>
      </c>
      <c r="AS3216" s="2">
        <v>0.15999999642372131</v>
      </c>
      <c r="AT3216" s="2">
        <v>111115</v>
      </c>
      <c r="AU3216" s="3">
        <v>0.83186147054036452</v>
      </c>
      <c r="AV3216" s="3">
        <v>7.7193631995939186E-4</v>
      </c>
      <c r="AW3216" s="3">
        <v>304.11434593200681</v>
      </c>
      <c r="AX3216" s="3">
        <v>301.37258377075193</v>
      </c>
      <c r="AY3216" s="3">
        <v>319.78087175859037</v>
      </c>
      <c r="AZ3216" s="3">
        <v>2.972156024611329</v>
      </c>
      <c r="BA3216" s="3">
        <v>4.5022152081735873</v>
      </c>
      <c r="BB3216" s="3">
        <v>48.734672035503721</v>
      </c>
      <c r="BC3216" s="3">
        <v>17.116940941143369</v>
      </c>
      <c r="BD3216" s="3">
        <v>29.593464851379395</v>
      </c>
      <c r="BE3216" s="3">
        <v>4.1619703469076885</v>
      </c>
      <c r="BF3216" s="3">
        <v>4.328593837655198E-2</v>
      </c>
      <c r="BG3216" s="3">
        <v>2.920914901761702</v>
      </c>
      <c r="BH3216" s="3">
        <v>1.2410554451459865</v>
      </c>
      <c r="BI3216" s="3">
        <v>2.7113115496246808E-2</v>
      </c>
      <c r="BJ3216" s="3">
        <v>14.396174070823104</v>
      </c>
      <c r="BK3216" s="3">
        <v>0.89205344229793837</v>
      </c>
      <c r="BL3216" s="3">
        <v>63.96485146051819</v>
      </c>
      <c r="BM3216" s="3">
        <v>174.50759186915113</v>
      </c>
      <c r="BN3216" s="3">
        <v>1.4064533184639358E-3</v>
      </c>
    </row>
    <row r="3217" spans="1:66">
      <c r="A3217" s="1" t="s">
        <v>3900</v>
      </c>
      <c r="B3217" t="s">
        <v>3827</v>
      </c>
      <c r="C3217">
        <v>20190731</v>
      </c>
      <c r="D3217" t="s">
        <v>339</v>
      </c>
      <c r="E3217" s="1" t="s">
        <v>340</v>
      </c>
      <c r="F3217" s="2" t="s">
        <v>3899</v>
      </c>
      <c r="G3217" s="1">
        <v>2000</v>
      </c>
      <c r="H3217">
        <v>100</v>
      </c>
      <c r="K3217" s="2">
        <v>95</v>
      </c>
      <c r="L3217" s="2" t="s">
        <v>3904</v>
      </c>
      <c r="M3217" s="2">
        <v>23457.5</v>
      </c>
      <c r="N3217" s="2">
        <v>0</v>
      </c>
      <c r="O3217" s="3">
        <v>-0.28738006112035197</v>
      </c>
      <c r="P3217" s="3">
        <v>4.420531841758106E-2</v>
      </c>
      <c r="Q3217" s="3">
        <v>107.20512949053486</v>
      </c>
      <c r="R3217" s="3">
        <v>0.78489695273309668</v>
      </c>
      <c r="S3217" s="3">
        <v>1.5987413676590703</v>
      </c>
      <c r="T3217" s="3">
        <v>31.014585494995117</v>
      </c>
      <c r="U3217" s="3">
        <v>6</v>
      </c>
      <c r="V3217" s="3">
        <v>1.4200000166893005</v>
      </c>
      <c r="W3217" s="2">
        <v>1</v>
      </c>
      <c r="X3217" s="3">
        <v>2.8400000333786011</v>
      </c>
      <c r="Y3217" s="2">
        <v>28.233230590820313</v>
      </c>
      <c r="Z3217" s="2">
        <v>31.014585494995117</v>
      </c>
      <c r="AA3217" s="2">
        <v>27.972370147705078</v>
      </c>
      <c r="AB3217" s="2">
        <v>99.390762329101563</v>
      </c>
      <c r="AC3217" s="2">
        <v>99.642189025878906</v>
      </c>
      <c r="AD3217" s="2">
        <v>30.656957626342773</v>
      </c>
      <c r="AE3217" s="2">
        <v>31.570629119873047</v>
      </c>
      <c r="AF3217" s="2">
        <v>73.620407104492188</v>
      </c>
      <c r="AG3217" s="2">
        <v>75.814521789550781</v>
      </c>
      <c r="AH3217" s="2">
        <v>499.16229248046875</v>
      </c>
      <c r="AI3217" s="2">
        <v>1999.712890625</v>
      </c>
      <c r="AJ3217" s="2">
        <v>0.20063985884189606</v>
      </c>
      <c r="AK3217" s="2">
        <v>92.376686096191406</v>
      </c>
      <c r="AL3217" s="2">
        <v>2.6720504760742188</v>
      </c>
      <c r="AM3217" s="2">
        <v>-0.70175826549530029</v>
      </c>
      <c r="AN3217" s="2">
        <v>1</v>
      </c>
      <c r="AO3217" s="2">
        <v>-0.21956524252891541</v>
      </c>
      <c r="AP3217" s="2">
        <v>2.737391471862793</v>
      </c>
      <c r="AQ3217" s="2">
        <v>1</v>
      </c>
      <c r="AR3217" s="2">
        <v>0</v>
      </c>
      <c r="AS3217" s="2">
        <v>0.15999999642372131</v>
      </c>
      <c r="AT3217" s="2">
        <v>111115</v>
      </c>
      <c r="AU3217" s="3">
        <v>0.8319371541341144</v>
      </c>
      <c r="AV3217" s="3">
        <v>7.8489695273309672E-4</v>
      </c>
      <c r="AW3217" s="3">
        <v>304.16458549499509</v>
      </c>
      <c r="AX3217" s="3">
        <v>301.38323059082029</v>
      </c>
      <c r="AY3217" s="3">
        <v>319.95405534846941</v>
      </c>
      <c r="AZ3217" s="3">
        <v>2.9615854135216777</v>
      </c>
      <c r="BA3217" s="3">
        <v>4.5151314637248623</v>
      </c>
      <c r="BB3217" s="3">
        <v>48.877391629131161</v>
      </c>
      <c r="BC3217" s="3">
        <v>17.306762509258114</v>
      </c>
      <c r="BD3217" s="3">
        <v>29.623908042907715</v>
      </c>
      <c r="BE3217" s="3">
        <v>4.1692755705714131</v>
      </c>
      <c r="BF3217" s="3">
        <v>4.3527797250378877E-2</v>
      </c>
      <c r="BG3217" s="3">
        <v>2.916390096065792</v>
      </c>
      <c r="BH3217" s="3">
        <v>1.252885474505621</v>
      </c>
      <c r="BI3217" s="3">
        <v>2.7264943720201579E-2</v>
      </c>
      <c r="BJ3217" s="3">
        <v>9.9032545948486916</v>
      </c>
      <c r="BK3217" s="3">
        <v>1.0759009867064615</v>
      </c>
      <c r="BL3217" s="3">
        <v>63.672952790184326</v>
      </c>
      <c r="BM3217" s="3">
        <v>99.778795743467896</v>
      </c>
      <c r="BN3217" s="3">
        <v>-1.8338903499699104E-3</v>
      </c>
    </row>
    <row r="3218" spans="1:66">
      <c r="A3218" s="1" t="s">
        <v>3900</v>
      </c>
      <c r="B3218" t="s">
        <v>3827</v>
      </c>
      <c r="C3218">
        <v>20190731</v>
      </c>
      <c r="D3218" t="s">
        <v>339</v>
      </c>
      <c r="E3218" s="1" t="s">
        <v>340</v>
      </c>
      <c r="F3218" s="2" t="s">
        <v>3899</v>
      </c>
      <c r="G3218" s="1">
        <v>2000</v>
      </c>
      <c r="H3218">
        <v>66</v>
      </c>
      <c r="K3218" s="2">
        <v>96</v>
      </c>
      <c r="L3218" s="2" t="s">
        <v>2880</v>
      </c>
      <c r="M3218" s="2">
        <v>23546</v>
      </c>
      <c r="N3218" s="2">
        <v>0</v>
      </c>
      <c r="O3218" s="3">
        <v>-0.35158120608792803</v>
      </c>
      <c r="P3218" s="3">
        <v>4.4544976531162614E-2</v>
      </c>
      <c r="Q3218" s="3">
        <v>77.288403114094265</v>
      </c>
      <c r="R3218" s="3">
        <v>0.79588848486751052</v>
      </c>
      <c r="S3218" s="3">
        <v>1.6087917924243622</v>
      </c>
      <c r="T3218" s="3">
        <v>31.041849136352539</v>
      </c>
      <c r="U3218" s="3">
        <v>6</v>
      </c>
      <c r="V3218" s="3">
        <v>1.4200000166893005</v>
      </c>
      <c r="W3218" s="2">
        <v>1</v>
      </c>
      <c r="X3218" s="3">
        <v>2.8400000333786011</v>
      </c>
      <c r="Y3218" s="2">
        <v>28.236845016479492</v>
      </c>
      <c r="Z3218" s="2">
        <v>31.041849136352539</v>
      </c>
      <c r="AA3218" s="2">
        <v>27.975360870361328</v>
      </c>
      <c r="AB3218" s="2">
        <v>66.215499877929688</v>
      </c>
      <c r="AC3218" s="2">
        <v>66.574386596679688</v>
      </c>
      <c r="AD3218" s="2">
        <v>30.613880157470703</v>
      </c>
      <c r="AE3218" s="2">
        <v>31.540300369262695</v>
      </c>
      <c r="AF3218" s="2">
        <v>73.495796203613281</v>
      </c>
      <c r="AG3218" s="2">
        <v>75.719879150390625</v>
      </c>
      <c r="AH3218" s="2">
        <v>499.20278930664063</v>
      </c>
      <c r="AI3218" s="2">
        <v>1999.6873779296875</v>
      </c>
      <c r="AJ3218" s="2">
        <v>8.0019094049930573E-2</v>
      </c>
      <c r="AK3218" s="2">
        <v>92.369522094726563</v>
      </c>
      <c r="AL3218" s="2">
        <v>2.6103973388671875</v>
      </c>
      <c r="AM3218" s="2">
        <v>-0.69797790050506592</v>
      </c>
      <c r="AN3218" s="2">
        <v>1</v>
      </c>
      <c r="AO3218" s="2">
        <v>-0.21956524252891541</v>
      </c>
      <c r="AP3218" s="2">
        <v>2.737391471862793</v>
      </c>
      <c r="AQ3218" s="2">
        <v>1</v>
      </c>
      <c r="AR3218" s="2">
        <v>0</v>
      </c>
      <c r="AS3218" s="2">
        <v>0.15999999642372131</v>
      </c>
      <c r="AT3218" s="2">
        <v>111115</v>
      </c>
      <c r="AU3218" s="3">
        <v>0.83200464884440084</v>
      </c>
      <c r="AV3218" s="3">
        <v>7.9588848486751053E-4</v>
      </c>
      <c r="AW3218" s="3">
        <v>304.19184913635252</v>
      </c>
      <c r="AX3218" s="3">
        <v>301.38684501647947</v>
      </c>
      <c r="AY3218" s="3">
        <v>319.94997331731065</v>
      </c>
      <c r="AZ3218" s="3">
        <v>2.9523455254239126</v>
      </c>
      <c r="BA3218" s="3">
        <v>4.522154264257285</v>
      </c>
      <c r="BB3218" s="3">
        <v>48.957211877958365</v>
      </c>
      <c r="BC3218" s="3">
        <v>17.416911508695669</v>
      </c>
      <c r="BD3218" s="3">
        <v>29.639347076416016</v>
      </c>
      <c r="BE3218" s="3">
        <v>4.1729846289236843</v>
      </c>
      <c r="BF3218" s="3">
        <v>4.3857084705122465E-2</v>
      </c>
      <c r="BG3218" s="3">
        <v>2.9133624718329227</v>
      </c>
      <c r="BH3218" s="3">
        <v>1.2596221570907615</v>
      </c>
      <c r="BI3218" s="3">
        <v>2.7471661700694636E-2</v>
      </c>
      <c r="BJ3218" s="3">
        <v>7.1390928591134637</v>
      </c>
      <c r="BK3218" s="3">
        <v>1.1609330114045531</v>
      </c>
      <c r="BL3218" s="3">
        <v>63.504710748018233</v>
      </c>
      <c r="BM3218" s="3">
        <v>66.74151146380656</v>
      </c>
      <c r="BN3218" s="3">
        <v>-3.345303740860148E-3</v>
      </c>
    </row>
    <row r="3219" spans="1:66">
      <c r="A3219" t="s">
        <v>3900</v>
      </c>
      <c r="B3219" t="s">
        <v>3827</v>
      </c>
      <c r="C3219">
        <v>20190731</v>
      </c>
      <c r="D3219" t="s">
        <v>339</v>
      </c>
      <c r="E3219" t="s">
        <v>340</v>
      </c>
      <c r="F3219" t="s">
        <v>3899</v>
      </c>
      <c r="G3219">
        <v>2000</v>
      </c>
      <c r="H3219">
        <v>33</v>
      </c>
      <c r="K3219">
        <v>97</v>
      </c>
      <c r="L3219" t="s">
        <v>3905</v>
      </c>
      <c r="M3219">
        <v>23638.5</v>
      </c>
      <c r="N3219">
        <v>0</v>
      </c>
      <c r="O3219">
        <v>-0.53864568675304969</v>
      </c>
      <c r="P3219">
        <v>4.6064924844738113E-2</v>
      </c>
      <c r="Q3219">
        <v>64.37724046549171</v>
      </c>
      <c r="R3219">
        <v>0.82207317409191905</v>
      </c>
      <c r="S3219">
        <v>1.607648708879168</v>
      </c>
      <c r="T3219">
        <v>31.031061172485352</v>
      </c>
      <c r="U3219">
        <v>6</v>
      </c>
      <c r="V3219">
        <v>1.4200000166893005</v>
      </c>
      <c r="W3219">
        <v>1</v>
      </c>
      <c r="X3219">
        <v>2.8400000333786011</v>
      </c>
      <c r="Y3219">
        <v>28.239503860473633</v>
      </c>
      <c r="Z3219">
        <v>31.031061172485352</v>
      </c>
      <c r="AA3219">
        <v>27.975709915161133</v>
      </c>
      <c r="AB3219">
        <v>46.419837951660156</v>
      </c>
      <c r="AC3219">
        <v>47.020797729492188</v>
      </c>
      <c r="AD3219">
        <v>30.568077087402344</v>
      </c>
      <c r="AE3219">
        <v>31.52501106262207</v>
      </c>
      <c r="AF3219">
        <v>73.368820190429688</v>
      </c>
      <c r="AG3219">
        <v>75.665626525878906</v>
      </c>
      <c r="AH3219">
        <v>499.192626953125</v>
      </c>
      <c r="AI3219">
        <v>1999.3673095703125</v>
      </c>
      <c r="AJ3219">
        <v>0.21617332100868225</v>
      </c>
      <c r="AK3219">
        <v>92.362396240234375</v>
      </c>
      <c r="AL3219">
        <v>2.7319908142089844</v>
      </c>
      <c r="AM3219">
        <v>-0.70703399181365967</v>
      </c>
      <c r="AN3219">
        <v>1</v>
      </c>
      <c r="AO3219">
        <v>-0.21956524252891541</v>
      </c>
      <c r="AP3219">
        <v>2.737391471862793</v>
      </c>
      <c r="AQ3219">
        <v>1</v>
      </c>
      <c r="AR3219">
        <v>0</v>
      </c>
      <c r="AS3219">
        <v>0.15999999642372131</v>
      </c>
      <c r="AT3219">
        <v>111135</v>
      </c>
      <c r="AU3219">
        <v>0.83198771158854168</v>
      </c>
      <c r="AV3219">
        <v>8.2207317409191904E-4</v>
      </c>
      <c r="AW3219">
        <v>304.18106117248533</v>
      </c>
      <c r="AX3219">
        <v>301.38950386047361</v>
      </c>
      <c r="AY3219">
        <v>319.8987623809553</v>
      </c>
      <c r="AZ3219">
        <v>2.9401276896181017</v>
      </c>
      <c r="BA3219">
        <v>4.5193742721228398</v>
      </c>
      <c r="BB3219">
        <v>48.930890233379806</v>
      </c>
      <c r="BC3219">
        <v>17.405879170757736</v>
      </c>
      <c r="BD3219">
        <v>29.635282516479492</v>
      </c>
      <c r="BE3219">
        <v>4.1720078841877557</v>
      </c>
      <c r="BF3219">
        <v>4.5329675523718797E-2</v>
      </c>
      <c r="BG3219">
        <v>2.9117255632436718</v>
      </c>
      <c r="BH3219">
        <v>1.2602823209440839</v>
      </c>
      <c r="BI3219">
        <v>2.8396199891093953E-2</v>
      </c>
      <c r="BJ3219">
        <v>5.9460361927265959</v>
      </c>
      <c r="BK3219">
        <v>1.3691226770726028</v>
      </c>
      <c r="BL3219">
        <v>63.528217243448992</v>
      </c>
      <c r="BM3219">
        <v>47.276844091664778</v>
      </c>
      <c r="BN3219">
        <v>-7.2380466299626772E-3</v>
      </c>
    </row>
    <row r="3220" spans="1:66">
      <c r="A3220" s="1" t="s">
        <v>3900</v>
      </c>
      <c r="B3220" t="s">
        <v>3827</v>
      </c>
      <c r="C3220">
        <v>20190731</v>
      </c>
      <c r="D3220" t="s">
        <v>339</v>
      </c>
      <c r="E3220" s="1" t="s">
        <v>340</v>
      </c>
      <c r="F3220" s="2" t="s">
        <v>3899</v>
      </c>
      <c r="G3220" s="1">
        <v>2000</v>
      </c>
      <c r="H3220">
        <v>400</v>
      </c>
      <c r="K3220" s="2">
        <v>98</v>
      </c>
      <c r="L3220" s="2" t="s">
        <v>3906</v>
      </c>
      <c r="M3220" s="2">
        <v>23765.5</v>
      </c>
      <c r="N3220" s="2">
        <v>0</v>
      </c>
      <c r="O3220" s="3">
        <v>2.6648381633821643</v>
      </c>
      <c r="P3220" s="3">
        <v>4.7011523676517002E-2</v>
      </c>
      <c r="Q3220" s="3">
        <v>294.72820726814643</v>
      </c>
      <c r="R3220" s="3">
        <v>0.84275367625590547</v>
      </c>
      <c r="S3220" s="3">
        <v>1.6152350668565871</v>
      </c>
      <c r="T3220" s="3">
        <v>31.062204360961914</v>
      </c>
      <c r="U3220" s="2">
        <v>6</v>
      </c>
      <c r="V3220" s="3">
        <v>1.4200000166893005</v>
      </c>
      <c r="W3220" s="2">
        <v>1</v>
      </c>
      <c r="X3220" s="3">
        <v>2.8400000333786011</v>
      </c>
      <c r="Y3220" s="2">
        <v>28.246648788452148</v>
      </c>
      <c r="Z3220" s="2">
        <v>31.062204360961914</v>
      </c>
      <c r="AA3220" s="2">
        <v>27.972414016723633</v>
      </c>
      <c r="AB3220" s="2">
        <v>400.372314453125</v>
      </c>
      <c r="AC3220" s="2">
        <v>396.76681518554688</v>
      </c>
      <c r="AD3220" s="2">
        <v>30.550960540771484</v>
      </c>
      <c r="AE3220" s="2">
        <v>31.532129287719727</v>
      </c>
      <c r="AF3220" s="2">
        <v>73.291862487792969</v>
      </c>
      <c r="AG3220" s="2">
        <v>75.64569091796875</v>
      </c>
      <c r="AH3220" s="2">
        <v>499.10671997070313</v>
      </c>
      <c r="AI3220" s="2">
        <v>1999.7117919921875</v>
      </c>
      <c r="AJ3220" s="2">
        <v>0.17556124925613403</v>
      </c>
      <c r="AK3220" s="2">
        <v>92.355598449707031</v>
      </c>
      <c r="AL3220" s="2">
        <v>1.0495567321777344</v>
      </c>
      <c r="AM3220" s="2">
        <v>-0.69109427928924561</v>
      </c>
      <c r="AN3220" s="2">
        <v>1</v>
      </c>
      <c r="AO3220" s="2">
        <v>-0.21956524252891541</v>
      </c>
      <c r="AP3220" s="2">
        <v>2.737391471862793</v>
      </c>
      <c r="AQ3220" s="2">
        <v>1</v>
      </c>
      <c r="AR3220" s="2">
        <v>0</v>
      </c>
      <c r="AS3220" s="2">
        <v>0.15999999642372131</v>
      </c>
      <c r="AT3220" s="2">
        <v>111115</v>
      </c>
      <c r="AU3220" s="3">
        <v>0.83184453328450503</v>
      </c>
      <c r="AV3220" s="3">
        <v>8.4275367625590545E-4</v>
      </c>
      <c r="AW3220" s="3">
        <v>304.21220436096189</v>
      </c>
      <c r="AX3220" s="3">
        <v>301.39664878845213</v>
      </c>
      <c r="AY3220" s="3">
        <v>319.95387956722334</v>
      </c>
      <c r="AZ3220" s="3">
        <v>2.926484347667146</v>
      </c>
      <c r="BA3220" s="3">
        <v>4.5274037376174769</v>
      </c>
      <c r="BB3220" s="3">
        <v>49.021432524016504</v>
      </c>
      <c r="BC3220" s="3">
        <v>17.489303236296777</v>
      </c>
      <c r="BD3220" s="3">
        <v>29.654426574707031</v>
      </c>
      <c r="BE3220" s="3">
        <v>4.1766100890701114</v>
      </c>
      <c r="BF3220" s="3">
        <v>4.6245997347747439E-2</v>
      </c>
      <c r="BG3220" s="3">
        <v>2.9121686707608898</v>
      </c>
      <c r="BH3220" s="3">
        <v>1.2644414183092216</v>
      </c>
      <c r="BI3220" s="3">
        <v>2.8971564879814501E-2</v>
      </c>
      <c r="BJ3220" s="3">
        <v>27.219799962258957</v>
      </c>
      <c r="BK3220" s="3">
        <v>0.74282474236238138</v>
      </c>
      <c r="BL3220" s="3">
        <v>63.431231914579776</v>
      </c>
      <c r="BM3220" s="3">
        <v>395.50007874953138</v>
      </c>
      <c r="BN3220" s="3">
        <v>4.2739300606654349E-3</v>
      </c>
    </row>
    <row r="3221" spans="1:66">
      <c r="A3221" s="1" t="s">
        <v>3900</v>
      </c>
      <c r="B3221" t="s">
        <v>3827</v>
      </c>
      <c r="C3221">
        <v>20190731</v>
      </c>
      <c r="D3221" t="s">
        <v>339</v>
      </c>
      <c r="E3221" s="1" t="s">
        <v>340</v>
      </c>
      <c r="F3221" s="2" t="s">
        <v>3899</v>
      </c>
      <c r="G3221" s="1">
        <v>2000</v>
      </c>
      <c r="H3221">
        <v>400</v>
      </c>
      <c r="K3221" s="2">
        <v>99</v>
      </c>
      <c r="L3221" s="2" t="s">
        <v>3907</v>
      </c>
      <c r="M3221" s="2">
        <v>23854</v>
      </c>
      <c r="N3221" s="2">
        <v>0</v>
      </c>
      <c r="O3221" s="3">
        <v>2.5966725966411399</v>
      </c>
      <c r="P3221" s="3">
        <v>4.7376656365720998E-2</v>
      </c>
      <c r="Q3221" s="3">
        <v>297.80237660980481</v>
      </c>
      <c r="R3221" s="3">
        <v>0.84440676253818947</v>
      </c>
      <c r="S3221" s="3">
        <v>1.6061206356748343</v>
      </c>
      <c r="T3221" s="3">
        <v>31.038042068481445</v>
      </c>
      <c r="U3221" s="2">
        <v>6</v>
      </c>
      <c r="V3221" s="3">
        <v>1.4200000166893005</v>
      </c>
      <c r="W3221" s="2">
        <v>1</v>
      </c>
      <c r="X3221" s="3">
        <v>2.8400000333786011</v>
      </c>
      <c r="Y3221" s="2">
        <v>28.247287750244141</v>
      </c>
      <c r="Z3221" s="2">
        <v>31.038042068481445</v>
      </c>
      <c r="AA3221" s="2">
        <v>27.973728179931641</v>
      </c>
      <c r="AB3221" s="2">
        <v>400.31924438476563</v>
      </c>
      <c r="AC3221" s="2">
        <v>396.7950439453125</v>
      </c>
      <c r="AD3221" s="2">
        <v>30.581153869628906</v>
      </c>
      <c r="AE3221" s="2">
        <v>31.564167022705078</v>
      </c>
      <c r="AF3221" s="2">
        <v>73.359672546386719</v>
      </c>
      <c r="AG3221" s="2">
        <v>75.717781066894531</v>
      </c>
      <c r="AH3221" s="2">
        <v>499.13092041015625</v>
      </c>
      <c r="AI3221" s="2">
        <v>1999.90673828125</v>
      </c>
      <c r="AJ3221" s="2">
        <v>0.13256821036338806</v>
      </c>
      <c r="AK3221" s="2">
        <v>92.353218078613281</v>
      </c>
      <c r="AL3221" s="2">
        <v>1.0107383728027344</v>
      </c>
      <c r="AM3221" s="2">
        <v>-0.69417464733123779</v>
      </c>
      <c r="AN3221" s="2">
        <v>1</v>
      </c>
      <c r="AO3221" s="2">
        <v>-0.21956524252891541</v>
      </c>
      <c r="AP3221" s="2">
        <v>2.737391471862793</v>
      </c>
      <c r="AQ3221" s="2">
        <v>1</v>
      </c>
      <c r="AR3221" s="2">
        <v>0</v>
      </c>
      <c r="AS3221" s="2">
        <v>0.15999999642372131</v>
      </c>
      <c r="AT3221" s="2">
        <v>111115</v>
      </c>
      <c r="AU3221" s="3">
        <v>0.83188486735026035</v>
      </c>
      <c r="AV3221" s="3">
        <v>8.4440676253818951E-4</v>
      </c>
      <c r="AW3221" s="3">
        <v>304.18804206848142</v>
      </c>
      <c r="AX3221" s="3">
        <v>301.39728775024412</v>
      </c>
      <c r="AY3221" s="3">
        <v>319.98507097277616</v>
      </c>
      <c r="AZ3221" s="3">
        <v>2.9296257427321657</v>
      </c>
      <c r="BA3221" s="3">
        <v>4.52117303619249</v>
      </c>
      <c r="BB3221" s="3">
        <v>48.955230042378801</v>
      </c>
      <c r="BC3221" s="3">
        <v>17.391063019673723</v>
      </c>
      <c r="BD3221" s="3">
        <v>29.642664909362793</v>
      </c>
      <c r="BE3221" s="3">
        <v>4.1737820772284993</v>
      </c>
      <c r="BF3221" s="3">
        <v>4.6599290677216264E-2</v>
      </c>
      <c r="BG3221" s="3">
        <v>2.9150524005176557</v>
      </c>
      <c r="BH3221" s="3">
        <v>1.2587296767108436</v>
      </c>
      <c r="BI3221" s="3">
        <v>2.9193414562976527E-2</v>
      </c>
      <c r="BJ3221" s="3">
        <v>27.503007831374628</v>
      </c>
      <c r="BK3221" s="3">
        <v>0.75051939572826121</v>
      </c>
      <c r="BL3221" s="3">
        <v>63.592722822796908</v>
      </c>
      <c r="BM3221" s="3">
        <v>395.56071015507825</v>
      </c>
      <c r="BN3221" s="3">
        <v>4.1745673030826004E-3</v>
      </c>
    </row>
    <row r="3222" spans="1:66">
      <c r="A3222" s="1" t="s">
        <v>3900</v>
      </c>
      <c r="B3222" t="s">
        <v>3827</v>
      </c>
      <c r="C3222">
        <v>20190731</v>
      </c>
      <c r="D3222" t="s">
        <v>339</v>
      </c>
      <c r="E3222" s="1" t="s">
        <v>340</v>
      </c>
      <c r="F3222" s="2" t="s">
        <v>3899</v>
      </c>
      <c r="G3222" s="1">
        <v>2000</v>
      </c>
      <c r="H3222">
        <v>400</v>
      </c>
      <c r="K3222" s="2">
        <v>100</v>
      </c>
      <c r="L3222" s="2" t="s">
        <v>3908</v>
      </c>
      <c r="M3222" s="2">
        <v>23943.5</v>
      </c>
      <c r="N3222" s="2">
        <v>0</v>
      </c>
      <c r="O3222" s="3">
        <v>2.5104163535687034</v>
      </c>
      <c r="P3222" s="3">
        <v>4.7517095077023078E-2</v>
      </c>
      <c r="Q3222" s="3">
        <v>301.08545333176562</v>
      </c>
      <c r="R3222" s="3">
        <v>0.85608447460490411</v>
      </c>
      <c r="S3222" s="3">
        <v>1.62327775544908</v>
      </c>
      <c r="T3222" s="3">
        <v>31.126741409301758</v>
      </c>
      <c r="U3222" s="2">
        <v>6</v>
      </c>
      <c r="V3222" s="3">
        <v>1.4200000166893005</v>
      </c>
      <c r="W3222" s="2">
        <v>1</v>
      </c>
      <c r="X3222" s="3">
        <v>2.8400000333786011</v>
      </c>
      <c r="Y3222" s="2">
        <v>28.265775680541992</v>
      </c>
      <c r="Z3222" s="2">
        <v>31.126741409301758</v>
      </c>
      <c r="AA3222" s="2">
        <v>27.974777221679688</v>
      </c>
      <c r="AB3222" s="2">
        <v>400.4598388671875</v>
      </c>
      <c r="AC3222" s="2">
        <v>397.03363037109375</v>
      </c>
      <c r="AD3222" s="2">
        <v>30.631040573120117</v>
      </c>
      <c r="AE3222" s="2">
        <v>31.627548217773438</v>
      </c>
      <c r="AF3222" s="2">
        <v>73.397804260253906</v>
      </c>
      <c r="AG3222" s="2">
        <v>75.785629272460938</v>
      </c>
      <c r="AH3222" s="2">
        <v>499.14837646484375</v>
      </c>
      <c r="AI3222" s="2">
        <v>1999.8341064453125</v>
      </c>
      <c r="AJ3222" s="2">
        <v>0.2328890860080719</v>
      </c>
      <c r="AK3222" s="2">
        <v>92.350021362304688</v>
      </c>
      <c r="AL3222" s="2">
        <v>1.0792503356933594</v>
      </c>
      <c r="AM3222" s="2">
        <v>-0.69650352001190186</v>
      </c>
      <c r="AN3222" s="2">
        <v>1</v>
      </c>
      <c r="AO3222" s="2">
        <v>-0.21956524252891541</v>
      </c>
      <c r="AP3222" s="2">
        <v>2.737391471862793</v>
      </c>
      <c r="AQ3222" s="2">
        <v>1</v>
      </c>
      <c r="AR3222" s="2">
        <v>0</v>
      </c>
      <c r="AS3222" s="2">
        <v>0.15999999642372131</v>
      </c>
      <c r="AT3222" s="2">
        <v>111115</v>
      </c>
      <c r="AU3222" s="3">
        <v>0.83191396077473945</v>
      </c>
      <c r="AV3222" s="3">
        <v>8.5608447460490411E-4</v>
      </c>
      <c r="AW3222" s="3">
        <v>304.27674140930174</v>
      </c>
      <c r="AX3222" s="3">
        <v>301.41577568054197</v>
      </c>
      <c r="AY3222" s="3">
        <v>319.97344987928591</v>
      </c>
      <c r="AZ3222" s="3">
        <v>2.9129935563652389</v>
      </c>
      <c r="BA3222" s="3">
        <v>4.5440825089977785</v>
      </c>
      <c r="BB3222" s="3">
        <v>49.20499683666101</v>
      </c>
      <c r="BC3222" s="3">
        <v>17.577448618887573</v>
      </c>
      <c r="BD3222" s="3">
        <v>29.696258544921875</v>
      </c>
      <c r="BE3222" s="3">
        <v>4.1866818385421132</v>
      </c>
      <c r="BF3222" s="3">
        <v>4.6735151897428343E-2</v>
      </c>
      <c r="BG3222" s="3">
        <v>2.9208047535486985</v>
      </c>
      <c r="BH3222" s="3">
        <v>1.2658770849934147</v>
      </c>
      <c r="BI3222" s="3">
        <v>2.9278730401609748E-2</v>
      </c>
      <c r="BJ3222" s="3">
        <v>27.805248047067749</v>
      </c>
      <c r="BK3222" s="3">
        <v>0.75833740595312127</v>
      </c>
      <c r="BL3222" s="3">
        <v>63.385127151955864</v>
      </c>
      <c r="BM3222" s="3">
        <v>395.84029866775359</v>
      </c>
      <c r="BN3222" s="3">
        <v>4.0198802474343499E-3</v>
      </c>
    </row>
    <row r="3223" spans="1:66">
      <c r="A3223" s="1" t="s">
        <v>3900</v>
      </c>
      <c r="B3223" t="s">
        <v>3827</v>
      </c>
      <c r="C3223">
        <v>20190731</v>
      </c>
      <c r="D3223" t="s">
        <v>339</v>
      </c>
      <c r="E3223" s="1" t="s">
        <v>340</v>
      </c>
      <c r="F3223" s="2" t="s">
        <v>3899</v>
      </c>
      <c r="G3223" s="1">
        <v>2000</v>
      </c>
      <c r="H3223">
        <v>475</v>
      </c>
      <c r="K3223" s="2">
        <v>101</v>
      </c>
      <c r="L3223" s="2" t="s">
        <v>3909</v>
      </c>
      <c r="M3223" s="2">
        <v>24048</v>
      </c>
      <c r="N3223" s="2">
        <v>0</v>
      </c>
      <c r="O3223" s="3">
        <v>3.0589050344705422</v>
      </c>
      <c r="P3223" s="3">
        <v>4.517167957547151E-2</v>
      </c>
      <c r="Q3223" s="3">
        <v>348.72530563094165</v>
      </c>
      <c r="R3223" s="3">
        <v>0.82258164241169529</v>
      </c>
      <c r="S3223" s="3">
        <v>1.6389940044375439</v>
      </c>
      <c r="T3223" s="3">
        <v>31.227973937988281</v>
      </c>
      <c r="U3223" s="2">
        <v>6</v>
      </c>
      <c r="V3223" s="3">
        <v>1.4200000166893005</v>
      </c>
      <c r="W3223" s="2">
        <v>1</v>
      </c>
      <c r="X3223" s="3">
        <v>2.8400000333786011</v>
      </c>
      <c r="Y3223" s="2">
        <v>28.295436859130859</v>
      </c>
      <c r="Z3223" s="2">
        <v>31.227973937988281</v>
      </c>
      <c r="AA3223" s="2">
        <v>27.973997116088867</v>
      </c>
      <c r="AB3223" s="2">
        <v>474.7904052734375</v>
      </c>
      <c r="AC3223" s="2">
        <v>470.64788818359375</v>
      </c>
      <c r="AD3223" s="2">
        <v>30.785675048828125</v>
      </c>
      <c r="AE3223" s="2">
        <v>31.74311637878418</v>
      </c>
      <c r="AF3223" s="2">
        <v>73.638175964355469</v>
      </c>
      <c r="AG3223" s="2">
        <v>75.928337097167969</v>
      </c>
      <c r="AH3223" s="2">
        <v>499.124267578125</v>
      </c>
      <c r="AI3223" s="2">
        <v>1998.962646484375</v>
      </c>
      <c r="AJ3223" s="2">
        <v>8.3600796759128571E-2</v>
      </c>
      <c r="AK3223" s="2">
        <v>92.346275329589844</v>
      </c>
      <c r="AL3223" s="2">
        <v>0.39980697631835938</v>
      </c>
      <c r="AM3223" s="2">
        <v>-0.69494521617889404</v>
      </c>
      <c r="AN3223" s="2">
        <v>1</v>
      </c>
      <c r="AO3223" s="2">
        <v>-0.21956524252891541</v>
      </c>
      <c r="AP3223" s="2">
        <v>2.737391471862793</v>
      </c>
      <c r="AQ3223" s="2">
        <v>1</v>
      </c>
      <c r="AR3223" s="2">
        <v>0</v>
      </c>
      <c r="AS3223" s="2">
        <v>0.15999999642372131</v>
      </c>
      <c r="AT3223" s="2">
        <v>111115</v>
      </c>
      <c r="AU3223" s="3">
        <v>0.83187377929687489</v>
      </c>
      <c r="AV3223" s="3">
        <v>8.2258164241169531E-4</v>
      </c>
      <c r="AW3223" s="3">
        <v>304.37797393798826</v>
      </c>
      <c r="AX3223" s="3">
        <v>301.44543685913084</v>
      </c>
      <c r="AY3223" s="3">
        <v>319.83401628865249</v>
      </c>
      <c r="AZ3223" s="3">
        <v>2.9179649917288826</v>
      </c>
      <c r="BA3223" s="3">
        <v>4.5703525693719609</v>
      </c>
      <c r="BB3223" s="3">
        <v>49.491466256327897</v>
      </c>
      <c r="BC3223" s="3">
        <v>17.748349877543717</v>
      </c>
      <c r="BD3223" s="3">
        <v>29.76170539855957</v>
      </c>
      <c r="BE3223" s="3">
        <v>4.202481738774047</v>
      </c>
      <c r="BF3223" s="3">
        <v>4.4464449351874227E-2</v>
      </c>
      <c r="BG3223" s="3">
        <v>2.9313585649344169</v>
      </c>
      <c r="BH3223" s="3">
        <v>1.27112317383963</v>
      </c>
      <c r="BI3223" s="3">
        <v>2.7852967326721972E-2</v>
      </c>
      <c r="BJ3223" s="3">
        <v>32.203483088190303</v>
      </c>
      <c r="BK3223" s="3">
        <v>0.74094735020867308</v>
      </c>
      <c r="BL3223" s="3">
        <v>63.205538293675744</v>
      </c>
      <c r="BM3223" s="3">
        <v>469.19383123007231</v>
      </c>
      <c r="BN3223" s="3">
        <v>4.120679480931623E-3</v>
      </c>
    </row>
    <row r="3224" spans="1:66">
      <c r="A3224" s="1" t="s">
        <v>3900</v>
      </c>
      <c r="B3224" t="s">
        <v>3827</v>
      </c>
      <c r="C3224">
        <v>20190731</v>
      </c>
      <c r="D3224" t="s">
        <v>339</v>
      </c>
      <c r="E3224" s="1" t="s">
        <v>340</v>
      </c>
      <c r="F3224" s="2" t="s">
        <v>3899</v>
      </c>
      <c r="G3224" s="1">
        <v>2000</v>
      </c>
      <c r="H3224">
        <v>575</v>
      </c>
      <c r="K3224" s="2">
        <v>102</v>
      </c>
      <c r="L3224" s="2" t="s">
        <v>3910</v>
      </c>
      <c r="M3224" s="2">
        <v>24157.5</v>
      </c>
      <c r="N3224" s="2">
        <v>0</v>
      </c>
      <c r="O3224" s="3">
        <v>3.2477591141687894</v>
      </c>
      <c r="P3224" s="3">
        <v>4.2572998535535304E-2</v>
      </c>
      <c r="Q3224" s="3">
        <v>432.24582996551788</v>
      </c>
      <c r="R3224" s="3">
        <v>0.77925661140937219</v>
      </c>
      <c r="S3224" s="3">
        <v>1.6456636864469134</v>
      </c>
      <c r="T3224" s="3">
        <v>31.275180816650391</v>
      </c>
      <c r="U3224" s="2">
        <v>6</v>
      </c>
      <c r="V3224" s="3">
        <v>1.4200000166893005</v>
      </c>
      <c r="W3224" s="2">
        <v>1</v>
      </c>
      <c r="X3224" s="3">
        <v>2.8400000333786011</v>
      </c>
      <c r="Y3224" s="2">
        <v>28.302928924560547</v>
      </c>
      <c r="Z3224" s="2">
        <v>31.275180816650391</v>
      </c>
      <c r="AA3224" s="2">
        <v>27.973691940307617</v>
      </c>
      <c r="AB3224" s="2">
        <v>575.18560791015625</v>
      </c>
      <c r="AC3224" s="2">
        <v>570.74700927734375</v>
      </c>
      <c r="AD3224" s="2">
        <v>30.899545669555664</v>
      </c>
      <c r="AE3224" s="2">
        <v>31.806459426879883</v>
      </c>
      <c r="AF3224" s="2">
        <v>73.872711181640625</v>
      </c>
      <c r="AG3224" s="2">
        <v>76.040908813476563</v>
      </c>
      <c r="AH3224" s="2">
        <v>499.14639282226563</v>
      </c>
      <c r="AI3224" s="2">
        <v>1998.905029296875</v>
      </c>
      <c r="AJ3224" s="2">
        <v>1.9108828157186508E-2</v>
      </c>
      <c r="AK3224" s="2">
        <v>92.339241027832031</v>
      </c>
      <c r="AL3224" s="2">
        <v>3.7441253662109375E-2</v>
      </c>
      <c r="AM3224" s="2">
        <v>-0.69611251354217529</v>
      </c>
      <c r="AN3224" s="2">
        <v>1</v>
      </c>
      <c r="AO3224" s="2">
        <v>-0.21956524252891541</v>
      </c>
      <c r="AP3224" s="2">
        <v>2.737391471862793</v>
      </c>
      <c r="AQ3224" s="2">
        <v>1</v>
      </c>
      <c r="AR3224" s="2">
        <v>0</v>
      </c>
      <c r="AS3224" s="2">
        <v>0.15999999642372131</v>
      </c>
      <c r="AT3224" s="2">
        <v>111115</v>
      </c>
      <c r="AU3224" s="3">
        <v>0.8319106547037759</v>
      </c>
      <c r="AV3224" s="3">
        <v>7.7925661140937222E-4</v>
      </c>
      <c r="AW3224" s="3">
        <v>304.42518081665037</v>
      </c>
      <c r="AX3224" s="3">
        <v>301.45292892456052</v>
      </c>
      <c r="AY3224" s="3">
        <v>319.82479753885855</v>
      </c>
      <c r="AZ3224" s="3">
        <v>2.9344024936204693</v>
      </c>
      <c r="BA3224" s="3">
        <v>4.5826480097075351</v>
      </c>
      <c r="BB3224" s="3">
        <v>49.62839155593965</v>
      </c>
      <c r="BC3224" s="3">
        <v>17.821932129059768</v>
      </c>
      <c r="BD3224" s="3">
        <v>29.789054870605469</v>
      </c>
      <c r="BE3224" s="3">
        <v>4.2090997129056795</v>
      </c>
      <c r="BF3224" s="3">
        <v>4.1944233822815036E-2</v>
      </c>
      <c r="BG3224" s="3">
        <v>2.9369843232606216</v>
      </c>
      <c r="BH3224" s="3">
        <v>1.2721153896450579</v>
      </c>
      <c r="BI3224" s="3">
        <v>2.6270920816962608E-2</v>
      </c>
      <c r="BJ3224" s="3">
        <v>39.913251876461253</v>
      </c>
      <c r="BK3224" s="3">
        <v>0.75733349967581898</v>
      </c>
      <c r="BL3224" s="3">
        <v>63.117864780000808</v>
      </c>
      <c r="BM3224" s="3">
        <v>569.20318013910537</v>
      </c>
      <c r="BN3224" s="3">
        <v>3.6013786949683547E-3</v>
      </c>
    </row>
    <row r="3225" spans="1:66">
      <c r="A3225" s="1" t="s">
        <v>3900</v>
      </c>
      <c r="B3225" t="s">
        <v>3827</v>
      </c>
      <c r="C3225">
        <v>20190731</v>
      </c>
      <c r="D3225" t="s">
        <v>339</v>
      </c>
      <c r="E3225" s="1" t="s">
        <v>340</v>
      </c>
      <c r="F3225" s="2" t="s">
        <v>3899</v>
      </c>
      <c r="G3225" s="1">
        <v>2000</v>
      </c>
      <c r="H3225">
        <v>675</v>
      </c>
      <c r="K3225" s="2">
        <v>103</v>
      </c>
      <c r="L3225" s="2" t="s">
        <v>3911</v>
      </c>
      <c r="M3225" s="2">
        <v>24272.5</v>
      </c>
      <c r="N3225" s="2">
        <v>0</v>
      </c>
      <c r="O3225" s="3">
        <v>3.9701304385002634</v>
      </c>
      <c r="P3225" s="3">
        <v>3.9412656346615775E-2</v>
      </c>
      <c r="Q3225" s="3">
        <v>489.75264114570365</v>
      </c>
      <c r="R3225" s="3">
        <v>0.73094052702619083</v>
      </c>
      <c r="S3225" s="3">
        <v>1.6650305144023396</v>
      </c>
      <c r="T3225" s="3">
        <v>31.398210525512695</v>
      </c>
      <c r="U3225" s="2">
        <v>6</v>
      </c>
      <c r="V3225" s="3">
        <v>1.4200000166893005</v>
      </c>
      <c r="W3225" s="2">
        <v>1</v>
      </c>
      <c r="X3225" s="3">
        <v>2.8400000333786011</v>
      </c>
      <c r="Y3225" s="2">
        <v>28.334934234619141</v>
      </c>
      <c r="Z3225" s="2">
        <v>31.398210525512695</v>
      </c>
      <c r="AA3225" s="2">
        <v>27.976150512695313</v>
      </c>
      <c r="AB3225" s="2">
        <v>675.6156005859375</v>
      </c>
      <c r="AC3225" s="2">
        <v>670.2547607421875</v>
      </c>
      <c r="AD3225" s="2">
        <v>31.096992492675781</v>
      </c>
      <c r="AE3225" s="2">
        <v>31.947492599487305</v>
      </c>
      <c r="AF3225" s="2">
        <v>74.201217651367188</v>
      </c>
      <c r="AG3225" s="2">
        <v>76.230613708496094</v>
      </c>
      <c r="AH3225" s="2">
        <v>499.18075561523438</v>
      </c>
      <c r="AI3225" s="2">
        <v>1998.9566650390625</v>
      </c>
      <c r="AJ3225" s="2">
        <v>0.11106932908296585</v>
      </c>
      <c r="AK3225" s="2">
        <v>92.332664489746094</v>
      </c>
      <c r="AL3225" s="2">
        <v>-1.2175636291503906</v>
      </c>
      <c r="AM3225" s="2">
        <v>-0.69633567333221436</v>
      </c>
      <c r="AN3225" s="2">
        <v>1</v>
      </c>
      <c r="AO3225" s="2">
        <v>-0.21956524252891541</v>
      </c>
      <c r="AP3225" s="2">
        <v>2.737391471862793</v>
      </c>
      <c r="AQ3225" s="2">
        <v>1</v>
      </c>
      <c r="AR3225" s="2">
        <v>0</v>
      </c>
      <c r="AS3225" s="2">
        <v>0.15999999642372131</v>
      </c>
      <c r="AT3225" s="2">
        <v>111115</v>
      </c>
      <c r="AU3225" s="3">
        <v>0.83196792602539049</v>
      </c>
      <c r="AV3225" s="3">
        <v>7.3094052702619083E-4</v>
      </c>
      <c r="AW3225" s="3">
        <v>304.54821052551267</v>
      </c>
      <c r="AX3225" s="3">
        <v>301.48493423461912</v>
      </c>
      <c r="AY3225" s="3">
        <v>319.83305925742388</v>
      </c>
      <c r="AZ3225" s="3">
        <v>2.9458748225605778</v>
      </c>
      <c r="BA3225" s="3">
        <v>4.6148276298794473</v>
      </c>
      <c r="BB3225" s="3">
        <v>49.980444682086933</v>
      </c>
      <c r="BC3225" s="3">
        <v>18.032952082599628</v>
      </c>
      <c r="BD3225" s="3">
        <v>29.866572380065918</v>
      </c>
      <c r="BE3225" s="3">
        <v>4.2279066395619793</v>
      </c>
      <c r="BF3225" s="3">
        <v>3.887318609775587E-2</v>
      </c>
      <c r="BG3225" s="3">
        <v>2.9497971154771077</v>
      </c>
      <c r="BH3225" s="3">
        <v>1.2781095240848717</v>
      </c>
      <c r="BI3225" s="3">
        <v>2.4343640169813097E-2</v>
      </c>
      <c r="BJ3225" s="3">
        <v>45.22016629787327</v>
      </c>
      <c r="BK3225" s="3">
        <v>0.73069625138266836</v>
      </c>
      <c r="BL3225" s="3">
        <v>62.893822332882365</v>
      </c>
      <c r="BM3225" s="3">
        <v>668.36755087282734</v>
      </c>
      <c r="BN3225" s="3">
        <v>3.7359186290735202E-3</v>
      </c>
    </row>
    <row r="3226" spans="1:66">
      <c r="A3226" s="1" t="s">
        <v>3900</v>
      </c>
      <c r="B3226" t="s">
        <v>3827</v>
      </c>
      <c r="C3226">
        <v>20190731</v>
      </c>
      <c r="D3226" t="s">
        <v>339</v>
      </c>
      <c r="E3226" s="1" t="s">
        <v>340</v>
      </c>
      <c r="F3226" s="2" t="s">
        <v>3899</v>
      </c>
      <c r="G3226" s="1">
        <v>2000</v>
      </c>
      <c r="H3226">
        <v>800</v>
      </c>
      <c r="K3226" s="2">
        <v>104</v>
      </c>
      <c r="L3226" s="2" t="s">
        <v>3912</v>
      </c>
      <c r="M3226" s="2">
        <v>24415</v>
      </c>
      <c r="N3226" s="2">
        <v>0</v>
      </c>
      <c r="O3226" s="3">
        <v>4.1902814644994786</v>
      </c>
      <c r="P3226" s="3">
        <v>3.4492445729489174E-2</v>
      </c>
      <c r="Q3226" s="3">
        <v>577.43862828206875</v>
      </c>
      <c r="R3226" s="3">
        <v>0.64422296671581603</v>
      </c>
      <c r="S3226" s="3">
        <v>1.6735516087775451</v>
      </c>
      <c r="T3226" s="3">
        <v>31.488796234130859</v>
      </c>
      <c r="U3226" s="2">
        <v>6</v>
      </c>
      <c r="V3226" s="3">
        <v>1.4200000166893005</v>
      </c>
      <c r="W3226" s="2">
        <v>1</v>
      </c>
      <c r="X3226" s="3">
        <v>2.8400000333786011</v>
      </c>
      <c r="Y3226" s="2">
        <v>28.358617782592773</v>
      </c>
      <c r="Z3226" s="2">
        <v>31.488796234130859</v>
      </c>
      <c r="AA3226" s="2">
        <v>27.971061706542969</v>
      </c>
      <c r="AB3226" s="2">
        <v>800.19989013671875</v>
      </c>
      <c r="AC3226" s="2">
        <v>794.54754638671875</v>
      </c>
      <c r="AD3226" s="2">
        <v>31.364370346069336</v>
      </c>
      <c r="AE3226" s="2">
        <v>32.113906860351563</v>
      </c>
      <c r="AF3226" s="2">
        <v>74.734527587890625</v>
      </c>
      <c r="AG3226" s="2">
        <v>76.520515441894531</v>
      </c>
      <c r="AH3226" s="2">
        <v>499.13601684570313</v>
      </c>
      <c r="AI3226" s="2">
        <v>1999.8651123046875</v>
      </c>
      <c r="AJ3226" s="2">
        <v>0.16958713531494141</v>
      </c>
      <c r="AK3226" s="2">
        <v>92.33056640625</v>
      </c>
      <c r="AL3226" s="2">
        <v>-2.3155860900878906</v>
      </c>
      <c r="AM3226" s="2">
        <v>-0.70687568187713623</v>
      </c>
      <c r="AN3226" s="2">
        <v>0.66666668653488159</v>
      </c>
      <c r="AO3226" s="2">
        <v>-0.21956524252891541</v>
      </c>
      <c r="AP3226" s="2">
        <v>2.737391471862793</v>
      </c>
      <c r="AQ3226" s="2">
        <v>1</v>
      </c>
      <c r="AR3226" s="2">
        <v>0</v>
      </c>
      <c r="AS3226" s="2">
        <v>0.15999999642372131</v>
      </c>
      <c r="AT3226" s="2">
        <v>111115</v>
      </c>
      <c r="AU3226" s="3">
        <v>0.83189336140950498</v>
      </c>
      <c r="AV3226" s="3">
        <v>6.4422296671581597E-4</v>
      </c>
      <c r="AW3226" s="3">
        <v>304.63879623413084</v>
      </c>
      <c r="AX3226" s="3">
        <v>301.50861778259275</v>
      </c>
      <c r="AY3226" s="3">
        <v>319.97841081667502</v>
      </c>
      <c r="AZ3226" s="3">
        <v>2.9824387068998055</v>
      </c>
      <c r="BA3226" s="3">
        <v>4.6386468187113623</v>
      </c>
      <c r="BB3226" s="3">
        <v>50.239557702933851</v>
      </c>
      <c r="BC3226" s="3">
        <v>18.125650842582289</v>
      </c>
      <c r="BD3226" s="3">
        <v>29.923707008361816</v>
      </c>
      <c r="BE3226" s="3">
        <v>4.2418152134031075</v>
      </c>
      <c r="BF3226" s="3">
        <v>3.4078553948227355E-2</v>
      </c>
      <c r="BG3226" s="3">
        <v>2.9650952099338173</v>
      </c>
      <c r="BH3226" s="3">
        <v>1.2767200034692903</v>
      </c>
      <c r="BI3226" s="3">
        <v>2.1335899081472938E-2</v>
      </c>
      <c r="BJ3226" s="3">
        <v>53.31523561413146</v>
      </c>
      <c r="BK3226" s="3">
        <v>0.72675150896636254</v>
      </c>
      <c r="BL3226" s="3">
        <v>62.823679249245643</v>
      </c>
      <c r="BM3226" s="3">
        <v>792.55568726327203</v>
      </c>
      <c r="BN3226" s="3">
        <v>3.3215192688703554E-3</v>
      </c>
    </row>
    <row r="3227" spans="1:66">
      <c r="A3227" s="1" t="s">
        <v>3900</v>
      </c>
      <c r="B3227" t="s">
        <v>3827</v>
      </c>
      <c r="C3227">
        <v>20190731</v>
      </c>
      <c r="D3227" t="s">
        <v>339</v>
      </c>
      <c r="E3227" s="1" t="s">
        <v>340</v>
      </c>
      <c r="F3227" s="2" t="s">
        <v>3899</v>
      </c>
      <c r="G3227" s="1">
        <v>2000</v>
      </c>
      <c r="H3227">
        <v>1000</v>
      </c>
      <c r="K3227" s="2">
        <v>105</v>
      </c>
      <c r="L3227" s="2" t="s">
        <v>3913</v>
      </c>
      <c r="M3227" s="2">
        <v>24526</v>
      </c>
      <c r="N3227" s="2">
        <v>0</v>
      </c>
      <c r="O3227" s="3">
        <v>4.8600817183179972</v>
      </c>
      <c r="P3227" s="3">
        <v>3.2953375696921847E-2</v>
      </c>
      <c r="Q3227" s="3">
        <v>729.05752947148619</v>
      </c>
      <c r="R3227" s="3">
        <v>0.61108217174247925</v>
      </c>
      <c r="S3227" s="3">
        <v>1.6605613014820246</v>
      </c>
      <c r="T3227" s="3">
        <v>31.485267639160156</v>
      </c>
      <c r="U3227" s="2">
        <v>6</v>
      </c>
      <c r="V3227" s="3">
        <v>1.4200000166893005</v>
      </c>
      <c r="W3227" s="2">
        <v>1</v>
      </c>
      <c r="X3227" s="3">
        <v>2.8400000333786011</v>
      </c>
      <c r="Y3227" s="2">
        <v>28.356864929199219</v>
      </c>
      <c r="Z3227" s="2">
        <v>31.485267639160156</v>
      </c>
      <c r="AA3227" s="2">
        <v>27.972814559936523</v>
      </c>
      <c r="AB3227" s="2">
        <v>999.7510986328125</v>
      </c>
      <c r="AC3227" s="2">
        <v>993.1790771484375</v>
      </c>
      <c r="AD3227" s="2">
        <v>31.534458160400391</v>
      </c>
      <c r="AE3227" s="2">
        <v>32.245368957519531</v>
      </c>
      <c r="AF3227" s="2">
        <v>75.1455078125</v>
      </c>
      <c r="AG3227" s="2">
        <v>76.839584350585938</v>
      </c>
      <c r="AH3227" s="2">
        <v>499.11544799804688</v>
      </c>
      <c r="AI3227" s="2">
        <v>1999.914794921875</v>
      </c>
      <c r="AJ3227" s="2">
        <v>0.18869823217391968</v>
      </c>
      <c r="AK3227" s="2">
        <v>92.328163146972656</v>
      </c>
      <c r="AL3227" s="2">
        <v>-4.6755104064941406</v>
      </c>
      <c r="AM3227" s="2">
        <v>-0.69474112987518311</v>
      </c>
      <c r="AN3227" s="2">
        <v>0.66666668653488159</v>
      </c>
      <c r="AO3227" s="2">
        <v>-0.21956524252891541</v>
      </c>
      <c r="AP3227" s="2">
        <v>2.737391471862793</v>
      </c>
      <c r="AQ3227" s="2">
        <v>1</v>
      </c>
      <c r="AR3227" s="2">
        <v>0</v>
      </c>
      <c r="AS3227" s="2">
        <v>0.15999999642372131</v>
      </c>
      <c r="AT3227" s="2">
        <v>111115</v>
      </c>
      <c r="AU3227" s="3">
        <v>0.83185907999674458</v>
      </c>
      <c r="AV3227" s="3">
        <v>6.1108217174247928E-4</v>
      </c>
      <c r="AW3227" s="3">
        <v>304.63526763916013</v>
      </c>
      <c r="AX3227" s="3">
        <v>301.5068649291992</v>
      </c>
      <c r="AY3227" s="3">
        <v>319.98636003524734</v>
      </c>
      <c r="AZ3227" s="3">
        <v>2.9999683113897002</v>
      </c>
      <c r="BA3227" s="3">
        <v>4.6377169873262156</v>
      </c>
      <c r="BB3227" s="3">
        <v>50.230794475393843</v>
      </c>
      <c r="BC3227" s="3">
        <v>17.985425517874312</v>
      </c>
      <c r="BD3227" s="3">
        <v>29.921066284179688</v>
      </c>
      <c r="BE3227" s="3">
        <v>4.2411714906048665</v>
      </c>
      <c r="BF3227" s="3">
        <v>3.2575393594465159E-2</v>
      </c>
      <c r="BG3227" s="3">
        <v>2.977155685844191</v>
      </c>
      <c r="BH3227" s="3">
        <v>1.2640158047606755</v>
      </c>
      <c r="BI3227" s="3">
        <v>2.0393246248200304E-2</v>
      </c>
      <c r="BJ3227" s="3">
        <v>67.312542524572194</v>
      </c>
      <c r="BK3227" s="3">
        <v>0.73406452697807234</v>
      </c>
      <c r="BL3227" s="3">
        <v>63.082723317187558</v>
      </c>
      <c r="BM3227" s="3">
        <v>990.86882706300923</v>
      </c>
      <c r="BN3227" s="3">
        <v>3.0941248928409359E-3</v>
      </c>
    </row>
    <row r="3228" spans="1:66">
      <c r="A3228" s="1" t="s">
        <v>3900</v>
      </c>
      <c r="B3228" t="s">
        <v>3827</v>
      </c>
      <c r="C3228">
        <v>20190731</v>
      </c>
      <c r="D3228" t="s">
        <v>339</v>
      </c>
      <c r="E3228" s="1" t="s">
        <v>340</v>
      </c>
      <c r="F3228" s="2" t="s">
        <v>3899</v>
      </c>
      <c r="G3228" s="1">
        <v>2000</v>
      </c>
      <c r="H3228">
        <v>1400</v>
      </c>
      <c r="K3228" s="2">
        <v>106</v>
      </c>
      <c r="L3228" s="2" t="s">
        <v>3914</v>
      </c>
      <c r="M3228" s="2">
        <v>24625.5</v>
      </c>
      <c r="N3228" s="2">
        <v>0</v>
      </c>
      <c r="O3228" s="3">
        <v>6.6729751241630186</v>
      </c>
      <c r="P3228" s="3">
        <v>3.1965305078533922E-2</v>
      </c>
      <c r="Q3228" s="3">
        <v>1018.3390426620139</v>
      </c>
      <c r="R3228" s="3">
        <v>0.59054050542805059</v>
      </c>
      <c r="S3228" s="3">
        <v>1.6535981938616908</v>
      </c>
      <c r="T3228" s="3">
        <v>31.501863479614258</v>
      </c>
      <c r="U3228" s="2">
        <v>6</v>
      </c>
      <c r="V3228" s="3">
        <v>1.4200000166893005</v>
      </c>
      <c r="W3228" s="2">
        <v>1</v>
      </c>
      <c r="X3228" s="3">
        <v>2.8400000333786011</v>
      </c>
      <c r="Y3228" s="2">
        <v>28.365411758422852</v>
      </c>
      <c r="Z3228" s="2">
        <v>31.501863479614258</v>
      </c>
      <c r="AA3228" s="2">
        <v>27.972333908081055</v>
      </c>
      <c r="AB3228" s="2">
        <v>1400.5386962890625</v>
      </c>
      <c r="AC3228" s="2">
        <v>1391.5289306640625</v>
      </c>
      <c r="AD3228" s="2">
        <v>31.68181037902832</v>
      </c>
      <c r="AE3228" s="2">
        <v>32.368747711181641</v>
      </c>
      <c r="AF3228" s="2">
        <v>75.457794189453125</v>
      </c>
      <c r="AG3228" s="2">
        <v>77.093894958496094</v>
      </c>
      <c r="AH3228" s="2">
        <v>499.1070556640625</v>
      </c>
      <c r="AI3228" s="2">
        <v>1999.632568359375</v>
      </c>
      <c r="AJ3228" s="2">
        <v>5.6131485849618912E-2</v>
      </c>
      <c r="AK3228" s="2">
        <v>92.326507568359375</v>
      </c>
      <c r="AL3228" s="2">
        <v>-9.8621559143066406</v>
      </c>
      <c r="AM3228" s="2">
        <v>-0.69785010814666748</v>
      </c>
      <c r="AN3228" s="2">
        <v>1</v>
      </c>
      <c r="AO3228" s="2">
        <v>-0.21956524252891541</v>
      </c>
      <c r="AP3228" s="2">
        <v>2.737391471862793</v>
      </c>
      <c r="AQ3228" s="2">
        <v>1</v>
      </c>
      <c r="AR3228" s="2">
        <v>0</v>
      </c>
      <c r="AS3228" s="2">
        <v>0.15999999642372131</v>
      </c>
      <c r="AT3228" s="2">
        <v>111115</v>
      </c>
      <c r="AU3228" s="3">
        <v>0.83184509277343743</v>
      </c>
      <c r="AV3228" s="3">
        <v>5.9054050542805062E-4</v>
      </c>
      <c r="AW3228" s="3">
        <v>304.65186347961424</v>
      </c>
      <c r="AX3228" s="3">
        <v>301.51541175842283</v>
      </c>
      <c r="AY3228" s="3">
        <v>319.94120378625666</v>
      </c>
      <c r="AZ3228" s="3">
        <v>3.0088152199840166</v>
      </c>
      <c r="BA3228" s="3">
        <v>4.6420916243964179</v>
      </c>
      <c r="BB3228" s="3">
        <v>50.279077446521747</v>
      </c>
      <c r="BC3228" s="3">
        <v>17.910329735340106</v>
      </c>
      <c r="BD3228" s="3">
        <v>29.933637619018555</v>
      </c>
      <c r="BE3228" s="3">
        <v>4.2442367360661351</v>
      </c>
      <c r="BF3228" s="3">
        <v>3.1609527550483164E-2</v>
      </c>
      <c r="BG3228" s="3">
        <v>2.988493430534727</v>
      </c>
      <c r="BH3228" s="3">
        <v>1.255743305531408</v>
      </c>
      <c r="BI3228" s="3">
        <v>1.9787613992407836E-2</v>
      </c>
      <c r="BJ3228" s="3">
        <v>94.019687329490267</v>
      </c>
      <c r="BK3228" s="3">
        <v>0.73181305844359579</v>
      </c>
      <c r="BL3228" s="3">
        <v>63.256244940753433</v>
      </c>
      <c r="BM3228" s="3">
        <v>1388.3569178782377</v>
      </c>
      <c r="BN3228" s="3">
        <v>3.040337419737122E-3</v>
      </c>
    </row>
    <row r="3229" spans="1:66">
      <c r="A3229" s="1" t="s">
        <v>3900</v>
      </c>
      <c r="B3229" t="s">
        <v>3827</v>
      </c>
      <c r="C3229">
        <v>20190731</v>
      </c>
      <c r="D3229" t="s">
        <v>339</v>
      </c>
      <c r="E3229" s="1" t="s">
        <v>340</v>
      </c>
      <c r="F3229" s="2" t="s">
        <v>3899</v>
      </c>
      <c r="G3229" s="1">
        <v>2000</v>
      </c>
      <c r="H3229">
        <v>1800</v>
      </c>
      <c r="K3229" s="2">
        <v>107</v>
      </c>
      <c r="L3229" s="2" t="s">
        <v>3915</v>
      </c>
      <c r="M3229" s="2">
        <v>24748</v>
      </c>
      <c r="N3229" s="2">
        <v>0</v>
      </c>
      <c r="O3229" s="3">
        <v>7.7115670432153705</v>
      </c>
      <c r="P3229" s="3">
        <v>3.0227870018138772E-2</v>
      </c>
      <c r="Q3229" s="3">
        <v>1331.7098577072243</v>
      </c>
      <c r="R3229" s="3">
        <v>0.55942389162238615</v>
      </c>
      <c r="S3229" s="3">
        <v>1.6551392061350882</v>
      </c>
      <c r="T3229" s="3">
        <v>31.565408706665039</v>
      </c>
      <c r="U3229" s="2">
        <v>6</v>
      </c>
      <c r="V3229" s="3">
        <v>1.4200000166893005</v>
      </c>
      <c r="W3229" s="2">
        <v>1</v>
      </c>
      <c r="X3229" s="3">
        <v>2.8400000333786011</v>
      </c>
      <c r="Y3229" s="2">
        <v>28.38543701171875</v>
      </c>
      <c r="Z3229" s="2">
        <v>31.565408706665039</v>
      </c>
      <c r="AA3229" s="2">
        <v>27.975221633911133</v>
      </c>
      <c r="AB3229" s="2">
        <v>1800.7314453125</v>
      </c>
      <c r="AC3229" s="2">
        <v>1790.256591796875</v>
      </c>
      <c r="AD3229" s="2">
        <v>31.884384155273438</v>
      </c>
      <c r="AE3229" s="2">
        <v>32.535041809082031</v>
      </c>
      <c r="AF3229" s="2">
        <v>75.849113464355469</v>
      </c>
      <c r="AG3229" s="2">
        <v>77.396949768066406</v>
      </c>
      <c r="AH3229" s="2">
        <v>499.08551025390625</v>
      </c>
      <c r="AI3229" s="2">
        <v>1998.9205322265625</v>
      </c>
      <c r="AJ3229" s="2">
        <v>9.793265163898468E-2</v>
      </c>
      <c r="AK3229" s="2">
        <v>92.323104858398438</v>
      </c>
      <c r="AL3229" s="2">
        <v>-15.078830718994141</v>
      </c>
      <c r="AM3229" s="2">
        <v>-0.68924796581268311</v>
      </c>
      <c r="AN3229" s="2">
        <v>1</v>
      </c>
      <c r="AO3229" s="2">
        <v>-0.21956524252891541</v>
      </c>
      <c r="AP3229" s="2">
        <v>2.737391471862793</v>
      </c>
      <c r="AQ3229" s="2">
        <v>1</v>
      </c>
      <c r="AR3229" s="2">
        <v>0</v>
      </c>
      <c r="AS3229" s="2">
        <v>0.15999999642372131</v>
      </c>
      <c r="AT3229" s="2">
        <v>111115</v>
      </c>
      <c r="AU3229" s="3">
        <v>0.83180918375651025</v>
      </c>
      <c r="AV3229" s="3">
        <v>5.5942389162238614E-4</v>
      </c>
      <c r="AW3229" s="3">
        <v>304.71540870666502</v>
      </c>
      <c r="AX3229" s="3">
        <v>301.53543701171873</v>
      </c>
      <c r="AY3229" s="3">
        <v>319.8272780075531</v>
      </c>
      <c r="AZ3229" s="3">
        <v>3.0170028614781037</v>
      </c>
      <c r="BA3229" s="3">
        <v>4.6588752826473456</v>
      </c>
      <c r="BB3229" s="3">
        <v>50.462723169816982</v>
      </c>
      <c r="BC3229" s="3">
        <v>17.927681360734951</v>
      </c>
      <c r="BD3229" s="3">
        <v>29.975422859191895</v>
      </c>
      <c r="BE3229" s="3">
        <v>4.2544390330407369</v>
      </c>
      <c r="BF3229" s="3">
        <v>2.9909524522036469E-2</v>
      </c>
      <c r="BG3229" s="3">
        <v>3.0037360765122574</v>
      </c>
      <c r="BH3229" s="3">
        <v>1.2507029565284795</v>
      </c>
      <c r="BI3229" s="3">
        <v>1.8721795872359222E-2</v>
      </c>
      <c r="BJ3229" s="3">
        <v>122.94758883406693</v>
      </c>
      <c r="BK3229" s="3">
        <v>0.74386535640155982</v>
      </c>
      <c r="BL3229" s="3">
        <v>63.325619969943794</v>
      </c>
      <c r="BM3229" s="3">
        <v>1786.5908821539226</v>
      </c>
      <c r="BN3229" s="3">
        <v>2.7333608876513177E-3</v>
      </c>
    </row>
    <row r="3230" spans="1:66">
      <c r="A3230" s="1"/>
      <c r="C3230"/>
      <c r="E3230" s="1"/>
      <c r="F3230" s="2"/>
      <c r="G3230" s="1"/>
      <c r="K3230" s="2"/>
      <c r="L3230" s="2"/>
      <c r="M3230" s="2"/>
      <c r="N3230" s="2"/>
      <c r="O3230" s="3"/>
      <c r="P3230" s="3"/>
      <c r="Q3230" s="3"/>
      <c r="R3230" s="3"/>
      <c r="S3230" s="3"/>
      <c r="T3230" s="3"/>
      <c r="U3230" s="2"/>
      <c r="V3230" s="3"/>
      <c r="W3230" s="2"/>
      <c r="X3230" s="3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</row>
    <row r="3231" spans="1:66">
      <c r="A3231" s="1" t="s">
        <v>3917</v>
      </c>
      <c r="B3231" t="s">
        <v>3827</v>
      </c>
      <c r="C3231">
        <v>20190731</v>
      </c>
      <c r="D3231" t="s">
        <v>339</v>
      </c>
      <c r="E3231" s="1" t="s">
        <v>340</v>
      </c>
      <c r="F3231" s="2" t="s">
        <v>3916</v>
      </c>
      <c r="G3231" s="1">
        <v>2000</v>
      </c>
      <c r="H3231">
        <v>400</v>
      </c>
      <c r="K3231" s="2">
        <v>109</v>
      </c>
      <c r="L3231" s="2" t="s">
        <v>3918</v>
      </c>
      <c r="M3231" s="2">
        <v>27097</v>
      </c>
      <c r="N3231" s="2">
        <v>0</v>
      </c>
      <c r="O3231" s="3">
        <v>2.9413377583772431</v>
      </c>
      <c r="P3231" s="3">
        <v>3.9499751566043295E-2</v>
      </c>
      <c r="Q3231" s="3">
        <v>266.92308230550321</v>
      </c>
      <c r="R3231" s="3">
        <v>0.66588228949088379</v>
      </c>
      <c r="S3231" s="3">
        <v>1.5131082904794675</v>
      </c>
      <c r="T3231" s="3">
        <v>31.17595100402832</v>
      </c>
      <c r="U3231" s="2">
        <v>6</v>
      </c>
      <c r="V3231" s="3">
        <v>1.4200000166893005</v>
      </c>
      <c r="W3231" s="2">
        <v>1</v>
      </c>
      <c r="X3231" s="3">
        <v>2.8400000333786011</v>
      </c>
      <c r="Y3231" s="2">
        <v>28.028562545776367</v>
      </c>
      <c r="Z3231" s="2">
        <v>31.17595100402832</v>
      </c>
      <c r="AA3231" s="2">
        <v>27.581960678100586</v>
      </c>
      <c r="AB3231" s="2">
        <v>400.3931884765625</v>
      </c>
      <c r="AC3231" s="2">
        <v>396.53973388671875</v>
      </c>
      <c r="AD3231" s="2">
        <v>32.193149566650391</v>
      </c>
      <c r="AE3231" s="2">
        <v>32.967269897460938</v>
      </c>
      <c r="AF3231" s="2">
        <v>78.193351745605469</v>
      </c>
      <c r="AG3231" s="2">
        <v>80.073593139648438</v>
      </c>
      <c r="AH3231" s="2">
        <v>499.09292602539063</v>
      </c>
      <c r="AI3231" s="2">
        <v>2000.3306884765625</v>
      </c>
      <c r="AJ3231" s="2">
        <v>0.18511606752872467</v>
      </c>
      <c r="AK3231" s="2">
        <v>92.32574462890625</v>
      </c>
      <c r="AL3231" s="2">
        <v>1.0727195739746094</v>
      </c>
      <c r="AM3231" s="2">
        <v>-0.77715384960174561</v>
      </c>
      <c r="AN3231" s="2">
        <v>1</v>
      </c>
      <c r="AO3231" s="2">
        <v>-0.21956524252891541</v>
      </c>
      <c r="AP3231" s="2">
        <v>2.737391471862793</v>
      </c>
      <c r="AQ3231" s="2">
        <v>1</v>
      </c>
      <c r="AR3231" s="2">
        <v>0</v>
      </c>
      <c r="AS3231" s="2">
        <v>0.15999999642372131</v>
      </c>
      <c r="AT3231" s="2">
        <v>111115</v>
      </c>
      <c r="AU3231" s="3">
        <v>0.83182154337565095</v>
      </c>
      <c r="AV3231" s="3">
        <v>6.6588228949088376E-4</v>
      </c>
      <c r="AW3231" s="3">
        <v>304.3259510040283</v>
      </c>
      <c r="AX3231" s="3">
        <v>301.17856254577634</v>
      </c>
      <c r="AY3231" s="3">
        <v>320.05290300250999</v>
      </c>
      <c r="AZ3231" s="3">
        <v>2.9723919293712817</v>
      </c>
      <c r="BA3231" s="3">
        <v>4.5568360321446741</v>
      </c>
      <c r="BB3231" s="3">
        <v>49.356071271998985</v>
      </c>
      <c r="BC3231" s="3">
        <v>16.388801374538048</v>
      </c>
      <c r="BD3231" s="3">
        <v>29.602256774902344</v>
      </c>
      <c r="BE3231" s="3">
        <v>4.1640789319187901</v>
      </c>
      <c r="BF3231" s="3">
        <v>3.8957910798443053E-2</v>
      </c>
      <c r="BG3231" s="3">
        <v>3.0437277416652067</v>
      </c>
      <c r="BH3231" s="3">
        <v>1.1203511902535834</v>
      </c>
      <c r="BI3231" s="3">
        <v>2.4396802334574398E-2</v>
      </c>
      <c r="BJ3231" s="3">
        <v>24.643872332498415</v>
      </c>
      <c r="BK3231" s="3">
        <v>0.67313073443922844</v>
      </c>
      <c r="BL3231" s="3">
        <v>65.844352936849845</v>
      </c>
      <c r="BM3231" s="3">
        <v>395.14156278561302</v>
      </c>
      <c r="BN3231" s="3">
        <v>4.9012936048479236E-3</v>
      </c>
    </row>
    <row r="3232" spans="1:66">
      <c r="A3232" s="1" t="s">
        <v>3917</v>
      </c>
      <c r="B3232" t="s">
        <v>3827</v>
      </c>
      <c r="C3232">
        <v>20190731</v>
      </c>
      <c r="D3232" t="s">
        <v>339</v>
      </c>
      <c r="E3232" s="1" t="s">
        <v>340</v>
      </c>
      <c r="F3232" s="2" t="s">
        <v>3916</v>
      </c>
      <c r="G3232" s="1">
        <v>2000</v>
      </c>
      <c r="H3232">
        <v>325</v>
      </c>
      <c r="K3232" s="2">
        <v>110</v>
      </c>
      <c r="L3232" s="2" t="s">
        <v>3919</v>
      </c>
      <c r="M3232" s="2">
        <v>27185</v>
      </c>
      <c r="N3232" s="2">
        <v>0</v>
      </c>
      <c r="O3232" s="3">
        <v>2.1876601869071521</v>
      </c>
      <c r="P3232" s="3">
        <v>3.9214821895441003E-2</v>
      </c>
      <c r="Q3232" s="3">
        <v>224.59278101159774</v>
      </c>
      <c r="R3232" s="3">
        <v>0.65845848766952053</v>
      </c>
      <c r="S3232" s="3">
        <v>1.5071586124219651</v>
      </c>
      <c r="T3232" s="3">
        <v>31.113330841064453</v>
      </c>
      <c r="U3232" s="2">
        <v>6</v>
      </c>
      <c r="V3232" s="3">
        <v>1.4200000166893005</v>
      </c>
      <c r="W3232" s="2">
        <v>1</v>
      </c>
      <c r="X3232" s="3">
        <v>2.8400000333786011</v>
      </c>
      <c r="Y3232" s="2">
        <v>28.013481140136719</v>
      </c>
      <c r="Z3232" s="2">
        <v>31.113330841064453</v>
      </c>
      <c r="AA3232" s="2">
        <v>27.581830978393555</v>
      </c>
      <c r="AB3232" s="2">
        <v>325.22518920898438</v>
      </c>
      <c r="AC3232" s="2">
        <v>322.34033203125</v>
      </c>
      <c r="AD3232" s="2">
        <v>32.091072082519531</v>
      </c>
      <c r="AE3232" s="2">
        <v>32.856578826904297</v>
      </c>
      <c r="AF3232" s="2">
        <v>78.012550354003906</v>
      </c>
      <c r="AG3232" s="2">
        <v>79.873481750488281</v>
      </c>
      <c r="AH3232" s="2">
        <v>499.13900756835938</v>
      </c>
      <c r="AI3232" s="2">
        <v>2000.810791015625</v>
      </c>
      <c r="AJ3232" s="2">
        <v>0.15645147860050201</v>
      </c>
      <c r="AK3232" s="2">
        <v>92.324089050292969</v>
      </c>
      <c r="AL3232" s="2">
        <v>1.5961875915527344</v>
      </c>
      <c r="AM3232" s="2">
        <v>-0.76609504222869873</v>
      </c>
      <c r="AN3232" s="2">
        <v>1</v>
      </c>
      <c r="AO3232" s="2">
        <v>-0.21956524252891541</v>
      </c>
      <c r="AP3232" s="2">
        <v>2.737391471862793</v>
      </c>
      <c r="AQ3232" s="2">
        <v>1</v>
      </c>
      <c r="AR3232" s="2">
        <v>0</v>
      </c>
      <c r="AS3232" s="2">
        <v>0.15999999642372131</v>
      </c>
      <c r="AT3232" s="2">
        <v>111115</v>
      </c>
      <c r="AU3232" s="3">
        <v>0.83189834594726553</v>
      </c>
      <c r="AV3232" s="3">
        <v>6.5845848766952055E-4</v>
      </c>
      <c r="AW3232" s="3">
        <v>304.26333084106443</v>
      </c>
      <c r="AX3232" s="3">
        <v>301.1634811401367</v>
      </c>
      <c r="AY3232" s="3">
        <v>320.12971940704301</v>
      </c>
      <c r="AZ3232" s="3">
        <v>2.984248118830926</v>
      </c>
      <c r="BA3232" s="3">
        <v>4.5406123219250478</v>
      </c>
      <c r="BB3232" s="3">
        <v>49.181230691066744</v>
      </c>
      <c r="BC3232" s="3">
        <v>16.324651864162448</v>
      </c>
      <c r="BD3232" s="3">
        <v>29.563405990600586</v>
      </c>
      <c r="BE3232" s="3">
        <v>4.154768297911076</v>
      </c>
      <c r="BF3232" s="3">
        <v>3.8680717171205414E-2</v>
      </c>
      <c r="BG3232" s="3">
        <v>3.0334537095030827</v>
      </c>
      <c r="BH3232" s="3">
        <v>1.1213145884079934</v>
      </c>
      <c r="BI3232" s="3">
        <v>2.4222873488323065E-2</v>
      </c>
      <c r="BJ3232" s="3">
        <v>20.735323914167697</v>
      </c>
      <c r="BK3232" s="3">
        <v>0.69675668445307704</v>
      </c>
      <c r="BL3232" s="3">
        <v>65.858801614744493</v>
      </c>
      <c r="BM3232" s="3">
        <v>321.30042315180845</v>
      </c>
      <c r="BN3232" s="3">
        <v>4.4841733115900525E-3</v>
      </c>
    </row>
    <row r="3233" spans="1:66">
      <c r="A3233" s="1" t="s">
        <v>3917</v>
      </c>
      <c r="B3233" t="s">
        <v>3827</v>
      </c>
      <c r="C3233">
        <v>20190731</v>
      </c>
      <c r="D3233" t="s">
        <v>339</v>
      </c>
      <c r="E3233" s="1" t="s">
        <v>340</v>
      </c>
      <c r="F3233" s="2" t="s">
        <v>3916</v>
      </c>
      <c r="G3233" s="1">
        <v>2000</v>
      </c>
      <c r="H3233">
        <v>250</v>
      </c>
      <c r="K3233" s="2">
        <v>111</v>
      </c>
      <c r="L3233" s="2" t="s">
        <v>3920</v>
      </c>
      <c r="M3233" s="2">
        <v>27273</v>
      </c>
      <c r="N3233" s="2">
        <v>0</v>
      </c>
      <c r="O3233" s="3">
        <v>1.4262134497282553</v>
      </c>
      <c r="P3233" s="3">
        <v>3.6902026471765575E-2</v>
      </c>
      <c r="Q3233" s="3">
        <v>180.12522783178778</v>
      </c>
      <c r="R3233" s="3">
        <v>0.61971949534973514</v>
      </c>
      <c r="S3233" s="3">
        <v>1.5063738118774395</v>
      </c>
      <c r="T3233" s="3">
        <v>31.060821533203125</v>
      </c>
      <c r="U3233" s="2">
        <v>6</v>
      </c>
      <c r="V3233" s="3">
        <v>1.4200000166893005</v>
      </c>
      <c r="W3233" s="2">
        <v>1</v>
      </c>
      <c r="X3233" s="3">
        <v>2.8400000333786011</v>
      </c>
      <c r="Y3233" s="2">
        <v>27.993125915527344</v>
      </c>
      <c r="Z3233" s="2">
        <v>31.060821533203125</v>
      </c>
      <c r="AA3233" s="2">
        <v>27.583103179931641</v>
      </c>
      <c r="AB3233" s="2">
        <v>250.37277221679688</v>
      </c>
      <c r="AC3233" s="2">
        <v>248.47331237792969</v>
      </c>
      <c r="AD3233" s="2">
        <v>31.998214721679688</v>
      </c>
      <c r="AE3233" s="2">
        <v>32.718769073486328</v>
      </c>
      <c r="AF3233" s="2">
        <v>77.877708435058594</v>
      </c>
      <c r="AG3233" s="2">
        <v>79.631393432617188</v>
      </c>
      <c r="AH3233" s="2">
        <v>499.15155029296875</v>
      </c>
      <c r="AI3233" s="2">
        <v>2001.3045654296875</v>
      </c>
      <c r="AJ3233" s="2">
        <v>0.12540015578269958</v>
      </c>
      <c r="AK3233" s="2">
        <v>92.322334289550781</v>
      </c>
      <c r="AL3233" s="2">
        <v>1.8412437438964844</v>
      </c>
      <c r="AM3233" s="2">
        <v>-0.77786338329315186</v>
      </c>
      <c r="AN3233" s="2">
        <v>1</v>
      </c>
      <c r="AO3233" s="2">
        <v>-0.21956524252891541</v>
      </c>
      <c r="AP3233" s="2">
        <v>2.737391471862793</v>
      </c>
      <c r="AQ3233" s="2">
        <v>1</v>
      </c>
      <c r="AR3233" s="2">
        <v>0</v>
      </c>
      <c r="AS3233" s="2">
        <v>0.15999999642372131</v>
      </c>
      <c r="AT3233" s="2">
        <v>111115</v>
      </c>
      <c r="AU3233" s="3">
        <v>0.83191925048828108</v>
      </c>
      <c r="AV3233" s="3">
        <v>6.197194953497351E-4</v>
      </c>
      <c r="AW3233" s="3">
        <v>304.2108215332031</v>
      </c>
      <c r="AX3233" s="3">
        <v>301.14312591552732</v>
      </c>
      <c r="AY3233" s="3">
        <v>320.20872331152714</v>
      </c>
      <c r="AZ3233" s="3">
        <v>3.0101382906669674</v>
      </c>
      <c r="BA3233" s="3">
        <v>4.52704694782246</v>
      </c>
      <c r="BB3233" s="3">
        <v>49.035230561050064</v>
      </c>
      <c r="BC3233" s="3">
        <v>16.316461487563735</v>
      </c>
      <c r="BD3233" s="3">
        <v>29.526973724365234</v>
      </c>
      <c r="BE3233" s="3">
        <v>4.1460537576238998</v>
      </c>
      <c r="BF3233" s="3">
        <v>3.6428684130110148E-2</v>
      </c>
      <c r="BG3233" s="3">
        <v>3.0206731359450205</v>
      </c>
      <c r="BH3233" s="3">
        <v>1.1253806216788793</v>
      </c>
      <c r="BI3233" s="3">
        <v>2.2809986491998311E-2</v>
      </c>
      <c r="BJ3233" s="3">
        <v>16.629581497867807</v>
      </c>
      <c r="BK3233" s="3">
        <v>0.72492786492022132</v>
      </c>
      <c r="BL3233" s="3">
        <v>65.751881238737298</v>
      </c>
      <c r="BM3233" s="3">
        <v>247.79535880944238</v>
      </c>
      <c r="BN3233" s="3">
        <v>3.7844218640001696E-3</v>
      </c>
    </row>
    <row r="3234" spans="1:66">
      <c r="A3234" s="1" t="s">
        <v>3917</v>
      </c>
      <c r="B3234" t="s">
        <v>3827</v>
      </c>
      <c r="C3234">
        <v>20190731</v>
      </c>
      <c r="D3234" t="s">
        <v>339</v>
      </c>
      <c r="E3234" s="1" t="s">
        <v>340</v>
      </c>
      <c r="F3234" s="2" t="s">
        <v>3916</v>
      </c>
      <c r="G3234" s="1">
        <v>2000</v>
      </c>
      <c r="H3234">
        <v>175</v>
      </c>
      <c r="K3234" s="2">
        <v>112</v>
      </c>
      <c r="L3234" s="2" t="s">
        <v>3921</v>
      </c>
      <c r="M3234" s="2">
        <v>27366.5</v>
      </c>
      <c r="N3234" s="2">
        <v>0</v>
      </c>
      <c r="O3234" s="3">
        <v>0.73194695035723401</v>
      </c>
      <c r="P3234" s="3">
        <v>3.8827061189450965E-2</v>
      </c>
      <c r="Q3234" s="3">
        <v>139.06348496872747</v>
      </c>
      <c r="R3234" s="3">
        <v>0.65666059889750017</v>
      </c>
      <c r="S3234" s="3">
        <v>1.5179729613524184</v>
      </c>
      <c r="T3234" s="3">
        <v>31.089954376220703</v>
      </c>
      <c r="U3234" s="2">
        <v>6</v>
      </c>
      <c r="V3234" s="3">
        <v>1.4200000166893005</v>
      </c>
      <c r="W3234" s="2">
        <v>1</v>
      </c>
      <c r="X3234" s="3">
        <v>2.8400000333786011</v>
      </c>
      <c r="Y3234" s="2">
        <v>27.994474411010742</v>
      </c>
      <c r="Z3234" s="2">
        <v>31.089954376220703</v>
      </c>
      <c r="AA3234" s="2">
        <v>27.584074020385742</v>
      </c>
      <c r="AB3234" s="2">
        <v>174.87939453125</v>
      </c>
      <c r="AC3234" s="2">
        <v>173.86235046386719</v>
      </c>
      <c r="AD3234" s="2">
        <v>31.911966323852539</v>
      </c>
      <c r="AE3234" s="2">
        <v>32.675491333007813</v>
      </c>
      <c r="AF3234" s="2">
        <v>77.659576416015625</v>
      </c>
      <c r="AG3234" s="2">
        <v>79.517662048339844</v>
      </c>
      <c r="AH3234" s="2">
        <v>499.16156005859375</v>
      </c>
      <c r="AI3234" s="2">
        <v>2000.1824951171875</v>
      </c>
      <c r="AJ3234" s="2">
        <v>8.4796197712421417E-2</v>
      </c>
      <c r="AK3234" s="2">
        <v>92.319831848144531</v>
      </c>
      <c r="AL3234" s="2">
        <v>2.0722312927246094</v>
      </c>
      <c r="AM3234" s="2">
        <v>-0.74993598461151123</v>
      </c>
      <c r="AN3234" s="2">
        <v>1</v>
      </c>
      <c r="AO3234" s="2">
        <v>-0.21956524252891541</v>
      </c>
      <c r="AP3234" s="2">
        <v>2.737391471862793</v>
      </c>
      <c r="AQ3234" s="2">
        <v>1</v>
      </c>
      <c r="AR3234" s="2">
        <v>0</v>
      </c>
      <c r="AS3234" s="2">
        <v>0.15999999642372131</v>
      </c>
      <c r="AT3234" s="2">
        <v>111115</v>
      </c>
      <c r="AU3234" s="3">
        <v>0.83193593343098948</v>
      </c>
      <c r="AV3234" s="3">
        <v>6.5666059889750016E-4</v>
      </c>
      <c r="AW3234" s="3">
        <v>304.23995437622068</v>
      </c>
      <c r="AX3234" s="3">
        <v>301.14447441101072</v>
      </c>
      <c r="AY3234" s="3">
        <v>320.02919206553997</v>
      </c>
      <c r="AZ3234" s="3">
        <v>2.9848016182230337</v>
      </c>
      <c r="BA3234" s="3">
        <v>4.5345688267712037</v>
      </c>
      <c r="BB3234" s="3">
        <v>49.118036027514073</v>
      </c>
      <c r="BC3234" s="3">
        <v>16.44254469450626</v>
      </c>
      <c r="BD3234" s="3">
        <v>29.542214393615723</v>
      </c>
      <c r="BE3234" s="3">
        <v>4.1496973610007934</v>
      </c>
      <c r="BF3234" s="3">
        <v>3.8303396297087719E-2</v>
      </c>
      <c r="BG3234" s="3">
        <v>3.0165958654187852</v>
      </c>
      <c r="BH3234" s="3">
        <v>1.1331014955820082</v>
      </c>
      <c r="BI3234" s="3">
        <v>2.398612632146432E-2</v>
      </c>
      <c r="BJ3234" s="3">
        <v>12.838317548529895</v>
      </c>
      <c r="BK3234" s="3">
        <v>0.79984818218380305</v>
      </c>
      <c r="BL3234" s="3">
        <v>65.56774666672915</v>
      </c>
      <c r="BM3234" s="3">
        <v>173.51441793873735</v>
      </c>
      <c r="BN3234" s="3">
        <v>2.7658861312293164E-3</v>
      </c>
    </row>
    <row r="3235" spans="1:66">
      <c r="A3235" s="1" t="s">
        <v>3917</v>
      </c>
      <c r="B3235" t="s">
        <v>3827</v>
      </c>
      <c r="C3235">
        <v>20190731</v>
      </c>
      <c r="D3235" t="s">
        <v>339</v>
      </c>
      <c r="E3235" s="1" t="s">
        <v>340</v>
      </c>
      <c r="F3235" s="2" t="s">
        <v>3916</v>
      </c>
      <c r="G3235" s="1">
        <v>2000</v>
      </c>
      <c r="H3235">
        <v>100</v>
      </c>
      <c r="K3235" s="2">
        <v>113</v>
      </c>
      <c r="L3235" s="2" t="s">
        <v>3922</v>
      </c>
      <c r="M3235" s="2">
        <v>27454</v>
      </c>
      <c r="N3235" s="2">
        <v>0</v>
      </c>
      <c r="O3235" s="3">
        <v>-0.1214992623962855</v>
      </c>
      <c r="P3235" s="3">
        <v>3.8424159539529226E-2</v>
      </c>
      <c r="Q3235" s="3">
        <v>103.76124356425763</v>
      </c>
      <c r="R3235" s="3">
        <v>0.64230540844080819</v>
      </c>
      <c r="S3235" s="3">
        <v>1.5005014878434233</v>
      </c>
      <c r="T3235" s="3">
        <v>30.97736930847168</v>
      </c>
      <c r="U3235" s="2">
        <v>6</v>
      </c>
      <c r="V3235" s="3">
        <v>1.4200000166893005</v>
      </c>
      <c r="W3235" s="2">
        <v>1</v>
      </c>
      <c r="X3235" s="3">
        <v>2.8400000333786011</v>
      </c>
      <c r="Y3235" s="2">
        <v>27.986974716186523</v>
      </c>
      <c r="Z3235" s="2">
        <v>30.97736930847168</v>
      </c>
      <c r="AA3235" s="2">
        <v>27.582862854003906</v>
      </c>
      <c r="AB3235" s="2">
        <v>101.35126495361328</v>
      </c>
      <c r="AC3235" s="2">
        <v>101.41899871826172</v>
      </c>
      <c r="AD3235" s="2">
        <v>31.803472518920898</v>
      </c>
      <c r="AE3235" s="2">
        <v>32.550308227539063</v>
      </c>
      <c r="AF3235" s="2">
        <v>77.429916381835938</v>
      </c>
      <c r="AG3235" s="2">
        <v>79.248184204101563</v>
      </c>
      <c r="AH3235" s="2">
        <v>499.22479248046875</v>
      </c>
      <c r="AI3235" s="2">
        <v>2001.3819580078125</v>
      </c>
      <c r="AJ3235" s="2">
        <v>0.30215579271316528</v>
      </c>
      <c r="AK3235" s="2">
        <v>92.320442199707031</v>
      </c>
      <c r="AL3235" s="2">
        <v>2.4485816955566406</v>
      </c>
      <c r="AM3235" s="2">
        <v>-0.76001060009002686</v>
      </c>
      <c r="AN3235" s="2">
        <v>1</v>
      </c>
      <c r="AO3235" s="2">
        <v>-0.21956524252891541</v>
      </c>
      <c r="AP3235" s="2">
        <v>2.737391471862793</v>
      </c>
      <c r="AQ3235" s="2">
        <v>1</v>
      </c>
      <c r="AR3235" s="2">
        <v>0</v>
      </c>
      <c r="AS3235" s="2">
        <v>0.15999999642372131</v>
      </c>
      <c r="AT3235" s="2">
        <v>111115</v>
      </c>
      <c r="AU3235" s="3">
        <v>0.83204132080078119</v>
      </c>
      <c r="AV3235" s="3">
        <v>6.4230540844080822E-4</v>
      </c>
      <c r="AW3235" s="3">
        <v>304.12736930847166</v>
      </c>
      <c r="AX3235" s="3">
        <v>301.1369747161865</v>
      </c>
      <c r="AY3235" s="3">
        <v>320.22110612375036</v>
      </c>
      <c r="AZ3235" s="3">
        <v>3.009973799983336</v>
      </c>
      <c r="BA3235" s="3">
        <v>4.5055603371465915</v>
      </c>
      <c r="BB3235" s="3">
        <v>48.803496059953765</v>
      </c>
      <c r="BC3235" s="3">
        <v>16.253187832414703</v>
      </c>
      <c r="BD3235" s="3">
        <v>29.482172012329102</v>
      </c>
      <c r="BE3235" s="3">
        <v>4.1353591074609888</v>
      </c>
      <c r="BF3235" s="3">
        <v>3.7911234432815751E-2</v>
      </c>
      <c r="BG3235" s="3">
        <v>3.0050588493031682</v>
      </c>
      <c r="BH3235" s="3">
        <v>1.1303002581578205</v>
      </c>
      <c r="BI3235" s="3">
        <v>2.3740076888082294E-2</v>
      </c>
      <c r="BJ3235" s="3">
        <v>9.5792838890437686</v>
      </c>
      <c r="BK3235" s="3">
        <v>1.02309473447379</v>
      </c>
      <c r="BL3235" s="3">
        <v>65.747973756781064</v>
      </c>
      <c r="BM3235" s="3">
        <v>101.47675364865158</v>
      </c>
      <c r="BN3235" s="3">
        <v>-7.8720791001628417E-4</v>
      </c>
    </row>
    <row r="3236" spans="1:66">
      <c r="A3236" s="1" t="s">
        <v>3917</v>
      </c>
      <c r="B3236" t="s">
        <v>3827</v>
      </c>
      <c r="C3236">
        <v>20190731</v>
      </c>
      <c r="D3236" t="s">
        <v>339</v>
      </c>
      <c r="E3236" s="1" t="s">
        <v>340</v>
      </c>
      <c r="F3236" s="2" t="s">
        <v>3916</v>
      </c>
      <c r="G3236" s="1">
        <v>2000</v>
      </c>
      <c r="H3236">
        <v>66</v>
      </c>
      <c r="K3236" s="2">
        <v>114</v>
      </c>
      <c r="L3236" s="2" t="s">
        <v>3923</v>
      </c>
      <c r="M3236" s="2">
        <v>27542.5</v>
      </c>
      <c r="N3236" s="2">
        <v>0</v>
      </c>
      <c r="O3236" s="3">
        <v>-0.24874672772303033</v>
      </c>
      <c r="P3236" s="3">
        <v>3.8948587580255767E-2</v>
      </c>
      <c r="Q3236" s="3">
        <v>75.045929434070047</v>
      </c>
      <c r="R3236" s="3">
        <v>0.64825489174543005</v>
      </c>
      <c r="S3236" s="3">
        <v>1.4944998312575812</v>
      </c>
      <c r="T3236" s="3">
        <v>30.913009643554688</v>
      </c>
      <c r="U3236" s="2">
        <v>6</v>
      </c>
      <c r="V3236" s="3">
        <v>1.4200000166893005</v>
      </c>
      <c r="W3236" s="2">
        <v>1</v>
      </c>
      <c r="X3236" s="3">
        <v>2.8400000333786011</v>
      </c>
      <c r="Y3236" s="2">
        <v>27.978002548217773</v>
      </c>
      <c r="Z3236" s="2">
        <v>30.913009643554688</v>
      </c>
      <c r="AA3236" s="2">
        <v>27.585020065307617</v>
      </c>
      <c r="AB3236" s="2">
        <v>66.3687744140625</v>
      </c>
      <c r="AC3236" s="2">
        <v>66.615859985351563</v>
      </c>
      <c r="AD3236" s="2">
        <v>31.682758331298828</v>
      </c>
      <c r="AE3236" s="2">
        <v>32.436683654785156</v>
      </c>
      <c r="AF3236" s="2">
        <v>77.175895690917969</v>
      </c>
      <c r="AG3236" s="2">
        <v>79.01239013671875</v>
      </c>
      <c r="AH3236" s="2">
        <v>499.16958618164063</v>
      </c>
      <c r="AI3236" s="2">
        <v>1999.8670654296875</v>
      </c>
      <c r="AJ3236" s="2">
        <v>0.21616531908512115</v>
      </c>
      <c r="AK3236" s="2">
        <v>92.319869995117188</v>
      </c>
      <c r="AL3236" s="2">
        <v>2.6098899841308594</v>
      </c>
      <c r="AM3236" s="2">
        <v>-0.73794257640838623</v>
      </c>
      <c r="AN3236" s="2">
        <v>1</v>
      </c>
      <c r="AO3236" s="2">
        <v>-0.21956524252891541</v>
      </c>
      <c r="AP3236" s="2">
        <v>2.737391471862793</v>
      </c>
      <c r="AQ3236" s="2">
        <v>1</v>
      </c>
      <c r="AR3236" s="2">
        <v>0</v>
      </c>
      <c r="AS3236" s="2">
        <v>0.15999999642372131</v>
      </c>
      <c r="AT3236" s="2">
        <v>111115</v>
      </c>
      <c r="AU3236" s="3">
        <v>0.83194931030273422</v>
      </c>
      <c r="AV3236" s="3">
        <v>6.4825489174543001E-4</v>
      </c>
      <c r="AW3236" s="3">
        <v>304.06300964355466</v>
      </c>
      <c r="AX3236" s="3">
        <v>301.12800254821775</v>
      </c>
      <c r="AY3236" s="3">
        <v>319.97872331666804</v>
      </c>
      <c r="AZ3236" s="3">
        <v>3.0122384650771172</v>
      </c>
      <c r="BA3236" s="3">
        <v>4.4890502493400897</v>
      </c>
      <c r="BB3236" s="3">
        <v>48.624962855531713</v>
      </c>
      <c r="BC3236" s="3">
        <v>16.188279200746557</v>
      </c>
      <c r="BD3236" s="3">
        <v>29.44550609588623</v>
      </c>
      <c r="BE3236" s="3">
        <v>4.1266244615063803</v>
      </c>
      <c r="BF3236" s="3">
        <v>3.8421661721470692E-2</v>
      </c>
      <c r="BG3236" s="3">
        <v>2.9945504180825084</v>
      </c>
      <c r="BH3236" s="3">
        <v>1.1320740434238719</v>
      </c>
      <c r="BI3236" s="3">
        <v>2.4060330104586369E-2</v>
      </c>
      <c r="BJ3236" s="3">
        <v>6.9282304490160849</v>
      </c>
      <c r="BK3236" s="3">
        <v>1.1265474835958316</v>
      </c>
      <c r="BL3236" s="3">
        <v>65.770953066487678</v>
      </c>
      <c r="BM3236" s="3">
        <v>66.734102266506255</v>
      </c>
      <c r="BN3236" s="3">
        <v>-2.4515665602540112E-3</v>
      </c>
    </row>
    <row r="3237" spans="1:66">
      <c r="A3237" t="s">
        <v>3917</v>
      </c>
      <c r="B3237" t="s">
        <v>3827</v>
      </c>
      <c r="C3237">
        <v>20190731</v>
      </c>
      <c r="D3237" t="s">
        <v>339</v>
      </c>
      <c r="E3237" t="s">
        <v>340</v>
      </c>
      <c r="F3237" t="s">
        <v>3916</v>
      </c>
      <c r="G3237">
        <v>2000</v>
      </c>
      <c r="H3237">
        <v>33</v>
      </c>
      <c r="K3237">
        <v>115</v>
      </c>
      <c r="L3237" t="s">
        <v>3924</v>
      </c>
      <c r="M3237">
        <v>27630</v>
      </c>
      <c r="N3237">
        <v>0</v>
      </c>
      <c r="O3237">
        <v>-0.48125894675701575</v>
      </c>
      <c r="P3237">
        <v>3.8620330128700732E-2</v>
      </c>
      <c r="Q3237">
        <v>65.087358090421247</v>
      </c>
      <c r="R3237">
        <v>0.64603439832214682</v>
      </c>
      <c r="S3237">
        <v>1.5020180302655386</v>
      </c>
      <c r="T3237">
        <v>30.898262023925781</v>
      </c>
      <c r="U3237">
        <v>6</v>
      </c>
      <c r="V3237">
        <v>1.4200000166893005</v>
      </c>
      <c r="W3237">
        <v>1</v>
      </c>
      <c r="X3237">
        <v>2.8400000333786011</v>
      </c>
      <c r="Y3237">
        <v>27.963058471679688</v>
      </c>
      <c r="Z3237">
        <v>30.898262023925781</v>
      </c>
      <c r="AA3237">
        <v>27.584867477416992</v>
      </c>
      <c r="AB3237">
        <v>45.8843994140625</v>
      </c>
      <c r="AC3237">
        <v>46.426834106445313</v>
      </c>
      <c r="AD3237">
        <v>31.562440872192383</v>
      </c>
      <c r="AE3237">
        <v>32.313899993896484</v>
      </c>
      <c r="AF3237">
        <v>76.950912475585938</v>
      </c>
      <c r="AG3237">
        <v>78.783004760742188</v>
      </c>
      <c r="AH3237">
        <v>499.15570068359375</v>
      </c>
      <c r="AI3237">
        <v>1999.7117919921875</v>
      </c>
      <c r="AJ3237">
        <v>2.6274129748344421E-2</v>
      </c>
      <c r="AK3237">
        <v>92.321151733398438</v>
      </c>
      <c r="AL3237">
        <v>2.5158500671386719</v>
      </c>
      <c r="AM3237">
        <v>-0.74574363231658936</v>
      </c>
      <c r="AN3237">
        <v>1</v>
      </c>
      <c r="AO3237">
        <v>-0.21956524252891541</v>
      </c>
      <c r="AP3237">
        <v>2.737391471862793</v>
      </c>
      <c r="AQ3237">
        <v>1</v>
      </c>
      <c r="AR3237">
        <v>0</v>
      </c>
      <c r="AS3237">
        <v>0.15999999642372131</v>
      </c>
      <c r="AT3237">
        <v>111135</v>
      </c>
      <c r="AU3237">
        <v>0.83192616780598949</v>
      </c>
      <c r="AV3237">
        <v>6.4603439832214683E-4</v>
      </c>
      <c r="AW3237">
        <v>304.04826202392576</v>
      </c>
      <c r="AX3237">
        <v>301.11305847167966</v>
      </c>
      <c r="AY3237">
        <v>319.95387956722334</v>
      </c>
      <c r="AZ3237">
        <v>3.0131926502154536</v>
      </c>
      <c r="BA3237">
        <v>4.4852744946999188</v>
      </c>
      <c r="BB3237">
        <v>48.583389726899497</v>
      </c>
      <c r="BC3237">
        <v>16.269489733003013</v>
      </c>
      <c r="BD3237">
        <v>29.430660247802734</v>
      </c>
      <c r="BE3237">
        <v>4.1230924236244739</v>
      </c>
      <c r="BF3237">
        <v>3.8102189592297192E-2</v>
      </c>
      <c r="BG3237">
        <v>2.9832564644343802</v>
      </c>
      <c r="BH3237">
        <v>1.1398359591900937</v>
      </c>
      <c r="BI3237">
        <v>2.3859884379945944E-2</v>
      </c>
      <c r="BJ3237">
        <v>6.0089398621918182</v>
      </c>
      <c r="BK3237">
        <v>1.4019340181842239</v>
      </c>
      <c r="BL3237">
        <v>65.568824651077449</v>
      </c>
      <c r="BM3237">
        <v>46.655601560841802</v>
      </c>
      <c r="BN3237">
        <v>-6.7635144411379074E-3</v>
      </c>
    </row>
    <row r="3238" spans="1:66">
      <c r="A3238" s="1" t="s">
        <v>3917</v>
      </c>
      <c r="B3238" t="s">
        <v>3827</v>
      </c>
      <c r="C3238">
        <v>20190731</v>
      </c>
      <c r="D3238" t="s">
        <v>339</v>
      </c>
      <c r="E3238" s="1" t="s">
        <v>340</v>
      </c>
      <c r="F3238" s="2" t="s">
        <v>3916</v>
      </c>
      <c r="G3238" s="1">
        <v>2000</v>
      </c>
      <c r="H3238">
        <v>400</v>
      </c>
      <c r="K3238" s="2">
        <v>116</v>
      </c>
      <c r="L3238" s="2" t="s">
        <v>3925</v>
      </c>
      <c r="M3238" s="2">
        <v>27753.5</v>
      </c>
      <c r="N3238" s="2">
        <v>0</v>
      </c>
      <c r="O3238" s="3">
        <v>2.655509973931697</v>
      </c>
      <c r="P3238" s="3">
        <v>3.8827648162871729E-2</v>
      </c>
      <c r="Q3238" s="3">
        <v>276.70922090698087</v>
      </c>
      <c r="R3238" s="3">
        <v>0.65343981197427292</v>
      </c>
      <c r="S3238" s="3">
        <v>1.5114772672942536</v>
      </c>
      <c r="T3238" s="3">
        <v>30.873678207397461</v>
      </c>
      <c r="U3238" s="2">
        <v>6</v>
      </c>
      <c r="V3238" s="3">
        <v>1.4200000166893005</v>
      </c>
      <c r="W3238" s="2">
        <v>1</v>
      </c>
      <c r="X3238" s="3">
        <v>2.8400000333786011</v>
      </c>
      <c r="Y3238" s="2">
        <v>27.960929870605469</v>
      </c>
      <c r="Z3238" s="2">
        <v>30.873678207397461</v>
      </c>
      <c r="AA3238" s="2">
        <v>27.583173751831055</v>
      </c>
      <c r="AB3238" s="2">
        <v>400.09228515625</v>
      </c>
      <c r="AC3238" s="2">
        <v>396.58880615234375</v>
      </c>
      <c r="AD3238" s="2">
        <v>31.381967544555664</v>
      </c>
      <c r="AE3238" s="2">
        <v>32.142169952392578</v>
      </c>
      <c r="AF3238" s="2">
        <v>76.523170471191406</v>
      </c>
      <c r="AG3238" s="2">
        <v>78.376884460449219</v>
      </c>
      <c r="AH3238" s="2">
        <v>499.1593017578125</v>
      </c>
      <c r="AI3238" s="2">
        <v>2000.3978271484375</v>
      </c>
      <c r="AJ3238" s="2">
        <v>4.6576153486967087E-2</v>
      </c>
      <c r="AK3238" s="2">
        <v>92.324485778808594</v>
      </c>
      <c r="AL3238" s="2">
        <v>0.88099288940429688</v>
      </c>
      <c r="AM3238" s="2">
        <v>-0.73159492015838623</v>
      </c>
      <c r="AN3238" s="2">
        <v>1</v>
      </c>
      <c r="AO3238" s="2">
        <v>-0.21956524252891541</v>
      </c>
      <c r="AP3238" s="2">
        <v>2.737391471862793</v>
      </c>
      <c r="AQ3238" s="2">
        <v>1</v>
      </c>
      <c r="AR3238" s="2">
        <v>0</v>
      </c>
      <c r="AS3238" s="2">
        <v>0.15999999642372131</v>
      </c>
      <c r="AT3238" s="2">
        <v>111115</v>
      </c>
      <c r="AU3238" s="3">
        <v>0.83193216959635419</v>
      </c>
      <c r="AV3238" s="3">
        <v>6.5343981197427288E-4</v>
      </c>
      <c r="AW3238" s="3">
        <v>304.02367820739744</v>
      </c>
      <c r="AX3238" s="3">
        <v>301.11092987060545</v>
      </c>
      <c r="AY3238" s="3">
        <v>320.06364518976989</v>
      </c>
      <c r="AZ3238" s="3">
        <v>3.013953254788905</v>
      </c>
      <c r="BA3238" s="3">
        <v>4.478986579963971</v>
      </c>
      <c r="BB3238" s="3">
        <v>48.513528585414996</v>
      </c>
      <c r="BC3238" s="3">
        <v>16.371358633022417</v>
      </c>
      <c r="BD3238" s="3">
        <v>29.417304039001465</v>
      </c>
      <c r="BE3238" s="3">
        <v>4.1199170444270612</v>
      </c>
      <c r="BF3238" s="3">
        <v>3.8303967544012135E-2</v>
      </c>
      <c r="BG3238" s="3">
        <v>2.9675093126697174</v>
      </c>
      <c r="BH3238" s="3">
        <v>1.1524077317573438</v>
      </c>
      <c r="BI3238" s="3">
        <v>2.3986484739236039E-2</v>
      </c>
      <c r="BJ3238" s="3">
        <v>25.547036530491763</v>
      </c>
      <c r="BK3238" s="3">
        <v>0.69772322520037822</v>
      </c>
      <c r="BL3238" s="3">
        <v>65.310212320818266</v>
      </c>
      <c r="BM3238" s="3">
        <v>395.32650389083886</v>
      </c>
      <c r="BN3238" s="3">
        <v>4.3870552191820483E-3</v>
      </c>
    </row>
    <row r="3239" spans="1:66">
      <c r="A3239" s="1" t="s">
        <v>3917</v>
      </c>
      <c r="B3239" t="s">
        <v>3827</v>
      </c>
      <c r="C3239">
        <v>20190731</v>
      </c>
      <c r="D3239" t="s">
        <v>339</v>
      </c>
      <c r="E3239" s="1" t="s">
        <v>340</v>
      </c>
      <c r="F3239" s="2" t="s">
        <v>3916</v>
      </c>
      <c r="G3239" s="1">
        <v>2000</v>
      </c>
      <c r="H3239">
        <v>400</v>
      </c>
      <c r="K3239" s="2">
        <v>117</v>
      </c>
      <c r="L3239" s="2" t="s">
        <v>3926</v>
      </c>
      <c r="M3239" s="2">
        <v>27841.5</v>
      </c>
      <c r="N3239" s="2">
        <v>0</v>
      </c>
      <c r="O3239" s="3">
        <v>2.5926126896123756</v>
      </c>
      <c r="P3239" s="3">
        <v>3.8926535595400651E-2</v>
      </c>
      <c r="Q3239" s="3">
        <v>279.86554694792392</v>
      </c>
      <c r="R3239" s="3">
        <v>0.64963309911691958</v>
      </c>
      <c r="S3239" s="3">
        <v>1.4992654844925015</v>
      </c>
      <c r="T3239" s="3">
        <v>30.771976470947266</v>
      </c>
      <c r="U3239" s="2">
        <v>6</v>
      </c>
      <c r="V3239" s="3">
        <v>1.4200000166893005</v>
      </c>
      <c r="W3239" s="2">
        <v>1</v>
      </c>
      <c r="X3239" s="3">
        <v>2.8400000333786011</v>
      </c>
      <c r="Y3239" s="2">
        <v>27.935739517211914</v>
      </c>
      <c r="Z3239" s="2">
        <v>30.771976470947266</v>
      </c>
      <c r="AA3239" s="2">
        <v>27.583026885986328</v>
      </c>
      <c r="AB3239" s="2">
        <v>400.24740600585938</v>
      </c>
      <c r="AC3239" s="2">
        <v>396.82098388671875</v>
      </c>
      <c r="AD3239" s="2">
        <v>31.237148284912109</v>
      </c>
      <c r="AE3239" s="2">
        <v>31.993078231811523</v>
      </c>
      <c r="AF3239" s="2">
        <v>76.283187866210938</v>
      </c>
      <c r="AG3239" s="2">
        <v>78.129219055175781</v>
      </c>
      <c r="AH3239" s="2">
        <v>499.13302612304688</v>
      </c>
      <c r="AI3239" s="2">
        <v>2000.42041015625</v>
      </c>
      <c r="AJ3239" s="2">
        <v>0.18630866706371307</v>
      </c>
      <c r="AK3239" s="2">
        <v>92.325904846191406</v>
      </c>
      <c r="AL3239" s="2">
        <v>1.0519828796386719</v>
      </c>
      <c r="AM3239" s="2">
        <v>-0.73125541210174561</v>
      </c>
      <c r="AN3239" s="2">
        <v>1</v>
      </c>
      <c r="AO3239" s="2">
        <v>-0.21956524252891541</v>
      </c>
      <c r="AP3239" s="2">
        <v>2.737391471862793</v>
      </c>
      <c r="AQ3239" s="2">
        <v>1</v>
      </c>
      <c r="AR3239" s="2">
        <v>0</v>
      </c>
      <c r="AS3239" s="2">
        <v>0.15999999642372131</v>
      </c>
      <c r="AT3239" s="2">
        <v>111115</v>
      </c>
      <c r="AU3239" s="3">
        <v>0.83188837687174477</v>
      </c>
      <c r="AV3239" s="3">
        <v>6.4963309911691958E-4</v>
      </c>
      <c r="AW3239" s="3">
        <v>303.92197647094724</v>
      </c>
      <c r="AX3239" s="3">
        <v>301.08573951721189</v>
      </c>
      <c r="AY3239" s="3">
        <v>320.06725847093912</v>
      </c>
      <c r="AZ3239" s="3">
        <v>3.0273833979395555</v>
      </c>
      <c r="BA3239" s="3">
        <v>4.4530553810594897</v>
      </c>
      <c r="BB3239" s="3">
        <v>48.231917016984276</v>
      </c>
      <c r="BC3239" s="3">
        <v>16.238838785172753</v>
      </c>
      <c r="BD3239" s="3">
        <v>29.35385799407959</v>
      </c>
      <c r="BE3239" s="3">
        <v>4.104862129533033</v>
      </c>
      <c r="BF3239" s="3">
        <v>3.8400202207883927E-2</v>
      </c>
      <c r="BG3239" s="3">
        <v>2.9537898965669882</v>
      </c>
      <c r="BH3239" s="3">
        <v>1.1510722329660448</v>
      </c>
      <c r="BI3239" s="3">
        <v>2.404686560371332E-2</v>
      </c>
      <c r="BJ3239" s="3">
        <v>25.838839857241339</v>
      </c>
      <c r="BK3239" s="3">
        <v>0.70526902132730374</v>
      </c>
      <c r="BL3239" s="3">
        <v>65.399062437643863</v>
      </c>
      <c r="BM3239" s="3">
        <v>395.58857998184521</v>
      </c>
      <c r="BN3239" s="3">
        <v>4.2861307870001942E-3</v>
      </c>
    </row>
    <row r="3240" spans="1:66">
      <c r="A3240" s="1" t="s">
        <v>3917</v>
      </c>
      <c r="B3240" t="s">
        <v>3827</v>
      </c>
      <c r="C3240">
        <v>20190731</v>
      </c>
      <c r="D3240" t="s">
        <v>339</v>
      </c>
      <c r="E3240" s="1" t="s">
        <v>340</v>
      </c>
      <c r="F3240" s="2" t="s">
        <v>3916</v>
      </c>
      <c r="G3240" s="1">
        <v>2000</v>
      </c>
      <c r="H3240">
        <v>400</v>
      </c>
      <c r="K3240" s="2">
        <v>118</v>
      </c>
      <c r="L3240" s="2" t="s">
        <v>3927</v>
      </c>
      <c r="M3240" s="2">
        <v>27929</v>
      </c>
      <c r="N3240" s="2">
        <v>0</v>
      </c>
      <c r="O3240" s="3">
        <v>2.5940442412789815</v>
      </c>
      <c r="P3240" s="3">
        <v>3.8373103317573175E-2</v>
      </c>
      <c r="Q3240" s="3">
        <v>278.31086959072343</v>
      </c>
      <c r="R3240" s="3">
        <v>0.63562423341032281</v>
      </c>
      <c r="S3240" s="3">
        <v>1.488174836984844</v>
      </c>
      <c r="T3240" s="3">
        <v>30.675817489624023</v>
      </c>
      <c r="U3240" s="2">
        <v>6</v>
      </c>
      <c r="V3240" s="3">
        <v>1.4200000166893005</v>
      </c>
      <c r="W3240" s="2">
        <v>1</v>
      </c>
      <c r="X3240" s="3">
        <v>2.8400000333786011</v>
      </c>
      <c r="Y3240" s="2">
        <v>27.91192626953125</v>
      </c>
      <c r="Z3240" s="2">
        <v>30.675817489624023</v>
      </c>
      <c r="AA3240" s="2">
        <v>27.583961486816406</v>
      </c>
      <c r="AB3240" s="2">
        <v>400.19390869140625</v>
      </c>
      <c r="AC3240" s="2">
        <v>396.77249145507813</v>
      </c>
      <c r="AD3240" s="2">
        <v>31.108125686645508</v>
      </c>
      <c r="AE3240" s="2">
        <v>31.847864151000977</v>
      </c>
      <c r="AF3240" s="2">
        <v>76.0762939453125</v>
      </c>
      <c r="AG3240" s="2">
        <v>77.885353088378906</v>
      </c>
      <c r="AH3240" s="2">
        <v>499.13394165039063</v>
      </c>
      <c r="AI3240" s="2">
        <v>2001.1351318359375</v>
      </c>
      <c r="AJ3240" s="2">
        <v>0.15883716940879822</v>
      </c>
      <c r="AK3240" s="2">
        <v>92.329048156738281</v>
      </c>
      <c r="AL3240" s="2">
        <v>1.1185111999511719</v>
      </c>
      <c r="AM3240" s="2">
        <v>-0.72070395946502686</v>
      </c>
      <c r="AN3240" s="2">
        <v>1</v>
      </c>
      <c r="AO3240" s="2">
        <v>-0.21956524252891541</v>
      </c>
      <c r="AP3240" s="2">
        <v>2.737391471862793</v>
      </c>
      <c r="AQ3240" s="2">
        <v>1</v>
      </c>
      <c r="AR3240" s="2">
        <v>0</v>
      </c>
      <c r="AS3240" s="2">
        <v>0.15999999642372131</v>
      </c>
      <c r="AT3240" s="2">
        <v>111115</v>
      </c>
      <c r="AU3240" s="3">
        <v>0.83188990275065089</v>
      </c>
      <c r="AV3240" s="3">
        <v>6.3562423341032286E-4</v>
      </c>
      <c r="AW3240" s="3">
        <v>303.825817489624</v>
      </c>
      <c r="AX3240" s="3">
        <v>301.06192626953123</v>
      </c>
      <c r="AY3240" s="3">
        <v>320.18161393713308</v>
      </c>
      <c r="AZ3240" s="3">
        <v>3.0467730075180381</v>
      </c>
      <c r="BA3240" s="3">
        <v>4.428657819871872</v>
      </c>
      <c r="BB3240" s="3">
        <v>47.966029199756925</v>
      </c>
      <c r="BC3240" s="3">
        <v>16.118165048755948</v>
      </c>
      <c r="BD3240" s="3">
        <v>29.293871879577637</v>
      </c>
      <c r="BE3240" s="3">
        <v>4.0906723427484746</v>
      </c>
      <c r="BF3240" s="3">
        <v>3.7861531332882101E-2</v>
      </c>
      <c r="BG3240" s="3">
        <v>2.940482982887028</v>
      </c>
      <c r="BH3240" s="3">
        <v>1.1501893598614465</v>
      </c>
      <c r="BI3240" s="3">
        <v>2.3708892964688432E-2</v>
      </c>
      <c r="BJ3240" s="3">
        <v>25.696177680985613</v>
      </c>
      <c r="BK3240" s="3">
        <v>0.70143690801264458</v>
      </c>
      <c r="BL3240" s="3">
        <v>65.466566847639626</v>
      </c>
      <c r="BM3240" s="3">
        <v>395.5394070591035</v>
      </c>
      <c r="BN3240" s="3">
        <v>4.2934576857989078E-3</v>
      </c>
    </row>
    <row r="3241" spans="1:66">
      <c r="A3241" s="1" t="s">
        <v>3917</v>
      </c>
      <c r="B3241" t="s">
        <v>3827</v>
      </c>
      <c r="C3241">
        <v>20190731</v>
      </c>
      <c r="D3241" t="s">
        <v>339</v>
      </c>
      <c r="E3241" s="1" t="s">
        <v>340</v>
      </c>
      <c r="F3241" s="2" t="s">
        <v>3916</v>
      </c>
      <c r="G3241" s="1">
        <v>2000</v>
      </c>
      <c r="H3241">
        <v>475</v>
      </c>
      <c r="K3241" s="2">
        <v>119</v>
      </c>
      <c r="L3241" s="2" t="s">
        <v>3928</v>
      </c>
      <c r="M3241" s="2">
        <v>28029.5</v>
      </c>
      <c r="N3241" s="2">
        <v>0</v>
      </c>
      <c r="O3241" s="3">
        <v>3.179489758585488</v>
      </c>
      <c r="P3241" s="3">
        <v>3.8011260893789547E-2</v>
      </c>
      <c r="Q3241" s="3">
        <v>324.54475292158958</v>
      </c>
      <c r="R3241" s="3">
        <v>0.62855403344528704</v>
      </c>
      <c r="S3241" s="3">
        <v>1.4856918983301903</v>
      </c>
      <c r="T3241" s="3">
        <v>30.61793327331543</v>
      </c>
      <c r="U3241" s="2">
        <v>6</v>
      </c>
      <c r="V3241" s="3">
        <v>1.4200000166893005</v>
      </c>
      <c r="W3241" s="2">
        <v>1</v>
      </c>
      <c r="X3241" s="3">
        <v>2.8400000333786011</v>
      </c>
      <c r="Y3241" s="2">
        <v>27.896446228027344</v>
      </c>
      <c r="Z3241" s="2">
        <v>30.61793327331543</v>
      </c>
      <c r="AA3241" s="2">
        <v>27.586210250854492</v>
      </c>
      <c r="AB3241" s="2">
        <v>474.72805786132813</v>
      </c>
      <c r="AC3241" s="2">
        <v>470.55081176757813</v>
      </c>
      <c r="AD3241" s="2">
        <v>30.984251022338867</v>
      </c>
      <c r="AE3241" s="2">
        <v>31.715808868408203</v>
      </c>
      <c r="AF3241" s="2">
        <v>75.842987060546875</v>
      </c>
      <c r="AG3241" s="2">
        <v>77.633689880371094</v>
      </c>
      <c r="AH3241" s="2">
        <v>499.16949462890625</v>
      </c>
      <c r="AI3241" s="2">
        <v>1999.7725830078125</v>
      </c>
      <c r="AJ3241" s="2">
        <v>8.5991531610488892E-2</v>
      </c>
      <c r="AK3241" s="2">
        <v>92.330474853515625</v>
      </c>
      <c r="AL3241" s="2">
        <v>0.46299362182617188</v>
      </c>
      <c r="AM3241" s="2">
        <v>-0.70257270336151123</v>
      </c>
      <c r="AN3241" s="2">
        <v>1</v>
      </c>
      <c r="AO3241" s="2">
        <v>-0.21956524252891541</v>
      </c>
      <c r="AP3241" s="2">
        <v>2.737391471862793</v>
      </c>
      <c r="AQ3241" s="2">
        <v>1</v>
      </c>
      <c r="AR3241" s="2">
        <v>0</v>
      </c>
      <c r="AS3241" s="2">
        <v>0.15999999642372131</v>
      </c>
      <c r="AT3241" s="2">
        <v>111115</v>
      </c>
      <c r="AU3241" s="3">
        <v>0.83194915771484368</v>
      </c>
      <c r="AV3241" s="3">
        <v>6.2855403344528704E-4</v>
      </c>
      <c r="AW3241" s="3">
        <v>303.76793327331541</v>
      </c>
      <c r="AX3241" s="3">
        <v>301.04644622802732</v>
      </c>
      <c r="AY3241" s="3">
        <v>319.96360612950593</v>
      </c>
      <c r="AZ3241" s="3">
        <v>3.054204656194027</v>
      </c>
      <c r="BA3241" s="3">
        <v>4.414027591513662</v>
      </c>
      <c r="BB3241" s="3">
        <v>47.806832993295181</v>
      </c>
      <c r="BC3241" s="3">
        <v>16.091024124886978</v>
      </c>
      <c r="BD3241" s="3">
        <v>29.257189750671387</v>
      </c>
      <c r="BE3241" s="3">
        <v>4.0820162292397493</v>
      </c>
      <c r="BF3241" s="3">
        <v>3.7509228133316655E-2</v>
      </c>
      <c r="BG3241" s="3">
        <v>2.9283356931834716</v>
      </c>
      <c r="BH3241" s="3">
        <v>1.1536805360562776</v>
      </c>
      <c r="BI3241" s="3">
        <v>2.3487861036525916E-2</v>
      </c>
      <c r="BJ3241" s="3">
        <v>29.96537114846727</v>
      </c>
      <c r="BK3241" s="3">
        <v>0.68971244933670173</v>
      </c>
      <c r="BL3241" s="3">
        <v>65.410811977769811</v>
      </c>
      <c r="BM3241" s="3">
        <v>469.03943461136589</v>
      </c>
      <c r="BN3241" s="3">
        <v>4.4340196460538796E-3</v>
      </c>
    </row>
    <row r="3242" spans="1:66">
      <c r="A3242" s="1" t="s">
        <v>3917</v>
      </c>
      <c r="B3242" t="s">
        <v>3827</v>
      </c>
      <c r="C3242">
        <v>20190731</v>
      </c>
      <c r="D3242" t="s">
        <v>339</v>
      </c>
      <c r="E3242" s="1" t="s">
        <v>340</v>
      </c>
      <c r="F3242" s="2" t="s">
        <v>3916</v>
      </c>
      <c r="G3242" s="1">
        <v>2000</v>
      </c>
      <c r="H3242">
        <v>575</v>
      </c>
      <c r="K3242" s="2">
        <v>120</v>
      </c>
      <c r="L3242" s="2" t="s">
        <v>3929</v>
      </c>
      <c r="M3242" s="2">
        <v>28142</v>
      </c>
      <c r="N3242" s="2">
        <v>0</v>
      </c>
      <c r="O3242" s="3">
        <v>4.0087196346723761</v>
      </c>
      <c r="P3242" s="3">
        <v>3.6551408875591967E-2</v>
      </c>
      <c r="Q3242" s="3">
        <v>379.65319954600562</v>
      </c>
      <c r="R3242" s="3">
        <v>0.61394017036557447</v>
      </c>
      <c r="S3242" s="3">
        <v>1.5082750298133782</v>
      </c>
      <c r="T3242" s="3">
        <v>30.666799545288086</v>
      </c>
      <c r="U3242" s="2">
        <v>6</v>
      </c>
      <c r="V3242" s="3">
        <v>1.4200000166893005</v>
      </c>
      <c r="W3242" s="2">
        <v>1</v>
      </c>
      <c r="X3242" s="3">
        <v>2.8400000333786011</v>
      </c>
      <c r="Y3242" s="2">
        <v>27.901460647583008</v>
      </c>
      <c r="Z3242" s="2">
        <v>30.666799545288086</v>
      </c>
      <c r="AA3242" s="2">
        <v>27.586481094360352</v>
      </c>
      <c r="AB3242" s="2">
        <v>575.20452880859375</v>
      </c>
      <c r="AC3242" s="2">
        <v>569.9654541015625</v>
      </c>
      <c r="AD3242" s="2">
        <v>30.891324996948242</v>
      </c>
      <c r="AE3242" s="2">
        <v>31.605955123901367</v>
      </c>
      <c r="AF3242" s="2">
        <v>75.591018676757813</v>
      </c>
      <c r="AG3242" s="2">
        <v>77.339714050292969</v>
      </c>
      <c r="AH3242" s="2">
        <v>499.1695556640625</v>
      </c>
      <c r="AI3242" s="2">
        <v>2000.088623046875</v>
      </c>
      <c r="AJ3242" s="2">
        <v>0.11704470217227936</v>
      </c>
      <c r="AK3242" s="2">
        <v>92.327560424804688</v>
      </c>
      <c r="AL3242" s="2">
        <v>-0.36140823364257813</v>
      </c>
      <c r="AM3242" s="2">
        <v>-0.69351851940155029</v>
      </c>
      <c r="AN3242" s="2">
        <v>1</v>
      </c>
      <c r="AO3242" s="2">
        <v>-0.21956524252891541</v>
      </c>
      <c r="AP3242" s="2">
        <v>2.737391471862793</v>
      </c>
      <c r="AQ3242" s="2">
        <v>1</v>
      </c>
      <c r="AR3242" s="2">
        <v>0</v>
      </c>
      <c r="AS3242" s="2">
        <v>0.15999999642372131</v>
      </c>
      <c r="AT3242" s="2">
        <v>111115</v>
      </c>
      <c r="AU3242" s="3">
        <v>0.83194925944010401</v>
      </c>
      <c r="AV3242" s="3">
        <v>6.1394017036557451E-4</v>
      </c>
      <c r="AW3242" s="3">
        <v>303.81679954528806</v>
      </c>
      <c r="AX3242" s="3">
        <v>301.05146064758299</v>
      </c>
      <c r="AY3242" s="3">
        <v>320.01417253462569</v>
      </c>
      <c r="AZ3242" s="3">
        <v>3.0559184963089949</v>
      </c>
      <c r="BA3242" s="3">
        <v>4.4263757612990471</v>
      </c>
      <c r="BB3242" s="3">
        <v>47.942085125319288</v>
      </c>
      <c r="BC3242" s="3">
        <v>16.336130001417921</v>
      </c>
      <c r="BD3242" s="3">
        <v>29.284130096435547</v>
      </c>
      <c r="BE3242" s="3">
        <v>4.0883719534741738</v>
      </c>
      <c r="BF3242" s="3">
        <v>3.608696194404544E-2</v>
      </c>
      <c r="BG3242" s="3">
        <v>2.9181007314856688</v>
      </c>
      <c r="BH3242" s="3">
        <v>1.170271221988505</v>
      </c>
      <c r="BI3242" s="3">
        <v>2.2595624037538755E-2</v>
      </c>
      <c r="BJ3242" s="3">
        <v>35.052453721554265</v>
      </c>
      <c r="BK3242" s="3">
        <v>0.66609861494931055</v>
      </c>
      <c r="BL3242" s="3">
        <v>64.964766993927995</v>
      </c>
      <c r="BM3242" s="3">
        <v>568.05990077649108</v>
      </c>
      <c r="BN3242" s="3">
        <v>4.5844731630325392E-3</v>
      </c>
    </row>
    <row r="3243" spans="1:66">
      <c r="A3243" s="1" t="s">
        <v>3917</v>
      </c>
      <c r="B3243" t="s">
        <v>3827</v>
      </c>
      <c r="C3243">
        <v>20190731</v>
      </c>
      <c r="D3243" t="s">
        <v>339</v>
      </c>
      <c r="E3243" s="1" t="s">
        <v>340</v>
      </c>
      <c r="F3243" s="2" t="s">
        <v>3916</v>
      </c>
      <c r="G3243" s="1">
        <v>2000</v>
      </c>
      <c r="H3243">
        <v>675</v>
      </c>
      <c r="K3243" s="2">
        <v>121</v>
      </c>
      <c r="L3243" s="2" t="s">
        <v>3930</v>
      </c>
      <c r="M3243" s="2">
        <v>28254.5</v>
      </c>
      <c r="N3243" s="2">
        <v>0</v>
      </c>
      <c r="O3243" s="3">
        <v>4.2166926527623367</v>
      </c>
      <c r="P3243" s="3">
        <v>3.3531872872596409E-2</v>
      </c>
      <c r="Q3243" s="3">
        <v>451.21323920850608</v>
      </c>
      <c r="R3243" s="3">
        <v>0.57280777239604841</v>
      </c>
      <c r="S3243" s="3">
        <v>1.5322479391640651</v>
      </c>
      <c r="T3243" s="3">
        <v>30.717264175415039</v>
      </c>
      <c r="U3243" s="2">
        <v>6</v>
      </c>
      <c r="V3243" s="3">
        <v>1.4200000166893005</v>
      </c>
      <c r="W3243" s="2">
        <v>1</v>
      </c>
      <c r="X3243" s="3">
        <v>2.8400000333786011</v>
      </c>
      <c r="Y3243" s="2">
        <v>27.906366348266602</v>
      </c>
      <c r="Z3243" s="2">
        <v>30.717264175415039</v>
      </c>
      <c r="AA3243" s="2">
        <v>27.586990356445313</v>
      </c>
      <c r="AB3243" s="2">
        <v>675.45697021484375</v>
      </c>
      <c r="AC3243" s="2">
        <v>669.92657470703125</v>
      </c>
      <c r="AD3243" s="2">
        <v>30.819282531738281</v>
      </c>
      <c r="AE3243" s="2">
        <v>31.486200332641602</v>
      </c>
      <c r="AF3243" s="2">
        <v>75.38970947265625</v>
      </c>
      <c r="AG3243" s="2">
        <v>77.021110534667969</v>
      </c>
      <c r="AH3243" s="2">
        <v>499.10699462890625</v>
      </c>
      <c r="AI3243" s="2">
        <v>1999.7103271484375</v>
      </c>
      <c r="AJ3243" s="2">
        <v>0.31171491742134094</v>
      </c>
      <c r="AK3243" s="2">
        <v>92.323348999023438</v>
      </c>
      <c r="AL3243" s="2">
        <v>-1.0284614562988281</v>
      </c>
      <c r="AM3243" s="2">
        <v>-0.67939078807830811</v>
      </c>
      <c r="AN3243" s="2">
        <v>1</v>
      </c>
      <c r="AO3243" s="2">
        <v>-0.21956524252891541</v>
      </c>
      <c r="AP3243" s="2">
        <v>2.737391471862793</v>
      </c>
      <c r="AQ3243" s="2">
        <v>1</v>
      </c>
      <c r="AR3243" s="2">
        <v>0</v>
      </c>
      <c r="AS3243" s="2">
        <v>0.15999999642372131</v>
      </c>
      <c r="AT3243" s="2">
        <v>111115</v>
      </c>
      <c r="AU3243" s="3">
        <v>0.83184499104817688</v>
      </c>
      <c r="AV3243" s="3">
        <v>5.7280777239604843E-4</v>
      </c>
      <c r="AW3243" s="3">
        <v>303.86726417541502</v>
      </c>
      <c r="AX3243" s="3">
        <v>301.05636634826658</v>
      </c>
      <c r="AY3243" s="3">
        <v>319.95364519222858</v>
      </c>
      <c r="AZ3243" s="3">
        <v>3.0698196437174574</v>
      </c>
      <c r="BA3243" s="3">
        <v>4.4391594011277036</v>
      </c>
      <c r="BB3243" s="3">
        <v>48.082737999188694</v>
      </c>
      <c r="BC3243" s="3">
        <v>16.596537666547093</v>
      </c>
      <c r="BD3243" s="3">
        <v>29.31181526184082</v>
      </c>
      <c r="BE3243" s="3">
        <v>4.0949123814300927</v>
      </c>
      <c r="BF3243" s="3">
        <v>3.3140582107424134E-2</v>
      </c>
      <c r="BG3243" s="3">
        <v>2.9069114619636385</v>
      </c>
      <c r="BH3243" s="3">
        <v>1.1880009194664543</v>
      </c>
      <c r="BI3243" s="3">
        <v>2.0747666995685674E-2</v>
      </c>
      <c r="BJ3243" s="3">
        <v>41.657517356426752</v>
      </c>
      <c r="BK3243" s="3">
        <v>0.67352640758553017</v>
      </c>
      <c r="BL3243" s="3">
        <v>64.472724700080747</v>
      </c>
      <c r="BM3243" s="3">
        <v>667.92216096959305</v>
      </c>
      <c r="BN3243" s="3">
        <v>4.0702596864243849E-3</v>
      </c>
    </row>
    <row r="3244" spans="1:66">
      <c r="A3244" s="1" t="s">
        <v>3917</v>
      </c>
      <c r="B3244" t="s">
        <v>3827</v>
      </c>
      <c r="C3244">
        <v>20190731</v>
      </c>
      <c r="D3244" t="s">
        <v>339</v>
      </c>
      <c r="E3244" s="1" t="s">
        <v>340</v>
      </c>
      <c r="F3244" s="2" t="s">
        <v>3916</v>
      </c>
      <c r="G3244" s="1">
        <v>2000</v>
      </c>
      <c r="H3244">
        <v>800</v>
      </c>
      <c r="K3244" s="2">
        <v>122</v>
      </c>
      <c r="L3244" s="2" t="s">
        <v>3931</v>
      </c>
      <c r="M3244" s="2">
        <v>28348.5</v>
      </c>
      <c r="N3244" s="2">
        <v>0</v>
      </c>
      <c r="O3244" s="3">
        <v>4.663719895816417</v>
      </c>
      <c r="P3244" s="3">
        <v>3.222433598283702E-2</v>
      </c>
      <c r="Q3244" s="3">
        <v>541.65848927293268</v>
      </c>
      <c r="R3244" s="3">
        <v>0.55799429345220508</v>
      </c>
      <c r="S3244" s="3">
        <v>1.5523145319112972</v>
      </c>
      <c r="T3244" s="3">
        <v>30.776708602905273</v>
      </c>
      <c r="U3244" s="2">
        <v>6</v>
      </c>
      <c r="V3244" s="3">
        <v>1.4200000166893005</v>
      </c>
      <c r="W3244" s="2">
        <v>1</v>
      </c>
      <c r="X3244" s="3">
        <v>2.8400000333786011</v>
      </c>
      <c r="Y3244" s="2">
        <v>27.917152404785156</v>
      </c>
      <c r="Z3244" s="2">
        <v>30.776708602905273</v>
      </c>
      <c r="AA3244" s="2">
        <v>27.586093902587891</v>
      </c>
      <c r="AB3244" s="2">
        <v>800.29461669921875</v>
      </c>
      <c r="AC3244" s="2">
        <v>794.15533447265625</v>
      </c>
      <c r="AD3244" s="2">
        <v>30.784181594848633</v>
      </c>
      <c r="AE3244" s="2">
        <v>31.433897018432617</v>
      </c>
      <c r="AF3244" s="2">
        <v>75.252891540527344</v>
      </c>
      <c r="AG3244" s="2">
        <v>76.841140747070313</v>
      </c>
      <c r="AH3244" s="2">
        <v>499.09945678710938</v>
      </c>
      <c r="AI3244" s="2">
        <v>1999.1607666015625</v>
      </c>
      <c r="AJ3244" s="2">
        <v>9.5545731484889984E-2</v>
      </c>
      <c r="AK3244" s="2">
        <v>92.318954467773438</v>
      </c>
      <c r="AL3244" s="2">
        <v>-2.1663398742675781</v>
      </c>
      <c r="AM3244" s="2">
        <v>-0.67707908153533936</v>
      </c>
      <c r="AN3244" s="2">
        <v>1</v>
      </c>
      <c r="AO3244" s="2">
        <v>-0.21956524252891541</v>
      </c>
      <c r="AP3244" s="2">
        <v>2.737391471862793</v>
      </c>
      <c r="AQ3244" s="2">
        <v>1</v>
      </c>
      <c r="AR3244" s="2">
        <v>0</v>
      </c>
      <c r="AS3244" s="2">
        <v>0.15999999642372131</v>
      </c>
      <c r="AT3244" s="2">
        <v>111115</v>
      </c>
      <c r="AU3244" s="3">
        <v>0.83183242797851553</v>
      </c>
      <c r="AV3244" s="3">
        <v>5.5799429345220505E-4</v>
      </c>
      <c r="AW3244" s="3">
        <v>303.92670860290525</v>
      </c>
      <c r="AX3244" s="3">
        <v>301.06715240478513</v>
      </c>
      <c r="AY3244" s="3">
        <v>319.86571550669396</v>
      </c>
      <c r="AZ3244" s="3">
        <v>3.0692491420120591</v>
      </c>
      <c r="BA3244" s="3">
        <v>4.4542590395006574</v>
      </c>
      <c r="BB3244" s="3">
        <v>48.248586275481955</v>
      </c>
      <c r="BC3244" s="3">
        <v>16.814689257049338</v>
      </c>
      <c r="BD3244" s="3">
        <v>29.346930503845215</v>
      </c>
      <c r="BE3244" s="3">
        <v>4.1032212348327786</v>
      </c>
      <c r="BF3244" s="3">
        <v>3.1862801612259406E-2</v>
      </c>
      <c r="BG3244" s="3">
        <v>2.9019445075893602</v>
      </c>
      <c r="BH3244" s="3">
        <v>1.2012767272434184</v>
      </c>
      <c r="BI3244" s="3">
        <v>1.9946420071961506E-2</v>
      </c>
      <c r="BJ3244" s="3">
        <v>50.00534540827082</v>
      </c>
      <c r="BK3244" s="3">
        <v>0.68205609880164153</v>
      </c>
      <c r="BL3244" s="3">
        <v>64.111014020170316</v>
      </c>
      <c r="BM3244" s="3">
        <v>791.93842539330592</v>
      </c>
      <c r="BN3244" s="3">
        <v>3.7754931701709147E-3</v>
      </c>
    </row>
    <row r="3245" spans="1:66">
      <c r="A3245" s="1" t="s">
        <v>3917</v>
      </c>
      <c r="B3245" t="s">
        <v>3827</v>
      </c>
      <c r="C3245">
        <v>20190731</v>
      </c>
      <c r="D3245" t="s">
        <v>339</v>
      </c>
      <c r="E3245" s="1" t="s">
        <v>340</v>
      </c>
      <c r="F3245" s="2" t="s">
        <v>3916</v>
      </c>
      <c r="G3245" s="1">
        <v>2000</v>
      </c>
      <c r="H3245">
        <v>1000</v>
      </c>
      <c r="K3245" s="2">
        <v>123</v>
      </c>
      <c r="L3245" s="2" t="s">
        <v>3932</v>
      </c>
      <c r="M3245" s="2">
        <v>28462</v>
      </c>
      <c r="N3245" s="2">
        <v>0</v>
      </c>
      <c r="O3245" s="3">
        <v>5.8929770162942807</v>
      </c>
      <c r="P3245" s="3">
        <v>2.8869418063672124E-2</v>
      </c>
      <c r="Q3245" s="3">
        <v>639.90853610917691</v>
      </c>
      <c r="R3245" s="3">
        <v>0.50251146609901665</v>
      </c>
      <c r="S3245" s="3">
        <v>1.5586394561095842</v>
      </c>
      <c r="T3245" s="3">
        <v>30.759809494018555</v>
      </c>
      <c r="U3245" s="2">
        <v>6</v>
      </c>
      <c r="V3245" s="3">
        <v>1.4200000166893005</v>
      </c>
      <c r="W3245" s="2">
        <v>1</v>
      </c>
      <c r="X3245" s="3">
        <v>2.8400000333786011</v>
      </c>
      <c r="Y3245" s="2">
        <v>27.915826797485352</v>
      </c>
      <c r="Z3245" s="2">
        <v>30.759809494018555</v>
      </c>
      <c r="AA3245" s="2">
        <v>27.584245681762695</v>
      </c>
      <c r="AB3245" s="2">
        <v>999.9617919921875</v>
      </c>
      <c r="AC3245" s="2">
        <v>992.27783203125</v>
      </c>
      <c r="AD3245" s="2">
        <v>30.735387802124023</v>
      </c>
      <c r="AE3245" s="2">
        <v>31.320583343505859</v>
      </c>
      <c r="AF3245" s="2">
        <v>75.135246276855469</v>
      </c>
      <c r="AG3245" s="2">
        <v>76.565803527832031</v>
      </c>
      <c r="AH3245" s="2">
        <v>499.0870361328125</v>
      </c>
      <c r="AI3245" s="2">
        <v>2000.07373046875</v>
      </c>
      <c r="AJ3245" s="2">
        <v>0.16123230755329132</v>
      </c>
      <c r="AK3245" s="2">
        <v>92.313812255859375</v>
      </c>
      <c r="AL3245" s="2">
        <v>-4.6489448547363281</v>
      </c>
      <c r="AM3245" s="2">
        <v>-0.67410552501678467</v>
      </c>
      <c r="AN3245" s="2">
        <v>0.66666668653488159</v>
      </c>
      <c r="AO3245" s="2">
        <v>-0.21956524252891541</v>
      </c>
      <c r="AP3245" s="2">
        <v>2.737391471862793</v>
      </c>
      <c r="AQ3245" s="2">
        <v>1</v>
      </c>
      <c r="AR3245" s="2">
        <v>0</v>
      </c>
      <c r="AS3245" s="2">
        <v>0.15999999642372131</v>
      </c>
      <c r="AT3245" s="2">
        <v>111115</v>
      </c>
      <c r="AU3245" s="3">
        <v>0.83181172688802074</v>
      </c>
      <c r="AV3245" s="3">
        <v>5.0251146609901667E-4</v>
      </c>
      <c r="AW3245" s="3">
        <v>303.90980949401853</v>
      </c>
      <c r="AX3245" s="3">
        <v>301.06582679748533</v>
      </c>
      <c r="AY3245" s="3">
        <v>320.01178972217895</v>
      </c>
      <c r="AZ3245" s="3">
        <v>3.1020156488526065</v>
      </c>
      <c r="BA3245" s="3">
        <v>4.4499619066259806</v>
      </c>
      <c r="BB3245" s="3">
        <v>48.204724708934663</v>
      </c>
      <c r="BC3245" s="3">
        <v>16.884141365428803</v>
      </c>
      <c r="BD3245" s="3">
        <v>29.337818145751953</v>
      </c>
      <c r="BE3245" s="3">
        <v>4.1010636876119513</v>
      </c>
      <c r="BF3245" s="3">
        <v>2.8578905262918477E-2</v>
      </c>
      <c r="BG3245" s="3">
        <v>2.8913224505163964</v>
      </c>
      <c r="BH3245" s="3">
        <v>1.2097412370955549</v>
      </c>
      <c r="BI3245" s="3">
        <v>1.7887691327364546E-2</v>
      </c>
      <c r="BJ3245" s="3">
        <v>59.072396463304365</v>
      </c>
      <c r="BK3245" s="3">
        <v>0.64488847322049636</v>
      </c>
      <c r="BL3245" s="3">
        <v>63.890760725785633</v>
      </c>
      <c r="BM3245" s="3">
        <v>989.47659298952613</v>
      </c>
      <c r="BN3245" s="3">
        <v>3.8051105723791233E-3</v>
      </c>
    </row>
    <row r="3246" spans="1:66">
      <c r="A3246" s="1" t="s">
        <v>3917</v>
      </c>
      <c r="B3246" t="s">
        <v>3827</v>
      </c>
      <c r="C3246">
        <v>20190731</v>
      </c>
      <c r="D3246" t="s">
        <v>339</v>
      </c>
      <c r="E3246" s="1" t="s">
        <v>340</v>
      </c>
      <c r="F3246" s="2" t="s">
        <v>3916</v>
      </c>
      <c r="G3246" s="1">
        <v>2000</v>
      </c>
      <c r="H3246">
        <v>1400</v>
      </c>
      <c r="K3246" s="2">
        <v>124</v>
      </c>
      <c r="L3246" s="2" t="s">
        <v>3933</v>
      </c>
      <c r="M3246" s="2">
        <v>28558</v>
      </c>
      <c r="N3246" s="2">
        <v>0</v>
      </c>
      <c r="O3246" s="3">
        <v>7.6742939203283687</v>
      </c>
      <c r="P3246" s="3">
        <v>2.7185846409992123E-2</v>
      </c>
      <c r="Q3246" s="3">
        <v>903.2869882827639</v>
      </c>
      <c r="R3246" s="3">
        <v>0.47349548184395912</v>
      </c>
      <c r="S3246" s="3">
        <v>1.5587268826513534</v>
      </c>
      <c r="T3246" s="3">
        <v>30.736568450927734</v>
      </c>
      <c r="U3246" s="2">
        <v>6</v>
      </c>
      <c r="V3246" s="3">
        <v>1.4200000166893005</v>
      </c>
      <c r="W3246" s="2">
        <v>1</v>
      </c>
      <c r="X3246" s="3">
        <v>2.8400000333786011</v>
      </c>
      <c r="Y3246" s="2">
        <v>27.906494140625</v>
      </c>
      <c r="Z3246" s="2">
        <v>30.736568450927734</v>
      </c>
      <c r="AA3246" s="2">
        <v>27.584711074829102</v>
      </c>
      <c r="AB3246" s="2">
        <v>1400.8978271484375</v>
      </c>
      <c r="AC3246" s="2">
        <v>1390.881103515625</v>
      </c>
      <c r="AD3246" s="2">
        <v>30.705324172973633</v>
      </c>
      <c r="AE3246" s="2">
        <v>31.256710052490234</v>
      </c>
      <c r="AF3246" s="2">
        <v>75.10015869140625</v>
      </c>
      <c r="AG3246" s="2">
        <v>76.448760986328125</v>
      </c>
      <c r="AH3246" s="2">
        <v>499.137451171875</v>
      </c>
      <c r="AI3246" s="2">
        <v>2000.2493896484375</v>
      </c>
      <c r="AJ3246" s="2">
        <v>0.2508043646812439</v>
      </c>
      <c r="AK3246" s="2">
        <v>92.310775756835938</v>
      </c>
      <c r="AL3246" s="2">
        <v>-9.4587593078613281</v>
      </c>
      <c r="AM3246" s="2">
        <v>-0.64979827404022217</v>
      </c>
      <c r="AN3246" s="2">
        <v>1</v>
      </c>
      <c r="AO3246" s="2">
        <v>-0.21956524252891541</v>
      </c>
      <c r="AP3246" s="2">
        <v>2.737391471862793</v>
      </c>
      <c r="AQ3246" s="2">
        <v>1</v>
      </c>
      <c r="AR3246" s="2">
        <v>0</v>
      </c>
      <c r="AS3246" s="2">
        <v>0.15999999642372131</v>
      </c>
      <c r="AT3246" s="2">
        <v>111115</v>
      </c>
      <c r="AU3246" s="3">
        <v>0.83189575195312493</v>
      </c>
      <c r="AV3246" s="3">
        <v>4.7349548184395915E-4</v>
      </c>
      <c r="AW3246" s="3">
        <v>303.88656845092771</v>
      </c>
      <c r="AX3246" s="3">
        <v>301.05649414062498</v>
      </c>
      <c r="AY3246" s="3">
        <v>320.03989519030074</v>
      </c>
      <c r="AZ3246" s="3">
        <v>3.1195009065292392</v>
      </c>
      <c r="BA3246" s="3">
        <v>4.4440580352032191</v>
      </c>
      <c r="BB3246" s="3">
        <v>48.142353899285929</v>
      </c>
      <c r="BC3246" s="3">
        <v>16.885643846795695</v>
      </c>
      <c r="BD3246" s="3">
        <v>29.321531295776367</v>
      </c>
      <c r="BE3246" s="3">
        <v>4.0972098883758186</v>
      </c>
      <c r="BF3246" s="3">
        <v>2.6928077895492397E-2</v>
      </c>
      <c r="BG3246" s="3">
        <v>2.8853311525518657</v>
      </c>
      <c r="BH3246" s="3">
        <v>1.2118787358239529</v>
      </c>
      <c r="BI3246" s="3">
        <v>1.6853019297479645E-2</v>
      </c>
      <c r="BJ3246" s="3">
        <v>83.383122619437913</v>
      </c>
      <c r="BK3246" s="3">
        <v>0.64943508542864925</v>
      </c>
      <c r="BL3246" s="3">
        <v>63.821907968859733</v>
      </c>
      <c r="BM3246" s="3">
        <v>1387.2331117301749</v>
      </c>
      <c r="BN3246" s="3">
        <v>3.530683316074448E-3</v>
      </c>
    </row>
    <row r="3247" spans="1:66">
      <c r="A3247" s="1" t="s">
        <v>3917</v>
      </c>
      <c r="B3247" t="s">
        <v>3827</v>
      </c>
      <c r="C3247">
        <v>20190731</v>
      </c>
      <c r="D3247" t="s">
        <v>339</v>
      </c>
      <c r="E3247" s="1" t="s">
        <v>340</v>
      </c>
      <c r="F3247" s="2" t="s">
        <v>3916</v>
      </c>
      <c r="G3247" s="1">
        <v>2000</v>
      </c>
      <c r="H3247">
        <v>1800</v>
      </c>
      <c r="K3247" s="2">
        <v>125</v>
      </c>
      <c r="L3247" s="2" t="s">
        <v>3934</v>
      </c>
      <c r="M3247" s="2">
        <v>28689.5</v>
      </c>
      <c r="N3247" s="2">
        <v>0</v>
      </c>
      <c r="O3247" s="3">
        <v>8.4718085552650848</v>
      </c>
      <c r="P3247" s="3">
        <v>2.4743864569168359E-2</v>
      </c>
      <c r="Q3247" s="3">
        <v>1195.7565370566383</v>
      </c>
      <c r="R3247" s="3">
        <v>0.43480956210567517</v>
      </c>
      <c r="S3247" s="3">
        <v>1.5711682149488921</v>
      </c>
      <c r="T3247" s="3">
        <v>30.772867202758789</v>
      </c>
      <c r="U3247" s="2">
        <v>6</v>
      </c>
      <c r="V3247" s="3">
        <v>1.4200000166893005</v>
      </c>
      <c r="W3247" s="2">
        <v>1</v>
      </c>
      <c r="X3247" s="3">
        <v>2.8400000333786011</v>
      </c>
      <c r="Y3247" s="2">
        <v>27.911708831787109</v>
      </c>
      <c r="Z3247" s="2">
        <v>30.772867202758789</v>
      </c>
      <c r="AA3247" s="2">
        <v>27.584379196166992</v>
      </c>
      <c r="AB3247" s="2">
        <v>1801.0572509765625</v>
      </c>
      <c r="AC3247" s="2">
        <v>1789.9373779296875</v>
      </c>
      <c r="AD3247" s="2">
        <v>30.716936111450195</v>
      </c>
      <c r="AE3247" s="2">
        <v>31.223316192626953</v>
      </c>
      <c r="AF3247" s="2">
        <v>75.102188110351563</v>
      </c>
      <c r="AG3247" s="2">
        <v>76.340278625488281</v>
      </c>
      <c r="AH3247" s="2">
        <v>499.11129760742188</v>
      </c>
      <c r="AI3247" s="2">
        <v>1999.8162841796875</v>
      </c>
      <c r="AJ3247" s="2">
        <v>0.19228249788284302</v>
      </c>
      <c r="AK3247" s="2">
        <v>92.30645751953125</v>
      </c>
      <c r="AL3247" s="2">
        <v>-14.850482940673828</v>
      </c>
      <c r="AM3247" s="2">
        <v>-0.64323318004608154</v>
      </c>
      <c r="AN3247" s="2">
        <v>1</v>
      </c>
      <c r="AO3247" s="2">
        <v>-0.21956524252891541</v>
      </c>
      <c r="AP3247" s="2">
        <v>2.737391471862793</v>
      </c>
      <c r="AQ3247" s="2">
        <v>1</v>
      </c>
      <c r="AR3247" s="2">
        <v>0</v>
      </c>
      <c r="AS3247" s="2">
        <v>0.15999999642372131</v>
      </c>
      <c r="AT3247" s="2">
        <v>111115</v>
      </c>
      <c r="AU3247" s="3">
        <v>0.83185216267903639</v>
      </c>
      <c r="AV3247" s="3">
        <v>4.3480956210567519E-4</v>
      </c>
      <c r="AW3247" s="3">
        <v>303.92286720275877</v>
      </c>
      <c r="AX3247" s="3">
        <v>301.06170883178709</v>
      </c>
      <c r="AY3247" s="3">
        <v>319.97059831684965</v>
      </c>
      <c r="AZ3247" s="3">
        <v>3.1341393162037674</v>
      </c>
      <c r="BA3247" s="3">
        <v>4.4532819247025044</v>
      </c>
      <c r="BB3247" s="3">
        <v>48.244532878539168</v>
      </c>
      <c r="BC3247" s="3">
        <v>17.021216685912215</v>
      </c>
      <c r="BD3247" s="3">
        <v>29.342288017272949</v>
      </c>
      <c r="BE3247" s="3">
        <v>4.1021219024356643</v>
      </c>
      <c r="BF3247" s="3">
        <v>2.4530142555743019E-2</v>
      </c>
      <c r="BG3247" s="3">
        <v>2.8821137097536123</v>
      </c>
      <c r="BH3247" s="3">
        <v>1.2200081926820521</v>
      </c>
      <c r="BI3247" s="3">
        <v>1.5350398497773546E-2</v>
      </c>
      <c r="BJ3247" s="3">
        <v>110.37604999152039</v>
      </c>
      <c r="BK3247" s="3">
        <v>0.66804378287227995</v>
      </c>
      <c r="BL3247" s="3">
        <v>63.576351137040874</v>
      </c>
      <c r="BM3247" s="3">
        <v>1785.9102858820856</v>
      </c>
      <c r="BN3247" s="3">
        <v>3.0158663608866264E-3</v>
      </c>
    </row>
    <row r="3248" spans="1:66">
      <c r="A3248" s="1"/>
      <c r="C3248"/>
      <c r="E3248" s="1"/>
      <c r="F3248" s="2"/>
      <c r="G3248" s="1"/>
      <c r="K3248" s="2"/>
      <c r="L3248" s="2"/>
      <c r="M3248" s="2"/>
      <c r="N3248" s="2"/>
      <c r="O3248" s="3"/>
      <c r="P3248" s="3"/>
      <c r="Q3248" s="3"/>
      <c r="R3248" s="3"/>
      <c r="S3248" s="3"/>
      <c r="T3248" s="3"/>
      <c r="U3248" s="2"/>
      <c r="V3248" s="3"/>
      <c r="W3248" s="2"/>
      <c r="X3248" s="3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</row>
    <row r="3249" spans="1:66">
      <c r="A3249" s="1" t="s">
        <v>3936</v>
      </c>
      <c r="B3249" t="s">
        <v>3827</v>
      </c>
      <c r="C3249">
        <v>20190731</v>
      </c>
      <c r="D3249" t="s">
        <v>339</v>
      </c>
      <c r="E3249" s="1" t="s">
        <v>340</v>
      </c>
      <c r="F3249" s="2" t="s">
        <v>3935</v>
      </c>
      <c r="G3249" s="1">
        <v>2000</v>
      </c>
      <c r="H3249">
        <v>400</v>
      </c>
      <c r="K3249" s="2">
        <v>127</v>
      </c>
      <c r="L3249" s="2" t="s">
        <v>3937</v>
      </c>
      <c r="M3249" s="2">
        <v>30354</v>
      </c>
      <c r="N3249" s="2">
        <v>0</v>
      </c>
      <c r="O3249" s="3">
        <v>1.8979038520456137</v>
      </c>
      <c r="P3249" s="3">
        <v>3.0310171151399223E-2</v>
      </c>
      <c r="Q3249" s="3">
        <v>286.81867223903913</v>
      </c>
      <c r="R3249" s="3">
        <v>0.54241497788897619</v>
      </c>
      <c r="S3249" s="3">
        <v>1.6033982008805778</v>
      </c>
      <c r="T3249" s="3">
        <v>30.801416397094727</v>
      </c>
      <c r="U3249" s="2">
        <v>6</v>
      </c>
      <c r="V3249" s="3">
        <v>1.4200000166893005</v>
      </c>
      <c r="W3249" s="2">
        <v>1</v>
      </c>
      <c r="X3249" s="3">
        <v>2.8400000333786011</v>
      </c>
      <c r="Y3249" s="2">
        <v>27.921981811523438</v>
      </c>
      <c r="Z3249" s="2">
        <v>30.801416397094727</v>
      </c>
      <c r="AA3249" s="2">
        <v>27.586915969848633</v>
      </c>
      <c r="AB3249" s="2">
        <v>400.35174560546875</v>
      </c>
      <c r="AC3249" s="2">
        <v>397.8109130859375</v>
      </c>
      <c r="AD3249" s="2">
        <v>30.319614410400391</v>
      </c>
      <c r="AE3249" s="2">
        <v>30.95146369934082</v>
      </c>
      <c r="AF3249" s="2">
        <v>74.089714050292969</v>
      </c>
      <c r="AG3249" s="2">
        <v>75.633720397949219</v>
      </c>
      <c r="AH3249" s="2">
        <v>499.1314697265625</v>
      </c>
      <c r="AI3249" s="2">
        <v>1999.266357421875</v>
      </c>
      <c r="AJ3249" s="2">
        <v>3.8218364119529724E-2</v>
      </c>
      <c r="AK3249" s="2">
        <v>92.310661315917969</v>
      </c>
      <c r="AL3249" s="2">
        <v>1.3761100769042969</v>
      </c>
      <c r="AM3249" s="2">
        <v>-0.60891616344451904</v>
      </c>
      <c r="AN3249" s="2">
        <v>1</v>
      </c>
      <c r="AO3249" s="2">
        <v>-0.21956524252891541</v>
      </c>
      <c r="AP3249" s="2">
        <v>2.737391471862793</v>
      </c>
      <c r="AQ3249" s="2">
        <v>1</v>
      </c>
      <c r="AR3249" s="2">
        <v>0</v>
      </c>
      <c r="AS3249" s="2">
        <v>0.15999999642372131</v>
      </c>
      <c r="AT3249" s="2">
        <v>111115</v>
      </c>
      <c r="AU3249" s="3">
        <v>0.83188578287760395</v>
      </c>
      <c r="AV3249" s="3">
        <v>5.4241497788897614E-4</v>
      </c>
      <c r="AW3249" s="3">
        <v>303.9514163970947</v>
      </c>
      <c r="AX3249" s="3">
        <v>301.07198181152341</v>
      </c>
      <c r="AY3249" s="3">
        <v>319.88261003756634</v>
      </c>
      <c r="AZ3249" s="3">
        <v>3.0745698764324416</v>
      </c>
      <c r="BA3249" s="3">
        <v>4.4605482836623578</v>
      </c>
      <c r="BB3249" s="3">
        <v>48.321052195659924</v>
      </c>
      <c r="BC3249" s="3">
        <v>17.369588496319103</v>
      </c>
      <c r="BD3249" s="3">
        <v>29.361699104309082</v>
      </c>
      <c r="BE3249" s="3">
        <v>4.1067201209761288</v>
      </c>
      <c r="BF3249" s="3">
        <v>2.9990098960673218E-2</v>
      </c>
      <c r="BG3249" s="3">
        <v>2.85715008278178</v>
      </c>
      <c r="BH3249" s="3">
        <v>1.2495700381943489</v>
      </c>
      <c r="BI3249" s="3">
        <v>1.8772307927477357E-2</v>
      </c>
      <c r="BJ3249" s="3">
        <v>26.476421312139223</v>
      </c>
      <c r="BK3249" s="3">
        <v>0.72099246854265875</v>
      </c>
      <c r="BL3249" s="3">
        <v>62.965464484252152</v>
      </c>
      <c r="BM3249" s="3">
        <v>396.90874049081486</v>
      </c>
      <c r="BN3249" s="3">
        <v>3.0108280669941291E-3</v>
      </c>
    </row>
    <row r="3250" spans="1:66">
      <c r="A3250" s="1" t="s">
        <v>3936</v>
      </c>
      <c r="B3250" t="s">
        <v>3827</v>
      </c>
      <c r="C3250">
        <v>20190731</v>
      </c>
      <c r="D3250" t="s">
        <v>339</v>
      </c>
      <c r="E3250" s="1" t="s">
        <v>340</v>
      </c>
      <c r="F3250" s="2" t="s">
        <v>3935</v>
      </c>
      <c r="G3250" s="1">
        <v>2000</v>
      </c>
      <c r="H3250">
        <v>325</v>
      </c>
      <c r="K3250" s="2">
        <v>128</v>
      </c>
      <c r="L3250" s="2" t="s">
        <v>3938</v>
      </c>
      <c r="M3250" s="2">
        <v>30441</v>
      </c>
      <c r="N3250" s="2">
        <v>0</v>
      </c>
      <c r="O3250" s="3">
        <v>1.5287632320015616</v>
      </c>
      <c r="P3250" s="3">
        <v>2.9453800230471481E-2</v>
      </c>
      <c r="Q3250" s="3">
        <v>231.3004663138347</v>
      </c>
      <c r="R3250" s="3">
        <v>0.52829417850318849</v>
      </c>
      <c r="S3250" s="3">
        <v>1.6065600356720084</v>
      </c>
      <c r="T3250" s="3">
        <v>30.812044143676758</v>
      </c>
      <c r="U3250" s="2">
        <v>6</v>
      </c>
      <c r="V3250" s="3">
        <v>1.4200000166893005</v>
      </c>
      <c r="W3250" s="2">
        <v>1</v>
      </c>
      <c r="X3250" s="3">
        <v>2.8400000333786011</v>
      </c>
      <c r="Y3250" s="2">
        <v>27.929388046264648</v>
      </c>
      <c r="Z3250" s="2">
        <v>30.812044143676758</v>
      </c>
      <c r="AA3250" s="2">
        <v>27.586830139160156</v>
      </c>
      <c r="AB3250" s="2">
        <v>325.15274047851563</v>
      </c>
      <c r="AC3250" s="2">
        <v>323.10989379882813</v>
      </c>
      <c r="AD3250" s="2">
        <v>30.331192016601563</v>
      </c>
      <c r="AE3250" s="2">
        <v>30.946578979492188</v>
      </c>
      <c r="AF3250" s="2">
        <v>74.085906982421875</v>
      </c>
      <c r="AG3250" s="2">
        <v>75.589035034179688</v>
      </c>
      <c r="AH3250" s="2">
        <v>499.14474487304688</v>
      </c>
      <c r="AI3250" s="2">
        <v>1998.8426513671875</v>
      </c>
      <c r="AJ3250" s="2">
        <v>0.15884500741958618</v>
      </c>
      <c r="AK3250" s="2">
        <v>92.310554504394531</v>
      </c>
      <c r="AL3250" s="2">
        <v>1.8334159851074219</v>
      </c>
      <c r="AM3250" s="2">
        <v>-0.61675918102264404</v>
      </c>
      <c r="AN3250" s="2">
        <v>1</v>
      </c>
      <c r="AO3250" s="2">
        <v>-0.21956524252891541</v>
      </c>
      <c r="AP3250" s="2">
        <v>2.737391471862793</v>
      </c>
      <c r="AQ3250" s="2">
        <v>1</v>
      </c>
      <c r="AR3250" s="2">
        <v>0</v>
      </c>
      <c r="AS3250" s="2">
        <v>0.15999999642372131</v>
      </c>
      <c r="AT3250" s="2">
        <v>111115</v>
      </c>
      <c r="AU3250" s="3">
        <v>0.83190790812174475</v>
      </c>
      <c r="AV3250" s="3">
        <v>5.2829417850318847E-4</v>
      </c>
      <c r="AW3250" s="3">
        <v>303.96204414367674</v>
      </c>
      <c r="AX3250" s="3">
        <v>301.07938804626463</v>
      </c>
      <c r="AY3250" s="3">
        <v>319.81481707033163</v>
      </c>
      <c r="AZ3250" s="3">
        <v>3.08055792496687</v>
      </c>
      <c r="BA3250" s="3">
        <v>4.463255901282972</v>
      </c>
      <c r="BB3250" s="3">
        <v>48.350439722150028</v>
      </c>
      <c r="BC3250" s="3">
        <v>17.403860742657841</v>
      </c>
      <c r="BD3250" s="3">
        <v>29.370716094970703</v>
      </c>
      <c r="BE3250" s="3">
        <v>4.1088576496477449</v>
      </c>
      <c r="BF3250" s="3">
        <v>2.9151468707358807E-2</v>
      </c>
      <c r="BG3250" s="3">
        <v>2.8566958656109636</v>
      </c>
      <c r="BH3250" s="3">
        <v>1.2521617840367814</v>
      </c>
      <c r="BI3250" s="3">
        <v>1.8246591453258638E-2</v>
      </c>
      <c r="BJ3250" s="3">
        <v>21.351474302555111</v>
      </c>
      <c r="BK3250" s="3">
        <v>0.71585695997859167</v>
      </c>
      <c r="BL3250" s="3">
        <v>62.903404032051036</v>
      </c>
      <c r="BM3250" s="3">
        <v>322.38319297525567</v>
      </c>
      <c r="BN3250" s="3">
        <v>2.9829226010339642E-3</v>
      </c>
    </row>
    <row r="3251" spans="1:66">
      <c r="A3251" s="1" t="s">
        <v>3936</v>
      </c>
      <c r="B3251" t="s">
        <v>3827</v>
      </c>
      <c r="C3251">
        <v>20190731</v>
      </c>
      <c r="D3251" t="s">
        <v>339</v>
      </c>
      <c r="E3251" s="1" t="s">
        <v>340</v>
      </c>
      <c r="F3251" s="2" t="s">
        <v>3935</v>
      </c>
      <c r="G3251" s="1">
        <v>2000</v>
      </c>
      <c r="H3251">
        <v>250</v>
      </c>
      <c r="K3251" s="2">
        <v>129</v>
      </c>
      <c r="L3251" s="2" t="s">
        <v>3939</v>
      </c>
      <c r="M3251" s="2">
        <v>30529.5</v>
      </c>
      <c r="N3251" s="2">
        <v>0</v>
      </c>
      <c r="O3251" s="3">
        <v>0.98897856247295557</v>
      </c>
      <c r="P3251" s="3">
        <v>2.9387529352140309E-2</v>
      </c>
      <c r="Q3251" s="3">
        <v>188.22283903193977</v>
      </c>
      <c r="R3251" s="3">
        <v>0.52825801639988734</v>
      </c>
      <c r="S3251" s="3">
        <v>1.6099806528425304</v>
      </c>
      <c r="T3251" s="3">
        <v>30.827703475952148</v>
      </c>
      <c r="U3251" s="2">
        <v>6</v>
      </c>
      <c r="V3251" s="3">
        <v>1.4200000166893005</v>
      </c>
      <c r="W3251" s="2">
        <v>1</v>
      </c>
      <c r="X3251" s="3">
        <v>2.8400000333786011</v>
      </c>
      <c r="Y3251" s="2">
        <v>27.929704666137695</v>
      </c>
      <c r="Z3251" s="2">
        <v>30.827703475952148</v>
      </c>
      <c r="AA3251" s="2">
        <v>27.586111068725586</v>
      </c>
      <c r="AB3251" s="2">
        <v>250.23306274414063</v>
      </c>
      <c r="AC3251" s="2">
        <v>248.88624572753906</v>
      </c>
      <c r="AD3251" s="2">
        <v>30.337692260742188</v>
      </c>
      <c r="AE3251" s="2">
        <v>30.953018188476563</v>
      </c>
      <c r="AF3251" s="2">
        <v>74.099830627441406</v>
      </c>
      <c r="AG3251" s="2">
        <v>75.602760314941406</v>
      </c>
      <c r="AH3251" s="2">
        <v>499.15676879882813</v>
      </c>
      <c r="AI3251" s="2">
        <v>1999.320556640625</v>
      </c>
      <c r="AJ3251" s="2">
        <v>0.12659555673599243</v>
      </c>
      <c r="AK3251" s="2">
        <v>92.309814453125</v>
      </c>
      <c r="AL3251" s="2">
        <v>2.1107902526855469</v>
      </c>
      <c r="AM3251" s="2">
        <v>-0.61203086376190186</v>
      </c>
      <c r="AN3251" s="2">
        <v>1</v>
      </c>
      <c r="AO3251" s="2">
        <v>-0.21956524252891541</v>
      </c>
      <c r="AP3251" s="2">
        <v>2.737391471862793</v>
      </c>
      <c r="AQ3251" s="2">
        <v>1</v>
      </c>
      <c r="AR3251" s="2">
        <v>0</v>
      </c>
      <c r="AS3251" s="2">
        <v>0.15999999642372131</v>
      </c>
      <c r="AT3251" s="2">
        <v>111115</v>
      </c>
      <c r="AU3251" s="3">
        <v>0.83192794799804681</v>
      </c>
      <c r="AV3251" s="3">
        <v>5.2825801639988729E-4</v>
      </c>
      <c r="AW3251" s="3">
        <v>303.97770347595213</v>
      </c>
      <c r="AX3251" s="3">
        <v>301.07970466613767</v>
      </c>
      <c r="AY3251" s="3">
        <v>319.89128191237251</v>
      </c>
      <c r="AZ3251" s="3">
        <v>3.0792240525320289</v>
      </c>
      <c r="BA3251" s="3">
        <v>4.4672480185850052</v>
      </c>
      <c r="BB3251" s="3">
        <v>48.394074292647154</v>
      </c>
      <c r="BC3251" s="3">
        <v>17.441056104170592</v>
      </c>
      <c r="BD3251" s="3">
        <v>29.378704071044922</v>
      </c>
      <c r="BE3251" s="3">
        <v>4.1107520547444416</v>
      </c>
      <c r="BF3251" s="3">
        <v>2.9086549835591131E-2</v>
      </c>
      <c r="BG3251" s="3">
        <v>2.8572673657424748</v>
      </c>
      <c r="BH3251" s="3">
        <v>1.2534846890019669</v>
      </c>
      <c r="BI3251" s="3">
        <v>1.8205897289078225E-2</v>
      </c>
      <c r="BJ3251" s="3">
        <v>17.374815346878776</v>
      </c>
      <c r="BK3251" s="3">
        <v>0.75626050962250124</v>
      </c>
      <c r="BL3251" s="3">
        <v>62.855815017881454</v>
      </c>
      <c r="BM3251" s="3">
        <v>248.41613268400147</v>
      </c>
      <c r="BN3251" s="3">
        <v>2.502375868580368E-3</v>
      </c>
    </row>
    <row r="3252" spans="1:66">
      <c r="A3252" s="1" t="s">
        <v>3936</v>
      </c>
      <c r="B3252" t="s">
        <v>3827</v>
      </c>
      <c r="C3252">
        <v>20190731</v>
      </c>
      <c r="D3252" t="s">
        <v>339</v>
      </c>
      <c r="E3252" s="1" t="s">
        <v>340</v>
      </c>
      <c r="F3252" s="2" t="s">
        <v>3935</v>
      </c>
      <c r="G3252" s="1">
        <v>2000</v>
      </c>
      <c r="H3252">
        <v>175</v>
      </c>
      <c r="K3252" s="2">
        <v>130</v>
      </c>
      <c r="L3252" s="2" t="s">
        <v>3940</v>
      </c>
      <c r="M3252" s="2">
        <v>30616</v>
      </c>
      <c r="N3252" s="2">
        <v>0</v>
      </c>
      <c r="O3252" s="3">
        <v>0.6368465726526108</v>
      </c>
      <c r="P3252" s="3">
        <v>2.9140121515197209E-2</v>
      </c>
      <c r="Q3252" s="3">
        <v>134.20773436842219</v>
      </c>
      <c r="R3252" s="3">
        <v>0.52187183538580328</v>
      </c>
      <c r="S3252" s="3">
        <v>1.6039258052332221</v>
      </c>
      <c r="T3252" s="3">
        <v>30.802446365356445</v>
      </c>
      <c r="U3252" s="2">
        <v>6</v>
      </c>
      <c r="V3252" s="3">
        <v>1.4200000166893005</v>
      </c>
      <c r="W3252" s="2">
        <v>1</v>
      </c>
      <c r="X3252" s="3">
        <v>2.8400000333786011</v>
      </c>
      <c r="Y3252" s="2">
        <v>27.925439834594727</v>
      </c>
      <c r="Z3252" s="2">
        <v>30.802446365356445</v>
      </c>
      <c r="AA3252" s="2">
        <v>27.586057662963867</v>
      </c>
      <c r="AB3252" s="2">
        <v>174.81072998046875</v>
      </c>
      <c r="AC3252" s="2">
        <v>173.93598937988281</v>
      </c>
      <c r="AD3252" s="2">
        <v>30.341249465942383</v>
      </c>
      <c r="AE3252" s="2">
        <v>30.949224472045898</v>
      </c>
      <c r="AF3252" s="2">
        <v>74.126106262207031</v>
      </c>
      <c r="AG3252" s="2">
        <v>75.611442565917969</v>
      </c>
      <c r="AH3252" s="2">
        <v>499.08660888671875</v>
      </c>
      <c r="AI3252" s="2">
        <v>1999.659912109375</v>
      </c>
      <c r="AJ3252" s="2">
        <v>0.1576511412858963</v>
      </c>
      <c r="AK3252" s="2">
        <v>92.308769226074219</v>
      </c>
      <c r="AL3252" s="2">
        <v>2.2623405456542969</v>
      </c>
      <c r="AM3252" s="2">
        <v>-0.62827575206756592</v>
      </c>
      <c r="AN3252" s="2">
        <v>1</v>
      </c>
      <c r="AO3252" s="2">
        <v>-0.21956524252891541</v>
      </c>
      <c r="AP3252" s="2">
        <v>2.737391471862793</v>
      </c>
      <c r="AQ3252" s="2">
        <v>1</v>
      </c>
      <c r="AR3252" s="2">
        <v>0</v>
      </c>
      <c r="AS3252" s="2">
        <v>0.15999999642372131</v>
      </c>
      <c r="AT3252" s="2">
        <v>111115</v>
      </c>
      <c r="AU3252" s="3">
        <v>0.83181101481119779</v>
      </c>
      <c r="AV3252" s="3">
        <v>5.2187183538580332E-4</v>
      </c>
      <c r="AW3252" s="3">
        <v>303.95244636535642</v>
      </c>
      <c r="AX3252" s="3">
        <v>301.0754398345947</v>
      </c>
      <c r="AY3252" s="3">
        <v>319.94557878615888</v>
      </c>
      <c r="AZ3252" s="3">
        <v>3.0862840738031272</v>
      </c>
      <c r="BA3252" s="3">
        <v>4.4608106247492758</v>
      </c>
      <c r="BB3252" s="3">
        <v>48.324884646920871</v>
      </c>
      <c r="BC3252" s="3">
        <v>17.375660174874973</v>
      </c>
      <c r="BD3252" s="3">
        <v>29.363943099975586</v>
      </c>
      <c r="BE3252" s="3">
        <v>4.1072519822202995</v>
      </c>
      <c r="BF3252" s="3">
        <v>2.8844162922699697E-2</v>
      </c>
      <c r="BG3252" s="3">
        <v>2.8568848195160537</v>
      </c>
      <c r="BH3252" s="3">
        <v>1.2503671627042459</v>
      </c>
      <c r="BI3252" s="3">
        <v>1.8053960280492398E-2</v>
      </c>
      <c r="BJ3252" s="3">
        <v>12.388550780168956</v>
      </c>
      <c r="BK3252" s="3">
        <v>0.77159266950387939</v>
      </c>
      <c r="BL3252" s="3">
        <v>62.940319162482957</v>
      </c>
      <c r="BM3252" s="3">
        <v>173.63326301967984</v>
      </c>
      <c r="BN3252" s="3">
        <v>2.308505055033471E-3</v>
      </c>
    </row>
    <row r="3253" spans="1:66">
      <c r="A3253" s="1" t="s">
        <v>3936</v>
      </c>
      <c r="B3253" t="s">
        <v>3827</v>
      </c>
      <c r="C3253">
        <v>20190731</v>
      </c>
      <c r="D3253" t="s">
        <v>339</v>
      </c>
      <c r="E3253" s="1" t="s">
        <v>340</v>
      </c>
      <c r="F3253" s="2" t="s">
        <v>3935</v>
      </c>
      <c r="G3253" s="1">
        <v>2000</v>
      </c>
      <c r="H3253">
        <v>100</v>
      </c>
      <c r="K3253" s="2">
        <v>131</v>
      </c>
      <c r="L3253" s="2" t="s">
        <v>3941</v>
      </c>
      <c r="M3253" s="2">
        <v>30704.5</v>
      </c>
      <c r="N3253" s="2">
        <v>0</v>
      </c>
      <c r="O3253" s="3">
        <v>5.4381174965588724E-2</v>
      </c>
      <c r="P3253" s="3">
        <v>3.1164957494916726E-2</v>
      </c>
      <c r="Q3253" s="3">
        <v>95.197659397355721</v>
      </c>
      <c r="R3253" s="3">
        <v>0.55573242615809559</v>
      </c>
      <c r="S3253" s="3">
        <v>1.5980952929628511</v>
      </c>
      <c r="T3253" s="3">
        <v>30.796869277954102</v>
      </c>
      <c r="U3253" s="2">
        <v>6</v>
      </c>
      <c r="V3253" s="3">
        <v>1.4200000166893005</v>
      </c>
      <c r="W3253" s="2">
        <v>1</v>
      </c>
      <c r="X3253" s="3">
        <v>2.8400000333786011</v>
      </c>
      <c r="Y3253" s="2">
        <v>27.928668975830078</v>
      </c>
      <c r="Z3253" s="2">
        <v>30.796869277954102</v>
      </c>
      <c r="AA3253" s="2">
        <v>27.587499618530273</v>
      </c>
      <c r="AB3253" s="2">
        <v>100.97140502929688</v>
      </c>
      <c r="AC3253" s="2">
        <v>100.83865356445313</v>
      </c>
      <c r="AD3253" s="2">
        <v>30.350093841552734</v>
      </c>
      <c r="AE3253" s="2">
        <v>30.997505187988281</v>
      </c>
      <c r="AF3253" s="2">
        <v>74.132545471191406</v>
      </c>
      <c r="AG3253" s="2">
        <v>75.713905334472656</v>
      </c>
      <c r="AH3253" s="2">
        <v>499.07012939453125</v>
      </c>
      <c r="AI3253" s="2">
        <v>1999.3292236328125</v>
      </c>
      <c r="AJ3253" s="2">
        <v>7.2854258120059967E-2</v>
      </c>
      <c r="AK3253" s="2">
        <v>92.307266235351563</v>
      </c>
      <c r="AL3253" s="2">
        <v>2.5434532165527344</v>
      </c>
      <c r="AM3253" s="2">
        <v>-0.61770904064178467</v>
      </c>
      <c r="AN3253" s="2">
        <v>1</v>
      </c>
      <c r="AO3253" s="2">
        <v>-0.21956524252891541</v>
      </c>
      <c r="AP3253" s="2">
        <v>2.737391471862793</v>
      </c>
      <c r="AQ3253" s="2">
        <v>1</v>
      </c>
      <c r="AR3253" s="2">
        <v>0</v>
      </c>
      <c r="AS3253" s="2">
        <v>0.15999999642372131</v>
      </c>
      <c r="AT3253" s="2">
        <v>111115</v>
      </c>
      <c r="AU3253" s="3">
        <v>0.83178354899088525</v>
      </c>
      <c r="AV3253" s="3">
        <v>5.5573242615809555E-4</v>
      </c>
      <c r="AW3253" s="3">
        <v>303.94686927795408</v>
      </c>
      <c r="AX3253" s="3">
        <v>301.07866897583006</v>
      </c>
      <c r="AY3253" s="3">
        <v>319.89266863109151</v>
      </c>
      <c r="AZ3253" s="3">
        <v>3.0693763722690908</v>
      </c>
      <c r="BA3253" s="3">
        <v>4.4593902569821768</v>
      </c>
      <c r="BB3253" s="3">
        <v>48.310284107128425</v>
      </c>
      <c r="BC3253" s="3">
        <v>17.312778919140143</v>
      </c>
      <c r="BD3253" s="3">
        <v>29.36276912689209</v>
      </c>
      <c r="BE3253" s="3">
        <v>4.1069737251803478</v>
      </c>
      <c r="BF3253" s="3">
        <v>3.0826678580696446E-2</v>
      </c>
      <c r="BG3253" s="3">
        <v>2.8612949640193257</v>
      </c>
      <c r="BH3253" s="3">
        <v>1.2456787611610221</v>
      </c>
      <c r="BI3253" s="3">
        <v>1.9296783448063091E-2</v>
      </c>
      <c r="BJ3253" s="3">
        <v>8.7874356909740321</v>
      </c>
      <c r="BK3253" s="3">
        <v>0.9440592077769876</v>
      </c>
      <c r="BL3253" s="3">
        <v>63.0886773585461</v>
      </c>
      <c r="BM3253" s="3">
        <v>100.81280335834724</v>
      </c>
      <c r="BN3253" s="3">
        <v>3.4031752788259313E-4</v>
      </c>
    </row>
    <row r="3254" spans="1:66">
      <c r="A3254" s="1" t="s">
        <v>3936</v>
      </c>
      <c r="B3254" t="s">
        <v>3827</v>
      </c>
      <c r="C3254">
        <v>20190731</v>
      </c>
      <c r="D3254" t="s">
        <v>339</v>
      </c>
      <c r="E3254" s="1" t="s">
        <v>340</v>
      </c>
      <c r="F3254" s="2" t="s">
        <v>3935</v>
      </c>
      <c r="G3254" s="1">
        <v>2000</v>
      </c>
      <c r="H3254">
        <v>66</v>
      </c>
      <c r="K3254" s="2">
        <v>132</v>
      </c>
      <c r="L3254" s="2" t="s">
        <v>3942</v>
      </c>
      <c r="M3254" s="2">
        <v>30792.5</v>
      </c>
      <c r="N3254" s="2">
        <v>0</v>
      </c>
      <c r="O3254" s="3">
        <v>-0.32839347398401308</v>
      </c>
      <c r="P3254" s="3">
        <v>3.0321235155097739E-2</v>
      </c>
      <c r="Q3254" s="3">
        <v>82.213072419580911</v>
      </c>
      <c r="R3254" s="3">
        <v>0.5394244589470083</v>
      </c>
      <c r="S3254" s="3">
        <v>1.5939058211064929</v>
      </c>
      <c r="T3254" s="3">
        <v>30.786172866821289</v>
      </c>
      <c r="U3254" s="2">
        <v>6</v>
      </c>
      <c r="V3254" s="3">
        <v>1.4200000166893005</v>
      </c>
      <c r="W3254" s="2">
        <v>1</v>
      </c>
      <c r="X3254" s="3">
        <v>2.8400000333786011</v>
      </c>
      <c r="Y3254" s="2">
        <v>27.926078796386719</v>
      </c>
      <c r="Z3254" s="2">
        <v>30.786172866821289</v>
      </c>
      <c r="AA3254" s="2">
        <v>27.587196350097656</v>
      </c>
      <c r="AB3254" s="2">
        <v>66.515617370605469</v>
      </c>
      <c r="AC3254" s="2">
        <v>66.867034912109375</v>
      </c>
      <c r="AD3254" s="2">
        <v>30.385032653808594</v>
      </c>
      <c r="AE3254" s="2">
        <v>31.013391494750977</v>
      </c>
      <c r="AF3254" s="2">
        <v>74.229110717773438</v>
      </c>
      <c r="AG3254" s="2">
        <v>75.764152526855469</v>
      </c>
      <c r="AH3254" s="2">
        <v>499.10501098632813</v>
      </c>
      <c r="AI3254" s="2">
        <v>1999.0601806640625</v>
      </c>
      <c r="AJ3254" s="2">
        <v>0.10748779028654099</v>
      </c>
      <c r="AK3254" s="2">
        <v>92.307266235351563</v>
      </c>
      <c r="AL3254" s="2">
        <v>2.7918281555175781</v>
      </c>
      <c r="AM3254" s="2">
        <v>-0.61887633800506592</v>
      </c>
      <c r="AN3254" s="2">
        <v>1</v>
      </c>
      <c r="AO3254" s="2">
        <v>-0.21956524252891541</v>
      </c>
      <c r="AP3254" s="2">
        <v>2.737391471862793</v>
      </c>
      <c r="AQ3254" s="2">
        <v>1</v>
      </c>
      <c r="AR3254" s="2">
        <v>0</v>
      </c>
      <c r="AS3254" s="2">
        <v>0.15999999642372131</v>
      </c>
      <c r="AT3254" s="2">
        <v>111115</v>
      </c>
      <c r="AU3254" s="3">
        <v>0.83184168497721334</v>
      </c>
      <c r="AV3254" s="3">
        <v>5.3942445894700826E-4</v>
      </c>
      <c r="AW3254" s="3">
        <v>303.93617286682127</v>
      </c>
      <c r="AX3254" s="3">
        <v>301.0760787963867</v>
      </c>
      <c r="AY3254" s="3">
        <v>319.84962175705368</v>
      </c>
      <c r="AZ3254" s="3">
        <v>3.0785318915828084</v>
      </c>
      <c r="BA3254" s="3">
        <v>4.456667206673659</v>
      </c>
      <c r="BB3254" s="3">
        <v>48.280784259287898</v>
      </c>
      <c r="BC3254" s="3">
        <v>17.267392764536922</v>
      </c>
      <c r="BD3254" s="3">
        <v>29.356125831604004</v>
      </c>
      <c r="BE3254" s="3">
        <v>4.1053994299696512</v>
      </c>
      <c r="BF3254" s="3">
        <v>3.0000930486972412E-2</v>
      </c>
      <c r="BG3254" s="3">
        <v>2.8627613855671661</v>
      </c>
      <c r="BH3254" s="3">
        <v>1.2426380444024852</v>
      </c>
      <c r="BI3254" s="3">
        <v>1.8779098234650141E-2</v>
      </c>
      <c r="BJ3254" s="3">
        <v>7.5888639638604936</v>
      </c>
      <c r="BK3254" s="3">
        <v>1.2295007925451233</v>
      </c>
      <c r="BL3254" s="3">
        <v>63.152381006685154</v>
      </c>
      <c r="BM3254" s="3">
        <v>67.023137441922032</v>
      </c>
      <c r="BN3254" s="3">
        <v>-3.0942791669695091E-3</v>
      </c>
    </row>
    <row r="3255" spans="1:66">
      <c r="A3255" t="s">
        <v>3936</v>
      </c>
      <c r="B3255" t="s">
        <v>3827</v>
      </c>
      <c r="C3255">
        <v>20190731</v>
      </c>
      <c r="D3255" t="s">
        <v>339</v>
      </c>
      <c r="E3255" t="s">
        <v>340</v>
      </c>
      <c r="F3255" t="s">
        <v>3935</v>
      </c>
      <c r="G3255">
        <v>2000</v>
      </c>
      <c r="H3255">
        <v>33</v>
      </c>
      <c r="K3255">
        <v>133</v>
      </c>
      <c r="L3255" t="s">
        <v>3943</v>
      </c>
      <c r="M3255">
        <v>30879</v>
      </c>
      <c r="N3255">
        <v>0</v>
      </c>
      <c r="O3255">
        <v>-0.45756663400969333</v>
      </c>
      <c r="P3255">
        <v>3.1909186416087261E-2</v>
      </c>
      <c r="Q3255">
        <v>68.331799552794848</v>
      </c>
      <c r="R3255">
        <v>0.56613758660805091</v>
      </c>
      <c r="S3255">
        <v>1.5905126105859075</v>
      </c>
      <c r="T3255">
        <v>30.784412384033203</v>
      </c>
      <c r="U3255">
        <v>6</v>
      </c>
      <c r="V3255">
        <v>1.4200000166893005</v>
      </c>
      <c r="W3255">
        <v>1</v>
      </c>
      <c r="X3255">
        <v>2.8400000333786011</v>
      </c>
      <c r="Y3255">
        <v>27.928779602050781</v>
      </c>
      <c r="Z3255">
        <v>30.784412384033203</v>
      </c>
      <c r="AA3255">
        <v>27.587177276611328</v>
      </c>
      <c r="AB3255">
        <v>46.299564361572266</v>
      </c>
      <c r="AC3255">
        <v>46.817752838134766</v>
      </c>
      <c r="AD3255">
        <v>30.384632110595703</v>
      </c>
      <c r="AE3255">
        <v>31.044071197509766</v>
      </c>
      <c r="AF3255">
        <v>74.219367980957031</v>
      </c>
      <c r="AG3255">
        <v>75.830146789550781</v>
      </c>
      <c r="AH3255">
        <v>499.11724853515625</v>
      </c>
      <c r="AI3255">
        <v>1998.9327392578125</v>
      </c>
      <c r="AJ3255">
        <v>9.0769179165363312E-2</v>
      </c>
      <c r="AK3255">
        <v>92.3109130859375</v>
      </c>
      <c r="AL3255">
        <v>2.8119277954101563</v>
      </c>
      <c r="AM3255">
        <v>-0.62161910533905029</v>
      </c>
      <c r="AN3255">
        <v>1</v>
      </c>
      <c r="AO3255">
        <v>-0.21956524252891541</v>
      </c>
      <c r="AP3255">
        <v>2.737391471862793</v>
      </c>
      <c r="AQ3255">
        <v>1</v>
      </c>
      <c r="AR3255">
        <v>0</v>
      </c>
      <c r="AS3255">
        <v>0.15999999642372131</v>
      </c>
      <c r="AT3255">
        <v>111135</v>
      </c>
      <c r="AU3255">
        <v>0.83186208089192692</v>
      </c>
      <c r="AV3255">
        <v>5.6613758660805096E-4</v>
      </c>
      <c r="AW3255">
        <v>303.93441238403318</v>
      </c>
      <c r="AX3255">
        <v>301.07877960205076</v>
      </c>
      <c r="AY3255">
        <v>319.82923113250945</v>
      </c>
      <c r="AZ3255">
        <v>3.0650781980511939</v>
      </c>
      <c r="BA3255">
        <v>4.4562191687328871</v>
      </c>
      <c r="BB3255">
        <v>48.274023295429195</v>
      </c>
      <c r="BC3255">
        <v>17.22995209791943</v>
      </c>
      <c r="BD3255">
        <v>29.356595993041992</v>
      </c>
      <c r="BE3255">
        <v>4.1055108291965592</v>
      </c>
      <c r="BF3255">
        <v>3.1554650078128292E-2</v>
      </c>
      <c r="BG3255">
        <v>2.8657065581469796</v>
      </c>
      <c r="BH3255">
        <v>1.2398042710495796</v>
      </c>
      <c r="BI3255">
        <v>1.9753205652161696E-2</v>
      </c>
      <c r="BJ3255">
        <v>6.307770809523749</v>
      </c>
      <c r="BK3255">
        <v>1.4595275383900124</v>
      </c>
      <c r="BL3255">
        <v>63.247002727820579</v>
      </c>
      <c r="BM3255">
        <v>47.035258101745001</v>
      </c>
      <c r="BN3255">
        <v>-6.1527712012910364E-3</v>
      </c>
    </row>
    <row r="3256" spans="1:66">
      <c r="A3256" s="1" t="s">
        <v>3936</v>
      </c>
      <c r="B3256" t="s">
        <v>3827</v>
      </c>
      <c r="C3256">
        <v>20190731</v>
      </c>
      <c r="D3256" t="s">
        <v>339</v>
      </c>
      <c r="E3256" s="1" t="s">
        <v>340</v>
      </c>
      <c r="F3256" s="2" t="s">
        <v>3935</v>
      </c>
      <c r="G3256" s="1">
        <v>2000</v>
      </c>
      <c r="H3256">
        <v>400</v>
      </c>
      <c r="K3256" s="2">
        <v>134</v>
      </c>
      <c r="L3256" s="2" t="s">
        <v>3944</v>
      </c>
      <c r="M3256" s="2">
        <v>31006.5</v>
      </c>
      <c r="N3256" s="2">
        <v>0</v>
      </c>
      <c r="O3256" s="3">
        <v>2.254135208176463</v>
      </c>
      <c r="P3256" s="3">
        <v>3.102127154276928E-2</v>
      </c>
      <c r="Q3256" s="3">
        <v>270.012444550998</v>
      </c>
      <c r="R3256" s="3">
        <v>0.55228161404322518</v>
      </c>
      <c r="S3256" s="3">
        <v>1.5954585463478783</v>
      </c>
      <c r="T3256" s="3">
        <v>30.803920745849609</v>
      </c>
      <c r="U3256" s="3">
        <v>6</v>
      </c>
      <c r="V3256" s="3">
        <v>1.4200000166893005</v>
      </c>
      <c r="W3256" s="2">
        <v>1</v>
      </c>
      <c r="X3256" s="3">
        <v>2.8400000333786011</v>
      </c>
      <c r="Y3256" s="2">
        <v>27.927085876464844</v>
      </c>
      <c r="Z3256" s="2">
        <v>30.803920745849609</v>
      </c>
      <c r="AA3256" s="2">
        <v>27.585590362548828</v>
      </c>
      <c r="AB3256" s="2">
        <v>399.9239501953125</v>
      </c>
      <c r="AC3256" s="2">
        <v>396.95068359375</v>
      </c>
      <c r="AD3256" s="2">
        <v>30.400991439819336</v>
      </c>
      <c r="AE3256" s="2">
        <v>31.044286727905273</v>
      </c>
      <c r="AF3256" s="2">
        <v>74.266693115234375</v>
      </c>
      <c r="AG3256" s="2">
        <v>75.838203430175781</v>
      </c>
      <c r="AH3256" s="2">
        <v>499.1204833984375</v>
      </c>
      <c r="AI3256" s="2">
        <v>1998.6533203125</v>
      </c>
      <c r="AJ3256" s="2">
        <v>6.6879741847515106E-2</v>
      </c>
      <c r="AK3256" s="2">
        <v>92.310951232910156</v>
      </c>
      <c r="AL3256" s="2">
        <v>1.1720046997070313</v>
      </c>
      <c r="AM3256" s="2">
        <v>-0.61952102184295654</v>
      </c>
      <c r="AN3256" s="2">
        <v>1</v>
      </c>
      <c r="AO3256" s="2">
        <v>-0.21956524252891541</v>
      </c>
      <c r="AP3256" s="2">
        <v>2.737391471862793</v>
      </c>
      <c r="AQ3256" s="2">
        <v>1</v>
      </c>
      <c r="AR3256" s="2">
        <v>0</v>
      </c>
      <c r="AS3256" s="2">
        <v>0.15999999642372131</v>
      </c>
      <c r="AT3256" s="2">
        <v>111115</v>
      </c>
      <c r="AU3256" s="3">
        <v>0.83186747233072911</v>
      </c>
      <c r="AV3256" s="3">
        <v>5.5228161404322518E-4</v>
      </c>
      <c r="AW3256" s="3">
        <v>303.95392074584959</v>
      </c>
      <c r="AX3256" s="3">
        <v>301.07708587646482</v>
      </c>
      <c r="AY3256" s="3">
        <v>319.78452410225873</v>
      </c>
      <c r="AZ3256" s="3">
        <v>3.0686419220968384</v>
      </c>
      <c r="BA3256" s="3">
        <v>4.4611861845480218</v>
      </c>
      <c r="BB3256" s="3">
        <v>48.327810784789591</v>
      </c>
      <c r="BC3256" s="3">
        <v>17.283524056884318</v>
      </c>
      <c r="BD3256" s="3">
        <v>29.365503311157227</v>
      </c>
      <c r="BE3256" s="3">
        <v>4.1076218114886194</v>
      </c>
      <c r="BF3256" s="3">
        <v>3.0686087931808024E-2</v>
      </c>
      <c r="BG3256" s="3">
        <v>2.8657276382001435</v>
      </c>
      <c r="BH3256" s="3">
        <v>1.2418941732884758</v>
      </c>
      <c r="BI3256" s="3">
        <v>1.9208640067984607E-2</v>
      </c>
      <c r="BJ3256" s="3">
        <v>24.925105601226036</v>
      </c>
      <c r="BK3256" s="3">
        <v>0.68021660047658716</v>
      </c>
      <c r="BL3256" s="3">
        <v>63.161336325278697</v>
      </c>
      <c r="BM3256" s="3">
        <v>395.87917567287928</v>
      </c>
      <c r="BN3256" s="3">
        <v>3.5964051850994943E-3</v>
      </c>
    </row>
    <row r="3257" spans="1:66">
      <c r="A3257" s="1" t="s">
        <v>3936</v>
      </c>
      <c r="B3257" t="s">
        <v>3827</v>
      </c>
      <c r="C3257">
        <v>20190731</v>
      </c>
      <c r="D3257" t="s">
        <v>339</v>
      </c>
      <c r="E3257" s="1" t="s">
        <v>340</v>
      </c>
      <c r="F3257" s="2" t="s">
        <v>3935</v>
      </c>
      <c r="G3257" s="1">
        <v>2000</v>
      </c>
      <c r="H3257">
        <v>400</v>
      </c>
      <c r="K3257" s="2">
        <v>135</v>
      </c>
      <c r="L3257" s="2" t="s">
        <v>3945</v>
      </c>
      <c r="M3257" s="2">
        <v>31099.5</v>
      </c>
      <c r="N3257" s="2">
        <v>0</v>
      </c>
      <c r="O3257" s="3">
        <v>1.9935190959562543</v>
      </c>
      <c r="P3257" s="3">
        <v>3.1619028798159102E-2</v>
      </c>
      <c r="Q3257" s="3">
        <v>285.5608407240868</v>
      </c>
      <c r="R3257" s="3">
        <v>0.56283756726521494</v>
      </c>
      <c r="S3257" s="3">
        <v>1.5955024362111758</v>
      </c>
      <c r="T3257" s="3">
        <v>30.810317993164063</v>
      </c>
      <c r="U3257" s="3">
        <v>6</v>
      </c>
      <c r="V3257" s="3">
        <v>1.4200000166893005</v>
      </c>
      <c r="W3257" s="2">
        <v>1</v>
      </c>
      <c r="X3257" s="3">
        <v>2.8400000333786011</v>
      </c>
      <c r="Y3257" s="2">
        <v>27.929227828979492</v>
      </c>
      <c r="Z3257" s="2">
        <v>30.810317993164063</v>
      </c>
      <c r="AA3257" s="2">
        <v>27.586860656738281</v>
      </c>
      <c r="AB3257" s="2">
        <v>399.88043212890625</v>
      </c>
      <c r="AC3257" s="2">
        <v>397.21517944335938</v>
      </c>
      <c r="AD3257" s="2">
        <v>30.406158447265625</v>
      </c>
      <c r="AE3257" s="2">
        <v>31.061752319335938</v>
      </c>
      <c r="AF3257" s="2">
        <v>74.26934814453125</v>
      </c>
      <c r="AG3257" s="2">
        <v>75.870681762695313</v>
      </c>
      <c r="AH3257" s="2">
        <v>499.10916137695313</v>
      </c>
      <c r="AI3257" s="2">
        <v>1998.7508544921875</v>
      </c>
      <c r="AJ3257" s="2">
        <v>0.29619142413139343</v>
      </c>
      <c r="AK3257" s="2">
        <v>92.310104370117188</v>
      </c>
      <c r="AL3257" s="2">
        <v>1.2221145629882813</v>
      </c>
      <c r="AM3257" s="2">
        <v>-0.61942946910858154</v>
      </c>
      <c r="AN3257" s="2">
        <v>1</v>
      </c>
      <c r="AO3257" s="2">
        <v>-0.21956524252891541</v>
      </c>
      <c r="AP3257" s="2">
        <v>2.737391471862793</v>
      </c>
      <c r="AQ3257" s="2">
        <v>1</v>
      </c>
      <c r="AR3257" s="2">
        <v>0</v>
      </c>
      <c r="AS3257" s="2">
        <v>0.15999999642372131</v>
      </c>
      <c r="AT3257" s="2">
        <v>111115</v>
      </c>
      <c r="AU3257" s="3">
        <v>0.83184860229492175</v>
      </c>
      <c r="AV3257" s="3">
        <v>5.628375672652149E-4</v>
      </c>
      <c r="AW3257" s="3">
        <v>303.96031799316404</v>
      </c>
      <c r="AX3257" s="3">
        <v>301.07922782897947</v>
      </c>
      <c r="AY3257" s="3">
        <v>319.80012957065992</v>
      </c>
      <c r="AZ3257" s="3">
        <v>3.0627131088726673</v>
      </c>
      <c r="BA3257" s="3">
        <v>4.4628160347278056</v>
      </c>
      <c r="BB3257" s="3">
        <v>48.345910398217654</v>
      </c>
      <c r="BC3257" s="3">
        <v>17.284158078881717</v>
      </c>
      <c r="BD3257" s="3">
        <v>29.369772911071777</v>
      </c>
      <c r="BE3257" s="3">
        <v>4.1086340171535456</v>
      </c>
      <c r="BF3257" s="3">
        <v>3.1270875731721048E-2</v>
      </c>
      <c r="BG3257" s="3">
        <v>2.8673135985166298</v>
      </c>
      <c r="BH3257" s="3">
        <v>1.2413204186369158</v>
      </c>
      <c r="BI3257" s="3">
        <v>1.9575281338064337E-2</v>
      </c>
      <c r="BJ3257" s="3">
        <v>26.360151011258864</v>
      </c>
      <c r="BK3257" s="3">
        <v>0.71890717047686781</v>
      </c>
      <c r="BL3257" s="3">
        <v>63.180760977115725</v>
      </c>
      <c r="BM3257" s="3">
        <v>396.26755594057397</v>
      </c>
      <c r="BN3257" s="3">
        <v>3.1784598970251367E-3</v>
      </c>
    </row>
    <row r="3258" spans="1:66">
      <c r="A3258" s="1" t="s">
        <v>3936</v>
      </c>
      <c r="B3258" t="s">
        <v>3827</v>
      </c>
      <c r="C3258">
        <v>20190731</v>
      </c>
      <c r="D3258" t="s">
        <v>339</v>
      </c>
      <c r="E3258" s="1" t="s">
        <v>340</v>
      </c>
      <c r="F3258" s="2" t="s">
        <v>3935</v>
      </c>
      <c r="G3258" s="1">
        <v>2000</v>
      </c>
      <c r="H3258">
        <v>400</v>
      </c>
      <c r="K3258" s="2">
        <v>136</v>
      </c>
      <c r="L3258" s="2" t="s">
        <v>3946</v>
      </c>
      <c r="M3258" s="2">
        <v>31187.5</v>
      </c>
      <c r="N3258" s="2">
        <v>0</v>
      </c>
      <c r="O3258" s="3">
        <v>2.0777485306424608</v>
      </c>
      <c r="P3258" s="3">
        <v>3.1773146524461213E-2</v>
      </c>
      <c r="Q3258" s="3">
        <v>281.71065940203994</v>
      </c>
      <c r="R3258" s="3">
        <v>0.56645755902083661</v>
      </c>
      <c r="S3258" s="3">
        <v>1.5979939962372822</v>
      </c>
      <c r="T3258" s="3">
        <v>30.824838638305664</v>
      </c>
      <c r="U3258" s="3">
        <v>6</v>
      </c>
      <c r="V3258" s="3">
        <v>1.4200000166893005</v>
      </c>
      <c r="W3258" s="2">
        <v>1</v>
      </c>
      <c r="X3258" s="3">
        <v>2.8400000333786011</v>
      </c>
      <c r="Y3258" s="2">
        <v>27.928230285644531</v>
      </c>
      <c r="Z3258" s="2">
        <v>30.824838638305664</v>
      </c>
      <c r="AA3258" s="2">
        <v>27.587060928344727</v>
      </c>
      <c r="AB3258" s="2">
        <v>399.8848876953125</v>
      </c>
      <c r="AC3258" s="2">
        <v>397.11666870117188</v>
      </c>
      <c r="AD3258" s="2">
        <v>30.415472030639648</v>
      </c>
      <c r="AE3258" s="2">
        <v>31.075284957885742</v>
      </c>
      <c r="AF3258" s="2">
        <v>74.295402526855469</v>
      </c>
      <c r="AG3258" s="2">
        <v>75.907119750976563</v>
      </c>
      <c r="AH3258" s="2">
        <v>499.10031127929688</v>
      </c>
      <c r="AI3258" s="2">
        <v>1998.6444091796875</v>
      </c>
      <c r="AJ3258" s="2">
        <v>8.4797143936157227E-2</v>
      </c>
      <c r="AK3258" s="2">
        <v>92.308837890625</v>
      </c>
      <c r="AL3258" s="2">
        <v>1.2632827758789063</v>
      </c>
      <c r="AM3258" s="2">
        <v>-0.61055457592010498</v>
      </c>
      <c r="AN3258" s="2">
        <v>1</v>
      </c>
      <c r="AO3258" s="2">
        <v>-0.21956524252891541</v>
      </c>
      <c r="AP3258" s="2">
        <v>2.737391471862793</v>
      </c>
      <c r="AQ3258" s="2">
        <v>1</v>
      </c>
      <c r="AR3258" s="2">
        <v>0</v>
      </c>
      <c r="AS3258" s="2">
        <v>0.15999999642372131</v>
      </c>
      <c r="AT3258" s="2">
        <v>111115</v>
      </c>
      <c r="AU3258" s="3">
        <v>0.83183385213216132</v>
      </c>
      <c r="AV3258" s="3">
        <v>5.6645755902083659E-4</v>
      </c>
      <c r="AW3258" s="3">
        <v>303.97483863830564</v>
      </c>
      <c r="AX3258" s="3">
        <v>301.07823028564451</v>
      </c>
      <c r="AY3258" s="3">
        <v>319.7830983210406</v>
      </c>
      <c r="AZ3258" s="3">
        <v>3.0583712591508996</v>
      </c>
      <c r="BA3258" s="3">
        <v>4.4665174378197348</v>
      </c>
      <c r="BB3258" s="3">
        <v>48.38667174113953</v>
      </c>
      <c r="BC3258" s="3">
        <v>17.311386783253788</v>
      </c>
      <c r="BD3258" s="3">
        <v>29.376534461975098</v>
      </c>
      <c r="BE3258" s="3">
        <v>4.1102374412822771</v>
      </c>
      <c r="BF3258" s="3">
        <v>3.1421610112348418E-2</v>
      </c>
      <c r="BG3258" s="3">
        <v>2.8685234415824525</v>
      </c>
      <c r="BH3258" s="3">
        <v>1.2417139996998245</v>
      </c>
      <c r="BI3258" s="3">
        <v>1.9669789988107027E-2</v>
      </c>
      <c r="BJ3258" s="3">
        <v>26.004383590803975</v>
      </c>
      <c r="BK3258" s="3">
        <v>0.7093901656745254</v>
      </c>
      <c r="BL3258" s="3">
        <v>63.154759074239642</v>
      </c>
      <c r="BM3258" s="3">
        <v>396.12900655912944</v>
      </c>
      <c r="BN3258" s="3">
        <v>3.31254984353167E-3</v>
      </c>
    </row>
    <row r="3259" spans="1:66">
      <c r="A3259" s="1" t="s">
        <v>3936</v>
      </c>
      <c r="B3259" t="s">
        <v>3827</v>
      </c>
      <c r="C3259">
        <v>20190731</v>
      </c>
      <c r="D3259" t="s">
        <v>339</v>
      </c>
      <c r="E3259" s="1" t="s">
        <v>340</v>
      </c>
      <c r="F3259" s="2" t="s">
        <v>3935</v>
      </c>
      <c r="G3259" s="1">
        <v>2000</v>
      </c>
      <c r="H3259">
        <v>475</v>
      </c>
      <c r="K3259" s="2">
        <v>137</v>
      </c>
      <c r="L3259" s="2" t="s">
        <v>3947</v>
      </c>
      <c r="M3259" s="2">
        <v>31275</v>
      </c>
      <c r="N3259" s="2">
        <v>0</v>
      </c>
      <c r="O3259" s="3">
        <v>2.7357937609269083</v>
      </c>
      <c r="P3259" s="3">
        <v>3.1083683746139328E-2</v>
      </c>
      <c r="Q3259" s="3">
        <v>319.07083794523521</v>
      </c>
      <c r="R3259" s="3">
        <v>0.55379460556605098</v>
      </c>
      <c r="S3259" s="3">
        <v>1.5966172901407836</v>
      </c>
      <c r="T3259" s="3">
        <v>30.814762115478516</v>
      </c>
      <c r="U3259" s="3">
        <v>6</v>
      </c>
      <c r="V3259" s="3">
        <v>1.4200000166893005</v>
      </c>
      <c r="W3259" s="2">
        <v>1</v>
      </c>
      <c r="X3259" s="3">
        <v>2.8400000333786011</v>
      </c>
      <c r="Y3259" s="2">
        <v>27.925502777099609</v>
      </c>
      <c r="Z3259" s="2">
        <v>30.814762115478516</v>
      </c>
      <c r="AA3259" s="2">
        <v>27.586585998535156</v>
      </c>
      <c r="AB3259" s="2">
        <v>476.205322265625</v>
      </c>
      <c r="AC3259" s="2">
        <v>472.60214233398438</v>
      </c>
      <c r="AD3259" s="2">
        <v>30.416555404663086</v>
      </c>
      <c r="AE3259" s="2">
        <v>31.061569213867188</v>
      </c>
      <c r="AF3259" s="2">
        <v>74.311790466308594</v>
      </c>
      <c r="AG3259" s="2">
        <v>75.887641906738281</v>
      </c>
      <c r="AH3259" s="2">
        <v>499.14547729492188</v>
      </c>
      <c r="AI3259" s="2">
        <v>2000.1337890625</v>
      </c>
      <c r="AJ3259" s="2">
        <v>0.14331859350204468</v>
      </c>
      <c r="AK3259" s="2">
        <v>92.31121826171875</v>
      </c>
      <c r="AL3259" s="2">
        <v>0.66440582275390625</v>
      </c>
      <c r="AM3259" s="2">
        <v>-0.62607848644256592</v>
      </c>
      <c r="AN3259" s="2">
        <v>1</v>
      </c>
      <c r="AO3259" s="2">
        <v>-0.21956524252891541</v>
      </c>
      <c r="AP3259" s="2">
        <v>2.737391471862793</v>
      </c>
      <c r="AQ3259" s="2">
        <v>1</v>
      </c>
      <c r="AR3259" s="2">
        <v>0</v>
      </c>
      <c r="AS3259" s="2">
        <v>0.15999999642372131</v>
      </c>
      <c r="AT3259" s="2">
        <v>111115</v>
      </c>
      <c r="AU3259" s="3">
        <v>0.83190912882486978</v>
      </c>
      <c r="AV3259" s="3">
        <v>5.53794605566051E-4</v>
      </c>
      <c r="AW3259" s="3">
        <v>303.96476211547849</v>
      </c>
      <c r="AX3259" s="3">
        <v>301.07550277709959</v>
      </c>
      <c r="AY3259" s="3">
        <v>320.02139909696416</v>
      </c>
      <c r="AZ3259" s="3">
        <v>3.0688342170541993</v>
      </c>
      <c r="BA3259" s="3">
        <v>4.4639485853935614</v>
      </c>
      <c r="BB3259" s="3">
        <v>48.357595852949004</v>
      </c>
      <c r="BC3259" s="3">
        <v>17.296026639081816</v>
      </c>
      <c r="BD3259" s="3">
        <v>29.370132446289063</v>
      </c>
      <c r="BE3259" s="3">
        <v>4.1087192630711744</v>
      </c>
      <c r="BF3259" s="3">
        <v>3.0747157371284046E-2</v>
      </c>
      <c r="BG3259" s="3">
        <v>2.8673312952527779</v>
      </c>
      <c r="BH3259" s="3">
        <v>1.2413879678183966</v>
      </c>
      <c r="BI3259" s="3">
        <v>1.9246927430318691E-2</v>
      </c>
      <c r="BJ3259" s="3">
        <v>29.453817762512099</v>
      </c>
      <c r="BK3259" s="3">
        <v>0.67513624963585173</v>
      </c>
      <c r="BL3259" s="3">
        <v>63.157292512835205</v>
      </c>
      <c r="BM3259" s="3">
        <v>471.3016770051662</v>
      </c>
      <c r="BN3259" s="3">
        <v>3.6661301082481891E-3</v>
      </c>
    </row>
    <row r="3260" spans="1:66">
      <c r="A3260" s="1" t="s">
        <v>3936</v>
      </c>
      <c r="B3260" t="s">
        <v>3827</v>
      </c>
      <c r="C3260">
        <v>20190731</v>
      </c>
      <c r="D3260" t="s">
        <v>339</v>
      </c>
      <c r="E3260" s="1" t="s">
        <v>340</v>
      </c>
      <c r="F3260" s="2" t="s">
        <v>3935</v>
      </c>
      <c r="G3260" s="1">
        <v>2000</v>
      </c>
      <c r="H3260">
        <v>575</v>
      </c>
      <c r="K3260" s="2">
        <v>138</v>
      </c>
      <c r="L3260" s="2" t="s">
        <v>3948</v>
      </c>
      <c r="M3260" s="2">
        <v>31382</v>
      </c>
      <c r="N3260" s="2">
        <v>0</v>
      </c>
      <c r="O3260" s="3">
        <v>2.867750009952057</v>
      </c>
      <c r="P3260" s="3">
        <v>3.0545775824279853E-2</v>
      </c>
      <c r="Q3260" s="3">
        <v>405.84257083593945</v>
      </c>
      <c r="R3260" s="3">
        <v>0.54642061672936759</v>
      </c>
      <c r="S3260" s="3">
        <v>1.6028839424846191</v>
      </c>
      <c r="T3260" s="3">
        <v>30.834262847900391</v>
      </c>
      <c r="U3260" s="3">
        <v>6</v>
      </c>
      <c r="V3260" s="3">
        <v>1.4200000166893005</v>
      </c>
      <c r="W3260" s="2">
        <v>1</v>
      </c>
      <c r="X3260" s="3">
        <v>2.8400000333786011</v>
      </c>
      <c r="Y3260" s="2">
        <v>27.928163528442383</v>
      </c>
      <c r="Z3260" s="2">
        <v>30.834262847900391</v>
      </c>
      <c r="AA3260" s="2">
        <v>27.586357116699219</v>
      </c>
      <c r="AB3260" s="2">
        <v>575.37890625</v>
      </c>
      <c r="AC3260" s="2">
        <v>571.55609130859375</v>
      </c>
      <c r="AD3260" s="2">
        <v>30.408885955810547</v>
      </c>
      <c r="AE3260" s="2">
        <v>31.045356750488281</v>
      </c>
      <c r="AF3260" s="2">
        <v>74.286773681640625</v>
      </c>
      <c r="AG3260" s="2">
        <v>75.841629028320313</v>
      </c>
      <c r="AH3260" s="2">
        <v>499.11807250976563</v>
      </c>
      <c r="AI3260" s="2">
        <v>2000.248779296875</v>
      </c>
      <c r="AJ3260" s="2">
        <v>8.2406662404537201E-2</v>
      </c>
      <c r="AK3260" s="2">
        <v>92.317741394042969</v>
      </c>
      <c r="AL3260" s="2">
        <v>0.10184478759765625</v>
      </c>
      <c r="AM3260" s="2">
        <v>-0.61295211315155029</v>
      </c>
      <c r="AN3260" s="2">
        <v>1</v>
      </c>
      <c r="AO3260" s="2">
        <v>-0.21956524252891541</v>
      </c>
      <c r="AP3260" s="2">
        <v>2.737391471862793</v>
      </c>
      <c r="AQ3260" s="2">
        <v>1</v>
      </c>
      <c r="AR3260" s="2">
        <v>0</v>
      </c>
      <c r="AS3260" s="2">
        <v>0.15999999642372131</v>
      </c>
      <c r="AT3260" s="2">
        <v>111115</v>
      </c>
      <c r="AU3260" s="3">
        <v>0.8318634541829425</v>
      </c>
      <c r="AV3260" s="3">
        <v>5.464206167293676E-4</v>
      </c>
      <c r="AW3260" s="3">
        <v>303.98426284790037</v>
      </c>
      <c r="AX3260" s="3">
        <v>301.07816352844236</v>
      </c>
      <c r="AY3260" s="3">
        <v>320.03979753405292</v>
      </c>
      <c r="AZ3260" s="3">
        <v>3.0703820511043376</v>
      </c>
      <c r="BA3260" s="3">
        <v>4.4689211584620026</v>
      </c>
      <c r="BB3260" s="3">
        <v>48.408042603502977</v>
      </c>
      <c r="BC3260" s="3">
        <v>17.362685853014696</v>
      </c>
      <c r="BD3260" s="3">
        <v>29.381213188171387</v>
      </c>
      <c r="BE3260" s="3">
        <v>4.1113472667731372</v>
      </c>
      <c r="BF3260" s="3">
        <v>3.0220735054083521E-2</v>
      </c>
      <c r="BG3260" s="3">
        <v>2.8660372159773835</v>
      </c>
      <c r="BH3260" s="3">
        <v>1.2453100507957537</v>
      </c>
      <c r="BI3260" s="3">
        <v>1.8916895802410346E-2</v>
      </c>
      <c r="BJ3260" s="3">
        <v>37.466469501125822</v>
      </c>
      <c r="BK3260" s="3">
        <v>0.71006604077432101</v>
      </c>
      <c r="BL3260" s="3">
        <v>63.046260341605517</v>
      </c>
      <c r="BM3260" s="3">
        <v>570.19290029875788</v>
      </c>
      <c r="BN3260" s="3">
        <v>3.1708727630131292E-3</v>
      </c>
    </row>
    <row r="3261" spans="1:66">
      <c r="A3261" s="1" t="s">
        <v>3936</v>
      </c>
      <c r="B3261" t="s">
        <v>3827</v>
      </c>
      <c r="C3261">
        <v>20190731</v>
      </c>
      <c r="D3261" t="s">
        <v>339</v>
      </c>
      <c r="E3261" s="1" t="s">
        <v>340</v>
      </c>
      <c r="F3261" s="2" t="s">
        <v>3935</v>
      </c>
      <c r="G3261" s="1">
        <v>2000</v>
      </c>
      <c r="H3261">
        <v>675</v>
      </c>
      <c r="K3261" s="2">
        <v>139</v>
      </c>
      <c r="L3261" s="2" t="s">
        <v>3949</v>
      </c>
      <c r="M3261" s="2">
        <v>31494.5</v>
      </c>
      <c r="N3261" s="2">
        <v>0</v>
      </c>
      <c r="O3261" s="3">
        <v>3.6317229434799412</v>
      </c>
      <c r="P3261" s="3">
        <v>2.734242018258265E-2</v>
      </c>
      <c r="Q3261" s="3">
        <v>440.670109109164</v>
      </c>
      <c r="R3261" s="3">
        <v>0.487570654038814</v>
      </c>
      <c r="S3261" s="3">
        <v>1.5963135715012648</v>
      </c>
      <c r="T3261" s="3">
        <v>30.788944244384766</v>
      </c>
      <c r="U3261" s="3">
        <v>6</v>
      </c>
      <c r="V3261" s="3">
        <v>1.4200000166893005</v>
      </c>
      <c r="W3261" s="2">
        <v>1</v>
      </c>
      <c r="X3261" s="3">
        <v>2.8400000333786011</v>
      </c>
      <c r="Y3261" s="2">
        <v>27.932683944702148</v>
      </c>
      <c r="Z3261" s="2">
        <v>30.788944244384766</v>
      </c>
      <c r="AA3261" s="2">
        <v>27.585905075073242</v>
      </c>
      <c r="AB3261" s="2">
        <v>675.6876220703125</v>
      </c>
      <c r="AC3261" s="2">
        <v>670.92840576171875</v>
      </c>
      <c r="AD3261" s="2">
        <v>30.420993804931641</v>
      </c>
      <c r="AE3261" s="2">
        <v>30.988973617553711</v>
      </c>
      <c r="AF3261" s="2">
        <v>74.302658081054688</v>
      </c>
      <c r="AG3261" s="2">
        <v>75.689933776855469</v>
      </c>
      <c r="AH3261" s="2">
        <v>499.09661865234375</v>
      </c>
      <c r="AI3261" s="2">
        <v>2000.6319580078125</v>
      </c>
      <c r="AJ3261" s="2">
        <v>3.5829901695251465E-2</v>
      </c>
      <c r="AK3261" s="2">
        <v>92.325065612792969</v>
      </c>
      <c r="AL3261" s="2">
        <v>-0.94271087646484375</v>
      </c>
      <c r="AM3261" s="2">
        <v>-0.62682807445526123</v>
      </c>
      <c r="AN3261" s="2">
        <v>1</v>
      </c>
      <c r="AO3261" s="2">
        <v>-0.21956524252891541</v>
      </c>
      <c r="AP3261" s="2">
        <v>2.737391471862793</v>
      </c>
      <c r="AQ3261" s="2">
        <v>1</v>
      </c>
      <c r="AR3261" s="2">
        <v>0</v>
      </c>
      <c r="AS3261" s="2">
        <v>0.15999999642372131</v>
      </c>
      <c r="AT3261" s="2">
        <v>111115</v>
      </c>
      <c r="AU3261" s="3">
        <v>0.83182769775390619</v>
      </c>
      <c r="AV3261" s="3">
        <v>4.8757065403881399E-4</v>
      </c>
      <c r="AW3261" s="3">
        <v>303.93894424438474</v>
      </c>
      <c r="AX3261" s="3">
        <v>301.08268394470213</v>
      </c>
      <c r="AY3261" s="3">
        <v>320.10110612643257</v>
      </c>
      <c r="AZ3261" s="3">
        <v>3.1088698328208197</v>
      </c>
      <c r="BA3261" s="3">
        <v>4.4573725940150215</v>
      </c>
      <c r="BB3261" s="3">
        <v>48.279116450445159</v>
      </c>
      <c r="BC3261" s="3">
        <v>17.290142832891448</v>
      </c>
      <c r="BD3261" s="3">
        <v>29.360814094543457</v>
      </c>
      <c r="BE3261" s="3">
        <v>4.1065103766559323</v>
      </c>
      <c r="BF3261" s="3">
        <v>2.7081688179500008E-2</v>
      </c>
      <c r="BG3261" s="3">
        <v>2.8610590225137567</v>
      </c>
      <c r="BH3261" s="3">
        <v>1.2454513541421757</v>
      </c>
      <c r="BI3261" s="3">
        <v>1.6949288723485074E-2</v>
      </c>
      <c r="BJ3261" s="3">
        <v>40.684896737100203</v>
      </c>
      <c r="BK3261" s="3">
        <v>0.65680645703003471</v>
      </c>
      <c r="BL3261" s="3">
        <v>63.064728832565308</v>
      </c>
      <c r="BM3261" s="3">
        <v>669.20205860817123</v>
      </c>
      <c r="BN3261" s="3">
        <v>3.4224883154412309E-3</v>
      </c>
    </row>
    <row r="3262" spans="1:66">
      <c r="A3262" s="1" t="s">
        <v>3936</v>
      </c>
      <c r="B3262" t="s">
        <v>3827</v>
      </c>
      <c r="C3262">
        <v>20190731</v>
      </c>
      <c r="D3262" t="s">
        <v>339</v>
      </c>
      <c r="E3262" s="1" t="s">
        <v>340</v>
      </c>
      <c r="F3262" s="2" t="s">
        <v>3935</v>
      </c>
      <c r="G3262" s="1">
        <v>2000</v>
      </c>
      <c r="H3262">
        <v>800</v>
      </c>
      <c r="K3262" s="2">
        <v>140</v>
      </c>
      <c r="L3262" s="2" t="s">
        <v>3950</v>
      </c>
      <c r="M3262" s="2">
        <v>31581</v>
      </c>
      <c r="N3262" s="2">
        <v>0</v>
      </c>
      <c r="O3262" s="3">
        <v>4.3809717899929348</v>
      </c>
      <c r="P3262" s="3">
        <v>2.6550731118350983E-2</v>
      </c>
      <c r="Q3262" s="3">
        <v>509.33721558039349</v>
      </c>
      <c r="R3262" s="3">
        <v>0.47705663481723581</v>
      </c>
      <c r="S3262" s="3">
        <v>1.6080092621549547</v>
      </c>
      <c r="T3262" s="3">
        <v>30.828397750854492</v>
      </c>
      <c r="U3262" s="3">
        <v>6</v>
      </c>
      <c r="V3262" s="3">
        <v>1.4200000166893005</v>
      </c>
      <c r="W3262" s="2">
        <v>1</v>
      </c>
      <c r="X3262" s="3">
        <v>2.8400000333786011</v>
      </c>
      <c r="Y3262" s="2">
        <v>27.931118011474609</v>
      </c>
      <c r="Z3262" s="2">
        <v>30.828397750854492</v>
      </c>
      <c r="AA3262" s="2">
        <v>27.587209701538086</v>
      </c>
      <c r="AB3262" s="2">
        <v>800.06854248046875</v>
      </c>
      <c r="AC3262" s="2">
        <v>794.3460693359375</v>
      </c>
      <c r="AD3262" s="2">
        <v>30.414176940917969</v>
      </c>
      <c r="AE3262" s="2">
        <v>30.969942092895508</v>
      </c>
      <c r="AF3262" s="2">
        <v>74.295745849609375</v>
      </c>
      <c r="AG3262" s="2">
        <v>75.653366088867188</v>
      </c>
      <c r="AH3262" s="2">
        <v>499.07650756835938</v>
      </c>
      <c r="AI3262" s="2">
        <v>2000.661376953125</v>
      </c>
      <c r="AJ3262" s="2">
        <v>0.32485631108283997</v>
      </c>
      <c r="AK3262" s="2">
        <v>92.328742980957031</v>
      </c>
      <c r="AL3262" s="2">
        <v>-2.4316024780273438</v>
      </c>
      <c r="AM3262" s="2">
        <v>-0.60084998607635498</v>
      </c>
      <c r="AN3262" s="2">
        <v>1</v>
      </c>
      <c r="AO3262" s="2">
        <v>-0.21956524252891541</v>
      </c>
      <c r="AP3262" s="2">
        <v>2.737391471862793</v>
      </c>
      <c r="AQ3262" s="2">
        <v>1</v>
      </c>
      <c r="AR3262" s="2">
        <v>0</v>
      </c>
      <c r="AS3262" s="2">
        <v>0.15999999642372131</v>
      </c>
      <c r="AT3262" s="2">
        <v>111115</v>
      </c>
      <c r="AU3262" s="3">
        <v>0.83179417928059896</v>
      </c>
      <c r="AV3262" s="3">
        <v>4.7705663481723579E-4</v>
      </c>
      <c r="AW3262" s="3">
        <v>303.97839775085447</v>
      </c>
      <c r="AX3262" s="3">
        <v>301.08111801147459</v>
      </c>
      <c r="AY3262" s="3">
        <v>320.10581315757736</v>
      </c>
      <c r="AZ3262" s="3">
        <v>3.1083746079401062</v>
      </c>
      <c r="BA3262" s="3">
        <v>4.4674250857850266</v>
      </c>
      <c r="BB3262" s="3">
        <v>48.386070702884375</v>
      </c>
      <c r="BC3262" s="3">
        <v>17.416128609988867</v>
      </c>
      <c r="BD3262" s="3">
        <v>29.379757881164551</v>
      </c>
      <c r="BE3262" s="3">
        <v>4.1110020301213019</v>
      </c>
      <c r="BF3262" s="3">
        <v>2.6304811411764977E-2</v>
      </c>
      <c r="BG3262" s="3">
        <v>2.859415823630072</v>
      </c>
      <c r="BH3262" s="3">
        <v>1.25158620649123</v>
      </c>
      <c r="BI3262" s="3">
        <v>1.6462426021340754E-2</v>
      </c>
      <c r="BJ3262" s="3">
        <v>47.02646486795846</v>
      </c>
      <c r="BK3262" s="3">
        <v>0.64120316728726623</v>
      </c>
      <c r="BL3262" s="3">
        <v>62.865883121054544</v>
      </c>
      <c r="BM3262" s="3">
        <v>792.26356516446583</v>
      </c>
      <c r="BN3262" s="3">
        <v>3.4762883542317118E-3</v>
      </c>
    </row>
    <row r="3263" spans="1:66">
      <c r="A3263" s="1" t="s">
        <v>3936</v>
      </c>
      <c r="B3263" t="s">
        <v>3827</v>
      </c>
      <c r="C3263">
        <v>20190731</v>
      </c>
      <c r="D3263" t="s">
        <v>339</v>
      </c>
      <c r="E3263" s="1" t="s">
        <v>340</v>
      </c>
      <c r="F3263" s="2" t="s">
        <v>3935</v>
      </c>
      <c r="G3263" s="1">
        <v>2000</v>
      </c>
      <c r="H3263">
        <v>1000</v>
      </c>
      <c r="K3263" s="2">
        <v>141</v>
      </c>
      <c r="L3263" s="2" t="s">
        <v>3951</v>
      </c>
      <c r="M3263" s="2">
        <v>31692.5</v>
      </c>
      <c r="N3263" s="2">
        <v>0</v>
      </c>
      <c r="O3263" s="3">
        <v>4.9842647958229058</v>
      </c>
      <c r="P3263" s="3">
        <v>2.6127190680661619E-2</v>
      </c>
      <c r="Q3263" s="3">
        <v>661.26382512536827</v>
      </c>
      <c r="R3263" s="3">
        <v>0.46900791750266518</v>
      </c>
      <c r="S3263" s="3">
        <v>1.6062967296263984</v>
      </c>
      <c r="T3263" s="3">
        <v>30.822647094726563</v>
      </c>
      <c r="U3263" s="3">
        <v>6</v>
      </c>
      <c r="V3263" s="3">
        <v>1.4200000166893005</v>
      </c>
      <c r="W3263" s="2">
        <v>1</v>
      </c>
      <c r="X3263" s="3">
        <v>2.8400000333786011</v>
      </c>
      <c r="Y3263" s="2">
        <v>27.935869216918945</v>
      </c>
      <c r="Z3263" s="2">
        <v>30.822647094726563</v>
      </c>
      <c r="AA3263" s="2">
        <v>27.586818695068359</v>
      </c>
      <c r="AB3263" s="2">
        <v>999.39166259765625</v>
      </c>
      <c r="AC3263" s="2">
        <v>992.84033203125</v>
      </c>
      <c r="AD3263" s="2">
        <v>30.425973892211914</v>
      </c>
      <c r="AE3263" s="2">
        <v>30.972305297851563</v>
      </c>
      <c r="AF3263" s="2">
        <v>74.304695129394531</v>
      </c>
      <c r="AG3263" s="2">
        <v>75.638916015625</v>
      </c>
      <c r="AH3263" s="2">
        <v>499.12744140625</v>
      </c>
      <c r="AI3263" s="2">
        <v>1999.7677001953125</v>
      </c>
      <c r="AJ3263" s="2">
        <v>0.24841737747192383</v>
      </c>
      <c r="AK3263" s="2">
        <v>92.329643249511719</v>
      </c>
      <c r="AL3263" s="2">
        <v>-4.4476547241210938</v>
      </c>
      <c r="AM3263" s="2">
        <v>-0.58531272411346436</v>
      </c>
      <c r="AN3263" s="2">
        <v>1</v>
      </c>
      <c r="AO3263" s="2">
        <v>-0.21956524252891541</v>
      </c>
      <c r="AP3263" s="2">
        <v>2.737391471862793</v>
      </c>
      <c r="AQ3263" s="2">
        <v>1</v>
      </c>
      <c r="AR3263" s="2">
        <v>0</v>
      </c>
      <c r="AS3263" s="2">
        <v>0.15999999642372131</v>
      </c>
      <c r="AT3263" s="2">
        <v>111115</v>
      </c>
      <c r="AU3263" s="3">
        <v>0.83187906901041664</v>
      </c>
      <c r="AV3263" s="3">
        <v>4.6900791750266517E-4</v>
      </c>
      <c r="AW3263" s="3">
        <v>303.97264709472654</v>
      </c>
      <c r="AX3263" s="3">
        <v>301.08586921691892</v>
      </c>
      <c r="AY3263" s="3">
        <v>319.9628248795234</v>
      </c>
      <c r="AZ3263" s="3">
        <v>3.1123653770606023</v>
      </c>
      <c r="BA3263" s="3">
        <v>4.465958628391995</v>
      </c>
      <c r="BB3263" s="3">
        <v>48.369716065328923</v>
      </c>
      <c r="BC3263" s="3">
        <v>17.397410767477361</v>
      </c>
      <c r="BD3263" s="3">
        <v>29.379258155822754</v>
      </c>
      <c r="BE3263" s="3">
        <v>4.1108834881095309</v>
      </c>
      <c r="BF3263" s="3">
        <v>2.5889019085509311E-2</v>
      </c>
      <c r="BG3263" s="3">
        <v>2.8596618987655966</v>
      </c>
      <c r="BH3263" s="3">
        <v>1.2512215893439342</v>
      </c>
      <c r="BI3263" s="3">
        <v>1.6201867915775051E-2</v>
      </c>
      <c r="BJ3263" s="3">
        <v>61.054253067632757</v>
      </c>
      <c r="BK3263" s="3">
        <v>0.66603239593670616</v>
      </c>
      <c r="BL3263" s="3">
        <v>62.888037439450514</v>
      </c>
      <c r="BM3263" s="3">
        <v>990.47105125826488</v>
      </c>
      <c r="BN3263" s="3">
        <v>3.1646622149092366E-3</v>
      </c>
    </row>
    <row r="3264" spans="1:66">
      <c r="A3264" s="1" t="s">
        <v>3936</v>
      </c>
      <c r="B3264" t="s">
        <v>3827</v>
      </c>
      <c r="C3264">
        <v>20190731</v>
      </c>
      <c r="D3264" t="s">
        <v>339</v>
      </c>
      <c r="E3264" s="1" t="s">
        <v>340</v>
      </c>
      <c r="F3264" s="2" t="s">
        <v>3935</v>
      </c>
      <c r="G3264" s="1">
        <v>2000</v>
      </c>
      <c r="H3264">
        <v>1400</v>
      </c>
      <c r="K3264" s="2">
        <v>142</v>
      </c>
      <c r="L3264" s="2" t="s">
        <v>3952</v>
      </c>
      <c r="M3264" s="2">
        <v>31790</v>
      </c>
      <c r="N3264" s="2">
        <v>0</v>
      </c>
      <c r="O3264" s="3">
        <v>6.6456203906649565</v>
      </c>
      <c r="P3264" s="3">
        <v>2.3965185843238507E-2</v>
      </c>
      <c r="Q3264" s="3">
        <v>911.90405697483288</v>
      </c>
      <c r="R3264" s="3">
        <v>0.43524253802364843</v>
      </c>
      <c r="S3264" s="3">
        <v>1.623829779455281</v>
      </c>
      <c r="T3264" s="3">
        <v>30.880460739135742</v>
      </c>
      <c r="U3264" s="3">
        <v>6</v>
      </c>
      <c r="V3264" s="3">
        <v>1.4200000166893005</v>
      </c>
      <c r="W3264" s="2">
        <v>1</v>
      </c>
      <c r="X3264" s="3">
        <v>2.8400000333786011</v>
      </c>
      <c r="Y3264" s="2">
        <v>27.943601608276367</v>
      </c>
      <c r="Z3264" s="2">
        <v>30.880460739135742</v>
      </c>
      <c r="AA3264" s="2">
        <v>27.587059020996094</v>
      </c>
      <c r="AB3264" s="2">
        <v>1401.23486328125</v>
      </c>
      <c r="AC3264" s="2">
        <v>1392.51806640625</v>
      </c>
      <c r="AD3264" s="2">
        <v>30.43470573425293</v>
      </c>
      <c r="AE3264" s="2">
        <v>30.941694259643555</v>
      </c>
      <c r="AF3264" s="2">
        <v>74.2939453125</v>
      </c>
      <c r="AG3264" s="2">
        <v>75.53155517578125</v>
      </c>
      <c r="AH3264" s="2">
        <v>499.15377807617188</v>
      </c>
      <c r="AI3264" s="2">
        <v>1999.5484619140625</v>
      </c>
      <c r="AJ3264" s="2">
        <v>4.2995501309633255E-2</v>
      </c>
      <c r="AK3264" s="2">
        <v>92.331428527832031</v>
      </c>
      <c r="AL3264" s="2">
        <v>-9.4413070678710938</v>
      </c>
      <c r="AM3264" s="2">
        <v>-0.58780753612518311</v>
      </c>
      <c r="AN3264" s="2">
        <v>0.66666668653488159</v>
      </c>
      <c r="AO3264" s="2">
        <v>-0.21956524252891541</v>
      </c>
      <c r="AP3264" s="2">
        <v>2.737391471862793</v>
      </c>
      <c r="AQ3264" s="2">
        <v>1</v>
      </c>
      <c r="AR3264" s="2">
        <v>0</v>
      </c>
      <c r="AS3264" s="2">
        <v>0.15999999642372131</v>
      </c>
      <c r="AT3264" s="2">
        <v>111115</v>
      </c>
      <c r="AU3264" s="3">
        <v>0.83192296346028638</v>
      </c>
      <c r="AV3264" s="3">
        <v>4.3524253802364844E-4</v>
      </c>
      <c r="AW3264" s="3">
        <v>304.03046073913572</v>
      </c>
      <c r="AX3264" s="3">
        <v>301.09360160827634</v>
      </c>
      <c r="AY3264" s="3">
        <v>319.92774675530745</v>
      </c>
      <c r="AZ3264" s="3">
        <v>3.122042406525249</v>
      </c>
      <c r="BA3264" s="3">
        <v>4.4807206115195903</v>
      </c>
      <c r="BB3264" s="3">
        <v>48.528661182459004</v>
      </c>
      <c r="BC3264" s="3">
        <v>17.586966922815449</v>
      </c>
      <c r="BD3264" s="3">
        <v>29.412031173706055</v>
      </c>
      <c r="BE3264" s="3">
        <v>4.1186640312651575</v>
      </c>
      <c r="BF3264" s="3">
        <v>2.376464914375407E-2</v>
      </c>
      <c r="BG3264" s="3">
        <v>2.8568908320643094</v>
      </c>
      <c r="BH3264" s="3">
        <v>1.2617731992008481</v>
      </c>
      <c r="BI3264" s="3">
        <v>1.4870793437647288E-2</v>
      </c>
      <c r="BJ3264" s="3">
        <v>84.197404260811851</v>
      </c>
      <c r="BK3264" s="3">
        <v>0.65485976733374462</v>
      </c>
      <c r="BL3264" s="3">
        <v>62.575826069404506</v>
      </c>
      <c r="BM3264" s="3">
        <v>1389.3590567506324</v>
      </c>
      <c r="BN3264" s="3">
        <v>2.9931440952500853E-3</v>
      </c>
    </row>
    <row r="3265" spans="1:66">
      <c r="A3265" s="1" t="s">
        <v>3936</v>
      </c>
      <c r="B3265" t="s">
        <v>3827</v>
      </c>
      <c r="C3265">
        <v>20190731</v>
      </c>
      <c r="D3265" t="s">
        <v>339</v>
      </c>
      <c r="E3265" s="1" t="s">
        <v>340</v>
      </c>
      <c r="F3265" s="2" t="s">
        <v>3935</v>
      </c>
      <c r="G3265" s="1">
        <v>2000</v>
      </c>
      <c r="H3265">
        <v>1800</v>
      </c>
      <c r="K3265" s="2">
        <v>143</v>
      </c>
      <c r="L3265" s="2" t="s">
        <v>3953</v>
      </c>
      <c r="M3265" s="2">
        <v>31903</v>
      </c>
      <c r="N3265" s="2">
        <v>0</v>
      </c>
      <c r="O3265" s="3">
        <v>7.6803627951659896</v>
      </c>
      <c r="P3265" s="3">
        <v>2.1471051330262052E-2</v>
      </c>
      <c r="Q3265" s="3">
        <v>1169.3361980603113</v>
      </c>
      <c r="R3265" s="3">
        <v>0.39372545830067424</v>
      </c>
      <c r="S3265" s="3">
        <v>1.6381167640391538</v>
      </c>
      <c r="T3265" s="3">
        <v>30.925361633300781</v>
      </c>
      <c r="U3265" s="3">
        <v>6</v>
      </c>
      <c r="V3265" s="3">
        <v>1.4200000166893005</v>
      </c>
      <c r="W3265" s="2">
        <v>1</v>
      </c>
      <c r="X3265" s="3">
        <v>2.8400000333786011</v>
      </c>
      <c r="Y3265" s="2">
        <v>27.952095031738281</v>
      </c>
      <c r="Z3265" s="2">
        <v>30.925361633300781</v>
      </c>
      <c r="AA3265" s="2">
        <v>27.586519241333008</v>
      </c>
      <c r="AB3265" s="2">
        <v>1799.13427734375</v>
      </c>
      <c r="AC3265" s="2">
        <v>1789.05419921875</v>
      </c>
      <c r="AD3265" s="2">
        <v>30.451761245727539</v>
      </c>
      <c r="AE3265" s="2">
        <v>30.910463333129883</v>
      </c>
      <c r="AF3265" s="2">
        <v>74.301132202148438</v>
      </c>
      <c r="AG3265" s="2">
        <v>75.42034912109375</v>
      </c>
      <c r="AH3265" s="2">
        <v>499.08892822265625</v>
      </c>
      <c r="AI3265" s="2">
        <v>1999.3863525390625</v>
      </c>
      <c r="AJ3265" s="2">
        <v>0.12898729741573334</v>
      </c>
      <c r="AK3265" s="2">
        <v>92.334365844726563</v>
      </c>
      <c r="AL3265" s="2">
        <v>-14.750633239746094</v>
      </c>
      <c r="AM3265" s="2">
        <v>-0.58997619152069092</v>
      </c>
      <c r="AN3265" s="2">
        <v>0.66666668653488159</v>
      </c>
      <c r="AO3265" s="2">
        <v>-0.21956524252891541</v>
      </c>
      <c r="AP3265" s="2">
        <v>2.737391471862793</v>
      </c>
      <c r="AQ3265" s="2">
        <v>1</v>
      </c>
      <c r="AR3265" s="2">
        <v>0</v>
      </c>
      <c r="AS3265" s="2">
        <v>0.15999999642372131</v>
      </c>
      <c r="AT3265" s="2">
        <v>111115</v>
      </c>
      <c r="AU3265" s="3">
        <v>0.83181488037109363</v>
      </c>
      <c r="AV3265" s="3">
        <v>3.9372545830067425E-4</v>
      </c>
      <c r="AW3265" s="3">
        <v>304.07536163330076</v>
      </c>
      <c r="AX3265" s="3">
        <v>301.10209503173826</v>
      </c>
      <c r="AY3265" s="3">
        <v>319.9018092558872</v>
      </c>
      <c r="AZ3265" s="3">
        <v>3.137837830920617</v>
      </c>
      <c r="BA3265" s="3">
        <v>4.4922147938703745</v>
      </c>
      <c r="BB3265" s="3">
        <v>48.651601738670912</v>
      </c>
      <c r="BC3265" s="3">
        <v>17.741138405541029</v>
      </c>
      <c r="BD3265" s="3">
        <v>29.438728332519531</v>
      </c>
      <c r="BE3265" s="3">
        <v>4.1250116083563322</v>
      </c>
      <c r="BF3265" s="3">
        <v>2.1309943273748647E-2</v>
      </c>
      <c r="BG3265" s="3">
        <v>2.8540980298312206</v>
      </c>
      <c r="BH3265" s="3">
        <v>1.2709135785251116</v>
      </c>
      <c r="BI3265" s="3">
        <v>1.333309600047267E-2</v>
      </c>
      <c r="BJ3265" s="3">
        <v>107.96991630718242</v>
      </c>
      <c r="BK3265" s="3">
        <v>0.65360579828768783</v>
      </c>
      <c r="BL3265" s="3">
        <v>62.308532742066177</v>
      </c>
      <c r="BM3265" s="3">
        <v>1785.4033225808582</v>
      </c>
      <c r="BN3265" s="3">
        <v>2.6803587214220279E-3</v>
      </c>
    </row>
    <row r="3266" spans="1:66">
      <c r="A3266" s="1"/>
      <c r="C3266"/>
      <c r="E3266" s="1"/>
      <c r="F3266" s="2"/>
      <c r="G3266" s="1"/>
      <c r="K3266" s="2"/>
      <c r="L3266" s="2"/>
      <c r="M3266" s="2"/>
      <c r="N3266" s="2"/>
      <c r="O3266" s="3"/>
      <c r="P3266" s="3"/>
      <c r="Q3266" s="3"/>
      <c r="R3266" s="3"/>
      <c r="S3266" s="3"/>
      <c r="T3266" s="3"/>
      <c r="U3266" s="3"/>
      <c r="V3266" s="3"/>
      <c r="W3266" s="2"/>
      <c r="X3266" s="3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</row>
    <row r="3267" spans="1:66">
      <c r="A3267" s="1" t="s">
        <v>3955</v>
      </c>
      <c r="B3267" t="s">
        <v>3827</v>
      </c>
      <c r="C3267">
        <v>20190801</v>
      </c>
      <c r="D3267" t="s">
        <v>339</v>
      </c>
      <c r="E3267" s="1" t="s">
        <v>340</v>
      </c>
      <c r="F3267" s="2" t="s">
        <v>3954</v>
      </c>
      <c r="G3267" s="1">
        <v>2000</v>
      </c>
      <c r="H3267">
        <v>400</v>
      </c>
      <c r="K3267" s="2">
        <v>1</v>
      </c>
      <c r="L3267" s="2" t="s">
        <v>3956</v>
      </c>
      <c r="M3267" s="2">
        <v>2426</v>
      </c>
      <c r="N3267" s="2">
        <v>0</v>
      </c>
      <c r="O3267" s="3">
        <v>0.6827144466981302</v>
      </c>
      <c r="P3267" s="3">
        <v>6.7999903375326812E-2</v>
      </c>
      <c r="Q3267" s="3">
        <v>371.87967686436764</v>
      </c>
      <c r="R3267" s="3">
        <v>1.0944254225417591</v>
      </c>
      <c r="S3267" s="3">
        <v>1.4632243643743168</v>
      </c>
      <c r="T3267" s="3">
        <v>31.431114196777344</v>
      </c>
      <c r="U3267" s="3">
        <v>6</v>
      </c>
      <c r="V3267" s="3">
        <v>1.4200000166893005</v>
      </c>
      <c r="W3267" s="2">
        <v>1</v>
      </c>
      <c r="X3267" s="3">
        <v>2.8400000333786011</v>
      </c>
      <c r="Y3267" s="2">
        <v>28.504560470581055</v>
      </c>
      <c r="Z3267" s="2">
        <v>31.431114196777344</v>
      </c>
      <c r="AA3267" s="2">
        <v>27.971702575683594</v>
      </c>
      <c r="AB3267" s="2">
        <v>399.7337646484375</v>
      </c>
      <c r="AC3267" s="2">
        <v>398.39398193359375</v>
      </c>
      <c r="AD3267" s="2">
        <v>32.832294464111328</v>
      </c>
      <c r="AE3267" s="2">
        <v>34.098281860351563</v>
      </c>
      <c r="AF3267" s="2">
        <v>77.86553955078125</v>
      </c>
      <c r="AG3267" s="2">
        <v>80.867973327636719</v>
      </c>
      <c r="AH3267" s="2">
        <v>501.00375366210938</v>
      </c>
      <c r="AI3267" s="2">
        <v>1999.9241943359375</v>
      </c>
      <c r="AJ3267" s="2">
        <v>7.1655057370662689E-2</v>
      </c>
      <c r="AK3267" s="2">
        <v>92.680412292480469</v>
      </c>
      <c r="AL3267" s="2">
        <v>-1.7687828540802002</v>
      </c>
      <c r="AM3267" s="2">
        <v>-0.83590161800384521</v>
      </c>
      <c r="AN3267" s="2">
        <v>1</v>
      </c>
      <c r="AO3267" s="2">
        <v>-0.21956524252891541</v>
      </c>
      <c r="AP3267" s="2">
        <v>2.737391471862793</v>
      </c>
      <c r="AQ3267" s="2">
        <v>1</v>
      </c>
      <c r="AR3267" s="2">
        <v>0</v>
      </c>
      <c r="AS3267" s="2">
        <v>0.15999999642372131</v>
      </c>
      <c r="AT3267" s="2">
        <v>111115</v>
      </c>
      <c r="AU3267" s="3">
        <v>0.83500625610351553</v>
      </c>
      <c r="AV3267" s="3">
        <v>1.0944254225417592E-3</v>
      </c>
      <c r="AW3267" s="3">
        <v>304.58111419677732</v>
      </c>
      <c r="AX3267" s="3">
        <v>301.65456047058103</v>
      </c>
      <c r="AY3267" s="3">
        <v>319.98786394146373</v>
      </c>
      <c r="AZ3267" s="3">
        <v>2.7781707171739001</v>
      </c>
      <c r="BA3267" s="3">
        <v>4.6234671856569074</v>
      </c>
      <c r="BB3267" s="3">
        <v>49.886130966554063</v>
      </c>
      <c r="BC3267" s="3">
        <v>15.787849106202501</v>
      </c>
      <c r="BD3267" s="3">
        <v>29.967837333679199</v>
      </c>
      <c r="BE3267" s="3">
        <v>4.2525853625872339</v>
      </c>
      <c r="BF3267" s="3">
        <v>6.6409811573531471E-2</v>
      </c>
      <c r="BG3267" s="3">
        <v>3.1602428212825906</v>
      </c>
      <c r="BH3267" s="3">
        <v>1.0923425413046433</v>
      </c>
      <c r="BI3267" s="3">
        <v>4.16461220109864E-2</v>
      </c>
      <c r="BJ3267" s="3">
        <v>34.465961774984002</v>
      </c>
      <c r="BK3267" s="3">
        <v>0.93344702412285518</v>
      </c>
      <c r="BL3267" s="3">
        <v>67.737497244925507</v>
      </c>
      <c r="BM3267" s="3">
        <v>398.06945218281555</v>
      </c>
      <c r="BN3267" s="3">
        <v>1.1617411911087063E-3</v>
      </c>
    </row>
    <row r="3268" spans="1:66">
      <c r="A3268" s="1" t="s">
        <v>3955</v>
      </c>
      <c r="B3268" t="s">
        <v>3827</v>
      </c>
      <c r="C3268">
        <v>20190801</v>
      </c>
      <c r="D3268" t="s">
        <v>339</v>
      </c>
      <c r="E3268" s="1" t="s">
        <v>340</v>
      </c>
      <c r="F3268" s="2" t="s">
        <v>3954</v>
      </c>
      <c r="G3268" s="1">
        <v>2000</v>
      </c>
      <c r="H3268">
        <v>325</v>
      </c>
      <c r="K3268" s="2">
        <v>2</v>
      </c>
      <c r="L3268" s="2" t="s">
        <v>3957</v>
      </c>
      <c r="M3268" s="2">
        <v>2514.5</v>
      </c>
      <c r="N3268" s="2">
        <v>0</v>
      </c>
      <c r="O3268" s="3">
        <v>0.43614393919370331</v>
      </c>
      <c r="P3268" s="3">
        <v>7.2143491207672078E-2</v>
      </c>
      <c r="Q3268" s="3">
        <v>305.78749548898429</v>
      </c>
      <c r="R3268" s="3">
        <v>1.1389783743240349</v>
      </c>
      <c r="S3268" s="3">
        <v>1.437381070380038</v>
      </c>
      <c r="T3268" s="3">
        <v>31.364467620849609</v>
      </c>
      <c r="U3268" s="3">
        <v>6</v>
      </c>
      <c r="V3268" s="3">
        <v>1.4200000166893005</v>
      </c>
      <c r="W3268" s="2">
        <v>1</v>
      </c>
      <c r="X3268" s="3">
        <v>2.8400000333786011</v>
      </c>
      <c r="Y3268" s="2">
        <v>28.495038986206055</v>
      </c>
      <c r="Z3268" s="2">
        <v>31.364467620849609</v>
      </c>
      <c r="AA3268" s="2">
        <v>27.969734191894531</v>
      </c>
      <c r="AB3268" s="2">
        <v>324.75942993164063</v>
      </c>
      <c r="AC3268" s="2">
        <v>323.79537963867188</v>
      </c>
      <c r="AD3268" s="2">
        <v>32.872509002685547</v>
      </c>
      <c r="AE3268" s="2">
        <v>34.189987182617188</v>
      </c>
      <c r="AF3268" s="2">
        <v>78.000564575195313</v>
      </c>
      <c r="AG3268" s="2">
        <v>81.126701354980469</v>
      </c>
      <c r="AH3268" s="2">
        <v>500.97378540039063</v>
      </c>
      <c r="AI3268" s="2">
        <v>1999.967529296875</v>
      </c>
      <c r="AJ3268" s="2">
        <v>0.19346752762794495</v>
      </c>
      <c r="AK3268" s="2">
        <v>92.676292419433594</v>
      </c>
      <c r="AL3268" s="2">
        <v>-1.2003319263458252</v>
      </c>
      <c r="AM3268" s="2">
        <v>-0.83854138851165771</v>
      </c>
      <c r="AN3268" s="2">
        <v>1</v>
      </c>
      <c r="AO3268" s="2">
        <v>-0.21956524252891541</v>
      </c>
      <c r="AP3268" s="2">
        <v>2.737391471862793</v>
      </c>
      <c r="AQ3268" s="2">
        <v>1</v>
      </c>
      <c r="AR3268" s="2">
        <v>0</v>
      </c>
      <c r="AS3268" s="2">
        <v>0.15999999642372131</v>
      </c>
      <c r="AT3268" s="2">
        <v>111115</v>
      </c>
      <c r="AU3268" s="3">
        <v>0.83495630900065088</v>
      </c>
      <c r="AV3268" s="3">
        <v>1.138978374324035E-3</v>
      </c>
      <c r="AW3268" s="3">
        <v>304.51446762084959</v>
      </c>
      <c r="AX3268" s="3">
        <v>301.64503898620603</v>
      </c>
      <c r="AY3268" s="3">
        <v>319.99479753505875</v>
      </c>
      <c r="AZ3268" s="3">
        <v>2.7636439079078423</v>
      </c>
      <c r="BA3268" s="3">
        <v>4.6059823203329548</v>
      </c>
      <c r="BB3268" s="3">
        <v>49.699682627432253</v>
      </c>
      <c r="BC3268" s="3">
        <v>15.509695444815065</v>
      </c>
      <c r="BD3268" s="3">
        <v>29.929753303527832</v>
      </c>
      <c r="BE3268" s="3">
        <v>4.2432894245079291</v>
      </c>
      <c r="BF3268" s="3">
        <v>7.0356256725686558E-2</v>
      </c>
      <c r="BG3268" s="3">
        <v>3.1686012499529168</v>
      </c>
      <c r="BH3268" s="3">
        <v>1.0746881745550123</v>
      </c>
      <c r="BI3268" s="3">
        <v>4.4129814052311346E-2</v>
      </c>
      <c r="BJ3268" s="3">
        <v>28.339251350143339</v>
      </c>
      <c r="BK3268" s="3">
        <v>0.94438498730345422</v>
      </c>
      <c r="BL3268" s="3">
        <v>68.233840827128859</v>
      </c>
      <c r="BM3268" s="3">
        <v>323.58805769818196</v>
      </c>
      <c r="BN3268" s="3">
        <v>9.196809158024537E-4</v>
      </c>
    </row>
    <row r="3269" spans="1:66">
      <c r="A3269" s="1" t="s">
        <v>3955</v>
      </c>
      <c r="B3269" t="s">
        <v>3827</v>
      </c>
      <c r="C3269">
        <v>20190801</v>
      </c>
      <c r="D3269" t="s">
        <v>339</v>
      </c>
      <c r="E3269" s="1" t="s">
        <v>340</v>
      </c>
      <c r="F3269" s="2" t="s">
        <v>3954</v>
      </c>
      <c r="G3269" s="1">
        <v>2000</v>
      </c>
      <c r="H3269">
        <v>250</v>
      </c>
      <c r="K3269" s="2">
        <v>3</v>
      </c>
      <c r="L3269" s="2" t="s">
        <v>3958</v>
      </c>
      <c r="M3269" s="2">
        <v>2604</v>
      </c>
      <c r="N3269" s="2">
        <v>0</v>
      </c>
      <c r="O3269" s="3">
        <v>0.36397089917169717</v>
      </c>
      <c r="P3269" s="3">
        <v>7.7667416007196871E-2</v>
      </c>
      <c r="Q3269" s="3">
        <v>235.44061926555372</v>
      </c>
      <c r="R3269" s="3">
        <v>1.2072331076684251</v>
      </c>
      <c r="S3269" s="3">
        <v>1.4178595819647941</v>
      </c>
      <c r="T3269" s="3">
        <v>31.308656692504883</v>
      </c>
      <c r="U3269" s="3">
        <v>6</v>
      </c>
      <c r="V3269" s="3">
        <v>1.4200000166893005</v>
      </c>
      <c r="W3269" s="2">
        <v>1</v>
      </c>
      <c r="X3269" s="3">
        <v>2.8400000333786011</v>
      </c>
      <c r="Y3269" s="2">
        <v>28.483129501342773</v>
      </c>
      <c r="Z3269" s="2">
        <v>31.308656692504883</v>
      </c>
      <c r="AA3269" s="2">
        <v>27.970403671264648</v>
      </c>
      <c r="AB3269" s="2">
        <v>250.07916259765625</v>
      </c>
      <c r="AC3269" s="2">
        <v>249.28286743164063</v>
      </c>
      <c r="AD3269" s="2">
        <v>32.848312377929688</v>
      </c>
      <c r="AE3269" s="2">
        <v>34.244575500488281</v>
      </c>
      <c r="AF3269" s="2">
        <v>77.993766784667969</v>
      </c>
      <c r="AG3269" s="2">
        <v>81.308998107910156</v>
      </c>
      <c r="AH3269" s="2">
        <v>501.0052490234375</v>
      </c>
      <c r="AI3269" s="2">
        <v>2000.23388671875</v>
      </c>
      <c r="AJ3269" s="2">
        <v>0.22332188487052917</v>
      </c>
      <c r="AK3269" s="2">
        <v>92.672340393066406</v>
      </c>
      <c r="AL3269" s="2">
        <v>-0.7580559253692627</v>
      </c>
      <c r="AM3269" s="2">
        <v>-0.86006772518157959</v>
      </c>
      <c r="AN3269" s="2">
        <v>1</v>
      </c>
      <c r="AO3269" s="2">
        <v>-0.21956524252891541</v>
      </c>
      <c r="AP3269" s="2">
        <v>2.737391471862793</v>
      </c>
      <c r="AQ3269" s="2">
        <v>1</v>
      </c>
      <c r="AR3269" s="2">
        <v>0</v>
      </c>
      <c r="AS3269" s="2">
        <v>0.15999999642372131</v>
      </c>
      <c r="AT3269" s="2">
        <v>111115</v>
      </c>
      <c r="AU3269" s="3">
        <v>0.8350087483723958</v>
      </c>
      <c r="AV3269" s="3">
        <v>1.207233107668425E-3</v>
      </c>
      <c r="AW3269" s="3">
        <v>304.45865669250486</v>
      </c>
      <c r="AX3269" s="3">
        <v>301.63312950134275</v>
      </c>
      <c r="AY3269" s="3">
        <v>320.03741472160618</v>
      </c>
      <c r="AZ3269" s="3">
        <v>2.7353306435790512</v>
      </c>
      <c r="BA3269" s="3">
        <v>4.5913845393621067</v>
      </c>
      <c r="BB3269" s="3">
        <v>49.544281712190653</v>
      </c>
      <c r="BC3269" s="3">
        <v>15.299706211702372</v>
      </c>
      <c r="BD3269" s="3">
        <v>29.895893096923828</v>
      </c>
      <c r="BE3269" s="3">
        <v>4.2350393579975609</v>
      </c>
      <c r="BF3269" s="3">
        <v>7.5599933124421856E-2</v>
      </c>
      <c r="BG3269" s="3">
        <v>3.1735249573973126</v>
      </c>
      <c r="BH3269" s="3">
        <v>1.0615144006002484</v>
      </c>
      <c r="BI3269" s="3">
        <v>4.7431458524411517E-2</v>
      </c>
      <c r="BJ3269" s="3">
        <v>21.818833210931743</v>
      </c>
      <c r="BK3269" s="3">
        <v>0.94447172279144787</v>
      </c>
      <c r="BL3269" s="3">
        <v>68.626805326634894</v>
      </c>
      <c r="BM3269" s="3">
        <v>249.1098530978002</v>
      </c>
      <c r="BN3269" s="3">
        <v>1.0026965907370163E-3</v>
      </c>
    </row>
    <row r="3270" spans="1:66">
      <c r="A3270" s="1" t="s">
        <v>3955</v>
      </c>
      <c r="B3270" t="s">
        <v>3827</v>
      </c>
      <c r="C3270">
        <v>20190801</v>
      </c>
      <c r="D3270" t="s">
        <v>339</v>
      </c>
      <c r="E3270" s="1" t="s">
        <v>340</v>
      </c>
      <c r="F3270" s="2" t="s">
        <v>3954</v>
      </c>
      <c r="G3270" s="1">
        <v>2000</v>
      </c>
      <c r="H3270">
        <v>175</v>
      </c>
      <c r="K3270" s="2">
        <v>4</v>
      </c>
      <c r="L3270" s="2" t="s">
        <v>3959</v>
      </c>
      <c r="M3270" s="2">
        <v>2692.5</v>
      </c>
      <c r="N3270" s="2">
        <v>0</v>
      </c>
      <c r="O3270" s="3">
        <v>-0.13608300769014298</v>
      </c>
      <c r="P3270" s="3">
        <v>8.2525478865855165E-2</v>
      </c>
      <c r="Q3270" s="3">
        <v>173.09972767228206</v>
      </c>
      <c r="R3270" s="3">
        <v>1.2717591993653494</v>
      </c>
      <c r="S3270" s="3">
        <v>1.4079740896511646</v>
      </c>
      <c r="T3270" s="3">
        <v>31.291446685791016</v>
      </c>
      <c r="U3270" s="3">
        <v>6</v>
      </c>
      <c r="V3270" s="3">
        <v>1.4200000166893005</v>
      </c>
      <c r="W3270" s="2">
        <v>1</v>
      </c>
      <c r="X3270" s="3">
        <v>2.8400000333786011</v>
      </c>
      <c r="Y3270" s="2">
        <v>28.482948303222656</v>
      </c>
      <c r="Z3270" s="2">
        <v>31.291446685791016</v>
      </c>
      <c r="AA3270" s="2">
        <v>27.972148895263672</v>
      </c>
      <c r="AB3270" s="2">
        <v>174.89460754394531</v>
      </c>
      <c r="AC3270" s="2">
        <v>174.79136657714844</v>
      </c>
      <c r="AD3270" s="2">
        <v>32.833774566650391</v>
      </c>
      <c r="AE3270" s="2">
        <v>34.304534912109375</v>
      </c>
      <c r="AF3270" s="2">
        <v>77.956031799316406</v>
      </c>
      <c r="AG3270" s="2">
        <v>81.448005676269531</v>
      </c>
      <c r="AH3270" s="2">
        <v>501.01925659179688</v>
      </c>
      <c r="AI3270" s="2">
        <v>1999.84130859375</v>
      </c>
      <c r="AJ3270" s="2">
        <v>0.19586007297039032</v>
      </c>
      <c r="AK3270" s="2">
        <v>92.667549133300781</v>
      </c>
      <c r="AL3270" s="2">
        <v>-0.1285393238067627</v>
      </c>
      <c r="AM3270" s="2">
        <v>-0.85231626033782959</v>
      </c>
      <c r="AN3270" s="2">
        <v>1</v>
      </c>
      <c r="AO3270" s="2">
        <v>-0.21956524252891541</v>
      </c>
      <c r="AP3270" s="2">
        <v>2.737391471862793</v>
      </c>
      <c r="AQ3270" s="2">
        <v>1</v>
      </c>
      <c r="AR3270" s="2">
        <v>0</v>
      </c>
      <c r="AS3270" s="2">
        <v>0.15999999642372131</v>
      </c>
      <c r="AT3270" s="2">
        <v>111115</v>
      </c>
      <c r="AU3270" s="3">
        <v>0.83503209431966141</v>
      </c>
      <c r="AV3270" s="3">
        <v>1.2717591993653494E-3</v>
      </c>
      <c r="AW3270" s="3">
        <v>304.44144668579099</v>
      </c>
      <c r="AX3270" s="3">
        <v>301.63294830322263</v>
      </c>
      <c r="AY3270" s="3">
        <v>319.97460222301015</v>
      </c>
      <c r="AZ3270" s="3">
        <v>2.7036721345073396</v>
      </c>
      <c r="BA3270" s="3">
        <v>4.586891264114092</v>
      </c>
      <c r="BB3270" s="3">
        <v>49.498355217271616</v>
      </c>
      <c r="BC3270" s="3">
        <v>15.193820305162241</v>
      </c>
      <c r="BD3270" s="3">
        <v>29.887197494506836</v>
      </c>
      <c r="BE3270" s="3">
        <v>4.2329229249298406</v>
      </c>
      <c r="BF3270" s="3">
        <v>8.0195146886371999E-2</v>
      </c>
      <c r="BG3270" s="3">
        <v>3.1789171744629274</v>
      </c>
      <c r="BH3270" s="3">
        <v>1.0540057504669131</v>
      </c>
      <c r="BI3270" s="3">
        <v>5.0326249774373381E-2</v>
      </c>
      <c r="BJ3270" s="3">
        <v>16.040727519032181</v>
      </c>
      <c r="BK3270" s="3">
        <v>0.99032195389284439</v>
      </c>
      <c r="BL3270" s="3">
        <v>68.866634747575063</v>
      </c>
      <c r="BM3270" s="3">
        <v>174.85605392159297</v>
      </c>
      <c r="BN3270" s="3">
        <v>-5.3595964084553953E-4</v>
      </c>
    </row>
    <row r="3271" spans="1:66">
      <c r="A3271" s="1" t="s">
        <v>3955</v>
      </c>
      <c r="B3271" t="s">
        <v>3827</v>
      </c>
      <c r="C3271">
        <v>20190801</v>
      </c>
      <c r="D3271" t="s">
        <v>339</v>
      </c>
      <c r="E3271" s="1" t="s">
        <v>340</v>
      </c>
      <c r="F3271" s="2" t="s">
        <v>3954</v>
      </c>
      <c r="G3271" s="1">
        <v>2000</v>
      </c>
      <c r="H3271">
        <v>100</v>
      </c>
      <c r="K3271" s="2">
        <v>5</v>
      </c>
      <c r="L3271" s="2" t="s">
        <v>3960</v>
      </c>
      <c r="M3271" s="2">
        <v>2782</v>
      </c>
      <c r="N3271" s="2">
        <v>0</v>
      </c>
      <c r="O3271" s="3">
        <v>-0.64374594971226151</v>
      </c>
      <c r="P3271" s="3">
        <v>8.7828675415803789E-2</v>
      </c>
      <c r="Q3271" s="3">
        <v>111.21711706090434</v>
      </c>
      <c r="R3271" s="3">
        <v>1.3435101145111517</v>
      </c>
      <c r="S3271" s="3">
        <v>1.4000101930873265</v>
      </c>
      <c r="T3271" s="3">
        <v>31.293350219726563</v>
      </c>
      <c r="U3271" s="3">
        <v>6</v>
      </c>
      <c r="V3271" s="3">
        <v>1.4200000166893005</v>
      </c>
      <c r="W3271" s="2">
        <v>1</v>
      </c>
      <c r="X3271" s="3">
        <v>2.8400000333786011</v>
      </c>
      <c r="Y3271" s="2">
        <v>28.488395690917969</v>
      </c>
      <c r="Z3271" s="2">
        <v>31.293350219726563</v>
      </c>
      <c r="AA3271" s="2">
        <v>27.971382141113281</v>
      </c>
      <c r="AB3271" s="2">
        <v>101.24880218505859</v>
      </c>
      <c r="AC3271" s="2">
        <v>101.85581207275391</v>
      </c>
      <c r="AD3271" s="2">
        <v>32.843601226806641</v>
      </c>
      <c r="AE3271" s="2">
        <v>34.397102355957031</v>
      </c>
      <c r="AF3271" s="2">
        <v>77.951828002929688</v>
      </c>
      <c r="AG3271" s="2">
        <v>81.638946533203125</v>
      </c>
      <c r="AH3271" s="2">
        <v>501.04782104492188</v>
      </c>
      <c r="AI3271" s="2">
        <v>1999.3037109375</v>
      </c>
      <c r="AJ3271" s="2">
        <v>3.5827100276947021E-2</v>
      </c>
      <c r="AK3271" s="2">
        <v>92.664138793945313</v>
      </c>
      <c r="AL3271" s="2">
        <v>0.39948344230651855</v>
      </c>
      <c r="AM3271" s="2">
        <v>-0.86841809749603271</v>
      </c>
      <c r="AN3271" s="2">
        <v>1</v>
      </c>
      <c r="AO3271" s="2">
        <v>-0.21956524252891541</v>
      </c>
      <c r="AP3271" s="2">
        <v>2.737391471862793</v>
      </c>
      <c r="AQ3271" s="2">
        <v>1</v>
      </c>
      <c r="AR3271" s="2">
        <v>0</v>
      </c>
      <c r="AS3271" s="2">
        <v>0.15999999642372131</v>
      </c>
      <c r="AT3271" s="2">
        <v>111115</v>
      </c>
      <c r="AU3271" s="3">
        <v>0.83507970174153634</v>
      </c>
      <c r="AV3271" s="3">
        <v>1.3435101145111517E-3</v>
      </c>
      <c r="AW3271" s="3">
        <v>304.44335021972654</v>
      </c>
      <c r="AX3271" s="3">
        <v>301.63839569091795</v>
      </c>
      <c r="AY3271" s="3">
        <v>319.88858659993275</v>
      </c>
      <c r="AZ3271" s="3">
        <v>2.665977884309342</v>
      </c>
      <c r="BA3271" s="3">
        <v>4.587388059909272</v>
      </c>
      <c r="BB3271" s="3">
        <v>49.505538168439898</v>
      </c>
      <c r="BC3271" s="3">
        <v>15.108435812482867</v>
      </c>
      <c r="BD3271" s="3">
        <v>29.890872955322266</v>
      </c>
      <c r="BE3271" s="3">
        <v>4.2338173872328628</v>
      </c>
      <c r="BF3271" s="3">
        <v>8.5194000715701226E-2</v>
      </c>
      <c r="BG3271" s="3">
        <v>3.1873778668219455</v>
      </c>
      <c r="BH3271" s="3">
        <v>1.0464395204109174</v>
      </c>
      <c r="BI3271" s="3">
        <v>5.347685313491489E-2</v>
      </c>
      <c r="BJ3271" s="3">
        <v>10.305838371594104</v>
      </c>
      <c r="BK3271" s="3">
        <v>1.0919074208692561</v>
      </c>
      <c r="BL3271" s="3">
        <v>69.100544870490225</v>
      </c>
      <c r="BM3271" s="3">
        <v>102.16181806637978</v>
      </c>
      <c r="BN3271" s="3">
        <v>-4.3541899239092881E-3</v>
      </c>
    </row>
    <row r="3272" spans="1:66">
      <c r="A3272" s="1" t="s">
        <v>3955</v>
      </c>
      <c r="B3272" t="s">
        <v>3827</v>
      </c>
      <c r="C3272">
        <v>20190801</v>
      </c>
      <c r="D3272" t="s">
        <v>339</v>
      </c>
      <c r="E3272" s="1" t="s">
        <v>340</v>
      </c>
      <c r="F3272" s="2" t="s">
        <v>3954</v>
      </c>
      <c r="G3272" s="1">
        <v>2000</v>
      </c>
      <c r="H3272">
        <v>66</v>
      </c>
      <c r="K3272" s="2">
        <v>6</v>
      </c>
      <c r="L3272" s="2" t="s">
        <v>3961</v>
      </c>
      <c r="M3272" s="2">
        <v>2871</v>
      </c>
      <c r="N3272" s="2">
        <v>0</v>
      </c>
      <c r="O3272" s="3">
        <v>-0.71446843559932782</v>
      </c>
      <c r="P3272" s="3">
        <v>9.2244459618023814E-2</v>
      </c>
      <c r="Q3272" s="3">
        <v>77.873691882140207</v>
      </c>
      <c r="R3272" s="3">
        <v>1.4013064245341165</v>
      </c>
      <c r="S3272" s="3">
        <v>1.3923080120173443</v>
      </c>
      <c r="T3272" s="3">
        <v>31.29850959777832</v>
      </c>
      <c r="U3272" s="3">
        <v>6</v>
      </c>
      <c r="V3272" s="3">
        <v>1.4200000166893005</v>
      </c>
      <c r="W3272" s="2">
        <v>1</v>
      </c>
      <c r="X3272" s="3">
        <v>2.8400000333786011</v>
      </c>
      <c r="Y3272" s="2">
        <v>28.496589660644531</v>
      </c>
      <c r="Z3272" s="2">
        <v>31.29850959777832</v>
      </c>
      <c r="AA3272" s="2">
        <v>27.971340179443359</v>
      </c>
      <c r="AB3272" s="2">
        <v>66.202049255371094</v>
      </c>
      <c r="AC3272" s="2">
        <v>66.945358276367188</v>
      </c>
      <c r="AD3272" s="2">
        <v>32.875423431396484</v>
      </c>
      <c r="AE3272" s="2">
        <v>34.495758056640625</v>
      </c>
      <c r="AF3272" s="2">
        <v>77.987968444824219</v>
      </c>
      <c r="AG3272" s="2">
        <v>81.831764221191406</v>
      </c>
      <c r="AH3272" s="2">
        <v>500.99551391601563</v>
      </c>
      <c r="AI3272" s="2">
        <v>1998.756591796875</v>
      </c>
      <c r="AJ3272" s="2">
        <v>0.11703720688819885</v>
      </c>
      <c r="AK3272" s="2">
        <v>92.661445617675781</v>
      </c>
      <c r="AL3272" s="2">
        <v>0.4581305980682373</v>
      </c>
      <c r="AM3272" s="2">
        <v>-0.88580930233001709</v>
      </c>
      <c r="AN3272" s="2">
        <v>1</v>
      </c>
      <c r="AO3272" s="2">
        <v>-0.21956524252891541</v>
      </c>
      <c r="AP3272" s="2">
        <v>2.737391471862793</v>
      </c>
      <c r="AQ3272" s="2">
        <v>1</v>
      </c>
      <c r="AR3272" s="2">
        <v>0</v>
      </c>
      <c r="AS3272" s="2">
        <v>0.15999999642372131</v>
      </c>
      <c r="AT3272" s="2">
        <v>111115</v>
      </c>
      <c r="AU3272" s="3">
        <v>0.83499252319335926</v>
      </c>
      <c r="AV3272" s="3">
        <v>1.4013064245341164E-3</v>
      </c>
      <c r="AW3272" s="3">
        <v>304.4485095977783</v>
      </c>
      <c r="AX3272" s="3">
        <v>301.64658966064451</v>
      </c>
      <c r="AY3272" s="3">
        <v>319.8010475393894</v>
      </c>
      <c r="AZ3272" s="3">
        <v>2.6353978637707725</v>
      </c>
      <c r="BA3272" s="3">
        <v>4.5887348212232508</v>
      </c>
      <c r="BB3272" s="3">
        <v>49.521511245966572</v>
      </c>
      <c r="BC3272" s="3">
        <v>15.025753189325947</v>
      </c>
      <c r="BD3272" s="3">
        <v>29.897549629211426</v>
      </c>
      <c r="BE3272" s="3">
        <v>4.2354426479374441</v>
      </c>
      <c r="BF3272" s="3">
        <v>8.9342573247175747E-2</v>
      </c>
      <c r="BG3272" s="3">
        <v>3.1964268092059065</v>
      </c>
      <c r="BH3272" s="3">
        <v>1.0390158387315376</v>
      </c>
      <c r="BI3272" s="3">
        <v>5.6092769952088645E-2</v>
      </c>
      <c r="BJ3272" s="3">
        <v>7.2158888653845752</v>
      </c>
      <c r="BK3272" s="3">
        <v>1.1632425889881435</v>
      </c>
      <c r="BL3272" s="3">
        <v>69.32398563230177</v>
      </c>
      <c r="BM3272" s="3">
        <v>67.284982352678071</v>
      </c>
      <c r="BN3272" s="3">
        <v>-7.3611967830514774E-3</v>
      </c>
    </row>
    <row r="3273" spans="1:66">
      <c r="A3273" s="1" t="s">
        <v>3955</v>
      </c>
      <c r="B3273" t="s">
        <v>3827</v>
      </c>
      <c r="C3273">
        <v>20190801</v>
      </c>
      <c r="D3273" t="s">
        <v>339</v>
      </c>
      <c r="E3273" s="1" t="s">
        <v>340</v>
      </c>
      <c r="F3273" s="2" t="s">
        <v>3954</v>
      </c>
      <c r="G3273" s="1">
        <v>2000</v>
      </c>
      <c r="H3273">
        <v>33</v>
      </c>
      <c r="K3273" s="2">
        <v>7</v>
      </c>
      <c r="L3273" s="2" t="s">
        <v>3962</v>
      </c>
      <c r="M3273" s="2">
        <v>2959.5</v>
      </c>
      <c r="N3273" s="2">
        <v>0</v>
      </c>
      <c r="O3273" s="3">
        <v>-0.88590443839377186</v>
      </c>
      <c r="P3273" s="3">
        <v>9.7986016802155254E-2</v>
      </c>
      <c r="Q3273" s="3">
        <v>60.476470607743842</v>
      </c>
      <c r="R3273" s="3">
        <v>1.4786075883782401</v>
      </c>
      <c r="S3273" s="3">
        <v>1.3856261841940904</v>
      </c>
      <c r="T3273" s="3">
        <v>31.306756973266602</v>
      </c>
      <c r="U3273" s="3">
        <v>6</v>
      </c>
      <c r="V3273" s="3">
        <v>1.4200000166893005</v>
      </c>
      <c r="W3273" s="2">
        <v>1</v>
      </c>
      <c r="X3273" s="3">
        <v>2.8400000333786011</v>
      </c>
      <c r="Y3273" s="2">
        <v>28.499074935913086</v>
      </c>
      <c r="Z3273" s="2">
        <v>31.306756973266602</v>
      </c>
      <c r="AA3273" s="2">
        <v>27.969821929931641</v>
      </c>
      <c r="AB3273" s="2">
        <v>45.940231323242188</v>
      </c>
      <c r="AC3273" s="2">
        <v>46.918071746826172</v>
      </c>
      <c r="AD3273" s="2">
        <v>32.882251739501953</v>
      </c>
      <c r="AE3273" s="2">
        <v>34.591712951660156</v>
      </c>
      <c r="AF3273" s="2">
        <v>77.991539001464844</v>
      </c>
      <c r="AG3273" s="2">
        <v>82.046112060546875</v>
      </c>
      <c r="AH3273" s="2">
        <v>501.02102661132813</v>
      </c>
      <c r="AI3273" s="2">
        <v>1998.6510009765625</v>
      </c>
      <c r="AJ3273" s="2">
        <v>4.2993035167455673E-2</v>
      </c>
      <c r="AK3273" s="2">
        <v>92.659828186035156</v>
      </c>
      <c r="AL3273" s="2">
        <v>0.66059184074401855</v>
      </c>
      <c r="AM3273" s="2">
        <v>-0.90027844905853271</v>
      </c>
      <c r="AN3273" s="2">
        <v>1</v>
      </c>
      <c r="AO3273" s="2">
        <v>-0.21956524252891541</v>
      </c>
      <c r="AP3273" s="2">
        <v>2.737391471862793</v>
      </c>
      <c r="AQ3273" s="2">
        <v>1</v>
      </c>
      <c r="AR3273" s="2">
        <v>0</v>
      </c>
      <c r="AS3273" s="2">
        <v>0.15999999642372131</v>
      </c>
      <c r="AT3273" s="2">
        <v>111135</v>
      </c>
      <c r="AU3273" s="3">
        <v>0.83503504435221343</v>
      </c>
      <c r="AV3273" s="3">
        <v>1.4786075883782401E-3</v>
      </c>
      <c r="AW3273" s="3">
        <v>304.45675697326658</v>
      </c>
      <c r="AX3273" s="3">
        <v>301.64907493591306</v>
      </c>
      <c r="AY3273" s="3">
        <v>319.78415300851702</v>
      </c>
      <c r="AZ3273" s="3">
        <v>2.5943008011250148</v>
      </c>
      <c r="BA3273" s="3">
        <v>4.5908883629555675</v>
      </c>
      <c r="BB3273" s="3">
        <v>49.54561704710202</v>
      </c>
      <c r="BC3273" s="3">
        <v>14.953904095441864</v>
      </c>
      <c r="BD3273" s="3">
        <v>29.902915954589844</v>
      </c>
      <c r="BE3273" s="3">
        <v>4.2367493328793646</v>
      </c>
      <c r="BF3273" s="3">
        <v>9.4718043665195831E-2</v>
      </c>
      <c r="BG3273" s="3">
        <v>3.205262178761477</v>
      </c>
      <c r="BH3273" s="3">
        <v>1.0314871541178876</v>
      </c>
      <c r="BI3273" s="3">
        <v>5.9483959280811981E-2</v>
      </c>
      <c r="BJ3273" s="3">
        <v>5.6037393758113492</v>
      </c>
      <c r="BK3273" s="3">
        <v>1.28898030878336</v>
      </c>
      <c r="BL3273" s="3">
        <v>69.543248103708905</v>
      </c>
      <c r="BM3273" s="3">
        <v>47.339188288296349</v>
      </c>
      <c r="BN3273" s="3">
        <v>-1.3014306831836081E-2</v>
      </c>
    </row>
    <row r="3274" spans="1:66">
      <c r="A3274" t="s">
        <v>3955</v>
      </c>
      <c r="B3274" t="s">
        <v>3827</v>
      </c>
      <c r="C3274">
        <v>20190801</v>
      </c>
      <c r="D3274" t="s">
        <v>339</v>
      </c>
      <c r="E3274" t="s">
        <v>340</v>
      </c>
      <c r="F3274" t="s">
        <v>3954</v>
      </c>
      <c r="G3274">
        <v>2000</v>
      </c>
      <c r="H3274">
        <v>400</v>
      </c>
      <c r="K3274">
        <v>8</v>
      </c>
      <c r="L3274" t="s">
        <v>3963</v>
      </c>
      <c r="M3274">
        <v>3086</v>
      </c>
      <c r="N3274">
        <v>0</v>
      </c>
      <c r="O3274">
        <v>1.1422366380885332</v>
      </c>
      <c r="P3274">
        <v>0.10590131827727819</v>
      </c>
      <c r="Q3274">
        <v>371.16820133562265</v>
      </c>
      <c r="R3274">
        <v>1.5732934058314416</v>
      </c>
      <c r="S3274">
        <v>1.3677408530131765</v>
      </c>
      <c r="T3274">
        <v>31.283622741699219</v>
      </c>
      <c r="U3274">
        <v>6</v>
      </c>
      <c r="V3274">
        <v>1.4200000166893005</v>
      </c>
      <c r="W3274">
        <v>1</v>
      </c>
      <c r="X3274">
        <v>2.8400000333786011</v>
      </c>
      <c r="Y3274">
        <v>28.501096725463867</v>
      </c>
      <c r="Z3274">
        <v>31.283622741699219</v>
      </c>
      <c r="AA3274">
        <v>27.972307205200195</v>
      </c>
      <c r="AB3274">
        <v>400.53369140625</v>
      </c>
      <c r="AC3274">
        <v>398.41510009765625</v>
      </c>
      <c r="AD3274">
        <v>32.902069091796875</v>
      </c>
      <c r="AE3274">
        <v>34.720794677734375</v>
      </c>
      <c r="AF3274">
        <v>78.026618957519531</v>
      </c>
      <c r="AG3274">
        <v>82.339691162109375</v>
      </c>
      <c r="AH3274">
        <v>501.01040649414063</v>
      </c>
      <c r="AI3274">
        <v>2000.0518798828125</v>
      </c>
      <c r="AJ3274">
        <v>7.2849147021770477E-2</v>
      </c>
      <c r="AK3274">
        <v>92.656547546386719</v>
      </c>
      <c r="AL3274">
        <v>-1.7657692432403564</v>
      </c>
      <c r="AM3274">
        <v>-0.89229428768157959</v>
      </c>
      <c r="AN3274">
        <v>1</v>
      </c>
      <c r="AO3274">
        <v>-0.21956524252891541</v>
      </c>
      <c r="AP3274">
        <v>2.737391471862793</v>
      </c>
      <c r="AQ3274">
        <v>1</v>
      </c>
      <c r="AR3274">
        <v>0</v>
      </c>
      <c r="AS3274">
        <v>0.15999999642372131</v>
      </c>
      <c r="AT3274">
        <v>111115</v>
      </c>
      <c r="AU3274">
        <v>0.83501734415690099</v>
      </c>
      <c r="AV3274">
        <v>1.5732934058314417E-3</v>
      </c>
      <c r="AW3274">
        <v>304.4336227416992</v>
      </c>
      <c r="AX3274">
        <v>301.65109672546384</v>
      </c>
      <c r="AY3274">
        <v>320.00829362850709</v>
      </c>
      <c r="AZ3274">
        <v>2.5515615275062484</v>
      </c>
      <c r="BA3274">
        <v>4.5848498159190028</v>
      </c>
      <c r="BB3274">
        <v>49.482199988335267</v>
      </c>
      <c r="BC3274">
        <v>14.761405310600892</v>
      </c>
      <c r="BD3274">
        <v>29.892359733581543</v>
      </c>
      <c r="BE3274">
        <v>4.2341792572565913</v>
      </c>
      <c r="BF3274">
        <v>0.10209430375978208</v>
      </c>
      <c r="BG3274">
        <v>3.2171089629058263</v>
      </c>
      <c r="BH3274">
        <v>1.017070294350765</v>
      </c>
      <c r="BI3274">
        <v>6.4140393372591947E-2</v>
      </c>
      <c r="BJ3274">
        <v>34.39116409476096</v>
      </c>
      <c r="BK3274">
        <v>0.93161178189442351</v>
      </c>
      <c r="BL3274">
        <v>69.976635705398735</v>
      </c>
      <c r="BM3274">
        <v>397.87213550494636</v>
      </c>
      <c r="BN3274">
        <v>2.0089337749536113E-3</v>
      </c>
    </row>
    <row r="3275" spans="1:66">
      <c r="A3275" s="1" t="s">
        <v>3955</v>
      </c>
      <c r="B3275" t="s">
        <v>3827</v>
      </c>
      <c r="C3275">
        <v>20190801</v>
      </c>
      <c r="D3275" t="s">
        <v>339</v>
      </c>
      <c r="E3275" s="1" t="s">
        <v>340</v>
      </c>
      <c r="F3275" s="2" t="s">
        <v>3954</v>
      </c>
      <c r="G3275" s="1">
        <v>2000</v>
      </c>
      <c r="H3275">
        <v>400</v>
      </c>
      <c r="K3275" s="2">
        <v>9</v>
      </c>
      <c r="L3275" s="2" t="s">
        <v>3964</v>
      </c>
      <c r="M3275" s="2">
        <v>3174.5</v>
      </c>
      <c r="N3275" s="2">
        <v>0</v>
      </c>
      <c r="O3275" s="3">
        <v>1.3508799709297437</v>
      </c>
      <c r="P3275" s="3">
        <v>0.10744071330700639</v>
      </c>
      <c r="Q3275" s="3">
        <v>367.06775241004942</v>
      </c>
      <c r="R3275" s="3">
        <v>1.6022398576496015</v>
      </c>
      <c r="S3275" s="3">
        <v>1.3734288527036638</v>
      </c>
      <c r="T3275" s="3">
        <v>31.343254089355469</v>
      </c>
      <c r="U3275" s="3">
        <v>6</v>
      </c>
      <c r="V3275" s="3">
        <v>1.4200000166893005</v>
      </c>
      <c r="W3275" s="2">
        <v>1</v>
      </c>
      <c r="X3275" s="3">
        <v>2.8400000333786011</v>
      </c>
      <c r="Y3275" s="2">
        <v>28.517168045043945</v>
      </c>
      <c r="Z3275" s="2">
        <v>31.343254089355469</v>
      </c>
      <c r="AA3275" s="2">
        <v>27.971580505371094</v>
      </c>
      <c r="AB3275" s="2">
        <v>399.63055419921875</v>
      </c>
      <c r="AC3275" s="2">
        <v>397.25048828125</v>
      </c>
      <c r="AD3275" s="2">
        <v>32.97650146484375</v>
      </c>
      <c r="AE3275" s="2">
        <v>34.828506469726563</v>
      </c>
      <c r="AF3275" s="2">
        <v>78.128021240234375</v>
      </c>
      <c r="AG3275" s="2">
        <v>82.515792846679688</v>
      </c>
      <c r="AH3275" s="2">
        <v>501.00390625</v>
      </c>
      <c r="AI3275" s="2">
        <v>1999.5106201171875</v>
      </c>
      <c r="AJ3275" s="2">
        <v>6.4490087330341339E-2</v>
      </c>
      <c r="AK3275" s="2">
        <v>92.65399169921875</v>
      </c>
      <c r="AL3275" s="2">
        <v>-1.8790504932403564</v>
      </c>
      <c r="AM3275" s="2">
        <v>-0.89524686336517334</v>
      </c>
      <c r="AN3275" s="2">
        <v>1</v>
      </c>
      <c r="AO3275" s="2">
        <v>-0.21956524252891541</v>
      </c>
      <c r="AP3275" s="2">
        <v>2.737391471862793</v>
      </c>
      <c r="AQ3275" s="2">
        <v>1</v>
      </c>
      <c r="AR3275" s="2">
        <v>0</v>
      </c>
      <c r="AS3275" s="2">
        <v>0.15999999642372131</v>
      </c>
      <c r="AT3275" s="2">
        <v>111115</v>
      </c>
      <c r="AU3275" s="3">
        <v>0.83500651041666651</v>
      </c>
      <c r="AV3275" s="3">
        <v>1.6022398576496016E-3</v>
      </c>
      <c r="AW3275" s="3">
        <v>304.49325408935545</v>
      </c>
      <c r="AX3275" s="3">
        <v>301.66716804504392</v>
      </c>
      <c r="AY3275" s="3">
        <v>319.92169206794279</v>
      </c>
      <c r="AZ3275" s="3">
        <v>2.5290551300364532</v>
      </c>
      <c r="BA3275" s="3">
        <v>4.6004290020458951</v>
      </c>
      <c r="BB3275" s="3">
        <v>49.65170866011038</v>
      </c>
      <c r="BC3275" s="3">
        <v>14.823202190383817</v>
      </c>
      <c r="BD3275" s="3">
        <v>29.930211067199707</v>
      </c>
      <c r="BE3275" s="3">
        <v>4.2434010548860481</v>
      </c>
      <c r="BF3275" s="3">
        <v>0.10352426243724794</v>
      </c>
      <c r="BG3275" s="3">
        <v>3.2270001493422313</v>
      </c>
      <c r="BH3275" s="3">
        <v>1.0164009055438168</v>
      </c>
      <c r="BI3275" s="3">
        <v>6.5043492209898246E-2</v>
      </c>
      <c r="BJ3275" s="3">
        <v>34.010292484851604</v>
      </c>
      <c r="BK3275" s="3">
        <v>0.92402089673498033</v>
      </c>
      <c r="BL3275" s="3">
        <v>69.965220375883931</v>
      </c>
      <c r="BM3275" s="3">
        <v>396.60834464064391</v>
      </c>
      <c r="BN3275" s="3">
        <v>2.3830717670124749E-3</v>
      </c>
    </row>
    <row r="3276" spans="1:66">
      <c r="A3276" s="1" t="s">
        <v>3955</v>
      </c>
      <c r="B3276" t="s">
        <v>3827</v>
      </c>
      <c r="C3276">
        <v>20190801</v>
      </c>
      <c r="D3276" t="s">
        <v>339</v>
      </c>
      <c r="E3276" s="1" t="s">
        <v>340</v>
      </c>
      <c r="F3276" s="2" t="s">
        <v>3954</v>
      </c>
      <c r="G3276" s="1">
        <v>2000</v>
      </c>
      <c r="H3276">
        <v>400</v>
      </c>
      <c r="K3276" s="2">
        <v>10</v>
      </c>
      <c r="L3276" s="2" t="s">
        <v>3965</v>
      </c>
      <c r="M3276" s="2">
        <v>3265</v>
      </c>
      <c r="N3276" s="2">
        <v>0</v>
      </c>
      <c r="O3276" s="3">
        <v>1.2539337877522989</v>
      </c>
      <c r="P3276" s="3">
        <v>0.10831064107379154</v>
      </c>
      <c r="Q3276" s="3">
        <v>368.79628939773198</v>
      </c>
      <c r="R3276" s="3">
        <v>1.6137850394457796</v>
      </c>
      <c r="S3276" s="3">
        <v>1.3724764265124407</v>
      </c>
      <c r="T3276" s="3">
        <v>31.371372222900391</v>
      </c>
      <c r="U3276" s="3">
        <v>6</v>
      </c>
      <c r="V3276" s="3">
        <v>1.4200000166893005</v>
      </c>
      <c r="W3276" s="2">
        <v>1</v>
      </c>
      <c r="X3276" s="3">
        <v>2.8400000333786011</v>
      </c>
      <c r="Y3276" s="2">
        <v>28.523670196533203</v>
      </c>
      <c r="Z3276" s="2">
        <v>31.371372222900391</v>
      </c>
      <c r="AA3276" s="2">
        <v>27.970298767089844</v>
      </c>
      <c r="AB3276" s="2">
        <v>399.6248779296875</v>
      </c>
      <c r="AC3276" s="2">
        <v>397.35519409179688</v>
      </c>
      <c r="AD3276" s="2">
        <v>33.053585052490234</v>
      </c>
      <c r="AE3276" s="2">
        <v>34.918781280517578</v>
      </c>
      <c r="AF3276" s="2">
        <v>78.279876708984375</v>
      </c>
      <c r="AG3276" s="2">
        <v>82.697166442871094</v>
      </c>
      <c r="AH3276" s="2">
        <v>500.99832153320313</v>
      </c>
      <c r="AI3276" s="2">
        <v>1999.13232421875</v>
      </c>
      <c r="AJ3276" s="2">
        <v>0.16361071169376373</v>
      </c>
      <c r="AK3276" s="2">
        <v>92.652565002441406</v>
      </c>
      <c r="AL3276" s="2">
        <v>-1.7596962451934814</v>
      </c>
      <c r="AM3276" s="2">
        <v>-0.90455853939056396</v>
      </c>
      <c r="AN3276" s="2">
        <v>1</v>
      </c>
      <c r="AO3276" s="2">
        <v>-0.21956524252891541</v>
      </c>
      <c r="AP3276" s="2">
        <v>2.737391471862793</v>
      </c>
      <c r="AQ3276" s="2">
        <v>1</v>
      </c>
      <c r="AR3276" s="2">
        <v>0</v>
      </c>
      <c r="AS3276" s="2">
        <v>0.15999999642372131</v>
      </c>
      <c r="AT3276" s="2">
        <v>111115</v>
      </c>
      <c r="AU3276" s="3">
        <v>0.83499720255533838</v>
      </c>
      <c r="AV3276" s="3">
        <v>1.6137850394457795E-3</v>
      </c>
      <c r="AW3276" s="3">
        <v>304.52137222290037</v>
      </c>
      <c r="AX3276" s="3">
        <v>301.67367019653318</v>
      </c>
      <c r="AY3276" s="3">
        <v>319.86116472554568</v>
      </c>
      <c r="AZ3276" s="3">
        <v>2.5191511693935515</v>
      </c>
      <c r="BA3276" s="3">
        <v>4.6077910789116299</v>
      </c>
      <c r="BB3276" s="3">
        <v>49.731932178998107</v>
      </c>
      <c r="BC3276" s="3">
        <v>14.813150898480529</v>
      </c>
      <c r="BD3276" s="3">
        <v>29.947521209716797</v>
      </c>
      <c r="BE3276" s="3">
        <v>4.2476241898851415</v>
      </c>
      <c r="BF3276" s="3">
        <v>0.10433168625350463</v>
      </c>
      <c r="BG3276" s="3">
        <v>3.2353146523991891</v>
      </c>
      <c r="BH3276" s="3">
        <v>1.0123095374859523</v>
      </c>
      <c r="BI3276" s="3">
        <v>6.5553483539012081E-2</v>
      </c>
      <c r="BJ3276" s="3">
        <v>34.169922176082551</v>
      </c>
      <c r="BK3276" s="3">
        <v>0.92812751634129331</v>
      </c>
      <c r="BL3276" s="3">
        <v>70.040178194003104</v>
      </c>
      <c r="BM3276" s="3">
        <v>396.75913402363847</v>
      </c>
      <c r="BN3276" s="3">
        <v>2.2135784259580456E-3</v>
      </c>
    </row>
    <row r="3277" spans="1:66">
      <c r="A3277" s="1" t="s">
        <v>3955</v>
      </c>
      <c r="B3277" t="s">
        <v>3827</v>
      </c>
      <c r="C3277">
        <v>20190801</v>
      </c>
      <c r="D3277" t="s">
        <v>339</v>
      </c>
      <c r="E3277" s="1" t="s">
        <v>340</v>
      </c>
      <c r="F3277" s="2" t="s">
        <v>3954</v>
      </c>
      <c r="G3277" s="1">
        <v>2000</v>
      </c>
      <c r="H3277">
        <v>475</v>
      </c>
      <c r="K3277" s="2">
        <v>11</v>
      </c>
      <c r="L3277" s="2" t="s">
        <v>3966</v>
      </c>
      <c r="M3277" s="2">
        <v>3364.5</v>
      </c>
      <c r="N3277" s="2">
        <v>0</v>
      </c>
      <c r="O3277" s="3">
        <v>1.4713420946429412</v>
      </c>
      <c r="P3277" s="3">
        <v>0.11072129861918042</v>
      </c>
      <c r="Q3277" s="3">
        <v>438.88167961086879</v>
      </c>
      <c r="R3277" s="3">
        <v>1.6277216246772199</v>
      </c>
      <c r="S3277" s="3">
        <v>1.3553350504984487</v>
      </c>
      <c r="T3277" s="3">
        <v>31.32481575012207</v>
      </c>
      <c r="U3277" s="3">
        <v>6</v>
      </c>
      <c r="V3277" s="3">
        <v>1.4200000166893005</v>
      </c>
      <c r="W3277" s="2">
        <v>1</v>
      </c>
      <c r="X3277" s="3">
        <v>2.8400000333786011</v>
      </c>
      <c r="Y3277" s="2">
        <v>28.510892868041992</v>
      </c>
      <c r="Z3277" s="2">
        <v>31.32481575012207</v>
      </c>
      <c r="AA3277" s="2">
        <v>27.970897674560547</v>
      </c>
      <c r="AB3277" s="2">
        <v>474.6048583984375</v>
      </c>
      <c r="AC3277" s="2">
        <v>471.92279052734375</v>
      </c>
      <c r="AD3277" s="2">
        <v>33.091476440429688</v>
      </c>
      <c r="AE3277" s="2">
        <v>34.972690582275391</v>
      </c>
      <c r="AF3277" s="2">
        <v>78.426872253417969</v>
      </c>
      <c r="AG3277" s="2">
        <v>82.885353088378906</v>
      </c>
      <c r="AH3277" s="2">
        <v>500.9942626953125</v>
      </c>
      <c r="AI3277" s="2">
        <v>1999.4727783203125</v>
      </c>
      <c r="AJ3277" s="2">
        <v>0.34871548414230347</v>
      </c>
      <c r="AK3277" s="2">
        <v>92.6514892578125</v>
      </c>
      <c r="AL3277" s="2">
        <v>-2.2374184131622314</v>
      </c>
      <c r="AM3277" s="2">
        <v>-0.91417157649993896</v>
      </c>
      <c r="AN3277" s="2">
        <v>1</v>
      </c>
      <c r="AO3277" s="2">
        <v>-0.21956524252891541</v>
      </c>
      <c r="AP3277" s="2">
        <v>2.737391471862793</v>
      </c>
      <c r="AQ3277" s="2">
        <v>1</v>
      </c>
      <c r="AR3277" s="2">
        <v>0</v>
      </c>
      <c r="AS3277" s="2">
        <v>0.15999999642372131</v>
      </c>
      <c r="AT3277" s="2">
        <v>111115</v>
      </c>
      <c r="AU3277" s="3">
        <v>0.83499043782552074</v>
      </c>
      <c r="AV3277" s="3">
        <v>1.6277216246772198E-3</v>
      </c>
      <c r="AW3277" s="3">
        <v>304.47481575012205</v>
      </c>
      <c r="AX3277" s="3">
        <v>301.66089286804197</v>
      </c>
      <c r="AY3277" s="3">
        <v>319.91563738057812</v>
      </c>
      <c r="AZ3277" s="3">
        <v>2.5176148683420196</v>
      </c>
      <c r="BA3277" s="3">
        <v>4.5956069162989373</v>
      </c>
      <c r="BB3277" s="3">
        <v>49.601004291589724</v>
      </c>
      <c r="BC3277" s="3">
        <v>14.628313709314334</v>
      </c>
      <c r="BD3277" s="3">
        <v>29.917854309082031</v>
      </c>
      <c r="BE3277" s="3">
        <v>4.2403886301445493</v>
      </c>
      <c r="BF3277" s="3">
        <v>0.10656665147070923</v>
      </c>
      <c r="BG3277" s="3">
        <v>3.2402718658004885</v>
      </c>
      <c r="BH3277" s="3">
        <v>1.0001167643440607</v>
      </c>
      <c r="BI3277" s="3">
        <v>6.6965368270593406E-2</v>
      </c>
      <c r="BJ3277" s="3">
        <v>40.663041223917119</v>
      </c>
      <c r="BK3277" s="3">
        <v>0.92998619354756396</v>
      </c>
      <c r="BL3277" s="3">
        <v>70.361344935174031</v>
      </c>
      <c r="BM3277" s="3">
        <v>471.22338496240616</v>
      </c>
      <c r="BN3277" s="3">
        <v>2.1969539700809342E-3</v>
      </c>
    </row>
    <row r="3278" spans="1:66">
      <c r="A3278" s="1" t="s">
        <v>3955</v>
      </c>
      <c r="B3278" t="s">
        <v>3827</v>
      </c>
      <c r="C3278">
        <v>20190801</v>
      </c>
      <c r="D3278" t="s">
        <v>339</v>
      </c>
      <c r="E3278" s="1" t="s">
        <v>340</v>
      </c>
      <c r="F3278" s="2" t="s">
        <v>3954</v>
      </c>
      <c r="G3278" s="1">
        <v>2000</v>
      </c>
      <c r="H3278">
        <v>575</v>
      </c>
      <c r="K3278" s="2">
        <v>12</v>
      </c>
      <c r="L3278" s="2" t="s">
        <v>3967</v>
      </c>
      <c r="M3278" s="2">
        <v>3479.5</v>
      </c>
      <c r="N3278" s="2">
        <v>0</v>
      </c>
      <c r="O3278" s="3">
        <v>2.1923775209094338</v>
      </c>
      <c r="P3278" s="3">
        <v>0.11248942852036059</v>
      </c>
      <c r="Q3278" s="3">
        <v>526.40196930790739</v>
      </c>
      <c r="R3278" s="3">
        <v>1.653331420281229</v>
      </c>
      <c r="S3278" s="3">
        <v>1.355597897860199</v>
      </c>
      <c r="T3278" s="3">
        <v>31.37537956237793</v>
      </c>
      <c r="U3278" s="3">
        <v>6</v>
      </c>
      <c r="V3278" s="3">
        <v>1.4200000166893005</v>
      </c>
      <c r="W3278" s="2">
        <v>1</v>
      </c>
      <c r="X3278" s="3">
        <v>2.8400000333786011</v>
      </c>
      <c r="Y3278" s="2">
        <v>28.526960372924805</v>
      </c>
      <c r="Z3278" s="2">
        <v>31.37537956237793</v>
      </c>
      <c r="AA3278" s="2">
        <v>27.969366073608398</v>
      </c>
      <c r="AB3278" s="2">
        <v>575.7540283203125</v>
      </c>
      <c r="AC3278" s="2">
        <v>571.99609375</v>
      </c>
      <c r="AD3278" s="2">
        <v>33.203159332275391</v>
      </c>
      <c r="AE3278" s="2">
        <v>35.113548278808594</v>
      </c>
      <c r="AF3278" s="2">
        <v>78.616256713867188</v>
      </c>
      <c r="AG3278" s="2">
        <v>83.139549255371094</v>
      </c>
      <c r="AH3278" s="2">
        <v>501.03213500976563</v>
      </c>
      <c r="AI3278" s="2">
        <v>2000.0714111328125</v>
      </c>
      <c r="AJ3278" s="2">
        <v>7.7625751495361328E-2</v>
      </c>
      <c r="AK3278" s="2">
        <v>92.64923095703125</v>
      </c>
      <c r="AL3278" s="2">
        <v>-3.4894325733184814</v>
      </c>
      <c r="AM3278" s="2">
        <v>-0.92148816585540771</v>
      </c>
      <c r="AN3278" s="2">
        <v>1</v>
      </c>
      <c r="AO3278" s="2">
        <v>-0.21956524252891541</v>
      </c>
      <c r="AP3278" s="2">
        <v>2.737391471862793</v>
      </c>
      <c r="AQ3278" s="2">
        <v>1</v>
      </c>
      <c r="AR3278" s="2">
        <v>0</v>
      </c>
      <c r="AS3278" s="2">
        <v>0.15999999642372131</v>
      </c>
      <c r="AT3278" s="2">
        <v>111115</v>
      </c>
      <c r="AU3278" s="3">
        <v>0.83505355834960926</v>
      </c>
      <c r="AV3278" s="3">
        <v>1.6533314202812289E-3</v>
      </c>
      <c r="AW3278" s="3">
        <v>304.52537956237791</v>
      </c>
      <c r="AX3278" s="3">
        <v>301.67696037292478</v>
      </c>
      <c r="AY3278" s="3">
        <v>320.01141862843724</v>
      </c>
      <c r="AZ3278" s="3">
        <v>2.5003061491704814</v>
      </c>
      <c r="BA3278" s="3">
        <v>4.6088411420644038</v>
      </c>
      <c r="BB3278" s="3">
        <v>49.745055565565202</v>
      </c>
      <c r="BC3278" s="3">
        <v>14.631507286756609</v>
      </c>
      <c r="BD3278" s="3">
        <v>29.951169967651367</v>
      </c>
      <c r="BE3278" s="3">
        <v>4.2485148403258197</v>
      </c>
      <c r="BF3278" s="3">
        <v>0.10820359729483654</v>
      </c>
      <c r="BG3278" s="3">
        <v>3.2532432442042047</v>
      </c>
      <c r="BH3278" s="3">
        <v>0.99527159612161498</v>
      </c>
      <c r="BI3278" s="3">
        <v>6.7999672625843582E-2</v>
      </c>
      <c r="BJ3278" s="3">
        <v>48.77073763064439</v>
      </c>
      <c r="BK3278" s="3">
        <v>0.92028944788210343</v>
      </c>
      <c r="BL3278" s="3">
        <v>70.45402755219574</v>
      </c>
      <c r="BM3278" s="3">
        <v>570.95394247590059</v>
      </c>
      <c r="BN3278" s="3">
        <v>2.7053290076806415E-3</v>
      </c>
    </row>
    <row r="3279" spans="1:66">
      <c r="A3279" s="1" t="s">
        <v>3955</v>
      </c>
      <c r="B3279" t="s">
        <v>3827</v>
      </c>
      <c r="C3279">
        <v>20190801</v>
      </c>
      <c r="D3279" t="s">
        <v>339</v>
      </c>
      <c r="E3279" s="1" t="s">
        <v>340</v>
      </c>
      <c r="F3279" s="2" t="s">
        <v>3954</v>
      </c>
      <c r="G3279" s="1">
        <v>2000</v>
      </c>
      <c r="H3279">
        <v>675</v>
      </c>
      <c r="K3279" s="2">
        <v>13</v>
      </c>
      <c r="L3279" s="2" t="s">
        <v>3968</v>
      </c>
      <c r="M3279" s="2">
        <v>3576</v>
      </c>
      <c r="N3279" s="2">
        <v>0</v>
      </c>
      <c r="O3279" s="3">
        <v>2.4027991091125376</v>
      </c>
      <c r="P3279" s="3">
        <v>0.11259021541872695</v>
      </c>
      <c r="Q3279" s="3">
        <v>619.50368818846323</v>
      </c>
      <c r="R3279" s="3">
        <v>1.6469972983782279</v>
      </c>
      <c r="S3279" s="3">
        <v>1.3490839254913909</v>
      </c>
      <c r="T3279" s="3">
        <v>31.391078948974609</v>
      </c>
      <c r="U3279" s="3">
        <v>6</v>
      </c>
      <c r="V3279" s="3">
        <v>1.4200000166893005</v>
      </c>
      <c r="W3279" s="2">
        <v>1</v>
      </c>
      <c r="X3279" s="3">
        <v>2.8400000333786011</v>
      </c>
      <c r="Y3279" s="2">
        <v>28.534080505371094</v>
      </c>
      <c r="Z3279" s="2">
        <v>31.391078948974609</v>
      </c>
      <c r="AA3279" s="2">
        <v>27.970848083496094</v>
      </c>
      <c r="AB3279" s="2">
        <v>674.6162109375</v>
      </c>
      <c r="AC3279" s="2">
        <v>670.4163818359375</v>
      </c>
      <c r="AD3279" s="2">
        <v>33.326519012451172</v>
      </c>
      <c r="AE3279" s="2">
        <v>35.229419708251953</v>
      </c>
      <c r="AF3279" s="2">
        <v>78.8731689453125</v>
      </c>
      <c r="AG3279" s="2">
        <v>83.376731872558594</v>
      </c>
      <c r="AH3279" s="2">
        <v>501.01654052734375</v>
      </c>
      <c r="AI3279" s="2">
        <v>1999.996337890625</v>
      </c>
      <c r="AJ3279" s="2">
        <v>0.22212842106819153</v>
      </c>
      <c r="AK3279" s="2">
        <v>92.646232604980469</v>
      </c>
      <c r="AL3279" s="2">
        <v>-4.2975988388061523</v>
      </c>
      <c r="AM3279" s="2">
        <v>-0.92346799373626709</v>
      </c>
      <c r="AN3279" s="2">
        <v>1</v>
      </c>
      <c r="AO3279" s="2">
        <v>-0.21956524252891541</v>
      </c>
      <c r="AP3279" s="2">
        <v>2.737391471862793</v>
      </c>
      <c r="AQ3279" s="2">
        <v>1</v>
      </c>
      <c r="AR3279" s="2">
        <v>0</v>
      </c>
      <c r="AS3279" s="2">
        <v>0.15999999642372131</v>
      </c>
      <c r="AT3279" s="2">
        <v>111115</v>
      </c>
      <c r="AU3279" s="3">
        <v>0.83502756754557284</v>
      </c>
      <c r="AV3279" s="3">
        <v>1.646997298378228E-3</v>
      </c>
      <c r="AW3279" s="3">
        <v>304.54107894897459</v>
      </c>
      <c r="AX3279" s="3">
        <v>301.68408050537107</v>
      </c>
      <c r="AY3279" s="3">
        <v>319.99940690995572</v>
      </c>
      <c r="AZ3279" s="3">
        <v>2.502135575453762</v>
      </c>
      <c r="BA3279" s="3">
        <v>4.6129569383205844</v>
      </c>
      <c r="BB3279" s="3">
        <v>49.791090351067353</v>
      </c>
      <c r="BC3279" s="3">
        <v>14.5616706428154</v>
      </c>
      <c r="BD3279" s="3">
        <v>29.962579727172852</v>
      </c>
      <c r="BE3279" s="3">
        <v>4.251300977388178</v>
      </c>
      <c r="BF3279" s="3">
        <v>0.10829684737918986</v>
      </c>
      <c r="BG3279" s="3">
        <v>3.2638730128291935</v>
      </c>
      <c r="BH3279" s="3">
        <v>0.98742796455898452</v>
      </c>
      <c r="BI3279" s="3">
        <v>6.8058597887826588E-2</v>
      </c>
      <c r="BJ3279" s="3">
        <v>57.39468279555166</v>
      </c>
      <c r="BK3279" s="3">
        <v>0.92405810026889601</v>
      </c>
      <c r="BL3279" s="3">
        <v>70.620757096316723</v>
      </c>
      <c r="BM3279" s="3">
        <v>669.27420621650879</v>
      </c>
      <c r="BN3279" s="3">
        <v>2.5353956668246256E-3</v>
      </c>
    </row>
    <row r="3280" spans="1:66">
      <c r="A3280" s="1" t="s">
        <v>3955</v>
      </c>
      <c r="B3280" t="s">
        <v>3827</v>
      </c>
      <c r="C3280">
        <v>20190801</v>
      </c>
      <c r="D3280" t="s">
        <v>339</v>
      </c>
      <c r="E3280" s="1" t="s">
        <v>340</v>
      </c>
      <c r="F3280" s="2" t="s">
        <v>3954</v>
      </c>
      <c r="G3280" s="1">
        <v>2000</v>
      </c>
      <c r="H3280">
        <v>800</v>
      </c>
      <c r="K3280" s="2">
        <v>14</v>
      </c>
      <c r="L3280" s="2" t="s">
        <v>3969</v>
      </c>
      <c r="M3280" s="2">
        <v>3664.5</v>
      </c>
      <c r="N3280" s="2">
        <v>0</v>
      </c>
      <c r="O3280" s="3">
        <v>3.0246663381347689</v>
      </c>
      <c r="P3280" s="3">
        <v>0.11386769535114266</v>
      </c>
      <c r="Q3280" s="3">
        <v>732.40780442516427</v>
      </c>
      <c r="R3280" s="3">
        <v>1.6529322213198054</v>
      </c>
      <c r="S3280" s="3">
        <v>1.3392374874967303</v>
      </c>
      <c r="T3280" s="3">
        <v>31.384483337402344</v>
      </c>
      <c r="U3280" s="3">
        <v>6</v>
      </c>
      <c r="V3280" s="3">
        <v>1.4200000166893005</v>
      </c>
      <c r="W3280" s="2">
        <v>1</v>
      </c>
      <c r="X3280" s="3">
        <v>2.8400000333786011</v>
      </c>
      <c r="Y3280" s="2">
        <v>28.528596878051758</v>
      </c>
      <c r="Z3280" s="2">
        <v>31.384483337402344</v>
      </c>
      <c r="AA3280" s="2">
        <v>27.970422744750977</v>
      </c>
      <c r="AB3280" s="2">
        <v>799.9061279296875</v>
      </c>
      <c r="AC3280" s="2">
        <v>794.7109375</v>
      </c>
      <c r="AD3280" s="2">
        <v>33.408748626708984</v>
      </c>
      <c r="AE3280" s="2">
        <v>35.318267822265625</v>
      </c>
      <c r="AF3280" s="2">
        <v>79.090202331542969</v>
      </c>
      <c r="AG3280" s="2">
        <v>83.610694885253906</v>
      </c>
      <c r="AH3280" s="2">
        <v>501.03298950195313</v>
      </c>
      <c r="AI3280" s="2">
        <v>2000.0751953125</v>
      </c>
      <c r="AJ3280" s="2">
        <v>9.6732921898365021E-2</v>
      </c>
      <c r="AK3280" s="2">
        <v>92.642990112304688</v>
      </c>
      <c r="AL3280" s="2">
        <v>-5.8390417098999023</v>
      </c>
      <c r="AM3280" s="2">
        <v>-0.93108594417572021</v>
      </c>
      <c r="AN3280" s="2">
        <v>1</v>
      </c>
      <c r="AO3280" s="2">
        <v>-0.21956524252891541</v>
      </c>
      <c r="AP3280" s="2">
        <v>2.737391471862793</v>
      </c>
      <c r="AQ3280" s="2">
        <v>1</v>
      </c>
      <c r="AR3280" s="2">
        <v>0</v>
      </c>
      <c r="AS3280" s="2">
        <v>0.15999999642372131</v>
      </c>
      <c r="AT3280" s="2">
        <v>111115</v>
      </c>
      <c r="AU3280" s="3">
        <v>0.83505498250325516</v>
      </c>
      <c r="AV3280" s="3">
        <v>1.6529322213198056E-3</v>
      </c>
      <c r="AW3280" s="3">
        <v>304.53448333740232</v>
      </c>
      <c r="AX3280" s="3">
        <v>301.67859687805174</v>
      </c>
      <c r="AY3280" s="3">
        <v>320.01202409717371</v>
      </c>
      <c r="AZ3280" s="3">
        <v>2.4994142939561197</v>
      </c>
      <c r="BA3280" s="3">
        <v>4.6112274241386135</v>
      </c>
      <c r="BB3280" s="3">
        <v>49.774164440814594</v>
      </c>
      <c r="BC3280" s="3">
        <v>14.455896618548969</v>
      </c>
      <c r="BD3280" s="3">
        <v>29.956540107727051</v>
      </c>
      <c r="BE3280" s="3">
        <v>4.2498259708329114</v>
      </c>
      <c r="BF3280" s="3">
        <v>0.10947824625074019</v>
      </c>
      <c r="BG3280" s="3">
        <v>3.2719899366418832</v>
      </c>
      <c r="BH3280" s="3">
        <v>0.97783603419102816</v>
      </c>
      <c r="BI3280" s="3">
        <v>6.8805179029125793E-2</v>
      </c>
      <c r="BJ3280" s="3">
        <v>67.852448983535268</v>
      </c>
      <c r="BK3280" s="3">
        <v>0.92160277387042289</v>
      </c>
      <c r="BL3280" s="3">
        <v>70.835768519081284</v>
      </c>
      <c r="BM3280" s="3">
        <v>793.2731559829258</v>
      </c>
      <c r="BN3280" s="3">
        <v>2.7008926617476925E-3</v>
      </c>
    </row>
    <row r="3281" spans="1:66">
      <c r="A3281" s="1" t="s">
        <v>3955</v>
      </c>
      <c r="B3281" t="s">
        <v>3827</v>
      </c>
      <c r="C3281">
        <v>20190801</v>
      </c>
      <c r="D3281" t="s">
        <v>339</v>
      </c>
      <c r="E3281" s="1" t="s">
        <v>340</v>
      </c>
      <c r="F3281" s="2" t="s">
        <v>3954</v>
      </c>
      <c r="G3281" s="1">
        <v>2000</v>
      </c>
      <c r="H3281">
        <v>1000</v>
      </c>
      <c r="K3281" s="2">
        <v>15</v>
      </c>
      <c r="L3281" s="2" t="s">
        <v>3970</v>
      </c>
      <c r="M3281" s="2">
        <v>3780.5</v>
      </c>
      <c r="N3281" s="2">
        <v>0</v>
      </c>
      <c r="O3281" s="3">
        <v>3.8471811237621787</v>
      </c>
      <c r="P3281" s="3">
        <v>0.1146975347329407</v>
      </c>
      <c r="Q3281" s="3">
        <v>915.21148358239827</v>
      </c>
      <c r="R3281" s="3">
        <v>1.6476254678569919</v>
      </c>
      <c r="S3281" s="3">
        <v>1.3255188318720728</v>
      </c>
      <c r="T3281" s="3">
        <v>31.372392654418945</v>
      </c>
      <c r="U3281" s="3">
        <v>6</v>
      </c>
      <c r="V3281" s="3">
        <v>1.4200000166893005</v>
      </c>
      <c r="W3281" s="2">
        <v>1</v>
      </c>
      <c r="X3281" s="3">
        <v>2.8400000333786011</v>
      </c>
      <c r="Y3281" s="2">
        <v>28.536046981811523</v>
      </c>
      <c r="Z3281" s="2">
        <v>31.372392654418945</v>
      </c>
      <c r="AA3281" s="2">
        <v>27.969764709472656</v>
      </c>
      <c r="AB3281" s="2">
        <v>999.99481201171875</v>
      </c>
      <c r="AC3281" s="2">
        <v>993.427001953125</v>
      </c>
      <c r="AD3281" s="2">
        <v>33.530799865722656</v>
      </c>
      <c r="AE3281" s="2">
        <v>35.434135437011719</v>
      </c>
      <c r="AF3281" s="2">
        <v>79.340339660644531</v>
      </c>
      <c r="AG3281" s="2">
        <v>83.843994140625</v>
      </c>
      <c r="AH3281" s="2">
        <v>500.98678588867188</v>
      </c>
      <c r="AI3281" s="2">
        <v>2000.1859130859375</v>
      </c>
      <c r="AJ3281" s="2">
        <v>0.1719706654548645</v>
      </c>
      <c r="AK3281" s="2">
        <v>92.637779235839844</v>
      </c>
      <c r="AL3281" s="2">
        <v>-8.4714269638061523</v>
      </c>
      <c r="AM3281" s="2">
        <v>-0.95014035701751709</v>
      </c>
      <c r="AN3281" s="2">
        <v>1</v>
      </c>
      <c r="AO3281" s="2">
        <v>-0.21956524252891541</v>
      </c>
      <c r="AP3281" s="2">
        <v>2.737391471862793</v>
      </c>
      <c r="AQ3281" s="2">
        <v>1</v>
      </c>
      <c r="AR3281" s="2">
        <v>0</v>
      </c>
      <c r="AS3281" s="2">
        <v>0.15999999642372131</v>
      </c>
      <c r="AT3281" s="2">
        <v>111115</v>
      </c>
      <c r="AU3281" s="3">
        <v>0.83497797648111971</v>
      </c>
      <c r="AV3281" s="3">
        <v>1.6476254678569919E-3</v>
      </c>
      <c r="AW3281" s="3">
        <v>304.52239265441892</v>
      </c>
      <c r="AX3281" s="3">
        <v>301.6860469818115</v>
      </c>
      <c r="AY3281" s="3">
        <v>320.02973894052775</v>
      </c>
      <c r="AZ3281" s="3">
        <v>2.5051760400826768</v>
      </c>
      <c r="BA3281" s="3">
        <v>4.6080584478988138</v>
      </c>
      <c r="BB3281" s="3">
        <v>49.742755989081843</v>
      </c>
      <c r="BC3281" s="3">
        <v>14.308620552070124</v>
      </c>
      <c r="BD3281" s="3">
        <v>29.954219818115234</v>
      </c>
      <c r="BE3281" s="3">
        <v>4.2492594241943529</v>
      </c>
      <c r="BF3281" s="3">
        <v>0.11024512491076648</v>
      </c>
      <c r="BG3281" s="3">
        <v>3.282539616026741</v>
      </c>
      <c r="BH3281" s="3">
        <v>0.96671980816761183</v>
      </c>
      <c r="BI3281" s="3">
        <v>6.9289853541911528E-2</v>
      </c>
      <c r="BJ3281" s="3">
        <v>84.783159370211663</v>
      </c>
      <c r="BK3281" s="3">
        <v>0.92126696957405896</v>
      </c>
      <c r="BL3281" s="3">
        <v>71.121504132854739</v>
      </c>
      <c r="BM3281" s="3">
        <v>991.59823629959078</v>
      </c>
      <c r="BN3281" s="3">
        <v>2.7593565435792564E-3</v>
      </c>
    </row>
    <row r="3282" spans="1:66">
      <c r="A3282" s="1" t="s">
        <v>3955</v>
      </c>
      <c r="B3282" t="s">
        <v>3827</v>
      </c>
      <c r="C3282">
        <v>20190801</v>
      </c>
      <c r="D3282" t="s">
        <v>339</v>
      </c>
      <c r="E3282" s="1" t="s">
        <v>340</v>
      </c>
      <c r="F3282" s="2" t="s">
        <v>3954</v>
      </c>
      <c r="G3282" s="1">
        <v>2000</v>
      </c>
      <c r="H3282">
        <v>1400</v>
      </c>
      <c r="K3282" s="2">
        <v>16</v>
      </c>
      <c r="L3282" s="2" t="s">
        <v>3971</v>
      </c>
      <c r="M3282" s="2">
        <v>3900</v>
      </c>
      <c r="N3282" s="2">
        <v>0</v>
      </c>
      <c r="O3282" s="3">
        <v>4.7310769451991259</v>
      </c>
      <c r="P3282" s="3">
        <v>0.11184674409078195</v>
      </c>
      <c r="Q3282" s="3">
        <v>1290.5670906766945</v>
      </c>
      <c r="R3282" s="3">
        <v>1.6070358599565084</v>
      </c>
      <c r="S3282" s="3">
        <v>1.324340482152468</v>
      </c>
      <c r="T3282" s="3">
        <v>31.415267944335938</v>
      </c>
      <c r="U3282" s="3">
        <v>6</v>
      </c>
      <c r="V3282" s="3">
        <v>1.4200000166893005</v>
      </c>
      <c r="W3282" s="2">
        <v>1</v>
      </c>
      <c r="X3282" s="3">
        <v>2.8400000333786011</v>
      </c>
      <c r="Y3282" s="2">
        <v>28.542512893676758</v>
      </c>
      <c r="Z3282" s="2">
        <v>31.415267944335938</v>
      </c>
      <c r="AA3282" s="2">
        <v>27.970531463623047</v>
      </c>
      <c r="AB3282" s="2">
        <v>1400.7540283203125</v>
      </c>
      <c r="AC3282" s="2">
        <v>1392.4083251953125</v>
      </c>
      <c r="AD3282" s="2">
        <v>33.712673187255859</v>
      </c>
      <c r="AE3282" s="2">
        <v>35.568794250488281</v>
      </c>
      <c r="AF3282" s="2">
        <v>79.739540100097656</v>
      </c>
      <c r="AG3282" s="2">
        <v>84.1297607421875</v>
      </c>
      <c r="AH3282" s="2">
        <v>501.00466918945313</v>
      </c>
      <c r="AI3282" s="2">
        <v>1999.40869140625</v>
      </c>
      <c r="AJ3282" s="2">
        <v>4.657493531703949E-2</v>
      </c>
      <c r="AK3282" s="2">
        <v>92.636375427246094</v>
      </c>
      <c r="AL3282" s="2">
        <v>-14.118521690368652</v>
      </c>
      <c r="AM3282" s="2">
        <v>-0.98597180843353271</v>
      </c>
      <c r="AN3282" s="2">
        <v>0.66666668653488159</v>
      </c>
      <c r="AO3282" s="2">
        <v>-0.21956524252891541</v>
      </c>
      <c r="AP3282" s="2">
        <v>2.737391471862793</v>
      </c>
      <c r="AQ3282" s="2">
        <v>1</v>
      </c>
      <c r="AR3282" s="2">
        <v>0</v>
      </c>
      <c r="AS3282" s="2">
        <v>0.15999999642372131</v>
      </c>
      <c r="AT3282" s="2">
        <v>111115</v>
      </c>
      <c r="AU3282" s="3">
        <v>0.83500778198242176</v>
      </c>
      <c r="AV3282" s="3">
        <v>1.6070358599565085E-3</v>
      </c>
      <c r="AW3282" s="3">
        <v>304.56526794433591</v>
      </c>
      <c r="AX3282" s="3">
        <v>301.69251289367674</v>
      </c>
      <c r="AY3282" s="3">
        <v>319.90538347455731</v>
      </c>
      <c r="AZ3282" s="3">
        <v>2.5193539002743708</v>
      </c>
      <c r="BA3282" s="3">
        <v>4.6193046598351728</v>
      </c>
      <c r="BB3282" s="3">
        <v>49.864911472740424</v>
      </c>
      <c r="BC3282" s="3">
        <v>14.296117222252143</v>
      </c>
      <c r="BD3282" s="3">
        <v>29.978890419006348</v>
      </c>
      <c r="BE3282" s="3">
        <v>4.2552866331135988</v>
      </c>
      <c r="BF3282" s="3">
        <v>0.10760882284798851</v>
      </c>
      <c r="BG3282" s="3">
        <v>3.2949641776827048</v>
      </c>
      <c r="BH3282" s="3">
        <v>0.96032245543089401</v>
      </c>
      <c r="BI3282" s="3">
        <v>6.762384440934989E-2</v>
      </c>
      <c r="BJ3282" s="3">
        <v>119.55345752597503</v>
      </c>
      <c r="BK3282" s="3">
        <v>0.92685964836907109</v>
      </c>
      <c r="BL3282" s="3">
        <v>71.185759985274998</v>
      </c>
      <c r="BM3282" s="3">
        <v>1390.1593978006108</v>
      </c>
      <c r="BN3282" s="3">
        <v>2.4226380688836505E-3</v>
      </c>
    </row>
    <row r="3283" spans="1:66">
      <c r="A3283" s="1" t="s">
        <v>3955</v>
      </c>
      <c r="B3283" t="s">
        <v>3827</v>
      </c>
      <c r="C3283">
        <v>20190801</v>
      </c>
      <c r="D3283" t="s">
        <v>339</v>
      </c>
      <c r="E3283" s="1" t="s">
        <v>340</v>
      </c>
      <c r="F3283" s="2" t="s">
        <v>3954</v>
      </c>
      <c r="G3283" s="1">
        <v>2000</v>
      </c>
      <c r="H3283">
        <v>1800</v>
      </c>
      <c r="K3283" s="2">
        <v>17</v>
      </c>
      <c r="L3283" s="2" t="s">
        <v>3972</v>
      </c>
      <c r="M3283" s="2">
        <v>4027.5</v>
      </c>
      <c r="N3283" s="2">
        <v>0</v>
      </c>
      <c r="O3283" s="3">
        <v>5.8070113073159799</v>
      </c>
      <c r="P3283" s="3">
        <v>0.11428620231656361</v>
      </c>
      <c r="Q3283" s="3">
        <v>1665.5871863471282</v>
      </c>
      <c r="R3283" s="3">
        <v>1.6188866009783367</v>
      </c>
      <c r="S3283" s="3">
        <v>1.3066641896068805</v>
      </c>
      <c r="T3283" s="3">
        <v>31.396358489990234</v>
      </c>
      <c r="U3283" s="3">
        <v>6</v>
      </c>
      <c r="V3283" s="3">
        <v>1.4200000166893005</v>
      </c>
      <c r="W3283" s="2">
        <v>1</v>
      </c>
      <c r="X3283" s="3">
        <v>2.8400000333786011</v>
      </c>
      <c r="Y3283" s="2">
        <v>28.543149948120117</v>
      </c>
      <c r="Z3283" s="2">
        <v>31.396358489990234</v>
      </c>
      <c r="AA3283" s="2">
        <v>27.970737457275391</v>
      </c>
      <c r="AB3283" s="2">
        <v>1800.6234130859375</v>
      </c>
      <c r="AC3283" s="2">
        <v>1790.1971435546875</v>
      </c>
      <c r="AD3283" s="2">
        <v>33.835975646972656</v>
      </c>
      <c r="AE3283" s="2">
        <v>35.705707550048828</v>
      </c>
      <c r="AF3283" s="2">
        <v>80.028953552246094</v>
      </c>
      <c r="AG3283" s="2">
        <v>84.451248168945313</v>
      </c>
      <c r="AH3283" s="2">
        <v>500.9541015625</v>
      </c>
      <c r="AI3283" s="2">
        <v>1999.279541015625</v>
      </c>
      <c r="AJ3283" s="2">
        <v>2.1496286615729332E-2</v>
      </c>
      <c r="AK3283" s="2">
        <v>92.637222290039063</v>
      </c>
      <c r="AL3283" s="2">
        <v>-20.367546081542969</v>
      </c>
      <c r="AM3283" s="2">
        <v>-0.98644101619720459</v>
      </c>
      <c r="AN3283" s="2">
        <v>1</v>
      </c>
      <c r="AO3283" s="2">
        <v>-0.21956524252891541</v>
      </c>
      <c r="AP3283" s="2">
        <v>2.737391471862793</v>
      </c>
      <c r="AQ3283" s="2">
        <v>1</v>
      </c>
      <c r="AR3283" s="2">
        <v>0</v>
      </c>
      <c r="AS3283" s="2">
        <v>0.15999999642372131</v>
      </c>
      <c r="AT3283" s="2">
        <v>111115</v>
      </c>
      <c r="AU3283" s="3">
        <v>0.83492350260416659</v>
      </c>
      <c r="AV3283" s="3">
        <v>1.6188866009783367E-3</v>
      </c>
      <c r="AW3283" s="3">
        <v>304.54635848999021</v>
      </c>
      <c r="AX3283" s="3">
        <v>301.69314994812009</v>
      </c>
      <c r="AY3283" s="3">
        <v>319.88471941251919</v>
      </c>
      <c r="AZ3283" s="3">
        <v>2.5158329165057727</v>
      </c>
      <c r="BA3283" s="3">
        <v>4.6143417569438796</v>
      </c>
      <c r="BB3283" s="3">
        <v>49.810882093342329</v>
      </c>
      <c r="BC3283" s="3">
        <v>14.105174543293501</v>
      </c>
      <c r="BD3283" s="3">
        <v>29.969754219055176</v>
      </c>
      <c r="BE3283" s="3">
        <v>4.253053724276266</v>
      </c>
      <c r="BF3283" s="3">
        <v>0.1098650545340201</v>
      </c>
      <c r="BG3283" s="3">
        <v>3.3076775673369991</v>
      </c>
      <c r="BH3283" s="3">
        <v>0.94537615693926691</v>
      </c>
      <c r="BI3283" s="3">
        <v>6.9049640766335879E-2</v>
      </c>
      <c r="BJ3283" s="3">
        <v>154.29537042507962</v>
      </c>
      <c r="BK3283" s="3">
        <v>0.93039316498956715</v>
      </c>
      <c r="BL3283" s="3">
        <v>71.562042923070862</v>
      </c>
      <c r="BM3283" s="3">
        <v>1787.4367684938638</v>
      </c>
      <c r="BN3283" s="3">
        <v>2.324902339225493E-3</v>
      </c>
    </row>
    <row r="3284" spans="1:66">
      <c r="A3284" s="1" t="s">
        <v>3955</v>
      </c>
      <c r="B3284" t="s">
        <v>3827</v>
      </c>
      <c r="C3284">
        <v>20190801</v>
      </c>
      <c r="D3284" t="s">
        <v>339</v>
      </c>
      <c r="E3284" s="1" t="s">
        <v>340</v>
      </c>
      <c r="F3284" s="2" t="s">
        <v>3954</v>
      </c>
      <c r="G3284" s="1">
        <v>2000</v>
      </c>
      <c r="H3284">
        <v>400</v>
      </c>
      <c r="K3284" s="2">
        <v>18</v>
      </c>
      <c r="L3284" s="2" t="s">
        <v>3973</v>
      </c>
      <c r="M3284" s="2">
        <v>4158</v>
      </c>
      <c r="N3284" s="2">
        <v>0</v>
      </c>
      <c r="O3284" s="3">
        <v>1.7404463767247409</v>
      </c>
      <c r="P3284" s="3">
        <v>0.1151780349902084</v>
      </c>
      <c r="Q3284" s="3">
        <v>362.67971748209834</v>
      </c>
      <c r="R3284" s="3">
        <v>1.6282166752897476</v>
      </c>
      <c r="S3284" s="3">
        <v>1.3041839472967673</v>
      </c>
      <c r="T3284" s="3">
        <v>31.447935104370117</v>
      </c>
      <c r="U3284" s="3">
        <v>6</v>
      </c>
      <c r="V3284" s="3">
        <v>1.4200000166893005</v>
      </c>
      <c r="W3284" s="2">
        <v>1</v>
      </c>
      <c r="X3284" s="3">
        <v>2.8400000333786011</v>
      </c>
      <c r="Y3284" s="2">
        <v>28.553726196289063</v>
      </c>
      <c r="Z3284" s="2">
        <v>31.447935104370117</v>
      </c>
      <c r="AA3284" s="2">
        <v>27.970661163330078</v>
      </c>
      <c r="AB3284" s="2">
        <v>399.43930053710938</v>
      </c>
      <c r="AC3284" s="2">
        <v>396.58160400390625</v>
      </c>
      <c r="AD3284" s="2">
        <v>33.999011993408203</v>
      </c>
      <c r="AE3284" s="2">
        <v>35.879016876220703</v>
      </c>
      <c r="AF3284" s="2">
        <v>80.364540100097656</v>
      </c>
      <c r="AG3284" s="2">
        <v>84.808372497558594</v>
      </c>
      <c r="AH3284" s="2">
        <v>500.99801635742188</v>
      </c>
      <c r="AI3284" s="2">
        <v>1998.7637939453125</v>
      </c>
      <c r="AJ3284" s="2">
        <v>0.14927734434604645</v>
      </c>
      <c r="AK3284" s="2">
        <v>92.636466979980469</v>
      </c>
      <c r="AL3284" s="2">
        <v>-1.2630538940429688</v>
      </c>
      <c r="AM3284" s="2">
        <v>-1.0335487127304077</v>
      </c>
      <c r="AN3284" s="2">
        <v>1</v>
      </c>
      <c r="AO3284" s="2">
        <v>-0.21956524252891541</v>
      </c>
      <c r="AP3284" s="2">
        <v>2.737391471862793</v>
      </c>
      <c r="AQ3284" s="2">
        <v>1</v>
      </c>
      <c r="AR3284" s="2">
        <v>0</v>
      </c>
      <c r="AS3284" s="2">
        <v>0.15999999642372131</v>
      </c>
      <c r="AT3284" s="2">
        <v>111115</v>
      </c>
      <c r="AU3284" s="3">
        <v>0.8349966939290363</v>
      </c>
      <c r="AV3284" s="3">
        <v>1.6282166752897476E-3</v>
      </c>
      <c r="AW3284" s="3">
        <v>304.59793510437009</v>
      </c>
      <c r="AX3284" s="3">
        <v>301.70372619628904</v>
      </c>
      <c r="AY3284" s="3">
        <v>319.80219988311364</v>
      </c>
      <c r="AZ3284" s="3">
        <v>2.5039464352797118</v>
      </c>
      <c r="BA3284" s="3">
        <v>4.6278893094249485</v>
      </c>
      <c r="BB3284" s="3">
        <v>49.957532495546005</v>
      </c>
      <c r="BC3284" s="3">
        <v>14.078515619325302</v>
      </c>
      <c r="BD3284" s="3">
        <v>30.00083065032959</v>
      </c>
      <c r="BE3284" s="3">
        <v>4.260653050691511</v>
      </c>
      <c r="BF3284" s="3">
        <v>0.11068897225446328</v>
      </c>
      <c r="BG3284" s="3">
        <v>3.3237053621281811</v>
      </c>
      <c r="BH3284" s="3">
        <v>0.93694768856332988</v>
      </c>
      <c r="BI3284" s="3">
        <v>6.9570386517593369E-2</v>
      </c>
      <c r="BJ3284" s="3">
        <v>33.597367672839049</v>
      </c>
      <c r="BK3284" s="3">
        <v>0.91451472741162754</v>
      </c>
      <c r="BL3284" s="3">
        <v>71.70292448567524</v>
      </c>
      <c r="BM3284" s="3">
        <v>395.75427915145434</v>
      </c>
      <c r="BN3284" s="3">
        <v>3.1533479660469407E-3</v>
      </c>
    </row>
    <row r="3285" spans="1:66">
      <c r="A3285" s="1"/>
      <c r="C3285"/>
      <c r="E3285" s="1"/>
      <c r="F3285" s="2"/>
      <c r="G3285" s="1"/>
      <c r="K3285" s="2"/>
      <c r="L3285" s="2"/>
      <c r="M3285" s="2"/>
      <c r="N3285" s="2"/>
      <c r="O3285" s="3"/>
      <c r="P3285" s="3"/>
      <c r="Q3285" s="3"/>
      <c r="R3285" s="3"/>
      <c r="S3285" s="3"/>
      <c r="T3285" s="3"/>
      <c r="U3285" s="3"/>
      <c r="V3285" s="3"/>
      <c r="W3285" s="2"/>
      <c r="X3285" s="3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</row>
    <row r="3286" spans="1:66">
      <c r="A3286" s="1" t="s">
        <v>3975</v>
      </c>
      <c r="B3286" t="s">
        <v>3827</v>
      </c>
      <c r="C3286">
        <v>20190801</v>
      </c>
      <c r="D3286" t="s">
        <v>339</v>
      </c>
      <c r="E3286" s="1" t="s">
        <v>340</v>
      </c>
      <c r="F3286" s="2" t="s">
        <v>3974</v>
      </c>
      <c r="G3286" s="1">
        <v>2000</v>
      </c>
      <c r="H3286">
        <v>400</v>
      </c>
      <c r="K3286" s="2">
        <v>37</v>
      </c>
      <c r="L3286" s="2" t="s">
        <v>3976</v>
      </c>
      <c r="M3286" s="2">
        <v>10166</v>
      </c>
      <c r="N3286" s="2">
        <v>0</v>
      </c>
      <c r="O3286" s="3">
        <v>2.1844191612404669</v>
      </c>
      <c r="P3286" s="3">
        <v>0.19381329884932524</v>
      </c>
      <c r="Q3286" s="3">
        <v>364.86947138809722</v>
      </c>
      <c r="R3286" s="3">
        <v>3.4634495163770072</v>
      </c>
      <c r="S3286" s="3">
        <v>1.6765317313024419</v>
      </c>
      <c r="T3286" s="3">
        <v>34.656551361083984</v>
      </c>
      <c r="U3286" s="2">
        <v>6</v>
      </c>
      <c r="V3286" s="3">
        <v>1.4200000166893005</v>
      </c>
      <c r="W3286" s="2">
        <v>1</v>
      </c>
      <c r="X3286" s="3">
        <v>2.8400000333786011</v>
      </c>
      <c r="Y3286" s="2">
        <v>31.616762161254883</v>
      </c>
      <c r="Z3286" s="2">
        <v>34.656551361083984</v>
      </c>
      <c r="AA3286" s="2">
        <v>31.084253311157227</v>
      </c>
      <c r="AB3286" s="2">
        <v>399.72512817382813</v>
      </c>
      <c r="AC3286" s="2">
        <v>395.46127319335938</v>
      </c>
      <c r="AD3286" s="2">
        <v>37.792743682861328</v>
      </c>
      <c r="AE3286" s="2">
        <v>41.7742919921875</v>
      </c>
      <c r="AF3286" s="2">
        <v>74.840202331542969</v>
      </c>
      <c r="AG3286" s="2">
        <v>82.724784851074219</v>
      </c>
      <c r="AH3286" s="2">
        <v>500.12197875976563</v>
      </c>
      <c r="AI3286" s="2">
        <v>1999.9031982421875</v>
      </c>
      <c r="AJ3286" s="2">
        <v>9.075116366147995E-2</v>
      </c>
      <c r="AK3286" s="2">
        <v>92.528121948242188</v>
      </c>
      <c r="AL3286" s="2">
        <v>-1.2501411437988281</v>
      </c>
      <c r="AM3286" s="2">
        <v>-1.0542548894882202</v>
      </c>
      <c r="AN3286" s="2">
        <v>1</v>
      </c>
      <c r="AO3286" s="2">
        <v>-0.21956524252891541</v>
      </c>
      <c r="AP3286" s="2">
        <v>2.737391471862793</v>
      </c>
      <c r="AQ3286" s="2">
        <v>1</v>
      </c>
      <c r="AR3286" s="2">
        <v>0</v>
      </c>
      <c r="AS3286" s="2">
        <v>0.15999999642372131</v>
      </c>
      <c r="AT3286" s="2">
        <v>111115</v>
      </c>
      <c r="AU3286" s="3">
        <v>0.83353663126627586</v>
      </c>
      <c r="AV3286" s="3">
        <v>3.4634495163770071E-3</v>
      </c>
      <c r="AW3286" s="3">
        <v>307.80655136108396</v>
      </c>
      <c r="AX3286" s="3">
        <v>304.76676216125486</v>
      </c>
      <c r="AY3286" s="3">
        <v>319.98450456653882</v>
      </c>
      <c r="AZ3286" s="3">
        <v>1.5149050679426976</v>
      </c>
      <c r="BA3286" s="3">
        <v>5.5418285150570439</v>
      </c>
      <c r="BB3286" s="3">
        <v>59.893450751729269</v>
      </c>
      <c r="BC3286" s="3">
        <v>18.119158759541769</v>
      </c>
      <c r="BD3286" s="3">
        <v>33.136656761169434</v>
      </c>
      <c r="BE3286" s="3">
        <v>5.0910293609240229</v>
      </c>
      <c r="BF3286" s="3">
        <v>0.18143165545293588</v>
      </c>
      <c r="BG3286" s="3">
        <v>3.865296783754602</v>
      </c>
      <c r="BH3286" s="3">
        <v>1.225732577169421</v>
      </c>
      <c r="BI3286" s="3">
        <v>0.11444578381917485</v>
      </c>
      <c r="BJ3286" s="3">
        <v>33.760686943788528</v>
      </c>
      <c r="BK3286" s="3">
        <v>0.92264273677613839</v>
      </c>
      <c r="BL3286" s="3">
        <v>70.163632180746973</v>
      </c>
      <c r="BM3286" s="3">
        <v>394.42290494229763</v>
      </c>
      <c r="BN3286" s="3">
        <v>3.8858489361887896E-3</v>
      </c>
    </row>
    <row r="3287" spans="1:66">
      <c r="A3287" s="1" t="s">
        <v>3975</v>
      </c>
      <c r="B3287" t="s">
        <v>3827</v>
      </c>
      <c r="C3287">
        <v>20190801</v>
      </c>
      <c r="D3287" t="s">
        <v>339</v>
      </c>
      <c r="E3287" s="1" t="s">
        <v>340</v>
      </c>
      <c r="F3287" s="2" t="s">
        <v>3974</v>
      </c>
      <c r="G3287" s="1">
        <v>2000</v>
      </c>
      <c r="H3287">
        <v>325</v>
      </c>
      <c r="K3287" s="2">
        <v>38</v>
      </c>
      <c r="L3287" s="2" t="s">
        <v>3977</v>
      </c>
      <c r="M3287" s="2">
        <v>10256</v>
      </c>
      <c r="N3287" s="2">
        <v>0</v>
      </c>
      <c r="O3287" s="3">
        <v>1.5004942623099047</v>
      </c>
      <c r="P3287" s="3">
        <v>0.19658724355880719</v>
      </c>
      <c r="Q3287" s="3">
        <v>299.49378287694168</v>
      </c>
      <c r="R3287" s="3">
        <v>3.4846372607827778</v>
      </c>
      <c r="S3287" s="3">
        <v>1.6644398921391752</v>
      </c>
      <c r="T3287" s="3">
        <v>34.649734497070313</v>
      </c>
      <c r="U3287" s="2">
        <v>6</v>
      </c>
      <c r="V3287" s="3">
        <v>1.4200000166893005</v>
      </c>
      <c r="W3287" s="2">
        <v>1</v>
      </c>
      <c r="X3287" s="3">
        <v>2.8400000333786011</v>
      </c>
      <c r="Y3287" s="2">
        <v>31.621400833129883</v>
      </c>
      <c r="Z3287" s="2">
        <v>34.649734497070313</v>
      </c>
      <c r="AA3287" s="2">
        <v>31.0885009765625</v>
      </c>
      <c r="AB3287" s="2">
        <v>324.90679931640625</v>
      </c>
      <c r="AC3287" s="2">
        <v>321.7618408203125</v>
      </c>
      <c r="AD3287" s="2">
        <v>37.877101898193359</v>
      </c>
      <c r="AE3287" s="2">
        <v>41.882129669189453</v>
      </c>
      <c r="AF3287" s="2">
        <v>74.987838745117188</v>
      </c>
      <c r="AG3287" s="2">
        <v>82.916854858398438</v>
      </c>
      <c r="AH3287" s="2">
        <v>500.17529296875</v>
      </c>
      <c r="AI3287" s="2">
        <v>1999.6002197265625</v>
      </c>
      <c r="AJ3287" s="2">
        <v>1.7912117764353752E-2</v>
      </c>
      <c r="AK3287" s="2">
        <v>92.528526306152344</v>
      </c>
      <c r="AL3287" s="2">
        <v>-0.53410720825195313</v>
      </c>
      <c r="AM3287" s="2">
        <v>-1.0637573003768921</v>
      </c>
      <c r="AN3287" s="2">
        <v>1</v>
      </c>
      <c r="AO3287" s="2">
        <v>-0.21956524252891541</v>
      </c>
      <c r="AP3287" s="2">
        <v>2.737391471862793</v>
      </c>
      <c r="AQ3287" s="2">
        <v>1</v>
      </c>
      <c r="AR3287" s="2">
        <v>0</v>
      </c>
      <c r="AS3287" s="2">
        <v>0.15999999642372131</v>
      </c>
      <c r="AT3287" s="2">
        <v>111115</v>
      </c>
      <c r="AU3287" s="3">
        <v>0.83362548828124994</v>
      </c>
      <c r="AV3287" s="3">
        <v>3.4846372607827778E-3</v>
      </c>
      <c r="AW3287" s="3">
        <v>307.79973449707029</v>
      </c>
      <c r="AX3287" s="3">
        <v>304.77140083312986</v>
      </c>
      <c r="AY3287" s="3">
        <v>319.93602800512235</v>
      </c>
      <c r="AZ3287" s="3">
        <v>1.5050944175073377</v>
      </c>
      <c r="BA3287" s="3">
        <v>5.5397316289924552</v>
      </c>
      <c r="BB3287" s="3">
        <v>59.870526962279214</v>
      </c>
      <c r="BC3287" s="3">
        <v>17.988397293089761</v>
      </c>
      <c r="BD3287" s="3">
        <v>33.135567665100098</v>
      </c>
      <c r="BE3287" s="3">
        <v>5.0907181378880857</v>
      </c>
      <c r="BF3287" s="3">
        <v>0.18386027713055184</v>
      </c>
      <c r="BG3287" s="3">
        <v>3.87529173685328</v>
      </c>
      <c r="BH3287" s="3">
        <v>1.2154264010348057</v>
      </c>
      <c r="BI3287" s="3">
        <v>0.11599213170190212</v>
      </c>
      <c r="BJ3287" s="3">
        <v>27.711718367458175</v>
      </c>
      <c r="BK3287" s="3">
        <v>0.93079335359780468</v>
      </c>
      <c r="BL3287" s="3">
        <v>70.393357324060219</v>
      </c>
      <c r="BM3287" s="3">
        <v>321.04857771104821</v>
      </c>
      <c r="BN3287" s="3">
        <v>3.2899952251010515E-3</v>
      </c>
    </row>
    <row r="3288" spans="1:66">
      <c r="A3288" s="1" t="s">
        <v>3975</v>
      </c>
      <c r="B3288" t="s">
        <v>3827</v>
      </c>
      <c r="C3288">
        <v>20190801</v>
      </c>
      <c r="D3288" t="s">
        <v>339</v>
      </c>
      <c r="E3288" s="1" t="s">
        <v>340</v>
      </c>
      <c r="F3288" s="2" t="s">
        <v>3974</v>
      </c>
      <c r="G3288" s="1">
        <v>2000</v>
      </c>
      <c r="H3288">
        <v>250</v>
      </c>
      <c r="K3288" s="2">
        <v>39</v>
      </c>
      <c r="L3288" s="2" t="s">
        <v>3978</v>
      </c>
      <c r="M3288" s="2">
        <v>10345.5</v>
      </c>
      <c r="N3288" s="2">
        <v>0</v>
      </c>
      <c r="O3288" s="3">
        <v>0.78758904834504107</v>
      </c>
      <c r="P3288" s="3">
        <v>0.2004115952475341</v>
      </c>
      <c r="Q3288" s="3">
        <v>234.54502670709817</v>
      </c>
      <c r="R3288" s="3">
        <v>3.4992177253366767</v>
      </c>
      <c r="S3288" s="3">
        <v>1.6417462318729443</v>
      </c>
      <c r="T3288" s="3">
        <v>34.578662872314453</v>
      </c>
      <c r="U3288" s="2">
        <v>6</v>
      </c>
      <c r="V3288" s="3">
        <v>1.4200000166893005</v>
      </c>
      <c r="W3288" s="2">
        <v>1</v>
      </c>
      <c r="X3288" s="3">
        <v>2.8400000333786011</v>
      </c>
      <c r="Y3288" s="2">
        <v>31.601886749267578</v>
      </c>
      <c r="Z3288" s="2">
        <v>34.578662872314453</v>
      </c>
      <c r="AA3288" s="2">
        <v>31.085416793823242</v>
      </c>
      <c r="AB3288" s="2">
        <v>250.35317993164063</v>
      </c>
      <c r="AC3288" s="2">
        <v>248.36566162109375</v>
      </c>
      <c r="AD3288" s="2">
        <v>37.869987487792969</v>
      </c>
      <c r="AE3288" s="2">
        <v>41.892147064208984</v>
      </c>
      <c r="AF3288" s="2">
        <v>75.055801391601563</v>
      </c>
      <c r="AG3288" s="2">
        <v>83.027450561523438</v>
      </c>
      <c r="AH3288" s="2">
        <v>500.12356567382813</v>
      </c>
      <c r="AI3288" s="2">
        <v>2000.0533447265625</v>
      </c>
      <c r="AJ3288" s="2">
        <v>0.17792357504367828</v>
      </c>
      <c r="AK3288" s="2">
        <v>92.527236938476563</v>
      </c>
      <c r="AL3288" s="2">
        <v>5.8650970458984375E-2</v>
      </c>
      <c r="AM3288" s="2">
        <v>-1.0795959234237671</v>
      </c>
      <c r="AN3288" s="2">
        <v>1</v>
      </c>
      <c r="AO3288" s="2">
        <v>-0.21956524252891541</v>
      </c>
      <c r="AP3288" s="2">
        <v>2.737391471862793</v>
      </c>
      <c r="AQ3288" s="2">
        <v>1</v>
      </c>
      <c r="AR3288" s="2">
        <v>0</v>
      </c>
      <c r="AS3288" s="2">
        <v>0.15999999642372131</v>
      </c>
      <c r="AT3288" s="2">
        <v>111115</v>
      </c>
      <c r="AU3288" s="3">
        <v>0.83353927612304668</v>
      </c>
      <c r="AV3288" s="3">
        <v>3.4992177253366768E-3</v>
      </c>
      <c r="AW3288" s="3">
        <v>307.72866287231443</v>
      </c>
      <c r="AX3288" s="3">
        <v>304.75188674926756</v>
      </c>
      <c r="AY3288" s="3">
        <v>320.00852800350185</v>
      </c>
      <c r="AZ3288" s="3">
        <v>1.5062325109945123</v>
      </c>
      <c r="BA3288" s="3">
        <v>5.5179108491445144</v>
      </c>
      <c r="BB3288" s="3">
        <v>59.635530377001281</v>
      </c>
      <c r="BC3288" s="3">
        <v>17.743383312792297</v>
      </c>
      <c r="BD3288" s="3">
        <v>33.090274810791016</v>
      </c>
      <c r="BE3288" s="3">
        <v>5.0777897788969808</v>
      </c>
      <c r="BF3288" s="3">
        <v>0.18720127624615249</v>
      </c>
      <c r="BG3288" s="3">
        <v>3.87616461727157</v>
      </c>
      <c r="BH3288" s="3">
        <v>1.2016251616254108</v>
      </c>
      <c r="BI3288" s="3">
        <v>0.11812003418657382</v>
      </c>
      <c r="BJ3288" s="3">
        <v>21.701803258868985</v>
      </c>
      <c r="BK3288" s="3">
        <v>0.94435368068279779</v>
      </c>
      <c r="BL3288" s="3">
        <v>70.72189023881019</v>
      </c>
      <c r="BM3288" s="3">
        <v>247.99127950744253</v>
      </c>
      <c r="BN3288" s="3">
        <v>2.2460381002500271E-3</v>
      </c>
    </row>
    <row r="3289" spans="1:66">
      <c r="A3289" s="1" t="s">
        <v>3975</v>
      </c>
      <c r="B3289" t="s">
        <v>3827</v>
      </c>
      <c r="C3289">
        <v>20190801</v>
      </c>
      <c r="D3289" t="s">
        <v>339</v>
      </c>
      <c r="E3289" s="1" t="s">
        <v>340</v>
      </c>
      <c r="F3289" s="2" t="s">
        <v>3974</v>
      </c>
      <c r="G3289" s="1">
        <v>2000</v>
      </c>
      <c r="H3289">
        <v>175</v>
      </c>
      <c r="K3289" s="2">
        <v>40</v>
      </c>
      <c r="L3289" s="2" t="s">
        <v>3979</v>
      </c>
      <c r="M3289" s="2">
        <v>10436</v>
      </c>
      <c r="N3289" s="2">
        <v>0</v>
      </c>
      <c r="O3289" s="3">
        <v>6.3508106658303948E-2</v>
      </c>
      <c r="P3289" s="3">
        <v>0.20869702716600952</v>
      </c>
      <c r="Q3289" s="3">
        <v>168.91245922779757</v>
      </c>
      <c r="R3289" s="3">
        <v>3.534313900881402</v>
      </c>
      <c r="S3289" s="3">
        <v>1.5972362913083131</v>
      </c>
      <c r="T3289" s="3">
        <v>34.419956207275391</v>
      </c>
      <c r="U3289" s="2">
        <v>6</v>
      </c>
      <c r="V3289" s="3">
        <v>1.4200000166893005</v>
      </c>
      <c r="W3289" s="2">
        <v>1</v>
      </c>
      <c r="X3289" s="3">
        <v>2.8400000333786011</v>
      </c>
      <c r="Y3289" s="2">
        <v>31.568471908569336</v>
      </c>
      <c r="Z3289" s="2">
        <v>34.419956207275391</v>
      </c>
      <c r="AA3289" s="2">
        <v>31.086618423461914</v>
      </c>
      <c r="AB3289" s="2">
        <v>175.18902587890625</v>
      </c>
      <c r="AC3289" s="2">
        <v>174.37350463867188</v>
      </c>
      <c r="AD3289" s="2">
        <v>37.785972595214844</v>
      </c>
      <c r="AE3289" s="2">
        <v>41.848480224609375</v>
      </c>
      <c r="AF3289" s="2">
        <v>75.033294677734375</v>
      </c>
      <c r="AG3289" s="2">
        <v>83.10040283203125</v>
      </c>
      <c r="AH3289" s="2">
        <v>500.1455078125</v>
      </c>
      <c r="AI3289" s="2">
        <v>2001.3604736328125</v>
      </c>
      <c r="AJ3289" s="2">
        <v>0.13135638833045959</v>
      </c>
      <c r="AK3289" s="2">
        <v>92.529457092285156</v>
      </c>
      <c r="AL3289" s="2">
        <v>0.48588180541992188</v>
      </c>
      <c r="AM3289" s="2">
        <v>-1.0945228338241577</v>
      </c>
      <c r="AN3289" s="2">
        <v>1</v>
      </c>
      <c r="AO3289" s="2">
        <v>-0.21956524252891541</v>
      </c>
      <c r="AP3289" s="2">
        <v>2.737391471862793</v>
      </c>
      <c r="AQ3289" s="2">
        <v>1</v>
      </c>
      <c r="AR3289" s="2">
        <v>0</v>
      </c>
      <c r="AS3289" s="2">
        <v>0.15999999642372131</v>
      </c>
      <c r="AT3289" s="2">
        <v>111115</v>
      </c>
      <c r="AU3289" s="3">
        <v>0.83357584635416648</v>
      </c>
      <c r="AV3289" s="3">
        <v>3.5343139008814019E-3</v>
      </c>
      <c r="AW3289" s="3">
        <v>307.56995620727537</v>
      </c>
      <c r="AX3289" s="3">
        <v>304.71847190856931</v>
      </c>
      <c r="AY3289" s="3">
        <v>320.21766862382719</v>
      </c>
      <c r="AZ3289" s="3">
        <v>1.5094429544052141</v>
      </c>
      <c r="BA3289" s="3">
        <v>5.4694534466286502</v>
      </c>
      <c r="BB3289" s="3">
        <v>59.11040244377137</v>
      </c>
      <c r="BC3289" s="3">
        <v>17.261922219161995</v>
      </c>
      <c r="BD3289" s="3">
        <v>32.994214057922363</v>
      </c>
      <c r="BE3289" s="3">
        <v>5.0504647723285663</v>
      </c>
      <c r="BF3289" s="3">
        <v>0.19441077691451691</v>
      </c>
      <c r="BG3289" s="3">
        <v>3.8722171553203371</v>
      </c>
      <c r="BH3289" s="3">
        <v>1.1782476170082292</v>
      </c>
      <c r="BI3289" s="3">
        <v>0.1227142851365485</v>
      </c>
      <c r="BJ3289" s="3">
        <v>15.629378148470861</v>
      </c>
      <c r="BK3289" s="3">
        <v>0.96868190828537615</v>
      </c>
      <c r="BL3289" s="3">
        <v>71.349979308212767</v>
      </c>
      <c r="BM3289" s="3">
        <v>174.34331592635459</v>
      </c>
      <c r="BN3289" s="3">
        <v>2.5990684368351987E-4</v>
      </c>
    </row>
    <row r="3290" spans="1:66">
      <c r="A3290" s="1" t="s">
        <v>3975</v>
      </c>
      <c r="B3290" t="s">
        <v>3827</v>
      </c>
      <c r="C3290">
        <v>20190801</v>
      </c>
      <c r="D3290" t="s">
        <v>339</v>
      </c>
      <c r="E3290" s="1" t="s">
        <v>340</v>
      </c>
      <c r="F3290" s="2" t="s">
        <v>3974</v>
      </c>
      <c r="G3290" s="1">
        <v>2000</v>
      </c>
      <c r="H3290">
        <v>100</v>
      </c>
      <c r="K3290" s="2">
        <v>41</v>
      </c>
      <c r="L3290" s="2" t="s">
        <v>3980</v>
      </c>
      <c r="M3290" s="2">
        <v>10526</v>
      </c>
      <c r="N3290" s="2">
        <v>0</v>
      </c>
      <c r="O3290" s="3">
        <v>-0.86970355905056185</v>
      </c>
      <c r="P3290" s="3">
        <v>0.22134301049602248</v>
      </c>
      <c r="Q3290" s="3">
        <v>104.12976970667712</v>
      </c>
      <c r="R3290" s="3">
        <v>3.6503240715964789</v>
      </c>
      <c r="S3290" s="3">
        <v>1.5620632996287882</v>
      </c>
      <c r="T3290" s="3">
        <v>34.321014404296875</v>
      </c>
      <c r="U3290" s="2">
        <v>6</v>
      </c>
      <c r="V3290" s="3">
        <v>1.4200000166893005</v>
      </c>
      <c r="W3290" s="2">
        <v>1</v>
      </c>
      <c r="X3290" s="3">
        <v>2.8400000333786011</v>
      </c>
      <c r="Y3290" s="2">
        <v>31.547096252441406</v>
      </c>
      <c r="Z3290" s="2">
        <v>34.321014404296875</v>
      </c>
      <c r="AA3290" s="2">
        <v>31.087047576904297</v>
      </c>
      <c r="AB3290" s="2">
        <v>99.696434020996094</v>
      </c>
      <c r="AC3290" s="2">
        <v>100.30060577392578</v>
      </c>
      <c r="AD3290" s="2">
        <v>37.708724975585938</v>
      </c>
      <c r="AE3290" s="2">
        <v>41.904743194580078</v>
      </c>
      <c r="AF3290" s="2">
        <v>74.969779968261719</v>
      </c>
      <c r="AG3290" s="2">
        <v>83.311996459960938</v>
      </c>
      <c r="AH3290" s="2">
        <v>500.09671020507813</v>
      </c>
      <c r="AI3290" s="2">
        <v>2001.2821044921875</v>
      </c>
      <c r="AJ3290" s="2">
        <v>0.26152336597442627</v>
      </c>
      <c r="AK3290" s="2">
        <v>92.528144836425781</v>
      </c>
      <c r="AL3290" s="2">
        <v>0.94684982299804688</v>
      </c>
      <c r="AM3290" s="2">
        <v>-1.0872253179550171</v>
      </c>
      <c r="AN3290" s="2">
        <v>1</v>
      </c>
      <c r="AO3290" s="2">
        <v>-0.21956524252891541</v>
      </c>
      <c r="AP3290" s="2">
        <v>2.737391471862793</v>
      </c>
      <c r="AQ3290" s="2">
        <v>1</v>
      </c>
      <c r="AR3290" s="2">
        <v>0</v>
      </c>
      <c r="AS3290" s="2">
        <v>0.15999999642372131</v>
      </c>
      <c r="AT3290" s="2">
        <v>111115</v>
      </c>
      <c r="AU3290" s="3">
        <v>0.83349451700846344</v>
      </c>
      <c r="AV3290" s="3">
        <v>3.6503240715964787E-3</v>
      </c>
      <c r="AW3290" s="3">
        <v>307.47101440429685</v>
      </c>
      <c r="AX3290" s="3">
        <v>304.69709625244138</v>
      </c>
      <c r="AY3290" s="3">
        <v>320.20512956160746</v>
      </c>
      <c r="AZ3290" s="3">
        <v>1.4611351352610695</v>
      </c>
      <c r="BA3290" s="3">
        <v>5.4394314472701213</v>
      </c>
      <c r="BB3290" s="3">
        <v>58.786777330142336</v>
      </c>
      <c r="BC3290" s="3">
        <v>16.882034135562257</v>
      </c>
      <c r="BD3290" s="3">
        <v>32.934055328369141</v>
      </c>
      <c r="BE3290" s="3">
        <v>5.0334175207109295</v>
      </c>
      <c r="BF3290" s="3">
        <v>0.20533933903768303</v>
      </c>
      <c r="BG3290" s="3">
        <v>3.8773681476413331</v>
      </c>
      <c r="BH3290" s="3">
        <v>1.1560493730695964</v>
      </c>
      <c r="BI3290" s="3">
        <v>0.12968496713134378</v>
      </c>
      <c r="BJ3290" s="3">
        <v>9.6349344132030819</v>
      </c>
      <c r="BK3290" s="3">
        <v>1.0381768774296554</v>
      </c>
      <c r="BL3290" s="3">
        <v>71.946570758073875</v>
      </c>
      <c r="BM3290" s="3">
        <v>100.71402119326346</v>
      </c>
      <c r="BN3290" s="3">
        <v>-6.212857743978676E-3</v>
      </c>
    </row>
    <row r="3291" spans="1:66">
      <c r="A3291" s="1" t="s">
        <v>3975</v>
      </c>
      <c r="B3291" t="s">
        <v>3827</v>
      </c>
      <c r="C3291">
        <v>20190801</v>
      </c>
      <c r="D3291" t="s">
        <v>339</v>
      </c>
      <c r="E3291" s="1" t="s">
        <v>340</v>
      </c>
      <c r="F3291" s="2" t="s">
        <v>3974</v>
      </c>
      <c r="G3291" s="1">
        <v>2000</v>
      </c>
      <c r="H3291">
        <v>66</v>
      </c>
      <c r="K3291" s="2">
        <v>42</v>
      </c>
      <c r="L3291" s="2" t="s">
        <v>3981</v>
      </c>
      <c r="M3291" s="2">
        <v>10615.5</v>
      </c>
      <c r="N3291" s="2">
        <v>0</v>
      </c>
      <c r="O3291" s="3">
        <v>-1.2247829591575168</v>
      </c>
      <c r="P3291" s="3">
        <v>0.23368849790398036</v>
      </c>
      <c r="Q3291" s="3">
        <v>74.92781003291779</v>
      </c>
      <c r="R3291" s="3">
        <v>3.762122463186278</v>
      </c>
      <c r="S3291" s="3">
        <v>1.5310138049222801</v>
      </c>
      <c r="T3291" s="3">
        <v>34.262538909912109</v>
      </c>
      <c r="U3291" s="2">
        <v>6</v>
      </c>
      <c r="V3291" s="3">
        <v>1.4200000166893005</v>
      </c>
      <c r="W3291" s="2">
        <v>1</v>
      </c>
      <c r="X3291" s="3">
        <v>2.8400000333786011</v>
      </c>
      <c r="Y3291" s="2">
        <v>31.549062728881836</v>
      </c>
      <c r="Z3291" s="2">
        <v>34.262538909912109</v>
      </c>
      <c r="AA3291" s="2">
        <v>31.087120056152344</v>
      </c>
      <c r="AB3291" s="2">
        <v>66.757698059082031</v>
      </c>
      <c r="AC3291" s="2">
        <v>67.920616149902344</v>
      </c>
      <c r="AD3291" s="2">
        <v>37.72601318359375</v>
      </c>
      <c r="AE3291" s="2">
        <v>42.050014495849609</v>
      </c>
      <c r="AF3291" s="2">
        <v>74.994461059570313</v>
      </c>
      <c r="AG3291" s="2">
        <v>83.590019226074219</v>
      </c>
      <c r="AH3291" s="2">
        <v>500.08197021484375</v>
      </c>
      <c r="AI3291" s="2">
        <v>2000.576904296875</v>
      </c>
      <c r="AJ3291" s="2">
        <v>0.11702466011047363</v>
      </c>
      <c r="AK3291" s="2">
        <v>92.526527404785156</v>
      </c>
      <c r="AL3291" s="2">
        <v>1.0865211486816406</v>
      </c>
      <c r="AM3291" s="2">
        <v>-1.1116126775741577</v>
      </c>
      <c r="AN3291" s="2">
        <v>1</v>
      </c>
      <c r="AO3291" s="2">
        <v>-0.21956524252891541</v>
      </c>
      <c r="AP3291" s="2">
        <v>2.737391471862793</v>
      </c>
      <c r="AQ3291" s="2">
        <v>1</v>
      </c>
      <c r="AR3291" s="2">
        <v>0</v>
      </c>
      <c r="AS3291" s="2">
        <v>0.15999999642372131</v>
      </c>
      <c r="AT3291" s="2">
        <v>111115</v>
      </c>
      <c r="AU3291" s="3">
        <v>0.83346995035807292</v>
      </c>
      <c r="AV3291" s="3">
        <v>3.7621224631862781E-3</v>
      </c>
      <c r="AW3291" s="3">
        <v>307.41253890991209</v>
      </c>
      <c r="AX3291" s="3">
        <v>304.69906272888181</v>
      </c>
      <c r="AY3291" s="3">
        <v>320.09229753287946</v>
      </c>
      <c r="AZ3291" s="3">
        <v>1.4111217841240746</v>
      </c>
      <c r="BA3291" s="3">
        <v>5.4217556235441222</v>
      </c>
      <c r="BB3291" s="3">
        <v>58.596769765550803</v>
      </c>
      <c r="BC3291" s="3">
        <v>16.546755269701194</v>
      </c>
      <c r="BD3291" s="3">
        <v>32.905800819396973</v>
      </c>
      <c r="BE3291" s="3">
        <v>5.025428301031603</v>
      </c>
      <c r="BF3291" s="3">
        <v>0.21592146865009856</v>
      </c>
      <c r="BG3291" s="3">
        <v>3.8907418186218421</v>
      </c>
      <c r="BH3291" s="3">
        <v>1.1346864824097609</v>
      </c>
      <c r="BI3291" s="3">
        <v>0.13644211058414224</v>
      </c>
      <c r="BJ3291" s="3">
        <v>6.932810068391305</v>
      </c>
      <c r="BK3291" s="3">
        <v>1.1031674074856801</v>
      </c>
      <c r="BL3291" s="3">
        <v>72.525998612273341</v>
      </c>
      <c r="BM3291" s="3">
        <v>68.502819310264854</v>
      </c>
      <c r="BN3291" s="3">
        <v>-1.2967146183264243E-2</v>
      </c>
    </row>
    <row r="3292" spans="1:66">
      <c r="A3292" s="1" t="s">
        <v>3975</v>
      </c>
      <c r="B3292" t="s">
        <v>3827</v>
      </c>
      <c r="C3292">
        <v>20190801</v>
      </c>
      <c r="D3292" t="s">
        <v>339</v>
      </c>
      <c r="E3292" s="1" t="s">
        <v>340</v>
      </c>
      <c r="F3292" s="2" t="s">
        <v>3974</v>
      </c>
      <c r="G3292" s="1">
        <v>2000</v>
      </c>
      <c r="H3292">
        <v>33</v>
      </c>
      <c r="K3292" s="2">
        <v>43</v>
      </c>
      <c r="L3292" s="2" t="s">
        <v>3982</v>
      </c>
      <c r="M3292" s="2">
        <v>10707.5</v>
      </c>
      <c r="N3292" s="2">
        <v>0</v>
      </c>
      <c r="O3292" s="3">
        <v>-1.3917536220087983</v>
      </c>
      <c r="P3292" s="3">
        <v>0.24655350449882718</v>
      </c>
      <c r="Q3292" s="3">
        <v>55.509129286552138</v>
      </c>
      <c r="R3292" s="3">
        <v>3.9221622406574435</v>
      </c>
      <c r="S3292" s="3">
        <v>1.5188394116174893</v>
      </c>
      <c r="T3292" s="3">
        <v>34.295131683349609</v>
      </c>
      <c r="U3292" s="2">
        <v>6</v>
      </c>
      <c r="V3292" s="3">
        <v>1.4200000166893005</v>
      </c>
      <c r="W3292" s="2">
        <v>1</v>
      </c>
      <c r="X3292" s="3">
        <v>2.8400000333786011</v>
      </c>
      <c r="Y3292" s="2">
        <v>31.570095062255859</v>
      </c>
      <c r="Z3292" s="2">
        <v>34.295131683349609</v>
      </c>
      <c r="AA3292" s="2">
        <v>31.087263107299805</v>
      </c>
      <c r="AB3292" s="2">
        <v>45.762840270996094</v>
      </c>
      <c r="AC3292" s="2">
        <v>47.210441589355469</v>
      </c>
      <c r="AD3292" s="2">
        <v>37.783355712890625</v>
      </c>
      <c r="AE3292" s="2">
        <v>42.289966583251953</v>
      </c>
      <c r="AF3292" s="2">
        <v>75.01531982421875</v>
      </c>
      <c r="AG3292" s="2">
        <v>83.962776184082031</v>
      </c>
      <c r="AH3292" s="2">
        <v>500.10452270507813</v>
      </c>
      <c r="AI3292" s="2">
        <v>1999.1610107421875</v>
      </c>
      <c r="AJ3292" s="2">
        <v>9.5531009137630463E-2</v>
      </c>
      <c r="AK3292" s="2">
        <v>92.522232055664063</v>
      </c>
      <c r="AL3292" s="2">
        <v>1.2091407775878906</v>
      </c>
      <c r="AM3292" s="2">
        <v>-1.1337188482284546</v>
      </c>
      <c r="AN3292" s="2">
        <v>1</v>
      </c>
      <c r="AO3292" s="2">
        <v>-0.21956524252891541</v>
      </c>
      <c r="AP3292" s="2">
        <v>2.737391471862793</v>
      </c>
      <c r="AQ3292" s="2">
        <v>1</v>
      </c>
      <c r="AR3292" s="2">
        <v>0</v>
      </c>
      <c r="AS3292" s="2">
        <v>0.15999999642372131</v>
      </c>
      <c r="AT3292" s="2">
        <v>111135</v>
      </c>
      <c r="AU3292" s="3">
        <v>0.83350753784179676</v>
      </c>
      <c r="AV3292" s="3">
        <v>3.9221622406574435E-3</v>
      </c>
      <c r="AW3292" s="3">
        <v>307.44513168334959</v>
      </c>
      <c r="AX3292" s="3">
        <v>304.72009506225584</v>
      </c>
      <c r="AY3292" s="3">
        <v>319.86575456919309</v>
      </c>
      <c r="AZ3292" s="3">
        <v>1.3240966011068056</v>
      </c>
      <c r="BA3292" s="3">
        <v>5.4316015134594053</v>
      </c>
      <c r="BB3292" s="3">
        <v>58.705906599741304</v>
      </c>
      <c r="BC3292" s="3">
        <v>16.415940016489351</v>
      </c>
      <c r="BD3292" s="3">
        <v>32.932613372802734</v>
      </c>
      <c r="BE3292" s="3">
        <v>5.03300952720413</v>
      </c>
      <c r="BF3292" s="3">
        <v>0.22685884188090394</v>
      </c>
      <c r="BG3292" s="3">
        <v>3.9127621018419161</v>
      </c>
      <c r="BH3292" s="3">
        <v>1.1202474253622139</v>
      </c>
      <c r="BI3292" s="3">
        <v>0.14343378788406258</v>
      </c>
      <c r="BJ3292" s="3">
        <v>5.1358285410582347</v>
      </c>
      <c r="BK3292" s="3">
        <v>1.1757807683601031</v>
      </c>
      <c r="BL3292" s="3">
        <v>72.902290969029451</v>
      </c>
      <c r="BM3292" s="3">
        <v>47.87201460612642</v>
      </c>
      <c r="BN3292" s="3">
        <v>-2.1194434440179471E-2</v>
      </c>
    </row>
    <row r="3293" spans="1:66">
      <c r="A3293" t="s">
        <v>3975</v>
      </c>
      <c r="B3293" t="s">
        <v>3827</v>
      </c>
      <c r="C3293">
        <v>20190801</v>
      </c>
      <c r="D3293" t="s">
        <v>339</v>
      </c>
      <c r="E3293" t="s">
        <v>340</v>
      </c>
      <c r="F3293" t="s">
        <v>3974</v>
      </c>
      <c r="G3293">
        <v>2000</v>
      </c>
      <c r="H3293">
        <v>400</v>
      </c>
      <c r="K3293">
        <v>44</v>
      </c>
      <c r="L3293" t="s">
        <v>3983</v>
      </c>
      <c r="M3293">
        <v>10830.5</v>
      </c>
      <c r="N3293">
        <v>0</v>
      </c>
      <c r="O3293">
        <v>2.5962997324021568</v>
      </c>
      <c r="P3293">
        <v>0.26039225876280092</v>
      </c>
      <c r="Q3293">
        <v>367.86623431778162</v>
      </c>
      <c r="R3293">
        <v>4.0613354538844684</v>
      </c>
      <c r="S3293">
        <v>1.4954954357010233</v>
      </c>
      <c r="T3293">
        <v>34.289646148681641</v>
      </c>
      <c r="U3293">
        <v>6</v>
      </c>
      <c r="V3293">
        <v>1.4200000166893005</v>
      </c>
      <c r="W3293">
        <v>1</v>
      </c>
      <c r="X3293">
        <v>2.8400000333786011</v>
      </c>
      <c r="Y3293">
        <v>31.584140777587891</v>
      </c>
      <c r="Z3293">
        <v>34.289646148681641</v>
      </c>
      <c r="AA3293">
        <v>31.08697509765625</v>
      </c>
      <c r="AB3293">
        <v>400.38320922851563</v>
      </c>
      <c r="AC3293">
        <v>395.34246826171875</v>
      </c>
      <c r="AD3293">
        <v>37.863784790039063</v>
      </c>
      <c r="AE3293">
        <v>42.528675079345703</v>
      </c>
      <c r="AF3293">
        <v>75.107444763183594</v>
      </c>
      <c r="AG3293">
        <v>84.360824584960938</v>
      </c>
      <c r="AH3293">
        <v>500.15481567382813</v>
      </c>
      <c r="AI3293">
        <v>1999.148681640625</v>
      </c>
      <c r="AJ3293">
        <v>0.20419964194297791</v>
      </c>
      <c r="AK3293">
        <v>92.512825012207031</v>
      </c>
      <c r="AL3293">
        <v>-0.67596054077148438</v>
      </c>
      <c r="AM3293">
        <v>-1.1435226202011108</v>
      </c>
      <c r="AN3293">
        <v>0.66666668653488159</v>
      </c>
      <c r="AO3293">
        <v>-0.21956524252891541</v>
      </c>
      <c r="AP3293">
        <v>2.737391471862793</v>
      </c>
      <c r="AQ3293">
        <v>1</v>
      </c>
      <c r="AR3293">
        <v>0</v>
      </c>
      <c r="AS3293">
        <v>0.15999999642372131</v>
      </c>
      <c r="AT3293">
        <v>111115</v>
      </c>
      <c r="AU3293">
        <v>0.83359135945638008</v>
      </c>
      <c r="AV3293">
        <v>4.0613354538844683E-3</v>
      </c>
      <c r="AW3293">
        <v>307.43964614868162</v>
      </c>
      <c r="AX3293">
        <v>304.73414077758787</v>
      </c>
      <c r="AY3293">
        <v>319.86378191298718</v>
      </c>
      <c r="AZ3293">
        <v>1.2551144995912051</v>
      </c>
      <c r="BA3293">
        <v>5.4299433113175422</v>
      </c>
      <c r="BB3293">
        <v>58.693952007206171</v>
      </c>
      <c r="BC3293">
        <v>16.165276927860468</v>
      </c>
      <c r="BD3293">
        <v>32.936893463134766</v>
      </c>
      <c r="BE3293">
        <v>5.0342206396134159</v>
      </c>
      <c r="BF3293">
        <v>0.23852272676987943</v>
      </c>
      <c r="BG3293">
        <v>3.9344478756165189</v>
      </c>
      <c r="BH3293">
        <v>1.0997727639968971</v>
      </c>
      <c r="BI3293">
        <v>0.1508985191388168</v>
      </c>
      <c r="BJ3293">
        <v>34.03234456334048</v>
      </c>
      <c r="BK3293">
        <v>0.93050017099162818</v>
      </c>
      <c r="BL3293">
        <v>73.426580663783682</v>
      </c>
      <c r="BM3293">
        <v>394.10831171328618</v>
      </c>
      <c r="BN3293">
        <v>4.8371832326965913E-3</v>
      </c>
    </row>
    <row r="3294" spans="1:66">
      <c r="A3294" s="1" t="s">
        <v>3975</v>
      </c>
      <c r="B3294" t="s">
        <v>3827</v>
      </c>
      <c r="C3294">
        <v>20190801</v>
      </c>
      <c r="D3294" t="s">
        <v>339</v>
      </c>
      <c r="E3294" s="1" t="s">
        <v>340</v>
      </c>
      <c r="F3294" s="2" t="s">
        <v>3974</v>
      </c>
      <c r="G3294" s="1">
        <v>2000</v>
      </c>
      <c r="H3294">
        <v>400</v>
      </c>
      <c r="K3294" s="2">
        <v>45</v>
      </c>
      <c r="L3294" s="2" t="s">
        <v>3984</v>
      </c>
      <c r="M3294" s="2">
        <v>10922</v>
      </c>
      <c r="N3294" s="2">
        <v>0</v>
      </c>
      <c r="O3294" s="3">
        <v>2.6747778659663295</v>
      </c>
      <c r="P3294" s="3">
        <v>0.25890175647665953</v>
      </c>
      <c r="Q3294" s="3">
        <v>367.22934263299311</v>
      </c>
      <c r="R3294" s="3">
        <v>4.0361927449768684</v>
      </c>
      <c r="S3294" s="3">
        <v>1.4940062220397241</v>
      </c>
      <c r="T3294" s="3">
        <v>34.285541534423828</v>
      </c>
      <c r="U3294" s="2">
        <v>6</v>
      </c>
      <c r="V3294" s="3">
        <v>1.4200000166893005</v>
      </c>
      <c r="W3294" s="2">
        <v>1</v>
      </c>
      <c r="X3294" s="3">
        <v>2.8400000333786011</v>
      </c>
      <c r="Y3294" s="2">
        <v>31.581655502319336</v>
      </c>
      <c r="Z3294" s="2">
        <v>34.285541534423828</v>
      </c>
      <c r="AA3294" s="2">
        <v>31.086566925048828</v>
      </c>
      <c r="AB3294" s="2">
        <v>400.42483520507813</v>
      </c>
      <c r="AC3294" s="2">
        <v>395.30206298828125</v>
      </c>
      <c r="AD3294" s="2">
        <v>37.897453308105469</v>
      </c>
      <c r="AE3294" s="2">
        <v>42.533447265625</v>
      </c>
      <c r="AF3294" s="2">
        <v>75.18115234375</v>
      </c>
      <c r="AG3294" s="2">
        <v>84.378059387207031</v>
      </c>
      <c r="AH3294" s="2">
        <v>500.1541748046875</v>
      </c>
      <c r="AI3294" s="2">
        <v>1999.2783203125</v>
      </c>
      <c r="AJ3294" s="2">
        <v>0.23762895166873932</v>
      </c>
      <c r="AK3294" s="2">
        <v>92.508293151855469</v>
      </c>
      <c r="AL3294" s="2">
        <v>-0.70791244506835938</v>
      </c>
      <c r="AM3294" s="2">
        <v>-1.1510146856307983</v>
      </c>
      <c r="AN3294" s="2">
        <v>1</v>
      </c>
      <c r="AO3294" s="2">
        <v>-0.21956524252891541</v>
      </c>
      <c r="AP3294" s="2">
        <v>2.737391471862793</v>
      </c>
      <c r="AQ3294" s="2">
        <v>1</v>
      </c>
      <c r="AR3294" s="2">
        <v>0</v>
      </c>
      <c r="AS3294" s="2">
        <v>0.15999999642372131</v>
      </c>
      <c r="AT3294" s="2">
        <v>111115</v>
      </c>
      <c r="AU3294" s="3">
        <v>0.83359029134114571</v>
      </c>
      <c r="AV3294" s="3">
        <v>4.0361927449768685E-3</v>
      </c>
      <c r="AW3294" s="3">
        <v>307.43554153442381</v>
      </c>
      <c r="AX3294" s="3">
        <v>304.73165550231931</v>
      </c>
      <c r="AY3294" s="3">
        <v>319.88452410002355</v>
      </c>
      <c r="AZ3294" s="3">
        <v>1.2685779786922005</v>
      </c>
      <c r="BA3294" s="3">
        <v>5.428702830447147</v>
      </c>
      <c r="BB3294" s="3">
        <v>58.683417945413275</v>
      </c>
      <c r="BC3294" s="3">
        <v>16.149970679788275</v>
      </c>
      <c r="BD3294" s="3">
        <v>32.933598518371582</v>
      </c>
      <c r="BE3294" s="3">
        <v>5.0332882656855684</v>
      </c>
      <c r="BF3294" s="3">
        <v>0.23727147450833994</v>
      </c>
      <c r="BG3294" s="3">
        <v>3.9346966084074229</v>
      </c>
      <c r="BH3294" s="3">
        <v>1.0985916572781456</v>
      </c>
      <c r="BI3294" s="3">
        <v>0.15009730714484856</v>
      </c>
      <c r="BJ3294" s="3">
        <v>33.971759682256106</v>
      </c>
      <c r="BK3294" s="3">
        <v>0.92898412888849413</v>
      </c>
      <c r="BL3294" s="3">
        <v>73.434285578807163</v>
      </c>
      <c r="BM3294" s="3">
        <v>394.03060169369854</v>
      </c>
      <c r="BN3294" s="3">
        <v>4.9849022087358613E-3</v>
      </c>
    </row>
    <row r="3295" spans="1:66">
      <c r="A3295" s="1" t="s">
        <v>3975</v>
      </c>
      <c r="B3295" t="s">
        <v>3827</v>
      </c>
      <c r="C3295">
        <v>20190801</v>
      </c>
      <c r="D3295" t="s">
        <v>339</v>
      </c>
      <c r="E3295" s="1" t="s">
        <v>340</v>
      </c>
      <c r="F3295" s="2" t="s">
        <v>3974</v>
      </c>
      <c r="G3295" s="1">
        <v>2000</v>
      </c>
      <c r="H3295">
        <v>400</v>
      </c>
      <c r="K3295" s="2">
        <v>46</v>
      </c>
      <c r="L3295" s="2" t="s">
        <v>3985</v>
      </c>
      <c r="M3295" s="2">
        <v>11011.5</v>
      </c>
      <c r="N3295" s="2">
        <v>0</v>
      </c>
      <c r="O3295" s="3">
        <v>2.9204842537807374</v>
      </c>
      <c r="P3295" s="3">
        <v>0.25540865873105623</v>
      </c>
      <c r="Q3295" s="3">
        <v>365.15946526562885</v>
      </c>
      <c r="R3295" s="3">
        <v>4.009754526301661</v>
      </c>
      <c r="S3295" s="3">
        <v>1.5027459385664534</v>
      </c>
      <c r="T3295" s="3">
        <v>34.304664611816406</v>
      </c>
      <c r="U3295" s="2">
        <v>6</v>
      </c>
      <c r="V3295" s="3">
        <v>1.4200000166893005</v>
      </c>
      <c r="W3295" s="2">
        <v>1</v>
      </c>
      <c r="X3295" s="3">
        <v>2.8400000333786011</v>
      </c>
      <c r="Y3295" s="2">
        <v>31.577314376831055</v>
      </c>
      <c r="Z3295" s="2">
        <v>34.304664611816406</v>
      </c>
      <c r="AA3295" s="2">
        <v>31.087425231933594</v>
      </c>
      <c r="AB3295" s="2">
        <v>400.55267333984375</v>
      </c>
      <c r="AC3295" s="2">
        <v>395.14797973632813</v>
      </c>
      <c r="AD3295" s="2">
        <v>37.896739959716797</v>
      </c>
      <c r="AE3295" s="2">
        <v>42.502891540527344</v>
      </c>
      <c r="AF3295" s="2">
        <v>75.195747375488281</v>
      </c>
      <c r="AG3295" s="2">
        <v>84.335395812988281</v>
      </c>
      <c r="AH3295" s="2">
        <v>500.1131591796875</v>
      </c>
      <c r="AI3295" s="2">
        <v>1999.4930419921875</v>
      </c>
      <c r="AJ3295" s="2">
        <v>0.18150913715362549</v>
      </c>
      <c r="AK3295" s="2">
        <v>92.505195617675781</v>
      </c>
      <c r="AL3295" s="2">
        <v>-0.73977279663085938</v>
      </c>
      <c r="AM3295" s="2">
        <v>-1.1309837102890015</v>
      </c>
      <c r="AN3295" s="2">
        <v>1</v>
      </c>
      <c r="AO3295" s="2">
        <v>-0.21956524252891541</v>
      </c>
      <c r="AP3295" s="2">
        <v>2.737391471862793</v>
      </c>
      <c r="AQ3295" s="2">
        <v>1</v>
      </c>
      <c r="AR3295" s="2">
        <v>0</v>
      </c>
      <c r="AS3295" s="2">
        <v>0.15999999642372131</v>
      </c>
      <c r="AT3295" s="2">
        <v>111115</v>
      </c>
      <c r="AU3295" s="3">
        <v>0.83352193196614577</v>
      </c>
      <c r="AV3295" s="3">
        <v>4.009754526301661E-3</v>
      </c>
      <c r="AW3295" s="3">
        <v>307.45466461181638</v>
      </c>
      <c r="AX3295" s="3">
        <v>304.72731437683103</v>
      </c>
      <c r="AY3295" s="3">
        <v>319.91887956800565</v>
      </c>
      <c r="AZ3295" s="3">
        <v>1.2791602272858356</v>
      </c>
      <c r="BA3295" s="3">
        <v>5.4344842348397924</v>
      </c>
      <c r="BB3295" s="3">
        <v>58.747881116867532</v>
      </c>
      <c r="BC3295" s="3">
        <v>16.244989576340188</v>
      </c>
      <c r="BD3295" s="3">
        <v>32.94098949432373</v>
      </c>
      <c r="BE3295" s="3">
        <v>5.0353799073202383</v>
      </c>
      <c r="BF3295" s="3">
        <v>0.23433435499821453</v>
      </c>
      <c r="BG3295" s="3">
        <v>3.9317382962733389</v>
      </c>
      <c r="BH3295" s="3">
        <v>1.1036416110468994</v>
      </c>
      <c r="BI3295" s="3">
        <v>0.14821699046187561</v>
      </c>
      <c r="BJ3295" s="3">
        <v>33.779147766042882</v>
      </c>
      <c r="BK3295" s="3">
        <v>0.92410814173791345</v>
      </c>
      <c r="BL3295" s="3">
        <v>73.276707667901647</v>
      </c>
      <c r="BM3295" s="3">
        <v>393.75972139257254</v>
      </c>
      <c r="BN3295" s="3">
        <v>5.4348746021090034E-3</v>
      </c>
    </row>
    <row r="3296" spans="1:66">
      <c r="A3296" s="1" t="s">
        <v>3975</v>
      </c>
      <c r="B3296" t="s">
        <v>3827</v>
      </c>
      <c r="C3296">
        <v>20190801</v>
      </c>
      <c r="D3296" t="s">
        <v>339</v>
      </c>
      <c r="E3296" s="1" t="s">
        <v>340</v>
      </c>
      <c r="F3296" s="2" t="s">
        <v>3974</v>
      </c>
      <c r="G3296" s="1">
        <v>2000</v>
      </c>
      <c r="H3296">
        <v>475</v>
      </c>
      <c r="K3296" s="2">
        <v>47</v>
      </c>
      <c r="L3296" s="2" t="s">
        <v>3986</v>
      </c>
      <c r="M3296" s="2">
        <v>11113.5</v>
      </c>
      <c r="N3296" s="2">
        <v>0</v>
      </c>
      <c r="O3296" s="3">
        <v>3.4099664812197621</v>
      </c>
      <c r="P3296" s="3">
        <v>0.24876569670825932</v>
      </c>
      <c r="Q3296" s="3">
        <v>432.35330479441393</v>
      </c>
      <c r="R3296" s="3">
        <v>3.9524804846224164</v>
      </c>
      <c r="S3296" s="3">
        <v>1.5174860394626091</v>
      </c>
      <c r="T3296" s="3">
        <v>34.3397216796875</v>
      </c>
      <c r="U3296" s="2">
        <v>6</v>
      </c>
      <c r="V3296" s="3">
        <v>1.4200000166893005</v>
      </c>
      <c r="W3296" s="2">
        <v>1</v>
      </c>
      <c r="X3296" s="3">
        <v>2.8400000333786011</v>
      </c>
      <c r="Y3296" s="2">
        <v>31.582389831542969</v>
      </c>
      <c r="Z3296" s="2">
        <v>34.3397216796875</v>
      </c>
      <c r="AA3296" s="2">
        <v>31.086599349975586</v>
      </c>
      <c r="AB3296" s="2">
        <v>474.54681396484375</v>
      </c>
      <c r="AC3296" s="2">
        <v>468.23599243164063</v>
      </c>
      <c r="AD3296" s="2">
        <v>37.918918609619141</v>
      </c>
      <c r="AE3296" s="2">
        <v>42.459095001220703</v>
      </c>
      <c r="AF3296" s="2">
        <v>75.216629028320313</v>
      </c>
      <c r="AG3296" s="2">
        <v>84.222602844238281</v>
      </c>
      <c r="AH3296" s="2">
        <v>500.1561279296875</v>
      </c>
      <c r="AI3296" s="2">
        <v>1999.0201416015625</v>
      </c>
      <c r="AJ3296" s="2">
        <v>4.2987659573554993E-2</v>
      </c>
      <c r="AK3296" s="2">
        <v>92.503402709960938</v>
      </c>
      <c r="AL3296" s="2">
        <v>-1.3132896423339844</v>
      </c>
      <c r="AM3296" s="2">
        <v>-1.1298316717147827</v>
      </c>
      <c r="AN3296" s="2">
        <v>1</v>
      </c>
      <c r="AO3296" s="2">
        <v>-0.21956524252891541</v>
      </c>
      <c r="AP3296" s="2">
        <v>2.737391471862793</v>
      </c>
      <c r="AQ3296" s="2">
        <v>1</v>
      </c>
      <c r="AR3296" s="2">
        <v>0</v>
      </c>
      <c r="AS3296" s="2">
        <v>0.15999999642372131</v>
      </c>
      <c r="AT3296" s="2">
        <v>111115</v>
      </c>
      <c r="AU3296" s="3">
        <v>0.83359354654947893</v>
      </c>
      <c r="AV3296" s="3">
        <v>3.9524804846224164E-3</v>
      </c>
      <c r="AW3296" s="3">
        <v>307.48972167968748</v>
      </c>
      <c r="AX3296" s="3">
        <v>304.73238983154295</v>
      </c>
      <c r="AY3296" s="3">
        <v>319.84321550719687</v>
      </c>
      <c r="AZ3296" s="3">
        <v>1.3033358044993646</v>
      </c>
      <c r="BA3296" s="3">
        <v>5.4450968030610172</v>
      </c>
      <c r="BB3296" s="3">
        <v>58.863746019525394</v>
      </c>
      <c r="BC3296" s="3">
        <v>16.404651018304691</v>
      </c>
      <c r="BD3296" s="3">
        <v>32.961055755615234</v>
      </c>
      <c r="BE3296" s="3">
        <v>5.0410624613770922</v>
      </c>
      <c r="BF3296" s="3">
        <v>0.2287303889942601</v>
      </c>
      <c r="BG3296" s="3">
        <v>3.9276107635984081</v>
      </c>
      <c r="BH3296" s="3">
        <v>1.1134516977786841</v>
      </c>
      <c r="BI3296" s="3">
        <v>0.14463095252677077</v>
      </c>
      <c r="BJ3296" s="3">
        <v>39.994151866380157</v>
      </c>
      <c r="BK3296" s="3">
        <v>0.92336623365734671</v>
      </c>
      <c r="BL3296" s="3">
        <v>73.008231273676572</v>
      </c>
      <c r="BM3296" s="3">
        <v>466.61505767968919</v>
      </c>
      <c r="BN3296" s="3">
        <v>5.3353533581694795E-3</v>
      </c>
    </row>
    <row r="3297" spans="1:66">
      <c r="A3297" s="1" t="s">
        <v>3975</v>
      </c>
      <c r="B3297" t="s">
        <v>3827</v>
      </c>
      <c r="C3297">
        <v>20190801</v>
      </c>
      <c r="D3297" t="s">
        <v>339</v>
      </c>
      <c r="E3297" s="1" t="s">
        <v>340</v>
      </c>
      <c r="F3297" s="2" t="s">
        <v>3974</v>
      </c>
      <c r="G3297" s="1">
        <v>2000</v>
      </c>
      <c r="H3297">
        <v>575</v>
      </c>
      <c r="K3297" s="2">
        <v>48</v>
      </c>
      <c r="L3297" s="2" t="s">
        <v>3987</v>
      </c>
      <c r="M3297" s="2">
        <v>11226</v>
      </c>
      <c r="N3297" s="2">
        <v>0</v>
      </c>
      <c r="O3297" s="3">
        <v>4.2197792193506167</v>
      </c>
      <c r="P3297" s="3">
        <v>0.24159158980431344</v>
      </c>
      <c r="Q3297" s="3">
        <v>522.38323347847256</v>
      </c>
      <c r="R3297" s="3">
        <v>3.9118531251843653</v>
      </c>
      <c r="S3297" s="3">
        <v>1.5426459792982161</v>
      </c>
      <c r="T3297" s="3">
        <v>34.432079315185547</v>
      </c>
      <c r="U3297" s="2">
        <v>6</v>
      </c>
      <c r="V3297" s="3">
        <v>1.4200000166893005</v>
      </c>
      <c r="W3297" s="2">
        <v>1</v>
      </c>
      <c r="X3297" s="3">
        <v>2.8400000333786011</v>
      </c>
      <c r="Y3297" s="2">
        <v>31.597129821777344</v>
      </c>
      <c r="Z3297" s="2">
        <v>34.432079315185547</v>
      </c>
      <c r="AA3297" s="2">
        <v>31.085304260253906</v>
      </c>
      <c r="AB3297" s="2">
        <v>575.237060546875</v>
      </c>
      <c r="AC3297" s="2">
        <v>567.51177978515625</v>
      </c>
      <c r="AD3297" s="2">
        <v>37.996360778808594</v>
      </c>
      <c r="AE3297" s="2">
        <v>42.48968505859375</v>
      </c>
      <c r="AF3297" s="2">
        <v>75.308265686035156</v>
      </c>
      <c r="AG3297" s="2">
        <v>84.213973999023438</v>
      </c>
      <c r="AH3297" s="2">
        <v>500.16061401367188</v>
      </c>
      <c r="AI3297" s="2">
        <v>1998.494873046875</v>
      </c>
      <c r="AJ3297" s="2">
        <v>1.5523700974881649E-2</v>
      </c>
      <c r="AK3297" s="2">
        <v>92.504707336425781</v>
      </c>
      <c r="AL3297" s="2">
        <v>-2.2412071228027344</v>
      </c>
      <c r="AM3297" s="2">
        <v>-1.120531439781189</v>
      </c>
      <c r="AN3297" s="2">
        <v>1</v>
      </c>
      <c r="AO3297" s="2">
        <v>-0.21956524252891541</v>
      </c>
      <c r="AP3297" s="2">
        <v>2.737391471862793</v>
      </c>
      <c r="AQ3297" s="2">
        <v>1</v>
      </c>
      <c r="AR3297" s="2">
        <v>0</v>
      </c>
      <c r="AS3297" s="2">
        <v>0.15999999642372131</v>
      </c>
      <c r="AT3297" s="2">
        <v>111115</v>
      </c>
      <c r="AU3297" s="3">
        <v>0.83360102335611974</v>
      </c>
      <c r="AV3297" s="3">
        <v>3.9118531251843653E-3</v>
      </c>
      <c r="AW3297" s="3">
        <v>307.58207931518552</v>
      </c>
      <c r="AX3297" s="3">
        <v>304.74712982177732</v>
      </c>
      <c r="AY3297" s="3">
        <v>319.75917254032538</v>
      </c>
      <c r="AZ3297" s="3">
        <v>1.3116964530278279</v>
      </c>
      <c r="BA3297" s="3">
        <v>5.4731418604603341</v>
      </c>
      <c r="BB3297" s="3">
        <v>59.166090224525938</v>
      </c>
      <c r="BC3297" s="3">
        <v>16.676405165932188</v>
      </c>
      <c r="BD3297" s="3">
        <v>33.014604568481445</v>
      </c>
      <c r="BE3297" s="3">
        <v>5.0562542436643199</v>
      </c>
      <c r="BF3297" s="3">
        <v>0.22265121632163565</v>
      </c>
      <c r="BG3297" s="3">
        <v>3.930495881162118</v>
      </c>
      <c r="BH3297" s="3">
        <v>1.1257583625022018</v>
      </c>
      <c r="BI3297" s="3">
        <v>0.14074315142052415</v>
      </c>
      <c r="BJ3297" s="3">
        <v>48.322908130381883</v>
      </c>
      <c r="BK3297" s="3">
        <v>0.92047998312252111</v>
      </c>
      <c r="BL3297" s="3">
        <v>72.632958095373638</v>
      </c>
      <c r="BM3297" s="3">
        <v>565.50589884178657</v>
      </c>
      <c r="BN3297" s="3">
        <v>5.4198381986563671E-3</v>
      </c>
    </row>
    <row r="3298" spans="1:66">
      <c r="A3298" s="1" t="s">
        <v>3975</v>
      </c>
      <c r="B3298" t="s">
        <v>3827</v>
      </c>
      <c r="C3298">
        <v>20190801</v>
      </c>
      <c r="D3298" t="s">
        <v>339</v>
      </c>
      <c r="E3298" s="1" t="s">
        <v>340</v>
      </c>
      <c r="F3298" s="2" t="s">
        <v>3974</v>
      </c>
      <c r="G3298" s="1">
        <v>2000</v>
      </c>
      <c r="H3298">
        <v>675</v>
      </c>
      <c r="K3298" s="2">
        <v>49</v>
      </c>
      <c r="L3298" s="2" t="s">
        <v>3988</v>
      </c>
      <c r="M3298" s="2">
        <v>11333.5</v>
      </c>
      <c r="N3298" s="2">
        <v>0</v>
      </c>
      <c r="O3298" s="3">
        <v>5.4064838949681722</v>
      </c>
      <c r="P3298" s="3">
        <v>0.23593085309071182</v>
      </c>
      <c r="Q3298" s="3">
        <v>608.17218989011076</v>
      </c>
      <c r="R3298" s="3">
        <v>3.8943649121052015</v>
      </c>
      <c r="S3298" s="3">
        <v>1.5694299100924773</v>
      </c>
      <c r="T3298" s="3">
        <v>34.530563354492188</v>
      </c>
      <c r="U3298" s="2">
        <v>6</v>
      </c>
      <c r="V3298" s="3">
        <v>1.4200000166893005</v>
      </c>
      <c r="W3298" s="2">
        <v>1</v>
      </c>
      <c r="X3298" s="3">
        <v>2.8400000333786011</v>
      </c>
      <c r="Y3298" s="2">
        <v>31.610733032226563</v>
      </c>
      <c r="Z3298" s="2">
        <v>34.530563354492188</v>
      </c>
      <c r="AA3298" s="2">
        <v>31.086156845092773</v>
      </c>
      <c r="AB3298" s="2">
        <v>675.055419921875</v>
      </c>
      <c r="AC3298" s="2">
        <v>665.45989990234375</v>
      </c>
      <c r="AD3298" s="2">
        <v>38.050899505615234</v>
      </c>
      <c r="AE3298" s="2">
        <v>42.524425506591797</v>
      </c>
      <c r="AF3298" s="2">
        <v>75.359016418457031</v>
      </c>
      <c r="AG3298" s="2">
        <v>84.21875</v>
      </c>
      <c r="AH3298" s="2">
        <v>500.110107421875</v>
      </c>
      <c r="AI3298" s="2">
        <v>1999.137451171875</v>
      </c>
      <c r="AJ3298" s="2">
        <v>0.16478961706161499</v>
      </c>
      <c r="AK3298" s="2">
        <v>92.505790710449219</v>
      </c>
      <c r="AL3298" s="2">
        <v>-3.4245567321777344</v>
      </c>
      <c r="AM3298" s="2">
        <v>-1.1192573308944702</v>
      </c>
      <c r="AN3298" s="2">
        <v>1</v>
      </c>
      <c r="AO3298" s="2">
        <v>-0.21956524252891541</v>
      </c>
      <c r="AP3298" s="2">
        <v>2.737391471862793</v>
      </c>
      <c r="AQ3298" s="2">
        <v>1</v>
      </c>
      <c r="AR3298" s="2">
        <v>0</v>
      </c>
      <c r="AS3298" s="2">
        <v>0.15999999642372131</v>
      </c>
      <c r="AT3298" s="2">
        <v>111115</v>
      </c>
      <c r="AU3298" s="3">
        <v>0.8335168457031249</v>
      </c>
      <c r="AV3298" s="3">
        <v>3.8943649121052017E-3</v>
      </c>
      <c r="AW3298" s="3">
        <v>307.68056335449216</v>
      </c>
      <c r="AX3298" s="3">
        <v>304.76073303222654</v>
      </c>
      <c r="AY3298" s="3">
        <v>319.86198503802734</v>
      </c>
      <c r="AZ3298" s="3">
        <v>1.3092253260439095</v>
      </c>
      <c r="BA3298" s="3">
        <v>5.5031855160873464</v>
      </c>
      <c r="BB3298" s="3">
        <v>59.490173251021361</v>
      </c>
      <c r="BC3298" s="3">
        <v>16.965747744429564</v>
      </c>
      <c r="BD3298" s="3">
        <v>33.070648193359375</v>
      </c>
      <c r="BE3298" s="3">
        <v>5.0721964487717752</v>
      </c>
      <c r="BF3298" s="3">
        <v>0.21783442326357616</v>
      </c>
      <c r="BG3298" s="3">
        <v>3.9337556059948691</v>
      </c>
      <c r="BH3298" s="3">
        <v>1.1384408427769062</v>
      </c>
      <c r="BI3298" s="3">
        <v>0.13766439527768903</v>
      </c>
      <c r="BJ3298" s="3">
        <v>56.259449313890165</v>
      </c>
      <c r="BK3298" s="3">
        <v>0.91391260386893336</v>
      </c>
      <c r="BL3298" s="3">
        <v>72.253598149934177</v>
      </c>
      <c r="BM3298" s="3">
        <v>662.8899163909266</v>
      </c>
      <c r="BN3298" s="3">
        <v>5.8929530392909163E-3</v>
      </c>
    </row>
    <row r="3299" spans="1:66">
      <c r="A3299" s="1" t="s">
        <v>3975</v>
      </c>
      <c r="B3299" t="s">
        <v>3827</v>
      </c>
      <c r="C3299">
        <v>20190801</v>
      </c>
      <c r="D3299" t="s">
        <v>339</v>
      </c>
      <c r="E3299" s="1" t="s">
        <v>340</v>
      </c>
      <c r="F3299" s="2" t="s">
        <v>3974</v>
      </c>
      <c r="G3299" s="1">
        <v>2000</v>
      </c>
      <c r="H3299">
        <v>800</v>
      </c>
      <c r="K3299" s="2">
        <v>50</v>
      </c>
      <c r="L3299" s="2" t="s">
        <v>3989</v>
      </c>
      <c r="M3299" s="2">
        <v>11423.5</v>
      </c>
      <c r="N3299" s="2">
        <v>0</v>
      </c>
      <c r="O3299" s="3">
        <v>6.1622285622473907</v>
      </c>
      <c r="P3299" s="3">
        <v>0.23246137387380669</v>
      </c>
      <c r="Q3299" s="3">
        <v>722.25888756805023</v>
      </c>
      <c r="R3299" s="3">
        <v>3.8614118120358798</v>
      </c>
      <c r="S3299" s="3">
        <v>1.5775360780646186</v>
      </c>
      <c r="T3299" s="3">
        <v>34.558303833007813</v>
      </c>
      <c r="U3299" s="2">
        <v>6</v>
      </c>
      <c r="V3299" s="3">
        <v>1.4200000166893005</v>
      </c>
      <c r="W3299" s="2">
        <v>1</v>
      </c>
      <c r="X3299" s="3">
        <v>2.8400000333786011</v>
      </c>
      <c r="Y3299" s="2">
        <v>31.619699478149414</v>
      </c>
      <c r="Z3299" s="2">
        <v>34.558303833007813</v>
      </c>
      <c r="AA3299" s="2">
        <v>31.085554122924805</v>
      </c>
      <c r="AB3299" s="2">
        <v>800.18585205078125</v>
      </c>
      <c r="AC3299" s="2">
        <v>789.1375732421875</v>
      </c>
      <c r="AD3299" s="2">
        <v>38.092575073242188</v>
      </c>
      <c r="AE3299" s="2">
        <v>42.527996063232422</v>
      </c>
      <c r="AF3299" s="2">
        <v>75.4041748046875</v>
      </c>
      <c r="AG3299" s="2">
        <v>84.18408203125</v>
      </c>
      <c r="AH3299" s="2">
        <v>500.13656616210938</v>
      </c>
      <c r="AI3299" s="2">
        <v>1999.1219482421875</v>
      </c>
      <c r="AJ3299" s="2">
        <v>1.4329219236969948E-2</v>
      </c>
      <c r="AK3299" s="2">
        <v>92.507011413574219</v>
      </c>
      <c r="AL3299" s="2">
        <v>-4.6665611267089844</v>
      </c>
      <c r="AM3299" s="2">
        <v>-1.1094077825546265</v>
      </c>
      <c r="AN3299" s="2">
        <v>1</v>
      </c>
      <c r="AO3299" s="2">
        <v>-0.21956524252891541</v>
      </c>
      <c r="AP3299" s="2">
        <v>2.737391471862793</v>
      </c>
      <c r="AQ3299" s="2">
        <v>1</v>
      </c>
      <c r="AR3299" s="2">
        <v>0</v>
      </c>
      <c r="AS3299" s="2">
        <v>0.15999999642372131</v>
      </c>
      <c r="AT3299" s="2">
        <v>111115</v>
      </c>
      <c r="AU3299" s="3">
        <v>0.83356094360351551</v>
      </c>
      <c r="AV3299" s="3">
        <v>3.8614118120358799E-3</v>
      </c>
      <c r="AW3299" s="3">
        <v>307.70830383300779</v>
      </c>
      <c r="AX3299" s="3">
        <v>304.76969947814939</v>
      </c>
      <c r="AY3299" s="3">
        <v>319.85950456933278</v>
      </c>
      <c r="AZ3299" s="3">
        <v>1.3233404280597776</v>
      </c>
      <c r="BA3299" s="3">
        <v>5.5116738952824997</v>
      </c>
      <c r="BB3299" s="3">
        <v>59.581147537469057</v>
      </c>
      <c r="BC3299" s="3">
        <v>17.053151474236635</v>
      </c>
      <c r="BD3299" s="3">
        <v>33.089001655578613</v>
      </c>
      <c r="BE3299" s="3">
        <v>5.0774267835628066</v>
      </c>
      <c r="BF3299" s="3">
        <v>0.21487342623816097</v>
      </c>
      <c r="BG3299" s="3">
        <v>3.9341378172178811</v>
      </c>
      <c r="BH3299" s="3">
        <v>1.1432889663449255</v>
      </c>
      <c r="BI3299" s="3">
        <v>0.13577256406789354</v>
      </c>
      <c r="BJ3299" s="3">
        <v>66.814011155813049</v>
      </c>
      <c r="BK3299" s="3">
        <v>0.91525091702405592</v>
      </c>
      <c r="BL3299" s="3">
        <v>72.120405227295166</v>
      </c>
      <c r="BM3299" s="3">
        <v>786.20834491075777</v>
      </c>
      <c r="BN3299" s="3">
        <v>5.6527309063724128E-3</v>
      </c>
    </row>
    <row r="3300" spans="1:66">
      <c r="A3300" s="1" t="s">
        <v>3975</v>
      </c>
      <c r="B3300" t="s">
        <v>3827</v>
      </c>
      <c r="C3300">
        <v>20190801</v>
      </c>
      <c r="D3300" t="s">
        <v>339</v>
      </c>
      <c r="E3300" s="1" t="s">
        <v>340</v>
      </c>
      <c r="F3300" s="2" t="s">
        <v>3974</v>
      </c>
      <c r="G3300" s="1">
        <v>2000</v>
      </c>
      <c r="H3300">
        <v>1000</v>
      </c>
      <c r="K3300" s="2">
        <v>51</v>
      </c>
      <c r="L3300" s="2" t="s">
        <v>3990</v>
      </c>
      <c r="M3300" s="2">
        <v>11550</v>
      </c>
      <c r="N3300" s="2">
        <v>0</v>
      </c>
      <c r="O3300" s="3">
        <v>7.1004275065286349</v>
      </c>
      <c r="P3300" s="3">
        <v>0.22602994169555357</v>
      </c>
      <c r="Q3300" s="3">
        <v>906.07221315550998</v>
      </c>
      <c r="R3300" s="3">
        <v>3.8059055322024111</v>
      </c>
      <c r="S3300" s="3">
        <v>1.5955194407687441</v>
      </c>
      <c r="T3300" s="3">
        <v>34.62213134765625</v>
      </c>
      <c r="U3300" s="2">
        <v>6</v>
      </c>
      <c r="V3300" s="3">
        <v>1.4200000166893005</v>
      </c>
      <c r="W3300" s="2">
        <v>1</v>
      </c>
      <c r="X3300" s="3">
        <v>2.8400000333786011</v>
      </c>
      <c r="Y3300" s="2">
        <v>31.630735397338867</v>
      </c>
      <c r="Z3300" s="2">
        <v>34.62213134765625</v>
      </c>
      <c r="AA3300" s="2">
        <v>31.08831787109375</v>
      </c>
      <c r="AB3300" s="2">
        <v>1000.0231323242188</v>
      </c>
      <c r="AC3300" s="2">
        <v>986.99755859375</v>
      </c>
      <c r="AD3300" s="2">
        <v>38.174373626708984</v>
      </c>
      <c r="AE3300" s="2">
        <v>42.546260833740234</v>
      </c>
      <c r="AF3300" s="2">
        <v>75.516876220703125</v>
      </c>
      <c r="AG3300" s="2">
        <v>84.165382385253906</v>
      </c>
      <c r="AH3300" s="2">
        <v>500.1014404296875</v>
      </c>
      <c r="AI3300" s="2">
        <v>1998.764892578125</v>
      </c>
      <c r="AJ3300" s="2">
        <v>0.22449703514575958</v>
      </c>
      <c r="AK3300" s="2">
        <v>92.504684448242188</v>
      </c>
      <c r="AL3300" s="2">
        <v>-6.9158897399902344</v>
      </c>
      <c r="AM3300" s="2">
        <v>-1.1133102178573608</v>
      </c>
      <c r="AN3300" s="2">
        <v>1</v>
      </c>
      <c r="AO3300" s="2">
        <v>-0.21956524252891541</v>
      </c>
      <c r="AP3300" s="2">
        <v>2.737391471862793</v>
      </c>
      <c r="AQ3300" s="2">
        <v>1</v>
      </c>
      <c r="AR3300" s="2">
        <v>0</v>
      </c>
      <c r="AS3300" s="2">
        <v>0.15999999642372131</v>
      </c>
      <c r="AT3300" s="2">
        <v>111115</v>
      </c>
      <c r="AU3300" s="3">
        <v>0.83350240071614579</v>
      </c>
      <c r="AV3300" s="3">
        <v>3.8059055322024111E-3</v>
      </c>
      <c r="AW3300" s="3">
        <v>307.77213134765623</v>
      </c>
      <c r="AX3300" s="3">
        <v>304.78073539733884</v>
      </c>
      <c r="AY3300" s="3">
        <v>319.80237566435972</v>
      </c>
      <c r="AZ3300" s="3">
        <v>1.3433681705958485</v>
      </c>
      <c r="BA3300" s="3">
        <v>5.5312478736464898</v>
      </c>
      <c r="BB3300" s="3">
        <v>59.794246168596025</v>
      </c>
      <c r="BC3300" s="3">
        <v>17.247985334855791</v>
      </c>
      <c r="BD3300" s="3">
        <v>33.126433372497559</v>
      </c>
      <c r="BE3300" s="3">
        <v>5.0881085492686431</v>
      </c>
      <c r="BF3300" s="3">
        <v>0.20936685132845445</v>
      </c>
      <c r="BG3300" s="3">
        <v>3.9357284328777458</v>
      </c>
      <c r="BH3300" s="3">
        <v>1.1523801163908973</v>
      </c>
      <c r="BI3300" s="3">
        <v>0.13225584403923946</v>
      </c>
      <c r="BJ3300" s="3">
        <v>83.815924165270886</v>
      </c>
      <c r="BK3300" s="3">
        <v>0.91800856574200607</v>
      </c>
      <c r="BL3300" s="3">
        <v>71.840000923537644</v>
      </c>
      <c r="BM3300" s="3">
        <v>983.62235541728728</v>
      </c>
      <c r="BN3300" s="3">
        <v>5.185879680521587E-3</v>
      </c>
    </row>
    <row r="3301" spans="1:66">
      <c r="A3301" s="1" t="s">
        <v>3975</v>
      </c>
      <c r="B3301" t="s">
        <v>3827</v>
      </c>
      <c r="C3301">
        <v>20190801</v>
      </c>
      <c r="D3301" t="s">
        <v>339</v>
      </c>
      <c r="E3301" s="1" t="s">
        <v>340</v>
      </c>
      <c r="F3301" s="2" t="s">
        <v>3974</v>
      </c>
      <c r="G3301" s="1">
        <v>2000</v>
      </c>
      <c r="H3301">
        <v>1400</v>
      </c>
      <c r="K3301" s="2">
        <v>52</v>
      </c>
      <c r="L3301" s="2" t="s">
        <v>3991</v>
      </c>
      <c r="M3301" s="2">
        <v>11647.5</v>
      </c>
      <c r="N3301" s="2">
        <v>0</v>
      </c>
      <c r="O3301" s="3">
        <v>8.5770076005135607</v>
      </c>
      <c r="P3301" s="3">
        <v>0.22261088568484808</v>
      </c>
      <c r="Q3301" s="3">
        <v>1279.658843825933</v>
      </c>
      <c r="R3301" s="3">
        <v>3.7835613145610361</v>
      </c>
      <c r="S3301" s="3">
        <v>1.6084554585891131</v>
      </c>
      <c r="T3301" s="3">
        <v>34.679088592529297</v>
      </c>
      <c r="U3301" s="2">
        <v>6</v>
      </c>
      <c r="V3301" s="3">
        <v>1.4200000166893005</v>
      </c>
      <c r="W3301" s="2">
        <v>1</v>
      </c>
      <c r="X3301" s="3">
        <v>2.8400000333786011</v>
      </c>
      <c r="Y3301" s="2">
        <v>31.641992568969727</v>
      </c>
      <c r="Z3301" s="2">
        <v>34.679088592529297</v>
      </c>
      <c r="AA3301" s="2">
        <v>31.085966110229492</v>
      </c>
      <c r="AB3301" s="2">
        <v>1400.6658935546875</v>
      </c>
      <c r="AC3301" s="2">
        <v>1384.093017578125</v>
      </c>
      <c r="AD3301" s="2">
        <v>38.251396179199219</v>
      </c>
      <c r="AE3301" s="2">
        <v>42.597297668457031</v>
      </c>
      <c r="AF3301" s="2">
        <v>75.618240356445313</v>
      </c>
      <c r="AG3301" s="2">
        <v>84.209548950195313</v>
      </c>
      <c r="AH3301" s="2">
        <v>500.1114501953125</v>
      </c>
      <c r="AI3301" s="2">
        <v>2000.0025634765625</v>
      </c>
      <c r="AJ3301" s="2">
        <v>0.20180568099021912</v>
      </c>
      <c r="AK3301" s="2">
        <v>92.501419067382813</v>
      </c>
      <c r="AL3301" s="2">
        <v>-12.219356536865234</v>
      </c>
      <c r="AM3301" s="2">
        <v>-1.1065772771835327</v>
      </c>
      <c r="AN3301" s="2">
        <v>1</v>
      </c>
      <c r="AO3301" s="2">
        <v>-0.21956524252891541</v>
      </c>
      <c r="AP3301" s="2">
        <v>2.737391471862793</v>
      </c>
      <c r="AQ3301" s="2">
        <v>1</v>
      </c>
      <c r="AR3301" s="2">
        <v>0</v>
      </c>
      <c r="AS3301" s="2">
        <v>0.15999999642372131</v>
      </c>
      <c r="AT3301" s="2">
        <v>111115</v>
      </c>
      <c r="AU3301" s="3">
        <v>0.83351908365885408</v>
      </c>
      <c r="AV3301" s="3">
        <v>3.783561314561036E-3</v>
      </c>
      <c r="AW3301" s="3">
        <v>307.82908859252927</v>
      </c>
      <c r="AX3301" s="3">
        <v>304.7919925689697</v>
      </c>
      <c r="AY3301" s="3">
        <v>320.00040300368346</v>
      </c>
      <c r="AZ3301" s="3">
        <v>1.3503300547604391</v>
      </c>
      <c r="BA3301" s="3">
        <v>5.5487659413571055</v>
      </c>
      <c r="BB3301" s="3">
        <v>59.985738568130479</v>
      </c>
      <c r="BC3301" s="3">
        <v>17.388440899673448</v>
      </c>
      <c r="BD3301" s="3">
        <v>33.160540580749512</v>
      </c>
      <c r="BE3301" s="3">
        <v>5.0978586290035368</v>
      </c>
      <c r="BF3301" s="3">
        <v>0.20643004922373251</v>
      </c>
      <c r="BG3301" s="3">
        <v>3.9403104827679925</v>
      </c>
      <c r="BH3301" s="3">
        <v>1.1575481462355444</v>
      </c>
      <c r="BI3301" s="3">
        <v>0.13038109421942867</v>
      </c>
      <c r="BJ3301" s="3">
        <v>118.3702589760252</v>
      </c>
      <c r="BK3301" s="3">
        <v>0.92454685311906992</v>
      </c>
      <c r="BL3301" s="3">
        <v>71.666099245874705</v>
      </c>
      <c r="BM3301" s="3">
        <v>1380.0159189427006</v>
      </c>
      <c r="BN3301" s="3">
        <v>4.454156430325559E-3</v>
      </c>
    </row>
    <row r="3302" spans="1:66">
      <c r="A3302" s="1" t="s">
        <v>3975</v>
      </c>
      <c r="B3302" t="s">
        <v>3827</v>
      </c>
      <c r="C3302">
        <v>20190801</v>
      </c>
      <c r="D3302" t="s">
        <v>339</v>
      </c>
      <c r="E3302" s="1" t="s">
        <v>340</v>
      </c>
      <c r="F3302" s="2" t="s">
        <v>3974</v>
      </c>
      <c r="G3302" s="1">
        <v>2000</v>
      </c>
      <c r="H3302">
        <v>1800</v>
      </c>
      <c r="K3302" s="2">
        <v>53</v>
      </c>
      <c r="L3302" s="2" t="s">
        <v>3253</v>
      </c>
      <c r="M3302" s="2">
        <v>11774</v>
      </c>
      <c r="N3302" s="2">
        <v>0</v>
      </c>
      <c r="O3302" s="3">
        <v>9.7213234328056597</v>
      </c>
      <c r="P3302" s="3">
        <v>0.22032576064443629</v>
      </c>
      <c r="Q3302" s="3">
        <v>1655.110755799865</v>
      </c>
      <c r="R3302" s="3">
        <v>3.7743055373687691</v>
      </c>
      <c r="S3302" s="3">
        <v>1.6196978764674101</v>
      </c>
      <c r="T3302" s="3">
        <v>34.730735778808594</v>
      </c>
      <c r="U3302" s="2">
        <v>6</v>
      </c>
      <c r="V3302" s="3">
        <v>1.4200000166893005</v>
      </c>
      <c r="W3302" s="2">
        <v>1</v>
      </c>
      <c r="X3302" s="3">
        <v>2.8400000333786011</v>
      </c>
      <c r="Y3302" s="2">
        <v>31.651901245117188</v>
      </c>
      <c r="Z3302" s="2">
        <v>34.730735778808594</v>
      </c>
      <c r="AA3302" s="2">
        <v>31.087556838989258</v>
      </c>
      <c r="AB3302" s="2">
        <v>1800.3343505859375</v>
      </c>
      <c r="AC3302" s="2">
        <v>1780.608642578125</v>
      </c>
      <c r="AD3302" s="2">
        <v>38.314544677734375</v>
      </c>
      <c r="AE3302" s="2">
        <v>42.649543762207031</v>
      </c>
      <c r="AF3302" s="2">
        <v>75.697647094726563</v>
      </c>
      <c r="AG3302" s="2">
        <v>84.262260437011719</v>
      </c>
      <c r="AH3302" s="2">
        <v>500.11541748046875</v>
      </c>
      <c r="AI3302" s="2">
        <v>1999.212158203125</v>
      </c>
      <c r="AJ3302" s="2">
        <v>7.5229503214359283E-2</v>
      </c>
      <c r="AK3302" s="2">
        <v>92.497932434082031</v>
      </c>
      <c r="AL3302" s="2">
        <v>-17.723751068115234</v>
      </c>
      <c r="AM3302" s="2">
        <v>-1.0813087224960327</v>
      </c>
      <c r="AN3302" s="2">
        <v>1</v>
      </c>
      <c r="AO3302" s="2">
        <v>-0.21956524252891541</v>
      </c>
      <c r="AP3302" s="2">
        <v>2.737391471862793</v>
      </c>
      <c r="AQ3302" s="2">
        <v>1</v>
      </c>
      <c r="AR3302" s="2">
        <v>0</v>
      </c>
      <c r="AS3302" s="2">
        <v>0.15999999642372131</v>
      </c>
      <c r="AT3302" s="2">
        <v>111115</v>
      </c>
      <c r="AU3302" s="3">
        <v>0.83352569580078106</v>
      </c>
      <c r="AV3302" s="3">
        <v>3.7743055373687692E-3</v>
      </c>
      <c r="AW3302" s="3">
        <v>307.88073577880857</v>
      </c>
      <c r="AX3302" s="3">
        <v>304.80190124511716</v>
      </c>
      <c r="AY3302" s="3">
        <v>319.87393816276017</v>
      </c>
      <c r="AZ3302" s="3">
        <v>1.3473465716302724</v>
      </c>
      <c r="BA3302" s="3">
        <v>5.5646924937284608</v>
      </c>
      <c r="BB3302" s="3">
        <v>60.160182474285016</v>
      </c>
      <c r="BC3302" s="3">
        <v>17.510638712077984</v>
      </c>
      <c r="BD3302" s="3">
        <v>33.191318511962891</v>
      </c>
      <c r="BE3302" s="3">
        <v>5.1066709308331308</v>
      </c>
      <c r="BF3302" s="3">
        <v>0.20446357992552161</v>
      </c>
      <c r="BG3302" s="3">
        <v>3.9449946172610506</v>
      </c>
      <c r="BH3302" s="3">
        <v>1.1616763135720802</v>
      </c>
      <c r="BI3302" s="3">
        <v>0.12912608509902485</v>
      </c>
      <c r="BJ3302" s="3">
        <v>153.09432286089836</v>
      </c>
      <c r="BK3302" s="3">
        <v>0.92951966884954973</v>
      </c>
      <c r="BL3302" s="3">
        <v>71.525072222115227</v>
      </c>
      <c r="BM3302" s="3">
        <v>1775.9875910006449</v>
      </c>
      <c r="BN3302" s="3">
        <v>3.9151082144341038E-3</v>
      </c>
    </row>
    <row r="3303" spans="1:66">
      <c r="A3303" s="1" t="s">
        <v>3975</v>
      </c>
      <c r="B3303" t="s">
        <v>3827</v>
      </c>
      <c r="C3303">
        <v>20190801</v>
      </c>
      <c r="D3303" t="s">
        <v>339</v>
      </c>
      <c r="E3303" s="1" t="s">
        <v>340</v>
      </c>
      <c r="F3303" s="2" t="s">
        <v>3974</v>
      </c>
      <c r="G3303" s="1">
        <v>2000</v>
      </c>
      <c r="H3303">
        <v>400</v>
      </c>
      <c r="K3303" s="2">
        <v>54</v>
      </c>
      <c r="L3303" s="2" t="s">
        <v>3992</v>
      </c>
      <c r="M3303" s="2">
        <v>11877.5</v>
      </c>
      <c r="N3303" s="2">
        <v>0</v>
      </c>
      <c r="O3303" s="3">
        <v>3.1654325021070591</v>
      </c>
      <c r="P3303" s="3">
        <v>0.21971812451470801</v>
      </c>
      <c r="Q3303" s="3">
        <v>357.76769430253216</v>
      </c>
      <c r="R3303" s="3">
        <v>3.7564332289958333</v>
      </c>
      <c r="S3303" s="3">
        <v>1.6161307051868747</v>
      </c>
      <c r="T3303" s="3">
        <v>34.729442596435547</v>
      </c>
      <c r="U3303" s="2">
        <v>6</v>
      </c>
      <c r="V3303" s="3">
        <v>1.4200000166893005</v>
      </c>
      <c r="W3303" s="2">
        <v>1</v>
      </c>
      <c r="X3303" s="3">
        <v>2.8400000333786011</v>
      </c>
      <c r="Y3303" s="2">
        <v>31.655490875244141</v>
      </c>
      <c r="Z3303" s="2">
        <v>34.729442596435547</v>
      </c>
      <c r="AA3303" s="2">
        <v>31.085412979125977</v>
      </c>
      <c r="AB3303" s="2">
        <v>398.8692626953125</v>
      </c>
      <c r="AC3303" s="2">
        <v>393.298583984375</v>
      </c>
      <c r="AD3303" s="2">
        <v>38.369266510009766</v>
      </c>
      <c r="AE3303" s="2">
        <v>42.68402099609375</v>
      </c>
      <c r="AF3303" s="2">
        <v>75.789924621582031</v>
      </c>
      <c r="AG3303" s="2">
        <v>84.312751770019531</v>
      </c>
      <c r="AH3303" s="2">
        <v>500.06463623046875</v>
      </c>
      <c r="AI3303" s="2">
        <v>1999.408447265625</v>
      </c>
      <c r="AJ3303" s="2">
        <v>5.8511886745691299E-2</v>
      </c>
      <c r="AK3303" s="2">
        <v>92.4974365234375</v>
      </c>
      <c r="AL3303" s="2">
        <v>-0.54058456420898438</v>
      </c>
      <c r="AM3303" s="2">
        <v>-1.1296828985214233</v>
      </c>
      <c r="AN3303" s="2">
        <v>1</v>
      </c>
      <c r="AO3303" s="2">
        <v>-0.21956524252891541</v>
      </c>
      <c r="AP3303" s="2">
        <v>2.737391471862793</v>
      </c>
      <c r="AQ3303" s="2">
        <v>1</v>
      </c>
      <c r="AR3303" s="2">
        <v>0</v>
      </c>
      <c r="AS3303" s="2">
        <v>0.15999999642372131</v>
      </c>
      <c r="AT3303" s="2">
        <v>111115</v>
      </c>
      <c r="AU3303" s="3">
        <v>0.83344106038411447</v>
      </c>
      <c r="AV3303" s="3">
        <v>3.7564332289958331E-3</v>
      </c>
      <c r="AW3303" s="3">
        <v>307.87944259643552</v>
      </c>
      <c r="AX3303" s="3">
        <v>304.80549087524412</v>
      </c>
      <c r="AY3303" s="3">
        <v>319.90534441205818</v>
      </c>
      <c r="AZ3303" s="3">
        <v>1.3576295881527782</v>
      </c>
      <c r="BA3303" s="3">
        <v>5.5642932278381299</v>
      </c>
      <c r="BB3303" s="3">
        <v>60.15618850613464</v>
      </c>
      <c r="BC3303" s="3">
        <v>17.47216751004089</v>
      </c>
      <c r="BD3303" s="3">
        <v>33.192466735839844</v>
      </c>
      <c r="BE3303" s="3">
        <v>5.1069999452398882</v>
      </c>
      <c r="BF3303" s="3">
        <v>0.20394018296943181</v>
      </c>
      <c r="BG3303" s="3">
        <v>3.9481625226512551</v>
      </c>
      <c r="BH3303" s="3">
        <v>1.1588374225886331</v>
      </c>
      <c r="BI3303" s="3">
        <v>0.12879209345869955</v>
      </c>
      <c r="BJ3303" s="3">
        <v>33.092594593885067</v>
      </c>
      <c r="BK3303" s="3">
        <v>0.90965924839624035</v>
      </c>
      <c r="BL3303" s="3">
        <v>71.57964628668924</v>
      </c>
      <c r="BM3303" s="3">
        <v>391.79388897464969</v>
      </c>
      <c r="BN3303" s="3">
        <v>5.7831565325888344E-3</v>
      </c>
    </row>
    <row r="3304" spans="1:66">
      <c r="A3304" s="1"/>
      <c r="C3304"/>
      <c r="E3304" s="1"/>
      <c r="F3304" s="2"/>
      <c r="G3304" s="1"/>
      <c r="K3304" s="2"/>
      <c r="L3304" s="2"/>
      <c r="M3304" s="2"/>
      <c r="N3304" s="2"/>
      <c r="O3304" s="3"/>
      <c r="P3304" s="3"/>
      <c r="Q3304" s="3"/>
      <c r="R3304" s="3"/>
      <c r="S3304" s="3"/>
      <c r="T3304" s="3"/>
      <c r="U3304" s="2"/>
      <c r="V3304" s="3"/>
      <c r="W3304" s="2"/>
      <c r="X3304" s="3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</row>
    <row r="3305" spans="1:66" s="9" customFormat="1">
      <c r="A3305" s="16" t="s">
        <v>3994</v>
      </c>
      <c r="B3305" s="8" t="s">
        <v>3827</v>
      </c>
      <c r="C3305" s="8">
        <v>20190801</v>
      </c>
      <c r="D3305" s="8" t="s">
        <v>339</v>
      </c>
      <c r="E3305" s="16" t="s">
        <v>340</v>
      </c>
      <c r="F3305" s="17" t="s">
        <v>3993</v>
      </c>
      <c r="G3305" s="16">
        <v>2000</v>
      </c>
      <c r="H3305" s="8">
        <v>400</v>
      </c>
      <c r="I3305" s="8"/>
      <c r="J3305" s="8"/>
      <c r="K3305" s="17">
        <v>73</v>
      </c>
      <c r="L3305" s="17" t="s">
        <v>3995</v>
      </c>
      <c r="M3305" s="17">
        <v>17879.5</v>
      </c>
      <c r="N3305" s="17">
        <v>0</v>
      </c>
      <c r="O3305" s="18">
        <v>4.0509074187389214</v>
      </c>
      <c r="P3305" s="18">
        <v>0.10248842917233518</v>
      </c>
      <c r="Q3305" s="18">
        <v>313.81916896084266</v>
      </c>
      <c r="R3305" s="18">
        <v>2.5753127023431177</v>
      </c>
      <c r="S3305" s="18">
        <v>2.2744658885143045</v>
      </c>
      <c r="T3305" s="18">
        <v>36.453212738037109</v>
      </c>
      <c r="U3305" s="17">
        <v>6</v>
      </c>
      <c r="V3305" s="18">
        <v>1.4200000166893005</v>
      </c>
      <c r="W3305" s="17">
        <v>1</v>
      </c>
      <c r="X3305" s="18">
        <v>2.8400000333786011</v>
      </c>
      <c r="Y3305" s="17">
        <v>33.810653686523438</v>
      </c>
      <c r="Z3305" s="17">
        <v>36.453212738037109</v>
      </c>
      <c r="AA3305" s="17">
        <v>33.427173614501953</v>
      </c>
      <c r="AB3305" s="17">
        <v>399.75241088867188</v>
      </c>
      <c r="AC3305" s="17">
        <v>393.67584228515625</v>
      </c>
      <c r="AD3305" s="17">
        <v>38.67254638671875</v>
      </c>
      <c r="AE3305" s="17">
        <v>41.633708953857422</v>
      </c>
      <c r="AF3305" s="17">
        <v>67.549179077148438</v>
      </c>
      <c r="AG3305" s="17">
        <v>72.721427917480469</v>
      </c>
      <c r="AH3305" s="17">
        <v>500.09268188476563</v>
      </c>
      <c r="AI3305" s="17">
        <v>2000.5599365234375</v>
      </c>
      <c r="AJ3305" s="17">
        <v>4.7762622125446796E-3</v>
      </c>
      <c r="AK3305" s="17">
        <v>92.344963073730469</v>
      </c>
      <c r="AL3305" s="17">
        <v>-0.87260818481445313</v>
      </c>
      <c r="AM3305" s="17">
        <v>-0.87882077693939209</v>
      </c>
      <c r="AN3305" s="17">
        <v>1</v>
      </c>
      <c r="AO3305" s="17">
        <v>-0.21956524252891541</v>
      </c>
      <c r="AP3305" s="17">
        <v>2.737391471862793</v>
      </c>
      <c r="AQ3305" s="17">
        <v>1</v>
      </c>
      <c r="AR3305" s="17">
        <v>0</v>
      </c>
      <c r="AS3305" s="17">
        <v>0.15999999642372131</v>
      </c>
      <c r="AT3305" s="17">
        <v>111115</v>
      </c>
      <c r="AU3305" s="18">
        <v>0.83348780314127591</v>
      </c>
      <c r="AV3305" s="18">
        <v>2.5753127023431179E-3</v>
      </c>
      <c r="AW3305" s="18">
        <v>309.60321273803709</v>
      </c>
      <c r="AX3305" s="18">
        <v>306.96065368652341</v>
      </c>
      <c r="AY3305" s="18">
        <v>320.08958268919014</v>
      </c>
      <c r="AZ3305" s="18">
        <v>2.0186768215053172</v>
      </c>
      <c r="BA3305" s="18">
        <v>6.1191292044807097</v>
      </c>
      <c r="BB3305" s="18">
        <v>66.263811265970702</v>
      </c>
      <c r="BC3305" s="18">
        <v>24.63010231211328</v>
      </c>
      <c r="BD3305" s="18">
        <v>35.131933212280273</v>
      </c>
      <c r="BE3305" s="18">
        <v>5.689769737352357</v>
      </c>
      <c r="BF3305" s="18">
        <v>9.8918702987204579E-2</v>
      </c>
      <c r="BG3305" s="18">
        <v>3.8446633159664052</v>
      </c>
      <c r="BH3305" s="18">
        <v>1.8451064213859518</v>
      </c>
      <c r="BI3305" s="18">
        <v>6.213529385629063E-2</v>
      </c>
      <c r="BJ3305" s="18">
        <v>28.979619569517801</v>
      </c>
      <c r="BK3305" s="18">
        <v>0.79715119713525628</v>
      </c>
      <c r="BL3305" s="18">
        <v>62.079092526825889</v>
      </c>
      <c r="BM3305" s="18">
        <v>391.75023490803534</v>
      </c>
      <c r="BN3305" s="18">
        <v>6.4193109296930961E-3</v>
      </c>
    </row>
    <row r="3306" spans="1:66" s="9" customFormat="1">
      <c r="A3306" s="16" t="s">
        <v>3994</v>
      </c>
      <c r="B3306" s="8" t="s">
        <v>3827</v>
      </c>
      <c r="C3306" s="8">
        <v>20190801</v>
      </c>
      <c r="D3306" s="8" t="s">
        <v>339</v>
      </c>
      <c r="E3306" s="16" t="s">
        <v>340</v>
      </c>
      <c r="F3306" s="17" t="s">
        <v>3993</v>
      </c>
      <c r="G3306" s="16">
        <v>2000</v>
      </c>
      <c r="H3306" s="8">
        <v>325</v>
      </c>
      <c r="I3306" s="8"/>
      <c r="J3306" s="8"/>
      <c r="K3306" s="17">
        <v>74</v>
      </c>
      <c r="L3306" s="17" t="s">
        <v>3996</v>
      </c>
      <c r="M3306" s="17">
        <v>17969.5</v>
      </c>
      <c r="N3306" s="17">
        <v>0</v>
      </c>
      <c r="O3306" s="18">
        <v>3.0924495165485295</v>
      </c>
      <c r="P3306" s="18">
        <v>0.10446636860164556</v>
      </c>
      <c r="Q3306" s="18">
        <v>259.54329310094369</v>
      </c>
      <c r="R3306" s="18">
        <v>2.6243506272180821</v>
      </c>
      <c r="S3306" s="18">
        <v>2.2754005125057897</v>
      </c>
      <c r="T3306" s="18">
        <v>36.447322845458984</v>
      </c>
      <c r="U3306" s="17">
        <v>6</v>
      </c>
      <c r="V3306" s="18">
        <v>1.4200000166893005</v>
      </c>
      <c r="W3306" s="17">
        <v>1</v>
      </c>
      <c r="X3306" s="18">
        <v>2.8400000333786011</v>
      </c>
      <c r="Y3306" s="17">
        <v>33.819976806640625</v>
      </c>
      <c r="Z3306" s="17">
        <v>36.447322845458984</v>
      </c>
      <c r="AA3306" s="17">
        <v>33.427585601806641</v>
      </c>
      <c r="AB3306" s="17">
        <v>325.140625</v>
      </c>
      <c r="AC3306" s="17">
        <v>320.42160034179688</v>
      </c>
      <c r="AD3306" s="17">
        <v>38.586067199707031</v>
      </c>
      <c r="AE3306" s="17">
        <v>41.603633880615234</v>
      </c>
      <c r="AF3306" s="17">
        <v>67.3607177734375</v>
      </c>
      <c r="AG3306" s="17">
        <v>72.628562927246094</v>
      </c>
      <c r="AH3306" s="17">
        <v>500.105224609375</v>
      </c>
      <c r="AI3306" s="17">
        <v>1999.8927001953125</v>
      </c>
      <c r="AJ3306" s="17">
        <v>0.20776952803134918</v>
      </c>
      <c r="AK3306" s="17">
        <v>92.341789245605469</v>
      </c>
      <c r="AL3306" s="17">
        <v>0.52500534057617188</v>
      </c>
      <c r="AM3306" s="17">
        <v>-0.88616025447845459</v>
      </c>
      <c r="AN3306" s="17">
        <v>1</v>
      </c>
      <c r="AO3306" s="17">
        <v>-0.21956524252891541</v>
      </c>
      <c r="AP3306" s="17">
        <v>2.737391471862793</v>
      </c>
      <c r="AQ3306" s="17">
        <v>1</v>
      </c>
      <c r="AR3306" s="17">
        <v>0</v>
      </c>
      <c r="AS3306" s="17">
        <v>0.15999999642372131</v>
      </c>
      <c r="AT3306" s="17">
        <v>111115</v>
      </c>
      <c r="AU3306" s="18">
        <v>0.83350870768229157</v>
      </c>
      <c r="AV3306" s="18">
        <v>2.6243506272180823E-3</v>
      </c>
      <c r="AW3306" s="18">
        <v>309.59732284545896</v>
      </c>
      <c r="AX3306" s="18">
        <v>306.9699768066406</v>
      </c>
      <c r="AY3306" s="18">
        <v>319.98282487907636</v>
      </c>
      <c r="AZ3306" s="18">
        <v>1.9944702562521757</v>
      </c>
      <c r="BA3306" s="18">
        <v>6.1171545041608928</v>
      </c>
      <c r="BB3306" s="18">
        <v>66.244704094814878</v>
      </c>
      <c r="BC3306" s="18">
        <v>24.641070214199644</v>
      </c>
      <c r="BD3306" s="18">
        <v>35.133649826049805</v>
      </c>
      <c r="BE3306" s="18">
        <v>5.6903101144909352</v>
      </c>
      <c r="BF3306" s="18">
        <v>0.10076001890056716</v>
      </c>
      <c r="BG3306" s="18">
        <v>3.8417539916551031</v>
      </c>
      <c r="BH3306" s="18">
        <v>1.848556122835832</v>
      </c>
      <c r="BI3306" s="18">
        <v>6.3297836407285549E-2</v>
      </c>
      <c r="BJ3306" s="18">
        <v>23.966692071637752</v>
      </c>
      <c r="BK3306" s="18">
        <v>0.81000560768714192</v>
      </c>
      <c r="BL3306" s="18">
        <v>62.077741364688336</v>
      </c>
      <c r="BM3306" s="18">
        <v>318.95159794803845</v>
      </c>
      <c r="BN3306" s="18">
        <v>6.0188530957894747E-3</v>
      </c>
    </row>
    <row r="3307" spans="1:66" s="9" customFormat="1">
      <c r="A3307" s="16" t="s">
        <v>3994</v>
      </c>
      <c r="B3307" s="8" t="s">
        <v>3827</v>
      </c>
      <c r="C3307" s="8">
        <v>20190801</v>
      </c>
      <c r="D3307" s="8" t="s">
        <v>339</v>
      </c>
      <c r="E3307" s="16" t="s">
        <v>340</v>
      </c>
      <c r="F3307" s="17" t="s">
        <v>3993</v>
      </c>
      <c r="G3307" s="16">
        <v>2000</v>
      </c>
      <c r="H3307" s="8">
        <v>250</v>
      </c>
      <c r="I3307" s="8"/>
      <c r="J3307" s="8"/>
      <c r="K3307" s="17">
        <v>75</v>
      </c>
      <c r="L3307" s="17" t="s">
        <v>3997</v>
      </c>
      <c r="M3307" s="17">
        <v>18060</v>
      </c>
      <c r="N3307" s="17">
        <v>0</v>
      </c>
      <c r="O3307" s="18">
        <v>1.9807671490779284</v>
      </c>
      <c r="P3307" s="18">
        <v>0.10594120469185292</v>
      </c>
      <c r="Q3307" s="18">
        <v>207.21294926906629</v>
      </c>
      <c r="R3307" s="18">
        <v>2.6856832185631214</v>
      </c>
      <c r="S3307" s="18">
        <v>2.2969563424953288</v>
      </c>
      <c r="T3307" s="18">
        <v>36.515827178955078</v>
      </c>
      <c r="U3307" s="17">
        <v>6</v>
      </c>
      <c r="V3307" s="18">
        <v>1.4200000166893005</v>
      </c>
      <c r="W3307" s="17">
        <v>1</v>
      </c>
      <c r="X3307" s="18">
        <v>2.8400000333786011</v>
      </c>
      <c r="Y3307" s="17">
        <v>33.842002868652344</v>
      </c>
      <c r="Z3307" s="17">
        <v>36.515827178955078</v>
      </c>
      <c r="AA3307" s="17">
        <v>33.426570892333984</v>
      </c>
      <c r="AB3307" s="17">
        <v>250.77619934082031</v>
      </c>
      <c r="AC3307" s="17">
        <v>247.60194396972656</v>
      </c>
      <c r="AD3307" s="17">
        <v>38.531803131103516</v>
      </c>
      <c r="AE3307" s="17">
        <v>41.619865417480469</v>
      </c>
      <c r="AF3307" s="17">
        <v>67.182373046875</v>
      </c>
      <c r="AG3307" s="17">
        <v>72.566581726074219</v>
      </c>
      <c r="AH3307" s="17">
        <v>500.10107421875</v>
      </c>
      <c r="AI3307" s="17">
        <v>1999.027587890625</v>
      </c>
      <c r="AJ3307" s="17">
        <v>0.28418943285942078</v>
      </c>
      <c r="AK3307" s="17">
        <v>92.34051513671875</v>
      </c>
      <c r="AL3307" s="17">
        <v>1.0184440612792969</v>
      </c>
      <c r="AM3307" s="17">
        <v>-0.89096295833587646</v>
      </c>
      <c r="AN3307" s="17">
        <v>1</v>
      </c>
      <c r="AO3307" s="17">
        <v>-0.21956524252891541</v>
      </c>
      <c r="AP3307" s="17">
        <v>2.737391471862793</v>
      </c>
      <c r="AQ3307" s="17">
        <v>1</v>
      </c>
      <c r="AR3307" s="17">
        <v>0</v>
      </c>
      <c r="AS3307" s="17">
        <v>0.15999999642372131</v>
      </c>
      <c r="AT3307" s="17">
        <v>111115</v>
      </c>
      <c r="AU3307" s="18">
        <v>0.83350179036458316</v>
      </c>
      <c r="AV3307" s="18">
        <v>2.6856832185631215E-3</v>
      </c>
      <c r="AW3307" s="18">
        <v>309.66582717895506</v>
      </c>
      <c r="AX3307" s="18">
        <v>306.99200286865232</v>
      </c>
      <c r="AY3307" s="18">
        <v>319.84440691342024</v>
      </c>
      <c r="AZ3307" s="18">
        <v>1.9541150374959384</v>
      </c>
      <c r="BA3307" s="18">
        <v>6.1401561550663812</v>
      </c>
      <c r="BB3307" s="18">
        <v>66.494714113033766</v>
      </c>
      <c r="BC3307" s="18">
        <v>24.874848695553297</v>
      </c>
      <c r="BD3307" s="18">
        <v>35.178915023803711</v>
      </c>
      <c r="BE3307" s="18">
        <v>5.7045753626972058</v>
      </c>
      <c r="BF3307" s="18">
        <v>0.10213137348866426</v>
      </c>
      <c r="BG3307" s="18">
        <v>3.8431998125710525</v>
      </c>
      <c r="BH3307" s="18">
        <v>1.8613755501261533</v>
      </c>
      <c r="BI3307" s="18">
        <v>6.4163803319362347E-2</v>
      </c>
      <c r="BJ3307" s="18">
        <v>19.134150478504353</v>
      </c>
      <c r="BK3307" s="18">
        <v>0.83687933118328628</v>
      </c>
      <c r="BL3307" s="18">
        <v>61.875623025512915</v>
      </c>
      <c r="BM3307" s="18">
        <v>246.66038213175923</v>
      </c>
      <c r="BN3307" s="18">
        <v>4.9688239496927808E-3</v>
      </c>
    </row>
    <row r="3308" spans="1:66" s="9" customFormat="1">
      <c r="A3308" s="16" t="s">
        <v>3994</v>
      </c>
      <c r="B3308" s="8" t="s">
        <v>3827</v>
      </c>
      <c r="C3308" s="8">
        <v>20190801</v>
      </c>
      <c r="D3308" s="8" t="s">
        <v>339</v>
      </c>
      <c r="E3308" s="16" t="s">
        <v>340</v>
      </c>
      <c r="F3308" s="17" t="s">
        <v>3993</v>
      </c>
      <c r="G3308" s="16">
        <v>2000</v>
      </c>
      <c r="H3308" s="8">
        <v>175</v>
      </c>
      <c r="I3308" s="8"/>
      <c r="J3308" s="8"/>
      <c r="K3308" s="17">
        <v>76</v>
      </c>
      <c r="L3308" s="17" t="s">
        <v>3998</v>
      </c>
      <c r="M3308" s="17">
        <v>18159</v>
      </c>
      <c r="N3308" s="17">
        <v>0</v>
      </c>
      <c r="O3308" s="18">
        <v>0.92770139892654346</v>
      </c>
      <c r="P3308" s="18">
        <v>0.10837467039904261</v>
      </c>
      <c r="Q3308" s="18">
        <v>152.40281427972815</v>
      </c>
      <c r="R3308" s="18">
        <v>2.7499984390762822</v>
      </c>
      <c r="S3308" s="18">
        <v>2.3008915842631512</v>
      </c>
      <c r="T3308" s="18">
        <v>36.538063049316406</v>
      </c>
      <c r="U3308" s="17">
        <v>6</v>
      </c>
      <c r="V3308" s="18">
        <v>1.4200000166893005</v>
      </c>
      <c r="W3308" s="17">
        <v>1</v>
      </c>
      <c r="X3308" s="18">
        <v>2.8400000333786011</v>
      </c>
      <c r="Y3308" s="17">
        <v>33.852996826171875</v>
      </c>
      <c r="Z3308" s="17">
        <v>36.538063049316406</v>
      </c>
      <c r="AA3308" s="17">
        <v>33.425437927246094</v>
      </c>
      <c r="AB3308" s="17">
        <v>175.06106567382813</v>
      </c>
      <c r="AC3308" s="17">
        <v>173.37591552734375</v>
      </c>
      <c r="AD3308" s="17">
        <v>38.496417999267578</v>
      </c>
      <c r="AE3308" s="17">
        <v>41.65850830078125</v>
      </c>
      <c r="AF3308" s="17">
        <v>67.079109191894531</v>
      </c>
      <c r="AG3308" s="17">
        <v>72.588973999023438</v>
      </c>
      <c r="AH3308" s="17">
        <v>500.06875610351563</v>
      </c>
      <c r="AI3308" s="17">
        <v>1998.650634765625</v>
      </c>
      <c r="AJ3308" s="17">
        <v>2.0298784598708153E-2</v>
      </c>
      <c r="AK3308" s="17">
        <v>92.340003967285156</v>
      </c>
      <c r="AL3308" s="17">
        <v>1.3675041198730469</v>
      </c>
      <c r="AM3308" s="17">
        <v>-0.89295423030853271</v>
      </c>
      <c r="AN3308" s="17">
        <v>1</v>
      </c>
      <c r="AO3308" s="17">
        <v>-0.21956524252891541</v>
      </c>
      <c r="AP3308" s="17">
        <v>2.737391471862793</v>
      </c>
      <c r="AQ3308" s="17">
        <v>1</v>
      </c>
      <c r="AR3308" s="17">
        <v>0</v>
      </c>
      <c r="AS3308" s="17">
        <v>0.15999999642372131</v>
      </c>
      <c r="AT3308" s="17">
        <v>111115</v>
      </c>
      <c r="AU3308" s="18">
        <v>0.83344792683919267</v>
      </c>
      <c r="AV3308" s="18">
        <v>2.7499984390762823E-3</v>
      </c>
      <c r="AW3308" s="18">
        <v>309.68806304931638</v>
      </c>
      <c r="AX3308" s="18">
        <v>307.00299682617185</v>
      </c>
      <c r="AY3308" s="18">
        <v>319.78409441476833</v>
      </c>
      <c r="AZ3308" s="18">
        <v>1.9185677498218312</v>
      </c>
      <c r="BA3308" s="18">
        <v>6.1476384060284737</v>
      </c>
      <c r="BB3308" s="18">
        <v>66.576111564891207</v>
      </c>
      <c r="BC3308" s="18">
        <v>24.917603264109957</v>
      </c>
      <c r="BD3308" s="18">
        <v>35.195529937744141</v>
      </c>
      <c r="BE3308" s="18">
        <v>5.7098193158179127</v>
      </c>
      <c r="BF3308" s="18">
        <v>0.10439109627291387</v>
      </c>
      <c r="BG3308" s="18">
        <v>3.8467468217653225</v>
      </c>
      <c r="BH3308" s="18">
        <v>1.8630724940525902</v>
      </c>
      <c r="BI3308" s="18">
        <v>6.5591010214085033E-2</v>
      </c>
      <c r="BJ3308" s="18">
        <v>14.072876475215521</v>
      </c>
      <c r="BK3308" s="18">
        <v>0.87903105697337847</v>
      </c>
      <c r="BL3308" s="18">
        <v>61.885850648217342</v>
      </c>
      <c r="BM3308" s="18">
        <v>172.9349307126144</v>
      </c>
      <c r="BN3308" s="18">
        <v>3.3198376975394125E-3</v>
      </c>
    </row>
    <row r="3309" spans="1:66" s="9" customFormat="1">
      <c r="A3309" s="16" t="s">
        <v>3994</v>
      </c>
      <c r="B3309" s="8" t="s">
        <v>3827</v>
      </c>
      <c r="C3309" s="8">
        <v>20190801</v>
      </c>
      <c r="D3309" s="8" t="s">
        <v>339</v>
      </c>
      <c r="E3309" s="16" t="s">
        <v>340</v>
      </c>
      <c r="F3309" s="17" t="s">
        <v>3993</v>
      </c>
      <c r="G3309" s="16">
        <v>2000</v>
      </c>
      <c r="H3309" s="8">
        <v>100</v>
      </c>
      <c r="I3309" s="8"/>
      <c r="J3309" s="8"/>
      <c r="K3309" s="17">
        <v>77</v>
      </c>
      <c r="L3309" s="17" t="s">
        <v>3999</v>
      </c>
      <c r="M3309" s="17">
        <v>18248.5</v>
      </c>
      <c r="N3309" s="17">
        <v>0</v>
      </c>
      <c r="O3309" s="18">
        <v>-0.23179784678583409</v>
      </c>
      <c r="P3309" s="18">
        <v>0.1115250903319021</v>
      </c>
      <c r="Q3309" s="18">
        <v>98.850850670786556</v>
      </c>
      <c r="R3309" s="18">
        <v>2.8198821964016605</v>
      </c>
      <c r="S3309" s="18">
        <v>2.2951312651370466</v>
      </c>
      <c r="T3309" s="18">
        <v>36.535385131835938</v>
      </c>
      <c r="U3309" s="17">
        <v>6</v>
      </c>
      <c r="V3309" s="18">
        <v>1.4200000166893005</v>
      </c>
      <c r="W3309" s="17">
        <v>1</v>
      </c>
      <c r="X3309" s="18">
        <v>2.8400000333786011</v>
      </c>
      <c r="Y3309" s="17">
        <v>33.860179901123047</v>
      </c>
      <c r="Z3309" s="17">
        <v>36.535385131835938</v>
      </c>
      <c r="AA3309" s="17">
        <v>33.425628662109375</v>
      </c>
      <c r="AB3309" s="17">
        <v>99.62066650390625</v>
      </c>
      <c r="AC3309" s="17">
        <v>99.561935424804688</v>
      </c>
      <c r="AD3309" s="17">
        <v>38.468906402587891</v>
      </c>
      <c r="AE3309" s="17">
        <v>41.710792541503906</v>
      </c>
      <c r="AF3309" s="17">
        <v>67.004829406738281</v>
      </c>
      <c r="AG3309" s="17">
        <v>72.651519775390625</v>
      </c>
      <c r="AH3309" s="17">
        <v>500.12786865234375</v>
      </c>
      <c r="AI3309" s="17">
        <v>2000.0025634765625</v>
      </c>
      <c r="AJ3309" s="17">
        <v>6.6866062581539154E-2</v>
      </c>
      <c r="AK3309" s="17">
        <v>92.340744018554688</v>
      </c>
      <c r="AL3309" s="17">
        <v>1.5693244934082031</v>
      </c>
      <c r="AM3309" s="17">
        <v>-0.89644086360931396</v>
      </c>
      <c r="AN3309" s="17">
        <v>1</v>
      </c>
      <c r="AO3309" s="17">
        <v>-0.21956524252891541</v>
      </c>
      <c r="AP3309" s="17">
        <v>2.737391471862793</v>
      </c>
      <c r="AQ3309" s="17">
        <v>1</v>
      </c>
      <c r="AR3309" s="17">
        <v>0</v>
      </c>
      <c r="AS3309" s="17">
        <v>0.15999999642372131</v>
      </c>
      <c r="AT3309" s="17">
        <v>111115</v>
      </c>
      <c r="AU3309" s="18">
        <v>0.83354644775390607</v>
      </c>
      <c r="AV3309" s="18">
        <v>2.8198821964016607E-3</v>
      </c>
      <c r="AW3309" s="18">
        <v>309.68538513183591</v>
      </c>
      <c r="AX3309" s="18">
        <v>307.01017990112302</v>
      </c>
      <c r="AY3309" s="18">
        <v>320.00040300368346</v>
      </c>
      <c r="AZ3309" s="18">
        <v>1.8866153193685475</v>
      </c>
      <c r="BA3309" s="18">
        <v>6.1467368820230988</v>
      </c>
      <c r="BB3309" s="18">
        <v>66.565814986155956</v>
      </c>
      <c r="BC3309" s="18">
        <v>24.85502244465205</v>
      </c>
      <c r="BD3309" s="18">
        <v>35.197782516479492</v>
      </c>
      <c r="BE3309" s="18">
        <v>5.7105305908568811</v>
      </c>
      <c r="BF3309" s="18">
        <v>0.10731105004689084</v>
      </c>
      <c r="BG3309" s="18">
        <v>3.8516056168860522</v>
      </c>
      <c r="BH3309" s="18">
        <v>1.8589249739708289</v>
      </c>
      <c r="BI3309" s="18">
        <v>6.7435695207787777E-2</v>
      </c>
      <c r="BJ3309" s="18">
        <v>9.1279610978074768</v>
      </c>
      <c r="BK3309" s="18">
        <v>0.99285786529777553</v>
      </c>
      <c r="BL3309" s="18">
        <v>62.015437527311057</v>
      </c>
      <c r="BM3309" s="18">
        <v>99.67212101969308</v>
      </c>
      <c r="BN3309" s="18">
        <v>-1.4422332683651743E-3</v>
      </c>
    </row>
    <row r="3310" spans="1:66" s="9" customFormat="1">
      <c r="A3310" s="16" t="s">
        <v>3994</v>
      </c>
      <c r="B3310" s="8" t="s">
        <v>3827</v>
      </c>
      <c r="C3310" s="8">
        <v>20190801</v>
      </c>
      <c r="D3310" s="8" t="s">
        <v>339</v>
      </c>
      <c r="E3310" s="16" t="s">
        <v>340</v>
      </c>
      <c r="F3310" s="17" t="s">
        <v>3993</v>
      </c>
      <c r="G3310" s="16">
        <v>2000</v>
      </c>
      <c r="H3310" s="8">
        <v>66</v>
      </c>
      <c r="I3310" s="8"/>
      <c r="J3310" s="8"/>
      <c r="K3310" s="17">
        <v>78</v>
      </c>
      <c r="L3310" s="17" t="s">
        <v>4000</v>
      </c>
      <c r="M3310" s="17">
        <v>18339</v>
      </c>
      <c r="N3310" s="17">
        <v>0</v>
      </c>
      <c r="O3310" s="18">
        <v>-0.67642632345123455</v>
      </c>
      <c r="P3310" s="18">
        <v>0.11383527059414882</v>
      </c>
      <c r="Q3310" s="18">
        <v>74.216248557192174</v>
      </c>
      <c r="R3310" s="18">
        <v>2.8886993648976032</v>
      </c>
      <c r="S3310" s="18">
        <v>2.3049725131321579</v>
      </c>
      <c r="T3310" s="18">
        <v>36.577144622802734</v>
      </c>
      <c r="U3310" s="17">
        <v>6</v>
      </c>
      <c r="V3310" s="18">
        <v>1.4200000166893005</v>
      </c>
      <c r="W3310" s="17">
        <v>1</v>
      </c>
      <c r="X3310" s="18">
        <v>2.8400000333786011</v>
      </c>
      <c r="Y3310" s="17">
        <v>33.861904144287109</v>
      </c>
      <c r="Z3310" s="17">
        <v>36.577144622802734</v>
      </c>
      <c r="AA3310" s="17">
        <v>33.426204681396484</v>
      </c>
      <c r="AB3310" s="17">
        <v>66.777107238769531</v>
      </c>
      <c r="AC3310" s="17">
        <v>67.355171203613281</v>
      </c>
      <c r="AD3310" s="17">
        <v>38.436149597167969</v>
      </c>
      <c r="AE3310" s="17">
        <v>41.756893157958984</v>
      </c>
      <c r="AF3310" s="17">
        <v>66.940864562988281</v>
      </c>
      <c r="AG3310" s="17">
        <v>72.724311828613281</v>
      </c>
      <c r="AH3310" s="17">
        <v>500.14273071289063</v>
      </c>
      <c r="AI3310" s="17">
        <v>2000.581787109375</v>
      </c>
      <c r="AJ3310" s="17">
        <v>0.18030232191085815</v>
      </c>
      <c r="AK3310" s="17">
        <v>92.340103149414063</v>
      </c>
      <c r="AL3310" s="17">
        <v>1.6755714416503906</v>
      </c>
      <c r="AM3310" s="17">
        <v>-0.89217221736907959</v>
      </c>
      <c r="AN3310" s="17">
        <v>1</v>
      </c>
      <c r="AO3310" s="17">
        <v>-0.21956524252891541</v>
      </c>
      <c r="AP3310" s="17">
        <v>2.737391471862793</v>
      </c>
      <c r="AQ3310" s="17">
        <v>1</v>
      </c>
      <c r="AR3310" s="17">
        <v>0</v>
      </c>
      <c r="AS3310" s="17">
        <v>0.15999999642372131</v>
      </c>
      <c r="AT3310" s="17">
        <v>111115</v>
      </c>
      <c r="AU3310" s="18">
        <v>0.83357121785481747</v>
      </c>
      <c r="AV3310" s="18">
        <v>2.8886993648976032E-3</v>
      </c>
      <c r="AW3310" s="18">
        <v>309.72714462280271</v>
      </c>
      <c r="AX3310" s="18">
        <v>307.01190414428709</v>
      </c>
      <c r="AY3310" s="18">
        <v>320.09307878286199</v>
      </c>
      <c r="AZ3310" s="18">
        <v>1.8462268276641685</v>
      </c>
      <c r="BA3310" s="18">
        <v>6.1608083345371529</v>
      </c>
      <c r="BB3310" s="18">
        <v>66.718664203444163</v>
      </c>
      <c r="BC3310" s="18">
        <v>24.961771045485179</v>
      </c>
      <c r="BD3310" s="18">
        <v>35.219524383544922</v>
      </c>
      <c r="BE3310" s="18">
        <v>5.71739976957116</v>
      </c>
      <c r="BF3310" s="18">
        <v>0.10944827284454015</v>
      </c>
      <c r="BG3310" s="18">
        <v>3.855835821404995</v>
      </c>
      <c r="BH3310" s="18">
        <v>1.861563948166165</v>
      </c>
      <c r="BI3310" s="18">
        <v>6.8786236323324756E-2</v>
      </c>
      <c r="BJ3310" s="18">
        <v>6.8531360471336775</v>
      </c>
      <c r="BK3310" s="18">
        <v>1.10186415134835</v>
      </c>
      <c r="BL3310" s="18">
        <v>61.965460788091541</v>
      </c>
      <c r="BM3310" s="18">
        <v>67.676711881756447</v>
      </c>
      <c r="BN3310" s="18">
        <v>-6.1934257230291659E-3</v>
      </c>
    </row>
    <row r="3311" spans="1:66">
      <c r="A3311" t="s">
        <v>3994</v>
      </c>
      <c r="B3311" t="s">
        <v>3827</v>
      </c>
      <c r="C3311">
        <v>20190801</v>
      </c>
      <c r="D3311" t="s">
        <v>339</v>
      </c>
      <c r="E3311" t="s">
        <v>340</v>
      </c>
      <c r="F3311" t="s">
        <v>3993</v>
      </c>
      <c r="G3311">
        <v>2000</v>
      </c>
      <c r="H3311">
        <v>33</v>
      </c>
      <c r="K3311">
        <v>79</v>
      </c>
      <c r="L3311" t="s">
        <v>4001</v>
      </c>
      <c r="M3311">
        <v>18429</v>
      </c>
      <c r="N3311">
        <v>0</v>
      </c>
      <c r="O3311">
        <v>-0.99551964576444729</v>
      </c>
      <c r="P3311">
        <v>0.11612099285230909</v>
      </c>
      <c r="Q3311">
        <v>59.327471262968764</v>
      </c>
      <c r="R3311">
        <v>2.9182684778182781</v>
      </c>
      <c r="S3311">
        <v>2.28467426953581</v>
      </c>
      <c r="T3311">
        <v>36.523536682128906</v>
      </c>
      <c r="U3311">
        <v>6</v>
      </c>
      <c r="V3311">
        <v>1.4200000166893005</v>
      </c>
      <c r="W3311">
        <v>1</v>
      </c>
      <c r="X3311">
        <v>2.8400000333786011</v>
      </c>
      <c r="Y3311">
        <v>33.860050201416016</v>
      </c>
      <c r="Z3311">
        <v>36.523536682128906</v>
      </c>
      <c r="AA3311">
        <v>33.425003051757813</v>
      </c>
      <c r="AB3311">
        <v>46.321640014648438</v>
      </c>
      <c r="AC3311">
        <v>47.350082397460938</v>
      </c>
      <c r="AD3311">
        <v>38.427249908447266</v>
      </c>
      <c r="AE3311">
        <v>41.781665802001953</v>
      </c>
      <c r="AF3311">
        <v>66.931449890136719</v>
      </c>
      <c r="AG3311">
        <v>72.774078369140625</v>
      </c>
      <c r="AH3311">
        <v>500.17739868164063</v>
      </c>
      <c r="AI3311">
        <v>2000.498046875</v>
      </c>
      <c r="AJ3311">
        <v>3.7015296518802643E-2</v>
      </c>
      <c r="AK3311">
        <v>92.338951110839844</v>
      </c>
      <c r="AL3311">
        <v>1.696197509765625</v>
      </c>
      <c r="AM3311">
        <v>-0.91101300716400146</v>
      </c>
      <c r="AN3311">
        <v>1</v>
      </c>
      <c r="AO3311">
        <v>-0.21956524252891541</v>
      </c>
      <c r="AP3311">
        <v>2.737391471862793</v>
      </c>
      <c r="AQ3311">
        <v>1</v>
      </c>
      <c r="AR3311">
        <v>0</v>
      </c>
      <c r="AS3311">
        <v>0.15999999642372131</v>
      </c>
      <c r="AT3311">
        <v>111135</v>
      </c>
      <c r="AU3311">
        <v>0.83362899780273436</v>
      </c>
      <c r="AV3311">
        <v>2.9182684778182783E-3</v>
      </c>
      <c r="AW3311">
        <v>309.67353668212888</v>
      </c>
      <c r="AX3311">
        <v>307.01005020141599</v>
      </c>
      <c r="AY3311">
        <v>320.07968034566147</v>
      </c>
      <c r="AZ3311">
        <v>1.8387425099434311</v>
      </c>
      <c r="BA3311">
        <v>6.1427494653563173</v>
      </c>
      <c r="BB3311">
        <v>66.523925076675553</v>
      </c>
      <c r="BC3311">
        <v>24.7422592746736</v>
      </c>
      <c r="BD3311">
        <v>35.191793441772461</v>
      </c>
      <c r="BE3311">
        <v>5.7086396483336168</v>
      </c>
      <c r="BF3311">
        <v>0.11155958117079944</v>
      </c>
      <c r="BG3311">
        <v>3.8580751958205073</v>
      </c>
      <c r="BH3311">
        <v>1.8505644525131095</v>
      </c>
      <c r="BI3311">
        <v>7.0120690254456192E-2</v>
      </c>
      <c r="BJ3311">
        <v>5.4782364684810281</v>
      </c>
      <c r="BK3311">
        <v>1.252953918115042</v>
      </c>
      <c r="BL3311">
        <v>62.222202194407352</v>
      </c>
      <c r="BM3311">
        <v>47.823304758723793</v>
      </c>
      <c r="BN3311">
        <v>-1.2952560472299998E-2</v>
      </c>
    </row>
    <row r="3312" spans="1:66">
      <c r="A3312" s="1" t="s">
        <v>3994</v>
      </c>
      <c r="B3312" t="s">
        <v>3827</v>
      </c>
      <c r="C3312">
        <v>20190801</v>
      </c>
      <c r="D3312" t="s">
        <v>339</v>
      </c>
      <c r="E3312" s="1" t="s">
        <v>340</v>
      </c>
      <c r="F3312" s="2" t="s">
        <v>3993</v>
      </c>
      <c r="G3312" s="1">
        <v>2000</v>
      </c>
      <c r="H3312">
        <v>400</v>
      </c>
      <c r="K3312" s="2">
        <v>80</v>
      </c>
      <c r="L3312" s="2" t="s">
        <v>4002</v>
      </c>
      <c r="M3312" s="2">
        <v>18550.5</v>
      </c>
      <c r="N3312" s="2">
        <v>0</v>
      </c>
      <c r="O3312" s="3">
        <v>4.3151309653719148</v>
      </c>
      <c r="P3312" s="3">
        <v>0.12038020315238727</v>
      </c>
      <c r="Q3312" s="3">
        <v>319.7094554002316</v>
      </c>
      <c r="R3312" s="3">
        <v>2.994703161348975</v>
      </c>
      <c r="S3312" s="3">
        <v>2.2646066026319618</v>
      </c>
      <c r="T3312" s="3">
        <v>36.5032958984375</v>
      </c>
      <c r="U3312" s="2">
        <v>6</v>
      </c>
      <c r="V3312" s="3">
        <v>1.4200000166893005</v>
      </c>
      <c r="W3312" s="2">
        <v>1</v>
      </c>
      <c r="X3312" s="3">
        <v>2.8400000333786011</v>
      </c>
      <c r="Y3312" s="2">
        <v>33.863357543945313</v>
      </c>
      <c r="Z3312" s="2">
        <v>36.5032958984375</v>
      </c>
      <c r="AA3312" s="2">
        <v>33.426307678222656</v>
      </c>
      <c r="AB3312" s="2">
        <v>400.45306396484375</v>
      </c>
      <c r="AC3312" s="2">
        <v>393.86105346679688</v>
      </c>
      <c r="AD3312" s="2">
        <v>38.485393524169922</v>
      </c>
      <c r="AE3312" s="2">
        <v>41.927558898925781</v>
      </c>
      <c r="AF3312" s="2">
        <v>67.016708374023438</v>
      </c>
      <c r="AG3312" s="2">
        <v>73.010734558105469</v>
      </c>
      <c r="AH3312" s="2">
        <v>500.11703491210938</v>
      </c>
      <c r="AI3312" s="2">
        <v>2000.2427978515625</v>
      </c>
      <c r="AJ3312" s="2">
        <v>0</v>
      </c>
      <c r="AK3312" s="2">
        <v>92.333930969238281</v>
      </c>
      <c r="AL3312" s="2">
        <v>-0.135406494140625</v>
      </c>
      <c r="AM3312" s="2">
        <v>-0.89941251277923584</v>
      </c>
      <c r="AN3312" s="2">
        <v>1</v>
      </c>
      <c r="AO3312" s="2">
        <v>-0.21956524252891541</v>
      </c>
      <c r="AP3312" s="2">
        <v>2.737391471862793</v>
      </c>
      <c r="AQ3312" s="2">
        <v>1</v>
      </c>
      <c r="AR3312" s="2">
        <v>0</v>
      </c>
      <c r="AS3312" s="2">
        <v>0.15999999642372131</v>
      </c>
      <c r="AT3312" s="2">
        <v>111115</v>
      </c>
      <c r="AU3312" s="3">
        <v>0.83352839152018221</v>
      </c>
      <c r="AV3312" s="3">
        <v>2.994703161348975E-3</v>
      </c>
      <c r="AW3312" s="3">
        <v>309.65329589843748</v>
      </c>
      <c r="AX3312" s="3">
        <v>307.01335754394529</v>
      </c>
      <c r="AY3312" s="3">
        <v>320.03884050282431</v>
      </c>
      <c r="AZ3312" s="3">
        <v>1.8025258369407045</v>
      </c>
      <c r="BA3312" s="3">
        <v>6.1359429317140473</v>
      </c>
      <c r="BB3312" s="3">
        <v>66.453825449696069</v>
      </c>
      <c r="BC3312" s="3">
        <v>24.526266550770288</v>
      </c>
      <c r="BD3312" s="3">
        <v>35.183326721191406</v>
      </c>
      <c r="BE3312" s="3">
        <v>5.7059673621204459</v>
      </c>
      <c r="BF3312" s="3">
        <v>0.11548509098666386</v>
      </c>
      <c r="BG3312" s="3">
        <v>3.8713363290820855</v>
      </c>
      <c r="BH3312" s="3">
        <v>1.8346310330383604</v>
      </c>
      <c r="BI3312" s="3">
        <v>7.2602574120032445E-2</v>
      </c>
      <c r="BJ3312" s="3">
        <v>29.520030785137752</v>
      </c>
      <c r="BK3312" s="3">
        <v>0.811731580429502</v>
      </c>
      <c r="BL3312" s="3">
        <v>62.564923689299199</v>
      </c>
      <c r="BM3312" s="3">
        <v>391.80984687004133</v>
      </c>
      <c r="BN3312" s="3">
        <v>6.8904812299771948E-3</v>
      </c>
    </row>
    <row r="3313" spans="1:66">
      <c r="A3313" s="1" t="s">
        <v>3994</v>
      </c>
      <c r="B3313" t="s">
        <v>3827</v>
      </c>
      <c r="C3313">
        <v>20190801</v>
      </c>
      <c r="D3313" t="s">
        <v>339</v>
      </c>
      <c r="E3313" s="1" t="s">
        <v>340</v>
      </c>
      <c r="F3313" s="2" t="s">
        <v>3993</v>
      </c>
      <c r="G3313" s="1">
        <v>2000</v>
      </c>
      <c r="H3313">
        <v>400</v>
      </c>
      <c r="K3313" s="2">
        <v>81</v>
      </c>
      <c r="L3313" s="2" t="s">
        <v>4003</v>
      </c>
      <c r="M3313" s="2">
        <v>18641</v>
      </c>
      <c r="N3313" s="2">
        <v>0</v>
      </c>
      <c r="O3313" s="3">
        <v>4.5573985141293107</v>
      </c>
      <c r="P3313" s="3">
        <v>0.12280615771615946</v>
      </c>
      <c r="Q3313" s="3">
        <v>317.33397499603024</v>
      </c>
      <c r="R3313" s="3">
        <v>3.0533247608971497</v>
      </c>
      <c r="S3313" s="3">
        <v>2.2647035400308391</v>
      </c>
      <c r="T3313" s="3">
        <v>36.548385620117188</v>
      </c>
      <c r="U3313" s="2">
        <v>6</v>
      </c>
      <c r="V3313" s="3">
        <v>1.4200000166893005</v>
      </c>
      <c r="W3313" s="2">
        <v>1</v>
      </c>
      <c r="X3313" s="3">
        <v>2.8400000333786011</v>
      </c>
      <c r="Y3313" s="2">
        <v>33.87689208984375</v>
      </c>
      <c r="Z3313" s="2">
        <v>36.548385620117188</v>
      </c>
      <c r="AA3313" s="2">
        <v>33.425579071044922</v>
      </c>
      <c r="AB3313" s="2">
        <v>400.48211669921875</v>
      </c>
      <c r="AC3313" s="2">
        <v>393.572998046875</v>
      </c>
      <c r="AD3313" s="2">
        <v>38.583450317382813</v>
      </c>
      <c r="AE3313" s="2">
        <v>42.092296600341797</v>
      </c>
      <c r="AF3313" s="2">
        <v>67.134353637695313</v>
      </c>
      <c r="AG3313" s="2">
        <v>73.239669799804688</v>
      </c>
      <c r="AH3313" s="2">
        <v>500.13076782226563</v>
      </c>
      <c r="AI3313" s="2">
        <v>1998.96240234375</v>
      </c>
      <c r="AJ3313" s="2">
        <v>0.15641927719116211</v>
      </c>
      <c r="AK3313" s="2">
        <v>92.330696105957031</v>
      </c>
      <c r="AL3313" s="2">
        <v>-0.123931884765625</v>
      </c>
      <c r="AM3313" s="2">
        <v>-0.91478955745697021</v>
      </c>
      <c r="AN3313" s="2">
        <v>1</v>
      </c>
      <c r="AO3313" s="2">
        <v>-0.21956524252891541</v>
      </c>
      <c r="AP3313" s="2">
        <v>2.737391471862793</v>
      </c>
      <c r="AQ3313" s="2">
        <v>1</v>
      </c>
      <c r="AR3313" s="2">
        <v>0</v>
      </c>
      <c r="AS3313" s="2">
        <v>0.15999999642372131</v>
      </c>
      <c r="AT3313" s="2">
        <v>111115</v>
      </c>
      <c r="AU3313" s="3">
        <v>0.83355127970377596</v>
      </c>
      <c r="AV3313" s="3">
        <v>3.0533247608971496E-3</v>
      </c>
      <c r="AW3313" s="3">
        <v>309.69838562011716</v>
      </c>
      <c r="AX3313" s="3">
        <v>307.02689208984373</v>
      </c>
      <c r="AY3313" s="3">
        <v>319.83397722615337</v>
      </c>
      <c r="AZ3313" s="3">
        <v>1.7651268145179633</v>
      </c>
      <c r="BA3313" s="3">
        <v>6.1511145858388057</v>
      </c>
      <c r="BB3313" s="3">
        <v>66.620472337605875</v>
      </c>
      <c r="BC3313" s="3">
        <v>24.528175737264078</v>
      </c>
      <c r="BD3313" s="3">
        <v>35.212638854980469</v>
      </c>
      <c r="BE3313" s="3">
        <v>5.715223562291996</v>
      </c>
      <c r="BF3313" s="3">
        <v>0.11771593196385212</v>
      </c>
      <c r="BG3313" s="3">
        <v>3.8864110458079666</v>
      </c>
      <c r="BH3313" s="3">
        <v>1.8288125164840294</v>
      </c>
      <c r="BI3313" s="3">
        <v>7.4013454266187065E-2</v>
      </c>
      <c r="BJ3313" s="3">
        <v>29.299666809453836</v>
      </c>
      <c r="BK3313" s="3">
        <v>0.80629000610005108</v>
      </c>
      <c r="BL3313" s="3">
        <v>62.679698081961519</v>
      </c>
      <c r="BM3313" s="3">
        <v>391.40662906033833</v>
      </c>
      <c r="BN3313" s="3">
        <v>7.2981994094118707E-3</v>
      </c>
    </row>
    <row r="3314" spans="1:66">
      <c r="A3314" s="1" t="s">
        <v>3994</v>
      </c>
      <c r="B3314" t="s">
        <v>3827</v>
      </c>
      <c r="C3314">
        <v>20190801</v>
      </c>
      <c r="D3314" t="s">
        <v>339</v>
      </c>
      <c r="E3314" s="1" t="s">
        <v>340</v>
      </c>
      <c r="F3314" s="2" t="s">
        <v>3993</v>
      </c>
      <c r="G3314" s="1">
        <v>2000</v>
      </c>
      <c r="H3314">
        <v>400</v>
      </c>
      <c r="K3314" s="2">
        <v>82</v>
      </c>
      <c r="L3314" s="2" t="s">
        <v>4004</v>
      </c>
      <c r="M3314" s="2">
        <v>18734.5</v>
      </c>
      <c r="N3314" s="2">
        <v>0</v>
      </c>
      <c r="O3314" s="3">
        <v>4.906155294790123</v>
      </c>
      <c r="P3314" s="3">
        <v>0.12559165901887842</v>
      </c>
      <c r="Q3314" s="3">
        <v>313.82391124687427</v>
      </c>
      <c r="R3314" s="3">
        <v>3.0926775701227376</v>
      </c>
      <c r="S3314" s="3">
        <v>2.2449850897156707</v>
      </c>
      <c r="T3314" s="3">
        <v>36.533935546875</v>
      </c>
      <c r="U3314" s="2">
        <v>6</v>
      </c>
      <c r="V3314" s="3">
        <v>1.4200000166893005</v>
      </c>
      <c r="W3314" s="2">
        <v>1</v>
      </c>
      <c r="X3314" s="3">
        <v>2.8400000333786011</v>
      </c>
      <c r="Y3314" s="2">
        <v>33.8797607421875</v>
      </c>
      <c r="Z3314" s="2">
        <v>36.533935546875</v>
      </c>
      <c r="AA3314" s="2">
        <v>33.423824310302734</v>
      </c>
      <c r="AB3314" s="2">
        <v>400.4923095703125</v>
      </c>
      <c r="AC3314" s="2">
        <v>393.148193359375</v>
      </c>
      <c r="AD3314" s="2">
        <v>38.700084686279297</v>
      </c>
      <c r="AE3314" s="2">
        <v>42.253360748291016</v>
      </c>
      <c r="AF3314" s="2">
        <v>67.326194763183594</v>
      </c>
      <c r="AG3314" s="2">
        <v>73.507797241210938</v>
      </c>
      <c r="AH3314" s="2">
        <v>500.15841674804688</v>
      </c>
      <c r="AI3314" s="2">
        <v>1999.6402587890625</v>
      </c>
      <c r="AJ3314" s="2">
        <v>2.5075079873204231E-2</v>
      </c>
      <c r="AK3314" s="2">
        <v>92.33026123046875</v>
      </c>
      <c r="AL3314" s="2">
        <v>-0.939605712890625</v>
      </c>
      <c r="AM3314" s="2">
        <v>-0.89962232112884521</v>
      </c>
      <c r="AN3314" s="2">
        <v>1</v>
      </c>
      <c r="AO3314" s="2">
        <v>-0.21956524252891541</v>
      </c>
      <c r="AP3314" s="2">
        <v>2.737391471862793</v>
      </c>
      <c r="AQ3314" s="2">
        <v>1</v>
      </c>
      <c r="AR3314" s="2">
        <v>0</v>
      </c>
      <c r="AS3314" s="2">
        <v>0.15999999642372131</v>
      </c>
      <c r="AT3314" s="2">
        <v>111115</v>
      </c>
      <c r="AU3314" s="3">
        <v>0.83359736124674477</v>
      </c>
      <c r="AV3314" s="3">
        <v>3.0926775701227375E-3</v>
      </c>
      <c r="AW3314" s="3">
        <v>309.68393554687498</v>
      </c>
      <c r="AX3314" s="3">
        <v>307.02976074218748</v>
      </c>
      <c r="AY3314" s="3">
        <v>319.94243425497916</v>
      </c>
      <c r="AZ3314" s="3">
        <v>1.7487709134092277</v>
      </c>
      <c r="BA3314" s="3">
        <v>6.1462489254706147</v>
      </c>
      <c r="BB3314" s="3">
        <v>66.568087683936596</v>
      </c>
      <c r="BC3314" s="3">
        <v>24.314726935645581</v>
      </c>
      <c r="BD3314" s="3">
        <v>35.20684814453125</v>
      </c>
      <c r="BE3314" s="3">
        <v>5.7133939352893002</v>
      </c>
      <c r="BF3314" s="3">
        <v>0.12027290092566209</v>
      </c>
      <c r="BG3314" s="3">
        <v>3.9012638357549441</v>
      </c>
      <c r="BH3314" s="3">
        <v>1.8121300995343561</v>
      </c>
      <c r="BI3314" s="3">
        <v>7.5630986128442865E-2</v>
      </c>
      <c r="BJ3314" s="3">
        <v>28.975443705791342</v>
      </c>
      <c r="BK3314" s="3">
        <v>0.79823312569570748</v>
      </c>
      <c r="BL3314" s="3">
        <v>63.008003935571445</v>
      </c>
      <c r="BM3314" s="3">
        <v>390.81604210228954</v>
      </c>
      <c r="BN3314" s="3">
        <v>7.9097841137685931E-3</v>
      </c>
    </row>
    <row r="3315" spans="1:66">
      <c r="A3315" s="1" t="s">
        <v>3994</v>
      </c>
      <c r="B3315" t="s">
        <v>3827</v>
      </c>
      <c r="C3315">
        <v>20190801</v>
      </c>
      <c r="D3315" t="s">
        <v>339</v>
      </c>
      <c r="E3315" s="1" t="s">
        <v>340</v>
      </c>
      <c r="F3315" s="2" t="s">
        <v>3993</v>
      </c>
      <c r="G3315" s="1">
        <v>2000</v>
      </c>
      <c r="H3315">
        <v>475</v>
      </c>
      <c r="K3315" s="2">
        <v>83</v>
      </c>
      <c r="L3315" s="2" t="s">
        <v>4005</v>
      </c>
      <c r="M3315" s="2">
        <v>18825</v>
      </c>
      <c r="N3315" s="2">
        <v>0</v>
      </c>
      <c r="O3315" s="3">
        <v>6.0263041761348557</v>
      </c>
      <c r="P3315" s="3">
        <v>0.12682644776347995</v>
      </c>
      <c r="Q3315" s="3">
        <v>371.36481779211232</v>
      </c>
      <c r="R3315" s="3">
        <v>3.120750674368018</v>
      </c>
      <c r="S3315" s="3">
        <v>2.2439506131990905</v>
      </c>
      <c r="T3315" s="3">
        <v>36.566684722900391</v>
      </c>
      <c r="U3315" s="2">
        <v>6</v>
      </c>
      <c r="V3315" s="3">
        <v>1.4200000166893005</v>
      </c>
      <c r="W3315" s="2">
        <v>1</v>
      </c>
      <c r="X3315" s="3">
        <v>2.8400000333786011</v>
      </c>
      <c r="Y3315" s="2">
        <v>33.889034271240234</v>
      </c>
      <c r="Z3315" s="2">
        <v>36.566684722900391</v>
      </c>
      <c r="AA3315" s="2">
        <v>33.426628112792969</v>
      </c>
      <c r="AB3315" s="2">
        <v>476.4215087890625</v>
      </c>
      <c r="AC3315" s="2">
        <v>467.44113159179688</v>
      </c>
      <c r="AD3315" s="2">
        <v>38.798454284667969</v>
      </c>
      <c r="AE3315" s="2">
        <v>42.383949279785156</v>
      </c>
      <c r="AF3315" s="2">
        <v>67.462554931640625</v>
      </c>
      <c r="AG3315" s="2">
        <v>73.696998596191406</v>
      </c>
      <c r="AH3315" s="2">
        <v>500.09512329101563</v>
      </c>
      <c r="AI3315" s="2">
        <v>1998.9058837890625</v>
      </c>
      <c r="AJ3315" s="2">
        <v>0.17074935138225555</v>
      </c>
      <c r="AK3315" s="2">
        <v>92.330482482910156</v>
      </c>
      <c r="AL3315" s="2">
        <v>-1.28533935546875</v>
      </c>
      <c r="AM3315" s="2">
        <v>-0.90674436092376709</v>
      </c>
      <c r="AN3315" s="2">
        <v>0.66666668653488159</v>
      </c>
      <c r="AO3315" s="2">
        <v>-0.21956524252891541</v>
      </c>
      <c r="AP3315" s="2">
        <v>2.737391471862793</v>
      </c>
      <c r="AQ3315" s="2">
        <v>1</v>
      </c>
      <c r="AR3315" s="2">
        <v>0</v>
      </c>
      <c r="AS3315" s="2">
        <v>0.15999999642372131</v>
      </c>
      <c r="AT3315" s="2">
        <v>111115</v>
      </c>
      <c r="AU3315" s="3">
        <v>0.83349187215169263</v>
      </c>
      <c r="AV3315" s="3">
        <v>3.1207506743680179E-3</v>
      </c>
      <c r="AW3315" s="3">
        <v>309.71668472290037</v>
      </c>
      <c r="AX3315" s="3">
        <v>307.03903427124021</v>
      </c>
      <c r="AY3315" s="3">
        <v>319.82493425760549</v>
      </c>
      <c r="AZ3315" s="3">
        <v>1.7293496134502047</v>
      </c>
      <c r="BA3315" s="3">
        <v>6.1572810997328462</v>
      </c>
      <c r="BB3315" s="3">
        <v>66.687413887093285</v>
      </c>
      <c r="BC3315" s="3">
        <v>24.303464607308129</v>
      </c>
      <c r="BD3315" s="3">
        <v>35.227859497070313</v>
      </c>
      <c r="BE3315" s="3">
        <v>5.7200350891953988</v>
      </c>
      <c r="BF3315" s="3">
        <v>0.12140484729087302</v>
      </c>
      <c r="BG3315" s="3">
        <v>3.9133304865337557</v>
      </c>
      <c r="BH3315" s="3">
        <v>1.8067046026616431</v>
      </c>
      <c r="BI3315" s="3">
        <v>7.6347186961504832E-2</v>
      </c>
      <c r="BJ3315" s="3">
        <v>34.288292803923746</v>
      </c>
      <c r="BK3315" s="3">
        <v>0.79446328680466805</v>
      </c>
      <c r="BL3315" s="3">
        <v>63.101784036323714</v>
      </c>
      <c r="BM3315" s="3">
        <v>464.57651520371053</v>
      </c>
      <c r="BN3315" s="3">
        <v>8.1853157061310758E-3</v>
      </c>
    </row>
    <row r="3316" spans="1:66">
      <c r="A3316" s="1" t="s">
        <v>3994</v>
      </c>
      <c r="B3316" t="s">
        <v>3827</v>
      </c>
      <c r="C3316">
        <v>20190801</v>
      </c>
      <c r="D3316" t="s">
        <v>339</v>
      </c>
      <c r="E3316" s="1" t="s">
        <v>340</v>
      </c>
      <c r="F3316" s="2" t="s">
        <v>3993</v>
      </c>
      <c r="G3316" s="1">
        <v>2000</v>
      </c>
      <c r="H3316">
        <v>575</v>
      </c>
      <c r="K3316" s="2">
        <v>84</v>
      </c>
      <c r="L3316" s="2" t="s">
        <v>4006</v>
      </c>
      <c r="M3316" s="2">
        <v>18930</v>
      </c>
      <c r="N3316" s="2">
        <v>0</v>
      </c>
      <c r="O3316" s="3">
        <v>7.8164036574475189</v>
      </c>
      <c r="P3316" s="3">
        <v>0.12613875292391699</v>
      </c>
      <c r="Q3316" s="3">
        <v>440.37666510994171</v>
      </c>
      <c r="R3316" s="3">
        <v>3.0944676225702619</v>
      </c>
      <c r="S3316" s="3">
        <v>2.2365697042052135</v>
      </c>
      <c r="T3316" s="3">
        <v>36.558956146240234</v>
      </c>
      <c r="U3316" s="2">
        <v>6</v>
      </c>
      <c r="V3316" s="3">
        <v>1.4200000166893005</v>
      </c>
      <c r="W3316" s="2">
        <v>1</v>
      </c>
      <c r="X3316" s="3">
        <v>2.8400000333786011</v>
      </c>
      <c r="Y3316" s="2">
        <v>33.887115478515625</v>
      </c>
      <c r="Z3316" s="2">
        <v>36.558956146240234</v>
      </c>
      <c r="AA3316" s="2">
        <v>33.423538208007813</v>
      </c>
      <c r="AB3316" s="2">
        <v>575.221923828125</v>
      </c>
      <c r="AC3316" s="2">
        <v>563.750244140625</v>
      </c>
      <c r="AD3316" s="2">
        <v>38.88153076171875</v>
      </c>
      <c r="AE3316" s="2">
        <v>42.436870574951172</v>
      </c>
      <c r="AF3316" s="2">
        <v>67.612335205078125</v>
      </c>
      <c r="AG3316" s="2">
        <v>73.794837951660156</v>
      </c>
      <c r="AH3316" s="2">
        <v>500.06158447265625</v>
      </c>
      <c r="AI3316" s="2">
        <v>1999.766845703125</v>
      </c>
      <c r="AJ3316" s="2">
        <v>8.9554242789745331E-2</v>
      </c>
      <c r="AK3316" s="2">
        <v>92.327880859375</v>
      </c>
      <c r="AL3316" s="2">
        <v>-2.1165771484375</v>
      </c>
      <c r="AM3316" s="2">
        <v>-0.90174710750579834</v>
      </c>
      <c r="AN3316" s="2">
        <v>1</v>
      </c>
      <c r="AO3316" s="2">
        <v>-0.21956524252891541</v>
      </c>
      <c r="AP3316" s="2">
        <v>2.737391471862793</v>
      </c>
      <c r="AQ3316" s="2">
        <v>1</v>
      </c>
      <c r="AR3316" s="2">
        <v>0</v>
      </c>
      <c r="AS3316" s="2">
        <v>0.15999999642372131</v>
      </c>
      <c r="AT3316" s="2">
        <v>111115</v>
      </c>
      <c r="AU3316" s="3">
        <v>0.83343597412109371</v>
      </c>
      <c r="AV3316" s="3">
        <v>3.0944676225702619E-3</v>
      </c>
      <c r="AW3316" s="3">
        <v>309.70895614624021</v>
      </c>
      <c r="AX3316" s="3">
        <v>307.0371154785156</v>
      </c>
      <c r="AY3316" s="3">
        <v>319.96268816077645</v>
      </c>
      <c r="AZ3316" s="3">
        <v>1.74535975914456</v>
      </c>
      <c r="BA3316" s="3">
        <v>6.1546760346940221</v>
      </c>
      <c r="BB3316" s="3">
        <v>66.66107764423009</v>
      </c>
      <c r="BC3316" s="3">
        <v>24.224207069278918</v>
      </c>
      <c r="BD3316" s="3">
        <v>35.22303581237793</v>
      </c>
      <c r="BE3316" s="3">
        <v>5.7185098522332511</v>
      </c>
      <c r="BF3316" s="3">
        <v>0.12077454506463639</v>
      </c>
      <c r="BG3316" s="3">
        <v>3.9181063304888086</v>
      </c>
      <c r="BH3316" s="3">
        <v>1.8004035217444425</v>
      </c>
      <c r="BI3316" s="3">
        <v>7.5948374326815019E-2</v>
      </c>
      <c r="BJ3316" s="3">
        <v>40.659044269519583</v>
      </c>
      <c r="BK3316" s="3">
        <v>0.7811556086884669</v>
      </c>
      <c r="BL3316" s="3">
        <v>63.198537344954374</v>
      </c>
      <c r="BM3316" s="3">
        <v>560.03470019219731</v>
      </c>
      <c r="BN3316" s="3">
        <v>8.8206191201885362E-3</v>
      </c>
    </row>
    <row r="3317" spans="1:66">
      <c r="A3317" s="1" t="s">
        <v>3994</v>
      </c>
      <c r="B3317" t="s">
        <v>3827</v>
      </c>
      <c r="C3317">
        <v>20190801</v>
      </c>
      <c r="D3317" t="s">
        <v>339</v>
      </c>
      <c r="E3317" s="1" t="s">
        <v>340</v>
      </c>
      <c r="F3317" s="2" t="s">
        <v>3993</v>
      </c>
      <c r="G3317" s="1">
        <v>2000</v>
      </c>
      <c r="H3317">
        <v>675</v>
      </c>
      <c r="K3317" s="2">
        <v>85</v>
      </c>
      <c r="L3317" s="2" t="s">
        <v>4007</v>
      </c>
      <c r="M3317" s="2">
        <v>19038.5</v>
      </c>
      <c r="N3317" s="2">
        <v>0</v>
      </c>
      <c r="O3317" s="3">
        <v>9.4924319291205457</v>
      </c>
      <c r="P3317" s="3">
        <v>0.12620659898209768</v>
      </c>
      <c r="Q3317" s="3">
        <v>512.34944690720738</v>
      </c>
      <c r="R3317" s="3">
        <v>3.0831272569637251</v>
      </c>
      <c r="S3317" s="3">
        <v>2.2272320737893643</v>
      </c>
      <c r="T3317" s="3">
        <v>36.532009124755859</v>
      </c>
      <c r="U3317" s="2">
        <v>6</v>
      </c>
      <c r="V3317" s="3">
        <v>1.4200000166893005</v>
      </c>
      <c r="W3317" s="2">
        <v>1</v>
      </c>
      <c r="X3317" s="3">
        <v>2.8400000333786011</v>
      </c>
      <c r="Y3317" s="2">
        <v>33.881244659423828</v>
      </c>
      <c r="Z3317" s="2">
        <v>36.532009124755859</v>
      </c>
      <c r="AA3317" s="2">
        <v>33.424728393554688</v>
      </c>
      <c r="AB3317" s="2">
        <v>674.90887451171875</v>
      </c>
      <c r="AC3317" s="2">
        <v>661.0753173828125</v>
      </c>
      <c r="AD3317" s="2">
        <v>38.899715423583984</v>
      </c>
      <c r="AE3317" s="2">
        <v>42.441631317138672</v>
      </c>
      <c r="AF3317" s="2">
        <v>67.663070678710938</v>
      </c>
      <c r="AG3317" s="2">
        <v>73.823966979980469</v>
      </c>
      <c r="AH3317" s="2">
        <v>500.11480712890625</v>
      </c>
      <c r="AI3317" s="2">
        <v>1999.7147216796875</v>
      </c>
      <c r="AJ3317" s="2">
        <v>0.10985206812620163</v>
      </c>
      <c r="AK3317" s="2">
        <v>92.323699951171875</v>
      </c>
      <c r="AL3317" s="2">
        <v>-3.33758544921875</v>
      </c>
      <c r="AM3317" s="2">
        <v>-0.88324582576751709</v>
      </c>
      <c r="AN3317" s="2">
        <v>1</v>
      </c>
      <c r="AO3317" s="2">
        <v>-0.21956524252891541</v>
      </c>
      <c r="AP3317" s="2">
        <v>2.737391471862793</v>
      </c>
      <c r="AQ3317" s="2">
        <v>1</v>
      </c>
      <c r="AR3317" s="2">
        <v>0</v>
      </c>
      <c r="AS3317" s="2">
        <v>0.15999999642372131</v>
      </c>
      <c r="AT3317" s="2">
        <v>111115</v>
      </c>
      <c r="AU3317" s="3">
        <v>0.83352467854817691</v>
      </c>
      <c r="AV3317" s="3">
        <v>3.0831272569637252E-3</v>
      </c>
      <c r="AW3317" s="3">
        <v>309.68200912475584</v>
      </c>
      <c r="AX3317" s="3">
        <v>307.03124465942381</v>
      </c>
      <c r="AY3317" s="3">
        <v>319.95434831721286</v>
      </c>
      <c r="AZ3317" s="3">
        <v>1.754327326938796</v>
      </c>
      <c r="BA3317" s="3">
        <v>6.1456005089511345</v>
      </c>
      <c r="BB3317" s="3">
        <v>66.565795263853346</v>
      </c>
      <c r="BC3317" s="3">
        <v>24.124163946714674</v>
      </c>
      <c r="BD3317" s="3">
        <v>35.206626892089844</v>
      </c>
      <c r="BE3317" s="3">
        <v>5.7133240386891453</v>
      </c>
      <c r="BF3317" s="3">
        <v>0.12083674192195369</v>
      </c>
      <c r="BG3317" s="3">
        <v>3.9183684351617702</v>
      </c>
      <c r="BH3317" s="3">
        <v>1.794955603527375</v>
      </c>
      <c r="BI3317" s="3">
        <v>7.5987727154460671E-2</v>
      </c>
      <c r="BJ3317" s="3">
        <v>47.30199660640988</v>
      </c>
      <c r="BK3317" s="3">
        <v>0.77502431785774628</v>
      </c>
      <c r="BL3317" s="3">
        <v>63.300659296762205</v>
      </c>
      <c r="BM3317" s="3">
        <v>656.56306986390393</v>
      </c>
      <c r="BN3317" s="3">
        <v>9.1518580167404186E-3</v>
      </c>
    </row>
    <row r="3318" spans="1:66">
      <c r="A3318" s="1" t="s">
        <v>3994</v>
      </c>
      <c r="B3318" t="s">
        <v>3827</v>
      </c>
      <c r="C3318">
        <v>20190801</v>
      </c>
      <c r="D3318" t="s">
        <v>339</v>
      </c>
      <c r="E3318" s="1" t="s">
        <v>340</v>
      </c>
      <c r="F3318" s="2" t="s">
        <v>3993</v>
      </c>
      <c r="G3318" s="1">
        <v>2000</v>
      </c>
      <c r="H3318">
        <v>800</v>
      </c>
      <c r="K3318" s="2">
        <v>86</v>
      </c>
      <c r="L3318" s="2" t="s">
        <v>4008</v>
      </c>
      <c r="M3318" s="2">
        <v>19129</v>
      </c>
      <c r="N3318" s="2">
        <v>0</v>
      </c>
      <c r="O3318" s="3">
        <v>11.41792208176542</v>
      </c>
      <c r="P3318" s="3">
        <v>0.12274791886346136</v>
      </c>
      <c r="Q3318" s="3">
        <v>601.03167793812406</v>
      </c>
      <c r="R3318" s="3">
        <v>2.9877280180379517</v>
      </c>
      <c r="S3318" s="3">
        <v>2.2170517641051526</v>
      </c>
      <c r="T3318" s="3">
        <v>36.451080322265625</v>
      </c>
      <c r="U3318" s="2">
        <v>6</v>
      </c>
      <c r="V3318" s="3">
        <v>1.4200000166893005</v>
      </c>
      <c r="W3318" s="2">
        <v>1</v>
      </c>
      <c r="X3318" s="3">
        <v>2.8400000333786011</v>
      </c>
      <c r="Y3318" s="2">
        <v>33.859790802001953</v>
      </c>
      <c r="Z3318" s="2">
        <v>36.451080322265625</v>
      </c>
      <c r="AA3318" s="2">
        <v>33.424835205078125</v>
      </c>
      <c r="AB3318" s="2">
        <v>799.83001708984375</v>
      </c>
      <c r="AC3318" s="2">
        <v>783.32464599609375</v>
      </c>
      <c r="AD3318" s="2">
        <v>38.825572967529297</v>
      </c>
      <c r="AE3318" s="2">
        <v>42.258388519287109</v>
      </c>
      <c r="AF3318" s="2">
        <v>67.613525390625</v>
      </c>
      <c r="AG3318" s="2">
        <v>73.591667175292969</v>
      </c>
      <c r="AH3318" s="2">
        <v>500.13839721679688</v>
      </c>
      <c r="AI3318" s="2">
        <v>2001.1728515625</v>
      </c>
      <c r="AJ3318" s="2">
        <v>1.0746365413069725E-2</v>
      </c>
      <c r="AK3318" s="2">
        <v>92.321609497070313</v>
      </c>
      <c r="AL3318" s="2">
        <v>-4.744140625</v>
      </c>
      <c r="AM3318" s="2">
        <v>-0.90942990779876709</v>
      </c>
      <c r="AN3318" s="2">
        <v>0.66666668653488159</v>
      </c>
      <c r="AO3318" s="2">
        <v>-0.21956524252891541</v>
      </c>
      <c r="AP3318" s="2">
        <v>2.737391471862793</v>
      </c>
      <c r="AQ3318" s="2">
        <v>1</v>
      </c>
      <c r="AR3318" s="2">
        <v>0</v>
      </c>
      <c r="AS3318" s="2">
        <v>0.15999999642372131</v>
      </c>
      <c r="AT3318" s="2">
        <v>111115</v>
      </c>
      <c r="AU3318" s="3">
        <v>0.83356399536132808</v>
      </c>
      <c r="AV3318" s="3">
        <v>2.9877280180379516E-3</v>
      </c>
      <c r="AW3318" s="3">
        <v>309.6010803222656</v>
      </c>
      <c r="AX3318" s="3">
        <v>307.00979080200193</v>
      </c>
      <c r="AY3318" s="3">
        <v>320.18764909324818</v>
      </c>
      <c r="AZ3318" s="3">
        <v>1.8152508870251751</v>
      </c>
      <c r="BA3318" s="3">
        <v>6.1184142069582563</v>
      </c>
      <c r="BB3318" s="3">
        <v>66.272828650722516</v>
      </c>
      <c r="BC3318" s="3">
        <v>24.014440131435407</v>
      </c>
      <c r="BD3318" s="3">
        <v>35.155435562133789</v>
      </c>
      <c r="BE3318" s="3">
        <v>5.6971719766948681</v>
      </c>
      <c r="BF3318" s="3">
        <v>0.11766241991850086</v>
      </c>
      <c r="BG3318" s="3">
        <v>3.9013624428531037</v>
      </c>
      <c r="BH3318" s="3">
        <v>1.7958095338417643</v>
      </c>
      <c r="BI3318" s="3">
        <v>7.3979607186273832E-2</v>
      </c>
      <c r="BJ3318" s="3">
        <v>55.488211865972424</v>
      </c>
      <c r="BK3318" s="3">
        <v>0.76728299180965798</v>
      </c>
      <c r="BL3318" s="3">
        <v>63.27249600028928</v>
      </c>
      <c r="BM3318" s="3">
        <v>777.89711267594589</v>
      </c>
      <c r="BN3318" s="3">
        <v>9.2870948802591755E-3</v>
      </c>
    </row>
    <row r="3319" spans="1:66">
      <c r="A3319" s="1" t="s">
        <v>3994</v>
      </c>
      <c r="B3319" t="s">
        <v>3827</v>
      </c>
      <c r="C3319">
        <v>20190801</v>
      </c>
      <c r="D3319" t="s">
        <v>339</v>
      </c>
      <c r="E3319" s="1" t="s">
        <v>340</v>
      </c>
      <c r="F3319" s="2" t="s">
        <v>3993</v>
      </c>
      <c r="G3319" s="1">
        <v>2000</v>
      </c>
      <c r="H3319">
        <v>1000</v>
      </c>
      <c r="K3319" s="2">
        <v>87</v>
      </c>
      <c r="L3319" s="2" t="s">
        <v>4009</v>
      </c>
      <c r="M3319" s="2">
        <v>19247.5</v>
      </c>
      <c r="N3319" s="2">
        <v>0</v>
      </c>
      <c r="O3319" s="3">
        <v>13.91265501168089</v>
      </c>
      <c r="P3319" s="3">
        <v>0.11990983986461076</v>
      </c>
      <c r="Q3319" s="3">
        <v>752.24746300264337</v>
      </c>
      <c r="R3319" s="3">
        <v>2.9294903279651474</v>
      </c>
      <c r="S3319" s="3">
        <v>2.223184349452477</v>
      </c>
      <c r="T3319" s="3">
        <v>36.442726135253906</v>
      </c>
      <c r="U3319" s="2">
        <v>6</v>
      </c>
      <c r="V3319" s="3">
        <v>1.4200000166893005</v>
      </c>
      <c r="W3319" s="2">
        <v>1</v>
      </c>
      <c r="X3319" s="3">
        <v>2.8400000333786011</v>
      </c>
      <c r="Y3319" s="2">
        <v>33.846725463867188</v>
      </c>
      <c r="Z3319" s="2">
        <v>36.442726135253906</v>
      </c>
      <c r="AA3319" s="2">
        <v>33.425666809082031</v>
      </c>
      <c r="AB3319" s="2">
        <v>999.809326171875</v>
      </c>
      <c r="AC3319" s="2">
        <v>979.67388916015625</v>
      </c>
      <c r="AD3319" s="2">
        <v>38.797248840332031</v>
      </c>
      <c r="AE3319" s="2">
        <v>42.163799285888672</v>
      </c>
      <c r="AF3319" s="2">
        <v>67.610023498535156</v>
      </c>
      <c r="AG3319" s="2">
        <v>73.47674560546875</v>
      </c>
      <c r="AH3319" s="2">
        <v>500.09146118164063</v>
      </c>
      <c r="AI3319" s="2">
        <v>2001.0592041015625</v>
      </c>
      <c r="AJ3319" s="2">
        <v>0.10149326175451279</v>
      </c>
      <c r="AK3319" s="2">
        <v>92.316856384277344</v>
      </c>
      <c r="AL3319" s="2">
        <v>-7.17303466796875</v>
      </c>
      <c r="AM3319" s="2">
        <v>-0.87488400936126709</v>
      </c>
      <c r="AN3319" s="2">
        <v>1</v>
      </c>
      <c r="AO3319" s="2">
        <v>-0.21956524252891541</v>
      </c>
      <c r="AP3319" s="2">
        <v>2.737391471862793</v>
      </c>
      <c r="AQ3319" s="2">
        <v>1</v>
      </c>
      <c r="AR3319" s="2">
        <v>0</v>
      </c>
      <c r="AS3319" s="2">
        <v>0.15999999642372131</v>
      </c>
      <c r="AT3319" s="2">
        <v>111115</v>
      </c>
      <c r="AU3319" s="3">
        <v>0.83348576863606771</v>
      </c>
      <c r="AV3319" s="3">
        <v>2.9294903279651475E-3</v>
      </c>
      <c r="AW3319" s="3">
        <v>309.59272613525388</v>
      </c>
      <c r="AX3319" s="3">
        <v>306.99672546386716</v>
      </c>
      <c r="AY3319" s="3">
        <v>320.16946549990462</v>
      </c>
      <c r="AZ3319" s="3">
        <v>1.8443490782461813</v>
      </c>
      <c r="BA3319" s="3">
        <v>6.1156137527433572</v>
      </c>
      <c r="BB3319" s="3">
        <v>66.245905593736396</v>
      </c>
      <c r="BC3319" s="3">
        <v>24.082106307847724</v>
      </c>
      <c r="BD3319" s="3">
        <v>35.144725799560547</v>
      </c>
      <c r="BE3319" s="3">
        <v>5.6937978202966857</v>
      </c>
      <c r="BF3319" s="3">
        <v>0.11505213462624078</v>
      </c>
      <c r="BG3319" s="3">
        <v>3.8924294032908802</v>
      </c>
      <c r="BH3319" s="3">
        <v>1.8013684170058055</v>
      </c>
      <c r="BI3319" s="3">
        <v>7.2328790961463649E-2</v>
      </c>
      <c r="BJ3319" s="3">
        <v>69.445121007452002</v>
      </c>
      <c r="BK3319" s="3">
        <v>0.76785496819510168</v>
      </c>
      <c r="BL3319" s="3">
        <v>63.12107916106082</v>
      </c>
      <c r="BM3319" s="3">
        <v>973.06047928514818</v>
      </c>
      <c r="BN3319" s="3">
        <v>9.0249456948245273E-3</v>
      </c>
    </row>
    <row r="3320" spans="1:66">
      <c r="A3320" s="1" t="s">
        <v>3994</v>
      </c>
      <c r="B3320" t="s">
        <v>3827</v>
      </c>
      <c r="C3320">
        <v>20190801</v>
      </c>
      <c r="D3320" t="s">
        <v>339</v>
      </c>
      <c r="E3320" s="1" t="s">
        <v>340</v>
      </c>
      <c r="F3320" s="2" t="s">
        <v>3993</v>
      </c>
      <c r="G3320" s="1">
        <v>2000</v>
      </c>
      <c r="H3320">
        <v>1400</v>
      </c>
      <c r="K3320" s="2">
        <v>88</v>
      </c>
      <c r="L3320" s="2" t="s">
        <v>4010</v>
      </c>
      <c r="M3320" s="2">
        <v>19373</v>
      </c>
      <c r="N3320" s="2">
        <v>0</v>
      </c>
      <c r="O3320" s="3">
        <v>17.452657723166837</v>
      </c>
      <c r="P3320" s="3">
        <v>0.11669260133641947</v>
      </c>
      <c r="Q3320" s="3">
        <v>1077.1280353523366</v>
      </c>
      <c r="R3320" s="3">
        <v>2.8735763416125515</v>
      </c>
      <c r="S3320" s="3">
        <v>2.2382455968595898</v>
      </c>
      <c r="T3320" s="3">
        <v>36.465816497802734</v>
      </c>
      <c r="U3320" s="2">
        <v>6</v>
      </c>
      <c r="V3320" s="3">
        <v>1.4200000166893005</v>
      </c>
      <c r="W3320" s="2">
        <v>1</v>
      </c>
      <c r="X3320" s="3">
        <v>2.8400000333786011</v>
      </c>
      <c r="Y3320" s="2">
        <v>33.845787048339844</v>
      </c>
      <c r="Z3320" s="2">
        <v>36.465816497802734</v>
      </c>
      <c r="AA3320" s="2">
        <v>33.425060272216797</v>
      </c>
      <c r="AB3320" s="2">
        <v>1400.52490234375</v>
      </c>
      <c r="AC3320" s="2">
        <v>1374.848388671875</v>
      </c>
      <c r="AD3320" s="2">
        <v>38.785686492919922</v>
      </c>
      <c r="AE3320" s="2">
        <v>42.087875366210938</v>
      </c>
      <c r="AF3320" s="2">
        <v>67.588043212890625</v>
      </c>
      <c r="AG3320" s="2">
        <v>73.342445373535156</v>
      </c>
      <c r="AH3320" s="2">
        <v>500.1470947265625</v>
      </c>
      <c r="AI3320" s="2">
        <v>2000.660400390625</v>
      </c>
      <c r="AJ3320" s="2">
        <v>0.19224254786968231</v>
      </c>
      <c r="AK3320" s="2">
        <v>92.30950927734375</v>
      </c>
      <c r="AL3320" s="2">
        <v>-12.31793212890625</v>
      </c>
      <c r="AM3320" s="2">
        <v>-0.87047040462493896</v>
      </c>
      <c r="AN3320" s="2">
        <v>1</v>
      </c>
      <c r="AO3320" s="2">
        <v>-0.21956524252891541</v>
      </c>
      <c r="AP3320" s="2">
        <v>2.737391471862793</v>
      </c>
      <c r="AQ3320" s="2">
        <v>1</v>
      </c>
      <c r="AR3320" s="2">
        <v>0</v>
      </c>
      <c r="AS3320" s="2">
        <v>0.15999999642372131</v>
      </c>
      <c r="AT3320" s="2">
        <v>111115</v>
      </c>
      <c r="AU3320" s="3">
        <v>0.83357849121093741</v>
      </c>
      <c r="AV3320" s="3">
        <v>2.8735763416125517E-3</v>
      </c>
      <c r="AW3320" s="3">
        <v>309.61581649780271</v>
      </c>
      <c r="AX3320" s="3">
        <v>306.99578704833982</v>
      </c>
      <c r="AY3320" s="3">
        <v>320.10565690758085</v>
      </c>
      <c r="AZ3320" s="3">
        <v>1.8687112034492879</v>
      </c>
      <c r="BA3320" s="3">
        <v>6.123356718440526</v>
      </c>
      <c r="BB3320" s="3">
        <v>66.335058721230027</v>
      </c>
      <c r="BC3320" s="3">
        <v>24.247183355019089</v>
      </c>
      <c r="BD3320" s="3">
        <v>35.155801773071289</v>
      </c>
      <c r="BE3320" s="3">
        <v>5.6972873837322808</v>
      </c>
      <c r="BF3320" s="3">
        <v>0.1120870623477606</v>
      </c>
      <c r="BG3320" s="3">
        <v>3.8851111215809362</v>
      </c>
      <c r="BH3320" s="3">
        <v>1.8121762621513446</v>
      </c>
      <c r="BI3320" s="3">
        <v>7.0454129892113582E-2</v>
      </c>
      <c r="BJ3320" s="3">
        <v>99.429160372243572</v>
      </c>
      <c r="BK3320" s="3">
        <v>0.78345222951663718</v>
      </c>
      <c r="BL3320" s="3">
        <v>62.877578276817204</v>
      </c>
      <c r="BM3320" s="3">
        <v>1366.5522310488604</v>
      </c>
      <c r="BN3320" s="3">
        <v>8.0302883943532549E-3</v>
      </c>
    </row>
    <row r="3321" spans="1:66">
      <c r="A3321" s="1" t="s">
        <v>3994</v>
      </c>
      <c r="B3321" t="s">
        <v>3827</v>
      </c>
      <c r="C3321">
        <v>20190801</v>
      </c>
      <c r="D3321" t="s">
        <v>339</v>
      </c>
      <c r="E3321" s="1" t="s">
        <v>340</v>
      </c>
      <c r="F3321" s="2" t="s">
        <v>3993</v>
      </c>
      <c r="G3321" s="1">
        <v>2000</v>
      </c>
      <c r="H3321">
        <v>1800</v>
      </c>
      <c r="K3321" s="2">
        <v>89</v>
      </c>
      <c r="L3321" s="2" t="s">
        <v>4011</v>
      </c>
      <c r="M3321" s="2">
        <v>19514.5</v>
      </c>
      <c r="N3321" s="2">
        <v>0</v>
      </c>
      <c r="O3321" s="3">
        <v>20.392746143972605</v>
      </c>
      <c r="P3321" s="3">
        <v>0.11374197753108649</v>
      </c>
      <c r="Q3321" s="3">
        <v>1408.4354228480317</v>
      </c>
      <c r="R3321" s="3">
        <v>2.8199998190709694</v>
      </c>
      <c r="S3321" s="3">
        <v>2.2510866382686667</v>
      </c>
      <c r="T3321" s="3">
        <v>36.485862731933594</v>
      </c>
      <c r="U3321" s="2">
        <v>6</v>
      </c>
      <c r="V3321" s="3">
        <v>1.4200000166893005</v>
      </c>
      <c r="W3321" s="2">
        <v>1</v>
      </c>
      <c r="X3321" s="3">
        <v>2.8400000333786011</v>
      </c>
      <c r="Y3321" s="2">
        <v>33.850959777832031</v>
      </c>
      <c r="Z3321" s="2">
        <v>36.485862731933594</v>
      </c>
      <c r="AA3321" s="2">
        <v>33.426380157470703</v>
      </c>
      <c r="AB3321" s="2">
        <v>1800.7989501953125</v>
      </c>
      <c r="AC3321" s="2">
        <v>1770.3472900390625</v>
      </c>
      <c r="AD3321" s="2">
        <v>38.783668518066406</v>
      </c>
      <c r="AE3321" s="2">
        <v>42.024341583251953</v>
      </c>
      <c r="AF3321" s="2">
        <v>67.560699462890625</v>
      </c>
      <c r="AG3321" s="2">
        <v>73.205909729003906</v>
      </c>
      <c r="AH3321" s="2">
        <v>500.1722412109375</v>
      </c>
      <c r="AI3321" s="2">
        <v>2000.3797607421875</v>
      </c>
      <c r="AJ3321" s="2">
        <v>0.20537838339805603</v>
      </c>
      <c r="AK3321" s="2">
        <v>92.303627014160156</v>
      </c>
      <c r="AL3321" s="2">
        <v>-18.45269775390625</v>
      </c>
      <c r="AM3321" s="2">
        <v>-0.84700238704681396</v>
      </c>
      <c r="AN3321" s="2">
        <v>0.66666668653488159</v>
      </c>
      <c r="AO3321" s="2">
        <v>-0.21956524252891541</v>
      </c>
      <c r="AP3321" s="2">
        <v>2.737391471862793</v>
      </c>
      <c r="AQ3321" s="2">
        <v>1</v>
      </c>
      <c r="AR3321" s="2">
        <v>0</v>
      </c>
      <c r="AS3321" s="2">
        <v>0.15999999642372131</v>
      </c>
      <c r="AT3321" s="2">
        <v>111115</v>
      </c>
      <c r="AU3321" s="3">
        <v>0.83362040201822907</v>
      </c>
      <c r="AV3321" s="3">
        <v>2.8199998190709696E-3</v>
      </c>
      <c r="AW3321" s="3">
        <v>309.63586273193357</v>
      </c>
      <c r="AX3321" s="3">
        <v>307.00095977783201</v>
      </c>
      <c r="AY3321" s="3">
        <v>320.0607545648345</v>
      </c>
      <c r="AZ3321" s="3">
        <v>1.8934401857063394</v>
      </c>
      <c r="BA3321" s="3">
        <v>6.1300857892848155</v>
      </c>
      <c r="BB3321" s="3">
        <v>66.412187555147838</v>
      </c>
      <c r="BC3321" s="3">
        <v>24.387845971895885</v>
      </c>
      <c r="BD3321" s="3">
        <v>35.168411254882813</v>
      </c>
      <c r="BE3321" s="3">
        <v>5.7012623520384844</v>
      </c>
      <c r="BF3321" s="3">
        <v>0.109362029179166</v>
      </c>
      <c r="BG3321" s="3">
        <v>3.8789991510161488</v>
      </c>
      <c r="BH3321" s="3">
        <v>1.8222632010223356</v>
      </c>
      <c r="BI3321" s="3">
        <v>6.8731732050241079E-2</v>
      </c>
      <c r="BJ3321" s="3">
        <v>130.00369794409568</v>
      </c>
      <c r="BK3321" s="3">
        <v>0.79557012952919248</v>
      </c>
      <c r="BL3321" s="3">
        <v>62.668063361460469</v>
      </c>
      <c r="BM3321" s="3">
        <v>1760.6535551901893</v>
      </c>
      <c r="BN3321" s="3">
        <v>7.2585200177362813E-3</v>
      </c>
    </row>
    <row r="3322" spans="1:66">
      <c r="A3322" s="1" t="s">
        <v>3994</v>
      </c>
      <c r="B3322" t="s">
        <v>3827</v>
      </c>
      <c r="C3322">
        <v>20190801</v>
      </c>
      <c r="D3322" t="s">
        <v>339</v>
      </c>
      <c r="E3322" s="1" t="s">
        <v>340</v>
      </c>
      <c r="F3322" s="2" t="s">
        <v>3993</v>
      </c>
      <c r="G3322" s="1">
        <v>2000</v>
      </c>
      <c r="H3322">
        <v>400</v>
      </c>
      <c r="K3322" s="2">
        <v>90</v>
      </c>
      <c r="L3322" s="2" t="s">
        <v>4012</v>
      </c>
      <c r="M3322" s="2">
        <v>19615</v>
      </c>
      <c r="N3322" s="2">
        <v>0</v>
      </c>
      <c r="O3322" s="3">
        <v>4.0669110202619416</v>
      </c>
      <c r="P3322" s="3">
        <v>0.1124540717483704</v>
      </c>
      <c r="Q3322" s="3">
        <v>318.48772020026655</v>
      </c>
      <c r="R3322" s="3">
        <v>2.8071302140941135</v>
      </c>
      <c r="S3322" s="3">
        <v>2.2652070348109574</v>
      </c>
      <c r="T3322" s="3">
        <v>36.525066375732422</v>
      </c>
      <c r="U3322" s="2">
        <v>6</v>
      </c>
      <c r="V3322" s="3">
        <v>1.4200000166893005</v>
      </c>
      <c r="W3322" s="2">
        <v>1</v>
      </c>
      <c r="X3322" s="3">
        <v>2.8400000333786011</v>
      </c>
      <c r="Y3322" s="2">
        <v>33.859073638916016</v>
      </c>
      <c r="Z3322" s="2">
        <v>36.525066375732422</v>
      </c>
      <c r="AA3322" s="2">
        <v>33.424949645996094</v>
      </c>
      <c r="AB3322" s="2">
        <v>399.20706176757813</v>
      </c>
      <c r="AC3322" s="2">
        <v>393.00390625</v>
      </c>
      <c r="AD3322" s="2">
        <v>38.789783477783203</v>
      </c>
      <c r="AE3322" s="2">
        <v>42.016288757324219</v>
      </c>
      <c r="AF3322" s="2">
        <v>67.537277221679688</v>
      </c>
      <c r="AG3322" s="2">
        <v>73.154975891113281</v>
      </c>
      <c r="AH3322" s="2">
        <v>500.080078125</v>
      </c>
      <c r="AI3322" s="2">
        <v>2000.2249755859375</v>
      </c>
      <c r="AJ3322" s="2">
        <v>9.6718244254589081E-2</v>
      </c>
      <c r="AK3322" s="2">
        <v>92.298896789550781</v>
      </c>
      <c r="AL3322" s="2">
        <v>-0.567352294921875</v>
      </c>
      <c r="AM3322" s="2">
        <v>-0.87447202205657959</v>
      </c>
      <c r="AN3322" s="2">
        <v>1</v>
      </c>
      <c r="AO3322" s="2">
        <v>-0.21956524252891541</v>
      </c>
      <c r="AP3322" s="2">
        <v>2.737391471862793</v>
      </c>
      <c r="AQ3322" s="2">
        <v>1</v>
      </c>
      <c r="AR3322" s="2">
        <v>0</v>
      </c>
      <c r="AS3322" s="2">
        <v>0.15999999642372131</v>
      </c>
      <c r="AT3322" s="2">
        <v>111115</v>
      </c>
      <c r="AU3322" s="3">
        <v>0.8334667968749998</v>
      </c>
      <c r="AV3322" s="3">
        <v>2.8071302140941137E-3</v>
      </c>
      <c r="AW3322" s="3">
        <v>309.6750663757324</v>
      </c>
      <c r="AX3322" s="3">
        <v>307.00907363891599</v>
      </c>
      <c r="AY3322" s="3">
        <v>320.03598894038805</v>
      </c>
      <c r="AZ3322" s="3">
        <v>1.8949923477365274</v>
      </c>
      <c r="BA3322" s="3">
        <v>6.1432641343031884</v>
      </c>
      <c r="BB3322" s="3">
        <v>66.558370121263152</v>
      </c>
      <c r="BC3322" s="3">
        <v>24.542081363938934</v>
      </c>
      <c r="BD3322" s="3">
        <v>35.192070007324219</v>
      </c>
      <c r="BE3322" s="3">
        <v>5.7087269569425088</v>
      </c>
      <c r="BF3322" s="3">
        <v>0.10817088298319101</v>
      </c>
      <c r="BG3322" s="3">
        <v>3.878057099492231</v>
      </c>
      <c r="BH3322" s="3">
        <v>1.8306698574502778</v>
      </c>
      <c r="BI3322" s="3">
        <v>6.7979000397616549E-2</v>
      </c>
      <c r="BJ3322" s="3">
        <v>29.396065215503732</v>
      </c>
      <c r="BK3322" s="3">
        <v>0.81039326870626127</v>
      </c>
      <c r="BL3322" s="3">
        <v>62.495386415797661</v>
      </c>
      <c r="BM3322" s="3">
        <v>391.07069152717406</v>
      </c>
      <c r="BN3322" s="3">
        <v>6.4991619478667858E-3</v>
      </c>
    </row>
    <row r="3323" spans="1:66">
      <c r="A3323" s="1"/>
      <c r="C3323"/>
      <c r="E3323" s="1"/>
      <c r="F3323" s="2"/>
      <c r="G3323" s="1"/>
      <c r="K3323" s="2"/>
      <c r="L3323" s="2"/>
      <c r="M3323" s="2"/>
      <c r="N3323" s="2"/>
      <c r="O3323" s="3"/>
      <c r="P3323" s="3"/>
      <c r="Q3323" s="3"/>
      <c r="R3323" s="3"/>
      <c r="S3323" s="3"/>
      <c r="T3323" s="3"/>
      <c r="U3323" s="2"/>
      <c r="V3323" s="3"/>
      <c r="W3323" s="2"/>
      <c r="X3323" s="3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</row>
    <row r="3324" spans="1:66">
      <c r="A3324" s="1" t="s">
        <v>4014</v>
      </c>
      <c r="B3324" t="s">
        <v>3827</v>
      </c>
      <c r="C3324">
        <v>20190801</v>
      </c>
      <c r="D3324" t="s">
        <v>339</v>
      </c>
      <c r="E3324" s="1" t="s">
        <v>340</v>
      </c>
      <c r="F3324" s="2" t="s">
        <v>4013</v>
      </c>
      <c r="G3324" s="1">
        <v>2000</v>
      </c>
      <c r="H3324">
        <v>400</v>
      </c>
      <c r="K3324" s="2">
        <v>91</v>
      </c>
      <c r="L3324" s="2" t="s">
        <v>4015</v>
      </c>
      <c r="M3324" s="2">
        <v>21842.5</v>
      </c>
      <c r="N3324" s="2">
        <v>0</v>
      </c>
      <c r="O3324" s="3">
        <v>2.4421468090892717</v>
      </c>
      <c r="P3324" s="3">
        <v>9.3277684127020907E-2</v>
      </c>
      <c r="Q3324" s="3">
        <v>336.67308964787213</v>
      </c>
      <c r="R3324" s="3">
        <v>2.529733905619437</v>
      </c>
      <c r="S3324" s="3">
        <v>2.4414560047575105</v>
      </c>
      <c r="T3324" s="3">
        <v>36.972782135009766</v>
      </c>
      <c r="U3324" s="2">
        <v>6</v>
      </c>
      <c r="V3324" s="3">
        <v>1.4200000166893005</v>
      </c>
      <c r="W3324" s="2">
        <v>1</v>
      </c>
      <c r="X3324" s="3">
        <v>2.8400000333786011</v>
      </c>
      <c r="Y3324" s="2">
        <v>34.124160766601563</v>
      </c>
      <c r="Z3324" s="2">
        <v>36.972782135009766</v>
      </c>
      <c r="AA3324" s="2">
        <v>33.617496490478516</v>
      </c>
      <c r="AB3324" s="2">
        <v>400.2191162109375</v>
      </c>
      <c r="AC3324" s="2">
        <v>396.08685302734375</v>
      </c>
      <c r="AD3324" s="2">
        <v>38.877025604248047</v>
      </c>
      <c r="AE3324" s="2">
        <v>41.785362243652344</v>
      </c>
      <c r="AF3324" s="2">
        <v>66.649223327636719</v>
      </c>
      <c r="AG3324" s="2">
        <v>71.635162353515625</v>
      </c>
      <c r="AH3324" s="2">
        <v>500.08544921875</v>
      </c>
      <c r="AI3324" s="2">
        <v>2000.1573486328125</v>
      </c>
      <c r="AJ3324" s="2">
        <v>9.194028377532959E-2</v>
      </c>
      <c r="AK3324" s="2">
        <v>92.2347412109375</v>
      </c>
      <c r="AL3324" s="2">
        <v>7.6446533203125E-2</v>
      </c>
      <c r="AM3324" s="2">
        <v>-0.83980405330657959</v>
      </c>
      <c r="AN3324" s="2">
        <v>1</v>
      </c>
      <c r="AO3324" s="2">
        <v>-0.21956524252891541</v>
      </c>
      <c r="AP3324" s="2">
        <v>2.737391471862793</v>
      </c>
      <c r="AQ3324" s="2">
        <v>1</v>
      </c>
      <c r="AR3324" s="2">
        <v>0</v>
      </c>
      <c r="AS3324" s="2">
        <v>0.15999999642372131</v>
      </c>
      <c r="AT3324" s="2">
        <v>111115</v>
      </c>
      <c r="AU3324" s="3">
        <v>0.83347574869791663</v>
      </c>
      <c r="AV3324" s="3">
        <v>2.5297339056194368E-3</v>
      </c>
      <c r="AW3324" s="3">
        <v>310.12278213500974</v>
      </c>
      <c r="AX3324" s="3">
        <v>307.27416076660154</v>
      </c>
      <c r="AY3324" s="3">
        <v>320.0251686281299</v>
      </c>
      <c r="AZ3324" s="3">
        <v>2.0078159648072669</v>
      </c>
      <c r="BA3324" s="3">
        <v>6.2955180777060633</v>
      </c>
      <c r="BB3324" s="3">
        <v>68.255388317385112</v>
      </c>
      <c r="BC3324" s="3">
        <v>26.470026073732768</v>
      </c>
      <c r="BD3324" s="3">
        <v>35.548471450805664</v>
      </c>
      <c r="BE3324" s="3">
        <v>5.8222077679905766</v>
      </c>
      <c r="BF3324" s="3">
        <v>9.0311471175490654E-2</v>
      </c>
      <c r="BG3324" s="3">
        <v>3.8540620729485529</v>
      </c>
      <c r="BH3324" s="3">
        <v>1.9681456950420237</v>
      </c>
      <c r="BI3324" s="3">
        <v>5.6703875554968357E-2</v>
      </c>
      <c r="BJ3324" s="3">
        <v>31.052955296358245</v>
      </c>
      <c r="BK3324" s="3">
        <v>0.84999814327245549</v>
      </c>
      <c r="BL3324" s="3">
        <v>60.266196033098808</v>
      </c>
      <c r="BM3324" s="3">
        <v>394.92597339582193</v>
      </c>
      <c r="BN3324" s="3">
        <v>3.7267464854905345E-3</v>
      </c>
    </row>
    <row r="3325" spans="1:66">
      <c r="A3325" s="1" t="s">
        <v>4014</v>
      </c>
      <c r="B3325" t="s">
        <v>3827</v>
      </c>
      <c r="C3325">
        <v>20190801</v>
      </c>
      <c r="D3325" t="s">
        <v>339</v>
      </c>
      <c r="E3325" s="1" t="s">
        <v>340</v>
      </c>
      <c r="F3325" s="2" t="s">
        <v>4013</v>
      </c>
      <c r="G3325" s="1">
        <v>2000</v>
      </c>
      <c r="H3325">
        <v>325</v>
      </c>
      <c r="K3325" s="2">
        <v>92</v>
      </c>
      <c r="L3325" s="2" t="s">
        <v>4016</v>
      </c>
      <c r="M3325" s="2">
        <v>21931.5</v>
      </c>
      <c r="N3325" s="2">
        <v>0</v>
      </c>
      <c r="O3325" s="3">
        <v>1.6607197790347978</v>
      </c>
      <c r="P3325" s="3">
        <v>9.1941885241498475E-2</v>
      </c>
      <c r="Q3325" s="3">
        <v>279.26881103451632</v>
      </c>
      <c r="R3325" s="3">
        <v>2.5006856308619176</v>
      </c>
      <c r="S3325" s="3">
        <v>2.4473859276277308</v>
      </c>
      <c r="T3325" s="3">
        <v>36.978370666503906</v>
      </c>
      <c r="U3325" s="2">
        <v>6</v>
      </c>
      <c r="V3325" s="3">
        <v>1.4200000166893005</v>
      </c>
      <c r="W3325" s="2">
        <v>1</v>
      </c>
      <c r="X3325" s="3">
        <v>2.8400000333786011</v>
      </c>
      <c r="Y3325" s="2">
        <v>34.118690490722656</v>
      </c>
      <c r="Z3325" s="2">
        <v>36.978370666503906</v>
      </c>
      <c r="AA3325" s="2">
        <v>33.618202209472656</v>
      </c>
      <c r="AB3325" s="2">
        <v>325.38494873046875</v>
      </c>
      <c r="AC3325" s="2">
        <v>322.42535400390625</v>
      </c>
      <c r="AD3325" s="2">
        <v>38.867343902587891</v>
      </c>
      <c r="AE3325" s="2">
        <v>41.742118835449219</v>
      </c>
      <c r="AF3325" s="2">
        <v>66.652595520019531</v>
      </c>
      <c r="AG3325" s="2">
        <v>71.582473754882813</v>
      </c>
      <c r="AH3325" s="2">
        <v>500.13690185546875</v>
      </c>
      <c r="AI3325" s="2">
        <v>2000.0872802734375</v>
      </c>
      <c r="AJ3325" s="2">
        <v>9.7907491028308868E-2</v>
      </c>
      <c r="AK3325" s="2">
        <v>92.2342529296875</v>
      </c>
      <c r="AL3325" s="2">
        <v>0.57049560546875</v>
      </c>
      <c r="AM3325" s="2">
        <v>-0.86550366878509521</v>
      </c>
      <c r="AN3325" s="2">
        <v>1</v>
      </c>
      <c r="AO3325" s="2">
        <v>-0.21956524252891541</v>
      </c>
      <c r="AP3325" s="2">
        <v>2.737391471862793</v>
      </c>
      <c r="AQ3325" s="2">
        <v>1</v>
      </c>
      <c r="AR3325" s="2">
        <v>0</v>
      </c>
      <c r="AS3325" s="2">
        <v>0.15999999642372131</v>
      </c>
      <c r="AT3325" s="2">
        <v>111115</v>
      </c>
      <c r="AU3325" s="3">
        <v>0.83356150309244781</v>
      </c>
      <c r="AV3325" s="3">
        <v>2.5006856308619177E-3</v>
      </c>
      <c r="AW3325" s="3">
        <v>310.12837066650388</v>
      </c>
      <c r="AX3325" s="3">
        <v>307.26869049072263</v>
      </c>
      <c r="AY3325" s="3">
        <v>320.01395769088049</v>
      </c>
      <c r="AZ3325" s="3">
        <v>2.020958860887939</v>
      </c>
      <c r="BA3325" s="3">
        <v>6.2974390741176265</v>
      </c>
      <c r="BB3325" s="3">
        <v>68.276577020885327</v>
      </c>
      <c r="BC3325" s="3">
        <v>26.534458185436108</v>
      </c>
      <c r="BD3325" s="3">
        <v>35.548530578613281</v>
      </c>
      <c r="BE3325" s="3">
        <v>5.822226756131796</v>
      </c>
      <c r="BF3325" s="3">
        <v>8.9058707301282208E-2</v>
      </c>
      <c r="BG3325" s="3">
        <v>3.8500531464898957</v>
      </c>
      <c r="BH3325" s="3">
        <v>1.9721736096419002</v>
      </c>
      <c r="BI3325" s="3">
        <v>5.5913740752794858E-2</v>
      </c>
      <c r="BJ3325" s="3">
        <v>25.758150152330686</v>
      </c>
      <c r="BK3325" s="3">
        <v>0.8661502811938695</v>
      </c>
      <c r="BL3325" s="3">
        <v>60.1641623290597</v>
      </c>
      <c r="BM3325" s="3">
        <v>321.63592735765729</v>
      </c>
      <c r="BN3325" s="3">
        <v>3.1064879844043022E-3</v>
      </c>
    </row>
    <row r="3326" spans="1:66">
      <c r="A3326" s="1" t="s">
        <v>4014</v>
      </c>
      <c r="B3326" t="s">
        <v>3827</v>
      </c>
      <c r="C3326">
        <v>20190801</v>
      </c>
      <c r="D3326" t="s">
        <v>339</v>
      </c>
      <c r="E3326" s="1" t="s">
        <v>340</v>
      </c>
      <c r="F3326" s="2" t="s">
        <v>4013</v>
      </c>
      <c r="G3326" s="1">
        <v>2000</v>
      </c>
      <c r="H3326">
        <v>250</v>
      </c>
      <c r="K3326" s="2">
        <v>93</v>
      </c>
      <c r="L3326" s="2" t="s">
        <v>4017</v>
      </c>
      <c r="M3326" s="2">
        <v>22022</v>
      </c>
      <c r="N3326" s="2">
        <v>0</v>
      </c>
      <c r="O3326" s="3">
        <v>1.0522277926067456</v>
      </c>
      <c r="P3326" s="3">
        <v>9.3486275169992777E-2</v>
      </c>
      <c r="Q3326" s="3">
        <v>220.10650021835357</v>
      </c>
      <c r="R3326" s="3">
        <v>2.5373980545251009</v>
      </c>
      <c r="S3326" s="3">
        <v>2.4434406190567426</v>
      </c>
      <c r="T3326" s="3">
        <v>36.975994110107422</v>
      </c>
      <c r="U3326" s="2">
        <v>6</v>
      </c>
      <c r="V3326" s="3">
        <v>1.4200000166893005</v>
      </c>
      <c r="W3326" s="2">
        <v>1</v>
      </c>
      <c r="X3326" s="3">
        <v>2.8400000333786011</v>
      </c>
      <c r="Y3326" s="2">
        <v>34.121330261230469</v>
      </c>
      <c r="Z3326" s="2">
        <v>36.975994110107422</v>
      </c>
      <c r="AA3326" s="2">
        <v>33.61895751953125</v>
      </c>
      <c r="AB3326" s="2">
        <v>251.11872863769531</v>
      </c>
      <c r="AC3326" s="2">
        <v>249.0980224609375</v>
      </c>
      <c r="AD3326" s="2">
        <v>38.860698699951172</v>
      </c>
      <c r="AE3326" s="2">
        <v>41.777732849121094</v>
      </c>
      <c r="AF3326" s="2">
        <v>66.628692626953125</v>
      </c>
      <c r="AG3326" s="2">
        <v>71.630096435546875</v>
      </c>
      <c r="AH3326" s="2">
        <v>500.10891723632813</v>
      </c>
      <c r="AI3326" s="2">
        <v>1999.7186279296875</v>
      </c>
      <c r="AJ3326" s="2">
        <v>2.9850151389837265E-2</v>
      </c>
      <c r="AK3326" s="2">
        <v>92.230506896972656</v>
      </c>
      <c r="AL3326" s="2">
        <v>0.965087890625</v>
      </c>
      <c r="AM3326" s="2">
        <v>-0.84816586971282959</v>
      </c>
      <c r="AN3326" s="2">
        <v>1</v>
      </c>
      <c r="AO3326" s="2">
        <v>-0.21956524252891541</v>
      </c>
      <c r="AP3326" s="2">
        <v>2.737391471862793</v>
      </c>
      <c r="AQ3326" s="2">
        <v>1</v>
      </c>
      <c r="AR3326" s="2">
        <v>0</v>
      </c>
      <c r="AS3326" s="2">
        <v>0.15999999642372131</v>
      </c>
      <c r="AT3326" s="2">
        <v>111115</v>
      </c>
      <c r="AU3326" s="3">
        <v>0.8335148620605467</v>
      </c>
      <c r="AV3326" s="3">
        <v>2.5373980545251008E-3</v>
      </c>
      <c r="AW3326" s="3">
        <v>310.1259941101074</v>
      </c>
      <c r="AX3326" s="3">
        <v>307.27133026123045</v>
      </c>
      <c r="AY3326" s="3">
        <v>319.95497331719889</v>
      </c>
      <c r="AZ3326" s="3">
        <v>2.0021583582201776</v>
      </c>
      <c r="BA3326" s="3">
        <v>6.2966220967374866</v>
      </c>
      <c r="BB3326" s="3">
        <v>68.270492146066317</v>
      </c>
      <c r="BC3326" s="3">
        <v>26.492759296945223</v>
      </c>
      <c r="BD3326" s="3">
        <v>35.548662185668945</v>
      </c>
      <c r="BE3326" s="3">
        <v>5.8222690202521949</v>
      </c>
      <c r="BF3326" s="3">
        <v>9.0506992935168326E-2</v>
      </c>
      <c r="BG3326" s="3">
        <v>3.853181477680744</v>
      </c>
      <c r="BH3326" s="3">
        <v>1.9690875425714509</v>
      </c>
      <c r="BI3326" s="3">
        <v>5.6827202805419655E-2</v>
      </c>
      <c r="BJ3326" s="3">
        <v>20.300534086457375</v>
      </c>
      <c r="BK3326" s="3">
        <v>0.8836140008011093</v>
      </c>
      <c r="BL3326" s="3">
        <v>60.243539473713817</v>
      </c>
      <c r="BM3326" s="3">
        <v>248.59784376258403</v>
      </c>
      <c r="BN3326" s="3">
        <v>2.5498984866410145E-3</v>
      </c>
    </row>
    <row r="3327" spans="1:66">
      <c r="A3327" s="1" t="s">
        <v>4014</v>
      </c>
      <c r="B3327" t="s">
        <v>3827</v>
      </c>
      <c r="C3327">
        <v>20190801</v>
      </c>
      <c r="D3327" t="s">
        <v>339</v>
      </c>
      <c r="E3327" s="1" t="s">
        <v>340</v>
      </c>
      <c r="F3327" s="2" t="s">
        <v>4013</v>
      </c>
      <c r="G3327" s="1">
        <v>2000</v>
      </c>
      <c r="H3327">
        <v>175</v>
      </c>
      <c r="K3327" s="2">
        <v>94</v>
      </c>
      <c r="L3327" s="2" t="s">
        <v>4018</v>
      </c>
      <c r="M3327" s="2">
        <v>22110.5</v>
      </c>
      <c r="N3327" s="2">
        <v>0</v>
      </c>
      <c r="O3327" s="3">
        <v>0.3616762418765771</v>
      </c>
      <c r="P3327" s="3">
        <v>9.406292394172712E-2</v>
      </c>
      <c r="Q3327" s="3">
        <v>160.54490192960816</v>
      </c>
      <c r="R3327" s="3">
        <v>2.5524122969879879</v>
      </c>
      <c r="S3327" s="3">
        <v>2.4431254908285664</v>
      </c>
      <c r="T3327" s="3">
        <v>36.983715057373047</v>
      </c>
      <c r="U3327" s="2">
        <v>6</v>
      </c>
      <c r="V3327" s="3">
        <v>1.4200000166893005</v>
      </c>
      <c r="W3327" s="2">
        <v>1</v>
      </c>
      <c r="X3327" s="3">
        <v>2.8400000333786011</v>
      </c>
      <c r="Y3327" s="2">
        <v>34.121788024902344</v>
      </c>
      <c r="Z3327" s="2">
        <v>36.983715057373047</v>
      </c>
      <c r="AA3327" s="2">
        <v>33.618492126464844</v>
      </c>
      <c r="AB3327" s="2">
        <v>175.31533813476563</v>
      </c>
      <c r="AC3327" s="2">
        <v>174.34750366210938</v>
      </c>
      <c r="AD3327" s="2">
        <v>38.877388000488281</v>
      </c>
      <c r="AE3327" s="2">
        <v>41.811656951904297</v>
      </c>
      <c r="AF3327" s="2">
        <v>66.652847290039063</v>
      </c>
      <c r="AG3327" s="2">
        <v>71.6834716796875</v>
      </c>
      <c r="AH3327" s="2">
        <v>500.09561157226563</v>
      </c>
      <c r="AI3327" s="2">
        <v>2000.0780029296875</v>
      </c>
      <c r="AJ3327" s="2">
        <v>4.656633734703064E-2</v>
      </c>
      <c r="AK3327" s="2">
        <v>92.226699829101563</v>
      </c>
      <c r="AL3327" s="2">
        <v>1.364410400390625</v>
      </c>
      <c r="AM3327" s="2">
        <v>-0.85634458065032959</v>
      </c>
      <c r="AN3327" s="2">
        <v>1</v>
      </c>
      <c r="AO3327" s="2">
        <v>-0.21956524252891541</v>
      </c>
      <c r="AP3327" s="2">
        <v>2.737391471862793</v>
      </c>
      <c r="AQ3327" s="2">
        <v>1</v>
      </c>
      <c r="AR3327" s="2">
        <v>0</v>
      </c>
      <c r="AS3327" s="2">
        <v>0.15999999642372131</v>
      </c>
      <c r="AT3327" s="2">
        <v>111115</v>
      </c>
      <c r="AU3327" s="3">
        <v>0.8334926859537759</v>
      </c>
      <c r="AV3327" s="3">
        <v>2.552412296987988E-3</v>
      </c>
      <c r="AW3327" s="3">
        <v>310.13371505737302</v>
      </c>
      <c r="AX3327" s="3">
        <v>307.27178802490232</v>
      </c>
      <c r="AY3327" s="3">
        <v>320.01247331591367</v>
      </c>
      <c r="AZ3327" s="3">
        <v>1.9940030414001493</v>
      </c>
      <c r="BA3327" s="3">
        <v>6.2992766258892114</v>
      </c>
      <c r="BB3327" s="3">
        <v>68.302092968326221</v>
      </c>
      <c r="BC3327" s="3">
        <v>26.490436016421924</v>
      </c>
      <c r="BD3327" s="3">
        <v>35.552751541137695</v>
      </c>
      <c r="BE3327" s="3">
        <v>5.823582403436121</v>
      </c>
      <c r="BF3327" s="3">
        <v>9.1047367087913791E-2</v>
      </c>
      <c r="BG3327" s="3">
        <v>3.856151135060645</v>
      </c>
      <c r="BH3327" s="3">
        <v>1.967431268375476</v>
      </c>
      <c r="BI3327" s="3">
        <v>5.7168061809581804E-2</v>
      </c>
      <c r="BJ3327" s="3">
        <v>14.80652647935452</v>
      </c>
      <c r="BK3327" s="3">
        <v>0.9208328112385763</v>
      </c>
      <c r="BL3327" s="3">
        <v>60.271850018421034</v>
      </c>
      <c r="BM3327" s="3">
        <v>174.17558009844922</v>
      </c>
      <c r="BN3327" s="3">
        <v>1.2515472142127985E-3</v>
      </c>
    </row>
    <row r="3328" spans="1:66">
      <c r="A3328" s="1" t="s">
        <v>4014</v>
      </c>
      <c r="B3328" t="s">
        <v>3827</v>
      </c>
      <c r="C3328">
        <v>20190801</v>
      </c>
      <c r="D3328" t="s">
        <v>339</v>
      </c>
      <c r="E3328" s="1" t="s">
        <v>340</v>
      </c>
      <c r="F3328" s="2" t="s">
        <v>4013</v>
      </c>
      <c r="G3328" s="1">
        <v>2000</v>
      </c>
      <c r="H3328">
        <v>100</v>
      </c>
      <c r="K3328" s="2">
        <v>95</v>
      </c>
      <c r="L3328" s="2" t="s">
        <v>864</v>
      </c>
      <c r="M3328" s="2">
        <v>22199.5</v>
      </c>
      <c r="N3328" s="2">
        <v>0</v>
      </c>
      <c r="O3328" s="3">
        <v>-0.26396277417183983</v>
      </c>
      <c r="P3328" s="3">
        <v>9.6401367239090749E-2</v>
      </c>
      <c r="Q3328" s="3">
        <v>100.00113564136933</v>
      </c>
      <c r="R3328" s="3">
        <v>2.5900118096409535</v>
      </c>
      <c r="S3328" s="3">
        <v>2.4209066414586822</v>
      </c>
      <c r="T3328" s="3">
        <v>36.937580108642578</v>
      </c>
      <c r="U3328" s="2">
        <v>6</v>
      </c>
      <c r="V3328" s="3">
        <v>1.4200000166893005</v>
      </c>
      <c r="W3328" s="2">
        <v>1</v>
      </c>
      <c r="X3328" s="3">
        <v>2.8400000333786011</v>
      </c>
      <c r="Y3328" s="2">
        <v>34.123401641845703</v>
      </c>
      <c r="Z3328" s="2">
        <v>36.937580108642578</v>
      </c>
      <c r="AA3328" s="2">
        <v>33.618839263916016</v>
      </c>
      <c r="AB3328" s="2">
        <v>99.908309936523438</v>
      </c>
      <c r="AC3328" s="2">
        <v>99.914527893066406</v>
      </c>
      <c r="AD3328" s="2">
        <v>38.905815124511719</v>
      </c>
      <c r="AE3328" s="2">
        <v>41.882888793945313</v>
      </c>
      <c r="AF3328" s="2">
        <v>66.692176818847656</v>
      </c>
      <c r="AG3328" s="2">
        <v>71.795463562011719</v>
      </c>
      <c r="AH3328" s="2">
        <v>500.12896728515625</v>
      </c>
      <c r="AI3328" s="2">
        <v>1999.4190673828125</v>
      </c>
      <c r="AJ3328" s="2">
        <v>0.20298133790493011</v>
      </c>
      <c r="AK3328" s="2">
        <v>92.221977233886719</v>
      </c>
      <c r="AL3328" s="2">
        <v>1.60223388671875</v>
      </c>
      <c r="AM3328" s="2">
        <v>-0.85938870906829834</v>
      </c>
      <c r="AN3328" s="2">
        <v>1</v>
      </c>
      <c r="AO3328" s="2">
        <v>-0.21956524252891541</v>
      </c>
      <c r="AP3328" s="2">
        <v>2.737391471862793</v>
      </c>
      <c r="AQ3328" s="2">
        <v>1</v>
      </c>
      <c r="AR3328" s="2">
        <v>0</v>
      </c>
      <c r="AS3328" s="2">
        <v>0.15999999642372131</v>
      </c>
      <c r="AT3328" s="2">
        <v>111115</v>
      </c>
      <c r="AU3328" s="3">
        <v>0.83354827880859361</v>
      </c>
      <c r="AV3328" s="3">
        <v>2.5900118096409534E-3</v>
      </c>
      <c r="AW3328" s="3">
        <v>310.08758010864256</v>
      </c>
      <c r="AX3328" s="3">
        <v>307.27340164184568</v>
      </c>
      <c r="AY3328" s="3">
        <v>319.9070436307702</v>
      </c>
      <c r="AZ3328" s="3">
        <v>1.9807328603940788</v>
      </c>
      <c r="BA3328" s="3">
        <v>6.2834294583033161</v>
      </c>
      <c r="BB3328" s="3">
        <v>68.133753436751149</v>
      </c>
      <c r="BC3328" s="3">
        <v>26.250864642805837</v>
      </c>
      <c r="BD3328" s="3">
        <v>35.530490875244141</v>
      </c>
      <c r="BE3328" s="3">
        <v>5.8164360309298813</v>
      </c>
      <c r="BF3328" s="3">
        <v>9.3236533029567775E-2</v>
      </c>
      <c r="BG3328" s="3">
        <v>3.8625228168446339</v>
      </c>
      <c r="BH3328" s="3">
        <v>1.9539132140852473</v>
      </c>
      <c r="BI3328" s="3">
        <v>5.8549142865431301E-2</v>
      </c>
      <c r="BJ3328" s="3">
        <v>9.2223024544811807</v>
      </c>
      <c r="BK3328" s="3">
        <v>1.0008668183709541</v>
      </c>
      <c r="BL3328" s="3">
        <v>60.56732527575074</v>
      </c>
      <c r="BM3328" s="3">
        <v>100.0400031539621</v>
      </c>
      <c r="BN3328" s="3">
        <v>-1.5981126249416929E-3</v>
      </c>
    </row>
    <row r="3329" spans="1:66">
      <c r="A3329" t="s">
        <v>4014</v>
      </c>
      <c r="B3329" t="s">
        <v>3827</v>
      </c>
      <c r="C3329">
        <v>20190801</v>
      </c>
      <c r="D3329" t="s">
        <v>339</v>
      </c>
      <c r="E3329" t="s">
        <v>340</v>
      </c>
      <c r="F3329" t="s">
        <v>4013</v>
      </c>
      <c r="G3329">
        <v>2000</v>
      </c>
      <c r="H3329">
        <v>66</v>
      </c>
      <c r="K3329">
        <v>96</v>
      </c>
      <c r="L3329" t="s">
        <v>4019</v>
      </c>
      <c r="M3329">
        <v>22290</v>
      </c>
      <c r="N3329">
        <v>0</v>
      </c>
      <c r="O3329">
        <v>-0.57603368630169371</v>
      </c>
      <c r="P3329">
        <v>9.8372185507187085E-2</v>
      </c>
      <c r="Q3329">
        <v>74.01339687507128</v>
      </c>
      <c r="R3329">
        <v>2.6421079374966894</v>
      </c>
      <c r="S3329">
        <v>2.4214046772699098</v>
      </c>
      <c r="T3329">
        <v>36.968471527099609</v>
      </c>
      <c r="U3329">
        <v>6</v>
      </c>
      <c r="V3329">
        <v>1.4200000166893005</v>
      </c>
      <c r="W3329">
        <v>1</v>
      </c>
      <c r="X3329">
        <v>2.8400000333786011</v>
      </c>
      <c r="Y3329">
        <v>34.130084991455078</v>
      </c>
      <c r="Z3329">
        <v>36.968471527099609</v>
      </c>
      <c r="AA3329">
        <v>33.618099212646484</v>
      </c>
      <c r="AB3329">
        <v>67.020103454589844</v>
      </c>
      <c r="AC3329">
        <v>67.497238159179688</v>
      </c>
      <c r="AD3329">
        <v>38.956703186035156</v>
      </c>
      <c r="AE3329">
        <v>41.993431091308594</v>
      </c>
      <c r="AF3329">
        <v>66.753074645996094</v>
      </c>
      <c r="AG3329">
        <v>71.956565856933594</v>
      </c>
      <c r="AH3329">
        <v>500.10870361328125</v>
      </c>
      <c r="AI3329">
        <v>1999.529296875</v>
      </c>
      <c r="AJ3329">
        <v>8.1192702054977417E-2</v>
      </c>
      <c r="AK3329">
        <v>92.219947814941406</v>
      </c>
      <c r="AL3329">
        <v>1.7354278564453125</v>
      </c>
      <c r="AM3329">
        <v>-0.86998975276947021</v>
      </c>
      <c r="AN3329">
        <v>1</v>
      </c>
      <c r="AO3329">
        <v>-0.21956524252891541</v>
      </c>
      <c r="AP3329">
        <v>2.737391471862793</v>
      </c>
      <c r="AQ3329">
        <v>1</v>
      </c>
      <c r="AR3329">
        <v>0</v>
      </c>
      <c r="AS3329">
        <v>0.15999999642372131</v>
      </c>
      <c r="AT3329">
        <v>111115</v>
      </c>
      <c r="AU3329">
        <v>0.83351450602213528</v>
      </c>
      <c r="AV3329">
        <v>2.6421079374966895E-3</v>
      </c>
      <c r="AW3329">
        <v>310.11847152709959</v>
      </c>
      <c r="AX3329">
        <v>307.28008499145506</v>
      </c>
      <c r="AY3329">
        <v>319.92468034912599</v>
      </c>
      <c r="AZ3329">
        <v>1.9504345139429851</v>
      </c>
      <c r="BA3329">
        <v>6.2940367010807261</v>
      </c>
      <c r="BB3329">
        <v>68.250273939766544</v>
      </c>
      <c r="BC3329">
        <v>26.25684284845795</v>
      </c>
      <c r="BD3329">
        <v>35.549278259277344</v>
      </c>
      <c r="BE3329">
        <v>5.822466868882179</v>
      </c>
      <c r="BF3329">
        <v>9.5078835937904171E-2</v>
      </c>
      <c r="BG3329">
        <v>3.8726320238108163</v>
      </c>
      <c r="BH3329">
        <v>1.9498348450713627</v>
      </c>
      <c r="BI3329">
        <v>5.9711636446283162E-2</v>
      </c>
      <c r="BJ3329">
        <v>6.8255115974256206</v>
      </c>
      <c r="BK3329">
        <v>1.0965396347110448</v>
      </c>
      <c r="BL3329">
        <v>60.647363244422834</v>
      </c>
      <c r="BM3329">
        <v>67.771056985717578</v>
      </c>
      <c r="BN3329">
        <v>-5.1548442311479805E-3</v>
      </c>
    </row>
    <row r="3330" spans="1:66">
      <c r="A3330" s="1" t="s">
        <v>4014</v>
      </c>
      <c r="B3330" t="s">
        <v>3827</v>
      </c>
      <c r="C3330">
        <v>20190801</v>
      </c>
      <c r="D3330" t="s">
        <v>339</v>
      </c>
      <c r="E3330" s="1" t="s">
        <v>340</v>
      </c>
      <c r="F3330" s="2" t="s">
        <v>4013</v>
      </c>
      <c r="G3330" s="1">
        <v>2000</v>
      </c>
      <c r="H3330">
        <v>33</v>
      </c>
      <c r="K3330" s="2">
        <v>97</v>
      </c>
      <c r="L3330" s="2" t="s">
        <v>4020</v>
      </c>
      <c r="M3330" s="2">
        <v>22380</v>
      </c>
      <c r="N3330" s="2">
        <v>0</v>
      </c>
      <c r="O3330" s="3">
        <v>-0.71449909739130202</v>
      </c>
      <c r="P3330" s="3">
        <v>0.10135349019388504</v>
      </c>
      <c r="Q3330" s="3">
        <v>56.0183634740049</v>
      </c>
      <c r="R3330" s="3">
        <v>2.7070852643414343</v>
      </c>
      <c r="S3330" s="3">
        <v>2.4103271690457091</v>
      </c>
      <c r="T3330" s="3">
        <v>36.954357147216797</v>
      </c>
      <c r="U3330" s="2">
        <v>6</v>
      </c>
      <c r="V3330" s="3">
        <v>1.4200000166893005</v>
      </c>
      <c r="W3330" s="2">
        <v>1</v>
      </c>
      <c r="X3330" s="3">
        <v>2.8400000333786011</v>
      </c>
      <c r="Y3330" s="2">
        <v>34.131931304931641</v>
      </c>
      <c r="Z3330" s="2">
        <v>36.954357147216797</v>
      </c>
      <c r="AA3330" s="2">
        <v>33.618064880371094</v>
      </c>
      <c r="AB3330" s="2">
        <v>45.949676513671875</v>
      </c>
      <c r="AC3330" s="2">
        <v>46.655288696289063</v>
      </c>
      <c r="AD3330" s="2">
        <v>38.951335906982422</v>
      </c>
      <c r="AE3330" s="2">
        <v>42.062198638916016</v>
      </c>
      <c r="AF3330" s="2">
        <v>66.735061645507813</v>
      </c>
      <c r="AG3330" s="2">
        <v>72.064888000488281</v>
      </c>
      <c r="AH3330" s="2">
        <v>500.16079711914063</v>
      </c>
      <c r="AI3330" s="2">
        <v>1999.506591796875</v>
      </c>
      <c r="AJ3330" s="2">
        <v>0.15044589340686798</v>
      </c>
      <c r="AK3330" s="2">
        <v>92.217269897460938</v>
      </c>
      <c r="AL3330" s="2">
        <v>1.7999725341796875</v>
      </c>
      <c r="AM3330" s="2">
        <v>-0.87088239192962646</v>
      </c>
      <c r="AN3330" s="2">
        <v>1</v>
      </c>
      <c r="AO3330" s="2">
        <v>-0.21956524252891541</v>
      </c>
      <c r="AP3330" s="2">
        <v>2.737391471862793</v>
      </c>
      <c r="AQ3330" s="2">
        <v>1</v>
      </c>
      <c r="AR3330" s="2">
        <v>0</v>
      </c>
      <c r="AS3330" s="2">
        <v>0.15999999642372131</v>
      </c>
      <c r="AT3330" s="2">
        <v>111135</v>
      </c>
      <c r="AU3330" s="3">
        <v>0.83360132853190094</v>
      </c>
      <c r="AV3330" s="3">
        <v>2.7070852643414343E-3</v>
      </c>
      <c r="AW3330" s="3">
        <v>310.10435714721677</v>
      </c>
      <c r="AX3330" s="3">
        <v>307.28193130493162</v>
      </c>
      <c r="AY3330" s="3">
        <v>319.92104753670719</v>
      </c>
      <c r="AZ3330" s="3">
        <v>1.9194316778956051</v>
      </c>
      <c r="BA3330" s="3">
        <v>6.2891882934112413</v>
      </c>
      <c r="BB3330" s="3">
        <v>68.199679955873478</v>
      </c>
      <c r="BC3330" s="3">
        <v>26.137481316957462</v>
      </c>
      <c r="BD3330" s="3">
        <v>35.543144226074219</v>
      </c>
      <c r="BE3330" s="3">
        <v>5.8204972185100345</v>
      </c>
      <c r="BF3330" s="3">
        <v>9.7861040241114583E-2</v>
      </c>
      <c r="BG3330" s="3">
        <v>3.8788611243655322</v>
      </c>
      <c r="BH3330" s="3">
        <v>1.9416360941445023</v>
      </c>
      <c r="BI3330" s="3">
        <v>6.1467621015683413E-2</v>
      </c>
      <c r="BJ3330" s="3">
        <v>5.1658605436963771</v>
      </c>
      <c r="BK3330" s="3">
        <v>1.2006862467118453</v>
      </c>
      <c r="BL3330" s="3">
        <v>60.836554797747233</v>
      </c>
      <c r="BM3330" s="3">
        <v>46.994927347747371</v>
      </c>
      <c r="BN3330" s="3">
        <v>-9.2494373211261995E-3</v>
      </c>
    </row>
    <row r="3331" spans="1:66">
      <c r="A3331" s="1" t="s">
        <v>4014</v>
      </c>
      <c r="B3331" t="s">
        <v>3827</v>
      </c>
      <c r="C3331">
        <v>20190801</v>
      </c>
      <c r="D3331" t="s">
        <v>339</v>
      </c>
      <c r="E3331" s="1" t="s">
        <v>340</v>
      </c>
      <c r="F3331" s="2" t="s">
        <v>4013</v>
      </c>
      <c r="G3331" s="1">
        <v>2000</v>
      </c>
      <c r="H3331">
        <v>400</v>
      </c>
      <c r="K3331" s="2">
        <v>98</v>
      </c>
      <c r="L3331" s="2" t="s">
        <v>4021</v>
      </c>
      <c r="M3331" s="2">
        <v>22501.5</v>
      </c>
      <c r="N3331" s="2">
        <v>0</v>
      </c>
      <c r="O3331" s="3">
        <v>2.2579554846974896</v>
      </c>
      <c r="P3331" s="3">
        <v>0.10542305303212553</v>
      </c>
      <c r="Q3331" s="3">
        <v>344.97406490544574</v>
      </c>
      <c r="R3331" s="3">
        <v>2.800029849933825</v>
      </c>
      <c r="S3331" s="3">
        <v>2.400116933540148</v>
      </c>
      <c r="T3331" s="3">
        <v>36.937168121337891</v>
      </c>
      <c r="U3331" s="2">
        <v>6</v>
      </c>
      <c r="V3331" s="3">
        <v>1.4200000166893005</v>
      </c>
      <c r="W3331" s="2">
        <v>1</v>
      </c>
      <c r="X3331" s="3">
        <v>2.8400000333786011</v>
      </c>
      <c r="Y3331" s="2">
        <v>34.119304656982422</v>
      </c>
      <c r="Z3331" s="2">
        <v>36.937168121337891</v>
      </c>
      <c r="AA3331" s="2">
        <v>33.617572784423828</v>
      </c>
      <c r="AB3331" s="2">
        <v>400.63067626953125</v>
      </c>
      <c r="AC3331" s="2">
        <v>396.58969116210938</v>
      </c>
      <c r="AD3331" s="2">
        <v>38.892368316650391</v>
      </c>
      <c r="AE3331" s="2">
        <v>42.110023498535156</v>
      </c>
      <c r="AF3331" s="2">
        <v>66.679222106933594</v>
      </c>
      <c r="AG3331" s="2">
        <v>72.195755004882813</v>
      </c>
      <c r="AH3331" s="2">
        <v>500.13821411132813</v>
      </c>
      <c r="AI3331" s="2">
        <v>2000.021728515625</v>
      </c>
      <c r="AJ3331" s="2">
        <v>8.3580892533063889E-3</v>
      </c>
      <c r="AK3331" s="2">
        <v>92.214889526367188</v>
      </c>
      <c r="AL3331" s="2">
        <v>-1.89971923828125E-2</v>
      </c>
      <c r="AM3331" s="2">
        <v>-0.86073148250579834</v>
      </c>
      <c r="AN3331" s="2">
        <v>1</v>
      </c>
      <c r="AO3331" s="2">
        <v>-0.21956524252891541</v>
      </c>
      <c r="AP3331" s="2">
        <v>2.737391471862793</v>
      </c>
      <c r="AQ3331" s="2">
        <v>1</v>
      </c>
      <c r="AR3331" s="2">
        <v>0</v>
      </c>
      <c r="AS3331" s="2">
        <v>0.15999999642372131</v>
      </c>
      <c r="AT3331" s="2">
        <v>111115</v>
      </c>
      <c r="AU3331" s="3">
        <v>0.83356369018554677</v>
      </c>
      <c r="AV3331" s="3">
        <v>2.800029849933825E-3</v>
      </c>
      <c r="AW3331" s="3">
        <v>310.08716812133787</v>
      </c>
      <c r="AX3331" s="3">
        <v>307.2693046569824</v>
      </c>
      <c r="AY3331" s="3">
        <v>320.00346940986492</v>
      </c>
      <c r="AZ3331" s="3">
        <v>1.8734217819564298</v>
      </c>
      <c r="BA3331" s="3">
        <v>6.2832880984102939</v>
      </c>
      <c r="BB3331" s="3">
        <v>68.137457309577982</v>
      </c>
      <c r="BC3331" s="3">
        <v>26.027433811042826</v>
      </c>
      <c r="BD3331" s="3">
        <v>35.528236389160156</v>
      </c>
      <c r="BE3331" s="3">
        <v>5.8157126952400127</v>
      </c>
      <c r="BF3331" s="3">
        <v>0.10164973429842951</v>
      </c>
      <c r="BG3331" s="3">
        <v>3.8831711648701459</v>
      </c>
      <c r="BH3331" s="3">
        <v>1.9325415303698668</v>
      </c>
      <c r="BI3331" s="3">
        <v>6.385964968469314E-2</v>
      </c>
      <c r="BJ3331" s="3">
        <v>31.811745284717507</v>
      </c>
      <c r="BK3331" s="3">
        <v>0.86985131634305313</v>
      </c>
      <c r="BL3331" s="3">
        <v>61.020061542062479</v>
      </c>
      <c r="BM3331" s="3">
        <v>395.51636726474476</v>
      </c>
      <c r="BN3331" s="3">
        <v>3.483562098537704E-3</v>
      </c>
    </row>
    <row r="3332" spans="1:66">
      <c r="A3332" s="1" t="s">
        <v>4014</v>
      </c>
      <c r="B3332" t="s">
        <v>3827</v>
      </c>
      <c r="C3332">
        <v>20190801</v>
      </c>
      <c r="D3332" t="s">
        <v>339</v>
      </c>
      <c r="E3332" s="1" t="s">
        <v>340</v>
      </c>
      <c r="F3332" s="2" t="s">
        <v>4013</v>
      </c>
      <c r="G3332" s="1">
        <v>2000</v>
      </c>
      <c r="H3332">
        <v>400</v>
      </c>
      <c r="K3332" s="2">
        <v>99</v>
      </c>
      <c r="L3332" s="2" t="s">
        <v>4022</v>
      </c>
      <c r="M3332" s="2">
        <v>22592</v>
      </c>
      <c r="N3332" s="2">
        <v>0</v>
      </c>
      <c r="O3332" s="3">
        <v>2.3043036214694679</v>
      </c>
      <c r="P3332" s="3">
        <v>0.10745677125850539</v>
      </c>
      <c r="Q3332" s="3">
        <v>344.21438536731392</v>
      </c>
      <c r="R3332" s="3">
        <v>2.8287869948974822</v>
      </c>
      <c r="S3332" s="3">
        <v>2.3808084808247725</v>
      </c>
      <c r="T3332" s="3">
        <v>36.875064849853516</v>
      </c>
      <c r="U3332" s="2">
        <v>6</v>
      </c>
      <c r="V3332" s="3">
        <v>1.4200000166893005</v>
      </c>
      <c r="W3332" s="2">
        <v>1</v>
      </c>
      <c r="X3332" s="3">
        <v>2.8400000333786011</v>
      </c>
      <c r="Y3332" s="2">
        <v>34.115848541259766</v>
      </c>
      <c r="Z3332" s="2">
        <v>36.875064849853516</v>
      </c>
      <c r="AA3332" s="2">
        <v>33.619003295898438</v>
      </c>
      <c r="AB3332" s="2">
        <v>399.83160400390625</v>
      </c>
      <c r="AC3332" s="2">
        <v>395.72427368164063</v>
      </c>
      <c r="AD3332" s="2">
        <v>38.838363647460938</v>
      </c>
      <c r="AE3332" s="2">
        <v>42.089134216308594</v>
      </c>
      <c r="AF3332" s="2">
        <v>66.598739624023438</v>
      </c>
      <c r="AG3332" s="2">
        <v>72.173049926757813</v>
      </c>
      <c r="AH3332" s="2">
        <v>500.13848876953125</v>
      </c>
      <c r="AI3332" s="2">
        <v>1999.8377685546875</v>
      </c>
      <c r="AJ3332" s="2">
        <v>0.18985357880592346</v>
      </c>
      <c r="AK3332" s="2">
        <v>92.213882446289063</v>
      </c>
      <c r="AL3332" s="2">
        <v>1.2359619140625E-3</v>
      </c>
      <c r="AM3332" s="2">
        <v>-0.86955869197845459</v>
      </c>
      <c r="AN3332" s="2">
        <v>1</v>
      </c>
      <c r="AO3332" s="2">
        <v>-0.21956524252891541</v>
      </c>
      <c r="AP3332" s="2">
        <v>2.737391471862793</v>
      </c>
      <c r="AQ3332" s="2">
        <v>1</v>
      </c>
      <c r="AR3332" s="2">
        <v>0</v>
      </c>
      <c r="AS3332" s="2">
        <v>0.15999999642372131</v>
      </c>
      <c r="AT3332" s="2">
        <v>111115</v>
      </c>
      <c r="AU3332" s="3">
        <v>0.83356414794921874</v>
      </c>
      <c r="AV3332" s="3">
        <v>2.8287869948974823E-3</v>
      </c>
      <c r="AW3332" s="3">
        <v>310.02506484985349</v>
      </c>
      <c r="AX3332" s="3">
        <v>307.26584854125974</v>
      </c>
      <c r="AY3332" s="3">
        <v>319.97403581677281</v>
      </c>
      <c r="AZ3332" s="3">
        <v>1.8672620287407369</v>
      </c>
      <c r="BA3332" s="3">
        <v>6.2620109557135359</v>
      </c>
      <c r="BB3332" s="3">
        <v>67.907464576832112</v>
      </c>
      <c r="BC3332" s="3">
        <v>25.818330360523518</v>
      </c>
      <c r="BD3332" s="3">
        <v>35.495456695556641</v>
      </c>
      <c r="BE3332" s="3">
        <v>5.8052043920577558</v>
      </c>
      <c r="BF3332" s="3">
        <v>0.10353917094927054</v>
      </c>
      <c r="BG3332" s="3">
        <v>3.8812024748887635</v>
      </c>
      <c r="BH3332" s="3">
        <v>1.9240019171689924</v>
      </c>
      <c r="BI3332" s="3">
        <v>6.5052908460825593E-2</v>
      </c>
      <c r="BJ3332" s="3">
        <v>31.741344868583131</v>
      </c>
      <c r="BK3332" s="3">
        <v>0.86983389258611332</v>
      </c>
      <c r="BL3332" s="3">
        <v>61.234182782030608</v>
      </c>
      <c r="BM3332" s="3">
        <v>394.62891809980175</v>
      </c>
      <c r="BN3332" s="3">
        <v>3.5755653645907341E-3</v>
      </c>
    </row>
    <row r="3333" spans="1:66">
      <c r="A3333" s="1" t="s">
        <v>4014</v>
      </c>
      <c r="B3333" t="s">
        <v>3827</v>
      </c>
      <c r="C3333">
        <v>20190801</v>
      </c>
      <c r="D3333" t="s">
        <v>339</v>
      </c>
      <c r="E3333" s="1" t="s">
        <v>340</v>
      </c>
      <c r="F3333" s="2" t="s">
        <v>4013</v>
      </c>
      <c r="G3333" s="1">
        <v>2000</v>
      </c>
      <c r="H3333">
        <v>400</v>
      </c>
      <c r="K3333" s="2">
        <v>100</v>
      </c>
      <c r="L3333" s="2" t="s">
        <v>4023</v>
      </c>
      <c r="M3333" s="2">
        <v>22681.5</v>
      </c>
      <c r="N3333" s="2">
        <v>0</v>
      </c>
      <c r="O3333" s="3">
        <v>2.4145544697907209</v>
      </c>
      <c r="P3333" s="3">
        <v>0.10449519186688121</v>
      </c>
      <c r="Q3333" s="3">
        <v>341.41158984607341</v>
      </c>
      <c r="R3333" s="3">
        <v>2.7735893536397702</v>
      </c>
      <c r="S3333" s="3">
        <v>2.3981050248900595</v>
      </c>
      <c r="T3333" s="3">
        <v>36.893898010253906</v>
      </c>
      <c r="U3333" s="2">
        <v>6</v>
      </c>
      <c r="V3333" s="3">
        <v>1.4200000166893005</v>
      </c>
      <c r="W3333" s="2">
        <v>1</v>
      </c>
      <c r="X3333" s="3">
        <v>2.8400000333786011</v>
      </c>
      <c r="Y3333" s="2">
        <v>34.112117767333984</v>
      </c>
      <c r="Z3333" s="2">
        <v>36.893898010253906</v>
      </c>
      <c r="AA3333" s="2">
        <v>33.618114471435547</v>
      </c>
      <c r="AB3333" s="2">
        <v>399.90533447265625</v>
      </c>
      <c r="AC3333" s="2">
        <v>395.69223022460938</v>
      </c>
      <c r="AD3333" s="2">
        <v>38.7847900390625</v>
      </c>
      <c r="AE3333" s="2">
        <v>41.972381591796875</v>
      </c>
      <c r="AF3333" s="2">
        <v>66.519248962402344</v>
      </c>
      <c r="AG3333" s="2">
        <v>71.986236572265625</v>
      </c>
      <c r="AH3333" s="2">
        <v>500.1597900390625</v>
      </c>
      <c r="AI3333" s="2">
        <v>2000.3955078125</v>
      </c>
      <c r="AJ3333" s="2">
        <v>0.137313112616539</v>
      </c>
      <c r="AK3333" s="2">
        <v>92.211868286132813</v>
      </c>
      <c r="AL3333" s="2">
        <v>-8.4075927734375E-3</v>
      </c>
      <c r="AM3333" s="2">
        <v>-0.85341489315032959</v>
      </c>
      <c r="AN3333" s="2">
        <v>1</v>
      </c>
      <c r="AO3333" s="2">
        <v>-0.21956524252891541</v>
      </c>
      <c r="AP3333" s="2">
        <v>2.737391471862793</v>
      </c>
      <c r="AQ3333" s="2">
        <v>1</v>
      </c>
      <c r="AR3333" s="2">
        <v>0</v>
      </c>
      <c r="AS3333" s="2">
        <v>0.15999999642372131</v>
      </c>
      <c r="AT3333" s="2">
        <v>111115</v>
      </c>
      <c r="AU3333" s="3">
        <v>0.83359965006510406</v>
      </c>
      <c r="AV3333" s="3">
        <v>2.7735893536397702E-3</v>
      </c>
      <c r="AW3333" s="3">
        <v>310.04389801025388</v>
      </c>
      <c r="AX3333" s="3">
        <v>307.26211776733396</v>
      </c>
      <c r="AY3333" s="3">
        <v>320.06327409602818</v>
      </c>
      <c r="AZ3333" s="3">
        <v>1.8932502556645394</v>
      </c>
      <c r="BA3333" s="3">
        <v>6.2684567478881386</v>
      </c>
      <c r="BB3333" s="3">
        <v>67.978849842160869</v>
      </c>
      <c r="BC3333" s="3">
        <v>26.006468250363994</v>
      </c>
      <c r="BD3333" s="3">
        <v>35.503007888793945</v>
      </c>
      <c r="BE3333" s="3">
        <v>5.8076236413418805</v>
      </c>
      <c r="BF3333" s="3">
        <v>0.10078683295032499</v>
      </c>
      <c r="BG3333" s="3">
        <v>3.8703517229980791</v>
      </c>
      <c r="BH3333" s="3">
        <v>1.9372719183438014</v>
      </c>
      <c r="BI3333" s="3">
        <v>6.3314767470712074E-2</v>
      </c>
      <c r="BJ3333" s="3">
        <v>31.48220055424532</v>
      </c>
      <c r="BK3333" s="3">
        <v>0.86282106083375887</v>
      </c>
      <c r="BL3333" s="3">
        <v>60.954405331988482</v>
      </c>
      <c r="BM3333" s="3">
        <v>394.54446666971262</v>
      </c>
      <c r="BN3333" s="3">
        <v>3.730320515963437E-3</v>
      </c>
    </row>
    <row r="3334" spans="1:66">
      <c r="A3334" s="1" t="s">
        <v>4014</v>
      </c>
      <c r="B3334" t="s">
        <v>3827</v>
      </c>
      <c r="C3334">
        <v>20190801</v>
      </c>
      <c r="D3334" t="s">
        <v>339</v>
      </c>
      <c r="E3334" s="1" t="s">
        <v>340</v>
      </c>
      <c r="F3334" s="2" t="s">
        <v>4013</v>
      </c>
      <c r="G3334" s="1">
        <v>2000</v>
      </c>
      <c r="H3334">
        <v>475</v>
      </c>
      <c r="K3334" s="2">
        <v>101</v>
      </c>
      <c r="L3334" s="2" t="s">
        <v>4024</v>
      </c>
      <c r="M3334" s="2">
        <v>22780.5</v>
      </c>
      <c r="N3334" s="2">
        <v>0</v>
      </c>
      <c r="O3334" s="3">
        <v>3.0173777208420827</v>
      </c>
      <c r="P3334" s="3">
        <v>9.9942726706115537E-2</v>
      </c>
      <c r="Q3334" s="3">
        <v>400.7642541124398</v>
      </c>
      <c r="R3334" s="3">
        <v>2.6753578675470502</v>
      </c>
      <c r="S3334" s="3">
        <v>2.4149077059683828</v>
      </c>
      <c r="T3334" s="3">
        <v>36.899017333984375</v>
      </c>
      <c r="U3334" s="2">
        <v>6</v>
      </c>
      <c r="V3334" s="3">
        <v>1.4200000166893005</v>
      </c>
      <c r="W3334" s="2">
        <v>1</v>
      </c>
      <c r="X3334" s="3">
        <v>2.8400000333786011</v>
      </c>
      <c r="Y3334" s="2">
        <v>34.114681243896484</v>
      </c>
      <c r="Z3334" s="2">
        <v>36.899017333984375</v>
      </c>
      <c r="AA3334" s="2">
        <v>33.618335723876953</v>
      </c>
      <c r="AB3334" s="2">
        <v>474.85662841796875</v>
      </c>
      <c r="AC3334" s="2">
        <v>469.72897338867188</v>
      </c>
      <c r="AD3334" s="2">
        <v>38.734954833984375</v>
      </c>
      <c r="AE3334" s="2">
        <v>41.810417175292969</v>
      </c>
      <c r="AF3334" s="2">
        <v>66.422317504882813</v>
      </c>
      <c r="AG3334" s="2">
        <v>71.696090698242188</v>
      </c>
      <c r="AH3334" s="2">
        <v>500.11993408203125</v>
      </c>
      <c r="AI3334" s="2">
        <v>2000.34521484375</v>
      </c>
      <c r="AJ3334" s="2">
        <v>0.16955307126045227</v>
      </c>
      <c r="AK3334" s="2">
        <v>92.209129333496094</v>
      </c>
      <c r="AL3334" s="2">
        <v>-0.5324249267578125</v>
      </c>
      <c r="AM3334" s="2">
        <v>-0.84354627132415771</v>
      </c>
      <c r="AN3334" s="2">
        <v>1</v>
      </c>
      <c r="AO3334" s="2">
        <v>-0.21956524252891541</v>
      </c>
      <c r="AP3334" s="2">
        <v>2.737391471862793</v>
      </c>
      <c r="AQ3334" s="2">
        <v>1</v>
      </c>
      <c r="AR3334" s="2">
        <v>0</v>
      </c>
      <c r="AS3334" s="2">
        <v>0.15999999642372131</v>
      </c>
      <c r="AT3334" s="2">
        <v>111115</v>
      </c>
      <c r="AU3334" s="3">
        <v>0.8335332234700521</v>
      </c>
      <c r="AV3334" s="3">
        <v>2.67535786754705E-3</v>
      </c>
      <c r="AW3334" s="3">
        <v>310.04901733398435</v>
      </c>
      <c r="AX3334" s="3">
        <v>307.26468124389646</v>
      </c>
      <c r="AY3334" s="3">
        <v>320.05522722120804</v>
      </c>
      <c r="AZ3334" s="3">
        <v>1.9432207974099138</v>
      </c>
      <c r="BA3334" s="3">
        <v>6.2702098707723986</v>
      </c>
      <c r="BB3334" s="3">
        <v>67.999881531195285</v>
      </c>
      <c r="BC3334" s="3">
        <v>26.189464355902317</v>
      </c>
      <c r="BD3334" s="3">
        <v>35.50684928894043</v>
      </c>
      <c r="BE3334" s="3">
        <v>5.8088546842365174</v>
      </c>
      <c r="BF3334" s="3">
        <v>9.654519504085092E-2</v>
      </c>
      <c r="BG3334" s="3">
        <v>3.8553021648040158</v>
      </c>
      <c r="BH3334" s="3">
        <v>1.9535525194325016</v>
      </c>
      <c r="BI3334" s="3">
        <v>6.0637065113147849E-2</v>
      </c>
      <c r="BJ3334" s="3">
        <v>36.954122939696056</v>
      </c>
      <c r="BK3334" s="3">
        <v>0.85318189172212722</v>
      </c>
      <c r="BL3334" s="3">
        <v>60.633887134423524</v>
      </c>
      <c r="BM3334" s="3">
        <v>468.29465653118547</v>
      </c>
      <c r="BN3334" s="3">
        <v>3.9068423612320094E-3</v>
      </c>
    </row>
    <row r="3335" spans="1:66">
      <c r="A3335" s="1" t="s">
        <v>4014</v>
      </c>
      <c r="B3335" t="s">
        <v>3827</v>
      </c>
      <c r="C3335">
        <v>20190801</v>
      </c>
      <c r="D3335" t="s">
        <v>339</v>
      </c>
      <c r="E3335" s="1" t="s">
        <v>340</v>
      </c>
      <c r="F3335" s="2" t="s">
        <v>4013</v>
      </c>
      <c r="G3335" s="1">
        <v>2000</v>
      </c>
      <c r="H3335">
        <v>575</v>
      </c>
      <c r="K3335" s="2">
        <v>102</v>
      </c>
      <c r="L3335" s="2" t="s">
        <v>4025</v>
      </c>
      <c r="M3335" s="2">
        <v>22894</v>
      </c>
      <c r="N3335" s="2">
        <v>0</v>
      </c>
      <c r="O3335" s="3">
        <v>3.8140585186297753</v>
      </c>
      <c r="P3335" s="3">
        <v>9.4766398738840643E-2</v>
      </c>
      <c r="Q3335" s="3">
        <v>479.26879057199477</v>
      </c>
      <c r="R3335" s="3">
        <v>2.588005200582983</v>
      </c>
      <c r="S3335" s="3">
        <v>2.4590608207454192</v>
      </c>
      <c r="T3335" s="3">
        <v>36.979053497314453</v>
      </c>
      <c r="U3335" s="2">
        <v>6</v>
      </c>
      <c r="V3335" s="3">
        <v>1.4200000166893005</v>
      </c>
      <c r="W3335" s="2">
        <v>1</v>
      </c>
      <c r="X3335" s="3">
        <v>2.8400000333786011</v>
      </c>
      <c r="Y3335" s="2">
        <v>34.120994567871094</v>
      </c>
      <c r="Z3335" s="2">
        <v>36.979053497314453</v>
      </c>
      <c r="AA3335" s="2">
        <v>33.616256713867188</v>
      </c>
      <c r="AB3335" s="2">
        <v>575.404296875</v>
      </c>
      <c r="AC3335" s="2">
        <v>569.0615234375</v>
      </c>
      <c r="AD3335" s="2">
        <v>38.655490875244141</v>
      </c>
      <c r="AE3335" s="2">
        <v>41.631160736083984</v>
      </c>
      <c r="AF3335" s="2">
        <v>66.259963989257813</v>
      </c>
      <c r="AG3335" s="2">
        <v>71.360603332519531</v>
      </c>
      <c r="AH3335" s="2">
        <v>500.10861206054688</v>
      </c>
      <c r="AI3335" s="2">
        <v>1999.712158203125</v>
      </c>
      <c r="AJ3335" s="2">
        <v>1.3133938424289227E-2</v>
      </c>
      <c r="AK3335" s="2">
        <v>92.205284118652344</v>
      </c>
      <c r="AL3335" s="2">
        <v>-1.4711456298828125</v>
      </c>
      <c r="AM3335" s="2">
        <v>-0.83278501033782959</v>
      </c>
      <c r="AN3335" s="2">
        <v>1</v>
      </c>
      <c r="AO3335" s="2">
        <v>-0.21956524252891541</v>
      </c>
      <c r="AP3335" s="2">
        <v>2.737391471862793</v>
      </c>
      <c r="AQ3335" s="2">
        <v>1</v>
      </c>
      <c r="AR3335" s="2">
        <v>0</v>
      </c>
      <c r="AS3335" s="2">
        <v>0.15999999642372131</v>
      </c>
      <c r="AT3335" s="2">
        <v>111115</v>
      </c>
      <c r="AU3335" s="3">
        <v>0.83351435343424474</v>
      </c>
      <c r="AV3335" s="3">
        <v>2.5880052005829829E-3</v>
      </c>
      <c r="AW3335" s="3">
        <v>310.12905349731443</v>
      </c>
      <c r="AX3335" s="3">
        <v>307.27099456787107</v>
      </c>
      <c r="AY3335" s="3">
        <v>319.95393816097203</v>
      </c>
      <c r="AZ3335" s="3">
        <v>1.9756316783403076</v>
      </c>
      <c r="BA3335" s="3">
        <v>6.2976738246053268</v>
      </c>
      <c r="BB3335" s="3">
        <v>68.300573929161189</v>
      </c>
      <c r="BC3335" s="3">
        <v>26.669413193077204</v>
      </c>
      <c r="BD3335" s="3">
        <v>35.550024032592773</v>
      </c>
      <c r="BE3335" s="3">
        <v>5.8227063776710004</v>
      </c>
      <c r="BF3335" s="3">
        <v>9.1706301610958024E-2</v>
      </c>
      <c r="BG3335" s="3">
        <v>3.8386130038599076</v>
      </c>
      <c r="BH3335" s="3">
        <v>1.9840933738110929</v>
      </c>
      <c r="BI3335" s="3">
        <v>5.7583732067350769E-2</v>
      </c>
      <c r="BJ3335" s="3">
        <v>44.191115003893671</v>
      </c>
      <c r="BK3335" s="3">
        <v>0.84220909485656492</v>
      </c>
      <c r="BL3335" s="3">
        <v>60.015983820014455</v>
      </c>
      <c r="BM3335" s="3">
        <v>567.24850268410773</v>
      </c>
      <c r="BN3335" s="3">
        <v>4.0353473523427955E-3</v>
      </c>
    </row>
    <row r="3336" spans="1:66">
      <c r="A3336" s="1" t="s">
        <v>4014</v>
      </c>
      <c r="B3336" t="s">
        <v>3827</v>
      </c>
      <c r="C3336">
        <v>20190801</v>
      </c>
      <c r="D3336" t="s">
        <v>339</v>
      </c>
      <c r="E3336" s="1" t="s">
        <v>340</v>
      </c>
      <c r="F3336" s="2" t="s">
        <v>4013</v>
      </c>
      <c r="G3336" s="1">
        <v>2000</v>
      </c>
      <c r="H3336">
        <v>675</v>
      </c>
      <c r="K3336" s="2">
        <v>103</v>
      </c>
      <c r="L3336" s="2" t="s">
        <v>4026</v>
      </c>
      <c r="M3336" s="2">
        <v>23000.5</v>
      </c>
      <c r="N3336" s="2">
        <v>0</v>
      </c>
      <c r="O3336" s="3">
        <v>4.5697909132278527</v>
      </c>
      <c r="P3336" s="3">
        <v>9.2911987538918842E-2</v>
      </c>
      <c r="Q3336" s="3">
        <v>559.27218589869267</v>
      </c>
      <c r="R3336" s="3">
        <v>2.5303583745172995</v>
      </c>
      <c r="S3336" s="3">
        <v>2.4512060970875744</v>
      </c>
      <c r="T3336" s="3">
        <v>36.907814025878906</v>
      </c>
      <c r="U3336" s="2">
        <v>6</v>
      </c>
      <c r="V3336" s="3">
        <v>1.4200000166893005</v>
      </c>
      <c r="W3336" s="2">
        <v>1</v>
      </c>
      <c r="X3336" s="3">
        <v>2.8400000333786011</v>
      </c>
      <c r="Y3336" s="2">
        <v>34.109184265136719</v>
      </c>
      <c r="Z3336" s="2">
        <v>36.907814025878906</v>
      </c>
      <c r="AA3336" s="2">
        <v>33.617313385009766</v>
      </c>
      <c r="AB3336" s="2">
        <v>675.1607666015625</v>
      </c>
      <c r="AC3336" s="2">
        <v>667.651123046875</v>
      </c>
      <c r="AD3336" s="2">
        <v>38.542655944824219</v>
      </c>
      <c r="AE3336" s="2">
        <v>41.452682495117188</v>
      </c>
      <c r="AF3336" s="2">
        <v>66.107643127441406</v>
      </c>
      <c r="AG3336" s="2">
        <v>71.098869323730469</v>
      </c>
      <c r="AH3336" s="2">
        <v>500.09197998046875</v>
      </c>
      <c r="AI3336" s="2">
        <v>2000.199462890625</v>
      </c>
      <c r="AJ3336" s="2">
        <v>0.13492277264595032</v>
      </c>
      <c r="AK3336" s="2">
        <v>92.201927185058594</v>
      </c>
      <c r="AL3336" s="2">
        <v>-2.5008697509765625</v>
      </c>
      <c r="AM3336" s="2">
        <v>-0.82340085506439209</v>
      </c>
      <c r="AN3336" s="2">
        <v>1</v>
      </c>
      <c r="AO3336" s="2">
        <v>-0.21956524252891541</v>
      </c>
      <c r="AP3336" s="2">
        <v>2.737391471862793</v>
      </c>
      <c r="AQ3336" s="2">
        <v>1</v>
      </c>
      <c r="AR3336" s="2">
        <v>0</v>
      </c>
      <c r="AS3336" s="2">
        <v>0.15999999642372131</v>
      </c>
      <c r="AT3336" s="2">
        <v>111115</v>
      </c>
      <c r="AU3336" s="3">
        <v>0.83348663330078121</v>
      </c>
      <c r="AV3336" s="3">
        <v>2.5303583745172995E-3</v>
      </c>
      <c r="AW3336" s="3">
        <v>310.05781402587888</v>
      </c>
      <c r="AX3336" s="3">
        <v>307.2591842651367</v>
      </c>
      <c r="AY3336" s="3">
        <v>320.03190690922929</v>
      </c>
      <c r="AZ3336" s="3">
        <v>2.0153067367753121</v>
      </c>
      <c r="BA3336" s="3">
        <v>6.2732233101277224</v>
      </c>
      <c r="BB3336" s="3">
        <v>68.037876231553483</v>
      </c>
      <c r="BC3336" s="3">
        <v>26.585193736436295</v>
      </c>
      <c r="BD3336" s="3">
        <v>35.508499145507813</v>
      </c>
      <c r="BE3336" s="3">
        <v>5.809383478811549</v>
      </c>
      <c r="BF3336" s="3">
        <v>8.9968620207452971E-2</v>
      </c>
      <c r="BG3336" s="3">
        <v>3.822017213040148</v>
      </c>
      <c r="BH3336" s="3">
        <v>1.9873662657714011</v>
      </c>
      <c r="BI3336" s="3">
        <v>5.6487624894289518E-2</v>
      </c>
      <c r="BJ3336" s="3">
        <v>51.565973360859822</v>
      </c>
      <c r="BK3336" s="3">
        <v>0.83767130256055422</v>
      </c>
      <c r="BL3336" s="3">
        <v>59.972401461545722</v>
      </c>
      <c r="BM3336" s="3">
        <v>665.4788633073149</v>
      </c>
      <c r="BN3336" s="3">
        <v>4.1182575488782165E-3</v>
      </c>
    </row>
    <row r="3337" spans="1:66">
      <c r="A3337" s="1" t="s">
        <v>4014</v>
      </c>
      <c r="B3337" t="s">
        <v>3827</v>
      </c>
      <c r="C3337">
        <v>20190801</v>
      </c>
      <c r="D3337" t="s">
        <v>339</v>
      </c>
      <c r="E3337" s="1" t="s">
        <v>340</v>
      </c>
      <c r="F3337" s="2" t="s">
        <v>4013</v>
      </c>
      <c r="G3337" s="1">
        <v>2000</v>
      </c>
      <c r="H3337">
        <v>800</v>
      </c>
      <c r="K3337" s="2">
        <v>104</v>
      </c>
      <c r="L3337" s="2" t="s">
        <v>4027</v>
      </c>
      <c r="M3337" s="2">
        <v>23089.5</v>
      </c>
      <c r="N3337" s="2">
        <v>0</v>
      </c>
      <c r="O3337" s="3">
        <v>5.5134325972430256</v>
      </c>
      <c r="P3337" s="3">
        <v>9.0810410051334403E-2</v>
      </c>
      <c r="Q3337" s="3">
        <v>658.73094955417776</v>
      </c>
      <c r="R3337" s="3">
        <v>2.4895583877208942</v>
      </c>
      <c r="S3337" s="3">
        <v>2.4657403849389605</v>
      </c>
      <c r="T3337" s="3">
        <v>36.920871734619141</v>
      </c>
      <c r="U3337" s="2">
        <v>6</v>
      </c>
      <c r="V3337" s="3">
        <v>1.4200000166893005</v>
      </c>
      <c r="W3337" s="2">
        <v>1</v>
      </c>
      <c r="X3337" s="3">
        <v>2.8400000333786011</v>
      </c>
      <c r="Y3337" s="2">
        <v>34.108993530273438</v>
      </c>
      <c r="Z3337" s="2">
        <v>36.920871734619141</v>
      </c>
      <c r="AA3337" s="2">
        <v>33.619152069091797</v>
      </c>
      <c r="AB3337" s="2">
        <v>800.18035888671875</v>
      </c>
      <c r="AC3337" s="2">
        <v>791.20294189453125</v>
      </c>
      <c r="AD3337" s="2">
        <v>38.481430053710938</v>
      </c>
      <c r="AE3337" s="2">
        <v>41.344619750976563</v>
      </c>
      <c r="AF3337" s="2">
        <v>66.001686096191406</v>
      </c>
      <c r="AG3337" s="2">
        <v>70.912506103515625</v>
      </c>
      <c r="AH3337" s="2">
        <v>500.13351440429688</v>
      </c>
      <c r="AI3337" s="2">
        <v>1999.79443359375</v>
      </c>
      <c r="AJ3337" s="2">
        <v>0.21611577272415161</v>
      </c>
      <c r="AK3337" s="2">
        <v>92.199623107910156</v>
      </c>
      <c r="AL3337" s="2">
        <v>-3.8405914306640625</v>
      </c>
      <c r="AM3337" s="2">
        <v>-0.81598508358001709</v>
      </c>
      <c r="AN3337" s="2">
        <v>1</v>
      </c>
      <c r="AO3337" s="2">
        <v>-0.21956524252891541</v>
      </c>
      <c r="AP3337" s="2">
        <v>2.737391471862793</v>
      </c>
      <c r="AQ3337" s="2">
        <v>1</v>
      </c>
      <c r="AR3337" s="2">
        <v>0</v>
      </c>
      <c r="AS3337" s="2">
        <v>0.15999999642372131</v>
      </c>
      <c r="AT3337" s="2">
        <v>111115</v>
      </c>
      <c r="AU3337" s="3">
        <v>0.83355585734049475</v>
      </c>
      <c r="AV3337" s="3">
        <v>2.4895583877208942E-3</v>
      </c>
      <c r="AW3337" s="3">
        <v>310.07087173461912</v>
      </c>
      <c r="AX3337" s="3">
        <v>307.25899353027341</v>
      </c>
      <c r="AY3337" s="3">
        <v>319.96710222317779</v>
      </c>
      <c r="AZ3337" s="3">
        <v>2.0334939401702732</v>
      </c>
      <c r="BA3337" s="3">
        <v>6.277698743518858</v>
      </c>
      <c r="BB3337" s="3">
        <v>68.088117195137116</v>
      </c>
      <c r="BC3337" s="3">
        <v>26.743497444160553</v>
      </c>
      <c r="BD3337" s="3">
        <v>35.514932632446289</v>
      </c>
      <c r="BE3337" s="3">
        <v>5.8114458715555557</v>
      </c>
      <c r="BF3337" s="3">
        <v>8.7996672782116633E-2</v>
      </c>
      <c r="BG3337" s="3">
        <v>3.8119583585798975</v>
      </c>
      <c r="BH3337" s="3">
        <v>1.9994875129756582</v>
      </c>
      <c r="BI3337" s="3">
        <v>5.5243980319923142E-2</v>
      </c>
      <c r="BJ3337" s="3">
        <v>60.734745278410969</v>
      </c>
      <c r="BK3337" s="3">
        <v>0.83256888299334431</v>
      </c>
      <c r="BL3337" s="3">
        <v>59.736144896467955</v>
      </c>
      <c r="BM3337" s="3">
        <v>788.5821200921373</v>
      </c>
      <c r="BN3337" s="3">
        <v>4.1764985549930791E-3</v>
      </c>
    </row>
    <row r="3338" spans="1:66">
      <c r="A3338" s="1" t="s">
        <v>4014</v>
      </c>
      <c r="B3338" t="s">
        <v>3827</v>
      </c>
      <c r="C3338">
        <v>20190801</v>
      </c>
      <c r="D3338" t="s">
        <v>339</v>
      </c>
      <c r="E3338" s="1" t="s">
        <v>340</v>
      </c>
      <c r="F3338" s="2" t="s">
        <v>4013</v>
      </c>
      <c r="G3338" s="1">
        <v>2000</v>
      </c>
      <c r="H3338">
        <v>1000</v>
      </c>
      <c r="K3338" s="2">
        <v>105</v>
      </c>
      <c r="L3338" s="2" t="s">
        <v>4028</v>
      </c>
      <c r="M3338" s="2">
        <v>23210</v>
      </c>
      <c r="N3338" s="2">
        <v>0</v>
      </c>
      <c r="O3338" s="3">
        <v>6.591912316756189</v>
      </c>
      <c r="P3338" s="3">
        <v>8.8567381585709065E-2</v>
      </c>
      <c r="Q3338" s="3">
        <v>825.92992520576024</v>
      </c>
      <c r="R3338" s="3">
        <v>2.4474040542523592</v>
      </c>
      <c r="S3338" s="3">
        <v>2.4832282731311066</v>
      </c>
      <c r="T3338" s="3">
        <v>36.949188232421875</v>
      </c>
      <c r="U3338" s="2">
        <v>6</v>
      </c>
      <c r="V3338" s="3">
        <v>1.4200000166893005</v>
      </c>
      <c r="W3338" s="2">
        <v>1</v>
      </c>
      <c r="X3338" s="3">
        <v>2.8400000333786011</v>
      </c>
      <c r="Y3338" s="2">
        <v>34.115238189697266</v>
      </c>
      <c r="Z3338" s="2">
        <v>36.949188232421875</v>
      </c>
      <c r="AA3338" s="2">
        <v>33.617660522460938</v>
      </c>
      <c r="AB3338" s="2">
        <v>1000.2106323242188</v>
      </c>
      <c r="AC3338" s="2">
        <v>989.39727783203125</v>
      </c>
      <c r="AD3338" s="2">
        <v>38.448776245117188</v>
      </c>
      <c r="AE3338" s="2">
        <v>41.263774871826172</v>
      </c>
      <c r="AF3338" s="2">
        <v>65.917205810546875</v>
      </c>
      <c r="AG3338" s="2">
        <v>70.7432861328125</v>
      </c>
      <c r="AH3338" s="2">
        <v>500.12420654296875</v>
      </c>
      <c r="AI3338" s="2">
        <v>1999.7625732421875</v>
      </c>
      <c r="AJ3338" s="2">
        <v>0.15641686320304871</v>
      </c>
      <c r="AK3338" s="2">
        <v>92.191886901855469</v>
      </c>
      <c r="AL3338" s="2">
        <v>-6.0656890869140625</v>
      </c>
      <c r="AM3338" s="2">
        <v>-0.80805814266204834</v>
      </c>
      <c r="AN3338" s="2">
        <v>1</v>
      </c>
      <c r="AO3338" s="2">
        <v>-0.21956524252891541</v>
      </c>
      <c r="AP3338" s="2">
        <v>2.737391471862793</v>
      </c>
      <c r="AQ3338" s="2">
        <v>1</v>
      </c>
      <c r="AR3338" s="2">
        <v>0</v>
      </c>
      <c r="AS3338" s="2">
        <v>0.15999999642372131</v>
      </c>
      <c r="AT3338" s="2">
        <v>111115</v>
      </c>
      <c r="AU3338" s="3">
        <v>0.83354034423828116</v>
      </c>
      <c r="AV3338" s="3">
        <v>2.4474040542523594E-3</v>
      </c>
      <c r="AW3338" s="3">
        <v>310.09918823242185</v>
      </c>
      <c r="AX3338" s="3">
        <v>307.26523818969724</v>
      </c>
      <c r="AY3338" s="3">
        <v>319.96200456704173</v>
      </c>
      <c r="AZ3338" s="3">
        <v>2.0516793683059484</v>
      </c>
      <c r="BA3338" s="3">
        <v>6.2874135392581305</v>
      </c>
      <c r="BB3338" s="3">
        <v>68.199206573909365</v>
      </c>
      <c r="BC3338" s="3">
        <v>26.935431702083193</v>
      </c>
      <c r="BD3338" s="3">
        <v>35.53221321105957</v>
      </c>
      <c r="BE3338" s="3">
        <v>5.8169886826918216</v>
      </c>
      <c r="BF3338" s="3">
        <v>8.588887705790936E-2</v>
      </c>
      <c r="BG3338" s="3">
        <v>3.8041852661270239</v>
      </c>
      <c r="BH3338" s="3">
        <v>2.0128034165647977</v>
      </c>
      <c r="BI3338" s="3">
        <v>5.3914936245162054E-2</v>
      </c>
      <c r="BJ3338" s="3">
        <v>76.144038253427397</v>
      </c>
      <c r="BK3338" s="3">
        <v>0.8347808748933887</v>
      </c>
      <c r="BL3338" s="3">
        <v>59.481575728184225</v>
      </c>
      <c r="BM3338" s="3">
        <v>986.26379842251379</v>
      </c>
      <c r="BN3338" s="3">
        <v>3.9755827222881573E-3</v>
      </c>
    </row>
    <row r="3339" spans="1:66">
      <c r="A3339" s="1" t="s">
        <v>4014</v>
      </c>
      <c r="B3339" t="s">
        <v>3827</v>
      </c>
      <c r="C3339">
        <v>20190801</v>
      </c>
      <c r="D3339" t="s">
        <v>339</v>
      </c>
      <c r="E3339" s="1" t="s">
        <v>340</v>
      </c>
      <c r="F3339" s="2" t="s">
        <v>4013</v>
      </c>
      <c r="G3339" s="1">
        <v>2000</v>
      </c>
      <c r="H3339">
        <v>1400</v>
      </c>
      <c r="K3339" s="2">
        <v>106</v>
      </c>
      <c r="L3339" s="2" t="s">
        <v>4029</v>
      </c>
      <c r="M3339" s="2">
        <v>23335.5</v>
      </c>
      <c r="N3339" s="2">
        <v>0</v>
      </c>
      <c r="O3339" s="3">
        <v>8.5388287623374222</v>
      </c>
      <c r="P3339" s="3">
        <v>8.644383101964713E-2</v>
      </c>
      <c r="Q3339" s="3">
        <v>1164.8533522681792</v>
      </c>
      <c r="R3339" s="3">
        <v>2.4077976216312402</v>
      </c>
      <c r="S3339" s="3">
        <v>2.5011083078747731</v>
      </c>
      <c r="T3339" s="3">
        <v>36.977027893066406</v>
      </c>
      <c r="U3339" s="2">
        <v>6</v>
      </c>
      <c r="V3339" s="3">
        <v>1.4200000166893005</v>
      </c>
      <c r="W3339" s="2">
        <v>1</v>
      </c>
      <c r="X3339" s="3">
        <v>2.8400000333786011</v>
      </c>
      <c r="Y3339" s="2">
        <v>34.118206024169922</v>
      </c>
      <c r="Z3339" s="2">
        <v>36.977027893066406</v>
      </c>
      <c r="AA3339" s="2">
        <v>33.618412017822266</v>
      </c>
      <c r="AB3339" s="2">
        <v>1399.5711669921875</v>
      </c>
      <c r="AC3339" s="2">
        <v>1385.32568359375</v>
      </c>
      <c r="AD3339" s="2">
        <v>38.405727386474609</v>
      </c>
      <c r="AE3339" s="2">
        <v>41.175373077392578</v>
      </c>
      <c r="AF3339" s="2">
        <v>65.829620361328125</v>
      </c>
      <c r="AG3339" s="2">
        <v>70.576957702636719</v>
      </c>
      <c r="AH3339" s="2">
        <v>500.1337890625</v>
      </c>
      <c r="AI3339" s="2">
        <v>1999.3641357421875</v>
      </c>
      <c r="AJ3339" s="2">
        <v>0.18029786646366119</v>
      </c>
      <c r="AK3339" s="2">
        <v>92.187850952148438</v>
      </c>
      <c r="AL3339" s="2">
        <v>-11.260757446289063</v>
      </c>
      <c r="AM3339" s="2">
        <v>-0.78329312801361084</v>
      </c>
      <c r="AN3339" s="2">
        <v>1</v>
      </c>
      <c r="AO3339" s="2">
        <v>-0.21956524252891541</v>
      </c>
      <c r="AP3339" s="2">
        <v>2.737391471862793</v>
      </c>
      <c r="AQ3339" s="2">
        <v>1</v>
      </c>
      <c r="AR3339" s="2">
        <v>0</v>
      </c>
      <c r="AS3339" s="2">
        <v>0.15999999642372131</v>
      </c>
      <c r="AT3339" s="2">
        <v>111115</v>
      </c>
      <c r="AU3339" s="3">
        <v>0.8335563151041665</v>
      </c>
      <c r="AV3339" s="3">
        <v>2.4077976216312401E-3</v>
      </c>
      <c r="AW3339" s="3">
        <v>310.12702789306638</v>
      </c>
      <c r="AX3339" s="3">
        <v>307.2682060241699</v>
      </c>
      <c r="AY3339" s="3">
        <v>319.89825456846665</v>
      </c>
      <c r="AZ3339" s="3">
        <v>2.0674655784383096</v>
      </c>
      <c r="BA3339" s="3">
        <v>6.2969774640325458</v>
      </c>
      <c r="BB3339" s="3">
        <v>68.305936183511776</v>
      </c>
      <c r="BC3339" s="3">
        <v>27.130563106119197</v>
      </c>
      <c r="BD3339" s="3">
        <v>35.547616958618164</v>
      </c>
      <c r="BE3339" s="3">
        <v>5.8219333647312874</v>
      </c>
      <c r="BF3339" s="3">
        <v>8.3890378342060978E-2</v>
      </c>
      <c r="BG3339" s="3">
        <v>3.7958691561577727</v>
      </c>
      <c r="BH3339" s="3">
        <v>2.0260642085735148</v>
      </c>
      <c r="BI3339" s="3">
        <v>5.2655071052138326E-2</v>
      </c>
      <c r="BJ3339" s="3">
        <v>107.38532722000937</v>
      </c>
      <c r="BK3339" s="3">
        <v>0.84085162504629862</v>
      </c>
      <c r="BL3339" s="3">
        <v>59.221849219037104</v>
      </c>
      <c r="BM3339" s="3">
        <v>1381.2667333494987</v>
      </c>
      <c r="BN3339" s="3">
        <v>3.6610251826167139E-3</v>
      </c>
    </row>
    <row r="3340" spans="1:66">
      <c r="A3340" s="1" t="s">
        <v>4014</v>
      </c>
      <c r="B3340" t="s">
        <v>3827</v>
      </c>
      <c r="C3340">
        <v>20190801</v>
      </c>
      <c r="D3340" t="s">
        <v>339</v>
      </c>
      <c r="E3340" s="1" t="s">
        <v>340</v>
      </c>
      <c r="F3340" s="2" t="s">
        <v>4013</v>
      </c>
      <c r="G3340" s="1">
        <v>2000</v>
      </c>
      <c r="H3340">
        <v>1800</v>
      </c>
      <c r="K3340" s="2">
        <v>107</v>
      </c>
      <c r="L3340" s="2" t="s">
        <v>4030</v>
      </c>
      <c r="M3340" s="2">
        <v>23477</v>
      </c>
      <c r="N3340" s="2">
        <v>0</v>
      </c>
      <c r="O3340" s="3">
        <v>9.7952300491658697</v>
      </c>
      <c r="P3340" s="3">
        <v>8.3464178188773219E-2</v>
      </c>
      <c r="Q3340" s="3">
        <v>1515.8408285900402</v>
      </c>
      <c r="R3340" s="3">
        <v>2.3394131303400987</v>
      </c>
      <c r="S3340" s="3">
        <v>2.5143174872812737</v>
      </c>
      <c r="T3340" s="3">
        <v>36.979969024658203</v>
      </c>
      <c r="U3340" s="2">
        <v>6</v>
      </c>
      <c r="V3340" s="3">
        <v>1.4200000166893005</v>
      </c>
      <c r="W3340" s="2">
        <v>1</v>
      </c>
      <c r="X3340" s="3">
        <v>2.8400000333786011</v>
      </c>
      <c r="Y3340" s="2">
        <v>34.118453979492188</v>
      </c>
      <c r="Z3340" s="2">
        <v>36.979969024658203</v>
      </c>
      <c r="AA3340" s="2">
        <v>33.616664886474609</v>
      </c>
      <c r="AB3340" s="2">
        <v>1800.958740234375</v>
      </c>
      <c r="AC3340" s="2">
        <v>1784.198974609375</v>
      </c>
      <c r="AD3340" s="2">
        <v>38.353179931640625</v>
      </c>
      <c r="AE3340" s="2">
        <v>41.044723510742188</v>
      </c>
      <c r="AF3340" s="2">
        <v>65.735969543457031</v>
      </c>
      <c r="AG3340" s="2">
        <v>70.34918212890625</v>
      </c>
      <c r="AH3340" s="2">
        <v>500.09799194335938</v>
      </c>
      <c r="AI3340" s="2">
        <v>2000.3914794921875</v>
      </c>
      <c r="AJ3340" s="2">
        <v>0.26984456181526184</v>
      </c>
      <c r="AK3340" s="2">
        <v>92.184104919433594</v>
      </c>
      <c r="AL3340" s="2">
        <v>-17.057144165039063</v>
      </c>
      <c r="AM3340" s="2">
        <v>-0.77016294002532959</v>
      </c>
      <c r="AN3340" s="2">
        <v>1</v>
      </c>
      <c r="AO3340" s="2">
        <v>-0.21956524252891541</v>
      </c>
      <c r="AP3340" s="2">
        <v>2.737391471862793</v>
      </c>
      <c r="AQ3340" s="2">
        <v>1</v>
      </c>
      <c r="AR3340" s="2">
        <v>0</v>
      </c>
      <c r="AS3340" s="2">
        <v>0.15999999642372131</v>
      </c>
      <c r="AT3340" s="2">
        <v>111115</v>
      </c>
      <c r="AU3340" s="3">
        <v>0.83349665323893229</v>
      </c>
      <c r="AV3340" s="3">
        <v>2.3394131303400988E-3</v>
      </c>
      <c r="AW3340" s="3">
        <v>310.12996902465818</v>
      </c>
      <c r="AX3340" s="3">
        <v>307.26845397949216</v>
      </c>
      <c r="AY3340" s="3">
        <v>320.06262956479259</v>
      </c>
      <c r="AZ3340" s="3">
        <v>2.1040989532338137</v>
      </c>
      <c r="BA3340" s="3">
        <v>6.2979885857846742</v>
      </c>
      <c r="BB3340" s="3">
        <v>68.319680397059173</v>
      </c>
      <c r="BC3340" s="3">
        <v>27.274956886316986</v>
      </c>
      <c r="BD3340" s="3">
        <v>35.549211502075195</v>
      </c>
      <c r="BE3340" s="3">
        <v>5.822445429893949</v>
      </c>
      <c r="BF3340" s="3">
        <v>8.108129660152355E-2</v>
      </c>
      <c r="BG3340" s="3">
        <v>3.7836710985034006</v>
      </c>
      <c r="BH3340" s="3">
        <v>2.0387743313905484</v>
      </c>
      <c r="BI3340" s="3">
        <v>5.0884642314181314E-2</v>
      </c>
      <c r="BJ3340" s="3">
        <v>139.73642998390542</v>
      </c>
      <c r="BK3340" s="3">
        <v>0.84959180571321202</v>
      </c>
      <c r="BL3340" s="3">
        <v>58.973829975468249</v>
      </c>
      <c r="BM3340" s="3">
        <v>1779.5427913660803</v>
      </c>
      <c r="BN3340" s="3">
        <v>3.2461272316281777E-3</v>
      </c>
    </row>
    <row r="3341" spans="1:66">
      <c r="A3341" s="1"/>
      <c r="C3341"/>
      <c r="E3341" s="1"/>
      <c r="F3341" s="2"/>
      <c r="G3341" s="1"/>
      <c r="K3341" s="2"/>
      <c r="L3341" s="2"/>
      <c r="M3341" s="2"/>
      <c r="N3341" s="2"/>
      <c r="O3341" s="3"/>
      <c r="P3341" s="3"/>
      <c r="Q3341" s="3"/>
      <c r="R3341" s="3"/>
      <c r="S3341" s="3"/>
      <c r="T3341" s="3"/>
      <c r="U3341" s="2"/>
      <c r="V3341" s="3"/>
      <c r="W3341" s="2"/>
      <c r="X3341" s="3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</row>
    <row r="3342" spans="1:66">
      <c r="A3342" s="1" t="s">
        <v>4032</v>
      </c>
      <c r="B3342" t="s">
        <v>3827</v>
      </c>
      <c r="C3342">
        <v>20190801</v>
      </c>
      <c r="D3342" t="s">
        <v>339</v>
      </c>
      <c r="E3342" s="1" t="s">
        <v>340</v>
      </c>
      <c r="F3342" s="2" t="s">
        <v>4031</v>
      </c>
      <c r="G3342" s="1">
        <v>2000</v>
      </c>
      <c r="H3342">
        <v>400</v>
      </c>
      <c r="K3342" s="2">
        <v>127</v>
      </c>
      <c r="L3342" s="2" t="s">
        <v>4033</v>
      </c>
      <c r="M3342" s="2">
        <v>30710</v>
      </c>
      <c r="N3342" s="2">
        <v>0</v>
      </c>
      <c r="O3342" s="3">
        <v>3.0171333641207791</v>
      </c>
      <c r="P3342" s="3">
        <v>3.1600341464905743E-2</v>
      </c>
      <c r="Q3342" s="3">
        <v>223.26180717147793</v>
      </c>
      <c r="R3342" s="3">
        <v>1.0741973622708585</v>
      </c>
      <c r="S3342" s="3">
        <v>3.0017925357362265</v>
      </c>
      <c r="T3342" s="3">
        <v>36.775276184082031</v>
      </c>
      <c r="U3342" s="2">
        <v>6</v>
      </c>
      <c r="V3342" s="3">
        <v>1.4200000166893005</v>
      </c>
      <c r="W3342" s="2">
        <v>1</v>
      </c>
      <c r="X3342" s="3">
        <v>2.8400000333786011</v>
      </c>
      <c r="Y3342" s="2">
        <v>34.13189697265625</v>
      </c>
      <c r="Z3342" s="2">
        <v>36.775276184082031</v>
      </c>
      <c r="AA3342" s="2">
        <v>33.816867828369141</v>
      </c>
      <c r="AB3342" s="2">
        <v>399.60366821289063</v>
      </c>
      <c r="AC3342" s="2">
        <v>394.44003295898438</v>
      </c>
      <c r="AD3342" s="2">
        <v>33.488212585449219</v>
      </c>
      <c r="AE3342" s="2">
        <v>35.043758392333984</v>
      </c>
      <c r="AF3342" s="2">
        <v>57.277976989746094</v>
      </c>
      <c r="AG3342" s="2">
        <v>59.938568115234375</v>
      </c>
      <c r="AH3342" s="2">
        <v>399.81597900390625</v>
      </c>
      <c r="AI3342" s="2">
        <v>2000.49560546875</v>
      </c>
      <c r="AJ3342" s="2">
        <v>0.10388316959142685</v>
      </c>
      <c r="AK3342" s="2">
        <v>92.060928344726563</v>
      </c>
      <c r="AL3342" s="2">
        <v>-4.8900604248046875E-2</v>
      </c>
      <c r="AM3342" s="2">
        <v>-0.64756238460540771</v>
      </c>
      <c r="AN3342" s="2">
        <v>1</v>
      </c>
      <c r="AO3342" s="2">
        <v>-0.21956524252891541</v>
      </c>
      <c r="AP3342" s="2">
        <v>2.737391471862793</v>
      </c>
      <c r="AQ3342" s="2">
        <v>1</v>
      </c>
      <c r="AR3342" s="2">
        <v>0</v>
      </c>
      <c r="AS3342" s="2">
        <v>0.15999999642372131</v>
      </c>
      <c r="AT3342" s="2">
        <v>111115</v>
      </c>
      <c r="AU3342" s="3">
        <v>0.66635996500651029</v>
      </c>
      <c r="AV3342" s="3">
        <v>1.0741973622708585E-3</v>
      </c>
      <c r="AW3342" s="3">
        <v>309.92527618408201</v>
      </c>
      <c r="AX3342" s="3">
        <v>307.28189697265623</v>
      </c>
      <c r="AY3342" s="3">
        <v>320.0792897206702</v>
      </c>
      <c r="AZ3342" s="3">
        <v>2.787684006487289</v>
      </c>
      <c r="BA3342" s="3">
        <v>6.2279534660227958</v>
      </c>
      <c r="BB3342" s="3">
        <v>67.650343940720703</v>
      </c>
      <c r="BC3342" s="3">
        <v>32.606585548386718</v>
      </c>
      <c r="BD3342" s="3">
        <v>35.453586578369141</v>
      </c>
      <c r="BE3342" s="3">
        <v>5.7918059372589257</v>
      </c>
      <c r="BF3342" s="3">
        <v>3.1252597541535816E-2</v>
      </c>
      <c r="BG3342" s="3">
        <v>3.2261609302865693</v>
      </c>
      <c r="BH3342" s="3">
        <v>2.5656450069723564</v>
      </c>
      <c r="BI3342" s="3">
        <v>1.9563821230084273E-2</v>
      </c>
      <c r="BJ3342" s="3">
        <v>20.553689232127589</v>
      </c>
      <c r="BK3342" s="3">
        <v>0.56602217958615186</v>
      </c>
      <c r="BL3342" s="3">
        <v>49.75159310685077</v>
      </c>
      <c r="BM3342" s="3">
        <v>393.00583225698034</v>
      </c>
      <c r="BN3342" s="3">
        <v>3.8194647295383675E-3</v>
      </c>
    </row>
    <row r="3343" spans="1:66">
      <c r="A3343" s="1" t="s">
        <v>4032</v>
      </c>
      <c r="B3343" t="s">
        <v>3827</v>
      </c>
      <c r="C3343">
        <v>20190801</v>
      </c>
      <c r="D3343" t="s">
        <v>339</v>
      </c>
      <c r="E3343" s="1" t="s">
        <v>340</v>
      </c>
      <c r="F3343" s="2" t="s">
        <v>4031</v>
      </c>
      <c r="G3343" s="1">
        <v>2000</v>
      </c>
      <c r="H3343">
        <v>325</v>
      </c>
      <c r="K3343" s="2">
        <v>128</v>
      </c>
      <c r="L3343" s="2" t="s">
        <v>4034</v>
      </c>
      <c r="M3343" s="2">
        <v>30798.5</v>
      </c>
      <c r="N3343" s="2">
        <v>0</v>
      </c>
      <c r="O3343" s="3">
        <v>2.2431468942935266</v>
      </c>
      <c r="P3343" s="3">
        <v>3.2355666314931329E-2</v>
      </c>
      <c r="Q3343" s="3">
        <v>195.71882287729738</v>
      </c>
      <c r="R3343" s="3">
        <v>1.092447358568337</v>
      </c>
      <c r="S3343" s="3">
        <v>2.9827401806132783</v>
      </c>
      <c r="T3343" s="3">
        <v>36.713150024414063</v>
      </c>
      <c r="U3343" s="2">
        <v>6</v>
      </c>
      <c r="V3343" s="3">
        <v>1.4200000166893005</v>
      </c>
      <c r="W3343" s="2">
        <v>1</v>
      </c>
      <c r="X3343" s="3">
        <v>2.8400000333786011</v>
      </c>
      <c r="Y3343" s="2">
        <v>34.121063232421875</v>
      </c>
      <c r="Z3343" s="2">
        <v>36.713150024414063</v>
      </c>
      <c r="AA3343" s="2">
        <v>33.818138122558594</v>
      </c>
      <c r="AB3343" s="2">
        <v>325.73480224609375</v>
      </c>
      <c r="AC3343" s="2">
        <v>321.841552734375</v>
      </c>
      <c r="AD3343" s="2">
        <v>33.43914794921875</v>
      </c>
      <c r="AE3343" s="2">
        <v>35.020893096923828</v>
      </c>
      <c r="AF3343" s="2">
        <v>57.229221343994141</v>
      </c>
      <c r="AG3343" s="2">
        <v>59.936290740966797</v>
      </c>
      <c r="AH3343" s="2">
        <v>399.88320922851563</v>
      </c>
      <c r="AI3343" s="2">
        <v>2000.3948974609375</v>
      </c>
      <c r="AJ3343" s="2">
        <v>0.17911054193973541</v>
      </c>
      <c r="AK3343" s="2">
        <v>92.061935424804688</v>
      </c>
      <c r="AL3343" s="2">
        <v>0.48152542114257813</v>
      </c>
      <c r="AM3343" s="2">
        <v>-0.64485394954681396</v>
      </c>
      <c r="AN3343" s="2">
        <v>1</v>
      </c>
      <c r="AO3343" s="2">
        <v>-0.21956524252891541</v>
      </c>
      <c r="AP3343" s="2">
        <v>2.737391471862793</v>
      </c>
      <c r="AQ3343" s="2">
        <v>1</v>
      </c>
      <c r="AR3343" s="2">
        <v>0</v>
      </c>
      <c r="AS3343" s="2">
        <v>0.15999999642372131</v>
      </c>
      <c r="AT3343" s="2">
        <v>111115</v>
      </c>
      <c r="AU3343" s="3">
        <v>0.66647201538085932</v>
      </c>
      <c r="AV3343" s="3">
        <v>1.092447358568337E-3</v>
      </c>
      <c r="AW3343" s="3">
        <v>309.86315002441404</v>
      </c>
      <c r="AX3343" s="3">
        <v>307.27106323242185</v>
      </c>
      <c r="AY3343" s="3">
        <v>320.06317643978036</v>
      </c>
      <c r="AZ3343" s="3">
        <v>2.7860740129440598</v>
      </c>
      <c r="BA3343" s="3">
        <v>6.2068313794212679</v>
      </c>
      <c r="BB3343" s="3">
        <v>67.42017046220964</v>
      </c>
      <c r="BC3343" s="3">
        <v>32.399277365285812</v>
      </c>
      <c r="BD3343" s="3">
        <v>35.417106628417969</v>
      </c>
      <c r="BE3343" s="3">
        <v>5.780154250455829</v>
      </c>
      <c r="BF3343" s="3">
        <v>3.1991195736724432E-2</v>
      </c>
      <c r="BG3343" s="3">
        <v>3.2240911988079897</v>
      </c>
      <c r="BH3343" s="3">
        <v>2.5560630516478393</v>
      </c>
      <c r="BI3343" s="3">
        <v>2.0026926389669224E-2</v>
      </c>
      <c r="BJ3343" s="3">
        <v>18.018253633148539</v>
      </c>
      <c r="BK3343" s="3">
        <v>0.60812167109704973</v>
      </c>
      <c r="BL3343" s="3">
        <v>49.92046071948424</v>
      </c>
      <c r="BM3343" s="3">
        <v>320.7752681316619</v>
      </c>
      <c r="BN3343" s="3">
        <v>3.4908840409308434E-3</v>
      </c>
    </row>
    <row r="3344" spans="1:66">
      <c r="A3344" s="1" t="s">
        <v>4032</v>
      </c>
      <c r="B3344" t="s">
        <v>3827</v>
      </c>
      <c r="C3344">
        <v>20190801</v>
      </c>
      <c r="D3344" t="s">
        <v>339</v>
      </c>
      <c r="E3344" s="1" t="s">
        <v>340</v>
      </c>
      <c r="F3344" s="2" t="s">
        <v>4031</v>
      </c>
      <c r="G3344" s="1">
        <v>2000</v>
      </c>
      <c r="H3344">
        <v>250</v>
      </c>
      <c r="K3344" s="2">
        <v>129</v>
      </c>
      <c r="L3344" s="2" t="s">
        <v>4035</v>
      </c>
      <c r="M3344" s="2">
        <v>30887.5</v>
      </c>
      <c r="N3344" s="2">
        <v>0</v>
      </c>
      <c r="O3344" s="3">
        <v>1.4438922985725753</v>
      </c>
      <c r="P3344" s="3">
        <v>3.3010290116623896E-2</v>
      </c>
      <c r="Q3344" s="3">
        <v>165.78167925753664</v>
      </c>
      <c r="R3344" s="3">
        <v>1.1166985363637341</v>
      </c>
      <c r="S3344" s="3">
        <v>2.9889494386242066</v>
      </c>
      <c r="T3344" s="3">
        <v>36.739231109619141</v>
      </c>
      <c r="U3344" s="2">
        <v>6</v>
      </c>
      <c r="V3344" s="3">
        <v>1.4200000166893005</v>
      </c>
      <c r="W3344" s="2">
        <v>1</v>
      </c>
      <c r="X3344" s="3">
        <v>2.8400000333786011</v>
      </c>
      <c r="Y3344" s="2">
        <v>34.126815795898438</v>
      </c>
      <c r="Z3344" s="2">
        <v>36.739231109619141</v>
      </c>
      <c r="AA3344" s="2">
        <v>33.814929962158203</v>
      </c>
      <c r="AB3344" s="2">
        <v>250.34834289550781</v>
      </c>
      <c r="AC3344" s="2">
        <v>247.76654052734375</v>
      </c>
      <c r="AD3344" s="2">
        <v>33.433032989501953</v>
      </c>
      <c r="AE3344" s="2">
        <v>35.049961090087891</v>
      </c>
      <c r="AF3344" s="2">
        <v>57.199966430664063</v>
      </c>
      <c r="AG3344" s="2">
        <v>59.966339111328125</v>
      </c>
      <c r="AH3344" s="2">
        <v>399.8538818359375</v>
      </c>
      <c r="AI3344" s="2">
        <v>1999.736572265625</v>
      </c>
      <c r="AJ3344" s="2">
        <v>0.27463260293006897</v>
      </c>
      <c r="AK3344" s="2">
        <v>92.061203002929688</v>
      </c>
      <c r="AL3344" s="2">
        <v>0.95277786254882813</v>
      </c>
      <c r="AM3344" s="2">
        <v>-0.65261304378509521</v>
      </c>
      <c r="AN3344" s="2">
        <v>1</v>
      </c>
      <c r="AO3344" s="2">
        <v>-0.21956524252891541</v>
      </c>
      <c r="AP3344" s="2">
        <v>2.737391471862793</v>
      </c>
      <c r="AQ3344" s="2">
        <v>1</v>
      </c>
      <c r="AR3344" s="2">
        <v>0</v>
      </c>
      <c r="AS3344" s="2">
        <v>0.15999999642372131</v>
      </c>
      <c r="AT3344" s="2">
        <v>111115</v>
      </c>
      <c r="AU3344" s="3">
        <v>0.66642313639322903</v>
      </c>
      <c r="AV3344" s="3">
        <v>1.116698536363734E-3</v>
      </c>
      <c r="AW3344" s="3">
        <v>309.88923110961912</v>
      </c>
      <c r="AX3344" s="3">
        <v>307.27681579589841</v>
      </c>
      <c r="AY3344" s="3">
        <v>319.95784441088472</v>
      </c>
      <c r="AZ3344" s="3">
        <v>2.7692193647775021</v>
      </c>
      <c r="BA3344" s="3">
        <v>6.2156910217835746</v>
      </c>
      <c r="BB3344" s="3">
        <v>67.516943283760597</v>
      </c>
      <c r="BC3344" s="3">
        <v>32.466982193672706</v>
      </c>
      <c r="BD3344" s="3">
        <v>35.433023452758789</v>
      </c>
      <c r="BE3344" s="3">
        <v>5.7852355730075624</v>
      </c>
      <c r="BF3344" s="3">
        <v>3.2631008759828072E-2</v>
      </c>
      <c r="BG3344" s="3">
        <v>3.226741583159368</v>
      </c>
      <c r="BH3344" s="3">
        <v>2.5584939898481944</v>
      </c>
      <c r="BI3344" s="3">
        <v>2.0428120734823529E-2</v>
      </c>
      <c r="BJ3344" s="3">
        <v>15.262060828294658</v>
      </c>
      <c r="BK3344" s="3">
        <v>0.66910438715691245</v>
      </c>
      <c r="BL3344" s="3">
        <v>49.895834457700317</v>
      </c>
      <c r="BM3344" s="3">
        <v>247.08018328080738</v>
      </c>
      <c r="BN3344" s="3">
        <v>2.9158231205635441E-3</v>
      </c>
    </row>
    <row r="3345" spans="1:66">
      <c r="A3345" s="1" t="s">
        <v>4032</v>
      </c>
      <c r="B3345" t="s">
        <v>3827</v>
      </c>
      <c r="C3345">
        <v>20190801</v>
      </c>
      <c r="D3345" t="s">
        <v>339</v>
      </c>
      <c r="E3345" s="1" t="s">
        <v>340</v>
      </c>
      <c r="F3345" s="2" t="s">
        <v>4031</v>
      </c>
      <c r="G3345" s="1">
        <v>2000</v>
      </c>
      <c r="H3345">
        <v>175</v>
      </c>
      <c r="K3345" s="2">
        <v>130</v>
      </c>
      <c r="L3345" s="2" t="s">
        <v>4036</v>
      </c>
      <c r="M3345" s="2">
        <v>30983</v>
      </c>
      <c r="N3345" s="2">
        <v>0</v>
      </c>
      <c r="O3345" s="3">
        <v>0.52704206412130072</v>
      </c>
      <c r="P3345" s="3">
        <v>3.3988966554710266E-2</v>
      </c>
      <c r="Q3345" s="3">
        <v>139.16511201188777</v>
      </c>
      <c r="R3345" s="3">
        <v>1.1403025943245182</v>
      </c>
      <c r="S3345" s="3">
        <v>2.9655210907860248</v>
      </c>
      <c r="T3345" s="3">
        <v>36.684097290039063</v>
      </c>
      <c r="U3345" s="2">
        <v>6</v>
      </c>
      <c r="V3345" s="3">
        <v>1.4200000166893005</v>
      </c>
      <c r="W3345" s="2">
        <v>1</v>
      </c>
      <c r="X3345" s="3">
        <v>2.8400000333786011</v>
      </c>
      <c r="Y3345" s="2">
        <v>34.112098693847656</v>
      </c>
      <c r="Z3345" s="2">
        <v>36.684097290039063</v>
      </c>
      <c r="AA3345" s="2">
        <v>33.816722869873047</v>
      </c>
      <c r="AB3345" s="2">
        <v>173.77145385742188</v>
      </c>
      <c r="AC3345" s="2">
        <v>172.68501281738281</v>
      </c>
      <c r="AD3345" s="2">
        <v>33.449642181396484</v>
      </c>
      <c r="AE3345" s="2">
        <v>35.100830078125</v>
      </c>
      <c r="AF3345" s="2">
        <v>57.275856018066406</v>
      </c>
      <c r="AG3345" s="2">
        <v>60.103191375732422</v>
      </c>
      <c r="AH3345" s="2">
        <v>399.81289672851563</v>
      </c>
      <c r="AI3345" s="2">
        <v>2000.9600830078125</v>
      </c>
      <c r="AJ3345" s="2">
        <v>0.23045468330383301</v>
      </c>
      <c r="AK3345" s="2">
        <v>92.062042236328125</v>
      </c>
      <c r="AL3345" s="2">
        <v>1.5843849182128906</v>
      </c>
      <c r="AM3345" s="2">
        <v>-0.66328656673431396</v>
      </c>
      <c r="AN3345" s="2">
        <v>1</v>
      </c>
      <c r="AO3345" s="2">
        <v>-0.21956524252891541</v>
      </c>
      <c r="AP3345" s="2">
        <v>2.737391471862793</v>
      </c>
      <c r="AQ3345" s="2">
        <v>1</v>
      </c>
      <c r="AR3345" s="2">
        <v>0</v>
      </c>
      <c r="AS3345" s="2">
        <v>0.15999999642372131</v>
      </c>
      <c r="AT3345" s="2">
        <v>111115</v>
      </c>
      <c r="AU3345" s="3">
        <v>0.66635482788085931</v>
      </c>
      <c r="AV3345" s="3">
        <v>1.1403025943245181E-3</v>
      </c>
      <c r="AW3345" s="3">
        <v>309.83409729003904</v>
      </c>
      <c r="AX3345" s="3">
        <v>307.26209869384763</v>
      </c>
      <c r="AY3345" s="3">
        <v>320.1536061252591</v>
      </c>
      <c r="AZ3345" s="3">
        <v>2.7656837436682404</v>
      </c>
      <c r="BA3345" s="3">
        <v>6.1969751919685452</v>
      </c>
      <c r="BB3345" s="3">
        <v>67.313031966644644</v>
      </c>
      <c r="BC3345" s="3">
        <v>32.212201888519644</v>
      </c>
      <c r="BD3345" s="3">
        <v>35.398097991943359</v>
      </c>
      <c r="BE3345" s="3">
        <v>5.7740909724932825</v>
      </c>
      <c r="BF3345" s="3">
        <v>3.3586999168097438E-2</v>
      </c>
      <c r="BG3345" s="3">
        <v>3.2314541011825204</v>
      </c>
      <c r="BH3345" s="3">
        <v>2.5426368713107621</v>
      </c>
      <c r="BI3345" s="3">
        <v>2.1027622408637134E-2</v>
      </c>
      <c r="BJ3345" s="3">
        <v>12.811824419861747</v>
      </c>
      <c r="BK3345" s="3">
        <v>0.80588992490655298</v>
      </c>
      <c r="BL3345" s="3">
        <v>50.159430095519667</v>
      </c>
      <c r="BM3345" s="3">
        <v>172.43448226167808</v>
      </c>
      <c r="BN3345" s="3">
        <v>1.5331115462493519E-3</v>
      </c>
    </row>
    <row r="3346" spans="1:66">
      <c r="A3346" s="1" t="s">
        <v>4032</v>
      </c>
      <c r="B3346" t="s">
        <v>3827</v>
      </c>
      <c r="C3346">
        <v>20190801</v>
      </c>
      <c r="D3346" t="s">
        <v>339</v>
      </c>
      <c r="E3346" s="1" t="s">
        <v>340</v>
      </c>
      <c r="F3346" s="2" t="s">
        <v>4031</v>
      </c>
      <c r="G3346" s="1">
        <v>2000</v>
      </c>
      <c r="H3346">
        <v>100</v>
      </c>
      <c r="K3346" s="2">
        <v>131</v>
      </c>
      <c r="L3346" s="2" t="s">
        <v>4037</v>
      </c>
      <c r="M3346" s="2">
        <v>31071.5</v>
      </c>
      <c r="N3346" s="2">
        <v>0</v>
      </c>
      <c r="O3346" s="3">
        <v>-0.36878239427313525</v>
      </c>
      <c r="P3346" s="3">
        <v>3.525666660305115E-2</v>
      </c>
      <c r="Q3346" s="3">
        <v>111.41592227591632</v>
      </c>
      <c r="R3346" s="3">
        <v>1.1741779217737398</v>
      </c>
      <c r="S3346" s="3">
        <v>2.9452171281433643</v>
      </c>
      <c r="T3346" s="3">
        <v>36.645313262939453</v>
      </c>
      <c r="U3346" s="2">
        <v>6</v>
      </c>
      <c r="V3346" s="3">
        <v>1.4200000166893005</v>
      </c>
      <c r="W3346" s="2">
        <v>1</v>
      </c>
      <c r="X3346" s="3">
        <v>2.8400000333786011</v>
      </c>
      <c r="Y3346" s="2">
        <v>34.103988647460938</v>
      </c>
      <c r="Z3346" s="2">
        <v>36.645313262939453</v>
      </c>
      <c r="AA3346" s="2">
        <v>33.816375732421875</v>
      </c>
      <c r="AB3346" s="2">
        <v>99.823287963867188</v>
      </c>
      <c r="AC3346" s="2">
        <v>100.20014190673828</v>
      </c>
      <c r="AD3346" s="2">
        <v>33.478702545166016</v>
      </c>
      <c r="AE3346" s="2">
        <v>35.178730010986328</v>
      </c>
      <c r="AF3346" s="2">
        <v>57.351463317871094</v>
      </c>
      <c r="AG3346" s="2">
        <v>60.26373291015625</v>
      </c>
      <c r="AH3346" s="2">
        <v>399.83065795898438</v>
      </c>
      <c r="AI3346" s="2">
        <v>2001.3876953125</v>
      </c>
      <c r="AJ3346" s="2">
        <v>8.7166152894496918E-2</v>
      </c>
      <c r="AK3346" s="2">
        <v>92.061927795410156</v>
      </c>
      <c r="AL3346" s="2">
        <v>2.0306587219238281</v>
      </c>
      <c r="AM3346" s="2">
        <v>-0.66760098934173584</v>
      </c>
      <c r="AN3346" s="2">
        <v>1</v>
      </c>
      <c r="AO3346" s="2">
        <v>-0.21956524252891541</v>
      </c>
      <c r="AP3346" s="2">
        <v>2.737391471862793</v>
      </c>
      <c r="AQ3346" s="2">
        <v>1</v>
      </c>
      <c r="AR3346" s="2">
        <v>0</v>
      </c>
      <c r="AS3346" s="2">
        <v>0.15999999642372131</v>
      </c>
      <c r="AT3346" s="2">
        <v>111115</v>
      </c>
      <c r="AU3346" s="3">
        <v>0.66638442993164049</v>
      </c>
      <c r="AV3346" s="3">
        <v>1.1741779217737398E-3</v>
      </c>
      <c r="AW3346" s="3">
        <v>309.79531326293943</v>
      </c>
      <c r="AX3346" s="3">
        <v>307.25398864746091</v>
      </c>
      <c r="AY3346" s="3">
        <v>320.22202409247984</v>
      </c>
      <c r="AZ3346" s="3">
        <v>2.7538358636856635</v>
      </c>
      <c r="BA3346" s="3">
        <v>6.1838388303490159</v>
      </c>
      <c r="BB3346" s="3">
        <v>67.170425152201915</v>
      </c>
      <c r="BC3346" s="3">
        <v>31.991695141215587</v>
      </c>
      <c r="BD3346" s="3">
        <v>35.374650955200195</v>
      </c>
      <c r="BE3346" s="3">
        <v>5.766619569862562</v>
      </c>
      <c r="BF3346" s="3">
        <v>3.4824346059300522E-2</v>
      </c>
      <c r="BG3346" s="3">
        <v>3.2386217022056516</v>
      </c>
      <c r="BH3346" s="3">
        <v>2.5279978676569104</v>
      </c>
      <c r="BI3346" s="3">
        <v>2.1803649054790944E-2</v>
      </c>
      <c r="BJ3346" s="3">
        <v>10.257164591824438</v>
      </c>
      <c r="BK3346" s="3">
        <v>1.1119337772956168</v>
      </c>
      <c r="BL3346" s="3">
        <v>50.419081946847079</v>
      </c>
      <c r="BM3346" s="3">
        <v>100.37544339491343</v>
      </c>
      <c r="BN3346" s="3">
        <v>-1.8524122164280188E-3</v>
      </c>
    </row>
    <row r="3347" spans="1:66">
      <c r="A3347" t="s">
        <v>4032</v>
      </c>
      <c r="B3347" t="s">
        <v>3827</v>
      </c>
      <c r="C3347">
        <v>20190801</v>
      </c>
      <c r="D3347" t="s">
        <v>339</v>
      </c>
      <c r="E3347" t="s">
        <v>340</v>
      </c>
      <c r="F3347" t="s">
        <v>4031</v>
      </c>
      <c r="G3347">
        <v>2000</v>
      </c>
      <c r="H3347">
        <v>66</v>
      </c>
      <c r="K3347">
        <v>132</v>
      </c>
      <c r="L3347" t="s">
        <v>4038</v>
      </c>
      <c r="M3347">
        <v>31160.5</v>
      </c>
      <c r="N3347">
        <v>0</v>
      </c>
      <c r="O3347">
        <v>-0.73327979084879835</v>
      </c>
      <c r="P3347">
        <v>3.7056440712063571E-2</v>
      </c>
      <c r="Q3347">
        <v>95.381535984169602</v>
      </c>
      <c r="R3347">
        <v>1.2243990210658076</v>
      </c>
      <c r="S3347">
        <v>2.9239978712330981</v>
      </c>
      <c r="T3347">
        <v>36.606525421142578</v>
      </c>
      <c r="U3347">
        <v>6</v>
      </c>
      <c r="V3347">
        <v>1.4200000166893005</v>
      </c>
      <c r="W3347">
        <v>1</v>
      </c>
      <c r="X3347">
        <v>2.8400000333786011</v>
      </c>
      <c r="Y3347">
        <v>34.095455169677734</v>
      </c>
      <c r="Z3347">
        <v>36.606525421142578</v>
      </c>
      <c r="AA3347">
        <v>33.818740844726563</v>
      </c>
      <c r="AB3347">
        <v>66.750473022460938</v>
      </c>
      <c r="AC3347">
        <v>67.726333618164063</v>
      </c>
      <c r="AD3347">
        <v>33.493667602539063</v>
      </c>
      <c r="AE3347">
        <v>35.266090393066406</v>
      </c>
      <c r="AF3347">
        <v>57.405517578125</v>
      </c>
      <c r="AG3347">
        <v>60.443309783935547</v>
      </c>
      <c r="AH3347">
        <v>399.865966796875</v>
      </c>
      <c r="AI3347">
        <v>1999.7037353515625</v>
      </c>
      <c r="AJ3347">
        <v>0.26747444272041321</v>
      </c>
      <c r="AK3347">
        <v>92.063720703125</v>
      </c>
      <c r="AL3347">
        <v>1.9250221252441406</v>
      </c>
      <c r="AM3347">
        <v>-0.66827619075775146</v>
      </c>
      <c r="AN3347">
        <v>1</v>
      </c>
      <c r="AO3347">
        <v>-0.21956524252891541</v>
      </c>
      <c r="AP3347">
        <v>2.737391471862793</v>
      </c>
      <c r="AQ3347">
        <v>1</v>
      </c>
      <c r="AR3347">
        <v>0</v>
      </c>
      <c r="AS3347">
        <v>0.15999999642372131</v>
      </c>
      <c r="AT3347">
        <v>111115</v>
      </c>
      <c r="AU3347">
        <v>0.66644327799479153</v>
      </c>
      <c r="AV3347">
        <v>1.2243990210658074E-3</v>
      </c>
      <c r="AW3347">
        <v>309.75652542114256</v>
      </c>
      <c r="AX3347">
        <v>307.24545516967771</v>
      </c>
      <c r="AY3347">
        <v>319.95259050475215</v>
      </c>
      <c r="AZ3347">
        <v>2.7295835989667414</v>
      </c>
      <c r="BA3347">
        <v>6.1707253674715234</v>
      </c>
      <c r="BB3347">
        <v>67.026678048023598</v>
      </c>
      <c r="BC3347">
        <v>31.760587654957192</v>
      </c>
      <c r="BD3347">
        <v>35.350990295410156</v>
      </c>
      <c r="BE3347">
        <v>5.7590886135024988</v>
      </c>
      <c r="BF3347">
        <v>3.6579154356855444E-2</v>
      </c>
      <c r="BG3347">
        <v>3.2467274962384254</v>
      </c>
      <c r="BH3347">
        <v>2.5123611172640734</v>
      </c>
      <c r="BI3347">
        <v>2.2904378877111622E-2</v>
      </c>
      <c r="BJ3347">
        <v>8.7811790890816575</v>
      </c>
      <c r="BK3347">
        <v>1.4083375090392973</v>
      </c>
      <c r="BL3347">
        <v>50.704011993357554</v>
      </c>
      <c r="BM3347">
        <v>68.074899711829985</v>
      </c>
      <c r="BN3347">
        <v>-5.461664646892319E-3</v>
      </c>
    </row>
    <row r="3348" spans="1:66" s="9" customFormat="1">
      <c r="A3348" s="16" t="s">
        <v>4032</v>
      </c>
      <c r="B3348" s="8" t="s">
        <v>3827</v>
      </c>
      <c r="C3348" s="8">
        <v>20190801</v>
      </c>
      <c r="D3348" s="8" t="s">
        <v>339</v>
      </c>
      <c r="E3348" s="16" t="s">
        <v>340</v>
      </c>
      <c r="F3348" s="17" t="s">
        <v>4031</v>
      </c>
      <c r="G3348" s="16">
        <v>2000</v>
      </c>
      <c r="H3348" s="8">
        <v>33</v>
      </c>
      <c r="I3348" s="8"/>
      <c r="J3348" s="8"/>
      <c r="K3348" s="17">
        <v>133</v>
      </c>
      <c r="L3348" s="17" t="s">
        <v>4039</v>
      </c>
      <c r="M3348" s="17">
        <v>31250</v>
      </c>
      <c r="N3348" s="17">
        <v>0</v>
      </c>
      <c r="O3348" s="18">
        <v>-1.0492376087050426</v>
      </c>
      <c r="P3348" s="18">
        <v>3.9049134068015239E-2</v>
      </c>
      <c r="Q3348" s="18">
        <v>88.354371141271997</v>
      </c>
      <c r="R3348" s="18">
        <v>1.2794548635550556</v>
      </c>
      <c r="S3348" s="18">
        <v>2.9016447327971489</v>
      </c>
      <c r="T3348" s="18">
        <v>36.570182800292969</v>
      </c>
      <c r="U3348" s="17">
        <v>6</v>
      </c>
      <c r="V3348" s="18">
        <v>1.4200000166893005</v>
      </c>
      <c r="W3348" s="17">
        <v>1</v>
      </c>
      <c r="X3348" s="18">
        <v>2.8400000333786011</v>
      </c>
      <c r="Y3348" s="17">
        <v>34.090057373046875</v>
      </c>
      <c r="Z3348" s="17">
        <v>36.570182800292969</v>
      </c>
      <c r="AA3348" s="17">
        <v>33.819263458251953</v>
      </c>
      <c r="AB3348" s="17">
        <v>47.004352569580078</v>
      </c>
      <c r="AC3348" s="17">
        <v>48.485855102539063</v>
      </c>
      <c r="AD3348" s="17">
        <v>33.522979736328125</v>
      </c>
      <c r="AE3348" s="17">
        <v>35.375144958496094</v>
      </c>
      <c r="AF3348" s="17">
        <v>57.473899841308594</v>
      </c>
      <c r="AG3348" s="17">
        <v>60.649372100830078</v>
      </c>
      <c r="AH3348" s="17">
        <v>399.81118774414063</v>
      </c>
      <c r="AI3348" s="17">
        <v>1999.5013427734375</v>
      </c>
      <c r="AJ3348" s="17">
        <v>0.13851253688335419</v>
      </c>
      <c r="AK3348" s="17">
        <v>92.065086364746094</v>
      </c>
      <c r="AL3348" s="17">
        <v>2.2296867370605469</v>
      </c>
      <c r="AM3348" s="17">
        <v>-0.67710721492767334</v>
      </c>
      <c r="AN3348" s="17">
        <v>1</v>
      </c>
      <c r="AO3348" s="17">
        <v>-0.21956524252891541</v>
      </c>
      <c r="AP3348" s="17">
        <v>2.737391471862793</v>
      </c>
      <c r="AQ3348" s="17">
        <v>1</v>
      </c>
      <c r="AR3348" s="17">
        <v>0</v>
      </c>
      <c r="AS3348" s="17">
        <v>0.15999999642372131</v>
      </c>
      <c r="AT3348" s="17">
        <v>111135</v>
      </c>
      <c r="AU3348" s="18">
        <v>0.66635197957356762</v>
      </c>
      <c r="AV3348" s="18">
        <v>1.2794548635550556E-3</v>
      </c>
      <c r="AW3348" s="18">
        <v>309.72018280029295</v>
      </c>
      <c r="AX3348" s="18">
        <v>307.24005737304685</v>
      </c>
      <c r="AY3348" s="18">
        <v>319.92020769297596</v>
      </c>
      <c r="AZ3348" s="18">
        <v>2.7056866959761634</v>
      </c>
      <c r="BA3348" s="18">
        <v>6.1584605085665043</v>
      </c>
      <c r="BB3348" s="18">
        <v>66.892464361220917</v>
      </c>
      <c r="BC3348" s="18">
        <v>31.517319402724823</v>
      </c>
      <c r="BD3348" s="18">
        <v>35.330120086669922</v>
      </c>
      <c r="BE3348" s="18">
        <v>5.7524529257638974</v>
      </c>
      <c r="BF3348" s="18">
        <v>3.8519502657512382E-2</v>
      </c>
      <c r="BG3348" s="18">
        <v>3.2568157757693554</v>
      </c>
      <c r="BH3348" s="18">
        <v>2.495637149994542</v>
      </c>
      <c r="BI3348" s="18">
        <v>2.4121719536085273E-2</v>
      </c>
      <c r="BJ3348" s="18">
        <v>8.134352809824037</v>
      </c>
      <c r="BK3348" s="18">
        <v>1.8222710717263422</v>
      </c>
      <c r="BL3348" s="18">
        <v>51.018016696961823</v>
      </c>
      <c r="BM3348" s="18">
        <v>48.984612410674266</v>
      </c>
      <c r="BN3348" s="18">
        <v>-1.0927925976266253E-2</v>
      </c>
    </row>
    <row r="3349" spans="1:66" s="9" customFormat="1">
      <c r="A3349" s="16" t="s">
        <v>4032</v>
      </c>
      <c r="B3349" s="8" t="s">
        <v>3827</v>
      </c>
      <c r="C3349" s="8">
        <v>20190801</v>
      </c>
      <c r="D3349" s="8" t="s">
        <v>339</v>
      </c>
      <c r="E3349" s="16" t="s">
        <v>340</v>
      </c>
      <c r="F3349" s="17" t="s">
        <v>4031</v>
      </c>
      <c r="G3349" s="16">
        <v>2000</v>
      </c>
      <c r="H3349" s="8">
        <v>400</v>
      </c>
      <c r="I3349" s="8"/>
      <c r="J3349" s="8"/>
      <c r="K3349" s="17">
        <v>134</v>
      </c>
      <c r="L3349" s="17" t="s">
        <v>4040</v>
      </c>
      <c r="M3349" s="17">
        <v>31382.5</v>
      </c>
      <c r="N3349" s="17">
        <v>0</v>
      </c>
      <c r="O3349" s="18">
        <v>3.9457854927832838</v>
      </c>
      <c r="P3349" s="18">
        <v>4.3014213101866101E-2</v>
      </c>
      <c r="Q3349" s="18">
        <v>228.8366041654983</v>
      </c>
      <c r="R3349" s="18">
        <v>1.396649433876928</v>
      </c>
      <c r="S3349" s="18">
        <v>2.8791645003607158</v>
      </c>
      <c r="T3349" s="18">
        <v>36.568710327148438</v>
      </c>
      <c r="U3349" s="17">
        <v>6</v>
      </c>
      <c r="V3349" s="18">
        <v>1.4200000166893005</v>
      </c>
      <c r="W3349" s="17">
        <v>1</v>
      </c>
      <c r="X3349" s="18">
        <v>2.8400000333786011</v>
      </c>
      <c r="Y3349" s="17">
        <v>34.092739105224609</v>
      </c>
      <c r="Z3349" s="17">
        <v>36.568710327148438</v>
      </c>
      <c r="AA3349" s="17">
        <v>33.819232940673828</v>
      </c>
      <c r="AB3349" s="17">
        <v>400.64337158203125</v>
      </c>
      <c r="AC3349" s="17">
        <v>393.8970947265625</v>
      </c>
      <c r="AD3349" s="17">
        <v>33.591594696044922</v>
      </c>
      <c r="AE3349" s="17">
        <v>35.612678527832031</v>
      </c>
      <c r="AF3349" s="17">
        <v>57.584949493408203</v>
      </c>
      <c r="AG3349" s="17">
        <v>61.049625396728516</v>
      </c>
      <c r="AH3349" s="17">
        <v>399.8580322265625</v>
      </c>
      <c r="AI3349" s="17">
        <v>1998.6983642578125</v>
      </c>
      <c r="AJ3349" s="17">
        <v>0.17672322690486908</v>
      </c>
      <c r="AK3349" s="17">
        <v>92.068321228027344</v>
      </c>
      <c r="AL3349" s="17">
        <v>0.38264083862304688</v>
      </c>
      <c r="AM3349" s="17">
        <v>-0.66950452327728271</v>
      </c>
      <c r="AN3349" s="17">
        <v>1</v>
      </c>
      <c r="AO3349" s="17">
        <v>-0.21956524252891541</v>
      </c>
      <c r="AP3349" s="17">
        <v>2.737391471862793</v>
      </c>
      <c r="AQ3349" s="17">
        <v>1</v>
      </c>
      <c r="AR3349" s="17">
        <v>0</v>
      </c>
      <c r="AS3349" s="17">
        <v>0.15999999642372131</v>
      </c>
      <c r="AT3349" s="17">
        <v>111115</v>
      </c>
      <c r="AU3349" s="18">
        <v>0.66643005371093733</v>
      </c>
      <c r="AV3349" s="18">
        <v>1.3966494338769279E-3</v>
      </c>
      <c r="AW3349" s="18">
        <v>309.71871032714841</v>
      </c>
      <c r="AX3349" s="18">
        <v>307.24273910522459</v>
      </c>
      <c r="AY3349" s="18">
        <v>319.79173113334764</v>
      </c>
      <c r="AZ3349" s="18">
        <v>2.6445623539987242</v>
      </c>
      <c r="BA3349" s="18">
        <v>6.1579640268516274</v>
      </c>
      <c r="BB3349" s="18">
        <v>66.884721527615156</v>
      </c>
      <c r="BC3349" s="18">
        <v>31.272042999783125</v>
      </c>
      <c r="BD3349" s="18">
        <v>35.330724716186523</v>
      </c>
      <c r="BE3349" s="18">
        <v>5.7526450743666153</v>
      </c>
      <c r="BF3349" s="18">
        <v>4.2372446405419331E-2</v>
      </c>
      <c r="BG3349" s="18">
        <v>3.2787995264909116</v>
      </c>
      <c r="BH3349" s="18">
        <v>2.4738455478757038</v>
      </c>
      <c r="BI3349" s="18">
        <v>2.6539699548327095E-2</v>
      </c>
      <c r="BJ3349" s="18">
        <v>21.06860198104004</v>
      </c>
      <c r="BK3349" s="18">
        <v>0.58095529829777814</v>
      </c>
      <c r="BL3349" s="18">
        <v>51.454553034140297</v>
      </c>
      <c r="BM3349" s="18">
        <v>392.02145727844584</v>
      </c>
      <c r="BN3349" s="18">
        <v>5.1790182687768355E-3</v>
      </c>
    </row>
    <row r="3350" spans="1:66" s="9" customFormat="1">
      <c r="A3350" s="16" t="s">
        <v>4032</v>
      </c>
      <c r="B3350" s="8" t="s">
        <v>3827</v>
      </c>
      <c r="C3350" s="8">
        <v>20190801</v>
      </c>
      <c r="D3350" s="8" t="s">
        <v>339</v>
      </c>
      <c r="E3350" s="16" t="s">
        <v>340</v>
      </c>
      <c r="F3350" s="17" t="s">
        <v>4031</v>
      </c>
      <c r="G3350" s="16">
        <v>2000</v>
      </c>
      <c r="H3350" s="8">
        <v>400</v>
      </c>
      <c r="I3350" s="8"/>
      <c r="J3350" s="8"/>
      <c r="K3350" s="17">
        <v>135</v>
      </c>
      <c r="L3350" s="17" t="s">
        <v>4041</v>
      </c>
      <c r="M3350" s="17">
        <v>31472</v>
      </c>
      <c r="N3350" s="17">
        <v>0</v>
      </c>
      <c r="O3350" s="18">
        <v>3.8492318793838654</v>
      </c>
      <c r="P3350" s="18">
        <v>4.3638203334937807E-2</v>
      </c>
      <c r="Q3350" s="18">
        <v>233.64915998486561</v>
      </c>
      <c r="R3350" s="18">
        <v>1.4119091028336888</v>
      </c>
      <c r="S3350" s="18">
        <v>2.869671964510816</v>
      </c>
      <c r="T3350" s="18">
        <v>36.556247711181641</v>
      </c>
      <c r="U3350" s="17">
        <v>6</v>
      </c>
      <c r="V3350" s="18">
        <v>1.4200000166893005</v>
      </c>
      <c r="W3350" s="17">
        <v>1</v>
      </c>
      <c r="X3350" s="18">
        <v>2.8400000333786011</v>
      </c>
      <c r="Y3350" s="17">
        <v>34.092761993408203</v>
      </c>
      <c r="Z3350" s="17">
        <v>36.556247711181641</v>
      </c>
      <c r="AA3350" s="17">
        <v>33.816272735595703</v>
      </c>
      <c r="AB3350" s="17">
        <v>399.68319702148438</v>
      </c>
      <c r="AC3350" s="17">
        <v>393.07403564453125</v>
      </c>
      <c r="AD3350" s="17">
        <v>33.626174926757813</v>
      </c>
      <c r="AE3350" s="17">
        <v>35.66937255859375</v>
      </c>
      <c r="AF3350" s="17">
        <v>57.645423889160156</v>
      </c>
      <c r="AG3350" s="17">
        <v>61.148078918457031</v>
      </c>
      <c r="AH3350" s="17">
        <v>399.82833862304688</v>
      </c>
      <c r="AI3350" s="17">
        <v>1999.77294921875</v>
      </c>
      <c r="AJ3350" s="17">
        <v>0.14925582706928253</v>
      </c>
      <c r="AK3350" s="17">
        <v>92.070343017578125</v>
      </c>
      <c r="AL3350" s="17">
        <v>0.63215255737304688</v>
      </c>
      <c r="AM3350" s="17">
        <v>-0.67862546443939209</v>
      </c>
      <c r="AN3350" s="17">
        <v>1</v>
      </c>
      <c r="AO3350" s="17">
        <v>-0.21956524252891541</v>
      </c>
      <c r="AP3350" s="17">
        <v>2.737391471862793</v>
      </c>
      <c r="AQ3350" s="17">
        <v>1</v>
      </c>
      <c r="AR3350" s="17">
        <v>0</v>
      </c>
      <c r="AS3350" s="17">
        <v>0.15999999642372131</v>
      </c>
      <c r="AT3350" s="17">
        <v>111115</v>
      </c>
      <c r="AU3350" s="18">
        <v>0.66638056437174464</v>
      </c>
      <c r="AV3350" s="18">
        <v>1.4119091028336887E-3</v>
      </c>
      <c r="AW3350" s="18">
        <v>309.70624771118162</v>
      </c>
      <c r="AX3350" s="18">
        <v>307.24276199340818</v>
      </c>
      <c r="AY3350" s="18">
        <v>319.96366472325462</v>
      </c>
      <c r="AZ3350" s="18">
        <v>2.6406329463692648</v>
      </c>
      <c r="BA3350" s="18">
        <v>6.153763331202331</v>
      </c>
      <c r="BB3350" s="18">
        <v>66.837627943098369</v>
      </c>
      <c r="BC3350" s="18">
        <v>31.168255384504619</v>
      </c>
      <c r="BD3350" s="18">
        <v>35.324504852294922</v>
      </c>
      <c r="BE3350" s="18">
        <v>5.75066869535633</v>
      </c>
      <c r="BF3350" s="18">
        <v>4.2977824801300496E-2</v>
      </c>
      <c r="BG3350" s="18">
        <v>3.284091366691515</v>
      </c>
      <c r="BH3350" s="18">
        <v>2.4665773286648149</v>
      </c>
      <c r="BI3350" s="18">
        <v>2.6919700919062633E-2</v>
      </c>
      <c r="BJ3350" s="18">
        <v>21.512158305575564</v>
      </c>
      <c r="BK3350" s="18">
        <v>0.59441514523274597</v>
      </c>
      <c r="BL3350" s="18">
        <v>51.591809591727674</v>
      </c>
      <c r="BM3350" s="18">
        <v>391.24429515999111</v>
      </c>
      <c r="BN3350" s="18">
        <v>5.0758270638648351E-3</v>
      </c>
    </row>
    <row r="3351" spans="1:66" s="9" customFormat="1">
      <c r="A3351" s="16" t="s">
        <v>4032</v>
      </c>
      <c r="B3351" s="8" t="s">
        <v>3827</v>
      </c>
      <c r="C3351" s="8">
        <v>20190801</v>
      </c>
      <c r="D3351" s="8" t="s">
        <v>339</v>
      </c>
      <c r="E3351" s="16" t="s">
        <v>340</v>
      </c>
      <c r="F3351" s="17" t="s">
        <v>4031</v>
      </c>
      <c r="G3351" s="16">
        <v>2000</v>
      </c>
      <c r="H3351" s="8">
        <v>400</v>
      </c>
      <c r="I3351" s="8"/>
      <c r="J3351" s="8"/>
      <c r="K3351" s="17">
        <v>136</v>
      </c>
      <c r="L3351" s="17" t="s">
        <v>4042</v>
      </c>
      <c r="M3351" s="17">
        <v>31561</v>
      </c>
      <c r="N3351" s="17">
        <v>0</v>
      </c>
      <c r="O3351" s="18">
        <v>4.0805747687283702</v>
      </c>
      <c r="P3351" s="18">
        <v>4.0856689537234571E-2</v>
      </c>
      <c r="Q3351" s="18">
        <v>215.12408136142435</v>
      </c>
      <c r="R3351" s="18">
        <v>1.3321424109055462</v>
      </c>
      <c r="S3351" s="18">
        <v>2.8892121500113106</v>
      </c>
      <c r="T3351" s="18">
        <v>36.576408386230469</v>
      </c>
      <c r="U3351" s="17">
        <v>6</v>
      </c>
      <c r="V3351" s="18">
        <v>1.4200000166893005</v>
      </c>
      <c r="W3351" s="17">
        <v>1</v>
      </c>
      <c r="X3351" s="18">
        <v>2.8400000333786011</v>
      </c>
      <c r="Y3351" s="17">
        <v>34.087932586669922</v>
      </c>
      <c r="Z3351" s="17">
        <v>36.576408386230469</v>
      </c>
      <c r="AA3351" s="17">
        <v>33.817234039306641</v>
      </c>
      <c r="AB3351" s="17">
        <v>399.8583984375</v>
      </c>
      <c r="AC3351" s="17">
        <v>392.94952392578125</v>
      </c>
      <c r="AD3351" s="17">
        <v>33.602657318115234</v>
      </c>
      <c r="AE3351" s="17">
        <v>35.530658721923828</v>
      </c>
      <c r="AF3351" s="17">
        <v>57.621112823486328</v>
      </c>
      <c r="AG3351" s="17">
        <v>60.927207946777344</v>
      </c>
      <c r="AH3351" s="17">
        <v>399.83700561523438</v>
      </c>
      <c r="AI3351" s="17">
        <v>1999.6514892578125</v>
      </c>
      <c r="AJ3351" s="17">
        <v>2.0299054682254791E-2</v>
      </c>
      <c r="AK3351" s="17">
        <v>92.071128845214844</v>
      </c>
      <c r="AL3351" s="17">
        <v>0.22822189331054688</v>
      </c>
      <c r="AM3351" s="17">
        <v>-0.67561948299407959</v>
      </c>
      <c r="AN3351" s="17">
        <v>1</v>
      </c>
      <c r="AO3351" s="17">
        <v>-0.21956524252891541</v>
      </c>
      <c r="AP3351" s="17">
        <v>2.737391471862793</v>
      </c>
      <c r="AQ3351" s="17">
        <v>1</v>
      </c>
      <c r="AR3351" s="17">
        <v>0</v>
      </c>
      <c r="AS3351" s="17">
        <v>0.15999999642372131</v>
      </c>
      <c r="AT3351" s="17">
        <v>111115</v>
      </c>
      <c r="AU3351" s="18">
        <v>0.66639500935872387</v>
      </c>
      <c r="AV3351" s="18">
        <v>1.3321424109055463E-3</v>
      </c>
      <c r="AW3351" s="18">
        <v>309.72640838623045</v>
      </c>
      <c r="AX3351" s="18">
        <v>307.2379325866699</v>
      </c>
      <c r="AY3351" s="18">
        <v>319.944231129939</v>
      </c>
      <c r="AZ3351" s="18">
        <v>2.6776204405417596</v>
      </c>
      <c r="BA3351" s="18">
        <v>6.1605600071529159</v>
      </c>
      <c r="BB3351" s="18">
        <v>66.91087732300673</v>
      </c>
      <c r="BC3351" s="18">
        <v>31.380218601082902</v>
      </c>
      <c r="BD3351" s="18">
        <v>35.332170486450195</v>
      </c>
      <c r="BE3351" s="18">
        <v>5.7531045564145922</v>
      </c>
      <c r="BF3351" s="18">
        <v>4.0277254584200034E-2</v>
      </c>
      <c r="BG3351" s="18">
        <v>3.2713478571416053</v>
      </c>
      <c r="BH3351" s="18">
        <v>2.4817566992729869</v>
      </c>
      <c r="BI3351" s="18">
        <v>2.5224709261626888E-2</v>
      </c>
      <c r="BJ3351" s="18">
        <v>19.806717012736183</v>
      </c>
      <c r="BK3351" s="18">
        <v>0.54745983456657943</v>
      </c>
      <c r="BL3351" s="18">
        <v>51.270634535675505</v>
      </c>
      <c r="BM3351" s="18">
        <v>391.00981411133108</v>
      </c>
      <c r="BN3351" s="18">
        <v>5.3505986323760671E-3</v>
      </c>
    </row>
    <row r="3352" spans="1:66" s="9" customFormat="1">
      <c r="A3352" s="16" t="s">
        <v>4032</v>
      </c>
      <c r="B3352" s="8" t="s">
        <v>3827</v>
      </c>
      <c r="C3352" s="8">
        <v>20190801</v>
      </c>
      <c r="D3352" s="8" t="s">
        <v>339</v>
      </c>
      <c r="E3352" s="16" t="s">
        <v>340</v>
      </c>
      <c r="F3352" s="17" t="s">
        <v>4031</v>
      </c>
      <c r="G3352" s="16">
        <v>2000</v>
      </c>
      <c r="H3352" s="8">
        <v>475</v>
      </c>
      <c r="I3352" s="8"/>
      <c r="J3352" s="8"/>
      <c r="K3352" s="17">
        <v>137</v>
      </c>
      <c r="L3352" s="17" t="s">
        <v>4043</v>
      </c>
      <c r="M3352" s="17">
        <v>31649.5</v>
      </c>
      <c r="N3352" s="17">
        <v>0</v>
      </c>
      <c r="O3352" s="18">
        <v>4.5184118788802463</v>
      </c>
      <c r="P3352" s="18">
        <v>3.7237154812377216E-2</v>
      </c>
      <c r="Q3352" s="18">
        <v>252.60741067651128</v>
      </c>
      <c r="R3352" s="18">
        <v>1.2311338355220653</v>
      </c>
      <c r="S3352" s="18">
        <v>2.926097547164523</v>
      </c>
      <c r="T3352" s="18">
        <v>36.625514984130859</v>
      </c>
      <c r="U3352" s="17">
        <v>6</v>
      </c>
      <c r="V3352" s="18">
        <v>1.4200000166893005</v>
      </c>
      <c r="W3352" s="17">
        <v>1</v>
      </c>
      <c r="X3352" s="18">
        <v>2.8400000333786011</v>
      </c>
      <c r="Y3352" s="17">
        <v>34.089534759521484</v>
      </c>
      <c r="Z3352" s="17">
        <v>36.625514984130859</v>
      </c>
      <c r="AA3352" s="17">
        <v>33.816619873046875</v>
      </c>
      <c r="AB3352" s="17">
        <v>475.85818481445313</v>
      </c>
      <c r="AC3352" s="17">
        <v>468.212890625</v>
      </c>
      <c r="AD3352" s="17">
        <v>33.527572631835938</v>
      </c>
      <c r="AE3352" s="17">
        <v>35.309772491455078</v>
      </c>
      <c r="AF3352" s="17">
        <v>57.487831115722656</v>
      </c>
      <c r="AG3352" s="17">
        <v>60.543666839599609</v>
      </c>
      <c r="AH3352" s="17">
        <v>399.84161376953125</v>
      </c>
      <c r="AI3352" s="17">
        <v>2000.033203125</v>
      </c>
      <c r="AJ3352" s="17">
        <v>6.4478844404220581E-2</v>
      </c>
      <c r="AK3352" s="17">
        <v>92.072097778320313</v>
      </c>
      <c r="AL3352" s="17">
        <v>-0.27025222778320313</v>
      </c>
      <c r="AM3352" s="17">
        <v>-0.66532361507415771</v>
      </c>
      <c r="AN3352" s="17">
        <v>1</v>
      </c>
      <c r="AO3352" s="17">
        <v>-0.21956524252891541</v>
      </c>
      <c r="AP3352" s="17">
        <v>2.737391471862793</v>
      </c>
      <c r="AQ3352" s="17">
        <v>1</v>
      </c>
      <c r="AR3352" s="17">
        <v>0</v>
      </c>
      <c r="AS3352" s="17">
        <v>0.15999999642372131</v>
      </c>
      <c r="AT3352" s="17">
        <v>111115</v>
      </c>
      <c r="AU3352" s="18">
        <v>0.66640268961588534</v>
      </c>
      <c r="AV3352" s="18">
        <v>1.2311338355220653E-3</v>
      </c>
      <c r="AW3352" s="18">
        <v>309.77551498413084</v>
      </c>
      <c r="AX3352" s="18">
        <v>307.23953475952146</v>
      </c>
      <c r="AY3352" s="18">
        <v>320.00530534732388</v>
      </c>
      <c r="AZ3352" s="18">
        <v>2.7229640578814562</v>
      </c>
      <c r="BA3352" s="18">
        <v>6.1771423725280199</v>
      </c>
      <c r="BB3352" s="18">
        <v>67.090275138517768</v>
      </c>
      <c r="BC3352" s="18">
        <v>31.78050264706269</v>
      </c>
      <c r="BD3352" s="18">
        <v>35.357524871826172</v>
      </c>
      <c r="BE3352" s="18">
        <v>5.7611676504817417</v>
      </c>
      <c r="BF3352" s="18">
        <v>3.67552321873632E-2</v>
      </c>
      <c r="BG3352" s="18">
        <v>3.2510448253634969</v>
      </c>
      <c r="BH3352" s="18">
        <v>2.5101228251182448</v>
      </c>
      <c r="BI3352" s="18">
        <v>2.3014837151623047E-2</v>
      </c>
      <c r="BJ3352" s="18">
        <v>23.258094215336058</v>
      </c>
      <c r="BK3352" s="18">
        <v>0.53951400257117021</v>
      </c>
      <c r="BL3352" s="18">
        <v>50.720169655589864</v>
      </c>
      <c r="BM3352" s="18">
        <v>466.06505401767726</v>
      </c>
      <c r="BN3352" s="18">
        <v>4.9172237887191248E-3</v>
      </c>
    </row>
    <row r="3353" spans="1:66" s="9" customFormat="1">
      <c r="A3353" s="16" t="s">
        <v>4032</v>
      </c>
      <c r="B3353" s="8" t="s">
        <v>3827</v>
      </c>
      <c r="C3353" s="8">
        <v>20190801</v>
      </c>
      <c r="D3353" s="8" t="s">
        <v>339</v>
      </c>
      <c r="E3353" s="16" t="s">
        <v>340</v>
      </c>
      <c r="F3353" s="17" t="s">
        <v>4031</v>
      </c>
      <c r="G3353" s="16">
        <v>2000</v>
      </c>
      <c r="H3353" s="8">
        <v>575</v>
      </c>
      <c r="I3353" s="8"/>
      <c r="J3353" s="8"/>
      <c r="K3353" s="17">
        <v>138</v>
      </c>
      <c r="L3353" s="17" t="s">
        <v>4044</v>
      </c>
      <c r="M3353" s="17">
        <v>31773</v>
      </c>
      <c r="N3353" s="17">
        <v>0</v>
      </c>
      <c r="O3353" s="18">
        <v>5.061724634090039</v>
      </c>
      <c r="P3353" s="18">
        <v>3.2456518687828534E-2</v>
      </c>
      <c r="Q3353" s="18">
        <v>292.13665000355542</v>
      </c>
      <c r="R3353" s="18">
        <v>1.088641873935106</v>
      </c>
      <c r="S3353" s="18">
        <v>2.964222750437532</v>
      </c>
      <c r="T3353" s="18">
        <v>36.635055541992188</v>
      </c>
      <c r="U3353" s="17">
        <v>6</v>
      </c>
      <c r="V3353" s="18">
        <v>1.4200000166893005</v>
      </c>
      <c r="W3353" s="17">
        <v>1</v>
      </c>
      <c r="X3353" s="18">
        <v>2.8400000333786011</v>
      </c>
      <c r="Y3353" s="17">
        <v>34.077537536621094</v>
      </c>
      <c r="Z3353" s="17">
        <v>36.635055541992188</v>
      </c>
      <c r="AA3353" s="17">
        <v>33.817371368408203</v>
      </c>
      <c r="AB3353" s="17">
        <v>575.91680908203125</v>
      </c>
      <c r="AC3353" s="17">
        <v>567.39453125</v>
      </c>
      <c r="AD3353" s="17">
        <v>33.353370666503906</v>
      </c>
      <c r="AE3353" s="17">
        <v>34.929878234863281</v>
      </c>
      <c r="AF3353" s="17">
        <v>57.228790283203125</v>
      </c>
      <c r="AG3353" s="17">
        <v>59.933815002441406</v>
      </c>
      <c r="AH3353" s="17">
        <v>399.85183715820313</v>
      </c>
      <c r="AI3353" s="17">
        <v>2000.726806640625</v>
      </c>
      <c r="AJ3353" s="17">
        <v>0.14806695282459259</v>
      </c>
      <c r="AK3353" s="17">
        <v>92.074348449707031</v>
      </c>
      <c r="AL3353" s="17">
        <v>-0.97124099731445313</v>
      </c>
      <c r="AM3353" s="17">
        <v>-0.65399014949798584</v>
      </c>
      <c r="AN3353" s="17">
        <v>1</v>
      </c>
      <c r="AO3353" s="17">
        <v>-0.21956524252891541</v>
      </c>
      <c r="AP3353" s="17">
        <v>2.737391471862793</v>
      </c>
      <c r="AQ3353" s="17">
        <v>1</v>
      </c>
      <c r="AR3353" s="17">
        <v>0</v>
      </c>
      <c r="AS3353" s="17">
        <v>0.15999999642372131</v>
      </c>
      <c r="AT3353" s="17">
        <v>111115</v>
      </c>
      <c r="AU3353" s="18">
        <v>0.66641972859700516</v>
      </c>
      <c r="AV3353" s="18">
        <v>1.0886418739351059E-3</v>
      </c>
      <c r="AW3353" s="18">
        <v>309.78505554199216</v>
      </c>
      <c r="AX3353" s="18">
        <v>307.22753753662107</v>
      </c>
      <c r="AY3353" s="18">
        <v>320.11628190734336</v>
      </c>
      <c r="AZ3353" s="18">
        <v>2.7942879013167614</v>
      </c>
      <c r="BA3353" s="18">
        <v>6.1803685303401714</v>
      </c>
      <c r="BB3353" s="18">
        <v>67.123673796247616</v>
      </c>
      <c r="BC3353" s="18">
        <v>32.193795561384334</v>
      </c>
      <c r="BD3353" s="18">
        <v>35.356296539306641</v>
      </c>
      <c r="BE3353" s="18">
        <v>5.7607767951644631</v>
      </c>
      <c r="BF3353" s="18">
        <v>3.2089785340869627E-2</v>
      </c>
      <c r="BG3353" s="18">
        <v>3.2161457799026394</v>
      </c>
      <c r="BH3353" s="18">
        <v>2.5446310152618237</v>
      </c>
      <c r="BI3353" s="18">
        <v>2.0088745241310782E-2</v>
      </c>
      <c r="BJ3353" s="18">
        <v>26.898291707357469</v>
      </c>
      <c r="BK3353" s="18">
        <v>0.51487392619023487</v>
      </c>
      <c r="BL3353" s="18">
        <v>50.030226398286224</v>
      </c>
      <c r="BM3353" s="18">
        <v>564.98842977967979</v>
      </c>
      <c r="BN3353" s="18">
        <v>4.4822020427579216E-3</v>
      </c>
    </row>
    <row r="3354" spans="1:66" s="9" customFormat="1">
      <c r="A3354" s="16" t="s">
        <v>4032</v>
      </c>
      <c r="B3354" s="8" t="s">
        <v>3827</v>
      </c>
      <c r="C3354" s="8">
        <v>20190801</v>
      </c>
      <c r="D3354" s="8" t="s">
        <v>339</v>
      </c>
      <c r="E3354" s="16" t="s">
        <v>340</v>
      </c>
      <c r="F3354" s="17" t="s">
        <v>4031</v>
      </c>
      <c r="G3354" s="16">
        <v>2000</v>
      </c>
      <c r="H3354" s="8">
        <v>675</v>
      </c>
      <c r="I3354" s="8"/>
      <c r="J3354" s="8"/>
      <c r="K3354" s="17">
        <v>139</v>
      </c>
      <c r="L3354" s="17" t="s">
        <v>1120</v>
      </c>
      <c r="M3354" s="17">
        <v>31886</v>
      </c>
      <c r="N3354" s="17">
        <v>0</v>
      </c>
      <c r="O3354" s="18">
        <v>5.6050750573312484</v>
      </c>
      <c r="P3354" s="18">
        <v>2.9508733630439397E-2</v>
      </c>
      <c r="Q3354" s="18">
        <v>331.78194323299346</v>
      </c>
      <c r="R3354" s="18">
        <v>0.9974894246838869</v>
      </c>
      <c r="S3354" s="18">
        <v>2.9851087549599056</v>
      </c>
      <c r="T3354" s="18">
        <v>36.601619720458984</v>
      </c>
      <c r="U3354" s="17">
        <v>6</v>
      </c>
      <c r="V3354" s="18">
        <v>1.4200000166893005</v>
      </c>
      <c r="W3354" s="17">
        <v>1</v>
      </c>
      <c r="X3354" s="18">
        <v>2.8400000333786011</v>
      </c>
      <c r="Y3354" s="17">
        <v>34.062847137451172</v>
      </c>
      <c r="Z3354" s="17">
        <v>36.601619720458984</v>
      </c>
      <c r="AA3354" s="17">
        <v>33.816696166992188</v>
      </c>
      <c r="AB3354" s="17">
        <v>675.01971435546875</v>
      </c>
      <c r="AC3354" s="17">
        <v>665.6119384765625</v>
      </c>
      <c r="AD3354" s="17">
        <v>33.13421630859375</v>
      </c>
      <c r="AE3354" s="17">
        <v>34.579364776611328</v>
      </c>
      <c r="AF3354" s="17">
        <v>56.900905609130859</v>
      </c>
      <c r="AG3354" s="17">
        <v>59.382637023925781</v>
      </c>
      <c r="AH3354" s="17">
        <v>399.8192138671875</v>
      </c>
      <c r="AI3354" s="17">
        <v>2000.22265625</v>
      </c>
      <c r="AJ3354" s="17">
        <v>0.11104762554168701</v>
      </c>
      <c r="AK3354" s="17">
        <v>92.076873779296875</v>
      </c>
      <c r="AL3354" s="17">
        <v>-1.6869392395019531</v>
      </c>
      <c r="AM3354" s="17">
        <v>-0.63798749446868896</v>
      </c>
      <c r="AN3354" s="17">
        <v>1</v>
      </c>
      <c r="AO3354" s="17">
        <v>-0.21956524252891541</v>
      </c>
      <c r="AP3354" s="17">
        <v>2.737391471862793</v>
      </c>
      <c r="AQ3354" s="17">
        <v>1</v>
      </c>
      <c r="AR3354" s="17">
        <v>0</v>
      </c>
      <c r="AS3354" s="17">
        <v>0.15999999642372131</v>
      </c>
      <c r="AT3354" s="17">
        <v>111115</v>
      </c>
      <c r="AU3354" s="18">
        <v>0.66636535644531236</v>
      </c>
      <c r="AV3354" s="18">
        <v>9.9748942468388686E-4</v>
      </c>
      <c r="AW3354" s="18">
        <v>309.75161972045896</v>
      </c>
      <c r="AX3354" s="18">
        <v>307.21284713745115</v>
      </c>
      <c r="AY3354" s="18">
        <v>320.03561784664635</v>
      </c>
      <c r="AZ3354" s="18">
        <v>2.8431890555907828</v>
      </c>
      <c r="BA3354" s="18">
        <v>6.1690685608642113</v>
      </c>
      <c r="BB3354" s="18">
        <v>66.99910963149253</v>
      </c>
      <c r="BC3354" s="18">
        <v>32.419744854881202</v>
      </c>
      <c r="BD3354" s="18">
        <v>35.332233428955078</v>
      </c>
      <c r="BE3354" s="18">
        <v>5.7531245609748645</v>
      </c>
      <c r="BF3354" s="18">
        <v>2.920527912614114E-2</v>
      </c>
      <c r="BG3354" s="18">
        <v>3.1839598059043057</v>
      </c>
      <c r="BH3354" s="18">
        <v>2.5691647550705587</v>
      </c>
      <c r="BI3354" s="18">
        <v>1.8280322526151596E-2</v>
      </c>
      <c r="BJ3354" s="18">
        <v>30.54944410931418</v>
      </c>
      <c r="BK3354" s="18">
        <v>0.49846152698578161</v>
      </c>
      <c r="BL3354" s="18">
        <v>49.546802324391351</v>
      </c>
      <c r="BM3354" s="18">
        <v>662.94755423766685</v>
      </c>
      <c r="BN3354" s="18">
        <v>4.1890726363462451E-3</v>
      </c>
    </row>
    <row r="3355" spans="1:66" s="9" customFormat="1">
      <c r="A3355" s="16" t="s">
        <v>4032</v>
      </c>
      <c r="B3355" s="8" t="s">
        <v>3827</v>
      </c>
      <c r="C3355" s="8">
        <v>20190801</v>
      </c>
      <c r="D3355" s="8" t="s">
        <v>339</v>
      </c>
      <c r="E3355" s="16" t="s">
        <v>340</v>
      </c>
      <c r="F3355" s="17" t="s">
        <v>4031</v>
      </c>
      <c r="G3355" s="16">
        <v>2000</v>
      </c>
      <c r="H3355" s="8">
        <v>800</v>
      </c>
      <c r="I3355" s="8"/>
      <c r="J3355" s="8"/>
      <c r="K3355" s="17">
        <v>140</v>
      </c>
      <c r="L3355" s="17" t="s">
        <v>4045</v>
      </c>
      <c r="M3355" s="17">
        <v>31975.5</v>
      </c>
      <c r="N3355" s="17">
        <v>0</v>
      </c>
      <c r="O3355" s="18">
        <v>6.6672632962623588</v>
      </c>
      <c r="P3355" s="18">
        <v>2.8104654886888007E-2</v>
      </c>
      <c r="Q3355" s="18">
        <v>374.45293166529422</v>
      </c>
      <c r="R3355" s="18">
        <v>0.95332572381587632</v>
      </c>
      <c r="S3355" s="18">
        <v>2.9947299795750144</v>
      </c>
      <c r="T3355" s="18">
        <v>36.559947967529297</v>
      </c>
      <c r="U3355" s="17">
        <v>6</v>
      </c>
      <c r="V3355" s="18">
        <v>1.4200000166893005</v>
      </c>
      <c r="W3355" s="17">
        <v>1</v>
      </c>
      <c r="X3355" s="18">
        <v>2.8400000333786011</v>
      </c>
      <c r="Y3355" s="17">
        <v>34.046657562255859</v>
      </c>
      <c r="Z3355" s="17">
        <v>36.559947967529297</v>
      </c>
      <c r="AA3355" s="17">
        <v>33.817111968994141</v>
      </c>
      <c r="AB3355" s="17">
        <v>800.21307373046875</v>
      </c>
      <c r="AC3355" s="17">
        <v>789.07861328125</v>
      </c>
      <c r="AD3355" s="17">
        <v>32.939815521240234</v>
      </c>
      <c r="AE3355" s="17">
        <v>34.321369171142578</v>
      </c>
      <c r="AF3355" s="17">
        <v>56.619510650634766</v>
      </c>
      <c r="AG3355" s="17">
        <v>58.994232177734375</v>
      </c>
      <c r="AH3355" s="17">
        <v>399.8134765625</v>
      </c>
      <c r="AI3355" s="17">
        <v>2000.7330322265625</v>
      </c>
      <c r="AJ3355" s="17">
        <v>6.0897614806890488E-2</v>
      </c>
      <c r="AK3355" s="17">
        <v>92.079086303710938</v>
      </c>
      <c r="AL3355" s="17">
        <v>-3.4833259582519531</v>
      </c>
      <c r="AM3355" s="17">
        <v>-0.62715375423431396</v>
      </c>
      <c r="AN3355" s="17">
        <v>1</v>
      </c>
      <c r="AO3355" s="17">
        <v>-0.21956524252891541</v>
      </c>
      <c r="AP3355" s="17">
        <v>2.737391471862793</v>
      </c>
      <c r="AQ3355" s="17">
        <v>1</v>
      </c>
      <c r="AR3355" s="17">
        <v>0</v>
      </c>
      <c r="AS3355" s="17">
        <v>0.15999999642372131</v>
      </c>
      <c r="AT3355" s="17">
        <v>111115</v>
      </c>
      <c r="AU3355" s="18">
        <v>0.66635579427083325</v>
      </c>
      <c r="AV3355" s="18">
        <v>9.5332572381587636E-4</v>
      </c>
      <c r="AW3355" s="18">
        <v>309.70994796752927</v>
      </c>
      <c r="AX3355" s="18">
        <v>307.19665756225584</v>
      </c>
      <c r="AY3355" s="18">
        <v>320.1172780010711</v>
      </c>
      <c r="AZ3355" s="18">
        <v>2.8708763545709655</v>
      </c>
      <c r="BA3355" s="18">
        <v>6.1550102935461757</v>
      </c>
      <c r="BB3355" s="18">
        <v>66.844823733857126</v>
      </c>
      <c r="BC3355" s="18">
        <v>32.523454562714548</v>
      </c>
      <c r="BD3355" s="18">
        <v>35.303302764892578</v>
      </c>
      <c r="BE3355" s="18">
        <v>5.7439361062568528</v>
      </c>
      <c r="BF3355" s="18">
        <v>2.7829256422688724E-2</v>
      </c>
      <c r="BG3355" s="18">
        <v>3.1602803139711613</v>
      </c>
      <c r="BH3355" s="18">
        <v>2.5836557922856915</v>
      </c>
      <c r="BI3355" s="18">
        <v>1.7417820199294734E-2</v>
      </c>
      <c r="BJ3355" s="18">
        <v>34.479283811486205</v>
      </c>
      <c r="BK3355" s="18">
        <v>0.47454451985233131</v>
      </c>
      <c r="BL3355" s="18">
        <v>49.254764454435154</v>
      </c>
      <c r="BM3355" s="18">
        <v>785.90931562485298</v>
      </c>
      <c r="BN3355" s="18">
        <v>4.1785289560031073E-3</v>
      </c>
    </row>
    <row r="3356" spans="1:66" s="9" customFormat="1">
      <c r="A3356" s="16" t="s">
        <v>4032</v>
      </c>
      <c r="B3356" s="8" t="s">
        <v>3827</v>
      </c>
      <c r="C3356" s="8">
        <v>20190801</v>
      </c>
      <c r="D3356" s="8" t="s">
        <v>339</v>
      </c>
      <c r="E3356" s="16" t="s">
        <v>340</v>
      </c>
      <c r="F3356" s="17" t="s">
        <v>4031</v>
      </c>
      <c r="G3356" s="16">
        <v>2000</v>
      </c>
      <c r="H3356" s="8">
        <v>1000</v>
      </c>
      <c r="I3356" s="8"/>
      <c r="J3356" s="8"/>
      <c r="K3356" s="17">
        <v>141</v>
      </c>
      <c r="L3356" s="17" t="s">
        <v>4046</v>
      </c>
      <c r="M3356" s="17">
        <v>32095</v>
      </c>
      <c r="N3356" s="17">
        <v>0</v>
      </c>
      <c r="O3356" s="18">
        <v>8.6433213112975835</v>
      </c>
      <c r="P3356" s="18">
        <v>2.6704022736759456E-2</v>
      </c>
      <c r="Q3356" s="18">
        <v>424.67917075895281</v>
      </c>
      <c r="R3356" s="18">
        <v>0.90781125325260159</v>
      </c>
      <c r="S3356" s="18">
        <v>3.0008173870105121</v>
      </c>
      <c r="T3356" s="18">
        <v>36.493301391601563</v>
      </c>
      <c r="U3356" s="17">
        <v>6</v>
      </c>
      <c r="V3356" s="18">
        <v>1.4200000166893005</v>
      </c>
      <c r="W3356" s="17">
        <v>1</v>
      </c>
      <c r="X3356" s="18">
        <v>2.8400000333786011</v>
      </c>
      <c r="Y3356" s="17">
        <v>34.029949188232422</v>
      </c>
      <c r="Z3356" s="17">
        <v>36.493301391601563</v>
      </c>
      <c r="AA3356" s="17">
        <v>33.818424224853516</v>
      </c>
      <c r="AB3356" s="17">
        <v>999.691650390625</v>
      </c>
      <c r="AC3356" s="17">
        <v>985.3795166015625</v>
      </c>
      <c r="AD3356" s="17">
        <v>32.694942474365234</v>
      </c>
      <c r="AE3356" s="17">
        <v>34.010837554931641</v>
      </c>
      <c r="AF3356" s="17">
        <v>56.252426147460938</v>
      </c>
      <c r="AG3356" s="17">
        <v>58.516456604003906</v>
      </c>
      <c r="AH3356" s="17">
        <v>399.85064697265625</v>
      </c>
      <c r="AI3356" s="17">
        <v>2000.9532470703125</v>
      </c>
      <c r="AJ3356" s="17">
        <v>5.3733848035335541E-2</v>
      </c>
      <c r="AK3356" s="17">
        <v>92.081443786621094</v>
      </c>
      <c r="AL3356" s="17">
        <v>-6.0637702941894531</v>
      </c>
      <c r="AM3356" s="17">
        <v>-0.61757123470306396</v>
      </c>
      <c r="AN3356" s="17">
        <v>1</v>
      </c>
      <c r="AO3356" s="17">
        <v>-0.21956524252891541</v>
      </c>
      <c r="AP3356" s="17">
        <v>2.737391471862793</v>
      </c>
      <c r="AQ3356" s="17">
        <v>1</v>
      </c>
      <c r="AR3356" s="17">
        <v>0</v>
      </c>
      <c r="AS3356" s="17">
        <v>0.15999999642372131</v>
      </c>
      <c r="AT3356" s="17">
        <v>111115</v>
      </c>
      <c r="AU3356" s="18">
        <v>0.66641774495442696</v>
      </c>
      <c r="AV3356" s="18">
        <v>9.0781125325260163E-4</v>
      </c>
      <c r="AW3356" s="18">
        <v>309.64330139160154</v>
      </c>
      <c r="AX3356" s="18">
        <v>307.1799491882324</v>
      </c>
      <c r="AY3356" s="18">
        <v>320.15251237528355</v>
      </c>
      <c r="AZ3356" s="18">
        <v>2.9024722439394148</v>
      </c>
      <c r="BA3356" s="18">
        <v>6.1325844134608518</v>
      </c>
      <c r="BB3356" s="18">
        <v>66.599568395906076</v>
      </c>
      <c r="BC3356" s="18">
        <v>32.588730840974435</v>
      </c>
      <c r="BD3356" s="18">
        <v>35.261625289916992</v>
      </c>
      <c r="BE3356" s="18">
        <v>5.7307216501804374</v>
      </c>
      <c r="BF3356" s="18">
        <v>2.6455268482268431E-2</v>
      </c>
      <c r="BG3356" s="18">
        <v>3.1317670264503397</v>
      </c>
      <c r="BH3356" s="18">
        <v>2.5989546237300978</v>
      </c>
      <c r="BI3356" s="18">
        <v>1.6556713317900616E-2</v>
      </c>
      <c r="BJ3356" s="18">
        <v>39.105071189589374</v>
      </c>
      <c r="BK3356" s="18">
        <v>0.43098031124455727</v>
      </c>
      <c r="BL3356" s="18">
        <v>48.955675823459821</v>
      </c>
      <c r="BM3356" s="18">
        <v>981.27089560398792</v>
      </c>
      <c r="BN3356" s="18">
        <v>4.3121592421574567E-3</v>
      </c>
    </row>
    <row r="3357" spans="1:66" s="9" customFormat="1">
      <c r="A3357" s="16" t="s">
        <v>4032</v>
      </c>
      <c r="B3357" s="8" t="s">
        <v>3827</v>
      </c>
      <c r="C3357" s="8">
        <v>20190801</v>
      </c>
      <c r="D3357" s="8" t="s">
        <v>339</v>
      </c>
      <c r="E3357" s="16" t="s">
        <v>340</v>
      </c>
      <c r="F3357" s="17" t="s">
        <v>4031</v>
      </c>
      <c r="G3357" s="16">
        <v>2000</v>
      </c>
      <c r="H3357" s="8">
        <v>1400</v>
      </c>
      <c r="I3357" s="8"/>
      <c r="J3357" s="8"/>
      <c r="K3357" s="17">
        <v>142</v>
      </c>
      <c r="L3357" s="17" t="s">
        <v>3817</v>
      </c>
      <c r="M3357" s="17">
        <v>32194.5</v>
      </c>
      <c r="N3357" s="17">
        <v>0</v>
      </c>
      <c r="O3357" s="18">
        <v>11.446376423104853</v>
      </c>
      <c r="P3357" s="18">
        <v>2.4938008531855169E-2</v>
      </c>
      <c r="Q3357" s="18">
        <v>587.02875655436662</v>
      </c>
      <c r="R3357" s="18">
        <v>0.85077904498967449</v>
      </c>
      <c r="S3357" s="18">
        <v>3.0102863905637203</v>
      </c>
      <c r="T3357" s="18">
        <v>36.451316833496094</v>
      </c>
      <c r="U3357" s="17">
        <v>6</v>
      </c>
      <c r="V3357" s="18">
        <v>1.4200000166893005</v>
      </c>
      <c r="W3357" s="17">
        <v>1</v>
      </c>
      <c r="X3357" s="18">
        <v>2.8400000333786011</v>
      </c>
      <c r="Y3357" s="17">
        <v>34.018604278564453</v>
      </c>
      <c r="Z3357" s="17">
        <v>36.451316833496094</v>
      </c>
      <c r="AA3357" s="17">
        <v>33.818386077880859</v>
      </c>
      <c r="AB3357" s="17">
        <v>1399.997802734375</v>
      </c>
      <c r="AC3357" s="17">
        <v>1381.0576171875</v>
      </c>
      <c r="AD3357" s="17">
        <v>32.520893096923828</v>
      </c>
      <c r="AE3357" s="17">
        <v>33.7545166015625</v>
      </c>
      <c r="AF3357" s="17">
        <v>55.989147186279297</v>
      </c>
      <c r="AG3357" s="17">
        <v>58.112995147705078</v>
      </c>
      <c r="AH3357" s="17">
        <v>399.82769775390625</v>
      </c>
      <c r="AI3357" s="17">
        <v>2000.2362060546875</v>
      </c>
      <c r="AJ3357" s="17">
        <v>0.27225214242935181</v>
      </c>
      <c r="AK3357" s="17">
        <v>92.08270263671875</v>
      </c>
      <c r="AL3357" s="17">
        <v>-11.299243927001953</v>
      </c>
      <c r="AM3357" s="17">
        <v>-0.60549771785736084</v>
      </c>
      <c r="AN3357" s="17">
        <v>1</v>
      </c>
      <c r="AO3357" s="17">
        <v>-0.21956524252891541</v>
      </c>
      <c r="AP3357" s="17">
        <v>2.737391471862793</v>
      </c>
      <c r="AQ3357" s="17">
        <v>1</v>
      </c>
      <c r="AR3357" s="17">
        <v>0</v>
      </c>
      <c r="AS3357" s="17">
        <v>0.15999999642372131</v>
      </c>
      <c r="AT3357" s="17">
        <v>111115</v>
      </c>
      <c r="AU3357" s="18">
        <v>0.66637949625651038</v>
      </c>
      <c r="AV3357" s="18">
        <v>8.507790449896745E-4</v>
      </c>
      <c r="AW3357" s="18">
        <v>309.60131683349607</v>
      </c>
      <c r="AX3357" s="18">
        <v>307.16860427856443</v>
      </c>
      <c r="AY3357" s="18">
        <v>320.03778581534789</v>
      </c>
      <c r="AZ3357" s="18">
        <v>2.9352414351978817</v>
      </c>
      <c r="BA3357" s="18">
        <v>6.1184935054315863</v>
      </c>
      <c r="BB3357" s="18">
        <v>66.445633438562709</v>
      </c>
      <c r="BC3357" s="18">
        <v>32.691116837000209</v>
      </c>
      <c r="BD3357" s="18">
        <v>35.234960556030273</v>
      </c>
      <c r="BE3357" s="18">
        <v>5.722281069457547</v>
      </c>
      <c r="BF3357" s="18">
        <v>2.4720934284371554E-2</v>
      </c>
      <c r="BG3357" s="18">
        <v>3.108207114867866</v>
      </c>
      <c r="BH3357" s="18">
        <v>2.6140739545896809</v>
      </c>
      <c r="BI3357" s="18">
        <v>1.5469941150583576E-2</v>
      </c>
      <c r="BJ3357" s="18">
        <v>54.055194428998504</v>
      </c>
      <c r="BK3357" s="18">
        <v>0.42505739749644955</v>
      </c>
      <c r="BL3357" s="18">
        <v>48.656133640075353</v>
      </c>
      <c r="BM3357" s="18">
        <v>1375.6165580362406</v>
      </c>
      <c r="BN3357" s="18">
        <v>4.0486312678022079E-3</v>
      </c>
    </row>
    <row r="3358" spans="1:66" s="9" customFormat="1">
      <c r="A3358" s="16" t="s">
        <v>4032</v>
      </c>
      <c r="B3358" s="8" t="s">
        <v>3827</v>
      </c>
      <c r="C3358" s="8">
        <v>20190801</v>
      </c>
      <c r="D3358" s="8" t="s">
        <v>339</v>
      </c>
      <c r="E3358" s="16" t="s">
        <v>340</v>
      </c>
      <c r="F3358" s="17" t="s">
        <v>4031</v>
      </c>
      <c r="G3358" s="16">
        <v>2000</v>
      </c>
      <c r="H3358" s="8">
        <v>1800</v>
      </c>
      <c r="I3358" s="8"/>
      <c r="J3358" s="8"/>
      <c r="K3358" s="17">
        <v>143</v>
      </c>
      <c r="L3358" s="17" t="s">
        <v>1952</v>
      </c>
      <c r="M3358" s="17">
        <v>32344</v>
      </c>
      <c r="N3358" s="17">
        <v>0</v>
      </c>
      <c r="O3358" s="18">
        <v>12.248681509393638</v>
      </c>
      <c r="P3358" s="18">
        <v>2.0755317085844705E-2</v>
      </c>
      <c r="Q3358" s="18">
        <v>758.72366996406629</v>
      </c>
      <c r="R3358" s="18">
        <v>0.7169929795252844</v>
      </c>
      <c r="S3358" s="18">
        <v>3.0446351722795399</v>
      </c>
      <c r="T3358" s="18">
        <v>36.441497802734375</v>
      </c>
      <c r="U3358" s="17">
        <v>6</v>
      </c>
      <c r="V3358" s="18">
        <v>1.4200000166893005</v>
      </c>
      <c r="W3358" s="17">
        <v>1</v>
      </c>
      <c r="X3358" s="18">
        <v>2.8400000333786011</v>
      </c>
      <c r="Y3358" s="17">
        <v>34.005489349365234</v>
      </c>
      <c r="Z3358" s="17">
        <v>36.441497802734375</v>
      </c>
      <c r="AA3358" s="17">
        <v>33.818523406982422</v>
      </c>
      <c r="AB3358" s="17">
        <v>1799.746826171875</v>
      </c>
      <c r="AC3358" s="17">
        <v>1779.4510498046875</v>
      </c>
      <c r="AD3358" s="17">
        <v>32.303485870361328</v>
      </c>
      <c r="AE3358" s="17">
        <v>33.343574523925781</v>
      </c>
      <c r="AF3358" s="17">
        <v>55.659183502197266</v>
      </c>
      <c r="AG3358" s="17">
        <v>57.451263427734375</v>
      </c>
      <c r="AH3358" s="17">
        <v>399.82315063476563</v>
      </c>
      <c r="AI3358" s="17">
        <v>2000.6395263671875</v>
      </c>
      <c r="AJ3358" s="17">
        <v>0.17194628715515137</v>
      </c>
      <c r="AK3358" s="17">
        <v>92.088714599609375</v>
      </c>
      <c r="AL3358" s="17">
        <v>-17.145435333251953</v>
      </c>
      <c r="AM3358" s="17">
        <v>-0.59424054622650146</v>
      </c>
      <c r="AN3358" s="17">
        <v>0.66666668653488159</v>
      </c>
      <c r="AO3358" s="17">
        <v>-0.21956524252891541</v>
      </c>
      <c r="AP3358" s="17">
        <v>2.737391471862793</v>
      </c>
      <c r="AQ3358" s="17">
        <v>1</v>
      </c>
      <c r="AR3358" s="17">
        <v>0</v>
      </c>
      <c r="AS3358" s="17">
        <v>0.15999999642372131</v>
      </c>
      <c r="AT3358" s="17">
        <v>111115</v>
      </c>
      <c r="AU3358" s="18">
        <v>0.66637191772460935</v>
      </c>
      <c r="AV3358" s="18">
        <v>7.1699297952528441E-4</v>
      </c>
      <c r="AW3358" s="18">
        <v>309.59149780273435</v>
      </c>
      <c r="AX3358" s="18">
        <v>307.15548934936521</v>
      </c>
      <c r="AY3358" s="18">
        <v>320.1023170639055</v>
      </c>
      <c r="AZ3358" s="18">
        <v>3.004374129205329</v>
      </c>
      <c r="BA3358" s="18">
        <v>6.1152020903441473</v>
      </c>
      <c r="BB3358" s="18">
        <v>66.405553785089822</v>
      </c>
      <c r="BC3358" s="18">
        <v>33.061979261164041</v>
      </c>
      <c r="BD3358" s="18">
        <v>35.223493576049805</v>
      </c>
      <c r="BE3358" s="18">
        <v>5.7186545807740581</v>
      </c>
      <c r="BF3358" s="18">
        <v>2.0604733364218867E-2</v>
      </c>
      <c r="BG3358" s="18">
        <v>3.0705669180646074</v>
      </c>
      <c r="BH3358" s="18">
        <v>2.6480876627094507</v>
      </c>
      <c r="BI3358" s="18">
        <v>1.2891403225501436E-2</v>
      </c>
      <c r="BJ3358" s="18">
        <v>69.869887503289121</v>
      </c>
      <c r="BK3358" s="18">
        <v>0.42638074817924537</v>
      </c>
      <c r="BL3358" s="18">
        <v>47.978708754804401</v>
      </c>
      <c r="BM3358" s="18">
        <v>1773.6286132401324</v>
      </c>
      <c r="BN3358" s="18">
        <v>3.3134102505031566E-3</v>
      </c>
    </row>
    <row r="3359" spans="1:66" s="9" customFormat="1">
      <c r="A3359" s="16"/>
      <c r="B3359" s="8"/>
      <c r="C3359" s="8"/>
      <c r="D3359" s="8"/>
      <c r="E3359" s="16"/>
      <c r="F3359" s="17"/>
      <c r="G3359" s="16"/>
      <c r="H3359" s="8"/>
      <c r="I3359" s="8"/>
      <c r="J3359" s="8"/>
      <c r="K3359" s="17"/>
      <c r="L3359" s="17"/>
      <c r="M3359" s="17"/>
      <c r="N3359" s="17"/>
      <c r="O3359" s="18"/>
      <c r="P3359" s="18"/>
      <c r="Q3359" s="18"/>
      <c r="R3359" s="18"/>
      <c r="S3359" s="18"/>
      <c r="T3359" s="18"/>
      <c r="U3359" s="17"/>
      <c r="V3359" s="18"/>
      <c r="W3359" s="17"/>
      <c r="X3359" s="18"/>
      <c r="Y3359" s="17"/>
      <c r="Z3359" s="17"/>
      <c r="AA3359" s="17"/>
      <c r="AB3359" s="17"/>
      <c r="AC3359" s="17"/>
      <c r="AD3359" s="17"/>
      <c r="AE3359" s="17"/>
      <c r="AF3359" s="17"/>
      <c r="AG3359" s="17"/>
      <c r="AH3359" s="17"/>
      <c r="AI3359" s="17"/>
      <c r="AJ3359" s="17"/>
      <c r="AK3359" s="17"/>
      <c r="AL3359" s="17"/>
      <c r="AM3359" s="17"/>
      <c r="AN3359" s="17"/>
      <c r="AO3359" s="17"/>
      <c r="AP3359" s="17"/>
      <c r="AQ3359" s="17"/>
      <c r="AR3359" s="17"/>
      <c r="AS3359" s="17"/>
      <c r="AT3359" s="17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  <c r="BF3359" s="18"/>
      <c r="BG3359" s="18"/>
      <c r="BH3359" s="18"/>
      <c r="BI3359" s="18"/>
      <c r="BJ3359" s="18"/>
      <c r="BK3359" s="18"/>
      <c r="BL3359" s="18"/>
      <c r="BM3359" s="18"/>
      <c r="BN3359" s="18"/>
    </row>
    <row r="3360" spans="1:66" s="9" customFormat="1">
      <c r="A3360" s="16" t="s">
        <v>4048</v>
      </c>
      <c r="B3360" s="8" t="s">
        <v>3827</v>
      </c>
      <c r="C3360" s="8">
        <v>20190802</v>
      </c>
      <c r="D3360" s="8" t="s">
        <v>339</v>
      </c>
      <c r="E3360" s="16" t="s">
        <v>340</v>
      </c>
      <c r="F3360" s="17" t="s">
        <v>4047</v>
      </c>
      <c r="G3360" s="16">
        <v>2000</v>
      </c>
      <c r="H3360" s="8">
        <v>400</v>
      </c>
      <c r="I3360" s="8"/>
      <c r="J3360" s="8"/>
      <c r="K3360" s="17">
        <v>1</v>
      </c>
      <c r="L3360" s="17" t="s">
        <v>4049</v>
      </c>
      <c r="M3360" s="17">
        <v>1011.5</v>
      </c>
      <c r="N3360" s="17">
        <v>0</v>
      </c>
      <c r="O3360" s="18">
        <v>6.1725887247947107</v>
      </c>
      <c r="P3360" s="18">
        <v>7.7447265562027523E-2</v>
      </c>
      <c r="Q3360" s="18">
        <v>254.22470674057584</v>
      </c>
      <c r="R3360" s="18">
        <v>1.1135211132610106</v>
      </c>
      <c r="S3360" s="18">
        <v>1.3181645562186839</v>
      </c>
      <c r="T3360" s="18">
        <v>28.509151458740234</v>
      </c>
      <c r="U3360" s="17">
        <v>6</v>
      </c>
      <c r="V3360" s="18">
        <v>1.4200000166893005</v>
      </c>
      <c r="W3360" s="17">
        <v>1</v>
      </c>
      <c r="X3360" s="18">
        <v>2.8400000333786011</v>
      </c>
      <c r="Y3360" s="17">
        <v>26.714609146118164</v>
      </c>
      <c r="Z3360" s="17">
        <v>28.509151458740234</v>
      </c>
      <c r="AA3360" s="17">
        <v>26.219535827636719</v>
      </c>
      <c r="AB3360" s="17">
        <v>400.24905395507813</v>
      </c>
      <c r="AC3360" s="17">
        <v>392.33370971679688</v>
      </c>
      <c r="AD3360" s="17">
        <v>26.713289260864258</v>
      </c>
      <c r="AE3360" s="17">
        <v>28.009466171264648</v>
      </c>
      <c r="AF3360" s="17">
        <v>70.203628540039063</v>
      </c>
      <c r="AG3360" s="17">
        <v>73.610031127929688</v>
      </c>
      <c r="AH3360" s="17">
        <v>501.01123046875</v>
      </c>
      <c r="AI3360" s="17">
        <v>1998.830322265625</v>
      </c>
      <c r="AJ3360" s="17">
        <v>7.1657925844192505E-2</v>
      </c>
      <c r="AK3360" s="17">
        <v>92.496650695800781</v>
      </c>
      <c r="AL3360" s="17">
        <v>-3.5911026000976563</v>
      </c>
      <c r="AM3360" s="17">
        <v>-0.51124423742294312</v>
      </c>
      <c r="AN3360" s="17">
        <v>1</v>
      </c>
      <c r="AO3360" s="17">
        <v>-0.21956524252891541</v>
      </c>
      <c r="AP3360" s="17">
        <v>2.737391471862793</v>
      </c>
      <c r="AQ3360" s="17">
        <v>1</v>
      </c>
      <c r="AR3360" s="17">
        <v>0</v>
      </c>
      <c r="AS3360" s="17">
        <v>0.15999999642372131</v>
      </c>
      <c r="AT3360" s="17">
        <v>111115</v>
      </c>
      <c r="AU3360" s="18">
        <v>0.83501871744791656</v>
      </c>
      <c r="AV3360" s="18">
        <v>1.1135211132610105E-3</v>
      </c>
      <c r="AW3360" s="18">
        <v>301.65915145874021</v>
      </c>
      <c r="AX3360" s="18">
        <v>299.86460914611814</v>
      </c>
      <c r="AY3360" s="18">
        <v>319.81284441412572</v>
      </c>
      <c r="AZ3360" s="18">
        <v>2.9436060163102731</v>
      </c>
      <c r="BA3360" s="18">
        <v>3.9089463648379987</v>
      </c>
      <c r="BB3360" s="18">
        <v>42.260409814119456</v>
      </c>
      <c r="BC3360" s="18">
        <v>14.250943642854807</v>
      </c>
      <c r="BD3360" s="18">
        <v>27.611880302429199</v>
      </c>
      <c r="BE3360" s="18">
        <v>3.7098202417194459</v>
      </c>
      <c r="BF3360" s="18">
        <v>7.5391331614150139E-2</v>
      </c>
      <c r="BG3360" s="18">
        <v>2.5907818086193148</v>
      </c>
      <c r="BH3360" s="18">
        <v>1.1190384331001311</v>
      </c>
      <c r="BI3360" s="18">
        <v>4.7300080428213646E-2</v>
      </c>
      <c r="BJ3360" s="18">
        <v>23.514933897625433</v>
      </c>
      <c r="BK3360" s="18">
        <v>0.64798078891585942</v>
      </c>
      <c r="BL3360" s="18">
        <v>65.978092216246836</v>
      </c>
      <c r="BM3360" s="18">
        <v>389.39955666027049</v>
      </c>
      <c r="BN3360" s="18">
        <v>1.0458553974492036E-2</v>
      </c>
    </row>
    <row r="3361" spans="1:66" s="9" customFormat="1">
      <c r="A3361" s="16" t="s">
        <v>4048</v>
      </c>
      <c r="B3361" s="8" t="s">
        <v>3827</v>
      </c>
      <c r="C3361" s="8">
        <v>20190802</v>
      </c>
      <c r="D3361" s="8" t="s">
        <v>339</v>
      </c>
      <c r="E3361" s="16" t="s">
        <v>340</v>
      </c>
      <c r="F3361" s="17" t="s">
        <v>4047</v>
      </c>
      <c r="G3361" s="16">
        <v>2000</v>
      </c>
      <c r="H3361" s="8">
        <v>325</v>
      </c>
      <c r="I3361" s="8"/>
      <c r="J3361" s="8"/>
      <c r="K3361" s="17">
        <v>2</v>
      </c>
      <c r="L3361" s="17" t="s">
        <v>4050</v>
      </c>
      <c r="M3361" s="17">
        <v>1105.5</v>
      </c>
      <c r="N3361" s="17">
        <v>0</v>
      </c>
      <c r="O3361" s="18">
        <v>4.8924468461343062</v>
      </c>
      <c r="P3361" s="18">
        <v>7.8587971693683353E-2</v>
      </c>
      <c r="Q3361" s="18">
        <v>209.78086144306383</v>
      </c>
      <c r="R3361" s="18">
        <v>1.1202032046217034</v>
      </c>
      <c r="S3361" s="18">
        <v>1.3072837813292293</v>
      </c>
      <c r="T3361" s="18">
        <v>28.487997055053711</v>
      </c>
      <c r="U3361" s="17">
        <v>6</v>
      </c>
      <c r="V3361" s="18">
        <v>1.4200000166893005</v>
      </c>
      <c r="W3361" s="17">
        <v>1</v>
      </c>
      <c r="X3361" s="18">
        <v>2.8400000333786011</v>
      </c>
      <c r="Y3361" s="17">
        <v>26.708549499511719</v>
      </c>
      <c r="Z3361" s="17">
        <v>28.487997055053711</v>
      </c>
      <c r="AA3361" s="17">
        <v>26.218328475952148</v>
      </c>
      <c r="AB3361" s="17">
        <v>324.19415283203125</v>
      </c>
      <c r="AC3361" s="17">
        <v>317.907958984375</v>
      </c>
      <c r="AD3361" s="17">
        <v>26.772134780883789</v>
      </c>
      <c r="AE3361" s="17">
        <v>28.076129913330078</v>
      </c>
      <c r="AF3361" s="17">
        <v>70.381072998046875</v>
      </c>
      <c r="AG3361" s="17">
        <v>73.809127807617188</v>
      </c>
      <c r="AH3361" s="17">
        <v>500.96148681640625</v>
      </c>
      <c r="AI3361" s="17">
        <v>1998.9764404296875</v>
      </c>
      <c r="AJ3361" s="17">
        <v>0.11345592886209488</v>
      </c>
      <c r="AK3361" s="17">
        <v>92.493614196777344</v>
      </c>
      <c r="AL3361" s="17">
        <v>-2.9553604125976563</v>
      </c>
      <c r="AM3361" s="17">
        <v>-0.51529353857040405</v>
      </c>
      <c r="AN3361" s="17">
        <v>1</v>
      </c>
      <c r="AO3361" s="17">
        <v>-0.21956524252891541</v>
      </c>
      <c r="AP3361" s="17">
        <v>2.737391471862793</v>
      </c>
      <c r="AQ3361" s="17">
        <v>1</v>
      </c>
      <c r="AR3361" s="17">
        <v>0</v>
      </c>
      <c r="AS3361" s="17">
        <v>0.15999999642372131</v>
      </c>
      <c r="AT3361" s="17">
        <v>111115</v>
      </c>
      <c r="AU3361" s="18">
        <v>0.83493581136067707</v>
      </c>
      <c r="AV3361" s="18">
        <v>1.1202032046217034E-3</v>
      </c>
      <c r="AW3361" s="18">
        <v>301.63799705505369</v>
      </c>
      <c r="AX3361" s="18">
        <v>299.8585494995117</v>
      </c>
      <c r="AY3361" s="18">
        <v>319.83622331985316</v>
      </c>
      <c r="AZ3361" s="18">
        <v>2.9426135692413906</v>
      </c>
      <c r="BA3361" s="18">
        <v>3.9041465096713814</v>
      </c>
      <c r="BB3361" s="18">
        <v>42.209903284408682</v>
      </c>
      <c r="BC3361" s="18">
        <v>14.133773371078604</v>
      </c>
      <c r="BD3361" s="18">
        <v>27.598273277282715</v>
      </c>
      <c r="BE3361" s="18">
        <v>3.7068699663863329</v>
      </c>
      <c r="BF3361" s="18">
        <v>7.6471856200782812E-2</v>
      </c>
      <c r="BG3361" s="18">
        <v>2.5968627283421521</v>
      </c>
      <c r="BH3361" s="18">
        <v>1.1100072380441808</v>
      </c>
      <c r="BI3361" s="18">
        <v>4.7980629443929196E-2</v>
      </c>
      <c r="BJ3361" s="18">
        <v>19.40339006418235</v>
      </c>
      <c r="BK3361" s="18">
        <v>0.65987923710137264</v>
      </c>
      <c r="BL3361" s="18">
        <v>66.230364451063352</v>
      </c>
      <c r="BM3361" s="18">
        <v>315.58232406724301</v>
      </c>
      <c r="BN3361" s="18">
        <v>1.0267638995138646E-2</v>
      </c>
    </row>
    <row r="3362" spans="1:66" s="9" customFormat="1">
      <c r="A3362" s="16" t="s">
        <v>4048</v>
      </c>
      <c r="B3362" s="8" t="s">
        <v>3827</v>
      </c>
      <c r="C3362" s="8">
        <v>20190802</v>
      </c>
      <c r="D3362" s="8" t="s">
        <v>339</v>
      </c>
      <c r="E3362" s="16" t="s">
        <v>340</v>
      </c>
      <c r="F3362" s="17" t="s">
        <v>4047</v>
      </c>
      <c r="G3362" s="16">
        <v>2000</v>
      </c>
      <c r="H3362" s="8">
        <v>250</v>
      </c>
      <c r="I3362" s="8"/>
      <c r="J3362" s="8"/>
      <c r="K3362" s="17">
        <v>3</v>
      </c>
      <c r="L3362" s="17" t="s">
        <v>4051</v>
      </c>
      <c r="M3362" s="17">
        <v>1194</v>
      </c>
      <c r="N3362" s="17">
        <v>0</v>
      </c>
      <c r="O3362" s="18">
        <v>3.2256588250214069</v>
      </c>
      <c r="P3362" s="18">
        <v>8.137761151973015E-2</v>
      </c>
      <c r="Q3362" s="18">
        <v>175.35926078465167</v>
      </c>
      <c r="R3362" s="18">
        <v>1.1495550016717879</v>
      </c>
      <c r="S3362" s="18">
        <v>1.2967359754113947</v>
      </c>
      <c r="T3362" s="18">
        <v>28.478200912475586</v>
      </c>
      <c r="U3362" s="17">
        <v>6</v>
      </c>
      <c r="V3362" s="18">
        <v>1.4200000166893005</v>
      </c>
      <c r="W3362" s="17">
        <v>1</v>
      </c>
      <c r="X3362" s="18">
        <v>2.8400000333786011</v>
      </c>
      <c r="Y3362" s="17">
        <v>26.708051681518555</v>
      </c>
      <c r="Z3362" s="17">
        <v>28.478200912475586</v>
      </c>
      <c r="AA3362" s="17">
        <v>26.219335556030273</v>
      </c>
      <c r="AB3362" s="17">
        <v>249.40611267089844</v>
      </c>
      <c r="AC3362" s="17">
        <v>245.20574951171875</v>
      </c>
      <c r="AD3362" s="17">
        <v>26.828462600708008</v>
      </c>
      <c r="AE3362" s="17">
        <v>28.166309356689453</v>
      </c>
      <c r="AF3362" s="17">
        <v>70.530830383300781</v>
      </c>
      <c r="AG3362" s="17">
        <v>74.0479736328125</v>
      </c>
      <c r="AH3362" s="17">
        <v>501.03329467773438</v>
      </c>
      <c r="AI3362" s="17">
        <v>1998.7276611328125</v>
      </c>
      <c r="AJ3362" s="17">
        <v>5.1354017108678818E-2</v>
      </c>
      <c r="AK3362" s="17">
        <v>92.493110656738281</v>
      </c>
      <c r="AL3362" s="17">
        <v>-2.0177841186523438</v>
      </c>
      <c r="AM3362" s="17">
        <v>-0.50568240880966187</v>
      </c>
      <c r="AN3362" s="17">
        <v>1</v>
      </c>
      <c r="AO3362" s="17">
        <v>-0.21956524252891541</v>
      </c>
      <c r="AP3362" s="17">
        <v>2.737391471862793</v>
      </c>
      <c r="AQ3362" s="17">
        <v>1</v>
      </c>
      <c r="AR3362" s="17">
        <v>0</v>
      </c>
      <c r="AS3362" s="17">
        <v>0.15999999642372131</v>
      </c>
      <c r="AT3362" s="17">
        <v>111115</v>
      </c>
      <c r="AU3362" s="18">
        <v>0.83505549112955724</v>
      </c>
      <c r="AV3362" s="18">
        <v>1.1495550016717879E-3</v>
      </c>
      <c r="AW3362" s="18">
        <v>301.62820091247556</v>
      </c>
      <c r="AX3362" s="18">
        <v>299.85805168151853</v>
      </c>
      <c r="AY3362" s="18">
        <v>319.79641863324287</v>
      </c>
      <c r="AZ3362" s="18">
        <v>2.9282200239618241</v>
      </c>
      <c r="BA3362" s="18">
        <v>3.9019255435315952</v>
      </c>
      <c r="BB3362" s="18">
        <v>42.18612084539437</v>
      </c>
      <c r="BC3362" s="18">
        <v>14.019811488704917</v>
      </c>
      <c r="BD3362" s="18">
        <v>27.59312629699707</v>
      </c>
      <c r="BE3362" s="18">
        <v>3.7057545318865666</v>
      </c>
      <c r="BF3362" s="18">
        <v>7.9110764688673979E-2</v>
      </c>
      <c r="BG3362" s="18">
        <v>2.6051895681202004</v>
      </c>
      <c r="BH3362" s="18">
        <v>1.1005649637663661</v>
      </c>
      <c r="BI3362" s="18">
        <v>4.964301275226287E-2</v>
      </c>
      <c r="BJ3362" s="18">
        <v>16.219523512438613</v>
      </c>
      <c r="BK3362" s="18">
        <v>0.71515150494573121</v>
      </c>
      <c r="BL3362" s="18">
        <v>66.514620593361172</v>
      </c>
      <c r="BM3362" s="18">
        <v>243.67242579249387</v>
      </c>
      <c r="BN3362" s="18">
        <v>8.8049959781922628E-3</v>
      </c>
    </row>
    <row r="3363" spans="1:66" s="9" customFormat="1">
      <c r="A3363" s="16" t="s">
        <v>4048</v>
      </c>
      <c r="B3363" s="8" t="s">
        <v>3827</v>
      </c>
      <c r="C3363" s="8">
        <v>20190802</v>
      </c>
      <c r="D3363" s="8" t="s">
        <v>339</v>
      </c>
      <c r="E3363" s="16" t="s">
        <v>340</v>
      </c>
      <c r="F3363" s="17" t="s">
        <v>4047</v>
      </c>
      <c r="G3363" s="16">
        <v>2000</v>
      </c>
      <c r="H3363" s="8">
        <v>175</v>
      </c>
      <c r="I3363" s="8"/>
      <c r="J3363" s="8"/>
      <c r="K3363" s="17">
        <v>4</v>
      </c>
      <c r="L3363" s="17" t="s">
        <v>4052</v>
      </c>
      <c r="M3363" s="17">
        <v>1283.5</v>
      </c>
      <c r="N3363" s="17">
        <v>0</v>
      </c>
      <c r="O3363" s="18">
        <v>1.8289596432187809</v>
      </c>
      <c r="P3363" s="18">
        <v>8.0855663815988826E-2</v>
      </c>
      <c r="Q3363" s="18">
        <v>131.73107155251907</v>
      </c>
      <c r="R3363" s="18">
        <v>1.1387222413912752</v>
      </c>
      <c r="S3363" s="18">
        <v>1.2925359074820171</v>
      </c>
      <c r="T3363" s="18">
        <v>28.47613525390625</v>
      </c>
      <c r="U3363" s="17">
        <v>6</v>
      </c>
      <c r="V3363" s="18">
        <v>1.4200000166893005</v>
      </c>
      <c r="W3363" s="17">
        <v>1</v>
      </c>
      <c r="X3363" s="18">
        <v>2.8400000333786011</v>
      </c>
      <c r="Y3363" s="17">
        <v>26.712474822998047</v>
      </c>
      <c r="Z3363" s="17">
        <v>28.47613525390625</v>
      </c>
      <c r="AA3363" s="17">
        <v>26.220371246337891</v>
      </c>
      <c r="AB3363" s="17">
        <v>174.7398681640625</v>
      </c>
      <c r="AC3363" s="17">
        <v>172.31454467773438</v>
      </c>
      <c r="AD3363" s="17">
        <v>26.881778717041016</v>
      </c>
      <c r="AE3363" s="17">
        <v>28.207029342651367</v>
      </c>
      <c r="AF3363" s="17">
        <v>70.651664733886719</v>
      </c>
      <c r="AG3363" s="17">
        <v>74.134735107421875</v>
      </c>
      <c r="AH3363" s="17">
        <v>501.00814819335938</v>
      </c>
      <c r="AI3363" s="17">
        <v>1998.635986328125</v>
      </c>
      <c r="AJ3363" s="17">
        <v>0.18630649149417877</v>
      </c>
      <c r="AK3363" s="17">
        <v>92.491889953613281</v>
      </c>
      <c r="AL3363" s="17">
        <v>-1.3713760375976563</v>
      </c>
      <c r="AM3363" s="17">
        <v>-0.53494113683700562</v>
      </c>
      <c r="AN3363" s="17">
        <v>1</v>
      </c>
      <c r="AO3363" s="17">
        <v>-0.21956524252891541</v>
      </c>
      <c r="AP3363" s="17">
        <v>2.737391471862793</v>
      </c>
      <c r="AQ3363" s="17">
        <v>1</v>
      </c>
      <c r="AR3363" s="17">
        <v>0</v>
      </c>
      <c r="AS3363" s="17">
        <v>0.15999999642372131</v>
      </c>
      <c r="AT3363" s="17">
        <v>111115</v>
      </c>
      <c r="AU3363" s="18">
        <v>0.83501358032226547</v>
      </c>
      <c r="AV3363" s="18">
        <v>1.1387222413912752E-3</v>
      </c>
      <c r="AW3363" s="18">
        <v>301.62613525390623</v>
      </c>
      <c r="AX3363" s="18">
        <v>299.86247482299802</v>
      </c>
      <c r="AY3363" s="18">
        <v>319.78175066482072</v>
      </c>
      <c r="AZ3363" s="18">
        <v>2.9345820818144657</v>
      </c>
      <c r="BA3363" s="18">
        <v>3.9014573613608681</v>
      </c>
      <c r="BB3363" s="18">
        <v>42.181615742932003</v>
      </c>
      <c r="BC3363" s="18">
        <v>13.974586400280636</v>
      </c>
      <c r="BD3363" s="18">
        <v>27.594305038452148</v>
      </c>
      <c r="BE3363" s="18">
        <v>3.7060099585063515</v>
      </c>
      <c r="BF3363" s="18">
        <v>7.8617402481338347E-2</v>
      </c>
      <c r="BG3363" s="18">
        <v>2.608921453878851</v>
      </c>
      <c r="BH3363" s="18">
        <v>1.0970885046275005</v>
      </c>
      <c r="BI3363" s="18">
        <v>4.9332184799489413E-2</v>
      </c>
      <c r="BJ3363" s="18">
        <v>12.184055773507151</v>
      </c>
      <c r="BK3363" s="18">
        <v>0.76448028109806276</v>
      </c>
      <c r="BL3363" s="18">
        <v>66.612481227104766</v>
      </c>
      <c r="BM3363" s="18">
        <v>171.44514485754917</v>
      </c>
      <c r="BN3363" s="18">
        <v>7.1061528164166454E-3</v>
      </c>
    </row>
    <row r="3364" spans="1:66" s="9" customFormat="1">
      <c r="A3364" s="16" t="s">
        <v>4048</v>
      </c>
      <c r="B3364" s="8" t="s">
        <v>3827</v>
      </c>
      <c r="C3364" s="8">
        <v>20190802</v>
      </c>
      <c r="D3364" s="8" t="s">
        <v>339</v>
      </c>
      <c r="E3364" s="16" t="s">
        <v>340</v>
      </c>
      <c r="F3364" s="17" t="s">
        <v>4047</v>
      </c>
      <c r="G3364" s="16">
        <v>2000</v>
      </c>
      <c r="H3364" s="8">
        <v>100</v>
      </c>
      <c r="I3364" s="8"/>
      <c r="J3364" s="8"/>
      <c r="K3364" s="17">
        <v>5</v>
      </c>
      <c r="L3364" s="17" t="s">
        <v>4053</v>
      </c>
      <c r="M3364" s="17">
        <v>1385.5</v>
      </c>
      <c r="N3364" s="17">
        <v>0</v>
      </c>
      <c r="O3364" s="18">
        <v>0.38351968098663852</v>
      </c>
      <c r="P3364" s="18">
        <v>8.4207335813579171E-2</v>
      </c>
      <c r="Q3364" s="18">
        <v>89.978463807428099</v>
      </c>
      <c r="R3364" s="18">
        <v>1.1754964008900604</v>
      </c>
      <c r="S3364" s="18">
        <v>1.2826238561807473</v>
      </c>
      <c r="T3364" s="18">
        <v>28.462751388549805</v>
      </c>
      <c r="U3364" s="17">
        <v>6</v>
      </c>
      <c r="V3364" s="18">
        <v>1.4200000166893005</v>
      </c>
      <c r="W3364" s="17">
        <v>1</v>
      </c>
      <c r="X3364" s="18">
        <v>2.8400000333786011</v>
      </c>
      <c r="Y3364" s="17">
        <v>26.712291717529297</v>
      </c>
      <c r="Z3364" s="17">
        <v>28.462751388549805</v>
      </c>
      <c r="AA3364" s="17">
        <v>26.217893600463867</v>
      </c>
      <c r="AB3364" s="17">
        <v>100.22126770019531</v>
      </c>
      <c r="AC3364" s="17">
        <v>99.62176513671875</v>
      </c>
      <c r="AD3364" s="17">
        <v>26.913305282592773</v>
      </c>
      <c r="AE3364" s="17">
        <v>28.281162261962891</v>
      </c>
      <c r="AF3364" s="17">
        <v>70.735916137695313</v>
      </c>
      <c r="AG3364" s="17">
        <v>74.331039428710938</v>
      </c>
      <c r="AH3364" s="17">
        <v>501.04010009765625</v>
      </c>
      <c r="AI3364" s="17">
        <v>1998.69091796875</v>
      </c>
      <c r="AJ3364" s="17">
        <v>0.11703635007143021</v>
      </c>
      <c r="AK3364" s="17">
        <v>92.492706298828125</v>
      </c>
      <c r="AL3364" s="17">
        <v>-0.6948394775390625</v>
      </c>
      <c r="AM3364" s="17">
        <v>-0.52232974767684937</v>
      </c>
      <c r="AN3364" s="17">
        <v>1</v>
      </c>
      <c r="AO3364" s="17">
        <v>-0.21956524252891541</v>
      </c>
      <c r="AP3364" s="17">
        <v>2.737391471862793</v>
      </c>
      <c r="AQ3364" s="17">
        <v>1</v>
      </c>
      <c r="AR3364" s="17">
        <v>0</v>
      </c>
      <c r="AS3364" s="17">
        <v>0.15999999642372131</v>
      </c>
      <c r="AT3364" s="17">
        <v>111115</v>
      </c>
      <c r="AU3364" s="18">
        <v>0.83506683349609356</v>
      </c>
      <c r="AV3364" s="18">
        <v>1.1754964008900603E-3</v>
      </c>
      <c r="AW3364" s="18">
        <v>301.61275138854978</v>
      </c>
      <c r="AX3364" s="18">
        <v>299.86229171752927</v>
      </c>
      <c r="AY3364" s="18">
        <v>319.79053972712427</v>
      </c>
      <c r="AZ3364" s="18">
        <v>2.917459342019741</v>
      </c>
      <c r="BA3364" s="18">
        <v>3.8984250910659828</v>
      </c>
      <c r="BB3364" s="18">
        <v>42.148459560376985</v>
      </c>
      <c r="BC3364" s="18">
        <v>13.867297298414094</v>
      </c>
      <c r="BD3364" s="18">
        <v>27.587521553039551</v>
      </c>
      <c r="BE3364" s="18">
        <v>3.704540225681892</v>
      </c>
      <c r="BF3364" s="18">
        <v>8.1782447797932131E-2</v>
      </c>
      <c r="BG3364" s="18">
        <v>2.6158012348852355</v>
      </c>
      <c r="BH3364" s="18">
        <v>1.0887389907966565</v>
      </c>
      <c r="BI3364" s="18">
        <v>5.1326496751598831E-2</v>
      </c>
      <c r="BJ3364" s="18">
        <v>8.3223516261601844</v>
      </c>
      <c r="BK3364" s="18">
        <v>0.90320085860698818</v>
      </c>
      <c r="BL3364" s="18">
        <v>66.880050197383568</v>
      </c>
      <c r="BM3364" s="18">
        <v>99.439458248251569</v>
      </c>
      <c r="BN3364" s="18">
        <v>2.5794403919655218E-3</v>
      </c>
    </row>
    <row r="3365" spans="1:66">
      <c r="A3365" t="s">
        <v>4048</v>
      </c>
      <c r="B3365" t="s">
        <v>3827</v>
      </c>
      <c r="C3365">
        <v>20190802</v>
      </c>
      <c r="D3365" t="s">
        <v>339</v>
      </c>
      <c r="E3365" t="s">
        <v>340</v>
      </c>
      <c r="F3365" t="s">
        <v>4047</v>
      </c>
      <c r="G3365">
        <v>2000</v>
      </c>
      <c r="H3365">
        <v>66</v>
      </c>
      <c r="K3365">
        <v>6</v>
      </c>
      <c r="L3365" t="s">
        <v>187</v>
      </c>
      <c r="M3365">
        <v>1474</v>
      </c>
      <c r="N3365">
        <v>0</v>
      </c>
      <c r="O3365">
        <v>-0.13738965800344344</v>
      </c>
      <c r="P3365">
        <v>8.7372836435811785E-2</v>
      </c>
      <c r="Q3365">
        <v>66.351798180041698</v>
      </c>
      <c r="R3365">
        <v>1.2161622192736175</v>
      </c>
      <c r="S3365">
        <v>1.2802942857147452</v>
      </c>
      <c r="T3365">
        <v>28.468721389770508</v>
      </c>
      <c r="U3365">
        <v>6</v>
      </c>
      <c r="V3365">
        <v>1.4200000166893005</v>
      </c>
      <c r="W3365">
        <v>1</v>
      </c>
      <c r="X3365">
        <v>2.8400000333786011</v>
      </c>
      <c r="Y3365">
        <v>26.704666137695313</v>
      </c>
      <c r="Z3365">
        <v>28.468721389770508</v>
      </c>
      <c r="AA3365">
        <v>26.219297409057617</v>
      </c>
      <c r="AB3365">
        <v>65.204444885253906</v>
      </c>
      <c r="AC3365">
        <v>65.273910522460938</v>
      </c>
      <c r="AD3365">
        <v>26.90521240234375</v>
      </c>
      <c r="AE3365">
        <v>28.320392608642578</v>
      </c>
      <c r="AF3365">
        <v>70.747833251953125</v>
      </c>
      <c r="AG3365">
        <v>74.469078063964844</v>
      </c>
      <c r="AH3365">
        <v>501.01889038085938</v>
      </c>
      <c r="AI3365">
        <v>1998.63427734375</v>
      </c>
      <c r="AJ3365">
        <v>2.74675153195858E-2</v>
      </c>
      <c r="AK3365">
        <v>92.494590759277344</v>
      </c>
      <c r="AL3365">
        <v>-0.65737152099609375</v>
      </c>
      <c r="AM3365">
        <v>-0.5176662802696228</v>
      </c>
      <c r="AN3365">
        <v>1</v>
      </c>
      <c r="AO3365">
        <v>-0.21956524252891541</v>
      </c>
      <c r="AP3365">
        <v>2.737391471862793</v>
      </c>
      <c r="AQ3365">
        <v>1</v>
      </c>
      <c r="AR3365">
        <v>0</v>
      </c>
      <c r="AS3365">
        <v>0.15999999642372131</v>
      </c>
      <c r="AT3365">
        <v>111115</v>
      </c>
      <c r="AU3365">
        <v>0.83503148396809879</v>
      </c>
      <c r="AV3365">
        <v>1.2161622192736175E-3</v>
      </c>
      <c r="AW3365">
        <v>301.61872138977049</v>
      </c>
      <c r="AX3365">
        <v>299.85466613769529</v>
      </c>
      <c r="AY3365">
        <v>319.78147722732683</v>
      </c>
      <c r="AZ3365">
        <v>2.8943063189164548</v>
      </c>
      <c r="BA3365">
        <v>3.8997774101932032</v>
      </c>
      <c r="BB3365">
        <v>42.162221359977742</v>
      </c>
      <c r="BC3365">
        <v>13.841828751335164</v>
      </c>
      <c r="BD3365">
        <v>27.58669376373291</v>
      </c>
      <c r="BE3365">
        <v>3.7043609088856488</v>
      </c>
      <c r="BF3365">
        <v>8.4765033164299244E-2</v>
      </c>
      <c r="BG3365">
        <v>2.619483124478458</v>
      </c>
      <c r="BH3365">
        <v>1.0848777844071908</v>
      </c>
      <c r="BI3365">
        <v>5.3206427029337207E-2</v>
      </c>
      <c r="BJ3365">
        <v>6.1371824188051205</v>
      </c>
      <c r="BK3365">
        <v>1.0165132998613566</v>
      </c>
      <c r="BL3365">
        <v>66.986498520029045</v>
      </c>
      <c r="BM3365">
        <v>65.33921898588514</v>
      </c>
      <c r="BN3365">
        <v>-1.40853414922255E-3</v>
      </c>
    </row>
    <row r="3366" spans="1:66">
      <c r="A3366" s="1" t="s">
        <v>4048</v>
      </c>
      <c r="B3366" t="s">
        <v>3827</v>
      </c>
      <c r="C3366">
        <v>20190802</v>
      </c>
      <c r="D3366" t="s">
        <v>339</v>
      </c>
      <c r="E3366" s="1" t="s">
        <v>340</v>
      </c>
      <c r="F3366" s="2" t="s">
        <v>4047</v>
      </c>
      <c r="G3366" s="1">
        <v>2000</v>
      </c>
      <c r="H3366">
        <v>33</v>
      </c>
      <c r="K3366" s="2">
        <v>7</v>
      </c>
      <c r="L3366" s="2" t="s">
        <v>4054</v>
      </c>
      <c r="M3366" s="2">
        <v>1563.5</v>
      </c>
      <c r="N3366" s="2">
        <v>0</v>
      </c>
      <c r="O3366" s="3">
        <v>-0.638371125996544</v>
      </c>
      <c r="P3366" s="3">
        <v>8.8751853151085552E-2</v>
      </c>
      <c r="Q3366" s="3">
        <v>56.454364759097281</v>
      </c>
      <c r="R3366" s="3">
        <v>1.2286533007995637</v>
      </c>
      <c r="S3366" s="3">
        <v>1.2740146128554302</v>
      </c>
      <c r="T3366" s="3">
        <v>28.448478698730469</v>
      </c>
      <c r="U3366" s="2">
        <v>6</v>
      </c>
      <c r="V3366" s="3">
        <v>1.4200000166893005</v>
      </c>
      <c r="W3366" s="2">
        <v>1</v>
      </c>
      <c r="X3366" s="3">
        <v>2.8400000333786011</v>
      </c>
      <c r="Y3366" s="2">
        <v>26.703805923461914</v>
      </c>
      <c r="Z3366" s="2">
        <v>28.448478698730469</v>
      </c>
      <c r="AA3366" s="2">
        <v>26.219440460205078</v>
      </c>
      <c r="AB3366" s="2">
        <v>45.103679656982422</v>
      </c>
      <c r="AC3366" s="2">
        <v>45.800769805908203</v>
      </c>
      <c r="AD3366" s="2">
        <v>26.90803337097168</v>
      </c>
      <c r="AE3366" s="2">
        <v>28.337709426879883</v>
      </c>
      <c r="AF3366" s="2">
        <v>70.761375427246094</v>
      </c>
      <c r="AG3366" s="2">
        <v>74.521064758300781</v>
      </c>
      <c r="AH3366" s="2">
        <v>501.02374267578125</v>
      </c>
      <c r="AI3366" s="2">
        <v>1998.7376708984375</v>
      </c>
      <c r="AJ3366" s="2">
        <v>7.4044041335582733E-2</v>
      </c>
      <c r="AK3366" s="2">
        <v>92.497917175292969</v>
      </c>
      <c r="AL3366" s="2">
        <v>-0.47483062744140625</v>
      </c>
      <c r="AM3366" s="2">
        <v>-0.53970760107040405</v>
      </c>
      <c r="AN3366" s="2">
        <v>1</v>
      </c>
      <c r="AO3366" s="2">
        <v>-0.21956524252891541</v>
      </c>
      <c r="AP3366" s="2">
        <v>2.737391471862793</v>
      </c>
      <c r="AQ3366" s="2">
        <v>1</v>
      </c>
      <c r="AR3366" s="2">
        <v>0</v>
      </c>
      <c r="AS3366" s="2">
        <v>0.15999999642372131</v>
      </c>
      <c r="AT3366" s="2">
        <v>111135</v>
      </c>
      <c r="AU3366" s="3">
        <v>0.83503957112630189</v>
      </c>
      <c r="AV3366" s="3">
        <v>1.2286533007995638E-3</v>
      </c>
      <c r="AW3366" s="3">
        <v>301.59847869873045</v>
      </c>
      <c r="AX3366" s="3">
        <v>299.85380592346189</v>
      </c>
      <c r="AY3366" s="3">
        <v>319.79802019570707</v>
      </c>
      <c r="AZ3366" s="3">
        <v>2.8907915344902446</v>
      </c>
      <c r="BA3366" s="3">
        <v>3.8951937123604843</v>
      </c>
      <c r="BB3366" s="3">
        <v>42.111150513569896</v>
      </c>
      <c r="BC3366" s="3">
        <v>13.773441086690013</v>
      </c>
      <c r="BD3366" s="3">
        <v>27.576142311096191</v>
      </c>
      <c r="BE3366" s="3">
        <v>3.7020759029958259</v>
      </c>
      <c r="BF3366" s="3">
        <v>8.6062348630753766E-2</v>
      </c>
      <c r="BG3366" s="3">
        <v>2.6211790995050541</v>
      </c>
      <c r="BH3366" s="3">
        <v>1.0808968034907718</v>
      </c>
      <c r="BI3366" s="3">
        <v>5.4024305806816643E-2</v>
      </c>
      <c r="BJ3366" s="3">
        <v>5.2219111556707585</v>
      </c>
      <c r="BK3366" s="3">
        <v>1.2326073338578425</v>
      </c>
      <c r="BL3366" s="3">
        <v>67.125828620223913</v>
      </c>
      <c r="BM3366" s="3">
        <v>46.104220865755586</v>
      </c>
      <c r="BN3366" s="3">
        <v>-9.2944181671599548E-3</v>
      </c>
    </row>
    <row r="3367" spans="1:66">
      <c r="A3367" s="1" t="s">
        <v>4048</v>
      </c>
      <c r="B3367" t="s">
        <v>3827</v>
      </c>
      <c r="C3367">
        <v>20190802</v>
      </c>
      <c r="D3367" t="s">
        <v>339</v>
      </c>
      <c r="E3367" s="1" t="s">
        <v>340</v>
      </c>
      <c r="F3367" s="2" t="s">
        <v>4047</v>
      </c>
      <c r="G3367" s="1">
        <v>2000</v>
      </c>
      <c r="H3367">
        <v>400</v>
      </c>
      <c r="K3367" s="2">
        <v>8</v>
      </c>
      <c r="L3367" s="2" t="s">
        <v>189</v>
      </c>
      <c r="M3367" s="2">
        <v>1660.5</v>
      </c>
      <c r="N3367" s="2">
        <v>0</v>
      </c>
      <c r="O3367" s="3">
        <v>6.6463443063629439</v>
      </c>
      <c r="P3367" s="3">
        <v>9.1980443377693247E-2</v>
      </c>
      <c r="Q3367" s="3">
        <v>265.06076058681907</v>
      </c>
      <c r="R3367" s="3">
        <v>1.2741734623606358</v>
      </c>
      <c r="S3367" s="3">
        <v>1.2762108004816963</v>
      </c>
      <c r="T3367" s="3">
        <v>28.477277755737305</v>
      </c>
      <c r="U3367" s="2">
        <v>6</v>
      </c>
      <c r="V3367" s="3">
        <v>1.4200000166893005</v>
      </c>
      <c r="W3367" s="2">
        <v>1</v>
      </c>
      <c r="X3367" s="3">
        <v>2.8400000333786011</v>
      </c>
      <c r="Y3367" s="2">
        <v>26.708545684814453</v>
      </c>
      <c r="Z3367" s="2">
        <v>28.477277755737305</v>
      </c>
      <c r="AA3367" s="2">
        <v>26.218812942504883</v>
      </c>
      <c r="AB3367" s="2">
        <v>399.91299438476563</v>
      </c>
      <c r="AC3367" s="2">
        <v>391.3563232421875</v>
      </c>
      <c r="AD3367" s="2">
        <v>26.900943756103516</v>
      </c>
      <c r="AE3367" s="2">
        <v>28.383550643920898</v>
      </c>
      <c r="AF3367" s="2">
        <v>70.725326538085938</v>
      </c>
      <c r="AG3367" s="2">
        <v>74.623245239257813</v>
      </c>
      <c r="AH3367" s="2">
        <v>501.01260375976563</v>
      </c>
      <c r="AI3367" s="2">
        <v>1999.797119140625</v>
      </c>
      <c r="AJ3367" s="2">
        <v>0.14689639210700989</v>
      </c>
      <c r="AK3367" s="2">
        <v>92.500953674316406</v>
      </c>
      <c r="AL3367" s="2">
        <v>-3.8769302368164063</v>
      </c>
      <c r="AM3367" s="2">
        <v>-0.52776950597763062</v>
      </c>
      <c r="AN3367" s="2">
        <v>0.66666668653488159</v>
      </c>
      <c r="AO3367" s="2">
        <v>-0.21956524252891541</v>
      </c>
      <c r="AP3367" s="2">
        <v>2.737391471862793</v>
      </c>
      <c r="AQ3367" s="2">
        <v>1</v>
      </c>
      <c r="AR3367" s="2">
        <v>0</v>
      </c>
      <c r="AS3367" s="2">
        <v>0.15999999642372131</v>
      </c>
      <c r="AT3367" s="2">
        <v>111115</v>
      </c>
      <c r="AU3367" s="3">
        <v>0.83502100626627596</v>
      </c>
      <c r="AV3367" s="3">
        <v>1.2741734623606359E-3</v>
      </c>
      <c r="AW3367" s="3">
        <v>301.62727775573728</v>
      </c>
      <c r="AX3367" s="3">
        <v>299.85854568481443</v>
      </c>
      <c r="AY3367" s="3">
        <v>319.96753191066819</v>
      </c>
      <c r="AZ3367" s="3">
        <v>2.8656402984307636</v>
      </c>
      <c r="BA3367" s="3">
        <v>3.9017163037076368</v>
      </c>
      <c r="BB3367" s="3">
        <v>42.180281918444457</v>
      </c>
      <c r="BC3367" s="3">
        <v>13.796731274523559</v>
      </c>
      <c r="BD3367" s="3">
        <v>27.592911720275879</v>
      </c>
      <c r="BE3367" s="3">
        <v>3.70570803597515</v>
      </c>
      <c r="BF3367" s="3">
        <v>8.9094884612541808E-2</v>
      </c>
      <c r="BG3367" s="3">
        <v>2.6255055032259405</v>
      </c>
      <c r="BH3367" s="3">
        <v>1.0802025327492095</v>
      </c>
      <c r="BI3367" s="3">
        <v>5.5936556851708147E-2</v>
      </c>
      <c r="BJ3367" s="3">
        <v>24.51837313592042</v>
      </c>
      <c r="BK3367" s="3">
        <v>0.67728753784000695</v>
      </c>
      <c r="BL3367" s="3">
        <v>67.158455079156823</v>
      </c>
      <c r="BM3367" s="3">
        <v>388.19696947171735</v>
      </c>
      <c r="BN3367" s="3">
        <v>1.149824060056207E-2</v>
      </c>
    </row>
    <row r="3368" spans="1:66">
      <c r="A3368" s="1" t="s">
        <v>4048</v>
      </c>
      <c r="B3368" t="s">
        <v>3827</v>
      </c>
      <c r="C3368">
        <v>20190802</v>
      </c>
      <c r="D3368" t="s">
        <v>339</v>
      </c>
      <c r="E3368" s="1" t="s">
        <v>340</v>
      </c>
      <c r="F3368" s="2" t="s">
        <v>4047</v>
      </c>
      <c r="G3368" s="1">
        <v>2000</v>
      </c>
      <c r="H3368">
        <v>400</v>
      </c>
      <c r="K3368" s="2">
        <v>9</v>
      </c>
      <c r="L3368" s="2" t="s">
        <v>4055</v>
      </c>
      <c r="M3368" s="2">
        <v>1751</v>
      </c>
      <c r="N3368" s="2">
        <v>0</v>
      </c>
      <c r="O3368" s="3">
        <v>7.1440909482462747</v>
      </c>
      <c r="P3368" s="3">
        <v>9.4535054560642401E-2</v>
      </c>
      <c r="Q3368" s="3">
        <v>259.03586928128635</v>
      </c>
      <c r="R3368" s="3">
        <v>1.3054310624244676</v>
      </c>
      <c r="S3368" s="3">
        <v>1.2732718181569767</v>
      </c>
      <c r="T3368" s="3">
        <v>28.488252639770508</v>
      </c>
      <c r="U3368" s="2">
        <v>6</v>
      </c>
      <c r="V3368" s="3">
        <v>1.4200000166893005</v>
      </c>
      <c r="W3368" s="2">
        <v>1</v>
      </c>
      <c r="X3368" s="3">
        <v>2.8400000333786011</v>
      </c>
      <c r="Y3368" s="2">
        <v>26.717313766479492</v>
      </c>
      <c r="Z3368" s="2">
        <v>28.488252639770508</v>
      </c>
      <c r="AA3368" s="2">
        <v>26.219697952270508</v>
      </c>
      <c r="AB3368" s="2">
        <v>399.94464111328125</v>
      </c>
      <c r="AC3368" s="2">
        <v>390.77865600585938</v>
      </c>
      <c r="AD3368" s="2">
        <v>26.922679901123047</v>
      </c>
      <c r="AE3368" s="2">
        <v>28.44148063659668</v>
      </c>
      <c r="AF3368" s="2">
        <v>70.747795104980469</v>
      </c>
      <c r="AG3368" s="2">
        <v>74.738914489746094</v>
      </c>
      <c r="AH3368" s="2">
        <v>501.04110717773438</v>
      </c>
      <c r="AI3368" s="2">
        <v>1999.6429443359375</v>
      </c>
      <c r="AJ3368" s="2">
        <v>0.19466611742973328</v>
      </c>
      <c r="AK3368" s="2">
        <v>92.503364562988281</v>
      </c>
      <c r="AL3368" s="2">
        <v>-3.8453140258789063</v>
      </c>
      <c r="AM3368" s="2">
        <v>-0.51424449682235718</v>
      </c>
      <c r="AN3368" s="2">
        <v>1</v>
      </c>
      <c r="AO3368" s="2">
        <v>-0.21956524252891541</v>
      </c>
      <c r="AP3368" s="2">
        <v>2.737391471862793</v>
      </c>
      <c r="AQ3368" s="2">
        <v>1</v>
      </c>
      <c r="AR3368" s="2">
        <v>0</v>
      </c>
      <c r="AS3368" s="2">
        <v>0.15999999642372131</v>
      </c>
      <c r="AT3368" s="2">
        <v>111115</v>
      </c>
      <c r="AU3368" s="3">
        <v>0.83506851196289056</v>
      </c>
      <c r="AV3368" s="3">
        <v>1.3054310624244676E-3</v>
      </c>
      <c r="AW3368" s="3">
        <v>301.63825263977049</v>
      </c>
      <c r="AX3368" s="3">
        <v>299.86731376647947</v>
      </c>
      <c r="AY3368" s="3">
        <v>319.94286394246956</v>
      </c>
      <c r="AZ3368" s="3">
        <v>2.8487240966159666</v>
      </c>
      <c r="BA3368" s="3">
        <v>3.9042044701952512</v>
      </c>
      <c r="BB3368" s="3">
        <v>42.206080704629535</v>
      </c>
      <c r="BC3368" s="3">
        <v>13.764600068032856</v>
      </c>
      <c r="BD3368" s="3">
        <v>27.602783203125</v>
      </c>
      <c r="BE3368" s="3">
        <v>3.7078475816303591</v>
      </c>
      <c r="BF3368" s="3">
        <v>9.1489639776708279E-2</v>
      </c>
      <c r="BG3368" s="3">
        <v>2.6309326520382745</v>
      </c>
      <c r="BH3368" s="3">
        <v>1.0769149295920846</v>
      </c>
      <c r="BI3368" s="3">
        <v>5.7447053986575895E-2</v>
      </c>
      <c r="BJ3368" s="3">
        <v>23.96168945101741</v>
      </c>
      <c r="BK3368" s="3">
        <v>0.66287107880682805</v>
      </c>
      <c r="BL3368" s="3">
        <v>67.282053479850717</v>
      </c>
      <c r="BM3368" s="3">
        <v>387.38269732037344</v>
      </c>
      <c r="BN3368" s="3">
        <v>1.2408120253427326E-2</v>
      </c>
    </row>
    <row r="3369" spans="1:66">
      <c r="A3369" s="1" t="s">
        <v>4048</v>
      </c>
      <c r="B3369" t="s">
        <v>3827</v>
      </c>
      <c r="C3369">
        <v>20190802</v>
      </c>
      <c r="D3369" t="s">
        <v>339</v>
      </c>
      <c r="E3369" s="1" t="s">
        <v>340</v>
      </c>
      <c r="F3369" s="2" t="s">
        <v>4047</v>
      </c>
      <c r="G3369" s="1">
        <v>2000</v>
      </c>
      <c r="H3369">
        <v>400</v>
      </c>
      <c r="K3369" s="2">
        <v>10</v>
      </c>
      <c r="L3369" s="2" t="s">
        <v>4056</v>
      </c>
      <c r="M3369" s="2">
        <v>1843.5</v>
      </c>
      <c r="N3369" s="2">
        <v>0</v>
      </c>
      <c r="O3369" s="3">
        <v>7.1240071655455512</v>
      </c>
      <c r="P3369" s="3">
        <v>9.3895979885443404E-2</v>
      </c>
      <c r="Q3369" s="3">
        <v>258.59502269059738</v>
      </c>
      <c r="R3369" s="3">
        <v>1.2905713440745836</v>
      </c>
      <c r="S3369" s="3">
        <v>1.2669996769981098</v>
      </c>
      <c r="T3369" s="3">
        <v>28.497804641723633</v>
      </c>
      <c r="U3369" s="2">
        <v>6</v>
      </c>
      <c r="V3369" s="3">
        <v>1.4200000166893005</v>
      </c>
      <c r="W3369" s="2">
        <v>1</v>
      </c>
      <c r="X3369" s="3">
        <v>2.8400000333786011</v>
      </c>
      <c r="Y3369" s="2">
        <v>26.727317810058594</v>
      </c>
      <c r="Z3369" s="2">
        <v>28.497804641723633</v>
      </c>
      <c r="AA3369" s="2">
        <v>26.219688415527344</v>
      </c>
      <c r="AB3369" s="2">
        <v>399.90350341796875</v>
      </c>
      <c r="AC3369" s="2">
        <v>390.76800537109375</v>
      </c>
      <c r="AD3369" s="2">
        <v>27.031133651733398</v>
      </c>
      <c r="AE3369" s="2">
        <v>28.5325927734375</v>
      </c>
      <c r="AF3369" s="2">
        <v>70.991264343261719</v>
      </c>
      <c r="AG3369" s="2">
        <v>74.934516906738281</v>
      </c>
      <c r="AH3369" s="2">
        <v>501.0118408203125</v>
      </c>
      <c r="AI3369" s="2">
        <v>1999.5731201171875</v>
      </c>
      <c r="AJ3369" s="2">
        <v>0.22571666538715363</v>
      </c>
      <c r="AK3369" s="2">
        <v>92.503738403320313</v>
      </c>
      <c r="AL3369" s="2">
        <v>-3.8720779418945313</v>
      </c>
      <c r="AM3369" s="2">
        <v>-0.52885860204696655</v>
      </c>
      <c r="AN3369" s="2">
        <v>1</v>
      </c>
      <c r="AO3369" s="2">
        <v>-0.21956524252891541</v>
      </c>
      <c r="AP3369" s="2">
        <v>2.737391471862793</v>
      </c>
      <c r="AQ3369" s="2">
        <v>1</v>
      </c>
      <c r="AR3369" s="2">
        <v>0</v>
      </c>
      <c r="AS3369" s="2">
        <v>0.15999999642372131</v>
      </c>
      <c r="AT3369" s="2">
        <v>111115</v>
      </c>
      <c r="AU3369" s="3">
        <v>0.83501973470052071</v>
      </c>
      <c r="AV3369" s="3">
        <v>1.2905713440745836E-3</v>
      </c>
      <c r="AW3369" s="3">
        <v>301.64780464172361</v>
      </c>
      <c r="AX3369" s="3">
        <v>299.87731781005857</v>
      </c>
      <c r="AY3369" s="3">
        <v>319.93169206771927</v>
      </c>
      <c r="AZ3369" s="3">
        <v>2.8563195827996855</v>
      </c>
      <c r="BA3369" s="3">
        <v>3.9063711748806398</v>
      </c>
      <c r="BB3369" s="3">
        <v>42.229333022722734</v>
      </c>
      <c r="BC3369" s="3">
        <v>13.696740249285234</v>
      </c>
      <c r="BD3369" s="3">
        <v>27.612561225891113</v>
      </c>
      <c r="BE3369" s="3">
        <v>3.7099679333706495</v>
      </c>
      <c r="BF3369" s="3">
        <v>9.089094664677759E-2</v>
      </c>
      <c r="BG3369" s="3">
        <v>2.63937149788253</v>
      </c>
      <c r="BH3369" s="3">
        <v>1.0705964354881194</v>
      </c>
      <c r="BI3369" s="3">
        <v>5.7069392477420183E-2</v>
      </c>
      <c r="BJ3369" s="3">
        <v>23.9210063313717</v>
      </c>
      <c r="BK3369" s="3">
        <v>0.66176099152493817</v>
      </c>
      <c r="BL3369" s="3">
        <v>67.452263072571412</v>
      </c>
      <c r="BM3369" s="3">
        <v>387.38159355403292</v>
      </c>
      <c r="BN3369" s="3">
        <v>1.2404575061314491E-2</v>
      </c>
    </row>
    <row r="3370" spans="1:66">
      <c r="A3370" s="1" t="s">
        <v>4048</v>
      </c>
      <c r="B3370" t="s">
        <v>3827</v>
      </c>
      <c r="C3370">
        <v>20190802</v>
      </c>
      <c r="D3370" t="s">
        <v>339</v>
      </c>
      <c r="E3370" s="1" t="s">
        <v>340</v>
      </c>
      <c r="F3370" s="2" t="s">
        <v>4047</v>
      </c>
      <c r="G3370" s="1">
        <v>2000</v>
      </c>
      <c r="H3370">
        <v>475</v>
      </c>
      <c r="K3370" s="2">
        <v>11</v>
      </c>
      <c r="L3370" s="2" t="s">
        <v>4057</v>
      </c>
      <c r="M3370" s="2">
        <v>1945</v>
      </c>
      <c r="N3370" s="2">
        <v>0</v>
      </c>
      <c r="O3370" s="3">
        <v>8.5059919413357647</v>
      </c>
      <c r="P3370" s="3">
        <v>9.4358371321175097E-2</v>
      </c>
      <c r="Q3370" s="3">
        <v>307.38666295569328</v>
      </c>
      <c r="R3370" s="3">
        <v>1.2968261164584365</v>
      </c>
      <c r="S3370" s="3">
        <v>1.2670505986795209</v>
      </c>
      <c r="T3370" s="3">
        <v>28.519134521484375</v>
      </c>
      <c r="U3370" s="2">
        <v>6</v>
      </c>
      <c r="V3370" s="3">
        <v>1.4200000166893005</v>
      </c>
      <c r="W3370" s="2">
        <v>1</v>
      </c>
      <c r="X3370" s="3">
        <v>2.8400000333786011</v>
      </c>
      <c r="Y3370" s="2">
        <v>26.733127593994141</v>
      </c>
      <c r="Z3370" s="2">
        <v>28.519134521484375</v>
      </c>
      <c r="AA3370" s="2">
        <v>26.220087051391602</v>
      </c>
      <c r="AB3370" s="2">
        <v>475.3587646484375</v>
      </c>
      <c r="AC3370" s="2">
        <v>464.4505615234375</v>
      </c>
      <c r="AD3370" s="2">
        <v>27.075296401977539</v>
      </c>
      <c r="AE3370" s="2">
        <v>28.583995819091797</v>
      </c>
      <c r="AF3370" s="2">
        <v>71.083915710449219</v>
      </c>
      <c r="AG3370" s="2">
        <v>75.044876098632813</v>
      </c>
      <c r="AH3370" s="2">
        <v>500.99746704101563</v>
      </c>
      <c r="AI3370" s="2">
        <v>1998.959716796875</v>
      </c>
      <c r="AJ3370" s="2">
        <v>9.9121302366256714E-2</v>
      </c>
      <c r="AK3370" s="2">
        <v>92.5050048828125</v>
      </c>
      <c r="AL3370" s="2">
        <v>-4.5454788208007813</v>
      </c>
      <c r="AM3370" s="2">
        <v>-0.52547687292098999</v>
      </c>
      <c r="AN3370" s="2">
        <v>1</v>
      </c>
      <c r="AO3370" s="2">
        <v>-0.21956524252891541</v>
      </c>
      <c r="AP3370" s="2">
        <v>2.737391471862793</v>
      </c>
      <c r="AQ3370" s="2">
        <v>1</v>
      </c>
      <c r="AR3370" s="2">
        <v>0</v>
      </c>
      <c r="AS3370" s="2">
        <v>0.15999999642372131</v>
      </c>
      <c r="AT3370" s="2">
        <v>111115</v>
      </c>
      <c r="AU3370" s="3">
        <v>0.83499577840169248</v>
      </c>
      <c r="AV3370" s="3">
        <v>1.2968261164584365E-3</v>
      </c>
      <c r="AW3370" s="3">
        <v>301.66913452148435</v>
      </c>
      <c r="AX3370" s="3">
        <v>299.88312759399412</v>
      </c>
      <c r="AY3370" s="3">
        <v>319.83354753866297</v>
      </c>
      <c r="AZ3370" s="3">
        <v>2.8496471824717573</v>
      </c>
      <c r="BA3370" s="3">
        <v>3.9112132714948995</v>
      </c>
      <c r="BB3370" s="3">
        <v>42.281099022152539</v>
      </c>
      <c r="BC3370" s="3">
        <v>13.697103203060742</v>
      </c>
      <c r="BD3370" s="3">
        <v>27.626131057739258</v>
      </c>
      <c r="BE3370" s="3">
        <v>3.7129122871652163</v>
      </c>
      <c r="BF3370" s="3">
        <v>9.1324146795594127E-2</v>
      </c>
      <c r="BG3370" s="3">
        <v>2.6441626728153786</v>
      </c>
      <c r="BH3370" s="3">
        <v>1.0687496143498376</v>
      </c>
      <c r="BI3370" s="3">
        <v>5.7342657088260147E-2</v>
      </c>
      <c r="BJ3370" s="3">
        <v>28.434804757627848</v>
      </c>
      <c r="BK3370" s="3">
        <v>0.66182859580886022</v>
      </c>
      <c r="BL3370" s="3">
        <v>67.494635193745125</v>
      </c>
      <c r="BM3370" s="3">
        <v>460.40722033123956</v>
      </c>
      <c r="BN3370" s="3">
        <v>1.2469587740790667E-2</v>
      </c>
    </row>
    <row r="3371" spans="1:66">
      <c r="A3371" s="1" t="s">
        <v>4048</v>
      </c>
      <c r="B3371" t="s">
        <v>3827</v>
      </c>
      <c r="C3371">
        <v>20190802</v>
      </c>
      <c r="D3371" t="s">
        <v>339</v>
      </c>
      <c r="E3371" s="1" t="s">
        <v>340</v>
      </c>
      <c r="F3371" s="2" t="s">
        <v>4047</v>
      </c>
      <c r="G3371" s="1">
        <v>2000</v>
      </c>
      <c r="H3371">
        <v>575</v>
      </c>
      <c r="K3371" s="2">
        <v>12</v>
      </c>
      <c r="L3371" s="2" t="s">
        <v>4058</v>
      </c>
      <c r="M3371" s="2">
        <v>2059</v>
      </c>
      <c r="N3371" s="2">
        <v>0</v>
      </c>
      <c r="O3371" s="3">
        <v>10.623386844438002</v>
      </c>
      <c r="P3371" s="3">
        <v>9.4958045739330393E-2</v>
      </c>
      <c r="Q3371" s="3">
        <v>367.22047396810649</v>
      </c>
      <c r="R3371" s="3">
        <v>1.2987006979500995</v>
      </c>
      <c r="S3371" s="3">
        <v>1.2610614776410145</v>
      </c>
      <c r="T3371" s="3">
        <v>28.529098510742188</v>
      </c>
      <c r="U3371" s="2">
        <v>6</v>
      </c>
      <c r="V3371" s="3">
        <v>1.4200000166893005</v>
      </c>
      <c r="W3371" s="2">
        <v>1</v>
      </c>
      <c r="X3371" s="3">
        <v>2.8400000333786011</v>
      </c>
      <c r="Y3371" s="2">
        <v>26.737615585327148</v>
      </c>
      <c r="Z3371" s="2">
        <v>28.529098510742188</v>
      </c>
      <c r="AA3371" s="2">
        <v>26.219570159912109</v>
      </c>
      <c r="AB3371" s="2">
        <v>575.39739990234375</v>
      </c>
      <c r="AC3371" s="2">
        <v>561.800048828125</v>
      </c>
      <c r="AD3371" s="2">
        <v>27.16217041015625</v>
      </c>
      <c r="AE3371" s="2">
        <v>28.673009872436523</v>
      </c>
      <c r="AF3371" s="2">
        <v>71.293663024902344</v>
      </c>
      <c r="AG3371" s="2">
        <v>75.259223937988281</v>
      </c>
      <c r="AH3371" s="2">
        <v>500.965087890625</v>
      </c>
      <c r="AI3371" s="2">
        <v>1998.73193359375</v>
      </c>
      <c r="AJ3371" s="2">
        <v>0.30931535363197327</v>
      </c>
      <c r="AK3371" s="2">
        <v>92.505653381347656</v>
      </c>
      <c r="AL3371" s="2">
        <v>-5.8530349731445313</v>
      </c>
      <c r="AM3371" s="2">
        <v>-0.51826900243759155</v>
      </c>
      <c r="AN3371" s="2">
        <v>1</v>
      </c>
      <c r="AO3371" s="2">
        <v>-0.21956524252891541</v>
      </c>
      <c r="AP3371" s="2">
        <v>2.737391471862793</v>
      </c>
      <c r="AQ3371" s="2">
        <v>1</v>
      </c>
      <c r="AR3371" s="2">
        <v>0</v>
      </c>
      <c r="AS3371" s="2">
        <v>0.15999999642372131</v>
      </c>
      <c r="AT3371" s="2">
        <v>111115</v>
      </c>
      <c r="AU3371" s="3">
        <v>0.83494181315104143</v>
      </c>
      <c r="AV3371" s="3">
        <v>1.2987006979500995E-3</v>
      </c>
      <c r="AW3371" s="3">
        <v>301.67909851074216</v>
      </c>
      <c r="AX3371" s="3">
        <v>299.88761558532713</v>
      </c>
      <c r="AY3371" s="3">
        <v>319.79710222697759</v>
      </c>
      <c r="AZ3371" s="3">
        <v>2.8474285983513665</v>
      </c>
      <c r="BA3371" s="3">
        <v>3.913476990300587</v>
      </c>
      <c r="BB3371" s="3">
        <v>42.305273756270552</v>
      </c>
      <c r="BC3371" s="3">
        <v>13.632263883834028</v>
      </c>
      <c r="BD3371" s="3">
        <v>27.633357048034668</v>
      </c>
      <c r="BE3371" s="3">
        <v>3.7144809993173871</v>
      </c>
      <c r="BF3371" s="3">
        <v>9.188575979603586E-2</v>
      </c>
      <c r="BG3371" s="3">
        <v>2.6524155126595725</v>
      </c>
      <c r="BH3371" s="3">
        <v>1.0620654866578145</v>
      </c>
      <c r="BI3371" s="3">
        <v>5.7696943028050209E-2</v>
      </c>
      <c r="BJ3371" s="3">
        <v>33.969969879427858</v>
      </c>
      <c r="BK3371" s="3">
        <v>0.65364977225278342</v>
      </c>
      <c r="BL3371" s="3">
        <v>67.671705325046474</v>
      </c>
      <c r="BM3371" s="3">
        <v>556.75019950719741</v>
      </c>
      <c r="BN3371" s="3">
        <v>1.2912482199864756E-2</v>
      </c>
    </row>
    <row r="3372" spans="1:66">
      <c r="A3372" s="1" t="s">
        <v>4048</v>
      </c>
      <c r="B3372" t="s">
        <v>3827</v>
      </c>
      <c r="C3372">
        <v>20190802</v>
      </c>
      <c r="D3372" t="s">
        <v>339</v>
      </c>
      <c r="E3372" s="1" t="s">
        <v>340</v>
      </c>
      <c r="F3372" s="2" t="s">
        <v>4047</v>
      </c>
      <c r="G3372" s="1">
        <v>2000</v>
      </c>
      <c r="H3372">
        <v>675</v>
      </c>
      <c r="K3372" s="2">
        <v>13</v>
      </c>
      <c r="L3372" s="2" t="s">
        <v>4059</v>
      </c>
      <c r="M3372" s="2">
        <v>2160.5</v>
      </c>
      <c r="N3372" s="2">
        <v>0</v>
      </c>
      <c r="O3372" s="3">
        <v>13.076307164888213</v>
      </c>
      <c r="P3372" s="3">
        <v>9.2147616757490877E-2</v>
      </c>
      <c r="Q3372" s="3">
        <v>413.40747711712299</v>
      </c>
      <c r="R3372" s="3">
        <v>1.2685843202151812</v>
      </c>
      <c r="S3372" s="3">
        <v>1.2681394205353236</v>
      </c>
      <c r="T3372" s="3">
        <v>28.559431076049805</v>
      </c>
      <c r="U3372" s="2">
        <v>6</v>
      </c>
      <c r="V3372" s="3">
        <v>1.4200000166893005</v>
      </c>
      <c r="W3372" s="2">
        <v>1</v>
      </c>
      <c r="X3372" s="3">
        <v>2.8400000333786011</v>
      </c>
      <c r="Y3372" s="2">
        <v>26.746156692504883</v>
      </c>
      <c r="Z3372" s="2">
        <v>28.559431076049805</v>
      </c>
      <c r="AA3372" s="2">
        <v>26.220006942749023</v>
      </c>
      <c r="AB3372" s="2">
        <v>675.5633544921875</v>
      </c>
      <c r="AC3372" s="2">
        <v>658.90313720703125</v>
      </c>
      <c r="AD3372" s="2">
        <v>27.195125579833984</v>
      </c>
      <c r="AE3372" s="2">
        <v>28.670734405517578</v>
      </c>
      <c r="AF3372" s="2">
        <v>71.345123291015625</v>
      </c>
      <c r="AG3372" s="2">
        <v>75.21630859375</v>
      </c>
      <c r="AH3372" s="2">
        <v>501.03240966796875</v>
      </c>
      <c r="AI3372" s="2">
        <v>1998.6380615234375</v>
      </c>
      <c r="AJ3372" s="2">
        <v>0.20541535317897797</v>
      </c>
      <c r="AK3372" s="2">
        <v>92.506729125976563</v>
      </c>
      <c r="AL3372" s="2">
        <v>-7.5768508911132813</v>
      </c>
      <c r="AM3372" s="2">
        <v>-0.54131168127059937</v>
      </c>
      <c r="AN3372" s="2">
        <v>1</v>
      </c>
      <c r="AO3372" s="2">
        <v>-0.21956524252891541</v>
      </c>
      <c r="AP3372" s="2">
        <v>2.737391471862793</v>
      </c>
      <c r="AQ3372" s="2">
        <v>1</v>
      </c>
      <c r="AR3372" s="2">
        <v>0</v>
      </c>
      <c r="AS3372" s="2">
        <v>0.15999999642372131</v>
      </c>
      <c r="AT3372" s="2">
        <v>111115</v>
      </c>
      <c r="AU3372" s="3">
        <v>0.83505401611328112</v>
      </c>
      <c r="AV3372" s="3">
        <v>1.2685843202151811E-3</v>
      </c>
      <c r="AW3372" s="3">
        <v>301.70943107604978</v>
      </c>
      <c r="AX3372" s="3">
        <v>299.89615669250486</v>
      </c>
      <c r="AY3372" s="3">
        <v>319.7820826960633</v>
      </c>
      <c r="AZ3372" s="3">
        <v>2.8597282210375896</v>
      </c>
      <c r="BA3372" s="3">
        <v>3.9203752820293549</v>
      </c>
      <c r="BB3372" s="3">
        <v>42.379352497595605</v>
      </c>
      <c r="BC3372" s="3">
        <v>13.708618092078027</v>
      </c>
      <c r="BD3372" s="3">
        <v>27.652793884277344</v>
      </c>
      <c r="BE3372" s="3">
        <v>3.7187034715604459</v>
      </c>
      <c r="BF3372" s="3">
        <v>8.9251724637702395E-2</v>
      </c>
      <c r="BG3372" s="3">
        <v>2.6522358614940313</v>
      </c>
      <c r="BH3372" s="3">
        <v>1.0664676100664146</v>
      </c>
      <c r="BI3372" s="3">
        <v>5.6035472788871797E-2</v>
      </c>
      <c r="BJ3372" s="3">
        <v>38.242973504327047</v>
      </c>
      <c r="BK3372" s="3">
        <v>0.62741767912880331</v>
      </c>
      <c r="BL3372" s="3">
        <v>67.515146328537654</v>
      </c>
      <c r="BM3372" s="3">
        <v>652.68728704325565</v>
      </c>
      <c r="BN3372" s="3">
        <v>1.3526367208310953E-2</v>
      </c>
    </row>
    <row r="3373" spans="1:66">
      <c r="A3373" s="1" t="s">
        <v>4048</v>
      </c>
      <c r="B3373" t="s">
        <v>3827</v>
      </c>
      <c r="C3373">
        <v>20190802</v>
      </c>
      <c r="D3373" t="s">
        <v>339</v>
      </c>
      <c r="E3373" s="1" t="s">
        <v>340</v>
      </c>
      <c r="F3373" s="2" t="s">
        <v>4047</v>
      </c>
      <c r="G3373" s="1">
        <v>2000</v>
      </c>
      <c r="H3373">
        <v>800</v>
      </c>
      <c r="K3373" s="2">
        <v>14</v>
      </c>
      <c r="L3373" s="2" t="s">
        <v>4060</v>
      </c>
      <c r="M3373" s="2">
        <v>2262.5</v>
      </c>
      <c r="N3373" s="2">
        <v>0</v>
      </c>
      <c r="O3373" s="3">
        <v>15.113348439183842</v>
      </c>
      <c r="P3373" s="3">
        <v>9.4389119029953672E-2</v>
      </c>
      <c r="Q3373" s="3">
        <v>503.88574120771256</v>
      </c>
      <c r="R3373" s="3">
        <v>1.2958589741867181</v>
      </c>
      <c r="S3373" s="3">
        <v>1.2655053054955125</v>
      </c>
      <c r="T3373" s="3">
        <v>28.578487396240234</v>
      </c>
      <c r="U3373" s="2">
        <v>6</v>
      </c>
      <c r="V3373" s="3">
        <v>1.4200000166893005</v>
      </c>
      <c r="W3373" s="2">
        <v>1</v>
      </c>
      <c r="X3373" s="3">
        <v>2.8400000333786011</v>
      </c>
      <c r="Y3373" s="2">
        <v>26.751754760742188</v>
      </c>
      <c r="Z3373" s="2">
        <v>28.578487396240234</v>
      </c>
      <c r="AA3373" s="2">
        <v>26.220060348510742</v>
      </c>
      <c r="AB3373" s="2">
        <v>801.20111083984375</v>
      </c>
      <c r="AC3373" s="2">
        <v>781.88800048828125</v>
      </c>
      <c r="AD3373" s="2">
        <v>27.239320755004883</v>
      </c>
      <c r="AE3373" s="2">
        <v>28.746623992919922</v>
      </c>
      <c r="AF3373" s="2">
        <v>71.436271667480469</v>
      </c>
      <c r="AG3373" s="2">
        <v>75.389236450195313</v>
      </c>
      <c r="AH3373" s="2">
        <v>501.003662109375</v>
      </c>
      <c r="AI3373" s="2">
        <v>1999.8441162109375</v>
      </c>
      <c r="AJ3373" s="2">
        <v>0.21735589206218719</v>
      </c>
      <c r="AK3373" s="2">
        <v>92.505096435546875</v>
      </c>
      <c r="AL3373" s="2">
        <v>-9.7458572387695313</v>
      </c>
      <c r="AM3373" s="2">
        <v>-0.50230449438095093</v>
      </c>
      <c r="AN3373" s="2">
        <v>0.66666668653488159</v>
      </c>
      <c r="AO3373" s="2">
        <v>-0.21956524252891541</v>
      </c>
      <c r="AP3373" s="2">
        <v>2.737391471862793</v>
      </c>
      <c r="AQ3373" s="2">
        <v>1</v>
      </c>
      <c r="AR3373" s="2">
        <v>0</v>
      </c>
      <c r="AS3373" s="2">
        <v>0.15999999642372131</v>
      </c>
      <c r="AT3373" s="2">
        <v>111115</v>
      </c>
      <c r="AU3373" s="3">
        <v>0.83500610351562488</v>
      </c>
      <c r="AV3373" s="3">
        <v>1.295858974186718E-3</v>
      </c>
      <c r="AW3373" s="3">
        <v>301.72848739624021</v>
      </c>
      <c r="AX3373" s="3">
        <v>299.90175476074216</v>
      </c>
      <c r="AY3373" s="3">
        <v>319.97505144175011</v>
      </c>
      <c r="AZ3373" s="3">
        <v>2.8458556731398565</v>
      </c>
      <c r="BA3373" s="3">
        <v>3.9247145301569755</v>
      </c>
      <c r="BB3373" s="3">
        <v>42.427008688018923</v>
      </c>
      <c r="BC3373" s="3">
        <v>13.680384695099001</v>
      </c>
      <c r="BD3373" s="3">
        <v>27.665121078491211</v>
      </c>
      <c r="BE3373" s="3">
        <v>3.7213836101178539</v>
      </c>
      <c r="BF3373" s="3">
        <v>9.1352948526140995E-2</v>
      </c>
      <c r="BG3373" s="3">
        <v>2.6592092246614629</v>
      </c>
      <c r="BH3373" s="3">
        <v>1.062174385456391</v>
      </c>
      <c r="BI3373" s="3">
        <v>5.7360825776834351E-2</v>
      </c>
      <c r="BJ3373" s="3">
        <v>46.611999082916469</v>
      </c>
      <c r="BK3373" s="3">
        <v>0.64444746676383435</v>
      </c>
      <c r="BL3373" s="3">
        <v>67.641126439106188</v>
      </c>
      <c r="BM3373" s="3">
        <v>774.70383846254151</v>
      </c>
      <c r="BN3373" s="3">
        <v>1.3195802859605064E-2</v>
      </c>
    </row>
    <row r="3374" spans="1:66">
      <c r="A3374" s="1" t="s">
        <v>4048</v>
      </c>
      <c r="B3374" t="s">
        <v>3827</v>
      </c>
      <c r="C3374">
        <v>20190802</v>
      </c>
      <c r="D3374" t="s">
        <v>339</v>
      </c>
      <c r="E3374" s="1" t="s">
        <v>340</v>
      </c>
      <c r="F3374" s="2" t="s">
        <v>4047</v>
      </c>
      <c r="G3374" s="1">
        <v>2000</v>
      </c>
      <c r="H3374">
        <v>1000</v>
      </c>
      <c r="K3374" s="2">
        <v>15</v>
      </c>
      <c r="L3374" s="2" t="s">
        <v>4061</v>
      </c>
      <c r="M3374" s="2">
        <v>2371</v>
      </c>
      <c r="N3374" s="2">
        <v>0</v>
      </c>
      <c r="O3374" s="3">
        <v>16.950473238746813</v>
      </c>
      <c r="P3374" s="3">
        <v>9.2372808678763102E-2</v>
      </c>
      <c r="Q3374" s="3">
        <v>658.48557821533291</v>
      </c>
      <c r="R3374" s="3">
        <v>1.2633837716832566</v>
      </c>
      <c r="S3374" s="3">
        <v>1.2598292922611654</v>
      </c>
      <c r="T3374" s="3">
        <v>28.571508407592773</v>
      </c>
      <c r="U3374" s="2">
        <v>6</v>
      </c>
      <c r="V3374" s="3">
        <v>1.4200000166893005</v>
      </c>
      <c r="W3374" s="2">
        <v>1</v>
      </c>
      <c r="X3374" s="3">
        <v>2.8400000333786011</v>
      </c>
      <c r="Y3374" s="2">
        <v>26.756994247436523</v>
      </c>
      <c r="Z3374" s="2">
        <v>28.571508407592773</v>
      </c>
      <c r="AA3374" s="2">
        <v>26.220212936401367</v>
      </c>
      <c r="AB3374" s="2">
        <v>1000.4556274414063</v>
      </c>
      <c r="AC3374" s="2">
        <v>978.675537109375</v>
      </c>
      <c r="AD3374" s="2">
        <v>27.321561813354492</v>
      </c>
      <c r="AE3374" s="2">
        <v>28.790990829467773</v>
      </c>
      <c r="AF3374" s="2">
        <v>71.629386901855469</v>
      </c>
      <c r="AG3374" s="2">
        <v>75.4818115234375</v>
      </c>
      <c r="AH3374" s="2">
        <v>501.014892578125</v>
      </c>
      <c r="AI3374" s="2">
        <v>1999.767822265625</v>
      </c>
      <c r="AJ3374" s="2">
        <v>0.23049673438072205</v>
      </c>
      <c r="AK3374" s="2">
        <v>92.504478454589844</v>
      </c>
      <c r="AL3374" s="2">
        <v>-12.201240539550781</v>
      </c>
      <c r="AM3374" s="2">
        <v>-0.51887553930282593</v>
      </c>
      <c r="AN3374" s="2">
        <v>1</v>
      </c>
      <c r="AO3374" s="2">
        <v>-0.21956524252891541</v>
      </c>
      <c r="AP3374" s="2">
        <v>2.737391471862793</v>
      </c>
      <c r="AQ3374" s="2">
        <v>1</v>
      </c>
      <c r="AR3374" s="2">
        <v>0</v>
      </c>
      <c r="AS3374" s="2">
        <v>0.15999999642372131</v>
      </c>
      <c r="AT3374" s="2">
        <v>111115</v>
      </c>
      <c r="AU3374" s="3">
        <v>0.83502482096354147</v>
      </c>
      <c r="AV3374" s="3">
        <v>1.2633837716832567E-3</v>
      </c>
      <c r="AW3374" s="3">
        <v>301.72150840759275</v>
      </c>
      <c r="AX3374" s="3">
        <v>299.9069942474365</v>
      </c>
      <c r="AY3374" s="3">
        <v>319.96284441077296</v>
      </c>
      <c r="AZ3374" s="3">
        <v>2.8643149777641241</v>
      </c>
      <c r="BA3374" s="3">
        <v>3.9231248831319609</v>
      </c>
      <c r="BB3374" s="3">
        <v>42.410107582605427</v>
      </c>
      <c r="BC3374" s="3">
        <v>13.619116753137654</v>
      </c>
      <c r="BD3374" s="3">
        <v>27.664251327514648</v>
      </c>
      <c r="BE3374" s="3">
        <v>3.7211944564318289</v>
      </c>
      <c r="BF3374" s="3">
        <v>8.9462968681330593E-2</v>
      </c>
      <c r="BG3374" s="3">
        <v>2.6632955908707956</v>
      </c>
      <c r="BH3374" s="3">
        <v>1.0578988655610333</v>
      </c>
      <c r="BI3374" s="3">
        <v>5.6168702770171428E-2</v>
      </c>
      <c r="BJ3374" s="3">
        <v>60.912864982678393</v>
      </c>
      <c r="BK3374" s="3">
        <v>0.67283338884738242</v>
      </c>
      <c r="BL3374" s="3">
        <v>67.75059020212521</v>
      </c>
      <c r="BM3374" s="3">
        <v>970.61809393917713</v>
      </c>
      <c r="BN3374" s="3">
        <v>1.1831683061560452E-2</v>
      </c>
    </row>
    <row r="3375" spans="1:66">
      <c r="A3375" s="1" t="s">
        <v>4048</v>
      </c>
      <c r="B3375" t="s">
        <v>3827</v>
      </c>
      <c r="C3375">
        <v>20190802</v>
      </c>
      <c r="D3375" t="s">
        <v>339</v>
      </c>
      <c r="E3375" s="1" t="s">
        <v>340</v>
      </c>
      <c r="F3375" s="2" t="s">
        <v>4047</v>
      </c>
      <c r="G3375" s="1">
        <v>2000</v>
      </c>
      <c r="H3375">
        <v>1400</v>
      </c>
      <c r="K3375" s="2">
        <v>16</v>
      </c>
      <c r="L3375" s="2" t="s">
        <v>4062</v>
      </c>
      <c r="M3375" s="2">
        <v>2471.5</v>
      </c>
      <c r="N3375" s="2">
        <v>0</v>
      </c>
      <c r="O3375" s="3">
        <v>18.670078541050273</v>
      </c>
      <c r="P3375" s="3">
        <v>9.3012749722387197E-2</v>
      </c>
      <c r="Q3375" s="3">
        <v>1019.0796625751029</v>
      </c>
      <c r="R3375" s="3">
        <v>1.2734690620100846</v>
      </c>
      <c r="S3375" s="3">
        <v>1.2613654300486572</v>
      </c>
      <c r="T3375" s="3">
        <v>28.596103668212891</v>
      </c>
      <c r="U3375" s="2">
        <v>6</v>
      </c>
      <c r="V3375" s="3">
        <v>1.4200000166893005</v>
      </c>
      <c r="W3375" s="2">
        <v>1</v>
      </c>
      <c r="X3375" s="3">
        <v>2.8400000333786011</v>
      </c>
      <c r="Y3375" s="2">
        <v>26.757884979248047</v>
      </c>
      <c r="Z3375" s="2">
        <v>28.596103668212891</v>
      </c>
      <c r="AA3375" s="2">
        <v>26.217903137207031</v>
      </c>
      <c r="AB3375" s="2">
        <v>1400.6781005859375</v>
      </c>
      <c r="AC3375" s="2">
        <v>1376.21923828125</v>
      </c>
      <c r="AD3375" s="2">
        <v>27.353593826293945</v>
      </c>
      <c r="AE3375" s="2">
        <v>28.834766387939453</v>
      </c>
      <c r="AF3375" s="2">
        <v>71.710121154785156</v>
      </c>
      <c r="AG3375" s="2">
        <v>75.593154907226563</v>
      </c>
      <c r="AH3375" s="2">
        <v>500.98776245117188</v>
      </c>
      <c r="AI3375" s="2">
        <v>1999.96923828125</v>
      </c>
      <c r="AJ3375" s="2">
        <v>0.11106721311807632</v>
      </c>
      <c r="AK3375" s="2">
        <v>92.505142211914063</v>
      </c>
      <c r="AL3375" s="2">
        <v>-18.800239562988281</v>
      </c>
      <c r="AM3375" s="2">
        <v>-0.50523418188095093</v>
      </c>
      <c r="AN3375" s="2">
        <v>0.66666668653488159</v>
      </c>
      <c r="AO3375" s="2">
        <v>-0.21956524252891541</v>
      </c>
      <c r="AP3375" s="2">
        <v>2.737391471862793</v>
      </c>
      <c r="AQ3375" s="2">
        <v>1</v>
      </c>
      <c r="AR3375" s="2">
        <v>0</v>
      </c>
      <c r="AS3375" s="2">
        <v>0.15999999642372131</v>
      </c>
      <c r="AT3375" s="2">
        <v>111115</v>
      </c>
      <c r="AU3375" s="3">
        <v>0.83497960408528626</v>
      </c>
      <c r="AV3375" s="3">
        <v>1.2734690620100845E-3</v>
      </c>
      <c r="AW3375" s="3">
        <v>301.74610366821287</v>
      </c>
      <c r="AX3375" s="3">
        <v>299.90788497924802</v>
      </c>
      <c r="AY3375" s="3">
        <v>319.99507097255264</v>
      </c>
      <c r="AZ3375" s="3">
        <v>2.856043754649189</v>
      </c>
      <c r="BA3375" s="3">
        <v>3.928729595412316</v>
      </c>
      <c r="BB3375" s="3">
        <v>42.470391390915793</v>
      </c>
      <c r="BC3375" s="3">
        <v>13.63562500297634</v>
      </c>
      <c r="BD3375" s="3">
        <v>27.676994323730469</v>
      </c>
      <c r="BE3375" s="3">
        <v>3.7239666459949778</v>
      </c>
      <c r="BF3375" s="3">
        <v>9.0063096157709382E-2</v>
      </c>
      <c r="BG3375" s="3">
        <v>2.6673641653636588</v>
      </c>
      <c r="BH3375" s="3">
        <v>1.056602480631319</v>
      </c>
      <c r="BI3375" s="3">
        <v>5.6547214134343098E-2</v>
      </c>
      <c r="BJ3375" s="3">
        <v>94.270109111779306</v>
      </c>
      <c r="BK3375" s="3">
        <v>0.74049223715824808</v>
      </c>
      <c r="BL3375" s="3">
        <v>67.762626444823553</v>
      </c>
      <c r="BM3375" s="3">
        <v>1367.3443771072402</v>
      </c>
      <c r="BN3375" s="3">
        <v>9.2524866379984552E-3</v>
      </c>
    </row>
    <row r="3376" spans="1:66">
      <c r="A3376" s="1" t="s">
        <v>4048</v>
      </c>
      <c r="B3376" t="s">
        <v>3827</v>
      </c>
      <c r="C3376">
        <v>20190802</v>
      </c>
      <c r="D3376" t="s">
        <v>339</v>
      </c>
      <c r="E3376" s="1" t="s">
        <v>340</v>
      </c>
      <c r="F3376" s="2" t="s">
        <v>4047</v>
      </c>
      <c r="G3376" s="1">
        <v>2000</v>
      </c>
      <c r="H3376">
        <v>1800</v>
      </c>
      <c r="K3376" s="2">
        <v>17</v>
      </c>
      <c r="L3376" s="2" t="s">
        <v>4063</v>
      </c>
      <c r="M3376" s="2">
        <v>2593</v>
      </c>
      <c r="N3376" s="2">
        <v>0</v>
      </c>
      <c r="O3376" s="3">
        <v>18.617451622027239</v>
      </c>
      <c r="P3376" s="3">
        <v>9.1104198313294985E-2</v>
      </c>
      <c r="Q3376" s="3">
        <v>1402.76938628365</v>
      </c>
      <c r="R3376" s="3">
        <v>1.253791467853272</v>
      </c>
      <c r="S3376" s="3">
        <v>1.2671300738521825</v>
      </c>
      <c r="T3376" s="3">
        <v>28.605318069458008</v>
      </c>
      <c r="U3376" s="2">
        <v>6</v>
      </c>
      <c r="V3376" s="3">
        <v>1.4200000166893005</v>
      </c>
      <c r="W3376" s="2">
        <v>1</v>
      </c>
      <c r="X3376" s="3">
        <v>2.8400000333786011</v>
      </c>
      <c r="Y3376" s="2">
        <v>26.752769470214844</v>
      </c>
      <c r="Z3376" s="2">
        <v>28.605318069458008</v>
      </c>
      <c r="AA3376" s="2">
        <v>26.217912673950195</v>
      </c>
      <c r="AB3376" s="2">
        <v>1799.6209716796875</v>
      </c>
      <c r="AC3376" s="2">
        <v>1774.6593017578125</v>
      </c>
      <c r="AD3376" s="2">
        <v>27.335660934448242</v>
      </c>
      <c r="AE3376" s="2">
        <v>28.79400634765625</v>
      </c>
      <c r="AF3376" s="2">
        <v>71.687568664550781</v>
      </c>
      <c r="AG3376" s="2">
        <v>75.512069702148438</v>
      </c>
      <c r="AH3376" s="2">
        <v>500.98822021484375</v>
      </c>
      <c r="AI3376" s="2">
        <v>1999.9407958984375</v>
      </c>
      <c r="AJ3376" s="2">
        <v>0.26870322227478027</v>
      </c>
      <c r="AK3376" s="2">
        <v>92.508872985839844</v>
      </c>
      <c r="AL3376" s="2">
        <v>-26.252876281738281</v>
      </c>
      <c r="AM3376" s="2">
        <v>-0.50331157445907593</v>
      </c>
      <c r="AN3376" s="2">
        <v>0.66666668653488159</v>
      </c>
      <c r="AO3376" s="2">
        <v>-0.21956524252891541</v>
      </c>
      <c r="AP3376" s="2">
        <v>2.737391471862793</v>
      </c>
      <c r="AQ3376" s="2">
        <v>1</v>
      </c>
      <c r="AR3376" s="2">
        <v>0</v>
      </c>
      <c r="AS3376" s="2">
        <v>0.15999999642372131</v>
      </c>
      <c r="AT3376" s="2">
        <v>111115</v>
      </c>
      <c r="AU3376" s="3">
        <v>0.83498036702473943</v>
      </c>
      <c r="AV3376" s="3">
        <v>1.2537914678532719E-3</v>
      </c>
      <c r="AW3376" s="3">
        <v>301.75531806945799</v>
      </c>
      <c r="AX3376" s="3">
        <v>299.90276947021482</v>
      </c>
      <c r="AY3376" s="3">
        <v>319.99052019140436</v>
      </c>
      <c r="AZ3376" s="3">
        <v>2.8641964098491446</v>
      </c>
      <c r="BA3376" s="3">
        <v>3.9308311498209809</v>
      </c>
      <c r="BB3376" s="3">
        <v>42.491395938016296</v>
      </c>
      <c r="BC3376" s="3">
        <v>13.697389590360046</v>
      </c>
      <c r="BD3376" s="3">
        <v>27.679043769836426</v>
      </c>
      <c r="BE3376" s="3">
        <v>3.7244126632526964</v>
      </c>
      <c r="BF3376" s="3">
        <v>8.8272509538611849E-2</v>
      </c>
      <c r="BG3376" s="3">
        <v>2.6637010759687985</v>
      </c>
      <c r="BH3376" s="3">
        <v>1.0607115872838979</v>
      </c>
      <c r="BI3376" s="3">
        <v>5.5417926794652253E-2</v>
      </c>
      <c r="BJ3376" s="3">
        <v>129.76861498413868</v>
      </c>
      <c r="BK3376" s="3">
        <v>0.79044433198766495</v>
      </c>
      <c r="BL3376" s="3">
        <v>67.611866523571635</v>
      </c>
      <c r="BM3376" s="3">
        <v>1765.80945690065</v>
      </c>
      <c r="BN3376" s="3">
        <v>7.1285191568003919E-3</v>
      </c>
    </row>
    <row r="3377" spans="1:66">
      <c r="A3377" s="1" t="s">
        <v>4048</v>
      </c>
      <c r="B3377" t="s">
        <v>3827</v>
      </c>
      <c r="C3377">
        <v>20190802</v>
      </c>
      <c r="D3377" t="s">
        <v>339</v>
      </c>
      <c r="E3377" s="1" t="s">
        <v>340</v>
      </c>
      <c r="F3377" s="2" t="s">
        <v>4047</v>
      </c>
      <c r="G3377" s="1">
        <v>2000</v>
      </c>
      <c r="H3377">
        <v>400</v>
      </c>
      <c r="K3377" s="2">
        <v>18</v>
      </c>
      <c r="L3377" s="2" t="s">
        <v>4064</v>
      </c>
      <c r="M3377" s="2">
        <v>2711.5</v>
      </c>
      <c r="N3377" s="2">
        <v>0</v>
      </c>
      <c r="O3377" s="3">
        <v>6.3371701911340397</v>
      </c>
      <c r="P3377" s="3">
        <v>9.1188226494812827E-2</v>
      </c>
      <c r="Q3377" s="3">
        <v>269.31901981781789</v>
      </c>
      <c r="R3377" s="3">
        <v>1.2513433427463607</v>
      </c>
      <c r="S3377" s="3">
        <v>1.263618844922362</v>
      </c>
      <c r="T3377" s="3">
        <v>28.581518173217773</v>
      </c>
      <c r="U3377" s="2">
        <v>6</v>
      </c>
      <c r="V3377" s="3">
        <v>1.4200000166893005</v>
      </c>
      <c r="W3377" s="2">
        <v>1</v>
      </c>
      <c r="X3377" s="3">
        <v>2.8400000333786011</v>
      </c>
      <c r="Y3377" s="2">
        <v>26.743881225585938</v>
      </c>
      <c r="Z3377" s="2">
        <v>28.581518173217773</v>
      </c>
      <c r="AA3377" s="2">
        <v>26.219182968139648</v>
      </c>
      <c r="AB3377" s="2">
        <v>399.19229125976563</v>
      </c>
      <c r="AC3377" s="2">
        <v>391.01736450195313</v>
      </c>
      <c r="AD3377" s="2">
        <v>27.3170166015625</v>
      </c>
      <c r="AE3377" s="2">
        <v>28.772426605224609</v>
      </c>
      <c r="AF3377" s="2">
        <v>71.6783447265625</v>
      </c>
      <c r="AG3377" s="2">
        <v>75.497268676757813</v>
      </c>
      <c r="AH3377" s="2">
        <v>501.02960205078125</v>
      </c>
      <c r="AI3377" s="2">
        <v>2000.1871337890625</v>
      </c>
      <c r="AJ3377" s="2">
        <v>0.18630591034889221</v>
      </c>
      <c r="AK3377" s="2">
        <v>92.511703491210938</v>
      </c>
      <c r="AL3377" s="2">
        <v>-3.9014053344726563</v>
      </c>
      <c r="AM3377" s="2">
        <v>-0.50756305456161499</v>
      </c>
      <c r="AN3377" s="2">
        <v>0.66666668653488159</v>
      </c>
      <c r="AO3377" s="2">
        <v>-0.21956524252891541</v>
      </c>
      <c r="AP3377" s="2">
        <v>2.737391471862793</v>
      </c>
      <c r="AQ3377" s="2">
        <v>1</v>
      </c>
      <c r="AR3377" s="2">
        <v>0</v>
      </c>
      <c r="AS3377" s="2">
        <v>0.15999999642372131</v>
      </c>
      <c r="AT3377" s="2">
        <v>111115</v>
      </c>
      <c r="AU3377" s="3">
        <v>0.835049336751302</v>
      </c>
      <c r="AV3377" s="3">
        <v>1.2513433427463606E-3</v>
      </c>
      <c r="AW3377" s="3">
        <v>301.73151817321775</v>
      </c>
      <c r="AX3377" s="3">
        <v>299.89388122558591</v>
      </c>
      <c r="AY3377" s="3">
        <v>320.02993425302338</v>
      </c>
      <c r="AZ3377" s="3">
        <v>2.8681322041436914</v>
      </c>
      <c r="BA3377" s="3">
        <v>3.9254050437475301</v>
      </c>
      <c r="BB3377" s="3">
        <v>42.431442678173823</v>
      </c>
      <c r="BC3377" s="3">
        <v>13.659016072949214</v>
      </c>
      <c r="BD3377" s="3">
        <v>27.662699699401855</v>
      </c>
      <c r="BE3377" s="3">
        <v>3.7208570287492542</v>
      </c>
      <c r="BF3377" s="3">
        <v>8.8351393130985029E-2</v>
      </c>
      <c r="BG3377" s="3">
        <v>2.6617861988251681</v>
      </c>
      <c r="BH3377" s="3">
        <v>1.0590708299240861</v>
      </c>
      <c r="BI3377" s="3">
        <v>5.5467672776488425E-2</v>
      </c>
      <c r="BJ3377" s="3">
        <v>24.91516130592953</v>
      </c>
      <c r="BK3377" s="3">
        <v>0.68876485871888338</v>
      </c>
      <c r="BL3377" s="3">
        <v>67.659262446156106</v>
      </c>
      <c r="BM3377" s="3">
        <v>388.00497729861451</v>
      </c>
      <c r="BN3377" s="3">
        <v>1.1050586621673894E-2</v>
      </c>
    </row>
    <row r="3378" spans="1:66">
      <c r="A3378" s="1"/>
      <c r="C3378"/>
      <c r="E3378" s="1"/>
      <c r="F3378" s="2"/>
      <c r="G3378" s="1"/>
      <c r="K3378" s="2"/>
      <c r="L3378" s="2"/>
      <c r="M3378" s="2"/>
      <c r="N3378" s="2"/>
      <c r="O3378" s="3"/>
      <c r="P3378" s="3"/>
      <c r="Q3378" s="3"/>
      <c r="R3378" s="3"/>
      <c r="S3378" s="3"/>
      <c r="T3378" s="3"/>
      <c r="U3378" s="2"/>
      <c r="V3378" s="3"/>
      <c r="W3378" s="2"/>
      <c r="X3378" s="3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</row>
    <row r="3379" spans="1:66">
      <c r="A3379" s="1" t="s">
        <v>4066</v>
      </c>
      <c r="B3379" t="s">
        <v>3827</v>
      </c>
      <c r="C3379">
        <v>20190802</v>
      </c>
      <c r="D3379" t="s">
        <v>339</v>
      </c>
      <c r="E3379" s="1" t="s">
        <v>340</v>
      </c>
      <c r="F3379" s="2" t="s">
        <v>4065</v>
      </c>
      <c r="G3379" s="1">
        <v>2000</v>
      </c>
      <c r="H3379">
        <v>400</v>
      </c>
      <c r="K3379" s="2">
        <v>19</v>
      </c>
      <c r="L3379" s="2" t="s">
        <v>4067</v>
      </c>
      <c r="M3379" s="2">
        <v>5296.5</v>
      </c>
      <c r="N3379" s="2">
        <v>0</v>
      </c>
      <c r="O3379" s="3">
        <v>9.1128782515097591</v>
      </c>
      <c r="P3379" s="3">
        <v>0.23933641761096236</v>
      </c>
      <c r="Q3379" s="3">
        <v>314.93673576401625</v>
      </c>
      <c r="R3379" s="3">
        <v>2.8693133321860222</v>
      </c>
      <c r="S3379" s="3">
        <v>1.1560577958611877</v>
      </c>
      <c r="T3379" s="3">
        <v>29.543676376342773</v>
      </c>
      <c r="U3379" s="2">
        <v>6</v>
      </c>
      <c r="V3379" s="3">
        <v>1.4200000166893005</v>
      </c>
      <c r="W3379" s="2">
        <v>1</v>
      </c>
      <c r="X3379" s="3">
        <v>2.8400000333786011</v>
      </c>
      <c r="Y3379" s="2">
        <v>27.926616668701172</v>
      </c>
      <c r="Z3379" s="2">
        <v>29.543676376342773</v>
      </c>
      <c r="AA3379" s="2">
        <v>27.384870529174805</v>
      </c>
      <c r="AB3379" s="2">
        <v>399.7196044921875</v>
      </c>
      <c r="AC3379" s="2">
        <v>387.47659301757813</v>
      </c>
      <c r="AD3379" s="2">
        <v>29.040561676025391</v>
      </c>
      <c r="AE3379" s="2">
        <v>32.365077972412109</v>
      </c>
      <c r="AF3379" s="2">
        <v>71.095733642578125</v>
      </c>
      <c r="AG3379" s="2">
        <v>79.234664916992188</v>
      </c>
      <c r="AH3379" s="2">
        <v>501.08602905273438</v>
      </c>
      <c r="AI3379" s="2">
        <v>2000.28955078125</v>
      </c>
      <c r="AJ3379" s="2">
        <v>9.9120378494262695E-2</v>
      </c>
      <c r="AK3379" s="2">
        <v>92.506782531738281</v>
      </c>
      <c r="AL3379" s="2">
        <v>-3.4904251098632813</v>
      </c>
      <c r="AM3379" s="2">
        <v>-0.66160434484481812</v>
      </c>
      <c r="AN3379" s="2">
        <v>1</v>
      </c>
      <c r="AO3379" s="2">
        <v>-0.21956524252891541</v>
      </c>
      <c r="AP3379" s="2">
        <v>2.737391471862793</v>
      </c>
      <c r="AQ3379" s="2">
        <v>1</v>
      </c>
      <c r="AR3379" s="2">
        <v>0</v>
      </c>
      <c r="AS3379" s="2">
        <v>0.15999999642372131</v>
      </c>
      <c r="AT3379" s="2">
        <v>111115</v>
      </c>
      <c r="AU3379" s="3">
        <v>0.83514338175455716</v>
      </c>
      <c r="AV3379" s="3">
        <v>2.8693133321860223E-3</v>
      </c>
      <c r="AW3379" s="3">
        <v>302.69367637634275</v>
      </c>
      <c r="AX3379" s="3">
        <v>301.07661666870115</v>
      </c>
      <c r="AY3379" s="3">
        <v>320.04632097140711</v>
      </c>
      <c r="AZ3379" s="3">
        <v>2.0525104514224268</v>
      </c>
      <c r="BA3379" s="3">
        <v>4.1500470254778676</v>
      </c>
      <c r="BB3379" s="3">
        <v>44.86208375103763</v>
      </c>
      <c r="BC3379" s="3">
        <v>12.497005778625521</v>
      </c>
      <c r="BD3379" s="3">
        <v>28.735146522521973</v>
      </c>
      <c r="BE3379" s="3">
        <v>3.9605458891723844</v>
      </c>
      <c r="BF3379" s="3">
        <v>0.22073438379408566</v>
      </c>
      <c r="BG3379" s="3">
        <v>2.9939892296166799</v>
      </c>
      <c r="BH3379" s="3">
        <v>0.96655665955570447</v>
      </c>
      <c r="BI3379" s="3">
        <v>0.13951778510705468</v>
      </c>
      <c r="BJ3379" s="3">
        <v>29.133784126577371</v>
      </c>
      <c r="BK3379" s="3">
        <v>0.81278905987936401</v>
      </c>
      <c r="BL3379" s="3">
        <v>73.276720853617078</v>
      </c>
      <c r="BM3379" s="3">
        <v>383.14476713907533</v>
      </c>
      <c r="BN3379" s="3">
        <v>1.7428447236667911E-2</v>
      </c>
    </row>
    <row r="3380" spans="1:66">
      <c r="A3380" s="1" t="s">
        <v>4066</v>
      </c>
      <c r="B3380" t="s">
        <v>3827</v>
      </c>
      <c r="C3380">
        <v>20190802</v>
      </c>
      <c r="D3380" t="s">
        <v>339</v>
      </c>
      <c r="E3380" s="1" t="s">
        <v>340</v>
      </c>
      <c r="F3380" s="2" t="s">
        <v>4065</v>
      </c>
      <c r="G3380" s="1">
        <v>2000</v>
      </c>
      <c r="H3380">
        <v>325</v>
      </c>
      <c r="K3380" s="2">
        <v>20</v>
      </c>
      <c r="L3380" s="2" t="s">
        <v>4068</v>
      </c>
      <c r="M3380" s="2">
        <v>5386</v>
      </c>
      <c r="N3380" s="2">
        <v>0</v>
      </c>
      <c r="O3380" s="3">
        <v>7.4364714882908087</v>
      </c>
      <c r="P3380" s="3">
        <v>0.24508974632739669</v>
      </c>
      <c r="Q3380" s="3">
        <v>256.70133461965133</v>
      </c>
      <c r="R3380" s="3">
        <v>2.8998816660666416</v>
      </c>
      <c r="S3380" s="3">
        <v>1.1430526226954423</v>
      </c>
      <c r="T3380" s="3">
        <v>29.517669677734375</v>
      </c>
      <c r="U3380" s="2">
        <v>6</v>
      </c>
      <c r="V3380" s="3">
        <v>1.4200000166893005</v>
      </c>
      <c r="W3380" s="2">
        <v>1</v>
      </c>
      <c r="X3380" s="3">
        <v>2.8400000333786011</v>
      </c>
      <c r="Y3380" s="2">
        <v>27.923976898193359</v>
      </c>
      <c r="Z3380" s="2">
        <v>29.517669677734375</v>
      </c>
      <c r="AA3380" s="2">
        <v>27.385219573974609</v>
      </c>
      <c r="AB3380" s="2">
        <v>324.64230346679688</v>
      </c>
      <c r="AC3380" s="2">
        <v>314.64328002929688</v>
      </c>
      <c r="AD3380" s="2">
        <v>29.078710556030273</v>
      </c>
      <c r="AE3380" s="2">
        <v>32.439079284667969</v>
      </c>
      <c r="AF3380" s="2">
        <v>71.198753356933594</v>
      </c>
      <c r="AG3380" s="2">
        <v>79.426559448242188</v>
      </c>
      <c r="AH3380" s="2">
        <v>500.98291015625</v>
      </c>
      <c r="AI3380" s="2">
        <v>2000.05419921875</v>
      </c>
      <c r="AJ3380" s="2">
        <v>7.881791889667511E-2</v>
      </c>
      <c r="AK3380" s="2">
        <v>92.505035400390625</v>
      </c>
      <c r="AL3380" s="2">
        <v>-2.7933731079101563</v>
      </c>
      <c r="AM3380" s="2">
        <v>-0.69512790441513062</v>
      </c>
      <c r="AN3380" s="2">
        <v>0.66666668653488159</v>
      </c>
      <c r="AO3380" s="2">
        <v>-0.21956524252891541</v>
      </c>
      <c r="AP3380" s="2">
        <v>2.737391471862793</v>
      </c>
      <c r="AQ3380" s="2">
        <v>1</v>
      </c>
      <c r="AR3380" s="2">
        <v>0</v>
      </c>
      <c r="AS3380" s="2">
        <v>0.15999999642372131</v>
      </c>
      <c r="AT3380" s="2">
        <v>111115</v>
      </c>
      <c r="AU3380" s="3">
        <v>0.83497151692708327</v>
      </c>
      <c r="AV3380" s="3">
        <v>2.8998816660666415E-3</v>
      </c>
      <c r="AW3380" s="3">
        <v>302.66766967773435</v>
      </c>
      <c r="AX3380" s="3">
        <v>301.07397689819334</v>
      </c>
      <c r="AY3380" s="3">
        <v>320.0086647222488</v>
      </c>
      <c r="AZ3380" s="3">
        <v>2.0395633515426455</v>
      </c>
      <c r="BA3380" s="3">
        <v>4.1438308002797308</v>
      </c>
      <c r="BB3380" s="3">
        <v>44.79573227926393</v>
      </c>
      <c r="BC3380" s="3">
        <v>12.356652994595962</v>
      </c>
      <c r="BD3380" s="3">
        <v>28.720823287963867</v>
      </c>
      <c r="BE3380" s="3">
        <v>3.9572580460967783</v>
      </c>
      <c r="BF3380" s="3">
        <v>0.2256190054270939</v>
      </c>
      <c r="BG3380" s="3">
        <v>3.0007781775842886</v>
      </c>
      <c r="BH3380" s="3">
        <v>0.95647986851248978</v>
      </c>
      <c r="BI3380" s="3">
        <v>0.14264083327495872</v>
      </c>
      <c r="BJ3380" s="3">
        <v>23.746166046318365</v>
      </c>
      <c r="BK3380" s="3">
        <v>0.81584877514545839</v>
      </c>
      <c r="BL3380" s="3">
        <v>73.586953648770077</v>
      </c>
      <c r="BM3380" s="3">
        <v>311.10833763802884</v>
      </c>
      <c r="BN3380" s="3">
        <v>1.7589605179786246E-2</v>
      </c>
    </row>
    <row r="3381" spans="1:66">
      <c r="A3381" s="1" t="s">
        <v>4066</v>
      </c>
      <c r="B3381" t="s">
        <v>3827</v>
      </c>
      <c r="C3381">
        <v>20190802</v>
      </c>
      <c r="D3381" t="s">
        <v>339</v>
      </c>
      <c r="E3381" s="1" t="s">
        <v>340</v>
      </c>
      <c r="F3381" s="2" t="s">
        <v>4065</v>
      </c>
      <c r="G3381" s="1">
        <v>2000</v>
      </c>
      <c r="H3381">
        <v>250</v>
      </c>
      <c r="K3381" s="2">
        <v>21</v>
      </c>
      <c r="L3381" s="2" t="s">
        <v>4069</v>
      </c>
      <c r="M3381" s="2">
        <v>5476.5</v>
      </c>
      <c r="N3381" s="2">
        <v>0</v>
      </c>
      <c r="O3381" s="3">
        <v>5.1832299315897883</v>
      </c>
      <c r="P3381" s="3">
        <v>0.25341664709772205</v>
      </c>
      <c r="Q3381" s="3">
        <v>203.18309546804579</v>
      </c>
      <c r="R3381" s="3">
        <v>2.9740972131669765</v>
      </c>
      <c r="S3381" s="3">
        <v>1.1366641968298019</v>
      </c>
      <c r="T3381" s="3">
        <v>29.547855377197266</v>
      </c>
      <c r="U3381" s="2">
        <v>6</v>
      </c>
      <c r="V3381" s="3">
        <v>1.4200000166893005</v>
      </c>
      <c r="W3381" s="2">
        <v>1</v>
      </c>
      <c r="X3381" s="3">
        <v>2.8400000333786011</v>
      </c>
      <c r="Y3381" s="2">
        <v>27.936403274536133</v>
      </c>
      <c r="Z3381" s="2">
        <v>29.547855377197266</v>
      </c>
      <c r="AA3381" s="2">
        <v>27.387809753417969</v>
      </c>
      <c r="AB3381" s="2">
        <v>249.99053955078125</v>
      </c>
      <c r="AC3381" s="2">
        <v>242.917236328125</v>
      </c>
      <c r="AD3381" s="2">
        <v>29.141468048095703</v>
      </c>
      <c r="AE3381" s="2">
        <v>32.587493896484375</v>
      </c>
      <c r="AF3381" s="2">
        <v>71.297767639160156</v>
      </c>
      <c r="AG3381" s="2">
        <v>79.728843688964844</v>
      </c>
      <c r="AH3381" s="2">
        <v>500.95599365234375</v>
      </c>
      <c r="AI3381" s="2">
        <v>1999.7476806640625</v>
      </c>
      <c r="AJ3381" s="2">
        <v>3.3438451588153839E-2</v>
      </c>
      <c r="AK3381" s="2">
        <v>92.501205444335938</v>
      </c>
      <c r="AL3381" s="2">
        <v>-1.9609298706054688</v>
      </c>
      <c r="AM3381" s="2">
        <v>-0.67964786291122437</v>
      </c>
      <c r="AN3381" s="2">
        <v>1</v>
      </c>
      <c r="AO3381" s="2">
        <v>-0.21956524252891541</v>
      </c>
      <c r="AP3381" s="2">
        <v>2.737391471862793</v>
      </c>
      <c r="AQ3381" s="2">
        <v>1</v>
      </c>
      <c r="AR3381" s="2">
        <v>0</v>
      </c>
      <c r="AS3381" s="2">
        <v>0.15999999642372131</v>
      </c>
      <c r="AT3381" s="2">
        <v>111115</v>
      </c>
      <c r="AU3381" s="3">
        <v>0.83492665608723948</v>
      </c>
      <c r="AV3381" s="3">
        <v>2.9740972131669765E-3</v>
      </c>
      <c r="AW3381" s="3">
        <v>302.69785537719724</v>
      </c>
      <c r="AX3381" s="3">
        <v>301.08640327453611</v>
      </c>
      <c r="AY3381" s="3">
        <v>319.95962175459499</v>
      </c>
      <c r="AZ3381" s="3">
        <v>1.9978418467409007</v>
      </c>
      <c r="BA3381" s="3">
        <v>4.1510466646645465</v>
      </c>
      <c r="BB3381" s="3">
        <v>44.875595347376354</v>
      </c>
      <c r="BC3381" s="3">
        <v>12.288101450891979</v>
      </c>
      <c r="BD3381" s="3">
        <v>28.742129325866699</v>
      </c>
      <c r="BE3381" s="3">
        <v>3.962149628284509</v>
      </c>
      <c r="BF3381" s="3">
        <v>0.23265643156272248</v>
      </c>
      <c r="BG3381" s="3">
        <v>3.0143824678347446</v>
      </c>
      <c r="BH3381" s="3">
        <v>0.94776716044976439</v>
      </c>
      <c r="BI3381" s="3">
        <v>0.14714305334981553</v>
      </c>
      <c r="BJ3381" s="3">
        <v>18.794681256705825</v>
      </c>
      <c r="BK3381" s="3">
        <v>0.83642930629093948</v>
      </c>
      <c r="BL3381" s="3">
        <v>73.847705617020878</v>
      </c>
      <c r="BM3381" s="3">
        <v>240.45337705861584</v>
      </c>
      <c r="BN3381" s="3">
        <v>1.5918663435534341E-2</v>
      </c>
    </row>
    <row r="3382" spans="1:66">
      <c r="A3382" s="1" t="s">
        <v>4066</v>
      </c>
      <c r="B3382" t="s">
        <v>3827</v>
      </c>
      <c r="C3382">
        <v>20190802</v>
      </c>
      <c r="D3382" t="s">
        <v>339</v>
      </c>
      <c r="E3382" s="1" t="s">
        <v>340</v>
      </c>
      <c r="F3382" s="2" t="s">
        <v>4065</v>
      </c>
      <c r="G3382" s="1">
        <v>2000</v>
      </c>
      <c r="H3382">
        <v>175</v>
      </c>
      <c r="K3382" s="2">
        <v>22</v>
      </c>
      <c r="L3382" s="2" t="s">
        <v>4070</v>
      </c>
      <c r="M3382" s="2">
        <v>5566.5</v>
      </c>
      <c r="N3382" s="2">
        <v>0</v>
      </c>
      <c r="O3382" s="3">
        <v>3.047871585197115</v>
      </c>
      <c r="P3382" s="3">
        <v>0.26142002395933328</v>
      </c>
      <c r="Q3382" s="3">
        <v>147.71507777557744</v>
      </c>
      <c r="R3382" s="3">
        <v>3.0388148019989627</v>
      </c>
      <c r="S3382" s="3">
        <v>1.1285728311023475</v>
      </c>
      <c r="T3382" s="3">
        <v>29.583425521850586</v>
      </c>
      <c r="U3382" s="2">
        <v>6</v>
      </c>
      <c r="V3382" s="3">
        <v>1.4200000166893005</v>
      </c>
      <c r="W3382" s="2">
        <v>1</v>
      </c>
      <c r="X3382" s="3">
        <v>2.8400000333786011</v>
      </c>
      <c r="Y3382" s="2">
        <v>27.950534820556641</v>
      </c>
      <c r="Z3382" s="2">
        <v>29.583425521850586</v>
      </c>
      <c r="AA3382" s="2">
        <v>27.385765075683594</v>
      </c>
      <c r="AB3382" s="2">
        <v>175.31034851074219</v>
      </c>
      <c r="AC3382" s="2">
        <v>171.03744506835938</v>
      </c>
      <c r="AD3382" s="2">
        <v>29.247381210327148</v>
      </c>
      <c r="AE3382" s="2">
        <v>32.767677307128906</v>
      </c>
      <c r="AF3382" s="2">
        <v>71.496551513671875</v>
      </c>
      <c r="AG3382" s="2">
        <v>80.102073669433594</v>
      </c>
      <c r="AH3382" s="2">
        <v>500.96466064453125</v>
      </c>
      <c r="AI3382" s="2">
        <v>1999.1500244140625</v>
      </c>
      <c r="AJ3382" s="2">
        <v>0.12181206047534943</v>
      </c>
      <c r="AK3382" s="2">
        <v>92.499412536621094</v>
      </c>
      <c r="AL3382" s="2">
        <v>-1.2863235473632813</v>
      </c>
      <c r="AM3382" s="2">
        <v>-0.68987888097763062</v>
      </c>
      <c r="AN3382" s="2">
        <v>1</v>
      </c>
      <c r="AO3382" s="2">
        <v>-0.21956524252891541</v>
      </c>
      <c r="AP3382" s="2">
        <v>2.737391471862793</v>
      </c>
      <c r="AQ3382" s="2">
        <v>1</v>
      </c>
      <c r="AR3382" s="2">
        <v>0</v>
      </c>
      <c r="AS3382" s="2">
        <v>0.15999999642372131</v>
      </c>
      <c r="AT3382" s="2">
        <v>111115</v>
      </c>
      <c r="AU3382" s="3">
        <v>0.83494110107421871</v>
      </c>
      <c r="AV3382" s="3">
        <v>3.0388148019989628E-3</v>
      </c>
      <c r="AW3382" s="3">
        <v>302.73342552185056</v>
      </c>
      <c r="AX3382" s="3">
        <v>301.10053482055662</v>
      </c>
      <c r="AY3382" s="3">
        <v>319.86399675673238</v>
      </c>
      <c r="AZ3382" s="3">
        <v>1.9599690288329774</v>
      </c>
      <c r="BA3382" s="3">
        <v>4.1595637322013417</v>
      </c>
      <c r="BB3382" s="3">
        <v>44.968542157546615</v>
      </c>
      <c r="BC3382" s="3">
        <v>12.200864850417709</v>
      </c>
      <c r="BD3382" s="3">
        <v>28.766980171203613</v>
      </c>
      <c r="BE3382" s="3">
        <v>3.9678617123774234</v>
      </c>
      <c r="BF3382" s="3">
        <v>0.2393848182588976</v>
      </c>
      <c r="BG3382" s="3">
        <v>3.0309909010989942</v>
      </c>
      <c r="BH3382" s="3">
        <v>0.93687081127842919</v>
      </c>
      <c r="BI3382" s="3">
        <v>0.15145060032506349</v>
      </c>
      <c r="BJ3382" s="3">
        <v>13.663557917042208</v>
      </c>
      <c r="BK3382" s="3">
        <v>0.86364174649907466</v>
      </c>
      <c r="BL3382" s="3">
        <v>74.150236461845253</v>
      </c>
      <c r="BM3382" s="3">
        <v>169.58863288819853</v>
      </c>
      <c r="BN3382" s="3">
        <v>1.3326388384573878E-2</v>
      </c>
    </row>
    <row r="3383" spans="1:66">
      <c r="A3383" s="1" t="s">
        <v>4066</v>
      </c>
      <c r="B3383" t="s">
        <v>3827</v>
      </c>
      <c r="C3383">
        <v>20190802</v>
      </c>
      <c r="D3383" t="s">
        <v>339</v>
      </c>
      <c r="E3383" s="1" t="s">
        <v>340</v>
      </c>
      <c r="F3383" s="2" t="s">
        <v>4065</v>
      </c>
      <c r="G3383" s="1">
        <v>2000</v>
      </c>
      <c r="H3383">
        <v>100</v>
      </c>
      <c r="K3383" s="2">
        <v>23</v>
      </c>
      <c r="L3383" s="2" t="s">
        <v>4071</v>
      </c>
      <c r="M3383" s="2">
        <v>5656</v>
      </c>
      <c r="N3383" s="2">
        <v>0</v>
      </c>
      <c r="O3383" s="3">
        <v>0.76863504343797562</v>
      </c>
      <c r="P3383" s="3">
        <v>0.26736148840059665</v>
      </c>
      <c r="Q3383" s="3">
        <v>91.972553418443013</v>
      </c>
      <c r="R3383" s="3">
        <v>3.0830341967680379</v>
      </c>
      <c r="S3383" s="3">
        <v>1.1215328952404024</v>
      </c>
      <c r="T3383" s="3">
        <v>29.614362716674805</v>
      </c>
      <c r="U3383" s="2">
        <v>6</v>
      </c>
      <c r="V3383" s="3">
        <v>1.4200000166893005</v>
      </c>
      <c r="W3383" s="2">
        <v>1</v>
      </c>
      <c r="X3383" s="3">
        <v>2.8400000333786011</v>
      </c>
      <c r="Y3383" s="2">
        <v>27.957483291625977</v>
      </c>
      <c r="Z3383" s="2">
        <v>29.614362716674805</v>
      </c>
      <c r="AA3383" s="2">
        <v>27.384410858154297</v>
      </c>
      <c r="AB3383" s="2">
        <v>100.13083648681641</v>
      </c>
      <c r="AC3383" s="2">
        <v>98.845367431640625</v>
      </c>
      <c r="AD3383" s="2">
        <v>29.354040145874023</v>
      </c>
      <c r="AE3383" s="2">
        <v>32.924690246582031</v>
      </c>
      <c r="AF3383" s="2">
        <v>71.726722717285156</v>
      </c>
      <c r="AG3383" s="2">
        <v>80.451614379882813</v>
      </c>
      <c r="AH3383" s="2">
        <v>501.005615234375</v>
      </c>
      <c r="AI3383" s="2">
        <v>1998.7236328125</v>
      </c>
      <c r="AJ3383" s="2">
        <v>0.10031238943338394</v>
      </c>
      <c r="AK3383" s="2">
        <v>92.497482299804688</v>
      </c>
      <c r="AL3383" s="2">
        <v>-0.65941619873046875</v>
      </c>
      <c r="AM3383" s="2">
        <v>-0.71774142980575562</v>
      </c>
      <c r="AN3383" s="2">
        <v>1</v>
      </c>
      <c r="AO3383" s="2">
        <v>-0.21956524252891541</v>
      </c>
      <c r="AP3383" s="2">
        <v>2.737391471862793</v>
      </c>
      <c r="AQ3383" s="2">
        <v>1</v>
      </c>
      <c r="AR3383" s="2">
        <v>0</v>
      </c>
      <c r="AS3383" s="2">
        <v>0.15999999642372131</v>
      </c>
      <c r="AT3383" s="2">
        <v>111115</v>
      </c>
      <c r="AU3383" s="3">
        <v>0.83500935872395821</v>
      </c>
      <c r="AV3383" s="3">
        <v>3.0830341967680377E-3</v>
      </c>
      <c r="AW3383" s="3">
        <v>302.76436271667478</v>
      </c>
      <c r="AX3383" s="3">
        <v>301.10748329162595</v>
      </c>
      <c r="AY3383" s="3">
        <v>319.79577410200727</v>
      </c>
      <c r="AZ3383" s="3">
        <v>1.9327324531867167</v>
      </c>
      <c r="BA3383" s="3">
        <v>4.166983848550176</v>
      </c>
      <c r="BB3383" s="3">
        <v>45.049700218261776</v>
      </c>
      <c r="BC3383" s="3">
        <v>12.125009971679745</v>
      </c>
      <c r="BD3383" s="3">
        <v>28.785923004150391</v>
      </c>
      <c r="BE3383" s="3">
        <v>3.9722206341338886</v>
      </c>
      <c r="BF3383" s="3">
        <v>0.24435735290533137</v>
      </c>
      <c r="BG3383" s="3">
        <v>3.0454509533097736</v>
      </c>
      <c r="BH3383" s="3">
        <v>0.92676968082411504</v>
      </c>
      <c r="BI3383" s="3">
        <v>0.15463595101884653</v>
      </c>
      <c r="BJ3383" s="3">
        <v>8.507229631890274</v>
      </c>
      <c r="BK3383" s="3">
        <v>0.93046903267418468</v>
      </c>
      <c r="BL3383" s="3">
        <v>74.403087355555229</v>
      </c>
      <c r="BM3383" s="3">
        <v>98.479995144159759</v>
      </c>
      <c r="BN3383" s="3">
        <v>5.8071510054139358E-3</v>
      </c>
    </row>
    <row r="3384" spans="1:66">
      <c r="A3384" t="s">
        <v>4066</v>
      </c>
      <c r="B3384" t="s">
        <v>3827</v>
      </c>
      <c r="C3384">
        <v>20190802</v>
      </c>
      <c r="D3384" t="s">
        <v>339</v>
      </c>
      <c r="E3384" t="s">
        <v>340</v>
      </c>
      <c r="F3384" t="s">
        <v>4065</v>
      </c>
      <c r="G3384">
        <v>2000</v>
      </c>
      <c r="H3384">
        <v>66</v>
      </c>
      <c r="K3384">
        <v>24</v>
      </c>
      <c r="L3384" t="s">
        <v>4072</v>
      </c>
      <c r="M3384">
        <v>5746.5</v>
      </c>
      <c r="N3384">
        <v>0</v>
      </c>
      <c r="O3384">
        <v>-0.32572321573657587</v>
      </c>
      <c r="P3384">
        <v>0.27647303683131591</v>
      </c>
      <c r="Q3384">
        <v>66.627596161887283</v>
      </c>
      <c r="R3384">
        <v>3.1507578894980313</v>
      </c>
      <c r="S3384">
        <v>1.1114681821854475</v>
      </c>
      <c r="T3384">
        <v>29.648735046386719</v>
      </c>
      <c r="U3384">
        <v>6</v>
      </c>
      <c r="V3384">
        <v>1.4200000166893005</v>
      </c>
      <c r="W3384">
        <v>1</v>
      </c>
      <c r="X3384">
        <v>2.8400000333786011</v>
      </c>
      <c r="Y3384">
        <v>27.980751037597656</v>
      </c>
      <c r="Z3384">
        <v>29.648735046386719</v>
      </c>
      <c r="AA3384">
        <v>27.384262084960938</v>
      </c>
      <c r="AB3384">
        <v>65.752914428710938</v>
      </c>
      <c r="AC3384">
        <v>65.894363403320313</v>
      </c>
      <c r="AD3384">
        <v>29.474599838256836</v>
      </c>
      <c r="AE3384">
        <v>33.123096466064453</v>
      </c>
      <c r="AF3384">
        <v>71.922958374023438</v>
      </c>
      <c r="AG3384">
        <v>80.825897216796875</v>
      </c>
      <c r="AH3384">
        <v>500.98361206054688</v>
      </c>
      <c r="AI3384">
        <v>1999.7457275390625</v>
      </c>
      <c r="AJ3384">
        <v>0.11583799868822098</v>
      </c>
      <c r="AK3384">
        <v>92.49658203125</v>
      </c>
      <c r="AL3384">
        <v>-0.41330718994140625</v>
      </c>
      <c r="AM3384">
        <v>-0.73283618688583374</v>
      </c>
      <c r="AN3384">
        <v>1</v>
      </c>
      <c r="AO3384">
        <v>-0.21956524252891541</v>
      </c>
      <c r="AP3384">
        <v>2.737391471862793</v>
      </c>
      <c r="AQ3384">
        <v>1</v>
      </c>
      <c r="AR3384">
        <v>0</v>
      </c>
      <c r="AS3384">
        <v>0.15999999642372131</v>
      </c>
      <c r="AT3384">
        <v>111115</v>
      </c>
      <c r="AU3384">
        <v>0.83497268676757808</v>
      </c>
      <c r="AV3384">
        <v>3.1507578894980313E-3</v>
      </c>
      <c r="AW3384">
        <v>302.7987350463867</v>
      </c>
      <c r="AX3384">
        <v>301.13075103759763</v>
      </c>
      <c r="AY3384">
        <v>319.95930925460198</v>
      </c>
      <c r="AZ3384">
        <v>1.897790882174252</v>
      </c>
      <c r="BA3384">
        <v>4.1752413915877851</v>
      </c>
      <c r="BB3384">
        <v>45.139412720971443</v>
      </c>
      <c r="BC3384">
        <v>12.01631625490699</v>
      </c>
      <c r="BD3384">
        <v>28.814743041992188</v>
      </c>
      <c r="BE3384">
        <v>3.9788604022436638</v>
      </c>
      <c r="BF3384">
        <v>0.25194616354452648</v>
      </c>
      <c r="BG3384">
        <v>3.0637732094023375</v>
      </c>
      <c r="BH3384">
        <v>0.91508719284132622</v>
      </c>
      <c r="BI3384">
        <v>0.15950038995698393</v>
      </c>
      <c r="BJ3384">
        <v>6.1628249139330045</v>
      </c>
      <c r="BK3384">
        <v>1.0111273972567132</v>
      </c>
      <c r="BL3384">
        <v>74.753199688714631</v>
      </c>
      <c r="BM3384">
        <v>66.04919662024858</v>
      </c>
      <c r="BN3384">
        <v>-3.6864721806081665E-3</v>
      </c>
    </row>
    <row r="3385" spans="1:66">
      <c r="A3385" s="1" t="s">
        <v>4066</v>
      </c>
      <c r="B3385" t="s">
        <v>3827</v>
      </c>
      <c r="C3385">
        <v>20190802</v>
      </c>
      <c r="D3385" t="s">
        <v>339</v>
      </c>
      <c r="E3385" s="1" t="s">
        <v>340</v>
      </c>
      <c r="F3385" s="2" t="s">
        <v>4065</v>
      </c>
      <c r="G3385" s="1">
        <v>2000</v>
      </c>
      <c r="H3385">
        <v>33</v>
      </c>
      <c r="K3385" s="2">
        <v>25</v>
      </c>
      <c r="L3385" s="2" t="s">
        <v>4073</v>
      </c>
      <c r="M3385" s="2">
        <v>5836.5</v>
      </c>
      <c r="N3385" s="2">
        <v>0</v>
      </c>
      <c r="O3385" s="3">
        <v>-0.92711910582859447</v>
      </c>
      <c r="P3385" s="3">
        <v>0.28772794870743351</v>
      </c>
      <c r="Q3385" s="3">
        <v>50.626529096557498</v>
      </c>
      <c r="R3385" s="3">
        <v>3.2217352869530274</v>
      </c>
      <c r="S3385" s="3">
        <v>1.09588602529832</v>
      </c>
      <c r="T3385" s="3">
        <v>29.664268493652344</v>
      </c>
      <c r="U3385" s="2">
        <v>6</v>
      </c>
      <c r="V3385" s="3">
        <v>1.4200000166893005</v>
      </c>
      <c r="W3385" s="2">
        <v>1</v>
      </c>
      <c r="X3385" s="3">
        <v>2.8400000333786011</v>
      </c>
      <c r="Y3385" s="2">
        <v>27.992307662963867</v>
      </c>
      <c r="Z3385" s="2">
        <v>29.664268493652344</v>
      </c>
      <c r="AA3385" s="2">
        <v>27.386590957641602</v>
      </c>
      <c r="AB3385" s="2">
        <v>45.031131744384766</v>
      </c>
      <c r="AC3385" s="2">
        <v>45.96405029296875</v>
      </c>
      <c r="AD3385" s="2">
        <v>29.601423263549805</v>
      </c>
      <c r="AE3385" s="2">
        <v>33.330955505371094</v>
      </c>
      <c r="AF3385" s="2">
        <v>72.185935974121094</v>
      </c>
      <c r="AG3385" s="2">
        <v>81.28076171875</v>
      </c>
      <c r="AH3385" s="2">
        <v>501.03094482421875</v>
      </c>
      <c r="AI3385" s="2">
        <v>1999.4549560546875</v>
      </c>
      <c r="AJ3385" s="2">
        <v>0.10628658533096313</v>
      </c>
      <c r="AK3385" s="2">
        <v>92.499351501464844</v>
      </c>
      <c r="AL3385" s="2">
        <v>-0.28469085693359375</v>
      </c>
      <c r="AM3385" s="2">
        <v>-0.74447101354598999</v>
      </c>
      <c r="AN3385" s="2">
        <v>1</v>
      </c>
      <c r="AO3385" s="2">
        <v>-0.21956524252891541</v>
      </c>
      <c r="AP3385" s="2">
        <v>2.737391471862793</v>
      </c>
      <c r="AQ3385" s="2">
        <v>1</v>
      </c>
      <c r="AR3385" s="2">
        <v>0</v>
      </c>
      <c r="AS3385" s="2">
        <v>0.15999999642372131</v>
      </c>
      <c r="AT3385" s="2">
        <v>111135</v>
      </c>
      <c r="AU3385" s="3">
        <v>0.83505157470703117</v>
      </c>
      <c r="AV3385" s="3">
        <v>3.2217352869530272E-3</v>
      </c>
      <c r="AW3385" s="3">
        <v>302.81426849365232</v>
      </c>
      <c r="AX3385" s="3">
        <v>301.14230766296384</v>
      </c>
      <c r="AY3385" s="3">
        <v>319.91278581814186</v>
      </c>
      <c r="AZ3385" s="3">
        <v>1.8597702957153899</v>
      </c>
      <c r="BA3385" s="3">
        <v>4.1789777944693256</v>
      </c>
      <c r="BB3385" s="3">
        <v>45.178455055472973</v>
      </c>
      <c r="BC3385" s="3">
        <v>11.84749955010188</v>
      </c>
      <c r="BD3385" s="3">
        <v>28.828288078308105</v>
      </c>
      <c r="BE3385" s="3">
        <v>3.981984347337451</v>
      </c>
      <c r="BF3385" s="3">
        <v>0.2612590956161322</v>
      </c>
      <c r="BG3385" s="3">
        <v>3.0830917691710056</v>
      </c>
      <c r="BH3385" s="3">
        <v>0.89889257816644541</v>
      </c>
      <c r="BI3385" s="3">
        <v>0.16547516875176141</v>
      </c>
      <c r="BJ3385" s="3">
        <v>4.6829211102016099</v>
      </c>
      <c r="BK3385" s="3">
        <v>1.1014375098336793</v>
      </c>
      <c r="BL3385" s="3">
        <v>75.215713039441127</v>
      </c>
      <c r="BM3385" s="3">
        <v>46.404758313447054</v>
      </c>
      <c r="BN3385" s="3">
        <v>-1.502732201434168E-2</v>
      </c>
    </row>
    <row r="3386" spans="1:66">
      <c r="A3386" s="1" t="s">
        <v>4066</v>
      </c>
      <c r="B3386" t="s">
        <v>3827</v>
      </c>
      <c r="C3386">
        <v>20190802</v>
      </c>
      <c r="D3386" t="s">
        <v>339</v>
      </c>
      <c r="E3386" s="1" t="s">
        <v>340</v>
      </c>
      <c r="F3386" s="2" t="s">
        <v>4065</v>
      </c>
      <c r="G3386" s="1">
        <v>2000</v>
      </c>
      <c r="H3386">
        <v>400</v>
      </c>
      <c r="K3386" s="2">
        <v>26</v>
      </c>
      <c r="L3386" s="2" t="s">
        <v>4074</v>
      </c>
      <c r="M3386" s="2">
        <v>5958</v>
      </c>
      <c r="N3386" s="2">
        <v>0</v>
      </c>
      <c r="O3386" s="3">
        <v>9.4038598329913459</v>
      </c>
      <c r="P3386" s="3">
        <v>0.29700041194784393</v>
      </c>
      <c r="Q3386" s="3">
        <v>325.30788745459324</v>
      </c>
      <c r="R3386" s="3">
        <v>3.2621368892238247</v>
      </c>
      <c r="S3386" s="3">
        <v>1.0780603233285651</v>
      </c>
      <c r="T3386" s="3">
        <v>29.664348602294922</v>
      </c>
      <c r="U3386" s="2">
        <v>6</v>
      </c>
      <c r="V3386" s="3">
        <v>1.4200000166893005</v>
      </c>
      <c r="W3386" s="2">
        <v>1</v>
      </c>
      <c r="X3386" s="3">
        <v>2.8400000333786011</v>
      </c>
      <c r="Y3386" s="2">
        <v>27.999729156494141</v>
      </c>
      <c r="Z3386" s="2">
        <v>29.664348602294922</v>
      </c>
      <c r="AA3386" s="2">
        <v>27.384302139282227</v>
      </c>
      <c r="AB3386" s="2">
        <v>400.10208129882813</v>
      </c>
      <c r="AC3386" s="2">
        <v>387.3272705078125</v>
      </c>
      <c r="AD3386" s="2">
        <v>29.748357772827148</v>
      </c>
      <c r="AE3386" s="2">
        <v>33.523994445800781</v>
      </c>
      <c r="AF3386" s="2">
        <v>72.512619018554688</v>
      </c>
      <c r="AG3386" s="2">
        <v>81.715858459472656</v>
      </c>
      <c r="AH3386" s="2">
        <v>501.01913452148438</v>
      </c>
      <c r="AI3386" s="2">
        <v>1999.35791015625</v>
      </c>
      <c r="AJ3386" s="2">
        <v>7.7621780335903168E-2</v>
      </c>
      <c r="AK3386" s="2">
        <v>92.4990234375</v>
      </c>
      <c r="AL3386" s="2">
        <v>-3.6217880249023438</v>
      </c>
      <c r="AM3386" s="2">
        <v>-0.75740283727645874</v>
      </c>
      <c r="AN3386" s="2">
        <v>1</v>
      </c>
      <c r="AO3386" s="2">
        <v>-0.21956524252891541</v>
      </c>
      <c r="AP3386" s="2">
        <v>2.737391471862793</v>
      </c>
      <c r="AQ3386" s="2">
        <v>1</v>
      </c>
      <c r="AR3386" s="2">
        <v>0</v>
      </c>
      <c r="AS3386" s="2">
        <v>0.15999999642372131</v>
      </c>
      <c r="AT3386" s="2">
        <v>111115</v>
      </c>
      <c r="AU3386" s="3">
        <v>0.83503189086914054</v>
      </c>
      <c r="AV3386" s="3">
        <v>3.2621368892238249E-3</v>
      </c>
      <c r="AW3386" s="3">
        <v>302.8143486022949</v>
      </c>
      <c r="AX3386" s="3">
        <v>301.14972915649412</v>
      </c>
      <c r="AY3386" s="3">
        <v>319.89725847473892</v>
      </c>
      <c r="AZ3386" s="3">
        <v>1.8396313299350187</v>
      </c>
      <c r="BA3386" s="3">
        <v>4.1789970712893112</v>
      </c>
      <c r="BB3386" s="3">
        <v>45.178823689019673</v>
      </c>
      <c r="BC3386" s="3">
        <v>11.654829243218892</v>
      </c>
      <c r="BD3386" s="3">
        <v>28.832038879394531</v>
      </c>
      <c r="BE3386" s="3">
        <v>3.9828497874332043</v>
      </c>
      <c r="BF3386" s="3">
        <v>0.26888143452512642</v>
      </c>
      <c r="BG3386" s="3">
        <v>3.1009367479607461</v>
      </c>
      <c r="BH3386" s="3">
        <v>0.88191303947245814</v>
      </c>
      <c r="BI3386" s="3">
        <v>0.17036958498277735</v>
      </c>
      <c r="BJ3386" s="3">
        <v>30.090661906066035</v>
      </c>
      <c r="BK3386" s="3">
        <v>0.83987860454052821</v>
      </c>
      <c r="BL3386" s="3">
        <v>75.688586469955084</v>
      </c>
      <c r="BM3386" s="3">
        <v>382.85712592142829</v>
      </c>
      <c r="BN3386" s="3">
        <v>1.8590873982237816E-2</v>
      </c>
    </row>
    <row r="3387" spans="1:66">
      <c r="A3387" s="1" t="s">
        <v>4066</v>
      </c>
      <c r="B3387" t="s">
        <v>3827</v>
      </c>
      <c r="C3387">
        <v>20190802</v>
      </c>
      <c r="D3387" t="s">
        <v>339</v>
      </c>
      <c r="E3387" s="1" t="s">
        <v>340</v>
      </c>
      <c r="F3387" s="2" t="s">
        <v>4065</v>
      </c>
      <c r="G3387" s="1">
        <v>2000</v>
      </c>
      <c r="H3387">
        <v>400</v>
      </c>
      <c r="K3387" s="2">
        <v>27</v>
      </c>
      <c r="L3387" s="2" t="s">
        <v>4075</v>
      </c>
      <c r="M3387" s="2">
        <v>6051.5</v>
      </c>
      <c r="N3387" s="2">
        <v>0</v>
      </c>
      <c r="O3387" s="3">
        <v>9.8172104133425062</v>
      </c>
      <c r="P3387" s="3">
        <v>0.30067544784271472</v>
      </c>
      <c r="Q3387" s="3">
        <v>323.0348417882617</v>
      </c>
      <c r="R3387" s="3">
        <v>3.2791247098659282</v>
      </c>
      <c r="S3387" s="3">
        <v>1.0716305096853884</v>
      </c>
      <c r="T3387" s="3">
        <v>29.673959732055664</v>
      </c>
      <c r="U3387" s="2">
        <v>6</v>
      </c>
      <c r="V3387" s="3">
        <v>1.4200000166893005</v>
      </c>
      <c r="W3387" s="2">
        <v>1</v>
      </c>
      <c r="X3387" s="3">
        <v>2.8400000333786011</v>
      </c>
      <c r="Y3387" s="2">
        <v>27.996177673339844</v>
      </c>
      <c r="Z3387" s="2">
        <v>29.673959732055664</v>
      </c>
      <c r="AA3387" s="2">
        <v>27.384538650512695</v>
      </c>
      <c r="AB3387" s="2">
        <v>400.042724609375</v>
      </c>
      <c r="AC3387" s="2">
        <v>386.765625</v>
      </c>
      <c r="AD3387" s="2">
        <v>29.822704315185547</v>
      </c>
      <c r="AE3387" s="2">
        <v>33.618091583251953</v>
      </c>
      <c r="AF3387" s="2">
        <v>72.709800720214844</v>
      </c>
      <c r="AG3387" s="2">
        <v>81.963218688964844</v>
      </c>
      <c r="AH3387" s="2">
        <v>500.95864868164063</v>
      </c>
      <c r="AI3387" s="2">
        <v>1999.559326171875</v>
      </c>
      <c r="AJ3387" s="2">
        <v>0.1815156489610672</v>
      </c>
      <c r="AK3387" s="2">
        <v>92.500190734863281</v>
      </c>
      <c r="AL3387" s="2">
        <v>-3.5562362670898438</v>
      </c>
      <c r="AM3387" s="2">
        <v>-0.77726596593856812</v>
      </c>
      <c r="AN3387" s="2">
        <v>1</v>
      </c>
      <c r="AO3387" s="2">
        <v>-0.21956524252891541</v>
      </c>
      <c r="AP3387" s="2">
        <v>2.737391471862793</v>
      </c>
      <c r="AQ3387" s="2">
        <v>1</v>
      </c>
      <c r="AR3387" s="2">
        <v>0</v>
      </c>
      <c r="AS3387" s="2">
        <v>0.15999999642372131</v>
      </c>
      <c r="AT3387" s="2">
        <v>111115</v>
      </c>
      <c r="AU3387" s="3">
        <v>0.83493108113606773</v>
      </c>
      <c r="AV3387" s="3">
        <v>3.2791247098659282E-3</v>
      </c>
      <c r="AW3387" s="3">
        <v>302.82395973205564</v>
      </c>
      <c r="AX3387" s="3">
        <v>301.14617767333982</v>
      </c>
      <c r="AY3387" s="3">
        <v>319.9294850365186</v>
      </c>
      <c r="AZ3387" s="3">
        <v>1.8293218640625863</v>
      </c>
      <c r="BA3387" s="3">
        <v>4.181310393278296</v>
      </c>
      <c r="BB3387" s="3">
        <v>45.203262393948364</v>
      </c>
      <c r="BC3387" s="3">
        <v>11.585170810696411</v>
      </c>
      <c r="BD3387" s="3">
        <v>28.835068702697754</v>
      </c>
      <c r="BE3387" s="3">
        <v>3.9835489926706753</v>
      </c>
      <c r="BF3387" s="3">
        <v>0.27189000806201474</v>
      </c>
      <c r="BG3387" s="3">
        <v>3.1096798835929076</v>
      </c>
      <c r="BH3387" s="3">
        <v>0.87386910907776771</v>
      </c>
      <c r="BI3387" s="3">
        <v>0.17230248844925308</v>
      </c>
      <c r="BJ3387" s="3">
        <v>29.880784479420594</v>
      </c>
      <c r="BK3387" s="3">
        <v>0.83522118023870839</v>
      </c>
      <c r="BL3387" s="3">
        <v>75.873729784436733</v>
      </c>
      <c r="BM3387" s="3">
        <v>382.09899334427934</v>
      </c>
      <c r="BN3387" s="3">
        <v>1.9494120191721247E-2</v>
      </c>
    </row>
    <row r="3388" spans="1:66">
      <c r="A3388" s="1" t="s">
        <v>4066</v>
      </c>
      <c r="B3388" t="s">
        <v>3827</v>
      </c>
      <c r="C3388">
        <v>20190802</v>
      </c>
      <c r="D3388" t="s">
        <v>339</v>
      </c>
      <c r="E3388" s="1" t="s">
        <v>340</v>
      </c>
      <c r="F3388" s="2" t="s">
        <v>4065</v>
      </c>
      <c r="G3388" s="1">
        <v>2000</v>
      </c>
      <c r="H3388">
        <v>400</v>
      </c>
      <c r="K3388" s="2">
        <v>28</v>
      </c>
      <c r="L3388" s="2" t="s">
        <v>1041</v>
      </c>
      <c r="M3388" s="2">
        <v>6141.5</v>
      </c>
      <c r="N3388" s="2">
        <v>0</v>
      </c>
      <c r="O3388" s="3">
        <v>10.009221873078612</v>
      </c>
      <c r="P3388" s="3">
        <v>0.30665211635697948</v>
      </c>
      <c r="Q3388" s="3">
        <v>322.79668284123471</v>
      </c>
      <c r="R3388" s="3">
        <v>3.3067453843433463</v>
      </c>
      <c r="S3388" s="3">
        <v>1.061592841958833</v>
      </c>
      <c r="T3388" s="3">
        <v>29.664783477783203</v>
      </c>
      <c r="U3388" s="2">
        <v>6</v>
      </c>
      <c r="V3388" s="3">
        <v>1.4200000166893005</v>
      </c>
      <c r="W3388" s="2">
        <v>1</v>
      </c>
      <c r="X3388" s="3">
        <v>2.8400000333786011</v>
      </c>
      <c r="Y3388" s="2">
        <v>28.005138397216797</v>
      </c>
      <c r="Z3388" s="2">
        <v>29.664783477783203</v>
      </c>
      <c r="AA3388" s="2">
        <v>27.384424209594727</v>
      </c>
      <c r="AB3388" s="2">
        <v>400.05270385742188</v>
      </c>
      <c r="AC3388" s="2">
        <v>386.53451538085938</v>
      </c>
      <c r="AD3388" s="2">
        <v>29.875463485717773</v>
      </c>
      <c r="AE3388" s="2">
        <v>33.7022705078125</v>
      </c>
      <c r="AF3388" s="2">
        <v>72.801383972167969</v>
      </c>
      <c r="AG3388" s="2">
        <v>82.126663208007813</v>
      </c>
      <c r="AH3388" s="2">
        <v>500.9869384765625</v>
      </c>
      <c r="AI3388" s="2">
        <v>1999.2982177734375</v>
      </c>
      <c r="AJ3388" s="2">
        <v>0.2173481285572052</v>
      </c>
      <c r="AK3388" s="2">
        <v>92.501449584960938</v>
      </c>
      <c r="AL3388" s="2">
        <v>-3.5334701538085938</v>
      </c>
      <c r="AM3388" s="2">
        <v>-0.77997058629989624</v>
      </c>
      <c r="AN3388" s="2">
        <v>1</v>
      </c>
      <c r="AO3388" s="2">
        <v>-0.21956524252891541</v>
      </c>
      <c r="AP3388" s="2">
        <v>2.737391471862793</v>
      </c>
      <c r="AQ3388" s="2">
        <v>1</v>
      </c>
      <c r="AR3388" s="2">
        <v>0</v>
      </c>
      <c r="AS3388" s="2">
        <v>0.15999999642372131</v>
      </c>
      <c r="AT3388" s="2">
        <v>111115</v>
      </c>
      <c r="AU3388" s="3">
        <v>0.83497823079427069</v>
      </c>
      <c r="AV3388" s="3">
        <v>3.3067453843433465E-3</v>
      </c>
      <c r="AW3388" s="3">
        <v>302.81478347778318</v>
      </c>
      <c r="AX3388" s="3">
        <v>301.15513839721677</v>
      </c>
      <c r="AY3388" s="3">
        <v>319.8877076937024</v>
      </c>
      <c r="AZ3388" s="3">
        <v>1.8170493079058061</v>
      </c>
      <c r="BA3388" s="3">
        <v>4.1791017182359669</v>
      </c>
      <c r="BB3388" s="3">
        <v>45.178770029950023</v>
      </c>
      <c r="BC3388" s="3">
        <v>11.476499522137523</v>
      </c>
      <c r="BD3388" s="3">
        <v>28.8349609375</v>
      </c>
      <c r="BE3388" s="3">
        <v>3.9835241214008414</v>
      </c>
      <c r="BF3388" s="3">
        <v>0.27676780884808733</v>
      </c>
      <c r="BG3388" s="3">
        <v>3.1175088762771339</v>
      </c>
      <c r="BH3388" s="3">
        <v>0.86601524512370753</v>
      </c>
      <c r="BI3388" s="3">
        <v>0.17543757389259798</v>
      </c>
      <c r="BJ3388" s="3">
        <v>29.859161084031097</v>
      </c>
      <c r="BK3388" s="3">
        <v>0.83510442145943253</v>
      </c>
      <c r="BL3388" s="3">
        <v>76.131760533045394</v>
      </c>
      <c r="BM3388" s="3">
        <v>381.77661067316785</v>
      </c>
      <c r="BN3388" s="3">
        <v>1.9959831520839091E-2</v>
      </c>
    </row>
    <row r="3389" spans="1:66">
      <c r="A3389" s="1" t="s">
        <v>4066</v>
      </c>
      <c r="B3389" t="s">
        <v>3827</v>
      </c>
      <c r="C3389">
        <v>20190802</v>
      </c>
      <c r="D3389" t="s">
        <v>339</v>
      </c>
      <c r="E3389" s="1" t="s">
        <v>340</v>
      </c>
      <c r="F3389" s="2" t="s">
        <v>4065</v>
      </c>
      <c r="G3389" s="1">
        <v>2000</v>
      </c>
      <c r="H3389">
        <v>475</v>
      </c>
      <c r="K3389" s="2">
        <v>29</v>
      </c>
      <c r="L3389" s="2" t="s">
        <v>201</v>
      </c>
      <c r="M3389" s="2">
        <v>6246</v>
      </c>
      <c r="N3389" s="2">
        <v>0</v>
      </c>
      <c r="O3389" s="3">
        <v>11.946577947566338</v>
      </c>
      <c r="P3389" s="3">
        <v>0.30843153378947741</v>
      </c>
      <c r="Q3389" s="3">
        <v>383.58471177329062</v>
      </c>
      <c r="R3389" s="3">
        <v>3.3163761911787963</v>
      </c>
      <c r="S3389" s="3">
        <v>1.0590734372601633</v>
      </c>
      <c r="T3389" s="3">
        <v>29.674274444580078</v>
      </c>
      <c r="U3389" s="2">
        <v>6</v>
      </c>
      <c r="V3389" s="3">
        <v>1.4200000166893005</v>
      </c>
      <c r="W3389" s="2">
        <v>1</v>
      </c>
      <c r="X3389" s="3">
        <v>2.8400000333786011</v>
      </c>
      <c r="Y3389" s="2">
        <v>28.002676010131836</v>
      </c>
      <c r="Z3389" s="2">
        <v>29.674274444580078</v>
      </c>
      <c r="AA3389" s="2">
        <v>27.384130477905273</v>
      </c>
      <c r="AB3389" s="2">
        <v>475.37667846679688</v>
      </c>
      <c r="AC3389" s="2">
        <v>459.2451171875</v>
      </c>
      <c r="AD3389" s="2">
        <v>29.917261123657227</v>
      </c>
      <c r="AE3389" s="2">
        <v>33.754974365234375</v>
      </c>
      <c r="AF3389" s="2">
        <v>72.91204833984375</v>
      </c>
      <c r="AG3389" s="2">
        <v>82.265022277832031</v>
      </c>
      <c r="AH3389" s="2">
        <v>500.9908447265625</v>
      </c>
      <c r="AI3389" s="2">
        <v>1999.5347900390625</v>
      </c>
      <c r="AJ3389" s="2">
        <v>9.3147352337837219E-2</v>
      </c>
      <c r="AK3389" s="2">
        <v>92.499336242675781</v>
      </c>
      <c r="AL3389" s="2">
        <v>-4.3272628784179688</v>
      </c>
      <c r="AM3389" s="2">
        <v>-0.78661197423934937</v>
      </c>
      <c r="AN3389" s="2">
        <v>0.66666668653488159</v>
      </c>
      <c r="AO3389" s="2">
        <v>-0.21956524252891541</v>
      </c>
      <c r="AP3389" s="2">
        <v>2.737391471862793</v>
      </c>
      <c r="AQ3389" s="2">
        <v>1</v>
      </c>
      <c r="AR3389" s="2">
        <v>0</v>
      </c>
      <c r="AS3389" s="2">
        <v>0.15999999642372131</v>
      </c>
      <c r="AT3389" s="2">
        <v>111115</v>
      </c>
      <c r="AU3389" s="3">
        <v>0.83498474121093735</v>
      </c>
      <c r="AV3389" s="3">
        <v>3.3163761911787965E-3</v>
      </c>
      <c r="AW3389" s="3">
        <v>302.82427444458006</v>
      </c>
      <c r="AX3389" s="3">
        <v>301.15267601013181</v>
      </c>
      <c r="AY3389" s="3">
        <v>319.92555925535635</v>
      </c>
      <c r="AZ3389" s="3">
        <v>1.8107934745406398</v>
      </c>
      <c r="BA3389" s="3">
        <v>4.1813861609328793</v>
      </c>
      <c r="BB3389" s="3">
        <v>45.204499089191756</v>
      </c>
      <c r="BC3389" s="3">
        <v>11.449524723957381</v>
      </c>
      <c r="BD3389" s="3">
        <v>28.838475227355957</v>
      </c>
      <c r="BE3389" s="3">
        <v>3.9843352587167837</v>
      </c>
      <c r="BF3389" s="3">
        <v>0.2782164857548472</v>
      </c>
      <c r="BG3389" s="3">
        <v>3.122312723672716</v>
      </c>
      <c r="BH3389" s="3">
        <v>0.86202253504406778</v>
      </c>
      <c r="BI3389" s="3">
        <v>0.17636897745264643</v>
      </c>
      <c r="BJ3389" s="3">
        <v>35.481331231867486</v>
      </c>
      <c r="BK3389" s="3">
        <v>0.83525049568829957</v>
      </c>
      <c r="BL3389" s="3">
        <v>76.213893785205926</v>
      </c>
      <c r="BM3389" s="3">
        <v>453.56628618761863</v>
      </c>
      <c r="BN3389" s="3">
        <v>2.0074138015096565E-2</v>
      </c>
    </row>
    <row r="3390" spans="1:66">
      <c r="A3390" s="1" t="s">
        <v>4066</v>
      </c>
      <c r="B3390" t="s">
        <v>3827</v>
      </c>
      <c r="C3390">
        <v>20190802</v>
      </c>
      <c r="D3390" t="s">
        <v>339</v>
      </c>
      <c r="E3390" s="1" t="s">
        <v>340</v>
      </c>
      <c r="F3390" s="2" t="s">
        <v>4065</v>
      </c>
      <c r="G3390" s="1">
        <v>2000</v>
      </c>
      <c r="H3390">
        <v>575</v>
      </c>
      <c r="K3390" s="2">
        <v>30</v>
      </c>
      <c r="L3390" s="2" t="s">
        <v>4076</v>
      </c>
      <c r="M3390" s="2">
        <v>6360.5</v>
      </c>
      <c r="N3390" s="2">
        <v>0</v>
      </c>
      <c r="O3390" s="3">
        <v>14.192142735999388</v>
      </c>
      <c r="P3390" s="3">
        <v>0.30894769507714614</v>
      </c>
      <c r="Q3390" s="3">
        <v>466.0920440270275</v>
      </c>
      <c r="R3390" s="3">
        <v>3.3124264475057048</v>
      </c>
      <c r="S3390" s="3">
        <v>1.0561665445614219</v>
      </c>
      <c r="T3390" s="3">
        <v>29.690338134765625</v>
      </c>
      <c r="U3390" s="2">
        <v>6</v>
      </c>
      <c r="V3390" s="3">
        <v>1.4200000166893005</v>
      </c>
      <c r="W3390" s="2">
        <v>1</v>
      </c>
      <c r="X3390" s="3">
        <v>2.8400000333786011</v>
      </c>
      <c r="Y3390" s="2">
        <v>28.012086868286133</v>
      </c>
      <c r="Z3390" s="2">
        <v>29.690338134765625</v>
      </c>
      <c r="AA3390" s="2">
        <v>27.385931015014648</v>
      </c>
      <c r="AB3390" s="2">
        <v>575.222900390625</v>
      </c>
      <c r="AC3390" s="2">
        <v>556.0211181640625</v>
      </c>
      <c r="AD3390" s="2">
        <v>29.995182037353516</v>
      </c>
      <c r="AE3390" s="2">
        <v>33.827861785888672</v>
      </c>
      <c r="AF3390" s="2">
        <v>73.062644958496094</v>
      </c>
      <c r="AG3390" s="2">
        <v>82.398330688476563</v>
      </c>
      <c r="AH3390" s="2">
        <v>501.0135498046875</v>
      </c>
      <c r="AI3390" s="2">
        <v>1998.8690185546875</v>
      </c>
      <c r="AJ3390" s="2">
        <v>1.6718747094273567E-2</v>
      </c>
      <c r="AK3390" s="2">
        <v>92.500335693359375</v>
      </c>
      <c r="AL3390" s="2">
        <v>-5.5855636596679688</v>
      </c>
      <c r="AM3390" s="2">
        <v>-0.78903430700302124</v>
      </c>
      <c r="AN3390" s="2">
        <v>1</v>
      </c>
      <c r="AO3390" s="2">
        <v>-0.21956524252891541</v>
      </c>
      <c r="AP3390" s="2">
        <v>2.737391471862793</v>
      </c>
      <c r="AQ3390" s="2">
        <v>1</v>
      </c>
      <c r="AR3390" s="2">
        <v>0</v>
      </c>
      <c r="AS3390" s="2">
        <v>0.15999999642372131</v>
      </c>
      <c r="AT3390" s="2">
        <v>111115</v>
      </c>
      <c r="AU3390" s="3">
        <v>0.8350225830078124</v>
      </c>
      <c r="AV3390" s="3">
        <v>3.3124264475057046E-3</v>
      </c>
      <c r="AW3390" s="3">
        <v>302.8403381347656</v>
      </c>
      <c r="AX3390" s="3">
        <v>301.16208686828611</v>
      </c>
      <c r="AY3390" s="3">
        <v>319.81903582023733</v>
      </c>
      <c r="AZ3390" s="3">
        <v>1.8105902593624577</v>
      </c>
      <c r="BA3390" s="3">
        <v>4.1852551155446873</v>
      </c>
      <c r="BB3390" s="3">
        <v>45.245837046677309</v>
      </c>
      <c r="BC3390" s="3">
        <v>11.417975260788637</v>
      </c>
      <c r="BD3390" s="3">
        <v>28.851212501525879</v>
      </c>
      <c r="BE3390" s="3">
        <v>3.9872763709245627</v>
      </c>
      <c r="BF3390" s="3">
        <v>0.27863640174224863</v>
      </c>
      <c r="BG3390" s="3">
        <v>3.1290885709832654</v>
      </c>
      <c r="BH3390" s="3">
        <v>0.85818779994129724</v>
      </c>
      <c r="BI3390" s="3">
        <v>0.17663898159550015</v>
      </c>
      <c r="BJ3390" s="3">
        <v>43.113670536504081</v>
      </c>
      <c r="BK3390" s="3">
        <v>0.83826320404164922</v>
      </c>
      <c r="BL3390" s="3">
        <v>76.3035844617837</v>
      </c>
      <c r="BM3390" s="3">
        <v>549.2748532103941</v>
      </c>
      <c r="BN3390" s="3">
        <v>1.9715291090073282E-2</v>
      </c>
    </row>
    <row r="3391" spans="1:66">
      <c r="A3391" s="1" t="s">
        <v>4066</v>
      </c>
      <c r="B3391" t="s">
        <v>3827</v>
      </c>
      <c r="C3391">
        <v>20190802</v>
      </c>
      <c r="D3391" t="s">
        <v>339</v>
      </c>
      <c r="E3391" s="1" t="s">
        <v>340</v>
      </c>
      <c r="F3391" s="2" t="s">
        <v>4065</v>
      </c>
      <c r="G3391" s="1">
        <v>2000</v>
      </c>
      <c r="H3391">
        <v>675</v>
      </c>
      <c r="K3391" s="2">
        <v>31</v>
      </c>
      <c r="L3391" s="2" t="s">
        <v>4077</v>
      </c>
      <c r="M3391" s="2">
        <v>6474</v>
      </c>
      <c r="N3391" s="2">
        <v>0</v>
      </c>
      <c r="O3391" s="3">
        <v>16.199106011485686</v>
      </c>
      <c r="P3391" s="3">
        <v>0.31000361992868647</v>
      </c>
      <c r="Q3391" s="3">
        <v>550.63587395998309</v>
      </c>
      <c r="R3391" s="3">
        <v>3.2888141575099974</v>
      </c>
      <c r="S3391" s="3">
        <v>1.0453225502021954</v>
      </c>
      <c r="T3391" s="3">
        <v>29.689273834228516</v>
      </c>
      <c r="U3391" s="2">
        <v>6</v>
      </c>
      <c r="V3391" s="3">
        <v>1.4200000166893005</v>
      </c>
      <c r="W3391" s="2">
        <v>1</v>
      </c>
      <c r="X3391" s="3">
        <v>2.8400000333786011</v>
      </c>
      <c r="Y3391" s="2">
        <v>28.016883850097656</v>
      </c>
      <c r="Z3391" s="2">
        <v>29.689273834228516</v>
      </c>
      <c r="AA3391" s="2">
        <v>27.384721755981445</v>
      </c>
      <c r="AB3391" s="2">
        <v>675.201904296875</v>
      </c>
      <c r="AC3391" s="2">
        <v>653.22991943359375</v>
      </c>
      <c r="AD3391" s="2">
        <v>30.138521194458008</v>
      </c>
      <c r="AE3391" s="2">
        <v>33.943351745605469</v>
      </c>
      <c r="AF3391" s="2">
        <v>73.389045715332031</v>
      </c>
      <c r="AG3391" s="2">
        <v>82.654022216796875</v>
      </c>
      <c r="AH3391" s="2">
        <v>501.02322387695313</v>
      </c>
      <c r="AI3391" s="2">
        <v>1998.7784423828125</v>
      </c>
      <c r="AJ3391" s="2">
        <v>9.7923718392848969E-2</v>
      </c>
      <c r="AK3391" s="2">
        <v>92.497528076171875</v>
      </c>
      <c r="AL3391" s="2">
        <v>-6.7992477416992188</v>
      </c>
      <c r="AM3391" s="2">
        <v>-0.79738086462020874</v>
      </c>
      <c r="AN3391" s="2">
        <v>1</v>
      </c>
      <c r="AO3391" s="2">
        <v>-0.21956524252891541</v>
      </c>
      <c r="AP3391" s="2">
        <v>2.737391471862793</v>
      </c>
      <c r="AQ3391" s="2">
        <v>1</v>
      </c>
      <c r="AR3391" s="2">
        <v>0</v>
      </c>
      <c r="AS3391" s="2">
        <v>0.15999999642372131</v>
      </c>
      <c r="AT3391" s="2">
        <v>111115</v>
      </c>
      <c r="AU3391" s="3">
        <v>0.8350387064615884</v>
      </c>
      <c r="AV3391" s="3">
        <v>3.2888141575099974E-3</v>
      </c>
      <c r="AW3391" s="3">
        <v>302.83927383422849</v>
      </c>
      <c r="AX3391" s="3">
        <v>301.16688385009763</v>
      </c>
      <c r="AY3391" s="3">
        <v>319.80454363306126</v>
      </c>
      <c r="AZ3391" s="3">
        <v>1.8234938404861849</v>
      </c>
      <c r="BA3391" s="3">
        <v>4.1849986812907147</v>
      </c>
      <c r="BB3391" s="3">
        <v>45.244438076705798</v>
      </c>
      <c r="BC3391" s="3">
        <v>11.301086331100329</v>
      </c>
      <c r="BD3391" s="3">
        <v>28.853078842163086</v>
      </c>
      <c r="BE3391" s="3">
        <v>3.9877074790442242</v>
      </c>
      <c r="BF3391" s="3">
        <v>0.27949500630597246</v>
      </c>
      <c r="BG3391" s="3">
        <v>3.1396761310885193</v>
      </c>
      <c r="BH3391" s="3">
        <v>0.8480313479557049</v>
      </c>
      <c r="BI3391" s="3">
        <v>0.17719109681359654</v>
      </c>
      <c r="BJ3391" s="3">
        <v>50.932457211360976</v>
      </c>
      <c r="BK3391" s="3">
        <v>0.84294343779818215</v>
      </c>
      <c r="BL3391" s="3">
        <v>76.551915559873265</v>
      </c>
      <c r="BM3391" s="3">
        <v>645.52964025807228</v>
      </c>
      <c r="BN3391" s="3">
        <v>1.9210157337483786E-2</v>
      </c>
    </row>
    <row r="3392" spans="1:66">
      <c r="A3392" s="1" t="s">
        <v>4066</v>
      </c>
      <c r="B3392" t="s">
        <v>3827</v>
      </c>
      <c r="C3392">
        <v>20190802</v>
      </c>
      <c r="D3392" t="s">
        <v>339</v>
      </c>
      <c r="E3392" s="1" t="s">
        <v>340</v>
      </c>
      <c r="F3392" s="2" t="s">
        <v>4065</v>
      </c>
      <c r="G3392" s="1">
        <v>2000</v>
      </c>
      <c r="H3392">
        <v>800</v>
      </c>
      <c r="K3392" s="2">
        <v>32</v>
      </c>
      <c r="L3392" s="2" t="s">
        <v>4078</v>
      </c>
      <c r="M3392" s="2">
        <v>6564.5</v>
      </c>
      <c r="N3392" s="2">
        <v>0</v>
      </c>
      <c r="O3392" s="3">
        <v>18.07626776092048</v>
      </c>
      <c r="P3392" s="3">
        <v>0.3082093460947683</v>
      </c>
      <c r="Q3392" s="3">
        <v>660.09643629955042</v>
      </c>
      <c r="R3392" s="3">
        <v>3.2629714032270063</v>
      </c>
      <c r="S3392" s="3">
        <v>1.0424620055005862</v>
      </c>
      <c r="T3392" s="3">
        <v>29.707464218139648</v>
      </c>
      <c r="U3392" s="2">
        <v>6</v>
      </c>
      <c r="V3392" s="3">
        <v>1.4200000166893005</v>
      </c>
      <c r="W3392" s="2">
        <v>1</v>
      </c>
      <c r="X3392" s="3">
        <v>2.8400000333786011</v>
      </c>
      <c r="Y3392" s="2">
        <v>28.013916015625</v>
      </c>
      <c r="Z3392" s="2">
        <v>29.707464218139648</v>
      </c>
      <c r="AA3392" s="2">
        <v>27.384513854980469</v>
      </c>
      <c r="AB3392" s="2">
        <v>800.62939453125</v>
      </c>
      <c r="AC3392" s="2">
        <v>775.947998046875</v>
      </c>
      <c r="AD3392" s="2">
        <v>30.247419357299805</v>
      </c>
      <c r="AE3392" s="2">
        <v>34.022365570068359</v>
      </c>
      <c r="AF3392" s="2">
        <v>73.665473937988281</v>
      </c>
      <c r="AG3392" s="2">
        <v>82.859092712402344</v>
      </c>
      <c r="AH3392" s="2">
        <v>500.98049926757813</v>
      </c>
      <c r="AI3392" s="2">
        <v>1999.1595458984375</v>
      </c>
      <c r="AJ3392" s="2">
        <v>0.19943374395370483</v>
      </c>
      <c r="AK3392" s="2">
        <v>92.49566650390625</v>
      </c>
      <c r="AL3392" s="2">
        <v>-8.6859054565429688</v>
      </c>
      <c r="AM3392" s="2">
        <v>-0.80175250768661499</v>
      </c>
      <c r="AN3392" s="2">
        <v>1</v>
      </c>
      <c r="AO3392" s="2">
        <v>-0.21956524252891541</v>
      </c>
      <c r="AP3392" s="2">
        <v>2.737391471862793</v>
      </c>
      <c r="AQ3392" s="2">
        <v>1</v>
      </c>
      <c r="AR3392" s="2">
        <v>0</v>
      </c>
      <c r="AS3392" s="2">
        <v>0.15999999642372131</v>
      </c>
      <c r="AT3392" s="2">
        <v>111115</v>
      </c>
      <c r="AU3392" s="3">
        <v>0.83496749877929666</v>
      </c>
      <c r="AV3392" s="3">
        <v>3.2629714032270064E-3</v>
      </c>
      <c r="AW3392" s="3">
        <v>302.85746421813963</v>
      </c>
      <c r="AX3392" s="3">
        <v>301.16391601562498</v>
      </c>
      <c r="AY3392" s="3">
        <v>319.86552019419833</v>
      </c>
      <c r="AZ3392" s="3">
        <v>1.8346057022572555</v>
      </c>
      <c r="BA3392" s="3">
        <v>4.1893833849436115</v>
      </c>
      <c r="BB3392" s="3">
        <v>45.292753090942767</v>
      </c>
      <c r="BC3392" s="3">
        <v>11.270387520874408</v>
      </c>
      <c r="BD3392" s="3">
        <v>28.860690116882324</v>
      </c>
      <c r="BE3392" s="3">
        <v>3.9894660368679573</v>
      </c>
      <c r="BF3392" s="3">
        <v>0.27803568558809161</v>
      </c>
      <c r="BG3392" s="3">
        <v>3.1469213794430253</v>
      </c>
      <c r="BH3392" s="3">
        <v>0.84254465742493201</v>
      </c>
      <c r="BI3392" s="3">
        <v>0.17625272732164829</v>
      </c>
      <c r="BJ3392" s="3">
        <v>61.056059832380214</v>
      </c>
      <c r="BK3392" s="3">
        <v>0.85069674509254167</v>
      </c>
      <c r="BL3392" s="3">
        <v>76.625693001335975</v>
      </c>
      <c r="BM3392" s="3">
        <v>767.35540607841233</v>
      </c>
      <c r="BN3392" s="3">
        <v>1.8050391423406514E-2</v>
      </c>
    </row>
    <row r="3393" spans="1:66">
      <c r="A3393" s="1" t="s">
        <v>4066</v>
      </c>
      <c r="B3393" t="s">
        <v>3827</v>
      </c>
      <c r="C3393">
        <v>20190802</v>
      </c>
      <c r="D3393" t="s">
        <v>339</v>
      </c>
      <c r="E3393" s="1" t="s">
        <v>340</v>
      </c>
      <c r="F3393" s="2" t="s">
        <v>4065</v>
      </c>
      <c r="G3393" s="1">
        <v>2000</v>
      </c>
      <c r="H3393">
        <v>1000</v>
      </c>
      <c r="K3393" s="2">
        <v>33</v>
      </c>
      <c r="L3393" s="2" t="s">
        <v>4079</v>
      </c>
      <c r="M3393" s="2">
        <v>6684.5</v>
      </c>
      <c r="N3393" s="2">
        <v>0</v>
      </c>
      <c r="O3393" s="3">
        <v>19.430367155370234</v>
      </c>
      <c r="P3393" s="3">
        <v>0.31236394865654177</v>
      </c>
      <c r="Q3393" s="3">
        <v>846.84482772617901</v>
      </c>
      <c r="R3393" s="3">
        <v>3.2756716290595884</v>
      </c>
      <c r="S3393" s="3">
        <v>1.0339490833466001</v>
      </c>
      <c r="T3393" s="3">
        <v>29.695697784423828</v>
      </c>
      <c r="U3393" s="2">
        <v>6</v>
      </c>
      <c r="V3393" s="3">
        <v>1.4200000166893005</v>
      </c>
      <c r="W3393" s="2">
        <v>1</v>
      </c>
      <c r="X3393" s="3">
        <v>2.8400000333786011</v>
      </c>
      <c r="Y3393" s="2">
        <v>28.013498306274414</v>
      </c>
      <c r="Z3393" s="2">
        <v>29.695697784423828</v>
      </c>
      <c r="AA3393" s="2">
        <v>27.384607315063477</v>
      </c>
      <c r="AB3393" s="2">
        <v>999.52972412109375</v>
      </c>
      <c r="AC3393" s="2">
        <v>972.44482421875</v>
      </c>
      <c r="AD3393" s="2">
        <v>30.294378280639648</v>
      </c>
      <c r="AE3393" s="2">
        <v>34.083648681640625</v>
      </c>
      <c r="AF3393" s="2">
        <v>73.781822204589844</v>
      </c>
      <c r="AG3393" s="2">
        <v>83.010566711425781</v>
      </c>
      <c r="AH3393" s="2">
        <v>500.99746704101563</v>
      </c>
      <c r="AI3393" s="2">
        <v>1998.7513427734375</v>
      </c>
      <c r="AJ3393" s="2">
        <v>0.1182241290807724</v>
      </c>
      <c r="AK3393" s="2">
        <v>92.495895385742188</v>
      </c>
      <c r="AL3393" s="2">
        <v>-11.648124694824219</v>
      </c>
      <c r="AM3393" s="2">
        <v>-0.80306476354598999</v>
      </c>
      <c r="AN3393" s="2">
        <v>1</v>
      </c>
      <c r="AO3393" s="2">
        <v>-0.21956524252891541</v>
      </c>
      <c r="AP3393" s="2">
        <v>2.737391471862793</v>
      </c>
      <c r="AQ3393" s="2">
        <v>1</v>
      </c>
      <c r="AR3393" s="2">
        <v>0</v>
      </c>
      <c r="AS3393" s="2">
        <v>0.15999999642372131</v>
      </c>
      <c r="AT3393" s="2">
        <v>111115</v>
      </c>
      <c r="AU3393" s="3">
        <v>0.83499577840169248</v>
      </c>
      <c r="AV3393" s="3">
        <v>3.2756716290595882E-3</v>
      </c>
      <c r="AW3393" s="3">
        <v>302.84569778442381</v>
      </c>
      <c r="AX3393" s="3">
        <v>301.16349830627439</v>
      </c>
      <c r="AY3393" s="3">
        <v>319.80020769565817</v>
      </c>
      <c r="AZ3393" s="3">
        <v>1.82887447885833</v>
      </c>
      <c r="BA3393" s="3">
        <v>4.1865466861680209</v>
      </c>
      <c r="BB3393" s="3">
        <v>45.261972638986499</v>
      </c>
      <c r="BC3393" s="3">
        <v>11.178323957345874</v>
      </c>
      <c r="BD3393" s="3">
        <v>28.854598045349121</v>
      </c>
      <c r="BE3393" s="3">
        <v>3.9880584315037346</v>
      </c>
      <c r="BF3393" s="3">
        <v>0.28141218135544621</v>
      </c>
      <c r="BG3393" s="3">
        <v>3.1525976028214209</v>
      </c>
      <c r="BH3393" s="3">
        <v>0.83546082868231375</v>
      </c>
      <c r="BI3393" s="3">
        <v>0.17842408861575546</v>
      </c>
      <c r="BJ3393" s="3">
        <v>78.32967059331753</v>
      </c>
      <c r="BK3393" s="3">
        <v>0.87084100468787373</v>
      </c>
      <c r="BL3393" s="3">
        <v>76.831070006930275</v>
      </c>
      <c r="BM3393" s="3">
        <v>963.20855824992736</v>
      </c>
      <c r="BN3393" s="3">
        <v>1.5498781508825134E-2</v>
      </c>
    </row>
    <row r="3394" spans="1:66">
      <c r="A3394" s="1" t="s">
        <v>4066</v>
      </c>
      <c r="B3394" t="s">
        <v>3827</v>
      </c>
      <c r="C3394">
        <v>20190802</v>
      </c>
      <c r="D3394" t="s">
        <v>339</v>
      </c>
      <c r="E3394" s="1" t="s">
        <v>340</v>
      </c>
      <c r="F3394" s="2" t="s">
        <v>4065</v>
      </c>
      <c r="G3394" s="1">
        <v>2000</v>
      </c>
      <c r="H3394">
        <v>1400</v>
      </c>
      <c r="K3394" s="2">
        <v>34</v>
      </c>
      <c r="L3394" s="2" t="s">
        <v>4080</v>
      </c>
      <c r="M3394" s="2">
        <v>6783</v>
      </c>
      <c r="N3394" s="2">
        <v>0</v>
      </c>
      <c r="O3394" s="3">
        <v>20.558135049596512</v>
      </c>
      <c r="P3394" s="3">
        <v>0.31173247807642424</v>
      </c>
      <c r="Q3394" s="3">
        <v>1231.3851509973608</v>
      </c>
      <c r="R3394" s="3">
        <v>3.2614367080797231</v>
      </c>
      <c r="S3394" s="3">
        <v>1.0312672574625994</v>
      </c>
      <c r="T3394" s="3">
        <v>29.708345413208008</v>
      </c>
      <c r="U3394" s="2">
        <v>6</v>
      </c>
      <c r="V3394" s="3">
        <v>1.4200000166893005</v>
      </c>
      <c r="W3394" s="2">
        <v>1</v>
      </c>
      <c r="X3394" s="3">
        <v>2.8400000333786011</v>
      </c>
      <c r="Y3394" s="2">
        <v>28.016670227050781</v>
      </c>
      <c r="Z3394" s="2">
        <v>29.708345413208008</v>
      </c>
      <c r="AA3394" s="2">
        <v>27.384233474731445</v>
      </c>
      <c r="AB3394" s="2">
        <v>1400.617431640625</v>
      </c>
      <c r="AC3394" s="2">
        <v>1370.64453125</v>
      </c>
      <c r="AD3394" s="2">
        <v>30.373744964599609</v>
      </c>
      <c r="AE3394" s="2">
        <v>34.146129608154297</v>
      </c>
      <c r="AF3394" s="2">
        <v>73.960304260253906</v>
      </c>
      <c r="AG3394" s="2">
        <v>83.146095275878906</v>
      </c>
      <c r="AH3394" s="2">
        <v>501.02069091796875</v>
      </c>
      <c r="AI3394" s="2">
        <v>1998.8951416015625</v>
      </c>
      <c r="AJ3394" s="2">
        <v>0.19226378202438354</v>
      </c>
      <c r="AK3394" s="2">
        <v>92.494483947753906</v>
      </c>
      <c r="AL3394" s="2">
        <v>-17.847221374511719</v>
      </c>
      <c r="AM3394" s="2">
        <v>-0.80926746129989624</v>
      </c>
      <c r="AN3394" s="2">
        <v>0.66666668653488159</v>
      </c>
      <c r="AO3394" s="2">
        <v>-0.21956524252891541</v>
      </c>
      <c r="AP3394" s="2">
        <v>2.737391471862793</v>
      </c>
      <c r="AQ3394" s="2">
        <v>1</v>
      </c>
      <c r="AR3394" s="2">
        <v>0</v>
      </c>
      <c r="AS3394" s="2">
        <v>0.15999999642372131</v>
      </c>
      <c r="AT3394" s="2">
        <v>111115</v>
      </c>
      <c r="AU3394" s="3">
        <v>0.83503448486328113</v>
      </c>
      <c r="AV3394" s="3">
        <v>3.2614367080797233E-3</v>
      </c>
      <c r="AW3394" s="3">
        <v>302.85834541320799</v>
      </c>
      <c r="AX3394" s="3">
        <v>301.16667022705076</v>
      </c>
      <c r="AY3394" s="3">
        <v>319.82321550764391</v>
      </c>
      <c r="AZ3394" s="3">
        <v>1.835159560124306</v>
      </c>
      <c r="BA3394" s="3">
        <v>4.1895958943819513</v>
      </c>
      <c r="BB3394" s="3">
        <v>45.295629702074677</v>
      </c>
      <c r="BC3394" s="3">
        <v>11.149500093920381</v>
      </c>
      <c r="BD3394" s="3">
        <v>28.862507820129395</v>
      </c>
      <c r="BE3394" s="3">
        <v>3.9898861107325598</v>
      </c>
      <c r="BF3394" s="3">
        <v>0.28089955125459642</v>
      </c>
      <c r="BG3394" s="3">
        <v>3.158328636919352</v>
      </c>
      <c r="BH3394" s="3">
        <v>0.83155747381320788</v>
      </c>
      <c r="BI3394" s="3">
        <v>0.17809437730657801</v>
      </c>
      <c r="BJ3394" s="3">
        <v>113.89633408242791</v>
      </c>
      <c r="BK3394" s="3">
        <v>0.89839861679845068</v>
      </c>
      <c r="BL3394" s="3">
        <v>76.902200804536065</v>
      </c>
      <c r="BM3394" s="3">
        <v>1360.8721784363493</v>
      </c>
      <c r="BN3394" s="3">
        <v>1.1617298485500539E-2</v>
      </c>
    </row>
    <row r="3395" spans="1:66">
      <c r="A3395" s="1" t="s">
        <v>4066</v>
      </c>
      <c r="B3395" t="s">
        <v>3827</v>
      </c>
      <c r="C3395">
        <v>20190802</v>
      </c>
      <c r="D3395" t="s">
        <v>339</v>
      </c>
      <c r="E3395" s="1" t="s">
        <v>340</v>
      </c>
      <c r="F3395" s="2" t="s">
        <v>4065</v>
      </c>
      <c r="G3395" s="1">
        <v>2000</v>
      </c>
      <c r="H3395">
        <v>1800</v>
      </c>
      <c r="K3395" s="2">
        <v>35</v>
      </c>
      <c r="L3395" s="2" t="s">
        <v>4081</v>
      </c>
      <c r="M3395" s="2">
        <v>6927.5</v>
      </c>
      <c r="N3395" s="2">
        <v>0</v>
      </c>
      <c r="O3395" s="3">
        <v>21.26930347604786</v>
      </c>
      <c r="P3395" s="3">
        <v>0.31199080779668004</v>
      </c>
      <c r="Q3395" s="3">
        <v>1616.5153522202841</v>
      </c>
      <c r="R3395" s="3">
        <v>3.2539535610194879</v>
      </c>
      <c r="S3395" s="3">
        <v>1.0281105675417379</v>
      </c>
      <c r="T3395" s="3">
        <v>29.697896957397461</v>
      </c>
      <c r="U3395" s="2">
        <v>6</v>
      </c>
      <c r="V3395" s="3">
        <v>1.4200000166893005</v>
      </c>
      <c r="W3395" s="2">
        <v>1</v>
      </c>
      <c r="X3395" s="3">
        <v>2.8400000333786011</v>
      </c>
      <c r="Y3395" s="2">
        <v>28.013784408569336</v>
      </c>
      <c r="Z3395" s="2">
        <v>29.697896957397461</v>
      </c>
      <c r="AA3395" s="2">
        <v>27.383525848388672</v>
      </c>
      <c r="AB3395" s="2">
        <v>1799.0963134765625</v>
      </c>
      <c r="AC3395" s="2">
        <v>1766.736328125</v>
      </c>
      <c r="AD3395" s="2">
        <v>30.389909744262695</v>
      </c>
      <c r="AE3395" s="2">
        <v>34.154098510742188</v>
      </c>
      <c r="AF3395" s="2">
        <v>74.009780883789063</v>
      </c>
      <c r="AG3395" s="2">
        <v>83.176864624023438</v>
      </c>
      <c r="AH3395" s="2">
        <v>500.95538330078125</v>
      </c>
      <c r="AI3395" s="2">
        <v>1998.8209228515625</v>
      </c>
      <c r="AJ3395" s="2">
        <v>0.18390722572803497</v>
      </c>
      <c r="AK3395" s="2">
        <v>92.491569519042969</v>
      </c>
      <c r="AL3395" s="2">
        <v>-25.013236999511719</v>
      </c>
      <c r="AM3395" s="2">
        <v>-0.79504245519638062</v>
      </c>
      <c r="AN3395" s="2">
        <v>1</v>
      </c>
      <c r="AO3395" s="2">
        <v>-0.21956524252891541</v>
      </c>
      <c r="AP3395" s="2">
        <v>2.737391471862793</v>
      </c>
      <c r="AQ3395" s="2">
        <v>1</v>
      </c>
      <c r="AR3395" s="2">
        <v>0</v>
      </c>
      <c r="AS3395" s="2">
        <v>0.15999999642372131</v>
      </c>
      <c r="AT3395" s="2">
        <v>111115</v>
      </c>
      <c r="AU3395" s="3">
        <v>0.83492563883463522</v>
      </c>
      <c r="AV3395" s="3">
        <v>3.2539535610194878E-3</v>
      </c>
      <c r="AW3395" s="3">
        <v>302.84789695739744</v>
      </c>
      <c r="AX3395" s="3">
        <v>301.16378440856931</v>
      </c>
      <c r="AY3395" s="3">
        <v>319.81134050790934</v>
      </c>
      <c r="AZ3395" s="3">
        <v>1.8400032165693545</v>
      </c>
      <c r="BA3395" s="3">
        <v>4.1870767443082908</v>
      </c>
      <c r="BB3395" s="3">
        <v>45.269820439647944</v>
      </c>
      <c r="BC3395" s="3">
        <v>11.115721928905756</v>
      </c>
      <c r="BD3395" s="3">
        <v>28.855840682983398</v>
      </c>
      <c r="BE3395" s="3">
        <v>3.988345514338381</v>
      </c>
      <c r="BF3395" s="3">
        <v>0.28110928908219973</v>
      </c>
      <c r="BG3395" s="3">
        <v>3.1589661767665529</v>
      </c>
      <c r="BH3395" s="3">
        <v>0.82937933757182813</v>
      </c>
      <c r="BI3395" s="3">
        <v>0.17822927351751883</v>
      </c>
      <c r="BJ3395" s="3">
        <v>149.51404207848262</v>
      </c>
      <c r="BK3395" s="3">
        <v>0.91497261163801258</v>
      </c>
      <c r="BL3395" s="3">
        <v>76.961150904701569</v>
      </c>
      <c r="BM3395" s="3">
        <v>1756.6259199013405</v>
      </c>
      <c r="BN3395" s="3">
        <v>9.3184898156913731E-3</v>
      </c>
    </row>
    <row r="3396" spans="1:66">
      <c r="A3396" s="1" t="s">
        <v>4066</v>
      </c>
      <c r="B3396" t="s">
        <v>3827</v>
      </c>
      <c r="C3396">
        <v>20190802</v>
      </c>
      <c r="D3396" t="s">
        <v>339</v>
      </c>
      <c r="E3396" s="1" t="s">
        <v>340</v>
      </c>
      <c r="F3396" s="2" t="s">
        <v>4065</v>
      </c>
      <c r="G3396" s="1">
        <v>2000</v>
      </c>
      <c r="H3396">
        <v>400</v>
      </c>
      <c r="K3396" s="2">
        <v>36</v>
      </c>
      <c r="L3396" s="2" t="s">
        <v>4082</v>
      </c>
      <c r="M3396" s="2">
        <v>7042</v>
      </c>
      <c r="N3396" s="2">
        <v>0</v>
      </c>
      <c r="O3396" s="3">
        <v>10.039737956359353</v>
      </c>
      <c r="P3396" s="3">
        <v>0.30905493328961653</v>
      </c>
      <c r="Q3396" s="3">
        <v>322.35013879221327</v>
      </c>
      <c r="R3396" s="3">
        <v>3.2416228800401186</v>
      </c>
      <c r="S3396" s="3">
        <v>1.0329123197697672</v>
      </c>
      <c r="T3396" s="3">
        <v>29.731002807617188</v>
      </c>
      <c r="U3396" s="2">
        <v>6</v>
      </c>
      <c r="V3396" s="3">
        <v>1.4200000166893005</v>
      </c>
      <c r="W3396" s="2">
        <v>1</v>
      </c>
      <c r="X3396" s="3">
        <v>2.8400000333786011</v>
      </c>
      <c r="Y3396" s="2">
        <v>28.024290084838867</v>
      </c>
      <c r="Z3396" s="2">
        <v>29.731002807617188</v>
      </c>
      <c r="AA3396" s="2">
        <v>27.383743286132813</v>
      </c>
      <c r="AB3396" s="2">
        <v>399.18463134765625</v>
      </c>
      <c r="AC3396" s="2">
        <v>385.66427612304688</v>
      </c>
      <c r="AD3396" s="2">
        <v>30.439334869384766</v>
      </c>
      <c r="AE3396" s="2">
        <v>34.188652038574219</v>
      </c>
      <c r="AF3396" s="2">
        <v>74.084503173828125</v>
      </c>
      <c r="AG3396" s="2">
        <v>83.209754943847656</v>
      </c>
      <c r="AH3396" s="2">
        <v>501.01861572265625</v>
      </c>
      <c r="AI3396" s="2">
        <v>1999.743408203125</v>
      </c>
      <c r="AJ3396" s="2">
        <v>0.15166312456130981</v>
      </c>
      <c r="AK3396" s="2">
        <v>92.491241455078125</v>
      </c>
      <c r="AL3396" s="2">
        <v>-3.2204208374023438</v>
      </c>
      <c r="AM3396" s="2">
        <v>-0.83847659826278687</v>
      </c>
      <c r="AN3396" s="2">
        <v>1</v>
      </c>
      <c r="AO3396" s="2">
        <v>-0.21956524252891541</v>
      </c>
      <c r="AP3396" s="2">
        <v>2.737391471862793</v>
      </c>
      <c r="AQ3396" s="2">
        <v>1</v>
      </c>
      <c r="AR3396" s="2">
        <v>0</v>
      </c>
      <c r="AS3396" s="2">
        <v>0.15999999642372131</v>
      </c>
      <c r="AT3396" s="2">
        <v>111115</v>
      </c>
      <c r="AU3396" s="3">
        <v>0.83503102620442693</v>
      </c>
      <c r="AV3396" s="3">
        <v>3.2416228800401185E-3</v>
      </c>
      <c r="AW3396" s="3">
        <v>302.88100280761716</v>
      </c>
      <c r="AX3396" s="3">
        <v>301.17429008483884</v>
      </c>
      <c r="AY3396" s="3">
        <v>319.95893816086027</v>
      </c>
      <c r="AZ3396" s="3">
        <v>1.8448466404174892</v>
      </c>
      <c r="BA3396" s="3">
        <v>4.1950631904931841</v>
      </c>
      <c r="BB3396" s="3">
        <v>45.356329145291831</v>
      </c>
      <c r="BC3396" s="3">
        <v>11.167677106717612</v>
      </c>
      <c r="BD3396" s="3">
        <v>28.877646446228027</v>
      </c>
      <c r="BE3396" s="3">
        <v>3.9933861678663414</v>
      </c>
      <c r="BF3396" s="3">
        <v>0.27872362665900963</v>
      </c>
      <c r="BG3396" s="3">
        <v>3.1621508707234169</v>
      </c>
      <c r="BH3396" s="3">
        <v>0.83123529714292443</v>
      </c>
      <c r="BI3396" s="3">
        <v>0.17669506829567064</v>
      </c>
      <c r="BJ3396" s="3">
        <v>29.814564520108544</v>
      </c>
      <c r="BK3396" s="3">
        <v>0.83583095129445406</v>
      </c>
      <c r="BL3396" s="3">
        <v>76.874618269512112</v>
      </c>
      <c r="BM3396" s="3">
        <v>380.89186553086773</v>
      </c>
      <c r="BN3396" s="3">
        <v>2.0262995688956495E-2</v>
      </c>
    </row>
    <row r="3397" spans="1:66">
      <c r="A3397" s="1"/>
      <c r="C3397"/>
      <c r="E3397" s="1"/>
      <c r="F3397" s="2"/>
      <c r="G3397" s="1"/>
      <c r="K3397" s="2"/>
      <c r="L3397" s="2"/>
      <c r="M3397" s="2"/>
      <c r="N3397" s="2"/>
      <c r="O3397" s="3"/>
      <c r="P3397" s="3"/>
      <c r="Q3397" s="3"/>
      <c r="R3397" s="3"/>
      <c r="S3397" s="3"/>
      <c r="T3397" s="3"/>
      <c r="U3397" s="2"/>
      <c r="V3397" s="3"/>
      <c r="W3397" s="2"/>
      <c r="X3397" s="3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</row>
    <row r="3398" spans="1:66">
      <c r="A3398" s="1" t="s">
        <v>4084</v>
      </c>
      <c r="B3398" t="s">
        <v>3827</v>
      </c>
      <c r="C3398">
        <v>20190802</v>
      </c>
      <c r="D3398" t="s">
        <v>339</v>
      </c>
      <c r="E3398" s="1" t="s">
        <v>340</v>
      </c>
      <c r="F3398" s="2" t="s">
        <v>4083</v>
      </c>
      <c r="G3398" s="1">
        <v>2000</v>
      </c>
      <c r="H3398">
        <v>400</v>
      </c>
      <c r="K3398" s="2">
        <v>37</v>
      </c>
      <c r="L3398" s="2" t="s">
        <v>4085</v>
      </c>
      <c r="M3398" s="2">
        <v>8817.5</v>
      </c>
      <c r="N3398" s="2">
        <v>0</v>
      </c>
      <c r="O3398" s="3">
        <v>8.2676431897015448</v>
      </c>
      <c r="P3398" s="3">
        <v>0.21646185526239595</v>
      </c>
      <c r="Q3398" s="3">
        <v>313.41716722483159</v>
      </c>
      <c r="R3398" s="3">
        <v>3.4345587487329574</v>
      </c>
      <c r="S3398" s="3">
        <v>1.5108611297825525</v>
      </c>
      <c r="T3398" s="3">
        <v>31.890924453735352</v>
      </c>
      <c r="U3398" s="2">
        <v>6</v>
      </c>
      <c r="V3398" s="3">
        <v>1.4200000166893005</v>
      </c>
      <c r="W3398" s="2">
        <v>1</v>
      </c>
      <c r="X3398" s="3">
        <v>2.8400000333786011</v>
      </c>
      <c r="Y3398" s="2">
        <v>29.732673645019531</v>
      </c>
      <c r="Z3398" s="2">
        <v>31.890924453735352</v>
      </c>
      <c r="AA3398" s="2">
        <v>29.336637496948242</v>
      </c>
      <c r="AB3398" s="2">
        <v>399.52078247070313</v>
      </c>
      <c r="AC3398" s="2">
        <v>388.00103759765625</v>
      </c>
      <c r="AD3398" s="2">
        <v>31.006025314331055</v>
      </c>
      <c r="AE3398" s="2">
        <v>34.983119964599609</v>
      </c>
      <c r="AF3398" s="2">
        <v>68.337257385253906</v>
      </c>
      <c r="AG3398" s="2">
        <v>77.102775573730469</v>
      </c>
      <c r="AH3398" s="2">
        <v>500.02438354492188</v>
      </c>
      <c r="AI3398" s="2">
        <v>2000.4898681640625</v>
      </c>
      <c r="AJ3398" s="2">
        <v>6.4486831426620483E-2</v>
      </c>
      <c r="AK3398" s="2">
        <v>92.468055725097656</v>
      </c>
      <c r="AL3398" s="2">
        <v>-3.8138351440429688</v>
      </c>
      <c r="AM3398" s="2">
        <v>-0.73394244909286499</v>
      </c>
      <c r="AN3398" s="2">
        <v>1</v>
      </c>
      <c r="AO3398" s="2">
        <v>-0.21956524252891541</v>
      </c>
      <c r="AP3398" s="2">
        <v>2.737391471862793</v>
      </c>
      <c r="AQ3398" s="2">
        <v>1</v>
      </c>
      <c r="AR3398" s="2">
        <v>0</v>
      </c>
      <c r="AS3398" s="2">
        <v>0.15999999642372131</v>
      </c>
      <c r="AT3398" s="2">
        <v>111115</v>
      </c>
      <c r="AU3398" s="3">
        <v>0.83337397257486978</v>
      </c>
      <c r="AV3398" s="3">
        <v>3.4345587487329575E-3</v>
      </c>
      <c r="AW3398" s="3">
        <v>305.04092445373533</v>
      </c>
      <c r="AX3398" s="3">
        <v>302.88267364501951</v>
      </c>
      <c r="AY3398" s="3">
        <v>320.07837175194072</v>
      </c>
      <c r="AZ3398" s="3">
        <v>1.6720993429173836</v>
      </c>
      <c r="BA3398" s="3">
        <v>4.7456822161069256</v>
      </c>
      <c r="BB3398" s="3">
        <v>51.322396463223718</v>
      </c>
      <c r="BC3398" s="3">
        <v>16.339276498624109</v>
      </c>
      <c r="BD3398" s="3">
        <v>30.811799049377441</v>
      </c>
      <c r="BE3398" s="3">
        <v>4.4631934427921145</v>
      </c>
      <c r="BF3398" s="3">
        <v>0.2011317983237596</v>
      </c>
      <c r="BG3398" s="3">
        <v>3.2348210863243732</v>
      </c>
      <c r="BH3398" s="3">
        <v>1.2283723564677413</v>
      </c>
      <c r="BI3398" s="3">
        <v>0.1270003039303205</v>
      </c>
      <c r="BJ3398" s="3">
        <v>28.981076084147979</v>
      </c>
      <c r="BK3398" s="3">
        <v>0.80777404402158948</v>
      </c>
      <c r="BL3398" s="3">
        <v>69.084046471961983</v>
      </c>
      <c r="BM3398" s="3">
        <v>384.07099598676973</v>
      </c>
      <c r="BN3398" s="3">
        <v>1.4871267351586649E-2</v>
      </c>
    </row>
    <row r="3399" spans="1:66">
      <c r="A3399" s="1" t="s">
        <v>4084</v>
      </c>
      <c r="B3399" t="s">
        <v>3827</v>
      </c>
      <c r="C3399">
        <v>20190802</v>
      </c>
      <c r="D3399" t="s">
        <v>339</v>
      </c>
      <c r="E3399" s="1" t="s">
        <v>340</v>
      </c>
      <c r="F3399" s="2" t="s">
        <v>4083</v>
      </c>
      <c r="G3399" s="1">
        <v>2000</v>
      </c>
      <c r="H3399">
        <v>325</v>
      </c>
      <c r="K3399" s="2">
        <v>38</v>
      </c>
      <c r="L3399" s="2" t="s">
        <v>4086</v>
      </c>
      <c r="M3399" s="2">
        <v>8907.5</v>
      </c>
      <c r="N3399" s="2">
        <v>0</v>
      </c>
      <c r="O3399" s="3">
        <v>6.2703441620640907</v>
      </c>
      <c r="P3399" s="3">
        <v>0.21862422660911371</v>
      </c>
      <c r="Q3399" s="3">
        <v>259.04283395270005</v>
      </c>
      <c r="R3399" s="3">
        <v>3.4662895354113661</v>
      </c>
      <c r="S3399" s="3">
        <v>1.5107883401692423</v>
      </c>
      <c r="T3399" s="3">
        <v>31.888311386108398</v>
      </c>
      <c r="U3399" s="2">
        <v>6</v>
      </c>
      <c r="V3399" s="3">
        <v>1.4200000166893005</v>
      </c>
      <c r="W3399" s="2">
        <v>1</v>
      </c>
      <c r="X3399" s="3">
        <v>2.8400000333786011</v>
      </c>
      <c r="Y3399" s="2">
        <v>29.726528167724609</v>
      </c>
      <c r="Z3399" s="2">
        <v>31.888311386108398</v>
      </c>
      <c r="AA3399" s="2">
        <v>29.336166381835938</v>
      </c>
      <c r="AB3399" s="2">
        <v>324.56503295898438</v>
      </c>
      <c r="AC3399" s="2">
        <v>315.72802734375</v>
      </c>
      <c r="AD3399" s="2">
        <v>30.963207244873047</v>
      </c>
      <c r="AE3399" s="2">
        <v>34.976951599121094</v>
      </c>
      <c r="AF3399" s="2">
        <v>68.265777587890625</v>
      </c>
      <c r="AG3399" s="2">
        <v>77.115036010742188</v>
      </c>
      <c r="AH3399" s="2">
        <v>500.03921508789063</v>
      </c>
      <c r="AI3399" s="2">
        <v>2000.5093994140625</v>
      </c>
      <c r="AJ3399" s="2">
        <v>0.1492735892534256</v>
      </c>
      <c r="AK3399" s="2">
        <v>92.466361999511719</v>
      </c>
      <c r="AL3399" s="2">
        <v>-2.7659530639648438</v>
      </c>
      <c r="AM3399" s="2">
        <v>-0.73220294713973999</v>
      </c>
      <c r="AN3399" s="2">
        <v>1</v>
      </c>
      <c r="AO3399" s="2">
        <v>-0.21956524252891541</v>
      </c>
      <c r="AP3399" s="2">
        <v>2.737391471862793</v>
      </c>
      <c r="AQ3399" s="2">
        <v>1</v>
      </c>
      <c r="AR3399" s="2">
        <v>0</v>
      </c>
      <c r="AS3399" s="2">
        <v>0.15999999642372131</v>
      </c>
      <c r="AT3399" s="2">
        <v>111115</v>
      </c>
      <c r="AU3399" s="3">
        <v>0.83339869181315096</v>
      </c>
      <c r="AV3399" s="3">
        <v>3.4662895354113663E-3</v>
      </c>
      <c r="AW3399" s="3">
        <v>305.03831138610838</v>
      </c>
      <c r="AX3399" s="3">
        <v>302.87652816772459</v>
      </c>
      <c r="AY3399" s="3">
        <v>320.08149675187087</v>
      </c>
      <c r="AZ3399" s="3">
        <v>1.6552334108424531</v>
      </c>
      <c r="BA3399" s="3">
        <v>4.7449798083729737</v>
      </c>
      <c r="BB3399" s="3">
        <v>51.315740186664101</v>
      </c>
      <c r="BC3399" s="3">
        <v>16.338788587543007</v>
      </c>
      <c r="BD3399" s="3">
        <v>30.807419776916504</v>
      </c>
      <c r="BE3399" s="3">
        <v>4.4620775812813545</v>
      </c>
      <c r="BF3399" s="3">
        <v>0.20299741259155107</v>
      </c>
      <c r="BG3399" s="3">
        <v>3.2341914682037314</v>
      </c>
      <c r="BH3399" s="3">
        <v>1.2278861130776231</v>
      </c>
      <c r="BI3399" s="3">
        <v>0.12819053509830736</v>
      </c>
      <c r="BJ3399" s="3">
        <v>23.952748457649768</v>
      </c>
      <c r="BK3399" s="3">
        <v>0.82046195306781</v>
      </c>
      <c r="BL3399" s="3">
        <v>69.103025654326899</v>
      </c>
      <c r="BM3399" s="3">
        <v>312.74740603413818</v>
      </c>
      <c r="BN3399" s="3">
        <v>1.3854623415974121E-2</v>
      </c>
    </row>
    <row r="3400" spans="1:66">
      <c r="A3400" s="1" t="s">
        <v>4084</v>
      </c>
      <c r="B3400" t="s">
        <v>3827</v>
      </c>
      <c r="C3400">
        <v>20190802</v>
      </c>
      <c r="D3400" t="s">
        <v>339</v>
      </c>
      <c r="E3400" s="1" t="s">
        <v>340</v>
      </c>
      <c r="F3400" s="2" t="s">
        <v>4083</v>
      </c>
      <c r="G3400" s="1">
        <v>2000</v>
      </c>
      <c r="H3400">
        <v>250</v>
      </c>
      <c r="K3400" s="2">
        <v>39</v>
      </c>
      <c r="L3400" s="2" t="s">
        <v>3234</v>
      </c>
      <c r="M3400" s="2">
        <v>8997</v>
      </c>
      <c r="N3400" s="2">
        <v>0</v>
      </c>
      <c r="O3400" s="3">
        <v>4.4899764272150708</v>
      </c>
      <c r="P3400" s="3">
        <v>0.22153059409431436</v>
      </c>
      <c r="Q3400" s="3">
        <v>202.99770980845105</v>
      </c>
      <c r="R3400" s="3">
        <v>3.4963981666856676</v>
      </c>
      <c r="S3400" s="3">
        <v>1.5053890414638467</v>
      </c>
      <c r="T3400" s="3">
        <v>31.869712829589844</v>
      </c>
      <c r="U3400" s="2">
        <v>6</v>
      </c>
      <c r="V3400" s="3">
        <v>1.4200000166893005</v>
      </c>
      <c r="W3400" s="2">
        <v>1</v>
      </c>
      <c r="X3400" s="3">
        <v>2.8400000333786011</v>
      </c>
      <c r="Y3400" s="2">
        <v>29.730222702026367</v>
      </c>
      <c r="Z3400" s="2">
        <v>31.869712829589844</v>
      </c>
      <c r="AA3400" s="2">
        <v>29.336166381835938</v>
      </c>
      <c r="AB3400" s="2">
        <v>250.01661682128906</v>
      </c>
      <c r="AC3400" s="2">
        <v>243.6080322265625</v>
      </c>
      <c r="AD3400" s="2">
        <v>30.933279037475586</v>
      </c>
      <c r="AE3400" s="2">
        <v>34.981246948242188</v>
      </c>
      <c r="AF3400" s="2">
        <v>68.185409545898438</v>
      </c>
      <c r="AG3400" s="2">
        <v>77.108238220214844</v>
      </c>
      <c r="AH3400" s="2">
        <v>500.1160888671875</v>
      </c>
      <c r="AI3400" s="2">
        <v>2000.50537109375</v>
      </c>
      <c r="AJ3400" s="2">
        <v>0.15882590413093567</v>
      </c>
      <c r="AK3400" s="2">
        <v>92.466514587402344</v>
      </c>
      <c r="AL3400" s="2">
        <v>-2.1609115600585938</v>
      </c>
      <c r="AM3400" s="2">
        <v>-0.73180240392684937</v>
      </c>
      <c r="AN3400" s="2">
        <v>1</v>
      </c>
      <c r="AO3400" s="2">
        <v>-0.21956524252891541</v>
      </c>
      <c r="AP3400" s="2">
        <v>2.737391471862793</v>
      </c>
      <c r="AQ3400" s="2">
        <v>1</v>
      </c>
      <c r="AR3400" s="2">
        <v>0</v>
      </c>
      <c r="AS3400" s="2">
        <v>0.15999999642372131</v>
      </c>
      <c r="AT3400" s="2">
        <v>111115</v>
      </c>
      <c r="AU3400" s="3">
        <v>0.83352681477864576</v>
      </c>
      <c r="AV3400" s="3">
        <v>3.4963981666856674E-3</v>
      </c>
      <c r="AW3400" s="3">
        <v>305.01971282958982</v>
      </c>
      <c r="AX3400" s="3">
        <v>302.88022270202634</v>
      </c>
      <c r="AY3400" s="3">
        <v>320.08085222063528</v>
      </c>
      <c r="AZ3400" s="3">
        <v>1.6428761998660986</v>
      </c>
      <c r="BA3400" s="3">
        <v>4.7399830226890067</v>
      </c>
      <c r="BB3400" s="3">
        <v>51.261616638622428</v>
      </c>
      <c r="BC3400" s="3">
        <v>16.28036969038024</v>
      </c>
      <c r="BD3400" s="3">
        <v>30.799967765808105</v>
      </c>
      <c r="BE3400" s="3">
        <v>4.4601793285266975</v>
      </c>
      <c r="BF3400" s="3">
        <v>0.20550076781088808</v>
      </c>
      <c r="BG3400" s="3">
        <v>3.2345939812251601</v>
      </c>
      <c r="BH3400" s="3">
        <v>1.2255853473015375</v>
      </c>
      <c r="BI3400" s="3">
        <v>0.12978799138284317</v>
      </c>
      <c r="BJ3400" s="3">
        <v>18.770490695212409</v>
      </c>
      <c r="BK3400" s="3">
        <v>0.83329645559329224</v>
      </c>
      <c r="BL3400" s="3">
        <v>69.211050361620252</v>
      </c>
      <c r="BM3400" s="3">
        <v>241.47371247110485</v>
      </c>
      <c r="BN3400" s="3">
        <v>1.2869143454431116E-2</v>
      </c>
    </row>
    <row r="3401" spans="1:66">
      <c r="A3401" s="1" t="s">
        <v>4084</v>
      </c>
      <c r="B3401" t="s">
        <v>3827</v>
      </c>
      <c r="C3401">
        <v>20190802</v>
      </c>
      <c r="D3401" t="s">
        <v>339</v>
      </c>
      <c r="E3401" s="1" t="s">
        <v>340</v>
      </c>
      <c r="F3401" s="2" t="s">
        <v>4083</v>
      </c>
      <c r="G3401" s="1">
        <v>2000</v>
      </c>
      <c r="H3401">
        <v>175</v>
      </c>
      <c r="K3401" s="2">
        <v>40</v>
      </c>
      <c r="L3401" s="2" t="s">
        <v>4087</v>
      </c>
      <c r="M3401" s="2">
        <v>9087.5</v>
      </c>
      <c r="N3401" s="2">
        <v>0</v>
      </c>
      <c r="O3401" s="3">
        <v>2.5318260516235052</v>
      </c>
      <c r="P3401" s="3">
        <v>0.2248417835135238</v>
      </c>
      <c r="Q3401" s="3">
        <v>148.16893823266966</v>
      </c>
      <c r="R3401" s="3">
        <v>3.5311423172082752</v>
      </c>
      <c r="S3401" s="3">
        <v>1.4995791248732919</v>
      </c>
      <c r="T3401" s="3">
        <v>31.853887557983398</v>
      </c>
      <c r="U3401" s="2">
        <v>6</v>
      </c>
      <c r="V3401" s="3">
        <v>1.4200000166893005</v>
      </c>
      <c r="W3401" s="2">
        <v>1</v>
      </c>
      <c r="X3401" s="3">
        <v>2.8400000333786011</v>
      </c>
      <c r="Y3401" s="2">
        <v>29.729423522949219</v>
      </c>
      <c r="Z3401" s="2">
        <v>31.853887557983398</v>
      </c>
      <c r="AA3401" s="2">
        <v>29.337217330932617</v>
      </c>
      <c r="AB3401" s="2">
        <v>175.46356201171875</v>
      </c>
      <c r="AC3401" s="2">
        <v>171.69828796386719</v>
      </c>
      <c r="AD3401" s="2">
        <v>30.910072326660156</v>
      </c>
      <c r="AE3401" s="2">
        <v>34.998634338378906</v>
      </c>
      <c r="AF3401" s="2">
        <v>68.13641357421875</v>
      </c>
      <c r="AG3401" s="2">
        <v>77.149009704589844</v>
      </c>
      <c r="AH3401" s="2">
        <v>500.06195068359375</v>
      </c>
      <c r="AI3401" s="2">
        <v>2000.3125</v>
      </c>
      <c r="AJ3401" s="2">
        <v>0.11583437025547028</v>
      </c>
      <c r="AK3401" s="2">
        <v>92.465202331542969</v>
      </c>
      <c r="AL3401" s="2">
        <v>-1.3157119750976563</v>
      </c>
      <c r="AM3401" s="2">
        <v>-0.73358386754989624</v>
      </c>
      <c r="AN3401" s="2">
        <v>1</v>
      </c>
      <c r="AO3401" s="2">
        <v>-0.21956524252891541</v>
      </c>
      <c r="AP3401" s="2">
        <v>2.737391471862793</v>
      </c>
      <c r="AQ3401" s="2">
        <v>1</v>
      </c>
      <c r="AR3401" s="2">
        <v>0</v>
      </c>
      <c r="AS3401" s="2">
        <v>0.15999999642372131</v>
      </c>
      <c r="AT3401" s="2">
        <v>111115</v>
      </c>
      <c r="AU3401" s="3">
        <v>0.83343658447265612</v>
      </c>
      <c r="AV3401" s="3">
        <v>3.5311423172082754E-3</v>
      </c>
      <c r="AW3401" s="3">
        <v>305.00388755798338</v>
      </c>
      <c r="AX3401" s="3">
        <v>302.8794235229492</v>
      </c>
      <c r="AY3401" s="3">
        <v>320.04999284632504</v>
      </c>
      <c r="AZ3401" s="3">
        <v>1.6267286437995543</v>
      </c>
      <c r="BA3401" s="3">
        <v>4.7357349302991851</v>
      </c>
      <c r="BB3401" s="3">
        <v>51.216401531451233</v>
      </c>
      <c r="BC3401" s="3">
        <v>16.217767193072326</v>
      </c>
      <c r="BD3401" s="3">
        <v>30.791655540466309</v>
      </c>
      <c r="BE3401" s="3">
        <v>4.4580627831800754</v>
      </c>
      <c r="BF3401" s="3">
        <v>0.2083470243599157</v>
      </c>
      <c r="BG3401" s="3">
        <v>3.2361558054258932</v>
      </c>
      <c r="BH3401" s="3">
        <v>1.2219069777541822</v>
      </c>
      <c r="BI3401" s="3">
        <v>0.13160475899905891</v>
      </c>
      <c r="BJ3401" s="3">
        <v>13.700470852933693</v>
      </c>
      <c r="BK3401" s="3">
        <v>0.86296106961678543</v>
      </c>
      <c r="BL3401" s="3">
        <v>69.335976558289062</v>
      </c>
      <c r="BM3401" s="3">
        <v>170.49477911544454</v>
      </c>
      <c r="BN3401" s="3">
        <v>1.029630541625956E-2</v>
      </c>
    </row>
    <row r="3402" spans="1:66">
      <c r="A3402" s="1" t="s">
        <v>4084</v>
      </c>
      <c r="B3402" t="s">
        <v>3827</v>
      </c>
      <c r="C3402">
        <v>20190802</v>
      </c>
      <c r="D3402" t="s">
        <v>339</v>
      </c>
      <c r="E3402" s="1" t="s">
        <v>340</v>
      </c>
      <c r="F3402" s="2" t="s">
        <v>4083</v>
      </c>
      <c r="G3402" s="1">
        <v>2000</v>
      </c>
      <c r="H3402">
        <v>100</v>
      </c>
      <c r="K3402" s="2">
        <v>41</v>
      </c>
      <c r="L3402" s="2" t="s">
        <v>4088</v>
      </c>
      <c r="M3402" s="2">
        <v>9177</v>
      </c>
      <c r="N3402" s="2">
        <v>0</v>
      </c>
      <c r="O3402" s="3">
        <v>0.4726403185841565</v>
      </c>
      <c r="P3402" s="3">
        <v>0.22830229780298728</v>
      </c>
      <c r="Q3402" s="3">
        <v>93.251662766788243</v>
      </c>
      <c r="R3402" s="3">
        <v>3.5782923689008768</v>
      </c>
      <c r="S3402" s="3">
        <v>1.4980511250236446</v>
      </c>
      <c r="T3402" s="3">
        <v>31.882148742675781</v>
      </c>
      <c r="U3402" s="2">
        <v>6</v>
      </c>
      <c r="V3402" s="3">
        <v>1.4200000166893005</v>
      </c>
      <c r="W3402" s="2">
        <v>1</v>
      </c>
      <c r="X3402" s="3">
        <v>2.8400000333786011</v>
      </c>
      <c r="Y3402" s="2">
        <v>29.741195678710938</v>
      </c>
      <c r="Z3402" s="2">
        <v>31.882148742675781</v>
      </c>
      <c r="AA3402" s="2">
        <v>29.334934234619141</v>
      </c>
      <c r="AB3402" s="2">
        <v>100.36727142333984</v>
      </c>
      <c r="AC3402" s="2">
        <v>99.373580932617188</v>
      </c>
      <c r="AD3402" s="2">
        <v>30.95623779296875</v>
      </c>
      <c r="AE3402" s="2">
        <v>35.098712921142578</v>
      </c>
      <c r="AF3402" s="2">
        <v>68.1890869140625</v>
      </c>
      <c r="AG3402" s="2">
        <v>77.313949584960938</v>
      </c>
      <c r="AH3402" s="2">
        <v>500.0921630859375</v>
      </c>
      <c r="AI3402" s="2">
        <v>2000.2064208984375</v>
      </c>
      <c r="AJ3402" s="2">
        <v>0.18748761713504791</v>
      </c>
      <c r="AK3402" s="2">
        <v>92.461296081542969</v>
      </c>
      <c r="AL3402" s="2">
        <v>-0.8133392333984375</v>
      </c>
      <c r="AM3402" s="2">
        <v>-0.74931949377059937</v>
      </c>
      <c r="AN3402" s="2">
        <v>1</v>
      </c>
      <c r="AO3402" s="2">
        <v>-0.21956524252891541</v>
      </c>
      <c r="AP3402" s="2">
        <v>2.737391471862793</v>
      </c>
      <c r="AQ3402" s="2">
        <v>1</v>
      </c>
      <c r="AR3402" s="2">
        <v>0</v>
      </c>
      <c r="AS3402" s="2">
        <v>0.15999999642372131</v>
      </c>
      <c r="AT3402" s="2">
        <v>111115</v>
      </c>
      <c r="AU3402" s="3">
        <v>0.83348693847656241</v>
      </c>
      <c r="AV3402" s="3">
        <v>3.5782923689008767E-3</v>
      </c>
      <c r="AW3402" s="3">
        <v>305.03214874267576</v>
      </c>
      <c r="AX3402" s="3">
        <v>302.89119567871091</v>
      </c>
      <c r="AY3402" s="3">
        <v>320.03302019045441</v>
      </c>
      <c r="AZ3402" s="3">
        <v>1.599663369395856</v>
      </c>
      <c r="BA3402" s="3">
        <v>4.7433236125064866</v>
      </c>
      <c r="BB3402" s="3">
        <v>51.3006394407805</v>
      </c>
      <c r="BC3402" s="3">
        <v>16.201926519637922</v>
      </c>
      <c r="BD3402" s="3">
        <v>30.811672210693359</v>
      </c>
      <c r="BE3402" s="3">
        <v>4.463161120214493</v>
      </c>
      <c r="BF3402" s="3">
        <v>0.21131507374346897</v>
      </c>
      <c r="BG3402" s="3">
        <v>3.245272487482842</v>
      </c>
      <c r="BH3402" s="3">
        <v>1.2178886327316509</v>
      </c>
      <c r="BI3402" s="3">
        <v>0.13349983064778859</v>
      </c>
      <c r="BJ3402" s="3">
        <v>8.6221696011762035</v>
      </c>
      <c r="BK3402" s="3">
        <v>0.938394912326043</v>
      </c>
      <c r="BL3402" s="3">
        <v>69.447780801479553</v>
      </c>
      <c r="BM3402" s="3">
        <v>99.148910361282887</v>
      </c>
      <c r="BN3402" s="3">
        <v>3.3105579399076769E-3</v>
      </c>
    </row>
    <row r="3403" spans="1:66">
      <c r="A3403" t="s">
        <v>4084</v>
      </c>
      <c r="B3403" t="s">
        <v>3827</v>
      </c>
      <c r="C3403">
        <v>20190802</v>
      </c>
      <c r="D3403" t="s">
        <v>339</v>
      </c>
      <c r="E3403" t="s">
        <v>340</v>
      </c>
      <c r="F3403" t="s">
        <v>4083</v>
      </c>
      <c r="G3403">
        <v>2000</v>
      </c>
      <c r="H3403">
        <v>66</v>
      </c>
      <c r="K3403">
        <v>42</v>
      </c>
      <c r="L3403" t="s">
        <v>4089</v>
      </c>
      <c r="M3403">
        <v>9267</v>
      </c>
      <c r="N3403">
        <v>0</v>
      </c>
      <c r="O3403">
        <v>-0.57130602092571658</v>
      </c>
      <c r="P3403">
        <v>0.2345929509479702</v>
      </c>
      <c r="Q3403">
        <v>68.100700340593605</v>
      </c>
      <c r="R3403">
        <v>3.6422372012177497</v>
      </c>
      <c r="S3403">
        <v>1.4869632742759951</v>
      </c>
      <c r="T3403">
        <v>31.859550476074219</v>
      </c>
      <c r="U3403">
        <v>6</v>
      </c>
      <c r="V3403">
        <v>1.4200000166893005</v>
      </c>
      <c r="W3403">
        <v>1</v>
      </c>
      <c r="X3403">
        <v>2.8400000333786011</v>
      </c>
      <c r="Y3403">
        <v>29.731389999389648</v>
      </c>
      <c r="Z3403">
        <v>31.859550476074219</v>
      </c>
      <c r="AA3403">
        <v>29.337270736694336</v>
      </c>
      <c r="AB3403">
        <v>65.309822082519531</v>
      </c>
      <c r="AC3403">
        <v>65.708152770996094</v>
      </c>
      <c r="AD3403">
        <v>30.936929702758789</v>
      </c>
      <c r="AE3403">
        <v>35.153472900390625</v>
      </c>
      <c r="AF3403">
        <v>68.184097290039063</v>
      </c>
      <c r="AG3403">
        <v>77.47723388671875</v>
      </c>
      <c r="AH3403">
        <v>500.05889892578125</v>
      </c>
      <c r="AI3403">
        <v>2000.3697509765625</v>
      </c>
      <c r="AJ3403">
        <v>0.16599053144454956</v>
      </c>
      <c r="AK3403">
        <v>92.460037231445313</v>
      </c>
      <c r="AL3403">
        <v>-0.62561798095703125</v>
      </c>
      <c r="AM3403">
        <v>-0.73695987462997437</v>
      </c>
      <c r="AN3403">
        <v>1</v>
      </c>
      <c r="AO3403">
        <v>-0.21956524252891541</v>
      </c>
      <c r="AP3403">
        <v>2.737391471862793</v>
      </c>
      <c r="AQ3403">
        <v>1</v>
      </c>
      <c r="AR3403">
        <v>0</v>
      </c>
      <c r="AS3403">
        <v>0.15999999642372131</v>
      </c>
      <c r="AT3403">
        <v>111115</v>
      </c>
      <c r="AU3403">
        <v>0.83343149820963525</v>
      </c>
      <c r="AV3403">
        <v>3.6422372012177499E-3</v>
      </c>
      <c r="AW3403">
        <v>305.0095504760742</v>
      </c>
      <c r="AX3403">
        <v>302.88138999938963</v>
      </c>
      <c r="AY3403">
        <v>320.05915300237029</v>
      </c>
      <c r="AZ3403">
        <v>1.568794001798401</v>
      </c>
      <c r="BA3403">
        <v>4.737254687460716</v>
      </c>
      <c r="BB3403">
        <v>51.235699544468638</v>
      </c>
      <c r="BC3403">
        <v>16.082226644078013</v>
      </c>
      <c r="BD3403">
        <v>30.795470237731934</v>
      </c>
      <c r="BE3403">
        <v>4.4590340124529853</v>
      </c>
      <c r="BF3403">
        <v>0.21669339386349618</v>
      </c>
      <c r="BG3403">
        <v>3.2502914131847209</v>
      </c>
      <c r="BH3403">
        <v>1.2087425992682643</v>
      </c>
      <c r="BI3403">
        <v>0.13693530434304957</v>
      </c>
      <c r="BJ3403">
        <v>6.2965932889787855</v>
      </c>
      <c r="BK3403">
        <v>1.036411730792919</v>
      </c>
      <c r="BL3403">
        <v>69.697350859335543</v>
      </c>
      <c r="BM3403">
        <v>65.979724291835893</v>
      </c>
      <c r="BN3403">
        <v>-6.0349625003567305E-3</v>
      </c>
    </row>
    <row r="3404" spans="1:66">
      <c r="A3404" s="1" t="s">
        <v>4084</v>
      </c>
      <c r="B3404" t="s">
        <v>3827</v>
      </c>
      <c r="C3404">
        <v>20190802</v>
      </c>
      <c r="D3404" t="s">
        <v>339</v>
      </c>
      <c r="E3404" s="1" t="s">
        <v>340</v>
      </c>
      <c r="F3404" s="2" t="s">
        <v>4083</v>
      </c>
      <c r="G3404" s="1">
        <v>2000</v>
      </c>
      <c r="H3404">
        <v>33</v>
      </c>
      <c r="K3404" s="2">
        <v>43</v>
      </c>
      <c r="L3404" s="2" t="s">
        <v>4090</v>
      </c>
      <c r="M3404" s="2">
        <v>9357.5</v>
      </c>
      <c r="N3404" s="2">
        <v>0</v>
      </c>
      <c r="O3404" s="3">
        <v>-1.2507224126059144</v>
      </c>
      <c r="P3404" s="3">
        <v>0.24222194657294874</v>
      </c>
      <c r="Q3404" s="3">
        <v>53.828661260543804</v>
      </c>
      <c r="R3404" s="3">
        <v>3.7027745304593442</v>
      </c>
      <c r="S3404" s="3">
        <v>1.4678363792366063</v>
      </c>
      <c r="T3404" s="3">
        <v>31.800571441650391</v>
      </c>
      <c r="U3404" s="2">
        <v>6</v>
      </c>
      <c r="V3404" s="3">
        <v>1.4200000166893005</v>
      </c>
      <c r="W3404" s="2">
        <v>1</v>
      </c>
      <c r="X3404" s="3">
        <v>2.8400000333786011</v>
      </c>
      <c r="Y3404" s="2">
        <v>29.731985092163086</v>
      </c>
      <c r="Z3404" s="2">
        <v>31.800571441650391</v>
      </c>
      <c r="AA3404" s="2">
        <v>29.336847305297852</v>
      </c>
      <c r="AB3404" s="2">
        <v>44.982376098632813</v>
      </c>
      <c r="AC3404" s="2">
        <v>46.277294158935547</v>
      </c>
      <c r="AD3404" s="2">
        <v>30.902698516845703</v>
      </c>
      <c r="AE3404" s="2">
        <v>35.188602447509766</v>
      </c>
      <c r="AF3404" s="2">
        <v>68.107810974121094</v>
      </c>
      <c r="AG3404" s="2">
        <v>77.553703308105469</v>
      </c>
      <c r="AH3404" s="2">
        <v>500.12493896484375</v>
      </c>
      <c r="AI3404" s="2">
        <v>2000.4962158203125</v>
      </c>
      <c r="AJ3404" s="2">
        <v>2.2689478471875191E-2</v>
      </c>
      <c r="AK3404" s="2">
        <v>92.462066650390625</v>
      </c>
      <c r="AL3404" s="2">
        <v>-0.4216461181640625</v>
      </c>
      <c r="AM3404" s="2">
        <v>-0.74542850255966187</v>
      </c>
      <c r="AN3404" s="2">
        <v>1</v>
      </c>
      <c r="AO3404" s="2">
        <v>-0.21956524252891541</v>
      </c>
      <c r="AP3404" s="2">
        <v>2.737391471862793</v>
      </c>
      <c r="AQ3404" s="2">
        <v>1</v>
      </c>
      <c r="AR3404" s="2">
        <v>0</v>
      </c>
      <c r="AS3404" s="2">
        <v>0.15999999642372131</v>
      </c>
      <c r="AT3404" s="2">
        <v>111135</v>
      </c>
      <c r="AU3404" s="3">
        <v>0.83354156494140608</v>
      </c>
      <c r="AV3404" s="3">
        <v>3.7027745304593442E-3</v>
      </c>
      <c r="AW3404" s="3">
        <v>304.95057144165037</v>
      </c>
      <c r="AX3404" s="3">
        <v>302.88198509216306</v>
      </c>
      <c r="AY3404" s="3">
        <v>320.07938737691802</v>
      </c>
      <c r="AZ3404" s="3">
        <v>1.5463753742190851</v>
      </c>
      <c r="BA3404" s="3">
        <v>4.7214472840723527</v>
      </c>
      <c r="BB3404" s="3">
        <v>51.06361403238661</v>
      </c>
      <c r="BC3404" s="3">
        <v>15.875011584876844</v>
      </c>
      <c r="BD3404" s="3">
        <v>30.766278266906738</v>
      </c>
      <c r="BE3404" s="3">
        <v>4.4516063699060471</v>
      </c>
      <c r="BF3404" s="3">
        <v>0.2231865001374812</v>
      </c>
      <c r="BG3404" s="3">
        <v>3.2536109048357464</v>
      </c>
      <c r="BH3404" s="3">
        <v>1.1979954650703006</v>
      </c>
      <c r="BI3404" s="3">
        <v>0.14108538324692735</v>
      </c>
      <c r="BJ3404" s="3">
        <v>4.9771092651737012</v>
      </c>
      <c r="BK3404" s="3">
        <v>1.1631765045655804</v>
      </c>
      <c r="BL3404" s="3">
        <v>70.063416921605366</v>
      </c>
      <c r="BM3404" s="3">
        <v>46.871827693151495</v>
      </c>
      <c r="BN3404" s="3">
        <v>-1.8695640891427844E-2</v>
      </c>
    </row>
    <row r="3405" spans="1:66">
      <c r="A3405" s="1" t="s">
        <v>4084</v>
      </c>
      <c r="B3405" t="s">
        <v>3827</v>
      </c>
      <c r="C3405">
        <v>20190802</v>
      </c>
      <c r="D3405" t="s">
        <v>339</v>
      </c>
      <c r="E3405" s="1" t="s">
        <v>340</v>
      </c>
      <c r="F3405" s="2" t="s">
        <v>4083</v>
      </c>
      <c r="G3405" s="1">
        <v>2000</v>
      </c>
      <c r="H3405">
        <v>400</v>
      </c>
      <c r="K3405" s="2">
        <v>44</v>
      </c>
      <c r="L3405" s="2" t="s">
        <v>4091</v>
      </c>
      <c r="M3405" s="2">
        <v>9478.5</v>
      </c>
      <c r="N3405" s="2">
        <v>0</v>
      </c>
      <c r="O3405" s="3">
        <v>7.5328910198231824</v>
      </c>
      <c r="P3405" s="3">
        <v>0.24663889763631536</v>
      </c>
      <c r="Q3405" s="3">
        <v>326.87935316507844</v>
      </c>
      <c r="R3405" s="3">
        <v>3.7302385420938347</v>
      </c>
      <c r="S3405" s="3">
        <v>1.4543790755005475</v>
      </c>
      <c r="T3405" s="3">
        <v>31.75775146484375</v>
      </c>
      <c r="U3405" s="2">
        <v>6</v>
      </c>
      <c r="V3405" s="3">
        <v>1.4200000166893005</v>
      </c>
      <c r="W3405" s="2">
        <v>1</v>
      </c>
      <c r="X3405" s="3">
        <v>2.8400000333786011</v>
      </c>
      <c r="Y3405" s="2">
        <v>29.728254318237305</v>
      </c>
      <c r="Z3405" s="2">
        <v>31.75775146484375</v>
      </c>
      <c r="AA3405" s="2">
        <v>29.337099075317383</v>
      </c>
      <c r="AB3405" s="2">
        <v>399.45953369140625</v>
      </c>
      <c r="AC3405" s="2">
        <v>388.682373046875</v>
      </c>
      <c r="AD3405" s="2">
        <v>30.893024444580078</v>
      </c>
      <c r="AE3405" s="2">
        <v>35.210830688476563</v>
      </c>
      <c r="AF3405" s="2">
        <v>68.100151062011719</v>
      </c>
      <c r="AG3405" s="2">
        <v>77.618270874023438</v>
      </c>
      <c r="AH3405" s="2">
        <v>500.10031127929688</v>
      </c>
      <c r="AI3405" s="2">
        <v>2000.5845947265625</v>
      </c>
      <c r="AJ3405" s="2">
        <v>4.4183973222970963E-2</v>
      </c>
      <c r="AK3405" s="2">
        <v>92.460769653320313</v>
      </c>
      <c r="AL3405" s="2">
        <v>-3.6373748779296875</v>
      </c>
      <c r="AM3405" s="2">
        <v>-0.74565738439559937</v>
      </c>
      <c r="AN3405" s="2">
        <v>1</v>
      </c>
      <c r="AO3405" s="2">
        <v>-0.21956524252891541</v>
      </c>
      <c r="AP3405" s="2">
        <v>2.737391471862793</v>
      </c>
      <c r="AQ3405" s="2">
        <v>1</v>
      </c>
      <c r="AR3405" s="2">
        <v>0</v>
      </c>
      <c r="AS3405" s="2">
        <v>0.15999999642372131</v>
      </c>
      <c r="AT3405" s="2">
        <v>111115</v>
      </c>
      <c r="AU3405" s="3">
        <v>0.83350051879882803</v>
      </c>
      <c r="AV3405" s="3">
        <v>3.7302385420938345E-3</v>
      </c>
      <c r="AW3405" s="3">
        <v>304.90775146484373</v>
      </c>
      <c r="AX3405" s="3">
        <v>302.87825431823728</v>
      </c>
      <c r="AY3405" s="3">
        <v>320.09352800160195</v>
      </c>
      <c r="AZ3405" s="3">
        <v>1.5380357199939039</v>
      </c>
      <c r="BA3405" s="3">
        <v>4.709999581089841</v>
      </c>
      <c r="BB3405" s="3">
        <v>50.940518868163046</v>
      </c>
      <c r="BC3405" s="3">
        <v>15.729688179686484</v>
      </c>
      <c r="BD3405" s="3">
        <v>30.743002891540527</v>
      </c>
      <c r="BE3405" s="3">
        <v>4.4456918786380557</v>
      </c>
      <c r="BF3405" s="3">
        <v>0.22693113550838317</v>
      </c>
      <c r="BG3405" s="3">
        <v>3.2556205055892935</v>
      </c>
      <c r="BH3405" s="3">
        <v>1.1900713730487622</v>
      </c>
      <c r="BI3405" s="3">
        <v>0.14348002738320112</v>
      </c>
      <c r="BJ3405" s="3">
        <v>30.223516577422661</v>
      </c>
      <c r="BK3405" s="3">
        <v>0.84099350995177979</v>
      </c>
      <c r="BL3405" s="3">
        <v>70.309899329997123</v>
      </c>
      <c r="BM3405" s="3">
        <v>385.10159742812851</v>
      </c>
      <c r="BN3405" s="3">
        <v>1.375317092436765E-2</v>
      </c>
    </row>
    <row r="3406" spans="1:66">
      <c r="A3406" s="1" t="s">
        <v>4084</v>
      </c>
      <c r="B3406" t="s">
        <v>3827</v>
      </c>
      <c r="C3406">
        <v>20190802</v>
      </c>
      <c r="D3406" t="s">
        <v>339</v>
      </c>
      <c r="E3406" s="1" t="s">
        <v>340</v>
      </c>
      <c r="F3406" s="2" t="s">
        <v>4083</v>
      </c>
      <c r="G3406" s="1">
        <v>2000</v>
      </c>
      <c r="H3406">
        <v>400</v>
      </c>
      <c r="K3406" s="2">
        <v>45</v>
      </c>
      <c r="L3406" s="2" t="s">
        <v>4092</v>
      </c>
      <c r="M3406" s="2">
        <v>9570</v>
      </c>
      <c r="N3406" s="2">
        <v>0</v>
      </c>
      <c r="O3406" s="3">
        <v>8.1149970275840175</v>
      </c>
      <c r="P3406" s="3">
        <v>0.24918559022677819</v>
      </c>
      <c r="Q3406" s="3">
        <v>323.68629328058711</v>
      </c>
      <c r="R3406" s="3">
        <v>3.7454656912302648</v>
      </c>
      <c r="S3406" s="3">
        <v>1.4465607480327631</v>
      </c>
      <c r="T3406" s="3">
        <v>31.737001419067383</v>
      </c>
      <c r="U3406" s="2">
        <v>6</v>
      </c>
      <c r="V3406" s="3">
        <v>1.4200000166893005</v>
      </c>
      <c r="W3406" s="2">
        <v>1</v>
      </c>
      <c r="X3406" s="3">
        <v>2.8400000333786011</v>
      </c>
      <c r="Y3406" s="2">
        <v>29.730632781982422</v>
      </c>
      <c r="Z3406" s="2">
        <v>31.737001419067383</v>
      </c>
      <c r="AA3406" s="2">
        <v>29.337251663208008</v>
      </c>
      <c r="AB3406" s="2">
        <v>400.40353393554688</v>
      </c>
      <c r="AC3406" s="2">
        <v>388.91925048828125</v>
      </c>
      <c r="AD3406" s="2">
        <v>30.901117324829102</v>
      </c>
      <c r="AE3406" s="2">
        <v>35.236648559570313</v>
      </c>
      <c r="AF3406" s="2">
        <v>68.106430053710938</v>
      </c>
      <c r="AG3406" s="2">
        <v>77.6619873046875</v>
      </c>
      <c r="AH3406" s="2">
        <v>500.07546997070313</v>
      </c>
      <c r="AI3406" s="2">
        <v>2000.531005859375</v>
      </c>
      <c r="AJ3406" s="2">
        <v>0.21972930431365967</v>
      </c>
      <c r="AK3406" s="2">
        <v>92.457717895507813</v>
      </c>
      <c r="AL3406" s="2">
        <v>-3.7277374267578125</v>
      </c>
      <c r="AM3406" s="2">
        <v>-0.75191348791122437</v>
      </c>
      <c r="AN3406" s="2">
        <v>1</v>
      </c>
      <c r="AO3406" s="2">
        <v>-0.21956524252891541</v>
      </c>
      <c r="AP3406" s="2">
        <v>2.737391471862793</v>
      </c>
      <c r="AQ3406" s="2">
        <v>1</v>
      </c>
      <c r="AR3406" s="2">
        <v>0</v>
      </c>
      <c r="AS3406" s="2">
        <v>0.15999999642372131</v>
      </c>
      <c r="AT3406" s="2">
        <v>111115</v>
      </c>
      <c r="AU3406" s="3">
        <v>0.83345911661783845</v>
      </c>
      <c r="AV3406" s="3">
        <v>3.7454656912302648E-3</v>
      </c>
      <c r="AW3406" s="3">
        <v>304.88700141906736</v>
      </c>
      <c r="AX3406" s="3">
        <v>302.8806327819824</v>
      </c>
      <c r="AY3406" s="3">
        <v>320.0849537830436</v>
      </c>
      <c r="AZ3406" s="3">
        <v>1.5334073849915022</v>
      </c>
      <c r="BA3406" s="3">
        <v>4.7044608601366669</v>
      </c>
      <c r="BB3406" s="3">
        <v>50.882294817761668</v>
      </c>
      <c r="BC3406" s="3">
        <v>15.645646258191356</v>
      </c>
      <c r="BD3406" s="3">
        <v>30.733817100524902</v>
      </c>
      <c r="BE3406" s="3">
        <v>4.4433595675876782</v>
      </c>
      <c r="BF3406" s="3">
        <v>0.22908532240790924</v>
      </c>
      <c r="BG3406" s="3">
        <v>3.2579001121039037</v>
      </c>
      <c r="BH3406" s="3">
        <v>1.1854594554837745</v>
      </c>
      <c r="BI3406" s="3">
        <v>0.1448580171719219</v>
      </c>
      <c r="BJ3406" s="3">
        <v>29.927295990779129</v>
      </c>
      <c r="BK3406" s="3">
        <v>0.83227120507458729</v>
      </c>
      <c r="BL3406" s="3">
        <v>70.459611086881864</v>
      </c>
      <c r="BM3406" s="3">
        <v>385.06176955219638</v>
      </c>
      <c r="BN3406" s="3">
        <v>1.4849034096522157E-2</v>
      </c>
    </row>
    <row r="3407" spans="1:66">
      <c r="A3407" s="1" t="s">
        <v>4084</v>
      </c>
      <c r="B3407" t="s">
        <v>3827</v>
      </c>
      <c r="C3407">
        <v>20190802</v>
      </c>
      <c r="D3407" t="s">
        <v>339</v>
      </c>
      <c r="E3407" s="1" t="s">
        <v>340</v>
      </c>
      <c r="F3407" s="2" t="s">
        <v>4083</v>
      </c>
      <c r="G3407" s="1">
        <v>2000</v>
      </c>
      <c r="H3407">
        <v>400</v>
      </c>
      <c r="K3407" s="2">
        <v>46</v>
      </c>
      <c r="L3407" s="2" t="s">
        <v>4093</v>
      </c>
      <c r="M3407" s="2">
        <v>9660</v>
      </c>
      <c r="N3407" s="2">
        <v>0</v>
      </c>
      <c r="O3407" s="3">
        <v>7.9917032717716046</v>
      </c>
      <c r="P3407" s="3">
        <v>0.2510522828733539</v>
      </c>
      <c r="Q3407" s="3">
        <v>325.08378815542608</v>
      </c>
      <c r="R3407" s="3">
        <v>3.7632904745805655</v>
      </c>
      <c r="S3407" s="3">
        <v>1.4435136238923945</v>
      </c>
      <c r="T3407" s="3">
        <v>31.725772857666016</v>
      </c>
      <c r="U3407" s="2">
        <v>6</v>
      </c>
      <c r="V3407" s="3">
        <v>1.4200000166893005</v>
      </c>
      <c r="W3407" s="2">
        <v>1</v>
      </c>
      <c r="X3407" s="3">
        <v>2.8400000333786011</v>
      </c>
      <c r="Y3407" s="2">
        <v>29.717988967895508</v>
      </c>
      <c r="Z3407" s="2">
        <v>31.725772857666016</v>
      </c>
      <c r="AA3407" s="2">
        <v>29.337268829345703</v>
      </c>
      <c r="AB3407" s="2">
        <v>400.42929077148438</v>
      </c>
      <c r="AC3407" s="2">
        <v>389.08404541015625</v>
      </c>
      <c r="AD3407" s="2">
        <v>30.881587982177734</v>
      </c>
      <c r="AE3407" s="2">
        <v>35.237682342529297</v>
      </c>
      <c r="AF3407" s="2">
        <v>68.112030029296875</v>
      </c>
      <c r="AG3407" s="2">
        <v>77.719772338867188</v>
      </c>
      <c r="AH3407" s="2">
        <v>500.08294677734375</v>
      </c>
      <c r="AI3407" s="2">
        <v>2000.9169921875</v>
      </c>
      <c r="AJ3407" s="2">
        <v>0.16121600568294525</v>
      </c>
      <c r="AK3407" s="2">
        <v>92.456489562988281</v>
      </c>
      <c r="AL3407" s="2">
        <v>-3.5566864013671875</v>
      </c>
      <c r="AM3407" s="2">
        <v>-0.72312396764755249</v>
      </c>
      <c r="AN3407" s="2">
        <v>1</v>
      </c>
      <c r="AO3407" s="2">
        <v>-0.21956524252891541</v>
      </c>
      <c r="AP3407" s="2">
        <v>2.737391471862793</v>
      </c>
      <c r="AQ3407" s="2">
        <v>1</v>
      </c>
      <c r="AR3407" s="2">
        <v>0</v>
      </c>
      <c r="AS3407" s="2">
        <v>0.15999999642372131</v>
      </c>
      <c r="AT3407" s="2">
        <v>111115</v>
      </c>
      <c r="AU3407" s="3">
        <v>0.83347157796223947</v>
      </c>
      <c r="AV3407" s="3">
        <v>3.7632904745805657E-3</v>
      </c>
      <c r="AW3407" s="3">
        <v>304.87577285766599</v>
      </c>
      <c r="AX3407" s="3">
        <v>302.86798896789549</v>
      </c>
      <c r="AY3407" s="3">
        <v>320.14671159416321</v>
      </c>
      <c r="AZ3407" s="3">
        <v>1.5247629592467609</v>
      </c>
      <c r="BA3407" s="3">
        <v>4.7014660336183507</v>
      </c>
      <c r="BB3407" s="3">
        <v>50.850579076067561</v>
      </c>
      <c r="BC3407" s="3">
        <v>15.612896733538264</v>
      </c>
      <c r="BD3407" s="3">
        <v>30.721880912780762</v>
      </c>
      <c r="BE3407" s="3">
        <v>4.4403305117106804</v>
      </c>
      <c r="BF3407" s="3">
        <v>0.23066205899893369</v>
      </c>
      <c r="BG3407" s="3">
        <v>3.2579524097259562</v>
      </c>
      <c r="BH3407" s="3">
        <v>1.1823781019847242</v>
      </c>
      <c r="BI3407" s="3">
        <v>0.14586681639840168</v>
      </c>
      <c r="BJ3407" s="3">
        <v>30.056105866688846</v>
      </c>
      <c r="BK3407" s="3">
        <v>0.83551045587782002</v>
      </c>
      <c r="BL3407" s="3">
        <v>70.521345068833412</v>
      </c>
      <c r="BM3407" s="3">
        <v>385.28517242068773</v>
      </c>
      <c r="BN3407" s="3">
        <v>1.4627753790144787E-2</v>
      </c>
    </row>
    <row r="3408" spans="1:66">
      <c r="A3408" s="1" t="s">
        <v>4084</v>
      </c>
      <c r="B3408" t="s">
        <v>3827</v>
      </c>
      <c r="C3408">
        <v>20190802</v>
      </c>
      <c r="D3408" t="s">
        <v>339</v>
      </c>
      <c r="E3408" s="1" t="s">
        <v>340</v>
      </c>
      <c r="F3408" s="2" t="s">
        <v>4083</v>
      </c>
      <c r="G3408" s="1">
        <v>2000</v>
      </c>
      <c r="H3408">
        <v>475</v>
      </c>
      <c r="K3408" s="2">
        <v>47</v>
      </c>
      <c r="L3408" s="2" t="s">
        <v>4094</v>
      </c>
      <c r="M3408" s="2">
        <v>9758.5</v>
      </c>
      <c r="N3408" s="2">
        <v>0</v>
      </c>
      <c r="O3408" s="3">
        <v>9.6027605200475481</v>
      </c>
      <c r="P3408" s="3">
        <v>0.24891091774731219</v>
      </c>
      <c r="Q3408" s="3">
        <v>383.87092335074499</v>
      </c>
      <c r="R3408" s="3">
        <v>3.7512964287543467</v>
      </c>
      <c r="S3408" s="3">
        <v>1.450362739559059</v>
      </c>
      <c r="T3408" s="3">
        <v>31.717870712280273</v>
      </c>
      <c r="U3408" s="2">
        <v>6</v>
      </c>
      <c r="V3408" s="3">
        <v>1.4200000166893005</v>
      </c>
      <c r="W3408" s="2">
        <v>1</v>
      </c>
      <c r="X3408" s="3">
        <v>2.8400000333786011</v>
      </c>
      <c r="Y3408" s="2">
        <v>29.717494964599609</v>
      </c>
      <c r="Z3408" s="2">
        <v>31.717870712280273</v>
      </c>
      <c r="AA3408" s="2">
        <v>29.336315155029297</v>
      </c>
      <c r="AB3408" s="2">
        <v>474.77993774414063</v>
      </c>
      <c r="AC3408" s="2">
        <v>461.18295288085938</v>
      </c>
      <c r="AD3408" s="2">
        <v>30.798542022705078</v>
      </c>
      <c r="AE3408" s="2">
        <v>35.141151428222656</v>
      </c>
      <c r="AF3408" s="2">
        <v>67.930145263671875</v>
      </c>
      <c r="AG3408" s="2">
        <v>77.508331298828125</v>
      </c>
      <c r="AH3408" s="2">
        <v>500.08709716796875</v>
      </c>
      <c r="AI3408" s="2">
        <v>2000.9620361328125</v>
      </c>
      <c r="AJ3408" s="2">
        <v>7.4039153754711151E-2</v>
      </c>
      <c r="AK3408" s="2">
        <v>92.455612182617188</v>
      </c>
      <c r="AL3408" s="2">
        <v>-4.6364288330078125</v>
      </c>
      <c r="AM3408" s="2">
        <v>-0.74248737096786499</v>
      </c>
      <c r="AN3408" s="2">
        <v>1</v>
      </c>
      <c r="AO3408" s="2">
        <v>-0.21956524252891541</v>
      </c>
      <c r="AP3408" s="2">
        <v>2.737391471862793</v>
      </c>
      <c r="AQ3408" s="2">
        <v>1</v>
      </c>
      <c r="AR3408" s="2">
        <v>0</v>
      </c>
      <c r="AS3408" s="2">
        <v>0.15999999642372131</v>
      </c>
      <c r="AT3408" s="2">
        <v>111115</v>
      </c>
      <c r="AU3408" s="3">
        <v>0.83347849527994777</v>
      </c>
      <c r="AV3408" s="3">
        <v>3.7512964287543466E-3</v>
      </c>
      <c r="AW3408" s="3">
        <v>304.86787071228025</v>
      </c>
      <c r="AX3408" s="3">
        <v>302.86749496459959</v>
      </c>
      <c r="AY3408" s="3">
        <v>320.15391862525212</v>
      </c>
      <c r="AZ3408" s="3">
        <v>1.532135988460692</v>
      </c>
      <c r="BA3408" s="3">
        <v>4.699359407657437</v>
      </c>
      <c r="BB3408" s="3">
        <v>50.828276366558697</v>
      </c>
      <c r="BC3408" s="3">
        <v>15.687124938336041</v>
      </c>
      <c r="BD3408" s="3">
        <v>30.717682838439941</v>
      </c>
      <c r="BE3408" s="3">
        <v>4.4392655907235845</v>
      </c>
      <c r="BF3408" s="3">
        <v>0.22885315436270379</v>
      </c>
      <c r="BG3408" s="3">
        <v>3.2489966680983779</v>
      </c>
      <c r="BH3408" s="3">
        <v>1.1902689226252066</v>
      </c>
      <c r="BI3408" s="3">
        <v>0.14470948935179634</v>
      </c>
      <c r="BJ3408" s="3">
        <v>35.49102121749965</v>
      </c>
      <c r="BK3408" s="3">
        <v>0.83236147596702914</v>
      </c>
      <c r="BL3408" s="3">
        <v>70.349497707597266</v>
      </c>
      <c r="BM3408" s="3">
        <v>456.61826043378153</v>
      </c>
      <c r="BN3408" s="3">
        <v>1.479462031478827E-2</v>
      </c>
    </row>
    <row r="3409" spans="1:66">
      <c r="A3409" s="1" t="s">
        <v>4084</v>
      </c>
      <c r="B3409" t="s">
        <v>3827</v>
      </c>
      <c r="C3409">
        <v>20190802</v>
      </c>
      <c r="D3409" t="s">
        <v>339</v>
      </c>
      <c r="E3409" s="1" t="s">
        <v>340</v>
      </c>
      <c r="F3409" s="2" t="s">
        <v>4083</v>
      </c>
      <c r="G3409" s="1">
        <v>2000</v>
      </c>
      <c r="H3409">
        <v>575</v>
      </c>
      <c r="K3409" s="2">
        <v>48</v>
      </c>
      <c r="L3409" s="2" t="s">
        <v>4095</v>
      </c>
      <c r="M3409" s="2">
        <v>9870</v>
      </c>
      <c r="N3409" s="2">
        <v>0</v>
      </c>
      <c r="O3409" s="3">
        <v>11.806424806588101</v>
      </c>
      <c r="P3409" s="3">
        <v>0.24926576959986499</v>
      </c>
      <c r="Q3409" s="3">
        <v>464.66296011516522</v>
      </c>
      <c r="R3409" s="3">
        <v>3.7576056755680813</v>
      </c>
      <c r="S3409" s="3">
        <v>1.4509450965486677</v>
      </c>
      <c r="T3409" s="3">
        <v>31.697854995727539</v>
      </c>
      <c r="U3409" s="2">
        <v>6</v>
      </c>
      <c r="V3409" s="3">
        <v>1.4200000166893005</v>
      </c>
      <c r="W3409" s="2">
        <v>1</v>
      </c>
      <c r="X3409" s="3">
        <v>2.8400000333786011</v>
      </c>
      <c r="Y3409" s="2">
        <v>29.704303741455078</v>
      </c>
      <c r="Z3409" s="2">
        <v>31.697854995727539</v>
      </c>
      <c r="AA3409" s="2">
        <v>29.336837768554688</v>
      </c>
      <c r="AB3409" s="2">
        <v>576.10888671875</v>
      </c>
      <c r="AC3409" s="2">
        <v>559.42034912109375</v>
      </c>
      <c r="AD3409" s="2">
        <v>30.727762222290039</v>
      </c>
      <c r="AE3409" s="2">
        <v>35.078281402587891</v>
      </c>
      <c r="AF3409" s="2">
        <v>67.823387145996094</v>
      </c>
      <c r="AG3409" s="2">
        <v>77.426010131835938</v>
      </c>
      <c r="AH3409" s="2">
        <v>500.05001831054688</v>
      </c>
      <c r="AI3409" s="2">
        <v>2001.1162109375</v>
      </c>
      <c r="AJ3409" s="2">
        <v>5.9708554297685623E-2</v>
      </c>
      <c r="AK3409" s="2">
        <v>92.452705383300781</v>
      </c>
      <c r="AL3409" s="2">
        <v>-5.8083648681640625</v>
      </c>
      <c r="AM3409" s="2">
        <v>-0.73065418004989624</v>
      </c>
      <c r="AN3409" s="2">
        <v>1</v>
      </c>
      <c r="AO3409" s="2">
        <v>-0.21956524252891541</v>
      </c>
      <c r="AP3409" s="2">
        <v>2.737391471862793</v>
      </c>
      <c r="AQ3409" s="2">
        <v>1</v>
      </c>
      <c r="AR3409" s="2">
        <v>0</v>
      </c>
      <c r="AS3409" s="2">
        <v>0.15999999642372131</v>
      </c>
      <c r="AT3409" s="2">
        <v>111115</v>
      </c>
      <c r="AU3409" s="3">
        <v>0.8334166971842446</v>
      </c>
      <c r="AV3409" s="3">
        <v>3.7576056755680813E-3</v>
      </c>
      <c r="AW3409" s="3">
        <v>304.84785499572752</v>
      </c>
      <c r="AX3409" s="3">
        <v>302.85430374145506</v>
      </c>
      <c r="AY3409" s="3">
        <v>320.17858659345075</v>
      </c>
      <c r="AZ3409" s="3">
        <v>1.5302178348308642</v>
      </c>
      <c r="BA3409" s="3">
        <v>4.6940271124146449</v>
      </c>
      <c r="BB3409" s="3">
        <v>50.772198530628408</v>
      </c>
      <c r="BC3409" s="3">
        <v>15.693917128040518</v>
      </c>
      <c r="BD3409" s="3">
        <v>30.701079368591309</v>
      </c>
      <c r="BE3409" s="3">
        <v>4.4350559862640271</v>
      </c>
      <c r="BF3409" s="3">
        <v>0.2291530865687357</v>
      </c>
      <c r="BG3409" s="3">
        <v>3.2430820158659772</v>
      </c>
      <c r="BH3409" s="3">
        <v>1.1919739703980499</v>
      </c>
      <c r="BI3409" s="3">
        <v>0.1449013694673395</v>
      </c>
      <c r="BJ3409" s="3">
        <v>42.959347754059813</v>
      </c>
      <c r="BK3409" s="3">
        <v>0.83061504796026453</v>
      </c>
      <c r="BL3409" s="3">
        <v>70.30915276754169</v>
      </c>
      <c r="BM3409" s="3">
        <v>553.80814021209153</v>
      </c>
      <c r="BN3409" s="3">
        <v>1.4988940484821946E-2</v>
      </c>
    </row>
    <row r="3410" spans="1:66">
      <c r="A3410" s="1" t="s">
        <v>4084</v>
      </c>
      <c r="B3410" t="s">
        <v>3827</v>
      </c>
      <c r="C3410">
        <v>20190802</v>
      </c>
      <c r="D3410" t="s">
        <v>339</v>
      </c>
      <c r="E3410" s="1" t="s">
        <v>340</v>
      </c>
      <c r="F3410" s="2" t="s">
        <v>4083</v>
      </c>
      <c r="G3410" s="1">
        <v>2000</v>
      </c>
      <c r="H3410">
        <v>675</v>
      </c>
      <c r="K3410" s="2">
        <v>49</v>
      </c>
      <c r="L3410" s="2" t="s">
        <v>4096</v>
      </c>
      <c r="M3410" s="2">
        <v>9975.5</v>
      </c>
      <c r="N3410" s="2">
        <v>0</v>
      </c>
      <c r="O3410" s="3">
        <v>13.196073499239738</v>
      </c>
      <c r="P3410" s="3">
        <v>0.24564423525052412</v>
      </c>
      <c r="Q3410" s="3">
        <v>548.07670705982491</v>
      </c>
      <c r="R3410" s="3">
        <v>3.7268262356314601</v>
      </c>
      <c r="S3410" s="3">
        <v>1.4586156057502153</v>
      </c>
      <c r="T3410" s="3">
        <v>31.705715179443359</v>
      </c>
      <c r="U3410" s="2">
        <v>6</v>
      </c>
      <c r="V3410" s="3">
        <v>1.4200000166893005</v>
      </c>
      <c r="W3410" s="2">
        <v>1</v>
      </c>
      <c r="X3410" s="3">
        <v>2.8400000333786011</v>
      </c>
      <c r="Y3410" s="2">
        <v>29.716850280761719</v>
      </c>
      <c r="Z3410" s="2">
        <v>31.705715179443359</v>
      </c>
      <c r="AA3410" s="2">
        <v>29.338171005249023</v>
      </c>
      <c r="AB3410" s="2">
        <v>674.86065673828125</v>
      </c>
      <c r="AC3410" s="2">
        <v>656.0926513671875</v>
      </c>
      <c r="AD3410" s="2">
        <v>30.702184677124023</v>
      </c>
      <c r="AE3410" s="2">
        <v>35.017436981201172</v>
      </c>
      <c r="AF3410" s="2">
        <v>67.719009399414063</v>
      </c>
      <c r="AG3410" s="2">
        <v>77.237045288085938</v>
      </c>
      <c r="AH3410" s="2">
        <v>500.03875732421875</v>
      </c>
      <c r="AI3410" s="2">
        <v>2001.0614013671875</v>
      </c>
      <c r="AJ3410" s="2">
        <v>0.10269852727651596</v>
      </c>
      <c r="AK3410" s="2">
        <v>92.454078674316406</v>
      </c>
      <c r="AL3410" s="2">
        <v>-7.2222442626953125</v>
      </c>
      <c r="AM3410" s="2">
        <v>-0.73095554113388062</v>
      </c>
      <c r="AN3410" s="2">
        <v>1</v>
      </c>
      <c r="AO3410" s="2">
        <v>-0.21956524252891541</v>
      </c>
      <c r="AP3410" s="2">
        <v>2.737391471862793</v>
      </c>
      <c r="AQ3410" s="2">
        <v>1</v>
      </c>
      <c r="AR3410" s="2">
        <v>0</v>
      </c>
      <c r="AS3410" s="2">
        <v>0.15999999642372131</v>
      </c>
      <c r="AT3410" s="2">
        <v>111115</v>
      </c>
      <c r="AU3410" s="3">
        <v>0.83339792887369779</v>
      </c>
      <c r="AV3410" s="3">
        <v>3.72682623563146E-3</v>
      </c>
      <c r="AW3410" s="3">
        <v>304.85571517944334</v>
      </c>
      <c r="AX3410" s="3">
        <v>302.8668502807617</v>
      </c>
      <c r="AY3410" s="3">
        <v>320.16981706239676</v>
      </c>
      <c r="AZ3410" s="3">
        <v>1.546666658507809</v>
      </c>
      <c r="BA3410" s="3">
        <v>4.6961204793831053</v>
      </c>
      <c r="BB3410" s="3">
        <v>50.794086607318931</v>
      </c>
      <c r="BC3410" s="3">
        <v>15.776649626117759</v>
      </c>
      <c r="BD3410" s="3">
        <v>30.711282730102539</v>
      </c>
      <c r="BE3410" s="3">
        <v>4.4376425103092823</v>
      </c>
      <c r="BF3410" s="3">
        <v>0.226088808552351</v>
      </c>
      <c r="BG3410" s="3">
        <v>3.23750487363289</v>
      </c>
      <c r="BH3410" s="3">
        <v>1.2001376366763923</v>
      </c>
      <c r="BI3410" s="3">
        <v>0.14294129053641919</v>
      </c>
      <c r="BJ3410" s="3">
        <v>50.671926994069324</v>
      </c>
      <c r="BK3410" s="3">
        <v>0.83536480086726261</v>
      </c>
      <c r="BL3410" s="3">
        <v>70.131087380189783</v>
      </c>
      <c r="BM3410" s="3">
        <v>649.81987002401956</v>
      </c>
      <c r="BN3410" s="3">
        <v>1.4241715686785335E-2</v>
      </c>
    </row>
    <row r="3411" spans="1:66">
      <c r="A3411" s="1" t="s">
        <v>4084</v>
      </c>
      <c r="B3411" t="s">
        <v>3827</v>
      </c>
      <c r="C3411">
        <v>20190802</v>
      </c>
      <c r="D3411" t="s">
        <v>339</v>
      </c>
      <c r="E3411" s="1" t="s">
        <v>340</v>
      </c>
      <c r="F3411" s="2" t="s">
        <v>4083</v>
      </c>
      <c r="G3411" s="1">
        <v>2000</v>
      </c>
      <c r="H3411">
        <v>800</v>
      </c>
      <c r="K3411" s="2">
        <v>50</v>
      </c>
      <c r="L3411" s="2" t="s">
        <v>4097</v>
      </c>
      <c r="M3411" s="2">
        <v>10065.5</v>
      </c>
      <c r="N3411" s="2">
        <v>0</v>
      </c>
      <c r="O3411" s="3">
        <v>14.653429776137614</v>
      </c>
      <c r="P3411" s="3">
        <v>0.24277176922313357</v>
      </c>
      <c r="Q3411" s="3">
        <v>656.71518634492736</v>
      </c>
      <c r="R3411" s="3">
        <v>3.7003465826448432</v>
      </c>
      <c r="S3411" s="3">
        <v>1.4640645847652536</v>
      </c>
      <c r="T3411" s="3">
        <v>31.718173980712891</v>
      </c>
      <c r="U3411" s="2">
        <v>6</v>
      </c>
      <c r="V3411" s="3">
        <v>1.4200000166893005</v>
      </c>
      <c r="W3411" s="2">
        <v>1</v>
      </c>
      <c r="X3411" s="3">
        <v>2.8400000333786011</v>
      </c>
      <c r="Y3411" s="2">
        <v>29.722785949707031</v>
      </c>
      <c r="Z3411" s="2">
        <v>31.718173980712891</v>
      </c>
      <c r="AA3411" s="2">
        <v>29.337085723876953</v>
      </c>
      <c r="AB3411" s="2">
        <v>800.1884765625</v>
      </c>
      <c r="AC3411" s="2">
        <v>779.1480712890625</v>
      </c>
      <c r="AD3411" s="2">
        <v>30.708911895751953</v>
      </c>
      <c r="AE3411" s="2">
        <v>34.993240356445313</v>
      </c>
      <c r="AF3411" s="2">
        <v>67.712966918945313</v>
      </c>
      <c r="AG3411" s="2">
        <v>77.159881591796875</v>
      </c>
      <c r="AH3411" s="2">
        <v>500.08203125</v>
      </c>
      <c r="AI3411" s="2">
        <v>2000.8037109375</v>
      </c>
      <c r="AJ3411" s="2">
        <v>0.24599744379520416</v>
      </c>
      <c r="AK3411" s="2">
        <v>92.457160949707031</v>
      </c>
      <c r="AL3411" s="2">
        <v>-8.8226470947265625</v>
      </c>
      <c r="AM3411" s="2">
        <v>-0.71894305944442749</v>
      </c>
      <c r="AN3411" s="2">
        <v>1</v>
      </c>
      <c r="AO3411" s="2">
        <v>-0.21956524252891541</v>
      </c>
      <c r="AP3411" s="2">
        <v>2.737391471862793</v>
      </c>
      <c r="AQ3411" s="2">
        <v>1</v>
      </c>
      <c r="AR3411" s="2">
        <v>0</v>
      </c>
      <c r="AS3411" s="2">
        <v>0.15999999642372131</v>
      </c>
      <c r="AT3411" s="2">
        <v>111115</v>
      </c>
      <c r="AU3411" s="3">
        <v>0.83347005208333325</v>
      </c>
      <c r="AV3411" s="3">
        <v>3.7003465826448432E-3</v>
      </c>
      <c r="AW3411" s="3">
        <v>304.86817398071287</v>
      </c>
      <c r="AX3411" s="3">
        <v>302.87278594970701</v>
      </c>
      <c r="AY3411" s="3">
        <v>320.12858659456833</v>
      </c>
      <c r="AZ3411" s="3">
        <v>1.5589104182086879</v>
      </c>
      <c r="BA3411" s="3">
        <v>4.6994402405529012</v>
      </c>
      <c r="BB3411" s="3">
        <v>50.82829920669105</v>
      </c>
      <c r="BC3411" s="3">
        <v>15.835058850245737</v>
      </c>
      <c r="BD3411" s="3">
        <v>30.720479965209961</v>
      </c>
      <c r="BE3411" s="3">
        <v>4.4399751101137035</v>
      </c>
      <c r="BF3411" s="3">
        <v>0.22365321757361184</v>
      </c>
      <c r="BG3411" s="3">
        <v>3.2353756557876476</v>
      </c>
      <c r="BH3411" s="3">
        <v>1.2045994543260559</v>
      </c>
      <c r="BI3411" s="3">
        <v>0.14138379270652335</v>
      </c>
      <c r="BJ3411" s="3">
        <v>60.718021682009791</v>
      </c>
      <c r="BK3411" s="3">
        <v>0.84286313544795677</v>
      </c>
      <c r="BL3411" s="3">
        <v>70.012611796636691</v>
      </c>
      <c r="BM3411" s="3">
        <v>772.18253256889147</v>
      </c>
      <c r="BN3411" s="3">
        <v>1.3286041151344874E-2</v>
      </c>
    </row>
    <row r="3412" spans="1:66">
      <c r="A3412" s="1" t="s">
        <v>4084</v>
      </c>
      <c r="B3412" t="s">
        <v>3827</v>
      </c>
      <c r="C3412">
        <v>20190802</v>
      </c>
      <c r="D3412" t="s">
        <v>339</v>
      </c>
      <c r="E3412" s="1" t="s">
        <v>340</v>
      </c>
      <c r="F3412" s="2" t="s">
        <v>4083</v>
      </c>
      <c r="G3412" s="1">
        <v>2000</v>
      </c>
      <c r="H3412">
        <v>1000</v>
      </c>
      <c r="K3412" s="2">
        <v>51</v>
      </c>
      <c r="L3412" s="2" t="s">
        <v>4098</v>
      </c>
      <c r="M3412" s="2">
        <v>10184</v>
      </c>
      <c r="N3412" s="2">
        <v>0</v>
      </c>
      <c r="O3412" s="3">
        <v>16.251389804149969</v>
      </c>
      <c r="P3412" s="3">
        <v>0.23833415406079866</v>
      </c>
      <c r="Q3412" s="3">
        <v>834.81964142520815</v>
      </c>
      <c r="R3412" s="3">
        <v>3.6575470202793587</v>
      </c>
      <c r="S3412" s="3">
        <v>1.4720135318834235</v>
      </c>
      <c r="T3412" s="3">
        <v>31.729120254516602</v>
      </c>
      <c r="U3412" s="2">
        <v>6</v>
      </c>
      <c r="V3412" s="3">
        <v>1.4200000166893005</v>
      </c>
      <c r="W3412" s="2">
        <v>1</v>
      </c>
      <c r="X3412" s="3">
        <v>2.8400000333786011</v>
      </c>
      <c r="Y3412" s="2">
        <v>29.720670700073242</v>
      </c>
      <c r="Z3412" s="2">
        <v>31.729120254516602</v>
      </c>
      <c r="AA3412" s="2">
        <v>29.336748123168945</v>
      </c>
      <c r="AB3412" s="2">
        <v>999.361572265625</v>
      </c>
      <c r="AC3412" s="2">
        <v>975.58258056640625</v>
      </c>
      <c r="AD3412" s="2">
        <v>30.702962875366211</v>
      </c>
      <c r="AE3412" s="2">
        <v>34.937862396240234</v>
      </c>
      <c r="AF3412" s="2">
        <v>67.709976196289063</v>
      </c>
      <c r="AG3412" s="2">
        <v>77.049293518066406</v>
      </c>
      <c r="AH3412" s="2">
        <v>500.095947265625</v>
      </c>
      <c r="AI3412" s="2">
        <v>2001.09765625</v>
      </c>
      <c r="AJ3412" s="2">
        <v>5.8515079319477081E-2</v>
      </c>
      <c r="AK3412" s="2">
        <v>92.459724426269531</v>
      </c>
      <c r="AL3412" s="2">
        <v>-11.860000610351563</v>
      </c>
      <c r="AM3412" s="2">
        <v>-0.71748203039169312</v>
      </c>
      <c r="AN3412" s="2">
        <v>1</v>
      </c>
      <c r="AO3412" s="2">
        <v>-0.21956524252891541</v>
      </c>
      <c r="AP3412" s="2">
        <v>2.737391471862793</v>
      </c>
      <c r="AQ3412" s="2">
        <v>1</v>
      </c>
      <c r="AR3412" s="2">
        <v>0</v>
      </c>
      <c r="AS3412" s="2">
        <v>0.15999999642372131</v>
      </c>
      <c r="AT3412" s="2">
        <v>111115</v>
      </c>
      <c r="AU3412" s="3">
        <v>0.8334932454427082</v>
      </c>
      <c r="AV3412" s="3">
        <v>3.6575470202793586E-3</v>
      </c>
      <c r="AW3412" s="3">
        <v>304.87912025451658</v>
      </c>
      <c r="AX3412" s="3">
        <v>302.87067070007322</v>
      </c>
      <c r="AY3412" s="3">
        <v>320.1756178435171</v>
      </c>
      <c r="AZ3412" s="3">
        <v>1.5797256179090764</v>
      </c>
      <c r="BA3412" s="3">
        <v>4.7023586610827204</v>
      </c>
      <c r="BB3412" s="3">
        <v>50.858454210866029</v>
      </c>
      <c r="BC3412" s="3">
        <v>15.920591814625794</v>
      </c>
      <c r="BD3412" s="3">
        <v>30.724895477294922</v>
      </c>
      <c r="BE3412" s="3">
        <v>4.4410953503115342</v>
      </c>
      <c r="BF3412" s="3">
        <v>0.21988158668729782</v>
      </c>
      <c r="BG3412" s="3">
        <v>3.2303451291992968</v>
      </c>
      <c r="BH3412" s="3">
        <v>1.2107502211122374</v>
      </c>
      <c r="BI3412" s="3">
        <v>0.13897269799690376</v>
      </c>
      <c r="BJ3412" s="3">
        <v>77.187193991811895</v>
      </c>
      <c r="BK3412" s="3">
        <v>0.85571396830448365</v>
      </c>
      <c r="BL3412" s="3">
        <v>69.825472430368322</v>
      </c>
      <c r="BM3412" s="3">
        <v>967.85744817987518</v>
      </c>
      <c r="BN3412" s="3">
        <v>1.1724463895575132E-2</v>
      </c>
    </row>
    <row r="3413" spans="1:66">
      <c r="A3413" s="1" t="s">
        <v>4084</v>
      </c>
      <c r="B3413" t="s">
        <v>3827</v>
      </c>
      <c r="C3413">
        <v>20190802</v>
      </c>
      <c r="D3413" t="s">
        <v>339</v>
      </c>
      <c r="E3413" s="1" t="s">
        <v>340</v>
      </c>
      <c r="F3413" s="2" t="s">
        <v>4083</v>
      </c>
      <c r="G3413" s="1">
        <v>2000</v>
      </c>
      <c r="H3413">
        <v>1400</v>
      </c>
      <c r="K3413" s="2">
        <v>52</v>
      </c>
      <c r="L3413" s="2" t="s">
        <v>4099</v>
      </c>
      <c r="M3413" s="2">
        <v>10282.5</v>
      </c>
      <c r="N3413" s="2">
        <v>0</v>
      </c>
      <c r="O3413" s="3">
        <v>17.84623152739405</v>
      </c>
      <c r="P3413" s="3">
        <v>0.23320027858072981</v>
      </c>
      <c r="Q3413" s="3">
        <v>1206.9410120477933</v>
      </c>
      <c r="R3413" s="3">
        <v>3.5960287845741861</v>
      </c>
      <c r="S3413" s="3">
        <v>1.4767651916325812</v>
      </c>
      <c r="T3413" s="3">
        <v>31.705221176147461</v>
      </c>
      <c r="U3413" s="2">
        <v>6</v>
      </c>
      <c r="V3413" s="3">
        <v>1.4200000166893005</v>
      </c>
      <c r="W3413" s="2">
        <v>1</v>
      </c>
      <c r="X3413" s="3">
        <v>2.8400000333786011</v>
      </c>
      <c r="Y3413" s="2">
        <v>29.707136154174805</v>
      </c>
      <c r="Z3413" s="2">
        <v>31.705221176147461</v>
      </c>
      <c r="AA3413" s="2">
        <v>29.334709167480469</v>
      </c>
      <c r="AB3413" s="2">
        <v>1399.3782958984375</v>
      </c>
      <c r="AC3413" s="2">
        <v>1372.0458984375</v>
      </c>
      <c r="AD3413" s="2">
        <v>30.653846740722656</v>
      </c>
      <c r="AE3413" s="2">
        <v>34.818256378173828</v>
      </c>
      <c r="AF3413" s="2">
        <v>67.65301513671875</v>
      </c>
      <c r="AG3413" s="2">
        <v>76.843864440917969</v>
      </c>
      <c r="AH3413" s="2">
        <v>500.06915283203125</v>
      </c>
      <c r="AI3413" s="2">
        <v>2001.2413330078125</v>
      </c>
      <c r="AJ3413" s="2">
        <v>7.2844341397285461E-2</v>
      </c>
      <c r="AK3413" s="2">
        <v>92.457923889160156</v>
      </c>
      <c r="AL3413" s="2">
        <v>-18.206680297851563</v>
      </c>
      <c r="AM3413" s="2">
        <v>-0.70744937658309937</v>
      </c>
      <c r="AN3413" s="2">
        <v>0.66666668653488159</v>
      </c>
      <c r="AO3413" s="2">
        <v>-0.21956524252891541</v>
      </c>
      <c r="AP3413" s="2">
        <v>2.737391471862793</v>
      </c>
      <c r="AQ3413" s="2">
        <v>1</v>
      </c>
      <c r="AR3413" s="2">
        <v>0</v>
      </c>
      <c r="AS3413" s="2">
        <v>0.15999999642372131</v>
      </c>
      <c r="AT3413" s="2">
        <v>111115</v>
      </c>
      <c r="AU3413" s="3">
        <v>0.83344858805338529</v>
      </c>
      <c r="AV3413" s="3">
        <v>3.5960287845741862E-3</v>
      </c>
      <c r="AW3413" s="3">
        <v>304.85522117614744</v>
      </c>
      <c r="AX3413" s="3">
        <v>302.85713615417478</v>
      </c>
      <c r="AY3413" s="3">
        <v>320.19860612425327</v>
      </c>
      <c r="AZ3413" s="3">
        <v>1.6134154460368391</v>
      </c>
      <c r="BA3413" s="3">
        <v>4.6959888897990423</v>
      </c>
      <c r="BB3413" s="3">
        <v>50.790550904308205</v>
      </c>
      <c r="BC3413" s="3">
        <v>15.972294526134377</v>
      </c>
      <c r="BD3413" s="3">
        <v>30.706178665161133</v>
      </c>
      <c r="BE3413" s="3">
        <v>4.436348479685134</v>
      </c>
      <c r="BF3413" s="3">
        <v>0.21550459837449609</v>
      </c>
      <c r="BG3413" s="3">
        <v>3.219223698166461</v>
      </c>
      <c r="BH3413" s="3">
        <v>1.217124781518673</v>
      </c>
      <c r="BI3413" s="3">
        <v>0.13617578256828855</v>
      </c>
      <c r="BJ3413" s="3">
        <v>111.5912602306208</v>
      </c>
      <c r="BK3413" s="3">
        <v>0.87966518716485365</v>
      </c>
      <c r="BL3413" s="3">
        <v>69.639342605039076</v>
      </c>
      <c r="BM3413" s="3">
        <v>1363.562654677351</v>
      </c>
      <c r="BN3413" s="3">
        <v>9.1143580918848065E-3</v>
      </c>
    </row>
    <row r="3414" spans="1:66">
      <c r="A3414" s="1" t="s">
        <v>4084</v>
      </c>
      <c r="B3414" t="s">
        <v>3827</v>
      </c>
      <c r="C3414">
        <v>20190802</v>
      </c>
      <c r="D3414" t="s">
        <v>339</v>
      </c>
      <c r="E3414" s="1" t="s">
        <v>340</v>
      </c>
      <c r="F3414" s="2" t="s">
        <v>4083</v>
      </c>
      <c r="G3414" s="1">
        <v>2000</v>
      </c>
      <c r="H3414">
        <v>1800</v>
      </c>
      <c r="K3414" s="2">
        <v>53</v>
      </c>
      <c r="L3414" s="2" t="s">
        <v>4100</v>
      </c>
      <c r="M3414" s="2">
        <v>10417</v>
      </c>
      <c r="N3414" s="2">
        <v>0</v>
      </c>
      <c r="O3414" s="3">
        <v>18.315110815955229</v>
      </c>
      <c r="P3414" s="3">
        <v>0.22308943775022091</v>
      </c>
      <c r="Q3414" s="3">
        <v>1585.7828986276822</v>
      </c>
      <c r="R3414" s="3">
        <v>3.4969483576378306</v>
      </c>
      <c r="S3414" s="3">
        <v>1.4962718799272796</v>
      </c>
      <c r="T3414" s="3">
        <v>31.725454330444336</v>
      </c>
      <c r="U3414" s="2">
        <v>6</v>
      </c>
      <c r="V3414" s="3">
        <v>1.4200000166893005</v>
      </c>
      <c r="W3414" s="2">
        <v>1</v>
      </c>
      <c r="X3414" s="3">
        <v>2.8400000333786011</v>
      </c>
      <c r="Y3414" s="2">
        <v>29.702692031860352</v>
      </c>
      <c r="Z3414" s="2">
        <v>31.725454330444336</v>
      </c>
      <c r="AA3414" s="2">
        <v>29.335569381713867</v>
      </c>
      <c r="AB3414" s="2">
        <v>1800.3046875</v>
      </c>
      <c r="AC3414" s="2">
        <v>1770.8984375</v>
      </c>
      <c r="AD3414" s="2">
        <v>30.61572265625</v>
      </c>
      <c r="AE3414" s="2">
        <v>34.666152954101563</v>
      </c>
      <c r="AF3414" s="2">
        <v>67.5850830078125</v>
      </c>
      <c r="AG3414" s="2">
        <v>76.526535034179688</v>
      </c>
      <c r="AH3414" s="2">
        <v>500.05392456054688</v>
      </c>
      <c r="AI3414" s="2">
        <v>1999.7952880859375</v>
      </c>
      <c r="AJ3414" s="2">
        <v>0.14329952001571655</v>
      </c>
      <c r="AK3414" s="2">
        <v>92.456443786621094</v>
      </c>
      <c r="AL3414" s="2">
        <v>-25.074600219726563</v>
      </c>
      <c r="AM3414" s="2">
        <v>-0.69764941930770874</v>
      </c>
      <c r="AN3414" s="2">
        <v>0.66666668653488159</v>
      </c>
      <c r="AO3414" s="2">
        <v>-0.21956524252891541</v>
      </c>
      <c r="AP3414" s="2">
        <v>2.737391471862793</v>
      </c>
      <c r="AQ3414" s="2">
        <v>1</v>
      </c>
      <c r="AR3414" s="2">
        <v>0</v>
      </c>
      <c r="AS3414" s="2">
        <v>0.15999999642372131</v>
      </c>
      <c r="AT3414" s="2">
        <v>111115</v>
      </c>
      <c r="AU3414" s="3">
        <v>0.83342320760091126</v>
      </c>
      <c r="AV3414" s="3">
        <v>3.4969483576378305E-3</v>
      </c>
      <c r="AW3414" s="3">
        <v>304.87545433044431</v>
      </c>
      <c r="AX3414" s="3">
        <v>302.85269203186033</v>
      </c>
      <c r="AY3414" s="3">
        <v>319.96723894192473</v>
      </c>
      <c r="AZ3414" s="3">
        <v>1.6584147350242251</v>
      </c>
      <c r="BA3414" s="3">
        <v>4.7013811018265796</v>
      </c>
      <c r="BB3414" s="3">
        <v>50.849685638751474</v>
      </c>
      <c r="BC3414" s="3">
        <v>16.183532684649911</v>
      </c>
      <c r="BD3414" s="3">
        <v>30.714073181152344</v>
      </c>
      <c r="BE3414" s="3">
        <v>4.4383501107631922</v>
      </c>
      <c r="BF3414" s="3">
        <v>0.20684149667477833</v>
      </c>
      <c r="BG3414" s="3">
        <v>3.2051092218993</v>
      </c>
      <c r="BH3414" s="3">
        <v>1.2332408888638922</v>
      </c>
      <c r="BI3414" s="3">
        <v>0.13064371368293773</v>
      </c>
      <c r="BJ3414" s="3">
        <v>146.61584742475537</v>
      </c>
      <c r="BK3414" s="3">
        <v>0.89546800937175841</v>
      </c>
      <c r="BL3414" s="3">
        <v>69.17366189692676</v>
      </c>
      <c r="BM3414" s="3">
        <v>1762.192310982063</v>
      </c>
      <c r="BN3414" s="3">
        <v>7.1894723140721343E-3</v>
      </c>
    </row>
    <row r="3415" spans="1:66">
      <c r="A3415" s="1" t="s">
        <v>4084</v>
      </c>
      <c r="B3415" t="s">
        <v>3827</v>
      </c>
      <c r="C3415">
        <v>20190802</v>
      </c>
      <c r="D3415" t="s">
        <v>339</v>
      </c>
      <c r="E3415" s="1" t="s">
        <v>340</v>
      </c>
      <c r="F3415" s="2" t="s">
        <v>4083</v>
      </c>
      <c r="G3415" s="1">
        <v>2000</v>
      </c>
      <c r="H3415">
        <v>400</v>
      </c>
      <c r="K3415" s="2">
        <v>54</v>
      </c>
      <c r="L3415" s="2" t="s">
        <v>4101</v>
      </c>
      <c r="M3415" s="2">
        <v>10523.5</v>
      </c>
      <c r="N3415" s="2">
        <v>0</v>
      </c>
      <c r="O3415" s="3">
        <v>7.4996390661129579</v>
      </c>
      <c r="P3415" s="3">
        <v>0.21526391977053627</v>
      </c>
      <c r="Q3415" s="3">
        <v>319.50510045991496</v>
      </c>
      <c r="R3415" s="3">
        <v>3.4269646496146056</v>
      </c>
      <c r="S3415" s="3">
        <v>1.5157460200750519</v>
      </c>
      <c r="T3415" s="3">
        <v>31.750133514404297</v>
      </c>
      <c r="U3415" s="2">
        <v>6</v>
      </c>
      <c r="V3415" s="3">
        <v>1.4200000166893005</v>
      </c>
      <c r="W3415" s="2">
        <v>1</v>
      </c>
      <c r="X3415" s="3">
        <v>2.8400000333786011</v>
      </c>
      <c r="Y3415" s="2">
        <v>29.698801040649414</v>
      </c>
      <c r="Z3415" s="2">
        <v>31.750133514404297</v>
      </c>
      <c r="AA3415" s="2">
        <v>29.33795166015625</v>
      </c>
      <c r="AB3415" s="2">
        <v>399.06292724609375</v>
      </c>
      <c r="AC3415" s="2">
        <v>388.46755981445313</v>
      </c>
      <c r="AD3415" s="2">
        <v>30.558292388916016</v>
      </c>
      <c r="AE3415" s="2">
        <v>34.52801513671875</v>
      </c>
      <c r="AF3415" s="2">
        <v>67.470932006835938</v>
      </c>
      <c r="AG3415" s="2">
        <v>76.235847473144531</v>
      </c>
      <c r="AH3415" s="2">
        <v>500.08102416992188</v>
      </c>
      <c r="AI3415" s="2">
        <v>1999.9417724609375</v>
      </c>
      <c r="AJ3415" s="2">
        <v>0.13016696274280548</v>
      </c>
      <c r="AK3415" s="2">
        <v>92.453025817871094</v>
      </c>
      <c r="AL3415" s="2">
        <v>-3.5014495849609375</v>
      </c>
      <c r="AM3415" s="2">
        <v>-0.70804446935653687</v>
      </c>
      <c r="AN3415" s="2">
        <v>1</v>
      </c>
      <c r="AO3415" s="2">
        <v>-0.21956524252891541</v>
      </c>
      <c r="AP3415" s="2">
        <v>2.737391471862793</v>
      </c>
      <c r="AQ3415" s="2">
        <v>1</v>
      </c>
      <c r="AR3415" s="2">
        <v>0</v>
      </c>
      <c r="AS3415" s="2">
        <v>0.15999999642372131</v>
      </c>
      <c r="AT3415" s="2">
        <v>111115</v>
      </c>
      <c r="AU3415" s="3">
        <v>0.83346837361653625</v>
      </c>
      <c r="AV3415" s="3">
        <v>3.4269646496146054E-3</v>
      </c>
      <c r="AW3415" s="3">
        <v>304.90013351440427</v>
      </c>
      <c r="AX3415" s="3">
        <v>302.84880104064939</v>
      </c>
      <c r="AY3415" s="3">
        <v>319.99067644140086</v>
      </c>
      <c r="AZ3415" s="3">
        <v>1.6907709374786577</v>
      </c>
      <c r="BA3415" s="3">
        <v>4.7079654949499545</v>
      </c>
      <c r="BB3415" s="3">
        <v>50.922784336171595</v>
      </c>
      <c r="BC3415" s="3">
        <v>16.394769199452845</v>
      </c>
      <c r="BD3415" s="3">
        <v>30.724467277526855</v>
      </c>
      <c r="BE3415" s="3">
        <v>4.4409867028468621</v>
      </c>
      <c r="BF3415" s="3">
        <v>0.20009712702674942</v>
      </c>
      <c r="BG3415" s="3">
        <v>3.1922194748749027</v>
      </c>
      <c r="BH3415" s="3">
        <v>1.2487672279719595</v>
      </c>
      <c r="BI3415" s="3">
        <v>0.12634029858400833</v>
      </c>
      <c r="BJ3415" s="3">
        <v>29.539213301762015</v>
      </c>
      <c r="BK3415" s="3">
        <v>0.82247562862783896</v>
      </c>
      <c r="BL3415" s="3">
        <v>68.737317601108799</v>
      </c>
      <c r="BM3415" s="3">
        <v>384.90259058196762</v>
      </c>
      <c r="BN3415" s="3">
        <v>1.3393130755541357E-2</v>
      </c>
    </row>
    <row r="3416" spans="1:66">
      <c r="A3416" s="1"/>
      <c r="C3416"/>
      <c r="E3416" s="1"/>
      <c r="F3416" s="2"/>
      <c r="G3416" s="1"/>
      <c r="K3416" s="2"/>
      <c r="L3416" s="2"/>
      <c r="M3416" s="2"/>
      <c r="N3416" s="2"/>
      <c r="O3416" s="3"/>
      <c r="P3416" s="3"/>
      <c r="Q3416" s="3"/>
      <c r="R3416" s="3"/>
      <c r="S3416" s="3"/>
      <c r="T3416" s="3"/>
      <c r="U3416" s="2"/>
      <c r="V3416" s="3"/>
      <c r="W3416" s="2"/>
      <c r="X3416" s="3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</row>
    <row r="3417" spans="1:66">
      <c r="A3417" s="1" t="s">
        <v>4103</v>
      </c>
      <c r="B3417" t="s">
        <v>3827</v>
      </c>
      <c r="C3417">
        <v>20190802</v>
      </c>
      <c r="D3417" t="s">
        <v>339</v>
      </c>
      <c r="E3417" s="1" t="s">
        <v>340</v>
      </c>
      <c r="F3417" s="2" t="s">
        <v>4102</v>
      </c>
      <c r="G3417" s="1">
        <v>2000</v>
      </c>
      <c r="H3417">
        <v>400</v>
      </c>
      <c r="K3417" s="2">
        <v>55</v>
      </c>
      <c r="L3417" s="2" t="s">
        <v>4104</v>
      </c>
      <c r="M3417" s="2">
        <v>13396</v>
      </c>
      <c r="N3417" s="2">
        <v>0</v>
      </c>
      <c r="O3417" s="3">
        <v>1.8045366904705735</v>
      </c>
      <c r="P3417" s="3">
        <v>2.4465146168762959E-2</v>
      </c>
      <c r="Q3417" s="3">
        <v>266.16537649484457</v>
      </c>
      <c r="R3417" s="3">
        <v>0.53698722485210548</v>
      </c>
      <c r="S3417" s="3">
        <v>1.9561349871442957</v>
      </c>
      <c r="T3417" s="3">
        <v>32.785541534423828</v>
      </c>
      <c r="U3417" s="2">
        <v>6</v>
      </c>
      <c r="V3417" s="3">
        <v>1.4200000166893005</v>
      </c>
      <c r="W3417" s="2">
        <v>1</v>
      </c>
      <c r="X3417" s="3">
        <v>2.8400000333786011</v>
      </c>
      <c r="Y3417" s="2">
        <v>30.085605621337891</v>
      </c>
      <c r="Z3417" s="2">
        <v>32.785541534423828</v>
      </c>
      <c r="AA3417" s="2">
        <v>29.531530380249023</v>
      </c>
      <c r="AB3417" s="2">
        <v>399.8055419921875</v>
      </c>
      <c r="AC3417" s="2">
        <v>396.7777099609375</v>
      </c>
      <c r="AD3417" s="2">
        <v>32.080703735351563</v>
      </c>
      <c r="AE3417" s="2">
        <v>32.860084533691406</v>
      </c>
      <c r="AF3417" s="2">
        <v>69.215377807617188</v>
      </c>
      <c r="AG3417" s="2">
        <v>70.896926879882813</v>
      </c>
      <c r="AH3417" s="2">
        <v>399.81106567382813</v>
      </c>
      <c r="AI3417" s="2">
        <v>2000.41845703125</v>
      </c>
      <c r="AJ3417" s="2">
        <v>0.28301587700843811</v>
      </c>
      <c r="AK3417" s="2">
        <v>92.37384033203125</v>
      </c>
      <c r="AL3417" s="2">
        <v>-3.3276214599609375</v>
      </c>
      <c r="AM3417" s="2">
        <v>-0.56832164525985718</v>
      </c>
      <c r="AN3417" s="2">
        <v>1</v>
      </c>
      <c r="AO3417" s="2">
        <v>-0.21956524252891541</v>
      </c>
      <c r="AP3417" s="2">
        <v>2.737391471862793</v>
      </c>
      <c r="AQ3417" s="2">
        <v>1</v>
      </c>
      <c r="AR3417" s="2">
        <v>0</v>
      </c>
      <c r="AS3417" s="2">
        <v>0.15999999642372131</v>
      </c>
      <c r="AT3417" s="2">
        <v>111115</v>
      </c>
      <c r="AU3417" s="3">
        <v>0.66635177612304675</v>
      </c>
      <c r="AV3417" s="3">
        <v>5.3698722485210552E-4</v>
      </c>
      <c r="AW3417" s="3">
        <v>305.93554153442381</v>
      </c>
      <c r="AX3417" s="3">
        <v>303.23560562133787</v>
      </c>
      <c r="AY3417" s="3">
        <v>320.06694597094611</v>
      </c>
      <c r="AZ3417" s="3">
        <v>3.0882212905504698</v>
      </c>
      <c r="BA3417" s="3">
        <v>4.991547189156555</v>
      </c>
      <c r="BB3417" s="3">
        <v>54.036371890730003</v>
      </c>
      <c r="BC3417" s="3">
        <v>21.176287357038596</v>
      </c>
      <c r="BD3417" s="3">
        <v>31.435573577880859</v>
      </c>
      <c r="BE3417" s="3">
        <v>4.6246391737387391</v>
      </c>
      <c r="BF3417" s="3">
        <v>2.4256191498504574E-2</v>
      </c>
      <c r="BG3417" s="3">
        <v>3.0354122020122594</v>
      </c>
      <c r="BH3417" s="3">
        <v>1.5892269717264798</v>
      </c>
      <c r="BI3417" s="3">
        <v>1.5178755497088114E-2</v>
      </c>
      <c r="BJ3417" s="3">
        <v>24.586717990249756</v>
      </c>
      <c r="BK3417" s="3">
        <v>0.67081736149202631</v>
      </c>
      <c r="BL3417" s="3">
        <v>59.380931750235263</v>
      </c>
      <c r="BM3417" s="3">
        <v>395.91991964280248</v>
      </c>
      <c r="BN3417" s="3">
        <v>2.7064834261004969E-3</v>
      </c>
    </row>
    <row r="3418" spans="1:66">
      <c r="A3418" s="1" t="s">
        <v>4103</v>
      </c>
      <c r="B3418" t="s">
        <v>3827</v>
      </c>
      <c r="C3418">
        <v>20190802</v>
      </c>
      <c r="D3418" t="s">
        <v>339</v>
      </c>
      <c r="E3418" s="1" t="s">
        <v>340</v>
      </c>
      <c r="F3418" s="2" t="s">
        <v>4102</v>
      </c>
      <c r="G3418" s="1">
        <v>2000</v>
      </c>
      <c r="H3418">
        <v>325</v>
      </c>
      <c r="K3418" s="2">
        <v>56</v>
      </c>
      <c r="L3418" s="2" t="s">
        <v>4105</v>
      </c>
      <c r="M3418" s="2">
        <v>13485.5</v>
      </c>
      <c r="N3418" s="2">
        <v>0</v>
      </c>
      <c r="O3418" s="3">
        <v>1.5209434014358956</v>
      </c>
      <c r="P3418" s="3">
        <v>2.5838543071751846E-2</v>
      </c>
      <c r="Q3418" s="3">
        <v>217.94484081190797</v>
      </c>
      <c r="R3418" s="3">
        <v>0.56289654103203191</v>
      </c>
      <c r="S3418" s="3">
        <v>1.9424351434158358</v>
      </c>
      <c r="T3418" s="3">
        <v>32.751605987548828</v>
      </c>
      <c r="U3418" s="2">
        <v>6</v>
      </c>
      <c r="V3418" s="3">
        <v>1.4200000166893005</v>
      </c>
      <c r="W3418" s="2">
        <v>1</v>
      </c>
      <c r="X3418" s="3">
        <v>2.8400000333786011</v>
      </c>
      <c r="Y3418" s="2">
        <v>30.076513290405273</v>
      </c>
      <c r="Z3418" s="2">
        <v>32.751605987548828</v>
      </c>
      <c r="AA3418" s="2">
        <v>29.531530380249023</v>
      </c>
      <c r="AB3418" s="2">
        <v>324.904296875</v>
      </c>
      <c r="AC3418" s="2">
        <v>322.34957885742188</v>
      </c>
      <c r="AD3418" s="2">
        <v>32.089668273925781</v>
      </c>
      <c r="AE3418" s="2">
        <v>32.906589508056641</v>
      </c>
      <c r="AF3418" s="2">
        <v>69.268119812011719</v>
      </c>
      <c r="AG3418" s="2">
        <v>71.031509399414063</v>
      </c>
      <c r="AH3418" s="2">
        <v>399.82327270507813</v>
      </c>
      <c r="AI3418" s="2">
        <v>2000.697509765625</v>
      </c>
      <c r="AJ3418" s="2">
        <v>5.2542638033628464E-2</v>
      </c>
      <c r="AK3418" s="2">
        <v>92.370170593261719</v>
      </c>
      <c r="AL3418" s="2">
        <v>-2.6362457275390625</v>
      </c>
      <c r="AM3418" s="2">
        <v>-0.55911296606063843</v>
      </c>
      <c r="AN3418" s="2">
        <v>1</v>
      </c>
      <c r="AO3418" s="2">
        <v>-0.21956524252891541</v>
      </c>
      <c r="AP3418" s="2">
        <v>2.737391471862793</v>
      </c>
      <c r="AQ3418" s="2">
        <v>1</v>
      </c>
      <c r="AR3418" s="2">
        <v>0</v>
      </c>
      <c r="AS3418" s="2">
        <v>0.15999999642372131</v>
      </c>
      <c r="AT3418" s="2">
        <v>111115</v>
      </c>
      <c r="AU3418" s="3">
        <v>0.66637212117513012</v>
      </c>
      <c r="AV3418" s="3">
        <v>5.6289654103203191E-4</v>
      </c>
      <c r="AW3418" s="3">
        <v>305.90160598754881</v>
      </c>
      <c r="AX3418" s="3">
        <v>303.22651329040525</v>
      </c>
      <c r="AY3418" s="3">
        <v>320.11159440744814</v>
      </c>
      <c r="AZ3418" s="3">
        <v>3.0791282208934811</v>
      </c>
      <c r="BA3418" s="3">
        <v>4.982022429917464</v>
      </c>
      <c r="BB3418" s="3">
        <v>53.935403582343241</v>
      </c>
      <c r="BC3418" s="3">
        <v>21.028814074286601</v>
      </c>
      <c r="BD3418" s="3">
        <v>31.414059638977051</v>
      </c>
      <c r="BE3418" s="3">
        <v>4.6189873936787373</v>
      </c>
      <c r="BF3418" s="3">
        <v>2.5605581482932106E-2</v>
      </c>
      <c r="BG3418" s="3">
        <v>3.0395872865016282</v>
      </c>
      <c r="BH3418" s="3">
        <v>1.5794001071771091</v>
      </c>
      <c r="BI3418" s="3">
        <v>1.60242567793423E-2</v>
      </c>
      <c r="BJ3418" s="3">
        <v>20.131602125717208</v>
      </c>
      <c r="BK3418" s="3">
        <v>0.67611331022804577</v>
      </c>
      <c r="BL3418" s="3">
        <v>59.608812163081382</v>
      </c>
      <c r="BM3418" s="3">
        <v>321.62659520678585</v>
      </c>
      <c r="BN3418" s="3">
        <v>2.8188474111906264E-3</v>
      </c>
    </row>
    <row r="3419" spans="1:66">
      <c r="A3419" s="1" t="s">
        <v>4103</v>
      </c>
      <c r="B3419" t="s">
        <v>3827</v>
      </c>
      <c r="C3419">
        <v>20190802</v>
      </c>
      <c r="D3419" t="s">
        <v>339</v>
      </c>
      <c r="E3419" s="1" t="s">
        <v>340</v>
      </c>
      <c r="F3419" s="2" t="s">
        <v>4102</v>
      </c>
      <c r="G3419" s="1">
        <v>2000</v>
      </c>
      <c r="H3419">
        <v>250</v>
      </c>
      <c r="K3419" s="2">
        <v>57</v>
      </c>
      <c r="L3419" s="2" t="s">
        <v>2265</v>
      </c>
      <c r="M3419" s="2">
        <v>13574.5</v>
      </c>
      <c r="N3419" s="2">
        <v>0</v>
      </c>
      <c r="O3419" s="3">
        <v>0.93610547838358504</v>
      </c>
      <c r="P3419" s="3">
        <v>2.5755000681216538E-2</v>
      </c>
      <c r="Q3419" s="3">
        <v>181.61364813800239</v>
      </c>
      <c r="R3419" s="3">
        <v>0.55977027688774195</v>
      </c>
      <c r="S3419" s="3">
        <v>1.9378332431596328</v>
      </c>
      <c r="T3419" s="3">
        <v>32.737819671630859</v>
      </c>
      <c r="U3419" s="2">
        <v>6</v>
      </c>
      <c r="V3419" s="3">
        <v>1.4200000166893005</v>
      </c>
      <c r="W3419" s="2">
        <v>1</v>
      </c>
      <c r="X3419" s="3">
        <v>2.8400000333786011</v>
      </c>
      <c r="Y3419" s="2">
        <v>30.067974090576172</v>
      </c>
      <c r="Z3419" s="2">
        <v>32.737819671630859</v>
      </c>
      <c r="AA3419" s="2">
        <v>29.530494689941406</v>
      </c>
      <c r="AB3419" s="2">
        <v>249.35603332519531</v>
      </c>
      <c r="AC3419" s="2">
        <v>247.74313354492188</v>
      </c>
      <c r="AD3419" s="2">
        <v>32.103118896484375</v>
      </c>
      <c r="AE3419" s="2">
        <v>32.915500640869141</v>
      </c>
      <c r="AF3419" s="2">
        <v>69.329170227050781</v>
      </c>
      <c r="AG3419" s="2">
        <v>71.083572387695313</v>
      </c>
      <c r="AH3419" s="2">
        <v>399.82077026367188</v>
      </c>
      <c r="AI3419" s="2">
        <v>2001.32177734375</v>
      </c>
      <c r="AJ3419" s="2">
        <v>0.28063076734542847</v>
      </c>
      <c r="AK3419" s="2">
        <v>92.3675537109375</v>
      </c>
      <c r="AL3419" s="2">
        <v>-1.6862945556640625</v>
      </c>
      <c r="AM3419" s="2">
        <v>-0.58195918798446655</v>
      </c>
      <c r="AN3419" s="2">
        <v>0.66666668653488159</v>
      </c>
      <c r="AO3419" s="2">
        <v>-0.21956524252891541</v>
      </c>
      <c r="AP3419" s="2">
        <v>2.737391471862793</v>
      </c>
      <c r="AQ3419" s="2">
        <v>1</v>
      </c>
      <c r="AR3419" s="2">
        <v>0</v>
      </c>
      <c r="AS3419" s="2">
        <v>0.15999999642372131</v>
      </c>
      <c r="AT3419" s="2">
        <v>111115</v>
      </c>
      <c r="AU3419" s="3">
        <v>0.66636795043945307</v>
      </c>
      <c r="AV3419" s="3">
        <v>5.5977027688774192E-4</v>
      </c>
      <c r="AW3419" s="3">
        <v>305.88781967163084</v>
      </c>
      <c r="AX3419" s="3">
        <v>303.21797409057615</v>
      </c>
      <c r="AY3419" s="3">
        <v>320.21147721771558</v>
      </c>
      <c r="AZ3419" s="3">
        <v>3.0827655460843957</v>
      </c>
      <c r="BA3419" s="3">
        <v>4.9781575165275109</v>
      </c>
      <c r="BB3419" s="3">
        <v>53.895088876193043</v>
      </c>
      <c r="BC3419" s="3">
        <v>20.979588235323902</v>
      </c>
      <c r="BD3419" s="3">
        <v>31.402896881103516</v>
      </c>
      <c r="BE3419" s="3">
        <v>4.616057272552438</v>
      </c>
      <c r="BF3419" s="3">
        <v>2.5523536354291929E-2</v>
      </c>
      <c r="BG3419" s="3">
        <v>3.0403242733678781</v>
      </c>
      <c r="BH3419" s="3">
        <v>1.5757329991845599</v>
      </c>
      <c r="BI3419" s="3">
        <v>1.5972845609897965E-2</v>
      </c>
      <c r="BJ3419" s="3">
        <v>16.775208399026241</v>
      </c>
      <c r="BK3419" s="3">
        <v>0.73307237839175632</v>
      </c>
      <c r="BL3419" s="3">
        <v>59.672706493233349</v>
      </c>
      <c r="BM3419" s="3">
        <v>247.29815383331447</v>
      </c>
      <c r="BN3419" s="3">
        <v>2.258809723906898E-3</v>
      </c>
    </row>
    <row r="3420" spans="1:66">
      <c r="A3420" s="1" t="s">
        <v>4103</v>
      </c>
      <c r="B3420" t="s">
        <v>3827</v>
      </c>
      <c r="C3420">
        <v>20190802</v>
      </c>
      <c r="D3420" t="s">
        <v>339</v>
      </c>
      <c r="E3420" s="1" t="s">
        <v>340</v>
      </c>
      <c r="F3420" s="2" t="s">
        <v>4102</v>
      </c>
      <c r="G3420" s="1">
        <v>2000</v>
      </c>
      <c r="H3420">
        <v>175</v>
      </c>
      <c r="K3420" s="2">
        <v>58</v>
      </c>
      <c r="L3420" s="2" t="s">
        <v>4106</v>
      </c>
      <c r="M3420" s="2">
        <v>13663.5</v>
      </c>
      <c r="N3420" s="2">
        <v>0</v>
      </c>
      <c r="O3420" s="3">
        <v>0.20376700918105234</v>
      </c>
      <c r="P3420" s="3">
        <v>2.694858465937695E-2</v>
      </c>
      <c r="Q3420" s="3">
        <v>156.37267549702838</v>
      </c>
      <c r="R3420" s="3">
        <v>0.58078634221902437</v>
      </c>
      <c r="S3420" s="3">
        <v>1.9224397963758912</v>
      </c>
      <c r="T3420" s="3">
        <v>32.69573974609375</v>
      </c>
      <c r="U3420" s="2">
        <v>6</v>
      </c>
      <c r="V3420" s="3">
        <v>1.4200000166893005</v>
      </c>
      <c r="W3420" s="2">
        <v>1</v>
      </c>
      <c r="X3420" s="3">
        <v>2.8400000333786011</v>
      </c>
      <c r="Y3420" s="2">
        <v>30.068517684936523</v>
      </c>
      <c r="Z3420" s="2">
        <v>32.69573974609375</v>
      </c>
      <c r="AA3420" s="2">
        <v>29.532903671264648</v>
      </c>
      <c r="AB3420" s="2">
        <v>174.774658203125</v>
      </c>
      <c r="AC3420" s="2">
        <v>174.31694030761719</v>
      </c>
      <c r="AD3420" s="2">
        <v>32.111526489257813</v>
      </c>
      <c r="AE3420" s="2">
        <v>32.954376220703125</v>
      </c>
      <c r="AF3420" s="2">
        <v>69.345657348632813</v>
      </c>
      <c r="AG3420" s="2">
        <v>71.165817260742188</v>
      </c>
      <c r="AH3420" s="2">
        <v>399.8199462890625</v>
      </c>
      <c r="AI3420" s="2">
        <v>2000.7623291015625</v>
      </c>
      <c r="AJ3420" s="2">
        <v>0.24957850575447083</v>
      </c>
      <c r="AK3420" s="2">
        <v>92.368217468261719</v>
      </c>
      <c r="AL3420" s="2">
        <v>-0.8997650146484375</v>
      </c>
      <c r="AM3420" s="2">
        <v>-0.57204097509384155</v>
      </c>
      <c r="AN3420" s="2">
        <v>1</v>
      </c>
      <c r="AO3420" s="2">
        <v>-0.21956524252891541</v>
      </c>
      <c r="AP3420" s="2">
        <v>2.737391471862793</v>
      </c>
      <c r="AQ3420" s="2">
        <v>1</v>
      </c>
      <c r="AR3420" s="2">
        <v>0</v>
      </c>
      <c r="AS3420" s="2">
        <v>0.15999999642372131</v>
      </c>
      <c r="AT3420" s="2">
        <v>111115</v>
      </c>
      <c r="AU3420" s="3">
        <v>0.6663665771484375</v>
      </c>
      <c r="AV3420" s="3">
        <v>5.8078634221902441E-4</v>
      </c>
      <c r="AW3420" s="3">
        <v>305.84573974609373</v>
      </c>
      <c r="AX3420" s="3">
        <v>303.2185176849365</v>
      </c>
      <c r="AY3420" s="3">
        <v>320.12196550096633</v>
      </c>
      <c r="AZ3420" s="3">
        <v>3.0771954653896558</v>
      </c>
      <c r="BA3420" s="3">
        <v>4.9663767856607102</v>
      </c>
      <c r="BB3420" s="3">
        <v>53.767160629327805</v>
      </c>
      <c r="BC3420" s="3">
        <v>20.81278440862468</v>
      </c>
      <c r="BD3420" s="3">
        <v>31.382128715515137</v>
      </c>
      <c r="BE3420" s="3">
        <v>4.6106101273718858</v>
      </c>
      <c r="BF3420" s="3">
        <v>2.6695274847483422E-2</v>
      </c>
      <c r="BG3420" s="3">
        <v>3.0439369892848189</v>
      </c>
      <c r="BH3420" s="3">
        <v>1.5666731380870669</v>
      </c>
      <c r="BI3420" s="3">
        <v>1.6707121664334822E-2</v>
      </c>
      <c r="BJ3420" s="3">
        <v>14.443865296403439</v>
      </c>
      <c r="BK3420" s="3">
        <v>0.89705954694407464</v>
      </c>
      <c r="BL3420" s="3">
        <v>59.916712715673867</v>
      </c>
      <c r="BM3420" s="3">
        <v>174.22007923044771</v>
      </c>
      <c r="BN3420" s="3">
        <v>7.0078313613230569E-4</v>
      </c>
    </row>
    <row r="3421" spans="1:66">
      <c r="A3421" t="s">
        <v>4103</v>
      </c>
      <c r="B3421" t="s">
        <v>3827</v>
      </c>
      <c r="C3421">
        <v>20190802</v>
      </c>
      <c r="D3421" t="s">
        <v>339</v>
      </c>
      <c r="E3421" t="s">
        <v>340</v>
      </c>
      <c r="F3421" t="s">
        <v>4102</v>
      </c>
      <c r="G3421">
        <v>2000</v>
      </c>
      <c r="H3421">
        <v>100</v>
      </c>
      <c r="K3421">
        <v>59</v>
      </c>
      <c r="L3421" t="s">
        <v>4107</v>
      </c>
      <c r="M3421">
        <v>13752.5</v>
      </c>
      <c r="N3421">
        <v>0</v>
      </c>
      <c r="O3421">
        <v>-0.24667549682960177</v>
      </c>
      <c r="P3421">
        <v>2.7552993605506334E-2</v>
      </c>
      <c r="Q3421">
        <v>111.48019407270704</v>
      </c>
      <c r="R3421">
        <v>0.59045800087948896</v>
      </c>
      <c r="S3421">
        <v>1.9120021845024775</v>
      </c>
      <c r="T3421">
        <v>32.669677734375</v>
      </c>
      <c r="U3421">
        <v>6</v>
      </c>
      <c r="V3421">
        <v>1.4200000166893005</v>
      </c>
      <c r="W3421">
        <v>1</v>
      </c>
      <c r="X3421">
        <v>2.8400000333786011</v>
      </c>
      <c r="Y3421">
        <v>30.061677932739258</v>
      </c>
      <c r="Z3421">
        <v>32.669677734375</v>
      </c>
      <c r="AA3421">
        <v>29.531337738037109</v>
      </c>
      <c r="AB3421">
        <v>100.4237060546875</v>
      </c>
      <c r="AC3421">
        <v>100.70467376708984</v>
      </c>
      <c r="AD3421">
        <v>32.132022857666016</v>
      </c>
      <c r="AE3421">
        <v>32.988941192626953</v>
      </c>
      <c r="AF3421">
        <v>69.416290283203125</v>
      </c>
      <c r="AG3421">
        <v>71.267524719238281</v>
      </c>
      <c r="AH3421">
        <v>399.79031372070313</v>
      </c>
      <c r="AI3421">
        <v>2000.908447265625</v>
      </c>
      <c r="AJ3421">
        <v>0.2531551718711853</v>
      </c>
      <c r="AK3421">
        <v>92.367027282714844</v>
      </c>
      <c r="AL3421">
        <v>-0.43102264404296875</v>
      </c>
      <c r="AM3421">
        <v>-0.59813350439071655</v>
      </c>
      <c r="AN3421">
        <v>1</v>
      </c>
      <c r="AO3421">
        <v>-0.21956524252891541</v>
      </c>
      <c r="AP3421">
        <v>2.737391471862793</v>
      </c>
      <c r="AQ3421">
        <v>1</v>
      </c>
      <c r="AR3421">
        <v>0</v>
      </c>
      <c r="AS3421">
        <v>0.15999999642372131</v>
      </c>
      <c r="AT3421">
        <v>111115</v>
      </c>
      <c r="AU3421">
        <v>0.66631718953450503</v>
      </c>
      <c r="AV3421">
        <v>5.9045800087948895E-4</v>
      </c>
      <c r="AW3421">
        <v>305.81967773437498</v>
      </c>
      <c r="AX3421">
        <v>303.21167793273924</v>
      </c>
      <c r="AY3421">
        <v>320.14534440669377</v>
      </c>
      <c r="AZ3421">
        <v>3.075386252536275</v>
      </c>
      <c r="BA3421">
        <v>4.9590926156697268</v>
      </c>
      <c r="BB3421">
        <v>53.688992290409558</v>
      </c>
      <c r="BC3421">
        <v>20.700051097782605</v>
      </c>
      <c r="BD3421">
        <v>31.365677833557129</v>
      </c>
      <c r="BE3421">
        <v>4.6062993080434911</v>
      </c>
      <c r="BF3421">
        <v>2.7288249606186636E-2</v>
      </c>
      <c r="BG3421">
        <v>3.0470904311672493</v>
      </c>
      <c r="BH3421">
        <v>1.5592088768762418</v>
      </c>
      <c r="BI3421">
        <v>1.7078745635408878E-2</v>
      </c>
      <c r="BJ3421">
        <v>10.297094127396077</v>
      </c>
      <c r="BK3421">
        <v>1.1070011937135993</v>
      </c>
      <c r="BL3421">
        <v>60.085107148111128</v>
      </c>
      <c r="BM3421">
        <v>100.82193148427508</v>
      </c>
      <c r="BN3421">
        <v>-1.4700694025219939E-3</v>
      </c>
    </row>
    <row r="3422" spans="1:66">
      <c r="A3422" s="1" t="s">
        <v>4103</v>
      </c>
      <c r="B3422" t="s">
        <v>3827</v>
      </c>
      <c r="C3422">
        <v>20190802</v>
      </c>
      <c r="D3422" t="s">
        <v>339</v>
      </c>
      <c r="E3422" s="1" t="s">
        <v>340</v>
      </c>
      <c r="F3422" s="2" t="s">
        <v>4102</v>
      </c>
      <c r="G3422" s="1">
        <v>2000</v>
      </c>
      <c r="H3422">
        <v>66</v>
      </c>
      <c r="K3422" s="2">
        <v>60</v>
      </c>
      <c r="L3422" s="2" t="s">
        <v>4108</v>
      </c>
      <c r="M3422" s="2">
        <v>13841</v>
      </c>
      <c r="N3422" s="2">
        <v>0</v>
      </c>
      <c r="O3422" s="3">
        <v>-0.56998020192870946</v>
      </c>
      <c r="P3422" s="3">
        <v>2.8110766363415949E-2</v>
      </c>
      <c r="Q3422" s="3">
        <v>96.077175121198437</v>
      </c>
      <c r="R3422" s="3">
        <v>0.60304026738577399</v>
      </c>
      <c r="S3422" s="3">
        <v>1.914331874668334</v>
      </c>
      <c r="T3422" s="3">
        <v>32.681240081787109</v>
      </c>
      <c r="U3422" s="2">
        <v>6</v>
      </c>
      <c r="V3422" s="3">
        <v>1.4200000166893005</v>
      </c>
      <c r="W3422" s="2">
        <v>1</v>
      </c>
      <c r="X3422" s="3">
        <v>2.8400000333786011</v>
      </c>
      <c r="Y3422" s="2">
        <v>30.054241180419922</v>
      </c>
      <c r="Z3422" s="2">
        <v>32.681240081787109</v>
      </c>
      <c r="AA3422" s="2">
        <v>29.531711578369141</v>
      </c>
      <c r="AB3422" s="2">
        <v>65.372871398925781</v>
      </c>
      <c r="AC3422" s="2">
        <v>66.168289184570313</v>
      </c>
      <c r="AD3422" s="2">
        <v>32.123569488525391</v>
      </c>
      <c r="AE3422" s="2">
        <v>32.998611450195313</v>
      </c>
      <c r="AF3422" s="2">
        <v>69.427825927734375</v>
      </c>
      <c r="AG3422" s="2">
        <v>71.31903076171875</v>
      </c>
      <c r="AH3422" s="2">
        <v>399.84878540039063</v>
      </c>
      <c r="AI3422" s="2">
        <v>2000.1595458984375</v>
      </c>
      <c r="AJ3422" s="2">
        <v>0.20778387784957886</v>
      </c>
      <c r="AK3422" s="2">
        <v>92.367256164550781</v>
      </c>
      <c r="AL3422" s="2">
        <v>-0.2155914306640625</v>
      </c>
      <c r="AM3422" s="2">
        <v>-0.59359019994735718</v>
      </c>
      <c r="AN3422" s="2">
        <v>1</v>
      </c>
      <c r="AO3422" s="2">
        <v>-0.21956524252891541</v>
      </c>
      <c r="AP3422" s="2">
        <v>2.737391471862793</v>
      </c>
      <c r="AQ3422" s="2">
        <v>1</v>
      </c>
      <c r="AR3422" s="2">
        <v>0</v>
      </c>
      <c r="AS3422" s="2">
        <v>0.15999999642372131</v>
      </c>
      <c r="AT3422" s="2">
        <v>111115</v>
      </c>
      <c r="AU3422" s="3">
        <v>0.66641464233398429</v>
      </c>
      <c r="AV3422" s="3">
        <v>6.03040267385774E-4</v>
      </c>
      <c r="AW3422" s="3">
        <v>305.83124008178709</v>
      </c>
      <c r="AX3422" s="3">
        <v>303.2042411804199</v>
      </c>
      <c r="AY3422" s="3">
        <v>320.02552019062205</v>
      </c>
      <c r="AZ3422" s="3">
        <v>3.0647098991124637</v>
      </c>
      <c r="BA3422" s="3">
        <v>4.9623230715630031</v>
      </c>
      <c r="BB3422" s="3">
        <v>53.723833289176682</v>
      </c>
      <c r="BC3422" s="3">
        <v>20.725221838981369</v>
      </c>
      <c r="BD3422" s="3">
        <v>31.367740631103516</v>
      </c>
      <c r="BE3422" s="3">
        <v>4.606839654761699</v>
      </c>
      <c r="BF3422" s="3">
        <v>2.7835248700147974E-2</v>
      </c>
      <c r="BG3422" s="3">
        <v>3.0479911968946691</v>
      </c>
      <c r="BH3422" s="3">
        <v>1.5588484578670299</v>
      </c>
      <c r="BI3422" s="3">
        <v>1.7421575947168599E-2</v>
      </c>
      <c r="BJ3422" s="3">
        <v>8.8743850459861413</v>
      </c>
      <c r="BK3422" s="3">
        <v>1.4520123809337138</v>
      </c>
      <c r="BL3422" s="3">
        <v>60.069326602034735</v>
      </c>
      <c r="BM3422" s="3">
        <v>66.439230474556268</v>
      </c>
      <c r="BN3422" s="3">
        <v>-5.1533298416906485E-3</v>
      </c>
    </row>
    <row r="3423" spans="1:66">
      <c r="A3423" s="1" t="s">
        <v>4103</v>
      </c>
      <c r="B3423" t="s">
        <v>3827</v>
      </c>
      <c r="C3423">
        <v>20190802</v>
      </c>
      <c r="D3423" t="s">
        <v>339</v>
      </c>
      <c r="E3423" s="1" t="s">
        <v>340</v>
      </c>
      <c r="F3423" s="2" t="s">
        <v>4102</v>
      </c>
      <c r="G3423" s="1">
        <v>2000</v>
      </c>
      <c r="H3423">
        <v>33</v>
      </c>
      <c r="K3423" s="2">
        <v>61</v>
      </c>
      <c r="L3423" s="2" t="s">
        <v>4109</v>
      </c>
      <c r="M3423" s="2">
        <v>13930.5</v>
      </c>
      <c r="N3423" s="2">
        <v>0</v>
      </c>
      <c r="O3423" s="3">
        <v>-0.70995335608954269</v>
      </c>
      <c r="P3423" s="3">
        <v>3.020981903881001E-2</v>
      </c>
      <c r="Q3423" s="3">
        <v>81.592333042275087</v>
      </c>
      <c r="R3423" s="3">
        <v>0.64106479432656782</v>
      </c>
      <c r="S3423" s="3">
        <v>1.8951722884808873</v>
      </c>
      <c r="T3423" s="3">
        <v>32.616718292236328</v>
      </c>
      <c r="U3423" s="2">
        <v>6</v>
      </c>
      <c r="V3423" s="3">
        <v>1.4200000166893005</v>
      </c>
      <c r="W3423" s="2">
        <v>1</v>
      </c>
      <c r="X3423" s="3">
        <v>2.8400000333786011</v>
      </c>
      <c r="Y3423" s="2">
        <v>30.046646118164063</v>
      </c>
      <c r="Z3423" s="2">
        <v>32.616718292236328</v>
      </c>
      <c r="AA3423" s="2">
        <v>29.530168533325195</v>
      </c>
      <c r="AB3423" s="2">
        <v>44.810199737548828</v>
      </c>
      <c r="AC3423" s="2">
        <v>45.831550598144531</v>
      </c>
      <c r="AD3423" s="2">
        <v>32.081394195556641</v>
      </c>
      <c r="AE3423" s="2">
        <v>33.011695861816406</v>
      </c>
      <c r="AF3423" s="2">
        <v>69.36572265625</v>
      </c>
      <c r="AG3423" s="2">
        <v>71.377204895019531</v>
      </c>
      <c r="AH3423" s="2">
        <v>399.80718994140625</v>
      </c>
      <c r="AI3423" s="2">
        <v>2000.2083740234375</v>
      </c>
      <c r="AJ3423" s="2">
        <v>0.1194140613079071</v>
      </c>
      <c r="AK3423" s="2">
        <v>92.36566162109375</v>
      </c>
      <c r="AL3423" s="2">
        <v>-0.22734832763671875</v>
      </c>
      <c r="AM3423" s="2">
        <v>-0.57762569189071655</v>
      </c>
      <c r="AN3423" s="2">
        <v>1</v>
      </c>
      <c r="AO3423" s="2">
        <v>-0.21956524252891541</v>
      </c>
      <c r="AP3423" s="2">
        <v>2.737391471862793</v>
      </c>
      <c r="AQ3423" s="2">
        <v>1</v>
      </c>
      <c r="AR3423" s="2">
        <v>0</v>
      </c>
      <c r="AS3423" s="2">
        <v>0.15999999642372131</v>
      </c>
      <c r="AT3423" s="2">
        <v>111135</v>
      </c>
      <c r="AU3423" s="3">
        <v>0.6663453165690103</v>
      </c>
      <c r="AV3423" s="3">
        <v>6.4106479432656785E-4</v>
      </c>
      <c r="AW3423" s="3">
        <v>305.76671829223631</v>
      </c>
      <c r="AX3423" s="3">
        <v>303.19664611816404</v>
      </c>
      <c r="AY3423" s="3">
        <v>320.03333269044742</v>
      </c>
      <c r="AZ3423" s="3">
        <v>3.0536754937959376</v>
      </c>
      <c r="BA3423" s="3">
        <v>4.9443194179918821</v>
      </c>
      <c r="BB3423" s="3">
        <v>53.529843571896599</v>
      </c>
      <c r="BC3423" s="3">
        <v>20.518147710080193</v>
      </c>
      <c r="BD3423" s="3">
        <v>31.331682205200195</v>
      </c>
      <c r="BE3423" s="3">
        <v>4.597402150983835</v>
      </c>
      <c r="BF3423" s="3">
        <v>2.9891851638067863E-2</v>
      </c>
      <c r="BG3423" s="3">
        <v>3.0491471295109949</v>
      </c>
      <c r="BH3423" s="3">
        <v>1.5482550214728401</v>
      </c>
      <c r="BI3423" s="3">
        <v>1.8710716809839972E-2</v>
      </c>
      <c r="BJ3423" s="3">
        <v>7.5363298246583676</v>
      </c>
      <c r="BK3423" s="3">
        <v>1.7802656025689498</v>
      </c>
      <c r="BL3423" s="3">
        <v>60.357792620439319</v>
      </c>
      <c r="BM3423" s="3">
        <v>46.169028421896762</v>
      </c>
      <c r="BN3423" s="3">
        <v>-9.2813773435860992E-3</v>
      </c>
    </row>
    <row r="3424" spans="1:66">
      <c r="A3424" s="1" t="s">
        <v>4103</v>
      </c>
      <c r="B3424" t="s">
        <v>3827</v>
      </c>
      <c r="C3424">
        <v>20190802</v>
      </c>
      <c r="D3424" t="s">
        <v>339</v>
      </c>
      <c r="E3424" s="1" t="s">
        <v>340</v>
      </c>
      <c r="F3424" s="2" t="s">
        <v>4102</v>
      </c>
      <c r="G3424" s="1">
        <v>2000</v>
      </c>
      <c r="H3424">
        <v>400</v>
      </c>
      <c r="K3424" s="2">
        <v>62</v>
      </c>
      <c r="L3424" s="2" t="s">
        <v>4110</v>
      </c>
      <c r="M3424" s="2">
        <v>14057</v>
      </c>
      <c r="N3424" s="2">
        <v>0</v>
      </c>
      <c r="O3424" s="3">
        <v>2.6012165697253442</v>
      </c>
      <c r="P3424" s="3">
        <v>3.2165851355864965E-2</v>
      </c>
      <c r="Q3424" s="3">
        <v>254.3298177385131</v>
      </c>
      <c r="R3424" s="3">
        <v>0.67614151126137767</v>
      </c>
      <c r="S3424" s="3">
        <v>1.878890140376726</v>
      </c>
      <c r="T3424" s="3">
        <v>32.529918670654297</v>
      </c>
      <c r="U3424" s="2">
        <v>6</v>
      </c>
      <c r="V3424" s="3">
        <v>1.4200000166893005</v>
      </c>
      <c r="W3424" s="2">
        <v>1</v>
      </c>
      <c r="X3424" s="3">
        <v>2.8400000333786011</v>
      </c>
      <c r="Y3424" s="2">
        <v>30.022563934326172</v>
      </c>
      <c r="Z3424" s="2">
        <v>32.529918670654297</v>
      </c>
      <c r="AA3424" s="2">
        <v>29.530336380004883</v>
      </c>
      <c r="AB3424" s="2">
        <v>400.32293701171875</v>
      </c>
      <c r="AC3424" s="2">
        <v>396.01739501953125</v>
      </c>
      <c r="AD3424" s="2">
        <v>31.946201324462891</v>
      </c>
      <c r="AE3424" s="2">
        <v>32.927490234375</v>
      </c>
      <c r="AF3424" s="2">
        <v>69.167404174804688</v>
      </c>
      <c r="AG3424" s="2">
        <v>71.292015075683594</v>
      </c>
      <c r="AH3424" s="2">
        <v>399.80755615234375</v>
      </c>
      <c r="AI3424" s="2">
        <v>2001.126220703125</v>
      </c>
      <c r="AJ3424" s="2">
        <v>8.9559540152549744E-2</v>
      </c>
      <c r="AK3424" s="2">
        <v>92.363525390625</v>
      </c>
      <c r="AL3424" s="2">
        <v>-3.4153060913085938</v>
      </c>
      <c r="AM3424" s="2">
        <v>-0.57221263647079468</v>
      </c>
      <c r="AN3424" s="2">
        <v>1</v>
      </c>
      <c r="AO3424" s="2">
        <v>-0.21956524252891541</v>
      </c>
      <c r="AP3424" s="2">
        <v>2.737391471862793</v>
      </c>
      <c r="AQ3424" s="2">
        <v>1</v>
      </c>
      <c r="AR3424" s="2">
        <v>0</v>
      </c>
      <c r="AS3424" s="2">
        <v>0.15999999642372131</v>
      </c>
      <c r="AT3424" s="2">
        <v>111115</v>
      </c>
      <c r="AU3424" s="3">
        <v>0.66634592692057282</v>
      </c>
      <c r="AV3424" s="3">
        <v>6.7614151126137764E-4</v>
      </c>
      <c r="AW3424" s="3">
        <v>305.67991867065427</v>
      </c>
      <c r="AX3424" s="3">
        <v>303.17256393432615</v>
      </c>
      <c r="AY3424" s="3">
        <v>320.18018815591495</v>
      </c>
      <c r="AZ3424" s="3">
        <v>3.0467771624188051</v>
      </c>
      <c r="BA3424" s="3">
        <v>4.9201892206889779</v>
      </c>
      <c r="BB3424" s="3">
        <v>53.26982918723003</v>
      </c>
      <c r="BC3424" s="3">
        <v>20.34233895285503</v>
      </c>
      <c r="BD3424" s="3">
        <v>31.276241302490234</v>
      </c>
      <c r="BE3424" s="3">
        <v>4.5829245529445499</v>
      </c>
      <c r="BF3424" s="3">
        <v>3.1805620772058257E-2</v>
      </c>
      <c r="BG3424" s="3">
        <v>3.0412990803122519</v>
      </c>
      <c r="BH3424" s="3">
        <v>1.541625472632298</v>
      </c>
      <c r="BI3424" s="3">
        <v>1.991056659660104E-2</v>
      </c>
      <c r="BJ3424" s="3">
        <v>23.490798578284181</v>
      </c>
      <c r="BK3424" s="3">
        <v>0.64221880386332464</v>
      </c>
      <c r="BL3424" s="3">
        <v>60.539621638662133</v>
      </c>
      <c r="BM3424" s="3">
        <v>394.7809012421169</v>
      </c>
      <c r="BN3424" s="3">
        <v>3.9889636615123734E-3</v>
      </c>
    </row>
    <row r="3425" spans="1:66">
      <c r="A3425" s="1" t="s">
        <v>4103</v>
      </c>
      <c r="B3425" t="s">
        <v>3827</v>
      </c>
      <c r="C3425">
        <v>20190802</v>
      </c>
      <c r="D3425" t="s">
        <v>339</v>
      </c>
      <c r="E3425" s="1" t="s">
        <v>340</v>
      </c>
      <c r="F3425" s="2" t="s">
        <v>4102</v>
      </c>
      <c r="G3425" s="1">
        <v>2000</v>
      </c>
      <c r="H3425">
        <v>400</v>
      </c>
      <c r="K3425" s="2">
        <v>63</v>
      </c>
      <c r="L3425" s="2" t="s">
        <v>4111</v>
      </c>
      <c r="M3425" s="2">
        <v>14146.5</v>
      </c>
      <c r="N3425" s="2">
        <v>0</v>
      </c>
      <c r="O3425" s="3">
        <v>2.5157859481276406</v>
      </c>
      <c r="P3425" s="3">
        <v>3.239050549594627E-2</v>
      </c>
      <c r="Q3425" s="3">
        <v>259.56911092110016</v>
      </c>
      <c r="R3425" s="3">
        <v>0.68268555395467645</v>
      </c>
      <c r="S3425" s="3">
        <v>1.8841374492627021</v>
      </c>
      <c r="T3425" s="3">
        <v>32.529727935791016</v>
      </c>
      <c r="U3425" s="2">
        <v>6</v>
      </c>
      <c r="V3425" s="3">
        <v>1.4200000166893005</v>
      </c>
      <c r="W3425" s="2">
        <v>1</v>
      </c>
      <c r="X3425" s="3">
        <v>2.8400000333786011</v>
      </c>
      <c r="Y3425" s="2">
        <v>30.021284103393555</v>
      </c>
      <c r="Z3425" s="2">
        <v>32.529727935791016</v>
      </c>
      <c r="AA3425" s="2">
        <v>29.531848907470703</v>
      </c>
      <c r="AB3425" s="2">
        <v>400.40206909179688</v>
      </c>
      <c r="AC3425" s="2">
        <v>396.22097778320313</v>
      </c>
      <c r="AD3425" s="2">
        <v>31.879077911376953</v>
      </c>
      <c r="AE3425" s="2">
        <v>32.869842529296875</v>
      </c>
      <c r="AF3425" s="2">
        <v>69.027694702148438</v>
      </c>
      <c r="AG3425" s="2">
        <v>71.172996520996094</v>
      </c>
      <c r="AH3425" s="2">
        <v>399.84014892578125</v>
      </c>
      <c r="AI3425" s="2">
        <v>2000.6148681640625</v>
      </c>
      <c r="AJ3425" s="2">
        <v>3.5824619699269533E-3</v>
      </c>
      <c r="AK3425" s="2">
        <v>92.364265441894531</v>
      </c>
      <c r="AL3425" s="2">
        <v>-3.3725204467773438</v>
      </c>
      <c r="AM3425" s="2">
        <v>-0.56709712743759155</v>
      </c>
      <c r="AN3425" s="2">
        <v>1</v>
      </c>
      <c r="AO3425" s="2">
        <v>-0.21956524252891541</v>
      </c>
      <c r="AP3425" s="2">
        <v>2.737391471862793</v>
      </c>
      <c r="AQ3425" s="2">
        <v>1</v>
      </c>
      <c r="AR3425" s="2">
        <v>0</v>
      </c>
      <c r="AS3425" s="2">
        <v>0.15999999642372131</v>
      </c>
      <c r="AT3425" s="2">
        <v>111115</v>
      </c>
      <c r="AU3425" s="3">
        <v>0.66640024820963528</v>
      </c>
      <c r="AV3425" s="3">
        <v>6.8268555395467644E-4</v>
      </c>
      <c r="AW3425" s="3">
        <v>305.67972793579099</v>
      </c>
      <c r="AX3425" s="3">
        <v>303.17128410339353</v>
      </c>
      <c r="AY3425" s="3">
        <v>320.09837175149369</v>
      </c>
      <c r="AZ3425" s="3">
        <v>3.0422827233773786</v>
      </c>
      <c r="BA3425" s="3">
        <v>4.9201363096719524</v>
      </c>
      <c r="BB3425" s="3">
        <v>53.268829521165443</v>
      </c>
      <c r="BC3425" s="3">
        <v>20.398986991868568</v>
      </c>
      <c r="BD3425" s="3">
        <v>31.275506019592285</v>
      </c>
      <c r="BE3425" s="3">
        <v>4.5827328114393469</v>
      </c>
      <c r="BF3425" s="3">
        <v>3.2025254033067552E-2</v>
      </c>
      <c r="BG3425" s="3">
        <v>3.0359988604092503</v>
      </c>
      <c r="BH3425" s="3">
        <v>1.5467339510300966</v>
      </c>
      <c r="BI3425" s="3">
        <v>2.004828196664727E-2</v>
      </c>
      <c r="BJ3425" s="3">
        <v>23.97491026163306</v>
      </c>
      <c r="BK3425" s="3">
        <v>0.65511198415932026</v>
      </c>
      <c r="BL3425" s="3">
        <v>60.433299727252802</v>
      </c>
      <c r="BM3425" s="3">
        <v>395.02509363177518</v>
      </c>
      <c r="BN3425" s="3">
        <v>3.8487997016850512E-3</v>
      </c>
    </row>
    <row r="3426" spans="1:66">
      <c r="A3426" s="1" t="s">
        <v>4103</v>
      </c>
      <c r="B3426" t="s">
        <v>3827</v>
      </c>
      <c r="C3426">
        <v>20190802</v>
      </c>
      <c r="D3426" t="s">
        <v>339</v>
      </c>
      <c r="E3426" s="1" t="s">
        <v>340</v>
      </c>
      <c r="F3426" s="2" t="s">
        <v>4102</v>
      </c>
      <c r="G3426" s="1">
        <v>2000</v>
      </c>
      <c r="H3426">
        <v>400</v>
      </c>
      <c r="K3426" s="2">
        <v>64</v>
      </c>
      <c r="L3426" s="2" t="s">
        <v>4112</v>
      </c>
      <c r="M3426" s="2">
        <v>14236.5</v>
      </c>
      <c r="N3426" s="2">
        <v>0</v>
      </c>
      <c r="O3426" s="3">
        <v>2.6064632558759948</v>
      </c>
      <c r="P3426" s="3">
        <v>3.1811018498293639E-2</v>
      </c>
      <c r="Q3426" s="3">
        <v>252.74316926732061</v>
      </c>
      <c r="R3426" s="3">
        <v>0.67057164619232812</v>
      </c>
      <c r="S3426" s="3">
        <v>1.8840950733391431</v>
      </c>
      <c r="T3426" s="3">
        <v>32.517436981201172</v>
      </c>
      <c r="U3426" s="2">
        <v>6</v>
      </c>
      <c r="V3426" s="3">
        <v>1.4200000166893005</v>
      </c>
      <c r="W3426" s="2">
        <v>1</v>
      </c>
      <c r="X3426" s="3">
        <v>2.8400000333786011</v>
      </c>
      <c r="Y3426" s="2">
        <v>30.020092010498047</v>
      </c>
      <c r="Z3426" s="2">
        <v>32.517436981201172</v>
      </c>
      <c r="AA3426" s="2">
        <v>29.531425476074219</v>
      </c>
      <c r="AB3426" s="2">
        <v>400.455810546875</v>
      </c>
      <c r="AC3426" s="2">
        <v>396.1456298828125</v>
      </c>
      <c r="AD3426" s="2">
        <v>31.860357284545898</v>
      </c>
      <c r="AE3426" s="2">
        <v>32.833644866943359</v>
      </c>
      <c r="AF3426" s="2">
        <v>68.991371154785156</v>
      </c>
      <c r="AG3426" s="2">
        <v>71.098953247070313</v>
      </c>
      <c r="AH3426" s="2">
        <v>399.81256103515625</v>
      </c>
      <c r="AI3426" s="2">
        <v>2000.482177734375</v>
      </c>
      <c r="AJ3426" s="2">
        <v>2.9854109510779381E-2</v>
      </c>
      <c r="AK3426" s="2">
        <v>92.363571166992188</v>
      </c>
      <c r="AL3426" s="2">
        <v>-3.3157882690429688</v>
      </c>
      <c r="AM3426" s="2">
        <v>-0.58086055517196655</v>
      </c>
      <c r="AN3426" s="2">
        <v>0.66666668653488159</v>
      </c>
      <c r="AO3426" s="2">
        <v>-0.21956524252891541</v>
      </c>
      <c r="AP3426" s="2">
        <v>2.737391471862793</v>
      </c>
      <c r="AQ3426" s="2">
        <v>1</v>
      </c>
      <c r="AR3426" s="2">
        <v>0</v>
      </c>
      <c r="AS3426" s="2">
        <v>0.15999999642372131</v>
      </c>
      <c r="AT3426" s="2">
        <v>111115</v>
      </c>
      <c r="AU3426" s="3">
        <v>0.66635426839192702</v>
      </c>
      <c r="AV3426" s="3">
        <v>6.7057164619232807E-4</v>
      </c>
      <c r="AW3426" s="3">
        <v>305.66743698120115</v>
      </c>
      <c r="AX3426" s="3">
        <v>303.17009201049802</v>
      </c>
      <c r="AY3426" s="3">
        <v>320.07714128321822</v>
      </c>
      <c r="AZ3426" s="3">
        <v>3.0499557187722188</v>
      </c>
      <c r="BA3426" s="3">
        <v>4.9167277676788137</v>
      </c>
      <c r="BB3426" s="3">
        <v>53.232326398352775</v>
      </c>
      <c r="BC3426" s="3">
        <v>20.398681531409416</v>
      </c>
      <c r="BD3426" s="3">
        <v>31.268764495849609</v>
      </c>
      <c r="BE3426" s="3">
        <v>4.5809751335916067</v>
      </c>
      <c r="BF3426" s="3">
        <v>3.145864820664878E-2</v>
      </c>
      <c r="BG3426" s="3">
        <v>3.0326326943396706</v>
      </c>
      <c r="BH3426" s="3">
        <v>1.548342439251936</v>
      </c>
      <c r="BI3426" s="3">
        <v>1.9693012650382986E-2</v>
      </c>
      <c r="BJ3426" s="3">
        <v>23.344261701593322</v>
      </c>
      <c r="BK3426" s="3">
        <v>0.63800569841471411</v>
      </c>
      <c r="BL3426" s="3">
        <v>60.400275404799039</v>
      </c>
      <c r="BM3426" s="3">
        <v>394.90664208208119</v>
      </c>
      <c r="BN3426" s="3">
        <v>3.9865396453543896E-3</v>
      </c>
    </row>
    <row r="3427" spans="1:66">
      <c r="A3427" s="1" t="s">
        <v>4103</v>
      </c>
      <c r="B3427" t="s">
        <v>3827</v>
      </c>
      <c r="C3427">
        <v>20190802</v>
      </c>
      <c r="D3427" t="s">
        <v>339</v>
      </c>
      <c r="E3427" s="1" t="s">
        <v>340</v>
      </c>
      <c r="F3427" s="2" t="s">
        <v>4102</v>
      </c>
      <c r="G3427" s="1">
        <v>2000</v>
      </c>
      <c r="H3427">
        <v>475</v>
      </c>
      <c r="K3427" s="2">
        <v>65</v>
      </c>
      <c r="L3427" s="2" t="s">
        <v>4113</v>
      </c>
      <c r="M3427" s="2">
        <v>14343</v>
      </c>
      <c r="N3427" s="2">
        <v>0</v>
      </c>
      <c r="O3427" s="3">
        <v>3.256248433368488</v>
      </c>
      <c r="P3427" s="3">
        <v>3.2701338779622911E-2</v>
      </c>
      <c r="Q3427" s="3">
        <v>295.37896847451032</v>
      </c>
      <c r="R3427" s="3">
        <v>0.68818599730233887</v>
      </c>
      <c r="S3427" s="3">
        <v>1.8815983158616634</v>
      </c>
      <c r="T3427" s="3">
        <v>32.498283386230469</v>
      </c>
      <c r="U3427" s="2">
        <v>6</v>
      </c>
      <c r="V3427" s="3">
        <v>1.4200000166893005</v>
      </c>
      <c r="W3427" s="2">
        <v>1</v>
      </c>
      <c r="X3427" s="3">
        <v>2.8400000333786011</v>
      </c>
      <c r="Y3427" s="2">
        <v>30.013217926025391</v>
      </c>
      <c r="Z3427" s="2">
        <v>32.498283386230469</v>
      </c>
      <c r="AA3427" s="2">
        <v>29.532072067260742</v>
      </c>
      <c r="AB3427" s="2">
        <v>474.64230346679688</v>
      </c>
      <c r="AC3427" s="2">
        <v>469.27069091796875</v>
      </c>
      <c r="AD3427" s="2">
        <v>31.804498672485352</v>
      </c>
      <c r="AE3427" s="2">
        <v>32.803440093994141</v>
      </c>
      <c r="AF3427" s="2">
        <v>68.897125244140625</v>
      </c>
      <c r="AG3427" s="2">
        <v>71.06109619140625</v>
      </c>
      <c r="AH3427" s="2">
        <v>399.78988647460938</v>
      </c>
      <c r="AI3427" s="2">
        <v>2000.6417236328125</v>
      </c>
      <c r="AJ3427" s="2">
        <v>8.9561246335506439E-2</v>
      </c>
      <c r="AK3427" s="2">
        <v>92.362930297851563</v>
      </c>
      <c r="AL3427" s="2">
        <v>-4.1198959350585938</v>
      </c>
      <c r="AM3427" s="2">
        <v>-0.5794491171836853</v>
      </c>
      <c r="AN3427" s="2">
        <v>1</v>
      </c>
      <c r="AO3427" s="2">
        <v>-0.21956524252891541</v>
      </c>
      <c r="AP3427" s="2">
        <v>2.737391471862793</v>
      </c>
      <c r="AQ3427" s="2">
        <v>1</v>
      </c>
      <c r="AR3427" s="2">
        <v>0</v>
      </c>
      <c r="AS3427" s="2">
        <v>0.15999999642372131</v>
      </c>
      <c r="AT3427" s="2">
        <v>111115</v>
      </c>
      <c r="AU3427" s="3">
        <v>0.66631647745768219</v>
      </c>
      <c r="AV3427" s="3">
        <v>6.8818599730233892E-4</v>
      </c>
      <c r="AW3427" s="3">
        <v>305.64828338623045</v>
      </c>
      <c r="AX3427" s="3">
        <v>303.16321792602537</v>
      </c>
      <c r="AY3427" s="3">
        <v>320.10266862639764</v>
      </c>
      <c r="AZ3427" s="3">
        <v>3.0430260144481043</v>
      </c>
      <c r="BA3427" s="3">
        <v>4.9114201667929933</v>
      </c>
      <c r="BB3427" s="3">
        <v>53.175231133904781</v>
      </c>
      <c r="BC3427" s="3">
        <v>20.37179103991064</v>
      </c>
      <c r="BD3427" s="3">
        <v>31.25575065612793</v>
      </c>
      <c r="BE3427" s="3">
        <v>4.5775837722196311</v>
      </c>
      <c r="BF3427" s="3">
        <v>3.2329083741788521E-2</v>
      </c>
      <c r="BG3427" s="3">
        <v>3.0298218509313299</v>
      </c>
      <c r="BH3427" s="3">
        <v>1.5477619212883011</v>
      </c>
      <c r="BI3427" s="3">
        <v>2.0238795602998155E-2</v>
      </c>
      <c r="BJ3427" s="3">
        <v>27.282067076662489</v>
      </c>
      <c r="BK3427" s="3">
        <v>0.62944260997144674</v>
      </c>
      <c r="BL3427" s="3">
        <v>60.424089746556611</v>
      </c>
      <c r="BM3427" s="3">
        <v>467.72282636396102</v>
      </c>
      <c r="BN3427" s="3">
        <v>4.2066761869311731E-3</v>
      </c>
    </row>
    <row r="3428" spans="1:66">
      <c r="A3428" s="1" t="s">
        <v>4103</v>
      </c>
      <c r="B3428" t="s">
        <v>3827</v>
      </c>
      <c r="C3428">
        <v>20190802</v>
      </c>
      <c r="D3428" t="s">
        <v>339</v>
      </c>
      <c r="E3428" s="1" t="s">
        <v>340</v>
      </c>
      <c r="F3428" s="2" t="s">
        <v>4102</v>
      </c>
      <c r="G3428" s="1">
        <v>2000</v>
      </c>
      <c r="H3428">
        <v>575</v>
      </c>
      <c r="K3428" s="2">
        <v>66</v>
      </c>
      <c r="L3428" s="2" t="s">
        <v>4114</v>
      </c>
      <c r="M3428" s="2">
        <v>14459.5</v>
      </c>
      <c r="N3428" s="2">
        <v>0</v>
      </c>
      <c r="O3428" s="3">
        <v>4.2047312356590414</v>
      </c>
      <c r="P3428" s="3">
        <v>3.2847194961335119E-2</v>
      </c>
      <c r="Q3428" s="3">
        <v>346.48756455245478</v>
      </c>
      <c r="R3428" s="3">
        <v>0.69046763101716446</v>
      </c>
      <c r="S3428" s="3">
        <v>1.8796951061135299</v>
      </c>
      <c r="T3428" s="3">
        <v>32.465091705322266</v>
      </c>
      <c r="U3428" s="2">
        <v>6</v>
      </c>
      <c r="V3428" s="3">
        <v>1.4200000166893005</v>
      </c>
      <c r="W3428" s="2">
        <v>1</v>
      </c>
      <c r="X3428" s="3">
        <v>2.8400000333786011</v>
      </c>
      <c r="Y3428" s="2">
        <v>29.997611999511719</v>
      </c>
      <c r="Z3428" s="2">
        <v>32.465091705322266</v>
      </c>
      <c r="AA3428" s="2">
        <v>29.530048370361328</v>
      </c>
      <c r="AB3428" s="2">
        <v>575.7755126953125</v>
      </c>
      <c r="AC3428" s="2">
        <v>568.87567138671875</v>
      </c>
      <c r="AD3428" s="2">
        <v>31.722753524780273</v>
      </c>
      <c r="AE3428" s="2">
        <v>32.725078582763672</v>
      </c>
      <c r="AF3428" s="2">
        <v>68.780647277832031</v>
      </c>
      <c r="AG3428" s="2">
        <v>70.953865051269531</v>
      </c>
      <c r="AH3428" s="2">
        <v>399.79367065429688</v>
      </c>
      <c r="AI3428" s="2">
        <v>2000.2083740234375</v>
      </c>
      <c r="AJ3428" s="2">
        <v>0.19823119044303894</v>
      </c>
      <c r="AK3428" s="2">
        <v>92.361557006835938</v>
      </c>
      <c r="AL3428" s="2">
        <v>-5.4989852905273438</v>
      </c>
      <c r="AM3428" s="2">
        <v>-0.5646786093711853</v>
      </c>
      <c r="AN3428" s="2">
        <v>1</v>
      </c>
      <c r="AO3428" s="2">
        <v>-0.21956524252891541</v>
      </c>
      <c r="AP3428" s="2">
        <v>2.737391471862793</v>
      </c>
      <c r="AQ3428" s="2">
        <v>1</v>
      </c>
      <c r="AR3428" s="2">
        <v>0</v>
      </c>
      <c r="AS3428" s="2">
        <v>0.15999999642372131</v>
      </c>
      <c r="AT3428" s="2">
        <v>111115</v>
      </c>
      <c r="AU3428" s="3">
        <v>0.66632278442382809</v>
      </c>
      <c r="AV3428" s="3">
        <v>6.9046763101716447E-4</v>
      </c>
      <c r="AW3428" s="3">
        <v>305.61509170532224</v>
      </c>
      <c r="AX3428" s="3">
        <v>303.1476119995117</v>
      </c>
      <c r="AY3428" s="3">
        <v>320.03333269044742</v>
      </c>
      <c r="AZ3428" s="3">
        <v>3.0437672377808753</v>
      </c>
      <c r="BA3428" s="3">
        <v>4.9022343171886424</v>
      </c>
      <c r="BB3428" s="3">
        <v>53.076566442311211</v>
      </c>
      <c r="BC3428" s="3">
        <v>20.351487859547539</v>
      </c>
      <c r="BD3428" s="3">
        <v>31.231351852416992</v>
      </c>
      <c r="BE3428" s="3">
        <v>4.5712314210605802</v>
      </c>
      <c r="BF3428" s="3">
        <v>3.247163088462944E-2</v>
      </c>
      <c r="BG3428" s="3">
        <v>3.0225392110751126</v>
      </c>
      <c r="BH3428" s="3">
        <v>1.5486922099854676</v>
      </c>
      <c r="BI3428" s="3">
        <v>2.0328180506288117E-2</v>
      </c>
      <c r="BJ3428" s="3">
        <v>32.002130945571295</v>
      </c>
      <c r="BK3428" s="3">
        <v>0.60907432323101462</v>
      </c>
      <c r="BL3428" s="3">
        <v>60.395711523647464</v>
      </c>
      <c r="BM3428" s="3">
        <v>566.87694353410427</v>
      </c>
      <c r="BN3428" s="3">
        <v>4.4797682749299411E-3</v>
      </c>
    </row>
    <row r="3429" spans="1:66">
      <c r="A3429" s="1" t="s">
        <v>4103</v>
      </c>
      <c r="B3429" t="s">
        <v>3827</v>
      </c>
      <c r="C3429">
        <v>20190802</v>
      </c>
      <c r="D3429" t="s">
        <v>339</v>
      </c>
      <c r="E3429" s="1" t="s">
        <v>340</v>
      </c>
      <c r="F3429" s="2" t="s">
        <v>4102</v>
      </c>
      <c r="G3429" s="1">
        <v>2000</v>
      </c>
      <c r="H3429">
        <v>675</v>
      </c>
      <c r="K3429" s="2">
        <v>67</v>
      </c>
      <c r="L3429" s="2" t="s">
        <v>4115</v>
      </c>
      <c r="M3429" s="2">
        <v>14567</v>
      </c>
      <c r="N3429" s="2">
        <v>0</v>
      </c>
      <c r="O3429" s="3">
        <v>5.1429686045952518</v>
      </c>
      <c r="P3429" s="3">
        <v>3.3171525856574201E-2</v>
      </c>
      <c r="Q3429" s="3">
        <v>397.81308866585988</v>
      </c>
      <c r="R3429" s="3">
        <v>0.69880014297351745</v>
      </c>
      <c r="S3429" s="3">
        <v>1.8841650564875829</v>
      </c>
      <c r="T3429" s="3">
        <v>32.442138671875</v>
      </c>
      <c r="U3429" s="2">
        <v>6</v>
      </c>
      <c r="V3429" s="3">
        <v>1.4200000166893005</v>
      </c>
      <c r="W3429" s="2">
        <v>1</v>
      </c>
      <c r="X3429" s="3">
        <v>2.8400000333786011</v>
      </c>
      <c r="Y3429" s="2">
        <v>29.991571426391602</v>
      </c>
      <c r="Z3429" s="2">
        <v>32.442138671875</v>
      </c>
      <c r="AA3429" s="2">
        <v>29.532268524169922</v>
      </c>
      <c r="AB3429" s="2">
        <v>674.893798828125</v>
      </c>
      <c r="AC3429" s="2">
        <v>666.4765625</v>
      </c>
      <c r="AD3429" s="2">
        <v>31.593629837036133</v>
      </c>
      <c r="AE3429" s="2">
        <v>32.608154296875</v>
      </c>
      <c r="AF3429" s="2">
        <v>68.524131774902344</v>
      </c>
      <c r="AG3429" s="2">
        <v>70.724555969238281</v>
      </c>
      <c r="AH3429" s="2">
        <v>399.80123901367188</v>
      </c>
      <c r="AI3429" s="2">
        <v>1999.9256591796875</v>
      </c>
      <c r="AJ3429" s="2">
        <v>0.18031708896160126</v>
      </c>
      <c r="AK3429" s="2">
        <v>92.361122131347656</v>
      </c>
      <c r="AL3429" s="2">
        <v>-6.7927474975585938</v>
      </c>
      <c r="AM3429" s="2">
        <v>-0.53817790746688843</v>
      </c>
      <c r="AN3429" s="2">
        <v>1</v>
      </c>
      <c r="AO3429" s="2">
        <v>-0.21956524252891541</v>
      </c>
      <c r="AP3429" s="2">
        <v>2.737391471862793</v>
      </c>
      <c r="AQ3429" s="2">
        <v>1</v>
      </c>
      <c r="AR3429" s="2">
        <v>0</v>
      </c>
      <c r="AS3429" s="2">
        <v>0.15999999642372131</v>
      </c>
      <c r="AT3429" s="2">
        <v>111115</v>
      </c>
      <c r="AU3429" s="3">
        <v>0.66633539835611966</v>
      </c>
      <c r="AV3429" s="3">
        <v>6.9880014297351743E-4</v>
      </c>
      <c r="AW3429" s="3">
        <v>305.59213867187498</v>
      </c>
      <c r="AX3429" s="3">
        <v>303.14157142639158</v>
      </c>
      <c r="AY3429" s="3">
        <v>319.98809831645849</v>
      </c>
      <c r="AZ3429" s="3">
        <v>3.0414869409681793</v>
      </c>
      <c r="BA3429" s="3">
        <v>4.8958907779790835</v>
      </c>
      <c r="BB3429" s="3">
        <v>53.008134429295794</v>
      </c>
      <c r="BC3429" s="3">
        <v>20.399980132420794</v>
      </c>
      <c r="BD3429" s="3">
        <v>31.216855049133301</v>
      </c>
      <c r="BE3429" s="3">
        <v>4.5674607425523606</v>
      </c>
      <c r="BF3429" s="3">
        <v>3.2788551813789833E-2</v>
      </c>
      <c r="BG3429" s="3">
        <v>3.0117257214915005</v>
      </c>
      <c r="BH3429" s="3">
        <v>1.55573502106086</v>
      </c>
      <c r="BI3429" s="3">
        <v>2.0526911999209127E-2</v>
      </c>
      <c r="BJ3429" s="3">
        <v>36.742463267716118</v>
      </c>
      <c r="BK3429" s="3">
        <v>0.59688983986718946</v>
      </c>
      <c r="BL3429" s="3">
        <v>60.258430352419246</v>
      </c>
      <c r="BM3429" s="3">
        <v>664.03184153711186</v>
      </c>
      <c r="BN3429" s="3">
        <v>4.6670535368801506E-3</v>
      </c>
    </row>
    <row r="3430" spans="1:66">
      <c r="A3430" s="1" t="s">
        <v>4103</v>
      </c>
      <c r="B3430" t="s">
        <v>3827</v>
      </c>
      <c r="C3430">
        <v>20190802</v>
      </c>
      <c r="D3430" t="s">
        <v>339</v>
      </c>
      <c r="E3430" s="1" t="s">
        <v>340</v>
      </c>
      <c r="F3430" s="2" t="s">
        <v>4102</v>
      </c>
      <c r="G3430" s="1">
        <v>2000</v>
      </c>
      <c r="H3430">
        <v>800</v>
      </c>
      <c r="K3430" s="2">
        <v>68</v>
      </c>
      <c r="L3430" s="2" t="s">
        <v>4116</v>
      </c>
      <c r="M3430" s="2">
        <v>14659.5</v>
      </c>
      <c r="N3430" s="2">
        <v>0</v>
      </c>
      <c r="O3430" s="3">
        <v>6.4517141559453473</v>
      </c>
      <c r="P3430" s="3">
        <v>3.2059558061325405E-2</v>
      </c>
      <c r="Q3430" s="3">
        <v>443.76261217239141</v>
      </c>
      <c r="R3430" s="3">
        <v>0.67789091622236686</v>
      </c>
      <c r="S3430" s="3">
        <v>1.8904028284481917</v>
      </c>
      <c r="T3430" s="3">
        <v>32.453189849853516</v>
      </c>
      <c r="U3430" s="2">
        <v>6</v>
      </c>
      <c r="V3430" s="3">
        <v>1.4200000166893005</v>
      </c>
      <c r="W3430" s="2">
        <v>1</v>
      </c>
      <c r="X3430" s="3">
        <v>2.8400000333786011</v>
      </c>
      <c r="Y3430" s="2">
        <v>29.997585296630859</v>
      </c>
      <c r="Z3430" s="2">
        <v>32.453189849853516</v>
      </c>
      <c r="AA3430" s="2">
        <v>29.532787322998047</v>
      </c>
      <c r="AB3430" s="2">
        <v>800.41748046875</v>
      </c>
      <c r="AC3430" s="2">
        <v>789.93194580078125</v>
      </c>
      <c r="AD3430" s="2">
        <v>31.590347290039063</v>
      </c>
      <c r="AE3430" s="2">
        <v>32.574504852294922</v>
      </c>
      <c r="AF3430" s="2">
        <v>68.491600036621094</v>
      </c>
      <c r="AG3430" s="2">
        <v>70.625373840332031</v>
      </c>
      <c r="AH3430" s="2">
        <v>399.81948852539063</v>
      </c>
      <c r="AI3430" s="2">
        <v>1999.63525390625</v>
      </c>
      <c r="AJ3430" s="2">
        <v>0.17554393410682678</v>
      </c>
      <c r="AK3430" s="2">
        <v>92.358772277832031</v>
      </c>
      <c r="AL3430" s="2">
        <v>-8.6643905639648438</v>
      </c>
      <c r="AM3430" s="2">
        <v>-0.5650600790977478</v>
      </c>
      <c r="AN3430" s="2">
        <v>0.66666668653488159</v>
      </c>
      <c r="AO3430" s="2">
        <v>-0.21956524252891541</v>
      </c>
      <c r="AP3430" s="2">
        <v>2.737391471862793</v>
      </c>
      <c r="AQ3430" s="2">
        <v>1</v>
      </c>
      <c r="AR3430" s="2">
        <v>0</v>
      </c>
      <c r="AS3430" s="2">
        <v>0.15999999642372131</v>
      </c>
      <c r="AT3430" s="2">
        <v>111115</v>
      </c>
      <c r="AU3430" s="3">
        <v>0.66636581420898422</v>
      </c>
      <c r="AV3430" s="3">
        <v>6.7789091622236686E-4</v>
      </c>
      <c r="AW3430" s="3">
        <v>305.60318984985349</v>
      </c>
      <c r="AX3430" s="3">
        <v>303.14758529663084</v>
      </c>
      <c r="AY3430" s="3">
        <v>319.94163347374706</v>
      </c>
      <c r="AZ3430" s="3">
        <v>3.0509591527421009</v>
      </c>
      <c r="BA3430" s="3">
        <v>4.8989441041644328</v>
      </c>
      <c r="BB3430" s="3">
        <v>53.042542504002931</v>
      </c>
      <c r="BC3430" s="3">
        <v>20.468037651708009</v>
      </c>
      <c r="BD3430" s="3">
        <v>31.225387573242188</v>
      </c>
      <c r="BE3430" s="3">
        <v>4.5696797592530727</v>
      </c>
      <c r="BF3430" s="3">
        <v>3.170169109152058E-2</v>
      </c>
      <c r="BG3430" s="3">
        <v>3.0085412757162411</v>
      </c>
      <c r="BH3430" s="3">
        <v>1.5611384835368316</v>
      </c>
      <c r="BI3430" s="3">
        <v>1.9845401240658686E-2</v>
      </c>
      <c r="BJ3430" s="3">
        <v>40.985370043045791</v>
      </c>
      <c r="BK3430" s="3">
        <v>0.56177321923920165</v>
      </c>
      <c r="BL3430" s="3">
        <v>60.136268411226936</v>
      </c>
      <c r="BM3430" s="3">
        <v>786.86510988241525</v>
      </c>
      <c r="BN3430" s="3">
        <v>4.9307309387808503E-3</v>
      </c>
    </row>
    <row r="3431" spans="1:66">
      <c r="A3431" s="1" t="s">
        <v>4103</v>
      </c>
      <c r="B3431" t="s">
        <v>3827</v>
      </c>
      <c r="C3431">
        <v>20190802</v>
      </c>
      <c r="D3431" t="s">
        <v>339</v>
      </c>
      <c r="E3431" s="1" t="s">
        <v>340</v>
      </c>
      <c r="F3431" s="2" t="s">
        <v>4102</v>
      </c>
      <c r="G3431" s="1">
        <v>2000</v>
      </c>
      <c r="H3431">
        <v>1000</v>
      </c>
      <c r="K3431" s="2">
        <v>69</v>
      </c>
      <c r="L3431" s="2" t="s">
        <v>4117</v>
      </c>
      <c r="M3431" s="2">
        <v>14780.5</v>
      </c>
      <c r="N3431" s="2">
        <v>0</v>
      </c>
      <c r="O3431" s="3">
        <v>7.8464493531182882</v>
      </c>
      <c r="P3431" s="3">
        <v>3.2138500690156981E-2</v>
      </c>
      <c r="Q3431" s="3">
        <v>565.94022495341403</v>
      </c>
      <c r="R3431" s="3">
        <v>0.68050192932452924</v>
      </c>
      <c r="S3431" s="3">
        <v>1.8930926259028253</v>
      </c>
      <c r="T3431" s="3">
        <v>32.444541931152344</v>
      </c>
      <c r="U3431" s="2">
        <v>6</v>
      </c>
      <c r="V3431" s="3">
        <v>1.4200000166893005</v>
      </c>
      <c r="W3431" s="2">
        <v>1</v>
      </c>
      <c r="X3431" s="3">
        <v>2.8400000333786011</v>
      </c>
      <c r="Y3431" s="2">
        <v>29.989458084106445</v>
      </c>
      <c r="Z3431" s="2">
        <v>32.444541931152344</v>
      </c>
      <c r="AA3431" s="2">
        <v>29.531227111816406</v>
      </c>
      <c r="AB3431" s="2">
        <v>999.6993408203125</v>
      </c>
      <c r="AC3431" s="2">
        <v>986.9161376953125</v>
      </c>
      <c r="AD3431" s="2">
        <v>31.532499313354492</v>
      </c>
      <c r="AE3431" s="2">
        <v>32.520530700683594</v>
      </c>
      <c r="AF3431" s="2">
        <v>68.395957946777344</v>
      </c>
      <c r="AG3431" s="2">
        <v>70.539054870605469</v>
      </c>
      <c r="AH3431" s="2">
        <v>399.80813598632813</v>
      </c>
      <c r="AI3431" s="2">
        <v>1999.967041015625</v>
      </c>
      <c r="AJ3431" s="2">
        <v>0.20897857844829559</v>
      </c>
      <c r="AK3431" s="2">
        <v>92.355873107910156</v>
      </c>
      <c r="AL3431" s="2">
        <v>-11.079978942871094</v>
      </c>
      <c r="AM3431" s="2">
        <v>-0.55020564794540405</v>
      </c>
      <c r="AN3431" s="2">
        <v>1</v>
      </c>
      <c r="AO3431" s="2">
        <v>-0.21956524252891541</v>
      </c>
      <c r="AP3431" s="2">
        <v>2.737391471862793</v>
      </c>
      <c r="AQ3431" s="2">
        <v>1</v>
      </c>
      <c r="AR3431" s="2">
        <v>0</v>
      </c>
      <c r="AS3431" s="2">
        <v>0.15999999642372131</v>
      </c>
      <c r="AT3431" s="2">
        <v>111115</v>
      </c>
      <c r="AU3431" s="3">
        <v>0.66634689331054686</v>
      </c>
      <c r="AV3431" s="3">
        <v>6.8050192932452925E-4</v>
      </c>
      <c r="AW3431" s="3">
        <v>305.59454193115232</v>
      </c>
      <c r="AX3431" s="3">
        <v>303.13945808410642</v>
      </c>
      <c r="AY3431" s="3">
        <v>319.9947194100605</v>
      </c>
      <c r="AZ3431" s="3">
        <v>3.0503719460581888</v>
      </c>
      <c r="BA3431" s="3">
        <v>4.8965546326970557</v>
      </c>
      <c r="BB3431" s="3">
        <v>53.018335141240442</v>
      </c>
      <c r="BC3431" s="3">
        <v>20.497804440556848</v>
      </c>
      <c r="BD3431" s="3">
        <v>31.217000007629395</v>
      </c>
      <c r="BE3431" s="3">
        <v>4.5674984334447748</v>
      </c>
      <c r="BF3431" s="3">
        <v>3.1778879030421786E-2</v>
      </c>
      <c r="BG3431" s="3">
        <v>3.0034620067942304</v>
      </c>
      <c r="BH3431" s="3">
        <v>1.5640364266505444</v>
      </c>
      <c r="BI3431" s="3">
        <v>1.9893799086851963E-2</v>
      </c>
      <c r="BJ3431" s="3">
        <v>52.267903602459633</v>
      </c>
      <c r="BK3431" s="3">
        <v>0.57344307518876037</v>
      </c>
      <c r="BL3431" s="3">
        <v>60.062795479381336</v>
      </c>
      <c r="BM3431" s="3">
        <v>983.18631146213875</v>
      </c>
      <c r="BN3431" s="3">
        <v>4.7933914176938389E-3</v>
      </c>
    </row>
    <row r="3432" spans="1:66">
      <c r="A3432" s="1" t="s">
        <v>4103</v>
      </c>
      <c r="B3432" t="s">
        <v>3827</v>
      </c>
      <c r="C3432">
        <v>20190802</v>
      </c>
      <c r="D3432" t="s">
        <v>339</v>
      </c>
      <c r="E3432" s="1" t="s">
        <v>340</v>
      </c>
      <c r="F3432" s="2" t="s">
        <v>4102</v>
      </c>
      <c r="G3432" s="1">
        <v>2000</v>
      </c>
      <c r="H3432">
        <v>1400</v>
      </c>
      <c r="K3432" s="2">
        <v>70</v>
      </c>
      <c r="L3432" s="2" t="s">
        <v>4118</v>
      </c>
      <c r="M3432" s="2">
        <v>14880</v>
      </c>
      <c r="N3432" s="2">
        <v>0</v>
      </c>
      <c r="O3432" s="3">
        <v>11.361463810475632</v>
      </c>
      <c r="P3432" s="3">
        <v>3.2482559961271994E-2</v>
      </c>
      <c r="Q3432" s="3">
        <v>779.44924498970863</v>
      </c>
      <c r="R3432" s="3">
        <v>0.68662064262911537</v>
      </c>
      <c r="S3432" s="3">
        <v>1.8902400191183704</v>
      </c>
      <c r="T3432" s="3">
        <v>32.405452728271484</v>
      </c>
      <c r="U3432" s="2">
        <v>6</v>
      </c>
      <c r="V3432" s="3">
        <v>1.4200000166893005</v>
      </c>
      <c r="W3432" s="2">
        <v>1</v>
      </c>
      <c r="X3432" s="3">
        <v>2.8400000333786011</v>
      </c>
      <c r="Y3432" s="2">
        <v>29.981056213378906</v>
      </c>
      <c r="Z3432" s="2">
        <v>32.405452728271484</v>
      </c>
      <c r="AA3432" s="2">
        <v>29.530597686767578</v>
      </c>
      <c r="AB3432" s="2">
        <v>1399.93701171875</v>
      </c>
      <c r="AC3432" s="2">
        <v>1381.4638671875</v>
      </c>
      <c r="AD3432" s="2">
        <v>31.438774108886719</v>
      </c>
      <c r="AE3432" s="2">
        <v>32.435737609863281</v>
      </c>
      <c r="AF3432" s="2">
        <v>68.223213195800781</v>
      </c>
      <c r="AG3432" s="2">
        <v>70.38665771484375</v>
      </c>
      <c r="AH3432" s="2">
        <v>399.82382202148438</v>
      </c>
      <c r="AI3432" s="2">
        <v>2000.2867431640625</v>
      </c>
      <c r="AJ3432" s="2">
        <v>0.10150302201509476</v>
      </c>
      <c r="AK3432" s="2">
        <v>92.3526611328125</v>
      </c>
      <c r="AL3432" s="2">
        <v>-17.991355895996094</v>
      </c>
      <c r="AM3432" s="2">
        <v>-0.5378536581993103</v>
      </c>
      <c r="AN3432" s="2">
        <v>0.66666668653488159</v>
      </c>
      <c r="AO3432" s="2">
        <v>-0.21956524252891541</v>
      </c>
      <c r="AP3432" s="2">
        <v>2.737391471862793</v>
      </c>
      <c r="AQ3432" s="2">
        <v>1</v>
      </c>
      <c r="AR3432" s="2">
        <v>0</v>
      </c>
      <c r="AS3432" s="2">
        <v>0.15999999642372131</v>
      </c>
      <c r="AT3432" s="2">
        <v>111115</v>
      </c>
      <c r="AU3432" s="3">
        <v>0.66637303670247383</v>
      </c>
      <c r="AV3432" s="3">
        <v>6.8662064262911538E-4</v>
      </c>
      <c r="AW3432" s="3">
        <v>305.55545272827146</v>
      </c>
      <c r="AX3432" s="3">
        <v>303.13105621337888</v>
      </c>
      <c r="AY3432" s="3">
        <v>320.04587175266715</v>
      </c>
      <c r="AZ3432" s="3">
        <v>3.052429663043966</v>
      </c>
      <c r="BA3432" s="3">
        <v>4.8857667031948955</v>
      </c>
      <c r="BB3432" s="3">
        <v>52.90336676025683</v>
      </c>
      <c r="BC3432" s="3">
        <v>20.467629150393549</v>
      </c>
      <c r="BD3432" s="3">
        <v>31.193254470825195</v>
      </c>
      <c r="BE3432" s="3">
        <v>4.5613279290581161</v>
      </c>
      <c r="BF3432" s="3">
        <v>3.2115241216126585E-2</v>
      </c>
      <c r="BG3432" s="3">
        <v>2.9955266840765251</v>
      </c>
      <c r="BH3432" s="3">
        <v>1.565801244981591</v>
      </c>
      <c r="BI3432" s="3">
        <v>2.0104706993933269E-2</v>
      </c>
      <c r="BJ3432" s="3">
        <v>71.984211992761104</v>
      </c>
      <c r="BK3432" s="3">
        <v>0.56421978417472241</v>
      </c>
      <c r="BL3432" s="3">
        <v>60.043881192235396</v>
      </c>
      <c r="BM3432" s="3">
        <v>1376.0631714255724</v>
      </c>
      <c r="BN3432" s="3">
        <v>4.9575222807492934E-3</v>
      </c>
    </row>
    <row r="3433" spans="1:66">
      <c r="A3433" s="1" t="s">
        <v>4103</v>
      </c>
      <c r="B3433" t="s">
        <v>3827</v>
      </c>
      <c r="C3433">
        <v>20190802</v>
      </c>
      <c r="D3433" t="s">
        <v>339</v>
      </c>
      <c r="E3433" s="1" t="s">
        <v>340</v>
      </c>
      <c r="F3433" s="2" t="s">
        <v>4102</v>
      </c>
      <c r="G3433" s="1">
        <v>2000</v>
      </c>
      <c r="H3433">
        <v>1800</v>
      </c>
      <c r="K3433" s="2">
        <v>71</v>
      </c>
      <c r="L3433" s="2" t="s">
        <v>4119</v>
      </c>
      <c r="M3433" s="2">
        <v>15020.5</v>
      </c>
      <c r="N3433" s="2">
        <v>0</v>
      </c>
      <c r="O3433" s="3">
        <v>13.011770455556944</v>
      </c>
      <c r="P3433" s="3">
        <v>3.234128046973378E-2</v>
      </c>
      <c r="Q3433" s="3">
        <v>1080.7836094422144</v>
      </c>
      <c r="R3433" s="3">
        <v>0.68323581208099049</v>
      </c>
      <c r="S3433" s="3">
        <v>1.8891574312134378</v>
      </c>
      <c r="T3433" s="3">
        <v>32.371994018554688</v>
      </c>
      <c r="U3433" s="2">
        <v>6</v>
      </c>
      <c r="V3433" s="3">
        <v>1.4200000166893005</v>
      </c>
      <c r="W3433" s="2">
        <v>1</v>
      </c>
      <c r="X3433" s="3">
        <v>2.8400000333786011</v>
      </c>
      <c r="Y3433" s="2">
        <v>29.973604202270508</v>
      </c>
      <c r="Z3433" s="2">
        <v>32.371994018554688</v>
      </c>
      <c r="AA3433" s="2">
        <v>29.530939102172852</v>
      </c>
      <c r="AB3433" s="2">
        <v>1800.950927734375</v>
      </c>
      <c r="AC3433" s="2">
        <v>1779.5972900390625</v>
      </c>
      <c r="AD3433" s="2">
        <v>31.356588363647461</v>
      </c>
      <c r="AE3433" s="2">
        <v>32.348854064941406</v>
      </c>
      <c r="AF3433" s="2">
        <v>68.07147216796875</v>
      </c>
      <c r="AG3433" s="2">
        <v>70.225563049316406</v>
      </c>
      <c r="AH3433" s="2">
        <v>399.77230834960938</v>
      </c>
      <c r="AI3433" s="2">
        <v>2000.3411865234375</v>
      </c>
      <c r="AJ3433" s="2">
        <v>0.25554916262626648</v>
      </c>
      <c r="AK3433" s="2">
        <v>92.349227905273438</v>
      </c>
      <c r="AL3433" s="2">
        <v>-24.458518981933594</v>
      </c>
      <c r="AM3433" s="2">
        <v>-0.51596111059188843</v>
      </c>
      <c r="AN3433" s="2">
        <v>0.66666668653488159</v>
      </c>
      <c r="AO3433" s="2">
        <v>-0.21956524252891541</v>
      </c>
      <c r="AP3433" s="2">
        <v>2.737391471862793</v>
      </c>
      <c r="AQ3433" s="2">
        <v>1</v>
      </c>
      <c r="AR3433" s="2">
        <v>0</v>
      </c>
      <c r="AS3433" s="2">
        <v>0.15999999642372131</v>
      </c>
      <c r="AT3433" s="2">
        <v>111115</v>
      </c>
      <c r="AU3433" s="3">
        <v>0.66628718058268221</v>
      </c>
      <c r="AV3433" s="3">
        <v>6.8323581208099048E-4</v>
      </c>
      <c r="AW3433" s="3">
        <v>305.52199401855466</v>
      </c>
      <c r="AX3433" s="3">
        <v>303.12360420227049</v>
      </c>
      <c r="AY3433" s="3">
        <v>320.05458268997245</v>
      </c>
      <c r="AZ3433" s="3">
        <v>3.0582004126897608</v>
      </c>
      <c r="BA3433" s="3">
        <v>4.8765491277311428</v>
      </c>
      <c r="BB3433" s="3">
        <v>52.80552137082541</v>
      </c>
      <c r="BC3433" s="3">
        <v>20.456667305884004</v>
      </c>
      <c r="BD3433" s="3">
        <v>31.172799110412598</v>
      </c>
      <c r="BE3433" s="3">
        <v>4.5560182306290162</v>
      </c>
      <c r="BF3433" s="3">
        <v>3.1977132094546216E-2</v>
      </c>
      <c r="BG3433" s="3">
        <v>2.987391696517705</v>
      </c>
      <c r="BH3433" s="3">
        <v>1.5686265341113113</v>
      </c>
      <c r="BI3433" s="3">
        <v>2.0018108084215228E-2</v>
      </c>
      <c r="BJ3433" s="3">
        <v>99.8095318646631</v>
      </c>
      <c r="BK3433" s="3">
        <v>0.60731920389611904</v>
      </c>
      <c r="BL3433" s="3">
        <v>59.993175933737049</v>
      </c>
      <c r="BM3433" s="3">
        <v>1773.4121175360522</v>
      </c>
      <c r="BN3433" s="3">
        <v>4.4017824533318624E-3</v>
      </c>
    </row>
    <row r="3434" spans="1:66">
      <c r="A3434" s="1" t="s">
        <v>4103</v>
      </c>
      <c r="B3434" t="s">
        <v>3827</v>
      </c>
      <c r="C3434">
        <v>20190802</v>
      </c>
      <c r="D3434" t="s">
        <v>339</v>
      </c>
      <c r="E3434" s="1" t="s">
        <v>340</v>
      </c>
      <c r="F3434" s="2" t="s">
        <v>4102</v>
      </c>
      <c r="G3434" s="1">
        <v>2000</v>
      </c>
      <c r="H3434">
        <v>400</v>
      </c>
      <c r="K3434" s="2">
        <v>72</v>
      </c>
      <c r="L3434" s="2" t="s">
        <v>4120</v>
      </c>
      <c r="M3434" s="2">
        <v>15131.5</v>
      </c>
      <c r="N3434" s="2">
        <v>0</v>
      </c>
      <c r="O3434" s="3">
        <v>2.1014233035630512</v>
      </c>
      <c r="P3434" s="3">
        <v>3.0976213553956775E-2</v>
      </c>
      <c r="Q3434" s="3">
        <v>274.44050999055111</v>
      </c>
      <c r="R3434" s="3">
        <v>0.65850616381491922</v>
      </c>
      <c r="S3434" s="3">
        <v>1.9000683008154806</v>
      </c>
      <c r="T3434" s="3">
        <v>32.3948974609375</v>
      </c>
      <c r="U3434" s="2">
        <v>6</v>
      </c>
      <c r="V3434" s="3">
        <v>1.4200000166893005</v>
      </c>
      <c r="W3434" s="2">
        <v>1</v>
      </c>
      <c r="X3434" s="3">
        <v>2.8400000333786011</v>
      </c>
      <c r="Y3434" s="2">
        <v>29.966941833496094</v>
      </c>
      <c r="Z3434" s="2">
        <v>32.3948974609375</v>
      </c>
      <c r="AA3434" s="2">
        <v>29.531814575195313</v>
      </c>
      <c r="AB3434" s="2">
        <v>399.04232788085938</v>
      </c>
      <c r="AC3434" s="2">
        <v>395.49795532226563</v>
      </c>
      <c r="AD3434" s="2">
        <v>31.34318733215332</v>
      </c>
      <c r="AE3434" s="2">
        <v>32.299468994140625</v>
      </c>
      <c r="AF3434" s="2">
        <v>68.067466735839844</v>
      </c>
      <c r="AG3434" s="2">
        <v>70.144210815429688</v>
      </c>
      <c r="AH3434" s="2">
        <v>399.82159423828125</v>
      </c>
      <c r="AI3434" s="2">
        <v>2000.45068359375</v>
      </c>
      <c r="AJ3434" s="2">
        <v>0.12061193585395813</v>
      </c>
      <c r="AK3434" s="2">
        <v>92.347923278808594</v>
      </c>
      <c r="AL3434" s="2">
        <v>-3.1553878784179688</v>
      </c>
      <c r="AM3434" s="2">
        <v>-0.55539745092391968</v>
      </c>
      <c r="AN3434" s="2">
        <v>1</v>
      </c>
      <c r="AO3434" s="2">
        <v>-0.21956524252891541</v>
      </c>
      <c r="AP3434" s="2">
        <v>2.737391471862793</v>
      </c>
      <c r="AQ3434" s="2">
        <v>1</v>
      </c>
      <c r="AR3434" s="2">
        <v>0</v>
      </c>
      <c r="AS3434" s="2">
        <v>0.15999999642372131</v>
      </c>
      <c r="AT3434" s="2">
        <v>111115</v>
      </c>
      <c r="AU3434" s="3">
        <v>0.66636932373046864</v>
      </c>
      <c r="AV3434" s="3">
        <v>6.585061638149192E-4</v>
      </c>
      <c r="AW3434" s="3">
        <v>305.54489746093748</v>
      </c>
      <c r="AX3434" s="3">
        <v>303.11694183349607</v>
      </c>
      <c r="AY3434" s="3">
        <v>320.07210222083086</v>
      </c>
      <c r="AZ3434" s="3">
        <v>3.0668564621032326</v>
      </c>
      <c r="BA3434" s="3">
        <v>4.8828571854326359</v>
      </c>
      <c r="BB3434" s="3">
        <v>52.874574890988612</v>
      </c>
      <c r="BC3434" s="3">
        <v>20.575105896847987</v>
      </c>
      <c r="BD3434" s="3">
        <v>31.180919647216797</v>
      </c>
      <c r="BE3434" s="3">
        <v>4.5581254735864638</v>
      </c>
      <c r="BF3434" s="3">
        <v>3.0641997690218602E-2</v>
      </c>
      <c r="BG3434" s="3">
        <v>2.9827888846171553</v>
      </c>
      <c r="BH3434" s="3">
        <v>1.5753365889693085</v>
      </c>
      <c r="BI3434" s="3">
        <v>1.918099792700096E-2</v>
      </c>
      <c r="BJ3434" s="3">
        <v>25.34401116120452</v>
      </c>
      <c r="BK3434" s="3">
        <v>0.69391132443890224</v>
      </c>
      <c r="BL3434" s="3">
        <v>59.794577892641534</v>
      </c>
      <c r="BM3434" s="3">
        <v>394.49903932703052</v>
      </c>
      <c r="BN3434" s="3">
        <v>3.1851463979396147E-3</v>
      </c>
    </row>
    <row r="3435" spans="1:66">
      <c r="A3435" s="1"/>
      <c r="C3435"/>
      <c r="E3435" s="1"/>
      <c r="F3435" s="2"/>
      <c r="G3435" s="1"/>
      <c r="K3435" s="2"/>
      <c r="L3435" s="2"/>
      <c r="M3435" s="2"/>
      <c r="N3435" s="2"/>
      <c r="O3435" s="3"/>
      <c r="P3435" s="3"/>
      <c r="Q3435" s="3"/>
      <c r="R3435" s="3"/>
      <c r="S3435" s="3"/>
      <c r="T3435" s="3"/>
      <c r="U3435" s="2"/>
      <c r="V3435" s="3"/>
      <c r="W3435" s="2"/>
      <c r="X3435" s="3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</row>
    <row r="3436" spans="1:66">
      <c r="A3436" s="1" t="s">
        <v>4122</v>
      </c>
      <c r="B3436" t="s">
        <v>3827</v>
      </c>
      <c r="C3436">
        <v>20190802</v>
      </c>
      <c r="D3436" t="s">
        <v>339</v>
      </c>
      <c r="E3436" s="1" t="s">
        <v>340</v>
      </c>
      <c r="F3436" s="2" t="s">
        <v>4121</v>
      </c>
      <c r="G3436" s="1">
        <v>2000</v>
      </c>
      <c r="H3436">
        <v>400</v>
      </c>
      <c r="K3436" s="2">
        <v>73</v>
      </c>
      <c r="L3436" s="2" t="s">
        <v>4123</v>
      </c>
      <c r="M3436" s="2">
        <v>20620.5</v>
      </c>
      <c r="N3436" s="2">
        <v>0</v>
      </c>
      <c r="O3436" s="3">
        <v>4.354881173230801</v>
      </c>
      <c r="P3436" s="3">
        <v>8.037323340857E-2</v>
      </c>
      <c r="Q3436" s="3">
        <v>293.18080306046363</v>
      </c>
      <c r="R3436" s="3">
        <v>1.675868894373602</v>
      </c>
      <c r="S3436" s="3">
        <v>1.8844055599138136</v>
      </c>
      <c r="T3436" s="3">
        <v>33.625476837158203</v>
      </c>
      <c r="U3436" s="2">
        <v>6</v>
      </c>
      <c r="V3436" s="3">
        <v>1.4200000166893005</v>
      </c>
      <c r="W3436" s="2">
        <v>1</v>
      </c>
      <c r="X3436" s="3">
        <v>2.8400000333786011</v>
      </c>
      <c r="Y3436" s="2">
        <v>32.252761840820313</v>
      </c>
      <c r="Z3436" s="2">
        <v>33.625476837158203</v>
      </c>
      <c r="AA3436" s="2">
        <v>31.868505477905273</v>
      </c>
      <c r="AB3436" s="2">
        <v>399.72616577148438</v>
      </c>
      <c r="AC3436" s="2">
        <v>393.7103271484375</v>
      </c>
      <c r="AD3436" s="2">
        <v>34.383754730224609</v>
      </c>
      <c r="AE3436" s="2">
        <v>36.321178436279297</v>
      </c>
      <c r="AF3436" s="2">
        <v>65.431884765625</v>
      </c>
      <c r="AG3436" s="2">
        <v>69.118782043457031</v>
      </c>
      <c r="AH3436" s="2">
        <v>500.14852905273438</v>
      </c>
      <c r="AI3436" s="2">
        <v>1999.90576171875</v>
      </c>
      <c r="AJ3436" s="2">
        <v>0.23284503817558289</v>
      </c>
      <c r="AK3436" s="2">
        <v>92.177421569824219</v>
      </c>
      <c r="AL3436" s="2">
        <v>-2.9209213256835938</v>
      </c>
      <c r="AM3436" s="2">
        <v>-0.65038341283798218</v>
      </c>
      <c r="AN3436" s="2">
        <v>1</v>
      </c>
      <c r="AO3436" s="2">
        <v>-0.21956524252891541</v>
      </c>
      <c r="AP3436" s="2">
        <v>2.737391471862793</v>
      </c>
      <c r="AQ3436" s="2">
        <v>1</v>
      </c>
      <c r="AR3436" s="2">
        <v>0</v>
      </c>
      <c r="AS3436" s="2">
        <v>0.15999999642372131</v>
      </c>
      <c r="AT3436" s="2">
        <v>111115</v>
      </c>
      <c r="AU3436" s="3">
        <v>0.83358088175455713</v>
      </c>
      <c r="AV3436" s="3">
        <v>1.6758688943736019E-3</v>
      </c>
      <c r="AW3436" s="3">
        <v>306.77547683715818</v>
      </c>
      <c r="AX3436" s="3">
        <v>305.40276184082029</v>
      </c>
      <c r="AY3436" s="3">
        <v>319.98491472277965</v>
      </c>
      <c r="AZ3436" s="3">
        <v>2.6819353158688028</v>
      </c>
      <c r="BA3436" s="3">
        <v>5.2323981365475394</v>
      </c>
      <c r="BB3436" s="3">
        <v>56.764422864486484</v>
      </c>
      <c r="BC3436" s="3">
        <v>20.443244428207187</v>
      </c>
      <c r="BD3436" s="3">
        <v>32.939119338989258</v>
      </c>
      <c r="BE3436" s="3">
        <v>5.0348505830541583</v>
      </c>
      <c r="BF3436" s="3">
        <v>7.8161236496389244E-2</v>
      </c>
      <c r="BG3436" s="3">
        <v>3.3479925766337257</v>
      </c>
      <c r="BH3436" s="3">
        <v>1.6868580064204326</v>
      </c>
      <c r="BI3436" s="3">
        <v>4.9044805070252308E-2</v>
      </c>
      <c r="BJ3436" s="3">
        <v>27.024650479883967</v>
      </c>
      <c r="BK3436" s="3">
        <v>0.74466119592013646</v>
      </c>
      <c r="BL3436" s="3">
        <v>63.267340489752485</v>
      </c>
      <c r="BM3436" s="3">
        <v>391.64022520661905</v>
      </c>
      <c r="BN3436" s="3">
        <v>7.035072810354143E-3</v>
      </c>
    </row>
    <row r="3437" spans="1:66">
      <c r="A3437" s="1" t="s">
        <v>4122</v>
      </c>
      <c r="B3437" t="s">
        <v>3827</v>
      </c>
      <c r="C3437">
        <v>20190802</v>
      </c>
      <c r="D3437" t="s">
        <v>339</v>
      </c>
      <c r="E3437" s="1" t="s">
        <v>340</v>
      </c>
      <c r="F3437" s="2" t="s">
        <v>4121</v>
      </c>
      <c r="G3437" s="1">
        <v>2000</v>
      </c>
      <c r="H3437">
        <v>325</v>
      </c>
      <c r="K3437" s="2">
        <v>74</v>
      </c>
      <c r="L3437" s="2" t="s">
        <v>4124</v>
      </c>
      <c r="M3437" s="2">
        <v>20709.5</v>
      </c>
      <c r="N3437" s="2">
        <v>0</v>
      </c>
      <c r="O3437" s="3">
        <v>3.2386562581820226</v>
      </c>
      <c r="P3437" s="3">
        <v>7.599170561233845E-2</v>
      </c>
      <c r="Q3437" s="3">
        <v>240.95187749734038</v>
      </c>
      <c r="R3437" s="3">
        <v>1.6091881527812808</v>
      </c>
      <c r="S3437" s="3">
        <v>1.910511885888508</v>
      </c>
      <c r="T3437" s="3">
        <v>33.726207733154297</v>
      </c>
      <c r="U3437" s="2">
        <v>6</v>
      </c>
      <c r="V3437" s="3">
        <v>1.4200000166893005</v>
      </c>
      <c r="W3437" s="2">
        <v>1</v>
      </c>
      <c r="X3437" s="3">
        <v>2.8400000333786011</v>
      </c>
      <c r="Y3437" s="2">
        <v>32.286373138427734</v>
      </c>
      <c r="Z3437" s="2">
        <v>33.726207733154297</v>
      </c>
      <c r="AA3437" s="2">
        <v>31.869235992431641</v>
      </c>
      <c r="AB3437" s="2">
        <v>324.93597412109375</v>
      </c>
      <c r="AC3437" s="2">
        <v>320.43197631835938</v>
      </c>
      <c r="AD3437" s="2">
        <v>34.498466491699219</v>
      </c>
      <c r="AE3437" s="2">
        <v>36.358806610107422</v>
      </c>
      <c r="AF3437" s="2">
        <v>65.525215148925781</v>
      </c>
      <c r="AG3437" s="2">
        <v>69.058677673339844</v>
      </c>
      <c r="AH3437" s="2">
        <v>500.12789916992188</v>
      </c>
      <c r="AI3437" s="2">
        <v>1999.25341796875</v>
      </c>
      <c r="AJ3437" s="2">
        <v>6.6869601607322693E-2</v>
      </c>
      <c r="AK3437" s="2">
        <v>92.176803588867188</v>
      </c>
      <c r="AL3437" s="2">
        <v>-2.1075363159179688</v>
      </c>
      <c r="AM3437" s="2">
        <v>-0.65172237157821655</v>
      </c>
      <c r="AN3437" s="2">
        <v>1</v>
      </c>
      <c r="AO3437" s="2">
        <v>-0.21956524252891541</v>
      </c>
      <c r="AP3437" s="2">
        <v>2.737391471862793</v>
      </c>
      <c r="AQ3437" s="2">
        <v>1</v>
      </c>
      <c r="AR3437" s="2">
        <v>0</v>
      </c>
      <c r="AS3437" s="2">
        <v>0.15999999642372131</v>
      </c>
      <c r="AT3437" s="2">
        <v>111115</v>
      </c>
      <c r="AU3437" s="3">
        <v>0.83354649861653629</v>
      </c>
      <c r="AV3437" s="3">
        <v>1.6091881527812808E-3</v>
      </c>
      <c r="AW3437" s="3">
        <v>306.87620773315427</v>
      </c>
      <c r="AX3437" s="3">
        <v>305.43637313842771</v>
      </c>
      <c r="AY3437" s="3">
        <v>319.88053972511261</v>
      </c>
      <c r="AZ3437" s="3">
        <v>2.7049006395145079</v>
      </c>
      <c r="BA3437" s="3">
        <v>5.2619504615139858</v>
      </c>
      <c r="BB3437" s="3">
        <v>57.085408222481547</v>
      </c>
      <c r="BC3437" s="3">
        <v>20.726601612374125</v>
      </c>
      <c r="BD3437" s="3">
        <v>33.006290435791016</v>
      </c>
      <c r="BE3437" s="3">
        <v>5.0538929177087955</v>
      </c>
      <c r="BF3437" s="3">
        <v>7.4011336722860518E-2</v>
      </c>
      <c r="BG3437" s="3">
        <v>3.3514385756254779</v>
      </c>
      <c r="BH3437" s="3">
        <v>1.7024543420833176</v>
      </c>
      <c r="BI3437" s="3">
        <v>4.6431024071242742E-2</v>
      </c>
      <c r="BJ3437" s="3">
        <v>22.210173886441133</v>
      </c>
      <c r="BK3437" s="3">
        <v>0.75195952746596995</v>
      </c>
      <c r="BL3437" s="3">
        <v>62.904987375509904</v>
      </c>
      <c r="BM3437" s="3">
        <v>318.89247424189483</v>
      </c>
      <c r="BN3437" s="3">
        <v>6.3885995277523974E-3</v>
      </c>
    </row>
    <row r="3438" spans="1:66">
      <c r="A3438" s="1" t="s">
        <v>4122</v>
      </c>
      <c r="B3438" t="s">
        <v>3827</v>
      </c>
      <c r="C3438">
        <v>20190802</v>
      </c>
      <c r="D3438" t="s">
        <v>339</v>
      </c>
      <c r="E3438" s="1" t="s">
        <v>340</v>
      </c>
      <c r="F3438" s="2" t="s">
        <v>4121</v>
      </c>
      <c r="G3438" s="1">
        <v>2000</v>
      </c>
      <c r="H3438">
        <v>250</v>
      </c>
      <c r="K3438" s="2">
        <v>75</v>
      </c>
      <c r="L3438" s="2" t="s">
        <v>4125</v>
      </c>
      <c r="M3438" s="2">
        <v>20798</v>
      </c>
      <c r="N3438" s="2">
        <v>0</v>
      </c>
      <c r="O3438" s="3">
        <v>2.0780443184927004</v>
      </c>
      <c r="P3438" s="3">
        <v>7.7333239983552474E-2</v>
      </c>
      <c r="Q3438" s="3">
        <v>194.91297869831385</v>
      </c>
      <c r="R3438" s="3">
        <v>1.6388732751831081</v>
      </c>
      <c r="S3438" s="3">
        <v>1.9126392864856991</v>
      </c>
      <c r="T3438" s="3">
        <v>33.753036499023438</v>
      </c>
      <c r="U3438" s="2">
        <v>6</v>
      </c>
      <c r="V3438" s="3">
        <v>1.4200000166893005</v>
      </c>
      <c r="W3438" s="2">
        <v>1</v>
      </c>
      <c r="X3438" s="3">
        <v>2.8400000333786011</v>
      </c>
      <c r="Y3438" s="2">
        <v>32.295028686523438</v>
      </c>
      <c r="Z3438" s="2">
        <v>33.753036499023438</v>
      </c>
      <c r="AA3438" s="2">
        <v>31.866830825805664</v>
      </c>
      <c r="AB3438" s="2">
        <v>249.546630859375</v>
      </c>
      <c r="AC3438" s="2">
        <v>246.56883239746094</v>
      </c>
      <c r="AD3438" s="2">
        <v>34.528549194335938</v>
      </c>
      <c r="AE3438" s="2">
        <v>36.423076629638672</v>
      </c>
      <c r="AF3438" s="2">
        <v>65.547248840332031</v>
      </c>
      <c r="AG3438" s="2">
        <v>69.143722534179688</v>
      </c>
      <c r="AH3438" s="2">
        <v>500.12908935546875</v>
      </c>
      <c r="AI3438" s="2">
        <v>1999.73046875</v>
      </c>
      <c r="AJ3438" s="2">
        <v>0.13732081651687622</v>
      </c>
      <c r="AK3438" s="2">
        <v>92.172515869140625</v>
      </c>
      <c r="AL3438" s="2">
        <v>-1.3546676635742188</v>
      </c>
      <c r="AM3438" s="2">
        <v>-0.64932674169540405</v>
      </c>
      <c r="AN3438" s="2">
        <v>1</v>
      </c>
      <c r="AO3438" s="2">
        <v>-0.21956524252891541</v>
      </c>
      <c r="AP3438" s="2">
        <v>2.737391471862793</v>
      </c>
      <c r="AQ3438" s="2">
        <v>1</v>
      </c>
      <c r="AR3438" s="2">
        <v>0</v>
      </c>
      <c r="AS3438" s="2">
        <v>0.15999999642372131</v>
      </c>
      <c r="AT3438" s="2">
        <v>111115</v>
      </c>
      <c r="AU3438" s="3">
        <v>0.83354848225911449</v>
      </c>
      <c r="AV3438" s="3">
        <v>1.6388732751831082E-3</v>
      </c>
      <c r="AW3438" s="3">
        <v>306.90303649902341</v>
      </c>
      <c r="AX3438" s="3">
        <v>305.44502868652341</v>
      </c>
      <c r="AY3438" s="3">
        <v>319.95686784840655</v>
      </c>
      <c r="AZ3438" s="3">
        <v>2.6877025028559149</v>
      </c>
      <c r="BA3438" s="3">
        <v>5.2698458951339946</v>
      </c>
      <c r="BB3438" s="3">
        <v>57.173723050108691</v>
      </c>
      <c r="BC3438" s="3">
        <v>20.750646420470019</v>
      </c>
      <c r="BD3438" s="3">
        <v>33.024032592773438</v>
      </c>
      <c r="BE3438" s="3">
        <v>5.0589330912824151</v>
      </c>
      <c r="BF3438" s="3">
        <v>7.5283275359709065E-2</v>
      </c>
      <c r="BG3438" s="3">
        <v>3.3572066086482955</v>
      </c>
      <c r="BH3438" s="3">
        <v>1.7017264826341196</v>
      </c>
      <c r="BI3438" s="3">
        <v>4.7232027246026084E-2</v>
      </c>
      <c r="BJ3438" s="3">
        <v>17.965619622171801</v>
      </c>
      <c r="BK3438" s="3">
        <v>0.79050128438017853</v>
      </c>
      <c r="BL3438" s="3">
        <v>62.933404918943168</v>
      </c>
      <c r="BM3438" s="3">
        <v>245.58102965204063</v>
      </c>
      <c r="BN3438" s="3">
        <v>5.3252649327396344E-3</v>
      </c>
    </row>
    <row r="3439" spans="1:66">
      <c r="A3439" t="s">
        <v>4122</v>
      </c>
      <c r="B3439" t="s">
        <v>3827</v>
      </c>
      <c r="C3439">
        <v>20190802</v>
      </c>
      <c r="D3439" t="s">
        <v>339</v>
      </c>
      <c r="E3439" t="s">
        <v>340</v>
      </c>
      <c r="F3439" t="s">
        <v>4121</v>
      </c>
      <c r="G3439">
        <v>2000</v>
      </c>
      <c r="H3439">
        <v>175</v>
      </c>
      <c r="K3439">
        <v>76</v>
      </c>
      <c r="L3439" t="s">
        <v>4126</v>
      </c>
      <c r="M3439">
        <v>20887</v>
      </c>
      <c r="N3439">
        <v>0</v>
      </c>
      <c r="O3439">
        <v>1.1135003439540481</v>
      </c>
      <c r="P3439">
        <v>8.3151376935244603E-2</v>
      </c>
      <c r="Q3439">
        <v>145.92958940294125</v>
      </c>
      <c r="R3439">
        <v>1.7604006138022137</v>
      </c>
      <c r="S3439">
        <v>1.9142167774210419</v>
      </c>
      <c r="T3439">
        <v>33.793064117431641</v>
      </c>
      <c r="U3439">
        <v>6</v>
      </c>
      <c r="V3439">
        <v>1.4200000166893005</v>
      </c>
      <c r="W3439">
        <v>1</v>
      </c>
      <c r="X3439">
        <v>2.8400000333786011</v>
      </c>
      <c r="Y3439">
        <v>32.302196502685547</v>
      </c>
      <c r="Z3439">
        <v>33.793064117431641</v>
      </c>
      <c r="AA3439">
        <v>31.867841720581055</v>
      </c>
      <c r="AB3439">
        <v>175.1396484375</v>
      </c>
      <c r="AC3439">
        <v>173.43739318847656</v>
      </c>
      <c r="AD3439">
        <v>34.500320434570313</v>
      </c>
      <c r="AE3439">
        <v>36.535228729248047</v>
      </c>
      <c r="AF3439">
        <v>65.464897155761719</v>
      </c>
      <c r="AG3439">
        <v>69.326164245605469</v>
      </c>
      <c r="AH3439">
        <v>500.096435546875</v>
      </c>
      <c r="AI3439">
        <v>1999.2686767578125</v>
      </c>
      <c r="AJ3439">
        <v>0.20180194079875946</v>
      </c>
      <c r="AK3439">
        <v>92.169342041015625</v>
      </c>
      <c r="AL3439">
        <v>-0.98317718505859375</v>
      </c>
      <c r="AM3439">
        <v>-0.6422848105430603</v>
      </c>
      <c r="AN3439">
        <v>1</v>
      </c>
      <c r="AO3439">
        <v>-0.21956524252891541</v>
      </c>
      <c r="AP3439">
        <v>2.737391471862793</v>
      </c>
      <c r="AQ3439">
        <v>1</v>
      </c>
      <c r="AR3439">
        <v>0</v>
      </c>
      <c r="AS3439">
        <v>0.15999999642372131</v>
      </c>
      <c r="AT3439">
        <v>111115</v>
      </c>
      <c r="AU3439">
        <v>0.83349405924479147</v>
      </c>
      <c r="AV3439">
        <v>1.7604006138022138E-3</v>
      </c>
      <c r="AW3439">
        <v>306.94306411743162</v>
      </c>
      <c r="AX3439">
        <v>305.45219650268552</v>
      </c>
      <c r="AY3439">
        <v>319.88298113130804</v>
      </c>
      <c r="AZ3439">
        <v>2.6191587770963114</v>
      </c>
      <c r="BA3439">
        <v>5.2816447707138456</v>
      </c>
      <c r="BB3439">
        <v>57.303704830218912</v>
      </c>
      <c r="BC3439">
        <v>20.768476100970865</v>
      </c>
      <c r="BD3439">
        <v>33.047630310058594</v>
      </c>
      <c r="BE3439">
        <v>5.0656434826556387</v>
      </c>
      <c r="BF3439">
        <v>8.0786069595422352E-2</v>
      </c>
      <c r="BG3439">
        <v>3.3674279932928037</v>
      </c>
      <c r="BH3439">
        <v>1.698215489362835</v>
      </c>
      <c r="BI3439">
        <v>5.0698604327635684E-2</v>
      </c>
      <c r="BJ3439">
        <v>13.450234239584661</v>
      </c>
      <c r="BK3439">
        <v>0.84139634896586435</v>
      </c>
      <c r="BL3439">
        <v>63.054685750146568</v>
      </c>
      <c r="BM3439">
        <v>172.90808845373343</v>
      </c>
      <c r="BN3439">
        <v>4.0606205816386505E-3</v>
      </c>
    </row>
    <row r="3440" spans="1:66">
      <c r="A3440" s="1" t="s">
        <v>4122</v>
      </c>
      <c r="B3440" t="s">
        <v>3827</v>
      </c>
      <c r="C3440">
        <v>20190802</v>
      </c>
      <c r="D3440" t="s">
        <v>339</v>
      </c>
      <c r="E3440" s="1" t="s">
        <v>340</v>
      </c>
      <c r="F3440" s="2" t="s">
        <v>4121</v>
      </c>
      <c r="G3440" s="1">
        <v>2000</v>
      </c>
      <c r="H3440">
        <v>100</v>
      </c>
      <c r="K3440" s="2">
        <v>77</v>
      </c>
      <c r="L3440" s="2" t="s">
        <v>4127</v>
      </c>
      <c r="M3440" s="2">
        <v>20981</v>
      </c>
      <c r="N3440" s="2">
        <v>0</v>
      </c>
      <c r="O3440" s="3">
        <v>-0.16228959423803677</v>
      </c>
      <c r="P3440" s="3">
        <v>9.2820600051339727E-2</v>
      </c>
      <c r="Q3440" s="3">
        <v>100.22837941700155</v>
      </c>
      <c r="R3440" s="3">
        <v>1.9271610459461541</v>
      </c>
      <c r="S3440" s="3">
        <v>1.88334812996482</v>
      </c>
      <c r="T3440" s="3">
        <v>33.7562255859375</v>
      </c>
      <c r="U3440" s="2">
        <v>6</v>
      </c>
      <c r="V3440" s="3">
        <v>1.4200000166893005</v>
      </c>
      <c r="W3440" s="2">
        <v>1</v>
      </c>
      <c r="X3440" s="3">
        <v>2.8400000333786011</v>
      </c>
      <c r="Y3440" s="2">
        <v>32.320144653320313</v>
      </c>
      <c r="Z3440" s="2">
        <v>33.7562255859375</v>
      </c>
      <c r="AA3440" s="2">
        <v>31.866853713989258</v>
      </c>
      <c r="AB3440" s="2">
        <v>100.82315063476563</v>
      </c>
      <c r="AC3440" s="2">
        <v>100.78483581542969</v>
      </c>
      <c r="AD3440" s="2">
        <v>34.525711059570313</v>
      </c>
      <c r="AE3440" s="2">
        <v>36.752613067626953</v>
      </c>
      <c r="AF3440" s="2">
        <v>65.446182250976563</v>
      </c>
      <c r="AG3440" s="2">
        <v>69.667449951171875</v>
      </c>
      <c r="AH3440" s="2">
        <v>500.15658569335938</v>
      </c>
      <c r="AI3440" s="2">
        <v>1998.8687744140625</v>
      </c>
      <c r="AJ3440" s="2">
        <v>1.4328672550618649E-2</v>
      </c>
      <c r="AK3440" s="2">
        <v>92.168601989746094</v>
      </c>
      <c r="AL3440" s="2">
        <v>-0.45911407470703125</v>
      </c>
      <c r="AM3440" s="2">
        <v>-0.64943736791610718</v>
      </c>
      <c r="AN3440" s="2">
        <v>1</v>
      </c>
      <c r="AO3440" s="2">
        <v>-0.21956524252891541</v>
      </c>
      <c r="AP3440" s="2">
        <v>2.737391471862793</v>
      </c>
      <c r="AQ3440" s="2">
        <v>1</v>
      </c>
      <c r="AR3440" s="2">
        <v>0</v>
      </c>
      <c r="AS3440" s="2">
        <v>0.15999999642372131</v>
      </c>
      <c r="AT3440" s="2">
        <v>111115</v>
      </c>
      <c r="AU3440" s="3">
        <v>0.83359430948893221</v>
      </c>
      <c r="AV3440" s="3">
        <v>1.9271610459461542E-3</v>
      </c>
      <c r="AW3440" s="3">
        <v>306.90622558593748</v>
      </c>
      <c r="AX3440" s="3">
        <v>305.47014465332029</v>
      </c>
      <c r="AY3440" s="3">
        <v>319.8189967577382</v>
      </c>
      <c r="AZ3440" s="3">
        <v>2.5404303429407009</v>
      </c>
      <c r="BA3440" s="3">
        <v>5.27078509587807</v>
      </c>
      <c r="BB3440" s="3">
        <v>57.186340924043236</v>
      </c>
      <c r="BC3440" s="3">
        <v>20.433727856416283</v>
      </c>
      <c r="BD3440" s="3">
        <v>33.038185119628906</v>
      </c>
      <c r="BE3440" s="3">
        <v>5.0629566615339732</v>
      </c>
      <c r="BF3440" s="3">
        <v>8.9882928481628113E-2</v>
      </c>
      <c r="BG3440" s="3">
        <v>3.3874369659132499</v>
      </c>
      <c r="BH3440" s="3">
        <v>1.6755196956207232</v>
      </c>
      <c r="BI3440" s="3">
        <v>5.6433576662674477E-2</v>
      </c>
      <c r="BJ3440" s="3">
        <v>9.2379096105628768</v>
      </c>
      <c r="BK3440" s="3">
        <v>0.99447876861706463</v>
      </c>
      <c r="BL3440" s="3">
        <v>63.693755509504804</v>
      </c>
      <c r="BM3440" s="3">
        <v>100.8619805160094</v>
      </c>
      <c r="BN3440" s="3">
        <v>-1.0248493718099786E-3</v>
      </c>
    </row>
    <row r="3441" spans="1:66">
      <c r="A3441" s="1" t="s">
        <v>4122</v>
      </c>
      <c r="B3441" t="s">
        <v>3827</v>
      </c>
      <c r="C3441">
        <v>20190802</v>
      </c>
      <c r="D3441" t="s">
        <v>339</v>
      </c>
      <c r="E3441" s="1" t="s">
        <v>340</v>
      </c>
      <c r="F3441" s="2" t="s">
        <v>4121</v>
      </c>
      <c r="G3441" s="1">
        <v>2000</v>
      </c>
      <c r="H3441">
        <v>66</v>
      </c>
      <c r="K3441" s="2">
        <v>78</v>
      </c>
      <c r="L3441" s="2" t="s">
        <v>4128</v>
      </c>
      <c r="M3441" s="2">
        <v>21070</v>
      </c>
      <c r="N3441" s="2">
        <v>0</v>
      </c>
      <c r="O3441" s="3">
        <v>-0.74980338875391106</v>
      </c>
      <c r="P3441" s="3">
        <v>0.10075603892753725</v>
      </c>
      <c r="Q3441" s="3">
        <v>76.457255560807411</v>
      </c>
      <c r="R3441" s="3">
        <v>2.0717501176618489</v>
      </c>
      <c r="S3441" s="3">
        <v>1.8701420595456115</v>
      </c>
      <c r="T3441" s="3">
        <v>33.748165130615234</v>
      </c>
      <c r="U3441" s="2">
        <v>6</v>
      </c>
      <c r="V3441" s="3">
        <v>1.4200000166893005</v>
      </c>
      <c r="W3441" s="2">
        <v>1</v>
      </c>
      <c r="X3441" s="3">
        <v>2.8400000333786011</v>
      </c>
      <c r="Y3441" s="2">
        <v>32.320350646972656</v>
      </c>
      <c r="Z3441" s="2">
        <v>33.748165130615234</v>
      </c>
      <c r="AA3441" s="2">
        <v>31.868007659912109</v>
      </c>
      <c r="AB3441" s="2">
        <v>65.879707336425781</v>
      </c>
      <c r="AC3441" s="2">
        <v>66.613677978515625</v>
      </c>
      <c r="AD3441" s="2">
        <v>34.476409912109375</v>
      </c>
      <c r="AE3441" s="2">
        <v>36.870243072509766</v>
      </c>
      <c r="AF3441" s="2">
        <v>65.351799011230469</v>
      </c>
      <c r="AG3441" s="2">
        <v>69.889427185058594</v>
      </c>
      <c r="AH3441" s="2">
        <v>500.12612915039063</v>
      </c>
      <c r="AI3441" s="2">
        <v>1999.0341796875</v>
      </c>
      <c r="AJ3441" s="2">
        <v>0.26508656144142151</v>
      </c>
      <c r="AK3441" s="2">
        <v>92.168350219726563</v>
      </c>
      <c r="AL3441" s="2">
        <v>-7.78656005859375E-2</v>
      </c>
      <c r="AM3441" s="2">
        <v>-0.65904659032821655</v>
      </c>
      <c r="AN3441" s="2">
        <v>1</v>
      </c>
      <c r="AO3441" s="2">
        <v>-0.21956524252891541</v>
      </c>
      <c r="AP3441" s="2">
        <v>2.737391471862793</v>
      </c>
      <c r="AQ3441" s="2">
        <v>1</v>
      </c>
      <c r="AR3441" s="2">
        <v>0</v>
      </c>
      <c r="AS3441" s="2">
        <v>0.15999999642372131</v>
      </c>
      <c r="AT3441" s="2">
        <v>111115</v>
      </c>
      <c r="AU3441" s="3">
        <v>0.83354354858398427</v>
      </c>
      <c r="AV3441" s="3">
        <v>2.0717501176618488E-3</v>
      </c>
      <c r="AW3441" s="3">
        <v>306.89816513061521</v>
      </c>
      <c r="AX3441" s="3">
        <v>305.47035064697263</v>
      </c>
      <c r="AY3441" s="3">
        <v>319.84546160089667</v>
      </c>
      <c r="AZ3441" s="3">
        <v>2.4673475935483724</v>
      </c>
      <c r="BA3441" s="3">
        <v>5.2684115357391388</v>
      </c>
      <c r="BB3441" s="3">
        <v>57.16074469358955</v>
      </c>
      <c r="BC3441" s="3">
        <v>20.290501621079784</v>
      </c>
      <c r="BD3441" s="3">
        <v>33.034257888793945</v>
      </c>
      <c r="BE3441" s="3">
        <v>5.0618398688884794</v>
      </c>
      <c r="BF3441" s="3">
        <v>9.7303940511089412E-2</v>
      </c>
      <c r="BG3441" s="3">
        <v>3.3982694761935273</v>
      </c>
      <c r="BH3441" s="3">
        <v>1.6635703926949521</v>
      </c>
      <c r="BI3441" s="3">
        <v>6.1115968460402424E-2</v>
      </c>
      <c r="BJ3441" s="3">
        <v>7.046939107367634</v>
      </c>
      <c r="BK3441" s="3">
        <v>1.1477711166986839</v>
      </c>
      <c r="BL3441" s="3">
        <v>64.027683283333616</v>
      </c>
      <c r="BM3441" s="3">
        <v>66.970098599262442</v>
      </c>
      <c r="BN3441" s="3">
        <v>-7.168598360169416E-3</v>
      </c>
    </row>
    <row r="3442" spans="1:66">
      <c r="A3442" s="1" t="s">
        <v>4122</v>
      </c>
      <c r="B3442" t="s">
        <v>3827</v>
      </c>
      <c r="C3442">
        <v>20190802</v>
      </c>
      <c r="D3442" t="s">
        <v>339</v>
      </c>
      <c r="E3442" s="1" t="s">
        <v>340</v>
      </c>
      <c r="F3442" s="2" t="s">
        <v>4121</v>
      </c>
      <c r="G3442" s="1">
        <v>2000</v>
      </c>
      <c r="H3442">
        <v>33</v>
      </c>
      <c r="K3442" s="2">
        <v>79</v>
      </c>
      <c r="L3442" s="2" t="s">
        <v>4129</v>
      </c>
      <c r="M3442" s="2">
        <v>21160.5</v>
      </c>
      <c r="N3442" s="2">
        <v>0</v>
      </c>
      <c r="O3442" s="3">
        <v>-1.0847417696237127</v>
      </c>
      <c r="P3442" s="3">
        <v>0.10653735383182519</v>
      </c>
      <c r="Q3442" s="3">
        <v>60.880128061219992</v>
      </c>
      <c r="R3442" s="3">
        <v>2.1660077761647045</v>
      </c>
      <c r="S3442" s="3">
        <v>1.8527694235370893</v>
      </c>
      <c r="T3442" s="3">
        <v>33.712043762207031</v>
      </c>
      <c r="U3442" s="2">
        <v>6</v>
      </c>
      <c r="V3442" s="3">
        <v>1.4200000166893005</v>
      </c>
      <c r="W3442" s="2">
        <v>1</v>
      </c>
      <c r="X3442" s="3">
        <v>2.8400000333786011</v>
      </c>
      <c r="Y3442" s="2">
        <v>32.308799743652344</v>
      </c>
      <c r="Z3442" s="2">
        <v>33.712043762207031</v>
      </c>
      <c r="AA3442" s="2">
        <v>31.866376876831055</v>
      </c>
      <c r="AB3442" s="2">
        <v>44.675548553466797</v>
      </c>
      <c r="AC3442" s="2">
        <v>45.857810974121094</v>
      </c>
      <c r="AD3442" s="2">
        <v>34.441375732421875</v>
      </c>
      <c r="AE3442" s="2">
        <v>36.944065093994141</v>
      </c>
      <c r="AF3442" s="2">
        <v>65.326896667480469</v>
      </c>
      <c r="AG3442" s="2">
        <v>70.073883056640625</v>
      </c>
      <c r="AH3442" s="2">
        <v>500.09881591796875</v>
      </c>
      <c r="AI3442" s="2">
        <v>1999.6119384765625</v>
      </c>
      <c r="AJ3442" s="2">
        <v>0.24120281636714935</v>
      </c>
      <c r="AK3442" s="2">
        <v>92.166816711425781</v>
      </c>
      <c r="AL3442" s="2">
        <v>-0.1616973876953125</v>
      </c>
      <c r="AM3442" s="2">
        <v>-0.6654323935508728</v>
      </c>
      <c r="AN3442" s="2">
        <v>1</v>
      </c>
      <c r="AO3442" s="2">
        <v>-0.21956524252891541</v>
      </c>
      <c r="AP3442" s="2">
        <v>2.737391471862793</v>
      </c>
      <c r="AQ3442" s="2">
        <v>1</v>
      </c>
      <c r="AR3442" s="2">
        <v>0</v>
      </c>
      <c r="AS3442" s="2">
        <v>0.15999999642372131</v>
      </c>
      <c r="AT3442" s="2">
        <v>111135</v>
      </c>
      <c r="AU3442" s="3">
        <v>0.83349802652994787</v>
      </c>
      <c r="AV3442" s="3">
        <v>2.1660077761647047E-3</v>
      </c>
      <c r="AW3442" s="3">
        <v>306.86204376220701</v>
      </c>
      <c r="AX3442" s="3">
        <v>305.45879974365232</v>
      </c>
      <c r="AY3442" s="3">
        <v>319.93790300508044</v>
      </c>
      <c r="AZ3442" s="3">
        <v>2.4235097042594229</v>
      </c>
      <c r="BA3442" s="3">
        <v>5.2577862996302303</v>
      </c>
      <c r="BB3442" s="3">
        <v>57.046413093471095</v>
      </c>
      <c r="BC3442" s="3">
        <v>20.102347999476954</v>
      </c>
      <c r="BD3442" s="3">
        <v>33.010421752929688</v>
      </c>
      <c r="BE3442" s="3">
        <v>5.0550661476050429</v>
      </c>
      <c r="BF3442" s="3">
        <v>0.10268530436835883</v>
      </c>
      <c r="BG3442" s="3">
        <v>3.405016876093141</v>
      </c>
      <c r="BH3442" s="3">
        <v>1.6500492715119019</v>
      </c>
      <c r="BI3442" s="3">
        <v>6.4513627360111972E-2</v>
      </c>
      <c r="BJ3442" s="3">
        <v>5.611127604386593</v>
      </c>
      <c r="BK3442" s="3">
        <v>1.3275846964342983</v>
      </c>
      <c r="BL3442" s="3">
        <v>64.360650927088841</v>
      </c>
      <c r="BM3442" s="3">
        <v>46.373445259959425</v>
      </c>
      <c r="BN3442" s="3">
        <v>-1.5054884533469206E-2</v>
      </c>
    </row>
    <row r="3443" spans="1:66">
      <c r="A3443" s="1" t="s">
        <v>4122</v>
      </c>
      <c r="B3443" t="s">
        <v>3827</v>
      </c>
      <c r="C3443">
        <v>20190802</v>
      </c>
      <c r="D3443" t="s">
        <v>339</v>
      </c>
      <c r="E3443" s="1" t="s">
        <v>340</v>
      </c>
      <c r="F3443" s="2" t="s">
        <v>4121</v>
      </c>
      <c r="G3443" s="1">
        <v>2000</v>
      </c>
      <c r="H3443">
        <v>400</v>
      </c>
      <c r="K3443" s="2">
        <v>80</v>
      </c>
      <c r="L3443" s="2" t="s">
        <v>2057</v>
      </c>
      <c r="M3443" s="2">
        <v>21276</v>
      </c>
      <c r="N3443" s="2">
        <v>0</v>
      </c>
      <c r="O3443" s="3">
        <v>5.1234057330237182</v>
      </c>
      <c r="P3443" s="3">
        <v>0.11104618876531905</v>
      </c>
      <c r="Q3443" s="3">
        <v>304.98044897511107</v>
      </c>
      <c r="R3443" s="3">
        <v>2.2474346404121541</v>
      </c>
      <c r="S3443" s="3">
        <v>1.84727564246236</v>
      </c>
      <c r="T3443" s="3">
        <v>33.677154541015625</v>
      </c>
      <c r="U3443" s="2">
        <v>6</v>
      </c>
      <c r="V3443" s="3">
        <v>1.4200000166893005</v>
      </c>
      <c r="W3443" s="2">
        <v>1</v>
      </c>
      <c r="X3443" s="3">
        <v>2.8400000333786011</v>
      </c>
      <c r="Y3443" s="2">
        <v>32.285789489746094</v>
      </c>
      <c r="Z3443" s="2">
        <v>33.677154541015625</v>
      </c>
      <c r="AA3443" s="2">
        <v>31.867057800292969</v>
      </c>
      <c r="AB3443" s="2">
        <v>400.1571044921875</v>
      </c>
      <c r="AC3443" s="2">
        <v>392.95065307617188</v>
      </c>
      <c r="AD3443" s="2">
        <v>34.296897888183594</v>
      </c>
      <c r="AE3443" s="2">
        <v>36.893817901611328</v>
      </c>
      <c r="AF3443" s="2">
        <v>65.135139465332031</v>
      </c>
      <c r="AG3443" s="2">
        <v>70.067100524902344</v>
      </c>
      <c r="AH3443" s="2">
        <v>500.09661865234375</v>
      </c>
      <c r="AI3443" s="2">
        <v>2000.3912353515625</v>
      </c>
      <c r="AJ3443" s="2">
        <v>3.582255681976676E-3</v>
      </c>
      <c r="AK3443" s="2">
        <v>92.163558959960938</v>
      </c>
      <c r="AL3443" s="2">
        <v>-3.3883514404296875</v>
      </c>
      <c r="AM3443" s="2">
        <v>-0.6358608603477478</v>
      </c>
      <c r="AN3443" s="2">
        <v>1</v>
      </c>
      <c r="AO3443" s="2">
        <v>-0.21956524252891541</v>
      </c>
      <c r="AP3443" s="2">
        <v>2.737391471862793</v>
      </c>
      <c r="AQ3443" s="2">
        <v>1</v>
      </c>
      <c r="AR3443" s="2">
        <v>0</v>
      </c>
      <c r="AS3443" s="2">
        <v>0.15999999642372131</v>
      </c>
      <c r="AT3443" s="2">
        <v>111115</v>
      </c>
      <c r="AU3443" s="3">
        <v>0.8334943644205729</v>
      </c>
      <c r="AV3443" s="3">
        <v>2.2474346404121543E-3</v>
      </c>
      <c r="AW3443" s="3">
        <v>306.8271545410156</v>
      </c>
      <c r="AX3443" s="3">
        <v>305.43578948974607</v>
      </c>
      <c r="AY3443" s="3">
        <v>320.06259050229346</v>
      </c>
      <c r="AZ3443" s="3">
        <v>2.3848353013354369</v>
      </c>
      <c r="BA3443" s="3">
        <v>5.2475412038955778</v>
      </c>
      <c r="BB3443" s="3">
        <v>56.937267430995064</v>
      </c>
      <c r="BC3443" s="3">
        <v>20.043449529383736</v>
      </c>
      <c r="BD3443" s="3">
        <v>32.981472015380859</v>
      </c>
      <c r="BE3443" s="3">
        <v>5.046849857190649</v>
      </c>
      <c r="BF3443" s="3">
        <v>0.10686758392112103</v>
      </c>
      <c r="BG3443" s="3">
        <v>3.4002655614332178</v>
      </c>
      <c r="BH3443" s="3">
        <v>1.6465842957574313</v>
      </c>
      <c r="BI3443" s="3">
        <v>6.7155499536211985E-2</v>
      </c>
      <c r="BJ3443" s="3">
        <v>28.108083590753008</v>
      </c>
      <c r="BK3443" s="3">
        <v>0.7761291311965115</v>
      </c>
      <c r="BL3443" s="3">
        <v>64.454322812490645</v>
      </c>
      <c r="BM3443" s="3">
        <v>390.515231365506</v>
      </c>
      <c r="BN3443" s="3">
        <v>8.4561528076890422E-3</v>
      </c>
    </row>
    <row r="3444" spans="1:66">
      <c r="A3444" s="1" t="s">
        <v>4122</v>
      </c>
      <c r="B3444" t="s">
        <v>3827</v>
      </c>
      <c r="C3444">
        <v>20190802</v>
      </c>
      <c r="D3444" t="s">
        <v>339</v>
      </c>
      <c r="E3444" s="1" t="s">
        <v>340</v>
      </c>
      <c r="F3444" s="2" t="s">
        <v>4121</v>
      </c>
      <c r="G3444" s="1">
        <v>2000</v>
      </c>
      <c r="H3444">
        <v>400</v>
      </c>
      <c r="K3444" s="2">
        <v>81</v>
      </c>
      <c r="L3444" s="2" t="s">
        <v>4130</v>
      </c>
      <c r="M3444" s="2">
        <v>21366.5</v>
      </c>
      <c r="N3444" s="2">
        <v>0</v>
      </c>
      <c r="O3444" s="3">
        <v>5.2085923826278817</v>
      </c>
      <c r="P3444" s="3">
        <v>0.10824308236699333</v>
      </c>
      <c r="Q3444" s="3">
        <v>301.76973597327452</v>
      </c>
      <c r="R3444" s="3">
        <v>2.2036216869653247</v>
      </c>
      <c r="S3444" s="3">
        <v>1.8564513743054971</v>
      </c>
      <c r="T3444" s="3">
        <v>33.669574737548828</v>
      </c>
      <c r="U3444" s="2">
        <v>6</v>
      </c>
      <c r="V3444" s="3">
        <v>1.4200000166893005</v>
      </c>
      <c r="W3444" s="2">
        <v>1</v>
      </c>
      <c r="X3444" s="3">
        <v>2.8400000333786011</v>
      </c>
      <c r="Y3444" s="2">
        <v>32.295913696289063</v>
      </c>
      <c r="Z3444" s="2">
        <v>33.669574737548828</v>
      </c>
      <c r="AA3444" s="2">
        <v>31.868432998657227</v>
      </c>
      <c r="AB3444" s="2">
        <v>400.24542236328125</v>
      </c>
      <c r="AC3444" s="2">
        <v>392.957275390625</v>
      </c>
      <c r="AD3444" s="2">
        <v>34.225292205810547</v>
      </c>
      <c r="AE3444" s="2">
        <v>36.771953582763672</v>
      </c>
      <c r="AF3444" s="2">
        <v>64.958786010742188</v>
      </c>
      <c r="AG3444" s="2">
        <v>69.792282104492188</v>
      </c>
      <c r="AH3444" s="2">
        <v>500.08773803710938</v>
      </c>
      <c r="AI3444" s="2">
        <v>1999.8133544921875</v>
      </c>
      <c r="AJ3444" s="2">
        <v>0.18269452452659607</v>
      </c>
      <c r="AK3444" s="2">
        <v>92.15899658203125</v>
      </c>
      <c r="AL3444" s="2">
        <v>-3.1755523681640625</v>
      </c>
      <c r="AM3444" s="2">
        <v>-0.6300320029258728</v>
      </c>
      <c r="AN3444" s="2">
        <v>1</v>
      </c>
      <c r="AO3444" s="2">
        <v>-0.21956524252891541</v>
      </c>
      <c r="AP3444" s="2">
        <v>2.737391471862793</v>
      </c>
      <c r="AQ3444" s="2">
        <v>1</v>
      </c>
      <c r="AR3444" s="2">
        <v>0</v>
      </c>
      <c r="AS3444" s="2">
        <v>0.15999999642372131</v>
      </c>
      <c r="AT3444" s="2">
        <v>111115</v>
      </c>
      <c r="AU3444" s="3">
        <v>0.83347956339518225</v>
      </c>
      <c r="AV3444" s="3">
        <v>2.2036216869653247E-3</v>
      </c>
      <c r="AW3444" s="3">
        <v>306.81957473754881</v>
      </c>
      <c r="AX3444" s="3">
        <v>305.44591369628904</v>
      </c>
      <c r="AY3444" s="3">
        <v>319.97012956686012</v>
      </c>
      <c r="AZ3444" s="3">
        <v>2.4089538465047324</v>
      </c>
      <c r="BA3444" s="3">
        <v>5.2453177188540261</v>
      </c>
      <c r="BB3444" s="3">
        <v>56.915959519862376</v>
      </c>
      <c r="BC3444" s="3">
        <v>20.144005937098704</v>
      </c>
      <c r="BD3444" s="3">
        <v>32.982744216918945</v>
      </c>
      <c r="BE3444" s="3">
        <v>5.0472106793398837</v>
      </c>
      <c r="BF3444" s="3">
        <v>0.10426899867703798</v>
      </c>
      <c r="BG3444" s="3">
        <v>3.388866344548529</v>
      </c>
      <c r="BH3444" s="3">
        <v>1.6583443347913547</v>
      </c>
      <c r="BI3444" s="3">
        <v>6.5513886822482173E-2</v>
      </c>
      <c r="BJ3444" s="3">
        <v>27.81079606612148</v>
      </c>
      <c r="BK3444" s="3">
        <v>0.76794541002783534</v>
      </c>
      <c r="BL3444" s="3">
        <v>64.231327263880118</v>
      </c>
      <c r="BM3444" s="3">
        <v>390.48136002657395</v>
      </c>
      <c r="BN3444" s="3">
        <v>8.5677534489727401E-3</v>
      </c>
    </row>
    <row r="3445" spans="1:66">
      <c r="A3445" s="1" t="s">
        <v>4122</v>
      </c>
      <c r="B3445" t="s">
        <v>3827</v>
      </c>
      <c r="C3445">
        <v>20190802</v>
      </c>
      <c r="D3445" t="s">
        <v>339</v>
      </c>
      <c r="E3445" s="1" t="s">
        <v>340</v>
      </c>
      <c r="F3445" s="2" t="s">
        <v>4121</v>
      </c>
      <c r="G3445" s="1">
        <v>2000</v>
      </c>
      <c r="H3445">
        <v>400</v>
      </c>
      <c r="K3445" s="2">
        <v>82</v>
      </c>
      <c r="L3445" s="2" t="s">
        <v>4131</v>
      </c>
      <c r="M3445" s="2">
        <v>21457</v>
      </c>
      <c r="N3445" s="2">
        <v>0</v>
      </c>
      <c r="O3445" s="3">
        <v>4.7512611994214335</v>
      </c>
      <c r="P3445" s="3">
        <v>0.10063020921100524</v>
      </c>
      <c r="Q3445" s="3">
        <v>303.91344848198838</v>
      </c>
      <c r="R3445" s="3">
        <v>2.072486301315009</v>
      </c>
      <c r="S3445" s="3">
        <v>1.8733339979997328</v>
      </c>
      <c r="T3445" s="3">
        <v>33.6759033203125</v>
      </c>
      <c r="U3445" s="2">
        <v>6</v>
      </c>
      <c r="V3445" s="3">
        <v>1.4200000166893005</v>
      </c>
      <c r="W3445" s="2">
        <v>1</v>
      </c>
      <c r="X3445" s="3">
        <v>2.8400000333786011</v>
      </c>
      <c r="Y3445" s="2">
        <v>32.293018341064453</v>
      </c>
      <c r="Z3445" s="2">
        <v>33.6759033203125</v>
      </c>
      <c r="AA3445" s="2">
        <v>31.867361068725586</v>
      </c>
      <c r="AB3445" s="2">
        <v>400.26968383789063</v>
      </c>
      <c r="AC3445" s="2">
        <v>393.59030151367188</v>
      </c>
      <c r="AD3445" s="2">
        <v>34.213680267333984</v>
      </c>
      <c r="AE3445" s="2">
        <v>36.609264373779297</v>
      </c>
      <c r="AF3445" s="2">
        <v>64.946723937988281</v>
      </c>
      <c r="AG3445" s="2">
        <v>69.494186401367188</v>
      </c>
      <c r="AH3445" s="2">
        <v>500.07363891601563</v>
      </c>
      <c r="AI3445" s="2">
        <v>1999.3836669921875</v>
      </c>
      <c r="AJ3445" s="2">
        <v>8.3583854138851166E-3</v>
      </c>
      <c r="AK3445" s="2">
        <v>92.158096313476563</v>
      </c>
      <c r="AL3445" s="2">
        <v>-2.8496551513671875</v>
      </c>
      <c r="AM3445" s="2">
        <v>-0.61879771947860718</v>
      </c>
      <c r="AN3445" s="2">
        <v>1</v>
      </c>
      <c r="AO3445" s="2">
        <v>-0.21956524252891541</v>
      </c>
      <c r="AP3445" s="2">
        <v>2.737391471862793</v>
      </c>
      <c r="AQ3445" s="2">
        <v>1</v>
      </c>
      <c r="AR3445" s="2">
        <v>0</v>
      </c>
      <c r="AS3445" s="2">
        <v>0.15999999642372131</v>
      </c>
      <c r="AT3445" s="2">
        <v>111115</v>
      </c>
      <c r="AU3445" s="3">
        <v>0.83345606486002599</v>
      </c>
      <c r="AV3445" s="3">
        <v>2.0724863013150091E-3</v>
      </c>
      <c r="AW3445" s="3">
        <v>306.82590332031248</v>
      </c>
      <c r="AX3445" s="3">
        <v>305.44301834106443</v>
      </c>
      <c r="AY3445" s="3">
        <v>319.90137956839681</v>
      </c>
      <c r="AZ3445" s="3">
        <v>2.4744788020157258</v>
      </c>
      <c r="BA3445" s="3">
        <v>5.2471741101240115</v>
      </c>
      <c r="BB3445" s="3">
        <v>56.936659067649394</v>
      </c>
      <c r="BC3445" s="3">
        <v>20.327394693870097</v>
      </c>
      <c r="BD3445" s="3">
        <v>32.984460830688477</v>
      </c>
      <c r="BE3445" s="3">
        <v>5.0476975813840896</v>
      </c>
      <c r="BF3445" s="3">
        <v>9.7186580406816311E-2</v>
      </c>
      <c r="BG3445" s="3">
        <v>3.3738401121242787</v>
      </c>
      <c r="BH3445" s="3">
        <v>1.6738574692598109</v>
      </c>
      <c r="BI3445" s="3">
        <v>6.1041890943456106E-2</v>
      </c>
      <c r="BJ3445" s="3">
        <v>28.008084856163883</v>
      </c>
      <c r="BK3445" s="3">
        <v>0.77215685273035506</v>
      </c>
      <c r="BL3445" s="3">
        <v>63.828100706860269</v>
      </c>
      <c r="BM3445" s="3">
        <v>391.33177949119562</v>
      </c>
      <c r="BN3445" s="3">
        <v>7.7495361791359938E-3</v>
      </c>
    </row>
    <row r="3446" spans="1:66">
      <c r="A3446" s="1" t="s">
        <v>4122</v>
      </c>
      <c r="B3446" t="s">
        <v>3827</v>
      </c>
      <c r="C3446">
        <v>20190802</v>
      </c>
      <c r="D3446" t="s">
        <v>339</v>
      </c>
      <c r="E3446" s="1" t="s">
        <v>340</v>
      </c>
      <c r="F3446" s="2" t="s">
        <v>4121</v>
      </c>
      <c r="G3446" s="1">
        <v>2000</v>
      </c>
      <c r="H3446">
        <v>475</v>
      </c>
      <c r="K3446" s="2">
        <v>83</v>
      </c>
      <c r="L3446" s="2" t="s">
        <v>4132</v>
      </c>
      <c r="M3446" s="2">
        <v>21555.5</v>
      </c>
      <c r="N3446" s="2">
        <v>0</v>
      </c>
      <c r="O3446" s="3">
        <v>5.6287020704195898</v>
      </c>
      <c r="P3446" s="3">
        <v>8.8222325866367288E-2</v>
      </c>
      <c r="Q3446" s="3">
        <v>348.6400632533614</v>
      </c>
      <c r="R3446" s="3">
        <v>1.8633944385034047</v>
      </c>
      <c r="S3446" s="3">
        <v>1.9131126161193417</v>
      </c>
      <c r="T3446" s="3">
        <v>33.743942260742188</v>
      </c>
      <c r="U3446" s="2">
        <v>6</v>
      </c>
      <c r="V3446" s="3">
        <v>1.4200000166893005</v>
      </c>
      <c r="W3446" s="2">
        <v>1</v>
      </c>
      <c r="X3446" s="3">
        <v>2.8400000333786011</v>
      </c>
      <c r="Y3446" s="2">
        <v>32.303310394287109</v>
      </c>
      <c r="Z3446" s="2">
        <v>33.743942260742188</v>
      </c>
      <c r="AA3446" s="2">
        <v>31.866918563842773</v>
      </c>
      <c r="AB3446" s="2">
        <v>475.39483642578125</v>
      </c>
      <c r="AC3446" s="2">
        <v>467.59646606445313</v>
      </c>
      <c r="AD3446" s="2">
        <v>34.240413665771484</v>
      </c>
      <c r="AE3446" s="2">
        <v>36.394649505615234</v>
      </c>
      <c r="AF3446" s="2">
        <v>64.959602355957031</v>
      </c>
      <c r="AG3446" s="2">
        <v>69.046531677246094</v>
      </c>
      <c r="AH3446" s="2">
        <v>500.10592651367188</v>
      </c>
      <c r="AI3446" s="2">
        <v>1999.0399169921875</v>
      </c>
      <c r="AJ3446" s="2">
        <v>7.8809954226016998E-2</v>
      </c>
      <c r="AK3446" s="2">
        <v>92.157936096191406</v>
      </c>
      <c r="AL3446" s="2">
        <v>-3.8093414306640625</v>
      </c>
      <c r="AM3446" s="2">
        <v>-0.61313289403915405</v>
      </c>
      <c r="AN3446" s="2">
        <v>0.66666668653488159</v>
      </c>
      <c r="AO3446" s="2">
        <v>-0.21956524252891541</v>
      </c>
      <c r="AP3446" s="2">
        <v>2.737391471862793</v>
      </c>
      <c r="AQ3446" s="2">
        <v>1</v>
      </c>
      <c r="AR3446" s="2">
        <v>0</v>
      </c>
      <c r="AS3446" s="2">
        <v>0.15999999642372131</v>
      </c>
      <c r="AT3446" s="2">
        <v>111115</v>
      </c>
      <c r="AU3446" s="3">
        <v>0.83350987752278627</v>
      </c>
      <c r="AV3446" s="3">
        <v>1.8633944385034048E-3</v>
      </c>
      <c r="AW3446" s="3">
        <v>306.89394226074216</v>
      </c>
      <c r="AX3446" s="3">
        <v>305.45331039428709</v>
      </c>
      <c r="AY3446" s="3">
        <v>319.84637956962615</v>
      </c>
      <c r="AZ3446" s="3">
        <v>2.5730780719698196</v>
      </c>
      <c r="BA3446" s="3">
        <v>5.2671683995011147</v>
      </c>
      <c r="BB3446" s="3">
        <v>57.153714835838102</v>
      </c>
      <c r="BC3446" s="3">
        <v>20.759065330222867</v>
      </c>
      <c r="BD3446" s="3">
        <v>33.023626327514648</v>
      </c>
      <c r="BE3446" s="3">
        <v>5.0588176309621291</v>
      </c>
      <c r="BF3446" s="3">
        <v>8.55643382457556E-2</v>
      </c>
      <c r="BG3446" s="3">
        <v>3.354055783381773</v>
      </c>
      <c r="BH3446" s="3">
        <v>1.7047618475803561</v>
      </c>
      <c r="BI3446" s="3">
        <v>5.3710327683521027E-2</v>
      </c>
      <c r="BJ3446" s="3">
        <v>32.129948669875411</v>
      </c>
      <c r="BK3446" s="3">
        <v>0.74560029545925854</v>
      </c>
      <c r="BL3446" s="3">
        <v>63.044266368758592</v>
      </c>
      <c r="BM3446" s="3">
        <v>464.92085067510169</v>
      </c>
      <c r="BN3446" s="3">
        <v>7.6326409564689288E-3</v>
      </c>
    </row>
    <row r="3447" spans="1:66">
      <c r="A3447" s="1" t="s">
        <v>4122</v>
      </c>
      <c r="B3447" t="s">
        <v>3827</v>
      </c>
      <c r="C3447">
        <v>20190802</v>
      </c>
      <c r="D3447" t="s">
        <v>339</v>
      </c>
      <c r="E3447" s="1" t="s">
        <v>340</v>
      </c>
      <c r="F3447" s="2" t="s">
        <v>4121</v>
      </c>
      <c r="G3447" s="1">
        <v>2000</v>
      </c>
      <c r="H3447">
        <v>575</v>
      </c>
      <c r="K3447" s="2">
        <v>84</v>
      </c>
      <c r="L3447" s="2" t="s">
        <v>4133</v>
      </c>
      <c r="M3447" s="2">
        <v>21667</v>
      </c>
      <c r="N3447" s="2">
        <v>0</v>
      </c>
      <c r="O3447" s="3">
        <v>7.0574705690511763</v>
      </c>
      <c r="P3447" s="3">
        <v>7.4097037668831703E-2</v>
      </c>
      <c r="Q3447" s="3">
        <v>392.87889279284434</v>
      </c>
      <c r="R3447" s="3">
        <v>1.6154293227142602</v>
      </c>
      <c r="S3447" s="3">
        <v>1.9648976577570183</v>
      </c>
      <c r="T3447" s="3">
        <v>33.861286163330078</v>
      </c>
      <c r="U3447" s="2">
        <v>6</v>
      </c>
      <c r="V3447" s="3">
        <v>1.4200000166893005</v>
      </c>
      <c r="W3447" s="2">
        <v>1</v>
      </c>
      <c r="X3447" s="3">
        <v>2.8400000333786011</v>
      </c>
      <c r="Y3447" s="2">
        <v>32.323642730712891</v>
      </c>
      <c r="Z3447" s="2">
        <v>33.861286163330078</v>
      </c>
      <c r="AA3447" s="2">
        <v>31.866613388061523</v>
      </c>
      <c r="AB3447" s="2">
        <v>575.3343505859375</v>
      </c>
      <c r="AC3447" s="2">
        <v>565.77105712890625</v>
      </c>
      <c r="AD3447" s="2">
        <v>34.342193603515625</v>
      </c>
      <c r="AE3447" s="2">
        <v>36.210041046142578</v>
      </c>
      <c r="AF3447" s="2">
        <v>65.075332641601563</v>
      </c>
      <c r="AG3447" s="2">
        <v>68.614730834960938</v>
      </c>
      <c r="AH3447" s="2">
        <v>500.12689208984375</v>
      </c>
      <c r="AI3447" s="2">
        <v>1999.976806640625</v>
      </c>
      <c r="AJ3447" s="2">
        <v>0.10149695724248886</v>
      </c>
      <c r="AK3447" s="2">
        <v>92.154266357421875</v>
      </c>
      <c r="AL3447" s="2">
        <v>-5.1162261962890625</v>
      </c>
      <c r="AM3447" s="2">
        <v>-0.60504955053329468</v>
      </c>
      <c r="AN3447" s="2">
        <v>1</v>
      </c>
      <c r="AO3447" s="2">
        <v>-0.21956524252891541</v>
      </c>
      <c r="AP3447" s="2">
        <v>2.737391471862793</v>
      </c>
      <c r="AQ3447" s="2">
        <v>1</v>
      </c>
      <c r="AR3447" s="2">
        <v>0</v>
      </c>
      <c r="AS3447" s="2">
        <v>0.15999999642372131</v>
      </c>
      <c r="AT3447" s="2">
        <v>111115</v>
      </c>
      <c r="AU3447" s="3">
        <v>0.83354482014973952</v>
      </c>
      <c r="AV3447" s="3">
        <v>1.6154293227142603E-3</v>
      </c>
      <c r="AW3447" s="3">
        <v>307.01128616333006</v>
      </c>
      <c r="AX3447" s="3">
        <v>305.47364273071287</v>
      </c>
      <c r="AY3447" s="3">
        <v>319.99628191002557</v>
      </c>
      <c r="AZ3447" s="3">
        <v>2.6881722397934675</v>
      </c>
      <c r="BA3447" s="3">
        <v>5.3018074251364204</v>
      </c>
      <c r="BB3447" s="3">
        <v>57.531871661516689</v>
      </c>
      <c r="BC3447" s="3">
        <v>21.321830615374111</v>
      </c>
      <c r="BD3447" s="3">
        <v>33.092464447021484</v>
      </c>
      <c r="BE3447" s="3">
        <v>5.0784141292987526</v>
      </c>
      <c r="BF3447" s="3">
        <v>7.2212964881468167E-2</v>
      </c>
      <c r="BG3447" s="3">
        <v>3.3369097673794021</v>
      </c>
      <c r="BH3447" s="3">
        <v>1.7415043619193504</v>
      </c>
      <c r="BI3447" s="3">
        <v>4.5298676309523729E-2</v>
      </c>
      <c r="BJ3447" s="3">
        <v>36.205466132640773</v>
      </c>
      <c r="BK3447" s="3">
        <v>0.69441320449753963</v>
      </c>
      <c r="BL3447" s="3">
        <v>62.105287791731655</v>
      </c>
      <c r="BM3447" s="3">
        <v>562.41627362318752</v>
      </c>
      <c r="BN3447" s="3">
        <v>7.7932709512289053E-3</v>
      </c>
    </row>
    <row r="3448" spans="1:66">
      <c r="A3448" s="1" t="s">
        <v>4122</v>
      </c>
      <c r="B3448" t="s">
        <v>3827</v>
      </c>
      <c r="C3448">
        <v>20190802</v>
      </c>
      <c r="D3448" t="s">
        <v>339</v>
      </c>
      <c r="E3448" s="1" t="s">
        <v>340</v>
      </c>
      <c r="F3448" s="2" t="s">
        <v>4121</v>
      </c>
      <c r="G3448" s="1">
        <v>2000</v>
      </c>
      <c r="H3448">
        <v>675</v>
      </c>
      <c r="K3448" s="2">
        <v>85</v>
      </c>
      <c r="L3448" s="2" t="s">
        <v>4134</v>
      </c>
      <c r="M3448" s="2">
        <v>21779.5</v>
      </c>
      <c r="N3448" s="2">
        <v>0</v>
      </c>
      <c r="O3448" s="3">
        <v>7.3497870998661554</v>
      </c>
      <c r="P3448" s="3">
        <v>6.0782483752604463E-2</v>
      </c>
      <c r="Q3448" s="3">
        <v>448.05874663955836</v>
      </c>
      <c r="R3448" s="3">
        <v>1.3562394429732649</v>
      </c>
      <c r="S3448" s="3">
        <v>2.001549926437844</v>
      </c>
      <c r="T3448" s="3">
        <v>33.944965362548828</v>
      </c>
      <c r="U3448" s="2">
        <v>6</v>
      </c>
      <c r="V3448" s="3">
        <v>1.4200000166893005</v>
      </c>
      <c r="W3448" s="2">
        <v>1</v>
      </c>
      <c r="X3448" s="3">
        <v>2.8400000333786011</v>
      </c>
      <c r="Y3448" s="2">
        <v>32.343704223632813</v>
      </c>
      <c r="Z3448" s="2">
        <v>33.944965362548828</v>
      </c>
      <c r="AA3448" s="2">
        <v>31.867729187011719</v>
      </c>
      <c r="AB3448" s="2">
        <v>675.21331787109375</v>
      </c>
      <c r="AC3448" s="2">
        <v>665.31378173828125</v>
      </c>
      <c r="AD3448" s="2">
        <v>34.515232086181641</v>
      </c>
      <c r="AE3448" s="2">
        <v>36.083518981933594</v>
      </c>
      <c r="AF3448" s="2">
        <v>65.325828552246094</v>
      </c>
      <c r="AG3448" s="2">
        <v>68.294075012207031</v>
      </c>
      <c r="AH3448" s="2">
        <v>500.15142822265625</v>
      </c>
      <c r="AI3448" s="2">
        <v>1999.2032470703125</v>
      </c>
      <c r="AJ3448" s="2">
        <v>0.12776759266853333</v>
      </c>
      <c r="AK3448" s="2">
        <v>92.149543762207031</v>
      </c>
      <c r="AL3448" s="2">
        <v>-6.5125885009765625</v>
      </c>
      <c r="AM3448" s="2">
        <v>-0.58416026830673218</v>
      </c>
      <c r="AN3448" s="2">
        <v>0.66666668653488159</v>
      </c>
      <c r="AO3448" s="2">
        <v>-0.21956524252891541</v>
      </c>
      <c r="AP3448" s="2">
        <v>2.737391471862793</v>
      </c>
      <c r="AQ3448" s="2">
        <v>1</v>
      </c>
      <c r="AR3448" s="2">
        <v>0</v>
      </c>
      <c r="AS3448" s="2">
        <v>0.15999999642372131</v>
      </c>
      <c r="AT3448" s="2">
        <v>111115</v>
      </c>
      <c r="AU3448" s="3">
        <v>0.83358571370442702</v>
      </c>
      <c r="AV3448" s="3">
        <v>1.356239442973265E-3</v>
      </c>
      <c r="AW3448" s="3">
        <v>307.09496536254881</v>
      </c>
      <c r="AX3448" s="3">
        <v>305.49370422363279</v>
      </c>
      <c r="AY3448" s="3">
        <v>319.87251238154204</v>
      </c>
      <c r="AZ3448" s="3">
        <v>2.8108104639136653</v>
      </c>
      <c r="BA3448" s="3">
        <v>5.3266297379579619</v>
      </c>
      <c r="BB3448" s="3">
        <v>57.804190020770932</v>
      </c>
      <c r="BC3448" s="3">
        <v>21.720671038837338</v>
      </c>
      <c r="BD3448" s="3">
        <v>33.14433479309082</v>
      </c>
      <c r="BE3448" s="3">
        <v>5.0932239258293039</v>
      </c>
      <c r="BF3448" s="3">
        <v>5.9508858339697122E-2</v>
      </c>
      <c r="BG3448" s="3">
        <v>3.3250798115201179</v>
      </c>
      <c r="BH3448" s="3">
        <v>1.7681441143091861</v>
      </c>
      <c r="BI3448" s="3">
        <v>3.7305404521638393E-2</v>
      </c>
      <c r="BJ3448" s="3">
        <v>41.288409081501619</v>
      </c>
      <c r="BK3448" s="3">
        <v>0.67345478019244476</v>
      </c>
      <c r="BL3448" s="3">
        <v>61.398995354647099</v>
      </c>
      <c r="BM3448" s="3">
        <v>661.82004495370268</v>
      </c>
      <c r="BN3448" s="3">
        <v>6.8186140242079783E-3</v>
      </c>
    </row>
    <row r="3449" spans="1:66">
      <c r="A3449" s="1" t="s">
        <v>4122</v>
      </c>
      <c r="B3449" t="s">
        <v>3827</v>
      </c>
      <c r="C3449">
        <v>20190802</v>
      </c>
      <c r="D3449" t="s">
        <v>339</v>
      </c>
      <c r="E3449" s="1" t="s">
        <v>340</v>
      </c>
      <c r="F3449" s="2" t="s">
        <v>4121</v>
      </c>
      <c r="G3449" s="1">
        <v>2000</v>
      </c>
      <c r="H3449">
        <v>800</v>
      </c>
      <c r="K3449" s="2">
        <v>86</v>
      </c>
      <c r="L3449" s="2" t="s">
        <v>4135</v>
      </c>
      <c r="M3449" s="2">
        <v>21868</v>
      </c>
      <c r="N3449" s="2">
        <v>0</v>
      </c>
      <c r="O3449" s="3">
        <v>7.3152110335973539</v>
      </c>
      <c r="P3449" s="3">
        <v>5.1501247044719006E-2</v>
      </c>
      <c r="Q3449" s="3">
        <v>535.17605094752525</v>
      </c>
      <c r="R3449" s="3">
        <v>1.175391181388437</v>
      </c>
      <c r="S3449" s="3">
        <v>2.0403416985933616</v>
      </c>
      <c r="T3449" s="3">
        <v>34.055824279785156</v>
      </c>
      <c r="U3449" s="2">
        <v>6</v>
      </c>
      <c r="V3449" s="3">
        <v>1.4200000166893005</v>
      </c>
      <c r="W3449" s="2">
        <v>1</v>
      </c>
      <c r="X3449" s="3">
        <v>2.8400000333786011</v>
      </c>
      <c r="Y3449" s="2">
        <v>32.359977722167969</v>
      </c>
      <c r="Z3449" s="2">
        <v>34.055824279785156</v>
      </c>
      <c r="AA3449" s="2">
        <v>31.867465972900391</v>
      </c>
      <c r="AB3449" s="2">
        <v>800.43914794921875</v>
      </c>
      <c r="AC3449" s="2">
        <v>790.549072265625</v>
      </c>
      <c r="AD3449" s="2">
        <v>34.662757873535156</v>
      </c>
      <c r="AE3449" s="2">
        <v>36.021976470947266</v>
      </c>
      <c r="AF3449" s="2">
        <v>65.543220520019531</v>
      </c>
      <c r="AG3449" s="2">
        <v>68.11334228515625</v>
      </c>
      <c r="AH3449" s="2">
        <v>500.16293334960938</v>
      </c>
      <c r="AI3449" s="2">
        <v>1998.93798828125</v>
      </c>
      <c r="AJ3449" s="2">
        <v>0</v>
      </c>
      <c r="AK3449" s="2">
        <v>92.147315979003906</v>
      </c>
      <c r="AL3449" s="2">
        <v>-7.7319488525390625</v>
      </c>
      <c r="AM3449" s="2">
        <v>-0.57637065649032593</v>
      </c>
      <c r="AN3449" s="2">
        <v>0.66666668653488159</v>
      </c>
      <c r="AO3449" s="2">
        <v>-0.21956524252891541</v>
      </c>
      <c r="AP3449" s="2">
        <v>2.737391471862793</v>
      </c>
      <c r="AQ3449" s="2">
        <v>1</v>
      </c>
      <c r="AR3449" s="2">
        <v>0</v>
      </c>
      <c r="AS3449" s="2">
        <v>0.15999999642372131</v>
      </c>
      <c r="AT3449" s="2">
        <v>111115</v>
      </c>
      <c r="AU3449" s="3">
        <v>0.83360488891601559</v>
      </c>
      <c r="AV3449" s="3">
        <v>1.1753911813884371E-3</v>
      </c>
      <c r="AW3449" s="3">
        <v>307.20582427978513</v>
      </c>
      <c r="AX3449" s="3">
        <v>305.50997772216795</v>
      </c>
      <c r="AY3449" s="3">
        <v>319.83007097624068</v>
      </c>
      <c r="AZ3449" s="3">
        <v>2.889314483251558</v>
      </c>
      <c r="BA3449" s="3">
        <v>5.3596701466499832</v>
      </c>
      <c r="BB3449" s="3">
        <v>58.164148241400795</v>
      </c>
      <c r="BC3449" s="3">
        <v>22.14217177045353</v>
      </c>
      <c r="BD3449" s="3">
        <v>33.207901000976563</v>
      </c>
      <c r="BE3449" s="3">
        <v>5.1114243013379212</v>
      </c>
      <c r="BF3449" s="3">
        <v>5.0583945549776257E-2</v>
      </c>
      <c r="BG3449" s="3">
        <v>3.3193284480566216</v>
      </c>
      <c r="BH3449" s="3">
        <v>1.7920958532812996</v>
      </c>
      <c r="BI3449" s="3">
        <v>3.1696119665278751E-2</v>
      </c>
      <c r="BJ3449" s="3">
        <v>49.315036671057108</v>
      </c>
      <c r="BK3449" s="3">
        <v>0.67696752766247725</v>
      </c>
      <c r="BL3449" s="3">
        <v>60.761778880379524</v>
      </c>
      <c r="BM3449" s="3">
        <v>787.07177128700209</v>
      </c>
      <c r="BN3449" s="3">
        <v>5.6473278740507065E-3</v>
      </c>
    </row>
    <row r="3450" spans="1:66">
      <c r="A3450" s="1" t="s">
        <v>4122</v>
      </c>
      <c r="B3450" t="s">
        <v>3827</v>
      </c>
      <c r="C3450">
        <v>20190802</v>
      </c>
      <c r="D3450" t="s">
        <v>339</v>
      </c>
      <c r="E3450" s="1" t="s">
        <v>340</v>
      </c>
      <c r="F3450" s="2" t="s">
        <v>4121</v>
      </c>
      <c r="G3450" s="1">
        <v>2000</v>
      </c>
      <c r="H3450">
        <v>1000</v>
      </c>
      <c r="K3450" s="2">
        <v>87</v>
      </c>
      <c r="L3450" s="2" t="s">
        <v>4136</v>
      </c>
      <c r="M3450" s="2">
        <v>21987.5</v>
      </c>
      <c r="N3450" s="2">
        <v>0</v>
      </c>
      <c r="O3450" s="3">
        <v>7.8756191063135024</v>
      </c>
      <c r="P3450" s="3">
        <v>4.267449131925849E-2</v>
      </c>
      <c r="Q3450" s="3">
        <v>658.8288534756532</v>
      </c>
      <c r="R3450" s="3">
        <v>0.98734268051382568</v>
      </c>
      <c r="S3450" s="3">
        <v>2.0620538139644786</v>
      </c>
      <c r="T3450" s="3">
        <v>34.095767974853516</v>
      </c>
      <c r="U3450" s="2">
        <v>6</v>
      </c>
      <c r="V3450" s="3">
        <v>1.4200000166893005</v>
      </c>
      <c r="W3450" s="2">
        <v>1</v>
      </c>
      <c r="X3450" s="3">
        <v>2.8400000333786011</v>
      </c>
      <c r="Y3450" s="2">
        <v>32.373363494873047</v>
      </c>
      <c r="Z3450" s="2">
        <v>34.095767974853516</v>
      </c>
      <c r="AA3450" s="2">
        <v>31.866706848144531</v>
      </c>
      <c r="AB3450" s="2">
        <v>999.41754150390625</v>
      </c>
      <c r="AC3450" s="2">
        <v>988.79833984375</v>
      </c>
      <c r="AD3450" s="2">
        <v>34.774456024169922</v>
      </c>
      <c r="AE3450" s="2">
        <v>35.9163818359375</v>
      </c>
      <c r="AF3450" s="2">
        <v>65.7041015625</v>
      </c>
      <c r="AG3450" s="2">
        <v>67.8616943359375</v>
      </c>
      <c r="AH3450" s="2">
        <v>500.14505004882813</v>
      </c>
      <c r="AI3450" s="2">
        <v>1998.9244384765625</v>
      </c>
      <c r="AJ3450" s="2">
        <v>3.5822521895170212E-3</v>
      </c>
      <c r="AK3450" s="2">
        <v>92.146385192871094</v>
      </c>
      <c r="AL3450" s="2">
        <v>-10.542556762695313</v>
      </c>
      <c r="AM3450" s="2">
        <v>-0.5702938437461853</v>
      </c>
      <c r="AN3450" s="2">
        <v>1</v>
      </c>
      <c r="AO3450" s="2">
        <v>-0.21956524252891541</v>
      </c>
      <c r="AP3450" s="2">
        <v>2.737391471862793</v>
      </c>
      <c r="AQ3450" s="2">
        <v>1</v>
      </c>
      <c r="AR3450" s="2">
        <v>0</v>
      </c>
      <c r="AS3450" s="2">
        <v>0.15999999642372131</v>
      </c>
      <c r="AT3450" s="2">
        <v>111115</v>
      </c>
      <c r="AU3450" s="3">
        <v>0.83357508341471331</v>
      </c>
      <c r="AV3450" s="3">
        <v>9.8734268051382562E-4</v>
      </c>
      <c r="AW3450" s="3">
        <v>307.24576797485349</v>
      </c>
      <c r="AX3450" s="3">
        <v>305.52336349487302</v>
      </c>
      <c r="AY3450" s="3">
        <v>319.82790300753913</v>
      </c>
      <c r="AZ3450" s="3">
        <v>2.9822186842975338</v>
      </c>
      <c r="BA3450" s="3">
        <v>5.3716185693530143</v>
      </c>
      <c r="BB3450" s="3">
        <v>58.29440360693161</v>
      </c>
      <c r="BC3450" s="3">
        <v>22.37802177099411</v>
      </c>
      <c r="BD3450" s="3">
        <v>33.234565734863281</v>
      </c>
      <c r="BE3450" s="3">
        <v>5.1190758187330516</v>
      </c>
      <c r="BF3450" s="3">
        <v>4.2042747362819863E-2</v>
      </c>
      <c r="BG3450" s="3">
        <v>3.3095647553885357</v>
      </c>
      <c r="BH3450" s="3">
        <v>1.8095110633445159</v>
      </c>
      <c r="BI3450" s="3">
        <v>2.6332754360778147E-2</v>
      </c>
      <c r="BJ3450" s="3">
        <v>60.708697308545169</v>
      </c>
      <c r="BK3450" s="3">
        <v>0.66629243489603895</v>
      </c>
      <c r="BL3450" s="3">
        <v>60.310768075689381</v>
      </c>
      <c r="BM3450" s="3">
        <v>985.05464770693163</v>
      </c>
      <c r="BN3450" s="3">
        <v>4.8219115404311728E-3</v>
      </c>
    </row>
    <row r="3451" spans="1:66">
      <c r="A3451" s="1" t="s">
        <v>4122</v>
      </c>
      <c r="B3451" t="s">
        <v>3827</v>
      </c>
      <c r="C3451">
        <v>20190802</v>
      </c>
      <c r="D3451" t="s">
        <v>339</v>
      </c>
      <c r="E3451" s="1" t="s">
        <v>340</v>
      </c>
      <c r="F3451" s="2" t="s">
        <v>4121</v>
      </c>
      <c r="G3451" s="1">
        <v>2000</v>
      </c>
      <c r="H3451">
        <v>1400</v>
      </c>
      <c r="K3451" s="2">
        <v>88</v>
      </c>
      <c r="L3451" s="2" t="s">
        <v>4137</v>
      </c>
      <c r="M3451" s="2">
        <v>22084.5</v>
      </c>
      <c r="N3451" s="2">
        <v>0</v>
      </c>
      <c r="O3451" s="3">
        <v>10.105637866661958</v>
      </c>
      <c r="P3451" s="3">
        <v>3.7329084514155009E-2</v>
      </c>
      <c r="Q3451" s="3">
        <v>905.59245917785347</v>
      </c>
      <c r="R3451" s="3">
        <v>0.87347240606034748</v>
      </c>
      <c r="S3451" s="3">
        <v>2.0815054808102396</v>
      </c>
      <c r="T3451" s="3">
        <v>34.127346038818359</v>
      </c>
      <c r="U3451" s="2">
        <v>6</v>
      </c>
      <c r="V3451" s="3">
        <v>1.4200000166893005</v>
      </c>
      <c r="W3451" s="2">
        <v>1</v>
      </c>
      <c r="X3451" s="3">
        <v>2.8400000333786011</v>
      </c>
      <c r="Y3451" s="2">
        <v>32.371780395507813</v>
      </c>
      <c r="Z3451" s="2">
        <v>34.127346038818359</v>
      </c>
      <c r="AA3451" s="2">
        <v>31.866392135620117</v>
      </c>
      <c r="AB3451" s="2">
        <v>1400.5914306640625</v>
      </c>
      <c r="AC3451" s="2">
        <v>1387.0146484375</v>
      </c>
      <c r="AD3451" s="2">
        <v>34.7991943359375</v>
      </c>
      <c r="AE3451" s="2">
        <v>35.809543609619141</v>
      </c>
      <c r="AF3451" s="2">
        <v>65.753837585449219</v>
      </c>
      <c r="AG3451" s="2">
        <v>67.662918090820313</v>
      </c>
      <c r="AH3451" s="2">
        <v>500.14016723632813</v>
      </c>
      <c r="AI3451" s="2">
        <v>1999.081787109375</v>
      </c>
      <c r="AJ3451" s="2">
        <v>0.25911369919776917</v>
      </c>
      <c r="AK3451" s="2">
        <v>92.142349243164063</v>
      </c>
      <c r="AL3451" s="2">
        <v>-16.575759887695313</v>
      </c>
      <c r="AM3451" s="2">
        <v>-0.55519908666610718</v>
      </c>
      <c r="AN3451" s="2">
        <v>0.66666668653488159</v>
      </c>
      <c r="AO3451" s="2">
        <v>-0.21956524252891541</v>
      </c>
      <c r="AP3451" s="2">
        <v>2.737391471862793</v>
      </c>
      <c r="AQ3451" s="2">
        <v>1</v>
      </c>
      <c r="AR3451" s="2">
        <v>0</v>
      </c>
      <c r="AS3451" s="2">
        <v>0.15999999642372131</v>
      </c>
      <c r="AT3451" s="2">
        <v>111115</v>
      </c>
      <c r="AU3451" s="3">
        <v>0.8335669453938801</v>
      </c>
      <c r="AV3451" s="3">
        <v>8.7347240606034748E-4</v>
      </c>
      <c r="AW3451" s="3">
        <v>307.27734603881834</v>
      </c>
      <c r="AX3451" s="3">
        <v>305.52178039550779</v>
      </c>
      <c r="AY3451" s="3">
        <v>319.85307878822641</v>
      </c>
      <c r="AZ3451" s="3">
        <v>3.0362736174384608</v>
      </c>
      <c r="BA3451" s="3">
        <v>5.3810809543260802</v>
      </c>
      <c r="BB3451" s="3">
        <v>58.399650090593894</v>
      </c>
      <c r="BC3451" s="3">
        <v>22.590106480974754</v>
      </c>
      <c r="BD3451" s="3">
        <v>33.249563217163086</v>
      </c>
      <c r="BE3451" s="3">
        <v>5.1233837635961246</v>
      </c>
      <c r="BF3451" s="3">
        <v>3.684479492003119E-2</v>
      </c>
      <c r="BG3451" s="3">
        <v>3.2995754735158407</v>
      </c>
      <c r="BH3451" s="3">
        <v>1.8238082900802839</v>
      </c>
      <c r="BI3451" s="3">
        <v>2.3071022976657109E-2</v>
      </c>
      <c r="BJ3451" s="3">
        <v>83.443416645541575</v>
      </c>
      <c r="BK3451" s="3">
        <v>0.65290763886165271</v>
      </c>
      <c r="BL3451" s="3">
        <v>59.932559044165089</v>
      </c>
      <c r="BM3451" s="3">
        <v>1382.2109121841015</v>
      </c>
      <c r="BN3451" s="3">
        <v>4.38179682119308E-3</v>
      </c>
    </row>
    <row r="3452" spans="1:66">
      <c r="A3452" s="1" t="s">
        <v>4122</v>
      </c>
      <c r="B3452" t="s">
        <v>3827</v>
      </c>
      <c r="C3452">
        <v>20190802</v>
      </c>
      <c r="D3452" t="s">
        <v>339</v>
      </c>
      <c r="E3452" s="1" t="s">
        <v>340</v>
      </c>
      <c r="F3452" s="2" t="s">
        <v>4121</v>
      </c>
      <c r="G3452" s="1">
        <v>2000</v>
      </c>
      <c r="H3452">
        <v>1800</v>
      </c>
      <c r="K3452" s="2">
        <v>89</v>
      </c>
      <c r="L3452" s="2" t="s">
        <v>4138</v>
      </c>
      <c r="M3452" s="2">
        <v>22226</v>
      </c>
      <c r="N3452" s="2">
        <v>0</v>
      </c>
      <c r="O3452" s="3">
        <v>10.077789710070927</v>
      </c>
      <c r="P3452" s="3">
        <v>3.17311942416885E-2</v>
      </c>
      <c r="Q3452" s="3">
        <v>1217.3545997883678</v>
      </c>
      <c r="R3452" s="3">
        <v>0.74898965256395056</v>
      </c>
      <c r="S3452" s="3">
        <v>2.0954898579808621</v>
      </c>
      <c r="T3452" s="3">
        <v>34.153457641601563</v>
      </c>
      <c r="U3452" s="2">
        <v>6</v>
      </c>
      <c r="V3452" s="3">
        <v>1.4200000166893005</v>
      </c>
      <c r="W3452" s="2">
        <v>1</v>
      </c>
      <c r="X3452" s="3">
        <v>2.8400000333786011</v>
      </c>
      <c r="Y3452" s="2">
        <v>32.383331298828125</v>
      </c>
      <c r="Z3452" s="2">
        <v>34.153457641601563</v>
      </c>
      <c r="AA3452" s="2">
        <v>31.867769241333008</v>
      </c>
      <c r="AB3452" s="2">
        <v>1801.358154296875</v>
      </c>
      <c r="AC3452" s="2">
        <v>1787.661865234375</v>
      </c>
      <c r="AD3452" s="2">
        <v>34.878711700439453</v>
      </c>
      <c r="AE3452" s="2">
        <v>35.745132446289063</v>
      </c>
      <c r="AF3452" s="2">
        <v>65.856857299804688</v>
      </c>
      <c r="AG3452" s="2">
        <v>67.492805480957031</v>
      </c>
      <c r="AH3452" s="2">
        <v>500.13824462890625</v>
      </c>
      <c r="AI3452" s="2">
        <v>1999.9505615234375</v>
      </c>
      <c r="AJ3452" s="2">
        <v>9.6721053123474121E-2</v>
      </c>
      <c r="AK3452" s="2">
        <v>92.136360168457031</v>
      </c>
      <c r="AL3452" s="2">
        <v>-23.278030395507813</v>
      </c>
      <c r="AM3452" s="2">
        <v>-0.53674358129501343</v>
      </c>
      <c r="AN3452" s="2">
        <v>0.66666668653488159</v>
      </c>
      <c r="AO3452" s="2">
        <v>-0.21956524252891541</v>
      </c>
      <c r="AP3452" s="2">
        <v>2.737391471862793</v>
      </c>
      <c r="AQ3452" s="2">
        <v>1</v>
      </c>
      <c r="AR3452" s="2">
        <v>0</v>
      </c>
      <c r="AS3452" s="2">
        <v>0.15999999642372131</v>
      </c>
      <c r="AT3452" s="2">
        <v>111115</v>
      </c>
      <c r="AU3452" s="3">
        <v>0.83356374104817699</v>
      </c>
      <c r="AV3452" s="3">
        <v>7.4898965256395061E-4</v>
      </c>
      <c r="AW3452" s="3">
        <v>307.30345764160154</v>
      </c>
      <c r="AX3452" s="3">
        <v>305.5333312988281</v>
      </c>
      <c r="AY3452" s="3">
        <v>319.99208269136943</v>
      </c>
      <c r="AZ3452" s="3">
        <v>3.0998396517396367</v>
      </c>
      <c r="BA3452" s="3">
        <v>5.3889162553213508</v>
      </c>
      <c r="BB3452" s="3">
        <v>58.48848647231727</v>
      </c>
      <c r="BC3452" s="3">
        <v>22.743354026028207</v>
      </c>
      <c r="BD3452" s="3">
        <v>33.268394470214844</v>
      </c>
      <c r="BE3452" s="3">
        <v>5.1287974041918609</v>
      </c>
      <c r="BF3452" s="3">
        <v>3.1380580410449797E-2</v>
      </c>
      <c r="BG3452" s="3">
        <v>3.2934263973404887</v>
      </c>
      <c r="BH3452" s="3">
        <v>1.8353710068513722</v>
      </c>
      <c r="BI3452" s="3">
        <v>1.9644064713699037E-2</v>
      </c>
      <c r="BJ3452" s="3">
        <v>112.16262185882893</v>
      </c>
      <c r="BK3452" s="3">
        <v>0.68097587326939146</v>
      </c>
      <c r="BL3452" s="3">
        <v>59.642986772148411</v>
      </c>
      <c r="BM3452" s="3">
        <v>1782.8713666608905</v>
      </c>
      <c r="BN3452" s="3">
        <v>3.3713563951390754E-3</v>
      </c>
    </row>
    <row r="3453" spans="1:66">
      <c r="A3453" s="1"/>
      <c r="C3453"/>
      <c r="E3453" s="1"/>
      <c r="F3453" s="2"/>
      <c r="G3453" s="1"/>
      <c r="K3453" s="2"/>
      <c r="L3453" s="2"/>
      <c r="M3453" s="2"/>
      <c r="N3453" s="2"/>
      <c r="O3453" s="3"/>
      <c r="P3453" s="3"/>
      <c r="Q3453" s="3"/>
      <c r="R3453" s="3"/>
      <c r="S3453" s="3"/>
      <c r="T3453" s="3"/>
      <c r="U3453" s="2"/>
      <c r="V3453" s="3"/>
      <c r="W3453" s="2"/>
      <c r="X3453" s="3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</row>
    <row r="3454" spans="1:66">
      <c r="A3454" s="1" t="s">
        <v>4140</v>
      </c>
      <c r="B3454" t="s">
        <v>3827</v>
      </c>
      <c r="C3454">
        <v>20190802</v>
      </c>
      <c r="D3454" t="s">
        <v>339</v>
      </c>
      <c r="E3454" s="1" t="s">
        <v>340</v>
      </c>
      <c r="F3454" s="2" t="s">
        <v>4139</v>
      </c>
      <c r="G3454" s="1">
        <v>2000</v>
      </c>
      <c r="H3454">
        <v>400</v>
      </c>
      <c r="K3454" s="2">
        <v>91</v>
      </c>
      <c r="L3454" s="2" t="s">
        <v>4141</v>
      </c>
      <c r="M3454" s="2">
        <v>24705.5</v>
      </c>
      <c r="N3454" s="2">
        <v>0</v>
      </c>
      <c r="O3454" s="3">
        <v>2.3222033694558277</v>
      </c>
      <c r="P3454" s="3">
        <v>3.5809583035093712E-2</v>
      </c>
      <c r="Q3454" s="3">
        <v>274.6752122954922</v>
      </c>
      <c r="R3454" s="3">
        <v>1.1394851609902585</v>
      </c>
      <c r="S3454" s="3">
        <v>2.8162589732304375</v>
      </c>
      <c r="T3454" s="3">
        <v>36.350696563720703</v>
      </c>
      <c r="U3454" s="2">
        <v>6</v>
      </c>
      <c r="V3454" s="3">
        <v>1.4200000166893005</v>
      </c>
      <c r="W3454" s="2">
        <v>1</v>
      </c>
      <c r="X3454" s="3">
        <v>2.8400000333786011</v>
      </c>
      <c r="Y3454" s="2">
        <v>32.897796630859375</v>
      </c>
      <c r="Z3454" s="2">
        <v>36.350696563720703</v>
      </c>
      <c r="AA3454" s="2">
        <v>32.453155517578125</v>
      </c>
      <c r="AB3454" s="2">
        <v>400.16067504882813</v>
      </c>
      <c r="AC3454" s="2">
        <v>396.83209228515625</v>
      </c>
      <c r="AD3454" s="2">
        <v>34.179084777832031</v>
      </c>
      <c r="AE3454" s="2">
        <v>35.497657775878906</v>
      </c>
      <c r="AF3454" s="2">
        <v>62.653026580810547</v>
      </c>
      <c r="AG3454" s="2">
        <v>65.070075988769531</v>
      </c>
      <c r="AH3454" s="2">
        <v>500.10250854492188</v>
      </c>
      <c r="AI3454" s="2">
        <v>1999.795654296875</v>
      </c>
      <c r="AJ3454" s="2">
        <v>0.1504543274641037</v>
      </c>
      <c r="AK3454" s="2">
        <v>92.078712463378906</v>
      </c>
      <c r="AL3454" s="2">
        <v>-2.6728057861328125</v>
      </c>
      <c r="AM3454" s="2">
        <v>-0.57821696996688843</v>
      </c>
      <c r="AN3454" s="2">
        <v>1</v>
      </c>
      <c r="AO3454" s="2">
        <v>-0.21956524252891541</v>
      </c>
      <c r="AP3454" s="2">
        <v>2.737391471862793</v>
      </c>
      <c r="AQ3454" s="2">
        <v>1</v>
      </c>
      <c r="AR3454" s="2">
        <v>0</v>
      </c>
      <c r="AS3454" s="2">
        <v>0.15999999642372131</v>
      </c>
      <c r="AT3454" s="2">
        <v>111115</v>
      </c>
      <c r="AU3454" s="3">
        <v>0.833504180908203</v>
      </c>
      <c r="AV3454" s="3">
        <v>1.1394851609902586E-3</v>
      </c>
      <c r="AW3454" s="3">
        <v>309.50069656372068</v>
      </c>
      <c r="AX3454" s="3">
        <v>306.04779663085935</v>
      </c>
      <c r="AY3454" s="3">
        <v>319.96729753567342</v>
      </c>
      <c r="AZ3454" s="3">
        <v>2.6390662495993236</v>
      </c>
      <c r="BA3454" s="3">
        <v>6.0848375966990176</v>
      </c>
      <c r="BB3454" s="3">
        <v>66.083000445070837</v>
      </c>
      <c r="BC3454" s="3">
        <v>30.585342669191931</v>
      </c>
      <c r="BD3454" s="3">
        <v>34.624246597290039</v>
      </c>
      <c r="BE3454" s="3">
        <v>5.5318975902299758</v>
      </c>
      <c r="BF3454" s="3">
        <v>3.5363682086078034E-2</v>
      </c>
      <c r="BG3454" s="3">
        <v>3.2685786234685801</v>
      </c>
      <c r="BH3454" s="3">
        <v>2.2633189667613958</v>
      </c>
      <c r="BI3454" s="3">
        <v>2.2141934815442185E-2</v>
      </c>
      <c r="BJ3454" s="3">
        <v>25.291739893774185</v>
      </c>
      <c r="BK3454" s="3">
        <v>0.69216985630818295</v>
      </c>
      <c r="BL3454" s="3">
        <v>51.847409489468355</v>
      </c>
      <c r="BM3454" s="3">
        <v>395.7282280203957</v>
      </c>
      <c r="BN3454" s="3">
        <v>3.0424978682034804E-3</v>
      </c>
    </row>
    <row r="3455" spans="1:66">
      <c r="A3455" s="1" t="s">
        <v>4140</v>
      </c>
      <c r="B3455" t="s">
        <v>3827</v>
      </c>
      <c r="C3455">
        <v>20190802</v>
      </c>
      <c r="D3455" t="s">
        <v>339</v>
      </c>
      <c r="E3455" s="1" t="s">
        <v>340</v>
      </c>
      <c r="F3455" s="2" t="s">
        <v>4139</v>
      </c>
      <c r="G3455" s="1">
        <v>2000</v>
      </c>
      <c r="H3455">
        <v>325</v>
      </c>
      <c r="K3455" s="2">
        <v>92</v>
      </c>
      <c r="L3455" s="2" t="s">
        <v>4142</v>
      </c>
      <c r="M3455" s="2">
        <v>24794</v>
      </c>
      <c r="N3455" s="2">
        <v>0</v>
      </c>
      <c r="O3455" s="3">
        <v>1.5879185811560168</v>
      </c>
      <c r="P3455" s="3">
        <v>3.5322799029842547E-2</v>
      </c>
      <c r="Q3455" s="3">
        <v>235.1164991697656</v>
      </c>
      <c r="R3455" s="3">
        <v>1.1233515150508795</v>
      </c>
      <c r="S3455" s="3">
        <v>2.8141682693249908</v>
      </c>
      <c r="T3455" s="3">
        <v>36.339702606201172</v>
      </c>
      <c r="U3455" s="2">
        <v>6</v>
      </c>
      <c r="V3455" s="3">
        <v>1.4200000166893005</v>
      </c>
      <c r="W3455" s="2">
        <v>1</v>
      </c>
      <c r="X3455" s="3">
        <v>2.8400000333786011</v>
      </c>
      <c r="Y3455" s="2">
        <v>32.900466918945313</v>
      </c>
      <c r="Z3455" s="2">
        <v>36.339702606201172</v>
      </c>
      <c r="AA3455" s="2">
        <v>32.452774047851563</v>
      </c>
      <c r="AB3455" s="2">
        <v>324.47784423828125</v>
      </c>
      <c r="AC3455" s="2">
        <v>322.13833618164063</v>
      </c>
      <c r="AD3455" s="2">
        <v>34.181499481201172</v>
      </c>
      <c r="AE3455" s="2">
        <v>35.481555938720703</v>
      </c>
      <c r="AF3455" s="2">
        <v>62.646232604980469</v>
      </c>
      <c r="AG3455" s="2">
        <v>65.028915405273438</v>
      </c>
      <c r="AH3455" s="2">
        <v>500.05209350585938</v>
      </c>
      <c r="AI3455" s="2">
        <v>1999.7701416015625</v>
      </c>
      <c r="AJ3455" s="2">
        <v>0.11821479350328445</v>
      </c>
      <c r="AK3455" s="2">
        <v>92.076057434082031</v>
      </c>
      <c r="AL3455" s="2">
        <v>-2.0056915283203125</v>
      </c>
      <c r="AM3455" s="2">
        <v>-0.5847286581993103</v>
      </c>
      <c r="AN3455" s="2">
        <v>0.66666668653488159</v>
      </c>
      <c r="AO3455" s="2">
        <v>-0.21956524252891541</v>
      </c>
      <c r="AP3455" s="2">
        <v>2.737391471862793</v>
      </c>
      <c r="AQ3455" s="2">
        <v>1</v>
      </c>
      <c r="AR3455" s="2">
        <v>0</v>
      </c>
      <c r="AS3455" s="2">
        <v>0.15999999642372131</v>
      </c>
      <c r="AT3455" s="2">
        <v>111115</v>
      </c>
      <c r="AU3455" s="3">
        <v>0.83342015584309892</v>
      </c>
      <c r="AV3455" s="3">
        <v>1.1233515150508794E-3</v>
      </c>
      <c r="AW3455" s="3">
        <v>309.48970260620115</v>
      </c>
      <c r="AX3455" s="3">
        <v>306.05046691894529</v>
      </c>
      <c r="AY3455" s="3">
        <v>319.96321550451466</v>
      </c>
      <c r="AZ3455" s="3">
        <v>2.6493789157795908</v>
      </c>
      <c r="BA3455" s="3">
        <v>6.0811700517892326</v>
      </c>
      <c r="BB3455" s="3">
        <v>66.04507427072221</v>
      </c>
      <c r="BC3455" s="3">
        <v>30.563518332001507</v>
      </c>
      <c r="BD3455" s="3">
        <v>34.620084762573242</v>
      </c>
      <c r="BE3455" s="3">
        <v>5.5306193110947079</v>
      </c>
      <c r="BF3455" s="3">
        <v>3.4888865101714718E-2</v>
      </c>
      <c r="BG3455" s="3">
        <v>3.2670017824642419</v>
      </c>
      <c r="BH3455" s="3">
        <v>2.2636175286304661</v>
      </c>
      <c r="BI3455" s="3">
        <v>2.1844116123144266E-2</v>
      </c>
      <c r="BJ3455" s="3">
        <v>21.648600281255636</v>
      </c>
      <c r="BK3455" s="3">
        <v>0.72986190329484113</v>
      </c>
      <c r="BL3455" s="3">
        <v>51.847356730902064</v>
      </c>
      <c r="BM3455" s="3">
        <v>321.38351573820199</v>
      </c>
      <c r="BN3455" s="3">
        <v>2.5617176085623856E-3</v>
      </c>
    </row>
    <row r="3456" spans="1:66">
      <c r="A3456" s="1" t="s">
        <v>4140</v>
      </c>
      <c r="B3456" t="s">
        <v>3827</v>
      </c>
      <c r="C3456">
        <v>20190802</v>
      </c>
      <c r="D3456" t="s">
        <v>339</v>
      </c>
      <c r="E3456" s="1" t="s">
        <v>340</v>
      </c>
      <c r="F3456" s="2" t="s">
        <v>4139</v>
      </c>
      <c r="G3456" s="1">
        <v>2000</v>
      </c>
      <c r="H3456">
        <v>250</v>
      </c>
      <c r="K3456" s="2">
        <v>93</v>
      </c>
      <c r="L3456" s="2" t="s">
        <v>2513</v>
      </c>
      <c r="M3456" s="2">
        <v>24883.5</v>
      </c>
      <c r="N3456" s="2">
        <v>0</v>
      </c>
      <c r="O3456" s="3">
        <v>1.1299872487953884</v>
      </c>
      <c r="P3456" s="3">
        <v>3.6106069726828394E-2</v>
      </c>
      <c r="Q3456" s="3">
        <v>186.58394501755524</v>
      </c>
      <c r="R3456" s="3">
        <v>1.1477107062810388</v>
      </c>
      <c r="S3456" s="3">
        <v>2.8133967593907387</v>
      </c>
      <c r="T3456" s="3">
        <v>36.343658447265625</v>
      </c>
      <c r="U3456" s="2">
        <v>6</v>
      </c>
      <c r="V3456" s="3">
        <v>1.4200000166893005</v>
      </c>
      <c r="W3456" s="2">
        <v>1</v>
      </c>
      <c r="X3456" s="3">
        <v>2.8400000333786011</v>
      </c>
      <c r="Y3456" s="2">
        <v>32.894447326660156</v>
      </c>
      <c r="Z3456" s="2">
        <v>36.343658447265625</v>
      </c>
      <c r="AA3456" s="2">
        <v>32.451160430908203</v>
      </c>
      <c r="AB3456" s="2">
        <v>250.08258056640625</v>
      </c>
      <c r="AC3456" s="2">
        <v>248.38471984863281</v>
      </c>
      <c r="AD3456" s="2">
        <v>34.17767333984375</v>
      </c>
      <c r="AE3456" s="2">
        <v>35.505859375</v>
      </c>
      <c r="AF3456" s="2">
        <v>62.657619476318359</v>
      </c>
      <c r="AG3456" s="2">
        <v>65.092567443847656</v>
      </c>
      <c r="AH3456" s="2">
        <v>500.06259155273438</v>
      </c>
      <c r="AI3456" s="2">
        <v>2000.6165771484375</v>
      </c>
      <c r="AJ3456" s="2">
        <v>0.257923424243927</v>
      </c>
      <c r="AK3456" s="2">
        <v>92.071922302246094</v>
      </c>
      <c r="AL3456" s="2">
        <v>-1.4107513427734375</v>
      </c>
      <c r="AM3456" s="2">
        <v>-0.58826106786727905</v>
      </c>
      <c r="AN3456" s="2">
        <v>1</v>
      </c>
      <c r="AO3456" s="2">
        <v>-0.21956524252891541</v>
      </c>
      <c r="AP3456" s="2">
        <v>2.737391471862793</v>
      </c>
      <c r="AQ3456" s="2">
        <v>1</v>
      </c>
      <c r="AR3456" s="2">
        <v>0</v>
      </c>
      <c r="AS3456" s="2">
        <v>0.15999999642372131</v>
      </c>
      <c r="AT3456" s="2">
        <v>111115</v>
      </c>
      <c r="AU3456" s="3">
        <v>0.83343765258789049</v>
      </c>
      <c r="AV3456" s="3">
        <v>1.1477107062810388E-3</v>
      </c>
      <c r="AW3456" s="3">
        <v>309.4936584472656</v>
      </c>
      <c r="AX3456" s="3">
        <v>306.04444732666013</v>
      </c>
      <c r="AY3456" s="3">
        <v>320.09864518898758</v>
      </c>
      <c r="AZ3456" s="3">
        <v>2.6369609272101426</v>
      </c>
      <c r="BA3456" s="3">
        <v>6.0824894850402149</v>
      </c>
      <c r="BB3456" s="3">
        <v>66.062370948149876</v>
      </c>
      <c r="BC3456" s="3">
        <v>30.556511573149876</v>
      </c>
      <c r="BD3456" s="3">
        <v>34.619052886962891</v>
      </c>
      <c r="BE3456" s="3">
        <v>5.5303024172691959</v>
      </c>
      <c r="BF3456" s="3">
        <v>3.5652801236590502E-2</v>
      </c>
      <c r="BG3456" s="3">
        <v>3.2690927256494762</v>
      </c>
      <c r="BH3456" s="3">
        <v>2.2612096916197197</v>
      </c>
      <c r="BI3456" s="3">
        <v>2.2323285579317384E-2</v>
      </c>
      <c r="BJ3456" s="3">
        <v>17.179142488502904</v>
      </c>
      <c r="BK3456" s="3">
        <v>0.75118930476585133</v>
      </c>
      <c r="BL3456" s="3">
        <v>51.883053398085899</v>
      </c>
      <c r="BM3456" s="3">
        <v>247.84757802893395</v>
      </c>
      <c r="BN3456" s="3">
        <v>2.3654533659216602E-3</v>
      </c>
    </row>
    <row r="3457" spans="1:66">
      <c r="A3457" t="s">
        <v>4140</v>
      </c>
      <c r="B3457" t="s">
        <v>3827</v>
      </c>
      <c r="C3457">
        <v>20190802</v>
      </c>
      <c r="D3457" t="s">
        <v>339</v>
      </c>
      <c r="E3457" t="s">
        <v>340</v>
      </c>
      <c r="F3457" t="s">
        <v>4139</v>
      </c>
      <c r="G3457">
        <v>2000</v>
      </c>
      <c r="H3457">
        <v>175</v>
      </c>
      <c r="K3457">
        <v>94</v>
      </c>
      <c r="L3457" t="s">
        <v>4143</v>
      </c>
      <c r="M3457">
        <v>24972.5</v>
      </c>
      <c r="N3457">
        <v>0</v>
      </c>
      <c r="O3457">
        <v>0.16527535381463501</v>
      </c>
      <c r="P3457">
        <v>3.8340252786080505E-2</v>
      </c>
      <c r="Q3457">
        <v>159.071454958808</v>
      </c>
      <c r="R3457">
        <v>1.2048666134184725</v>
      </c>
      <c r="S3457">
        <v>2.7837568380416804</v>
      </c>
      <c r="T3457">
        <v>36.270729064941406</v>
      </c>
      <c r="U3457">
        <v>6</v>
      </c>
      <c r="V3457">
        <v>1.4200000166893005</v>
      </c>
      <c r="W3457">
        <v>1</v>
      </c>
      <c r="X3457">
        <v>2.8400000333786011</v>
      </c>
      <c r="Y3457">
        <v>32.890274047851563</v>
      </c>
      <c r="Z3457">
        <v>36.270729064941406</v>
      </c>
      <c r="AA3457">
        <v>32.450534820556641</v>
      </c>
      <c r="AB3457">
        <v>174.98284912109375</v>
      </c>
      <c r="AC3457">
        <v>174.53230285644531</v>
      </c>
      <c r="AD3457">
        <v>34.171226501464844</v>
      </c>
      <c r="AE3457">
        <v>35.565242767333984</v>
      </c>
      <c r="AF3457">
        <v>62.658340454101563</v>
      </c>
      <c r="AG3457">
        <v>65.214492797851563</v>
      </c>
      <c r="AH3457">
        <v>500.14419555664063</v>
      </c>
      <c r="AI3457">
        <v>2000.743408203125</v>
      </c>
      <c r="AJ3457">
        <v>0.26627936959266663</v>
      </c>
      <c r="AK3457">
        <v>92.068756103515625</v>
      </c>
      <c r="AL3457">
        <v>-0.5550689697265625</v>
      </c>
      <c r="AM3457">
        <v>-0.60113567113876343</v>
      </c>
      <c r="AN3457">
        <v>1</v>
      </c>
      <c r="AO3457">
        <v>-0.21956524252891541</v>
      </c>
      <c r="AP3457">
        <v>2.737391471862793</v>
      </c>
      <c r="AQ3457">
        <v>1</v>
      </c>
      <c r="AR3457">
        <v>0</v>
      </c>
      <c r="AS3457">
        <v>0.15999999642372131</v>
      </c>
      <c r="AT3457">
        <v>111115</v>
      </c>
      <c r="AU3457">
        <v>0.83357365926106763</v>
      </c>
      <c r="AV3457">
        <v>1.2048666134184725E-3</v>
      </c>
      <c r="AW3457">
        <v>309.42072906494138</v>
      </c>
      <c r="AX3457">
        <v>306.04027404785154</v>
      </c>
      <c r="AY3457">
        <v>320.11893815728399</v>
      </c>
      <c r="AZ3457">
        <v>2.6183413368889488</v>
      </c>
      <c r="BA3457">
        <v>6.0582045001496763</v>
      </c>
      <c r="BB3457">
        <v>65.800872701465167</v>
      </c>
      <c r="BC3457">
        <v>30.235629934131182</v>
      </c>
      <c r="BD3457">
        <v>34.580501556396484</v>
      </c>
      <c r="BE3457">
        <v>5.5184744285529055</v>
      </c>
      <c r="BF3457">
        <v>3.7829550493246586E-2</v>
      </c>
      <c r="BG3457">
        <v>3.2744476621079959</v>
      </c>
      <c r="BH3457">
        <v>2.2440267664449096</v>
      </c>
      <c r="BI3457">
        <v>2.3688828141299779E-2</v>
      </c>
      <c r="BJ3457">
        <v>14.645510989633866</v>
      </c>
      <c r="BK3457">
        <v>0.9114155509060462</v>
      </c>
      <c r="BL3457">
        <v>52.241316706385163</v>
      </c>
      <c r="BM3457">
        <v>174.45373886875961</v>
      </c>
      <c r="BN3457">
        <v>4.9492789081956355E-4</v>
      </c>
    </row>
    <row r="3458" spans="1:66">
      <c r="A3458" s="1" t="s">
        <v>4140</v>
      </c>
      <c r="B3458" t="s">
        <v>3827</v>
      </c>
      <c r="C3458">
        <v>20190802</v>
      </c>
      <c r="D3458" t="s">
        <v>339</v>
      </c>
      <c r="E3458" s="1" t="s">
        <v>340</v>
      </c>
      <c r="F3458" s="2" t="s">
        <v>4139</v>
      </c>
      <c r="G3458" s="1">
        <v>2000</v>
      </c>
      <c r="H3458">
        <v>100</v>
      </c>
      <c r="K3458" s="2">
        <v>95</v>
      </c>
      <c r="L3458" s="2" t="s">
        <v>4144</v>
      </c>
      <c r="M3458" s="2">
        <v>25061</v>
      </c>
      <c r="N3458" s="2">
        <v>0</v>
      </c>
      <c r="O3458" s="3">
        <v>-0.44171251011094498</v>
      </c>
      <c r="P3458" s="3">
        <v>4.1989019755973113E-2</v>
      </c>
      <c r="Q3458" s="3">
        <v>112.79883855559224</v>
      </c>
      <c r="R3458" s="3">
        <v>1.3077423193529321</v>
      </c>
      <c r="S3458" s="3">
        <v>2.7626302110735659</v>
      </c>
      <c r="T3458" s="3">
        <v>36.206924438476563</v>
      </c>
      <c r="U3458" s="2">
        <v>6</v>
      </c>
      <c r="V3458" s="3">
        <v>1.4200000166893005</v>
      </c>
      <c r="W3458" s="2">
        <v>1</v>
      </c>
      <c r="X3458" s="3">
        <v>2.8400000333786011</v>
      </c>
      <c r="Y3458" s="2">
        <v>32.876571655273438</v>
      </c>
      <c r="Z3458" s="2">
        <v>36.206924438476563</v>
      </c>
      <c r="AA3458" s="2">
        <v>32.451404571533203</v>
      </c>
      <c r="AB3458" s="2">
        <v>100.78120422363281</v>
      </c>
      <c r="AC3458" s="2">
        <v>101.15248870849609</v>
      </c>
      <c r="AD3458" s="2">
        <v>34.05242919921875</v>
      </c>
      <c r="AE3458" s="2">
        <v>35.565773010253906</v>
      </c>
      <c r="AF3458" s="2">
        <v>62.486743927001953</v>
      </c>
      <c r="AG3458" s="2">
        <v>65.263748168945313</v>
      </c>
      <c r="AH3458" s="2">
        <v>500.04425048828125</v>
      </c>
      <c r="AI3458" s="2">
        <v>2001.1204833984375</v>
      </c>
      <c r="AJ3458" s="2">
        <v>4.6568520367145538E-2</v>
      </c>
      <c r="AK3458" s="2">
        <v>92.065956115722656</v>
      </c>
      <c r="AL3458" s="2">
        <v>-0.22444915771484375</v>
      </c>
      <c r="AM3458" s="2">
        <v>-0.60144847631454468</v>
      </c>
      <c r="AN3458" s="2">
        <v>0.66666668653488159</v>
      </c>
      <c r="AO3458" s="2">
        <v>-0.21956524252891541</v>
      </c>
      <c r="AP3458" s="2">
        <v>2.737391471862793</v>
      </c>
      <c r="AQ3458" s="2">
        <v>1</v>
      </c>
      <c r="AR3458" s="2">
        <v>0</v>
      </c>
      <c r="AS3458" s="2">
        <v>0.15999999642372131</v>
      </c>
      <c r="AT3458" s="2">
        <v>111115</v>
      </c>
      <c r="AU3458" s="3">
        <v>0.83340708414713527</v>
      </c>
      <c r="AV3458" s="3">
        <v>1.3077423193529321E-3</v>
      </c>
      <c r="AW3458" s="3">
        <v>309.35692443847654</v>
      </c>
      <c r="AX3458" s="3">
        <v>306.02657165527341</v>
      </c>
      <c r="AY3458" s="3">
        <v>320.17927018718547</v>
      </c>
      <c r="AZ3458" s="3">
        <v>2.5738984325201448</v>
      </c>
      <c r="BA3458" s="3">
        <v>6.0370271082573552</v>
      </c>
      <c r="BB3458" s="3">
        <v>65.572849758591445</v>
      </c>
      <c r="BC3458" s="3">
        <v>30.007076748337539</v>
      </c>
      <c r="BD3458" s="3">
        <v>34.541748046875</v>
      </c>
      <c r="BE3458" s="3">
        <v>5.5066065800651414</v>
      </c>
      <c r="BF3458" s="3">
        <v>4.1377262477384595E-2</v>
      </c>
      <c r="BG3458" s="3">
        <v>3.2743968971837893</v>
      </c>
      <c r="BH3458" s="3">
        <v>2.232209682881352</v>
      </c>
      <c r="BI3458" s="3">
        <v>2.5915064513857951E-2</v>
      </c>
      <c r="BJ3458" s="3">
        <v>10.38493292036364</v>
      </c>
      <c r="BK3458" s="3">
        <v>1.1151365625877867</v>
      </c>
      <c r="BL3458" s="3">
        <v>52.503415144628462</v>
      </c>
      <c r="BM3458" s="3">
        <v>101.36245768090501</v>
      </c>
      <c r="BN3458" s="3">
        <v>-2.287968920992305E-3</v>
      </c>
    </row>
    <row r="3459" spans="1:66">
      <c r="A3459" s="1" t="s">
        <v>4140</v>
      </c>
      <c r="B3459" t="s">
        <v>3827</v>
      </c>
      <c r="C3459">
        <v>20190802</v>
      </c>
      <c r="D3459" t="s">
        <v>339</v>
      </c>
      <c r="E3459" s="1" t="s">
        <v>340</v>
      </c>
      <c r="F3459" s="2" t="s">
        <v>4139</v>
      </c>
      <c r="G3459" s="1">
        <v>2000</v>
      </c>
      <c r="H3459">
        <v>66</v>
      </c>
      <c r="K3459" s="2">
        <v>96</v>
      </c>
      <c r="L3459" s="2" t="s">
        <v>4145</v>
      </c>
      <c r="M3459" s="2">
        <v>25150.5</v>
      </c>
      <c r="N3459" s="2">
        <v>0</v>
      </c>
      <c r="O3459" s="3">
        <v>-0.8002777303623867</v>
      </c>
      <c r="P3459" s="3">
        <v>4.6451659587532411E-2</v>
      </c>
      <c r="Q3459" s="3">
        <v>90.792828042377351</v>
      </c>
      <c r="R3459" s="3">
        <v>1.4290179486248347</v>
      </c>
      <c r="S3459" s="3">
        <v>2.7334366032926689</v>
      </c>
      <c r="T3459" s="3">
        <v>36.12335205078125</v>
      </c>
      <c r="U3459" s="2">
        <v>6</v>
      </c>
      <c r="V3459" s="3">
        <v>1.4200000166893005</v>
      </c>
      <c r="W3459" s="2">
        <v>1</v>
      </c>
      <c r="X3459" s="3">
        <v>2.8400000333786011</v>
      </c>
      <c r="Y3459" s="2">
        <v>32.861244201660156</v>
      </c>
      <c r="Z3459" s="2">
        <v>36.12335205078125</v>
      </c>
      <c r="AA3459" s="2">
        <v>32.451885223388672</v>
      </c>
      <c r="AB3459" s="2">
        <v>65.928253173828125</v>
      </c>
      <c r="AC3459" s="2">
        <v>66.773841857910156</v>
      </c>
      <c r="AD3459" s="2">
        <v>33.929340362548828</v>
      </c>
      <c r="AE3459" s="2">
        <v>35.582675933837891</v>
      </c>
      <c r="AF3459" s="2">
        <v>62.314498901367188</v>
      </c>
      <c r="AG3459" s="2">
        <v>65.35101318359375</v>
      </c>
      <c r="AH3459" s="2">
        <v>500.14154052734375</v>
      </c>
      <c r="AI3459" s="2">
        <v>2000.3323974609375</v>
      </c>
      <c r="AJ3459" s="2">
        <v>0.21492952108383179</v>
      </c>
      <c r="AK3459" s="2">
        <v>92.065849304199219</v>
      </c>
      <c r="AL3459" s="2">
        <v>-3.1219482421875E-2</v>
      </c>
      <c r="AM3459" s="2">
        <v>-0.59615367650985718</v>
      </c>
      <c r="AN3459" s="2">
        <v>1</v>
      </c>
      <c r="AO3459" s="2">
        <v>-0.21956524252891541</v>
      </c>
      <c r="AP3459" s="2">
        <v>2.737391471862793</v>
      </c>
      <c r="AQ3459" s="2">
        <v>1</v>
      </c>
      <c r="AR3459" s="2">
        <v>0</v>
      </c>
      <c r="AS3459" s="2">
        <v>0.15999999642372131</v>
      </c>
      <c r="AT3459" s="2">
        <v>111115</v>
      </c>
      <c r="AU3459" s="3">
        <v>0.8335692342122395</v>
      </c>
      <c r="AV3459" s="3">
        <v>1.4290179486248346E-3</v>
      </c>
      <c r="AW3459" s="3">
        <v>309.27335205078123</v>
      </c>
      <c r="AX3459" s="3">
        <v>306.01124420166013</v>
      </c>
      <c r="AY3459" s="3">
        <v>320.05317644000388</v>
      </c>
      <c r="AZ3459" s="3">
        <v>2.5205802765233885</v>
      </c>
      <c r="BA3459" s="3">
        <v>6.0093858836575444</v>
      </c>
      <c r="BB3459" s="3">
        <v>65.272692633309035</v>
      </c>
      <c r="BC3459" s="3">
        <v>29.690016699471144</v>
      </c>
      <c r="BD3459" s="3">
        <v>34.492298126220703</v>
      </c>
      <c r="BE3459" s="3">
        <v>5.4914952936623322</v>
      </c>
      <c r="BF3459" s="3">
        <v>4.5704113150606365E-2</v>
      </c>
      <c r="BG3459" s="3">
        <v>3.2759492803648755</v>
      </c>
      <c r="BH3459" s="3">
        <v>2.2155460132974567</v>
      </c>
      <c r="BI3459" s="3">
        <v>2.8631305475783707E-2</v>
      </c>
      <c r="BJ3459" s="3">
        <v>8.3589188244515871</v>
      </c>
      <c r="BK3459" s="3">
        <v>1.359706518543262</v>
      </c>
      <c r="BL3459" s="3">
        <v>52.869188201535458</v>
      </c>
      <c r="BM3459" s="3">
        <v>67.154255563294498</v>
      </c>
      <c r="BN3459" s="3">
        <v>-6.3004248331140307E-3</v>
      </c>
    </row>
    <row r="3460" spans="1:66">
      <c r="A3460" s="1" t="s">
        <v>4140</v>
      </c>
      <c r="B3460" t="s">
        <v>3827</v>
      </c>
      <c r="C3460">
        <v>20190802</v>
      </c>
      <c r="D3460" t="s">
        <v>339</v>
      </c>
      <c r="E3460" s="1" t="s">
        <v>340</v>
      </c>
      <c r="F3460" s="2" t="s">
        <v>4139</v>
      </c>
      <c r="G3460" s="1">
        <v>2000</v>
      </c>
      <c r="H3460">
        <v>33</v>
      </c>
      <c r="K3460" s="2">
        <v>97</v>
      </c>
      <c r="L3460" s="2" t="s">
        <v>4146</v>
      </c>
      <c r="M3460" s="2">
        <v>25239</v>
      </c>
      <c r="N3460" s="2">
        <v>0</v>
      </c>
      <c r="O3460" s="3">
        <v>-1.0536496499696633</v>
      </c>
      <c r="P3460" s="3">
        <v>4.9858882107532601E-2</v>
      </c>
      <c r="Q3460" s="3">
        <v>77.203839041005509</v>
      </c>
      <c r="R3460" s="3">
        <v>1.5258810019696316</v>
      </c>
      <c r="S3460" s="3">
        <v>2.7225749337910106</v>
      </c>
      <c r="T3460" s="3">
        <v>36.094779968261719</v>
      </c>
      <c r="U3460" s="2">
        <v>6</v>
      </c>
      <c r="V3460" s="3">
        <v>1.4200000166893005</v>
      </c>
      <c r="W3460" s="2">
        <v>1</v>
      </c>
      <c r="X3460" s="3">
        <v>2.8400000333786011</v>
      </c>
      <c r="Y3460" s="2">
        <v>32.859817504882813</v>
      </c>
      <c r="Z3460" s="2">
        <v>36.094779968261719</v>
      </c>
      <c r="AA3460" s="2">
        <v>32.451709747314453</v>
      </c>
      <c r="AB3460" s="2">
        <v>44.763874053955078</v>
      </c>
      <c r="AC3460" s="2">
        <v>45.943714141845703</v>
      </c>
      <c r="AD3460" s="2">
        <v>33.833263397216797</v>
      </c>
      <c r="AE3460" s="2">
        <v>35.598518371582031</v>
      </c>
      <c r="AF3460" s="2">
        <v>62.142616271972656</v>
      </c>
      <c r="AG3460" s="2">
        <v>65.384910583496094</v>
      </c>
      <c r="AH3460" s="2">
        <v>500.1754150390625</v>
      </c>
      <c r="AI3460" s="2">
        <v>2000.0537109375</v>
      </c>
      <c r="AJ3460" s="2">
        <v>0.11821428686380386</v>
      </c>
      <c r="AK3460" s="2">
        <v>92.065238952636719</v>
      </c>
      <c r="AL3460" s="2">
        <v>4.058837890625E-2</v>
      </c>
      <c r="AM3460" s="2">
        <v>-0.5943874716758728</v>
      </c>
      <c r="AN3460" s="2">
        <v>1</v>
      </c>
      <c r="AO3460" s="2">
        <v>-0.21956524252891541</v>
      </c>
      <c r="AP3460" s="2">
        <v>2.737391471862793</v>
      </c>
      <c r="AQ3460" s="2">
        <v>1</v>
      </c>
      <c r="AR3460" s="2">
        <v>0</v>
      </c>
      <c r="AS3460" s="2">
        <v>0.15999999642372131</v>
      </c>
      <c r="AT3460" s="2">
        <v>111135</v>
      </c>
      <c r="AU3460" s="3">
        <v>0.83362569173177081</v>
      </c>
      <c r="AV3460" s="3">
        <v>1.5258810019696317E-3</v>
      </c>
      <c r="AW3460" s="3">
        <v>309.2447799682617</v>
      </c>
      <c r="AX3460" s="3">
        <v>306.00981750488279</v>
      </c>
      <c r="AY3460" s="3">
        <v>320.00858659725054</v>
      </c>
      <c r="AZ3460" s="3">
        <v>2.4743805550262827</v>
      </c>
      <c r="BA3460" s="3">
        <v>5.9999610340305383</v>
      </c>
      <c r="BB3460" s="3">
        <v>65.170753938055157</v>
      </c>
      <c r="BC3460" s="3">
        <v>29.572235566473125</v>
      </c>
      <c r="BD3460" s="3">
        <v>34.477298736572266</v>
      </c>
      <c r="BE3460" s="3">
        <v>5.486918797028931</v>
      </c>
      <c r="BF3460" s="3">
        <v>4.8998664291468506E-2</v>
      </c>
      <c r="BG3460" s="3">
        <v>3.2773861002395277</v>
      </c>
      <c r="BH3460" s="3">
        <v>2.2095326967894033</v>
      </c>
      <c r="BI3460" s="3">
        <v>3.0700305809561197E-2</v>
      </c>
      <c r="BJ3460" s="3">
        <v>7.1077898893710767</v>
      </c>
      <c r="BK3460" s="3">
        <v>1.6804004744293839</v>
      </c>
      <c r="BL3460" s="3">
        <v>53.040292436531814</v>
      </c>
      <c r="BM3460" s="3">
        <v>46.444568723092608</v>
      </c>
      <c r="BN3460" s="3">
        <v>-1.2032813975136218E-2</v>
      </c>
    </row>
    <row r="3461" spans="1:66">
      <c r="A3461" s="1" t="s">
        <v>4140</v>
      </c>
      <c r="B3461" t="s">
        <v>3827</v>
      </c>
      <c r="C3461">
        <v>20190802</v>
      </c>
      <c r="D3461" t="s">
        <v>339</v>
      </c>
      <c r="E3461" s="1" t="s">
        <v>340</v>
      </c>
      <c r="F3461" s="2" t="s">
        <v>4139</v>
      </c>
      <c r="G3461" s="1">
        <v>2000</v>
      </c>
      <c r="H3461">
        <v>400</v>
      </c>
      <c r="K3461" s="2">
        <v>98</v>
      </c>
      <c r="L3461" s="2" t="s">
        <v>4147</v>
      </c>
      <c r="M3461" s="2">
        <v>25356.5</v>
      </c>
      <c r="N3461" s="2">
        <v>0</v>
      </c>
      <c r="O3461" s="3">
        <v>3.5651817913269568</v>
      </c>
      <c r="P3461" s="3">
        <v>5.2852890520796697E-2</v>
      </c>
      <c r="Q3461" s="3">
        <v>268.82074547250141</v>
      </c>
      <c r="R3461" s="3">
        <v>1.6102963539356943</v>
      </c>
      <c r="S3461" s="3">
        <v>2.7133111036632793</v>
      </c>
      <c r="T3461" s="3">
        <v>36.067474365234375</v>
      </c>
      <c r="U3461" s="2">
        <v>6</v>
      </c>
      <c r="V3461" s="3">
        <v>1.4200000166893005</v>
      </c>
      <c r="W3461" s="2">
        <v>1</v>
      </c>
      <c r="X3461" s="3">
        <v>2.8400000333786011</v>
      </c>
      <c r="Y3461" s="2">
        <v>32.858898162841797</v>
      </c>
      <c r="Z3461" s="2">
        <v>36.067474365234375</v>
      </c>
      <c r="AA3461" s="2">
        <v>32.451786041259766</v>
      </c>
      <c r="AB3461" s="2">
        <v>399.944091796875</v>
      </c>
      <c r="AC3461" s="2">
        <v>394.9036865234375</v>
      </c>
      <c r="AD3461" s="2">
        <v>33.739036560058594</v>
      </c>
      <c r="AE3461" s="2">
        <v>35.602260589599609</v>
      </c>
      <c r="AF3461" s="2">
        <v>61.971324920654297</v>
      </c>
      <c r="AG3461" s="2">
        <v>65.393661499023438</v>
      </c>
      <c r="AH3461" s="2">
        <v>500.08999633789063</v>
      </c>
      <c r="AI3461" s="2">
        <v>2000.5777587890625</v>
      </c>
      <c r="AJ3461" s="2">
        <v>0.22090107202529907</v>
      </c>
      <c r="AK3461" s="2">
        <v>92.0631103515625</v>
      </c>
      <c r="AL3461" s="2">
        <v>-2.933074951171875</v>
      </c>
      <c r="AM3461" s="2">
        <v>-0.59820598363876343</v>
      </c>
      <c r="AN3461" s="2">
        <v>1</v>
      </c>
      <c r="AO3461" s="2">
        <v>-0.21956524252891541</v>
      </c>
      <c r="AP3461" s="2">
        <v>2.737391471862793</v>
      </c>
      <c r="AQ3461" s="2">
        <v>1</v>
      </c>
      <c r="AR3461" s="2">
        <v>0</v>
      </c>
      <c r="AS3461" s="2">
        <v>0.15999999642372131</v>
      </c>
      <c r="AT3461" s="2">
        <v>111115</v>
      </c>
      <c r="AU3461" s="3">
        <v>0.83348332722981755</v>
      </c>
      <c r="AV3461" s="3">
        <v>1.6102963539356943E-3</v>
      </c>
      <c r="AW3461" s="3">
        <v>309.21747436523435</v>
      </c>
      <c r="AX3461" s="3">
        <v>306.00889816284177</v>
      </c>
      <c r="AY3461" s="3">
        <v>320.0924342516264</v>
      </c>
      <c r="AZ3461" s="3">
        <v>2.4359577229457927</v>
      </c>
      <c r="BA3461" s="3">
        <v>5.9909659490886726</v>
      </c>
      <c r="BB3461" s="3">
        <v>65.074555119970412</v>
      </c>
      <c r="BC3461" s="3">
        <v>29.472294530370803</v>
      </c>
      <c r="BD3461" s="3">
        <v>34.463186264038086</v>
      </c>
      <c r="BE3461" s="3">
        <v>5.4826159374562513</v>
      </c>
      <c r="BF3461" s="3">
        <v>5.1887259667833065E-2</v>
      </c>
      <c r="BG3461" s="3">
        <v>3.2776548454253933</v>
      </c>
      <c r="BH3461" s="3">
        <v>2.204961092030858</v>
      </c>
      <c r="BI3461" s="3">
        <v>3.2514932421360034E-2</v>
      </c>
      <c r="BJ3461" s="3">
        <v>24.748473955224192</v>
      </c>
      <c r="BK3461" s="3">
        <v>0.68072483151292873</v>
      </c>
      <c r="BL3461" s="3">
        <v>53.180598470252392</v>
      </c>
      <c r="BM3461" s="3">
        <v>393.2089698467741</v>
      </c>
      <c r="BN3461" s="3">
        <v>4.8218254378046589E-3</v>
      </c>
    </row>
    <row r="3462" spans="1:66">
      <c r="A3462" s="1" t="s">
        <v>4140</v>
      </c>
      <c r="B3462" t="s">
        <v>3827</v>
      </c>
      <c r="C3462">
        <v>20190802</v>
      </c>
      <c r="D3462" t="s">
        <v>339</v>
      </c>
      <c r="E3462" s="1" t="s">
        <v>340</v>
      </c>
      <c r="F3462" s="2" t="s">
        <v>4139</v>
      </c>
      <c r="G3462" s="1">
        <v>2000</v>
      </c>
      <c r="H3462">
        <v>400</v>
      </c>
      <c r="K3462" s="2">
        <v>99</v>
      </c>
      <c r="L3462" s="2" t="s">
        <v>4148</v>
      </c>
      <c r="M3462" s="2">
        <v>25445.5</v>
      </c>
      <c r="N3462" s="2">
        <v>0</v>
      </c>
      <c r="O3462" s="3">
        <v>3.3083625323956753</v>
      </c>
      <c r="P3462" s="3">
        <v>5.1569167184324784E-2</v>
      </c>
      <c r="Q3462" s="3">
        <v>274.26943248516636</v>
      </c>
      <c r="R3462" s="3">
        <v>1.5753704271553448</v>
      </c>
      <c r="S3462" s="3">
        <v>2.7194090040618373</v>
      </c>
      <c r="T3462" s="3">
        <v>36.063922882080078</v>
      </c>
      <c r="U3462" s="2">
        <v>6</v>
      </c>
      <c r="V3462" s="3">
        <v>1.4200000166893005</v>
      </c>
      <c r="W3462" s="2">
        <v>1</v>
      </c>
      <c r="X3462" s="3">
        <v>2.8400000333786011</v>
      </c>
      <c r="Y3462" s="2">
        <v>32.857826232910156</v>
      </c>
      <c r="Z3462" s="2">
        <v>36.063922882080078</v>
      </c>
      <c r="AA3462" s="2">
        <v>32.452064514160156</v>
      </c>
      <c r="AB3462" s="2">
        <v>399.84078979492188</v>
      </c>
      <c r="AC3462" s="2">
        <v>395.125244140625</v>
      </c>
      <c r="AD3462" s="2">
        <v>33.701278686523438</v>
      </c>
      <c r="AE3462" s="2">
        <v>35.524005889892578</v>
      </c>
      <c r="AF3462" s="2">
        <v>61.904510498046875</v>
      </c>
      <c r="AG3462" s="2">
        <v>65.252609252929688</v>
      </c>
      <c r="AH3462" s="2">
        <v>500.1539306640625</v>
      </c>
      <c r="AI3462" s="2">
        <v>1999.990478515625</v>
      </c>
      <c r="AJ3462" s="2">
        <v>6.6868163645267487E-2</v>
      </c>
      <c r="AK3462" s="2">
        <v>92.061347961425781</v>
      </c>
      <c r="AL3462" s="2">
        <v>-2.885101318359375</v>
      </c>
      <c r="AM3462" s="2">
        <v>-0.59443706274032593</v>
      </c>
      <c r="AN3462" s="2">
        <v>0.66666668653488159</v>
      </c>
      <c r="AO3462" s="2">
        <v>-0.21956524252891541</v>
      </c>
      <c r="AP3462" s="2">
        <v>2.737391471862793</v>
      </c>
      <c r="AQ3462" s="2">
        <v>1</v>
      </c>
      <c r="AR3462" s="2">
        <v>0</v>
      </c>
      <c r="AS3462" s="2">
        <v>0.15999999642372131</v>
      </c>
      <c r="AT3462" s="2">
        <v>111115</v>
      </c>
      <c r="AU3462" s="3">
        <v>0.83358988444010396</v>
      </c>
      <c r="AV3462" s="3">
        <v>1.5753704271553447E-3</v>
      </c>
      <c r="AW3462" s="3">
        <v>309.21392288208006</v>
      </c>
      <c r="AX3462" s="3">
        <v>306.00782623291013</v>
      </c>
      <c r="AY3462" s="3">
        <v>319.99846940997668</v>
      </c>
      <c r="AZ3462" s="3">
        <v>2.4532140056779119</v>
      </c>
      <c r="BA3462" s="3">
        <v>5.9897968712749767</v>
      </c>
      <c r="BB3462" s="3">
        <v>65.063101984827938</v>
      </c>
      <c r="BC3462" s="3">
        <v>29.53909609493536</v>
      </c>
      <c r="BD3462" s="3">
        <v>34.460874557495117</v>
      </c>
      <c r="BE3462" s="3">
        <v>5.4819113832858699</v>
      </c>
      <c r="BF3462" s="3">
        <v>5.0649466212420981E-2</v>
      </c>
      <c r="BG3462" s="3">
        <v>3.2703878672131395</v>
      </c>
      <c r="BH3462" s="3">
        <v>2.2115235160727305</v>
      </c>
      <c r="BI3462" s="3">
        <v>3.1737280720568278E-2</v>
      </c>
      <c r="BJ3462" s="3">
        <v>25.249613659199678</v>
      </c>
      <c r="BK3462" s="3">
        <v>0.69413290229452895</v>
      </c>
      <c r="BL3462" s="3">
        <v>53.047598993576173</v>
      </c>
      <c r="BM3462" s="3">
        <v>393.55260703983566</v>
      </c>
      <c r="BN3462" s="3">
        <v>4.4593959182217709E-3</v>
      </c>
    </row>
    <row r="3463" spans="1:66">
      <c r="A3463" s="1" t="s">
        <v>4140</v>
      </c>
      <c r="B3463" t="s">
        <v>3827</v>
      </c>
      <c r="C3463">
        <v>20190802</v>
      </c>
      <c r="D3463" t="s">
        <v>339</v>
      </c>
      <c r="E3463" s="1" t="s">
        <v>340</v>
      </c>
      <c r="F3463" s="2" t="s">
        <v>4139</v>
      </c>
      <c r="G3463" s="1">
        <v>2000</v>
      </c>
      <c r="H3463">
        <v>400</v>
      </c>
      <c r="K3463" s="2">
        <v>100</v>
      </c>
      <c r="L3463" s="2" t="s">
        <v>4149</v>
      </c>
      <c r="M3463" s="2">
        <v>25534</v>
      </c>
      <c r="N3463" s="2">
        <v>0</v>
      </c>
      <c r="O3463" s="3">
        <v>3.361746644644799</v>
      </c>
      <c r="P3463" s="3">
        <v>4.8032623816486195E-2</v>
      </c>
      <c r="Q3463" s="3">
        <v>265.10702661054989</v>
      </c>
      <c r="R3463" s="3">
        <v>1.481487540305374</v>
      </c>
      <c r="S3463" s="3">
        <v>2.7420814944849896</v>
      </c>
      <c r="T3463" s="3">
        <v>36.114925384521484</v>
      </c>
      <c r="U3463" s="2">
        <v>6</v>
      </c>
      <c r="V3463" s="3">
        <v>1.4200000166893005</v>
      </c>
      <c r="W3463" s="2">
        <v>1</v>
      </c>
      <c r="X3463" s="3">
        <v>2.8400000333786011</v>
      </c>
      <c r="Y3463" s="2">
        <v>32.876216888427734</v>
      </c>
      <c r="Z3463" s="2">
        <v>36.114925384521484</v>
      </c>
      <c r="AA3463" s="2">
        <v>32.453548431396484</v>
      </c>
      <c r="AB3463" s="2">
        <v>399.97634887695313</v>
      </c>
      <c r="AC3463" s="2">
        <v>395.24066162109375</v>
      </c>
      <c r="AD3463" s="2">
        <v>33.746303558349609</v>
      </c>
      <c r="AE3463" s="2">
        <v>35.460662841796875</v>
      </c>
      <c r="AF3463" s="2">
        <v>61.922508239746094</v>
      </c>
      <c r="AG3463" s="2">
        <v>65.068260192871094</v>
      </c>
      <c r="AH3463" s="2">
        <v>500.11209106445313</v>
      </c>
      <c r="AI3463" s="2">
        <v>1998.7625732421875</v>
      </c>
      <c r="AJ3463" s="2">
        <v>9.3136966228485107E-2</v>
      </c>
      <c r="AK3463" s="2">
        <v>92.060417175292969</v>
      </c>
      <c r="AL3463" s="2">
        <v>-2.9290771484375</v>
      </c>
      <c r="AM3463" s="2">
        <v>-0.59970134496688843</v>
      </c>
      <c r="AN3463" s="2">
        <v>1</v>
      </c>
      <c r="AO3463" s="2">
        <v>-0.21956524252891541</v>
      </c>
      <c r="AP3463" s="2">
        <v>2.737391471862793</v>
      </c>
      <c r="AQ3463" s="2">
        <v>1</v>
      </c>
      <c r="AR3463" s="2">
        <v>0</v>
      </c>
      <c r="AS3463" s="2">
        <v>0.15999999642372131</v>
      </c>
      <c r="AT3463" s="2">
        <v>111115</v>
      </c>
      <c r="AU3463" s="3">
        <v>0.83352015177408845</v>
      </c>
      <c r="AV3463" s="3">
        <v>1.4814875403053741E-3</v>
      </c>
      <c r="AW3463" s="3">
        <v>309.26492538452146</v>
      </c>
      <c r="AX3463" s="3">
        <v>306.02621688842771</v>
      </c>
      <c r="AY3463" s="3">
        <v>319.80200457061801</v>
      </c>
      <c r="AZ3463" s="3">
        <v>2.494101548739915</v>
      </c>
      <c r="BA3463" s="3">
        <v>6.0066049090132196</v>
      </c>
      <c r="BB3463" s="3">
        <v>65.246335974949972</v>
      </c>
      <c r="BC3463" s="3">
        <v>29.785673133153097</v>
      </c>
      <c r="BD3463" s="3">
        <v>34.495571136474609</v>
      </c>
      <c r="BE3463" s="3">
        <v>5.4924943699437945</v>
      </c>
      <c r="BF3463" s="3">
        <v>4.7233764099665398E-2</v>
      </c>
      <c r="BG3463" s="3">
        <v>3.26452341452823</v>
      </c>
      <c r="BH3463" s="3">
        <v>2.2279709554155644</v>
      </c>
      <c r="BI3463" s="3">
        <v>2.9591850565959407E-2</v>
      </c>
      <c r="BJ3463" s="3">
        <v>24.40586346586872</v>
      </c>
      <c r="BK3463" s="3">
        <v>0.67074836258800885</v>
      </c>
      <c r="BL3463" s="3">
        <v>52.727827226974632</v>
      </c>
      <c r="BM3463" s="3">
        <v>393.64264827006167</v>
      </c>
      <c r="BN3463" s="3">
        <v>4.5030079194590634E-3</v>
      </c>
    </row>
    <row r="3464" spans="1:66">
      <c r="A3464" s="1" t="s">
        <v>4140</v>
      </c>
      <c r="B3464" t="s">
        <v>3827</v>
      </c>
      <c r="C3464">
        <v>20190802</v>
      </c>
      <c r="D3464" t="s">
        <v>339</v>
      </c>
      <c r="E3464" s="1" t="s">
        <v>340</v>
      </c>
      <c r="F3464" s="2" t="s">
        <v>4139</v>
      </c>
      <c r="G3464" s="1">
        <v>2000</v>
      </c>
      <c r="H3464">
        <v>475</v>
      </c>
      <c r="K3464" s="2">
        <v>101</v>
      </c>
      <c r="L3464" s="2" t="s">
        <v>4150</v>
      </c>
      <c r="M3464" s="2">
        <v>25635.5</v>
      </c>
      <c r="N3464" s="2">
        <v>0</v>
      </c>
      <c r="O3464" s="3">
        <v>3.7868446645659519</v>
      </c>
      <c r="P3464" s="3">
        <v>4.2657776496693306E-2</v>
      </c>
      <c r="Q3464" s="3">
        <v>305.99510058969543</v>
      </c>
      <c r="R3464" s="3">
        <v>1.3441859355438659</v>
      </c>
      <c r="S3464" s="3">
        <v>2.7954295277829302</v>
      </c>
      <c r="T3464" s="3">
        <v>36.262622833251953</v>
      </c>
      <c r="U3464" s="2">
        <v>6</v>
      </c>
      <c r="V3464" s="3">
        <v>1.4200000166893005</v>
      </c>
      <c r="W3464" s="2">
        <v>1</v>
      </c>
      <c r="X3464" s="3">
        <v>2.8400000333786011</v>
      </c>
      <c r="Y3464" s="2">
        <v>32.900054931640625</v>
      </c>
      <c r="Z3464" s="2">
        <v>36.262622833251953</v>
      </c>
      <c r="AA3464" s="2">
        <v>32.454116821289063</v>
      </c>
      <c r="AB3464" s="2">
        <v>474.9630126953125</v>
      </c>
      <c r="AC3464" s="2">
        <v>469.6629638671875</v>
      </c>
      <c r="AD3464" s="2">
        <v>33.857929229736328</v>
      </c>
      <c r="AE3464" s="2">
        <v>35.413318634033203</v>
      </c>
      <c r="AF3464" s="2">
        <v>62.042514801025391</v>
      </c>
      <c r="AG3464" s="2">
        <v>64.892662048339844</v>
      </c>
      <c r="AH3464" s="2">
        <v>500.16433715820313</v>
      </c>
      <c r="AI3464" s="2">
        <v>1999.169921875</v>
      </c>
      <c r="AJ3464" s="2">
        <v>2.6269787922501564E-2</v>
      </c>
      <c r="AK3464" s="2">
        <v>92.05804443359375</v>
      </c>
      <c r="AL3464" s="2">
        <v>-3.66571044921875</v>
      </c>
      <c r="AM3464" s="2">
        <v>-0.5797237753868103</v>
      </c>
      <c r="AN3464" s="2">
        <v>1</v>
      </c>
      <c r="AO3464" s="2">
        <v>-0.21956524252891541</v>
      </c>
      <c r="AP3464" s="2">
        <v>2.737391471862793</v>
      </c>
      <c r="AQ3464" s="2">
        <v>1</v>
      </c>
      <c r="AR3464" s="2">
        <v>0</v>
      </c>
      <c r="AS3464" s="2">
        <v>0.15999999642372131</v>
      </c>
      <c r="AT3464" s="2">
        <v>111115</v>
      </c>
      <c r="AU3464" s="3">
        <v>0.8336072285970052</v>
      </c>
      <c r="AV3464" s="3">
        <v>1.3441859355438658E-3</v>
      </c>
      <c r="AW3464" s="3">
        <v>309.41262283325193</v>
      </c>
      <c r="AX3464" s="3">
        <v>306.0500549316406</v>
      </c>
      <c r="AY3464" s="3">
        <v>319.86718035041122</v>
      </c>
      <c r="AZ3464" s="3">
        <v>2.5464040447334972</v>
      </c>
      <c r="BA3464" s="3">
        <v>6.0555103881357724</v>
      </c>
      <c r="BB3464" s="3">
        <v>65.779263782905218</v>
      </c>
      <c r="BC3464" s="3">
        <v>30.365945148872015</v>
      </c>
      <c r="BD3464" s="3">
        <v>34.581338882446289</v>
      </c>
      <c r="BE3464" s="3">
        <v>5.51873109592393</v>
      </c>
      <c r="BF3464" s="3">
        <v>4.2026523668345785E-2</v>
      </c>
      <c r="BG3464" s="3">
        <v>3.2600808603528422</v>
      </c>
      <c r="BH3464" s="3">
        <v>2.2586502355710878</v>
      </c>
      <c r="BI3464" s="3">
        <v>2.6322571266044495E-2</v>
      </c>
      <c r="BJ3464" s="3">
        <v>28.169310566548173</v>
      </c>
      <c r="BK3464" s="3">
        <v>0.65152060973712522</v>
      </c>
      <c r="BL3464" s="3">
        <v>52.095961897381102</v>
      </c>
      <c r="BM3464" s="3">
        <v>467.86287927666649</v>
      </c>
      <c r="BN3464" s="3">
        <v>4.2166054221170514E-3</v>
      </c>
    </row>
    <row r="3465" spans="1:66">
      <c r="A3465" s="1" t="s">
        <v>4140</v>
      </c>
      <c r="B3465" t="s">
        <v>3827</v>
      </c>
      <c r="C3465">
        <v>20190802</v>
      </c>
      <c r="D3465" t="s">
        <v>339</v>
      </c>
      <c r="E3465" s="1" t="s">
        <v>340</v>
      </c>
      <c r="F3465" s="2" t="s">
        <v>4139</v>
      </c>
      <c r="G3465" s="1">
        <v>2000</v>
      </c>
      <c r="H3465">
        <v>575</v>
      </c>
      <c r="K3465" s="2">
        <v>102</v>
      </c>
      <c r="L3465" s="2" t="s">
        <v>4151</v>
      </c>
      <c r="M3465" s="2">
        <v>25746.5</v>
      </c>
      <c r="N3465" s="2">
        <v>0</v>
      </c>
      <c r="O3465" s="3">
        <v>4.3871511903537188</v>
      </c>
      <c r="P3465" s="3">
        <v>3.7250455058112412E-2</v>
      </c>
      <c r="Q3465" s="3">
        <v>355.28432158099832</v>
      </c>
      <c r="R3465" s="3">
        <v>1.186831001674008</v>
      </c>
      <c r="S3465" s="3">
        <v>2.8206964381067765</v>
      </c>
      <c r="T3465" s="3">
        <v>36.348476409912109</v>
      </c>
      <c r="U3465" s="2">
        <v>6</v>
      </c>
      <c r="V3465" s="3">
        <v>1.4200000166893005</v>
      </c>
      <c r="W3465" s="2">
        <v>1</v>
      </c>
      <c r="X3465" s="3">
        <v>2.8400000333786011</v>
      </c>
      <c r="Y3465" s="2">
        <v>32.919689178466797</v>
      </c>
      <c r="Z3465" s="2">
        <v>36.348476409912109</v>
      </c>
      <c r="AA3465" s="2">
        <v>32.452442169189453</v>
      </c>
      <c r="AB3465" s="2">
        <v>575.75445556640625</v>
      </c>
      <c r="AC3465" s="2">
        <v>569.6806640625</v>
      </c>
      <c r="AD3465" s="2">
        <v>34.075656890869141</v>
      </c>
      <c r="AE3465" s="2">
        <v>35.448886871337891</v>
      </c>
      <c r="AF3465" s="2">
        <v>62.373455047607422</v>
      </c>
      <c r="AG3465" s="2">
        <v>64.887069702148438</v>
      </c>
      <c r="AH3465" s="2">
        <v>500.17514038085938</v>
      </c>
      <c r="AI3465" s="2">
        <v>2000.2646484375</v>
      </c>
      <c r="AJ3465" s="2">
        <v>9.313628077507019E-2</v>
      </c>
      <c r="AK3465" s="2">
        <v>92.059318542480469</v>
      </c>
      <c r="AL3465" s="2">
        <v>-4.87322998046875</v>
      </c>
      <c r="AM3465" s="2">
        <v>-0.5737270712852478</v>
      </c>
      <c r="AN3465" s="2">
        <v>1</v>
      </c>
      <c r="AO3465" s="2">
        <v>-0.21956524252891541</v>
      </c>
      <c r="AP3465" s="2">
        <v>2.737391471862793</v>
      </c>
      <c r="AQ3465" s="2">
        <v>1</v>
      </c>
      <c r="AR3465" s="2">
        <v>0</v>
      </c>
      <c r="AS3465" s="2">
        <v>0.15999999642372131</v>
      </c>
      <c r="AT3465" s="2">
        <v>111115</v>
      </c>
      <c r="AU3465" s="3">
        <v>0.83362523396809884</v>
      </c>
      <c r="AV3465" s="3">
        <v>1.1868310016740081E-3</v>
      </c>
      <c r="AW3465" s="3">
        <v>309.49847640991209</v>
      </c>
      <c r="AX3465" s="3">
        <v>306.06968917846677</v>
      </c>
      <c r="AY3465" s="3">
        <v>320.04233659649617</v>
      </c>
      <c r="AZ3465" s="3">
        <v>2.6190884720962542</v>
      </c>
      <c r="BA3465" s="3">
        <v>6.0840968065716252</v>
      </c>
      <c r="BB3465" s="3">
        <v>66.088875117668167</v>
      </c>
      <c r="BC3465" s="3">
        <v>30.639988246330276</v>
      </c>
      <c r="BD3465" s="3">
        <v>34.634082794189453</v>
      </c>
      <c r="BE3465" s="3">
        <v>5.5349197318503176</v>
      </c>
      <c r="BF3465" s="3">
        <v>3.676819033781329E-2</v>
      </c>
      <c r="BG3465" s="3">
        <v>3.2634003684648487</v>
      </c>
      <c r="BH3465" s="3">
        <v>2.2715193633854689</v>
      </c>
      <c r="BI3465" s="3">
        <v>2.3022966219640305E-2</v>
      </c>
      <c r="BJ3465" s="3">
        <v>32.707232533574192</v>
      </c>
      <c r="BK3465" s="3">
        <v>0.62365522299352583</v>
      </c>
      <c r="BL3465" s="3">
        <v>51.790909339748126</v>
      </c>
      <c r="BM3465" s="3">
        <v>567.59522250004636</v>
      </c>
      <c r="BN3465" s="3">
        <v>4.0031089155152105E-3</v>
      </c>
    </row>
    <row r="3466" spans="1:66">
      <c r="A3466" s="1" t="s">
        <v>4140</v>
      </c>
      <c r="B3466" t="s">
        <v>3827</v>
      </c>
      <c r="C3466">
        <v>20190802</v>
      </c>
      <c r="D3466" t="s">
        <v>339</v>
      </c>
      <c r="E3466" s="1" t="s">
        <v>340</v>
      </c>
      <c r="F3466" s="2" t="s">
        <v>4139</v>
      </c>
      <c r="G3466" s="1">
        <v>2000</v>
      </c>
      <c r="H3466">
        <v>675</v>
      </c>
      <c r="K3466" s="2">
        <v>103</v>
      </c>
      <c r="L3466" s="2" t="s">
        <v>4152</v>
      </c>
      <c r="M3466" s="2">
        <v>25859</v>
      </c>
      <c r="N3466" s="2">
        <v>0</v>
      </c>
      <c r="O3466" s="3">
        <v>4.6506235890736267</v>
      </c>
      <c r="P3466" s="3">
        <v>3.1151930439245929E-2</v>
      </c>
      <c r="Q3466" s="3">
        <v>400.07855079880534</v>
      </c>
      <c r="R3466" s="3">
        <v>1.0094794001146645</v>
      </c>
      <c r="S3466" s="3">
        <v>2.8623325363036276</v>
      </c>
      <c r="T3466" s="3">
        <v>36.449981689453125</v>
      </c>
      <c r="U3466" s="2">
        <v>6</v>
      </c>
      <c r="V3466" s="3">
        <v>1.4200000166893005</v>
      </c>
      <c r="W3466" s="2">
        <v>1</v>
      </c>
      <c r="X3466" s="3">
        <v>2.8400000333786011</v>
      </c>
      <c r="Y3466" s="2">
        <v>32.925331115722656</v>
      </c>
      <c r="Z3466" s="2">
        <v>36.449981689453125</v>
      </c>
      <c r="AA3466" s="2">
        <v>32.452789306640625</v>
      </c>
      <c r="AB3466" s="2">
        <v>675.5528564453125</v>
      </c>
      <c r="AC3466" s="2">
        <v>669.16290283203125</v>
      </c>
      <c r="AD3466" s="2">
        <v>34.197471618652344</v>
      </c>
      <c r="AE3466" s="2">
        <v>35.365749359130859</v>
      </c>
      <c r="AF3466" s="2">
        <v>62.575935363769531</v>
      </c>
      <c r="AG3466" s="2">
        <v>64.713699340820313</v>
      </c>
      <c r="AH3466" s="2">
        <v>500.10971069335938</v>
      </c>
      <c r="AI3466" s="2">
        <v>1999.9664306640625</v>
      </c>
      <c r="AJ3466" s="2">
        <v>4.0597416460514069E-2</v>
      </c>
      <c r="AK3466" s="2">
        <v>92.058372497558594</v>
      </c>
      <c r="AL3466" s="2">
        <v>-6.0250244140625</v>
      </c>
      <c r="AM3466" s="2">
        <v>-0.56993907690048218</v>
      </c>
      <c r="AN3466" s="2">
        <v>1</v>
      </c>
      <c r="AO3466" s="2">
        <v>-0.21956524252891541</v>
      </c>
      <c r="AP3466" s="2">
        <v>2.737391471862793</v>
      </c>
      <c r="AQ3466" s="2">
        <v>1</v>
      </c>
      <c r="AR3466" s="2">
        <v>0</v>
      </c>
      <c r="AS3466" s="2">
        <v>0.15999999642372131</v>
      </c>
      <c r="AT3466" s="2">
        <v>111115</v>
      </c>
      <c r="AU3466" s="3">
        <v>0.83351618448893228</v>
      </c>
      <c r="AV3466" s="3">
        <v>1.0094794001146645E-3</v>
      </c>
      <c r="AW3466" s="3">
        <v>309.5999816894531</v>
      </c>
      <c r="AX3466" s="3">
        <v>306.07533111572263</v>
      </c>
      <c r="AY3466" s="3">
        <v>319.99462175381268</v>
      </c>
      <c r="AZ3466" s="3">
        <v>2.6950173418297756</v>
      </c>
      <c r="BA3466" s="3">
        <v>6.1180458644617906</v>
      </c>
      <c r="BB3466" s="3">
        <v>66.458331800554504</v>
      </c>
      <c r="BC3466" s="3">
        <v>31.092582441423644</v>
      </c>
      <c r="BD3466" s="3">
        <v>34.687656402587891</v>
      </c>
      <c r="BE3466" s="3">
        <v>5.5514052704223626</v>
      </c>
      <c r="BF3466" s="3">
        <v>3.0813932735773212E-2</v>
      </c>
      <c r="BG3466" s="3">
        <v>3.2557133281581629</v>
      </c>
      <c r="BH3466" s="3">
        <v>2.2956919422641997</v>
      </c>
      <c r="BI3466" s="3">
        <v>1.9288792382201523E-2</v>
      </c>
      <c r="BJ3466" s="3">
        <v>36.830580257719845</v>
      </c>
      <c r="BK3466" s="3">
        <v>0.59787915484494569</v>
      </c>
      <c r="BL3466" s="3">
        <v>51.240071413663493</v>
      </c>
      <c r="BM3466" s="3">
        <v>666.95221910968621</v>
      </c>
      <c r="BN3466" s="3">
        <v>3.5729438780532849E-3</v>
      </c>
    </row>
    <row r="3467" spans="1:66">
      <c r="A3467" s="1" t="s">
        <v>4140</v>
      </c>
      <c r="B3467" t="s">
        <v>3827</v>
      </c>
      <c r="C3467">
        <v>20190802</v>
      </c>
      <c r="D3467" t="s">
        <v>339</v>
      </c>
      <c r="E3467" s="1" t="s">
        <v>340</v>
      </c>
      <c r="F3467" s="2" t="s">
        <v>4139</v>
      </c>
      <c r="G3467" s="1">
        <v>2000</v>
      </c>
      <c r="H3467">
        <v>800</v>
      </c>
      <c r="K3467" s="2">
        <v>104</v>
      </c>
      <c r="L3467" s="2" t="s">
        <v>4153</v>
      </c>
      <c r="M3467" s="2">
        <v>25953.5</v>
      </c>
      <c r="N3467" s="2">
        <v>0</v>
      </c>
      <c r="O3467" s="3">
        <v>5.055632460786665</v>
      </c>
      <c r="P3467" s="3">
        <v>2.7152055026813306E-2</v>
      </c>
      <c r="Q3467" s="3">
        <v>460.35144000062866</v>
      </c>
      <c r="R3467" s="3">
        <v>0.88854987492354731</v>
      </c>
      <c r="S3467" s="3">
        <v>2.8862635841633892</v>
      </c>
      <c r="T3467" s="3">
        <v>36.513595581054688</v>
      </c>
      <c r="U3467" s="2">
        <v>6</v>
      </c>
      <c r="V3467" s="3">
        <v>1.4200000166893005</v>
      </c>
      <c r="W3467" s="2">
        <v>1</v>
      </c>
      <c r="X3467" s="3">
        <v>2.8400000333786011</v>
      </c>
      <c r="Y3467" s="2">
        <v>32.935306549072266</v>
      </c>
      <c r="Z3467" s="2">
        <v>36.513595581054688</v>
      </c>
      <c r="AA3467" s="2">
        <v>32.452747344970703</v>
      </c>
      <c r="AB3467" s="2">
        <v>800.71929931640625</v>
      </c>
      <c r="AC3467" s="2">
        <v>793.80816650390625</v>
      </c>
      <c r="AD3467" s="2">
        <v>34.309429168701172</v>
      </c>
      <c r="AE3467" s="2">
        <v>35.33770751953125</v>
      </c>
      <c r="AF3467" s="2">
        <v>62.745800018310547</v>
      </c>
      <c r="AG3467" s="2">
        <v>64.626335144042969</v>
      </c>
      <c r="AH3467" s="2">
        <v>500.14700317382813</v>
      </c>
      <c r="AI3467" s="2">
        <v>1999.738525390625</v>
      </c>
      <c r="AJ3467" s="2">
        <v>1.1940613621845841E-3</v>
      </c>
      <c r="AK3467" s="2">
        <v>92.058662414550781</v>
      </c>
      <c r="AL3467" s="2">
        <v>-7.75042724609375</v>
      </c>
      <c r="AM3467" s="2">
        <v>-0.5658993124961853</v>
      </c>
      <c r="AN3467" s="2">
        <v>1</v>
      </c>
      <c r="AO3467" s="2">
        <v>-0.21956524252891541</v>
      </c>
      <c r="AP3467" s="2">
        <v>2.737391471862793</v>
      </c>
      <c r="AQ3467" s="2">
        <v>1</v>
      </c>
      <c r="AR3467" s="2">
        <v>0</v>
      </c>
      <c r="AS3467" s="2">
        <v>0.15999999642372131</v>
      </c>
      <c r="AT3467" s="2">
        <v>111115</v>
      </c>
      <c r="AU3467" s="3">
        <v>0.83357833862304676</v>
      </c>
      <c r="AV3467" s="3">
        <v>8.8854987492354733E-4</v>
      </c>
      <c r="AW3467" s="3">
        <v>309.66359558105466</v>
      </c>
      <c r="AX3467" s="3">
        <v>306.08530654907224</v>
      </c>
      <c r="AY3467" s="3">
        <v>319.95815691087773</v>
      </c>
      <c r="AZ3467" s="3">
        <v>2.748463374872093</v>
      </c>
      <c r="BA3467" s="3">
        <v>6.1394056712080491</v>
      </c>
      <c r="BB3467" s="3">
        <v>66.690146371686311</v>
      </c>
      <c r="BC3467" s="3">
        <v>31.352438852155061</v>
      </c>
      <c r="BD3467" s="3">
        <v>34.724451065063477</v>
      </c>
      <c r="BE3467" s="3">
        <v>5.5627523421647513</v>
      </c>
      <c r="BF3467" s="3">
        <v>2.6894923884325111E-2</v>
      </c>
      <c r="BG3467" s="3">
        <v>3.2531420870446599</v>
      </c>
      <c r="BH3467" s="3">
        <v>2.3096102551200914</v>
      </c>
      <c r="BI3467" s="3">
        <v>1.6832241473702523E-2</v>
      </c>
      <c r="BJ3467" s="3">
        <v>42.3793378070702</v>
      </c>
      <c r="BK3467" s="3">
        <v>0.57992782063216941</v>
      </c>
      <c r="BL3467" s="3">
        <v>50.92984448743556</v>
      </c>
      <c r="BM3467" s="3">
        <v>791.40496096100264</v>
      </c>
      <c r="BN3467" s="3">
        <v>3.2534869973627036E-3</v>
      </c>
    </row>
    <row r="3468" spans="1:66">
      <c r="A3468" s="1" t="s">
        <v>4140</v>
      </c>
      <c r="B3468" t="s">
        <v>3827</v>
      </c>
      <c r="C3468">
        <v>20190802</v>
      </c>
      <c r="D3468" t="s">
        <v>339</v>
      </c>
      <c r="E3468" s="1" t="s">
        <v>340</v>
      </c>
      <c r="F3468" s="2" t="s">
        <v>4139</v>
      </c>
      <c r="G3468" s="1">
        <v>2000</v>
      </c>
      <c r="H3468">
        <v>1000</v>
      </c>
      <c r="K3468" s="2">
        <v>105</v>
      </c>
      <c r="L3468" s="2" t="s">
        <v>4154</v>
      </c>
      <c r="M3468" s="2">
        <v>26069.5</v>
      </c>
      <c r="N3468" s="2">
        <v>0</v>
      </c>
      <c r="O3468" s="3">
        <v>5.6086677767257367</v>
      </c>
      <c r="P3468" s="3">
        <v>2.4048230633209287E-2</v>
      </c>
      <c r="Q3468" s="3">
        <v>574.31289314634705</v>
      </c>
      <c r="R3468" s="3">
        <v>0.79423406418010534</v>
      </c>
      <c r="S3468" s="3">
        <v>2.909466725431459</v>
      </c>
      <c r="T3468" s="3">
        <v>36.565395355224609</v>
      </c>
      <c r="U3468" s="2">
        <v>6</v>
      </c>
      <c r="V3468" s="3">
        <v>1.4200000166893005</v>
      </c>
      <c r="W3468" s="2">
        <v>1</v>
      </c>
      <c r="X3468" s="3">
        <v>2.8400000333786011</v>
      </c>
      <c r="Y3468" s="2">
        <v>32.942611694335938</v>
      </c>
      <c r="Z3468" s="2">
        <v>36.565395355224609</v>
      </c>
      <c r="AA3468" s="2">
        <v>32.451217651367188</v>
      </c>
      <c r="AB3468" s="2">
        <v>999.53363037109375</v>
      </c>
      <c r="AC3468" s="2">
        <v>991.8602294921875</v>
      </c>
      <c r="AD3468" s="2">
        <v>34.356658935546875</v>
      </c>
      <c r="AE3468" s="2">
        <v>35.275840759277344</v>
      </c>
      <c r="AF3468" s="2">
        <v>62.805084228515625</v>
      </c>
      <c r="AG3468" s="2">
        <v>64.485374450683594</v>
      </c>
      <c r="AH3468" s="2">
        <v>500.15139770507813</v>
      </c>
      <c r="AI3468" s="2">
        <v>1999.7640380859375</v>
      </c>
      <c r="AJ3468" s="2">
        <v>0.15880897641181946</v>
      </c>
      <c r="AK3468" s="2">
        <v>92.0567626953125</v>
      </c>
      <c r="AL3468" s="2">
        <v>-10.50494384765625</v>
      </c>
      <c r="AM3468" s="2">
        <v>-0.55991405248641968</v>
      </c>
      <c r="AN3468" s="2">
        <v>0.66666668653488159</v>
      </c>
      <c r="AO3468" s="2">
        <v>-0.21956524252891541</v>
      </c>
      <c r="AP3468" s="2">
        <v>2.737391471862793</v>
      </c>
      <c r="AQ3468" s="2">
        <v>1</v>
      </c>
      <c r="AR3468" s="2">
        <v>0</v>
      </c>
      <c r="AS3468" s="2">
        <v>0.15999999642372131</v>
      </c>
      <c r="AT3468" s="2">
        <v>111115</v>
      </c>
      <c r="AU3468" s="3">
        <v>0.83358566284179669</v>
      </c>
      <c r="AV3468" s="3">
        <v>7.9423406418010535E-4</v>
      </c>
      <c r="AW3468" s="3">
        <v>309.71539535522459</v>
      </c>
      <c r="AX3468" s="3">
        <v>306.09261169433591</v>
      </c>
      <c r="AY3468" s="3">
        <v>319.96223894203649</v>
      </c>
      <c r="AZ3468" s="3">
        <v>2.7901120338144412</v>
      </c>
      <c r="BA3468" s="3">
        <v>6.1568464270858856</v>
      </c>
      <c r="BB3468" s="3">
        <v>66.880979156997782</v>
      </c>
      <c r="BC3468" s="3">
        <v>31.605138397720438</v>
      </c>
      <c r="BD3468" s="3">
        <v>34.754003524780273</v>
      </c>
      <c r="BE3468" s="3">
        <v>5.5718805916612295</v>
      </c>
      <c r="BF3468" s="3">
        <v>2.3846307570719431E-2</v>
      </c>
      <c r="BG3468" s="3">
        <v>3.2473797016544266</v>
      </c>
      <c r="BH3468" s="3">
        <v>2.3245008900068029</v>
      </c>
      <c r="BI3468" s="3">
        <v>1.4921953169320538E-2</v>
      </c>
      <c r="BJ3468" s="3">
        <v>52.869385717231637</v>
      </c>
      <c r="BK3468" s="3">
        <v>0.57902603216622939</v>
      </c>
      <c r="BL3468" s="3">
        <v>50.618672728775252</v>
      </c>
      <c r="BM3468" s="3">
        <v>989.19413744655742</v>
      </c>
      <c r="BN3468" s="3">
        <v>2.8700465145027796E-3</v>
      </c>
    </row>
    <row r="3469" spans="1:66">
      <c r="A3469" s="1" t="s">
        <v>4140</v>
      </c>
      <c r="B3469" t="s">
        <v>3827</v>
      </c>
      <c r="C3469">
        <v>20190802</v>
      </c>
      <c r="D3469" t="s">
        <v>339</v>
      </c>
      <c r="E3469" s="1" t="s">
        <v>340</v>
      </c>
      <c r="F3469" s="2" t="s">
        <v>4139</v>
      </c>
      <c r="G3469" s="1">
        <v>2000</v>
      </c>
      <c r="H3469">
        <v>1400</v>
      </c>
      <c r="K3469" s="2">
        <v>106</v>
      </c>
      <c r="L3469" s="2" t="s">
        <v>4155</v>
      </c>
      <c r="M3469" s="2">
        <v>26166.5</v>
      </c>
      <c r="N3469" s="2">
        <v>0</v>
      </c>
      <c r="O3469" s="3">
        <v>6.7739820508667981</v>
      </c>
      <c r="P3469" s="3">
        <v>2.2217363356085405E-2</v>
      </c>
      <c r="Q3469" s="3">
        <v>840.38865349872867</v>
      </c>
      <c r="R3469" s="3">
        <v>0.73798952652741479</v>
      </c>
      <c r="S3469" s="3">
        <v>2.9244675212832649</v>
      </c>
      <c r="T3469" s="3">
        <v>36.574916839599609</v>
      </c>
      <c r="U3469" s="2">
        <v>6</v>
      </c>
      <c r="V3469" s="3">
        <v>1.4200000166893005</v>
      </c>
      <c r="W3469" s="2">
        <v>1</v>
      </c>
      <c r="X3469" s="3">
        <v>2.8400000333786011</v>
      </c>
      <c r="Y3469" s="2">
        <v>32.937084197998047</v>
      </c>
      <c r="Z3469" s="2">
        <v>36.574916839599609</v>
      </c>
      <c r="AA3469" s="2">
        <v>32.451122283935547</v>
      </c>
      <c r="AB3469" s="2">
        <v>1400.546630859375</v>
      </c>
      <c r="AC3469" s="2">
        <v>1391.1876220703125</v>
      </c>
      <c r="AD3469" s="2">
        <v>34.293659210205078</v>
      </c>
      <c r="AE3469" s="2">
        <v>35.147956848144531</v>
      </c>
      <c r="AF3469" s="2">
        <v>62.709053039550781</v>
      </c>
      <c r="AG3469" s="2">
        <v>64.271217346191406</v>
      </c>
      <c r="AH3469" s="2">
        <v>500.09552001953125</v>
      </c>
      <c r="AI3469" s="2">
        <v>2000.1317138671875</v>
      </c>
      <c r="AJ3469" s="2">
        <v>2.3880677297711372E-2</v>
      </c>
      <c r="AK3469" s="2">
        <v>92.056259155273438</v>
      </c>
      <c r="AL3469" s="2">
        <v>-16.21612548828125</v>
      </c>
      <c r="AM3469" s="2">
        <v>-0.54193538427352905</v>
      </c>
      <c r="AN3469" s="2">
        <v>1</v>
      </c>
      <c r="AO3469" s="2">
        <v>-0.21956524252891541</v>
      </c>
      <c r="AP3469" s="2">
        <v>2.737391471862793</v>
      </c>
      <c r="AQ3469" s="2">
        <v>1</v>
      </c>
      <c r="AR3469" s="2">
        <v>0</v>
      </c>
      <c r="AS3469" s="2">
        <v>0.15999999642372131</v>
      </c>
      <c r="AT3469" s="2">
        <v>111115</v>
      </c>
      <c r="AU3469" s="3">
        <v>0.83349253336588525</v>
      </c>
      <c r="AV3469" s="3">
        <v>7.3798952652741475E-4</v>
      </c>
      <c r="AW3469" s="3">
        <v>309.72491683959959</v>
      </c>
      <c r="AX3469" s="3">
        <v>306.08708419799802</v>
      </c>
      <c r="AY3469" s="3">
        <v>320.02106706572158</v>
      </c>
      <c r="AZ3469" s="3">
        <v>2.8174540308447464</v>
      </c>
      <c r="BA3469" s="3">
        <v>6.1600569456744259</v>
      </c>
      <c r="BB3469" s="3">
        <v>66.916220604664318</v>
      </c>
      <c r="BC3469" s="3">
        <v>31.768263756519787</v>
      </c>
      <c r="BD3469" s="3">
        <v>34.756000518798828</v>
      </c>
      <c r="BE3469" s="3">
        <v>5.5724978983479652</v>
      </c>
      <c r="BF3469" s="3">
        <v>2.2044905724090205E-2</v>
      </c>
      <c r="BG3469" s="3">
        <v>3.2355894243911609</v>
      </c>
      <c r="BH3469" s="3">
        <v>2.3369084739568042</v>
      </c>
      <c r="BI3469" s="3">
        <v>1.3793457221022215E-2</v>
      </c>
      <c r="BJ3469" s="3">
        <v>77.363035677630265</v>
      </c>
      <c r="BK3469" s="3">
        <v>0.60408002498476387</v>
      </c>
      <c r="BL3469" s="3">
        <v>50.360628243739356</v>
      </c>
      <c r="BM3469" s="3">
        <v>1387.9675954290483</v>
      </c>
      <c r="BN3469" s="3">
        <v>2.457852711525388E-3</v>
      </c>
    </row>
    <row r="3470" spans="1:66">
      <c r="A3470" s="1" t="s">
        <v>4140</v>
      </c>
      <c r="B3470" t="s">
        <v>3827</v>
      </c>
      <c r="C3470">
        <v>20190802</v>
      </c>
      <c r="D3470" t="s">
        <v>339</v>
      </c>
      <c r="E3470" s="1" t="s">
        <v>340</v>
      </c>
      <c r="F3470" s="2" t="s">
        <v>4139</v>
      </c>
      <c r="G3470" s="1">
        <v>2000</v>
      </c>
      <c r="H3470">
        <v>1800</v>
      </c>
      <c r="K3470" s="2">
        <v>107</v>
      </c>
      <c r="L3470" s="2" t="s">
        <v>4156</v>
      </c>
      <c r="M3470" s="2">
        <v>26303</v>
      </c>
      <c r="N3470" s="2">
        <v>0</v>
      </c>
      <c r="O3470" s="3">
        <v>7.4847178706955066</v>
      </c>
      <c r="P3470" s="3">
        <v>1.923660406179711E-2</v>
      </c>
      <c r="Q3470" s="3">
        <v>1087.6794047757858</v>
      </c>
      <c r="R3470" s="3">
        <v>0.63924323704656472</v>
      </c>
      <c r="S3470" s="3">
        <v>2.9232497072103292</v>
      </c>
      <c r="T3470" s="3">
        <v>36.503959655761719</v>
      </c>
      <c r="U3470" s="2">
        <v>6</v>
      </c>
      <c r="V3470" s="3">
        <v>1.4200000166893005</v>
      </c>
      <c r="W3470" s="2">
        <v>1</v>
      </c>
      <c r="X3470" s="3">
        <v>2.8400000333786011</v>
      </c>
      <c r="Y3470" s="2">
        <v>32.920150756835938</v>
      </c>
      <c r="Z3470" s="2">
        <v>36.503959655761719</v>
      </c>
      <c r="AA3470" s="2">
        <v>32.450599670410156</v>
      </c>
      <c r="AB3470" s="2">
        <v>1801.149169921875</v>
      </c>
      <c r="AC3470" s="2">
        <v>1790.796142578125</v>
      </c>
      <c r="AD3470" s="2">
        <v>34.163352966308594</v>
      </c>
      <c r="AE3470" s="2">
        <v>34.90350341796875</v>
      </c>
      <c r="AF3470" s="2">
        <v>62.5269775390625</v>
      </c>
      <c r="AG3470" s="2">
        <v>63.881626129150391</v>
      </c>
      <c r="AH3470" s="2">
        <v>500.11297607421875</v>
      </c>
      <c r="AI3470" s="2">
        <v>2000.9830322265625</v>
      </c>
      <c r="AJ3470" s="2">
        <v>0.21015100181102753</v>
      </c>
      <c r="AK3470" s="2">
        <v>92.051399230957031</v>
      </c>
      <c r="AL3470" s="2">
        <v>-23.05670166015625</v>
      </c>
      <c r="AM3470" s="2">
        <v>-0.54229778051376343</v>
      </c>
      <c r="AN3470" s="2">
        <v>1</v>
      </c>
      <c r="AO3470" s="2">
        <v>-0.21956524252891541</v>
      </c>
      <c r="AP3470" s="2">
        <v>2.737391471862793</v>
      </c>
      <c r="AQ3470" s="2">
        <v>1</v>
      </c>
      <c r="AR3470" s="2">
        <v>0</v>
      </c>
      <c r="AS3470" s="2">
        <v>0.15999999642372131</v>
      </c>
      <c r="AT3470" s="2">
        <v>111115</v>
      </c>
      <c r="AU3470" s="3">
        <v>0.83352162679036457</v>
      </c>
      <c r="AV3470" s="3">
        <v>6.3924323704656473E-4</v>
      </c>
      <c r="AW3470" s="3">
        <v>309.6539596557617</v>
      </c>
      <c r="AX3470" s="3">
        <v>306.07015075683591</v>
      </c>
      <c r="AY3470" s="3">
        <v>320.15727800017703</v>
      </c>
      <c r="AZ3470" s="3">
        <v>2.878243187981917</v>
      </c>
      <c r="BA3470" s="3">
        <v>6.1361660348968439</v>
      </c>
      <c r="BB3470" s="3">
        <v>66.660214686158085</v>
      </c>
      <c r="BC3470" s="3">
        <v>31.756711268189335</v>
      </c>
      <c r="BD3470" s="3">
        <v>34.712055206298828</v>
      </c>
      <c r="BE3470" s="3">
        <v>5.5589273449455066</v>
      </c>
      <c r="BF3470" s="3">
        <v>1.910718247738372E-2</v>
      </c>
      <c r="BG3470" s="3">
        <v>3.2129163276865147</v>
      </c>
      <c r="BH3470" s="3">
        <v>2.3460110172589919</v>
      </c>
      <c r="BI3470" s="3">
        <v>1.1953549719624512E-2</v>
      </c>
      <c r="BJ3470" s="3">
        <v>100.12241112430557</v>
      </c>
      <c r="BK3470" s="3">
        <v>0.60737198328443176</v>
      </c>
      <c r="BL3470" s="3">
        <v>50.149326766226856</v>
      </c>
      <c r="BM3470" s="3">
        <v>1787.2382661673214</v>
      </c>
      <c r="BN3470" s="3">
        <v>2.1001875874975587E-3</v>
      </c>
    </row>
    <row r="3471" spans="1:66">
      <c r="A3471" s="1"/>
      <c r="C3471"/>
      <c r="E3471" s="1"/>
      <c r="F3471" s="2"/>
      <c r="G3471" s="1"/>
      <c r="K3471" s="2"/>
      <c r="L3471" s="2"/>
      <c r="M3471" s="2"/>
      <c r="N3471" s="2"/>
      <c r="O3471" s="3"/>
      <c r="P3471" s="3"/>
      <c r="Q3471" s="3"/>
      <c r="R3471" s="3"/>
      <c r="S3471" s="3"/>
      <c r="T3471" s="3"/>
      <c r="U3471" s="2"/>
      <c r="V3471" s="3"/>
      <c r="W3471" s="2"/>
      <c r="X3471" s="3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</row>
    <row r="3472" spans="1:66">
      <c r="A3472" s="1" t="s">
        <v>4158</v>
      </c>
      <c r="B3472" t="s">
        <v>3827</v>
      </c>
      <c r="C3472">
        <v>20190802</v>
      </c>
      <c r="D3472" t="s">
        <v>339</v>
      </c>
      <c r="E3472" s="1" t="s">
        <v>340</v>
      </c>
      <c r="F3472" s="2" t="s">
        <v>4157</v>
      </c>
      <c r="G3472" s="1">
        <v>2000</v>
      </c>
      <c r="H3472">
        <v>400</v>
      </c>
      <c r="K3472" s="2">
        <v>109</v>
      </c>
      <c r="L3472" s="2" t="s">
        <v>4159</v>
      </c>
      <c r="M3472" s="2">
        <v>30331</v>
      </c>
      <c r="N3472" s="2">
        <v>0</v>
      </c>
      <c r="O3472" s="3">
        <v>2.5155245563826241</v>
      </c>
      <c r="P3472" s="3">
        <v>3.4703801523283569E-2</v>
      </c>
      <c r="Q3472" s="3">
        <v>264.15268601290131</v>
      </c>
      <c r="R3472" s="3">
        <v>1.0141083256634891</v>
      </c>
      <c r="S3472" s="3">
        <v>2.5880153493762594</v>
      </c>
      <c r="T3472" s="3">
        <v>35.497428894042969</v>
      </c>
      <c r="U3472" s="2">
        <v>6</v>
      </c>
      <c r="V3472" s="3">
        <v>1.4200000166893005</v>
      </c>
      <c r="W3472" s="2">
        <v>1</v>
      </c>
      <c r="X3472" s="3">
        <v>2.8400000333786011</v>
      </c>
      <c r="Y3472" s="2">
        <v>32.9244384765625</v>
      </c>
      <c r="Z3472" s="2">
        <v>35.497428894042969</v>
      </c>
      <c r="AA3472" s="2">
        <v>32.452693939208984</v>
      </c>
      <c r="AB3472" s="2">
        <v>400.461181640625</v>
      </c>
      <c r="AC3472" s="2">
        <v>396.95989990234375</v>
      </c>
      <c r="AD3472" s="2">
        <v>33.799369812011719</v>
      </c>
      <c r="AE3472" s="2">
        <v>34.973598480224609</v>
      </c>
      <c r="AF3472" s="2">
        <v>61.816150665283203</v>
      </c>
      <c r="AG3472" s="2">
        <v>63.963714599609375</v>
      </c>
      <c r="AH3472" s="2">
        <v>500.05999755859375</v>
      </c>
      <c r="AI3472" s="2">
        <v>1999.5838623046875</v>
      </c>
      <c r="AJ3472" s="2">
        <v>6.5673351287841797E-2</v>
      </c>
      <c r="AK3472" s="2">
        <v>92.00714111328125</v>
      </c>
      <c r="AL3472" s="2">
        <v>-1.038590669631958</v>
      </c>
      <c r="AM3472" s="2">
        <v>-0.5910763144493103</v>
      </c>
      <c r="AN3472" s="2">
        <v>0.66666668653488159</v>
      </c>
      <c r="AO3472" s="2">
        <v>-0.21956524252891541</v>
      </c>
      <c r="AP3472" s="2">
        <v>2.737391471862793</v>
      </c>
      <c r="AQ3472" s="2">
        <v>1</v>
      </c>
      <c r="AR3472" s="2">
        <v>0</v>
      </c>
      <c r="AS3472" s="2">
        <v>0.15999999642372131</v>
      </c>
      <c r="AT3472" s="2">
        <v>111115</v>
      </c>
      <c r="AU3472" s="3">
        <v>0.83343332926432279</v>
      </c>
      <c r="AV3472" s="3">
        <v>1.0141083256634891E-3</v>
      </c>
      <c r="AW3472" s="3">
        <v>308.64742889404295</v>
      </c>
      <c r="AX3472" s="3">
        <v>306.07443847656248</v>
      </c>
      <c r="AY3472" s="3">
        <v>319.93341081768085</v>
      </c>
      <c r="AZ3472" s="3">
        <v>2.837044606372785</v>
      </c>
      <c r="BA3472" s="3">
        <v>5.8058361599855237</v>
      </c>
      <c r="BB3472" s="3">
        <v>63.102016753647938</v>
      </c>
      <c r="BC3472" s="3">
        <v>28.128418273423328</v>
      </c>
      <c r="BD3472" s="3">
        <v>34.210933685302734</v>
      </c>
      <c r="BE3472" s="3">
        <v>5.4061980340671658</v>
      </c>
      <c r="BF3472" s="3">
        <v>3.4284852682173274E-2</v>
      </c>
      <c r="BG3472" s="3">
        <v>3.2178208106092643</v>
      </c>
      <c r="BH3472" s="3">
        <v>2.1883772234579015</v>
      </c>
      <c r="BI3472" s="3">
        <v>2.1465283109881057E-2</v>
      </c>
      <c r="BJ3472" s="3">
        <v>24.303933457441286</v>
      </c>
      <c r="BK3472" s="3">
        <v>0.66543921962365871</v>
      </c>
      <c r="BL3472" s="3">
        <v>53.691143436317731</v>
      </c>
      <c r="BM3472" s="3">
        <v>395.76414000403258</v>
      </c>
      <c r="BN3472" s="3">
        <v>3.4126737650597354E-3</v>
      </c>
    </row>
    <row r="3473" spans="1:66">
      <c r="A3473" s="1" t="s">
        <v>4158</v>
      </c>
      <c r="B3473" t="s">
        <v>3827</v>
      </c>
      <c r="C3473">
        <v>20190802</v>
      </c>
      <c r="D3473" t="s">
        <v>339</v>
      </c>
      <c r="E3473" s="1" t="s">
        <v>340</v>
      </c>
      <c r="F3473" s="2" t="s">
        <v>4157</v>
      </c>
      <c r="G3473" s="1">
        <v>2000</v>
      </c>
      <c r="H3473">
        <v>325</v>
      </c>
      <c r="K3473" s="2">
        <v>110</v>
      </c>
      <c r="L3473" s="2" t="s">
        <v>4160</v>
      </c>
      <c r="M3473" s="2">
        <v>30420.5</v>
      </c>
      <c r="N3473" s="2">
        <v>0</v>
      </c>
      <c r="O3473" s="3">
        <v>1.5358312289706633</v>
      </c>
      <c r="P3473" s="3">
        <v>3.5018968567165402E-2</v>
      </c>
      <c r="Q3473" s="3">
        <v>238.41081954777809</v>
      </c>
      <c r="R3473" s="3">
        <v>1.0231789730000842</v>
      </c>
      <c r="S3473" s="3">
        <v>2.5878165633040755</v>
      </c>
      <c r="T3473" s="3">
        <v>35.513427734375</v>
      </c>
      <c r="U3473" s="2">
        <v>6</v>
      </c>
      <c r="V3473" s="3">
        <v>1.4200000166893005</v>
      </c>
      <c r="W3473" s="2">
        <v>1</v>
      </c>
      <c r="X3473" s="3">
        <v>2.8400000333786011</v>
      </c>
      <c r="Y3473" s="2">
        <v>32.932384490966797</v>
      </c>
      <c r="Z3473" s="2">
        <v>35.513427734375</v>
      </c>
      <c r="AA3473" s="2">
        <v>32.450992584228516</v>
      </c>
      <c r="AB3473" s="2">
        <v>324.81268310546875</v>
      </c>
      <c r="AC3473" s="2">
        <v>322.57415771484375</v>
      </c>
      <c r="AD3473" s="2">
        <v>33.846656799316406</v>
      </c>
      <c r="AE3473" s="2">
        <v>35.031177520751953</v>
      </c>
      <c r="AF3473" s="2">
        <v>61.875534057617188</v>
      </c>
      <c r="AG3473" s="2">
        <v>64.040977478027344</v>
      </c>
      <c r="AH3473" s="2">
        <v>500.119140625</v>
      </c>
      <c r="AI3473" s="2">
        <v>2000.055908203125</v>
      </c>
      <c r="AJ3473" s="2">
        <v>0.11343641579151154</v>
      </c>
      <c r="AK3473" s="2">
        <v>92.007949829101563</v>
      </c>
      <c r="AL3473" s="2">
        <v>-0.27855038642883301</v>
      </c>
      <c r="AM3473" s="2">
        <v>-0.58982890844345093</v>
      </c>
      <c r="AN3473" s="2">
        <v>1</v>
      </c>
      <c r="AO3473" s="2">
        <v>-0.21956524252891541</v>
      </c>
      <c r="AP3473" s="2">
        <v>2.737391471862793</v>
      </c>
      <c r="AQ3473" s="2">
        <v>1</v>
      </c>
      <c r="AR3473" s="2">
        <v>0</v>
      </c>
      <c r="AS3473" s="2">
        <v>0.15999999642372131</v>
      </c>
      <c r="AT3473" s="2">
        <v>111115</v>
      </c>
      <c r="AU3473" s="3">
        <v>0.83353190104166652</v>
      </c>
      <c r="AV3473" s="3">
        <v>1.0231789730000842E-3</v>
      </c>
      <c r="AW3473" s="3">
        <v>308.66342773437498</v>
      </c>
      <c r="AX3473" s="3">
        <v>306.08238449096677</v>
      </c>
      <c r="AY3473" s="3">
        <v>320.00893815974268</v>
      </c>
      <c r="AZ3473" s="3">
        <v>2.8319708575235354</v>
      </c>
      <c r="BA3473" s="3">
        <v>5.8109633870877717</v>
      </c>
      <c r="BB3473" s="3">
        <v>63.157188024309164</v>
      </c>
      <c r="BC3473" s="3">
        <v>28.126010503557211</v>
      </c>
      <c r="BD3473" s="3">
        <v>34.222906112670898</v>
      </c>
      <c r="BE3473" s="3">
        <v>5.4098039370664557</v>
      </c>
      <c r="BF3473" s="3">
        <v>3.459242246132118E-2</v>
      </c>
      <c r="BG3473" s="3">
        <v>3.2231468237836962</v>
      </c>
      <c r="BH3473" s="3">
        <v>2.1866571132827595</v>
      </c>
      <c r="BI3473" s="3">
        <v>2.1658186154692997E-2</v>
      </c>
      <c r="BJ3473" s="3">
        <v>21.935690723666955</v>
      </c>
      <c r="BK3473" s="3">
        <v>0.73908840446708624</v>
      </c>
      <c r="BL3473" s="3">
        <v>53.737886409694212</v>
      </c>
      <c r="BM3473" s="3">
        <v>321.84409710401911</v>
      </c>
      <c r="BN3473" s="3">
        <v>2.5643572422026544E-3</v>
      </c>
    </row>
    <row r="3474" spans="1:66">
      <c r="A3474" s="1" t="s">
        <v>4158</v>
      </c>
      <c r="B3474" t="s">
        <v>3827</v>
      </c>
      <c r="C3474">
        <v>20190802</v>
      </c>
      <c r="D3474" t="s">
        <v>339</v>
      </c>
      <c r="E3474" s="1" t="s">
        <v>340</v>
      </c>
      <c r="F3474" s="2" t="s">
        <v>4157</v>
      </c>
      <c r="G3474" s="1">
        <v>2000</v>
      </c>
      <c r="H3474">
        <v>250</v>
      </c>
      <c r="K3474" s="2">
        <v>111</v>
      </c>
      <c r="L3474" s="2" t="s">
        <v>4161</v>
      </c>
      <c r="M3474" s="2">
        <v>30509.5</v>
      </c>
      <c r="N3474" s="2">
        <v>0</v>
      </c>
      <c r="O3474" s="3">
        <v>0.87621619148510599</v>
      </c>
      <c r="P3474" s="3">
        <v>3.5555465786646888E-2</v>
      </c>
      <c r="Q3474" s="3">
        <v>197.92664354022949</v>
      </c>
      <c r="R3474" s="3">
        <v>1.0350015126032395</v>
      </c>
      <c r="S3474" s="3">
        <v>2.5787767078362593</v>
      </c>
      <c r="T3474" s="3">
        <v>35.486804962158203</v>
      </c>
      <c r="U3474" s="2">
        <v>6</v>
      </c>
      <c r="V3474" s="3">
        <v>1.4200000166893005</v>
      </c>
      <c r="W3474" s="2">
        <v>1</v>
      </c>
      <c r="X3474" s="3">
        <v>2.8400000333786011</v>
      </c>
      <c r="Y3474" s="2">
        <v>32.924900054931641</v>
      </c>
      <c r="Z3474" s="2">
        <v>35.486804962158203</v>
      </c>
      <c r="AA3474" s="2">
        <v>32.452236175537109</v>
      </c>
      <c r="AB3474" s="2">
        <v>249.64125061035156</v>
      </c>
      <c r="AC3474" s="2">
        <v>248.28166198730469</v>
      </c>
      <c r="AD3474" s="2">
        <v>33.838985443115234</v>
      </c>
      <c r="AE3474" s="2">
        <v>35.037261962890625</v>
      </c>
      <c r="AF3474" s="2">
        <v>61.8865966796875</v>
      </c>
      <c r="AG3474" s="2">
        <v>64.078071594238281</v>
      </c>
      <c r="AH3474" s="2">
        <v>500.08718872070313</v>
      </c>
      <c r="AI3474" s="2">
        <v>2000.5565185546875</v>
      </c>
      <c r="AJ3474" s="2">
        <v>0.18149594962596893</v>
      </c>
      <c r="AK3474" s="2">
        <v>92.00653076171875</v>
      </c>
      <c r="AL3474" s="2">
        <v>0.17169070243835449</v>
      </c>
      <c r="AM3474" s="2">
        <v>-0.59100764989852905</v>
      </c>
      <c r="AN3474" s="2">
        <v>0.66666668653488159</v>
      </c>
      <c r="AO3474" s="2">
        <v>-0.21956524252891541</v>
      </c>
      <c r="AP3474" s="2">
        <v>2.737391471862793</v>
      </c>
      <c r="AQ3474" s="2">
        <v>1</v>
      </c>
      <c r="AR3474" s="2">
        <v>0</v>
      </c>
      <c r="AS3474" s="2">
        <v>0.15999999642372131</v>
      </c>
      <c r="AT3474" s="2">
        <v>111115</v>
      </c>
      <c r="AU3474" s="3">
        <v>0.83347864786783843</v>
      </c>
      <c r="AV3474" s="3">
        <v>1.0350015126032394E-3</v>
      </c>
      <c r="AW3474" s="3">
        <v>308.63680496215818</v>
      </c>
      <c r="AX3474" s="3">
        <v>306.07490005493162</v>
      </c>
      <c r="AY3474" s="3">
        <v>320.08903581420236</v>
      </c>
      <c r="AZ3474" s="3">
        <v>2.8297860134801165</v>
      </c>
      <c r="BA3474" s="3">
        <v>5.8024336284313538</v>
      </c>
      <c r="BB3474" s="3">
        <v>63.065453945423386</v>
      </c>
      <c r="BC3474" s="3">
        <v>28.028191982532761</v>
      </c>
      <c r="BD3474" s="3">
        <v>34.205852508544922</v>
      </c>
      <c r="BE3474" s="3">
        <v>5.4046682969704731</v>
      </c>
      <c r="BF3474" s="3">
        <v>3.5115832071466499E-2</v>
      </c>
      <c r="BG3474" s="3">
        <v>3.2236569205950945</v>
      </c>
      <c r="BH3474" s="3">
        <v>2.1810113763753787</v>
      </c>
      <c r="BI3474" s="3">
        <v>2.1986474460878192E-2</v>
      </c>
      <c r="BJ3474" s="3">
        <v>18.210543817447867</v>
      </c>
      <c r="BK3474" s="3">
        <v>0.79718591359497992</v>
      </c>
      <c r="BL3474" s="3">
        <v>53.842414166461019</v>
      </c>
      <c r="BM3474" s="3">
        <v>247.86515077441655</v>
      </c>
      <c r="BN3474" s="3">
        <v>1.903357326913487E-3</v>
      </c>
    </row>
    <row r="3475" spans="1:66">
      <c r="A3475" s="1" t="s">
        <v>4158</v>
      </c>
      <c r="B3475" t="s">
        <v>3827</v>
      </c>
      <c r="C3475">
        <v>20190802</v>
      </c>
      <c r="D3475" t="s">
        <v>339</v>
      </c>
      <c r="E3475" s="1" t="s">
        <v>340</v>
      </c>
      <c r="F3475" s="2" t="s">
        <v>4157</v>
      </c>
      <c r="G3475" s="1">
        <v>2000</v>
      </c>
      <c r="H3475">
        <v>175</v>
      </c>
      <c r="K3475" s="2">
        <v>112</v>
      </c>
      <c r="L3475" s="2" t="s">
        <v>4162</v>
      </c>
      <c r="M3475" s="2">
        <v>30598</v>
      </c>
      <c r="N3475" s="2">
        <v>0</v>
      </c>
      <c r="O3475" s="3">
        <v>0.39547644740041948</v>
      </c>
      <c r="P3475" s="3">
        <v>3.7829792525712724E-2</v>
      </c>
      <c r="Q3475" s="3">
        <v>150.10191786845911</v>
      </c>
      <c r="R3475" s="3">
        <v>1.0913887506124849</v>
      </c>
      <c r="S3475" s="3">
        <v>2.5578774606462424</v>
      </c>
      <c r="T3475" s="3">
        <v>35.434780120849609</v>
      </c>
      <c r="U3475" s="2">
        <v>6</v>
      </c>
      <c r="V3475" s="3">
        <v>1.4200000166893005</v>
      </c>
      <c r="W3475" s="2">
        <v>1</v>
      </c>
      <c r="X3475" s="3">
        <v>2.8400000333786011</v>
      </c>
      <c r="Y3475" s="2">
        <v>32.918582916259766</v>
      </c>
      <c r="Z3475" s="2">
        <v>35.434780120849609</v>
      </c>
      <c r="AA3475" s="2">
        <v>32.452686309814453</v>
      </c>
      <c r="AB3475" s="2">
        <v>175.30189514160156</v>
      </c>
      <c r="AC3475" s="2">
        <v>174.59881591796875</v>
      </c>
      <c r="AD3475" s="2">
        <v>33.821613311767578</v>
      </c>
      <c r="AE3475" s="2">
        <v>35.085044860839844</v>
      </c>
      <c r="AF3475" s="2">
        <v>61.874214172363281</v>
      </c>
      <c r="AG3475" s="2">
        <v>64.185577392578125</v>
      </c>
      <c r="AH3475" s="2">
        <v>500.11288452148438</v>
      </c>
      <c r="AI3475" s="2">
        <v>2000.746826171875</v>
      </c>
      <c r="AJ3475" s="2">
        <v>0.13493059575557709</v>
      </c>
      <c r="AK3475" s="2">
        <v>92.002708435058594</v>
      </c>
      <c r="AL3475" s="2">
        <v>0.62867617607116699</v>
      </c>
      <c r="AM3475" s="2">
        <v>-0.60377925634384155</v>
      </c>
      <c r="AN3475" s="2">
        <v>1</v>
      </c>
      <c r="AO3475" s="2">
        <v>-0.21956524252891541</v>
      </c>
      <c r="AP3475" s="2">
        <v>2.737391471862793</v>
      </c>
      <c r="AQ3475" s="2">
        <v>1</v>
      </c>
      <c r="AR3475" s="2">
        <v>0</v>
      </c>
      <c r="AS3475" s="2">
        <v>0.15999999642372131</v>
      </c>
      <c r="AT3475" s="2">
        <v>111115</v>
      </c>
      <c r="AU3475" s="3">
        <v>0.8335214742024738</v>
      </c>
      <c r="AV3475" s="3">
        <v>1.0913887506124849E-3</v>
      </c>
      <c r="AW3475" s="3">
        <v>308.58478012084959</v>
      </c>
      <c r="AX3475" s="3">
        <v>306.06858291625974</v>
      </c>
      <c r="AY3475" s="3">
        <v>320.11948503227177</v>
      </c>
      <c r="AZ3475" s="3">
        <v>2.8081022909458775</v>
      </c>
      <c r="BA3475" s="3">
        <v>5.7857966134090413</v>
      </c>
      <c r="BB3475" s="3">
        <v>62.887242254319361</v>
      </c>
      <c r="BC3475" s="3">
        <v>27.802197393479517</v>
      </c>
      <c r="BD3475" s="3">
        <v>34.176681518554688</v>
      </c>
      <c r="BE3475" s="3">
        <v>5.395893370716907</v>
      </c>
      <c r="BF3475" s="3">
        <v>3.7332510445425446E-2</v>
      </c>
      <c r="BG3475" s="3">
        <v>3.2279191527627988</v>
      </c>
      <c r="BH3475" s="3">
        <v>2.1679742179541082</v>
      </c>
      <c r="BI3475" s="3">
        <v>2.3376992888164732E-2</v>
      </c>
      <c r="BJ3475" s="3">
        <v>13.809782985194955</v>
      </c>
      <c r="BK3475" s="3">
        <v>0.85969608143838194</v>
      </c>
      <c r="BL3475" s="3">
        <v>54.124272624166615</v>
      </c>
      <c r="BM3475" s="3">
        <v>174.4108253553928</v>
      </c>
      <c r="BN3475" s="3">
        <v>1.2272675742415063E-3</v>
      </c>
    </row>
    <row r="3476" spans="1:66">
      <c r="A3476" t="s">
        <v>4158</v>
      </c>
      <c r="B3476" t="s">
        <v>3827</v>
      </c>
      <c r="C3476">
        <v>20190802</v>
      </c>
      <c r="D3476" t="s">
        <v>339</v>
      </c>
      <c r="E3476" t="s">
        <v>340</v>
      </c>
      <c r="F3476" t="s">
        <v>4157</v>
      </c>
      <c r="G3476">
        <v>2000</v>
      </c>
      <c r="H3476">
        <v>100</v>
      </c>
      <c r="K3476">
        <v>113</v>
      </c>
      <c r="L3476" t="s">
        <v>4163</v>
      </c>
      <c r="M3476">
        <v>30687.5</v>
      </c>
      <c r="N3476">
        <v>0</v>
      </c>
      <c r="O3476">
        <v>-0.55454882337870737</v>
      </c>
      <c r="P3476">
        <v>4.0827309416855147E-2</v>
      </c>
      <c r="Q3476">
        <v>117.94355862672528</v>
      </c>
      <c r="R3476">
        <v>1.1734160261182285</v>
      </c>
      <c r="S3476">
        <v>2.5506979968402494</v>
      </c>
      <c r="T3476">
        <v>35.429752349853516</v>
      </c>
      <c r="U3476">
        <v>6</v>
      </c>
      <c r="V3476">
        <v>1.4200000166893005</v>
      </c>
      <c r="W3476">
        <v>1</v>
      </c>
      <c r="X3476">
        <v>2.8400000333786011</v>
      </c>
      <c r="Y3476">
        <v>32.922122955322266</v>
      </c>
      <c r="Z3476">
        <v>35.429752349853516</v>
      </c>
      <c r="AA3476">
        <v>32.452384948730469</v>
      </c>
      <c r="AB3476">
        <v>100.51753234863281</v>
      </c>
      <c r="AC3476">
        <v>101.04061126708984</v>
      </c>
      <c r="AD3476">
        <v>33.788730621337891</v>
      </c>
      <c r="AE3476">
        <v>35.147068023681641</v>
      </c>
      <c r="AF3476">
        <v>61.799232482910156</v>
      </c>
      <c r="AG3476">
        <v>64.283615112304688</v>
      </c>
      <c r="AH3476">
        <v>500.099853515625</v>
      </c>
      <c r="AI3476">
        <v>2000.173095703125</v>
      </c>
      <c r="AJ3476">
        <v>0.11224053800106049</v>
      </c>
      <c r="AK3476">
        <v>91.998939514160156</v>
      </c>
      <c r="AL3476">
        <v>1.086928129196167</v>
      </c>
      <c r="AM3476">
        <v>-0.60450023412704468</v>
      </c>
      <c r="AN3476">
        <v>1</v>
      </c>
      <c r="AO3476">
        <v>-0.21956524252891541</v>
      </c>
      <c r="AP3476">
        <v>2.737391471862793</v>
      </c>
      <c r="AQ3476">
        <v>1</v>
      </c>
      <c r="AR3476">
        <v>0</v>
      </c>
      <c r="AS3476">
        <v>0.15999999642372131</v>
      </c>
      <c r="AT3476">
        <v>111115</v>
      </c>
      <c r="AU3476">
        <v>0.83349975585937486</v>
      </c>
      <c r="AV3476">
        <v>1.1734160261182285E-3</v>
      </c>
      <c r="AW3476">
        <v>308.57975234985349</v>
      </c>
      <c r="AX3476">
        <v>306.07212295532224</v>
      </c>
      <c r="AY3476">
        <v>320.02768815932359</v>
      </c>
      <c r="AZ3476">
        <v>2.7660700180586892</v>
      </c>
      <c r="BA3476">
        <v>5.7841909820510091</v>
      </c>
      <c r="BB3476">
        <v>62.872365840268479</v>
      </c>
      <c r="BC3476">
        <v>27.725297816586838</v>
      </c>
      <c r="BD3476">
        <v>34.175937652587891</v>
      </c>
      <c r="BE3476">
        <v>5.3956697704474399</v>
      </c>
      <c r="BF3476">
        <v>4.0248701608793264E-2</v>
      </c>
      <c r="BG3476">
        <v>3.2334929852107597</v>
      </c>
      <c r="BH3476">
        <v>2.1621767852366802</v>
      </c>
      <c r="BI3476">
        <v>2.5206790691803781E-2</v>
      </c>
      <c r="BJ3476">
        <v>10.850682316184901</v>
      </c>
      <c r="BK3476">
        <v>1.1672886490656151</v>
      </c>
      <c r="BL3476">
        <v>54.286818035167052</v>
      </c>
      <c r="BM3476">
        <v>101.30421721876677</v>
      </c>
      <c r="BN3476">
        <v>-2.9717115331304228E-3</v>
      </c>
    </row>
    <row r="3477" spans="1:66">
      <c r="A3477" s="1" t="s">
        <v>4158</v>
      </c>
      <c r="B3477" t="s">
        <v>3827</v>
      </c>
      <c r="C3477">
        <v>20190802</v>
      </c>
      <c r="D3477" t="s">
        <v>339</v>
      </c>
      <c r="E3477" s="1" t="s">
        <v>340</v>
      </c>
      <c r="F3477" s="2" t="s">
        <v>4157</v>
      </c>
      <c r="G3477" s="1">
        <v>2000</v>
      </c>
      <c r="H3477">
        <v>66</v>
      </c>
      <c r="K3477" s="2">
        <v>114</v>
      </c>
      <c r="L3477" s="2" t="s">
        <v>4164</v>
      </c>
      <c r="M3477" s="2">
        <v>30776</v>
      </c>
      <c r="N3477" s="2">
        <v>0</v>
      </c>
      <c r="O3477" s="3">
        <v>-0.66989460548212487</v>
      </c>
      <c r="P3477" s="3">
        <v>4.4273048385413058E-2</v>
      </c>
      <c r="Q3477" s="3">
        <v>87.488573134206689</v>
      </c>
      <c r="R3477" s="3">
        <v>1.2655181926072583</v>
      </c>
      <c r="S3477" s="3">
        <v>2.5395326642584313</v>
      </c>
      <c r="T3477" s="3">
        <v>35.434787750244141</v>
      </c>
      <c r="U3477" s="2">
        <v>6</v>
      </c>
      <c r="V3477" s="3">
        <v>1.4200000166893005</v>
      </c>
      <c r="W3477" s="2">
        <v>1</v>
      </c>
      <c r="X3477" s="3">
        <v>2.8400000333786011</v>
      </c>
      <c r="Y3477" s="2">
        <v>32.931907653808594</v>
      </c>
      <c r="Z3477" s="2">
        <v>35.434787750244141</v>
      </c>
      <c r="AA3477" s="2">
        <v>32.452735900878906</v>
      </c>
      <c r="AB3477" s="2">
        <v>65.822067260742188</v>
      </c>
      <c r="AC3477" s="2">
        <v>66.524765014648438</v>
      </c>
      <c r="AD3477" s="2">
        <v>33.822456359863281</v>
      </c>
      <c r="AE3477" s="2">
        <v>35.287178039550781</v>
      </c>
      <c r="AF3477" s="2">
        <v>61.824676513671875</v>
      </c>
      <c r="AG3477" s="2">
        <v>64.502067565917969</v>
      </c>
      <c r="AH3477" s="2">
        <v>500.10659790039063</v>
      </c>
      <c r="AI3477" s="2">
        <v>1999.6240234375</v>
      </c>
      <c r="AJ3477" s="2">
        <v>0.38210189342498779</v>
      </c>
      <c r="AK3477" s="2">
        <v>91.995635986328125</v>
      </c>
      <c r="AL3477" s="2">
        <v>1.1754138469696045</v>
      </c>
      <c r="AM3477" s="2">
        <v>-0.61867183446884155</v>
      </c>
      <c r="AN3477" s="2">
        <v>1</v>
      </c>
      <c r="AO3477" s="2">
        <v>-0.21956524252891541</v>
      </c>
      <c r="AP3477" s="2">
        <v>2.737391471862793</v>
      </c>
      <c r="AQ3477" s="2">
        <v>1</v>
      </c>
      <c r="AR3477" s="2">
        <v>0</v>
      </c>
      <c r="AS3477" s="2">
        <v>0.15999999642372131</v>
      </c>
      <c r="AT3477" s="2">
        <v>111115</v>
      </c>
      <c r="AU3477" s="3">
        <v>0.83351099650065097</v>
      </c>
      <c r="AV3477" s="3">
        <v>1.2655181926072582E-3</v>
      </c>
      <c r="AW3477" s="3">
        <v>308.58478775024412</v>
      </c>
      <c r="AX3477" s="3">
        <v>306.08190765380857</v>
      </c>
      <c r="AY3477" s="3">
        <v>319.93983659878722</v>
      </c>
      <c r="AZ3477" s="3">
        <v>2.7182696298152051</v>
      </c>
      <c r="BA3477" s="3">
        <v>5.7857990501696968</v>
      </c>
      <c r="BB3477" s="3">
        <v>62.892103393138669</v>
      </c>
      <c r="BC3477" s="3">
        <v>27.604925353587888</v>
      </c>
      <c r="BD3477" s="3">
        <v>34.183347702026367</v>
      </c>
      <c r="BE3477" s="3">
        <v>5.397897532790271</v>
      </c>
      <c r="BF3477" s="3">
        <v>4.3593465434086438E-2</v>
      </c>
      <c r="BG3477" s="3">
        <v>3.2462663859112655</v>
      </c>
      <c r="BH3477" s="3">
        <v>2.1516311468790055</v>
      </c>
      <c r="BI3477" s="3">
        <v>2.7306167922911347E-2</v>
      </c>
      <c r="BJ3477" s="3">
        <v>8.0485669270177258</v>
      </c>
      <c r="BK3477" s="3">
        <v>1.3151278792934049</v>
      </c>
      <c r="BL3477" s="3">
        <v>54.550108890359695</v>
      </c>
      <c r="BM3477" s="3">
        <v>66.843200826892073</v>
      </c>
      <c r="BN3477" s="3">
        <v>-5.4669470076323312E-3</v>
      </c>
    </row>
    <row r="3478" spans="1:66">
      <c r="A3478" s="1" t="s">
        <v>4158</v>
      </c>
      <c r="B3478" t="s">
        <v>3827</v>
      </c>
      <c r="C3478">
        <v>20190802</v>
      </c>
      <c r="D3478" t="s">
        <v>339</v>
      </c>
      <c r="E3478" s="1" t="s">
        <v>340</v>
      </c>
      <c r="F3478" s="2" t="s">
        <v>4157</v>
      </c>
      <c r="G3478" s="1">
        <v>2000</v>
      </c>
      <c r="H3478">
        <v>33</v>
      </c>
      <c r="K3478" s="2">
        <v>115</v>
      </c>
      <c r="L3478" s="2" t="s">
        <v>4165</v>
      </c>
      <c r="M3478" s="2">
        <v>30865</v>
      </c>
      <c r="N3478" s="2">
        <v>0</v>
      </c>
      <c r="O3478" s="3">
        <v>-1.0829076879989556</v>
      </c>
      <c r="P3478" s="3">
        <v>4.8501786631424737E-2</v>
      </c>
      <c r="Q3478" s="3">
        <v>79.22744822879865</v>
      </c>
      <c r="R3478" s="3">
        <v>1.3749979780650583</v>
      </c>
      <c r="S3478" s="3">
        <v>2.5222493111276054</v>
      </c>
      <c r="T3478" s="3">
        <v>35.407852172851563</v>
      </c>
      <c r="U3478" s="2">
        <v>6</v>
      </c>
      <c r="V3478" s="3">
        <v>1.4200000166893005</v>
      </c>
      <c r="W3478" s="2">
        <v>1</v>
      </c>
      <c r="X3478" s="3">
        <v>2.8400000333786011</v>
      </c>
      <c r="Y3478" s="2">
        <v>32.920684814453125</v>
      </c>
      <c r="Z3478" s="2">
        <v>35.407852172851563</v>
      </c>
      <c r="AA3478" s="2">
        <v>32.451622009277344</v>
      </c>
      <c r="AB3478" s="2">
        <v>44.636409759521484</v>
      </c>
      <c r="AC3478" s="2">
        <v>45.859996795654297</v>
      </c>
      <c r="AD3478" s="2">
        <v>33.791614532470703</v>
      </c>
      <c r="AE3478" s="2">
        <v>35.382926940917969</v>
      </c>
      <c r="AF3478" s="2">
        <v>61.804954528808594</v>
      </c>
      <c r="AG3478" s="2">
        <v>64.715469360351563</v>
      </c>
      <c r="AH3478" s="2">
        <v>500.0953369140625</v>
      </c>
      <c r="AI3478" s="2">
        <v>2000.542236328125</v>
      </c>
      <c r="AJ3478" s="2">
        <v>0.19701924920082092</v>
      </c>
      <c r="AK3478" s="2">
        <v>91.992172241210938</v>
      </c>
      <c r="AL3478" s="2">
        <v>1.2747218608856201</v>
      </c>
      <c r="AM3478" s="2">
        <v>-0.62686198949813843</v>
      </c>
      <c r="AN3478" s="2">
        <v>0.66666668653488159</v>
      </c>
      <c r="AO3478" s="2">
        <v>-0.21956524252891541</v>
      </c>
      <c r="AP3478" s="2">
        <v>2.737391471862793</v>
      </c>
      <c r="AQ3478" s="2">
        <v>1</v>
      </c>
      <c r="AR3478" s="2">
        <v>0</v>
      </c>
      <c r="AS3478" s="2">
        <v>0.15999999642372131</v>
      </c>
      <c r="AT3478" s="2">
        <v>111135</v>
      </c>
      <c r="AU3478" s="3">
        <v>0.83349222819010405</v>
      </c>
      <c r="AV3478" s="3">
        <v>1.3749979780650584E-3</v>
      </c>
      <c r="AW3478" s="3">
        <v>308.55785217285154</v>
      </c>
      <c r="AX3478" s="3">
        <v>306.0706848144531</v>
      </c>
      <c r="AY3478" s="3">
        <v>320.08675065800344</v>
      </c>
      <c r="AZ3478" s="3">
        <v>2.6660813992778936</v>
      </c>
      <c r="BA3478" s="3">
        <v>5.7772016206747141</v>
      </c>
      <c r="BB3478" s="3">
        <v>62.80101317236452</v>
      </c>
      <c r="BC3478" s="3">
        <v>27.418086231446551</v>
      </c>
      <c r="BD3478" s="3">
        <v>34.164268493652344</v>
      </c>
      <c r="BE3478" s="3">
        <v>5.3921631672665606</v>
      </c>
      <c r="BF3478" s="3">
        <v>4.7687377137152001E-2</v>
      </c>
      <c r="BG3478" s="3">
        <v>3.2549523095471087</v>
      </c>
      <c r="BH3478" s="3">
        <v>2.137210857719452</v>
      </c>
      <c r="BI3478" s="3">
        <v>2.9876725766767351E-2</v>
      </c>
      <c r="BJ3478" s="3">
        <v>7.288305063695268</v>
      </c>
      <c r="BK3478" s="3">
        <v>1.7275938457175439</v>
      </c>
      <c r="BL3478" s="3">
        <v>54.858324710123419</v>
      </c>
      <c r="BM3478" s="3">
        <v>46.374759246927724</v>
      </c>
      <c r="BN3478" s="3">
        <v>-1.2810093797580491E-2</v>
      </c>
    </row>
    <row r="3479" spans="1:66">
      <c r="A3479" s="1" t="s">
        <v>4158</v>
      </c>
      <c r="B3479" t="s">
        <v>3827</v>
      </c>
      <c r="C3479">
        <v>20190802</v>
      </c>
      <c r="D3479" t="s">
        <v>339</v>
      </c>
      <c r="E3479" s="1" t="s">
        <v>340</v>
      </c>
      <c r="F3479" s="2" t="s">
        <v>4157</v>
      </c>
      <c r="G3479" s="1">
        <v>2000</v>
      </c>
      <c r="H3479">
        <v>400</v>
      </c>
      <c r="K3479" s="2">
        <v>116</v>
      </c>
      <c r="L3479" s="2" t="s">
        <v>4166</v>
      </c>
      <c r="M3479" s="2">
        <v>30975.5</v>
      </c>
      <c r="N3479" s="2">
        <v>0</v>
      </c>
      <c r="O3479" s="3">
        <v>3.4193975156346257</v>
      </c>
      <c r="P3479" s="3">
        <v>5.1395280985930637E-2</v>
      </c>
      <c r="Q3479" s="3">
        <v>272.05095484227462</v>
      </c>
      <c r="R3479" s="3">
        <v>1.4407754646663617</v>
      </c>
      <c r="S3479" s="3">
        <v>2.497063889980188</v>
      </c>
      <c r="T3479" s="3">
        <v>35.31842041015625</v>
      </c>
      <c r="U3479" s="2">
        <v>6</v>
      </c>
      <c r="V3479" s="3">
        <v>1.4200000166893005</v>
      </c>
      <c r="W3479" s="2">
        <v>1</v>
      </c>
      <c r="X3479" s="3">
        <v>2.8400000333786011</v>
      </c>
      <c r="Y3479" s="2">
        <v>32.909786224365234</v>
      </c>
      <c r="Z3479" s="2">
        <v>35.31842041015625</v>
      </c>
      <c r="AA3479" s="2">
        <v>32.451820373535156</v>
      </c>
      <c r="AB3479" s="2">
        <v>400.135986328125</v>
      </c>
      <c r="AC3479" s="2">
        <v>395.35006713867188</v>
      </c>
      <c r="AD3479" s="2">
        <v>33.679817199707031</v>
      </c>
      <c r="AE3479" s="2">
        <v>35.347324371337891</v>
      </c>
      <c r="AF3479" s="2">
        <v>61.638137817382813</v>
      </c>
      <c r="AG3479" s="2">
        <v>64.68988037109375</v>
      </c>
      <c r="AH3479" s="2">
        <v>500.09304809570313</v>
      </c>
      <c r="AI3479" s="2">
        <v>2001.4322509765625</v>
      </c>
      <c r="AJ3479" s="2">
        <v>3.820950910449028E-2</v>
      </c>
      <c r="AK3479" s="2">
        <v>91.992027282714844</v>
      </c>
      <c r="AL3479" s="2">
        <v>-0.97741436958312988</v>
      </c>
      <c r="AM3479" s="2">
        <v>-0.60965389013290405</v>
      </c>
      <c r="AN3479" s="2">
        <v>0.66666668653488159</v>
      </c>
      <c r="AO3479" s="2">
        <v>-0.21956524252891541</v>
      </c>
      <c r="AP3479" s="2">
        <v>2.737391471862793</v>
      </c>
      <c r="AQ3479" s="2">
        <v>1</v>
      </c>
      <c r="AR3479" s="2">
        <v>0</v>
      </c>
      <c r="AS3479" s="2">
        <v>0.15999999642372131</v>
      </c>
      <c r="AT3479" s="2">
        <v>111115</v>
      </c>
      <c r="AU3479" s="3">
        <v>0.83348841349283831</v>
      </c>
      <c r="AV3479" s="3">
        <v>1.4407754646663619E-3</v>
      </c>
      <c r="AW3479" s="3">
        <v>308.46842041015623</v>
      </c>
      <c r="AX3479" s="3">
        <v>306.05978622436521</v>
      </c>
      <c r="AY3479" s="3">
        <v>320.2291529985705</v>
      </c>
      <c r="AZ3479" s="3">
        <v>2.6458556698857776</v>
      </c>
      <c r="BA3479" s="3">
        <v>5.7487359179192747</v>
      </c>
      <c r="BB3479" s="3">
        <v>62.491675504138527</v>
      </c>
      <c r="BC3479" s="3">
        <v>27.144351132800637</v>
      </c>
      <c r="BD3479" s="3">
        <v>34.114103317260742</v>
      </c>
      <c r="BE3479" s="3">
        <v>5.3771110020689399</v>
      </c>
      <c r="BF3479" s="3">
        <v>5.0481716903392412E-2</v>
      </c>
      <c r="BG3479" s="3">
        <v>3.2516720279390867</v>
      </c>
      <c r="BH3479" s="3">
        <v>2.1254389741298532</v>
      </c>
      <c r="BI3479" s="3">
        <v>3.1631898655042394E-2</v>
      </c>
      <c r="BJ3479" s="3">
        <v>25.026518860139149</v>
      </c>
      <c r="BK3479" s="3">
        <v>0.68812674501671656</v>
      </c>
      <c r="BL3479" s="3">
        <v>55.140865472252102</v>
      </c>
      <c r="BM3479" s="3">
        <v>393.7246493246393</v>
      </c>
      <c r="BN3479" s="3">
        <v>4.7888426271807359E-3</v>
      </c>
    </row>
    <row r="3480" spans="1:66">
      <c r="A3480" s="1" t="s">
        <v>4158</v>
      </c>
      <c r="B3480" t="s">
        <v>3827</v>
      </c>
      <c r="C3480">
        <v>20190802</v>
      </c>
      <c r="D3480" t="s">
        <v>339</v>
      </c>
      <c r="E3480" s="1" t="s">
        <v>340</v>
      </c>
      <c r="F3480" s="2" t="s">
        <v>4157</v>
      </c>
      <c r="G3480" s="1">
        <v>2000</v>
      </c>
      <c r="H3480">
        <v>400</v>
      </c>
      <c r="K3480" s="2">
        <v>117</v>
      </c>
      <c r="L3480" s="2" t="s">
        <v>4167</v>
      </c>
      <c r="M3480" s="2">
        <v>31064</v>
      </c>
      <c r="N3480" s="2">
        <v>0</v>
      </c>
      <c r="O3480" s="3">
        <v>3.2104000981612129</v>
      </c>
      <c r="P3480" s="3">
        <v>4.9124653315013422E-2</v>
      </c>
      <c r="Q3480" s="3">
        <v>274.21195776578651</v>
      </c>
      <c r="R3480" s="3">
        <v>1.3850638306830225</v>
      </c>
      <c r="S3480" s="3">
        <v>2.5096484304281503</v>
      </c>
      <c r="T3480" s="3">
        <v>35.317886352539063</v>
      </c>
      <c r="U3480" s="2">
        <v>6</v>
      </c>
      <c r="V3480" s="3">
        <v>1.4200000166893005</v>
      </c>
      <c r="W3480" s="2">
        <v>1</v>
      </c>
      <c r="X3480" s="3">
        <v>2.8400000333786011</v>
      </c>
      <c r="Y3480" s="2">
        <v>32.904636383056641</v>
      </c>
      <c r="Z3480" s="2">
        <v>35.317886352539063</v>
      </c>
      <c r="AA3480" s="2">
        <v>32.450767517089844</v>
      </c>
      <c r="AB3480" s="2">
        <v>400.16653442382813</v>
      </c>
      <c r="AC3480" s="2">
        <v>395.65731811523438</v>
      </c>
      <c r="AD3480" s="2">
        <v>33.605812072753906</v>
      </c>
      <c r="AE3480" s="2">
        <v>35.209056854248047</v>
      </c>
      <c r="AF3480" s="2">
        <v>61.519855499267578</v>
      </c>
      <c r="AG3480" s="2">
        <v>64.454803466796875</v>
      </c>
      <c r="AH3480" s="2">
        <v>500.09719848632813</v>
      </c>
      <c r="AI3480" s="2">
        <v>1999.6142578125</v>
      </c>
      <c r="AJ3480" s="2">
        <v>0.15880858898162842</v>
      </c>
      <c r="AK3480" s="2">
        <v>91.991043090820313</v>
      </c>
      <c r="AL3480" s="2">
        <v>-0.81731915473937988</v>
      </c>
      <c r="AM3480" s="2">
        <v>-0.59965556859970093</v>
      </c>
      <c r="AN3480" s="2">
        <v>1</v>
      </c>
      <c r="AO3480" s="2">
        <v>-0.21956524252891541</v>
      </c>
      <c r="AP3480" s="2">
        <v>2.737391471862793</v>
      </c>
      <c r="AQ3480" s="2">
        <v>1</v>
      </c>
      <c r="AR3480" s="2">
        <v>0</v>
      </c>
      <c r="AS3480" s="2">
        <v>0.15999999642372131</v>
      </c>
      <c r="AT3480" s="2">
        <v>111115</v>
      </c>
      <c r="AU3480" s="3">
        <v>0.83349533081054672</v>
      </c>
      <c r="AV3480" s="3">
        <v>1.3850638306830225E-3</v>
      </c>
      <c r="AW3480" s="3">
        <v>308.46788635253904</v>
      </c>
      <c r="AX3480" s="3">
        <v>306.05463638305662</v>
      </c>
      <c r="AY3480" s="3">
        <v>319.93827409882215</v>
      </c>
      <c r="AZ3480" s="3">
        <v>2.670486768627756</v>
      </c>
      <c r="BA3480" s="3">
        <v>5.7485662966944249</v>
      </c>
      <c r="BB3480" s="3">
        <v>62.490500200318607</v>
      </c>
      <c r="BC3480" s="3">
        <v>27.28144334607056</v>
      </c>
      <c r="BD3480" s="3">
        <v>34.111261367797852</v>
      </c>
      <c r="BE3480" s="3">
        <v>5.3762593639062546</v>
      </c>
      <c r="BF3480" s="3">
        <v>4.8289372105297955E-2</v>
      </c>
      <c r="BG3480" s="3">
        <v>3.2389178662662745</v>
      </c>
      <c r="BH3480" s="3">
        <v>2.13734149763998</v>
      </c>
      <c r="BI3480" s="3">
        <v>3.025480710208318E-2</v>
      </c>
      <c r="BJ3480" s="3">
        <v>25.225044022850668</v>
      </c>
      <c r="BK3480" s="3">
        <v>0.69305417898506516</v>
      </c>
      <c r="BL3480" s="3">
        <v>54.88133002166763</v>
      </c>
      <c r="BM3480" s="3">
        <v>394.13124766397397</v>
      </c>
      <c r="BN3480" s="3">
        <v>4.4703643350550975E-3</v>
      </c>
    </row>
    <row r="3481" spans="1:66">
      <c r="A3481" s="1" t="s">
        <v>4158</v>
      </c>
      <c r="B3481" t="s">
        <v>3827</v>
      </c>
      <c r="C3481">
        <v>20190802</v>
      </c>
      <c r="D3481" t="s">
        <v>339</v>
      </c>
      <c r="E3481" s="1" t="s">
        <v>340</v>
      </c>
      <c r="F3481" s="2" t="s">
        <v>4157</v>
      </c>
      <c r="G3481" s="1">
        <v>2000</v>
      </c>
      <c r="H3481">
        <v>400</v>
      </c>
      <c r="K3481" s="2">
        <v>118</v>
      </c>
      <c r="L3481" s="2" t="s">
        <v>4168</v>
      </c>
      <c r="M3481" s="2">
        <v>31153.5</v>
      </c>
      <c r="N3481" s="2">
        <v>0</v>
      </c>
      <c r="O3481" s="3">
        <v>3.0778935378294308</v>
      </c>
      <c r="P3481" s="3">
        <v>4.3518476650230974E-2</v>
      </c>
      <c r="Q3481" s="3">
        <v>265.96982585200402</v>
      </c>
      <c r="R3481" s="3">
        <v>1.2455391416925479</v>
      </c>
      <c r="S3481" s="3">
        <v>2.5422832966430282</v>
      </c>
      <c r="T3481" s="3">
        <v>35.396350860595703</v>
      </c>
      <c r="U3481" s="2">
        <v>6</v>
      </c>
      <c r="V3481" s="3">
        <v>1.4200000166893005</v>
      </c>
      <c r="W3481" s="2">
        <v>1</v>
      </c>
      <c r="X3481" s="3">
        <v>2.8400000333786011</v>
      </c>
      <c r="Y3481" s="2">
        <v>32.914623260498047</v>
      </c>
      <c r="Z3481" s="2">
        <v>35.396350860595703</v>
      </c>
      <c r="AA3481" s="2">
        <v>32.453060150146484</v>
      </c>
      <c r="AB3481" s="2">
        <v>400.25592041015625</v>
      </c>
      <c r="AC3481" s="2">
        <v>395.9715576171875</v>
      </c>
      <c r="AD3481" s="2">
        <v>33.685104370117188</v>
      </c>
      <c r="AE3481" s="2">
        <v>35.126930236816406</v>
      </c>
      <c r="AF3481" s="2">
        <v>61.628250122070313</v>
      </c>
      <c r="AG3481" s="2">
        <v>64.266128540039063</v>
      </c>
      <c r="AH3481" s="2">
        <v>500.11053466796875</v>
      </c>
      <c r="AI3481" s="2">
        <v>1998.7987060546875</v>
      </c>
      <c r="AJ3481" s="2">
        <v>0.16597825288772583</v>
      </c>
      <c r="AK3481" s="2">
        <v>91.987846374511719</v>
      </c>
      <c r="AL3481" s="2">
        <v>-0.88866925239562988</v>
      </c>
      <c r="AM3481" s="2">
        <v>-0.59571880102157593</v>
      </c>
      <c r="AN3481" s="2">
        <v>1</v>
      </c>
      <c r="AO3481" s="2">
        <v>-0.21956524252891541</v>
      </c>
      <c r="AP3481" s="2">
        <v>2.737391471862793</v>
      </c>
      <c r="AQ3481" s="2">
        <v>1</v>
      </c>
      <c r="AR3481" s="2">
        <v>0</v>
      </c>
      <c r="AS3481" s="2">
        <v>0.15999999642372131</v>
      </c>
      <c r="AT3481" s="2">
        <v>111115</v>
      </c>
      <c r="AU3481" s="3">
        <v>0.83351755777994785</v>
      </c>
      <c r="AV3481" s="3">
        <v>1.2455391416925478E-3</v>
      </c>
      <c r="AW3481" s="3">
        <v>308.54635086059568</v>
      </c>
      <c r="AX3481" s="3">
        <v>306.06462326049802</v>
      </c>
      <c r="AY3481" s="3">
        <v>319.80778582048879</v>
      </c>
      <c r="AZ3481" s="3">
        <v>2.7303535776443151</v>
      </c>
      <c r="BA3481" s="3">
        <v>5.7735339588754861</v>
      </c>
      <c r="BB3481" s="3">
        <v>62.764095328089283</v>
      </c>
      <c r="BC3481" s="3">
        <v>27.637165091272877</v>
      </c>
      <c r="BD3481" s="3">
        <v>34.155487060546875</v>
      </c>
      <c r="BE3481" s="3">
        <v>5.3895256377268943</v>
      </c>
      <c r="BF3481" s="3">
        <v>4.2861689532905423E-2</v>
      </c>
      <c r="BG3481" s="3">
        <v>3.2312506622324579</v>
      </c>
      <c r="BH3481" s="3">
        <v>2.1582749754944364</v>
      </c>
      <c r="BI3481" s="3">
        <v>2.6846799975264957E-2</v>
      </c>
      <c r="BJ3481" s="3">
        <v>24.465991480729784</v>
      </c>
      <c r="BK3481" s="3">
        <v>0.67168921791381553</v>
      </c>
      <c r="BL3481" s="3">
        <v>54.39920417536338</v>
      </c>
      <c r="BM3481" s="3">
        <v>394.50847443858396</v>
      </c>
      <c r="BN3481" s="3">
        <v>4.2441409967856232E-3</v>
      </c>
    </row>
    <row r="3482" spans="1:66">
      <c r="A3482" s="1" t="s">
        <v>4158</v>
      </c>
      <c r="B3482" t="s">
        <v>3827</v>
      </c>
      <c r="C3482">
        <v>20190802</v>
      </c>
      <c r="D3482" t="s">
        <v>339</v>
      </c>
      <c r="E3482" s="1" t="s">
        <v>340</v>
      </c>
      <c r="F3482" s="2" t="s">
        <v>4157</v>
      </c>
      <c r="G3482" s="1">
        <v>2000</v>
      </c>
      <c r="H3482">
        <v>475</v>
      </c>
      <c r="K3482" s="2">
        <v>119</v>
      </c>
      <c r="L3482" s="2" t="s">
        <v>4169</v>
      </c>
      <c r="M3482" s="2">
        <v>31251.5</v>
      </c>
      <c r="N3482" s="2">
        <v>0</v>
      </c>
      <c r="O3482" s="3">
        <v>3.2562963747249518</v>
      </c>
      <c r="P3482" s="3">
        <v>3.6690549366326243E-2</v>
      </c>
      <c r="Q3482" s="3">
        <v>308.99431599243485</v>
      </c>
      <c r="R3482" s="3">
        <v>1.0635133063846032</v>
      </c>
      <c r="S3482" s="3">
        <v>2.5684979196899458</v>
      </c>
      <c r="T3482" s="3">
        <v>35.439289093017578</v>
      </c>
      <c r="U3482" s="2">
        <v>6</v>
      </c>
      <c r="V3482" s="3">
        <v>1.4200000166893005</v>
      </c>
      <c r="W3482" s="2">
        <v>1</v>
      </c>
      <c r="X3482" s="3">
        <v>2.8400000333786011</v>
      </c>
      <c r="Y3482" s="2">
        <v>32.918628692626953</v>
      </c>
      <c r="Z3482" s="2">
        <v>35.439289093017578</v>
      </c>
      <c r="AA3482" s="2">
        <v>32.452400207519531</v>
      </c>
      <c r="AB3482" s="2">
        <v>475.3570556640625</v>
      </c>
      <c r="AC3482" s="2">
        <v>470.84927368164063</v>
      </c>
      <c r="AD3482" s="2">
        <v>33.760860443115234</v>
      </c>
      <c r="AE3482" s="2">
        <v>34.992233276367188</v>
      </c>
      <c r="AF3482" s="2">
        <v>61.750614166259766</v>
      </c>
      <c r="AG3482" s="2">
        <v>64.00286865234375</v>
      </c>
      <c r="AH3482" s="2">
        <v>500.0753173828125</v>
      </c>
      <c r="AI3482" s="2">
        <v>1998.94970703125</v>
      </c>
      <c r="AJ3482" s="2">
        <v>0.11343508958816528</v>
      </c>
      <c r="AK3482" s="2">
        <v>91.984382629394531</v>
      </c>
      <c r="AL3482" s="2">
        <v>-1.4323704242706299</v>
      </c>
      <c r="AM3482" s="2">
        <v>-0.59723705053329468</v>
      </c>
      <c r="AN3482" s="2">
        <v>1</v>
      </c>
      <c r="AO3482" s="2">
        <v>-0.21956524252891541</v>
      </c>
      <c r="AP3482" s="2">
        <v>2.737391471862793</v>
      </c>
      <c r="AQ3482" s="2">
        <v>1</v>
      </c>
      <c r="AR3482" s="2">
        <v>0</v>
      </c>
      <c r="AS3482" s="2">
        <v>0.15999999642372131</v>
      </c>
      <c r="AT3482" s="2">
        <v>111115</v>
      </c>
      <c r="AU3482" s="3">
        <v>0.83345886230468746</v>
      </c>
      <c r="AV3482" s="3">
        <v>1.0635133063846031E-3</v>
      </c>
      <c r="AW3482" s="3">
        <v>308.58928909301756</v>
      </c>
      <c r="AX3482" s="3">
        <v>306.06862869262693</v>
      </c>
      <c r="AY3482" s="3">
        <v>319.83194597619877</v>
      </c>
      <c r="AZ3482" s="3">
        <v>2.8184194842022379</v>
      </c>
      <c r="BA3482" s="3">
        <v>5.787236894440337</v>
      </c>
      <c r="BB3482" s="3">
        <v>62.915429000128633</v>
      </c>
      <c r="BC3482" s="3">
        <v>27.923195723761445</v>
      </c>
      <c r="BD3482" s="3">
        <v>34.178958892822266</v>
      </c>
      <c r="BE3482" s="3">
        <v>5.3965779816359012</v>
      </c>
      <c r="BF3482" s="3">
        <v>3.6222582313881452E-2</v>
      </c>
      <c r="BG3482" s="3">
        <v>3.2187389747503912</v>
      </c>
      <c r="BH3482" s="3">
        <v>2.17783900688551</v>
      </c>
      <c r="BI3482" s="3">
        <v>2.2680697856858598E-2</v>
      </c>
      <c r="BJ3482" s="3">
        <v>28.422651392556173</v>
      </c>
      <c r="BK3482" s="3">
        <v>0.656248895907521</v>
      </c>
      <c r="BL3482" s="3">
        <v>53.928584970864378</v>
      </c>
      <c r="BM3482" s="3">
        <v>469.3013863386081</v>
      </c>
      <c r="BN3482" s="3">
        <v>3.741890837031722E-3</v>
      </c>
    </row>
    <row r="3483" spans="1:66">
      <c r="A3483" s="1" t="s">
        <v>4158</v>
      </c>
      <c r="B3483" t="s">
        <v>3827</v>
      </c>
      <c r="C3483">
        <v>20190802</v>
      </c>
      <c r="D3483" t="s">
        <v>339</v>
      </c>
      <c r="E3483" s="1" t="s">
        <v>340</v>
      </c>
      <c r="F3483" s="2" t="s">
        <v>4157</v>
      </c>
      <c r="G3483" s="1">
        <v>2000</v>
      </c>
      <c r="H3483">
        <v>575</v>
      </c>
      <c r="K3483" s="2">
        <v>120</v>
      </c>
      <c r="L3483" s="2" t="s">
        <v>4170</v>
      </c>
      <c r="M3483" s="2">
        <v>31360</v>
      </c>
      <c r="N3483" s="2">
        <v>0</v>
      </c>
      <c r="O3483" s="3">
        <v>3.8371308919158595</v>
      </c>
      <c r="P3483" s="3">
        <v>3.1325367539159286E-2</v>
      </c>
      <c r="Q3483" s="3">
        <v>350.28606101482052</v>
      </c>
      <c r="R3483" s="3">
        <v>0.9169359645717432</v>
      </c>
      <c r="S3483" s="3">
        <v>2.5888633181596679</v>
      </c>
      <c r="T3483" s="3">
        <v>35.469608306884766</v>
      </c>
      <c r="U3483" s="2">
        <v>6</v>
      </c>
      <c r="V3483" s="3">
        <v>1.4200000166893005</v>
      </c>
      <c r="W3483" s="2">
        <v>1</v>
      </c>
      <c r="X3483" s="3">
        <v>2.8400000333786011</v>
      </c>
      <c r="Y3483" s="2">
        <v>32.925975799560547</v>
      </c>
      <c r="Z3483" s="2">
        <v>35.469608306884766</v>
      </c>
      <c r="AA3483" s="2">
        <v>32.451183319091797</v>
      </c>
      <c r="AB3483" s="2">
        <v>575.10638427734375</v>
      </c>
      <c r="AC3483" s="2">
        <v>569.87652587890625</v>
      </c>
      <c r="AD3483" s="2">
        <v>33.815830230712891</v>
      </c>
      <c r="AE3483" s="2">
        <v>34.877422332763672</v>
      </c>
      <c r="AF3483" s="2">
        <v>61.823463439941406</v>
      </c>
      <c r="AG3483" s="2">
        <v>63.764308929443359</v>
      </c>
      <c r="AH3483" s="2">
        <v>500.16702270507813</v>
      </c>
      <c r="AI3483" s="2">
        <v>1999.7608642578125</v>
      </c>
      <c r="AJ3483" s="2">
        <v>8.358425460755825E-3</v>
      </c>
      <c r="AK3483" s="2">
        <v>91.981178283691406</v>
      </c>
      <c r="AL3483" s="2">
        <v>-2.6762058734893799</v>
      </c>
      <c r="AM3483" s="2">
        <v>-0.58349651098251343</v>
      </c>
      <c r="AN3483" s="2">
        <v>1</v>
      </c>
      <c r="AO3483" s="2">
        <v>-0.21956524252891541</v>
      </c>
      <c r="AP3483" s="2">
        <v>2.737391471862793</v>
      </c>
      <c r="AQ3483" s="2">
        <v>1</v>
      </c>
      <c r="AR3483" s="2">
        <v>0</v>
      </c>
      <c r="AS3483" s="2">
        <v>0.15999999642372131</v>
      </c>
      <c r="AT3483" s="2">
        <v>111115</v>
      </c>
      <c r="AU3483" s="3">
        <v>0.83361170450846345</v>
      </c>
      <c r="AV3483" s="3">
        <v>9.1693596457174324E-4</v>
      </c>
      <c r="AW3483" s="3">
        <v>308.61960830688474</v>
      </c>
      <c r="AX3483" s="3">
        <v>306.07597579956052</v>
      </c>
      <c r="AY3483" s="3">
        <v>319.96173112954784</v>
      </c>
      <c r="AZ3483" s="3">
        <v>2.8918550929948457</v>
      </c>
      <c r="BA3483" s="3">
        <v>5.7969297198252034</v>
      </c>
      <c r="BB3483" s="3">
        <v>63.022999139520913</v>
      </c>
      <c r="BC3483" s="3">
        <v>28.145576806757241</v>
      </c>
      <c r="BD3483" s="3">
        <v>34.197792053222656</v>
      </c>
      <c r="BE3483" s="3">
        <v>5.4022423915104723</v>
      </c>
      <c r="BF3483" s="3">
        <v>3.0983616426189031E-2</v>
      </c>
      <c r="BG3483" s="3">
        <v>3.2080664016655356</v>
      </c>
      <c r="BH3483" s="3">
        <v>2.1941759898449367</v>
      </c>
      <c r="BI3483" s="3">
        <v>1.9395177195603897E-2</v>
      </c>
      <c r="BJ3483" s="3">
        <v>32.219724628496216</v>
      </c>
      <c r="BK3483" s="3">
        <v>0.61467009976342357</v>
      </c>
      <c r="BL3483" s="3">
        <v>53.55448686146098</v>
      </c>
      <c r="BM3483" s="3">
        <v>568.05253762425684</v>
      </c>
      <c r="BN3483" s="3">
        <v>3.6175452502377648E-3</v>
      </c>
    </row>
    <row r="3484" spans="1:66">
      <c r="A3484" s="1" t="s">
        <v>4158</v>
      </c>
      <c r="B3484" t="s">
        <v>3827</v>
      </c>
      <c r="C3484">
        <v>20190802</v>
      </c>
      <c r="D3484" t="s">
        <v>339</v>
      </c>
      <c r="E3484" s="1" t="s">
        <v>340</v>
      </c>
      <c r="F3484" s="2" t="s">
        <v>4157</v>
      </c>
      <c r="G3484" s="1">
        <v>2000</v>
      </c>
      <c r="H3484">
        <v>675</v>
      </c>
      <c r="K3484" s="2">
        <v>121</v>
      </c>
      <c r="L3484" s="2" t="s">
        <v>4171</v>
      </c>
      <c r="M3484" s="2">
        <v>31477</v>
      </c>
      <c r="N3484" s="2">
        <v>0</v>
      </c>
      <c r="O3484" s="3">
        <v>3.6523190412743056</v>
      </c>
      <c r="P3484" s="3">
        <v>2.7645069635519857E-2</v>
      </c>
      <c r="Q3484" s="3">
        <v>430.28707937350487</v>
      </c>
      <c r="R3484" s="3">
        <v>0.8183687988669831</v>
      </c>
      <c r="S3484" s="3">
        <v>2.6145776468309285</v>
      </c>
      <c r="T3484" s="3">
        <v>35.521762847900391</v>
      </c>
      <c r="U3484" s="2">
        <v>6</v>
      </c>
      <c r="V3484" s="3">
        <v>1.4200000166893005</v>
      </c>
      <c r="W3484" s="2">
        <v>1</v>
      </c>
      <c r="X3484" s="3">
        <v>2.8400000333786011</v>
      </c>
      <c r="Y3484" s="2">
        <v>32.919868469238281</v>
      </c>
      <c r="Z3484" s="2">
        <v>35.521762847900391</v>
      </c>
      <c r="AA3484" s="2">
        <v>32.451980590820313</v>
      </c>
      <c r="AB3484" s="2">
        <v>674.739013671875</v>
      </c>
      <c r="AC3484" s="2">
        <v>669.6995849609375</v>
      </c>
      <c r="AD3484" s="2">
        <v>33.833320617675781</v>
      </c>
      <c r="AE3484" s="2">
        <v>34.781013488769531</v>
      </c>
      <c r="AF3484" s="2">
        <v>61.873973846435547</v>
      </c>
      <c r="AG3484" s="2">
        <v>63.607101440429688</v>
      </c>
      <c r="AH3484" s="2">
        <v>500.10195922851563</v>
      </c>
      <c r="AI3484" s="2">
        <v>2000.3509521484375</v>
      </c>
      <c r="AJ3484" s="2">
        <v>0.30209323763847351</v>
      </c>
      <c r="AK3484" s="2">
        <v>91.977149963378906</v>
      </c>
      <c r="AL3484" s="2">
        <v>-3.6570408344268799</v>
      </c>
      <c r="AM3484" s="2">
        <v>-0.57197612524032593</v>
      </c>
      <c r="AN3484" s="2">
        <v>0.66666668653488159</v>
      </c>
      <c r="AO3484" s="2">
        <v>-0.21956524252891541</v>
      </c>
      <c r="AP3484" s="2">
        <v>2.737391471862793</v>
      </c>
      <c r="AQ3484" s="2">
        <v>1</v>
      </c>
      <c r="AR3484" s="2">
        <v>0</v>
      </c>
      <c r="AS3484" s="2">
        <v>0.15999999642372131</v>
      </c>
      <c r="AT3484" s="2">
        <v>111115</v>
      </c>
      <c r="AU3484" s="3">
        <v>0.83350326538085928</v>
      </c>
      <c r="AV3484" s="3">
        <v>8.1836879886698307E-4</v>
      </c>
      <c r="AW3484" s="3">
        <v>308.67176284790037</v>
      </c>
      <c r="AX3484" s="3">
        <v>306.06986846923826</v>
      </c>
      <c r="AY3484" s="3">
        <v>320.05614518993752</v>
      </c>
      <c r="AZ3484" s="3">
        <v>2.9348896351915554</v>
      </c>
      <c r="BA3484" s="3">
        <v>5.8136361403657881</v>
      </c>
      <c r="BB3484" s="3">
        <v>63.207395996511224</v>
      </c>
      <c r="BC3484" s="3">
        <v>28.426382507741693</v>
      </c>
      <c r="BD3484" s="3">
        <v>34.220815658569336</v>
      </c>
      <c r="BE3484" s="3">
        <v>5.4091741751852469</v>
      </c>
      <c r="BF3484" s="3">
        <v>2.7378561804983416E-2</v>
      </c>
      <c r="BG3484" s="3">
        <v>3.1990584935348596</v>
      </c>
      <c r="BH3484" s="3">
        <v>2.2101156816503873</v>
      </c>
      <c r="BI3484" s="3">
        <v>1.7135347269512855E-2</v>
      </c>
      <c r="BJ3484" s="3">
        <v>39.576579226841183</v>
      </c>
      <c r="BK3484" s="3">
        <v>0.64250760943595753</v>
      </c>
      <c r="BL3484" s="3">
        <v>53.165760106536467</v>
      </c>
      <c r="BM3484" s="3">
        <v>667.96344740890561</v>
      </c>
      <c r="BN3484" s="3">
        <v>2.90702011815409E-3</v>
      </c>
    </row>
    <row r="3485" spans="1:66">
      <c r="A3485" s="1" t="s">
        <v>4158</v>
      </c>
      <c r="B3485" t="s">
        <v>3827</v>
      </c>
      <c r="C3485">
        <v>20190802</v>
      </c>
      <c r="D3485" t="s">
        <v>339</v>
      </c>
      <c r="E3485" s="1" t="s">
        <v>340</v>
      </c>
      <c r="F3485" s="2" t="s">
        <v>4157</v>
      </c>
      <c r="G3485" s="1">
        <v>2000</v>
      </c>
      <c r="H3485">
        <v>800</v>
      </c>
      <c r="K3485" s="2">
        <v>122</v>
      </c>
      <c r="L3485" s="2" t="s">
        <v>4172</v>
      </c>
      <c r="M3485" s="2">
        <v>31565.5</v>
      </c>
      <c r="N3485" s="2">
        <v>0</v>
      </c>
      <c r="O3485" s="3">
        <v>3.9220557426812181</v>
      </c>
      <c r="P3485" s="3">
        <v>2.5327984030745126E-2</v>
      </c>
      <c r="Q3485" s="3">
        <v>514.9107886677001</v>
      </c>
      <c r="R3485" s="3">
        <v>0.75145833239215687</v>
      </c>
      <c r="S3485" s="3">
        <v>2.6185572052317467</v>
      </c>
      <c r="T3485" s="3">
        <v>35.491550445556641</v>
      </c>
      <c r="U3485" s="2">
        <v>6</v>
      </c>
      <c r="V3485" s="3">
        <v>1.4200000166893005</v>
      </c>
      <c r="W3485" s="2">
        <v>1</v>
      </c>
      <c r="X3485" s="3">
        <v>2.8400000333786011</v>
      </c>
      <c r="Y3485" s="2">
        <v>32.912940979003906</v>
      </c>
      <c r="Z3485" s="2">
        <v>35.491550445556641</v>
      </c>
      <c r="AA3485" s="2">
        <v>32.450965881347656</v>
      </c>
      <c r="AB3485" s="2">
        <v>801.3372802734375</v>
      </c>
      <c r="AC3485" s="2">
        <v>795.91424560546875</v>
      </c>
      <c r="AD3485" s="2">
        <v>33.763599395751953</v>
      </c>
      <c r="AE3485" s="2">
        <v>34.633934020996094</v>
      </c>
      <c r="AF3485" s="2">
        <v>61.767913818359375</v>
      </c>
      <c r="AG3485" s="2">
        <v>63.360122680664063</v>
      </c>
      <c r="AH3485" s="2">
        <v>500.1058349609375</v>
      </c>
      <c r="AI3485" s="2">
        <v>2000.8768310546875</v>
      </c>
      <c r="AJ3485" s="2">
        <v>0.17791479825973511</v>
      </c>
      <c r="AK3485" s="2">
        <v>91.9732666015625</v>
      </c>
      <c r="AL3485" s="2">
        <v>-4.8451509475708008</v>
      </c>
      <c r="AM3485" s="2">
        <v>-0.58264201879501343</v>
      </c>
      <c r="AN3485" s="2">
        <v>0.66666668653488159</v>
      </c>
      <c r="AO3485" s="2">
        <v>-0.21956524252891541</v>
      </c>
      <c r="AP3485" s="2">
        <v>2.737391471862793</v>
      </c>
      <c r="AQ3485" s="2">
        <v>1</v>
      </c>
      <c r="AR3485" s="2">
        <v>0</v>
      </c>
      <c r="AS3485" s="2">
        <v>0.15999999642372131</v>
      </c>
      <c r="AT3485" s="2">
        <v>111115</v>
      </c>
      <c r="AU3485" s="3">
        <v>0.83350972493489572</v>
      </c>
      <c r="AV3485" s="3">
        <v>7.5145833239215686E-4</v>
      </c>
      <c r="AW3485" s="3">
        <v>308.64155044555662</v>
      </c>
      <c r="AX3485" s="3">
        <v>306.06294097900388</v>
      </c>
      <c r="AY3485" s="3">
        <v>320.14028581305683</v>
      </c>
      <c r="AZ3485" s="3">
        <v>2.9739178065321044</v>
      </c>
      <c r="BA3485" s="3">
        <v>5.803953252405746</v>
      </c>
      <c r="BB3485" s="3">
        <v>63.104785410624359</v>
      </c>
      <c r="BC3485" s="3">
        <v>28.470851389628265</v>
      </c>
      <c r="BD3485" s="3">
        <v>34.202245712280273</v>
      </c>
      <c r="BE3485" s="3">
        <v>5.4035826647039551</v>
      </c>
      <c r="BF3485" s="3">
        <v>2.5104098049397099E-2</v>
      </c>
      <c r="BG3485" s="3">
        <v>3.1853960471739993</v>
      </c>
      <c r="BH3485" s="3">
        <v>2.2181866175299558</v>
      </c>
      <c r="BI3485" s="3">
        <v>1.5710023598803188E-2</v>
      </c>
      <c r="BJ3485" s="3">
        <v>47.358027242155188</v>
      </c>
      <c r="BK3485" s="3">
        <v>0.6469425462739351</v>
      </c>
      <c r="BL3485" s="3">
        <v>52.984399606900681</v>
      </c>
      <c r="BM3485" s="3">
        <v>794.04988814406386</v>
      </c>
      <c r="BN3485" s="3">
        <v>2.6170618729822034E-3</v>
      </c>
    </row>
    <row r="3486" spans="1:66">
      <c r="A3486" s="1" t="s">
        <v>4158</v>
      </c>
      <c r="B3486" t="s">
        <v>3827</v>
      </c>
      <c r="C3486">
        <v>20190802</v>
      </c>
      <c r="D3486" t="s">
        <v>339</v>
      </c>
      <c r="E3486" s="1" t="s">
        <v>340</v>
      </c>
      <c r="F3486" s="2" t="s">
        <v>4157</v>
      </c>
      <c r="G3486" s="1">
        <v>2000</v>
      </c>
      <c r="H3486">
        <v>1000</v>
      </c>
      <c r="K3486" s="2">
        <v>123</v>
      </c>
      <c r="L3486" s="2" t="s">
        <v>4173</v>
      </c>
      <c r="M3486" s="2">
        <v>31684</v>
      </c>
      <c r="N3486" s="2">
        <v>0</v>
      </c>
      <c r="O3486" s="3">
        <v>4.7972718763646576</v>
      </c>
      <c r="P3486" s="3">
        <v>2.33934313305105E-2</v>
      </c>
      <c r="Q3486" s="3">
        <v>624.08097596767959</v>
      </c>
      <c r="R3486" s="3">
        <v>0.69986893870822808</v>
      </c>
      <c r="S3486" s="3">
        <v>2.6386859935288718</v>
      </c>
      <c r="T3486" s="3">
        <v>35.524356842041016</v>
      </c>
      <c r="U3486" s="2">
        <v>6</v>
      </c>
      <c r="V3486" s="3">
        <v>1.4200000166893005</v>
      </c>
      <c r="W3486" s="2">
        <v>1</v>
      </c>
      <c r="X3486" s="3">
        <v>2.8400000333786011</v>
      </c>
      <c r="Y3486" s="2">
        <v>32.918785095214844</v>
      </c>
      <c r="Z3486" s="2">
        <v>35.524356842041016</v>
      </c>
      <c r="AA3486" s="2">
        <v>32.453048706054688</v>
      </c>
      <c r="AB3486" s="2">
        <v>1000.0838012695313</v>
      </c>
      <c r="AC3486" s="2">
        <v>993.49371337890625</v>
      </c>
      <c r="AD3486" s="2">
        <v>33.718482971191406</v>
      </c>
      <c r="AE3486" s="2">
        <v>34.529201507568359</v>
      </c>
      <c r="AF3486" s="2">
        <v>61.665473937988281</v>
      </c>
      <c r="AG3486" s="2">
        <v>63.148139953613281</v>
      </c>
      <c r="AH3486" s="2">
        <v>500.0771484375</v>
      </c>
      <c r="AI3486" s="2">
        <v>2000.0775146484375</v>
      </c>
      <c r="AJ3486" s="2">
        <v>3.7015922367572784E-2</v>
      </c>
      <c r="AK3486" s="2">
        <v>91.973808288574219</v>
      </c>
      <c r="AL3486" s="2">
        <v>-7.4567842483520508</v>
      </c>
      <c r="AM3486" s="2">
        <v>-0.55943721532821655</v>
      </c>
      <c r="AN3486" s="2">
        <v>1</v>
      </c>
      <c r="AO3486" s="2">
        <v>-0.21956524252891541</v>
      </c>
      <c r="AP3486" s="2">
        <v>2.737391471862793</v>
      </c>
      <c r="AQ3486" s="2">
        <v>1</v>
      </c>
      <c r="AR3486" s="2">
        <v>0</v>
      </c>
      <c r="AS3486" s="2">
        <v>0.15999999642372131</v>
      </c>
      <c r="AT3486" s="2">
        <v>111115</v>
      </c>
      <c r="AU3486" s="3">
        <v>0.83346191406249981</v>
      </c>
      <c r="AV3486" s="3">
        <v>6.9986893870822809E-4</v>
      </c>
      <c r="AW3486" s="3">
        <v>308.67435684204099</v>
      </c>
      <c r="AX3486" s="3">
        <v>306.06878509521482</v>
      </c>
      <c r="AY3486" s="3">
        <v>320.01239519091541</v>
      </c>
      <c r="AZ3486" s="3">
        <v>2.9948336335772079</v>
      </c>
      <c r="BA3486" s="3">
        <v>5.8144681533435119</v>
      </c>
      <c r="BB3486" s="3">
        <v>63.218738698958887</v>
      </c>
      <c r="BC3486" s="3">
        <v>28.689537191390528</v>
      </c>
      <c r="BD3486" s="3">
        <v>34.22157096862793</v>
      </c>
      <c r="BE3486" s="3">
        <v>5.4094017095314593</v>
      </c>
      <c r="BF3486" s="3">
        <v>2.3202311026521504E-2</v>
      </c>
      <c r="BG3486" s="3">
        <v>3.1757821598146401</v>
      </c>
      <c r="BH3486" s="3">
        <v>2.2336195497168192</v>
      </c>
      <c r="BI3486" s="3">
        <v>1.451849509712874E-2</v>
      </c>
      <c r="BJ3486" s="3">
        <v>57.399104040197656</v>
      </c>
      <c r="BK3486" s="3">
        <v>0.62816801713335335</v>
      </c>
      <c r="BL3486" s="3">
        <v>52.676488357443894</v>
      </c>
      <c r="BM3486" s="3">
        <v>991.21332008419643</v>
      </c>
      <c r="BN3486" s="3">
        <v>2.5494354345576243E-3</v>
      </c>
    </row>
    <row r="3487" spans="1:66">
      <c r="A3487" s="1" t="s">
        <v>4158</v>
      </c>
      <c r="B3487" t="s">
        <v>3827</v>
      </c>
      <c r="C3487">
        <v>20190802</v>
      </c>
      <c r="D3487" t="s">
        <v>339</v>
      </c>
      <c r="E3487" s="1" t="s">
        <v>340</v>
      </c>
      <c r="F3487" s="2" t="s">
        <v>4157</v>
      </c>
      <c r="G3487" s="1">
        <v>2000</v>
      </c>
      <c r="H3487">
        <v>1400</v>
      </c>
      <c r="K3487" s="2">
        <v>124</v>
      </c>
      <c r="L3487" s="2" t="s">
        <v>4174</v>
      </c>
      <c r="M3487" s="2">
        <v>31780.5</v>
      </c>
      <c r="N3487" s="2">
        <v>0</v>
      </c>
      <c r="O3487" s="3">
        <v>6.6166138132877288</v>
      </c>
      <c r="P3487" s="3">
        <v>2.2599240162097401E-2</v>
      </c>
      <c r="Q3487" s="3">
        <v>864.59066218384976</v>
      </c>
      <c r="R3487" s="3">
        <v>0.67587160190393725</v>
      </c>
      <c r="S3487" s="3">
        <v>2.6370602132094318</v>
      </c>
      <c r="T3487" s="3">
        <v>35.528594970703125</v>
      </c>
      <c r="U3487" s="2">
        <v>6</v>
      </c>
      <c r="V3487" s="3">
        <v>1.4200000166893005</v>
      </c>
      <c r="W3487" s="2">
        <v>1</v>
      </c>
      <c r="X3487" s="3">
        <v>2.8400000333786011</v>
      </c>
      <c r="Y3487" s="2">
        <v>32.917442321777344</v>
      </c>
      <c r="Z3487" s="2">
        <v>35.528594970703125</v>
      </c>
      <c r="AA3487" s="2">
        <v>32.450798034667969</v>
      </c>
      <c r="AB3487" s="2">
        <v>1399.620849609375</v>
      </c>
      <c r="AC3487" s="2">
        <v>1390.5540771484375</v>
      </c>
      <c r="AD3487" s="2">
        <v>33.777515411376953</v>
      </c>
      <c r="AE3487" s="2">
        <v>34.560447692871094</v>
      </c>
      <c r="AF3487" s="2">
        <v>61.780265808105469</v>
      </c>
      <c r="AG3487" s="2">
        <v>63.2122802734375</v>
      </c>
      <c r="AH3487" s="2">
        <v>500.0533447265625</v>
      </c>
      <c r="AI3487" s="2">
        <v>1999.741455078125</v>
      </c>
      <c r="AJ3487" s="2">
        <v>1.5522371977567673E-2</v>
      </c>
      <c r="AK3487" s="2">
        <v>91.977035522460938</v>
      </c>
      <c r="AL3487" s="2">
        <v>-12.496335029602051</v>
      </c>
      <c r="AM3487" s="2">
        <v>-0.5416988730430603</v>
      </c>
      <c r="AN3487" s="2">
        <v>0.66666668653488159</v>
      </c>
      <c r="AO3487" s="2">
        <v>-0.21956524252891541</v>
      </c>
      <c r="AP3487" s="2">
        <v>2.737391471862793</v>
      </c>
      <c r="AQ3487" s="2">
        <v>1</v>
      </c>
      <c r="AR3487" s="2">
        <v>0</v>
      </c>
      <c r="AS3487" s="2">
        <v>0.15999999642372131</v>
      </c>
      <c r="AT3487" s="2">
        <v>111115</v>
      </c>
      <c r="AU3487" s="3">
        <v>0.83342224121093744</v>
      </c>
      <c r="AV3487" s="3">
        <v>6.7587160190393726E-4</v>
      </c>
      <c r="AW3487" s="3">
        <v>308.6785949707031</v>
      </c>
      <c r="AX3487" s="3">
        <v>306.06744232177732</v>
      </c>
      <c r="AY3487" s="3">
        <v>319.95862566086726</v>
      </c>
      <c r="AZ3487" s="3">
        <v>3.0057211367077521</v>
      </c>
      <c r="BA3487" s="3">
        <v>5.8158277383287897</v>
      </c>
      <c r="BB3487" s="3">
        <v>63.231302305982183</v>
      </c>
      <c r="BC3487" s="3">
        <v>28.670854613111089</v>
      </c>
      <c r="BD3487" s="3">
        <v>34.223018646240234</v>
      </c>
      <c r="BE3487" s="3">
        <v>5.4098378402898302</v>
      </c>
      <c r="BF3487" s="3">
        <v>2.2420826906485676E-2</v>
      </c>
      <c r="BG3487" s="3">
        <v>3.1787675251193579</v>
      </c>
      <c r="BH3487" s="3">
        <v>2.2310703151704723</v>
      </c>
      <c r="BI3487" s="3">
        <v>1.4028937654405865E-2</v>
      </c>
      <c r="BJ3487" s="3">
        <v>79.522486048071983</v>
      </c>
      <c r="BK3487" s="3">
        <v>0.62175982681438524</v>
      </c>
      <c r="BL3487" s="3">
        <v>52.702494643828167</v>
      </c>
      <c r="BM3487" s="3">
        <v>1387.4088558304954</v>
      </c>
      <c r="BN3487" s="3">
        <v>2.5134051335310159E-3</v>
      </c>
    </row>
    <row r="3488" spans="1:66">
      <c r="A3488" s="1" t="s">
        <v>4158</v>
      </c>
      <c r="B3488" t="s">
        <v>3827</v>
      </c>
      <c r="C3488">
        <v>20190802</v>
      </c>
      <c r="D3488" t="s">
        <v>339</v>
      </c>
      <c r="E3488" s="1" t="s">
        <v>340</v>
      </c>
      <c r="F3488" s="2" t="s">
        <v>4157</v>
      </c>
      <c r="G3488" s="1">
        <v>2000</v>
      </c>
      <c r="H3488">
        <v>1800</v>
      </c>
      <c r="K3488" s="2">
        <v>125</v>
      </c>
      <c r="L3488" s="2" t="s">
        <v>4175</v>
      </c>
      <c r="M3488" s="2">
        <v>31918</v>
      </c>
      <c r="N3488" s="2">
        <v>0</v>
      </c>
      <c r="O3488" s="3">
        <v>7.4991472274180273</v>
      </c>
      <c r="P3488" s="3">
        <v>2.0542555463754188E-2</v>
      </c>
      <c r="Q3488" s="3">
        <v>1132.0666398550541</v>
      </c>
      <c r="R3488" s="3">
        <v>0.61613965451448161</v>
      </c>
      <c r="S3488" s="3">
        <v>2.6427982909516676</v>
      </c>
      <c r="T3488" s="3">
        <v>35.526813507080078</v>
      </c>
      <c r="U3488" s="2">
        <v>6</v>
      </c>
      <c r="V3488" s="3">
        <v>1.4200000166893005</v>
      </c>
      <c r="W3488" s="2">
        <v>1</v>
      </c>
      <c r="X3488" s="3">
        <v>2.8400000333786011</v>
      </c>
      <c r="Y3488" s="2">
        <v>32.912986755371094</v>
      </c>
      <c r="Z3488" s="2">
        <v>35.526813507080078</v>
      </c>
      <c r="AA3488" s="2">
        <v>32.451892852783203</v>
      </c>
      <c r="AB3488" s="2">
        <v>1800.646728515625</v>
      </c>
      <c r="AC3488" s="2">
        <v>1790.3271484375</v>
      </c>
      <c r="AD3488" s="2">
        <v>33.779354095458984</v>
      </c>
      <c r="AE3488" s="2">
        <v>34.493003845214844</v>
      </c>
      <c r="AF3488" s="2">
        <v>61.797039031982422</v>
      </c>
      <c r="AG3488" s="2">
        <v>63.102611541748047</v>
      </c>
      <c r="AH3488" s="2">
        <v>500.1505126953125</v>
      </c>
      <c r="AI3488" s="2">
        <v>2000.9466552734375</v>
      </c>
      <c r="AJ3488" s="2">
        <v>0.23165391385555267</v>
      </c>
      <c r="AK3488" s="2">
        <v>91.973953247070313</v>
      </c>
      <c r="AL3488" s="2">
        <v>-18.685176849365234</v>
      </c>
      <c r="AM3488" s="2">
        <v>-0.5404476523399353</v>
      </c>
      <c r="AN3488" s="2">
        <v>0.66666668653488159</v>
      </c>
      <c r="AO3488" s="2">
        <v>-0.21956524252891541</v>
      </c>
      <c r="AP3488" s="2">
        <v>2.737391471862793</v>
      </c>
      <c r="AQ3488" s="2">
        <v>1</v>
      </c>
      <c r="AR3488" s="2">
        <v>0</v>
      </c>
      <c r="AS3488" s="2">
        <v>0.15999999642372131</v>
      </c>
      <c r="AT3488" s="2">
        <v>111115</v>
      </c>
      <c r="AU3488" s="3">
        <v>0.83358418782552079</v>
      </c>
      <c r="AV3488" s="3">
        <v>6.161396545144816E-4</v>
      </c>
      <c r="AW3488" s="3">
        <v>308.67681350708006</v>
      </c>
      <c r="AX3488" s="3">
        <v>306.06298675537107</v>
      </c>
      <c r="AY3488" s="3">
        <v>320.15145768780712</v>
      </c>
      <c r="AZ3488" s="3">
        <v>3.0383517714801305</v>
      </c>
      <c r="BA3488" s="3">
        <v>5.8152562139624742</v>
      </c>
      <c r="BB3488" s="3">
        <v>63.227207363164098</v>
      </c>
      <c r="BC3488" s="3">
        <v>28.734203517949254</v>
      </c>
      <c r="BD3488" s="3">
        <v>34.219900131225586</v>
      </c>
      <c r="BE3488" s="3">
        <v>5.4088983871345331</v>
      </c>
      <c r="BF3488" s="3">
        <v>2.0395032197843926E-2</v>
      </c>
      <c r="BG3488" s="3">
        <v>3.1724579230108065</v>
      </c>
      <c r="BH3488" s="3">
        <v>2.2364404641237265</v>
      </c>
      <c r="BI3488" s="3">
        <v>1.2760067583338756E-2</v>
      </c>
      <c r="BJ3488" s="3">
        <v>104.12064420659674</v>
      </c>
      <c r="BK3488" s="3">
        <v>0.63232389725143823</v>
      </c>
      <c r="BL3488" s="3">
        <v>52.562620253668136</v>
      </c>
      <c r="BM3488" s="3">
        <v>1786.7624130015745</v>
      </c>
      <c r="BN3488" s="3">
        <v>2.2060841725394784E-3</v>
      </c>
    </row>
    <row r="3489" spans="1:66">
      <c r="A3489" s="1"/>
      <c r="C3489"/>
      <c r="E3489" s="1"/>
      <c r="F3489" s="2"/>
      <c r="G3489" s="1"/>
      <c r="K3489" s="2"/>
      <c r="L3489" s="2"/>
      <c r="M3489" s="2"/>
      <c r="N3489" s="2"/>
      <c r="O3489" s="3"/>
      <c r="P3489" s="3"/>
      <c r="Q3489" s="3"/>
      <c r="R3489" s="3"/>
      <c r="S3489" s="3"/>
      <c r="T3489" s="3"/>
      <c r="U3489" s="2"/>
      <c r="V3489" s="3"/>
      <c r="W3489" s="2"/>
      <c r="X3489" s="3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</row>
    <row r="3490" spans="1:66">
      <c r="A3490" s="1" t="s">
        <v>4177</v>
      </c>
      <c r="B3490" t="s">
        <v>3827</v>
      </c>
      <c r="C3490">
        <v>20190802</v>
      </c>
      <c r="D3490" t="s">
        <v>339</v>
      </c>
      <c r="E3490" s="1" t="s">
        <v>340</v>
      </c>
      <c r="F3490" s="2" t="s">
        <v>4176</v>
      </c>
      <c r="G3490" s="1">
        <v>2000</v>
      </c>
      <c r="H3490">
        <v>400</v>
      </c>
      <c r="K3490" s="2">
        <v>127</v>
      </c>
      <c r="L3490" s="2" t="s">
        <v>4178</v>
      </c>
      <c r="M3490" s="2">
        <v>35307</v>
      </c>
      <c r="N3490" s="2">
        <v>0</v>
      </c>
      <c r="O3490" s="3">
        <v>3.0929458026320606</v>
      </c>
      <c r="P3490" s="3">
        <v>3.6025964380947545E-2</v>
      </c>
      <c r="Q3490" s="3">
        <v>241.41698511337384</v>
      </c>
      <c r="R3490" s="3">
        <v>1.0850248751405065</v>
      </c>
      <c r="S3490" s="3">
        <v>2.6758511781733492</v>
      </c>
      <c r="T3490" s="3">
        <v>35.028079986572266</v>
      </c>
      <c r="U3490" s="2">
        <v>6</v>
      </c>
      <c r="V3490" s="3">
        <v>1.4200000166893005</v>
      </c>
      <c r="W3490" s="2">
        <v>1</v>
      </c>
      <c r="X3490" s="3">
        <v>2.8400000333786011</v>
      </c>
      <c r="Y3490" s="2">
        <v>32.647979736328125</v>
      </c>
      <c r="Z3490" s="2">
        <v>35.028079986572266</v>
      </c>
      <c r="AA3490" s="2">
        <v>32.454750061035156</v>
      </c>
      <c r="AB3490" s="2">
        <v>400.0206298828125</v>
      </c>
      <c r="AC3490" s="2">
        <v>395.79409790039063</v>
      </c>
      <c r="AD3490" s="2">
        <v>31.127355575561523</v>
      </c>
      <c r="AE3490" s="2">
        <v>32.387115478515625</v>
      </c>
      <c r="AF3490" s="2">
        <v>57.850292205810547</v>
      </c>
      <c r="AG3490" s="2">
        <v>60.191562652587891</v>
      </c>
      <c r="AH3490" s="2">
        <v>500.04006958007813</v>
      </c>
      <c r="AI3490" s="2">
        <v>2000.64892578125</v>
      </c>
      <c r="AJ3490" s="2">
        <v>5.2540726959705353E-2</v>
      </c>
      <c r="AK3490" s="2">
        <v>92.052322387695313</v>
      </c>
      <c r="AL3490" s="2">
        <v>-1.413172721862793</v>
      </c>
      <c r="AM3490" s="2">
        <v>-0.55055278539657593</v>
      </c>
      <c r="AN3490" s="2">
        <v>1</v>
      </c>
      <c r="AO3490" s="2">
        <v>-0.21956524252891541</v>
      </c>
      <c r="AP3490" s="2">
        <v>2.737391471862793</v>
      </c>
      <c r="AQ3490" s="2">
        <v>1</v>
      </c>
      <c r="AR3490" s="2">
        <v>0</v>
      </c>
      <c r="AS3490" s="2">
        <v>0.15999999642372131</v>
      </c>
      <c r="AT3490" s="2">
        <v>111115</v>
      </c>
      <c r="AU3490" s="3">
        <v>0.83340011596679675</v>
      </c>
      <c r="AV3490" s="3">
        <v>1.0850248751405065E-3</v>
      </c>
      <c r="AW3490" s="3">
        <v>308.17807998657224</v>
      </c>
      <c r="AX3490" s="3">
        <v>305.7979797363281</v>
      </c>
      <c r="AY3490" s="3">
        <v>320.10382097012189</v>
      </c>
      <c r="AZ3490" s="3">
        <v>2.8338745076338494</v>
      </c>
      <c r="BA3490" s="3">
        <v>5.6571603734091864</v>
      </c>
      <c r="BB3490" s="3">
        <v>61.455922313214586</v>
      </c>
      <c r="BC3490" s="3">
        <v>29.068806834698961</v>
      </c>
      <c r="BD3490" s="3">
        <v>33.838029861450195</v>
      </c>
      <c r="BE3490" s="3">
        <v>5.2949266446442307</v>
      </c>
      <c r="BF3490" s="3">
        <v>3.55746923442593E-2</v>
      </c>
      <c r="BG3490" s="3">
        <v>2.9813091952358373</v>
      </c>
      <c r="BH3490" s="3">
        <v>2.3136174494083934</v>
      </c>
      <c r="BI3490" s="3">
        <v>2.227429104253743E-2</v>
      </c>
      <c r="BJ3490" s="3">
        <v>22.222994143521731</v>
      </c>
      <c r="BK3490" s="3">
        <v>0.6099560008449928</v>
      </c>
      <c r="BL3490" s="3">
        <v>50.992749365267876</v>
      </c>
      <c r="BM3490" s="3">
        <v>394.32385959599668</v>
      </c>
      <c r="BN3490" s="3">
        <v>3.9997024343280483E-3</v>
      </c>
    </row>
    <row r="3491" spans="1:66">
      <c r="A3491" s="1" t="s">
        <v>4177</v>
      </c>
      <c r="B3491" t="s">
        <v>3827</v>
      </c>
      <c r="C3491">
        <v>20190802</v>
      </c>
      <c r="D3491" t="s">
        <v>339</v>
      </c>
      <c r="E3491" s="1" t="s">
        <v>340</v>
      </c>
      <c r="F3491" s="2" t="s">
        <v>4176</v>
      </c>
      <c r="G3491" s="1">
        <v>2000</v>
      </c>
      <c r="H3491">
        <v>325</v>
      </c>
      <c r="K3491" s="2">
        <v>128</v>
      </c>
      <c r="L3491" s="2" t="s">
        <v>4179</v>
      </c>
      <c r="M3491" s="2">
        <v>35396</v>
      </c>
      <c r="N3491" s="2">
        <v>0</v>
      </c>
      <c r="O3491" s="3">
        <v>1.9703236873371157</v>
      </c>
      <c r="P3491" s="3">
        <v>3.6027815330277747E-2</v>
      </c>
      <c r="Q3491" s="3">
        <v>221.37118199282321</v>
      </c>
      <c r="R3491" s="3">
        <v>1.0666824957882934</v>
      </c>
      <c r="S3491" s="3">
        <v>2.6309654200672981</v>
      </c>
      <c r="T3491" s="3">
        <v>34.882041931152344</v>
      </c>
      <c r="U3491" s="2">
        <v>6</v>
      </c>
      <c r="V3491" s="3">
        <v>1.4200000166893005</v>
      </c>
      <c r="W3491" s="2">
        <v>1</v>
      </c>
      <c r="X3491" s="3">
        <v>2.8400000333786011</v>
      </c>
      <c r="Y3491" s="2">
        <v>32.635299682617188</v>
      </c>
      <c r="Z3491" s="2">
        <v>34.882041931152344</v>
      </c>
      <c r="AA3491" s="2">
        <v>32.455902099609375</v>
      </c>
      <c r="AB3491" s="2">
        <v>325.63131713867188</v>
      </c>
      <c r="AC3491" s="2">
        <v>322.85440063476563</v>
      </c>
      <c r="AD3491" s="2">
        <v>31.143798828125</v>
      </c>
      <c r="AE3491" s="2">
        <v>32.382041931152344</v>
      </c>
      <c r="AF3491" s="2">
        <v>57.917793273925781</v>
      </c>
      <c r="AG3491" s="2">
        <v>60.220539093017578</v>
      </c>
      <c r="AH3491" s="2">
        <v>500.13174438476563</v>
      </c>
      <c r="AI3491" s="2">
        <v>2000.2427978515625</v>
      </c>
      <c r="AJ3491" s="2">
        <v>0.12060731649398804</v>
      </c>
      <c r="AK3491" s="2">
        <v>92.045295715332031</v>
      </c>
      <c r="AL3491" s="2">
        <v>-0.73394298553466797</v>
      </c>
      <c r="AM3491" s="2">
        <v>-0.56000560522079468</v>
      </c>
      <c r="AN3491" s="2">
        <v>1</v>
      </c>
      <c r="AO3491" s="2">
        <v>-0.21956524252891541</v>
      </c>
      <c r="AP3491" s="2">
        <v>2.737391471862793</v>
      </c>
      <c r="AQ3491" s="2">
        <v>1</v>
      </c>
      <c r="AR3491" s="2">
        <v>0</v>
      </c>
      <c r="AS3491" s="2">
        <v>0.15999999642372131</v>
      </c>
      <c r="AT3491" s="2">
        <v>111115</v>
      </c>
      <c r="AU3491" s="3">
        <v>0.83355290730794263</v>
      </c>
      <c r="AV3491" s="3">
        <v>1.0666824957882935E-3</v>
      </c>
      <c r="AW3491" s="3">
        <v>308.03204193115232</v>
      </c>
      <c r="AX3491" s="3">
        <v>305.78529968261716</v>
      </c>
      <c r="AY3491" s="3">
        <v>320.03884050282431</v>
      </c>
      <c r="AZ3491" s="3">
        <v>2.8628414343047348</v>
      </c>
      <c r="BA3491" s="3">
        <v>5.6115800454864972</v>
      </c>
      <c r="BB3491" s="3">
        <v>60.965419274021343</v>
      </c>
      <c r="BC3491" s="3">
        <v>28.583377342868999</v>
      </c>
      <c r="BD3491" s="3">
        <v>33.758670806884766</v>
      </c>
      <c r="BE3491" s="3">
        <v>5.2715053232788698</v>
      </c>
      <c r="BF3491" s="3">
        <v>3.5576497211763945E-2</v>
      </c>
      <c r="BG3491" s="3">
        <v>2.9806146254191992</v>
      </c>
      <c r="BH3491" s="3">
        <v>2.2908906978596706</v>
      </c>
      <c r="BI3491" s="3">
        <v>2.2275423158261431E-2</v>
      </c>
      <c r="BJ3491" s="3">
        <v>20.376175909381995</v>
      </c>
      <c r="BK3491" s="3">
        <v>0.68566877687770167</v>
      </c>
      <c r="BL3491" s="3">
        <v>51.436086654718302</v>
      </c>
      <c r="BM3491" s="3">
        <v>321.91780311834214</v>
      </c>
      <c r="BN3491" s="3">
        <v>3.1481868644108396E-3</v>
      </c>
    </row>
    <row r="3492" spans="1:66">
      <c r="A3492" s="1" t="s">
        <v>4177</v>
      </c>
      <c r="B3492" t="s">
        <v>3827</v>
      </c>
      <c r="C3492">
        <v>20190802</v>
      </c>
      <c r="D3492" t="s">
        <v>339</v>
      </c>
      <c r="E3492" s="1" t="s">
        <v>340</v>
      </c>
      <c r="F3492" s="2" t="s">
        <v>4176</v>
      </c>
      <c r="G3492" s="1">
        <v>2000</v>
      </c>
      <c r="H3492">
        <v>250</v>
      </c>
      <c r="K3492" s="2">
        <v>129</v>
      </c>
      <c r="L3492" s="2" t="s">
        <v>4180</v>
      </c>
      <c r="M3492" s="2">
        <v>35485.5</v>
      </c>
      <c r="N3492" s="2">
        <v>0</v>
      </c>
      <c r="O3492" s="3">
        <v>1.0641128808200648</v>
      </c>
      <c r="P3492" s="3">
        <v>3.7117610664109429E-2</v>
      </c>
      <c r="Q3492" s="3">
        <v>191.82413856139192</v>
      </c>
      <c r="R3492" s="3">
        <v>1.0884669223367827</v>
      </c>
      <c r="S3492" s="3">
        <v>2.6069726243512465</v>
      </c>
      <c r="T3492" s="3">
        <v>34.819698333740234</v>
      </c>
      <c r="U3492" s="2">
        <v>6</v>
      </c>
      <c r="V3492" s="3">
        <v>1.4200000166893005</v>
      </c>
      <c r="W3492" s="2">
        <v>1</v>
      </c>
      <c r="X3492" s="3">
        <v>2.8400000333786011</v>
      </c>
      <c r="Y3492" s="2">
        <v>32.618762969970703</v>
      </c>
      <c r="Z3492" s="2">
        <v>34.819698333740234</v>
      </c>
      <c r="AA3492" s="2">
        <v>32.456920623779297</v>
      </c>
      <c r="AB3492" s="2">
        <v>250.25791931152344</v>
      </c>
      <c r="AC3492" s="2">
        <v>248.65660095214844</v>
      </c>
      <c r="AD3492" s="2">
        <v>31.170141220092773</v>
      </c>
      <c r="AE3492" s="2">
        <v>32.433620452880859</v>
      </c>
      <c r="AF3492" s="2">
        <v>58.018566131591797</v>
      </c>
      <c r="AG3492" s="2">
        <v>60.370346069335938</v>
      </c>
      <c r="AH3492" s="2">
        <v>500.12567138671875</v>
      </c>
      <c r="AI3492" s="2">
        <v>2000.5201416015625</v>
      </c>
      <c r="AJ3492" s="2">
        <v>5.1348287612199783E-2</v>
      </c>
      <c r="AK3492" s="2">
        <v>92.041732788085938</v>
      </c>
      <c r="AL3492" s="2">
        <v>-9.9970817565917969E-2</v>
      </c>
      <c r="AM3492" s="2">
        <v>-0.5778011679649353</v>
      </c>
      <c r="AN3492" s="2">
        <v>0.66666668653488159</v>
      </c>
      <c r="AO3492" s="2">
        <v>-0.21956524252891541</v>
      </c>
      <c r="AP3492" s="2">
        <v>2.737391471862793</v>
      </c>
      <c r="AQ3492" s="2">
        <v>1</v>
      </c>
      <c r="AR3492" s="2">
        <v>0</v>
      </c>
      <c r="AS3492" s="2">
        <v>0.15999999642372131</v>
      </c>
      <c r="AT3492" s="2">
        <v>111115</v>
      </c>
      <c r="AU3492" s="3">
        <v>0.8335427856445311</v>
      </c>
      <c r="AV3492" s="3">
        <v>1.0884669223367826E-3</v>
      </c>
      <c r="AW3492" s="3">
        <v>307.96969833374021</v>
      </c>
      <c r="AX3492" s="3">
        <v>305.76876296997068</v>
      </c>
      <c r="AY3492" s="3">
        <v>320.08321550183246</v>
      </c>
      <c r="AZ3492" s="3">
        <v>2.8591813883640014</v>
      </c>
      <c r="BA3492" s="3">
        <v>5.5922192514255054</v>
      </c>
      <c r="BB3492" s="3">
        <v>60.757431243725712</v>
      </c>
      <c r="BC3492" s="3">
        <v>28.323810790844853</v>
      </c>
      <c r="BD3492" s="3">
        <v>33.719230651855469</v>
      </c>
      <c r="BE3492" s="3">
        <v>5.2598988637315465</v>
      </c>
      <c r="BF3492" s="3">
        <v>3.6638757453409103E-2</v>
      </c>
      <c r="BG3492" s="3">
        <v>2.9852466270742588</v>
      </c>
      <c r="BH3492" s="3">
        <v>2.2746522366572877</v>
      </c>
      <c r="BI3492" s="3">
        <v>2.2941769253263824E-2</v>
      </c>
      <c r="BJ3492" s="3">
        <v>17.655826103772409</v>
      </c>
      <c r="BK3492" s="3">
        <v>0.77144197188759378</v>
      </c>
      <c r="BL3492" s="3">
        <v>51.734610021996716</v>
      </c>
      <c r="BM3492" s="3">
        <v>248.15077265206983</v>
      </c>
      <c r="BN3492" s="3">
        <v>2.2184684061329414E-3</v>
      </c>
    </row>
    <row r="3493" spans="1:66">
      <c r="A3493" s="1" t="s">
        <v>4177</v>
      </c>
      <c r="B3493" t="s">
        <v>3827</v>
      </c>
      <c r="C3493">
        <v>20190802</v>
      </c>
      <c r="D3493" t="s">
        <v>339</v>
      </c>
      <c r="E3493" s="1" t="s">
        <v>340</v>
      </c>
      <c r="F3493" s="2" t="s">
        <v>4176</v>
      </c>
      <c r="G3493" s="1">
        <v>2000</v>
      </c>
      <c r="H3493">
        <v>175</v>
      </c>
      <c r="K3493" s="2">
        <v>130</v>
      </c>
      <c r="L3493" s="2" t="s">
        <v>4181</v>
      </c>
      <c r="M3493" s="2">
        <v>35574</v>
      </c>
      <c r="N3493" s="2">
        <v>0</v>
      </c>
      <c r="O3493" s="3">
        <v>6.1085838862541937E-2</v>
      </c>
      <c r="P3493" s="3">
        <v>4.0729712658572004E-2</v>
      </c>
      <c r="Q3493" s="3">
        <v>164.3369501352565</v>
      </c>
      <c r="R3493" s="3">
        <v>1.1805120985808062</v>
      </c>
      <c r="S3493" s="3">
        <v>2.5799388744802805</v>
      </c>
      <c r="T3493" s="3">
        <v>34.765712738037109</v>
      </c>
      <c r="U3493" s="2">
        <v>6</v>
      </c>
      <c r="V3493" s="3">
        <v>1.4200000166893005</v>
      </c>
      <c r="W3493" s="2">
        <v>1</v>
      </c>
      <c r="X3493" s="3">
        <v>2.8400000333786011</v>
      </c>
      <c r="Y3493" s="2">
        <v>32.609607696533203</v>
      </c>
      <c r="Z3493" s="2">
        <v>34.765712738037109</v>
      </c>
      <c r="AA3493" s="2">
        <v>32.456581115722656</v>
      </c>
      <c r="AB3493" s="2">
        <v>175.04527282714844</v>
      </c>
      <c r="AC3493" s="2">
        <v>174.72451782226563</v>
      </c>
      <c r="AD3493" s="2">
        <v>31.176298141479492</v>
      </c>
      <c r="AE3493" s="2">
        <v>32.546527862548828</v>
      </c>
      <c r="AF3493" s="2">
        <v>58.058483123779297</v>
      </c>
      <c r="AG3493" s="2">
        <v>60.610210418701172</v>
      </c>
      <c r="AH3493" s="2">
        <v>500.10177612304688</v>
      </c>
      <c r="AI3493" s="2">
        <v>2000.5806884765625</v>
      </c>
      <c r="AJ3493" s="2">
        <v>0.20778001844882965</v>
      </c>
      <c r="AK3493" s="2">
        <v>92.039375305175781</v>
      </c>
      <c r="AL3493" s="2">
        <v>0.43231678009033203</v>
      </c>
      <c r="AM3493" s="2">
        <v>-0.57694286108016968</v>
      </c>
      <c r="AN3493" s="2">
        <v>0.66666668653488159</v>
      </c>
      <c r="AO3493" s="2">
        <v>-0.21956524252891541</v>
      </c>
      <c r="AP3493" s="2">
        <v>2.737391471862793</v>
      </c>
      <c r="AQ3493" s="2">
        <v>1</v>
      </c>
      <c r="AR3493" s="2">
        <v>0</v>
      </c>
      <c r="AS3493" s="2">
        <v>0.15999999642372131</v>
      </c>
      <c r="AT3493" s="2">
        <v>111115</v>
      </c>
      <c r="AU3493" s="3">
        <v>0.83350296020507808</v>
      </c>
      <c r="AV3493" s="3">
        <v>1.1805120985808062E-3</v>
      </c>
      <c r="AW3493" s="3">
        <v>307.91571273803709</v>
      </c>
      <c r="AX3493" s="3">
        <v>305.75960769653318</v>
      </c>
      <c r="AY3493" s="3">
        <v>320.09290300161592</v>
      </c>
      <c r="AZ3493" s="3">
        <v>2.8186988235176442</v>
      </c>
      <c r="BA3493" s="3">
        <v>5.5755009673017728</v>
      </c>
      <c r="BB3493" s="3">
        <v>60.577344737673791</v>
      </c>
      <c r="BC3493" s="3">
        <v>28.030816875124962</v>
      </c>
      <c r="BD3493" s="3">
        <v>33.687660217285156</v>
      </c>
      <c r="BE3493" s="3">
        <v>5.2506243297945181</v>
      </c>
      <c r="BF3493" s="3">
        <v>4.0153848332690034E-2</v>
      </c>
      <c r="BG3493" s="3">
        <v>2.9955620928214923</v>
      </c>
      <c r="BH3493" s="3">
        <v>2.2550622369730258</v>
      </c>
      <c r="BI3493" s="3">
        <v>2.5147265392305319E-2</v>
      </c>
      <c r="BJ3493" s="3">
        <v>15.125470230006831</v>
      </c>
      <c r="BK3493" s="3">
        <v>0.94054888337093234</v>
      </c>
      <c r="BL3493" s="3">
        <v>52.15364447887265</v>
      </c>
      <c r="BM3493" s="3">
        <v>174.695480540049</v>
      </c>
      <c r="BN3493" s="3">
        <v>1.8236585817114814E-4</v>
      </c>
    </row>
    <row r="3494" spans="1:66">
      <c r="A3494" s="1" t="s">
        <v>4177</v>
      </c>
      <c r="B3494" t="s">
        <v>3827</v>
      </c>
      <c r="C3494">
        <v>20190802</v>
      </c>
      <c r="D3494" t="s">
        <v>339</v>
      </c>
      <c r="E3494" s="1" t="s">
        <v>340</v>
      </c>
      <c r="F3494" s="2" t="s">
        <v>4176</v>
      </c>
      <c r="G3494" s="1">
        <v>2000</v>
      </c>
      <c r="H3494">
        <v>100</v>
      </c>
      <c r="K3494" s="2">
        <v>131</v>
      </c>
      <c r="L3494" s="2" t="s">
        <v>4182</v>
      </c>
      <c r="M3494" s="2">
        <v>35663.5</v>
      </c>
      <c r="N3494" s="2">
        <v>0</v>
      </c>
      <c r="O3494" s="3">
        <v>-0.84939980049553521</v>
      </c>
      <c r="P3494" s="3">
        <v>4.6084525209321485E-2</v>
      </c>
      <c r="Q3494" s="3">
        <v>126.30660966648293</v>
      </c>
      <c r="R3494" s="3">
        <v>1.3113351644199205</v>
      </c>
      <c r="S3494" s="3">
        <v>2.5377610778338817</v>
      </c>
      <c r="T3494" s="3">
        <v>34.676002502441406</v>
      </c>
      <c r="U3494" s="2">
        <v>6</v>
      </c>
      <c r="V3494" s="3">
        <v>1.4200000166893005</v>
      </c>
      <c r="W3494" s="2">
        <v>1</v>
      </c>
      <c r="X3494" s="3">
        <v>2.8400000333786011</v>
      </c>
      <c r="Y3494" s="2">
        <v>32.595325469970703</v>
      </c>
      <c r="Z3494" s="2">
        <v>34.676002502441406</v>
      </c>
      <c r="AA3494" s="2">
        <v>32.457672119140625</v>
      </c>
      <c r="AB3494" s="2">
        <v>100.80938720703125</v>
      </c>
      <c r="AC3494" s="2">
        <v>101.66844177246094</v>
      </c>
      <c r="AD3494" s="2">
        <v>31.18208122253418</v>
      </c>
      <c r="AE3494" s="2">
        <v>32.70379638671875</v>
      </c>
      <c r="AF3494" s="2">
        <v>58.116348266601563</v>
      </c>
      <c r="AG3494" s="2">
        <v>60.952484130859375</v>
      </c>
      <c r="AH3494" s="2">
        <v>500.139404296875</v>
      </c>
      <c r="AI3494" s="2">
        <v>2000.9603271484375</v>
      </c>
      <c r="AJ3494" s="2">
        <v>9.0754739940166473E-2</v>
      </c>
      <c r="AK3494" s="2">
        <v>92.039909362792969</v>
      </c>
      <c r="AL3494" s="2">
        <v>0.71413898468017578</v>
      </c>
      <c r="AM3494" s="2">
        <v>-0.57968562841415405</v>
      </c>
      <c r="AN3494" s="2">
        <v>0.66666668653488159</v>
      </c>
      <c r="AO3494" s="2">
        <v>-0.21956524252891541</v>
      </c>
      <c r="AP3494" s="2">
        <v>2.737391471862793</v>
      </c>
      <c r="AQ3494" s="2">
        <v>1</v>
      </c>
      <c r="AR3494" s="2">
        <v>0</v>
      </c>
      <c r="AS3494" s="2">
        <v>0.15999999642372131</v>
      </c>
      <c r="AT3494" s="2">
        <v>111115</v>
      </c>
      <c r="AU3494" s="3">
        <v>0.83356567382812485</v>
      </c>
      <c r="AV3494" s="3">
        <v>1.3113351644199204E-3</v>
      </c>
      <c r="AW3494" s="3">
        <v>307.82600250244138</v>
      </c>
      <c r="AX3494" s="3">
        <v>305.74532546997068</v>
      </c>
      <c r="AY3494" s="3">
        <v>320.15364518775823</v>
      </c>
      <c r="AZ3494" s="3">
        <v>2.7634681046808458</v>
      </c>
      <c r="BA3494" s="3">
        <v>5.5478155330867116</v>
      </c>
      <c r="BB3494" s="3">
        <v>60.276195092923565</v>
      </c>
      <c r="BC3494" s="3">
        <v>27.572398706204815</v>
      </c>
      <c r="BD3494" s="3">
        <v>33.635663986206055</v>
      </c>
      <c r="BE3494" s="3">
        <v>5.2353802554805648</v>
      </c>
      <c r="BF3494" s="3">
        <v>4.5348655063920169E-2</v>
      </c>
      <c r="BG3494" s="3">
        <v>3.0100544552528299</v>
      </c>
      <c r="BH3494" s="3">
        <v>2.225325800227735</v>
      </c>
      <c r="BI3494" s="3">
        <v>2.8408116736804757E-2</v>
      </c>
      <c r="BJ3494" s="3">
        <v>11.62524890562476</v>
      </c>
      <c r="BK3494" s="3">
        <v>1.2423384037808256</v>
      </c>
      <c r="BL3494" s="3">
        <v>52.792308892079966</v>
      </c>
      <c r="BM3494" s="3">
        <v>102.07220575738766</v>
      </c>
      <c r="BN3494" s="3">
        <v>-4.3931427079389714E-3</v>
      </c>
    </row>
    <row r="3495" spans="1:66">
      <c r="A3495" t="s">
        <v>4177</v>
      </c>
      <c r="B3495" t="s">
        <v>3827</v>
      </c>
      <c r="C3495">
        <v>20190802</v>
      </c>
      <c r="D3495" t="s">
        <v>339</v>
      </c>
      <c r="E3495" t="s">
        <v>340</v>
      </c>
      <c r="F3495" t="s">
        <v>4176</v>
      </c>
      <c r="G3495">
        <v>2000</v>
      </c>
      <c r="H3495">
        <v>66</v>
      </c>
      <c r="K3495">
        <v>132</v>
      </c>
      <c r="L3495" t="s">
        <v>2131</v>
      </c>
      <c r="M3495">
        <v>35752.5</v>
      </c>
      <c r="N3495">
        <v>0</v>
      </c>
      <c r="O3495">
        <v>-1.3881890106572581</v>
      </c>
      <c r="P3495">
        <v>5.3953262816448529E-2</v>
      </c>
      <c r="Q3495">
        <v>105.33840550459132</v>
      </c>
      <c r="R3495">
        <v>1.5062108788592374</v>
      </c>
      <c r="S3495">
        <v>2.4966785413436492</v>
      </c>
      <c r="T3495">
        <v>34.603584289550781</v>
      </c>
      <c r="U3495">
        <v>6</v>
      </c>
      <c r="V3495">
        <v>1.4200000166893005</v>
      </c>
      <c r="W3495">
        <v>1</v>
      </c>
      <c r="X3495">
        <v>2.8400000333786011</v>
      </c>
      <c r="Y3495">
        <v>32.582504272460938</v>
      </c>
      <c r="Z3495">
        <v>34.603584289550781</v>
      </c>
      <c r="AA3495">
        <v>32.456989288330078</v>
      </c>
      <c r="AB3495">
        <v>65.879119873046875</v>
      </c>
      <c r="AC3495">
        <v>67.4227294921875</v>
      </c>
      <c r="AD3495">
        <v>31.159881591796875</v>
      </c>
      <c r="AE3495">
        <v>32.907455444335938</v>
      </c>
      <c r="AF3495">
        <v>58.118408203125</v>
      </c>
      <c r="AG3495">
        <v>61.377925872802734</v>
      </c>
      <c r="AH3495">
        <v>500.11459350585938</v>
      </c>
      <c r="AI3495">
        <v>2001.2901611328125</v>
      </c>
      <c r="AJ3495">
        <v>4.5377470552921295E-2</v>
      </c>
      <c r="AK3495">
        <v>92.042221069335938</v>
      </c>
      <c r="AL3495">
        <v>0.88869953155517578</v>
      </c>
      <c r="AM3495">
        <v>-0.59153789281845093</v>
      </c>
      <c r="AN3495">
        <v>0.66666668653488159</v>
      </c>
      <c r="AO3495">
        <v>-0.21956524252891541</v>
      </c>
      <c r="AP3495">
        <v>2.737391471862793</v>
      </c>
      <c r="AQ3495">
        <v>1</v>
      </c>
      <c r="AR3495">
        <v>0</v>
      </c>
      <c r="AS3495">
        <v>0.15999999642372131</v>
      </c>
      <c r="AT3495">
        <v>111115</v>
      </c>
      <c r="AU3495">
        <v>0.83352432250976549</v>
      </c>
      <c r="AV3495">
        <v>1.5062108788592374E-3</v>
      </c>
      <c r="AW3495">
        <v>307.75358428955076</v>
      </c>
      <c r="AX3495">
        <v>305.73250427246091</v>
      </c>
      <c r="AY3495">
        <v>320.20641862407865</v>
      </c>
      <c r="AZ3495">
        <v>2.6727042823064888</v>
      </c>
      <c r="BA3495">
        <v>5.5255538301805398</v>
      </c>
      <c r="BB3495">
        <v>60.03281717873918</v>
      </c>
      <c r="BC3495">
        <v>27.125361734403242</v>
      </c>
      <c r="BD3495">
        <v>33.593044281005859</v>
      </c>
      <c r="BE3495">
        <v>5.2229138807596431</v>
      </c>
      <c r="BF3495">
        <v>5.2947388059461933E-2</v>
      </c>
      <c r="BG3495">
        <v>3.0288752888368906</v>
      </c>
      <c r="BH3495">
        <v>2.1940385919227525</v>
      </c>
      <c r="BI3495">
        <v>3.3181042578736476E-2</v>
      </c>
      <c r="BJ3495">
        <v>9.6955808065449478</v>
      </c>
      <c r="BK3495">
        <v>1.5623574764471266</v>
      </c>
      <c r="BL3495">
        <v>53.497174403164614</v>
      </c>
      <c r="BM3495">
        <v>68.08260806344154</v>
      </c>
      <c r="BN3495">
        <v>-1.090795310580437E-2</v>
      </c>
    </row>
    <row r="3496" spans="1:66">
      <c r="A3496" s="1" t="s">
        <v>4177</v>
      </c>
      <c r="B3496" t="s">
        <v>3827</v>
      </c>
      <c r="C3496">
        <v>20190802</v>
      </c>
      <c r="D3496" t="s">
        <v>339</v>
      </c>
      <c r="E3496" s="1" t="s">
        <v>340</v>
      </c>
      <c r="F3496" s="2" t="s">
        <v>4176</v>
      </c>
      <c r="G3496" s="1">
        <v>2000</v>
      </c>
      <c r="H3496">
        <v>33</v>
      </c>
      <c r="K3496" s="2">
        <v>133</v>
      </c>
      <c r="L3496" s="2" t="s">
        <v>2133</v>
      </c>
      <c r="M3496" s="2">
        <v>35841</v>
      </c>
      <c r="N3496" s="2">
        <v>0</v>
      </c>
      <c r="O3496" s="3">
        <v>-1.8615542413439405</v>
      </c>
      <c r="P3496" s="3">
        <v>6.14149936606369E-2</v>
      </c>
      <c r="Q3496" s="3">
        <v>92.803358081809534</v>
      </c>
      <c r="R3496" s="3">
        <v>1.6844982128030064</v>
      </c>
      <c r="S3496" s="3">
        <v>2.4596610011417499</v>
      </c>
      <c r="T3496" s="3">
        <v>34.521877288818359</v>
      </c>
      <c r="U3496" s="2">
        <v>6</v>
      </c>
      <c r="V3496" s="3">
        <v>1.4200000166893005</v>
      </c>
      <c r="W3496" s="2">
        <v>1</v>
      </c>
      <c r="X3496" s="3">
        <v>2.8400000333786011</v>
      </c>
      <c r="Y3496" s="2">
        <v>32.575405120849609</v>
      </c>
      <c r="Z3496" s="2">
        <v>34.521877288818359</v>
      </c>
      <c r="AA3496" s="2">
        <v>32.457004547119141</v>
      </c>
      <c r="AB3496" s="2">
        <v>44.382095336914063</v>
      </c>
      <c r="AC3496" s="2">
        <v>46.521381378173828</v>
      </c>
      <c r="AD3496" s="2">
        <v>31.081171035766602</v>
      </c>
      <c r="AE3496" s="2">
        <v>33.035297393798828</v>
      </c>
      <c r="AF3496" s="2">
        <v>57.999122619628906</v>
      </c>
      <c r="AG3496" s="2">
        <v>61.6456298828125</v>
      </c>
      <c r="AH3496" s="2">
        <v>500.12640380859375</v>
      </c>
      <c r="AI3496" s="2">
        <v>2000.16552734375</v>
      </c>
      <c r="AJ3496" s="2">
        <v>1.4329916797578335E-2</v>
      </c>
      <c r="AK3496" s="2">
        <v>92.049087524414063</v>
      </c>
      <c r="AL3496" s="2">
        <v>0.97091388702392578</v>
      </c>
      <c r="AM3496" s="2">
        <v>-0.5933803915977478</v>
      </c>
      <c r="AN3496" s="2">
        <v>0.66666668653488159</v>
      </c>
      <c r="AO3496" s="2">
        <v>-0.21956524252891541</v>
      </c>
      <c r="AP3496" s="2">
        <v>2.737391471862793</v>
      </c>
      <c r="AQ3496" s="2">
        <v>1</v>
      </c>
      <c r="AR3496" s="2">
        <v>0</v>
      </c>
      <c r="AS3496" s="2">
        <v>0.15999999642372131</v>
      </c>
      <c r="AT3496" s="2">
        <v>111135</v>
      </c>
      <c r="AU3496" s="3">
        <v>0.83354400634765613</v>
      </c>
      <c r="AV3496" s="3">
        <v>1.6844982128030063E-3</v>
      </c>
      <c r="AW3496" s="3">
        <v>307.67187728881834</v>
      </c>
      <c r="AX3496" s="3">
        <v>305.72540512084959</v>
      </c>
      <c r="AY3496" s="3">
        <v>320.02647722185066</v>
      </c>
      <c r="AZ3496" s="3">
        <v>2.5899668684455759</v>
      </c>
      <c r="BA3496" s="3">
        <v>5.5005299823385858</v>
      </c>
      <c r="BB3496" s="3">
        <v>59.756485699868421</v>
      </c>
      <c r="BC3496" s="3">
        <v>26.721188306069592</v>
      </c>
      <c r="BD3496" s="3">
        <v>33.548641204833984</v>
      </c>
      <c r="BE3496" s="3">
        <v>5.2099533360577883</v>
      </c>
      <c r="BF3496" s="3">
        <v>6.0115006788305496E-2</v>
      </c>
      <c r="BG3496" s="3">
        <v>3.0408689811968359</v>
      </c>
      <c r="BH3496" s="3">
        <v>2.1690843548609524</v>
      </c>
      <c r="BI3496" s="3">
        <v>3.7686551618205409E-2</v>
      </c>
      <c r="BJ3496" s="3">
        <v>8.542464430632025</v>
      </c>
      <c r="BK3496" s="3">
        <v>1.9948538786371799</v>
      </c>
      <c r="BL3496" s="3">
        <v>54.100168139032625</v>
      </c>
      <c r="BM3496" s="3">
        <v>47.406275109257564</v>
      </c>
      <c r="BN3496" s="3">
        <v>-2.1244106866554809E-2</v>
      </c>
    </row>
    <row r="3497" spans="1:66">
      <c r="A3497" s="1" t="s">
        <v>4177</v>
      </c>
      <c r="B3497" t="s">
        <v>3827</v>
      </c>
      <c r="C3497">
        <v>20190802</v>
      </c>
      <c r="D3497" t="s">
        <v>339</v>
      </c>
      <c r="E3497" s="1" t="s">
        <v>340</v>
      </c>
      <c r="F3497" s="2" t="s">
        <v>4176</v>
      </c>
      <c r="G3497" s="1">
        <v>2000</v>
      </c>
      <c r="H3497">
        <v>400</v>
      </c>
      <c r="K3497" s="2">
        <v>134</v>
      </c>
      <c r="L3497" s="2" t="s">
        <v>4183</v>
      </c>
      <c r="M3497" s="2">
        <v>35963.5</v>
      </c>
      <c r="N3497" s="2">
        <v>0</v>
      </c>
      <c r="O3497" s="3">
        <v>4.5108040049002929</v>
      </c>
      <c r="P3497" s="3">
        <v>6.6091569769488837E-2</v>
      </c>
      <c r="Q3497" s="3">
        <v>267.26954190403956</v>
      </c>
      <c r="R3497" s="3">
        <v>1.7957671957218739</v>
      </c>
      <c r="S3497" s="3">
        <v>2.4412094312891983</v>
      </c>
      <c r="T3497" s="3">
        <v>34.447952270507813</v>
      </c>
      <c r="U3497" s="2">
        <v>6</v>
      </c>
      <c r="V3497" s="3">
        <v>1.4200000166893005</v>
      </c>
      <c r="W3497" s="2">
        <v>1</v>
      </c>
      <c r="X3497" s="3">
        <v>2.8400000333786011</v>
      </c>
      <c r="Y3497" s="2">
        <v>32.558101654052734</v>
      </c>
      <c r="Z3497" s="2">
        <v>34.447952270507813</v>
      </c>
      <c r="AA3497" s="2">
        <v>32.456615447998047</v>
      </c>
      <c r="AB3497" s="2">
        <v>399.550048828125</v>
      </c>
      <c r="AC3497" s="2">
        <v>393.2913818359375</v>
      </c>
      <c r="AD3497" s="2">
        <v>30.903379440307617</v>
      </c>
      <c r="AE3497" s="2">
        <v>32.986614227294922</v>
      </c>
      <c r="AF3497" s="2">
        <v>57.730800628662109</v>
      </c>
      <c r="AG3497" s="2">
        <v>61.622501373291016</v>
      </c>
      <c r="AH3497" s="2">
        <v>500.14456176757813</v>
      </c>
      <c r="AI3497" s="2">
        <v>2000.4940185546875</v>
      </c>
      <c r="AJ3497" s="2">
        <v>2.2688696160912514E-2</v>
      </c>
      <c r="AK3497" s="2">
        <v>92.060523986816406</v>
      </c>
      <c r="AL3497" s="2">
        <v>-1.4017057418823242</v>
      </c>
      <c r="AM3497" s="2">
        <v>-0.5961727499961853</v>
      </c>
      <c r="AN3497" s="2">
        <v>1</v>
      </c>
      <c r="AO3497" s="2">
        <v>-0.21956524252891541</v>
      </c>
      <c r="AP3497" s="2">
        <v>2.737391471862793</v>
      </c>
      <c r="AQ3497" s="2">
        <v>1</v>
      </c>
      <c r="AR3497" s="2">
        <v>0</v>
      </c>
      <c r="AS3497" s="2">
        <v>0.15999999642372131</v>
      </c>
      <c r="AT3497" s="2">
        <v>111115</v>
      </c>
      <c r="AU3497" s="3">
        <v>0.83357426961263004</v>
      </c>
      <c r="AV3497" s="3">
        <v>1.795767195721874E-3</v>
      </c>
      <c r="AW3497" s="3">
        <v>307.59795227050779</v>
      </c>
      <c r="AX3497" s="3">
        <v>305.70810165405271</v>
      </c>
      <c r="AY3497" s="3">
        <v>320.07903581442588</v>
      </c>
      <c r="AZ3497" s="3">
        <v>2.5418363912500568</v>
      </c>
      <c r="BA3497" s="3">
        <v>5.4779744216049417</v>
      </c>
      <c r="BB3497" s="3">
        <v>59.504054337007894</v>
      </c>
      <c r="BC3497" s="3">
        <v>26.517440109712972</v>
      </c>
      <c r="BD3497" s="3">
        <v>33.503026962280273</v>
      </c>
      <c r="BE3497" s="3">
        <v>5.196668409738197</v>
      </c>
      <c r="BF3497" s="3">
        <v>6.458848721356962E-2</v>
      </c>
      <c r="BG3497" s="3">
        <v>3.0367649903157434</v>
      </c>
      <c r="BH3497" s="3">
        <v>2.1599034194224536</v>
      </c>
      <c r="BI3497" s="3">
        <v>4.0500208745344747E-2</v>
      </c>
      <c r="BJ3497" s="3">
        <v>24.604974073402268</v>
      </c>
      <c r="BK3497" s="3">
        <v>0.6795713159449086</v>
      </c>
      <c r="BL3497" s="3">
        <v>54.337739315679357</v>
      </c>
      <c r="BM3497" s="3">
        <v>391.14716164754162</v>
      </c>
      <c r="BN3497" s="3">
        <v>6.266359983030061E-3</v>
      </c>
    </row>
    <row r="3498" spans="1:66">
      <c r="A3498" s="1" t="s">
        <v>4177</v>
      </c>
      <c r="B3498" t="s">
        <v>3827</v>
      </c>
      <c r="C3498">
        <v>20190802</v>
      </c>
      <c r="D3498" t="s">
        <v>339</v>
      </c>
      <c r="E3498" s="1" t="s">
        <v>340</v>
      </c>
      <c r="F3498" s="2" t="s">
        <v>4176</v>
      </c>
      <c r="G3498" s="1">
        <v>2000</v>
      </c>
      <c r="H3498">
        <v>400</v>
      </c>
      <c r="K3498" s="2">
        <v>135</v>
      </c>
      <c r="L3498" s="2" t="s">
        <v>4184</v>
      </c>
      <c r="M3498" s="2">
        <v>36055.5</v>
      </c>
      <c r="N3498" s="2">
        <v>0</v>
      </c>
      <c r="O3498" s="3">
        <v>4.5733787014736045</v>
      </c>
      <c r="P3498" s="3">
        <v>6.2980346176412669E-2</v>
      </c>
      <c r="Q3498" s="3">
        <v>261.22223596637724</v>
      </c>
      <c r="R3498" s="3">
        <v>1.7268588310481896</v>
      </c>
      <c r="S3498" s="3">
        <v>2.4611857850063799</v>
      </c>
      <c r="T3498" s="3">
        <v>34.453254699707031</v>
      </c>
      <c r="U3498" s="2">
        <v>6</v>
      </c>
      <c r="V3498" s="3">
        <v>1.4200000166893005</v>
      </c>
      <c r="W3498" s="2">
        <v>1</v>
      </c>
      <c r="X3498" s="3">
        <v>2.8400000333786011</v>
      </c>
      <c r="Y3498" s="2">
        <v>32.554210662841797</v>
      </c>
      <c r="Z3498" s="2">
        <v>34.453254699707031</v>
      </c>
      <c r="AA3498" s="2">
        <v>32.458209991455078</v>
      </c>
      <c r="AB3498" s="2">
        <v>400.56857299804688</v>
      </c>
      <c r="AC3498" s="2">
        <v>394.26522827148438</v>
      </c>
      <c r="AD3498" s="2">
        <v>30.782320022583008</v>
      </c>
      <c r="AE3498" s="2">
        <v>32.786064147949219</v>
      </c>
      <c r="AF3498" s="2">
        <v>57.519203186035156</v>
      </c>
      <c r="AG3498" s="2">
        <v>61.263355255126953</v>
      </c>
      <c r="AH3498" s="2">
        <v>500.13629150390625</v>
      </c>
      <c r="AI3498" s="2">
        <v>2000.403564453125</v>
      </c>
      <c r="AJ3498" s="2">
        <v>0.20539432764053345</v>
      </c>
      <c r="AK3498" s="2">
        <v>92.063621520996094</v>
      </c>
      <c r="AL3498" s="2">
        <v>-1.4353971481323242</v>
      </c>
      <c r="AM3498" s="2">
        <v>-0.58653301000595093</v>
      </c>
      <c r="AN3498" s="2">
        <v>1</v>
      </c>
      <c r="AO3498" s="2">
        <v>-0.21956524252891541</v>
      </c>
      <c r="AP3498" s="2">
        <v>2.737391471862793</v>
      </c>
      <c r="AQ3498" s="2">
        <v>1</v>
      </c>
      <c r="AR3498" s="2">
        <v>0</v>
      </c>
      <c r="AS3498" s="2">
        <v>0.15999999642372131</v>
      </c>
      <c r="AT3498" s="2">
        <v>111115</v>
      </c>
      <c r="AU3498" s="3">
        <v>0.83356048583984355</v>
      </c>
      <c r="AV3498" s="3">
        <v>1.7268588310481896E-3</v>
      </c>
      <c r="AW3498" s="3">
        <v>307.60325469970701</v>
      </c>
      <c r="AX3498" s="3">
        <v>305.70421066284177</v>
      </c>
      <c r="AY3498" s="3">
        <v>320.06456315849937</v>
      </c>
      <c r="AZ3498" s="3">
        <v>2.5758400100779362</v>
      </c>
      <c r="BA3498" s="3">
        <v>5.4795895858862762</v>
      </c>
      <c r="BB3498" s="3">
        <v>59.519596289578907</v>
      </c>
      <c r="BC3498" s="3">
        <v>26.733532141629688</v>
      </c>
      <c r="BD3498" s="3">
        <v>33.503732681274414</v>
      </c>
      <c r="BE3498" s="3">
        <v>5.1968737223314108</v>
      </c>
      <c r="BF3498" s="3">
        <v>6.1613983512566917E-2</v>
      </c>
      <c r="BG3498" s="3">
        <v>3.0184038008798963</v>
      </c>
      <c r="BH3498" s="3">
        <v>2.1784699214515144</v>
      </c>
      <c r="BI3498" s="3">
        <v>3.862921128395716E-2</v>
      </c>
      <c r="BJ3498" s="3">
        <v>24.049065064876885</v>
      </c>
      <c r="BK3498" s="3">
        <v>0.66255458821873081</v>
      </c>
      <c r="BL3498" s="3">
        <v>53.932800070376572</v>
      </c>
      <c r="BM3498" s="3">
        <v>392.0912630692219</v>
      </c>
      <c r="BN3498" s="3">
        <v>6.2907578511676382E-3</v>
      </c>
    </row>
    <row r="3499" spans="1:66">
      <c r="A3499" s="1" t="s">
        <v>4177</v>
      </c>
      <c r="B3499" t="s">
        <v>3827</v>
      </c>
      <c r="C3499">
        <v>20190802</v>
      </c>
      <c r="D3499" t="s">
        <v>339</v>
      </c>
      <c r="E3499" s="1" t="s">
        <v>340</v>
      </c>
      <c r="F3499" s="2" t="s">
        <v>4176</v>
      </c>
      <c r="G3499" s="1">
        <v>2000</v>
      </c>
      <c r="H3499">
        <v>400</v>
      </c>
      <c r="K3499" s="2">
        <v>136</v>
      </c>
      <c r="L3499" s="2" t="s">
        <v>4185</v>
      </c>
      <c r="M3499" s="2">
        <v>36144</v>
      </c>
      <c r="N3499" s="2">
        <v>0</v>
      </c>
      <c r="O3499" s="3">
        <v>4.1350353918994323</v>
      </c>
      <c r="P3499" s="3">
        <v>5.684291727843846E-2</v>
      </c>
      <c r="Q3499" s="3">
        <v>260.69981395533034</v>
      </c>
      <c r="R3499" s="3">
        <v>1.5794352348523042</v>
      </c>
      <c r="S3499" s="3">
        <v>2.4891507179708592</v>
      </c>
      <c r="T3499" s="3">
        <v>34.466854095458984</v>
      </c>
      <c r="U3499" s="2">
        <v>6</v>
      </c>
      <c r="V3499" s="3">
        <v>1.4200000166893005</v>
      </c>
      <c r="W3499" s="2">
        <v>1</v>
      </c>
      <c r="X3499" s="3">
        <v>2.8400000333786011</v>
      </c>
      <c r="Y3499" s="2">
        <v>32.552928924560547</v>
      </c>
      <c r="Z3499" s="2">
        <v>34.466854095458984</v>
      </c>
      <c r="AA3499" s="2">
        <v>32.456375122070313</v>
      </c>
      <c r="AB3499" s="2">
        <v>399.5941162109375</v>
      </c>
      <c r="AC3499" s="2">
        <v>393.886474609375</v>
      </c>
      <c r="AD3499" s="2">
        <v>30.693695068359375</v>
      </c>
      <c r="AE3499" s="2">
        <v>32.527065277099609</v>
      </c>
      <c r="AF3499" s="2">
        <v>57.358196258544922</v>
      </c>
      <c r="AG3499" s="2">
        <v>60.784267425537109</v>
      </c>
      <c r="AH3499" s="2">
        <v>500.08258056640625</v>
      </c>
      <c r="AI3499" s="2">
        <v>2000.589599609375</v>
      </c>
      <c r="AJ3499" s="2">
        <v>0.15523841977119446</v>
      </c>
      <c r="AK3499" s="2">
        <v>92.064353942871094</v>
      </c>
      <c r="AL3499" s="2">
        <v>-1.3581571578979492</v>
      </c>
      <c r="AM3499" s="2">
        <v>-0.57944148778915405</v>
      </c>
      <c r="AN3499" s="2">
        <v>1</v>
      </c>
      <c r="AO3499" s="2">
        <v>-0.21956524252891541</v>
      </c>
      <c r="AP3499" s="2">
        <v>2.737391471862793</v>
      </c>
      <c r="AQ3499" s="2">
        <v>1</v>
      </c>
      <c r="AR3499" s="2">
        <v>0</v>
      </c>
      <c r="AS3499" s="2">
        <v>0.15999999642372131</v>
      </c>
      <c r="AT3499" s="2">
        <v>111115</v>
      </c>
      <c r="AU3499" s="3">
        <v>0.83347096761067707</v>
      </c>
      <c r="AV3499" s="3">
        <v>1.5794352348523042E-3</v>
      </c>
      <c r="AW3499" s="3">
        <v>307.61685409545896</v>
      </c>
      <c r="AX3499" s="3">
        <v>305.70292892456052</v>
      </c>
      <c r="AY3499" s="3">
        <v>320.09432878283405</v>
      </c>
      <c r="AZ3499" s="3">
        <v>2.6499704497478116</v>
      </c>
      <c r="BA3499" s="3">
        <v>5.4837339683646302</v>
      </c>
      <c r="BB3499" s="3">
        <v>59.564138925772127</v>
      </c>
      <c r="BC3499" s="3">
        <v>27.037073648672518</v>
      </c>
      <c r="BD3499" s="3">
        <v>33.509891510009766</v>
      </c>
      <c r="BE3499" s="3">
        <v>5.1986657903777962</v>
      </c>
      <c r="BF3499" s="3">
        <v>5.5727524659729008E-2</v>
      </c>
      <c r="BG3499" s="3">
        <v>2.994583250393771</v>
      </c>
      <c r="BH3499" s="3">
        <v>2.2040825399840251</v>
      </c>
      <c r="BI3499" s="3">
        <v>3.4928225493904279E-2</v>
      </c>
      <c r="BJ3499" s="3">
        <v>24.001159944824177</v>
      </c>
      <c r="BK3499" s="3">
        <v>0.66186536162195342</v>
      </c>
      <c r="BL3499" s="3">
        <v>53.351187175453731</v>
      </c>
      <c r="BM3499" s="3">
        <v>391.92087682294709</v>
      </c>
      <c r="BN3499" s="3">
        <v>5.6289179836167269E-3</v>
      </c>
    </row>
    <row r="3500" spans="1:66">
      <c r="A3500" s="1" t="s">
        <v>4177</v>
      </c>
      <c r="B3500" t="s">
        <v>3827</v>
      </c>
      <c r="C3500">
        <v>20190802</v>
      </c>
      <c r="D3500" t="s">
        <v>339</v>
      </c>
      <c r="E3500" s="1" t="s">
        <v>340</v>
      </c>
      <c r="F3500" s="2" t="s">
        <v>4176</v>
      </c>
      <c r="G3500" s="1">
        <v>2000</v>
      </c>
      <c r="H3500">
        <v>475</v>
      </c>
      <c r="K3500" s="2">
        <v>137</v>
      </c>
      <c r="L3500" s="2" t="s">
        <v>4186</v>
      </c>
      <c r="M3500" s="2">
        <v>36244.5</v>
      </c>
      <c r="N3500" s="2">
        <v>0</v>
      </c>
      <c r="O3500" s="3">
        <v>5.1128792210752207</v>
      </c>
      <c r="P3500" s="3">
        <v>4.9028503391222875E-2</v>
      </c>
      <c r="Q3500" s="3">
        <v>281.36443041477389</v>
      </c>
      <c r="R3500" s="3">
        <v>1.3895845323203293</v>
      </c>
      <c r="S3500" s="3">
        <v>2.5322245534124832</v>
      </c>
      <c r="T3500" s="3">
        <v>34.522567749023438</v>
      </c>
      <c r="U3500" s="2">
        <v>6</v>
      </c>
      <c r="V3500" s="3">
        <v>1.4200000166893005</v>
      </c>
      <c r="W3500" s="2">
        <v>1</v>
      </c>
      <c r="X3500" s="3">
        <v>2.8400000333786011</v>
      </c>
      <c r="Y3500" s="2">
        <v>32.552051544189453</v>
      </c>
      <c r="Z3500" s="2">
        <v>34.522567749023438</v>
      </c>
      <c r="AA3500" s="2">
        <v>32.457344055175781</v>
      </c>
      <c r="AB3500" s="2">
        <v>474.83984375</v>
      </c>
      <c r="AC3500" s="2">
        <v>467.9254150390625</v>
      </c>
      <c r="AD3500" s="2">
        <v>30.631143569946289</v>
      </c>
      <c r="AE3500" s="2">
        <v>32.244575500488281</v>
      </c>
      <c r="AF3500" s="2">
        <v>57.242988586425781</v>
      </c>
      <c r="AG3500" s="2">
        <v>60.258144378662109</v>
      </c>
      <c r="AH3500" s="2">
        <v>500.09347534179688</v>
      </c>
      <c r="AI3500" s="2">
        <v>2000.6512451171875</v>
      </c>
      <c r="AJ3500" s="2">
        <v>0.15404577553272247</v>
      </c>
      <c r="AK3500" s="2">
        <v>92.062507629394531</v>
      </c>
      <c r="AL3500" s="2">
        <v>-2.0686063766479492</v>
      </c>
      <c r="AM3500" s="2">
        <v>-0.55908244848251343</v>
      </c>
      <c r="AN3500" s="2">
        <v>0.66666668653488159</v>
      </c>
      <c r="AO3500" s="2">
        <v>-0.21956524252891541</v>
      </c>
      <c r="AP3500" s="2">
        <v>2.737391471862793</v>
      </c>
      <c r="AQ3500" s="2">
        <v>1</v>
      </c>
      <c r="AR3500" s="2">
        <v>0</v>
      </c>
      <c r="AS3500" s="2">
        <v>0.15999999642372131</v>
      </c>
      <c r="AT3500" s="2">
        <v>111115</v>
      </c>
      <c r="AU3500" s="3">
        <v>0.83348912556966126</v>
      </c>
      <c r="AV3500" s="3">
        <v>1.3895845323203292E-3</v>
      </c>
      <c r="AW3500" s="3">
        <v>307.67256774902341</v>
      </c>
      <c r="AX3500" s="3">
        <v>305.70205154418943</v>
      </c>
      <c r="AY3500" s="3">
        <v>320.10419206386359</v>
      </c>
      <c r="AZ3500" s="3">
        <v>2.7394548459797425</v>
      </c>
      <c r="BA3500" s="3">
        <v>5.5007410314327734</v>
      </c>
      <c r="BB3500" s="3">
        <v>59.750067351809221</v>
      </c>
      <c r="BC3500" s="3">
        <v>27.50549185132094</v>
      </c>
      <c r="BD3500" s="3">
        <v>33.537309646606445</v>
      </c>
      <c r="BE3500" s="3">
        <v>5.2066503201327565</v>
      </c>
      <c r="BF3500" s="3">
        <v>4.8196461023281852E-2</v>
      </c>
      <c r="BG3500" s="3">
        <v>2.9685164780202902</v>
      </c>
      <c r="BH3500" s="3">
        <v>2.2381338421124664</v>
      </c>
      <c r="BI3500" s="3">
        <v>3.0196453037348851E-2</v>
      </c>
      <c r="BJ3500" s="3">
        <v>25.903115021700369</v>
      </c>
      <c r="BK3500" s="3">
        <v>0.60130187711921046</v>
      </c>
      <c r="BL3500" s="3">
        <v>52.565105870502805</v>
      </c>
      <c r="BM3500" s="3">
        <v>465.49499712803163</v>
      </c>
      <c r="BN3500" s="3">
        <v>5.7736181745685292E-3</v>
      </c>
    </row>
    <row r="3501" spans="1:66">
      <c r="A3501" s="1" t="s">
        <v>4177</v>
      </c>
      <c r="B3501" t="s">
        <v>3827</v>
      </c>
      <c r="C3501">
        <v>20190802</v>
      </c>
      <c r="D3501" t="s">
        <v>339</v>
      </c>
      <c r="E3501" s="1" t="s">
        <v>340</v>
      </c>
      <c r="F3501" s="2" t="s">
        <v>4176</v>
      </c>
      <c r="G3501" s="1">
        <v>2000</v>
      </c>
      <c r="H3501">
        <v>575</v>
      </c>
      <c r="K3501" s="2">
        <v>138</v>
      </c>
      <c r="L3501" s="2" t="s">
        <v>2908</v>
      </c>
      <c r="M3501" s="2">
        <v>36356</v>
      </c>
      <c r="N3501" s="2">
        <v>0</v>
      </c>
      <c r="O3501" s="3">
        <v>5.8548198146767154</v>
      </c>
      <c r="P3501" s="3">
        <v>3.9744557459373726E-2</v>
      </c>
      <c r="Q3501" s="3">
        <v>309.00490471092814</v>
      </c>
      <c r="R3501" s="3">
        <v>1.149392866065351</v>
      </c>
      <c r="S3501" s="3">
        <v>2.5757772540661863</v>
      </c>
      <c r="T3501" s="3">
        <v>34.569049835205078</v>
      </c>
      <c r="U3501" s="2">
        <v>6</v>
      </c>
      <c r="V3501" s="3">
        <v>1.4200000166893005</v>
      </c>
      <c r="W3501" s="2">
        <v>1</v>
      </c>
      <c r="X3501" s="3">
        <v>2.8400000333786011</v>
      </c>
      <c r="Y3501" s="2">
        <v>32.547935485839844</v>
      </c>
      <c r="Z3501" s="2">
        <v>34.569049835205078</v>
      </c>
      <c r="AA3501" s="2">
        <v>32.457939147949219</v>
      </c>
      <c r="AB3501" s="2">
        <v>575.86907958984375</v>
      </c>
      <c r="AC3501" s="2">
        <v>568.06182861328125</v>
      </c>
      <c r="AD3501" s="2">
        <v>30.590265274047852</v>
      </c>
      <c r="AE3501" s="2">
        <v>31.925153732299805</v>
      </c>
      <c r="AF3501" s="2">
        <v>57.181381225585938</v>
      </c>
      <c r="AG3501" s="2">
        <v>59.676643371582031</v>
      </c>
      <c r="AH3501" s="2">
        <v>500.13092041015625</v>
      </c>
      <c r="AI3501" s="2">
        <v>2000.712646484375</v>
      </c>
      <c r="AJ3501" s="2">
        <v>0.12896892428398132</v>
      </c>
      <c r="AK3501" s="2">
        <v>92.064956665039063</v>
      </c>
      <c r="AL3501" s="2">
        <v>-3.1327543258666992</v>
      </c>
      <c r="AM3501" s="2">
        <v>-0.55837100744247437</v>
      </c>
      <c r="AN3501" s="2">
        <v>0.66666668653488159</v>
      </c>
      <c r="AO3501" s="2">
        <v>-0.21956524252891541</v>
      </c>
      <c r="AP3501" s="2">
        <v>2.737391471862793</v>
      </c>
      <c r="AQ3501" s="2">
        <v>1</v>
      </c>
      <c r="AR3501" s="2">
        <v>0</v>
      </c>
      <c r="AS3501" s="2">
        <v>0.15999999642372131</v>
      </c>
      <c r="AT3501" s="2">
        <v>111115</v>
      </c>
      <c r="AU3501" s="3">
        <v>0.83355153401692694</v>
      </c>
      <c r="AV3501" s="3">
        <v>1.1493928660653509E-3</v>
      </c>
      <c r="AW3501" s="3">
        <v>307.71904983520506</v>
      </c>
      <c r="AX3501" s="3">
        <v>305.69793548583982</v>
      </c>
      <c r="AY3501" s="3">
        <v>320.114016282394</v>
      </c>
      <c r="AZ3501" s="3">
        <v>2.8557982838603997</v>
      </c>
      <c r="BA3501" s="3">
        <v>5.5149651489550777</v>
      </c>
      <c r="BB3501" s="3">
        <v>59.902978817664966</v>
      </c>
      <c r="BC3501" s="3">
        <v>27.977825085365161</v>
      </c>
      <c r="BD3501" s="3">
        <v>33.558492660522461</v>
      </c>
      <c r="BE3501" s="3">
        <v>5.2128264004032125</v>
      </c>
      <c r="BF3501" s="3">
        <v>3.9196026227587714E-2</v>
      </c>
      <c r="BG3501" s="3">
        <v>2.9391878948888914</v>
      </c>
      <c r="BH3501" s="3">
        <v>2.2736385055143211</v>
      </c>
      <c r="BI3501" s="3">
        <v>2.4546214947903194E-2</v>
      </c>
      <c r="BJ3501" s="3">
        <v>28.448523161496123</v>
      </c>
      <c r="BK3501" s="3">
        <v>0.54396350739716581</v>
      </c>
      <c r="BL3501" s="3">
        <v>51.722762359693739</v>
      </c>
      <c r="BM3501" s="3">
        <v>565.27872767774693</v>
      </c>
      <c r="BN3501" s="3">
        <v>5.3571351460086295E-3</v>
      </c>
    </row>
    <row r="3502" spans="1:66">
      <c r="A3502" s="1" t="s">
        <v>4177</v>
      </c>
      <c r="B3502" t="s">
        <v>3827</v>
      </c>
      <c r="C3502">
        <v>20190802</v>
      </c>
      <c r="D3502" t="s">
        <v>339</v>
      </c>
      <c r="E3502" s="1" t="s">
        <v>340</v>
      </c>
      <c r="F3502" s="2" t="s">
        <v>4176</v>
      </c>
      <c r="G3502" s="1">
        <v>2000</v>
      </c>
      <c r="H3502">
        <v>675</v>
      </c>
      <c r="K3502" s="2">
        <v>139</v>
      </c>
      <c r="L3502" s="2" t="s">
        <v>2143</v>
      </c>
      <c r="M3502" s="2">
        <v>36470.5</v>
      </c>
      <c r="N3502" s="2">
        <v>0</v>
      </c>
      <c r="O3502" s="3">
        <v>6.1638037642640535</v>
      </c>
      <c r="P3502" s="3">
        <v>3.2398527408722448E-2</v>
      </c>
      <c r="Q3502" s="3">
        <v>335.46056323956776</v>
      </c>
      <c r="R3502" s="3">
        <v>0.95428687554930347</v>
      </c>
      <c r="S3502" s="3">
        <v>2.6171395871771232</v>
      </c>
      <c r="T3502" s="3">
        <v>34.616817474365234</v>
      </c>
      <c r="U3502" s="2">
        <v>6</v>
      </c>
      <c r="V3502" s="3">
        <v>1.4200000166893005</v>
      </c>
      <c r="W3502" s="2">
        <v>1</v>
      </c>
      <c r="X3502" s="3">
        <v>2.8400000333786011</v>
      </c>
      <c r="Y3502" s="2">
        <v>32.543506622314453</v>
      </c>
      <c r="Z3502" s="2">
        <v>34.616817474365234</v>
      </c>
      <c r="AA3502" s="2">
        <v>32.45721435546875</v>
      </c>
      <c r="AB3502" s="2">
        <v>674.8355712890625</v>
      </c>
      <c r="AC3502" s="2">
        <v>666.67791748046875</v>
      </c>
      <c r="AD3502" s="2">
        <v>30.523969650268555</v>
      </c>
      <c r="AE3502" s="2">
        <v>31.632570266723633</v>
      </c>
      <c r="AF3502" s="2">
        <v>57.076122283935547</v>
      </c>
      <c r="AG3502" s="2">
        <v>59.149074554443359</v>
      </c>
      <c r="AH3502" s="2">
        <v>500.14422607421875</v>
      </c>
      <c r="AI3502" s="2">
        <v>2000.5679931640625</v>
      </c>
      <c r="AJ3502" s="2">
        <v>1.4329669997096062E-2</v>
      </c>
      <c r="AK3502" s="2">
        <v>92.072074890136719</v>
      </c>
      <c r="AL3502" s="2">
        <v>-4.2157621383666992</v>
      </c>
      <c r="AM3502" s="2">
        <v>-0.53892368078231812</v>
      </c>
      <c r="AN3502" s="2">
        <v>0.66666668653488159</v>
      </c>
      <c r="AO3502" s="2">
        <v>-0.21956524252891541</v>
      </c>
      <c r="AP3502" s="2">
        <v>2.737391471862793</v>
      </c>
      <c r="AQ3502" s="2">
        <v>1</v>
      </c>
      <c r="AR3502" s="2">
        <v>0</v>
      </c>
      <c r="AS3502" s="2">
        <v>0.15999999642372131</v>
      </c>
      <c r="AT3502" s="2">
        <v>111115</v>
      </c>
      <c r="AU3502" s="3">
        <v>0.83357371012369774</v>
      </c>
      <c r="AV3502" s="3">
        <v>9.5428687554930346E-4</v>
      </c>
      <c r="AW3502" s="3">
        <v>307.76681747436521</v>
      </c>
      <c r="AX3502" s="3">
        <v>305.69350662231443</v>
      </c>
      <c r="AY3502" s="3">
        <v>320.09087175166133</v>
      </c>
      <c r="AZ3502" s="3">
        <v>2.9482573998853652</v>
      </c>
      <c r="BA3502" s="3">
        <v>5.5296159657424138</v>
      </c>
      <c r="BB3502" s="3">
        <v>60.057470979561664</v>
      </c>
      <c r="BC3502" s="3">
        <v>28.424900712838031</v>
      </c>
      <c r="BD3502" s="3">
        <v>33.580162048339844</v>
      </c>
      <c r="BE3502" s="3">
        <v>5.2191508793779953</v>
      </c>
      <c r="BF3502" s="3">
        <v>3.2033096025841507E-2</v>
      </c>
      <c r="BG3502" s="3">
        <v>2.9124763785652905</v>
      </c>
      <c r="BH3502" s="3">
        <v>2.3066745008127048</v>
      </c>
      <c r="BI3502" s="3">
        <v>2.0053199142609671E-2</v>
      </c>
      <c r="BJ3502" s="3">
        <v>30.886550101280928</v>
      </c>
      <c r="BK3502" s="3">
        <v>0.50318235304290782</v>
      </c>
      <c r="BL3502" s="3">
        <v>50.955914607845031</v>
      </c>
      <c r="BM3502" s="3">
        <v>663.74794037344134</v>
      </c>
      <c r="BN3502" s="3">
        <v>4.7319507778004147E-3</v>
      </c>
    </row>
    <row r="3503" spans="1:66">
      <c r="A3503" s="1" t="s">
        <v>4177</v>
      </c>
      <c r="B3503" t="s">
        <v>3827</v>
      </c>
      <c r="C3503">
        <v>20190802</v>
      </c>
      <c r="D3503" t="s">
        <v>339</v>
      </c>
      <c r="E3503" s="1" t="s">
        <v>340</v>
      </c>
      <c r="F3503" s="2" t="s">
        <v>4176</v>
      </c>
      <c r="G3503" s="1">
        <v>2000</v>
      </c>
      <c r="H3503">
        <v>800</v>
      </c>
      <c r="K3503" s="2">
        <v>140</v>
      </c>
      <c r="L3503" s="2" t="s">
        <v>4187</v>
      </c>
      <c r="M3503" s="2">
        <v>36559.5</v>
      </c>
      <c r="N3503" s="2">
        <v>0</v>
      </c>
      <c r="O3503" s="3">
        <v>6.8234415429388102</v>
      </c>
      <c r="P3503" s="3">
        <v>2.8503618625158128E-2</v>
      </c>
      <c r="Q3503" s="3">
        <v>376.95609622007044</v>
      </c>
      <c r="R3503" s="3">
        <v>0.84951062918673437</v>
      </c>
      <c r="S3503" s="3">
        <v>2.6447522434543367</v>
      </c>
      <c r="T3503" s="3">
        <v>34.654926300048828</v>
      </c>
      <c r="U3503" s="2">
        <v>6</v>
      </c>
      <c r="V3503" s="3">
        <v>1.4200000166893005</v>
      </c>
      <c r="W3503" s="2">
        <v>1</v>
      </c>
      <c r="X3503" s="3">
        <v>2.8400000333786011</v>
      </c>
      <c r="Y3503" s="2">
        <v>32.544036865234375</v>
      </c>
      <c r="Z3503" s="2">
        <v>34.654926300048828</v>
      </c>
      <c r="AA3503" s="2">
        <v>32.457862854003906</v>
      </c>
      <c r="AB3503" s="2">
        <v>800.358154296875</v>
      </c>
      <c r="AC3503" s="2">
        <v>791.364990234375</v>
      </c>
      <c r="AD3503" s="2">
        <v>30.471206665039063</v>
      </c>
      <c r="AE3503" s="2">
        <v>31.458364486694336</v>
      </c>
      <c r="AF3503" s="2">
        <v>56.978500366210938</v>
      </c>
      <c r="AG3503" s="2">
        <v>58.824398040771484</v>
      </c>
      <c r="AH3503" s="2">
        <v>500.09414672851563</v>
      </c>
      <c r="AI3503" s="2">
        <v>2000.993896484375</v>
      </c>
      <c r="AJ3503" s="2">
        <v>0.11583329737186432</v>
      </c>
      <c r="AK3503" s="2">
        <v>92.076507568359375</v>
      </c>
      <c r="AL3503" s="2">
        <v>-5.5800809860229492</v>
      </c>
      <c r="AM3503" s="2">
        <v>-0.52148860692977905</v>
      </c>
      <c r="AN3503" s="2">
        <v>0.66666668653488159</v>
      </c>
      <c r="AO3503" s="2">
        <v>-0.21956524252891541</v>
      </c>
      <c r="AP3503" s="2">
        <v>2.737391471862793</v>
      </c>
      <c r="AQ3503" s="2">
        <v>1</v>
      </c>
      <c r="AR3503" s="2">
        <v>0</v>
      </c>
      <c r="AS3503" s="2">
        <v>0.15999999642372131</v>
      </c>
      <c r="AT3503" s="2">
        <v>111115</v>
      </c>
      <c r="AU3503" s="3">
        <v>0.83349024454752596</v>
      </c>
      <c r="AV3503" s="3">
        <v>8.4951062918673433E-4</v>
      </c>
      <c r="AW3503" s="3">
        <v>307.80492630004881</v>
      </c>
      <c r="AX3503" s="3">
        <v>305.69403686523435</v>
      </c>
      <c r="AY3503" s="3">
        <v>320.15901628138818</v>
      </c>
      <c r="AZ3503" s="3">
        <v>2.9973806631202393</v>
      </c>
      <c r="BA3503" s="3">
        <v>5.5413285792016556</v>
      </c>
      <c r="BB3503" s="3">
        <v>60.18178496928401</v>
      </c>
      <c r="BC3503" s="3">
        <v>28.723420482589674</v>
      </c>
      <c r="BD3503" s="3">
        <v>33.599481582641602</v>
      </c>
      <c r="BE3503" s="3">
        <v>5.2247951512366955</v>
      </c>
      <c r="BF3503" s="3">
        <v>2.8220385144119699E-2</v>
      </c>
      <c r="BG3503" s="3">
        <v>2.8965763357473189</v>
      </c>
      <c r="BH3503" s="3">
        <v>2.3282188154893766</v>
      </c>
      <c r="BI3503" s="3">
        <v>1.7662970653591167E-2</v>
      </c>
      <c r="BJ3503" s="3">
        <v>34.708800846546517</v>
      </c>
      <c r="BK3503" s="3">
        <v>0.47633658409431157</v>
      </c>
      <c r="BL3503" s="3">
        <v>50.477363923582317</v>
      </c>
      <c r="BM3503" s="3">
        <v>788.12145291933882</v>
      </c>
      <c r="BN3503" s="3">
        <v>4.3702571564114417E-3</v>
      </c>
    </row>
    <row r="3504" spans="1:66">
      <c r="A3504" s="1" t="s">
        <v>4177</v>
      </c>
      <c r="B3504" t="s">
        <v>3827</v>
      </c>
      <c r="C3504">
        <v>20190802</v>
      </c>
      <c r="D3504" t="s">
        <v>339</v>
      </c>
      <c r="E3504" s="1" t="s">
        <v>340</v>
      </c>
      <c r="F3504" s="2" t="s">
        <v>4176</v>
      </c>
      <c r="G3504" s="1">
        <v>2000</v>
      </c>
      <c r="H3504">
        <v>1000</v>
      </c>
      <c r="K3504" s="2">
        <v>141</v>
      </c>
      <c r="L3504" s="2" t="s">
        <v>4188</v>
      </c>
      <c r="M3504" s="2">
        <v>36669.5</v>
      </c>
      <c r="N3504" s="2">
        <v>0</v>
      </c>
      <c r="O3504" s="3">
        <v>7.8846713131634258</v>
      </c>
      <c r="P3504" s="3">
        <v>2.4674288427061906E-2</v>
      </c>
      <c r="Q3504" s="3">
        <v>439.76736896461745</v>
      </c>
      <c r="R3504" s="3">
        <v>0.73897544355334033</v>
      </c>
      <c r="S3504" s="3">
        <v>2.6547486716373392</v>
      </c>
      <c r="T3504" s="3">
        <v>34.618106842041016</v>
      </c>
      <c r="U3504" s="2">
        <v>6</v>
      </c>
      <c r="V3504" s="3">
        <v>1.4200000166893005</v>
      </c>
      <c r="W3504" s="2">
        <v>1</v>
      </c>
      <c r="X3504" s="3">
        <v>2.8400000333786011</v>
      </c>
      <c r="Y3504" s="2">
        <v>32.527446746826172</v>
      </c>
      <c r="Z3504" s="2">
        <v>34.618106842041016</v>
      </c>
      <c r="AA3504" s="2">
        <v>32.45843505859375</v>
      </c>
      <c r="AB3504" s="2">
        <v>999.6829833984375</v>
      </c>
      <c r="AC3504" s="2">
        <v>989.346435546875</v>
      </c>
      <c r="AD3504" s="2">
        <v>30.366542816162109</v>
      </c>
      <c r="AE3504" s="2">
        <v>31.225425720214844</v>
      </c>
      <c r="AF3504" s="2">
        <v>56.838588714599609</v>
      </c>
      <c r="AG3504" s="2">
        <v>58.446205139160156</v>
      </c>
      <c r="AH3504" s="2">
        <v>500.11517333984375</v>
      </c>
      <c r="AI3504" s="2">
        <v>2000.2470703125</v>
      </c>
      <c r="AJ3504" s="2">
        <v>0.10389309376478195</v>
      </c>
      <c r="AK3504" s="2">
        <v>92.080833435058594</v>
      </c>
      <c r="AL3504" s="2">
        <v>-7.9911527633666992</v>
      </c>
      <c r="AM3504" s="2">
        <v>-0.51531261205673218</v>
      </c>
      <c r="AN3504" s="2">
        <v>0.66666668653488159</v>
      </c>
      <c r="AO3504" s="2">
        <v>-0.21956524252891541</v>
      </c>
      <c r="AP3504" s="2">
        <v>2.737391471862793</v>
      </c>
      <c r="AQ3504" s="2">
        <v>1</v>
      </c>
      <c r="AR3504" s="2">
        <v>0</v>
      </c>
      <c r="AS3504" s="2">
        <v>0.15999999642372131</v>
      </c>
      <c r="AT3504" s="2">
        <v>111115</v>
      </c>
      <c r="AU3504" s="3">
        <v>0.83352528889973954</v>
      </c>
      <c r="AV3504" s="3">
        <v>7.3897544355334033E-4</v>
      </c>
      <c r="AW3504" s="3">
        <v>307.76810684204099</v>
      </c>
      <c r="AX3504" s="3">
        <v>305.67744674682615</v>
      </c>
      <c r="AY3504" s="3">
        <v>320.03952409655903</v>
      </c>
      <c r="AZ3504" s="3">
        <v>3.0561418683082318</v>
      </c>
      <c r="BA3504" s="3">
        <v>5.5300118963192366</v>
      </c>
      <c r="BB3504" s="3">
        <v>60.056058248206028</v>
      </c>
      <c r="BC3504" s="3">
        <v>28.830632527991185</v>
      </c>
      <c r="BD3504" s="3">
        <v>33.572776794433594</v>
      </c>
      <c r="BE3504" s="3">
        <v>5.2169946523442228</v>
      </c>
      <c r="BF3504" s="3">
        <v>2.4461761472515081E-2</v>
      </c>
      <c r="BG3504" s="3">
        <v>2.8752632246818974</v>
      </c>
      <c r="BH3504" s="3">
        <v>2.3417314276623253</v>
      </c>
      <c r="BI3504" s="3">
        <v>1.5307554141880338E-2</v>
      </c>
      <c r="BJ3504" s="3">
        <v>40.494145851804895</v>
      </c>
      <c r="BK3504" s="3">
        <v>0.44450290935907594</v>
      </c>
      <c r="BL3504" s="3">
        <v>50.131242731390046</v>
      </c>
      <c r="BM3504" s="3">
        <v>985.59844042445673</v>
      </c>
      <c r="BN3504" s="3">
        <v>4.0104403096173505E-3</v>
      </c>
    </row>
    <row r="3505" spans="1:66">
      <c r="A3505" s="1" t="s">
        <v>4177</v>
      </c>
      <c r="B3505" t="s">
        <v>3827</v>
      </c>
      <c r="C3505">
        <v>20190802</v>
      </c>
      <c r="D3505" t="s">
        <v>339</v>
      </c>
      <c r="E3505" s="1" t="s">
        <v>340</v>
      </c>
      <c r="F3505" s="2" t="s">
        <v>4176</v>
      </c>
      <c r="G3505" s="1">
        <v>2000</v>
      </c>
      <c r="H3505">
        <v>1400</v>
      </c>
      <c r="K3505" s="2">
        <v>142</v>
      </c>
      <c r="L3505" s="2" t="s">
        <v>4189</v>
      </c>
      <c r="M3505" s="2">
        <v>36773</v>
      </c>
      <c r="N3505" s="2">
        <v>0</v>
      </c>
      <c r="O3505" s="3">
        <v>10.809353333717944</v>
      </c>
      <c r="P3505" s="3">
        <v>2.2486160048425654E-2</v>
      </c>
      <c r="Q3505" s="3">
        <v>564.68793419696783</v>
      </c>
      <c r="R3505" s="3">
        <v>0.67604331051305966</v>
      </c>
      <c r="S3505" s="3">
        <v>2.6632665162602449</v>
      </c>
      <c r="T3505" s="3">
        <v>34.604133605957031</v>
      </c>
      <c r="U3505" s="2">
        <v>6</v>
      </c>
      <c r="V3505" s="3">
        <v>1.4200000166893005</v>
      </c>
      <c r="W3505" s="2">
        <v>1</v>
      </c>
      <c r="X3505" s="3">
        <v>2.8400000333786011</v>
      </c>
      <c r="Y3505" s="2">
        <v>32.523174285888672</v>
      </c>
      <c r="Z3505" s="2">
        <v>34.604133605957031</v>
      </c>
      <c r="AA3505" s="2">
        <v>32.459030151367188</v>
      </c>
      <c r="AB3505" s="2">
        <v>1400.3768310546875</v>
      </c>
      <c r="AC3505" s="2">
        <v>1386.283203125</v>
      </c>
      <c r="AD3505" s="2">
        <v>30.299951553344727</v>
      </c>
      <c r="AE3505" s="2">
        <v>31.085861206054688</v>
      </c>
      <c r="AF3505" s="2">
        <v>56.728485107421875</v>
      </c>
      <c r="AG3505" s="2">
        <v>58.199886322021484</v>
      </c>
      <c r="AH3505" s="2">
        <v>500.07879638671875</v>
      </c>
      <c r="AI3505" s="2">
        <v>1999.8536376953125</v>
      </c>
      <c r="AJ3505" s="2">
        <v>4.1795529425144196E-2</v>
      </c>
      <c r="AK3505" s="2">
        <v>92.082244873046875</v>
      </c>
      <c r="AL3505" s="2">
        <v>-13.406069755554199</v>
      </c>
      <c r="AM3505" s="2">
        <v>-0.50401729345321655</v>
      </c>
      <c r="AN3505" s="2">
        <v>0.66666668653488159</v>
      </c>
      <c r="AO3505" s="2">
        <v>-0.21956524252891541</v>
      </c>
      <c r="AP3505" s="2">
        <v>2.737391471862793</v>
      </c>
      <c r="AQ3505" s="2">
        <v>1</v>
      </c>
      <c r="AR3505" s="2">
        <v>0</v>
      </c>
      <c r="AS3505" s="2">
        <v>0.15999999642372131</v>
      </c>
      <c r="AT3505" s="2">
        <v>111115</v>
      </c>
      <c r="AU3505" s="3">
        <v>0.83346466064453117</v>
      </c>
      <c r="AV3505" s="3">
        <v>6.7604331051305969E-4</v>
      </c>
      <c r="AW3505" s="3">
        <v>307.75413360595701</v>
      </c>
      <c r="AX3505" s="3">
        <v>305.67317428588865</v>
      </c>
      <c r="AY3505" s="3">
        <v>319.97657487921606</v>
      </c>
      <c r="AZ3505" s="3">
        <v>3.0893455425084908</v>
      </c>
      <c r="BA3505" s="3">
        <v>5.525722399925721</v>
      </c>
      <c r="BB3505" s="3">
        <v>60.008554391174918</v>
      </c>
      <c r="BC3505" s="3">
        <v>28.922693185120231</v>
      </c>
      <c r="BD3505" s="3">
        <v>33.563653945922852</v>
      </c>
      <c r="BE3505" s="3">
        <v>5.2143321803035008</v>
      </c>
      <c r="BF3505" s="3">
        <v>2.2309520805628792E-2</v>
      </c>
      <c r="BG3505" s="3">
        <v>2.8624558836654761</v>
      </c>
      <c r="BH3505" s="3">
        <v>2.3518762966380247</v>
      </c>
      <c r="BI3505" s="3">
        <v>1.395921356981164E-2</v>
      </c>
      <c r="BJ3505" s="3">
        <v>51.997732633580171</v>
      </c>
      <c r="BK3505" s="3">
        <v>0.40733951974894583</v>
      </c>
      <c r="BL3505" s="3">
        <v>49.899038849631296</v>
      </c>
      <c r="BM3505" s="3">
        <v>1381.1449542415453</v>
      </c>
      <c r="BN3505" s="3">
        <v>3.9052840926083769E-3</v>
      </c>
    </row>
    <row r="3506" spans="1:66">
      <c r="A3506" s="1" t="s">
        <v>4177</v>
      </c>
      <c r="B3506" t="s">
        <v>3827</v>
      </c>
      <c r="C3506">
        <v>20190802</v>
      </c>
      <c r="D3506" t="s">
        <v>339</v>
      </c>
      <c r="E3506" s="1" t="s">
        <v>340</v>
      </c>
      <c r="F3506" s="2" t="s">
        <v>4176</v>
      </c>
      <c r="G3506" s="1">
        <v>2000</v>
      </c>
      <c r="H3506">
        <v>1800</v>
      </c>
      <c r="K3506" s="2">
        <v>143</v>
      </c>
      <c r="L3506" s="2" t="s">
        <v>4190</v>
      </c>
      <c r="M3506" s="2">
        <v>36883.5</v>
      </c>
      <c r="N3506" s="2">
        <v>0</v>
      </c>
      <c r="O3506" s="3">
        <v>13.080574609948144</v>
      </c>
      <c r="P3506" s="3">
        <v>1.9922841833458195E-2</v>
      </c>
      <c r="Q3506" s="3">
        <v>666.78554705501438</v>
      </c>
      <c r="R3506" s="3">
        <v>0.60137295238831545</v>
      </c>
      <c r="S3506" s="3">
        <v>2.6717439972203789</v>
      </c>
      <c r="T3506" s="3">
        <v>34.599906921386719</v>
      </c>
      <c r="U3506" s="2">
        <v>6</v>
      </c>
      <c r="V3506" s="3">
        <v>1.4200000166893005</v>
      </c>
      <c r="W3506" s="2">
        <v>1</v>
      </c>
      <c r="X3506" s="3">
        <v>2.8400000333786011</v>
      </c>
      <c r="Y3506" s="2">
        <v>32.515094757080078</v>
      </c>
      <c r="Z3506" s="2">
        <v>34.599906921386719</v>
      </c>
      <c r="AA3506" s="2">
        <v>32.457572937011719</v>
      </c>
      <c r="AB3506" s="2">
        <v>1800.0894775390625</v>
      </c>
      <c r="AC3506" s="2">
        <v>1783.10986328125</v>
      </c>
      <c r="AD3506" s="2">
        <v>30.279996871948242</v>
      </c>
      <c r="AE3506" s="2">
        <v>30.979129791259766</v>
      </c>
      <c r="AF3506" s="2">
        <v>56.718021392822266</v>
      </c>
      <c r="AG3506" s="2">
        <v>58.027580261230469</v>
      </c>
      <c r="AH3506" s="2">
        <v>500.11343383789063</v>
      </c>
      <c r="AI3506" s="2">
        <v>2000.0758056640625</v>
      </c>
      <c r="AJ3506" s="2">
        <v>0.13254976272583008</v>
      </c>
      <c r="AK3506" s="2">
        <v>92.083976745605469</v>
      </c>
      <c r="AL3506" s="2">
        <v>-19.512271881103516</v>
      </c>
      <c r="AM3506" s="2">
        <v>-0.4945034384727478</v>
      </c>
      <c r="AN3506" s="2">
        <v>0.66666668653488159</v>
      </c>
      <c r="AO3506" s="2">
        <v>-0.21956524252891541</v>
      </c>
      <c r="AP3506" s="2">
        <v>2.737391471862793</v>
      </c>
      <c r="AQ3506" s="2">
        <v>1</v>
      </c>
      <c r="AR3506" s="2">
        <v>0</v>
      </c>
      <c r="AS3506" s="2">
        <v>0.15999999642372131</v>
      </c>
      <c r="AT3506" s="2">
        <v>111115</v>
      </c>
      <c r="AU3506" s="3">
        <v>0.83352238972981751</v>
      </c>
      <c r="AV3506" s="3">
        <v>6.0137295238831543E-4</v>
      </c>
      <c r="AW3506" s="3">
        <v>307.7499069213867</v>
      </c>
      <c r="AX3506" s="3">
        <v>305.66509475708006</v>
      </c>
      <c r="AY3506" s="3">
        <v>320.01212175342152</v>
      </c>
      <c r="AZ3506" s="3">
        <v>3.1277305577414629</v>
      </c>
      <c r="BA3506" s="3">
        <v>5.5244254645178366</v>
      </c>
      <c r="BB3506" s="3">
        <v>59.993341510215338</v>
      </c>
      <c r="BC3506" s="3">
        <v>29.014211718955572</v>
      </c>
      <c r="BD3506" s="3">
        <v>33.557500839233398</v>
      </c>
      <c r="BE3506" s="3">
        <v>5.212537084696895</v>
      </c>
      <c r="BF3506" s="3">
        <v>1.9784055004568077E-2</v>
      </c>
      <c r="BG3506" s="3">
        <v>2.8526814672974576</v>
      </c>
      <c r="BH3506" s="3">
        <v>2.3598556173994374</v>
      </c>
      <c r="BI3506" s="3">
        <v>1.2377429056312145E-2</v>
      </c>
      <c r="BJ3506" s="3">
        <v>61.400264809319765</v>
      </c>
      <c r="BK3506" s="3">
        <v>0.37394529680185068</v>
      </c>
      <c r="BL3506" s="3">
        <v>49.685918129891924</v>
      </c>
      <c r="BM3506" s="3">
        <v>1776.8919845784733</v>
      </c>
      <c r="BN3506" s="3">
        <v>3.6576244634026257E-3</v>
      </c>
    </row>
    <row r="3507" spans="1:66">
      <c r="A3507" s="1"/>
      <c r="C3507"/>
      <c r="E3507" s="1"/>
      <c r="F3507" s="2"/>
      <c r="G3507" s="1"/>
      <c r="K3507" s="2"/>
      <c r="L3507" s="2"/>
      <c r="M3507" s="2"/>
      <c r="N3507" s="2"/>
      <c r="O3507" s="3"/>
      <c r="P3507" s="3"/>
      <c r="Q3507" s="3"/>
      <c r="R3507" s="3"/>
      <c r="S3507" s="3"/>
      <c r="T3507" s="3"/>
      <c r="U3507" s="2"/>
      <c r="V3507" s="3"/>
      <c r="W3507" s="2"/>
      <c r="X3507" s="3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</row>
    <row r="3508" spans="1:66">
      <c r="A3508" s="1" t="s">
        <v>4192</v>
      </c>
      <c r="B3508" t="s">
        <v>3827</v>
      </c>
      <c r="C3508">
        <v>20190803</v>
      </c>
      <c r="D3508" t="s">
        <v>339</v>
      </c>
      <c r="E3508" s="1" t="s">
        <v>340</v>
      </c>
      <c r="F3508" s="2" t="s">
        <v>4191</v>
      </c>
      <c r="G3508" s="1">
        <v>2000</v>
      </c>
      <c r="H3508">
        <v>400</v>
      </c>
      <c r="K3508" s="2">
        <v>1</v>
      </c>
      <c r="L3508" s="2" t="s">
        <v>4193</v>
      </c>
      <c r="M3508" s="2">
        <v>1590.5</v>
      </c>
      <c r="N3508" s="2">
        <v>0</v>
      </c>
      <c r="O3508" s="3">
        <v>9.1547885846888626</v>
      </c>
      <c r="P3508" s="3">
        <v>0.18663178427487542</v>
      </c>
      <c r="Q3508" s="3">
        <v>296.31610317465322</v>
      </c>
      <c r="R3508" s="3">
        <v>2.6739292692815431</v>
      </c>
      <c r="S3508" s="3">
        <v>1.3513700736697101</v>
      </c>
      <c r="T3508" s="3">
        <v>30.908697128295898</v>
      </c>
      <c r="U3508" s="2">
        <v>6</v>
      </c>
      <c r="V3508" s="3">
        <v>1.4200000166893005</v>
      </c>
      <c r="W3508" s="2">
        <v>1</v>
      </c>
      <c r="X3508" s="3">
        <v>2.8400000333786011</v>
      </c>
      <c r="Y3508" s="2">
        <v>27.948854446411133</v>
      </c>
      <c r="Z3508" s="2">
        <v>30.908697128295898</v>
      </c>
      <c r="AA3508" s="2">
        <v>27.385791778564453</v>
      </c>
      <c r="AB3508" s="2">
        <v>399.69937133789063</v>
      </c>
      <c r="AC3508" s="2">
        <v>387.495361328125</v>
      </c>
      <c r="AD3508" s="2">
        <v>30.882644653320313</v>
      </c>
      <c r="AE3508" s="2">
        <v>33.975978851318359</v>
      </c>
      <c r="AF3508" s="2">
        <v>75.3529052734375</v>
      </c>
      <c r="AG3508" s="2">
        <v>82.900566101074219</v>
      </c>
      <c r="AH3508" s="2">
        <v>501.02828979492188</v>
      </c>
      <c r="AI3508" s="2">
        <v>1999.3526611328125</v>
      </c>
      <c r="AJ3508" s="2">
        <v>1.3136293739080429E-2</v>
      </c>
      <c r="AK3508" s="2">
        <v>92.317451477050781</v>
      </c>
      <c r="AL3508" s="2">
        <v>-0.87635111808776855</v>
      </c>
      <c r="AM3508" s="2">
        <v>-0.80584597587585449</v>
      </c>
      <c r="AN3508" s="2">
        <v>1</v>
      </c>
      <c r="AO3508" s="2">
        <v>-0.21956524252891541</v>
      </c>
      <c r="AP3508" s="2">
        <v>2.737391471862793</v>
      </c>
      <c r="AQ3508" s="2">
        <v>1</v>
      </c>
      <c r="AR3508" s="2">
        <v>0</v>
      </c>
      <c r="AS3508" s="2">
        <v>0.15999999642372131</v>
      </c>
      <c r="AT3508" s="2">
        <v>111115</v>
      </c>
      <c r="AU3508" s="3">
        <v>0.83504714965820293</v>
      </c>
      <c r="AV3508" s="3">
        <v>2.673929269281543E-3</v>
      </c>
      <c r="AW3508" s="3">
        <v>304.05869712829588</v>
      </c>
      <c r="AX3508" s="3">
        <v>301.09885444641111</v>
      </c>
      <c r="AY3508" s="3">
        <v>319.89641863100769</v>
      </c>
      <c r="AZ3508" s="3">
        <v>1.9581595742670341</v>
      </c>
      <c r="BA3508" s="3">
        <v>4.4879458526615963</v>
      </c>
      <c r="BB3508" s="3">
        <v>48.614273692090123</v>
      </c>
      <c r="BC3508" s="3">
        <v>14.638294840771763</v>
      </c>
      <c r="BD3508" s="3">
        <v>29.428775787353516</v>
      </c>
      <c r="BE3508" s="3">
        <v>4.1226442723023196</v>
      </c>
      <c r="BF3508" s="3">
        <v>0.17512347239549125</v>
      </c>
      <c r="BG3508" s="3">
        <v>3.1365757789918862</v>
      </c>
      <c r="BH3508" s="3">
        <v>0.98606849331043334</v>
      </c>
      <c r="BI3508" s="3">
        <v>0.11043104027610018</v>
      </c>
      <c r="BJ3508" s="3">
        <v>27.355147476694825</v>
      </c>
      <c r="BK3508" s="3">
        <v>0.7646958718655148</v>
      </c>
      <c r="BL3508" s="3">
        <v>70.528617751631657</v>
      </c>
      <c r="BM3508" s="3">
        <v>383.1436132844367</v>
      </c>
      <c r="BN3508" s="3">
        <v>1.6852025253705279E-2</v>
      </c>
    </row>
    <row r="3509" spans="1:66">
      <c r="A3509" s="1" t="s">
        <v>4192</v>
      </c>
      <c r="B3509" t="s">
        <v>3827</v>
      </c>
      <c r="C3509">
        <v>20190803</v>
      </c>
      <c r="D3509" t="s">
        <v>339</v>
      </c>
      <c r="E3509" s="1" t="s">
        <v>340</v>
      </c>
      <c r="F3509" s="2" t="s">
        <v>4191</v>
      </c>
      <c r="G3509" s="1">
        <v>2000</v>
      </c>
      <c r="H3509">
        <v>325</v>
      </c>
      <c r="K3509" s="2">
        <v>2</v>
      </c>
      <c r="L3509" s="2" t="s">
        <v>4194</v>
      </c>
      <c r="M3509" s="2">
        <v>1681</v>
      </c>
      <c r="N3509" s="2">
        <v>0</v>
      </c>
      <c r="O3509" s="3">
        <v>7.3703552668477919</v>
      </c>
      <c r="P3509" s="3">
        <v>0.18651656519787777</v>
      </c>
      <c r="Q3509" s="3">
        <v>241.38279529702464</v>
      </c>
      <c r="R3509" s="3">
        <v>2.6885562140831376</v>
      </c>
      <c r="S3509" s="3">
        <v>1.3595262582536272</v>
      </c>
      <c r="T3509" s="3">
        <v>30.9495849609375</v>
      </c>
      <c r="U3509" s="2">
        <v>6</v>
      </c>
      <c r="V3509" s="3">
        <v>1.4200000166893005</v>
      </c>
      <c r="W3509" s="2">
        <v>1</v>
      </c>
      <c r="X3509" s="3">
        <v>2.8400000333786011</v>
      </c>
      <c r="Y3509" s="2">
        <v>27.956762313842773</v>
      </c>
      <c r="Z3509" s="2">
        <v>30.9495849609375</v>
      </c>
      <c r="AA3509" s="2">
        <v>27.386465072631836</v>
      </c>
      <c r="AB3509" s="2">
        <v>324.78067016601563</v>
      </c>
      <c r="AC3509" s="2">
        <v>314.93960571289063</v>
      </c>
      <c r="AD3509" s="2">
        <v>30.888935089111328</v>
      </c>
      <c r="AE3509" s="2">
        <v>33.999366760253906</v>
      </c>
      <c r="AF3509" s="2">
        <v>75.337471008300781</v>
      </c>
      <c r="AG3509" s="2">
        <v>82.923744201660156</v>
      </c>
      <c r="AH3509" s="2">
        <v>500.98776245117188</v>
      </c>
      <c r="AI3509" s="2">
        <v>1998.817626953125</v>
      </c>
      <c r="AJ3509" s="2">
        <v>1.5524541959166527E-2</v>
      </c>
      <c r="AK3509" s="2">
        <v>92.322311401367188</v>
      </c>
      <c r="AL3509" s="2">
        <v>-0.27842020988464355</v>
      </c>
      <c r="AM3509" s="2">
        <v>-0.81066012382507324</v>
      </c>
      <c r="AN3509" s="2">
        <v>1</v>
      </c>
      <c r="AO3509" s="2">
        <v>-0.21956524252891541</v>
      </c>
      <c r="AP3509" s="2">
        <v>2.737391471862793</v>
      </c>
      <c r="AQ3509" s="2">
        <v>1</v>
      </c>
      <c r="AR3509" s="2">
        <v>0</v>
      </c>
      <c r="AS3509" s="2">
        <v>0.15999999642372131</v>
      </c>
      <c r="AT3509" s="2">
        <v>111115</v>
      </c>
      <c r="AU3509" s="3">
        <v>0.83497960408528626</v>
      </c>
      <c r="AV3509" s="3">
        <v>2.6885562140831374E-3</v>
      </c>
      <c r="AW3509" s="3">
        <v>304.09958496093748</v>
      </c>
      <c r="AX3509" s="3">
        <v>301.10676231384275</v>
      </c>
      <c r="AY3509" s="3">
        <v>319.81081316417112</v>
      </c>
      <c r="AZ3509" s="3">
        <v>1.9447341052838041</v>
      </c>
      <c r="BA3509" s="3">
        <v>4.4984263837430811</v>
      </c>
      <c r="BB3509" s="3">
        <v>48.72523570371164</v>
      </c>
      <c r="BC3509" s="3">
        <v>14.725868943457733</v>
      </c>
      <c r="BD3509" s="3">
        <v>29.453173637390137</v>
      </c>
      <c r="BE3509" s="3">
        <v>4.1284497111537659</v>
      </c>
      <c r="BF3509" s="3">
        <v>0.1750220209057444</v>
      </c>
      <c r="BG3509" s="3">
        <v>3.138900125489454</v>
      </c>
      <c r="BH3509" s="3">
        <v>0.98954958566431195</v>
      </c>
      <c r="BI3509" s="3">
        <v>0.11036649421154281</v>
      </c>
      <c r="BJ3509" s="3">
        <v>22.285017594344378</v>
      </c>
      <c r="BK3509" s="3">
        <v>0.76644153646739877</v>
      </c>
      <c r="BL3509" s="3">
        <v>70.416621935644017</v>
      </c>
      <c r="BM3509" s="3">
        <v>311.43609180679834</v>
      </c>
      <c r="BN3509" s="3">
        <v>1.6664591356321229E-2</v>
      </c>
    </row>
    <row r="3510" spans="1:66">
      <c r="A3510" s="1" t="s">
        <v>4192</v>
      </c>
      <c r="B3510" t="s">
        <v>3827</v>
      </c>
      <c r="C3510">
        <v>20190803</v>
      </c>
      <c r="D3510" t="s">
        <v>339</v>
      </c>
      <c r="E3510" s="1" t="s">
        <v>340</v>
      </c>
      <c r="F3510" s="2" t="s">
        <v>4191</v>
      </c>
      <c r="G3510" s="1">
        <v>2000</v>
      </c>
      <c r="H3510">
        <v>250</v>
      </c>
      <c r="K3510" s="2">
        <v>3</v>
      </c>
      <c r="L3510" s="2" t="s">
        <v>4195</v>
      </c>
      <c r="M3510" s="2">
        <v>1771.5</v>
      </c>
      <c r="N3510" s="2">
        <v>0</v>
      </c>
      <c r="O3510" s="3">
        <v>5.4376437228075192</v>
      </c>
      <c r="P3510" s="3">
        <v>0.18847506048682508</v>
      </c>
      <c r="Q3510" s="3">
        <v>188.69267793916956</v>
      </c>
      <c r="R3510" s="3">
        <v>2.7010881245351692</v>
      </c>
      <c r="S3510" s="3">
        <v>1.3524695276341592</v>
      </c>
      <c r="T3510" s="3">
        <v>30.949350357055664</v>
      </c>
      <c r="U3510" s="2">
        <v>6</v>
      </c>
      <c r="V3510" s="3">
        <v>1.4200000166893005</v>
      </c>
      <c r="W3510" s="2">
        <v>1</v>
      </c>
      <c r="X3510" s="3">
        <v>2.8400000333786011</v>
      </c>
      <c r="Y3510" s="2">
        <v>27.963003158569336</v>
      </c>
      <c r="Z3510" s="2">
        <v>30.949350357055664</v>
      </c>
      <c r="AA3510" s="2">
        <v>27.385581970214844</v>
      </c>
      <c r="AB3510" s="2">
        <v>250.00132751464844</v>
      </c>
      <c r="AC3510" s="2">
        <v>242.70396423339844</v>
      </c>
      <c r="AD3510" s="2">
        <v>30.951038360595703</v>
      </c>
      <c r="AE3510" s="2">
        <v>34.075691223144531</v>
      </c>
      <c r="AF3510" s="2">
        <v>75.46026611328125</v>
      </c>
      <c r="AG3510" s="2">
        <v>83.078338623046875</v>
      </c>
      <c r="AH3510" s="2">
        <v>500.99261474609375</v>
      </c>
      <c r="AI3510" s="2">
        <v>1998.834716796875</v>
      </c>
      <c r="AJ3510" s="2">
        <v>0.27825126051902771</v>
      </c>
      <c r="AK3510" s="2">
        <v>92.320846557617188</v>
      </c>
      <c r="AL3510" s="2">
        <v>0.37059712409973145</v>
      </c>
      <c r="AM3510" s="2">
        <v>-0.82432055473327637</v>
      </c>
      <c r="AN3510" s="2">
        <v>1</v>
      </c>
      <c r="AO3510" s="2">
        <v>-0.21956524252891541</v>
      </c>
      <c r="AP3510" s="2">
        <v>2.737391471862793</v>
      </c>
      <c r="AQ3510" s="2">
        <v>1</v>
      </c>
      <c r="AR3510" s="2">
        <v>0</v>
      </c>
      <c r="AS3510" s="2">
        <v>0.15999999642372131</v>
      </c>
      <c r="AT3510" s="2">
        <v>111115</v>
      </c>
      <c r="AU3510" s="3">
        <v>0.83498769124348937</v>
      </c>
      <c r="AV3510" s="3">
        <v>2.7010881245351694E-3</v>
      </c>
      <c r="AW3510" s="3">
        <v>304.09935035705564</v>
      </c>
      <c r="AX3510" s="3">
        <v>301.11300315856931</v>
      </c>
      <c r="AY3510" s="3">
        <v>319.81354753911</v>
      </c>
      <c r="AZ3510" s="3">
        <v>1.9391692413635402</v>
      </c>
      <c r="BA3510" s="3">
        <v>4.4983661883908281</v>
      </c>
      <c r="BB3510" s="3">
        <v>48.725356797756504</v>
      </c>
      <c r="BC3510" s="3">
        <v>14.649665574611973</v>
      </c>
      <c r="BD3510" s="3">
        <v>29.4561767578125</v>
      </c>
      <c r="BE3510" s="3">
        <v>4.1291647923842385</v>
      </c>
      <c r="BF3510" s="3">
        <v>0.17674544497918276</v>
      </c>
      <c r="BG3510" s="3">
        <v>3.145896660756669</v>
      </c>
      <c r="BH3510" s="3">
        <v>0.98326813162756954</v>
      </c>
      <c r="BI3510" s="3">
        <v>0.11146307206201683</v>
      </c>
      <c r="BJ3510" s="3">
        <v>17.420267766567953</v>
      </c>
      <c r="BK3510" s="3">
        <v>0.77746022210709154</v>
      </c>
      <c r="BL3510" s="3">
        <v>70.58764262815761</v>
      </c>
      <c r="BM3510" s="3">
        <v>240.11916883216136</v>
      </c>
      <c r="BN3510" s="3">
        <v>1.5984998353591327E-2</v>
      </c>
    </row>
    <row r="3511" spans="1:66">
      <c r="A3511" s="1" t="s">
        <v>4192</v>
      </c>
      <c r="B3511" t="s">
        <v>3827</v>
      </c>
      <c r="C3511">
        <v>20190803</v>
      </c>
      <c r="D3511" t="s">
        <v>339</v>
      </c>
      <c r="E3511" s="1" t="s">
        <v>340</v>
      </c>
      <c r="F3511" s="2" t="s">
        <v>4191</v>
      </c>
      <c r="G3511" s="1">
        <v>2000</v>
      </c>
      <c r="H3511">
        <v>175</v>
      </c>
      <c r="K3511" s="2">
        <v>4</v>
      </c>
      <c r="L3511" s="2" t="s">
        <v>4196</v>
      </c>
      <c r="M3511" s="2">
        <v>1860.5</v>
      </c>
      <c r="N3511" s="2">
        <v>0</v>
      </c>
      <c r="O3511" s="3">
        <v>3.4832248871349503</v>
      </c>
      <c r="P3511" s="3">
        <v>0.19107764225503246</v>
      </c>
      <c r="Q3511" s="3">
        <v>136.16401116769566</v>
      </c>
      <c r="R3511" s="3">
        <v>2.7319018614771995</v>
      </c>
      <c r="S3511" s="3">
        <v>1.3503348471954491</v>
      </c>
      <c r="T3511" s="3">
        <v>30.963682174682617</v>
      </c>
      <c r="U3511" s="2">
        <v>6</v>
      </c>
      <c r="V3511" s="3">
        <v>1.4200000166893005</v>
      </c>
      <c r="W3511" s="2">
        <v>1</v>
      </c>
      <c r="X3511" s="3">
        <v>2.8400000333786011</v>
      </c>
      <c r="Y3511" s="2">
        <v>27.963964462280273</v>
      </c>
      <c r="Z3511" s="2">
        <v>30.963682174682617</v>
      </c>
      <c r="AA3511" s="2">
        <v>27.385812759399414</v>
      </c>
      <c r="AB3511" s="2">
        <v>175.45358276367188</v>
      </c>
      <c r="AC3511" s="2">
        <v>170.72364807128906</v>
      </c>
      <c r="AD3511" s="2">
        <v>30.979181289672852</v>
      </c>
      <c r="AE3511" s="2">
        <v>34.139122009277344</v>
      </c>
      <c r="AF3511" s="2">
        <v>75.523628234863281</v>
      </c>
      <c r="AG3511" s="2">
        <v>83.227195739746094</v>
      </c>
      <c r="AH3511" s="2">
        <v>501.01644897460938</v>
      </c>
      <c r="AI3511" s="2">
        <v>1998.7591552734375</v>
      </c>
      <c r="AJ3511" s="2">
        <v>4.1796743869781494E-2</v>
      </c>
      <c r="AK3511" s="2">
        <v>92.319595336914063</v>
      </c>
      <c r="AL3511" s="2">
        <v>0.73622822761535645</v>
      </c>
      <c r="AM3511" s="2">
        <v>-0.82454943656921387</v>
      </c>
      <c r="AN3511" s="2">
        <v>1</v>
      </c>
      <c r="AO3511" s="2">
        <v>-0.21956524252891541</v>
      </c>
      <c r="AP3511" s="2">
        <v>2.737391471862793</v>
      </c>
      <c r="AQ3511" s="2">
        <v>1</v>
      </c>
      <c r="AR3511" s="2">
        <v>0</v>
      </c>
      <c r="AS3511" s="2">
        <v>0.15999999642372131</v>
      </c>
      <c r="AT3511" s="2">
        <v>111115</v>
      </c>
      <c r="AU3511" s="3">
        <v>0.83502741495768229</v>
      </c>
      <c r="AV3511" s="3">
        <v>2.7319018614771996E-3</v>
      </c>
      <c r="AW3511" s="3">
        <v>304.11368217468259</v>
      </c>
      <c r="AX3511" s="3">
        <v>301.11396446228025</v>
      </c>
      <c r="AY3511" s="3">
        <v>319.80145769563023</v>
      </c>
      <c r="AZ3511" s="3">
        <v>1.9211136199591416</v>
      </c>
      <c r="BA3511" s="3">
        <v>4.5020447762494697</v>
      </c>
      <c r="BB3511" s="3">
        <v>48.765863409816347</v>
      </c>
      <c r="BC3511" s="3">
        <v>14.626741400539004</v>
      </c>
      <c r="BD3511" s="3">
        <v>29.463823318481445</v>
      </c>
      <c r="BE3511" s="3">
        <v>4.1309860233824232</v>
      </c>
      <c r="BF3511" s="3">
        <v>0.17903220189458052</v>
      </c>
      <c r="BG3511" s="3">
        <v>3.1517099290540207</v>
      </c>
      <c r="BH3511" s="3">
        <v>0.97927609432840246</v>
      </c>
      <c r="BI3511" s="3">
        <v>0.1129183845823008</v>
      </c>
      <c r="BJ3511" s="3">
        <v>12.570606410452712</v>
      </c>
      <c r="BK3511" s="3">
        <v>0.79756971401429788</v>
      </c>
      <c r="BL3511" s="3">
        <v>70.681665036537055</v>
      </c>
      <c r="BM3511" s="3">
        <v>169.06788978172381</v>
      </c>
      <c r="BN3511" s="3">
        <v>1.4562205457065823E-2</v>
      </c>
    </row>
    <row r="3512" spans="1:66">
      <c r="A3512" s="1" t="s">
        <v>4192</v>
      </c>
      <c r="B3512" t="s">
        <v>3827</v>
      </c>
      <c r="C3512">
        <v>20190803</v>
      </c>
      <c r="D3512" t="s">
        <v>339</v>
      </c>
      <c r="E3512" s="1" t="s">
        <v>340</v>
      </c>
      <c r="F3512" s="2" t="s">
        <v>4191</v>
      </c>
      <c r="G3512" s="1">
        <v>2000</v>
      </c>
      <c r="H3512">
        <v>100</v>
      </c>
      <c r="K3512" s="2">
        <v>5</v>
      </c>
      <c r="L3512" s="2" t="s">
        <v>4197</v>
      </c>
      <c r="M3512" s="2">
        <v>1951</v>
      </c>
      <c r="N3512" s="2">
        <v>0</v>
      </c>
      <c r="O3512" s="3">
        <v>1.2878505841725589</v>
      </c>
      <c r="P3512" s="3">
        <v>0.19574168589285801</v>
      </c>
      <c r="Q3512" s="3">
        <v>85.609423688539593</v>
      </c>
      <c r="R3512" s="3">
        <v>2.7624693326679415</v>
      </c>
      <c r="S3512" s="3">
        <v>1.335050988615015</v>
      </c>
      <c r="T3512" s="3">
        <v>30.908220291137695</v>
      </c>
      <c r="U3512" s="2">
        <v>6</v>
      </c>
      <c r="V3512" s="3">
        <v>1.4200000166893005</v>
      </c>
      <c r="W3512" s="2">
        <v>1</v>
      </c>
      <c r="X3512" s="3">
        <v>2.8400000333786011</v>
      </c>
      <c r="Y3512" s="2">
        <v>27.957612991333008</v>
      </c>
      <c r="Z3512" s="2">
        <v>30.908220291137695</v>
      </c>
      <c r="AA3512" s="2">
        <v>27.384355545043945</v>
      </c>
      <c r="AB3512" s="2">
        <v>100.83415985107422</v>
      </c>
      <c r="AC3512" s="2">
        <v>98.964485168457031</v>
      </c>
      <c r="AD3512" s="2">
        <v>30.955585479736328</v>
      </c>
      <c r="AE3512" s="2">
        <v>34.150829315185547</v>
      </c>
      <c r="AF3512" s="2">
        <v>75.493637084960938</v>
      </c>
      <c r="AG3512" s="2">
        <v>83.286109924316406</v>
      </c>
      <c r="AH3512" s="2">
        <v>501.018798828125</v>
      </c>
      <c r="AI3512" s="2">
        <v>1999.2947998046875</v>
      </c>
      <c r="AJ3512" s="2">
        <v>9.6730165183544159E-2</v>
      </c>
      <c r="AK3512" s="2">
        <v>92.319068908691406</v>
      </c>
      <c r="AL3512" s="2">
        <v>1.1845238208770752</v>
      </c>
      <c r="AM3512" s="2">
        <v>-0.82773852348327637</v>
      </c>
      <c r="AN3512" s="2">
        <v>1</v>
      </c>
      <c r="AO3512" s="2">
        <v>-0.21956524252891541</v>
      </c>
      <c r="AP3512" s="2">
        <v>2.737391471862793</v>
      </c>
      <c r="AQ3512" s="2">
        <v>1</v>
      </c>
      <c r="AR3512" s="2">
        <v>0</v>
      </c>
      <c r="AS3512" s="2">
        <v>0.15999999642372131</v>
      </c>
      <c r="AT3512" s="2">
        <v>111115</v>
      </c>
      <c r="AU3512" s="3">
        <v>0.83503133138020813</v>
      </c>
      <c r="AV3512" s="3">
        <v>2.7624693326679414E-3</v>
      </c>
      <c r="AW3512" s="3">
        <v>304.05822029113767</v>
      </c>
      <c r="AX3512" s="3">
        <v>301.10761299133299</v>
      </c>
      <c r="AY3512" s="3">
        <v>319.88716081871462</v>
      </c>
      <c r="AZ3512" s="3">
        <v>1.9134487571652234</v>
      </c>
      <c r="BA3512" s="3">
        <v>4.487823753452588</v>
      </c>
      <c r="BB3512" s="3">
        <v>48.612099390769316</v>
      </c>
      <c r="BC3512" s="3">
        <v>14.461270075583769</v>
      </c>
      <c r="BD3512" s="3">
        <v>29.432916641235352</v>
      </c>
      <c r="BE3512" s="3">
        <v>4.1236290817347081</v>
      </c>
      <c r="BF3512" s="3">
        <v>0.1831204515655275</v>
      </c>
      <c r="BG3512" s="3">
        <v>3.152772764837573</v>
      </c>
      <c r="BH3512" s="3">
        <v>0.97085631689713514</v>
      </c>
      <c r="BI3512" s="3">
        <v>0.11552103057755049</v>
      </c>
      <c r="BJ3512" s="3">
        <v>7.9033822847356454</v>
      </c>
      <c r="BK3512" s="3">
        <v>0.86505197842251702</v>
      </c>
      <c r="BL3512" s="3">
        <v>70.968480734417071</v>
      </c>
      <c r="BM3512" s="3">
        <v>98.352302679654514</v>
      </c>
      <c r="BN3512" s="3">
        <v>9.2927971060676219E-3</v>
      </c>
    </row>
    <row r="3513" spans="1:66">
      <c r="A3513" s="1" t="s">
        <v>4192</v>
      </c>
      <c r="B3513" t="s">
        <v>3827</v>
      </c>
      <c r="C3513">
        <v>20190803</v>
      </c>
      <c r="D3513" t="s">
        <v>339</v>
      </c>
      <c r="E3513" s="1" t="s">
        <v>340</v>
      </c>
      <c r="F3513" s="2" t="s">
        <v>4191</v>
      </c>
      <c r="G3513" s="1">
        <v>2000</v>
      </c>
      <c r="H3513">
        <v>66</v>
      </c>
      <c r="K3513" s="2">
        <v>6</v>
      </c>
      <c r="L3513" s="2" t="s">
        <v>4198</v>
      </c>
      <c r="M3513" s="2">
        <v>2039.5</v>
      </c>
      <c r="N3513" s="2">
        <v>0</v>
      </c>
      <c r="O3513" s="3">
        <v>0.23897050142231829</v>
      </c>
      <c r="P3513" s="3">
        <v>0.19658607700960296</v>
      </c>
      <c r="Q3513" s="3">
        <v>61.696803032210752</v>
      </c>
      <c r="R3513" s="3">
        <v>2.7743914926920299</v>
      </c>
      <c r="S3513" s="3">
        <v>1.335407972861117</v>
      </c>
      <c r="T3513" s="3">
        <v>30.904428482055664</v>
      </c>
      <c r="U3513" s="2">
        <v>6</v>
      </c>
      <c r="V3513" s="3">
        <v>1.4200000166893005</v>
      </c>
      <c r="W3513" s="2">
        <v>1</v>
      </c>
      <c r="X3513" s="3">
        <v>2.8400000333786011</v>
      </c>
      <c r="Y3513" s="2">
        <v>27.954635620117188</v>
      </c>
      <c r="Z3513" s="2">
        <v>30.904428482055664</v>
      </c>
      <c r="AA3513" s="2">
        <v>27.385265350341797</v>
      </c>
      <c r="AB3513" s="2">
        <v>65.778640747070313</v>
      </c>
      <c r="AC3513" s="2">
        <v>65.275566101074219</v>
      </c>
      <c r="AD3513" s="2">
        <v>30.928112030029297</v>
      </c>
      <c r="AE3513" s="2">
        <v>34.137287139892578</v>
      </c>
      <c r="AF3513" s="2">
        <v>75.437873840332031</v>
      </c>
      <c r="AG3513" s="2">
        <v>83.265487670898438</v>
      </c>
      <c r="AH3513" s="2">
        <v>501.00375366210938</v>
      </c>
      <c r="AI3513" s="2">
        <v>1998.904052734375</v>
      </c>
      <c r="AJ3513" s="2">
        <v>1.4330287463963032E-2</v>
      </c>
      <c r="AK3513" s="2">
        <v>92.316795349121094</v>
      </c>
      <c r="AL3513" s="2">
        <v>1.3632576465606689</v>
      </c>
      <c r="AM3513" s="2">
        <v>-0.84414172172546387</v>
      </c>
      <c r="AN3513" s="2">
        <v>1</v>
      </c>
      <c r="AO3513" s="2">
        <v>-0.21956524252891541</v>
      </c>
      <c r="AP3513" s="2">
        <v>2.737391471862793</v>
      </c>
      <c r="AQ3513" s="2">
        <v>1</v>
      </c>
      <c r="AR3513" s="2">
        <v>0</v>
      </c>
      <c r="AS3513" s="2">
        <v>0.15999999642372131</v>
      </c>
      <c r="AT3513" s="2">
        <v>111115</v>
      </c>
      <c r="AU3513" s="3">
        <v>0.83500625610351553</v>
      </c>
      <c r="AV3513" s="3">
        <v>2.7743914926920297E-3</v>
      </c>
      <c r="AW3513" s="3">
        <v>304.05442848205564</v>
      </c>
      <c r="AX3513" s="3">
        <v>301.10463562011716</v>
      </c>
      <c r="AY3513" s="3">
        <v>319.82464128886204</v>
      </c>
      <c r="AZ3513" s="3">
        <v>1.9066742804837427</v>
      </c>
      <c r="BA3513" s="3">
        <v>4.4868529235287635</v>
      </c>
      <c r="BB3513" s="3">
        <v>48.602780312731909</v>
      </c>
      <c r="BC3513" s="3">
        <v>14.465493172839331</v>
      </c>
      <c r="BD3513" s="3">
        <v>29.429532051086426</v>
      </c>
      <c r="BE3513" s="3">
        <v>4.1228241174023879</v>
      </c>
      <c r="BF3513" s="3">
        <v>0.18385925673540859</v>
      </c>
      <c r="BG3513" s="3">
        <v>3.1514449506676465</v>
      </c>
      <c r="BH3513" s="3">
        <v>0.97137916673474134</v>
      </c>
      <c r="BI3513" s="3">
        <v>0.11599148191705116</v>
      </c>
      <c r="BJ3513" s="3">
        <v>5.6956511392196338</v>
      </c>
      <c r="BK3513" s="3">
        <v>0.94517453799907269</v>
      </c>
      <c r="BL3513" s="3">
        <v>70.962857611161127</v>
      </c>
      <c r="BM3513" s="3">
        <v>65.161970969690955</v>
      </c>
      <c r="BN3513" s="3">
        <v>2.6024427151823729E-3</v>
      </c>
    </row>
    <row r="3514" spans="1:66">
      <c r="A3514" t="s">
        <v>4192</v>
      </c>
      <c r="B3514" t="s">
        <v>3827</v>
      </c>
      <c r="C3514">
        <v>20190803</v>
      </c>
      <c r="D3514" t="s">
        <v>339</v>
      </c>
      <c r="E3514" t="s">
        <v>340</v>
      </c>
      <c r="F3514" t="s">
        <v>4191</v>
      </c>
      <c r="G3514">
        <v>2000</v>
      </c>
      <c r="H3514">
        <v>33</v>
      </c>
      <c r="K3514">
        <v>7</v>
      </c>
      <c r="L3514" t="s">
        <v>4199</v>
      </c>
      <c r="M3514">
        <v>2130</v>
      </c>
      <c r="N3514">
        <v>0</v>
      </c>
      <c r="O3514">
        <v>-0.20369248490673775</v>
      </c>
      <c r="P3514">
        <v>0.20076932051710847</v>
      </c>
      <c r="Q3514">
        <v>46.229128182331202</v>
      </c>
      <c r="R3514">
        <v>2.8187533367108983</v>
      </c>
      <c r="S3514">
        <v>1.3301983994736686</v>
      </c>
      <c r="T3514">
        <v>30.923793792724609</v>
      </c>
      <c r="U3514">
        <v>6</v>
      </c>
      <c r="V3514">
        <v>1.4200000166893005</v>
      </c>
      <c r="W3514">
        <v>1</v>
      </c>
      <c r="X3514">
        <v>2.8400000333786011</v>
      </c>
      <c r="Y3514">
        <v>27.965248107910156</v>
      </c>
      <c r="Z3514">
        <v>30.923793792724609</v>
      </c>
      <c r="AA3514">
        <v>27.385768890380859</v>
      </c>
      <c r="AB3514">
        <v>45.511432647705078</v>
      </c>
      <c r="AC3514">
        <v>45.601428985595703</v>
      </c>
      <c r="AD3514">
        <v>30.987812042236328</v>
      </c>
      <c r="AE3514">
        <v>34.247676849365234</v>
      </c>
      <c r="AF3514">
        <v>75.536224365234375</v>
      </c>
      <c r="AG3514">
        <v>83.482498168945313</v>
      </c>
      <c r="AH3514">
        <v>501.04241943359375</v>
      </c>
      <c r="AI3514">
        <v>1999.999755859375</v>
      </c>
      <c r="AJ3514">
        <v>0.12419713288545609</v>
      </c>
      <c r="AK3514">
        <v>92.316177368164063</v>
      </c>
      <c r="AL3514">
        <v>1.3855583667755127</v>
      </c>
      <c r="AM3514">
        <v>-0.84537386894226074</v>
      </c>
      <c r="AN3514">
        <v>1</v>
      </c>
      <c r="AO3514">
        <v>-0.21956524252891541</v>
      </c>
      <c r="AP3514">
        <v>2.737391471862793</v>
      </c>
      <c r="AQ3514">
        <v>1</v>
      </c>
      <c r="AR3514">
        <v>0</v>
      </c>
      <c r="AS3514">
        <v>0.15999999642372131</v>
      </c>
      <c r="AT3514">
        <v>111135</v>
      </c>
      <c r="AU3514">
        <v>0.83507069905598941</v>
      </c>
      <c r="AV3514">
        <v>2.8187533367108985E-3</v>
      </c>
      <c r="AW3514">
        <v>304.07379379272459</v>
      </c>
      <c r="AX3514">
        <v>301.11524810791013</v>
      </c>
      <c r="AY3514">
        <v>319.9999537849435</v>
      </c>
      <c r="AZ3514">
        <v>1.8844048506103213</v>
      </c>
      <c r="BA3514">
        <v>4.4918130099472355</v>
      </c>
      <c r="BB3514">
        <v>48.65683499906563</v>
      </c>
      <c r="BC3514">
        <v>14.409158149700396</v>
      </c>
      <c r="BD3514">
        <v>29.444520950317383</v>
      </c>
      <c r="BE3514">
        <v>4.1263899997167925</v>
      </c>
      <c r="BF3514">
        <v>0.18751335948564779</v>
      </c>
      <c r="BG3514">
        <v>3.161614610473567</v>
      </c>
      <c r="BH3514">
        <v>0.96477538924322559</v>
      </c>
      <c r="BI3514">
        <v>0.11831883898917361</v>
      </c>
      <c r="BJ3514">
        <v>4.2676963968556789</v>
      </c>
      <c r="BK3514">
        <v>1.0137649019054593</v>
      </c>
      <c r="BL3514">
        <v>71.145346174485837</v>
      </c>
      <c r="BM3514">
        <v>45.698254637494365</v>
      </c>
      <c r="BN3514">
        <v>-3.1711872732970688E-3</v>
      </c>
    </row>
    <row r="3515" spans="1:66">
      <c r="A3515" s="1" t="s">
        <v>4192</v>
      </c>
      <c r="B3515" t="s">
        <v>3827</v>
      </c>
      <c r="C3515">
        <v>20190803</v>
      </c>
      <c r="D3515" t="s">
        <v>339</v>
      </c>
      <c r="E3515" s="1" t="s">
        <v>340</v>
      </c>
      <c r="F3515" s="2" t="s">
        <v>4191</v>
      </c>
      <c r="G3515" s="1">
        <v>2000</v>
      </c>
      <c r="H3515">
        <v>400</v>
      </c>
      <c r="K3515" s="2">
        <v>8</v>
      </c>
      <c r="L3515" s="2" t="s">
        <v>4200</v>
      </c>
      <c r="M3515" s="2">
        <v>2234.5</v>
      </c>
      <c r="N3515" s="2">
        <v>0</v>
      </c>
      <c r="O3515" s="3">
        <v>8.7649822549902474</v>
      </c>
      <c r="P3515" s="3">
        <v>0.20291119991492987</v>
      </c>
      <c r="Q3515" s="3">
        <v>305.95958163923768</v>
      </c>
      <c r="R3515" s="3">
        <v>2.831691395175449</v>
      </c>
      <c r="S3515" s="3">
        <v>1.3230494206660146</v>
      </c>
      <c r="T3515" s="3">
        <v>30.932390213012695</v>
      </c>
      <c r="U3515" s="2">
        <v>6</v>
      </c>
      <c r="V3515" s="3">
        <v>1.4200000166893005</v>
      </c>
      <c r="W3515" s="2">
        <v>1</v>
      </c>
      <c r="X3515" s="3">
        <v>2.8400000333786011</v>
      </c>
      <c r="Y3515" s="2">
        <v>27.975191116333008</v>
      </c>
      <c r="Z3515" s="2">
        <v>30.932390213012695</v>
      </c>
      <c r="AA3515" s="2">
        <v>27.384511947631836</v>
      </c>
      <c r="AB3515" s="2">
        <v>399.32882690429688</v>
      </c>
      <c r="AC3515" s="2">
        <v>387.51739501953125</v>
      </c>
      <c r="AD3515" s="2">
        <v>31.073991775512695</v>
      </c>
      <c r="AE3515" s="2">
        <v>34.348831176757813</v>
      </c>
      <c r="AF3515" s="2">
        <v>75.702728271484375</v>
      </c>
      <c r="AG3515" s="2">
        <v>83.680915832519531</v>
      </c>
      <c r="AH3515" s="2">
        <v>500.98812866210938</v>
      </c>
      <c r="AI3515" s="2">
        <v>1999.73046875</v>
      </c>
      <c r="AJ3515" s="2">
        <v>1.1941620614379644E-3</v>
      </c>
      <c r="AK3515" s="2">
        <v>92.31658935546875</v>
      </c>
      <c r="AL3515" s="2">
        <v>-0.8655097484588623</v>
      </c>
      <c r="AM3515" s="2">
        <v>-0.86223101615905762</v>
      </c>
      <c r="AN3515" s="2">
        <v>1</v>
      </c>
      <c r="AO3515" s="2">
        <v>-0.21956524252891541</v>
      </c>
      <c r="AP3515" s="2">
        <v>2.737391471862793</v>
      </c>
      <c r="AQ3515" s="2">
        <v>1</v>
      </c>
      <c r="AR3515" s="2">
        <v>0</v>
      </c>
      <c r="AS3515" s="2">
        <v>0.15999999642372131</v>
      </c>
      <c r="AT3515" s="2">
        <v>111115</v>
      </c>
      <c r="AU3515" s="3">
        <v>0.83498021443684889</v>
      </c>
      <c r="AV3515" s="3">
        <v>2.8316913951754491E-3</v>
      </c>
      <c r="AW3515" s="3">
        <v>304.08239021301267</v>
      </c>
      <c r="AX3515" s="3">
        <v>301.12519111633299</v>
      </c>
      <c r="AY3515" s="3">
        <v>319.95686784840655</v>
      </c>
      <c r="AZ3515" s="3">
        <v>1.8773222829371208</v>
      </c>
      <c r="BA3515" s="3">
        <v>4.4940163632510881</v>
      </c>
      <c r="BB3515" s="3">
        <v>48.680485215357095</v>
      </c>
      <c r="BC3515" s="3">
        <v>14.331654038599282</v>
      </c>
      <c r="BD3515" s="3">
        <v>29.453790664672852</v>
      </c>
      <c r="BE3515" s="3">
        <v>4.1285966243979404</v>
      </c>
      <c r="BF3515" s="3">
        <v>0.18938042234888414</v>
      </c>
      <c r="BG3515" s="3">
        <v>3.1709669425850735</v>
      </c>
      <c r="BH3515" s="3">
        <v>0.9576296818128669</v>
      </c>
      <c r="BI3515" s="3">
        <v>0.11950833702861129</v>
      </c>
      <c r="BJ3515" s="3">
        <v>28.245145057560524</v>
      </c>
      <c r="BK3515" s="3">
        <v>0.78953767126716212</v>
      </c>
      <c r="BL3515" s="3">
        <v>71.332817998462914</v>
      </c>
      <c r="BM3515" s="3">
        <v>383.35094223602192</v>
      </c>
      <c r="BN3515" s="3">
        <v>1.6309621682631305E-2</v>
      </c>
    </row>
    <row r="3516" spans="1:66">
      <c r="A3516" s="1" t="s">
        <v>4192</v>
      </c>
      <c r="B3516" t="s">
        <v>3827</v>
      </c>
      <c r="C3516">
        <v>20190803</v>
      </c>
      <c r="D3516" t="s">
        <v>339</v>
      </c>
      <c r="E3516" s="1" t="s">
        <v>340</v>
      </c>
      <c r="F3516" s="2" t="s">
        <v>4191</v>
      </c>
      <c r="G3516" s="1">
        <v>2000</v>
      </c>
      <c r="H3516">
        <v>400</v>
      </c>
      <c r="K3516" s="2">
        <v>9</v>
      </c>
      <c r="L3516" s="2" t="s">
        <v>4201</v>
      </c>
      <c r="M3516" s="2">
        <v>2323.5</v>
      </c>
      <c r="N3516" s="2">
        <v>0</v>
      </c>
      <c r="O3516" s="3">
        <v>9.1791445210378537</v>
      </c>
      <c r="P3516" s="3">
        <v>0.20528947641622153</v>
      </c>
      <c r="Q3516" s="3">
        <v>303.9169282560793</v>
      </c>
      <c r="R3516" s="3">
        <v>2.850307886140389</v>
      </c>
      <c r="S3516" s="3">
        <v>1.3173443312335049</v>
      </c>
      <c r="T3516" s="3">
        <v>30.929397583007813</v>
      </c>
      <c r="U3516" s="2">
        <v>6</v>
      </c>
      <c r="V3516" s="3">
        <v>1.4200000166893005</v>
      </c>
      <c r="W3516" s="2">
        <v>1</v>
      </c>
      <c r="X3516" s="3">
        <v>2.8400000333786011</v>
      </c>
      <c r="Y3516" s="2">
        <v>27.976089477539063</v>
      </c>
      <c r="Z3516" s="2">
        <v>30.929397583007813</v>
      </c>
      <c r="AA3516" s="2">
        <v>27.38604736328125</v>
      </c>
      <c r="AB3516" s="2">
        <v>400.36404418945313</v>
      </c>
      <c r="AC3516" s="2">
        <v>388.04766845703125</v>
      </c>
      <c r="AD3516" s="2">
        <v>31.105855941772461</v>
      </c>
      <c r="AE3516" s="2">
        <v>34.401638031005859</v>
      </c>
      <c r="AF3516" s="2">
        <v>75.77789306640625</v>
      </c>
      <c r="AG3516" s="2">
        <v>83.806846618652344</v>
      </c>
      <c r="AH3516" s="2">
        <v>501.04998779296875</v>
      </c>
      <c r="AI3516" s="2">
        <v>1999.7235107421875</v>
      </c>
      <c r="AJ3516" s="2">
        <v>0.18032169342041016</v>
      </c>
      <c r="AK3516" s="2">
        <v>92.31842041015625</v>
      </c>
      <c r="AL3516" s="2">
        <v>-0.9233710765838623</v>
      </c>
      <c r="AM3516" s="2">
        <v>-0.87068438529968262</v>
      </c>
      <c r="AN3516" s="2">
        <v>1</v>
      </c>
      <c r="AO3516" s="2">
        <v>-0.21956524252891541</v>
      </c>
      <c r="AP3516" s="2">
        <v>2.737391471862793</v>
      </c>
      <c r="AQ3516" s="2">
        <v>1</v>
      </c>
      <c r="AR3516" s="2">
        <v>0</v>
      </c>
      <c r="AS3516" s="2">
        <v>0.15999999642372131</v>
      </c>
      <c r="AT3516" s="2">
        <v>111115</v>
      </c>
      <c r="AU3516" s="3">
        <v>0.8350833129882812</v>
      </c>
      <c r="AV3516" s="3">
        <v>2.8503078861403888E-3</v>
      </c>
      <c r="AW3516" s="3">
        <v>304.07939758300779</v>
      </c>
      <c r="AX3516" s="3">
        <v>301.12608947753904</v>
      </c>
      <c r="AY3516" s="3">
        <v>319.95575456718143</v>
      </c>
      <c r="AZ3516" s="3">
        <v>1.8682204794759081</v>
      </c>
      <c r="BA3516" s="3">
        <v>4.4932492137779239</v>
      </c>
      <c r="BB3516" s="3">
        <v>48.671209860557866</v>
      </c>
      <c r="BC3516" s="3">
        <v>14.269571829552007</v>
      </c>
      <c r="BD3516" s="3">
        <v>29.452743530273438</v>
      </c>
      <c r="BE3516" s="3">
        <v>4.1283473060084006</v>
      </c>
      <c r="BF3516" s="3">
        <v>0.1914504739201712</v>
      </c>
      <c r="BG3516" s="3">
        <v>3.1759048825444189</v>
      </c>
      <c r="BH3516" s="3">
        <v>0.95244242346398167</v>
      </c>
      <c r="BI3516" s="3">
        <v>0.12082742372440815</v>
      </c>
      <c r="BJ3516" s="3">
        <v>28.057130752508023</v>
      </c>
      <c r="BK3516" s="3">
        <v>0.78319483135802481</v>
      </c>
      <c r="BL3516" s="3">
        <v>71.473207354506997</v>
      </c>
      <c r="BM3516" s="3">
        <v>383.68434276767937</v>
      </c>
      <c r="BN3516" s="3">
        <v>1.7099027157497823E-2</v>
      </c>
    </row>
    <row r="3517" spans="1:66">
      <c r="A3517" s="1" t="s">
        <v>4192</v>
      </c>
      <c r="B3517" t="s">
        <v>3827</v>
      </c>
      <c r="C3517">
        <v>20190803</v>
      </c>
      <c r="D3517" t="s">
        <v>339</v>
      </c>
      <c r="E3517" s="1" t="s">
        <v>340</v>
      </c>
      <c r="F3517" s="2" t="s">
        <v>4191</v>
      </c>
      <c r="G3517" s="1">
        <v>2000</v>
      </c>
      <c r="H3517">
        <v>400</v>
      </c>
      <c r="K3517" s="2">
        <v>10</v>
      </c>
      <c r="L3517" s="2" t="s">
        <v>2965</v>
      </c>
      <c r="M3517" s="2">
        <v>2414</v>
      </c>
      <c r="N3517" s="2">
        <v>0</v>
      </c>
      <c r="O3517" s="3">
        <v>9.3870541513075985</v>
      </c>
      <c r="P3517" s="3">
        <v>0.21070989028292453</v>
      </c>
      <c r="Q3517" s="3">
        <v>303.88227875288027</v>
      </c>
      <c r="R3517" s="3">
        <v>2.8952101909202499</v>
      </c>
      <c r="S3517" s="3">
        <v>1.3059519294304827</v>
      </c>
      <c r="T3517" s="3">
        <v>30.921672821044922</v>
      </c>
      <c r="U3517" s="2">
        <v>6</v>
      </c>
      <c r="V3517" s="3">
        <v>1.4200000166893005</v>
      </c>
      <c r="W3517" s="2">
        <v>1</v>
      </c>
      <c r="X3517" s="3">
        <v>2.8400000333786011</v>
      </c>
      <c r="Y3517" s="2">
        <v>27.979829788208008</v>
      </c>
      <c r="Z3517" s="2">
        <v>30.921672821044922</v>
      </c>
      <c r="AA3517" s="2">
        <v>27.385185241699219</v>
      </c>
      <c r="AB3517" s="2">
        <v>400.36337280273438</v>
      </c>
      <c r="AC3517" s="2">
        <v>387.77584838867188</v>
      </c>
      <c r="AD3517" s="2">
        <v>31.155364990234375</v>
      </c>
      <c r="AE3517" s="2">
        <v>34.503314971923828</v>
      </c>
      <c r="AF3517" s="2">
        <v>75.882568359375</v>
      </c>
      <c r="AG3517" s="2">
        <v>84.036895751953125</v>
      </c>
      <c r="AH3517" s="2">
        <v>500.96014404296875</v>
      </c>
      <c r="AI3517" s="2">
        <v>1999.554443359375</v>
      </c>
      <c r="AJ3517" s="2">
        <v>0.2675018310546875</v>
      </c>
      <c r="AK3517" s="2">
        <v>92.319175720214844</v>
      </c>
      <c r="AL3517" s="2">
        <v>-0.7410895824432373</v>
      </c>
      <c r="AM3517" s="2">
        <v>-0.87079882621765137</v>
      </c>
      <c r="AN3517" s="2">
        <v>1</v>
      </c>
      <c r="AO3517" s="2">
        <v>-0.21956524252891541</v>
      </c>
      <c r="AP3517" s="2">
        <v>2.737391471862793</v>
      </c>
      <c r="AQ3517" s="2">
        <v>1</v>
      </c>
      <c r="AR3517" s="2">
        <v>0</v>
      </c>
      <c r="AS3517" s="2">
        <v>0.15999999642372131</v>
      </c>
      <c r="AT3517" s="2">
        <v>111115</v>
      </c>
      <c r="AU3517" s="3">
        <v>0.83493357340494778</v>
      </c>
      <c r="AV3517" s="3">
        <v>2.8952101909202497E-3</v>
      </c>
      <c r="AW3517" s="3">
        <v>304.0716728210449</v>
      </c>
      <c r="AX3517" s="3">
        <v>301.12982978820799</v>
      </c>
      <c r="AY3517" s="3">
        <v>319.92870378653606</v>
      </c>
      <c r="AZ3517" s="3">
        <v>1.8462715849918721</v>
      </c>
      <c r="BA3517" s="3">
        <v>4.4912695272534382</v>
      </c>
      <c r="BB3517" s="3">
        <v>48.649367720361901</v>
      </c>
      <c r="BC3517" s="3">
        <v>14.146052748438073</v>
      </c>
      <c r="BD3517" s="3">
        <v>29.450751304626465</v>
      </c>
      <c r="BE3517" s="3">
        <v>4.1278730015235459</v>
      </c>
      <c r="BF3517" s="3">
        <v>0.19615634078984326</v>
      </c>
      <c r="BG3517" s="3">
        <v>3.1853175978229555</v>
      </c>
      <c r="BH3517" s="3">
        <v>0.94255540370059032</v>
      </c>
      <c r="BI3517" s="3">
        <v>0.12382715416179116</v>
      </c>
      <c r="BJ3517" s="3">
        <v>28.054161490446464</v>
      </c>
      <c r="BK3517" s="3">
        <v>0.78365447465489346</v>
      </c>
      <c r="BL3517" s="3">
        <v>71.756534918282384</v>
      </c>
      <c r="BM3517" s="3">
        <v>383.31369241848711</v>
      </c>
      <c r="BN3517" s="3">
        <v>1.7572617214328987E-2</v>
      </c>
    </row>
    <row r="3518" spans="1:66">
      <c r="A3518" s="1" t="s">
        <v>4192</v>
      </c>
      <c r="B3518" t="s">
        <v>3827</v>
      </c>
      <c r="C3518">
        <v>20190803</v>
      </c>
      <c r="D3518" t="s">
        <v>339</v>
      </c>
      <c r="E3518" s="1" t="s">
        <v>340</v>
      </c>
      <c r="F3518" s="2" t="s">
        <v>4191</v>
      </c>
      <c r="G3518" s="1">
        <v>2000</v>
      </c>
      <c r="H3518">
        <v>475</v>
      </c>
      <c r="K3518" s="2">
        <v>11</v>
      </c>
      <c r="L3518" s="2" t="s">
        <v>4202</v>
      </c>
      <c r="M3518" s="2">
        <v>2523.5</v>
      </c>
      <c r="N3518" s="2">
        <v>0</v>
      </c>
      <c r="O3518" s="3">
        <v>11.084083276139873</v>
      </c>
      <c r="P3518" s="3">
        <v>0.20974524366093225</v>
      </c>
      <c r="Q3518" s="3">
        <v>360.27493373749439</v>
      </c>
      <c r="R3518" s="3">
        <v>2.9087096966593444</v>
      </c>
      <c r="S3518" s="3">
        <v>1.317436093611569</v>
      </c>
      <c r="T3518" s="3">
        <v>30.991008758544922</v>
      </c>
      <c r="U3518" s="2">
        <v>6</v>
      </c>
      <c r="V3518" s="3">
        <v>1.4200000166893005</v>
      </c>
      <c r="W3518" s="2">
        <v>1</v>
      </c>
      <c r="X3518" s="3">
        <v>2.8400000333786011</v>
      </c>
      <c r="Y3518" s="2">
        <v>28.001091003417969</v>
      </c>
      <c r="Z3518" s="2">
        <v>30.991008758544922</v>
      </c>
      <c r="AA3518" s="2">
        <v>27.385566711425781</v>
      </c>
      <c r="AB3518" s="2">
        <v>474.72494506835938</v>
      </c>
      <c r="AC3518" s="2">
        <v>459.84860229492188</v>
      </c>
      <c r="AD3518" s="2">
        <v>31.209695816040039</v>
      </c>
      <c r="AE3518" s="2">
        <v>34.572772979736328</v>
      </c>
      <c r="AF3518" s="2">
        <v>75.918350219726563</v>
      </c>
      <c r="AG3518" s="2">
        <v>84.09912109375</v>
      </c>
      <c r="AH3518" s="2">
        <v>500.99609375</v>
      </c>
      <c r="AI3518" s="2">
        <v>1998.6207275390625</v>
      </c>
      <c r="AJ3518" s="2">
        <v>0.23883886635303497</v>
      </c>
      <c r="AK3518" s="2">
        <v>92.3162841796875</v>
      </c>
      <c r="AL3518" s="2">
        <v>-1.1874701976776123</v>
      </c>
      <c r="AM3518" s="2">
        <v>-0.87918734550476074</v>
      </c>
      <c r="AN3518" s="2">
        <v>1</v>
      </c>
      <c r="AO3518" s="2">
        <v>-0.21956524252891541</v>
      </c>
      <c r="AP3518" s="2">
        <v>2.737391471862793</v>
      </c>
      <c r="AQ3518" s="2">
        <v>1</v>
      </c>
      <c r="AR3518" s="2">
        <v>0</v>
      </c>
      <c r="AS3518" s="2">
        <v>0.15999999642372131</v>
      </c>
      <c r="AT3518" s="2">
        <v>111115</v>
      </c>
      <c r="AU3518" s="3">
        <v>0.8349934895833333</v>
      </c>
      <c r="AV3518" s="3">
        <v>2.9087096966593446E-3</v>
      </c>
      <c r="AW3518" s="3">
        <v>304.1410087585449</v>
      </c>
      <c r="AX3518" s="3">
        <v>301.15109100341795</v>
      </c>
      <c r="AY3518" s="3">
        <v>319.77930925862529</v>
      </c>
      <c r="AZ3518" s="3">
        <v>1.8304086069001761</v>
      </c>
      <c r="BA3518" s="3">
        <v>4.5090660288887294</v>
      </c>
      <c r="BB3518" s="3">
        <v>48.84366901198203</v>
      </c>
      <c r="BC3518" s="3">
        <v>14.270896032245702</v>
      </c>
      <c r="BD3518" s="3">
        <v>29.496049880981445</v>
      </c>
      <c r="BE3518" s="3">
        <v>4.1386693299771355</v>
      </c>
      <c r="BF3518" s="3">
        <v>0.19532008246153887</v>
      </c>
      <c r="BG3518" s="3">
        <v>3.1916299352771604</v>
      </c>
      <c r="BH3518" s="3">
        <v>0.94703939469997511</v>
      </c>
      <c r="BI3518" s="3">
        <v>0.12329398017426092</v>
      </c>
      <c r="BJ3518" s="3">
        <v>33.259243165728613</v>
      </c>
      <c r="BK3518" s="3">
        <v>0.7834642357060676</v>
      </c>
      <c r="BL3518" s="3">
        <v>71.607739051054324</v>
      </c>
      <c r="BM3518" s="3">
        <v>454.57975995445628</v>
      </c>
      <c r="BN3518" s="3">
        <v>1.7460217387098353E-2</v>
      </c>
    </row>
    <row r="3519" spans="1:66">
      <c r="A3519" s="1" t="s">
        <v>4192</v>
      </c>
      <c r="B3519" t="s">
        <v>3827</v>
      </c>
      <c r="C3519">
        <v>20190803</v>
      </c>
      <c r="D3519" t="s">
        <v>339</v>
      </c>
      <c r="E3519" s="1" t="s">
        <v>340</v>
      </c>
      <c r="F3519" s="2" t="s">
        <v>4191</v>
      </c>
      <c r="G3519" s="1">
        <v>2000</v>
      </c>
      <c r="H3519">
        <v>575</v>
      </c>
      <c r="K3519" s="2">
        <v>12</v>
      </c>
      <c r="L3519" s="2" t="s">
        <v>4203</v>
      </c>
      <c r="M3519" s="2">
        <v>2633.5</v>
      </c>
      <c r="N3519" s="2">
        <v>0</v>
      </c>
      <c r="O3519" s="3">
        <v>13.407450340456064</v>
      </c>
      <c r="P3519" s="3">
        <v>0.20655836461846999</v>
      </c>
      <c r="Q3519" s="3">
        <v>434.70713805723653</v>
      </c>
      <c r="R3519" s="3">
        <v>2.8899265757976926</v>
      </c>
      <c r="S3519" s="3">
        <v>1.3274260928690511</v>
      </c>
      <c r="T3519" s="3">
        <v>31.067707061767578</v>
      </c>
      <c r="U3519" s="2">
        <v>6</v>
      </c>
      <c r="V3519" s="3">
        <v>1.4200000166893005</v>
      </c>
      <c r="W3519" s="2">
        <v>1</v>
      </c>
      <c r="X3519" s="3">
        <v>2.8400000333786011</v>
      </c>
      <c r="Y3519" s="2">
        <v>28.016960144042969</v>
      </c>
      <c r="Z3519" s="2">
        <v>31.067707061767578</v>
      </c>
      <c r="AA3519" s="2">
        <v>27.385532379150391</v>
      </c>
      <c r="AB3519" s="2">
        <v>574.80108642578125</v>
      </c>
      <c r="AC3519" s="2">
        <v>556.81781005859375</v>
      </c>
      <c r="AD3519" s="2">
        <v>31.339923858642578</v>
      </c>
      <c r="AE3519" s="2">
        <v>34.680755615234375</v>
      </c>
      <c r="AF3519" s="2">
        <v>76.159873962402344</v>
      </c>
      <c r="AG3519" s="2">
        <v>84.27850341796875</v>
      </c>
      <c r="AH3519" s="2">
        <v>501.01925659179688</v>
      </c>
      <c r="AI3519" s="2">
        <v>1999.9010009765625</v>
      </c>
      <c r="AJ3519" s="2">
        <v>0.12658564746379852</v>
      </c>
      <c r="AK3519" s="2">
        <v>92.310493469238281</v>
      </c>
      <c r="AL3519" s="2">
        <v>-2.2767646312713623</v>
      </c>
      <c r="AM3519" s="2">
        <v>-0.88753771781921387</v>
      </c>
      <c r="AN3519" s="2">
        <v>1</v>
      </c>
      <c r="AO3519" s="2">
        <v>-0.21956524252891541</v>
      </c>
      <c r="AP3519" s="2">
        <v>2.737391471862793</v>
      </c>
      <c r="AQ3519" s="2">
        <v>1</v>
      </c>
      <c r="AR3519" s="2">
        <v>0</v>
      </c>
      <c r="AS3519" s="2">
        <v>0.15999999642372131</v>
      </c>
      <c r="AT3519" s="2">
        <v>111115</v>
      </c>
      <c r="AU3519" s="3">
        <v>0.83503209431966141</v>
      </c>
      <c r="AV3519" s="3">
        <v>2.8899265757976926E-3</v>
      </c>
      <c r="AW3519" s="3">
        <v>304.21770706176756</v>
      </c>
      <c r="AX3519" s="3">
        <v>301.16696014404295</v>
      </c>
      <c r="AY3519" s="3">
        <v>319.98415300404668</v>
      </c>
      <c r="AZ3519" s="3">
        <v>1.8336155932615428</v>
      </c>
      <c r="BA3519" s="3">
        <v>4.5288237575973929</v>
      </c>
      <c r="BB3519" s="3">
        <v>49.06076857997283</v>
      </c>
      <c r="BC3519" s="3">
        <v>14.380012964738455</v>
      </c>
      <c r="BD3519" s="3">
        <v>29.542333602905273</v>
      </c>
      <c r="BE3519" s="3">
        <v>4.1497258714935219</v>
      </c>
      <c r="BF3519" s="3">
        <v>0.19255359188149984</v>
      </c>
      <c r="BG3519" s="3">
        <v>3.2013976647283418</v>
      </c>
      <c r="BH3519" s="3">
        <v>0.94832820676518015</v>
      </c>
      <c r="BI3519" s="3">
        <v>0.12153047105788031</v>
      </c>
      <c r="BJ3519" s="3">
        <v>40.128030428663799</v>
      </c>
      <c r="BK3519" s="3">
        <v>0.78069905488743696</v>
      </c>
      <c r="BL3519" s="3">
        <v>71.482616582749657</v>
      </c>
      <c r="BM3519" s="3">
        <v>550.44455028856373</v>
      </c>
      <c r="BN3519" s="3">
        <v>1.7411374706801042E-2</v>
      </c>
    </row>
    <row r="3520" spans="1:66">
      <c r="A3520" s="1" t="s">
        <v>4192</v>
      </c>
      <c r="B3520" t="s">
        <v>3827</v>
      </c>
      <c r="C3520">
        <v>20190803</v>
      </c>
      <c r="D3520" t="s">
        <v>339</v>
      </c>
      <c r="E3520" s="1" t="s">
        <v>340</v>
      </c>
      <c r="F3520" s="2" t="s">
        <v>4191</v>
      </c>
      <c r="G3520" s="1">
        <v>2000</v>
      </c>
      <c r="H3520">
        <v>675</v>
      </c>
      <c r="K3520" s="2">
        <v>13</v>
      </c>
      <c r="L3520" s="2" t="s">
        <v>4204</v>
      </c>
      <c r="M3520" s="2">
        <v>2745</v>
      </c>
      <c r="N3520" s="2">
        <v>0</v>
      </c>
      <c r="O3520" s="3">
        <v>15.064636397647817</v>
      </c>
      <c r="P3520" s="3">
        <v>0.20359204992513033</v>
      </c>
      <c r="Q3520" s="3">
        <v>514.89337337781956</v>
      </c>
      <c r="R3520" s="3">
        <v>2.8717384702792512</v>
      </c>
      <c r="S3520" s="3">
        <v>1.3368794038433198</v>
      </c>
      <c r="T3520" s="3">
        <v>31.113903045654297</v>
      </c>
      <c r="U3520" s="2">
        <v>6</v>
      </c>
      <c r="V3520" s="3">
        <v>1.4200000166893005</v>
      </c>
      <c r="W3520" s="2">
        <v>1</v>
      </c>
      <c r="X3520" s="3">
        <v>2.8400000333786011</v>
      </c>
      <c r="Y3520" s="2">
        <v>28.025478363037109</v>
      </c>
      <c r="Z3520" s="2">
        <v>31.113903045654297</v>
      </c>
      <c r="AA3520" s="2">
        <v>27.385551452636719</v>
      </c>
      <c r="AB3520" s="2">
        <v>674.85040283203125</v>
      </c>
      <c r="AC3520" s="2">
        <v>654.55767822265625</v>
      </c>
      <c r="AD3520" s="2">
        <v>31.387779235839844</v>
      </c>
      <c r="AE3520" s="2">
        <v>34.707633972167969</v>
      </c>
      <c r="AF3520" s="2">
        <v>76.238349914550781</v>
      </c>
      <c r="AG3520" s="2">
        <v>84.302009582519531</v>
      </c>
      <c r="AH3520" s="2">
        <v>500.9979248046875</v>
      </c>
      <c r="AI3520" s="2">
        <v>1999.4483642578125</v>
      </c>
      <c r="AJ3520" s="2">
        <v>9.7923718392848969E-2</v>
      </c>
      <c r="AK3520" s="2">
        <v>92.310554504394531</v>
      </c>
      <c r="AL3520" s="2">
        <v>-3.3706977367401123</v>
      </c>
      <c r="AM3520" s="2">
        <v>-0.88626360893249512</v>
      </c>
      <c r="AN3520" s="2">
        <v>0.66666668653488159</v>
      </c>
      <c r="AO3520" s="2">
        <v>-0.21956524252891541</v>
      </c>
      <c r="AP3520" s="2">
        <v>2.737391471862793</v>
      </c>
      <c r="AQ3520" s="2">
        <v>1</v>
      </c>
      <c r="AR3520" s="2">
        <v>0</v>
      </c>
      <c r="AS3520" s="2">
        <v>0.15999999642372131</v>
      </c>
      <c r="AT3520" s="2">
        <v>111115</v>
      </c>
      <c r="AU3520" s="3">
        <v>0.83499654134114565</v>
      </c>
      <c r="AV3520" s="3">
        <v>2.8717384702792513E-3</v>
      </c>
      <c r="AW3520" s="3">
        <v>304.26390304565427</v>
      </c>
      <c r="AX3520" s="3">
        <v>301.17547836303709</v>
      </c>
      <c r="AY3520" s="3">
        <v>319.91173113066543</v>
      </c>
      <c r="AZ3520" s="3">
        <v>1.8366606176831586</v>
      </c>
      <c r="BA3520" s="3">
        <v>4.5407603413497064</v>
      </c>
      <c r="BB3520" s="3">
        <v>49.190045122451728</v>
      </c>
      <c r="BC3520" s="3">
        <v>14.48241115028376</v>
      </c>
      <c r="BD3520" s="3">
        <v>29.569690704345703</v>
      </c>
      <c r="BE3520" s="3">
        <v>4.1562732051098585</v>
      </c>
      <c r="BF3520" s="3">
        <v>0.18997336461572306</v>
      </c>
      <c r="BG3520" s="3">
        <v>3.2038809375063866</v>
      </c>
      <c r="BH3520" s="3">
        <v>0.95239226760347195</v>
      </c>
      <c r="BI3520" s="3">
        <v>0.11988614559206487</v>
      </c>
      <c r="BJ3520" s="3">
        <v>47.530092807144776</v>
      </c>
      <c r="BK3520" s="3">
        <v>0.78662796344537256</v>
      </c>
      <c r="BL3520" s="3">
        <v>71.3247739654784</v>
      </c>
      <c r="BM3520" s="3">
        <v>647.39667156850123</v>
      </c>
      <c r="BN3520" s="3">
        <v>1.6596961849234006E-2</v>
      </c>
    </row>
    <row r="3521" spans="1:66">
      <c r="A3521" s="1" t="s">
        <v>4192</v>
      </c>
      <c r="B3521" t="s">
        <v>3827</v>
      </c>
      <c r="C3521">
        <v>20190803</v>
      </c>
      <c r="D3521" t="s">
        <v>339</v>
      </c>
      <c r="E3521" s="1" t="s">
        <v>340</v>
      </c>
      <c r="F3521" s="2" t="s">
        <v>4191</v>
      </c>
      <c r="G3521" s="1">
        <v>2000</v>
      </c>
      <c r="H3521">
        <v>800</v>
      </c>
      <c r="K3521" s="2">
        <v>14</v>
      </c>
      <c r="L3521" s="2" t="s">
        <v>4205</v>
      </c>
      <c r="M3521" s="2">
        <v>2836.5</v>
      </c>
      <c r="N3521" s="2">
        <v>0</v>
      </c>
      <c r="O3521" s="3">
        <v>16.856786260963812</v>
      </c>
      <c r="P3521" s="3">
        <v>0.19828104994473403</v>
      </c>
      <c r="Q3521" s="3">
        <v>616.52784645991233</v>
      </c>
      <c r="R3521" s="3">
        <v>2.8046524715107539</v>
      </c>
      <c r="S3521" s="3">
        <v>1.3382276456696176</v>
      </c>
      <c r="T3521" s="3">
        <v>31.127901077270508</v>
      </c>
      <c r="U3521" s="2">
        <v>6</v>
      </c>
      <c r="V3521" s="3">
        <v>1.4200000166893005</v>
      </c>
      <c r="W3521" s="2">
        <v>1</v>
      </c>
      <c r="X3521" s="3">
        <v>2.8400000333786011</v>
      </c>
      <c r="Y3521" s="2">
        <v>28.036952972412109</v>
      </c>
      <c r="Z3521" s="2">
        <v>31.127901077270508</v>
      </c>
      <c r="AA3521" s="2">
        <v>27.382797241210938</v>
      </c>
      <c r="AB3521" s="2">
        <v>800.19696044921875</v>
      </c>
      <c r="AC3521" s="2">
        <v>777.3992919921875</v>
      </c>
      <c r="AD3521" s="2">
        <v>31.490480422973633</v>
      </c>
      <c r="AE3521" s="2">
        <v>34.732501983642578</v>
      </c>
      <c r="AF3521" s="2">
        <v>76.4361572265625</v>
      </c>
      <c r="AG3521" s="2">
        <v>84.305450439453125</v>
      </c>
      <c r="AH3521" s="2">
        <v>501.02810668945313</v>
      </c>
      <c r="AI3521" s="2">
        <v>1999.3831787109375</v>
      </c>
      <c r="AJ3521" s="2">
        <v>0.18151451647281647</v>
      </c>
      <c r="AK3521" s="2">
        <v>92.3099365234375</v>
      </c>
      <c r="AL3521" s="2">
        <v>-4.6508493423461914</v>
      </c>
      <c r="AM3521" s="2">
        <v>-0.90296435356140137</v>
      </c>
      <c r="AN3521" s="2">
        <v>1</v>
      </c>
      <c r="AO3521" s="2">
        <v>-0.21956524252891541</v>
      </c>
      <c r="AP3521" s="2">
        <v>2.737391471862793</v>
      </c>
      <c r="AQ3521" s="2">
        <v>1</v>
      </c>
      <c r="AR3521" s="2">
        <v>0</v>
      </c>
      <c r="AS3521" s="2">
        <v>0.15999999642372131</v>
      </c>
      <c r="AT3521" s="2">
        <v>111115</v>
      </c>
      <c r="AU3521" s="3">
        <v>0.83504684448242172</v>
      </c>
      <c r="AV3521" s="3">
        <v>2.804652471510754E-3</v>
      </c>
      <c r="AW3521" s="3">
        <v>304.27790107727049</v>
      </c>
      <c r="AX3521" s="3">
        <v>301.18695297241209</v>
      </c>
      <c r="AY3521" s="3">
        <v>319.90130144339855</v>
      </c>
      <c r="AZ3521" s="3">
        <v>1.8708463661279273</v>
      </c>
      <c r="BA3521" s="3">
        <v>4.5443826990798311</v>
      </c>
      <c r="BB3521" s="3">
        <v>49.229615686346094</v>
      </c>
      <c r="BC3521" s="3">
        <v>14.497113702703516</v>
      </c>
      <c r="BD3521" s="3">
        <v>29.582427024841309</v>
      </c>
      <c r="BE3521" s="3">
        <v>4.1593244401653298</v>
      </c>
      <c r="BF3521" s="3">
        <v>0.18534104416877661</v>
      </c>
      <c r="BG3521" s="3">
        <v>3.2061550534102135</v>
      </c>
      <c r="BH3521" s="3">
        <v>0.95316938675511631</v>
      </c>
      <c r="BI3521" s="3">
        <v>0.1169351515161994</v>
      </c>
      <c r="BJ3521" s="3">
        <v>56.911646371646128</v>
      </c>
      <c r="BK3521" s="3">
        <v>0.79306458445566497</v>
      </c>
      <c r="BL3521" s="3">
        <v>71.267633367740586</v>
      </c>
      <c r="BM3521" s="3">
        <v>769.38638312428554</v>
      </c>
      <c r="BN3521" s="3">
        <v>1.5614303675695187E-2</v>
      </c>
    </row>
    <row r="3522" spans="1:66">
      <c r="A3522" s="1" t="s">
        <v>4192</v>
      </c>
      <c r="B3522" t="s">
        <v>3827</v>
      </c>
      <c r="C3522">
        <v>20190803</v>
      </c>
      <c r="D3522" t="s">
        <v>339</v>
      </c>
      <c r="E3522" s="1" t="s">
        <v>340</v>
      </c>
      <c r="F3522" s="2" t="s">
        <v>4191</v>
      </c>
      <c r="G3522" s="1">
        <v>2000</v>
      </c>
      <c r="H3522">
        <v>1000</v>
      </c>
      <c r="K3522" s="2">
        <v>15</v>
      </c>
      <c r="L3522" s="2" t="s">
        <v>4206</v>
      </c>
      <c r="M3522" s="2">
        <v>2955</v>
      </c>
      <c r="N3522" s="2">
        <v>0</v>
      </c>
      <c r="O3522" s="3">
        <v>18.945699899997074</v>
      </c>
      <c r="P3522" s="3">
        <v>0.19279609731393052</v>
      </c>
      <c r="Q3522" s="3">
        <v>785.95144848361031</v>
      </c>
      <c r="R3522" s="3">
        <v>2.7397559636692463</v>
      </c>
      <c r="S3522" s="3">
        <v>1.342107918589774</v>
      </c>
      <c r="T3522" s="3">
        <v>31.110956192016602</v>
      </c>
      <c r="U3522" s="2">
        <v>6</v>
      </c>
      <c r="V3522" s="3">
        <v>1.4200000166893005</v>
      </c>
      <c r="W3522" s="2">
        <v>1</v>
      </c>
      <c r="X3522" s="3">
        <v>2.8400000333786011</v>
      </c>
      <c r="Y3522" s="2">
        <v>28.018505096435547</v>
      </c>
      <c r="Z3522" s="2">
        <v>31.110956192016602</v>
      </c>
      <c r="AA3522" s="2">
        <v>27.382377624511719</v>
      </c>
      <c r="AB3522" s="2">
        <v>999.3697509765625</v>
      </c>
      <c r="AC3522" s="2">
        <v>973.4844970703125</v>
      </c>
      <c r="AD3522" s="2">
        <v>31.475648880004883</v>
      </c>
      <c r="AE3522" s="2">
        <v>34.643325805664063</v>
      </c>
      <c r="AF3522" s="2">
        <v>76.481559753417969</v>
      </c>
      <c r="AG3522" s="2">
        <v>84.1785888671875</v>
      </c>
      <c r="AH3522" s="2">
        <v>500.96807861328125</v>
      </c>
      <c r="AI3522" s="2">
        <v>2000.3568115234375</v>
      </c>
      <c r="AJ3522" s="2">
        <v>3.5825267434120178E-2</v>
      </c>
      <c r="AK3522" s="2">
        <v>92.308982849121094</v>
      </c>
      <c r="AL3522" s="2">
        <v>-7.2292795181274414</v>
      </c>
      <c r="AM3522" s="2">
        <v>-0.88231921195983887</v>
      </c>
      <c r="AN3522" s="2">
        <v>1</v>
      </c>
      <c r="AO3522" s="2">
        <v>-0.21956524252891541</v>
      </c>
      <c r="AP3522" s="2">
        <v>2.737391471862793</v>
      </c>
      <c r="AQ3522" s="2">
        <v>1</v>
      </c>
      <c r="AR3522" s="2">
        <v>0</v>
      </c>
      <c r="AS3522" s="2">
        <v>0.15999999642372131</v>
      </c>
      <c r="AT3522" s="2">
        <v>111115</v>
      </c>
      <c r="AU3522" s="3">
        <v>0.83494679768880198</v>
      </c>
      <c r="AV3522" s="3">
        <v>2.7397559636692464E-3</v>
      </c>
      <c r="AW3522" s="3">
        <v>304.26095619201658</v>
      </c>
      <c r="AX3522" s="3">
        <v>301.16850509643552</v>
      </c>
      <c r="AY3522" s="3">
        <v>320.05708268991657</v>
      </c>
      <c r="AZ3522" s="3">
        <v>1.906206135545254</v>
      </c>
      <c r="BA3522" s="3">
        <v>4.5399980862213321</v>
      </c>
      <c r="BB3522" s="3">
        <v>49.182624985067307</v>
      </c>
      <c r="BC3522" s="3">
        <v>14.539299179403244</v>
      </c>
      <c r="BD3522" s="3">
        <v>29.564730644226074</v>
      </c>
      <c r="BE3522" s="3">
        <v>4.1550854535571533</v>
      </c>
      <c r="BF3522" s="3">
        <v>0.18053997011721229</v>
      </c>
      <c r="BG3522" s="3">
        <v>3.1978901676315581</v>
      </c>
      <c r="BH3522" s="3">
        <v>0.95719528592559522</v>
      </c>
      <c r="BI3522" s="3">
        <v>0.11387812773910239</v>
      </c>
      <c r="BJ3522" s="3">
        <v>72.550378778315476</v>
      </c>
      <c r="BK3522" s="3">
        <v>0.80735897782545052</v>
      </c>
      <c r="BL3522" s="3">
        <v>71.106381233516771</v>
      </c>
      <c r="BM3522" s="3">
        <v>964.47861870256872</v>
      </c>
      <c r="BN3522" s="3">
        <v>1.3967755569710945E-2</v>
      </c>
    </row>
    <row r="3523" spans="1:66">
      <c r="A3523" s="1" t="s">
        <v>4192</v>
      </c>
      <c r="B3523" t="s">
        <v>3827</v>
      </c>
      <c r="C3523">
        <v>20190803</v>
      </c>
      <c r="D3523" t="s">
        <v>339</v>
      </c>
      <c r="E3523" s="1" t="s">
        <v>340</v>
      </c>
      <c r="F3523" s="2" t="s">
        <v>4191</v>
      </c>
      <c r="G3523" s="1">
        <v>2000</v>
      </c>
      <c r="H3523">
        <v>1400</v>
      </c>
      <c r="K3523" s="2">
        <v>16</v>
      </c>
      <c r="L3523" s="2" t="s">
        <v>4207</v>
      </c>
      <c r="M3523" s="2">
        <v>3050.5</v>
      </c>
      <c r="N3523" s="2">
        <v>0</v>
      </c>
      <c r="O3523" s="3">
        <v>21.385479220026475</v>
      </c>
      <c r="P3523" s="3">
        <v>0.18798287224209378</v>
      </c>
      <c r="Q3523" s="3">
        <v>1146.5664683975963</v>
      </c>
      <c r="R3523" s="3">
        <v>2.7033846267893669</v>
      </c>
      <c r="S3523" s="3">
        <v>1.3560477206501926</v>
      </c>
      <c r="T3523" s="3">
        <v>31.129022598266602</v>
      </c>
      <c r="U3523" s="2">
        <v>6</v>
      </c>
      <c r="V3523" s="3">
        <v>1.4200000166893005</v>
      </c>
      <c r="W3523" s="2">
        <v>1</v>
      </c>
      <c r="X3523" s="3">
        <v>2.8400000333786011</v>
      </c>
      <c r="Y3523" s="2">
        <v>28.010009765625</v>
      </c>
      <c r="Z3523" s="2">
        <v>31.129022598266602</v>
      </c>
      <c r="AA3523" s="2">
        <v>27.383468627929688</v>
      </c>
      <c r="AB3523" s="2">
        <v>1399.5343017578125</v>
      </c>
      <c r="AC3523" s="2">
        <v>1369.49072265625</v>
      </c>
      <c r="AD3523" s="2">
        <v>31.418128967285156</v>
      </c>
      <c r="AE3523" s="2">
        <v>34.543708801269531</v>
      </c>
      <c r="AF3523" s="2">
        <v>76.377952575683594</v>
      </c>
      <c r="AG3523" s="2">
        <v>83.976280212402344</v>
      </c>
      <c r="AH3523" s="2">
        <v>501.0269775390625</v>
      </c>
      <c r="AI3523" s="2">
        <v>2000.377685546875</v>
      </c>
      <c r="AJ3523" s="2">
        <v>9.4339296221733093E-2</v>
      </c>
      <c r="AK3523" s="2">
        <v>92.306976318359375</v>
      </c>
      <c r="AL3523" s="2">
        <v>-12.830842018127441</v>
      </c>
      <c r="AM3523" s="2">
        <v>-0.87206912040710449</v>
      </c>
      <c r="AN3523" s="2">
        <v>0.66666668653488159</v>
      </c>
      <c r="AO3523" s="2">
        <v>-0.21956524252891541</v>
      </c>
      <c r="AP3523" s="2">
        <v>2.737391471862793</v>
      </c>
      <c r="AQ3523" s="2">
        <v>1</v>
      </c>
      <c r="AR3523" s="2">
        <v>0</v>
      </c>
      <c r="AS3523" s="2">
        <v>0.15999999642372131</v>
      </c>
      <c r="AT3523" s="2">
        <v>111115</v>
      </c>
      <c r="AU3523" s="3">
        <v>0.83504496256510408</v>
      </c>
      <c r="AV3523" s="3">
        <v>2.703384626789367E-3</v>
      </c>
      <c r="AW3523" s="3">
        <v>304.27902259826658</v>
      </c>
      <c r="AX3523" s="3">
        <v>301.16000976562498</v>
      </c>
      <c r="AY3523" s="3">
        <v>320.06042253359192</v>
      </c>
      <c r="AZ3523" s="3">
        <v>1.9212880819375657</v>
      </c>
      <c r="BA3523" s="3">
        <v>4.5446730309172816</v>
      </c>
      <c r="BB3523" s="3">
        <v>49.234339723609494</v>
      </c>
      <c r="BC3523" s="3">
        <v>14.690630922339963</v>
      </c>
      <c r="BD3523" s="3">
        <v>29.569516181945801</v>
      </c>
      <c r="BE3523" s="3">
        <v>4.1562314084055219</v>
      </c>
      <c r="BF3523" s="3">
        <v>0.17631254207253041</v>
      </c>
      <c r="BG3523" s="3">
        <v>3.188625310267089</v>
      </c>
      <c r="BH3523" s="3">
        <v>0.9676060981384329</v>
      </c>
      <c r="BI3523" s="3">
        <v>0.11118760705363309</v>
      </c>
      <c r="BJ3523" s="3">
        <v>105.83608384580187</v>
      </c>
      <c r="BK3523" s="3">
        <v>0.83722105555686266</v>
      </c>
      <c r="BL3523" s="3">
        <v>70.790680394664648</v>
      </c>
      <c r="BM3523" s="3">
        <v>1359.3250900478974</v>
      </c>
      <c r="BN3523" s="3">
        <v>1.1137090278369633E-2</v>
      </c>
    </row>
    <row r="3524" spans="1:66">
      <c r="A3524" s="1" t="s">
        <v>4192</v>
      </c>
      <c r="B3524" t="s">
        <v>3827</v>
      </c>
      <c r="C3524">
        <v>20190803</v>
      </c>
      <c r="D3524" t="s">
        <v>339</v>
      </c>
      <c r="E3524" s="1" t="s">
        <v>340</v>
      </c>
      <c r="F3524" s="2" t="s">
        <v>4191</v>
      </c>
      <c r="G3524" s="1">
        <v>2000</v>
      </c>
      <c r="H3524">
        <v>1800</v>
      </c>
      <c r="K3524" s="2">
        <v>17</v>
      </c>
      <c r="L3524" s="2" t="s">
        <v>4208</v>
      </c>
      <c r="M3524" s="2">
        <v>3188</v>
      </c>
      <c r="N3524" s="2">
        <v>0</v>
      </c>
      <c r="O3524" s="3">
        <v>23.105043242428604</v>
      </c>
      <c r="P3524" s="3">
        <v>0.18673685981950469</v>
      </c>
      <c r="Q3524" s="3">
        <v>1518.1043656735135</v>
      </c>
      <c r="R3524" s="3">
        <v>2.6907023437355768</v>
      </c>
      <c r="S3524" s="3">
        <v>1.358257125621996</v>
      </c>
      <c r="T3524" s="3">
        <v>31.092372894287109</v>
      </c>
      <c r="U3524" s="2">
        <v>6</v>
      </c>
      <c r="V3524" s="3">
        <v>1.4200000166893005</v>
      </c>
      <c r="W3524" s="2">
        <v>1</v>
      </c>
      <c r="X3524" s="3">
        <v>2.8400000333786011</v>
      </c>
      <c r="Y3524" s="2">
        <v>28.009069442749023</v>
      </c>
      <c r="Z3524" s="2">
        <v>31.092372894287109</v>
      </c>
      <c r="AA3524" s="2">
        <v>27.384923934936523</v>
      </c>
      <c r="AB3524" s="2">
        <v>1800.5885009765625</v>
      </c>
      <c r="AC3524" s="2">
        <v>1767.2218017578125</v>
      </c>
      <c r="AD3524" s="2">
        <v>31.306400299072266</v>
      </c>
      <c r="AE3524" s="2">
        <v>34.418010711669922</v>
      </c>
      <c r="AF3524" s="2">
        <v>76.108451843261719</v>
      </c>
      <c r="AG3524" s="2">
        <v>83.673027038574219</v>
      </c>
      <c r="AH3524" s="2">
        <v>500.98052978515625</v>
      </c>
      <c r="AI3524" s="2">
        <v>2000.3525390625</v>
      </c>
      <c r="AJ3524" s="2">
        <v>7.4039027094841003E-2</v>
      </c>
      <c r="AK3524" s="2">
        <v>92.304481506347656</v>
      </c>
      <c r="AL3524" s="2">
        <v>-19.059112548828125</v>
      </c>
      <c r="AM3524" s="2">
        <v>-0.82871508598327637</v>
      </c>
      <c r="AN3524" s="2">
        <v>0.66666668653488159</v>
      </c>
      <c r="AO3524" s="2">
        <v>-0.21956524252891541</v>
      </c>
      <c r="AP3524" s="2">
        <v>2.737391471862793</v>
      </c>
      <c r="AQ3524" s="2">
        <v>1</v>
      </c>
      <c r="AR3524" s="2">
        <v>0</v>
      </c>
      <c r="AS3524" s="2">
        <v>0.15999999642372131</v>
      </c>
      <c r="AT3524" s="2">
        <v>111115</v>
      </c>
      <c r="AU3524" s="3">
        <v>0.83496754964192699</v>
      </c>
      <c r="AV3524" s="3">
        <v>2.690702343735577E-3</v>
      </c>
      <c r="AW3524" s="3">
        <v>304.24237289428709</v>
      </c>
      <c r="AX3524" s="3">
        <v>301.159069442749</v>
      </c>
      <c r="AY3524" s="3">
        <v>320.05639909618185</v>
      </c>
      <c r="AZ3524" s="3">
        <v>1.9330059493195915</v>
      </c>
      <c r="BA3524" s="3">
        <v>4.5351937588426079</v>
      </c>
      <c r="BB3524" s="3">
        <v>49.132974746526571</v>
      </c>
      <c r="BC3524" s="3">
        <v>14.714964034856649</v>
      </c>
      <c r="BD3524" s="3">
        <v>29.550721168518066</v>
      </c>
      <c r="BE3524" s="3">
        <v>4.1517322984779979</v>
      </c>
      <c r="BF3524" s="3">
        <v>0.17521598567493893</v>
      </c>
      <c r="BG3524" s="3">
        <v>3.1769366332206119</v>
      </c>
      <c r="BH3524" s="3">
        <v>0.97479566525738592</v>
      </c>
      <c r="BI3524" s="3">
        <v>0.11048990020287486</v>
      </c>
      <c r="BJ3524" s="3">
        <v>140.12783634601647</v>
      </c>
      <c r="BK3524" s="3">
        <v>0.85903442576562383</v>
      </c>
      <c r="BL3524" s="3">
        <v>70.673343901747756</v>
      </c>
      <c r="BM3524" s="3">
        <v>1756.2387707681362</v>
      </c>
      <c r="BN3524" s="3">
        <v>9.2977714312884353E-3</v>
      </c>
    </row>
    <row r="3525" spans="1:66">
      <c r="A3525" s="1" t="s">
        <v>4192</v>
      </c>
      <c r="B3525" t="s">
        <v>3827</v>
      </c>
      <c r="C3525">
        <v>20190803</v>
      </c>
      <c r="D3525" t="s">
        <v>339</v>
      </c>
      <c r="E3525" s="1" t="s">
        <v>340</v>
      </c>
      <c r="F3525" s="2" t="s">
        <v>4191</v>
      </c>
      <c r="G3525" s="1">
        <v>2000</v>
      </c>
      <c r="H3525">
        <v>400</v>
      </c>
      <c r="K3525" s="2">
        <v>18</v>
      </c>
      <c r="L3525" s="2" t="s">
        <v>4209</v>
      </c>
      <c r="M3525" s="2">
        <v>3291.5</v>
      </c>
      <c r="N3525" s="2">
        <v>0</v>
      </c>
      <c r="O3525" s="3">
        <v>8.5323340038328102</v>
      </c>
      <c r="P3525" s="3">
        <v>0.18195153941212111</v>
      </c>
      <c r="Q3525" s="3">
        <v>299.73985221589675</v>
      </c>
      <c r="R3525" s="3">
        <v>2.6395968037458344</v>
      </c>
      <c r="S3525" s="3">
        <v>1.3653672981990908</v>
      </c>
      <c r="T3525" s="3">
        <v>31.099079132080078</v>
      </c>
      <c r="U3525" s="2">
        <v>6</v>
      </c>
      <c r="V3525" s="3">
        <v>1.4200000166893005</v>
      </c>
      <c r="W3525" s="2">
        <v>1</v>
      </c>
      <c r="X3525" s="3">
        <v>2.8400000333786011</v>
      </c>
      <c r="Y3525" s="2">
        <v>28.005908966064453</v>
      </c>
      <c r="Z3525" s="2">
        <v>31.099079132080078</v>
      </c>
      <c r="AA3525" s="2">
        <v>27.383522033691406</v>
      </c>
      <c r="AB3525" s="2">
        <v>398.73876953125</v>
      </c>
      <c r="AC3525" s="2">
        <v>387.2962646484375</v>
      </c>
      <c r="AD3525" s="2">
        <v>31.307270050048828</v>
      </c>
      <c r="AE3525" s="2">
        <v>34.359798431396484</v>
      </c>
      <c r="AF3525" s="2">
        <v>76.124496459960938</v>
      </c>
      <c r="AG3525" s="2">
        <v>83.546806335449219</v>
      </c>
      <c r="AH3525" s="2">
        <v>501.00778198242188</v>
      </c>
      <c r="AI3525" s="2">
        <v>2000.359619140625</v>
      </c>
      <c r="AJ3525" s="2">
        <v>5.3737740963697433E-2</v>
      </c>
      <c r="AK3525" s="2">
        <v>92.304374694824219</v>
      </c>
      <c r="AL3525" s="2">
        <v>-0.7103271484375</v>
      </c>
      <c r="AM3525" s="2">
        <v>-0.85688662528991699</v>
      </c>
      <c r="AN3525" s="2">
        <v>1</v>
      </c>
      <c r="AO3525" s="2">
        <v>-0.21956524252891541</v>
      </c>
      <c r="AP3525" s="2">
        <v>2.737391471862793</v>
      </c>
      <c r="AQ3525" s="2">
        <v>1</v>
      </c>
      <c r="AR3525" s="2">
        <v>0</v>
      </c>
      <c r="AS3525" s="2">
        <v>0.15999999642372131</v>
      </c>
      <c r="AT3525" s="2">
        <v>111115</v>
      </c>
      <c r="AU3525" s="3">
        <v>0.83501296997070307</v>
      </c>
      <c r="AV3525" s="3">
        <v>2.6395968037458343E-3</v>
      </c>
      <c r="AW3525" s="3">
        <v>304.24907913208006</v>
      </c>
      <c r="AX3525" s="3">
        <v>301.15590896606443</v>
      </c>
      <c r="AY3525" s="3">
        <v>320.05753190865653</v>
      </c>
      <c r="AZ3525" s="3">
        <v>1.9580840099758663</v>
      </c>
      <c r="BA3525" s="3">
        <v>4.5369270070493455</v>
      </c>
      <c r="BB3525" s="3">
        <v>49.151809132007962</v>
      </c>
      <c r="BC3525" s="3">
        <v>14.792010700611478</v>
      </c>
      <c r="BD3525" s="3">
        <v>29.552494049072266</v>
      </c>
      <c r="BE3525" s="3">
        <v>4.1521565053926945</v>
      </c>
      <c r="BF3525" s="3">
        <v>0.17099624714584979</v>
      </c>
      <c r="BG3525" s="3">
        <v>3.1715597088502547</v>
      </c>
      <c r="BH3525" s="3">
        <v>0.98059679654243981</v>
      </c>
      <c r="BI3525" s="3">
        <v>0.10780573244902909</v>
      </c>
      <c r="BJ3525" s="3">
        <v>27.667299629907372</v>
      </c>
      <c r="BK3525" s="3">
        <v>0.77392910692795136</v>
      </c>
      <c r="BL3525" s="3">
        <v>70.485029604573342</v>
      </c>
      <c r="BM3525" s="3">
        <v>383.2404017013265</v>
      </c>
      <c r="BN3525" s="3">
        <v>1.5692547345907394E-2</v>
      </c>
    </row>
    <row r="3526" spans="1:66">
      <c r="A3526" s="1"/>
      <c r="C3526"/>
      <c r="E3526" s="1"/>
      <c r="F3526" s="2"/>
      <c r="G3526" s="1"/>
      <c r="K3526" s="2"/>
      <c r="L3526" s="2"/>
      <c r="M3526" s="2"/>
      <c r="N3526" s="2"/>
      <c r="O3526" s="3"/>
      <c r="P3526" s="3"/>
      <c r="Q3526" s="3"/>
      <c r="R3526" s="3"/>
      <c r="S3526" s="3"/>
      <c r="T3526" s="3"/>
      <c r="U3526" s="2"/>
      <c r="V3526" s="3"/>
      <c r="W3526" s="2"/>
      <c r="X3526" s="3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</row>
    <row r="3527" spans="1:66">
      <c r="A3527" s="1" t="s">
        <v>4211</v>
      </c>
      <c r="B3527" t="s">
        <v>3827</v>
      </c>
      <c r="C3527">
        <v>20190803</v>
      </c>
      <c r="D3527" t="s">
        <v>339</v>
      </c>
      <c r="E3527" s="1" t="s">
        <v>340</v>
      </c>
      <c r="F3527" s="2" t="s">
        <v>4210</v>
      </c>
      <c r="G3527" s="1">
        <v>2000</v>
      </c>
      <c r="H3527">
        <v>400</v>
      </c>
      <c r="K3527" s="2">
        <v>19</v>
      </c>
      <c r="L3527" s="2" t="s">
        <v>4212</v>
      </c>
      <c r="M3527" s="2">
        <v>6582</v>
      </c>
      <c r="N3527" s="2">
        <v>0</v>
      </c>
      <c r="O3527" s="3">
        <v>3.6642547683357631</v>
      </c>
      <c r="P3527" s="3">
        <v>0.1449541983352311</v>
      </c>
      <c r="Q3527" s="3">
        <v>339.76880394010027</v>
      </c>
      <c r="R3527" s="3">
        <v>2.7078438741781317</v>
      </c>
      <c r="S3527" s="3">
        <v>1.7296486314091504</v>
      </c>
      <c r="T3527" s="3">
        <v>32.928749084472656</v>
      </c>
      <c r="U3527" s="2">
        <v>6</v>
      </c>
      <c r="V3527" s="3">
        <v>1.4200000166893005</v>
      </c>
      <c r="W3527" s="2">
        <v>1</v>
      </c>
      <c r="X3527" s="3">
        <v>2.8400000333786011</v>
      </c>
      <c r="Y3527" s="2">
        <v>30.594820022583008</v>
      </c>
      <c r="Z3527" s="2">
        <v>32.928749084472656</v>
      </c>
      <c r="AA3527" s="2">
        <v>30.310419082641602</v>
      </c>
      <c r="AB3527" s="2">
        <v>400.50009155273438</v>
      </c>
      <c r="AC3527" s="2">
        <v>393.41836547851563</v>
      </c>
      <c r="AD3527" s="2">
        <v>31.883270263671875</v>
      </c>
      <c r="AE3527" s="2">
        <v>35.792682647705078</v>
      </c>
      <c r="AF3527" s="2">
        <v>66.729804992675781</v>
      </c>
      <c r="AG3527" s="2">
        <v>74.911979675292969</v>
      </c>
      <c r="AH3527" s="2">
        <v>400.71334838867188</v>
      </c>
      <c r="AI3527" s="2">
        <v>2000.344482421875</v>
      </c>
      <c r="AJ3527" s="2">
        <v>0.15762713551521301</v>
      </c>
      <c r="AK3527" s="2">
        <v>92.260971069335938</v>
      </c>
      <c r="AL3527" s="2">
        <v>-1.12701416015625</v>
      </c>
      <c r="AM3527" s="2">
        <v>-0.76856875419616699</v>
      </c>
      <c r="AN3527" s="2">
        <v>1</v>
      </c>
      <c r="AO3527" s="2">
        <v>-0.21956524252891541</v>
      </c>
      <c r="AP3527" s="2">
        <v>2.737391471862793</v>
      </c>
      <c r="AQ3527" s="2">
        <v>1</v>
      </c>
      <c r="AR3527" s="2">
        <v>0</v>
      </c>
      <c r="AS3527" s="2">
        <v>0.15999999642372131</v>
      </c>
      <c r="AT3527" s="2">
        <v>111115</v>
      </c>
      <c r="AU3527" s="3">
        <v>0.66785558064778627</v>
      </c>
      <c r="AV3527" s="3">
        <v>2.7078438741781315E-3</v>
      </c>
      <c r="AW3527" s="3">
        <v>306.07874908447263</v>
      </c>
      <c r="AX3527" s="3">
        <v>303.74482002258299</v>
      </c>
      <c r="AY3527" s="3">
        <v>320.05511003371066</v>
      </c>
      <c r="AZ3527" s="3">
        <v>2.0168622146441804</v>
      </c>
      <c r="BA3527" s="3">
        <v>5.0319162896629912</v>
      </c>
      <c r="BB3527" s="3">
        <v>54.540031731092526</v>
      </c>
      <c r="BC3527" s="3">
        <v>18.747349083387448</v>
      </c>
      <c r="BD3527" s="3">
        <v>31.761784553527832</v>
      </c>
      <c r="BE3527" s="3">
        <v>4.7110767749493005</v>
      </c>
      <c r="BF3527" s="3">
        <v>0.13791498835614024</v>
      </c>
      <c r="BG3527" s="3">
        <v>3.3022676582538408</v>
      </c>
      <c r="BH3527" s="3">
        <v>1.4088091166954597</v>
      </c>
      <c r="BI3527" s="3">
        <v>8.6802814924578781E-2</v>
      </c>
      <c r="BJ3527" s="3">
        <v>31.347399790580464</v>
      </c>
      <c r="BK3527" s="3">
        <v>0.86363229008599718</v>
      </c>
      <c r="BL3527" s="3">
        <v>65.748670323675441</v>
      </c>
      <c r="BM3527" s="3">
        <v>391.67655425347544</v>
      </c>
      <c r="BN3527" s="3">
        <v>6.1509905591477223E-3</v>
      </c>
    </row>
    <row r="3528" spans="1:66">
      <c r="A3528" s="1" t="s">
        <v>4211</v>
      </c>
      <c r="B3528" t="s">
        <v>3827</v>
      </c>
      <c r="C3528">
        <v>20190803</v>
      </c>
      <c r="D3528" t="s">
        <v>339</v>
      </c>
      <c r="E3528" s="1" t="s">
        <v>340</v>
      </c>
      <c r="F3528" s="2" t="s">
        <v>4210</v>
      </c>
      <c r="G3528" s="1">
        <v>2000</v>
      </c>
      <c r="H3528">
        <v>325</v>
      </c>
      <c r="K3528" s="2">
        <v>20</v>
      </c>
      <c r="L3528" s="2" t="s">
        <v>4213</v>
      </c>
      <c r="M3528" s="2">
        <v>6671.5</v>
      </c>
      <c r="N3528" s="2">
        <v>0</v>
      </c>
      <c r="O3528" s="3">
        <v>3.0231024970633049</v>
      </c>
      <c r="P3528" s="3">
        <v>0.14696707563968392</v>
      </c>
      <c r="Q3528" s="3">
        <v>275.88240940980802</v>
      </c>
      <c r="R3528" s="3">
        <v>2.7431487631328699</v>
      </c>
      <c r="S3528" s="3">
        <v>1.7293293041002151</v>
      </c>
      <c r="T3528" s="3">
        <v>32.930042266845703</v>
      </c>
      <c r="U3528" s="2">
        <v>6</v>
      </c>
      <c r="V3528" s="3">
        <v>1.4200000166893005</v>
      </c>
      <c r="W3528" s="2">
        <v>1</v>
      </c>
      <c r="X3528" s="3">
        <v>2.8400000333786011</v>
      </c>
      <c r="Y3528" s="2">
        <v>30.596519470214844</v>
      </c>
      <c r="Z3528" s="2">
        <v>32.930042266845703</v>
      </c>
      <c r="AA3528" s="2">
        <v>30.311965942382813</v>
      </c>
      <c r="AB3528" s="2">
        <v>325.37686157226563</v>
      </c>
      <c r="AC3528" s="2">
        <v>319.53741455078125</v>
      </c>
      <c r="AD3528" s="2">
        <v>31.84002685546875</v>
      </c>
      <c r="AE3528" s="2">
        <v>35.800647735595703</v>
      </c>
      <c r="AF3528" s="2">
        <v>66.631820678710938</v>
      </c>
      <c r="AG3528" s="2">
        <v>74.920234680175781</v>
      </c>
      <c r="AH3528" s="2">
        <v>400.68600463867188</v>
      </c>
      <c r="AI3528" s="2">
        <v>1999.8243408203125</v>
      </c>
      <c r="AJ3528" s="2">
        <v>0.37735331058502197</v>
      </c>
      <c r="AK3528" s="2">
        <v>92.25958251953125</v>
      </c>
      <c r="AL3528" s="2">
        <v>-0.723724365234375</v>
      </c>
      <c r="AM3528" s="2">
        <v>-0.75469088554382324</v>
      </c>
      <c r="AN3528" s="2">
        <v>1</v>
      </c>
      <c r="AO3528" s="2">
        <v>-0.21956524252891541</v>
      </c>
      <c r="AP3528" s="2">
        <v>2.737391471862793</v>
      </c>
      <c r="AQ3528" s="2">
        <v>1</v>
      </c>
      <c r="AR3528" s="2">
        <v>0</v>
      </c>
      <c r="AS3528" s="2">
        <v>0.15999999642372131</v>
      </c>
      <c r="AT3528" s="2">
        <v>111115</v>
      </c>
      <c r="AU3528" s="3">
        <v>0.66781000773111965</v>
      </c>
      <c r="AV3528" s="3">
        <v>2.7431487631328698E-3</v>
      </c>
      <c r="AW3528" s="3">
        <v>306.08004226684568</v>
      </c>
      <c r="AX3528" s="3">
        <v>303.74651947021482</v>
      </c>
      <c r="AY3528" s="3">
        <v>319.97188737932083</v>
      </c>
      <c r="AZ3528" s="3">
        <v>1.9976935821534214</v>
      </c>
      <c r="BA3528" s="3">
        <v>5.0322821181150763</v>
      </c>
      <c r="BB3528" s="3">
        <v>54.544817792230397</v>
      </c>
      <c r="BC3528" s="3">
        <v>18.744170056634694</v>
      </c>
      <c r="BD3528" s="3">
        <v>31.763280868530273</v>
      </c>
      <c r="BE3528" s="3">
        <v>4.7114764788633927</v>
      </c>
      <c r="BF3528" s="3">
        <v>0.13973588743648352</v>
      </c>
      <c r="BG3528" s="3">
        <v>3.3029528140148612</v>
      </c>
      <c r="BH3528" s="3">
        <v>1.4085236648485315</v>
      </c>
      <c r="BI3528" s="3">
        <v>8.795704092772072E-2</v>
      </c>
      <c r="BJ3528" s="3">
        <v>25.452795916631288</v>
      </c>
      <c r="BK3528" s="3">
        <v>0.86338061474789984</v>
      </c>
      <c r="BL3528" s="3">
        <v>65.780330367441906</v>
      </c>
      <c r="BM3528" s="3">
        <v>318.10037640885548</v>
      </c>
      <c r="BN3528" s="3">
        <v>6.2515072517822633E-3</v>
      </c>
    </row>
    <row r="3529" spans="1:66">
      <c r="A3529" s="1" t="s">
        <v>4211</v>
      </c>
      <c r="B3529" t="s">
        <v>3827</v>
      </c>
      <c r="C3529">
        <v>20190803</v>
      </c>
      <c r="D3529" t="s">
        <v>339</v>
      </c>
      <c r="E3529" s="1" t="s">
        <v>340</v>
      </c>
      <c r="F3529" s="2" t="s">
        <v>4210</v>
      </c>
      <c r="G3529" s="1">
        <v>2000</v>
      </c>
      <c r="H3529">
        <v>250</v>
      </c>
      <c r="K3529" s="2">
        <v>21</v>
      </c>
      <c r="L3529" s="2" t="s">
        <v>4214</v>
      </c>
      <c r="M3529" s="2">
        <v>6762</v>
      </c>
      <c r="N3529" s="2">
        <v>0</v>
      </c>
      <c r="O3529" s="3">
        <v>1.9100530827174806</v>
      </c>
      <c r="P3529" s="3">
        <v>0.14807471118960217</v>
      </c>
      <c r="Q3529" s="3">
        <v>217.16857985530962</v>
      </c>
      <c r="R3529" s="3">
        <v>2.7724554070578882</v>
      </c>
      <c r="S3529" s="3">
        <v>1.7351479902892213</v>
      </c>
      <c r="T3529" s="3">
        <v>32.964561462402344</v>
      </c>
      <c r="U3529" s="2">
        <v>6</v>
      </c>
      <c r="V3529" s="3">
        <v>1.4200000166893005</v>
      </c>
      <c r="W3529" s="2">
        <v>1</v>
      </c>
      <c r="X3529" s="3">
        <v>2.8400000333786011</v>
      </c>
      <c r="Y3529" s="2">
        <v>30.611328125</v>
      </c>
      <c r="Z3529" s="2">
        <v>32.964561462402344</v>
      </c>
      <c r="AA3529" s="2">
        <v>30.311241149902344</v>
      </c>
      <c r="AB3529" s="2">
        <v>249.85667419433594</v>
      </c>
      <c r="AC3529" s="2">
        <v>245.97578430175781</v>
      </c>
      <c r="AD3529" s="2">
        <v>31.843040466308594</v>
      </c>
      <c r="AE3529" s="2">
        <v>35.845306396484375</v>
      </c>
      <c r="AF3529" s="2">
        <v>66.578392028808594</v>
      </c>
      <c r="AG3529" s="2">
        <v>74.946456909179688</v>
      </c>
      <c r="AH3529" s="2">
        <v>400.734375</v>
      </c>
      <c r="AI3529" s="2">
        <v>1999.70458984375</v>
      </c>
      <c r="AJ3529" s="2">
        <v>1.1941794073209167E-3</v>
      </c>
      <c r="AK3529" s="2">
        <v>92.254974365234375</v>
      </c>
      <c r="AL3529" s="2">
        <v>-4.45404052734375E-2</v>
      </c>
      <c r="AM3529" s="2">
        <v>-0.77005648612976074</v>
      </c>
      <c r="AN3529" s="2">
        <v>1</v>
      </c>
      <c r="AO3529" s="2">
        <v>-0.21956524252891541</v>
      </c>
      <c r="AP3529" s="2">
        <v>2.737391471862793</v>
      </c>
      <c r="AQ3529" s="2">
        <v>1</v>
      </c>
      <c r="AR3529" s="2">
        <v>0</v>
      </c>
      <c r="AS3529" s="2">
        <v>0.15999999642372131</v>
      </c>
      <c r="AT3529" s="2">
        <v>111115</v>
      </c>
      <c r="AU3529" s="3">
        <v>0.66789062499999996</v>
      </c>
      <c r="AV3529" s="3">
        <v>2.7724554070578883E-3</v>
      </c>
      <c r="AW3529" s="3">
        <v>306.11456146240232</v>
      </c>
      <c r="AX3529" s="3">
        <v>303.76132812499998</v>
      </c>
      <c r="AY3529" s="3">
        <v>319.9527272234991</v>
      </c>
      <c r="AZ3529" s="3">
        <v>1.9793253801675066</v>
      </c>
      <c r="BA3529" s="3">
        <v>5.042055813010859</v>
      </c>
      <c r="BB3529" s="3">
        <v>54.653484516179347</v>
      </c>
      <c r="BC3529" s="3">
        <v>18.808178119694972</v>
      </c>
      <c r="BD3529" s="3">
        <v>31.787944793701172</v>
      </c>
      <c r="BE3529" s="3">
        <v>4.7180690982389093</v>
      </c>
      <c r="BF3529" s="3">
        <v>0.14073683581224022</v>
      </c>
      <c r="BG3529" s="3">
        <v>3.3069078227216377</v>
      </c>
      <c r="BH3529" s="3">
        <v>1.4111612755172716</v>
      </c>
      <c r="BI3529" s="3">
        <v>8.8591610331004114E-2</v>
      </c>
      <c r="BJ3529" s="3">
        <v>20.034881767485942</v>
      </c>
      <c r="BK3529" s="3">
        <v>0.88288601445779669</v>
      </c>
      <c r="BL3529" s="3">
        <v>65.741699142113546</v>
      </c>
      <c r="BM3529" s="3">
        <v>245.06783654423577</v>
      </c>
      <c r="BN3529" s="3">
        <v>5.1238929139039912E-3</v>
      </c>
    </row>
    <row r="3530" spans="1:66">
      <c r="A3530" s="1" t="s">
        <v>4211</v>
      </c>
      <c r="B3530" t="s">
        <v>3827</v>
      </c>
      <c r="C3530">
        <v>20190803</v>
      </c>
      <c r="D3530" t="s">
        <v>339</v>
      </c>
      <c r="E3530" s="1" t="s">
        <v>340</v>
      </c>
      <c r="F3530" s="2" t="s">
        <v>4210</v>
      </c>
      <c r="G3530" s="1">
        <v>2000</v>
      </c>
      <c r="H3530">
        <v>175</v>
      </c>
      <c r="K3530" s="2">
        <v>22</v>
      </c>
      <c r="L3530" s="2" t="s">
        <v>4215</v>
      </c>
      <c r="M3530" s="2">
        <v>6854.5</v>
      </c>
      <c r="N3530" s="2">
        <v>0</v>
      </c>
      <c r="O3530" s="3">
        <v>0.72275940982844344</v>
      </c>
      <c r="P3530" s="3">
        <v>0.15102841902812952</v>
      </c>
      <c r="Q3530" s="3">
        <v>160.23004790798029</v>
      </c>
      <c r="R3530" s="3">
        <v>2.8311686525125608</v>
      </c>
      <c r="S3530" s="3">
        <v>1.7387920620298192</v>
      </c>
      <c r="T3530" s="3">
        <v>32.984500885009766</v>
      </c>
      <c r="U3530" s="2">
        <v>6</v>
      </c>
      <c r="V3530" s="3">
        <v>1.4200000166893005</v>
      </c>
      <c r="W3530" s="2">
        <v>1</v>
      </c>
      <c r="X3530" s="3">
        <v>2.8400000333786011</v>
      </c>
      <c r="Y3530" s="2">
        <v>30.610771179199219</v>
      </c>
      <c r="Z3530" s="2">
        <v>32.984500885009766</v>
      </c>
      <c r="AA3530" s="2">
        <v>30.310659408569336</v>
      </c>
      <c r="AB3530" s="2">
        <v>175.28547668457031</v>
      </c>
      <c r="AC3530" s="2">
        <v>173.4678955078125</v>
      </c>
      <c r="AD3530" s="2">
        <v>31.781698226928711</v>
      </c>
      <c r="AE3530" s="2">
        <v>35.868854522705078</v>
      </c>
      <c r="AF3530" s="2">
        <v>66.448966979980469</v>
      </c>
      <c r="AG3530" s="2">
        <v>74.994369506835938</v>
      </c>
      <c r="AH3530" s="2">
        <v>400.7115478515625</v>
      </c>
      <c r="AI3530" s="2">
        <v>1999.9569091796875</v>
      </c>
      <c r="AJ3530" s="2">
        <v>9.5532543957233429E-2</v>
      </c>
      <c r="AK3530" s="2">
        <v>92.250419616699219</v>
      </c>
      <c r="AL3530" s="2">
        <v>0.5389862060546875</v>
      </c>
      <c r="AM3530" s="2">
        <v>-0.75977969169616699</v>
      </c>
      <c r="AN3530" s="2">
        <v>1</v>
      </c>
      <c r="AO3530" s="2">
        <v>-0.21956524252891541</v>
      </c>
      <c r="AP3530" s="2">
        <v>2.737391471862793</v>
      </c>
      <c r="AQ3530" s="2">
        <v>1</v>
      </c>
      <c r="AR3530" s="2">
        <v>0</v>
      </c>
      <c r="AS3530" s="2">
        <v>0.15999999642372131</v>
      </c>
      <c r="AT3530" s="2">
        <v>111115</v>
      </c>
      <c r="AU3530" s="3">
        <v>0.66785257975260415</v>
      </c>
      <c r="AV3530" s="3">
        <v>2.8311686525125607E-3</v>
      </c>
      <c r="AW3530" s="3">
        <v>306.13450088500974</v>
      </c>
      <c r="AX3530" s="3">
        <v>303.7607711791992</v>
      </c>
      <c r="AY3530" s="3">
        <v>319.99309831634673</v>
      </c>
      <c r="AZ3530" s="3">
        <v>1.946439128159468</v>
      </c>
      <c r="BA3530" s="3">
        <v>5.0477089429197024</v>
      </c>
      <c r="BB3530" s="3">
        <v>54.717463225565247</v>
      </c>
      <c r="BC3530" s="3">
        <v>18.848608702860169</v>
      </c>
      <c r="BD3530" s="3">
        <v>31.797636032104492</v>
      </c>
      <c r="BE3530" s="3">
        <v>4.7206617445862395</v>
      </c>
      <c r="BF3530" s="3">
        <v>0.14340241890239266</v>
      </c>
      <c r="BG3530" s="3">
        <v>3.3089168808898832</v>
      </c>
      <c r="BH3530" s="3">
        <v>1.4117448636963563</v>
      </c>
      <c r="BI3530" s="3">
        <v>9.0281821060316708E-2</v>
      </c>
      <c r="BJ3530" s="3">
        <v>14.781289154715001</v>
      </c>
      <c r="BK3530" s="3">
        <v>0.92368704559953563</v>
      </c>
      <c r="BL3530" s="3">
        <v>65.74049292050357</v>
      </c>
      <c r="BM3530" s="3">
        <v>173.12433029943199</v>
      </c>
      <c r="BN3530" s="3">
        <v>2.7445339302034555E-3</v>
      </c>
    </row>
    <row r="3531" spans="1:66">
      <c r="A3531" s="1" t="s">
        <v>4211</v>
      </c>
      <c r="B3531" t="s">
        <v>3827</v>
      </c>
      <c r="C3531">
        <v>20190803</v>
      </c>
      <c r="D3531" t="s">
        <v>339</v>
      </c>
      <c r="E3531" s="1" t="s">
        <v>340</v>
      </c>
      <c r="F3531" s="2" t="s">
        <v>4210</v>
      </c>
      <c r="G3531" s="1">
        <v>2000</v>
      </c>
      <c r="H3531">
        <v>100</v>
      </c>
      <c r="K3531" s="2">
        <v>23</v>
      </c>
      <c r="L3531" s="2" t="s">
        <v>4216</v>
      </c>
      <c r="M3531" s="2">
        <v>6949</v>
      </c>
      <c r="N3531" s="2">
        <v>0</v>
      </c>
      <c r="O3531" s="3">
        <v>-0.24510727930589246</v>
      </c>
      <c r="P3531" s="3">
        <v>0.1554698492862254</v>
      </c>
      <c r="Q3531" s="3">
        <v>98.900558900657231</v>
      </c>
      <c r="R3531" s="3">
        <v>2.8916871864170588</v>
      </c>
      <c r="S3531" s="3">
        <v>1.7278775186754993</v>
      </c>
      <c r="T3531" s="3">
        <v>32.942714691162109</v>
      </c>
      <c r="U3531" s="2">
        <v>6</v>
      </c>
      <c r="V3531" s="3">
        <v>1.4200000166893005</v>
      </c>
      <c r="W3531" s="2">
        <v>1</v>
      </c>
      <c r="X3531" s="3">
        <v>2.8400000333786011</v>
      </c>
      <c r="Y3531" s="2">
        <v>30.604124069213867</v>
      </c>
      <c r="Z3531" s="2">
        <v>32.942714691162109</v>
      </c>
      <c r="AA3531" s="2">
        <v>30.312238693237305</v>
      </c>
      <c r="AB3531" s="2">
        <v>99.4111328125</v>
      </c>
      <c r="AC3531" s="2">
        <v>99.347984313964844</v>
      </c>
      <c r="AD3531" s="2">
        <v>31.685144424438477</v>
      </c>
      <c r="AE3531" s="2">
        <v>35.8594970703125</v>
      </c>
      <c r="AF3531" s="2">
        <v>66.271018981933594</v>
      </c>
      <c r="AG3531" s="2">
        <v>75.001884460449219</v>
      </c>
      <c r="AH3531" s="2">
        <v>400.73175048828125</v>
      </c>
      <c r="AI3531" s="2">
        <v>2000.306884765625</v>
      </c>
      <c r="AJ3531" s="2">
        <v>0.12538601458072662</v>
      </c>
      <c r="AK3531" s="2">
        <v>92.248664855957031</v>
      </c>
      <c r="AL3531" s="2">
        <v>0.8696746826171875</v>
      </c>
      <c r="AM3531" s="2">
        <v>-0.76458621025085449</v>
      </c>
      <c r="AN3531" s="2">
        <v>1</v>
      </c>
      <c r="AO3531" s="2">
        <v>-0.21956524252891541</v>
      </c>
      <c r="AP3531" s="2">
        <v>2.737391471862793</v>
      </c>
      <c r="AQ3531" s="2">
        <v>1</v>
      </c>
      <c r="AR3531" s="2">
        <v>0</v>
      </c>
      <c r="AS3531" s="2">
        <v>0.15999999642372131</v>
      </c>
      <c r="AT3531" s="2">
        <v>111115</v>
      </c>
      <c r="AU3531" s="3">
        <v>0.66788625081380204</v>
      </c>
      <c r="AV3531" s="3">
        <v>2.8916871864170589E-3</v>
      </c>
      <c r="AW3531" s="3">
        <v>306.09271469116209</v>
      </c>
      <c r="AX3531" s="3">
        <v>303.75412406921384</v>
      </c>
      <c r="AY3531" s="3">
        <v>320.04909440884512</v>
      </c>
      <c r="AZ3531" s="3">
        <v>1.9210508816874288</v>
      </c>
      <c r="BA3531" s="3">
        <v>5.0358682458179302</v>
      </c>
      <c r="BB3531" s="3">
        <v>54.590147767246897</v>
      </c>
      <c r="BC3531" s="3">
        <v>18.730650696934397</v>
      </c>
      <c r="BD3531" s="3">
        <v>31.773419380187988</v>
      </c>
      <c r="BE3531" s="3">
        <v>4.7141855118810492</v>
      </c>
      <c r="BF3531" s="3">
        <v>0.14740070655273918</v>
      </c>
      <c r="BG3531" s="3">
        <v>3.3079907271424309</v>
      </c>
      <c r="BH3531" s="3">
        <v>1.4061947847386183</v>
      </c>
      <c r="BI3531" s="3">
        <v>9.2817943569379946E-2</v>
      </c>
      <c r="BJ3531" s="3">
        <v>9.1234445120935668</v>
      </c>
      <c r="BK3531" s="3">
        <v>0.99549638156831011</v>
      </c>
      <c r="BL3531" s="3">
        <v>65.928530651700257</v>
      </c>
      <c r="BM3531" s="3">
        <v>99.464496575645811</v>
      </c>
      <c r="BN3531" s="3">
        <v>-1.6246563681527851E-3</v>
      </c>
    </row>
    <row r="3532" spans="1:66">
      <c r="A3532" s="1" t="s">
        <v>4211</v>
      </c>
      <c r="B3532" t="s">
        <v>3827</v>
      </c>
      <c r="C3532">
        <v>20190803</v>
      </c>
      <c r="D3532" t="s">
        <v>339</v>
      </c>
      <c r="E3532" s="1" t="s">
        <v>340</v>
      </c>
      <c r="F3532" s="2" t="s">
        <v>4210</v>
      </c>
      <c r="G3532" s="1">
        <v>2000</v>
      </c>
      <c r="H3532">
        <v>66</v>
      </c>
      <c r="K3532" s="2">
        <v>24</v>
      </c>
      <c r="L3532" s="2" t="s">
        <v>4217</v>
      </c>
      <c r="M3532" s="2">
        <v>7039</v>
      </c>
      <c r="N3532" s="2">
        <v>0</v>
      </c>
      <c r="O3532" s="3">
        <v>-0.70560808443325895</v>
      </c>
      <c r="P3532" s="3">
        <v>0.15854063405804672</v>
      </c>
      <c r="Q3532" s="3">
        <v>72.447273055676291</v>
      </c>
      <c r="R3532" s="3">
        <v>2.9396163576091934</v>
      </c>
      <c r="S3532" s="3">
        <v>1.7243192519601633</v>
      </c>
      <c r="T3532" s="3">
        <v>32.924709320068359</v>
      </c>
      <c r="U3532" s="2">
        <v>6</v>
      </c>
      <c r="V3532" s="3">
        <v>1.4200000166893005</v>
      </c>
      <c r="W3532" s="2">
        <v>1</v>
      </c>
      <c r="X3532" s="3">
        <v>2.8400000333786011</v>
      </c>
      <c r="Y3532" s="2">
        <v>30.602127075195313</v>
      </c>
      <c r="Z3532" s="2">
        <v>32.924709320068359</v>
      </c>
      <c r="AA3532" s="2">
        <v>30.312856674194336</v>
      </c>
      <c r="AB3532" s="2">
        <v>66.394645690917969</v>
      </c>
      <c r="AC3532" s="2">
        <v>67.155624389648438</v>
      </c>
      <c r="AD3532" s="2">
        <v>31.59892463684082</v>
      </c>
      <c r="AE3532" s="2">
        <v>35.842964172363281</v>
      </c>
      <c r="AF3532" s="2">
        <v>66.098014831542969</v>
      </c>
      <c r="AG3532" s="2">
        <v>74.975608825683594</v>
      </c>
      <c r="AH3532" s="2">
        <v>400.69161987304688</v>
      </c>
      <c r="AI3532" s="2">
        <v>2000.2657470703125</v>
      </c>
      <c r="AJ3532" s="2">
        <v>3.4630637615919113E-2</v>
      </c>
      <c r="AK3532" s="2">
        <v>92.24835205078125</v>
      </c>
      <c r="AL3532" s="2">
        <v>1.0416946411132813</v>
      </c>
      <c r="AM3532" s="2">
        <v>-0.78133654594421387</v>
      </c>
      <c r="AN3532" s="2">
        <v>1</v>
      </c>
      <c r="AO3532" s="2">
        <v>-0.21956524252891541</v>
      </c>
      <c r="AP3532" s="2">
        <v>2.737391471862793</v>
      </c>
      <c r="AQ3532" s="2">
        <v>1</v>
      </c>
      <c r="AR3532" s="2">
        <v>0</v>
      </c>
      <c r="AS3532" s="2">
        <v>0.15999999642372131</v>
      </c>
      <c r="AT3532" s="2">
        <v>111115</v>
      </c>
      <c r="AU3532" s="3">
        <v>0.66781936645507811</v>
      </c>
      <c r="AV3532" s="3">
        <v>2.9396163576091935E-3</v>
      </c>
      <c r="AW3532" s="3">
        <v>306.07470932006834</v>
      </c>
      <c r="AX3532" s="3">
        <v>303.75212707519529</v>
      </c>
      <c r="AY3532" s="3">
        <v>320.04251237774224</v>
      </c>
      <c r="AZ3532" s="3">
        <v>1.8985807417835847</v>
      </c>
      <c r="BA3532" s="3">
        <v>5.0307736294758705</v>
      </c>
      <c r="BB3532" s="3">
        <v>54.535105697134945</v>
      </c>
      <c r="BC3532" s="3">
        <v>18.692141524771664</v>
      </c>
      <c r="BD3532" s="3">
        <v>31.763418197631836</v>
      </c>
      <c r="BE3532" s="3">
        <v>4.711513164449471</v>
      </c>
      <c r="BF3532" s="3">
        <v>0.15015817891228589</v>
      </c>
      <c r="BG3532" s="3">
        <v>3.3064543775157071</v>
      </c>
      <c r="BH3532" s="3">
        <v>1.4050587869337638</v>
      </c>
      <c r="BI3532" s="3">
        <v>9.4567616931177836E-2</v>
      </c>
      <c r="BJ3532" s="3">
        <v>6.6831415499591049</v>
      </c>
      <c r="BK3532" s="3">
        <v>1.0787968053922752</v>
      </c>
      <c r="BL3532" s="3">
        <v>66.00039234781336</v>
      </c>
      <c r="BM3532" s="3">
        <v>67.491036679362978</v>
      </c>
      <c r="BN3532" s="3">
        <v>-6.9002363436245955E-3</v>
      </c>
    </row>
    <row r="3533" spans="1:66">
      <c r="A3533" t="s">
        <v>4211</v>
      </c>
      <c r="B3533" t="s">
        <v>3827</v>
      </c>
      <c r="C3533">
        <v>20190803</v>
      </c>
      <c r="D3533" t="s">
        <v>339</v>
      </c>
      <c r="E3533" t="s">
        <v>340</v>
      </c>
      <c r="F3533" t="s">
        <v>4210</v>
      </c>
      <c r="G3533">
        <v>2000</v>
      </c>
      <c r="H3533">
        <v>33</v>
      </c>
      <c r="K3533">
        <v>25</v>
      </c>
      <c r="L3533" t="s">
        <v>4218</v>
      </c>
      <c r="M3533">
        <v>7128.5</v>
      </c>
      <c r="N3533">
        <v>0</v>
      </c>
      <c r="O3533">
        <v>-0.91083080575305397</v>
      </c>
      <c r="P3533">
        <v>0.16438686551410317</v>
      </c>
      <c r="Q3533">
        <v>54.885341308035223</v>
      </c>
      <c r="R3533">
        <v>3.02895183021724</v>
      </c>
      <c r="S3533">
        <v>1.7168021702797804</v>
      </c>
      <c r="T3533">
        <v>32.925083160400391</v>
      </c>
      <c r="U3533">
        <v>6</v>
      </c>
      <c r="V3533">
        <v>1.4200000166893005</v>
      </c>
      <c r="W3533">
        <v>1</v>
      </c>
      <c r="X3533">
        <v>2.8400000333786011</v>
      </c>
      <c r="Y3533">
        <v>30.610141754150391</v>
      </c>
      <c r="Z3533">
        <v>32.925083160400391</v>
      </c>
      <c r="AA3533">
        <v>30.310247421264648</v>
      </c>
      <c r="AB3533">
        <v>46.009506225585938</v>
      </c>
      <c r="AC3533">
        <v>47.159473419189453</v>
      </c>
      <c r="AD3533">
        <v>31.553009033203125</v>
      </c>
      <c r="AE3533">
        <v>35.925556182861328</v>
      </c>
      <c r="AF3533">
        <v>65.9718017578125</v>
      </c>
      <c r="AG3533">
        <v>75.114028930664063</v>
      </c>
      <c r="AH3533">
        <v>400.7003173828125</v>
      </c>
      <c r="AI3533">
        <v>2000.1270751953125</v>
      </c>
      <c r="AJ3533">
        <v>5.612504854798317E-2</v>
      </c>
      <c r="AK3533">
        <v>92.248458862304688</v>
      </c>
      <c r="AL3533">
        <v>0.9785308837890625</v>
      </c>
      <c r="AM3533">
        <v>-0.79101061820983887</v>
      </c>
      <c r="AN3533">
        <v>1</v>
      </c>
      <c r="AO3533">
        <v>-0.21956524252891541</v>
      </c>
      <c r="AP3533">
        <v>2.737391471862793</v>
      </c>
      <c r="AQ3533">
        <v>1</v>
      </c>
      <c r="AR3533">
        <v>0</v>
      </c>
      <c r="AS3533">
        <v>0.15999999642372131</v>
      </c>
      <c r="AT3533">
        <v>111135</v>
      </c>
      <c r="AU3533">
        <v>0.66783386230468744</v>
      </c>
      <c r="AV3533">
        <v>3.0289518302172402E-3</v>
      </c>
      <c r="AW3533">
        <v>306.07508316040037</v>
      </c>
      <c r="AX3533">
        <v>303.76014175415037</v>
      </c>
      <c r="AY3533">
        <v>320.02032487823817</v>
      </c>
      <c r="AZ3533">
        <v>1.8532373389215508</v>
      </c>
      <c r="BA3533">
        <v>5.0308793619198795</v>
      </c>
      <c r="BB3533">
        <v>54.536188722992726</v>
      </c>
      <c r="BC3533">
        <v>18.610632540131398</v>
      </c>
      <c r="BD3533">
        <v>31.767612457275391</v>
      </c>
      <c r="BE3533">
        <v>4.7126337231907192</v>
      </c>
      <c r="BF3533">
        <v>0.15539233769096844</v>
      </c>
      <c r="BG3533">
        <v>3.3140771916400991</v>
      </c>
      <c r="BH3533">
        <v>1.3985565315506201</v>
      </c>
      <c r="BI3533">
        <v>9.7890153244639469E-2</v>
      </c>
      <c r="BJ3533">
        <v>5.0630881497978395</v>
      </c>
      <c r="BK3533">
        <v>1.1638243035534419</v>
      </c>
      <c r="BL3533">
        <v>66.21371288595877</v>
      </c>
      <c r="BM3533">
        <v>47.592438761905946</v>
      </c>
      <c r="BN3533">
        <v>-1.2672073763971992E-2</v>
      </c>
    </row>
    <row r="3534" spans="1:66">
      <c r="A3534" s="1" t="s">
        <v>4211</v>
      </c>
      <c r="B3534" t="s">
        <v>3827</v>
      </c>
      <c r="C3534">
        <v>20190803</v>
      </c>
      <c r="D3534" t="s">
        <v>339</v>
      </c>
      <c r="E3534" s="1" t="s">
        <v>340</v>
      </c>
      <c r="F3534" s="2" t="s">
        <v>4210</v>
      </c>
      <c r="G3534" s="1">
        <v>2000</v>
      </c>
      <c r="H3534">
        <v>400</v>
      </c>
      <c r="K3534" s="2">
        <v>26</v>
      </c>
      <c r="L3534" s="2" t="s">
        <v>4219</v>
      </c>
      <c r="M3534" s="2">
        <v>7258</v>
      </c>
      <c r="N3534" s="2">
        <v>0</v>
      </c>
      <c r="O3534" s="3">
        <v>3.7666037222973965</v>
      </c>
      <c r="P3534" s="3">
        <v>0.17011451298190838</v>
      </c>
      <c r="Q3534" s="3">
        <v>344.47292707438203</v>
      </c>
      <c r="R3534" s="3">
        <v>3.09974679815604</v>
      </c>
      <c r="S3534" s="3">
        <v>1.7008642116541641</v>
      </c>
      <c r="T3534" s="3">
        <v>32.914180755615234</v>
      </c>
      <c r="U3534" s="2">
        <v>6</v>
      </c>
      <c r="V3534" s="3">
        <v>1.4200000166893005</v>
      </c>
      <c r="W3534" s="2">
        <v>1</v>
      </c>
      <c r="X3534" s="3">
        <v>2.8400000333786011</v>
      </c>
      <c r="Y3534" s="2">
        <v>30.615545272827148</v>
      </c>
      <c r="Z3534" s="2">
        <v>32.914180755615234</v>
      </c>
      <c r="AA3534" s="2">
        <v>30.311630249023438</v>
      </c>
      <c r="AB3534" s="2">
        <v>400.482177734375</v>
      </c>
      <c r="AC3534" s="2">
        <v>393.01840209960938</v>
      </c>
      <c r="AD3534" s="2">
        <v>31.592138290405273</v>
      </c>
      <c r="AE3534" s="2">
        <v>36.065963745117188</v>
      </c>
      <c r="AF3534" s="2">
        <v>66.031280517578125</v>
      </c>
      <c r="AG3534" s="2">
        <v>75.382102966308594</v>
      </c>
      <c r="AH3534" s="2">
        <v>400.724365234375</v>
      </c>
      <c r="AI3534" s="2">
        <v>1999.838623046875</v>
      </c>
      <c r="AJ3534" s="2">
        <v>0.18271300196647644</v>
      </c>
      <c r="AK3534" s="2">
        <v>92.245765686035156</v>
      </c>
      <c r="AL3534" s="2">
        <v>-1.3694000244140625</v>
      </c>
      <c r="AM3534" s="2">
        <v>-0.77493929862976074</v>
      </c>
      <c r="AN3534" s="2">
        <v>1</v>
      </c>
      <c r="AO3534" s="2">
        <v>-0.21956524252891541</v>
      </c>
      <c r="AP3534" s="2">
        <v>2.737391471862793</v>
      </c>
      <c r="AQ3534" s="2">
        <v>1</v>
      </c>
      <c r="AR3534" s="2">
        <v>0</v>
      </c>
      <c r="AS3534" s="2">
        <v>0.15999999642372131</v>
      </c>
      <c r="AT3534" s="2">
        <v>111115</v>
      </c>
      <c r="AU3534" s="3">
        <v>0.66787394205729156</v>
      </c>
      <c r="AV3534" s="3">
        <v>3.09974679815604E-3</v>
      </c>
      <c r="AW3534" s="3">
        <v>306.06418075561521</v>
      </c>
      <c r="AX3534" s="3">
        <v>303.76554527282713</v>
      </c>
      <c r="AY3534" s="3">
        <v>319.97417253551976</v>
      </c>
      <c r="AZ3534" s="3">
        <v>1.8184857632492066</v>
      </c>
      <c r="BA3534" s="3">
        <v>5.0277966525272832</v>
      </c>
      <c r="BB3534" s="3">
        <v>54.504362505263785</v>
      </c>
      <c r="BC3534" s="3">
        <v>18.438398760146598</v>
      </c>
      <c r="BD3534" s="3">
        <v>31.764863014221191</v>
      </c>
      <c r="BE3534" s="3">
        <v>4.7118991424592087</v>
      </c>
      <c r="BF3534" s="3">
        <v>0.16050061056013457</v>
      </c>
      <c r="BG3534" s="3">
        <v>3.3269324408731191</v>
      </c>
      <c r="BH3534" s="3">
        <v>1.3849667015860896</v>
      </c>
      <c r="BI3534" s="3">
        <v>0.10113449117314227</v>
      </c>
      <c r="BJ3534" s="3">
        <v>31.776168916086121</v>
      </c>
      <c r="BK3534" s="3">
        <v>0.87648040202218414</v>
      </c>
      <c r="BL3534" s="3">
        <v>66.568675002776772</v>
      </c>
      <c r="BM3534" s="3">
        <v>391.2279390836452</v>
      </c>
      <c r="BN3534" s="3">
        <v>6.4089957287088448E-3</v>
      </c>
    </row>
    <row r="3535" spans="1:66">
      <c r="A3535" s="1" t="s">
        <v>4211</v>
      </c>
      <c r="B3535" t="s">
        <v>3827</v>
      </c>
      <c r="C3535">
        <v>20190803</v>
      </c>
      <c r="D3535" t="s">
        <v>339</v>
      </c>
      <c r="E3535" s="1" t="s">
        <v>340</v>
      </c>
      <c r="F3535" s="2" t="s">
        <v>4210</v>
      </c>
      <c r="G3535" s="1">
        <v>2000</v>
      </c>
      <c r="H3535">
        <v>400</v>
      </c>
      <c r="K3535" s="2">
        <v>27</v>
      </c>
      <c r="L3535" s="2" t="s">
        <v>2651</v>
      </c>
      <c r="M3535" s="2">
        <v>7347.5</v>
      </c>
      <c r="N3535" s="2">
        <v>0</v>
      </c>
      <c r="O3535" s="3">
        <v>3.6513490689151262</v>
      </c>
      <c r="P3535" s="3">
        <v>0.17483604367750188</v>
      </c>
      <c r="Q3535" s="3">
        <v>345.82984518421404</v>
      </c>
      <c r="R3535" s="3">
        <v>3.1448192124143954</v>
      </c>
      <c r="S3535" s="3">
        <v>1.6816271623107033</v>
      </c>
      <c r="T3535" s="3">
        <v>32.879409790039063</v>
      </c>
      <c r="U3535" s="2">
        <v>6</v>
      </c>
      <c r="V3535" s="3">
        <v>1.4200000166893005</v>
      </c>
      <c r="W3535" s="2">
        <v>1</v>
      </c>
      <c r="X3535" s="3">
        <v>2.8400000333786011</v>
      </c>
      <c r="Y3535" s="2">
        <v>30.608173370361328</v>
      </c>
      <c r="Z3535" s="2">
        <v>32.879409790039063</v>
      </c>
      <c r="AA3535" s="2">
        <v>30.312620162963867</v>
      </c>
      <c r="AB3535" s="2">
        <v>399.49966430664063</v>
      </c>
      <c r="AC3535" s="2">
        <v>392.18600463867188</v>
      </c>
      <c r="AD3535" s="2">
        <v>31.629856109619141</v>
      </c>
      <c r="AE3535" s="2">
        <v>36.168159484863281</v>
      </c>
      <c r="AF3535" s="2">
        <v>66.137771606445313</v>
      </c>
      <c r="AG3535" s="2">
        <v>75.627334594726563</v>
      </c>
      <c r="AH3535" s="2">
        <v>400.73260498046875</v>
      </c>
      <c r="AI3535" s="2">
        <v>2000.0072021484375</v>
      </c>
      <c r="AJ3535" s="2">
        <v>3.8213159888982773E-2</v>
      </c>
      <c r="AK3535" s="2">
        <v>92.245468139648438</v>
      </c>
      <c r="AL3535" s="2">
        <v>-1.2038421630859375</v>
      </c>
      <c r="AM3535" s="2">
        <v>-0.79003787040710449</v>
      </c>
      <c r="AN3535" s="2">
        <v>0.66666668653488159</v>
      </c>
      <c r="AO3535" s="2">
        <v>-0.21956524252891541</v>
      </c>
      <c r="AP3535" s="2">
        <v>2.737391471862793</v>
      </c>
      <c r="AQ3535" s="2">
        <v>1</v>
      </c>
      <c r="AR3535" s="2">
        <v>0</v>
      </c>
      <c r="AS3535" s="2">
        <v>0.15999999642372131</v>
      </c>
      <c r="AT3535" s="2">
        <v>111115</v>
      </c>
      <c r="AU3535" s="3">
        <v>0.66788767496744783</v>
      </c>
      <c r="AV3535" s="3">
        <v>3.1448192124143956E-3</v>
      </c>
      <c r="AW3535" s="3">
        <v>306.02940979003904</v>
      </c>
      <c r="AX3535" s="3">
        <v>303.75817337036131</v>
      </c>
      <c r="AY3535" s="3">
        <v>320.00114519116687</v>
      </c>
      <c r="AZ3535" s="3">
        <v>1.7995893901655582</v>
      </c>
      <c r="BA3535" s="3">
        <v>5.0179759657413827</v>
      </c>
      <c r="BB3535" s="3">
        <v>54.398075774787941</v>
      </c>
      <c r="BC3535" s="3">
        <v>18.22991628992466</v>
      </c>
      <c r="BD3535" s="3">
        <v>31.743791580200195</v>
      </c>
      <c r="BE3535" s="3">
        <v>4.706272704231381</v>
      </c>
      <c r="BF3535" s="3">
        <v>0.16469697097586108</v>
      </c>
      <c r="BG3535" s="3">
        <v>3.3363488034306794</v>
      </c>
      <c r="BH3535" s="3">
        <v>1.3699239008007016</v>
      </c>
      <c r="BI3535" s="3">
        <v>0.10380092607622322</v>
      </c>
      <c r="BJ3535" s="3">
        <v>31.90123596567997</v>
      </c>
      <c r="BK3535" s="3">
        <v>0.88180057700639625</v>
      </c>
      <c r="BL3535" s="3">
        <v>66.934036958851308</v>
      </c>
      <c r="BM3535" s="3">
        <v>390.45032816504477</v>
      </c>
      <c r="BN3535" s="3">
        <v>6.2594270230738247E-3</v>
      </c>
    </row>
    <row r="3536" spans="1:66">
      <c r="A3536" s="1" t="s">
        <v>4211</v>
      </c>
      <c r="B3536" t="s">
        <v>3827</v>
      </c>
      <c r="C3536">
        <v>20190803</v>
      </c>
      <c r="D3536" t="s">
        <v>339</v>
      </c>
      <c r="E3536" s="1" t="s">
        <v>340</v>
      </c>
      <c r="F3536" s="2" t="s">
        <v>4210</v>
      </c>
      <c r="G3536" s="1">
        <v>2000</v>
      </c>
      <c r="H3536">
        <v>400</v>
      </c>
      <c r="K3536" s="2">
        <v>28</v>
      </c>
      <c r="L3536" s="2" t="s">
        <v>4220</v>
      </c>
      <c r="M3536" s="2">
        <v>7438</v>
      </c>
      <c r="N3536" s="2">
        <v>0</v>
      </c>
      <c r="O3536" s="3">
        <v>3.812445015070459</v>
      </c>
      <c r="P3536" s="3">
        <v>0.17758189019296217</v>
      </c>
      <c r="Q3536" s="3">
        <v>345.59425395216755</v>
      </c>
      <c r="R3536" s="3">
        <v>3.1851531906983461</v>
      </c>
      <c r="S3536" s="3">
        <v>1.6781851831257497</v>
      </c>
      <c r="T3536" s="3">
        <v>32.891735076904297</v>
      </c>
      <c r="U3536" s="2">
        <v>6</v>
      </c>
      <c r="V3536" s="3">
        <v>1.4200000166893005</v>
      </c>
      <c r="W3536" s="2">
        <v>1</v>
      </c>
      <c r="X3536" s="3">
        <v>2.8400000333786011</v>
      </c>
      <c r="Y3536" s="2">
        <v>30.612287521362305</v>
      </c>
      <c r="Z3536" s="2">
        <v>32.891735076904297</v>
      </c>
      <c r="AA3536" s="2">
        <v>30.312175750732422</v>
      </c>
      <c r="AB3536" s="2">
        <v>400.53054809570313</v>
      </c>
      <c r="AC3536" s="2">
        <v>392.94793701171875</v>
      </c>
      <c r="AD3536" s="2">
        <v>31.648897171020508</v>
      </c>
      <c r="AE3536" s="2">
        <v>36.24530029296875</v>
      </c>
      <c r="AF3536" s="2">
        <v>66.158164978027344</v>
      </c>
      <c r="AG3536" s="2">
        <v>75.766395568847656</v>
      </c>
      <c r="AH3536" s="2">
        <v>400.70980834960938</v>
      </c>
      <c r="AI3536" s="2">
        <v>1999.5545654296875</v>
      </c>
      <c r="AJ3536" s="2">
        <v>0.34272125363349915</v>
      </c>
      <c r="AK3536" s="2">
        <v>92.240097045898438</v>
      </c>
      <c r="AL3536" s="2">
        <v>-1.4862213134765625</v>
      </c>
      <c r="AM3536" s="2">
        <v>-0.77215456962585449</v>
      </c>
      <c r="AN3536" s="2">
        <v>0.66666668653488159</v>
      </c>
      <c r="AO3536" s="2">
        <v>-0.21956524252891541</v>
      </c>
      <c r="AP3536" s="2">
        <v>2.737391471862793</v>
      </c>
      <c r="AQ3536" s="2">
        <v>1</v>
      </c>
      <c r="AR3536" s="2">
        <v>0</v>
      </c>
      <c r="AS3536" s="2">
        <v>0.15999999642372131</v>
      </c>
      <c r="AT3536" s="2">
        <v>111115</v>
      </c>
      <c r="AU3536" s="3">
        <v>0.66784968058268224</v>
      </c>
      <c r="AV3536" s="3">
        <v>3.185153190698346E-3</v>
      </c>
      <c r="AW3536" s="3">
        <v>306.04173507690427</v>
      </c>
      <c r="AX3536" s="3">
        <v>303.76228752136228</v>
      </c>
      <c r="AY3536" s="3">
        <v>319.92872331778563</v>
      </c>
      <c r="AZ3536" s="3">
        <v>1.7766648751365413</v>
      </c>
      <c r="BA3536" s="3">
        <v>5.0214551996069181</v>
      </c>
      <c r="BB3536" s="3">
        <v>54.43896266835295</v>
      </c>
      <c r="BC3536" s="3">
        <v>18.1936623753842</v>
      </c>
      <c r="BD3536" s="3">
        <v>31.752011299133301</v>
      </c>
      <c r="BE3536" s="3">
        <v>4.708466815446136</v>
      </c>
      <c r="BF3536" s="3">
        <v>0.16713136108613993</v>
      </c>
      <c r="BG3536" s="3">
        <v>3.3432700164811684</v>
      </c>
      <c r="BH3536" s="3">
        <v>1.3651967989649676</v>
      </c>
      <c r="BI3536" s="3">
        <v>0.10534830029596272</v>
      </c>
      <c r="BJ3536" s="3">
        <v>31.877647523052804</v>
      </c>
      <c r="BK3536" s="3">
        <v>0.87949120328849317</v>
      </c>
      <c r="BL3536" s="3">
        <v>67.052549878796626</v>
      </c>
      <c r="BM3536" s="3">
        <v>391.13568324064317</v>
      </c>
      <c r="BN3536" s="3">
        <v>6.535690055563266E-3</v>
      </c>
    </row>
    <row r="3537" spans="1:66">
      <c r="A3537" s="1" t="s">
        <v>4211</v>
      </c>
      <c r="B3537" t="s">
        <v>3827</v>
      </c>
      <c r="C3537">
        <v>20190803</v>
      </c>
      <c r="D3537" t="s">
        <v>339</v>
      </c>
      <c r="E3537" s="1" t="s">
        <v>340</v>
      </c>
      <c r="F3537" s="2" t="s">
        <v>4210</v>
      </c>
      <c r="G3537" s="1">
        <v>2000</v>
      </c>
      <c r="H3537">
        <v>475</v>
      </c>
      <c r="K3537" s="2">
        <v>29</v>
      </c>
      <c r="L3537" s="2" t="s">
        <v>4221</v>
      </c>
      <c r="M3537" s="2">
        <v>7537</v>
      </c>
      <c r="N3537" s="2">
        <v>0</v>
      </c>
      <c r="O3537" s="3">
        <v>4.4930371613161544</v>
      </c>
      <c r="P3537" s="3">
        <v>0.18002319775818021</v>
      </c>
      <c r="Q3537" s="3">
        <v>410.55322921163281</v>
      </c>
      <c r="R3537" s="3">
        <v>3.2154678284847815</v>
      </c>
      <c r="S3537" s="3">
        <v>1.6724053720285585</v>
      </c>
      <c r="T3537" s="3">
        <v>32.893703460693359</v>
      </c>
      <c r="U3537" s="2">
        <v>6</v>
      </c>
      <c r="V3537" s="3">
        <v>1.4200000166893005</v>
      </c>
      <c r="W3537" s="2">
        <v>1</v>
      </c>
      <c r="X3537" s="3">
        <v>2.8400000333786011</v>
      </c>
      <c r="Y3537" s="2">
        <v>30.615608215332031</v>
      </c>
      <c r="Z3537" s="2">
        <v>32.893703460693359</v>
      </c>
      <c r="AA3537" s="2">
        <v>30.310510635375977</v>
      </c>
      <c r="AB3537" s="2">
        <v>474.82742309570313</v>
      </c>
      <c r="AC3537" s="2">
        <v>465.8564453125</v>
      </c>
      <c r="AD3537" s="2">
        <v>31.675281524658203</v>
      </c>
      <c r="AE3537" s="2">
        <v>36.315311431884766</v>
      </c>
      <c r="AF3537" s="2">
        <v>66.198341369628906</v>
      </c>
      <c r="AG3537" s="2">
        <v>75.89556884765625</v>
      </c>
      <c r="AH3537" s="2">
        <v>400.69100952148438</v>
      </c>
      <c r="AI3537" s="2">
        <v>1999.6334228515625</v>
      </c>
      <c r="AJ3537" s="2">
        <v>9.3143343925476074E-2</v>
      </c>
      <c r="AK3537" s="2">
        <v>92.236732482910156</v>
      </c>
      <c r="AL3537" s="2">
        <v>-1.9501495361328125</v>
      </c>
      <c r="AM3537" s="2">
        <v>-0.78668475151062012</v>
      </c>
      <c r="AN3537" s="2">
        <v>0.66666668653488159</v>
      </c>
      <c r="AO3537" s="2">
        <v>-0.21956524252891541</v>
      </c>
      <c r="AP3537" s="2">
        <v>2.737391471862793</v>
      </c>
      <c r="AQ3537" s="2">
        <v>1</v>
      </c>
      <c r="AR3537" s="2">
        <v>0</v>
      </c>
      <c r="AS3537" s="2">
        <v>0.15999999642372131</v>
      </c>
      <c r="AT3537" s="2">
        <v>111115</v>
      </c>
      <c r="AU3537" s="3">
        <v>0.66781834920247385</v>
      </c>
      <c r="AV3537" s="3">
        <v>3.2154678284847817E-3</v>
      </c>
      <c r="AW3537" s="3">
        <v>306.04370346069334</v>
      </c>
      <c r="AX3537" s="3">
        <v>303.76560821533201</v>
      </c>
      <c r="AY3537" s="3">
        <v>319.94134050500361</v>
      </c>
      <c r="AZ3537" s="3">
        <v>1.7613276004064364</v>
      </c>
      <c r="BA3537" s="3">
        <v>5.0220110376048828</v>
      </c>
      <c r="BB3537" s="3">
        <v>54.446974675033864</v>
      </c>
      <c r="BC3537" s="3">
        <v>18.131663243149099</v>
      </c>
      <c r="BD3537" s="3">
        <v>31.754655838012695</v>
      </c>
      <c r="BE3537" s="3">
        <v>4.7091729185104825</v>
      </c>
      <c r="BF3537" s="3">
        <v>0.16929203801180903</v>
      </c>
      <c r="BG3537" s="3">
        <v>3.3496056655763242</v>
      </c>
      <c r="BH3537" s="3">
        <v>1.3595672529341583</v>
      </c>
      <c r="BI3537" s="3">
        <v>0.10672201607685869</v>
      </c>
      <c r="BJ3537" s="3">
        <v>37.868088372788272</v>
      </c>
      <c r="BK3537" s="3">
        <v>0.88128700019644601</v>
      </c>
      <c r="BL3537" s="3">
        <v>67.194856371271754</v>
      </c>
      <c r="BM3537" s="3">
        <v>463.72067063063815</v>
      </c>
      <c r="BN3537" s="3">
        <v>6.5105785841904273E-3</v>
      </c>
    </row>
    <row r="3538" spans="1:66">
      <c r="A3538" s="1" t="s">
        <v>4211</v>
      </c>
      <c r="B3538" t="s">
        <v>3827</v>
      </c>
      <c r="C3538">
        <v>20190803</v>
      </c>
      <c r="D3538" t="s">
        <v>339</v>
      </c>
      <c r="E3538" s="1" t="s">
        <v>340</v>
      </c>
      <c r="F3538" s="2" t="s">
        <v>4210</v>
      </c>
      <c r="G3538" s="1">
        <v>2000</v>
      </c>
      <c r="H3538">
        <v>575</v>
      </c>
      <c r="K3538" s="2">
        <v>30</v>
      </c>
      <c r="L3538" s="2" t="s">
        <v>4222</v>
      </c>
      <c r="M3538" s="2">
        <v>7658.5</v>
      </c>
      <c r="N3538" s="2">
        <v>0</v>
      </c>
      <c r="O3538" s="3">
        <v>5.3059275572997882</v>
      </c>
      <c r="P3538" s="3">
        <v>0.18285757671033542</v>
      </c>
      <c r="Q3538" s="3">
        <v>499.37204922640467</v>
      </c>
      <c r="R3538" s="3">
        <v>3.2614864701273238</v>
      </c>
      <c r="S3538" s="3">
        <v>1.6714783468175907</v>
      </c>
      <c r="T3538" s="3">
        <v>32.904689788818359</v>
      </c>
      <c r="U3538" s="2">
        <v>6</v>
      </c>
      <c r="V3538" s="3">
        <v>1.4200000166893005</v>
      </c>
      <c r="W3538" s="2">
        <v>1</v>
      </c>
      <c r="X3538" s="3">
        <v>2.8400000333786011</v>
      </c>
      <c r="Y3538" s="2">
        <v>30.617433547973633</v>
      </c>
      <c r="Z3538" s="2">
        <v>32.904689788818359</v>
      </c>
      <c r="AA3538" s="2">
        <v>30.311742782592773</v>
      </c>
      <c r="AB3538" s="2">
        <v>575.076171875</v>
      </c>
      <c r="AC3538" s="2">
        <v>564.37371826171875</v>
      </c>
      <c r="AD3538" s="2">
        <v>31.653751373291016</v>
      </c>
      <c r="AE3538" s="2">
        <v>36.360408782958984</v>
      </c>
      <c r="AF3538" s="2">
        <v>66.143882751464844</v>
      </c>
      <c r="AG3538" s="2">
        <v>75.978950500488281</v>
      </c>
      <c r="AH3538" s="2">
        <v>400.6534423828125</v>
      </c>
      <c r="AI3538" s="2">
        <v>1999.761962890625</v>
      </c>
      <c r="AJ3538" s="2">
        <v>6.2096424400806427E-2</v>
      </c>
      <c r="AK3538" s="2">
        <v>92.233177185058594</v>
      </c>
      <c r="AL3538" s="2">
        <v>-2.7890167236328125</v>
      </c>
      <c r="AM3538" s="2">
        <v>-0.77273821830749512</v>
      </c>
      <c r="AN3538" s="2">
        <v>1</v>
      </c>
      <c r="AO3538" s="2">
        <v>-0.21956524252891541</v>
      </c>
      <c r="AP3538" s="2">
        <v>2.737391471862793</v>
      </c>
      <c r="AQ3538" s="2">
        <v>1</v>
      </c>
      <c r="AR3538" s="2">
        <v>0</v>
      </c>
      <c r="AS3538" s="2">
        <v>0.15999999642372131</v>
      </c>
      <c r="AT3538" s="2">
        <v>111115</v>
      </c>
      <c r="AU3538" s="3">
        <v>0.6677557373046874</v>
      </c>
      <c r="AV3538" s="3">
        <v>3.2614864701273239E-3</v>
      </c>
      <c r="AW3538" s="3">
        <v>306.05468978881834</v>
      </c>
      <c r="AX3538" s="3">
        <v>303.76743354797361</v>
      </c>
      <c r="AY3538" s="3">
        <v>319.96190691079391</v>
      </c>
      <c r="AZ3538" s="3">
        <v>1.7364292550071032</v>
      </c>
      <c r="BA3538" s="3">
        <v>5.0251143726174075</v>
      </c>
      <c r="BB3538" s="3">
        <v>54.482720057825965</v>
      </c>
      <c r="BC3538" s="3">
        <v>18.122311274866981</v>
      </c>
      <c r="BD3538" s="3">
        <v>31.761061668395996</v>
      </c>
      <c r="BE3538" s="3">
        <v>4.7108836844641013</v>
      </c>
      <c r="BF3538" s="3">
        <v>0.17179622428381722</v>
      </c>
      <c r="BG3538" s="3">
        <v>3.3536360257998168</v>
      </c>
      <c r="BH3538" s="3">
        <v>1.3572476586642845</v>
      </c>
      <c r="BI3538" s="3">
        <v>0.10831450754954658</v>
      </c>
      <c r="BJ3538" s="3">
        <v>46.058670697564786</v>
      </c>
      <c r="BK3538" s="3">
        <v>0.88482513105762539</v>
      </c>
      <c r="BL3538" s="3">
        <v>67.262626029383298</v>
      </c>
      <c r="BM3538" s="3">
        <v>561.85153441729346</v>
      </c>
      <c r="BN3538" s="3">
        <v>6.3520449649709099E-3</v>
      </c>
    </row>
    <row r="3539" spans="1:66">
      <c r="A3539" s="1" t="s">
        <v>4211</v>
      </c>
      <c r="B3539" t="s">
        <v>3827</v>
      </c>
      <c r="C3539">
        <v>20190803</v>
      </c>
      <c r="D3539" t="s">
        <v>339</v>
      </c>
      <c r="E3539" s="1" t="s">
        <v>340</v>
      </c>
      <c r="F3539" s="2" t="s">
        <v>4210</v>
      </c>
      <c r="G3539" s="1">
        <v>2000</v>
      </c>
      <c r="H3539">
        <v>675</v>
      </c>
      <c r="K3539" s="2">
        <v>31</v>
      </c>
      <c r="L3539" s="2" t="s">
        <v>4223</v>
      </c>
      <c r="M3539" s="2">
        <v>7773</v>
      </c>
      <c r="N3539" s="2">
        <v>0</v>
      </c>
      <c r="O3539" s="3">
        <v>5.9304577071177969</v>
      </c>
      <c r="P3539" s="3">
        <v>0.18285576886621002</v>
      </c>
      <c r="Q3539" s="3">
        <v>589.47503346606436</v>
      </c>
      <c r="R3539" s="3">
        <v>3.2727003204389256</v>
      </c>
      <c r="S3539" s="3">
        <v>1.6770798796686215</v>
      </c>
      <c r="T3539" s="3">
        <v>32.932807922363281</v>
      </c>
      <c r="U3539" s="2">
        <v>6</v>
      </c>
      <c r="V3539" s="3">
        <v>1.4200000166893005</v>
      </c>
      <c r="W3539" s="2">
        <v>1</v>
      </c>
      <c r="X3539" s="3">
        <v>2.8400000333786011</v>
      </c>
      <c r="Y3539" s="2">
        <v>30.624549865722656</v>
      </c>
      <c r="Z3539" s="2">
        <v>32.932807922363281</v>
      </c>
      <c r="AA3539" s="2">
        <v>30.312458038330078</v>
      </c>
      <c r="AB3539" s="2">
        <v>675.28155517578125</v>
      </c>
      <c r="AC3539" s="2">
        <v>663.15185546875</v>
      </c>
      <c r="AD3539" s="2">
        <v>31.665096282958984</v>
      </c>
      <c r="AE3539" s="2">
        <v>36.387176513671875</v>
      </c>
      <c r="AF3539" s="2">
        <v>66.138313293457031</v>
      </c>
      <c r="AG3539" s="2">
        <v>76.001235961914063</v>
      </c>
      <c r="AH3539" s="2">
        <v>400.706787109375</v>
      </c>
      <c r="AI3539" s="2">
        <v>1998.906982421875</v>
      </c>
      <c r="AJ3539" s="2">
        <v>3.4629762172698975E-2</v>
      </c>
      <c r="AK3539" s="2">
        <v>92.229873657226563</v>
      </c>
      <c r="AL3539" s="2">
        <v>-4.0039215087890625</v>
      </c>
      <c r="AM3539" s="2">
        <v>-0.77421832084655762</v>
      </c>
      <c r="AN3539" s="2">
        <v>0.66666668653488159</v>
      </c>
      <c r="AO3539" s="2">
        <v>-0.21956524252891541</v>
      </c>
      <c r="AP3539" s="2">
        <v>2.737391471862793</v>
      </c>
      <c r="AQ3539" s="2">
        <v>1</v>
      </c>
      <c r="AR3539" s="2">
        <v>0</v>
      </c>
      <c r="AS3539" s="2">
        <v>0.15999999642372131</v>
      </c>
      <c r="AT3539" s="2">
        <v>111115</v>
      </c>
      <c r="AU3539" s="3">
        <v>0.66784464518229159</v>
      </c>
      <c r="AV3539" s="3">
        <v>3.2727003204389257E-3</v>
      </c>
      <c r="AW3539" s="3">
        <v>306.08280792236326</v>
      </c>
      <c r="AX3539" s="3">
        <v>303.77454986572263</v>
      </c>
      <c r="AY3539" s="3">
        <v>319.82511003885156</v>
      </c>
      <c r="AZ3539" s="3">
        <v>1.7258991741638829</v>
      </c>
      <c r="BA3539" s="3">
        <v>5.0330645722677803</v>
      </c>
      <c r="BB3539" s="3">
        <v>54.570871374856537</v>
      </c>
      <c r="BC3539" s="3">
        <v>18.183694861184662</v>
      </c>
      <c r="BD3539" s="3">
        <v>31.778678894042969</v>
      </c>
      <c r="BE3539" s="3">
        <v>4.7155913999442562</v>
      </c>
      <c r="BF3539" s="3">
        <v>0.1717946285422744</v>
      </c>
      <c r="BG3539" s="3">
        <v>3.3559846925991588</v>
      </c>
      <c r="BH3539" s="3">
        <v>1.3596067073450975</v>
      </c>
      <c r="BI3539" s="3">
        <v>0.10831349263721748</v>
      </c>
      <c r="BJ3539" s="3">
        <v>54.367207860664514</v>
      </c>
      <c r="BK3539" s="3">
        <v>0.88889901853534425</v>
      </c>
      <c r="BL3539" s="3">
        <v>67.202806350452434</v>
      </c>
      <c r="BM3539" s="3">
        <v>660.33279990166795</v>
      </c>
      <c r="BN3539" s="3">
        <v>6.0354930259459124E-3</v>
      </c>
    </row>
    <row r="3540" spans="1:66">
      <c r="A3540" s="1" t="s">
        <v>4211</v>
      </c>
      <c r="B3540" t="s">
        <v>3827</v>
      </c>
      <c r="C3540">
        <v>20190803</v>
      </c>
      <c r="D3540" t="s">
        <v>339</v>
      </c>
      <c r="E3540" s="1" t="s">
        <v>340</v>
      </c>
      <c r="F3540" s="2" t="s">
        <v>4210</v>
      </c>
      <c r="G3540" s="1">
        <v>2000</v>
      </c>
      <c r="H3540">
        <v>800</v>
      </c>
      <c r="K3540" s="2">
        <v>32</v>
      </c>
      <c r="L3540" s="2" t="s">
        <v>4224</v>
      </c>
      <c r="M3540" s="2">
        <v>7863.5</v>
      </c>
      <c r="N3540" s="2">
        <v>0</v>
      </c>
      <c r="O3540" s="3">
        <v>6.8443060536717191</v>
      </c>
      <c r="P3540" s="3">
        <v>0.18449807341076965</v>
      </c>
      <c r="Q3540" s="3">
        <v>700.55607206020886</v>
      </c>
      <c r="R3540" s="3">
        <v>3.2927299037230817</v>
      </c>
      <c r="S3540" s="3">
        <v>1.6729925489552753</v>
      </c>
      <c r="T3540" s="3">
        <v>32.970390319824219</v>
      </c>
      <c r="U3540" s="2">
        <v>6</v>
      </c>
      <c r="V3540" s="3">
        <v>1.4200000166893005</v>
      </c>
      <c r="W3540" s="2">
        <v>1</v>
      </c>
      <c r="X3540" s="3">
        <v>2.8400000333786011</v>
      </c>
      <c r="Y3540" s="2">
        <v>30.634321212768555</v>
      </c>
      <c r="Z3540" s="2">
        <v>32.970390319824219</v>
      </c>
      <c r="AA3540" s="2">
        <v>30.310022354125977</v>
      </c>
      <c r="AB3540" s="2">
        <v>799.73406982421875</v>
      </c>
      <c r="AC3540" s="2">
        <v>785.6119384765625</v>
      </c>
      <c r="AD3540" s="2">
        <v>31.796539306640625</v>
      </c>
      <c r="AE3540" s="2">
        <v>36.546871185302734</v>
      </c>
      <c r="AF3540" s="2">
        <v>66.375801086425781</v>
      </c>
      <c r="AG3540" s="2">
        <v>76.292190551757813</v>
      </c>
      <c r="AH3540" s="2">
        <v>400.695068359375</v>
      </c>
      <c r="AI3540" s="2">
        <v>2000.4012451171875</v>
      </c>
      <c r="AJ3540" s="2">
        <v>0.11344537138938904</v>
      </c>
      <c r="AK3540" s="2">
        <v>92.229927062988281</v>
      </c>
      <c r="AL3540" s="2">
        <v>-5.3534088134765625</v>
      </c>
      <c r="AM3540" s="2">
        <v>-0.78067660331726074</v>
      </c>
      <c r="AN3540" s="2">
        <v>1</v>
      </c>
      <c r="AO3540" s="2">
        <v>-0.21956524252891541</v>
      </c>
      <c r="AP3540" s="2">
        <v>2.737391471862793</v>
      </c>
      <c r="AQ3540" s="2">
        <v>1</v>
      </c>
      <c r="AR3540" s="2">
        <v>0</v>
      </c>
      <c r="AS3540" s="2">
        <v>0.15999999642372131</v>
      </c>
      <c r="AT3540" s="2">
        <v>111115</v>
      </c>
      <c r="AU3540" s="3">
        <v>0.6678251139322916</v>
      </c>
      <c r="AV3540" s="3">
        <v>3.2927299037230819E-3</v>
      </c>
      <c r="AW3540" s="3">
        <v>306.1203903198242</v>
      </c>
      <c r="AX3540" s="3">
        <v>303.78432121276853</v>
      </c>
      <c r="AY3540" s="3">
        <v>320.06419206475766</v>
      </c>
      <c r="AZ3540" s="3">
        <v>1.7141998533618177</v>
      </c>
      <c r="BA3540" s="3">
        <v>5.0437078127561747</v>
      </c>
      <c r="BB3540" s="3">
        <v>54.686238766204184</v>
      </c>
      <c r="BC3540" s="3">
        <v>18.13936758090145</v>
      </c>
      <c r="BD3540" s="3">
        <v>31.802355766296387</v>
      </c>
      <c r="BE3540" s="3">
        <v>4.7219248394842914</v>
      </c>
      <c r="BF3540" s="3">
        <v>0.17324346590551976</v>
      </c>
      <c r="BG3540" s="3">
        <v>3.3707152638008995</v>
      </c>
      <c r="BH3540" s="3">
        <v>1.351209575683392</v>
      </c>
      <c r="BI3540" s="3">
        <v>0.10923504010078329</v>
      </c>
      <c r="BJ3540" s="3">
        <v>64.612235429646631</v>
      </c>
      <c r="BK3540" s="3">
        <v>0.89173297623087078</v>
      </c>
      <c r="BL3540" s="3">
        <v>67.364804546018192</v>
      </c>
      <c r="BM3540" s="3">
        <v>782.35848317238606</v>
      </c>
      <c r="BN3540" s="3">
        <v>5.8932746237907495E-3</v>
      </c>
    </row>
    <row r="3541" spans="1:66">
      <c r="A3541" s="1" t="s">
        <v>4211</v>
      </c>
      <c r="B3541" t="s">
        <v>3827</v>
      </c>
      <c r="C3541">
        <v>20190803</v>
      </c>
      <c r="D3541" t="s">
        <v>339</v>
      </c>
      <c r="E3541" s="1" t="s">
        <v>340</v>
      </c>
      <c r="F3541" s="2" t="s">
        <v>4210</v>
      </c>
      <c r="G3541" s="1">
        <v>2000</v>
      </c>
      <c r="H3541">
        <v>1000</v>
      </c>
      <c r="K3541" s="2">
        <v>33</v>
      </c>
      <c r="L3541" s="2" t="s">
        <v>4225</v>
      </c>
      <c r="M3541" s="2">
        <v>7985</v>
      </c>
      <c r="N3541" s="2">
        <v>0</v>
      </c>
      <c r="O3541" s="3">
        <v>7.7374893434638752</v>
      </c>
      <c r="P3541" s="3">
        <v>0.18445666632354266</v>
      </c>
      <c r="Q3541" s="3">
        <v>885.14541180855372</v>
      </c>
      <c r="R3541" s="3">
        <v>3.2933924821285321</v>
      </c>
      <c r="S3541" s="3">
        <v>1.673646735498147</v>
      </c>
      <c r="T3541" s="3">
        <v>32.973522186279297</v>
      </c>
      <c r="U3541" s="2">
        <v>6</v>
      </c>
      <c r="V3541" s="3">
        <v>1.4200000166893005</v>
      </c>
      <c r="W3541" s="2">
        <v>1</v>
      </c>
      <c r="X3541" s="3">
        <v>2.8400000333786011</v>
      </c>
      <c r="Y3541" s="2">
        <v>30.634668350219727</v>
      </c>
      <c r="Z3541" s="2">
        <v>32.973522186279297</v>
      </c>
      <c r="AA3541" s="2">
        <v>30.311786651611328</v>
      </c>
      <c r="AB3541" s="2">
        <v>1000.6195678710938</v>
      </c>
      <c r="AC3541" s="2">
        <v>984.1795654296875</v>
      </c>
      <c r="AD3541" s="2">
        <v>31.798526763916016</v>
      </c>
      <c r="AE3541" s="2">
        <v>36.549915313720703</v>
      </c>
      <c r="AF3541" s="2">
        <v>66.377700805664063</v>
      </c>
      <c r="AG3541" s="2">
        <v>76.295967102050781</v>
      </c>
      <c r="AH3541" s="2">
        <v>400.685302734375</v>
      </c>
      <c r="AI3541" s="2">
        <v>2000.692626953125</v>
      </c>
      <c r="AJ3541" s="2">
        <v>9.5532603561878204E-2</v>
      </c>
      <c r="AK3541" s="2">
        <v>92.2286376953125</v>
      </c>
      <c r="AL3541" s="2">
        <v>-7.8725738525390625</v>
      </c>
      <c r="AM3541" s="2">
        <v>-0.78188967704772949</v>
      </c>
      <c r="AN3541" s="2">
        <v>1</v>
      </c>
      <c r="AO3541" s="2">
        <v>-0.21956524252891541</v>
      </c>
      <c r="AP3541" s="2">
        <v>2.737391471862793</v>
      </c>
      <c r="AQ3541" s="2">
        <v>1</v>
      </c>
      <c r="AR3541" s="2">
        <v>0</v>
      </c>
      <c r="AS3541" s="2">
        <v>0.15999999642372131</v>
      </c>
      <c r="AT3541" s="2">
        <v>111115</v>
      </c>
      <c r="AU3541" s="3">
        <v>0.66780883789062484</v>
      </c>
      <c r="AV3541" s="3">
        <v>3.293392482128532E-3</v>
      </c>
      <c r="AW3541" s="3">
        <v>306.12352218627927</v>
      </c>
      <c r="AX3541" s="3">
        <v>303.7846683502197</v>
      </c>
      <c r="AY3541" s="3">
        <v>320.1108131574656</v>
      </c>
      <c r="AZ3541" s="3">
        <v>1.713991643652222</v>
      </c>
      <c r="BA3541" s="3">
        <v>5.0445956327616477</v>
      </c>
      <c r="BB3541" s="3">
        <v>54.696629580792759</v>
      </c>
      <c r="BC3541" s="3">
        <v>18.146714267072056</v>
      </c>
      <c r="BD3541" s="3">
        <v>31.804095268249512</v>
      </c>
      <c r="BE3541" s="3">
        <v>4.7223904390644957</v>
      </c>
      <c r="BF3541" s="3">
        <v>0.1732069560021664</v>
      </c>
      <c r="BG3541" s="3">
        <v>3.3709488972635007</v>
      </c>
      <c r="BH3541" s="3">
        <v>1.3514415418009951</v>
      </c>
      <c r="BI3541" s="3">
        <v>0.10921181593762409</v>
      </c>
      <c r="BJ3541" s="3">
        <v>81.635755493359284</v>
      </c>
      <c r="BK3541" s="3">
        <v>0.89937389771154619</v>
      </c>
      <c r="BL3541" s="3">
        <v>67.357112477319703</v>
      </c>
      <c r="BM3541" s="3">
        <v>980.50153356669148</v>
      </c>
      <c r="BN3541" s="3">
        <v>5.3153913804083793E-3</v>
      </c>
    </row>
    <row r="3542" spans="1:66">
      <c r="A3542" s="1" t="s">
        <v>4211</v>
      </c>
      <c r="B3542" t="s">
        <v>3827</v>
      </c>
      <c r="C3542">
        <v>20190803</v>
      </c>
      <c r="D3542" t="s">
        <v>339</v>
      </c>
      <c r="E3542" s="1" t="s">
        <v>340</v>
      </c>
      <c r="F3542" s="2" t="s">
        <v>4210</v>
      </c>
      <c r="G3542" s="1">
        <v>2000</v>
      </c>
      <c r="H3542">
        <v>1400</v>
      </c>
      <c r="K3542" s="2">
        <v>34</v>
      </c>
      <c r="L3542" s="2" t="s">
        <v>4226</v>
      </c>
      <c r="M3542" s="2">
        <v>8085</v>
      </c>
      <c r="N3542" s="2">
        <v>0</v>
      </c>
      <c r="O3542" s="3">
        <v>9.0170064434908532</v>
      </c>
      <c r="P3542" s="3">
        <v>0.18350918798912597</v>
      </c>
      <c r="Q3542" s="3">
        <v>1256.9990629479016</v>
      </c>
      <c r="R3542" s="3">
        <v>3.2881419603149111</v>
      </c>
      <c r="S3542" s="3">
        <v>1.6790381716098803</v>
      </c>
      <c r="T3542" s="3">
        <v>32.984909057617188</v>
      </c>
      <c r="U3542" s="2">
        <v>6</v>
      </c>
      <c r="V3542" s="3">
        <v>1.4200000166893005</v>
      </c>
      <c r="W3542" s="2">
        <v>1</v>
      </c>
      <c r="X3542" s="3">
        <v>2.8400000333786011</v>
      </c>
      <c r="Y3542" s="2">
        <v>30.638483047485352</v>
      </c>
      <c r="Z3542" s="2">
        <v>32.984909057617188</v>
      </c>
      <c r="AA3542" s="2">
        <v>30.312551498413086</v>
      </c>
      <c r="AB3542" s="2">
        <v>1400.1517333984375</v>
      </c>
      <c r="AC3542" s="2">
        <v>1379.8565673828125</v>
      </c>
      <c r="AD3542" s="2">
        <v>31.783504486083984</v>
      </c>
      <c r="AE3542" s="2">
        <v>36.527122497558594</v>
      </c>
      <c r="AF3542" s="2">
        <v>66.3306884765625</v>
      </c>
      <c r="AG3542" s="2">
        <v>76.230400085449219</v>
      </c>
      <c r="AH3542" s="2">
        <v>400.7113037109375</v>
      </c>
      <c r="AI3542" s="2">
        <v>2000.4761962890625</v>
      </c>
      <c r="AJ3542" s="2">
        <v>0.10747573524713516</v>
      </c>
      <c r="AK3542" s="2">
        <v>92.22698974609375</v>
      </c>
      <c r="AL3542" s="2">
        <v>-13.383804321289063</v>
      </c>
      <c r="AM3542" s="2">
        <v>-0.74200320243835449</v>
      </c>
      <c r="AN3542" s="2">
        <v>1</v>
      </c>
      <c r="AO3542" s="2">
        <v>-0.21956524252891541</v>
      </c>
      <c r="AP3542" s="2">
        <v>2.737391471862793</v>
      </c>
      <c r="AQ3542" s="2">
        <v>1</v>
      </c>
      <c r="AR3542" s="2">
        <v>0</v>
      </c>
      <c r="AS3542" s="2">
        <v>0.15999999642372131</v>
      </c>
      <c r="AT3542" s="2">
        <v>111115</v>
      </c>
      <c r="AU3542" s="3">
        <v>0.6678521728515624</v>
      </c>
      <c r="AV3542" s="3">
        <v>3.288141960314911E-3</v>
      </c>
      <c r="AW3542" s="3">
        <v>306.13490905761716</v>
      </c>
      <c r="AX3542" s="3">
        <v>303.78848304748533</v>
      </c>
      <c r="AY3542" s="3">
        <v>320.07618425198962</v>
      </c>
      <c r="AZ3542" s="3">
        <v>1.715161727314632</v>
      </c>
      <c r="BA3542" s="3">
        <v>5.047824723646527</v>
      </c>
      <c r="BB3542" s="3">
        <v>54.732619350837332</v>
      </c>
      <c r="BC3542" s="3">
        <v>18.205496853278738</v>
      </c>
      <c r="BD3542" s="3">
        <v>31.81169605255127</v>
      </c>
      <c r="BE3542" s="3">
        <v>4.7244253535369376</v>
      </c>
      <c r="BF3542" s="3">
        <v>0.17237126195323488</v>
      </c>
      <c r="BG3542" s="3">
        <v>3.3687865520366467</v>
      </c>
      <c r="BH3542" s="3">
        <v>1.3556388015002909</v>
      </c>
      <c r="BI3542" s="3">
        <v>0.10868024973807182</v>
      </c>
      <c r="BJ3542" s="3">
        <v>115.92923968934558</v>
      </c>
      <c r="BK3542" s="3">
        <v>0.91096356872226514</v>
      </c>
      <c r="BL3542" s="3">
        <v>67.262424502914541</v>
      </c>
      <c r="BM3542" s="3">
        <v>1375.5703143702619</v>
      </c>
      <c r="BN3542" s="3">
        <v>4.4091218661203562E-3</v>
      </c>
    </row>
    <row r="3543" spans="1:66">
      <c r="A3543" s="1" t="s">
        <v>4211</v>
      </c>
      <c r="B3543" t="s">
        <v>3827</v>
      </c>
      <c r="C3543">
        <v>20190803</v>
      </c>
      <c r="D3543" t="s">
        <v>339</v>
      </c>
      <c r="E3543" s="1" t="s">
        <v>340</v>
      </c>
      <c r="F3543" s="2" t="s">
        <v>4210</v>
      </c>
      <c r="G3543" s="1">
        <v>2000</v>
      </c>
      <c r="H3543">
        <v>1800</v>
      </c>
      <c r="K3543" s="2">
        <v>35</v>
      </c>
      <c r="L3543" s="2" t="s">
        <v>4227</v>
      </c>
      <c r="M3543" s="2">
        <v>8234.5</v>
      </c>
      <c r="N3543" s="2">
        <v>0</v>
      </c>
      <c r="O3543" s="3">
        <v>10.26748444679462</v>
      </c>
      <c r="P3543" s="3">
        <v>0.17935492776822487</v>
      </c>
      <c r="Q3543" s="3">
        <v>1627.595852741124</v>
      </c>
      <c r="R3543" s="3">
        <v>3.2497627372903617</v>
      </c>
      <c r="S3543" s="3">
        <v>1.6954449290535898</v>
      </c>
      <c r="T3543" s="3">
        <v>33.027084350585938</v>
      </c>
      <c r="U3543" s="2">
        <v>6</v>
      </c>
      <c r="V3543" s="3">
        <v>1.4200000166893005</v>
      </c>
      <c r="W3543" s="2">
        <v>1</v>
      </c>
      <c r="X3543" s="3">
        <v>2.8400000333786011</v>
      </c>
      <c r="Y3543" s="2">
        <v>30.649343490600586</v>
      </c>
      <c r="Z3543" s="2">
        <v>33.027084350585938</v>
      </c>
      <c r="AA3543" s="2">
        <v>30.312170028686523</v>
      </c>
      <c r="AB3543" s="2">
        <v>1800.1656494140625</v>
      </c>
      <c r="AC3543" s="2">
        <v>1776.1500244140625</v>
      </c>
      <c r="AD3543" s="2">
        <v>31.791330337524414</v>
      </c>
      <c r="AE3543" s="2">
        <v>36.479618072509766</v>
      </c>
      <c r="AF3543" s="2">
        <v>66.304862976074219</v>
      </c>
      <c r="AG3543" s="2">
        <v>76.082878112792969</v>
      </c>
      <c r="AH3543" s="2">
        <v>400.72787475585938</v>
      </c>
      <c r="AI3543" s="2">
        <v>2000.230712890625</v>
      </c>
      <c r="AJ3543" s="2">
        <v>1.194134121760726E-3</v>
      </c>
      <c r="AK3543" s="2">
        <v>92.225624084472656</v>
      </c>
      <c r="AL3543" s="2">
        <v>-19.753921508789063</v>
      </c>
      <c r="AM3543" s="2">
        <v>-0.75057101249694824</v>
      </c>
      <c r="AN3543" s="2">
        <v>0.66666668653488159</v>
      </c>
      <c r="AO3543" s="2">
        <v>-0.21956524252891541</v>
      </c>
      <c r="AP3543" s="2">
        <v>2.737391471862793</v>
      </c>
      <c r="AQ3543" s="2">
        <v>1</v>
      </c>
      <c r="AR3543" s="2">
        <v>0</v>
      </c>
      <c r="AS3543" s="2">
        <v>0.15999999642372131</v>
      </c>
      <c r="AT3543" s="2">
        <v>111115</v>
      </c>
      <c r="AU3543" s="3">
        <v>0.66787979125976549</v>
      </c>
      <c r="AV3543" s="3">
        <v>3.2497627372903618E-3</v>
      </c>
      <c r="AW3543" s="3">
        <v>306.17708435058591</v>
      </c>
      <c r="AX3543" s="3">
        <v>303.79934349060056</v>
      </c>
      <c r="AY3543" s="3">
        <v>320.03690690911753</v>
      </c>
      <c r="AZ3543" s="3">
        <v>1.7298549480284418</v>
      </c>
      <c r="BA3543" s="3">
        <v>5.0598004721540102</v>
      </c>
      <c r="BB3543" s="3">
        <v>54.8632825462863</v>
      </c>
      <c r="BC3543" s="3">
        <v>18.383664473776534</v>
      </c>
      <c r="BD3543" s="3">
        <v>31.838213920593262</v>
      </c>
      <c r="BE3543" s="3">
        <v>4.7315308097506747</v>
      </c>
      <c r="BF3543" s="3">
        <v>0.16870093361096722</v>
      </c>
      <c r="BG3543" s="3">
        <v>3.3643555431004204</v>
      </c>
      <c r="BH3543" s="3">
        <v>1.3671752666502544</v>
      </c>
      <c r="BI3543" s="3">
        <v>0.10634617344148815</v>
      </c>
      <c r="BJ3543" s="3">
        <v>150.10604327634962</v>
      </c>
      <c r="BK3543" s="3">
        <v>0.91636169826254099</v>
      </c>
      <c r="BL3543" s="3">
        <v>66.973956184365676</v>
      </c>
      <c r="BM3543" s="3">
        <v>1771.2693540477728</v>
      </c>
      <c r="BN3543" s="3">
        <v>3.8822669849270836E-3</v>
      </c>
    </row>
    <row r="3544" spans="1:66">
      <c r="A3544" s="1" t="s">
        <v>4211</v>
      </c>
      <c r="B3544" t="s">
        <v>3827</v>
      </c>
      <c r="C3544">
        <v>20190803</v>
      </c>
      <c r="D3544" t="s">
        <v>339</v>
      </c>
      <c r="E3544" s="1" t="s">
        <v>340</v>
      </c>
      <c r="F3544" s="2" t="s">
        <v>4210</v>
      </c>
      <c r="G3544" s="1">
        <v>2000</v>
      </c>
      <c r="H3544">
        <v>400</v>
      </c>
      <c r="K3544" s="2">
        <v>36</v>
      </c>
      <c r="L3544" s="2" t="s">
        <v>4228</v>
      </c>
      <c r="M3544" s="2">
        <v>8352</v>
      </c>
      <c r="N3544" s="2">
        <v>0</v>
      </c>
      <c r="O3544" s="3">
        <v>3.9495906413859179</v>
      </c>
      <c r="P3544" s="3">
        <v>0.17630189300691529</v>
      </c>
      <c r="Q3544" s="3">
        <v>342.25525666127049</v>
      </c>
      <c r="R3544" s="3">
        <v>3.2100669126487653</v>
      </c>
      <c r="S3544" s="3">
        <v>1.7018753250063527</v>
      </c>
      <c r="T3544" s="3">
        <v>33.058074951171875</v>
      </c>
      <c r="U3544" s="2">
        <v>6</v>
      </c>
      <c r="V3544" s="3">
        <v>1.4200000166893005</v>
      </c>
      <c r="W3544" s="2">
        <v>1</v>
      </c>
      <c r="X3544" s="3">
        <v>2.8400000333786011</v>
      </c>
      <c r="Y3544" s="2">
        <v>30.657539367675781</v>
      </c>
      <c r="Z3544" s="2">
        <v>33.058074951171875</v>
      </c>
      <c r="AA3544" s="2">
        <v>30.311891555786133</v>
      </c>
      <c r="AB3544" s="2">
        <v>399.0518798828125</v>
      </c>
      <c r="AC3544" s="2">
        <v>391.2568359375</v>
      </c>
      <c r="AD3544" s="2">
        <v>31.874671936035156</v>
      </c>
      <c r="AE3544" s="2">
        <v>36.506099700927734</v>
      </c>
      <c r="AF3544" s="2">
        <v>66.4464111328125</v>
      </c>
      <c r="AG3544" s="2">
        <v>76.101158142089844</v>
      </c>
      <c r="AH3544" s="2">
        <v>400.68161010742188</v>
      </c>
      <c r="AI3544" s="2">
        <v>2000.2945556640625</v>
      </c>
      <c r="AJ3544" s="2">
        <v>2.8659764677286148E-2</v>
      </c>
      <c r="AK3544" s="2">
        <v>92.22406005859375</v>
      </c>
      <c r="AL3544" s="2">
        <v>-1.4251556396484375</v>
      </c>
      <c r="AM3544" s="2">
        <v>-0.79827380180358887</v>
      </c>
      <c r="AN3544" s="2">
        <v>1</v>
      </c>
      <c r="AO3544" s="2">
        <v>-0.21956524252891541</v>
      </c>
      <c r="AP3544" s="2">
        <v>2.737391471862793</v>
      </c>
      <c r="AQ3544" s="2">
        <v>1</v>
      </c>
      <c r="AR3544" s="2">
        <v>0</v>
      </c>
      <c r="AS3544" s="2">
        <v>0.15999999642372131</v>
      </c>
      <c r="AT3544" s="2">
        <v>111115</v>
      </c>
      <c r="AU3544" s="3">
        <v>0.66780268351236971</v>
      </c>
      <c r="AV3544" s="3">
        <v>3.2100669126487653E-3</v>
      </c>
      <c r="AW3544" s="3">
        <v>306.20807495117185</v>
      </c>
      <c r="AX3544" s="3">
        <v>303.80753936767576</v>
      </c>
      <c r="AY3544" s="3">
        <v>320.04712175263921</v>
      </c>
      <c r="AZ3544" s="3">
        <v>1.747075745892976</v>
      </c>
      <c r="BA3544" s="3">
        <v>5.0686160563297236</v>
      </c>
      <c r="BB3544" s="3">
        <v>54.959801738390425</v>
      </c>
      <c r="BC3544" s="3">
        <v>18.453702037462691</v>
      </c>
      <c r="BD3544" s="3">
        <v>31.857807159423828</v>
      </c>
      <c r="BE3544" s="3">
        <v>4.7367867883917079</v>
      </c>
      <c r="BF3544" s="3">
        <v>0.16599710315616306</v>
      </c>
      <c r="BG3544" s="3">
        <v>3.3667407313233708</v>
      </c>
      <c r="BH3544" s="3">
        <v>1.370046057068337</v>
      </c>
      <c r="BI3544" s="3">
        <v>0.10462728276009865</v>
      </c>
      <c r="BJ3544" s="3">
        <v>31.564169345698428</v>
      </c>
      <c r="BK3544" s="3">
        <v>0.87475853512229218</v>
      </c>
      <c r="BL3544" s="3">
        <v>66.870723440228147</v>
      </c>
      <c r="BM3544" s="3">
        <v>389.37938970397732</v>
      </c>
      <c r="BN3544" s="3">
        <v>6.7828958200129739E-3</v>
      </c>
    </row>
    <row r="3545" spans="1:66">
      <c r="A3545" s="1"/>
      <c r="C3545"/>
      <c r="E3545" s="1"/>
      <c r="F3545" s="2"/>
      <c r="G3545" s="1"/>
      <c r="K3545" s="2"/>
      <c r="L3545" s="2"/>
      <c r="M3545" s="2"/>
      <c r="N3545" s="2"/>
      <c r="O3545" s="3"/>
      <c r="P3545" s="3"/>
      <c r="Q3545" s="3"/>
      <c r="R3545" s="3"/>
      <c r="S3545" s="3"/>
      <c r="T3545" s="3"/>
      <c r="U3545" s="2"/>
      <c r="V3545" s="3"/>
      <c r="W3545" s="2"/>
      <c r="X3545" s="3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</row>
    <row r="3546" spans="1:66">
      <c r="A3546" s="1" t="s">
        <v>4230</v>
      </c>
      <c r="B3546" t="s">
        <v>3827</v>
      </c>
      <c r="C3546">
        <v>20190803</v>
      </c>
      <c r="D3546" t="s">
        <v>339</v>
      </c>
      <c r="E3546" s="1" t="s">
        <v>340</v>
      </c>
      <c r="F3546" s="2" t="s">
        <v>4229</v>
      </c>
      <c r="G3546" s="1">
        <v>2000</v>
      </c>
      <c r="H3546">
        <v>400</v>
      </c>
      <c r="K3546" s="2">
        <v>37</v>
      </c>
      <c r="L3546" s="2" t="s">
        <v>4231</v>
      </c>
      <c r="M3546" s="2">
        <v>10581</v>
      </c>
      <c r="N3546" s="2">
        <v>0</v>
      </c>
      <c r="O3546" s="3">
        <v>7.5980511314228458</v>
      </c>
      <c r="P3546" s="3">
        <v>8.5781087789090826E-2</v>
      </c>
      <c r="Q3546" s="3">
        <v>231.62680412470556</v>
      </c>
      <c r="R3546" s="3">
        <v>1.8285763342851504</v>
      </c>
      <c r="S3546" s="3">
        <v>1.933257071876195</v>
      </c>
      <c r="T3546" s="3">
        <v>33.246829986572266</v>
      </c>
      <c r="U3546" s="2">
        <v>6</v>
      </c>
      <c r="V3546" s="3">
        <v>1.4200000166893005</v>
      </c>
      <c r="W3546" s="2">
        <v>1</v>
      </c>
      <c r="X3546" s="3">
        <v>2.8400000333786011</v>
      </c>
      <c r="Y3546" s="2">
        <v>30.654247283935547</v>
      </c>
      <c r="Z3546" s="2">
        <v>33.246829986572266</v>
      </c>
      <c r="AA3546" s="2">
        <v>30.312261581420898</v>
      </c>
      <c r="AB3546" s="2">
        <v>400.28756713867188</v>
      </c>
      <c r="AC3546" s="2">
        <v>387.84930419921875</v>
      </c>
      <c r="AD3546" s="2">
        <v>31.952600479125977</v>
      </c>
      <c r="AE3546" s="2">
        <v>34.59576416015625</v>
      </c>
      <c r="AF3546" s="2">
        <v>66.595916748046875</v>
      </c>
      <c r="AG3546" s="2">
        <v>72.104820251464844</v>
      </c>
      <c r="AH3546" s="2">
        <v>400.72781372070313</v>
      </c>
      <c r="AI3546" s="2">
        <v>1999.70263671875</v>
      </c>
      <c r="AJ3546" s="2">
        <v>0.29018417000770569</v>
      </c>
      <c r="AK3546" s="2">
        <v>92.18878173828125</v>
      </c>
      <c r="AL3546" s="2">
        <v>-1.0616302490234375</v>
      </c>
      <c r="AM3546" s="2">
        <v>-0.67590594291687012</v>
      </c>
      <c r="AN3546" s="2">
        <v>1</v>
      </c>
      <c r="AO3546" s="2">
        <v>-0.21956524252891541</v>
      </c>
      <c r="AP3546" s="2">
        <v>2.737391471862793</v>
      </c>
      <c r="AQ3546" s="2">
        <v>1</v>
      </c>
      <c r="AR3546" s="2">
        <v>0</v>
      </c>
      <c r="AS3546" s="2">
        <v>0.15999999642372131</v>
      </c>
      <c r="AT3546" s="2">
        <v>111115</v>
      </c>
      <c r="AU3546" s="3">
        <v>0.66787968953450505</v>
      </c>
      <c r="AV3546" s="3">
        <v>1.8285763342851505E-3</v>
      </c>
      <c r="AW3546" s="3">
        <v>306.39682998657224</v>
      </c>
      <c r="AX3546" s="3">
        <v>303.80424728393552</v>
      </c>
      <c r="AY3546" s="3">
        <v>319.95241472350608</v>
      </c>
      <c r="AZ3546" s="3">
        <v>2.4311899154305818</v>
      </c>
      <c r="BA3546" s="3">
        <v>5.1225984231058925</v>
      </c>
      <c r="BB3546" s="3">
        <v>55.566396762337753</v>
      </c>
      <c r="BC3546" s="3">
        <v>20.970632602181503</v>
      </c>
      <c r="BD3546" s="3">
        <v>31.950538635253906</v>
      </c>
      <c r="BE3546" s="3">
        <v>4.7617314630599568</v>
      </c>
      <c r="BF3546" s="3">
        <v>8.3266068818928451E-2</v>
      </c>
      <c r="BG3546" s="3">
        <v>3.1893413512296975</v>
      </c>
      <c r="BH3546" s="3">
        <v>1.5723901118302592</v>
      </c>
      <c r="BI3546" s="3">
        <v>5.2261555174169964E-2</v>
      </c>
      <c r="BJ3546" s="3">
        <v>21.353392890188104</v>
      </c>
      <c r="BK3546" s="3">
        <v>0.59720824974261255</v>
      </c>
      <c r="BL3546" s="3">
        <v>61.637287249654918</v>
      </c>
      <c r="BM3546" s="3">
        <v>384.23755458412518</v>
      </c>
      <c r="BN3546" s="3">
        <v>1.2188378114990852E-2</v>
      </c>
    </row>
    <row r="3547" spans="1:66">
      <c r="A3547" s="1" t="s">
        <v>4230</v>
      </c>
      <c r="B3547" t="s">
        <v>3827</v>
      </c>
      <c r="C3547">
        <v>20190803</v>
      </c>
      <c r="D3547" t="s">
        <v>339</v>
      </c>
      <c r="E3547" s="1" t="s">
        <v>340</v>
      </c>
      <c r="F3547" s="2" t="s">
        <v>4229</v>
      </c>
      <c r="G3547" s="1">
        <v>2000</v>
      </c>
      <c r="H3547">
        <v>325</v>
      </c>
      <c r="K3547" s="2">
        <v>38</v>
      </c>
      <c r="L3547" s="2" t="s">
        <v>4232</v>
      </c>
      <c r="M3547" s="2">
        <v>10669.5</v>
      </c>
      <c r="N3547" s="2">
        <v>0</v>
      </c>
      <c r="O3547" s="3">
        <v>5.9359804233461091</v>
      </c>
      <c r="P3547" s="3">
        <v>8.7624813526528428E-2</v>
      </c>
      <c r="Q3547" s="3">
        <v>195.24243066794199</v>
      </c>
      <c r="R3547" s="3">
        <v>1.8660827181241013</v>
      </c>
      <c r="S3547" s="3">
        <v>1.9323616691616472</v>
      </c>
      <c r="T3547" s="3">
        <v>33.279499053955078</v>
      </c>
      <c r="U3547" s="2">
        <v>6</v>
      </c>
      <c r="V3547" s="3">
        <v>1.4200000166893005</v>
      </c>
      <c r="W3547" s="2">
        <v>1</v>
      </c>
      <c r="X3547" s="3">
        <v>2.8400000333786011</v>
      </c>
      <c r="Y3547" s="2">
        <v>30.666801452636719</v>
      </c>
      <c r="Z3547" s="2">
        <v>33.279499053955078</v>
      </c>
      <c r="AA3547" s="2">
        <v>30.314643859863281</v>
      </c>
      <c r="AB3547" s="2">
        <v>325.1929931640625</v>
      </c>
      <c r="AC3547" s="2">
        <v>315.425048828125</v>
      </c>
      <c r="AD3547" s="2">
        <v>32.011276245117188</v>
      </c>
      <c r="AE3547" s="2">
        <v>34.708019256591797</v>
      </c>
      <c r="AF3547" s="2">
        <v>66.669105529785156</v>
      </c>
      <c r="AG3547" s="2">
        <v>72.285545349121094</v>
      </c>
      <c r="AH3547" s="2">
        <v>400.77560424804688</v>
      </c>
      <c r="AI3547" s="2">
        <v>1998.913330078125</v>
      </c>
      <c r="AJ3547" s="2">
        <v>0.13852603733539581</v>
      </c>
      <c r="AK3547" s="2">
        <v>92.187065124511719</v>
      </c>
      <c r="AL3547" s="2">
        <v>-0.6223907470703125</v>
      </c>
      <c r="AM3547" s="2">
        <v>-0.66791033744812012</v>
      </c>
      <c r="AN3547" s="2">
        <v>1</v>
      </c>
      <c r="AO3547" s="2">
        <v>-0.21956524252891541</v>
      </c>
      <c r="AP3547" s="2">
        <v>2.737391471862793</v>
      </c>
      <c r="AQ3547" s="2">
        <v>1</v>
      </c>
      <c r="AR3547" s="2">
        <v>0</v>
      </c>
      <c r="AS3547" s="2">
        <v>0.15999999642372131</v>
      </c>
      <c r="AT3547" s="2">
        <v>111115</v>
      </c>
      <c r="AU3547" s="3">
        <v>0.66795934041341132</v>
      </c>
      <c r="AV3547" s="3">
        <v>1.8660827181241012E-3</v>
      </c>
      <c r="AW3547" s="3">
        <v>306.42949905395506</v>
      </c>
      <c r="AX3547" s="3">
        <v>303.8168014526367</v>
      </c>
      <c r="AY3547" s="3">
        <v>319.82612566382886</v>
      </c>
      <c r="AZ3547" s="3">
        <v>2.4072605394525737</v>
      </c>
      <c r="BA3547" s="3">
        <v>5.1319921007118818</v>
      </c>
      <c r="BB3547" s="3">
        <v>55.669329463741988</v>
      </c>
      <c r="BC3547" s="3">
        <v>20.961310207150191</v>
      </c>
      <c r="BD3547" s="3">
        <v>31.973150253295898</v>
      </c>
      <c r="BE3547" s="3">
        <v>4.767831279936396</v>
      </c>
      <c r="BF3547" s="3">
        <v>8.5002172871706957E-2</v>
      </c>
      <c r="BG3547" s="3">
        <v>3.1996304315502346</v>
      </c>
      <c r="BH3547" s="3">
        <v>1.5682008483861614</v>
      </c>
      <c r="BI3547" s="3">
        <v>5.3355921185684274E-2</v>
      </c>
      <c r="BJ3547" s="3">
        <v>17.998826671053532</v>
      </c>
      <c r="BK3547" s="3">
        <v>0.6189820098096569</v>
      </c>
      <c r="BL3547" s="3">
        <v>61.745036331068867</v>
      </c>
      <c r="BM3547" s="3">
        <v>312.60336802624698</v>
      </c>
      <c r="BN3547" s="3">
        <v>1.1724676199561782E-2</v>
      </c>
    </row>
    <row r="3548" spans="1:66">
      <c r="A3548" s="1" t="s">
        <v>4230</v>
      </c>
      <c r="B3548" t="s">
        <v>3827</v>
      </c>
      <c r="C3548">
        <v>20190803</v>
      </c>
      <c r="D3548" t="s">
        <v>339</v>
      </c>
      <c r="E3548" s="1" t="s">
        <v>340</v>
      </c>
      <c r="F3548" s="2" t="s">
        <v>4229</v>
      </c>
      <c r="G3548" s="1">
        <v>2000</v>
      </c>
      <c r="H3548">
        <v>250</v>
      </c>
      <c r="K3548" s="2">
        <v>39</v>
      </c>
      <c r="L3548" s="2" t="s">
        <v>4233</v>
      </c>
      <c r="M3548" s="2">
        <v>10760</v>
      </c>
      <c r="N3548" s="2">
        <v>0</v>
      </c>
      <c r="O3548" s="3">
        <v>3.936910243334435</v>
      </c>
      <c r="P3548" s="3">
        <v>8.7424531892852403E-2</v>
      </c>
      <c r="Q3548" s="3">
        <v>162.73054592379387</v>
      </c>
      <c r="R3548" s="3">
        <v>1.868141519997772</v>
      </c>
      <c r="S3548" s="3">
        <v>1.9385765121748246</v>
      </c>
      <c r="T3548" s="3">
        <v>33.325466156005859</v>
      </c>
      <c r="U3548" s="2">
        <v>6</v>
      </c>
      <c r="V3548" s="3">
        <v>1.4200000166893005</v>
      </c>
      <c r="W3548" s="2">
        <v>1</v>
      </c>
      <c r="X3548" s="3">
        <v>2.8400000333786011</v>
      </c>
      <c r="Y3548" s="2">
        <v>30.677946090698242</v>
      </c>
      <c r="Z3548" s="2">
        <v>33.325466156005859</v>
      </c>
      <c r="AA3548" s="2">
        <v>30.311750411987305</v>
      </c>
      <c r="AB3548" s="2">
        <v>250.39120483398438</v>
      </c>
      <c r="AC3548" s="2">
        <v>243.81407165527344</v>
      </c>
      <c r="AD3548" s="2">
        <v>32.084095001220703</v>
      </c>
      <c r="AE3548" s="2">
        <v>34.784133911132813</v>
      </c>
      <c r="AF3548" s="2">
        <v>66.7784423828125</v>
      </c>
      <c r="AG3548" s="2">
        <v>72.398193359375</v>
      </c>
      <c r="AH3548" s="2">
        <v>400.6964111328125</v>
      </c>
      <c r="AI3548" s="2">
        <v>2000.044189453125</v>
      </c>
      <c r="AJ3548" s="2">
        <v>0.19464622437953949</v>
      </c>
      <c r="AK3548" s="2">
        <v>92.187385559082031</v>
      </c>
      <c r="AL3548" s="2">
        <v>0.25811767578125</v>
      </c>
      <c r="AM3548" s="2">
        <v>-0.67476153373718262</v>
      </c>
      <c r="AN3548" s="2">
        <v>1</v>
      </c>
      <c r="AO3548" s="2">
        <v>-0.21956524252891541</v>
      </c>
      <c r="AP3548" s="2">
        <v>2.737391471862793</v>
      </c>
      <c r="AQ3548" s="2">
        <v>1</v>
      </c>
      <c r="AR3548" s="2">
        <v>0</v>
      </c>
      <c r="AS3548" s="2">
        <v>0.15999999642372131</v>
      </c>
      <c r="AT3548" s="2">
        <v>111115</v>
      </c>
      <c r="AU3548" s="3">
        <v>0.66782735188802078</v>
      </c>
      <c r="AV3548" s="3">
        <v>1.8681415199977721E-3</v>
      </c>
      <c r="AW3548" s="3">
        <v>306.47546615600584</v>
      </c>
      <c r="AX3548" s="3">
        <v>303.82794609069822</v>
      </c>
      <c r="AY3548" s="3">
        <v>320.00706315978459</v>
      </c>
      <c r="AZ3548" s="3">
        <v>2.4030601685357245</v>
      </c>
      <c r="BA3548" s="3">
        <v>5.1452348763791651</v>
      </c>
      <c r="BB3548" s="3">
        <v>55.812786588699083</v>
      </c>
      <c r="BC3548" s="3">
        <v>21.028652677566271</v>
      </c>
      <c r="BD3548" s="3">
        <v>32.001706123352051</v>
      </c>
      <c r="BE3548" s="3">
        <v>4.7755443654942589</v>
      </c>
      <c r="BF3548" s="3">
        <v>8.4813687921890632E-2</v>
      </c>
      <c r="BG3548" s="3">
        <v>3.2066583642043405</v>
      </c>
      <c r="BH3548" s="3">
        <v>1.5688860012899184</v>
      </c>
      <c r="BI3548" s="3">
        <v>5.3237098958242378E-2</v>
      </c>
      <c r="BJ3548" s="3">
        <v>15.001703579316692</v>
      </c>
      <c r="BK3548" s="3">
        <v>0.66743705487957705</v>
      </c>
      <c r="BL3548" s="3">
        <v>61.71375703849499</v>
      </c>
      <c r="BM3548" s="3">
        <v>241.94265307568324</v>
      </c>
      <c r="BN3548" s="3">
        <v>1.0042112010878112E-2</v>
      </c>
    </row>
    <row r="3549" spans="1:66">
      <c r="A3549" s="1" t="s">
        <v>4230</v>
      </c>
      <c r="B3549" t="s">
        <v>3827</v>
      </c>
      <c r="C3549">
        <v>20190803</v>
      </c>
      <c r="D3549" t="s">
        <v>339</v>
      </c>
      <c r="E3549" s="1" t="s">
        <v>340</v>
      </c>
      <c r="F3549" s="2" t="s">
        <v>4229</v>
      </c>
      <c r="G3549" s="1">
        <v>2000</v>
      </c>
      <c r="H3549">
        <v>175</v>
      </c>
      <c r="K3549" s="2">
        <v>40</v>
      </c>
      <c r="L3549" s="2" t="s">
        <v>4234</v>
      </c>
      <c r="M3549" s="2">
        <v>10848.5</v>
      </c>
      <c r="N3549" s="2">
        <v>0</v>
      </c>
      <c r="O3549" s="3">
        <v>2.0053061011052398</v>
      </c>
      <c r="P3549" s="3">
        <v>8.8752775880725998E-2</v>
      </c>
      <c r="Q3549" s="3">
        <v>127.66851988225896</v>
      </c>
      <c r="R3549" s="3">
        <v>1.8936245669988065</v>
      </c>
      <c r="S3549" s="3">
        <v>1.9363956640068434</v>
      </c>
      <c r="T3549" s="3">
        <v>33.339073181152344</v>
      </c>
      <c r="U3549" s="2">
        <v>6</v>
      </c>
      <c r="V3549" s="3">
        <v>1.4200000166893005</v>
      </c>
      <c r="W3549" s="2">
        <v>1</v>
      </c>
      <c r="X3549" s="3">
        <v>2.8400000333786011</v>
      </c>
      <c r="Y3549" s="2">
        <v>30.681798934936523</v>
      </c>
      <c r="Z3549" s="2">
        <v>33.339073181152344</v>
      </c>
      <c r="AA3549" s="2">
        <v>30.311752319335938</v>
      </c>
      <c r="AB3549" s="2">
        <v>173.48793029785156</v>
      </c>
      <c r="AC3549" s="2">
        <v>170.00358581542969</v>
      </c>
      <c r="AD3549" s="2">
        <v>32.11376953125</v>
      </c>
      <c r="AE3549" s="2">
        <v>34.850112915039063</v>
      </c>
      <c r="AF3549" s="2">
        <v>66.826004028320313</v>
      </c>
      <c r="AG3549" s="2">
        <v>72.520095825195313</v>
      </c>
      <c r="AH3549" s="2">
        <v>400.74609375</v>
      </c>
      <c r="AI3549" s="2">
        <v>1999.95947265625</v>
      </c>
      <c r="AJ3549" s="2">
        <v>6.5677545964717865E-2</v>
      </c>
      <c r="AK3549" s="2">
        <v>92.188079833984375</v>
      </c>
      <c r="AL3549" s="2">
        <v>0.542633056640625</v>
      </c>
      <c r="AM3549" s="2">
        <v>-0.70149874687194824</v>
      </c>
      <c r="AN3549" s="2">
        <v>1</v>
      </c>
      <c r="AO3549" s="2">
        <v>-0.21956524252891541</v>
      </c>
      <c r="AP3549" s="2">
        <v>2.737391471862793</v>
      </c>
      <c r="AQ3549" s="2">
        <v>1</v>
      </c>
      <c r="AR3549" s="2">
        <v>0</v>
      </c>
      <c r="AS3549" s="2">
        <v>0.15999999642372131</v>
      </c>
      <c r="AT3549" s="2">
        <v>111115</v>
      </c>
      <c r="AU3549" s="3">
        <v>0.66791015624999994</v>
      </c>
      <c r="AV3549" s="3">
        <v>1.8936245669988066E-3</v>
      </c>
      <c r="AW3549" s="3">
        <v>306.48907318115232</v>
      </c>
      <c r="AX3549" s="3">
        <v>303.8317989349365</v>
      </c>
      <c r="AY3549" s="3">
        <v>319.99350847258756</v>
      </c>
      <c r="AZ3549" s="3">
        <v>2.3882633588695512</v>
      </c>
      <c r="BA3549" s="3">
        <v>5.1491606556418343</v>
      </c>
      <c r="BB3549" s="3">
        <v>55.854950715045035</v>
      </c>
      <c r="BC3549" s="3">
        <v>21.004837800005973</v>
      </c>
      <c r="BD3549" s="3">
        <v>32.010436058044434</v>
      </c>
      <c r="BE3549" s="3">
        <v>4.7779045321749836</v>
      </c>
      <c r="BF3549" s="3">
        <v>8.6063216283333258E-2</v>
      </c>
      <c r="BG3549" s="3">
        <v>3.212764991634991</v>
      </c>
      <c r="BH3549" s="3">
        <v>1.5651395405399926</v>
      </c>
      <c r="BI3549" s="3">
        <v>5.4024852845284001E-2</v>
      </c>
      <c r="BJ3549" s="3">
        <v>11.76951570319231</v>
      </c>
      <c r="BK3549" s="3">
        <v>0.75097545307583535</v>
      </c>
      <c r="BL3549" s="3">
        <v>61.801152394620587</v>
      </c>
      <c r="BM3549" s="3">
        <v>169.05035933491041</v>
      </c>
      <c r="BN3549" s="3">
        <v>7.3309650709908105E-3</v>
      </c>
    </row>
    <row r="3550" spans="1:66">
      <c r="A3550" s="1" t="s">
        <v>4230</v>
      </c>
      <c r="B3550" t="s">
        <v>3827</v>
      </c>
      <c r="C3550">
        <v>20190803</v>
      </c>
      <c r="D3550" t="s">
        <v>339</v>
      </c>
      <c r="E3550" s="1" t="s">
        <v>340</v>
      </c>
      <c r="F3550" s="2" t="s">
        <v>4229</v>
      </c>
      <c r="G3550" s="1">
        <v>2000</v>
      </c>
      <c r="H3550">
        <v>100</v>
      </c>
      <c r="K3550" s="2">
        <v>41</v>
      </c>
      <c r="L3550" s="2" t="s">
        <v>4235</v>
      </c>
      <c r="M3550" s="2">
        <v>10943</v>
      </c>
      <c r="N3550" s="2">
        <v>0</v>
      </c>
      <c r="O3550" s="3">
        <v>0.38799166880584035</v>
      </c>
      <c r="P3550" s="3">
        <v>9.0942097017639112E-2</v>
      </c>
      <c r="Q3550" s="3">
        <v>90.02518616630266</v>
      </c>
      <c r="R3550" s="3">
        <v>1.9295483230441193</v>
      </c>
      <c r="S3550" s="3">
        <v>1.9270533914095216</v>
      </c>
      <c r="T3550" s="3">
        <v>33.320968627929688</v>
      </c>
      <c r="U3550" s="2">
        <v>6</v>
      </c>
      <c r="V3550" s="3">
        <v>1.4200000166893005</v>
      </c>
      <c r="W3550" s="2">
        <v>1</v>
      </c>
      <c r="X3550" s="3">
        <v>2.8400000333786011</v>
      </c>
      <c r="Y3550" s="2">
        <v>30.682794570922852</v>
      </c>
      <c r="Z3550" s="2">
        <v>33.320968627929688</v>
      </c>
      <c r="AA3550" s="2">
        <v>30.312124252319336</v>
      </c>
      <c r="AB3550" s="2">
        <v>101.22959899902344</v>
      </c>
      <c r="AC3550" s="2">
        <v>100.35868072509766</v>
      </c>
      <c r="AD3550" s="2">
        <v>32.106891632080078</v>
      </c>
      <c r="AE3550" s="2">
        <v>34.895286560058594</v>
      </c>
      <c r="AF3550" s="2">
        <v>66.806953430175781</v>
      </c>
      <c r="AG3550" s="2">
        <v>72.608955383300781</v>
      </c>
      <c r="AH3550" s="2">
        <v>400.70712280273438</v>
      </c>
      <c r="AI3550" s="2">
        <v>2000.34814453125</v>
      </c>
      <c r="AJ3550" s="2">
        <v>0.22928148508071899</v>
      </c>
      <c r="AK3550" s="2">
        <v>92.186790466308594</v>
      </c>
      <c r="AL3550" s="2">
        <v>0.94042205810546875</v>
      </c>
      <c r="AM3550" s="2">
        <v>-0.69988512992858887</v>
      </c>
      <c r="AN3550" s="2">
        <v>1</v>
      </c>
      <c r="AO3550" s="2">
        <v>-0.21956524252891541</v>
      </c>
      <c r="AP3550" s="2">
        <v>2.737391471862793</v>
      </c>
      <c r="AQ3550" s="2">
        <v>1</v>
      </c>
      <c r="AR3550" s="2">
        <v>0</v>
      </c>
      <c r="AS3550" s="2">
        <v>0.15999999642372131</v>
      </c>
      <c r="AT3550" s="2">
        <v>111115</v>
      </c>
      <c r="AU3550" s="3">
        <v>0.66784520467122388</v>
      </c>
      <c r="AV3550" s="3">
        <v>1.9295483230441193E-3</v>
      </c>
      <c r="AW3550" s="3">
        <v>306.47096862792966</v>
      </c>
      <c r="AX3550" s="3">
        <v>303.83279457092283</v>
      </c>
      <c r="AY3550" s="3">
        <v>320.05569597119757</v>
      </c>
      <c r="AZ3550" s="3">
        <v>2.3732716207684845</v>
      </c>
      <c r="BA3550" s="3">
        <v>5.1439378617834377</v>
      </c>
      <c r="BB3550" s="3">
        <v>55.799077457451851</v>
      </c>
      <c r="BC3550" s="3">
        <v>20.903790897393257</v>
      </c>
      <c r="BD3550" s="3">
        <v>32.00188159942627</v>
      </c>
      <c r="BE3550" s="3">
        <v>4.7755917960332734</v>
      </c>
      <c r="BF3550" s="3">
        <v>8.8120320045588299E-2</v>
      </c>
      <c r="BG3550" s="3">
        <v>3.2168844703739161</v>
      </c>
      <c r="BH3550" s="3">
        <v>1.5587073256593573</v>
      </c>
      <c r="BI3550" s="3">
        <v>5.5321953391533174E-2</v>
      </c>
      <c r="BJ3550" s="3">
        <v>8.2991329738033652</v>
      </c>
      <c r="BK3550" s="3">
        <v>0.89703437227218552</v>
      </c>
      <c r="BL3550" s="3">
        <v>61.975485609352646</v>
      </c>
      <c r="BM3550" s="3">
        <v>100.17424806779773</v>
      </c>
      <c r="BN3550" s="3">
        <v>2.4004145327201072E-3</v>
      </c>
    </row>
    <row r="3551" spans="1:66">
      <c r="A3551" s="1" t="s">
        <v>4230</v>
      </c>
      <c r="B3551" t="s">
        <v>3827</v>
      </c>
      <c r="C3551">
        <v>20190803</v>
      </c>
      <c r="D3551" t="s">
        <v>339</v>
      </c>
      <c r="E3551" s="1" t="s">
        <v>340</v>
      </c>
      <c r="F3551" s="2" t="s">
        <v>4229</v>
      </c>
      <c r="G3551" s="1">
        <v>2000</v>
      </c>
      <c r="H3551">
        <v>66</v>
      </c>
      <c r="K3551" s="2">
        <v>42</v>
      </c>
      <c r="L3551" s="2" t="s">
        <v>4236</v>
      </c>
      <c r="M3551" s="2">
        <v>11031.5</v>
      </c>
      <c r="N3551" s="2">
        <v>0</v>
      </c>
      <c r="O3551" s="3">
        <v>-0.45070711524285156</v>
      </c>
      <c r="P3551" s="3">
        <v>9.3706880945334373E-2</v>
      </c>
      <c r="Q3551" s="3">
        <v>72.052673724638836</v>
      </c>
      <c r="R3551" s="3">
        <v>1.9763543634853655</v>
      </c>
      <c r="S3551" s="3">
        <v>1.9174233060565546</v>
      </c>
      <c r="T3551" s="3">
        <v>33.2947998046875</v>
      </c>
      <c r="U3551" s="2">
        <v>6</v>
      </c>
      <c r="V3551" s="3">
        <v>1.4200000166893005</v>
      </c>
      <c r="W3551" s="2">
        <v>1</v>
      </c>
      <c r="X3551" s="3">
        <v>2.8400000333786011</v>
      </c>
      <c r="Y3551" s="2">
        <v>30.673633575439453</v>
      </c>
      <c r="Z3551" s="2">
        <v>33.2947998046875</v>
      </c>
      <c r="AA3551" s="2">
        <v>30.310642242431641</v>
      </c>
      <c r="AB3551" s="2">
        <v>66.066307067871094</v>
      </c>
      <c r="AC3551" s="2">
        <v>66.544212341308594</v>
      </c>
      <c r="AD3551" s="2">
        <v>32.062309265136719</v>
      </c>
      <c r="AE3551" s="2">
        <v>34.918048858642578</v>
      </c>
      <c r="AF3551" s="2">
        <v>66.748931884765625</v>
      </c>
      <c r="AG3551" s="2">
        <v>72.694160461425781</v>
      </c>
      <c r="AH3551" s="2">
        <v>400.73904418945313</v>
      </c>
      <c r="AI3551" s="2">
        <v>2000.521484375</v>
      </c>
      <c r="AJ3551" s="2">
        <v>2.6271099224686623E-2</v>
      </c>
      <c r="AK3551" s="2">
        <v>92.1865234375</v>
      </c>
      <c r="AL3551" s="2">
        <v>0.84649658203125</v>
      </c>
      <c r="AM3551" s="2">
        <v>-0.69032168388366699</v>
      </c>
      <c r="AN3551" s="2">
        <v>1</v>
      </c>
      <c r="AO3551" s="2">
        <v>-0.21956524252891541</v>
      </c>
      <c r="AP3551" s="2">
        <v>2.737391471862793</v>
      </c>
      <c r="AQ3551" s="2">
        <v>1</v>
      </c>
      <c r="AR3551" s="2">
        <v>0</v>
      </c>
      <c r="AS3551" s="2">
        <v>0.15999999642372131</v>
      </c>
      <c r="AT3551" s="2">
        <v>111115</v>
      </c>
      <c r="AU3551" s="3">
        <v>0.66789840698242176</v>
      </c>
      <c r="AV3551" s="3">
        <v>1.9763543634853655E-3</v>
      </c>
      <c r="AW3551" s="3">
        <v>306.44479980468748</v>
      </c>
      <c r="AX3551" s="3">
        <v>303.82363357543943</v>
      </c>
      <c r="AY3551" s="3">
        <v>320.08343034557765</v>
      </c>
      <c r="AZ3551" s="3">
        <v>2.3520155535143576</v>
      </c>
      <c r="BA3551" s="3">
        <v>5.1363968355555789</v>
      </c>
      <c r="BB3551" s="3">
        <v>55.717437256845017</v>
      </c>
      <c r="BC3551" s="3">
        <v>20.799388398202439</v>
      </c>
      <c r="BD3551" s="3">
        <v>31.984216690063477</v>
      </c>
      <c r="BE3551" s="3">
        <v>4.7708190926924807</v>
      </c>
      <c r="BF3551" s="3">
        <v>9.0713746391357764E-2</v>
      </c>
      <c r="BG3551" s="3">
        <v>3.2189735294990243</v>
      </c>
      <c r="BH3551" s="3">
        <v>1.5518455631934565</v>
      </c>
      <c r="BI3551" s="3">
        <v>5.6957617225267543E-2</v>
      </c>
      <c r="BJ3551" s="3">
        <v>6.6422854950509587</v>
      </c>
      <c r="BK3551" s="3">
        <v>1.0827789703945561</v>
      </c>
      <c r="BL3551" s="3">
        <v>62.146834661382002</v>
      </c>
      <c r="BM3551" s="3">
        <v>66.758456918219395</v>
      </c>
      <c r="BN3551" s="3">
        <v>-4.1957261843273046E-3</v>
      </c>
    </row>
    <row r="3552" spans="1:66">
      <c r="A3552" t="s">
        <v>4230</v>
      </c>
      <c r="B3552" t="s">
        <v>3827</v>
      </c>
      <c r="C3552">
        <v>20190803</v>
      </c>
      <c r="D3552" t="s">
        <v>339</v>
      </c>
      <c r="E3552" t="s">
        <v>340</v>
      </c>
      <c r="F3552" t="s">
        <v>4229</v>
      </c>
      <c r="G3552">
        <v>2000</v>
      </c>
      <c r="H3552">
        <v>33</v>
      </c>
      <c r="K3552">
        <v>43</v>
      </c>
      <c r="L3552" t="s">
        <v>4237</v>
      </c>
      <c r="M3552">
        <v>11122</v>
      </c>
      <c r="N3552">
        <v>0</v>
      </c>
      <c r="O3552">
        <v>-1.1010552645275398</v>
      </c>
      <c r="P3552">
        <v>9.5393261475604382E-2</v>
      </c>
      <c r="Q3552">
        <v>64.275971516908271</v>
      </c>
      <c r="R3552">
        <v>2.0052492599306002</v>
      </c>
      <c r="S3552">
        <v>1.9122517931716208</v>
      </c>
      <c r="T3552">
        <v>33.277290344238281</v>
      </c>
      <c r="U3552">
        <v>6</v>
      </c>
      <c r="V3552">
        <v>1.4200000166893005</v>
      </c>
      <c r="W3552">
        <v>1</v>
      </c>
      <c r="X3552">
        <v>2.8400000333786011</v>
      </c>
      <c r="Y3552">
        <v>30.671781539916992</v>
      </c>
      <c r="Z3552">
        <v>33.277290344238281</v>
      </c>
      <c r="AA3552">
        <v>30.311655044555664</v>
      </c>
      <c r="AB3552">
        <v>45.6990966796875</v>
      </c>
      <c r="AC3552">
        <v>47.205863952636719</v>
      </c>
      <c r="AD3552">
        <v>32.021446228027344</v>
      </c>
      <c r="AE3552">
        <v>34.918853759765625</v>
      </c>
      <c r="AF3552">
        <v>66.672103881835938</v>
      </c>
      <c r="AG3552">
        <v>72.704818725585938</v>
      </c>
      <c r="AH3552">
        <v>400.75030517578125</v>
      </c>
      <c r="AI3552">
        <v>2000.848388671875</v>
      </c>
      <c r="AJ3552">
        <v>6.9260731339454651E-2</v>
      </c>
      <c r="AK3552">
        <v>92.188156127929688</v>
      </c>
      <c r="AL3552">
        <v>1.0433731079101563</v>
      </c>
      <c r="AM3552">
        <v>-0.70274233818054199</v>
      </c>
      <c r="AN3552">
        <v>1</v>
      </c>
      <c r="AO3552">
        <v>-0.21956524252891541</v>
      </c>
      <c r="AP3552">
        <v>2.737391471862793</v>
      </c>
      <c r="AQ3552">
        <v>1</v>
      </c>
      <c r="AR3552">
        <v>0</v>
      </c>
      <c r="AS3552">
        <v>0.15999999642372131</v>
      </c>
      <c r="AT3552">
        <v>111135</v>
      </c>
      <c r="AU3552">
        <v>0.66791717529296868</v>
      </c>
      <c r="AV3552">
        <v>2.0052492599306002E-3</v>
      </c>
      <c r="AW3552">
        <v>306.42729034423826</v>
      </c>
      <c r="AX3552">
        <v>303.82178153991697</v>
      </c>
      <c r="AY3552">
        <v>320.13573503190855</v>
      </c>
      <c r="AZ3552">
        <v>2.3400438086117146</v>
      </c>
      <c r="BA3552">
        <v>5.1313565353852386</v>
      </c>
      <c r="BB3552">
        <v>55.661776424559839</v>
      </c>
      <c r="BC3552">
        <v>20.742922664794214</v>
      </c>
      <c r="BD3552">
        <v>31.974535942077637</v>
      </c>
      <c r="BE3552">
        <v>4.7682053109952687</v>
      </c>
      <c r="BF3552">
        <v>9.2293208630588597E-2</v>
      </c>
      <c r="BG3552">
        <v>3.2191047422136179</v>
      </c>
      <c r="BH3552">
        <v>1.5491005687816508</v>
      </c>
      <c r="BI3552">
        <v>5.7953989262647686E-2</v>
      </c>
      <c r="BJ3552">
        <v>5.9254832974751022</v>
      </c>
      <c r="BK3552">
        <v>1.3616098962069327</v>
      </c>
      <c r="BL3552">
        <v>62.234642112891336</v>
      </c>
      <c r="BM3552">
        <v>47.729252892651573</v>
      </c>
      <c r="BN3552">
        <v>-1.4356767848116956E-2</v>
      </c>
    </row>
    <row r="3553" spans="1:66">
      <c r="A3553" s="1" t="s">
        <v>4230</v>
      </c>
      <c r="B3553" t="s">
        <v>3827</v>
      </c>
      <c r="C3553">
        <v>20190803</v>
      </c>
      <c r="D3553" t="s">
        <v>339</v>
      </c>
      <c r="E3553" s="1" t="s">
        <v>340</v>
      </c>
      <c r="F3553" s="2" t="s">
        <v>4229</v>
      </c>
      <c r="G3553" s="1">
        <v>2000</v>
      </c>
      <c r="H3553">
        <v>400</v>
      </c>
      <c r="K3553" s="2">
        <v>44</v>
      </c>
      <c r="L3553" s="2" t="s">
        <v>4238</v>
      </c>
      <c r="M3553" s="2">
        <v>11252.5</v>
      </c>
      <c r="N3553" s="2">
        <v>0</v>
      </c>
      <c r="O3553" s="3">
        <v>8.4037656733359327</v>
      </c>
      <c r="P3553" s="3">
        <v>9.85804044627831E-2</v>
      </c>
      <c r="Q3553" s="3">
        <v>235.19857913037532</v>
      </c>
      <c r="R3553" s="3">
        <v>2.0517623343802449</v>
      </c>
      <c r="S3553" s="3">
        <v>1.89564948700946</v>
      </c>
      <c r="T3553" s="3">
        <v>33.205371856689453</v>
      </c>
      <c r="U3553" s="2">
        <v>6</v>
      </c>
      <c r="V3553" s="3">
        <v>1.4200000166893005</v>
      </c>
      <c r="W3553" s="2">
        <v>1</v>
      </c>
      <c r="X3553" s="3">
        <v>2.8400000333786011</v>
      </c>
      <c r="Y3553" s="2">
        <v>30.663469314575195</v>
      </c>
      <c r="Z3553" s="2">
        <v>33.205371856689453</v>
      </c>
      <c r="AA3553" s="2">
        <v>30.313562393188477</v>
      </c>
      <c r="AB3553" s="2">
        <v>400.07339477539063</v>
      </c>
      <c r="AC3553" s="2">
        <v>386.304931640625</v>
      </c>
      <c r="AD3553" s="2">
        <v>31.910564422607422</v>
      </c>
      <c r="AE3553" s="2">
        <v>34.875255584716797</v>
      </c>
      <c r="AF3553" s="2">
        <v>66.472068786621094</v>
      </c>
      <c r="AG3553" s="2">
        <v>72.647735595703125</v>
      </c>
      <c r="AH3553" s="2">
        <v>400.75808715820313</v>
      </c>
      <c r="AI3553" s="2">
        <v>2001.35009765625</v>
      </c>
      <c r="AJ3553" s="2">
        <v>0.31526321172714233</v>
      </c>
      <c r="AK3553" s="2">
        <v>92.187126159667969</v>
      </c>
      <c r="AL3553" s="2">
        <v>-1.2784042358398438</v>
      </c>
      <c r="AM3553" s="2">
        <v>-0.68467974662780762</v>
      </c>
      <c r="AN3553" s="2">
        <v>1</v>
      </c>
      <c r="AO3553" s="2">
        <v>-0.21956524252891541</v>
      </c>
      <c r="AP3553" s="2">
        <v>2.737391471862793</v>
      </c>
      <c r="AQ3553" s="2">
        <v>1</v>
      </c>
      <c r="AR3553" s="2">
        <v>0</v>
      </c>
      <c r="AS3553" s="2">
        <v>0.15999999642372131</v>
      </c>
      <c r="AT3553" s="2">
        <v>111115</v>
      </c>
      <c r="AU3553" s="3">
        <v>0.66793014526367178</v>
      </c>
      <c r="AV3553" s="3">
        <v>2.0517623343802448E-3</v>
      </c>
      <c r="AW3553" s="3">
        <v>306.35537185668943</v>
      </c>
      <c r="AX3553" s="3">
        <v>303.81346931457517</v>
      </c>
      <c r="AY3553" s="3">
        <v>320.2160084676143</v>
      </c>
      <c r="AZ3553" s="3">
        <v>2.3264619528802033</v>
      </c>
      <c r="BA3553" s="3">
        <v>5.1106990734484121</v>
      </c>
      <c r="BB3553" s="3">
        <v>55.43831645859845</v>
      </c>
      <c r="BC3553" s="3">
        <v>20.563060873881653</v>
      </c>
      <c r="BD3553" s="3">
        <v>31.934420585632324</v>
      </c>
      <c r="BE3553" s="3">
        <v>4.7573875303888524</v>
      </c>
      <c r="BF3553" s="3">
        <v>9.5273332783239559E-2</v>
      </c>
      <c r="BG3553" s="3">
        <v>3.2150495864389521</v>
      </c>
      <c r="BH3553" s="3">
        <v>1.5423379439499003</v>
      </c>
      <c r="BI3553" s="3">
        <v>5.9834376716658297E-2</v>
      </c>
      <c r="BJ3553" s="3">
        <v>21.68228108686656</v>
      </c>
      <c r="BK3553" s="3">
        <v>0.60884177204648748</v>
      </c>
      <c r="BL3553" s="3">
        <v>62.457220387048707</v>
      </c>
      <c r="BM3553" s="3">
        <v>382.31018392032064</v>
      </c>
      <c r="BN3553" s="3">
        <v>1.3729057367983936E-2</v>
      </c>
    </row>
    <row r="3554" spans="1:66">
      <c r="A3554" s="1" t="s">
        <v>4230</v>
      </c>
      <c r="B3554" t="s">
        <v>3827</v>
      </c>
      <c r="C3554">
        <v>20190803</v>
      </c>
      <c r="D3554" t="s">
        <v>339</v>
      </c>
      <c r="E3554" s="1" t="s">
        <v>340</v>
      </c>
      <c r="F3554" s="2" t="s">
        <v>4229</v>
      </c>
      <c r="G3554" s="1">
        <v>2000</v>
      </c>
      <c r="H3554">
        <v>400</v>
      </c>
      <c r="K3554" s="2">
        <v>45</v>
      </c>
      <c r="L3554" s="2" t="s">
        <v>4239</v>
      </c>
      <c r="M3554" s="2">
        <v>11341.5</v>
      </c>
      <c r="N3554" s="2">
        <v>0</v>
      </c>
      <c r="O3554" s="3">
        <v>8.667897594423243</v>
      </c>
      <c r="P3554" s="3">
        <v>0.10070810349116278</v>
      </c>
      <c r="Q3554" s="3">
        <v>233.39277568994953</v>
      </c>
      <c r="R3554" s="3">
        <v>2.0871882979467777</v>
      </c>
      <c r="S3554" s="3">
        <v>1.8889733887997648</v>
      </c>
      <c r="T3554" s="3">
        <v>33.185199737548828</v>
      </c>
      <c r="U3554" s="2">
        <v>6</v>
      </c>
      <c r="V3554" s="3">
        <v>1.4200000166893005</v>
      </c>
      <c r="W3554" s="2">
        <v>1</v>
      </c>
      <c r="X3554" s="3">
        <v>2.8400000333786011</v>
      </c>
      <c r="Y3554" s="2">
        <v>30.655389785766602</v>
      </c>
      <c r="Z3554" s="2">
        <v>33.185199737548828</v>
      </c>
      <c r="AA3554" s="2">
        <v>30.313220977783203</v>
      </c>
      <c r="AB3554" s="2">
        <v>400.05093383789063</v>
      </c>
      <c r="AC3554" s="2">
        <v>385.86444091796875</v>
      </c>
      <c r="AD3554" s="2">
        <v>31.869865417480469</v>
      </c>
      <c r="AE3554" s="2">
        <v>34.886447906494141</v>
      </c>
      <c r="AF3554" s="2">
        <v>66.415122985839844</v>
      </c>
      <c r="AG3554" s="2">
        <v>72.701522827148438</v>
      </c>
      <c r="AH3554" s="2">
        <v>400.66009521484375</v>
      </c>
      <c r="AI3554" s="2">
        <v>2000.1099853515625</v>
      </c>
      <c r="AJ3554" s="2">
        <v>2.3883430287241936E-2</v>
      </c>
      <c r="AK3554" s="2">
        <v>92.183204650878906</v>
      </c>
      <c r="AL3554" s="2">
        <v>-1.2492599487304688</v>
      </c>
      <c r="AM3554" s="2">
        <v>-0.69405245780944824</v>
      </c>
      <c r="AN3554" s="2">
        <v>1</v>
      </c>
      <c r="AO3554" s="2">
        <v>-0.21956524252891541</v>
      </c>
      <c r="AP3554" s="2">
        <v>2.737391471862793</v>
      </c>
      <c r="AQ3554" s="2">
        <v>1</v>
      </c>
      <c r="AR3554" s="2">
        <v>0</v>
      </c>
      <c r="AS3554" s="2">
        <v>0.15999999642372131</v>
      </c>
      <c r="AT3554" s="2">
        <v>111115</v>
      </c>
      <c r="AU3554" s="3">
        <v>0.66776682535807275</v>
      </c>
      <c r="AV3554" s="3">
        <v>2.0871882979467777E-3</v>
      </c>
      <c r="AW3554" s="3">
        <v>306.33519973754881</v>
      </c>
      <c r="AX3554" s="3">
        <v>303.80538978576658</v>
      </c>
      <c r="AY3554" s="3">
        <v>320.01759050329929</v>
      </c>
      <c r="AZ3554" s="3">
        <v>2.3076892472788901</v>
      </c>
      <c r="BA3554" s="3">
        <v>5.1049179557063402</v>
      </c>
      <c r="BB3554" s="3">
        <v>55.377961474001197</v>
      </c>
      <c r="BC3554" s="3">
        <v>20.491513567507056</v>
      </c>
      <c r="BD3554" s="3">
        <v>31.920294761657715</v>
      </c>
      <c r="BE3554" s="3">
        <v>4.7535833542285024</v>
      </c>
      <c r="BF3554" s="3">
        <v>9.7259232798547049E-2</v>
      </c>
      <c r="BG3554" s="3">
        <v>3.2159445669065754</v>
      </c>
      <c r="BH3554" s="3">
        <v>1.537638787321927</v>
      </c>
      <c r="BI3554" s="3">
        <v>6.1087748916860286E-2</v>
      </c>
      <c r="BJ3554" s="3">
        <v>21.51489400546329</v>
      </c>
      <c r="BK3554" s="3">
        <v>0.60485691590214896</v>
      </c>
      <c r="BL3554" s="3">
        <v>62.575134447804281</v>
      </c>
      <c r="BM3554" s="3">
        <v>381.74413753242601</v>
      </c>
      <c r="BN3554" s="3">
        <v>1.4208334955890757E-2</v>
      </c>
    </row>
    <row r="3555" spans="1:66">
      <c r="A3555" s="1" t="s">
        <v>4230</v>
      </c>
      <c r="B3555" t="s">
        <v>3827</v>
      </c>
      <c r="C3555">
        <v>20190803</v>
      </c>
      <c r="D3555" t="s">
        <v>339</v>
      </c>
      <c r="E3555" s="1" t="s">
        <v>340</v>
      </c>
      <c r="F3555" s="2" t="s">
        <v>4229</v>
      </c>
      <c r="G3555" s="1">
        <v>2000</v>
      </c>
      <c r="H3555">
        <v>400</v>
      </c>
      <c r="K3555" s="2">
        <v>46</v>
      </c>
      <c r="L3555" s="2" t="s">
        <v>4240</v>
      </c>
      <c r="M3555" s="2">
        <v>11432</v>
      </c>
      <c r="N3555" s="2">
        <v>0</v>
      </c>
      <c r="O3555" s="3">
        <v>8.6811591155567385</v>
      </c>
      <c r="P3555" s="3">
        <v>0.10280836379681663</v>
      </c>
      <c r="Q3555" s="3">
        <v>235.93905236706854</v>
      </c>
      <c r="R3555" s="3">
        <v>2.1137388552676697</v>
      </c>
      <c r="S3555" s="3">
        <v>1.8753367014846707</v>
      </c>
      <c r="T3555" s="3">
        <v>33.150161743164063</v>
      </c>
      <c r="U3555" s="2">
        <v>6</v>
      </c>
      <c r="V3555" s="3">
        <v>1.4200000166893005</v>
      </c>
      <c r="W3555" s="2">
        <v>1</v>
      </c>
      <c r="X3555" s="3">
        <v>2.8400000333786011</v>
      </c>
      <c r="Y3555" s="2">
        <v>30.651348114013672</v>
      </c>
      <c r="Z3555" s="2">
        <v>33.150161743164063</v>
      </c>
      <c r="AA3555" s="2">
        <v>30.312047958374023</v>
      </c>
      <c r="AB3555" s="2">
        <v>399.99420166015625</v>
      </c>
      <c r="AC3555" s="2">
        <v>385.77401733398438</v>
      </c>
      <c r="AD3555" s="2">
        <v>31.870883941650391</v>
      </c>
      <c r="AE3555" s="2">
        <v>34.925453186035156</v>
      </c>
      <c r="AF3555" s="2">
        <v>66.432861328125</v>
      </c>
      <c r="AG3555" s="2">
        <v>72.799919128417969</v>
      </c>
      <c r="AH3555" s="2">
        <v>400.694580078125</v>
      </c>
      <c r="AI3555" s="2">
        <v>1999.8338623046875</v>
      </c>
      <c r="AJ3555" s="2">
        <v>0.17553852498531342</v>
      </c>
      <c r="AK3555" s="2">
        <v>92.183578491210938</v>
      </c>
      <c r="AL3555" s="2">
        <v>-1.1560592651367188</v>
      </c>
      <c r="AM3555" s="2">
        <v>-0.70065188407897949</v>
      </c>
      <c r="AN3555" s="2">
        <v>1</v>
      </c>
      <c r="AO3555" s="2">
        <v>-0.21956524252891541</v>
      </c>
      <c r="AP3555" s="2">
        <v>2.737391471862793</v>
      </c>
      <c r="AQ3555" s="2">
        <v>1</v>
      </c>
      <c r="AR3555" s="2">
        <v>0</v>
      </c>
      <c r="AS3555" s="2">
        <v>0.15999999642372131</v>
      </c>
      <c r="AT3555" s="2">
        <v>111115</v>
      </c>
      <c r="AU3555" s="3">
        <v>0.66782430013020821</v>
      </c>
      <c r="AV3555" s="3">
        <v>2.1137388552676696E-3</v>
      </c>
      <c r="AW3555" s="3">
        <v>306.30016174316404</v>
      </c>
      <c r="AX3555" s="3">
        <v>303.80134811401365</v>
      </c>
      <c r="AY3555" s="3">
        <v>319.97341081678678</v>
      </c>
      <c r="AZ3555" s="3">
        <v>2.2980826949355113</v>
      </c>
      <c r="BA3555" s="3">
        <v>5.0948899566006558</v>
      </c>
      <c r="BB3555" s="3">
        <v>55.268953971953017</v>
      </c>
      <c r="BC3555" s="3">
        <v>20.343500785917861</v>
      </c>
      <c r="BD3555" s="3">
        <v>31.900754928588867</v>
      </c>
      <c r="BE3555" s="3">
        <v>4.748325515701409</v>
      </c>
      <c r="BF3555" s="3">
        <v>9.9216706359409726E-2</v>
      </c>
      <c r="BG3555" s="3">
        <v>3.2195532551159851</v>
      </c>
      <c r="BH3555" s="3">
        <v>1.5287722605854239</v>
      </c>
      <c r="BI3555" s="3">
        <v>6.2323428004578782E-2</v>
      </c>
      <c r="BJ3555" s="3">
        <v>21.749706153021592</v>
      </c>
      <c r="BK3555" s="3">
        <v>0.61159912737929156</v>
      </c>
      <c r="BL3555" s="3">
        <v>62.800111490862356</v>
      </c>
      <c r="BM3555" s="3">
        <v>381.64741005642759</v>
      </c>
      <c r="BN3555" s="3">
        <v>1.4284854186388248E-2</v>
      </c>
    </row>
    <row r="3556" spans="1:66">
      <c r="A3556" s="1" t="s">
        <v>4230</v>
      </c>
      <c r="B3556" t="s">
        <v>3827</v>
      </c>
      <c r="C3556">
        <v>20190803</v>
      </c>
      <c r="D3556" t="s">
        <v>339</v>
      </c>
      <c r="E3556" s="1" t="s">
        <v>340</v>
      </c>
      <c r="F3556" s="2" t="s">
        <v>4229</v>
      </c>
      <c r="G3556" s="1">
        <v>2000</v>
      </c>
      <c r="H3556">
        <v>475</v>
      </c>
      <c r="K3556" s="2">
        <v>47</v>
      </c>
      <c r="L3556" s="2" t="s">
        <v>4241</v>
      </c>
      <c r="M3556" s="2">
        <v>11537.5</v>
      </c>
      <c r="N3556" s="2">
        <v>0</v>
      </c>
      <c r="O3556" s="3">
        <v>11.01289196379421</v>
      </c>
      <c r="P3556" s="3">
        <v>0.1056953549031478</v>
      </c>
      <c r="Q3556" s="3">
        <v>272.2637513190806</v>
      </c>
      <c r="R3556" s="3">
        <v>2.1513440815897762</v>
      </c>
      <c r="S3556" s="3">
        <v>1.8583939026941021</v>
      </c>
      <c r="T3556" s="3">
        <v>33.121906280517578</v>
      </c>
      <c r="U3556" s="2">
        <v>6</v>
      </c>
      <c r="V3556" s="3">
        <v>1.4200000166893005</v>
      </c>
      <c r="W3556" s="2">
        <v>1</v>
      </c>
      <c r="X3556" s="3">
        <v>2.8400000333786011</v>
      </c>
      <c r="Y3556" s="2">
        <v>30.650886535644531</v>
      </c>
      <c r="Z3556" s="2">
        <v>33.121906280517578</v>
      </c>
      <c r="AA3556" s="2">
        <v>30.313701629638672</v>
      </c>
      <c r="AB3556" s="2">
        <v>474.49276733398438</v>
      </c>
      <c r="AC3556" s="2">
        <v>456.533203125</v>
      </c>
      <c r="AD3556" s="2">
        <v>31.913097381591797</v>
      </c>
      <c r="AE3556" s="2">
        <v>35.021385192871094</v>
      </c>
      <c r="AF3556" s="2">
        <v>66.523124694824219</v>
      </c>
      <c r="AG3556" s="2">
        <v>73.00238037109375</v>
      </c>
      <c r="AH3556" s="2">
        <v>400.73529052734375</v>
      </c>
      <c r="AI3556" s="2">
        <v>1999.7789306640625</v>
      </c>
      <c r="AJ3556" s="2">
        <v>6.9262310862541199E-2</v>
      </c>
      <c r="AK3556" s="2">
        <v>92.184295654296875</v>
      </c>
      <c r="AL3556" s="2">
        <v>-1.8893356323242188</v>
      </c>
      <c r="AM3556" s="2">
        <v>-0.68560290336608887</v>
      </c>
      <c r="AN3556" s="2">
        <v>1</v>
      </c>
      <c r="AO3556" s="2">
        <v>-0.21956524252891541</v>
      </c>
      <c r="AP3556" s="2">
        <v>2.737391471862793</v>
      </c>
      <c r="AQ3556" s="2">
        <v>1</v>
      </c>
      <c r="AR3556" s="2">
        <v>0</v>
      </c>
      <c r="AS3556" s="2">
        <v>0.15999999642372131</v>
      </c>
      <c r="AT3556" s="2">
        <v>111115</v>
      </c>
      <c r="AU3556" s="3">
        <v>0.66789215087890608</v>
      </c>
      <c r="AV3556" s="3">
        <v>2.1513440815897761E-3</v>
      </c>
      <c r="AW3556" s="3">
        <v>306.27190628051756</v>
      </c>
      <c r="AX3556" s="3">
        <v>303.80088653564451</v>
      </c>
      <c r="AY3556" s="3">
        <v>319.96462175448323</v>
      </c>
      <c r="AZ3556" s="3">
        <v>2.2826783991568007</v>
      </c>
      <c r="BA3556" s="3">
        <v>5.0868156295367459</v>
      </c>
      <c r="BB3556" s="3">
        <v>55.180935032719326</v>
      </c>
      <c r="BC3556" s="3">
        <v>20.159549839848232</v>
      </c>
      <c r="BD3556" s="3">
        <v>31.886396408081055</v>
      </c>
      <c r="BE3556" s="3">
        <v>4.7444651086444223</v>
      </c>
      <c r="BF3556" s="3">
        <v>0.10190286906345655</v>
      </c>
      <c r="BG3556" s="3">
        <v>3.2284217268426438</v>
      </c>
      <c r="BH3556" s="3">
        <v>1.5160433818017784</v>
      </c>
      <c r="BI3556" s="3">
        <v>6.4019501634655779E-2</v>
      </c>
      <c r="BJ3556" s="3">
        <v>25.098442147546088</v>
      </c>
      <c r="BK3556" s="3">
        <v>0.59637228892754612</v>
      </c>
      <c r="BL3556" s="3">
        <v>63.113714829568536</v>
      </c>
      <c r="BM3556" s="3">
        <v>451.29820172486438</v>
      </c>
      <c r="BN3556" s="3">
        <v>1.5401446763918273E-2</v>
      </c>
    </row>
    <row r="3557" spans="1:66">
      <c r="A3557" s="1" t="s">
        <v>4230</v>
      </c>
      <c r="B3557" t="s">
        <v>3827</v>
      </c>
      <c r="C3557">
        <v>20190803</v>
      </c>
      <c r="D3557" t="s">
        <v>339</v>
      </c>
      <c r="E3557" s="1" t="s">
        <v>340</v>
      </c>
      <c r="F3557" s="2" t="s">
        <v>4229</v>
      </c>
      <c r="G3557" s="1">
        <v>2000</v>
      </c>
      <c r="H3557">
        <v>575</v>
      </c>
      <c r="K3557" s="2">
        <v>48</v>
      </c>
      <c r="L3557" s="2" t="s">
        <v>4242</v>
      </c>
      <c r="M3557" s="2">
        <v>11658</v>
      </c>
      <c r="N3557" s="2">
        <v>0</v>
      </c>
      <c r="O3557" s="3">
        <v>14.054380928400604</v>
      </c>
      <c r="P3557" s="3">
        <v>0.10727134690893814</v>
      </c>
      <c r="Q3557" s="3">
        <v>321.88004127877571</v>
      </c>
      <c r="R3557" s="3">
        <v>2.171143122544744</v>
      </c>
      <c r="S3557" s="3">
        <v>1.8488836721920796</v>
      </c>
      <c r="T3557" s="3">
        <v>33.111988067626953</v>
      </c>
      <c r="U3557" s="2">
        <v>6</v>
      </c>
      <c r="V3557" s="3">
        <v>1.4200000166893005</v>
      </c>
      <c r="W3557" s="2">
        <v>1</v>
      </c>
      <c r="X3557" s="3">
        <v>2.8400000333786011</v>
      </c>
      <c r="Y3557" s="2">
        <v>30.652936935424805</v>
      </c>
      <c r="Z3557" s="2">
        <v>33.111988067626953</v>
      </c>
      <c r="AA3557" s="2">
        <v>30.312555313110352</v>
      </c>
      <c r="AB3557" s="2">
        <v>575.749755859375</v>
      </c>
      <c r="AC3557" s="2">
        <v>552.90966796875</v>
      </c>
      <c r="AD3557" s="2">
        <v>31.957332611083984</v>
      </c>
      <c r="AE3557" s="2">
        <v>35.093967437744141</v>
      </c>
      <c r="AF3557" s="2">
        <v>66.607276916503906</v>
      </c>
      <c r="AG3557" s="2">
        <v>73.144828796386719</v>
      </c>
      <c r="AH3557" s="2">
        <v>400.73822021484375</v>
      </c>
      <c r="AI3557" s="2">
        <v>1999.3853759765625</v>
      </c>
      <c r="AJ3557" s="2">
        <v>0.10269739478826523</v>
      </c>
      <c r="AK3557" s="2">
        <v>92.183944702148438</v>
      </c>
      <c r="AL3557" s="2">
        <v>-2.7003707885742188</v>
      </c>
      <c r="AM3557" s="2">
        <v>-0.70345950126647949</v>
      </c>
      <c r="AN3557" s="2">
        <v>1</v>
      </c>
      <c r="AO3557" s="2">
        <v>-0.21956524252891541</v>
      </c>
      <c r="AP3557" s="2">
        <v>2.737391471862793</v>
      </c>
      <c r="AQ3557" s="2">
        <v>1</v>
      </c>
      <c r="AR3557" s="2">
        <v>0</v>
      </c>
      <c r="AS3557" s="2">
        <v>0.15999999642372131</v>
      </c>
      <c r="AT3557" s="2">
        <v>111115</v>
      </c>
      <c r="AU3557" s="3">
        <v>0.66789703369140618</v>
      </c>
      <c r="AV3557" s="3">
        <v>2.1711431225447438E-3</v>
      </c>
      <c r="AW3557" s="3">
        <v>306.26198806762693</v>
      </c>
      <c r="AX3557" s="3">
        <v>303.80293693542478</v>
      </c>
      <c r="AY3557" s="3">
        <v>319.90165300589069</v>
      </c>
      <c r="AZ3557" s="3">
        <v>2.2734733407091605</v>
      </c>
      <c r="BA3557" s="3">
        <v>5.0839840258520832</v>
      </c>
      <c r="BB3557" s="3">
        <v>55.150428225638692</v>
      </c>
      <c r="BC3557" s="3">
        <v>20.056460787894551</v>
      </c>
      <c r="BD3557" s="3">
        <v>31.882462501525879</v>
      </c>
      <c r="BE3557" s="3">
        <v>4.7434079222951926</v>
      </c>
      <c r="BF3557" s="3">
        <v>0.10336700951244936</v>
      </c>
      <c r="BG3557" s="3">
        <v>3.2351003536600036</v>
      </c>
      <c r="BH3557" s="3">
        <v>1.508307568635189</v>
      </c>
      <c r="BI3557" s="3">
        <v>6.4944171766280881E-2</v>
      </c>
      <c r="BJ3557" s="3">
        <v>29.672171925967916</v>
      </c>
      <c r="BK3557" s="3">
        <v>0.582156652209178</v>
      </c>
      <c r="BL3557" s="3">
        <v>63.300864783157373</v>
      </c>
      <c r="BM3557" s="3">
        <v>546.2288883806001</v>
      </c>
      <c r="BN3557" s="3">
        <v>1.628721009972986E-2</v>
      </c>
    </row>
    <row r="3558" spans="1:66">
      <c r="A3558" s="1" t="s">
        <v>4230</v>
      </c>
      <c r="B3558" t="s">
        <v>3827</v>
      </c>
      <c r="C3558">
        <v>20190803</v>
      </c>
      <c r="D3558" t="s">
        <v>339</v>
      </c>
      <c r="E3558" s="1" t="s">
        <v>340</v>
      </c>
      <c r="F3558" s="2" t="s">
        <v>4229</v>
      </c>
      <c r="G3558" s="1">
        <v>2000</v>
      </c>
      <c r="H3558">
        <v>675</v>
      </c>
      <c r="K3558" s="2">
        <v>49</v>
      </c>
      <c r="L3558" s="2" t="s">
        <v>4243</v>
      </c>
      <c r="M3558" s="2">
        <v>11769.5</v>
      </c>
      <c r="N3558" s="2">
        <v>0</v>
      </c>
      <c r="O3558" s="3">
        <v>16.659832976727863</v>
      </c>
      <c r="P3558" s="3">
        <v>0.10826024556755082</v>
      </c>
      <c r="Q3558" s="3">
        <v>376.39756393086532</v>
      </c>
      <c r="R3558" s="3">
        <v>2.1885245085573333</v>
      </c>
      <c r="S3558" s="3">
        <v>1.8470372314147312</v>
      </c>
      <c r="T3558" s="3">
        <v>33.151073455810547</v>
      </c>
      <c r="U3558" s="2">
        <v>6</v>
      </c>
      <c r="V3558" s="3">
        <v>1.4200000166893005</v>
      </c>
      <c r="W3558" s="2">
        <v>1</v>
      </c>
      <c r="X3558" s="3">
        <v>2.8400000333786011</v>
      </c>
      <c r="Y3558" s="2">
        <v>30.665719985961914</v>
      </c>
      <c r="Z3558" s="2">
        <v>33.151073455810547</v>
      </c>
      <c r="AA3558" s="2">
        <v>30.313344955444336</v>
      </c>
      <c r="AB3558" s="2">
        <v>674.82666015625</v>
      </c>
      <c r="AC3558" s="2">
        <v>647.75677490234375</v>
      </c>
      <c r="AD3558" s="2">
        <v>32.0732421875</v>
      </c>
      <c r="AE3558" s="2">
        <v>35.234951019287109</v>
      </c>
      <c r="AF3558" s="2">
        <v>66.800376892089844</v>
      </c>
      <c r="AG3558" s="2">
        <v>73.385406494140625</v>
      </c>
      <c r="AH3558" s="2">
        <v>400.684326171875</v>
      </c>
      <c r="AI3558" s="2">
        <v>1998.9752197265625</v>
      </c>
      <c r="AJ3558" s="2">
        <v>4.0602594614028931E-2</v>
      </c>
      <c r="AK3558" s="2">
        <v>92.184417724609375</v>
      </c>
      <c r="AL3558" s="2">
        <v>-3.9742965698242188</v>
      </c>
      <c r="AM3558" s="2">
        <v>-0.69354128837585449</v>
      </c>
      <c r="AN3558" s="2">
        <v>0.66666668653488159</v>
      </c>
      <c r="AO3558" s="2">
        <v>-0.21956524252891541</v>
      </c>
      <c r="AP3558" s="2">
        <v>2.737391471862793</v>
      </c>
      <c r="AQ3558" s="2">
        <v>1</v>
      </c>
      <c r="AR3558" s="2">
        <v>0</v>
      </c>
      <c r="AS3558" s="2">
        <v>0.15999999642372131</v>
      </c>
      <c r="AT3558" s="2">
        <v>111115</v>
      </c>
      <c r="AU3558" s="3">
        <v>0.66780721028645829</v>
      </c>
      <c r="AV3558" s="3">
        <v>2.1885245085573332E-3</v>
      </c>
      <c r="AW3558" s="3">
        <v>306.30107345581052</v>
      </c>
      <c r="AX3558" s="3">
        <v>303.81571998596189</v>
      </c>
      <c r="AY3558" s="3">
        <v>319.83602800735753</v>
      </c>
      <c r="AZ3558" s="3">
        <v>2.2597407237705061</v>
      </c>
      <c r="BA3558" s="3">
        <v>5.095150674682845</v>
      </c>
      <c r="BB3558" s="3">
        <v>55.271279034424644</v>
      </c>
      <c r="BC3558" s="3">
        <v>20.036328015137535</v>
      </c>
      <c r="BD3558" s="3">
        <v>31.90839672088623</v>
      </c>
      <c r="BE3558" s="3">
        <v>4.7503811895691301</v>
      </c>
      <c r="BF3558" s="3">
        <v>0.10428492464556771</v>
      </c>
      <c r="BG3558" s="3">
        <v>3.2481134432681138</v>
      </c>
      <c r="BH3558" s="3">
        <v>1.5022677463010163</v>
      </c>
      <c r="BI3558" s="3">
        <v>6.5523946464222327E-2</v>
      </c>
      <c r="BJ3558" s="3">
        <v>34.697990263928254</v>
      </c>
      <c r="BK3558" s="3">
        <v>0.58107854447004625</v>
      </c>
      <c r="BL3558" s="3">
        <v>63.425121515890915</v>
      </c>
      <c r="BM3558" s="3">
        <v>639.83748819310154</v>
      </c>
      <c r="BN3558" s="3">
        <v>1.6514379830531532E-2</v>
      </c>
    </row>
    <row r="3559" spans="1:66">
      <c r="A3559" s="1" t="s">
        <v>4230</v>
      </c>
      <c r="B3559" t="s">
        <v>3827</v>
      </c>
      <c r="C3559">
        <v>20190803</v>
      </c>
      <c r="D3559" t="s">
        <v>339</v>
      </c>
      <c r="E3559" s="1" t="s">
        <v>340</v>
      </c>
      <c r="F3559" s="2" t="s">
        <v>4229</v>
      </c>
      <c r="G3559" s="1">
        <v>2000</v>
      </c>
      <c r="H3559">
        <v>800</v>
      </c>
      <c r="K3559" s="2">
        <v>50</v>
      </c>
      <c r="L3559" s="2" t="s">
        <v>4244</v>
      </c>
      <c r="M3559" s="2">
        <v>11859.5</v>
      </c>
      <c r="N3559" s="2">
        <v>0</v>
      </c>
      <c r="O3559" s="3">
        <v>19.966939686552568</v>
      </c>
      <c r="P3559" s="3">
        <v>0.10716585631557396</v>
      </c>
      <c r="Q3559" s="3">
        <v>438.99271319840199</v>
      </c>
      <c r="R3559" s="3">
        <v>2.1646687533425242</v>
      </c>
      <c r="S3559" s="3">
        <v>1.844729638880692</v>
      </c>
      <c r="T3559" s="3">
        <v>33.156875610351563</v>
      </c>
      <c r="U3559" s="2">
        <v>6</v>
      </c>
      <c r="V3559" s="3">
        <v>1.4200000166893005</v>
      </c>
      <c r="W3559" s="2">
        <v>1</v>
      </c>
      <c r="X3559" s="3">
        <v>2.8400000333786011</v>
      </c>
      <c r="Y3559" s="2">
        <v>30.670305252075195</v>
      </c>
      <c r="Z3559" s="2">
        <v>33.156875610351563</v>
      </c>
      <c r="AA3559" s="2">
        <v>30.311956405639648</v>
      </c>
      <c r="AB3559" s="2">
        <v>799.23291015625</v>
      </c>
      <c r="AC3559" s="2">
        <v>766.848876953125</v>
      </c>
      <c r="AD3559" s="2">
        <v>32.152557373046875</v>
      </c>
      <c r="AE3559" s="2">
        <v>35.279567718505859</v>
      </c>
      <c r="AF3559" s="2">
        <v>66.945022583007813</v>
      </c>
      <c r="AG3559" s="2">
        <v>73.455780029296875</v>
      </c>
      <c r="AH3559" s="2">
        <v>400.69586181640625</v>
      </c>
      <c r="AI3559" s="2">
        <v>1998.996826171875</v>
      </c>
      <c r="AJ3559" s="2">
        <v>0.22689293324947357</v>
      </c>
      <c r="AK3559" s="2">
        <v>92.180282592773438</v>
      </c>
      <c r="AL3559" s="2">
        <v>-5.3864669799804688</v>
      </c>
      <c r="AM3559" s="2">
        <v>-0.70934176445007324</v>
      </c>
      <c r="AN3559" s="2">
        <v>1</v>
      </c>
      <c r="AO3559" s="2">
        <v>-0.21956524252891541</v>
      </c>
      <c r="AP3559" s="2">
        <v>2.737391471862793</v>
      </c>
      <c r="AQ3559" s="2">
        <v>1</v>
      </c>
      <c r="AR3559" s="2">
        <v>0</v>
      </c>
      <c r="AS3559" s="2">
        <v>0.15999999642372131</v>
      </c>
      <c r="AT3559" s="2">
        <v>111115</v>
      </c>
      <c r="AU3559" s="3">
        <v>0.66782643636067696</v>
      </c>
      <c r="AV3559" s="3">
        <v>2.164668753342524E-3</v>
      </c>
      <c r="AW3559" s="3">
        <v>306.30687561035154</v>
      </c>
      <c r="AX3559" s="3">
        <v>303.82030525207517</v>
      </c>
      <c r="AY3559" s="3">
        <v>319.83948503853026</v>
      </c>
      <c r="AZ3559" s="3">
        <v>2.2718929798611471</v>
      </c>
      <c r="BA3559" s="3">
        <v>5.0968101609234493</v>
      </c>
      <c r="BB3559" s="3">
        <v>55.291761074759584</v>
      </c>
      <c r="BC3559" s="3">
        <v>20.012193356253725</v>
      </c>
      <c r="BD3559" s="3">
        <v>31.913590431213379</v>
      </c>
      <c r="BE3559" s="3">
        <v>4.7517787614157383</v>
      </c>
      <c r="BF3559" s="3">
        <v>0.10326905471373336</v>
      </c>
      <c r="BG3559" s="3">
        <v>3.2520805220427573</v>
      </c>
      <c r="BH3559" s="3">
        <v>1.499698239372981</v>
      </c>
      <c r="BI3559" s="3">
        <v>6.4882304632551138E-2</v>
      </c>
      <c r="BJ3559" s="3">
        <v>40.466472358797034</v>
      </c>
      <c r="BK3559" s="3">
        <v>0.57246313633870805</v>
      </c>
      <c r="BL3559" s="3">
        <v>63.46790427505664</v>
      </c>
      <c r="BM3559" s="3">
        <v>757.35755010099865</v>
      </c>
      <c r="BN3559" s="3">
        <v>1.6732649149968207E-2</v>
      </c>
    </row>
    <row r="3560" spans="1:66">
      <c r="A3560" s="1" t="s">
        <v>4230</v>
      </c>
      <c r="B3560" t="s">
        <v>3827</v>
      </c>
      <c r="C3560">
        <v>20190803</v>
      </c>
      <c r="D3560" t="s">
        <v>339</v>
      </c>
      <c r="E3560" s="1" t="s">
        <v>340</v>
      </c>
      <c r="F3560" s="2" t="s">
        <v>4229</v>
      </c>
      <c r="G3560" s="1">
        <v>2000</v>
      </c>
      <c r="H3560">
        <v>1000</v>
      </c>
      <c r="K3560" s="2">
        <v>51</v>
      </c>
      <c r="L3560" s="2" t="s">
        <v>4245</v>
      </c>
      <c r="M3560" s="2">
        <v>11980</v>
      </c>
      <c r="N3560" s="2">
        <v>0</v>
      </c>
      <c r="O3560" s="3">
        <v>24.258453236972827</v>
      </c>
      <c r="P3560" s="3">
        <v>0.10621996129854877</v>
      </c>
      <c r="Q3560" s="3">
        <v>558.23166074765504</v>
      </c>
      <c r="R3560" s="3">
        <v>2.1512850310191545</v>
      </c>
      <c r="S3560" s="3">
        <v>1.8488218171747359</v>
      </c>
      <c r="T3560" s="3">
        <v>33.172916412353516</v>
      </c>
      <c r="U3560" s="2">
        <v>6</v>
      </c>
      <c r="V3560" s="3">
        <v>1.4200000166893005</v>
      </c>
      <c r="W3560" s="2">
        <v>1</v>
      </c>
      <c r="X3560" s="3">
        <v>2.8400000333786011</v>
      </c>
      <c r="Y3560" s="2">
        <v>30.671405792236328</v>
      </c>
      <c r="Z3560" s="2">
        <v>33.172916412353516</v>
      </c>
      <c r="AA3560" s="2">
        <v>30.312160491943359</v>
      </c>
      <c r="AB3560" s="2">
        <v>1000.1578979492188</v>
      </c>
      <c r="AC3560" s="2">
        <v>960.74017333984375</v>
      </c>
      <c r="AD3560" s="2">
        <v>32.180747985839844</v>
      </c>
      <c r="AE3560" s="2">
        <v>35.28826904296875</v>
      </c>
      <c r="AF3560" s="2">
        <v>66.993232727050781</v>
      </c>
      <c r="AG3560" s="2">
        <v>73.462417602539063</v>
      </c>
      <c r="AH3560" s="2">
        <v>400.71231079101563</v>
      </c>
      <c r="AI3560" s="2">
        <v>1999.0087890625</v>
      </c>
      <c r="AJ3560" s="2">
        <v>9.5534371212124825E-3</v>
      </c>
      <c r="AK3560" s="2">
        <v>92.171669006347656</v>
      </c>
      <c r="AL3560" s="2">
        <v>-7.6329269409179688</v>
      </c>
      <c r="AM3560" s="2">
        <v>-0.69022250175476074</v>
      </c>
      <c r="AN3560" s="2">
        <v>1</v>
      </c>
      <c r="AO3560" s="2">
        <v>-0.21956524252891541</v>
      </c>
      <c r="AP3560" s="2">
        <v>2.737391471862793</v>
      </c>
      <c r="AQ3560" s="2">
        <v>1</v>
      </c>
      <c r="AR3560" s="2">
        <v>0</v>
      </c>
      <c r="AS3560" s="2">
        <v>0.15999999642372131</v>
      </c>
      <c r="AT3560" s="2">
        <v>111115</v>
      </c>
      <c r="AU3560" s="3">
        <v>0.66785385131835928</v>
      </c>
      <c r="AV3560" s="3">
        <v>2.1512850310191544E-3</v>
      </c>
      <c r="AW3560" s="3">
        <v>306.32291641235349</v>
      </c>
      <c r="AX3560" s="3">
        <v>303.82140579223631</v>
      </c>
      <c r="AY3560" s="3">
        <v>319.84139910098747</v>
      </c>
      <c r="AZ3560" s="3">
        <v>2.2766057460348561</v>
      </c>
      <c r="BA3560" s="3">
        <v>5.1014004712101961</v>
      </c>
      <c r="BB3560" s="3">
        <v>55.346729924776277</v>
      </c>
      <c r="BC3560" s="3">
        <v>20.058460881807527</v>
      </c>
      <c r="BD3560" s="3">
        <v>31.922161102294922</v>
      </c>
      <c r="BE3560" s="3">
        <v>4.7540858200019276</v>
      </c>
      <c r="BF3560" s="3">
        <v>0.10239041693368489</v>
      </c>
      <c r="BG3560" s="3">
        <v>3.2525786540354602</v>
      </c>
      <c r="BH3560" s="3">
        <v>1.5015071659664674</v>
      </c>
      <c r="BI3560" s="3">
        <v>6.4327394605470989E-2</v>
      </c>
      <c r="BJ3560" s="3">
        <v>51.453143863296617</v>
      </c>
      <c r="BK3560" s="3">
        <v>0.58104332080448051</v>
      </c>
      <c r="BL3560" s="3">
        <v>63.406845429948454</v>
      </c>
      <c r="BM3560" s="3">
        <v>949.20886647892314</v>
      </c>
      <c r="BN3560" s="3">
        <v>1.6204568341972213E-2</v>
      </c>
    </row>
    <row r="3561" spans="1:66">
      <c r="A3561" s="1" t="s">
        <v>4230</v>
      </c>
      <c r="B3561" t="s">
        <v>3827</v>
      </c>
      <c r="C3561">
        <v>20190803</v>
      </c>
      <c r="D3561" t="s">
        <v>339</v>
      </c>
      <c r="E3561" s="1" t="s">
        <v>340</v>
      </c>
      <c r="F3561" s="2" t="s">
        <v>4229</v>
      </c>
      <c r="G3561" s="1">
        <v>2000</v>
      </c>
      <c r="H3561">
        <v>1400</v>
      </c>
      <c r="K3561" s="2">
        <v>52</v>
      </c>
      <c r="L3561" s="2" t="s">
        <v>4246</v>
      </c>
      <c r="M3561" s="2">
        <v>12079.5</v>
      </c>
      <c r="N3561" s="2">
        <v>0</v>
      </c>
      <c r="O3561" s="3">
        <v>29.864325955267478</v>
      </c>
      <c r="P3561" s="3">
        <v>0.10342999940307349</v>
      </c>
      <c r="Q3561" s="3">
        <v>837.55339700949401</v>
      </c>
      <c r="R3561" s="3">
        <v>2.0992813000129691</v>
      </c>
      <c r="S3561" s="3">
        <v>1.851000156749175</v>
      </c>
      <c r="T3561" s="3">
        <v>33.174930572509766</v>
      </c>
      <c r="U3561" s="2">
        <v>6</v>
      </c>
      <c r="V3561" s="3">
        <v>1.4200000166893005</v>
      </c>
      <c r="W3561" s="2">
        <v>1</v>
      </c>
      <c r="X3561" s="3">
        <v>2.8400000333786011</v>
      </c>
      <c r="Y3561" s="2">
        <v>30.679315567016602</v>
      </c>
      <c r="Z3561" s="2">
        <v>33.174930572509766</v>
      </c>
      <c r="AA3561" s="2">
        <v>30.312030792236328</v>
      </c>
      <c r="AB3561" s="2">
        <v>1399.544677734375</v>
      </c>
      <c r="AC3561" s="2">
        <v>1350.580322265625</v>
      </c>
      <c r="AD3561" s="2">
        <v>32.239231109619141</v>
      </c>
      <c r="AE3561" s="2">
        <v>35.271820068359375</v>
      </c>
      <c r="AF3561" s="2">
        <v>67.082878112792969</v>
      </c>
      <c r="AG3561" s="2">
        <v>73.393043518066406</v>
      </c>
      <c r="AH3561" s="2">
        <v>400.69442749023438</v>
      </c>
      <c r="AI3561" s="2">
        <v>1998.733642578125</v>
      </c>
      <c r="AJ3561" s="2">
        <v>9.4340525567531586E-2</v>
      </c>
      <c r="AK3561" s="2">
        <v>92.169242858886719</v>
      </c>
      <c r="AL3561" s="2">
        <v>-12.967521667480469</v>
      </c>
      <c r="AM3561" s="2">
        <v>-0.69393420219421387</v>
      </c>
      <c r="AN3561" s="2">
        <v>0.66666668653488159</v>
      </c>
      <c r="AO3561" s="2">
        <v>-0.21956524252891541</v>
      </c>
      <c r="AP3561" s="2">
        <v>2.737391471862793</v>
      </c>
      <c r="AQ3561" s="2">
        <v>1</v>
      </c>
      <c r="AR3561" s="2">
        <v>0</v>
      </c>
      <c r="AS3561" s="2">
        <v>0.15999999642372131</v>
      </c>
      <c r="AT3561" s="2">
        <v>111115</v>
      </c>
      <c r="AU3561" s="3">
        <v>0.66782404581705712</v>
      </c>
      <c r="AV3561" s="3">
        <v>2.099281300012969E-3</v>
      </c>
      <c r="AW3561" s="3">
        <v>306.32493057250974</v>
      </c>
      <c r="AX3561" s="3">
        <v>303.82931556701658</v>
      </c>
      <c r="AY3561" s="3">
        <v>319.79737566447147</v>
      </c>
      <c r="AZ3561" s="3">
        <v>2.303773521808683</v>
      </c>
      <c r="BA3561" s="3">
        <v>5.1019771067047444</v>
      </c>
      <c r="BB3561" s="3">
        <v>55.354443070732295</v>
      </c>
      <c r="BC3561" s="3">
        <v>20.08262300237292</v>
      </c>
      <c r="BD3561" s="3">
        <v>31.927123069763184</v>
      </c>
      <c r="BE3561" s="3">
        <v>4.7554219311576391</v>
      </c>
      <c r="BF3561" s="3">
        <v>9.9795544139188758E-2</v>
      </c>
      <c r="BG3561" s="3">
        <v>3.2509769499555694</v>
      </c>
      <c r="BH3561" s="3">
        <v>1.5044449812020697</v>
      </c>
      <c r="BI3561" s="3">
        <v>6.2688873568598674E-2</v>
      </c>
      <c r="BJ3561" s="3">
        <v>77.19666245625362</v>
      </c>
      <c r="BK3561" s="3">
        <v>0.62014334371796687</v>
      </c>
      <c r="BL3561" s="3">
        <v>63.333316537158325</v>
      </c>
      <c r="BM3561" s="3">
        <v>1336.384251995989</v>
      </c>
      <c r="BN3561" s="3">
        <v>1.4153165948108651E-2</v>
      </c>
    </row>
    <row r="3562" spans="1:66">
      <c r="A3562" s="1" t="s">
        <v>4230</v>
      </c>
      <c r="B3562" t="s">
        <v>3827</v>
      </c>
      <c r="C3562">
        <v>20190803</v>
      </c>
      <c r="D3562" t="s">
        <v>339</v>
      </c>
      <c r="E3562" s="1" t="s">
        <v>340</v>
      </c>
      <c r="F3562" s="2" t="s">
        <v>4229</v>
      </c>
      <c r="G3562" s="1">
        <v>2000</v>
      </c>
      <c r="H3562">
        <v>1800</v>
      </c>
      <c r="K3562" s="2">
        <v>53</v>
      </c>
      <c r="L3562" s="2" t="s">
        <v>4247</v>
      </c>
      <c r="M3562" s="2">
        <v>12218</v>
      </c>
      <c r="N3562" s="2">
        <v>0</v>
      </c>
      <c r="O3562" s="3">
        <v>33.56471954033875</v>
      </c>
      <c r="P3562" s="3">
        <v>9.9614556173485885E-2</v>
      </c>
      <c r="Q3562" s="3">
        <v>1140.187614634614</v>
      </c>
      <c r="R3562" s="3">
        <v>2.0368588645227499</v>
      </c>
      <c r="S3562" s="3">
        <v>1.8619929209489654</v>
      </c>
      <c r="T3562" s="3">
        <v>33.235027313232422</v>
      </c>
      <c r="U3562" s="2">
        <v>6</v>
      </c>
      <c r="V3562" s="3">
        <v>1.4200000166893005</v>
      </c>
      <c r="W3562" s="2">
        <v>1</v>
      </c>
      <c r="X3562" s="3">
        <v>2.8400000333786011</v>
      </c>
      <c r="Y3562" s="2">
        <v>30.688728332519531</v>
      </c>
      <c r="Z3562" s="2">
        <v>33.235027313232422</v>
      </c>
      <c r="AA3562" s="2">
        <v>30.314254760742188</v>
      </c>
      <c r="AB3562" s="2">
        <v>1799.6607666015625</v>
      </c>
      <c r="AC3562" s="2">
        <v>1744.09033203125</v>
      </c>
      <c r="AD3562" s="2">
        <v>32.399417877197266</v>
      </c>
      <c r="AE3562" s="2">
        <v>35.341152191162109</v>
      </c>
      <c r="AF3562" s="2">
        <v>67.376808166503906</v>
      </c>
      <c r="AG3562" s="2">
        <v>73.494346618652344</v>
      </c>
      <c r="AH3562" s="2">
        <v>400.75827026367188</v>
      </c>
      <c r="AI3562" s="2">
        <v>1999.9893798828125</v>
      </c>
      <c r="AJ3562" s="2">
        <v>0.21615159511566162</v>
      </c>
      <c r="AK3562" s="2">
        <v>92.164947509765625</v>
      </c>
      <c r="AL3562" s="2">
        <v>-19.112174987792969</v>
      </c>
      <c r="AM3562" s="2">
        <v>-0.68234896659851074</v>
      </c>
      <c r="AN3562" s="2">
        <v>1</v>
      </c>
      <c r="AO3562" s="2">
        <v>-0.21956524252891541</v>
      </c>
      <c r="AP3562" s="2">
        <v>2.737391471862793</v>
      </c>
      <c r="AQ3562" s="2">
        <v>1</v>
      </c>
      <c r="AR3562" s="2">
        <v>0</v>
      </c>
      <c r="AS3562" s="2">
        <v>0.15999999642372131</v>
      </c>
      <c r="AT3562" s="2">
        <v>111115</v>
      </c>
      <c r="AU3562" s="3">
        <v>0.66793045043945309</v>
      </c>
      <c r="AV3562" s="3">
        <v>2.0368588645227497E-3</v>
      </c>
      <c r="AW3562" s="3">
        <v>306.3850273132324</v>
      </c>
      <c r="AX3562" s="3">
        <v>303.83872833251951</v>
      </c>
      <c r="AY3562" s="3">
        <v>319.99829362873061</v>
      </c>
      <c r="AZ3562" s="3">
        <v>2.330783062364266</v>
      </c>
      <c r="BA3562" s="3">
        <v>5.1192083575820595</v>
      </c>
      <c r="BB3562" s="3">
        <v>55.543983866964588</v>
      </c>
      <c r="BC3562" s="3">
        <v>20.202831675802479</v>
      </c>
      <c r="BD3562" s="3">
        <v>31.961877822875977</v>
      </c>
      <c r="BE3562" s="3">
        <v>4.7647895260980295</v>
      </c>
      <c r="BF3562" s="3">
        <v>9.6238923246329752E-2</v>
      </c>
      <c r="BG3562" s="3">
        <v>3.2572154366330941</v>
      </c>
      <c r="BH3562" s="3">
        <v>1.5075740894649354</v>
      </c>
      <c r="BI3562" s="3">
        <v>6.044376360716306E-2</v>
      </c>
      <c r="BJ3562" s="3">
        <v>105.08533165408407</v>
      </c>
      <c r="BK3562" s="3">
        <v>0.65374344074638469</v>
      </c>
      <c r="BL3562" s="3">
        <v>63.187008799219605</v>
      </c>
      <c r="BM3562" s="3">
        <v>1728.135271873891</v>
      </c>
      <c r="BN3562" s="3">
        <v>1.2272501252977666E-2</v>
      </c>
    </row>
    <row r="3563" spans="1:66">
      <c r="A3563" s="1" t="s">
        <v>4230</v>
      </c>
      <c r="B3563" t="s">
        <v>3827</v>
      </c>
      <c r="C3563">
        <v>20190803</v>
      </c>
      <c r="D3563" t="s">
        <v>339</v>
      </c>
      <c r="E3563" s="1" t="s">
        <v>340</v>
      </c>
      <c r="F3563" s="2" t="s">
        <v>4229</v>
      </c>
      <c r="G3563" s="1">
        <v>2000</v>
      </c>
      <c r="H3563">
        <v>400</v>
      </c>
      <c r="K3563" s="2">
        <v>54</v>
      </c>
      <c r="L3563" s="2" t="s">
        <v>4248</v>
      </c>
      <c r="M3563" s="2">
        <v>12328.5</v>
      </c>
      <c r="N3563" s="2">
        <v>0</v>
      </c>
      <c r="O3563" s="3">
        <v>8.0034968356605631</v>
      </c>
      <c r="P3563" s="3">
        <v>9.5516976130653353E-2</v>
      </c>
      <c r="Q3563" s="3">
        <v>237.75398957417346</v>
      </c>
      <c r="R3563" s="3">
        <v>1.9810904940418925</v>
      </c>
      <c r="S3563" s="3">
        <v>1.8857282842820005</v>
      </c>
      <c r="T3563" s="3">
        <v>33.319076538085938</v>
      </c>
      <c r="U3563" s="2">
        <v>6</v>
      </c>
      <c r="V3563" s="3">
        <v>1.4200000166893005</v>
      </c>
      <c r="W3563" s="2">
        <v>1</v>
      </c>
      <c r="X3563" s="3">
        <v>2.8400000333786011</v>
      </c>
      <c r="Y3563" s="2">
        <v>30.692636489868164</v>
      </c>
      <c r="Z3563" s="2">
        <v>33.319076538085938</v>
      </c>
      <c r="AA3563" s="2">
        <v>30.313058853149414</v>
      </c>
      <c r="AB3563" s="2">
        <v>399.46392822265625</v>
      </c>
      <c r="AC3563" s="2">
        <v>386.33444213867188</v>
      </c>
      <c r="AD3563" s="2">
        <v>32.486003875732422</v>
      </c>
      <c r="AE3563" s="2">
        <v>35.347412109375</v>
      </c>
      <c r="AF3563" s="2">
        <v>67.539115905761719</v>
      </c>
      <c r="AG3563" s="2">
        <v>73.488052368164063</v>
      </c>
      <c r="AH3563" s="2">
        <v>400.7252197265625</v>
      </c>
      <c r="AI3563" s="2">
        <v>1999.312255859375</v>
      </c>
      <c r="AJ3563" s="2">
        <v>5.8514878153800964E-2</v>
      </c>
      <c r="AK3563" s="2">
        <v>92.16131591796875</v>
      </c>
      <c r="AL3563" s="2">
        <v>-1.2173385620117188</v>
      </c>
      <c r="AM3563" s="2">
        <v>-0.70571398735046387</v>
      </c>
      <c r="AN3563" s="2">
        <v>1</v>
      </c>
      <c r="AO3563" s="2">
        <v>-0.21956524252891541</v>
      </c>
      <c r="AP3563" s="2">
        <v>2.737391471862793</v>
      </c>
      <c r="AQ3563" s="2">
        <v>1</v>
      </c>
      <c r="AR3563" s="2">
        <v>0</v>
      </c>
      <c r="AS3563" s="2">
        <v>0.15999999642372131</v>
      </c>
      <c r="AT3563" s="2">
        <v>111115</v>
      </c>
      <c r="AU3563" s="3">
        <v>0.66787536621093735</v>
      </c>
      <c r="AV3563" s="3">
        <v>1.9810904940418925E-3</v>
      </c>
      <c r="AW3563" s="3">
        <v>306.46907653808591</v>
      </c>
      <c r="AX3563" s="3">
        <v>303.84263648986814</v>
      </c>
      <c r="AY3563" s="3">
        <v>319.88995378740219</v>
      </c>
      <c r="AZ3563" s="3">
        <v>2.3463864203069513</v>
      </c>
      <c r="BA3563" s="3">
        <v>5.1433922985767442</v>
      </c>
      <c r="BB3563" s="3">
        <v>55.80858137002722</v>
      </c>
      <c r="BC3563" s="3">
        <v>20.46116926065222</v>
      </c>
      <c r="BD3563" s="3">
        <v>32.005856513977051</v>
      </c>
      <c r="BE3563" s="3">
        <v>4.7766663107171725</v>
      </c>
      <c r="BF3563" s="3">
        <v>9.240900819873904E-2</v>
      </c>
      <c r="BG3563" s="3">
        <v>3.2576640142947437</v>
      </c>
      <c r="BH3563" s="3">
        <v>1.5190022964224288</v>
      </c>
      <c r="BI3563" s="3">
        <v>5.8027045392608605E-2</v>
      </c>
      <c r="BJ3563" s="3">
        <v>21.911720543902849</v>
      </c>
      <c r="BK3563" s="3">
        <v>0.61540976843279593</v>
      </c>
      <c r="BL3563" s="3">
        <v>62.835973090332885</v>
      </c>
      <c r="BM3563" s="3">
        <v>382.52996305375865</v>
      </c>
      <c r="BN3563" s="3">
        <v>1.3146878947191272E-2</v>
      </c>
    </row>
    <row r="3564" spans="1:66">
      <c r="A3564" s="1"/>
      <c r="C3564"/>
      <c r="E3564" s="1"/>
      <c r="F3564" s="2"/>
      <c r="G3564" s="1"/>
      <c r="K3564" s="2"/>
      <c r="L3564" s="2"/>
      <c r="M3564" s="2"/>
      <c r="N3564" s="2"/>
      <c r="O3564" s="3"/>
      <c r="P3564" s="3"/>
      <c r="Q3564" s="3"/>
      <c r="R3564" s="3"/>
      <c r="S3564" s="3"/>
      <c r="T3564" s="3"/>
      <c r="U3564" s="2"/>
      <c r="V3564" s="3"/>
      <c r="W3564" s="2"/>
      <c r="X3564" s="3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</row>
    <row r="3565" spans="1:66">
      <c r="A3565" s="1" t="s">
        <v>4250</v>
      </c>
      <c r="B3565" t="s">
        <v>3827</v>
      </c>
      <c r="C3565">
        <v>20190803</v>
      </c>
      <c r="D3565" t="s">
        <v>339</v>
      </c>
      <c r="E3565" s="1" t="s">
        <v>340</v>
      </c>
      <c r="F3565" s="2" t="s">
        <v>4249</v>
      </c>
      <c r="G3565" s="1">
        <v>2000</v>
      </c>
      <c r="H3565">
        <v>400</v>
      </c>
      <c r="K3565" s="2">
        <v>55</v>
      </c>
      <c r="L3565" s="2" t="s">
        <v>4251</v>
      </c>
      <c r="M3565" s="2">
        <v>16081.5</v>
      </c>
      <c r="N3565" s="2">
        <v>0</v>
      </c>
      <c r="O3565" s="3">
        <v>7.711239843604063</v>
      </c>
      <c r="P3565" s="3">
        <v>9.2356379643291298E-2</v>
      </c>
      <c r="Q3565" s="3">
        <v>242.01740530481078</v>
      </c>
      <c r="R3565" s="3">
        <v>1.873291273201396</v>
      </c>
      <c r="S3565" s="3">
        <v>1.8378575986026626</v>
      </c>
      <c r="T3565" s="3">
        <v>33.596172332763672</v>
      </c>
      <c r="U3565" s="2">
        <v>6</v>
      </c>
      <c r="V3565" s="3">
        <v>1.4200000166893005</v>
      </c>
      <c r="W3565" s="2">
        <v>1</v>
      </c>
      <c r="X3565" s="3">
        <v>2.8400000333786011</v>
      </c>
      <c r="Y3565" s="2">
        <v>30.886695861816406</v>
      </c>
      <c r="Z3565" s="2">
        <v>33.596172332763672</v>
      </c>
      <c r="AA3565" s="2">
        <v>30.309471130371094</v>
      </c>
      <c r="AB3565" s="2">
        <v>399.9764404296875</v>
      </c>
      <c r="AC3565" s="2">
        <v>389.86715698242188</v>
      </c>
      <c r="AD3565" s="2">
        <v>34.61895751953125</v>
      </c>
      <c r="AE3565" s="2">
        <v>36.779823303222656</v>
      </c>
      <c r="AF3565" s="2">
        <v>71.1025390625</v>
      </c>
      <c r="AG3565" s="2">
        <v>75.540657043457031</v>
      </c>
      <c r="AH3565" s="2">
        <v>501.0191650390625</v>
      </c>
      <c r="AI3565" s="2">
        <v>1999.5675048828125</v>
      </c>
      <c r="AJ3565" s="2">
        <v>0.18867252767086029</v>
      </c>
      <c r="AK3565" s="2">
        <v>92.060539245605469</v>
      </c>
      <c r="AL3565" s="2">
        <v>-0.89473724365234375</v>
      </c>
      <c r="AM3565" s="2">
        <v>-0.71324038505554199</v>
      </c>
      <c r="AN3565" s="2">
        <v>1</v>
      </c>
      <c r="AO3565" s="2">
        <v>-0.21956524252891541</v>
      </c>
      <c r="AP3565" s="2">
        <v>2.737391471862793</v>
      </c>
      <c r="AQ3565" s="2">
        <v>1</v>
      </c>
      <c r="AR3565" s="2">
        <v>0</v>
      </c>
      <c r="AS3565" s="2">
        <v>0.15999999642372131</v>
      </c>
      <c r="AT3565" s="2">
        <v>111115</v>
      </c>
      <c r="AU3565" s="3">
        <v>0.83503194173177075</v>
      </c>
      <c r="AV3565" s="3">
        <v>1.873291273201396E-3</v>
      </c>
      <c r="AW3565" s="3">
        <v>306.74617233276365</v>
      </c>
      <c r="AX3565" s="3">
        <v>304.03669586181638</v>
      </c>
      <c r="AY3565" s="3">
        <v>319.93079363023935</v>
      </c>
      <c r="AZ3565" s="3">
        <v>2.3887862140635798</v>
      </c>
      <c r="BA3565" s="3">
        <v>5.2238279652554267</v>
      </c>
      <c r="BB3565" s="3">
        <v>56.743399594031679</v>
      </c>
      <c r="BC3565" s="3">
        <v>19.963576290809023</v>
      </c>
      <c r="BD3565" s="3">
        <v>32.241434097290039</v>
      </c>
      <c r="BE3565" s="3">
        <v>4.840725643165591</v>
      </c>
      <c r="BF3565" s="3">
        <v>8.9447558320297479E-2</v>
      </c>
      <c r="BG3565" s="3">
        <v>3.3859703666527641</v>
      </c>
      <c r="BH3565" s="3">
        <v>1.4547552765128269</v>
      </c>
      <c r="BI3565" s="3">
        <v>5.6158983478110755E-2</v>
      </c>
      <c r="BJ3565" s="3">
        <v>22.280252839183138</v>
      </c>
      <c r="BK3565" s="3">
        <v>0.62076889773950039</v>
      </c>
      <c r="BL3565" s="3">
        <v>64.254361573390156</v>
      </c>
      <c r="BM3565" s="3">
        <v>386.20160287449426</v>
      </c>
      <c r="BN3565" s="3">
        <v>1.2829589245674018E-2</v>
      </c>
    </row>
    <row r="3566" spans="1:66">
      <c r="A3566" s="1" t="s">
        <v>4250</v>
      </c>
      <c r="B3566" t="s">
        <v>3827</v>
      </c>
      <c r="C3566">
        <v>20190803</v>
      </c>
      <c r="D3566" t="s">
        <v>339</v>
      </c>
      <c r="E3566" s="1" t="s">
        <v>340</v>
      </c>
      <c r="F3566" s="2" t="s">
        <v>4249</v>
      </c>
      <c r="G3566" s="1">
        <v>2000</v>
      </c>
      <c r="H3566">
        <v>325</v>
      </c>
      <c r="K3566" s="2">
        <v>56</v>
      </c>
      <c r="L3566" s="2" t="s">
        <v>4252</v>
      </c>
      <c r="M3566" s="2">
        <v>16173</v>
      </c>
      <c r="N3566" s="2">
        <v>0</v>
      </c>
      <c r="O3566" s="3">
        <v>5.6762935483808423</v>
      </c>
      <c r="P3566" s="3">
        <v>9.3882674363575641E-2</v>
      </c>
      <c r="Q3566" s="3">
        <v>209.29015891066194</v>
      </c>
      <c r="R3566" s="3">
        <v>1.9042959133580279</v>
      </c>
      <c r="S3566" s="3">
        <v>1.8388478993982105</v>
      </c>
      <c r="T3566" s="3">
        <v>33.588630676269531</v>
      </c>
      <c r="U3566" s="2">
        <v>6</v>
      </c>
      <c r="V3566" s="3">
        <v>1.4200000166893005</v>
      </c>
      <c r="W3566" s="2">
        <v>1</v>
      </c>
      <c r="X3566" s="3">
        <v>2.8400000333786011</v>
      </c>
      <c r="Y3566" s="2">
        <v>30.884510040283203</v>
      </c>
      <c r="Z3566" s="2">
        <v>33.588630676269531</v>
      </c>
      <c r="AA3566" s="2">
        <v>30.309785842895508</v>
      </c>
      <c r="AB3566" s="2">
        <v>325.07949829101563</v>
      </c>
      <c r="AC3566" s="2">
        <v>317.55804443359375</v>
      </c>
      <c r="AD3566" s="2">
        <v>34.549839019775391</v>
      </c>
      <c r="AE3566" s="2">
        <v>36.746417999267578</v>
      </c>
      <c r="AF3566" s="2">
        <v>70.966941833496094</v>
      </c>
      <c r="AG3566" s="2">
        <v>75.478813171386719</v>
      </c>
      <c r="AH3566" s="2">
        <v>501.04818725585938</v>
      </c>
      <c r="AI3566" s="2">
        <v>2000.3251953125</v>
      </c>
      <c r="AJ3566" s="2">
        <v>0.18150511384010315</v>
      </c>
      <c r="AK3566" s="2">
        <v>92.05731201171875</v>
      </c>
      <c r="AL3566" s="2">
        <v>-0.17946624755859375</v>
      </c>
      <c r="AM3566" s="2">
        <v>-0.71518206596374512</v>
      </c>
      <c r="AN3566" s="2">
        <v>1</v>
      </c>
      <c r="AO3566" s="2">
        <v>-0.21956524252891541</v>
      </c>
      <c r="AP3566" s="2">
        <v>2.737391471862793</v>
      </c>
      <c r="AQ3566" s="2">
        <v>1</v>
      </c>
      <c r="AR3566" s="2">
        <v>0</v>
      </c>
      <c r="AS3566" s="2">
        <v>0.15999999642372131</v>
      </c>
      <c r="AT3566" s="2">
        <v>111115</v>
      </c>
      <c r="AU3566" s="3">
        <v>0.83508031209309896</v>
      </c>
      <c r="AV3566" s="3">
        <v>1.904295913358028E-3</v>
      </c>
      <c r="AW3566" s="3">
        <v>306.73863067626951</v>
      </c>
      <c r="AX3566" s="3">
        <v>304.03451004028318</v>
      </c>
      <c r="AY3566" s="3">
        <v>320.05202409627964</v>
      </c>
      <c r="AZ3566" s="3">
        <v>2.3750131508695187</v>
      </c>
      <c r="BA3566" s="3">
        <v>5.2216243664698236</v>
      </c>
      <c r="BB3566" s="3">
        <v>56.721451586649842</v>
      </c>
      <c r="BC3566" s="3">
        <v>19.975033587382264</v>
      </c>
      <c r="BD3566" s="3">
        <v>32.236570358276367</v>
      </c>
      <c r="BE3566" s="3">
        <v>4.8393955510906537</v>
      </c>
      <c r="BF3566" s="3">
        <v>9.0878479096192205E-2</v>
      </c>
      <c r="BG3566" s="3">
        <v>3.3827764670716132</v>
      </c>
      <c r="BH3566" s="3">
        <v>1.4566190840190405</v>
      </c>
      <c r="BI3566" s="3">
        <v>5.7061528068418424E-2</v>
      </c>
      <c r="BJ3566" s="3">
        <v>19.266689459821006</v>
      </c>
      <c r="BK3566" s="3">
        <v>0.65906111521740307</v>
      </c>
      <c r="BL3566" s="3">
        <v>64.239659421093421</v>
      </c>
      <c r="BM3566" s="3">
        <v>314.85980633491391</v>
      </c>
      <c r="BN3566" s="3">
        <v>1.1581127758627505E-2</v>
      </c>
    </row>
    <row r="3567" spans="1:66">
      <c r="A3567" s="1" t="s">
        <v>4250</v>
      </c>
      <c r="B3567" t="s">
        <v>3827</v>
      </c>
      <c r="C3567">
        <v>20190803</v>
      </c>
      <c r="D3567" t="s">
        <v>339</v>
      </c>
      <c r="E3567" s="1" t="s">
        <v>340</v>
      </c>
      <c r="F3567" s="2" t="s">
        <v>4249</v>
      </c>
      <c r="G3567" s="1">
        <v>2000</v>
      </c>
      <c r="H3567">
        <v>250</v>
      </c>
      <c r="K3567" s="2">
        <v>57</v>
      </c>
      <c r="L3567" s="2" t="s">
        <v>4253</v>
      </c>
      <c r="M3567" s="2">
        <v>16262.5</v>
      </c>
      <c r="N3567" s="2">
        <v>0</v>
      </c>
      <c r="O3567" s="3">
        <v>3.9578281585246113</v>
      </c>
      <c r="P3567" s="3">
        <v>9.5222828235589071E-2</v>
      </c>
      <c r="Q3567" s="3">
        <v>169.74827302829775</v>
      </c>
      <c r="R3567" s="3">
        <v>1.9399749488215643</v>
      </c>
      <c r="S3567" s="3">
        <v>1.8478589727996266</v>
      </c>
      <c r="T3567" s="3">
        <v>33.600521087646484</v>
      </c>
      <c r="U3567" s="2">
        <v>6</v>
      </c>
      <c r="V3567" s="3">
        <v>1.4200000166893005</v>
      </c>
      <c r="W3567" s="2">
        <v>1</v>
      </c>
      <c r="X3567" s="3">
        <v>2.8400000333786011</v>
      </c>
      <c r="Y3567" s="2">
        <v>30.88604736328125</v>
      </c>
      <c r="Z3567" s="2">
        <v>33.600521087646484</v>
      </c>
      <c r="AA3567" s="2">
        <v>30.309194564819336</v>
      </c>
      <c r="AB3567" s="2">
        <v>250.42481994628906</v>
      </c>
      <c r="AC3567" s="2">
        <v>245.11541748046875</v>
      </c>
      <c r="AD3567" s="2">
        <v>34.447093963623047</v>
      </c>
      <c r="AE3567" s="2">
        <v>36.685188293457031</v>
      </c>
      <c r="AF3567" s="2">
        <v>70.751792907714844</v>
      </c>
      <c r="AG3567" s="2">
        <v>75.348678588867188</v>
      </c>
      <c r="AH3567" s="2">
        <v>500.99942016601563</v>
      </c>
      <c r="AI3567" s="2">
        <v>1999.82861328125</v>
      </c>
      <c r="AJ3567" s="2">
        <v>0.1612049788236618</v>
      </c>
      <c r="AK3567" s="2">
        <v>92.060043334960938</v>
      </c>
      <c r="AL3567" s="2">
        <v>0.30353546142578125</v>
      </c>
      <c r="AM3567" s="2">
        <v>-0.70591235160827637</v>
      </c>
      <c r="AN3567" s="2">
        <v>1</v>
      </c>
      <c r="AO3567" s="2">
        <v>-0.21956524252891541</v>
      </c>
      <c r="AP3567" s="2">
        <v>2.737391471862793</v>
      </c>
      <c r="AQ3567" s="2">
        <v>1</v>
      </c>
      <c r="AR3567" s="2">
        <v>0</v>
      </c>
      <c r="AS3567" s="2">
        <v>0.15999999642372131</v>
      </c>
      <c r="AT3567" s="2">
        <v>111115</v>
      </c>
      <c r="AU3567" s="3">
        <v>0.83499903361002592</v>
      </c>
      <c r="AV3567" s="3">
        <v>1.9399749488215642E-3</v>
      </c>
      <c r="AW3567" s="3">
        <v>306.75052108764646</v>
      </c>
      <c r="AX3567" s="3">
        <v>304.03604736328123</v>
      </c>
      <c r="AY3567" s="3">
        <v>319.97257097305555</v>
      </c>
      <c r="AZ3567" s="3">
        <v>2.3541108562909367</v>
      </c>
      <c r="BA3567" s="3">
        <v>5.2250989968464827</v>
      </c>
      <c r="BB3567" s="3">
        <v>56.757511810361997</v>
      </c>
      <c r="BC3567" s="3">
        <v>20.072323516904966</v>
      </c>
      <c r="BD3567" s="3">
        <v>32.243284225463867</v>
      </c>
      <c r="BE3567" s="3">
        <v>4.841231683296134</v>
      </c>
      <c r="BF3567" s="3">
        <v>9.2133663478880273E-2</v>
      </c>
      <c r="BG3567" s="3">
        <v>3.3772400240468561</v>
      </c>
      <c r="BH3567" s="3">
        <v>1.4639916592492779</v>
      </c>
      <c r="BI3567" s="3">
        <v>5.7853336140033948E-2</v>
      </c>
      <c r="BJ3567" s="3">
        <v>15.627033371019872</v>
      </c>
      <c r="BK3567" s="3">
        <v>0.69252385171497266</v>
      </c>
      <c r="BL3567" s="3">
        <v>64.105186825505342</v>
      </c>
      <c r="BM3567" s="3">
        <v>243.23405552581698</v>
      </c>
      <c r="BN3567" s="3">
        <v>1.0430994663842881E-2</v>
      </c>
    </row>
    <row r="3568" spans="1:66">
      <c r="A3568" s="1" t="s">
        <v>4250</v>
      </c>
      <c r="B3568" t="s">
        <v>3827</v>
      </c>
      <c r="C3568">
        <v>20190803</v>
      </c>
      <c r="D3568" t="s">
        <v>339</v>
      </c>
      <c r="E3568" s="1" t="s">
        <v>340</v>
      </c>
      <c r="F3568" s="2" t="s">
        <v>4249</v>
      </c>
      <c r="G3568" s="1">
        <v>2000</v>
      </c>
      <c r="H3568">
        <v>175</v>
      </c>
      <c r="K3568" s="2">
        <v>58</v>
      </c>
      <c r="L3568" s="2" t="s">
        <v>4254</v>
      </c>
      <c r="M3568" s="2">
        <v>16351.5</v>
      </c>
      <c r="N3568" s="2">
        <v>0</v>
      </c>
      <c r="O3568" s="3">
        <v>2.2096598775400125</v>
      </c>
      <c r="P3568" s="3">
        <v>9.5219631723973644E-2</v>
      </c>
      <c r="Q3568" s="3">
        <v>128.93485181832108</v>
      </c>
      <c r="R3568" s="3">
        <v>1.9494062241449297</v>
      </c>
      <c r="S3568" s="3">
        <v>1.8567857652660256</v>
      </c>
      <c r="T3568" s="3">
        <v>33.630191802978516</v>
      </c>
      <c r="U3568" s="2">
        <v>6</v>
      </c>
      <c r="V3568" s="3">
        <v>1.4200000166893005</v>
      </c>
      <c r="W3568" s="2">
        <v>1</v>
      </c>
      <c r="X3568" s="3">
        <v>2.8400000333786011</v>
      </c>
      <c r="Y3568" s="2">
        <v>30.891962051391602</v>
      </c>
      <c r="Z3568" s="2">
        <v>33.630191802978516</v>
      </c>
      <c r="AA3568" s="2">
        <v>30.309841156005859</v>
      </c>
      <c r="AB3568" s="2">
        <v>175.251953125</v>
      </c>
      <c r="AC3568" s="2">
        <v>172.20396423339844</v>
      </c>
      <c r="AD3568" s="2">
        <v>34.434295654296875</v>
      </c>
      <c r="AE3568" s="2">
        <v>36.683021545410156</v>
      </c>
      <c r="AF3568" s="2">
        <v>70.700630187988281</v>
      </c>
      <c r="AG3568" s="2">
        <v>75.317718505859375</v>
      </c>
      <c r="AH3568" s="2">
        <v>501.0560302734375</v>
      </c>
      <c r="AI3568" s="2">
        <v>1999.5970458984375</v>
      </c>
      <c r="AJ3568" s="2">
        <v>0.18628190457820892</v>
      </c>
      <c r="AK3568" s="2">
        <v>92.058731079101563</v>
      </c>
      <c r="AL3568" s="2">
        <v>0.71550750732421875</v>
      </c>
      <c r="AM3568" s="2">
        <v>-0.71773791313171387</v>
      </c>
      <c r="AN3568" s="2">
        <v>1</v>
      </c>
      <c r="AO3568" s="2">
        <v>-0.21956524252891541</v>
      </c>
      <c r="AP3568" s="2">
        <v>2.737391471862793</v>
      </c>
      <c r="AQ3568" s="2">
        <v>1</v>
      </c>
      <c r="AR3568" s="2">
        <v>0</v>
      </c>
      <c r="AS3568" s="2">
        <v>0.15999999642372131</v>
      </c>
      <c r="AT3568" s="2">
        <v>111115</v>
      </c>
      <c r="AU3568" s="3">
        <v>0.83509338378906239</v>
      </c>
      <c r="AV3568" s="3">
        <v>1.9494062241449297E-3</v>
      </c>
      <c r="AW3568" s="3">
        <v>306.78019180297849</v>
      </c>
      <c r="AX3568" s="3">
        <v>304.04196205139158</v>
      </c>
      <c r="AY3568" s="3">
        <v>319.9355201926337</v>
      </c>
      <c r="AZ3568" s="3">
        <v>2.3452271334342627</v>
      </c>
      <c r="BA3568" s="3">
        <v>5.233778180883828</v>
      </c>
      <c r="BB3568" s="3">
        <v>56.852599634321471</v>
      </c>
      <c r="BC3568" s="3">
        <v>20.169578088911315</v>
      </c>
      <c r="BD3568" s="3">
        <v>32.261076927185059</v>
      </c>
      <c r="BE3568" s="3">
        <v>4.8461006276971679</v>
      </c>
      <c r="BF3568" s="3">
        <v>9.2130670998667147E-2</v>
      </c>
      <c r="BG3568" s="3">
        <v>3.3769924156178024</v>
      </c>
      <c r="BH3568" s="3">
        <v>1.4691082120793655</v>
      </c>
      <c r="BI3568" s="3">
        <v>5.7851448273276651E-2</v>
      </c>
      <c r="BJ3568" s="3">
        <v>11.869578850266629</v>
      </c>
      <c r="BK3568" s="3">
        <v>0.74873335461411261</v>
      </c>
      <c r="BL3568" s="3">
        <v>63.989800869777504</v>
      </c>
      <c r="BM3568" s="3">
        <v>171.15359775465927</v>
      </c>
      <c r="BN3568" s="3">
        <v>8.2613335278178893E-3</v>
      </c>
    </row>
    <row r="3569" spans="1:66">
      <c r="A3569" s="1" t="s">
        <v>4250</v>
      </c>
      <c r="B3569" t="s">
        <v>3827</v>
      </c>
      <c r="C3569">
        <v>20190803</v>
      </c>
      <c r="D3569" t="s">
        <v>339</v>
      </c>
      <c r="E3569" s="1" t="s">
        <v>340</v>
      </c>
      <c r="F3569" s="2" t="s">
        <v>4249</v>
      </c>
      <c r="G3569" s="1">
        <v>2000</v>
      </c>
      <c r="H3569">
        <v>100</v>
      </c>
      <c r="K3569" s="2">
        <v>59</v>
      </c>
      <c r="L3569" s="2" t="s">
        <v>4255</v>
      </c>
      <c r="M3569" s="2">
        <v>16444</v>
      </c>
      <c r="N3569" s="2">
        <v>0</v>
      </c>
      <c r="O3569" s="3">
        <v>4.1454637997277714E-2</v>
      </c>
      <c r="P3569" s="3">
        <v>9.6459004345113078E-2</v>
      </c>
      <c r="Q3569" s="3">
        <v>94.992030308426791</v>
      </c>
      <c r="R3569" s="3">
        <v>1.9820076632694532</v>
      </c>
      <c r="S3569" s="3">
        <v>1.8640972600730765</v>
      </c>
      <c r="T3569" s="3">
        <v>33.669399261474609</v>
      </c>
      <c r="U3569" s="2">
        <v>6</v>
      </c>
      <c r="V3569" s="3">
        <v>1.4200000166893005</v>
      </c>
      <c r="W3569" s="2">
        <v>1</v>
      </c>
      <c r="X3569" s="3">
        <v>2.8400000333786011</v>
      </c>
      <c r="Y3569" s="2">
        <v>30.905401229858398</v>
      </c>
      <c r="Z3569" s="2">
        <v>33.669399261474609</v>
      </c>
      <c r="AA3569" s="2">
        <v>30.310337066650391</v>
      </c>
      <c r="AB3569" s="2">
        <v>99.265510559082031</v>
      </c>
      <c r="AC3569" s="2">
        <v>98.980934143066406</v>
      </c>
      <c r="AD3569" s="2">
        <v>34.444026947021484</v>
      </c>
      <c r="AE3569" s="2">
        <v>36.730365753173828</v>
      </c>
      <c r="AF3569" s="2">
        <v>70.66259765625</v>
      </c>
      <c r="AG3569" s="2">
        <v>75.353065490722656</v>
      </c>
      <c r="AH3569" s="2">
        <v>501.0301513671875</v>
      </c>
      <c r="AI3569" s="2">
        <v>1999.076904296875</v>
      </c>
      <c r="AJ3569" s="2">
        <v>0.12299418449401855</v>
      </c>
      <c r="AK3569" s="2">
        <v>92.053779602050781</v>
      </c>
      <c r="AL3569" s="2">
        <v>1.1303863525390625</v>
      </c>
      <c r="AM3569" s="2">
        <v>-0.72355914115905762</v>
      </c>
      <c r="AN3569" s="2">
        <v>0.66666668653488159</v>
      </c>
      <c r="AO3569" s="2">
        <v>-0.21956524252891541</v>
      </c>
      <c r="AP3569" s="2">
        <v>2.737391471862793</v>
      </c>
      <c r="AQ3569" s="2">
        <v>1</v>
      </c>
      <c r="AR3569" s="2">
        <v>0</v>
      </c>
      <c r="AS3569" s="2">
        <v>0.15999999642372131</v>
      </c>
      <c r="AT3569" s="2">
        <v>111115</v>
      </c>
      <c r="AU3569" s="3">
        <v>0.83505025227864582</v>
      </c>
      <c r="AV3569" s="3">
        <v>1.9820076632694533E-3</v>
      </c>
      <c r="AW3569" s="3">
        <v>306.81939926147459</v>
      </c>
      <c r="AX3569" s="3">
        <v>304.05540122985838</v>
      </c>
      <c r="AY3569" s="3">
        <v>319.85229753824387</v>
      </c>
      <c r="AZ3569" s="3">
        <v>2.3234881785502748</v>
      </c>
      <c r="BA3569" s="3">
        <v>5.2452662538184542</v>
      </c>
      <c r="BB3569" s="3">
        <v>56.980455082819866</v>
      </c>
      <c r="BC3569" s="3">
        <v>20.250089329646038</v>
      </c>
      <c r="BD3569" s="3">
        <v>32.287400245666504</v>
      </c>
      <c r="BE3569" s="3">
        <v>4.8533117791851108</v>
      </c>
      <c r="BF3569" s="3">
        <v>9.3290446772975766E-2</v>
      </c>
      <c r="BG3569" s="3">
        <v>3.3811689937453777</v>
      </c>
      <c r="BH3569" s="3">
        <v>1.4721427854397331</v>
      </c>
      <c r="BI3569" s="3">
        <v>5.8583159356451739E-2</v>
      </c>
      <c r="BJ3569" s="3">
        <v>8.7443754219632481</v>
      </c>
      <c r="BK3569" s="3">
        <v>0.95970028097659621</v>
      </c>
      <c r="BL3569" s="3">
        <v>63.939093399208758</v>
      </c>
      <c r="BM3569" s="3">
        <v>98.961228593545783</v>
      </c>
      <c r="BN3569" s="3">
        <v>2.6783943655598447E-4</v>
      </c>
    </row>
    <row r="3570" spans="1:66">
      <c r="A3570" s="1" t="s">
        <v>4250</v>
      </c>
      <c r="B3570" t="s">
        <v>3827</v>
      </c>
      <c r="C3570">
        <v>20190803</v>
      </c>
      <c r="D3570" t="s">
        <v>339</v>
      </c>
      <c r="E3570" s="1" t="s">
        <v>340</v>
      </c>
      <c r="F3570" s="2" t="s">
        <v>4249</v>
      </c>
      <c r="G3570" s="1">
        <v>2000</v>
      </c>
      <c r="H3570">
        <v>66</v>
      </c>
      <c r="K3570" s="2">
        <v>60</v>
      </c>
      <c r="L3570" s="2" t="s">
        <v>4256</v>
      </c>
      <c r="M3570" s="2">
        <v>16532.5</v>
      </c>
      <c r="N3570" s="2">
        <v>0</v>
      </c>
      <c r="O3570" s="3">
        <v>-0.8132730142215534</v>
      </c>
      <c r="P3570" s="3">
        <v>9.8610608127204374E-2</v>
      </c>
      <c r="Q3570" s="3">
        <v>78.467381043915751</v>
      </c>
      <c r="R3570" s="3">
        <v>2.0163038648151894</v>
      </c>
      <c r="S3570" s="3">
        <v>1.8561999782094176</v>
      </c>
      <c r="T3570" s="3">
        <v>33.669418334960938</v>
      </c>
      <c r="U3570" s="2">
        <v>6</v>
      </c>
      <c r="V3570" s="3">
        <v>1.4200000166893005</v>
      </c>
      <c r="W3570" s="2">
        <v>1</v>
      </c>
      <c r="X3570" s="3">
        <v>2.8400000333786011</v>
      </c>
      <c r="Y3570" s="2">
        <v>30.913129806518555</v>
      </c>
      <c r="Z3570" s="2">
        <v>33.669418334960938</v>
      </c>
      <c r="AA3570" s="2">
        <v>30.310249328613281</v>
      </c>
      <c r="AB3570" s="2">
        <v>66.523895263671875</v>
      </c>
      <c r="AC3570" s="2">
        <v>67.335258483886719</v>
      </c>
      <c r="AD3570" s="2">
        <v>34.491420745849609</v>
      </c>
      <c r="AE3570" s="2">
        <v>36.817195892333984</v>
      </c>
      <c r="AF3570" s="2">
        <v>70.726753234863281</v>
      </c>
      <c r="AG3570" s="2">
        <v>75.495895385742188</v>
      </c>
      <c r="AH3570" s="2">
        <v>501.01211547851563</v>
      </c>
      <c r="AI3570" s="2">
        <v>1998.7886962890625</v>
      </c>
      <c r="AJ3570" s="2">
        <v>0.1253812313079834</v>
      </c>
      <c r="AK3570" s="2">
        <v>92.05133056640625</v>
      </c>
      <c r="AL3570" s="2">
        <v>1.2512741088867188</v>
      </c>
      <c r="AM3570" s="2">
        <v>-0.72157549858093262</v>
      </c>
      <c r="AN3570" s="2">
        <v>1</v>
      </c>
      <c r="AO3570" s="2">
        <v>-0.21956524252891541</v>
      </c>
      <c r="AP3570" s="2">
        <v>2.737391471862793</v>
      </c>
      <c r="AQ3570" s="2">
        <v>1</v>
      </c>
      <c r="AR3570" s="2">
        <v>0</v>
      </c>
      <c r="AS3570" s="2">
        <v>0.15999999642372131</v>
      </c>
      <c r="AT3570" s="2">
        <v>111115</v>
      </c>
      <c r="AU3570" s="3">
        <v>0.83502019246419268</v>
      </c>
      <c r="AV3570" s="3">
        <v>2.0163038648151896E-3</v>
      </c>
      <c r="AW3570" s="3">
        <v>306.81941833496091</v>
      </c>
      <c r="AX3570" s="3">
        <v>304.06312980651853</v>
      </c>
      <c r="AY3570" s="3">
        <v>319.80618425802459</v>
      </c>
      <c r="AZ3570" s="3">
        <v>2.3063382090179854</v>
      </c>
      <c r="BA3570" s="3">
        <v>5.2452718478227878</v>
      </c>
      <c r="BB3570" s="3">
        <v>56.982031824502798</v>
      </c>
      <c r="BC3570" s="3">
        <v>20.164835932168813</v>
      </c>
      <c r="BD3570" s="3">
        <v>32.291274070739746</v>
      </c>
      <c r="BE3570" s="3">
        <v>4.8543737836567047</v>
      </c>
      <c r="BF3570" s="3">
        <v>9.5301543667329472E-2</v>
      </c>
      <c r="BG3570" s="3">
        <v>3.3890718696133701</v>
      </c>
      <c r="BH3570" s="3">
        <v>1.4653019140433345</v>
      </c>
      <c r="BI3570" s="3">
        <v>5.985217983709782E-2</v>
      </c>
      <c r="BJ3570" s="3">
        <v>7.2230268311536481</v>
      </c>
      <c r="BK3570" s="3">
        <v>1.1653238260411956</v>
      </c>
      <c r="BL3570" s="3">
        <v>64.116531566895048</v>
      </c>
      <c r="BM3570" s="3">
        <v>67.721849524835747</v>
      </c>
      <c r="BN3570" s="3">
        <v>-7.6997668041711058E-3</v>
      </c>
    </row>
    <row r="3571" spans="1:66">
      <c r="A3571" t="s">
        <v>4250</v>
      </c>
      <c r="B3571" t="s">
        <v>3827</v>
      </c>
      <c r="C3571">
        <v>20190803</v>
      </c>
      <c r="D3571" t="s">
        <v>339</v>
      </c>
      <c r="E3571" t="s">
        <v>340</v>
      </c>
      <c r="F3571" t="s">
        <v>4249</v>
      </c>
      <c r="G3571">
        <v>2000</v>
      </c>
      <c r="H3571">
        <v>33</v>
      </c>
      <c r="K3571">
        <v>61</v>
      </c>
      <c r="L3571" t="s">
        <v>4257</v>
      </c>
      <c r="M3571">
        <v>16623</v>
      </c>
      <c r="N3571">
        <v>0</v>
      </c>
      <c r="O3571">
        <v>-1.2900644394313192</v>
      </c>
      <c r="P3571">
        <v>0.10220027112642292</v>
      </c>
      <c r="Q3571">
        <v>65.95530306312439</v>
      </c>
      <c r="R3571">
        <v>2.0780465069538483</v>
      </c>
      <c r="S3571">
        <v>1.8478705259664765</v>
      </c>
      <c r="T3571">
        <v>33.687343597412109</v>
      </c>
      <c r="U3571">
        <v>6</v>
      </c>
      <c r="V3571">
        <v>1.4200000166893005</v>
      </c>
      <c r="W3571">
        <v>1</v>
      </c>
      <c r="X3571">
        <v>2.8400000333786011</v>
      </c>
      <c r="Y3571">
        <v>30.927068710327148</v>
      </c>
      <c r="Z3571">
        <v>33.687343597412109</v>
      </c>
      <c r="AA3571">
        <v>30.310487747192383</v>
      </c>
      <c r="AB3571">
        <v>45.602954864501953</v>
      </c>
      <c r="AC3571">
        <v>47.030849456787109</v>
      </c>
      <c r="AD3571">
        <v>34.568836212158203</v>
      </c>
      <c r="AE3571">
        <v>36.965438842773438</v>
      </c>
      <c r="AF3571">
        <v>70.827964782714844</v>
      </c>
      <c r="AG3571">
        <v>75.738357543945313</v>
      </c>
      <c r="AH3571">
        <v>501.01687622070313</v>
      </c>
      <c r="AI3571">
        <v>1999.7799072265625</v>
      </c>
      <c r="AJ3571">
        <v>5.0151724368333817E-2</v>
      </c>
      <c r="AK3571">
        <v>92.049789428710938</v>
      </c>
      <c r="AL3571">
        <v>1.26318359375</v>
      </c>
      <c r="AM3571">
        <v>-0.71468997001647949</v>
      </c>
      <c r="AN3571">
        <v>1</v>
      </c>
      <c r="AO3571">
        <v>-0.21956524252891541</v>
      </c>
      <c r="AP3571">
        <v>2.737391471862793</v>
      </c>
      <c r="AQ3571">
        <v>1</v>
      </c>
      <c r="AR3571">
        <v>0</v>
      </c>
      <c r="AS3571">
        <v>0.15999999642372131</v>
      </c>
      <c r="AT3571">
        <v>111135</v>
      </c>
      <c r="AU3571">
        <v>0.83502812703450502</v>
      </c>
      <c r="AV3571">
        <v>2.0780465069538483E-3</v>
      </c>
      <c r="AW3571">
        <v>306.83734359741209</v>
      </c>
      <c r="AX3571">
        <v>304.07706871032713</v>
      </c>
      <c r="AY3571">
        <v>319.96477800447974</v>
      </c>
      <c r="AZ3571">
        <v>2.2756306996659625</v>
      </c>
      <c r="BA3571">
        <v>5.2505313875836634</v>
      </c>
      <c r="BB3571">
        <v>57.040123830484163</v>
      </c>
      <c r="BC3571">
        <v>20.074684987710725</v>
      </c>
      <c r="BD3571">
        <v>32.307206153869629</v>
      </c>
      <c r="BE3571">
        <v>4.8587436719823929</v>
      </c>
      <c r="BF3571">
        <v>9.8650242461711904E-2</v>
      </c>
      <c r="BG3571">
        <v>3.4026608616171869</v>
      </c>
      <c r="BH3571">
        <v>1.4560828103652059</v>
      </c>
      <c r="BI3571">
        <v>6.1965815448935639E-2</v>
      </c>
      <c r="BJ3571">
        <v>6.0711717586674139</v>
      </c>
      <c r="BK3571">
        <v>1.4023838358208998</v>
      </c>
      <c r="BL3571">
        <v>64.353018947408842</v>
      </c>
      <c r="BM3571">
        <v>47.644084306351672</v>
      </c>
      <c r="BN3571">
        <v>-1.742494215657206E-2</v>
      </c>
    </row>
    <row r="3572" spans="1:66">
      <c r="A3572" s="1" t="s">
        <v>4250</v>
      </c>
      <c r="B3572" t="s">
        <v>3827</v>
      </c>
      <c r="C3572">
        <v>20190803</v>
      </c>
      <c r="D3572" t="s">
        <v>339</v>
      </c>
      <c r="E3572" s="1" t="s">
        <v>340</v>
      </c>
      <c r="F3572" s="2" t="s">
        <v>4249</v>
      </c>
      <c r="G3572" s="1">
        <v>2000</v>
      </c>
      <c r="H3572">
        <v>400</v>
      </c>
      <c r="K3572" s="2">
        <v>62</v>
      </c>
      <c r="L3572" s="2" t="s">
        <v>4258</v>
      </c>
      <c r="M3572" s="2">
        <v>16740.5</v>
      </c>
      <c r="N3572" s="2">
        <v>0</v>
      </c>
      <c r="O3572" s="3">
        <v>8.0866325331476077</v>
      </c>
      <c r="P3572" s="3">
        <v>0.10533157019703759</v>
      </c>
      <c r="Q3572" s="3">
        <v>252.47585723148191</v>
      </c>
      <c r="R3572" s="3">
        <v>2.1258615443500419</v>
      </c>
      <c r="S3572" s="3">
        <v>1.8357922101998474</v>
      </c>
      <c r="T3572" s="3">
        <v>33.711719512939453</v>
      </c>
      <c r="U3572" s="2">
        <v>6</v>
      </c>
      <c r="V3572" s="3">
        <v>1.4200000166893005</v>
      </c>
      <c r="W3572" s="2">
        <v>1</v>
      </c>
      <c r="X3572" s="3">
        <v>2.8400000333786011</v>
      </c>
      <c r="Y3572" s="2">
        <v>30.948545455932617</v>
      </c>
      <c r="Z3572" s="2">
        <v>33.711719512939453</v>
      </c>
      <c r="AA3572" s="2">
        <v>30.311334609985352</v>
      </c>
      <c r="AB3572" s="2">
        <v>400.59219360351563</v>
      </c>
      <c r="AC3572" s="2">
        <v>389.91525268554688</v>
      </c>
      <c r="AD3572" s="2">
        <v>34.724674224853516</v>
      </c>
      <c r="AE3572" s="2">
        <v>37.175888061523438</v>
      </c>
      <c r="AF3572" s="2">
        <v>71.057365417480469</v>
      </c>
      <c r="AG3572" s="2">
        <v>76.073295593261719</v>
      </c>
      <c r="AH3572" s="2">
        <v>501.01644897460938</v>
      </c>
      <c r="AI3572" s="2">
        <v>1998.947998046875</v>
      </c>
      <c r="AJ3572" s="2">
        <v>0.22330066561698914</v>
      </c>
      <c r="AK3572" s="2">
        <v>92.046188354492188</v>
      </c>
      <c r="AL3572" s="2">
        <v>-0.706207275390625</v>
      </c>
      <c r="AM3572" s="2">
        <v>-0.72490572929382324</v>
      </c>
      <c r="AN3572" s="2">
        <v>1</v>
      </c>
      <c r="AO3572" s="2">
        <v>-0.21956524252891541</v>
      </c>
      <c r="AP3572" s="2">
        <v>2.737391471862793</v>
      </c>
      <c r="AQ3572" s="2">
        <v>1</v>
      </c>
      <c r="AR3572" s="2">
        <v>0</v>
      </c>
      <c r="AS3572" s="2">
        <v>0.15999999642372131</v>
      </c>
      <c r="AT3572" s="2">
        <v>111115</v>
      </c>
      <c r="AU3572" s="3">
        <v>0.83502741495768229</v>
      </c>
      <c r="AV3572" s="3">
        <v>2.1258615443500418E-3</v>
      </c>
      <c r="AW3572" s="3">
        <v>306.86171951293943</v>
      </c>
      <c r="AX3572" s="3">
        <v>304.09854545593259</v>
      </c>
      <c r="AY3572" s="3">
        <v>319.83167253870488</v>
      </c>
      <c r="AZ3572" s="3">
        <v>2.2488076489479782</v>
      </c>
      <c r="BA3572" s="3">
        <v>5.2576910049563512</v>
      </c>
      <c r="BB3572" s="3">
        <v>57.120138258280818</v>
      </c>
      <c r="BC3572" s="3">
        <v>19.94425019675738</v>
      </c>
      <c r="BD3572" s="3">
        <v>32.330132484436035</v>
      </c>
      <c r="BE3572" s="3">
        <v>4.8650379670366251</v>
      </c>
      <c r="BF3572" s="3">
        <v>0.1015646803613721</v>
      </c>
      <c r="BG3572" s="3">
        <v>3.4218987947565038</v>
      </c>
      <c r="BH3572" s="3">
        <v>1.4431391722801212</v>
      </c>
      <c r="BI3572" s="3">
        <v>6.3805939939404144E-2</v>
      </c>
      <c r="BJ3572" s="3">
        <v>23.23944030969086</v>
      </c>
      <c r="BK3572" s="3">
        <v>0.6475146983672756</v>
      </c>
      <c r="BL3572" s="3">
        <v>64.666458633533125</v>
      </c>
      <c r="BM3572" s="3">
        <v>386.07125487165882</v>
      </c>
      <c r="BN3572" s="3">
        <v>1.3545009673491782E-2</v>
      </c>
    </row>
    <row r="3573" spans="1:66">
      <c r="A3573" s="1" t="s">
        <v>4250</v>
      </c>
      <c r="B3573" t="s">
        <v>3827</v>
      </c>
      <c r="C3573">
        <v>20190803</v>
      </c>
      <c r="D3573" t="s">
        <v>339</v>
      </c>
      <c r="E3573" s="1" t="s">
        <v>340</v>
      </c>
      <c r="F3573" s="2" t="s">
        <v>4249</v>
      </c>
      <c r="G3573" s="1">
        <v>2000</v>
      </c>
      <c r="H3573">
        <v>400</v>
      </c>
      <c r="K3573" s="2">
        <v>63</v>
      </c>
      <c r="L3573" s="2" t="s">
        <v>4259</v>
      </c>
      <c r="M3573" s="2">
        <v>16829.5</v>
      </c>
      <c r="N3573" s="2">
        <v>0</v>
      </c>
      <c r="O3573" s="3">
        <v>8.5168654857984745</v>
      </c>
      <c r="P3573" s="3">
        <v>0.10763948231307263</v>
      </c>
      <c r="Q3573" s="3">
        <v>247.14884656803468</v>
      </c>
      <c r="R3573" s="3">
        <v>2.1656055128482481</v>
      </c>
      <c r="S3573" s="3">
        <v>1.8311174161230226</v>
      </c>
      <c r="T3573" s="3">
        <v>33.754512786865234</v>
      </c>
      <c r="U3573" s="2">
        <v>6</v>
      </c>
      <c r="V3573" s="3">
        <v>1.4200000166893005</v>
      </c>
      <c r="W3573" s="2">
        <v>1</v>
      </c>
      <c r="X3573" s="3">
        <v>2.8400000333786011</v>
      </c>
      <c r="Y3573" s="2">
        <v>30.959260940551758</v>
      </c>
      <c r="Z3573" s="2">
        <v>33.754512786865234</v>
      </c>
      <c r="AA3573" s="2">
        <v>30.309432983398438</v>
      </c>
      <c r="AB3573" s="2">
        <v>399.62322998046875</v>
      </c>
      <c r="AC3573" s="2">
        <v>388.41729736328125</v>
      </c>
      <c r="AD3573" s="2">
        <v>34.867504119873047</v>
      </c>
      <c r="AE3573" s="2">
        <v>37.363853454589844</v>
      </c>
      <c r="AF3573" s="2">
        <v>71.305282592773438</v>
      </c>
      <c r="AG3573" s="2">
        <v>76.410400390625</v>
      </c>
      <c r="AH3573" s="2">
        <v>501.05731201171875</v>
      </c>
      <c r="AI3573" s="2">
        <v>1998.838134765625</v>
      </c>
      <c r="AJ3573" s="2">
        <v>1.6717325896024704E-2</v>
      </c>
      <c r="AK3573" s="2">
        <v>92.045196533203125</v>
      </c>
      <c r="AL3573" s="2">
        <v>-0.85162353515625</v>
      </c>
      <c r="AM3573" s="2">
        <v>-0.73328280448913574</v>
      </c>
      <c r="AN3573" s="2">
        <v>1</v>
      </c>
      <c r="AO3573" s="2">
        <v>-0.21956524252891541</v>
      </c>
      <c r="AP3573" s="2">
        <v>2.737391471862793</v>
      </c>
      <c r="AQ3573" s="2">
        <v>1</v>
      </c>
      <c r="AR3573" s="2">
        <v>0</v>
      </c>
      <c r="AS3573" s="2">
        <v>0.15999999642372131</v>
      </c>
      <c r="AT3573" s="2">
        <v>111115</v>
      </c>
      <c r="AU3573" s="3">
        <v>0.83509552001953113</v>
      </c>
      <c r="AV3573" s="3">
        <v>2.1656055128482479E-3</v>
      </c>
      <c r="AW3573" s="3">
        <v>306.90451278686521</v>
      </c>
      <c r="AX3573" s="3">
        <v>304.10926094055174</v>
      </c>
      <c r="AY3573" s="3">
        <v>319.81409441409778</v>
      </c>
      <c r="AZ3573" s="3">
        <v>2.2232344192841529</v>
      </c>
      <c r="BA3573" s="3">
        <v>5.2702806505885453</v>
      </c>
      <c r="BB3573" s="3">
        <v>57.25753052944394</v>
      </c>
      <c r="BC3573" s="3">
        <v>19.893677074854097</v>
      </c>
      <c r="BD3573" s="3">
        <v>32.356886863708496</v>
      </c>
      <c r="BE3573" s="3">
        <v>4.8723922039692997</v>
      </c>
      <c r="BF3573" s="3">
        <v>0.10370879197901137</v>
      </c>
      <c r="BG3573" s="3">
        <v>3.4391632344655227</v>
      </c>
      <c r="BH3573" s="3">
        <v>1.433228969503777</v>
      </c>
      <c r="BI3573" s="3">
        <v>6.5160042504316118E-2</v>
      </c>
      <c r="BJ3573" s="3">
        <v>22.748864155309217</v>
      </c>
      <c r="BK3573" s="3">
        <v>0.6362972201438285</v>
      </c>
      <c r="BL3573" s="3">
        <v>64.862154039301316</v>
      </c>
      <c r="BM3573" s="3">
        <v>384.36878740881139</v>
      </c>
      <c r="BN3573" s="3">
        <v>1.437219303877341E-2</v>
      </c>
    </row>
    <row r="3574" spans="1:66">
      <c r="A3574" s="1" t="s">
        <v>4250</v>
      </c>
      <c r="B3574" t="s">
        <v>3827</v>
      </c>
      <c r="C3574">
        <v>20190803</v>
      </c>
      <c r="D3574" t="s">
        <v>339</v>
      </c>
      <c r="E3574" s="1" t="s">
        <v>340</v>
      </c>
      <c r="F3574" s="2" t="s">
        <v>4249</v>
      </c>
      <c r="G3574" s="1">
        <v>2000</v>
      </c>
      <c r="H3574">
        <v>400</v>
      </c>
      <c r="K3574" s="2">
        <v>64</v>
      </c>
      <c r="L3574" s="2" t="s">
        <v>4260</v>
      </c>
      <c r="M3574" s="2">
        <v>16922</v>
      </c>
      <c r="N3574" s="2">
        <v>0</v>
      </c>
      <c r="O3574" s="3">
        <v>8.7586318091508559</v>
      </c>
      <c r="P3574" s="3">
        <v>0.10857902397115377</v>
      </c>
      <c r="Q3574" s="3">
        <v>244.36184064394325</v>
      </c>
      <c r="R3574" s="3">
        <v>2.16443872721509</v>
      </c>
      <c r="S3574" s="3">
        <v>1.8147894947605909</v>
      </c>
      <c r="T3574" s="3">
        <v>33.722003936767578</v>
      </c>
      <c r="U3574" s="2">
        <v>6</v>
      </c>
      <c r="V3574" s="3">
        <v>1.4200000166893005</v>
      </c>
      <c r="W3574" s="2">
        <v>1</v>
      </c>
      <c r="X3574" s="3">
        <v>2.8400000333786011</v>
      </c>
      <c r="Y3574" s="2">
        <v>30.955600738525391</v>
      </c>
      <c r="Z3574" s="2">
        <v>33.722003936767578</v>
      </c>
      <c r="AA3574" s="2">
        <v>30.307931900024414</v>
      </c>
      <c r="AB3574" s="2">
        <v>399.56280517578125</v>
      </c>
      <c r="AC3574" s="2">
        <v>388.06826782226563</v>
      </c>
      <c r="AD3574" s="2">
        <v>34.944595336914063</v>
      </c>
      <c r="AE3574" s="2">
        <v>37.439521789550781</v>
      </c>
      <c r="AF3574" s="2">
        <v>71.473640441894531</v>
      </c>
      <c r="AG3574" s="2">
        <v>76.576614379882813</v>
      </c>
      <c r="AH3574" s="2">
        <v>501.0335693359375</v>
      </c>
      <c r="AI3574" s="2">
        <v>1999.2088623046875</v>
      </c>
      <c r="AJ3574" s="2">
        <v>9.075116366147995E-2</v>
      </c>
      <c r="AK3574" s="2">
        <v>92.039764404296875</v>
      </c>
      <c r="AL3574" s="2">
        <v>-0.89581298828125</v>
      </c>
      <c r="AM3574" s="2">
        <v>-0.75831866264343262</v>
      </c>
      <c r="AN3574" s="2">
        <v>1</v>
      </c>
      <c r="AO3574" s="2">
        <v>-0.21956524252891541</v>
      </c>
      <c r="AP3574" s="2">
        <v>2.737391471862793</v>
      </c>
      <c r="AQ3574" s="2">
        <v>1</v>
      </c>
      <c r="AR3574" s="2">
        <v>0</v>
      </c>
      <c r="AS3574" s="2">
        <v>0.15999999642372131</v>
      </c>
      <c r="AT3574" s="2">
        <v>111115</v>
      </c>
      <c r="AU3574" s="3">
        <v>0.83505594889322898</v>
      </c>
      <c r="AV3574" s="3">
        <v>2.1644387272150901E-3</v>
      </c>
      <c r="AW3574" s="3">
        <v>306.87200393676756</v>
      </c>
      <c r="AX3574" s="3">
        <v>304.10560073852537</v>
      </c>
      <c r="AY3574" s="3">
        <v>319.87341081902196</v>
      </c>
      <c r="AZ3574" s="3">
        <v>2.2288535595979888</v>
      </c>
      <c r="BA3574" s="3">
        <v>5.260714259680384</v>
      </c>
      <c r="BB3574" s="3">
        <v>57.15697224703878</v>
      </c>
      <c r="BC3574" s="3">
        <v>19.717450457487999</v>
      </c>
      <c r="BD3574" s="3">
        <v>32.338802337646484</v>
      </c>
      <c r="BE3574" s="3">
        <v>4.8674200751929684</v>
      </c>
      <c r="BF3574" s="3">
        <v>0.10458068978467788</v>
      </c>
      <c r="BG3574" s="3">
        <v>3.445924764919793</v>
      </c>
      <c r="BH3574" s="3">
        <v>1.4214953102731753</v>
      </c>
      <c r="BI3574" s="3">
        <v>6.5710769546470621E-2</v>
      </c>
      <c r="BJ3574" s="3">
        <v>22.491006242268874</v>
      </c>
      <c r="BK3574" s="3">
        <v>0.62968776606043042</v>
      </c>
      <c r="BL3574" s="3">
        <v>65.123720657155701</v>
      </c>
      <c r="BM3574" s="3">
        <v>383.90483373656701</v>
      </c>
      <c r="BN3574" s="3">
        <v>1.4857710587447817E-2</v>
      </c>
    </row>
    <row r="3575" spans="1:66">
      <c r="A3575" s="1" t="s">
        <v>4250</v>
      </c>
      <c r="B3575" t="s">
        <v>3827</v>
      </c>
      <c r="C3575">
        <v>20190803</v>
      </c>
      <c r="D3575" t="s">
        <v>339</v>
      </c>
      <c r="E3575" s="1" t="s">
        <v>340</v>
      </c>
      <c r="F3575" s="2" t="s">
        <v>4249</v>
      </c>
      <c r="G3575" s="1">
        <v>2000</v>
      </c>
      <c r="H3575">
        <v>475</v>
      </c>
      <c r="K3575" s="2">
        <v>65</v>
      </c>
      <c r="L3575" s="2" t="s">
        <v>4261</v>
      </c>
      <c r="M3575" s="2">
        <v>17027.5</v>
      </c>
      <c r="N3575" s="2">
        <v>0</v>
      </c>
      <c r="O3575" s="3">
        <v>11.033960653257814</v>
      </c>
      <c r="P3575" s="3">
        <v>0.1119072292578409</v>
      </c>
      <c r="Q3575" s="3">
        <v>284.88723538341219</v>
      </c>
      <c r="R3575" s="3">
        <v>2.2358689371264386</v>
      </c>
      <c r="S3575" s="3">
        <v>1.8208341633609351</v>
      </c>
      <c r="T3575" s="3">
        <v>33.750568389892578</v>
      </c>
      <c r="U3575" s="2">
        <v>6</v>
      </c>
      <c r="V3575" s="3">
        <v>1.4200000166893005</v>
      </c>
      <c r="W3575" s="2">
        <v>1</v>
      </c>
      <c r="X3575" s="3">
        <v>2.8400000333786011</v>
      </c>
      <c r="Y3575" s="2">
        <v>30.965492248535156</v>
      </c>
      <c r="Z3575" s="2">
        <v>33.750568389892578</v>
      </c>
      <c r="AA3575" s="2">
        <v>30.309700012207031</v>
      </c>
      <c r="AB3575" s="2">
        <v>474.72732543945313</v>
      </c>
      <c r="AC3575" s="2">
        <v>460.28106689453125</v>
      </c>
      <c r="AD3575" s="2">
        <v>34.888553619384766</v>
      </c>
      <c r="AE3575" s="2">
        <v>37.4658203125</v>
      </c>
      <c r="AF3575" s="2">
        <v>71.317520141601563</v>
      </c>
      <c r="AG3575" s="2">
        <v>76.585838317871094</v>
      </c>
      <c r="AH3575" s="2">
        <v>501.01922607421875</v>
      </c>
      <c r="AI3575" s="2">
        <v>1998.7666015625</v>
      </c>
      <c r="AJ3575" s="2">
        <v>5.9703928418457508E-3</v>
      </c>
      <c r="AK3575" s="2">
        <v>92.038154602050781</v>
      </c>
      <c r="AL3575" s="2">
        <v>-1.5927734375</v>
      </c>
      <c r="AM3575" s="2">
        <v>-0.71739459037780762</v>
      </c>
      <c r="AN3575" s="2">
        <v>0.66666668653488159</v>
      </c>
      <c r="AO3575" s="2">
        <v>-0.21956524252891541</v>
      </c>
      <c r="AP3575" s="2">
        <v>2.737391471862793</v>
      </c>
      <c r="AQ3575" s="2">
        <v>1</v>
      </c>
      <c r="AR3575" s="2">
        <v>0</v>
      </c>
      <c r="AS3575" s="2">
        <v>0.15999999642372131</v>
      </c>
      <c r="AT3575" s="2">
        <v>111115</v>
      </c>
      <c r="AU3575" s="3">
        <v>0.83503204345703108</v>
      </c>
      <c r="AV3575" s="3">
        <v>2.2358689371264387E-3</v>
      </c>
      <c r="AW3575" s="3">
        <v>306.90056838989256</v>
      </c>
      <c r="AX3575" s="3">
        <v>304.11549224853513</v>
      </c>
      <c r="AY3575" s="3">
        <v>319.8026491018536</v>
      </c>
      <c r="AZ3575" s="3">
        <v>2.1883071344094169</v>
      </c>
      <c r="BA3575" s="3">
        <v>5.2691191255754646</v>
      </c>
      <c r="BB3575" s="3">
        <v>57.249291322254074</v>
      </c>
      <c r="BC3575" s="3">
        <v>19.783471009754074</v>
      </c>
      <c r="BD3575" s="3">
        <v>32.358030319213867</v>
      </c>
      <c r="BE3575" s="3">
        <v>4.872706732218294</v>
      </c>
      <c r="BF3575" s="3">
        <v>0.10766481008746966</v>
      </c>
      <c r="BG3575" s="3">
        <v>3.4482849622145295</v>
      </c>
      <c r="BH3575" s="3">
        <v>1.4244217700037645</v>
      </c>
      <c r="BI3575" s="3">
        <v>6.7659220857506364E-2</v>
      </c>
      <c r="BJ3575" s="3">
        <v>26.220495414369321</v>
      </c>
      <c r="BK3575" s="3">
        <v>0.6189418941463678</v>
      </c>
      <c r="BL3575" s="3">
        <v>65.100590053151336</v>
      </c>
      <c r="BM3575" s="3">
        <v>455.03605044846552</v>
      </c>
      <c r="BN3575" s="3">
        <v>1.5785943738795945E-2</v>
      </c>
    </row>
    <row r="3576" spans="1:66">
      <c r="A3576" s="1" t="s">
        <v>4250</v>
      </c>
      <c r="B3576" t="s">
        <v>3827</v>
      </c>
      <c r="C3576">
        <v>20190803</v>
      </c>
      <c r="D3576" t="s">
        <v>339</v>
      </c>
      <c r="E3576" s="1" t="s">
        <v>340</v>
      </c>
      <c r="F3576" s="2" t="s">
        <v>4249</v>
      </c>
      <c r="G3576" s="1">
        <v>2000</v>
      </c>
      <c r="H3576">
        <v>575</v>
      </c>
      <c r="K3576" s="2">
        <v>66</v>
      </c>
      <c r="L3576" s="2" t="s">
        <v>4262</v>
      </c>
      <c r="M3576" s="2">
        <v>17143.5</v>
      </c>
      <c r="N3576" s="2">
        <v>0</v>
      </c>
      <c r="O3576" s="3">
        <v>13.842399495740949</v>
      </c>
      <c r="P3576" s="3">
        <v>0.11116885691459479</v>
      </c>
      <c r="Q3576" s="3">
        <v>337.0153509198185</v>
      </c>
      <c r="R3576" s="3">
        <v>2.2167955073908203</v>
      </c>
      <c r="S3576" s="3">
        <v>1.8171048605923157</v>
      </c>
      <c r="T3576" s="3">
        <v>33.690685272216797</v>
      </c>
      <c r="U3576" s="2">
        <v>6</v>
      </c>
      <c r="V3576" s="3">
        <v>1.4200000166893005</v>
      </c>
      <c r="W3576" s="2">
        <v>1</v>
      </c>
      <c r="X3576" s="3">
        <v>2.8400000333786011</v>
      </c>
      <c r="Y3576" s="2">
        <v>30.953224182128906</v>
      </c>
      <c r="Z3576" s="2">
        <v>33.690685272216797</v>
      </c>
      <c r="AA3576" s="2">
        <v>30.309091567993164</v>
      </c>
      <c r="AB3576" s="2">
        <v>575.728271484375</v>
      </c>
      <c r="AC3576" s="2">
        <v>557.67083740234375</v>
      </c>
      <c r="AD3576" s="2">
        <v>34.760528564453125</v>
      </c>
      <c r="AE3576" s="2">
        <v>37.316188812255859</v>
      </c>
      <c r="AF3576" s="2">
        <v>71.103370666503906</v>
      </c>
      <c r="AG3576" s="2">
        <v>76.331024169921875</v>
      </c>
      <c r="AH3576" s="2">
        <v>501.02273559570313</v>
      </c>
      <c r="AI3576" s="2">
        <v>1999.6475830078125</v>
      </c>
      <c r="AJ3576" s="2">
        <v>5.1346801221370697E-2</v>
      </c>
      <c r="AK3576" s="2">
        <v>92.035324096679688</v>
      </c>
      <c r="AL3576" s="2">
        <v>-2.43994140625</v>
      </c>
      <c r="AM3576" s="2">
        <v>-0.70955920219421387</v>
      </c>
      <c r="AN3576" s="2">
        <v>0.66666668653488159</v>
      </c>
      <c r="AO3576" s="2">
        <v>-0.21956524252891541</v>
      </c>
      <c r="AP3576" s="2">
        <v>2.737391471862793</v>
      </c>
      <c r="AQ3576" s="2">
        <v>1</v>
      </c>
      <c r="AR3576" s="2">
        <v>0</v>
      </c>
      <c r="AS3576" s="2">
        <v>0.15999999642372131</v>
      </c>
      <c r="AT3576" s="2">
        <v>111115</v>
      </c>
      <c r="AU3576" s="3">
        <v>0.83503789265950512</v>
      </c>
      <c r="AV3576" s="3">
        <v>2.2167955073908205E-3</v>
      </c>
      <c r="AW3576" s="3">
        <v>306.84068527221677</v>
      </c>
      <c r="AX3576" s="3">
        <v>304.10322418212888</v>
      </c>
      <c r="AY3576" s="3">
        <v>319.94360612995297</v>
      </c>
      <c r="AZ3576" s="3">
        <v>2.2069766726644895</v>
      </c>
      <c r="BA3576" s="3">
        <v>5.2515123919811764</v>
      </c>
      <c r="BB3576" s="3">
        <v>57.059747912276137</v>
      </c>
      <c r="BC3576" s="3">
        <v>19.743559100020278</v>
      </c>
      <c r="BD3576" s="3">
        <v>32.321954727172852</v>
      </c>
      <c r="BE3576" s="3">
        <v>4.8627919960031765</v>
      </c>
      <c r="BF3576" s="3">
        <v>0.10698118917780532</v>
      </c>
      <c r="BG3576" s="3">
        <v>3.4344075313888607</v>
      </c>
      <c r="BH3576" s="3">
        <v>1.4283844646143158</v>
      </c>
      <c r="BI3576" s="3">
        <v>6.7227277660799611E-2</v>
      </c>
      <c r="BJ3576" s="3">
        <v>31.017317047461734</v>
      </c>
      <c r="BK3576" s="3">
        <v>0.60432665349626569</v>
      </c>
      <c r="BL3576" s="3">
        <v>65.05277919989571</v>
      </c>
      <c r="BM3576" s="3">
        <v>551.09082363487244</v>
      </c>
      <c r="BN3576" s="3">
        <v>1.6340075344636929E-2</v>
      </c>
    </row>
    <row r="3577" spans="1:66">
      <c r="A3577" s="1" t="s">
        <v>4250</v>
      </c>
      <c r="B3577" t="s">
        <v>3827</v>
      </c>
      <c r="C3577">
        <v>20190803</v>
      </c>
      <c r="D3577" t="s">
        <v>339</v>
      </c>
      <c r="E3577" s="1" t="s">
        <v>340</v>
      </c>
      <c r="F3577" s="2" t="s">
        <v>4249</v>
      </c>
      <c r="G3577" s="1">
        <v>2000</v>
      </c>
      <c r="H3577">
        <v>675</v>
      </c>
      <c r="K3577" s="2">
        <v>67</v>
      </c>
      <c r="L3577" s="2" t="s">
        <v>4263</v>
      </c>
      <c r="M3577" s="2">
        <v>17256</v>
      </c>
      <c r="N3577" s="2">
        <v>0</v>
      </c>
      <c r="O3577" s="3">
        <v>15.856860511464347</v>
      </c>
      <c r="P3577" s="3">
        <v>0.10934719804181248</v>
      </c>
      <c r="Q3577" s="3">
        <v>397.92174678999243</v>
      </c>
      <c r="R3577" s="3">
        <v>2.184073405433828</v>
      </c>
      <c r="S3577" s="3">
        <v>1.819053254316449</v>
      </c>
      <c r="T3577" s="3">
        <v>33.658096313476563</v>
      </c>
      <c r="U3577" s="2">
        <v>6</v>
      </c>
      <c r="V3577" s="3">
        <v>1.4200000166893005</v>
      </c>
      <c r="W3577" s="2">
        <v>1</v>
      </c>
      <c r="X3577" s="3">
        <v>2.8400000333786011</v>
      </c>
      <c r="Y3577" s="2">
        <v>30.943613052368164</v>
      </c>
      <c r="Z3577" s="2">
        <v>33.658096313476563</v>
      </c>
      <c r="AA3577" s="2">
        <v>30.306974411010742</v>
      </c>
      <c r="AB3577" s="2">
        <v>675.67596435546875</v>
      </c>
      <c r="AC3577" s="2">
        <v>654.9720458984375</v>
      </c>
      <c r="AD3577" s="2">
        <v>34.675624847412109</v>
      </c>
      <c r="AE3577" s="2">
        <v>37.194053649902344</v>
      </c>
      <c r="AF3577" s="2">
        <v>70.963027954101563</v>
      </c>
      <c r="AG3577" s="2">
        <v>76.116950988769531</v>
      </c>
      <c r="AH3577" s="2">
        <v>500.98828125</v>
      </c>
      <c r="AI3577" s="2">
        <v>1999.8245849609375</v>
      </c>
      <c r="AJ3577" s="2">
        <v>0.21493628621101379</v>
      </c>
      <c r="AK3577" s="2">
        <v>92.028121948242188</v>
      </c>
      <c r="AL3577" s="2">
        <v>-3.37115478515625</v>
      </c>
      <c r="AM3577" s="2">
        <v>-0.69303393363952637</v>
      </c>
      <c r="AN3577" s="2">
        <v>0.66666668653488159</v>
      </c>
      <c r="AO3577" s="2">
        <v>-0.21956524252891541</v>
      </c>
      <c r="AP3577" s="2">
        <v>2.737391471862793</v>
      </c>
      <c r="AQ3577" s="2">
        <v>1</v>
      </c>
      <c r="AR3577" s="2">
        <v>0</v>
      </c>
      <c r="AS3577" s="2">
        <v>0.15999999642372131</v>
      </c>
      <c r="AT3577" s="2">
        <v>111115</v>
      </c>
      <c r="AU3577" s="3">
        <v>0.83498046874999998</v>
      </c>
      <c r="AV3577" s="3">
        <v>2.1840734054338279E-3</v>
      </c>
      <c r="AW3577" s="3">
        <v>306.80809631347654</v>
      </c>
      <c r="AX3577" s="3">
        <v>304.09361305236814</v>
      </c>
      <c r="AY3577" s="3">
        <v>319.97192644181996</v>
      </c>
      <c r="AZ3577" s="3">
        <v>2.2276862728008644</v>
      </c>
      <c r="BA3577" s="3">
        <v>5.2419521593591245</v>
      </c>
      <c r="BB3577" s="3">
        <v>56.960329607804738</v>
      </c>
      <c r="BC3577" s="3">
        <v>19.766275957902394</v>
      </c>
      <c r="BD3577" s="3">
        <v>32.300854682922363</v>
      </c>
      <c r="BE3577" s="3">
        <v>4.8570011657138492</v>
      </c>
      <c r="BF3577" s="3">
        <v>0.10529314513403162</v>
      </c>
      <c r="BG3577" s="3">
        <v>3.4228989050426755</v>
      </c>
      <c r="BH3577" s="3">
        <v>1.4341022606711737</v>
      </c>
      <c r="BI3577" s="3">
        <v>6.6160822360950125E-2</v>
      </c>
      <c r="BJ3577" s="3">
        <v>36.619991039446973</v>
      </c>
      <c r="BK3577" s="3">
        <v>0.60754004584143073</v>
      </c>
      <c r="BL3577" s="3">
        <v>64.933931410426453</v>
      </c>
      <c r="BM3577" s="3">
        <v>647.43445384249287</v>
      </c>
      <c r="BN3577" s="3">
        <v>1.5903514042621792E-2</v>
      </c>
    </row>
    <row r="3578" spans="1:66">
      <c r="A3578" s="1" t="s">
        <v>4250</v>
      </c>
      <c r="B3578" t="s">
        <v>3827</v>
      </c>
      <c r="C3578">
        <v>20190803</v>
      </c>
      <c r="D3578" t="s">
        <v>339</v>
      </c>
      <c r="E3578" s="1" t="s">
        <v>340</v>
      </c>
      <c r="F3578" s="2" t="s">
        <v>4249</v>
      </c>
      <c r="G3578" s="1">
        <v>2000</v>
      </c>
      <c r="H3578">
        <v>800</v>
      </c>
      <c r="K3578" s="2">
        <v>68</v>
      </c>
      <c r="L3578" s="2" t="s">
        <v>4264</v>
      </c>
      <c r="M3578" s="2">
        <v>17344.5</v>
      </c>
      <c r="N3578" s="2">
        <v>0</v>
      </c>
      <c r="O3578" s="3">
        <v>19.079556332054956</v>
      </c>
      <c r="P3578" s="3">
        <v>0.10565883544768381</v>
      </c>
      <c r="Q3578" s="3">
        <v>456.45054793968461</v>
      </c>
      <c r="R3578" s="3">
        <v>2.1256629603555655</v>
      </c>
      <c r="S3578" s="3">
        <v>1.8301100978272076</v>
      </c>
      <c r="T3578" s="3">
        <v>33.621849060058594</v>
      </c>
      <c r="U3578" s="2">
        <v>6</v>
      </c>
      <c r="V3578" s="3">
        <v>1.4200000166893005</v>
      </c>
      <c r="W3578" s="2">
        <v>1</v>
      </c>
      <c r="X3578" s="3">
        <v>2.8400000333786011</v>
      </c>
      <c r="Y3578" s="2">
        <v>30.924829483032227</v>
      </c>
      <c r="Z3578" s="2">
        <v>33.621849060058594</v>
      </c>
      <c r="AA3578" s="2">
        <v>30.308948516845703</v>
      </c>
      <c r="AB3578" s="2">
        <v>799.84954833984375</v>
      </c>
      <c r="AC3578" s="2">
        <v>775.02911376953125</v>
      </c>
      <c r="AD3578" s="2">
        <v>34.509906768798828</v>
      </c>
      <c r="AE3578" s="2">
        <v>36.961288452148438</v>
      </c>
      <c r="AF3578" s="2">
        <v>70.694381713867188</v>
      </c>
      <c r="AG3578" s="2">
        <v>75.716102600097656</v>
      </c>
      <c r="AH3578" s="2">
        <v>501.0469970703125</v>
      </c>
      <c r="AI3578" s="2">
        <v>2000.5560302734375</v>
      </c>
      <c r="AJ3578" s="2">
        <v>0.15165115892887115</v>
      </c>
      <c r="AK3578" s="2">
        <v>92.021316528320313</v>
      </c>
      <c r="AL3578" s="2">
        <v>-4.849609375</v>
      </c>
      <c r="AM3578" s="2">
        <v>-0.70165896415710449</v>
      </c>
      <c r="AN3578" s="2">
        <v>1</v>
      </c>
      <c r="AO3578" s="2">
        <v>-0.21956524252891541</v>
      </c>
      <c r="AP3578" s="2">
        <v>2.737391471862793</v>
      </c>
      <c r="AQ3578" s="2">
        <v>1</v>
      </c>
      <c r="AR3578" s="2">
        <v>0</v>
      </c>
      <c r="AS3578" s="2">
        <v>0.15999999642372131</v>
      </c>
      <c r="AT3578" s="2">
        <v>111115</v>
      </c>
      <c r="AU3578" s="3">
        <v>0.83507832845052077</v>
      </c>
      <c r="AV3578" s="3">
        <v>2.1256629603555654E-3</v>
      </c>
      <c r="AW3578" s="3">
        <v>306.77184906005857</v>
      </c>
      <c r="AX3578" s="3">
        <v>304.0748294830322</v>
      </c>
      <c r="AY3578" s="3">
        <v>320.08895768920411</v>
      </c>
      <c r="AZ3578" s="3">
        <v>2.261939235891731</v>
      </c>
      <c r="BA3578" s="3">
        <v>5.2313365217769094</v>
      </c>
      <c r="BB3578" s="3">
        <v>56.8491814629377</v>
      </c>
      <c r="BC3578" s="3">
        <v>19.887893010789263</v>
      </c>
      <c r="BD3578" s="3">
        <v>32.27333927154541</v>
      </c>
      <c r="BE3578" s="3">
        <v>4.8494586791134937</v>
      </c>
      <c r="BF3578" s="3">
        <v>0.10186892290000005</v>
      </c>
      <c r="BG3578" s="3">
        <v>3.4012264239497019</v>
      </c>
      <c r="BH3578" s="3">
        <v>1.4482322551637918</v>
      </c>
      <c r="BI3578" s="3">
        <v>6.3998064749301697E-2</v>
      </c>
      <c r="BJ3578" s="3">
        <v>42.003180351482968</v>
      </c>
      <c r="BK3578" s="3">
        <v>0.58894632450596984</v>
      </c>
      <c r="BL3578" s="3">
        <v>64.611319534259181</v>
      </c>
      <c r="BM3578" s="3">
        <v>765.95960646476124</v>
      </c>
      <c r="BN3578" s="3">
        <v>1.6094260067211718E-2</v>
      </c>
    </row>
    <row r="3579" spans="1:66">
      <c r="A3579" s="1" t="s">
        <v>4250</v>
      </c>
      <c r="B3579" t="s">
        <v>3827</v>
      </c>
      <c r="C3579">
        <v>20190803</v>
      </c>
      <c r="D3579" t="s">
        <v>339</v>
      </c>
      <c r="E3579" s="1" t="s">
        <v>340</v>
      </c>
      <c r="F3579" s="2" t="s">
        <v>4249</v>
      </c>
      <c r="G3579" s="1">
        <v>2000</v>
      </c>
      <c r="H3579">
        <v>1000</v>
      </c>
      <c r="K3579" s="2">
        <v>69</v>
      </c>
      <c r="L3579" s="2" t="s">
        <v>1720</v>
      </c>
      <c r="M3579" s="2">
        <v>17465</v>
      </c>
      <c r="N3579" s="2">
        <v>0</v>
      </c>
      <c r="O3579" s="3">
        <v>22.974821233484263</v>
      </c>
      <c r="P3579" s="3">
        <v>0.10008036936400223</v>
      </c>
      <c r="Q3579" s="3">
        <v>566.17299200218429</v>
      </c>
      <c r="R3579" s="3">
        <v>2.0385130939906682</v>
      </c>
      <c r="S3579" s="3">
        <v>1.8499140656948523</v>
      </c>
      <c r="T3579" s="3">
        <v>33.595909118652344</v>
      </c>
      <c r="U3579" s="2">
        <v>6</v>
      </c>
      <c r="V3579" s="3">
        <v>1.4200000166893005</v>
      </c>
      <c r="W3579" s="2">
        <v>1</v>
      </c>
      <c r="X3579" s="3">
        <v>2.8400000333786011</v>
      </c>
      <c r="Y3579" s="2">
        <v>30.915739059448242</v>
      </c>
      <c r="Z3579" s="2">
        <v>33.595909118652344</v>
      </c>
      <c r="AA3579" s="2">
        <v>30.307424545288086</v>
      </c>
      <c r="AB3579" s="2">
        <v>1000.2344970703125</v>
      </c>
      <c r="AC3579" s="2">
        <v>970.35101318359375</v>
      </c>
      <c r="AD3579" s="2">
        <v>34.309017181396484</v>
      </c>
      <c r="AE3579" s="2">
        <v>36.660831451416016</v>
      </c>
      <c r="AF3579" s="2">
        <v>70.32470703125</v>
      </c>
      <c r="AG3579" s="2">
        <v>75.145332336425781</v>
      </c>
      <c r="AH3579" s="2">
        <v>501.00372314453125</v>
      </c>
      <c r="AI3579" s="2">
        <v>2000.6455078125</v>
      </c>
      <c r="AJ3579" s="2">
        <v>9.5525356009602547E-3</v>
      </c>
      <c r="AK3579" s="2">
        <v>92.02838134765625</v>
      </c>
      <c r="AL3579" s="2">
        <v>-7.3751220703125</v>
      </c>
      <c r="AM3579" s="2">
        <v>-0.69078326225280762</v>
      </c>
      <c r="AN3579" s="2">
        <v>1</v>
      </c>
      <c r="AO3579" s="2">
        <v>-0.21956524252891541</v>
      </c>
      <c r="AP3579" s="2">
        <v>2.737391471862793</v>
      </c>
      <c r="AQ3579" s="2">
        <v>1</v>
      </c>
      <c r="AR3579" s="2">
        <v>0</v>
      </c>
      <c r="AS3579" s="2">
        <v>0.15999999642372131</v>
      </c>
      <c r="AT3579" s="2">
        <v>111115</v>
      </c>
      <c r="AU3579" s="3">
        <v>0.83500620524088531</v>
      </c>
      <c r="AV3579" s="3">
        <v>2.0385130939906682E-3</v>
      </c>
      <c r="AW3579" s="3">
        <v>306.74590911865232</v>
      </c>
      <c r="AX3579" s="3">
        <v>304.06573905944822</v>
      </c>
      <c r="AY3579" s="3">
        <v>320.10327409513411</v>
      </c>
      <c r="AZ3579" s="3">
        <v>2.309668578883953</v>
      </c>
      <c r="BA3579" s="3">
        <v>5.2237510430279155</v>
      </c>
      <c r="BB3579" s="3">
        <v>56.762391846207912</v>
      </c>
      <c r="BC3579" s="3">
        <v>20.101560394791896</v>
      </c>
      <c r="BD3579" s="3">
        <v>32.255824089050293</v>
      </c>
      <c r="BE3579" s="3">
        <v>4.8446627537070519</v>
      </c>
      <c r="BF3579" s="3">
        <v>9.667363248609516E-2</v>
      </c>
      <c r="BG3579" s="3">
        <v>3.3738369773330632</v>
      </c>
      <c r="BH3579" s="3">
        <v>1.4708257763739887</v>
      </c>
      <c r="BI3579" s="3">
        <v>6.071812938677959E-2</v>
      </c>
      <c r="BJ3579" s="3">
        <v>52.103984016720545</v>
      </c>
      <c r="BK3579" s="3">
        <v>0.58347235619886184</v>
      </c>
      <c r="BL3579" s="3">
        <v>64.115746299650439</v>
      </c>
      <c r="BM3579" s="3">
        <v>959.4298835002586</v>
      </c>
      <c r="BN3579" s="3">
        <v>1.5353365939695602E-2</v>
      </c>
    </row>
    <row r="3580" spans="1:66">
      <c r="A3580" s="1" t="s">
        <v>4250</v>
      </c>
      <c r="B3580" t="s">
        <v>3827</v>
      </c>
      <c r="C3580">
        <v>20190803</v>
      </c>
      <c r="D3580" t="s">
        <v>339</v>
      </c>
      <c r="E3580" s="1" t="s">
        <v>340</v>
      </c>
      <c r="F3580" s="2" t="s">
        <v>4249</v>
      </c>
      <c r="G3580" s="1">
        <v>2000</v>
      </c>
      <c r="H3580">
        <v>1400</v>
      </c>
      <c r="K3580" s="2">
        <v>70</v>
      </c>
      <c r="L3580" s="2" t="s">
        <v>4265</v>
      </c>
      <c r="M3580" s="2">
        <v>17586.5</v>
      </c>
      <c r="N3580" s="2">
        <v>0</v>
      </c>
      <c r="O3580" s="3">
        <v>28.574093534668673</v>
      </c>
      <c r="P3580" s="3">
        <v>9.2919019854128884E-2</v>
      </c>
      <c r="Q3580" s="3">
        <v>820.5617033501112</v>
      </c>
      <c r="R3580" s="3">
        <v>1.9181943872785809</v>
      </c>
      <c r="S3580" s="3">
        <v>1.8708092418576805</v>
      </c>
      <c r="T3580" s="3">
        <v>33.556312561035156</v>
      </c>
      <c r="U3580" s="2">
        <v>6</v>
      </c>
      <c r="V3580" s="3">
        <v>1.4200000166893005</v>
      </c>
      <c r="W3580" s="2">
        <v>1</v>
      </c>
      <c r="X3580" s="3">
        <v>2.8400000333786011</v>
      </c>
      <c r="Y3580" s="2">
        <v>30.890678405761719</v>
      </c>
      <c r="Z3580" s="2">
        <v>33.556312561035156</v>
      </c>
      <c r="AA3580" s="2">
        <v>30.309238433837891</v>
      </c>
      <c r="AB3580" s="2">
        <v>1400.804443359375</v>
      </c>
      <c r="AC3580" s="2">
        <v>1363.4508056640625</v>
      </c>
      <c r="AD3580" s="2">
        <v>34.093891143798828</v>
      </c>
      <c r="AE3580" s="2">
        <v>36.307781219482422</v>
      </c>
      <c r="AF3580" s="2">
        <v>69.984489440917969</v>
      </c>
      <c r="AG3580" s="2">
        <v>74.5289306640625</v>
      </c>
      <c r="AH3580" s="2">
        <v>500.98666381835938</v>
      </c>
      <c r="AI3580" s="2">
        <v>2000.1427001953125</v>
      </c>
      <c r="AJ3580" s="2">
        <v>0.26389876008033752</v>
      </c>
      <c r="AK3580" s="2">
        <v>92.029342651367188</v>
      </c>
      <c r="AL3580" s="2">
        <v>-12.514892578125</v>
      </c>
      <c r="AM3580" s="2">
        <v>-0.67189669609069824</v>
      </c>
      <c r="AN3580" s="2">
        <v>0.66666668653488159</v>
      </c>
      <c r="AO3580" s="2">
        <v>-0.21956524252891541</v>
      </c>
      <c r="AP3580" s="2">
        <v>2.737391471862793</v>
      </c>
      <c r="AQ3580" s="2">
        <v>1</v>
      </c>
      <c r="AR3580" s="2">
        <v>0</v>
      </c>
      <c r="AS3580" s="2">
        <v>0.15999999642372131</v>
      </c>
      <c r="AT3580" s="2">
        <v>111115</v>
      </c>
      <c r="AU3580" s="3">
        <v>0.83497777303059884</v>
      </c>
      <c r="AV3580" s="3">
        <v>1.918194387278581E-3</v>
      </c>
      <c r="AW3580" s="3">
        <v>306.70631256103513</v>
      </c>
      <c r="AX3580" s="3">
        <v>304.0406784057617</v>
      </c>
      <c r="AY3580" s="3">
        <v>320.02282487818229</v>
      </c>
      <c r="AZ3580" s="3">
        <v>2.3731843476273049</v>
      </c>
      <c r="BA3580" s="3">
        <v>5.2121904806163029</v>
      </c>
      <c r="BB3580" s="3">
        <v>56.636180705555333</v>
      </c>
      <c r="BC3580" s="3">
        <v>20.328399486072911</v>
      </c>
      <c r="BD3580" s="3">
        <v>32.223495483398438</v>
      </c>
      <c r="BE3580" s="3">
        <v>4.8358215275665186</v>
      </c>
      <c r="BF3580" s="3">
        <v>8.9975214009526572E-2</v>
      </c>
      <c r="BG3580" s="3">
        <v>3.3413812387586224</v>
      </c>
      <c r="BH3580" s="3">
        <v>1.4944402888078963</v>
      </c>
      <c r="BI3580" s="3">
        <v>5.649178381407554E-2</v>
      </c>
      <c r="BJ3580" s="3">
        <v>75.515754164196906</v>
      </c>
      <c r="BK3580" s="3">
        <v>0.60182714326129305</v>
      </c>
      <c r="BL3580" s="3">
        <v>63.550293379341525</v>
      </c>
      <c r="BM3580" s="3">
        <v>1349.868050094193</v>
      </c>
      <c r="BN3580" s="3">
        <v>1.3452366896529094E-2</v>
      </c>
    </row>
    <row r="3581" spans="1:66">
      <c r="A3581" s="1" t="s">
        <v>4250</v>
      </c>
      <c r="B3581" t="s">
        <v>3827</v>
      </c>
      <c r="C3581">
        <v>20190803</v>
      </c>
      <c r="D3581" t="s">
        <v>339</v>
      </c>
      <c r="E3581" s="1" t="s">
        <v>340</v>
      </c>
      <c r="F3581" s="2" t="s">
        <v>4249</v>
      </c>
      <c r="G3581" s="1">
        <v>2000</v>
      </c>
      <c r="H3581">
        <v>1800</v>
      </c>
      <c r="K3581" s="2">
        <v>71</v>
      </c>
      <c r="L3581" s="2" t="s">
        <v>4266</v>
      </c>
      <c r="M3581" s="2">
        <v>17730</v>
      </c>
      <c r="N3581" s="2">
        <v>0</v>
      </c>
      <c r="O3581" s="3">
        <v>33.38112397500381</v>
      </c>
      <c r="P3581" s="3">
        <v>8.2066669324502475E-2</v>
      </c>
      <c r="Q3581" s="3">
        <v>1041.6037830570897</v>
      </c>
      <c r="R3581" s="3">
        <v>1.7288580071918329</v>
      </c>
      <c r="S3581" s="3">
        <v>1.9026722707036732</v>
      </c>
      <c r="T3581" s="3">
        <v>33.521812438964844</v>
      </c>
      <c r="U3581" s="2">
        <v>6</v>
      </c>
      <c r="V3581" s="3">
        <v>1.4200000166893005</v>
      </c>
      <c r="W3581" s="2">
        <v>1</v>
      </c>
      <c r="X3581" s="3">
        <v>2.8400000333786011</v>
      </c>
      <c r="Y3581" s="2">
        <v>30.872835159301758</v>
      </c>
      <c r="Z3581" s="2">
        <v>33.521812438964844</v>
      </c>
      <c r="AA3581" s="2">
        <v>30.309206008911133</v>
      </c>
      <c r="AB3581" s="2">
        <v>1800.463134765625</v>
      </c>
      <c r="AC3581" s="2">
        <v>1756.8463134765625</v>
      </c>
      <c r="AD3581" s="2">
        <v>33.855064392089844</v>
      </c>
      <c r="AE3581" s="2">
        <v>35.851409912109375</v>
      </c>
      <c r="AF3581" s="2">
        <v>69.5667724609375</v>
      </c>
      <c r="AG3581" s="2">
        <v>73.6689453125</v>
      </c>
      <c r="AH3581" s="2">
        <v>500.97821044921875</v>
      </c>
      <c r="AI3581" s="2">
        <v>2000.522705078125</v>
      </c>
      <c r="AJ3581" s="2">
        <v>7.4033915996551514E-2</v>
      </c>
      <c r="AK3581" s="2">
        <v>92.031631469726563</v>
      </c>
      <c r="AL3581" s="2">
        <v>-18.4189453125</v>
      </c>
      <c r="AM3581" s="2">
        <v>-0.63817858695983887</v>
      </c>
      <c r="AN3581" s="2">
        <v>1</v>
      </c>
      <c r="AO3581" s="2">
        <v>-0.21956524252891541</v>
      </c>
      <c r="AP3581" s="2">
        <v>2.737391471862793</v>
      </c>
      <c r="AQ3581" s="2">
        <v>1</v>
      </c>
      <c r="AR3581" s="2">
        <v>0</v>
      </c>
      <c r="AS3581" s="2">
        <v>0.15999999642372131</v>
      </c>
      <c r="AT3581" s="2">
        <v>111115</v>
      </c>
      <c r="AU3581" s="3">
        <v>0.83496368408203114</v>
      </c>
      <c r="AV3581" s="3">
        <v>1.7288580071918329E-3</v>
      </c>
      <c r="AW3581" s="3">
        <v>306.67181243896482</v>
      </c>
      <c r="AX3581" s="3">
        <v>304.02283515930174</v>
      </c>
      <c r="AY3581" s="3">
        <v>320.08362565807329</v>
      </c>
      <c r="AZ3581" s="3">
        <v>2.4742568842052783</v>
      </c>
      <c r="BA3581" s="3">
        <v>5.2021360154050251</v>
      </c>
      <c r="BB3581" s="3">
        <v>56.525522065924122</v>
      </c>
      <c r="BC3581" s="3">
        <v>20.674112153814747</v>
      </c>
      <c r="BD3581" s="3">
        <v>32.197323799133301</v>
      </c>
      <c r="BE3581" s="3">
        <v>4.8286743864255008</v>
      </c>
      <c r="BF3581" s="3">
        <v>7.97618149528391E-2</v>
      </c>
      <c r="BG3581" s="3">
        <v>3.299463744701352</v>
      </c>
      <c r="BH3581" s="3">
        <v>1.5292106417241489</v>
      </c>
      <c r="BI3581" s="3">
        <v>5.0053211157014575E-2</v>
      </c>
      <c r="BJ3581" s="3">
        <v>95.860495499783099</v>
      </c>
      <c r="BK3581" s="3">
        <v>0.59288269842789831</v>
      </c>
      <c r="BL3581" s="3">
        <v>62.73098320833931</v>
      </c>
      <c r="BM3581" s="3">
        <v>1740.9785258580378</v>
      </c>
      <c r="BN3581" s="3">
        <v>1.2027895212087227E-2</v>
      </c>
    </row>
    <row r="3582" spans="1:66">
      <c r="A3582" s="1"/>
      <c r="C3582"/>
      <c r="E3582" s="1"/>
      <c r="F3582" s="2"/>
      <c r="G3582" s="1"/>
      <c r="K3582" s="2"/>
      <c r="L3582" s="2"/>
      <c r="M3582" s="2"/>
      <c r="N3582" s="2"/>
      <c r="O3582" s="3"/>
      <c r="P3582" s="3"/>
      <c r="Q3582" s="3"/>
      <c r="R3582" s="3"/>
      <c r="S3582" s="3"/>
      <c r="T3582" s="3"/>
      <c r="U3582" s="2"/>
      <c r="V3582" s="3"/>
      <c r="W3582" s="2"/>
      <c r="X3582" s="3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</row>
    <row r="3583" spans="1:66">
      <c r="A3583" s="1" t="s">
        <v>4268</v>
      </c>
      <c r="B3583" t="s">
        <v>3827</v>
      </c>
      <c r="C3583">
        <v>20190803</v>
      </c>
      <c r="D3583" t="s">
        <v>339</v>
      </c>
      <c r="E3583" s="1" t="s">
        <v>340</v>
      </c>
      <c r="F3583" s="2" t="s">
        <v>4267</v>
      </c>
      <c r="G3583" s="1">
        <v>2000</v>
      </c>
      <c r="H3583">
        <v>400</v>
      </c>
      <c r="K3583" s="2">
        <v>73</v>
      </c>
      <c r="L3583" s="2" t="s">
        <v>4269</v>
      </c>
      <c r="M3583" s="2">
        <v>22195</v>
      </c>
      <c r="N3583" s="2">
        <v>0</v>
      </c>
      <c r="O3583" s="3">
        <v>4.3915922348788019</v>
      </c>
      <c r="P3583" s="3">
        <v>4.7341324797956552E-2</v>
      </c>
      <c r="Q3583" s="3">
        <v>230.92354635998873</v>
      </c>
      <c r="R3583" s="3">
        <v>1.198280935535764</v>
      </c>
      <c r="S3583" s="3">
        <v>2.2572663564859083</v>
      </c>
      <c r="T3583" s="3">
        <v>34.183490753173828</v>
      </c>
      <c r="U3583" s="2">
        <v>6</v>
      </c>
      <c r="V3583" s="3">
        <v>1.4200000166893005</v>
      </c>
      <c r="W3583" s="2">
        <v>1</v>
      </c>
      <c r="X3583" s="3">
        <v>2.8400000333786011</v>
      </c>
      <c r="Y3583" s="2">
        <v>31.971088409423828</v>
      </c>
      <c r="Z3583" s="2">
        <v>34.183490753173828</v>
      </c>
      <c r="AA3583" s="2">
        <v>31.670921325683594</v>
      </c>
      <c r="AB3583" s="2">
        <v>400.13134765625</v>
      </c>
      <c r="AC3583" s="2">
        <v>394.3062744140625</v>
      </c>
      <c r="AD3583" s="2">
        <v>32.756740570068359</v>
      </c>
      <c r="AE3583" s="2">
        <v>34.142768859863281</v>
      </c>
      <c r="AF3583" s="2">
        <v>63.205467224121094</v>
      </c>
      <c r="AG3583" s="2">
        <v>65.879867553710938</v>
      </c>
      <c r="AH3583" s="2">
        <v>501.0150146484375</v>
      </c>
      <c r="AI3583" s="2">
        <v>2001.1788330078125</v>
      </c>
      <c r="AJ3583" s="2">
        <v>0.15882042050361633</v>
      </c>
      <c r="AK3583" s="2">
        <v>91.98651123046875</v>
      </c>
      <c r="AL3583" s="2">
        <v>-0.872833251953125</v>
      </c>
      <c r="AM3583" s="2">
        <v>-0.62441134452819824</v>
      </c>
      <c r="AN3583" s="2">
        <v>1</v>
      </c>
      <c r="AO3583" s="2">
        <v>-0.21956524252891541</v>
      </c>
      <c r="AP3583" s="2">
        <v>2.737391471862793</v>
      </c>
      <c r="AQ3583" s="2">
        <v>1</v>
      </c>
      <c r="AR3583" s="2">
        <v>0</v>
      </c>
      <c r="AS3583" s="2">
        <v>0.15999999642372131</v>
      </c>
      <c r="AT3583" s="2">
        <v>111115</v>
      </c>
      <c r="AU3583" s="3">
        <v>0.83502502441406234</v>
      </c>
      <c r="AV3583" s="3">
        <v>1.198280935535764E-3</v>
      </c>
      <c r="AW3583" s="3">
        <v>307.33349075317381</v>
      </c>
      <c r="AX3583" s="3">
        <v>305.12108840942381</v>
      </c>
      <c r="AY3583" s="3">
        <v>320.18860612447679</v>
      </c>
      <c r="AZ3583" s="3">
        <v>2.8067223587494845</v>
      </c>
      <c r="BA3583" s="3">
        <v>5.3979405476530209</v>
      </c>
      <c r="BB3583" s="3">
        <v>58.681870585663191</v>
      </c>
      <c r="BC3583" s="3">
        <v>24.53910172579991</v>
      </c>
      <c r="BD3583" s="3">
        <v>33.077289581298828</v>
      </c>
      <c r="BE3583" s="3">
        <v>5.0740885573983938</v>
      </c>
      <c r="BF3583" s="3">
        <v>4.6565108633809964E-2</v>
      </c>
      <c r="BG3583" s="3">
        <v>3.1406741911671126</v>
      </c>
      <c r="BH3583" s="3">
        <v>1.9334143662312813</v>
      </c>
      <c r="BI3583" s="3">
        <v>2.9171949684806093E-2</v>
      </c>
      <c r="BJ3583" s="3">
        <v>21.241851390622774</v>
      </c>
      <c r="BK3583" s="3">
        <v>0.58564512244483091</v>
      </c>
      <c r="BL3583" s="3">
        <v>56.866540345659885</v>
      </c>
      <c r="BM3583" s="3">
        <v>392.21872179173619</v>
      </c>
      <c r="BN3583" s="3">
        <v>6.3672293832783538E-3</v>
      </c>
    </row>
    <row r="3584" spans="1:66">
      <c r="A3584" s="1" t="s">
        <v>4268</v>
      </c>
      <c r="B3584" t="s">
        <v>3827</v>
      </c>
      <c r="C3584">
        <v>20190803</v>
      </c>
      <c r="D3584" t="s">
        <v>339</v>
      </c>
      <c r="E3584" s="1" t="s">
        <v>340</v>
      </c>
      <c r="F3584" s="2" t="s">
        <v>4267</v>
      </c>
      <c r="G3584" s="1">
        <v>2000</v>
      </c>
      <c r="H3584">
        <v>325</v>
      </c>
      <c r="K3584" s="2">
        <v>74</v>
      </c>
      <c r="L3584" s="2" t="s">
        <v>4270</v>
      </c>
      <c r="M3584" s="2">
        <v>22283.5</v>
      </c>
      <c r="N3584" s="2">
        <v>0</v>
      </c>
      <c r="O3584" s="3">
        <v>3.2910173149449147</v>
      </c>
      <c r="P3584" s="3">
        <v>4.8369186455727867E-2</v>
      </c>
      <c r="Q3584" s="3">
        <v>199.68159448231694</v>
      </c>
      <c r="R3584" s="3">
        <v>1.2197849776594603</v>
      </c>
      <c r="S3584" s="3">
        <v>2.2499577255345971</v>
      </c>
      <c r="T3584" s="3">
        <v>34.154953002929688</v>
      </c>
      <c r="U3584" s="2">
        <v>6</v>
      </c>
      <c r="V3584" s="3">
        <v>1.4200000166893005</v>
      </c>
      <c r="W3584" s="2">
        <v>1</v>
      </c>
      <c r="X3584" s="3">
        <v>2.8400000333786011</v>
      </c>
      <c r="Y3584" s="2">
        <v>31.966192245483398</v>
      </c>
      <c r="Z3584" s="2">
        <v>34.154953002929688</v>
      </c>
      <c r="AA3584" s="2">
        <v>31.671604156494141</v>
      </c>
      <c r="AB3584" s="2">
        <v>325.19610595703125</v>
      </c>
      <c r="AC3584" s="2">
        <v>320.7857666015625</v>
      </c>
      <c r="AD3584" s="2">
        <v>32.716682434082031</v>
      </c>
      <c r="AE3584" s="2">
        <v>34.127773284912109</v>
      </c>
      <c r="AF3584" s="2">
        <v>63.147941589355469</v>
      </c>
      <c r="AG3584" s="2">
        <v>65.871551513671875</v>
      </c>
      <c r="AH3584" s="2">
        <v>500.95559692382813</v>
      </c>
      <c r="AI3584" s="2">
        <v>2001.099609375</v>
      </c>
      <c r="AJ3584" s="2">
        <v>0.24240393936634064</v>
      </c>
      <c r="AK3584" s="2">
        <v>91.989814758300781</v>
      </c>
      <c r="AL3584" s="2">
        <v>-0.259246826171875</v>
      </c>
      <c r="AM3584" s="2">
        <v>-0.62504839897155762</v>
      </c>
      <c r="AN3584" s="2">
        <v>1</v>
      </c>
      <c r="AO3584" s="2">
        <v>-0.21956524252891541</v>
      </c>
      <c r="AP3584" s="2">
        <v>2.737391471862793</v>
      </c>
      <c r="AQ3584" s="2">
        <v>1</v>
      </c>
      <c r="AR3584" s="2">
        <v>0</v>
      </c>
      <c r="AS3584" s="2">
        <v>0.15999999642372131</v>
      </c>
      <c r="AT3584" s="2">
        <v>111115</v>
      </c>
      <c r="AU3584" s="3">
        <v>0.83492599487304664</v>
      </c>
      <c r="AV3584" s="3">
        <v>1.2197849776594603E-3</v>
      </c>
      <c r="AW3584" s="3">
        <v>307.30495300292966</v>
      </c>
      <c r="AX3584" s="3">
        <v>305.11619224548338</v>
      </c>
      <c r="AY3584" s="3">
        <v>320.17593034351012</v>
      </c>
      <c r="AZ3584" s="3">
        <v>2.7990700396872206</v>
      </c>
      <c r="BA3584" s="3">
        <v>5.3893652681269479</v>
      </c>
      <c r="BB3584" s="3">
        <v>58.586543328598601</v>
      </c>
      <c r="BC3584" s="3">
        <v>24.458770043686492</v>
      </c>
      <c r="BD3584" s="3">
        <v>33.060572624206543</v>
      </c>
      <c r="BE3584" s="3">
        <v>5.0693271257806352</v>
      </c>
      <c r="BF3584" s="3">
        <v>4.7559186756824016E-2</v>
      </c>
      <c r="BG3584" s="3">
        <v>3.1394075425923509</v>
      </c>
      <c r="BH3584" s="3">
        <v>1.9299195831882843</v>
      </c>
      <c r="BI3584" s="3">
        <v>2.979621912280558E-2</v>
      </c>
      <c r="BJ3584" s="3">
        <v>18.368672887070471</v>
      </c>
      <c r="BK3584" s="3">
        <v>0.6224764789216316</v>
      </c>
      <c r="BL3584" s="3">
        <v>56.955603548323033</v>
      </c>
      <c r="BM3584" s="3">
        <v>319.2213745864363</v>
      </c>
      <c r="BN3584" s="3">
        <v>5.8718460724476043E-3</v>
      </c>
    </row>
    <row r="3585" spans="1:66">
      <c r="A3585" s="1" t="s">
        <v>4268</v>
      </c>
      <c r="B3585" t="s">
        <v>3827</v>
      </c>
      <c r="C3585">
        <v>20190803</v>
      </c>
      <c r="D3585" t="s">
        <v>339</v>
      </c>
      <c r="E3585" s="1" t="s">
        <v>340</v>
      </c>
      <c r="F3585" s="2" t="s">
        <v>4267</v>
      </c>
      <c r="G3585" s="1">
        <v>2000</v>
      </c>
      <c r="H3585">
        <v>250</v>
      </c>
      <c r="K3585" s="2">
        <v>75</v>
      </c>
      <c r="L3585" s="2" t="s">
        <v>4271</v>
      </c>
      <c r="M3585" s="2">
        <v>22373</v>
      </c>
      <c r="N3585" s="2">
        <v>0</v>
      </c>
      <c r="O3585" s="3">
        <v>2.3827705223430224</v>
      </c>
      <c r="P3585" s="3">
        <v>4.9460924211637065E-2</v>
      </c>
      <c r="Q3585" s="3">
        <v>160.13868075696985</v>
      </c>
      <c r="R3585" s="3">
        <v>1.2467891512402856</v>
      </c>
      <c r="S3585" s="3">
        <v>2.2500173451962064</v>
      </c>
      <c r="T3585" s="3">
        <v>34.135700225830078</v>
      </c>
      <c r="U3585" s="2">
        <v>6</v>
      </c>
      <c r="V3585" s="3">
        <v>1.4200000166893005</v>
      </c>
      <c r="W3585" s="2">
        <v>1</v>
      </c>
      <c r="X3585" s="3">
        <v>2.8400000333786011</v>
      </c>
      <c r="Y3585" s="2">
        <v>31.963729858398438</v>
      </c>
      <c r="Z3585" s="2">
        <v>34.135700225830078</v>
      </c>
      <c r="AA3585" s="2">
        <v>31.671882629394531</v>
      </c>
      <c r="AB3585" s="2">
        <v>249.91629028320313</v>
      </c>
      <c r="AC3585" s="2">
        <v>246.69436645507813</v>
      </c>
      <c r="AD3585" s="2">
        <v>32.621856689453125</v>
      </c>
      <c r="AE3585" s="2">
        <v>34.064132690429688</v>
      </c>
      <c r="AF3585" s="2">
        <v>62.974010467529297</v>
      </c>
      <c r="AG3585" s="2">
        <v>65.758216857910156</v>
      </c>
      <c r="AH3585" s="2">
        <v>501.0074462890625</v>
      </c>
      <c r="AI3585" s="2">
        <v>2001.2569580078125</v>
      </c>
      <c r="AJ3585" s="2">
        <v>0.26748469471931458</v>
      </c>
      <c r="AK3585" s="2">
        <v>91.990287780761719</v>
      </c>
      <c r="AL3585" s="2">
        <v>0.2407379150390625</v>
      </c>
      <c r="AM3585" s="2">
        <v>-0.61638522148132324</v>
      </c>
      <c r="AN3585" s="2">
        <v>1</v>
      </c>
      <c r="AO3585" s="2">
        <v>-0.21956524252891541</v>
      </c>
      <c r="AP3585" s="2">
        <v>2.737391471862793</v>
      </c>
      <c r="AQ3585" s="2">
        <v>1</v>
      </c>
      <c r="AR3585" s="2">
        <v>0</v>
      </c>
      <c r="AS3585" s="2">
        <v>0.15999999642372131</v>
      </c>
      <c r="AT3585" s="2">
        <v>111115</v>
      </c>
      <c r="AU3585" s="3">
        <v>0.83501241048177077</v>
      </c>
      <c r="AV3585" s="3">
        <v>1.2467891512402856E-3</v>
      </c>
      <c r="AW3585" s="3">
        <v>307.28570022583006</v>
      </c>
      <c r="AX3585" s="3">
        <v>305.11372985839841</v>
      </c>
      <c r="AY3585" s="3">
        <v>320.20110612419739</v>
      </c>
      <c r="AZ3585" s="3">
        <v>2.7879750559261658</v>
      </c>
      <c r="BA3585" s="3">
        <v>5.3835867143908862</v>
      </c>
      <c r="BB3585" s="3">
        <v>58.52342507310621</v>
      </c>
      <c r="BC3585" s="3">
        <v>24.459292382676523</v>
      </c>
      <c r="BD3585" s="3">
        <v>33.049715042114258</v>
      </c>
      <c r="BE3585" s="3">
        <v>5.066236681960226</v>
      </c>
      <c r="BF3585" s="3">
        <v>4.8614266977026241E-2</v>
      </c>
      <c r="BG3585" s="3">
        <v>3.1335693691946798</v>
      </c>
      <c r="BH3585" s="3">
        <v>1.9326673127655463</v>
      </c>
      <c r="BI3585" s="3">
        <v>3.0458866057087291E-2</v>
      </c>
      <c r="BJ3585" s="3">
        <v>14.731203327665186</v>
      </c>
      <c r="BK3585" s="3">
        <v>0.64913797205065216</v>
      </c>
      <c r="BL3585" s="3">
        <v>56.927403539567813</v>
      </c>
      <c r="BM3585" s="3">
        <v>245.56171146657226</v>
      </c>
      <c r="BN3585" s="3">
        <v>5.5238635639690533E-3</v>
      </c>
    </row>
    <row r="3586" spans="1:66">
      <c r="A3586" s="1" t="s">
        <v>4268</v>
      </c>
      <c r="B3586" t="s">
        <v>3827</v>
      </c>
      <c r="C3586">
        <v>20190803</v>
      </c>
      <c r="D3586" t="s">
        <v>339</v>
      </c>
      <c r="E3586" s="1" t="s">
        <v>340</v>
      </c>
      <c r="F3586" s="2" t="s">
        <v>4267</v>
      </c>
      <c r="G3586" s="1">
        <v>2000</v>
      </c>
      <c r="H3586">
        <v>175</v>
      </c>
      <c r="K3586" s="2">
        <v>76</v>
      </c>
      <c r="L3586" s="2" t="s">
        <v>4272</v>
      </c>
      <c r="M3586" s="2">
        <v>22462</v>
      </c>
      <c r="N3586" s="2">
        <v>0</v>
      </c>
      <c r="O3586" s="3">
        <v>1.1735452350597706</v>
      </c>
      <c r="P3586" s="3">
        <v>4.9913871374837104E-2</v>
      </c>
      <c r="Q3586" s="3">
        <v>128.68918899455335</v>
      </c>
      <c r="R3586" s="3">
        <v>1.2575364765101036</v>
      </c>
      <c r="S3586" s="3">
        <v>2.2493745689183915</v>
      </c>
      <c r="T3586" s="3">
        <v>34.104076385498047</v>
      </c>
      <c r="U3586" s="2">
        <v>6</v>
      </c>
      <c r="V3586" s="3">
        <v>1.4200000166893005</v>
      </c>
      <c r="W3586" s="2">
        <v>1</v>
      </c>
      <c r="X3586" s="3">
        <v>2.8400000333786011</v>
      </c>
      <c r="Y3586" s="2">
        <v>31.943964004516602</v>
      </c>
      <c r="Z3586" s="2">
        <v>34.104076385498047</v>
      </c>
      <c r="AA3586" s="2">
        <v>31.670148849487305</v>
      </c>
      <c r="AB3586" s="2">
        <v>174.71266174316406</v>
      </c>
      <c r="AC3586" s="2">
        <v>173.04664611816406</v>
      </c>
      <c r="AD3586" s="2">
        <v>32.513679504394531</v>
      </c>
      <c r="AE3586" s="2">
        <v>33.968517303466797</v>
      </c>
      <c r="AF3586" s="2">
        <v>62.834636688232422</v>
      </c>
      <c r="AG3586" s="2">
        <v>65.646194458007813</v>
      </c>
      <c r="AH3586" s="2">
        <v>501.01248168945313</v>
      </c>
      <c r="AI3586" s="2">
        <v>2000.19970703125</v>
      </c>
      <c r="AJ3586" s="2">
        <v>7.88097083568573E-2</v>
      </c>
      <c r="AK3586" s="2">
        <v>91.989067077636719</v>
      </c>
      <c r="AL3586" s="2">
        <v>0.761962890625</v>
      </c>
      <c r="AM3586" s="2">
        <v>-0.62357211112976074</v>
      </c>
      <c r="AN3586" s="2">
        <v>1</v>
      </c>
      <c r="AO3586" s="2">
        <v>-0.21956524252891541</v>
      </c>
      <c r="AP3586" s="2">
        <v>2.737391471862793</v>
      </c>
      <c r="AQ3586" s="2">
        <v>1</v>
      </c>
      <c r="AR3586" s="2">
        <v>0</v>
      </c>
      <c r="AS3586" s="2">
        <v>0.15999999642372131</v>
      </c>
      <c r="AT3586" s="2">
        <v>111115</v>
      </c>
      <c r="AU3586" s="3">
        <v>0.83502080281575508</v>
      </c>
      <c r="AV3586" s="3">
        <v>1.2575364765101036E-3</v>
      </c>
      <c r="AW3586" s="3">
        <v>307.25407638549802</v>
      </c>
      <c r="AX3586" s="3">
        <v>305.09396400451658</v>
      </c>
      <c r="AY3586" s="3">
        <v>320.03194597172842</v>
      </c>
      <c r="AZ3586" s="3">
        <v>2.7823727536916696</v>
      </c>
      <c r="BA3586" s="3">
        <v>5.3741067856748623</v>
      </c>
      <c r="BB3586" s="3">
        <v>58.421146734092176</v>
      </c>
      <c r="BC3586" s="3">
        <v>24.452629430625379</v>
      </c>
      <c r="BD3586" s="3">
        <v>33.024020195007324</v>
      </c>
      <c r="BE3586" s="3">
        <v>5.0589295678114947</v>
      </c>
      <c r="BF3586" s="3">
        <v>4.9051771451539786E-2</v>
      </c>
      <c r="BG3586" s="3">
        <v>3.1247322167564708</v>
      </c>
      <c r="BH3586" s="3">
        <v>1.9341973510550239</v>
      </c>
      <c r="BI3586" s="3">
        <v>3.0733663129583855E-2</v>
      </c>
      <c r="BJ3586" s="3">
        <v>11.837998438586638</v>
      </c>
      <c r="BK3586" s="3">
        <v>0.74366762882349402</v>
      </c>
      <c r="BL3586" s="3">
        <v>56.874985084717032</v>
      </c>
      <c r="BM3586" s="3">
        <v>172.48879891791387</v>
      </c>
      <c r="BN3586" s="3">
        <v>3.8695479450830206E-3</v>
      </c>
    </row>
    <row r="3587" spans="1:66">
      <c r="A3587" s="1" t="s">
        <v>4268</v>
      </c>
      <c r="B3587" t="s">
        <v>3827</v>
      </c>
      <c r="C3587">
        <v>20190803</v>
      </c>
      <c r="D3587" t="s">
        <v>339</v>
      </c>
      <c r="E3587" s="1" t="s">
        <v>340</v>
      </c>
      <c r="F3587" s="2" t="s">
        <v>4267</v>
      </c>
      <c r="G3587" s="1">
        <v>2000</v>
      </c>
      <c r="H3587">
        <v>100</v>
      </c>
      <c r="K3587" s="2">
        <v>77</v>
      </c>
      <c r="L3587" s="2" t="s">
        <v>4273</v>
      </c>
      <c r="M3587" s="2">
        <v>22550.5</v>
      </c>
      <c r="N3587" s="2">
        <v>0</v>
      </c>
      <c r="O3587" s="3">
        <v>0.13926251281209429</v>
      </c>
      <c r="P3587" s="3">
        <v>5.0054759166715132E-2</v>
      </c>
      <c r="Q3587" s="3">
        <v>92.362861095525616</v>
      </c>
      <c r="R3587" s="3">
        <v>1.2642607934112755</v>
      </c>
      <c r="S3587" s="3">
        <v>2.255247139576809</v>
      </c>
      <c r="T3587" s="3">
        <v>34.095329284667969</v>
      </c>
      <c r="U3587" s="2">
        <v>6</v>
      </c>
      <c r="V3587" s="3">
        <v>1.4200000166893005</v>
      </c>
      <c r="W3587" s="2">
        <v>1</v>
      </c>
      <c r="X3587" s="3">
        <v>2.8400000333786011</v>
      </c>
      <c r="Y3587" s="2">
        <v>31.933242797851563</v>
      </c>
      <c r="Z3587" s="2">
        <v>34.095329284667969</v>
      </c>
      <c r="AA3587" s="2">
        <v>31.671066284179688</v>
      </c>
      <c r="AB3587" s="2">
        <v>101.16390991210938</v>
      </c>
      <c r="AC3587" s="2">
        <v>100.84443664550781</v>
      </c>
      <c r="AD3587" s="2">
        <v>32.41400146484375</v>
      </c>
      <c r="AE3587" s="2">
        <v>33.876815795898438</v>
      </c>
      <c r="AF3587" s="2">
        <v>62.678905487060547</v>
      </c>
      <c r="AG3587" s="2">
        <v>65.507553100585938</v>
      </c>
      <c r="AH3587" s="2">
        <v>500.99249267578125</v>
      </c>
      <c r="AI3587" s="2">
        <v>2000.718505859375</v>
      </c>
      <c r="AJ3587" s="2">
        <v>9.9111214280128479E-2</v>
      </c>
      <c r="AK3587" s="2">
        <v>91.987396240234375</v>
      </c>
      <c r="AL3587" s="2">
        <v>1.2115325927734375</v>
      </c>
      <c r="AM3587" s="2">
        <v>-0.61838793754577637</v>
      </c>
      <c r="AN3587" s="2">
        <v>1</v>
      </c>
      <c r="AO3587" s="2">
        <v>-0.21956524252891541</v>
      </c>
      <c r="AP3587" s="2">
        <v>2.737391471862793</v>
      </c>
      <c r="AQ3587" s="2">
        <v>1</v>
      </c>
      <c r="AR3587" s="2">
        <v>0</v>
      </c>
      <c r="AS3587" s="2">
        <v>0.15999999642372131</v>
      </c>
      <c r="AT3587" s="2">
        <v>111115</v>
      </c>
      <c r="AU3587" s="3">
        <v>0.83498748779296872</v>
      </c>
      <c r="AV3587" s="3">
        <v>1.2642607934112756E-3</v>
      </c>
      <c r="AW3587" s="3">
        <v>307.24532928466795</v>
      </c>
      <c r="AX3587" s="3">
        <v>305.08324279785154</v>
      </c>
      <c r="AY3587" s="3">
        <v>320.11495378237305</v>
      </c>
      <c r="AZ3587" s="3">
        <v>2.7796538312485572</v>
      </c>
      <c r="BA3587" s="3">
        <v>5.3714872175515493</v>
      </c>
      <c r="BB3587" s="3">
        <v>58.393730414146823</v>
      </c>
      <c r="BC3587" s="3">
        <v>24.516914618248386</v>
      </c>
      <c r="BD3587" s="3">
        <v>33.014286041259766</v>
      </c>
      <c r="BE3587" s="3">
        <v>5.056163759951473</v>
      </c>
      <c r="BF3587" s="3">
        <v>4.9187827881640347E-2</v>
      </c>
      <c r="BG3587" s="3">
        <v>3.1162400779747403</v>
      </c>
      <c r="BH3587" s="3">
        <v>1.9399236819767327</v>
      </c>
      <c r="BI3587" s="3">
        <v>3.0819122819710852E-2</v>
      </c>
      <c r="BJ3587" s="3">
        <v>8.4962191014758428</v>
      </c>
      <c r="BK3587" s="3">
        <v>0.91589446247989914</v>
      </c>
      <c r="BL3587" s="3">
        <v>56.746119768939977</v>
      </c>
      <c r="BM3587" s="3">
        <v>100.77823791660404</v>
      </c>
      <c r="BN3587" s="3">
        <v>7.8415810741781398E-4</v>
      </c>
    </row>
    <row r="3588" spans="1:66">
      <c r="A3588" s="1" t="s">
        <v>4268</v>
      </c>
      <c r="B3588" t="s">
        <v>3827</v>
      </c>
      <c r="C3588">
        <v>20190803</v>
      </c>
      <c r="D3588" t="s">
        <v>339</v>
      </c>
      <c r="E3588" s="1" t="s">
        <v>340</v>
      </c>
      <c r="F3588" s="2" t="s">
        <v>4267</v>
      </c>
      <c r="G3588" s="1">
        <v>2000</v>
      </c>
      <c r="H3588">
        <v>66</v>
      </c>
      <c r="K3588" s="2">
        <v>78</v>
      </c>
      <c r="L3588" s="2" t="s">
        <v>4274</v>
      </c>
      <c r="M3588" s="2">
        <v>22640</v>
      </c>
      <c r="N3588" s="2">
        <v>0</v>
      </c>
      <c r="O3588" s="3">
        <v>-0.40822662868555948</v>
      </c>
      <c r="P3588" s="3">
        <v>5.1483825929474231E-2</v>
      </c>
      <c r="Q3588" s="3">
        <v>76.607163750548153</v>
      </c>
      <c r="R3588" s="3">
        <v>1.2924791255667532</v>
      </c>
      <c r="S3588" s="3">
        <v>2.2429396384642231</v>
      </c>
      <c r="T3588" s="3">
        <v>34.043544769287109</v>
      </c>
      <c r="U3588" s="2">
        <v>6</v>
      </c>
      <c r="V3588" s="3">
        <v>1.4200000166893005</v>
      </c>
      <c r="W3588" s="2">
        <v>1</v>
      </c>
      <c r="X3588" s="3">
        <v>2.8400000333786011</v>
      </c>
      <c r="Y3588" s="2">
        <v>31.92633056640625</v>
      </c>
      <c r="Z3588" s="2">
        <v>34.043544769287109</v>
      </c>
      <c r="AA3588" s="2">
        <v>31.671972274780273</v>
      </c>
      <c r="AB3588" s="2">
        <v>66.259429931640625</v>
      </c>
      <c r="AC3588" s="2">
        <v>66.645172119140625</v>
      </c>
      <c r="AD3588" s="2">
        <v>32.346660614013672</v>
      </c>
      <c r="AE3588" s="2">
        <v>33.842182159423828</v>
      </c>
      <c r="AF3588" s="2">
        <v>62.573333740234375</v>
      </c>
      <c r="AG3588" s="2">
        <v>65.466361999511719</v>
      </c>
      <c r="AH3588" s="2">
        <v>500.99130249023438</v>
      </c>
      <c r="AI3588" s="2">
        <v>2000.6943359375</v>
      </c>
      <c r="AJ3588" s="2">
        <v>5.8512769639492035E-2</v>
      </c>
      <c r="AK3588" s="2">
        <v>91.987625122070313</v>
      </c>
      <c r="AL3588" s="2">
        <v>1.268829345703125</v>
      </c>
      <c r="AM3588" s="2">
        <v>-0.62050127983093262</v>
      </c>
      <c r="AN3588" s="2">
        <v>1</v>
      </c>
      <c r="AO3588" s="2">
        <v>-0.21956524252891541</v>
      </c>
      <c r="AP3588" s="2">
        <v>2.737391471862793</v>
      </c>
      <c r="AQ3588" s="2">
        <v>1</v>
      </c>
      <c r="AR3588" s="2">
        <v>0</v>
      </c>
      <c r="AS3588" s="2">
        <v>0.15999999642372131</v>
      </c>
      <c r="AT3588" s="2">
        <v>111115</v>
      </c>
      <c r="AU3588" s="3">
        <v>0.83498550415039052</v>
      </c>
      <c r="AV3588" s="3">
        <v>1.2924791255667532E-3</v>
      </c>
      <c r="AW3588" s="3">
        <v>307.19354476928709</v>
      </c>
      <c r="AX3588" s="3">
        <v>305.07633056640623</v>
      </c>
      <c r="AY3588" s="3">
        <v>320.11108659495949</v>
      </c>
      <c r="AZ3588" s="3">
        <v>2.7718361831882259</v>
      </c>
      <c r="BA3588" s="3">
        <v>5.3560016042581182</v>
      </c>
      <c r="BB3588" s="3">
        <v>58.225240592422566</v>
      </c>
      <c r="BC3588" s="3">
        <v>24.383058432998737</v>
      </c>
      <c r="BD3588" s="3">
        <v>32.98493766784668</v>
      </c>
      <c r="BE3588" s="3">
        <v>5.0478328392046921</v>
      </c>
      <c r="BF3588" s="3">
        <v>5.0567139390206926E-2</v>
      </c>
      <c r="BG3588" s="3">
        <v>3.1130619657938952</v>
      </c>
      <c r="BH3588" s="3">
        <v>1.9347708734107969</v>
      </c>
      <c r="BI3588" s="3">
        <v>3.1685561829852354E-2</v>
      </c>
      <c r="BJ3588" s="3">
        <v>7.0469110607504772</v>
      </c>
      <c r="BK3588" s="3">
        <v>1.1494780689229613</v>
      </c>
      <c r="BL3588" s="3">
        <v>56.883705202359657</v>
      </c>
      <c r="BM3588" s="3">
        <v>66.839223507256236</v>
      </c>
      <c r="BN3588" s="3">
        <v>-3.4742239636254189E-3</v>
      </c>
    </row>
    <row r="3589" spans="1:66">
      <c r="A3589" t="s">
        <v>4268</v>
      </c>
      <c r="B3589" t="s">
        <v>3827</v>
      </c>
      <c r="C3589">
        <v>20190803</v>
      </c>
      <c r="D3589" t="s">
        <v>339</v>
      </c>
      <c r="E3589" t="s">
        <v>340</v>
      </c>
      <c r="F3589" t="s">
        <v>4267</v>
      </c>
      <c r="G3589">
        <v>2000</v>
      </c>
      <c r="H3589">
        <v>33</v>
      </c>
      <c r="K3589">
        <v>79</v>
      </c>
      <c r="L3589" t="s">
        <v>4275</v>
      </c>
      <c r="M3589">
        <v>22729</v>
      </c>
      <c r="N3589">
        <v>0</v>
      </c>
      <c r="O3589">
        <v>-0.64783705279454751</v>
      </c>
      <c r="P3589">
        <v>5.2276799600507406E-2</v>
      </c>
      <c r="Q3589">
        <v>64.497677358241006</v>
      </c>
      <c r="R3589">
        <v>1.3015907095656836</v>
      </c>
      <c r="S3589">
        <v>2.2254370586167078</v>
      </c>
      <c r="T3589">
        <v>33.971817016601563</v>
      </c>
      <c r="U3589">
        <v>6</v>
      </c>
      <c r="V3589">
        <v>1.4200000166893005</v>
      </c>
      <c r="W3589">
        <v>1</v>
      </c>
      <c r="X3589">
        <v>2.8400000333786011</v>
      </c>
      <c r="Y3589">
        <v>31.912046432495117</v>
      </c>
      <c r="Z3589">
        <v>33.971817016601563</v>
      </c>
      <c r="AA3589">
        <v>31.671491622924805</v>
      </c>
      <c r="AB3589">
        <v>45.901912689208984</v>
      </c>
      <c r="AC3589">
        <v>46.605136871337891</v>
      </c>
      <c r="AD3589">
        <v>32.293575286865234</v>
      </c>
      <c r="AE3589">
        <v>33.799720764160156</v>
      </c>
      <c r="AF3589">
        <v>62.521663665771484</v>
      </c>
      <c r="AG3589">
        <v>65.4376220703125</v>
      </c>
      <c r="AH3589">
        <v>500.98638916015625</v>
      </c>
      <c r="AI3589">
        <v>2001.119140625</v>
      </c>
      <c r="AJ3589">
        <v>0.17434436082839966</v>
      </c>
      <c r="AK3589">
        <v>91.988311767578125</v>
      </c>
      <c r="AL3589">
        <v>1.2341423034667969</v>
      </c>
      <c r="AM3589">
        <v>-0.63048815727233887</v>
      </c>
      <c r="AN3589">
        <v>1</v>
      </c>
      <c r="AO3589">
        <v>-0.21956524252891541</v>
      </c>
      <c r="AP3589">
        <v>2.737391471862793</v>
      </c>
      <c r="AQ3589">
        <v>1</v>
      </c>
      <c r="AR3589">
        <v>0</v>
      </c>
      <c r="AS3589">
        <v>0.15999999642372131</v>
      </c>
      <c r="AT3589">
        <v>111135</v>
      </c>
      <c r="AU3589">
        <v>0.83497731526692709</v>
      </c>
      <c r="AV3589">
        <v>1.3015907095656836E-3</v>
      </c>
      <c r="AW3589">
        <v>307.12181701660154</v>
      </c>
      <c r="AX3589">
        <v>305.06204643249509</v>
      </c>
      <c r="AY3589">
        <v>320.17905534344027</v>
      </c>
      <c r="AZ3589">
        <v>2.7766488733150987</v>
      </c>
      <c r="BA3589">
        <v>5.3346163099273562</v>
      </c>
      <c r="BB3589">
        <v>57.99232758403091</v>
      </c>
      <c r="BC3589">
        <v>24.192606819870754</v>
      </c>
      <c r="BD3589">
        <v>32.94193172454834</v>
      </c>
      <c r="BE3589">
        <v>5.035646612238649</v>
      </c>
      <c r="BF3589">
        <v>5.1331916404918999E-2</v>
      </c>
      <c r="BG3589">
        <v>3.1091792513106484</v>
      </c>
      <c r="BH3589">
        <v>1.9264673609280005</v>
      </c>
      <c r="BI3589">
        <v>3.216602236065419E-2</v>
      </c>
      <c r="BJ3589">
        <v>5.9330324531145378</v>
      </c>
      <c r="BK3589">
        <v>1.3839177757657657</v>
      </c>
      <c r="BL3589">
        <v>57.066637041179035</v>
      </c>
      <c r="BM3589">
        <v>46.913087579434254</v>
      </c>
      <c r="BN3589">
        <v>-7.8805049637919004E-3</v>
      </c>
    </row>
    <row r="3590" spans="1:66">
      <c r="A3590" s="1" t="s">
        <v>4268</v>
      </c>
      <c r="B3590" t="s">
        <v>3827</v>
      </c>
      <c r="C3590">
        <v>20190803</v>
      </c>
      <c r="D3590" t="s">
        <v>339</v>
      </c>
      <c r="E3590" s="1" t="s">
        <v>340</v>
      </c>
      <c r="F3590" s="2" t="s">
        <v>4267</v>
      </c>
      <c r="G3590" s="1">
        <v>2000</v>
      </c>
      <c r="H3590">
        <v>400</v>
      </c>
      <c r="I3590" s="7"/>
      <c r="J3590" s="7"/>
      <c r="K3590" s="2">
        <v>80</v>
      </c>
      <c r="L3590" s="2" t="s">
        <v>4276</v>
      </c>
      <c r="M3590" s="2">
        <v>22854.5</v>
      </c>
      <c r="N3590" s="2">
        <v>0</v>
      </c>
      <c r="O3590" s="3">
        <v>4.7889800091689905</v>
      </c>
      <c r="P3590" s="3">
        <v>5.3708303629508417E-2</v>
      </c>
      <c r="Q3590" s="3">
        <v>236.00889543814881</v>
      </c>
      <c r="R3590" s="3">
        <v>1.3360269323630674</v>
      </c>
      <c r="S3590" s="3">
        <v>2.2247637767128867</v>
      </c>
      <c r="T3590" s="3">
        <v>33.941963195800781</v>
      </c>
      <c r="U3590" s="2">
        <v>6</v>
      </c>
      <c r="V3590" s="3">
        <v>1.4200000166893005</v>
      </c>
      <c r="W3590" s="2">
        <v>1</v>
      </c>
      <c r="X3590" s="3">
        <v>2.8400000333786011</v>
      </c>
      <c r="Y3590" s="2">
        <v>31.909173965454102</v>
      </c>
      <c r="Z3590" s="2">
        <v>33.941963195800781</v>
      </c>
      <c r="AA3590" s="2">
        <v>31.672563552856445</v>
      </c>
      <c r="AB3590" s="2">
        <v>400.08505249023438</v>
      </c>
      <c r="AC3590" s="2">
        <v>393.72027587890625</v>
      </c>
      <c r="AD3590" s="2">
        <v>32.164314270019531</v>
      </c>
      <c r="AE3590" s="2">
        <v>33.710289001464844</v>
      </c>
      <c r="AF3590" s="2">
        <v>62.281963348388672</v>
      </c>
      <c r="AG3590" s="2">
        <v>65.275543212890625</v>
      </c>
      <c r="AH3590" s="2">
        <v>501.03887939453125</v>
      </c>
      <c r="AI3590" s="2">
        <v>2001.0382080078125</v>
      </c>
      <c r="AJ3590" s="2">
        <v>2.1494589745998383E-2</v>
      </c>
      <c r="AK3590" s="2">
        <v>91.988937377929688</v>
      </c>
      <c r="AL3590" s="2">
        <v>-0.90721511840820313</v>
      </c>
      <c r="AM3590" s="2">
        <v>-0.61371493339538574</v>
      </c>
      <c r="AN3590" s="2">
        <v>1</v>
      </c>
      <c r="AO3590" s="2">
        <v>-0.21956524252891541</v>
      </c>
      <c r="AP3590" s="2">
        <v>2.737391471862793</v>
      </c>
      <c r="AQ3590" s="2">
        <v>1</v>
      </c>
      <c r="AR3590" s="2">
        <v>0</v>
      </c>
      <c r="AS3590" s="2">
        <v>0.15999999642372131</v>
      </c>
      <c r="AT3590" s="2">
        <v>111115</v>
      </c>
      <c r="AU3590" s="3">
        <v>0.83506479899088537</v>
      </c>
      <c r="AV3590" s="3">
        <v>1.3360269323630673E-3</v>
      </c>
      <c r="AW3590" s="3">
        <v>307.09196319580076</v>
      </c>
      <c r="AX3590" s="3">
        <v>305.05917396545408</v>
      </c>
      <c r="AY3590" s="3">
        <v>320.16610612497971</v>
      </c>
      <c r="AZ3590" s="3">
        <v>2.7627956628038484</v>
      </c>
      <c r="BA3590" s="3">
        <v>5.3257374406605482</v>
      </c>
      <c r="BB3590" s="3">
        <v>57.89541212744043</v>
      </c>
      <c r="BC3590" s="3">
        <v>24.185123125975586</v>
      </c>
      <c r="BD3590" s="3">
        <v>32.925568580627441</v>
      </c>
      <c r="BE3590" s="3">
        <v>5.031016655147063</v>
      </c>
      <c r="BF3590" s="3">
        <v>5.2711457526579492E-2</v>
      </c>
      <c r="BG3590" s="3">
        <v>3.1009736639476615</v>
      </c>
      <c r="BH3590" s="3">
        <v>1.9300429911994015</v>
      </c>
      <c r="BI3590" s="3">
        <v>3.3032794216223779E-2</v>
      </c>
      <c r="BJ3590" s="3">
        <v>21.710207503094225</v>
      </c>
      <c r="BK3590" s="3">
        <v>0.59943292204421905</v>
      </c>
      <c r="BL3590" s="3">
        <v>57.033534655138936</v>
      </c>
      <c r="BM3590" s="3">
        <v>391.44382414073959</v>
      </c>
      <c r="BN3590" s="3">
        <v>6.9775646075209306E-3</v>
      </c>
    </row>
    <row r="3591" spans="1:66">
      <c r="A3591" s="1" t="s">
        <v>4268</v>
      </c>
      <c r="B3591" t="s">
        <v>3827</v>
      </c>
      <c r="C3591">
        <v>20190803</v>
      </c>
      <c r="D3591" t="s">
        <v>339</v>
      </c>
      <c r="E3591" s="1" t="s">
        <v>340</v>
      </c>
      <c r="F3591" s="2" t="s">
        <v>4267</v>
      </c>
      <c r="G3591" s="1">
        <v>2000</v>
      </c>
      <c r="H3591">
        <v>400</v>
      </c>
      <c r="I3591" s="7"/>
      <c r="J3591" s="7"/>
      <c r="K3591" s="2">
        <v>81</v>
      </c>
      <c r="L3591" s="2" t="s">
        <v>4277</v>
      </c>
      <c r="M3591" s="2">
        <v>22944</v>
      </c>
      <c r="N3591" s="2">
        <v>0</v>
      </c>
      <c r="O3591" s="3">
        <v>4.8784228193800736</v>
      </c>
      <c r="P3591" s="3">
        <v>5.3775669751999315E-2</v>
      </c>
      <c r="Q3591" s="3">
        <v>233.54240555474581</v>
      </c>
      <c r="R3591" s="3">
        <v>1.3423926556004446</v>
      </c>
      <c r="S3591" s="3">
        <v>2.2326752437217379</v>
      </c>
      <c r="T3591" s="3">
        <v>33.946037292480469</v>
      </c>
      <c r="U3591" s="2">
        <v>6</v>
      </c>
      <c r="V3591" s="3">
        <v>1.4200000166893005</v>
      </c>
      <c r="W3591" s="2">
        <v>1</v>
      </c>
      <c r="X3591" s="3">
        <v>2.8400000333786011</v>
      </c>
      <c r="Y3591" s="2">
        <v>31.909263610839844</v>
      </c>
      <c r="Z3591" s="2">
        <v>33.946037292480469</v>
      </c>
      <c r="AA3591" s="2">
        <v>31.671886444091797</v>
      </c>
      <c r="AB3591" s="2">
        <v>400.2509765625</v>
      </c>
      <c r="AC3591" s="2">
        <v>393.775390625</v>
      </c>
      <c r="AD3591" s="2">
        <v>32.083992004394531</v>
      </c>
      <c r="AE3591" s="2">
        <v>33.637596130371094</v>
      </c>
      <c r="AF3591" s="2">
        <v>62.125839233398438</v>
      </c>
      <c r="AG3591" s="2">
        <v>65.134162902832031</v>
      </c>
      <c r="AH3591" s="2">
        <v>500.99163818359375</v>
      </c>
      <c r="AI3591" s="2">
        <v>2001.081787109375</v>
      </c>
      <c r="AJ3591" s="2">
        <v>0.10388842225074768</v>
      </c>
      <c r="AK3591" s="2">
        <v>91.988533020019531</v>
      </c>
      <c r="AL3591" s="2">
        <v>-1.0235481262207031</v>
      </c>
      <c r="AM3591" s="2">
        <v>-0.61603045463562012</v>
      </c>
      <c r="AN3591" s="2">
        <v>1</v>
      </c>
      <c r="AO3591" s="2">
        <v>-0.21956524252891541</v>
      </c>
      <c r="AP3591" s="2">
        <v>2.737391471862793</v>
      </c>
      <c r="AQ3591" s="2">
        <v>1</v>
      </c>
      <c r="AR3591" s="2">
        <v>0</v>
      </c>
      <c r="AS3591" s="2">
        <v>0.15999999642372131</v>
      </c>
      <c r="AT3591" s="2">
        <v>111115</v>
      </c>
      <c r="AU3591" s="3">
        <v>0.83498606363932282</v>
      </c>
      <c r="AV3591" s="3">
        <v>1.3423926556004446E-3</v>
      </c>
      <c r="AW3591" s="3">
        <v>307.09603729248045</v>
      </c>
      <c r="AX3591" s="3">
        <v>305.05926361083982</v>
      </c>
      <c r="AY3591" s="3">
        <v>320.17307878107385</v>
      </c>
      <c r="AZ3591" s="3">
        <v>2.7589945315292264</v>
      </c>
      <c r="BA3591" s="3">
        <v>5.3269483660744603</v>
      </c>
      <c r="BB3591" s="3">
        <v>57.908830494287287</v>
      </c>
      <c r="BC3591" s="3">
        <v>24.271234363916193</v>
      </c>
      <c r="BD3591" s="3">
        <v>32.927650451660156</v>
      </c>
      <c r="BE3591" s="3">
        <v>5.0316055155300123</v>
      </c>
      <c r="BF3591" s="3">
        <v>5.2776344664658373E-2</v>
      </c>
      <c r="BG3591" s="3">
        <v>3.0942731223527224</v>
      </c>
      <c r="BH3591" s="3">
        <v>1.9373323931772899</v>
      </c>
      <c r="BI3591" s="3">
        <v>3.3073566083887729E-2</v>
      </c>
      <c r="BJ3591" s="3">
        <v>21.483223284947531</v>
      </c>
      <c r="BK3591" s="3">
        <v>0.59308532507343203</v>
      </c>
      <c r="BL3591" s="3">
        <v>56.892886279951526</v>
      </c>
      <c r="BM3591" s="3">
        <v>391.45642205853551</v>
      </c>
      <c r="BN3591" s="3">
        <v>7.0901264878727322E-3</v>
      </c>
    </row>
    <row r="3592" spans="1:66">
      <c r="A3592" s="1" t="s">
        <v>4268</v>
      </c>
      <c r="B3592" t="s">
        <v>3827</v>
      </c>
      <c r="C3592">
        <v>20190803</v>
      </c>
      <c r="D3592" t="s">
        <v>339</v>
      </c>
      <c r="E3592" s="1" t="s">
        <v>340</v>
      </c>
      <c r="F3592" s="2" t="s">
        <v>4267</v>
      </c>
      <c r="G3592" s="1">
        <v>2000</v>
      </c>
      <c r="H3592">
        <v>400</v>
      </c>
      <c r="I3592" s="7"/>
      <c r="J3592" s="7"/>
      <c r="K3592" s="2">
        <v>82</v>
      </c>
      <c r="L3592" s="2" t="s">
        <v>4278</v>
      </c>
      <c r="M3592" s="2">
        <v>23032.5</v>
      </c>
      <c r="N3592" s="2">
        <v>0</v>
      </c>
      <c r="O3592" s="3">
        <v>4.8385616960730422</v>
      </c>
      <c r="P3592" s="3">
        <v>5.3763193154240364E-2</v>
      </c>
      <c r="Q3592" s="3">
        <v>234.74693540200775</v>
      </c>
      <c r="R3592" s="3">
        <v>1.344279391421785</v>
      </c>
      <c r="S3592" s="3">
        <v>2.2364062053197631</v>
      </c>
      <c r="T3592" s="3">
        <v>33.944492340087891</v>
      </c>
      <c r="U3592" s="2">
        <v>6</v>
      </c>
      <c r="V3592" s="3">
        <v>1.4200000166893005</v>
      </c>
      <c r="W3592" s="2">
        <v>1</v>
      </c>
      <c r="X3592" s="3">
        <v>2.8400000333786011</v>
      </c>
      <c r="Y3592" s="2">
        <v>31.911367416381836</v>
      </c>
      <c r="Z3592" s="2">
        <v>33.944492340087891</v>
      </c>
      <c r="AA3592" s="2">
        <v>31.671430587768555</v>
      </c>
      <c r="AB3592" s="2">
        <v>400.28372192382813</v>
      </c>
      <c r="AC3592" s="2">
        <v>393.85501098632813</v>
      </c>
      <c r="AD3592" s="2">
        <v>32.035869598388672</v>
      </c>
      <c r="AE3592" s="2">
        <v>33.591693878173828</v>
      </c>
      <c r="AF3592" s="2">
        <v>62.025920867919922</v>
      </c>
      <c r="AG3592" s="2">
        <v>65.0382080078125</v>
      </c>
      <c r="AH3592" s="2">
        <v>501.003662109375</v>
      </c>
      <c r="AI3592" s="2">
        <v>2000.760009765625</v>
      </c>
      <c r="AJ3592" s="2">
        <v>0.28062039613723755</v>
      </c>
      <c r="AK3592" s="2">
        <v>91.989494323730469</v>
      </c>
      <c r="AL3592" s="2">
        <v>-0.83546829223632813</v>
      </c>
      <c r="AM3592" s="2">
        <v>-0.60203051567077637</v>
      </c>
      <c r="AN3592" s="2">
        <v>1</v>
      </c>
      <c r="AO3592" s="2">
        <v>-0.21956524252891541</v>
      </c>
      <c r="AP3592" s="2">
        <v>2.737391471862793</v>
      </c>
      <c r="AQ3592" s="2">
        <v>1</v>
      </c>
      <c r="AR3592" s="2">
        <v>0</v>
      </c>
      <c r="AS3592" s="2">
        <v>0.15999999642372131</v>
      </c>
      <c r="AT3592" s="2">
        <v>111115</v>
      </c>
      <c r="AU3592" s="3">
        <v>0.83500610351562488</v>
      </c>
      <c r="AV3592" s="3">
        <v>1.344279391421785E-3</v>
      </c>
      <c r="AW3592" s="3">
        <v>307.09449234008787</v>
      </c>
      <c r="AX3592" s="3">
        <v>305.06136741638181</v>
      </c>
      <c r="AY3592" s="3">
        <v>320.12159440722462</v>
      </c>
      <c r="AZ3592" s="3">
        <v>2.7579514317836797</v>
      </c>
      <c r="BA3592" s="3">
        <v>5.3264891386505262</v>
      </c>
      <c r="BB3592" s="3">
        <v>57.903233166012257</v>
      </c>
      <c r="BC3592" s="3">
        <v>24.311539287838428</v>
      </c>
      <c r="BD3592" s="3">
        <v>32.927929878234863</v>
      </c>
      <c r="BE3592" s="3">
        <v>5.0316845563256347</v>
      </c>
      <c r="BF3592" s="3">
        <v>5.2764327417183024E-2</v>
      </c>
      <c r="BG3592" s="3">
        <v>3.0900829333307631</v>
      </c>
      <c r="BH3592" s="3">
        <v>1.9416016229948716</v>
      </c>
      <c r="BI3592" s="3">
        <v>3.3066015019794733E-2</v>
      </c>
      <c r="BJ3592" s="3">
        <v>21.594251881676115</v>
      </c>
      <c r="BK3592" s="3">
        <v>0.59602373679119325</v>
      </c>
      <c r="BL3592" s="3">
        <v>56.818107532720916</v>
      </c>
      <c r="BM3592" s="3">
        <v>391.55499048881859</v>
      </c>
      <c r="BN3592" s="3">
        <v>7.021182858836102E-3</v>
      </c>
    </row>
    <row r="3593" spans="1:66">
      <c r="A3593" s="1" t="s">
        <v>4268</v>
      </c>
      <c r="B3593" t="s">
        <v>3827</v>
      </c>
      <c r="C3593">
        <v>20190803</v>
      </c>
      <c r="D3593" t="s">
        <v>339</v>
      </c>
      <c r="E3593" s="1" t="s">
        <v>340</v>
      </c>
      <c r="F3593" s="2" t="s">
        <v>4267</v>
      </c>
      <c r="G3593" s="1">
        <v>2000</v>
      </c>
      <c r="H3593">
        <v>475</v>
      </c>
      <c r="I3593" s="7"/>
      <c r="J3593" s="7"/>
      <c r="K3593" s="2">
        <v>83</v>
      </c>
      <c r="L3593" s="2" t="s">
        <v>4279</v>
      </c>
      <c r="M3593" s="2">
        <v>23134</v>
      </c>
      <c r="N3593" s="2">
        <v>0</v>
      </c>
      <c r="O3593" s="3">
        <v>5.9081413161026779</v>
      </c>
      <c r="P3593" s="3">
        <v>5.233532245015883E-2</v>
      </c>
      <c r="Q3593" s="3">
        <v>268.13490448931532</v>
      </c>
      <c r="R3593" s="3">
        <v>1.3206409161413784</v>
      </c>
      <c r="S3593" s="3">
        <v>2.2558954066002355</v>
      </c>
      <c r="T3593" s="3">
        <v>33.985260009765625</v>
      </c>
      <c r="U3593" s="2">
        <v>6</v>
      </c>
      <c r="V3593" s="3">
        <v>1.4200000166893005</v>
      </c>
      <c r="W3593" s="2">
        <v>1</v>
      </c>
      <c r="X3593" s="3">
        <v>2.8400000333786011</v>
      </c>
      <c r="Y3593" s="2">
        <v>31.909856796264648</v>
      </c>
      <c r="Z3593" s="2">
        <v>33.985260009765625</v>
      </c>
      <c r="AA3593" s="2">
        <v>31.672473907470703</v>
      </c>
      <c r="AB3593" s="2">
        <v>474.49078369140625</v>
      </c>
      <c r="AC3593" s="2">
        <v>466.67715454101563</v>
      </c>
      <c r="AD3593" s="2">
        <v>31.982433319091797</v>
      </c>
      <c r="AE3593" s="2">
        <v>33.511020660400391</v>
      </c>
      <c r="AF3593" s="2">
        <v>61.928993225097656</v>
      </c>
      <c r="AG3593" s="2">
        <v>64.888870239257813</v>
      </c>
      <c r="AH3593" s="2">
        <v>501.00567626953125</v>
      </c>
      <c r="AI3593" s="2">
        <v>2000.836181640625</v>
      </c>
      <c r="AJ3593" s="2">
        <v>0.14926795661449432</v>
      </c>
      <c r="AK3593" s="2">
        <v>91.991325378417969</v>
      </c>
      <c r="AL3593" s="2">
        <v>-1.4901618957519531</v>
      </c>
      <c r="AM3593" s="2">
        <v>-0.60962176322937012</v>
      </c>
      <c r="AN3593" s="2">
        <v>1</v>
      </c>
      <c r="AO3593" s="2">
        <v>-0.21956524252891541</v>
      </c>
      <c r="AP3593" s="2">
        <v>2.737391471862793</v>
      </c>
      <c r="AQ3593" s="2">
        <v>1</v>
      </c>
      <c r="AR3593" s="2">
        <v>0</v>
      </c>
      <c r="AS3593" s="2">
        <v>0.15999999642372131</v>
      </c>
      <c r="AT3593" s="2">
        <v>111115</v>
      </c>
      <c r="AU3593" s="3">
        <v>0.83500946044921864</v>
      </c>
      <c r="AV3593" s="3">
        <v>1.3206409161413783E-3</v>
      </c>
      <c r="AW3593" s="3">
        <v>307.1352600097656</v>
      </c>
      <c r="AX3593" s="3">
        <v>305.05985679626463</v>
      </c>
      <c r="AY3593" s="3">
        <v>320.13378190695221</v>
      </c>
      <c r="AZ3593" s="3">
        <v>2.7639600568149492</v>
      </c>
      <c r="BA3593" s="3">
        <v>5.3386186119340149</v>
      </c>
      <c r="BB3593" s="3">
        <v>58.03393515609141</v>
      </c>
      <c r="BC3593" s="3">
        <v>24.522914495691019</v>
      </c>
      <c r="BD3593" s="3">
        <v>32.947558403015137</v>
      </c>
      <c r="BE3593" s="3">
        <v>5.0372395391851787</v>
      </c>
      <c r="BF3593" s="3">
        <v>5.1388341675456348E-2</v>
      </c>
      <c r="BG3593" s="3">
        <v>3.0827232053337794</v>
      </c>
      <c r="BH3593" s="3">
        <v>1.9545163338513993</v>
      </c>
      <c r="BI3593" s="3">
        <v>3.2201472229979398E-2</v>
      </c>
      <c r="BJ3593" s="3">
        <v>24.666085244187631</v>
      </c>
      <c r="BK3593" s="3">
        <v>0.57456188262103858</v>
      </c>
      <c r="BL3593" s="3">
        <v>56.518168970697637</v>
      </c>
      <c r="BM3593" s="3">
        <v>463.86870711742529</v>
      </c>
      <c r="BN3593" s="3">
        <v>7.1985310516262538E-3</v>
      </c>
    </row>
    <row r="3594" spans="1:66">
      <c r="A3594" s="1" t="s">
        <v>4268</v>
      </c>
      <c r="B3594" t="s">
        <v>3827</v>
      </c>
      <c r="C3594">
        <v>20190803</v>
      </c>
      <c r="D3594" t="s">
        <v>339</v>
      </c>
      <c r="E3594" s="1" t="s">
        <v>340</v>
      </c>
      <c r="F3594" s="2" t="s">
        <v>4267</v>
      </c>
      <c r="G3594" s="1">
        <v>2000</v>
      </c>
      <c r="H3594">
        <v>575</v>
      </c>
      <c r="I3594" s="7"/>
      <c r="J3594" s="7"/>
      <c r="K3594" s="2">
        <v>84</v>
      </c>
      <c r="L3594" s="2" t="s">
        <v>4280</v>
      </c>
      <c r="M3594" s="2">
        <v>23242</v>
      </c>
      <c r="N3594" s="2">
        <v>0</v>
      </c>
      <c r="O3594" s="3">
        <v>7.3986312610002338</v>
      </c>
      <c r="P3594" s="3">
        <v>5.081787967595823E-2</v>
      </c>
      <c r="Q3594" s="3">
        <v>311.52384539232003</v>
      </c>
      <c r="R3594" s="3">
        <v>1.2778395697584144</v>
      </c>
      <c r="S3594" s="3">
        <v>2.2471204899850812</v>
      </c>
      <c r="T3594" s="3">
        <v>33.920890808105469</v>
      </c>
      <c r="U3594" s="2">
        <v>6</v>
      </c>
      <c r="V3594" s="3">
        <v>1.4200000166893005</v>
      </c>
      <c r="W3594" s="2">
        <v>1</v>
      </c>
      <c r="X3594" s="3">
        <v>2.8400000333786011</v>
      </c>
      <c r="Y3594" s="2">
        <v>31.887912750244141</v>
      </c>
      <c r="Z3594" s="2">
        <v>33.920890808105469</v>
      </c>
      <c r="AA3594" s="2">
        <v>31.671726226806641</v>
      </c>
      <c r="AB3594" s="2">
        <v>575.68792724609375</v>
      </c>
      <c r="AC3594" s="2">
        <v>565.9609375</v>
      </c>
      <c r="AD3594" s="2">
        <v>31.919628143310547</v>
      </c>
      <c r="AE3594" s="2">
        <v>33.398899078369141</v>
      </c>
      <c r="AF3594" s="2">
        <v>61.883216857910156</v>
      </c>
      <c r="AG3594" s="2">
        <v>64.751106262207031</v>
      </c>
      <c r="AH3594" s="2">
        <v>500.98779296875</v>
      </c>
      <c r="AI3594" s="2">
        <v>2000.4237060546875</v>
      </c>
      <c r="AJ3594" s="2">
        <v>0.22569289803504944</v>
      </c>
      <c r="AK3594" s="2">
        <v>91.989784240722656</v>
      </c>
      <c r="AL3594" s="2">
        <v>-2.5615730285644531</v>
      </c>
      <c r="AM3594" s="2">
        <v>-0.60082507133483887</v>
      </c>
      <c r="AN3594" s="2">
        <v>1</v>
      </c>
      <c r="AO3594" s="2">
        <v>-0.21956524252891541</v>
      </c>
      <c r="AP3594" s="2">
        <v>2.737391471862793</v>
      </c>
      <c r="AQ3594" s="2">
        <v>1</v>
      </c>
      <c r="AR3594" s="2">
        <v>0</v>
      </c>
      <c r="AS3594" s="2">
        <v>0.15999999642372131</v>
      </c>
      <c r="AT3594" s="2">
        <v>111115</v>
      </c>
      <c r="AU3594" s="3">
        <v>0.83497965494791648</v>
      </c>
      <c r="AV3594" s="3">
        <v>1.2778395697584143E-3</v>
      </c>
      <c r="AW3594" s="3">
        <v>307.07089080810545</v>
      </c>
      <c r="AX3594" s="3">
        <v>305.03791275024412</v>
      </c>
      <c r="AY3594" s="3">
        <v>320.06778581467734</v>
      </c>
      <c r="AZ3594" s="3">
        <v>2.7917866585794453</v>
      </c>
      <c r="BA3594" s="3">
        <v>5.3194780100819292</v>
      </c>
      <c r="BB3594" s="3">
        <v>57.826834294574489</v>
      </c>
      <c r="BC3594" s="3">
        <v>24.427935216205348</v>
      </c>
      <c r="BD3594" s="3">
        <v>32.904401779174805</v>
      </c>
      <c r="BE3594" s="3">
        <v>5.0250329965345673</v>
      </c>
      <c r="BF3594" s="3">
        <v>4.9924548801295349E-2</v>
      </c>
      <c r="BG3594" s="3">
        <v>3.072357520096848</v>
      </c>
      <c r="BH3594" s="3">
        <v>1.9526754764377192</v>
      </c>
      <c r="BI3594" s="3">
        <v>3.1281892053506642E-2</v>
      </c>
      <c r="BJ3594" s="3">
        <v>28.657011323479761</v>
      </c>
      <c r="BK3594" s="3">
        <v>0.55043347473485316</v>
      </c>
      <c r="BL3594" s="3">
        <v>56.515911181498225</v>
      </c>
      <c r="BM3594" s="3">
        <v>562.44398254050725</v>
      </c>
      <c r="BN3594" s="3">
        <v>7.4343472450828646E-3</v>
      </c>
    </row>
    <row r="3595" spans="1:66">
      <c r="A3595" s="1" t="s">
        <v>4268</v>
      </c>
      <c r="B3595" t="s">
        <v>3827</v>
      </c>
      <c r="C3595">
        <v>20190803</v>
      </c>
      <c r="D3595" t="s">
        <v>339</v>
      </c>
      <c r="E3595" s="1" t="s">
        <v>340</v>
      </c>
      <c r="F3595" s="2" t="s">
        <v>4267</v>
      </c>
      <c r="G3595" s="1">
        <v>2000</v>
      </c>
      <c r="H3595">
        <v>675</v>
      </c>
      <c r="I3595" s="7"/>
      <c r="J3595" s="7"/>
      <c r="K3595" s="2">
        <v>85</v>
      </c>
      <c r="L3595" s="2" t="s">
        <v>4281</v>
      </c>
      <c r="M3595" s="2">
        <v>23357.5</v>
      </c>
      <c r="N3595" s="2">
        <v>0</v>
      </c>
      <c r="O3595" s="3">
        <v>8.3908427432450612</v>
      </c>
      <c r="P3595" s="3">
        <v>4.8209006776594295E-2</v>
      </c>
      <c r="Q3595" s="3">
        <v>360.24287175293051</v>
      </c>
      <c r="R3595" s="3">
        <v>1.2141861873224242</v>
      </c>
      <c r="S3595" s="3">
        <v>2.2487777330049536</v>
      </c>
      <c r="T3595" s="3">
        <v>33.897205352783203</v>
      </c>
      <c r="U3595" s="2">
        <v>6</v>
      </c>
      <c r="V3595" s="3">
        <v>1.4200000166893005</v>
      </c>
      <c r="W3595" s="2">
        <v>1</v>
      </c>
      <c r="X3595" s="3">
        <v>2.8400000333786011</v>
      </c>
      <c r="Y3595" s="2">
        <v>31.878339767456055</v>
      </c>
      <c r="Z3595" s="2">
        <v>33.897205352783203</v>
      </c>
      <c r="AA3595" s="2">
        <v>31.672294616699219</v>
      </c>
      <c r="AB3595" s="2">
        <v>674.71795654296875</v>
      </c>
      <c r="AC3595" s="2">
        <v>663.70379638671875</v>
      </c>
      <c r="AD3595" s="2">
        <v>31.900529861450195</v>
      </c>
      <c r="AE3595" s="2">
        <v>33.306232452392578</v>
      </c>
      <c r="AF3595" s="2">
        <v>61.876491546630859</v>
      </c>
      <c r="AG3595" s="2">
        <v>64.60308837890625</v>
      </c>
      <c r="AH3595" s="2">
        <v>500.993408203125</v>
      </c>
      <c r="AI3595" s="2">
        <v>2000.395263671875</v>
      </c>
      <c r="AJ3595" s="2">
        <v>3.8211815059185028E-2</v>
      </c>
      <c r="AK3595" s="2">
        <v>91.984954833984375</v>
      </c>
      <c r="AL3595" s="2">
        <v>-3.6378059387207031</v>
      </c>
      <c r="AM3595" s="2">
        <v>-0.59307742118835449</v>
      </c>
      <c r="AN3595" s="2">
        <v>0.66666668653488159</v>
      </c>
      <c r="AO3595" s="2">
        <v>-0.21956524252891541</v>
      </c>
      <c r="AP3595" s="2">
        <v>2.737391471862793</v>
      </c>
      <c r="AQ3595" s="2">
        <v>1</v>
      </c>
      <c r="AR3595" s="2">
        <v>0</v>
      </c>
      <c r="AS3595" s="2">
        <v>0.15999999642372131</v>
      </c>
      <c r="AT3595" s="2">
        <v>111115</v>
      </c>
      <c r="AU3595" s="3">
        <v>0.83498901367187484</v>
      </c>
      <c r="AV3595" s="3">
        <v>1.2141861873224242E-3</v>
      </c>
      <c r="AW3595" s="3">
        <v>307.04720535278318</v>
      </c>
      <c r="AX3595" s="3">
        <v>305.02833976745603</v>
      </c>
      <c r="AY3595" s="3">
        <v>320.06323503352905</v>
      </c>
      <c r="AZ3595" s="3">
        <v>2.8267615839862636</v>
      </c>
      <c r="BA3595" s="3">
        <v>5.3124500208284697</v>
      </c>
      <c r="BB3595" s="3">
        <v>57.753466644805641</v>
      </c>
      <c r="BC3595" s="3">
        <v>24.447234192413063</v>
      </c>
      <c r="BD3595" s="3">
        <v>32.887772560119629</v>
      </c>
      <c r="BE3595" s="3">
        <v>5.020336414819516</v>
      </c>
      <c r="BF3595" s="3">
        <v>4.7404318368631682E-2</v>
      </c>
      <c r="BG3595" s="3">
        <v>3.0636722878235161</v>
      </c>
      <c r="BH3595" s="3">
        <v>1.9566641269959999</v>
      </c>
      <c r="BI3595" s="3">
        <v>2.9698959444700041E-2</v>
      </c>
      <c r="BJ3595" s="3">
        <v>33.136924287458143</v>
      </c>
      <c r="BK3595" s="3">
        <v>0.54277657249233002</v>
      </c>
      <c r="BL3595" s="3">
        <v>56.390706975639368</v>
      </c>
      <c r="BM3595" s="3">
        <v>659.71519160846287</v>
      </c>
      <c r="BN3595" s="3">
        <v>7.1722701012746012E-3</v>
      </c>
    </row>
    <row r="3596" spans="1:66">
      <c r="A3596" s="1" t="s">
        <v>4268</v>
      </c>
      <c r="B3596" t="s">
        <v>3827</v>
      </c>
      <c r="C3596">
        <v>20190803</v>
      </c>
      <c r="D3596" t="s">
        <v>339</v>
      </c>
      <c r="E3596" s="1" t="s">
        <v>340</v>
      </c>
      <c r="F3596" s="2" t="s">
        <v>4267</v>
      </c>
      <c r="G3596" s="1">
        <v>2000</v>
      </c>
      <c r="H3596">
        <v>800</v>
      </c>
      <c r="I3596" s="7"/>
      <c r="J3596" s="7"/>
      <c r="K3596" s="2">
        <v>86</v>
      </c>
      <c r="L3596" s="2" t="s">
        <v>4282</v>
      </c>
      <c r="M3596" s="2">
        <v>23453</v>
      </c>
      <c r="N3596" s="2">
        <v>0</v>
      </c>
      <c r="O3596" s="3">
        <v>10.104589244101328</v>
      </c>
      <c r="P3596" s="3">
        <v>4.5071011283693611E-2</v>
      </c>
      <c r="Q3596" s="3">
        <v>399.08550361646525</v>
      </c>
      <c r="R3596" s="3">
        <v>1.1432099742634185</v>
      </c>
      <c r="S3596" s="3">
        <v>2.262293252286129</v>
      </c>
      <c r="T3596" s="3">
        <v>33.907196044921875</v>
      </c>
      <c r="U3596" s="2">
        <v>6</v>
      </c>
      <c r="V3596" s="3">
        <v>1.4200000166893005</v>
      </c>
      <c r="W3596" s="2">
        <v>1</v>
      </c>
      <c r="X3596" s="3">
        <v>2.8400000333786011</v>
      </c>
      <c r="Y3596" s="2">
        <v>31.876718521118164</v>
      </c>
      <c r="Z3596" s="2">
        <v>33.907196044921875</v>
      </c>
      <c r="AA3596" s="2">
        <v>31.671873092651367</v>
      </c>
      <c r="AB3596" s="2">
        <v>800.242431640625</v>
      </c>
      <c r="AC3596" s="2">
        <v>787.064208984375</v>
      </c>
      <c r="AD3596" s="2">
        <v>31.869073867797852</v>
      </c>
      <c r="AE3596" s="2">
        <v>33.192676544189453</v>
      </c>
      <c r="AF3596" s="2">
        <v>61.818996429443359</v>
      </c>
      <c r="AG3596" s="2">
        <v>64.386489868164063</v>
      </c>
      <c r="AH3596" s="2">
        <v>501.02517700195313</v>
      </c>
      <c r="AI3596" s="2">
        <v>2000.2816162109375</v>
      </c>
      <c r="AJ3596" s="2">
        <v>9.5530770719051361E-2</v>
      </c>
      <c r="AK3596" s="2">
        <v>91.981742858886719</v>
      </c>
      <c r="AL3596" s="2">
        <v>-5.1007575988769531</v>
      </c>
      <c r="AM3596" s="2">
        <v>-0.58451342582702637</v>
      </c>
      <c r="AN3596" s="2">
        <v>1</v>
      </c>
      <c r="AO3596" s="2">
        <v>-0.21956524252891541</v>
      </c>
      <c r="AP3596" s="2">
        <v>2.737391471862793</v>
      </c>
      <c r="AQ3596" s="2">
        <v>1</v>
      </c>
      <c r="AR3596" s="2">
        <v>0</v>
      </c>
      <c r="AS3596" s="2">
        <v>0.15999999642372131</v>
      </c>
      <c r="AT3596" s="2">
        <v>111115</v>
      </c>
      <c r="AU3596" s="3">
        <v>0.83504196166992184</v>
      </c>
      <c r="AV3596" s="3">
        <v>1.1432099742634185E-3</v>
      </c>
      <c r="AW3596" s="3">
        <v>307.05719604492185</v>
      </c>
      <c r="AX3596" s="3">
        <v>305.02671852111814</v>
      </c>
      <c r="AY3596" s="3">
        <v>320.04505144018549</v>
      </c>
      <c r="AZ3596" s="3">
        <v>2.8614427009209127</v>
      </c>
      <c r="BA3596" s="3">
        <v>5.3154134909719639</v>
      </c>
      <c r="BB3596" s="3">
        <v>57.787701404251237</v>
      </c>
      <c r="BC3596" s="3">
        <v>24.595024860061784</v>
      </c>
      <c r="BD3596" s="3">
        <v>32.89195728302002</v>
      </c>
      <c r="BE3596" s="3">
        <v>5.0215179441422686</v>
      </c>
      <c r="BF3596" s="3">
        <v>4.4366905205649829E-2</v>
      </c>
      <c r="BG3596" s="3">
        <v>3.0531202386858349</v>
      </c>
      <c r="BH3596" s="3">
        <v>1.9683977054564337</v>
      </c>
      <c r="BI3596" s="3">
        <v>2.7791727190501256E-2</v>
      </c>
      <c r="BJ3596" s="3">
        <v>36.708580172359014</v>
      </c>
      <c r="BK3596" s="3">
        <v>0.5070558399948637</v>
      </c>
      <c r="BL3596" s="3">
        <v>56.107200402610147</v>
      </c>
      <c r="BM3596" s="3">
        <v>782.26097119592032</v>
      </c>
      <c r="BN3596" s="3">
        <v>7.2474562144921309E-3</v>
      </c>
    </row>
    <row r="3597" spans="1:66">
      <c r="A3597" s="1" t="s">
        <v>4268</v>
      </c>
      <c r="B3597" t="s">
        <v>3827</v>
      </c>
      <c r="C3597">
        <v>20190803</v>
      </c>
      <c r="D3597" t="s">
        <v>339</v>
      </c>
      <c r="E3597" s="1" t="s">
        <v>340</v>
      </c>
      <c r="F3597" s="2" t="s">
        <v>4267</v>
      </c>
      <c r="G3597" s="1">
        <v>2000</v>
      </c>
      <c r="H3597">
        <v>1000</v>
      </c>
      <c r="I3597" s="7"/>
      <c r="J3597" s="7"/>
      <c r="K3597" s="2">
        <v>87</v>
      </c>
      <c r="L3597" s="2" t="s">
        <v>4283</v>
      </c>
      <c r="M3597" s="2">
        <v>23568.5</v>
      </c>
      <c r="N3597" s="2">
        <v>0</v>
      </c>
      <c r="O3597" s="3">
        <v>11.470189930425205</v>
      </c>
      <c r="P3597" s="3">
        <v>4.0403545067651064E-2</v>
      </c>
      <c r="Q3597" s="3">
        <v>494.31131092104374</v>
      </c>
      <c r="R3597" s="3">
        <v>1.035843464835468</v>
      </c>
      <c r="S3597" s="3">
        <v>2.2828990900553308</v>
      </c>
      <c r="T3597" s="3">
        <v>33.926013946533203</v>
      </c>
      <c r="U3597" s="2">
        <v>6</v>
      </c>
      <c r="V3597" s="3">
        <v>1.4200000166893005</v>
      </c>
      <c r="W3597" s="2">
        <v>1</v>
      </c>
      <c r="X3597" s="3">
        <v>2.8400000333786011</v>
      </c>
      <c r="Y3597" s="2">
        <v>31.874645233154297</v>
      </c>
      <c r="Z3597" s="2">
        <v>33.926013946533203</v>
      </c>
      <c r="AA3597" s="2">
        <v>31.673372268676758</v>
      </c>
      <c r="AB3597" s="2">
        <v>999.73388671875</v>
      </c>
      <c r="AC3597" s="2">
        <v>984.77508544921875</v>
      </c>
      <c r="AD3597" s="2">
        <v>31.831850051879883</v>
      </c>
      <c r="AE3597" s="2">
        <v>33.031436920166016</v>
      </c>
      <c r="AF3597" s="2">
        <v>61.750202178955078</v>
      </c>
      <c r="AG3597" s="2">
        <v>64.077262878417969</v>
      </c>
      <c r="AH3597" s="2">
        <v>500.98651123046875</v>
      </c>
      <c r="AI3597" s="2">
        <v>2000.5634765625</v>
      </c>
      <c r="AJ3597" s="2">
        <v>2.6271197944879532E-2</v>
      </c>
      <c r="AK3597" s="2">
        <v>91.976020812988281</v>
      </c>
      <c r="AL3597" s="2">
        <v>-7.3468513488769531</v>
      </c>
      <c r="AM3597" s="2">
        <v>-0.58454012870788574</v>
      </c>
      <c r="AN3597" s="2">
        <v>1</v>
      </c>
      <c r="AO3597" s="2">
        <v>-0.21956524252891541</v>
      </c>
      <c r="AP3597" s="2">
        <v>2.737391471862793</v>
      </c>
      <c r="AQ3597" s="2">
        <v>1</v>
      </c>
      <c r="AR3597" s="2">
        <v>0</v>
      </c>
      <c r="AS3597" s="2">
        <v>0.15999999642372131</v>
      </c>
      <c r="AT3597" s="2">
        <v>111115</v>
      </c>
      <c r="AU3597" s="3">
        <v>0.83497751871744774</v>
      </c>
      <c r="AV3597" s="3">
        <v>1.0358434648354679E-3</v>
      </c>
      <c r="AW3597" s="3">
        <v>307.07601394653318</v>
      </c>
      <c r="AX3597" s="3">
        <v>305.02464523315427</v>
      </c>
      <c r="AY3597" s="3">
        <v>320.09014909542748</v>
      </c>
      <c r="AZ3597" s="3">
        <v>2.9142505511020143</v>
      </c>
      <c r="BA3597" s="3">
        <v>5.3209992197074296</v>
      </c>
      <c r="BB3597" s="3">
        <v>57.852026785616623</v>
      </c>
      <c r="BC3597" s="3">
        <v>24.820589865450607</v>
      </c>
      <c r="BD3597" s="3">
        <v>32.90032958984375</v>
      </c>
      <c r="BE3597" s="3">
        <v>5.0238825368861022</v>
      </c>
      <c r="BF3597" s="3">
        <v>3.9836802800612817E-2</v>
      </c>
      <c r="BG3597" s="3">
        <v>3.0381001296520989</v>
      </c>
      <c r="BH3597" s="3">
        <v>1.9857824072340033</v>
      </c>
      <c r="BI3597" s="3">
        <v>2.4948307203727801E-2</v>
      </c>
      <c r="BJ3597" s="3">
        <v>45.464787421369437</v>
      </c>
      <c r="BK3597" s="3">
        <v>0.50195351022264822</v>
      </c>
      <c r="BL3597" s="3">
        <v>55.684456563953219</v>
      </c>
      <c r="BM3597" s="3">
        <v>979.32270649707743</v>
      </c>
      <c r="BN3597" s="3">
        <v>6.5219696094421355E-3</v>
      </c>
    </row>
    <row r="3598" spans="1:66">
      <c r="A3598" s="1" t="s">
        <v>4268</v>
      </c>
      <c r="B3598" t="s">
        <v>3827</v>
      </c>
      <c r="C3598">
        <v>20190803</v>
      </c>
      <c r="D3598" t="s">
        <v>339</v>
      </c>
      <c r="E3598" s="1" t="s">
        <v>340</v>
      </c>
      <c r="F3598" s="2" t="s">
        <v>4267</v>
      </c>
      <c r="G3598" s="1">
        <v>2000</v>
      </c>
      <c r="H3598">
        <v>1400</v>
      </c>
      <c r="I3598" s="7"/>
      <c r="J3598" s="7"/>
      <c r="K3598" s="2">
        <v>88</v>
      </c>
      <c r="L3598" s="2" t="s">
        <v>4284</v>
      </c>
      <c r="M3598" s="2">
        <v>23665</v>
      </c>
      <c r="N3598" s="2">
        <v>0</v>
      </c>
      <c r="O3598" s="3">
        <v>14.751968172406967</v>
      </c>
      <c r="P3598" s="3">
        <v>3.6143847333295051E-2</v>
      </c>
      <c r="Q3598" s="3">
        <v>677.94531197916149</v>
      </c>
      <c r="R3598" s="3">
        <v>0.93815094365525675</v>
      </c>
      <c r="S3598" s="3">
        <v>2.3077324703692215</v>
      </c>
      <c r="T3598" s="3">
        <v>33.966842651367188</v>
      </c>
      <c r="U3598" s="2">
        <v>6</v>
      </c>
      <c r="V3598" s="3">
        <v>1.4200000166893005</v>
      </c>
      <c r="W3598" s="2">
        <v>1</v>
      </c>
      <c r="X3598" s="3">
        <v>2.8400000333786011</v>
      </c>
      <c r="Y3598" s="2">
        <v>31.871162414550781</v>
      </c>
      <c r="Z3598" s="2">
        <v>33.966842651367188</v>
      </c>
      <c r="AA3598" s="2">
        <v>31.672904968261719</v>
      </c>
      <c r="AB3598" s="2">
        <v>1400.541015625</v>
      </c>
      <c r="AC3598" s="2">
        <v>1381.321533203125</v>
      </c>
      <c r="AD3598" s="2">
        <v>31.808496475219727</v>
      </c>
      <c r="AE3598" s="2">
        <v>32.895099639892578</v>
      </c>
      <c r="AF3598" s="2">
        <v>61.713871002197266</v>
      </c>
      <c r="AG3598" s="2">
        <v>63.822071075439453</v>
      </c>
      <c r="AH3598" s="2">
        <v>500.98715209960938</v>
      </c>
      <c r="AI3598" s="2">
        <v>2000.5335693359375</v>
      </c>
      <c r="AJ3598" s="2">
        <v>0.21853053569793701</v>
      </c>
      <c r="AK3598" s="2">
        <v>91.97125244140625</v>
      </c>
      <c r="AL3598" s="2">
        <v>-12.658374786376953</v>
      </c>
      <c r="AM3598" s="2">
        <v>-0.56535601615905762</v>
      </c>
      <c r="AN3598" s="2">
        <v>1</v>
      </c>
      <c r="AO3598" s="2">
        <v>-0.21956524252891541</v>
      </c>
      <c r="AP3598" s="2">
        <v>2.737391471862793</v>
      </c>
      <c r="AQ3598" s="2">
        <v>1</v>
      </c>
      <c r="AR3598" s="2">
        <v>0</v>
      </c>
      <c r="AS3598" s="2">
        <v>0.15999999642372131</v>
      </c>
      <c r="AT3598" s="2">
        <v>111115</v>
      </c>
      <c r="AU3598" s="3">
        <v>0.83497858683268211</v>
      </c>
      <c r="AV3598" s="3">
        <v>9.381509436552567E-4</v>
      </c>
      <c r="AW3598" s="3">
        <v>307.11684265136716</v>
      </c>
      <c r="AX3598" s="3">
        <v>305.02116241455076</v>
      </c>
      <c r="AY3598" s="3">
        <v>320.08536393928443</v>
      </c>
      <c r="AZ3598" s="3">
        <v>2.9579708952616963</v>
      </c>
      <c r="BA3598" s="3">
        <v>5.3331359834349934</v>
      </c>
      <c r="BB3598" s="3">
        <v>57.986988780354693</v>
      </c>
      <c r="BC3598" s="3">
        <v>25.091889140462115</v>
      </c>
      <c r="BD3598" s="3">
        <v>32.919002532958984</v>
      </c>
      <c r="BE3598" s="3">
        <v>5.02915983137569</v>
      </c>
      <c r="BF3598" s="3">
        <v>3.5689635807643144E-2</v>
      </c>
      <c r="BG3598" s="3">
        <v>3.0254035130657719</v>
      </c>
      <c r="BH3598" s="3">
        <v>2.0037563183099181</v>
      </c>
      <c r="BI3598" s="3">
        <v>2.2346390544847636E-2</v>
      </c>
      <c r="BJ3598" s="3">
        <v>62.351479429503378</v>
      </c>
      <c r="BK3598" s="3">
        <v>0.49079471772736699</v>
      </c>
      <c r="BL3598" s="3">
        <v>55.238175121414557</v>
      </c>
      <c r="BM3598" s="3">
        <v>1374.309154048658</v>
      </c>
      <c r="BN3598" s="3">
        <v>5.9293194612898498E-3</v>
      </c>
    </row>
    <row r="3599" spans="1:66">
      <c r="A3599" s="1" t="s">
        <v>4268</v>
      </c>
      <c r="B3599" t="s">
        <v>3827</v>
      </c>
      <c r="C3599">
        <v>20190803</v>
      </c>
      <c r="D3599" t="s">
        <v>339</v>
      </c>
      <c r="E3599" s="1" t="s">
        <v>340</v>
      </c>
      <c r="F3599" s="2" t="s">
        <v>4267</v>
      </c>
      <c r="G3599" s="1">
        <v>2000</v>
      </c>
      <c r="H3599">
        <v>1800</v>
      </c>
      <c r="I3599" s="7"/>
      <c r="J3599" s="7"/>
      <c r="K3599" s="2">
        <v>89</v>
      </c>
      <c r="L3599" s="2" t="s">
        <v>4285</v>
      </c>
      <c r="M3599" s="2">
        <v>23808.5</v>
      </c>
      <c r="N3599" s="2">
        <v>0</v>
      </c>
      <c r="O3599" s="3">
        <v>16.437569005507481</v>
      </c>
      <c r="P3599" s="3">
        <v>3.0086248340665912E-2</v>
      </c>
      <c r="Q3599" s="3">
        <v>842.2936061388931</v>
      </c>
      <c r="R3599" s="3">
        <v>0.78878287491354504</v>
      </c>
      <c r="S3599" s="3">
        <v>2.3263065381908721</v>
      </c>
      <c r="T3599" s="3">
        <v>33.940219879150391</v>
      </c>
      <c r="U3599" s="2">
        <v>6</v>
      </c>
      <c r="V3599" s="3">
        <v>1.4200000166893005</v>
      </c>
      <c r="W3599" s="2">
        <v>1</v>
      </c>
      <c r="X3599" s="3">
        <v>2.8400000333786011</v>
      </c>
      <c r="Y3599" s="2">
        <v>31.858131408691406</v>
      </c>
      <c r="Z3599" s="2">
        <v>33.940219879150391</v>
      </c>
      <c r="AA3599" s="2">
        <v>31.673801422119141</v>
      </c>
      <c r="AB3599" s="2">
        <v>1801.2427978515625</v>
      </c>
      <c r="AC3599" s="2">
        <v>1779.876220703125</v>
      </c>
      <c r="AD3599" s="2">
        <v>31.696043014526367</v>
      </c>
      <c r="AE3599" s="2">
        <v>32.609867095947266</v>
      </c>
      <c r="AF3599" s="2">
        <v>61.535831451416016</v>
      </c>
      <c r="AG3599" s="2">
        <v>63.309959411621094</v>
      </c>
      <c r="AH3599" s="2">
        <v>501.0115966796875</v>
      </c>
      <c r="AI3599" s="2">
        <v>2000.837890625</v>
      </c>
      <c r="AJ3599" s="2">
        <v>7.1648852899670601E-3</v>
      </c>
      <c r="AK3599" s="2">
        <v>91.963356018066406</v>
      </c>
      <c r="AL3599" s="2">
        <v>-18.943042755126953</v>
      </c>
      <c r="AM3599" s="2">
        <v>-0.53960680961608887</v>
      </c>
      <c r="AN3599" s="2">
        <v>0.66666668653488159</v>
      </c>
      <c r="AO3599" s="2">
        <v>-0.21956524252891541</v>
      </c>
      <c r="AP3599" s="2">
        <v>2.737391471862793</v>
      </c>
      <c r="AQ3599" s="2">
        <v>1</v>
      </c>
      <c r="AR3599" s="2">
        <v>0</v>
      </c>
      <c r="AS3599" s="2">
        <v>0.15999999642372131</v>
      </c>
      <c r="AT3599" s="2">
        <v>111115</v>
      </c>
      <c r="AU3599" s="3">
        <v>0.83501932779947918</v>
      </c>
      <c r="AV3599" s="3">
        <v>7.8878287491354507E-4</v>
      </c>
      <c r="AW3599" s="3">
        <v>307.09021987915037</v>
      </c>
      <c r="AX3599" s="3">
        <v>305.00813140869138</v>
      </c>
      <c r="AY3599" s="3">
        <v>320.1340553444461</v>
      </c>
      <c r="AZ3599" s="3">
        <v>3.0377481936390369</v>
      </c>
      <c r="BA3599" s="3">
        <v>5.3252193556372998</v>
      </c>
      <c r="BB3599" s="3">
        <v>57.905883236700802</v>
      </c>
      <c r="BC3599" s="3">
        <v>25.296016140753537</v>
      </c>
      <c r="BD3599" s="3">
        <v>32.899175643920898</v>
      </c>
      <c r="BE3599" s="3">
        <v>5.0235565700912561</v>
      </c>
      <c r="BF3599" s="3">
        <v>2.9770863278906028E-2</v>
      </c>
      <c r="BG3599" s="3">
        <v>2.9989128174464277</v>
      </c>
      <c r="BH3599" s="3">
        <v>2.0246437526448284</v>
      </c>
      <c r="BI3599" s="3">
        <v>1.8634870209162279E-2</v>
      </c>
      <c r="BJ3599" s="3">
        <v>77.460146773092035</v>
      </c>
      <c r="BK3599" s="3">
        <v>0.47323156315114551</v>
      </c>
      <c r="BL3599" s="3">
        <v>54.724135979723009</v>
      </c>
      <c r="BM3599" s="3">
        <v>1772.0625876409324</v>
      </c>
      <c r="BN3599" s="3">
        <v>5.0761850495979269E-3</v>
      </c>
    </row>
    <row r="3600" spans="1:66">
      <c r="A3600" s="1"/>
      <c r="C3600"/>
      <c r="E3600" s="1"/>
      <c r="F3600" s="2"/>
      <c r="G3600" s="1"/>
      <c r="I3600" s="7"/>
      <c r="J3600" s="7"/>
      <c r="K3600" s="2"/>
      <c r="L3600" s="2"/>
      <c r="M3600" s="2"/>
      <c r="N3600" s="2"/>
      <c r="O3600" s="3"/>
      <c r="P3600" s="3"/>
      <c r="Q3600" s="3"/>
      <c r="R3600" s="3"/>
      <c r="S3600" s="3"/>
      <c r="T3600" s="3"/>
      <c r="U3600" s="2"/>
      <c r="V3600" s="3"/>
      <c r="W3600" s="2"/>
      <c r="X3600" s="3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</row>
    <row r="3601" spans="1:66">
      <c r="A3601" s="1" t="s">
        <v>4287</v>
      </c>
      <c r="B3601" t="s">
        <v>3827</v>
      </c>
      <c r="C3601">
        <v>20190804</v>
      </c>
      <c r="D3601" t="s">
        <v>339</v>
      </c>
      <c r="E3601" s="1" t="s">
        <v>340</v>
      </c>
      <c r="F3601" s="2" t="s">
        <v>4286</v>
      </c>
      <c r="G3601" s="1">
        <v>2000</v>
      </c>
      <c r="H3601">
        <v>400</v>
      </c>
      <c r="K3601" s="2">
        <v>19</v>
      </c>
      <c r="L3601" s="2" t="s">
        <v>4288</v>
      </c>
      <c r="M3601" s="2">
        <v>5413.5</v>
      </c>
      <c r="N3601" s="2">
        <v>0</v>
      </c>
      <c r="O3601" s="3">
        <v>1.677287636059295</v>
      </c>
      <c r="P3601" s="3">
        <v>2.9205015048760729E-2</v>
      </c>
      <c r="Q3601" s="3">
        <v>294.04061592189208</v>
      </c>
      <c r="R3601" s="3">
        <v>0.59483383584081617</v>
      </c>
      <c r="S3601" s="3">
        <v>1.811407662929271</v>
      </c>
      <c r="T3601" s="3">
        <v>32.837383270263672</v>
      </c>
      <c r="U3601" s="2">
        <v>6</v>
      </c>
      <c r="V3601" s="3">
        <v>1.4200000166893005</v>
      </c>
      <c r="W3601" s="2">
        <v>1</v>
      </c>
      <c r="X3601" s="3">
        <v>2.8400000333786011</v>
      </c>
      <c r="Y3601" s="2">
        <v>29.961006164550781</v>
      </c>
      <c r="Z3601" s="2">
        <v>32.837383270263672</v>
      </c>
      <c r="AA3601" s="2">
        <v>29.531669616699219</v>
      </c>
      <c r="AB3601" s="2">
        <v>400.41415405273438</v>
      </c>
      <c r="AC3601" s="2">
        <v>398.11746215820313</v>
      </c>
      <c r="AD3601" s="2">
        <v>33.986778259277344</v>
      </c>
      <c r="AE3601" s="2">
        <v>34.675758361816406</v>
      </c>
      <c r="AF3601" s="2">
        <v>73.660446166992188</v>
      </c>
      <c r="AG3601" s="2">
        <v>75.153694152832031</v>
      </c>
      <c r="AH3601" s="2">
        <v>500.05001831054688</v>
      </c>
      <c r="AI3601" s="2">
        <v>2000.0465087890625</v>
      </c>
      <c r="AJ3601" s="2">
        <v>0.13016608357429504</v>
      </c>
      <c r="AK3601" s="2">
        <v>92.131240844726563</v>
      </c>
      <c r="AL3601" s="2">
        <v>-1.9438285827636719</v>
      </c>
      <c r="AM3601" s="2">
        <v>-0.70881366729736328</v>
      </c>
      <c r="AN3601" s="2">
        <v>1</v>
      </c>
      <c r="AO3601" s="2">
        <v>-0.21956524252891541</v>
      </c>
      <c r="AP3601" s="2">
        <v>2.737391471862793</v>
      </c>
      <c r="AQ3601" s="2">
        <v>1</v>
      </c>
      <c r="AR3601" s="2">
        <v>0</v>
      </c>
      <c r="AS3601" s="2">
        <v>0.15999999642372131</v>
      </c>
      <c r="AT3601" s="2">
        <v>111115</v>
      </c>
      <c r="AU3601" s="3">
        <v>0.8334166971842446</v>
      </c>
      <c r="AV3601" s="3">
        <v>5.9483383584081617E-4</v>
      </c>
      <c r="AW3601" s="3">
        <v>305.98738327026365</v>
      </c>
      <c r="AX3601" s="3">
        <v>303.11100616455076</v>
      </c>
      <c r="AY3601" s="3">
        <v>320.0074342535263</v>
      </c>
      <c r="AZ3601" s="3">
        <v>3.0323703272998603</v>
      </c>
      <c r="BA3601" s="3">
        <v>5.0061283080353194</v>
      </c>
      <c r="BB3601" s="3">
        <v>54.336924827403557</v>
      </c>
      <c r="BC3601" s="3">
        <v>19.661166465587151</v>
      </c>
      <c r="BD3601" s="3">
        <v>31.399194717407227</v>
      </c>
      <c r="BE3601" s="3">
        <v>4.6150858461896505</v>
      </c>
      <c r="BF3601" s="3">
        <v>2.8907743543377783E-2</v>
      </c>
      <c r="BG3601" s="3">
        <v>3.1947206451060484</v>
      </c>
      <c r="BH3601" s="3">
        <v>1.4203652010836021</v>
      </c>
      <c r="BI3601" s="3">
        <v>1.8093814584656243E-2</v>
      </c>
      <c r="BJ3601" s="3">
        <v>27.09032680363158</v>
      </c>
      <c r="BK3601" s="3">
        <v>0.73857754022617272</v>
      </c>
      <c r="BL3601" s="3">
        <v>62.516237800330444</v>
      </c>
      <c r="BM3601" s="3">
        <v>397.32015994620764</v>
      </c>
      <c r="BN3601" s="3">
        <v>2.6391238926721829E-3</v>
      </c>
    </row>
    <row r="3602" spans="1:66">
      <c r="A3602" s="1" t="s">
        <v>4287</v>
      </c>
      <c r="B3602" t="s">
        <v>3827</v>
      </c>
      <c r="C3602">
        <v>20190804</v>
      </c>
      <c r="D3602" t="s">
        <v>339</v>
      </c>
      <c r="E3602" s="1" t="s">
        <v>340</v>
      </c>
      <c r="F3602" s="2" t="s">
        <v>4286</v>
      </c>
      <c r="G3602" s="1">
        <v>2000</v>
      </c>
      <c r="H3602">
        <v>325</v>
      </c>
      <c r="K3602" s="2">
        <v>20</v>
      </c>
      <c r="L3602" s="2" t="s">
        <v>4289</v>
      </c>
      <c r="M3602" s="2">
        <v>5502.5</v>
      </c>
      <c r="N3602" s="2">
        <v>0</v>
      </c>
      <c r="O3602" s="3">
        <v>1.3846210695651007</v>
      </c>
      <c r="P3602" s="3">
        <v>3.1954428688885393E-2</v>
      </c>
      <c r="Q3602" s="3">
        <v>244.2918859908639</v>
      </c>
      <c r="R3602" s="3">
        <v>0.64737662775071203</v>
      </c>
      <c r="S3602" s="3">
        <v>1.8033228396007233</v>
      </c>
      <c r="T3602" s="3">
        <v>32.840690612792969</v>
      </c>
      <c r="U3602" s="2">
        <v>6</v>
      </c>
      <c r="V3602" s="3">
        <v>1.4200000166893005</v>
      </c>
      <c r="W3602" s="2">
        <v>1</v>
      </c>
      <c r="X3602" s="3">
        <v>2.8400000333786011</v>
      </c>
      <c r="Y3602" s="2">
        <v>29.969484329223633</v>
      </c>
      <c r="Z3602" s="2">
        <v>32.840690612792969</v>
      </c>
      <c r="AA3602" s="2">
        <v>29.531911849975586</v>
      </c>
      <c r="AB3602" s="2">
        <v>325.49468994140625</v>
      </c>
      <c r="AC3602" s="2">
        <v>323.58209228515625</v>
      </c>
      <c r="AD3602" s="2">
        <v>34.025585174560547</v>
      </c>
      <c r="AE3602" s="2">
        <v>34.775295257568359</v>
      </c>
      <c r="AF3602" s="2">
        <v>73.705093383789063</v>
      </c>
      <c r="AG3602" s="2">
        <v>75.329086303710938</v>
      </c>
      <c r="AH3602" s="2">
        <v>500.08444213867188</v>
      </c>
      <c r="AI3602" s="2">
        <v>1999.6658935546875</v>
      </c>
      <c r="AJ3602" s="2">
        <v>0.22092911601066589</v>
      </c>
      <c r="AK3602" s="2">
        <v>92.126808166503906</v>
      </c>
      <c r="AL3602" s="2">
        <v>-1.1435356140136719</v>
      </c>
      <c r="AM3602" s="2">
        <v>-0.68468952178955078</v>
      </c>
      <c r="AN3602" s="2">
        <v>1</v>
      </c>
      <c r="AO3602" s="2">
        <v>-0.21956524252891541</v>
      </c>
      <c r="AP3602" s="2">
        <v>2.737391471862793</v>
      </c>
      <c r="AQ3602" s="2">
        <v>1</v>
      </c>
      <c r="AR3602" s="2">
        <v>0</v>
      </c>
      <c r="AS3602" s="2">
        <v>0.15999999642372131</v>
      </c>
      <c r="AT3602" s="2">
        <v>111115</v>
      </c>
      <c r="AU3602" s="3">
        <v>0.83347407023111963</v>
      </c>
      <c r="AV3602" s="3">
        <v>6.4737662775071205E-4</v>
      </c>
      <c r="AW3602" s="3">
        <v>305.99069061279295</v>
      </c>
      <c r="AX3602" s="3">
        <v>303.11948432922361</v>
      </c>
      <c r="AY3602" s="3">
        <v>319.94653581738748</v>
      </c>
      <c r="AZ3602" s="3">
        <v>3.0052025211175408</v>
      </c>
      <c r="BA3602" s="3">
        <v>5.0070597947282565</v>
      </c>
      <c r="BB3602" s="3">
        <v>54.349650165658922</v>
      </c>
      <c r="BC3602" s="3">
        <v>19.574354908090562</v>
      </c>
      <c r="BD3602" s="3">
        <v>31.405087471008301</v>
      </c>
      <c r="BE3602" s="3">
        <v>4.616632154534333</v>
      </c>
      <c r="BF3602" s="3">
        <v>3.1598891884134672E-2</v>
      </c>
      <c r="BG3602" s="3">
        <v>3.2037369551275332</v>
      </c>
      <c r="BH3602" s="3">
        <v>1.4128951994067998</v>
      </c>
      <c r="BI3602" s="3">
        <v>1.9780945382656401E-2</v>
      </c>
      <c r="BJ3602" s="3">
        <v>22.505831717313761</v>
      </c>
      <c r="BK3602" s="3">
        <v>0.75496108040361531</v>
      </c>
      <c r="BL3602" s="3">
        <v>62.724008349401458</v>
      </c>
      <c r="BM3602" s="3">
        <v>322.92390974221831</v>
      </c>
      <c r="BN3602" s="3">
        <v>2.6894565842921886E-3</v>
      </c>
    </row>
    <row r="3603" spans="1:66">
      <c r="A3603" s="1" t="s">
        <v>4287</v>
      </c>
      <c r="B3603" t="s">
        <v>3827</v>
      </c>
      <c r="C3603">
        <v>20190804</v>
      </c>
      <c r="D3603" t="s">
        <v>339</v>
      </c>
      <c r="E3603" s="1" t="s">
        <v>340</v>
      </c>
      <c r="F3603" s="2" t="s">
        <v>4286</v>
      </c>
      <c r="G3603" s="1">
        <v>2000</v>
      </c>
      <c r="H3603">
        <v>250</v>
      </c>
      <c r="K3603" s="2">
        <v>21</v>
      </c>
      <c r="L3603" s="2" t="s">
        <v>4290</v>
      </c>
      <c r="M3603" s="2">
        <v>5592</v>
      </c>
      <c r="N3603" s="2">
        <v>0</v>
      </c>
      <c r="O3603" s="3">
        <v>0.78477617928354992</v>
      </c>
      <c r="P3603" s="3">
        <v>3.2617026583869342E-2</v>
      </c>
      <c r="Q3603" s="3">
        <v>202.40862009802163</v>
      </c>
      <c r="R3603" s="3">
        <v>0.66566421950069266</v>
      </c>
      <c r="S3603" s="3">
        <v>1.8167416709552975</v>
      </c>
      <c r="T3603" s="3">
        <v>32.898765563964844</v>
      </c>
      <c r="U3603" s="2">
        <v>6</v>
      </c>
      <c r="V3603" s="3">
        <v>1.4200000166893005</v>
      </c>
      <c r="W3603" s="2">
        <v>1</v>
      </c>
      <c r="X3603" s="3">
        <v>2.8400000333786011</v>
      </c>
      <c r="Y3603" s="2">
        <v>29.980989456176758</v>
      </c>
      <c r="Z3603" s="2">
        <v>32.898765563964844</v>
      </c>
      <c r="AA3603" s="2">
        <v>29.532060623168945</v>
      </c>
      <c r="AB3603" s="2">
        <v>249.86196899414063</v>
      </c>
      <c r="AC3603" s="2">
        <v>248.72164916992188</v>
      </c>
      <c r="AD3603" s="2">
        <v>34.037868499755859</v>
      </c>
      <c r="AE3603" s="2">
        <v>34.808799743652344</v>
      </c>
      <c r="AF3603" s="2">
        <v>73.680122375488281</v>
      </c>
      <c r="AG3603" s="2">
        <v>75.348922729492188</v>
      </c>
      <c r="AH3603" s="2">
        <v>500.03933715820313</v>
      </c>
      <c r="AI3603" s="2">
        <v>1998.9356689453125</v>
      </c>
      <c r="AJ3603" s="2">
        <v>4.0601789951324463E-2</v>
      </c>
      <c r="AK3603" s="2">
        <v>92.12322998046875</v>
      </c>
      <c r="AL3603" s="2">
        <v>-0.51137924194335938</v>
      </c>
      <c r="AM3603" s="2">
        <v>-0.71274662017822266</v>
      </c>
      <c r="AN3603" s="2">
        <v>1</v>
      </c>
      <c r="AO3603" s="2">
        <v>-0.21956524252891541</v>
      </c>
      <c r="AP3603" s="2">
        <v>2.737391471862793</v>
      </c>
      <c r="AQ3603" s="2">
        <v>1</v>
      </c>
      <c r="AR3603" s="2">
        <v>0</v>
      </c>
      <c r="AS3603" s="2">
        <v>0.15999999642372131</v>
      </c>
      <c r="AT3603" s="2">
        <v>111115</v>
      </c>
      <c r="AU3603" s="3">
        <v>0.83339889526367184</v>
      </c>
      <c r="AV3603" s="3">
        <v>6.6566421950069263E-4</v>
      </c>
      <c r="AW3603" s="3">
        <v>306.04876556396482</v>
      </c>
      <c r="AX3603" s="3">
        <v>303.13098945617674</v>
      </c>
      <c r="AY3603" s="3">
        <v>319.82969988249897</v>
      </c>
      <c r="AZ3603" s="3">
        <v>2.9873500060625191</v>
      </c>
      <c r="BA3603" s="3">
        <v>5.0234407350838639</v>
      </c>
      <c r="BB3603" s="3">
        <v>54.529576700131926</v>
      </c>
      <c r="BC3603" s="3">
        <v>19.720776956479583</v>
      </c>
      <c r="BD3603" s="3">
        <v>31.439877510070801</v>
      </c>
      <c r="BE3603" s="3">
        <v>4.625770552987075</v>
      </c>
      <c r="BF3603" s="3">
        <v>3.2246677734382688E-2</v>
      </c>
      <c r="BG3603" s="3">
        <v>3.2066990641285664</v>
      </c>
      <c r="BH3603" s="3">
        <v>1.4190714888585085</v>
      </c>
      <c r="BI3603" s="3">
        <v>2.0187123090670257E-2</v>
      </c>
      <c r="BJ3603" s="3">
        <v>18.646535859319375</v>
      </c>
      <c r="BK3603" s="3">
        <v>0.81379574626308437</v>
      </c>
      <c r="BL3603" s="3">
        <v>62.573542714262118</v>
      </c>
      <c r="BM3603" s="3">
        <v>248.34860415950601</v>
      </c>
      <c r="BN3603" s="3">
        <v>1.9773103191671393E-3</v>
      </c>
    </row>
    <row r="3604" spans="1:66">
      <c r="A3604" s="1" t="s">
        <v>4287</v>
      </c>
      <c r="B3604" t="s">
        <v>3827</v>
      </c>
      <c r="C3604">
        <v>20190804</v>
      </c>
      <c r="D3604" t="s">
        <v>339</v>
      </c>
      <c r="E3604" s="1" t="s">
        <v>340</v>
      </c>
      <c r="F3604" s="2" t="s">
        <v>4286</v>
      </c>
      <c r="G3604" s="1">
        <v>2000</v>
      </c>
      <c r="H3604">
        <v>175</v>
      </c>
      <c r="K3604" s="2">
        <v>22</v>
      </c>
      <c r="L3604" s="2" t="s">
        <v>380</v>
      </c>
      <c r="M3604" s="2">
        <v>5680.5</v>
      </c>
      <c r="N3604" s="2">
        <v>0</v>
      </c>
      <c r="O3604" s="3">
        <v>0.59424107082490096</v>
      </c>
      <c r="P3604" s="3">
        <v>3.4344813264567856E-2</v>
      </c>
      <c r="Q3604" s="3">
        <v>140.62710210091686</v>
      </c>
      <c r="R3604" s="3">
        <v>0.69611451929775536</v>
      </c>
      <c r="S3604" s="3">
        <v>1.8053169494416923</v>
      </c>
      <c r="T3604" s="3">
        <v>32.884517669677734</v>
      </c>
      <c r="U3604" s="2">
        <v>6</v>
      </c>
      <c r="V3604" s="3">
        <v>1.4200000166893005</v>
      </c>
      <c r="W3604" s="2">
        <v>1</v>
      </c>
      <c r="X3604" s="3">
        <v>2.8400000333786011</v>
      </c>
      <c r="Y3604" s="2">
        <v>29.98675537109375</v>
      </c>
      <c r="Z3604" s="2">
        <v>32.884517669677734</v>
      </c>
      <c r="AA3604" s="2">
        <v>29.532402038574219</v>
      </c>
      <c r="AB3604" s="2">
        <v>174.605712890625</v>
      </c>
      <c r="AC3604" s="2">
        <v>173.74757385253906</v>
      </c>
      <c r="AD3604" s="2">
        <v>34.083126068115234</v>
      </c>
      <c r="AE3604" s="2">
        <v>34.889236450195313</v>
      </c>
      <c r="AF3604" s="2">
        <v>73.753456115722656</v>
      </c>
      <c r="AG3604" s="2">
        <v>75.497817993164063</v>
      </c>
      <c r="AH3604" s="2">
        <v>500.05133056640625</v>
      </c>
      <c r="AI3604" s="2">
        <v>1998.965576171875</v>
      </c>
      <c r="AJ3604" s="2">
        <v>0.18151552975177765</v>
      </c>
      <c r="AK3604" s="2">
        <v>92.12298583984375</v>
      </c>
      <c r="AL3604" s="2">
        <v>1.9168853759765625E-2</v>
      </c>
      <c r="AM3604" s="2">
        <v>-0.71588611602783203</v>
      </c>
      <c r="AN3604" s="2">
        <v>1</v>
      </c>
      <c r="AO3604" s="2">
        <v>-0.21956524252891541</v>
      </c>
      <c r="AP3604" s="2">
        <v>2.737391471862793</v>
      </c>
      <c r="AQ3604" s="2">
        <v>1</v>
      </c>
      <c r="AR3604" s="2">
        <v>0</v>
      </c>
      <c r="AS3604" s="2">
        <v>0.15999999642372131</v>
      </c>
      <c r="AT3604" s="2">
        <v>111115</v>
      </c>
      <c r="AU3604" s="3">
        <v>0.83341888427734367</v>
      </c>
      <c r="AV3604" s="3">
        <v>6.9611451929775536E-4</v>
      </c>
      <c r="AW3604" s="3">
        <v>306.03451766967771</v>
      </c>
      <c r="AX3604" s="3">
        <v>303.13675537109373</v>
      </c>
      <c r="AY3604" s="3">
        <v>319.83448503864201</v>
      </c>
      <c r="AZ3604" s="3">
        <v>2.9746041686015716</v>
      </c>
      <c r="BA3604" s="3">
        <v>5.0194175849059954</v>
      </c>
      <c r="BB3604" s="3">
        <v>54.486049699173634</v>
      </c>
      <c r="BC3604" s="3">
        <v>19.596813248978322</v>
      </c>
      <c r="BD3604" s="3">
        <v>31.435636520385742</v>
      </c>
      <c r="BE3604" s="3">
        <v>4.624655717765771</v>
      </c>
      <c r="BF3604" s="3">
        <v>3.3934435852979401E-2</v>
      </c>
      <c r="BG3604" s="3">
        <v>3.2141006354643031</v>
      </c>
      <c r="BH3604" s="3">
        <v>1.4105550823014679</v>
      </c>
      <c r="BI3604" s="3">
        <v>2.1245514385096274E-2</v>
      </c>
      <c r="BJ3604" s="3">
        <v>12.954988535541025</v>
      </c>
      <c r="BK3604" s="3">
        <v>0.80937591807911047</v>
      </c>
      <c r="BL3604" s="3">
        <v>62.800747710788386</v>
      </c>
      <c r="BM3604" s="3">
        <v>173.46510010740349</v>
      </c>
      <c r="BN3604" s="3">
        <v>2.1513712870863855E-3</v>
      </c>
    </row>
    <row r="3605" spans="1:66">
      <c r="A3605" s="1" t="s">
        <v>4287</v>
      </c>
      <c r="B3605" t="s">
        <v>3827</v>
      </c>
      <c r="C3605">
        <v>20190804</v>
      </c>
      <c r="D3605" t="s">
        <v>339</v>
      </c>
      <c r="E3605" s="1" t="s">
        <v>340</v>
      </c>
      <c r="F3605" s="2" t="s">
        <v>4286</v>
      </c>
      <c r="G3605" s="1">
        <v>2000</v>
      </c>
      <c r="H3605">
        <v>100</v>
      </c>
      <c r="K3605" s="2">
        <v>23</v>
      </c>
      <c r="L3605" s="2" t="s">
        <v>4291</v>
      </c>
      <c r="M3605" s="2">
        <v>5770</v>
      </c>
      <c r="N3605" s="2">
        <v>0</v>
      </c>
      <c r="O3605" s="3">
        <v>-0.23445713062878792</v>
      </c>
      <c r="P3605" s="3">
        <v>3.7549026929597301E-2</v>
      </c>
      <c r="Q3605" s="3">
        <v>107.75115779449582</v>
      </c>
      <c r="R3605" s="3">
        <v>0.75617429033890349</v>
      </c>
      <c r="S3605" s="3">
        <v>1.7955799194011095</v>
      </c>
      <c r="T3605" s="3">
        <v>32.886444091796875</v>
      </c>
      <c r="U3605" s="2">
        <v>6</v>
      </c>
      <c r="V3605" s="3">
        <v>1.4200000166893005</v>
      </c>
      <c r="W3605" s="2">
        <v>1</v>
      </c>
      <c r="X3605" s="3">
        <v>2.8400000333786011</v>
      </c>
      <c r="Y3605" s="2">
        <v>29.992010116577148</v>
      </c>
      <c r="Z3605" s="2">
        <v>32.886444091796875</v>
      </c>
      <c r="AA3605" s="2">
        <v>29.531923294067383</v>
      </c>
      <c r="AB3605" s="2">
        <v>100.85997772216797</v>
      </c>
      <c r="AC3605" s="2">
        <v>101.04961395263672</v>
      </c>
      <c r="AD3605" s="2">
        <v>34.126010894775391</v>
      </c>
      <c r="AE3605" s="2">
        <v>35.001571655273438</v>
      </c>
      <c r="AF3605" s="2">
        <v>73.822418212890625</v>
      </c>
      <c r="AG3605" s="2">
        <v>75.716461181640625</v>
      </c>
      <c r="AH3605" s="2">
        <v>500.050048828125</v>
      </c>
      <c r="AI3605" s="2">
        <v>1998.719482421875</v>
      </c>
      <c r="AJ3605" s="2">
        <v>8.3592608571052551E-3</v>
      </c>
      <c r="AK3605" s="2">
        <v>92.121047973632813</v>
      </c>
      <c r="AL3605" s="2">
        <v>0.60209274291992188</v>
      </c>
      <c r="AM3605" s="2">
        <v>-0.72004032135009766</v>
      </c>
      <c r="AN3605" s="2">
        <v>1</v>
      </c>
      <c r="AO3605" s="2">
        <v>-0.21956524252891541</v>
      </c>
      <c r="AP3605" s="2">
        <v>2.737391471862793</v>
      </c>
      <c r="AQ3605" s="2">
        <v>1</v>
      </c>
      <c r="AR3605" s="2">
        <v>0</v>
      </c>
      <c r="AS3605" s="2">
        <v>0.15999999642372131</v>
      </c>
      <c r="AT3605" s="2">
        <v>111115</v>
      </c>
      <c r="AU3605" s="3">
        <v>0.83341674804687482</v>
      </c>
      <c r="AV3605" s="3">
        <v>7.561742903389035E-4</v>
      </c>
      <c r="AW3605" s="3">
        <v>306.03644409179685</v>
      </c>
      <c r="AX3605" s="3">
        <v>303.14201011657713</v>
      </c>
      <c r="AY3605" s="3">
        <v>319.79511003952211</v>
      </c>
      <c r="AZ3605" s="3">
        <v>2.9435584744306267</v>
      </c>
      <c r="BA3605" s="3">
        <v>5.0199613810091002</v>
      </c>
      <c r="BB3605" s="3">
        <v>54.493098932677469</v>
      </c>
      <c r="BC3605" s="3">
        <v>19.491527277404032</v>
      </c>
      <c r="BD3605" s="3">
        <v>31.439227104187012</v>
      </c>
      <c r="BE3605" s="3">
        <v>4.6255995646400505</v>
      </c>
      <c r="BF3605" s="3">
        <v>3.7059051122474623E-2</v>
      </c>
      <c r="BG3605" s="3">
        <v>3.2243814616079907</v>
      </c>
      <c r="BH3605" s="3">
        <v>1.4012181030320598</v>
      </c>
      <c r="BI3605" s="3">
        <v>2.3205435433903621E-2</v>
      </c>
      <c r="BJ3605" s="3">
        <v>9.9261495764012295</v>
      </c>
      <c r="BK3605" s="3">
        <v>1.0663193413583965</v>
      </c>
      <c r="BL3605" s="3">
        <v>63.04427605588436</v>
      </c>
      <c r="BM3605" s="3">
        <v>101.1610636437032</v>
      </c>
      <c r="BN3605" s="3">
        <v>-1.4611530893637362E-3</v>
      </c>
    </row>
    <row r="3606" spans="1:66">
      <c r="A3606" t="s">
        <v>4287</v>
      </c>
      <c r="B3606" t="s">
        <v>3827</v>
      </c>
      <c r="C3606">
        <v>20190804</v>
      </c>
      <c r="D3606" t="s">
        <v>339</v>
      </c>
      <c r="E3606" t="s">
        <v>340</v>
      </c>
      <c r="F3606" t="s">
        <v>4286</v>
      </c>
      <c r="G3606">
        <v>2000</v>
      </c>
      <c r="H3606">
        <v>66</v>
      </c>
      <c r="K3606">
        <v>24</v>
      </c>
      <c r="L3606" t="s">
        <v>4292</v>
      </c>
      <c r="M3606">
        <v>5859</v>
      </c>
      <c r="N3606">
        <v>0</v>
      </c>
      <c r="O3606">
        <v>-0.32361823715073001</v>
      </c>
      <c r="P3606">
        <v>4.0647760894206873E-2</v>
      </c>
      <c r="Q3606">
        <v>76.855182168426893</v>
      </c>
      <c r="R3606">
        <v>0.81657978598055425</v>
      </c>
      <c r="S3606">
        <v>1.7928819773029958</v>
      </c>
      <c r="T3606">
        <v>32.915596008300781</v>
      </c>
      <c r="U3606">
        <v>6</v>
      </c>
      <c r="V3606">
        <v>1.4200000166893005</v>
      </c>
      <c r="W3606">
        <v>1</v>
      </c>
      <c r="X3606">
        <v>2.8400000333786011</v>
      </c>
      <c r="Y3606">
        <v>29.998329162597656</v>
      </c>
      <c r="Z3606">
        <v>32.915596008300781</v>
      </c>
      <c r="AA3606">
        <v>29.531164169311523</v>
      </c>
      <c r="AB3606">
        <v>65.965980529785156</v>
      </c>
      <c r="AC3606">
        <v>66.289344787597656</v>
      </c>
      <c r="AD3606">
        <v>34.175758361816406</v>
      </c>
      <c r="AE3606">
        <v>35.121177673339844</v>
      </c>
      <c r="AF3606">
        <v>73.901260375976563</v>
      </c>
      <c r="AG3606">
        <v>75.945625305175781</v>
      </c>
      <c r="AH3606">
        <v>500.03244018554688</v>
      </c>
      <c r="AI3606">
        <v>1998.8740234375</v>
      </c>
      <c r="AJ3606">
        <v>0.13494148850440979</v>
      </c>
      <c r="AK3606">
        <v>92.118629455566406</v>
      </c>
      <c r="AL3606">
        <v>0.63862228393554688</v>
      </c>
      <c r="AM3606">
        <v>-0.72149753570556641</v>
      </c>
      <c r="AN3606">
        <v>1</v>
      </c>
      <c r="AO3606">
        <v>-0.21956524252891541</v>
      </c>
      <c r="AP3606">
        <v>2.737391471862793</v>
      </c>
      <c r="AQ3606">
        <v>1</v>
      </c>
      <c r="AR3606">
        <v>0</v>
      </c>
      <c r="AS3606">
        <v>0.15999999642372131</v>
      </c>
      <c r="AT3606">
        <v>111115</v>
      </c>
      <c r="AU3606">
        <v>0.83338740030924463</v>
      </c>
      <c r="AV3606">
        <v>8.165797859805543E-4</v>
      </c>
      <c r="AW3606">
        <v>306.06559600830076</v>
      </c>
      <c r="AX3606">
        <v>303.14832916259763</v>
      </c>
      <c r="AY3606">
        <v>319.81983660146943</v>
      </c>
      <c r="AZ3606">
        <v>2.909181787962031</v>
      </c>
      <c r="BA3606">
        <v>5.0281967294365009</v>
      </c>
      <c r="BB3606">
        <v>54.583928996271723</v>
      </c>
      <c r="BC3606">
        <v>19.462751322931879</v>
      </c>
      <c r="BD3606">
        <v>31.456962585449219</v>
      </c>
      <c r="BE3606">
        <v>4.630264102789722</v>
      </c>
      <c r="BF3606">
        <v>4.0074195299343959E-2</v>
      </c>
      <c r="BG3606">
        <v>3.2353147521335051</v>
      </c>
      <c r="BH3606">
        <v>1.3949493506562169</v>
      </c>
      <c r="BI3606">
        <v>2.5097279467772682E-2</v>
      </c>
      <c r="BJ3606">
        <v>7.0797940479133716</v>
      </c>
      <c r="BK3606">
        <v>1.1593896789096947</v>
      </c>
      <c r="BL3606">
        <v>63.195815054065086</v>
      </c>
      <c r="BM3606">
        <v>66.443177398519751</v>
      </c>
      <c r="BN3606">
        <v>-3.0780162935970207E-3</v>
      </c>
    </row>
    <row r="3607" spans="1:66">
      <c r="A3607" s="1" t="s">
        <v>4287</v>
      </c>
      <c r="B3607" t="s">
        <v>3827</v>
      </c>
      <c r="C3607">
        <v>20190804</v>
      </c>
      <c r="D3607" t="s">
        <v>339</v>
      </c>
      <c r="E3607" s="1" t="s">
        <v>340</v>
      </c>
      <c r="F3607" s="2" t="s">
        <v>4286</v>
      </c>
      <c r="G3607" s="1">
        <v>2000</v>
      </c>
      <c r="H3607">
        <v>33</v>
      </c>
      <c r="K3607" s="2">
        <v>25</v>
      </c>
      <c r="L3607" s="2" t="s">
        <v>4293</v>
      </c>
      <c r="M3607" s="2">
        <v>5947.5</v>
      </c>
      <c r="N3607" s="2">
        <v>0</v>
      </c>
      <c r="O3607" s="3">
        <v>-0.76330413130810759</v>
      </c>
      <c r="P3607" s="3">
        <v>4.470714394017223E-2</v>
      </c>
      <c r="Q3607" s="3">
        <v>72.373162802908411</v>
      </c>
      <c r="R3607" s="3">
        <v>0.88372676303406217</v>
      </c>
      <c r="S3607" s="3">
        <v>1.7666732016135849</v>
      </c>
      <c r="T3607" s="3">
        <v>32.862529754638672</v>
      </c>
      <c r="U3607" s="2">
        <v>6</v>
      </c>
      <c r="V3607" s="3">
        <v>1.4200000166893005</v>
      </c>
      <c r="W3607" s="2">
        <v>1</v>
      </c>
      <c r="X3607" s="3">
        <v>2.8400000333786011</v>
      </c>
      <c r="Y3607" s="2">
        <v>30.000001907348633</v>
      </c>
      <c r="Z3607" s="2">
        <v>32.862529754638672</v>
      </c>
      <c r="AA3607" s="2">
        <v>29.533174514770508</v>
      </c>
      <c r="AB3607" s="2">
        <v>45.727771759033203</v>
      </c>
      <c r="AC3607" s="2">
        <v>46.594127655029297</v>
      </c>
      <c r="AD3607" s="2">
        <v>34.219825744628906</v>
      </c>
      <c r="AE3607" s="2">
        <v>35.242691040039063</v>
      </c>
      <c r="AF3607" s="2">
        <v>73.990188598632813</v>
      </c>
      <c r="AG3607" s="2">
        <v>76.201835632324219</v>
      </c>
      <c r="AH3607" s="2">
        <v>500.11386108398438</v>
      </c>
      <c r="AI3607" s="2">
        <v>1998.70947265625</v>
      </c>
      <c r="AJ3607" s="2">
        <v>6.2097031623125076E-2</v>
      </c>
      <c r="AK3607" s="2">
        <v>92.119560241699219</v>
      </c>
      <c r="AL3607" s="2">
        <v>0.8703460693359375</v>
      </c>
      <c r="AM3607" s="2">
        <v>-0.72591876983642578</v>
      </c>
      <c r="AN3607" s="2">
        <v>1</v>
      </c>
      <c r="AO3607" s="2">
        <v>-0.21956524252891541</v>
      </c>
      <c r="AP3607" s="2">
        <v>2.737391471862793</v>
      </c>
      <c r="AQ3607" s="2">
        <v>1</v>
      </c>
      <c r="AR3607" s="2">
        <v>0</v>
      </c>
      <c r="AS3607" s="2">
        <v>0.15999999642372131</v>
      </c>
      <c r="AT3607" s="2">
        <v>111135</v>
      </c>
      <c r="AU3607" s="3">
        <v>0.83352310180664047</v>
      </c>
      <c r="AV3607" s="3">
        <v>8.8372676303406219E-4</v>
      </c>
      <c r="AW3607" s="3">
        <v>306.01252975463865</v>
      </c>
      <c r="AX3607" s="3">
        <v>303.15000190734861</v>
      </c>
      <c r="AY3607" s="3">
        <v>319.79350847705791</v>
      </c>
      <c r="AZ3607" s="3">
        <v>2.8823084473699394</v>
      </c>
      <c r="BA3607" s="3">
        <v>5.0132144019560565</v>
      </c>
      <c r="BB3607" s="3">
        <v>54.420737450359148</v>
      </c>
      <c r="BC3607" s="3">
        <v>19.178046410320086</v>
      </c>
      <c r="BD3607" s="3">
        <v>31.431265830993652</v>
      </c>
      <c r="BE3607" s="3">
        <v>4.6235070330136807</v>
      </c>
      <c r="BF3607" s="3">
        <v>4.4014273365646527E-2</v>
      </c>
      <c r="BG3607" s="3">
        <v>3.2465412003424716</v>
      </c>
      <c r="BH3607" s="3">
        <v>1.3769658326712091</v>
      </c>
      <c r="BI3607" s="3">
        <v>2.7570343031822826E-2</v>
      </c>
      <c r="BJ3607" s="3">
        <v>6.6669839307048262</v>
      </c>
      <c r="BK3607" s="3">
        <v>1.5532678997392189</v>
      </c>
      <c r="BL3607" s="3">
        <v>63.677422545858967</v>
      </c>
      <c r="BM3607" s="3">
        <v>46.956965882196521</v>
      </c>
      <c r="BN3607" s="3">
        <v>-1.0351017955939653E-2</v>
      </c>
    </row>
    <row r="3608" spans="1:66">
      <c r="A3608" s="1" t="s">
        <v>4287</v>
      </c>
      <c r="B3608" t="s">
        <v>3827</v>
      </c>
      <c r="C3608">
        <v>20190804</v>
      </c>
      <c r="D3608" t="s">
        <v>339</v>
      </c>
      <c r="E3608" s="1" t="s">
        <v>340</v>
      </c>
      <c r="F3608" s="2" t="s">
        <v>4286</v>
      </c>
      <c r="G3608" s="1">
        <v>2000</v>
      </c>
      <c r="H3608">
        <v>400</v>
      </c>
      <c r="K3608" s="2">
        <v>26</v>
      </c>
      <c r="L3608" s="2" t="s">
        <v>4294</v>
      </c>
      <c r="M3608" s="2">
        <v>6051.5</v>
      </c>
      <c r="N3608" s="2">
        <v>0</v>
      </c>
      <c r="O3608" s="3">
        <v>2.6067354025286424</v>
      </c>
      <c r="P3608" s="3">
        <v>4.876029495874018E-2</v>
      </c>
      <c r="Q3608" s="3">
        <v>297.71820853009967</v>
      </c>
      <c r="R3608" s="3">
        <v>0.9564021721802477</v>
      </c>
      <c r="S3608" s="3">
        <v>1.7552471898180411</v>
      </c>
      <c r="T3608" s="3">
        <v>32.873600006103516</v>
      </c>
      <c r="U3608" s="2">
        <v>6</v>
      </c>
      <c r="V3608" s="3">
        <v>1.4200000166893005</v>
      </c>
      <c r="W3608" s="2">
        <v>1</v>
      </c>
      <c r="X3608" s="3">
        <v>2.8400000333786011</v>
      </c>
      <c r="Y3608" s="2">
        <v>30.013725280761719</v>
      </c>
      <c r="Z3608" s="2">
        <v>32.873600006103516</v>
      </c>
      <c r="AA3608" s="2">
        <v>29.530319213867188</v>
      </c>
      <c r="AB3608" s="2">
        <v>399.132080078125</v>
      </c>
      <c r="AC3608" s="2">
        <v>395.55035400390625</v>
      </c>
      <c r="AD3608" s="2">
        <v>34.295009613037109</v>
      </c>
      <c r="AE3608" s="2">
        <v>35.401962280273438</v>
      </c>
      <c r="AF3608" s="2">
        <v>74.091514587402344</v>
      </c>
      <c r="AG3608" s="2">
        <v>76.483001708984375</v>
      </c>
      <c r="AH3608" s="2">
        <v>500.0450439453125</v>
      </c>
      <c r="AI3608" s="2">
        <v>1999.745361328125</v>
      </c>
      <c r="AJ3608" s="2">
        <v>1.6718499362468719E-2</v>
      </c>
      <c r="AK3608" s="2">
        <v>92.116065979003906</v>
      </c>
      <c r="AL3608" s="2">
        <v>-1.7085418701171875</v>
      </c>
      <c r="AM3608" s="2">
        <v>-0.71584033966064453</v>
      </c>
      <c r="AN3608" s="2">
        <v>0.66666668653488159</v>
      </c>
      <c r="AO3608" s="2">
        <v>-0.21956524252891541</v>
      </c>
      <c r="AP3608" s="2">
        <v>2.737391471862793</v>
      </c>
      <c r="AQ3608" s="2">
        <v>1</v>
      </c>
      <c r="AR3608" s="2">
        <v>0</v>
      </c>
      <c r="AS3608" s="2">
        <v>0.15999999642372131</v>
      </c>
      <c r="AT3608" s="2">
        <v>111115</v>
      </c>
      <c r="AU3608" s="3">
        <v>0.83340840657552073</v>
      </c>
      <c r="AV3608" s="3">
        <v>9.5640217218024768E-4</v>
      </c>
      <c r="AW3608" s="3">
        <v>306.02360000610349</v>
      </c>
      <c r="AX3608" s="3">
        <v>303.1637252807617</v>
      </c>
      <c r="AY3608" s="3">
        <v>319.95925066085329</v>
      </c>
      <c r="AZ3608" s="3">
        <v>2.8469776780672231</v>
      </c>
      <c r="BA3608" s="3">
        <v>5.0163366830139164</v>
      </c>
      <c r="BB3608" s="3">
        <v>54.456696882358116</v>
      </c>
      <c r="BC3608" s="3">
        <v>19.054734602084679</v>
      </c>
      <c r="BD3608" s="3">
        <v>31.443662643432617</v>
      </c>
      <c r="BE3608" s="3">
        <v>4.6267657542238672</v>
      </c>
      <c r="BF3608" s="3">
        <v>4.7937254590475438E-2</v>
      </c>
      <c r="BG3608" s="3">
        <v>3.2610894931958754</v>
      </c>
      <c r="BH3608" s="3">
        <v>1.3656762610279918</v>
      </c>
      <c r="BI3608" s="3">
        <v>3.0033657831527644E-2</v>
      </c>
      <c r="BJ3608" s="3">
        <v>27.424630140109503</v>
      </c>
      <c r="BK3608" s="3">
        <v>0.75266828993195534</v>
      </c>
      <c r="BL3608" s="3">
        <v>63.981722939135132</v>
      </c>
      <c r="BM3608" s="3">
        <v>394.31123683769016</v>
      </c>
      <c r="BN3608" s="3">
        <v>4.2297405379009105E-3</v>
      </c>
    </row>
    <row r="3609" spans="1:66">
      <c r="A3609" s="1" t="s">
        <v>4287</v>
      </c>
      <c r="B3609" t="s">
        <v>3827</v>
      </c>
      <c r="C3609">
        <v>20190804</v>
      </c>
      <c r="D3609" t="s">
        <v>339</v>
      </c>
      <c r="E3609" s="1" t="s">
        <v>340</v>
      </c>
      <c r="F3609" s="2" t="s">
        <v>4286</v>
      </c>
      <c r="G3609" s="1">
        <v>2000</v>
      </c>
      <c r="H3609">
        <v>400</v>
      </c>
      <c r="K3609" s="2">
        <v>27</v>
      </c>
      <c r="L3609" s="2" t="s">
        <v>4295</v>
      </c>
      <c r="M3609" s="2">
        <v>6141</v>
      </c>
      <c r="N3609" s="2">
        <v>0</v>
      </c>
      <c r="O3609" s="3">
        <v>2.8435073079693272</v>
      </c>
      <c r="P3609" s="3">
        <v>5.0685902818101196E-2</v>
      </c>
      <c r="Q3609" s="3">
        <v>294.17566948495926</v>
      </c>
      <c r="R3609" s="3">
        <v>0.99070138323201196</v>
      </c>
      <c r="S3609" s="3">
        <v>1.7499604165541762</v>
      </c>
      <c r="T3609" s="3">
        <v>32.89398193359375</v>
      </c>
      <c r="U3609" s="2">
        <v>6</v>
      </c>
      <c r="V3609" s="3">
        <v>1.4200000166893005</v>
      </c>
      <c r="W3609" s="2">
        <v>1</v>
      </c>
      <c r="X3609" s="3">
        <v>2.8400000333786011</v>
      </c>
      <c r="Y3609" s="2">
        <v>30.019977569580078</v>
      </c>
      <c r="Z3609" s="2">
        <v>32.89398193359375</v>
      </c>
      <c r="AA3609" s="2">
        <v>29.531330108642578</v>
      </c>
      <c r="AB3609" s="2">
        <v>400.15243530273438</v>
      </c>
      <c r="AC3609" s="2">
        <v>396.26953125</v>
      </c>
      <c r="AD3609" s="2">
        <v>34.378395080566406</v>
      </c>
      <c r="AE3609" s="2">
        <v>35.524883270263672</v>
      </c>
      <c r="AF3609" s="2">
        <v>74.238571166992188</v>
      </c>
      <c r="AG3609" s="2">
        <v>76.714363098144531</v>
      </c>
      <c r="AH3609" s="2">
        <v>500.05233764648438</v>
      </c>
      <c r="AI3609" s="2">
        <v>1999.4620361328125</v>
      </c>
      <c r="AJ3609" s="2">
        <v>0.13016608357429504</v>
      </c>
      <c r="AK3609" s="2">
        <v>92.10809326171875</v>
      </c>
      <c r="AL3609" s="2">
        <v>-1.8141632080078125</v>
      </c>
      <c r="AM3609" s="2">
        <v>-0.72290515899658203</v>
      </c>
      <c r="AN3609" s="2">
        <v>1</v>
      </c>
      <c r="AO3609" s="2">
        <v>-0.21956524252891541</v>
      </c>
      <c r="AP3609" s="2">
        <v>2.737391471862793</v>
      </c>
      <c r="AQ3609" s="2">
        <v>1</v>
      </c>
      <c r="AR3609" s="2">
        <v>0</v>
      </c>
      <c r="AS3609" s="2">
        <v>0.15999999642372131</v>
      </c>
      <c r="AT3609" s="2">
        <v>111115</v>
      </c>
      <c r="AU3609" s="3">
        <v>0.83342056274414045</v>
      </c>
      <c r="AV3609" s="3">
        <v>9.9070138323201196E-4</v>
      </c>
      <c r="AW3609" s="3">
        <v>306.04398193359373</v>
      </c>
      <c r="AX3609" s="3">
        <v>303.16997756958006</v>
      </c>
      <c r="AY3609" s="3">
        <v>319.91391863061654</v>
      </c>
      <c r="AZ3609" s="3">
        <v>2.8265697476456109</v>
      </c>
      <c r="BA3609" s="3">
        <v>5.0220896779232946</v>
      </c>
      <c r="BB3609" s="3">
        <v>54.523869728291686</v>
      </c>
      <c r="BC3609" s="3">
        <v>18.998986458028014</v>
      </c>
      <c r="BD3609" s="3">
        <v>31.456979751586914</v>
      </c>
      <c r="BE3609" s="3">
        <v>4.6302686195705771</v>
      </c>
      <c r="BF3609" s="3">
        <v>4.9797165403802177E-2</v>
      </c>
      <c r="BG3609" s="3">
        <v>3.2721292613691184</v>
      </c>
      <c r="BH3609" s="3">
        <v>1.3581393582014587</v>
      </c>
      <c r="BI3609" s="3">
        <v>3.1201874046135201E-2</v>
      </c>
      <c r="BJ3609" s="3">
        <v>27.095960000249178</v>
      </c>
      <c r="BK3609" s="3">
        <v>0.74236257467740718</v>
      </c>
      <c r="BL3609" s="3">
        <v>64.151671443007217</v>
      </c>
      <c r="BM3609" s="3">
        <v>394.91786405963313</v>
      </c>
      <c r="BN3609" s="3">
        <v>4.6190806536696247E-3</v>
      </c>
    </row>
    <row r="3610" spans="1:66">
      <c r="A3610" s="1" t="s">
        <v>4287</v>
      </c>
      <c r="B3610" t="s">
        <v>3827</v>
      </c>
      <c r="C3610">
        <v>20190804</v>
      </c>
      <c r="D3610" t="s">
        <v>339</v>
      </c>
      <c r="E3610" s="1" t="s">
        <v>340</v>
      </c>
      <c r="F3610" s="2" t="s">
        <v>4286</v>
      </c>
      <c r="G3610" s="1">
        <v>2000</v>
      </c>
      <c r="H3610">
        <v>400</v>
      </c>
      <c r="K3610" s="2">
        <v>28</v>
      </c>
      <c r="L3610" s="2" t="s">
        <v>4296</v>
      </c>
      <c r="M3610" s="2">
        <v>6229.5</v>
      </c>
      <c r="N3610" s="2">
        <v>0</v>
      </c>
      <c r="O3610" s="3">
        <v>3.2694377105170136</v>
      </c>
      <c r="P3610" s="3">
        <v>5.1676061312767425E-2</v>
      </c>
      <c r="Q3610" s="3">
        <v>282.28537412984633</v>
      </c>
      <c r="R3610" s="3">
        <v>1.004217755677949</v>
      </c>
      <c r="S3610" s="3">
        <v>1.7402223724722323</v>
      </c>
      <c r="T3610" s="3">
        <v>32.895603179931641</v>
      </c>
      <c r="U3610" s="2">
        <v>6</v>
      </c>
      <c r="V3610" s="3">
        <v>1.4200000166893005</v>
      </c>
      <c r="W3610" s="2">
        <v>1</v>
      </c>
      <c r="X3610" s="3">
        <v>2.8400000333786011</v>
      </c>
      <c r="Y3610" s="2">
        <v>30.027276992797852</v>
      </c>
      <c r="Z3610" s="2">
        <v>32.895603179931641</v>
      </c>
      <c r="AA3610" s="2">
        <v>29.531600952148438</v>
      </c>
      <c r="AB3610" s="2">
        <v>400.19705200195313</v>
      </c>
      <c r="AC3610" s="2">
        <v>395.79718017578125</v>
      </c>
      <c r="AD3610" s="2">
        <v>34.475830078125</v>
      </c>
      <c r="AE3610" s="2">
        <v>35.637836456298828</v>
      </c>
      <c r="AF3610" s="2">
        <v>74.413063049316406</v>
      </c>
      <c r="AG3610" s="2">
        <v>76.921157836914063</v>
      </c>
      <c r="AH3610" s="2">
        <v>500.04696655273438</v>
      </c>
      <c r="AI3610" s="2">
        <v>1999.232177734375</v>
      </c>
      <c r="AJ3610" s="2">
        <v>0.17674173414707184</v>
      </c>
      <c r="AK3610" s="2">
        <v>92.102256774902344</v>
      </c>
      <c r="AL3610" s="2">
        <v>-1.9321441650390625</v>
      </c>
      <c r="AM3610" s="2">
        <v>-0.73205661773681641</v>
      </c>
      <c r="AN3610" s="2">
        <v>1</v>
      </c>
      <c r="AO3610" s="2">
        <v>-0.21956524252891541</v>
      </c>
      <c r="AP3610" s="2">
        <v>2.737391471862793</v>
      </c>
      <c r="AQ3610" s="2">
        <v>1</v>
      </c>
      <c r="AR3610" s="2">
        <v>0</v>
      </c>
      <c r="AS3610" s="2">
        <v>0.15999999642372131</v>
      </c>
      <c r="AT3610" s="2">
        <v>111115</v>
      </c>
      <c r="AU3610" s="3">
        <v>0.83341161092122373</v>
      </c>
      <c r="AV3610" s="3">
        <v>1.004217755677949E-3</v>
      </c>
      <c r="AW3610" s="3">
        <v>306.04560317993162</v>
      </c>
      <c r="AX3610" s="3">
        <v>303.17727699279783</v>
      </c>
      <c r="AY3610" s="3">
        <v>319.87714128768857</v>
      </c>
      <c r="AZ3610" s="3">
        <v>2.8199400820961222</v>
      </c>
      <c r="BA3610" s="3">
        <v>5.022547536672243</v>
      </c>
      <c r="BB3610" s="3">
        <v>54.532296086374245</v>
      </c>
      <c r="BC3610" s="3">
        <v>18.894459630075417</v>
      </c>
      <c r="BD3610" s="3">
        <v>31.461440086364746</v>
      </c>
      <c r="BE3610" s="3">
        <v>4.6314423598223309</v>
      </c>
      <c r="BF3610" s="3">
        <v>5.0752577760199653E-2</v>
      </c>
      <c r="BG3610" s="3">
        <v>3.2823251642000106</v>
      </c>
      <c r="BH3610" s="3">
        <v>1.3491171956223202</v>
      </c>
      <c r="BI3610" s="3">
        <v>3.1802057483613415E-2</v>
      </c>
      <c r="BJ3610" s="3">
        <v>25.999120011906481</v>
      </c>
      <c r="BK3610" s="3">
        <v>0.71320713807126646</v>
      </c>
      <c r="BL3610" s="3">
        <v>64.364348179494684</v>
      </c>
      <c r="BM3610" s="3">
        <v>394.24304607109002</v>
      </c>
      <c r="BN3610" s="3">
        <v>5.3377029537495322E-3</v>
      </c>
    </row>
    <row r="3611" spans="1:66">
      <c r="A3611" s="1" t="s">
        <v>4287</v>
      </c>
      <c r="B3611" t="s">
        <v>3827</v>
      </c>
      <c r="C3611">
        <v>20190804</v>
      </c>
      <c r="D3611" t="s">
        <v>339</v>
      </c>
      <c r="E3611" s="1" t="s">
        <v>340</v>
      </c>
      <c r="F3611" s="2" t="s">
        <v>4286</v>
      </c>
      <c r="G3611" s="1">
        <v>2000</v>
      </c>
      <c r="H3611">
        <v>475</v>
      </c>
      <c r="K3611" s="2">
        <v>29</v>
      </c>
      <c r="L3611" s="2" t="s">
        <v>2649</v>
      </c>
      <c r="M3611" s="2">
        <v>6331</v>
      </c>
      <c r="N3611" s="2">
        <v>0</v>
      </c>
      <c r="O3611" s="3">
        <v>4.1306600149854154</v>
      </c>
      <c r="P3611" s="3">
        <v>5.1817537972093257E-2</v>
      </c>
      <c r="Q3611" s="3">
        <v>327.6799412794843</v>
      </c>
      <c r="R3611" s="3">
        <v>1.0066040164583594</v>
      </c>
      <c r="S3611" s="3">
        <v>1.7393284618844063</v>
      </c>
      <c r="T3611" s="3">
        <v>32.937252044677734</v>
      </c>
      <c r="U3611" s="2">
        <v>6</v>
      </c>
      <c r="V3611" s="3">
        <v>1.4200000166893005</v>
      </c>
      <c r="W3611" s="2">
        <v>1</v>
      </c>
      <c r="X3611" s="3">
        <v>2.8400000333786011</v>
      </c>
      <c r="Y3611" s="2">
        <v>30.031911849975586</v>
      </c>
      <c r="Z3611" s="2">
        <v>32.937252044677734</v>
      </c>
      <c r="AA3611" s="2">
        <v>29.531345367431641</v>
      </c>
      <c r="AB3611" s="2">
        <v>475.32785034179688</v>
      </c>
      <c r="AC3611" s="2">
        <v>469.804443359375</v>
      </c>
      <c r="AD3611" s="2">
        <v>34.613018035888672</v>
      </c>
      <c r="AE3611" s="2">
        <v>35.777542114257813</v>
      </c>
      <c r="AF3611" s="2">
        <v>74.684791564941406</v>
      </c>
      <c r="AG3611" s="2">
        <v>77.197486877441406</v>
      </c>
      <c r="AH3611" s="2">
        <v>500.07907104492188</v>
      </c>
      <c r="AI3611" s="2">
        <v>1999.0455322265625</v>
      </c>
      <c r="AJ3611" s="2">
        <v>1.7912669107317924E-2</v>
      </c>
      <c r="AK3611" s="2">
        <v>92.096702575683594</v>
      </c>
      <c r="AL3611" s="2">
        <v>-2.6397247314453125</v>
      </c>
      <c r="AM3611" s="2">
        <v>-0.72512149810791016</v>
      </c>
      <c r="AN3611" s="2">
        <v>0.66666668653488159</v>
      </c>
      <c r="AO3611" s="2">
        <v>-0.21956524252891541</v>
      </c>
      <c r="AP3611" s="2">
        <v>2.737391471862793</v>
      </c>
      <c r="AQ3611" s="2">
        <v>1</v>
      </c>
      <c r="AR3611" s="2">
        <v>0</v>
      </c>
      <c r="AS3611" s="2">
        <v>0.15999999642372131</v>
      </c>
      <c r="AT3611" s="2">
        <v>111115</v>
      </c>
      <c r="AU3611" s="3">
        <v>0.83346511840820303</v>
      </c>
      <c r="AV3611" s="3">
        <v>1.0066040164583593E-3</v>
      </c>
      <c r="AW3611" s="3">
        <v>306.08725204467771</v>
      </c>
      <c r="AX3611" s="3">
        <v>303.18191184997556</v>
      </c>
      <c r="AY3611" s="3">
        <v>319.84727800710607</v>
      </c>
      <c r="AZ3611" s="3">
        <v>2.8128133528883783</v>
      </c>
      <c r="BA3611" s="3">
        <v>5.0343221168702019</v>
      </c>
      <c r="BB3611" s="3">
        <v>54.663435020738952</v>
      </c>
      <c r="BC3611" s="3">
        <v>18.885892906481139</v>
      </c>
      <c r="BD3611" s="3">
        <v>31.48458194732666</v>
      </c>
      <c r="BE3611" s="3">
        <v>4.6375363173062514</v>
      </c>
      <c r="BF3611" s="3">
        <v>5.0889036372237774E-2</v>
      </c>
      <c r="BG3611" s="3">
        <v>3.2949936549857957</v>
      </c>
      <c r="BH3611" s="3">
        <v>1.3425426623204557</v>
      </c>
      <c r="BI3611" s="3">
        <v>3.1887784590147766E-2</v>
      </c>
      <c r="BJ3611" s="3">
        <v>30.178242092034132</v>
      </c>
      <c r="BK3611" s="3">
        <v>0.69748157113283593</v>
      </c>
      <c r="BL3611" s="3">
        <v>64.462656056144766</v>
      </c>
      <c r="BM3611" s="3">
        <v>467.84092541758247</v>
      </c>
      <c r="BN3611" s="3">
        <v>5.6915353352895767E-3</v>
      </c>
    </row>
    <row r="3612" spans="1:66">
      <c r="A3612" s="1" t="s">
        <v>4287</v>
      </c>
      <c r="B3612" t="s">
        <v>3827</v>
      </c>
      <c r="C3612">
        <v>20190804</v>
      </c>
      <c r="D3612" t="s">
        <v>339</v>
      </c>
      <c r="E3612" s="1" t="s">
        <v>340</v>
      </c>
      <c r="F3612" s="2" t="s">
        <v>4286</v>
      </c>
      <c r="G3612" s="1">
        <v>2000</v>
      </c>
      <c r="H3612">
        <v>575</v>
      </c>
      <c r="K3612" s="2">
        <v>30</v>
      </c>
      <c r="L3612" s="2" t="s">
        <v>4297</v>
      </c>
      <c r="M3612" s="2">
        <v>6444</v>
      </c>
      <c r="N3612" s="2">
        <v>0</v>
      </c>
      <c r="O3612" s="3">
        <v>4.8176283603987047</v>
      </c>
      <c r="P3612" s="3">
        <v>5.2588123846886096E-2</v>
      </c>
      <c r="Q3612" s="3">
        <v>404.66725513427798</v>
      </c>
      <c r="R3612" s="3">
        <v>1.0213474636958144</v>
      </c>
      <c r="S3612" s="3">
        <v>1.7390768680461539</v>
      </c>
      <c r="T3612" s="3">
        <v>32.976451873779297</v>
      </c>
      <c r="U3612" s="2">
        <v>6</v>
      </c>
      <c r="V3612" s="3">
        <v>1.4200000166893005</v>
      </c>
      <c r="W3612" s="2">
        <v>1</v>
      </c>
      <c r="X3612" s="3">
        <v>2.8400000333786011</v>
      </c>
      <c r="Y3612" s="2">
        <v>30.043222427368164</v>
      </c>
      <c r="Z3612" s="2">
        <v>32.976451873779297</v>
      </c>
      <c r="AA3612" s="2">
        <v>29.53070068359375</v>
      </c>
      <c r="AB3612" s="2">
        <v>575.4122314453125</v>
      </c>
      <c r="AC3612" s="2">
        <v>568.9351806640625</v>
      </c>
      <c r="AD3612" s="2">
        <v>34.72161865234375</v>
      </c>
      <c r="AE3612" s="2">
        <v>35.902976989746094</v>
      </c>
      <c r="AF3612" s="2">
        <v>74.86602783203125</v>
      </c>
      <c r="AG3612" s="2">
        <v>77.413246154785156</v>
      </c>
      <c r="AH3612" s="2">
        <v>500.10806274414063</v>
      </c>
      <c r="AI3612" s="2">
        <v>1998.5888671875</v>
      </c>
      <c r="AJ3612" s="2">
        <v>0.19823350012302399</v>
      </c>
      <c r="AK3612" s="2">
        <v>92.091232299804688</v>
      </c>
      <c r="AL3612" s="2">
        <v>-3.4859161376953125</v>
      </c>
      <c r="AM3612" s="2">
        <v>-0.72514438629150391</v>
      </c>
      <c r="AN3612" s="2">
        <v>1</v>
      </c>
      <c r="AO3612" s="2">
        <v>-0.21956524252891541</v>
      </c>
      <c r="AP3612" s="2">
        <v>2.737391471862793</v>
      </c>
      <c r="AQ3612" s="2">
        <v>1</v>
      </c>
      <c r="AR3612" s="2">
        <v>0</v>
      </c>
      <c r="AS3612" s="2">
        <v>0.15999999642372131</v>
      </c>
      <c r="AT3612" s="2">
        <v>111115</v>
      </c>
      <c r="AU3612" s="3">
        <v>0.83351343790690091</v>
      </c>
      <c r="AV3612" s="3">
        <v>1.0213474636958145E-3</v>
      </c>
      <c r="AW3612" s="3">
        <v>306.12645187377927</v>
      </c>
      <c r="AX3612" s="3">
        <v>303.19322242736814</v>
      </c>
      <c r="AY3612" s="3">
        <v>319.77421160248923</v>
      </c>
      <c r="AZ3612" s="3">
        <v>2.8000977617276526</v>
      </c>
      <c r="BA3612" s="3">
        <v>5.0454262622634038</v>
      </c>
      <c r="BB3612" s="3">
        <v>54.787259723465603</v>
      </c>
      <c r="BC3612" s="3">
        <v>18.884282733719509</v>
      </c>
      <c r="BD3612" s="3">
        <v>31.50983715057373</v>
      </c>
      <c r="BE3612" s="3">
        <v>4.6441947489980739</v>
      </c>
      <c r="BF3612" s="3">
        <v>5.1632055917607132E-2</v>
      </c>
      <c r="BG3612" s="3">
        <v>3.3063493942172499</v>
      </c>
      <c r="BH3612" s="3">
        <v>1.337845354780824</v>
      </c>
      <c r="BI3612" s="3">
        <v>3.2354591028547368E-2</v>
      </c>
      <c r="BJ3612" s="3">
        <v>37.266306196695126</v>
      </c>
      <c r="BK3612" s="3">
        <v>0.71127128166331599</v>
      </c>
      <c r="BL3612" s="3">
        <v>64.550814691234109</v>
      </c>
      <c r="BM3612" s="3">
        <v>566.64511087177414</v>
      </c>
      <c r="BN3612" s="3">
        <v>5.4881235111142214E-3</v>
      </c>
    </row>
    <row r="3613" spans="1:66">
      <c r="A3613" s="1" t="s">
        <v>4287</v>
      </c>
      <c r="B3613" t="s">
        <v>3827</v>
      </c>
      <c r="C3613">
        <v>20190804</v>
      </c>
      <c r="D3613" t="s">
        <v>339</v>
      </c>
      <c r="E3613" s="1" t="s">
        <v>340</v>
      </c>
      <c r="F3613" s="2" t="s">
        <v>4286</v>
      </c>
      <c r="G3613" s="1">
        <v>2000</v>
      </c>
      <c r="H3613">
        <v>675</v>
      </c>
      <c r="K3613" s="2">
        <v>31</v>
      </c>
      <c r="L3613" s="2" t="s">
        <v>4298</v>
      </c>
      <c r="M3613" s="2">
        <v>6562.5</v>
      </c>
      <c r="N3613" s="2">
        <v>0</v>
      </c>
      <c r="O3613" s="3">
        <v>6.1223318298775951</v>
      </c>
      <c r="P3613" s="3">
        <v>5.1044975954897272E-2</v>
      </c>
      <c r="Q3613" s="3">
        <v>454.90825495382973</v>
      </c>
      <c r="R3613" s="3">
        <v>0.99611570362391533</v>
      </c>
      <c r="S3613" s="3">
        <v>1.7462153231806812</v>
      </c>
      <c r="T3613" s="3">
        <v>33.028812408447266</v>
      </c>
      <c r="U3613" s="2">
        <v>6</v>
      </c>
      <c r="V3613" s="3">
        <v>1.4200000166893005</v>
      </c>
      <c r="W3613" s="2">
        <v>1</v>
      </c>
      <c r="X3613" s="3">
        <v>2.8400000333786011</v>
      </c>
      <c r="Y3613" s="2">
        <v>30.059978485107422</v>
      </c>
      <c r="Z3613" s="2">
        <v>33.028812408447266</v>
      </c>
      <c r="AA3613" s="2">
        <v>29.531044006347656</v>
      </c>
      <c r="AB3613" s="2">
        <v>675.70257568359375</v>
      </c>
      <c r="AC3613" s="2">
        <v>667.5587158203125</v>
      </c>
      <c r="AD3613" s="2">
        <v>34.835033416748047</v>
      </c>
      <c r="AE3613" s="2">
        <v>35.987228393554688</v>
      </c>
      <c r="AF3613" s="2">
        <v>75.037620544433594</v>
      </c>
      <c r="AG3613" s="2">
        <v>77.519546508789063</v>
      </c>
      <c r="AH3613" s="2">
        <v>500.05508422851563</v>
      </c>
      <c r="AI3613" s="2">
        <v>1999.6240234375</v>
      </c>
      <c r="AJ3613" s="2">
        <v>8.3591034635901451E-3</v>
      </c>
      <c r="AK3613" s="2">
        <v>92.090347290039063</v>
      </c>
      <c r="AL3613" s="2">
        <v>-4.6976470947265625</v>
      </c>
      <c r="AM3613" s="2">
        <v>-0.73155307769775391</v>
      </c>
      <c r="AN3613" s="2">
        <v>1</v>
      </c>
      <c r="AO3613" s="2">
        <v>-0.21956524252891541</v>
      </c>
      <c r="AP3613" s="2">
        <v>2.737391471862793</v>
      </c>
      <c r="AQ3613" s="2">
        <v>1</v>
      </c>
      <c r="AR3613" s="2">
        <v>0</v>
      </c>
      <c r="AS3613" s="2">
        <v>0.15999999642372131</v>
      </c>
      <c r="AT3613" s="2">
        <v>111115</v>
      </c>
      <c r="AU3613" s="3">
        <v>0.83342514038085913</v>
      </c>
      <c r="AV3613" s="3">
        <v>9.9611570362391532E-4</v>
      </c>
      <c r="AW3613" s="3">
        <v>306.17881240844724</v>
      </c>
      <c r="AX3613" s="3">
        <v>303.2099784851074</v>
      </c>
      <c r="AY3613" s="3">
        <v>319.93983659878722</v>
      </c>
      <c r="AZ3613" s="3">
        <v>2.8096386742414596</v>
      </c>
      <c r="BA3613" s="3">
        <v>5.060291683949087</v>
      </c>
      <c r="BB3613" s="3">
        <v>54.949208390013673</v>
      </c>
      <c r="BC3613" s="3">
        <v>18.961979996458986</v>
      </c>
      <c r="BD3613" s="3">
        <v>31.544395446777344</v>
      </c>
      <c r="BE3613" s="3">
        <v>4.6533193918064919</v>
      </c>
      <c r="BF3613" s="3">
        <v>5.0143713760146195E-2</v>
      </c>
      <c r="BG3613" s="3">
        <v>3.3140763607684058</v>
      </c>
      <c r="BH3613" s="3">
        <v>1.3392430310380861</v>
      </c>
      <c r="BI3613" s="3">
        <v>3.1419566601674526E-2</v>
      </c>
      <c r="BJ3613" s="3">
        <v>41.892659183803815</v>
      </c>
      <c r="BK3613" s="3">
        <v>0.6814505513493706</v>
      </c>
      <c r="BL3613" s="3">
        <v>64.48634732942709</v>
      </c>
      <c r="BM3613" s="3">
        <v>664.64845248468077</v>
      </c>
      <c r="BN3613" s="3">
        <v>5.9400847977840324E-3</v>
      </c>
    </row>
    <row r="3614" spans="1:66">
      <c r="A3614" s="1" t="s">
        <v>4287</v>
      </c>
      <c r="B3614" t="s">
        <v>3827</v>
      </c>
      <c r="C3614">
        <v>20190804</v>
      </c>
      <c r="D3614" t="s">
        <v>339</v>
      </c>
      <c r="E3614" s="1" t="s">
        <v>340</v>
      </c>
      <c r="F3614" s="2" t="s">
        <v>4286</v>
      </c>
      <c r="G3614" s="1">
        <v>2000</v>
      </c>
      <c r="H3614">
        <v>800</v>
      </c>
      <c r="K3614" s="2">
        <v>32</v>
      </c>
      <c r="L3614" s="2" t="s">
        <v>4299</v>
      </c>
      <c r="M3614" s="2">
        <v>6653</v>
      </c>
      <c r="N3614" s="2">
        <v>0</v>
      </c>
      <c r="O3614" s="3">
        <v>7.2959262709553583</v>
      </c>
      <c r="P3614" s="3">
        <v>4.8837804845754881E-2</v>
      </c>
      <c r="Q3614" s="3">
        <v>526.93615760473324</v>
      </c>
      <c r="R3614" s="3">
        <v>0.95348725313347515</v>
      </c>
      <c r="S3614" s="3">
        <v>1.745547503394421</v>
      </c>
      <c r="T3614" s="3">
        <v>33.056331634521484</v>
      </c>
      <c r="U3614" s="2">
        <v>6</v>
      </c>
      <c r="V3614" s="3">
        <v>1.4200000166893005</v>
      </c>
      <c r="W3614" s="2">
        <v>1</v>
      </c>
      <c r="X3614" s="3">
        <v>2.8400000333786011</v>
      </c>
      <c r="Y3614" s="2">
        <v>30.072641372680664</v>
      </c>
      <c r="Z3614" s="2">
        <v>33.056331634521484</v>
      </c>
      <c r="AA3614" s="2">
        <v>29.531929016113281</v>
      </c>
      <c r="AB3614" s="2">
        <v>800.01727294921875</v>
      </c>
      <c r="AC3614" s="2">
        <v>790.3587646484375</v>
      </c>
      <c r="AD3614" s="2">
        <v>34.976375579833984</v>
      </c>
      <c r="AE3614" s="2">
        <v>36.079174041748047</v>
      </c>
      <c r="AF3614" s="2">
        <v>75.287979125976563</v>
      </c>
      <c r="AG3614" s="2">
        <v>77.661788940429688</v>
      </c>
      <c r="AH3614" s="2">
        <v>500.047607421875</v>
      </c>
      <c r="AI3614" s="2">
        <v>1999.25634765625</v>
      </c>
      <c r="AJ3614" s="2">
        <v>9.7922451794147491E-2</v>
      </c>
      <c r="AK3614" s="2">
        <v>92.091140747070313</v>
      </c>
      <c r="AL3614" s="2">
        <v>-6.1364898681640625</v>
      </c>
      <c r="AM3614" s="2">
        <v>-0.73144626617431641</v>
      </c>
      <c r="AN3614" s="2">
        <v>1</v>
      </c>
      <c r="AO3614" s="2">
        <v>-0.21956524252891541</v>
      </c>
      <c r="AP3614" s="2">
        <v>2.737391471862793</v>
      </c>
      <c r="AQ3614" s="2">
        <v>1</v>
      </c>
      <c r="AR3614" s="2">
        <v>0</v>
      </c>
      <c r="AS3614" s="2">
        <v>0.15999999642372131</v>
      </c>
      <c r="AT3614" s="2">
        <v>111115</v>
      </c>
      <c r="AU3614" s="3">
        <v>0.83341267903645821</v>
      </c>
      <c r="AV3614" s="3">
        <v>9.5348725313347516E-4</v>
      </c>
      <c r="AW3614" s="3">
        <v>306.20633163452146</v>
      </c>
      <c r="AX3614" s="3">
        <v>303.22264137268064</v>
      </c>
      <c r="AY3614" s="3">
        <v>319.88100847510213</v>
      </c>
      <c r="AZ3614" s="3">
        <v>2.8286571215086007</v>
      </c>
      <c r="BA3614" s="3">
        <v>5.0681197981110859</v>
      </c>
      <c r="BB3614" s="3">
        <v>55.033738935113774</v>
      </c>
      <c r="BC3614" s="3">
        <v>18.954564893365728</v>
      </c>
      <c r="BD3614" s="3">
        <v>31.564486503601074</v>
      </c>
      <c r="BE3614" s="3">
        <v>4.6586313316876442</v>
      </c>
      <c r="BF3614" s="3">
        <v>4.8012167923324488E-2</v>
      </c>
      <c r="BG3614" s="3">
        <v>3.3225722947166649</v>
      </c>
      <c r="BH3614" s="3">
        <v>1.3360590369709793</v>
      </c>
      <c r="BI3614" s="3">
        <v>3.0080706885319195E-2</v>
      </c>
      <c r="BJ3614" s="3">
        <v>48.526151854697915</v>
      </c>
      <c r="BK3614" s="3">
        <v>0.6667050220403663</v>
      </c>
      <c r="BL3614" s="3">
        <v>64.524401012160467</v>
      </c>
      <c r="BM3614" s="3">
        <v>786.89063072237116</v>
      </c>
      <c r="BN3614" s="3">
        <v>5.9826010640146293E-3</v>
      </c>
    </row>
    <row r="3615" spans="1:66">
      <c r="A3615" s="1" t="s">
        <v>4287</v>
      </c>
      <c r="B3615" t="s">
        <v>3827</v>
      </c>
      <c r="C3615">
        <v>20190804</v>
      </c>
      <c r="D3615" t="s">
        <v>339</v>
      </c>
      <c r="E3615" s="1" t="s">
        <v>340</v>
      </c>
      <c r="F3615" s="2" t="s">
        <v>4286</v>
      </c>
      <c r="G3615" s="1">
        <v>2000</v>
      </c>
      <c r="H3615">
        <v>1000</v>
      </c>
      <c r="K3615" s="2">
        <v>33</v>
      </c>
      <c r="L3615" s="2" t="s">
        <v>4300</v>
      </c>
      <c r="M3615" s="2">
        <v>6770.5</v>
      </c>
      <c r="N3615" s="2">
        <v>0</v>
      </c>
      <c r="O3615" s="3">
        <v>8.9082023674872595</v>
      </c>
      <c r="P3615" s="3">
        <v>4.7106036091987241E-2</v>
      </c>
      <c r="Q3615" s="3">
        <v>655.65997424598334</v>
      </c>
      <c r="R3615" s="3">
        <v>0.92240402045199765</v>
      </c>
      <c r="S3615" s="3">
        <v>1.7493135295170252</v>
      </c>
      <c r="T3615" s="3">
        <v>33.111812591552734</v>
      </c>
      <c r="U3615" s="2">
        <v>6</v>
      </c>
      <c r="V3615" s="3">
        <v>1.4200000166893005</v>
      </c>
      <c r="W3615" s="2">
        <v>1</v>
      </c>
      <c r="X3615" s="3">
        <v>2.8400000333786011</v>
      </c>
      <c r="Y3615" s="2">
        <v>30.088014602661133</v>
      </c>
      <c r="Z3615" s="2">
        <v>33.111812591552734</v>
      </c>
      <c r="AA3615" s="2">
        <v>29.530666351318359</v>
      </c>
      <c r="AB3615" s="2">
        <v>1000.4393920898438</v>
      </c>
      <c r="AC3615" s="2">
        <v>988.6568603515625</v>
      </c>
      <c r="AD3615" s="2">
        <v>35.144989013671875</v>
      </c>
      <c r="AE3615" s="2">
        <v>36.211643218994141</v>
      </c>
      <c r="AF3615" s="2">
        <v>75.580772399902344</v>
      </c>
      <c r="AG3615" s="2">
        <v>77.874649047851563</v>
      </c>
      <c r="AH3615" s="2">
        <v>500.06961059570313</v>
      </c>
      <c r="AI3615" s="2">
        <v>1998.630859375</v>
      </c>
      <c r="AJ3615" s="2">
        <v>7.64274001121521E-2</v>
      </c>
      <c r="AK3615" s="2">
        <v>92.086967468261719</v>
      </c>
      <c r="AL3615" s="2">
        <v>-8.8756866455078125</v>
      </c>
      <c r="AM3615" s="2">
        <v>-0.73000431060791016</v>
      </c>
      <c r="AN3615" s="2">
        <v>1</v>
      </c>
      <c r="AO3615" s="2">
        <v>-0.21956524252891541</v>
      </c>
      <c r="AP3615" s="2">
        <v>2.737391471862793</v>
      </c>
      <c r="AQ3615" s="2">
        <v>1</v>
      </c>
      <c r="AR3615" s="2">
        <v>0</v>
      </c>
      <c r="AS3615" s="2">
        <v>0.15999999642372131</v>
      </c>
      <c r="AT3615" s="2">
        <v>111115</v>
      </c>
      <c r="AU3615" s="3">
        <v>0.83344935099283846</v>
      </c>
      <c r="AV3615" s="3">
        <v>9.2240402045199767E-4</v>
      </c>
      <c r="AW3615" s="3">
        <v>306.26181259155271</v>
      </c>
      <c r="AX3615" s="3">
        <v>303.23801460266111</v>
      </c>
      <c r="AY3615" s="3">
        <v>319.78093035233906</v>
      </c>
      <c r="AZ3615" s="3">
        <v>2.8374401244882215</v>
      </c>
      <c r="BA3615" s="3">
        <v>5.0839339405968387</v>
      </c>
      <c r="BB3615" s="3">
        <v>55.207963519366018</v>
      </c>
      <c r="BC3615" s="3">
        <v>18.996320300371877</v>
      </c>
      <c r="BD3615" s="3">
        <v>31.599913597106934</v>
      </c>
      <c r="BE3615" s="3">
        <v>4.6680108810476613</v>
      </c>
      <c r="BF3615" s="3">
        <v>4.633745378745608E-2</v>
      </c>
      <c r="BG3615" s="3">
        <v>3.3346204110798134</v>
      </c>
      <c r="BH3615" s="3">
        <v>1.3333904699678478</v>
      </c>
      <c r="BI3615" s="3">
        <v>2.9028993964788127E-2</v>
      </c>
      <c r="BJ3615" s="3">
        <v>60.377738718631186</v>
      </c>
      <c r="BK3615" s="3">
        <v>0.66318254648314812</v>
      </c>
      <c r="BL3615" s="3">
        <v>64.531493692870725</v>
      </c>
      <c r="BM3615" s="3">
        <v>984.42232758580019</v>
      </c>
      <c r="BN3615" s="3">
        <v>5.8395628459800104E-3</v>
      </c>
    </row>
    <row r="3616" spans="1:66">
      <c r="A3616" s="1" t="s">
        <v>4287</v>
      </c>
      <c r="B3616" t="s">
        <v>3827</v>
      </c>
      <c r="C3616">
        <v>20190804</v>
      </c>
      <c r="D3616" t="s">
        <v>339</v>
      </c>
      <c r="E3616" s="1" t="s">
        <v>340</v>
      </c>
      <c r="F3616" s="2" t="s">
        <v>4286</v>
      </c>
      <c r="G3616" s="1">
        <v>2000</v>
      </c>
      <c r="H3616">
        <v>1400</v>
      </c>
      <c r="K3616" s="2">
        <v>34</v>
      </c>
      <c r="L3616" s="2" t="s">
        <v>4301</v>
      </c>
      <c r="M3616" s="2">
        <v>6867</v>
      </c>
      <c r="N3616" s="2">
        <v>0</v>
      </c>
      <c r="O3616" s="3">
        <v>11.2521205297195</v>
      </c>
      <c r="P3616" s="3">
        <v>4.4510884169440844E-2</v>
      </c>
      <c r="Q3616" s="3">
        <v>937.76284697007281</v>
      </c>
      <c r="R3616" s="3">
        <v>0.87333976818741299</v>
      </c>
      <c r="S3616" s="3">
        <v>1.751001831048796</v>
      </c>
      <c r="T3616" s="3">
        <v>33.146892547607422</v>
      </c>
      <c r="U3616" s="2">
        <v>6</v>
      </c>
      <c r="V3616" s="3">
        <v>1.4200000166893005</v>
      </c>
      <c r="W3616" s="2">
        <v>1</v>
      </c>
      <c r="X3616" s="3">
        <v>2.8400000333786011</v>
      </c>
      <c r="Y3616" s="2">
        <v>30.090703964233398</v>
      </c>
      <c r="Z3616" s="2">
        <v>33.146892547607422</v>
      </c>
      <c r="AA3616" s="2">
        <v>29.53045654296875</v>
      </c>
      <c r="AB3616" s="2">
        <v>1399.5548095703125</v>
      </c>
      <c r="AC3616" s="2">
        <v>1384.6051025390625</v>
      </c>
      <c r="AD3616" s="2">
        <v>35.293834686279297</v>
      </c>
      <c r="AE3616" s="2">
        <v>36.303531646728516</v>
      </c>
      <c r="AF3616" s="2">
        <v>75.886215209960938</v>
      </c>
      <c r="AG3616" s="2">
        <v>78.05718994140625</v>
      </c>
      <c r="AH3616" s="2">
        <v>500.13092041015625</v>
      </c>
      <c r="AI3616" s="2">
        <v>2000.0849609375</v>
      </c>
      <c r="AJ3616" s="2">
        <v>0.16838006675243378</v>
      </c>
      <c r="AK3616" s="2">
        <v>92.083419799804688</v>
      </c>
      <c r="AL3616" s="2">
        <v>-14.258132934570313</v>
      </c>
      <c r="AM3616" s="2">
        <v>-0.73016452789306641</v>
      </c>
      <c r="AN3616" s="2">
        <v>1</v>
      </c>
      <c r="AO3616" s="2">
        <v>-0.21956524252891541</v>
      </c>
      <c r="AP3616" s="2">
        <v>2.737391471862793</v>
      </c>
      <c r="AQ3616" s="2">
        <v>1</v>
      </c>
      <c r="AR3616" s="2">
        <v>0</v>
      </c>
      <c r="AS3616" s="2">
        <v>0.15999999642372131</v>
      </c>
      <c r="AT3616" s="2">
        <v>111115</v>
      </c>
      <c r="AU3616" s="3">
        <v>0.83355153401692694</v>
      </c>
      <c r="AV3616" s="3">
        <v>8.7333976818741298E-4</v>
      </c>
      <c r="AW3616" s="3">
        <v>306.2968925476074</v>
      </c>
      <c r="AX3616" s="3">
        <v>303.24070396423338</v>
      </c>
      <c r="AY3616" s="3">
        <v>320.01358659713878</v>
      </c>
      <c r="AZ3616" s="3">
        <v>2.8606601369027564</v>
      </c>
      <c r="BA3616" s="3">
        <v>5.0939551758899926</v>
      </c>
      <c r="BB3616" s="3">
        <v>55.318918291312166</v>
      </c>
      <c r="BC3616" s="3">
        <v>19.01538664458365</v>
      </c>
      <c r="BD3616" s="3">
        <v>31.61879825592041</v>
      </c>
      <c r="BE3616" s="3">
        <v>4.6730174307237879</v>
      </c>
      <c r="BF3616" s="3">
        <v>4.3824036774448315E-2</v>
      </c>
      <c r="BG3616" s="3">
        <v>3.3429533448411966</v>
      </c>
      <c r="BH3616" s="3">
        <v>1.3300640858825914</v>
      </c>
      <c r="BI3616" s="3">
        <v>2.7450914769542773E-2</v>
      </c>
      <c r="BJ3616" s="3">
        <v>86.352409910205211</v>
      </c>
      <c r="BK3616" s="3">
        <v>0.67727819668613176</v>
      </c>
      <c r="BL3616" s="3">
        <v>64.531458030648025</v>
      </c>
      <c r="BM3616" s="3">
        <v>1379.2563833360384</v>
      </c>
      <c r="BN3616" s="3">
        <v>5.2645451019274203E-3</v>
      </c>
    </row>
    <row r="3617" spans="1:66">
      <c r="A3617" s="1" t="s">
        <v>4287</v>
      </c>
      <c r="B3617" t="s">
        <v>3827</v>
      </c>
      <c r="C3617">
        <v>20190804</v>
      </c>
      <c r="D3617" t="s">
        <v>339</v>
      </c>
      <c r="E3617" s="1" t="s">
        <v>340</v>
      </c>
      <c r="F3617" s="2" t="s">
        <v>4286</v>
      </c>
      <c r="G3617" s="1">
        <v>2000</v>
      </c>
      <c r="H3617">
        <v>1800</v>
      </c>
      <c r="K3617" s="2">
        <v>35</v>
      </c>
      <c r="L3617" s="2" t="s">
        <v>4302</v>
      </c>
      <c r="M3617" s="2">
        <v>7016</v>
      </c>
      <c r="N3617" s="2">
        <v>0</v>
      </c>
      <c r="O3617" s="3">
        <v>13.094897623223785</v>
      </c>
      <c r="P3617" s="3">
        <v>4.1886714837575723E-2</v>
      </c>
      <c r="Q3617" s="3">
        <v>1227.3949902448826</v>
      </c>
      <c r="R3617" s="3">
        <v>0.82110902239442174</v>
      </c>
      <c r="S3617" s="3">
        <v>1.7475771239800877</v>
      </c>
      <c r="T3617" s="3">
        <v>33.171089172363281</v>
      </c>
      <c r="U3617" s="2">
        <v>6</v>
      </c>
      <c r="V3617" s="3">
        <v>1.4200000166893005</v>
      </c>
      <c r="W3617" s="2">
        <v>1</v>
      </c>
      <c r="X3617" s="3">
        <v>2.8400000333786011</v>
      </c>
      <c r="Y3617" s="2">
        <v>30.098783493041992</v>
      </c>
      <c r="Z3617" s="2">
        <v>33.171089172363281</v>
      </c>
      <c r="AA3617" s="2">
        <v>29.531522750854492</v>
      </c>
      <c r="AB3617" s="2">
        <v>1799.167724609375</v>
      </c>
      <c r="AC3617" s="2">
        <v>1781.7003173828125</v>
      </c>
      <c r="AD3617" s="2">
        <v>35.468143463134766</v>
      </c>
      <c r="AE3617" s="2">
        <v>36.41748046875</v>
      </c>
      <c r="AF3617" s="2">
        <v>76.222328186035156</v>
      </c>
      <c r="AG3617" s="2">
        <v>78.262496948242188</v>
      </c>
      <c r="AH3617" s="2">
        <v>500.0582275390625</v>
      </c>
      <c r="AI3617" s="2">
        <v>1999.6790771484375</v>
      </c>
      <c r="AJ3617" s="2">
        <v>8.8367469608783722E-2</v>
      </c>
      <c r="AK3617" s="2">
        <v>92.079414367675781</v>
      </c>
      <c r="AL3617" s="2">
        <v>-20.457473754882813</v>
      </c>
      <c r="AM3617" s="2">
        <v>-0.73872470855712891</v>
      </c>
      <c r="AN3617" s="2">
        <v>1</v>
      </c>
      <c r="AO3617" s="2">
        <v>-0.21956524252891541</v>
      </c>
      <c r="AP3617" s="2">
        <v>2.737391471862793</v>
      </c>
      <c r="AQ3617" s="2">
        <v>1</v>
      </c>
      <c r="AR3617" s="2">
        <v>0</v>
      </c>
      <c r="AS3617" s="2">
        <v>0.15999999642372131</v>
      </c>
      <c r="AT3617" s="2">
        <v>111115</v>
      </c>
      <c r="AU3617" s="3">
        <v>0.83343037923177077</v>
      </c>
      <c r="AV3617" s="3">
        <v>8.211090223944217E-4</v>
      </c>
      <c r="AW3617" s="3">
        <v>306.32108917236326</v>
      </c>
      <c r="AX3617" s="3">
        <v>303.24878349304197</v>
      </c>
      <c r="AY3617" s="3">
        <v>319.94864519234034</v>
      </c>
      <c r="AZ3617" s="3">
        <v>2.8844082015978816</v>
      </c>
      <c r="BA3617" s="3">
        <v>5.1008773982888584</v>
      </c>
      <c r="BB3617" s="3">
        <v>55.396501306154128</v>
      </c>
      <c r="BC3617" s="3">
        <v>18.979020837404128</v>
      </c>
      <c r="BD3617" s="3">
        <v>31.634936332702637</v>
      </c>
      <c r="BE3617" s="3">
        <v>4.6772995328512037</v>
      </c>
      <c r="BF3617" s="3">
        <v>4.1277913370630373E-2</v>
      </c>
      <c r="BG3617" s="3">
        <v>3.3533002743087708</v>
      </c>
      <c r="BH3617" s="3">
        <v>1.3239992585424329</v>
      </c>
      <c r="BI3617" s="3">
        <v>2.5852710726027042E-2</v>
      </c>
      <c r="BJ3617" s="3">
        <v>113.01781189956792</v>
      </c>
      <c r="BK3617" s="3">
        <v>0.68888969613466544</v>
      </c>
      <c r="BL3617" s="3">
        <v>64.613127004039455</v>
      </c>
      <c r="BM3617" s="3">
        <v>1775.4756302054952</v>
      </c>
      <c r="BN3617" s="3">
        <v>4.765496461003659E-3</v>
      </c>
    </row>
    <row r="3618" spans="1:66">
      <c r="A3618" s="1" t="s">
        <v>4287</v>
      </c>
      <c r="B3618" t="s">
        <v>3827</v>
      </c>
      <c r="C3618">
        <v>20190804</v>
      </c>
      <c r="D3618" t="s">
        <v>339</v>
      </c>
      <c r="E3618" s="1" t="s">
        <v>340</v>
      </c>
      <c r="F3618" s="2" t="s">
        <v>4286</v>
      </c>
      <c r="G3618" s="1">
        <v>2000</v>
      </c>
      <c r="H3618">
        <v>400</v>
      </c>
      <c r="K3618" s="2">
        <v>36</v>
      </c>
      <c r="L3618" s="2" t="s">
        <v>4303</v>
      </c>
      <c r="M3618" s="2">
        <v>7124.5</v>
      </c>
      <c r="N3618" s="2">
        <v>0</v>
      </c>
      <c r="O3618" s="3">
        <v>2.4161632062983118</v>
      </c>
      <c r="P3618" s="3">
        <v>4.0921040241087468E-2</v>
      </c>
      <c r="Q3618" s="3">
        <v>289.27195003906593</v>
      </c>
      <c r="R3618" s="3">
        <v>0.81089935195379226</v>
      </c>
      <c r="S3618" s="3">
        <v>1.7655128234519482</v>
      </c>
      <c r="T3618" s="3">
        <v>33.281173706054688</v>
      </c>
      <c r="U3618" s="2">
        <v>6</v>
      </c>
      <c r="V3618" s="3">
        <v>1.4200000166893005</v>
      </c>
      <c r="W3618" s="2">
        <v>1</v>
      </c>
      <c r="X3618" s="3">
        <v>2.8400000333786011</v>
      </c>
      <c r="Y3618" s="2">
        <v>30.113977432250977</v>
      </c>
      <c r="Z3618" s="2">
        <v>33.281173706054688</v>
      </c>
      <c r="AA3618" s="2">
        <v>29.530908584594727</v>
      </c>
      <c r="AB3618" s="2">
        <v>399.18881225585938</v>
      </c>
      <c r="AC3618" s="2">
        <v>395.90481567382813</v>
      </c>
      <c r="AD3618" s="2">
        <v>35.628833770751953</v>
      </c>
      <c r="AE3618" s="2">
        <v>36.566146850585938</v>
      </c>
      <c r="AF3618" s="2">
        <v>76.500282287597656</v>
      </c>
      <c r="AG3618" s="2">
        <v>78.512825012207031</v>
      </c>
      <c r="AH3618" s="2">
        <v>500.09835815429688</v>
      </c>
      <c r="AI3618" s="2">
        <v>1998.8944091796875</v>
      </c>
      <c r="AJ3618" s="2">
        <v>8.2397185266017914E-2</v>
      </c>
      <c r="AK3618" s="2">
        <v>92.078643798828125</v>
      </c>
      <c r="AL3618" s="2">
        <v>-1.5815582275390625</v>
      </c>
      <c r="AM3618" s="2">
        <v>-0.75022220611572266</v>
      </c>
      <c r="AN3618" s="2">
        <v>1</v>
      </c>
      <c r="AO3618" s="2">
        <v>-0.21956524252891541</v>
      </c>
      <c r="AP3618" s="2">
        <v>2.737391471862793</v>
      </c>
      <c r="AQ3618" s="2">
        <v>1</v>
      </c>
      <c r="AR3618" s="2">
        <v>0</v>
      </c>
      <c r="AS3618" s="2">
        <v>0.15999999642372131</v>
      </c>
      <c r="AT3618" s="2">
        <v>111115</v>
      </c>
      <c r="AU3618" s="3">
        <v>0.8334972635904947</v>
      </c>
      <c r="AV3618" s="3">
        <v>8.108993519537923E-4</v>
      </c>
      <c r="AW3618" s="3">
        <v>306.43117370605466</v>
      </c>
      <c r="AX3618" s="3">
        <v>303.26397743225095</v>
      </c>
      <c r="AY3618" s="3">
        <v>319.82309832014653</v>
      </c>
      <c r="AZ3618" s="3">
        <v>2.8739211140555918</v>
      </c>
      <c r="BA3618" s="3">
        <v>5.1324740344026916</v>
      </c>
      <c r="BB3618" s="3">
        <v>55.740113262484996</v>
      </c>
      <c r="BC3618" s="3">
        <v>19.173966411899059</v>
      </c>
      <c r="BD3618" s="3">
        <v>31.697575569152832</v>
      </c>
      <c r="BE3618" s="3">
        <v>4.6939527089639643</v>
      </c>
      <c r="BF3618" s="3">
        <v>4.0339791573865649E-2</v>
      </c>
      <c r="BG3618" s="3">
        <v>3.3669612109507434</v>
      </c>
      <c r="BH3618" s="3">
        <v>1.3269914980132209</v>
      </c>
      <c r="BI3618" s="3">
        <v>2.5263954859572588E-2</v>
      </c>
      <c r="BJ3618" s="3">
        <v>26.635768848639557</v>
      </c>
      <c r="BK3618" s="3">
        <v>0.73066034710066974</v>
      </c>
      <c r="BL3618" s="3">
        <v>64.448949254704473</v>
      </c>
      <c r="BM3618" s="3">
        <v>394.75628740264273</v>
      </c>
      <c r="BN3618" s="3">
        <v>3.9446915690281035E-3</v>
      </c>
    </row>
    <row r="3619" spans="1:66">
      <c r="A3619" s="1"/>
      <c r="C3619"/>
      <c r="E3619" s="1"/>
      <c r="F3619" s="2"/>
      <c r="G3619" s="1"/>
      <c r="K3619" s="2"/>
      <c r="L3619" s="2"/>
      <c r="M3619" s="2"/>
      <c r="N3619" s="2"/>
      <c r="O3619" s="3"/>
      <c r="P3619" s="3"/>
      <c r="Q3619" s="3"/>
      <c r="R3619" s="3"/>
      <c r="S3619" s="3"/>
      <c r="T3619" s="3"/>
      <c r="U3619" s="2"/>
      <c r="V3619" s="3"/>
      <c r="W3619" s="2"/>
      <c r="X3619" s="3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</row>
    <row r="3620" spans="1:66">
      <c r="A3620" s="1" t="s">
        <v>4305</v>
      </c>
      <c r="B3620" t="s">
        <v>3827</v>
      </c>
      <c r="C3620">
        <v>20190804</v>
      </c>
      <c r="D3620" t="s">
        <v>339</v>
      </c>
      <c r="E3620" s="1" t="s">
        <v>340</v>
      </c>
      <c r="F3620" s="2" t="s">
        <v>4304</v>
      </c>
      <c r="G3620" s="1">
        <v>2000</v>
      </c>
      <c r="H3620">
        <v>400</v>
      </c>
      <c r="K3620" s="2">
        <v>37</v>
      </c>
      <c r="L3620" s="2" t="s">
        <v>4306</v>
      </c>
      <c r="M3620" s="2">
        <v>9722.5</v>
      </c>
      <c r="N3620" s="2">
        <v>0</v>
      </c>
      <c r="O3620" s="3">
        <v>5.0481330588173305</v>
      </c>
      <c r="P3620" s="3">
        <v>0.10841750263638264</v>
      </c>
      <c r="Q3620" s="3">
        <v>305.35635919851859</v>
      </c>
      <c r="R3620" s="3">
        <v>2.0742480545601691</v>
      </c>
      <c r="S3620" s="3">
        <v>1.7395379397523945</v>
      </c>
      <c r="T3620" s="3">
        <v>33.8890380859375</v>
      </c>
      <c r="U3620" s="2">
        <v>6</v>
      </c>
      <c r="V3620" s="3">
        <v>1.4200000166893005</v>
      </c>
      <c r="W3620" s="2">
        <v>1</v>
      </c>
      <c r="X3620" s="3">
        <v>2.8400000333786011</v>
      </c>
      <c r="Y3620" s="2">
        <v>31.404340744018555</v>
      </c>
      <c r="Z3620" s="2">
        <v>33.8890380859375</v>
      </c>
      <c r="AA3620" s="2">
        <v>30.892938613891602</v>
      </c>
      <c r="AB3620" s="2">
        <v>400.36898803710938</v>
      </c>
      <c r="AC3620" s="2">
        <v>393.33416748046875</v>
      </c>
      <c r="AD3620" s="2">
        <v>36.4095458984375</v>
      </c>
      <c r="AE3620" s="2">
        <v>38.801387786865234</v>
      </c>
      <c r="AF3620" s="2">
        <v>72.575340270996094</v>
      </c>
      <c r="AG3620" s="2">
        <v>77.343009948730469</v>
      </c>
      <c r="AH3620" s="2">
        <v>500.14117431640625</v>
      </c>
      <c r="AI3620" s="2">
        <v>1999.158447265625</v>
      </c>
      <c r="AJ3620" s="2">
        <v>0.14329846203327179</v>
      </c>
      <c r="AK3620" s="2">
        <v>92.019660949707031</v>
      </c>
      <c r="AL3620" s="2">
        <v>-1.4883880615234375</v>
      </c>
      <c r="AM3620" s="2">
        <v>-0.78971576690673828</v>
      </c>
      <c r="AN3620" s="2">
        <v>1</v>
      </c>
      <c r="AO3620" s="2">
        <v>-0.21956524252891541</v>
      </c>
      <c r="AP3620" s="2">
        <v>2.737391471862793</v>
      </c>
      <c r="AQ3620" s="2">
        <v>1</v>
      </c>
      <c r="AR3620" s="2">
        <v>0</v>
      </c>
      <c r="AS3620" s="2">
        <v>0.15999999642372131</v>
      </c>
      <c r="AT3620" s="2">
        <v>111115</v>
      </c>
      <c r="AU3620" s="3">
        <v>0.83356862386067698</v>
      </c>
      <c r="AV3620" s="3">
        <v>2.0742480545601692E-3</v>
      </c>
      <c r="AW3620" s="3">
        <v>307.03903808593748</v>
      </c>
      <c r="AX3620" s="3">
        <v>304.55434074401853</v>
      </c>
      <c r="AY3620" s="3">
        <v>319.86534441295225</v>
      </c>
      <c r="AZ3620" s="3">
        <v>2.3141860278169744</v>
      </c>
      <c r="BA3620" s="3">
        <v>5.3100284882778368</v>
      </c>
      <c r="BB3620" s="3">
        <v>57.705368977397249</v>
      </c>
      <c r="BC3620" s="3">
        <v>18.903981190532015</v>
      </c>
      <c r="BD3620" s="3">
        <v>32.646689414978027</v>
      </c>
      <c r="BE3620" s="3">
        <v>4.9526752425458573</v>
      </c>
      <c r="BF3620" s="3">
        <v>0.10443083699817832</v>
      </c>
      <c r="BG3620" s="3">
        <v>3.5704905485254423</v>
      </c>
      <c r="BH3620" s="3">
        <v>1.382184694020415</v>
      </c>
      <c r="BI3620" s="3">
        <v>6.5616112794815343E-2</v>
      </c>
      <c r="BJ3620" s="3">
        <v>28.098788642284635</v>
      </c>
      <c r="BK3620" s="3">
        <v>0.77632808040679879</v>
      </c>
      <c r="BL3620" s="3">
        <v>66.845302493221297</v>
      </c>
      <c r="BM3620" s="3">
        <v>390.93452679409313</v>
      </c>
      <c r="BN3620" s="3">
        <v>8.6317262409622911E-3</v>
      </c>
    </row>
    <row r="3621" spans="1:66">
      <c r="A3621" s="1" t="s">
        <v>4305</v>
      </c>
      <c r="B3621" t="s">
        <v>3827</v>
      </c>
      <c r="C3621">
        <v>20190804</v>
      </c>
      <c r="D3621" t="s">
        <v>339</v>
      </c>
      <c r="E3621" s="1" t="s">
        <v>340</v>
      </c>
      <c r="F3621" s="2" t="s">
        <v>4304</v>
      </c>
      <c r="G3621" s="1">
        <v>2000</v>
      </c>
      <c r="H3621">
        <v>325</v>
      </c>
      <c r="K3621" s="2">
        <v>38</v>
      </c>
      <c r="L3621" s="2" t="s">
        <v>4307</v>
      </c>
      <c r="M3621" s="2">
        <v>9813</v>
      </c>
      <c r="N3621" s="2">
        <v>0</v>
      </c>
      <c r="O3621" s="3">
        <v>3.8493337754327133</v>
      </c>
      <c r="P3621" s="3">
        <v>0.10936356671707499</v>
      </c>
      <c r="Q3621" s="3">
        <v>252.75152475687227</v>
      </c>
      <c r="R3621" s="3">
        <v>2.0820897634279185</v>
      </c>
      <c r="S3621" s="3">
        <v>1.7315126819635793</v>
      </c>
      <c r="T3621" s="3">
        <v>33.861686706542969</v>
      </c>
      <c r="U3621" s="2">
        <v>6</v>
      </c>
      <c r="V3621" s="3">
        <v>1.4200000166893005</v>
      </c>
      <c r="W3621" s="2">
        <v>1</v>
      </c>
      <c r="X3621" s="3">
        <v>2.8400000333786011</v>
      </c>
      <c r="Y3621" s="2">
        <v>31.393110275268555</v>
      </c>
      <c r="Z3621" s="2">
        <v>33.861686706542969</v>
      </c>
      <c r="AA3621" s="2">
        <v>30.890413284301758</v>
      </c>
      <c r="AB3621" s="2">
        <v>325.35269165039063</v>
      </c>
      <c r="AC3621" s="2">
        <v>319.93450927734375</v>
      </c>
      <c r="AD3621" s="2">
        <v>36.401992797851563</v>
      </c>
      <c r="AE3621" s="2">
        <v>38.803382873535156</v>
      </c>
      <c r="AF3621" s="2">
        <v>72.601318359375</v>
      </c>
      <c r="AG3621" s="2">
        <v>77.390731811523438</v>
      </c>
      <c r="AH3621" s="2">
        <v>500.0347900390625</v>
      </c>
      <c r="AI3621" s="2">
        <v>1999.866455078125</v>
      </c>
      <c r="AJ3621" s="2">
        <v>7.5229756534099579E-2</v>
      </c>
      <c r="AK3621" s="2">
        <v>92.012939453125</v>
      </c>
      <c r="AL3621" s="2">
        <v>-0.8984832763671875</v>
      </c>
      <c r="AM3621" s="2">
        <v>-0.79537296295166016</v>
      </c>
      <c r="AN3621" s="2">
        <v>1</v>
      </c>
      <c r="AO3621" s="2">
        <v>-0.21956524252891541</v>
      </c>
      <c r="AP3621" s="2">
        <v>2.737391471862793</v>
      </c>
      <c r="AQ3621" s="2">
        <v>1</v>
      </c>
      <c r="AR3621" s="2">
        <v>0</v>
      </c>
      <c r="AS3621" s="2">
        <v>0.15999999642372131</v>
      </c>
      <c r="AT3621" s="2">
        <v>111115</v>
      </c>
      <c r="AU3621" s="3">
        <v>0.83339131673177069</v>
      </c>
      <c r="AV3621" s="3">
        <v>2.0820897634279186E-3</v>
      </c>
      <c r="AW3621" s="3">
        <v>307.01168670654295</v>
      </c>
      <c r="AX3621" s="3">
        <v>304.54311027526853</v>
      </c>
      <c r="AY3621" s="3">
        <v>319.97862566042022</v>
      </c>
      <c r="AZ3621" s="3">
        <v>2.3139471929468232</v>
      </c>
      <c r="BA3621" s="3">
        <v>5.301926000882597</v>
      </c>
      <c r="BB3621" s="3">
        <v>57.621526193971945</v>
      </c>
      <c r="BC3621" s="3">
        <v>18.818143320436789</v>
      </c>
      <c r="BD3621" s="3">
        <v>32.627398490905762</v>
      </c>
      <c r="BE3621" s="3">
        <v>4.9472956049664161</v>
      </c>
      <c r="BF3621" s="3">
        <v>0.10530832248584759</v>
      </c>
      <c r="BG3621" s="3">
        <v>3.5704133189190177</v>
      </c>
      <c r="BH3621" s="3">
        <v>1.3768822860473984</v>
      </c>
      <c r="BI3621" s="3">
        <v>6.6170410137681421E-2</v>
      </c>
      <c r="BJ3621" s="3">
        <v>23.256410744139114</v>
      </c>
      <c r="BK3621" s="3">
        <v>0.79001019717372178</v>
      </c>
      <c r="BL3621" s="3">
        <v>66.959848783963551</v>
      </c>
      <c r="BM3621" s="3">
        <v>318.1047203563021</v>
      </c>
      <c r="BN3621" s="3">
        <v>8.102703010294126E-3</v>
      </c>
    </row>
    <row r="3622" spans="1:66">
      <c r="A3622" s="1" t="s">
        <v>4305</v>
      </c>
      <c r="B3622" t="s">
        <v>3827</v>
      </c>
      <c r="C3622">
        <v>20190804</v>
      </c>
      <c r="D3622" t="s">
        <v>339</v>
      </c>
      <c r="E3622" s="1" t="s">
        <v>340</v>
      </c>
      <c r="F3622" s="2" t="s">
        <v>4304</v>
      </c>
      <c r="G3622" s="1">
        <v>2000</v>
      </c>
      <c r="H3622">
        <v>250</v>
      </c>
      <c r="K3622" s="2">
        <v>39</v>
      </c>
      <c r="L3622" s="2" t="s">
        <v>3576</v>
      </c>
      <c r="M3622" s="2">
        <v>9902.5</v>
      </c>
      <c r="N3622" s="2">
        <v>0</v>
      </c>
      <c r="O3622" s="3">
        <v>2.5306354015995685</v>
      </c>
      <c r="P3622" s="3">
        <v>0.11610025719224114</v>
      </c>
      <c r="Q3622" s="3">
        <v>203.16974054985093</v>
      </c>
      <c r="R3622" s="3">
        <v>2.1763483176530123</v>
      </c>
      <c r="S3622" s="3">
        <v>1.7090129551607252</v>
      </c>
      <c r="T3622" s="3">
        <v>33.797496795654297</v>
      </c>
      <c r="U3622" s="2">
        <v>6</v>
      </c>
      <c r="V3622" s="3">
        <v>1.4200000166893005</v>
      </c>
      <c r="W3622" s="2">
        <v>1</v>
      </c>
      <c r="X3622" s="3">
        <v>2.8400000333786011</v>
      </c>
      <c r="Y3622" s="2">
        <v>31.384000778198242</v>
      </c>
      <c r="Z3622" s="2">
        <v>33.797496795654297</v>
      </c>
      <c r="AA3622" s="2">
        <v>30.89361572265625</v>
      </c>
      <c r="AB3622" s="2">
        <v>249.92070007324219</v>
      </c>
      <c r="AC3622" s="2">
        <v>246.24110412597656</v>
      </c>
      <c r="AD3622" s="2">
        <v>36.329818725585938</v>
      </c>
      <c r="AE3622" s="2">
        <v>38.839828491210938</v>
      </c>
      <c r="AF3622" s="2">
        <v>72.498428344726563</v>
      </c>
      <c r="AG3622" s="2">
        <v>77.507308959960938</v>
      </c>
      <c r="AH3622" s="2">
        <v>500.0345458984375</v>
      </c>
      <c r="AI3622" s="2">
        <v>2000.400634765625</v>
      </c>
      <c r="AJ3622" s="2">
        <v>0.29614633321762085</v>
      </c>
      <c r="AK3622" s="2">
        <v>92.01739501953125</v>
      </c>
      <c r="AL3622" s="2">
        <v>-0.195068359375</v>
      </c>
      <c r="AM3622" s="2">
        <v>-0.80220508575439453</v>
      </c>
      <c r="AN3622" s="2">
        <v>1</v>
      </c>
      <c r="AO3622" s="2">
        <v>-0.21956524252891541</v>
      </c>
      <c r="AP3622" s="2">
        <v>2.737391471862793</v>
      </c>
      <c r="AQ3622" s="2">
        <v>1</v>
      </c>
      <c r="AR3622" s="2">
        <v>0</v>
      </c>
      <c r="AS3622" s="2">
        <v>0.15999999642372131</v>
      </c>
      <c r="AT3622" s="2">
        <v>111115</v>
      </c>
      <c r="AU3622" s="3">
        <v>0.83339090983072905</v>
      </c>
      <c r="AV3622" s="3">
        <v>2.1763483176530122E-3</v>
      </c>
      <c r="AW3622" s="3">
        <v>306.94749679565427</v>
      </c>
      <c r="AX3622" s="3">
        <v>304.53400077819822</v>
      </c>
      <c r="AY3622" s="3">
        <v>320.06409440850985</v>
      </c>
      <c r="AZ3622" s="3">
        <v>2.2745800738292647</v>
      </c>
      <c r="BA3622" s="3">
        <v>5.2829527959273266</v>
      </c>
      <c r="BB3622" s="3">
        <v>57.412544604267353</v>
      </c>
      <c r="BC3622" s="3">
        <v>18.572716113056416</v>
      </c>
      <c r="BD3622" s="3">
        <v>32.59074878692627</v>
      </c>
      <c r="BE3622" s="3">
        <v>4.9370891511862007</v>
      </c>
      <c r="BF3622" s="3">
        <v>0.1115404424379516</v>
      </c>
      <c r="BG3622" s="3">
        <v>3.5739398407666014</v>
      </c>
      <c r="BH3622" s="3">
        <v>1.3631493104195993</v>
      </c>
      <c r="BI3622" s="3">
        <v>7.0108592316450224E-2</v>
      </c>
      <c r="BJ3622" s="3">
        <v>18.695150272191309</v>
      </c>
      <c r="BK3622" s="3">
        <v>0.8250845904504619</v>
      </c>
      <c r="BL3622" s="3">
        <v>67.349605998460277</v>
      </c>
      <c r="BM3622" s="3">
        <v>245.03816125555161</v>
      </c>
      <c r="BN3622" s="3">
        <v>6.9555409798286996E-3</v>
      </c>
    </row>
    <row r="3623" spans="1:66">
      <c r="A3623" s="1" t="s">
        <v>4305</v>
      </c>
      <c r="B3623" t="s">
        <v>3827</v>
      </c>
      <c r="C3623">
        <v>20190804</v>
      </c>
      <c r="D3623" t="s">
        <v>339</v>
      </c>
      <c r="E3623" s="1" t="s">
        <v>340</v>
      </c>
      <c r="F3623" s="2" t="s">
        <v>4304</v>
      </c>
      <c r="G3623" s="1">
        <v>2000</v>
      </c>
      <c r="H3623">
        <v>175</v>
      </c>
      <c r="K3623" s="2">
        <v>40</v>
      </c>
      <c r="L3623" s="2" t="s">
        <v>4109</v>
      </c>
      <c r="M3623" s="2">
        <v>9993</v>
      </c>
      <c r="N3623" s="2">
        <v>0</v>
      </c>
      <c r="O3623" s="3">
        <v>1.3429416594415331</v>
      </c>
      <c r="P3623" s="3">
        <v>0.12898178993101753</v>
      </c>
      <c r="Q3623" s="3">
        <v>150.46915234548939</v>
      </c>
      <c r="R3623" s="3">
        <v>2.3667567929462856</v>
      </c>
      <c r="S3623" s="3">
        <v>1.6802821546288023</v>
      </c>
      <c r="T3623" s="3">
        <v>33.733016967773438</v>
      </c>
      <c r="U3623" s="2">
        <v>6</v>
      </c>
      <c r="V3623" s="3">
        <v>1.4200000166893005</v>
      </c>
      <c r="W3623" s="2">
        <v>1</v>
      </c>
      <c r="X3623" s="3">
        <v>2.8400000333786011</v>
      </c>
      <c r="Y3623" s="2">
        <v>31.378791809082031</v>
      </c>
      <c r="Z3623" s="2">
        <v>33.733016967773438</v>
      </c>
      <c r="AA3623" s="2">
        <v>30.893213272094727</v>
      </c>
      <c r="AB3623" s="2">
        <v>174.80606079101563</v>
      </c>
      <c r="AC3623" s="2">
        <v>172.70452880859375</v>
      </c>
      <c r="AD3623" s="2">
        <v>36.217117309570313</v>
      </c>
      <c r="AE3623" s="2">
        <v>38.945968627929688</v>
      </c>
      <c r="AF3623" s="2">
        <v>72.294212341308594</v>
      </c>
      <c r="AG3623" s="2">
        <v>77.741363525390625</v>
      </c>
      <c r="AH3623" s="2">
        <v>500.11837768554688</v>
      </c>
      <c r="AI3623" s="2">
        <v>2000.4549560546875</v>
      </c>
      <c r="AJ3623" s="2">
        <v>4.7765625640749931E-3</v>
      </c>
      <c r="AK3623" s="2">
        <v>92.016487121582031</v>
      </c>
      <c r="AL3623" s="2">
        <v>0.221160888671875</v>
      </c>
      <c r="AM3623" s="2">
        <v>-0.80711460113525391</v>
      </c>
      <c r="AN3623" s="2">
        <v>1</v>
      </c>
      <c r="AO3623" s="2">
        <v>-0.21956524252891541</v>
      </c>
      <c r="AP3623" s="2">
        <v>2.737391471862793</v>
      </c>
      <c r="AQ3623" s="2">
        <v>1</v>
      </c>
      <c r="AR3623" s="2">
        <v>0</v>
      </c>
      <c r="AS3623" s="2">
        <v>0.15999999642372131</v>
      </c>
      <c r="AT3623" s="2">
        <v>111115</v>
      </c>
      <c r="AU3623" s="3">
        <v>0.83353062947591128</v>
      </c>
      <c r="AV3623" s="3">
        <v>2.3667567929462857E-3</v>
      </c>
      <c r="AW3623" s="3">
        <v>306.88301696777341</v>
      </c>
      <c r="AX3623" s="3">
        <v>304.52879180908201</v>
      </c>
      <c r="AY3623" s="3">
        <v>320.07278581456558</v>
      </c>
      <c r="AZ3623" s="3">
        <v>2.1852733757577263</v>
      </c>
      <c r="BA3623" s="3">
        <v>5.2639533753182324</v>
      </c>
      <c r="BB3623" s="3">
        <v>57.206632637072239</v>
      </c>
      <c r="BC3623" s="3">
        <v>18.260664009142552</v>
      </c>
      <c r="BD3623" s="3">
        <v>32.555904388427734</v>
      </c>
      <c r="BE3623" s="3">
        <v>4.9274024488451618</v>
      </c>
      <c r="BF3623" s="3">
        <v>0.123378420451556</v>
      </c>
      <c r="BG3623" s="3">
        <v>3.5836712206894301</v>
      </c>
      <c r="BH3623" s="3">
        <v>1.3437312281557316</v>
      </c>
      <c r="BI3623" s="3">
        <v>7.7596096242891752E-2</v>
      </c>
      <c r="BJ3623" s="3">
        <v>13.845642818994088</v>
      </c>
      <c r="BK3623" s="3">
        <v>0.87125192016390296</v>
      </c>
      <c r="BL3623" s="3">
        <v>67.92410019637164</v>
      </c>
      <c r="BM3623" s="3">
        <v>172.06615866108032</v>
      </c>
      <c r="BN3623" s="3">
        <v>5.3013390049266515E-3</v>
      </c>
    </row>
    <row r="3624" spans="1:66">
      <c r="A3624" s="1" t="s">
        <v>4305</v>
      </c>
      <c r="B3624" t="s">
        <v>3827</v>
      </c>
      <c r="C3624">
        <v>20190804</v>
      </c>
      <c r="D3624" t="s">
        <v>339</v>
      </c>
      <c r="E3624" s="1" t="s">
        <v>340</v>
      </c>
      <c r="F3624" s="2" t="s">
        <v>4304</v>
      </c>
      <c r="G3624" s="1">
        <v>2000</v>
      </c>
      <c r="H3624">
        <v>100</v>
      </c>
      <c r="K3624" s="2">
        <v>41</v>
      </c>
      <c r="L3624" s="2" t="s">
        <v>4308</v>
      </c>
      <c r="M3624" s="2">
        <v>10082.5</v>
      </c>
      <c r="N3624" s="2">
        <v>0</v>
      </c>
      <c r="O3624" s="3">
        <v>0.1368307412956403</v>
      </c>
      <c r="P3624" s="3">
        <v>0.14736843379115702</v>
      </c>
      <c r="Q3624" s="3">
        <v>96.194259972448947</v>
      </c>
      <c r="R3624" s="3">
        <v>2.618582609934236</v>
      </c>
      <c r="S3624" s="3">
        <v>1.6372820048595442</v>
      </c>
      <c r="T3624" s="3">
        <v>33.646327972412109</v>
      </c>
      <c r="U3624" s="2">
        <v>6</v>
      </c>
      <c r="V3624" s="3">
        <v>1.4200000166893005</v>
      </c>
      <c r="W3624" s="2">
        <v>1</v>
      </c>
      <c r="X3624" s="3">
        <v>2.8400000333786011</v>
      </c>
      <c r="Y3624" s="2">
        <v>31.379020690917969</v>
      </c>
      <c r="Z3624" s="2">
        <v>33.646327972412109</v>
      </c>
      <c r="AA3624" s="2">
        <v>30.893537521362305</v>
      </c>
      <c r="AB3624" s="2">
        <v>101.14904022216797</v>
      </c>
      <c r="AC3624" s="2">
        <v>100.66863250732422</v>
      </c>
      <c r="AD3624" s="2">
        <v>36.117801666259766</v>
      </c>
      <c r="AE3624" s="2">
        <v>39.136367797851563</v>
      </c>
      <c r="AF3624" s="2">
        <v>72.095634460449219</v>
      </c>
      <c r="AG3624" s="2">
        <v>78.121070861816406</v>
      </c>
      <c r="AH3624" s="2">
        <v>500.12503051757813</v>
      </c>
      <c r="AI3624" s="2">
        <v>1999.5745849609375</v>
      </c>
      <c r="AJ3624" s="2">
        <v>5.6124288588762283E-2</v>
      </c>
      <c r="AK3624" s="2">
        <v>92.017265319824219</v>
      </c>
      <c r="AL3624" s="2">
        <v>0.63665008544921875</v>
      </c>
      <c r="AM3624" s="2">
        <v>-0.82219409942626953</v>
      </c>
      <c r="AN3624" s="2">
        <v>1</v>
      </c>
      <c r="AO3624" s="2">
        <v>-0.21956524252891541</v>
      </c>
      <c r="AP3624" s="2">
        <v>2.737391471862793</v>
      </c>
      <c r="AQ3624" s="2">
        <v>1</v>
      </c>
      <c r="AR3624" s="2">
        <v>0</v>
      </c>
      <c r="AS3624" s="2">
        <v>0.15999999642372131</v>
      </c>
      <c r="AT3624" s="2">
        <v>111115</v>
      </c>
      <c r="AU3624" s="3">
        <v>0.83354171752929673</v>
      </c>
      <c r="AV3624" s="3">
        <v>2.6185826099342359E-3</v>
      </c>
      <c r="AW3624" s="3">
        <v>306.79632797241209</v>
      </c>
      <c r="AX3624" s="3">
        <v>304.52902069091795</v>
      </c>
      <c r="AY3624" s="3">
        <v>319.93192644271403</v>
      </c>
      <c r="AZ3624" s="3">
        <v>2.0665661514591274</v>
      </c>
      <c r="BA3624" s="3">
        <v>5.238503544168676</v>
      </c>
      <c r="BB3624" s="3">
        <v>56.92957214019804</v>
      </c>
      <c r="BC3624" s="3">
        <v>17.793204342346478</v>
      </c>
      <c r="BD3624" s="3">
        <v>32.512674331665039</v>
      </c>
      <c r="BE3624" s="3">
        <v>4.9154075366647518</v>
      </c>
      <c r="BF3624" s="3">
        <v>0.14009867262284897</v>
      </c>
      <c r="BG3624" s="3">
        <v>3.6012215393091318</v>
      </c>
      <c r="BH3624" s="3">
        <v>1.31418599735562</v>
      </c>
      <c r="BI3624" s="3">
        <v>8.8187027703780771E-2</v>
      </c>
      <c r="BJ3624" s="3">
        <v>8.8515327421289829</v>
      </c>
      <c r="BK3624" s="3">
        <v>0.95555345867492802</v>
      </c>
      <c r="BL3624" s="3">
        <v>68.787835178443274</v>
      </c>
      <c r="BM3624" s="3">
        <v>100.60358972613476</v>
      </c>
      <c r="BN3624" s="3">
        <v>9.3558197130053252E-4</v>
      </c>
    </row>
    <row r="3625" spans="1:66">
      <c r="A3625" t="s">
        <v>4305</v>
      </c>
      <c r="B3625" t="s">
        <v>3827</v>
      </c>
      <c r="C3625">
        <v>20190804</v>
      </c>
      <c r="D3625" t="s">
        <v>339</v>
      </c>
      <c r="E3625" t="s">
        <v>340</v>
      </c>
      <c r="F3625" t="s">
        <v>4304</v>
      </c>
      <c r="G3625">
        <v>2000</v>
      </c>
      <c r="H3625">
        <v>66</v>
      </c>
      <c r="K3625">
        <v>42</v>
      </c>
      <c r="L3625" t="s">
        <v>4309</v>
      </c>
      <c r="M3625">
        <v>10173</v>
      </c>
      <c r="N3625">
        <v>0</v>
      </c>
      <c r="O3625">
        <v>-0.79076445639835602</v>
      </c>
      <c r="P3625">
        <v>0.16976686224864287</v>
      </c>
      <c r="Q3625">
        <v>72.68350364420364</v>
      </c>
      <c r="R3625">
        <v>2.9132761954029149</v>
      </c>
      <c r="S3625">
        <v>1.5931440530491199</v>
      </c>
      <c r="T3625">
        <v>33.556957244873047</v>
      </c>
      <c r="U3625">
        <v>6</v>
      </c>
      <c r="V3625">
        <v>1.4200000166893005</v>
      </c>
      <c r="W3625">
        <v>1</v>
      </c>
      <c r="X3625">
        <v>2.8400000333786011</v>
      </c>
      <c r="Y3625">
        <v>31.376720428466797</v>
      </c>
      <c r="Z3625">
        <v>33.556957244873047</v>
      </c>
      <c r="AA3625">
        <v>30.892509460449219</v>
      </c>
      <c r="AB3625">
        <v>66.148300170898438</v>
      </c>
      <c r="AC3625">
        <v>66.863136291503906</v>
      </c>
      <c r="AD3625">
        <v>35.975215911865234</v>
      </c>
      <c r="AE3625">
        <v>39.332084655761719</v>
      </c>
      <c r="AF3625">
        <v>71.820487976074219</v>
      </c>
      <c r="AG3625">
        <v>78.5220947265625</v>
      </c>
      <c r="AH3625">
        <v>500.232421875</v>
      </c>
      <c r="AI3625">
        <v>1999.7740478515625</v>
      </c>
      <c r="AJ3625">
        <v>3.58232781291008E-2</v>
      </c>
      <c r="AK3625">
        <v>92.017356872558594</v>
      </c>
      <c r="AL3625">
        <v>0.90984344482421875</v>
      </c>
      <c r="AM3625">
        <v>-0.84611988067626953</v>
      </c>
      <c r="AN3625">
        <v>1</v>
      </c>
      <c r="AO3625">
        <v>-0.21956524252891541</v>
      </c>
      <c r="AP3625">
        <v>2.737391471862793</v>
      </c>
      <c r="AQ3625">
        <v>1</v>
      </c>
      <c r="AR3625">
        <v>0</v>
      </c>
      <c r="AS3625">
        <v>0.15999999642372131</v>
      </c>
      <c r="AT3625">
        <v>111115</v>
      </c>
      <c r="AU3625">
        <v>0.83372070312499991</v>
      </c>
      <c r="AV3625">
        <v>2.913276195402915E-3</v>
      </c>
      <c r="AW3625">
        <v>306.70695724487302</v>
      </c>
      <c r="AX3625">
        <v>304.52672042846677</v>
      </c>
      <c r="AY3625">
        <v>319.96384050450069</v>
      </c>
      <c r="AZ3625">
        <v>1.9277475631395216</v>
      </c>
      <c r="BA3625">
        <v>5.2123785233600319</v>
      </c>
      <c r="BB3625">
        <v>56.645601444290854</v>
      </c>
      <c r="BC3625">
        <v>17.313516788529135</v>
      </c>
      <c r="BD3625">
        <v>32.466838836669922</v>
      </c>
      <c r="BE3625">
        <v>4.9027174654324428</v>
      </c>
      <c r="BF3625">
        <v>0.1601911082061547</v>
      </c>
      <c r="BG3625">
        <v>3.6192344703109121</v>
      </c>
      <c r="BH3625">
        <v>1.2834829951215307</v>
      </c>
      <c r="BI3625">
        <v>0.10093787361879686</v>
      </c>
      <c r="BJ3625">
        <v>6.6881438935765996</v>
      </c>
      <c r="BK3625">
        <v>1.0870489731041724</v>
      </c>
      <c r="BL3625">
        <v>69.705586702997138</v>
      </c>
      <c r="BM3625">
        <v>67.239027842064132</v>
      </c>
      <c r="BN3625">
        <v>-8.1977241709376685E-3</v>
      </c>
    </row>
    <row r="3626" spans="1:66">
      <c r="A3626" s="1" t="s">
        <v>4305</v>
      </c>
      <c r="B3626" t="s">
        <v>3827</v>
      </c>
      <c r="C3626">
        <v>20190804</v>
      </c>
      <c r="D3626" t="s">
        <v>339</v>
      </c>
      <c r="E3626" s="1" t="s">
        <v>340</v>
      </c>
      <c r="F3626" s="2" t="s">
        <v>4304</v>
      </c>
      <c r="G3626" s="1">
        <v>2000</v>
      </c>
      <c r="H3626">
        <v>33</v>
      </c>
      <c r="K3626" s="2">
        <v>43</v>
      </c>
      <c r="L3626" s="2" t="s">
        <v>2271</v>
      </c>
      <c r="M3626" s="2">
        <v>10263</v>
      </c>
      <c r="N3626" s="2">
        <v>0</v>
      </c>
      <c r="O3626" s="3">
        <v>-1.195672645774968</v>
      </c>
      <c r="P3626" s="3">
        <v>0.19187805049292214</v>
      </c>
      <c r="Q3626" s="3">
        <v>55.626725179479365</v>
      </c>
      <c r="R3626" s="3">
        <v>3.1829983628675018</v>
      </c>
      <c r="S3626" s="3">
        <v>1.5515396691306167</v>
      </c>
      <c r="T3626" s="3">
        <v>33.462387084960938</v>
      </c>
      <c r="U3626" s="2">
        <v>6</v>
      </c>
      <c r="V3626" s="3">
        <v>1.4200000166893005</v>
      </c>
      <c r="W3626" s="2">
        <v>1</v>
      </c>
      <c r="X3626" s="3">
        <v>2.8400000333786011</v>
      </c>
      <c r="Y3626" s="2">
        <v>31.374370574951172</v>
      </c>
      <c r="Z3626" s="2">
        <v>33.462387084960938</v>
      </c>
      <c r="AA3626" s="2">
        <v>30.892745971679688</v>
      </c>
      <c r="AB3626" s="2">
        <v>45.256542205810547</v>
      </c>
      <c r="AC3626" s="2">
        <v>46.513580322265625</v>
      </c>
      <c r="AD3626" s="2">
        <v>35.815505981445313</v>
      </c>
      <c r="AE3626" s="2">
        <v>39.483982086181641</v>
      </c>
      <c r="AF3626" s="2">
        <v>71.513275146484375</v>
      </c>
      <c r="AG3626" s="2">
        <v>78.838165283203125</v>
      </c>
      <c r="AH3626" s="2">
        <v>500.0421142578125</v>
      </c>
      <c r="AI3626" s="2">
        <v>2000.0120849609375</v>
      </c>
      <c r="AJ3626" s="2">
        <v>0.21135848760604858</v>
      </c>
      <c r="AK3626" s="2">
        <v>92.020034790039063</v>
      </c>
      <c r="AL3626" s="2">
        <v>0.97449111938476563</v>
      </c>
      <c r="AM3626" s="2">
        <v>-0.86150836944580078</v>
      </c>
      <c r="AN3626" s="2">
        <v>1</v>
      </c>
      <c r="AO3626" s="2">
        <v>-0.21956524252891541</v>
      </c>
      <c r="AP3626" s="2">
        <v>2.737391471862793</v>
      </c>
      <c r="AQ3626" s="2">
        <v>1</v>
      </c>
      <c r="AR3626" s="2">
        <v>0</v>
      </c>
      <c r="AS3626" s="2">
        <v>0.15999999642372131</v>
      </c>
      <c r="AT3626" s="2">
        <v>111135</v>
      </c>
      <c r="AU3626" s="3">
        <v>0.83340352376302063</v>
      </c>
      <c r="AV3626" s="3">
        <v>3.1829983628675019E-3</v>
      </c>
      <c r="AW3626" s="3">
        <v>306.61238708496091</v>
      </c>
      <c r="AX3626" s="3">
        <v>304.52437057495115</v>
      </c>
      <c r="AY3626" s="3">
        <v>320.00192644114941</v>
      </c>
      <c r="AZ3626" s="3">
        <v>1.8026104324779937</v>
      </c>
      <c r="BA3626" s="3">
        <v>5.1848570743503304</v>
      </c>
      <c r="BB3626" s="3">
        <v>56.344871920343792</v>
      </c>
      <c r="BC3626" s="3">
        <v>16.860889834162151</v>
      </c>
      <c r="BD3626" s="3">
        <v>32.418378829956055</v>
      </c>
      <c r="BE3626" s="3">
        <v>4.8893317873601205</v>
      </c>
      <c r="BF3626" s="3">
        <v>0.17973469075269435</v>
      </c>
      <c r="BG3626" s="3">
        <v>3.6333174052197137</v>
      </c>
      <c r="BH3626" s="3">
        <v>1.2560143821404068</v>
      </c>
      <c r="BI3626" s="3">
        <v>0.1133655230290516</v>
      </c>
      <c r="BJ3626" s="3">
        <v>5.1187731862716328</v>
      </c>
      <c r="BK3626" s="3">
        <v>1.1959243901259384</v>
      </c>
      <c r="BL3626" s="3">
        <v>70.55871767594418</v>
      </c>
      <c r="BM3626" s="3">
        <v>47.08194583382371</v>
      </c>
      <c r="BN3626" s="3">
        <v>-1.7918785460535748E-2</v>
      </c>
    </row>
    <row r="3627" spans="1:66">
      <c r="A3627" s="1" t="s">
        <v>4305</v>
      </c>
      <c r="B3627" t="s">
        <v>3827</v>
      </c>
      <c r="C3627">
        <v>20190804</v>
      </c>
      <c r="D3627" t="s">
        <v>339</v>
      </c>
      <c r="E3627" s="1" t="s">
        <v>340</v>
      </c>
      <c r="F3627" s="2" t="s">
        <v>4304</v>
      </c>
      <c r="G3627" s="1">
        <v>2000</v>
      </c>
      <c r="H3627">
        <v>400</v>
      </c>
      <c r="K3627" s="2">
        <v>44</v>
      </c>
      <c r="L3627" s="2" t="s">
        <v>4310</v>
      </c>
      <c r="M3627" s="2">
        <v>10374.5</v>
      </c>
      <c r="N3627" s="2">
        <v>0</v>
      </c>
      <c r="O3627" s="3">
        <v>5.7451112280591756</v>
      </c>
      <c r="P3627" s="3">
        <v>0.19571048175191391</v>
      </c>
      <c r="Q3627" s="3">
        <v>331.93792515575234</v>
      </c>
      <c r="R3627" s="3">
        <v>3.2321736535302517</v>
      </c>
      <c r="S3627" s="3">
        <v>1.5467544231744506</v>
      </c>
      <c r="T3627" s="3">
        <v>33.424846649169922</v>
      </c>
      <c r="U3627" s="2">
        <v>6</v>
      </c>
      <c r="V3627" s="3">
        <v>1.4200000166893005</v>
      </c>
      <c r="W3627" s="2">
        <v>1</v>
      </c>
      <c r="X3627" s="3">
        <v>2.8400000333786011</v>
      </c>
      <c r="Y3627" s="2">
        <v>31.363595962524414</v>
      </c>
      <c r="Z3627" s="2">
        <v>33.424846649169922</v>
      </c>
      <c r="AA3627" s="2">
        <v>30.891794204711914</v>
      </c>
      <c r="AB3627" s="2">
        <v>400.2171630859375</v>
      </c>
      <c r="AC3627" s="2">
        <v>391.80392456054688</v>
      </c>
      <c r="AD3627" s="2">
        <v>35.692314147949219</v>
      </c>
      <c r="AE3627" s="2">
        <v>39.417793273925781</v>
      </c>
      <c r="AF3627" s="2">
        <v>71.310699462890625</v>
      </c>
      <c r="AG3627" s="2">
        <v>78.753944396972656</v>
      </c>
      <c r="AH3627" s="2">
        <v>500.03262329101563</v>
      </c>
      <c r="AI3627" s="2">
        <v>2000.615966796875</v>
      </c>
      <c r="AJ3627" s="2">
        <v>2.8659146279096603E-2</v>
      </c>
      <c r="AK3627" s="2">
        <v>92.019683837890625</v>
      </c>
      <c r="AL3627" s="2">
        <v>-1.3870811462402344</v>
      </c>
      <c r="AM3627" s="2">
        <v>-0.84388446807861328</v>
      </c>
      <c r="AN3627" s="2">
        <v>1</v>
      </c>
      <c r="AO3627" s="2">
        <v>-0.21956524252891541</v>
      </c>
      <c r="AP3627" s="2">
        <v>2.737391471862793</v>
      </c>
      <c r="AQ3627" s="2">
        <v>1</v>
      </c>
      <c r="AR3627" s="2">
        <v>0</v>
      </c>
      <c r="AS3627" s="2">
        <v>0.15999999642372131</v>
      </c>
      <c r="AT3627" s="2">
        <v>111115</v>
      </c>
      <c r="AU3627" s="3">
        <v>0.83338770548502583</v>
      </c>
      <c r="AV3627" s="3">
        <v>3.2321736535302517E-3</v>
      </c>
      <c r="AW3627" s="3">
        <v>306.5748466491699</v>
      </c>
      <c r="AX3627" s="3">
        <v>304.51359596252439</v>
      </c>
      <c r="AY3627" s="3">
        <v>320.09854753273976</v>
      </c>
      <c r="AZ3627" s="3">
        <v>1.7823693494068764</v>
      </c>
      <c r="BA3627" s="3">
        <v>5.1739672978284323</v>
      </c>
      <c r="BB3627" s="3">
        <v>56.226744996682612</v>
      </c>
      <c r="BC3627" s="3">
        <v>16.808951722756831</v>
      </c>
      <c r="BD3627" s="3">
        <v>32.394221305847168</v>
      </c>
      <c r="BE3627" s="3">
        <v>4.8826708573580877</v>
      </c>
      <c r="BF3627" s="3">
        <v>0.18309314143680172</v>
      </c>
      <c r="BG3627" s="3">
        <v>3.6272128746539818</v>
      </c>
      <c r="BH3627" s="3">
        <v>1.2554579827041059</v>
      </c>
      <c r="BI3627" s="3">
        <v>0.11550364089988824</v>
      </c>
      <c r="BJ3627" s="3">
        <v>30.544822926637732</v>
      </c>
      <c r="BK3627" s="3">
        <v>0.84720418645131967</v>
      </c>
      <c r="BL3627" s="3">
        <v>70.627720158830101</v>
      </c>
      <c r="BM3627" s="3">
        <v>389.07297383282696</v>
      </c>
      <c r="BN3627" s="3">
        <v>1.0428997524537928E-2</v>
      </c>
    </row>
    <row r="3628" spans="1:66">
      <c r="A3628" s="1" t="s">
        <v>4305</v>
      </c>
      <c r="B3628" t="s">
        <v>3827</v>
      </c>
      <c r="C3628">
        <v>20190804</v>
      </c>
      <c r="D3628" t="s">
        <v>339</v>
      </c>
      <c r="E3628" s="1" t="s">
        <v>340</v>
      </c>
      <c r="F3628" s="2" t="s">
        <v>4304</v>
      </c>
      <c r="G3628" s="1">
        <v>2000</v>
      </c>
      <c r="H3628">
        <v>400</v>
      </c>
      <c r="K3628" s="2">
        <v>45</v>
      </c>
      <c r="L3628" s="2" t="s">
        <v>4311</v>
      </c>
      <c r="M3628" s="2">
        <v>10465</v>
      </c>
      <c r="N3628" s="2">
        <v>0</v>
      </c>
      <c r="O3628" s="3">
        <v>5.4711484219553679</v>
      </c>
      <c r="P3628" s="3">
        <v>0.16708640885626047</v>
      </c>
      <c r="Q3628" s="3">
        <v>326.69977109550462</v>
      </c>
      <c r="R3628" s="3">
        <v>2.909215313317191</v>
      </c>
      <c r="S3628" s="3">
        <v>1.6156226790997157</v>
      </c>
      <c r="T3628" s="3">
        <v>33.491691589355469</v>
      </c>
      <c r="U3628" s="2">
        <v>6</v>
      </c>
      <c r="V3628" s="3">
        <v>1.4200000166893005</v>
      </c>
      <c r="W3628" s="2">
        <v>1</v>
      </c>
      <c r="X3628" s="3">
        <v>2.8400000333786011</v>
      </c>
      <c r="Y3628" s="2">
        <v>31.348318099975586</v>
      </c>
      <c r="Z3628" s="2">
        <v>33.491691589355469</v>
      </c>
      <c r="AA3628" s="2">
        <v>30.892438888549805</v>
      </c>
      <c r="AB3628" s="2">
        <v>400.18289184570313</v>
      </c>
      <c r="AC3628" s="2">
        <v>392.24893188476563</v>
      </c>
      <c r="AD3628" s="2">
        <v>35.524887084960938</v>
      </c>
      <c r="AE3628" s="2">
        <v>38.8798828125</v>
      </c>
      <c r="AF3628" s="2">
        <v>71.038566589355469</v>
      </c>
      <c r="AG3628" s="2">
        <v>77.747505187988281</v>
      </c>
      <c r="AH3628" s="2">
        <v>500.04928588867188</v>
      </c>
      <c r="AI3628" s="2">
        <v>2001.2325439453125</v>
      </c>
      <c r="AJ3628" s="2">
        <v>0.32122543454170227</v>
      </c>
      <c r="AK3628" s="2">
        <v>92.02056884765625</v>
      </c>
      <c r="AL3628" s="2">
        <v>-1.2478599548339844</v>
      </c>
      <c r="AM3628" s="2">
        <v>-0.80540943145751953</v>
      </c>
      <c r="AN3628" s="2">
        <v>0.66666668653488159</v>
      </c>
      <c r="AO3628" s="2">
        <v>-0.21956524252891541</v>
      </c>
      <c r="AP3628" s="2">
        <v>2.737391471862793</v>
      </c>
      <c r="AQ3628" s="2">
        <v>1</v>
      </c>
      <c r="AR3628" s="2">
        <v>0</v>
      </c>
      <c r="AS3628" s="2">
        <v>0.15999999642372131</v>
      </c>
      <c r="AT3628" s="2">
        <v>111115</v>
      </c>
      <c r="AU3628" s="3">
        <v>0.83341547648111958</v>
      </c>
      <c r="AV3628" s="3">
        <v>2.9092153133171909E-3</v>
      </c>
      <c r="AW3628" s="3">
        <v>306.64169158935545</v>
      </c>
      <c r="AX3628" s="3">
        <v>304.49831809997556</v>
      </c>
      <c r="AY3628" s="3">
        <v>320.19719987428471</v>
      </c>
      <c r="AZ3628" s="3">
        <v>1.9382064217470092</v>
      </c>
      <c r="BA3628" s="3">
        <v>5.193371612236179</v>
      </c>
      <c r="BB3628" s="3">
        <v>56.437073550740756</v>
      </c>
      <c r="BC3628" s="3">
        <v>17.557190738240756</v>
      </c>
      <c r="BD3628" s="3">
        <v>32.420004844665527</v>
      </c>
      <c r="BE3628" s="3">
        <v>4.8897804107140015</v>
      </c>
      <c r="BF3628" s="3">
        <v>0.1578023830855437</v>
      </c>
      <c r="BG3628" s="3">
        <v>3.5777489331364634</v>
      </c>
      <c r="BH3628" s="3">
        <v>1.3120314775775381</v>
      </c>
      <c r="BI3628" s="3">
        <v>9.9420597176019324E-2</v>
      </c>
      <c r="BJ3628" s="3">
        <v>30.063098778607419</v>
      </c>
      <c r="BK3628" s="3">
        <v>0.83288887372032927</v>
      </c>
      <c r="BL3628" s="3">
        <v>69.14892838380959</v>
      </c>
      <c r="BM3628" s="3">
        <v>389.6482099541912</v>
      </c>
      <c r="BN3628" s="3">
        <v>9.7093747832554412E-3</v>
      </c>
    </row>
    <row r="3629" spans="1:66">
      <c r="A3629" s="1" t="s">
        <v>4305</v>
      </c>
      <c r="B3629" t="s">
        <v>3827</v>
      </c>
      <c r="C3629">
        <v>20190804</v>
      </c>
      <c r="D3629" t="s">
        <v>339</v>
      </c>
      <c r="E3629" s="1" t="s">
        <v>340</v>
      </c>
      <c r="F3629" s="2" t="s">
        <v>4304</v>
      </c>
      <c r="G3629" s="1">
        <v>2000</v>
      </c>
      <c r="H3629">
        <v>400</v>
      </c>
      <c r="K3629" s="2">
        <v>46</v>
      </c>
      <c r="L3629" s="2" t="s">
        <v>4312</v>
      </c>
      <c r="M3629" s="2">
        <v>10555</v>
      </c>
      <c r="N3629" s="2">
        <v>0</v>
      </c>
      <c r="O3629" s="3">
        <v>5.8320746658988982</v>
      </c>
      <c r="P3629" s="3">
        <v>0.16301157974981309</v>
      </c>
      <c r="Q3629" s="3">
        <v>321.32021470934563</v>
      </c>
      <c r="R3629" s="3">
        <v>2.8506319965916043</v>
      </c>
      <c r="S3629" s="3">
        <v>1.6207284809796749</v>
      </c>
      <c r="T3629" s="3">
        <v>33.443580627441406</v>
      </c>
      <c r="U3629" s="2">
        <v>6</v>
      </c>
      <c r="V3629" s="3">
        <v>1.4200000166893005</v>
      </c>
      <c r="W3629" s="2">
        <v>1</v>
      </c>
      <c r="X3629" s="3">
        <v>2.8400000333786011</v>
      </c>
      <c r="Y3629" s="2">
        <v>31.337257385253906</v>
      </c>
      <c r="Z3629" s="2">
        <v>33.443580627441406</v>
      </c>
      <c r="AA3629" s="2">
        <v>30.893274307250977</v>
      </c>
      <c r="AB3629" s="2">
        <v>400.18218994140625</v>
      </c>
      <c r="AC3629" s="2">
        <v>391.84426879882813</v>
      </c>
      <c r="AD3629" s="2">
        <v>35.3853759765625</v>
      </c>
      <c r="AE3629" s="2">
        <v>38.673458099365234</v>
      </c>
      <c r="AF3629" s="2">
        <v>70.802467346191406</v>
      </c>
      <c r="AG3629" s="2">
        <v>77.381584167480469</v>
      </c>
      <c r="AH3629" s="2">
        <v>500.058349609375</v>
      </c>
      <c r="AI3629" s="2">
        <v>2000.1317138671875</v>
      </c>
      <c r="AJ3629" s="2">
        <v>6.9260045886039734E-2</v>
      </c>
      <c r="AK3629" s="2">
        <v>92.018424987792969</v>
      </c>
      <c r="AL3629" s="2">
        <v>-1.4721336364746094</v>
      </c>
      <c r="AM3629" s="2">
        <v>-0.81954288482666016</v>
      </c>
      <c r="AN3629" s="2">
        <v>1</v>
      </c>
      <c r="AO3629" s="2">
        <v>-0.21956524252891541</v>
      </c>
      <c r="AP3629" s="2">
        <v>2.737391471862793</v>
      </c>
      <c r="AQ3629" s="2">
        <v>1</v>
      </c>
      <c r="AR3629" s="2">
        <v>0</v>
      </c>
      <c r="AS3629" s="2">
        <v>0.15999999642372131</v>
      </c>
      <c r="AT3629" s="2">
        <v>111115</v>
      </c>
      <c r="AU3629" s="3">
        <v>0.83343058268229142</v>
      </c>
      <c r="AV3629" s="3">
        <v>2.8506319965916041E-3</v>
      </c>
      <c r="AW3629" s="3">
        <v>306.59358062744138</v>
      </c>
      <c r="AX3629" s="3">
        <v>304.48725738525388</v>
      </c>
      <c r="AY3629" s="3">
        <v>320.02106706572158</v>
      </c>
      <c r="AZ3629" s="3">
        <v>1.9719483476585831</v>
      </c>
      <c r="BA3629" s="3">
        <v>5.1793991841146694</v>
      </c>
      <c r="BB3629" s="3">
        <v>56.286544621925017</v>
      </c>
      <c r="BC3629" s="3">
        <v>17.613086522559783</v>
      </c>
      <c r="BD3629" s="3">
        <v>32.390419006347656</v>
      </c>
      <c r="BE3629" s="3">
        <v>4.8816231728376263</v>
      </c>
      <c r="BF3629" s="3">
        <v>0.15416287100144857</v>
      </c>
      <c r="BG3629" s="3">
        <v>3.5586707031349945</v>
      </c>
      <c r="BH3629" s="3">
        <v>1.3229524697026318</v>
      </c>
      <c r="BI3629" s="3">
        <v>9.7109553642078697E-2</v>
      </c>
      <c r="BJ3629" s="3">
        <v>29.567380074293453</v>
      </c>
      <c r="BK3629" s="3">
        <v>0.82002019755024325</v>
      </c>
      <c r="BL3629" s="3">
        <v>68.931655599788996</v>
      </c>
      <c r="BM3629" s="3">
        <v>389.07197981769139</v>
      </c>
      <c r="BN3629" s="3">
        <v>1.0332652649269952E-2</v>
      </c>
    </row>
    <row r="3630" spans="1:66">
      <c r="A3630" s="1" t="s">
        <v>4305</v>
      </c>
      <c r="B3630" t="s">
        <v>3827</v>
      </c>
      <c r="C3630">
        <v>20190804</v>
      </c>
      <c r="D3630" t="s">
        <v>339</v>
      </c>
      <c r="E3630" s="1" t="s">
        <v>340</v>
      </c>
      <c r="F3630" s="2" t="s">
        <v>4304</v>
      </c>
      <c r="G3630" s="1">
        <v>2000</v>
      </c>
      <c r="H3630">
        <v>475</v>
      </c>
      <c r="K3630" s="2">
        <v>47</v>
      </c>
      <c r="L3630" s="2" t="s">
        <v>4313</v>
      </c>
      <c r="M3630" s="2">
        <v>10655.5</v>
      </c>
      <c r="N3630" s="2">
        <v>0</v>
      </c>
      <c r="O3630" s="3">
        <v>6.8376178983731926</v>
      </c>
      <c r="P3630" s="3">
        <v>0.15698066314029033</v>
      </c>
      <c r="Q3630" s="3">
        <v>379.36722366244345</v>
      </c>
      <c r="R3630" s="3">
        <v>2.7719509082915721</v>
      </c>
      <c r="S3630" s="3">
        <v>1.633349635741582</v>
      </c>
      <c r="T3630" s="3">
        <v>33.448925018310547</v>
      </c>
      <c r="U3630" s="2">
        <v>6</v>
      </c>
      <c r="V3630" s="3">
        <v>1.4200000166893005</v>
      </c>
      <c r="W3630" s="2">
        <v>1</v>
      </c>
      <c r="X3630" s="3">
        <v>2.8400000333786011</v>
      </c>
      <c r="Y3630" s="2">
        <v>31.333192825317383</v>
      </c>
      <c r="Z3630" s="2">
        <v>33.448925018310547</v>
      </c>
      <c r="AA3630" s="2">
        <v>30.893739700317383</v>
      </c>
      <c r="AB3630" s="2">
        <v>474.59738159179688</v>
      </c>
      <c r="AC3630" s="2">
        <v>464.8470458984375</v>
      </c>
      <c r="AD3630" s="2">
        <v>35.355247497558594</v>
      </c>
      <c r="AE3630" s="2">
        <v>38.553005218505859</v>
      </c>
      <c r="AF3630" s="2">
        <v>70.758796691894531</v>
      </c>
      <c r="AG3630" s="2">
        <v>77.158683776855469</v>
      </c>
      <c r="AH3630" s="2">
        <v>500.05361938476563</v>
      </c>
      <c r="AI3630" s="2">
        <v>1999.5694580078125</v>
      </c>
      <c r="AJ3630" s="2">
        <v>0.24479599297046661</v>
      </c>
      <c r="AK3630" s="2">
        <v>92.018768310546875</v>
      </c>
      <c r="AL3630" s="2">
        <v>-1.9529075622558594</v>
      </c>
      <c r="AM3630" s="2">
        <v>-0.77433872222900391</v>
      </c>
      <c r="AN3630" s="2">
        <v>1</v>
      </c>
      <c r="AO3630" s="2">
        <v>-0.21956524252891541</v>
      </c>
      <c r="AP3630" s="2">
        <v>2.737391471862793</v>
      </c>
      <c r="AQ3630" s="2">
        <v>1</v>
      </c>
      <c r="AR3630" s="2">
        <v>0</v>
      </c>
      <c r="AS3630" s="2">
        <v>0.15999999642372131</v>
      </c>
      <c r="AT3630" s="2">
        <v>111115</v>
      </c>
      <c r="AU3630" s="3">
        <v>0.83342269897460919</v>
      </c>
      <c r="AV3630" s="3">
        <v>2.7719509082915722E-3</v>
      </c>
      <c r="AW3630" s="3">
        <v>306.59892501831052</v>
      </c>
      <c r="AX3630" s="3">
        <v>304.48319282531736</v>
      </c>
      <c r="AY3630" s="3">
        <v>319.93110613023237</v>
      </c>
      <c r="AZ3630" s="3">
        <v>2.0101507588893739</v>
      </c>
      <c r="BA3630" s="3">
        <v>5.1809496906185775</v>
      </c>
      <c r="BB3630" s="3">
        <v>56.303184510509851</v>
      </c>
      <c r="BC3630" s="3">
        <v>17.750179292003992</v>
      </c>
      <c r="BD3630" s="3">
        <v>32.391058921813965</v>
      </c>
      <c r="BE3630" s="3">
        <v>4.8817994812679268</v>
      </c>
      <c r="BF3630" s="3">
        <v>0.14875807811377045</v>
      </c>
      <c r="BG3630" s="3">
        <v>3.5476000548769955</v>
      </c>
      <c r="BH3630" s="3">
        <v>1.3341994263909314</v>
      </c>
      <c r="BI3630" s="3">
        <v>9.3679162456801343E-2</v>
      </c>
      <c r="BJ3630" s="3">
        <v>34.908904658809803</v>
      </c>
      <c r="BK3630" s="3">
        <v>0.81611193834569362</v>
      </c>
      <c r="BL3630" s="3">
        <v>68.637807515398677</v>
      </c>
      <c r="BM3630" s="3">
        <v>461.59676982297475</v>
      </c>
      <c r="BN3630" s="3">
        <v>1.0167296043955654E-2</v>
      </c>
    </row>
    <row r="3631" spans="1:66">
      <c r="A3631" s="1" t="s">
        <v>4305</v>
      </c>
      <c r="B3631" t="s">
        <v>3827</v>
      </c>
      <c r="C3631">
        <v>20190804</v>
      </c>
      <c r="D3631" t="s">
        <v>339</v>
      </c>
      <c r="E3631" s="1" t="s">
        <v>340</v>
      </c>
      <c r="F3631" s="2" t="s">
        <v>4304</v>
      </c>
      <c r="G3631" s="1">
        <v>2000</v>
      </c>
      <c r="H3631">
        <v>575</v>
      </c>
      <c r="K3631" s="2">
        <v>48</v>
      </c>
      <c r="L3631" s="2" t="s">
        <v>3582</v>
      </c>
      <c r="M3631" s="2">
        <v>10780</v>
      </c>
      <c r="N3631" s="2">
        <v>0</v>
      </c>
      <c r="O3631" s="3">
        <v>7.9559188938116465</v>
      </c>
      <c r="P3631" s="3">
        <v>0.14305847923361331</v>
      </c>
      <c r="Q3631" s="3">
        <v>455.26273120468278</v>
      </c>
      <c r="R3631" s="3">
        <v>2.5844634179433399</v>
      </c>
      <c r="S3631" s="3">
        <v>1.6633341415986811</v>
      </c>
      <c r="T3631" s="3">
        <v>33.498928070068359</v>
      </c>
      <c r="U3631" s="2">
        <v>6</v>
      </c>
      <c r="V3631" s="3">
        <v>1.4200000166893005</v>
      </c>
      <c r="W3631" s="2">
        <v>1</v>
      </c>
      <c r="X3631" s="3">
        <v>2.8400000333786011</v>
      </c>
      <c r="Y3631" s="2">
        <v>31.327892303466797</v>
      </c>
      <c r="Z3631" s="2">
        <v>33.498928070068359</v>
      </c>
      <c r="AA3631" s="2">
        <v>30.894437789916992</v>
      </c>
      <c r="AB3631" s="2">
        <v>574.72998046875</v>
      </c>
      <c r="AC3631" s="2">
        <v>563.439453125</v>
      </c>
      <c r="AD3631" s="2">
        <v>35.403526306152344</v>
      </c>
      <c r="AE3631" s="2">
        <v>38.384780883789063</v>
      </c>
      <c r="AF3631" s="2">
        <v>70.877227783203125</v>
      </c>
      <c r="AG3631" s="2">
        <v>76.845649719238281</v>
      </c>
      <c r="AH3631" s="2">
        <v>500.17721557617188</v>
      </c>
      <c r="AI3631" s="2">
        <v>1999.76025390625</v>
      </c>
      <c r="AJ3631" s="2">
        <v>1.1941504664719105E-2</v>
      </c>
      <c r="AK3631" s="2">
        <v>92.019332885742188</v>
      </c>
      <c r="AL3631" s="2">
        <v>-2.7604026794433594</v>
      </c>
      <c r="AM3631" s="2">
        <v>-0.75990009307861328</v>
      </c>
      <c r="AN3631" s="2">
        <v>1</v>
      </c>
      <c r="AO3631" s="2">
        <v>-0.21956524252891541</v>
      </c>
      <c r="AP3631" s="2">
        <v>2.737391471862793</v>
      </c>
      <c r="AQ3631" s="2">
        <v>1</v>
      </c>
      <c r="AR3631" s="2">
        <v>0</v>
      </c>
      <c r="AS3631" s="2">
        <v>0.15999999642372131</v>
      </c>
      <c r="AT3631" s="2">
        <v>111115</v>
      </c>
      <c r="AU3631" s="3">
        <v>0.83362869262695294</v>
      </c>
      <c r="AV3631" s="3">
        <v>2.58446341794334E-3</v>
      </c>
      <c r="AW3631" s="3">
        <v>306.64892807006834</v>
      </c>
      <c r="AX3631" s="3">
        <v>304.47789230346677</v>
      </c>
      <c r="AY3631" s="3">
        <v>319.96163347330003</v>
      </c>
      <c r="AZ3631" s="3">
        <v>2.0991395505622608</v>
      </c>
      <c r="BA3631" s="3">
        <v>5.1954760714903401</v>
      </c>
      <c r="BB3631" s="3">
        <v>56.460701339156813</v>
      </c>
      <c r="BC3631" s="3">
        <v>18.075920455367751</v>
      </c>
      <c r="BD3631" s="3">
        <v>32.413410186767578</v>
      </c>
      <c r="BE3631" s="3">
        <v>4.8879611426656302</v>
      </c>
      <c r="BF3631" s="3">
        <v>0.13619782651959306</v>
      </c>
      <c r="BG3631" s="3">
        <v>3.532141929891659</v>
      </c>
      <c r="BH3631" s="3">
        <v>1.3558192127739712</v>
      </c>
      <c r="BI3631" s="3">
        <v>8.5714541851537485E-2</v>
      </c>
      <c r="BJ3631" s="3">
        <v>41.892972813195868</v>
      </c>
      <c r="BK3631" s="3">
        <v>0.80800648353547577</v>
      </c>
      <c r="BL3631" s="3">
        <v>68.002907504973706</v>
      </c>
      <c r="BM3631" s="3">
        <v>559.65759031499567</v>
      </c>
      <c r="BN3631" s="3">
        <v>9.6670826236527462E-3</v>
      </c>
    </row>
    <row r="3632" spans="1:66">
      <c r="A3632" s="1" t="s">
        <v>4305</v>
      </c>
      <c r="B3632" t="s">
        <v>3827</v>
      </c>
      <c r="C3632">
        <v>20190804</v>
      </c>
      <c r="D3632" t="s">
        <v>339</v>
      </c>
      <c r="E3632" s="1" t="s">
        <v>340</v>
      </c>
      <c r="F3632" s="2" t="s">
        <v>4304</v>
      </c>
      <c r="G3632" s="1">
        <v>2000</v>
      </c>
      <c r="H3632">
        <v>675</v>
      </c>
      <c r="K3632" s="2">
        <v>49</v>
      </c>
      <c r="L3632" s="2" t="s">
        <v>4314</v>
      </c>
      <c r="M3632" s="2">
        <v>10889</v>
      </c>
      <c r="N3632" s="2">
        <v>0</v>
      </c>
      <c r="O3632" s="3">
        <v>9.3941334243171966</v>
      </c>
      <c r="P3632" s="3">
        <v>0.13182708266919996</v>
      </c>
      <c r="Q3632" s="3">
        <v>524.98409609222267</v>
      </c>
      <c r="R3632" s="3">
        <v>2.4230824871060892</v>
      </c>
      <c r="S3632" s="3">
        <v>1.6861749416224585</v>
      </c>
      <c r="T3632" s="3">
        <v>33.496559143066406</v>
      </c>
      <c r="U3632" s="2">
        <v>6</v>
      </c>
      <c r="V3632" s="3">
        <v>1.4200000166893005</v>
      </c>
      <c r="W3632" s="2">
        <v>1</v>
      </c>
      <c r="X3632" s="3">
        <v>2.8400000333786011</v>
      </c>
      <c r="Y3632" s="2">
        <v>31.315769195556641</v>
      </c>
      <c r="Z3632" s="2">
        <v>33.496559143066406</v>
      </c>
      <c r="AA3632" s="2">
        <v>30.893840789794922</v>
      </c>
      <c r="AB3632" s="2">
        <v>674.870849609375</v>
      </c>
      <c r="AC3632" s="2">
        <v>661.67633056640625</v>
      </c>
      <c r="AD3632" s="2">
        <v>35.333206176757813</v>
      </c>
      <c r="AE3632" s="2">
        <v>38.129528045654297</v>
      </c>
      <c r="AF3632" s="2">
        <v>70.784400939941406</v>
      </c>
      <c r="AG3632" s="2">
        <v>76.386383056640625</v>
      </c>
      <c r="AH3632" s="2">
        <v>500.0908203125</v>
      </c>
      <c r="AI3632" s="2">
        <v>2000.642333984375</v>
      </c>
      <c r="AJ3632" s="2">
        <v>6.5678007900714874E-2</v>
      </c>
      <c r="AK3632" s="2">
        <v>92.018241882324219</v>
      </c>
      <c r="AL3632" s="2">
        <v>-4.2809104919433594</v>
      </c>
      <c r="AM3632" s="2">
        <v>-0.74153995513916016</v>
      </c>
      <c r="AN3632" s="2">
        <v>1</v>
      </c>
      <c r="AO3632" s="2">
        <v>-0.21956524252891541</v>
      </c>
      <c r="AP3632" s="2">
        <v>2.737391471862793</v>
      </c>
      <c r="AQ3632" s="2">
        <v>1</v>
      </c>
      <c r="AR3632" s="2">
        <v>0</v>
      </c>
      <c r="AS3632" s="2">
        <v>0.15999999642372131</v>
      </c>
      <c r="AT3632" s="2">
        <v>111115</v>
      </c>
      <c r="AU3632" s="3">
        <v>0.83348470052083334</v>
      </c>
      <c r="AV3632" s="3">
        <v>2.423082487106089E-3</v>
      </c>
      <c r="AW3632" s="3">
        <v>306.64655914306638</v>
      </c>
      <c r="AX3632" s="3">
        <v>304.46576919555662</v>
      </c>
      <c r="AY3632" s="3">
        <v>320.10276628264546</v>
      </c>
      <c r="AZ3632" s="3">
        <v>2.1827402237468227</v>
      </c>
      <c r="BA3632" s="3">
        <v>5.1947870761863406</v>
      </c>
      <c r="BB3632" s="3">
        <v>56.453883164053444</v>
      </c>
      <c r="BC3632" s="3">
        <v>18.324355118399147</v>
      </c>
      <c r="BD3632" s="3">
        <v>32.406164169311523</v>
      </c>
      <c r="BE3632" s="3">
        <v>4.8859628633761849</v>
      </c>
      <c r="BF3632" s="3">
        <v>0.12597937381991017</v>
      </c>
      <c r="BG3632" s="3">
        <v>3.5086121345638821</v>
      </c>
      <c r="BH3632" s="3">
        <v>1.3773507288123028</v>
      </c>
      <c r="BI3632" s="3">
        <v>7.9242405502941288E-2</v>
      </c>
      <c r="BJ3632" s="3">
        <v>48.308113538587492</v>
      </c>
      <c r="BK3632" s="3">
        <v>0.79341525734013685</v>
      </c>
      <c r="BL3632" s="3">
        <v>67.44109898686294</v>
      </c>
      <c r="BM3632" s="3">
        <v>657.21080944887967</v>
      </c>
      <c r="BN3632" s="3">
        <v>9.6399918117057951E-3</v>
      </c>
    </row>
    <row r="3633" spans="1:66">
      <c r="A3633" s="1" t="s">
        <v>4305</v>
      </c>
      <c r="B3633" t="s">
        <v>3827</v>
      </c>
      <c r="C3633">
        <v>20190804</v>
      </c>
      <c r="D3633" t="s">
        <v>339</v>
      </c>
      <c r="E3633" s="1" t="s">
        <v>340</v>
      </c>
      <c r="F3633" s="2" t="s">
        <v>4304</v>
      </c>
      <c r="G3633" s="1">
        <v>2000</v>
      </c>
      <c r="H3633">
        <v>800</v>
      </c>
      <c r="K3633" s="2">
        <v>50</v>
      </c>
      <c r="L3633" s="2" t="s">
        <v>4315</v>
      </c>
      <c r="M3633" s="2">
        <v>10982.5</v>
      </c>
      <c r="N3633" s="2">
        <v>0</v>
      </c>
      <c r="O3633" s="3">
        <v>10.349583360011231</v>
      </c>
      <c r="P3633" s="3">
        <v>0.12293330463246097</v>
      </c>
      <c r="Q3633" s="3">
        <v>623.0703511926672</v>
      </c>
      <c r="R3633" s="3">
        <v>2.3038466227253824</v>
      </c>
      <c r="S3633" s="3">
        <v>1.7141038244490248</v>
      </c>
      <c r="T3633" s="3">
        <v>33.533798217773438</v>
      </c>
      <c r="U3633" s="2">
        <v>6</v>
      </c>
      <c r="V3633" s="3">
        <v>1.4200000166893005</v>
      </c>
      <c r="W3633" s="2">
        <v>1</v>
      </c>
      <c r="X3633" s="3">
        <v>2.8400000333786011</v>
      </c>
      <c r="Y3633" s="2">
        <v>31.315685272216797</v>
      </c>
      <c r="Z3633" s="2">
        <v>33.533798217773438</v>
      </c>
      <c r="AA3633" s="2">
        <v>30.894987106323242</v>
      </c>
      <c r="AB3633" s="2">
        <v>799.23931884765625</v>
      </c>
      <c r="AC3633" s="2">
        <v>784.6522216796875</v>
      </c>
      <c r="AD3633" s="2">
        <v>35.284385681152344</v>
      </c>
      <c r="AE3633" s="2">
        <v>37.943798065185547</v>
      </c>
      <c r="AF3633" s="2">
        <v>70.686973571777344</v>
      </c>
      <c r="AG3633" s="2">
        <v>76.01470947265625</v>
      </c>
      <c r="AH3633" s="2">
        <v>500.05706787109375</v>
      </c>
      <c r="AI3633" s="2">
        <v>2000.027587890625</v>
      </c>
      <c r="AJ3633" s="2">
        <v>9.9114693701267242E-2</v>
      </c>
      <c r="AK3633" s="2">
        <v>92.018287658691406</v>
      </c>
      <c r="AL3633" s="2">
        <v>-5.5413475036621094</v>
      </c>
      <c r="AM3633" s="2">
        <v>-0.74838352203369141</v>
      </c>
      <c r="AN3633" s="2">
        <v>1</v>
      </c>
      <c r="AO3633" s="2">
        <v>-0.21956524252891541</v>
      </c>
      <c r="AP3633" s="2">
        <v>2.737391471862793</v>
      </c>
      <c r="AQ3633" s="2">
        <v>1</v>
      </c>
      <c r="AR3633" s="2">
        <v>0</v>
      </c>
      <c r="AS3633" s="2">
        <v>0.15999999642372131</v>
      </c>
      <c r="AT3633" s="2">
        <v>111115</v>
      </c>
      <c r="AU3633" s="3">
        <v>0.8334284464518229</v>
      </c>
      <c r="AV3633" s="3">
        <v>2.3038466227253826E-3</v>
      </c>
      <c r="AW3633" s="3">
        <v>306.68379821777341</v>
      </c>
      <c r="AX3633" s="3">
        <v>304.46568527221677</v>
      </c>
      <c r="AY3633" s="3">
        <v>320.00440690984396</v>
      </c>
      <c r="AZ3633" s="3">
        <v>2.2376027498714461</v>
      </c>
      <c r="BA3633" s="3">
        <v>5.2056271496745667</v>
      </c>
      <c r="BB3633" s="3">
        <v>56.571658548819769</v>
      </c>
      <c r="BC3633" s="3">
        <v>18.627860483634223</v>
      </c>
      <c r="BD3633" s="3">
        <v>32.424741744995117</v>
      </c>
      <c r="BE3633" s="3">
        <v>4.8910875429080676</v>
      </c>
      <c r="BF3633" s="3">
        <v>0.11783275201658534</v>
      </c>
      <c r="BG3633" s="3">
        <v>3.491523325225542</v>
      </c>
      <c r="BH3633" s="3">
        <v>1.3995642176825256</v>
      </c>
      <c r="BI3633" s="3">
        <v>7.4087345143067779E-2</v>
      </c>
      <c r="BJ3633" s="3">
        <v>57.333866807648732</v>
      </c>
      <c r="BK3633" s="3">
        <v>0.79407199008354856</v>
      </c>
      <c r="BL3633" s="3">
        <v>66.872772126767742</v>
      </c>
      <c r="BM3633" s="3">
        <v>779.73252542201055</v>
      </c>
      <c r="BN3633" s="3">
        <v>8.8761890401639169E-3</v>
      </c>
    </row>
    <row r="3634" spans="1:66">
      <c r="A3634" s="1" t="s">
        <v>4305</v>
      </c>
      <c r="B3634" t="s">
        <v>3827</v>
      </c>
      <c r="C3634">
        <v>20190804</v>
      </c>
      <c r="D3634" t="s">
        <v>339</v>
      </c>
      <c r="E3634" s="1" t="s">
        <v>340</v>
      </c>
      <c r="F3634" s="2" t="s">
        <v>4304</v>
      </c>
      <c r="G3634" s="1">
        <v>2000</v>
      </c>
      <c r="H3634">
        <v>1000</v>
      </c>
      <c r="K3634" s="2">
        <v>51</v>
      </c>
      <c r="L3634" s="2" t="s">
        <v>4316</v>
      </c>
      <c r="M3634" s="2">
        <v>11099</v>
      </c>
      <c r="N3634" s="2">
        <v>0</v>
      </c>
      <c r="O3634" s="3">
        <v>11.657829101044886</v>
      </c>
      <c r="P3634" s="3">
        <v>0.11526471438515798</v>
      </c>
      <c r="Q3634" s="3">
        <v>787.95327127222845</v>
      </c>
      <c r="R3634" s="3">
        <v>2.1933786866760556</v>
      </c>
      <c r="S3634" s="3">
        <v>1.7362672998515252</v>
      </c>
      <c r="T3634" s="3">
        <v>33.523185729980469</v>
      </c>
      <c r="U3634" s="2">
        <v>6</v>
      </c>
      <c r="V3634" s="3">
        <v>1.4200000166893005</v>
      </c>
      <c r="W3634" s="2">
        <v>1</v>
      </c>
      <c r="X3634" s="3">
        <v>2.8400000333786011</v>
      </c>
      <c r="Y3634" s="2">
        <v>31.302680969238281</v>
      </c>
      <c r="Z3634" s="2">
        <v>33.523185729980469</v>
      </c>
      <c r="AA3634" s="2">
        <v>30.893449783325195</v>
      </c>
      <c r="AB3634" s="2">
        <v>999.87310791015625</v>
      </c>
      <c r="AC3634" s="2">
        <v>983.3016357421875</v>
      </c>
      <c r="AD3634" s="2">
        <v>35.137233734130859</v>
      </c>
      <c r="AE3634" s="2">
        <v>37.669219970703125</v>
      </c>
      <c r="AF3634" s="2">
        <v>70.444511413574219</v>
      </c>
      <c r="AG3634" s="2">
        <v>75.520736694335938</v>
      </c>
      <c r="AH3634" s="2">
        <v>500.18182373046875</v>
      </c>
      <c r="AI3634" s="2">
        <v>2000.918212890625</v>
      </c>
      <c r="AJ3634" s="2">
        <v>0.32480484247207642</v>
      </c>
      <c r="AK3634" s="2">
        <v>92.018592834472656</v>
      </c>
      <c r="AL3634" s="2">
        <v>-8.1629905700683594</v>
      </c>
      <c r="AM3634" s="2">
        <v>-0.71959018707275391</v>
      </c>
      <c r="AN3634" s="2">
        <v>0.66666668653488159</v>
      </c>
      <c r="AO3634" s="2">
        <v>-0.21956524252891541</v>
      </c>
      <c r="AP3634" s="2">
        <v>2.737391471862793</v>
      </c>
      <c r="AQ3634" s="2">
        <v>1</v>
      </c>
      <c r="AR3634" s="2">
        <v>0</v>
      </c>
      <c r="AS3634" s="2">
        <v>0.15999999642372131</v>
      </c>
      <c r="AT3634" s="2">
        <v>111115</v>
      </c>
      <c r="AU3634" s="3">
        <v>0.83363637288411452</v>
      </c>
      <c r="AV3634" s="3">
        <v>2.1933786866760556E-3</v>
      </c>
      <c r="AW3634" s="3">
        <v>306.67318572998045</v>
      </c>
      <c r="AX3634" s="3">
        <v>304.45268096923826</v>
      </c>
      <c r="AY3634" s="3">
        <v>320.14690690665884</v>
      </c>
      <c r="AZ3634" s="3">
        <v>2.2960313833009072</v>
      </c>
      <c r="BA3634" s="3">
        <v>5.202535914727842</v>
      </c>
      <c r="BB3634" s="3">
        <v>56.537877340576237</v>
      </c>
      <c r="BC3634" s="3">
        <v>18.868657369873112</v>
      </c>
      <c r="BD3634" s="3">
        <v>32.412933349609375</v>
      </c>
      <c r="BE3634" s="3">
        <v>4.8878296204566745</v>
      </c>
      <c r="BF3634" s="3">
        <v>0.11076902431463369</v>
      </c>
      <c r="BG3634" s="3">
        <v>3.4662686148763169</v>
      </c>
      <c r="BH3634" s="3">
        <v>1.4215610055803576</v>
      </c>
      <c r="BI3634" s="3">
        <v>6.9620984638416344E-2</v>
      </c>
      <c r="BJ3634" s="3">
        <v>72.506351241789972</v>
      </c>
      <c r="BK3634" s="3">
        <v>0.80133424234313222</v>
      </c>
      <c r="BL3634" s="3">
        <v>66.342818766221683</v>
      </c>
      <c r="BM3634" s="3">
        <v>977.76006211491972</v>
      </c>
      <c r="BN3634" s="3">
        <v>7.9100514863052751E-3</v>
      </c>
    </row>
    <row r="3635" spans="1:66">
      <c r="A3635" s="1" t="s">
        <v>4305</v>
      </c>
      <c r="B3635" t="s">
        <v>3827</v>
      </c>
      <c r="C3635">
        <v>20190804</v>
      </c>
      <c r="D3635" t="s">
        <v>339</v>
      </c>
      <c r="E3635" s="1" t="s">
        <v>340</v>
      </c>
      <c r="F3635" s="2" t="s">
        <v>4304</v>
      </c>
      <c r="G3635" s="1">
        <v>2000</v>
      </c>
      <c r="H3635">
        <v>1400</v>
      </c>
      <c r="K3635" s="2">
        <v>52</v>
      </c>
      <c r="L3635" s="2" t="s">
        <v>4317</v>
      </c>
      <c r="M3635" s="2">
        <v>11196</v>
      </c>
      <c r="N3635" s="2">
        <v>0</v>
      </c>
      <c r="O3635" s="3">
        <v>13.14839759625154</v>
      </c>
      <c r="P3635" s="3">
        <v>0.10812863038695228</v>
      </c>
      <c r="Q3635" s="3">
        <v>1139.1170646349217</v>
      </c>
      <c r="R3635" s="3">
        <v>2.0857120338964359</v>
      </c>
      <c r="S3635" s="3">
        <v>1.7559224395718531</v>
      </c>
      <c r="T3635" s="3">
        <v>33.525535583496094</v>
      </c>
      <c r="U3635" s="2">
        <v>6</v>
      </c>
      <c r="V3635" s="3">
        <v>1.4200000166893005</v>
      </c>
      <c r="W3635" s="2">
        <v>1</v>
      </c>
      <c r="X3635" s="3">
        <v>2.8400000333786011</v>
      </c>
      <c r="Y3635" s="2">
        <v>31.297283172607422</v>
      </c>
      <c r="Z3635" s="2">
        <v>33.525535583496094</v>
      </c>
      <c r="AA3635" s="2">
        <v>30.895002365112305</v>
      </c>
      <c r="AB3635" s="2">
        <v>1399.390869140625</v>
      </c>
      <c r="AC3635" s="2">
        <v>1380.162353515625</v>
      </c>
      <c r="AD3635" s="2">
        <v>35.054702758789063</v>
      </c>
      <c r="AE3635" s="2">
        <v>37.463302612304688</v>
      </c>
      <c r="AF3635" s="2">
        <v>70.3001708984375</v>
      </c>
      <c r="AG3635" s="2">
        <v>75.130477905273438</v>
      </c>
      <c r="AH3635" s="2">
        <v>500.10159301757813</v>
      </c>
      <c r="AI3635" s="2">
        <v>2000.814208984375</v>
      </c>
      <c r="AJ3635" s="2">
        <v>7.0456109941005707E-2</v>
      </c>
      <c r="AK3635" s="2">
        <v>92.017990112304688</v>
      </c>
      <c r="AL3635" s="2">
        <v>-13.559597015380859</v>
      </c>
      <c r="AM3635" s="2">
        <v>-0.70389652252197266</v>
      </c>
      <c r="AN3635" s="2">
        <v>1</v>
      </c>
      <c r="AO3635" s="2">
        <v>-0.21956524252891541</v>
      </c>
      <c r="AP3635" s="2">
        <v>2.737391471862793</v>
      </c>
      <c r="AQ3635" s="2">
        <v>1</v>
      </c>
      <c r="AR3635" s="2">
        <v>0</v>
      </c>
      <c r="AS3635" s="2">
        <v>0.15999999642372131</v>
      </c>
      <c r="AT3635" s="2">
        <v>111115</v>
      </c>
      <c r="AU3635" s="3">
        <v>0.83350265502929666</v>
      </c>
      <c r="AV3635" s="3">
        <v>2.085712033896436E-3</v>
      </c>
      <c r="AW3635" s="3">
        <v>306.67553558349607</v>
      </c>
      <c r="AX3635" s="3">
        <v>304.4472831726074</v>
      </c>
      <c r="AY3635" s="3">
        <v>320.13026628203079</v>
      </c>
      <c r="AZ3635" s="3">
        <v>2.3503058409506292</v>
      </c>
      <c r="BA3635" s="3">
        <v>5.2032202489251844</v>
      </c>
      <c r="BB3635" s="3">
        <v>56.545684627265153</v>
      </c>
      <c r="BC3635" s="3">
        <v>19.082382014960466</v>
      </c>
      <c r="BD3635" s="3">
        <v>32.411409378051758</v>
      </c>
      <c r="BE3635" s="3">
        <v>4.8874092961294657</v>
      </c>
      <c r="BF3635" s="3">
        <v>0.10416279237823235</v>
      </c>
      <c r="BG3635" s="3">
        <v>3.4472978093533313</v>
      </c>
      <c r="BH3635" s="3">
        <v>1.4401114867761344</v>
      </c>
      <c r="BI3635" s="3">
        <v>6.5446802005955082E-2</v>
      </c>
      <c r="BJ3635" s="3">
        <v>104.81926279033377</v>
      </c>
      <c r="BK3635" s="3">
        <v>0.82535004793696942</v>
      </c>
      <c r="BL3635" s="3">
        <v>65.887450552853593</v>
      </c>
      <c r="BM3635" s="3">
        <v>1373.9122350133998</v>
      </c>
      <c r="BN3635" s="3">
        <v>6.3054565960964258E-3</v>
      </c>
    </row>
    <row r="3636" spans="1:66">
      <c r="A3636" s="1" t="s">
        <v>4305</v>
      </c>
      <c r="B3636" t="s">
        <v>3827</v>
      </c>
      <c r="C3636">
        <v>20190804</v>
      </c>
      <c r="D3636" t="s">
        <v>339</v>
      </c>
      <c r="E3636" s="1" t="s">
        <v>340</v>
      </c>
      <c r="F3636" s="2" t="s">
        <v>4304</v>
      </c>
      <c r="G3636" s="1">
        <v>2000</v>
      </c>
      <c r="H3636">
        <v>1800</v>
      </c>
      <c r="K3636" s="2">
        <v>53</v>
      </c>
      <c r="L3636" s="2" t="s">
        <v>4318</v>
      </c>
      <c r="M3636" s="2">
        <v>11331.5</v>
      </c>
      <c r="N3636" s="2">
        <v>0</v>
      </c>
      <c r="O3636" s="3">
        <v>13.980936837429702</v>
      </c>
      <c r="P3636" s="3">
        <v>9.8632280164066125E-2</v>
      </c>
      <c r="Q3636" s="3">
        <v>1493.6004637365695</v>
      </c>
      <c r="R3636" s="3">
        <v>1.9442565813464097</v>
      </c>
      <c r="S3636" s="3">
        <v>1.7887589431878723</v>
      </c>
      <c r="T3636" s="3">
        <v>33.564277648925781</v>
      </c>
      <c r="U3636" s="2">
        <v>6</v>
      </c>
      <c r="V3636" s="3">
        <v>1.4200000166893005</v>
      </c>
      <c r="W3636" s="2">
        <v>1</v>
      </c>
      <c r="X3636" s="3">
        <v>2.8400000333786011</v>
      </c>
      <c r="Y3636" s="2">
        <v>31.300224304199219</v>
      </c>
      <c r="Z3636" s="2">
        <v>33.564277648925781</v>
      </c>
      <c r="AA3636" s="2">
        <v>30.894041061401367</v>
      </c>
      <c r="AB3636" s="2">
        <v>1801.2327880859375</v>
      </c>
      <c r="AC3636" s="2">
        <v>1780.3056640625</v>
      </c>
      <c r="AD3636" s="2">
        <v>34.98321533203125</v>
      </c>
      <c r="AE3636" s="2">
        <v>37.229072570800781</v>
      </c>
      <c r="AF3636" s="2">
        <v>70.145286560058594</v>
      </c>
      <c r="AG3636" s="2">
        <v>74.648483276367188</v>
      </c>
      <c r="AH3636" s="2">
        <v>500.08709716796875</v>
      </c>
      <c r="AI3636" s="2">
        <v>2001.067138671875</v>
      </c>
      <c r="AJ3636" s="2">
        <v>8.1201709806919098E-2</v>
      </c>
      <c r="AK3636" s="2">
        <v>92.018280029296875</v>
      </c>
      <c r="AL3636" s="2">
        <v>-19.695949554443359</v>
      </c>
      <c r="AM3636" s="2">
        <v>-0.72235584259033203</v>
      </c>
      <c r="AN3636" s="2">
        <v>0.66666668653488159</v>
      </c>
      <c r="AO3636" s="2">
        <v>-0.21956524252891541</v>
      </c>
      <c r="AP3636" s="2">
        <v>2.737391471862793</v>
      </c>
      <c r="AQ3636" s="2">
        <v>1</v>
      </c>
      <c r="AR3636" s="2">
        <v>0</v>
      </c>
      <c r="AS3636" s="2">
        <v>0.15999999642372131</v>
      </c>
      <c r="AT3636" s="2">
        <v>111115</v>
      </c>
      <c r="AU3636" s="3">
        <v>0.83347849527994777</v>
      </c>
      <c r="AV3636" s="3">
        <v>1.9442565813464097E-3</v>
      </c>
      <c r="AW3636" s="3">
        <v>306.71427764892576</v>
      </c>
      <c r="AX3636" s="3">
        <v>304.4502243041992</v>
      </c>
      <c r="AY3636" s="3">
        <v>320.17073503112624</v>
      </c>
      <c r="AZ3636" s="3">
        <v>2.4184587327575646</v>
      </c>
      <c r="BA3636" s="3">
        <v>5.2145141682388338</v>
      </c>
      <c r="BB3636" s="3">
        <v>56.668242077320194</v>
      </c>
      <c r="BC3636" s="3">
        <v>19.439169506519413</v>
      </c>
      <c r="BD3636" s="3">
        <v>32.4322509765625</v>
      </c>
      <c r="BE3636" s="3">
        <v>4.8931603140552546</v>
      </c>
      <c r="BF3636" s="3">
        <v>9.5321785467084169E-2</v>
      </c>
      <c r="BG3636" s="3">
        <v>3.4257552250509615</v>
      </c>
      <c r="BH3636" s="3">
        <v>1.4674050890042931</v>
      </c>
      <c r="BI3636" s="3">
        <v>5.9864953916984119E-2</v>
      </c>
      <c r="BJ3636" s="3">
        <v>137.43854572399934</v>
      </c>
      <c r="BK3636" s="3">
        <v>0.83895731721052069</v>
      </c>
      <c r="BL3636" s="3">
        <v>65.214779226150938</v>
      </c>
      <c r="BM3636" s="3">
        <v>1773.6597962777464</v>
      </c>
      <c r="BN3636" s="3">
        <v>5.1405783180133672E-3</v>
      </c>
    </row>
    <row r="3637" spans="1:66">
      <c r="A3637" s="1" t="s">
        <v>4305</v>
      </c>
      <c r="B3637" t="s">
        <v>3827</v>
      </c>
      <c r="C3637">
        <v>20190804</v>
      </c>
      <c r="D3637" t="s">
        <v>339</v>
      </c>
      <c r="E3637" s="1" t="s">
        <v>340</v>
      </c>
      <c r="F3637" s="2" t="s">
        <v>4304</v>
      </c>
      <c r="G3637" s="1">
        <v>2000</v>
      </c>
      <c r="H3637">
        <v>400</v>
      </c>
      <c r="K3637" s="2">
        <v>54</v>
      </c>
      <c r="L3637" s="2" t="s">
        <v>4319</v>
      </c>
      <c r="M3637" s="2">
        <v>11443</v>
      </c>
      <c r="N3637" s="2">
        <v>0</v>
      </c>
      <c r="O3637" s="3">
        <v>4.2937818628851865</v>
      </c>
      <c r="P3637" s="3">
        <v>0.10338086599982975</v>
      </c>
      <c r="Q3637" s="3">
        <v>313.11703405540959</v>
      </c>
      <c r="R3637" s="3">
        <v>2.0286530263940028</v>
      </c>
      <c r="S3637" s="3">
        <v>1.7835675015404506</v>
      </c>
      <c r="T3637" s="3">
        <v>33.541660308837891</v>
      </c>
      <c r="U3637" s="2">
        <v>6</v>
      </c>
      <c r="V3637" s="3">
        <v>1.4200000166893005</v>
      </c>
      <c r="W3637" s="2">
        <v>1</v>
      </c>
      <c r="X3637" s="3">
        <v>2.8400000333786011</v>
      </c>
      <c r="Y3637" s="2">
        <v>31.289369583129883</v>
      </c>
      <c r="Z3637" s="2">
        <v>33.541660308837891</v>
      </c>
      <c r="AA3637" s="2">
        <v>30.893728256225586</v>
      </c>
      <c r="AB3637" s="2">
        <v>399.1812744140625</v>
      </c>
      <c r="AC3637" s="2">
        <v>393.07379150390625</v>
      </c>
      <c r="AD3637" s="2">
        <v>34.872108459472656</v>
      </c>
      <c r="AE3637" s="2">
        <v>37.21514892578125</v>
      </c>
      <c r="AF3637" s="2">
        <v>69.963188171386719</v>
      </c>
      <c r="AG3637" s="2">
        <v>74.663978576660156</v>
      </c>
      <c r="AH3637" s="2">
        <v>500.15945434570313</v>
      </c>
      <c r="AI3637" s="2">
        <v>1999.6986083984375</v>
      </c>
      <c r="AJ3637" s="2">
        <v>8.8365018367767334E-2</v>
      </c>
      <c r="AK3637" s="2">
        <v>92.014968872070313</v>
      </c>
      <c r="AL3637" s="2">
        <v>-1.2925987243652344</v>
      </c>
      <c r="AM3637" s="2">
        <v>-0.74163532257080078</v>
      </c>
      <c r="AN3637" s="2">
        <v>1</v>
      </c>
      <c r="AO3637" s="2">
        <v>-0.21956524252891541</v>
      </c>
      <c r="AP3637" s="2">
        <v>2.737391471862793</v>
      </c>
      <c r="AQ3637" s="2">
        <v>1</v>
      </c>
      <c r="AR3637" s="2">
        <v>0</v>
      </c>
      <c r="AS3637" s="2">
        <v>0.15999999642372131</v>
      </c>
      <c r="AT3637" s="2">
        <v>111115</v>
      </c>
      <c r="AU3637" s="3">
        <v>0.83359909057617176</v>
      </c>
      <c r="AV3637" s="3">
        <v>2.0286530263940029E-3</v>
      </c>
      <c r="AW3637" s="3">
        <v>306.69166030883787</v>
      </c>
      <c r="AX3637" s="3">
        <v>304.43936958312986</v>
      </c>
      <c r="AY3637" s="3">
        <v>319.95177019227049</v>
      </c>
      <c r="AZ3637" s="3">
        <v>2.3741476805260291</v>
      </c>
      <c r="BA3637" s="3">
        <v>5.2079182715156733</v>
      </c>
      <c r="BB3637" s="3">
        <v>56.59859841670233</v>
      </c>
      <c r="BC3637" s="3">
        <v>19.38344949092108</v>
      </c>
      <c r="BD3637" s="3">
        <v>32.415514945983887</v>
      </c>
      <c r="BE3637" s="3">
        <v>4.8885417185010667</v>
      </c>
      <c r="BF3637" s="3">
        <v>9.9749802328413087E-2</v>
      </c>
      <c r="BG3637" s="3">
        <v>3.4243507699752227</v>
      </c>
      <c r="BH3637" s="3">
        <v>1.464190948525844</v>
      </c>
      <c r="BI3637" s="3">
        <v>6.2659993983043602E-2</v>
      </c>
      <c r="BJ3637" s="3">
        <v>28.811454141923491</v>
      </c>
      <c r="BK3637" s="3">
        <v>0.79658588494902982</v>
      </c>
      <c r="BL3637" s="3">
        <v>65.329354239060507</v>
      </c>
      <c r="BM3637" s="3">
        <v>391.03273324800227</v>
      </c>
      <c r="BN3637" s="3">
        <v>7.1735681567039909E-3</v>
      </c>
    </row>
    <row r="3638" spans="1:66">
      <c r="A3638" s="1"/>
      <c r="C3638"/>
      <c r="E3638" s="1"/>
      <c r="F3638" s="2"/>
      <c r="G3638" s="1"/>
      <c r="K3638" s="2"/>
      <c r="L3638" s="2"/>
      <c r="M3638" s="2"/>
      <c r="N3638" s="2"/>
      <c r="O3638" s="3"/>
      <c r="P3638" s="3"/>
      <c r="Q3638" s="3"/>
      <c r="R3638" s="3"/>
      <c r="S3638" s="3"/>
      <c r="T3638" s="3"/>
      <c r="U3638" s="2"/>
      <c r="V3638" s="3"/>
      <c r="W3638" s="2"/>
      <c r="X3638" s="3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</row>
    <row r="3639" spans="1:66">
      <c r="A3639" s="1" t="s">
        <v>4321</v>
      </c>
      <c r="B3639" t="s">
        <v>3827</v>
      </c>
      <c r="C3639">
        <v>20190804</v>
      </c>
      <c r="D3639" t="s">
        <v>339</v>
      </c>
      <c r="E3639" s="1" t="s">
        <v>340</v>
      </c>
      <c r="F3639" s="2" t="s">
        <v>4320</v>
      </c>
      <c r="G3639" s="1">
        <v>2000</v>
      </c>
      <c r="H3639">
        <v>400</v>
      </c>
      <c r="K3639" s="2">
        <v>55</v>
      </c>
      <c r="L3639" s="2" t="s">
        <v>4322</v>
      </c>
      <c r="M3639" s="2">
        <v>13427.5</v>
      </c>
      <c r="N3639" s="2">
        <v>0</v>
      </c>
      <c r="O3639" s="3">
        <v>4.4180193029305643</v>
      </c>
      <c r="P3639" s="3">
        <v>8.3666291839862211E-2</v>
      </c>
      <c r="Q3639" s="3">
        <v>296.10319908014134</v>
      </c>
      <c r="R3639" s="3">
        <v>1.6736516046983836</v>
      </c>
      <c r="S3639" s="3">
        <v>1.8064570748143502</v>
      </c>
      <c r="T3639" s="3">
        <v>33.415626525878906</v>
      </c>
      <c r="U3639" s="2">
        <v>6</v>
      </c>
      <c r="V3639" s="3">
        <v>1.4200000166893005</v>
      </c>
      <c r="W3639" s="2">
        <v>1</v>
      </c>
      <c r="X3639" s="3">
        <v>2.8400000333786011</v>
      </c>
      <c r="Y3639" s="2">
        <v>31.060417175292969</v>
      </c>
      <c r="Z3639" s="2">
        <v>33.415626525878906</v>
      </c>
      <c r="AA3639" s="2">
        <v>30.701122283935547</v>
      </c>
      <c r="AB3639" s="2">
        <v>400.13851928710938</v>
      </c>
      <c r="AC3639" s="2">
        <v>394.04595947265625</v>
      </c>
      <c r="AD3639" s="2">
        <v>34.643901824951172</v>
      </c>
      <c r="AE3639" s="2">
        <v>36.57867431640625</v>
      </c>
      <c r="AF3639" s="2">
        <v>70.397636413574219</v>
      </c>
      <c r="AG3639" s="2">
        <v>74.329170227050781</v>
      </c>
      <c r="AH3639" s="2">
        <v>500.03759765625</v>
      </c>
      <c r="AI3639" s="2">
        <v>1999.3702392578125</v>
      </c>
      <c r="AJ3639" s="2">
        <v>8.1202462315559387E-2</v>
      </c>
      <c r="AK3639" s="2">
        <v>91.989082336425781</v>
      </c>
      <c r="AL3639" s="2">
        <v>-1.3880271911621094</v>
      </c>
      <c r="AM3639" s="2">
        <v>-0.71960163116455078</v>
      </c>
      <c r="AN3639" s="2">
        <v>1</v>
      </c>
      <c r="AO3639" s="2">
        <v>-0.21956524252891541</v>
      </c>
      <c r="AP3639" s="2">
        <v>2.737391471862793</v>
      </c>
      <c r="AQ3639" s="2">
        <v>1</v>
      </c>
      <c r="AR3639" s="2">
        <v>0</v>
      </c>
      <c r="AS3639" s="2">
        <v>0.15999999642372131</v>
      </c>
      <c r="AT3639" s="2">
        <v>111115</v>
      </c>
      <c r="AU3639" s="3">
        <v>0.83339599609374981</v>
      </c>
      <c r="AV3639" s="3">
        <v>1.6736516046983836E-3</v>
      </c>
      <c r="AW3639" s="3">
        <v>306.56562652587888</v>
      </c>
      <c r="AX3639" s="3">
        <v>304.21041717529295</v>
      </c>
      <c r="AY3639" s="3">
        <v>319.89923113094483</v>
      </c>
      <c r="AZ3639" s="3">
        <v>2.5430450420015238</v>
      </c>
      <c r="BA3639" s="3">
        <v>5.1712957582635477</v>
      </c>
      <c r="BB3639" s="3">
        <v>56.216407718373567</v>
      </c>
      <c r="BC3639" s="3">
        <v>19.637733401967317</v>
      </c>
      <c r="BD3639" s="3">
        <v>32.238021850585938</v>
      </c>
      <c r="BE3639" s="3">
        <v>4.8397924589876364</v>
      </c>
      <c r="BF3639" s="3">
        <v>8.127202121812499E-2</v>
      </c>
      <c r="BG3639" s="3">
        <v>3.3648386834491975</v>
      </c>
      <c r="BH3639" s="3">
        <v>1.474953775538439</v>
      </c>
      <c r="BI3639" s="3">
        <v>5.1004830844637958E-2</v>
      </c>
      <c r="BJ3639" s="3">
        <v>27.238261560262195</v>
      </c>
      <c r="BK3639" s="3">
        <v>0.75144330746700272</v>
      </c>
      <c r="BL3639" s="3">
        <v>64.416271922052658</v>
      </c>
      <c r="BM3639" s="3">
        <v>391.94584468784734</v>
      </c>
      <c r="BN3639" s="3">
        <v>7.2610116073843611E-3</v>
      </c>
    </row>
    <row r="3640" spans="1:66">
      <c r="A3640" s="1" t="s">
        <v>4321</v>
      </c>
      <c r="B3640" t="s">
        <v>3827</v>
      </c>
      <c r="C3640">
        <v>20190804</v>
      </c>
      <c r="D3640" t="s">
        <v>339</v>
      </c>
      <c r="E3640" s="1" t="s">
        <v>340</v>
      </c>
      <c r="F3640" s="2" t="s">
        <v>4320</v>
      </c>
      <c r="G3640" s="1">
        <v>2000</v>
      </c>
      <c r="H3640">
        <v>325</v>
      </c>
      <c r="K3640" s="2">
        <v>56</v>
      </c>
      <c r="L3640" s="2" t="s">
        <v>4323</v>
      </c>
      <c r="M3640" s="2">
        <v>13517</v>
      </c>
      <c r="N3640" s="2">
        <v>0</v>
      </c>
      <c r="O3640" s="3">
        <v>3.5002654219937366</v>
      </c>
      <c r="P3640" s="3">
        <v>8.4877269136209341E-2</v>
      </c>
      <c r="Q3640" s="3">
        <v>243.42179353390071</v>
      </c>
      <c r="R3640" s="3">
        <v>1.6886801838202012</v>
      </c>
      <c r="S3640" s="3">
        <v>1.7972576504060673</v>
      </c>
      <c r="T3640" s="3">
        <v>33.424358367919922</v>
      </c>
      <c r="U3640" s="2">
        <v>6</v>
      </c>
      <c r="V3640" s="3">
        <v>1.4200000166893005</v>
      </c>
      <c r="W3640" s="2">
        <v>1</v>
      </c>
      <c r="X3640" s="3">
        <v>2.8400000333786011</v>
      </c>
      <c r="Y3640" s="2">
        <v>31.065967559814453</v>
      </c>
      <c r="Z3640" s="2">
        <v>33.424358367919922</v>
      </c>
      <c r="AA3640" s="2">
        <v>30.701955795288086</v>
      </c>
      <c r="AB3640" s="2">
        <v>325.14321899414063</v>
      </c>
      <c r="AC3640" s="2">
        <v>320.29489135742188</v>
      </c>
      <c r="AD3640" s="2">
        <v>34.754837036132813</v>
      </c>
      <c r="AE3640" s="2">
        <v>36.706451416015625</v>
      </c>
      <c r="AF3640" s="2">
        <v>70.6002197265625</v>
      </c>
      <c r="AG3640" s="2">
        <v>74.564682006835938</v>
      </c>
      <c r="AH3640" s="2">
        <v>500.107421875</v>
      </c>
      <c r="AI3640" s="2">
        <v>1999.0958251953125</v>
      </c>
      <c r="AJ3640" s="2">
        <v>8.3591565489768982E-2</v>
      </c>
      <c r="AK3640" s="2">
        <v>91.988410949707031</v>
      </c>
      <c r="AL3640" s="2">
        <v>-0.67364120483398438</v>
      </c>
      <c r="AM3640" s="2">
        <v>-0.71881961822509766</v>
      </c>
      <c r="AN3640" s="2">
        <v>1</v>
      </c>
      <c r="AO3640" s="2">
        <v>-0.21956524252891541</v>
      </c>
      <c r="AP3640" s="2">
        <v>2.737391471862793</v>
      </c>
      <c r="AQ3640" s="2">
        <v>1</v>
      </c>
      <c r="AR3640" s="2">
        <v>0</v>
      </c>
      <c r="AS3640" s="2">
        <v>0.15999999642372131</v>
      </c>
      <c r="AT3640" s="2">
        <v>111115</v>
      </c>
      <c r="AU3640" s="3">
        <v>0.83351236979166654</v>
      </c>
      <c r="AV3640" s="3">
        <v>1.6886801838202012E-3</v>
      </c>
      <c r="AW3640" s="3">
        <v>306.5743583679199</v>
      </c>
      <c r="AX3640" s="3">
        <v>304.21596755981443</v>
      </c>
      <c r="AY3640" s="3">
        <v>319.85532488192621</v>
      </c>
      <c r="AZ3640" s="3">
        <v>2.5342581301424985</v>
      </c>
      <c r="BA3640" s="3">
        <v>5.1738257877679681</v>
      </c>
      <c r="BB3640" s="3">
        <v>56.244321804804976</v>
      </c>
      <c r="BC3640" s="3">
        <v>19.537870388789351</v>
      </c>
      <c r="BD3640" s="3">
        <v>32.245162963867188</v>
      </c>
      <c r="BE3640" s="3">
        <v>4.8417455959090123</v>
      </c>
      <c r="BF3640" s="3">
        <v>8.241420827214288E-2</v>
      </c>
      <c r="BG3640" s="3">
        <v>3.3765681373619008</v>
      </c>
      <c r="BH3640" s="3">
        <v>1.4651774585471116</v>
      </c>
      <c r="BI3640" s="3">
        <v>5.1724649221948082E-2</v>
      </c>
      <c r="BJ3640" s="3">
        <v>22.391983977711195</v>
      </c>
      <c r="BK3640" s="3">
        <v>0.75999274450575827</v>
      </c>
      <c r="BL3640" s="3">
        <v>64.626557680392537</v>
      </c>
      <c r="BM3640" s="3">
        <v>318.63103281370559</v>
      </c>
      <c r="BN3640" s="3">
        <v>7.099437339595868E-3</v>
      </c>
    </row>
    <row r="3641" spans="1:66">
      <c r="A3641" s="1" t="s">
        <v>4321</v>
      </c>
      <c r="B3641" t="s">
        <v>3827</v>
      </c>
      <c r="C3641">
        <v>20190804</v>
      </c>
      <c r="D3641" t="s">
        <v>339</v>
      </c>
      <c r="E3641" s="1" t="s">
        <v>340</v>
      </c>
      <c r="F3641" s="2" t="s">
        <v>4320</v>
      </c>
      <c r="G3641" s="1">
        <v>2000</v>
      </c>
      <c r="H3641">
        <v>250</v>
      </c>
      <c r="K3641" s="2">
        <v>57</v>
      </c>
      <c r="L3641" s="2" t="s">
        <v>4324</v>
      </c>
      <c r="M3641" s="2">
        <v>13605.5</v>
      </c>
      <c r="N3641" s="2">
        <v>0</v>
      </c>
      <c r="O3641" s="3">
        <v>2.2615201817018109</v>
      </c>
      <c r="P3641" s="3">
        <v>8.9438224310329828E-2</v>
      </c>
      <c r="Q3641" s="3">
        <v>198.46456047003971</v>
      </c>
      <c r="R3641" s="3">
        <v>1.7492660451974702</v>
      </c>
      <c r="S3641" s="3">
        <v>1.7695142996762225</v>
      </c>
      <c r="T3641" s="3">
        <v>33.387054443359375</v>
      </c>
      <c r="U3641" s="2">
        <v>6</v>
      </c>
      <c r="V3641" s="3">
        <v>1.4200000166893005</v>
      </c>
      <c r="W3641" s="2">
        <v>1</v>
      </c>
      <c r="X3641" s="3">
        <v>2.8400000333786011</v>
      </c>
      <c r="Y3641" s="2">
        <v>31.060068130493164</v>
      </c>
      <c r="Z3641" s="2">
        <v>33.387054443359375</v>
      </c>
      <c r="AA3641" s="2">
        <v>30.701845169067383</v>
      </c>
      <c r="AB3641" s="2">
        <v>250.40568542480469</v>
      </c>
      <c r="AC3641" s="2">
        <v>247.17362976074219</v>
      </c>
      <c r="AD3641" s="2">
        <v>34.868881225585938</v>
      </c>
      <c r="AE3641" s="2">
        <v>36.890178680419922</v>
      </c>
      <c r="AF3641" s="2">
        <v>70.856559753417969</v>
      </c>
      <c r="AG3641" s="2">
        <v>74.964012145996094</v>
      </c>
      <c r="AH3641" s="2">
        <v>500.09521484375</v>
      </c>
      <c r="AI3641" s="2">
        <v>1999.3428955078125</v>
      </c>
      <c r="AJ3641" s="2">
        <v>8.2397997379302979E-2</v>
      </c>
      <c r="AK3641" s="2">
        <v>91.989532470703125</v>
      </c>
      <c r="AL3641" s="2">
        <v>1.1249542236328125E-2</v>
      </c>
      <c r="AM3641" s="2">
        <v>-0.72935962677001953</v>
      </c>
      <c r="AN3641" s="2">
        <v>1</v>
      </c>
      <c r="AO3641" s="2">
        <v>-0.21956524252891541</v>
      </c>
      <c r="AP3641" s="2">
        <v>2.737391471862793</v>
      </c>
      <c r="AQ3641" s="2">
        <v>1</v>
      </c>
      <c r="AR3641" s="2">
        <v>0</v>
      </c>
      <c r="AS3641" s="2">
        <v>0.15999999642372131</v>
      </c>
      <c r="AT3641" s="2">
        <v>111115</v>
      </c>
      <c r="AU3641" s="3">
        <v>0.83349202473958328</v>
      </c>
      <c r="AV3641" s="3">
        <v>1.7492660451974701E-3</v>
      </c>
      <c r="AW3641" s="3">
        <v>306.53705444335935</v>
      </c>
      <c r="AX3641" s="3">
        <v>304.21006813049314</v>
      </c>
      <c r="AY3641" s="3">
        <v>319.89485613104262</v>
      </c>
      <c r="AZ3641" s="3">
        <v>2.5081541062605055</v>
      </c>
      <c r="BA3641" s="3">
        <v>5.1630245892487512</v>
      </c>
      <c r="BB3641" s="3">
        <v>56.126218392218419</v>
      </c>
      <c r="BC3641" s="3">
        <v>19.236039711798497</v>
      </c>
      <c r="BD3641" s="3">
        <v>32.22356128692627</v>
      </c>
      <c r="BE3641" s="3">
        <v>4.8358395092393591</v>
      </c>
      <c r="BF3641" s="3">
        <v>8.6707599779572347E-2</v>
      </c>
      <c r="BG3641" s="3">
        <v>3.3935102895725286</v>
      </c>
      <c r="BH3641" s="3">
        <v>1.4423292196668305</v>
      </c>
      <c r="BI3641" s="3">
        <v>5.4431137724794618E-2</v>
      </c>
      <c r="BJ3641" s="3">
        <v>18.256662129642542</v>
      </c>
      <c r="BK3641" s="3">
        <v>0.80293581747433329</v>
      </c>
      <c r="BL3641" s="3">
        <v>65.152877974868204</v>
      </c>
      <c r="BM3641" s="3">
        <v>246.0986113771454</v>
      </c>
      <c r="BN3641" s="3">
        <v>5.9872157592272945E-3</v>
      </c>
    </row>
    <row r="3642" spans="1:66">
      <c r="A3642" s="1" t="s">
        <v>4321</v>
      </c>
      <c r="B3642" t="s">
        <v>3827</v>
      </c>
      <c r="C3642">
        <v>20190804</v>
      </c>
      <c r="D3642" t="s">
        <v>339</v>
      </c>
      <c r="E3642" s="1" t="s">
        <v>340</v>
      </c>
      <c r="F3642" s="2" t="s">
        <v>4320</v>
      </c>
      <c r="G3642" s="1">
        <v>2000</v>
      </c>
      <c r="H3642">
        <v>175</v>
      </c>
      <c r="K3642" s="2">
        <v>58</v>
      </c>
      <c r="L3642" s="2" t="s">
        <v>847</v>
      </c>
      <c r="M3642" s="2">
        <v>13696</v>
      </c>
      <c r="N3642" s="2">
        <v>0</v>
      </c>
      <c r="O3642" s="3">
        <v>1.1562238680436352</v>
      </c>
      <c r="P3642" s="3">
        <v>9.9183374247964029E-2</v>
      </c>
      <c r="Q3642" s="3">
        <v>148.97000296218135</v>
      </c>
      <c r="R3642" s="3">
        <v>1.8923532135520416</v>
      </c>
      <c r="S3642" s="3">
        <v>1.7318798435099683</v>
      </c>
      <c r="T3642" s="3">
        <v>33.31689453125</v>
      </c>
      <c r="U3642" s="2">
        <v>6</v>
      </c>
      <c r="V3642" s="3">
        <v>1.4200000166893005</v>
      </c>
      <c r="W3642" s="2">
        <v>1</v>
      </c>
      <c r="X3642" s="3">
        <v>2.8400000333786011</v>
      </c>
      <c r="Y3642" s="2">
        <v>31.052639007568359</v>
      </c>
      <c r="Z3642" s="2">
        <v>33.31689453125</v>
      </c>
      <c r="AA3642" s="2">
        <v>30.702522277832031</v>
      </c>
      <c r="AB3642" s="2">
        <v>175.02549743652344</v>
      </c>
      <c r="AC3642" s="2">
        <v>173.24484252929688</v>
      </c>
      <c r="AD3642" s="2">
        <v>34.894027709960938</v>
      </c>
      <c r="AE3642" s="2">
        <v>37.080375671386719</v>
      </c>
      <c r="AF3642" s="2">
        <v>70.935134887695313</v>
      </c>
      <c r="AG3642" s="2">
        <v>75.37969970703125</v>
      </c>
      <c r="AH3642" s="2">
        <v>500.06240844726563</v>
      </c>
      <c r="AI3642" s="2">
        <v>1999.41552734375</v>
      </c>
      <c r="AJ3642" s="2">
        <v>0.10030997544527054</v>
      </c>
      <c r="AK3642" s="2">
        <v>91.986213684082031</v>
      </c>
      <c r="AL3642" s="2">
        <v>0.48321914672851563</v>
      </c>
      <c r="AM3642" s="2">
        <v>-0.74424076080322266</v>
      </c>
      <c r="AN3642" s="2">
        <v>1</v>
      </c>
      <c r="AO3642" s="2">
        <v>-0.21956524252891541</v>
      </c>
      <c r="AP3642" s="2">
        <v>2.737391471862793</v>
      </c>
      <c r="AQ3642" s="2">
        <v>1</v>
      </c>
      <c r="AR3642" s="2">
        <v>0</v>
      </c>
      <c r="AS3642" s="2">
        <v>0.15999999642372131</v>
      </c>
      <c r="AT3642" s="2">
        <v>111115</v>
      </c>
      <c r="AU3642" s="3">
        <v>0.83343734741210929</v>
      </c>
      <c r="AV3642" s="3">
        <v>1.8923532135520415E-3</v>
      </c>
      <c r="AW3642" s="3">
        <v>306.46689453124998</v>
      </c>
      <c r="AX3642" s="3">
        <v>304.20263900756834</v>
      </c>
      <c r="AY3642" s="3">
        <v>319.90647722453286</v>
      </c>
      <c r="AZ3642" s="3">
        <v>2.4437831060397097</v>
      </c>
      <c r="BA3642" s="3">
        <v>5.1427632035041837</v>
      </c>
      <c r="BB3642" s="3">
        <v>55.907977919022933</v>
      </c>
      <c r="BC3642" s="3">
        <v>18.827602247636214</v>
      </c>
      <c r="BD3642" s="3">
        <v>32.18476676940918</v>
      </c>
      <c r="BE3642" s="3">
        <v>4.8252484929174591</v>
      </c>
      <c r="BF3642" s="3">
        <v>9.5836410019162988E-2</v>
      </c>
      <c r="BG3642" s="3">
        <v>3.4108833599942154</v>
      </c>
      <c r="BH3642" s="3">
        <v>1.4143651329232436</v>
      </c>
      <c r="BI3642" s="3">
        <v>6.018972908817611E-2</v>
      </c>
      <c r="BJ3642" s="3">
        <v>13.703186524997548</v>
      </c>
      <c r="BK3642" s="3">
        <v>0.85988131471786533</v>
      </c>
      <c r="BL3642" s="3">
        <v>65.873673774823388</v>
      </c>
      <c r="BM3642" s="3">
        <v>172.69522907735546</v>
      </c>
      <c r="BN3642" s="3">
        <v>4.4103542582554136E-3</v>
      </c>
    </row>
    <row r="3643" spans="1:66">
      <c r="A3643" s="1" t="s">
        <v>4321</v>
      </c>
      <c r="B3643" t="s">
        <v>3827</v>
      </c>
      <c r="C3643">
        <v>20190804</v>
      </c>
      <c r="D3643" t="s">
        <v>339</v>
      </c>
      <c r="E3643" s="1" t="s">
        <v>340</v>
      </c>
      <c r="F3643" s="2" t="s">
        <v>4320</v>
      </c>
      <c r="G3643" s="1">
        <v>2000</v>
      </c>
      <c r="H3643">
        <v>100</v>
      </c>
      <c r="K3643" s="2">
        <v>59</v>
      </c>
      <c r="L3643" s="2" t="s">
        <v>471</v>
      </c>
      <c r="M3643" s="2">
        <v>13784.5</v>
      </c>
      <c r="N3643" s="2">
        <v>0</v>
      </c>
      <c r="O3643" s="3">
        <v>0.11144018343335786</v>
      </c>
      <c r="P3643" s="3">
        <v>0.1107432863635122</v>
      </c>
      <c r="Q3643" s="3">
        <v>96.173342384869599</v>
      </c>
      <c r="R3643" s="3">
        <v>2.05730938132122</v>
      </c>
      <c r="S3643" s="3">
        <v>1.6928974288339402</v>
      </c>
      <c r="T3643" s="3">
        <v>33.254062652587891</v>
      </c>
      <c r="U3643" s="2">
        <v>6</v>
      </c>
      <c r="V3643" s="3">
        <v>1.4200000166893005</v>
      </c>
      <c r="W3643" s="2">
        <v>1</v>
      </c>
      <c r="X3643" s="3">
        <v>2.8400000333786011</v>
      </c>
      <c r="Y3643" s="2">
        <v>31.054059982299805</v>
      </c>
      <c r="Z3643" s="2">
        <v>33.254062652587891</v>
      </c>
      <c r="AA3643" s="2">
        <v>30.70172119140625</v>
      </c>
      <c r="AB3643" s="2">
        <v>101.24594116210938</v>
      </c>
      <c r="AC3643" s="2">
        <v>100.86326599121094</v>
      </c>
      <c r="AD3643" s="2">
        <v>34.931564331054688</v>
      </c>
      <c r="AE3643" s="2">
        <v>37.307849884033203</v>
      </c>
      <c r="AF3643" s="2">
        <v>71.005096435546875</v>
      </c>
      <c r="AG3643" s="2">
        <v>75.835350036621094</v>
      </c>
      <c r="AH3643" s="2">
        <v>500.0802001953125</v>
      </c>
      <c r="AI3643" s="2">
        <v>1999.4635009765625</v>
      </c>
      <c r="AJ3643" s="2">
        <v>3.3436927944421768E-2</v>
      </c>
      <c r="AK3643" s="2">
        <v>91.985450744628906</v>
      </c>
      <c r="AL3643" s="2">
        <v>0.80137252807617188</v>
      </c>
      <c r="AM3643" s="2">
        <v>-0.76000690460205078</v>
      </c>
      <c r="AN3643" s="2">
        <v>0.66666668653488159</v>
      </c>
      <c r="AO3643" s="2">
        <v>-0.21956524252891541</v>
      </c>
      <c r="AP3643" s="2">
        <v>2.737391471862793</v>
      </c>
      <c r="AQ3643" s="2">
        <v>1</v>
      </c>
      <c r="AR3643" s="2">
        <v>0</v>
      </c>
      <c r="AS3643" s="2">
        <v>0.15999999642372131</v>
      </c>
      <c r="AT3643" s="2">
        <v>111115</v>
      </c>
      <c r="AU3643" s="3">
        <v>0.83346700032552068</v>
      </c>
      <c r="AV3643" s="3">
        <v>2.05730938132122E-3</v>
      </c>
      <c r="AW3643" s="3">
        <v>306.40406265258787</v>
      </c>
      <c r="AX3643" s="3">
        <v>304.20405998229978</v>
      </c>
      <c r="AY3643" s="3">
        <v>319.9141530056113</v>
      </c>
      <c r="AZ3643" s="3">
        <v>2.3682195844613916</v>
      </c>
      <c r="BA3643" s="3">
        <v>5.1246768167296857</v>
      </c>
      <c r="BB3643" s="3">
        <v>55.711819371923006</v>
      </c>
      <c r="BC3643" s="3">
        <v>18.403969487889803</v>
      </c>
      <c r="BD3643" s="3">
        <v>32.154061317443848</v>
      </c>
      <c r="BE3643" s="3">
        <v>4.8168801354761897</v>
      </c>
      <c r="BF3643" s="3">
        <v>0.1065870199093827</v>
      </c>
      <c r="BG3643" s="3">
        <v>3.4317793878957454</v>
      </c>
      <c r="BH3643" s="3">
        <v>1.3851007475804442</v>
      </c>
      <c r="BI3643" s="3">
        <v>6.6978237011481409E-2</v>
      </c>
      <c r="BJ3643" s="3">
        <v>8.8465482488897536</v>
      </c>
      <c r="BK3643" s="3">
        <v>0.953502163941925</v>
      </c>
      <c r="BL3643" s="3">
        <v>66.654682432731548</v>
      </c>
      <c r="BM3643" s="3">
        <v>100.81029266520149</v>
      </c>
      <c r="BN3643" s="3">
        <v>7.3683052004072593E-4</v>
      </c>
    </row>
    <row r="3644" spans="1:66">
      <c r="A3644" t="s">
        <v>4321</v>
      </c>
      <c r="B3644" t="s">
        <v>3827</v>
      </c>
      <c r="C3644">
        <v>20190804</v>
      </c>
      <c r="D3644" t="s">
        <v>339</v>
      </c>
      <c r="E3644" t="s">
        <v>340</v>
      </c>
      <c r="F3644" t="s">
        <v>4320</v>
      </c>
      <c r="G3644">
        <v>2000</v>
      </c>
      <c r="H3644">
        <v>66</v>
      </c>
      <c r="K3644">
        <v>60</v>
      </c>
      <c r="L3644" t="s">
        <v>4325</v>
      </c>
      <c r="M3644">
        <v>13875</v>
      </c>
      <c r="N3644">
        <v>0</v>
      </c>
      <c r="O3644">
        <v>-0.53285996791509926</v>
      </c>
      <c r="P3644">
        <v>0.12363007113860497</v>
      </c>
      <c r="Q3644">
        <v>71.760998873362951</v>
      </c>
      <c r="R3644">
        <v>2.2278770017663936</v>
      </c>
      <c r="S3644">
        <v>1.649230782568456</v>
      </c>
      <c r="T3644">
        <v>33.198780059814453</v>
      </c>
      <c r="U3644">
        <v>6</v>
      </c>
      <c r="V3644">
        <v>1.4200000166893005</v>
      </c>
      <c r="W3644">
        <v>1</v>
      </c>
      <c r="X3644">
        <v>2.8400000333786011</v>
      </c>
      <c r="Y3644">
        <v>31.059032440185547</v>
      </c>
      <c r="Z3644">
        <v>33.198780059814453</v>
      </c>
      <c r="AA3644">
        <v>30.700813293457031</v>
      </c>
      <c r="AB3644">
        <v>66.216865539550781</v>
      </c>
      <c r="AC3644">
        <v>66.677947998046875</v>
      </c>
      <c r="AD3644">
        <v>35.037418365478516</v>
      </c>
      <c r="AE3644">
        <v>37.609825134277344</v>
      </c>
      <c r="AF3644">
        <v>71.200531005859375</v>
      </c>
      <c r="AG3644">
        <v>76.427993774414063</v>
      </c>
      <c r="AH3644">
        <v>500.09671020507813</v>
      </c>
      <c r="AI3644">
        <v>1999.15673828125</v>
      </c>
      <c r="AJ3644">
        <v>2.5077348574995995E-2</v>
      </c>
      <c r="AK3644">
        <v>91.986030578613281</v>
      </c>
      <c r="AL3644">
        <v>0.96522140502929688</v>
      </c>
      <c r="AM3644">
        <v>-0.77619266510009766</v>
      </c>
      <c r="AN3644">
        <v>1</v>
      </c>
      <c r="AO3644">
        <v>-0.21956524252891541</v>
      </c>
      <c r="AP3644">
        <v>2.737391471862793</v>
      </c>
      <c r="AQ3644">
        <v>1</v>
      </c>
      <c r="AR3644">
        <v>0</v>
      </c>
      <c r="AS3644">
        <v>0.15999999642372131</v>
      </c>
      <c r="AT3644">
        <v>111115</v>
      </c>
      <c r="AU3644">
        <v>0.83349451700846344</v>
      </c>
      <c r="AV3644">
        <v>2.2278770017663935E-3</v>
      </c>
      <c r="AW3644">
        <v>306.34878005981443</v>
      </c>
      <c r="AX3644">
        <v>304.20903244018552</v>
      </c>
      <c r="AY3644">
        <v>319.86507097545837</v>
      </c>
      <c r="AZ3644">
        <v>2.2884581751307813</v>
      </c>
      <c r="BA3644">
        <v>5.1088093074263901</v>
      </c>
      <c r="BB3644">
        <v>55.538969072703807</v>
      </c>
      <c r="BC3644">
        <v>17.929143938426463</v>
      </c>
      <c r="BD3644">
        <v>32.12890625</v>
      </c>
      <c r="BE3644">
        <v>4.8100338777418887</v>
      </c>
      <c r="BF3644">
        <v>0.11847274922233754</v>
      </c>
      <c r="BG3644">
        <v>3.459578524857934</v>
      </c>
      <c r="BH3644">
        <v>1.3504553528839547</v>
      </c>
      <c r="BI3644">
        <v>7.4492170993619641E-2</v>
      </c>
      <c r="BJ3644">
        <v>6.601009436716998</v>
      </c>
      <c r="BK3644">
        <v>1.0762328630068965</v>
      </c>
      <c r="BL3644">
        <v>67.553393851111792</v>
      </c>
      <c r="BM3644">
        <v>66.931244106578816</v>
      </c>
      <c r="BN3644">
        <v>-5.3781309103921654E-3</v>
      </c>
    </row>
    <row r="3645" spans="1:66">
      <c r="A3645" s="1" t="s">
        <v>4321</v>
      </c>
      <c r="B3645" t="s">
        <v>3827</v>
      </c>
      <c r="C3645">
        <v>20190804</v>
      </c>
      <c r="D3645" t="s">
        <v>339</v>
      </c>
      <c r="E3645" s="1" t="s">
        <v>340</v>
      </c>
      <c r="F3645" s="2" t="s">
        <v>4320</v>
      </c>
      <c r="G3645" s="1">
        <v>2000</v>
      </c>
      <c r="H3645">
        <v>33</v>
      </c>
      <c r="K3645" s="2">
        <v>61</v>
      </c>
      <c r="L3645" s="2" t="s">
        <v>4326</v>
      </c>
      <c r="M3645" s="2">
        <v>13963.5</v>
      </c>
      <c r="N3645" s="2">
        <v>0</v>
      </c>
      <c r="O3645" s="3">
        <v>-0.79813476113229864</v>
      </c>
      <c r="P3645" s="3">
        <v>0.1352553650032127</v>
      </c>
      <c r="Q3645" s="3">
        <v>54.800644264896803</v>
      </c>
      <c r="R3645" s="3">
        <v>2.3727325673160076</v>
      </c>
      <c r="S3645" s="3">
        <v>1.6116340051442073</v>
      </c>
      <c r="T3645" s="3">
        <v>33.162574768066406</v>
      </c>
      <c r="U3645" s="2">
        <v>6</v>
      </c>
      <c r="V3645" s="3">
        <v>1.4200000166893005</v>
      </c>
      <c r="W3645" s="2">
        <v>1</v>
      </c>
      <c r="X3645" s="3">
        <v>2.8400000333786011</v>
      </c>
      <c r="Y3645" s="2">
        <v>31.061084747314453</v>
      </c>
      <c r="Z3645" s="2">
        <v>33.162574768066406</v>
      </c>
      <c r="AA3645" s="2">
        <v>30.701166152954102</v>
      </c>
      <c r="AB3645" s="2">
        <v>45.627796173095703</v>
      </c>
      <c r="AC3645" s="2">
        <v>46.45306396484375</v>
      </c>
      <c r="AD3645" s="2">
        <v>35.16729736328125</v>
      </c>
      <c r="AE3645" s="2">
        <v>37.905887603759766</v>
      </c>
      <c r="AF3645" s="2">
        <v>71.45599365234375</v>
      </c>
      <c r="AG3645" s="2">
        <v>77.0205078125</v>
      </c>
      <c r="AH3645" s="2">
        <v>500.1387939453125</v>
      </c>
      <c r="AI3645" s="2">
        <v>1998.8638916015625</v>
      </c>
      <c r="AJ3645" s="2">
        <v>0.10986363887786865</v>
      </c>
      <c r="AK3645" s="2">
        <v>91.985885620117188</v>
      </c>
      <c r="AL3645" s="2">
        <v>1.0588493347167969</v>
      </c>
      <c r="AM3645" s="2">
        <v>-0.79157733917236328</v>
      </c>
      <c r="AN3645" s="2">
        <v>1</v>
      </c>
      <c r="AO3645" s="2">
        <v>-0.21956524252891541</v>
      </c>
      <c r="AP3645" s="2">
        <v>2.737391471862793</v>
      </c>
      <c r="AQ3645" s="2">
        <v>1</v>
      </c>
      <c r="AR3645" s="2">
        <v>0</v>
      </c>
      <c r="AS3645" s="2">
        <v>0.15999999642372131</v>
      </c>
      <c r="AT3645" s="2">
        <v>111135</v>
      </c>
      <c r="AU3645" s="3">
        <v>0.83356465657552081</v>
      </c>
      <c r="AV3645" s="3">
        <v>2.3727325673160078E-3</v>
      </c>
      <c r="AW3645" s="3">
        <v>306.31257476806638</v>
      </c>
      <c r="AX3645" s="3">
        <v>304.21108474731443</v>
      </c>
      <c r="AY3645" s="3">
        <v>319.81821550775567</v>
      </c>
      <c r="AZ3645" s="3">
        <v>2.2187456229621225</v>
      </c>
      <c r="BA3645" s="3">
        <v>5.098440646592671</v>
      </c>
      <c r="BB3645" s="3">
        <v>55.426336466968245</v>
      </c>
      <c r="BC3645" s="3">
        <v>17.520448863208479</v>
      </c>
      <c r="BD3645" s="3">
        <v>32.11182975769043</v>
      </c>
      <c r="BE3645" s="3">
        <v>4.8053911307765853</v>
      </c>
      <c r="BF3645" s="3">
        <v>0.12910664453635728</v>
      </c>
      <c r="BG3645" s="3">
        <v>3.4868066414484638</v>
      </c>
      <c r="BH3645" s="3">
        <v>1.3185844893281216</v>
      </c>
      <c r="BI3645" s="3">
        <v>8.1222432276438217E-2</v>
      </c>
      <c r="BJ3645" s="3">
        <v>5.0408857952595278</v>
      </c>
      <c r="BK3645" s="3">
        <v>1.1796992402131021</v>
      </c>
      <c r="BL3645" s="3">
        <v>68.349679168196133</v>
      </c>
      <c r="BM3645" s="3">
        <v>46.832459005289145</v>
      </c>
      <c r="BN3645" s="3">
        <v>-1.1648385759589619E-2</v>
      </c>
    </row>
    <row r="3646" spans="1:66">
      <c r="A3646" s="1" t="s">
        <v>4321</v>
      </c>
      <c r="B3646" t="s">
        <v>3827</v>
      </c>
      <c r="C3646">
        <v>20190804</v>
      </c>
      <c r="D3646" t="s">
        <v>339</v>
      </c>
      <c r="E3646" s="1" t="s">
        <v>340</v>
      </c>
      <c r="F3646" s="2" t="s">
        <v>4320</v>
      </c>
      <c r="G3646" s="1">
        <v>2000</v>
      </c>
      <c r="H3646">
        <v>400</v>
      </c>
      <c r="K3646" s="2">
        <v>62</v>
      </c>
      <c r="L3646" s="2" t="s">
        <v>4327</v>
      </c>
      <c r="M3646" s="2">
        <v>14074.5</v>
      </c>
      <c r="N3646" s="2">
        <v>0</v>
      </c>
      <c r="O3646" s="3">
        <v>5.5897012571938012</v>
      </c>
      <c r="P3646" s="3">
        <v>0.15398465001102271</v>
      </c>
      <c r="Q3646" s="3">
        <v>321.84254666879332</v>
      </c>
      <c r="R3646" s="3">
        <v>2.6026121889782221</v>
      </c>
      <c r="S3646" s="3">
        <v>1.5623952896100408</v>
      </c>
      <c r="T3646" s="3">
        <v>33.098953247070313</v>
      </c>
      <c r="U3646" s="2">
        <v>6</v>
      </c>
      <c r="V3646" s="3">
        <v>1.4200000166893005</v>
      </c>
      <c r="W3646" s="2">
        <v>1</v>
      </c>
      <c r="X3646" s="3">
        <v>2.8400000333786011</v>
      </c>
      <c r="Y3646" s="2">
        <v>31.062067031860352</v>
      </c>
      <c r="Z3646" s="2">
        <v>33.098953247070313</v>
      </c>
      <c r="AA3646" s="2">
        <v>30.701223373413086</v>
      </c>
      <c r="AB3646" s="2">
        <v>400.66287231445313</v>
      </c>
      <c r="AC3646" s="2">
        <v>392.73019409179688</v>
      </c>
      <c r="AD3646" s="2">
        <v>35.241016387939453</v>
      </c>
      <c r="AE3646" s="2">
        <v>38.244136810302734</v>
      </c>
      <c r="AF3646" s="2">
        <v>71.600730895996094</v>
      </c>
      <c r="AG3646" s="2">
        <v>77.702301025390625</v>
      </c>
      <c r="AH3646" s="2">
        <v>500.0953369140625</v>
      </c>
      <c r="AI3646" s="2">
        <v>1998.7523193359375</v>
      </c>
      <c r="AJ3646" s="2">
        <v>0.14210787415504456</v>
      </c>
      <c r="AK3646" s="2">
        <v>91.984542846679688</v>
      </c>
      <c r="AL3646" s="2">
        <v>-1.4781074523925781</v>
      </c>
      <c r="AM3646" s="2">
        <v>-0.78429126739501953</v>
      </c>
      <c r="AN3646" s="2">
        <v>1</v>
      </c>
      <c r="AO3646" s="2">
        <v>-0.21956524252891541</v>
      </c>
      <c r="AP3646" s="2">
        <v>2.737391471862793</v>
      </c>
      <c r="AQ3646" s="2">
        <v>1</v>
      </c>
      <c r="AR3646" s="2">
        <v>0</v>
      </c>
      <c r="AS3646" s="2">
        <v>0.15999999642372131</v>
      </c>
      <c r="AT3646" s="2">
        <v>111115</v>
      </c>
      <c r="AU3646" s="3">
        <v>0.83349222819010405</v>
      </c>
      <c r="AV3646" s="3">
        <v>2.6026121889782222E-3</v>
      </c>
      <c r="AW3646" s="3">
        <v>306.24895324707029</v>
      </c>
      <c r="AX3646" s="3">
        <v>304.21206703186033</v>
      </c>
      <c r="AY3646" s="3">
        <v>319.80036394565468</v>
      </c>
      <c r="AZ3646" s="3">
        <v>2.1093472373326643</v>
      </c>
      <c r="BA3646" s="3">
        <v>5.0802647306716127</v>
      </c>
      <c r="BB3646" s="3">
        <v>55.229548068086004</v>
      </c>
      <c r="BC3646" s="3">
        <v>16.985411257783269</v>
      </c>
      <c r="BD3646" s="3">
        <v>32.080510139465332</v>
      </c>
      <c r="BE3646" s="3">
        <v>4.7968861085693586</v>
      </c>
      <c r="BF3646" s="3">
        <v>0.14606501282297518</v>
      </c>
      <c r="BG3646" s="3">
        <v>3.5178694410615718</v>
      </c>
      <c r="BH3646" s="3">
        <v>1.2790166675077868</v>
      </c>
      <c r="BI3646" s="3">
        <v>9.197059511366569E-2</v>
      </c>
      <c r="BJ3646" s="3">
        <v>29.604539523940126</v>
      </c>
      <c r="BK3646" s="3">
        <v>0.81950038858882779</v>
      </c>
      <c r="BL3646" s="3">
        <v>69.397243997069651</v>
      </c>
      <c r="BM3646" s="3">
        <v>390.07311782119046</v>
      </c>
      <c r="BN3646" s="3">
        <v>9.9445422997342537E-3</v>
      </c>
    </row>
    <row r="3647" spans="1:66">
      <c r="A3647" s="1" t="s">
        <v>4321</v>
      </c>
      <c r="B3647" t="s">
        <v>3827</v>
      </c>
      <c r="C3647">
        <v>20190804</v>
      </c>
      <c r="D3647" t="s">
        <v>339</v>
      </c>
      <c r="E3647" s="1" t="s">
        <v>340</v>
      </c>
      <c r="F3647" s="2" t="s">
        <v>4320</v>
      </c>
      <c r="G3647" s="1">
        <v>2000</v>
      </c>
      <c r="H3647">
        <v>400</v>
      </c>
      <c r="K3647" s="2">
        <v>63</v>
      </c>
      <c r="L3647" s="2" t="s">
        <v>4328</v>
      </c>
      <c r="M3647" s="2">
        <v>14166</v>
      </c>
      <c r="N3647" s="2">
        <v>0</v>
      </c>
      <c r="O3647" s="3">
        <v>5.8639498755499115</v>
      </c>
      <c r="P3647" s="3">
        <v>0.15301435867852581</v>
      </c>
      <c r="Q3647" s="3">
        <v>317.32553198333153</v>
      </c>
      <c r="R3647" s="3">
        <v>2.6047214289880012</v>
      </c>
      <c r="S3647" s="3">
        <v>1.5728635243069613</v>
      </c>
      <c r="T3647" s="3">
        <v>33.149326324462891</v>
      </c>
      <c r="U3647" s="2">
        <v>6</v>
      </c>
      <c r="V3647" s="3">
        <v>1.4200000166893005</v>
      </c>
      <c r="W3647" s="2">
        <v>1</v>
      </c>
      <c r="X3647" s="3">
        <v>2.8400000333786011</v>
      </c>
      <c r="Y3647" s="2">
        <v>31.065258026123047</v>
      </c>
      <c r="Z3647" s="2">
        <v>33.149326324462891</v>
      </c>
      <c r="AA3647" s="2">
        <v>30.701732635498047</v>
      </c>
      <c r="AB3647" s="2">
        <v>399.8297119140625</v>
      </c>
      <c r="AC3647" s="2">
        <v>391.57009887695313</v>
      </c>
      <c r="AD3647" s="2">
        <v>35.282032012939453</v>
      </c>
      <c r="AE3647" s="2">
        <v>38.287643432617188</v>
      </c>
      <c r="AF3647" s="2">
        <v>71.669319152832031</v>
      </c>
      <c r="AG3647" s="2">
        <v>77.774696350097656</v>
      </c>
      <c r="AH3647" s="2">
        <v>500.06320190429688</v>
      </c>
      <c r="AI3647" s="2">
        <v>1998.5777587890625</v>
      </c>
      <c r="AJ3647" s="2">
        <v>5.8514952659606934E-2</v>
      </c>
      <c r="AK3647" s="2">
        <v>91.982353210449219</v>
      </c>
      <c r="AL3647" s="2">
        <v>-1.5239753723144531</v>
      </c>
      <c r="AM3647" s="2">
        <v>-0.78095340728759766</v>
      </c>
      <c r="AN3647" s="2">
        <v>1</v>
      </c>
      <c r="AO3647" s="2">
        <v>-0.21956524252891541</v>
      </c>
      <c r="AP3647" s="2">
        <v>2.737391471862793</v>
      </c>
      <c r="AQ3647" s="2">
        <v>1</v>
      </c>
      <c r="AR3647" s="2">
        <v>0</v>
      </c>
      <c r="AS3647" s="2">
        <v>0.15999999642372131</v>
      </c>
      <c r="AT3647" s="2">
        <v>111115</v>
      </c>
      <c r="AU3647" s="3">
        <v>0.83343866984049464</v>
      </c>
      <c r="AV3647" s="3">
        <v>2.6047214289880013E-3</v>
      </c>
      <c r="AW3647" s="3">
        <v>306.29932632446287</v>
      </c>
      <c r="AX3647" s="3">
        <v>304.21525802612302</v>
      </c>
      <c r="AY3647" s="3">
        <v>319.77243425877896</v>
      </c>
      <c r="AZ3647" s="3">
        <v>2.1009281534070587</v>
      </c>
      <c r="BA3647" s="3">
        <v>5.0946510661216919</v>
      </c>
      <c r="BB3647" s="3">
        <v>55.387266016835696</v>
      </c>
      <c r="BC3647" s="3">
        <v>17.099622584218508</v>
      </c>
      <c r="BD3647" s="3">
        <v>32.107292175292969</v>
      </c>
      <c r="BE3647" s="3">
        <v>4.8041581116647327</v>
      </c>
      <c r="BF3647" s="3">
        <v>0.1451916786326379</v>
      </c>
      <c r="BG3647" s="3">
        <v>3.5217875418147306</v>
      </c>
      <c r="BH3647" s="3">
        <v>1.2823705698500021</v>
      </c>
      <c r="BI3647" s="3">
        <v>9.1416624540130248E-2</v>
      </c>
      <c r="BJ3647" s="3">
        <v>29.188349165584505</v>
      </c>
      <c r="BK3647" s="3">
        <v>0.81039265483610845</v>
      </c>
      <c r="BL3647" s="3">
        <v>69.26599424740256</v>
      </c>
      <c r="BM3647" s="3">
        <v>388.78265794774484</v>
      </c>
      <c r="BN3647" s="3">
        <v>1.0447284878676084E-2</v>
      </c>
    </row>
    <row r="3648" spans="1:66">
      <c r="A3648" s="1" t="s">
        <v>4321</v>
      </c>
      <c r="B3648" t="s">
        <v>3827</v>
      </c>
      <c r="C3648">
        <v>20190804</v>
      </c>
      <c r="D3648" t="s">
        <v>339</v>
      </c>
      <c r="E3648" s="1" t="s">
        <v>340</v>
      </c>
      <c r="F3648" s="2" t="s">
        <v>4320</v>
      </c>
      <c r="G3648" s="1">
        <v>2000</v>
      </c>
      <c r="H3648">
        <v>400</v>
      </c>
      <c r="K3648" s="2">
        <v>64</v>
      </c>
      <c r="L3648" s="2" t="s">
        <v>4329</v>
      </c>
      <c r="M3648" s="2">
        <v>14256.5</v>
      </c>
      <c r="N3648" s="2">
        <v>0</v>
      </c>
      <c r="O3648" s="3">
        <v>5.6166486896308223</v>
      </c>
      <c r="P3648" s="3">
        <v>0.13102147177078566</v>
      </c>
      <c r="Q3648" s="3">
        <v>310.23700380885958</v>
      </c>
      <c r="R3648" s="3">
        <v>2.3460652511361766</v>
      </c>
      <c r="S3648" s="3">
        <v>1.6420997458677711</v>
      </c>
      <c r="T3648" s="3">
        <v>33.30548095703125</v>
      </c>
      <c r="U3648" s="2">
        <v>6</v>
      </c>
      <c r="V3648" s="3">
        <v>1.4200000166893005</v>
      </c>
      <c r="W3648" s="2">
        <v>1</v>
      </c>
      <c r="X3648" s="3">
        <v>2.8400000333786011</v>
      </c>
      <c r="Y3648" s="2">
        <v>31.067041397094727</v>
      </c>
      <c r="Z3648" s="2">
        <v>33.30548095703125</v>
      </c>
      <c r="AA3648" s="2">
        <v>30.701759338378906</v>
      </c>
      <c r="AB3648" s="2">
        <v>399.8353271484375</v>
      </c>
      <c r="AC3648" s="2">
        <v>391.99212646484375</v>
      </c>
      <c r="AD3648" s="2">
        <v>35.314651489257813</v>
      </c>
      <c r="AE3648" s="2">
        <v>38.02276611328125</v>
      </c>
      <c r="AF3648" s="2">
        <v>71.727272033691406</v>
      </c>
      <c r="AG3648" s="2">
        <v>77.227699279785156</v>
      </c>
      <c r="AH3648" s="2">
        <v>500.02197265625</v>
      </c>
      <c r="AI3648" s="2">
        <v>1999.911865234375</v>
      </c>
      <c r="AJ3648" s="2">
        <v>0.21495087444782257</v>
      </c>
      <c r="AK3648" s="2">
        <v>91.981048583984375</v>
      </c>
      <c r="AL3648" s="2">
        <v>-1.5376472473144531</v>
      </c>
      <c r="AM3648" s="2">
        <v>-0.76846408843994141</v>
      </c>
      <c r="AN3648" s="2">
        <v>0.66666668653488159</v>
      </c>
      <c r="AO3648" s="2">
        <v>-0.21956524252891541</v>
      </c>
      <c r="AP3648" s="2">
        <v>2.737391471862793</v>
      </c>
      <c r="AQ3648" s="2">
        <v>1</v>
      </c>
      <c r="AR3648" s="2">
        <v>0</v>
      </c>
      <c r="AS3648" s="2">
        <v>0.15999999642372131</v>
      </c>
      <c r="AT3648" s="2">
        <v>111115</v>
      </c>
      <c r="AU3648" s="3">
        <v>0.83336995442708317</v>
      </c>
      <c r="AV3648" s="3">
        <v>2.3460652511361766E-3</v>
      </c>
      <c r="AW3648" s="3">
        <v>306.45548095703123</v>
      </c>
      <c r="AX3648" s="3">
        <v>304.2170413970947</v>
      </c>
      <c r="AY3648" s="3">
        <v>319.98589128525782</v>
      </c>
      <c r="AZ3648" s="3">
        <v>2.2141359721204825</v>
      </c>
      <c r="BA3648" s="3">
        <v>5.1394736430309687</v>
      </c>
      <c r="BB3648" s="3">
        <v>55.875353914217577</v>
      </c>
      <c r="BC3648" s="3">
        <v>17.852587800936327</v>
      </c>
      <c r="BD3648" s="3">
        <v>32.186261177062988</v>
      </c>
      <c r="BE3648" s="3">
        <v>4.8256560963410822</v>
      </c>
      <c r="BF3648" s="3">
        <v>0.12524345029392003</v>
      </c>
      <c r="BG3648" s="3">
        <v>3.4973738971631976</v>
      </c>
      <c r="BH3648" s="3">
        <v>1.3282821991778846</v>
      </c>
      <c r="BI3648" s="3">
        <v>7.8776548316936174E-2</v>
      </c>
      <c r="BJ3648" s="3">
        <v>28.535924919892459</v>
      </c>
      <c r="BK3648" s="3">
        <v>0.79143682452684039</v>
      </c>
      <c r="BL3648" s="3">
        <v>67.953741879757644</v>
      </c>
      <c r="BM3648" s="3">
        <v>389.3222406754478</v>
      </c>
      <c r="BN3648" s="3">
        <v>9.8035060782111043E-3</v>
      </c>
    </row>
    <row r="3649" spans="1:66">
      <c r="A3649" s="1" t="s">
        <v>4321</v>
      </c>
      <c r="B3649" t="s">
        <v>3827</v>
      </c>
      <c r="C3649">
        <v>20190804</v>
      </c>
      <c r="D3649" t="s">
        <v>339</v>
      </c>
      <c r="E3649" s="1" t="s">
        <v>340</v>
      </c>
      <c r="F3649" s="2" t="s">
        <v>4320</v>
      </c>
      <c r="G3649" s="1">
        <v>2000</v>
      </c>
      <c r="H3649">
        <v>475</v>
      </c>
      <c r="K3649" s="2">
        <v>65</v>
      </c>
      <c r="L3649" s="2" t="s">
        <v>4330</v>
      </c>
      <c r="M3649" s="2">
        <v>14357.5</v>
      </c>
      <c r="N3649" s="2">
        <v>0</v>
      </c>
      <c r="O3649" s="3">
        <v>6.0725933560986221</v>
      </c>
      <c r="P3649" s="3">
        <v>0.10912618375654017</v>
      </c>
      <c r="Q3649" s="3">
        <v>361.79491859222242</v>
      </c>
      <c r="R3649" s="3">
        <v>2.0501474197363576</v>
      </c>
      <c r="S3649" s="3">
        <v>1.7100126817008894</v>
      </c>
      <c r="T3649" s="3">
        <v>33.445655822753906</v>
      </c>
      <c r="U3649" s="2">
        <v>6</v>
      </c>
      <c r="V3649" s="3">
        <v>1.4200000166893005</v>
      </c>
      <c r="W3649" s="2">
        <v>1</v>
      </c>
      <c r="X3649" s="3">
        <v>2.8400000333786011</v>
      </c>
      <c r="Y3649" s="2">
        <v>31.069995880126953</v>
      </c>
      <c r="Z3649" s="2">
        <v>33.445655822753906</v>
      </c>
      <c r="AA3649" s="2">
        <v>30.701421737670898</v>
      </c>
      <c r="AB3649" s="2">
        <v>475.054443359375</v>
      </c>
      <c r="AC3649" s="2">
        <v>466.62057495117188</v>
      </c>
      <c r="AD3649" s="2">
        <v>35.359149932861328</v>
      </c>
      <c r="AE3649" s="2">
        <v>37.726173400878906</v>
      </c>
      <c r="AF3649" s="2">
        <v>71.803398132324219</v>
      </c>
      <c r="AG3649" s="2">
        <v>76.610092163085938</v>
      </c>
      <c r="AH3649" s="2">
        <v>500.0718994140625</v>
      </c>
      <c r="AI3649" s="2">
        <v>2000.044189453125</v>
      </c>
      <c r="AJ3649" s="2">
        <v>2.3883201647549868E-3</v>
      </c>
      <c r="AK3649" s="2">
        <v>91.978279113769531</v>
      </c>
      <c r="AL3649" s="2">
        <v>-2.0067634582519531</v>
      </c>
      <c r="AM3649" s="2">
        <v>-0.75180912017822266</v>
      </c>
      <c r="AN3649" s="2">
        <v>1</v>
      </c>
      <c r="AO3649" s="2">
        <v>-0.21956524252891541</v>
      </c>
      <c r="AP3649" s="2">
        <v>2.737391471862793</v>
      </c>
      <c r="AQ3649" s="2">
        <v>1</v>
      </c>
      <c r="AR3649" s="2">
        <v>0</v>
      </c>
      <c r="AS3649" s="2">
        <v>0.15999999642372131</v>
      </c>
      <c r="AT3649" s="2">
        <v>111115</v>
      </c>
      <c r="AU3649" s="3">
        <v>0.83345316569010408</v>
      </c>
      <c r="AV3649" s="3">
        <v>2.0501474197363576E-3</v>
      </c>
      <c r="AW3649" s="3">
        <v>306.59565582275388</v>
      </c>
      <c r="AX3649" s="3">
        <v>304.21999588012693</v>
      </c>
      <c r="AY3649" s="3">
        <v>320.00706315978459</v>
      </c>
      <c r="AZ3649" s="3">
        <v>2.3467901379438656</v>
      </c>
      <c r="BA3649" s="3">
        <v>5.1800011886613975</v>
      </c>
      <c r="BB3649" s="3">
        <v>56.317657153099852</v>
      </c>
      <c r="BC3649" s="3">
        <v>18.591483752220945</v>
      </c>
      <c r="BD3649" s="3">
        <v>32.25782585144043</v>
      </c>
      <c r="BE3649" s="3">
        <v>4.8452106578936505</v>
      </c>
      <c r="BF3649" s="3">
        <v>0.10508819992523626</v>
      </c>
      <c r="BG3649" s="3">
        <v>3.4699885069605081</v>
      </c>
      <c r="BH3649" s="3">
        <v>1.3752221509331424</v>
      </c>
      <c r="BI3649" s="3">
        <v>6.6031356633489691E-2</v>
      </c>
      <c r="BJ3649" s="3">
        <v>33.27727400421896</v>
      </c>
      <c r="BK3649" s="3">
        <v>0.77535140543273595</v>
      </c>
      <c r="BL3649" s="3">
        <v>66.641113666382964</v>
      </c>
      <c r="BM3649" s="3">
        <v>463.73395490385434</v>
      </c>
      <c r="BN3649" s="3">
        <v>8.7266498347612527E-3</v>
      </c>
    </row>
    <row r="3650" spans="1:66">
      <c r="A3650" s="1" t="s">
        <v>4321</v>
      </c>
      <c r="B3650" t="s">
        <v>3827</v>
      </c>
      <c r="C3650">
        <v>20190804</v>
      </c>
      <c r="D3650" t="s">
        <v>339</v>
      </c>
      <c r="E3650" s="1" t="s">
        <v>340</v>
      </c>
      <c r="F3650" s="2" t="s">
        <v>4320</v>
      </c>
      <c r="G3650" s="1">
        <v>2000</v>
      </c>
      <c r="H3650">
        <v>575</v>
      </c>
      <c r="K3650" s="2">
        <v>66</v>
      </c>
      <c r="L3650" s="2" t="s">
        <v>4331</v>
      </c>
      <c r="M3650" s="2">
        <v>14474</v>
      </c>
      <c r="N3650" s="2">
        <v>0</v>
      </c>
      <c r="O3650" s="3">
        <v>6.5293637846405748</v>
      </c>
      <c r="P3650" s="3">
        <v>8.5684013175062843E-2</v>
      </c>
      <c r="Q3650" s="3">
        <v>425.20128392628965</v>
      </c>
      <c r="R3650" s="3">
        <v>1.6769468586740885</v>
      </c>
      <c r="S3650" s="3">
        <v>1.7675352727269655</v>
      </c>
      <c r="T3650" s="3">
        <v>33.501018524169922</v>
      </c>
      <c r="U3650" s="2">
        <v>6</v>
      </c>
      <c r="V3650" s="3">
        <v>1.4200000166893005</v>
      </c>
      <c r="W3650" s="2">
        <v>1</v>
      </c>
      <c r="X3650" s="3">
        <v>2.8400000333786011</v>
      </c>
      <c r="Y3650" s="2">
        <v>31.053176879882813</v>
      </c>
      <c r="Z3650" s="2">
        <v>33.501018524169922</v>
      </c>
      <c r="AA3650" s="2">
        <v>30.700595855712891</v>
      </c>
      <c r="AB3650" s="2">
        <v>575.17083740234375</v>
      </c>
      <c r="AC3650" s="2">
        <v>566.19891357421875</v>
      </c>
      <c r="AD3650" s="2">
        <v>35.33819580078125</v>
      </c>
      <c r="AE3650" s="2">
        <v>37.274940490722656</v>
      </c>
      <c r="AF3650" s="2">
        <v>71.831008911132813</v>
      </c>
      <c r="AG3650" s="2">
        <v>75.767776489257813</v>
      </c>
      <c r="AH3650" s="2">
        <v>500.15020751953125</v>
      </c>
      <c r="AI3650" s="2">
        <v>2000.416748046875</v>
      </c>
      <c r="AJ3650" s="2">
        <v>0.10150309652090073</v>
      </c>
      <c r="AK3650" s="2">
        <v>91.979995727539063</v>
      </c>
      <c r="AL3650" s="2">
        <v>-3.0356941223144531</v>
      </c>
      <c r="AM3650" s="2">
        <v>-0.73067188262939453</v>
      </c>
      <c r="AN3650" s="2">
        <v>1</v>
      </c>
      <c r="AO3650" s="2">
        <v>-0.21956524252891541</v>
      </c>
      <c r="AP3650" s="2">
        <v>2.737391471862793</v>
      </c>
      <c r="AQ3650" s="2">
        <v>1</v>
      </c>
      <c r="AR3650" s="2">
        <v>0</v>
      </c>
      <c r="AS3650" s="2">
        <v>0.15999999642372131</v>
      </c>
      <c r="AT3650" s="2">
        <v>111115</v>
      </c>
      <c r="AU3650" s="3">
        <v>0.83358367919921872</v>
      </c>
      <c r="AV3650" s="3">
        <v>1.6769468586740886E-3</v>
      </c>
      <c r="AW3650" s="3">
        <v>306.6510185241699</v>
      </c>
      <c r="AX3650" s="3">
        <v>304.20317687988279</v>
      </c>
      <c r="AY3650" s="3">
        <v>320.06667253345222</v>
      </c>
      <c r="AZ3650" s="3">
        <v>2.5295491445525355</v>
      </c>
      <c r="BA3650" s="3">
        <v>5.1960841398079083</v>
      </c>
      <c r="BB3650" s="3">
        <v>56.49145880806109</v>
      </c>
      <c r="BC3650" s="3">
        <v>19.216518317338434</v>
      </c>
      <c r="BD3650" s="3">
        <v>32.277097702026367</v>
      </c>
      <c r="BE3650" s="3">
        <v>4.8504883333278324</v>
      </c>
      <c r="BF3650" s="3">
        <v>8.3174599992722587E-2</v>
      </c>
      <c r="BG3650" s="3">
        <v>3.4285488670809428</v>
      </c>
      <c r="BH3650" s="3">
        <v>1.4219394662468896</v>
      </c>
      <c r="BI3650" s="3">
        <v>5.220390248023124E-2</v>
      </c>
      <c r="BJ3650" s="3">
        <v>39.110012278884248</v>
      </c>
      <c r="BK3650" s="3">
        <v>0.75097509679441166</v>
      </c>
      <c r="BL3650" s="3">
        <v>65.355307488187833</v>
      </c>
      <c r="BM3650" s="3">
        <v>563.09516674123779</v>
      </c>
      <c r="BN3650" s="3">
        <v>7.578267459069127E-3</v>
      </c>
    </row>
    <row r="3651" spans="1:66">
      <c r="A3651" s="1" t="s">
        <v>4321</v>
      </c>
      <c r="B3651" t="s">
        <v>3827</v>
      </c>
      <c r="C3651">
        <v>20190804</v>
      </c>
      <c r="D3651" t="s">
        <v>339</v>
      </c>
      <c r="E3651" s="1" t="s">
        <v>340</v>
      </c>
      <c r="F3651" s="2" t="s">
        <v>4320</v>
      </c>
      <c r="G3651" s="1">
        <v>2000</v>
      </c>
      <c r="H3651">
        <v>675</v>
      </c>
      <c r="K3651" s="2">
        <v>67</v>
      </c>
      <c r="L3651" s="2" t="s">
        <v>4332</v>
      </c>
      <c r="M3651" s="2">
        <v>14594</v>
      </c>
      <c r="N3651" s="2">
        <v>0</v>
      </c>
      <c r="O3651" s="3">
        <v>6.7679735809340951</v>
      </c>
      <c r="P3651" s="3">
        <v>6.7644564747773236E-2</v>
      </c>
      <c r="Q3651" s="3">
        <v>483.76641357179875</v>
      </c>
      <c r="R3651" s="3">
        <v>1.3745436292165674</v>
      </c>
      <c r="S3651" s="3">
        <v>1.8238927087682915</v>
      </c>
      <c r="T3651" s="3">
        <v>33.569820404052734</v>
      </c>
      <c r="U3651" s="2">
        <v>6</v>
      </c>
      <c r="V3651" s="3">
        <v>1.4200000166893005</v>
      </c>
      <c r="W3651" s="2">
        <v>1</v>
      </c>
      <c r="X3651" s="3">
        <v>2.8400000333786011</v>
      </c>
      <c r="Y3651" s="2">
        <v>31.058462142944336</v>
      </c>
      <c r="Z3651" s="2">
        <v>33.569820404052734</v>
      </c>
      <c r="AA3651" s="2">
        <v>30.701377868652344</v>
      </c>
      <c r="AB3651" s="2">
        <v>675.408203125</v>
      </c>
      <c r="AC3651" s="2">
        <v>666.189453125</v>
      </c>
      <c r="AD3651" s="2">
        <v>35.294208526611328</v>
      </c>
      <c r="AE3651" s="2">
        <v>36.882537841796875</v>
      </c>
      <c r="AF3651" s="2">
        <v>71.715408325195313</v>
      </c>
      <c r="AG3651" s="2">
        <v>74.942787170410156</v>
      </c>
      <c r="AH3651" s="2">
        <v>500.09036254882813</v>
      </c>
      <c r="AI3651" s="2">
        <v>2000.2015380859375</v>
      </c>
      <c r="AJ3651" s="2">
        <v>0.14927200973033905</v>
      </c>
      <c r="AK3651" s="2">
        <v>91.97412109375</v>
      </c>
      <c r="AL3651" s="2">
        <v>-4.3161506652832031</v>
      </c>
      <c r="AM3651" s="2">
        <v>-0.70559024810791016</v>
      </c>
      <c r="AN3651" s="2">
        <v>1</v>
      </c>
      <c r="AO3651" s="2">
        <v>-0.21956524252891541</v>
      </c>
      <c r="AP3651" s="2">
        <v>2.737391471862793</v>
      </c>
      <c r="AQ3651" s="2">
        <v>1</v>
      </c>
      <c r="AR3651" s="2">
        <v>0</v>
      </c>
      <c r="AS3651" s="2">
        <v>0.15999999642372131</v>
      </c>
      <c r="AT3651" s="2">
        <v>111115</v>
      </c>
      <c r="AU3651" s="3">
        <v>0.83348393758138006</v>
      </c>
      <c r="AV3651" s="3">
        <v>1.3745436292165673E-3</v>
      </c>
      <c r="AW3651" s="3">
        <v>306.71982040405271</v>
      </c>
      <c r="AX3651" s="3">
        <v>304.20846214294431</v>
      </c>
      <c r="AY3651" s="3">
        <v>320.03223894047187</v>
      </c>
      <c r="AZ3651" s="3">
        <v>2.6757554925404148</v>
      </c>
      <c r="BA3651" s="3">
        <v>5.2161317104745342</v>
      </c>
      <c r="BB3651" s="3">
        <v>56.713036759086684</v>
      </c>
      <c r="BC3651" s="3">
        <v>19.830498917289809</v>
      </c>
      <c r="BD3651" s="3">
        <v>32.314141273498535</v>
      </c>
      <c r="BE3651" s="3">
        <v>4.8606469218537605</v>
      </c>
      <c r="BF3651" s="3">
        <v>6.6070855518363211E-2</v>
      </c>
      <c r="BG3651" s="3">
        <v>3.3922390017062427</v>
      </c>
      <c r="BH3651" s="3">
        <v>1.4684079201475178</v>
      </c>
      <c r="BI3651" s="3">
        <v>4.1432846720844012E-2</v>
      </c>
      <c r="BJ3651" s="3">
        <v>44.493990702941758</v>
      </c>
      <c r="BK3651" s="3">
        <v>0.72616942718399291</v>
      </c>
      <c r="BL3651" s="3">
        <v>64.170337285198116</v>
      </c>
      <c r="BM3651" s="3">
        <v>662.97228262257875</v>
      </c>
      <c r="BN3651" s="3">
        <v>6.5508492407531605E-3</v>
      </c>
    </row>
    <row r="3652" spans="1:66">
      <c r="A3652" s="1" t="s">
        <v>4321</v>
      </c>
      <c r="B3652" t="s">
        <v>3827</v>
      </c>
      <c r="C3652">
        <v>20190804</v>
      </c>
      <c r="D3652" t="s">
        <v>339</v>
      </c>
      <c r="E3652" s="1" t="s">
        <v>340</v>
      </c>
      <c r="F3652" s="2" t="s">
        <v>4320</v>
      </c>
      <c r="G3652" s="1">
        <v>2000</v>
      </c>
      <c r="H3652">
        <v>800</v>
      </c>
      <c r="K3652" s="2">
        <v>68</v>
      </c>
      <c r="L3652" s="2" t="s">
        <v>4333</v>
      </c>
      <c r="M3652" s="2">
        <v>14682.5</v>
      </c>
      <c r="N3652" s="2">
        <v>0</v>
      </c>
      <c r="O3652" s="3">
        <v>6.9117433472948546</v>
      </c>
      <c r="P3652" s="3">
        <v>5.8999704995659562E-2</v>
      </c>
      <c r="Q3652" s="3">
        <v>576.58009069626178</v>
      </c>
      <c r="R3652" s="3">
        <v>1.2238372102560628</v>
      </c>
      <c r="S3652" s="3">
        <v>1.8564369974373816</v>
      </c>
      <c r="T3652" s="3">
        <v>33.610713958740234</v>
      </c>
      <c r="U3652" s="2">
        <v>6</v>
      </c>
      <c r="V3652" s="3">
        <v>1.4200000166893005</v>
      </c>
      <c r="W3652" s="2">
        <v>1</v>
      </c>
      <c r="X3652" s="3">
        <v>2.8400000333786011</v>
      </c>
      <c r="Y3652" s="2">
        <v>31.058029174804688</v>
      </c>
      <c r="Z3652" s="2">
        <v>33.610713958740234</v>
      </c>
      <c r="AA3652" s="2">
        <v>30.701316833496094</v>
      </c>
      <c r="AB3652" s="2">
        <v>799.89306640625</v>
      </c>
      <c r="AC3652" s="2">
        <v>790.44085693359375</v>
      </c>
      <c r="AD3652" s="2">
        <v>35.243877410888672</v>
      </c>
      <c r="AE3652" s="2">
        <v>36.658237457275391</v>
      </c>
      <c r="AF3652" s="2">
        <v>71.6156005859375</v>
      </c>
      <c r="AG3652" s="2">
        <v>74.489585876464844</v>
      </c>
      <c r="AH3652" s="2">
        <v>500.144287109375</v>
      </c>
      <c r="AI3652" s="2">
        <v>2000.2962646484375</v>
      </c>
      <c r="AJ3652" s="2">
        <v>0.33317461609840393</v>
      </c>
      <c r="AK3652" s="2">
        <v>91.975021362304688</v>
      </c>
      <c r="AL3652" s="2">
        <v>-5.7347297668457031</v>
      </c>
      <c r="AM3652" s="2">
        <v>-0.68697834014892578</v>
      </c>
      <c r="AN3652" s="2">
        <v>0.66666668653488159</v>
      </c>
      <c r="AO3652" s="2">
        <v>-0.21956524252891541</v>
      </c>
      <c r="AP3652" s="2">
        <v>2.737391471862793</v>
      </c>
      <c r="AQ3652" s="2">
        <v>1</v>
      </c>
      <c r="AR3652" s="2">
        <v>0</v>
      </c>
      <c r="AS3652" s="2">
        <v>0.15999999642372131</v>
      </c>
      <c r="AT3652" s="2">
        <v>111115</v>
      </c>
      <c r="AU3652" s="3">
        <v>0.83357381184895829</v>
      </c>
      <c r="AV3652" s="3">
        <v>1.2238372102560627E-3</v>
      </c>
      <c r="AW3652" s="3">
        <v>306.76071395874021</v>
      </c>
      <c r="AX3652" s="3">
        <v>304.20802917480466</v>
      </c>
      <c r="AY3652" s="3">
        <v>320.0473951901331</v>
      </c>
      <c r="AZ3652" s="3">
        <v>2.7475611336341594</v>
      </c>
      <c r="BA3652" s="3">
        <v>5.2280791706747234</v>
      </c>
      <c r="BB3652" s="3">
        <v>56.842380607670229</v>
      </c>
      <c r="BC3652" s="3">
        <v>20.184143150394839</v>
      </c>
      <c r="BD3652" s="3">
        <v>32.334371566772461</v>
      </c>
      <c r="BE3652" s="3">
        <v>4.8662025603654628</v>
      </c>
      <c r="BF3652" s="3">
        <v>5.7798958012658129E-2</v>
      </c>
      <c r="BG3652" s="3">
        <v>3.3716421732373418</v>
      </c>
      <c r="BH3652" s="3">
        <v>1.494560387128121</v>
      </c>
      <c r="BI3652" s="3">
        <v>3.6230342923912931E-2</v>
      </c>
      <c r="BJ3652" s="3">
        <v>53.030966158868253</v>
      </c>
      <c r="BK3652" s="3">
        <v>0.7294411538050104</v>
      </c>
      <c r="BL3652" s="3">
        <v>63.507673220277752</v>
      </c>
      <c r="BM3652" s="3">
        <v>787.15534516979722</v>
      </c>
      <c r="BN3652" s="3">
        <v>5.5763927740050444E-3</v>
      </c>
    </row>
    <row r="3653" spans="1:66">
      <c r="A3653" s="1" t="s">
        <v>4321</v>
      </c>
      <c r="B3653" t="s">
        <v>3827</v>
      </c>
      <c r="C3653">
        <v>20190804</v>
      </c>
      <c r="D3653" t="s">
        <v>339</v>
      </c>
      <c r="E3653" s="1" t="s">
        <v>340</v>
      </c>
      <c r="F3653" s="2" t="s">
        <v>4320</v>
      </c>
      <c r="G3653" s="1">
        <v>2000</v>
      </c>
      <c r="H3653">
        <v>1000</v>
      </c>
      <c r="K3653" s="2">
        <v>69</v>
      </c>
      <c r="L3653" s="2" t="s">
        <v>1323</v>
      </c>
      <c r="M3653" s="2">
        <v>14803</v>
      </c>
      <c r="N3653" s="2">
        <v>0</v>
      </c>
      <c r="O3653" s="3">
        <v>7.0788515772967884</v>
      </c>
      <c r="P3653" s="3">
        <v>4.9256053771942539E-2</v>
      </c>
      <c r="Q3653" s="3">
        <v>728.11115857723712</v>
      </c>
      <c r="R3653" s="3">
        <v>1.0432136673628947</v>
      </c>
      <c r="S3653" s="3">
        <v>1.8894561516955202</v>
      </c>
      <c r="T3653" s="3">
        <v>33.625629425048828</v>
      </c>
      <c r="U3653" s="2">
        <v>6</v>
      </c>
      <c r="V3653" s="3">
        <v>1.4200000166893005</v>
      </c>
      <c r="W3653" s="2">
        <v>1</v>
      </c>
      <c r="X3653" s="3">
        <v>2.8400000333786011</v>
      </c>
      <c r="Y3653" s="2">
        <v>31.049676895141602</v>
      </c>
      <c r="Z3653" s="2">
        <v>33.625629425048828</v>
      </c>
      <c r="AA3653" s="2">
        <v>30.699743270874023</v>
      </c>
      <c r="AB3653" s="2">
        <v>1000.7655029296875</v>
      </c>
      <c r="AC3653" s="2">
        <v>991.03143310546875</v>
      </c>
      <c r="AD3653" s="2">
        <v>35.138973236083984</v>
      </c>
      <c r="AE3653" s="2">
        <v>36.345184326171875</v>
      </c>
      <c r="AF3653" s="2">
        <v>71.439376831054688</v>
      </c>
      <c r="AG3653" s="2">
        <v>73.891670227050781</v>
      </c>
      <c r="AH3653" s="2">
        <v>500.0606689453125</v>
      </c>
      <c r="AI3653" s="2">
        <v>2000.8521728515625</v>
      </c>
      <c r="AJ3653" s="2">
        <v>0.32720005512237549</v>
      </c>
      <c r="AK3653" s="2">
        <v>91.978805541992188</v>
      </c>
      <c r="AL3653" s="2">
        <v>-8.3035774230957031</v>
      </c>
      <c r="AM3653" s="2">
        <v>-0.67431354522705078</v>
      </c>
      <c r="AN3653" s="2">
        <v>0.66666668653488159</v>
      </c>
      <c r="AO3653" s="2">
        <v>-0.21956524252891541</v>
      </c>
      <c r="AP3653" s="2">
        <v>2.737391471862793</v>
      </c>
      <c r="AQ3653" s="2">
        <v>1</v>
      </c>
      <c r="AR3653" s="2">
        <v>0</v>
      </c>
      <c r="AS3653" s="2">
        <v>0.15999999642372131</v>
      </c>
      <c r="AT3653" s="2">
        <v>111115</v>
      </c>
      <c r="AU3653" s="3">
        <v>0.83343444824218726</v>
      </c>
      <c r="AV3653" s="3">
        <v>1.0432136673628946E-3</v>
      </c>
      <c r="AW3653" s="3">
        <v>306.77562942504881</v>
      </c>
      <c r="AX3653" s="3">
        <v>304.19967689514158</v>
      </c>
      <c r="AY3653" s="3">
        <v>320.13634050064502</v>
      </c>
      <c r="AZ3653" s="3">
        <v>2.8384269517822718</v>
      </c>
      <c r="BA3653" s="3">
        <v>5.2324427932203452</v>
      </c>
      <c r="BB3653" s="3">
        <v>56.887483615249984</v>
      </c>
      <c r="BC3653" s="3">
        <v>20.542299289078109</v>
      </c>
      <c r="BD3653" s="3">
        <v>32.337653160095215</v>
      </c>
      <c r="BE3653" s="3">
        <v>4.8671042715623054</v>
      </c>
      <c r="BF3653" s="3">
        <v>4.841633629450106E-2</v>
      </c>
      <c r="BG3653" s="3">
        <v>3.3429866415248251</v>
      </c>
      <c r="BH3653" s="3">
        <v>1.5241176300374804</v>
      </c>
      <c r="BI3653" s="3">
        <v>3.0334549572117255E-2</v>
      </c>
      <c r="BJ3653" s="3">
        <v>66.970794667730331</v>
      </c>
      <c r="BK3653" s="3">
        <v>0.73470036797485638</v>
      </c>
      <c r="BL3653" s="3">
        <v>62.769666195840188</v>
      </c>
      <c r="BM3653" s="3">
        <v>987.66648609242884</v>
      </c>
      <c r="BN3653" s="3">
        <v>4.4988582361924325E-3</v>
      </c>
    </row>
    <row r="3654" spans="1:66">
      <c r="A3654" s="1" t="s">
        <v>4321</v>
      </c>
      <c r="B3654" t="s">
        <v>3827</v>
      </c>
      <c r="C3654">
        <v>20190804</v>
      </c>
      <c r="D3654" t="s">
        <v>339</v>
      </c>
      <c r="E3654" s="1" t="s">
        <v>340</v>
      </c>
      <c r="F3654" s="2" t="s">
        <v>4320</v>
      </c>
      <c r="G3654" s="1">
        <v>2000</v>
      </c>
      <c r="H3654">
        <v>1400</v>
      </c>
      <c r="K3654" s="2">
        <v>70</v>
      </c>
      <c r="L3654" s="2" t="s">
        <v>4334</v>
      </c>
      <c r="M3654" s="2">
        <v>14900</v>
      </c>
      <c r="N3654" s="2">
        <v>0</v>
      </c>
      <c r="O3654" s="3">
        <v>8.1599673920121933</v>
      </c>
      <c r="P3654" s="3">
        <v>4.383912559921712E-2</v>
      </c>
      <c r="Q3654" s="3">
        <v>1044.9442825562376</v>
      </c>
      <c r="R3654" s="3">
        <v>0.93906840391548962</v>
      </c>
      <c r="S3654" s="3">
        <v>1.9077034599500369</v>
      </c>
      <c r="T3654" s="3">
        <v>33.613712310791016</v>
      </c>
      <c r="U3654" s="2">
        <v>6</v>
      </c>
      <c r="V3654" s="3">
        <v>1.4200000166893005</v>
      </c>
      <c r="W3654" s="2">
        <v>1</v>
      </c>
      <c r="X3654" s="3">
        <v>2.8400000333786011</v>
      </c>
      <c r="Y3654" s="2">
        <v>31.042526245117188</v>
      </c>
      <c r="Z3654" s="2">
        <v>33.613712310791016</v>
      </c>
      <c r="AA3654" s="2">
        <v>30.701744079589844</v>
      </c>
      <c r="AB3654" s="2">
        <v>1400.31201171875</v>
      </c>
      <c r="AC3654" s="2">
        <v>1388.9556884765625</v>
      </c>
      <c r="AD3654" s="2">
        <v>35.022388458251953</v>
      </c>
      <c r="AE3654" s="2">
        <v>36.108501434326172</v>
      </c>
      <c r="AF3654" s="2">
        <v>71.232147216796875</v>
      </c>
      <c r="AG3654" s="2">
        <v>73.441200256347656</v>
      </c>
      <c r="AH3654" s="2">
        <v>500.03640747070313</v>
      </c>
      <c r="AI3654" s="2">
        <v>2000.828125</v>
      </c>
      <c r="AJ3654" s="2">
        <v>7.5232513248920441E-2</v>
      </c>
      <c r="AK3654" s="2">
        <v>91.97979736328125</v>
      </c>
      <c r="AL3654" s="2">
        <v>-14.270618438720703</v>
      </c>
      <c r="AM3654" s="2">
        <v>-0.65282535552978516</v>
      </c>
      <c r="AN3654" s="2">
        <v>1</v>
      </c>
      <c r="AO3654" s="2">
        <v>-0.21956524252891541</v>
      </c>
      <c r="AP3654" s="2">
        <v>2.737391471862793</v>
      </c>
      <c r="AQ3654" s="2">
        <v>1</v>
      </c>
      <c r="AR3654" s="2">
        <v>0</v>
      </c>
      <c r="AS3654" s="2">
        <v>0.15999999642372131</v>
      </c>
      <c r="AT3654" s="2">
        <v>111115</v>
      </c>
      <c r="AU3654" s="3">
        <v>0.83339401245117184</v>
      </c>
      <c r="AV3654" s="3">
        <v>9.3906840391548964E-4</v>
      </c>
      <c r="AW3654" s="3">
        <v>306.76371231079099</v>
      </c>
      <c r="AX3654" s="3">
        <v>304.19252624511716</v>
      </c>
      <c r="AY3654" s="3">
        <v>320.13249284448102</v>
      </c>
      <c r="AZ3654" s="3">
        <v>2.8929127032500546</v>
      </c>
      <c r="BA3654" s="3">
        <v>5.2289561049711084</v>
      </c>
      <c r="BB3654" s="3">
        <v>56.848963086088851</v>
      </c>
      <c r="BC3654" s="3">
        <v>20.740461651762679</v>
      </c>
      <c r="BD3654" s="3">
        <v>32.328119277954102</v>
      </c>
      <c r="BE3654" s="3">
        <v>4.8644849684237492</v>
      </c>
      <c r="BF3654" s="3">
        <v>4.3172698372400092E-2</v>
      </c>
      <c r="BG3654" s="3">
        <v>3.3212526450210715</v>
      </c>
      <c r="BH3654" s="3">
        <v>1.5432323234026777</v>
      </c>
      <c r="BI3654" s="3">
        <v>2.7042029748021296E-2</v>
      </c>
      <c r="BJ3654" s="3">
        <v>96.11376336544204</v>
      </c>
      <c r="BK3654" s="3">
        <v>0.75232369990316661</v>
      </c>
      <c r="BL3654" s="3">
        <v>62.319834858436785</v>
      </c>
      <c r="BM3654" s="3">
        <v>1385.0768307829901</v>
      </c>
      <c r="BN3654" s="3">
        <v>3.6714773434839416E-3</v>
      </c>
    </row>
    <row r="3655" spans="1:66">
      <c r="A3655" s="1" t="s">
        <v>4321</v>
      </c>
      <c r="B3655" t="s">
        <v>3827</v>
      </c>
      <c r="C3655">
        <v>20190804</v>
      </c>
      <c r="D3655" t="s">
        <v>339</v>
      </c>
      <c r="E3655" s="1" t="s">
        <v>340</v>
      </c>
      <c r="F3655" s="2" t="s">
        <v>4320</v>
      </c>
      <c r="G3655" s="1">
        <v>2000</v>
      </c>
      <c r="H3655">
        <v>1800</v>
      </c>
      <c r="K3655" s="2">
        <v>71</v>
      </c>
      <c r="L3655" s="2" t="s">
        <v>4335</v>
      </c>
      <c r="M3655" s="2">
        <v>15049</v>
      </c>
      <c r="N3655" s="2">
        <v>0</v>
      </c>
      <c r="O3655" s="3">
        <v>7.8943323077951684</v>
      </c>
      <c r="P3655" s="3">
        <v>3.5059649718607033E-2</v>
      </c>
      <c r="Q3655" s="3">
        <v>1369.2044305865916</v>
      </c>
      <c r="R3655" s="3">
        <v>0.76969707874080528</v>
      </c>
      <c r="S3655" s="3">
        <v>1.9494879901966455</v>
      </c>
      <c r="T3655" s="3">
        <v>33.664329528808594</v>
      </c>
      <c r="U3655" s="2">
        <v>6</v>
      </c>
      <c r="V3655" s="3">
        <v>1.4200000166893005</v>
      </c>
      <c r="W3655" s="2">
        <v>1</v>
      </c>
      <c r="X3655" s="3">
        <v>2.8400000333786011</v>
      </c>
      <c r="Y3655" s="2">
        <v>31.045619964599609</v>
      </c>
      <c r="Z3655" s="2">
        <v>33.664329528808594</v>
      </c>
      <c r="AA3655" s="2">
        <v>30.700124740600586</v>
      </c>
      <c r="AB3655" s="2">
        <v>1800.4656982421875</v>
      </c>
      <c r="AC3655" s="2">
        <v>1789.3427734375</v>
      </c>
      <c r="AD3655" s="2">
        <v>34.922946929931641</v>
      </c>
      <c r="AE3655" s="2">
        <v>35.813266754150391</v>
      </c>
      <c r="AF3655" s="2">
        <v>71.021575927734375</v>
      </c>
      <c r="AG3655" s="2">
        <v>72.832191467285156</v>
      </c>
      <c r="AH3655" s="2">
        <v>500.1337890625</v>
      </c>
      <c r="AI3655" s="2">
        <v>2000.5972900390625</v>
      </c>
      <c r="AJ3655" s="2">
        <v>0.11822187155485153</v>
      </c>
      <c r="AK3655" s="2">
        <v>91.9852294921875</v>
      </c>
      <c r="AL3655" s="2">
        <v>-20.524890899658203</v>
      </c>
      <c r="AM3655" s="2">
        <v>-0.65236377716064453</v>
      </c>
      <c r="AN3655" s="2">
        <v>0.66666668653488159</v>
      </c>
      <c r="AO3655" s="2">
        <v>-0.21956524252891541</v>
      </c>
      <c r="AP3655" s="2">
        <v>2.737391471862793</v>
      </c>
      <c r="AQ3655" s="2">
        <v>1</v>
      </c>
      <c r="AR3655" s="2">
        <v>0</v>
      </c>
      <c r="AS3655" s="2">
        <v>0.15999999642372131</v>
      </c>
      <c r="AT3655" s="2">
        <v>111115</v>
      </c>
      <c r="AU3655" s="3">
        <v>0.8335563151041665</v>
      </c>
      <c r="AV3655" s="3">
        <v>7.6969707874080528E-4</v>
      </c>
      <c r="AW3655" s="3">
        <v>306.81432952880857</v>
      </c>
      <c r="AX3655" s="3">
        <v>304.19561996459959</v>
      </c>
      <c r="AY3655" s="3">
        <v>320.09555925155655</v>
      </c>
      <c r="AZ3655" s="3">
        <v>2.9727667189717084</v>
      </c>
      <c r="BA3655" s="3">
        <v>5.2437795514420982</v>
      </c>
      <c r="BB3655" s="3">
        <v>57.006756197607388</v>
      </c>
      <c r="BC3655" s="3">
        <v>21.193489443456997</v>
      </c>
      <c r="BD3655" s="3">
        <v>32.354974746704102</v>
      </c>
      <c r="BE3655" s="3">
        <v>4.8718662808662581</v>
      </c>
      <c r="BF3655" s="3">
        <v>3.4632118058788665E-2</v>
      </c>
      <c r="BG3655" s="3">
        <v>3.2942915612454526</v>
      </c>
      <c r="BH3655" s="3">
        <v>1.5775747196208054</v>
      </c>
      <c r="BI3655" s="3">
        <v>2.1683083062545121E-2</v>
      </c>
      <c r="BJ3655" s="3">
        <v>125.94658376922754</v>
      </c>
      <c r="BK3655" s="3">
        <v>0.76519963134632829</v>
      </c>
      <c r="BL3655" s="3">
        <v>61.488898896755686</v>
      </c>
      <c r="BM3655" s="3">
        <v>1785.5901859409271</v>
      </c>
      <c r="BN3655" s="3">
        <v>2.7185062112985207E-3</v>
      </c>
    </row>
    <row r="3656" spans="1:66">
      <c r="A3656" s="1"/>
      <c r="C3656"/>
      <c r="E3656" s="1"/>
      <c r="F3656" s="2"/>
      <c r="G3656" s="1"/>
      <c r="K3656" s="2"/>
      <c r="L3656" s="2"/>
      <c r="M3656" s="2"/>
      <c r="N3656" s="2"/>
      <c r="O3656" s="3"/>
      <c r="P3656" s="3"/>
      <c r="Q3656" s="3"/>
      <c r="R3656" s="3"/>
      <c r="S3656" s="3"/>
      <c r="T3656" s="3"/>
      <c r="U3656" s="2"/>
      <c r="V3656" s="3"/>
      <c r="W3656" s="2"/>
      <c r="X3656" s="3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</row>
    <row r="3657" spans="1:66">
      <c r="A3657" s="1" t="s">
        <v>4337</v>
      </c>
      <c r="B3657" t="s">
        <v>3827</v>
      </c>
      <c r="C3657">
        <v>20190804</v>
      </c>
      <c r="D3657" t="s">
        <v>339</v>
      </c>
      <c r="E3657" s="1" t="s">
        <v>340</v>
      </c>
      <c r="F3657" s="2" t="s">
        <v>4336</v>
      </c>
      <c r="G3657" s="1">
        <v>2000</v>
      </c>
      <c r="H3657">
        <v>400</v>
      </c>
      <c r="K3657" s="2">
        <v>73</v>
      </c>
      <c r="L3657" s="2" t="s">
        <v>4338</v>
      </c>
      <c r="M3657" s="2">
        <v>17259</v>
      </c>
      <c r="N3657" s="2">
        <v>0</v>
      </c>
      <c r="O3657" s="3">
        <v>5.8165347634127516</v>
      </c>
      <c r="P3657" s="3">
        <v>0.15934114525341755</v>
      </c>
      <c r="Q3657" s="3">
        <v>318.66270535705553</v>
      </c>
      <c r="R3657" s="3">
        <v>2.9953451003631226</v>
      </c>
      <c r="S3657" s="3">
        <v>1.7347539187980465</v>
      </c>
      <c r="T3657" s="3">
        <v>34.198986053466797</v>
      </c>
      <c r="U3657" s="2">
        <v>6</v>
      </c>
      <c r="V3657" s="3">
        <v>1.4200000166893005</v>
      </c>
      <c r="W3657" s="2">
        <v>1</v>
      </c>
      <c r="X3657" s="3">
        <v>2.8400000333786011</v>
      </c>
      <c r="Y3657" s="2">
        <v>31.222583770751953</v>
      </c>
      <c r="Z3657" s="2">
        <v>34.198986053466797</v>
      </c>
      <c r="AA3657" s="2">
        <v>30.701225280761719</v>
      </c>
      <c r="AB3657" s="2">
        <v>399.443115234375</v>
      </c>
      <c r="AC3657" s="2">
        <v>391.06045532226563</v>
      </c>
      <c r="AD3657" s="2">
        <v>36.454914093017578</v>
      </c>
      <c r="AE3657" s="2">
        <v>39.904735565185547</v>
      </c>
      <c r="AF3657" s="2">
        <v>73.337562561035156</v>
      </c>
      <c r="AG3657" s="2">
        <v>80.277687072753906</v>
      </c>
      <c r="AH3657" s="2">
        <v>500.16790771484375</v>
      </c>
      <c r="AI3657" s="2">
        <v>1999.02587890625</v>
      </c>
      <c r="AJ3657" s="2">
        <v>7.1649760007858276E-2</v>
      </c>
      <c r="AK3657" s="2">
        <v>91.91510009765625</v>
      </c>
      <c r="AL3657" s="2">
        <v>-1.2747993469238281</v>
      </c>
      <c r="AM3657" s="2">
        <v>-0.84964847564697266</v>
      </c>
      <c r="AN3657" s="2">
        <v>1</v>
      </c>
      <c r="AO3657" s="2">
        <v>-0.21956524252891541</v>
      </c>
      <c r="AP3657" s="2">
        <v>2.737391471862793</v>
      </c>
      <c r="AQ3657" s="2">
        <v>1</v>
      </c>
      <c r="AR3657" s="2">
        <v>0</v>
      </c>
      <c r="AS3657" s="2">
        <v>0.15999999642372131</v>
      </c>
      <c r="AT3657" s="2">
        <v>111115</v>
      </c>
      <c r="AU3657" s="3">
        <v>0.83361317952473957</v>
      </c>
      <c r="AV3657" s="3">
        <v>2.9953451003631227E-3</v>
      </c>
      <c r="AW3657" s="3">
        <v>307.34898605346677</v>
      </c>
      <c r="AX3657" s="3">
        <v>304.37258377075193</v>
      </c>
      <c r="AY3657" s="3">
        <v>319.84413347592636</v>
      </c>
      <c r="AZ3657" s="3">
        <v>1.7666766275047197</v>
      </c>
      <c r="BA3657" s="3">
        <v>5.4026016826425796</v>
      </c>
      <c r="BB3657" s="3">
        <v>58.778173302346659</v>
      </c>
      <c r="BC3657" s="3">
        <v>18.873437737161112</v>
      </c>
      <c r="BD3657" s="3">
        <v>32.710784912109375</v>
      </c>
      <c r="BE3657" s="3">
        <v>4.9705860533666097</v>
      </c>
      <c r="BF3657" s="3">
        <v>0.15087608607590486</v>
      </c>
      <c r="BG3657" s="3">
        <v>3.667847763844533</v>
      </c>
      <c r="BH3657" s="3">
        <v>1.3027382895220767</v>
      </c>
      <c r="BI3657" s="3">
        <v>9.5023224654027363E-2</v>
      </c>
      <c r="BJ3657" s="3">
        <v>29.2899144602837</v>
      </c>
      <c r="BK3657" s="3">
        <v>0.8148681387241048</v>
      </c>
      <c r="BL3657" s="3">
        <v>68.018204178838928</v>
      </c>
      <c r="BM3657" s="3">
        <v>388.29555326651962</v>
      </c>
      <c r="BN3657" s="3">
        <v>1.0188894666006363E-2</v>
      </c>
    </row>
    <row r="3658" spans="1:66">
      <c r="A3658" s="1" t="s">
        <v>4337</v>
      </c>
      <c r="B3658" t="s">
        <v>3827</v>
      </c>
      <c r="C3658">
        <v>20190804</v>
      </c>
      <c r="D3658" t="s">
        <v>339</v>
      </c>
      <c r="E3658" s="1" t="s">
        <v>340</v>
      </c>
      <c r="F3658" s="2" t="s">
        <v>4336</v>
      </c>
      <c r="G3658" s="1">
        <v>2000</v>
      </c>
      <c r="H3658">
        <v>325</v>
      </c>
      <c r="K3658" s="2">
        <v>74</v>
      </c>
      <c r="L3658" s="2" t="s">
        <v>4339</v>
      </c>
      <c r="M3658" s="2">
        <v>17348.5</v>
      </c>
      <c r="N3658" s="2">
        <v>0</v>
      </c>
      <c r="O3658" s="3">
        <v>4.4662132159318535</v>
      </c>
      <c r="P3658" s="3">
        <v>0.16207593851957</v>
      </c>
      <c r="Q3658" s="3">
        <v>263.64304190628366</v>
      </c>
      <c r="R3658" s="3">
        <v>3.0235384445818738</v>
      </c>
      <c r="S3658" s="3">
        <v>1.7230585994703014</v>
      </c>
      <c r="T3658" s="3">
        <v>34.181026458740234</v>
      </c>
      <c r="U3658" s="2">
        <v>6</v>
      </c>
      <c r="V3658" s="3">
        <v>1.4200000166893005</v>
      </c>
      <c r="W3658" s="2">
        <v>1</v>
      </c>
      <c r="X3658" s="3">
        <v>2.8400000333786011</v>
      </c>
      <c r="Y3658" s="2">
        <v>31.223081588745117</v>
      </c>
      <c r="Z3658" s="2">
        <v>34.181026458740234</v>
      </c>
      <c r="AA3658" s="2">
        <v>30.698495864868164</v>
      </c>
      <c r="AB3658" s="2">
        <v>325.523681640625</v>
      </c>
      <c r="AC3658" s="2">
        <v>319.00802612304688</v>
      </c>
      <c r="AD3658" s="2">
        <v>36.491481781005859</v>
      </c>
      <c r="AE3658" s="2">
        <v>39.974029541015625</v>
      </c>
      <c r="AF3658" s="2">
        <v>73.407539367675781</v>
      </c>
      <c r="AG3658" s="2">
        <v>80.41314697265625</v>
      </c>
      <c r="AH3658" s="2">
        <v>500.09515380859375</v>
      </c>
      <c r="AI3658" s="2">
        <v>1999.5125732421875</v>
      </c>
      <c r="AJ3658" s="2">
        <v>0.32122385501861572</v>
      </c>
      <c r="AK3658" s="2">
        <v>91.913200378417969</v>
      </c>
      <c r="AL3658" s="2">
        <v>-0.43669509887695313</v>
      </c>
      <c r="AM3658" s="2">
        <v>-0.82563877105712891</v>
      </c>
      <c r="AN3658" s="2">
        <v>1</v>
      </c>
      <c r="AO3658" s="2">
        <v>-0.21956524252891541</v>
      </c>
      <c r="AP3658" s="2">
        <v>2.737391471862793</v>
      </c>
      <c r="AQ3658" s="2">
        <v>1</v>
      </c>
      <c r="AR3658" s="2">
        <v>0</v>
      </c>
      <c r="AS3658" s="2">
        <v>0.15999999642372131</v>
      </c>
      <c r="AT3658" s="2">
        <v>111115</v>
      </c>
      <c r="AU3658" s="3">
        <v>0.83349192301432284</v>
      </c>
      <c r="AV3658" s="3">
        <v>3.023538444581874E-3</v>
      </c>
      <c r="AW3658" s="3">
        <v>307.33102645874021</v>
      </c>
      <c r="AX3658" s="3">
        <v>304.37308158874509</v>
      </c>
      <c r="AY3658" s="3">
        <v>319.9220045679358</v>
      </c>
      <c r="AZ3658" s="3">
        <v>1.7557889795705217</v>
      </c>
      <c r="BA3658" s="3">
        <v>5.3971995866064697</v>
      </c>
      <c r="BB3658" s="3">
        <v>58.720614279402028</v>
      </c>
      <c r="BC3658" s="3">
        <v>18.746584738386403</v>
      </c>
      <c r="BD3658" s="3">
        <v>32.702054023742676</v>
      </c>
      <c r="BE3658" s="3">
        <v>4.9681429874761598</v>
      </c>
      <c r="BF3658" s="3">
        <v>0.15332579025786891</v>
      </c>
      <c r="BG3658" s="3">
        <v>3.6741409871361683</v>
      </c>
      <c r="BH3658" s="3">
        <v>1.2940020003399915</v>
      </c>
      <c r="BI3658" s="3">
        <v>9.6578139478536662E-2</v>
      </c>
      <c r="BJ3658" s="3">
        <v>24.232275739107898</v>
      </c>
      <c r="BK3658" s="3">
        <v>0.82644642240001831</v>
      </c>
      <c r="BL3658" s="3">
        <v>68.230794065667567</v>
      </c>
      <c r="BM3658" s="3">
        <v>316.88500226014389</v>
      </c>
      <c r="BN3658" s="3">
        <v>9.6165256170577963E-3</v>
      </c>
    </row>
    <row r="3659" spans="1:66">
      <c r="A3659" s="1" t="s">
        <v>4337</v>
      </c>
      <c r="B3659" t="s">
        <v>3827</v>
      </c>
      <c r="C3659">
        <v>20190804</v>
      </c>
      <c r="D3659" t="s">
        <v>339</v>
      </c>
      <c r="E3659" s="1" t="s">
        <v>340</v>
      </c>
      <c r="F3659" s="2" t="s">
        <v>4336</v>
      </c>
      <c r="G3659" s="1">
        <v>2000</v>
      </c>
      <c r="H3659">
        <v>250</v>
      </c>
      <c r="K3659" s="2">
        <v>75</v>
      </c>
      <c r="L3659" s="2" t="s">
        <v>1734</v>
      </c>
      <c r="M3659" s="2">
        <v>17438.5</v>
      </c>
      <c r="N3659" s="2">
        <v>0</v>
      </c>
      <c r="O3659" s="3">
        <v>2.9615879980469315</v>
      </c>
      <c r="P3659" s="3">
        <v>0.16383932362962036</v>
      </c>
      <c r="Q3659" s="3">
        <v>208.10937386707556</v>
      </c>
      <c r="R3659" s="3">
        <v>3.0329453978781227</v>
      </c>
      <c r="S3659" s="3">
        <v>1.7111202074583072</v>
      </c>
      <c r="T3659" s="3">
        <v>34.111316680908203</v>
      </c>
      <c r="U3659" s="2">
        <v>6</v>
      </c>
      <c r="V3659" s="3">
        <v>1.4200000166893005</v>
      </c>
      <c r="W3659" s="2">
        <v>1</v>
      </c>
      <c r="X3659" s="3">
        <v>2.8400000333786011</v>
      </c>
      <c r="Y3659" s="2">
        <v>31.204486846923828</v>
      </c>
      <c r="Z3659" s="2">
        <v>34.111316680908203</v>
      </c>
      <c r="AA3659" s="2">
        <v>30.698759078979492</v>
      </c>
      <c r="AB3659" s="2">
        <v>249.95619201660156</v>
      </c>
      <c r="AC3659" s="2">
        <v>245.50955200195313</v>
      </c>
      <c r="AD3659" s="2">
        <v>36.382358551025391</v>
      </c>
      <c r="AE3659" s="2">
        <v>39.876129150390625</v>
      </c>
      <c r="AF3659" s="2">
        <v>73.265792846679688</v>
      </c>
      <c r="AG3659" s="2">
        <v>80.30145263671875</v>
      </c>
      <c r="AH3659" s="2">
        <v>500.09063720703125</v>
      </c>
      <c r="AI3659" s="2">
        <v>2000.95947265625</v>
      </c>
      <c r="AJ3659" s="2">
        <v>0.19822750985622406</v>
      </c>
      <c r="AK3659" s="2">
        <v>91.913528442382813</v>
      </c>
      <c r="AL3659" s="2">
        <v>5.9825897216796875E-2</v>
      </c>
      <c r="AM3659" s="2">
        <v>-0.82791614532470703</v>
      </c>
      <c r="AN3659" s="2">
        <v>1</v>
      </c>
      <c r="AO3659" s="2">
        <v>-0.21956524252891541</v>
      </c>
      <c r="AP3659" s="2">
        <v>2.737391471862793</v>
      </c>
      <c r="AQ3659" s="2">
        <v>1</v>
      </c>
      <c r="AR3659" s="2">
        <v>0</v>
      </c>
      <c r="AS3659" s="2">
        <v>0.15999999642372131</v>
      </c>
      <c r="AT3659" s="2">
        <v>111115</v>
      </c>
      <c r="AU3659" s="3">
        <v>0.83348439534505192</v>
      </c>
      <c r="AV3659" s="3">
        <v>3.0329453978781228E-3</v>
      </c>
      <c r="AW3659" s="3">
        <v>307.26131668090818</v>
      </c>
      <c r="AX3659" s="3">
        <v>304.35448684692381</v>
      </c>
      <c r="AY3659" s="3">
        <v>320.15350846901129</v>
      </c>
      <c r="AZ3659" s="3">
        <v>1.7613729325203431</v>
      </c>
      <c r="BA3659" s="3">
        <v>5.3762759382948664</v>
      </c>
      <c r="BB3659" s="3">
        <v>58.492759764576491</v>
      </c>
      <c r="BC3659" s="3">
        <v>18.616630614185866</v>
      </c>
      <c r="BD3659" s="3">
        <v>32.657901763916016</v>
      </c>
      <c r="BE3659" s="3">
        <v>4.955804355981777</v>
      </c>
      <c r="BF3659" s="3">
        <v>0.15490298557120069</v>
      </c>
      <c r="BG3659" s="3">
        <v>3.6651557308365592</v>
      </c>
      <c r="BH3659" s="3">
        <v>1.2906486251452178</v>
      </c>
      <c r="BI3659" s="3">
        <v>9.7579447394290433E-2</v>
      </c>
      <c r="BJ3659" s="3">
        <v>19.128066854057927</v>
      </c>
      <c r="BK3659" s="3">
        <v>0.84766304272112381</v>
      </c>
      <c r="BL3659" s="3">
        <v>68.352141152271429</v>
      </c>
      <c r="BM3659" s="3">
        <v>244.10175490675135</v>
      </c>
      <c r="BN3659" s="3">
        <v>8.2928892074006968E-3</v>
      </c>
    </row>
    <row r="3660" spans="1:66">
      <c r="A3660" s="1" t="s">
        <v>4337</v>
      </c>
      <c r="B3660" t="s">
        <v>3827</v>
      </c>
      <c r="C3660">
        <v>20190804</v>
      </c>
      <c r="D3660" t="s">
        <v>339</v>
      </c>
      <c r="E3660" s="1" t="s">
        <v>340</v>
      </c>
      <c r="F3660" s="2" t="s">
        <v>4336</v>
      </c>
      <c r="G3660" s="1">
        <v>2000</v>
      </c>
      <c r="H3660">
        <v>175</v>
      </c>
      <c r="K3660" s="2">
        <v>76</v>
      </c>
      <c r="L3660" s="2" t="s">
        <v>4340</v>
      </c>
      <c r="M3660" s="2">
        <v>17528.5</v>
      </c>
      <c r="N3660" s="2">
        <v>0</v>
      </c>
      <c r="O3660" s="3">
        <v>1.7627906696151998</v>
      </c>
      <c r="P3660" s="3">
        <v>0.16405186453382917</v>
      </c>
      <c r="Q3660" s="3">
        <v>149.62565389035879</v>
      </c>
      <c r="R3660" s="3">
        <v>3.0360196160710151</v>
      </c>
      <c r="S3660" s="3">
        <v>1.7108785511835105</v>
      </c>
      <c r="T3660" s="3">
        <v>34.088901519775391</v>
      </c>
      <c r="U3660" s="2">
        <v>6</v>
      </c>
      <c r="V3660" s="3">
        <v>1.4200000166893005</v>
      </c>
      <c r="W3660" s="2">
        <v>1</v>
      </c>
      <c r="X3660" s="3">
        <v>2.8400000333786011</v>
      </c>
      <c r="Y3660" s="2">
        <v>31.202659606933594</v>
      </c>
      <c r="Z3660" s="2">
        <v>34.088901519775391</v>
      </c>
      <c r="AA3660" s="2">
        <v>30.701030731201172</v>
      </c>
      <c r="AB3660" s="2">
        <v>175.42054748535156</v>
      </c>
      <c r="AC3660" s="2">
        <v>172.67628479003906</v>
      </c>
      <c r="AD3660" s="2">
        <v>36.307910919189453</v>
      </c>
      <c r="AE3660" s="2">
        <v>39.805877685546875</v>
      </c>
      <c r="AF3660" s="2">
        <v>73.123191833496094</v>
      </c>
      <c r="AG3660" s="2">
        <v>80.168006896972656</v>
      </c>
      <c r="AH3660" s="2">
        <v>500.03359985351563</v>
      </c>
      <c r="AI3660" s="2">
        <v>2000.41845703125</v>
      </c>
      <c r="AJ3660" s="2">
        <v>1.9106307998299599E-2</v>
      </c>
      <c r="AK3660" s="2">
        <v>91.913169860839844</v>
      </c>
      <c r="AL3660" s="2">
        <v>0.42023849487304688</v>
      </c>
      <c r="AM3660" s="2">
        <v>-0.85402393341064453</v>
      </c>
      <c r="AN3660" s="2">
        <v>1</v>
      </c>
      <c r="AO3660" s="2">
        <v>-0.21956524252891541</v>
      </c>
      <c r="AP3660" s="2">
        <v>2.737391471862793</v>
      </c>
      <c r="AQ3660" s="2">
        <v>1</v>
      </c>
      <c r="AR3660" s="2">
        <v>0</v>
      </c>
      <c r="AS3660" s="2">
        <v>0.15999999642372131</v>
      </c>
      <c r="AT3660" s="2">
        <v>111115</v>
      </c>
      <c r="AU3660" s="3">
        <v>0.83338933308919261</v>
      </c>
      <c r="AV3660" s="3">
        <v>3.036019616071015E-3</v>
      </c>
      <c r="AW3660" s="3">
        <v>307.23890151977537</v>
      </c>
      <c r="AX3660" s="3">
        <v>304.35265960693357</v>
      </c>
      <c r="AY3660" s="3">
        <v>320.06694597094611</v>
      </c>
      <c r="AZ3660" s="3">
        <v>1.7618484467219069</v>
      </c>
      <c r="BA3660" s="3">
        <v>5.3695629483549947</v>
      </c>
      <c r="BB3660" s="3">
        <v>58.419951748859539</v>
      </c>
      <c r="BC3660" s="3">
        <v>18.614074063312664</v>
      </c>
      <c r="BD3660" s="3">
        <v>32.645780563354492</v>
      </c>
      <c r="BE3660" s="3">
        <v>4.9524216779277097</v>
      </c>
      <c r="BF3660" s="3">
        <v>0.15509295997038663</v>
      </c>
      <c r="BG3660" s="3">
        <v>3.6586843971714842</v>
      </c>
      <c r="BH3660" s="3">
        <v>1.2937372807562255</v>
      </c>
      <c r="BI3660" s="3">
        <v>9.7700066583086012E-2</v>
      </c>
      <c r="BJ3660" s="3">
        <v>13.752568141563779</v>
      </c>
      <c r="BK3660" s="3">
        <v>0.86650957351955971</v>
      </c>
      <c r="BL3660" s="3">
        <v>68.321675109116967</v>
      </c>
      <c r="BM3660" s="3">
        <v>171.83833853088024</v>
      </c>
      <c r="BN3660" s="3">
        <v>7.0087276474213181E-3</v>
      </c>
    </row>
    <row r="3661" spans="1:66">
      <c r="A3661" s="1" t="s">
        <v>4337</v>
      </c>
      <c r="B3661" t="s">
        <v>3827</v>
      </c>
      <c r="C3661">
        <v>20190804</v>
      </c>
      <c r="D3661" t="s">
        <v>339</v>
      </c>
      <c r="E3661" s="1" t="s">
        <v>340</v>
      </c>
      <c r="F3661" s="2" t="s">
        <v>4336</v>
      </c>
      <c r="G3661" s="1">
        <v>2000</v>
      </c>
      <c r="H3661">
        <v>100</v>
      </c>
      <c r="K3661" s="2">
        <v>77</v>
      </c>
      <c r="L3661" s="2" t="s">
        <v>4341</v>
      </c>
      <c r="M3661" s="2">
        <v>17618.5</v>
      </c>
      <c r="N3661" s="2">
        <v>0</v>
      </c>
      <c r="O3661" s="3">
        <v>0.16412937183777035</v>
      </c>
      <c r="P3661" s="3">
        <v>0.17051561658364417</v>
      </c>
      <c r="Q3661" s="3">
        <v>95.902057339121555</v>
      </c>
      <c r="R3661" s="3">
        <v>3.1252353470788656</v>
      </c>
      <c r="S3661" s="3">
        <v>1.6980535759161812</v>
      </c>
      <c r="T3661" s="3">
        <v>34.059593200683594</v>
      </c>
      <c r="U3661" s="2">
        <v>6</v>
      </c>
      <c r="V3661" s="3">
        <v>1.4200000166893005</v>
      </c>
      <c r="W3661" s="2">
        <v>1</v>
      </c>
      <c r="X3661" s="3">
        <v>2.8400000333786011</v>
      </c>
      <c r="Y3661" s="2">
        <v>31.201189041137695</v>
      </c>
      <c r="Z3661" s="2">
        <v>34.059593200683594</v>
      </c>
      <c r="AA3661" s="2">
        <v>30.701398849487305</v>
      </c>
      <c r="AB3661" s="2">
        <v>101.12378692626953</v>
      </c>
      <c r="AC3661" s="2">
        <v>100.54987335205078</v>
      </c>
      <c r="AD3661" s="2">
        <v>36.250740051269531</v>
      </c>
      <c r="AE3661" s="2">
        <v>39.850742340087891</v>
      </c>
      <c r="AF3661" s="2">
        <v>73.012870788574219</v>
      </c>
      <c r="AG3661" s="2">
        <v>80.263664245605469</v>
      </c>
      <c r="AH3661" s="2">
        <v>500.11508178710938</v>
      </c>
      <c r="AI3661" s="2">
        <v>2000.320068359375</v>
      </c>
      <c r="AJ3661" s="2">
        <v>1.3135754503309727E-2</v>
      </c>
      <c r="AK3661" s="2">
        <v>91.911537170410156</v>
      </c>
      <c r="AL3661" s="2">
        <v>0.91550064086914063</v>
      </c>
      <c r="AM3661" s="2">
        <v>-0.84239673614501953</v>
      </c>
      <c r="AN3661" s="2">
        <v>1</v>
      </c>
      <c r="AO3661" s="2">
        <v>-0.21956524252891541</v>
      </c>
      <c r="AP3661" s="2">
        <v>2.737391471862793</v>
      </c>
      <c r="AQ3661" s="2">
        <v>1</v>
      </c>
      <c r="AR3661" s="2">
        <v>0</v>
      </c>
      <c r="AS3661" s="2">
        <v>0.15999999642372131</v>
      </c>
      <c r="AT3661" s="2">
        <v>111115</v>
      </c>
      <c r="AU3661" s="3">
        <v>0.83352513631184888</v>
      </c>
      <c r="AV3661" s="3">
        <v>3.1252353470788657E-3</v>
      </c>
      <c r="AW3661" s="3">
        <v>307.20959320068357</v>
      </c>
      <c r="AX3661" s="3">
        <v>304.35118904113767</v>
      </c>
      <c r="AY3661" s="3">
        <v>320.05120378379797</v>
      </c>
      <c r="AZ3661" s="3">
        <v>1.7197870653925917</v>
      </c>
      <c r="BA3661" s="3">
        <v>5.360796561775607</v>
      </c>
      <c r="BB3661" s="3">
        <v>58.325610982180947</v>
      </c>
      <c r="BC3661" s="3">
        <v>18.474868642093057</v>
      </c>
      <c r="BD3661" s="3">
        <v>32.630391120910645</v>
      </c>
      <c r="BE3661" s="3">
        <v>4.9481298228182329</v>
      </c>
      <c r="BF3661" s="3">
        <v>0.16085761148433003</v>
      </c>
      <c r="BG3661" s="3">
        <v>3.6627429858594258</v>
      </c>
      <c r="BH3661" s="3">
        <v>1.2853868369588071</v>
      </c>
      <c r="BI3661" s="3">
        <v>0.1013612908570857</v>
      </c>
      <c r="BJ3661" s="3">
        <v>8.8145055078434762</v>
      </c>
      <c r="BK3661" s="3">
        <v>0.95377601325606809</v>
      </c>
      <c r="BL3661" s="3">
        <v>68.576158832472998</v>
      </c>
      <c r="BM3661" s="3">
        <v>100.47185410931246</v>
      </c>
      <c r="BN3661" s="3">
        <v>1.1202502404280535E-3</v>
      </c>
    </row>
    <row r="3662" spans="1:66">
      <c r="A3662" s="1" t="s">
        <v>4337</v>
      </c>
      <c r="B3662" t="s">
        <v>3827</v>
      </c>
      <c r="C3662">
        <v>20190804</v>
      </c>
      <c r="D3662" t="s">
        <v>339</v>
      </c>
      <c r="E3662" s="1" t="s">
        <v>340</v>
      </c>
      <c r="F3662" s="2" t="s">
        <v>4336</v>
      </c>
      <c r="G3662" s="1">
        <v>2000</v>
      </c>
      <c r="H3662">
        <v>66</v>
      </c>
      <c r="K3662" s="2">
        <v>78</v>
      </c>
      <c r="L3662" s="2" t="s">
        <v>4342</v>
      </c>
      <c r="M3662" s="2">
        <v>17710</v>
      </c>
      <c r="N3662" s="2">
        <v>0</v>
      </c>
      <c r="O3662" s="3">
        <v>-0.60485677847431552</v>
      </c>
      <c r="P3662" s="3">
        <v>0.17600240113976534</v>
      </c>
      <c r="Q3662" s="3">
        <v>70.281377237706607</v>
      </c>
      <c r="R3662" s="3">
        <v>3.1951554910636819</v>
      </c>
      <c r="S3662" s="3">
        <v>1.684894192728748</v>
      </c>
      <c r="T3662" s="3">
        <v>34.044807434082031</v>
      </c>
      <c r="U3662" s="2">
        <v>6</v>
      </c>
      <c r="V3662" s="3">
        <v>1.4200000166893005</v>
      </c>
      <c r="W3662" s="2">
        <v>1</v>
      </c>
      <c r="X3662" s="3">
        <v>2.8400000333786011</v>
      </c>
      <c r="Y3662" s="2">
        <v>31.201692581176758</v>
      </c>
      <c r="Z3662" s="2">
        <v>34.044807434082031</v>
      </c>
      <c r="AA3662" s="2">
        <v>30.700014114379883</v>
      </c>
      <c r="AB3662" s="2">
        <v>66.113761901855469</v>
      </c>
      <c r="AC3662" s="2">
        <v>66.584182739257813</v>
      </c>
      <c r="AD3662" s="2">
        <v>36.266891479492188</v>
      </c>
      <c r="AE3662" s="2">
        <v>39.947044372558594</v>
      </c>
      <c r="AF3662" s="2">
        <v>73.041122436523438</v>
      </c>
      <c r="AG3662" s="2">
        <v>80.452903747558594</v>
      </c>
      <c r="AH3662" s="2">
        <v>500.11810302734375</v>
      </c>
      <c r="AI3662" s="2">
        <v>2000.1246337890625</v>
      </c>
      <c r="AJ3662" s="2">
        <v>7.8811503946781158E-2</v>
      </c>
      <c r="AK3662" s="2">
        <v>91.908790588378906</v>
      </c>
      <c r="AL3662" s="2">
        <v>1.1444129943847656</v>
      </c>
      <c r="AM3662" s="2">
        <v>-0.84008502960205078</v>
      </c>
      <c r="AN3662" s="2">
        <v>1</v>
      </c>
      <c r="AO3662" s="2">
        <v>-0.21956524252891541</v>
      </c>
      <c r="AP3662" s="2">
        <v>2.737391471862793</v>
      </c>
      <c r="AQ3662" s="2">
        <v>1</v>
      </c>
      <c r="AR3662" s="2">
        <v>0</v>
      </c>
      <c r="AS3662" s="2">
        <v>0.15999999642372131</v>
      </c>
      <c r="AT3662" s="2">
        <v>111115</v>
      </c>
      <c r="AU3662" s="3">
        <v>0.83353017171223953</v>
      </c>
      <c r="AV3662" s="3">
        <v>3.1951554910636818E-3</v>
      </c>
      <c r="AW3662" s="3">
        <v>307.19480743408201</v>
      </c>
      <c r="AX3662" s="3">
        <v>304.35169258117674</v>
      </c>
      <c r="AY3662" s="3">
        <v>320.0199342532469</v>
      </c>
      <c r="AZ3662" s="3">
        <v>1.6856176421436484</v>
      </c>
      <c r="BA3662" s="3">
        <v>5.3563787285909159</v>
      </c>
      <c r="BB3662" s="3">
        <v>58.279286391438873</v>
      </c>
      <c r="BC3662" s="3">
        <v>18.332242018880279</v>
      </c>
      <c r="BD3662" s="3">
        <v>32.623250007629395</v>
      </c>
      <c r="BE3662" s="3">
        <v>4.9461393868613772</v>
      </c>
      <c r="BF3662" s="3">
        <v>0.16573157216017612</v>
      </c>
      <c r="BG3662" s="3">
        <v>3.6714845358621679</v>
      </c>
      <c r="BH3662" s="3">
        <v>1.2746548509992093</v>
      </c>
      <c r="BI3662" s="3">
        <v>0.10445850384322464</v>
      </c>
      <c r="BJ3662" s="3">
        <v>6.4594763828032367</v>
      </c>
      <c r="BK3662" s="3">
        <v>1.0555266182800038</v>
      </c>
      <c r="BL3662" s="3">
        <v>68.84991904635514</v>
      </c>
      <c r="BM3662" s="3">
        <v>66.871702683392783</v>
      </c>
      <c r="BN3662" s="3">
        <v>-6.2274981137780917E-3</v>
      </c>
    </row>
    <row r="3663" spans="1:66">
      <c r="A3663" t="s">
        <v>4337</v>
      </c>
      <c r="B3663" t="s">
        <v>3827</v>
      </c>
      <c r="C3663">
        <v>20190804</v>
      </c>
      <c r="D3663" t="s">
        <v>339</v>
      </c>
      <c r="E3663" t="s">
        <v>340</v>
      </c>
      <c r="F3663" t="s">
        <v>4336</v>
      </c>
      <c r="G3663">
        <v>2000</v>
      </c>
      <c r="H3663">
        <v>33</v>
      </c>
      <c r="K3663">
        <v>79</v>
      </c>
      <c r="L3663" t="s">
        <v>4343</v>
      </c>
      <c r="M3663">
        <v>17799.5</v>
      </c>
      <c r="N3663">
        <v>0</v>
      </c>
      <c r="O3663">
        <v>-0.92036645099374803</v>
      </c>
      <c r="P3663">
        <v>0.18273028245889</v>
      </c>
      <c r="Q3663">
        <v>53.463385997840895</v>
      </c>
      <c r="R3663">
        <v>3.2757515982826271</v>
      </c>
      <c r="S3663">
        <v>1.6675570811596527</v>
      </c>
      <c r="T3663">
        <v>34.013088226318359</v>
      </c>
      <c r="U3663">
        <v>6</v>
      </c>
      <c r="V3663">
        <v>1.4200000166893005</v>
      </c>
      <c r="W3663">
        <v>1</v>
      </c>
      <c r="X3663">
        <v>2.8400000333786011</v>
      </c>
      <c r="Y3663">
        <v>31.205493927001953</v>
      </c>
      <c r="Z3663">
        <v>34.013088226318359</v>
      </c>
      <c r="AA3663">
        <v>30.698959350585938</v>
      </c>
      <c r="AB3663">
        <v>45.551471710205078</v>
      </c>
      <c r="AC3663">
        <v>46.472789764404297</v>
      </c>
      <c r="AD3663">
        <v>36.260124206542969</v>
      </c>
      <c r="AE3663">
        <v>40.031856536865234</v>
      </c>
      <c r="AF3663">
        <v>73.01318359375</v>
      </c>
      <c r="AG3663">
        <v>80.607925415039063</v>
      </c>
      <c r="AH3663">
        <v>500.23971557617188</v>
      </c>
      <c r="AI3663">
        <v>1999.9833984375</v>
      </c>
      <c r="AJ3663">
        <v>7.8814178705215454E-2</v>
      </c>
      <c r="AK3663">
        <v>91.910675048828125</v>
      </c>
      <c r="AL3663">
        <v>1.1803512573242188</v>
      </c>
      <c r="AM3663">
        <v>-0.84253025054931641</v>
      </c>
      <c r="AN3663">
        <v>1</v>
      </c>
      <c r="AO3663">
        <v>-0.21956524252891541</v>
      </c>
      <c r="AP3663">
        <v>2.737391471862793</v>
      </c>
      <c r="AQ3663">
        <v>1</v>
      </c>
      <c r="AR3663">
        <v>0</v>
      </c>
      <c r="AS3663">
        <v>0.15999999642372131</v>
      </c>
      <c r="AT3663">
        <v>111135</v>
      </c>
      <c r="AU3663">
        <v>0.83373285929361973</v>
      </c>
      <c r="AV3663">
        <v>3.2757515982826269E-3</v>
      </c>
      <c r="AW3663">
        <v>307.16308822631834</v>
      </c>
      <c r="AX3663">
        <v>304.35549392700193</v>
      </c>
      <c r="AY3663">
        <v>319.997336597502</v>
      </c>
      <c r="AZ3663">
        <v>1.6490226894482753</v>
      </c>
      <c r="BA3663">
        <v>5.3469120389207792</v>
      </c>
      <c r="BB3663">
        <v>58.175092676451335</v>
      </c>
      <c r="BC3663">
        <v>18.143236139586101</v>
      </c>
      <c r="BD3663">
        <v>32.609291076660156</v>
      </c>
      <c r="BE3663">
        <v>4.9422506389731353</v>
      </c>
      <c r="BF3663">
        <v>0.17168385997370894</v>
      </c>
      <c r="BG3663">
        <v>3.6793549577611264</v>
      </c>
      <c r="BH3663">
        <v>1.2628956812120089</v>
      </c>
      <c r="BI3663">
        <v>0.10824304279436901</v>
      </c>
      <c r="BJ3663">
        <v>4.9138558974576219</v>
      </c>
      <c r="BK3663">
        <v>1.1504234255975532</v>
      </c>
      <c r="BL3663">
        <v>69.184916262141613</v>
      </c>
      <c r="BM3663">
        <v>46.91028789617841</v>
      </c>
      <c r="BN3663">
        <v>-1.3573882979233282E-2</v>
      </c>
    </row>
    <row r="3664" spans="1:66">
      <c r="A3664" s="1" t="s">
        <v>4337</v>
      </c>
      <c r="B3664" t="s">
        <v>3827</v>
      </c>
      <c r="C3664">
        <v>20190804</v>
      </c>
      <c r="D3664" t="s">
        <v>339</v>
      </c>
      <c r="E3664" s="1" t="s">
        <v>340</v>
      </c>
      <c r="F3664" s="2" t="s">
        <v>4336</v>
      </c>
      <c r="G3664" s="1">
        <v>2000</v>
      </c>
      <c r="H3664">
        <v>400</v>
      </c>
      <c r="K3664" s="2">
        <v>80</v>
      </c>
      <c r="L3664" s="2" t="s">
        <v>4344</v>
      </c>
      <c r="M3664" s="2">
        <v>17915.5</v>
      </c>
      <c r="N3664" s="2">
        <v>0</v>
      </c>
      <c r="O3664" s="3">
        <v>5.2515083810272944</v>
      </c>
      <c r="P3664" s="3">
        <v>0.1885534009666528</v>
      </c>
      <c r="Q3664" s="3">
        <v>334.01987199403851</v>
      </c>
      <c r="R3664" s="3">
        <v>3.3576535434687638</v>
      </c>
      <c r="S3664" s="3">
        <v>1.6594452099477359</v>
      </c>
      <c r="T3664" s="3">
        <v>34.015678405761719</v>
      </c>
      <c r="U3664" s="2">
        <v>6</v>
      </c>
      <c r="V3664" s="3">
        <v>1.4200000166893005</v>
      </c>
      <c r="W3664" s="2">
        <v>1</v>
      </c>
      <c r="X3664" s="3">
        <v>2.8400000333786011</v>
      </c>
      <c r="Y3664" s="2">
        <v>31.212614059448242</v>
      </c>
      <c r="Z3664" s="2">
        <v>34.015678405761719</v>
      </c>
      <c r="AA3664" s="2">
        <v>30.700393676757813</v>
      </c>
      <c r="AB3664" s="2">
        <v>399.92727661132813</v>
      </c>
      <c r="AC3664" s="2">
        <v>392.04721069335938</v>
      </c>
      <c r="AD3664" s="2">
        <v>36.264404296875</v>
      </c>
      <c r="AE3664" s="2">
        <v>40.131217956542969</v>
      </c>
      <c r="AF3664" s="2">
        <v>72.987312316894531</v>
      </c>
      <c r="AG3664" s="2">
        <v>80.769828796386719</v>
      </c>
      <c r="AH3664" s="2">
        <v>500.08721923828125</v>
      </c>
      <c r="AI3664" s="2">
        <v>2000.0028076171875</v>
      </c>
      <c r="AJ3664" s="2">
        <v>0.17314806580543518</v>
      </c>
      <c r="AK3664" s="2">
        <v>91.904495239257813</v>
      </c>
      <c r="AL3664" s="2">
        <v>-1.0627212524414063</v>
      </c>
      <c r="AM3664" s="2">
        <v>-0.83169269561767578</v>
      </c>
      <c r="AN3664" s="2">
        <v>1</v>
      </c>
      <c r="AO3664" s="2">
        <v>-0.21956524252891541</v>
      </c>
      <c r="AP3664" s="2">
        <v>2.737391471862793</v>
      </c>
      <c r="AQ3664" s="2">
        <v>1</v>
      </c>
      <c r="AR3664" s="2">
        <v>0</v>
      </c>
      <c r="AS3664" s="2">
        <v>0.15999999642372131</v>
      </c>
      <c r="AT3664" s="2">
        <v>111115</v>
      </c>
      <c r="AU3664" s="3">
        <v>0.83347869873046865</v>
      </c>
      <c r="AV3664" s="3">
        <v>3.3576535434687639E-3</v>
      </c>
      <c r="AW3664" s="3">
        <v>307.1656784057617</v>
      </c>
      <c r="AX3664" s="3">
        <v>304.36261405944822</v>
      </c>
      <c r="AY3664" s="3">
        <v>320.00044206618259</v>
      </c>
      <c r="AZ3664" s="3">
        <v>1.6074308146251406</v>
      </c>
      <c r="BA3664" s="3">
        <v>5.3476845395804569</v>
      </c>
      <c r="BB3664" s="3">
        <v>58.187409937442823</v>
      </c>
      <c r="BC3664" s="3">
        <v>18.056191980899854</v>
      </c>
      <c r="BD3664" s="3">
        <v>32.61414623260498</v>
      </c>
      <c r="BE3664" s="3">
        <v>4.9436029103890098</v>
      </c>
      <c r="BF3664" s="3">
        <v>0.17681433616663633</v>
      </c>
      <c r="BG3664" s="3">
        <v>3.6882393296327209</v>
      </c>
      <c r="BH3664" s="3">
        <v>1.2553635807562888</v>
      </c>
      <c r="BI3664" s="3">
        <v>0.11150691006261333</v>
      </c>
      <c r="BJ3664" s="3">
        <v>30.697927735493618</v>
      </c>
      <c r="BK3664" s="3">
        <v>0.85198890052885212</v>
      </c>
      <c r="BL3664" s="3">
        <v>69.396402219610877</v>
      </c>
      <c r="BM3664" s="3">
        <v>389.55089511904129</v>
      </c>
      <c r="BN3664" s="3">
        <v>9.3552804636236608E-3</v>
      </c>
    </row>
    <row r="3665" spans="1:66">
      <c r="A3665" s="1" t="s">
        <v>4337</v>
      </c>
      <c r="B3665" t="s">
        <v>3827</v>
      </c>
      <c r="C3665">
        <v>20190804</v>
      </c>
      <c r="D3665" t="s">
        <v>339</v>
      </c>
      <c r="E3665" s="1" t="s">
        <v>340</v>
      </c>
      <c r="F3665" s="2" t="s">
        <v>4336</v>
      </c>
      <c r="G3665" s="1">
        <v>2000</v>
      </c>
      <c r="H3665">
        <v>400</v>
      </c>
      <c r="K3665" s="2">
        <v>81</v>
      </c>
      <c r="L3665" s="2" t="s">
        <v>4345</v>
      </c>
      <c r="M3665" s="2">
        <v>18007</v>
      </c>
      <c r="N3665" s="2">
        <v>0</v>
      </c>
      <c r="O3665" s="3">
        <v>5.4940823758204695</v>
      </c>
      <c r="P3665" s="3">
        <v>0.19283150960470175</v>
      </c>
      <c r="Q3665" s="3">
        <v>332.65963871493051</v>
      </c>
      <c r="R3665" s="3">
        <v>3.4176247626723817</v>
      </c>
      <c r="S3665" s="3">
        <v>1.6538383574025639</v>
      </c>
      <c r="T3665" s="3">
        <v>34.007080078125</v>
      </c>
      <c r="U3665" s="2">
        <v>6</v>
      </c>
      <c r="V3665" s="3">
        <v>1.4200000166893005</v>
      </c>
      <c r="W3665" s="2">
        <v>1</v>
      </c>
      <c r="X3665" s="3">
        <v>2.8400000333786011</v>
      </c>
      <c r="Y3665" s="2">
        <v>31.219717025756836</v>
      </c>
      <c r="Z3665" s="2">
        <v>34.007080078125</v>
      </c>
      <c r="AA3665" s="2">
        <v>30.699604034423828</v>
      </c>
      <c r="AB3665" s="2">
        <v>399.9635009765625</v>
      </c>
      <c r="AC3665" s="2">
        <v>391.76510620117188</v>
      </c>
      <c r="AD3665" s="2">
        <v>36.230815887451172</v>
      </c>
      <c r="AE3665" s="2">
        <v>40.166664123535156</v>
      </c>
      <c r="AF3665" s="2">
        <v>72.885986328125</v>
      </c>
      <c r="AG3665" s="2">
        <v>80.803779602050781</v>
      </c>
      <c r="AH3665" s="2">
        <v>500.07266235351563</v>
      </c>
      <c r="AI3665" s="2">
        <v>1999.547607421875</v>
      </c>
      <c r="AJ3665" s="2">
        <v>7.5230523943901062E-2</v>
      </c>
      <c r="AK3665" s="2">
        <v>91.899147033691406</v>
      </c>
      <c r="AL3665" s="2">
        <v>-1.0836563110351563</v>
      </c>
      <c r="AM3665" s="2">
        <v>-0.83493518829345703</v>
      </c>
      <c r="AN3665" s="2">
        <v>1</v>
      </c>
      <c r="AO3665" s="2">
        <v>-0.21956524252891541</v>
      </c>
      <c r="AP3665" s="2">
        <v>2.737391471862793</v>
      </c>
      <c r="AQ3665" s="2">
        <v>1</v>
      </c>
      <c r="AR3665" s="2">
        <v>0</v>
      </c>
      <c r="AS3665" s="2">
        <v>0.15999999642372131</v>
      </c>
      <c r="AT3665" s="2">
        <v>111115</v>
      </c>
      <c r="AU3665" s="3">
        <v>0.83345443725585933</v>
      </c>
      <c r="AV3665" s="3">
        <v>3.4176247626723816E-3</v>
      </c>
      <c r="AW3665" s="3">
        <v>307.15708007812498</v>
      </c>
      <c r="AX3665" s="3">
        <v>304.36971702575681</v>
      </c>
      <c r="AY3665" s="3">
        <v>319.92761003656051</v>
      </c>
      <c r="AZ3665" s="3">
        <v>1.5779230030378166</v>
      </c>
      <c r="BA3665" s="3">
        <v>5.3451205295442188</v>
      </c>
      <c r="BB3665" s="3">
        <v>58.162895979705112</v>
      </c>
      <c r="BC3665" s="3">
        <v>17.996231856169956</v>
      </c>
      <c r="BD3665" s="3">
        <v>32.613398551940918</v>
      </c>
      <c r="BE3665" s="3">
        <v>4.9433946433367479</v>
      </c>
      <c r="BF3665" s="3">
        <v>0.18057102280567186</v>
      </c>
      <c r="BG3665" s="3">
        <v>3.6912821721416549</v>
      </c>
      <c r="BH3665" s="3">
        <v>1.2521124711950931</v>
      </c>
      <c r="BI3665" s="3">
        <v>0.11389789533170511</v>
      </c>
      <c r="BJ3665" s="3">
        <v>30.571137050438061</v>
      </c>
      <c r="BK3665" s="3">
        <v>0.84913034226205275</v>
      </c>
      <c r="BL3665" s="3">
        <v>69.528042476366664</v>
      </c>
      <c r="BM3665" s="3">
        <v>389.1534825673038</v>
      </c>
      <c r="BN3665" s="3">
        <v>9.8159931725302681E-3</v>
      </c>
    </row>
    <row r="3666" spans="1:66">
      <c r="A3666" s="1" t="s">
        <v>4337</v>
      </c>
      <c r="B3666" t="s">
        <v>3827</v>
      </c>
      <c r="C3666">
        <v>20190804</v>
      </c>
      <c r="D3666" t="s">
        <v>339</v>
      </c>
      <c r="E3666" s="1" t="s">
        <v>340</v>
      </c>
      <c r="F3666" s="2" t="s">
        <v>4336</v>
      </c>
      <c r="G3666" s="1">
        <v>2000</v>
      </c>
      <c r="H3666">
        <v>400</v>
      </c>
      <c r="K3666" s="2">
        <v>82</v>
      </c>
      <c r="L3666" s="2" t="s">
        <v>4346</v>
      </c>
      <c r="M3666" s="2">
        <v>18096.5</v>
      </c>
      <c r="N3666" s="2">
        <v>0</v>
      </c>
      <c r="O3666" s="3">
        <v>5.6693170723825244</v>
      </c>
      <c r="P3666" s="3">
        <v>0.19048594930416454</v>
      </c>
      <c r="Q3666" s="3">
        <v>330.41627245637096</v>
      </c>
      <c r="R3666" s="3">
        <v>3.4054869537147594</v>
      </c>
      <c r="S3666" s="3">
        <v>1.6665971059591627</v>
      </c>
      <c r="T3666" s="3">
        <v>34.070476531982422</v>
      </c>
      <c r="U3666" s="2">
        <v>6</v>
      </c>
      <c r="V3666" s="3">
        <v>1.4200000166893005</v>
      </c>
      <c r="W3666" s="2">
        <v>1</v>
      </c>
      <c r="X3666" s="3">
        <v>2.8400000333786011</v>
      </c>
      <c r="Y3666" s="2">
        <v>31.238744735717773</v>
      </c>
      <c r="Z3666" s="2">
        <v>34.070476531982422</v>
      </c>
      <c r="AA3666" s="2">
        <v>30.700733184814453</v>
      </c>
      <c r="AB3666" s="2">
        <v>400.09402465820313</v>
      </c>
      <c r="AC3666" s="2">
        <v>391.69189453125</v>
      </c>
      <c r="AD3666" s="2">
        <v>36.315460205078125</v>
      </c>
      <c r="AE3666" s="2">
        <v>40.236804962158203</v>
      </c>
      <c r="AF3666" s="2">
        <v>72.971755981445313</v>
      </c>
      <c r="AG3666" s="2">
        <v>80.851249694824219</v>
      </c>
      <c r="AH3666" s="2">
        <v>500.10308837890625</v>
      </c>
      <c r="AI3666" s="2">
        <v>1998.663330078125</v>
      </c>
      <c r="AJ3666" s="2">
        <v>0.14807333052158356</v>
      </c>
      <c r="AK3666" s="2">
        <v>91.892318725585938</v>
      </c>
      <c r="AL3666" s="2">
        <v>-1.0232620239257813</v>
      </c>
      <c r="AM3666" s="2">
        <v>-0.83243274688720703</v>
      </c>
      <c r="AN3666" s="2">
        <v>1</v>
      </c>
      <c r="AO3666" s="2">
        <v>-0.21956524252891541</v>
      </c>
      <c r="AP3666" s="2">
        <v>2.737391471862793</v>
      </c>
      <c r="AQ3666" s="2">
        <v>1</v>
      </c>
      <c r="AR3666" s="2">
        <v>0</v>
      </c>
      <c r="AS3666" s="2">
        <v>0.15999999642372131</v>
      </c>
      <c r="AT3666" s="2">
        <v>111115</v>
      </c>
      <c r="AU3666" s="3">
        <v>0.83350514729817693</v>
      </c>
      <c r="AV3666" s="3">
        <v>3.4054869537147592E-3</v>
      </c>
      <c r="AW3666" s="3">
        <v>307.2204765319824</v>
      </c>
      <c r="AX3666" s="3">
        <v>304.38874473571775</v>
      </c>
      <c r="AY3666" s="3">
        <v>319.78612566472293</v>
      </c>
      <c r="AZ3666" s="3">
        <v>1.5758278315889522</v>
      </c>
      <c r="BA3666" s="3">
        <v>5.3640504120410419</v>
      </c>
      <c r="BB3666" s="3">
        <v>58.373218637125419</v>
      </c>
      <c r="BC3666" s="3">
        <v>18.136413674967216</v>
      </c>
      <c r="BD3666" s="3">
        <v>32.654610633850098</v>
      </c>
      <c r="BE3666" s="3">
        <v>4.9548856975537401</v>
      </c>
      <c r="BF3666" s="3">
        <v>0.17851265621201592</v>
      </c>
      <c r="BG3666" s="3">
        <v>3.6974533060818793</v>
      </c>
      <c r="BH3666" s="3">
        <v>1.2574323914718608</v>
      </c>
      <c r="BI3666" s="3">
        <v>0.11258771122512103</v>
      </c>
      <c r="BJ3666" s="3">
        <v>30.36271742068088</v>
      </c>
      <c r="BK3666" s="3">
        <v>0.84356167965076356</v>
      </c>
      <c r="BL3666" s="3">
        <v>69.373128685891487</v>
      </c>
      <c r="BM3666" s="3">
        <v>388.99697271513605</v>
      </c>
      <c r="BN3666" s="3">
        <v>1.0110573871008714E-2</v>
      </c>
    </row>
    <row r="3667" spans="1:66">
      <c r="A3667" s="1" t="s">
        <v>4337</v>
      </c>
      <c r="B3667" t="s">
        <v>3827</v>
      </c>
      <c r="C3667">
        <v>20190804</v>
      </c>
      <c r="D3667" t="s">
        <v>339</v>
      </c>
      <c r="E3667" s="1" t="s">
        <v>340</v>
      </c>
      <c r="F3667" s="2" t="s">
        <v>4336</v>
      </c>
      <c r="G3667" s="1">
        <v>2000</v>
      </c>
      <c r="H3667">
        <v>475</v>
      </c>
      <c r="K3667" s="2">
        <v>83</v>
      </c>
      <c r="L3667" s="2" t="s">
        <v>4347</v>
      </c>
      <c r="M3667" s="2">
        <v>18200.5</v>
      </c>
      <c r="N3667" s="2">
        <v>0</v>
      </c>
      <c r="O3667" s="3">
        <v>6.9050762234195808</v>
      </c>
      <c r="P3667" s="3">
        <v>0.18790948020195369</v>
      </c>
      <c r="Q3667" s="3">
        <v>389.75664805168805</v>
      </c>
      <c r="R3667" s="3">
        <v>3.4034421685053777</v>
      </c>
      <c r="S3667" s="3">
        <v>1.6865735245671662</v>
      </c>
      <c r="T3667" s="3">
        <v>34.171089172363281</v>
      </c>
      <c r="U3667" s="2">
        <v>6</v>
      </c>
      <c r="V3667" s="3">
        <v>1.4200000166893005</v>
      </c>
      <c r="W3667" s="2">
        <v>1</v>
      </c>
      <c r="X3667" s="3">
        <v>2.8400000333786011</v>
      </c>
      <c r="Y3667" s="2">
        <v>31.264537811279297</v>
      </c>
      <c r="Z3667" s="2">
        <v>34.171089172363281</v>
      </c>
      <c r="AA3667" s="2">
        <v>30.700180053710938</v>
      </c>
      <c r="AB3667" s="2">
        <v>475.15264892578125</v>
      </c>
      <c r="AC3667" s="2">
        <v>464.96890258789063</v>
      </c>
      <c r="AD3667" s="2">
        <v>36.429622650146484</v>
      </c>
      <c r="AE3667" s="2">
        <v>40.34844970703125</v>
      </c>
      <c r="AF3667" s="2">
        <v>73.092323303222656</v>
      </c>
      <c r="AG3667" s="2">
        <v>80.955055236816406</v>
      </c>
      <c r="AH3667" s="2">
        <v>500.06573486328125</v>
      </c>
      <c r="AI3667" s="2">
        <v>1999.1510009765625</v>
      </c>
      <c r="AJ3667" s="2">
        <v>0.18986877799034119</v>
      </c>
      <c r="AK3667" s="2">
        <v>91.890495300292969</v>
      </c>
      <c r="AL3667" s="2">
        <v>-1.7440872192382813</v>
      </c>
      <c r="AM3667" s="2">
        <v>-0.83284854888916016</v>
      </c>
      <c r="AN3667" s="2">
        <v>1</v>
      </c>
      <c r="AO3667" s="2">
        <v>-0.21956524252891541</v>
      </c>
      <c r="AP3667" s="2">
        <v>2.737391471862793</v>
      </c>
      <c r="AQ3667" s="2">
        <v>1</v>
      </c>
      <c r="AR3667" s="2">
        <v>0</v>
      </c>
      <c r="AS3667" s="2">
        <v>0.15999999642372131</v>
      </c>
      <c r="AT3667" s="2">
        <v>111115</v>
      </c>
      <c r="AU3667" s="3">
        <v>0.8334428914388019</v>
      </c>
      <c r="AV3667" s="3">
        <v>3.4034421685053776E-3</v>
      </c>
      <c r="AW3667" s="3">
        <v>307.32108917236326</v>
      </c>
      <c r="AX3667" s="3">
        <v>304.41453781127927</v>
      </c>
      <c r="AY3667" s="3">
        <v>319.86415300672888</v>
      </c>
      <c r="AZ3667" s="3">
        <v>1.5665238288001937</v>
      </c>
      <c r="BA3667" s="3">
        <v>5.3942125527452287</v>
      </c>
      <c r="BB3667" s="3">
        <v>58.702617012970123</v>
      </c>
      <c r="BC3667" s="3">
        <v>18.354167305938873</v>
      </c>
      <c r="BD3667" s="3">
        <v>32.717813491821289</v>
      </c>
      <c r="BE3667" s="3">
        <v>4.9725535409502957</v>
      </c>
      <c r="BF3667" s="3">
        <v>0.17624797823454061</v>
      </c>
      <c r="BG3667" s="3">
        <v>3.7076390281780625</v>
      </c>
      <c r="BH3667" s="3">
        <v>1.2649145127722332</v>
      </c>
      <c r="BI3667" s="3">
        <v>0.11114652480160198</v>
      </c>
      <c r="BJ3667" s="3">
        <v>35.81493143605158</v>
      </c>
      <c r="BK3667" s="3">
        <v>0.83824239832472325</v>
      </c>
      <c r="BL3667" s="3">
        <v>69.145946989823543</v>
      </c>
      <c r="BM3667" s="3">
        <v>461.68656005547638</v>
      </c>
      <c r="BN3667" s="3">
        <v>1.0341605665278404E-2</v>
      </c>
    </row>
    <row r="3668" spans="1:66">
      <c r="A3668" s="1" t="s">
        <v>4337</v>
      </c>
      <c r="B3668" t="s">
        <v>3827</v>
      </c>
      <c r="C3668">
        <v>20190804</v>
      </c>
      <c r="D3668" t="s">
        <v>339</v>
      </c>
      <c r="E3668" s="1" t="s">
        <v>340</v>
      </c>
      <c r="F3668" s="2" t="s">
        <v>4336</v>
      </c>
      <c r="G3668" s="1">
        <v>2000</v>
      </c>
      <c r="H3668">
        <v>575</v>
      </c>
      <c r="K3668" s="2">
        <v>84</v>
      </c>
      <c r="L3668" s="2" t="s">
        <v>4348</v>
      </c>
      <c r="M3668" s="2">
        <v>18312</v>
      </c>
      <c r="N3668" s="2">
        <v>0</v>
      </c>
      <c r="O3668" s="3">
        <v>8.0997263236355508</v>
      </c>
      <c r="P3668" s="3">
        <v>0.18341849718392753</v>
      </c>
      <c r="Q3668" s="3">
        <v>472.39783487520299</v>
      </c>
      <c r="R3668" s="3">
        <v>3.3740097464559504</v>
      </c>
      <c r="S3668" s="3">
        <v>1.709929836569402</v>
      </c>
      <c r="T3668" s="3">
        <v>34.285900115966797</v>
      </c>
      <c r="U3668" s="2">
        <v>6</v>
      </c>
      <c r="V3668" s="3">
        <v>1.4200000166893005</v>
      </c>
      <c r="W3668" s="2">
        <v>1</v>
      </c>
      <c r="X3668" s="3">
        <v>2.8400000333786011</v>
      </c>
      <c r="Y3668" s="2">
        <v>31.2962646484375</v>
      </c>
      <c r="Z3668" s="2">
        <v>34.285900115966797</v>
      </c>
      <c r="AA3668" s="2">
        <v>30.699298858642578</v>
      </c>
      <c r="AB3668" s="2">
        <v>575.03912353515625</v>
      </c>
      <c r="AC3668" s="2">
        <v>563.04107666015625</v>
      </c>
      <c r="AD3668" s="2">
        <v>36.586421966552734</v>
      </c>
      <c r="AE3668" s="2">
        <v>40.470962524414063</v>
      </c>
      <c r="AF3668" s="2">
        <v>73.274223327636719</v>
      </c>
      <c r="AG3668" s="2">
        <v>81.0540771484375</v>
      </c>
      <c r="AH3668" s="2">
        <v>500.05300903320313</v>
      </c>
      <c r="AI3668" s="2">
        <v>1999.9505615234375</v>
      </c>
      <c r="AJ3668" s="2">
        <v>0.12657588720321655</v>
      </c>
      <c r="AK3668" s="2">
        <v>91.890113830566406</v>
      </c>
      <c r="AL3668" s="2">
        <v>-2.6613235473632813</v>
      </c>
      <c r="AM3668" s="2">
        <v>-0.83611011505126953</v>
      </c>
      <c r="AN3668" s="2">
        <v>1</v>
      </c>
      <c r="AO3668" s="2">
        <v>-0.21956524252891541</v>
      </c>
      <c r="AP3668" s="2">
        <v>2.737391471862793</v>
      </c>
      <c r="AQ3668" s="2">
        <v>1</v>
      </c>
      <c r="AR3668" s="2">
        <v>0</v>
      </c>
      <c r="AS3668" s="2">
        <v>0.15999999642372131</v>
      </c>
      <c r="AT3668" s="2">
        <v>111115</v>
      </c>
      <c r="AU3668" s="3">
        <v>0.83342168172200504</v>
      </c>
      <c r="AV3668" s="3">
        <v>3.3740097464559503E-3</v>
      </c>
      <c r="AW3668" s="3">
        <v>307.43590011596677</v>
      </c>
      <c r="AX3668" s="3">
        <v>304.44626464843748</v>
      </c>
      <c r="AY3668" s="3">
        <v>319.99208269136943</v>
      </c>
      <c r="AZ3668" s="3">
        <v>1.5706502876649162</v>
      </c>
      <c r="BA3668" s="3">
        <v>5.4288111897703972</v>
      </c>
      <c r="BB3668" s="3">
        <v>59.079382574064816</v>
      </c>
      <c r="BC3668" s="3">
        <v>18.608420049650753</v>
      </c>
      <c r="BD3668" s="3">
        <v>32.791082382202148</v>
      </c>
      <c r="BE3668" s="3">
        <v>4.9931038540809514</v>
      </c>
      <c r="BF3668" s="3">
        <v>0.17229124345800986</v>
      </c>
      <c r="BG3668" s="3">
        <v>3.7188813532009952</v>
      </c>
      <c r="BH3668" s="3">
        <v>1.2742225008799561</v>
      </c>
      <c r="BI3668" s="3">
        <v>0.10862935415180719</v>
      </c>
      <c r="BJ3668" s="3">
        <v>43.408690819995513</v>
      </c>
      <c r="BK3668" s="3">
        <v>0.83901131632769976</v>
      </c>
      <c r="BL3668" s="3">
        <v>68.863682004649789</v>
      </c>
      <c r="BM3668" s="3">
        <v>559.19085468537003</v>
      </c>
      <c r="BN3668" s="3">
        <v>9.9747156664313514E-3</v>
      </c>
    </row>
    <row r="3669" spans="1:66">
      <c r="A3669" s="1" t="s">
        <v>4337</v>
      </c>
      <c r="B3669" t="s">
        <v>3827</v>
      </c>
      <c r="C3669">
        <v>20190804</v>
      </c>
      <c r="D3669" t="s">
        <v>339</v>
      </c>
      <c r="E3669" s="1" t="s">
        <v>340</v>
      </c>
      <c r="F3669" s="2" t="s">
        <v>4336</v>
      </c>
      <c r="G3669" s="1">
        <v>2000</v>
      </c>
      <c r="H3669">
        <v>675</v>
      </c>
      <c r="K3669" s="2">
        <v>85</v>
      </c>
      <c r="L3669" s="2" t="s">
        <v>4349</v>
      </c>
      <c r="M3669" s="2">
        <v>18418.5</v>
      </c>
      <c r="N3669" s="2">
        <v>0</v>
      </c>
      <c r="O3669" s="3">
        <v>9.1697450341772537</v>
      </c>
      <c r="P3669" s="3">
        <v>0.18026879029288148</v>
      </c>
      <c r="Q3669" s="3">
        <v>556.58261661636402</v>
      </c>
      <c r="R3669" s="3">
        <v>3.3462758595668536</v>
      </c>
      <c r="S3669" s="3">
        <v>1.7235919395251167</v>
      </c>
      <c r="T3669" s="3">
        <v>34.326652526855469</v>
      </c>
      <c r="U3669" s="2">
        <v>6</v>
      </c>
      <c r="V3669" s="3">
        <v>1.4200000166893005</v>
      </c>
      <c r="W3669" s="2">
        <v>1</v>
      </c>
      <c r="X3669" s="3">
        <v>2.8400000333786011</v>
      </c>
      <c r="Y3669" s="2">
        <v>31.301294326782227</v>
      </c>
      <c r="Z3669" s="2">
        <v>34.326652526855469</v>
      </c>
      <c r="AA3669" s="2">
        <v>30.698570251464844</v>
      </c>
      <c r="AB3669" s="2">
        <v>675.12359619140625</v>
      </c>
      <c r="AC3669" s="2">
        <v>661.46466064453125</v>
      </c>
      <c r="AD3669" s="2">
        <v>36.603771209716797</v>
      </c>
      <c r="AE3669" s="2">
        <v>40.456596374511719</v>
      </c>
      <c r="AF3669" s="2">
        <v>73.287704467773438</v>
      </c>
      <c r="AG3669" s="2">
        <v>81.001792907714844</v>
      </c>
      <c r="AH3669" s="2">
        <v>500.0325927734375</v>
      </c>
      <c r="AI3669" s="2">
        <v>2000.4320068359375</v>
      </c>
      <c r="AJ3669" s="2">
        <v>0.10627525299787521</v>
      </c>
      <c r="AK3669" s="2">
        <v>91.889747619628906</v>
      </c>
      <c r="AL3669" s="2">
        <v>-3.5279006958007813</v>
      </c>
      <c r="AM3669" s="2">
        <v>-0.81991672515869141</v>
      </c>
      <c r="AN3669" s="2">
        <v>1</v>
      </c>
      <c r="AO3669" s="2">
        <v>-0.21956524252891541</v>
      </c>
      <c r="AP3669" s="2">
        <v>2.737391471862793</v>
      </c>
      <c r="AQ3669" s="2">
        <v>1</v>
      </c>
      <c r="AR3669" s="2">
        <v>0</v>
      </c>
      <c r="AS3669" s="2">
        <v>0.15999999642372131</v>
      </c>
      <c r="AT3669" s="2">
        <v>111115</v>
      </c>
      <c r="AU3669" s="3">
        <v>0.83338765462239572</v>
      </c>
      <c r="AV3669" s="3">
        <v>3.3462758595668536E-3</v>
      </c>
      <c r="AW3669" s="3">
        <v>307.47665252685545</v>
      </c>
      <c r="AX3669" s="3">
        <v>304.4512943267822</v>
      </c>
      <c r="AY3669" s="3">
        <v>320.06911393964765</v>
      </c>
      <c r="AZ3669" s="3">
        <v>1.5805088132900378</v>
      </c>
      <c r="BA3669" s="3">
        <v>5.4411383699281926</v>
      </c>
      <c r="BB3669" s="3">
        <v>59.213769880524637</v>
      </c>
      <c r="BC3669" s="3">
        <v>18.757173506012919</v>
      </c>
      <c r="BD3669" s="3">
        <v>32.813973426818848</v>
      </c>
      <c r="BE3669" s="3">
        <v>4.9995394218186542</v>
      </c>
      <c r="BF3669" s="3">
        <v>0.1695092060800579</v>
      </c>
      <c r="BG3669" s="3">
        <v>3.7175464304030759</v>
      </c>
      <c r="BH3669" s="3">
        <v>1.2819929914155783</v>
      </c>
      <c r="BI3669" s="3">
        <v>0.10686010401381885</v>
      </c>
      <c r="BJ3669" s="3">
        <v>51.144236170350361</v>
      </c>
      <c r="BK3669" s="3">
        <v>0.84143968639840838</v>
      </c>
      <c r="BL3669" s="3">
        <v>68.651375889957322</v>
      </c>
      <c r="BM3669" s="3">
        <v>657.10580302106405</v>
      </c>
      <c r="BN3669" s="3">
        <v>9.5801256093334571E-3</v>
      </c>
    </row>
    <row r="3670" spans="1:66">
      <c r="A3670" s="1" t="s">
        <v>4337</v>
      </c>
      <c r="B3670" t="s">
        <v>3827</v>
      </c>
      <c r="C3670">
        <v>20190804</v>
      </c>
      <c r="D3670" t="s">
        <v>339</v>
      </c>
      <c r="E3670" s="1" t="s">
        <v>340</v>
      </c>
      <c r="F3670" s="2" t="s">
        <v>4336</v>
      </c>
      <c r="G3670" s="1">
        <v>2000</v>
      </c>
      <c r="H3670">
        <v>800</v>
      </c>
      <c r="K3670" s="2">
        <v>86</v>
      </c>
      <c r="L3670" s="2" t="s">
        <v>4350</v>
      </c>
      <c r="M3670" s="2">
        <v>18517.5</v>
      </c>
      <c r="N3670" s="2">
        <v>0</v>
      </c>
      <c r="O3670" s="3">
        <v>10.429702601517926</v>
      </c>
      <c r="P3670" s="3">
        <v>0.17445082922141286</v>
      </c>
      <c r="Q3670" s="3">
        <v>660.24677312157485</v>
      </c>
      <c r="R3670" s="3">
        <v>3.2542618635384559</v>
      </c>
      <c r="S3670" s="3">
        <v>1.7288939491239845</v>
      </c>
      <c r="T3670" s="3">
        <v>34.300434112548828</v>
      </c>
      <c r="U3670" s="2">
        <v>6</v>
      </c>
      <c r="V3670" s="3">
        <v>1.4200000166893005</v>
      </c>
      <c r="W3670" s="2">
        <v>1</v>
      </c>
      <c r="X3670" s="3">
        <v>2.8400000333786011</v>
      </c>
      <c r="Y3670" s="2">
        <v>31.291746139526367</v>
      </c>
      <c r="Z3670" s="2">
        <v>34.300434112548828</v>
      </c>
      <c r="AA3670" s="2">
        <v>30.698310852050781</v>
      </c>
      <c r="AB3670" s="2">
        <v>799.19189453125</v>
      </c>
      <c r="AC3670" s="2">
        <v>783.6162109375</v>
      </c>
      <c r="AD3670" s="2">
        <v>36.566623687744141</v>
      </c>
      <c r="AE3670" s="2">
        <v>40.314289093017578</v>
      </c>
      <c r="AF3670" s="2">
        <v>73.249969482421875</v>
      </c>
      <c r="AG3670" s="2">
        <v>80.75726318359375</v>
      </c>
      <c r="AH3670" s="2">
        <v>500.00225830078125</v>
      </c>
      <c r="AI3670" s="2">
        <v>2001.2559814453125</v>
      </c>
      <c r="AJ3670" s="2">
        <v>6.9259621202945709E-2</v>
      </c>
      <c r="AK3670" s="2">
        <v>91.88580322265625</v>
      </c>
      <c r="AL3670" s="2">
        <v>-5.1363601684570313</v>
      </c>
      <c r="AM3670" s="2">
        <v>-0.82037067413330078</v>
      </c>
      <c r="AN3670" s="2">
        <v>1</v>
      </c>
      <c r="AO3670" s="2">
        <v>-0.21956524252891541</v>
      </c>
      <c r="AP3670" s="2">
        <v>2.737391471862793</v>
      </c>
      <c r="AQ3670" s="2">
        <v>1</v>
      </c>
      <c r="AR3670" s="2">
        <v>0</v>
      </c>
      <c r="AS3670" s="2">
        <v>0.15999999642372131</v>
      </c>
      <c r="AT3670" s="2">
        <v>111115</v>
      </c>
      <c r="AU3670" s="3">
        <v>0.83333709716796855</v>
      </c>
      <c r="AV3670" s="3">
        <v>3.2542618635384561E-3</v>
      </c>
      <c r="AW3670" s="3">
        <v>307.45043411254881</v>
      </c>
      <c r="AX3670" s="3">
        <v>304.44174613952634</v>
      </c>
      <c r="AY3670" s="3">
        <v>320.20094987420089</v>
      </c>
      <c r="AZ3670" s="3">
        <v>1.632045780958141</v>
      </c>
      <c r="BA3670" s="3">
        <v>5.4332047837862749</v>
      </c>
      <c r="BB3670" s="3">
        <v>59.129969954342322</v>
      </c>
      <c r="BC3670" s="3">
        <v>18.815680861324743</v>
      </c>
      <c r="BD3670" s="3">
        <v>32.796090126037598</v>
      </c>
      <c r="BE3670" s="3">
        <v>4.9945111103506132</v>
      </c>
      <c r="BF3670" s="3">
        <v>0.16435509596743322</v>
      </c>
      <c r="BG3670" s="3">
        <v>3.7043108346622904</v>
      </c>
      <c r="BH3670" s="3">
        <v>1.2902002756883229</v>
      </c>
      <c r="BI3670" s="3">
        <v>0.10358365045955885</v>
      </c>
      <c r="BJ3670" s="3">
        <v>60.66730507344279</v>
      </c>
      <c r="BK3670" s="3">
        <v>0.84256395401987805</v>
      </c>
      <c r="BL3670" s="3">
        <v>68.452002313348331</v>
      </c>
      <c r="BM3670" s="3">
        <v>778.65842982955439</v>
      </c>
      <c r="BN3670" s="3">
        <v>9.1687702753429096E-3</v>
      </c>
    </row>
    <row r="3671" spans="1:66">
      <c r="A3671" s="1" t="s">
        <v>4337</v>
      </c>
      <c r="B3671" t="s">
        <v>3827</v>
      </c>
      <c r="C3671">
        <v>20190804</v>
      </c>
      <c r="D3671" t="s">
        <v>339</v>
      </c>
      <c r="E3671" s="1" t="s">
        <v>340</v>
      </c>
      <c r="F3671" s="2" t="s">
        <v>4336</v>
      </c>
      <c r="G3671" s="1">
        <v>2000</v>
      </c>
      <c r="H3671">
        <v>1000</v>
      </c>
      <c r="K3671" s="2">
        <v>87</v>
      </c>
      <c r="L3671" s="2" t="s">
        <v>4351</v>
      </c>
      <c r="M3671" s="2">
        <v>18641</v>
      </c>
      <c r="N3671" s="2">
        <v>0</v>
      </c>
      <c r="O3671" s="3">
        <v>11.462422269897948</v>
      </c>
      <c r="P3671" s="3">
        <v>0.16772764943660759</v>
      </c>
      <c r="Q3671" s="3">
        <v>838.23393072010981</v>
      </c>
      <c r="R3671" s="3">
        <v>3.1658131320212091</v>
      </c>
      <c r="S3671" s="3">
        <v>1.7454328569327742</v>
      </c>
      <c r="T3671" s="3">
        <v>34.315719604492188</v>
      </c>
      <c r="U3671" s="2">
        <v>6</v>
      </c>
      <c r="V3671" s="3">
        <v>1.4200000166893005</v>
      </c>
      <c r="W3671" s="2">
        <v>1</v>
      </c>
      <c r="X3671" s="3">
        <v>2.8400000333786011</v>
      </c>
      <c r="Y3671" s="2">
        <v>31.290796279907227</v>
      </c>
      <c r="Z3671" s="2">
        <v>34.315719604492188</v>
      </c>
      <c r="AA3671" s="2">
        <v>30.698566436767578</v>
      </c>
      <c r="AB3671" s="2">
        <v>999.4642333984375</v>
      </c>
      <c r="AC3671" s="2">
        <v>981.98126220703125</v>
      </c>
      <c r="AD3671" s="2">
        <v>36.540122985839844</v>
      </c>
      <c r="AE3671" s="2">
        <v>40.185920715332031</v>
      </c>
      <c r="AF3671" s="2">
        <v>73.198463439941406</v>
      </c>
      <c r="AG3671" s="2">
        <v>80.501853942871094</v>
      </c>
      <c r="AH3671" s="2">
        <v>500.0703125</v>
      </c>
      <c r="AI3671" s="2">
        <v>2001.0841064453125</v>
      </c>
      <c r="AJ3671" s="2">
        <v>0.12299449741840363</v>
      </c>
      <c r="AK3671" s="2">
        <v>91.882827758789063</v>
      </c>
      <c r="AL3671" s="2">
        <v>-7.5065994262695313</v>
      </c>
      <c r="AM3671" s="2">
        <v>-0.80760669708251953</v>
      </c>
      <c r="AN3671" s="2">
        <v>1</v>
      </c>
      <c r="AO3671" s="2">
        <v>-0.21956524252891541</v>
      </c>
      <c r="AP3671" s="2">
        <v>2.737391471862793</v>
      </c>
      <c r="AQ3671" s="2">
        <v>1</v>
      </c>
      <c r="AR3671" s="2">
        <v>0</v>
      </c>
      <c r="AS3671" s="2">
        <v>0.15999999642372131</v>
      </c>
      <c r="AT3671" s="2">
        <v>111115</v>
      </c>
      <c r="AU3671" s="3">
        <v>0.83345052083333326</v>
      </c>
      <c r="AV3671" s="3">
        <v>3.165813132021209E-3</v>
      </c>
      <c r="AW3671" s="3">
        <v>307.46571960449216</v>
      </c>
      <c r="AX3671" s="3">
        <v>304.4407962799072</v>
      </c>
      <c r="AY3671" s="3">
        <v>320.17344987481556</v>
      </c>
      <c r="AZ3671" s="3">
        <v>1.674928607881748</v>
      </c>
      <c r="BA3671" s="3">
        <v>5.4378288883479806</v>
      </c>
      <c r="BB3671" s="3">
        <v>59.182210876480397</v>
      </c>
      <c r="BC3671" s="3">
        <v>18.996290161148366</v>
      </c>
      <c r="BD3671" s="3">
        <v>32.803257942199707</v>
      </c>
      <c r="BE3671" s="3">
        <v>4.9965259820989374</v>
      </c>
      <c r="BF3671" s="3">
        <v>0.15837422141642268</v>
      </c>
      <c r="BG3671" s="3">
        <v>3.6923960314152064</v>
      </c>
      <c r="BH3671" s="3">
        <v>1.3041299506837309</v>
      </c>
      <c r="BI3671" s="3">
        <v>9.9783785215098814E-2</v>
      </c>
      <c r="BJ3671" s="3">
        <v>77.019303877928579</v>
      </c>
      <c r="BK3671" s="3">
        <v>0.85361499550017361</v>
      </c>
      <c r="BL3671" s="3">
        <v>68.107436391268948</v>
      </c>
      <c r="BM3671" s="3">
        <v>976.53257562868873</v>
      </c>
      <c r="BN3671" s="3">
        <v>7.9943692112302758E-3</v>
      </c>
    </row>
    <row r="3672" spans="1:66">
      <c r="A3672" s="1" t="s">
        <v>4337</v>
      </c>
      <c r="B3672" t="s">
        <v>3827</v>
      </c>
      <c r="C3672">
        <v>20190804</v>
      </c>
      <c r="D3672" t="s">
        <v>339</v>
      </c>
      <c r="E3672" s="1" t="s">
        <v>340</v>
      </c>
      <c r="F3672" s="2" t="s">
        <v>4336</v>
      </c>
      <c r="G3672" s="1">
        <v>2000</v>
      </c>
      <c r="H3672">
        <v>1400</v>
      </c>
      <c r="K3672" s="2">
        <v>88</v>
      </c>
      <c r="L3672" s="2" t="s">
        <v>3775</v>
      </c>
      <c r="M3672" s="2">
        <v>18773.5</v>
      </c>
      <c r="N3672" s="2">
        <v>0</v>
      </c>
      <c r="O3672" s="3">
        <v>13.121043053558385</v>
      </c>
      <c r="P3672" s="3">
        <v>0.15855500472172351</v>
      </c>
      <c r="Q3672" s="3">
        <v>1198.9185477486653</v>
      </c>
      <c r="R3672" s="3">
        <v>3.0374451611552606</v>
      </c>
      <c r="S3672" s="3">
        <v>1.7659877908443744</v>
      </c>
      <c r="T3672" s="3">
        <v>34.350929260253906</v>
      </c>
      <c r="U3672" s="2">
        <v>6</v>
      </c>
      <c r="V3672" s="3">
        <v>1.4200000166893005</v>
      </c>
      <c r="W3672" s="2">
        <v>1</v>
      </c>
      <c r="X3672" s="3">
        <v>2.8400000333786011</v>
      </c>
      <c r="Y3672" s="2">
        <v>31.287969589233398</v>
      </c>
      <c r="Z3672" s="2">
        <v>34.350929260253906</v>
      </c>
      <c r="AA3672" s="2">
        <v>30.699586868286133</v>
      </c>
      <c r="AB3672" s="2">
        <v>1399.81884765625</v>
      </c>
      <c r="AC3672" s="2">
        <v>1379.052001953125</v>
      </c>
      <c r="AD3672" s="2">
        <v>36.583335876464844</v>
      </c>
      <c r="AE3672" s="2">
        <v>40.081340789794922</v>
      </c>
      <c r="AF3672" s="2">
        <v>73.291221618652344</v>
      </c>
      <c r="AG3672" s="2">
        <v>80.299140930175781</v>
      </c>
      <c r="AH3672" s="2">
        <v>500.11941528320313</v>
      </c>
      <c r="AI3672" s="2">
        <v>2001.1044921875</v>
      </c>
      <c r="AJ3672" s="2">
        <v>5.1347531378269196E-2</v>
      </c>
      <c r="AK3672" s="2">
        <v>91.875808715820313</v>
      </c>
      <c r="AL3672" s="2">
        <v>-13.175178527832031</v>
      </c>
      <c r="AM3672" s="2">
        <v>-0.78740024566650391</v>
      </c>
      <c r="AN3672" s="2">
        <v>1</v>
      </c>
      <c r="AO3672" s="2">
        <v>-0.21956524252891541</v>
      </c>
      <c r="AP3672" s="2">
        <v>2.737391471862793</v>
      </c>
      <c r="AQ3672" s="2">
        <v>1</v>
      </c>
      <c r="AR3672" s="2">
        <v>0</v>
      </c>
      <c r="AS3672" s="2">
        <v>0.15999999642372131</v>
      </c>
      <c r="AT3672" s="2">
        <v>111115</v>
      </c>
      <c r="AU3672" s="3">
        <v>0.83353235880533838</v>
      </c>
      <c r="AV3672" s="3">
        <v>3.0374451611552607E-3</v>
      </c>
      <c r="AW3672" s="3">
        <v>307.50092926025388</v>
      </c>
      <c r="AX3672" s="3">
        <v>304.43796958923338</v>
      </c>
      <c r="AY3672" s="3">
        <v>320.17671159349266</v>
      </c>
      <c r="AZ3672" s="3">
        <v>1.7355199670264065</v>
      </c>
      <c r="BA3672" s="3">
        <v>5.448493390321179</v>
      </c>
      <c r="BB3672" s="3">
        <v>59.302807414450434</v>
      </c>
      <c r="BC3672" s="3">
        <v>19.221466624655513</v>
      </c>
      <c r="BD3672" s="3">
        <v>32.819449424743652</v>
      </c>
      <c r="BE3672" s="3">
        <v>5.0010800083726181</v>
      </c>
      <c r="BF3672" s="3">
        <v>0.15017107005890254</v>
      </c>
      <c r="BG3672" s="3">
        <v>3.6825055994768046</v>
      </c>
      <c r="BH3672" s="3">
        <v>1.3185744088958136</v>
      </c>
      <c r="BI3672" s="3">
        <v>9.4575797786665819E-2</v>
      </c>
      <c r="BJ3672" s="3">
        <v>110.15161115880547</v>
      </c>
      <c r="BK3672" s="3">
        <v>0.86937878053232209</v>
      </c>
      <c r="BL3672" s="3">
        <v>67.696227921717494</v>
      </c>
      <c r="BM3672" s="3">
        <v>1372.8148864904076</v>
      </c>
      <c r="BN3672" s="3">
        <v>6.4702468618704255E-3</v>
      </c>
    </row>
    <row r="3673" spans="1:66">
      <c r="A3673" s="1" t="s">
        <v>4337</v>
      </c>
      <c r="B3673" t="s">
        <v>3827</v>
      </c>
      <c r="C3673">
        <v>20190804</v>
      </c>
      <c r="D3673" t="s">
        <v>339</v>
      </c>
      <c r="E3673" s="1" t="s">
        <v>340</v>
      </c>
      <c r="F3673" s="2" t="s">
        <v>4336</v>
      </c>
      <c r="G3673" s="1">
        <v>2000</v>
      </c>
      <c r="H3673">
        <v>1800</v>
      </c>
      <c r="K3673" s="2">
        <v>89</v>
      </c>
      <c r="L3673" s="2" t="s">
        <v>4352</v>
      </c>
      <c r="M3673" s="2">
        <v>18915</v>
      </c>
      <c r="N3673" s="2">
        <v>0</v>
      </c>
      <c r="O3673" s="3">
        <v>14.261150363689916</v>
      </c>
      <c r="P3673" s="3">
        <v>0.14757731932399712</v>
      </c>
      <c r="Q3673" s="3">
        <v>1561.8057390706113</v>
      </c>
      <c r="R3673" s="3">
        <v>2.8861595000977887</v>
      </c>
      <c r="S3673" s="3">
        <v>1.7963593509544658</v>
      </c>
      <c r="T3673" s="3">
        <v>34.37298583984375</v>
      </c>
      <c r="U3673" s="2">
        <v>6</v>
      </c>
      <c r="V3673" s="3">
        <v>1.4200000166893005</v>
      </c>
      <c r="W3673" s="2">
        <v>1</v>
      </c>
      <c r="X3673" s="3">
        <v>2.8400000333786011</v>
      </c>
      <c r="Y3673" s="2">
        <v>31.276418685913086</v>
      </c>
      <c r="Z3673" s="2">
        <v>34.37298583984375</v>
      </c>
      <c r="AA3673" s="2">
        <v>30.698572158813477</v>
      </c>
      <c r="AB3673" s="2">
        <v>1801.1446533203125</v>
      </c>
      <c r="AC3673" s="2">
        <v>1777.87744140625</v>
      </c>
      <c r="AD3673" s="2">
        <v>36.500045776367188</v>
      </c>
      <c r="AE3673" s="2">
        <v>39.824985504150391</v>
      </c>
      <c r="AF3673" s="2">
        <v>73.169853210449219</v>
      </c>
      <c r="AG3673" s="2">
        <v>79.835205078125</v>
      </c>
      <c r="AH3673" s="2">
        <v>500.07852172851563</v>
      </c>
      <c r="AI3673" s="2">
        <v>2000.155517578125</v>
      </c>
      <c r="AJ3673" s="2">
        <v>5.9706908650696278E-3</v>
      </c>
      <c r="AK3673" s="2">
        <v>91.872573852539063</v>
      </c>
      <c r="AL3673" s="2">
        <v>-19.497200012207031</v>
      </c>
      <c r="AM3673" s="2">
        <v>-0.77307224273681641</v>
      </c>
      <c r="AN3673" s="2">
        <v>0.66666668653488159</v>
      </c>
      <c r="AO3673" s="2">
        <v>-0.21956524252891541</v>
      </c>
      <c r="AP3673" s="2">
        <v>2.737391471862793</v>
      </c>
      <c r="AQ3673" s="2">
        <v>1</v>
      </c>
      <c r="AR3673" s="2">
        <v>0</v>
      </c>
      <c r="AS3673" s="2">
        <v>0.15999999642372131</v>
      </c>
      <c r="AT3673" s="2">
        <v>111115</v>
      </c>
      <c r="AU3673" s="3">
        <v>0.83346420288085921</v>
      </c>
      <c r="AV3673" s="3">
        <v>2.8861595000977888E-3</v>
      </c>
      <c r="AW3673" s="3">
        <v>307.52298583984373</v>
      </c>
      <c r="AX3673" s="3">
        <v>304.42641868591306</v>
      </c>
      <c r="AY3673" s="3">
        <v>320.02487565938645</v>
      </c>
      <c r="AZ3673" s="3">
        <v>1.8068288601910292</v>
      </c>
      <c r="BA3673" s="3">
        <v>5.4551832728608201</v>
      </c>
      <c r="BB3673" s="3">
        <v>59.37771245656743</v>
      </c>
      <c r="BC3673" s="3">
        <v>19.552726952417039</v>
      </c>
      <c r="BD3673" s="3">
        <v>32.824702262878418</v>
      </c>
      <c r="BE3673" s="3">
        <v>5.0025582005658249</v>
      </c>
      <c r="BF3673" s="3">
        <v>0.1402874444161038</v>
      </c>
      <c r="BG3673" s="3">
        <v>3.6588239219063543</v>
      </c>
      <c r="BH3673" s="3">
        <v>1.3437342786594706</v>
      </c>
      <c r="BI3673" s="3">
        <v>8.8306702482381594E-2</v>
      </c>
      <c r="BJ3673" s="3">
        <v>143.48711310608408</v>
      </c>
      <c r="BK3673" s="3">
        <v>0.87846648070142996</v>
      </c>
      <c r="BL3673" s="3">
        <v>67.063515042369204</v>
      </c>
      <c r="BM3673" s="3">
        <v>1771.0983735313537</v>
      </c>
      <c r="BN3673" s="3">
        <v>5.400055051882055E-3</v>
      </c>
    </row>
    <row r="3674" spans="1:66">
      <c r="A3674" s="1" t="s">
        <v>4337</v>
      </c>
      <c r="B3674" t="s">
        <v>3827</v>
      </c>
      <c r="C3674">
        <v>20190804</v>
      </c>
      <c r="D3674" t="s">
        <v>339</v>
      </c>
      <c r="E3674" s="1" t="s">
        <v>340</v>
      </c>
      <c r="F3674" s="2" t="s">
        <v>4336</v>
      </c>
      <c r="G3674" s="1">
        <v>2000</v>
      </c>
      <c r="H3674">
        <v>400</v>
      </c>
      <c r="K3674" s="2">
        <v>90</v>
      </c>
      <c r="L3674" s="2" t="s">
        <v>4353</v>
      </c>
      <c r="M3674" s="2">
        <v>19023.5</v>
      </c>
      <c r="N3674" s="2">
        <v>0</v>
      </c>
      <c r="O3674" s="3">
        <v>4.7567858023771699</v>
      </c>
      <c r="P3674" s="3">
        <v>0.14042271370227702</v>
      </c>
      <c r="Q3674" s="3">
        <v>323.80014925790266</v>
      </c>
      <c r="R3674" s="3">
        <v>2.7985719667797713</v>
      </c>
      <c r="S3674" s="3">
        <v>1.8264850006821676</v>
      </c>
      <c r="T3674" s="3">
        <v>34.389896392822266</v>
      </c>
      <c r="U3674" s="2">
        <v>6</v>
      </c>
      <c r="V3674" s="3">
        <v>1.4200000166893005</v>
      </c>
      <c r="W3674" s="2">
        <v>1</v>
      </c>
      <c r="X3674" s="3">
        <v>2.8400000333786011</v>
      </c>
      <c r="Y3674" s="2">
        <v>31.261659622192383</v>
      </c>
      <c r="Z3674" s="2">
        <v>34.389896392822266</v>
      </c>
      <c r="AA3674" s="2">
        <v>30.698358535766602</v>
      </c>
      <c r="AB3674" s="2">
        <v>399.21713256835938</v>
      </c>
      <c r="AC3674" s="2">
        <v>392.19329833984375</v>
      </c>
      <c r="AD3674" s="2">
        <v>36.326725006103516</v>
      </c>
      <c r="AE3674" s="2">
        <v>39.551540374755859</v>
      </c>
      <c r="AF3674" s="2">
        <v>72.886199951171875</v>
      </c>
      <c r="AG3674" s="2">
        <v>79.356498718261719</v>
      </c>
      <c r="AH3674" s="2">
        <v>500.10009765625</v>
      </c>
      <c r="AI3674" s="2">
        <v>2000.613037109375</v>
      </c>
      <c r="AJ3674" s="2">
        <v>0.14687754213809967</v>
      </c>
      <c r="AK3674" s="2">
        <v>91.875869750976563</v>
      </c>
      <c r="AL3674" s="2">
        <v>-1.0987625122070313</v>
      </c>
      <c r="AM3674" s="2">
        <v>-0.79123020172119141</v>
      </c>
      <c r="AN3674" s="2">
        <v>1</v>
      </c>
      <c r="AO3674" s="2">
        <v>-0.21956524252891541</v>
      </c>
      <c r="AP3674" s="2">
        <v>2.737391471862793</v>
      </c>
      <c r="AQ3674" s="2">
        <v>1</v>
      </c>
      <c r="AR3674" s="2">
        <v>0</v>
      </c>
      <c r="AS3674" s="2">
        <v>0.15999999642372131</v>
      </c>
      <c r="AT3674" s="2">
        <v>111115</v>
      </c>
      <c r="AU3674" s="3">
        <v>0.83350016276041661</v>
      </c>
      <c r="AV3674" s="3">
        <v>2.7985719667797714E-3</v>
      </c>
      <c r="AW3674" s="3">
        <v>307.53989639282224</v>
      </c>
      <c r="AX3674" s="3">
        <v>304.41165962219236</v>
      </c>
      <c r="AY3674" s="3">
        <v>320.09807878275024</v>
      </c>
      <c r="AZ3674" s="3">
        <v>1.8482298926633567</v>
      </c>
      <c r="BA3674" s="3">
        <v>5.4603171726037276</v>
      </c>
      <c r="BB3674" s="3">
        <v>59.43146102892473</v>
      </c>
      <c r="BC3674" s="3">
        <v>19.87992065416887</v>
      </c>
      <c r="BD3674" s="3">
        <v>32.825778007507324</v>
      </c>
      <c r="BE3674" s="3">
        <v>5.0028609709194578</v>
      </c>
      <c r="BF3674" s="3">
        <v>0.13380669302439679</v>
      </c>
      <c r="BG3674" s="3">
        <v>3.6338321719215601</v>
      </c>
      <c r="BH3674" s="3">
        <v>1.3690287989978978</v>
      </c>
      <c r="BI3674" s="3">
        <v>8.4199447972490654E-2</v>
      </c>
      <c r="BJ3674" s="3">
        <v>29.749420338565837</v>
      </c>
      <c r="BK3674" s="3">
        <v>0.82561367220845017</v>
      </c>
      <c r="BL3674" s="3">
        <v>66.466204538294448</v>
      </c>
      <c r="BM3674" s="3">
        <v>389.93215018571163</v>
      </c>
      <c r="BN3674" s="3">
        <v>8.1082182614354067E-3</v>
      </c>
    </row>
    <row r="3675" spans="1:66">
      <c r="A3675" s="1"/>
      <c r="C3675"/>
      <c r="E3675" s="1"/>
      <c r="F3675" s="2"/>
      <c r="G3675" s="1"/>
      <c r="K3675" s="2"/>
      <c r="L3675" s="2"/>
      <c r="M3675" s="2"/>
      <c r="N3675" s="2"/>
      <c r="O3675" s="3"/>
      <c r="P3675" s="3"/>
      <c r="Q3675" s="3"/>
      <c r="R3675" s="3"/>
      <c r="S3675" s="3"/>
      <c r="T3675" s="3"/>
      <c r="U3675" s="2"/>
      <c r="V3675" s="3"/>
      <c r="W3675" s="2"/>
      <c r="X3675" s="3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</row>
    <row r="3676" spans="1:66">
      <c r="A3676" s="1" t="s">
        <v>4355</v>
      </c>
      <c r="B3676" t="s">
        <v>3827</v>
      </c>
      <c r="C3676">
        <v>20190805</v>
      </c>
      <c r="D3676" t="s">
        <v>339</v>
      </c>
      <c r="E3676" s="1" t="s">
        <v>340</v>
      </c>
      <c r="F3676" s="2" t="s">
        <v>4354</v>
      </c>
      <c r="G3676" s="1">
        <v>2000</v>
      </c>
      <c r="H3676">
        <v>400</v>
      </c>
      <c r="K3676" s="2">
        <v>1</v>
      </c>
      <c r="L3676" s="2" t="s">
        <v>4356</v>
      </c>
      <c r="M3676" s="2">
        <v>668</v>
      </c>
      <c r="N3676" s="2">
        <v>0</v>
      </c>
      <c r="O3676" s="3">
        <v>4.4222053841755971</v>
      </c>
      <c r="P3676" s="3">
        <v>0.11173792475230666</v>
      </c>
      <c r="Q3676" s="3">
        <v>321.26780376697508</v>
      </c>
      <c r="R3676" s="3">
        <v>1.3727071122690089</v>
      </c>
      <c r="S3676" s="3">
        <v>1.1363939050008001</v>
      </c>
      <c r="T3676" s="3">
        <v>29.347269058227539</v>
      </c>
      <c r="U3676" s="3">
        <v>6</v>
      </c>
      <c r="V3676" s="3">
        <v>1.4200000166893005</v>
      </c>
      <c r="W3676" s="2">
        <v>1</v>
      </c>
      <c r="X3676" s="3">
        <v>2.8400000333786011</v>
      </c>
      <c r="Y3676" s="2">
        <v>26.632326126098633</v>
      </c>
      <c r="Z3676" s="2">
        <v>29.347269058227539</v>
      </c>
      <c r="AA3676" s="2">
        <v>26.025012969970703</v>
      </c>
      <c r="AB3676" s="2">
        <v>399.94497680664063</v>
      </c>
      <c r="AC3676" s="2">
        <v>393.989990234375</v>
      </c>
      <c r="AD3676" s="2">
        <v>30.468097686767578</v>
      </c>
      <c r="AE3676" s="2">
        <v>32.062355041503906</v>
      </c>
      <c r="AF3676" s="2">
        <v>80.494110107421875</v>
      </c>
      <c r="AG3676" s="2">
        <v>84.70599365234375</v>
      </c>
      <c r="AH3676" s="2">
        <v>500.05535888671875</v>
      </c>
      <c r="AI3676" s="2">
        <v>1999.298828125</v>
      </c>
      <c r="AJ3676" s="2">
        <v>8.2405462861061096E-2</v>
      </c>
      <c r="AK3676" s="2">
        <v>92.535545349121094</v>
      </c>
      <c r="AL3676" s="2">
        <v>-1.3623305559158325</v>
      </c>
      <c r="AM3676" s="2">
        <v>-0.8168797492980957</v>
      </c>
      <c r="AN3676" s="2">
        <v>1</v>
      </c>
      <c r="AO3676" s="2">
        <v>-0.21956524252891541</v>
      </c>
      <c r="AP3676" s="2">
        <v>2.737391471862793</v>
      </c>
      <c r="AQ3676" s="2">
        <v>1</v>
      </c>
      <c r="AR3676" s="2">
        <v>0</v>
      </c>
      <c r="AS3676" s="2">
        <v>0.15999999642372131</v>
      </c>
      <c r="AT3676" s="2">
        <v>111115</v>
      </c>
      <c r="AU3676" s="3">
        <v>0.83342559814453121</v>
      </c>
      <c r="AV3676" s="3">
        <v>1.3727071122690089E-3</v>
      </c>
      <c r="AW3676" s="3">
        <v>302.49726905822752</v>
      </c>
      <c r="AX3676" s="3">
        <v>299.78232612609861</v>
      </c>
      <c r="AY3676" s="3">
        <v>319.88780534995021</v>
      </c>
      <c r="AZ3676" s="3">
        <v>2.6779631786428584</v>
      </c>
      <c r="BA3676" s="3">
        <v>4.1033014139435062</v>
      </c>
      <c r="BB3676" s="3">
        <v>44.34297543135925</v>
      </c>
      <c r="BC3676" s="3">
        <v>12.280620389855343</v>
      </c>
      <c r="BD3676" s="3">
        <v>27.989797592163086</v>
      </c>
      <c r="BE3676" s="3">
        <v>3.7925832259287904</v>
      </c>
      <c r="BF3676" s="3">
        <v>0.10750808998883801</v>
      </c>
      <c r="BG3676" s="3">
        <v>2.9669075089427062</v>
      </c>
      <c r="BH3676" s="3">
        <v>0.82567571698608422</v>
      </c>
      <c r="BI3676" s="3">
        <v>6.7560195221080296E-2</v>
      </c>
      <c r="BJ3676" s="3">
        <v>29.728691424691462</v>
      </c>
      <c r="BK3676" s="3">
        <v>0.81542123335636196</v>
      </c>
      <c r="BL3676" s="3">
        <v>72.295363804357578</v>
      </c>
      <c r="BM3676" s="3">
        <v>391.88788558702578</v>
      </c>
      <c r="BN3676" s="3">
        <v>8.1580717043004229E-3</v>
      </c>
    </row>
    <row r="3677" spans="1:66">
      <c r="A3677" s="1" t="s">
        <v>4355</v>
      </c>
      <c r="B3677" t="s">
        <v>3827</v>
      </c>
      <c r="C3677">
        <v>20190805</v>
      </c>
      <c r="D3677" t="s">
        <v>339</v>
      </c>
      <c r="E3677" s="1" t="s">
        <v>340</v>
      </c>
      <c r="F3677" s="2" t="s">
        <v>4354</v>
      </c>
      <c r="G3677" s="1">
        <v>2000</v>
      </c>
      <c r="H3677">
        <v>325</v>
      </c>
      <c r="K3677" s="2">
        <v>2</v>
      </c>
      <c r="L3677" s="2" t="s">
        <v>4357</v>
      </c>
      <c r="M3677" s="2">
        <v>758.5</v>
      </c>
      <c r="N3677" s="2">
        <v>0</v>
      </c>
      <c r="O3677" s="3">
        <v>3.4758019098795176</v>
      </c>
      <c r="P3677" s="3">
        <v>0.11677785115979958</v>
      </c>
      <c r="Q3677" s="3">
        <v>264.98139116566529</v>
      </c>
      <c r="R3677" s="3">
        <v>1.4238149875371693</v>
      </c>
      <c r="S3677" s="3">
        <v>1.1297694747461331</v>
      </c>
      <c r="T3677" s="3">
        <v>29.335891723632813</v>
      </c>
      <c r="U3677" s="3">
        <v>6</v>
      </c>
      <c r="V3677" s="3">
        <v>1.4200000166893005</v>
      </c>
      <c r="W3677" s="2">
        <v>1</v>
      </c>
      <c r="X3677" s="3">
        <v>2.8400000333786011</v>
      </c>
      <c r="Y3677" s="2">
        <v>26.639936447143555</v>
      </c>
      <c r="Z3677" s="2">
        <v>29.335891723632813</v>
      </c>
      <c r="AA3677" s="2">
        <v>26.024145126342773</v>
      </c>
      <c r="AB3677" s="2">
        <v>324.90679931640625</v>
      </c>
      <c r="AC3677" s="2">
        <v>320.1895751953125</v>
      </c>
      <c r="AD3677" s="2">
        <v>30.450874328613281</v>
      </c>
      <c r="AE3677" s="2">
        <v>32.104316711425781</v>
      </c>
      <c r="AF3677" s="2">
        <v>80.413841247558594</v>
      </c>
      <c r="AG3677" s="2">
        <v>84.780204772949219</v>
      </c>
      <c r="AH3677" s="2">
        <v>500.08554077148438</v>
      </c>
      <c r="AI3677" s="2">
        <v>1999.134033203125</v>
      </c>
      <c r="AJ3677" s="2">
        <v>1.79143026471138E-2</v>
      </c>
      <c r="AK3677" s="2">
        <v>92.537033081054688</v>
      </c>
      <c r="AL3677" s="2">
        <v>-0.55355370044708252</v>
      </c>
      <c r="AM3677" s="2">
        <v>-0.82747316360473633</v>
      </c>
      <c r="AN3677" s="2">
        <v>1</v>
      </c>
      <c r="AO3677" s="2">
        <v>-0.21956524252891541</v>
      </c>
      <c r="AP3677" s="2">
        <v>2.737391471862793</v>
      </c>
      <c r="AQ3677" s="2">
        <v>1</v>
      </c>
      <c r="AR3677" s="2">
        <v>0</v>
      </c>
      <c r="AS3677" s="2">
        <v>0.15999999642372131</v>
      </c>
      <c r="AT3677" s="2">
        <v>111115</v>
      </c>
      <c r="AU3677" s="3">
        <v>0.83347590128580729</v>
      </c>
      <c r="AV3677" s="3">
        <v>1.4238149875371693E-3</v>
      </c>
      <c r="AW3677" s="3">
        <v>302.48589172363279</v>
      </c>
      <c r="AX3677" s="3">
        <v>299.78993644714353</v>
      </c>
      <c r="AY3677" s="3">
        <v>319.86143816303957</v>
      </c>
      <c r="AZ3677" s="3">
        <v>2.6537910252067198</v>
      </c>
      <c r="BA3677" s="3">
        <v>4.1006076923159975</v>
      </c>
      <c r="BB3677" s="3">
        <v>44.313152861992108</v>
      </c>
      <c r="BC3677" s="3">
        <v>12.208836150566327</v>
      </c>
      <c r="BD3677" s="3">
        <v>27.987914085388184</v>
      </c>
      <c r="BE3677" s="3">
        <v>3.7921667811498603</v>
      </c>
      <c r="BF3677" s="3">
        <v>0.1121657135376903</v>
      </c>
      <c r="BG3677" s="3">
        <v>2.9708382175698644</v>
      </c>
      <c r="BH3677" s="3">
        <v>0.82132856357999584</v>
      </c>
      <c r="BI3677" s="3">
        <v>7.050384964441965E-2</v>
      </c>
      <c r="BJ3677" s="3">
        <v>24.520591760161061</v>
      </c>
      <c r="BK3677" s="3">
        <v>0.82757657242285054</v>
      </c>
      <c r="BL3677" s="3">
        <v>72.485575737740902</v>
      </c>
      <c r="BM3677" s="3">
        <v>318.53734543362651</v>
      </c>
      <c r="BN3677" s="3">
        <v>7.9094494319019801E-3</v>
      </c>
    </row>
    <row r="3678" spans="1:66">
      <c r="A3678" s="1" t="s">
        <v>4355</v>
      </c>
      <c r="B3678" t="s">
        <v>3827</v>
      </c>
      <c r="C3678">
        <v>20190805</v>
      </c>
      <c r="D3678" t="s">
        <v>339</v>
      </c>
      <c r="E3678" s="1" t="s">
        <v>340</v>
      </c>
      <c r="F3678" s="2" t="s">
        <v>4354</v>
      </c>
      <c r="G3678" s="1">
        <v>2000</v>
      </c>
      <c r="H3678">
        <v>250</v>
      </c>
      <c r="K3678" s="2">
        <v>3</v>
      </c>
      <c r="L3678" s="2" t="s">
        <v>4358</v>
      </c>
      <c r="M3678" s="2">
        <v>850</v>
      </c>
      <c r="N3678" s="2">
        <v>0</v>
      </c>
      <c r="O3678" s="3">
        <v>2.2501841459253038</v>
      </c>
      <c r="P3678" s="3">
        <v>0.11970161645183305</v>
      </c>
      <c r="Q3678" s="3">
        <v>211.17936584163741</v>
      </c>
      <c r="R3678" s="3">
        <v>1.4569607494429142</v>
      </c>
      <c r="S3678" s="3">
        <v>1.128870584079209</v>
      </c>
      <c r="T3678" s="3">
        <v>29.353837966918945</v>
      </c>
      <c r="U3678" s="3">
        <v>6</v>
      </c>
      <c r="V3678" s="3">
        <v>1.4200000166893005</v>
      </c>
      <c r="W3678" s="2">
        <v>1</v>
      </c>
      <c r="X3678" s="3">
        <v>2.8400000333786011</v>
      </c>
      <c r="Y3678" s="2">
        <v>26.651277542114258</v>
      </c>
      <c r="Z3678" s="2">
        <v>29.353837966918945</v>
      </c>
      <c r="AA3678" s="2">
        <v>26.026250839233398</v>
      </c>
      <c r="AB3678" s="2">
        <v>250.09599304199219</v>
      </c>
      <c r="AC3678" s="2">
        <v>246.96415710449219</v>
      </c>
      <c r="AD3678" s="2">
        <v>30.468399047851563</v>
      </c>
      <c r="AE3678" s="2">
        <v>32.160434722900391</v>
      </c>
      <c r="AF3678" s="2">
        <v>80.405204772949219</v>
      </c>
      <c r="AG3678" s="2">
        <v>84.870437622070313</v>
      </c>
      <c r="AH3678" s="2">
        <v>500.02642822265625</v>
      </c>
      <c r="AI3678" s="2">
        <v>2000.069091796875</v>
      </c>
      <c r="AJ3678" s="2">
        <v>5.9713713824748993E-2</v>
      </c>
      <c r="AK3678" s="2">
        <v>92.535652160644531</v>
      </c>
      <c r="AL3678" s="2">
        <v>0.11145484447479248</v>
      </c>
      <c r="AM3678" s="2">
        <v>-0.84000825881958008</v>
      </c>
      <c r="AN3678" s="2">
        <v>0.66666668653488159</v>
      </c>
      <c r="AO3678" s="2">
        <v>-0.21956524252891541</v>
      </c>
      <c r="AP3678" s="2">
        <v>2.737391471862793</v>
      </c>
      <c r="AQ3678" s="2">
        <v>1</v>
      </c>
      <c r="AR3678" s="2">
        <v>0</v>
      </c>
      <c r="AS3678" s="2">
        <v>0.15999999642372131</v>
      </c>
      <c r="AT3678" s="2">
        <v>111115</v>
      </c>
      <c r="AU3678" s="3">
        <v>0.83337738037109366</v>
      </c>
      <c r="AV3678" s="3">
        <v>1.4569607494429142E-3</v>
      </c>
      <c r="AW3678" s="3">
        <v>302.50383796691892</v>
      </c>
      <c r="AX3678" s="3">
        <v>299.80127754211424</v>
      </c>
      <c r="AY3678" s="3">
        <v>320.01104753469554</v>
      </c>
      <c r="AZ3678" s="3">
        <v>2.6373027930640172</v>
      </c>
      <c r="BA3678" s="3">
        <v>4.1048573849326342</v>
      </c>
      <c r="BB3678" s="3">
        <v>44.359739074475691</v>
      </c>
      <c r="BC3678" s="3">
        <v>12.1993043515753</v>
      </c>
      <c r="BD3678" s="3">
        <v>28.002557754516602</v>
      </c>
      <c r="BE3678" s="3">
        <v>3.7954055584481803</v>
      </c>
      <c r="BF3678" s="3">
        <v>0.11486042680624745</v>
      </c>
      <c r="BG3678" s="3">
        <v>2.9759868008534252</v>
      </c>
      <c r="BH3678" s="3">
        <v>0.81941875759475513</v>
      </c>
      <c r="BI3678" s="3">
        <v>7.2207566958186239E-2</v>
      </c>
      <c r="BJ3678" s="3">
        <v>19.541620341027258</v>
      </c>
      <c r="BK3678" s="3">
        <v>0.85510127590007323</v>
      </c>
      <c r="BL3678" s="3">
        <v>72.561595520054965</v>
      </c>
      <c r="BM3678" s="3">
        <v>245.89452732938781</v>
      </c>
      <c r="BN3678" s="3">
        <v>6.6401214217978403E-3</v>
      </c>
    </row>
    <row r="3679" spans="1:66">
      <c r="A3679" s="1" t="s">
        <v>4355</v>
      </c>
      <c r="B3679" t="s">
        <v>3827</v>
      </c>
      <c r="C3679">
        <v>20190805</v>
      </c>
      <c r="D3679" t="s">
        <v>339</v>
      </c>
      <c r="E3679" s="1" t="s">
        <v>340</v>
      </c>
      <c r="F3679" s="2" t="s">
        <v>4354</v>
      </c>
      <c r="G3679" s="1">
        <v>2000</v>
      </c>
      <c r="H3679">
        <v>175</v>
      </c>
      <c r="K3679" s="2">
        <v>4</v>
      </c>
      <c r="L3679" s="2" t="s">
        <v>4359</v>
      </c>
      <c r="M3679" s="2">
        <v>941</v>
      </c>
      <c r="N3679" s="2">
        <v>0</v>
      </c>
      <c r="O3679" s="3">
        <v>1.3767423374745473</v>
      </c>
      <c r="P3679" s="3">
        <v>0.12096256092753037</v>
      </c>
      <c r="Q3679" s="3">
        <v>150.73726321245852</v>
      </c>
      <c r="R3679" s="3">
        <v>1.4643017842537909</v>
      </c>
      <c r="S3679" s="3">
        <v>1.1231357189683666</v>
      </c>
      <c r="T3679" s="3">
        <v>29.353342056274414</v>
      </c>
      <c r="U3679" s="3">
        <v>6</v>
      </c>
      <c r="V3679" s="3">
        <v>1.4200000166893005</v>
      </c>
      <c r="W3679" s="2">
        <v>1</v>
      </c>
      <c r="X3679" s="3">
        <v>2.8400000333786011</v>
      </c>
      <c r="Y3679" s="2">
        <v>26.658601760864258</v>
      </c>
      <c r="Z3679" s="2">
        <v>29.353342056274414</v>
      </c>
      <c r="AA3679" s="2">
        <v>26.024690628051758</v>
      </c>
      <c r="AB3679" s="2">
        <v>174.81559753417969</v>
      </c>
      <c r="AC3679" s="2">
        <v>172.86000061035156</v>
      </c>
      <c r="AD3679" s="2">
        <v>30.521892547607422</v>
      </c>
      <c r="AE3679" s="2">
        <v>32.22222900390625</v>
      </c>
      <c r="AF3679" s="2">
        <v>80.508918762207031</v>
      </c>
      <c r="AG3679" s="2">
        <v>84.993972778320313</v>
      </c>
      <c r="AH3679" s="2">
        <v>500.06057739257813</v>
      </c>
      <c r="AI3679" s="2">
        <v>2000.041015625</v>
      </c>
      <c r="AJ3679" s="2">
        <v>0.25796806812286377</v>
      </c>
      <c r="AK3679" s="2">
        <v>92.532524108886719</v>
      </c>
      <c r="AL3679" s="2">
        <v>0.53789222240447998</v>
      </c>
      <c r="AM3679" s="2">
        <v>-0.87427949905395508</v>
      </c>
      <c r="AN3679" s="2">
        <v>1</v>
      </c>
      <c r="AO3679" s="2">
        <v>-0.21956524252891541</v>
      </c>
      <c r="AP3679" s="2">
        <v>2.737391471862793</v>
      </c>
      <c r="AQ3679" s="2">
        <v>1</v>
      </c>
      <c r="AR3679" s="2">
        <v>0</v>
      </c>
      <c r="AS3679" s="2">
        <v>0.15999999642372131</v>
      </c>
      <c r="AT3679" s="2">
        <v>111115</v>
      </c>
      <c r="AU3679" s="3">
        <v>0.83343429565429672</v>
      </c>
      <c r="AV3679" s="3">
        <v>1.4643017842537909E-3</v>
      </c>
      <c r="AW3679" s="3">
        <v>302.50334205627439</v>
      </c>
      <c r="AX3679" s="3">
        <v>299.80860176086424</v>
      </c>
      <c r="AY3679" s="3">
        <v>320.00655534729594</v>
      </c>
      <c r="AZ3679" s="3">
        <v>2.6345105030293046</v>
      </c>
      <c r="BA3679" s="3">
        <v>4.1047399011143906</v>
      </c>
      <c r="BB3679" s="3">
        <v>44.359969001647237</v>
      </c>
      <c r="BC3679" s="3">
        <v>12.137739997740987</v>
      </c>
      <c r="BD3679" s="3">
        <v>28.005971908569336</v>
      </c>
      <c r="BE3679" s="3">
        <v>3.7961610223553257</v>
      </c>
      <c r="BF3679" s="3">
        <v>0.11602094458483041</v>
      </c>
      <c r="BG3679" s="3">
        <v>2.981604182146024</v>
      </c>
      <c r="BH3679" s="3">
        <v>0.81455684020930175</v>
      </c>
      <c r="BI3679" s="3">
        <v>7.29414418229241E-2</v>
      </c>
      <c r="BJ3679" s="3">
        <v>13.948099442314421</v>
      </c>
      <c r="BK3679" s="3">
        <v>0.8720193374998273</v>
      </c>
      <c r="BL3679" s="3">
        <v>72.710952029331182</v>
      </c>
      <c r="BM3679" s="3">
        <v>172.20556323931407</v>
      </c>
      <c r="BN3679" s="3">
        <v>5.8130669052628807E-3</v>
      </c>
    </row>
    <row r="3680" spans="1:66">
      <c r="A3680" s="1" t="s">
        <v>4355</v>
      </c>
      <c r="B3680" t="s">
        <v>3827</v>
      </c>
      <c r="C3680">
        <v>20190805</v>
      </c>
      <c r="D3680" t="s">
        <v>339</v>
      </c>
      <c r="E3680" s="1" t="s">
        <v>340</v>
      </c>
      <c r="F3680" s="2" t="s">
        <v>4354</v>
      </c>
      <c r="G3680" s="1">
        <v>2000</v>
      </c>
      <c r="H3680">
        <v>100</v>
      </c>
      <c r="K3680" s="2">
        <v>5</v>
      </c>
      <c r="L3680" s="2" t="s">
        <v>4360</v>
      </c>
      <c r="M3680" s="2">
        <v>1031.5</v>
      </c>
      <c r="N3680" s="2">
        <v>0</v>
      </c>
      <c r="O3680" s="3">
        <v>-6.8697270236598579E-2</v>
      </c>
      <c r="P3680" s="3">
        <v>0.12105318075142688</v>
      </c>
      <c r="Q3680" s="3">
        <v>99.76023493564243</v>
      </c>
      <c r="R3680" s="3">
        <v>1.459678487705278</v>
      </c>
      <c r="S3680" s="3">
        <v>1.1186973403033527</v>
      </c>
      <c r="T3680" s="3">
        <v>29.370645523071289</v>
      </c>
      <c r="U3680" s="3">
        <v>6</v>
      </c>
      <c r="V3680" s="3">
        <v>1.4200000166893005</v>
      </c>
      <c r="W3680" s="2">
        <v>1</v>
      </c>
      <c r="X3680" s="3">
        <v>2.8400000333786011</v>
      </c>
      <c r="Y3680" s="2">
        <v>26.664365768432617</v>
      </c>
      <c r="Z3680" s="2">
        <v>29.370645523071289</v>
      </c>
      <c r="AA3680" s="2">
        <v>26.026525497436523</v>
      </c>
      <c r="AB3680" s="2">
        <v>100.9188232421875</v>
      </c>
      <c r="AC3680" s="2">
        <v>100.82466888427734</v>
      </c>
      <c r="AD3680" s="2">
        <v>30.620018005371094</v>
      </c>
      <c r="AE3680" s="2">
        <v>32.314762115478516</v>
      </c>
      <c r="AF3680" s="2">
        <v>80.739723205566406</v>
      </c>
      <c r="AG3680" s="2">
        <v>85.208473205566406</v>
      </c>
      <c r="AH3680" s="2">
        <v>500.07879638671875</v>
      </c>
      <c r="AI3680" s="2">
        <v>1999.8199462890625</v>
      </c>
      <c r="AJ3680" s="2">
        <v>0.26871001720428467</v>
      </c>
      <c r="AK3680" s="2">
        <v>92.531814575195313</v>
      </c>
      <c r="AL3680" s="2">
        <v>1.1199082136154175</v>
      </c>
      <c r="AM3680" s="2">
        <v>-0.89749956130981445</v>
      </c>
      <c r="AN3680" s="2">
        <v>1</v>
      </c>
      <c r="AO3680" s="2">
        <v>-0.21956524252891541</v>
      </c>
      <c r="AP3680" s="2">
        <v>2.737391471862793</v>
      </c>
      <c r="AQ3680" s="2">
        <v>1</v>
      </c>
      <c r="AR3680" s="2">
        <v>0</v>
      </c>
      <c r="AS3680" s="2">
        <v>0.15999999642372131</v>
      </c>
      <c r="AT3680" s="2">
        <v>111115</v>
      </c>
      <c r="AU3680" s="3">
        <v>0.83346466064453117</v>
      </c>
      <c r="AV3680" s="3">
        <v>1.4596784877052779E-3</v>
      </c>
      <c r="AW3680" s="3">
        <v>302.52064552307127</v>
      </c>
      <c r="AX3680" s="3">
        <v>299.81436576843259</v>
      </c>
      <c r="AY3680" s="3">
        <v>319.97118425433655</v>
      </c>
      <c r="AZ3680" s="3">
        <v>2.6347888569249038</v>
      </c>
      <c r="BA3680" s="3">
        <v>4.1088409164143567</v>
      </c>
      <c r="BB3680" s="3">
        <v>44.40462921080335</v>
      </c>
      <c r="BC3680" s="3">
        <v>12.089867095324834</v>
      </c>
      <c r="BD3680" s="3">
        <v>28.017505645751953</v>
      </c>
      <c r="BE3680" s="3">
        <v>3.7987141101005122</v>
      </c>
      <c r="BF3680" s="3">
        <v>0.11610430901210457</v>
      </c>
      <c r="BG3680" s="3">
        <v>2.990143576111004</v>
      </c>
      <c r="BH3680" s="3">
        <v>0.80857053398950818</v>
      </c>
      <c r="BI3680" s="3">
        <v>7.2994162197879631E-2</v>
      </c>
      <c r="BJ3680" s="3">
        <v>9.2309955610427856</v>
      </c>
      <c r="BK3680" s="3">
        <v>0.98944272309134351</v>
      </c>
      <c r="BL3680" s="3">
        <v>72.844815721148578</v>
      </c>
      <c r="BM3680" s="3">
        <v>100.85732427643559</v>
      </c>
      <c r="BN3680" s="3">
        <v>-4.9617021141816714E-4</v>
      </c>
    </row>
    <row r="3681" spans="1:66">
      <c r="A3681" s="1" t="s">
        <v>4355</v>
      </c>
      <c r="B3681" t="s">
        <v>3827</v>
      </c>
      <c r="C3681">
        <v>20190805</v>
      </c>
      <c r="D3681" t="s">
        <v>339</v>
      </c>
      <c r="E3681" s="1" t="s">
        <v>340</v>
      </c>
      <c r="F3681" s="2" t="s">
        <v>4354</v>
      </c>
      <c r="G3681" s="1">
        <v>2000</v>
      </c>
      <c r="H3681">
        <v>66</v>
      </c>
      <c r="K3681" s="2">
        <v>6</v>
      </c>
      <c r="L3681" s="2" t="s">
        <v>4361</v>
      </c>
      <c r="M3681" s="2">
        <v>1123</v>
      </c>
      <c r="N3681" s="2">
        <v>0</v>
      </c>
      <c r="O3681" s="3">
        <v>-0.28974482707285354</v>
      </c>
      <c r="P3681" s="3">
        <v>0.12460270934150254</v>
      </c>
      <c r="Q3681" s="3">
        <v>68.765663570395347</v>
      </c>
      <c r="R3681" s="3">
        <v>1.4808084728188431</v>
      </c>
      <c r="S3681" s="3">
        <v>1.1038300701603045</v>
      </c>
      <c r="T3681" s="3">
        <v>29.351194381713867</v>
      </c>
      <c r="U3681" s="3">
        <v>6</v>
      </c>
      <c r="V3681" s="3">
        <v>1.4200000166893005</v>
      </c>
      <c r="W3681" s="2">
        <v>1</v>
      </c>
      <c r="X3681" s="3">
        <v>2.8400000333786011</v>
      </c>
      <c r="Y3681" s="2">
        <v>26.666048049926758</v>
      </c>
      <c r="Z3681" s="2">
        <v>29.351194381713867</v>
      </c>
      <c r="AA3681" s="2">
        <v>26.026695251464844</v>
      </c>
      <c r="AB3681" s="2">
        <v>66.00714111328125</v>
      </c>
      <c r="AC3681" s="2">
        <v>66.237075805664063</v>
      </c>
      <c r="AD3681" s="2">
        <v>30.707221984863281</v>
      </c>
      <c r="AE3681" s="2">
        <v>32.426139831542969</v>
      </c>
      <c r="AF3681" s="2">
        <v>80.960334777832031</v>
      </c>
      <c r="AG3681" s="2">
        <v>85.4923095703125</v>
      </c>
      <c r="AH3681" s="2">
        <v>500.12567138671875</v>
      </c>
      <c r="AI3681" s="2">
        <v>1999.8294677734375</v>
      </c>
      <c r="AJ3681" s="2">
        <v>0.13614700734615326</v>
      </c>
      <c r="AK3681" s="2">
        <v>92.530319213867188</v>
      </c>
      <c r="AL3681" s="2">
        <v>1.0839813947677612</v>
      </c>
      <c r="AM3681" s="2">
        <v>-0.94614839553833008</v>
      </c>
      <c r="AN3681" s="2">
        <v>1</v>
      </c>
      <c r="AO3681" s="2">
        <v>-0.21956524252891541</v>
      </c>
      <c r="AP3681" s="2">
        <v>2.737391471862793</v>
      </c>
      <c r="AQ3681" s="2">
        <v>1</v>
      </c>
      <c r="AR3681" s="2">
        <v>0</v>
      </c>
      <c r="AS3681" s="2">
        <v>0.15999999642372131</v>
      </c>
      <c r="AT3681" s="2">
        <v>111115</v>
      </c>
      <c r="AU3681" s="3">
        <v>0.8335427856445311</v>
      </c>
      <c r="AV3681" s="3">
        <v>1.480808472818843E-3</v>
      </c>
      <c r="AW3681" s="3">
        <v>302.50119438171384</v>
      </c>
      <c r="AX3681" s="3">
        <v>299.81604804992674</v>
      </c>
      <c r="AY3681" s="3">
        <v>319.9727076918025</v>
      </c>
      <c r="AZ3681" s="3">
        <v>2.6268673158130742</v>
      </c>
      <c r="BA3681" s="3">
        <v>4.104231139646469</v>
      </c>
      <c r="BB3681" s="3">
        <v>44.355527728811538</v>
      </c>
      <c r="BC3681" s="3">
        <v>11.929387897268569</v>
      </c>
      <c r="BD3681" s="3">
        <v>28.008621215820313</v>
      </c>
      <c r="BE3681" s="3">
        <v>3.7967473358613355</v>
      </c>
      <c r="BF3681" s="3">
        <v>0.11936563829939806</v>
      </c>
      <c r="BG3681" s="3">
        <v>3.0004010694861645</v>
      </c>
      <c r="BH3681" s="3">
        <v>0.79634626637517103</v>
      </c>
      <c r="BI3681" s="3">
        <v>7.5057005953721112E-2</v>
      </c>
      <c r="BJ3681" s="3">
        <v>6.3629088011220798</v>
      </c>
      <c r="BK3681" s="3">
        <v>1.0381748097115582</v>
      </c>
      <c r="BL3681" s="3">
        <v>73.206857475043023</v>
      </c>
      <c r="BM3681" s="3">
        <v>66.374806619731345</v>
      </c>
      <c r="BN3681" s="3">
        <v>-3.1956866377291795E-3</v>
      </c>
    </row>
    <row r="3682" spans="1:66">
      <c r="A3682" s="1" t="s">
        <v>4355</v>
      </c>
      <c r="B3682" t="s">
        <v>3827</v>
      </c>
      <c r="C3682">
        <v>20190805</v>
      </c>
      <c r="D3682" t="s">
        <v>339</v>
      </c>
      <c r="E3682" s="1" t="s">
        <v>340</v>
      </c>
      <c r="F3682" s="2" t="s">
        <v>4354</v>
      </c>
      <c r="G3682" s="1">
        <v>2000</v>
      </c>
      <c r="H3682">
        <v>33</v>
      </c>
      <c r="K3682" s="2">
        <v>7</v>
      </c>
      <c r="L3682" s="2" t="s">
        <v>4362</v>
      </c>
      <c r="M3682" s="2">
        <v>1214</v>
      </c>
      <c r="N3682" s="2">
        <v>0</v>
      </c>
      <c r="O3682" s="3">
        <v>-0.52916003630989505</v>
      </c>
      <c r="P3682" s="3">
        <v>0.1272036823100805</v>
      </c>
      <c r="Q3682" s="3">
        <v>51.050136951961122</v>
      </c>
      <c r="R3682" s="3">
        <v>1.4980085438440593</v>
      </c>
      <c r="S3682" s="3">
        <v>1.0947586206399191</v>
      </c>
      <c r="T3682" s="3">
        <v>29.340879440307617</v>
      </c>
      <c r="U3682" s="3">
        <v>6</v>
      </c>
      <c r="V3682" s="3">
        <v>1.4200000166893005</v>
      </c>
      <c r="W3682" s="2">
        <v>1</v>
      </c>
      <c r="X3682" s="3">
        <v>2.8400000333786011</v>
      </c>
      <c r="Y3682" s="2">
        <v>26.664146423339844</v>
      </c>
      <c r="Z3682" s="2">
        <v>29.340879440307617</v>
      </c>
      <c r="AA3682" s="2">
        <v>26.023080825805664</v>
      </c>
      <c r="AB3682" s="2">
        <v>44.525497436523438</v>
      </c>
      <c r="AC3682" s="2">
        <v>45.079349517822266</v>
      </c>
      <c r="AD3682" s="2">
        <v>30.758749008178711</v>
      </c>
      <c r="AE3682" s="2">
        <v>32.497611999511719</v>
      </c>
      <c r="AF3682" s="2">
        <v>81.105690002441406</v>
      </c>
      <c r="AG3682" s="2">
        <v>85.690780639648438</v>
      </c>
      <c r="AH3682" s="2">
        <v>500.09466552734375</v>
      </c>
      <c r="AI3682" s="2">
        <v>1999.7113037109375</v>
      </c>
      <c r="AJ3682" s="2">
        <v>5.0158277153968811E-2</v>
      </c>
      <c r="AK3682" s="2">
        <v>92.530792236328125</v>
      </c>
      <c r="AL3682" s="2">
        <v>1.0803650617599487</v>
      </c>
      <c r="AM3682" s="2">
        <v>-0.98961687088012695</v>
      </c>
      <c r="AN3682" s="2">
        <v>1</v>
      </c>
      <c r="AO3682" s="2">
        <v>-0.21956524252891541</v>
      </c>
      <c r="AP3682" s="2">
        <v>2.737391471862793</v>
      </c>
      <c r="AQ3682" s="2">
        <v>1</v>
      </c>
      <c r="AR3682" s="2">
        <v>0</v>
      </c>
      <c r="AS3682" s="2">
        <v>0.15999999642372131</v>
      </c>
      <c r="AT3682" s="2">
        <v>111135</v>
      </c>
      <c r="AU3682" s="3">
        <v>0.83349110921223946</v>
      </c>
      <c r="AV3682" s="3">
        <v>1.4980085438440593E-3</v>
      </c>
      <c r="AW3682" s="3">
        <v>302.49087944030759</v>
      </c>
      <c r="AX3682" s="3">
        <v>299.81414642333982</v>
      </c>
      <c r="AY3682" s="3">
        <v>319.95380144222509</v>
      </c>
      <c r="AZ3682" s="3">
        <v>2.6189385091828021</v>
      </c>
      <c r="BA3682" s="3">
        <v>4.1017884047435418</v>
      </c>
      <c r="BB3682" s="3">
        <v>44.328901824026055</v>
      </c>
      <c r="BC3682" s="3">
        <v>11.831289824514336</v>
      </c>
      <c r="BD3682" s="3">
        <v>28.00251293182373</v>
      </c>
      <c r="BE3682" s="3">
        <v>3.7953956412189829</v>
      </c>
      <c r="BF3682" s="3">
        <v>0.12175047506728477</v>
      </c>
      <c r="BG3682" s="3">
        <v>3.0070297841036226</v>
      </c>
      <c r="BH3682" s="3">
        <v>0.78836585711536022</v>
      </c>
      <c r="BI3682" s="3">
        <v>7.6565887720685816E-2</v>
      </c>
      <c r="BJ3682" s="3">
        <v>4.7237096159380121</v>
      </c>
      <c r="BK3682" s="3">
        <v>1.1324506120430662</v>
      </c>
      <c r="BL3682" s="3">
        <v>73.433910321722664</v>
      </c>
      <c r="BM3682" s="3">
        <v>45.33088685606959</v>
      </c>
      <c r="BN3682" s="3">
        <v>-8.5721443693787779E-3</v>
      </c>
    </row>
    <row r="3683" spans="1:66">
      <c r="A3683" t="s">
        <v>4355</v>
      </c>
      <c r="B3683" t="s">
        <v>3827</v>
      </c>
      <c r="C3683">
        <v>20190805</v>
      </c>
      <c r="D3683" t="s">
        <v>339</v>
      </c>
      <c r="E3683" t="s">
        <v>340</v>
      </c>
      <c r="F3683" t="s">
        <v>4354</v>
      </c>
      <c r="G3683">
        <v>2000</v>
      </c>
      <c r="H3683">
        <v>400</v>
      </c>
      <c r="K3683">
        <v>8</v>
      </c>
      <c r="L3683" t="s">
        <v>4363</v>
      </c>
      <c r="M3683">
        <v>1314.5</v>
      </c>
      <c r="N3683">
        <v>0</v>
      </c>
      <c r="O3683">
        <v>5.2622367299551849</v>
      </c>
      <c r="P3683">
        <v>0.1285695372885314</v>
      </c>
      <c r="Q3683">
        <v>318.15928459862073</v>
      </c>
      <c r="R3683">
        <v>1.5042135400426246</v>
      </c>
      <c r="S3683">
        <v>1.0881476042806009</v>
      </c>
      <c r="T3683">
        <v>29.32037353515625</v>
      </c>
      <c r="U3683">
        <v>6</v>
      </c>
      <c r="V3683">
        <v>1.4200000166893005</v>
      </c>
      <c r="W3683">
        <v>1</v>
      </c>
      <c r="X3683">
        <v>2.8400000333786011</v>
      </c>
      <c r="Y3683">
        <v>26.659029006958008</v>
      </c>
      <c r="Z3683">
        <v>29.32037353515625</v>
      </c>
      <c r="AA3683">
        <v>26.024673461914063</v>
      </c>
      <c r="AB3683">
        <v>400.12289428710938</v>
      </c>
      <c r="AC3683">
        <v>393.09954833984375</v>
      </c>
      <c r="AD3683">
        <v>30.770105361938477</v>
      </c>
      <c r="AE3683">
        <v>32.516242980957031</v>
      </c>
      <c r="AF3683">
        <v>81.161018371582031</v>
      </c>
      <c r="AG3683">
        <v>85.766731262207031</v>
      </c>
      <c r="AH3683">
        <v>500.06442260742188</v>
      </c>
      <c r="AI3683">
        <v>1999.7020263671875</v>
      </c>
      <c r="AJ3683">
        <v>5.7324439287185669E-2</v>
      </c>
      <c r="AK3683">
        <v>92.5318603515625</v>
      </c>
      <c r="AL3683">
        <v>-1.4708129167556763</v>
      </c>
      <c r="AM3683">
        <v>-1.0324063301086426</v>
      </c>
      <c r="AN3683">
        <v>1</v>
      </c>
      <c r="AO3683">
        <v>-0.21956524252891541</v>
      </c>
      <c r="AP3683">
        <v>2.737391471862793</v>
      </c>
      <c r="AQ3683">
        <v>1</v>
      </c>
      <c r="AR3683">
        <v>0</v>
      </c>
      <c r="AS3683">
        <v>0.15999999642372131</v>
      </c>
      <c r="AT3683">
        <v>111115</v>
      </c>
      <c r="AU3683">
        <v>0.83344070434570305</v>
      </c>
      <c r="AV3683">
        <v>1.5042135400426247E-3</v>
      </c>
      <c r="AW3683">
        <v>302.47037353515623</v>
      </c>
      <c r="AX3683">
        <v>299.80902900695799</v>
      </c>
      <c r="AY3683">
        <v>319.95231706725826</v>
      </c>
      <c r="AZ3683">
        <v>2.6179533735129223</v>
      </c>
      <c r="BA3683">
        <v>4.0969360589519912</v>
      </c>
      <c r="BB3683">
        <v>44.27595039574723</v>
      </c>
      <c r="BC3683">
        <v>11.759707414790199</v>
      </c>
      <c r="BD3683">
        <v>27.989701271057129</v>
      </c>
      <c r="BE3683">
        <v>3.7925619282910761</v>
      </c>
      <c r="BF3683">
        <v>0.12300115644884226</v>
      </c>
      <c r="BG3683">
        <v>3.0087884546713903</v>
      </c>
      <c r="BH3683">
        <v>0.78377347361968575</v>
      </c>
      <c r="BI3683">
        <v>7.7357338018771329E-2</v>
      </c>
      <c r="BJ3683">
        <v>29.439870492032604</v>
      </c>
      <c r="BK3683">
        <v>0.80936059566154628</v>
      </c>
      <c r="BL3683">
        <v>73.575698226192216</v>
      </c>
      <c r="BM3683">
        <v>390.59813302225723</v>
      </c>
      <c r="BN3683">
        <v>9.9123039488748701E-3</v>
      </c>
    </row>
    <row r="3684" spans="1:66">
      <c r="A3684" s="1" t="s">
        <v>4355</v>
      </c>
      <c r="B3684" t="s">
        <v>3827</v>
      </c>
      <c r="C3684">
        <v>20190805</v>
      </c>
      <c r="D3684" t="s">
        <v>339</v>
      </c>
      <c r="E3684" s="1" t="s">
        <v>340</v>
      </c>
      <c r="F3684" s="2" t="s">
        <v>4354</v>
      </c>
      <c r="G3684" s="1">
        <v>2000</v>
      </c>
      <c r="H3684">
        <v>400</v>
      </c>
      <c r="K3684" s="2">
        <v>9</v>
      </c>
      <c r="L3684" s="2" t="s">
        <v>4364</v>
      </c>
      <c r="M3684" s="2">
        <v>1405.5</v>
      </c>
      <c r="N3684" s="2">
        <v>0</v>
      </c>
      <c r="O3684" s="3">
        <v>5.4753545007824256</v>
      </c>
      <c r="P3684" s="3">
        <v>0.13221029361868611</v>
      </c>
      <c r="Q3684" s="3">
        <v>317.02838895643799</v>
      </c>
      <c r="R3684" s="3">
        <v>1.5340739457289601</v>
      </c>
      <c r="S3684" s="3">
        <v>1.0805300076748541</v>
      </c>
      <c r="T3684" s="3">
        <v>29.298652648925781</v>
      </c>
      <c r="U3684" s="3">
        <v>6</v>
      </c>
      <c r="V3684" s="3">
        <v>1.4200000166893005</v>
      </c>
      <c r="W3684" s="2">
        <v>1</v>
      </c>
      <c r="X3684" s="3">
        <v>2.8400000333786011</v>
      </c>
      <c r="Y3684" s="2">
        <v>26.656572341918945</v>
      </c>
      <c r="Z3684" s="2">
        <v>29.298652648925781</v>
      </c>
      <c r="AA3684" s="2">
        <v>26.023639678955078</v>
      </c>
      <c r="AB3684" s="2">
        <v>400.07598876953125</v>
      </c>
      <c r="AC3684" s="2">
        <v>392.78359985351563</v>
      </c>
      <c r="AD3684" s="2">
        <v>30.762323379516602</v>
      </c>
      <c r="AE3684" s="2">
        <v>32.543033599853516</v>
      </c>
      <c r="AF3684" s="2">
        <v>81.15234375</v>
      </c>
      <c r="AG3684" s="2">
        <v>85.849929809570313</v>
      </c>
      <c r="AH3684" s="2">
        <v>500.075927734375</v>
      </c>
      <c r="AI3684" s="2">
        <v>1999.482421875</v>
      </c>
      <c r="AJ3684" s="2">
        <v>0.13017281889915466</v>
      </c>
      <c r="AK3684" s="2">
        <v>92.531990051269531</v>
      </c>
      <c r="AL3684" s="2">
        <v>-1.2596007585525513</v>
      </c>
      <c r="AM3684" s="2">
        <v>-1.0446896553039551</v>
      </c>
      <c r="AN3684" s="2">
        <v>1</v>
      </c>
      <c r="AO3684" s="2">
        <v>-0.21956524252891541</v>
      </c>
      <c r="AP3684" s="2">
        <v>2.737391471862793</v>
      </c>
      <c r="AQ3684" s="2">
        <v>1</v>
      </c>
      <c r="AR3684" s="2">
        <v>0</v>
      </c>
      <c r="AS3684" s="2">
        <v>0.15999999642372131</v>
      </c>
      <c r="AT3684" s="2">
        <v>111115</v>
      </c>
      <c r="AU3684" s="3">
        <v>0.83345987955729162</v>
      </c>
      <c r="AV3684" s="3">
        <v>1.5340739457289602E-3</v>
      </c>
      <c r="AW3684" s="3">
        <v>302.44865264892576</v>
      </c>
      <c r="AX3684" s="3">
        <v>299.80657234191892</v>
      </c>
      <c r="AY3684" s="3">
        <v>319.91718034929363</v>
      </c>
      <c r="AZ3684" s="3">
        <v>2.6048242142069107</v>
      </c>
      <c r="BA3684" s="3">
        <v>4.0918016689746297</v>
      </c>
      <c r="BB3684" s="3">
        <v>44.220400606400773</v>
      </c>
      <c r="BC3684" s="3">
        <v>11.677367006547257</v>
      </c>
      <c r="BD3684" s="3">
        <v>27.977612495422363</v>
      </c>
      <c r="BE3684" s="3">
        <v>3.7898897975228736</v>
      </c>
      <c r="BF3684" s="3">
        <v>0.12632929603921866</v>
      </c>
      <c r="BG3684" s="3">
        <v>3.0112716612997756</v>
      </c>
      <c r="BH3684" s="3">
        <v>0.77861813622309795</v>
      </c>
      <c r="BI3684" s="3">
        <v>7.9463926886306838E-2</v>
      </c>
      <c r="BJ3684" s="3">
        <v>29.335267732887129</v>
      </c>
      <c r="BK3684" s="3">
        <v>0.80713244920274241</v>
      </c>
      <c r="BL3684" s="3">
        <v>73.760331040650954</v>
      </c>
      <c r="BM3684" s="3">
        <v>390.18087855450818</v>
      </c>
      <c r="BN3684" s="3">
        <v>1.0350685611217365E-2</v>
      </c>
    </row>
    <row r="3685" spans="1:66">
      <c r="A3685" s="1" t="s">
        <v>4355</v>
      </c>
      <c r="B3685" t="s">
        <v>3827</v>
      </c>
      <c r="C3685">
        <v>20190805</v>
      </c>
      <c r="D3685" t="s">
        <v>339</v>
      </c>
      <c r="E3685" s="1" t="s">
        <v>340</v>
      </c>
      <c r="F3685" s="2" t="s">
        <v>4354</v>
      </c>
      <c r="G3685" s="1">
        <v>2000</v>
      </c>
      <c r="H3685">
        <v>400</v>
      </c>
      <c r="K3685" s="2">
        <v>10</v>
      </c>
      <c r="L3685" s="2" t="s">
        <v>4365</v>
      </c>
      <c r="M3685" s="2">
        <v>1497</v>
      </c>
      <c r="N3685" s="2">
        <v>0</v>
      </c>
      <c r="O3685" s="3">
        <v>5.6235313409382952</v>
      </c>
      <c r="P3685" s="3">
        <v>0.1354371867455999</v>
      </c>
      <c r="Q3685" s="3">
        <v>316.70337706694602</v>
      </c>
      <c r="R3685" s="3">
        <v>1.55972001493938</v>
      </c>
      <c r="S3685" s="3">
        <v>1.0736059811260485</v>
      </c>
      <c r="T3685" s="3">
        <v>29.272146224975586</v>
      </c>
      <c r="U3685" s="3">
        <v>6</v>
      </c>
      <c r="V3685" s="3">
        <v>1.4200000166893005</v>
      </c>
      <c r="W3685" s="2">
        <v>1</v>
      </c>
      <c r="X3685" s="3">
        <v>2.8400000333786011</v>
      </c>
      <c r="Y3685" s="2">
        <v>26.648891448974609</v>
      </c>
      <c r="Z3685" s="2">
        <v>29.272146224975586</v>
      </c>
      <c r="AA3685" s="2">
        <v>26.022693634033203</v>
      </c>
      <c r="AB3685" s="2">
        <v>400.13525390625</v>
      </c>
      <c r="AC3685" s="2">
        <v>392.65237426757813</v>
      </c>
      <c r="AD3685" s="2">
        <v>30.73988151550293</v>
      </c>
      <c r="AE3685" s="2">
        <v>32.550556182861328</v>
      </c>
      <c r="AF3685" s="2">
        <v>81.129020690917969</v>
      </c>
      <c r="AG3685" s="2">
        <v>85.90777587890625</v>
      </c>
      <c r="AH3685" s="2">
        <v>500.01812744140625</v>
      </c>
      <c r="AI3685" s="2">
        <v>1999.933349609375</v>
      </c>
      <c r="AJ3685" s="2">
        <v>0.18391856551170349</v>
      </c>
      <c r="AK3685" s="2">
        <v>92.53106689453125</v>
      </c>
      <c r="AL3685" s="2">
        <v>-1.2470580339431763</v>
      </c>
      <c r="AM3685" s="2">
        <v>-1.0653996467590332</v>
      </c>
      <c r="AN3685" s="2">
        <v>1</v>
      </c>
      <c r="AO3685" s="2">
        <v>-0.21956524252891541</v>
      </c>
      <c r="AP3685" s="2">
        <v>2.737391471862793</v>
      </c>
      <c r="AQ3685" s="2">
        <v>1</v>
      </c>
      <c r="AR3685" s="2">
        <v>0</v>
      </c>
      <c r="AS3685" s="2">
        <v>0.15999999642372131</v>
      </c>
      <c r="AT3685" s="2">
        <v>111115</v>
      </c>
      <c r="AU3685" s="3">
        <v>0.83336354573567695</v>
      </c>
      <c r="AV3685" s="3">
        <v>1.5597200149393799E-3</v>
      </c>
      <c r="AW3685" s="3">
        <v>302.42214622497556</v>
      </c>
      <c r="AX3685" s="3">
        <v>299.79889144897459</v>
      </c>
      <c r="AY3685" s="3">
        <v>319.98932878518099</v>
      </c>
      <c r="AZ3685" s="3">
        <v>2.5951206610661117</v>
      </c>
      <c r="BA3685" s="3">
        <v>4.0855436727365877</v>
      </c>
      <c r="BB3685" s="3">
        <v>44.15321048219807</v>
      </c>
      <c r="BC3685" s="3">
        <v>11.602654299336741</v>
      </c>
      <c r="BD3685" s="3">
        <v>27.960518836975098</v>
      </c>
      <c r="BE3685" s="3">
        <v>3.7861141794311961</v>
      </c>
      <c r="BF3685" s="3">
        <v>0.12927230064768491</v>
      </c>
      <c r="BG3685" s="3">
        <v>3.0119376916105391</v>
      </c>
      <c r="BH3685" s="3">
        <v>0.77417648782065696</v>
      </c>
      <c r="BI3685" s="3">
        <v>8.1327334792266254E-2</v>
      </c>
      <c r="BJ3685" s="3">
        <v>29.304901369105536</v>
      </c>
      <c r="BK3685" s="3">
        <v>0.80657446082606477</v>
      </c>
      <c r="BL3685" s="3">
        <v>73.917667116185399</v>
      </c>
      <c r="BM3685" s="3">
        <v>389.97921679538081</v>
      </c>
      <c r="BN3685" s="3">
        <v>1.0658986422217877E-2</v>
      </c>
    </row>
    <row r="3686" spans="1:66">
      <c r="A3686" s="1" t="s">
        <v>4355</v>
      </c>
      <c r="B3686" t="s">
        <v>3827</v>
      </c>
      <c r="C3686">
        <v>20190805</v>
      </c>
      <c r="D3686" t="s">
        <v>339</v>
      </c>
      <c r="E3686" s="1" t="s">
        <v>340</v>
      </c>
      <c r="F3686" s="2" t="s">
        <v>4354</v>
      </c>
      <c r="G3686" s="1">
        <v>2000</v>
      </c>
      <c r="H3686">
        <v>475</v>
      </c>
      <c r="K3686" s="2">
        <v>11</v>
      </c>
      <c r="L3686" s="2" t="s">
        <v>4366</v>
      </c>
      <c r="M3686" s="2">
        <v>1603</v>
      </c>
      <c r="N3686" s="2">
        <v>0</v>
      </c>
      <c r="O3686" s="3">
        <v>6.9749253611534012</v>
      </c>
      <c r="P3686" s="3">
        <v>0.13914052403269886</v>
      </c>
      <c r="Q3686" s="3">
        <v>374.51415550143292</v>
      </c>
      <c r="R3686" s="3">
        <v>1.5875455459989101</v>
      </c>
      <c r="S3686" s="3">
        <v>1.0650015953368435</v>
      </c>
      <c r="T3686" s="3">
        <v>29.2442626953125</v>
      </c>
      <c r="U3686" s="3">
        <v>6</v>
      </c>
      <c r="V3686" s="3">
        <v>1.4200000166893005</v>
      </c>
      <c r="W3686" s="2">
        <v>1</v>
      </c>
      <c r="X3686" s="3">
        <v>2.8400000333786011</v>
      </c>
      <c r="Y3686" s="2">
        <v>26.642417907714844</v>
      </c>
      <c r="Z3686" s="2">
        <v>29.2442626953125</v>
      </c>
      <c r="AA3686" s="2">
        <v>26.023839950561523</v>
      </c>
      <c r="AB3686" s="2">
        <v>475.33624267578125</v>
      </c>
      <c r="AC3686" s="2">
        <v>466.0792236328125</v>
      </c>
      <c r="AD3686" s="2">
        <v>30.730361938476563</v>
      </c>
      <c r="AE3686" s="2">
        <v>32.573204040527344</v>
      </c>
      <c r="AF3686" s="2">
        <v>81.133056640625</v>
      </c>
      <c r="AG3686" s="2">
        <v>85.998458862304688</v>
      </c>
      <c r="AH3686" s="2">
        <v>500.0430908203125</v>
      </c>
      <c r="AI3686" s="2">
        <v>2000.11767578125</v>
      </c>
      <c r="AJ3686" s="2">
        <v>0.16241903603076935</v>
      </c>
      <c r="AK3686" s="2">
        <v>92.529060363769531</v>
      </c>
      <c r="AL3686" s="2">
        <v>-2.2309446334838867</v>
      </c>
      <c r="AM3686" s="2">
        <v>-1.0587544441223145</v>
      </c>
      <c r="AN3686" s="2">
        <v>1</v>
      </c>
      <c r="AO3686" s="2">
        <v>-0.21956524252891541</v>
      </c>
      <c r="AP3686" s="2">
        <v>2.737391471862793</v>
      </c>
      <c r="AQ3686" s="2">
        <v>1</v>
      </c>
      <c r="AR3686" s="2">
        <v>0</v>
      </c>
      <c r="AS3686" s="2">
        <v>0.15999999642372131</v>
      </c>
      <c r="AT3686" s="2">
        <v>111115</v>
      </c>
      <c r="AU3686" s="3">
        <v>0.8334051513671874</v>
      </c>
      <c r="AV3686" s="3">
        <v>1.58754554599891E-3</v>
      </c>
      <c r="AW3686" s="3">
        <v>302.39426269531248</v>
      </c>
      <c r="AX3686" s="3">
        <v>299.79241790771482</v>
      </c>
      <c r="AY3686" s="3">
        <v>320.01882097202179</v>
      </c>
      <c r="AZ3686" s="3">
        <v>2.5841443618983204</v>
      </c>
      <c r="BA3686" s="3">
        <v>4.0789695582441796</v>
      </c>
      <c r="BB3686" s="3">
        <v>44.083118775961672</v>
      </c>
      <c r="BC3686" s="3">
        <v>11.509914735434329</v>
      </c>
      <c r="BD3686" s="3">
        <v>27.943340301513672</v>
      </c>
      <c r="BE3686" s="3">
        <v>3.7823231204495933</v>
      </c>
      <c r="BF3686" s="3">
        <v>0.13264197686615736</v>
      </c>
      <c r="BG3686" s="3">
        <v>3.0139679629073362</v>
      </c>
      <c r="BH3686" s="3">
        <v>0.76835515754225714</v>
      </c>
      <c r="BI3686" s="3">
        <v>8.3461582616949803E-2</v>
      </c>
      <c r="BJ3686" s="3">
        <v>34.653442901478257</v>
      </c>
      <c r="BK3686" s="3">
        <v>0.80354183690557179</v>
      </c>
      <c r="BL3686" s="3">
        <v>74.117856130623565</v>
      </c>
      <c r="BM3686" s="3">
        <v>462.76367816559815</v>
      </c>
      <c r="BN3686" s="3">
        <v>1.1171285449391104E-2</v>
      </c>
    </row>
    <row r="3687" spans="1:66">
      <c r="A3687" s="1" t="s">
        <v>4355</v>
      </c>
      <c r="B3687" t="s">
        <v>3827</v>
      </c>
      <c r="C3687">
        <v>20190805</v>
      </c>
      <c r="D3687" t="s">
        <v>339</v>
      </c>
      <c r="E3687" s="1" t="s">
        <v>340</v>
      </c>
      <c r="F3687" s="2" t="s">
        <v>4354</v>
      </c>
      <c r="G3687" s="1">
        <v>2000</v>
      </c>
      <c r="H3687">
        <v>575</v>
      </c>
      <c r="K3687" s="2">
        <v>12</v>
      </c>
      <c r="L3687" s="2" t="s">
        <v>2625</v>
      </c>
      <c r="M3687" s="2">
        <v>1716.5</v>
      </c>
      <c r="N3687" s="2">
        <v>0</v>
      </c>
      <c r="O3687" s="3">
        <v>7.9177279180700495</v>
      </c>
      <c r="P3687" s="3">
        <v>0.14253103858806498</v>
      </c>
      <c r="Q3687" s="3">
        <v>462.37532118742479</v>
      </c>
      <c r="R3687" s="3">
        <v>1.6147840908486841</v>
      </c>
      <c r="S3687" s="3">
        <v>1.0587040645508115</v>
      </c>
      <c r="T3687" s="3">
        <v>29.218147277832031</v>
      </c>
      <c r="U3687" s="3">
        <v>6</v>
      </c>
      <c r="V3687" s="3">
        <v>1.4200000166893005</v>
      </c>
      <c r="W3687" s="2">
        <v>1</v>
      </c>
      <c r="X3687" s="3">
        <v>2.8400000333786011</v>
      </c>
      <c r="Y3687" s="2">
        <v>26.640562057495117</v>
      </c>
      <c r="Z3687" s="2">
        <v>29.218147277832031</v>
      </c>
      <c r="AA3687" s="2">
        <v>26.0230712890625</v>
      </c>
      <c r="AB3687" s="2">
        <v>575.37933349609375</v>
      </c>
      <c r="AC3687" s="2">
        <v>564.78594970703125</v>
      </c>
      <c r="AD3687" s="2">
        <v>30.701808929443359</v>
      </c>
      <c r="AE3687" s="2">
        <v>32.576019287109375</v>
      </c>
      <c r="AF3687" s="2">
        <v>81.063522338867188</v>
      </c>
      <c r="AG3687" s="2">
        <v>86.012100219726563</v>
      </c>
      <c r="AH3687" s="2">
        <v>500.10848999023438</v>
      </c>
      <c r="AI3687" s="2">
        <v>2000.1446533203125</v>
      </c>
      <c r="AJ3687" s="2">
        <v>4.8966262489557266E-2</v>
      </c>
      <c r="AK3687" s="2">
        <v>92.525627136230469</v>
      </c>
      <c r="AL3687" s="2">
        <v>-2.7852659225463867</v>
      </c>
      <c r="AM3687" s="2">
        <v>-1.0559506416320801</v>
      </c>
      <c r="AN3687" s="2">
        <v>0.66666668653488159</v>
      </c>
      <c r="AO3687" s="2">
        <v>-0.21956524252891541</v>
      </c>
      <c r="AP3687" s="2">
        <v>2.737391471862793</v>
      </c>
      <c r="AQ3687" s="2">
        <v>1</v>
      </c>
      <c r="AR3687" s="2">
        <v>0</v>
      </c>
      <c r="AS3687" s="2">
        <v>0.15999999642372131</v>
      </c>
      <c r="AT3687" s="2">
        <v>111115</v>
      </c>
      <c r="AU3687" s="3">
        <v>0.83351414998372386</v>
      </c>
      <c r="AV3687" s="3">
        <v>1.6147840908486842E-3</v>
      </c>
      <c r="AW3687" s="3">
        <v>302.36814727783201</v>
      </c>
      <c r="AX3687" s="3">
        <v>299.79056205749509</v>
      </c>
      <c r="AY3687" s="3">
        <v>320.02313737817531</v>
      </c>
      <c r="AZ3687" s="3">
        <v>2.5735515876853823</v>
      </c>
      <c r="BA3687" s="3">
        <v>4.0728206786925458</v>
      </c>
      <c r="BB3687" s="3">
        <v>44.018298548745982</v>
      </c>
      <c r="BC3687" s="3">
        <v>11.442279261636607</v>
      </c>
      <c r="BD3687" s="3">
        <v>27.929354667663574</v>
      </c>
      <c r="BE3687" s="3">
        <v>3.7792391357386679</v>
      </c>
      <c r="BF3687" s="3">
        <v>0.13571967720714337</v>
      </c>
      <c r="BG3687" s="3">
        <v>3.0141166141417344</v>
      </c>
      <c r="BH3687" s="3">
        <v>0.7651225215969335</v>
      </c>
      <c r="BI3687" s="3">
        <v>8.5411542571321913E-2</v>
      </c>
      <c r="BJ3687" s="3">
        <v>42.781566565182466</v>
      </c>
      <c r="BK3687" s="3">
        <v>0.81867355487024873</v>
      </c>
      <c r="BL3687" s="3">
        <v>74.262179919782696</v>
      </c>
      <c r="BM3687" s="3">
        <v>561.02224105781738</v>
      </c>
      <c r="BN3687" s="3">
        <v>1.0480649289392577E-2</v>
      </c>
    </row>
    <row r="3688" spans="1:66">
      <c r="A3688" s="1" t="s">
        <v>4355</v>
      </c>
      <c r="B3688" t="s">
        <v>3827</v>
      </c>
      <c r="C3688">
        <v>20190805</v>
      </c>
      <c r="D3688" t="s">
        <v>339</v>
      </c>
      <c r="E3688" s="1" t="s">
        <v>340</v>
      </c>
      <c r="F3688" s="2" t="s">
        <v>4354</v>
      </c>
      <c r="G3688" s="1">
        <v>2000</v>
      </c>
      <c r="H3688">
        <v>675</v>
      </c>
      <c r="K3688" s="2">
        <v>13</v>
      </c>
      <c r="L3688" s="2" t="s">
        <v>4367</v>
      </c>
      <c r="M3688" s="2">
        <v>1826</v>
      </c>
      <c r="N3688" s="2">
        <v>0</v>
      </c>
      <c r="O3688" s="3">
        <v>9.1987212176974964</v>
      </c>
      <c r="P3688" s="3">
        <v>0.14463756254002127</v>
      </c>
      <c r="Q3688" s="3">
        <v>545.41950626333539</v>
      </c>
      <c r="R3688" s="3">
        <v>1.6243477107317925</v>
      </c>
      <c r="S3688" s="3">
        <v>1.0502469490318971</v>
      </c>
      <c r="T3688" s="3">
        <v>29.181293487548828</v>
      </c>
      <c r="U3688" s="3">
        <v>6</v>
      </c>
      <c r="V3688" s="3">
        <v>1.4200000166893005</v>
      </c>
      <c r="W3688" s="2">
        <v>1</v>
      </c>
      <c r="X3688" s="3">
        <v>2.8400000333786011</v>
      </c>
      <c r="Y3688" s="2">
        <v>26.633092880249023</v>
      </c>
      <c r="Z3688" s="2">
        <v>29.181293487548828</v>
      </c>
      <c r="AA3688" s="2">
        <v>26.023456573486328</v>
      </c>
      <c r="AB3688" s="2">
        <v>675.27325439453125</v>
      </c>
      <c r="AC3688" s="2">
        <v>662.9442138671875</v>
      </c>
      <c r="AD3688" s="2">
        <v>30.688629150390625</v>
      </c>
      <c r="AE3688" s="2">
        <v>32.574100494384766</v>
      </c>
      <c r="AF3688" s="2">
        <v>81.0635986328125</v>
      </c>
      <c r="AG3688" s="2">
        <v>86.044044494628906</v>
      </c>
      <c r="AH3688" s="2">
        <v>500.06680297851563</v>
      </c>
      <c r="AI3688" s="2">
        <v>2000.27001953125</v>
      </c>
      <c r="AJ3688" s="2">
        <v>0.21496371924877167</v>
      </c>
      <c r="AK3688" s="2">
        <v>92.524742126464844</v>
      </c>
      <c r="AL3688" s="2">
        <v>-4.3218870162963867</v>
      </c>
      <c r="AM3688" s="2">
        <v>-1.0783658027648926</v>
      </c>
      <c r="AN3688" s="2">
        <v>0.66666668653488159</v>
      </c>
      <c r="AO3688" s="2">
        <v>-0.21956524252891541</v>
      </c>
      <c r="AP3688" s="2">
        <v>2.737391471862793</v>
      </c>
      <c r="AQ3688" s="2">
        <v>1</v>
      </c>
      <c r="AR3688" s="2">
        <v>0</v>
      </c>
      <c r="AS3688" s="2">
        <v>0.15999999642372131</v>
      </c>
      <c r="AT3688" s="2">
        <v>111115</v>
      </c>
      <c r="AU3688" s="3">
        <v>0.83344467163085922</v>
      </c>
      <c r="AV3688" s="3">
        <v>1.6243477107317926E-3</v>
      </c>
      <c r="AW3688" s="3">
        <v>302.33129348754881</v>
      </c>
      <c r="AX3688" s="3">
        <v>299.783092880249</v>
      </c>
      <c r="AY3688" s="3">
        <v>320.04319597147696</v>
      </c>
      <c r="AZ3688" s="3">
        <v>2.573100877347795</v>
      </c>
      <c r="BA3688" s="3">
        <v>4.0641571972763986</v>
      </c>
      <c r="BB3688" s="3">
        <v>43.925085375773534</v>
      </c>
      <c r="BC3688" s="3">
        <v>11.350984881388769</v>
      </c>
      <c r="BD3688" s="3">
        <v>27.907193183898926</v>
      </c>
      <c r="BE3688" s="3">
        <v>3.7743567795764936</v>
      </c>
      <c r="BF3688" s="3">
        <v>0.13762832814381654</v>
      </c>
      <c r="BG3688" s="3">
        <v>3.0139102482445015</v>
      </c>
      <c r="BH3688" s="3">
        <v>0.76044653133199214</v>
      </c>
      <c r="BI3688" s="3">
        <v>8.6621127135878287E-2</v>
      </c>
      <c r="BJ3688" s="3">
        <v>50.464799167758891</v>
      </c>
      <c r="BK3688" s="3">
        <v>0.8227230811499372</v>
      </c>
      <c r="BL3688" s="3">
        <v>74.43267499997151</v>
      </c>
      <c r="BM3688" s="3">
        <v>658.5715823538286</v>
      </c>
      <c r="BN3688" s="3">
        <v>1.03965224913753E-2</v>
      </c>
    </row>
    <row r="3689" spans="1:66">
      <c r="A3689" s="1" t="s">
        <v>4355</v>
      </c>
      <c r="B3689" t="s">
        <v>3827</v>
      </c>
      <c r="C3689">
        <v>20190805</v>
      </c>
      <c r="D3689" t="s">
        <v>339</v>
      </c>
      <c r="E3689" s="1" t="s">
        <v>340</v>
      </c>
      <c r="F3689" s="2" t="s">
        <v>4354</v>
      </c>
      <c r="G3689" s="1">
        <v>2000</v>
      </c>
      <c r="H3689">
        <v>800</v>
      </c>
      <c r="K3689" s="2">
        <v>14</v>
      </c>
      <c r="L3689" s="2" t="s">
        <v>4368</v>
      </c>
      <c r="M3689" s="2">
        <v>1916.5</v>
      </c>
      <c r="N3689" s="2">
        <v>0</v>
      </c>
      <c r="O3689" s="3">
        <v>10.972489181024571</v>
      </c>
      <c r="P3689" s="3">
        <v>0.14807360517092422</v>
      </c>
      <c r="Q3689" s="3">
        <v>649.03834523444834</v>
      </c>
      <c r="R3689" s="3">
        <v>1.6556228720565105</v>
      </c>
      <c r="S3689" s="3">
        <v>1.0468477120389048</v>
      </c>
      <c r="T3689" s="3">
        <v>29.169364929199219</v>
      </c>
      <c r="U3689" s="3">
        <v>6</v>
      </c>
      <c r="V3689" s="3">
        <v>1.4200000166893005</v>
      </c>
      <c r="W3689" s="2">
        <v>1</v>
      </c>
      <c r="X3689" s="3">
        <v>2.8400000333786011</v>
      </c>
      <c r="Y3689" s="2">
        <v>26.633647918701172</v>
      </c>
      <c r="Z3689" s="2">
        <v>29.169364929199219</v>
      </c>
      <c r="AA3689" s="2">
        <v>26.023300170898438</v>
      </c>
      <c r="AB3689" s="2">
        <v>801.032958984375</v>
      </c>
      <c r="AC3689" s="2">
        <v>786.30609130859375</v>
      </c>
      <c r="AD3689" s="2">
        <v>30.658769607543945</v>
      </c>
      <c r="AE3689" s="2">
        <v>32.580486297607422</v>
      </c>
      <c r="AF3689" s="2">
        <v>80.982284545898438</v>
      </c>
      <c r="AG3689" s="2">
        <v>86.058319091796875</v>
      </c>
      <c r="AH3689" s="2">
        <v>500.07846069335938</v>
      </c>
      <c r="AI3689" s="2">
        <v>2000.078857421875</v>
      </c>
      <c r="AJ3689" s="2">
        <v>9.4345815479755402E-2</v>
      </c>
      <c r="AK3689" s="2">
        <v>92.524978637695313</v>
      </c>
      <c r="AL3689" s="2">
        <v>-6.0125608444213867</v>
      </c>
      <c r="AM3689" s="2">
        <v>-1.0720181465148926</v>
      </c>
      <c r="AN3689" s="2">
        <v>1</v>
      </c>
      <c r="AO3689" s="2">
        <v>-0.21956524252891541</v>
      </c>
      <c r="AP3689" s="2">
        <v>2.737391471862793</v>
      </c>
      <c r="AQ3689" s="2">
        <v>1</v>
      </c>
      <c r="AR3689" s="2">
        <v>0</v>
      </c>
      <c r="AS3689" s="2">
        <v>0.15999999642372131</v>
      </c>
      <c r="AT3689" s="2">
        <v>111115</v>
      </c>
      <c r="AU3689" s="3">
        <v>0.83346410115559888</v>
      </c>
      <c r="AV3689" s="3">
        <v>1.6556228720565106E-3</v>
      </c>
      <c r="AW3689" s="3">
        <v>302.3193649291992</v>
      </c>
      <c r="AX3689" s="3">
        <v>299.78364791870115</v>
      </c>
      <c r="AY3689" s="3">
        <v>320.01261003466061</v>
      </c>
      <c r="AZ3689" s="3">
        <v>2.5582859412058618</v>
      </c>
      <c r="BA3689" s="3">
        <v>4.0613565107307563</v>
      </c>
      <c r="BB3689" s="3">
        <v>43.894703576577015</v>
      </c>
      <c r="BC3689" s="3">
        <v>11.314217278969593</v>
      </c>
      <c r="BD3689" s="3">
        <v>27.901506423950195</v>
      </c>
      <c r="BE3689" s="3">
        <v>3.7731048274569079</v>
      </c>
      <c r="BF3689" s="3">
        <v>0.14073583669512521</v>
      </c>
      <c r="BG3689" s="3">
        <v>3.0145087986918515</v>
      </c>
      <c r="BH3689" s="3">
        <v>0.75859602876505638</v>
      </c>
      <c r="BI3689" s="3">
        <v>8.8590976890272705E-2</v>
      </c>
      <c r="BJ3689" s="3">
        <v>60.052259027862448</v>
      </c>
      <c r="BK3689" s="3">
        <v>0.82542708546782284</v>
      </c>
      <c r="BL3689" s="3">
        <v>74.527495563949444</v>
      </c>
      <c r="BM3689" s="3">
        <v>781.09029545637998</v>
      </c>
      <c r="BN3689" s="3">
        <v>1.046936754330677E-2</v>
      </c>
    </row>
    <row r="3690" spans="1:66">
      <c r="A3690" s="1" t="s">
        <v>4355</v>
      </c>
      <c r="B3690" t="s">
        <v>3827</v>
      </c>
      <c r="C3690">
        <v>20190805</v>
      </c>
      <c r="D3690" t="s">
        <v>339</v>
      </c>
      <c r="E3690" s="1" t="s">
        <v>340</v>
      </c>
      <c r="F3690" s="2" t="s">
        <v>4354</v>
      </c>
      <c r="G3690" s="1">
        <v>2000</v>
      </c>
      <c r="H3690">
        <v>1000</v>
      </c>
      <c r="K3690" s="2">
        <v>15</v>
      </c>
      <c r="L3690" s="2" t="s">
        <v>4369</v>
      </c>
      <c r="M3690" s="2">
        <v>2033.5</v>
      </c>
      <c r="N3690" s="2">
        <v>0</v>
      </c>
      <c r="O3690" s="3">
        <v>11.978994138776319</v>
      </c>
      <c r="P3690" s="3">
        <v>0.1511630991933737</v>
      </c>
      <c r="Q3690" s="3">
        <v>833.99246123034777</v>
      </c>
      <c r="R3690" s="3">
        <v>1.6867619596997125</v>
      </c>
      <c r="S3690" s="3">
        <v>1.045785988096994</v>
      </c>
      <c r="T3690" s="3">
        <v>29.17555046081543</v>
      </c>
      <c r="U3690" s="3">
        <v>6</v>
      </c>
      <c r="V3690" s="3">
        <v>1.4200000166893005</v>
      </c>
      <c r="W3690" s="2">
        <v>1</v>
      </c>
      <c r="X3690" s="3">
        <v>2.8400000333786011</v>
      </c>
      <c r="Y3690" s="2">
        <v>26.635444641113281</v>
      </c>
      <c r="Z3690" s="2">
        <v>29.17555046081543</v>
      </c>
      <c r="AA3690" s="2">
        <v>26.023828506469727</v>
      </c>
      <c r="AB3690" s="2">
        <v>999.8939208984375</v>
      </c>
      <c r="AC3690" s="2">
        <v>983.52801513671875</v>
      </c>
      <c r="AD3690" s="2">
        <v>30.649795532226563</v>
      </c>
      <c r="AE3690" s="2">
        <v>32.607948303222656</v>
      </c>
      <c r="AF3690" s="2">
        <v>80.949287414550781</v>
      </c>
      <c r="AG3690" s="2">
        <v>86.1209716796875</v>
      </c>
      <c r="AH3690" s="2">
        <v>499.9896240234375</v>
      </c>
      <c r="AI3690" s="2">
        <v>2000.0126953125</v>
      </c>
      <c r="AJ3690" s="2">
        <v>0.29378673434257507</v>
      </c>
      <c r="AK3690" s="2">
        <v>92.524147033691406</v>
      </c>
      <c r="AL3690" s="2">
        <v>-8.4320554733276367</v>
      </c>
      <c r="AM3690" s="2">
        <v>-1.0588536262512207</v>
      </c>
      <c r="AN3690" s="2">
        <v>0.66666668653488159</v>
      </c>
      <c r="AO3690" s="2">
        <v>-0.21956524252891541</v>
      </c>
      <c r="AP3690" s="2">
        <v>2.737391471862793</v>
      </c>
      <c r="AQ3690" s="2">
        <v>1</v>
      </c>
      <c r="AR3690" s="2">
        <v>0</v>
      </c>
      <c r="AS3690" s="2">
        <v>0.15999999642372131</v>
      </c>
      <c r="AT3690" s="2">
        <v>111115</v>
      </c>
      <c r="AU3690" s="3">
        <v>0.83331604003906234</v>
      </c>
      <c r="AV3690" s="3">
        <v>1.6867619596997124E-3</v>
      </c>
      <c r="AW3690" s="3">
        <v>302.32555046081541</v>
      </c>
      <c r="AX3690" s="3">
        <v>299.78544464111326</v>
      </c>
      <c r="AY3690" s="3">
        <v>320.00202409739722</v>
      </c>
      <c r="AZ3690" s="3">
        <v>2.5413417963688962</v>
      </c>
      <c r="BA3690" s="3">
        <v>4.0628085913713754</v>
      </c>
      <c r="BB3690" s="3">
        <v>43.910792172901189</v>
      </c>
      <c r="BC3690" s="3">
        <v>11.302843869678533</v>
      </c>
      <c r="BD3690" s="3">
        <v>27.905497550964355</v>
      </c>
      <c r="BE3690" s="3">
        <v>3.7739834445149687</v>
      </c>
      <c r="BF3690" s="3">
        <v>0.14352383595529755</v>
      </c>
      <c r="BG3690" s="3">
        <v>3.0170226032743814</v>
      </c>
      <c r="BH3690" s="3">
        <v>0.75696084124058727</v>
      </c>
      <c r="BI3690" s="3">
        <v>9.0358820936271497E-2</v>
      </c>
      <c r="BJ3690" s="3">
        <v>77.164441107866878</v>
      </c>
      <c r="BK3690" s="3">
        <v>0.8479600462772946</v>
      </c>
      <c r="BL3690" s="3">
        <v>74.588123344491891</v>
      </c>
      <c r="BM3690" s="3">
        <v>977.8337750320419</v>
      </c>
      <c r="BN3690" s="3">
        <v>9.1374496891019671E-3</v>
      </c>
    </row>
    <row r="3691" spans="1:66">
      <c r="A3691" s="1" t="s">
        <v>4355</v>
      </c>
      <c r="B3691" t="s">
        <v>3827</v>
      </c>
      <c r="C3691">
        <v>20190805</v>
      </c>
      <c r="D3691" t="s">
        <v>339</v>
      </c>
      <c r="E3691" s="1" t="s">
        <v>340</v>
      </c>
      <c r="F3691" s="2" t="s">
        <v>4354</v>
      </c>
      <c r="G3691" s="1">
        <v>2000</v>
      </c>
      <c r="H3691">
        <v>1400</v>
      </c>
      <c r="K3691" s="2">
        <v>16</v>
      </c>
      <c r="L3691" s="2" t="s">
        <v>4370</v>
      </c>
      <c r="M3691" s="2">
        <v>2156</v>
      </c>
      <c r="N3691" s="2">
        <v>0</v>
      </c>
      <c r="O3691" s="3">
        <v>14.171685473309646</v>
      </c>
      <c r="P3691" s="3">
        <v>0.15294612609919861</v>
      </c>
      <c r="Q3691" s="3">
        <v>1200.7143692347313</v>
      </c>
      <c r="R3691" s="3">
        <v>1.6990346744311722</v>
      </c>
      <c r="S3691" s="3">
        <v>1.0417787294219498</v>
      </c>
      <c r="T3691" s="3">
        <v>29.159652709960938</v>
      </c>
      <c r="U3691" s="3">
        <v>6</v>
      </c>
      <c r="V3691" s="3">
        <v>1.4200000166893005</v>
      </c>
      <c r="W3691" s="2">
        <v>1</v>
      </c>
      <c r="X3691" s="3">
        <v>2.8400000333786011</v>
      </c>
      <c r="Y3691" s="2">
        <v>26.632734298706055</v>
      </c>
      <c r="Z3691" s="2">
        <v>29.159652709960938</v>
      </c>
      <c r="AA3691" s="2">
        <v>26.023090362548828</v>
      </c>
      <c r="AB3691" s="2">
        <v>1399.612060546875</v>
      </c>
      <c r="AC3691" s="2">
        <v>1379.7939453125</v>
      </c>
      <c r="AD3691" s="2">
        <v>30.63798713684082</v>
      </c>
      <c r="AE3691" s="2">
        <v>32.610233306884766</v>
      </c>
      <c r="AF3691" s="2">
        <v>80.932754516601563</v>
      </c>
      <c r="AG3691" s="2">
        <v>86.142608642578125</v>
      </c>
      <c r="AH3691" s="2">
        <v>500.0274658203125</v>
      </c>
      <c r="AI3691" s="2">
        <v>2000.260009765625</v>
      </c>
      <c r="AJ3691" s="2">
        <v>9.4346396625041962E-2</v>
      </c>
      <c r="AK3691" s="2">
        <v>92.526130676269531</v>
      </c>
      <c r="AL3691" s="2">
        <v>-14.238085746765137</v>
      </c>
      <c r="AM3691" s="2">
        <v>-1.0488934516906738</v>
      </c>
      <c r="AN3691" s="2">
        <v>1</v>
      </c>
      <c r="AO3691" s="2">
        <v>-0.21956524252891541</v>
      </c>
      <c r="AP3691" s="2">
        <v>2.737391471862793</v>
      </c>
      <c r="AQ3691" s="2">
        <v>1</v>
      </c>
      <c r="AR3691" s="2">
        <v>0</v>
      </c>
      <c r="AS3691" s="2">
        <v>0.15999999642372131</v>
      </c>
      <c r="AT3691" s="2">
        <v>111115</v>
      </c>
      <c r="AU3691" s="3">
        <v>0.83337910970052065</v>
      </c>
      <c r="AV3691" s="3">
        <v>1.6990346744311722E-3</v>
      </c>
      <c r="AW3691" s="3">
        <v>302.30965270996091</v>
      </c>
      <c r="AX3691" s="3">
        <v>299.78273429870603</v>
      </c>
      <c r="AY3691" s="3">
        <v>320.04159440901276</v>
      </c>
      <c r="AZ3691" s="3">
        <v>2.5373478411757229</v>
      </c>
      <c r="BA3691" s="3">
        <v>4.0590774377584067</v>
      </c>
      <c r="BB3691" s="3">
        <v>43.869525377218125</v>
      </c>
      <c r="BC3691" s="3">
        <v>11.259292070333359</v>
      </c>
      <c r="BD3691" s="3">
        <v>27.896193504333496</v>
      </c>
      <c r="BE3691" s="3">
        <v>3.7719355044633325</v>
      </c>
      <c r="BF3691" s="3">
        <v>0.14513024293849605</v>
      </c>
      <c r="BG3691" s="3">
        <v>3.0172987083364569</v>
      </c>
      <c r="BH3691" s="3">
        <v>0.75463679612687562</v>
      </c>
      <c r="BI3691" s="3">
        <v>9.1377656702962967E-2</v>
      </c>
      <c r="BJ3691" s="3">
        <v>111.0974546326873</v>
      </c>
      <c r="BK3691" s="3">
        <v>0.87021281207520429</v>
      </c>
      <c r="BL3691" s="3">
        <v>74.677835547670213</v>
      </c>
      <c r="BM3691" s="3">
        <v>1373.0574047617565</v>
      </c>
      <c r="BN3691" s="3">
        <v>7.7076952029748189E-3</v>
      </c>
    </row>
    <row r="3692" spans="1:66">
      <c r="A3692" s="1" t="s">
        <v>4355</v>
      </c>
      <c r="B3692" t="s">
        <v>3827</v>
      </c>
      <c r="C3692">
        <v>20190805</v>
      </c>
      <c r="D3692" t="s">
        <v>339</v>
      </c>
      <c r="E3692" s="1" t="s">
        <v>340</v>
      </c>
      <c r="F3692" s="2" t="s">
        <v>4354</v>
      </c>
      <c r="G3692" s="1">
        <v>2000</v>
      </c>
      <c r="H3692">
        <v>1800</v>
      </c>
      <c r="K3692" s="2">
        <v>17</v>
      </c>
      <c r="L3692" s="2" t="s">
        <v>4371</v>
      </c>
      <c r="M3692" s="2">
        <v>2295.5</v>
      </c>
      <c r="N3692" s="2">
        <v>0</v>
      </c>
      <c r="O3692" s="3">
        <v>14.992798674133393</v>
      </c>
      <c r="P3692" s="3">
        <v>0.15278327929314947</v>
      </c>
      <c r="Q3692" s="3">
        <v>1582.7192650972854</v>
      </c>
      <c r="R3692" s="3">
        <v>1.6959564052604665</v>
      </c>
      <c r="S3692" s="3">
        <v>1.0409629689124351</v>
      </c>
      <c r="T3692" s="3">
        <v>29.15376091003418</v>
      </c>
      <c r="U3692" s="3">
        <v>6</v>
      </c>
      <c r="V3692" s="3">
        <v>1.4200000166893005</v>
      </c>
      <c r="W3692" s="2">
        <v>1</v>
      </c>
      <c r="X3692" s="3">
        <v>2.8400000333786011</v>
      </c>
      <c r="Y3692" s="2">
        <v>26.632356643676758</v>
      </c>
      <c r="Z3692" s="2">
        <v>29.15376091003418</v>
      </c>
      <c r="AA3692" s="2">
        <v>26.024387359619141</v>
      </c>
      <c r="AB3692" s="2">
        <v>1799.7899169921875</v>
      </c>
      <c r="AC3692" s="2">
        <v>1778.1822509765625</v>
      </c>
      <c r="AD3692" s="2">
        <v>30.635293960571289</v>
      </c>
      <c r="AE3692" s="2">
        <v>32.603855133056641</v>
      </c>
      <c r="AF3692" s="2">
        <v>80.928077697753906</v>
      </c>
      <c r="AG3692" s="2">
        <v>86.128349304199219</v>
      </c>
      <c r="AH3692" s="2">
        <v>500.05914306640625</v>
      </c>
      <c r="AI3692" s="2">
        <v>1999.8876953125</v>
      </c>
      <c r="AJ3692" s="2">
        <v>0.23168249428272247</v>
      </c>
      <c r="AK3692" s="2">
        <v>92.526863098144531</v>
      </c>
      <c r="AL3692" s="2">
        <v>-20.429492950439453</v>
      </c>
      <c r="AM3692" s="2">
        <v>-1.0438733100891113</v>
      </c>
      <c r="AN3692" s="2">
        <v>0.66666668653488159</v>
      </c>
      <c r="AO3692" s="2">
        <v>-0.21956524252891541</v>
      </c>
      <c r="AP3692" s="2">
        <v>2.737391471862793</v>
      </c>
      <c r="AQ3692" s="2">
        <v>1</v>
      </c>
      <c r="AR3692" s="2">
        <v>0</v>
      </c>
      <c r="AS3692" s="2">
        <v>0.15999999642372131</v>
      </c>
      <c r="AT3692" s="2">
        <v>111115</v>
      </c>
      <c r="AU3692" s="3">
        <v>0.833431905110677</v>
      </c>
      <c r="AV3692" s="3">
        <v>1.6959564052604664E-3</v>
      </c>
      <c r="AW3692" s="3">
        <v>302.30376091003416</v>
      </c>
      <c r="AX3692" s="3">
        <v>299.78235664367674</v>
      </c>
      <c r="AY3692" s="3">
        <v>319.98202409784426</v>
      </c>
      <c r="AZ3692" s="3">
        <v>2.5390406408598207</v>
      </c>
      <c r="BA3692" s="3">
        <v>4.0576954092805035</v>
      </c>
      <c r="BB3692" s="3">
        <v>43.854241605234684</v>
      </c>
      <c r="BC3692" s="3">
        <v>11.250386472178043</v>
      </c>
      <c r="BD3692" s="3">
        <v>27.893058776855469</v>
      </c>
      <c r="BE3692" s="3">
        <v>3.7712457291303547</v>
      </c>
      <c r="BF3692" s="3">
        <v>0.14498360654947537</v>
      </c>
      <c r="BG3692" s="3">
        <v>3.0167324403680684</v>
      </c>
      <c r="BH3692" s="3">
        <v>0.75451328876228629</v>
      </c>
      <c r="BI3692" s="3">
        <v>9.1284648194062984E-2</v>
      </c>
      <c r="BJ3692" s="3">
        <v>146.44404876445245</v>
      </c>
      <c r="BK3692" s="3">
        <v>0.89007707968520633</v>
      </c>
      <c r="BL3692" s="3">
        <v>74.687953934045311</v>
      </c>
      <c r="BM3692" s="3">
        <v>1771.0553925356485</v>
      </c>
      <c r="BN3692" s="3">
        <v>6.3226789034129616E-3</v>
      </c>
    </row>
    <row r="3693" spans="1:66">
      <c r="A3693" s="1" t="s">
        <v>4355</v>
      </c>
      <c r="B3693" t="s">
        <v>3827</v>
      </c>
      <c r="C3693">
        <v>20190805</v>
      </c>
      <c r="D3693" t="s">
        <v>339</v>
      </c>
      <c r="E3693" s="1" t="s">
        <v>340</v>
      </c>
      <c r="F3693" s="2" t="s">
        <v>4354</v>
      </c>
      <c r="G3693" s="1">
        <v>2000</v>
      </c>
      <c r="H3693">
        <v>400</v>
      </c>
      <c r="K3693" s="2">
        <v>18</v>
      </c>
      <c r="L3693" s="2" t="s">
        <v>4372</v>
      </c>
      <c r="M3693" s="2">
        <v>2400</v>
      </c>
      <c r="N3693" s="2">
        <v>0</v>
      </c>
      <c r="O3693" s="3">
        <v>5.7569431187488389</v>
      </c>
      <c r="P3693" s="3">
        <v>0.15142084860371968</v>
      </c>
      <c r="Q3693" s="3">
        <v>320.53374298525614</v>
      </c>
      <c r="R3693" s="3">
        <v>1.6905325629912362</v>
      </c>
      <c r="S3693" s="3">
        <v>1.0464088288529321</v>
      </c>
      <c r="T3693" s="3">
        <v>29.19300651550293</v>
      </c>
      <c r="U3693" s="3">
        <v>6</v>
      </c>
      <c r="V3693" s="3">
        <v>1.4200000166893005</v>
      </c>
      <c r="W3693" s="2">
        <v>1</v>
      </c>
      <c r="X3693" s="3">
        <v>2.8400000333786011</v>
      </c>
      <c r="Y3693" s="2">
        <v>26.6470947265625</v>
      </c>
      <c r="Z3693" s="2">
        <v>29.19300651550293</v>
      </c>
      <c r="AA3693" s="2">
        <v>26.024511337280273</v>
      </c>
      <c r="AB3693" s="2">
        <v>398.4853515625</v>
      </c>
      <c r="AC3693" s="2">
        <v>390.7852783203125</v>
      </c>
      <c r="AD3693" s="2">
        <v>30.682670593261719</v>
      </c>
      <c r="AE3693" s="2">
        <v>32.644824981689453</v>
      </c>
      <c r="AF3693" s="2">
        <v>80.982292175292969</v>
      </c>
      <c r="AG3693" s="2">
        <v>86.161102294921875</v>
      </c>
      <c r="AH3693" s="2">
        <v>500.0662841796875</v>
      </c>
      <c r="AI3693" s="2">
        <v>1999.342041015625</v>
      </c>
      <c r="AJ3693" s="2">
        <v>0.23646336793899536</v>
      </c>
      <c r="AK3693" s="2">
        <v>92.526153564453125</v>
      </c>
      <c r="AL3693" s="2">
        <v>-1.2437324523925781</v>
      </c>
      <c r="AM3693" s="2">
        <v>-1.0857739448547363</v>
      </c>
      <c r="AN3693" s="2">
        <v>1</v>
      </c>
      <c r="AO3693" s="2">
        <v>-0.21956524252891541</v>
      </c>
      <c r="AP3693" s="2">
        <v>2.737391471862793</v>
      </c>
      <c r="AQ3693" s="2">
        <v>1</v>
      </c>
      <c r="AR3693" s="2">
        <v>0</v>
      </c>
      <c r="AS3693" s="2">
        <v>0.15999999642372131</v>
      </c>
      <c r="AT3693" s="2">
        <v>111115</v>
      </c>
      <c r="AU3693" s="3">
        <v>0.83344380696614573</v>
      </c>
      <c r="AV3693" s="3">
        <v>1.6905325629912361E-3</v>
      </c>
      <c r="AW3693" s="3">
        <v>302.34300651550291</v>
      </c>
      <c r="AX3693" s="3">
        <v>299.79709472656248</v>
      </c>
      <c r="AY3693" s="3">
        <v>319.89471941229567</v>
      </c>
      <c r="AZ3693" s="3">
        <v>2.537202191129845</v>
      </c>
      <c r="BA3693" s="3">
        <v>4.0669089181934259</v>
      </c>
      <c r="BB3693" s="3">
        <v>43.954155247147966</v>
      </c>
      <c r="BC3693" s="3">
        <v>11.309330265458513</v>
      </c>
      <c r="BD3693" s="3">
        <v>27.920050621032715</v>
      </c>
      <c r="BE3693" s="3">
        <v>3.7771887074925319</v>
      </c>
      <c r="BF3693" s="3">
        <v>0.14375617208495556</v>
      </c>
      <c r="BG3693" s="3">
        <v>3.0205000893404939</v>
      </c>
      <c r="BH3693" s="3">
        <v>0.75668861815203803</v>
      </c>
      <c r="BI3693" s="3">
        <v>9.0506165773035871E-2</v>
      </c>
      <c r="BJ3693" s="3">
        <v>29.65775432604276</v>
      </c>
      <c r="BK3693" s="3">
        <v>0.82022983148952266</v>
      </c>
      <c r="BL3693" s="3">
        <v>74.599753751620113</v>
      </c>
      <c r="BM3693" s="3">
        <v>388.04870327842241</v>
      </c>
      <c r="BN3693" s="3">
        <v>1.1067336017165037E-2</v>
      </c>
    </row>
    <row r="3694" spans="1:66">
      <c r="A3694" s="1"/>
      <c r="C3694"/>
      <c r="E3694" s="1"/>
      <c r="F3694" s="2"/>
      <c r="G3694" s="1"/>
      <c r="K3694" s="2"/>
      <c r="L3694" s="2"/>
      <c r="M3694" s="2"/>
      <c r="N3694" s="2"/>
      <c r="O3694" s="3"/>
      <c r="P3694" s="3"/>
      <c r="Q3694" s="3"/>
      <c r="R3694" s="3"/>
      <c r="S3694" s="3"/>
      <c r="T3694" s="3"/>
      <c r="U3694" s="3"/>
      <c r="V3694" s="3"/>
      <c r="W3694" s="2"/>
      <c r="X3694" s="3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</row>
    <row r="3695" spans="1:66">
      <c r="A3695" s="1" t="s">
        <v>4374</v>
      </c>
      <c r="B3695" t="s">
        <v>3827</v>
      </c>
      <c r="C3695">
        <v>20190805</v>
      </c>
      <c r="D3695" t="s">
        <v>339</v>
      </c>
      <c r="E3695" s="1" t="s">
        <v>340</v>
      </c>
      <c r="F3695" s="2" t="s">
        <v>4373</v>
      </c>
      <c r="G3695" s="1">
        <v>2000</v>
      </c>
      <c r="H3695">
        <v>400</v>
      </c>
      <c r="K3695" s="2">
        <v>19</v>
      </c>
      <c r="L3695" s="2" t="s">
        <v>4375</v>
      </c>
      <c r="M3695" s="2">
        <v>4802.5</v>
      </c>
      <c r="N3695" s="2">
        <v>0</v>
      </c>
      <c r="O3695" s="3">
        <v>7.3781596235697577</v>
      </c>
      <c r="P3695" s="3">
        <v>8.1519855895422974E-2</v>
      </c>
      <c r="Q3695" s="3">
        <v>232.40677983245641</v>
      </c>
      <c r="R3695" s="3">
        <v>1.4695986186370138</v>
      </c>
      <c r="S3695" s="3">
        <v>1.6407969695831484</v>
      </c>
      <c r="T3695" s="3">
        <v>32.344470977783203</v>
      </c>
      <c r="U3695" s="3">
        <v>6</v>
      </c>
      <c r="V3695" s="3">
        <v>1.4200000166893005</v>
      </c>
      <c r="W3695" s="2">
        <v>1</v>
      </c>
      <c r="X3695" s="3">
        <v>2.8400000333786011</v>
      </c>
      <c r="Y3695" s="2">
        <v>29.172185897827148</v>
      </c>
      <c r="Z3695" s="2">
        <v>32.344470977783203</v>
      </c>
      <c r="AA3695" s="2">
        <v>28.554471969604492</v>
      </c>
      <c r="AB3695" s="2">
        <v>399.51553344726563</v>
      </c>
      <c r="AC3695" s="2">
        <v>389.97457885742188</v>
      </c>
      <c r="AD3695" s="2">
        <v>33.187824249267578</v>
      </c>
      <c r="AE3695" s="2">
        <v>34.889713287353516</v>
      </c>
      <c r="AF3695" s="2">
        <v>75.595741271972656</v>
      </c>
      <c r="AG3695" s="2">
        <v>79.472335815429688</v>
      </c>
      <c r="AH3695" s="2">
        <v>500.02957153320313</v>
      </c>
      <c r="AI3695" s="2">
        <v>1999.2783203125</v>
      </c>
      <c r="AJ3695" s="2">
        <v>3.1048966571688652E-2</v>
      </c>
      <c r="AK3695" s="2">
        <v>92.525299072265625</v>
      </c>
      <c r="AL3695" s="2">
        <v>-1.3146858215332031</v>
      </c>
      <c r="AM3695" s="2">
        <v>-0.66329622268676758</v>
      </c>
      <c r="AN3695" s="2">
        <v>1</v>
      </c>
      <c r="AO3695" s="2">
        <v>-0.21956524252891541</v>
      </c>
      <c r="AP3695" s="2">
        <v>2.737391471862793</v>
      </c>
      <c r="AQ3695" s="2">
        <v>1</v>
      </c>
      <c r="AR3695" s="2">
        <v>0</v>
      </c>
      <c r="AS3695" s="2">
        <v>0.15999999642372131</v>
      </c>
      <c r="AT3695" s="2">
        <v>111115</v>
      </c>
      <c r="AU3695" s="3">
        <v>0.83338261922200507</v>
      </c>
      <c r="AV3695" s="3">
        <v>1.4695986186370137E-3</v>
      </c>
      <c r="AW3695" s="3">
        <v>305.49447097778318</v>
      </c>
      <c r="AX3695" s="3">
        <v>302.32218589782713</v>
      </c>
      <c r="AY3695" s="3">
        <v>319.88452410002355</v>
      </c>
      <c r="AZ3695" s="3">
        <v>2.541267216692304</v>
      </c>
      <c r="BA3695" s="3">
        <v>4.8689781260411324</v>
      </c>
      <c r="BB3695" s="3">
        <v>52.623208731681956</v>
      </c>
      <c r="BC3695" s="3">
        <v>17.73349544432844</v>
      </c>
      <c r="BD3695" s="3">
        <v>30.758328437805176</v>
      </c>
      <c r="BE3695" s="3">
        <v>4.4495854734241433</v>
      </c>
      <c r="BF3695" s="3">
        <v>7.9245188202894654E-2</v>
      </c>
      <c r="BG3695" s="3">
        <v>3.2281811564579841</v>
      </c>
      <c r="BH3695" s="3">
        <v>1.2214043169661593</v>
      </c>
      <c r="BI3695" s="3">
        <v>4.9727704927999418E-2</v>
      </c>
      <c r="BJ3695" s="3">
        <v>21.503506810420223</v>
      </c>
      <c r="BK3695" s="3">
        <v>0.59595366578349807</v>
      </c>
      <c r="BL3695" s="3">
        <v>65.742315460205432</v>
      </c>
      <c r="BM3695" s="3">
        <v>386.46735513391729</v>
      </c>
      <c r="BN3695" s="3">
        <v>1.255105485741204E-2</v>
      </c>
    </row>
    <row r="3696" spans="1:66">
      <c r="A3696" s="1" t="s">
        <v>4374</v>
      </c>
      <c r="B3696" t="s">
        <v>3827</v>
      </c>
      <c r="C3696">
        <v>20190805</v>
      </c>
      <c r="D3696" t="s">
        <v>339</v>
      </c>
      <c r="E3696" s="1" t="s">
        <v>340</v>
      </c>
      <c r="F3696" s="2" t="s">
        <v>4373</v>
      </c>
      <c r="G3696" s="1">
        <v>2000</v>
      </c>
      <c r="H3696">
        <v>325</v>
      </c>
      <c r="K3696" s="2">
        <v>20</v>
      </c>
      <c r="L3696" s="2" t="s">
        <v>4376</v>
      </c>
      <c r="M3696" s="2">
        <v>4891.5</v>
      </c>
      <c r="N3696" s="2">
        <v>0</v>
      </c>
      <c r="O3696" s="3">
        <v>6.038634174145515</v>
      </c>
      <c r="P3696" s="3">
        <v>8.2904111156388627E-2</v>
      </c>
      <c r="Q3696" s="3">
        <v>189.95724006578746</v>
      </c>
      <c r="R3696" s="3">
        <v>1.4986075323756884</v>
      </c>
      <c r="S3696" s="3">
        <v>1.6459983797619344</v>
      </c>
      <c r="T3696" s="3">
        <v>32.359867095947266</v>
      </c>
      <c r="U3696" s="3">
        <v>6</v>
      </c>
      <c r="V3696" s="3">
        <v>1.4200000166893005</v>
      </c>
      <c r="W3696" s="2">
        <v>1</v>
      </c>
      <c r="X3696" s="3">
        <v>2.8400000333786011</v>
      </c>
      <c r="Y3696" s="2">
        <v>29.178668975830078</v>
      </c>
      <c r="Z3696" s="2">
        <v>32.359867095947266</v>
      </c>
      <c r="AA3696" s="2">
        <v>28.555158615112305</v>
      </c>
      <c r="AB3696" s="2">
        <v>324.74005126953125</v>
      </c>
      <c r="AC3696" s="2">
        <v>316.92559814453125</v>
      </c>
      <c r="AD3696" s="2">
        <v>33.144035339355469</v>
      </c>
      <c r="AE3696" s="2">
        <v>34.879230499267578</v>
      </c>
      <c r="AF3696" s="2">
        <v>75.467781066894531</v>
      </c>
      <c r="AG3696" s="2">
        <v>79.418754577636719</v>
      </c>
      <c r="AH3696" s="2">
        <v>500.11801147460938</v>
      </c>
      <c r="AI3696" s="2">
        <v>1998.917236328125</v>
      </c>
      <c r="AJ3696" s="2">
        <v>6.44870325922966E-2</v>
      </c>
      <c r="AK3696" s="2">
        <v>92.525367736816406</v>
      </c>
      <c r="AL3696" s="2">
        <v>-0.75658035278320313</v>
      </c>
      <c r="AM3696" s="2">
        <v>-0.66508913040161133</v>
      </c>
      <c r="AN3696" s="2">
        <v>1</v>
      </c>
      <c r="AO3696" s="2">
        <v>-0.21956524252891541</v>
      </c>
      <c r="AP3696" s="2">
        <v>2.737391471862793</v>
      </c>
      <c r="AQ3696" s="2">
        <v>1</v>
      </c>
      <c r="AR3696" s="2">
        <v>0</v>
      </c>
      <c r="AS3696" s="2">
        <v>0.15999999642372131</v>
      </c>
      <c r="AT3696" s="2">
        <v>111115</v>
      </c>
      <c r="AU3696" s="3">
        <v>0.83353001912434888</v>
      </c>
      <c r="AV3696" s="3">
        <v>1.4986075323756883E-3</v>
      </c>
      <c r="AW3696" s="3">
        <v>305.50986709594724</v>
      </c>
      <c r="AX3696" s="3">
        <v>302.32866897583006</v>
      </c>
      <c r="AY3696" s="3">
        <v>319.82675066381489</v>
      </c>
      <c r="AZ3696" s="3">
        <v>2.5242194707745349</v>
      </c>
      <c r="BA3696" s="3">
        <v>4.8732120080838497</v>
      </c>
      <c r="BB3696" s="3">
        <v>52.668928827664296</v>
      </c>
      <c r="BC3696" s="3">
        <v>17.789698328396717</v>
      </c>
      <c r="BD3696" s="3">
        <v>30.769268035888672</v>
      </c>
      <c r="BE3696" s="3">
        <v>4.4523665948247011</v>
      </c>
      <c r="BF3696" s="3">
        <v>8.0552651338768003E-2</v>
      </c>
      <c r="BG3696" s="3">
        <v>3.2272136283219153</v>
      </c>
      <c r="BH3696" s="3">
        <v>1.2251529665027858</v>
      </c>
      <c r="BI3696" s="3">
        <v>5.055151922065395E-2</v>
      </c>
      <c r="BJ3696" s="3">
        <v>17.575863491357701</v>
      </c>
      <c r="BK3696" s="3">
        <v>0.59937487277111345</v>
      </c>
      <c r="BL3696" s="3">
        <v>65.679203525315046</v>
      </c>
      <c r="BM3696" s="3">
        <v>314.05512066591012</v>
      </c>
      <c r="BN3696" s="3">
        <v>1.2628760266594733E-2</v>
      </c>
    </row>
    <row r="3697" spans="1:66">
      <c r="A3697" s="1" t="s">
        <v>4374</v>
      </c>
      <c r="B3697" t="s">
        <v>3827</v>
      </c>
      <c r="C3697">
        <v>20190805</v>
      </c>
      <c r="D3697" t="s">
        <v>339</v>
      </c>
      <c r="E3697" s="1" t="s">
        <v>340</v>
      </c>
      <c r="F3697" s="2" t="s">
        <v>4373</v>
      </c>
      <c r="G3697" s="1">
        <v>2000</v>
      </c>
      <c r="H3697">
        <v>250</v>
      </c>
      <c r="K3697" s="2">
        <v>21</v>
      </c>
      <c r="L3697" s="2" t="s">
        <v>4377</v>
      </c>
      <c r="M3697" s="2">
        <v>4982</v>
      </c>
      <c r="N3697" s="2">
        <v>0</v>
      </c>
      <c r="O3697" s="3">
        <v>4.277992850559019</v>
      </c>
      <c r="P3697" s="3">
        <v>8.5202727178812637E-2</v>
      </c>
      <c r="Q3697" s="3">
        <v>156.22075099013432</v>
      </c>
      <c r="R3697" s="3">
        <v>1.5274131424396904</v>
      </c>
      <c r="S3697" s="3">
        <v>1.6337576376199769</v>
      </c>
      <c r="T3697" s="3">
        <v>32.324867248535156</v>
      </c>
      <c r="U3697" s="3">
        <v>6</v>
      </c>
      <c r="V3697" s="3">
        <v>1.4200000166893005</v>
      </c>
      <c r="W3697" s="2">
        <v>1</v>
      </c>
      <c r="X3697" s="3">
        <v>2.8400000333786011</v>
      </c>
      <c r="Y3697" s="2">
        <v>29.168479919433594</v>
      </c>
      <c r="Z3697" s="2">
        <v>32.324867248535156</v>
      </c>
      <c r="AA3697" s="2">
        <v>28.552055358886719</v>
      </c>
      <c r="AB3697" s="2">
        <v>250.09574890136719</v>
      </c>
      <c r="AC3697" s="2">
        <v>244.51451110839844</v>
      </c>
      <c r="AD3697" s="2">
        <v>33.138153076171875</v>
      </c>
      <c r="AE3697" s="2">
        <v>34.906902313232422</v>
      </c>
      <c r="AF3697" s="2">
        <v>75.500236511230469</v>
      </c>
      <c r="AG3697" s="2">
        <v>79.530059814453125</v>
      </c>
      <c r="AH3697" s="2">
        <v>500.046875</v>
      </c>
      <c r="AI3697" s="2">
        <v>1999.7606201171875</v>
      </c>
      <c r="AJ3697" s="2">
        <v>0.13136222958564758</v>
      </c>
      <c r="AK3697" s="2">
        <v>92.527091979980469</v>
      </c>
      <c r="AL3697" s="2">
        <v>-0.11613845825195313</v>
      </c>
      <c r="AM3697" s="2">
        <v>-0.66100740432739258</v>
      </c>
      <c r="AN3697" s="2">
        <v>1</v>
      </c>
      <c r="AO3697" s="2">
        <v>-0.21956524252891541</v>
      </c>
      <c r="AP3697" s="2">
        <v>2.737391471862793</v>
      </c>
      <c r="AQ3697" s="2">
        <v>1</v>
      </c>
      <c r="AR3697" s="2">
        <v>0</v>
      </c>
      <c r="AS3697" s="2">
        <v>0.15999999642372131</v>
      </c>
      <c r="AT3697" s="2">
        <v>111115</v>
      </c>
      <c r="AU3697" s="3">
        <v>0.83341145833333319</v>
      </c>
      <c r="AV3697" s="3">
        <v>1.5274131424396905E-3</v>
      </c>
      <c r="AW3697" s="3">
        <v>305.47486724853513</v>
      </c>
      <c r="AX3697" s="3">
        <v>302.31847991943357</v>
      </c>
      <c r="AY3697" s="3">
        <v>319.96169206704872</v>
      </c>
      <c r="AZ3697" s="3">
        <v>2.5146493877001785</v>
      </c>
      <c r="BA3697" s="3">
        <v>4.8635917986926263</v>
      </c>
      <c r="BB3697" s="3">
        <v>52.563975529944592</v>
      </c>
      <c r="BC3697" s="3">
        <v>17.65707321671217</v>
      </c>
      <c r="BD3697" s="3">
        <v>30.746673583984375</v>
      </c>
      <c r="BE3697" s="3">
        <v>4.4466241811122025</v>
      </c>
      <c r="BF3697" s="3">
        <v>8.2721017255455456E-2</v>
      </c>
      <c r="BG3697" s="3">
        <v>3.2298341610726493</v>
      </c>
      <c r="BH3697" s="3">
        <v>1.2167900200395532</v>
      </c>
      <c r="BI3697" s="3">
        <v>5.1918017733112026E-2</v>
      </c>
      <c r="BJ3697" s="3">
        <v>14.454651796045782</v>
      </c>
      <c r="BK3697" s="3">
        <v>0.63890175794465776</v>
      </c>
      <c r="BL3697" s="3">
        <v>65.895253739096233</v>
      </c>
      <c r="BM3697" s="3">
        <v>242.48095819277256</v>
      </c>
      <c r="BN3697" s="3">
        <v>1.1625631409684379E-2</v>
      </c>
    </row>
    <row r="3698" spans="1:66">
      <c r="A3698" s="1" t="s">
        <v>4374</v>
      </c>
      <c r="B3698" t="s">
        <v>3827</v>
      </c>
      <c r="C3698">
        <v>20190805</v>
      </c>
      <c r="D3698" t="s">
        <v>339</v>
      </c>
      <c r="E3698" s="1" t="s">
        <v>340</v>
      </c>
      <c r="F3698" s="2" t="s">
        <v>4373</v>
      </c>
      <c r="G3698" s="1">
        <v>2000</v>
      </c>
      <c r="H3698">
        <v>175</v>
      </c>
      <c r="K3698" s="2">
        <v>22</v>
      </c>
      <c r="L3698" s="2" t="s">
        <v>4378</v>
      </c>
      <c r="M3698" s="2">
        <v>5070.5</v>
      </c>
      <c r="N3698" s="2">
        <v>0</v>
      </c>
      <c r="O3698" s="3">
        <v>2.4468366602311926</v>
      </c>
      <c r="P3698" s="3">
        <v>8.6846180524247252E-2</v>
      </c>
      <c r="Q3698" s="3">
        <v>121.12421094223428</v>
      </c>
      <c r="R3698" s="3">
        <v>1.5469582338067791</v>
      </c>
      <c r="S3698" s="3">
        <v>1.6241962719111402</v>
      </c>
      <c r="T3698" s="3">
        <v>32.313003540039063</v>
      </c>
      <c r="U3698" s="3">
        <v>6</v>
      </c>
      <c r="V3698" s="3">
        <v>1.4200000166893005</v>
      </c>
      <c r="W3698" s="2">
        <v>1</v>
      </c>
      <c r="X3698" s="3">
        <v>2.8400000333786011</v>
      </c>
      <c r="Y3698" s="2">
        <v>29.165525436401367</v>
      </c>
      <c r="Z3698" s="2">
        <v>32.313003540039063</v>
      </c>
      <c r="AA3698" s="2">
        <v>28.555238723754883</v>
      </c>
      <c r="AB3698" s="2">
        <v>174.91928100585938</v>
      </c>
      <c r="AC3698" s="2">
        <v>171.66506958007813</v>
      </c>
      <c r="AD3698" s="2">
        <v>33.184780120849609</v>
      </c>
      <c r="AE3698" s="2">
        <v>34.975837707519531</v>
      </c>
      <c r="AF3698" s="2">
        <v>75.617645263671875</v>
      </c>
      <c r="AG3698" s="2">
        <v>79.698905944824219</v>
      </c>
      <c r="AH3698" s="2">
        <v>500.10186767578125</v>
      </c>
      <c r="AI3698" s="2">
        <v>1999.25537109375</v>
      </c>
      <c r="AJ3698" s="2">
        <v>6.0903754085302353E-2</v>
      </c>
      <c r="AK3698" s="2">
        <v>92.524971008300781</v>
      </c>
      <c r="AL3698" s="2">
        <v>0.48400497436523438</v>
      </c>
      <c r="AM3698" s="2">
        <v>-0.68353700637817383</v>
      </c>
      <c r="AN3698" s="2">
        <v>1</v>
      </c>
      <c r="AO3698" s="2">
        <v>-0.21956524252891541</v>
      </c>
      <c r="AP3698" s="2">
        <v>2.737391471862793</v>
      </c>
      <c r="AQ3698" s="2">
        <v>1</v>
      </c>
      <c r="AR3698" s="2">
        <v>0</v>
      </c>
      <c r="AS3698" s="2">
        <v>0.15999999642372131</v>
      </c>
      <c r="AT3698" s="2">
        <v>111115</v>
      </c>
      <c r="AU3698" s="3">
        <v>0.83350311279296863</v>
      </c>
      <c r="AV3698" s="3">
        <v>1.546958233806779E-3</v>
      </c>
      <c r="AW3698" s="3">
        <v>305.46300354003904</v>
      </c>
      <c r="AX3698" s="3">
        <v>302.31552543640134</v>
      </c>
      <c r="AY3698" s="3">
        <v>319.88085222510563</v>
      </c>
      <c r="AZ3698" s="3">
        <v>2.504931590567999</v>
      </c>
      <c r="BA3698" s="3">
        <v>4.8603346417904181</v>
      </c>
      <c r="BB3698" s="3">
        <v>52.529977462563892</v>
      </c>
      <c r="BC3698" s="3">
        <v>17.554139755044361</v>
      </c>
      <c r="BD3698" s="3">
        <v>30.739264488220215</v>
      </c>
      <c r="BE3698" s="3">
        <v>4.4447425536162806</v>
      </c>
      <c r="BF3698" s="3">
        <v>8.4269256927843886E-2</v>
      </c>
      <c r="BG3698" s="3">
        <v>3.2361383698792778</v>
      </c>
      <c r="BH3698" s="3">
        <v>1.2086041837370027</v>
      </c>
      <c r="BI3698" s="3">
        <v>5.2893898647908229E-2</v>
      </c>
      <c r="BJ3698" s="3">
        <v>11.207014105833537</v>
      </c>
      <c r="BK3698" s="3">
        <v>0.70558449216561436</v>
      </c>
      <c r="BL3698" s="3">
        <v>66.090557405591127</v>
      </c>
      <c r="BM3698" s="3">
        <v>170.50196061793406</v>
      </c>
      <c r="BN3698" s="3">
        <v>9.4845125633179917E-3</v>
      </c>
    </row>
    <row r="3699" spans="1:66">
      <c r="A3699" s="1" t="s">
        <v>4374</v>
      </c>
      <c r="B3699" t="s">
        <v>3827</v>
      </c>
      <c r="C3699">
        <v>20190805</v>
      </c>
      <c r="D3699" t="s">
        <v>339</v>
      </c>
      <c r="E3699" s="1" t="s">
        <v>340</v>
      </c>
      <c r="F3699" s="2" t="s">
        <v>4373</v>
      </c>
      <c r="G3699" s="1">
        <v>2000</v>
      </c>
      <c r="H3699">
        <v>100</v>
      </c>
      <c r="K3699" s="2">
        <v>23</v>
      </c>
      <c r="L3699" s="2" t="s">
        <v>4379</v>
      </c>
      <c r="M3699" s="2">
        <v>5159.5</v>
      </c>
      <c r="N3699" s="2">
        <v>0</v>
      </c>
      <c r="O3699" s="3">
        <v>0.69962045290351305</v>
      </c>
      <c r="P3699" s="3">
        <v>9.0511469307714809E-2</v>
      </c>
      <c r="Q3699" s="3">
        <v>83.252572164209695</v>
      </c>
      <c r="R3699" s="3">
        <v>1.5756286188545359</v>
      </c>
      <c r="S3699" s="3">
        <v>1.5894652844560841</v>
      </c>
      <c r="T3699" s="3">
        <v>32.214408874511719</v>
      </c>
      <c r="U3699" s="3">
        <v>6</v>
      </c>
      <c r="V3699" s="3">
        <v>1.4200000166893005</v>
      </c>
      <c r="W3699" s="2">
        <v>1</v>
      </c>
      <c r="X3699" s="3">
        <v>2.8400000333786011</v>
      </c>
      <c r="Y3699" s="2">
        <v>29.174526214599609</v>
      </c>
      <c r="Z3699" s="2">
        <v>32.214408874511719</v>
      </c>
      <c r="AA3699" s="2">
        <v>28.554420471191406</v>
      </c>
      <c r="AB3699" s="2">
        <v>99.584182739257813</v>
      </c>
      <c r="AC3699" s="2">
        <v>98.558555603027344</v>
      </c>
      <c r="AD3699" s="2">
        <v>33.235500335693359</v>
      </c>
      <c r="AE3699" s="2">
        <v>35.059490203857422</v>
      </c>
      <c r="AF3699" s="2">
        <v>75.693733215332031</v>
      </c>
      <c r="AG3699" s="2">
        <v>79.847862243652344</v>
      </c>
      <c r="AH3699" s="2">
        <v>500.13037109375</v>
      </c>
      <c r="AI3699" s="2">
        <v>1999.549072265625</v>
      </c>
      <c r="AJ3699" s="2">
        <v>0.1695726215839386</v>
      </c>
      <c r="AK3699" s="2">
        <v>92.52484130859375</v>
      </c>
      <c r="AL3699" s="2">
        <v>0.84876632690429688</v>
      </c>
      <c r="AM3699" s="2">
        <v>-0.69191408157348633</v>
      </c>
      <c r="AN3699" s="2">
        <v>1</v>
      </c>
      <c r="AO3699" s="2">
        <v>-0.21956524252891541</v>
      </c>
      <c r="AP3699" s="2">
        <v>2.737391471862793</v>
      </c>
      <c r="AQ3699" s="2">
        <v>1</v>
      </c>
      <c r="AR3699" s="2">
        <v>0</v>
      </c>
      <c r="AS3699" s="2">
        <v>0.15999999642372131</v>
      </c>
      <c r="AT3699" s="2">
        <v>111115</v>
      </c>
      <c r="AU3699" s="3">
        <v>0.83355061848958334</v>
      </c>
      <c r="AV3699" s="3">
        <v>1.5756286188545359E-3</v>
      </c>
      <c r="AW3699" s="3">
        <v>305.3644088745117</v>
      </c>
      <c r="AX3699" s="3">
        <v>302.32452621459959</v>
      </c>
      <c r="AY3699" s="3">
        <v>319.92784441155527</v>
      </c>
      <c r="AZ3699" s="3">
        <v>2.5064557091642095</v>
      </c>
      <c r="BA3699" s="3">
        <v>4.8333390519281894</v>
      </c>
      <c r="BB3699" s="3">
        <v>52.238285238531574</v>
      </c>
      <c r="BC3699" s="3">
        <v>17.178795034674152</v>
      </c>
      <c r="BD3699" s="3">
        <v>30.694467544555664</v>
      </c>
      <c r="BE3699" s="3">
        <v>4.4333806084426994</v>
      </c>
      <c r="BF3699" s="3">
        <v>8.7715941609314133E-2</v>
      </c>
      <c r="BG3699" s="3">
        <v>3.2438737674721052</v>
      </c>
      <c r="BH3699" s="3">
        <v>1.1895068409705942</v>
      </c>
      <c r="BI3699" s="3">
        <v>5.5066952368057753E-2</v>
      </c>
      <c r="BJ3699" s="3">
        <v>7.7029310280257519</v>
      </c>
      <c r="BK3699" s="3">
        <v>0.84470162589976605</v>
      </c>
      <c r="BL3699" s="3">
        <v>66.675677172680025</v>
      </c>
      <c r="BM3699" s="3">
        <v>98.22598954657694</v>
      </c>
      <c r="BN3699" s="3">
        <v>4.7490147644762967E-3</v>
      </c>
    </row>
    <row r="3700" spans="1:66">
      <c r="A3700" s="1" t="s">
        <v>4374</v>
      </c>
      <c r="B3700" t="s">
        <v>3827</v>
      </c>
      <c r="C3700">
        <v>20190805</v>
      </c>
      <c r="D3700" t="s">
        <v>339</v>
      </c>
      <c r="E3700" s="1" t="s">
        <v>340</v>
      </c>
      <c r="F3700" s="2" t="s">
        <v>4373</v>
      </c>
      <c r="G3700" s="1">
        <v>2000</v>
      </c>
      <c r="H3700">
        <v>66</v>
      </c>
      <c r="K3700" s="2">
        <v>24</v>
      </c>
      <c r="L3700" s="2" t="s">
        <v>4380</v>
      </c>
      <c r="M3700" s="2">
        <v>5248.5</v>
      </c>
      <c r="N3700" s="2">
        <v>0</v>
      </c>
      <c r="O3700" s="3">
        <v>-0.14887044192277166</v>
      </c>
      <c r="P3700" s="3">
        <v>9.2189220589090931E-2</v>
      </c>
      <c r="Q3700" s="3">
        <v>67.400953364226538</v>
      </c>
      <c r="R3700" s="3">
        <v>1.5781524123375232</v>
      </c>
      <c r="S3700" s="3">
        <v>1.5641158100791319</v>
      </c>
      <c r="T3700" s="3">
        <v>32.129840850830078</v>
      </c>
      <c r="U3700" s="3">
        <v>6</v>
      </c>
      <c r="V3700" s="3">
        <v>1.4200000166893005</v>
      </c>
      <c r="W3700" s="2">
        <v>1</v>
      </c>
      <c r="X3700" s="3">
        <v>2.8400000333786011</v>
      </c>
      <c r="Y3700" s="2">
        <v>29.154899597167969</v>
      </c>
      <c r="Z3700" s="2">
        <v>32.129840850830078</v>
      </c>
      <c r="AA3700" s="2">
        <v>28.555269241333008</v>
      </c>
      <c r="AB3700" s="2">
        <v>66.57952880859375</v>
      </c>
      <c r="AC3700" s="2">
        <v>66.631988525390625</v>
      </c>
      <c r="AD3700" s="2">
        <v>33.256946563720703</v>
      </c>
      <c r="AE3700" s="2">
        <v>35.084346771240234</v>
      </c>
      <c r="AF3700" s="2">
        <v>75.828506469726563</v>
      </c>
      <c r="AG3700" s="2">
        <v>79.995132446289063</v>
      </c>
      <c r="AH3700" s="2">
        <v>499.98373413085938</v>
      </c>
      <c r="AI3700" s="2">
        <v>2000.786376953125</v>
      </c>
      <c r="AJ3700" s="2">
        <v>0.17912997305393219</v>
      </c>
      <c r="AK3700" s="2">
        <v>92.524803161621094</v>
      </c>
      <c r="AL3700" s="2">
        <v>0.96551895141601563</v>
      </c>
      <c r="AM3700" s="2">
        <v>-0.7015538215637207</v>
      </c>
      <c r="AN3700" s="2">
        <v>1</v>
      </c>
      <c r="AO3700" s="2">
        <v>-0.21956524252891541</v>
      </c>
      <c r="AP3700" s="2">
        <v>2.737391471862793</v>
      </c>
      <c r="AQ3700" s="2">
        <v>1</v>
      </c>
      <c r="AR3700" s="2">
        <v>0</v>
      </c>
      <c r="AS3700" s="2">
        <v>0.15999999642372131</v>
      </c>
      <c r="AT3700" s="2">
        <v>111115</v>
      </c>
      <c r="AU3700" s="3">
        <v>0.83330622355143225</v>
      </c>
      <c r="AV3700" s="3">
        <v>1.5781524123375233E-3</v>
      </c>
      <c r="AW3700" s="3">
        <v>305.27984085083006</v>
      </c>
      <c r="AX3700" s="3">
        <v>302.30489959716795</v>
      </c>
      <c r="AY3700" s="3">
        <v>320.12581315713032</v>
      </c>
      <c r="AZ3700" s="3">
        <v>2.5171981433310311</v>
      </c>
      <c r="BA3700" s="3">
        <v>4.8102880891421913</v>
      </c>
      <c r="BB3700" s="3">
        <v>51.98917398116096</v>
      </c>
      <c r="BC3700" s="3">
        <v>16.904827209920725</v>
      </c>
      <c r="BD3700" s="3">
        <v>30.642370223999023</v>
      </c>
      <c r="BE3700" s="3">
        <v>4.4201988838030584</v>
      </c>
      <c r="BF3700" s="3">
        <v>8.9290754065716349E-2</v>
      </c>
      <c r="BG3700" s="3">
        <v>3.2461722790630594</v>
      </c>
      <c r="BH3700" s="3">
        <v>1.174026604739999</v>
      </c>
      <c r="BI3700" s="3">
        <v>5.60600881311209E-2</v>
      </c>
      <c r="BJ3700" s="3">
        <v>6.2362599429306638</v>
      </c>
      <c r="BK3700" s="3">
        <v>1.0115404756161959</v>
      </c>
      <c r="BL3700" s="3">
        <v>67.072718012571997</v>
      </c>
      <c r="BM3700" s="3">
        <v>66.702754403641919</v>
      </c>
      <c r="BN3700" s="3">
        <v>-1.496961446459827E-3</v>
      </c>
    </row>
    <row r="3701" spans="1:66">
      <c r="A3701" t="s">
        <v>4374</v>
      </c>
      <c r="B3701" t="s">
        <v>3827</v>
      </c>
      <c r="C3701" s="4">
        <v>20190805</v>
      </c>
      <c r="D3701" t="s">
        <v>339</v>
      </c>
      <c r="E3701" t="s">
        <v>340</v>
      </c>
      <c r="F3701" t="s">
        <v>4373</v>
      </c>
      <c r="G3701">
        <v>2000</v>
      </c>
      <c r="H3701">
        <v>33</v>
      </c>
      <c r="K3701">
        <v>25</v>
      </c>
      <c r="L3701" t="s">
        <v>4381</v>
      </c>
      <c r="M3701">
        <v>5339</v>
      </c>
      <c r="N3701">
        <v>0</v>
      </c>
      <c r="O3701">
        <v>-0.51267478101431074</v>
      </c>
      <c r="P3701">
        <v>9.6274987402680215E-2</v>
      </c>
      <c r="Q3701">
        <v>53.137584398197362</v>
      </c>
      <c r="R3701">
        <v>1.6226466539404814</v>
      </c>
      <c r="S3701">
        <v>1.5422304173039305</v>
      </c>
      <c r="T3701">
        <v>32.064670562744141</v>
      </c>
      <c r="U3701">
        <v>6</v>
      </c>
      <c r="V3701">
        <v>1.4200000166893005</v>
      </c>
      <c r="W3701">
        <v>1</v>
      </c>
      <c r="X3701">
        <v>2.8400000333786011</v>
      </c>
      <c r="Y3701">
        <v>29.138393402099609</v>
      </c>
      <c r="Z3701">
        <v>32.064670562744141</v>
      </c>
      <c r="AA3701">
        <v>28.556686401367188</v>
      </c>
      <c r="AB3701">
        <v>45.216007232666016</v>
      </c>
      <c r="AC3701">
        <v>45.742034912109375</v>
      </c>
      <c r="AD3701">
        <v>33.251174926757813</v>
      </c>
      <c r="AE3701">
        <v>35.129539489746094</v>
      </c>
      <c r="AF3701">
        <v>75.887847900390625</v>
      </c>
      <c r="AG3701">
        <v>80.174774169921875</v>
      </c>
      <c r="AH3701">
        <v>500.10861206054688</v>
      </c>
      <c r="AI3701">
        <v>2000.9443359375</v>
      </c>
      <c r="AJ3701">
        <v>0.1098676323890686</v>
      </c>
      <c r="AK3701">
        <v>92.52496337890625</v>
      </c>
      <c r="AL3701">
        <v>1.0490493774414063</v>
      </c>
      <c r="AM3701">
        <v>-0.71006059646606445</v>
      </c>
      <c r="AN3701">
        <v>1</v>
      </c>
      <c r="AO3701">
        <v>-0.21956524252891541</v>
      </c>
      <c r="AP3701">
        <v>2.737391471862793</v>
      </c>
      <c r="AQ3701">
        <v>1</v>
      </c>
      <c r="AR3701">
        <v>0</v>
      </c>
      <c r="AS3701">
        <v>0.15999999642372131</v>
      </c>
      <c r="AT3701">
        <v>111135</v>
      </c>
      <c r="AU3701">
        <v>0.83351435343424474</v>
      </c>
      <c r="AV3701">
        <v>1.6226466539404814E-3</v>
      </c>
      <c r="AW3701">
        <v>305.21467056274412</v>
      </c>
      <c r="AX3701">
        <v>302.28839340209959</v>
      </c>
      <c r="AY3701">
        <v>320.15108659406542</v>
      </c>
      <c r="AZ3701">
        <v>2.5017720704203588</v>
      </c>
      <c r="BA3701">
        <v>4.7925897721105288</v>
      </c>
      <c r="BB3701">
        <v>51.797802420996561</v>
      </c>
      <c r="BC3701">
        <v>16.668262931250467</v>
      </c>
      <c r="BD3701">
        <v>30.601531982421875</v>
      </c>
      <c r="BE3701">
        <v>4.409889830686982</v>
      </c>
      <c r="BF3701">
        <v>9.3118309934191595E-2</v>
      </c>
      <c r="BG3701">
        <v>3.2503593548065983</v>
      </c>
      <c r="BH3701">
        <v>1.1595304758803837</v>
      </c>
      <c r="BI3701">
        <v>5.8474551501470011E-2</v>
      </c>
      <c r="BJ3701">
        <v>4.9165530504867512</v>
      </c>
      <c r="BK3701">
        <v>1.1616795033342548</v>
      </c>
      <c r="BL3701">
        <v>67.461378254143</v>
      </c>
      <c r="BM3701">
        <v>45.985735949516034</v>
      </c>
      <c r="BN3701">
        <v>-7.5209728863174456E-3</v>
      </c>
    </row>
    <row r="3702" spans="1:66">
      <c r="A3702" t="s">
        <v>4374</v>
      </c>
      <c r="B3702" t="s">
        <v>3827</v>
      </c>
      <c r="C3702" s="4">
        <v>20190805</v>
      </c>
      <c r="D3702" t="s">
        <v>339</v>
      </c>
      <c r="E3702" t="s">
        <v>340</v>
      </c>
      <c r="F3702" t="s">
        <v>4373</v>
      </c>
      <c r="G3702">
        <v>2000</v>
      </c>
      <c r="H3702">
        <v>400</v>
      </c>
      <c r="K3702">
        <v>26</v>
      </c>
      <c r="L3702" t="s">
        <v>4382</v>
      </c>
      <c r="M3702">
        <v>5453.5</v>
      </c>
      <c r="N3702">
        <v>0</v>
      </c>
      <c r="O3702">
        <v>8.607246839086681</v>
      </c>
      <c r="P3702">
        <v>9.9174215406343261E-2</v>
      </c>
      <c r="Q3702">
        <v>237.87090758027242</v>
      </c>
      <c r="R3702">
        <v>1.6534942707542239</v>
      </c>
      <c r="S3702">
        <v>1.5271716213287339</v>
      </c>
      <c r="T3702">
        <v>32.025215148925781</v>
      </c>
      <c r="U3702">
        <v>6</v>
      </c>
      <c r="V3702">
        <v>1.4200000166893005</v>
      </c>
      <c r="W3702">
        <v>1</v>
      </c>
      <c r="X3702">
        <v>2.8400000333786011</v>
      </c>
      <c r="Y3702">
        <v>29.139150619506836</v>
      </c>
      <c r="Z3702">
        <v>32.025215148925781</v>
      </c>
      <c r="AA3702">
        <v>28.555509567260742</v>
      </c>
      <c r="AB3702">
        <v>400.60250854492188</v>
      </c>
      <c r="AC3702">
        <v>389.50384521484375</v>
      </c>
      <c r="AD3702">
        <v>33.262805938720703</v>
      </c>
      <c r="AE3702">
        <v>35.176704406738281</v>
      </c>
      <c r="AF3702">
        <v>75.911239624023438</v>
      </c>
      <c r="AG3702">
        <v>80.279075622558594</v>
      </c>
      <c r="AH3702">
        <v>500.12991333007813</v>
      </c>
      <c r="AI3702">
        <v>2000.7646484375</v>
      </c>
      <c r="AJ3702">
        <v>0.16838246583938599</v>
      </c>
      <c r="AK3702">
        <v>92.525177001953125</v>
      </c>
      <c r="AL3702">
        <v>-1.3724594116210938</v>
      </c>
      <c r="AM3702">
        <v>-0.70747804641723633</v>
      </c>
      <c r="AN3702">
        <v>1</v>
      </c>
      <c r="AO3702">
        <v>-0.21956524252891541</v>
      </c>
      <c r="AP3702">
        <v>2.737391471862793</v>
      </c>
      <c r="AQ3702">
        <v>1</v>
      </c>
      <c r="AR3702">
        <v>0</v>
      </c>
      <c r="AS3702">
        <v>0.15999999642372131</v>
      </c>
      <c r="AT3702">
        <v>111115</v>
      </c>
      <c r="AU3702">
        <v>0.83354985555013006</v>
      </c>
      <c r="AV3702">
        <v>1.6534942707542239E-3</v>
      </c>
      <c r="AW3702">
        <v>305.17521514892576</v>
      </c>
      <c r="AX3702">
        <v>302.28915061950681</v>
      </c>
      <c r="AY3702">
        <v>320.12233659470803</v>
      </c>
      <c r="AZ3702">
        <v>2.491390114720299</v>
      </c>
      <c r="BA3702">
        <v>4.7819024229075779</v>
      </c>
      <c r="BB3702">
        <v>51.682175358677085</v>
      </c>
      <c r="BC3702">
        <v>16.505470951938804</v>
      </c>
      <c r="BD3702">
        <v>30.582182884216309</v>
      </c>
      <c r="BE3702">
        <v>4.4050127344899366</v>
      </c>
      <c r="BF3702">
        <v>9.5827858855509374E-2</v>
      </c>
      <c r="BG3702">
        <v>3.2547308015788441</v>
      </c>
      <c r="BH3702">
        <v>1.1502819329110925</v>
      </c>
      <c r="BI3702">
        <v>6.0184332382724443E-2</v>
      </c>
      <c r="BJ3702">
        <v>22.009047827479939</v>
      </c>
      <c r="BK3702">
        <v>0.61070233452783207</v>
      </c>
      <c r="BL3702">
        <v>67.740091160846617</v>
      </c>
      <c r="BM3702">
        <v>385.4123722936468</v>
      </c>
      <c r="BN3702">
        <v>1.5128099859736959E-2</v>
      </c>
    </row>
    <row r="3703" spans="1:66">
      <c r="A3703" t="s">
        <v>4374</v>
      </c>
      <c r="B3703" t="s">
        <v>3827</v>
      </c>
      <c r="C3703" s="4">
        <v>20190805</v>
      </c>
      <c r="D3703" t="s">
        <v>339</v>
      </c>
      <c r="E3703" t="s">
        <v>340</v>
      </c>
      <c r="F3703" t="s">
        <v>4373</v>
      </c>
      <c r="G3703">
        <v>2000</v>
      </c>
      <c r="H3703">
        <v>400</v>
      </c>
      <c r="K3703">
        <v>27</v>
      </c>
      <c r="L3703" t="s">
        <v>2012</v>
      </c>
      <c r="M3703">
        <v>5542.5</v>
      </c>
      <c r="N3703">
        <v>0</v>
      </c>
      <c r="O3703">
        <v>8.9972282128829058</v>
      </c>
      <c r="P3703">
        <v>0.10090088202663937</v>
      </c>
      <c r="Q3703">
        <v>232.65090370977896</v>
      </c>
      <c r="R3703">
        <v>1.6694794155961967</v>
      </c>
      <c r="S3703">
        <v>1.5165016504072022</v>
      </c>
      <c r="T3703">
        <v>31.991899490356445</v>
      </c>
      <c r="U3703">
        <v>6</v>
      </c>
      <c r="V3703">
        <v>1.4200000166893005</v>
      </c>
      <c r="W3703">
        <v>1</v>
      </c>
      <c r="X3703">
        <v>2.8400000333786011</v>
      </c>
      <c r="Y3703">
        <v>29.129020690917969</v>
      </c>
      <c r="Z3703">
        <v>31.991899490356445</v>
      </c>
      <c r="AA3703">
        <v>28.553394317626953</v>
      </c>
      <c r="AB3703">
        <v>399.7000732421875</v>
      </c>
      <c r="AC3703">
        <v>388.12844848632813</v>
      </c>
      <c r="AD3703">
        <v>33.262252807617188</v>
      </c>
      <c r="AE3703">
        <v>35.194683074951172</v>
      </c>
      <c r="AF3703">
        <v>75.954414367675781</v>
      </c>
      <c r="AG3703">
        <v>80.36712646484375</v>
      </c>
      <c r="AH3703">
        <v>500.113037109375</v>
      </c>
      <c r="AI3703">
        <v>2001.4951171875</v>
      </c>
      <c r="AJ3703">
        <v>0.17793497443199158</v>
      </c>
      <c r="AK3703">
        <v>92.525131225585938</v>
      </c>
      <c r="AL3703">
        <v>-1.4432601928710938</v>
      </c>
      <c r="AM3703">
        <v>-0.7105870246887207</v>
      </c>
      <c r="AN3703">
        <v>1</v>
      </c>
      <c r="AO3703">
        <v>-0.21956524252891541</v>
      </c>
      <c r="AP3703">
        <v>2.737391471862793</v>
      </c>
      <c r="AQ3703">
        <v>1</v>
      </c>
      <c r="AR3703">
        <v>0</v>
      </c>
      <c r="AS3703">
        <v>0.15999999642372131</v>
      </c>
      <c r="AT3703">
        <v>111115</v>
      </c>
      <c r="AU3703">
        <v>0.83352172851562489</v>
      </c>
      <c r="AV3703">
        <v>1.6694794155961968E-3</v>
      </c>
      <c r="AW3703">
        <v>305.14189949035642</v>
      </c>
      <c r="AX3703">
        <v>302.27902069091795</v>
      </c>
      <c r="AY3703">
        <v>320.23921159209567</v>
      </c>
      <c r="AZ3703">
        <v>2.4879795581699202</v>
      </c>
      <c r="BA3703">
        <v>4.7728943203599679</v>
      </c>
      <c r="BB3703">
        <v>51.584842486990397</v>
      </c>
      <c r="BC3703">
        <v>16.390159412039225</v>
      </c>
      <c r="BD3703">
        <v>30.560460090637207</v>
      </c>
      <c r="BE3703">
        <v>4.3995429291523882</v>
      </c>
      <c r="BF3703">
        <v>9.7439021771360795E-2</v>
      </c>
      <c r="BG3703">
        <v>3.2563926699527657</v>
      </c>
      <c r="BH3703">
        <v>1.1431502591996225</v>
      </c>
      <c r="BI3703">
        <v>6.1201232638562961E-2</v>
      </c>
      <c r="BJ3703">
        <v>21.526055395498457</v>
      </c>
      <c r="BK3703">
        <v>0.59941729243785158</v>
      </c>
      <c r="BL3703">
        <v>67.925197032382798</v>
      </c>
      <c r="BM3703">
        <v>383.85159709737155</v>
      </c>
      <c r="BN3703">
        <v>1.5921218088623908E-2</v>
      </c>
    </row>
    <row r="3704" spans="1:66">
      <c r="A3704" t="s">
        <v>4374</v>
      </c>
      <c r="B3704" t="s">
        <v>3827</v>
      </c>
      <c r="C3704" s="4">
        <v>20190805</v>
      </c>
      <c r="D3704" t="s">
        <v>339</v>
      </c>
      <c r="E3704" t="s">
        <v>340</v>
      </c>
      <c r="F3704" t="s">
        <v>4373</v>
      </c>
      <c r="G3704">
        <v>2000</v>
      </c>
      <c r="H3704">
        <v>400</v>
      </c>
      <c r="K3704">
        <v>28</v>
      </c>
      <c r="L3704" t="s">
        <v>4383</v>
      </c>
      <c r="M3704">
        <v>5633</v>
      </c>
      <c r="N3704">
        <v>0</v>
      </c>
      <c r="O3704">
        <v>8.8691536855626545</v>
      </c>
      <c r="P3704">
        <v>0.10156675210421381</v>
      </c>
      <c r="Q3704">
        <v>235.87985971808928</v>
      </c>
      <c r="R3704">
        <v>1.6710355872013967</v>
      </c>
      <c r="S3704">
        <v>1.508525187736165</v>
      </c>
      <c r="T3704">
        <v>31.935380935668945</v>
      </c>
      <c r="U3704">
        <v>6</v>
      </c>
      <c r="V3704">
        <v>1.4200000166893005</v>
      </c>
      <c r="W3704">
        <v>1</v>
      </c>
      <c r="X3704">
        <v>2.8400000333786011</v>
      </c>
      <c r="Y3704">
        <v>29.114168167114258</v>
      </c>
      <c r="Z3704">
        <v>31.935380935668945</v>
      </c>
      <c r="AA3704">
        <v>28.554716110229492</v>
      </c>
      <c r="AB3704">
        <v>399.76397705078125</v>
      </c>
      <c r="AC3704">
        <v>388.3433837890625</v>
      </c>
      <c r="AD3704">
        <v>33.180828094482422</v>
      </c>
      <c r="AE3704">
        <v>35.115467071533203</v>
      </c>
      <c r="AF3704">
        <v>75.834915161132813</v>
      </c>
      <c r="AG3704">
        <v>80.256538391113281</v>
      </c>
      <c r="AH3704">
        <v>500.04876708984375</v>
      </c>
      <c r="AI3704">
        <v>2000.386962890625</v>
      </c>
      <c r="AJ3704">
        <v>7.5234375894069672E-2</v>
      </c>
      <c r="AK3704">
        <v>92.526779174804688</v>
      </c>
      <c r="AL3704">
        <v>-1.3079757690429688</v>
      </c>
      <c r="AM3704">
        <v>-0.7183384895324707</v>
      </c>
      <c r="AN3704">
        <v>1</v>
      </c>
      <c r="AO3704">
        <v>-0.21956524252891541</v>
      </c>
      <c r="AP3704">
        <v>2.737391471862793</v>
      </c>
      <c r="AQ3704">
        <v>1</v>
      </c>
      <c r="AR3704">
        <v>0</v>
      </c>
      <c r="AS3704">
        <v>0.15999999642372131</v>
      </c>
      <c r="AT3704">
        <v>111115</v>
      </c>
      <c r="AU3704">
        <v>0.83341461181640608</v>
      </c>
      <c r="AV3704">
        <v>1.6710355872013966E-3</v>
      </c>
      <c r="AW3704">
        <v>305.08538093566892</v>
      </c>
      <c r="AX3704">
        <v>302.26416816711424</v>
      </c>
      <c r="AY3704">
        <v>320.06190690855874</v>
      </c>
      <c r="AZ3704">
        <v>2.4913355900877505</v>
      </c>
      <c r="BA3704">
        <v>4.757646255084043</v>
      </c>
      <c r="BB3704">
        <v>51.419127494924886</v>
      </c>
      <c r="BC3704">
        <v>16.303660423391683</v>
      </c>
      <c r="BD3704">
        <v>30.524774551391602</v>
      </c>
      <c r="BE3704">
        <v>4.390570145309745</v>
      </c>
      <c r="BF3704">
        <v>9.8059843750506109E-2</v>
      </c>
      <c r="BG3704">
        <v>3.2491210673478781</v>
      </c>
      <c r="BH3704">
        <v>1.1414490779618669</v>
      </c>
      <c r="BI3704">
        <v>6.1593114614880339E-2</v>
      </c>
      <c r="BJ3704">
        <v>21.825203691919555</v>
      </c>
      <c r="BK3704">
        <v>0.60740022764547152</v>
      </c>
      <c r="BL3704">
        <v>68.002987492647065</v>
      </c>
      <c r="BM3704">
        <v>384.12741289653206</v>
      </c>
      <c r="BN3704">
        <v>1.5701273246857279E-2</v>
      </c>
    </row>
    <row r="3705" spans="1:66">
      <c r="A3705" t="s">
        <v>4374</v>
      </c>
      <c r="B3705" t="s">
        <v>3827</v>
      </c>
      <c r="C3705" s="4">
        <v>20190805</v>
      </c>
      <c r="D3705" t="s">
        <v>339</v>
      </c>
      <c r="E3705" t="s">
        <v>340</v>
      </c>
      <c r="F3705" t="s">
        <v>4373</v>
      </c>
      <c r="G3705">
        <v>2000</v>
      </c>
      <c r="H3705">
        <v>475</v>
      </c>
      <c r="K3705">
        <v>29</v>
      </c>
      <c r="L3705" t="s">
        <v>4384</v>
      </c>
      <c r="M3705">
        <v>5731.5</v>
      </c>
      <c r="N3705">
        <v>0</v>
      </c>
      <c r="O3705">
        <v>10.840182861306934</v>
      </c>
      <c r="P3705">
        <v>0.1012061059458139</v>
      </c>
      <c r="Q3705">
        <v>274.35288317479274</v>
      </c>
      <c r="R3705">
        <v>1.6643740171890611</v>
      </c>
      <c r="S3705">
        <v>1.5078620346191611</v>
      </c>
      <c r="T3705">
        <v>31.896760940551758</v>
      </c>
      <c r="U3705">
        <v>6</v>
      </c>
      <c r="V3705">
        <v>1.4200000166893005</v>
      </c>
      <c r="W3705">
        <v>1</v>
      </c>
      <c r="X3705">
        <v>2.8400000333786011</v>
      </c>
      <c r="Y3705">
        <v>29.101001739501953</v>
      </c>
      <c r="Z3705">
        <v>31.896760940551758</v>
      </c>
      <c r="AA3705">
        <v>28.554843902587891</v>
      </c>
      <c r="AB3705">
        <v>474.85345458984375</v>
      </c>
      <c r="AC3705">
        <v>460.92681884765625</v>
      </c>
      <c r="AD3705">
        <v>33.083045959472656</v>
      </c>
      <c r="AE3705">
        <v>35.01007080078125</v>
      </c>
      <c r="AF3705">
        <v>75.66949462890625</v>
      </c>
      <c r="AG3705">
        <v>80.077095031738281</v>
      </c>
      <c r="AH3705">
        <v>500.077880859375</v>
      </c>
      <c r="AI3705">
        <v>2000.9481201171875</v>
      </c>
      <c r="AJ3705">
        <v>0.11942252516746521</v>
      </c>
      <c r="AK3705">
        <v>92.527359008789063</v>
      </c>
      <c r="AL3705">
        <v>-2.2102279663085938</v>
      </c>
      <c r="AM3705">
        <v>-0.71395540237426758</v>
      </c>
      <c r="AN3705">
        <v>1</v>
      </c>
      <c r="AO3705">
        <v>-0.21956524252891541</v>
      </c>
      <c r="AP3705">
        <v>2.737391471862793</v>
      </c>
      <c r="AQ3705">
        <v>1</v>
      </c>
      <c r="AR3705">
        <v>0</v>
      </c>
      <c r="AS3705">
        <v>0.15999999642372131</v>
      </c>
      <c r="AT3705">
        <v>111115</v>
      </c>
      <c r="AU3705">
        <v>0.83346313476562484</v>
      </c>
      <c r="AV3705">
        <v>1.6643740171890611E-3</v>
      </c>
      <c r="AW3705">
        <v>305.04676094055174</v>
      </c>
      <c r="AX3705">
        <v>302.25100173950193</v>
      </c>
      <c r="AY3705">
        <v>320.15169206280189</v>
      </c>
      <c r="AZ3705">
        <v>2.4996781220846196</v>
      </c>
      <c r="BA3705">
        <v>4.747251424526171</v>
      </c>
      <c r="BB3705">
        <v>51.306461952245229</v>
      </c>
      <c r="BC3705">
        <v>16.296391151463979</v>
      </c>
      <c r="BD3705">
        <v>30.498881340026855</v>
      </c>
      <c r="BE3705">
        <v>4.384069533063208</v>
      </c>
      <c r="BF3705">
        <v>9.7723631275382264E-2</v>
      </c>
      <c r="BG3705">
        <v>3.2393893899070099</v>
      </c>
      <c r="BH3705">
        <v>1.1446801431561981</v>
      </c>
      <c r="BI3705">
        <v>6.1380883860933308E-2</v>
      </c>
      <c r="BJ3705">
        <v>25.385147716610412</v>
      </c>
      <c r="BK3705">
        <v>0.59522004786072291</v>
      </c>
      <c r="BL3705">
        <v>67.946744516191643</v>
      </c>
      <c r="BM3705">
        <v>455.77391508330146</v>
      </c>
      <c r="BN3705">
        <v>1.6160537297344055E-2</v>
      </c>
    </row>
    <row r="3706" spans="1:66">
      <c r="A3706" t="s">
        <v>4374</v>
      </c>
      <c r="B3706" t="s">
        <v>3827</v>
      </c>
      <c r="C3706" s="4">
        <v>20190805</v>
      </c>
      <c r="D3706" t="s">
        <v>339</v>
      </c>
      <c r="E3706" t="s">
        <v>340</v>
      </c>
      <c r="F3706" t="s">
        <v>4373</v>
      </c>
      <c r="G3706">
        <v>2000</v>
      </c>
      <c r="H3706">
        <v>575</v>
      </c>
      <c r="K3706">
        <v>30</v>
      </c>
      <c r="L3706" t="s">
        <v>4385</v>
      </c>
      <c r="M3706">
        <v>5848</v>
      </c>
      <c r="N3706">
        <v>0</v>
      </c>
      <c r="O3706">
        <v>13.349662929909261</v>
      </c>
      <c r="P3706">
        <v>9.988606627629816E-2</v>
      </c>
      <c r="Q3706">
        <v>326.50119200388696</v>
      </c>
      <c r="R3706">
        <v>1.641757737439022</v>
      </c>
      <c r="S3706">
        <v>1.5066271348849756</v>
      </c>
      <c r="T3706">
        <v>31.84101676940918</v>
      </c>
      <c r="U3706">
        <v>6</v>
      </c>
      <c r="V3706">
        <v>1.4200000166893005</v>
      </c>
      <c r="W3706">
        <v>1</v>
      </c>
      <c r="X3706">
        <v>2.8400000333786011</v>
      </c>
      <c r="Y3706">
        <v>29.083784103393555</v>
      </c>
      <c r="Z3706">
        <v>31.84101676940918</v>
      </c>
      <c r="AA3706">
        <v>28.5557861328125</v>
      </c>
      <c r="AB3706">
        <v>575.887939453125</v>
      </c>
      <c r="AC3706">
        <v>558.770263671875</v>
      </c>
      <c r="AD3706">
        <v>32.9598388671875</v>
      </c>
      <c r="AE3706">
        <v>34.8609619140625</v>
      </c>
      <c r="AF3706">
        <v>75.464248657226563</v>
      </c>
      <c r="AG3706">
        <v>79.817031860351563</v>
      </c>
      <c r="AH3706">
        <v>500.08056640625</v>
      </c>
      <c r="AI3706">
        <v>2001.158203125</v>
      </c>
      <c r="AJ3706">
        <v>0.11583707481622696</v>
      </c>
      <c r="AK3706">
        <v>92.529151916503906</v>
      </c>
      <c r="AL3706">
        <v>-3.1413803100585938</v>
      </c>
      <c r="AM3706">
        <v>-0.7106938362121582</v>
      </c>
      <c r="AN3706">
        <v>1</v>
      </c>
      <c r="AO3706">
        <v>-0.21956524252891541</v>
      </c>
      <c r="AP3706">
        <v>2.737391471862793</v>
      </c>
      <c r="AQ3706">
        <v>1</v>
      </c>
      <c r="AR3706">
        <v>0</v>
      </c>
      <c r="AS3706">
        <v>0.15999999642372131</v>
      </c>
      <c r="AT3706">
        <v>111115</v>
      </c>
      <c r="AU3706">
        <v>0.8334676106770833</v>
      </c>
      <c r="AV3706">
        <v>1.6417577374390219E-3</v>
      </c>
      <c r="AW3706">
        <v>304.99101676940916</v>
      </c>
      <c r="AX3706">
        <v>302.23378410339353</v>
      </c>
      <c r="AY3706">
        <v>320.18530534330057</v>
      </c>
      <c r="AZ3706">
        <v>2.5175693964878398</v>
      </c>
      <c r="BA3706">
        <v>4.7322823757867214</v>
      </c>
      <c r="BB3706">
        <v>51.143691234271984</v>
      </c>
      <c r="BC3706">
        <v>16.282729320209484</v>
      </c>
      <c r="BD3706">
        <v>30.462400436401367</v>
      </c>
      <c r="BE3706">
        <v>4.3749250616100763</v>
      </c>
      <c r="BF3706">
        <v>9.6492320431068229E-2</v>
      </c>
      <c r="BG3706">
        <v>3.2256552409017458</v>
      </c>
      <c r="BH3706">
        <v>1.1492698207083305</v>
      </c>
      <c r="BI3706">
        <v>6.0603693207484828E-2</v>
      </c>
      <c r="BJ3706">
        <v>30.210878395847267</v>
      </c>
      <c r="BK3706">
        <v>0.58432098705169699</v>
      </c>
      <c r="BL3706">
        <v>67.86249981031645</v>
      </c>
      <c r="BM3706">
        <v>552.4244732692116</v>
      </c>
      <c r="BN3706">
        <v>1.6399372980118961E-2</v>
      </c>
    </row>
    <row r="3707" spans="1:66">
      <c r="A3707" t="s">
        <v>4374</v>
      </c>
      <c r="B3707" t="s">
        <v>3827</v>
      </c>
      <c r="C3707" s="4">
        <v>20190805</v>
      </c>
      <c r="D3707" t="s">
        <v>339</v>
      </c>
      <c r="E3707" t="s">
        <v>340</v>
      </c>
      <c r="F3707" t="s">
        <v>4373</v>
      </c>
      <c r="G3707">
        <v>2000</v>
      </c>
      <c r="H3707">
        <v>675</v>
      </c>
      <c r="K3707">
        <v>31</v>
      </c>
      <c r="L3707" t="s">
        <v>4386</v>
      </c>
      <c r="M3707">
        <v>5957.5</v>
      </c>
      <c r="N3707">
        <v>0</v>
      </c>
      <c r="O3707">
        <v>15.189649599694839</v>
      </c>
      <c r="P3707">
        <v>9.7527838574969369E-2</v>
      </c>
      <c r="Q3707">
        <v>384.70890793415651</v>
      </c>
      <c r="R3707">
        <v>1.6089530810787926</v>
      </c>
      <c r="S3707">
        <v>1.5112335846664351</v>
      </c>
      <c r="T3707">
        <v>31.795539855957031</v>
      </c>
      <c r="U3707">
        <v>6</v>
      </c>
      <c r="V3707">
        <v>1.4200000166893005</v>
      </c>
      <c r="W3707">
        <v>1</v>
      </c>
      <c r="X3707">
        <v>2.8400000333786011</v>
      </c>
      <c r="Y3707">
        <v>29.078750610351563</v>
      </c>
      <c r="Z3707">
        <v>31.795539855957031</v>
      </c>
      <c r="AA3707">
        <v>28.555070877075195</v>
      </c>
      <c r="AB3707">
        <v>674.84881591796875</v>
      </c>
      <c r="AC3707">
        <v>655.361572265625</v>
      </c>
      <c r="AD3707">
        <v>32.816844940185547</v>
      </c>
      <c r="AE3707">
        <v>34.680088043212891</v>
      </c>
      <c r="AF3707">
        <v>75.157508850097656</v>
      </c>
      <c r="AG3707">
        <v>79.424728393554688</v>
      </c>
      <c r="AH3707">
        <v>500.1455078125</v>
      </c>
      <c r="AI3707">
        <v>2001.311767578125</v>
      </c>
      <c r="AJ3707">
        <v>0.14091445505619049</v>
      </c>
      <c r="AK3707">
        <v>92.527656555175781</v>
      </c>
      <c r="AL3707">
        <v>-4.3188705444335938</v>
      </c>
      <c r="AM3707">
        <v>-0.70104646682739258</v>
      </c>
      <c r="AN3707">
        <v>1</v>
      </c>
      <c r="AO3707">
        <v>-0.21956524252891541</v>
      </c>
      <c r="AP3707">
        <v>2.737391471862793</v>
      </c>
      <c r="AQ3707">
        <v>1</v>
      </c>
      <c r="AR3707">
        <v>0</v>
      </c>
      <c r="AS3707">
        <v>0.15999999642372131</v>
      </c>
      <c r="AT3707">
        <v>111115</v>
      </c>
      <c r="AU3707">
        <v>0.83357584635416648</v>
      </c>
      <c r="AV3707">
        <v>1.6089530810787928E-3</v>
      </c>
      <c r="AW3707">
        <v>304.94553985595701</v>
      </c>
      <c r="AX3707">
        <v>302.22875061035154</v>
      </c>
      <c r="AY3707">
        <v>320.20987565525138</v>
      </c>
      <c r="AZ3707">
        <v>2.5408182513830373</v>
      </c>
      <c r="BA3707">
        <v>4.7201008604320958</v>
      </c>
      <c r="BB3707">
        <v>51.012865084477973</v>
      </c>
      <c r="BC3707">
        <v>16.332777041265082</v>
      </c>
      <c r="BD3707">
        <v>30.437145233154297</v>
      </c>
      <c r="BE3707">
        <v>4.3686042149034723</v>
      </c>
      <c r="BF3707">
        <v>9.428985081392742E-2</v>
      </c>
      <c r="BG3707">
        <v>3.2088672757656607</v>
      </c>
      <c r="BH3707">
        <v>1.1597369391378116</v>
      </c>
      <c r="BI3707">
        <v>5.921375997206374E-2</v>
      </c>
      <c r="BJ3707">
        <v>35.596213707048371</v>
      </c>
      <c r="BK3707">
        <v>0.58701779935645959</v>
      </c>
      <c r="BL3707">
        <v>67.660368688761039</v>
      </c>
      <c r="BM3707">
        <v>648.141140322463</v>
      </c>
      <c r="BN3707">
        <v>1.5856689665728129E-2</v>
      </c>
    </row>
    <row r="3708" spans="1:66">
      <c r="A3708" t="s">
        <v>4374</v>
      </c>
      <c r="B3708" t="s">
        <v>3827</v>
      </c>
      <c r="C3708" s="4">
        <v>20190805</v>
      </c>
      <c r="D3708" t="s">
        <v>339</v>
      </c>
      <c r="E3708" t="s">
        <v>340</v>
      </c>
      <c r="F3708" t="s">
        <v>4373</v>
      </c>
      <c r="G3708">
        <v>2000</v>
      </c>
      <c r="H3708">
        <v>800</v>
      </c>
      <c r="K3708">
        <v>32</v>
      </c>
      <c r="L3708" t="s">
        <v>4387</v>
      </c>
      <c r="M3708">
        <v>6050.5</v>
      </c>
      <c r="N3708">
        <v>0</v>
      </c>
      <c r="O3708">
        <v>17.577614518776269</v>
      </c>
      <c r="P3708">
        <v>9.4627407292358454E-2</v>
      </c>
      <c r="Q3708">
        <v>455.13945024035917</v>
      </c>
      <c r="R3708">
        <v>1.573695045492536</v>
      </c>
      <c r="S3708">
        <v>1.522028644344668</v>
      </c>
      <c r="T3708">
        <v>31.798484802246094</v>
      </c>
      <c r="U3708">
        <v>6</v>
      </c>
      <c r="V3708">
        <v>1.4200000166893005</v>
      </c>
      <c r="W3708">
        <v>1</v>
      </c>
      <c r="X3708">
        <v>2.8400000333786011</v>
      </c>
      <c r="Y3708">
        <v>29.077077865600586</v>
      </c>
      <c r="Z3708">
        <v>31.798484802246094</v>
      </c>
      <c r="AA3708">
        <v>28.555856704711914</v>
      </c>
      <c r="AB3708">
        <v>800.25335693359375</v>
      </c>
      <c r="AC3708">
        <v>777.69854736328125</v>
      </c>
      <c r="AD3708">
        <v>32.748680114746094</v>
      </c>
      <c r="AE3708">
        <v>34.571266174316406</v>
      </c>
      <c r="AF3708">
        <v>75.010101318359375</v>
      </c>
      <c r="AG3708">
        <v>79.184700012207031</v>
      </c>
      <c r="AH3708">
        <v>500.154296875</v>
      </c>
      <c r="AI3708">
        <v>1999.49853515625</v>
      </c>
      <c r="AJ3708">
        <v>3.4631788730621338E-2</v>
      </c>
      <c r="AK3708">
        <v>92.529449462890625</v>
      </c>
      <c r="AL3708">
        <v>-5.9629135131835938</v>
      </c>
      <c r="AM3708">
        <v>-0.69891786575317383</v>
      </c>
      <c r="AN3708">
        <v>1</v>
      </c>
      <c r="AO3708">
        <v>-0.21956524252891541</v>
      </c>
      <c r="AP3708">
        <v>2.737391471862793</v>
      </c>
      <c r="AQ3708">
        <v>1</v>
      </c>
      <c r="AR3708">
        <v>0</v>
      </c>
      <c r="AS3708">
        <v>0.15999999642372131</v>
      </c>
      <c r="AT3708">
        <v>111115</v>
      </c>
      <c r="AU3708">
        <v>0.83359049479166658</v>
      </c>
      <c r="AV3708">
        <v>1.5736950454925361E-3</v>
      </c>
      <c r="AW3708">
        <v>304.94848480224607</v>
      </c>
      <c r="AX3708">
        <v>302.22707786560056</v>
      </c>
      <c r="AY3708">
        <v>319.919758474236</v>
      </c>
      <c r="AZ3708">
        <v>2.5549950261168983</v>
      </c>
      <c r="BA3708">
        <v>4.720888870689218</v>
      </c>
      <c r="BB3708">
        <v>51.020392946167398</v>
      </c>
      <c r="BC3708">
        <v>16.449126771850992</v>
      </c>
      <c r="BD3708">
        <v>30.43778133392334</v>
      </c>
      <c r="BE3708">
        <v>4.3687633198254092</v>
      </c>
      <c r="BF3708">
        <v>9.1576135404562498E-2</v>
      </c>
      <c r="BG3708">
        <v>3.19886022634455</v>
      </c>
      <c r="BH3708">
        <v>1.1699030934808592</v>
      </c>
      <c r="BI3708">
        <v>5.7501618179660104E-2</v>
      </c>
      <c r="BJ3708">
        <v>42.113802759583137</v>
      </c>
      <c r="BK3708">
        <v>0.58523891009372409</v>
      </c>
      <c r="BL3708">
        <v>67.404335621425943</v>
      </c>
      <c r="BM3708">
        <v>769.34299126417875</v>
      </c>
      <c r="BN3708">
        <v>1.5400249848260505E-2</v>
      </c>
    </row>
    <row r="3709" spans="1:66">
      <c r="A3709" t="s">
        <v>4374</v>
      </c>
      <c r="B3709" t="s">
        <v>3827</v>
      </c>
      <c r="C3709" s="4">
        <v>20190805</v>
      </c>
      <c r="D3709" t="s">
        <v>339</v>
      </c>
      <c r="E3709" t="s">
        <v>340</v>
      </c>
      <c r="F3709" t="s">
        <v>4373</v>
      </c>
      <c r="G3709">
        <v>2000</v>
      </c>
      <c r="H3709">
        <v>1000</v>
      </c>
      <c r="K3709">
        <v>33</v>
      </c>
      <c r="L3709" t="s">
        <v>2572</v>
      </c>
      <c r="M3709">
        <v>6167.5</v>
      </c>
      <c r="N3709">
        <v>0</v>
      </c>
      <c r="O3709">
        <v>19.749708439240084</v>
      </c>
      <c r="P3709">
        <v>8.7608633515218678E-2</v>
      </c>
      <c r="Q3709">
        <v>583.13724030139417</v>
      </c>
      <c r="R3709">
        <v>1.4635143956939103</v>
      </c>
      <c r="S3709">
        <v>1.5255522205811949</v>
      </c>
      <c r="T3709">
        <v>31.753639221191406</v>
      </c>
      <c r="U3709">
        <v>6</v>
      </c>
      <c r="V3709">
        <v>1.4200000166893005</v>
      </c>
      <c r="W3709">
        <v>1</v>
      </c>
      <c r="X3709">
        <v>2.8400000333786011</v>
      </c>
      <c r="Y3709">
        <v>29.050836563110352</v>
      </c>
      <c r="Z3709">
        <v>31.753639221191406</v>
      </c>
      <c r="AA3709">
        <v>28.553371429443359</v>
      </c>
      <c r="AB3709">
        <v>1000.1309204101563</v>
      </c>
      <c r="AC3709">
        <v>974.72344970703125</v>
      </c>
      <c r="AD3709">
        <v>32.705799102783203</v>
      </c>
      <c r="AE3709">
        <v>34.401332855224609</v>
      </c>
      <c r="AF3709">
        <v>75.030685424804688</v>
      </c>
      <c r="AG3709">
        <v>78.920433044433594</v>
      </c>
      <c r="AH3709">
        <v>500.07882690429688</v>
      </c>
      <c r="AI3709">
        <v>2000.6595458984375</v>
      </c>
      <c r="AJ3709">
        <v>6.44870325922966E-2</v>
      </c>
      <c r="AK3709">
        <v>92.535636901855469</v>
      </c>
      <c r="AL3709">
        <v>-8.2658309936523438</v>
      </c>
      <c r="AM3709">
        <v>-0.68587541580200195</v>
      </c>
      <c r="AN3709">
        <v>0.66666668653488159</v>
      </c>
      <c r="AO3709">
        <v>-0.21956524252891541</v>
      </c>
      <c r="AP3709">
        <v>2.737391471862793</v>
      </c>
      <c r="AQ3709">
        <v>1</v>
      </c>
      <c r="AR3709">
        <v>0</v>
      </c>
      <c r="AS3709">
        <v>0.15999999642372131</v>
      </c>
      <c r="AT3709">
        <v>111115</v>
      </c>
      <c r="AU3709">
        <v>0.83346471150716128</v>
      </c>
      <c r="AV3709">
        <v>1.4635143956939103E-3</v>
      </c>
      <c r="AW3709">
        <v>304.90363922119138</v>
      </c>
      <c r="AX3709">
        <v>302.20083656311033</v>
      </c>
      <c r="AY3709">
        <v>320.10552018883391</v>
      </c>
      <c r="AZ3709">
        <v>2.6171324166186616</v>
      </c>
      <c r="BA3709">
        <v>4.7089014666121303</v>
      </c>
      <c r="BB3709">
        <v>50.887437794440793</v>
      </c>
      <c r="BC3709">
        <v>16.486104939216183</v>
      </c>
      <c r="BD3709">
        <v>30.402237892150879</v>
      </c>
      <c r="BE3709">
        <v>4.3598807411225993</v>
      </c>
      <c r="BF3709">
        <v>8.4986946828333951E-2</v>
      </c>
      <c r="BG3709">
        <v>3.1833492460309354</v>
      </c>
      <c r="BH3709">
        <v>1.1765314950916639</v>
      </c>
      <c r="BI3709">
        <v>5.3346322497167739E-2</v>
      </c>
      <c r="BJ3709">
        <v>53.960975932479855</v>
      </c>
      <c r="BK3709">
        <v>0.59825916825604786</v>
      </c>
      <c r="BL3709">
        <v>67.172371670698723</v>
      </c>
      <c r="BM3709">
        <v>965.33538418604053</v>
      </c>
      <c r="BN3709">
        <v>1.3742734156452505E-2</v>
      </c>
    </row>
    <row r="3710" spans="1:66">
      <c r="A3710" t="s">
        <v>4374</v>
      </c>
      <c r="B3710" t="s">
        <v>3827</v>
      </c>
      <c r="C3710" s="4">
        <v>20190805</v>
      </c>
      <c r="D3710" t="s">
        <v>339</v>
      </c>
      <c r="E3710" t="s">
        <v>340</v>
      </c>
      <c r="F3710" t="s">
        <v>4373</v>
      </c>
      <c r="G3710">
        <v>2000</v>
      </c>
      <c r="H3710">
        <v>1400</v>
      </c>
      <c r="K3710">
        <v>34</v>
      </c>
      <c r="L3710" t="s">
        <v>4388</v>
      </c>
      <c r="M3710">
        <v>6266</v>
      </c>
      <c r="N3710">
        <v>0</v>
      </c>
      <c r="O3710">
        <v>23.891312448531302</v>
      </c>
      <c r="P3710">
        <v>8.1766825979467925E-2</v>
      </c>
      <c r="Q3710">
        <v>859.70095197011472</v>
      </c>
      <c r="R3710">
        <v>1.3717516380048422</v>
      </c>
      <c r="S3710">
        <v>1.5291844415680149</v>
      </c>
      <c r="T3710">
        <v>31.71367073059082</v>
      </c>
      <c r="U3710">
        <v>6</v>
      </c>
      <c r="V3710">
        <v>1.4200000166893005</v>
      </c>
      <c r="W3710">
        <v>1</v>
      </c>
      <c r="X3710">
        <v>2.8400000333786011</v>
      </c>
      <c r="Y3710">
        <v>29.043785095214844</v>
      </c>
      <c r="Z3710">
        <v>31.71367073059082</v>
      </c>
      <c r="AA3710">
        <v>28.555564880371094</v>
      </c>
      <c r="AB3710">
        <v>1400.29541015625</v>
      </c>
      <c r="AC3710">
        <v>1369.381591796875</v>
      </c>
      <c r="AD3710">
        <v>32.658340454101563</v>
      </c>
      <c r="AE3710">
        <v>34.24755859375</v>
      </c>
      <c r="AF3710">
        <v>74.95086669921875</v>
      </c>
      <c r="AG3710">
        <v>78.598121643066406</v>
      </c>
      <c r="AH3710">
        <v>500.16009521484375</v>
      </c>
      <c r="AI3710">
        <v>2000.4124755859375</v>
      </c>
      <c r="AJ3710">
        <v>0.17674064636230469</v>
      </c>
      <c r="AK3710">
        <v>92.533767700195313</v>
      </c>
      <c r="AL3710">
        <v>-14.045738220214844</v>
      </c>
      <c r="AM3710">
        <v>-0.68409395217895508</v>
      </c>
      <c r="AN3710">
        <v>0.66666668653488159</v>
      </c>
      <c r="AO3710">
        <v>-0.21956524252891541</v>
      </c>
      <c r="AP3710">
        <v>2.737391471862793</v>
      </c>
      <c r="AQ3710">
        <v>1</v>
      </c>
      <c r="AR3710">
        <v>0</v>
      </c>
      <c r="AS3710">
        <v>0.15999999642372131</v>
      </c>
      <c r="AT3710">
        <v>111115</v>
      </c>
      <c r="AU3710">
        <v>0.83360015869140613</v>
      </c>
      <c r="AV3710">
        <v>1.3717516380048421E-3</v>
      </c>
      <c r="AW3710">
        <v>304.8636707305908</v>
      </c>
      <c r="AX3710">
        <v>302.19378509521482</v>
      </c>
      <c r="AY3710">
        <v>320.0659889397175</v>
      </c>
      <c r="AZ3710">
        <v>2.6690588633000987</v>
      </c>
      <c r="BA3710">
        <v>4.6982400727809051</v>
      </c>
      <c r="BB3710">
        <v>50.773249480156949</v>
      </c>
      <c r="BC3710">
        <v>16.525690886406949</v>
      </c>
      <c r="BD3710">
        <v>30.378727912902832</v>
      </c>
      <c r="BE3710">
        <v>4.354014067222538</v>
      </c>
      <c r="BF3710">
        <v>7.9478548319892608E-2</v>
      </c>
      <c r="BG3710">
        <v>3.1690556312128901</v>
      </c>
      <c r="BH3710">
        <v>1.1849584360096479</v>
      </c>
      <c r="BI3710">
        <v>4.987473385785611E-2</v>
      </c>
      <c r="BJ3710">
        <v>79.551368181239368</v>
      </c>
      <c r="BK3710">
        <v>0.62780232852555906</v>
      </c>
      <c r="BL3710">
        <v>66.958223538765253</v>
      </c>
      <c r="BM3710">
        <v>1358.0248060833385</v>
      </c>
      <c r="BN3710">
        <v>1.1779754187090109E-2</v>
      </c>
    </row>
    <row r="3711" spans="1:66">
      <c r="A3711" t="s">
        <v>4374</v>
      </c>
      <c r="B3711" t="s">
        <v>3827</v>
      </c>
      <c r="C3711" s="4">
        <v>20190805</v>
      </c>
      <c r="D3711" t="s">
        <v>339</v>
      </c>
      <c r="E3711" t="s">
        <v>340</v>
      </c>
      <c r="F3711" t="s">
        <v>4373</v>
      </c>
      <c r="G3711">
        <v>2000</v>
      </c>
      <c r="H3711">
        <v>1800</v>
      </c>
      <c r="K3711">
        <v>35</v>
      </c>
      <c r="L3711" t="s">
        <v>4389</v>
      </c>
      <c r="M3711">
        <v>6400.5</v>
      </c>
      <c r="N3711">
        <v>0</v>
      </c>
      <c r="O3711">
        <v>25.677642284623619</v>
      </c>
      <c r="P3711">
        <v>7.2528549902617631E-2</v>
      </c>
      <c r="Q3711">
        <v>1147.4346302090185</v>
      </c>
      <c r="R3711">
        <v>1.2426760950825515</v>
      </c>
      <c r="S3711">
        <v>1.5569512296235097</v>
      </c>
      <c r="T3711">
        <v>31.722967147827148</v>
      </c>
      <c r="U3711">
        <v>6</v>
      </c>
      <c r="V3711">
        <v>1.4200000166893005</v>
      </c>
      <c r="W3711">
        <v>1</v>
      </c>
      <c r="X3711">
        <v>2.8400000333786011</v>
      </c>
      <c r="Y3711">
        <v>29.030441284179688</v>
      </c>
      <c r="Z3711">
        <v>31.722967147827148</v>
      </c>
      <c r="AA3711">
        <v>28.554790496826172</v>
      </c>
      <c r="AB3711">
        <v>1800.5479736328125</v>
      </c>
      <c r="AC3711">
        <v>1767.10009765625</v>
      </c>
      <c r="AD3711">
        <v>32.534934997558594</v>
      </c>
      <c r="AE3711">
        <v>33.9754638671875</v>
      </c>
      <c r="AF3711">
        <v>74.722679138183594</v>
      </c>
      <c r="AG3711">
        <v>78.0311279296875</v>
      </c>
      <c r="AH3711">
        <v>500.00619506835938</v>
      </c>
      <c r="AI3711">
        <v>2000.772705078125</v>
      </c>
      <c r="AJ3711">
        <v>8.3594650030136108E-2</v>
      </c>
      <c r="AK3711">
        <v>92.530502319335938</v>
      </c>
      <c r="AL3711">
        <v>-20.600059509277344</v>
      </c>
      <c r="AM3711">
        <v>-0.66149568557739258</v>
      </c>
      <c r="AN3711">
        <v>0.66666668653488159</v>
      </c>
      <c r="AO3711">
        <v>-0.21956524252891541</v>
      </c>
      <c r="AP3711">
        <v>2.737391471862793</v>
      </c>
      <c r="AQ3711">
        <v>1</v>
      </c>
      <c r="AR3711">
        <v>0</v>
      </c>
      <c r="AS3711">
        <v>0.15999999642372131</v>
      </c>
      <c r="AT3711">
        <v>111115</v>
      </c>
      <c r="AU3711">
        <v>0.83334365844726555</v>
      </c>
      <c r="AV3711">
        <v>1.2426760950825515E-3</v>
      </c>
      <c r="AW3711">
        <v>304.87296714782713</v>
      </c>
      <c r="AX3711">
        <v>302.18044128417966</v>
      </c>
      <c r="AY3711">
        <v>320.12362565717922</v>
      </c>
      <c r="AZ3711">
        <v>2.733316605741356</v>
      </c>
      <c r="BA3711">
        <v>4.7007179677868169</v>
      </c>
      <c r="BB3711">
        <v>50.8018204803857</v>
      </c>
      <c r="BC3711">
        <v>16.8263566131982</v>
      </c>
      <c r="BD3711">
        <v>30.376704216003418</v>
      </c>
      <c r="BE3711">
        <v>4.3535093961176807</v>
      </c>
      <c r="BF3711">
        <v>7.0722424949484913E-2</v>
      </c>
      <c r="BG3711">
        <v>3.1437667381633072</v>
      </c>
      <c r="BH3711">
        <v>1.2097426579543735</v>
      </c>
      <c r="BI3711">
        <v>4.436031221034193E-2</v>
      </c>
      <c r="BJ3711">
        <v>106.17270271184195</v>
      </c>
      <c r="BK3711">
        <v>0.64933199411334441</v>
      </c>
      <c r="BL3711">
        <v>66.273624262693119</v>
      </c>
      <c r="BM3711">
        <v>1754.8941762911707</v>
      </c>
      <c r="BN3711">
        <v>9.6971682948968508E-3</v>
      </c>
    </row>
    <row r="3713" spans="1:66">
      <c r="A3713" t="s">
        <v>4391</v>
      </c>
      <c r="B3713" t="s">
        <v>3827</v>
      </c>
      <c r="C3713" s="4">
        <v>20190805</v>
      </c>
      <c r="D3713" t="s">
        <v>339</v>
      </c>
      <c r="E3713" t="s">
        <v>340</v>
      </c>
      <c r="F3713" t="s">
        <v>4390</v>
      </c>
      <c r="G3713">
        <v>2000</v>
      </c>
      <c r="H3713">
        <v>400</v>
      </c>
      <c r="K3713">
        <v>37</v>
      </c>
      <c r="L3713" t="s">
        <v>4392</v>
      </c>
      <c r="M3713">
        <v>8641.5</v>
      </c>
      <c r="N3713">
        <v>0</v>
      </c>
      <c r="O3713">
        <v>1.3099870164399268</v>
      </c>
      <c r="P3713">
        <v>3.290994664354014E-2</v>
      </c>
      <c r="Q3713">
        <v>320.48749258609519</v>
      </c>
      <c r="R3713">
        <v>0.74755468974114359</v>
      </c>
      <c r="S3713">
        <v>2.0340617113848416</v>
      </c>
      <c r="T3713">
        <v>32.839946746826172</v>
      </c>
      <c r="U3713">
        <v>6</v>
      </c>
      <c r="V3713">
        <v>1.4200000166893005</v>
      </c>
      <c r="W3713">
        <v>1</v>
      </c>
      <c r="X3713">
        <v>2.8400000333786011</v>
      </c>
      <c r="Y3713">
        <v>28.999290466308594</v>
      </c>
      <c r="Z3713">
        <v>32.839946746826172</v>
      </c>
      <c r="AA3713">
        <v>28.557493209838867</v>
      </c>
      <c r="AB3713">
        <v>399.92227172851563</v>
      </c>
      <c r="AC3713">
        <v>397.99362182617188</v>
      </c>
      <c r="AD3713">
        <v>31.266536712646484</v>
      </c>
      <c r="AE3713">
        <v>32.134613037109375</v>
      </c>
      <c r="AF3713">
        <v>71.923530578613281</v>
      </c>
      <c r="AG3713">
        <v>73.920394897460938</v>
      </c>
      <c r="AH3713">
        <v>500.09356689453125</v>
      </c>
      <c r="AI3713">
        <v>2001.244873046875</v>
      </c>
      <c r="AJ3713">
        <v>1.3136459514498711E-2</v>
      </c>
      <c r="AK3713">
        <v>92.510482788085938</v>
      </c>
      <c r="AL3713">
        <v>-1.6736068725585938</v>
      </c>
      <c r="AM3713">
        <v>-0.63999605178833008</v>
      </c>
      <c r="AN3713">
        <v>1</v>
      </c>
      <c r="AO3713">
        <v>-0.21956524252891541</v>
      </c>
      <c r="AP3713">
        <v>2.737391471862793</v>
      </c>
      <c r="AQ3713">
        <v>1</v>
      </c>
      <c r="AR3713">
        <v>0</v>
      </c>
      <c r="AS3713">
        <v>0.15999999642372131</v>
      </c>
      <c r="AT3713">
        <v>111115</v>
      </c>
      <c r="AU3713">
        <v>0.83348927815755203</v>
      </c>
      <c r="AV3713">
        <v>7.4755468974114364E-4</v>
      </c>
      <c r="AW3713">
        <v>305.98994674682615</v>
      </c>
      <c r="AX3713">
        <v>302.14929046630857</v>
      </c>
      <c r="AY3713">
        <v>320.19917253049061</v>
      </c>
      <c r="AZ3713">
        <v>2.8207054362771204</v>
      </c>
      <c r="BA3713">
        <v>5.0068502776561505</v>
      </c>
      <c r="BB3713">
        <v>54.121977604693285</v>
      </c>
      <c r="BC3713">
        <v>21.98736456758391</v>
      </c>
      <c r="BD3713">
        <v>30.919618606567383</v>
      </c>
      <c r="BE3713">
        <v>4.49074320518422</v>
      </c>
      <c r="BF3713">
        <v>3.2532954466405403E-2</v>
      </c>
      <c r="BG3713">
        <v>2.9727885662713089</v>
      </c>
      <c r="BH3713">
        <v>1.517954638912911</v>
      </c>
      <c r="BI3713">
        <v>2.0366634164312853E-2</v>
      </c>
      <c r="BJ3713">
        <v>29.648452666682779</v>
      </c>
      <c r="BK3713">
        <v>0.80525786095655483</v>
      </c>
      <c r="BL3713">
        <v>58.029694064742422</v>
      </c>
      <c r="BM3713">
        <v>397.37091673764763</v>
      </c>
      <c r="BN3713">
        <v>1.9130274157175516E-3</v>
      </c>
    </row>
    <row r="3714" spans="1:66">
      <c r="A3714" t="s">
        <v>4391</v>
      </c>
      <c r="B3714" t="s">
        <v>3827</v>
      </c>
      <c r="C3714" s="4">
        <v>20190805</v>
      </c>
      <c r="D3714" t="s">
        <v>339</v>
      </c>
      <c r="E3714" t="s">
        <v>340</v>
      </c>
      <c r="F3714" t="s">
        <v>4390</v>
      </c>
      <c r="G3714">
        <v>2000</v>
      </c>
      <c r="H3714">
        <v>325</v>
      </c>
      <c r="K3714">
        <v>38</v>
      </c>
      <c r="L3714" t="s">
        <v>4393</v>
      </c>
      <c r="M3714">
        <v>8731</v>
      </c>
      <c r="N3714">
        <v>0</v>
      </c>
      <c r="O3714">
        <v>0.87725739598701191</v>
      </c>
      <c r="P3714">
        <v>3.3375434882149439E-2</v>
      </c>
      <c r="Q3714">
        <v>270.26470610532584</v>
      </c>
      <c r="R3714">
        <v>0.75932196935175733</v>
      </c>
      <c r="S3714">
        <v>2.0375703220052368</v>
      </c>
      <c r="T3714">
        <v>32.838314056396484</v>
      </c>
      <c r="U3714">
        <v>6</v>
      </c>
      <c r="V3714">
        <v>1.4200000166893005</v>
      </c>
      <c r="W3714">
        <v>1</v>
      </c>
      <c r="X3714">
        <v>2.8400000333786011</v>
      </c>
      <c r="Y3714">
        <v>28.996810913085938</v>
      </c>
      <c r="Z3714">
        <v>32.838314056396484</v>
      </c>
      <c r="AA3714">
        <v>28.557407379150391</v>
      </c>
      <c r="AB3714">
        <v>325.00918579101563</v>
      </c>
      <c r="AC3714">
        <v>323.66180419921875</v>
      </c>
      <c r="AD3714">
        <v>31.211061477661133</v>
      </c>
      <c r="AE3714">
        <v>32.092845916748047</v>
      </c>
      <c r="AF3714">
        <v>71.803703308105469</v>
      </c>
      <c r="AG3714">
        <v>73.832328796386719</v>
      </c>
      <c r="AH3714">
        <v>500.09036254882813</v>
      </c>
      <c r="AI3714">
        <v>2001.1038818359375</v>
      </c>
      <c r="AJ3714">
        <v>0.11225906759500504</v>
      </c>
      <c r="AK3714">
        <v>92.507225036621094</v>
      </c>
      <c r="AL3714">
        <v>-1.0277938842773438</v>
      </c>
      <c r="AM3714">
        <v>-0.63025331497192383</v>
      </c>
      <c r="AN3714">
        <v>1</v>
      </c>
      <c r="AO3714">
        <v>-0.21956524252891541</v>
      </c>
      <c r="AP3714">
        <v>2.737391471862793</v>
      </c>
      <c r="AQ3714">
        <v>1</v>
      </c>
      <c r="AR3714">
        <v>0</v>
      </c>
      <c r="AS3714">
        <v>0.15999999642372131</v>
      </c>
      <c r="AT3714">
        <v>111115</v>
      </c>
      <c r="AU3714">
        <v>0.83348393758138006</v>
      </c>
      <c r="AV3714">
        <v>7.5932196935175737E-4</v>
      </c>
      <c r="AW3714">
        <v>305.98831405639646</v>
      </c>
      <c r="AX3714">
        <v>302.14681091308591</v>
      </c>
      <c r="AY3714">
        <v>320.17661393724484</v>
      </c>
      <c r="AZ3714">
        <v>2.8142571548586051</v>
      </c>
      <c r="BA3714">
        <v>5.0063904412914546</v>
      </c>
      <c r="BB3714">
        <v>54.118912758539246</v>
      </c>
      <c r="BC3714">
        <v>22.026066841791199</v>
      </c>
      <c r="BD3714">
        <v>30.917562484741211</v>
      </c>
      <c r="BE3714">
        <v>4.4902164482239257</v>
      </c>
      <c r="BF3714">
        <v>3.2987765513535092E-2</v>
      </c>
      <c r="BG3714">
        <v>2.9688201192862178</v>
      </c>
      <c r="BH3714">
        <v>1.5213963289377079</v>
      </c>
      <c r="BI3714">
        <v>2.0651836131156107E-2</v>
      </c>
      <c r="BJ3714">
        <v>25.001437987141642</v>
      </c>
      <c r="BK3714">
        <v>0.83502193523883905</v>
      </c>
      <c r="BL3714">
        <v>57.961233056483621</v>
      </c>
      <c r="BM3714">
        <v>323.24479804757669</v>
      </c>
      <c r="BN3714">
        <v>1.57301589032357E-3</v>
      </c>
    </row>
    <row r="3715" spans="1:66">
      <c r="A3715" t="s">
        <v>4391</v>
      </c>
      <c r="B3715" t="s">
        <v>3827</v>
      </c>
      <c r="C3715" s="4">
        <v>20190805</v>
      </c>
      <c r="D3715" t="s">
        <v>339</v>
      </c>
      <c r="E3715" t="s">
        <v>340</v>
      </c>
      <c r="F3715" t="s">
        <v>4390</v>
      </c>
      <c r="G3715">
        <v>2000</v>
      </c>
      <c r="H3715">
        <v>250</v>
      </c>
      <c r="K3715">
        <v>39</v>
      </c>
      <c r="L3715" t="s">
        <v>4394</v>
      </c>
      <c r="M3715">
        <v>8820</v>
      </c>
      <c r="N3715">
        <v>0</v>
      </c>
      <c r="O3715">
        <v>0.44583840802965863</v>
      </c>
      <c r="P3715">
        <v>3.4128540636685127E-2</v>
      </c>
      <c r="Q3715">
        <v>219.71805861886205</v>
      </c>
      <c r="R3715">
        <v>0.78024664648329978</v>
      </c>
      <c r="S3715">
        <v>2.0479792565011454</v>
      </c>
      <c r="T3715">
        <v>32.865123748779297</v>
      </c>
      <c r="U3715">
        <v>6</v>
      </c>
      <c r="V3715">
        <v>1.4200000166893005</v>
      </c>
      <c r="W3715">
        <v>1</v>
      </c>
      <c r="X3715">
        <v>2.8400000333786011</v>
      </c>
      <c r="Y3715">
        <v>29.003486633300781</v>
      </c>
      <c r="Z3715">
        <v>32.865123748779297</v>
      </c>
      <c r="AA3715">
        <v>28.556289672851563</v>
      </c>
      <c r="AB3715">
        <v>250.27337646484375</v>
      </c>
      <c r="AC3715">
        <v>249.50494384765625</v>
      </c>
      <c r="AD3715">
        <v>31.156257629394531</v>
      </c>
      <c r="AE3715">
        <v>32.06231689453125</v>
      </c>
      <c r="AF3715">
        <v>71.649223327636719</v>
      </c>
      <c r="AG3715">
        <v>73.732864379882813</v>
      </c>
      <c r="AH3715">
        <v>500.11968994140625</v>
      </c>
      <c r="AI3715">
        <v>2000.5682373046875</v>
      </c>
      <c r="AJ3715">
        <v>0.14450377225875854</v>
      </c>
      <c r="AK3715">
        <v>92.506309509277344</v>
      </c>
      <c r="AL3715">
        <v>-0.40470123291015625</v>
      </c>
      <c r="AM3715">
        <v>-0.63930940628051758</v>
      </c>
      <c r="AN3715">
        <v>1</v>
      </c>
      <c r="AO3715">
        <v>-0.21956524252891541</v>
      </c>
      <c r="AP3715">
        <v>2.737391471862793</v>
      </c>
      <c r="AQ3715">
        <v>1</v>
      </c>
      <c r="AR3715">
        <v>0</v>
      </c>
      <c r="AS3715">
        <v>0.15999999642372131</v>
      </c>
      <c r="AT3715">
        <v>111115</v>
      </c>
      <c r="AU3715">
        <v>0.83353281656901035</v>
      </c>
      <c r="AV3715">
        <v>7.8024664648329979E-4</v>
      </c>
      <c r="AW3715">
        <v>306.01512374877927</v>
      </c>
      <c r="AX3715">
        <v>302.15348663330076</v>
      </c>
      <c r="AY3715">
        <v>320.09091081416045</v>
      </c>
      <c r="AZ3715">
        <v>2.7993833164045356</v>
      </c>
      <c r="BA3715">
        <v>5.0139458667311851</v>
      </c>
      <c r="BB3715">
        <v>54.201123072889892</v>
      </c>
      <c r="BC3715">
        <v>22.138806178358642</v>
      </c>
      <c r="BD3715">
        <v>30.934305191040039</v>
      </c>
      <c r="BE3715">
        <v>4.4945073205421</v>
      </c>
      <c r="BF3715">
        <v>3.3723284832710206E-2</v>
      </c>
      <c r="BG3715">
        <v>2.9659666102300397</v>
      </c>
      <c r="BH3715">
        <v>1.5285407103120603</v>
      </c>
      <c r="BI3715">
        <v>2.1113091894730478E-2</v>
      </c>
      <c r="BJ3715">
        <v>20.325306735373992</v>
      </c>
      <c r="BK3715">
        <v>0.88061605205313442</v>
      </c>
      <c r="BL3715">
        <v>57.820064877041347</v>
      </c>
      <c r="BM3715">
        <v>249.29301362097803</v>
      </c>
      <c r="BN3715">
        <v>1.0340604938149152E-3</v>
      </c>
    </row>
    <row r="3716" spans="1:66">
      <c r="A3716" t="s">
        <v>4391</v>
      </c>
      <c r="B3716" t="s">
        <v>3827</v>
      </c>
      <c r="C3716" s="4">
        <v>20190805</v>
      </c>
      <c r="D3716" t="s">
        <v>339</v>
      </c>
      <c r="E3716" t="s">
        <v>340</v>
      </c>
      <c r="F3716" t="s">
        <v>4390</v>
      </c>
      <c r="G3716">
        <v>2000</v>
      </c>
      <c r="H3716">
        <v>175</v>
      </c>
      <c r="K3716">
        <v>40</v>
      </c>
      <c r="L3716" t="s">
        <v>4395</v>
      </c>
      <c r="M3716">
        <v>8908.5</v>
      </c>
      <c r="N3716">
        <v>0</v>
      </c>
      <c r="O3716">
        <v>-0.13863430923928324</v>
      </c>
      <c r="P3716">
        <v>3.4728587019469563E-2</v>
      </c>
      <c r="Q3716">
        <v>174.8654760586769</v>
      </c>
      <c r="R3716">
        <v>0.7944173863237145</v>
      </c>
      <c r="S3716">
        <v>2.0495711209702772</v>
      </c>
      <c r="T3716">
        <v>32.861141204833984</v>
      </c>
      <c r="U3716">
        <v>6</v>
      </c>
      <c r="V3716">
        <v>1.4200000166893005</v>
      </c>
      <c r="W3716">
        <v>1</v>
      </c>
      <c r="X3716">
        <v>2.8400000333786011</v>
      </c>
      <c r="Y3716">
        <v>29.006559371948242</v>
      </c>
      <c r="Z3716">
        <v>32.861141204833984</v>
      </c>
      <c r="AA3716">
        <v>28.554784774780273</v>
      </c>
      <c r="AB3716">
        <v>174.87919616699219</v>
      </c>
      <c r="AC3716">
        <v>174.87884521484375</v>
      </c>
      <c r="AD3716">
        <v>31.110998153686523</v>
      </c>
      <c r="AE3716">
        <v>32.033679962158203</v>
      </c>
      <c r="AF3716">
        <v>71.530830383300781</v>
      </c>
      <c r="AG3716">
        <v>73.652275085449219</v>
      </c>
      <c r="AH3716">
        <v>500.0440673828125</v>
      </c>
      <c r="AI3716">
        <v>2000.529296875</v>
      </c>
      <c r="AJ3716">
        <v>0.23286984860897064</v>
      </c>
      <c r="AK3716">
        <v>92.504257202148438</v>
      </c>
      <c r="AL3716">
        <v>0.24002838134765625</v>
      </c>
      <c r="AM3716">
        <v>-0.64864397048950195</v>
      </c>
      <c r="AN3716">
        <v>1</v>
      </c>
      <c r="AO3716">
        <v>-0.21956524252891541</v>
      </c>
      <c r="AP3716">
        <v>2.737391471862793</v>
      </c>
      <c r="AQ3716">
        <v>1</v>
      </c>
      <c r="AR3716">
        <v>0</v>
      </c>
      <c r="AS3716">
        <v>0.15999999642372131</v>
      </c>
      <c r="AT3716">
        <v>111115</v>
      </c>
      <c r="AU3716">
        <v>0.83340677897135407</v>
      </c>
      <c r="AV3716">
        <v>7.9441738632371451E-4</v>
      </c>
      <c r="AW3716">
        <v>306.01114120483396</v>
      </c>
      <c r="AX3716">
        <v>302.15655937194822</v>
      </c>
      <c r="AY3716">
        <v>320.08468034554971</v>
      </c>
      <c r="AZ3716">
        <v>2.7930073114362286</v>
      </c>
      <c r="BA3716">
        <v>5.0128228913210684</v>
      </c>
      <c r="BB3716">
        <v>54.190185867517506</v>
      </c>
      <c r="BC3716">
        <v>22.156505905359303</v>
      </c>
      <c r="BD3716">
        <v>30.933850288391113</v>
      </c>
      <c r="BE3716">
        <v>4.4943906895046899</v>
      </c>
      <c r="BF3716">
        <v>3.4309043154420536E-2</v>
      </c>
      <c r="BG3716">
        <v>2.9632517703507912</v>
      </c>
      <c r="BH3716">
        <v>1.5311389191538987</v>
      </c>
      <c r="BI3716">
        <v>2.1480454784794323E-2</v>
      </c>
      <c r="BJ3716">
        <v>16.175800973107979</v>
      </c>
      <c r="BK3716">
        <v>0.999923551895883</v>
      </c>
      <c r="BL3716">
        <v>57.787508519415873</v>
      </c>
      <c r="BM3716">
        <v>174.94474532585551</v>
      </c>
      <c r="BN3716">
        <v>-4.5793495033682509E-4</v>
      </c>
    </row>
    <row r="3717" spans="1:66">
      <c r="A3717" t="s">
        <v>4391</v>
      </c>
      <c r="B3717" t="s">
        <v>3827</v>
      </c>
      <c r="C3717" s="4">
        <v>20190805</v>
      </c>
      <c r="D3717" t="s">
        <v>339</v>
      </c>
      <c r="E3717" t="s">
        <v>340</v>
      </c>
      <c r="F3717" t="s">
        <v>4390</v>
      </c>
      <c r="G3717">
        <v>2000</v>
      </c>
      <c r="H3717">
        <v>100</v>
      </c>
      <c r="K3717">
        <v>41</v>
      </c>
      <c r="L3717" t="s">
        <v>4396</v>
      </c>
      <c r="M3717">
        <v>8997.5</v>
      </c>
      <c r="N3717">
        <v>0</v>
      </c>
      <c r="O3717">
        <v>-0.93424110477874778</v>
      </c>
      <c r="P3717">
        <v>3.6150867846187859E-2</v>
      </c>
      <c r="Q3717">
        <v>139.38434892226761</v>
      </c>
      <c r="R3717">
        <v>0.82588659687412636</v>
      </c>
      <c r="S3717">
        <v>2.0479627861488083</v>
      </c>
      <c r="T3717">
        <v>32.858562469482422</v>
      </c>
      <c r="U3717">
        <v>6</v>
      </c>
      <c r="V3717">
        <v>1.4200000166893005</v>
      </c>
      <c r="W3717">
        <v>1</v>
      </c>
      <c r="X3717">
        <v>2.8400000333786011</v>
      </c>
      <c r="Y3717">
        <v>29.004184722900391</v>
      </c>
      <c r="Z3717">
        <v>32.858562469482422</v>
      </c>
      <c r="AA3717">
        <v>28.555950164794922</v>
      </c>
      <c r="AB3717">
        <v>101.02594757080078</v>
      </c>
      <c r="AC3717">
        <v>102.04570770263672</v>
      </c>
      <c r="AD3717">
        <v>31.083761215209961</v>
      </c>
      <c r="AE3717">
        <v>32.042884826660156</v>
      </c>
      <c r="AF3717">
        <v>71.478752136230469</v>
      </c>
      <c r="AG3717">
        <v>73.684310913085938</v>
      </c>
      <c r="AH3717">
        <v>500.09579467773438</v>
      </c>
      <c r="AI3717">
        <v>2000.8056640625</v>
      </c>
      <c r="AJ3717">
        <v>0.12419872730970383</v>
      </c>
      <c r="AK3717">
        <v>92.50518798828125</v>
      </c>
      <c r="AL3717">
        <v>0.7465667724609375</v>
      </c>
      <c r="AM3717">
        <v>-0.64249849319458008</v>
      </c>
      <c r="AN3717">
        <v>1</v>
      </c>
      <c r="AO3717">
        <v>-0.21956524252891541</v>
      </c>
      <c r="AP3717">
        <v>2.737391471862793</v>
      </c>
      <c r="AQ3717">
        <v>1</v>
      </c>
      <c r="AR3717">
        <v>0</v>
      </c>
      <c r="AS3717">
        <v>0.15999999642372131</v>
      </c>
      <c r="AT3717">
        <v>111115</v>
      </c>
      <c r="AU3717">
        <v>0.8334929911295571</v>
      </c>
      <c r="AV3717">
        <v>8.2588659687412636E-4</v>
      </c>
      <c r="AW3717">
        <v>306.0085624694824</v>
      </c>
      <c r="AX3717">
        <v>302.15418472290037</v>
      </c>
      <c r="AY3717">
        <v>320.12889909456135</v>
      </c>
      <c r="AZ3717">
        <v>2.7773153766484024</v>
      </c>
      <c r="BA3717">
        <v>5.0120958707258509</v>
      </c>
      <c r="BB3717">
        <v>54.181781365179141</v>
      </c>
      <c r="BC3717">
        <v>22.138896538518985</v>
      </c>
      <c r="BD3717">
        <v>30.931373596191406</v>
      </c>
      <c r="BE3717">
        <v>4.4937557445488547</v>
      </c>
      <c r="BF3717">
        <v>3.5696480962149189E-2</v>
      </c>
      <c r="BG3717">
        <v>2.9641330845770426</v>
      </c>
      <c r="BH3717">
        <v>1.5296226599718121</v>
      </c>
      <c r="BI3717">
        <v>2.2350684266878175E-2</v>
      </c>
      <c r="BJ3717">
        <v>12.893775399678553</v>
      </c>
      <c r="BK3717">
        <v>1.3659011443032611</v>
      </c>
      <c r="BL3717">
        <v>57.835358601456591</v>
      </c>
      <c r="BM3717">
        <v>102.48980118032267</v>
      </c>
      <c r="BN3717">
        <v>-5.2719557158701618E-3</v>
      </c>
    </row>
    <row r="3718" spans="1:66">
      <c r="A3718" t="s">
        <v>4391</v>
      </c>
      <c r="B3718" t="s">
        <v>3827</v>
      </c>
      <c r="C3718" s="4">
        <v>20190805</v>
      </c>
      <c r="D3718" t="s">
        <v>339</v>
      </c>
      <c r="E3718" t="s">
        <v>340</v>
      </c>
      <c r="F3718" t="s">
        <v>4390</v>
      </c>
      <c r="G3718">
        <v>2000</v>
      </c>
      <c r="H3718">
        <v>66</v>
      </c>
      <c r="K3718">
        <v>42</v>
      </c>
      <c r="L3718" t="s">
        <v>4397</v>
      </c>
      <c r="M3718">
        <v>9087</v>
      </c>
      <c r="N3718">
        <v>0</v>
      </c>
      <c r="O3718">
        <v>-1.0798592553225881</v>
      </c>
      <c r="P3718">
        <v>3.8614122940928378E-2</v>
      </c>
      <c r="Q3718">
        <v>109.33133233640045</v>
      </c>
      <c r="R3718">
        <v>0.87451808834555633</v>
      </c>
      <c r="S3718">
        <v>2.032067229721036</v>
      </c>
      <c r="T3718">
        <v>32.816951751708984</v>
      </c>
      <c r="U3718">
        <v>6</v>
      </c>
      <c r="V3718">
        <v>1.4200000166893005</v>
      </c>
      <c r="W3718">
        <v>1</v>
      </c>
      <c r="X3718">
        <v>2.8400000333786011</v>
      </c>
      <c r="Y3718">
        <v>28.993608474731445</v>
      </c>
      <c r="Z3718">
        <v>32.816951751708984</v>
      </c>
      <c r="AA3718">
        <v>28.555885314941406</v>
      </c>
      <c r="AB3718">
        <v>66.078330993652344</v>
      </c>
      <c r="AC3718">
        <v>67.303321838378906</v>
      </c>
      <c r="AD3718">
        <v>31.072126388549805</v>
      </c>
      <c r="AE3718">
        <v>32.087699890136719</v>
      </c>
      <c r="AF3718">
        <v>71.496490478515625</v>
      </c>
      <c r="AG3718">
        <v>73.833305358886719</v>
      </c>
      <c r="AH3718">
        <v>500.08599853515625</v>
      </c>
      <c r="AI3718">
        <v>2001.194580078125</v>
      </c>
      <c r="AJ3718">
        <v>0.12897337973117828</v>
      </c>
      <c r="AK3718">
        <v>92.50616455078125</v>
      </c>
      <c r="AL3718">
        <v>0.86682891845703125</v>
      </c>
      <c r="AM3718">
        <v>-0.64630556106567383</v>
      </c>
      <c r="AN3718">
        <v>1</v>
      </c>
      <c r="AO3718">
        <v>-0.21956524252891541</v>
      </c>
      <c r="AP3718">
        <v>2.737391471862793</v>
      </c>
      <c r="AQ3718">
        <v>1</v>
      </c>
      <c r="AR3718">
        <v>0</v>
      </c>
      <c r="AS3718">
        <v>0.15999999642372131</v>
      </c>
      <c r="AT3718">
        <v>111115</v>
      </c>
      <c r="AU3718">
        <v>0.83347666422526023</v>
      </c>
      <c r="AV3718">
        <v>8.7451808834555637E-4</v>
      </c>
      <c r="AW3718">
        <v>305.96695175170896</v>
      </c>
      <c r="AX3718">
        <v>302.14360847473142</v>
      </c>
      <c r="AY3718">
        <v>320.19112565567048</v>
      </c>
      <c r="AZ3718">
        <v>2.7576221183426397</v>
      </c>
      <c r="BA3718">
        <v>5.0003772758141087</v>
      </c>
      <c r="BB3718">
        <v>54.054530312616649</v>
      </c>
      <c r="BC3718">
        <v>21.96683042247993</v>
      </c>
      <c r="BD3718">
        <v>30.905280113220215</v>
      </c>
      <c r="BE3718">
        <v>4.4870709536544551</v>
      </c>
      <c r="BF3718">
        <v>3.8096147828764151E-2</v>
      </c>
      <c r="BG3718">
        <v>2.9683100460930727</v>
      </c>
      <c r="BH3718">
        <v>1.5187609075613824</v>
      </c>
      <c r="BI3718">
        <v>2.3856093671565378E-2</v>
      </c>
      <c r="BJ3718">
        <v>10.113822219667211</v>
      </c>
      <c r="BK3718">
        <v>1.6244567036222508</v>
      </c>
      <c r="BL3718">
        <v>58.102267104724014</v>
      </c>
      <c r="BM3718">
        <v>67.816635210756303</v>
      </c>
      <c r="BN3718">
        <v>-9.251752271883568E-3</v>
      </c>
    </row>
    <row r="3719" spans="1:66">
      <c r="A3719" t="s">
        <v>4391</v>
      </c>
      <c r="B3719" t="s">
        <v>3827</v>
      </c>
      <c r="C3719" s="4">
        <v>20190805</v>
      </c>
      <c r="D3719" t="s">
        <v>339</v>
      </c>
      <c r="E3719" t="s">
        <v>340</v>
      </c>
      <c r="F3719" t="s">
        <v>4390</v>
      </c>
      <c r="G3719">
        <v>2000</v>
      </c>
      <c r="H3719">
        <v>33</v>
      </c>
      <c r="K3719">
        <v>43</v>
      </c>
      <c r="L3719" t="s">
        <v>4398</v>
      </c>
      <c r="M3719">
        <v>9175.5</v>
      </c>
      <c r="N3719">
        <v>0</v>
      </c>
      <c r="O3719">
        <v>-1.3515101320604104</v>
      </c>
      <c r="P3719">
        <v>4.1799880494625005E-2</v>
      </c>
      <c r="Q3719">
        <v>96.79527915453663</v>
      </c>
      <c r="R3719">
        <v>0.93365548116924457</v>
      </c>
      <c r="S3719">
        <v>2.0065783599037661</v>
      </c>
      <c r="T3719">
        <v>32.742961883544922</v>
      </c>
      <c r="U3719">
        <v>6</v>
      </c>
      <c r="V3719">
        <v>1.4200000166893005</v>
      </c>
      <c r="W3719">
        <v>1</v>
      </c>
      <c r="X3719">
        <v>2.8400000333786011</v>
      </c>
      <c r="Y3719">
        <v>28.980024337768555</v>
      </c>
      <c r="Z3719">
        <v>32.742961883544922</v>
      </c>
      <c r="AA3719">
        <v>28.556800842285156</v>
      </c>
      <c r="AB3719">
        <v>45.443881988525391</v>
      </c>
      <c r="AC3719">
        <v>47.012825012207031</v>
      </c>
      <c r="AD3719">
        <v>31.053718566894531</v>
      </c>
      <c r="AE3719">
        <v>32.137962341308594</v>
      </c>
      <c r="AF3719">
        <v>71.511787414550781</v>
      </c>
      <c r="AG3719">
        <v>74.008628845214844</v>
      </c>
      <c r="AH3719">
        <v>500.06265258789063</v>
      </c>
      <c r="AI3719">
        <v>2001.22265625</v>
      </c>
      <c r="AJ3719">
        <v>0.161220982670784</v>
      </c>
      <c r="AK3719">
        <v>92.508056640625</v>
      </c>
      <c r="AL3719">
        <v>0.982269287109375</v>
      </c>
      <c r="AM3719">
        <v>-0.65481233596801758</v>
      </c>
      <c r="AN3719">
        <v>1</v>
      </c>
      <c r="AO3719">
        <v>-0.21956524252891541</v>
      </c>
      <c r="AP3719">
        <v>2.737391471862793</v>
      </c>
      <c r="AQ3719">
        <v>1</v>
      </c>
      <c r="AR3719">
        <v>0</v>
      </c>
      <c r="AS3719">
        <v>0.15999999642372131</v>
      </c>
      <c r="AT3719">
        <v>111135</v>
      </c>
      <c r="AU3719">
        <v>0.83343775431315104</v>
      </c>
      <c r="AV3719">
        <v>9.3365548116924456E-4</v>
      </c>
      <c r="AW3719">
        <v>305.8929618835449</v>
      </c>
      <c r="AX3719">
        <v>302.13002433776853</v>
      </c>
      <c r="AY3719">
        <v>320.19561784307007</v>
      </c>
      <c r="AZ3719">
        <v>2.7362055430711862</v>
      </c>
      <c r="BA3719">
        <v>4.9795988004878149</v>
      </c>
      <c r="BB3719">
        <v>53.828812119927498</v>
      </c>
      <c r="BC3719">
        <v>21.690849778618905</v>
      </c>
      <c r="BD3719">
        <v>30.861493110656738</v>
      </c>
      <c r="BE3719">
        <v>4.4758727894806407</v>
      </c>
      <c r="BF3719">
        <v>4.1193582326263758E-2</v>
      </c>
      <c r="BG3719">
        <v>2.9730204405840488</v>
      </c>
      <c r="BH3719">
        <v>1.5028523488965919</v>
      </c>
      <c r="BI3719">
        <v>2.579978311319123E-2</v>
      </c>
      <c r="BJ3719">
        <v>8.9543431665729827</v>
      </c>
      <c r="BK3719">
        <v>2.0589122038380681</v>
      </c>
      <c r="BL3719">
        <v>58.504900052973582</v>
      </c>
      <c r="BM3719">
        <v>47.655268201234392</v>
      </c>
      <c r="BN3719">
        <v>-1.6592072226492543E-2</v>
      </c>
    </row>
    <row r="3720" spans="1:66">
      <c r="A3720" t="s">
        <v>4391</v>
      </c>
      <c r="B3720" t="s">
        <v>3827</v>
      </c>
      <c r="C3720" s="4">
        <v>20190805</v>
      </c>
      <c r="D3720" t="s">
        <v>339</v>
      </c>
      <c r="E3720" t="s">
        <v>340</v>
      </c>
      <c r="F3720" t="s">
        <v>4390</v>
      </c>
      <c r="G3720">
        <v>2000</v>
      </c>
      <c r="H3720">
        <v>400</v>
      </c>
      <c r="K3720">
        <v>44</v>
      </c>
      <c r="L3720" t="s">
        <v>3253</v>
      </c>
      <c r="M3720">
        <v>9316.5</v>
      </c>
      <c r="N3720">
        <v>0</v>
      </c>
      <c r="O3720">
        <v>2.0338580701544591</v>
      </c>
      <c r="P3720">
        <v>4.611072472251742E-2</v>
      </c>
      <c r="Q3720">
        <v>313.45944334526939</v>
      </c>
      <c r="R3720">
        <v>1.0205070351641341</v>
      </c>
      <c r="S3720">
        <v>1.9913277071739475</v>
      </c>
      <c r="T3720">
        <v>32.697414398193359</v>
      </c>
      <c r="U3720">
        <v>6</v>
      </c>
      <c r="V3720">
        <v>1.4200000166893005</v>
      </c>
      <c r="W3720">
        <v>1</v>
      </c>
      <c r="X3720">
        <v>2.8400000333786011</v>
      </c>
      <c r="Y3720">
        <v>28.975141525268555</v>
      </c>
      <c r="Z3720">
        <v>32.697414398193359</v>
      </c>
      <c r="AA3720">
        <v>28.555246353149414</v>
      </c>
      <c r="AB3720">
        <v>400.70901489257813</v>
      </c>
      <c r="AC3720">
        <v>397.78140258789063</v>
      </c>
      <c r="AD3720">
        <v>30.979095458984375</v>
      </c>
      <c r="AE3720">
        <v>32.164257049560547</v>
      </c>
      <c r="AF3720">
        <v>71.361656188964844</v>
      </c>
      <c r="AG3720">
        <v>74.091728210449219</v>
      </c>
      <c r="AH3720">
        <v>500.02456665039063</v>
      </c>
      <c r="AI3720">
        <v>2001.1962890625</v>
      </c>
      <c r="AJ3720">
        <v>7.4042171239852905E-2</v>
      </c>
      <c r="AK3720">
        <v>92.510063171386719</v>
      </c>
      <c r="AL3720">
        <v>-1.874603271484375</v>
      </c>
      <c r="AM3720">
        <v>-0.64857912063598633</v>
      </c>
      <c r="AN3720">
        <v>1</v>
      </c>
      <c r="AO3720">
        <v>-0.21956524252891541</v>
      </c>
      <c r="AP3720">
        <v>2.737391471862793</v>
      </c>
      <c r="AQ3720">
        <v>1</v>
      </c>
      <c r="AR3720">
        <v>0</v>
      </c>
      <c r="AS3720">
        <v>0.15999999642372131</v>
      </c>
      <c r="AT3720">
        <v>111115</v>
      </c>
      <c r="AU3720">
        <v>0.83337427775065098</v>
      </c>
      <c r="AV3720">
        <v>1.0205070351641341E-3</v>
      </c>
      <c r="AW3720">
        <v>305.84741439819334</v>
      </c>
      <c r="AX3720">
        <v>302.12514152526853</v>
      </c>
      <c r="AY3720">
        <v>320.19139909316436</v>
      </c>
      <c r="AZ3720">
        <v>2.6973423991475012</v>
      </c>
      <c r="BA3720">
        <v>4.9668451586895142</v>
      </c>
      <c r="BB3720">
        <v>53.689782369814175</v>
      </c>
      <c r="BC3720">
        <v>21.525525320253628</v>
      </c>
      <c r="BD3720">
        <v>30.836277961730957</v>
      </c>
      <c r="BE3720">
        <v>4.4694352757010316</v>
      </c>
      <c r="BF3720">
        <v>4.5374024327888535E-2</v>
      </c>
      <c r="BG3720">
        <v>2.9755174515155667</v>
      </c>
      <c r="BH3720">
        <v>1.4939178241854649</v>
      </c>
      <c r="BI3720">
        <v>2.8424045588689668E-2</v>
      </c>
      <c r="BJ3720">
        <v>28.998152905538589</v>
      </c>
      <c r="BK3720">
        <v>0.78801935260412248</v>
      </c>
      <c r="BL3720">
        <v>58.778630967214475</v>
      </c>
      <c r="BM3720">
        <v>396.81460386872226</v>
      </c>
      <c r="BN3720">
        <v>3.0126762417456215E-3</v>
      </c>
    </row>
    <row r="3721" spans="1:66">
      <c r="A3721" t="s">
        <v>4391</v>
      </c>
      <c r="B3721" t="s">
        <v>3827</v>
      </c>
      <c r="C3721" s="4">
        <v>20190805</v>
      </c>
      <c r="D3721" t="s">
        <v>339</v>
      </c>
      <c r="E3721" t="s">
        <v>340</v>
      </c>
      <c r="F3721" t="s">
        <v>4390</v>
      </c>
      <c r="G3721">
        <v>2000</v>
      </c>
      <c r="H3721">
        <v>400</v>
      </c>
      <c r="K3721">
        <v>45</v>
      </c>
      <c r="L3721" t="s">
        <v>4399</v>
      </c>
      <c r="M3721">
        <v>9406</v>
      </c>
      <c r="N3721">
        <v>0</v>
      </c>
      <c r="O3721">
        <v>1.8204912339375736</v>
      </c>
      <c r="P3721">
        <v>4.4874382712738872E-2</v>
      </c>
      <c r="Q3721">
        <v>318.541294325335</v>
      </c>
      <c r="R3721">
        <v>0.99095304671338091</v>
      </c>
      <c r="S3721">
        <v>1.9864228147740453</v>
      </c>
      <c r="T3721">
        <v>32.643730163574219</v>
      </c>
      <c r="U3721">
        <v>6</v>
      </c>
      <c r="V3721">
        <v>1.4200000166893005</v>
      </c>
      <c r="W3721">
        <v>1</v>
      </c>
      <c r="X3721">
        <v>2.8400000333786011</v>
      </c>
      <c r="Y3721">
        <v>28.959190368652344</v>
      </c>
      <c r="Z3721">
        <v>32.643730163574219</v>
      </c>
      <c r="AA3721">
        <v>28.555637359619141</v>
      </c>
      <c r="AB3721">
        <v>399.800048828125</v>
      </c>
      <c r="AC3721">
        <v>397.143798828125</v>
      </c>
      <c r="AD3721">
        <v>30.903497695922852</v>
      </c>
      <c r="AE3721">
        <v>32.054264068603516</v>
      </c>
      <c r="AF3721">
        <v>71.25531005859375</v>
      </c>
      <c r="AG3721">
        <v>73.908676147460938</v>
      </c>
      <c r="AH3721">
        <v>500.113037109375</v>
      </c>
      <c r="AI3721">
        <v>2000.779296875</v>
      </c>
      <c r="AJ3721">
        <v>7.6428577303886414E-2</v>
      </c>
      <c r="AK3721">
        <v>92.512710571289063</v>
      </c>
      <c r="AL3721">
        <v>-1.527008056640625</v>
      </c>
      <c r="AM3721">
        <v>-0.65142107009887695</v>
      </c>
      <c r="AN3721">
        <v>1</v>
      </c>
      <c r="AO3721">
        <v>-0.21956524252891541</v>
      </c>
      <c r="AP3721">
        <v>2.737391471862793</v>
      </c>
      <c r="AQ3721">
        <v>1</v>
      </c>
      <c r="AR3721">
        <v>0</v>
      </c>
      <c r="AS3721">
        <v>0.15999999642372131</v>
      </c>
      <c r="AT3721">
        <v>111115</v>
      </c>
      <c r="AU3721">
        <v>0.83352172851562489</v>
      </c>
      <c r="AV3721">
        <v>9.9095304671338092E-4</v>
      </c>
      <c r="AW3721">
        <v>305.7937301635742</v>
      </c>
      <c r="AX3721">
        <v>302.10919036865232</v>
      </c>
      <c r="AY3721">
        <v>320.12468034465564</v>
      </c>
      <c r="AZ3721">
        <v>2.7175773812158348</v>
      </c>
      <c r="BA3721">
        <v>4.9518496691284328</v>
      </c>
      <c r="BB3721">
        <v>53.526154822937585</v>
      </c>
      <c r="BC3721">
        <v>21.471890754334069</v>
      </c>
      <c r="BD3721">
        <v>30.801460266113281</v>
      </c>
      <c r="BE3721">
        <v>4.4605594571753571</v>
      </c>
      <c r="BF3721">
        <v>4.4176359182627058E-2</v>
      </c>
      <c r="BG3721">
        <v>2.9654268543543876</v>
      </c>
      <c r="BH3721">
        <v>1.4951326028209695</v>
      </c>
      <c r="BI3721">
        <v>2.7672100392605859E-2</v>
      </c>
      <c r="BJ3721">
        <v>29.46911856692352</v>
      </c>
      <c r="BK3721">
        <v>0.80208049393009051</v>
      </c>
      <c r="BL3721">
        <v>58.743864593556985</v>
      </c>
      <c r="BM3721">
        <v>396.27842448413531</v>
      </c>
      <c r="BN3721">
        <v>2.69867557587576E-3</v>
      </c>
    </row>
    <row r="3722" spans="1:66">
      <c r="A3722" t="s">
        <v>4391</v>
      </c>
      <c r="B3722" t="s">
        <v>3827</v>
      </c>
      <c r="C3722" s="4">
        <v>20190805</v>
      </c>
      <c r="D3722" t="s">
        <v>339</v>
      </c>
      <c r="E3722" t="s">
        <v>340</v>
      </c>
      <c r="F3722" t="s">
        <v>4390</v>
      </c>
      <c r="G3722">
        <v>2000</v>
      </c>
      <c r="H3722">
        <v>400</v>
      </c>
      <c r="K3722">
        <v>46</v>
      </c>
      <c r="L3722" t="s">
        <v>4400</v>
      </c>
      <c r="M3722">
        <v>9494.5</v>
      </c>
      <c r="N3722">
        <v>0</v>
      </c>
      <c r="O3722">
        <v>1.9059838887459213</v>
      </c>
      <c r="P3722">
        <v>4.3482338034321479E-2</v>
      </c>
      <c r="Q3722">
        <v>313.41875510685958</v>
      </c>
      <c r="R3722">
        <v>0.96154443044641558</v>
      </c>
      <c r="S3722">
        <v>1.9884597249723153</v>
      </c>
      <c r="T3722">
        <v>32.609878540039063</v>
      </c>
      <c r="U3722">
        <v>6</v>
      </c>
      <c r="V3722">
        <v>1.4200000166893005</v>
      </c>
      <c r="W3722">
        <v>1</v>
      </c>
      <c r="X3722">
        <v>2.8400000333786011</v>
      </c>
      <c r="Y3722">
        <v>28.946445465087891</v>
      </c>
      <c r="Z3722">
        <v>32.609878540039063</v>
      </c>
      <c r="AA3722">
        <v>28.556659698486328</v>
      </c>
      <c r="AB3722">
        <v>399.953369140625</v>
      </c>
      <c r="AC3722">
        <v>397.20816040039063</v>
      </c>
      <c r="AD3722">
        <v>30.813253402709961</v>
      </c>
      <c r="AE3722">
        <v>31.930145263671875</v>
      </c>
      <c r="AF3722">
        <v>71.099906921386719</v>
      </c>
      <c r="AG3722">
        <v>73.677078247070313</v>
      </c>
      <c r="AH3722">
        <v>500.05316162109375</v>
      </c>
      <c r="AI3722">
        <v>2000.859619140625</v>
      </c>
      <c r="AJ3722">
        <v>0.27466866374015808</v>
      </c>
      <c r="AK3722">
        <v>92.513031005859375</v>
      </c>
      <c r="AL3722">
        <v>-1.775421142578125</v>
      </c>
      <c r="AM3722">
        <v>-0.64314126968383789</v>
      </c>
      <c r="AN3722">
        <v>1</v>
      </c>
      <c r="AO3722">
        <v>-0.21956524252891541</v>
      </c>
      <c r="AP3722">
        <v>2.737391471862793</v>
      </c>
      <c r="AQ3722">
        <v>1</v>
      </c>
      <c r="AR3722">
        <v>0</v>
      </c>
      <c r="AS3722">
        <v>0.15999999642372131</v>
      </c>
      <c r="AT3722">
        <v>111115</v>
      </c>
      <c r="AU3722">
        <v>0.83342193603515624</v>
      </c>
      <c r="AV3722">
        <v>9.6154443044641554E-4</v>
      </c>
      <c r="AW3722">
        <v>305.75987854003904</v>
      </c>
      <c r="AX3722">
        <v>302.09644546508787</v>
      </c>
      <c r="AY3722">
        <v>320.13753190686839</v>
      </c>
      <c r="AZ3722">
        <v>2.7361753553680357</v>
      </c>
      <c r="BA3722">
        <v>4.9424142437719851</v>
      </c>
      <c r="BB3722">
        <v>53.423979195524936</v>
      </c>
      <c r="BC3722">
        <v>21.493833931853061</v>
      </c>
      <c r="BD3722">
        <v>30.778162002563477</v>
      </c>
      <c r="BE3722">
        <v>4.4546287810846099</v>
      </c>
      <c r="BF3722">
        <v>4.2826633064637708E-2</v>
      </c>
      <c r="BG3722">
        <v>2.9539545187996699</v>
      </c>
      <c r="BH3722">
        <v>1.5006742622849401</v>
      </c>
      <c r="BI3722">
        <v>2.6824794342884629E-2</v>
      </c>
      <c r="BJ3722">
        <v>28.995319009018747</v>
      </c>
      <c r="BK3722">
        <v>0.78905416945847662</v>
      </c>
      <c r="BL3722">
        <v>58.607635467612965</v>
      </c>
      <c r="BM3722">
        <v>396.30214694279715</v>
      </c>
      <c r="BN3722">
        <v>2.818687958682395E-3</v>
      </c>
    </row>
    <row r="3723" spans="1:66">
      <c r="A3723" t="s">
        <v>4391</v>
      </c>
      <c r="B3723" t="s">
        <v>3827</v>
      </c>
      <c r="C3723" s="4">
        <v>20190805</v>
      </c>
      <c r="D3723" t="s">
        <v>339</v>
      </c>
      <c r="E3723" t="s">
        <v>340</v>
      </c>
      <c r="F3723" t="s">
        <v>4390</v>
      </c>
      <c r="G3723">
        <v>2000</v>
      </c>
      <c r="H3723">
        <v>475</v>
      </c>
      <c r="K3723">
        <v>47</v>
      </c>
      <c r="L3723" t="s">
        <v>4401</v>
      </c>
      <c r="M3723">
        <v>9584</v>
      </c>
      <c r="N3723">
        <v>0</v>
      </c>
      <c r="O3723">
        <v>2.5233374419244177</v>
      </c>
      <c r="P3723">
        <v>4.2613763602590587E-2</v>
      </c>
      <c r="Q3723">
        <v>361.63117590387384</v>
      </c>
      <c r="R3723">
        <v>0.94240119129017197</v>
      </c>
      <c r="S3723">
        <v>1.988322771245322</v>
      </c>
      <c r="T3723">
        <v>32.567859649658203</v>
      </c>
      <c r="U3723">
        <v>6</v>
      </c>
      <c r="V3723">
        <v>1.4200000166893005</v>
      </c>
      <c r="W3723">
        <v>1</v>
      </c>
      <c r="X3723">
        <v>2.8400000333786011</v>
      </c>
      <c r="Y3723">
        <v>28.938241958618164</v>
      </c>
      <c r="Z3723">
        <v>32.567859649658203</v>
      </c>
      <c r="AA3723">
        <v>28.555393218994141</v>
      </c>
      <c r="AB3723">
        <v>476.10061645507813</v>
      </c>
      <c r="AC3723">
        <v>472.53875732421875</v>
      </c>
      <c r="AD3723">
        <v>30.709497451782227</v>
      </c>
      <c r="AE3723">
        <v>31.804248809814453</v>
      </c>
      <c r="AF3723">
        <v>70.896415710449219</v>
      </c>
      <c r="AG3723">
        <v>73.423782348632813</v>
      </c>
      <c r="AH3723">
        <v>500.07455444335938</v>
      </c>
      <c r="AI3723">
        <v>2001.3067626953125</v>
      </c>
      <c r="AJ3723">
        <v>0.45618632435798645</v>
      </c>
      <c r="AK3723">
        <v>92.515983581542969</v>
      </c>
      <c r="AL3723">
        <v>-2.57672119140625</v>
      </c>
      <c r="AM3723">
        <v>-0.62795877456665039</v>
      </c>
      <c r="AN3723">
        <v>1</v>
      </c>
      <c r="AO3723">
        <v>-0.21956524252891541</v>
      </c>
      <c r="AP3723">
        <v>2.737391471862793</v>
      </c>
      <c r="AQ3723">
        <v>1</v>
      </c>
      <c r="AR3723">
        <v>0</v>
      </c>
      <c r="AS3723">
        <v>0.15999999642372131</v>
      </c>
      <c r="AT3723">
        <v>111115</v>
      </c>
      <c r="AU3723">
        <v>0.83345759073893222</v>
      </c>
      <c r="AV3723">
        <v>9.4240119129017201E-4</v>
      </c>
      <c r="AW3723">
        <v>305.71785964965818</v>
      </c>
      <c r="AX3723">
        <v>302.08824195861814</v>
      </c>
      <c r="AY3723">
        <v>320.20907487401928</v>
      </c>
      <c r="AZ3723">
        <v>2.7519978822782818</v>
      </c>
      <c r="BA3723">
        <v>4.9307241319574233</v>
      </c>
      <c r="BB3723">
        <v>53.29591645763044</v>
      </c>
      <c r="BC3723">
        <v>21.491667647815987</v>
      </c>
      <c r="BD3723">
        <v>30.753050804138184</v>
      </c>
      <c r="BE3723">
        <v>4.4482443072429083</v>
      </c>
      <c r="BF3723">
        <v>4.1983803095817458E-2</v>
      </c>
      <c r="BG3723">
        <v>2.9424013607121013</v>
      </c>
      <c r="BH3723">
        <v>1.505842946530807</v>
      </c>
      <c r="BI3723">
        <v>2.6295757007606457E-2</v>
      </c>
      <c r="BJ3723">
        <v>33.456663932496873</v>
      </c>
      <c r="BK3723">
        <v>0.76529421195339353</v>
      </c>
      <c r="BL3723">
        <v>58.505360148175065</v>
      </c>
      <c r="BM3723">
        <v>471.33928355430282</v>
      </c>
      <c r="BN3723">
        <v>3.1321124923412965E-3</v>
      </c>
    </row>
    <row r="3724" spans="1:66">
      <c r="A3724" t="s">
        <v>4391</v>
      </c>
      <c r="B3724" t="s">
        <v>3827</v>
      </c>
      <c r="C3724" s="4">
        <v>20190805</v>
      </c>
      <c r="D3724" t="s">
        <v>339</v>
      </c>
      <c r="E3724" t="s">
        <v>340</v>
      </c>
      <c r="F3724" t="s">
        <v>4390</v>
      </c>
      <c r="G3724">
        <v>2000</v>
      </c>
      <c r="H3724">
        <v>575</v>
      </c>
      <c r="K3724">
        <v>48</v>
      </c>
      <c r="L3724" t="s">
        <v>4402</v>
      </c>
      <c r="M3724">
        <v>9691</v>
      </c>
      <c r="N3724">
        <v>0</v>
      </c>
      <c r="O3724">
        <v>3.062406479129379</v>
      </c>
      <c r="P3724">
        <v>4.1420185826788906E-2</v>
      </c>
      <c r="Q3724">
        <v>433.21719770264224</v>
      </c>
      <c r="R3724">
        <v>0.91171124507873957</v>
      </c>
      <c r="S3724">
        <v>1.9787605573248492</v>
      </c>
      <c r="T3724">
        <v>32.465034484863281</v>
      </c>
      <c r="U3724">
        <v>6</v>
      </c>
      <c r="V3724">
        <v>1.4200000166893005</v>
      </c>
      <c r="W3724">
        <v>1</v>
      </c>
      <c r="X3724">
        <v>2.8400000333786011</v>
      </c>
      <c r="Y3724">
        <v>28.909570693969727</v>
      </c>
      <c r="Z3724">
        <v>32.465034484863281</v>
      </c>
      <c r="AA3724">
        <v>28.555648803710938</v>
      </c>
      <c r="AB3724">
        <v>575.19091796875</v>
      </c>
      <c r="AC3724">
        <v>570.89288330078125</v>
      </c>
      <c r="AD3724">
        <v>30.53962516784668</v>
      </c>
      <c r="AE3724">
        <v>31.598752975463867</v>
      </c>
      <c r="AF3724">
        <v>70.623039245605469</v>
      </c>
      <c r="AG3724">
        <v>73.072273254394531</v>
      </c>
      <c r="AH3724">
        <v>500.16757202148438</v>
      </c>
      <c r="AI3724">
        <v>2000.7635498046875</v>
      </c>
      <c r="AJ3724">
        <v>1.1942182667553425E-2</v>
      </c>
      <c r="AK3724">
        <v>92.518142700195313</v>
      </c>
      <c r="AL3724">
        <v>-3.7454833984375</v>
      </c>
      <c r="AM3724">
        <v>-0.62469911575317383</v>
      </c>
      <c r="AN3724">
        <v>0.66666668653488159</v>
      </c>
      <c r="AO3724">
        <v>-0.21956524252891541</v>
      </c>
      <c r="AP3724">
        <v>2.737391471862793</v>
      </c>
      <c r="AQ3724">
        <v>1</v>
      </c>
      <c r="AR3724">
        <v>0</v>
      </c>
      <c r="AS3724">
        <v>0.15999999642372131</v>
      </c>
      <c r="AT3724">
        <v>111115</v>
      </c>
      <c r="AU3724">
        <v>0.83361262003580716</v>
      </c>
      <c r="AV3724">
        <v>9.1171124507873958E-4</v>
      </c>
      <c r="AW3724">
        <v>305.61503448486326</v>
      </c>
      <c r="AX3724">
        <v>302.0595706939697</v>
      </c>
      <c r="AY3724">
        <v>320.12216081346196</v>
      </c>
      <c r="AZ3724">
        <v>2.7780925495125066</v>
      </c>
      <c r="BA3724">
        <v>4.9022184942570366</v>
      </c>
      <c r="BB3724">
        <v>52.986564053092344</v>
      </c>
      <c r="BC3724">
        <v>21.387811077628477</v>
      </c>
      <c r="BD3724">
        <v>30.687302589416504</v>
      </c>
      <c r="BE3724">
        <v>4.4315656945802706</v>
      </c>
      <c r="BF3724">
        <v>4.0824773959234638E-2</v>
      </c>
      <c r="BG3724">
        <v>2.9234579369321874</v>
      </c>
      <c r="BH3724">
        <v>1.5081077576480832</v>
      </c>
      <c r="BI3724">
        <v>2.5568317963406844E-2</v>
      </c>
      <c r="BJ3724">
        <v>40.080450517231782</v>
      </c>
      <c r="BK3724">
        <v>0.75884147512554811</v>
      </c>
      <c r="BL3724">
        <v>58.458754823934164</v>
      </c>
      <c r="BM3724">
        <v>569.43716192816339</v>
      </c>
      <c r="BN3724">
        <v>3.1438845495868149E-3</v>
      </c>
    </row>
    <row r="3725" spans="1:66">
      <c r="A3725" t="s">
        <v>4391</v>
      </c>
      <c r="B3725" t="s">
        <v>3827</v>
      </c>
      <c r="C3725" s="4">
        <v>20190805</v>
      </c>
      <c r="D3725" t="s">
        <v>339</v>
      </c>
      <c r="E3725" t="s">
        <v>340</v>
      </c>
      <c r="F3725" t="s">
        <v>4390</v>
      </c>
      <c r="G3725">
        <v>2000</v>
      </c>
      <c r="H3725">
        <v>675</v>
      </c>
      <c r="K3725">
        <v>49</v>
      </c>
      <c r="L3725" t="s">
        <v>4403</v>
      </c>
      <c r="M3725">
        <v>9801.5</v>
      </c>
      <c r="N3725">
        <v>0</v>
      </c>
      <c r="O3725">
        <v>3.4987090801195255</v>
      </c>
      <c r="P3725">
        <v>3.9386002695911304E-2</v>
      </c>
      <c r="Q3725">
        <v>505.6604112827136</v>
      </c>
      <c r="R3725">
        <v>0.8703735081069619</v>
      </c>
      <c r="S3725">
        <v>1.9856415100392795</v>
      </c>
      <c r="T3725">
        <v>32.411064147949219</v>
      </c>
      <c r="U3725">
        <v>6</v>
      </c>
      <c r="V3725">
        <v>1.4200000166893005</v>
      </c>
      <c r="W3725">
        <v>1</v>
      </c>
      <c r="X3725">
        <v>2.8400000333786011</v>
      </c>
      <c r="Y3725">
        <v>28.884983062744141</v>
      </c>
      <c r="Z3725">
        <v>32.411064147949219</v>
      </c>
      <c r="AA3725">
        <v>28.556161880493164</v>
      </c>
      <c r="AB3725">
        <v>675.41632080078125</v>
      </c>
      <c r="AC3725">
        <v>670.51861572265625</v>
      </c>
      <c r="AD3725">
        <v>30.351402282714844</v>
      </c>
      <c r="AE3725">
        <v>31.362873077392578</v>
      </c>
      <c r="AF3725">
        <v>70.2886962890625</v>
      </c>
      <c r="AG3725">
        <v>72.631088256835938</v>
      </c>
      <c r="AH3725">
        <v>500.1090087890625</v>
      </c>
      <c r="AI3725">
        <v>2001.4486083984375</v>
      </c>
      <c r="AJ3725">
        <v>4.7769569791853428E-3</v>
      </c>
      <c r="AK3725">
        <v>92.51934814453125</v>
      </c>
      <c r="AL3725">
        <v>-4.8697509765625</v>
      </c>
      <c r="AM3725">
        <v>-0.61741876602172852</v>
      </c>
      <c r="AN3725">
        <v>0.66666668653488159</v>
      </c>
      <c r="AO3725">
        <v>-0.21956524252891541</v>
      </c>
      <c r="AP3725">
        <v>2.737391471862793</v>
      </c>
      <c r="AQ3725">
        <v>1</v>
      </c>
      <c r="AR3725">
        <v>0</v>
      </c>
      <c r="AS3725">
        <v>0.15999999642372131</v>
      </c>
      <c r="AT3725">
        <v>111115</v>
      </c>
      <c r="AU3725">
        <v>0.83351501464843736</v>
      </c>
      <c r="AV3725">
        <v>8.7037350810696191E-4</v>
      </c>
      <c r="AW3725">
        <v>305.5610641479492</v>
      </c>
      <c r="AX3725">
        <v>302.03498306274412</v>
      </c>
      <c r="AY3725">
        <v>320.231770186012</v>
      </c>
      <c r="AZ3725">
        <v>2.8053247841395104</v>
      </c>
      <c r="BA3725">
        <v>4.8873140830993096</v>
      </c>
      <c r="BB3725">
        <v>52.824778612409574</v>
      </c>
      <c r="BC3725">
        <v>21.461905535016996</v>
      </c>
      <c r="BD3725">
        <v>30.64802360534668</v>
      </c>
      <c r="BE3725">
        <v>4.4216276553724363</v>
      </c>
      <c r="BF3725">
        <v>3.8847256869916684E-2</v>
      </c>
      <c r="BG3725">
        <v>2.9016725730600301</v>
      </c>
      <c r="BH3725">
        <v>1.5199550823124062</v>
      </c>
      <c r="BI3725">
        <v>2.4327370461740095E-2</v>
      </c>
      <c r="BJ3725">
        <v>46.783371634372237</v>
      </c>
      <c r="BK3725">
        <v>0.75413329238851101</v>
      </c>
      <c r="BL3725">
        <v>58.166319821904885</v>
      </c>
      <c r="BM3725">
        <v>668.85549698932925</v>
      </c>
      <c r="BN3725">
        <v>3.0426158151359512E-3</v>
      </c>
    </row>
    <row r="3726" spans="1:66">
      <c r="A3726" t="s">
        <v>4391</v>
      </c>
      <c r="B3726" t="s">
        <v>3827</v>
      </c>
      <c r="C3726" s="4">
        <v>20190805</v>
      </c>
      <c r="D3726" t="s">
        <v>339</v>
      </c>
      <c r="E3726" t="s">
        <v>340</v>
      </c>
      <c r="F3726" t="s">
        <v>4390</v>
      </c>
      <c r="G3726">
        <v>2000</v>
      </c>
      <c r="H3726">
        <v>800</v>
      </c>
      <c r="K3726">
        <v>50</v>
      </c>
      <c r="L3726" t="s">
        <v>4404</v>
      </c>
      <c r="M3726">
        <v>9891</v>
      </c>
      <c r="N3726">
        <v>0</v>
      </c>
      <c r="O3726">
        <v>4.625571232712919</v>
      </c>
      <c r="P3726">
        <v>3.8248645660170409E-2</v>
      </c>
      <c r="Q3726">
        <v>573.50056940155514</v>
      </c>
      <c r="R3726">
        <v>0.84444405135449507</v>
      </c>
      <c r="S3726">
        <v>1.9833467452377689</v>
      </c>
      <c r="T3726">
        <v>32.344104766845703</v>
      </c>
      <c r="U3726">
        <v>6</v>
      </c>
      <c r="V3726">
        <v>1.4200000166893005</v>
      </c>
      <c r="W3726">
        <v>1</v>
      </c>
      <c r="X3726">
        <v>2.8400000333786011</v>
      </c>
      <c r="Y3726">
        <v>28.872713088989258</v>
      </c>
      <c r="Z3726">
        <v>32.344104766845703</v>
      </c>
      <c r="AA3726">
        <v>28.556621551513672</v>
      </c>
      <c r="AB3726">
        <v>800.00628662109375</v>
      </c>
      <c r="AC3726">
        <v>793.652099609375</v>
      </c>
      <c r="AD3726">
        <v>30.20722770690918</v>
      </c>
      <c r="AE3726">
        <v>31.1888427734375</v>
      </c>
      <c r="AF3726">
        <v>70.003562927246094</v>
      </c>
      <c r="AG3726">
        <v>72.278396606445313</v>
      </c>
      <c r="AH3726">
        <v>500.0576171875</v>
      </c>
      <c r="AI3726">
        <v>2000.4256591796875</v>
      </c>
      <c r="AJ3726">
        <v>0.26153546571731567</v>
      </c>
      <c r="AK3726">
        <v>92.518043518066406</v>
      </c>
      <c r="AL3726">
        <v>-6.71490478515625</v>
      </c>
      <c r="AM3726">
        <v>-0.61799478530883789</v>
      </c>
      <c r="AN3726">
        <v>1</v>
      </c>
      <c r="AO3726">
        <v>-0.21956524252891541</v>
      </c>
      <c r="AP3726">
        <v>2.737391471862793</v>
      </c>
      <c r="AQ3726">
        <v>1</v>
      </c>
      <c r="AR3726">
        <v>0</v>
      </c>
      <c r="AS3726">
        <v>0.15999999642372131</v>
      </c>
      <c r="AT3726">
        <v>111115</v>
      </c>
      <c r="AU3726">
        <v>0.83342936197916651</v>
      </c>
      <c r="AV3726">
        <v>8.4444405135449506E-4</v>
      </c>
      <c r="AW3726">
        <v>305.49410476684568</v>
      </c>
      <c r="AX3726">
        <v>302.02271308898924</v>
      </c>
      <c r="AY3726">
        <v>320.06809831467035</v>
      </c>
      <c r="AZ3726">
        <v>2.8250228900320176</v>
      </c>
      <c r="BA3726">
        <v>4.8688774582287904</v>
      </c>
      <c r="BB3726">
        <v>52.626247519793516</v>
      </c>
      <c r="BC3726">
        <v>21.437404746356016</v>
      </c>
      <c r="BD3726">
        <v>30.60840892791748</v>
      </c>
      <c r="BE3726">
        <v>4.4116243530082224</v>
      </c>
      <c r="BF3726">
        <v>3.7740364737298297E-2</v>
      </c>
      <c r="BG3726">
        <v>2.8855307129910215</v>
      </c>
      <c r="BH3726">
        <v>1.5260936400172009</v>
      </c>
      <c r="BI3726">
        <v>2.3632873217467026E-2</v>
      </c>
      <c r="BJ3726">
        <v>53.059150637528937</v>
      </c>
      <c r="BK3726">
        <v>0.72260952838633508</v>
      </c>
      <c r="BL3726">
        <v>58.048024658777173</v>
      </c>
      <c r="BM3726">
        <v>791.45332457741358</v>
      </c>
      <c r="BN3726">
        <v>3.3925597965087182E-3</v>
      </c>
    </row>
    <row r="3727" spans="1:66">
      <c r="A3727" t="s">
        <v>4391</v>
      </c>
      <c r="B3727" t="s">
        <v>3827</v>
      </c>
      <c r="C3727" s="4">
        <v>20190805</v>
      </c>
      <c r="D3727" t="s">
        <v>339</v>
      </c>
      <c r="E3727" t="s">
        <v>340</v>
      </c>
      <c r="F3727" t="s">
        <v>4390</v>
      </c>
      <c r="G3727">
        <v>2000</v>
      </c>
      <c r="H3727">
        <v>1000</v>
      </c>
      <c r="K3727">
        <v>51</v>
      </c>
      <c r="L3727" t="s">
        <v>4405</v>
      </c>
      <c r="M3727">
        <v>10008.5</v>
      </c>
      <c r="N3727">
        <v>0</v>
      </c>
      <c r="O3727">
        <v>5.6477980180220131</v>
      </c>
      <c r="P3727">
        <v>3.7429931882459133E-2</v>
      </c>
      <c r="Q3727">
        <v>716.85546206604488</v>
      </c>
      <c r="R3727">
        <v>0.83166528665101558</v>
      </c>
      <c r="S3727">
        <v>1.9956815200362787</v>
      </c>
      <c r="T3727">
        <v>32.332756042480469</v>
      </c>
      <c r="U3727">
        <v>6</v>
      </c>
      <c r="V3727">
        <v>1.4200000166893005</v>
      </c>
      <c r="W3727">
        <v>1</v>
      </c>
      <c r="X3727">
        <v>2.8400000333786011</v>
      </c>
      <c r="Y3727">
        <v>28.872831344604492</v>
      </c>
      <c r="Z3727">
        <v>32.332756042480469</v>
      </c>
      <c r="AA3727">
        <v>28.557510375976563</v>
      </c>
      <c r="AB3727">
        <v>999.482666015625</v>
      </c>
      <c r="AC3727">
        <v>991.717041015625</v>
      </c>
      <c r="AD3727">
        <v>30.055233001708984</v>
      </c>
      <c r="AE3727">
        <v>31.022089004516602</v>
      </c>
      <c r="AF3727">
        <v>69.65020751953125</v>
      </c>
      <c r="AG3727">
        <v>71.89080810546875</v>
      </c>
      <c r="AH3727">
        <v>500.09429931640625</v>
      </c>
      <c r="AI3727">
        <v>2000.1478271484375</v>
      </c>
      <c r="AJ3727">
        <v>8.5984274744987488E-2</v>
      </c>
      <c r="AK3727">
        <v>92.5172119140625</v>
      </c>
      <c r="AL3727">
        <v>-9.63726806640625</v>
      </c>
      <c r="AM3727">
        <v>-0.59818315505981445</v>
      </c>
      <c r="AN3727">
        <v>0.66666668653488159</v>
      </c>
      <c r="AO3727">
        <v>-0.21956524252891541</v>
      </c>
      <c r="AP3727">
        <v>2.737391471862793</v>
      </c>
      <c r="AQ3727">
        <v>1</v>
      </c>
      <c r="AR3727">
        <v>0</v>
      </c>
      <c r="AS3727">
        <v>0.15999999642372131</v>
      </c>
      <c r="AT3727">
        <v>111115</v>
      </c>
      <c r="AU3727">
        <v>0.83349049886067705</v>
      </c>
      <c r="AV3727">
        <v>8.3166528665101563E-4</v>
      </c>
      <c r="AW3727">
        <v>305.48275604248045</v>
      </c>
      <c r="AX3727">
        <v>302.02283134460447</v>
      </c>
      <c r="AY3727">
        <v>320.02364519066396</v>
      </c>
      <c r="AZ3727">
        <v>2.8328071499921355</v>
      </c>
      <c r="BA3727">
        <v>4.8657587024840492</v>
      </c>
      <c r="BB3727">
        <v>52.593010552498718</v>
      </c>
      <c r="BC3727">
        <v>21.570921547982117</v>
      </c>
      <c r="BD3727">
        <v>30.60279369354248</v>
      </c>
      <c r="BE3727">
        <v>4.4102080184645427</v>
      </c>
      <c r="BF3727">
        <v>3.6943039128286254E-2</v>
      </c>
      <c r="BG3727">
        <v>2.8700771824477704</v>
      </c>
      <c r="BH3727">
        <v>1.5401308360167723</v>
      </c>
      <c r="BI3727">
        <v>2.3132655581004618E-2</v>
      </c>
      <c r="BJ3727">
        <v>66.321468695717471</v>
      </c>
      <c r="BK3727">
        <v>0.72284273882387629</v>
      </c>
      <c r="BL3727">
        <v>57.75245217674474</v>
      </c>
      <c r="BM3727">
        <v>989.03234832734381</v>
      </c>
      <c r="BN3727">
        <v>3.2979122016722441E-3</v>
      </c>
    </row>
    <row r="3728" spans="1:66">
      <c r="A3728" t="s">
        <v>4391</v>
      </c>
      <c r="B3728" t="s">
        <v>3827</v>
      </c>
      <c r="C3728" s="4">
        <v>20190805</v>
      </c>
      <c r="D3728" t="s">
        <v>339</v>
      </c>
      <c r="E3728" t="s">
        <v>340</v>
      </c>
      <c r="F3728" t="s">
        <v>4390</v>
      </c>
      <c r="G3728">
        <v>2000</v>
      </c>
      <c r="H3728">
        <v>1400</v>
      </c>
      <c r="K3728">
        <v>52</v>
      </c>
      <c r="L3728" t="s">
        <v>4406</v>
      </c>
      <c r="M3728">
        <v>10106</v>
      </c>
      <c r="N3728">
        <v>0</v>
      </c>
      <c r="O3728">
        <v>7.2531377891206139</v>
      </c>
      <c r="P3728">
        <v>3.621078013131053E-2</v>
      </c>
      <c r="Q3728">
        <v>1022.197993386757</v>
      </c>
      <c r="R3728">
        <v>0.80908570545909775</v>
      </c>
      <c r="S3728">
        <v>2.0061580312668692</v>
      </c>
      <c r="T3728">
        <v>32.329238891601563</v>
      </c>
      <c r="U3728">
        <v>6</v>
      </c>
      <c r="V3728">
        <v>1.4200000166893005</v>
      </c>
      <c r="W3728">
        <v>1</v>
      </c>
      <c r="X3728">
        <v>2.8400000333786011</v>
      </c>
      <c r="Y3728">
        <v>28.872652053833008</v>
      </c>
      <c r="Z3728">
        <v>32.329238891601563</v>
      </c>
      <c r="AA3728">
        <v>28.557853698730469</v>
      </c>
      <c r="AB3728">
        <v>1399.81689453125</v>
      </c>
      <c r="AC3728">
        <v>1389.7667236328125</v>
      </c>
      <c r="AD3728">
        <v>29.957746505737305</v>
      </c>
      <c r="AE3728">
        <v>30.89837646484375</v>
      </c>
      <c r="AF3728">
        <v>69.425086975097656</v>
      </c>
      <c r="AG3728">
        <v>71.604934692382813</v>
      </c>
      <c r="AH3728">
        <v>500.14541625976563</v>
      </c>
      <c r="AI3728">
        <v>2000.108154296875</v>
      </c>
      <c r="AJ3728">
        <v>6.2100093811750412E-2</v>
      </c>
      <c r="AK3728">
        <v>92.517303466796875</v>
      </c>
      <c r="AL3728">
        <v>-15.34393310546875</v>
      </c>
      <c r="AM3728">
        <v>-0.59277200698852539</v>
      </c>
      <c r="AN3728">
        <v>1</v>
      </c>
      <c r="AO3728">
        <v>-0.21956524252891541</v>
      </c>
      <c r="AP3728">
        <v>2.737391471862793</v>
      </c>
      <c r="AQ3728">
        <v>1</v>
      </c>
      <c r="AR3728">
        <v>0</v>
      </c>
      <c r="AS3728">
        <v>0.15999999642372131</v>
      </c>
      <c r="AT3728">
        <v>111115</v>
      </c>
      <c r="AU3728">
        <v>0.83357569376627594</v>
      </c>
      <c r="AV3728">
        <v>8.0908570545909779E-4</v>
      </c>
      <c r="AW3728">
        <v>305.47923889160154</v>
      </c>
      <c r="AX3728">
        <v>302.02265205383299</v>
      </c>
      <c r="AY3728">
        <v>320.01729753455584</v>
      </c>
      <c r="AZ3728">
        <v>2.8449059666323291</v>
      </c>
      <c r="BA3728">
        <v>4.8647925032961528</v>
      </c>
      <c r="BB3728">
        <v>52.582515064785227</v>
      </c>
      <c r="BC3728">
        <v>21.684138599941477</v>
      </c>
      <c r="BD3728">
        <v>30.600945472717285</v>
      </c>
      <c r="BE3728">
        <v>4.4097419270784277</v>
      </c>
      <c r="BF3728">
        <v>3.5754895398675789E-2</v>
      </c>
      <c r="BG3728">
        <v>2.8586344720292836</v>
      </c>
      <c r="BH3728">
        <v>1.5511074550491442</v>
      </c>
      <c r="BI3728">
        <v>2.238732568713939E-2</v>
      </c>
      <c r="BJ3728">
        <v>94.571001957313442</v>
      </c>
      <c r="BK3728">
        <v>0.73551767789831612</v>
      </c>
      <c r="BL3728">
        <v>57.507205601714162</v>
      </c>
      <c r="BM3728">
        <v>1386.3189293017456</v>
      </c>
      <c r="BN3728">
        <v>3.0087426297108161E-3</v>
      </c>
    </row>
    <row r="3729" spans="1:66">
      <c r="A3729" t="s">
        <v>4391</v>
      </c>
      <c r="B3729" t="s">
        <v>3827</v>
      </c>
      <c r="C3729" s="4">
        <v>20190805</v>
      </c>
      <c r="D3729" t="s">
        <v>339</v>
      </c>
      <c r="E3729" t="s">
        <v>340</v>
      </c>
      <c r="F3729" t="s">
        <v>4390</v>
      </c>
      <c r="G3729">
        <v>2000</v>
      </c>
      <c r="H3729">
        <v>1800</v>
      </c>
      <c r="K3729">
        <v>53</v>
      </c>
      <c r="L3729" t="s">
        <v>3571</v>
      </c>
      <c r="M3729">
        <v>10238</v>
      </c>
      <c r="N3729">
        <v>0</v>
      </c>
      <c r="O3729">
        <v>8.3443329661265206</v>
      </c>
      <c r="P3729">
        <v>3.5389625062686628E-2</v>
      </c>
      <c r="Q3729">
        <v>1351.1873892617718</v>
      </c>
      <c r="R3729">
        <v>0.79267554891403535</v>
      </c>
      <c r="S3729">
        <v>2.0105818983021373</v>
      </c>
      <c r="T3729">
        <v>32.324325561523438</v>
      </c>
      <c r="U3729">
        <v>6</v>
      </c>
      <c r="V3729">
        <v>1.4200000166893005</v>
      </c>
      <c r="W3729">
        <v>1</v>
      </c>
      <c r="X3729">
        <v>2.8400000333786011</v>
      </c>
      <c r="Y3729">
        <v>28.869264602661133</v>
      </c>
      <c r="Z3729">
        <v>32.324325561523438</v>
      </c>
      <c r="AA3729">
        <v>28.558961868286133</v>
      </c>
      <c r="AB3729">
        <v>1801.0555419921875</v>
      </c>
      <c r="AC3729">
        <v>1789.34326171875</v>
      </c>
      <c r="AD3729">
        <v>29.914304733276367</v>
      </c>
      <c r="AE3729">
        <v>30.83595085144043</v>
      </c>
      <c r="AF3729">
        <v>69.338066101074219</v>
      </c>
      <c r="AG3729">
        <v>71.474334716796875</v>
      </c>
      <c r="AH3729">
        <v>500.12643432617188</v>
      </c>
      <c r="AI3729">
        <v>2000.279296875</v>
      </c>
      <c r="AJ3729">
        <v>0.237652987241745</v>
      </c>
      <c r="AK3729">
        <v>92.517372131347656</v>
      </c>
      <c r="AL3729">
        <v>-21.93096923828125</v>
      </c>
      <c r="AM3729">
        <v>-0.5797734260559082</v>
      </c>
      <c r="AN3729">
        <v>0.66666668653488159</v>
      </c>
      <c r="AO3729">
        <v>-0.21956524252891541</v>
      </c>
      <c r="AP3729">
        <v>2.737391471862793</v>
      </c>
      <c r="AQ3729">
        <v>1</v>
      </c>
      <c r="AR3729">
        <v>0</v>
      </c>
      <c r="AS3729">
        <v>0.15999999642372131</v>
      </c>
      <c r="AT3729">
        <v>111115</v>
      </c>
      <c r="AU3729">
        <v>0.83354405721028635</v>
      </c>
      <c r="AV3729">
        <v>7.9267554891403538E-4</v>
      </c>
      <c r="AW3729">
        <v>305.47432556152341</v>
      </c>
      <c r="AX3729">
        <v>302.01926460266111</v>
      </c>
      <c r="AY3729">
        <v>320.04468034644378</v>
      </c>
      <c r="AZ3729">
        <v>2.8539699224267676</v>
      </c>
      <c r="BA3729">
        <v>4.8634430382487981</v>
      </c>
      <c r="BB3729">
        <v>52.567889967131023</v>
      </c>
      <c r="BC3729">
        <v>21.731939115690594</v>
      </c>
      <c r="BD3729">
        <v>30.596795082092285</v>
      </c>
      <c r="BE3729">
        <v>4.4086954221078871</v>
      </c>
      <c r="BF3729">
        <v>3.4954057814122322E-2</v>
      </c>
      <c r="BG3729">
        <v>2.8528611399466608</v>
      </c>
      <c r="BH3729">
        <v>1.5558342821612263</v>
      </c>
      <c r="BI3729">
        <v>2.1885005993824109E-2</v>
      </c>
      <c r="BJ3729">
        <v>125.00830651151544</v>
      </c>
      <c r="BK3729">
        <v>0.75513034204733398</v>
      </c>
      <c r="BL3729">
        <v>57.391234128649707</v>
      </c>
      <c r="BM3729">
        <v>1785.3767654610476</v>
      </c>
      <c r="BN3729">
        <v>2.6822997597524484E-3</v>
      </c>
    </row>
    <row r="3730" spans="1:66">
      <c r="A3730" t="s">
        <v>4391</v>
      </c>
      <c r="B3730" t="s">
        <v>3827</v>
      </c>
      <c r="C3730" s="4">
        <v>20190805</v>
      </c>
      <c r="D3730" t="s">
        <v>339</v>
      </c>
      <c r="E3730" t="s">
        <v>340</v>
      </c>
      <c r="F3730" t="s">
        <v>4390</v>
      </c>
      <c r="G3730">
        <v>2000</v>
      </c>
      <c r="H3730">
        <v>400</v>
      </c>
      <c r="K3730">
        <v>54</v>
      </c>
      <c r="L3730" t="s">
        <v>4407</v>
      </c>
      <c r="M3730">
        <v>10342.5</v>
      </c>
      <c r="N3730">
        <v>0</v>
      </c>
      <c r="O3730">
        <v>1.3182258929840061</v>
      </c>
      <c r="P3730">
        <v>3.4627955792248262E-2</v>
      </c>
      <c r="Q3730">
        <v>322.12754508084396</v>
      </c>
      <c r="R3730">
        <v>0.7785679669937825</v>
      </c>
      <c r="S3730">
        <v>2.0175406892196572</v>
      </c>
      <c r="T3730">
        <v>32.35321044921875</v>
      </c>
      <c r="U3730">
        <v>6</v>
      </c>
      <c r="V3730">
        <v>1.4200000166893005</v>
      </c>
      <c r="W3730">
        <v>1</v>
      </c>
      <c r="X3730">
        <v>2.8400000333786011</v>
      </c>
      <c r="Y3730">
        <v>28.871820449829102</v>
      </c>
      <c r="Z3730">
        <v>32.35321044921875</v>
      </c>
      <c r="AA3730">
        <v>28.558099746704102</v>
      </c>
      <c r="AB3730">
        <v>398.690185546875</v>
      </c>
      <c r="AC3730">
        <v>396.7379150390625</v>
      </c>
      <c r="AD3730">
        <v>29.94206428527832</v>
      </c>
      <c r="AE3730">
        <v>30.847402572631836</v>
      </c>
      <c r="AF3730">
        <v>69.390182495117188</v>
      </c>
      <c r="AG3730">
        <v>71.488288879394531</v>
      </c>
      <c r="AH3730">
        <v>500.0679931640625</v>
      </c>
      <c r="AI3730">
        <v>1999.7152099609375</v>
      </c>
      <c r="AJ3730">
        <v>0.23884856700897217</v>
      </c>
      <c r="AK3730">
        <v>92.5147705078125</v>
      </c>
      <c r="AL3730">
        <v>-1.89697265625</v>
      </c>
      <c r="AM3730">
        <v>-0.60772180557250977</v>
      </c>
      <c r="AN3730">
        <v>1</v>
      </c>
      <c r="AO3730">
        <v>-0.21956524252891541</v>
      </c>
      <c r="AP3730">
        <v>2.737391471862793</v>
      </c>
      <c r="AQ3730">
        <v>1</v>
      </c>
      <c r="AR3730">
        <v>0</v>
      </c>
      <c r="AS3730">
        <v>0.15999999642372131</v>
      </c>
      <c r="AT3730">
        <v>111115</v>
      </c>
      <c r="AU3730">
        <v>0.83344665527343742</v>
      </c>
      <c r="AV3730">
        <v>7.7856796699378255E-4</v>
      </c>
      <c r="AW3730">
        <v>305.50321044921873</v>
      </c>
      <c r="AX3730">
        <v>302.02182044982908</v>
      </c>
      <c r="AY3730">
        <v>319.95442644221112</v>
      </c>
      <c r="AZ3730">
        <v>2.856285138570664</v>
      </c>
      <c r="BA3730">
        <v>4.8713810589887965</v>
      </c>
      <c r="BB3730">
        <v>52.655170977021747</v>
      </c>
      <c r="BC3730">
        <v>21.807768404389911</v>
      </c>
      <c r="BD3730">
        <v>30.612515449523926</v>
      </c>
      <c r="BE3730">
        <v>4.4126603947165357</v>
      </c>
      <c r="BF3730">
        <v>3.4210825183742723E-2</v>
      </c>
      <c r="BG3730">
        <v>2.8538403697691392</v>
      </c>
      <c r="BH3730">
        <v>1.5588200249473965</v>
      </c>
      <c r="BI3730">
        <v>2.1418855097390905E-2</v>
      </c>
      <c r="BJ3730">
        <v>29.801555907399305</v>
      </c>
      <c r="BK3730">
        <v>0.8119404091971586</v>
      </c>
      <c r="BL3730">
        <v>57.299923838859002</v>
      </c>
      <c r="BM3730">
        <v>396.11129358321296</v>
      </c>
      <c r="BN3730">
        <v>1.9068944636017459E-3</v>
      </c>
    </row>
    <row r="3732" spans="1:66">
      <c r="A3732" t="s">
        <v>4409</v>
      </c>
      <c r="B3732" t="s">
        <v>3827</v>
      </c>
      <c r="C3732" s="4">
        <v>20190805</v>
      </c>
      <c r="D3732" t="s">
        <v>339</v>
      </c>
      <c r="E3732" t="s">
        <v>340</v>
      </c>
      <c r="F3732" t="s">
        <v>4408</v>
      </c>
      <c r="G3732">
        <v>2000</v>
      </c>
      <c r="H3732">
        <v>400</v>
      </c>
      <c r="K3732">
        <v>73</v>
      </c>
      <c r="L3732" t="s">
        <v>4410</v>
      </c>
      <c r="M3732">
        <v>16964.5</v>
      </c>
      <c r="N3732">
        <v>0</v>
      </c>
      <c r="O3732">
        <v>4.934055981832298</v>
      </c>
      <c r="P3732">
        <v>0.19916252157136841</v>
      </c>
      <c r="Q3732">
        <v>340.84676012022425</v>
      </c>
      <c r="R3732">
        <v>3.243558536612527</v>
      </c>
      <c r="S3732">
        <v>1.5389793389346713</v>
      </c>
      <c r="T3732">
        <v>32.212570190429688</v>
      </c>
      <c r="U3732">
        <v>6</v>
      </c>
      <c r="V3732">
        <v>1.4200000166893005</v>
      </c>
      <c r="W3732">
        <v>1</v>
      </c>
      <c r="X3732">
        <v>2.8400000333786011</v>
      </c>
      <c r="Y3732">
        <v>30.379291534423828</v>
      </c>
      <c r="Z3732">
        <v>32.212570190429688</v>
      </c>
      <c r="AA3732">
        <v>30.116115570068359</v>
      </c>
      <c r="AB3732">
        <v>400.44979858398438</v>
      </c>
      <c r="AC3732">
        <v>393.0006103515625</v>
      </c>
      <c r="AD3732">
        <v>31.907403945922852</v>
      </c>
      <c r="AE3732">
        <v>35.660198211669922</v>
      </c>
      <c r="AF3732">
        <v>67.687530517578125</v>
      </c>
      <c r="AG3732">
        <v>75.648605346679688</v>
      </c>
      <c r="AH3732">
        <v>500.09017944335938</v>
      </c>
      <c r="AI3732">
        <v>2000.56689453125</v>
      </c>
      <c r="AJ3732">
        <v>0.12180711328983307</v>
      </c>
      <c r="AK3732">
        <v>92.367897033691406</v>
      </c>
      <c r="AL3732">
        <v>-1.7497596740722656</v>
      </c>
      <c r="AM3732">
        <v>-0.83016443252563477</v>
      </c>
      <c r="AN3732">
        <v>1</v>
      </c>
      <c r="AO3732">
        <v>-0.21956524252891541</v>
      </c>
      <c r="AP3732">
        <v>2.737391471862793</v>
      </c>
      <c r="AQ3732">
        <v>1</v>
      </c>
      <c r="AR3732">
        <v>0</v>
      </c>
      <c r="AS3732">
        <v>0.15999999642372131</v>
      </c>
      <c r="AT3732">
        <v>111115</v>
      </c>
      <c r="AU3732">
        <v>0.83348363240559886</v>
      </c>
      <c r="AV3732">
        <v>3.2435585366125271E-3</v>
      </c>
      <c r="AW3732">
        <v>305.36257019042966</v>
      </c>
      <c r="AX3732">
        <v>303.52929153442381</v>
      </c>
      <c r="AY3732">
        <v>320.09069597041525</v>
      </c>
      <c r="AZ3732">
        <v>1.8151639367620174</v>
      </c>
      <c r="BA3732">
        <v>4.8328368555512249</v>
      </c>
      <c r="BB3732">
        <v>52.321607514658872</v>
      </c>
      <c r="BC3732">
        <v>16.66140930298895</v>
      </c>
      <c r="BD3732">
        <v>31.295930862426758</v>
      </c>
      <c r="BE3732">
        <v>4.5880616464703463</v>
      </c>
      <c r="BF3732">
        <v>0.18611099527704067</v>
      </c>
      <c r="BG3732">
        <v>3.2938575166165536</v>
      </c>
      <c r="BH3732">
        <v>1.2942041298537927</v>
      </c>
      <c r="BI3732">
        <v>0.11742554780135109</v>
      </c>
      <c r="BJ3732">
        <v>31.483298443052188</v>
      </c>
      <c r="BK3732">
        <v>0.86729320805714905</v>
      </c>
      <c r="BL3732">
        <v>68.873302490176044</v>
      </c>
      <c r="BM3732">
        <v>390.65519644410227</v>
      </c>
      <c r="BN3732">
        <v>8.6988406460074552E-3</v>
      </c>
    </row>
    <row r="3733" spans="1:66">
      <c r="A3733" t="s">
        <v>4409</v>
      </c>
      <c r="B3733" t="s">
        <v>3827</v>
      </c>
      <c r="C3733" s="4">
        <v>20190805</v>
      </c>
      <c r="D3733" t="s">
        <v>339</v>
      </c>
      <c r="E3733" t="s">
        <v>340</v>
      </c>
      <c r="F3733" t="s">
        <v>4408</v>
      </c>
      <c r="G3733">
        <v>2000</v>
      </c>
      <c r="H3733">
        <v>325</v>
      </c>
      <c r="K3733">
        <v>74</v>
      </c>
      <c r="L3733" t="s">
        <v>4411</v>
      </c>
      <c r="M3733">
        <v>17056</v>
      </c>
      <c r="N3733">
        <v>0</v>
      </c>
      <c r="O3733">
        <v>3.6026306759000848</v>
      </c>
      <c r="P3733">
        <v>0.19913825025694395</v>
      </c>
      <c r="Q3733">
        <v>280.7275659902316</v>
      </c>
      <c r="R3733">
        <v>3.2448695900646949</v>
      </c>
      <c r="S3733">
        <v>1.5398342885421314</v>
      </c>
      <c r="T3733">
        <v>32.199199676513672</v>
      </c>
      <c r="U3733">
        <v>6</v>
      </c>
      <c r="V3733">
        <v>1.4200000166893005</v>
      </c>
      <c r="W3733">
        <v>1</v>
      </c>
      <c r="X3733">
        <v>2.8400000333786011</v>
      </c>
      <c r="Y3733">
        <v>30.385770797729492</v>
      </c>
      <c r="Z3733">
        <v>32.199199676513672</v>
      </c>
      <c r="AA3733">
        <v>30.114982604980469</v>
      </c>
      <c r="AB3733">
        <v>325.27606201171875</v>
      </c>
      <c r="AC3733">
        <v>319.70822143554688</v>
      </c>
      <c r="AD3733">
        <v>31.856685638427734</v>
      </c>
      <c r="AE3733">
        <v>35.611721038818359</v>
      </c>
      <c r="AF3733">
        <v>67.554298400878906</v>
      </c>
      <c r="AG3733">
        <v>75.517112731933594</v>
      </c>
      <c r="AH3733">
        <v>500.01885986328125</v>
      </c>
      <c r="AI3733">
        <v>2000.3975830078125</v>
      </c>
      <c r="AJ3733">
        <v>0.21495497226715088</v>
      </c>
      <c r="AK3733">
        <v>92.367118835449219</v>
      </c>
      <c r="AL3733">
        <v>-1.0460853576660156</v>
      </c>
      <c r="AM3733">
        <v>-0.84221887588500977</v>
      </c>
      <c r="AN3733">
        <v>1</v>
      </c>
      <c r="AO3733">
        <v>-0.21956524252891541</v>
      </c>
      <c r="AP3733">
        <v>2.737391471862793</v>
      </c>
      <c r="AQ3733">
        <v>1</v>
      </c>
      <c r="AR3733">
        <v>0</v>
      </c>
      <c r="AS3733">
        <v>0.15999999642372131</v>
      </c>
      <c r="AT3733">
        <v>111115</v>
      </c>
      <c r="AU3733">
        <v>0.83336476643880197</v>
      </c>
      <c r="AV3733">
        <v>3.2448695900646951E-3</v>
      </c>
      <c r="AW3733">
        <v>305.34919967651365</v>
      </c>
      <c r="AX3733">
        <v>303.53577079772947</v>
      </c>
      <c r="AY3733">
        <v>320.06360612727076</v>
      </c>
      <c r="AZ3733">
        <v>1.8170423074964897</v>
      </c>
      <c r="BA3733">
        <v>4.829186357669534</v>
      </c>
      <c r="BB3733">
        <v>52.282526710318471</v>
      </c>
      <c r="BC3733">
        <v>16.670805671500112</v>
      </c>
      <c r="BD3733">
        <v>31.292485237121582</v>
      </c>
      <c r="BE3733">
        <v>4.5871623057109225</v>
      </c>
      <c r="BF3733">
        <v>0.18608980065893518</v>
      </c>
      <c r="BG3733">
        <v>3.2893520691274025</v>
      </c>
      <c r="BH3733">
        <v>1.29781023658352</v>
      </c>
      <c r="BI3733">
        <v>0.11741204803554321</v>
      </c>
      <c r="BJ3733">
        <v>25.929996448206133</v>
      </c>
      <c r="BK3733">
        <v>0.87807427888377354</v>
      </c>
      <c r="BL3733">
        <v>68.833646482720212</v>
      </c>
      <c r="BM3733">
        <v>317.99570335269345</v>
      </c>
      <c r="BN3733">
        <v>7.7982879560378627E-3</v>
      </c>
    </row>
    <row r="3734" spans="1:66">
      <c r="A3734" t="s">
        <v>4409</v>
      </c>
      <c r="B3734" t="s">
        <v>3827</v>
      </c>
      <c r="C3734" s="4">
        <v>20190805</v>
      </c>
      <c r="D3734" t="s">
        <v>339</v>
      </c>
      <c r="E3734" t="s">
        <v>340</v>
      </c>
      <c r="F3734" t="s">
        <v>4408</v>
      </c>
      <c r="G3734">
        <v>2000</v>
      </c>
      <c r="H3734">
        <v>250</v>
      </c>
      <c r="K3734">
        <v>75</v>
      </c>
      <c r="L3734" t="s">
        <v>4412</v>
      </c>
      <c r="M3734">
        <v>17150</v>
      </c>
      <c r="N3734">
        <v>0</v>
      </c>
      <c r="O3734">
        <v>2.324632234800653</v>
      </c>
      <c r="P3734">
        <v>0.19996299895429523</v>
      </c>
      <c r="Q3734">
        <v>220.74698870532521</v>
      </c>
      <c r="R3734">
        <v>3.2670934198424741</v>
      </c>
      <c r="S3734">
        <v>1.5442144223663417</v>
      </c>
      <c r="T3734">
        <v>32.241275787353516</v>
      </c>
      <c r="U3734">
        <v>6</v>
      </c>
      <c r="V3734">
        <v>1.4200000166893005</v>
      </c>
      <c r="W3734">
        <v>1</v>
      </c>
      <c r="X3734">
        <v>2.8400000333786011</v>
      </c>
      <c r="Y3734">
        <v>30.396554946899414</v>
      </c>
      <c r="Z3734">
        <v>32.241275787353516</v>
      </c>
      <c r="AA3734">
        <v>30.116216659545898</v>
      </c>
      <c r="AB3734">
        <v>250.70796203613281</v>
      </c>
      <c r="AC3734">
        <v>246.95060729980469</v>
      </c>
      <c r="AD3734">
        <v>31.909160614013672</v>
      </c>
      <c r="AE3734">
        <v>35.689373016357422</v>
      </c>
      <c r="AF3734">
        <v>67.622634887695313</v>
      </c>
      <c r="AG3734">
        <v>75.633750915527344</v>
      </c>
      <c r="AH3734">
        <v>500.05014038085938</v>
      </c>
      <c r="AI3734">
        <v>1999.3836669921875</v>
      </c>
      <c r="AJ3734">
        <v>0.18032164871692657</v>
      </c>
      <c r="AK3734">
        <v>92.365531921386719</v>
      </c>
      <c r="AL3734">
        <v>-0.48431777954101563</v>
      </c>
      <c r="AM3734">
        <v>-0.83787012100219727</v>
      </c>
      <c r="AN3734">
        <v>1</v>
      </c>
      <c r="AO3734">
        <v>-0.21956524252891541</v>
      </c>
      <c r="AP3734">
        <v>2.737391471862793</v>
      </c>
      <c r="AQ3734">
        <v>1</v>
      </c>
      <c r="AR3734">
        <v>0</v>
      </c>
      <c r="AS3734">
        <v>0.15999999642372131</v>
      </c>
      <c r="AT3734">
        <v>111115</v>
      </c>
      <c r="AU3734">
        <v>0.83341690063476548</v>
      </c>
      <c r="AV3734">
        <v>3.2670934198424741E-3</v>
      </c>
      <c r="AW3734">
        <v>305.39127578735349</v>
      </c>
      <c r="AX3734">
        <v>303.54655494689939</v>
      </c>
      <c r="AY3734">
        <v>319.90137956839681</v>
      </c>
      <c r="AZ3734">
        <v>1.7990053325709987</v>
      </c>
      <c r="BA3734">
        <v>4.840682344962981</v>
      </c>
      <c r="BB3734">
        <v>52.407886841196749</v>
      </c>
      <c r="BC3734">
        <v>16.718513824839327</v>
      </c>
      <c r="BD3734">
        <v>31.318915367126465</v>
      </c>
      <c r="BE3734">
        <v>4.5940647488920181</v>
      </c>
      <c r="BF3734">
        <v>0.1868098123775129</v>
      </c>
      <c r="BG3734">
        <v>3.2964679225966393</v>
      </c>
      <c r="BH3734">
        <v>1.2975968262953788</v>
      </c>
      <c r="BI3734">
        <v>0.11787067090968917</v>
      </c>
      <c r="BJ3734">
        <v>20.38941303181171</v>
      </c>
      <c r="BK3734">
        <v>0.8938912567132602</v>
      </c>
      <c r="BL3734">
        <v>68.824368258234784</v>
      </c>
      <c r="BM3734">
        <v>245.84558846878465</v>
      </c>
      <c r="BN3734">
        <v>6.5077980853497303E-3</v>
      </c>
    </row>
    <row r="3735" spans="1:66">
      <c r="A3735" t="s">
        <v>4409</v>
      </c>
      <c r="B3735" t="s">
        <v>3827</v>
      </c>
      <c r="C3735" s="4">
        <v>20190805</v>
      </c>
      <c r="D3735" t="s">
        <v>339</v>
      </c>
      <c r="E3735" t="s">
        <v>340</v>
      </c>
      <c r="F3735" t="s">
        <v>4408</v>
      </c>
      <c r="G3735">
        <v>2000</v>
      </c>
      <c r="H3735">
        <v>175</v>
      </c>
      <c r="K3735">
        <v>76</v>
      </c>
      <c r="L3735" t="s">
        <v>4413</v>
      </c>
      <c r="M3735">
        <v>17240.5</v>
      </c>
      <c r="N3735">
        <v>0</v>
      </c>
      <c r="O3735">
        <v>0.84044045216757979</v>
      </c>
      <c r="P3735">
        <v>0.20157409485278285</v>
      </c>
      <c r="Q3735">
        <v>161.8772858627789</v>
      </c>
      <c r="R3735">
        <v>3.3044806831778506</v>
      </c>
      <c r="S3735">
        <v>1.5498955125807838</v>
      </c>
      <c r="T3735">
        <v>32.312767028808594</v>
      </c>
      <c r="U3735">
        <v>6</v>
      </c>
      <c r="V3735">
        <v>1.4200000166893005</v>
      </c>
      <c r="W3735">
        <v>1</v>
      </c>
      <c r="X3735">
        <v>2.8400000333786011</v>
      </c>
      <c r="Y3735">
        <v>30.418710708618164</v>
      </c>
      <c r="Z3735">
        <v>32.312767028808594</v>
      </c>
      <c r="AA3735">
        <v>30.113731384277344</v>
      </c>
      <c r="AB3735">
        <v>175.31797790527344</v>
      </c>
      <c r="AC3735">
        <v>173.62109375</v>
      </c>
      <c r="AD3735">
        <v>32.017688751220703</v>
      </c>
      <c r="AE3735">
        <v>35.840679168701172</v>
      </c>
      <c r="AF3735">
        <v>67.765174865722656</v>
      </c>
      <c r="AG3735">
        <v>75.856498718261719</v>
      </c>
      <c r="AH3735">
        <v>500.03460693359375</v>
      </c>
      <c r="AI3735">
        <v>2000.2523193359375</v>
      </c>
      <c r="AJ3735">
        <v>0.154046431183815</v>
      </c>
      <c r="AK3735">
        <v>92.363601684570313</v>
      </c>
      <c r="AL3735">
        <v>0.16451644897460938</v>
      </c>
      <c r="AM3735">
        <v>-0.84874200820922852</v>
      </c>
      <c r="AN3735">
        <v>1</v>
      </c>
      <c r="AO3735">
        <v>-0.21956524252891541</v>
      </c>
      <c r="AP3735">
        <v>2.737391471862793</v>
      </c>
      <c r="AQ3735">
        <v>1</v>
      </c>
      <c r="AR3735">
        <v>0</v>
      </c>
      <c r="AS3735">
        <v>0.15999999642372131</v>
      </c>
      <c r="AT3735">
        <v>111115</v>
      </c>
      <c r="AU3735">
        <v>0.83339101155598949</v>
      </c>
      <c r="AV3735">
        <v>3.3044806831778505E-3</v>
      </c>
      <c r="AW3735">
        <v>305.46276702880857</v>
      </c>
      <c r="AX3735">
        <v>303.56871070861814</v>
      </c>
      <c r="AY3735">
        <v>320.04036394029026</v>
      </c>
      <c r="AZ3735">
        <v>1.7739555404693532</v>
      </c>
      <c r="BA3735">
        <v>4.8602697274231756</v>
      </c>
      <c r="BB3735">
        <v>52.621050270662003</v>
      </c>
      <c r="BC3735">
        <v>16.780371101960831</v>
      </c>
      <c r="BD3735">
        <v>31.365738868713379</v>
      </c>
      <c r="BE3735">
        <v>4.606315295318554</v>
      </c>
      <c r="BF3735">
        <v>0.18821518462975781</v>
      </c>
      <c r="BG3735">
        <v>3.3103742148423918</v>
      </c>
      <c r="BH3735">
        <v>1.2959410804761622</v>
      </c>
      <c r="BI3735">
        <v>0.11876594226470825</v>
      </c>
      <c r="BJ3735">
        <v>14.951569153209036</v>
      </c>
      <c r="BK3735">
        <v>0.93235955589514252</v>
      </c>
      <c r="BL3735">
        <v>68.846346360998083</v>
      </c>
      <c r="BM3735">
        <v>173.22158861017911</v>
      </c>
      <c r="BN3735">
        <v>3.3403027261189149E-3</v>
      </c>
    </row>
    <row r="3736" spans="1:66">
      <c r="A3736" t="s">
        <v>4409</v>
      </c>
      <c r="B3736" t="s">
        <v>3827</v>
      </c>
      <c r="C3736" s="4">
        <v>20190805</v>
      </c>
      <c r="D3736" t="s">
        <v>339</v>
      </c>
      <c r="E3736" t="s">
        <v>340</v>
      </c>
      <c r="F3736" t="s">
        <v>4408</v>
      </c>
      <c r="G3736">
        <v>2000</v>
      </c>
      <c r="H3736">
        <v>100</v>
      </c>
      <c r="K3736">
        <v>77</v>
      </c>
      <c r="L3736" t="s">
        <v>4414</v>
      </c>
      <c r="M3736">
        <v>17332</v>
      </c>
      <c r="N3736">
        <v>0</v>
      </c>
      <c r="O3736">
        <v>-0.81046810620540466</v>
      </c>
      <c r="P3736">
        <v>0.20367206360448636</v>
      </c>
      <c r="Q3736">
        <v>103.9896669283943</v>
      </c>
      <c r="R3736">
        <v>3.3255887893425844</v>
      </c>
      <c r="S3736">
        <v>1.544536613172121</v>
      </c>
      <c r="T3736">
        <v>32.343257904052734</v>
      </c>
      <c r="U3736">
        <v>6</v>
      </c>
      <c r="V3736">
        <v>1.4200000166893005</v>
      </c>
      <c r="W3736">
        <v>1</v>
      </c>
      <c r="X3736">
        <v>2.8400000333786011</v>
      </c>
      <c r="Y3736">
        <v>30.424604415893555</v>
      </c>
      <c r="Z3736">
        <v>32.343257904052734</v>
      </c>
      <c r="AA3736">
        <v>30.114965438842773</v>
      </c>
      <c r="AB3736">
        <v>99.487907409667969</v>
      </c>
      <c r="AC3736">
        <v>100.06094360351563</v>
      </c>
      <c r="AD3736">
        <v>32.145130157470703</v>
      </c>
      <c r="AE3736">
        <v>35.990787506103516</v>
      </c>
      <c r="AF3736">
        <v>68.009269714355469</v>
      </c>
      <c r="AG3736">
        <v>76.145500183105469</v>
      </c>
      <c r="AH3736">
        <v>500.1846923828125</v>
      </c>
      <c r="AI3736">
        <v>2000.3143310546875</v>
      </c>
      <c r="AJ3736">
        <v>0.25913798809051514</v>
      </c>
      <c r="AK3736">
        <v>92.359970092773438</v>
      </c>
      <c r="AL3736">
        <v>0.63028335571289063</v>
      </c>
      <c r="AM3736">
        <v>-0.85897684097290039</v>
      </c>
      <c r="AN3736">
        <v>1</v>
      </c>
      <c r="AO3736">
        <v>-0.21956524252891541</v>
      </c>
      <c r="AP3736">
        <v>2.737391471862793</v>
      </c>
      <c r="AQ3736">
        <v>1</v>
      </c>
      <c r="AR3736">
        <v>0</v>
      </c>
      <c r="AS3736">
        <v>0.15999999642372131</v>
      </c>
      <c r="AT3736">
        <v>111115</v>
      </c>
      <c r="AU3736">
        <v>0.83364115397135408</v>
      </c>
      <c r="AV3736">
        <v>3.3255887893425843E-3</v>
      </c>
      <c r="AW3736">
        <v>305.49325790405271</v>
      </c>
      <c r="AX3736">
        <v>303.57460441589353</v>
      </c>
      <c r="AY3736">
        <v>320.05028581506849</v>
      </c>
      <c r="AZ3736">
        <v>1.7595200654234404</v>
      </c>
      <c r="BA3736">
        <v>4.8686446708512054</v>
      </c>
      <c r="BB3736">
        <v>52.713796528526004</v>
      </c>
      <c r="BC3736">
        <v>16.723009022422488</v>
      </c>
      <c r="BD3736">
        <v>31.383931159973145</v>
      </c>
      <c r="BE3736">
        <v>4.6110826567117336</v>
      </c>
      <c r="BF3736">
        <v>0.19004302993360322</v>
      </c>
      <c r="BG3736">
        <v>3.3241080576790845</v>
      </c>
      <c r="BH3736">
        <v>1.2869745990326491</v>
      </c>
      <c r="BI3736">
        <v>0.1199305361617034</v>
      </c>
      <c r="BJ3736">
        <v>9.6044825274639685</v>
      </c>
      <c r="BK3736">
        <v>1.0392633047759969</v>
      </c>
      <c r="BL3736">
        <v>69.024894952340901</v>
      </c>
      <c r="BM3736">
        <v>100.44620132552897</v>
      </c>
      <c r="BN3736">
        <v>-5.5693968666620571E-3</v>
      </c>
    </row>
    <row r="3737" spans="1:66">
      <c r="A3737" t="s">
        <v>4409</v>
      </c>
      <c r="B3737" t="s">
        <v>3827</v>
      </c>
      <c r="C3737" s="4">
        <v>20190805</v>
      </c>
      <c r="D3737" t="s">
        <v>339</v>
      </c>
      <c r="E3737" t="s">
        <v>340</v>
      </c>
      <c r="F3737" t="s">
        <v>4408</v>
      </c>
      <c r="G3737">
        <v>2000</v>
      </c>
      <c r="H3737">
        <v>66</v>
      </c>
      <c r="K3737">
        <v>78</v>
      </c>
      <c r="L3737" t="s">
        <v>4415</v>
      </c>
      <c r="M3737">
        <v>17423</v>
      </c>
      <c r="N3737">
        <v>0</v>
      </c>
      <c r="O3737">
        <v>-1.1494189496198182</v>
      </c>
      <c r="P3737">
        <v>0.20649546919069384</v>
      </c>
      <c r="Q3737">
        <v>75.093843382743501</v>
      </c>
      <c r="R3737">
        <v>3.3422663728228308</v>
      </c>
      <c r="S3737">
        <v>1.5323072448207178</v>
      </c>
      <c r="T3737">
        <v>32.349193572998047</v>
      </c>
      <c r="U3737">
        <v>6</v>
      </c>
      <c r="V3737">
        <v>1.4200000166893005</v>
      </c>
      <c r="W3737">
        <v>1</v>
      </c>
      <c r="X3737">
        <v>2.8400000333786011</v>
      </c>
      <c r="Y3737">
        <v>30.431465148925781</v>
      </c>
      <c r="Z3737">
        <v>32.349193572998047</v>
      </c>
      <c r="AA3737">
        <v>30.115449905395508</v>
      </c>
      <c r="AB3737">
        <v>66.487930297851563</v>
      </c>
      <c r="AC3737">
        <v>67.595916748046875</v>
      </c>
      <c r="AD3737">
        <v>32.276649475097656</v>
      </c>
      <c r="AE3737">
        <v>36.141689300537109</v>
      </c>
      <c r="AF3737">
        <v>68.2591552734375</v>
      </c>
      <c r="AG3737">
        <v>76.432998657226563</v>
      </c>
      <c r="AH3737">
        <v>500.0938720703125</v>
      </c>
      <c r="AI3737">
        <v>1999.504638671875</v>
      </c>
      <c r="AJ3737">
        <v>4.6572554856538773E-2</v>
      </c>
      <c r="AK3737">
        <v>92.357864379882813</v>
      </c>
      <c r="AL3737">
        <v>0.73459243774414063</v>
      </c>
      <c r="AM3737">
        <v>-0.86562204360961914</v>
      </c>
      <c r="AN3737">
        <v>1</v>
      </c>
      <c r="AO3737">
        <v>-0.21956524252891541</v>
      </c>
      <c r="AP3737">
        <v>2.737391471862793</v>
      </c>
      <c r="AQ3737">
        <v>1</v>
      </c>
      <c r="AR3737">
        <v>0</v>
      </c>
      <c r="AS3737">
        <v>0.15999999642372131</v>
      </c>
      <c r="AT3737">
        <v>111115</v>
      </c>
      <c r="AU3737">
        <v>0.8334897867838541</v>
      </c>
      <c r="AV3737">
        <v>3.3422663728228308E-3</v>
      </c>
      <c r="AW3737">
        <v>305.49919357299802</v>
      </c>
      <c r="AX3737">
        <v>303.58146514892576</v>
      </c>
      <c r="AY3737">
        <v>319.92073503671418</v>
      </c>
      <c r="AZ3737">
        <v>1.7494759719499546</v>
      </c>
      <c r="BA3737">
        <v>4.8702764836995858</v>
      </c>
      <c r="BB3737">
        <v>52.732666745815514</v>
      </c>
      <c r="BC3737">
        <v>16.590977445278405</v>
      </c>
      <c r="BD3737">
        <v>31.390329360961914</v>
      </c>
      <c r="BE3737">
        <v>4.6127603514362754</v>
      </c>
      <c r="BF3737">
        <v>0.19249893489076672</v>
      </c>
      <c r="BG3737">
        <v>3.337969238878868</v>
      </c>
      <c r="BH3737">
        <v>1.2747911125574074</v>
      </c>
      <c r="BI3737">
        <v>0.12149563479171452</v>
      </c>
      <c r="BJ3737">
        <v>6.9355070029075856</v>
      </c>
      <c r="BK3737">
        <v>1.1109227745611316</v>
      </c>
      <c r="BL3737">
        <v>69.306190186418519</v>
      </c>
      <c r="BM3737">
        <v>68.142295467676945</v>
      </c>
      <c r="BN3737">
        <v>-1.169051435374845E-2</v>
      </c>
    </row>
    <row r="3738" spans="1:66">
      <c r="A3738" t="s">
        <v>4409</v>
      </c>
      <c r="B3738" t="s">
        <v>3827</v>
      </c>
      <c r="C3738" s="4">
        <v>20190805</v>
      </c>
      <c r="D3738" t="s">
        <v>339</v>
      </c>
      <c r="E3738" t="s">
        <v>340</v>
      </c>
      <c r="F3738" t="s">
        <v>4408</v>
      </c>
      <c r="G3738">
        <v>2000</v>
      </c>
      <c r="H3738">
        <v>33</v>
      </c>
      <c r="K3738">
        <v>79</v>
      </c>
      <c r="L3738" t="s">
        <v>4416</v>
      </c>
      <c r="M3738">
        <v>17513.5</v>
      </c>
      <c r="N3738">
        <v>0</v>
      </c>
      <c r="O3738">
        <v>-1.6076567916499118</v>
      </c>
      <c r="P3738">
        <v>0.20977759085612666</v>
      </c>
      <c r="Q3738">
        <v>59.230261206991393</v>
      </c>
      <c r="R3738">
        <v>3.3713203428104745</v>
      </c>
      <c r="S3738">
        <v>1.5228975278052683</v>
      </c>
      <c r="T3738">
        <v>32.364761352539063</v>
      </c>
      <c r="U3738">
        <v>6</v>
      </c>
      <c r="V3738">
        <v>1.4200000166893005</v>
      </c>
      <c r="W3738">
        <v>1</v>
      </c>
      <c r="X3738">
        <v>2.8400000333786011</v>
      </c>
      <c r="Y3738">
        <v>30.442781448364258</v>
      </c>
      <c r="Z3738">
        <v>32.364761352539063</v>
      </c>
      <c r="AA3738">
        <v>30.114187240600586</v>
      </c>
      <c r="AB3738">
        <v>45.918022155761719</v>
      </c>
      <c r="AC3738">
        <v>47.654033660888672</v>
      </c>
      <c r="AD3738">
        <v>32.392757415771484</v>
      </c>
      <c r="AE3738">
        <v>36.290653228759766</v>
      </c>
      <c r="AF3738">
        <v>68.458969116210938</v>
      </c>
      <c r="AG3738">
        <v>76.696800231933594</v>
      </c>
      <c r="AH3738">
        <v>500.11181640625</v>
      </c>
      <c r="AI3738">
        <v>1999.7451171875</v>
      </c>
      <c r="AJ3738">
        <v>0.15643961727619171</v>
      </c>
      <c r="AK3738">
        <v>92.356040954589844</v>
      </c>
      <c r="AL3738">
        <v>0.81790924072265625</v>
      </c>
      <c r="AM3738">
        <v>-0.87495660781860352</v>
      </c>
      <c r="AN3738">
        <v>1</v>
      </c>
      <c r="AO3738">
        <v>-0.21956524252891541</v>
      </c>
      <c r="AP3738">
        <v>2.737391471862793</v>
      </c>
      <c r="AQ3738">
        <v>1</v>
      </c>
      <c r="AR3738">
        <v>0</v>
      </c>
      <c r="AS3738">
        <v>0.15999999642372131</v>
      </c>
      <c r="AT3738">
        <v>111135</v>
      </c>
      <c r="AU3738">
        <v>0.83351969401041659</v>
      </c>
      <c r="AV3738">
        <v>3.3713203428104746E-3</v>
      </c>
      <c r="AW3738">
        <v>305.51476135253904</v>
      </c>
      <c r="AX3738">
        <v>303.59278144836424</v>
      </c>
      <c r="AY3738">
        <v>319.95921159835416</v>
      </c>
      <c r="AZ3738">
        <v>1.734220459132493</v>
      </c>
      <c r="BA3738">
        <v>4.8745585836694234</v>
      </c>
      <c r="BB3738">
        <v>52.780073001030601</v>
      </c>
      <c r="BC3738">
        <v>16.489419772270836</v>
      </c>
      <c r="BD3738">
        <v>31.40377140045166</v>
      </c>
      <c r="BE3738">
        <v>4.6162867673735972</v>
      </c>
      <c r="BF3738">
        <v>0.19534813302428131</v>
      </c>
      <c r="BG3738">
        <v>3.3516610558641551</v>
      </c>
      <c r="BH3738">
        <v>1.2646257115094421</v>
      </c>
      <c r="BI3738">
        <v>0.12331186365829282</v>
      </c>
      <c r="BJ3738">
        <v>5.4702724297839511</v>
      </c>
      <c r="BK3738">
        <v>1.2429223017820574</v>
      </c>
      <c r="BL3738">
        <v>69.551146754323838</v>
      </c>
      <c r="BM3738">
        <v>48.41823670427577</v>
      </c>
      <c r="BN3738">
        <v>-2.3093441863560101E-2</v>
      </c>
    </row>
    <row r="3739" spans="1:66">
      <c r="A3739" t="s">
        <v>4409</v>
      </c>
      <c r="B3739" t="s">
        <v>3827</v>
      </c>
      <c r="C3739" s="4">
        <v>20190805</v>
      </c>
      <c r="D3739" t="s">
        <v>339</v>
      </c>
      <c r="E3739" t="s">
        <v>340</v>
      </c>
      <c r="F3739" t="s">
        <v>4408</v>
      </c>
      <c r="G3739">
        <v>2000</v>
      </c>
      <c r="H3739">
        <v>400</v>
      </c>
      <c r="K3739">
        <v>80</v>
      </c>
      <c r="L3739" t="s">
        <v>4417</v>
      </c>
      <c r="M3739">
        <v>17640</v>
      </c>
      <c r="N3739">
        <v>0</v>
      </c>
      <c r="O3739">
        <v>4.8924715359445452</v>
      </c>
      <c r="P3739">
        <v>0.21311605307391429</v>
      </c>
      <c r="Q3739">
        <v>343.53541862021484</v>
      </c>
      <c r="R3739">
        <v>3.4095898859706111</v>
      </c>
      <c r="S3739">
        <v>1.5175655104139096</v>
      </c>
      <c r="T3739">
        <v>32.383388519287109</v>
      </c>
      <c r="U3739">
        <v>6</v>
      </c>
      <c r="V3739">
        <v>1.4200000166893005</v>
      </c>
      <c r="W3739">
        <v>1</v>
      </c>
      <c r="X3739">
        <v>2.8400000333786011</v>
      </c>
      <c r="Y3739">
        <v>30.453004837036133</v>
      </c>
      <c r="Z3739">
        <v>32.383388519287109</v>
      </c>
      <c r="AA3739">
        <v>30.114744186401367</v>
      </c>
      <c r="AB3739">
        <v>400.13043212890625</v>
      </c>
      <c r="AC3739">
        <v>392.65438842773438</v>
      </c>
      <c r="AD3739">
        <v>32.462532043457031</v>
      </c>
      <c r="AE3739">
        <v>36.404315948486328</v>
      </c>
      <c r="AF3739">
        <v>68.565536499023438</v>
      </c>
      <c r="AG3739">
        <v>76.891143798828125</v>
      </c>
      <c r="AH3739">
        <v>500.09835815429688</v>
      </c>
      <c r="AI3739">
        <v>1999.9261474609375</v>
      </c>
      <c r="AJ3739">
        <v>0.16718453168869019</v>
      </c>
      <c r="AK3739">
        <v>92.355010986328125</v>
      </c>
      <c r="AL3739">
        <v>-1.6917953491210938</v>
      </c>
      <c r="AM3739">
        <v>-0.85393762588500977</v>
      </c>
      <c r="AN3739">
        <v>1</v>
      </c>
      <c r="AO3739">
        <v>-0.21956524252891541</v>
      </c>
      <c r="AP3739">
        <v>2.737391471862793</v>
      </c>
      <c r="AQ3739">
        <v>1</v>
      </c>
      <c r="AR3739">
        <v>0</v>
      </c>
      <c r="AS3739">
        <v>0.15999999642372131</v>
      </c>
      <c r="AT3739">
        <v>111115</v>
      </c>
      <c r="AU3739">
        <v>0.8334972635904947</v>
      </c>
      <c r="AV3739">
        <v>3.4095898859706109E-3</v>
      </c>
      <c r="AW3739">
        <v>305.53338851928709</v>
      </c>
      <c r="AX3739">
        <v>303.60300483703611</v>
      </c>
      <c r="AY3739">
        <v>319.98817644145674</v>
      </c>
      <c r="AZ3739">
        <v>1.7134853664674965</v>
      </c>
      <c r="BA3739">
        <v>4.8796865097861248</v>
      </c>
      <c r="BB3739">
        <v>52.836185689030934</v>
      </c>
      <c r="BC3739">
        <v>16.431869740544606</v>
      </c>
      <c r="BD3739">
        <v>31.418196678161621</v>
      </c>
      <c r="BE3739">
        <v>4.6200737396592837</v>
      </c>
      <c r="BF3739">
        <v>0.19823995573869105</v>
      </c>
      <c r="BG3739">
        <v>3.3621209993722152</v>
      </c>
      <c r="BH3739">
        <v>1.2579527402870685</v>
      </c>
      <c r="BI3739">
        <v>0.12515580477699897</v>
      </c>
      <c r="BJ3739">
        <v>31.727217360862774</v>
      </c>
      <c r="BK3739">
        <v>0.87490533340477472</v>
      </c>
      <c r="BL3739">
        <v>69.720094050196835</v>
      </c>
      <c r="BM3739">
        <v>390.32874177424907</v>
      </c>
      <c r="BN3739">
        <v>8.7388792860466757E-3</v>
      </c>
    </row>
    <row r="3740" spans="1:66">
      <c r="A3740" t="s">
        <v>4409</v>
      </c>
      <c r="B3740" t="s">
        <v>3827</v>
      </c>
      <c r="C3740" s="4">
        <v>20190805</v>
      </c>
      <c r="D3740" t="s">
        <v>339</v>
      </c>
      <c r="E3740" t="s">
        <v>340</v>
      </c>
      <c r="F3740" t="s">
        <v>4408</v>
      </c>
      <c r="G3740">
        <v>2000</v>
      </c>
      <c r="H3740">
        <v>400</v>
      </c>
      <c r="K3740">
        <v>81</v>
      </c>
      <c r="L3740" t="s">
        <v>1724</v>
      </c>
      <c r="M3740">
        <v>17731</v>
      </c>
      <c r="N3740">
        <v>0</v>
      </c>
      <c r="O3740">
        <v>5.2561090496992025</v>
      </c>
      <c r="P3740">
        <v>0.21353095971942387</v>
      </c>
      <c r="Q3740">
        <v>340.3296518243589</v>
      </c>
      <c r="R3740">
        <v>3.4175840109943327</v>
      </c>
      <c r="S3740">
        <v>1.5182235592974971</v>
      </c>
      <c r="T3740">
        <v>32.410957336425781</v>
      </c>
      <c r="U3740">
        <v>6</v>
      </c>
      <c r="V3740">
        <v>1.4200000166893005</v>
      </c>
      <c r="W3740">
        <v>1</v>
      </c>
      <c r="X3740">
        <v>2.8400000333786011</v>
      </c>
      <c r="Y3740">
        <v>30.461738586425781</v>
      </c>
      <c r="Z3740">
        <v>32.410957336425781</v>
      </c>
      <c r="AA3740">
        <v>30.114913940429688</v>
      </c>
      <c r="AB3740">
        <v>400.14794921875</v>
      </c>
      <c r="AC3740">
        <v>392.233154296875</v>
      </c>
      <c r="AD3740">
        <v>32.529117584228516</v>
      </c>
      <c r="AE3740">
        <v>36.480049133300781</v>
      </c>
      <c r="AF3740">
        <v>68.67071533203125</v>
      </c>
      <c r="AG3740">
        <v>77.011344909667969</v>
      </c>
      <c r="AH3740">
        <v>500.07098388671875</v>
      </c>
      <c r="AI3740">
        <v>1999.2039794921875</v>
      </c>
      <c r="AJ3740">
        <v>0.17673639953136444</v>
      </c>
      <c r="AK3740">
        <v>92.353523254394531</v>
      </c>
      <c r="AL3740">
        <v>-1.9268417358398438</v>
      </c>
      <c r="AM3740">
        <v>-0.85964059829711914</v>
      </c>
      <c r="AN3740">
        <v>1</v>
      </c>
      <c r="AO3740">
        <v>-0.21956524252891541</v>
      </c>
      <c r="AP3740">
        <v>2.737391471862793</v>
      </c>
      <c r="AQ3740">
        <v>1</v>
      </c>
      <c r="AR3740">
        <v>0</v>
      </c>
      <c r="AS3740">
        <v>0.15999999642372131</v>
      </c>
      <c r="AT3740">
        <v>111115</v>
      </c>
      <c r="AU3740">
        <v>0.83345163981119785</v>
      </c>
      <c r="AV3740">
        <v>3.4175840109943326E-3</v>
      </c>
      <c r="AW3740">
        <v>305.56095733642576</v>
      </c>
      <c r="AX3740">
        <v>303.61173858642576</v>
      </c>
      <c r="AY3740">
        <v>319.87262956903942</v>
      </c>
      <c r="AZ3740">
        <v>1.7051911551817467</v>
      </c>
      <c r="BA3740">
        <v>4.8872846252512456</v>
      </c>
      <c r="BB3740">
        <v>52.919308901609121</v>
      </c>
      <c r="BC3740">
        <v>16.439259768308339</v>
      </c>
      <c r="BD3740">
        <v>31.436347961425781</v>
      </c>
      <c r="BE3740">
        <v>4.62484271898819</v>
      </c>
      <c r="BF3740">
        <v>0.19859891191582901</v>
      </c>
      <c r="BG3740">
        <v>3.3690610659537485</v>
      </c>
      <c r="BH3740">
        <v>1.2557816530344414</v>
      </c>
      <c r="BI3740">
        <v>0.12538472754839244</v>
      </c>
      <c r="BJ3740">
        <v>31.430642413920925</v>
      </c>
      <c r="BK3740">
        <v>0.86767181227818602</v>
      </c>
      <c r="BL3740">
        <v>69.755655011746441</v>
      </c>
      <c r="BM3740">
        <v>389.7346517850097</v>
      </c>
      <c r="BN3740">
        <v>9.4075116979125666E-3</v>
      </c>
    </row>
    <row r="3741" spans="1:66">
      <c r="A3741" t="s">
        <v>4409</v>
      </c>
      <c r="B3741" t="s">
        <v>3827</v>
      </c>
      <c r="C3741" s="4">
        <v>20190805</v>
      </c>
      <c r="D3741" t="s">
        <v>339</v>
      </c>
      <c r="E3741" t="s">
        <v>340</v>
      </c>
      <c r="F3741" t="s">
        <v>4408</v>
      </c>
      <c r="G3741">
        <v>2000</v>
      </c>
      <c r="H3741">
        <v>400</v>
      </c>
      <c r="K3741">
        <v>82</v>
      </c>
      <c r="L3741" t="s">
        <v>4418</v>
      </c>
      <c r="M3741">
        <v>17821.5</v>
      </c>
      <c r="N3741">
        <v>0</v>
      </c>
      <c r="O3741">
        <v>5.1797104518797763</v>
      </c>
      <c r="P3741">
        <v>0.21762344578419016</v>
      </c>
      <c r="Q3741">
        <v>341.76228674057774</v>
      </c>
      <c r="R3741">
        <v>3.456333754734501</v>
      </c>
      <c r="S3741">
        <v>1.5084600446166507</v>
      </c>
      <c r="T3741">
        <v>32.411045074462891</v>
      </c>
      <c r="U3741">
        <v>6</v>
      </c>
      <c r="V3741">
        <v>1.4200000166893005</v>
      </c>
      <c r="W3741">
        <v>1</v>
      </c>
      <c r="X3741">
        <v>2.8400000333786011</v>
      </c>
      <c r="Y3741">
        <v>30.469650268554688</v>
      </c>
      <c r="Z3741">
        <v>32.411045074462891</v>
      </c>
      <c r="AA3741">
        <v>30.115678787231445</v>
      </c>
      <c r="AB3741">
        <v>400.12289428710938</v>
      </c>
      <c r="AC3741">
        <v>392.28146362304688</v>
      </c>
      <c r="AD3741">
        <v>32.591705322265625</v>
      </c>
      <c r="AE3741">
        <v>36.586921691894531</v>
      </c>
      <c r="AF3741">
        <v>68.77001953125</v>
      </c>
      <c r="AG3741">
        <v>77.200111389160156</v>
      </c>
      <c r="AH3741">
        <v>500.07962036132813</v>
      </c>
      <c r="AI3741">
        <v>1998.882080078125</v>
      </c>
      <c r="AJ3741">
        <v>3.7019472569227219E-2</v>
      </c>
      <c r="AK3741">
        <v>92.351272583007813</v>
      </c>
      <c r="AL3741">
        <v>-1.7879562377929688</v>
      </c>
      <c r="AM3741">
        <v>-0.86081171035766602</v>
      </c>
      <c r="AN3741">
        <v>1</v>
      </c>
      <c r="AO3741">
        <v>-0.21956524252891541</v>
      </c>
      <c r="AP3741">
        <v>2.737391471862793</v>
      </c>
      <c r="AQ3741">
        <v>1</v>
      </c>
      <c r="AR3741">
        <v>0</v>
      </c>
      <c r="AS3741">
        <v>0.15999999642372131</v>
      </c>
      <c r="AT3741">
        <v>111115</v>
      </c>
      <c r="AU3741">
        <v>0.83346603393554675</v>
      </c>
      <c r="AV3741">
        <v>3.4563337547345008E-3</v>
      </c>
      <c r="AW3741">
        <v>305.56104507446287</v>
      </c>
      <c r="AX3741">
        <v>303.61965026855466</v>
      </c>
      <c r="AY3741">
        <v>319.82112566394062</v>
      </c>
      <c r="AZ3741">
        <v>1.6856554265699597</v>
      </c>
      <c r="BA3741">
        <v>4.887308822757964</v>
      </c>
      <c r="BB3741">
        <v>52.920860601732571</v>
      </c>
      <c r="BC3741">
        <v>16.333938909838039</v>
      </c>
      <c r="BD3741">
        <v>31.440347671508789</v>
      </c>
      <c r="BE3741">
        <v>4.6258941594278724</v>
      </c>
      <c r="BF3741">
        <v>0.2021343038156859</v>
      </c>
      <c r="BG3741">
        <v>3.3788487781413132</v>
      </c>
      <c r="BH3741">
        <v>1.2470453812865592</v>
      </c>
      <c r="BI3741">
        <v>0.12763985768806643</v>
      </c>
      <c r="BJ3741">
        <v>31.562182101371171</v>
      </c>
      <c r="BK3741">
        <v>0.87121701745506308</v>
      </c>
      <c r="BL3741">
        <v>69.98881858598034</v>
      </c>
      <c r="BM3741">
        <v>389.81927734563374</v>
      </c>
      <c r="BN3741">
        <v>9.2997405775571609E-3</v>
      </c>
    </row>
    <row r="3742" spans="1:66">
      <c r="A3742" t="s">
        <v>4409</v>
      </c>
      <c r="B3742" t="s">
        <v>3827</v>
      </c>
      <c r="C3742" s="4">
        <v>20190805</v>
      </c>
      <c r="D3742" t="s">
        <v>339</v>
      </c>
      <c r="E3742" t="s">
        <v>340</v>
      </c>
      <c r="F3742" t="s">
        <v>4408</v>
      </c>
      <c r="G3742">
        <v>2000</v>
      </c>
      <c r="H3742">
        <v>475</v>
      </c>
      <c r="K3742">
        <v>83</v>
      </c>
      <c r="L3742" t="s">
        <v>4127</v>
      </c>
      <c r="M3742">
        <v>17913</v>
      </c>
      <c r="N3742">
        <v>0</v>
      </c>
      <c r="O3742">
        <v>6.6228721911800381</v>
      </c>
      <c r="P3742">
        <v>0.22089341270820409</v>
      </c>
      <c r="Q3742">
        <v>403.54536375950721</v>
      </c>
      <c r="R3742">
        <v>3.501650504897607</v>
      </c>
      <c r="S3742">
        <v>1.5070588898434152</v>
      </c>
      <c r="T3742">
        <v>32.435478210449219</v>
      </c>
      <c r="U3742">
        <v>6</v>
      </c>
      <c r="V3742">
        <v>1.4200000166893005</v>
      </c>
      <c r="W3742">
        <v>1</v>
      </c>
      <c r="X3742">
        <v>2.8400000333786011</v>
      </c>
      <c r="Y3742">
        <v>30.483343124389648</v>
      </c>
      <c r="Z3742">
        <v>32.435478210449219</v>
      </c>
      <c r="AA3742">
        <v>30.117347717285156</v>
      </c>
      <c r="AB3742">
        <v>476.38485717773438</v>
      </c>
      <c r="AC3742">
        <v>466.48001098632813</v>
      </c>
      <c r="AD3742">
        <v>32.629257202148438</v>
      </c>
      <c r="AE3742">
        <v>36.676006317138672</v>
      </c>
      <c r="AF3742">
        <v>68.793617248535156</v>
      </c>
      <c r="AG3742">
        <v>77.325546264648438</v>
      </c>
      <c r="AH3742">
        <v>500.13833618164063</v>
      </c>
      <c r="AI3742">
        <v>1999.8521728515625</v>
      </c>
      <c r="AJ3742">
        <v>0.14927293360233307</v>
      </c>
      <c r="AK3742">
        <v>92.3489990234375</v>
      </c>
      <c r="AL3742">
        <v>-2.4344100952148438</v>
      </c>
      <c r="AM3742">
        <v>-0.85116815567016602</v>
      </c>
      <c r="AN3742">
        <v>1</v>
      </c>
      <c r="AO3742">
        <v>-0.21956524252891541</v>
      </c>
      <c r="AP3742">
        <v>2.737391471862793</v>
      </c>
      <c r="AQ3742">
        <v>1</v>
      </c>
      <c r="AR3742">
        <v>0</v>
      </c>
      <c r="AS3742">
        <v>0.15999999642372131</v>
      </c>
      <c r="AT3742">
        <v>111115</v>
      </c>
      <c r="AU3742">
        <v>0.83356389363606753</v>
      </c>
      <c r="AV3742">
        <v>3.501650504897607E-3</v>
      </c>
      <c r="AW3742">
        <v>305.5854782104492</v>
      </c>
      <c r="AX3742">
        <v>303.63334312438963</v>
      </c>
      <c r="AY3742">
        <v>319.9763405042213</v>
      </c>
      <c r="AZ3742">
        <v>1.662398327553495</v>
      </c>
      <c r="BA3742">
        <v>4.894051361408442</v>
      </c>
      <c r="BB3742">
        <v>52.995174968451664</v>
      </c>
      <c r="BC3742">
        <v>16.319168651312992</v>
      </c>
      <c r="BD3742">
        <v>31.459410667419434</v>
      </c>
      <c r="BE3742">
        <v>4.6309082846707978</v>
      </c>
      <c r="BF3742">
        <v>0.20495234823232125</v>
      </c>
      <c r="BG3742">
        <v>3.3869924715650268</v>
      </c>
      <c r="BH3742">
        <v>1.243915813105771</v>
      </c>
      <c r="BI3742">
        <v>0.12943799554793756</v>
      </c>
      <c r="BJ3742">
        <v>37.267010403739462</v>
      </c>
      <c r="BK3742">
        <v>0.86508607926467951</v>
      </c>
      <c r="BL3742">
        <v>70.08743176685401</v>
      </c>
      <c r="BM3742">
        <v>463.33181473526804</v>
      </c>
      <c r="BN3742">
        <v>1.0018308435503019E-2</v>
      </c>
    </row>
    <row r="3743" spans="1:66">
      <c r="A3743" t="s">
        <v>4409</v>
      </c>
      <c r="B3743" t="s">
        <v>3827</v>
      </c>
      <c r="C3743" s="4">
        <v>20190805</v>
      </c>
      <c r="D3743" t="s">
        <v>339</v>
      </c>
      <c r="E3743" t="s">
        <v>340</v>
      </c>
      <c r="F3743" t="s">
        <v>4408</v>
      </c>
      <c r="G3743">
        <v>2000</v>
      </c>
      <c r="H3743">
        <v>575</v>
      </c>
      <c r="K3743">
        <v>84</v>
      </c>
      <c r="L3743" t="s">
        <v>4419</v>
      </c>
      <c r="M3743">
        <v>18043.5</v>
      </c>
      <c r="N3743">
        <v>0</v>
      </c>
      <c r="O3743">
        <v>8.0024182011752938</v>
      </c>
      <c r="P3743">
        <v>0.22269637736847051</v>
      </c>
      <c r="Q3743">
        <v>487.72320550734418</v>
      </c>
      <c r="R3743">
        <v>3.5593547304910174</v>
      </c>
      <c r="S3743">
        <v>1.519937645529875</v>
      </c>
      <c r="T3743">
        <v>32.551593780517578</v>
      </c>
      <c r="U3743">
        <v>6</v>
      </c>
      <c r="V3743">
        <v>1.4200000166893005</v>
      </c>
      <c r="W3743">
        <v>1</v>
      </c>
      <c r="X3743">
        <v>2.8400000333786011</v>
      </c>
      <c r="Y3743">
        <v>30.523088455200195</v>
      </c>
      <c r="Z3743">
        <v>32.551593780517578</v>
      </c>
      <c r="AA3743">
        <v>30.117136001586914</v>
      </c>
      <c r="AB3743">
        <v>575.42889404296875</v>
      </c>
      <c r="AC3743">
        <v>563.4210205078125</v>
      </c>
      <c r="AD3743">
        <v>32.771701812744141</v>
      </c>
      <c r="AE3743">
        <v>36.884860992431641</v>
      </c>
      <c r="AF3743">
        <v>68.936714172363281</v>
      </c>
      <c r="AG3743">
        <v>77.58892822265625</v>
      </c>
      <c r="AH3743">
        <v>500.06356811523438</v>
      </c>
      <c r="AI3743">
        <v>1999.6190185546875</v>
      </c>
      <c r="AJ3743">
        <v>0.14091342687606812</v>
      </c>
      <c r="AK3743">
        <v>92.348663330078125</v>
      </c>
      <c r="AL3743">
        <v>-3.2809066772460938</v>
      </c>
      <c r="AM3743">
        <v>-0.86614084243774414</v>
      </c>
      <c r="AN3743">
        <v>1</v>
      </c>
      <c r="AO3743">
        <v>-0.21956524252891541</v>
      </c>
      <c r="AP3743">
        <v>2.737391471862793</v>
      </c>
      <c r="AQ3743">
        <v>1</v>
      </c>
      <c r="AR3743">
        <v>0</v>
      </c>
      <c r="AS3743">
        <v>0.15999999642372131</v>
      </c>
      <c r="AT3743">
        <v>111115</v>
      </c>
      <c r="AU3743">
        <v>0.83343928019205715</v>
      </c>
      <c r="AV3743">
        <v>3.5593547304910173E-3</v>
      </c>
      <c r="AW3743">
        <v>305.70159378051756</v>
      </c>
      <c r="AX3743">
        <v>303.67308845520017</v>
      </c>
      <c r="AY3743">
        <v>319.93903581755512</v>
      </c>
      <c r="AZ3743">
        <v>1.6207270419338955</v>
      </c>
      <c r="BA3743">
        <v>4.9262052552966757</v>
      </c>
      <c r="BB3743">
        <v>53.343546919451754</v>
      </c>
      <c r="BC3743">
        <v>16.458685927020113</v>
      </c>
      <c r="BD3743">
        <v>31.537341117858887</v>
      </c>
      <c r="BE3743">
        <v>4.6514555262696851</v>
      </c>
      <c r="BF3743">
        <v>0.20650356233168957</v>
      </c>
      <c r="BG3743">
        <v>3.4062676097668008</v>
      </c>
      <c r="BH3743">
        <v>1.2451879165028843</v>
      </c>
      <c r="BI3743">
        <v>0.13042801549505603</v>
      </c>
      <c r="BJ3743">
        <v>45.040586103664232</v>
      </c>
      <c r="BK3743">
        <v>0.86564609369341294</v>
      </c>
      <c r="BL3743">
        <v>70.037625304974128</v>
      </c>
      <c r="BM3743">
        <v>559.61705415407459</v>
      </c>
      <c r="BN3743">
        <v>1.001524816563776E-2</v>
      </c>
    </row>
    <row r="3744" spans="1:66">
      <c r="A3744" t="s">
        <v>4409</v>
      </c>
      <c r="B3744" t="s">
        <v>3827</v>
      </c>
      <c r="C3744" s="4">
        <v>20190805</v>
      </c>
      <c r="D3744" t="s">
        <v>339</v>
      </c>
      <c r="E3744" t="s">
        <v>340</v>
      </c>
      <c r="F3744" t="s">
        <v>4408</v>
      </c>
      <c r="G3744">
        <v>2000</v>
      </c>
      <c r="H3744">
        <v>675</v>
      </c>
      <c r="K3744">
        <v>85</v>
      </c>
      <c r="L3744" t="s">
        <v>4420</v>
      </c>
      <c r="M3744">
        <v>18148</v>
      </c>
      <c r="N3744">
        <v>0</v>
      </c>
      <c r="O3744">
        <v>9.9268420661945509</v>
      </c>
      <c r="P3744">
        <v>0.22380777084711184</v>
      </c>
      <c r="Q3744">
        <v>568.08601299719555</v>
      </c>
      <c r="R3744">
        <v>3.5953233378183191</v>
      </c>
      <c r="S3744">
        <v>1.528009146293666</v>
      </c>
      <c r="T3744">
        <v>32.604999542236328</v>
      </c>
      <c r="U3744">
        <v>6</v>
      </c>
      <c r="V3744">
        <v>1.4200000166893005</v>
      </c>
      <c r="W3744">
        <v>1</v>
      </c>
      <c r="X3744">
        <v>2.8400000333786011</v>
      </c>
      <c r="Y3744">
        <v>30.535093307495117</v>
      </c>
      <c r="Z3744">
        <v>32.604999542236328</v>
      </c>
      <c r="AA3744">
        <v>30.112913131713867</v>
      </c>
      <c r="AB3744">
        <v>675.45745849609375</v>
      </c>
      <c r="AC3744">
        <v>660.6988525390625</v>
      </c>
      <c r="AD3744">
        <v>32.805206298828125</v>
      </c>
      <c r="AE3744">
        <v>36.958980560302734</v>
      </c>
      <c r="AF3744">
        <v>68.958473205566406</v>
      </c>
      <c r="AG3744">
        <v>77.689949035644531</v>
      </c>
      <c r="AH3744">
        <v>500.13943481445313</v>
      </c>
      <c r="AI3744">
        <v>2000.3538818359375</v>
      </c>
      <c r="AJ3744">
        <v>0.33675292134284973</v>
      </c>
      <c r="AK3744">
        <v>92.346878051757813</v>
      </c>
      <c r="AL3744">
        <v>-4.8525009155273438</v>
      </c>
      <c r="AM3744">
        <v>-0.87371683120727539</v>
      </c>
      <c r="AN3744">
        <v>0.66666668653488159</v>
      </c>
      <c r="AO3744">
        <v>-0.21956524252891541</v>
      </c>
      <c r="AP3744">
        <v>2.737391471862793</v>
      </c>
      <c r="AQ3744">
        <v>1</v>
      </c>
      <c r="AR3744">
        <v>0</v>
      </c>
      <c r="AS3744">
        <v>0.15999999642372131</v>
      </c>
      <c r="AT3744">
        <v>111115</v>
      </c>
      <c r="AU3744">
        <v>0.83356572469075518</v>
      </c>
      <c r="AV3744">
        <v>3.595323337818319E-3</v>
      </c>
      <c r="AW3744">
        <v>305.75499954223631</v>
      </c>
      <c r="AX3744">
        <v>303.68509330749509</v>
      </c>
      <c r="AY3744">
        <v>320.05661393992705</v>
      </c>
      <c r="AZ3744">
        <v>1.5973772169625526</v>
      </c>
      <c r="BA3744">
        <v>4.9410556170132303</v>
      </c>
      <c r="BB3744">
        <v>53.50538882585623</v>
      </c>
      <c r="BC3744">
        <v>16.546408265553495</v>
      </c>
      <c r="BD3744">
        <v>31.570046424865723</v>
      </c>
      <c r="BE3744">
        <v>4.6601022698131453</v>
      </c>
      <c r="BF3744">
        <v>0.2074588607678087</v>
      </c>
      <c r="BG3744">
        <v>3.4130464707195642</v>
      </c>
      <c r="BH3744">
        <v>1.2470557990935811</v>
      </c>
      <c r="BI3744">
        <v>0.13103778675114075</v>
      </c>
      <c r="BJ3744">
        <v>52.460969765161323</v>
      </c>
      <c r="BK3744">
        <v>0.85982594159811798</v>
      </c>
      <c r="BL3744">
        <v>69.976227006416636</v>
      </c>
      <c r="BM3744">
        <v>655.98010724615494</v>
      </c>
      <c r="BN3744">
        <v>1.0589390534981768E-2</v>
      </c>
    </row>
    <row r="3745" spans="1:66">
      <c r="A3745" t="s">
        <v>4409</v>
      </c>
      <c r="B3745" t="s">
        <v>3827</v>
      </c>
      <c r="C3745" s="4">
        <v>20190805</v>
      </c>
      <c r="D3745" t="s">
        <v>339</v>
      </c>
      <c r="E3745" t="s">
        <v>340</v>
      </c>
      <c r="F3745" t="s">
        <v>4408</v>
      </c>
      <c r="G3745">
        <v>2000</v>
      </c>
      <c r="H3745">
        <v>800</v>
      </c>
      <c r="K3745">
        <v>86</v>
      </c>
      <c r="L3745" t="s">
        <v>4421</v>
      </c>
      <c r="M3745">
        <v>18239</v>
      </c>
      <c r="N3745">
        <v>0</v>
      </c>
      <c r="O3745">
        <v>11.396094634425822</v>
      </c>
      <c r="P3745">
        <v>0.22656663319320078</v>
      </c>
      <c r="Q3745">
        <v>676.70985242952997</v>
      </c>
      <c r="R3745">
        <v>3.6150135801383589</v>
      </c>
      <c r="S3745">
        <v>1.5190163932399403</v>
      </c>
      <c r="T3745">
        <v>32.587757110595703</v>
      </c>
      <c r="U3745">
        <v>6</v>
      </c>
      <c r="V3745">
        <v>1.4200000166893005</v>
      </c>
      <c r="W3745">
        <v>1</v>
      </c>
      <c r="X3745">
        <v>2.8400000333786011</v>
      </c>
      <c r="Y3745">
        <v>30.541704177856445</v>
      </c>
      <c r="Z3745">
        <v>32.587757110595703</v>
      </c>
      <c r="AA3745">
        <v>30.116256713867188</v>
      </c>
      <c r="AB3745">
        <v>799.6512451171875</v>
      </c>
      <c r="AC3745">
        <v>782.58538818359375</v>
      </c>
      <c r="AD3745">
        <v>32.828540802001953</v>
      </c>
      <c r="AE3745">
        <v>37.004970550537109</v>
      </c>
      <c r="AF3745">
        <v>68.980361938476563</v>
      </c>
      <c r="AG3745">
        <v>77.756011962890625</v>
      </c>
      <c r="AH3745">
        <v>500.126708984375</v>
      </c>
      <c r="AI3745">
        <v>1999.64404296875</v>
      </c>
      <c r="AJ3745">
        <v>7.1649388410151005E-3</v>
      </c>
      <c r="AK3745">
        <v>92.345443725585938</v>
      </c>
      <c r="AL3745">
        <v>-6.3169784545898438</v>
      </c>
      <c r="AM3745">
        <v>-0.84732294082641602</v>
      </c>
      <c r="AN3745">
        <v>1</v>
      </c>
      <c r="AO3745">
        <v>-0.21956524252891541</v>
      </c>
      <c r="AP3745">
        <v>2.737391471862793</v>
      </c>
      <c r="AQ3745">
        <v>1</v>
      </c>
      <c r="AR3745">
        <v>0</v>
      </c>
      <c r="AS3745">
        <v>0.15999999642372131</v>
      </c>
      <c r="AT3745">
        <v>111115</v>
      </c>
      <c r="AU3745">
        <v>0.83354451497395821</v>
      </c>
      <c r="AV3745">
        <v>3.615013580138359E-3</v>
      </c>
      <c r="AW3745">
        <v>305.73775711059568</v>
      </c>
      <c r="AX3745">
        <v>303.69170417785642</v>
      </c>
      <c r="AY3745">
        <v>319.94303972371563</v>
      </c>
      <c r="AZ3745">
        <v>1.5893302351316281</v>
      </c>
      <c r="BA3745">
        <v>4.9362568187815299</v>
      </c>
      <c r="BB3745">
        <v>53.454254153027065</v>
      </c>
      <c r="BC3745">
        <v>16.449283602489956</v>
      </c>
      <c r="BD3745">
        <v>31.564730644226074</v>
      </c>
      <c r="BE3745">
        <v>4.6586959132789891</v>
      </c>
      <c r="BF3745">
        <v>0.20982724844866876</v>
      </c>
      <c r="BG3745">
        <v>3.4172404255415896</v>
      </c>
      <c r="BH3745">
        <v>1.2414554877373996</v>
      </c>
      <c r="BI3745">
        <v>0.13254979623572813</v>
      </c>
      <c r="BJ3745">
        <v>62.491071596080722</v>
      </c>
      <c r="BK3745">
        <v>0.86471056404489699</v>
      </c>
      <c r="BL3745">
        <v>70.150867910938231</v>
      </c>
      <c r="BM3745">
        <v>777.16823058653119</v>
      </c>
      <c r="BN3745">
        <v>1.0286652206521791E-2</v>
      </c>
    </row>
    <row r="3746" spans="1:66">
      <c r="A3746" t="s">
        <v>4409</v>
      </c>
      <c r="B3746" t="s">
        <v>3827</v>
      </c>
      <c r="C3746" s="4">
        <v>20190805</v>
      </c>
      <c r="D3746" t="s">
        <v>339</v>
      </c>
      <c r="E3746" t="s">
        <v>340</v>
      </c>
      <c r="F3746" t="s">
        <v>4408</v>
      </c>
      <c r="G3746">
        <v>2000</v>
      </c>
      <c r="H3746">
        <v>1000</v>
      </c>
      <c r="K3746">
        <v>87</v>
      </c>
      <c r="L3746" t="s">
        <v>4422</v>
      </c>
      <c r="M3746">
        <v>18363.5</v>
      </c>
      <c r="N3746">
        <v>0</v>
      </c>
      <c r="O3746">
        <v>12.987469562466455</v>
      </c>
      <c r="P3746">
        <v>0.22511585794481248</v>
      </c>
      <c r="Q3746">
        <v>856.70107956093659</v>
      </c>
      <c r="R3746">
        <v>3.5691476897150345</v>
      </c>
      <c r="S3746">
        <v>1.508668292254252</v>
      </c>
      <c r="T3746">
        <v>32.564624786376953</v>
      </c>
      <c r="U3746">
        <v>6</v>
      </c>
      <c r="V3746">
        <v>1.4200000166893005</v>
      </c>
      <c r="W3746">
        <v>1</v>
      </c>
      <c r="X3746">
        <v>2.8400000333786011</v>
      </c>
      <c r="Y3746">
        <v>30.535804748535156</v>
      </c>
      <c r="Z3746">
        <v>32.564624786376953</v>
      </c>
      <c r="AA3746">
        <v>30.113935470581055</v>
      </c>
      <c r="AB3746">
        <v>999.933837890625</v>
      </c>
      <c r="AC3746">
        <v>980.15350341796875</v>
      </c>
      <c r="AD3746">
        <v>32.924751281738281</v>
      </c>
      <c r="AE3746">
        <v>37.048507690429688</v>
      </c>
      <c r="AF3746">
        <v>69.203773498535156</v>
      </c>
      <c r="AG3746">
        <v>77.87139892578125</v>
      </c>
      <c r="AH3746">
        <v>500.06582641601563</v>
      </c>
      <c r="AI3746">
        <v>2001.1900634765625</v>
      </c>
      <c r="AJ3746">
        <v>0.18628822267055511</v>
      </c>
      <c r="AK3746">
        <v>92.342636108398438</v>
      </c>
      <c r="AL3746">
        <v>-8.8288192749023438</v>
      </c>
      <c r="AM3746">
        <v>-0.86413049697875977</v>
      </c>
      <c r="AN3746">
        <v>0.66666668653488159</v>
      </c>
      <c r="AO3746">
        <v>-0.21956524252891541</v>
      </c>
      <c r="AP3746">
        <v>2.737391471862793</v>
      </c>
      <c r="AQ3746">
        <v>1</v>
      </c>
      <c r="AR3746">
        <v>0</v>
      </c>
      <c r="AS3746">
        <v>0.15999999642372131</v>
      </c>
      <c r="AT3746">
        <v>111115</v>
      </c>
      <c r="AU3746">
        <v>0.83344304402669267</v>
      </c>
      <c r="AV3746">
        <v>3.5691476897150346E-3</v>
      </c>
      <c r="AW3746">
        <v>305.71462478637693</v>
      </c>
      <c r="AX3746">
        <v>303.68580474853513</v>
      </c>
      <c r="AY3746">
        <v>320.19040299943663</v>
      </c>
      <c r="AZ3746">
        <v>1.6184993319459751</v>
      </c>
      <c r="BA3746">
        <v>4.9298251562708018</v>
      </c>
      <c r="BB3746">
        <v>53.386229417187288</v>
      </c>
      <c r="BC3746">
        <v>16.3377217267576</v>
      </c>
      <c r="BD3746">
        <v>31.550214767456055</v>
      </c>
      <c r="BE3746">
        <v>4.6548574380790058</v>
      </c>
      <c r="BF3746">
        <v>0.20858233970438197</v>
      </c>
      <c r="BG3746">
        <v>3.4211568640165497</v>
      </c>
      <c r="BH3746">
        <v>1.233700574062456</v>
      </c>
      <c r="BI3746">
        <v>0.13175498463192603</v>
      </c>
      <c r="BJ3746">
        <v>79.110036043567675</v>
      </c>
      <c r="BK3746">
        <v>0.87404786757734199</v>
      </c>
      <c r="BL3746">
        <v>70.301864698446082</v>
      </c>
      <c r="BM3746">
        <v>973.97988239569304</v>
      </c>
      <c r="BN3746">
        <v>9.3743551017696145E-3</v>
      </c>
    </row>
    <row r="3747" spans="1:66">
      <c r="A3747" t="s">
        <v>4409</v>
      </c>
      <c r="B3747" t="s">
        <v>3827</v>
      </c>
      <c r="C3747" s="4">
        <v>20190805</v>
      </c>
      <c r="D3747" t="s">
        <v>339</v>
      </c>
      <c r="E3747" t="s">
        <v>340</v>
      </c>
      <c r="F3747" t="s">
        <v>4408</v>
      </c>
      <c r="G3747">
        <v>2000</v>
      </c>
      <c r="H3747">
        <v>1400</v>
      </c>
      <c r="K3747">
        <v>88</v>
      </c>
      <c r="L3747" t="s">
        <v>4423</v>
      </c>
      <c r="M3747">
        <v>18489</v>
      </c>
      <c r="N3747">
        <v>0</v>
      </c>
      <c r="O3747">
        <v>14.991516814464012</v>
      </c>
      <c r="P3747">
        <v>0.22621563505235803</v>
      </c>
      <c r="Q3747">
        <v>1227.933185365197</v>
      </c>
      <c r="R3747">
        <v>3.5563638652470142</v>
      </c>
      <c r="S3747">
        <v>1.4966628713860115</v>
      </c>
      <c r="T3747">
        <v>32.507072448730469</v>
      </c>
      <c r="U3747">
        <v>6</v>
      </c>
      <c r="V3747">
        <v>1.4200000166893005</v>
      </c>
      <c r="W3747">
        <v>1</v>
      </c>
      <c r="X3747">
        <v>2.8400000333786011</v>
      </c>
      <c r="Y3747">
        <v>30.517953872680664</v>
      </c>
      <c r="Z3747">
        <v>32.507072448730469</v>
      </c>
      <c r="AA3747">
        <v>30.113368988037109</v>
      </c>
      <c r="AB3747">
        <v>1400.0380859375</v>
      </c>
      <c r="AC3747">
        <v>1376.1839599609375</v>
      </c>
      <c r="AD3747">
        <v>32.897354125976563</v>
      </c>
      <c r="AE3747">
        <v>37.005558013916016</v>
      </c>
      <c r="AF3747">
        <v>69.216873168945313</v>
      </c>
      <c r="AG3747">
        <v>77.860641479492188</v>
      </c>
      <c r="AH3747">
        <v>500.183349609375</v>
      </c>
      <c r="AI3747">
        <v>2000.15234375</v>
      </c>
      <c r="AJ3747">
        <v>3.5824626684188843E-2</v>
      </c>
      <c r="AK3747">
        <v>92.342674255371094</v>
      </c>
      <c r="AL3747">
        <v>-14.435020446777344</v>
      </c>
      <c r="AM3747">
        <v>-0.84398508071899414</v>
      </c>
      <c r="AN3747">
        <v>1</v>
      </c>
      <c r="AO3747">
        <v>-0.21956524252891541</v>
      </c>
      <c r="AP3747">
        <v>2.737391471862793</v>
      </c>
      <c r="AQ3747">
        <v>1</v>
      </c>
      <c r="AR3747">
        <v>0</v>
      </c>
      <c r="AS3747">
        <v>0.15999999642372131</v>
      </c>
      <c r="AT3747">
        <v>111115</v>
      </c>
      <c r="AU3747">
        <v>0.83363891601562479</v>
      </c>
      <c r="AV3747">
        <v>3.5563638652470141E-3</v>
      </c>
      <c r="AW3747">
        <v>305.65707244873045</v>
      </c>
      <c r="AX3747">
        <v>303.66795387268064</v>
      </c>
      <c r="AY3747">
        <v>320.0243678468978</v>
      </c>
      <c r="AZ3747">
        <v>1.6290742589451481</v>
      </c>
      <c r="BA3747">
        <v>4.9138550607032956</v>
      </c>
      <c r="BB3747">
        <v>53.213263535276944</v>
      </c>
      <c r="BC3747">
        <v>16.207705521360928</v>
      </c>
      <c r="BD3747">
        <v>31.512513160705566</v>
      </c>
      <c r="BE3747">
        <v>4.6449007557180968</v>
      </c>
      <c r="BF3747">
        <v>0.20952616533598672</v>
      </c>
      <c r="BG3747">
        <v>3.4171921893172841</v>
      </c>
      <c r="BH3747">
        <v>1.2277085664008127</v>
      </c>
      <c r="BI3747">
        <v>0.13235756053366207</v>
      </c>
      <c r="BJ3747">
        <v>113.39063414353861</v>
      </c>
      <c r="BK3747">
        <v>0.8922740135701418</v>
      </c>
      <c r="BL3747">
        <v>70.456382222202436</v>
      </c>
      <c r="BM3747">
        <v>1369.0577108547184</v>
      </c>
      <c r="BN3747">
        <v>7.7151461943194737E-3</v>
      </c>
    </row>
    <row r="3748" spans="1:66">
      <c r="A3748" t="s">
        <v>4409</v>
      </c>
      <c r="B3748" t="s">
        <v>3827</v>
      </c>
      <c r="C3748" s="4">
        <v>20190805</v>
      </c>
      <c r="D3748" t="s">
        <v>339</v>
      </c>
      <c r="E3748" t="s">
        <v>340</v>
      </c>
      <c r="F3748" t="s">
        <v>4408</v>
      </c>
      <c r="G3748">
        <v>2000</v>
      </c>
      <c r="H3748">
        <v>1800</v>
      </c>
      <c r="K3748">
        <v>89</v>
      </c>
      <c r="L3748" t="s">
        <v>4424</v>
      </c>
      <c r="M3748">
        <v>18620.5</v>
      </c>
      <c r="N3748">
        <v>0</v>
      </c>
      <c r="O3748">
        <v>16.595406095877021</v>
      </c>
      <c r="P3748">
        <v>0.22704404288955618</v>
      </c>
      <c r="Q3748">
        <v>1603.2359648711135</v>
      </c>
      <c r="R3748">
        <v>3.5450314823643083</v>
      </c>
      <c r="S3748">
        <v>1.4870186821498304</v>
      </c>
      <c r="T3748">
        <v>32.446041107177734</v>
      </c>
      <c r="U3748">
        <v>6</v>
      </c>
      <c r="V3748">
        <v>1.4200000166893005</v>
      </c>
      <c r="W3748">
        <v>1</v>
      </c>
      <c r="X3748">
        <v>2.8400000333786011</v>
      </c>
      <c r="Y3748">
        <v>30.500722885131836</v>
      </c>
      <c r="Z3748">
        <v>32.446041107177734</v>
      </c>
      <c r="AA3748">
        <v>30.114843368530273</v>
      </c>
      <c r="AB3748">
        <v>1800.70849609375</v>
      </c>
      <c r="AC3748">
        <v>1773.25390625</v>
      </c>
      <c r="AD3748">
        <v>32.831562042236328</v>
      </c>
      <c r="AE3748">
        <v>36.928001403808594</v>
      </c>
      <c r="AF3748">
        <v>69.144966125488281</v>
      </c>
      <c r="AG3748">
        <v>77.77227783203125</v>
      </c>
      <c r="AH3748">
        <v>500.06167602539063</v>
      </c>
      <c r="AI3748">
        <v>2000.5797119140625</v>
      </c>
      <c r="AJ3748">
        <v>1.0747239924967289E-2</v>
      </c>
      <c r="AK3748">
        <v>92.340499877929688</v>
      </c>
      <c r="AL3748">
        <v>-21.146690368652344</v>
      </c>
      <c r="AM3748">
        <v>-0.82531595230102539</v>
      </c>
      <c r="AN3748">
        <v>0.66666668653488159</v>
      </c>
      <c r="AO3748">
        <v>-0.21956524252891541</v>
      </c>
      <c r="AP3748">
        <v>2.737391471862793</v>
      </c>
      <c r="AQ3748">
        <v>1</v>
      </c>
      <c r="AR3748">
        <v>0</v>
      </c>
      <c r="AS3748">
        <v>0.15999999642372131</v>
      </c>
      <c r="AT3748">
        <v>111115</v>
      </c>
      <c r="AU3748">
        <v>0.83343612670898426</v>
      </c>
      <c r="AV3748">
        <v>3.5450314823643084E-3</v>
      </c>
      <c r="AW3748">
        <v>305.59604110717771</v>
      </c>
      <c r="AX3748">
        <v>303.65072288513181</v>
      </c>
      <c r="AY3748">
        <v>320.09274675161942</v>
      </c>
      <c r="AZ3748">
        <v>1.6422421004953702</v>
      </c>
      <c r="BA3748">
        <v>4.896968791270405</v>
      </c>
      <c r="BB3748">
        <v>53.031646977696617</v>
      </c>
      <c r="BC3748">
        <v>16.103645573888024</v>
      </c>
      <c r="BD3748">
        <v>31.473381996154785</v>
      </c>
      <c r="BE3748">
        <v>4.6345861573969662</v>
      </c>
      <c r="BF3748">
        <v>0.21023665566923389</v>
      </c>
      <c r="BG3748">
        <v>3.4099501091205746</v>
      </c>
      <c r="BH3748">
        <v>1.2246360482763916</v>
      </c>
      <c r="BI3748">
        <v>0.13281120427202989</v>
      </c>
      <c r="BJ3748">
        <v>148.04361041847355</v>
      </c>
      <c r="BK3748">
        <v>0.90412092663118226</v>
      </c>
      <c r="BL3748">
        <v>70.557487380305901</v>
      </c>
      <c r="BM3748">
        <v>1765.3652449943233</v>
      </c>
      <c r="BN3748">
        <v>6.6327926161515649E-3</v>
      </c>
    </row>
    <row r="3749" spans="1:66">
      <c r="A3749" t="s">
        <v>4409</v>
      </c>
      <c r="B3749" t="s">
        <v>3827</v>
      </c>
      <c r="C3749" s="4">
        <v>20190805</v>
      </c>
      <c r="D3749" t="s">
        <v>339</v>
      </c>
      <c r="E3749" t="s">
        <v>340</v>
      </c>
      <c r="F3749" t="s">
        <v>4408</v>
      </c>
      <c r="G3749">
        <v>2000</v>
      </c>
      <c r="H3749">
        <v>400</v>
      </c>
      <c r="K3749">
        <v>90</v>
      </c>
      <c r="L3749" t="s">
        <v>4425</v>
      </c>
      <c r="M3749">
        <v>18724</v>
      </c>
      <c r="N3749">
        <v>0</v>
      </c>
      <c r="O3749">
        <v>5.061192767372364</v>
      </c>
      <c r="P3749">
        <v>0.22582627451712031</v>
      </c>
      <c r="Q3749">
        <v>343.42036695117923</v>
      </c>
      <c r="R3749">
        <v>3.5470815228735417</v>
      </c>
      <c r="S3749">
        <v>1.4953516467529178</v>
      </c>
      <c r="T3749">
        <v>32.450515747070313</v>
      </c>
      <c r="U3749">
        <v>6</v>
      </c>
      <c r="V3749">
        <v>1.4200000166893005</v>
      </c>
      <c r="W3749">
        <v>1</v>
      </c>
      <c r="X3749">
        <v>2.8400000333786011</v>
      </c>
      <c r="Y3749">
        <v>30.490411758422852</v>
      </c>
      <c r="Z3749">
        <v>32.450515747070313</v>
      </c>
      <c r="AA3749">
        <v>30.112506866455078</v>
      </c>
      <c r="AB3749">
        <v>399.32376098632813</v>
      </c>
      <c r="AC3749">
        <v>391.5855712890625</v>
      </c>
      <c r="AD3749">
        <v>32.752723693847656</v>
      </c>
      <c r="AE3749">
        <v>36.851291656494141</v>
      </c>
      <c r="AF3749">
        <v>69.019378662109375</v>
      </c>
      <c r="AG3749">
        <v>77.656234741210938</v>
      </c>
      <c r="AH3749">
        <v>500.13082885742188</v>
      </c>
      <c r="AI3749">
        <v>2000.5255126953125</v>
      </c>
      <c r="AJ3749">
        <v>5.9707894921302795E-2</v>
      </c>
      <c r="AK3749">
        <v>92.340141296386719</v>
      </c>
      <c r="AL3749">
        <v>-1.6138839721679688</v>
      </c>
      <c r="AM3749">
        <v>-0.86347055435180664</v>
      </c>
      <c r="AN3749">
        <v>1</v>
      </c>
      <c r="AO3749">
        <v>-0.21956524252891541</v>
      </c>
      <c r="AP3749">
        <v>2.737391471862793</v>
      </c>
      <c r="AQ3749">
        <v>1</v>
      </c>
      <c r="AR3749">
        <v>0</v>
      </c>
      <c r="AS3749">
        <v>0.15999999642372131</v>
      </c>
      <c r="AT3749">
        <v>111115</v>
      </c>
      <c r="AU3749">
        <v>0.83355138142903629</v>
      </c>
      <c r="AV3749">
        <v>3.5470815228735419E-3</v>
      </c>
      <c r="AW3749">
        <v>305.60051574707029</v>
      </c>
      <c r="AX3749">
        <v>303.64041175842283</v>
      </c>
      <c r="AY3749">
        <v>320.08407487681325</v>
      </c>
      <c r="AZ3749">
        <v>1.6389661843622525</v>
      </c>
      <c r="BA3749">
        <v>4.8982051252679435</v>
      </c>
      <c r="BB3749">
        <v>53.045241825502941</v>
      </c>
      <c r="BC3749">
        <v>16.193950169008801</v>
      </c>
      <c r="BD3749">
        <v>31.470463752746582</v>
      </c>
      <c r="BE3749">
        <v>4.6338177363510598</v>
      </c>
      <c r="BF3749">
        <v>0.20919209464497851</v>
      </c>
      <c r="BG3749">
        <v>3.4028534785150257</v>
      </c>
      <c r="BH3749">
        <v>1.230964257836034</v>
      </c>
      <c r="BI3749">
        <v>0.13214426983616984</v>
      </c>
      <c r="BJ3749">
        <v>31.71148520832887</v>
      </c>
      <c r="BK3749">
        <v>0.87699954270703084</v>
      </c>
      <c r="BL3749">
        <v>70.389191447206713</v>
      </c>
      <c r="BM3749">
        <v>389.1797226427073</v>
      </c>
      <c r="BN3749">
        <v>9.153952426777778E-3</v>
      </c>
    </row>
    <row r="3751" spans="1:66">
      <c r="A3751" t="s">
        <v>4426</v>
      </c>
      <c r="B3751" t="s">
        <v>3827</v>
      </c>
      <c r="C3751" s="4">
        <v>20190805</v>
      </c>
      <c r="D3751" t="s">
        <v>339</v>
      </c>
      <c r="E3751" t="s">
        <v>340</v>
      </c>
      <c r="F3751" t="s">
        <v>4408</v>
      </c>
      <c r="G3751">
        <v>2000</v>
      </c>
      <c r="H3751">
        <v>400</v>
      </c>
      <c r="K3751">
        <v>91</v>
      </c>
      <c r="L3751" t="s">
        <v>4427</v>
      </c>
      <c r="M3751">
        <v>20096</v>
      </c>
      <c r="N3751">
        <v>0</v>
      </c>
      <c r="O3751">
        <v>15.473985123601127</v>
      </c>
      <c r="P3751">
        <v>0.35791166519004824</v>
      </c>
      <c r="Q3751">
        <v>295.34672454999344</v>
      </c>
      <c r="R3751">
        <v>4.6635762195012838</v>
      </c>
      <c r="S3751">
        <v>1.2938563524297564</v>
      </c>
      <c r="T3751">
        <v>32.009998321533203</v>
      </c>
      <c r="U3751">
        <v>6</v>
      </c>
      <c r="V3751">
        <v>1.4200000166893005</v>
      </c>
      <c r="W3751">
        <v>1</v>
      </c>
      <c r="X3751">
        <v>2.8400000333786011</v>
      </c>
      <c r="Y3751">
        <v>30.844528198242188</v>
      </c>
      <c r="Z3751">
        <v>32.009998321533203</v>
      </c>
      <c r="AA3751">
        <v>30.503383636474609</v>
      </c>
      <c r="AB3751">
        <v>400.473876953125</v>
      </c>
      <c r="AC3751">
        <v>379.78277587890625</v>
      </c>
      <c r="AD3751">
        <v>32.354938507080078</v>
      </c>
      <c r="AE3751">
        <v>37.739234924316406</v>
      </c>
      <c r="AF3751">
        <v>66.797416687011719</v>
      </c>
      <c r="AG3751">
        <v>77.913406372070313</v>
      </c>
      <c r="AH3751">
        <v>500.0738525390625</v>
      </c>
      <c r="AI3751">
        <v>1998.8963623046875</v>
      </c>
      <c r="AJ3751">
        <v>2.9853381216526031E-2</v>
      </c>
      <c r="AK3751">
        <v>92.31585693359375</v>
      </c>
      <c r="AL3751">
        <v>-1.1946029663085938</v>
      </c>
      <c r="AM3751">
        <v>-0.93489694595336914</v>
      </c>
      <c r="AN3751">
        <v>1</v>
      </c>
      <c r="AO3751">
        <v>-0.21956524252891541</v>
      </c>
      <c r="AP3751">
        <v>2.737391471862793</v>
      </c>
      <c r="AQ3751">
        <v>1</v>
      </c>
      <c r="AR3751">
        <v>0</v>
      </c>
      <c r="AS3751">
        <v>0.15999999642372131</v>
      </c>
      <c r="AT3751">
        <v>111115</v>
      </c>
      <c r="AU3751">
        <v>0.8334564208984373</v>
      </c>
      <c r="AV3751">
        <v>4.6635762195012835E-3</v>
      </c>
      <c r="AW3751">
        <v>305.15999832153318</v>
      </c>
      <c r="AX3751">
        <v>303.99452819824216</v>
      </c>
      <c r="AY3751">
        <v>319.82341082013954</v>
      </c>
      <c r="AZ3751">
        <v>1.1728873408831564</v>
      </c>
      <c r="BA3751">
        <v>4.7777861644862343</v>
      </c>
      <c r="BB3751">
        <v>51.754772399752241</v>
      </c>
      <c r="BC3751">
        <v>14.015537475435835</v>
      </c>
      <c r="BD3751">
        <v>31.427263259887695</v>
      </c>
      <c r="BE3751">
        <v>4.6224553133964621</v>
      </c>
      <c r="BF3751">
        <v>0.31785403628914716</v>
      </c>
      <c r="BG3751">
        <v>3.4839298120564779</v>
      </c>
      <c r="BH3751">
        <v>1.1385255013399842</v>
      </c>
      <c r="BI3751">
        <v>0.20190716876175652</v>
      </c>
      <c r="BJ3751">
        <v>27.265185969362715</v>
      </c>
      <c r="BK3751">
        <v>0.77767277324910788</v>
      </c>
      <c r="BL3751">
        <v>74.823646797207871</v>
      </c>
      <c r="BM3751">
        <v>372.42718444533506</v>
      </c>
      <c r="BN3751">
        <v>3.1088493154922334E-2</v>
      </c>
    </row>
    <row r="3752" spans="1:66">
      <c r="A3752" t="s">
        <v>4426</v>
      </c>
      <c r="B3752" t="s">
        <v>3827</v>
      </c>
      <c r="C3752" s="4">
        <v>20190805</v>
      </c>
      <c r="D3752" t="s">
        <v>339</v>
      </c>
      <c r="E3752" t="s">
        <v>340</v>
      </c>
      <c r="F3752" t="s">
        <v>4408</v>
      </c>
      <c r="G3752">
        <v>2000</v>
      </c>
      <c r="H3752">
        <v>325</v>
      </c>
      <c r="K3752">
        <v>92</v>
      </c>
      <c r="L3752" t="s">
        <v>4428</v>
      </c>
      <c r="M3752">
        <v>20186.5</v>
      </c>
      <c r="N3752">
        <v>0</v>
      </c>
      <c r="O3752">
        <v>12.24902316709384</v>
      </c>
      <c r="P3752">
        <v>0.36154047715801013</v>
      </c>
      <c r="Q3752">
        <v>242.45263856301787</v>
      </c>
      <c r="R3752">
        <v>4.6924487812277667</v>
      </c>
      <c r="S3752">
        <v>1.2899374799214707</v>
      </c>
      <c r="T3752">
        <v>32.068386077880859</v>
      </c>
      <c r="U3752">
        <v>6</v>
      </c>
      <c r="V3752">
        <v>1.4200000166893005</v>
      </c>
      <c r="W3752">
        <v>1</v>
      </c>
      <c r="X3752">
        <v>2.8400000333786011</v>
      </c>
      <c r="Y3752">
        <v>30.871282577514648</v>
      </c>
      <c r="Z3752">
        <v>32.068386077880859</v>
      </c>
      <c r="AA3752">
        <v>30.504989624023438</v>
      </c>
      <c r="AB3752">
        <v>325.35321044921875</v>
      </c>
      <c r="AC3752">
        <v>308.918701171875</v>
      </c>
      <c r="AD3752">
        <v>32.538818359375</v>
      </c>
      <c r="AE3752">
        <v>37.954776763916016</v>
      </c>
      <c r="AF3752">
        <v>67.071319580078125</v>
      </c>
      <c r="AG3752">
        <v>78.235084533691406</v>
      </c>
      <c r="AH3752">
        <v>500.11624145507813</v>
      </c>
      <c r="AI3752">
        <v>1999.2718505859375</v>
      </c>
      <c r="AJ3752">
        <v>0.33794716000556946</v>
      </c>
      <c r="AK3752">
        <v>92.311431884765625</v>
      </c>
      <c r="AL3752">
        <v>-0.58348846435546875</v>
      </c>
      <c r="AM3752">
        <v>-0.95120477676391602</v>
      </c>
      <c r="AN3752">
        <v>0.66666668653488159</v>
      </c>
      <c r="AO3752">
        <v>-0.21956524252891541</v>
      </c>
      <c r="AP3752">
        <v>2.737391471862793</v>
      </c>
      <c r="AQ3752">
        <v>1</v>
      </c>
      <c r="AR3752">
        <v>0</v>
      </c>
      <c r="AS3752">
        <v>0.15999999642372131</v>
      </c>
      <c r="AT3752">
        <v>111115</v>
      </c>
      <c r="AU3752">
        <v>0.83352706909179686</v>
      </c>
      <c r="AV3752">
        <v>4.6924487812277666E-3</v>
      </c>
      <c r="AW3752">
        <v>305.21838607788084</v>
      </c>
      <c r="AX3752">
        <v>304.02128257751463</v>
      </c>
      <c r="AY3752">
        <v>319.88348894379669</v>
      </c>
      <c r="AZ3752">
        <v>1.1539677358306768</v>
      </c>
      <c r="BA3752">
        <v>4.793597269865189</v>
      </c>
      <c r="BB3752">
        <v>51.928533357050952</v>
      </c>
      <c r="BC3752">
        <v>13.973756593134937</v>
      </c>
      <c r="BD3752">
        <v>31.469834327697754</v>
      </c>
      <c r="BE3752">
        <v>4.6336520130244532</v>
      </c>
      <c r="BF3752">
        <v>0.32071278305466949</v>
      </c>
      <c r="BG3752">
        <v>3.5036597899437183</v>
      </c>
      <c r="BH3752">
        <v>1.1299922230807349</v>
      </c>
      <c r="BI3752">
        <v>0.20375306616794583</v>
      </c>
      <c r="BJ3752">
        <v>22.381150229991725</v>
      </c>
      <c r="BK3752">
        <v>0.78484286526934155</v>
      </c>
      <c r="BL3752">
        <v>75.00595443110717</v>
      </c>
      <c r="BM3752">
        <v>303.09610219961218</v>
      </c>
      <c r="BN3752">
        <v>3.0312157326640551E-2</v>
      </c>
    </row>
    <row r="3753" spans="1:66">
      <c r="A3753" t="s">
        <v>4426</v>
      </c>
      <c r="B3753" t="s">
        <v>3827</v>
      </c>
      <c r="C3753" s="4">
        <v>20190805</v>
      </c>
      <c r="D3753" t="s">
        <v>339</v>
      </c>
      <c r="E3753" t="s">
        <v>340</v>
      </c>
      <c r="F3753" t="s">
        <v>4408</v>
      </c>
      <c r="G3753">
        <v>2000</v>
      </c>
      <c r="H3753">
        <v>250</v>
      </c>
      <c r="K3753">
        <v>93</v>
      </c>
      <c r="L3753" t="s">
        <v>4429</v>
      </c>
      <c r="M3753">
        <v>20279</v>
      </c>
      <c r="N3753">
        <v>0</v>
      </c>
      <c r="O3753">
        <v>8.8760762421868886</v>
      </c>
      <c r="P3753">
        <v>0.36706194982207524</v>
      </c>
      <c r="Q3753">
        <v>190.74025801758435</v>
      </c>
      <c r="R3753">
        <v>4.742493394826818</v>
      </c>
      <c r="S3753">
        <v>1.2859884046210448</v>
      </c>
      <c r="T3753">
        <v>32.140731811523438</v>
      </c>
      <c r="U3753">
        <v>6</v>
      </c>
      <c r="V3753">
        <v>1.4200000166893005</v>
      </c>
      <c r="W3753">
        <v>1</v>
      </c>
      <c r="X3753">
        <v>2.8400000333786011</v>
      </c>
      <c r="Y3753">
        <v>30.893415451049805</v>
      </c>
      <c r="Z3753">
        <v>32.140731811523438</v>
      </c>
      <c r="AA3753">
        <v>30.502824783325195</v>
      </c>
      <c r="AB3753">
        <v>250.64961242675781</v>
      </c>
      <c r="AC3753">
        <v>238.64158630371094</v>
      </c>
      <c r="AD3753">
        <v>32.737400054931641</v>
      </c>
      <c r="AE3753">
        <v>38.210311889648438</v>
      </c>
      <c r="AF3753">
        <v>67.395751953125</v>
      </c>
      <c r="AG3753">
        <v>78.662712097167969</v>
      </c>
      <c r="AH3753">
        <v>500.05715942382813</v>
      </c>
      <c r="AI3753">
        <v>1998.5828857421875</v>
      </c>
      <c r="AJ3753">
        <v>0.18150803446769714</v>
      </c>
      <c r="AK3753">
        <v>92.311805725097656</v>
      </c>
      <c r="AL3753">
        <v>2.198028564453125E-2</v>
      </c>
      <c r="AM3753">
        <v>-0.95582437515258789</v>
      </c>
      <c r="AN3753">
        <v>1</v>
      </c>
      <c r="AO3753">
        <v>-0.21956524252891541</v>
      </c>
      <c r="AP3753">
        <v>2.737391471862793</v>
      </c>
      <c r="AQ3753">
        <v>1</v>
      </c>
      <c r="AR3753">
        <v>0</v>
      </c>
      <c r="AS3753">
        <v>0.15999999642372131</v>
      </c>
      <c r="AT3753">
        <v>111115</v>
      </c>
      <c r="AU3753">
        <v>0.83342859903971345</v>
      </c>
      <c r="AV3753">
        <v>4.7424933948268183E-3</v>
      </c>
      <c r="AW3753">
        <v>305.29073181152341</v>
      </c>
      <c r="AX3753">
        <v>304.04341545104978</v>
      </c>
      <c r="AY3753">
        <v>319.77325457126062</v>
      </c>
      <c r="AZ3753">
        <v>1.1194107312644226</v>
      </c>
      <c r="BA3753">
        <v>4.8132512924736606</v>
      </c>
      <c r="BB3753">
        <v>52.141232149736155</v>
      </c>
      <c r="BC3753">
        <v>13.930920260087717</v>
      </c>
      <c r="BD3753">
        <v>31.517073631286621</v>
      </c>
      <c r="BE3753">
        <v>4.6461041514475694</v>
      </c>
      <c r="BF3753">
        <v>0.32505014097243223</v>
      </c>
      <c r="BG3753">
        <v>3.5272628878526158</v>
      </c>
      <c r="BH3753">
        <v>1.1188412635949536</v>
      </c>
      <c r="BI3753">
        <v>0.20655474235207491</v>
      </c>
      <c r="BJ3753">
        <v>17.607577642074247</v>
      </c>
      <c r="BK3753">
        <v>0.79927501728401928</v>
      </c>
      <c r="BL3753">
        <v>75.220868656866926</v>
      </c>
      <c r="BM3753">
        <v>234.42232475930274</v>
      </c>
      <c r="BN3753">
        <v>2.8481338792600702E-2</v>
      </c>
    </row>
    <row r="3754" spans="1:66">
      <c r="A3754" t="s">
        <v>4426</v>
      </c>
      <c r="B3754" t="s">
        <v>3827</v>
      </c>
      <c r="C3754" s="4">
        <v>20190805</v>
      </c>
      <c r="D3754" t="s">
        <v>339</v>
      </c>
      <c r="E3754" t="s">
        <v>340</v>
      </c>
      <c r="F3754" t="s">
        <v>4408</v>
      </c>
      <c r="G3754">
        <v>2000</v>
      </c>
      <c r="H3754">
        <v>175</v>
      </c>
      <c r="K3754">
        <v>94</v>
      </c>
      <c r="L3754" t="s">
        <v>4430</v>
      </c>
      <c r="M3754">
        <v>20371</v>
      </c>
      <c r="N3754">
        <v>0</v>
      </c>
      <c r="O3754">
        <v>5.3379012939204715</v>
      </c>
      <c r="P3754">
        <v>0.37163256831783559</v>
      </c>
      <c r="Q3754">
        <v>138.87757184374809</v>
      </c>
      <c r="R3754">
        <v>4.7926522698710068</v>
      </c>
      <c r="S3754">
        <v>1.2852286337461178</v>
      </c>
      <c r="T3754">
        <v>32.190509796142578</v>
      </c>
      <c r="U3754">
        <v>6</v>
      </c>
      <c r="V3754">
        <v>1.4200000166893005</v>
      </c>
      <c r="W3754">
        <v>1</v>
      </c>
      <c r="X3754">
        <v>2.8400000333786011</v>
      </c>
      <c r="Y3754">
        <v>30.901338577270508</v>
      </c>
      <c r="Z3754">
        <v>32.190509796142578</v>
      </c>
      <c r="AA3754">
        <v>30.503471374511719</v>
      </c>
      <c r="AB3754">
        <v>175.32444763183594</v>
      </c>
      <c r="AC3754">
        <v>167.9542236328125</v>
      </c>
      <c r="AD3754">
        <v>32.835941314697266</v>
      </c>
      <c r="AE3754">
        <v>38.365581512451172</v>
      </c>
      <c r="AF3754">
        <v>67.56787109375</v>
      </c>
      <c r="AG3754">
        <v>78.946441650390625</v>
      </c>
      <c r="AH3754">
        <v>500.0809326171875</v>
      </c>
      <c r="AI3754">
        <v>1999.8228759765625</v>
      </c>
      <c r="AJ3754">
        <v>7.5230889022350311E-2</v>
      </c>
      <c r="AK3754">
        <v>92.311553955078125</v>
      </c>
      <c r="AL3754">
        <v>0.48572540283203125</v>
      </c>
      <c r="AM3754">
        <v>-0.96996927261352539</v>
      </c>
      <c r="AN3754">
        <v>1</v>
      </c>
      <c r="AO3754">
        <v>-0.21956524252891541</v>
      </c>
      <c r="AP3754">
        <v>2.737391471862793</v>
      </c>
      <c r="AQ3754">
        <v>1</v>
      </c>
      <c r="AR3754">
        <v>0</v>
      </c>
      <c r="AS3754">
        <v>0.15999999642372131</v>
      </c>
      <c r="AT3754">
        <v>111115</v>
      </c>
      <c r="AU3754">
        <v>0.83346822102864571</v>
      </c>
      <c r="AV3754">
        <v>4.7926522698710072E-3</v>
      </c>
      <c r="AW3754">
        <v>305.34050979614256</v>
      </c>
      <c r="AX3754">
        <v>304.05133857727049</v>
      </c>
      <c r="AY3754">
        <v>319.97165300432607</v>
      </c>
      <c r="AZ3754">
        <v>1.089678272850966</v>
      </c>
      <c r="BA3754">
        <v>4.826815081550702</v>
      </c>
      <c r="BB3754">
        <v>52.288309260827646</v>
      </c>
      <c r="BC3754">
        <v>13.922727748376474</v>
      </c>
      <c r="BD3754">
        <v>31.545924186706543</v>
      </c>
      <c r="BE3754">
        <v>4.6537233948596892</v>
      </c>
      <c r="BF3754">
        <v>0.32862927903700118</v>
      </c>
      <c r="BG3754">
        <v>3.5415864478045842</v>
      </c>
      <c r="BH3754">
        <v>1.112136947055105</v>
      </c>
      <c r="BI3754">
        <v>0.20886759550266493</v>
      </c>
      <c r="BJ3754">
        <v>12.820004466404392</v>
      </c>
      <c r="BK3754">
        <v>0.82687751959943068</v>
      </c>
      <c r="BL3754">
        <v>75.336338338761564</v>
      </c>
      <c r="BM3754">
        <v>165.41684100531307</v>
      </c>
      <c r="BN3754">
        <v>2.4310580195688141E-2</v>
      </c>
    </row>
    <row r="3755" spans="1:66">
      <c r="A3755" t="s">
        <v>4426</v>
      </c>
      <c r="B3755" t="s">
        <v>3827</v>
      </c>
      <c r="C3755" s="4">
        <v>20190805</v>
      </c>
      <c r="D3755" t="s">
        <v>339</v>
      </c>
      <c r="E3755" t="s">
        <v>340</v>
      </c>
      <c r="F3755" t="s">
        <v>4408</v>
      </c>
      <c r="G3755">
        <v>2000</v>
      </c>
      <c r="H3755">
        <v>100</v>
      </c>
      <c r="K3755">
        <v>95</v>
      </c>
      <c r="L3755" t="s">
        <v>4431</v>
      </c>
      <c r="M3755">
        <v>20461.5</v>
      </c>
      <c r="N3755">
        <v>0</v>
      </c>
      <c r="O3755">
        <v>1.7831833535381627</v>
      </c>
      <c r="P3755">
        <v>0.37750760806196842</v>
      </c>
      <c r="Q3755">
        <v>86.397347969651818</v>
      </c>
      <c r="R3755">
        <v>4.8481222727736482</v>
      </c>
      <c r="S3755">
        <v>1.2820472597281891</v>
      </c>
      <c r="T3755">
        <v>32.222148895263672</v>
      </c>
      <c r="U3755">
        <v>6</v>
      </c>
      <c r="V3755">
        <v>1.4200000166893005</v>
      </c>
      <c r="W3755">
        <v>1</v>
      </c>
      <c r="X3755">
        <v>2.8400000333786011</v>
      </c>
      <c r="Y3755">
        <v>30.910900115966797</v>
      </c>
      <c r="Z3755">
        <v>32.222148895263672</v>
      </c>
      <c r="AA3755">
        <v>30.503023147583008</v>
      </c>
      <c r="AB3755">
        <v>99.617164611816406</v>
      </c>
      <c r="AC3755">
        <v>96.912933349609375</v>
      </c>
      <c r="AD3755">
        <v>32.8990478515625</v>
      </c>
      <c r="AE3755">
        <v>38.49407958984375</v>
      </c>
      <c r="AF3755">
        <v>67.660011291503906</v>
      </c>
      <c r="AG3755">
        <v>79.166725158691406</v>
      </c>
      <c r="AH3755">
        <v>499.88973999023438</v>
      </c>
      <c r="AI3755">
        <v>1999.67333984375</v>
      </c>
      <c r="AJ3755">
        <v>8.239581435918808E-2</v>
      </c>
      <c r="AK3755">
        <v>92.310462951660156</v>
      </c>
      <c r="AL3755">
        <v>0.85759735107421875</v>
      </c>
      <c r="AM3755">
        <v>-0.96965265274047852</v>
      </c>
      <c r="AN3755">
        <v>0.66666668653488159</v>
      </c>
      <c r="AO3755">
        <v>-0.21956524252891541</v>
      </c>
      <c r="AP3755">
        <v>2.737391471862793</v>
      </c>
      <c r="AQ3755">
        <v>1</v>
      </c>
      <c r="AR3755">
        <v>0</v>
      </c>
      <c r="AS3755">
        <v>0.15999999642372131</v>
      </c>
      <c r="AT3755">
        <v>111115</v>
      </c>
      <c r="AU3755">
        <v>0.83314956665039053</v>
      </c>
      <c r="AV3755">
        <v>4.8481222727736481E-3</v>
      </c>
      <c r="AW3755">
        <v>305.37214889526365</v>
      </c>
      <c r="AX3755">
        <v>304.06090011596677</v>
      </c>
      <c r="AY3755">
        <v>319.94772722361085</v>
      </c>
      <c r="AZ3755">
        <v>1.0574626583074322</v>
      </c>
      <c r="BA3755">
        <v>4.8354535675647181</v>
      </c>
      <c r="BB3755">
        <v>52.382508038085355</v>
      </c>
      <c r="BC3755">
        <v>13.888428448241605</v>
      </c>
      <c r="BD3755">
        <v>31.566524505615234</v>
      </c>
      <c r="BE3755">
        <v>4.6591704605206008</v>
      </c>
      <c r="BF3755">
        <v>0.33321494118243861</v>
      </c>
      <c r="BG3755">
        <v>3.553406307836529</v>
      </c>
      <c r="BH3755">
        <v>1.1057641526840718</v>
      </c>
      <c r="BI3755">
        <v>0.21183211413317551</v>
      </c>
      <c r="BJ3755">
        <v>7.9753791888742356</v>
      </c>
      <c r="BK3755">
        <v>0.89149450938583175</v>
      </c>
      <c r="BL3755">
        <v>75.483325132554114</v>
      </c>
      <c r="BM3755">
        <v>96.065293385178578</v>
      </c>
      <c r="BN3755">
        <v>1.4011367071601132E-2</v>
      </c>
    </row>
    <row r="3756" spans="1:66">
      <c r="A3756" t="s">
        <v>4426</v>
      </c>
      <c r="B3756" t="s">
        <v>3827</v>
      </c>
      <c r="C3756" s="4">
        <v>20190805</v>
      </c>
      <c r="D3756" t="s">
        <v>339</v>
      </c>
      <c r="E3756" t="s">
        <v>340</v>
      </c>
      <c r="F3756" t="s">
        <v>4408</v>
      </c>
      <c r="G3756">
        <v>2000</v>
      </c>
      <c r="H3756">
        <v>66</v>
      </c>
      <c r="K3756">
        <v>96</v>
      </c>
      <c r="L3756" t="s">
        <v>4432</v>
      </c>
      <c r="M3756">
        <v>20554</v>
      </c>
      <c r="N3756">
        <v>0</v>
      </c>
      <c r="O3756">
        <v>0.20925082092972158</v>
      </c>
      <c r="P3756">
        <v>0.37976259346034619</v>
      </c>
      <c r="Q3756">
        <v>63.485963749515307</v>
      </c>
      <c r="R3756">
        <v>4.847174889658822</v>
      </c>
      <c r="S3756">
        <v>1.2751505617221395</v>
      </c>
      <c r="T3756">
        <v>32.185848236083984</v>
      </c>
      <c r="U3756">
        <v>6</v>
      </c>
      <c r="V3756">
        <v>1.4200000166893005</v>
      </c>
      <c r="W3756">
        <v>1</v>
      </c>
      <c r="X3756">
        <v>2.8400000333786011</v>
      </c>
      <c r="Y3756">
        <v>30.898138046264648</v>
      </c>
      <c r="Z3756">
        <v>32.185848236083984</v>
      </c>
      <c r="AA3756">
        <v>30.501316070556641</v>
      </c>
      <c r="AB3756">
        <v>66.576011657714844</v>
      </c>
      <c r="AC3756">
        <v>65.94140625</v>
      </c>
      <c r="AD3756">
        <v>32.869613647460938</v>
      </c>
      <c r="AE3756">
        <v>38.462055206298828</v>
      </c>
      <c r="AF3756">
        <v>67.647628784179688</v>
      </c>
      <c r="AG3756">
        <v>79.157203674316406</v>
      </c>
      <c r="AH3756">
        <v>500.04019165039063</v>
      </c>
      <c r="AI3756">
        <v>2000.9420166015625</v>
      </c>
      <c r="AJ3756">
        <v>9.3143738806247711E-2</v>
      </c>
      <c r="AK3756">
        <v>92.308975219726563</v>
      </c>
      <c r="AL3756">
        <v>1.0120468139648438</v>
      </c>
      <c r="AM3756">
        <v>-0.98038339614868164</v>
      </c>
      <c r="AN3756">
        <v>1</v>
      </c>
      <c r="AO3756">
        <v>-0.21956524252891541</v>
      </c>
      <c r="AP3756">
        <v>2.737391471862793</v>
      </c>
      <c r="AQ3756">
        <v>1</v>
      </c>
      <c r="AR3756">
        <v>0</v>
      </c>
      <c r="AS3756">
        <v>0.15999999642372131</v>
      </c>
      <c r="AT3756">
        <v>111115</v>
      </c>
      <c r="AU3756">
        <v>0.83340031941731763</v>
      </c>
      <c r="AV3756">
        <v>4.8471748896588224E-3</v>
      </c>
      <c r="AW3756">
        <v>305.33584823608396</v>
      </c>
      <c r="AX3756">
        <v>304.04813804626463</v>
      </c>
      <c r="AY3756">
        <v>320.15071550032371</v>
      </c>
      <c r="AZ3756">
        <v>1.0637987179874298</v>
      </c>
      <c r="BA3756">
        <v>4.825543462660133</v>
      </c>
      <c r="BB3756">
        <v>52.275994302544341</v>
      </c>
      <c r="BC3756">
        <v>13.813939096245512</v>
      </c>
      <c r="BD3756">
        <v>31.541993141174316</v>
      </c>
      <c r="BE3756">
        <v>4.6526845915692983</v>
      </c>
      <c r="BF3756">
        <v>0.33497058730760748</v>
      </c>
      <c r="BG3756">
        <v>3.5503929009379935</v>
      </c>
      <c r="BH3756">
        <v>1.1022916906313047</v>
      </c>
      <c r="BI3756">
        <v>0.21296746707553194</v>
      </c>
      <c r="BJ3756">
        <v>5.8603242545544676</v>
      </c>
      <c r="BK3756">
        <v>0.96276326757158448</v>
      </c>
      <c r="BL3756">
        <v>75.584017605214953</v>
      </c>
      <c r="BM3756">
        <v>65.841938431360902</v>
      </c>
      <c r="BN3756">
        <v>2.4021190915491783E-3</v>
      </c>
    </row>
    <row r="3757" spans="1:66">
      <c r="A3757" t="s">
        <v>4426</v>
      </c>
      <c r="B3757" t="s">
        <v>3827</v>
      </c>
      <c r="C3757" s="4">
        <v>20190805</v>
      </c>
      <c r="D3757" t="s">
        <v>339</v>
      </c>
      <c r="E3757" t="s">
        <v>340</v>
      </c>
      <c r="F3757" t="s">
        <v>4408</v>
      </c>
      <c r="G3757">
        <v>2000</v>
      </c>
      <c r="H3757">
        <v>33</v>
      </c>
      <c r="K3757">
        <v>97</v>
      </c>
      <c r="L3757" t="s">
        <v>4433</v>
      </c>
      <c r="M3757">
        <v>20646</v>
      </c>
      <c r="N3757">
        <v>0</v>
      </c>
      <c r="O3757">
        <v>-0.64191497526922059</v>
      </c>
      <c r="P3757">
        <v>0.38780549649856699</v>
      </c>
      <c r="Q3757">
        <v>48.350442181293197</v>
      </c>
      <c r="R3757">
        <v>4.8963350439605291</v>
      </c>
      <c r="S3757">
        <v>1.2646825137387956</v>
      </c>
      <c r="T3757">
        <v>32.125221252441406</v>
      </c>
      <c r="U3757">
        <v>6</v>
      </c>
      <c r="V3757">
        <v>1.4200000166893005</v>
      </c>
      <c r="W3757">
        <v>1</v>
      </c>
      <c r="X3757">
        <v>2.8400000333786011</v>
      </c>
      <c r="Y3757">
        <v>30.887666702270508</v>
      </c>
      <c r="Z3757">
        <v>32.125221252441406</v>
      </c>
      <c r="AA3757">
        <v>30.502180099487305</v>
      </c>
      <c r="AB3757">
        <v>45.964935302734375</v>
      </c>
      <c r="AC3757">
        <v>46.462020874023438</v>
      </c>
      <c r="AD3757">
        <v>32.749057769775391</v>
      </c>
      <c r="AE3757">
        <v>38.396556854248047</v>
      </c>
      <c r="AF3757">
        <v>67.439842224121094</v>
      </c>
      <c r="AG3757">
        <v>79.069694519042969</v>
      </c>
      <c r="AH3757">
        <v>500.22134399414063</v>
      </c>
      <c r="AI3757">
        <v>2001.355712890625</v>
      </c>
      <c r="AJ3757">
        <v>0.12180373072624207</v>
      </c>
      <c r="AK3757">
        <v>92.309036254882813</v>
      </c>
      <c r="AL3757">
        <v>0.99985122680664063</v>
      </c>
      <c r="AM3757">
        <v>-0.96076440811157227</v>
      </c>
      <c r="AN3757">
        <v>1</v>
      </c>
      <c r="AO3757">
        <v>-0.21956524252891541</v>
      </c>
      <c r="AP3757">
        <v>2.737391471862793</v>
      </c>
      <c r="AQ3757">
        <v>1</v>
      </c>
      <c r="AR3757">
        <v>0</v>
      </c>
      <c r="AS3757">
        <v>0.15999999642372131</v>
      </c>
      <c r="AT3757">
        <v>111135</v>
      </c>
      <c r="AU3757">
        <v>0.8337022399902343</v>
      </c>
      <c r="AV3757">
        <v>4.8963350439605287E-3</v>
      </c>
      <c r="AW3757">
        <v>305.27522125244138</v>
      </c>
      <c r="AX3757">
        <v>304.03766670227049</v>
      </c>
      <c r="AY3757">
        <v>320.21690690509422</v>
      </c>
      <c r="AZ3757">
        <v>1.0464685953925206</v>
      </c>
      <c r="BA3757">
        <v>4.8090316724602475</v>
      </c>
      <c r="BB3757">
        <v>52.097084614572246</v>
      </c>
      <c r="BC3757">
        <v>13.700527760324199</v>
      </c>
      <c r="BD3757">
        <v>31.506443977355957</v>
      </c>
      <c r="BE3757">
        <v>4.6432996688552111</v>
      </c>
      <c r="BF3757">
        <v>0.34121250887200971</v>
      </c>
      <c r="BG3757">
        <v>3.544349158721452</v>
      </c>
      <c r="BH3757">
        <v>1.0989505101337591</v>
      </c>
      <c r="BI3757">
        <v>0.2170056972777534</v>
      </c>
      <c r="BJ3757">
        <v>4.4631827202526093</v>
      </c>
      <c r="BK3757">
        <v>1.0406444074481822</v>
      </c>
      <c r="BL3757">
        <v>75.76495965412694</v>
      </c>
      <c r="BM3757">
        <v>46.767156510089791</v>
      </c>
      <c r="BN3757">
        <v>-1.0399319914213664E-2</v>
      </c>
    </row>
    <row r="3758" spans="1:66">
      <c r="A3758" t="s">
        <v>4426</v>
      </c>
      <c r="B3758" t="s">
        <v>3827</v>
      </c>
      <c r="C3758" s="4">
        <v>20190805</v>
      </c>
      <c r="D3758" t="s">
        <v>339</v>
      </c>
      <c r="E3758" t="s">
        <v>340</v>
      </c>
      <c r="F3758" t="s">
        <v>4408</v>
      </c>
      <c r="G3758">
        <v>2000</v>
      </c>
      <c r="H3758">
        <v>400</v>
      </c>
      <c r="K3758">
        <v>98</v>
      </c>
      <c r="L3758" t="s">
        <v>4434</v>
      </c>
      <c r="M3758">
        <v>20764.5</v>
      </c>
      <c r="N3758">
        <v>0</v>
      </c>
      <c r="O3758">
        <v>14.569147896854387</v>
      </c>
      <c r="P3758">
        <v>0.38681906525069887</v>
      </c>
      <c r="Q3758">
        <v>306.18861486449731</v>
      </c>
      <c r="R3758">
        <v>4.8821772871468463</v>
      </c>
      <c r="S3758">
        <v>1.264093824078576</v>
      </c>
      <c r="T3758">
        <v>32.070476531982422</v>
      </c>
      <c r="U3758">
        <v>6</v>
      </c>
      <c r="V3758">
        <v>1.4200000166893005</v>
      </c>
      <c r="W3758">
        <v>1</v>
      </c>
      <c r="X3758">
        <v>2.8400000333786011</v>
      </c>
      <c r="Y3758">
        <v>30.8751220703125</v>
      </c>
      <c r="Z3758">
        <v>32.070476531982422</v>
      </c>
      <c r="AA3758">
        <v>30.502580642700195</v>
      </c>
      <c r="AB3758">
        <v>400.9415283203125</v>
      </c>
      <c r="AC3758">
        <v>381.22946166992188</v>
      </c>
      <c r="AD3758">
        <v>32.607692718505859</v>
      </c>
      <c r="AE3758">
        <v>38.241012573242188</v>
      </c>
      <c r="AF3758">
        <v>67.198333740234375</v>
      </c>
      <c r="AG3758">
        <v>78.807548522949219</v>
      </c>
      <c r="AH3758">
        <v>500.11126708984375</v>
      </c>
      <c r="AI3758">
        <v>2000.179931640625</v>
      </c>
      <c r="AJ3758">
        <v>0.16718000173568726</v>
      </c>
      <c r="AK3758">
        <v>92.311111450195313</v>
      </c>
      <c r="AL3758">
        <v>-1.0414695739746094</v>
      </c>
      <c r="AM3758">
        <v>-0.95171976089477539</v>
      </c>
      <c r="AN3758">
        <v>1</v>
      </c>
      <c r="AO3758">
        <v>-0.21956524252891541</v>
      </c>
      <c r="AP3758">
        <v>2.737391471862793</v>
      </c>
      <c r="AQ3758">
        <v>1</v>
      </c>
      <c r="AR3758">
        <v>0</v>
      </c>
      <c r="AS3758">
        <v>0.15999999642372131</v>
      </c>
      <c r="AT3758">
        <v>111115</v>
      </c>
      <c r="AU3758">
        <v>0.83351877848307288</v>
      </c>
      <c r="AV3758">
        <v>4.8821772871468459E-3</v>
      </c>
      <c r="AW3758">
        <v>305.2204765319824</v>
      </c>
      <c r="AX3758">
        <v>304.02512207031248</v>
      </c>
      <c r="AY3758">
        <v>320.02878190929914</v>
      </c>
      <c r="AZ3758">
        <v>1.0577563114710078</v>
      </c>
      <c r="BA3758">
        <v>4.7941641976954559</v>
      </c>
      <c r="BB3758">
        <v>51.934855104437297</v>
      </c>
      <c r="BC3758">
        <v>13.693842531195109</v>
      </c>
      <c r="BD3758">
        <v>31.472799301147461</v>
      </c>
      <c r="BE3758">
        <v>4.6344327154402229</v>
      </c>
      <c r="BF3758">
        <v>0.34044863521792001</v>
      </c>
      <c r="BG3758">
        <v>3.5300703736168799</v>
      </c>
      <c r="BH3758">
        <v>1.104362341823343</v>
      </c>
      <c r="BI3758">
        <v>0.21651136745561314</v>
      </c>
      <c r="BJ3758">
        <v>28.264611351537539</v>
      </c>
      <c r="BK3758">
        <v>0.80316094544026395</v>
      </c>
      <c r="BL3758">
        <v>75.697735095590602</v>
      </c>
      <c r="BM3758">
        <v>374.30398651865755</v>
      </c>
      <c r="BN3758">
        <v>2.9464059635645683E-2</v>
      </c>
    </row>
    <row r="3759" spans="1:66">
      <c r="A3759" t="s">
        <v>4426</v>
      </c>
      <c r="B3759" t="s">
        <v>3827</v>
      </c>
      <c r="C3759" s="4">
        <v>20190805</v>
      </c>
      <c r="D3759" t="s">
        <v>339</v>
      </c>
      <c r="E3759" t="s">
        <v>340</v>
      </c>
      <c r="F3759" t="s">
        <v>4408</v>
      </c>
      <c r="G3759">
        <v>2000</v>
      </c>
      <c r="H3759">
        <v>400</v>
      </c>
      <c r="K3759">
        <v>99</v>
      </c>
      <c r="L3759" t="s">
        <v>4435</v>
      </c>
      <c r="M3759">
        <v>20857</v>
      </c>
      <c r="N3759">
        <v>0</v>
      </c>
      <c r="O3759">
        <v>15.382529901751973</v>
      </c>
      <c r="P3759">
        <v>0.39018847243878946</v>
      </c>
      <c r="Q3759">
        <v>301.18125813840703</v>
      </c>
      <c r="R3759">
        <v>4.92810404471384</v>
      </c>
      <c r="S3759">
        <v>1.2663164111731331</v>
      </c>
      <c r="T3759">
        <v>32.0694580078125</v>
      </c>
      <c r="U3759">
        <v>6</v>
      </c>
      <c r="V3759">
        <v>1.4200000166893005</v>
      </c>
      <c r="W3759">
        <v>1</v>
      </c>
      <c r="X3759">
        <v>2.8400000333786011</v>
      </c>
      <c r="Y3759">
        <v>30.881681442260742</v>
      </c>
      <c r="Z3759">
        <v>32.0694580078125</v>
      </c>
      <c r="AA3759">
        <v>30.504579544067383</v>
      </c>
      <c r="AB3759">
        <v>400.05926513671875</v>
      </c>
      <c r="AC3759">
        <v>379.36422729492188</v>
      </c>
      <c r="AD3759">
        <v>32.527992248535156</v>
      </c>
      <c r="AE3759">
        <v>38.21368408203125</v>
      </c>
      <c r="AF3759">
        <v>67.009452819824219</v>
      </c>
      <c r="AG3759">
        <v>78.7222900390625</v>
      </c>
      <c r="AH3759">
        <v>500.18008422851563</v>
      </c>
      <c r="AI3759">
        <v>1999.3636474609375</v>
      </c>
      <c r="AJ3759">
        <v>7.1648702025413513E-2</v>
      </c>
      <c r="AK3759">
        <v>92.311737060546875</v>
      </c>
      <c r="AL3759">
        <v>-1.1978111267089844</v>
      </c>
      <c r="AM3759">
        <v>-0.94552469253540039</v>
      </c>
      <c r="AN3759">
        <v>1</v>
      </c>
      <c r="AO3759">
        <v>-0.21956524252891541</v>
      </c>
      <c r="AP3759">
        <v>2.737391471862793</v>
      </c>
      <c r="AQ3759">
        <v>1</v>
      </c>
      <c r="AR3759">
        <v>0</v>
      </c>
      <c r="AS3759">
        <v>0.15999999642372131</v>
      </c>
      <c r="AT3759">
        <v>111115</v>
      </c>
      <c r="AU3759">
        <v>0.8336334737141925</v>
      </c>
      <c r="AV3759">
        <v>4.9281040447138403E-3</v>
      </c>
      <c r="AW3759">
        <v>305.21945800781248</v>
      </c>
      <c r="AX3759">
        <v>304.03168144226072</v>
      </c>
      <c r="AY3759">
        <v>319.8981764434684</v>
      </c>
      <c r="AZ3759">
        <v>1.0335433260343296</v>
      </c>
      <c r="BA3759">
        <v>4.7938879682684075</v>
      </c>
      <c r="BB3759">
        <v>51.931510779870997</v>
      </c>
      <c r="BC3759">
        <v>13.717826697839747</v>
      </c>
      <c r="BD3759">
        <v>31.475569725036621</v>
      </c>
      <c r="BE3759">
        <v>4.6351622948353945</v>
      </c>
      <c r="BF3759">
        <v>0.34305591539144453</v>
      </c>
      <c r="BG3759">
        <v>3.5275715570952744</v>
      </c>
      <c r="BH3759">
        <v>1.1075907377401202</v>
      </c>
      <c r="BI3759">
        <v>0.21819879144380513</v>
      </c>
      <c r="BJ3759">
        <v>27.802565108837324</v>
      </c>
      <c r="BK3759">
        <v>0.79391053891927832</v>
      </c>
      <c r="BL3759">
        <v>75.679389274780391</v>
      </c>
      <c r="BM3759">
        <v>372.05210929376102</v>
      </c>
      <c r="BN3759">
        <v>3.1289715590524098E-2</v>
      </c>
    </row>
    <row r="3760" spans="1:66">
      <c r="A3760" t="s">
        <v>4426</v>
      </c>
      <c r="B3760" t="s">
        <v>3827</v>
      </c>
      <c r="C3760" s="4">
        <v>20190805</v>
      </c>
      <c r="D3760" t="s">
        <v>339</v>
      </c>
      <c r="E3760" t="s">
        <v>340</v>
      </c>
      <c r="F3760" t="s">
        <v>4408</v>
      </c>
      <c r="G3760">
        <v>2000</v>
      </c>
      <c r="H3760">
        <v>400</v>
      </c>
      <c r="K3760">
        <v>100</v>
      </c>
      <c r="L3760" t="s">
        <v>4436</v>
      </c>
      <c r="M3760">
        <v>20948.5</v>
      </c>
      <c r="N3760">
        <v>0</v>
      </c>
      <c r="O3760">
        <v>15.518648022766932</v>
      </c>
      <c r="P3760">
        <v>0.39094476984049059</v>
      </c>
      <c r="Q3760">
        <v>300.50480016806671</v>
      </c>
      <c r="R3760">
        <v>4.9262371221599288</v>
      </c>
      <c r="S3760">
        <v>1.2636747111303301</v>
      </c>
      <c r="T3760">
        <v>32.062618255615234</v>
      </c>
      <c r="U3760">
        <v>6</v>
      </c>
      <c r="V3760">
        <v>1.4200000166893005</v>
      </c>
      <c r="W3760">
        <v>1</v>
      </c>
      <c r="X3760">
        <v>2.8400000333786011</v>
      </c>
      <c r="Y3760">
        <v>30.885578155517578</v>
      </c>
      <c r="Z3760">
        <v>32.062618255615234</v>
      </c>
      <c r="AA3760">
        <v>30.504283905029297</v>
      </c>
      <c r="AB3760">
        <v>400.02301025390625</v>
      </c>
      <c r="AC3760">
        <v>379.16238403320313</v>
      </c>
      <c r="AD3760">
        <v>32.538021087646484</v>
      </c>
      <c r="AE3760">
        <v>38.222690582275391</v>
      </c>
      <c r="AF3760">
        <v>67.014366149902344</v>
      </c>
      <c r="AG3760">
        <v>78.722343444824219</v>
      </c>
      <c r="AH3760">
        <v>500.07583618164063</v>
      </c>
      <c r="AI3760">
        <v>1999.2353515625</v>
      </c>
      <c r="AJ3760">
        <v>0.27584949135780334</v>
      </c>
      <c r="AK3760">
        <v>92.310577392578125</v>
      </c>
      <c r="AL3760">
        <v>-1.1133689880371094</v>
      </c>
      <c r="AM3760">
        <v>-0.95002222061157227</v>
      </c>
      <c r="AN3760">
        <v>1</v>
      </c>
      <c r="AO3760">
        <v>-0.21956524252891541</v>
      </c>
      <c r="AP3760">
        <v>2.737391471862793</v>
      </c>
      <c r="AQ3760">
        <v>1</v>
      </c>
      <c r="AR3760">
        <v>0</v>
      </c>
      <c r="AS3760">
        <v>0.15999999642372131</v>
      </c>
      <c r="AT3760">
        <v>111115</v>
      </c>
      <c r="AU3760">
        <v>0.83345972696940096</v>
      </c>
      <c r="AV3760">
        <v>4.9262371221599289E-3</v>
      </c>
      <c r="AW3760">
        <v>305.21261825561521</v>
      </c>
      <c r="AX3760">
        <v>304.03557815551756</v>
      </c>
      <c r="AY3760">
        <v>319.87764910017722</v>
      </c>
      <c r="AZ3760">
        <v>1.0358151403489479</v>
      </c>
      <c r="BA3760">
        <v>4.7920333482780295</v>
      </c>
      <c r="BB3760">
        <v>51.912072090054053</v>
      </c>
      <c r="BC3760">
        <v>13.689381507778663</v>
      </c>
      <c r="BD3760">
        <v>31.474098205566406</v>
      </c>
      <c r="BE3760">
        <v>4.6347747639641232</v>
      </c>
      <c r="BF3760">
        <v>0.34364039840296029</v>
      </c>
      <c r="BG3760">
        <v>3.5283586371476994</v>
      </c>
      <c r="BH3760">
        <v>1.1064161268164239</v>
      </c>
      <c r="BI3760">
        <v>0.21857712930781265</v>
      </c>
      <c r="BJ3760">
        <v>27.739771612755547</v>
      </c>
      <c r="BK3760">
        <v>0.79254908404033986</v>
      </c>
      <c r="BL3760">
        <v>75.726548118575622</v>
      </c>
      <c r="BM3760">
        <v>371.78556199640474</v>
      </c>
      <c r="BN3760">
        <v>3.1608910252482122E-2</v>
      </c>
    </row>
    <row r="3761" spans="1:66">
      <c r="A3761" t="s">
        <v>4426</v>
      </c>
      <c r="B3761" t="s">
        <v>3827</v>
      </c>
      <c r="C3761" s="4">
        <v>20190805</v>
      </c>
      <c r="D3761" t="s">
        <v>339</v>
      </c>
      <c r="E3761" t="s">
        <v>340</v>
      </c>
      <c r="F3761" t="s">
        <v>4408</v>
      </c>
      <c r="G3761">
        <v>2000</v>
      </c>
      <c r="H3761">
        <v>475</v>
      </c>
      <c r="K3761">
        <v>101</v>
      </c>
      <c r="L3761" t="s">
        <v>4437</v>
      </c>
      <c r="M3761">
        <v>21039.5</v>
      </c>
      <c r="N3761">
        <v>0</v>
      </c>
      <c r="O3761">
        <v>18.39897335850452</v>
      </c>
      <c r="P3761">
        <v>0.39227400589024336</v>
      </c>
      <c r="Q3761">
        <v>358.47181748546694</v>
      </c>
      <c r="R3761">
        <v>4.9376880271271109</v>
      </c>
      <c r="S3761">
        <v>1.2627145732751544</v>
      </c>
      <c r="T3761">
        <v>32.085895538330078</v>
      </c>
      <c r="U3761">
        <v>6</v>
      </c>
      <c r="V3761">
        <v>1.4200000166893005</v>
      </c>
      <c r="W3761">
        <v>1</v>
      </c>
      <c r="X3761">
        <v>2.8400000333786011</v>
      </c>
      <c r="Y3761">
        <v>30.894742965698242</v>
      </c>
      <c r="Z3761">
        <v>32.085895538330078</v>
      </c>
      <c r="AA3761">
        <v>30.503496170043945</v>
      </c>
      <c r="AB3761">
        <v>476.26678466796875</v>
      </c>
      <c r="AC3761">
        <v>451.51388549804688</v>
      </c>
      <c r="AD3761">
        <v>32.604290008544922</v>
      </c>
      <c r="AE3761">
        <v>38.302291870117188</v>
      </c>
      <c r="AF3761">
        <v>67.114341735839844</v>
      </c>
      <c r="AG3761">
        <v>78.843399047851563</v>
      </c>
      <c r="AH3761">
        <v>500.0240478515625</v>
      </c>
      <c r="AI3761">
        <v>1998.888916015625</v>
      </c>
      <c r="AJ3761">
        <v>9.4338364899158478E-2</v>
      </c>
      <c r="AK3761">
        <v>92.30865478515625</v>
      </c>
      <c r="AL3761">
        <v>-1.7922630310058594</v>
      </c>
      <c r="AM3761">
        <v>-0.94665765762329102</v>
      </c>
      <c r="AN3761">
        <v>1</v>
      </c>
      <c r="AO3761">
        <v>-0.21956524252891541</v>
      </c>
      <c r="AP3761">
        <v>2.737391471862793</v>
      </c>
      <c r="AQ3761">
        <v>1</v>
      </c>
      <c r="AR3761">
        <v>0</v>
      </c>
      <c r="AS3761">
        <v>0.15999999642372131</v>
      </c>
      <c r="AT3761">
        <v>111115</v>
      </c>
      <c r="AU3761">
        <v>0.83337341308593749</v>
      </c>
      <c r="AV3761">
        <v>4.9376880271271104E-3</v>
      </c>
      <c r="AW3761">
        <v>305.23589553833006</v>
      </c>
      <c r="AX3761">
        <v>304.04474296569822</v>
      </c>
      <c r="AY3761">
        <v>319.82221941391617</v>
      </c>
      <c r="AZ3761">
        <v>1.0271628477989159</v>
      </c>
      <c r="BA3761">
        <v>4.7983476109940986</v>
      </c>
      <c r="BB3761">
        <v>51.981557115765703</v>
      </c>
      <c r="BC3761">
        <v>13.679265245648516</v>
      </c>
      <c r="BD3761">
        <v>31.49031925201416</v>
      </c>
      <c r="BE3761">
        <v>4.6390482041947889</v>
      </c>
      <c r="BF3761">
        <v>0.34466699799805772</v>
      </c>
      <c r="BG3761">
        <v>3.5356330377189442</v>
      </c>
      <c r="BH3761">
        <v>1.1034151664758447</v>
      </c>
      <c r="BI3761">
        <v>0.21924170590908829</v>
      </c>
      <c r="BJ3761">
        <v>33.090051250473508</v>
      </c>
      <c r="BK3761">
        <v>0.79393309707419302</v>
      </c>
      <c r="BL3761">
        <v>75.784980022253492</v>
      </c>
      <c r="BM3761">
        <v>442.76789474380314</v>
      </c>
      <c r="BN3761">
        <v>3.1492026521278263E-2</v>
      </c>
    </row>
    <row r="3762" spans="1:66">
      <c r="A3762" t="s">
        <v>4426</v>
      </c>
      <c r="B3762" t="s">
        <v>3827</v>
      </c>
      <c r="C3762" s="4">
        <v>20190805</v>
      </c>
      <c r="D3762" t="s">
        <v>339</v>
      </c>
      <c r="E3762" t="s">
        <v>340</v>
      </c>
      <c r="F3762" t="s">
        <v>4408</v>
      </c>
      <c r="G3762">
        <v>2000</v>
      </c>
      <c r="H3762">
        <v>575</v>
      </c>
      <c r="K3762">
        <v>102</v>
      </c>
      <c r="L3762" t="s">
        <v>4438</v>
      </c>
      <c r="M3762">
        <v>21156</v>
      </c>
      <c r="N3762">
        <v>0</v>
      </c>
      <c r="O3762">
        <v>22.239726139915199</v>
      </c>
      <c r="P3762">
        <v>0.39242567747266138</v>
      </c>
      <c r="Q3762">
        <v>432.93610124690963</v>
      </c>
      <c r="R3762">
        <v>4.9424314947875789</v>
      </c>
      <c r="S3762">
        <v>1.2634224022517988</v>
      </c>
      <c r="T3762">
        <v>32.108238220214844</v>
      </c>
      <c r="U3762">
        <v>6</v>
      </c>
      <c r="V3762">
        <v>1.4200000166893005</v>
      </c>
      <c r="W3762">
        <v>1</v>
      </c>
      <c r="X3762">
        <v>2.8400000333786011</v>
      </c>
      <c r="Y3762">
        <v>30.906774520874023</v>
      </c>
      <c r="Z3762">
        <v>32.108238220214844</v>
      </c>
      <c r="AA3762">
        <v>30.501237869262695</v>
      </c>
      <c r="AB3762">
        <v>575.28704833984375</v>
      </c>
      <c r="AC3762">
        <v>545.36358642578125</v>
      </c>
      <c r="AD3762">
        <v>32.656532287597656</v>
      </c>
      <c r="AE3762">
        <v>38.360183715820313</v>
      </c>
      <c r="AF3762">
        <v>67.176048278808594</v>
      </c>
      <c r="AG3762">
        <v>78.908737182617188</v>
      </c>
      <c r="AH3762">
        <v>499.97854614257813</v>
      </c>
      <c r="AI3762">
        <v>1998.8226318359375</v>
      </c>
      <c r="AJ3762">
        <v>7.5231075286865234E-2</v>
      </c>
      <c r="AK3762">
        <v>92.309066772460938</v>
      </c>
      <c r="AL3762">
        <v>-2.8968772888183594</v>
      </c>
      <c r="AM3762">
        <v>-0.95508813858032227</v>
      </c>
      <c r="AN3762">
        <v>1</v>
      </c>
      <c r="AO3762">
        <v>-0.21956524252891541</v>
      </c>
      <c r="AP3762">
        <v>2.737391471862793</v>
      </c>
      <c r="AQ3762">
        <v>1</v>
      </c>
      <c r="AR3762">
        <v>0</v>
      </c>
      <c r="AS3762">
        <v>0.15999999642372131</v>
      </c>
      <c r="AT3762">
        <v>111115</v>
      </c>
      <c r="AU3762">
        <v>0.83329757690429673</v>
      </c>
      <c r="AV3762">
        <v>4.9424314947875787E-3</v>
      </c>
      <c r="AW3762">
        <v>305.25823822021482</v>
      </c>
      <c r="AX3762">
        <v>304.056774520874</v>
      </c>
      <c r="AY3762">
        <v>319.81161394540322</v>
      </c>
      <c r="AZ3762">
        <v>1.0230493410561405</v>
      </c>
      <c r="BA3762">
        <v>4.8044151622793247</v>
      </c>
      <c r="BB3762">
        <v>52.047055942208402</v>
      </c>
      <c r="BC3762">
        <v>13.68687222638809</v>
      </c>
      <c r="BD3762">
        <v>31.507506370544434</v>
      </c>
      <c r="BE3762">
        <v>4.6435798998275635</v>
      </c>
      <c r="BF3762">
        <v>0.34478408378563374</v>
      </c>
      <c r="BG3762">
        <v>3.5409927600275259</v>
      </c>
      <c r="BH3762">
        <v>1.1025871398000375</v>
      </c>
      <c r="BI3762">
        <v>0.21931750669805244</v>
      </c>
      <c r="BJ3762">
        <v>39.963927478209889</v>
      </c>
      <c r="BK3762">
        <v>0.79384856639274004</v>
      </c>
      <c r="BL3762">
        <v>75.801576495156397</v>
      </c>
      <c r="BM3762">
        <v>534.79188574408511</v>
      </c>
      <c r="BN3762">
        <v>3.1522660443521075E-2</v>
      </c>
    </row>
    <row r="3763" spans="1:66">
      <c r="A3763" t="s">
        <v>4426</v>
      </c>
      <c r="B3763" t="s">
        <v>3827</v>
      </c>
      <c r="C3763" s="4">
        <v>20190805</v>
      </c>
      <c r="D3763" t="s">
        <v>339</v>
      </c>
      <c r="E3763" t="s">
        <v>340</v>
      </c>
      <c r="F3763" t="s">
        <v>4408</v>
      </c>
      <c r="G3763">
        <v>2000</v>
      </c>
      <c r="H3763">
        <v>675</v>
      </c>
      <c r="K3763">
        <v>103</v>
      </c>
      <c r="L3763" t="s">
        <v>4439</v>
      </c>
      <c r="M3763">
        <v>21261.5</v>
      </c>
      <c r="N3763">
        <v>0</v>
      </c>
      <c r="O3763">
        <v>24.86291600054771</v>
      </c>
      <c r="P3763">
        <v>0.39464928929957749</v>
      </c>
      <c r="Q3763">
        <v>515.85238636218753</v>
      </c>
      <c r="R3763">
        <v>4.9767800153474377</v>
      </c>
      <c r="S3763">
        <v>1.2656598940699375</v>
      </c>
      <c r="T3763">
        <v>32.164375305175781</v>
      </c>
      <c r="U3763">
        <v>6</v>
      </c>
      <c r="V3763">
        <v>1.4200000166893005</v>
      </c>
      <c r="W3763">
        <v>1</v>
      </c>
      <c r="X3763">
        <v>2.8400000333786011</v>
      </c>
      <c r="Y3763">
        <v>30.928091049194336</v>
      </c>
      <c r="Z3763">
        <v>32.164375305175781</v>
      </c>
      <c r="AA3763">
        <v>30.502958297729492</v>
      </c>
      <c r="AB3763">
        <v>675.37738037109375</v>
      </c>
      <c r="AC3763">
        <v>641.71380615234375</v>
      </c>
      <c r="AD3763">
        <v>32.761173248291016</v>
      </c>
      <c r="AE3763">
        <v>38.502628326416016</v>
      </c>
      <c r="AF3763">
        <v>67.307273864746094</v>
      </c>
      <c r="AG3763">
        <v>79.102996826171875</v>
      </c>
      <c r="AH3763">
        <v>500.06427001953125</v>
      </c>
      <c r="AI3763">
        <v>1999.6563720703125</v>
      </c>
      <c r="AJ3763">
        <v>2.5076910853385925E-2</v>
      </c>
      <c r="AK3763">
        <v>92.306159973144531</v>
      </c>
      <c r="AL3763">
        <v>-3.7047996520996094</v>
      </c>
      <c r="AM3763">
        <v>-0.94890069961547852</v>
      </c>
      <c r="AN3763">
        <v>0.3333333432674408</v>
      </c>
      <c r="AO3763">
        <v>-0.21956524252891541</v>
      </c>
      <c r="AP3763">
        <v>2.737391471862793</v>
      </c>
      <c r="AQ3763">
        <v>1</v>
      </c>
      <c r="AR3763">
        <v>0</v>
      </c>
      <c r="AS3763">
        <v>0.15999999642372131</v>
      </c>
      <c r="AT3763">
        <v>111115</v>
      </c>
      <c r="AU3763">
        <v>0.83344045003255196</v>
      </c>
      <c r="AV3763">
        <v>4.9767800153474378E-3</v>
      </c>
      <c r="AW3763">
        <v>305.31437530517576</v>
      </c>
      <c r="AX3763">
        <v>304.07809104919431</v>
      </c>
      <c r="AY3763">
        <v>319.94501237992154</v>
      </c>
      <c r="AZ3763">
        <v>1.0017204246683524</v>
      </c>
      <c r="BA3763">
        <v>4.8196896637546205</v>
      </c>
      <c r="BB3763">
        <v>52.214171461112201</v>
      </c>
      <c r="BC3763">
        <v>13.711543134696186</v>
      </c>
      <c r="BD3763">
        <v>31.546233177185059</v>
      </c>
      <c r="BE3763">
        <v>4.6538050560805759</v>
      </c>
      <c r="BF3763">
        <v>0.34649938307861267</v>
      </c>
      <c r="BG3763">
        <v>3.554029769684683</v>
      </c>
      <c r="BH3763">
        <v>1.0997752863958929</v>
      </c>
      <c r="BI3763">
        <v>0.22042808823766077</v>
      </c>
      <c r="BJ3763">
        <v>47.61635289807645</v>
      </c>
      <c r="BK3763">
        <v>0.80386674155444848</v>
      </c>
      <c r="BL3763">
        <v>75.848243114615201</v>
      </c>
      <c r="BM3763">
        <v>629.89516664310088</v>
      </c>
      <c r="BN3763">
        <v>2.9938450034437233E-2</v>
      </c>
    </row>
    <row r="3764" spans="1:66">
      <c r="A3764" t="s">
        <v>4426</v>
      </c>
      <c r="B3764" t="s">
        <v>3827</v>
      </c>
      <c r="C3764" s="4">
        <v>20190805</v>
      </c>
      <c r="D3764" t="s">
        <v>339</v>
      </c>
      <c r="E3764" t="s">
        <v>340</v>
      </c>
      <c r="F3764" t="s">
        <v>4408</v>
      </c>
      <c r="G3764">
        <v>2000</v>
      </c>
      <c r="H3764">
        <v>800</v>
      </c>
      <c r="K3764">
        <v>104</v>
      </c>
      <c r="L3764" t="s">
        <v>4440</v>
      </c>
      <c r="M3764">
        <v>21355.5</v>
      </c>
      <c r="N3764">
        <v>0</v>
      </c>
      <c r="O3764">
        <v>27.383055342271149</v>
      </c>
      <c r="P3764">
        <v>0.39328615558104535</v>
      </c>
      <c r="Q3764">
        <v>622.95122746717732</v>
      </c>
      <c r="R3764">
        <v>4.9491586417661111</v>
      </c>
      <c r="S3764">
        <v>1.2623782388302311</v>
      </c>
      <c r="T3764">
        <v>32.182548522949219</v>
      </c>
      <c r="U3764">
        <v>6</v>
      </c>
      <c r="V3764">
        <v>1.4200000166893005</v>
      </c>
      <c r="W3764">
        <v>1</v>
      </c>
      <c r="X3764">
        <v>2.8400000333786011</v>
      </c>
      <c r="Y3764">
        <v>30.932527542114258</v>
      </c>
      <c r="Z3764">
        <v>32.182548522949219</v>
      </c>
      <c r="AA3764">
        <v>30.501916885375977</v>
      </c>
      <c r="AB3764">
        <v>800.5560302734375</v>
      </c>
      <c r="AC3764">
        <v>763.171875</v>
      </c>
      <c r="AD3764">
        <v>32.883064270019531</v>
      </c>
      <c r="AE3764">
        <v>38.591640472412109</v>
      </c>
      <c r="AF3764">
        <v>67.540962219238281</v>
      </c>
      <c r="AG3764">
        <v>79.2662353515625</v>
      </c>
      <c r="AH3764">
        <v>500.10675048828125</v>
      </c>
      <c r="AI3764">
        <v>1999.7537841796875</v>
      </c>
      <c r="AJ3764">
        <v>0.23046761751174927</v>
      </c>
      <c r="AK3764">
        <v>92.306655883789063</v>
      </c>
      <c r="AL3764">
        <v>-5.6003074645996094</v>
      </c>
      <c r="AM3764">
        <v>-0.93418359756469727</v>
      </c>
      <c r="AN3764">
        <v>0.66666668653488159</v>
      </c>
      <c r="AO3764">
        <v>-0.21956524252891541</v>
      </c>
      <c r="AP3764">
        <v>2.737391471862793</v>
      </c>
      <c r="AQ3764">
        <v>1</v>
      </c>
      <c r="AR3764">
        <v>0</v>
      </c>
      <c r="AS3764">
        <v>0.15999999642372131</v>
      </c>
      <c r="AT3764">
        <v>111115</v>
      </c>
      <c r="AU3764">
        <v>0.83351125081380206</v>
      </c>
      <c r="AV3764">
        <v>4.9491586417661111E-3</v>
      </c>
      <c r="AW3764">
        <v>305.3325485229492</v>
      </c>
      <c r="AX3764">
        <v>304.08252754211424</v>
      </c>
      <c r="AY3764">
        <v>319.96059831707316</v>
      </c>
      <c r="AZ3764">
        <v>1.0141813461284137</v>
      </c>
      <c r="BA3764">
        <v>4.8246435159080825</v>
      </c>
      <c r="BB3764">
        <v>52.26755827859418</v>
      </c>
      <c r="BC3764">
        <v>13.675917806182071</v>
      </c>
      <c r="BD3764">
        <v>31.557538032531738</v>
      </c>
      <c r="BE3764">
        <v>4.6567936058490309</v>
      </c>
      <c r="BF3764">
        <v>0.34544813842689831</v>
      </c>
      <c r="BG3764">
        <v>3.5622652770778513</v>
      </c>
      <c r="BH3764">
        <v>1.0945283287711796</v>
      </c>
      <c r="BI3764">
        <v>0.21974742985423712</v>
      </c>
      <c r="BJ3764">
        <v>57.502544586196741</v>
      </c>
      <c r="BK3764">
        <v>0.8162659656020177</v>
      </c>
      <c r="BL3764">
        <v>75.923657976466899</v>
      </c>
      <c r="BM3764">
        <v>750.15528194451042</v>
      </c>
      <c r="BN3764">
        <v>2.7714551616141874E-2</v>
      </c>
    </row>
    <row r="3765" spans="1:66">
      <c r="A3765" t="s">
        <v>4426</v>
      </c>
      <c r="B3765" t="s">
        <v>3827</v>
      </c>
      <c r="C3765" s="4">
        <v>20190805</v>
      </c>
      <c r="D3765" t="s">
        <v>339</v>
      </c>
      <c r="E3765" t="s">
        <v>340</v>
      </c>
      <c r="F3765" t="s">
        <v>4408</v>
      </c>
      <c r="G3765">
        <v>2000</v>
      </c>
      <c r="H3765">
        <v>1000</v>
      </c>
      <c r="K3765">
        <v>105</v>
      </c>
      <c r="L3765" t="s">
        <v>4441</v>
      </c>
      <c r="M3765">
        <v>21481</v>
      </c>
      <c r="N3765">
        <v>0</v>
      </c>
      <c r="O3765">
        <v>28.986451950799101</v>
      </c>
      <c r="P3765">
        <v>0.38613770890889482</v>
      </c>
      <c r="Q3765">
        <v>805.24507452101932</v>
      </c>
      <c r="R3765">
        <v>4.8633818870431273</v>
      </c>
      <c r="S3765">
        <v>1.2606273624160469</v>
      </c>
      <c r="T3765">
        <v>32.199085235595703</v>
      </c>
      <c r="U3765">
        <v>6</v>
      </c>
      <c r="V3765">
        <v>1.4200000166893005</v>
      </c>
      <c r="W3765">
        <v>1</v>
      </c>
      <c r="X3765">
        <v>2.8400000333786011</v>
      </c>
      <c r="Y3765">
        <v>30.934116363525391</v>
      </c>
      <c r="Z3765">
        <v>32.199085235595703</v>
      </c>
      <c r="AA3765">
        <v>30.502731323242188</v>
      </c>
      <c r="AB3765">
        <v>999.55181884765625</v>
      </c>
      <c r="AC3765">
        <v>959.18426513671875</v>
      </c>
      <c r="AD3765">
        <v>33.050006866455078</v>
      </c>
      <c r="AE3765">
        <v>38.658500671386719</v>
      </c>
      <c r="AF3765">
        <v>67.879432678222656</v>
      </c>
      <c r="AG3765">
        <v>79.398384094238281</v>
      </c>
      <c r="AH3765">
        <v>500.1739501953125</v>
      </c>
      <c r="AI3765">
        <v>1999.772705078125</v>
      </c>
      <c r="AJ3765">
        <v>0.13971430063247681</v>
      </c>
      <c r="AK3765">
        <v>92.309005737304688</v>
      </c>
      <c r="AL3765">
        <v>-7.7286643981933594</v>
      </c>
      <c r="AM3765">
        <v>-0.91402292251586914</v>
      </c>
      <c r="AN3765">
        <v>0.66666668653488159</v>
      </c>
      <c r="AO3765">
        <v>-0.21956524252891541</v>
      </c>
      <c r="AP3765">
        <v>2.737391471862793</v>
      </c>
      <c r="AQ3765">
        <v>1</v>
      </c>
      <c r="AR3765">
        <v>0</v>
      </c>
      <c r="AS3765">
        <v>0.15999999642372131</v>
      </c>
      <c r="AT3765">
        <v>111115</v>
      </c>
      <c r="AU3765">
        <v>0.83362325032552065</v>
      </c>
      <c r="AV3765">
        <v>4.8633818870431273E-3</v>
      </c>
      <c r="AW3765">
        <v>305.34908523559568</v>
      </c>
      <c r="AX3765">
        <v>304.08411636352537</v>
      </c>
      <c r="AY3765">
        <v>319.9636256607555</v>
      </c>
      <c r="AZ3765">
        <v>1.0564086913226023</v>
      </c>
      <c r="BA3765">
        <v>4.8291551226866805</v>
      </c>
      <c r="BB3765">
        <v>52.315102780216407</v>
      </c>
      <c r="BC3765">
        <v>13.656602108829688</v>
      </c>
      <c r="BD3765">
        <v>31.566600799560547</v>
      </c>
      <c r="BE3765">
        <v>4.6591906442178459</v>
      </c>
      <c r="BF3765">
        <v>0.33992073302252451</v>
      </c>
      <c r="BG3765">
        <v>3.5685277602706336</v>
      </c>
      <c r="BH3765">
        <v>1.0906628839472123</v>
      </c>
      <c r="BI3765">
        <v>0.21616976588893938</v>
      </c>
      <c r="BJ3765">
        <v>74.331372203897118</v>
      </c>
      <c r="BK3765">
        <v>0.83951030452552566</v>
      </c>
      <c r="BL3765">
        <v>75.924845953568536</v>
      </c>
      <c r="BM3765">
        <v>945.40549412486564</v>
      </c>
      <c r="BN3765">
        <v>2.3278814358299735E-2</v>
      </c>
    </row>
    <row r="3766" spans="1:66">
      <c r="A3766" t="s">
        <v>4426</v>
      </c>
      <c r="B3766" t="s">
        <v>3827</v>
      </c>
      <c r="C3766" s="4">
        <v>20190805</v>
      </c>
      <c r="D3766" t="s">
        <v>339</v>
      </c>
      <c r="E3766" t="s">
        <v>340</v>
      </c>
      <c r="F3766" t="s">
        <v>4408</v>
      </c>
      <c r="G3766">
        <v>2000</v>
      </c>
      <c r="H3766">
        <v>1400</v>
      </c>
      <c r="K3766">
        <v>106</v>
      </c>
      <c r="L3766" t="s">
        <v>4442</v>
      </c>
      <c r="M3766">
        <v>21580</v>
      </c>
      <c r="N3766">
        <v>0</v>
      </c>
      <c r="O3766">
        <v>29.711491867788776</v>
      </c>
      <c r="P3766">
        <v>0.38376054265339038</v>
      </c>
      <c r="Q3766">
        <v>1190.3992786523922</v>
      </c>
      <c r="R3766">
        <v>4.8301964720903712</v>
      </c>
      <c r="S3766">
        <v>1.2588418101695376</v>
      </c>
      <c r="T3766">
        <v>32.212528228759766</v>
      </c>
      <c r="U3766">
        <v>6</v>
      </c>
      <c r="V3766">
        <v>1.4200000166893005</v>
      </c>
      <c r="W3766">
        <v>1</v>
      </c>
      <c r="X3766">
        <v>2.8400000333786011</v>
      </c>
      <c r="Y3766">
        <v>30.940656661987305</v>
      </c>
      <c r="Z3766">
        <v>32.212528228759766</v>
      </c>
      <c r="AA3766">
        <v>30.502344131469727</v>
      </c>
      <c r="AB3766">
        <v>1400.7440185546875</v>
      </c>
      <c r="AC3766">
        <v>1357.2276611328125</v>
      </c>
      <c r="AD3766">
        <v>33.144725799560547</v>
      </c>
      <c r="AE3766">
        <v>38.716011047363281</v>
      </c>
      <c r="AF3766">
        <v>68.051376342773438</v>
      </c>
      <c r="AG3766">
        <v>79.4901123046875</v>
      </c>
      <c r="AH3766">
        <v>500.04876708984375</v>
      </c>
      <c r="AI3766">
        <v>1999.27587890625</v>
      </c>
      <c r="AJ3766">
        <v>2.8659146279096603E-2</v>
      </c>
      <c r="AK3766">
        <v>92.31280517578125</v>
      </c>
      <c r="AL3766">
        <v>-13.242824554443359</v>
      </c>
      <c r="AM3766">
        <v>-0.89761590957641602</v>
      </c>
      <c r="AN3766">
        <v>0.66666668653488159</v>
      </c>
      <c r="AO3766">
        <v>-0.21956524252891541</v>
      </c>
      <c r="AP3766">
        <v>2.737391471862793</v>
      </c>
      <c r="AQ3766">
        <v>1</v>
      </c>
      <c r="AR3766">
        <v>0</v>
      </c>
      <c r="AS3766">
        <v>0.15999999642372131</v>
      </c>
      <c r="AT3766">
        <v>111115</v>
      </c>
      <c r="AU3766">
        <v>0.83341461181640608</v>
      </c>
      <c r="AV3766">
        <v>4.8301964720903713E-3</v>
      </c>
      <c r="AW3766">
        <v>305.36252822875974</v>
      </c>
      <c r="AX3766">
        <v>304.09065666198728</v>
      </c>
      <c r="AY3766">
        <v>319.88413347503229</v>
      </c>
      <c r="AZ3766">
        <v>1.0716164947504621</v>
      </c>
      <c r="BA3766">
        <v>4.8328253951681788</v>
      </c>
      <c r="BB3766">
        <v>52.352708662309141</v>
      </c>
      <c r="BC3766">
        <v>13.636697614945859</v>
      </c>
      <c r="BD3766">
        <v>31.576592445373535</v>
      </c>
      <c r="BE3766">
        <v>4.6618346096552781</v>
      </c>
      <c r="BF3766">
        <v>0.33807720152918797</v>
      </c>
      <c r="BG3766">
        <v>3.5739835849986412</v>
      </c>
      <c r="BH3766">
        <v>1.0878510246566369</v>
      </c>
      <c r="BI3766">
        <v>0.21497697611720476</v>
      </c>
      <c r="BJ3766">
        <v>109.88909669162882</v>
      </c>
      <c r="BK3766">
        <v>0.87708150426202136</v>
      </c>
      <c r="BL3766">
        <v>75.958291873831811</v>
      </c>
      <c r="BM3766">
        <v>1343.1042408686947</v>
      </c>
      <c r="BN3766">
        <v>1.6803119985987106E-2</v>
      </c>
    </row>
    <row r="3767" spans="1:66">
      <c r="A3767" t="s">
        <v>4426</v>
      </c>
      <c r="B3767" t="s">
        <v>3827</v>
      </c>
      <c r="C3767" s="4">
        <v>20190805</v>
      </c>
      <c r="D3767" t="s">
        <v>339</v>
      </c>
      <c r="E3767" t="s">
        <v>340</v>
      </c>
      <c r="F3767" t="s">
        <v>4408</v>
      </c>
      <c r="G3767">
        <v>2000</v>
      </c>
      <c r="H3767">
        <v>1800</v>
      </c>
      <c r="K3767">
        <v>107</v>
      </c>
      <c r="L3767" t="s">
        <v>4443</v>
      </c>
      <c r="M3767">
        <v>21712.5</v>
      </c>
      <c r="N3767">
        <v>0</v>
      </c>
      <c r="O3767">
        <v>30.714228417208361</v>
      </c>
      <c r="P3767">
        <v>0.37878234807000466</v>
      </c>
      <c r="Q3767">
        <v>1572.6066198607755</v>
      </c>
      <c r="R3767">
        <v>4.742910905213412</v>
      </c>
      <c r="S3767">
        <v>1.250789901112574</v>
      </c>
      <c r="T3767">
        <v>32.145450592041016</v>
      </c>
      <c r="U3767">
        <v>6</v>
      </c>
      <c r="V3767">
        <v>1.4200000166893005</v>
      </c>
      <c r="W3767">
        <v>1</v>
      </c>
      <c r="X3767">
        <v>2.8400000333786011</v>
      </c>
      <c r="Y3767">
        <v>30.906827926635742</v>
      </c>
      <c r="Z3767">
        <v>32.145450592041016</v>
      </c>
      <c r="AA3767">
        <v>30.499513626098633</v>
      </c>
      <c r="AB3767">
        <v>1801.1260986328125</v>
      </c>
      <c r="AC3767">
        <v>1754.2938232421875</v>
      </c>
      <c r="AD3767">
        <v>33.129024505615234</v>
      </c>
      <c r="AE3767">
        <v>38.599735260009766</v>
      </c>
      <c r="AF3767">
        <v>68.160026550292969</v>
      </c>
      <c r="AG3767">
        <v>79.41552734375</v>
      </c>
      <c r="AH3767">
        <v>500.09982299804688</v>
      </c>
      <c r="AI3767">
        <v>2000.8018798828125</v>
      </c>
      <c r="AJ3767">
        <v>3.7017643451690674E-2</v>
      </c>
      <c r="AK3767">
        <v>92.325653076171875</v>
      </c>
      <c r="AL3767">
        <v>-19.780055999755859</v>
      </c>
      <c r="AM3767">
        <v>-0.90039300918579102</v>
      </c>
      <c r="AN3767">
        <v>0.66666668653488159</v>
      </c>
      <c r="AO3767">
        <v>-0.21956524252891541</v>
      </c>
      <c r="AP3767">
        <v>2.737391471862793</v>
      </c>
      <c r="AQ3767">
        <v>1</v>
      </c>
      <c r="AR3767">
        <v>0</v>
      </c>
      <c r="AS3767">
        <v>0.15999999642372131</v>
      </c>
      <c r="AT3767">
        <v>111115</v>
      </c>
      <c r="AU3767">
        <v>0.83349970499674464</v>
      </c>
      <c r="AV3767">
        <v>4.7429109052134115E-3</v>
      </c>
      <c r="AW3767">
        <v>305.29545059204099</v>
      </c>
      <c r="AX3767">
        <v>304.05682792663572</v>
      </c>
      <c r="AY3767">
        <v>320.12829362582488</v>
      </c>
      <c r="AZ3767">
        <v>1.1245789315410886</v>
      </c>
      <c r="BA3767">
        <v>4.8145356675603148</v>
      </c>
      <c r="BB3767">
        <v>52.14732316692259</v>
      </c>
      <c r="BC3767">
        <v>13.547587906912824</v>
      </c>
      <c r="BD3767">
        <v>31.526139259338379</v>
      </c>
      <c r="BE3767">
        <v>4.6484971534139969</v>
      </c>
      <c r="BF3767">
        <v>0.33420770766052932</v>
      </c>
      <c r="BG3767">
        <v>3.5637457664477408</v>
      </c>
      <c r="BH3767">
        <v>1.0847513869662562</v>
      </c>
      <c r="BI3767">
        <v>0.21247409776154869</v>
      </c>
      <c r="BJ3767">
        <v>145.19193321055727</v>
      </c>
      <c r="BK3767">
        <v>0.89643285464824363</v>
      </c>
      <c r="BL3767">
        <v>75.988283086318759</v>
      </c>
      <c r="BM3767">
        <v>1739.6937500464476</v>
      </c>
      <c r="BN3767">
        <v>1.3415703101091055E-2</v>
      </c>
    </row>
    <row r="3768" spans="1:66">
      <c r="A3768" t="s">
        <v>4426</v>
      </c>
      <c r="B3768" t="s">
        <v>3827</v>
      </c>
      <c r="C3768" s="4">
        <v>20190805</v>
      </c>
      <c r="D3768" t="s">
        <v>339</v>
      </c>
      <c r="E3768" t="s">
        <v>340</v>
      </c>
      <c r="F3768" t="s">
        <v>4408</v>
      </c>
      <c r="G3768">
        <v>2000</v>
      </c>
      <c r="H3768">
        <v>400</v>
      </c>
      <c r="K3768">
        <v>108</v>
      </c>
      <c r="L3768" t="s">
        <v>4444</v>
      </c>
      <c r="M3768">
        <v>21820</v>
      </c>
      <c r="N3768">
        <v>0</v>
      </c>
      <c r="O3768">
        <v>14.638820713942708</v>
      </c>
      <c r="P3768">
        <v>0.38074014542692486</v>
      </c>
      <c r="Q3768">
        <v>303.29303007357169</v>
      </c>
      <c r="R3768">
        <v>4.7284615349637047</v>
      </c>
      <c r="S3768">
        <v>1.2417473351493711</v>
      </c>
      <c r="T3768">
        <v>32.07659912109375</v>
      </c>
      <c r="U3768">
        <v>6</v>
      </c>
      <c r="V3768">
        <v>1.4200000166893005</v>
      </c>
      <c r="W3768">
        <v>1</v>
      </c>
      <c r="X3768">
        <v>2.8400000333786011</v>
      </c>
      <c r="Y3768">
        <v>30.876642227172852</v>
      </c>
      <c r="Z3768">
        <v>32.07659912109375</v>
      </c>
      <c r="AA3768">
        <v>30.500282287597656</v>
      </c>
      <c r="AB3768">
        <v>399.15109252929688</v>
      </c>
      <c r="AC3768">
        <v>379.43377685546875</v>
      </c>
      <c r="AD3768">
        <v>33.033191680908203</v>
      </c>
      <c r="AE3768">
        <v>38.488338470458984</v>
      </c>
      <c r="AF3768">
        <v>68.091842651367188</v>
      </c>
      <c r="AG3768">
        <v>79.336616516113281</v>
      </c>
      <c r="AH3768">
        <v>500.05667114257813</v>
      </c>
      <c r="AI3768">
        <v>2000.11279296875</v>
      </c>
      <c r="AJ3768">
        <v>4.5377328991889954E-2</v>
      </c>
      <c r="AK3768">
        <v>92.3416748046875</v>
      </c>
      <c r="AL3768">
        <v>-1.0731773376464844</v>
      </c>
      <c r="AM3768">
        <v>-0.90933084487915039</v>
      </c>
      <c r="AN3768">
        <v>1</v>
      </c>
      <c r="AO3768">
        <v>-0.21956524252891541</v>
      </c>
      <c r="AP3768">
        <v>2.737391471862793</v>
      </c>
      <c r="AQ3768">
        <v>1</v>
      </c>
      <c r="AR3768">
        <v>0</v>
      </c>
      <c r="AS3768">
        <v>0.15999999642372131</v>
      </c>
      <c r="AT3768">
        <v>111115</v>
      </c>
      <c r="AU3768">
        <v>0.83342778523763006</v>
      </c>
      <c r="AV3768">
        <v>4.7284615349637051E-3</v>
      </c>
      <c r="AW3768">
        <v>305.22659912109373</v>
      </c>
      <c r="AX3768">
        <v>304.02664222717283</v>
      </c>
      <c r="AY3768">
        <v>320.01803972203925</v>
      </c>
      <c r="AZ3768">
        <v>1.1364822994519672</v>
      </c>
      <c r="BA3768">
        <v>4.7958249699612381</v>
      </c>
      <c r="BB3768">
        <v>51.935650724387656</v>
      </c>
      <c r="BC3768">
        <v>13.447312253928672</v>
      </c>
      <c r="BD3768">
        <v>31.476620674133301</v>
      </c>
      <c r="BE3768">
        <v>4.6354390839933615</v>
      </c>
      <c r="BF3768">
        <v>0.33573090832867553</v>
      </c>
      <c r="BG3768">
        <v>3.554077634811867</v>
      </c>
      <c r="BH3768">
        <v>1.0813614491814945</v>
      </c>
      <c r="BI3768">
        <v>0.21345922024149652</v>
      </c>
      <c r="BJ3768">
        <v>28.006586353582065</v>
      </c>
      <c r="BK3768">
        <v>0.79933060410987067</v>
      </c>
      <c r="BL3768">
        <v>76.087465391616817</v>
      </c>
      <c r="BM3768">
        <v>372.47518258379461</v>
      </c>
      <c r="BN3768">
        <v>2.9903489320275027E-2</v>
      </c>
    </row>
    <row r="3770" spans="1:66">
      <c r="A3770" t="s">
        <v>4446</v>
      </c>
      <c r="B3770" t="s">
        <v>3827</v>
      </c>
      <c r="C3770" s="4">
        <v>20190805</v>
      </c>
      <c r="D3770" t="s">
        <v>339</v>
      </c>
      <c r="E3770" t="s">
        <v>340</v>
      </c>
      <c r="F3770" t="s">
        <v>4445</v>
      </c>
      <c r="G3770">
        <v>2000</v>
      </c>
      <c r="H3770">
        <v>400</v>
      </c>
      <c r="K3770">
        <v>109</v>
      </c>
      <c r="L3770" t="s">
        <v>4447</v>
      </c>
      <c r="M3770">
        <v>23616.5</v>
      </c>
      <c r="N3770">
        <v>0</v>
      </c>
      <c r="O3770">
        <v>5.182876761134362</v>
      </c>
      <c r="P3770">
        <v>6.399343534677758E-2</v>
      </c>
      <c r="Q3770">
        <v>251.24330812072716</v>
      </c>
      <c r="R3770">
        <v>1.1619407602980587</v>
      </c>
      <c r="S3770">
        <v>1.650048543454115</v>
      </c>
      <c r="T3770">
        <v>30.175760269165039</v>
      </c>
      <c r="U3770">
        <v>6</v>
      </c>
      <c r="V3770">
        <v>1.4200000166893005</v>
      </c>
      <c r="W3770">
        <v>1</v>
      </c>
      <c r="X3770">
        <v>2.8400000333786011</v>
      </c>
      <c r="Y3770">
        <v>27.923862457275391</v>
      </c>
      <c r="Z3770">
        <v>30.175760269165039</v>
      </c>
      <c r="AA3770">
        <v>27.782529830932617</v>
      </c>
      <c r="AB3770">
        <v>399.63119506835938</v>
      </c>
      <c r="AC3770">
        <v>392.86538696289063</v>
      </c>
      <c r="AD3770">
        <v>27.379638671875</v>
      </c>
      <c r="AE3770">
        <v>28.733617782592773</v>
      </c>
      <c r="AF3770">
        <v>66.928024291992188</v>
      </c>
      <c r="AG3770">
        <v>70.237747192382813</v>
      </c>
      <c r="AH3770">
        <v>500.10549926757813</v>
      </c>
      <c r="AI3770">
        <v>1999.6845703125</v>
      </c>
      <c r="AJ3770">
        <v>0.15167106688022614</v>
      </c>
      <c r="AK3770">
        <v>92.351837158203125</v>
      </c>
      <c r="AL3770">
        <v>-1.9454612731933594</v>
      </c>
      <c r="AM3770">
        <v>-0.56615495681762695</v>
      </c>
      <c r="AN3770">
        <v>0.66666668653488159</v>
      </c>
      <c r="AO3770">
        <v>-0.21956524252891541</v>
      </c>
      <c r="AP3770">
        <v>2.737391471862793</v>
      </c>
      <c r="AQ3770">
        <v>1</v>
      </c>
      <c r="AR3770">
        <v>0</v>
      </c>
      <c r="AS3770">
        <v>0.15999999642372131</v>
      </c>
      <c r="AT3770">
        <v>111115</v>
      </c>
      <c r="AU3770">
        <v>0.83350916544596332</v>
      </c>
      <c r="AV3770">
        <v>1.1619407602980586E-3</v>
      </c>
      <c r="AW3770">
        <v>303.32576026916502</v>
      </c>
      <c r="AX3770">
        <v>301.07386245727537</v>
      </c>
      <c r="AY3770">
        <v>319.94952409857069</v>
      </c>
      <c r="AZ3770">
        <v>2.8457222479244249</v>
      </c>
      <c r="BA3770">
        <v>4.3036509338781723</v>
      </c>
      <c r="BB3770">
        <v>46.600599038498956</v>
      </c>
      <c r="BC3770">
        <v>17.866981255906182</v>
      </c>
      <c r="BD3770">
        <v>29.049811363220215</v>
      </c>
      <c r="BE3770">
        <v>4.0333795421656902</v>
      </c>
      <c r="BF3770">
        <v>6.2583253191898405E-2</v>
      </c>
      <c r="BG3770">
        <v>2.6536023904240573</v>
      </c>
      <c r="BH3770">
        <v>1.3797771517416328</v>
      </c>
      <c r="BI3770">
        <v>3.9238831120165303E-2</v>
      </c>
      <c r="BJ3770">
        <v>23.202781078653647</v>
      </c>
      <c r="BK3770">
        <v>0.63951500045092846</v>
      </c>
      <c r="BL3770">
        <v>61.036580674741636</v>
      </c>
      <c r="BM3770">
        <v>390.4016955737016</v>
      </c>
      <c r="BN3770">
        <v>8.1030661276546706E-3</v>
      </c>
    </row>
    <row r="3771" spans="1:66">
      <c r="A3771" t="s">
        <v>4446</v>
      </c>
      <c r="B3771" t="s">
        <v>3827</v>
      </c>
      <c r="C3771" s="4">
        <v>20190805</v>
      </c>
      <c r="D3771" t="s">
        <v>339</v>
      </c>
      <c r="E3771" t="s">
        <v>340</v>
      </c>
      <c r="F3771" t="s">
        <v>4445</v>
      </c>
      <c r="G3771">
        <v>2000</v>
      </c>
      <c r="H3771">
        <v>325</v>
      </c>
      <c r="K3771">
        <v>110</v>
      </c>
      <c r="L3771" t="s">
        <v>4448</v>
      </c>
      <c r="M3771">
        <v>23706</v>
      </c>
      <c r="N3771">
        <v>0</v>
      </c>
      <c r="O3771">
        <v>3.2761654880845921</v>
      </c>
      <c r="P3771">
        <v>6.4558605095883112E-2</v>
      </c>
      <c r="Q3771">
        <v>229.93953411635306</v>
      </c>
      <c r="R3771">
        <v>1.1831243270054581</v>
      </c>
      <c r="S3771">
        <v>1.6656620968362108</v>
      </c>
      <c r="T3771">
        <v>30.23493766784668</v>
      </c>
      <c r="U3771">
        <v>6</v>
      </c>
      <c r="V3771">
        <v>1.4200000166893005</v>
      </c>
      <c r="W3771">
        <v>1</v>
      </c>
      <c r="X3771">
        <v>2.8400000333786011</v>
      </c>
      <c r="Y3771">
        <v>27.942678451538086</v>
      </c>
      <c r="Z3771">
        <v>30.23493766784668</v>
      </c>
      <c r="AA3771">
        <v>27.781435012817383</v>
      </c>
      <c r="AB3771">
        <v>325.33529663085938</v>
      </c>
      <c r="AC3771">
        <v>320.94921875</v>
      </c>
      <c r="AD3771">
        <v>27.343599319458008</v>
      </c>
      <c r="AE3771">
        <v>28.722259521484375</v>
      </c>
      <c r="AF3771">
        <v>66.768287658691406</v>
      </c>
      <c r="AG3771">
        <v>70.134735107421875</v>
      </c>
      <c r="AH3771">
        <v>500.11264038085938</v>
      </c>
      <c r="AI3771">
        <v>1999.2999267578125</v>
      </c>
      <c r="AJ3771">
        <v>4.4188521802425385E-2</v>
      </c>
      <c r="AK3771">
        <v>92.354156494140625</v>
      </c>
      <c r="AL3771">
        <v>-0.89614486694335938</v>
      </c>
      <c r="AM3771">
        <v>-0.57053613662719727</v>
      </c>
      <c r="AN3771">
        <v>0.66666668653488159</v>
      </c>
      <c r="AO3771">
        <v>-0.21956524252891541</v>
      </c>
      <c r="AP3771">
        <v>2.737391471862793</v>
      </c>
      <c r="AQ3771">
        <v>1</v>
      </c>
      <c r="AR3771">
        <v>0</v>
      </c>
      <c r="AS3771">
        <v>0.15999999642372131</v>
      </c>
      <c r="AT3771">
        <v>111115</v>
      </c>
      <c r="AU3771">
        <v>0.83352106730143227</v>
      </c>
      <c r="AV3771">
        <v>1.1831243270054581E-3</v>
      </c>
      <c r="AW3771">
        <v>303.38493766784666</v>
      </c>
      <c r="AX3771">
        <v>301.09267845153806</v>
      </c>
      <c r="AY3771">
        <v>319.88798113119628</v>
      </c>
      <c r="AZ3771">
        <v>2.8280048607042469</v>
      </c>
      <c r="BA3771">
        <v>4.3182821475486994</v>
      </c>
      <c r="BB3771">
        <v>46.757853804042611</v>
      </c>
      <c r="BC3771">
        <v>18.035594282558236</v>
      </c>
      <c r="BD3771">
        <v>29.088808059692383</v>
      </c>
      <c r="BE3771">
        <v>4.0424867120397803</v>
      </c>
      <c r="BF3771">
        <v>6.3123683646297515E-2</v>
      </c>
      <c r="BG3771">
        <v>2.6526200507124886</v>
      </c>
      <c r="BH3771">
        <v>1.3898666613272916</v>
      </c>
      <c r="BI3771">
        <v>3.957875961310417E-2</v>
      </c>
      <c r="BJ3771">
        <v>21.23587171797146</v>
      </c>
      <c r="BK3771">
        <v>0.71643587422302479</v>
      </c>
      <c r="BL3771">
        <v>60.805811459686829</v>
      </c>
      <c r="BM3771">
        <v>319.39188658206598</v>
      </c>
      <c r="BN3771">
        <v>6.2371622244705542E-3</v>
      </c>
    </row>
    <row r="3772" spans="1:66">
      <c r="A3772" t="s">
        <v>4446</v>
      </c>
      <c r="B3772" t="s">
        <v>3827</v>
      </c>
      <c r="C3772" s="4">
        <v>20190805</v>
      </c>
      <c r="D3772" t="s">
        <v>339</v>
      </c>
      <c r="E3772" t="s">
        <v>340</v>
      </c>
      <c r="F3772" t="s">
        <v>4445</v>
      </c>
      <c r="G3772">
        <v>2000</v>
      </c>
      <c r="H3772">
        <v>250</v>
      </c>
      <c r="K3772">
        <v>111</v>
      </c>
      <c r="L3772" t="s">
        <v>4449</v>
      </c>
      <c r="M3772">
        <v>23794.5</v>
      </c>
      <c r="N3772">
        <v>0</v>
      </c>
      <c r="O3772">
        <v>1.8202789459878614</v>
      </c>
      <c r="P3772">
        <v>6.5993168710801547E-2</v>
      </c>
      <c r="Q3772">
        <v>196.25847839849027</v>
      </c>
      <c r="R3772">
        <v>1.2062653009673268</v>
      </c>
      <c r="S3772">
        <v>1.6620779830852337</v>
      </c>
      <c r="T3772">
        <v>30.234354019165039</v>
      </c>
      <c r="U3772">
        <v>6</v>
      </c>
      <c r="V3772">
        <v>1.4200000166893005</v>
      </c>
      <c r="W3772">
        <v>1</v>
      </c>
      <c r="X3772">
        <v>2.8400000333786011</v>
      </c>
      <c r="Y3772">
        <v>27.948057174682617</v>
      </c>
      <c r="Z3772">
        <v>30.234354019165039</v>
      </c>
      <c r="AA3772">
        <v>27.781610488891602</v>
      </c>
      <c r="AB3772">
        <v>250.43594360351563</v>
      </c>
      <c r="AC3772">
        <v>247.89312744140625</v>
      </c>
      <c r="AD3772">
        <v>27.354413986206055</v>
      </c>
      <c r="AE3772">
        <v>28.760108947753906</v>
      </c>
      <c r="AF3772">
        <v>66.7723388671875</v>
      </c>
      <c r="AG3772">
        <v>70.203659057617188</v>
      </c>
      <c r="AH3772">
        <v>500.06851196289063</v>
      </c>
      <c r="AI3772">
        <v>1999.1922607421875</v>
      </c>
      <c r="AJ3772">
        <v>0.13853549957275391</v>
      </c>
      <c r="AK3772">
        <v>92.352210998535156</v>
      </c>
      <c r="AL3772">
        <v>-0.36048507690429688</v>
      </c>
      <c r="AM3772">
        <v>-0.56790590286254883</v>
      </c>
      <c r="AN3772">
        <v>0.66666668653488159</v>
      </c>
      <c r="AO3772">
        <v>-0.21956524252891541</v>
      </c>
      <c r="AP3772">
        <v>2.737391471862793</v>
      </c>
      <c r="AQ3772">
        <v>1</v>
      </c>
      <c r="AR3772">
        <v>0</v>
      </c>
      <c r="AS3772">
        <v>0.15999999642372131</v>
      </c>
      <c r="AT3772">
        <v>111115</v>
      </c>
      <c r="AU3772">
        <v>0.83344751993815092</v>
      </c>
      <c r="AV3772">
        <v>1.2062653009673268E-3</v>
      </c>
      <c r="AW3772">
        <v>303.38435401916502</v>
      </c>
      <c r="AX3772">
        <v>301.09805717468259</v>
      </c>
      <c r="AY3772">
        <v>319.87075456908133</v>
      </c>
      <c r="AZ3772">
        <v>2.8166282042178037</v>
      </c>
      <c r="BA3772">
        <v>4.3181376329690613</v>
      </c>
      <c r="BB3772">
        <v>46.75727398705758</v>
      </c>
      <c r="BC3772">
        <v>17.997165039303674</v>
      </c>
      <c r="BD3772">
        <v>29.091205596923828</v>
      </c>
      <c r="BE3772">
        <v>4.0430472101798314</v>
      </c>
      <c r="BF3772">
        <v>6.4494507835283668E-2</v>
      </c>
      <c r="BG3772">
        <v>2.6560596498838276</v>
      </c>
      <c r="BH3772">
        <v>1.3869875602960038</v>
      </c>
      <c r="BI3772">
        <v>4.0441085975022058E-2</v>
      </c>
      <c r="BJ3772">
        <v>18.124904407308826</v>
      </c>
      <c r="BK3772">
        <v>0.79170600824695836</v>
      </c>
      <c r="BL3772">
        <v>60.907389706609649</v>
      </c>
      <c r="BM3772">
        <v>247.02785400894075</v>
      </c>
      <c r="BN3772">
        <v>4.4880946556741996E-3</v>
      </c>
    </row>
    <row r="3773" spans="1:66">
      <c r="A3773" t="s">
        <v>4446</v>
      </c>
      <c r="B3773" t="s">
        <v>3827</v>
      </c>
      <c r="C3773" s="4">
        <v>20190805</v>
      </c>
      <c r="D3773" t="s">
        <v>339</v>
      </c>
      <c r="E3773" t="s">
        <v>340</v>
      </c>
      <c r="F3773" t="s">
        <v>4445</v>
      </c>
      <c r="G3773">
        <v>2000</v>
      </c>
      <c r="H3773">
        <v>175</v>
      </c>
      <c r="K3773">
        <v>112</v>
      </c>
      <c r="L3773" t="s">
        <v>4450</v>
      </c>
      <c r="M3773">
        <v>23883.5</v>
      </c>
      <c r="N3773">
        <v>0</v>
      </c>
      <c r="O3773">
        <v>0.26460946605504676</v>
      </c>
      <c r="P3773">
        <v>7.0362387528417503E-2</v>
      </c>
      <c r="Q3773">
        <v>163.05955442831348</v>
      </c>
      <c r="R3773">
        <v>1.2803497716432668</v>
      </c>
      <c r="S3773">
        <v>1.6569165265240473</v>
      </c>
      <c r="T3773">
        <v>30.257339477539063</v>
      </c>
      <c r="U3773">
        <v>6</v>
      </c>
      <c r="V3773">
        <v>1.4200000166893005</v>
      </c>
      <c r="W3773">
        <v>1</v>
      </c>
      <c r="X3773">
        <v>2.8400000333786011</v>
      </c>
      <c r="Y3773">
        <v>27.959455490112305</v>
      </c>
      <c r="Z3773">
        <v>30.257339477539063</v>
      </c>
      <c r="AA3773">
        <v>27.783672332763672</v>
      </c>
      <c r="AB3773">
        <v>174.80332946777344</v>
      </c>
      <c r="AC3773">
        <v>174.21824645996094</v>
      </c>
      <c r="AD3773">
        <v>27.386363983154297</v>
      </c>
      <c r="AE3773">
        <v>28.878107070922852</v>
      </c>
      <c r="AF3773">
        <v>66.80487060546875</v>
      </c>
      <c r="AG3773">
        <v>70.443748474121094</v>
      </c>
      <c r="AH3773">
        <v>500.1031494140625</v>
      </c>
      <c r="AI3773">
        <v>1998.6287841796875</v>
      </c>
      <c r="AJ3773">
        <v>2.9856711626052856E-2</v>
      </c>
      <c r="AK3773">
        <v>92.350776672363281</v>
      </c>
      <c r="AL3773">
        <v>9.7354888916015625E-2</v>
      </c>
      <c r="AM3773">
        <v>-0.5745396614074707</v>
      </c>
      <c r="AN3773">
        <v>0.3333333432674408</v>
      </c>
      <c r="AO3773">
        <v>-0.21956524252891541</v>
      </c>
      <c r="AP3773">
        <v>2.737391471862793</v>
      </c>
      <c r="AQ3773">
        <v>1</v>
      </c>
      <c r="AR3773">
        <v>0</v>
      </c>
      <c r="AS3773">
        <v>0.15999999642372131</v>
      </c>
      <c r="AT3773">
        <v>111115</v>
      </c>
      <c r="AU3773">
        <v>0.83350524902343748</v>
      </c>
      <c r="AV3773">
        <v>1.2803497716432667E-3</v>
      </c>
      <c r="AW3773">
        <v>303.40733947753904</v>
      </c>
      <c r="AX3773">
        <v>301.10945549011228</v>
      </c>
      <c r="AY3773">
        <v>319.78059832109648</v>
      </c>
      <c r="AZ3773">
        <v>2.7753748649591046</v>
      </c>
      <c r="BA3773">
        <v>4.3238321433514386</v>
      </c>
      <c r="BB3773">
        <v>46.819661936263721</v>
      </c>
      <c r="BC3773">
        <v>17.941554865340869</v>
      </c>
      <c r="BD3773">
        <v>29.108397483825684</v>
      </c>
      <c r="BE3773">
        <v>4.047068328433177</v>
      </c>
      <c r="BF3773">
        <v>6.8661271013465988E-2</v>
      </c>
      <c r="BG3773">
        <v>2.6669156168273913</v>
      </c>
      <c r="BH3773">
        <v>1.3801527116057857</v>
      </c>
      <c r="BI3773">
        <v>4.3062954185493829E-2</v>
      </c>
      <c r="BJ3773">
        <v>15.058676495304242</v>
      </c>
      <c r="BK3773">
        <v>0.93594992339558436</v>
      </c>
      <c r="BL3773">
        <v>61.134900189910354</v>
      </c>
      <c r="BM3773">
        <v>174.0924637927159</v>
      </c>
      <c r="BN3773">
        <v>9.2921157781084842E-4</v>
      </c>
    </row>
    <row r="3774" spans="1:66">
      <c r="A3774" t="s">
        <v>4446</v>
      </c>
      <c r="B3774" t="s">
        <v>3827</v>
      </c>
      <c r="C3774" s="4">
        <v>20190805</v>
      </c>
      <c r="D3774" t="s">
        <v>339</v>
      </c>
      <c r="E3774" t="s">
        <v>340</v>
      </c>
      <c r="F3774" t="s">
        <v>4445</v>
      </c>
      <c r="G3774">
        <v>2000</v>
      </c>
      <c r="H3774">
        <v>100</v>
      </c>
      <c r="K3774">
        <v>113</v>
      </c>
      <c r="L3774" t="s">
        <v>4451</v>
      </c>
      <c r="M3774">
        <v>23973</v>
      </c>
      <c r="N3774">
        <v>0</v>
      </c>
      <c r="O3774">
        <v>-1.6276705765641515</v>
      </c>
      <c r="P3774">
        <v>7.8128031493105099E-2</v>
      </c>
      <c r="Q3774">
        <v>131.95269773734734</v>
      </c>
      <c r="R3774">
        <v>1.3992009419643598</v>
      </c>
      <c r="S3774">
        <v>1.6348990105240819</v>
      </c>
      <c r="T3774">
        <v>30.255327224731445</v>
      </c>
      <c r="U3774">
        <v>6</v>
      </c>
      <c r="V3774">
        <v>1.4200000166893005</v>
      </c>
      <c r="W3774">
        <v>1</v>
      </c>
      <c r="X3774">
        <v>2.8400000333786011</v>
      </c>
      <c r="Y3774">
        <v>27.970205307006836</v>
      </c>
      <c r="Z3774">
        <v>30.255327224731445</v>
      </c>
      <c r="AA3774">
        <v>27.78302001953125</v>
      </c>
      <c r="AB3774">
        <v>99.471023559570313</v>
      </c>
      <c r="AC3774">
        <v>101.25403594970703</v>
      </c>
      <c r="AD3774">
        <v>27.481170654296875</v>
      </c>
      <c r="AE3774">
        <v>29.111166000366211</v>
      </c>
      <c r="AF3774">
        <v>66.994026184082031</v>
      </c>
      <c r="AG3774">
        <v>70.9676513671875</v>
      </c>
      <c r="AH3774">
        <v>500.05120849609375</v>
      </c>
      <c r="AI3774">
        <v>2000.12744140625</v>
      </c>
      <c r="AJ3774">
        <v>0.34037229418754578</v>
      </c>
      <c r="AK3774">
        <v>92.350624084472656</v>
      </c>
      <c r="AL3774">
        <v>0.70766830444335938</v>
      </c>
      <c r="AM3774">
        <v>-0.58332490921020508</v>
      </c>
      <c r="AN3774">
        <v>0.66666668653488159</v>
      </c>
      <c r="AO3774">
        <v>-0.21956524252891541</v>
      </c>
      <c r="AP3774">
        <v>2.737391471862793</v>
      </c>
      <c r="AQ3774">
        <v>1</v>
      </c>
      <c r="AR3774">
        <v>0</v>
      </c>
      <c r="AS3774">
        <v>0.15999999642372131</v>
      </c>
      <c r="AT3774">
        <v>111115</v>
      </c>
      <c r="AU3774">
        <v>0.8334186808268228</v>
      </c>
      <c r="AV3774">
        <v>1.3992009419643598E-3</v>
      </c>
      <c r="AW3774">
        <v>303.40532722473142</v>
      </c>
      <c r="AX3774">
        <v>301.12020530700681</v>
      </c>
      <c r="AY3774">
        <v>320.02038347198686</v>
      </c>
      <c r="AZ3774">
        <v>2.7183295459246595</v>
      </c>
      <c r="BA3774">
        <v>4.3233333584845832</v>
      </c>
      <c r="BB3774">
        <v>46.81433830409258</v>
      </c>
      <c r="BC3774">
        <v>17.703172303726369</v>
      </c>
      <c r="BD3774">
        <v>29.112766265869141</v>
      </c>
      <c r="BE3774">
        <v>4.0480907257538927</v>
      </c>
      <c r="BF3774">
        <v>7.6036283232133572E-2</v>
      </c>
      <c r="BG3774">
        <v>2.6884343479605013</v>
      </c>
      <c r="BH3774">
        <v>1.3596563777933914</v>
      </c>
      <c r="BI3774">
        <v>4.7706282637704676E-2</v>
      </c>
      <c r="BJ3774">
        <v>12.18591398567381</v>
      </c>
      <c r="BK3774">
        <v>1.3031845743204582</v>
      </c>
      <c r="BL3774">
        <v>61.744461679901463</v>
      </c>
      <c r="BM3774">
        <v>102.02775258792394</v>
      </c>
      <c r="BN3774">
        <v>-9.8502261387715378E-3</v>
      </c>
    </row>
    <row r="3775" spans="1:66">
      <c r="A3775" t="s">
        <v>4446</v>
      </c>
      <c r="B3775" t="s">
        <v>3827</v>
      </c>
      <c r="C3775" s="4">
        <v>20190805</v>
      </c>
      <c r="D3775" t="s">
        <v>339</v>
      </c>
      <c r="E3775" t="s">
        <v>340</v>
      </c>
      <c r="F3775" t="s">
        <v>4445</v>
      </c>
      <c r="G3775">
        <v>2000</v>
      </c>
      <c r="H3775">
        <v>66</v>
      </c>
      <c r="K3775">
        <v>114</v>
      </c>
      <c r="L3775" t="s">
        <v>4452</v>
      </c>
      <c r="M3775">
        <v>24061.5</v>
      </c>
      <c r="N3775">
        <v>0</v>
      </c>
      <c r="O3775">
        <v>-2.4263610129649016</v>
      </c>
      <c r="P3775">
        <v>8.8364292348102946E-2</v>
      </c>
      <c r="Q3775">
        <v>111.55519055286915</v>
      </c>
      <c r="R3775">
        <v>1.5484205409917386</v>
      </c>
      <c r="S3775">
        <v>1.6050633480697964</v>
      </c>
      <c r="T3775">
        <v>30.235593795776367</v>
      </c>
      <c r="U3775">
        <v>6</v>
      </c>
      <c r="V3775">
        <v>1.4200000166893005</v>
      </c>
      <c r="W3775">
        <v>1</v>
      </c>
      <c r="X3775">
        <v>2.8400000333786011</v>
      </c>
      <c r="Y3775">
        <v>27.977584838867188</v>
      </c>
      <c r="Z3775">
        <v>30.235593795776367</v>
      </c>
      <c r="AA3775">
        <v>27.783714294433594</v>
      </c>
      <c r="AB3775">
        <v>66.267288208007813</v>
      </c>
      <c r="AC3775">
        <v>69.050216674804688</v>
      </c>
      <c r="AD3775">
        <v>27.57866096496582</v>
      </c>
      <c r="AE3775">
        <v>29.38191032409668</v>
      </c>
      <c r="AF3775">
        <v>67.201362609863281</v>
      </c>
      <c r="AG3775">
        <v>71.595375061035156</v>
      </c>
      <c r="AH3775">
        <v>500.072265625</v>
      </c>
      <c r="AI3775">
        <v>1999.753662109375</v>
      </c>
      <c r="AJ3775">
        <v>2.5080077350139618E-2</v>
      </c>
      <c r="AK3775">
        <v>92.348701477050781</v>
      </c>
      <c r="AL3775">
        <v>0.72554397583007813</v>
      </c>
      <c r="AM3775">
        <v>-0.58989953994750977</v>
      </c>
      <c r="AN3775">
        <v>0.66666668653488159</v>
      </c>
      <c r="AO3775">
        <v>-0.21956524252891541</v>
      </c>
      <c r="AP3775">
        <v>2.737391471862793</v>
      </c>
      <c r="AQ3775">
        <v>1</v>
      </c>
      <c r="AR3775">
        <v>0</v>
      </c>
      <c r="AS3775">
        <v>0.15999999642372131</v>
      </c>
      <c r="AT3775">
        <v>111115</v>
      </c>
      <c r="AU3775">
        <v>0.83345377604166659</v>
      </c>
      <c r="AV3775">
        <v>1.5484205409917386E-3</v>
      </c>
      <c r="AW3775">
        <v>303.38559379577634</v>
      </c>
      <c r="AX3775">
        <v>301.12758483886716</v>
      </c>
      <c r="AY3775">
        <v>319.9605787858236</v>
      </c>
      <c r="AZ3775">
        <v>2.6441163263178038</v>
      </c>
      <c r="BA3775">
        <v>4.3184446134152772</v>
      </c>
      <c r="BB3775">
        <v>46.762375045288934</v>
      </c>
      <c r="BC3775">
        <v>17.380464721192254</v>
      </c>
      <c r="BD3775">
        <v>29.106589317321777</v>
      </c>
      <c r="BE3775">
        <v>4.0466452410024827</v>
      </c>
      <c r="BF3775">
        <v>8.5697872704350697E-2</v>
      </c>
      <c r="BG3775">
        <v>2.7133812653454807</v>
      </c>
      <c r="BH3775">
        <v>1.3332639756570019</v>
      </c>
      <c r="BI3775">
        <v>5.3794514927632028E-2</v>
      </c>
      <c r="BJ3775">
        <v>10.301976990582428</v>
      </c>
      <c r="BK3775">
        <v>1.6155661187602592</v>
      </c>
      <c r="BL3775">
        <v>62.527250543109439</v>
      </c>
      <c r="BM3775">
        <v>70.203592494876716</v>
      </c>
      <c r="BN3775">
        <v>-2.161052982819375E-2</v>
      </c>
    </row>
    <row r="3776" spans="1:66">
      <c r="A3776" t="s">
        <v>4446</v>
      </c>
      <c r="B3776" t="s">
        <v>3827</v>
      </c>
      <c r="C3776" s="4">
        <v>20190805</v>
      </c>
      <c r="D3776" t="s">
        <v>339</v>
      </c>
      <c r="E3776" t="s">
        <v>340</v>
      </c>
      <c r="F3776" t="s">
        <v>4445</v>
      </c>
      <c r="G3776">
        <v>2000</v>
      </c>
      <c r="H3776">
        <v>33</v>
      </c>
      <c r="K3776">
        <v>115</v>
      </c>
      <c r="L3776" t="s">
        <v>4453</v>
      </c>
      <c r="M3776">
        <v>24150.5</v>
      </c>
      <c r="N3776">
        <v>0</v>
      </c>
      <c r="O3776">
        <v>-2.6556585651709832</v>
      </c>
      <c r="P3776">
        <v>9.6853516338615775E-2</v>
      </c>
      <c r="Q3776">
        <v>92.245005882322673</v>
      </c>
      <c r="R3776">
        <v>1.6732136781877132</v>
      </c>
      <c r="S3776">
        <v>1.5867571979763357</v>
      </c>
      <c r="T3776">
        <v>30.251338958740234</v>
      </c>
      <c r="U3776">
        <v>6</v>
      </c>
      <c r="V3776">
        <v>1.4200000166893005</v>
      </c>
      <c r="W3776">
        <v>1</v>
      </c>
      <c r="X3776">
        <v>2.8400000333786011</v>
      </c>
      <c r="Y3776">
        <v>27.989622116088867</v>
      </c>
      <c r="Z3776">
        <v>30.251338958740234</v>
      </c>
      <c r="AA3776">
        <v>27.781915664672852</v>
      </c>
      <c r="AB3776">
        <v>46.015853881835938</v>
      </c>
      <c r="AC3776">
        <v>49.103565216064453</v>
      </c>
      <c r="AD3776">
        <v>27.674232482910156</v>
      </c>
      <c r="AE3776">
        <v>29.622304916381836</v>
      </c>
      <c r="AF3776">
        <v>67.387092590332031</v>
      </c>
      <c r="AG3776">
        <v>72.13067626953125</v>
      </c>
      <c r="AH3776">
        <v>500.07870483398438</v>
      </c>
      <c r="AI3776">
        <v>1999.273193359375</v>
      </c>
      <c r="AJ3776">
        <v>0.27229511737823486</v>
      </c>
      <c r="AK3776">
        <v>92.348915100097656</v>
      </c>
      <c r="AL3776">
        <v>0.66843414306640625</v>
      </c>
      <c r="AM3776">
        <v>-0.60543680191040039</v>
      </c>
      <c r="AN3776">
        <v>0.66666668653488159</v>
      </c>
      <c r="AO3776">
        <v>-0.21956524252891541</v>
      </c>
      <c r="AP3776">
        <v>2.737391471862793</v>
      </c>
      <c r="AQ3776">
        <v>1</v>
      </c>
      <c r="AR3776">
        <v>0</v>
      </c>
      <c r="AS3776">
        <v>0.15999999642372131</v>
      </c>
      <c r="AT3776">
        <v>111135</v>
      </c>
      <c r="AU3776">
        <v>0.83346450805664041</v>
      </c>
      <c r="AV3776">
        <v>1.6732136781877132E-3</v>
      </c>
      <c r="AW3776">
        <v>303.40133895874021</v>
      </c>
      <c r="AX3776">
        <v>301.13962211608884</v>
      </c>
      <c r="AY3776">
        <v>319.88370378754189</v>
      </c>
      <c r="AZ3776">
        <v>2.577863254572514</v>
      </c>
      <c r="BA3776">
        <v>4.3223449197684873</v>
      </c>
      <c r="BB3776">
        <v>46.80450133153667</v>
      </c>
      <c r="BC3776">
        <v>17.182196415154834</v>
      </c>
      <c r="BD3776">
        <v>29.120480537414551</v>
      </c>
      <c r="BE3776">
        <v>4.0498965958989981</v>
      </c>
      <c r="BF3776">
        <v>9.3659416439402982E-2</v>
      </c>
      <c r="BG3776">
        <v>2.7355877217921516</v>
      </c>
      <c r="BH3776">
        <v>1.3143088741068465</v>
      </c>
      <c r="BI3776">
        <v>5.8815963136773119E-2</v>
      </c>
      <c r="BJ3776">
        <v>8.518726216634624</v>
      </c>
      <c r="BK3776">
        <v>1.8785806178518438</v>
      </c>
      <c r="BL3776">
        <v>63.089630658260361</v>
      </c>
      <c r="BM3776">
        <v>50.365938110728038</v>
      </c>
      <c r="BN3776">
        <v>-3.3265441748099929E-2</v>
      </c>
    </row>
    <row r="3777" spans="1:66">
      <c r="A3777" t="s">
        <v>4446</v>
      </c>
      <c r="B3777" t="s">
        <v>3827</v>
      </c>
      <c r="C3777" s="4">
        <v>20190805</v>
      </c>
      <c r="D3777" t="s">
        <v>339</v>
      </c>
      <c r="E3777" t="s">
        <v>340</v>
      </c>
      <c r="F3777" t="s">
        <v>4445</v>
      </c>
      <c r="G3777">
        <v>2000</v>
      </c>
      <c r="H3777">
        <v>400</v>
      </c>
      <c r="K3777">
        <v>116</v>
      </c>
      <c r="L3777" t="s">
        <v>4454</v>
      </c>
      <c r="M3777">
        <v>24278</v>
      </c>
      <c r="N3777">
        <v>0</v>
      </c>
      <c r="O3777">
        <v>6.2333645372123705</v>
      </c>
      <c r="P3777">
        <v>0.10845861561690297</v>
      </c>
      <c r="Q3777">
        <v>287.83873749670556</v>
      </c>
      <c r="R3777">
        <v>1.8245143368658638</v>
      </c>
      <c r="S3777">
        <v>1.551108916923404</v>
      </c>
      <c r="T3777">
        <v>30.199029922485352</v>
      </c>
      <c r="U3777">
        <v>6</v>
      </c>
      <c r="V3777">
        <v>1.4200000166893005</v>
      </c>
      <c r="W3777">
        <v>1</v>
      </c>
      <c r="X3777">
        <v>2.8400000333786011</v>
      </c>
      <c r="Y3777">
        <v>27.994863510131836</v>
      </c>
      <c r="Z3777">
        <v>30.199029922485352</v>
      </c>
      <c r="AA3777">
        <v>27.781484603881836</v>
      </c>
      <c r="AB3777">
        <v>400.59207153320313</v>
      </c>
      <c r="AC3777">
        <v>392.25314331054688</v>
      </c>
      <c r="AD3777">
        <v>27.744377136230469</v>
      </c>
      <c r="AE3777">
        <v>29.86842155456543</v>
      </c>
      <c r="AF3777">
        <v>67.536613464355469</v>
      </c>
      <c r="AG3777">
        <v>72.707054138183594</v>
      </c>
      <c r="AH3777">
        <v>499.99490356445313</v>
      </c>
      <c r="AI3777">
        <v>1999.1590576171875</v>
      </c>
      <c r="AJ3777">
        <v>0.11942966282367706</v>
      </c>
      <c r="AK3777">
        <v>92.348037719726563</v>
      </c>
      <c r="AL3777">
        <v>-1.8597946166992188</v>
      </c>
      <c r="AM3777">
        <v>-0.59293031692504883</v>
      </c>
      <c r="AN3777">
        <v>1</v>
      </c>
      <c r="AO3777">
        <v>-0.21956524252891541</v>
      </c>
      <c r="AP3777">
        <v>2.737391471862793</v>
      </c>
      <c r="AQ3777">
        <v>1</v>
      </c>
      <c r="AR3777">
        <v>0</v>
      </c>
      <c r="AS3777">
        <v>0.15999999642372131</v>
      </c>
      <c r="AT3777">
        <v>111115</v>
      </c>
      <c r="AU3777">
        <v>0.8333248392740884</v>
      </c>
      <c r="AV3777">
        <v>1.8245143368658639E-3</v>
      </c>
      <c r="AW3777">
        <v>303.34902992248533</v>
      </c>
      <c r="AX3777">
        <v>301.14486351013181</v>
      </c>
      <c r="AY3777">
        <v>319.86544206920007</v>
      </c>
      <c r="AZ3777">
        <v>2.5074829354314931</v>
      </c>
      <c r="BA3777">
        <v>4.3093990372731064</v>
      </c>
      <c r="BB3777">
        <v>46.664760223189568</v>
      </c>
      <c r="BC3777">
        <v>16.796338668624138</v>
      </c>
      <c r="BD3777">
        <v>29.096946716308594</v>
      </c>
      <c r="BE3777">
        <v>4.0443896489985143</v>
      </c>
      <c r="BF3777">
        <v>0.1044689814717734</v>
      </c>
      <c r="BG3777">
        <v>2.7582901203497023</v>
      </c>
      <c r="BH3777">
        <v>1.2860995286488119</v>
      </c>
      <c r="BI3777">
        <v>6.5640207184546148E-2</v>
      </c>
      <c r="BJ3777">
        <v>26.581342587544238</v>
      </c>
      <c r="BK3777">
        <v>0.73380861926917329</v>
      </c>
      <c r="BL3777">
        <v>63.950920056667869</v>
      </c>
      <c r="BM3777">
        <v>389.29010034352768</v>
      </c>
      <c r="BN3777">
        <v>1.0239905840183649E-2</v>
      </c>
    </row>
    <row r="3778" spans="1:66">
      <c r="A3778" t="s">
        <v>4446</v>
      </c>
      <c r="B3778" t="s">
        <v>3827</v>
      </c>
      <c r="C3778" s="4">
        <v>20190805</v>
      </c>
      <c r="D3778" t="s">
        <v>339</v>
      </c>
      <c r="E3778" t="s">
        <v>340</v>
      </c>
      <c r="F3778" t="s">
        <v>4445</v>
      </c>
      <c r="G3778">
        <v>2000</v>
      </c>
      <c r="H3778">
        <v>400</v>
      </c>
      <c r="K3778">
        <v>117</v>
      </c>
      <c r="L3778" t="s">
        <v>4455</v>
      </c>
      <c r="M3778">
        <v>24366.5</v>
      </c>
      <c r="N3778">
        <v>0</v>
      </c>
      <c r="O3778">
        <v>6.4164736616957976</v>
      </c>
      <c r="P3778">
        <v>0.10777800362988185</v>
      </c>
      <c r="Q3778">
        <v>283.47974205976794</v>
      </c>
      <c r="R3778">
        <v>1.8134776008882967</v>
      </c>
      <c r="S3778">
        <v>1.5510099940246516</v>
      </c>
      <c r="T3778">
        <v>30.215127944946289</v>
      </c>
      <c r="U3778">
        <v>6</v>
      </c>
      <c r="V3778">
        <v>1.4200000166893005</v>
      </c>
      <c r="W3778">
        <v>1</v>
      </c>
      <c r="X3778">
        <v>2.8400000333786011</v>
      </c>
      <c r="Y3778">
        <v>28.000637054443359</v>
      </c>
      <c r="Z3778">
        <v>30.215127944946289</v>
      </c>
      <c r="AA3778">
        <v>27.782947540283203</v>
      </c>
      <c r="AB3778">
        <v>399.75616455078125</v>
      </c>
      <c r="AC3778">
        <v>391.20663452148438</v>
      </c>
      <c r="AD3778">
        <v>27.802341461181641</v>
      </c>
      <c r="AE3778">
        <v>29.913030624389648</v>
      </c>
      <c r="AF3778">
        <v>67.653953552246094</v>
      </c>
      <c r="AG3778">
        <v>72.790084838867188</v>
      </c>
      <c r="AH3778">
        <v>500.0919189453125</v>
      </c>
      <c r="AI3778">
        <v>1998.8602294921875</v>
      </c>
      <c r="AJ3778">
        <v>0.18750263750553131</v>
      </c>
      <c r="AK3778">
        <v>92.346694946289063</v>
      </c>
      <c r="AL3778">
        <v>-1.8381576538085938</v>
      </c>
      <c r="AM3778">
        <v>-0.59741830825805664</v>
      </c>
      <c r="AN3778">
        <v>1</v>
      </c>
      <c r="AO3778">
        <v>-0.21956524252891541</v>
      </c>
      <c r="AP3778">
        <v>2.737391471862793</v>
      </c>
      <c r="AQ3778">
        <v>1</v>
      </c>
      <c r="AR3778">
        <v>0</v>
      </c>
      <c r="AS3778">
        <v>0.15999999642372131</v>
      </c>
      <c r="AT3778">
        <v>111115</v>
      </c>
      <c r="AU3778">
        <v>0.83348653157552066</v>
      </c>
      <c r="AV3778">
        <v>1.8134776008882968E-3</v>
      </c>
      <c r="AW3778">
        <v>303.36512794494627</v>
      </c>
      <c r="AX3778">
        <v>301.15063705444334</v>
      </c>
      <c r="AY3778">
        <v>319.81762957026876</v>
      </c>
      <c r="AZ3778">
        <v>2.5111103380160089</v>
      </c>
      <c r="BA3778">
        <v>4.3133795080141653</v>
      </c>
      <c r="BB3778">
        <v>46.708542309206898</v>
      </c>
      <c r="BC3778">
        <v>16.795511684817249</v>
      </c>
      <c r="BD3778">
        <v>29.107882499694824</v>
      </c>
      <c r="BE3778">
        <v>4.0469478249204975</v>
      </c>
      <c r="BF3778">
        <v>0.10383737515629729</v>
      </c>
      <c r="BG3778">
        <v>2.7623695139895137</v>
      </c>
      <c r="BH3778">
        <v>1.2845783109309838</v>
      </c>
      <c r="BI3778">
        <v>6.5241257933535565E-2</v>
      </c>
      <c r="BJ3778">
        <v>26.1784172634461</v>
      </c>
      <c r="BK3778">
        <v>0.72462917814907291</v>
      </c>
      <c r="BL3778">
        <v>63.976513199598671</v>
      </c>
      <c r="BM3778">
        <v>388.15655024631474</v>
      </c>
      <c r="BN3778">
        <v>1.0575722904891409E-2</v>
      </c>
    </row>
    <row r="3779" spans="1:66">
      <c r="A3779" t="s">
        <v>4446</v>
      </c>
      <c r="B3779" t="s">
        <v>3827</v>
      </c>
      <c r="C3779" s="4">
        <v>20190805</v>
      </c>
      <c r="D3779" t="s">
        <v>339</v>
      </c>
      <c r="E3779" t="s">
        <v>340</v>
      </c>
      <c r="F3779" t="s">
        <v>4445</v>
      </c>
      <c r="G3779">
        <v>2000</v>
      </c>
      <c r="H3779">
        <v>400</v>
      </c>
      <c r="K3779">
        <v>118</v>
      </c>
      <c r="L3779" t="s">
        <v>4456</v>
      </c>
      <c r="M3779">
        <v>24456</v>
      </c>
      <c r="N3779">
        <v>0</v>
      </c>
      <c r="O3779">
        <v>6.3659121064429307</v>
      </c>
      <c r="P3779">
        <v>0.10391545768496407</v>
      </c>
      <c r="Q3779">
        <v>280.77301818180354</v>
      </c>
      <c r="R3779">
        <v>1.7655679253413368</v>
      </c>
      <c r="S3779">
        <v>1.5637799506685224</v>
      </c>
      <c r="T3779">
        <v>30.300573348999023</v>
      </c>
      <c r="U3779">
        <v>6</v>
      </c>
      <c r="V3779">
        <v>1.4200000166893005</v>
      </c>
      <c r="W3779">
        <v>1</v>
      </c>
      <c r="X3779">
        <v>2.8400000333786011</v>
      </c>
      <c r="Y3779">
        <v>28.019546508789063</v>
      </c>
      <c r="Z3779">
        <v>30.300573348999023</v>
      </c>
      <c r="AA3779">
        <v>27.783525466918945</v>
      </c>
      <c r="AB3779">
        <v>399.749267578125</v>
      </c>
      <c r="AC3779">
        <v>391.28167724609375</v>
      </c>
      <c r="AD3779">
        <v>27.950414657592773</v>
      </c>
      <c r="AE3779">
        <v>30.005401611328125</v>
      </c>
      <c r="AF3779">
        <v>67.936431884765625</v>
      </c>
      <c r="AG3779">
        <v>72.931289672851563</v>
      </c>
      <c r="AH3779">
        <v>500.02984619140625</v>
      </c>
      <c r="AI3779">
        <v>1999.7635498046875</v>
      </c>
      <c r="AJ3779">
        <v>2.6273790746927261E-2</v>
      </c>
      <c r="AK3779">
        <v>92.342735290527344</v>
      </c>
      <c r="AL3779">
        <v>-1.7471542358398438</v>
      </c>
      <c r="AM3779">
        <v>-0.58480119705200195</v>
      </c>
      <c r="AN3779">
        <v>1</v>
      </c>
      <c r="AO3779">
        <v>-0.21956524252891541</v>
      </c>
      <c r="AP3779">
        <v>2.737391471862793</v>
      </c>
      <c r="AQ3779">
        <v>1</v>
      </c>
      <c r="AR3779">
        <v>0</v>
      </c>
      <c r="AS3779">
        <v>0.15999999642372131</v>
      </c>
      <c r="AT3779">
        <v>111115</v>
      </c>
      <c r="AU3779">
        <v>0.83338307698567704</v>
      </c>
      <c r="AV3779">
        <v>1.7655679253413368E-3</v>
      </c>
      <c r="AW3779">
        <v>303.450573348999</v>
      </c>
      <c r="AX3779">
        <v>301.16954650878904</v>
      </c>
      <c r="AY3779">
        <v>319.96216081703824</v>
      </c>
      <c r="AZ3779">
        <v>2.5278808073725552</v>
      </c>
      <c r="BA3779">
        <v>4.3345608089493579</v>
      </c>
      <c r="BB3779">
        <v>46.939922185670881</v>
      </c>
      <c r="BC3779">
        <v>16.934520574342756</v>
      </c>
      <c r="BD3779">
        <v>29.160059928894043</v>
      </c>
      <c r="BE3779">
        <v>4.0591729735026609</v>
      </c>
      <c r="BF3779">
        <v>0.10024741001897135</v>
      </c>
      <c r="BG3779">
        <v>2.7707808582808355</v>
      </c>
      <c r="BH3779">
        <v>1.2883921152218254</v>
      </c>
      <c r="BI3779">
        <v>6.2974171187396066E-2</v>
      </c>
      <c r="BJ3779">
        <v>25.927348494684708</v>
      </c>
      <c r="BK3779">
        <v>0.71757261969926944</v>
      </c>
      <c r="BL3779">
        <v>63.803889077844659</v>
      </c>
      <c r="BM3779">
        <v>388.25562751275129</v>
      </c>
      <c r="BN3779">
        <v>1.0461405350923176E-2</v>
      </c>
    </row>
    <row r="3780" spans="1:66">
      <c r="A3780" t="s">
        <v>4446</v>
      </c>
      <c r="B3780" t="s">
        <v>3827</v>
      </c>
      <c r="C3780" s="4">
        <v>20190805</v>
      </c>
      <c r="D3780" t="s">
        <v>339</v>
      </c>
      <c r="E3780" t="s">
        <v>340</v>
      </c>
      <c r="F3780" t="s">
        <v>4445</v>
      </c>
      <c r="G3780">
        <v>2000</v>
      </c>
      <c r="H3780">
        <v>475</v>
      </c>
      <c r="K3780">
        <v>119</v>
      </c>
      <c r="L3780" t="s">
        <v>4457</v>
      </c>
      <c r="M3780">
        <v>24545</v>
      </c>
      <c r="N3780">
        <v>0</v>
      </c>
      <c r="O3780">
        <v>8.4316565042365053</v>
      </c>
      <c r="P3780">
        <v>9.5898167958418407E-2</v>
      </c>
      <c r="Q3780">
        <v>309.56894131806405</v>
      </c>
      <c r="R3780">
        <v>1.6497504948811592</v>
      </c>
      <c r="S3780">
        <v>1.5787994387070396</v>
      </c>
      <c r="T3780">
        <v>30.375972747802734</v>
      </c>
      <c r="U3780">
        <v>6</v>
      </c>
      <c r="V3780">
        <v>1.4200000166893005</v>
      </c>
      <c r="W3780">
        <v>1</v>
      </c>
      <c r="X3780">
        <v>2.8400000333786011</v>
      </c>
      <c r="Y3780">
        <v>28.037561416625977</v>
      </c>
      <c r="Z3780">
        <v>30.375972747802734</v>
      </c>
      <c r="AA3780">
        <v>27.781570434570313</v>
      </c>
      <c r="AB3780">
        <v>476.32266235351563</v>
      </c>
      <c r="AC3780">
        <v>465.28543090820313</v>
      </c>
      <c r="AD3780">
        <v>28.126947402954102</v>
      </c>
      <c r="AE3780">
        <v>30.046836853027344</v>
      </c>
      <c r="AF3780">
        <v>68.29180908203125</v>
      </c>
      <c r="AG3780">
        <v>72.953269958496094</v>
      </c>
      <c r="AH3780">
        <v>500.08526611328125</v>
      </c>
      <c r="AI3780">
        <v>1999.3203125</v>
      </c>
      <c r="AJ3780">
        <v>2.2691359743475914E-2</v>
      </c>
      <c r="AK3780">
        <v>92.340087890625</v>
      </c>
      <c r="AL3780">
        <v>-2.8451766967773438</v>
      </c>
      <c r="AM3780">
        <v>-0.58313989639282227</v>
      </c>
      <c r="AN3780">
        <v>0.66666668653488159</v>
      </c>
      <c r="AO3780">
        <v>-0.21956524252891541</v>
      </c>
      <c r="AP3780">
        <v>2.737391471862793</v>
      </c>
      <c r="AQ3780">
        <v>1</v>
      </c>
      <c r="AR3780">
        <v>0</v>
      </c>
      <c r="AS3780">
        <v>0.15999999642372131</v>
      </c>
      <c r="AT3780">
        <v>111115</v>
      </c>
      <c r="AU3780">
        <v>0.83347544352213521</v>
      </c>
      <c r="AV3780">
        <v>1.6497504948811592E-3</v>
      </c>
      <c r="AW3780">
        <v>303.52597274780271</v>
      </c>
      <c r="AX3780">
        <v>301.18756141662595</v>
      </c>
      <c r="AY3780">
        <v>319.89124284987338</v>
      </c>
      <c r="AZ3780">
        <v>2.5786557787700302</v>
      </c>
      <c r="BA3780">
        <v>4.353326994550855</v>
      </c>
      <c r="BB3780">
        <v>47.144496978465995</v>
      </c>
      <c r="BC3780">
        <v>17.097660125438651</v>
      </c>
      <c r="BD3780">
        <v>29.206767082214355</v>
      </c>
      <c r="BE3780">
        <v>4.0701437388211241</v>
      </c>
      <c r="BF3780">
        <v>9.2765750555937318E-2</v>
      </c>
      <c r="BG3780">
        <v>2.7745275558438154</v>
      </c>
      <c r="BH3780">
        <v>1.2956161829773087</v>
      </c>
      <c r="BI3780">
        <v>5.8252113954869691E-2</v>
      </c>
      <c r="BJ3780">
        <v>28.58562324951777</v>
      </c>
      <c r="BK3780">
        <v>0.66533125852191011</v>
      </c>
      <c r="BL3780">
        <v>63.509740608310914</v>
      </c>
      <c r="BM3780">
        <v>461.27742522266169</v>
      </c>
      <c r="BN3780">
        <v>1.1608899291439469E-2</v>
      </c>
    </row>
    <row r="3781" spans="1:66">
      <c r="A3781" t="s">
        <v>4446</v>
      </c>
      <c r="B3781" t="s">
        <v>3827</v>
      </c>
      <c r="C3781" s="4">
        <v>20190805</v>
      </c>
      <c r="D3781" t="s">
        <v>339</v>
      </c>
      <c r="E3781" t="s">
        <v>340</v>
      </c>
      <c r="F3781" t="s">
        <v>4445</v>
      </c>
      <c r="G3781">
        <v>2000</v>
      </c>
      <c r="H3781">
        <v>575</v>
      </c>
      <c r="K3781">
        <v>120</v>
      </c>
      <c r="L3781" t="s">
        <v>4458</v>
      </c>
      <c r="M3781">
        <v>24655.5</v>
      </c>
      <c r="N3781">
        <v>0</v>
      </c>
      <c r="O3781">
        <v>9.7411307937352944</v>
      </c>
      <c r="P3781">
        <v>8.1878099950124461E-2</v>
      </c>
      <c r="Q3781">
        <v>354.64849825833124</v>
      </c>
      <c r="R3781">
        <v>1.4478351319734277</v>
      </c>
      <c r="S3781">
        <v>1.6147337178777614</v>
      </c>
      <c r="T3781">
        <v>30.509960174560547</v>
      </c>
      <c r="U3781">
        <v>6</v>
      </c>
      <c r="V3781">
        <v>1.4200000166893005</v>
      </c>
      <c r="W3781">
        <v>1</v>
      </c>
      <c r="X3781">
        <v>2.8400000333786011</v>
      </c>
      <c r="Y3781">
        <v>28.057973861694336</v>
      </c>
      <c r="Z3781">
        <v>30.509960174560547</v>
      </c>
      <c r="AA3781">
        <v>27.782968521118164</v>
      </c>
      <c r="AB3781">
        <v>575.66741943359375</v>
      </c>
      <c r="AC3781">
        <v>563.003173828125</v>
      </c>
      <c r="AD3781">
        <v>28.336875915527344</v>
      </c>
      <c r="AE3781">
        <v>30.021682739257813</v>
      </c>
      <c r="AF3781">
        <v>68.717521667480469</v>
      </c>
      <c r="AG3781">
        <v>72.803207397460938</v>
      </c>
      <c r="AH3781">
        <v>500.1292724609375</v>
      </c>
      <c r="AI3781">
        <v>1998.8607177734375</v>
      </c>
      <c r="AJ3781">
        <v>7.1657575666904449E-2</v>
      </c>
      <c r="AK3781">
        <v>92.337135314941406</v>
      </c>
      <c r="AL3781">
        <v>-3.6589584350585938</v>
      </c>
      <c r="AM3781">
        <v>-0.57350969314575195</v>
      </c>
      <c r="AN3781">
        <v>0.66666668653488159</v>
      </c>
      <c r="AO3781">
        <v>-0.21956524252891541</v>
      </c>
      <c r="AP3781">
        <v>2.737391471862793</v>
      </c>
      <c r="AQ3781">
        <v>1</v>
      </c>
      <c r="AR3781">
        <v>0</v>
      </c>
      <c r="AS3781">
        <v>0.15999999642372131</v>
      </c>
      <c r="AT3781">
        <v>111115</v>
      </c>
      <c r="AU3781">
        <v>0.83354878743489569</v>
      </c>
      <c r="AV3781">
        <v>1.4478351319734278E-3</v>
      </c>
      <c r="AW3781">
        <v>303.65996017456052</v>
      </c>
      <c r="AX3781">
        <v>301.20797386169431</v>
      </c>
      <c r="AY3781">
        <v>319.81770769526702</v>
      </c>
      <c r="AZ3781">
        <v>2.6658300255858345</v>
      </c>
      <c r="BA3781">
        <v>4.3868498993548508</v>
      </c>
      <c r="BB3781">
        <v>47.509053474447555</v>
      </c>
      <c r="BC3781">
        <v>17.487370735189742</v>
      </c>
      <c r="BD3781">
        <v>29.283967018127441</v>
      </c>
      <c r="BE3781">
        <v>4.0883334543550758</v>
      </c>
      <c r="BF3781">
        <v>7.9583677340580153E-2</v>
      </c>
      <c r="BG3781">
        <v>2.7721161814770894</v>
      </c>
      <c r="BH3781">
        <v>1.3162172728779864</v>
      </c>
      <c r="BI3781">
        <v>4.9940971711624454E-2</v>
      </c>
      <c r="BJ3781">
        <v>32.747226372920295</v>
      </c>
      <c r="BK3781">
        <v>0.62992273355567119</v>
      </c>
      <c r="BL3781">
        <v>62.780119307140517</v>
      </c>
      <c r="BM3781">
        <v>558.37270677989113</v>
      </c>
      <c r="BN3781">
        <v>1.0952350392338089E-2</v>
      </c>
    </row>
    <row r="3782" spans="1:66">
      <c r="A3782" t="s">
        <v>4446</v>
      </c>
      <c r="B3782" t="s">
        <v>3827</v>
      </c>
      <c r="C3782" s="4">
        <v>20190805</v>
      </c>
      <c r="D3782" t="s">
        <v>339</v>
      </c>
      <c r="E3782" t="s">
        <v>340</v>
      </c>
      <c r="F3782" t="s">
        <v>4445</v>
      </c>
      <c r="G3782">
        <v>2000</v>
      </c>
      <c r="H3782">
        <v>675</v>
      </c>
      <c r="K3782">
        <v>121</v>
      </c>
      <c r="L3782" t="s">
        <v>4459</v>
      </c>
      <c r="M3782">
        <v>24760</v>
      </c>
      <c r="N3782">
        <v>0</v>
      </c>
      <c r="O3782">
        <v>11.431752866110729</v>
      </c>
      <c r="P3782">
        <v>7.0615986448230111E-2</v>
      </c>
      <c r="Q3782">
        <v>380.34806569485227</v>
      </c>
      <c r="R3782">
        <v>1.2792781373805466</v>
      </c>
      <c r="S3782">
        <v>1.6474647125780217</v>
      </c>
      <c r="T3782">
        <v>30.660684585571289</v>
      </c>
      <c r="U3782">
        <v>6</v>
      </c>
      <c r="V3782">
        <v>1.4200000166893005</v>
      </c>
      <c r="W3782">
        <v>1</v>
      </c>
      <c r="X3782">
        <v>2.8400000333786011</v>
      </c>
      <c r="Y3782">
        <v>28.087549209594727</v>
      </c>
      <c r="Z3782">
        <v>30.660684585571289</v>
      </c>
      <c r="AA3782">
        <v>27.782232284545898</v>
      </c>
      <c r="AB3782">
        <v>675.0142822265625</v>
      </c>
      <c r="AC3782">
        <v>660.2833251953125</v>
      </c>
      <c r="AD3782">
        <v>28.590465545654297</v>
      </c>
      <c r="AE3782">
        <v>30.079345703125</v>
      </c>
      <c r="AF3782">
        <v>69.211212158203125</v>
      </c>
      <c r="AG3782">
        <v>72.815460205078125</v>
      </c>
      <c r="AH3782">
        <v>500.026123046875</v>
      </c>
      <c r="AI3782">
        <v>1999.317138671875</v>
      </c>
      <c r="AJ3782">
        <v>0.1277870386838913</v>
      </c>
      <c r="AK3782">
        <v>92.3345947265625</v>
      </c>
      <c r="AL3782">
        <v>-4.4726791381835938</v>
      </c>
      <c r="AM3782">
        <v>-0.5741887092590332</v>
      </c>
      <c r="AN3782">
        <v>0.66666668653488159</v>
      </c>
      <c r="AO3782">
        <v>-0.21956524252891541</v>
      </c>
      <c r="AP3782">
        <v>2.737391471862793</v>
      </c>
      <c r="AQ3782">
        <v>1</v>
      </c>
      <c r="AR3782">
        <v>0</v>
      </c>
      <c r="AS3782">
        <v>0.15999999642372131</v>
      </c>
      <c r="AT3782">
        <v>111115</v>
      </c>
      <c r="AU3782">
        <v>0.83337687174479158</v>
      </c>
      <c r="AV3782">
        <v>1.2792781373805466E-3</v>
      </c>
      <c r="AW3782">
        <v>303.81068458557127</v>
      </c>
      <c r="AX3782">
        <v>301.2375492095947</v>
      </c>
      <c r="AY3782">
        <v>319.89073503738473</v>
      </c>
      <c r="AZ3782">
        <v>2.7362037159982151</v>
      </c>
      <c r="BA3782">
        <v>4.4248289077162379</v>
      </c>
      <c r="BB3782">
        <v>47.921680068232526</v>
      </c>
      <c r="BC3782">
        <v>17.842334365107526</v>
      </c>
      <c r="BD3782">
        <v>29.374116897583008</v>
      </c>
      <c r="BE3782">
        <v>4.109664081012439</v>
      </c>
      <c r="BF3782">
        <v>6.890273485197411E-2</v>
      </c>
      <c r="BG3782">
        <v>2.7773641951382162</v>
      </c>
      <c r="BH3782">
        <v>1.3322998858742228</v>
      </c>
      <c r="BI3782">
        <v>4.3214925413172851E-2</v>
      </c>
      <c r="BJ3782">
        <v>35.119284500966153</v>
      </c>
      <c r="BK3782">
        <v>0.57603766622812247</v>
      </c>
      <c r="BL3782">
        <v>62.196682633602677</v>
      </c>
      <c r="BM3782">
        <v>654.84921738268338</v>
      </c>
      <c r="BN3782">
        <v>1.0857722450995307E-2</v>
      </c>
    </row>
    <row r="3783" spans="1:66">
      <c r="A3783" t="s">
        <v>4446</v>
      </c>
      <c r="B3783" t="s">
        <v>3827</v>
      </c>
      <c r="C3783" s="4">
        <v>20190805</v>
      </c>
      <c r="D3783" t="s">
        <v>339</v>
      </c>
      <c r="E3783" t="s">
        <v>340</v>
      </c>
      <c r="F3783" t="s">
        <v>4445</v>
      </c>
      <c r="G3783">
        <v>2000</v>
      </c>
      <c r="H3783">
        <v>800</v>
      </c>
      <c r="K3783">
        <v>122</v>
      </c>
      <c r="L3783" t="s">
        <v>4460</v>
      </c>
      <c r="M3783">
        <v>24849</v>
      </c>
      <c r="N3783">
        <v>0</v>
      </c>
      <c r="O3783">
        <v>13.453633543294401</v>
      </c>
      <c r="P3783">
        <v>6.3718464729184979E-2</v>
      </c>
      <c r="Q3783">
        <v>419.97470695099548</v>
      </c>
      <c r="R3783">
        <v>1.1740308466133731</v>
      </c>
      <c r="S3783">
        <v>1.6712892247372992</v>
      </c>
      <c r="T3783">
        <v>30.779390335083008</v>
      </c>
      <c r="U3783">
        <v>6</v>
      </c>
      <c r="V3783">
        <v>1.4200000166893005</v>
      </c>
      <c r="W3783">
        <v>1</v>
      </c>
      <c r="X3783">
        <v>2.8400000333786011</v>
      </c>
      <c r="Y3783">
        <v>28.114290237426758</v>
      </c>
      <c r="Z3783">
        <v>30.779390335083008</v>
      </c>
      <c r="AA3783">
        <v>27.782258987426758</v>
      </c>
      <c r="AB3783">
        <v>799.59613037109375</v>
      </c>
      <c r="AC3783">
        <v>782.35467529296875</v>
      </c>
      <c r="AD3783">
        <v>28.781303405761719</v>
      </c>
      <c r="AE3783">
        <v>30.147262573242188</v>
      </c>
      <c r="AF3783">
        <v>69.565147399902344</v>
      </c>
      <c r="AG3783">
        <v>72.866706848144531</v>
      </c>
      <c r="AH3783">
        <v>500.14834594726563</v>
      </c>
      <c r="AI3783">
        <v>1998.5924072265625</v>
      </c>
      <c r="AJ3783">
        <v>1.0748459026217461E-2</v>
      </c>
      <c r="AK3783">
        <v>92.335151672363281</v>
      </c>
      <c r="AL3783">
        <v>-6.2049789428710938</v>
      </c>
      <c r="AM3783">
        <v>-0.56858110427856445</v>
      </c>
      <c r="AN3783">
        <v>0.66666668653488159</v>
      </c>
      <c r="AO3783">
        <v>-0.21956524252891541</v>
      </c>
      <c r="AP3783">
        <v>2.737391471862793</v>
      </c>
      <c r="AQ3783">
        <v>1</v>
      </c>
      <c r="AR3783">
        <v>0</v>
      </c>
      <c r="AS3783">
        <v>0.15999999642372131</v>
      </c>
      <c r="AT3783">
        <v>111115</v>
      </c>
      <c r="AU3783">
        <v>0.83358057657877593</v>
      </c>
      <c r="AV3783">
        <v>1.1740308466133731E-3</v>
      </c>
      <c r="AW3783">
        <v>303.92939033508299</v>
      </c>
      <c r="AX3783">
        <v>301.26429023742674</v>
      </c>
      <c r="AY3783">
        <v>319.77477800872657</v>
      </c>
      <c r="AZ3783">
        <v>2.7757689377974164</v>
      </c>
      <c r="BA3783">
        <v>4.4549412869441776</v>
      </c>
      <c r="BB3783">
        <v>48.247511443440672</v>
      </c>
      <c r="BC3783">
        <v>18.100248870198484</v>
      </c>
      <c r="BD3783">
        <v>29.446840286254883</v>
      </c>
      <c r="BE3783">
        <v>4.1269420134614263</v>
      </c>
      <c r="BF3783">
        <v>6.2320242845731011E-2</v>
      </c>
      <c r="BG3783">
        <v>2.7836520622068783</v>
      </c>
      <c r="BH3783">
        <v>1.343289951254548</v>
      </c>
      <c r="BI3783">
        <v>3.9073405462645074E-2</v>
      </c>
      <c r="BJ3783">
        <v>38.778428264876496</v>
      </c>
      <c r="BK3783">
        <v>0.53680858594438297</v>
      </c>
      <c r="BL3783">
        <v>61.810912015763577</v>
      </c>
      <c r="BM3783">
        <v>775.95946224015745</v>
      </c>
      <c r="BN3783">
        <v>1.0716814469098177E-2</v>
      </c>
    </row>
    <row r="3784" spans="1:66">
      <c r="A3784" t="s">
        <v>4446</v>
      </c>
      <c r="B3784" t="s">
        <v>3827</v>
      </c>
      <c r="C3784" s="4">
        <v>20190805</v>
      </c>
      <c r="D3784" t="s">
        <v>339</v>
      </c>
      <c r="E3784" t="s">
        <v>340</v>
      </c>
      <c r="F3784" t="s">
        <v>4445</v>
      </c>
      <c r="G3784">
        <v>2000</v>
      </c>
      <c r="H3784">
        <v>1000</v>
      </c>
      <c r="K3784">
        <v>123</v>
      </c>
      <c r="L3784" t="s">
        <v>4461</v>
      </c>
      <c r="M3784">
        <v>24960.5</v>
      </c>
      <c r="N3784">
        <v>0</v>
      </c>
      <c r="O3784">
        <v>15.68509697930344</v>
      </c>
      <c r="P3784">
        <v>5.635629245439143E-2</v>
      </c>
      <c r="Q3784">
        <v>505.11057940771849</v>
      </c>
      <c r="R3784">
        <v>1.0384150182135063</v>
      </c>
      <c r="S3784">
        <v>1.667046154192684</v>
      </c>
      <c r="T3784">
        <v>30.779666900634766</v>
      </c>
      <c r="U3784">
        <v>6</v>
      </c>
      <c r="V3784">
        <v>1.4200000166893005</v>
      </c>
      <c r="W3784">
        <v>1</v>
      </c>
      <c r="X3784">
        <v>2.8400000333786011</v>
      </c>
      <c r="Y3784">
        <v>28.115026473999023</v>
      </c>
      <c r="Z3784">
        <v>30.779666900634766</v>
      </c>
      <c r="AA3784">
        <v>27.779794692993164</v>
      </c>
      <c r="AB3784">
        <v>1000.2984619140625</v>
      </c>
      <c r="AC3784">
        <v>980.25677490234375</v>
      </c>
      <c r="AD3784">
        <v>28.985960006713867</v>
      </c>
      <c r="AE3784">
        <v>30.194316864013672</v>
      </c>
      <c r="AF3784">
        <v>70.056022644042969</v>
      </c>
      <c r="AG3784">
        <v>72.976493835449219</v>
      </c>
      <c r="AH3784">
        <v>500.04803466796875</v>
      </c>
      <c r="AI3784">
        <v>2000.743408203125</v>
      </c>
      <c r="AJ3784">
        <v>1.5525226481258869E-2</v>
      </c>
      <c r="AK3784">
        <v>92.334114074707031</v>
      </c>
      <c r="AL3784">
        <v>-8.5130844116210938</v>
      </c>
      <c r="AM3784">
        <v>-0.56805658340454102</v>
      </c>
      <c r="AN3784">
        <v>0.66666668653488159</v>
      </c>
      <c r="AO3784">
        <v>-0.21956524252891541</v>
      </c>
      <c r="AP3784">
        <v>2.737391471862793</v>
      </c>
      <c r="AQ3784">
        <v>1</v>
      </c>
      <c r="AR3784">
        <v>0</v>
      </c>
      <c r="AS3784">
        <v>0.15999999642372131</v>
      </c>
      <c r="AT3784">
        <v>111115</v>
      </c>
      <c r="AU3784">
        <v>0.83341339111328105</v>
      </c>
      <c r="AV3784">
        <v>1.0384150182135064E-3</v>
      </c>
      <c r="AW3784">
        <v>303.92966690063474</v>
      </c>
      <c r="AX3784">
        <v>301.265026473999</v>
      </c>
      <c r="AY3784">
        <v>320.11893815728399</v>
      </c>
      <c r="AZ3784">
        <v>2.850164848350853</v>
      </c>
      <c r="BA3784">
        <v>4.4550116519223728</v>
      </c>
      <c r="BB3784">
        <v>48.248815690350881</v>
      </c>
      <c r="BC3784">
        <v>18.054498826337209</v>
      </c>
      <c r="BD3784">
        <v>29.447346687316895</v>
      </c>
      <c r="BE3784">
        <v>4.1270625480507901</v>
      </c>
      <c r="BF3784">
        <v>5.5259731347293714E-2</v>
      </c>
      <c r="BG3784">
        <v>2.7879654977296888</v>
      </c>
      <c r="BH3784">
        <v>1.3390970503211013</v>
      </c>
      <c r="BI3784">
        <v>3.4634205260366854E-2</v>
      </c>
      <c r="BJ3784">
        <v>46.638937859373641</v>
      </c>
      <c r="BK3784">
        <v>0.51528394634970942</v>
      </c>
      <c r="BL3784">
        <v>61.810683226633834</v>
      </c>
      <c r="BM3784">
        <v>972.80083100333297</v>
      </c>
      <c r="BN3784">
        <v>9.966136231265561E-3</v>
      </c>
    </row>
    <row r="3785" spans="1:66">
      <c r="A3785" t="s">
        <v>4446</v>
      </c>
      <c r="B3785" t="s">
        <v>3827</v>
      </c>
      <c r="C3785" s="4">
        <v>20190805</v>
      </c>
      <c r="D3785" t="s">
        <v>339</v>
      </c>
      <c r="E3785" t="s">
        <v>340</v>
      </c>
      <c r="F3785" t="s">
        <v>4445</v>
      </c>
      <c r="G3785">
        <v>2000</v>
      </c>
      <c r="H3785">
        <v>1400</v>
      </c>
      <c r="K3785">
        <v>124</v>
      </c>
      <c r="L3785" t="s">
        <v>4462</v>
      </c>
      <c r="M3785">
        <v>25057</v>
      </c>
      <c r="N3785">
        <v>0</v>
      </c>
      <c r="O3785">
        <v>20.816355203071325</v>
      </c>
      <c r="P3785">
        <v>5.1108375293485074E-2</v>
      </c>
      <c r="Q3785">
        <v>682.12876428656375</v>
      </c>
      <c r="R3785">
        <v>0.95170537755883644</v>
      </c>
      <c r="S3785">
        <v>1.6813913077000082</v>
      </c>
      <c r="T3785">
        <v>30.857616424560547</v>
      </c>
      <c r="U3785">
        <v>6</v>
      </c>
      <c r="V3785">
        <v>1.4200000166893005</v>
      </c>
      <c r="W3785">
        <v>1</v>
      </c>
      <c r="X3785">
        <v>2.8400000333786011</v>
      </c>
      <c r="Y3785">
        <v>28.123254776000977</v>
      </c>
      <c r="Z3785">
        <v>30.857616424560547</v>
      </c>
      <c r="AA3785">
        <v>27.781032562255859</v>
      </c>
      <c r="AB3785">
        <v>1401.512451171875</v>
      </c>
      <c r="AC3785">
        <v>1374.964599609375</v>
      </c>
      <c r="AD3785">
        <v>29.147485733032227</v>
      </c>
      <c r="AE3785">
        <v>30.254894256591797</v>
      </c>
      <c r="AF3785">
        <v>70.410957336425781</v>
      </c>
      <c r="AG3785">
        <v>73.086090087890625</v>
      </c>
      <c r="AH3785">
        <v>500.03857421875</v>
      </c>
      <c r="AI3785">
        <v>2000.4898681640625</v>
      </c>
      <c r="AJ3785">
        <v>3.8215726613998413E-2</v>
      </c>
      <c r="AK3785">
        <v>92.331878662109375</v>
      </c>
      <c r="AL3785">
        <v>-14.655540466308594</v>
      </c>
      <c r="AM3785">
        <v>-0.56540536880493164</v>
      </c>
      <c r="AN3785">
        <v>0.66666668653488159</v>
      </c>
      <c r="AO3785">
        <v>-0.21956524252891541</v>
      </c>
      <c r="AP3785">
        <v>2.737391471862793</v>
      </c>
      <c r="AQ3785">
        <v>1</v>
      </c>
      <c r="AR3785">
        <v>0</v>
      </c>
      <c r="AS3785">
        <v>0.15999999642372131</v>
      </c>
      <c r="AT3785">
        <v>111115</v>
      </c>
      <c r="AU3785">
        <v>0.83339762369791659</v>
      </c>
      <c r="AV3785">
        <v>9.5170537755883647E-4</v>
      </c>
      <c r="AW3785">
        <v>304.00761642456052</v>
      </c>
      <c r="AX3785">
        <v>301.27325477600095</v>
      </c>
      <c r="AY3785">
        <v>320.07837175194072</v>
      </c>
      <c r="AZ3785">
        <v>2.8843658265547854</v>
      </c>
      <c r="BA3785">
        <v>4.4748825331345916</v>
      </c>
      <c r="BB3785">
        <v>48.465195314724689</v>
      </c>
      <c r="BC3785">
        <v>18.210301058132892</v>
      </c>
      <c r="BD3785">
        <v>29.490435600280762</v>
      </c>
      <c r="BE3785">
        <v>4.137329903990393</v>
      </c>
      <c r="BF3785">
        <v>5.0204892733887993E-2</v>
      </c>
      <c r="BG3785">
        <v>2.7934912254345834</v>
      </c>
      <c r="BH3785">
        <v>1.3438386785558096</v>
      </c>
      <c r="BI3785">
        <v>3.1457998417758683E-2</v>
      </c>
      <c r="BJ3785">
        <v>62.982230296041614</v>
      </c>
      <c r="BK3785">
        <v>0.49610641938007372</v>
      </c>
      <c r="BL3785">
        <v>61.577954603577268</v>
      </c>
      <c r="BM3785">
        <v>1365.0695013016773</v>
      </c>
      <c r="BN3785">
        <v>9.3902074178960383E-3</v>
      </c>
    </row>
    <row r="3786" spans="1:66">
      <c r="A3786" t="s">
        <v>4446</v>
      </c>
      <c r="B3786" t="s">
        <v>3827</v>
      </c>
      <c r="C3786" s="4">
        <v>20190805</v>
      </c>
      <c r="D3786" t="s">
        <v>339</v>
      </c>
      <c r="E3786" t="s">
        <v>340</v>
      </c>
      <c r="F3786" t="s">
        <v>4445</v>
      </c>
      <c r="G3786">
        <v>2000</v>
      </c>
      <c r="H3786">
        <v>1800</v>
      </c>
      <c r="K3786">
        <v>125</v>
      </c>
      <c r="L3786" t="s">
        <v>4463</v>
      </c>
      <c r="M3786">
        <v>25176.5</v>
      </c>
      <c r="N3786">
        <v>0</v>
      </c>
      <c r="O3786">
        <v>23.346526358101816</v>
      </c>
      <c r="P3786">
        <v>4.6303250640438581E-2</v>
      </c>
      <c r="Q3786">
        <v>910.82210671594737</v>
      </c>
      <c r="R3786">
        <v>0.87161415891397831</v>
      </c>
      <c r="S3786">
        <v>1.6965057437840056</v>
      </c>
      <c r="T3786">
        <v>30.958518981933594</v>
      </c>
      <c r="U3786">
        <v>6</v>
      </c>
      <c r="V3786">
        <v>1.4200000166893005</v>
      </c>
      <c r="W3786">
        <v>1</v>
      </c>
      <c r="X3786">
        <v>2.8400000333786011</v>
      </c>
      <c r="Y3786">
        <v>28.146635055541992</v>
      </c>
      <c r="Z3786">
        <v>30.958518981933594</v>
      </c>
      <c r="AA3786">
        <v>27.778999328613281</v>
      </c>
      <c r="AB3786">
        <v>1799.6151123046875</v>
      </c>
      <c r="AC3786">
        <v>1769.75</v>
      </c>
      <c r="AD3786">
        <v>29.357172012329102</v>
      </c>
      <c r="AE3786">
        <v>30.371282577514648</v>
      </c>
      <c r="AF3786">
        <v>70.82037353515625</v>
      </c>
      <c r="AG3786">
        <v>73.26678466796875</v>
      </c>
      <c r="AH3786">
        <v>500.02957153320313</v>
      </c>
      <c r="AI3786">
        <v>1999.8082275390625</v>
      </c>
      <c r="AJ3786">
        <v>1.4330738224089146E-2</v>
      </c>
      <c r="AK3786">
        <v>92.331085205078125</v>
      </c>
      <c r="AL3786">
        <v>-20.757347106933594</v>
      </c>
      <c r="AM3786">
        <v>-0.54365205764770508</v>
      </c>
      <c r="AN3786">
        <v>0.66666668653488159</v>
      </c>
      <c r="AO3786">
        <v>-0.21956524252891541</v>
      </c>
      <c r="AP3786">
        <v>2.737391471862793</v>
      </c>
      <c r="AQ3786">
        <v>1</v>
      </c>
      <c r="AR3786">
        <v>0</v>
      </c>
      <c r="AS3786">
        <v>0.15999999642372131</v>
      </c>
      <c r="AT3786">
        <v>111115</v>
      </c>
      <c r="AU3786">
        <v>0.83338261922200507</v>
      </c>
      <c r="AV3786">
        <v>8.7161415891397827E-4</v>
      </c>
      <c r="AW3786">
        <v>304.10851898193357</v>
      </c>
      <c r="AX3786">
        <v>301.29663505554197</v>
      </c>
      <c r="AY3786">
        <v>319.96930925437846</v>
      </c>
      <c r="AZ3786">
        <v>2.9130523738979921</v>
      </c>
      <c r="BA3786">
        <v>4.5007192232360156</v>
      </c>
      <c r="BB3786">
        <v>48.745438367147884</v>
      </c>
      <c r="BC3786">
        <v>18.374155789633235</v>
      </c>
      <c r="BD3786">
        <v>29.552577018737793</v>
      </c>
      <c r="BE3786">
        <v>4.1521763589279326</v>
      </c>
      <c r="BF3786">
        <v>4.5560435070175341E-2</v>
      </c>
      <c r="BG3786">
        <v>2.8042134794520099</v>
      </c>
      <c r="BH3786">
        <v>1.3479628794759226</v>
      </c>
      <c r="BI3786">
        <v>2.854109041152816E-2</v>
      </c>
      <c r="BJ3786">
        <v>84.0971935418589</v>
      </c>
      <c r="BK3786">
        <v>0.51466145315211043</v>
      </c>
      <c r="BL3786">
        <v>61.382974833828285</v>
      </c>
      <c r="BM3786">
        <v>1758.6521795024621</v>
      </c>
      <c r="BN3786">
        <v>8.1487360411545556E-3</v>
      </c>
    </row>
    <row r="3788" spans="1:66">
      <c r="A3788" t="s">
        <v>4465</v>
      </c>
      <c r="B3788" t="s">
        <v>3827</v>
      </c>
      <c r="C3788" s="4">
        <v>20190806</v>
      </c>
      <c r="D3788" t="s">
        <v>339</v>
      </c>
      <c r="E3788" t="s">
        <v>340</v>
      </c>
      <c r="F3788" t="s">
        <v>4464</v>
      </c>
      <c r="G3788">
        <v>2000</v>
      </c>
      <c r="H3788">
        <v>400</v>
      </c>
      <c r="K3788">
        <v>19</v>
      </c>
      <c r="L3788" t="s">
        <v>4466</v>
      </c>
      <c r="M3788">
        <v>3591.5</v>
      </c>
      <c r="N3788">
        <v>0</v>
      </c>
      <c r="O3788">
        <v>2.7962692894506374</v>
      </c>
      <c r="P3788">
        <v>0.24022470698145171</v>
      </c>
      <c r="Q3788">
        <v>368.49355618295181</v>
      </c>
      <c r="R3788">
        <v>2.6834616345839359</v>
      </c>
      <c r="S3788">
        <v>1.0783399205922293</v>
      </c>
      <c r="T3788">
        <v>29.949007034301758</v>
      </c>
      <c r="U3788">
        <v>6</v>
      </c>
      <c r="V3788">
        <v>1.4200000166893005</v>
      </c>
      <c r="W3788">
        <v>1</v>
      </c>
      <c r="X3788">
        <v>2.8400000333786011</v>
      </c>
      <c r="Y3788">
        <v>28.408912658691406</v>
      </c>
      <c r="Z3788">
        <v>29.949007034301758</v>
      </c>
      <c r="AA3788">
        <v>27.971115112304688</v>
      </c>
      <c r="AB3788">
        <v>400.42092895507813</v>
      </c>
      <c r="AC3788">
        <v>395.79153442382813</v>
      </c>
      <c r="AD3788">
        <v>31.077829360961914</v>
      </c>
      <c r="AE3788">
        <v>34.187465667724609</v>
      </c>
      <c r="AF3788">
        <v>74.141975402832031</v>
      </c>
      <c r="AG3788">
        <v>81.560592651367188</v>
      </c>
      <c r="AH3788">
        <v>500.06893920898438</v>
      </c>
      <c r="AI3788">
        <v>2001.0269775390625</v>
      </c>
      <c r="AJ3788">
        <v>0.1122586578130722</v>
      </c>
      <c r="AK3788">
        <v>92.713714599609375</v>
      </c>
      <c r="AL3788">
        <v>-1.1786308288574219</v>
      </c>
      <c r="AM3788">
        <v>-0.78859806060791016</v>
      </c>
      <c r="AN3788">
        <v>1</v>
      </c>
      <c r="AO3788">
        <v>-0.21956524252891541</v>
      </c>
      <c r="AP3788">
        <v>2.737391471862793</v>
      </c>
      <c r="AQ3788">
        <v>1</v>
      </c>
      <c r="AR3788">
        <v>0</v>
      </c>
      <c r="AS3788">
        <v>0.15999999642372131</v>
      </c>
      <c r="AT3788">
        <v>111115</v>
      </c>
      <c r="AU3788">
        <v>0.83344823201497387</v>
      </c>
      <c r="AV3788">
        <v>2.683461634583936E-3</v>
      </c>
      <c r="AW3788">
        <v>303.09900703430174</v>
      </c>
      <c r="AX3788">
        <v>301.55891265869138</v>
      </c>
      <c r="AY3788">
        <v>320.16430925001987</v>
      </c>
      <c r="AZ3788">
        <v>2.1589643535589609</v>
      </c>
      <c r="BA3788">
        <v>4.2479868553935924</v>
      </c>
      <c r="BB3788">
        <v>45.818322281000377</v>
      </c>
      <c r="BC3788">
        <v>11.630856613275768</v>
      </c>
      <c r="BD3788">
        <v>29.178959846496582</v>
      </c>
      <c r="BE3788">
        <v>4.0636091530885246</v>
      </c>
      <c r="BF3788">
        <v>0.22148973966293756</v>
      </c>
      <c r="BG3788">
        <v>3.1696469348013632</v>
      </c>
      <c r="BH3788">
        <v>0.89396221828716138</v>
      </c>
      <c r="BI3788">
        <v>0.14000062989982986</v>
      </c>
      <c r="BJ3788">
        <v>34.164406399741317</v>
      </c>
      <c r="BK3788">
        <v>0.93102940344437823</v>
      </c>
      <c r="BL3788">
        <v>75.619728616261639</v>
      </c>
      <c r="BM3788">
        <v>394.46232192509888</v>
      </c>
      <c r="BN3788">
        <v>5.3605404889949162E-3</v>
      </c>
    </row>
    <row r="3789" spans="1:66">
      <c r="A3789" t="s">
        <v>4465</v>
      </c>
      <c r="B3789" t="s">
        <v>3827</v>
      </c>
      <c r="C3789" s="4">
        <v>20190806</v>
      </c>
      <c r="D3789" t="s">
        <v>339</v>
      </c>
      <c r="E3789" t="s">
        <v>340</v>
      </c>
      <c r="F3789" t="s">
        <v>4464</v>
      </c>
      <c r="G3789">
        <v>2000</v>
      </c>
      <c r="H3789">
        <v>325</v>
      </c>
      <c r="K3789">
        <v>20</v>
      </c>
      <c r="L3789" t="s">
        <v>4467</v>
      </c>
      <c r="M3789">
        <v>3680.5</v>
      </c>
      <c r="N3789">
        <v>0</v>
      </c>
      <c r="O3789">
        <v>1.9451488086425355</v>
      </c>
      <c r="P3789">
        <v>0.24413454206672472</v>
      </c>
      <c r="Q3789">
        <v>301.61217095510239</v>
      </c>
      <c r="R3789">
        <v>2.730484620144475</v>
      </c>
      <c r="S3789">
        <v>1.0811485603249067</v>
      </c>
      <c r="T3789">
        <v>29.917682647705078</v>
      </c>
      <c r="U3789">
        <v>6</v>
      </c>
      <c r="V3789">
        <v>1.4200000166893005</v>
      </c>
      <c r="W3789">
        <v>1</v>
      </c>
      <c r="X3789">
        <v>2.8400000333786011</v>
      </c>
      <c r="Y3789">
        <v>28.397117614746094</v>
      </c>
      <c r="Z3789">
        <v>29.917682647705078</v>
      </c>
      <c r="AA3789">
        <v>27.973117828369141</v>
      </c>
      <c r="AB3789">
        <v>324.66806030273438</v>
      </c>
      <c r="AC3789">
        <v>321.2821044921875</v>
      </c>
      <c r="AD3789">
        <v>30.910562515258789</v>
      </c>
      <c r="AE3789">
        <v>34.074626922607422</v>
      </c>
      <c r="AF3789">
        <v>73.793800354003906</v>
      </c>
      <c r="AG3789">
        <v>81.34747314453125</v>
      </c>
      <c r="AH3789">
        <v>500.13729858398438</v>
      </c>
      <c r="AI3789">
        <v>1999.6412353515625</v>
      </c>
      <c r="AJ3789">
        <v>0.18869112432003021</v>
      </c>
      <c r="AK3789">
        <v>92.714096069335938</v>
      </c>
      <c r="AL3789">
        <v>-0.55729293823242188</v>
      </c>
      <c r="AM3789">
        <v>-0.77748966217041016</v>
      </c>
      <c r="AN3789">
        <v>1</v>
      </c>
      <c r="AO3789">
        <v>-0.21956524252891541</v>
      </c>
      <c r="AP3789">
        <v>2.737391471862793</v>
      </c>
      <c r="AQ3789">
        <v>1</v>
      </c>
      <c r="AR3789">
        <v>0</v>
      </c>
      <c r="AS3789">
        <v>0.15999999642372131</v>
      </c>
      <c r="AT3789">
        <v>111115</v>
      </c>
      <c r="AU3789">
        <v>0.83356216430664054</v>
      </c>
      <c r="AV3789">
        <v>2.7304846201444749E-3</v>
      </c>
      <c r="AW3789">
        <v>303.06768264770506</v>
      </c>
      <c r="AX3789">
        <v>301.54711761474607</v>
      </c>
      <c r="AY3789">
        <v>319.94259050497567</v>
      </c>
      <c r="AZ3789">
        <v>2.1348305921076225</v>
      </c>
      <c r="BA3789">
        <v>4.2403467943543118</v>
      </c>
      <c r="BB3789">
        <v>45.735729237797692</v>
      </c>
      <c r="BC3789">
        <v>11.66110231519027</v>
      </c>
      <c r="BD3789">
        <v>29.157400131225586</v>
      </c>
      <c r="BE3789">
        <v>4.0585490061295522</v>
      </c>
      <c r="BF3789">
        <v>0.22480929111799677</v>
      </c>
      <c r="BG3789">
        <v>3.1591982340294051</v>
      </c>
      <c r="BH3789">
        <v>0.89935077210014702</v>
      </c>
      <c r="BI3789">
        <v>0.14212302359407131</v>
      </c>
      <c r="BJ3789">
        <v>27.963699793612339</v>
      </c>
      <c r="BK3789">
        <v>0.93877675332034116</v>
      </c>
      <c r="BL3789">
        <v>75.545719164873702</v>
      </c>
      <c r="BM3789">
        <v>320.35747390739715</v>
      </c>
      <c r="BN3789">
        <v>4.5869903966740122E-3</v>
      </c>
    </row>
    <row r="3790" spans="1:66">
      <c r="A3790" t="s">
        <v>4465</v>
      </c>
      <c r="B3790" t="s">
        <v>3827</v>
      </c>
      <c r="C3790" s="4">
        <v>20190806</v>
      </c>
      <c r="D3790" t="s">
        <v>339</v>
      </c>
      <c r="E3790" t="s">
        <v>340</v>
      </c>
      <c r="F3790" t="s">
        <v>4464</v>
      </c>
      <c r="G3790">
        <v>2000</v>
      </c>
      <c r="H3790">
        <v>250</v>
      </c>
      <c r="K3790">
        <v>21</v>
      </c>
      <c r="L3790" t="s">
        <v>2558</v>
      </c>
      <c r="M3790">
        <v>3771</v>
      </c>
      <c r="N3790">
        <v>0</v>
      </c>
      <c r="O3790">
        <v>1.0949515298154529</v>
      </c>
      <c r="P3790">
        <v>0.24584526963493306</v>
      </c>
      <c r="Q3790">
        <v>235.69404019990964</v>
      </c>
      <c r="R3790">
        <v>2.753270631008482</v>
      </c>
      <c r="S3790">
        <v>1.0832296978851828</v>
      </c>
      <c r="T3790">
        <v>29.900735855102539</v>
      </c>
      <c r="U3790">
        <v>6</v>
      </c>
      <c r="V3790">
        <v>1.4200000166893005</v>
      </c>
      <c r="W3790">
        <v>1</v>
      </c>
      <c r="X3790">
        <v>2.8400000333786011</v>
      </c>
      <c r="Y3790">
        <v>28.401811599731445</v>
      </c>
      <c r="Z3790">
        <v>29.900735855102539</v>
      </c>
      <c r="AA3790">
        <v>27.972328186035156</v>
      </c>
      <c r="AB3790">
        <v>250.13661193847656</v>
      </c>
      <c r="AC3790">
        <v>248.00318908691406</v>
      </c>
      <c r="AD3790">
        <v>30.816499710083008</v>
      </c>
      <c r="AE3790">
        <v>34.008209228515625</v>
      </c>
      <c r="AF3790">
        <v>73.547966003417969</v>
      </c>
      <c r="AG3790">
        <v>81.165443420410156</v>
      </c>
      <c r="AH3790">
        <v>499.97723388671875</v>
      </c>
      <c r="AI3790">
        <v>1999.751708984375</v>
      </c>
      <c r="AJ3790">
        <v>0.11942487955093384</v>
      </c>
      <c r="AK3790">
        <v>92.712577819824219</v>
      </c>
      <c r="AL3790">
        <v>2.613067626953125E-3</v>
      </c>
      <c r="AM3790">
        <v>-0.78650379180908203</v>
      </c>
      <c r="AN3790">
        <v>1</v>
      </c>
      <c r="AO3790">
        <v>-0.21956524252891541</v>
      </c>
      <c r="AP3790">
        <v>2.737391471862793</v>
      </c>
      <c r="AQ3790">
        <v>1</v>
      </c>
      <c r="AR3790">
        <v>0</v>
      </c>
      <c r="AS3790">
        <v>0.15999999642372131</v>
      </c>
      <c r="AT3790">
        <v>111115</v>
      </c>
      <c r="AU3790">
        <v>0.83329538981119788</v>
      </c>
      <c r="AV3790">
        <v>2.7532706310084819E-3</v>
      </c>
      <c r="AW3790">
        <v>303.05073585510252</v>
      </c>
      <c r="AX3790">
        <v>301.55181159973142</v>
      </c>
      <c r="AY3790">
        <v>319.96026628583058</v>
      </c>
      <c r="AZ3790">
        <v>2.1263091937574337</v>
      </c>
      <c r="BA3790">
        <v>4.2362184424968019</v>
      </c>
      <c r="BB3790">
        <v>45.691949702114684</v>
      </c>
      <c r="BC3790">
        <v>11.683740473599059</v>
      </c>
      <c r="BD3790">
        <v>29.151273727416992</v>
      </c>
      <c r="BE3790">
        <v>4.0571121186755832</v>
      </c>
      <c r="BF3790">
        <v>0.22625909772189212</v>
      </c>
      <c r="BG3790">
        <v>3.1529887446116192</v>
      </c>
      <c r="BH3790">
        <v>0.90412337406396404</v>
      </c>
      <c r="BI3790">
        <v>0.14305020061316129</v>
      </c>
      <c r="BJ3790">
        <v>21.8518020437029</v>
      </c>
      <c r="BK3790">
        <v>0.95036697337512621</v>
      </c>
      <c r="BL3790">
        <v>75.489771739472218</v>
      </c>
      <c r="BM3790">
        <v>247.48270157005572</v>
      </c>
      <c r="BN3790">
        <v>3.3399361057223748E-3</v>
      </c>
    </row>
    <row r="3791" spans="1:66">
      <c r="A3791" t="s">
        <v>4465</v>
      </c>
      <c r="B3791" t="s">
        <v>3827</v>
      </c>
      <c r="C3791" s="4">
        <v>20190806</v>
      </c>
      <c r="D3791" t="s">
        <v>339</v>
      </c>
      <c r="E3791" t="s">
        <v>340</v>
      </c>
      <c r="F3791" t="s">
        <v>4464</v>
      </c>
      <c r="G3791">
        <v>2000</v>
      </c>
      <c r="H3791">
        <v>175</v>
      </c>
      <c r="K3791">
        <v>22</v>
      </c>
      <c r="L3791" t="s">
        <v>4468</v>
      </c>
      <c r="M3791">
        <v>3859.5</v>
      </c>
      <c r="N3791">
        <v>0</v>
      </c>
      <c r="O3791">
        <v>-0.11145958161180314</v>
      </c>
      <c r="P3791">
        <v>0.2514293427136251</v>
      </c>
      <c r="Q3791">
        <v>171.83078584711794</v>
      </c>
      <c r="R3791">
        <v>2.8108378590630747</v>
      </c>
      <c r="S3791">
        <v>1.0832383190413895</v>
      </c>
      <c r="T3791">
        <v>29.912494659423828</v>
      </c>
      <c r="U3791">
        <v>6</v>
      </c>
      <c r="V3791">
        <v>1.4200000166893005</v>
      </c>
      <c r="W3791">
        <v>1</v>
      </c>
      <c r="X3791">
        <v>2.8400000333786011</v>
      </c>
      <c r="Y3791">
        <v>28.401950836181641</v>
      </c>
      <c r="Z3791">
        <v>29.912494659423828</v>
      </c>
      <c r="AA3791">
        <v>27.973478317260742</v>
      </c>
      <c r="AB3791">
        <v>174.85345458984375</v>
      </c>
      <c r="AC3791">
        <v>174.39898681640625</v>
      </c>
      <c r="AD3791">
        <v>30.781070709228516</v>
      </c>
      <c r="AE3791">
        <v>34.039051055908203</v>
      </c>
      <c r="AF3791">
        <v>73.462722778320313</v>
      </c>
      <c r="AG3791">
        <v>81.238288879394531</v>
      </c>
      <c r="AH3791">
        <v>500.03240966796875</v>
      </c>
      <c r="AI3791">
        <v>1999.8533935546875</v>
      </c>
      <c r="AJ3791">
        <v>8.4793165326118469E-2</v>
      </c>
      <c r="AK3791">
        <v>92.71246337890625</v>
      </c>
      <c r="AL3791">
        <v>0.62964248657226563</v>
      </c>
      <c r="AM3791">
        <v>-0.78804111480712891</v>
      </c>
      <c r="AN3791">
        <v>1</v>
      </c>
      <c r="AO3791">
        <v>-0.21956524252891541</v>
      </c>
      <c r="AP3791">
        <v>2.737391471862793</v>
      </c>
      <c r="AQ3791">
        <v>1</v>
      </c>
      <c r="AR3791">
        <v>0</v>
      </c>
      <c r="AS3791">
        <v>0.15999999642372131</v>
      </c>
      <c r="AT3791">
        <v>111115</v>
      </c>
      <c r="AU3791">
        <v>0.83338734944661441</v>
      </c>
      <c r="AV3791">
        <v>2.8108378590630746E-3</v>
      </c>
      <c r="AW3791">
        <v>303.06249465942381</v>
      </c>
      <c r="AX3791">
        <v>301.55195083618162</v>
      </c>
      <c r="AY3791">
        <v>319.97653581671693</v>
      </c>
      <c r="AZ3791">
        <v>2.0949522046333815</v>
      </c>
      <c r="BA3791">
        <v>4.2390825935149987</v>
      </c>
      <c r="BB3791">
        <v>45.722898939598949</v>
      </c>
      <c r="BC3791">
        <v>11.683847883690746</v>
      </c>
      <c r="BD3791">
        <v>29.157222747802734</v>
      </c>
      <c r="BE3791">
        <v>4.0585073963644627</v>
      </c>
      <c r="BF3791">
        <v>0.23098031843175207</v>
      </c>
      <c r="BG3791">
        <v>3.1558442744736093</v>
      </c>
      <c r="BH3791">
        <v>0.9026631218908534</v>
      </c>
      <c r="BI3791">
        <v>0.14607045918250985</v>
      </c>
      <c r="BJ3791">
        <v>15.930855440219604</v>
      </c>
      <c r="BK3791">
        <v>0.98527399145964123</v>
      </c>
      <c r="BL3791">
        <v>75.54959391737323</v>
      </c>
      <c r="BM3791">
        <v>174.4519693633807</v>
      </c>
      <c r="BN3791">
        <v>-4.8269596265960221E-4</v>
      </c>
    </row>
    <row r="3792" spans="1:66">
      <c r="A3792" t="s">
        <v>4465</v>
      </c>
      <c r="B3792" t="s">
        <v>3827</v>
      </c>
      <c r="C3792" s="4">
        <v>20190806</v>
      </c>
      <c r="D3792" t="s">
        <v>339</v>
      </c>
      <c r="E3792" t="s">
        <v>340</v>
      </c>
      <c r="F3792" t="s">
        <v>4464</v>
      </c>
      <c r="G3792">
        <v>2000</v>
      </c>
      <c r="H3792">
        <v>100</v>
      </c>
      <c r="K3792">
        <v>23</v>
      </c>
      <c r="L3792" t="s">
        <v>4469</v>
      </c>
      <c r="M3792">
        <v>3953.5</v>
      </c>
      <c r="N3792">
        <v>0</v>
      </c>
      <c r="O3792">
        <v>-1.0389051469802595</v>
      </c>
      <c r="P3792">
        <v>0.26090581343954566</v>
      </c>
      <c r="Q3792">
        <v>106.89514642921166</v>
      </c>
      <c r="R3792">
        <v>2.8659686306867709</v>
      </c>
      <c r="S3792">
        <v>1.0677990312388799</v>
      </c>
      <c r="T3792">
        <v>29.825191497802734</v>
      </c>
      <c r="U3792">
        <v>6</v>
      </c>
      <c r="V3792">
        <v>1.4200000166893005</v>
      </c>
      <c r="W3792">
        <v>1</v>
      </c>
      <c r="X3792">
        <v>2.8400000333786011</v>
      </c>
      <c r="Y3792">
        <v>28.372631072998047</v>
      </c>
      <c r="Z3792">
        <v>29.825191497802734</v>
      </c>
      <c r="AA3792">
        <v>27.972139358520508</v>
      </c>
      <c r="AB3792">
        <v>101.10739898681641</v>
      </c>
      <c r="AC3792">
        <v>102.00306701660156</v>
      </c>
      <c r="AD3792">
        <v>30.654937744140625</v>
      </c>
      <c r="AE3792">
        <v>33.976459503173828</v>
      </c>
      <c r="AF3792">
        <v>73.286903381347656</v>
      </c>
      <c r="AG3792">
        <v>81.227684020996094</v>
      </c>
      <c r="AH3792">
        <v>500.11892700195313</v>
      </c>
      <c r="AI3792">
        <v>2000.927734375</v>
      </c>
      <c r="AJ3792">
        <v>0.10628920793533325</v>
      </c>
      <c r="AK3792">
        <v>92.712982177734375</v>
      </c>
      <c r="AL3792">
        <v>1.0299644470214844</v>
      </c>
      <c r="AM3792">
        <v>-0.79769611358642578</v>
      </c>
      <c r="AN3792">
        <v>1</v>
      </c>
      <c r="AO3792">
        <v>-0.21956524252891541</v>
      </c>
      <c r="AP3792">
        <v>2.737391471862793</v>
      </c>
      <c r="AQ3792">
        <v>1</v>
      </c>
      <c r="AR3792">
        <v>0</v>
      </c>
      <c r="AS3792">
        <v>0.15999999642372131</v>
      </c>
      <c r="AT3792">
        <v>111115</v>
      </c>
      <c r="AU3792">
        <v>0.8335315450032551</v>
      </c>
      <c r="AV3792">
        <v>2.865968630686771E-3</v>
      </c>
      <c r="AW3792">
        <v>302.97519149780271</v>
      </c>
      <c r="AX3792">
        <v>301.52263107299802</v>
      </c>
      <c r="AY3792">
        <v>320.14843034412479</v>
      </c>
      <c r="AZ3792">
        <v>2.0768600783881861</v>
      </c>
      <c r="BA3792">
        <v>4.2178579156191489</v>
      </c>
      <c r="BB3792">
        <v>45.493714219367384</v>
      </c>
      <c r="BC3792">
        <v>11.517254716193555</v>
      </c>
      <c r="BD3792">
        <v>29.098911285400391</v>
      </c>
      <c r="BE3792">
        <v>4.0448491109936411</v>
      </c>
      <c r="BF3792">
        <v>0.23895356888610336</v>
      </c>
      <c r="BG3792">
        <v>3.150058884380269</v>
      </c>
      <c r="BH3792">
        <v>0.89479022661337204</v>
      </c>
      <c r="BI3792">
        <v>0.15117442323254815</v>
      </c>
      <c r="BJ3792">
        <v>9.9105678057778075</v>
      </c>
      <c r="BK3792">
        <v>1.0479601207659166</v>
      </c>
      <c r="BL3792">
        <v>75.854495650913307</v>
      </c>
      <c r="BM3792">
        <v>102.49691276728447</v>
      </c>
      <c r="BN3792">
        <v>-7.688585326686947E-3</v>
      </c>
    </row>
    <row r="3793" spans="1:66">
      <c r="A3793" t="s">
        <v>4465</v>
      </c>
      <c r="B3793" t="s">
        <v>3827</v>
      </c>
      <c r="C3793" s="4">
        <v>20190806</v>
      </c>
      <c r="D3793" t="s">
        <v>339</v>
      </c>
      <c r="E3793" t="s">
        <v>340</v>
      </c>
      <c r="F3793" t="s">
        <v>4464</v>
      </c>
      <c r="G3793">
        <v>2000</v>
      </c>
      <c r="H3793">
        <v>66</v>
      </c>
      <c r="K3793">
        <v>24</v>
      </c>
      <c r="L3793" t="s">
        <v>4470</v>
      </c>
      <c r="M3793">
        <v>4044</v>
      </c>
      <c r="N3793">
        <v>0</v>
      </c>
      <c r="O3793">
        <v>-1.4853707289411007</v>
      </c>
      <c r="P3793">
        <v>0.27118917343362398</v>
      </c>
      <c r="Q3793">
        <v>75.838093473942919</v>
      </c>
      <c r="R3793">
        <v>2.9463981512114175</v>
      </c>
      <c r="S3793">
        <v>1.0597519459446554</v>
      </c>
      <c r="T3793">
        <v>29.780904769897461</v>
      </c>
      <c r="U3793">
        <v>6</v>
      </c>
      <c r="V3793">
        <v>1.4200000166893005</v>
      </c>
      <c r="W3793">
        <v>1</v>
      </c>
      <c r="X3793">
        <v>2.8400000333786011</v>
      </c>
      <c r="Y3793">
        <v>28.370332717895508</v>
      </c>
      <c r="Z3793">
        <v>29.780904769897461</v>
      </c>
      <c r="AA3793">
        <v>27.973299026489258</v>
      </c>
      <c r="AB3793">
        <v>66.165191650390625</v>
      </c>
      <c r="AC3793">
        <v>67.7076416015625</v>
      </c>
      <c r="AD3793">
        <v>30.532232284545898</v>
      </c>
      <c r="AE3793">
        <v>33.946552276611328</v>
      </c>
      <c r="AF3793">
        <v>73.005363464355469</v>
      </c>
      <c r="AG3793">
        <v>81.1693115234375</v>
      </c>
      <c r="AH3793">
        <v>500.1953125</v>
      </c>
      <c r="AI3793">
        <v>2001.103271484375</v>
      </c>
      <c r="AJ3793">
        <v>9.0761959552764893E-2</v>
      </c>
      <c r="AK3793">
        <v>92.715591430664063</v>
      </c>
      <c r="AL3793">
        <v>1.2251167297363281</v>
      </c>
      <c r="AM3793">
        <v>-0.79950046539306641</v>
      </c>
      <c r="AN3793">
        <v>1</v>
      </c>
      <c r="AO3793">
        <v>-0.21956524252891541</v>
      </c>
      <c r="AP3793">
        <v>2.737391471862793</v>
      </c>
      <c r="AQ3793">
        <v>1</v>
      </c>
      <c r="AR3793">
        <v>0</v>
      </c>
      <c r="AS3793">
        <v>0.15999999642372131</v>
      </c>
      <c r="AT3793">
        <v>111115</v>
      </c>
      <c r="AU3793">
        <v>0.83365885416666652</v>
      </c>
      <c r="AV3793">
        <v>2.9463981512114173E-3</v>
      </c>
      <c r="AW3793">
        <v>302.93090476989744</v>
      </c>
      <c r="AX3793">
        <v>301.52033271789549</v>
      </c>
      <c r="AY3793">
        <v>320.17651628099702</v>
      </c>
      <c r="AZ3793">
        <v>2.04149987261553</v>
      </c>
      <c r="BA3793">
        <v>4.20712661730263</v>
      </c>
      <c r="BB3793">
        <v>45.37668964177255</v>
      </c>
      <c r="BC3793">
        <v>11.430137365161222</v>
      </c>
      <c r="BD3793">
        <v>29.075618743896484</v>
      </c>
      <c r="BE3793">
        <v>4.0394045148071775</v>
      </c>
      <c r="BF3793">
        <v>0.24755076287775615</v>
      </c>
      <c r="BG3793">
        <v>3.1473746713579747</v>
      </c>
      <c r="BH3793">
        <v>0.89202984344920289</v>
      </c>
      <c r="BI3793">
        <v>0.156682470386207</v>
      </c>
      <c r="BJ3793">
        <v>7.0313736894106027</v>
      </c>
      <c r="BK3793">
        <v>1.1200817467580024</v>
      </c>
      <c r="BL3793">
        <v>76.056574897714867</v>
      </c>
      <c r="BM3793">
        <v>68.413715707373314</v>
      </c>
      <c r="BN3793">
        <v>-1.6513093745675111E-2</v>
      </c>
    </row>
    <row r="3794" spans="1:66">
      <c r="A3794" t="s">
        <v>4465</v>
      </c>
      <c r="B3794" t="s">
        <v>3827</v>
      </c>
      <c r="C3794" s="4">
        <v>20190806</v>
      </c>
      <c r="D3794" t="s">
        <v>339</v>
      </c>
      <c r="E3794" t="s">
        <v>340</v>
      </c>
      <c r="F3794" t="s">
        <v>4464</v>
      </c>
      <c r="G3794">
        <v>2000</v>
      </c>
      <c r="H3794">
        <v>33</v>
      </c>
      <c r="K3794">
        <v>25</v>
      </c>
      <c r="L3794" t="s">
        <v>4471</v>
      </c>
      <c r="M3794">
        <v>4132.5</v>
      </c>
      <c r="N3794">
        <v>0</v>
      </c>
      <c r="O3794">
        <v>-1.8130303729648756</v>
      </c>
      <c r="P3794">
        <v>0.27949139501413411</v>
      </c>
      <c r="Q3794">
        <v>57.86402200184515</v>
      </c>
      <c r="R3794">
        <v>3.0034732202192966</v>
      </c>
      <c r="S3794">
        <v>1.0510274783485394</v>
      </c>
      <c r="T3794">
        <v>29.758855819702148</v>
      </c>
      <c r="U3794">
        <v>6</v>
      </c>
      <c r="V3794">
        <v>1.4200000166893005</v>
      </c>
      <c r="W3794">
        <v>1</v>
      </c>
      <c r="X3794">
        <v>2.8400000333786011</v>
      </c>
      <c r="Y3794">
        <v>28.367912292480469</v>
      </c>
      <c r="Z3794">
        <v>29.758855819702148</v>
      </c>
      <c r="AA3794">
        <v>27.973484039306641</v>
      </c>
      <c r="AB3794">
        <v>45.589546203613281</v>
      </c>
      <c r="AC3794">
        <v>47.593410491943359</v>
      </c>
      <c r="AD3794">
        <v>30.500980377197266</v>
      </c>
      <c r="AE3794">
        <v>33.982257843017578</v>
      </c>
      <c r="AF3794">
        <v>72.9427490234375</v>
      </c>
      <c r="AG3794">
        <v>81.2681884765625</v>
      </c>
      <c r="AH3794">
        <v>500.05926513671875</v>
      </c>
      <c r="AI3794">
        <v>2000.859619140625</v>
      </c>
      <c r="AJ3794">
        <v>9.4347298145294189E-2</v>
      </c>
      <c r="AK3794">
        <v>92.717948913574219</v>
      </c>
      <c r="AL3794">
        <v>1.2962532043457031</v>
      </c>
      <c r="AM3794">
        <v>-0.81143283843994141</v>
      </c>
      <c r="AN3794">
        <v>1</v>
      </c>
      <c r="AO3794">
        <v>-0.21956524252891541</v>
      </c>
      <c r="AP3794">
        <v>2.737391471862793</v>
      </c>
      <c r="AQ3794">
        <v>1</v>
      </c>
      <c r="AR3794">
        <v>0</v>
      </c>
      <c r="AS3794">
        <v>0.15999999642372131</v>
      </c>
      <c r="AT3794">
        <v>111135</v>
      </c>
      <c r="AU3794">
        <v>0.83343210856119787</v>
      </c>
      <c r="AV3794">
        <v>3.0034732202192968E-3</v>
      </c>
      <c r="AW3794">
        <v>302.90885581970213</v>
      </c>
      <c r="AX3794">
        <v>301.51791229248045</v>
      </c>
      <c r="AY3794">
        <v>320.13753190686839</v>
      </c>
      <c r="AZ3794">
        <v>2.0142514944672327</v>
      </c>
      <c r="BA3794">
        <v>4.2017927250053502</v>
      </c>
      <c r="BB3794">
        <v>45.318007723855004</v>
      </c>
      <c r="BC3794">
        <v>11.335749880837426</v>
      </c>
      <c r="BD3794">
        <v>29.063384056091309</v>
      </c>
      <c r="BE3794">
        <v>4.0365472357618088</v>
      </c>
      <c r="BF3794">
        <v>0.25445031326088358</v>
      </c>
      <c r="BG3794">
        <v>3.1507652466568108</v>
      </c>
      <c r="BH3794">
        <v>0.88578198910499806</v>
      </c>
      <c r="BI3794">
        <v>0.16110638438476071</v>
      </c>
      <c r="BJ3794">
        <v>5.3650334359010134</v>
      </c>
      <c r="BK3794">
        <v>1.2157990235148288</v>
      </c>
      <c r="BL3794">
        <v>76.287108533319042</v>
      </c>
      <c r="BM3794">
        <v>48.455238299948988</v>
      </c>
      <c r="BN3794">
        <v>-2.8544043882397122E-2</v>
      </c>
    </row>
    <row r="3795" spans="1:66">
      <c r="A3795" t="s">
        <v>4465</v>
      </c>
      <c r="B3795" t="s">
        <v>3827</v>
      </c>
      <c r="C3795" s="4">
        <v>20190806</v>
      </c>
      <c r="D3795" t="s">
        <v>339</v>
      </c>
      <c r="E3795" t="s">
        <v>340</v>
      </c>
      <c r="F3795" t="s">
        <v>4464</v>
      </c>
      <c r="G3795">
        <v>2000</v>
      </c>
      <c r="H3795">
        <v>400</v>
      </c>
      <c r="K3795">
        <v>26</v>
      </c>
      <c r="L3795" t="s">
        <v>4472</v>
      </c>
      <c r="M3795">
        <v>4260</v>
      </c>
      <c r="N3795">
        <v>0</v>
      </c>
      <c r="O3795">
        <v>2.7291397026366382</v>
      </c>
      <c r="P3795">
        <v>0.29664507645501254</v>
      </c>
      <c r="Q3795">
        <v>372.68023034885994</v>
      </c>
      <c r="R3795">
        <v>3.1185040029031659</v>
      </c>
      <c r="S3795">
        <v>1.033788420242876</v>
      </c>
      <c r="T3795">
        <v>29.746433258056641</v>
      </c>
      <c r="U3795">
        <v>6</v>
      </c>
      <c r="V3795">
        <v>1.4200000166893005</v>
      </c>
      <c r="W3795">
        <v>1</v>
      </c>
      <c r="X3795">
        <v>2.8400000333786011</v>
      </c>
      <c r="Y3795">
        <v>28.3697509765625</v>
      </c>
      <c r="Z3795">
        <v>29.746433258056641</v>
      </c>
      <c r="AA3795">
        <v>27.97393798828125</v>
      </c>
      <c r="AB3795">
        <v>400.5120849609375</v>
      </c>
      <c r="AC3795">
        <v>395.75738525390625</v>
      </c>
      <c r="AD3795">
        <v>30.521585464477539</v>
      </c>
      <c r="AE3795">
        <v>34.135082244873047</v>
      </c>
      <c r="AF3795">
        <v>72.985771179199219</v>
      </c>
      <c r="AG3795">
        <v>81.626670837402344</v>
      </c>
      <c r="AH3795">
        <v>500.13388061523438</v>
      </c>
      <c r="AI3795">
        <v>2000.8524169921875</v>
      </c>
      <c r="AJ3795">
        <v>0.1206214427947998</v>
      </c>
      <c r="AK3795">
        <v>92.71990966796875</v>
      </c>
      <c r="AL3795">
        <v>-1.1670341491699219</v>
      </c>
      <c r="AM3795">
        <v>-0.77360248565673828</v>
      </c>
      <c r="AN3795">
        <v>1</v>
      </c>
      <c r="AO3795">
        <v>-0.21956524252891541</v>
      </c>
      <c r="AP3795">
        <v>2.737391471862793</v>
      </c>
      <c r="AQ3795">
        <v>1</v>
      </c>
      <c r="AR3795">
        <v>0</v>
      </c>
      <c r="AS3795">
        <v>0.15999999642372131</v>
      </c>
      <c r="AT3795">
        <v>111115</v>
      </c>
      <c r="AU3795">
        <v>0.83355646769205716</v>
      </c>
      <c r="AV3795">
        <v>3.1185040029031658E-3</v>
      </c>
      <c r="AW3795">
        <v>302.89643325805662</v>
      </c>
      <c r="AX3795">
        <v>301.51975097656248</v>
      </c>
      <c r="AY3795">
        <v>320.13637956314415</v>
      </c>
      <c r="AZ3795">
        <v>1.9565729020238238</v>
      </c>
      <c r="BA3795">
        <v>4.1987901624961887</v>
      </c>
      <c r="BB3795">
        <v>45.284666233305373</v>
      </c>
      <c r="BC3795">
        <v>11.149583988432326</v>
      </c>
      <c r="BD3795">
        <v>29.05809211730957</v>
      </c>
      <c r="BE3795">
        <v>4.0353119067603256</v>
      </c>
      <c r="BF3795">
        <v>0.26859016482056619</v>
      </c>
      <c r="BG3795">
        <v>3.1650017422533128</v>
      </c>
      <c r="BH3795">
        <v>0.87031016450701282</v>
      </c>
      <c r="BI3795">
        <v>0.17018248605234873</v>
      </c>
      <c r="BJ3795">
        <v>34.554877292984081</v>
      </c>
      <c r="BK3795">
        <v>0.94168863105298539</v>
      </c>
      <c r="BL3795">
        <v>76.785571842851937</v>
      </c>
      <c r="BM3795">
        <v>394.46008294571703</v>
      </c>
      <c r="BN3795">
        <v>5.3125414146105937E-3</v>
      </c>
    </row>
    <row r="3796" spans="1:66">
      <c r="A3796" t="s">
        <v>4465</v>
      </c>
      <c r="B3796" t="s">
        <v>3827</v>
      </c>
      <c r="C3796" s="4">
        <v>20190806</v>
      </c>
      <c r="D3796" t="s">
        <v>339</v>
      </c>
      <c r="E3796" t="s">
        <v>340</v>
      </c>
      <c r="F3796" t="s">
        <v>4464</v>
      </c>
      <c r="G3796">
        <v>2000</v>
      </c>
      <c r="H3796">
        <v>400</v>
      </c>
      <c r="K3796">
        <v>27</v>
      </c>
      <c r="L3796" t="s">
        <v>4473</v>
      </c>
      <c r="M3796">
        <v>4350</v>
      </c>
      <c r="N3796">
        <v>0</v>
      </c>
      <c r="O3796">
        <v>2.74442330913794</v>
      </c>
      <c r="P3796">
        <v>0.29850558176183806</v>
      </c>
      <c r="Q3796">
        <v>371.86068228750065</v>
      </c>
      <c r="R3796">
        <v>3.1121295813699033</v>
      </c>
      <c r="S3796">
        <v>1.0258735087540951</v>
      </c>
      <c r="T3796">
        <v>29.731111526489258</v>
      </c>
      <c r="U3796">
        <v>6</v>
      </c>
      <c r="V3796">
        <v>1.4200000166893005</v>
      </c>
      <c r="W3796">
        <v>1</v>
      </c>
      <c r="X3796">
        <v>2.8400000333786011</v>
      </c>
      <c r="Y3796">
        <v>28.361763000488281</v>
      </c>
      <c r="Z3796">
        <v>29.731111526489258</v>
      </c>
      <c r="AA3796">
        <v>27.973312377929688</v>
      </c>
      <c r="AB3796">
        <v>399.6322021484375</v>
      </c>
      <c r="AC3796">
        <v>394.865234375</v>
      </c>
      <c r="AD3796">
        <v>30.573627471923828</v>
      </c>
      <c r="AE3796">
        <v>34.179790496826172</v>
      </c>
      <c r="AF3796">
        <v>73.145767211914063</v>
      </c>
      <c r="AG3796">
        <v>81.7733154296875</v>
      </c>
      <c r="AH3796">
        <v>500.10345458984375</v>
      </c>
      <c r="AI3796">
        <v>2001.080078125</v>
      </c>
      <c r="AJ3796">
        <v>0.19108276069164276</v>
      </c>
      <c r="AK3796">
        <v>92.721923828125</v>
      </c>
      <c r="AL3796">
        <v>-1.1513175964355469</v>
      </c>
      <c r="AM3796">
        <v>-0.78092670440673828</v>
      </c>
      <c r="AN3796">
        <v>1</v>
      </c>
      <c r="AO3796">
        <v>-0.21956524252891541</v>
      </c>
      <c r="AP3796">
        <v>2.737391471862793</v>
      </c>
      <c r="AQ3796">
        <v>1</v>
      </c>
      <c r="AR3796">
        <v>0</v>
      </c>
      <c r="AS3796">
        <v>0.15999999642372131</v>
      </c>
      <c r="AT3796">
        <v>111115</v>
      </c>
      <c r="AU3796">
        <v>0.83350575764973955</v>
      </c>
      <c r="AV3796">
        <v>3.1121295813699031E-3</v>
      </c>
      <c r="AW3796">
        <v>302.88111152648924</v>
      </c>
      <c r="AX3796">
        <v>301.51176300048826</v>
      </c>
      <c r="AY3796">
        <v>320.17280534357997</v>
      </c>
      <c r="AZ3796">
        <v>1.9614010285589318</v>
      </c>
      <c r="BA3796">
        <v>4.1950894396620821</v>
      </c>
      <c r="BB3796">
        <v>45.243770474805459</v>
      </c>
      <c r="BC3796">
        <v>11.063979977979287</v>
      </c>
      <c r="BD3796">
        <v>29.04643726348877</v>
      </c>
      <c r="BE3796">
        <v>4.0325924067546364</v>
      </c>
      <c r="BF3796">
        <v>0.27011449591731385</v>
      </c>
      <c r="BG3796">
        <v>3.169215930907987</v>
      </c>
      <c r="BH3796">
        <v>0.86337647584664934</v>
      </c>
      <c r="BI3796">
        <v>0.17116171169886599</v>
      </c>
      <c r="BJ3796">
        <v>34.479637857736229</v>
      </c>
      <c r="BK3796">
        <v>0.9417407508060025</v>
      </c>
      <c r="BL3796">
        <v>76.95660710517194</v>
      </c>
      <c r="BM3796">
        <v>393.56066697225651</v>
      </c>
      <c r="BN3796">
        <v>5.3664282042314116E-3</v>
      </c>
    </row>
    <row r="3797" spans="1:66">
      <c r="A3797" t="s">
        <v>4465</v>
      </c>
      <c r="B3797" t="s">
        <v>3827</v>
      </c>
      <c r="C3797" s="4">
        <v>20190806</v>
      </c>
      <c r="D3797" t="s">
        <v>339</v>
      </c>
      <c r="E3797" t="s">
        <v>340</v>
      </c>
      <c r="F3797" t="s">
        <v>4464</v>
      </c>
      <c r="G3797">
        <v>2000</v>
      </c>
      <c r="H3797">
        <v>400</v>
      </c>
      <c r="K3797">
        <v>28</v>
      </c>
      <c r="L3797" t="s">
        <v>4474</v>
      </c>
      <c r="M3797">
        <v>4440</v>
      </c>
      <c r="N3797">
        <v>0</v>
      </c>
      <c r="O3797">
        <v>2.7929171799827239</v>
      </c>
      <c r="P3797">
        <v>0.29931699350058261</v>
      </c>
      <c r="Q3797">
        <v>371.65523797735619</v>
      </c>
      <c r="R3797">
        <v>3.086290145020258</v>
      </c>
      <c r="S3797">
        <v>1.0149474615875911</v>
      </c>
      <c r="T3797">
        <v>29.683151245117188</v>
      </c>
      <c r="U3797">
        <v>6</v>
      </c>
      <c r="V3797">
        <v>1.4200000166893005</v>
      </c>
      <c r="W3797">
        <v>1</v>
      </c>
      <c r="X3797">
        <v>2.8400000333786011</v>
      </c>
      <c r="Y3797">
        <v>28.352867126464844</v>
      </c>
      <c r="Z3797">
        <v>29.683151245117188</v>
      </c>
      <c r="AA3797">
        <v>27.972801208496094</v>
      </c>
      <c r="AB3797">
        <v>399.637939453125</v>
      </c>
      <c r="AC3797">
        <v>394.82525634765625</v>
      </c>
      <c r="AD3797">
        <v>30.596128463745117</v>
      </c>
      <c r="AE3797">
        <v>34.172321319580078</v>
      </c>
      <c r="AF3797">
        <v>73.238693237304688</v>
      </c>
      <c r="AG3797">
        <v>81.799110412597656</v>
      </c>
      <c r="AH3797">
        <v>500.11135864257813</v>
      </c>
      <c r="AI3797">
        <v>2001.434814453125</v>
      </c>
      <c r="AJ3797">
        <v>4.6576268970966339E-2</v>
      </c>
      <c r="AK3797">
        <v>92.723472595214844</v>
      </c>
      <c r="AL3797">
        <v>-1.1464042663574219</v>
      </c>
      <c r="AM3797">
        <v>-0.78431415557861328</v>
      </c>
      <c r="AN3797">
        <v>1</v>
      </c>
      <c r="AO3797">
        <v>-0.21956524252891541</v>
      </c>
      <c r="AP3797">
        <v>2.737391471862793</v>
      </c>
      <c r="AQ3797">
        <v>1</v>
      </c>
      <c r="AR3797">
        <v>0</v>
      </c>
      <c r="AS3797">
        <v>0.15999999642372131</v>
      </c>
      <c r="AT3797">
        <v>111115</v>
      </c>
      <c r="AU3797">
        <v>0.83351893107096342</v>
      </c>
      <c r="AV3797">
        <v>3.0862901450202582E-3</v>
      </c>
      <c r="AW3797">
        <v>302.83315124511716</v>
      </c>
      <c r="AX3797">
        <v>301.50286712646482</v>
      </c>
      <c r="AY3797">
        <v>320.22956315481133</v>
      </c>
      <c r="AZ3797">
        <v>1.98113447631259</v>
      </c>
      <c r="BA3797">
        <v>4.1835237609785505</v>
      </c>
      <c r="BB3797">
        <v>45.118281745570094</v>
      </c>
      <c r="BC3797">
        <v>10.945960425990016</v>
      </c>
      <c r="BD3797">
        <v>29.018009185791016</v>
      </c>
      <c r="BE3797">
        <v>4.0259658072190581</v>
      </c>
      <c r="BF3797">
        <v>0.27077872806541231</v>
      </c>
      <c r="BG3797">
        <v>3.1685762993909594</v>
      </c>
      <c r="BH3797">
        <v>0.85738950782809864</v>
      </c>
      <c r="BI3797">
        <v>0.17158846032990885</v>
      </c>
      <c r="BJ3797">
        <v>34.461164273461435</v>
      </c>
      <c r="BK3797">
        <v>0.94131576438489506</v>
      </c>
      <c r="BL3797">
        <v>77.146494504333248</v>
      </c>
      <c r="BM3797">
        <v>393.49763728122576</v>
      </c>
      <c r="BN3797">
        <v>5.4756051742848718E-3</v>
      </c>
    </row>
    <row r="3798" spans="1:66">
      <c r="A3798" t="s">
        <v>4465</v>
      </c>
      <c r="B3798" t="s">
        <v>3827</v>
      </c>
      <c r="C3798" s="4">
        <v>20190806</v>
      </c>
      <c r="D3798" t="s">
        <v>339</v>
      </c>
      <c r="E3798" t="s">
        <v>340</v>
      </c>
      <c r="F3798" t="s">
        <v>4464</v>
      </c>
      <c r="G3798">
        <v>2000</v>
      </c>
      <c r="H3798">
        <v>475</v>
      </c>
      <c r="K3798">
        <v>29</v>
      </c>
      <c r="L3798" t="s">
        <v>4475</v>
      </c>
      <c r="M3798">
        <v>4528.5</v>
      </c>
      <c r="N3798">
        <v>0</v>
      </c>
      <c r="O3798">
        <v>3.4920483121268449</v>
      </c>
      <c r="P3798">
        <v>0.29155270124514865</v>
      </c>
      <c r="Q3798">
        <v>440.80370412184584</v>
      </c>
      <c r="R3798">
        <v>3.0367333424836587</v>
      </c>
      <c r="S3798">
        <v>1.022713862412346</v>
      </c>
      <c r="T3798">
        <v>29.697658538818359</v>
      </c>
      <c r="U3798">
        <v>6</v>
      </c>
      <c r="V3798">
        <v>1.4200000166893005</v>
      </c>
      <c r="W3798">
        <v>1</v>
      </c>
      <c r="X3798">
        <v>2.8400000333786011</v>
      </c>
      <c r="Y3798">
        <v>28.341859817504883</v>
      </c>
      <c r="Z3798">
        <v>29.697658538818359</v>
      </c>
      <c r="AA3798">
        <v>27.973352432250977</v>
      </c>
      <c r="AB3798">
        <v>475.80999755859375</v>
      </c>
      <c r="AC3798">
        <v>469.90774536132813</v>
      </c>
      <c r="AD3798">
        <v>30.606895446777344</v>
      </c>
      <c r="AE3798">
        <v>34.126266479492188</v>
      </c>
      <c r="AF3798">
        <v>73.311363220214844</v>
      </c>
      <c r="AG3798">
        <v>81.741157531738281</v>
      </c>
      <c r="AH3798">
        <v>500.04974365234375</v>
      </c>
      <c r="AI3798">
        <v>2000.1268310546875</v>
      </c>
      <c r="AJ3798">
        <v>0.13734012842178345</v>
      </c>
      <c r="AK3798">
        <v>92.723457336425781</v>
      </c>
      <c r="AL3798">
        <v>-1.8148307800292969</v>
      </c>
      <c r="AM3798">
        <v>-0.78313159942626953</v>
      </c>
      <c r="AN3798">
        <v>1</v>
      </c>
      <c r="AO3798">
        <v>-0.21956524252891541</v>
      </c>
      <c r="AP3798">
        <v>2.737391471862793</v>
      </c>
      <c r="AQ3798">
        <v>1</v>
      </c>
      <c r="AR3798">
        <v>0</v>
      </c>
      <c r="AS3798">
        <v>0.15999999642372131</v>
      </c>
      <c r="AT3798">
        <v>111115</v>
      </c>
      <c r="AU3798">
        <v>0.83341623942057275</v>
      </c>
      <c r="AV3798">
        <v>3.0367333424836588E-3</v>
      </c>
      <c r="AW3798">
        <v>302.84765853881834</v>
      </c>
      <c r="AX3798">
        <v>301.49185981750486</v>
      </c>
      <c r="AY3798">
        <v>320.02028581573904</v>
      </c>
      <c r="AZ3798">
        <v>2.00078133824079</v>
      </c>
      <c r="BA3798">
        <v>4.1870192763750369</v>
      </c>
      <c r="BB3798">
        <v>45.155987456155763</v>
      </c>
      <c r="BC3798">
        <v>11.029720976663576</v>
      </c>
      <c r="BD3798">
        <v>29.019759178161621</v>
      </c>
      <c r="BE3798">
        <v>4.026373456905735</v>
      </c>
      <c r="BF3798">
        <v>0.26440866606301211</v>
      </c>
      <c r="BG3798">
        <v>3.1643054139626909</v>
      </c>
      <c r="BH3798">
        <v>0.86206804294304407</v>
      </c>
      <c r="BI3798">
        <v>0.16749709031910195</v>
      </c>
      <c r="BJ3798">
        <v>40.872843452880431</v>
      </c>
      <c r="BK3798">
        <v>0.93806435087146056</v>
      </c>
      <c r="BL3798">
        <v>76.933896062388769</v>
      </c>
      <c r="BM3798">
        <v>468.24779283810125</v>
      </c>
      <c r="BN3798">
        <v>5.7374938226969104E-3</v>
      </c>
    </row>
    <row r="3799" spans="1:66">
      <c r="A3799" t="s">
        <v>4465</v>
      </c>
      <c r="B3799" t="s">
        <v>3827</v>
      </c>
      <c r="C3799" s="4">
        <v>20190806</v>
      </c>
      <c r="D3799" t="s">
        <v>339</v>
      </c>
      <c r="E3799" t="s">
        <v>340</v>
      </c>
      <c r="F3799" t="s">
        <v>4464</v>
      </c>
      <c r="G3799">
        <v>2000</v>
      </c>
      <c r="H3799">
        <v>575</v>
      </c>
      <c r="K3799">
        <v>30</v>
      </c>
      <c r="L3799" t="s">
        <v>4476</v>
      </c>
      <c r="M3799">
        <v>4643</v>
      </c>
      <c r="N3799">
        <v>0</v>
      </c>
      <c r="O3799">
        <v>4.6476745062291593</v>
      </c>
      <c r="P3799">
        <v>0.28499247951114109</v>
      </c>
      <c r="Q3799">
        <v>530.02631924838397</v>
      </c>
      <c r="R3799">
        <v>2.9774583453805885</v>
      </c>
      <c r="S3799">
        <v>1.0237815442572251</v>
      </c>
      <c r="T3799">
        <v>29.666576385498047</v>
      </c>
      <c r="U3799">
        <v>6</v>
      </c>
      <c r="V3799">
        <v>1.4200000166893005</v>
      </c>
      <c r="W3799">
        <v>1</v>
      </c>
      <c r="X3799">
        <v>2.8400000333786011</v>
      </c>
      <c r="Y3799">
        <v>28.338937759399414</v>
      </c>
      <c r="Z3799">
        <v>29.666576385498047</v>
      </c>
      <c r="AA3799">
        <v>27.973808288574219</v>
      </c>
      <c r="AB3799">
        <v>575.93572998046875</v>
      </c>
      <c r="AC3799">
        <v>568.330078125</v>
      </c>
      <c r="AD3799">
        <v>30.58349609375</v>
      </c>
      <c r="AE3799">
        <v>34.033859252929688</v>
      </c>
      <c r="AF3799">
        <v>73.268096923828125</v>
      </c>
      <c r="AG3799">
        <v>81.534049987792969</v>
      </c>
      <c r="AH3799">
        <v>500.142822265625</v>
      </c>
      <c r="AI3799">
        <v>1999.8616943359375</v>
      </c>
      <c r="AJ3799">
        <v>1.3137102127075195E-2</v>
      </c>
      <c r="AK3799">
        <v>92.723884582519531</v>
      </c>
      <c r="AL3799">
        <v>-3.0616569519042969</v>
      </c>
      <c r="AM3799">
        <v>-0.77039051055908203</v>
      </c>
      <c r="AN3799">
        <v>1</v>
      </c>
      <c r="AO3799">
        <v>-0.21956524252891541</v>
      </c>
      <c r="AP3799">
        <v>2.737391471862793</v>
      </c>
      <c r="AQ3799">
        <v>1</v>
      </c>
      <c r="AR3799">
        <v>0</v>
      </c>
      <c r="AS3799">
        <v>0.15999999642372131</v>
      </c>
      <c r="AT3799">
        <v>111115</v>
      </c>
      <c r="AU3799">
        <v>0.83357137044270835</v>
      </c>
      <c r="AV3799">
        <v>2.9774583453805884E-3</v>
      </c>
      <c r="AW3799">
        <v>302.81657638549802</v>
      </c>
      <c r="AX3799">
        <v>301.48893775939939</v>
      </c>
      <c r="AY3799">
        <v>319.97786394168725</v>
      </c>
      <c r="AZ3799">
        <v>2.0351111977132819</v>
      </c>
      <c r="BA3799">
        <v>4.1795331815235919</v>
      </c>
      <c r="BB3799">
        <v>45.075044044385571</v>
      </c>
      <c r="BC3799">
        <v>11.041184791455883</v>
      </c>
      <c r="BD3799">
        <v>29.00275707244873</v>
      </c>
      <c r="BE3799">
        <v>4.0224144469974901</v>
      </c>
      <c r="BF3799">
        <v>0.2590017889597574</v>
      </c>
      <c r="BG3799">
        <v>3.1557516372663668</v>
      </c>
      <c r="BH3799">
        <v>0.86666280973112331</v>
      </c>
      <c r="BI3799">
        <v>0.1640264533109709</v>
      </c>
      <c r="BJ3799">
        <v>49.146099251684809</v>
      </c>
      <c r="BK3799">
        <v>0.93260297078946541</v>
      </c>
      <c r="BL3799">
        <v>76.821990590978771</v>
      </c>
      <c r="BM3799">
        <v>566.12079625539911</v>
      </c>
      <c r="BN3799">
        <v>6.3068449268977598E-3</v>
      </c>
    </row>
    <row r="3800" spans="1:66">
      <c r="A3800" t="s">
        <v>4465</v>
      </c>
      <c r="B3800" t="s">
        <v>3827</v>
      </c>
      <c r="C3800" s="4">
        <v>20190806</v>
      </c>
      <c r="D3800" t="s">
        <v>339</v>
      </c>
      <c r="E3800" t="s">
        <v>340</v>
      </c>
      <c r="F3800" t="s">
        <v>4464</v>
      </c>
      <c r="G3800">
        <v>2000</v>
      </c>
      <c r="H3800">
        <v>675</v>
      </c>
      <c r="K3800">
        <v>31</v>
      </c>
      <c r="L3800" t="s">
        <v>4477</v>
      </c>
      <c r="M3800">
        <v>4748.5</v>
      </c>
      <c r="N3800">
        <v>0</v>
      </c>
      <c r="O3800">
        <v>5.3251610255714672</v>
      </c>
      <c r="P3800">
        <v>0.26498029586708099</v>
      </c>
      <c r="Q3800">
        <v>619.62609268487722</v>
      </c>
      <c r="R3800">
        <v>2.8343175264652802</v>
      </c>
      <c r="S3800">
        <v>1.0414880835551634</v>
      </c>
      <c r="T3800">
        <v>29.691080093383789</v>
      </c>
      <c r="U3800">
        <v>6</v>
      </c>
      <c r="V3800">
        <v>1.4200000166893005</v>
      </c>
      <c r="W3800">
        <v>1</v>
      </c>
      <c r="X3800">
        <v>2.8400000333786011</v>
      </c>
      <c r="Y3800">
        <v>28.331832885742188</v>
      </c>
      <c r="Z3800">
        <v>29.691080093383789</v>
      </c>
      <c r="AA3800">
        <v>27.974409103393555</v>
      </c>
      <c r="AB3800">
        <v>674.88568115234375</v>
      </c>
      <c r="AC3800">
        <v>666.2314453125</v>
      </c>
      <c r="AD3800">
        <v>30.621402740478516</v>
      </c>
      <c r="AE3800">
        <v>33.906528472900391</v>
      </c>
      <c r="AF3800">
        <v>73.389244079589844</v>
      </c>
      <c r="AG3800">
        <v>81.262588500976563</v>
      </c>
      <c r="AH3800">
        <v>500.111572265625</v>
      </c>
      <c r="AI3800">
        <v>2000.168212890625</v>
      </c>
      <c r="AJ3800">
        <v>1.3137038797140121E-2</v>
      </c>
      <c r="AK3800">
        <v>92.723907470703125</v>
      </c>
      <c r="AL3800">
        <v>-4.2157707214355469</v>
      </c>
      <c r="AM3800">
        <v>-0.76271152496337891</v>
      </c>
      <c r="AN3800">
        <v>1</v>
      </c>
      <c r="AO3800">
        <v>-0.21956524252891541</v>
      </c>
      <c r="AP3800">
        <v>2.737391471862793</v>
      </c>
      <c r="AQ3800">
        <v>1</v>
      </c>
      <c r="AR3800">
        <v>0</v>
      </c>
      <c r="AS3800">
        <v>0.15999999642372131</v>
      </c>
      <c r="AT3800">
        <v>111115</v>
      </c>
      <c r="AU3800">
        <v>0.83351928710937495</v>
      </c>
      <c r="AV3800">
        <v>2.8343175264652801E-3</v>
      </c>
      <c r="AW3800">
        <v>302.84108009338377</v>
      </c>
      <c r="AX3800">
        <v>301.48183288574216</v>
      </c>
      <c r="AY3800">
        <v>320.02690690934105</v>
      </c>
      <c r="AZ3800">
        <v>2.1054825361510692</v>
      </c>
      <c r="BA3800">
        <v>4.1854338923291401</v>
      </c>
      <c r="BB3800">
        <v>45.138670344016312</v>
      </c>
      <c r="BC3800">
        <v>11.232141871115921</v>
      </c>
      <c r="BD3800">
        <v>29.011456489562988</v>
      </c>
      <c r="BE3800">
        <v>4.0244397176046753</v>
      </c>
      <c r="BF3800">
        <v>0.2423667686455209</v>
      </c>
      <c r="BG3800">
        <v>3.1439458087739767</v>
      </c>
      <c r="BH3800">
        <v>0.88049390883069867</v>
      </c>
      <c r="BI3800">
        <v>0.1533606099050723</v>
      </c>
      <c r="BJ3800">
        <v>57.45415248454588</v>
      </c>
      <c r="BK3800">
        <v>0.93004630304448888</v>
      </c>
      <c r="BL3800">
        <v>76.303393337933841</v>
      </c>
      <c r="BM3800">
        <v>663.70011879840513</v>
      </c>
      <c r="BN3800">
        <v>6.1221603675113163E-3</v>
      </c>
    </row>
    <row r="3801" spans="1:66">
      <c r="A3801" t="s">
        <v>4465</v>
      </c>
      <c r="B3801" t="s">
        <v>3827</v>
      </c>
      <c r="C3801" s="4">
        <v>20190806</v>
      </c>
      <c r="D3801" t="s">
        <v>339</v>
      </c>
      <c r="E3801" t="s">
        <v>340</v>
      </c>
      <c r="F3801" t="s">
        <v>4464</v>
      </c>
      <c r="G3801">
        <v>2000</v>
      </c>
      <c r="H3801">
        <v>800</v>
      </c>
      <c r="K3801">
        <v>32</v>
      </c>
      <c r="L3801" t="s">
        <v>3841</v>
      </c>
      <c r="M3801">
        <v>4839</v>
      </c>
      <c r="N3801">
        <v>0</v>
      </c>
      <c r="O3801">
        <v>6.1276513642200197</v>
      </c>
      <c r="P3801">
        <v>0.2521399828541091</v>
      </c>
      <c r="Q3801">
        <v>734.27081580792481</v>
      </c>
      <c r="R3801">
        <v>2.7358990538463419</v>
      </c>
      <c r="S3801">
        <v>1.0521664957544288</v>
      </c>
      <c r="T3801">
        <v>29.702342987060547</v>
      </c>
      <c r="U3801">
        <v>6</v>
      </c>
      <c r="V3801">
        <v>1.4200000166893005</v>
      </c>
      <c r="W3801">
        <v>1</v>
      </c>
      <c r="X3801">
        <v>2.8400000333786011</v>
      </c>
      <c r="Y3801">
        <v>28.329643249511719</v>
      </c>
      <c r="Z3801">
        <v>29.702342987060547</v>
      </c>
      <c r="AA3801">
        <v>27.975120544433594</v>
      </c>
      <c r="AB3801">
        <v>800.29827880859375</v>
      </c>
      <c r="AC3801">
        <v>790.3515625</v>
      </c>
      <c r="AD3801">
        <v>30.64947509765625</v>
      </c>
      <c r="AE3801">
        <v>33.821117401123047</v>
      </c>
      <c r="AF3801">
        <v>73.46484375</v>
      </c>
      <c r="AG3801">
        <v>81.067070007324219</v>
      </c>
      <c r="AH3801">
        <v>500.06292724609375</v>
      </c>
      <c r="AI3801">
        <v>2000.1434326171875</v>
      </c>
      <c r="AJ3801">
        <v>0.12539777159690857</v>
      </c>
      <c r="AK3801">
        <v>92.722602844238281</v>
      </c>
      <c r="AL3801">
        <v>-5.7672843933105469</v>
      </c>
      <c r="AM3801">
        <v>-0.74833011627197266</v>
      </c>
      <c r="AN3801">
        <v>1</v>
      </c>
      <c r="AO3801">
        <v>-0.21956524252891541</v>
      </c>
      <c r="AP3801">
        <v>2.737391471862793</v>
      </c>
      <c r="AQ3801">
        <v>1</v>
      </c>
      <c r="AR3801">
        <v>0</v>
      </c>
      <c r="AS3801">
        <v>0.15999999642372131</v>
      </c>
      <c r="AT3801">
        <v>111115</v>
      </c>
      <c r="AU3801">
        <v>0.83343821207682278</v>
      </c>
      <c r="AV3801">
        <v>2.7358990538463419E-3</v>
      </c>
      <c r="AW3801">
        <v>302.85234298706052</v>
      </c>
      <c r="AX3801">
        <v>301.4796432495117</v>
      </c>
      <c r="AY3801">
        <v>320.02294206567967</v>
      </c>
      <c r="AZ3801">
        <v>2.1545988217904042</v>
      </c>
      <c r="BA3801">
        <v>4.1881485322871175</v>
      </c>
      <c r="BB3801">
        <v>45.168582457965009</v>
      </c>
      <c r="BC3801">
        <v>11.347465056841962</v>
      </c>
      <c r="BD3801">
        <v>29.015993118286133</v>
      </c>
      <c r="BE3801">
        <v>4.0254962216200392</v>
      </c>
      <c r="BF3801">
        <v>0.23157992715807818</v>
      </c>
      <c r="BG3801">
        <v>3.1359820365326887</v>
      </c>
      <c r="BH3801">
        <v>0.88951418508735047</v>
      </c>
      <c r="BI3801">
        <v>0.14645414531407175</v>
      </c>
      <c r="BJ3801">
        <v>68.083501234273044</v>
      </c>
      <c r="BK3801">
        <v>0.92904328990673035</v>
      </c>
      <c r="BL3801">
        <v>75.977296053890882</v>
      </c>
      <c r="BM3801">
        <v>787.43877051250979</v>
      </c>
      <c r="BN3801">
        <v>5.9123629575840971E-3</v>
      </c>
    </row>
    <row r="3802" spans="1:66">
      <c r="A3802" t="s">
        <v>4465</v>
      </c>
      <c r="B3802" t="s">
        <v>3827</v>
      </c>
      <c r="C3802" s="4">
        <v>20190806</v>
      </c>
      <c r="D3802" t="s">
        <v>339</v>
      </c>
      <c r="E3802" t="s">
        <v>340</v>
      </c>
      <c r="F3802" t="s">
        <v>4464</v>
      </c>
      <c r="G3802">
        <v>2000</v>
      </c>
      <c r="H3802">
        <v>1000</v>
      </c>
      <c r="K3802">
        <v>33</v>
      </c>
      <c r="L3802" t="s">
        <v>4478</v>
      </c>
      <c r="M3802">
        <v>4958.5</v>
      </c>
      <c r="N3802">
        <v>0</v>
      </c>
      <c r="O3802">
        <v>7.3441016773956003</v>
      </c>
      <c r="P3802">
        <v>0.23057308336023397</v>
      </c>
      <c r="Q3802">
        <v>915.00183102696519</v>
      </c>
      <c r="R3802">
        <v>2.5825952549791045</v>
      </c>
      <c r="S3802">
        <v>1.0785897815995522</v>
      </c>
      <c r="T3802">
        <v>29.729959487915039</v>
      </c>
      <c r="U3802">
        <v>6</v>
      </c>
      <c r="V3802">
        <v>1.4200000166893005</v>
      </c>
      <c r="W3802">
        <v>1</v>
      </c>
      <c r="X3802">
        <v>2.8400000333786011</v>
      </c>
      <c r="Y3802">
        <v>28.324073791503906</v>
      </c>
      <c r="Z3802">
        <v>29.729959487915039</v>
      </c>
      <c r="AA3802">
        <v>27.973182678222656</v>
      </c>
      <c r="AB3802">
        <v>999.61444091796875</v>
      </c>
      <c r="AC3802">
        <v>987.74200439453125</v>
      </c>
      <c r="AD3802">
        <v>30.614179611206055</v>
      </c>
      <c r="AE3802">
        <v>33.608730316162109</v>
      </c>
      <c r="AF3802">
        <v>73.402427673339844</v>
      </c>
      <c r="AG3802">
        <v>80.582344055175781</v>
      </c>
      <c r="AH3802">
        <v>500.06784057617188</v>
      </c>
      <c r="AI3802">
        <v>2000.16552734375</v>
      </c>
      <c r="AJ3802">
        <v>0.18391822278499603</v>
      </c>
      <c r="AK3802">
        <v>92.720596313476563</v>
      </c>
      <c r="AL3802">
        <v>-8.5057487487792969</v>
      </c>
      <c r="AM3802">
        <v>-0.73223590850830078</v>
      </c>
      <c r="AN3802">
        <v>1</v>
      </c>
      <c r="AO3802">
        <v>-0.21956524252891541</v>
      </c>
      <c r="AP3802">
        <v>2.737391471862793</v>
      </c>
      <c r="AQ3802">
        <v>1</v>
      </c>
      <c r="AR3802">
        <v>0</v>
      </c>
      <c r="AS3802">
        <v>0.15999999642372131</v>
      </c>
      <c r="AT3802">
        <v>111115</v>
      </c>
      <c r="AU3802">
        <v>0.83344640096028622</v>
      </c>
      <c r="AV3802">
        <v>2.5825952549791043E-3</v>
      </c>
      <c r="AW3802">
        <v>302.87995948791502</v>
      </c>
      <c r="AX3802">
        <v>301.47407379150388</v>
      </c>
      <c r="AY3802">
        <v>320.02647722185066</v>
      </c>
      <c r="AZ3802">
        <v>2.229466033131565</v>
      </c>
      <c r="BA3802">
        <v>4.1948112978529206</v>
      </c>
      <c r="BB3802">
        <v>45.241418461878702</v>
      </c>
      <c r="BC3802">
        <v>11.632688145716592</v>
      </c>
      <c r="BD3802">
        <v>29.027016639709473</v>
      </c>
      <c r="BE3802">
        <v>4.0280644209688816</v>
      </c>
      <c r="BF3802">
        <v>0.21325906908699324</v>
      </c>
      <c r="BG3802">
        <v>3.1162215162533684</v>
      </c>
      <c r="BH3802">
        <v>0.91184290471551321</v>
      </c>
      <c r="BI3802">
        <v>0.13474136538373938</v>
      </c>
      <c r="BJ3802">
        <v>84.839515400743124</v>
      </c>
      <c r="BK3802">
        <v>0.92635711244035379</v>
      </c>
      <c r="BL3802">
        <v>75.242229742671029</v>
      </c>
      <c r="BM3802">
        <v>984.25097018750375</v>
      </c>
      <c r="BN3802">
        <v>5.614285404858331E-3</v>
      </c>
    </row>
    <row r="3803" spans="1:66">
      <c r="A3803" t="s">
        <v>4465</v>
      </c>
      <c r="B3803" t="s">
        <v>3827</v>
      </c>
      <c r="C3803" s="4">
        <v>20190806</v>
      </c>
      <c r="D3803" t="s">
        <v>339</v>
      </c>
      <c r="E3803" t="s">
        <v>340</v>
      </c>
      <c r="F3803" t="s">
        <v>4464</v>
      </c>
      <c r="G3803">
        <v>2000</v>
      </c>
      <c r="H3803">
        <v>1400</v>
      </c>
      <c r="K3803">
        <v>34</v>
      </c>
      <c r="L3803" t="s">
        <v>4479</v>
      </c>
      <c r="M3803">
        <v>5056.5</v>
      </c>
      <c r="N3803">
        <v>0</v>
      </c>
      <c r="O3803">
        <v>9.0444801989332859</v>
      </c>
      <c r="P3803">
        <v>0.21541413717308336</v>
      </c>
      <c r="Q3803">
        <v>1288.234332979762</v>
      </c>
      <c r="R3803">
        <v>2.4691724906392252</v>
      </c>
      <c r="S3803">
        <v>1.0984804352521116</v>
      </c>
      <c r="T3803">
        <v>29.727811813354492</v>
      </c>
      <c r="U3803">
        <v>6</v>
      </c>
      <c r="V3803">
        <v>1.4200000166893005</v>
      </c>
      <c r="W3803">
        <v>1</v>
      </c>
      <c r="X3803">
        <v>2.8400000333786011</v>
      </c>
      <c r="Y3803">
        <v>28.326642990112305</v>
      </c>
      <c r="Z3803">
        <v>29.727811813354492</v>
      </c>
      <c r="AA3803">
        <v>27.974216461181641</v>
      </c>
      <c r="AB3803">
        <v>1400.8485107421875</v>
      </c>
      <c r="AC3803">
        <v>1385.889892578125</v>
      </c>
      <c r="AD3803">
        <v>30.52440071105957</v>
      </c>
      <c r="AE3803">
        <v>33.388256072998047</v>
      </c>
      <c r="AF3803">
        <v>73.177024841308594</v>
      </c>
      <c r="AG3803">
        <v>80.042625427246094</v>
      </c>
      <c r="AH3803">
        <v>500.03875732421875</v>
      </c>
      <c r="AI3803">
        <v>1999.8802490234375</v>
      </c>
      <c r="AJ3803">
        <v>3.8216270506381989E-2</v>
      </c>
      <c r="AK3803">
        <v>92.721595764160156</v>
      </c>
      <c r="AL3803">
        <v>-14.584117889404297</v>
      </c>
      <c r="AM3803">
        <v>-0.70969867706298828</v>
      </c>
      <c r="AN3803">
        <v>1</v>
      </c>
      <c r="AO3803">
        <v>-0.21956524252891541</v>
      </c>
      <c r="AP3803">
        <v>2.737391471862793</v>
      </c>
      <c r="AQ3803">
        <v>1</v>
      </c>
      <c r="AR3803">
        <v>0</v>
      </c>
      <c r="AS3803">
        <v>0.15999999642372131</v>
      </c>
      <c r="AT3803">
        <v>111115</v>
      </c>
      <c r="AU3803">
        <v>0.83339792887369779</v>
      </c>
      <c r="AV3803">
        <v>2.4691724906392254E-3</v>
      </c>
      <c r="AW3803">
        <v>302.87781181335447</v>
      </c>
      <c r="AX3803">
        <v>301.47664299011228</v>
      </c>
      <c r="AY3803">
        <v>319.98083269162089</v>
      </c>
      <c r="AZ3803">
        <v>2.2884686713903961</v>
      </c>
      <c r="BA3803">
        <v>4.1942928181229018</v>
      </c>
      <c r="BB3803">
        <v>45.235339011972968</v>
      </c>
      <c r="BC3803">
        <v>11.847082938974921</v>
      </c>
      <c r="BD3803">
        <v>29.027227401733398</v>
      </c>
      <c r="BE3803">
        <v>4.0281135370607632</v>
      </c>
      <c r="BF3803">
        <v>0.20022691609475557</v>
      </c>
      <c r="BG3803">
        <v>3.0958123828707902</v>
      </c>
      <c r="BH3803">
        <v>0.93230115418997306</v>
      </c>
      <c r="BI3803">
        <v>0.12642308576039299</v>
      </c>
      <c r="BJ3803">
        <v>119.44714307206199</v>
      </c>
      <c r="BK3803">
        <v>0.92953584543668355</v>
      </c>
      <c r="BL3803">
        <v>74.660421961094841</v>
      </c>
      <c r="BM3803">
        <v>1381.5905798580352</v>
      </c>
      <c r="BN3803">
        <v>4.8875891158762291E-3</v>
      </c>
    </row>
    <row r="3804" spans="1:66">
      <c r="A3804" t="s">
        <v>4465</v>
      </c>
      <c r="B3804" t="s">
        <v>3827</v>
      </c>
      <c r="C3804" s="4">
        <v>20190806</v>
      </c>
      <c r="D3804" t="s">
        <v>339</v>
      </c>
      <c r="E3804" t="s">
        <v>340</v>
      </c>
      <c r="F3804" t="s">
        <v>4464</v>
      </c>
      <c r="G3804">
        <v>2000</v>
      </c>
      <c r="H3804">
        <v>1800</v>
      </c>
      <c r="K3804">
        <v>35</v>
      </c>
      <c r="L3804" t="s">
        <v>4480</v>
      </c>
      <c r="M3804">
        <v>5188</v>
      </c>
      <c r="N3804">
        <v>0</v>
      </c>
      <c r="O3804">
        <v>10.075593377057436</v>
      </c>
      <c r="P3804">
        <v>0.18923149117034613</v>
      </c>
      <c r="Q3804">
        <v>1659.3706253749933</v>
      </c>
      <c r="R3804">
        <v>2.2728037965563987</v>
      </c>
      <c r="S3804">
        <v>1.1411792055042356</v>
      </c>
      <c r="T3804">
        <v>29.804388046264648</v>
      </c>
      <c r="U3804">
        <v>6</v>
      </c>
      <c r="V3804">
        <v>1.4200000166893005</v>
      </c>
      <c r="W3804">
        <v>1</v>
      </c>
      <c r="X3804">
        <v>2.8400000333786011</v>
      </c>
      <c r="Y3804">
        <v>28.338350296020508</v>
      </c>
      <c r="Z3804">
        <v>29.804388046264648</v>
      </c>
      <c r="AA3804">
        <v>27.973903656005859</v>
      </c>
      <c r="AB3804">
        <v>1801.355224609375</v>
      </c>
      <c r="AC3804">
        <v>1784.4002685546875</v>
      </c>
      <c r="AD3804">
        <v>30.491308212280273</v>
      </c>
      <c r="AE3804">
        <v>33.127937316894531</v>
      </c>
      <c r="AF3804">
        <v>73.046981811523438</v>
      </c>
      <c r="AG3804">
        <v>79.36346435546875</v>
      </c>
      <c r="AH3804">
        <v>500.07272338867188</v>
      </c>
      <c r="AI3804">
        <v>1999.7835693359375</v>
      </c>
      <c r="AJ3804">
        <v>0.21377286314964294</v>
      </c>
      <c r="AK3804">
        <v>92.720375061035156</v>
      </c>
      <c r="AL3804">
        <v>-20.955089569091797</v>
      </c>
      <c r="AM3804">
        <v>-0.69726657867431641</v>
      </c>
      <c r="AN3804">
        <v>1</v>
      </c>
      <c r="AO3804">
        <v>-0.21956524252891541</v>
      </c>
      <c r="AP3804">
        <v>2.737391471862793</v>
      </c>
      <c r="AQ3804">
        <v>1</v>
      </c>
      <c r="AR3804">
        <v>0</v>
      </c>
      <c r="AS3804">
        <v>0.15999999642372131</v>
      </c>
      <c r="AT3804">
        <v>111115</v>
      </c>
      <c r="AU3804">
        <v>0.83345453898111965</v>
      </c>
      <c r="AV3804">
        <v>2.2728037965563989E-3</v>
      </c>
      <c r="AW3804">
        <v>302.95438804626463</v>
      </c>
      <c r="AX3804">
        <v>301.48835029602049</v>
      </c>
      <c r="AY3804">
        <v>319.96536394196664</v>
      </c>
      <c r="AZ3804">
        <v>2.3807913827407545</v>
      </c>
      <c r="BA3804">
        <v>4.2128139785251593</v>
      </c>
      <c r="BB3804">
        <v>45.435687417700642</v>
      </c>
      <c r="BC3804">
        <v>12.307750100806111</v>
      </c>
      <c r="BD3804">
        <v>29.071369171142578</v>
      </c>
      <c r="BE3804">
        <v>4.0384118732146748</v>
      </c>
      <c r="BF3804">
        <v>0.17741048740739188</v>
      </c>
      <c r="BG3804">
        <v>3.0716347730209237</v>
      </c>
      <c r="BH3804">
        <v>0.96677710019375107</v>
      </c>
      <c r="BI3804">
        <v>0.1118862759453693</v>
      </c>
      <c r="BJ3804">
        <v>153.85746675003384</v>
      </c>
      <c r="BK3804">
        <v>0.92993184019134645</v>
      </c>
      <c r="BL3804">
        <v>73.565479844897851</v>
      </c>
      <c r="BM3804">
        <v>1779.610814012729</v>
      </c>
      <c r="BN3804">
        <v>4.1650447146586254E-3</v>
      </c>
    </row>
    <row r="3805" spans="1:66">
      <c r="A3805" t="s">
        <v>4465</v>
      </c>
      <c r="B3805" t="s">
        <v>3827</v>
      </c>
      <c r="C3805" s="4">
        <v>20190806</v>
      </c>
      <c r="D3805" t="s">
        <v>339</v>
      </c>
      <c r="E3805" t="s">
        <v>340</v>
      </c>
      <c r="F3805" t="s">
        <v>4464</v>
      </c>
      <c r="G3805">
        <v>2000</v>
      </c>
      <c r="H3805">
        <v>400</v>
      </c>
      <c r="K3805">
        <v>36</v>
      </c>
      <c r="L3805" t="s">
        <v>4481</v>
      </c>
      <c r="M3805">
        <v>5300.5</v>
      </c>
      <c r="N3805">
        <v>0</v>
      </c>
      <c r="O3805">
        <v>2.2907104181429734</v>
      </c>
      <c r="P3805">
        <v>0.17438036038971055</v>
      </c>
      <c r="Q3805">
        <v>365.5617329698353</v>
      </c>
      <c r="R3805">
        <v>2.1351619388983223</v>
      </c>
      <c r="S3805">
        <v>1.1576933603088797</v>
      </c>
      <c r="T3805">
        <v>29.830810546875</v>
      </c>
      <c r="U3805">
        <v>6</v>
      </c>
      <c r="V3805">
        <v>1.4200000166893005</v>
      </c>
      <c r="W3805">
        <v>1</v>
      </c>
      <c r="X3805">
        <v>2.8400000333786011</v>
      </c>
      <c r="Y3805">
        <v>28.339105606079102</v>
      </c>
      <c r="Z3805">
        <v>29.830810546875</v>
      </c>
      <c r="AA3805">
        <v>27.972719192504883</v>
      </c>
      <c r="AB3805">
        <v>399.29379272460938</v>
      </c>
      <c r="AC3805">
        <v>395.53201293945313</v>
      </c>
      <c r="AD3805">
        <v>30.541643142700195</v>
      </c>
      <c r="AE3805">
        <v>33.018905639648438</v>
      </c>
      <c r="AF3805">
        <v>73.164405822753906</v>
      </c>
      <c r="AG3805">
        <v>79.098846435546875</v>
      </c>
      <c r="AH3805">
        <v>500.06680297851563</v>
      </c>
      <c r="AI3805">
        <v>1999.86474609375</v>
      </c>
      <c r="AJ3805">
        <v>0.22571724653244019</v>
      </c>
      <c r="AK3805">
        <v>92.720451354980469</v>
      </c>
      <c r="AL3805">
        <v>-1.4405326843261719</v>
      </c>
      <c r="AM3805">
        <v>-0.72126483917236328</v>
      </c>
      <c r="AN3805">
        <v>1</v>
      </c>
      <c r="AO3805">
        <v>-0.21956524252891541</v>
      </c>
      <c r="AP3805">
        <v>2.737391471862793</v>
      </c>
      <c r="AQ3805">
        <v>1</v>
      </c>
      <c r="AR3805">
        <v>0</v>
      </c>
      <c r="AS3805">
        <v>0.15999999642372131</v>
      </c>
      <c r="AT3805">
        <v>111115</v>
      </c>
      <c r="AU3805">
        <v>0.83344467163085922</v>
      </c>
      <c r="AV3805">
        <v>2.1351619388983224E-3</v>
      </c>
      <c r="AW3805">
        <v>302.98081054687498</v>
      </c>
      <c r="AX3805">
        <v>301.48910560607908</v>
      </c>
      <c r="AY3805">
        <v>319.97835222292633</v>
      </c>
      <c r="AZ3805">
        <v>2.4486694892332306</v>
      </c>
      <c r="BA3805">
        <v>4.219221194464593</v>
      </c>
      <c r="BB3805">
        <v>45.504752541715902</v>
      </c>
      <c r="BC3805">
        <v>12.485846902067465</v>
      </c>
      <c r="BD3805">
        <v>29.084958076477051</v>
      </c>
      <c r="BE3805">
        <v>4.0415868016863525</v>
      </c>
      <c r="BF3805">
        <v>0.16429254594117265</v>
      </c>
      <c r="BG3805">
        <v>3.0615278341557133</v>
      </c>
      <c r="BH3805">
        <v>0.98005896753063926</v>
      </c>
      <c r="BI3805">
        <v>0.10354389816806493</v>
      </c>
      <c r="BJ3805">
        <v>33.895048879071979</v>
      </c>
      <c r="BK3805">
        <v>0.9242279284882926</v>
      </c>
      <c r="BL3805">
        <v>73.09230530842899</v>
      </c>
      <c r="BM3805">
        <v>394.4431189154576</v>
      </c>
      <c r="BN3805">
        <v>4.2448022852185135E-3</v>
      </c>
    </row>
    <row r="3807" spans="1:66">
      <c r="A3807" t="s">
        <v>4483</v>
      </c>
      <c r="B3807" t="s">
        <v>3827</v>
      </c>
      <c r="C3807" s="4">
        <v>20190806</v>
      </c>
      <c r="D3807" t="s">
        <v>339</v>
      </c>
      <c r="E3807" t="s">
        <v>340</v>
      </c>
      <c r="F3807" t="s">
        <v>4482</v>
      </c>
      <c r="G3807">
        <v>2000</v>
      </c>
      <c r="H3807">
        <v>400</v>
      </c>
      <c r="K3807">
        <v>37</v>
      </c>
      <c r="L3807" t="s">
        <v>4484</v>
      </c>
      <c r="M3807">
        <v>9388.5</v>
      </c>
      <c r="N3807">
        <v>0</v>
      </c>
      <c r="O3807">
        <v>5.8866342143080645</v>
      </c>
      <c r="P3807">
        <v>8.8380839353937951E-2</v>
      </c>
      <c r="Q3807">
        <v>273.69769412668177</v>
      </c>
      <c r="R3807">
        <v>1.4136508643626089</v>
      </c>
      <c r="S3807">
        <v>1.4636226856474366</v>
      </c>
      <c r="T3807">
        <v>31.514730453491211</v>
      </c>
      <c r="U3807">
        <v>6</v>
      </c>
      <c r="V3807">
        <v>1.4200000166893005</v>
      </c>
      <c r="W3807">
        <v>1</v>
      </c>
      <c r="X3807">
        <v>2.8400000333786011</v>
      </c>
      <c r="Y3807">
        <v>28.540351867675781</v>
      </c>
      <c r="Z3807">
        <v>31.514730453491211</v>
      </c>
      <c r="AA3807">
        <v>27.970773696899414</v>
      </c>
      <c r="AB3807">
        <v>399.57733154296875</v>
      </c>
      <c r="AC3807">
        <v>391.84915161132813</v>
      </c>
      <c r="AD3807">
        <v>32.702201843261719</v>
      </c>
      <c r="AE3807">
        <v>34.340221405029297</v>
      </c>
      <c r="AF3807">
        <v>77.376457214355469</v>
      </c>
      <c r="AG3807">
        <v>81.252159118652344</v>
      </c>
      <c r="AH3807">
        <v>500.03277587890625</v>
      </c>
      <c r="AI3807">
        <v>1999.63525390625</v>
      </c>
      <c r="AJ3807">
        <v>0.2698969841003418</v>
      </c>
      <c r="AK3807">
        <v>92.657035827636719</v>
      </c>
      <c r="AL3807">
        <v>-1.0822257995605469</v>
      </c>
      <c r="AM3807">
        <v>-0.72358798980712891</v>
      </c>
      <c r="AN3807">
        <v>0.66666668653488159</v>
      </c>
      <c r="AO3807">
        <v>-0.21956524252891541</v>
      </c>
      <c r="AP3807">
        <v>2.737391471862793</v>
      </c>
      <c r="AQ3807">
        <v>1</v>
      </c>
      <c r="AR3807">
        <v>0</v>
      </c>
      <c r="AS3807">
        <v>0.15999999642372131</v>
      </c>
      <c r="AT3807">
        <v>111115</v>
      </c>
      <c r="AU3807">
        <v>0.83338795979817692</v>
      </c>
      <c r="AV3807">
        <v>1.4136508643626089E-3</v>
      </c>
      <c r="AW3807">
        <v>304.66473045349119</v>
      </c>
      <c r="AX3807">
        <v>301.69035186767576</v>
      </c>
      <c r="AY3807">
        <v>319.94163347374706</v>
      </c>
      <c r="AZ3807">
        <v>2.605030650404534</v>
      </c>
      <c r="BA3807">
        <v>4.6454858107022137</v>
      </c>
      <c r="BB3807">
        <v>50.136352509094721</v>
      </c>
      <c r="BC3807">
        <v>15.796131104065424</v>
      </c>
      <c r="BD3807">
        <v>30.027541160583496</v>
      </c>
      <c r="BE3807">
        <v>4.2671942032862962</v>
      </c>
      <c r="BF3807">
        <v>8.5713436067145626E-2</v>
      </c>
      <c r="BG3807">
        <v>3.1818631250547771</v>
      </c>
      <c r="BH3807">
        <v>1.0853310782315191</v>
      </c>
      <c r="BI3807">
        <v>5.3804326975905731E-2</v>
      </c>
      <c r="BJ3807">
        <v>25.360017050637509</v>
      </c>
      <c r="BK3807">
        <v>0.69847718950316939</v>
      </c>
      <c r="BL3807">
        <v>68.09701599866213</v>
      </c>
      <c r="BM3807">
        <v>389.05092763389325</v>
      </c>
      <c r="BN3807">
        <v>1.0303592558124668E-2</v>
      </c>
    </row>
    <row r="3808" spans="1:66">
      <c r="A3808" t="s">
        <v>4483</v>
      </c>
      <c r="B3808" t="s">
        <v>3827</v>
      </c>
      <c r="C3808" s="4">
        <v>20190806</v>
      </c>
      <c r="D3808" t="s">
        <v>339</v>
      </c>
      <c r="E3808" t="s">
        <v>340</v>
      </c>
      <c r="F3808" t="s">
        <v>4482</v>
      </c>
      <c r="G3808">
        <v>2000</v>
      </c>
      <c r="H3808">
        <v>325</v>
      </c>
      <c r="K3808">
        <v>38</v>
      </c>
      <c r="L3808" t="s">
        <v>4485</v>
      </c>
      <c r="M3808">
        <v>9480.5</v>
      </c>
      <c r="N3808">
        <v>0</v>
      </c>
      <c r="O3808">
        <v>4.5283173927620677</v>
      </c>
      <c r="P3808">
        <v>8.9065284722668461E-2</v>
      </c>
      <c r="Q3808">
        <v>228.13648179216125</v>
      </c>
      <c r="R3808">
        <v>1.4307721332521361</v>
      </c>
      <c r="S3808">
        <v>1.4703848420877783</v>
      </c>
      <c r="T3808">
        <v>31.494617462158203</v>
      </c>
      <c r="U3808">
        <v>6</v>
      </c>
      <c r="V3808">
        <v>1.4200000166893005</v>
      </c>
      <c r="W3808">
        <v>1</v>
      </c>
      <c r="X3808">
        <v>2.8400000333786011</v>
      </c>
      <c r="Y3808">
        <v>28.538759231567383</v>
      </c>
      <c r="Z3808">
        <v>31.494617462158203</v>
      </c>
      <c r="AA3808">
        <v>27.969196319580078</v>
      </c>
      <c r="AB3808">
        <v>324.86724853515625</v>
      </c>
      <c r="AC3808">
        <v>318.88803100585938</v>
      </c>
      <c r="AD3808">
        <v>32.553947448730469</v>
      </c>
      <c r="AE3808">
        <v>34.211505889892578</v>
      </c>
      <c r="AF3808">
        <v>77.029380798339844</v>
      </c>
      <c r="AG3808">
        <v>80.951507568359375</v>
      </c>
      <c r="AH3808">
        <v>500.18988037109375</v>
      </c>
      <c r="AI3808">
        <v>1999.7459716796875</v>
      </c>
      <c r="AJ3808">
        <v>4.1797168552875519E-2</v>
      </c>
      <c r="AK3808">
        <v>92.652931213378906</v>
      </c>
      <c r="AL3808">
        <v>-0.39393234252929688</v>
      </c>
      <c r="AM3808">
        <v>-0.72290134429931641</v>
      </c>
      <c r="AN3808">
        <v>1</v>
      </c>
      <c r="AO3808">
        <v>-0.21956524252891541</v>
      </c>
      <c r="AP3808">
        <v>2.737391471862793</v>
      </c>
      <c r="AQ3808">
        <v>1</v>
      </c>
      <c r="AR3808">
        <v>0</v>
      </c>
      <c r="AS3808">
        <v>0.15999999642372131</v>
      </c>
      <c r="AT3808">
        <v>111115</v>
      </c>
      <c r="AU3808">
        <v>0.83364980061848937</v>
      </c>
      <c r="AV3808">
        <v>1.4307721332521362E-3</v>
      </c>
      <c r="AW3808">
        <v>304.64461746215818</v>
      </c>
      <c r="AX3808">
        <v>301.68875923156736</v>
      </c>
      <c r="AY3808">
        <v>319.9593483171011</v>
      </c>
      <c r="AZ3808">
        <v>2.5991035893546202</v>
      </c>
      <c r="BA3808">
        <v>4.6401811440101026</v>
      </c>
      <c r="BB3808">
        <v>50.081320506998374</v>
      </c>
      <c r="BC3808">
        <v>15.869814617105796</v>
      </c>
      <c r="BD3808">
        <v>30.016688346862793</v>
      </c>
      <c r="BE3808">
        <v>4.2645353965470356</v>
      </c>
      <c r="BF3808">
        <v>8.6357040255156128E-2</v>
      </c>
      <c r="BG3808">
        <v>3.1697963019223243</v>
      </c>
      <c r="BH3808">
        <v>1.0947390946247113</v>
      </c>
      <c r="BI3808">
        <v>5.4210106052692157E-2</v>
      </c>
      <c r="BJ3808">
        <v>21.137513754751385</v>
      </c>
      <c r="BK3808">
        <v>0.71541249470090451</v>
      </c>
      <c r="BL3808">
        <v>67.923554189676864</v>
      </c>
      <c r="BM3808">
        <v>316.73548579164111</v>
      </c>
      <c r="BN3808">
        <v>9.710923644901167E-3</v>
      </c>
    </row>
    <row r="3809" spans="1:66">
      <c r="A3809" t="s">
        <v>4483</v>
      </c>
      <c r="B3809" t="s">
        <v>3827</v>
      </c>
      <c r="C3809" s="4">
        <v>20190806</v>
      </c>
      <c r="D3809" t="s">
        <v>339</v>
      </c>
      <c r="E3809" t="s">
        <v>340</v>
      </c>
      <c r="F3809" t="s">
        <v>4482</v>
      </c>
      <c r="G3809">
        <v>2000</v>
      </c>
      <c r="H3809">
        <v>250</v>
      </c>
      <c r="K3809">
        <v>39</v>
      </c>
      <c r="L3809" t="s">
        <v>4486</v>
      </c>
      <c r="M3809">
        <v>9569.5</v>
      </c>
      <c r="N3809">
        <v>0</v>
      </c>
      <c r="O3809">
        <v>3.1022845168245294</v>
      </c>
      <c r="P3809">
        <v>8.8377806540185913E-2</v>
      </c>
      <c r="Q3809">
        <v>182.70651451568801</v>
      </c>
      <c r="R3809">
        <v>1.4294730020138189</v>
      </c>
      <c r="S3809">
        <v>1.4802880299442238</v>
      </c>
      <c r="T3809">
        <v>31.473779678344727</v>
      </c>
      <c r="U3809">
        <v>6</v>
      </c>
      <c r="V3809">
        <v>1.4200000166893005</v>
      </c>
      <c r="W3809">
        <v>1</v>
      </c>
      <c r="X3809">
        <v>2.8400000333786011</v>
      </c>
      <c r="Y3809">
        <v>28.528268814086914</v>
      </c>
      <c r="Z3809">
        <v>31.473779678344727</v>
      </c>
      <c r="AA3809">
        <v>27.970752716064453</v>
      </c>
      <c r="AB3809">
        <v>250.20703125</v>
      </c>
      <c r="AC3809">
        <v>246.06304931640625</v>
      </c>
      <c r="AD3809">
        <v>32.389087677001953</v>
      </c>
      <c r="AE3809">
        <v>34.04571533203125</v>
      </c>
      <c r="AF3809">
        <v>76.685203552246094</v>
      </c>
      <c r="AG3809">
        <v>80.607475280761719</v>
      </c>
      <c r="AH3809">
        <v>500.10232543945313</v>
      </c>
      <c r="AI3809">
        <v>2000.33056640625</v>
      </c>
      <c r="AJ3809">
        <v>0.12419720739126205</v>
      </c>
      <c r="AK3809">
        <v>92.6519775390625</v>
      </c>
      <c r="AL3809">
        <v>8.8703155517578125E-2</v>
      </c>
      <c r="AM3809">
        <v>-0.72670078277587891</v>
      </c>
      <c r="AN3809">
        <v>1</v>
      </c>
      <c r="AO3809">
        <v>-0.21956524252891541</v>
      </c>
      <c r="AP3809">
        <v>2.737391471862793</v>
      </c>
      <c r="AQ3809">
        <v>1</v>
      </c>
      <c r="AR3809">
        <v>0</v>
      </c>
      <c r="AS3809">
        <v>0.15999999642372131</v>
      </c>
      <c r="AT3809">
        <v>111115</v>
      </c>
      <c r="AU3809">
        <v>0.8335038757324218</v>
      </c>
      <c r="AV3809">
        <v>1.4294730020138189E-3</v>
      </c>
      <c r="AW3809">
        <v>304.6237796783447</v>
      </c>
      <c r="AX3809">
        <v>301.67826881408689</v>
      </c>
      <c r="AY3809">
        <v>320.05288347126043</v>
      </c>
      <c r="AZ3809">
        <v>2.602474032975409</v>
      </c>
      <c r="BA3809">
        <v>4.6346908821888988</v>
      </c>
      <c r="BB3809">
        <v>50.022579175224749</v>
      </c>
      <c r="BC3809">
        <v>15.976863843193499</v>
      </c>
      <c r="BD3809">
        <v>30.00102424621582</v>
      </c>
      <c r="BE3809">
        <v>4.260700429045829</v>
      </c>
      <c r="BF3809">
        <v>8.5710583553321923E-2</v>
      </c>
      <c r="BG3809">
        <v>3.154402852244675</v>
      </c>
      <c r="BH3809">
        <v>1.106297576801154</v>
      </c>
      <c r="BI3809">
        <v>5.3802528584273132E-2</v>
      </c>
      <c r="BJ3809">
        <v>16.928119879147921</v>
      </c>
      <c r="BK3809">
        <v>0.74251910241407404</v>
      </c>
      <c r="BL3809">
        <v>67.665462113187942</v>
      </c>
      <c r="BM3809">
        <v>244.58837183454341</v>
      </c>
      <c r="BN3809">
        <v>8.5824814100125164E-3</v>
      </c>
    </row>
    <row r="3810" spans="1:66">
      <c r="A3810" t="s">
        <v>4483</v>
      </c>
      <c r="B3810" t="s">
        <v>3827</v>
      </c>
      <c r="C3810" s="4">
        <v>20190806</v>
      </c>
      <c r="D3810" t="s">
        <v>339</v>
      </c>
      <c r="E3810" t="s">
        <v>340</v>
      </c>
      <c r="F3810" t="s">
        <v>4482</v>
      </c>
      <c r="G3810">
        <v>2000</v>
      </c>
      <c r="H3810">
        <v>175</v>
      </c>
      <c r="K3810">
        <v>40</v>
      </c>
      <c r="L3810" t="s">
        <v>4487</v>
      </c>
      <c r="M3810">
        <v>9660</v>
      </c>
      <c r="N3810">
        <v>0</v>
      </c>
      <c r="O3810">
        <v>1.6335635646912747</v>
      </c>
      <c r="P3810">
        <v>8.8375685395862838E-2</v>
      </c>
      <c r="Q3810">
        <v>138.0897055345811</v>
      </c>
      <c r="R3810">
        <v>1.4432844174591539</v>
      </c>
      <c r="S3810">
        <v>1.4946798931223801</v>
      </c>
      <c r="T3810">
        <v>31.474142074584961</v>
      </c>
      <c r="U3810">
        <v>6</v>
      </c>
      <c r="V3810">
        <v>1.4200000166893005</v>
      </c>
      <c r="W3810">
        <v>1</v>
      </c>
      <c r="X3810">
        <v>2.8400000333786011</v>
      </c>
      <c r="Y3810">
        <v>28.520929336547852</v>
      </c>
      <c r="Z3810">
        <v>31.474142074584961</v>
      </c>
      <c r="AA3810">
        <v>27.971290588378906</v>
      </c>
      <c r="AB3810">
        <v>174.8792724609375</v>
      </c>
      <c r="AC3810">
        <v>172.62020874023438</v>
      </c>
      <c r="AD3810">
        <v>32.219715118408203</v>
      </c>
      <c r="AE3810">
        <v>33.892822265625</v>
      </c>
      <c r="AF3810">
        <v>76.31353759765625</v>
      </c>
      <c r="AG3810">
        <v>80.276351928710938</v>
      </c>
      <c r="AH3810">
        <v>500.03997802734375</v>
      </c>
      <c r="AI3810">
        <v>2000.4598388671875</v>
      </c>
      <c r="AJ3810">
        <v>0.21973797678947449</v>
      </c>
      <c r="AK3810">
        <v>92.648124694824219</v>
      </c>
      <c r="AL3810">
        <v>0.53284072875976563</v>
      </c>
      <c r="AM3810">
        <v>-0.72908115386962891</v>
      </c>
      <c r="AN3810">
        <v>1</v>
      </c>
      <c r="AO3810">
        <v>-0.21956524252891541</v>
      </c>
      <c r="AP3810">
        <v>2.737391471862793</v>
      </c>
      <c r="AQ3810">
        <v>1</v>
      </c>
      <c r="AR3810">
        <v>0</v>
      </c>
      <c r="AS3810">
        <v>0.15999999642372131</v>
      </c>
      <c r="AT3810">
        <v>111115</v>
      </c>
      <c r="AU3810">
        <v>0.83339996337890621</v>
      </c>
      <c r="AV3810">
        <v>1.443284417459154E-3</v>
      </c>
      <c r="AW3810">
        <v>304.62414207458494</v>
      </c>
      <c r="AX3810">
        <v>301.67092933654783</v>
      </c>
      <c r="AY3810">
        <v>320.07356706454812</v>
      </c>
      <c r="AZ3810">
        <v>2.5944927543106671</v>
      </c>
      <c r="BA3810">
        <v>4.6347863166475198</v>
      </c>
      <c r="BB3810">
        <v>50.025689477408733</v>
      </c>
      <c r="BC3810">
        <v>16.132867211783733</v>
      </c>
      <c r="BD3810">
        <v>29.997535705566406</v>
      </c>
      <c r="BE3810">
        <v>4.2598467555085673</v>
      </c>
      <c r="BF3810">
        <v>8.5708588506923616E-2</v>
      </c>
      <c r="BG3810">
        <v>3.1401064235251397</v>
      </c>
      <c r="BH3810">
        <v>1.1197403319834276</v>
      </c>
      <c r="BI3810">
        <v>5.3801270790591174E-2</v>
      </c>
      <c r="BJ3810">
        <v>12.793752257439428</v>
      </c>
      <c r="BK3810">
        <v>0.79996256835944324</v>
      </c>
      <c r="BL3810">
        <v>67.354295531605899</v>
      </c>
      <c r="BM3810">
        <v>171.84369085769418</v>
      </c>
      <c r="BN3810">
        <v>6.4027676871183381E-3</v>
      </c>
    </row>
    <row r="3811" spans="1:66">
      <c r="A3811" t="s">
        <v>4483</v>
      </c>
      <c r="B3811" t="s">
        <v>3827</v>
      </c>
      <c r="C3811" s="4">
        <v>20190806</v>
      </c>
      <c r="D3811" t="s">
        <v>339</v>
      </c>
      <c r="E3811" t="s">
        <v>340</v>
      </c>
      <c r="F3811" t="s">
        <v>4482</v>
      </c>
      <c r="G3811">
        <v>2000</v>
      </c>
      <c r="H3811">
        <v>100</v>
      </c>
      <c r="K3811">
        <v>41</v>
      </c>
      <c r="L3811" t="s">
        <v>4488</v>
      </c>
      <c r="M3811">
        <v>9748.5</v>
      </c>
      <c r="N3811">
        <v>0</v>
      </c>
      <c r="O3811">
        <v>6.3946125968600789E-2</v>
      </c>
      <c r="P3811">
        <v>8.8890457192497885E-2</v>
      </c>
      <c r="Q3811">
        <v>97.131423225330806</v>
      </c>
      <c r="R3811">
        <v>1.4570314574638525</v>
      </c>
      <c r="S3811">
        <v>1.5004961079258141</v>
      </c>
      <c r="T3811">
        <v>31.470579147338867</v>
      </c>
      <c r="U3811">
        <v>6</v>
      </c>
      <c r="V3811">
        <v>1.4200000166893005</v>
      </c>
      <c r="W3811">
        <v>1</v>
      </c>
      <c r="X3811">
        <v>2.8400000333786011</v>
      </c>
      <c r="Y3811">
        <v>28.523262023925781</v>
      </c>
      <c r="Z3811">
        <v>31.470579147338867</v>
      </c>
      <c r="AA3811">
        <v>27.970026016235352</v>
      </c>
      <c r="AB3811">
        <v>101.23399353027344</v>
      </c>
      <c r="AC3811">
        <v>100.98075866699219</v>
      </c>
      <c r="AD3811">
        <v>32.131240844726563</v>
      </c>
      <c r="AE3811">
        <v>33.820152282714844</v>
      </c>
      <c r="AF3811">
        <v>76.093147277832031</v>
      </c>
      <c r="AG3811">
        <v>80.092819213867188</v>
      </c>
      <c r="AH3811">
        <v>500.11660766601563</v>
      </c>
      <c r="AI3811">
        <v>2000.2637939453125</v>
      </c>
      <c r="AJ3811">
        <v>3.1049367040395737E-2</v>
      </c>
      <c r="AK3811">
        <v>92.647483825683594</v>
      </c>
      <c r="AL3811">
        <v>1.0581550598144531</v>
      </c>
      <c r="AM3811">
        <v>-0.72427463531494141</v>
      </c>
      <c r="AN3811">
        <v>1</v>
      </c>
      <c r="AO3811">
        <v>-0.21956524252891541</v>
      </c>
      <c r="AP3811">
        <v>2.737391471862793</v>
      </c>
      <c r="AQ3811">
        <v>1</v>
      </c>
      <c r="AR3811">
        <v>0</v>
      </c>
      <c r="AS3811">
        <v>0.15999999642372131</v>
      </c>
      <c r="AT3811">
        <v>111115</v>
      </c>
      <c r="AU3811">
        <v>0.83352767944335926</v>
      </c>
      <c r="AV3811">
        <v>1.4570314574638525E-3</v>
      </c>
      <c r="AW3811">
        <v>304.62057914733884</v>
      </c>
      <c r="AX3811">
        <v>301.67326202392576</v>
      </c>
      <c r="AY3811">
        <v>320.04219987774923</v>
      </c>
      <c r="AZ3811">
        <v>2.5878529251928586</v>
      </c>
      <c r="BA3811">
        <v>4.6338481195207937</v>
      </c>
      <c r="BB3811">
        <v>50.015908993701188</v>
      </c>
      <c r="BC3811">
        <v>16.195756710986345</v>
      </c>
      <c r="BD3811">
        <v>29.996920585632324</v>
      </c>
      <c r="BE3811">
        <v>4.2596962462471266</v>
      </c>
      <c r="BF3811">
        <v>8.6192673371174283E-2</v>
      </c>
      <c r="BG3811">
        <v>3.1333520115949796</v>
      </c>
      <c r="BH3811">
        <v>1.1263442346521471</v>
      </c>
      <c r="BI3811">
        <v>5.4106473620461323E-2</v>
      </c>
      <c r="BJ3811">
        <v>8.9989819622344633</v>
      </c>
      <c r="BK3811">
        <v>0.96188050582630824</v>
      </c>
      <c r="BL3811">
        <v>67.22779805970309</v>
      </c>
      <c r="BM3811">
        <v>100.95036174127281</v>
      </c>
      <c r="BN3811">
        <v>4.2584862195296449E-4</v>
      </c>
    </row>
    <row r="3812" spans="1:66">
      <c r="A3812" t="s">
        <v>4483</v>
      </c>
      <c r="B3812" t="s">
        <v>3827</v>
      </c>
      <c r="C3812" s="4">
        <v>20190806</v>
      </c>
      <c r="D3812" t="s">
        <v>339</v>
      </c>
      <c r="E3812" t="s">
        <v>340</v>
      </c>
      <c r="F3812" t="s">
        <v>4482</v>
      </c>
      <c r="G3812">
        <v>2000</v>
      </c>
      <c r="H3812">
        <v>66</v>
      </c>
      <c r="K3812">
        <v>42</v>
      </c>
      <c r="L3812" t="s">
        <v>4489</v>
      </c>
      <c r="M3812">
        <v>9838</v>
      </c>
      <c r="N3812">
        <v>0</v>
      </c>
      <c r="O3812">
        <v>-0.46843541559332424</v>
      </c>
      <c r="P3812">
        <v>8.8731061820619198E-2</v>
      </c>
      <c r="Q3812">
        <v>73.409820673126688</v>
      </c>
      <c r="R3812">
        <v>1.4587696159410886</v>
      </c>
      <c r="S3812">
        <v>1.5049316514456579</v>
      </c>
      <c r="T3812">
        <v>31.471895217895508</v>
      </c>
      <c r="U3812">
        <v>6</v>
      </c>
      <c r="V3812">
        <v>1.4200000166893005</v>
      </c>
      <c r="W3812">
        <v>1</v>
      </c>
      <c r="X3812">
        <v>2.8400000333786011</v>
      </c>
      <c r="Y3812">
        <v>28.523305892944336</v>
      </c>
      <c r="Z3812">
        <v>31.471895217895508</v>
      </c>
      <c r="AA3812">
        <v>27.970409393310547</v>
      </c>
      <c r="AB3812">
        <v>66.182723999023438</v>
      </c>
      <c r="AC3812">
        <v>66.628105163574219</v>
      </c>
      <c r="AD3812">
        <v>32.085090637207031</v>
      </c>
      <c r="AE3812">
        <v>33.776081085205078</v>
      </c>
      <c r="AF3812">
        <v>75.983512878417969</v>
      </c>
      <c r="AG3812">
        <v>79.988090515136719</v>
      </c>
      <c r="AH3812">
        <v>500.12042236328125</v>
      </c>
      <c r="AI3812">
        <v>2000.278076171875</v>
      </c>
      <c r="AJ3812">
        <v>0.21973541378974915</v>
      </c>
      <c r="AK3812">
        <v>92.647308349609375</v>
      </c>
      <c r="AL3812">
        <v>1.0834083557128906</v>
      </c>
      <c r="AM3812">
        <v>-0.72931766510009766</v>
      </c>
      <c r="AN3812">
        <v>1</v>
      </c>
      <c r="AO3812">
        <v>-0.21956524252891541</v>
      </c>
      <c r="AP3812">
        <v>2.737391471862793</v>
      </c>
      <c r="AQ3812">
        <v>1</v>
      </c>
      <c r="AR3812">
        <v>0</v>
      </c>
      <c r="AS3812">
        <v>0.15999999642372131</v>
      </c>
      <c r="AT3812">
        <v>111115</v>
      </c>
      <c r="AU3812">
        <v>0.83353403727213526</v>
      </c>
      <c r="AV3812">
        <v>1.4587696159410884E-3</v>
      </c>
      <c r="AW3812">
        <v>304.62189521789549</v>
      </c>
      <c r="AX3812">
        <v>301.67330589294431</v>
      </c>
      <c r="AY3812">
        <v>320.04448503394815</v>
      </c>
      <c r="AZ3812">
        <v>2.5867928196856846</v>
      </c>
      <c r="BA3812">
        <v>4.6341946505880616</v>
      </c>
      <c r="BB3812">
        <v>50.019744050206938</v>
      </c>
      <c r="BC3812">
        <v>16.24366296500186</v>
      </c>
      <c r="BD3812">
        <v>29.997600555419922</v>
      </c>
      <c r="BE3812">
        <v>4.2598626234216939</v>
      </c>
      <c r="BF3812">
        <v>8.6042798174728222E-2</v>
      </c>
      <c r="BG3812">
        <v>3.1292629991424037</v>
      </c>
      <c r="BH3812">
        <v>1.1305996242792902</v>
      </c>
      <c r="BI3812">
        <v>5.401197962851452E-2</v>
      </c>
      <c r="BJ3812">
        <v>6.8012222917926977</v>
      </c>
      <c r="BK3812">
        <v>1.1017846071549406</v>
      </c>
      <c r="BL3812">
        <v>67.132281007616342</v>
      </c>
      <c r="BM3812">
        <v>66.850776925411722</v>
      </c>
      <c r="BN3812">
        <v>-4.7040796531979739E-3</v>
      </c>
    </row>
    <row r="3813" spans="1:66">
      <c r="A3813" t="s">
        <v>4483</v>
      </c>
      <c r="B3813" t="s">
        <v>3827</v>
      </c>
      <c r="C3813" s="4">
        <v>20190806</v>
      </c>
      <c r="D3813" t="s">
        <v>339</v>
      </c>
      <c r="E3813" t="s">
        <v>340</v>
      </c>
      <c r="F3813" t="s">
        <v>4482</v>
      </c>
      <c r="G3813">
        <v>2000</v>
      </c>
      <c r="H3813">
        <v>33</v>
      </c>
      <c r="K3813">
        <v>43</v>
      </c>
      <c r="L3813" t="s">
        <v>4490</v>
      </c>
      <c r="M3813">
        <v>9928</v>
      </c>
      <c r="N3813">
        <v>0</v>
      </c>
      <c r="O3813">
        <v>-0.90979707879310723</v>
      </c>
      <c r="P3813">
        <v>9.0253823303364164E-2</v>
      </c>
      <c r="Q3813">
        <v>61.52539092785667</v>
      </c>
      <c r="R3813">
        <v>1.4762367539350507</v>
      </c>
      <c r="S3813">
        <v>1.4981465039339299</v>
      </c>
      <c r="T3813">
        <v>31.431600570678711</v>
      </c>
      <c r="U3813">
        <v>6</v>
      </c>
      <c r="V3813">
        <v>1.4200000166893005</v>
      </c>
      <c r="W3813">
        <v>1</v>
      </c>
      <c r="X3813">
        <v>2.8400000333786011</v>
      </c>
      <c r="Y3813">
        <v>28.519479751586914</v>
      </c>
      <c r="Z3813">
        <v>31.431600570678711</v>
      </c>
      <c r="AA3813">
        <v>27.971139907836914</v>
      </c>
      <c r="AB3813">
        <v>45.399166107177734</v>
      </c>
      <c r="AC3813">
        <v>46.408596038818359</v>
      </c>
      <c r="AD3813">
        <v>32.023593902587891</v>
      </c>
      <c r="AE3813">
        <v>33.735122680664063</v>
      </c>
      <c r="AF3813">
        <v>75.854248046875</v>
      </c>
      <c r="AG3813">
        <v>79.908348083496094</v>
      </c>
      <c r="AH3813">
        <v>500.05670166015625</v>
      </c>
      <c r="AI3813">
        <v>2000.37939453125</v>
      </c>
      <c r="AJ3813">
        <v>2.3884291294962168E-3</v>
      </c>
      <c r="AK3813">
        <v>92.646720886230469</v>
      </c>
      <c r="AL3813">
        <v>1.1248130798339844</v>
      </c>
      <c r="AM3813">
        <v>-0.73313999176025391</v>
      </c>
      <c r="AN3813">
        <v>1</v>
      </c>
      <c r="AO3813">
        <v>-0.21956524252891541</v>
      </c>
      <c r="AP3813">
        <v>2.737391471862793</v>
      </c>
      <c r="AQ3813">
        <v>1</v>
      </c>
      <c r="AR3813">
        <v>0</v>
      </c>
      <c r="AS3813">
        <v>0.15999999642372131</v>
      </c>
      <c r="AT3813">
        <v>111135</v>
      </c>
      <c r="AU3813">
        <v>0.83342783610026028</v>
      </c>
      <c r="AV3813">
        <v>1.4762367539350508E-3</v>
      </c>
      <c r="AW3813">
        <v>304.58160057067869</v>
      </c>
      <c r="AX3813">
        <v>301.66947975158689</v>
      </c>
      <c r="AY3813">
        <v>320.06069597108581</v>
      </c>
      <c r="AZ3813">
        <v>2.5833157219376544</v>
      </c>
      <c r="BA3813">
        <v>4.6235949989921563</v>
      </c>
      <c r="BB3813">
        <v>49.905651865109171</v>
      </c>
      <c r="BC3813">
        <v>16.170529184445108</v>
      </c>
      <c r="BD3813">
        <v>29.975540161132813</v>
      </c>
      <c r="BE3813">
        <v>4.254467703575771</v>
      </c>
      <c r="BF3813">
        <v>8.7473943805108478E-2</v>
      </c>
      <c r="BG3813">
        <v>3.1254484950582264</v>
      </c>
      <c r="BH3813">
        <v>1.1290192085175446</v>
      </c>
      <c r="BI3813">
        <v>5.491435357871962E-2</v>
      </c>
      <c r="BJ3813">
        <v>5.7001257207093534</v>
      </c>
      <c r="BK3813">
        <v>1.3257326482446032</v>
      </c>
      <c r="BL3813">
        <v>67.225153023844427</v>
      </c>
      <c r="BM3813">
        <v>46.841069997246287</v>
      </c>
      <c r="BN3813">
        <v>-1.3057184186037777E-2</v>
      </c>
    </row>
    <row r="3814" spans="1:66">
      <c r="A3814" t="s">
        <v>4483</v>
      </c>
      <c r="B3814" t="s">
        <v>3827</v>
      </c>
      <c r="C3814" s="4">
        <v>20190806</v>
      </c>
      <c r="D3814" t="s">
        <v>339</v>
      </c>
      <c r="E3814" t="s">
        <v>340</v>
      </c>
      <c r="F3814" t="s">
        <v>4482</v>
      </c>
      <c r="G3814">
        <v>2000</v>
      </c>
      <c r="H3814">
        <v>400</v>
      </c>
      <c r="K3814">
        <v>44</v>
      </c>
      <c r="L3814" t="s">
        <v>4491</v>
      </c>
      <c r="M3814">
        <v>10056</v>
      </c>
      <c r="N3814">
        <v>0</v>
      </c>
      <c r="O3814">
        <v>5.851106755704639</v>
      </c>
      <c r="P3814">
        <v>9.3030244838328974E-2</v>
      </c>
      <c r="Q3814">
        <v>280.41773311020523</v>
      </c>
      <c r="R3814">
        <v>1.5165326804418804</v>
      </c>
      <c r="S3814">
        <v>1.4945892718455496</v>
      </c>
      <c r="T3814">
        <v>31.401527404785156</v>
      </c>
      <c r="U3814">
        <v>6</v>
      </c>
      <c r="V3814">
        <v>1.4200000166893005</v>
      </c>
      <c r="W3814">
        <v>1</v>
      </c>
      <c r="X3814">
        <v>2.8400000333786011</v>
      </c>
      <c r="Y3814">
        <v>28.503843307495117</v>
      </c>
      <c r="Z3814">
        <v>31.401527404785156</v>
      </c>
      <c r="AA3814">
        <v>27.970897674560547</v>
      </c>
      <c r="AB3814">
        <v>400.6351318359375</v>
      </c>
      <c r="AC3814">
        <v>392.89889526367188</v>
      </c>
      <c r="AD3814">
        <v>31.930580139160156</v>
      </c>
      <c r="AE3814">
        <v>33.6890869140625</v>
      </c>
      <c r="AF3814">
        <v>75.700828552246094</v>
      </c>
      <c r="AG3814">
        <v>79.869880676269531</v>
      </c>
      <c r="AH3814">
        <v>500.00674438476563</v>
      </c>
      <c r="AI3814">
        <v>2000.791259765625</v>
      </c>
      <c r="AJ3814">
        <v>0.18988354504108429</v>
      </c>
      <c r="AK3814">
        <v>92.644500732421875</v>
      </c>
      <c r="AL3814">
        <v>-1.3414649963378906</v>
      </c>
      <c r="AM3814">
        <v>-0.71124744415283203</v>
      </c>
      <c r="AN3814">
        <v>1</v>
      </c>
      <c r="AO3814">
        <v>-0.21956524252891541</v>
      </c>
      <c r="AP3814">
        <v>2.737391471862793</v>
      </c>
      <c r="AQ3814">
        <v>1</v>
      </c>
      <c r="AR3814">
        <v>0</v>
      </c>
      <c r="AS3814">
        <v>0.15999999642372131</v>
      </c>
      <c r="AT3814">
        <v>111115</v>
      </c>
      <c r="AU3814">
        <v>0.83334457397460926</v>
      </c>
      <c r="AV3814">
        <v>1.5165326804418805E-3</v>
      </c>
      <c r="AW3814">
        <v>304.55152740478513</v>
      </c>
      <c r="AX3814">
        <v>301.65384330749509</v>
      </c>
      <c r="AY3814">
        <v>320.12659440711286</v>
      </c>
      <c r="AZ3814">
        <v>2.5654590366977761</v>
      </c>
      <c r="BA3814">
        <v>4.615697909130037</v>
      </c>
      <c r="BB3814">
        <v>49.821607031605787</v>
      </c>
      <c r="BC3814">
        <v>16.132520117543287</v>
      </c>
      <c r="BD3814">
        <v>29.952685356140137</v>
      </c>
      <c r="BE3814">
        <v>4.2488847897660724</v>
      </c>
      <c r="BF3814">
        <v>9.007949914744548E-2</v>
      </c>
      <c r="BG3814">
        <v>3.1211086372844874</v>
      </c>
      <c r="BH3814">
        <v>1.127776152481585</v>
      </c>
      <c r="BI3814">
        <v>5.6557560123995716E-2</v>
      </c>
      <c r="BJ3814">
        <v>25.979160880512492</v>
      </c>
      <c r="BK3814">
        <v>0.71371474058744488</v>
      </c>
      <c r="BL3814">
        <v>67.280257459784053</v>
      </c>
      <c r="BM3814">
        <v>390.11755933854363</v>
      </c>
      <c r="BN3814">
        <v>1.0090906177511193E-2</v>
      </c>
    </row>
    <row r="3815" spans="1:66">
      <c r="A3815" t="s">
        <v>4483</v>
      </c>
      <c r="B3815" t="s">
        <v>3827</v>
      </c>
      <c r="C3815" s="4">
        <v>20190806</v>
      </c>
      <c r="D3815" t="s">
        <v>339</v>
      </c>
      <c r="E3815" t="s">
        <v>340</v>
      </c>
      <c r="F3815" t="s">
        <v>4482</v>
      </c>
      <c r="G3815">
        <v>2000</v>
      </c>
      <c r="H3815">
        <v>400</v>
      </c>
      <c r="K3815">
        <v>45</v>
      </c>
      <c r="L3815" t="s">
        <v>4492</v>
      </c>
      <c r="M3815">
        <v>10144.5</v>
      </c>
      <c r="N3815">
        <v>0</v>
      </c>
      <c r="O3815">
        <v>5.9441595768674595</v>
      </c>
      <c r="P3815">
        <v>9.4256267704090055E-2</v>
      </c>
      <c r="Q3815">
        <v>279.09361539398941</v>
      </c>
      <c r="R3815">
        <v>1.5399028522758074</v>
      </c>
      <c r="S3815">
        <v>1.4985135628441348</v>
      </c>
      <c r="T3815">
        <v>31.396200180053711</v>
      </c>
      <c r="U3815">
        <v>6</v>
      </c>
      <c r="V3815">
        <v>1.4200000166893005</v>
      </c>
      <c r="W3815">
        <v>1</v>
      </c>
      <c r="X3815">
        <v>2.8400000333786011</v>
      </c>
      <c r="Y3815">
        <v>28.497365951538086</v>
      </c>
      <c r="Z3815">
        <v>31.396200180053711</v>
      </c>
      <c r="AA3815">
        <v>27.970443725585938</v>
      </c>
      <c r="AB3815">
        <v>399.73712158203125</v>
      </c>
      <c r="AC3815">
        <v>391.8819580078125</v>
      </c>
      <c r="AD3815">
        <v>31.847440719604492</v>
      </c>
      <c r="AE3815">
        <v>33.632724761962891</v>
      </c>
      <c r="AF3815">
        <v>75.529701232910156</v>
      </c>
      <c r="AG3815">
        <v>79.763694763183594</v>
      </c>
      <c r="AH3815">
        <v>500.12603759765625</v>
      </c>
      <c r="AI3815">
        <v>2000.718505859375</v>
      </c>
      <c r="AJ3815">
        <v>0.11344921588897705</v>
      </c>
      <c r="AK3815">
        <v>92.641517639160156</v>
      </c>
      <c r="AL3815">
        <v>-1.3193397521972656</v>
      </c>
      <c r="AM3815">
        <v>-0.71774387359619141</v>
      </c>
      <c r="AN3815">
        <v>1</v>
      </c>
      <c r="AO3815">
        <v>-0.21956524252891541</v>
      </c>
      <c r="AP3815">
        <v>2.737391471862793</v>
      </c>
      <c r="AQ3815">
        <v>1</v>
      </c>
      <c r="AR3815">
        <v>0</v>
      </c>
      <c r="AS3815">
        <v>0.15999999642372131</v>
      </c>
      <c r="AT3815">
        <v>111115</v>
      </c>
      <c r="AU3815">
        <v>0.83354339599609373</v>
      </c>
      <c r="AV3815">
        <v>1.5399028522758073E-3</v>
      </c>
      <c r="AW3815">
        <v>304.54620018005369</v>
      </c>
      <c r="AX3815">
        <v>301.64736595153806</v>
      </c>
      <c r="AY3815">
        <v>320.11495378237305</v>
      </c>
      <c r="AZ3815">
        <v>2.5531011402384491</v>
      </c>
      <c r="BA3815">
        <v>4.6143002271325386</v>
      </c>
      <c r="BB3815">
        <v>49.80812431317559</v>
      </c>
      <c r="BC3815">
        <v>16.175399551212699</v>
      </c>
      <c r="BD3815">
        <v>29.946783065795898</v>
      </c>
      <c r="BE3815">
        <v>4.2474440310453527</v>
      </c>
      <c r="BF3815">
        <v>9.1228500839202711E-2</v>
      </c>
      <c r="BG3815">
        <v>3.1157866642884038</v>
      </c>
      <c r="BH3815">
        <v>1.1316573667569489</v>
      </c>
      <c r="BI3815">
        <v>5.7282322151261521E-2</v>
      </c>
      <c r="BJ3815">
        <v>25.855656093499253</v>
      </c>
      <c r="BK3815">
        <v>0.7121879680626314</v>
      </c>
      <c r="BL3815">
        <v>67.199316225108703</v>
      </c>
      <c r="BM3815">
        <v>389.05638922807395</v>
      </c>
      <c r="BN3815">
        <v>1.0266981089578294E-2</v>
      </c>
    </row>
    <row r="3816" spans="1:66">
      <c r="A3816" t="s">
        <v>4483</v>
      </c>
      <c r="B3816" t="s">
        <v>3827</v>
      </c>
      <c r="C3816" s="4">
        <v>20190806</v>
      </c>
      <c r="D3816" t="s">
        <v>339</v>
      </c>
      <c r="E3816" t="s">
        <v>340</v>
      </c>
      <c r="F3816" t="s">
        <v>4482</v>
      </c>
      <c r="G3816">
        <v>2000</v>
      </c>
      <c r="H3816">
        <v>400</v>
      </c>
      <c r="K3816">
        <v>46</v>
      </c>
      <c r="L3816" t="s">
        <v>1085</v>
      </c>
      <c r="M3816">
        <v>10235.5</v>
      </c>
      <c r="N3816">
        <v>0</v>
      </c>
      <c r="O3816">
        <v>5.9291152567079966</v>
      </c>
      <c r="P3816">
        <v>9.3685764107090813E-2</v>
      </c>
      <c r="Q3816">
        <v>278.80202089850252</v>
      </c>
      <c r="R3816">
        <v>1.5377582842804556</v>
      </c>
      <c r="S3816">
        <v>1.5052524089179098</v>
      </c>
      <c r="T3816">
        <v>31.399362564086914</v>
      </c>
      <c r="U3816">
        <v>6</v>
      </c>
      <c r="V3816">
        <v>1.4200000166893005</v>
      </c>
      <c r="W3816">
        <v>1</v>
      </c>
      <c r="X3816">
        <v>2.8400000333786011</v>
      </c>
      <c r="Y3816">
        <v>28.501153945922852</v>
      </c>
      <c r="Z3816">
        <v>31.399362564086914</v>
      </c>
      <c r="AA3816">
        <v>27.970634460449219</v>
      </c>
      <c r="AB3816">
        <v>399.81613159179688</v>
      </c>
      <c r="AC3816">
        <v>391.978759765625</v>
      </c>
      <c r="AD3816">
        <v>31.786571502685547</v>
      </c>
      <c r="AE3816">
        <v>33.569732666015625</v>
      </c>
      <c r="AF3816">
        <v>75.366973876953125</v>
      </c>
      <c r="AG3816">
        <v>79.594902038574219</v>
      </c>
      <c r="AH3816">
        <v>500.05670166015625</v>
      </c>
      <c r="AI3816">
        <v>2000.881103515625</v>
      </c>
      <c r="AJ3816">
        <v>0.12419559806585312</v>
      </c>
      <c r="AK3816">
        <v>92.639328002929688</v>
      </c>
      <c r="AL3816">
        <v>-1.3126564025878906</v>
      </c>
      <c r="AM3816">
        <v>-0.71595478057861328</v>
      </c>
      <c r="AN3816">
        <v>1</v>
      </c>
      <c r="AO3816">
        <v>-0.21956524252891541</v>
      </c>
      <c r="AP3816">
        <v>2.737391471862793</v>
      </c>
      <c r="AQ3816">
        <v>1</v>
      </c>
      <c r="AR3816">
        <v>0</v>
      </c>
      <c r="AS3816">
        <v>0.15999999642372131</v>
      </c>
      <c r="AT3816">
        <v>111115</v>
      </c>
      <c r="AU3816">
        <v>0.83342783610026028</v>
      </c>
      <c r="AV3816">
        <v>1.5377582842804555E-3</v>
      </c>
      <c r="AW3816">
        <v>304.54936256408689</v>
      </c>
      <c r="AX3816">
        <v>301.65115394592283</v>
      </c>
      <c r="AY3816">
        <v>320.14096940679156</v>
      </c>
      <c r="AZ3816">
        <v>2.5545799286878541</v>
      </c>
      <c r="BA3816">
        <v>4.6151298843355946</v>
      </c>
      <c r="BB3816">
        <v>49.818257362463193</v>
      </c>
      <c r="BC3816">
        <v>16.248524696447568</v>
      </c>
      <c r="BD3816">
        <v>29.950258255004883</v>
      </c>
      <c r="BE3816">
        <v>4.2482922788580675</v>
      </c>
      <c r="BF3816">
        <v>9.0693956871342601E-2</v>
      </c>
      <c r="BG3816">
        <v>3.1098774754176848</v>
      </c>
      <c r="BH3816">
        <v>1.1384148034403827</v>
      </c>
      <c r="BI3816">
        <v>5.6945134419148766E-2</v>
      </c>
      <c r="BJ3816">
        <v>25.828031861896033</v>
      </c>
      <c r="BK3816">
        <v>0.71126818469757391</v>
      </c>
      <c r="BL3816">
        <v>67.05223648141498</v>
      </c>
      <c r="BM3816">
        <v>389.16034233517394</v>
      </c>
      <c r="BN3816">
        <v>1.0215851798586952E-2</v>
      </c>
    </row>
    <row r="3817" spans="1:66">
      <c r="A3817" t="s">
        <v>4483</v>
      </c>
      <c r="B3817" t="s">
        <v>3827</v>
      </c>
      <c r="C3817" s="4">
        <v>20190806</v>
      </c>
      <c r="D3817" t="s">
        <v>339</v>
      </c>
      <c r="E3817" t="s">
        <v>340</v>
      </c>
      <c r="F3817" t="s">
        <v>4482</v>
      </c>
      <c r="G3817">
        <v>2000</v>
      </c>
      <c r="H3817">
        <v>475</v>
      </c>
      <c r="K3817">
        <v>47</v>
      </c>
      <c r="L3817" t="s">
        <v>4493</v>
      </c>
      <c r="M3817">
        <v>10324</v>
      </c>
      <c r="N3817">
        <v>0</v>
      </c>
      <c r="O3817">
        <v>7.4211549066940865</v>
      </c>
      <c r="P3817">
        <v>9.3151708695392632E-2</v>
      </c>
      <c r="Q3817">
        <v>324.53820967448661</v>
      </c>
      <c r="R3817">
        <v>1.5360382184526695</v>
      </c>
      <c r="S3817">
        <v>1.5118530713645328</v>
      </c>
      <c r="T3817">
        <v>31.416505813598633</v>
      </c>
      <c r="U3817">
        <v>6</v>
      </c>
      <c r="V3817">
        <v>1.4200000166893005</v>
      </c>
      <c r="W3817">
        <v>1</v>
      </c>
      <c r="X3817">
        <v>2.8400000333786011</v>
      </c>
      <c r="Y3817">
        <v>28.508155822753906</v>
      </c>
      <c r="Z3817">
        <v>31.416505813598633</v>
      </c>
      <c r="AA3817">
        <v>27.970405578613281</v>
      </c>
      <c r="AB3817">
        <v>476.07553100585938</v>
      </c>
      <c r="AC3817">
        <v>466.3116455078125</v>
      </c>
      <c r="AD3817">
        <v>31.766687393188477</v>
      </c>
      <c r="AE3817">
        <v>33.547908782958984</v>
      </c>
      <c r="AF3817">
        <v>75.28729248046875</v>
      </c>
      <c r="AG3817">
        <v>79.508804321289063</v>
      </c>
      <c r="AH3817">
        <v>500.0526123046875</v>
      </c>
      <c r="AI3817">
        <v>2000.18994140625</v>
      </c>
      <c r="AJ3817">
        <v>0</v>
      </c>
      <c r="AK3817">
        <v>92.636970520019531</v>
      </c>
      <c r="AL3817">
        <v>-2.2137184143066406</v>
      </c>
      <c r="AM3817">
        <v>-0.71549320220947266</v>
      </c>
      <c r="AN3817">
        <v>1</v>
      </c>
      <c r="AO3817">
        <v>-0.21956524252891541</v>
      </c>
      <c r="AP3817">
        <v>2.737391471862793</v>
      </c>
      <c r="AQ3817">
        <v>1</v>
      </c>
      <c r="AR3817">
        <v>0</v>
      </c>
      <c r="AS3817">
        <v>0.15999999642372131</v>
      </c>
      <c r="AT3817">
        <v>111115</v>
      </c>
      <c r="AU3817">
        <v>0.83342102050781242</v>
      </c>
      <c r="AV3817">
        <v>1.5360382184526696E-3</v>
      </c>
      <c r="AW3817">
        <v>304.56650581359861</v>
      </c>
      <c r="AX3817">
        <v>301.65815582275388</v>
      </c>
      <c r="AY3817">
        <v>320.03038347176334</v>
      </c>
      <c r="AZ3817">
        <v>2.552632467437177</v>
      </c>
      <c r="BA3817">
        <v>4.6196297082998088</v>
      </c>
      <c r="BB3817">
        <v>49.868099986079237</v>
      </c>
      <c r="BC3817">
        <v>16.320191203120253</v>
      </c>
      <c r="BD3817">
        <v>29.96233081817627</v>
      </c>
      <c r="BE3817">
        <v>4.2512401795785815</v>
      </c>
      <c r="BF3817">
        <v>9.0193375272541579E-2</v>
      </c>
      <c r="BG3817">
        <v>3.1077766369352759</v>
      </c>
      <c r="BH3817">
        <v>1.1434635426433055</v>
      </c>
      <c r="BI3817">
        <v>5.6629386604142323E-2</v>
      </c>
      <c r="BJ3817">
        <v>30.064236562235333</v>
      </c>
      <c r="BK3817">
        <v>0.69596848545582668</v>
      </c>
      <c r="BL3817">
        <v>66.933488888117367</v>
      </c>
      <c r="BM3817">
        <v>462.78398388587988</v>
      </c>
      <c r="BN3817">
        <v>1.0733383323107736E-2</v>
      </c>
    </row>
    <row r="3818" spans="1:66">
      <c r="A3818" t="s">
        <v>4483</v>
      </c>
      <c r="B3818" t="s">
        <v>3827</v>
      </c>
      <c r="C3818" s="4">
        <v>20190806</v>
      </c>
      <c r="D3818" t="s">
        <v>339</v>
      </c>
      <c r="E3818" t="s">
        <v>340</v>
      </c>
      <c r="F3818" t="s">
        <v>4482</v>
      </c>
      <c r="G3818">
        <v>2000</v>
      </c>
      <c r="H3818">
        <v>575</v>
      </c>
      <c r="K3818">
        <v>48</v>
      </c>
      <c r="L3818" t="s">
        <v>4494</v>
      </c>
      <c r="M3818">
        <v>10433.5</v>
      </c>
      <c r="N3818">
        <v>0</v>
      </c>
      <c r="O3818">
        <v>8.9919992901812655</v>
      </c>
      <c r="P3818">
        <v>9.2521935035604644E-2</v>
      </c>
      <c r="Q3818">
        <v>390.37864650423739</v>
      </c>
      <c r="R3818">
        <v>1.5236909954525062</v>
      </c>
      <c r="S3818">
        <v>1.5094662310699598</v>
      </c>
      <c r="T3818">
        <v>31.420616149902344</v>
      </c>
      <c r="U3818">
        <v>6</v>
      </c>
      <c r="V3818">
        <v>1.4200000166893005</v>
      </c>
      <c r="W3818">
        <v>1</v>
      </c>
      <c r="X3818">
        <v>2.8400000333786011</v>
      </c>
      <c r="Y3818">
        <v>28.514848709106445</v>
      </c>
      <c r="Z3818">
        <v>31.420616149902344</v>
      </c>
      <c r="AA3818">
        <v>27.970298767089844</v>
      </c>
      <c r="AB3818">
        <v>574.9498291015625</v>
      </c>
      <c r="AC3818">
        <v>563.12939453125</v>
      </c>
      <c r="AD3818">
        <v>31.819940567016602</v>
      </c>
      <c r="AE3818">
        <v>33.587017059326172</v>
      </c>
      <c r="AF3818">
        <v>75.380401611328125</v>
      </c>
      <c r="AG3818">
        <v>79.566551208496094</v>
      </c>
      <c r="AH3818">
        <v>499.98336791992188</v>
      </c>
      <c r="AI3818">
        <v>2000.012939453125</v>
      </c>
      <c r="AJ3818">
        <v>0.28780707716941833</v>
      </c>
      <c r="AK3818">
        <v>92.632308959960938</v>
      </c>
      <c r="AL3818">
        <v>-3.2841529846191406</v>
      </c>
      <c r="AM3818">
        <v>-0.70087146759033203</v>
      </c>
      <c r="AN3818">
        <v>0.66666668653488159</v>
      </c>
      <c r="AO3818">
        <v>-0.21956524252891541</v>
      </c>
      <c r="AP3818">
        <v>2.737391471862793</v>
      </c>
      <c r="AQ3818">
        <v>1</v>
      </c>
      <c r="AR3818">
        <v>0</v>
      </c>
      <c r="AS3818">
        <v>0.15999999642372131</v>
      </c>
      <c r="AT3818">
        <v>111115</v>
      </c>
      <c r="AU3818">
        <v>0.83330561319986962</v>
      </c>
      <c r="AV3818">
        <v>1.5236909954525061E-3</v>
      </c>
      <c r="AW3818">
        <v>304.57061614990232</v>
      </c>
      <c r="AX3818">
        <v>301.66484870910642</v>
      </c>
      <c r="AY3818">
        <v>320.00206315989635</v>
      </c>
      <c r="AZ3818">
        <v>2.5590209904352932</v>
      </c>
      <c r="BA3818">
        <v>4.6207091723529405</v>
      </c>
      <c r="BB3818">
        <v>49.882262724879062</v>
      </c>
      <c r="BC3818">
        <v>16.295245665552891</v>
      </c>
      <c r="BD3818">
        <v>29.967732429504395</v>
      </c>
      <c r="BE3818">
        <v>4.2525597321503694</v>
      </c>
      <c r="BF3818">
        <v>8.9602840633266137E-2</v>
      </c>
      <c r="BG3818">
        <v>3.1112429412829807</v>
      </c>
      <c r="BH3818">
        <v>1.1413167908673887</v>
      </c>
      <c r="BI3818">
        <v>5.625692050126628E-2</v>
      </c>
      <c r="BJ3818">
        <v>36.161675394351896</v>
      </c>
      <c r="BK3818">
        <v>0.69323081035254663</v>
      </c>
      <c r="BL3818">
        <v>66.985399344994676</v>
      </c>
      <c r="BM3818">
        <v>558.85502872171753</v>
      </c>
      <c r="BN3818">
        <v>1.0777976978044388E-2</v>
      </c>
    </row>
    <row r="3819" spans="1:66">
      <c r="A3819" t="s">
        <v>4483</v>
      </c>
      <c r="B3819" t="s">
        <v>3827</v>
      </c>
      <c r="C3819" s="4">
        <v>20190806</v>
      </c>
      <c r="D3819" t="s">
        <v>339</v>
      </c>
      <c r="E3819" t="s">
        <v>340</v>
      </c>
      <c r="F3819" t="s">
        <v>4482</v>
      </c>
      <c r="G3819">
        <v>2000</v>
      </c>
      <c r="H3819">
        <v>675</v>
      </c>
      <c r="K3819">
        <v>49</v>
      </c>
      <c r="L3819" t="s">
        <v>4495</v>
      </c>
      <c r="M3819">
        <v>10545</v>
      </c>
      <c r="N3819">
        <v>0</v>
      </c>
      <c r="O3819">
        <v>10.354844554413464</v>
      </c>
      <c r="P3819">
        <v>9.0322359179550837E-2</v>
      </c>
      <c r="Q3819">
        <v>458.26499634771994</v>
      </c>
      <c r="R3819">
        <v>1.4826123927836667</v>
      </c>
      <c r="S3819">
        <v>1.5033893309045463</v>
      </c>
      <c r="T3819">
        <v>31.401887893676758</v>
      </c>
      <c r="U3819">
        <v>6</v>
      </c>
      <c r="V3819">
        <v>1.4200000166893005</v>
      </c>
      <c r="W3819">
        <v>1</v>
      </c>
      <c r="X3819">
        <v>2.8400000333786011</v>
      </c>
      <c r="Y3819">
        <v>28.516107559204102</v>
      </c>
      <c r="Z3819">
        <v>31.401887893676758</v>
      </c>
      <c r="AA3819">
        <v>27.971590042114258</v>
      </c>
      <c r="AB3819">
        <v>675.4000244140625</v>
      </c>
      <c r="AC3819">
        <v>661.79815673828125</v>
      </c>
      <c r="AD3819">
        <v>31.881504058837891</v>
      </c>
      <c r="AE3819">
        <v>33.600685119628906</v>
      </c>
      <c r="AF3819">
        <v>75.518157958984375</v>
      </c>
      <c r="AG3819">
        <v>79.590400695800781</v>
      </c>
      <c r="AH3819">
        <v>500.05050659179688</v>
      </c>
      <c r="AI3819">
        <v>2000.236572265625</v>
      </c>
      <c r="AJ3819">
        <v>6.5681934356689453E-2</v>
      </c>
      <c r="AK3819">
        <v>92.629158020019531</v>
      </c>
      <c r="AL3819">
        <v>-4.0702857971191406</v>
      </c>
      <c r="AM3819">
        <v>-0.71112537384033203</v>
      </c>
      <c r="AN3819">
        <v>1</v>
      </c>
      <c r="AO3819">
        <v>-0.21956524252891541</v>
      </c>
      <c r="AP3819">
        <v>2.737391471862793</v>
      </c>
      <c r="AQ3819">
        <v>1</v>
      </c>
      <c r="AR3819">
        <v>0</v>
      </c>
      <c r="AS3819">
        <v>0.15999999642372131</v>
      </c>
      <c r="AT3819">
        <v>111115</v>
      </c>
      <c r="AU3819">
        <v>0.83341751098632799</v>
      </c>
      <c r="AV3819">
        <v>1.4826123927836668E-3</v>
      </c>
      <c r="AW3819">
        <v>304.55188789367674</v>
      </c>
      <c r="AX3819">
        <v>301.66610755920408</v>
      </c>
      <c r="AY3819">
        <v>320.03784440909658</v>
      </c>
      <c r="AZ3819">
        <v>2.583633069778791</v>
      </c>
      <c r="BA3819">
        <v>4.6157925024315709</v>
      </c>
      <c r="BB3819">
        <v>49.830880481867062</v>
      </c>
      <c r="BC3819">
        <v>16.230195362238156</v>
      </c>
      <c r="BD3819">
        <v>29.95899772644043</v>
      </c>
      <c r="BE3819">
        <v>4.250426120998978</v>
      </c>
      <c r="BF3819">
        <v>8.7538321290587445E-2</v>
      </c>
      <c r="BG3819">
        <v>3.1124031715270246</v>
      </c>
      <c r="BH3819">
        <v>1.1380229494719534</v>
      </c>
      <c r="BI3819">
        <v>5.495494831742901E-2</v>
      </c>
      <c r="BJ3819">
        <v>42.448700761736625</v>
      </c>
      <c r="BK3819">
        <v>0.69245432566072895</v>
      </c>
      <c r="BL3819">
        <v>67.059226538034352</v>
      </c>
      <c r="BM3819">
        <v>656.87595956075938</v>
      </c>
      <c r="BN3819">
        <v>1.0571065307442033E-2</v>
      </c>
    </row>
    <row r="3820" spans="1:66">
      <c r="A3820" t="s">
        <v>4483</v>
      </c>
      <c r="B3820" t="s">
        <v>3827</v>
      </c>
      <c r="C3820" s="4">
        <v>20190806</v>
      </c>
      <c r="D3820" t="s">
        <v>339</v>
      </c>
      <c r="E3820" t="s">
        <v>340</v>
      </c>
      <c r="F3820" t="s">
        <v>4482</v>
      </c>
      <c r="G3820">
        <v>2000</v>
      </c>
      <c r="H3820">
        <v>800</v>
      </c>
      <c r="K3820">
        <v>50</v>
      </c>
      <c r="L3820" t="s">
        <v>1663</v>
      </c>
      <c r="M3820">
        <v>10640.5</v>
      </c>
      <c r="N3820">
        <v>0</v>
      </c>
      <c r="O3820">
        <v>12.236181187022645</v>
      </c>
      <c r="P3820">
        <v>8.8895160288499725E-2</v>
      </c>
      <c r="Q3820">
        <v>540.7398323425931</v>
      </c>
      <c r="R3820">
        <v>1.4533550443123966</v>
      </c>
      <c r="S3820">
        <v>1.4965809272705317</v>
      </c>
      <c r="T3820">
        <v>31.390827178955078</v>
      </c>
      <c r="U3820">
        <v>6</v>
      </c>
      <c r="V3820">
        <v>1.4200000166893005</v>
      </c>
      <c r="W3820">
        <v>1</v>
      </c>
      <c r="X3820">
        <v>2.8400000333786011</v>
      </c>
      <c r="Y3820">
        <v>28.513755798339844</v>
      </c>
      <c r="Z3820">
        <v>31.390827178955078</v>
      </c>
      <c r="AA3820">
        <v>27.972797393798828</v>
      </c>
      <c r="AB3820">
        <v>800.7274169921875</v>
      </c>
      <c r="AC3820">
        <v>784.6783447265625</v>
      </c>
      <c r="AD3820">
        <v>31.959182739257813</v>
      </c>
      <c r="AE3820">
        <v>33.644233703613281</v>
      </c>
      <c r="AF3820">
        <v>75.709403991699219</v>
      </c>
      <c r="AG3820">
        <v>79.701187133789063</v>
      </c>
      <c r="AH3820">
        <v>500.088623046875</v>
      </c>
      <c r="AI3820">
        <v>2000.5518798828125</v>
      </c>
      <c r="AJ3820">
        <v>4.7769598662853241E-2</v>
      </c>
      <c r="AK3820">
        <v>92.625381469726563</v>
      </c>
      <c r="AL3820">
        <v>-5.9209327697753906</v>
      </c>
      <c r="AM3820">
        <v>-0.70138645172119141</v>
      </c>
      <c r="AN3820">
        <v>1</v>
      </c>
      <c r="AO3820">
        <v>-0.21956524252891541</v>
      </c>
      <c r="AP3820">
        <v>2.737391471862793</v>
      </c>
      <c r="AQ3820">
        <v>1</v>
      </c>
      <c r="AR3820">
        <v>0</v>
      </c>
      <c r="AS3820">
        <v>0.15999999642372131</v>
      </c>
      <c r="AT3820">
        <v>111115</v>
      </c>
      <c r="AU3820">
        <v>0.83348103841145815</v>
      </c>
      <c r="AV3820">
        <v>1.4533550443123966E-3</v>
      </c>
      <c r="AW3820">
        <v>304.54082717895506</v>
      </c>
      <c r="AX3820">
        <v>301.66375579833982</v>
      </c>
      <c r="AY3820">
        <v>320.08829362671895</v>
      </c>
      <c r="AZ3820">
        <v>2.6006709676487145</v>
      </c>
      <c r="BA3820">
        <v>4.612890908324343</v>
      </c>
      <c r="BB3820">
        <v>49.801586078563233</v>
      </c>
      <c r="BC3820">
        <v>16.157352374949951</v>
      </c>
      <c r="BD3820">
        <v>29.952291488647461</v>
      </c>
      <c r="BE3820">
        <v>4.24878863280611</v>
      </c>
      <c r="BF3820">
        <v>8.6197095318539516E-2</v>
      </c>
      <c r="BG3820">
        <v>3.1163099810538113</v>
      </c>
      <c r="BH3820">
        <v>1.1324786517522987</v>
      </c>
      <c r="BI3820">
        <v>5.4109261611711978E-2</v>
      </c>
      <c r="BJ3820">
        <v>50.086233246608671</v>
      </c>
      <c r="BK3820">
        <v>0.6891229202088216</v>
      </c>
      <c r="BL3820">
        <v>67.171546020026796</v>
      </c>
      <c r="BM3820">
        <v>778.86185021658571</v>
      </c>
      <c r="BN3820">
        <v>1.0552875423092266E-2</v>
      </c>
    </row>
    <row r="3821" spans="1:66">
      <c r="A3821" t="s">
        <v>4483</v>
      </c>
      <c r="B3821" t="s">
        <v>3827</v>
      </c>
      <c r="C3821" s="4">
        <v>20190806</v>
      </c>
      <c r="D3821" t="s">
        <v>339</v>
      </c>
      <c r="E3821" t="s">
        <v>340</v>
      </c>
      <c r="F3821" t="s">
        <v>4482</v>
      </c>
      <c r="G3821">
        <v>2000</v>
      </c>
      <c r="H3821">
        <v>1000</v>
      </c>
      <c r="K3821">
        <v>51</v>
      </c>
      <c r="L3821" t="s">
        <v>4496</v>
      </c>
      <c r="M3821">
        <v>10759</v>
      </c>
      <c r="N3821">
        <v>0</v>
      </c>
      <c r="O3821">
        <v>14.323651484652579</v>
      </c>
      <c r="P3821">
        <v>8.5948547867988875E-2</v>
      </c>
      <c r="Q3821">
        <v>685.06748661252175</v>
      </c>
      <c r="R3821">
        <v>1.410239403672793</v>
      </c>
      <c r="S3821">
        <v>1.5001204512002126</v>
      </c>
      <c r="T3821">
        <v>31.4532470703125</v>
      </c>
      <c r="U3821">
        <v>6</v>
      </c>
      <c r="V3821">
        <v>1.4200000166893005</v>
      </c>
      <c r="W3821">
        <v>1</v>
      </c>
      <c r="X3821">
        <v>2.8400000333786011</v>
      </c>
      <c r="Y3821">
        <v>28.542730331420898</v>
      </c>
      <c r="Z3821">
        <v>31.4532470703125</v>
      </c>
      <c r="AA3821">
        <v>27.972877502441406</v>
      </c>
      <c r="AB3821">
        <v>999.90631103515625</v>
      </c>
      <c r="AC3821">
        <v>981.06011962890625</v>
      </c>
      <c r="AD3821">
        <v>32.150070190429688</v>
      </c>
      <c r="AE3821">
        <v>33.78497314453125</v>
      </c>
      <c r="AF3821">
        <v>76.029205322265625</v>
      </c>
      <c r="AG3821">
        <v>79.895454406738281</v>
      </c>
      <c r="AH3821">
        <v>500.06436157226563</v>
      </c>
      <c r="AI3821">
        <v>1999.1962890625</v>
      </c>
      <c r="AJ3821">
        <v>3.4632496535778046E-2</v>
      </c>
      <c r="AK3821">
        <v>92.62005615234375</v>
      </c>
      <c r="AL3821">
        <v>-8.3102760314941406</v>
      </c>
      <c r="AM3821">
        <v>-0.70203113555908203</v>
      </c>
      <c r="AN3821">
        <v>0.66666668653488159</v>
      </c>
      <c r="AO3821">
        <v>-0.21956524252891541</v>
      </c>
      <c r="AP3821">
        <v>2.737391471862793</v>
      </c>
      <c r="AQ3821">
        <v>1</v>
      </c>
      <c r="AR3821">
        <v>0</v>
      </c>
      <c r="AS3821">
        <v>0.15999999642372131</v>
      </c>
      <c r="AT3821">
        <v>111115</v>
      </c>
      <c r="AU3821">
        <v>0.83344060262044251</v>
      </c>
      <c r="AV3821">
        <v>1.4102394036727931E-3</v>
      </c>
      <c r="AW3821">
        <v>304.60324707031248</v>
      </c>
      <c r="AX3821">
        <v>301.69273033142088</v>
      </c>
      <c r="AY3821">
        <v>319.87139910031692</v>
      </c>
      <c r="AZ3821">
        <v>2.6153232114616634</v>
      </c>
      <c r="BA3821">
        <v>4.6292865609521225</v>
      </c>
      <c r="BB3821">
        <v>49.981470032125202</v>
      </c>
      <c r="BC3821">
        <v>16.196496887593952</v>
      </c>
      <c r="BD3821">
        <v>29.997988700866699</v>
      </c>
      <c r="BE3821">
        <v>4.2599575986256397</v>
      </c>
      <c r="BF3821">
        <v>8.3423844280248891E-2</v>
      </c>
      <c r="BG3821">
        <v>3.1291661097519099</v>
      </c>
      <c r="BH3821">
        <v>1.1307914888737298</v>
      </c>
      <c r="BI3821">
        <v>5.2361002122404229E-2</v>
      </c>
      <c r="BJ3821">
        <v>63.450989078196763</v>
      </c>
      <c r="BK3821">
        <v>0.69829307389607675</v>
      </c>
      <c r="BL3821">
        <v>67.171935623249652</v>
      </c>
      <c r="BM3821">
        <v>974.25134171446484</v>
      </c>
      <c r="BN3821">
        <v>9.8757615639900771E-3</v>
      </c>
    </row>
    <row r="3822" spans="1:66">
      <c r="A3822" t="s">
        <v>4483</v>
      </c>
      <c r="B3822" t="s">
        <v>3827</v>
      </c>
      <c r="C3822" s="4">
        <v>20190806</v>
      </c>
      <c r="D3822" t="s">
        <v>339</v>
      </c>
      <c r="E3822" t="s">
        <v>340</v>
      </c>
      <c r="F3822" t="s">
        <v>4482</v>
      </c>
      <c r="G3822">
        <v>2000</v>
      </c>
      <c r="H3822">
        <v>1400</v>
      </c>
      <c r="K3822">
        <v>52</v>
      </c>
      <c r="L3822" t="s">
        <v>4497</v>
      </c>
      <c r="M3822">
        <v>10857.5</v>
      </c>
      <c r="N3822">
        <v>0</v>
      </c>
      <c r="O3822">
        <v>17.617172457791821</v>
      </c>
      <c r="P3822">
        <v>8.3282691174632245E-2</v>
      </c>
      <c r="Q3822">
        <v>997.9247436720301</v>
      </c>
      <c r="R3822">
        <v>1.3900404733536567</v>
      </c>
      <c r="S3822">
        <v>1.5240655021171041</v>
      </c>
      <c r="T3822">
        <v>31.599769592285156</v>
      </c>
      <c r="U3822">
        <v>6</v>
      </c>
      <c r="V3822">
        <v>1.4200000166893005</v>
      </c>
      <c r="W3822">
        <v>1</v>
      </c>
      <c r="X3822">
        <v>2.8400000333786011</v>
      </c>
      <c r="Y3822">
        <v>28.580112457275391</v>
      </c>
      <c r="Z3822">
        <v>31.599769592285156</v>
      </c>
      <c r="AA3822">
        <v>27.973014831542969</v>
      </c>
      <c r="AB3822">
        <v>1400.8271484375</v>
      </c>
      <c r="AC3822">
        <v>1377.391357421875</v>
      </c>
      <c r="AD3822">
        <v>32.333934783935547</v>
      </c>
      <c r="AE3822">
        <v>33.945198059082031</v>
      </c>
      <c r="AF3822">
        <v>76.295845031738281</v>
      </c>
      <c r="AG3822">
        <v>80.097808837890625</v>
      </c>
      <c r="AH3822">
        <v>500.05059814453125</v>
      </c>
      <c r="AI3822">
        <v>1999.1907958984375</v>
      </c>
      <c r="AJ3822">
        <v>0.14211216568946838</v>
      </c>
      <c r="AK3822">
        <v>92.617141723632813</v>
      </c>
      <c r="AL3822">
        <v>-14.054904937744141</v>
      </c>
      <c r="AM3822">
        <v>-0.69973087310791016</v>
      </c>
      <c r="AN3822">
        <v>0.66666668653488159</v>
      </c>
      <c r="AO3822">
        <v>-0.21956524252891541</v>
      </c>
      <c r="AP3822">
        <v>2.737391471862793</v>
      </c>
      <c r="AQ3822">
        <v>1</v>
      </c>
      <c r="AR3822">
        <v>0</v>
      </c>
      <c r="AS3822">
        <v>0.15999999642372131</v>
      </c>
      <c r="AT3822">
        <v>111115</v>
      </c>
      <c r="AU3822">
        <v>0.83341766357421865</v>
      </c>
      <c r="AV3822">
        <v>1.3900404733536566E-3</v>
      </c>
      <c r="AW3822">
        <v>304.74976959228513</v>
      </c>
      <c r="AX3822">
        <v>301.73011245727537</v>
      </c>
      <c r="AY3822">
        <v>319.87052019408657</v>
      </c>
      <c r="AZ3822">
        <v>2.6094605106957336</v>
      </c>
      <c r="BA3822">
        <v>4.66797272159189</v>
      </c>
      <c r="BB3822">
        <v>50.40074261329508</v>
      </c>
      <c r="BC3822">
        <v>16.455544554213049</v>
      </c>
      <c r="BD3822">
        <v>30.089941024780273</v>
      </c>
      <c r="BE3822">
        <v>4.2825094576287857</v>
      </c>
      <c r="BF3822">
        <v>8.09100138447824E-2</v>
      </c>
      <c r="BG3822">
        <v>3.1439072194747859</v>
      </c>
      <c r="BH3822">
        <v>1.1386022381539997</v>
      </c>
      <c r="BI3822">
        <v>5.0776707405564912E-2</v>
      </c>
      <c r="BJ3822">
        <v>92.424937414192357</v>
      </c>
      <c r="BK3822">
        <v>0.72450341603702995</v>
      </c>
      <c r="BL3822">
        <v>66.884161207905393</v>
      </c>
      <c r="BM3822">
        <v>1369.0169973731092</v>
      </c>
      <c r="BN3822">
        <v>8.6069771591980072E-3</v>
      </c>
    </row>
    <row r="3823" spans="1:66">
      <c r="A3823" t="s">
        <v>4483</v>
      </c>
      <c r="B3823" t="s">
        <v>3827</v>
      </c>
      <c r="C3823" s="4">
        <v>20190806</v>
      </c>
      <c r="D3823" t="s">
        <v>339</v>
      </c>
      <c r="E3823" t="s">
        <v>340</v>
      </c>
      <c r="F3823" t="s">
        <v>4482</v>
      </c>
      <c r="G3823">
        <v>2000</v>
      </c>
      <c r="H3823">
        <v>1800</v>
      </c>
      <c r="K3823">
        <v>53</v>
      </c>
      <c r="L3823" t="s">
        <v>4498</v>
      </c>
      <c r="M3823">
        <v>10990</v>
      </c>
      <c r="N3823">
        <v>0</v>
      </c>
      <c r="O3823">
        <v>20.272287318901867</v>
      </c>
      <c r="P3823">
        <v>7.9005553077475241E-2</v>
      </c>
      <c r="Q3823">
        <v>1310.2226973433824</v>
      </c>
      <c r="R3823">
        <v>1.3428470118572624</v>
      </c>
      <c r="S3823">
        <v>1.5491218018612543</v>
      </c>
      <c r="T3823">
        <v>31.777107238769531</v>
      </c>
      <c r="U3823">
        <v>6</v>
      </c>
      <c r="V3823">
        <v>1.4200000166893005</v>
      </c>
      <c r="W3823">
        <v>1</v>
      </c>
      <c r="X3823">
        <v>2.8400000333786011</v>
      </c>
      <c r="Y3823">
        <v>28.628023147583008</v>
      </c>
      <c r="Z3823">
        <v>31.777107238769531</v>
      </c>
      <c r="AA3823">
        <v>27.971513748168945</v>
      </c>
      <c r="AB3823">
        <v>1800.6612548828125</v>
      </c>
      <c r="AC3823">
        <v>1773.48046875</v>
      </c>
      <c r="AD3823">
        <v>32.628807067871094</v>
      </c>
      <c r="AE3823">
        <v>34.184921264648438</v>
      </c>
      <c r="AF3823">
        <v>76.776397705078125</v>
      </c>
      <c r="AG3823">
        <v>80.437965393066406</v>
      </c>
      <c r="AH3823">
        <v>500.06942749023438</v>
      </c>
      <c r="AI3823">
        <v>1999.07373046875</v>
      </c>
      <c r="AJ3823">
        <v>0.15166395902633667</v>
      </c>
      <c r="AK3823">
        <v>92.615379333496094</v>
      </c>
      <c r="AL3823">
        <v>-20.425266265869141</v>
      </c>
      <c r="AM3823">
        <v>-0.69496250152587891</v>
      </c>
      <c r="AN3823">
        <v>0.66666668653488159</v>
      </c>
      <c r="AO3823">
        <v>-0.21956524252891541</v>
      </c>
      <c r="AP3823">
        <v>2.737391471862793</v>
      </c>
      <c r="AQ3823">
        <v>1</v>
      </c>
      <c r="AR3823">
        <v>0</v>
      </c>
      <c r="AS3823">
        <v>0.15999999642372131</v>
      </c>
      <c r="AT3823">
        <v>111115</v>
      </c>
      <c r="AU3823">
        <v>0.83344904581705714</v>
      </c>
      <c r="AV3823">
        <v>1.3428470118572624E-3</v>
      </c>
      <c r="AW3823">
        <v>304.92710723876951</v>
      </c>
      <c r="AX3823">
        <v>301.77802314758299</v>
      </c>
      <c r="AY3823">
        <v>319.85178972575522</v>
      </c>
      <c r="AZ3823">
        <v>2.6142657426351197</v>
      </c>
      <c r="BA3823">
        <v>4.7151712522723663</v>
      </c>
      <c r="BB3823">
        <v>50.911320411415041</v>
      </c>
      <c r="BC3823">
        <v>16.726399146766603</v>
      </c>
      <c r="BD3823">
        <v>30.20256519317627</v>
      </c>
      <c r="BE3823">
        <v>4.3102729100964403</v>
      </c>
      <c r="BF3823">
        <v>7.6867195601888524E-2</v>
      </c>
      <c r="BG3823">
        <v>3.1660494504111121</v>
      </c>
      <c r="BH3823">
        <v>1.1442234596853282</v>
      </c>
      <c r="BI3823">
        <v>4.8229645542875281E-2</v>
      </c>
      <c r="BJ3823">
        <v>121.3467721258138</v>
      </c>
      <c r="BK3823">
        <v>0.73878608782585864</v>
      </c>
      <c r="BL3823">
        <v>66.614755700802249</v>
      </c>
      <c r="BM3823">
        <v>1763.8439942574416</v>
      </c>
      <c r="BN3823">
        <v>7.6561956252465318E-3</v>
      </c>
    </row>
    <row r="3824" spans="1:66">
      <c r="A3824" t="s">
        <v>4483</v>
      </c>
      <c r="B3824" t="s">
        <v>3827</v>
      </c>
      <c r="C3824" s="4">
        <v>20190806</v>
      </c>
      <c r="D3824" t="s">
        <v>339</v>
      </c>
      <c r="E3824" t="s">
        <v>340</v>
      </c>
      <c r="F3824" t="s">
        <v>4482</v>
      </c>
      <c r="G3824">
        <v>2000</v>
      </c>
      <c r="H3824">
        <v>400</v>
      </c>
      <c r="K3824">
        <v>54</v>
      </c>
      <c r="L3824" t="s">
        <v>3109</v>
      </c>
      <c r="M3824">
        <v>11092.5</v>
      </c>
      <c r="N3824">
        <v>0</v>
      </c>
      <c r="O3824">
        <v>5.2473054379953243</v>
      </c>
      <c r="P3824">
        <v>7.523017476598913E-2</v>
      </c>
      <c r="Q3824">
        <v>268.19734537513608</v>
      </c>
      <c r="R3824">
        <v>1.3025372597387721</v>
      </c>
      <c r="S3824">
        <v>1.5752776814393292</v>
      </c>
      <c r="T3824">
        <v>31.964382171630859</v>
      </c>
      <c r="U3824">
        <v>6</v>
      </c>
      <c r="V3824">
        <v>1.4200000166893005</v>
      </c>
      <c r="W3824">
        <v>1</v>
      </c>
      <c r="X3824">
        <v>2.8400000333786011</v>
      </c>
      <c r="Y3824">
        <v>28.661876678466797</v>
      </c>
      <c r="Z3824">
        <v>31.964382171630859</v>
      </c>
      <c r="AA3824">
        <v>27.970830917358398</v>
      </c>
      <c r="AB3824">
        <v>398.58352661132813</v>
      </c>
      <c r="AC3824">
        <v>391.67599487304688</v>
      </c>
      <c r="AD3824">
        <v>32.937664031982422</v>
      </c>
      <c r="AE3824">
        <v>34.446552276611328</v>
      </c>
      <c r="AF3824">
        <v>77.348808288574219</v>
      </c>
      <c r="AG3824">
        <v>80.892189025878906</v>
      </c>
      <c r="AH3824">
        <v>500.1043701171875</v>
      </c>
      <c r="AI3824">
        <v>1999.106689453125</v>
      </c>
      <c r="AJ3824">
        <v>8.9565612375736237E-2</v>
      </c>
      <c r="AK3824">
        <v>92.612678527832031</v>
      </c>
      <c r="AL3824">
        <v>-1.0768165588378906</v>
      </c>
      <c r="AM3824">
        <v>-0.71669864654541016</v>
      </c>
      <c r="AN3824">
        <v>1</v>
      </c>
      <c r="AO3824">
        <v>-0.21956524252891541</v>
      </c>
      <c r="AP3824">
        <v>2.737391471862793</v>
      </c>
      <c r="AQ3824">
        <v>1</v>
      </c>
      <c r="AR3824">
        <v>0</v>
      </c>
      <c r="AS3824">
        <v>0.15999999642372131</v>
      </c>
      <c r="AT3824">
        <v>111115</v>
      </c>
      <c r="AU3824">
        <v>0.83350728352864567</v>
      </c>
      <c r="AV3824">
        <v>1.302537259738772E-3</v>
      </c>
      <c r="AW3824">
        <v>305.11438217163084</v>
      </c>
      <c r="AX3824">
        <v>301.81187667846677</v>
      </c>
      <c r="AY3824">
        <v>319.85706316313735</v>
      </c>
      <c r="AZ3824">
        <v>2.6123284495496999</v>
      </c>
      <c r="BA3824">
        <v>4.7654651538252946</v>
      </c>
      <c r="BB3824">
        <v>51.455861439027203</v>
      </c>
      <c r="BC3824">
        <v>17.009309162415875</v>
      </c>
      <c r="BD3824">
        <v>30.313129425048828</v>
      </c>
      <c r="BE3824">
        <v>4.3376809949707313</v>
      </c>
      <c r="BF3824">
        <v>7.3288791481914514E-2</v>
      </c>
      <c r="BG3824">
        <v>3.1901874723859653</v>
      </c>
      <c r="BH3824">
        <v>1.147493522584766</v>
      </c>
      <c r="BI3824">
        <v>4.5976047416052677E-2</v>
      </c>
      <c r="BJ3824">
        <v>24.838474529245417</v>
      </c>
      <c r="BK3824">
        <v>0.68474287136761169</v>
      </c>
      <c r="BL3824">
        <v>66.351691945594979</v>
      </c>
      <c r="BM3824">
        <v>389.18167717655501</v>
      </c>
      <c r="BN3824">
        <v>8.9461455763335546E-3</v>
      </c>
    </row>
    <row r="3826" spans="1:66">
      <c r="A3826" t="s">
        <v>4500</v>
      </c>
      <c r="B3826" t="s">
        <v>3827</v>
      </c>
      <c r="C3826" s="4">
        <v>20190806</v>
      </c>
      <c r="D3826" t="s">
        <v>339</v>
      </c>
      <c r="E3826" t="s">
        <v>340</v>
      </c>
      <c r="F3826" t="s">
        <v>4499</v>
      </c>
      <c r="G3826">
        <v>2000</v>
      </c>
      <c r="H3826">
        <v>400</v>
      </c>
      <c r="K3826">
        <v>55</v>
      </c>
      <c r="L3826" t="s">
        <v>4501</v>
      </c>
      <c r="M3826">
        <v>14816.5</v>
      </c>
      <c r="N3826">
        <v>0</v>
      </c>
      <c r="O3826">
        <v>2.3645694673568465</v>
      </c>
      <c r="P3826">
        <v>0.19522140948764535</v>
      </c>
      <c r="Q3826">
        <v>364.48220717798819</v>
      </c>
      <c r="R3826">
        <v>3.2313963986752672</v>
      </c>
      <c r="S3826">
        <v>1.5613222285944679</v>
      </c>
      <c r="T3826">
        <v>32.972640991210938</v>
      </c>
      <c r="U3826">
        <v>6</v>
      </c>
      <c r="V3826">
        <v>1.4200000166893005</v>
      </c>
      <c r="W3826">
        <v>1</v>
      </c>
      <c r="X3826">
        <v>2.8400000333786011</v>
      </c>
      <c r="Y3826">
        <v>30.646921157836914</v>
      </c>
      <c r="Z3826">
        <v>32.972640991210938</v>
      </c>
      <c r="AA3826">
        <v>30.111982345581055</v>
      </c>
      <c r="AB3826">
        <v>400.0316162109375</v>
      </c>
      <c r="AC3826">
        <v>395.66070556640625</v>
      </c>
      <c r="AD3826">
        <v>33.914180755615234</v>
      </c>
      <c r="AE3826">
        <v>37.645183563232422</v>
      </c>
      <c r="AF3826">
        <v>70.96978759765625</v>
      </c>
      <c r="AG3826">
        <v>78.777389526367188</v>
      </c>
      <c r="AH3826">
        <v>500.09341430664063</v>
      </c>
      <c r="AI3826">
        <v>2000.61962890625</v>
      </c>
      <c r="AJ3826">
        <v>8.120235800743103E-2</v>
      </c>
      <c r="AK3826">
        <v>92.522422790527344</v>
      </c>
      <c r="AL3826">
        <v>-1.2489662170410156</v>
      </c>
      <c r="AM3826">
        <v>-0.79269123077392578</v>
      </c>
      <c r="AN3826">
        <v>1</v>
      </c>
      <c r="AO3826">
        <v>-0.21956524252891541</v>
      </c>
      <c r="AP3826">
        <v>2.737391471862793</v>
      </c>
      <c r="AQ3826">
        <v>1</v>
      </c>
      <c r="AR3826">
        <v>0</v>
      </c>
      <c r="AS3826">
        <v>0.15999999642372131</v>
      </c>
      <c r="AT3826">
        <v>111115</v>
      </c>
      <c r="AU3826">
        <v>0.83348902384440093</v>
      </c>
      <c r="AV3826">
        <v>3.2313963986752674E-3</v>
      </c>
      <c r="AW3826">
        <v>306.12264099121091</v>
      </c>
      <c r="AX3826">
        <v>303.79692115783689</v>
      </c>
      <c r="AY3826">
        <v>320.09913347022666</v>
      </c>
      <c r="AZ3826">
        <v>1.7477521761908297</v>
      </c>
      <c r="BA3826">
        <v>5.0443458182588685</v>
      </c>
      <c r="BB3826">
        <v>54.520252130441619</v>
      </c>
      <c r="BC3826">
        <v>16.875068567209198</v>
      </c>
      <c r="BD3826">
        <v>31.809781074523926</v>
      </c>
      <c r="BE3826">
        <v>4.7239125955035286</v>
      </c>
      <c r="BF3826">
        <v>0.18266502787274966</v>
      </c>
      <c r="BG3826">
        <v>3.4830235896644006</v>
      </c>
      <c r="BH3826">
        <v>1.240889005839128</v>
      </c>
      <c r="BI3826">
        <v>0.11523104666425586</v>
      </c>
      <c r="BJ3826">
        <v>33.722776872146405</v>
      </c>
      <c r="BK3826">
        <v>0.92119890110445857</v>
      </c>
      <c r="BL3826">
        <v>69.639778409428885</v>
      </c>
      <c r="BM3826">
        <v>394.53670248773932</v>
      </c>
      <c r="BN3826">
        <v>4.1737078629725029E-3</v>
      </c>
    </row>
    <row r="3827" spans="1:66">
      <c r="A3827" t="s">
        <v>4500</v>
      </c>
      <c r="B3827" t="s">
        <v>3827</v>
      </c>
      <c r="C3827" s="4">
        <v>20190806</v>
      </c>
      <c r="D3827" t="s">
        <v>339</v>
      </c>
      <c r="E3827" t="s">
        <v>340</v>
      </c>
      <c r="F3827" t="s">
        <v>4499</v>
      </c>
      <c r="G3827">
        <v>2000</v>
      </c>
      <c r="H3827">
        <v>325</v>
      </c>
      <c r="K3827">
        <v>56</v>
      </c>
      <c r="L3827" t="s">
        <v>4502</v>
      </c>
      <c r="M3827">
        <v>14905.5</v>
      </c>
      <c r="N3827">
        <v>0</v>
      </c>
      <c r="O3827">
        <v>1.5185820029793768</v>
      </c>
      <c r="P3827">
        <v>0.19695812155502504</v>
      </c>
      <c r="Q3827">
        <v>300.22536433391639</v>
      </c>
      <c r="R3827">
        <v>3.2535513991601235</v>
      </c>
      <c r="S3827">
        <v>1.5590354008999641</v>
      </c>
      <c r="T3827">
        <v>32.966594696044922</v>
      </c>
      <c r="U3827">
        <v>6</v>
      </c>
      <c r="V3827">
        <v>1.4200000166893005</v>
      </c>
      <c r="W3827">
        <v>1</v>
      </c>
      <c r="X3827">
        <v>2.8400000333786011</v>
      </c>
      <c r="Y3827">
        <v>30.644340515136719</v>
      </c>
      <c r="Z3827">
        <v>32.966594696044922</v>
      </c>
      <c r="AA3827">
        <v>30.112565994262695</v>
      </c>
      <c r="AB3827">
        <v>325.084228515625</v>
      </c>
      <c r="AC3827">
        <v>322.00540161132813</v>
      </c>
      <c r="AD3827">
        <v>33.895656585693359</v>
      </c>
      <c r="AE3827">
        <v>37.652103424072266</v>
      </c>
      <c r="AF3827">
        <v>70.94012451171875</v>
      </c>
      <c r="AG3827">
        <v>78.801979064941406</v>
      </c>
      <c r="AH3827">
        <v>500.10797119140625</v>
      </c>
      <c r="AI3827">
        <v>2000.741455078125</v>
      </c>
      <c r="AJ3827">
        <v>0.12777648866176605</v>
      </c>
      <c r="AK3827">
        <v>92.520637512207031</v>
      </c>
      <c r="AL3827">
        <v>-0.67618179321289063</v>
      </c>
      <c r="AM3827">
        <v>-0.78184223175048828</v>
      </c>
      <c r="AN3827">
        <v>1</v>
      </c>
      <c r="AO3827">
        <v>-0.21956524252891541</v>
      </c>
      <c r="AP3827">
        <v>2.737391471862793</v>
      </c>
      <c r="AQ3827">
        <v>1</v>
      </c>
      <c r="AR3827">
        <v>0</v>
      </c>
      <c r="AS3827">
        <v>0.15999999642372131</v>
      </c>
      <c r="AT3827">
        <v>111115</v>
      </c>
      <c r="AU3827">
        <v>0.83351328531901026</v>
      </c>
      <c r="AV3827">
        <v>3.2535513991601233E-3</v>
      </c>
      <c r="AW3827">
        <v>306.1165946960449</v>
      </c>
      <c r="AX3827">
        <v>303.7943405151367</v>
      </c>
      <c r="AY3827">
        <v>320.11862565729098</v>
      </c>
      <c r="AZ3827">
        <v>1.7370584313154123</v>
      </c>
      <c r="BA3827">
        <v>5.0426320133706835</v>
      </c>
      <c r="BB3827">
        <v>54.502780665614914</v>
      </c>
      <c r="BC3827">
        <v>16.850677241542648</v>
      </c>
      <c r="BD3827">
        <v>31.80546760559082</v>
      </c>
      <c r="BE3827">
        <v>4.7227577906232794</v>
      </c>
      <c r="BF3827">
        <v>0.18418464899878831</v>
      </c>
      <c r="BG3827">
        <v>3.4835966124707194</v>
      </c>
      <c r="BH3827">
        <v>1.23916117815256</v>
      </c>
      <c r="BI3827">
        <v>0.11619869425911943</v>
      </c>
      <c r="BJ3827">
        <v>27.777042105508567</v>
      </c>
      <c r="BK3827">
        <v>0.93236126733146851</v>
      </c>
      <c r="BL3827">
        <v>69.691452878486487</v>
      </c>
      <c r="BM3827">
        <v>321.28354045642408</v>
      </c>
      <c r="BN3827">
        <v>3.2940431978683627E-3</v>
      </c>
    </row>
    <row r="3828" spans="1:66">
      <c r="A3828" t="s">
        <v>4500</v>
      </c>
      <c r="B3828" t="s">
        <v>3827</v>
      </c>
      <c r="C3828" s="4">
        <v>20190806</v>
      </c>
      <c r="D3828" t="s">
        <v>339</v>
      </c>
      <c r="E3828" t="s">
        <v>340</v>
      </c>
      <c r="F3828" t="s">
        <v>4499</v>
      </c>
      <c r="G3828">
        <v>2000</v>
      </c>
      <c r="H3828">
        <v>250</v>
      </c>
      <c r="K3828">
        <v>57</v>
      </c>
      <c r="L3828" t="s">
        <v>4503</v>
      </c>
      <c r="M3828">
        <v>14996</v>
      </c>
      <c r="N3828">
        <v>0</v>
      </c>
      <c r="O3828">
        <v>0.47964725555037147</v>
      </c>
      <c r="P3828">
        <v>0.19714666362555353</v>
      </c>
      <c r="Q3828">
        <v>238.07836172707053</v>
      </c>
      <c r="R3828">
        <v>3.257577386996084</v>
      </c>
      <c r="S3828">
        <v>1.5596039476027959</v>
      </c>
      <c r="T3828">
        <v>32.9508056640625</v>
      </c>
      <c r="U3828">
        <v>6</v>
      </c>
      <c r="V3828">
        <v>1.4200000166893005</v>
      </c>
      <c r="W3828">
        <v>1</v>
      </c>
      <c r="X3828">
        <v>2.8400000333786011</v>
      </c>
      <c r="Y3828">
        <v>30.634876251220703</v>
      </c>
      <c r="Z3828">
        <v>32.9508056640625</v>
      </c>
      <c r="AA3828">
        <v>30.113672256469727</v>
      </c>
      <c r="AB3828">
        <v>250.57298278808594</v>
      </c>
      <c r="AC3828">
        <v>249.02413940429688</v>
      </c>
      <c r="AD3828">
        <v>33.837081909179688</v>
      </c>
      <c r="AE3828">
        <v>37.598731994628906</v>
      </c>
      <c r="AF3828">
        <v>70.853752136230469</v>
      </c>
      <c r="AG3828">
        <v>78.730522155761719</v>
      </c>
      <c r="AH3828">
        <v>500.06192016601563</v>
      </c>
      <c r="AI3828">
        <v>2000.779541015625</v>
      </c>
      <c r="AJ3828">
        <v>7.4038155376911163E-2</v>
      </c>
      <c r="AK3828">
        <v>92.51788330078125</v>
      </c>
      <c r="AL3828">
        <v>7.0690155029296875E-2</v>
      </c>
      <c r="AM3828">
        <v>-0.79660511016845703</v>
      </c>
      <c r="AN3828">
        <v>1</v>
      </c>
      <c r="AO3828">
        <v>-0.21956524252891541</v>
      </c>
      <c r="AP3828">
        <v>2.737391471862793</v>
      </c>
      <c r="AQ3828">
        <v>1</v>
      </c>
      <c r="AR3828">
        <v>0</v>
      </c>
      <c r="AS3828">
        <v>0.15999999642372131</v>
      </c>
      <c r="AT3828">
        <v>111115</v>
      </c>
      <c r="AU3828">
        <v>0.83343653361002601</v>
      </c>
      <c r="AV3828">
        <v>3.2575773869960838E-3</v>
      </c>
      <c r="AW3828">
        <v>306.10080566406248</v>
      </c>
      <c r="AX3828">
        <v>303.78487625122068</v>
      </c>
      <c r="AY3828">
        <v>320.12471940715477</v>
      </c>
      <c r="AZ3828">
        <v>1.7360353595301781</v>
      </c>
      <c r="BA3828">
        <v>5.0381590465392234</v>
      </c>
      <c r="BB3828">
        <v>54.456056135221587</v>
      </c>
      <c r="BC3828">
        <v>16.857324140592681</v>
      </c>
      <c r="BD3828">
        <v>31.792840957641602</v>
      </c>
      <c r="BE3828">
        <v>4.7193787883900775</v>
      </c>
      <c r="BF3828">
        <v>0.18434951852320289</v>
      </c>
      <c r="BG3828">
        <v>3.4785550989364276</v>
      </c>
      <c r="BH3828">
        <v>1.24082368945365</v>
      </c>
      <c r="BI3828">
        <v>0.11630368709355574</v>
      </c>
      <c r="BJ3828">
        <v>22.026506086706299</v>
      </c>
      <c r="BK3828">
        <v>0.95604531470960896</v>
      </c>
      <c r="BL3828">
        <v>69.656957558316392</v>
      </c>
      <c r="BM3828">
        <v>248.79613807071144</v>
      </c>
      <c r="BN3828">
        <v>1.3428973930993792E-3</v>
      </c>
    </row>
    <row r="3829" spans="1:66">
      <c r="A3829" t="s">
        <v>4500</v>
      </c>
      <c r="B3829" t="s">
        <v>3827</v>
      </c>
      <c r="C3829" s="4">
        <v>20190806</v>
      </c>
      <c r="D3829" t="s">
        <v>339</v>
      </c>
      <c r="E3829" t="s">
        <v>340</v>
      </c>
      <c r="F3829" t="s">
        <v>4499</v>
      </c>
      <c r="G3829">
        <v>2000</v>
      </c>
      <c r="H3829">
        <v>175</v>
      </c>
      <c r="K3829">
        <v>58</v>
      </c>
      <c r="L3829" t="s">
        <v>4504</v>
      </c>
      <c r="M3829">
        <v>15084.5</v>
      </c>
      <c r="N3829">
        <v>0</v>
      </c>
      <c r="O3829">
        <v>-0.61430808520902613</v>
      </c>
      <c r="P3829">
        <v>0.19734146072574277</v>
      </c>
      <c r="Q3829">
        <v>175.66125246603141</v>
      </c>
      <c r="R3829">
        <v>3.264301740223051</v>
      </c>
      <c r="S3829">
        <v>1.5613858637018851</v>
      </c>
      <c r="T3829">
        <v>32.938869476318359</v>
      </c>
      <c r="U3829">
        <v>6</v>
      </c>
      <c r="V3829">
        <v>1.4200000166893005</v>
      </c>
      <c r="W3829">
        <v>1</v>
      </c>
      <c r="X3829">
        <v>2.8400000333786011</v>
      </c>
      <c r="Y3829">
        <v>30.632846832275391</v>
      </c>
      <c r="Z3829">
        <v>32.938869476318359</v>
      </c>
      <c r="AA3829">
        <v>30.112010955810547</v>
      </c>
      <c r="AB3829">
        <v>175.25447082519531</v>
      </c>
      <c r="AC3829">
        <v>175.30494689941406</v>
      </c>
      <c r="AD3829">
        <v>33.774150848388672</v>
      </c>
      <c r="AE3829">
        <v>37.544563293457031</v>
      </c>
      <c r="AF3829">
        <v>70.727142333984375</v>
      </c>
      <c r="AG3829">
        <v>78.622840881347656</v>
      </c>
      <c r="AH3829">
        <v>499.957763671875</v>
      </c>
      <c r="AI3829">
        <v>2000.7470703125</v>
      </c>
      <c r="AJ3829">
        <v>0.35944435000419617</v>
      </c>
      <c r="AK3829">
        <v>92.513900756835938</v>
      </c>
      <c r="AL3829">
        <v>0.66209030151367188</v>
      </c>
      <c r="AM3829">
        <v>-0.79819965362548828</v>
      </c>
      <c r="AN3829">
        <v>1</v>
      </c>
      <c r="AO3829">
        <v>-0.21956524252891541</v>
      </c>
      <c r="AP3829">
        <v>2.737391471862793</v>
      </c>
      <c r="AQ3829">
        <v>1</v>
      </c>
      <c r="AR3829">
        <v>0</v>
      </c>
      <c r="AS3829">
        <v>0.15999999642372131</v>
      </c>
      <c r="AT3829">
        <v>111115</v>
      </c>
      <c r="AU3829">
        <v>0.83326293945312491</v>
      </c>
      <c r="AV3829">
        <v>3.2643017402230511E-3</v>
      </c>
      <c r="AW3829">
        <v>306.08886947631834</v>
      </c>
      <c r="AX3829">
        <v>303.78284683227537</v>
      </c>
      <c r="AY3829">
        <v>320.1195240947709</v>
      </c>
      <c r="AZ3829">
        <v>1.7339704279972838</v>
      </c>
      <c r="BA3829">
        <v>5.0347798661915144</v>
      </c>
      <c r="BB3829">
        <v>54.421874172454991</v>
      </c>
      <c r="BC3829">
        <v>16.87731087899796</v>
      </c>
      <c r="BD3829">
        <v>31.785858154296875</v>
      </c>
      <c r="BE3829">
        <v>4.7175110327373506</v>
      </c>
      <c r="BF3829">
        <v>0.18451983622386778</v>
      </c>
      <c r="BG3829">
        <v>3.4733940024896293</v>
      </c>
      <c r="BH3829">
        <v>1.2441170302477214</v>
      </c>
      <c r="BI3829">
        <v>0.11641215131371925</v>
      </c>
      <c r="BJ3829">
        <v>16.251107677463931</v>
      </c>
      <c r="BK3829">
        <v>1.0020324900861</v>
      </c>
      <c r="BL3829">
        <v>69.605257801949037</v>
      </c>
      <c r="BM3829">
        <v>175.59695954212012</v>
      </c>
      <c r="BN3829">
        <v>-2.4350690782057307E-3</v>
      </c>
    </row>
    <row r="3830" spans="1:66">
      <c r="A3830" t="s">
        <v>4500</v>
      </c>
      <c r="B3830" t="s">
        <v>3827</v>
      </c>
      <c r="C3830" s="4">
        <v>20190806</v>
      </c>
      <c r="D3830" t="s">
        <v>339</v>
      </c>
      <c r="E3830" t="s">
        <v>340</v>
      </c>
      <c r="F3830" t="s">
        <v>4499</v>
      </c>
      <c r="G3830">
        <v>2000</v>
      </c>
      <c r="H3830">
        <v>100</v>
      </c>
      <c r="K3830">
        <v>59</v>
      </c>
      <c r="L3830" t="s">
        <v>4505</v>
      </c>
      <c r="M3830">
        <v>15173.5</v>
      </c>
      <c r="N3830">
        <v>0</v>
      </c>
      <c r="O3830">
        <v>-1.6895512467484533</v>
      </c>
      <c r="P3830">
        <v>0.19719879645783495</v>
      </c>
      <c r="Q3830">
        <v>114.08930010525856</v>
      </c>
      <c r="R3830">
        <v>3.2919372880253528</v>
      </c>
      <c r="S3830">
        <v>1.5754815749210551</v>
      </c>
      <c r="T3830">
        <v>32.992977142333984</v>
      </c>
      <c r="U3830">
        <v>6</v>
      </c>
      <c r="V3830">
        <v>1.4200000166893005</v>
      </c>
      <c r="W3830">
        <v>1</v>
      </c>
      <c r="X3830">
        <v>2.8400000333786011</v>
      </c>
      <c r="Y3830">
        <v>30.655874252319336</v>
      </c>
      <c r="Z3830">
        <v>32.992977142333984</v>
      </c>
      <c r="AA3830">
        <v>30.114326477050781</v>
      </c>
      <c r="AB3830">
        <v>101.01058197021484</v>
      </c>
      <c r="AC3830">
        <v>102.63220977783203</v>
      </c>
      <c r="AD3830">
        <v>33.757850646972656</v>
      </c>
      <c r="AE3830">
        <v>37.558860778808594</v>
      </c>
      <c r="AF3830">
        <v>70.598281860351563</v>
      </c>
      <c r="AG3830">
        <v>78.547386169433594</v>
      </c>
      <c r="AH3830">
        <v>500.12429809570313</v>
      </c>
      <c r="AI3830">
        <v>1999.7431640625</v>
      </c>
      <c r="AJ3830">
        <v>0.35586673021316528</v>
      </c>
      <c r="AK3830">
        <v>92.511650085449219</v>
      </c>
      <c r="AL3830">
        <v>1.1000633239746094</v>
      </c>
      <c r="AM3830">
        <v>-0.81555652618408203</v>
      </c>
      <c r="AN3830">
        <v>1</v>
      </c>
      <c r="AO3830">
        <v>-0.21956524252891541</v>
      </c>
      <c r="AP3830">
        <v>2.737391471862793</v>
      </c>
      <c r="AQ3830">
        <v>1</v>
      </c>
      <c r="AR3830">
        <v>0</v>
      </c>
      <c r="AS3830">
        <v>0.15999999642372131</v>
      </c>
      <c r="AT3830">
        <v>111115</v>
      </c>
      <c r="AU3830">
        <v>0.83354049682617171</v>
      </c>
      <c r="AV3830">
        <v>3.2919372880253527E-3</v>
      </c>
      <c r="AW3830">
        <v>306.14297714233396</v>
      </c>
      <c r="AX3830">
        <v>303.80587425231931</v>
      </c>
      <c r="AY3830">
        <v>319.95889909836114</v>
      </c>
      <c r="AZ3830">
        <v>1.7131001181598446</v>
      </c>
      <c r="BA3830">
        <v>5.0501137608982987</v>
      </c>
      <c r="BB3830">
        <v>54.58894913487886</v>
      </c>
      <c r="BC3830">
        <v>17.030088356070266</v>
      </c>
      <c r="BD3830">
        <v>31.82442569732666</v>
      </c>
      <c r="BE3830">
        <v>4.7278350984508046</v>
      </c>
      <c r="BF3830">
        <v>0.18439510216479033</v>
      </c>
      <c r="BG3830">
        <v>3.4746321859772435</v>
      </c>
      <c r="BH3830">
        <v>1.2532029124735611</v>
      </c>
      <c r="BI3830">
        <v>0.11633271615282627</v>
      </c>
      <c r="BJ3830">
        <v>10.554589409831484</v>
      </c>
      <c r="BK3830">
        <v>1.1116325016505801</v>
      </c>
      <c r="BL3830">
        <v>69.419642431199961</v>
      </c>
      <c r="BM3830">
        <v>103.43534152300914</v>
      </c>
      <c r="BN3830">
        <v>-1.1339261967088402E-2</v>
      </c>
    </row>
    <row r="3831" spans="1:66">
      <c r="A3831" t="s">
        <v>4500</v>
      </c>
      <c r="B3831" t="s">
        <v>3827</v>
      </c>
      <c r="C3831" s="4">
        <v>20190806</v>
      </c>
      <c r="D3831" t="s">
        <v>339</v>
      </c>
      <c r="E3831" t="s">
        <v>340</v>
      </c>
      <c r="F3831" t="s">
        <v>4499</v>
      </c>
      <c r="G3831">
        <v>2000</v>
      </c>
      <c r="H3831">
        <v>66</v>
      </c>
      <c r="K3831">
        <v>60</v>
      </c>
      <c r="L3831" t="s">
        <v>4506</v>
      </c>
      <c r="M3831">
        <v>15264</v>
      </c>
      <c r="N3831">
        <v>0</v>
      </c>
      <c r="O3831">
        <v>-2.1078340965923879</v>
      </c>
      <c r="P3831">
        <v>0.19717875168263244</v>
      </c>
      <c r="Q3831">
        <v>84.268760679610054</v>
      </c>
      <c r="R3831">
        <v>3.3111292399500347</v>
      </c>
      <c r="S3831">
        <v>1.584543026763761</v>
      </c>
      <c r="T3831">
        <v>33.045452117919922</v>
      </c>
      <c r="U3831">
        <v>6</v>
      </c>
      <c r="V3831">
        <v>1.4200000166893005</v>
      </c>
      <c r="W3831">
        <v>1</v>
      </c>
      <c r="X3831">
        <v>2.8400000333786011</v>
      </c>
      <c r="Y3831">
        <v>30.674629211425781</v>
      </c>
      <c r="Z3831">
        <v>33.045452117919922</v>
      </c>
      <c r="AA3831">
        <v>30.113531112670898</v>
      </c>
      <c r="AB3831">
        <v>66.062362670898438</v>
      </c>
      <c r="AC3831">
        <v>68.319747924804688</v>
      </c>
      <c r="AD3831">
        <v>33.801151275634766</v>
      </c>
      <c r="AE3831">
        <v>37.624069213867188</v>
      </c>
      <c r="AF3831">
        <v>70.609367370605469</v>
      </c>
      <c r="AG3831">
        <v>78.595298767089844</v>
      </c>
      <c r="AH3831">
        <v>500.12338256835938</v>
      </c>
      <c r="AI3831">
        <v>1999.1905517578125</v>
      </c>
      <c r="AJ3831">
        <v>0.29853984713554382</v>
      </c>
      <c r="AK3831">
        <v>92.506759643554688</v>
      </c>
      <c r="AL3831">
        <v>1.0446052551269531</v>
      </c>
      <c r="AM3831">
        <v>-0.82514286041259766</v>
      </c>
      <c r="AN3831">
        <v>1</v>
      </c>
      <c r="AO3831">
        <v>-0.21956524252891541</v>
      </c>
      <c r="AP3831">
        <v>2.737391471862793</v>
      </c>
      <c r="AQ3831">
        <v>1</v>
      </c>
      <c r="AR3831">
        <v>0</v>
      </c>
      <c r="AS3831">
        <v>0.15999999642372131</v>
      </c>
      <c r="AT3831">
        <v>111115</v>
      </c>
      <c r="AU3831">
        <v>0.83353897094726548</v>
      </c>
      <c r="AV3831">
        <v>3.3111292399500346E-3</v>
      </c>
      <c r="AW3831">
        <v>306.1954521179199</v>
      </c>
      <c r="AX3831">
        <v>303.82462921142576</v>
      </c>
      <c r="AY3831">
        <v>319.87048113158744</v>
      </c>
      <c r="AZ3831">
        <v>1.6970734210633893</v>
      </c>
      <c r="BA3831">
        <v>5.0650237543434384</v>
      </c>
      <c r="BB3831">
        <v>54.753012362122433</v>
      </c>
      <c r="BC3831">
        <v>17.128943148255246</v>
      </c>
      <c r="BD3831">
        <v>31.860040664672852</v>
      </c>
      <c r="BE3831">
        <v>4.7373862593263389</v>
      </c>
      <c r="BF3831">
        <v>0.18437757570104221</v>
      </c>
      <c r="BG3831">
        <v>3.4804807275796774</v>
      </c>
      <c r="BH3831">
        <v>1.2569055317466615</v>
      </c>
      <c r="BI3831">
        <v>0.11632155474784471</v>
      </c>
      <c r="BJ3831">
        <v>7.7954299896489196</v>
      </c>
      <c r="BK3831">
        <v>1.2334465983738618</v>
      </c>
      <c r="BL3831">
        <v>69.330407773766865</v>
      </c>
      <c r="BM3831">
        <v>69.3217113040144</v>
      </c>
      <c r="BN3831">
        <v>-2.1080985262367145E-2</v>
      </c>
    </row>
    <row r="3832" spans="1:66">
      <c r="A3832" t="s">
        <v>4500</v>
      </c>
      <c r="B3832" t="s">
        <v>3827</v>
      </c>
      <c r="C3832" s="4">
        <v>20190806</v>
      </c>
      <c r="D3832" t="s">
        <v>339</v>
      </c>
      <c r="E3832" t="s">
        <v>340</v>
      </c>
      <c r="F3832" t="s">
        <v>4499</v>
      </c>
      <c r="G3832">
        <v>2000</v>
      </c>
      <c r="H3832">
        <v>33</v>
      </c>
      <c r="K3832">
        <v>61</v>
      </c>
      <c r="L3832" t="s">
        <v>4507</v>
      </c>
      <c r="M3832">
        <v>15354</v>
      </c>
      <c r="N3832">
        <v>0</v>
      </c>
      <c r="O3832">
        <v>-2.4397976352336981</v>
      </c>
      <c r="P3832">
        <v>0.19864945488711172</v>
      </c>
      <c r="Q3832">
        <v>67.431819268889484</v>
      </c>
      <c r="R3832">
        <v>3.3367704938313967</v>
      </c>
      <c r="S3832">
        <v>1.5855526978690468</v>
      </c>
      <c r="T3832">
        <v>33.083892822265625</v>
      </c>
      <c r="U3832">
        <v>6</v>
      </c>
      <c r="V3832">
        <v>1.4200000166893005</v>
      </c>
      <c r="W3832">
        <v>1</v>
      </c>
      <c r="X3832">
        <v>2.8400000333786011</v>
      </c>
      <c r="Y3832">
        <v>30.688819885253906</v>
      </c>
      <c r="Z3832">
        <v>33.083892822265625</v>
      </c>
      <c r="AA3832">
        <v>30.112903594970703</v>
      </c>
      <c r="AB3832">
        <v>45.517616271972656</v>
      </c>
      <c r="AC3832">
        <v>48.251430511474609</v>
      </c>
      <c r="AD3832">
        <v>33.879913330078125</v>
      </c>
      <c r="AE3832">
        <v>37.731914520263672</v>
      </c>
      <c r="AF3832">
        <v>70.715728759765625</v>
      </c>
      <c r="AG3832">
        <v>78.75579833984375</v>
      </c>
      <c r="AH3832">
        <v>500.135009765625</v>
      </c>
      <c r="AI3832">
        <v>1998.8067626953125</v>
      </c>
      <c r="AJ3832">
        <v>0.1635994017124176</v>
      </c>
      <c r="AK3832">
        <v>92.505714416503906</v>
      </c>
      <c r="AL3832">
        <v>1.169219970703125</v>
      </c>
      <c r="AM3832">
        <v>-0.82354450225830078</v>
      </c>
      <c r="AN3832">
        <v>0.66666668653488159</v>
      </c>
      <c r="AO3832">
        <v>-0.21956524252891541</v>
      </c>
      <c r="AP3832">
        <v>2.737391471862793</v>
      </c>
      <c r="AQ3832">
        <v>1</v>
      </c>
      <c r="AR3832">
        <v>0</v>
      </c>
      <c r="AS3832">
        <v>0.15999999642372131</v>
      </c>
      <c r="AT3832">
        <v>111135</v>
      </c>
      <c r="AU3832">
        <v>0.83355834960937492</v>
      </c>
      <c r="AV3832">
        <v>3.3367704938313965E-3</v>
      </c>
      <c r="AW3832">
        <v>306.2338928222656</v>
      </c>
      <c r="AX3832">
        <v>303.83881988525388</v>
      </c>
      <c r="AY3832">
        <v>319.80907488295998</v>
      </c>
      <c r="AZ3832">
        <v>1.6794521980499015</v>
      </c>
      <c r="BA3832">
        <v>5.0759704068684952</v>
      </c>
      <c r="BB3832">
        <v>54.871965898388794</v>
      </c>
      <c r="BC3832">
        <v>17.140051378125122</v>
      </c>
      <c r="BD3832">
        <v>31.886356353759766</v>
      </c>
      <c r="BE3832">
        <v>4.7444543435316398</v>
      </c>
      <c r="BF3832">
        <v>0.18566289421950768</v>
      </c>
      <c r="BG3832">
        <v>3.4904177089994484</v>
      </c>
      <c r="BH3832">
        <v>1.2540366345321914</v>
      </c>
      <c r="BI3832">
        <v>0.11714013914948906</v>
      </c>
      <c r="BJ3832">
        <v>6.2378286158731964</v>
      </c>
      <c r="BK3832">
        <v>1.3975092252001442</v>
      </c>
      <c r="BL3832">
        <v>69.388230191002194</v>
      </c>
      <c r="BM3832">
        <v>49.411193458254267</v>
      </c>
      <c r="BN3832">
        <v>-3.4262123232479375E-2</v>
      </c>
    </row>
    <row r="3833" spans="1:66">
      <c r="A3833" t="s">
        <v>4500</v>
      </c>
      <c r="B3833" t="s">
        <v>3827</v>
      </c>
      <c r="C3833" s="4">
        <v>20190806</v>
      </c>
      <c r="D3833" t="s">
        <v>339</v>
      </c>
      <c r="E3833" t="s">
        <v>340</v>
      </c>
      <c r="F3833" t="s">
        <v>4499</v>
      </c>
      <c r="G3833">
        <v>2000</v>
      </c>
      <c r="H3833">
        <v>400</v>
      </c>
      <c r="K3833">
        <v>62</v>
      </c>
      <c r="L3833" t="s">
        <v>4508</v>
      </c>
      <c r="M3833">
        <v>15474.5</v>
      </c>
      <c r="N3833">
        <v>0</v>
      </c>
      <c r="O3833">
        <v>1.8497142514070017</v>
      </c>
      <c r="P3833">
        <v>0.19778299479331862</v>
      </c>
      <c r="Q3833">
        <v>370.03984368064249</v>
      </c>
      <c r="R3833">
        <v>3.3329408093666282</v>
      </c>
      <c r="S3833">
        <v>1.5897381126461618</v>
      </c>
      <c r="T3833">
        <v>33.168220520019531</v>
      </c>
      <c r="U3833">
        <v>6</v>
      </c>
      <c r="V3833">
        <v>1.4200000166893005</v>
      </c>
      <c r="W3833">
        <v>1</v>
      </c>
      <c r="X3833">
        <v>2.8400000333786011</v>
      </c>
      <c r="Y3833">
        <v>30.719430923461914</v>
      </c>
      <c r="Z3833">
        <v>33.168220520019531</v>
      </c>
      <c r="AA3833">
        <v>30.113853454589844</v>
      </c>
      <c r="AB3833">
        <v>400.65740966796875</v>
      </c>
      <c r="AC3833">
        <v>396.850830078125</v>
      </c>
      <c r="AD3833">
        <v>34.101474761962891</v>
      </c>
      <c r="AE3833">
        <v>37.948928833007813</v>
      </c>
      <c r="AF3833">
        <v>71.050247192382813</v>
      </c>
      <c r="AG3833">
        <v>79.066398620605469</v>
      </c>
      <c r="AH3833">
        <v>500.03860473632813</v>
      </c>
      <c r="AI3833">
        <v>1999.220947265625</v>
      </c>
      <c r="AJ3833">
        <v>8.9560642838478088E-2</v>
      </c>
      <c r="AK3833">
        <v>92.501113891601563</v>
      </c>
      <c r="AL3833">
        <v>-1.1954345703125</v>
      </c>
      <c r="AM3833">
        <v>-0.81698703765869141</v>
      </c>
      <c r="AN3833">
        <v>1</v>
      </c>
      <c r="AO3833">
        <v>-0.21956524252891541</v>
      </c>
      <c r="AP3833">
        <v>2.737391471862793</v>
      </c>
      <c r="AQ3833">
        <v>1</v>
      </c>
      <c r="AR3833">
        <v>0</v>
      </c>
      <c r="AS3833">
        <v>0.15999999642372131</v>
      </c>
      <c r="AT3833">
        <v>111115</v>
      </c>
      <c r="AU3833">
        <v>0.83339767456054681</v>
      </c>
      <c r="AV3833">
        <v>3.3329408093666284E-3</v>
      </c>
      <c r="AW3833">
        <v>306.31822052001951</v>
      </c>
      <c r="AX3833">
        <v>303.86943092346189</v>
      </c>
      <c r="AY3833">
        <v>319.87534441272874</v>
      </c>
      <c r="AZ3833">
        <v>1.6741113065281676</v>
      </c>
      <c r="BA3833">
        <v>5.1000563006924997</v>
      </c>
      <c r="BB3833">
        <v>55.135079850703811</v>
      </c>
      <c r="BC3833">
        <v>17.186151017695998</v>
      </c>
      <c r="BD3833">
        <v>31.943825721740723</v>
      </c>
      <c r="BE3833">
        <v>4.7599218641904342</v>
      </c>
      <c r="BF3833">
        <v>0.18490580354343714</v>
      </c>
      <c r="BG3833">
        <v>3.5103181880463379</v>
      </c>
      <c r="BH3833">
        <v>1.2496036761440963</v>
      </c>
      <c r="BI3833">
        <v>0.11665795567847226</v>
      </c>
      <c r="BJ3833">
        <v>34.229097724733549</v>
      </c>
      <c r="BK3833">
        <v>0.93244064427884799</v>
      </c>
      <c r="BL3833">
        <v>69.435968087172014</v>
      </c>
      <c r="BM3833">
        <v>395.97156451120571</v>
      </c>
      <c r="BN3833">
        <v>3.2435839146588308E-3</v>
      </c>
    </row>
    <row r="3834" spans="1:66">
      <c r="A3834" t="s">
        <v>4500</v>
      </c>
      <c r="B3834" t="s">
        <v>3827</v>
      </c>
      <c r="C3834" s="4">
        <v>20190806</v>
      </c>
      <c r="D3834" t="s">
        <v>339</v>
      </c>
      <c r="E3834" t="s">
        <v>340</v>
      </c>
      <c r="F3834" t="s">
        <v>4499</v>
      </c>
      <c r="G3834">
        <v>2000</v>
      </c>
      <c r="H3834">
        <v>400</v>
      </c>
      <c r="K3834">
        <v>63</v>
      </c>
      <c r="L3834" t="s">
        <v>4509</v>
      </c>
      <c r="M3834">
        <v>15565</v>
      </c>
      <c r="N3834">
        <v>0</v>
      </c>
      <c r="O3834">
        <v>1.8145469626181912</v>
      </c>
      <c r="P3834">
        <v>0.19582402586606223</v>
      </c>
      <c r="Q3834">
        <v>369.33982204054854</v>
      </c>
      <c r="R3834">
        <v>3.3014049960766845</v>
      </c>
      <c r="S3834">
        <v>1.5892193366838248</v>
      </c>
      <c r="T3834">
        <v>33.196041107177734</v>
      </c>
      <c r="U3834">
        <v>6</v>
      </c>
      <c r="V3834">
        <v>1.4200000166893005</v>
      </c>
      <c r="W3834">
        <v>1</v>
      </c>
      <c r="X3834">
        <v>2.8400000333786011</v>
      </c>
      <c r="Y3834">
        <v>30.718473434448242</v>
      </c>
      <c r="Z3834">
        <v>33.196041107177734</v>
      </c>
      <c r="AA3834">
        <v>30.112443923950195</v>
      </c>
      <c r="AB3834">
        <v>399.7181396484375</v>
      </c>
      <c r="AC3834">
        <v>395.97244262695313</v>
      </c>
      <c r="AD3834">
        <v>34.231460571289063</v>
      </c>
      <c r="AE3834">
        <v>38.041950225830078</v>
      </c>
      <c r="AF3834">
        <v>71.322593688964844</v>
      </c>
      <c r="AG3834">
        <v>79.26190185546875</v>
      </c>
      <c r="AH3834">
        <v>500.06378173828125</v>
      </c>
      <c r="AI3834">
        <v>1999.6884765625</v>
      </c>
      <c r="AJ3834">
        <v>2.9853023588657379E-2</v>
      </c>
      <c r="AK3834">
        <v>92.498016357421875</v>
      </c>
      <c r="AL3834">
        <v>-1.020843505859375</v>
      </c>
      <c r="AM3834">
        <v>-0.83444309234619141</v>
      </c>
      <c r="AN3834">
        <v>1</v>
      </c>
      <c r="AO3834">
        <v>-0.21956524252891541</v>
      </c>
      <c r="AP3834">
        <v>2.737391471862793</v>
      </c>
      <c r="AQ3834">
        <v>1</v>
      </c>
      <c r="AR3834">
        <v>0</v>
      </c>
      <c r="AS3834">
        <v>0.15999999642372131</v>
      </c>
      <c r="AT3834">
        <v>111115</v>
      </c>
      <c r="AU3834">
        <v>0.83343963623046868</v>
      </c>
      <c r="AV3834">
        <v>3.3014049960766846E-3</v>
      </c>
      <c r="AW3834">
        <v>306.34604110717771</v>
      </c>
      <c r="AX3834">
        <v>303.86847343444822</v>
      </c>
      <c r="AY3834">
        <v>319.95014909855672</v>
      </c>
      <c r="AZ3834">
        <v>1.6870385361114217</v>
      </c>
      <c r="BA3834">
        <v>5.1080242709408843</v>
      </c>
      <c r="BB3834">
        <v>55.223068256977008</v>
      </c>
      <c r="BC3834">
        <v>17.18111803114693</v>
      </c>
      <c r="BD3834">
        <v>31.957257270812988</v>
      </c>
      <c r="BE3834">
        <v>4.7635432040804337</v>
      </c>
      <c r="BF3834">
        <v>0.1831925135128947</v>
      </c>
      <c r="BG3834">
        <v>3.5188049342570595</v>
      </c>
      <c r="BH3834">
        <v>1.2447382698233742</v>
      </c>
      <c r="BI3834">
        <v>0.11556691613199317</v>
      </c>
      <c r="BJ3834">
        <v>34.163200900553946</v>
      </c>
      <c r="BK3834">
        <v>0.93274122711742524</v>
      </c>
      <c r="BL3834">
        <v>69.471019851232057</v>
      </c>
      <c r="BM3834">
        <v>395.1098939048602</v>
      </c>
      <c r="BN3834">
        <v>3.1904649821650685E-3</v>
      </c>
    </row>
    <row r="3835" spans="1:66">
      <c r="A3835" t="s">
        <v>4500</v>
      </c>
      <c r="B3835" t="s">
        <v>3827</v>
      </c>
      <c r="C3835" s="4">
        <v>20190806</v>
      </c>
      <c r="D3835" t="s">
        <v>339</v>
      </c>
      <c r="E3835" t="s">
        <v>340</v>
      </c>
      <c r="F3835" t="s">
        <v>4499</v>
      </c>
      <c r="G3835">
        <v>2000</v>
      </c>
      <c r="H3835">
        <v>400</v>
      </c>
      <c r="K3835">
        <v>64</v>
      </c>
      <c r="L3835" t="s">
        <v>4510</v>
      </c>
      <c r="M3835">
        <v>15653.5</v>
      </c>
      <c r="N3835">
        <v>0</v>
      </c>
      <c r="O3835">
        <v>2.1966367370980167</v>
      </c>
      <c r="P3835">
        <v>0.194883867422804</v>
      </c>
      <c r="Q3835">
        <v>365.59532436466475</v>
      </c>
      <c r="R3835">
        <v>3.2722139108990684</v>
      </c>
      <c r="S3835">
        <v>1.5824270710028649</v>
      </c>
      <c r="T3835">
        <v>33.146697998046875</v>
      </c>
      <c r="U3835">
        <v>6</v>
      </c>
      <c r="V3835">
        <v>1.4200000166893005</v>
      </c>
      <c r="W3835">
        <v>1</v>
      </c>
      <c r="X3835">
        <v>2.8400000333786011</v>
      </c>
      <c r="Y3835">
        <v>30.702367782592773</v>
      </c>
      <c r="Z3835">
        <v>33.146697998046875</v>
      </c>
      <c r="AA3835">
        <v>30.110116958618164</v>
      </c>
      <c r="AB3835">
        <v>399.70294189453125</v>
      </c>
      <c r="AC3835">
        <v>395.513671875</v>
      </c>
      <c r="AD3835">
        <v>34.185810089111328</v>
      </c>
      <c r="AE3835">
        <v>37.963630676269531</v>
      </c>
      <c r="AF3835">
        <v>71.291267395019531</v>
      </c>
      <c r="AG3835">
        <v>79.1695556640625</v>
      </c>
      <c r="AH3835">
        <v>499.96902465820313</v>
      </c>
      <c r="AI3835">
        <v>2000.9173583984375</v>
      </c>
      <c r="AJ3835">
        <v>0.40004444122314453</v>
      </c>
      <c r="AK3835">
        <v>92.495697021484375</v>
      </c>
      <c r="AL3835">
        <v>-1.239837646484375</v>
      </c>
      <c r="AM3835">
        <v>-0.83289051055908203</v>
      </c>
      <c r="AN3835">
        <v>0.66666668653488159</v>
      </c>
      <c r="AO3835">
        <v>-0.21956524252891541</v>
      </c>
      <c r="AP3835">
        <v>2.737391471862793</v>
      </c>
      <c r="AQ3835">
        <v>1</v>
      </c>
      <c r="AR3835">
        <v>0</v>
      </c>
      <c r="AS3835">
        <v>0.15999999642372131</v>
      </c>
      <c r="AT3835">
        <v>111115</v>
      </c>
      <c r="AU3835">
        <v>0.83328170776367172</v>
      </c>
      <c r="AV3835">
        <v>3.2722139108990684E-3</v>
      </c>
      <c r="AW3835">
        <v>306.29669799804685</v>
      </c>
      <c r="AX3835">
        <v>303.85236778259275</v>
      </c>
      <c r="AY3835">
        <v>320.1467701879119</v>
      </c>
      <c r="AZ3835">
        <v>1.7094172503472223</v>
      </c>
      <c r="BA3835">
        <v>5.0938995518706216</v>
      </c>
      <c r="BB3835">
        <v>55.071746209852762</v>
      </c>
      <c r="BC3835">
        <v>17.108115533583231</v>
      </c>
      <c r="BD3835">
        <v>31.924532890319824</v>
      </c>
      <c r="BE3835">
        <v>4.7547244316242327</v>
      </c>
      <c r="BF3835">
        <v>0.18236947707935794</v>
      </c>
      <c r="BG3835">
        <v>3.5114724808677567</v>
      </c>
      <c r="BH3835">
        <v>1.2432519507564761</v>
      </c>
      <c r="BI3835">
        <v>0.11504286653906774</v>
      </c>
      <c r="BJ3835">
        <v>33.815994354905335</v>
      </c>
      <c r="BK3835">
        <v>0.92435571855581578</v>
      </c>
      <c r="BL3835">
        <v>69.511437398693772</v>
      </c>
      <c r="BM3835">
        <v>394.46949597351085</v>
      </c>
      <c r="BN3835">
        <v>3.8708031570763883E-3</v>
      </c>
    </row>
    <row r="3836" spans="1:66">
      <c r="A3836" t="s">
        <v>4500</v>
      </c>
      <c r="B3836" t="s">
        <v>3827</v>
      </c>
      <c r="C3836" s="4">
        <v>20190806</v>
      </c>
      <c r="D3836" t="s">
        <v>339</v>
      </c>
      <c r="E3836" t="s">
        <v>340</v>
      </c>
      <c r="F3836" t="s">
        <v>4499</v>
      </c>
      <c r="G3836">
        <v>2000</v>
      </c>
      <c r="H3836">
        <v>475</v>
      </c>
      <c r="K3836">
        <v>65</v>
      </c>
      <c r="L3836" t="s">
        <v>4511</v>
      </c>
      <c r="M3836">
        <v>15744</v>
      </c>
      <c r="N3836">
        <v>0</v>
      </c>
      <c r="O3836">
        <v>2.8561313286371295</v>
      </c>
      <c r="P3836">
        <v>0.19222611488806104</v>
      </c>
      <c r="Q3836">
        <v>432.56315930678164</v>
      </c>
      <c r="R3836">
        <v>3.2308990111375362</v>
      </c>
      <c r="S3836">
        <v>1.5827750651821773</v>
      </c>
      <c r="T3836">
        <v>33.116420745849609</v>
      </c>
      <c r="U3836">
        <v>6</v>
      </c>
      <c r="V3836">
        <v>1.4200000166893005</v>
      </c>
      <c r="W3836">
        <v>1</v>
      </c>
      <c r="X3836">
        <v>2.8400000333786011</v>
      </c>
      <c r="Y3836">
        <v>30.686717987060547</v>
      </c>
      <c r="Z3836">
        <v>33.116420745849609</v>
      </c>
      <c r="AA3836">
        <v>30.113061904907227</v>
      </c>
      <c r="AB3836">
        <v>475.8140869140625</v>
      </c>
      <c r="AC3836">
        <v>470.56146240234375</v>
      </c>
      <c r="AD3836">
        <v>34.136524200439453</v>
      </c>
      <c r="AE3836">
        <v>37.867401123046875</v>
      </c>
      <c r="AF3836">
        <v>71.250198364257813</v>
      </c>
      <c r="AG3836">
        <v>79.037338256835938</v>
      </c>
      <c r="AH3836">
        <v>499.9178466796875</v>
      </c>
      <c r="AI3836">
        <v>2000.7701416015625</v>
      </c>
      <c r="AJ3836">
        <v>0.10150137543678284</v>
      </c>
      <c r="AK3836">
        <v>92.493125915527344</v>
      </c>
      <c r="AL3836">
        <v>-1.78887939453125</v>
      </c>
      <c r="AM3836">
        <v>-0.82003879547119141</v>
      </c>
      <c r="AN3836">
        <v>1</v>
      </c>
      <c r="AO3836">
        <v>-0.21956524252891541</v>
      </c>
      <c r="AP3836">
        <v>2.737391471862793</v>
      </c>
      <c r="AQ3836">
        <v>1</v>
      </c>
      <c r="AR3836">
        <v>0</v>
      </c>
      <c r="AS3836">
        <v>0.15999999642372131</v>
      </c>
      <c r="AT3836">
        <v>111115</v>
      </c>
      <c r="AU3836">
        <v>0.83319641113281251</v>
      </c>
      <c r="AV3836">
        <v>3.2308990111375364E-3</v>
      </c>
      <c r="AW3836">
        <v>306.26642074584959</v>
      </c>
      <c r="AX3836">
        <v>303.83671798706052</v>
      </c>
      <c r="AY3836">
        <v>320.12321550093839</v>
      </c>
      <c r="AZ3836">
        <v>1.7327329962007165</v>
      </c>
      <c r="BA3836">
        <v>5.0852493653499335</v>
      </c>
      <c r="BB3836">
        <v>54.979754603539071</v>
      </c>
      <c r="BC3836">
        <v>17.112353480492196</v>
      </c>
      <c r="BD3836">
        <v>31.901569366455078</v>
      </c>
      <c r="BE3836">
        <v>4.7485445659924803</v>
      </c>
      <c r="BF3836">
        <v>0.18004005836121506</v>
      </c>
      <c r="BG3836">
        <v>3.5024743001677563</v>
      </c>
      <c r="BH3836">
        <v>1.246070265824724</v>
      </c>
      <c r="BI3836">
        <v>0.11355990138275648</v>
      </c>
      <c r="BJ3836">
        <v>40.009118760180471</v>
      </c>
      <c r="BK3836">
        <v>0.91924901180481189</v>
      </c>
      <c r="BL3836">
        <v>69.429101869769468</v>
      </c>
      <c r="BM3836">
        <v>469.2037943571525</v>
      </c>
      <c r="BN3836">
        <v>4.2262793982958428E-3</v>
      </c>
    </row>
    <row r="3837" spans="1:66">
      <c r="A3837" t="s">
        <v>4500</v>
      </c>
      <c r="B3837" t="s">
        <v>3827</v>
      </c>
      <c r="C3837" s="4">
        <v>20190806</v>
      </c>
      <c r="D3837" t="s">
        <v>339</v>
      </c>
      <c r="E3837" t="s">
        <v>340</v>
      </c>
      <c r="F3837" t="s">
        <v>4499</v>
      </c>
      <c r="G3837">
        <v>2000</v>
      </c>
      <c r="H3837">
        <v>575</v>
      </c>
      <c r="K3837">
        <v>66</v>
      </c>
      <c r="L3837" t="s">
        <v>4512</v>
      </c>
      <c r="M3837">
        <v>15856.5</v>
      </c>
      <c r="N3837">
        <v>0</v>
      </c>
      <c r="O3837">
        <v>3.6949143898712689</v>
      </c>
      <c r="P3837">
        <v>0.18868124660891838</v>
      </c>
      <c r="Q3837">
        <v>520.26859627988142</v>
      </c>
      <c r="R3837">
        <v>3.2044726325690918</v>
      </c>
      <c r="S3837">
        <v>1.5972701729256147</v>
      </c>
      <c r="T3837">
        <v>33.172016143798828</v>
      </c>
      <c r="U3837">
        <v>6</v>
      </c>
      <c r="V3837">
        <v>1.4200000166893005</v>
      </c>
      <c r="W3837">
        <v>1</v>
      </c>
      <c r="X3837">
        <v>2.8400000333786011</v>
      </c>
      <c r="Y3837">
        <v>30.706941604614258</v>
      </c>
      <c r="Z3837">
        <v>33.172016143798828</v>
      </c>
      <c r="AA3837">
        <v>30.114084243774414</v>
      </c>
      <c r="AB3837">
        <v>575.64776611328125</v>
      </c>
      <c r="AC3837">
        <v>569.0255126953125</v>
      </c>
      <c r="AD3837">
        <v>34.183277130126953</v>
      </c>
      <c r="AE3837">
        <v>37.883106231689453</v>
      </c>
      <c r="AF3837">
        <v>71.264266967773438</v>
      </c>
      <c r="AG3837">
        <v>78.977561950683594</v>
      </c>
      <c r="AH3837">
        <v>499.9815673828125</v>
      </c>
      <c r="AI3837">
        <v>1999.7252197265625</v>
      </c>
      <c r="AJ3837">
        <v>0.24957619607448578</v>
      </c>
      <c r="AK3837">
        <v>92.491691589355469</v>
      </c>
      <c r="AL3837">
        <v>-2.8814697265625</v>
      </c>
      <c r="AM3837">
        <v>-0.81066989898681641</v>
      </c>
      <c r="AN3837">
        <v>1</v>
      </c>
      <c r="AO3837">
        <v>-0.21956524252891541</v>
      </c>
      <c r="AP3837">
        <v>2.737391471862793</v>
      </c>
      <c r="AQ3837">
        <v>1</v>
      </c>
      <c r="AR3837">
        <v>0</v>
      </c>
      <c r="AS3837">
        <v>0.15999999642372131</v>
      </c>
      <c r="AT3837">
        <v>111115</v>
      </c>
      <c r="AU3837">
        <v>0.83330261230468727</v>
      </c>
      <c r="AV3837">
        <v>3.2044726325690916E-3</v>
      </c>
      <c r="AW3837">
        <v>306.32201614379881</v>
      </c>
      <c r="AX3837">
        <v>303.85694160461424</v>
      </c>
      <c r="AY3837">
        <v>319.95602800467532</v>
      </c>
      <c r="AZ3837">
        <v>1.7390883456472879</v>
      </c>
      <c r="BA3837">
        <v>5.1011427509538256</v>
      </c>
      <c r="BB3837">
        <v>55.152443028092449</v>
      </c>
      <c r="BC3837">
        <v>17.269336796402996</v>
      </c>
      <c r="BD3837">
        <v>31.939478874206543</v>
      </c>
      <c r="BE3837">
        <v>4.7587504046774525</v>
      </c>
      <c r="BF3837">
        <v>0.17692675363630614</v>
      </c>
      <c r="BG3837">
        <v>3.5038725780282109</v>
      </c>
      <c r="BH3837">
        <v>1.2548778266492415</v>
      </c>
      <c r="BI3837">
        <v>0.11157844610255901</v>
      </c>
      <c r="BJ3837">
        <v>48.120522550745683</v>
      </c>
      <c r="BK3837">
        <v>0.91431506087577097</v>
      </c>
      <c r="BL3837">
        <v>69.206214855696018</v>
      </c>
      <c r="BM3837">
        <v>567.2691273545729</v>
      </c>
      <c r="BN3837">
        <v>4.5077552577438475E-3</v>
      </c>
    </row>
    <row r="3838" spans="1:66">
      <c r="A3838" t="s">
        <v>4500</v>
      </c>
      <c r="B3838" t="s">
        <v>3827</v>
      </c>
      <c r="C3838" s="4">
        <v>20190806</v>
      </c>
      <c r="D3838" t="s">
        <v>339</v>
      </c>
      <c r="E3838" t="s">
        <v>340</v>
      </c>
      <c r="F3838" t="s">
        <v>4499</v>
      </c>
      <c r="G3838">
        <v>2000</v>
      </c>
      <c r="H3838">
        <v>675</v>
      </c>
      <c r="K3838">
        <v>67</v>
      </c>
      <c r="L3838" t="s">
        <v>4513</v>
      </c>
      <c r="M3838">
        <v>15963.5</v>
      </c>
      <c r="N3838">
        <v>0</v>
      </c>
      <c r="O3838">
        <v>4.575984567569706</v>
      </c>
      <c r="P3838">
        <v>0.18349823866761025</v>
      </c>
      <c r="Q3838">
        <v>606.72475971504662</v>
      </c>
      <c r="R3838">
        <v>3.1650520500087795</v>
      </c>
      <c r="S3838">
        <v>1.6190942093008873</v>
      </c>
      <c r="T3838">
        <v>33.261066436767578</v>
      </c>
      <c r="U3838">
        <v>6</v>
      </c>
      <c r="V3838">
        <v>1.4200000166893005</v>
      </c>
      <c r="W3838">
        <v>1</v>
      </c>
      <c r="X3838">
        <v>2.8400000333786011</v>
      </c>
      <c r="Y3838">
        <v>30.730796813964844</v>
      </c>
      <c r="Z3838">
        <v>33.261066436767578</v>
      </c>
      <c r="AA3838">
        <v>30.113597869873047</v>
      </c>
      <c r="AB3838">
        <v>675.41131591796875</v>
      </c>
      <c r="AC3838">
        <v>667.38592529296875</v>
      </c>
      <c r="AD3838">
        <v>34.270549774169922</v>
      </c>
      <c r="AE3838">
        <v>37.92431640625</v>
      </c>
      <c r="AF3838">
        <v>71.347099304199219</v>
      </c>
      <c r="AG3838">
        <v>78.95379638671875</v>
      </c>
      <c r="AH3838">
        <v>500.03515625</v>
      </c>
      <c r="AI3838">
        <v>1998.5831298828125</v>
      </c>
      <c r="AJ3838">
        <v>0.14449165761470795</v>
      </c>
      <c r="AK3838">
        <v>92.489364624023438</v>
      </c>
      <c r="AL3838">
        <v>-3.99652099609375</v>
      </c>
      <c r="AM3838">
        <v>-0.80655765533447266</v>
      </c>
      <c r="AN3838">
        <v>1</v>
      </c>
      <c r="AO3838">
        <v>-0.21956524252891541</v>
      </c>
      <c r="AP3838">
        <v>2.737391471862793</v>
      </c>
      <c r="AQ3838">
        <v>1</v>
      </c>
      <c r="AR3838">
        <v>0</v>
      </c>
      <c r="AS3838">
        <v>0.15999999642372131</v>
      </c>
      <c r="AT3838">
        <v>111115</v>
      </c>
      <c r="AU3838">
        <v>0.83339192708333321</v>
      </c>
      <c r="AV3838">
        <v>3.1650520500087795E-3</v>
      </c>
      <c r="AW3838">
        <v>306.41106643676756</v>
      </c>
      <c r="AX3838">
        <v>303.88079681396482</v>
      </c>
      <c r="AY3838">
        <v>319.77329363375975</v>
      </c>
      <c r="AZ3838">
        <v>1.7475429193867364</v>
      </c>
      <c r="BA3838">
        <v>5.1266901375153777</v>
      </c>
      <c r="BB3838">
        <v>55.430050345310264</v>
      </c>
      <c r="BC3838">
        <v>17.505733939060264</v>
      </c>
      <c r="BD3838">
        <v>31.995931625366211</v>
      </c>
      <c r="BE3838">
        <v>4.7739837686539826</v>
      </c>
      <c r="BF3838">
        <v>0.17236160138045634</v>
      </c>
      <c r="BG3838">
        <v>3.5075959282144904</v>
      </c>
      <c r="BH3838">
        <v>1.2663878404394922</v>
      </c>
      <c r="BI3838">
        <v>0.10867410513012535</v>
      </c>
      <c r="BJ3838">
        <v>56.115587527707952</v>
      </c>
      <c r="BK3838">
        <v>0.90910631573284506</v>
      </c>
      <c r="BL3838">
        <v>68.882572708068125</v>
      </c>
      <c r="BM3838">
        <v>665.21072138676675</v>
      </c>
      <c r="BN3838">
        <v>4.7384321922759737E-3</v>
      </c>
    </row>
    <row r="3839" spans="1:66">
      <c r="A3839" t="s">
        <v>4500</v>
      </c>
      <c r="B3839" t="s">
        <v>3827</v>
      </c>
      <c r="C3839" s="4">
        <v>20190806</v>
      </c>
      <c r="D3839" t="s">
        <v>339</v>
      </c>
      <c r="E3839" t="s">
        <v>340</v>
      </c>
      <c r="F3839" t="s">
        <v>4499</v>
      </c>
      <c r="G3839">
        <v>2000</v>
      </c>
      <c r="H3839">
        <v>800</v>
      </c>
      <c r="K3839">
        <v>68</v>
      </c>
      <c r="L3839" t="s">
        <v>4514</v>
      </c>
      <c r="M3839">
        <v>16055</v>
      </c>
      <c r="N3839">
        <v>0</v>
      </c>
      <c r="O3839">
        <v>5.7826423079525426</v>
      </c>
      <c r="P3839">
        <v>0.18001088983168526</v>
      </c>
      <c r="Q3839">
        <v>714.27910132345562</v>
      </c>
      <c r="R3839">
        <v>3.1398028453716083</v>
      </c>
      <c r="S3839">
        <v>1.6351791547394448</v>
      </c>
      <c r="T3839">
        <v>33.323020935058594</v>
      </c>
      <c r="U3839">
        <v>6</v>
      </c>
      <c r="V3839">
        <v>1.4200000166893005</v>
      </c>
      <c r="W3839">
        <v>1</v>
      </c>
      <c r="X3839">
        <v>2.8400000333786011</v>
      </c>
      <c r="Y3839">
        <v>30.740259170532227</v>
      </c>
      <c r="Z3839">
        <v>33.323020935058594</v>
      </c>
      <c r="AA3839">
        <v>30.111961364746094</v>
      </c>
      <c r="AB3839">
        <v>800.5235595703125</v>
      </c>
      <c r="AC3839">
        <v>790.6053466796875</v>
      </c>
      <c r="AD3839">
        <v>34.319400787353516</v>
      </c>
      <c r="AE3839">
        <v>37.944282531738281</v>
      </c>
      <c r="AF3839">
        <v>71.4083251953125</v>
      </c>
      <c r="AG3839">
        <v>78.950607299804688</v>
      </c>
      <c r="AH3839">
        <v>499.98849487304688</v>
      </c>
      <c r="AI3839">
        <v>1998.586669921875</v>
      </c>
      <c r="AJ3839">
        <v>0.12299305200576782</v>
      </c>
      <c r="AK3839">
        <v>92.4869384765625</v>
      </c>
      <c r="AL3839">
        <v>-5.5966796875</v>
      </c>
      <c r="AM3839">
        <v>-0.80838871002197266</v>
      </c>
      <c r="AN3839">
        <v>1</v>
      </c>
      <c r="AO3839">
        <v>-0.21956524252891541</v>
      </c>
      <c r="AP3839">
        <v>2.737391471862793</v>
      </c>
      <c r="AQ3839">
        <v>1</v>
      </c>
      <c r="AR3839">
        <v>0</v>
      </c>
      <c r="AS3839">
        <v>0.15999999642372131</v>
      </c>
      <c r="AT3839">
        <v>111115</v>
      </c>
      <c r="AU3839">
        <v>0.8333141581217447</v>
      </c>
      <c r="AV3839">
        <v>3.1398028453716084E-3</v>
      </c>
      <c r="AW3839">
        <v>306.47302093505857</v>
      </c>
      <c r="AX3839">
        <v>303.8902591705322</v>
      </c>
      <c r="AY3839">
        <v>319.77386003999709</v>
      </c>
      <c r="AZ3839">
        <v>1.7527783759139364</v>
      </c>
      <c r="BA3839">
        <v>5.1445296787896284</v>
      </c>
      <c r="BB3839">
        <v>55.624391546848805</v>
      </c>
      <c r="BC3839">
        <v>17.680109015110524</v>
      </c>
      <c r="BD3839">
        <v>32.03164005279541</v>
      </c>
      <c r="BE3839">
        <v>4.7836413311344756</v>
      </c>
      <c r="BF3839">
        <v>0.16928115365458907</v>
      </c>
      <c r="BG3839">
        <v>3.5093505240501837</v>
      </c>
      <c r="BH3839">
        <v>1.274290807084292</v>
      </c>
      <c r="BI3839">
        <v>0.10671509525766786</v>
      </c>
      <c r="BJ3839">
        <v>66.061487299196784</v>
      </c>
      <c r="BK3839">
        <v>0.90345847561393311</v>
      </c>
      <c r="BL3839">
        <v>68.64272414774733</v>
      </c>
      <c r="BM3839">
        <v>787.85655547405895</v>
      </c>
      <c r="BN3839">
        <v>5.0381800853461188E-3</v>
      </c>
    </row>
    <row r="3840" spans="1:66">
      <c r="A3840" t="s">
        <v>4500</v>
      </c>
      <c r="B3840" t="s">
        <v>3827</v>
      </c>
      <c r="C3840" s="4">
        <v>20190806</v>
      </c>
      <c r="D3840" t="s">
        <v>339</v>
      </c>
      <c r="E3840" t="s">
        <v>340</v>
      </c>
      <c r="F3840" t="s">
        <v>4499</v>
      </c>
      <c r="G3840">
        <v>2000</v>
      </c>
      <c r="H3840">
        <v>1000</v>
      </c>
      <c r="K3840">
        <v>69</v>
      </c>
      <c r="L3840" t="s">
        <v>1502</v>
      </c>
      <c r="M3840">
        <v>16177.5</v>
      </c>
      <c r="N3840">
        <v>0</v>
      </c>
      <c r="O3840">
        <v>7.3545613348183174</v>
      </c>
      <c r="P3840">
        <v>0.17367284283502366</v>
      </c>
      <c r="Q3840">
        <v>887.71710594908939</v>
      </c>
      <c r="R3840">
        <v>3.0646568436510102</v>
      </c>
      <c r="S3840">
        <v>1.6507633156417092</v>
      </c>
      <c r="T3840">
        <v>33.343891143798828</v>
      </c>
      <c r="U3840">
        <v>6</v>
      </c>
      <c r="V3840">
        <v>1.4200000166893005</v>
      </c>
      <c r="W3840">
        <v>1</v>
      </c>
      <c r="X3840">
        <v>2.8400000333786011</v>
      </c>
      <c r="Y3840">
        <v>30.740680694580078</v>
      </c>
      <c r="Z3840">
        <v>33.343891143798828</v>
      </c>
      <c r="AA3840">
        <v>30.110517501831055</v>
      </c>
      <c r="AB3840">
        <v>999.32293701171875</v>
      </c>
      <c r="AC3840">
        <v>986.8695068359375</v>
      </c>
      <c r="AD3840">
        <v>34.304779052734375</v>
      </c>
      <c r="AE3840">
        <v>37.842815399169922</v>
      </c>
      <c r="AF3840">
        <v>71.372543334960938</v>
      </c>
      <c r="AG3840">
        <v>78.73358154296875</v>
      </c>
      <c r="AH3840">
        <v>500.05392456054688</v>
      </c>
      <c r="AI3840">
        <v>1999.034423828125</v>
      </c>
      <c r="AJ3840">
        <v>0.20180940628051758</v>
      </c>
      <c r="AK3840">
        <v>92.482231140136719</v>
      </c>
      <c r="AL3840">
        <v>-8.18682861328125</v>
      </c>
      <c r="AM3840">
        <v>-0.81146335601806641</v>
      </c>
      <c r="AN3840">
        <v>1</v>
      </c>
      <c r="AO3840">
        <v>-0.21956524252891541</v>
      </c>
      <c r="AP3840">
        <v>2.737391471862793</v>
      </c>
      <c r="AQ3840">
        <v>1</v>
      </c>
      <c r="AR3840">
        <v>0</v>
      </c>
      <c r="AS3840">
        <v>0.15999999642372131</v>
      </c>
      <c r="AT3840">
        <v>111115</v>
      </c>
      <c r="AU3840">
        <v>0.83342320760091126</v>
      </c>
      <c r="AV3840">
        <v>3.0646568436510104E-3</v>
      </c>
      <c r="AW3840">
        <v>306.49389114379881</v>
      </c>
      <c r="AX3840">
        <v>303.89068069458006</v>
      </c>
      <c r="AY3840">
        <v>319.8455006633958</v>
      </c>
      <c r="AZ3840">
        <v>1.7894003358783261</v>
      </c>
      <c r="BA3840">
        <v>5.1505513163812671</v>
      </c>
      <c r="BB3840">
        <v>55.692334115260763</v>
      </c>
      <c r="BC3840">
        <v>17.849518716090842</v>
      </c>
      <c r="BD3840">
        <v>32.042285919189453</v>
      </c>
      <c r="BE3840">
        <v>4.7865238598783142</v>
      </c>
      <c r="BF3840">
        <v>0.16366437224869557</v>
      </c>
      <c r="BG3840">
        <v>3.4997880007395579</v>
      </c>
      <c r="BH3840">
        <v>1.2867358591387563</v>
      </c>
      <c r="BI3840">
        <v>0.10314469028776654</v>
      </c>
      <c r="BJ3840">
        <v>82.098058579436923</v>
      </c>
      <c r="BK3840">
        <v>0.89952835689011545</v>
      </c>
      <c r="BL3840">
        <v>68.314941050441121</v>
      </c>
      <c r="BM3840">
        <v>983.37350060871461</v>
      </c>
      <c r="BN3840">
        <v>5.1092125599170772E-3</v>
      </c>
    </row>
    <row r="3841" spans="1:66">
      <c r="A3841" t="s">
        <v>4500</v>
      </c>
      <c r="B3841" t="s">
        <v>3827</v>
      </c>
      <c r="C3841" s="4">
        <v>20190806</v>
      </c>
      <c r="D3841" t="s">
        <v>339</v>
      </c>
      <c r="E3841" t="s">
        <v>340</v>
      </c>
      <c r="F3841" t="s">
        <v>4499</v>
      </c>
      <c r="G3841">
        <v>2000</v>
      </c>
      <c r="H3841">
        <v>1400</v>
      </c>
      <c r="K3841">
        <v>70</v>
      </c>
      <c r="L3841" t="s">
        <v>4515</v>
      </c>
      <c r="M3841">
        <v>16274.5</v>
      </c>
      <c r="N3841">
        <v>0</v>
      </c>
      <c r="O3841">
        <v>9.0039514025161882</v>
      </c>
      <c r="P3841">
        <v>0.16984372422637073</v>
      </c>
      <c r="Q3841">
        <v>1255.7376091035651</v>
      </c>
      <c r="R3841">
        <v>3.0128724529100568</v>
      </c>
      <c r="S3841">
        <v>1.6575790761036591</v>
      </c>
      <c r="T3841">
        <v>33.311256408691406</v>
      </c>
      <c r="U3841">
        <v>6</v>
      </c>
      <c r="V3841">
        <v>1.4200000166893005</v>
      </c>
      <c r="W3841">
        <v>1</v>
      </c>
      <c r="X3841">
        <v>2.8400000333786011</v>
      </c>
      <c r="Y3841">
        <v>30.720981597900391</v>
      </c>
      <c r="Z3841">
        <v>33.311256408691406</v>
      </c>
      <c r="AA3841">
        <v>30.111322402954102</v>
      </c>
      <c r="AB3841">
        <v>1400.0909423828125</v>
      </c>
      <c r="AC3841">
        <v>1384.285888671875</v>
      </c>
      <c r="AD3841">
        <v>34.189296722412109</v>
      </c>
      <c r="AE3841">
        <v>37.667568206787109</v>
      </c>
      <c r="AF3841">
        <v>71.211929321289063</v>
      </c>
      <c r="AG3841">
        <v>78.456718444824219</v>
      </c>
      <c r="AH3841">
        <v>500.14236450195313</v>
      </c>
      <c r="AI3841">
        <v>2000.0677490234375</v>
      </c>
      <c r="AJ3841">
        <v>7.2840742766857147E-2</v>
      </c>
      <c r="AK3841">
        <v>92.481651306152344</v>
      </c>
      <c r="AL3841">
        <v>-13.74249267578125</v>
      </c>
      <c r="AM3841">
        <v>-0.79238224029541016</v>
      </c>
      <c r="AN3841">
        <v>0.66666668653488159</v>
      </c>
      <c r="AO3841">
        <v>-0.21956524252891541</v>
      </c>
      <c r="AP3841">
        <v>2.737391471862793</v>
      </c>
      <c r="AQ3841">
        <v>1</v>
      </c>
      <c r="AR3841">
        <v>0</v>
      </c>
      <c r="AS3841">
        <v>0.15999999642372131</v>
      </c>
      <c r="AT3841">
        <v>111115</v>
      </c>
      <c r="AU3841">
        <v>0.83357060750325507</v>
      </c>
      <c r="AV3841">
        <v>3.0128724529100569E-3</v>
      </c>
      <c r="AW3841">
        <v>306.46125640869138</v>
      </c>
      <c r="AX3841">
        <v>303.87098159790037</v>
      </c>
      <c r="AY3841">
        <v>320.01083269095034</v>
      </c>
      <c r="AZ3841">
        <v>1.8201148321605671</v>
      </c>
      <c r="BA3841">
        <v>5.1411379845544545</v>
      </c>
      <c r="BB3841">
        <v>55.59089735038544</v>
      </c>
      <c r="BC3841">
        <v>17.92332914359833</v>
      </c>
      <c r="BD3841">
        <v>32.016119003295898</v>
      </c>
      <c r="BE3841">
        <v>4.7794414808040173</v>
      </c>
      <c r="BF3841">
        <v>0.16025954212848076</v>
      </c>
      <c r="BG3841">
        <v>3.4835589084507954</v>
      </c>
      <c r="BH3841">
        <v>1.2958825723532219</v>
      </c>
      <c r="BI3841">
        <v>0.10098134710048465</v>
      </c>
      <c r="BJ3841">
        <v>116.13268769713734</v>
      </c>
      <c r="BK3841">
        <v>0.90713747743853479</v>
      </c>
      <c r="BL3841">
        <v>68.089944619029481</v>
      </c>
      <c r="BM3841">
        <v>1380.0058414005598</v>
      </c>
      <c r="BN3841">
        <v>4.4425794004433368E-3</v>
      </c>
    </row>
    <row r="3842" spans="1:66">
      <c r="A3842" t="s">
        <v>4500</v>
      </c>
      <c r="B3842" t="s">
        <v>3827</v>
      </c>
      <c r="C3842" s="4">
        <v>20190806</v>
      </c>
      <c r="D3842" t="s">
        <v>339</v>
      </c>
      <c r="E3842" t="s">
        <v>340</v>
      </c>
      <c r="F3842" t="s">
        <v>4499</v>
      </c>
      <c r="G3842">
        <v>2000</v>
      </c>
      <c r="H3842">
        <v>1800</v>
      </c>
      <c r="K3842">
        <v>71</v>
      </c>
      <c r="L3842" t="s">
        <v>4516</v>
      </c>
      <c r="M3842">
        <v>16408</v>
      </c>
      <c r="N3842">
        <v>0</v>
      </c>
      <c r="O3842">
        <v>10.426730044068544</v>
      </c>
      <c r="P3842">
        <v>0.16263665983754202</v>
      </c>
      <c r="Q3842">
        <v>1622.4347526234815</v>
      </c>
      <c r="R3842">
        <v>2.9272485312090235</v>
      </c>
      <c r="S3842">
        <v>1.6780601914747342</v>
      </c>
      <c r="T3842">
        <v>33.293827056884766</v>
      </c>
      <c r="U3842">
        <v>6</v>
      </c>
      <c r="V3842">
        <v>1.4200000166893005</v>
      </c>
      <c r="W3842">
        <v>1</v>
      </c>
      <c r="X3842">
        <v>2.8400000333786011</v>
      </c>
      <c r="Y3842">
        <v>30.711380004882813</v>
      </c>
      <c r="Z3842">
        <v>33.293827056884766</v>
      </c>
      <c r="AA3842">
        <v>30.111383438110352</v>
      </c>
      <c r="AB3842">
        <v>1800.224609375</v>
      </c>
      <c r="AC3842">
        <v>1781.457275390625</v>
      </c>
      <c r="AD3842">
        <v>34.01177978515625</v>
      </c>
      <c r="AE3842">
        <v>37.392684936523438</v>
      </c>
      <c r="AF3842">
        <v>70.879402160644531</v>
      </c>
      <c r="AG3842">
        <v>77.925094604492188</v>
      </c>
      <c r="AH3842">
        <v>500.06564331054688</v>
      </c>
      <c r="AI3842">
        <v>2000.81884765625</v>
      </c>
      <c r="AJ3842">
        <v>0.15404216945171356</v>
      </c>
      <c r="AK3842">
        <v>92.4794921875</v>
      </c>
      <c r="AL3842">
        <v>-20.01690673828125</v>
      </c>
      <c r="AM3842">
        <v>-0.77748584747314453</v>
      </c>
      <c r="AN3842">
        <v>1</v>
      </c>
      <c r="AO3842">
        <v>-0.21956524252891541</v>
      </c>
      <c r="AP3842">
        <v>2.737391471862793</v>
      </c>
      <c r="AQ3842">
        <v>1</v>
      </c>
      <c r="AR3842">
        <v>0</v>
      </c>
      <c r="AS3842">
        <v>0.15999999642372131</v>
      </c>
      <c r="AT3842">
        <v>111115</v>
      </c>
      <c r="AU3842">
        <v>0.83344273885091125</v>
      </c>
      <c r="AV3842">
        <v>2.9272485312090233E-3</v>
      </c>
      <c r="AW3842">
        <v>306.44382705688474</v>
      </c>
      <c r="AX3842">
        <v>303.86138000488279</v>
      </c>
      <c r="AY3842">
        <v>320.1310084695142</v>
      </c>
      <c r="AZ3842">
        <v>1.8669606820927225</v>
      </c>
      <c r="BA3842">
        <v>5.1361167059316024</v>
      </c>
      <c r="BB3842">
        <v>55.53789910003232</v>
      </c>
      <c r="BC3842">
        <v>18.145214163508882</v>
      </c>
      <c r="BD3842">
        <v>32.002603530883789</v>
      </c>
      <c r="BE3842">
        <v>4.7757869357716674</v>
      </c>
      <c r="BF3842">
        <v>0.15382750780697088</v>
      </c>
      <c r="BG3842">
        <v>3.4580565144568682</v>
      </c>
      <c r="BH3842">
        <v>1.3177304213147991</v>
      </c>
      <c r="BI3842">
        <v>9.6896645491725372E-2</v>
      </c>
      <c r="BJ3842">
        <v>150.04194202997175</v>
      </c>
      <c r="BK3842">
        <v>0.91073458512650873</v>
      </c>
      <c r="BL3842">
        <v>67.592039319873805</v>
      </c>
      <c r="BM3842">
        <v>1776.5009072941264</v>
      </c>
      <c r="BN3842">
        <v>3.9671465644779786E-3</v>
      </c>
    </row>
    <row r="3843" spans="1:66">
      <c r="A3843" t="s">
        <v>4500</v>
      </c>
      <c r="B3843" t="s">
        <v>3827</v>
      </c>
      <c r="C3843" s="4">
        <v>20190806</v>
      </c>
      <c r="D3843" t="s">
        <v>339</v>
      </c>
      <c r="E3843" t="s">
        <v>340</v>
      </c>
      <c r="F3843" t="s">
        <v>4499</v>
      </c>
      <c r="G3843">
        <v>2000</v>
      </c>
      <c r="H3843">
        <v>400</v>
      </c>
      <c r="K3843">
        <v>72</v>
      </c>
      <c r="L3843" t="s">
        <v>4517</v>
      </c>
      <c r="M3843">
        <v>16508.5</v>
      </c>
      <c r="N3843">
        <v>0</v>
      </c>
      <c r="O3843">
        <v>1.7226506984605907</v>
      </c>
      <c r="P3843">
        <v>0.15849249434376522</v>
      </c>
      <c r="Q3843">
        <v>365.76095636334861</v>
      </c>
      <c r="R3843">
        <v>2.8707651048495606</v>
      </c>
      <c r="S3843">
        <v>1.6866294194605476</v>
      </c>
      <c r="T3843">
        <v>33.265892028808594</v>
      </c>
      <c r="U3843">
        <v>6</v>
      </c>
      <c r="V3843">
        <v>1.4200000166893005</v>
      </c>
      <c r="W3843">
        <v>1</v>
      </c>
      <c r="X3843">
        <v>2.8400000333786011</v>
      </c>
      <c r="Y3843">
        <v>30.694231033325195</v>
      </c>
      <c r="Z3843">
        <v>33.265892028808594</v>
      </c>
      <c r="AA3843">
        <v>30.111394882202148</v>
      </c>
      <c r="AB3843">
        <v>398.97018432617188</v>
      </c>
      <c r="AC3843">
        <v>395.54098510742188</v>
      </c>
      <c r="AD3843">
        <v>33.896659851074219</v>
      </c>
      <c r="AE3843">
        <v>37.212814331054688</v>
      </c>
      <c r="AF3843">
        <v>70.709297180175781</v>
      </c>
      <c r="AG3843">
        <v>77.626884460449219</v>
      </c>
      <c r="AH3843">
        <v>500.08572387695313</v>
      </c>
      <c r="AI3843">
        <v>2000.8541259765625</v>
      </c>
      <c r="AJ3843">
        <v>0.11941339820623398</v>
      </c>
      <c r="AK3843">
        <v>92.480194091796875</v>
      </c>
      <c r="AL3843">
        <v>-1.12432861328125</v>
      </c>
      <c r="AM3843">
        <v>-0.80479526519775391</v>
      </c>
      <c r="AN3843">
        <v>1</v>
      </c>
      <c r="AO3843">
        <v>-0.21956524252891541</v>
      </c>
      <c r="AP3843">
        <v>2.737391471862793</v>
      </c>
      <c r="AQ3843">
        <v>1</v>
      </c>
      <c r="AR3843">
        <v>0</v>
      </c>
      <c r="AS3843">
        <v>0.15999999642372131</v>
      </c>
      <c r="AT3843">
        <v>111115</v>
      </c>
      <c r="AU3843">
        <v>0.83347620646158849</v>
      </c>
      <c r="AV3843">
        <v>2.8707651048495604E-3</v>
      </c>
      <c r="AW3843">
        <v>306.41589202880857</v>
      </c>
      <c r="AX3843">
        <v>303.84423103332517</v>
      </c>
      <c r="AY3843">
        <v>320.13665300063803</v>
      </c>
      <c r="AZ3843">
        <v>1.8979021727879668</v>
      </c>
      <c r="BA3843">
        <v>5.1280777114984852</v>
      </c>
      <c r="BB3843">
        <v>55.450550919132993</v>
      </c>
      <c r="BC3843">
        <v>18.237736588078306</v>
      </c>
      <c r="BD3843">
        <v>31.980061531066895</v>
      </c>
      <c r="BE3843">
        <v>4.7696970557069207</v>
      </c>
      <c r="BF3843">
        <v>0.15011499447305873</v>
      </c>
      <c r="BG3843">
        <v>3.4414482920379377</v>
      </c>
      <c r="BH3843">
        <v>1.328248763668983</v>
      </c>
      <c r="BI3843">
        <v>9.4540211716053674E-2</v>
      </c>
      <c r="BJ3843">
        <v>33.825644235683733</v>
      </c>
      <c r="BK3843">
        <v>0.92471063716447599</v>
      </c>
      <c r="BL3843">
        <v>67.334967631914168</v>
      </c>
      <c r="BM3843">
        <v>394.7221194681299</v>
      </c>
      <c r="BN3843">
        <v>2.9386402053737369E-3</v>
      </c>
    </row>
    <row r="3845" spans="1:66">
      <c r="A3845" t="s">
        <v>4519</v>
      </c>
      <c r="B3845" t="s">
        <v>3827</v>
      </c>
      <c r="C3845" s="4">
        <v>20190806</v>
      </c>
      <c r="D3845" t="s">
        <v>339</v>
      </c>
      <c r="E3845" t="s">
        <v>340</v>
      </c>
      <c r="F3845" t="s">
        <v>4518</v>
      </c>
      <c r="G3845">
        <v>2000</v>
      </c>
      <c r="H3845">
        <v>400</v>
      </c>
      <c r="K3845">
        <v>91</v>
      </c>
      <c r="L3845" t="s">
        <v>4520</v>
      </c>
      <c r="M3845">
        <v>27233</v>
      </c>
      <c r="N3845">
        <v>0</v>
      </c>
      <c r="O3845">
        <v>0.29541491547675769</v>
      </c>
      <c r="P3845">
        <v>1.7009424402093836E-2</v>
      </c>
      <c r="Q3845">
        <v>354.47988284816739</v>
      </c>
      <c r="R3845">
        <v>0.48279051214330204</v>
      </c>
      <c r="S3845">
        <v>2.5111553967550351</v>
      </c>
      <c r="T3845">
        <v>34.965991973876953</v>
      </c>
      <c r="U3845">
        <v>6</v>
      </c>
      <c r="V3845">
        <v>1.4200000166893005</v>
      </c>
      <c r="W3845">
        <v>1</v>
      </c>
      <c r="X3845">
        <v>2.8400000333786011</v>
      </c>
      <c r="Y3845">
        <v>32.330440521240234</v>
      </c>
      <c r="Z3845">
        <v>34.965991973876953</v>
      </c>
      <c r="AA3845">
        <v>32.062034606933594</v>
      </c>
      <c r="AB3845">
        <v>400.59744262695313</v>
      </c>
      <c r="AC3845">
        <v>399.62191772460938</v>
      </c>
      <c r="AD3845">
        <v>32.932456970214844</v>
      </c>
      <c r="AE3845">
        <v>33.864219665527344</v>
      </c>
      <c r="AF3845">
        <v>62.497093200683594</v>
      </c>
      <c r="AG3845">
        <v>64.265335083007813</v>
      </c>
      <c r="AH3845">
        <v>300.36050415039063</v>
      </c>
      <c r="AI3845">
        <v>1999.9681396484375</v>
      </c>
      <c r="AJ3845">
        <v>0.29375815391540527</v>
      </c>
      <c r="AK3845">
        <v>92.327163696289063</v>
      </c>
      <c r="AL3845">
        <v>-0.32268142700195313</v>
      </c>
      <c r="AM3845">
        <v>-0.67744922637939453</v>
      </c>
      <c r="AN3845">
        <v>1</v>
      </c>
      <c r="AO3845">
        <v>-0.21956524252891541</v>
      </c>
      <c r="AP3845">
        <v>2.737391471862793</v>
      </c>
      <c r="AQ3845">
        <v>1</v>
      </c>
      <c r="AR3845">
        <v>0</v>
      </c>
      <c r="AS3845">
        <v>0.15999999642372131</v>
      </c>
      <c r="AT3845">
        <v>111115</v>
      </c>
      <c r="AU3845">
        <v>0.50060084025065099</v>
      </c>
      <c r="AV3845">
        <v>4.8279051214330203E-4</v>
      </c>
      <c r="AW3845">
        <v>308.11599197387693</v>
      </c>
      <c r="AX3845">
        <v>305.48044052124021</v>
      </c>
      <c r="AY3845">
        <v>319.99489519130657</v>
      </c>
      <c r="AZ3845">
        <v>3.1066454542359074</v>
      </c>
      <c r="BA3845">
        <v>5.6377427492612693</v>
      </c>
      <c r="BB3845">
        <v>61.062665888954079</v>
      </c>
      <c r="BC3845">
        <v>27.198446223426735</v>
      </c>
      <c r="BD3845">
        <v>33.648216247558594</v>
      </c>
      <c r="BE3845">
        <v>5.2390567546621805</v>
      </c>
      <c r="BF3845">
        <v>1.6908157492492741E-2</v>
      </c>
      <c r="BG3845">
        <v>3.1265873525062342</v>
      </c>
      <c r="BH3845">
        <v>2.1124694021559463</v>
      </c>
      <c r="BI3845">
        <v>1.057665021164743E-2</v>
      </c>
      <c r="BJ3845">
        <v>32.728122170764124</v>
      </c>
      <c r="BK3845">
        <v>0.88703814061682518</v>
      </c>
      <c r="BL3845">
        <v>53.517085743028026</v>
      </c>
      <c r="BM3845">
        <v>399.48149162207193</v>
      </c>
      <c r="BN3845">
        <v>3.957566418695506E-4</v>
      </c>
    </row>
    <row r="3846" spans="1:66">
      <c r="A3846" t="s">
        <v>4519</v>
      </c>
      <c r="B3846" t="s">
        <v>3827</v>
      </c>
      <c r="C3846" s="4">
        <v>20190806</v>
      </c>
      <c r="D3846" t="s">
        <v>339</v>
      </c>
      <c r="E3846" t="s">
        <v>340</v>
      </c>
      <c r="F3846" t="s">
        <v>4518</v>
      </c>
      <c r="G3846">
        <v>2000</v>
      </c>
      <c r="H3846">
        <v>325</v>
      </c>
      <c r="K3846">
        <v>92</v>
      </c>
      <c r="L3846" t="s">
        <v>4521</v>
      </c>
      <c r="M3846">
        <v>27329.5</v>
      </c>
      <c r="N3846">
        <v>0</v>
      </c>
      <c r="O3846">
        <v>2.2366295753090421E-3</v>
      </c>
      <c r="P3846">
        <v>1.7156369539867614E-2</v>
      </c>
      <c r="Q3846">
        <v>309.80161316129852</v>
      </c>
      <c r="R3846">
        <v>0.4863023704153247</v>
      </c>
      <c r="S3846">
        <v>2.5080389737065878</v>
      </c>
      <c r="T3846">
        <v>34.934112548828125</v>
      </c>
      <c r="U3846">
        <v>6</v>
      </c>
      <c r="V3846">
        <v>1.4200000166893005</v>
      </c>
      <c r="W3846">
        <v>1</v>
      </c>
      <c r="X3846">
        <v>2.8400000333786011</v>
      </c>
      <c r="Y3846">
        <v>32.324832916259766</v>
      </c>
      <c r="Z3846">
        <v>34.934112548828125</v>
      </c>
      <c r="AA3846">
        <v>32.061355590820313</v>
      </c>
      <c r="AB3846">
        <v>324.78823852539063</v>
      </c>
      <c r="AC3846">
        <v>324.46853637695313</v>
      </c>
      <c r="AD3846">
        <v>32.852630615234375</v>
      </c>
      <c r="AE3846">
        <v>33.791339874267578</v>
      </c>
      <c r="AF3846">
        <v>62.363311767578125</v>
      </c>
      <c r="AG3846">
        <v>64.145233154296875</v>
      </c>
      <c r="AH3846">
        <v>300.32913208007813</v>
      </c>
      <c r="AI3846">
        <v>2000.0904541015625</v>
      </c>
      <c r="AJ3846">
        <v>6.9259457290172577E-2</v>
      </c>
      <c r="AK3846">
        <v>92.324134826660156</v>
      </c>
      <c r="AL3846">
        <v>0.31461715698242188</v>
      </c>
      <c r="AM3846">
        <v>-0.68312168121337891</v>
      </c>
      <c r="AN3846">
        <v>1</v>
      </c>
      <c r="AO3846">
        <v>-0.21956524252891541</v>
      </c>
      <c r="AP3846">
        <v>2.737391471862793</v>
      </c>
      <c r="AQ3846">
        <v>1</v>
      </c>
      <c r="AR3846">
        <v>0</v>
      </c>
      <c r="AS3846">
        <v>0.15999999642372131</v>
      </c>
      <c r="AT3846">
        <v>111115</v>
      </c>
      <c r="AU3846">
        <v>0.50054855346679683</v>
      </c>
      <c r="AV3846">
        <v>4.863023704153247E-4</v>
      </c>
      <c r="AW3846">
        <v>308.0841125488281</v>
      </c>
      <c r="AX3846">
        <v>305.47483291625974</v>
      </c>
      <c r="AY3846">
        <v>320.01446550336914</v>
      </c>
      <c r="AZ3846">
        <v>3.1090960318193268</v>
      </c>
      <c r="BA3846">
        <v>5.6277951922319653</v>
      </c>
      <c r="BB3846">
        <v>60.956923157722827</v>
      </c>
      <c r="BC3846">
        <v>27.165583283455248</v>
      </c>
      <c r="BD3846">
        <v>33.629472732543945</v>
      </c>
      <c r="BE3846">
        <v>5.2335676924999568</v>
      </c>
      <c r="BF3846">
        <v>1.70533506727563E-2</v>
      </c>
      <c r="BG3846">
        <v>3.1197562185253775</v>
      </c>
      <c r="BH3846">
        <v>2.1138114739745792</v>
      </c>
      <c r="BI3846">
        <v>1.0667552142795701E-2</v>
      </c>
      <c r="BJ3846">
        <v>28.602165903020538</v>
      </c>
      <c r="BK3846">
        <v>0.95479708640034289</v>
      </c>
      <c r="BL3846">
        <v>53.499464232725757</v>
      </c>
      <c r="BM3846">
        <v>324.46747319037172</v>
      </c>
      <c r="BN3846">
        <v>3.687842198465811E-6</v>
      </c>
    </row>
    <row r="3847" spans="1:66">
      <c r="A3847" t="s">
        <v>4519</v>
      </c>
      <c r="B3847" t="s">
        <v>3827</v>
      </c>
      <c r="C3847" s="4">
        <v>20190806</v>
      </c>
      <c r="D3847" t="s">
        <v>339</v>
      </c>
      <c r="E3847" t="s">
        <v>340</v>
      </c>
      <c r="F3847" t="s">
        <v>4518</v>
      </c>
      <c r="G3847">
        <v>2000</v>
      </c>
      <c r="H3847">
        <v>250</v>
      </c>
      <c r="K3847">
        <v>93</v>
      </c>
      <c r="L3847" t="s">
        <v>4522</v>
      </c>
      <c r="M3847">
        <v>27429</v>
      </c>
      <c r="N3847">
        <v>0</v>
      </c>
      <c r="O3847">
        <v>-0.21603629165230895</v>
      </c>
      <c r="P3847">
        <v>1.7343196502321953E-2</v>
      </c>
      <c r="Q3847">
        <v>259.63881732041847</v>
      </c>
      <c r="R3847">
        <v>0.4946693163047442</v>
      </c>
      <c r="S3847">
        <v>2.5237508040795649</v>
      </c>
      <c r="T3847">
        <v>34.967075347900391</v>
      </c>
      <c r="U3847">
        <v>6</v>
      </c>
      <c r="V3847">
        <v>1.4200000166893005</v>
      </c>
      <c r="W3847">
        <v>1</v>
      </c>
      <c r="X3847">
        <v>2.8400000333786011</v>
      </c>
      <c r="Y3847">
        <v>32.331470489501953</v>
      </c>
      <c r="Z3847">
        <v>34.967075347900391</v>
      </c>
      <c r="AA3847">
        <v>32.064380645751953</v>
      </c>
      <c r="AB3847">
        <v>251.1409912109375</v>
      </c>
      <c r="AC3847">
        <v>251.32420349121094</v>
      </c>
      <c r="AD3847">
        <v>32.778396606445313</v>
      </c>
      <c r="AE3847">
        <v>33.733238220214844</v>
      </c>
      <c r="AF3847">
        <v>62.197841644287109</v>
      </c>
      <c r="AG3847">
        <v>64.009674072265625</v>
      </c>
      <c r="AH3847">
        <v>300.35296630859375</v>
      </c>
      <c r="AI3847">
        <v>1999.439453125</v>
      </c>
      <c r="AJ3847">
        <v>5.7319529354572296E-2</v>
      </c>
      <c r="AK3847">
        <v>92.322303771972656</v>
      </c>
      <c r="AL3847">
        <v>0.83764266967773438</v>
      </c>
      <c r="AM3847">
        <v>-0.68006229400634766</v>
      </c>
      <c r="AN3847">
        <v>1</v>
      </c>
      <c r="AO3847">
        <v>-0.21956524252891541</v>
      </c>
      <c r="AP3847">
        <v>2.737391471862793</v>
      </c>
      <c r="AQ3847">
        <v>1</v>
      </c>
      <c r="AR3847">
        <v>0</v>
      </c>
      <c r="AS3847">
        <v>0.15999999642372131</v>
      </c>
      <c r="AT3847">
        <v>111115</v>
      </c>
      <c r="AU3847">
        <v>0.50058827718098953</v>
      </c>
      <c r="AV3847">
        <v>4.9466931630474421E-4</v>
      </c>
      <c r="AW3847">
        <v>308.11707534790037</v>
      </c>
      <c r="AX3847">
        <v>305.48147048950193</v>
      </c>
      <c r="AY3847">
        <v>319.9103053494473</v>
      </c>
      <c r="AZ3847">
        <v>3.0995203221781815</v>
      </c>
      <c r="BA3847">
        <v>5.6380810702585578</v>
      </c>
      <c r="BB3847">
        <v>61.069544843509149</v>
      </c>
      <c r="BC3847">
        <v>27.336306623294305</v>
      </c>
      <c r="BD3847">
        <v>33.649272918701172</v>
      </c>
      <c r="BE3847">
        <v>5.2393663511921371</v>
      </c>
      <c r="BF3847">
        <v>1.7237928622085286E-2</v>
      </c>
      <c r="BG3847">
        <v>3.1143302661789929</v>
      </c>
      <c r="BH3847">
        <v>2.1250360850131442</v>
      </c>
      <c r="BI3847">
        <v>1.0783113853876595E-2</v>
      </c>
      <c r="BJ3847">
        <v>23.970453763651388</v>
      </c>
      <c r="BK3847">
        <v>1.0330832196569493</v>
      </c>
      <c r="BL3847">
        <v>53.295240021823155</v>
      </c>
      <c r="BM3847">
        <v>251.42689679765562</v>
      </c>
      <c r="BN3847">
        <v>-4.5793453937032218E-4</v>
      </c>
    </row>
    <row r="3848" spans="1:66">
      <c r="A3848" t="s">
        <v>4519</v>
      </c>
      <c r="B3848" t="s">
        <v>3827</v>
      </c>
      <c r="C3848" s="4">
        <v>20190806</v>
      </c>
      <c r="D3848" t="s">
        <v>339</v>
      </c>
      <c r="E3848" t="s">
        <v>340</v>
      </c>
      <c r="F3848" t="s">
        <v>4518</v>
      </c>
      <c r="G3848">
        <v>2000</v>
      </c>
      <c r="H3848">
        <v>175</v>
      </c>
      <c r="K3848">
        <v>94</v>
      </c>
      <c r="L3848" t="s">
        <v>4523</v>
      </c>
      <c r="M3848">
        <v>27521.5</v>
      </c>
      <c r="N3848">
        <v>0</v>
      </c>
      <c r="O3848">
        <v>-0.46856018347276712</v>
      </c>
      <c r="P3848">
        <v>1.7263696505570109E-2</v>
      </c>
      <c r="Q3848">
        <v>210.6619715757009</v>
      </c>
      <c r="R3848">
        <v>0.49314627837961522</v>
      </c>
      <c r="S3848">
        <v>2.5275271066759162</v>
      </c>
      <c r="T3848">
        <v>34.960769653320313</v>
      </c>
      <c r="U3848">
        <v>6</v>
      </c>
      <c r="V3848">
        <v>1.4200000166893005</v>
      </c>
      <c r="W3848">
        <v>1</v>
      </c>
      <c r="X3848">
        <v>2.8400000333786011</v>
      </c>
      <c r="Y3848">
        <v>32.324264526367188</v>
      </c>
      <c r="Z3848">
        <v>34.960769653320313</v>
      </c>
      <c r="AA3848">
        <v>32.06195068359375</v>
      </c>
      <c r="AB3848">
        <v>175.12663269042969</v>
      </c>
      <c r="AC3848">
        <v>175.88937377929688</v>
      </c>
      <c r="AD3848">
        <v>32.720066070556641</v>
      </c>
      <c r="AE3848">
        <v>33.672023773193359</v>
      </c>
      <c r="AF3848">
        <v>62.110549926757813</v>
      </c>
      <c r="AG3848">
        <v>63.917594909667969</v>
      </c>
      <c r="AH3848">
        <v>300.35433959960938</v>
      </c>
      <c r="AI3848">
        <v>2000.0872802734375</v>
      </c>
      <c r="AJ3848">
        <v>3.9407167583703995E-2</v>
      </c>
      <c r="AK3848">
        <v>92.31951904296875</v>
      </c>
      <c r="AL3848">
        <v>1.3828544616699219</v>
      </c>
      <c r="AM3848">
        <v>-0.67867374420166016</v>
      </c>
      <c r="AN3848">
        <v>1</v>
      </c>
      <c r="AO3848">
        <v>-0.21956524252891541</v>
      </c>
      <c r="AP3848">
        <v>2.737391471862793</v>
      </c>
      <c r="AQ3848">
        <v>1</v>
      </c>
      <c r="AR3848">
        <v>0</v>
      </c>
      <c r="AS3848">
        <v>0.15999999642372131</v>
      </c>
      <c r="AT3848">
        <v>111115</v>
      </c>
      <c r="AU3848">
        <v>0.50059056599934892</v>
      </c>
      <c r="AV3848">
        <v>4.9314627837961523E-4</v>
      </c>
      <c r="AW3848">
        <v>308.11076965332029</v>
      </c>
      <c r="AX3848">
        <v>305.47426452636716</v>
      </c>
      <c r="AY3848">
        <v>320.01395769088049</v>
      </c>
      <c r="AZ3848">
        <v>3.1014384951390812</v>
      </c>
      <c r="BA3848">
        <v>5.6361121466205368</v>
      </c>
      <c r="BB3848">
        <v>61.050059673700119</v>
      </c>
      <c r="BC3848">
        <v>27.37803590050676</v>
      </c>
      <c r="BD3848">
        <v>33.64251708984375</v>
      </c>
      <c r="BE3848">
        <v>5.2373872195492899</v>
      </c>
      <c r="BF3848">
        <v>1.7159388592401549E-2</v>
      </c>
      <c r="BG3848">
        <v>3.1085850399446207</v>
      </c>
      <c r="BH3848">
        <v>2.1288021796046692</v>
      </c>
      <c r="BI3848">
        <v>1.0733940759213023E-2</v>
      </c>
      <c r="BJ3848">
        <v>19.448211896512262</v>
      </c>
      <c r="BK3848">
        <v>1.1976958417057992</v>
      </c>
      <c r="BL3848">
        <v>53.209695157912961</v>
      </c>
      <c r="BM3848">
        <v>176.11210484980876</v>
      </c>
      <c r="BN3848">
        <v>-1.4156860226606268E-3</v>
      </c>
    </row>
    <row r="3849" spans="1:66">
      <c r="A3849" t="s">
        <v>4519</v>
      </c>
      <c r="B3849" t="s">
        <v>3827</v>
      </c>
      <c r="C3849" s="4">
        <v>20190806</v>
      </c>
      <c r="D3849" t="s">
        <v>339</v>
      </c>
      <c r="E3849" t="s">
        <v>340</v>
      </c>
      <c r="F3849" t="s">
        <v>4518</v>
      </c>
      <c r="G3849">
        <v>2000</v>
      </c>
      <c r="H3849">
        <v>100</v>
      </c>
      <c r="K3849">
        <v>95</v>
      </c>
      <c r="L3849" t="s">
        <v>4524</v>
      </c>
      <c r="M3849">
        <v>27623.5</v>
      </c>
      <c r="N3849">
        <v>0</v>
      </c>
      <c r="O3849">
        <v>-0.69207981998748258</v>
      </c>
      <c r="P3849">
        <v>1.7435139455644243E-2</v>
      </c>
      <c r="Q3849">
        <v>158.80013442363671</v>
      </c>
      <c r="R3849">
        <v>0.49393721557385506</v>
      </c>
      <c r="S3849">
        <v>2.507353850514491</v>
      </c>
      <c r="T3849">
        <v>34.870937347412109</v>
      </c>
      <c r="U3849">
        <v>6</v>
      </c>
      <c r="V3849">
        <v>1.4200000166893005</v>
      </c>
      <c r="W3849">
        <v>1</v>
      </c>
      <c r="X3849">
        <v>2.8400000333786011</v>
      </c>
      <c r="Y3849">
        <v>32.315319061279297</v>
      </c>
      <c r="Z3849">
        <v>34.870937347412109</v>
      </c>
      <c r="AA3849">
        <v>32.062465667724609</v>
      </c>
      <c r="AB3849">
        <v>99.588241577148438</v>
      </c>
      <c r="AC3849">
        <v>100.87113952636719</v>
      </c>
      <c r="AD3849">
        <v>32.633838653564453</v>
      </c>
      <c r="AE3849">
        <v>33.587333679199219</v>
      </c>
      <c r="AF3849">
        <v>61.978309631347656</v>
      </c>
      <c r="AG3849">
        <v>63.789192199707031</v>
      </c>
      <c r="AH3849">
        <v>300.37734985351563</v>
      </c>
      <c r="AI3849">
        <v>2000.54296875</v>
      </c>
      <c r="AJ3849">
        <v>4.2989511042833328E-2</v>
      </c>
      <c r="AK3849">
        <v>92.319725036621094</v>
      </c>
      <c r="AL3849">
        <v>1.7744178771972656</v>
      </c>
      <c r="AM3849">
        <v>-0.68005084991455078</v>
      </c>
      <c r="AN3849">
        <v>1</v>
      </c>
      <c r="AO3849">
        <v>-0.21956524252891541</v>
      </c>
      <c r="AP3849">
        <v>2.737391471862793</v>
      </c>
      <c r="AQ3849">
        <v>1</v>
      </c>
      <c r="AR3849">
        <v>0</v>
      </c>
      <c r="AS3849">
        <v>0.15999999642372131</v>
      </c>
      <c r="AT3849">
        <v>111115</v>
      </c>
      <c r="AU3849">
        <v>0.50062891642252605</v>
      </c>
      <c r="AV3849">
        <v>4.9393721557385506E-4</v>
      </c>
      <c r="AW3849">
        <v>308.02093734741209</v>
      </c>
      <c r="AX3849">
        <v>305.46531906127927</v>
      </c>
      <c r="AY3849">
        <v>320.08686784550082</v>
      </c>
      <c r="AZ3849">
        <v>3.1142229582484307</v>
      </c>
      <c r="BA3849">
        <v>5.6081272604914059</v>
      </c>
      <c r="BB3849">
        <v>60.746793366929893</v>
      </c>
      <c r="BC3849">
        <v>27.159459687730674</v>
      </c>
      <c r="BD3849">
        <v>33.593128204345703</v>
      </c>
      <c r="BE3849">
        <v>5.2229384031614785</v>
      </c>
      <c r="BF3849">
        <v>1.7328755909054017E-2</v>
      </c>
      <c r="BG3849">
        <v>3.1007734099769149</v>
      </c>
      <c r="BH3849">
        <v>2.1221649931845636</v>
      </c>
      <c r="BI3849">
        <v>1.0839980360290885E-2</v>
      </c>
      <c r="BJ3849">
        <v>14.66038474576861</v>
      </c>
      <c r="BK3849">
        <v>1.5742871069888844</v>
      </c>
      <c r="BL3849">
        <v>53.363820422837428</v>
      </c>
      <c r="BM3849">
        <v>101.20012112707217</v>
      </c>
      <c r="BN3849">
        <v>-3.6494050422832885E-3</v>
      </c>
    </row>
    <row r="3850" spans="1:66">
      <c r="A3850" t="s">
        <v>4519</v>
      </c>
      <c r="B3850" t="s">
        <v>3827</v>
      </c>
      <c r="C3850" s="4">
        <v>20190806</v>
      </c>
      <c r="D3850" t="s">
        <v>339</v>
      </c>
      <c r="E3850" t="s">
        <v>340</v>
      </c>
      <c r="F3850" t="s">
        <v>4518</v>
      </c>
      <c r="G3850">
        <v>2000</v>
      </c>
      <c r="H3850">
        <v>66</v>
      </c>
      <c r="K3850">
        <v>96</v>
      </c>
      <c r="L3850" t="s">
        <v>4525</v>
      </c>
      <c r="M3850">
        <v>27715</v>
      </c>
      <c r="N3850">
        <v>0</v>
      </c>
      <c r="O3850">
        <v>-0.74156092178242039</v>
      </c>
      <c r="P3850">
        <v>1.7378878654921149E-2</v>
      </c>
      <c r="Q3850">
        <v>132.25134629746103</v>
      </c>
      <c r="R3850">
        <v>0.48899648089106496</v>
      </c>
      <c r="S3850">
        <v>2.4907692517507751</v>
      </c>
      <c r="T3850">
        <v>34.786617279052734</v>
      </c>
      <c r="U3850">
        <v>6</v>
      </c>
      <c r="V3850">
        <v>1.4200000166893005</v>
      </c>
      <c r="W3850">
        <v>1</v>
      </c>
      <c r="X3850">
        <v>2.8400000333786011</v>
      </c>
      <c r="Y3850">
        <v>32.289852142333984</v>
      </c>
      <c r="Z3850">
        <v>34.786617279052734</v>
      </c>
      <c r="AA3850">
        <v>32.064262390136719</v>
      </c>
      <c r="AB3850">
        <v>66.741310119628906</v>
      </c>
      <c r="AC3850">
        <v>68.156028747558594</v>
      </c>
      <c r="AD3850">
        <v>32.539516448974609</v>
      </c>
      <c r="AE3850">
        <v>33.483596801757813</v>
      </c>
      <c r="AF3850">
        <v>61.888191223144531</v>
      </c>
      <c r="AG3850">
        <v>63.68377685546875</v>
      </c>
      <c r="AH3850">
        <v>300.3704833984375</v>
      </c>
      <c r="AI3850">
        <v>2000.0189208984375</v>
      </c>
      <c r="AJ3850">
        <v>0.19465051591396332</v>
      </c>
      <c r="AK3850">
        <v>92.319839477539063</v>
      </c>
      <c r="AL3850">
        <v>1.8634071350097656</v>
      </c>
      <c r="AM3850">
        <v>-0.68370914459228516</v>
      </c>
      <c r="AN3850">
        <v>1</v>
      </c>
      <c r="AO3850">
        <v>-0.21956524252891541</v>
      </c>
      <c r="AP3850">
        <v>2.737391471862793</v>
      </c>
      <c r="AQ3850">
        <v>1</v>
      </c>
      <c r="AR3850">
        <v>0</v>
      </c>
      <c r="AS3850">
        <v>0.15999999642372131</v>
      </c>
      <c r="AT3850">
        <v>111115</v>
      </c>
      <c r="AU3850">
        <v>0.50061747233072906</v>
      </c>
      <c r="AV3850">
        <v>4.8899648089106493E-4</v>
      </c>
      <c r="AW3850">
        <v>307.93661727905271</v>
      </c>
      <c r="AX3850">
        <v>305.43985214233396</v>
      </c>
      <c r="AY3850">
        <v>320.00302019112496</v>
      </c>
      <c r="AZ3850">
        <v>3.1249147831205262</v>
      </c>
      <c r="BA3850">
        <v>5.5819695336196968</v>
      </c>
      <c r="BB3850">
        <v>60.463379975630922</v>
      </c>
      <c r="BC3850">
        <v>26.979783173873109</v>
      </c>
      <c r="BD3850">
        <v>33.538234710693359</v>
      </c>
      <c r="BE3850">
        <v>5.2069198971363608</v>
      </c>
      <c r="BF3850">
        <v>1.7273178489629618E-2</v>
      </c>
      <c r="BG3850">
        <v>3.0912002818689217</v>
      </c>
      <c r="BH3850">
        <v>2.1157196152674391</v>
      </c>
      <c r="BI3850">
        <v>1.0805183556074906E-2</v>
      </c>
      <c r="BJ3850">
        <v>12.209423060870034</v>
      </c>
      <c r="BK3850">
        <v>1.9404203667338582</v>
      </c>
      <c r="BL3850">
        <v>53.46373094228538</v>
      </c>
      <c r="BM3850">
        <v>68.508531294262895</v>
      </c>
      <c r="BN3850">
        <v>-5.787106050952312E-3</v>
      </c>
    </row>
    <row r="3851" spans="1:66">
      <c r="A3851" t="s">
        <v>4519</v>
      </c>
      <c r="B3851" t="s">
        <v>3827</v>
      </c>
      <c r="C3851" s="4">
        <v>20190806</v>
      </c>
      <c r="D3851" t="s">
        <v>339</v>
      </c>
      <c r="E3851" t="s">
        <v>340</v>
      </c>
      <c r="F3851" t="s">
        <v>4518</v>
      </c>
      <c r="G3851">
        <v>2000</v>
      </c>
      <c r="H3851">
        <v>33</v>
      </c>
      <c r="K3851">
        <v>97</v>
      </c>
      <c r="L3851" t="s">
        <v>4526</v>
      </c>
      <c r="M3851">
        <v>27804</v>
      </c>
      <c r="N3851">
        <v>0</v>
      </c>
      <c r="O3851">
        <v>-0.76508614955406018</v>
      </c>
      <c r="P3851">
        <v>1.740771199403188E-2</v>
      </c>
      <c r="Q3851">
        <v>114.28867514727862</v>
      </c>
      <c r="R3851">
        <v>0.48797640687024596</v>
      </c>
      <c r="S3851">
        <v>2.481911738376549</v>
      </c>
      <c r="T3851">
        <v>34.730716705322266</v>
      </c>
      <c r="U3851">
        <v>6</v>
      </c>
      <c r="V3851">
        <v>1.4200000166893005</v>
      </c>
      <c r="W3851">
        <v>1</v>
      </c>
      <c r="X3851">
        <v>2.8400000333786011</v>
      </c>
      <c r="Y3851">
        <v>32.278156280517578</v>
      </c>
      <c r="Z3851">
        <v>34.730716705322266</v>
      </c>
      <c r="AA3851">
        <v>32.064796447753906</v>
      </c>
      <c r="AB3851">
        <v>45.757305145263672</v>
      </c>
      <c r="AC3851">
        <v>47.239421844482422</v>
      </c>
      <c r="AD3851">
        <v>32.4493408203125</v>
      </c>
      <c r="AE3851">
        <v>33.391464233398438</v>
      </c>
      <c r="AF3851">
        <v>61.759075164794922</v>
      </c>
      <c r="AG3851">
        <v>63.552165985107422</v>
      </c>
      <c r="AH3851">
        <v>300.3951416015625</v>
      </c>
      <c r="AI3851">
        <v>2000.2867431640625</v>
      </c>
      <c r="AJ3851">
        <v>0.21972958743572235</v>
      </c>
      <c r="AK3851">
        <v>92.322242736816406</v>
      </c>
      <c r="AL3851">
        <v>1.9315109252929688</v>
      </c>
      <c r="AM3851">
        <v>-0.68759250640869141</v>
      </c>
      <c r="AN3851">
        <v>1</v>
      </c>
      <c r="AO3851">
        <v>-0.21956524252891541</v>
      </c>
      <c r="AP3851">
        <v>2.737391471862793</v>
      </c>
      <c r="AQ3851">
        <v>1</v>
      </c>
      <c r="AR3851">
        <v>0</v>
      </c>
      <c r="AS3851">
        <v>0.15999999642372131</v>
      </c>
      <c r="AT3851">
        <v>111135</v>
      </c>
      <c r="AU3851">
        <v>0.50065856933593744</v>
      </c>
      <c r="AV3851">
        <v>4.8797640687024598E-4</v>
      </c>
      <c r="AW3851">
        <v>307.88071670532224</v>
      </c>
      <c r="AX3851">
        <v>305.42815628051756</v>
      </c>
      <c r="AY3851">
        <v>320.04587175266715</v>
      </c>
      <c r="AZ3851">
        <v>3.1327315905933628</v>
      </c>
      <c r="BA3851">
        <v>5.5646866046700829</v>
      </c>
      <c r="BB3851">
        <v>60.27460381929162</v>
      </c>
      <c r="BC3851">
        <v>26.883139585893183</v>
      </c>
      <c r="BD3851">
        <v>33.504436492919922</v>
      </c>
      <c r="BE3851">
        <v>5.1970784870528899</v>
      </c>
      <c r="BF3851">
        <v>1.7301661873128451E-2</v>
      </c>
      <c r="BG3851">
        <v>3.0827748662935339</v>
      </c>
      <c r="BH3851">
        <v>2.114303620759356</v>
      </c>
      <c r="BI3851">
        <v>1.082301686623679E-2</v>
      </c>
      <c r="BJ3851">
        <v>10.551386809016215</v>
      </c>
      <c r="BK3851">
        <v>2.41934957467367</v>
      </c>
      <c r="BL3851">
        <v>53.492524325769722</v>
      </c>
      <c r="BM3851">
        <v>47.603107157777728</v>
      </c>
      <c r="BN3851">
        <v>-8.5974197715039738E-3</v>
      </c>
    </row>
    <row r="3852" spans="1:66">
      <c r="A3852" t="s">
        <v>4519</v>
      </c>
      <c r="B3852" t="s">
        <v>3827</v>
      </c>
      <c r="C3852" s="4">
        <v>20190806</v>
      </c>
      <c r="D3852" t="s">
        <v>339</v>
      </c>
      <c r="E3852" t="s">
        <v>340</v>
      </c>
      <c r="F3852" t="s">
        <v>4518</v>
      </c>
      <c r="G3852">
        <v>2000</v>
      </c>
      <c r="H3852">
        <v>400</v>
      </c>
      <c r="K3852">
        <v>98</v>
      </c>
      <c r="L3852" t="s">
        <v>4527</v>
      </c>
      <c r="M3852">
        <v>27947.5</v>
      </c>
      <c r="N3852">
        <v>0</v>
      </c>
      <c r="O3852">
        <v>0.31701436670002953</v>
      </c>
      <c r="P3852">
        <v>1.7763759292665701E-2</v>
      </c>
      <c r="Q3852">
        <v>353.83838051749268</v>
      </c>
      <c r="R3852">
        <v>0.49873607498460648</v>
      </c>
      <c r="S3852">
        <v>2.4862980943091841</v>
      </c>
      <c r="T3852">
        <v>34.709651947021484</v>
      </c>
      <c r="U3852">
        <v>6</v>
      </c>
      <c r="V3852">
        <v>1.4200000166893005</v>
      </c>
      <c r="W3852">
        <v>1</v>
      </c>
      <c r="X3852">
        <v>2.8400000333786011</v>
      </c>
      <c r="Y3852">
        <v>32.264453887939453</v>
      </c>
      <c r="Z3852">
        <v>34.709651947021484</v>
      </c>
      <c r="AA3852">
        <v>32.064899444580078</v>
      </c>
      <c r="AB3852">
        <v>400.58895874023438</v>
      </c>
      <c r="AC3852">
        <v>399.55764770507813</v>
      </c>
      <c r="AD3852">
        <v>32.311092376708984</v>
      </c>
      <c r="AE3852">
        <v>33.274192810058594</v>
      </c>
      <c r="AF3852">
        <v>61.542366027832031</v>
      </c>
      <c r="AG3852">
        <v>63.376766204833984</v>
      </c>
      <c r="AH3852">
        <v>300.36807250976563</v>
      </c>
      <c r="AI3852">
        <v>2000.4532470703125</v>
      </c>
      <c r="AJ3852">
        <v>8.4785744547843933E-2</v>
      </c>
      <c r="AK3852">
        <v>92.3204345703125</v>
      </c>
      <c r="AL3852">
        <v>-0.30274200439453125</v>
      </c>
      <c r="AM3852">
        <v>-0.66715335845947266</v>
      </c>
      <c r="AN3852">
        <v>1</v>
      </c>
      <c r="AO3852">
        <v>-0.21956524252891541</v>
      </c>
      <c r="AP3852">
        <v>2.737391471862793</v>
      </c>
      <c r="AQ3852">
        <v>1</v>
      </c>
      <c r="AR3852">
        <v>0</v>
      </c>
      <c r="AS3852">
        <v>0.15999999642372131</v>
      </c>
      <c r="AT3852">
        <v>111115</v>
      </c>
      <c r="AU3852">
        <v>0.50061345418294267</v>
      </c>
      <c r="AV3852">
        <v>4.9873607498460647E-4</v>
      </c>
      <c r="AW3852">
        <v>307.85965194702146</v>
      </c>
      <c r="AX3852">
        <v>305.41445388793943</v>
      </c>
      <c r="AY3852">
        <v>320.07251237707169</v>
      </c>
      <c r="AZ3852">
        <v>3.1287214235672054</v>
      </c>
      <c r="BA3852">
        <v>5.558186034510161</v>
      </c>
      <c r="BB3852">
        <v>60.205371220138389</v>
      </c>
      <c r="BC3852">
        <v>26.931178410079795</v>
      </c>
      <c r="BD3852">
        <v>33.487052917480469</v>
      </c>
      <c r="BE3852">
        <v>5.1920230183562097</v>
      </c>
      <c r="BF3852">
        <v>1.7653340389250032E-2</v>
      </c>
      <c r="BG3852">
        <v>3.0718879402009769</v>
      </c>
      <c r="BH3852">
        <v>2.1201350781552328</v>
      </c>
      <c r="BI3852">
        <v>1.1043205343621158E-2</v>
      </c>
      <c r="BJ3852">
        <v>32.666513057030521</v>
      </c>
      <c r="BK3852">
        <v>0.88557529195053275</v>
      </c>
      <c r="BL3852">
        <v>53.366215129808701</v>
      </c>
      <c r="BM3852">
        <v>399.40695425788971</v>
      </c>
      <c r="BN3852">
        <v>4.2357441982921238E-4</v>
      </c>
    </row>
    <row r="3853" spans="1:66">
      <c r="A3853" t="s">
        <v>4519</v>
      </c>
      <c r="B3853" t="s">
        <v>3827</v>
      </c>
      <c r="C3853" s="4">
        <v>20190806</v>
      </c>
      <c r="D3853" t="s">
        <v>339</v>
      </c>
      <c r="E3853" t="s">
        <v>340</v>
      </c>
      <c r="F3853" t="s">
        <v>4518</v>
      </c>
      <c r="G3853">
        <v>2000</v>
      </c>
      <c r="H3853">
        <v>400</v>
      </c>
      <c r="K3853">
        <v>99</v>
      </c>
      <c r="L3853" t="s">
        <v>4528</v>
      </c>
      <c r="M3853">
        <v>28037</v>
      </c>
      <c r="N3853">
        <v>0</v>
      </c>
      <c r="O3853">
        <v>0.27302144930985528</v>
      </c>
      <c r="P3853">
        <v>1.7858076991443702E-2</v>
      </c>
      <c r="Q3853">
        <v>357.14639819461945</v>
      </c>
      <c r="R3853">
        <v>0.50076413989090907</v>
      </c>
      <c r="S3853">
        <v>2.48352087935316</v>
      </c>
      <c r="T3853">
        <v>34.678356170654297</v>
      </c>
      <c r="U3853">
        <v>6</v>
      </c>
      <c r="V3853">
        <v>1.4200000166893005</v>
      </c>
      <c r="W3853">
        <v>1</v>
      </c>
      <c r="X3853">
        <v>2.8400000333786011</v>
      </c>
      <c r="Y3853">
        <v>32.256870269775391</v>
      </c>
      <c r="Z3853">
        <v>34.678356170654297</v>
      </c>
      <c r="AA3853">
        <v>32.065296173095703</v>
      </c>
      <c r="AB3853">
        <v>399.73321533203125</v>
      </c>
      <c r="AC3853">
        <v>398.78878784179688</v>
      </c>
      <c r="AD3853">
        <v>32.232780456542969</v>
      </c>
      <c r="AE3853">
        <v>33.200019836425781</v>
      </c>
      <c r="AF3853">
        <v>61.419101715087891</v>
      </c>
      <c r="AG3853">
        <v>63.262157440185547</v>
      </c>
      <c r="AH3853">
        <v>300.32199096679688</v>
      </c>
      <c r="AI3853">
        <v>2000.5303955078125</v>
      </c>
      <c r="AJ3853">
        <v>3.9407603442668915E-2</v>
      </c>
      <c r="AK3853">
        <v>92.319808959960938</v>
      </c>
      <c r="AL3853">
        <v>-0.29813385009765625</v>
      </c>
      <c r="AM3853">
        <v>-0.66723346710205078</v>
      </c>
      <c r="AN3853">
        <v>1</v>
      </c>
      <c r="AO3853">
        <v>-0.21956524252891541</v>
      </c>
      <c r="AP3853">
        <v>2.737391471862793</v>
      </c>
      <c r="AQ3853">
        <v>1</v>
      </c>
      <c r="AR3853">
        <v>0</v>
      </c>
      <c r="AS3853">
        <v>0.15999999642372131</v>
      </c>
      <c r="AT3853">
        <v>111115</v>
      </c>
      <c r="AU3853">
        <v>0.50053665161132799</v>
      </c>
      <c r="AV3853">
        <v>5.0076413989090908E-4</v>
      </c>
      <c r="AW3853">
        <v>307.82835617065427</v>
      </c>
      <c r="AX3853">
        <v>305.40687026977537</v>
      </c>
      <c r="AY3853">
        <v>320.08485612679578</v>
      </c>
      <c r="AZ3853">
        <v>3.1314709556370075</v>
      </c>
      <c r="BA3853">
        <v>5.5485403681189016</v>
      </c>
      <c r="BB3853">
        <v>60.101298200533556</v>
      </c>
      <c r="BC3853">
        <v>26.901278364107775</v>
      </c>
      <c r="BD3853">
        <v>33.467613220214844</v>
      </c>
      <c r="BE3853">
        <v>5.1863746580211068</v>
      </c>
      <c r="BF3853">
        <v>1.7746486107111433E-2</v>
      </c>
      <c r="BG3853">
        <v>3.0650194887657416</v>
      </c>
      <c r="BH3853">
        <v>2.1213551692553652</v>
      </c>
      <c r="BI3853">
        <v>1.1101525869459559E-2</v>
      </c>
      <c r="BJ3853">
        <v>32.971687252065408</v>
      </c>
      <c r="BK3853">
        <v>0.89557783238455202</v>
      </c>
      <c r="BL3853">
        <v>53.343229199519534</v>
      </c>
      <c r="BM3853">
        <v>398.6590065205869</v>
      </c>
      <c r="BN3853">
        <v>3.6532087595438615E-4</v>
      </c>
    </row>
    <row r="3854" spans="1:66">
      <c r="A3854" t="s">
        <v>4519</v>
      </c>
      <c r="B3854" t="s">
        <v>3827</v>
      </c>
      <c r="C3854" s="4">
        <v>20190806</v>
      </c>
      <c r="D3854" t="s">
        <v>339</v>
      </c>
      <c r="E3854" t="s">
        <v>340</v>
      </c>
      <c r="F3854" t="s">
        <v>4518</v>
      </c>
      <c r="G3854">
        <v>2000</v>
      </c>
      <c r="H3854">
        <v>400</v>
      </c>
      <c r="K3854">
        <v>100</v>
      </c>
      <c r="L3854" t="s">
        <v>4529</v>
      </c>
      <c r="M3854">
        <v>28125.5</v>
      </c>
      <c r="N3854">
        <v>0</v>
      </c>
      <c r="O3854">
        <v>0.20217710617010828</v>
      </c>
      <c r="P3854">
        <v>1.7821235690504849E-2</v>
      </c>
      <c r="Q3854">
        <v>363.42523290797101</v>
      </c>
      <c r="R3854">
        <v>0.50157183143883488</v>
      </c>
      <c r="S3854">
        <v>2.4926634186347334</v>
      </c>
      <c r="T3854">
        <v>34.683216094970703</v>
      </c>
      <c r="U3854">
        <v>6</v>
      </c>
      <c r="V3854">
        <v>1.4200000166893005</v>
      </c>
      <c r="W3854">
        <v>1</v>
      </c>
      <c r="X3854">
        <v>2.8400000333786011</v>
      </c>
      <c r="Y3854">
        <v>32.258613586425781</v>
      </c>
      <c r="Z3854">
        <v>34.683216094970703</v>
      </c>
      <c r="AA3854">
        <v>32.065101623535156</v>
      </c>
      <c r="AB3854">
        <v>399.73501586914063</v>
      </c>
      <c r="AC3854">
        <v>398.93154907226563</v>
      </c>
      <c r="AD3854">
        <v>32.149341583251953</v>
      </c>
      <c r="AE3854">
        <v>33.117969512939453</v>
      </c>
      <c r="AF3854">
        <v>61.252658843994141</v>
      </c>
      <c r="AG3854">
        <v>63.098140716552734</v>
      </c>
      <c r="AH3854">
        <v>300.40066528320313</v>
      </c>
      <c r="AI3854">
        <v>2000.6497802734375</v>
      </c>
      <c r="AJ3854">
        <v>9.3143858015537262E-2</v>
      </c>
      <c r="AK3854">
        <v>92.317672729492188</v>
      </c>
      <c r="AL3854">
        <v>-0.23255157470703125</v>
      </c>
      <c r="AM3854">
        <v>-0.66363620758056641</v>
      </c>
      <c r="AN3854">
        <v>1</v>
      </c>
      <c r="AO3854">
        <v>-0.21956524252891541</v>
      </c>
      <c r="AP3854">
        <v>2.737391471862793</v>
      </c>
      <c r="AQ3854">
        <v>1</v>
      </c>
      <c r="AR3854">
        <v>0</v>
      </c>
      <c r="AS3854">
        <v>0.15999999642372131</v>
      </c>
      <c r="AT3854">
        <v>111115</v>
      </c>
      <c r="AU3854">
        <v>0.50066777547200514</v>
      </c>
      <c r="AV3854">
        <v>5.0157183143883491E-4</v>
      </c>
      <c r="AW3854">
        <v>307.83321609497068</v>
      </c>
      <c r="AX3854">
        <v>305.40861358642576</v>
      </c>
      <c r="AY3854">
        <v>320.10395768886883</v>
      </c>
      <c r="AZ3854">
        <v>3.1307922261781838</v>
      </c>
      <c r="BA3854">
        <v>5.5500372895955774</v>
      </c>
      <c r="BB3854">
        <v>60.118903840418618</v>
      </c>
      <c r="BC3854">
        <v>27.000934327479165</v>
      </c>
      <c r="BD3854">
        <v>33.470914840698242</v>
      </c>
      <c r="BE3854">
        <v>5.1873335934145359</v>
      </c>
      <c r="BF3854">
        <v>1.7710103323700127E-2</v>
      </c>
      <c r="BG3854">
        <v>3.057373870960844</v>
      </c>
      <c r="BH3854">
        <v>2.1299597224536919</v>
      </c>
      <c r="BI3854">
        <v>1.1078745765225304E-2</v>
      </c>
      <c r="BJ3854">
        <v>33.550571713237545</v>
      </c>
      <c r="BK3854">
        <v>0.91099646982830451</v>
      </c>
      <c r="BL3854">
        <v>53.185081574013452</v>
      </c>
      <c r="BM3854">
        <v>398.83544375884247</v>
      </c>
      <c r="BN3854">
        <v>2.6960507277675442E-4</v>
      </c>
    </row>
    <row r="3855" spans="1:66">
      <c r="A3855" t="s">
        <v>4519</v>
      </c>
      <c r="B3855" t="s">
        <v>3827</v>
      </c>
      <c r="C3855" s="4">
        <v>20190806</v>
      </c>
      <c r="D3855" t="s">
        <v>339</v>
      </c>
      <c r="E3855" t="s">
        <v>340</v>
      </c>
      <c r="F3855" t="s">
        <v>4518</v>
      </c>
      <c r="G3855">
        <v>2000</v>
      </c>
      <c r="H3855">
        <v>475</v>
      </c>
      <c r="K3855">
        <v>101</v>
      </c>
      <c r="L3855" t="s">
        <v>4530</v>
      </c>
      <c r="M3855">
        <v>28229</v>
      </c>
      <c r="N3855">
        <v>0</v>
      </c>
      <c r="O3855">
        <v>0.53396688267112424</v>
      </c>
      <c r="P3855">
        <v>1.7702317689147259E-2</v>
      </c>
      <c r="Q3855">
        <v>405.89301384438056</v>
      </c>
      <c r="R3855">
        <v>0.49994040558169101</v>
      </c>
      <c r="S3855">
        <v>2.5011949001007951</v>
      </c>
      <c r="T3855">
        <v>34.688396453857422</v>
      </c>
      <c r="U3855">
        <v>6</v>
      </c>
      <c r="V3855">
        <v>1.4200000166893005</v>
      </c>
      <c r="W3855">
        <v>1</v>
      </c>
      <c r="X3855">
        <v>2.8400000333786011</v>
      </c>
      <c r="Y3855">
        <v>32.258411407470703</v>
      </c>
      <c r="Z3855">
        <v>34.688396453857422</v>
      </c>
      <c r="AA3855">
        <v>32.063514709472656</v>
      </c>
      <c r="AB3855">
        <v>475.94808959960938</v>
      </c>
      <c r="AC3855">
        <v>474.40744018554688</v>
      </c>
      <c r="AD3855">
        <v>32.077316284179688</v>
      </c>
      <c r="AE3855">
        <v>33.043132781982422</v>
      </c>
      <c r="AF3855">
        <v>61.115596771240234</v>
      </c>
      <c r="AG3855">
        <v>62.955726623535156</v>
      </c>
      <c r="AH3855">
        <v>300.31842041015625</v>
      </c>
      <c r="AI3855">
        <v>2000.5560302734375</v>
      </c>
      <c r="AJ3855">
        <v>0.26868864893913269</v>
      </c>
      <c r="AK3855">
        <v>92.316864013671875</v>
      </c>
      <c r="AL3855">
        <v>-0.94464874267578125</v>
      </c>
      <c r="AM3855">
        <v>-0.65767002105712891</v>
      </c>
      <c r="AN3855">
        <v>1</v>
      </c>
      <c r="AO3855">
        <v>-0.21956524252891541</v>
      </c>
      <c r="AP3855">
        <v>2.737391471862793</v>
      </c>
      <c r="AQ3855">
        <v>1</v>
      </c>
      <c r="AR3855">
        <v>0</v>
      </c>
      <c r="AS3855">
        <v>0.15999999642372131</v>
      </c>
      <c r="AT3855">
        <v>111115</v>
      </c>
      <c r="AU3855">
        <v>0.50053070068359362</v>
      </c>
      <c r="AV3855">
        <v>4.9994040558169099E-4</v>
      </c>
      <c r="AW3855">
        <v>307.8383964538574</v>
      </c>
      <c r="AX3855">
        <v>305.40841140747068</v>
      </c>
      <c r="AY3855">
        <v>320.08895768920411</v>
      </c>
      <c r="AZ3855">
        <v>3.130644459225759</v>
      </c>
      <c r="BA3855">
        <v>5.5516332957207695</v>
      </c>
      <c r="BB3855">
        <v>60.136718843683731</v>
      </c>
      <c r="BC3855">
        <v>27.093586061701309</v>
      </c>
      <c r="BD3855">
        <v>33.473403930664063</v>
      </c>
      <c r="BE3855">
        <v>5.1880566362701508</v>
      </c>
      <c r="BF3855">
        <v>1.7592658944789081E-2</v>
      </c>
      <c r="BG3855">
        <v>3.0504383956199743</v>
      </c>
      <c r="BH3855">
        <v>2.1376182406501765</v>
      </c>
      <c r="BI3855">
        <v>1.100521168968489E-2</v>
      </c>
      <c r="BJ3855">
        <v>37.470770163171117</v>
      </c>
      <c r="BK3855">
        <v>0.85557893798130691</v>
      </c>
      <c r="BL3855">
        <v>53.037805901647772</v>
      </c>
      <c r="BM3855">
        <v>474.1536179027533</v>
      </c>
      <c r="BN3855">
        <v>5.972838930615816E-4</v>
      </c>
    </row>
    <row r="3856" spans="1:66">
      <c r="A3856" t="s">
        <v>4519</v>
      </c>
      <c r="B3856" t="s">
        <v>3827</v>
      </c>
      <c r="C3856" s="4">
        <v>20190806</v>
      </c>
      <c r="D3856" t="s">
        <v>339</v>
      </c>
      <c r="E3856" t="s">
        <v>340</v>
      </c>
      <c r="F3856" t="s">
        <v>4518</v>
      </c>
      <c r="G3856">
        <v>2000</v>
      </c>
      <c r="H3856">
        <v>575</v>
      </c>
      <c r="K3856">
        <v>102</v>
      </c>
      <c r="L3856" t="s">
        <v>4531</v>
      </c>
      <c r="M3856">
        <v>28356</v>
      </c>
      <c r="N3856">
        <v>0</v>
      </c>
      <c r="O3856">
        <v>0.81525265383074841</v>
      </c>
      <c r="P3856">
        <v>1.7509144513462561E-2</v>
      </c>
      <c r="Q3856">
        <v>474.9545432777839</v>
      </c>
      <c r="R3856">
        <v>0.49532534177402154</v>
      </c>
      <c r="S3856">
        <v>2.505482032906043</v>
      </c>
      <c r="T3856">
        <v>34.68426513671875</v>
      </c>
      <c r="U3856">
        <v>6</v>
      </c>
      <c r="V3856">
        <v>1.4200000166893005</v>
      </c>
      <c r="W3856">
        <v>1</v>
      </c>
      <c r="X3856">
        <v>2.8400000333786011</v>
      </c>
      <c r="Y3856">
        <v>32.252361297607422</v>
      </c>
      <c r="Z3856">
        <v>34.68426513671875</v>
      </c>
      <c r="AA3856">
        <v>32.064361572265625</v>
      </c>
      <c r="AB3856">
        <v>575.9007568359375</v>
      </c>
      <c r="AC3856">
        <v>573.70440673828125</v>
      </c>
      <c r="AD3856">
        <v>32.024658203125</v>
      </c>
      <c r="AE3856">
        <v>32.981548309326172</v>
      </c>
      <c r="AF3856">
        <v>61.03863525390625</v>
      </c>
      <c r="AG3856">
        <v>62.862457275390625</v>
      </c>
      <c r="AH3856">
        <v>300.34091186523438</v>
      </c>
      <c r="AI3856">
        <v>2000.6044921875</v>
      </c>
      <c r="AJ3856">
        <v>0.1994243860244751</v>
      </c>
      <c r="AK3856">
        <v>92.320663452148438</v>
      </c>
      <c r="AL3856">
        <v>-2.0172195434570313</v>
      </c>
      <c r="AM3856">
        <v>-0.65407657623291016</v>
      </c>
      <c r="AN3856">
        <v>1</v>
      </c>
      <c r="AO3856">
        <v>-0.21956524252891541</v>
      </c>
      <c r="AP3856">
        <v>2.737391471862793</v>
      </c>
      <c r="AQ3856">
        <v>1</v>
      </c>
      <c r="AR3856">
        <v>0</v>
      </c>
      <c r="AS3856">
        <v>0.15999999642372131</v>
      </c>
      <c r="AT3856">
        <v>111115</v>
      </c>
      <c r="AU3856">
        <v>0.50056818644205725</v>
      </c>
      <c r="AV3856">
        <v>4.9532534177402154E-4</v>
      </c>
      <c r="AW3856">
        <v>307.83426513671873</v>
      </c>
      <c r="AX3856">
        <v>305.4023612976074</v>
      </c>
      <c r="AY3856">
        <v>320.09671159528079</v>
      </c>
      <c r="AZ3856">
        <v>3.1328713586152737</v>
      </c>
      <c r="BA3856">
        <v>5.5503604545021199</v>
      </c>
      <c r="BB3856">
        <v>60.120456753205396</v>
      </c>
      <c r="BC3856">
        <v>27.138908443879224</v>
      </c>
      <c r="BD3856">
        <v>33.468313217163086</v>
      </c>
      <c r="BE3856">
        <v>5.1865779549542106</v>
      </c>
      <c r="BF3856">
        <v>1.740185871925928E-2</v>
      </c>
      <c r="BG3856">
        <v>3.0448784215960769</v>
      </c>
      <c r="BH3856">
        <v>2.1416995333581337</v>
      </c>
      <c r="BI3856">
        <v>1.0885750041277889E-2</v>
      </c>
      <c r="BJ3856">
        <v>43.848118545017158</v>
      </c>
      <c r="BK3856">
        <v>0.82787327010101541</v>
      </c>
      <c r="BL3856">
        <v>52.945263123068621</v>
      </c>
      <c r="BM3856">
        <v>573.31687467147276</v>
      </c>
      <c r="BN3856">
        <v>7.528780012551182E-4</v>
      </c>
    </row>
    <row r="3857" spans="1:66">
      <c r="A3857" t="s">
        <v>4519</v>
      </c>
      <c r="B3857" t="s">
        <v>3827</v>
      </c>
      <c r="C3857" s="4">
        <v>20190806</v>
      </c>
      <c r="D3857" t="s">
        <v>339</v>
      </c>
      <c r="E3857" t="s">
        <v>340</v>
      </c>
      <c r="F3857" t="s">
        <v>4518</v>
      </c>
      <c r="G3857">
        <v>2000</v>
      </c>
      <c r="H3857">
        <v>675</v>
      </c>
      <c r="K3857">
        <v>103</v>
      </c>
      <c r="L3857" t="s">
        <v>4532</v>
      </c>
      <c r="M3857">
        <v>28475.5</v>
      </c>
      <c r="N3857">
        <v>0</v>
      </c>
      <c r="O3857">
        <v>1.0992410620567528</v>
      </c>
      <c r="P3857">
        <v>1.7476870317409871E-2</v>
      </c>
      <c r="Q3857">
        <v>543.20611043923407</v>
      </c>
      <c r="R3857">
        <v>0.49421941049642271</v>
      </c>
      <c r="S3857">
        <v>2.5046876467396268</v>
      </c>
      <c r="T3857">
        <v>34.666641235351563</v>
      </c>
      <c r="U3857">
        <v>6</v>
      </c>
      <c r="V3857">
        <v>1.4200000166893005</v>
      </c>
      <c r="W3857">
        <v>1</v>
      </c>
      <c r="X3857">
        <v>2.8400000333786011</v>
      </c>
      <c r="Y3857">
        <v>32.252708435058594</v>
      </c>
      <c r="Z3857">
        <v>34.666641235351563</v>
      </c>
      <c r="AA3857">
        <v>32.064796447753906</v>
      </c>
      <c r="AB3857">
        <v>674.86688232421875</v>
      </c>
      <c r="AC3857">
        <v>672.0078125</v>
      </c>
      <c r="AD3857">
        <v>31.975841522216797</v>
      </c>
      <c r="AE3857">
        <v>32.930511474609375</v>
      </c>
      <c r="AF3857">
        <v>60.94598388671875</v>
      </c>
      <c r="AG3857">
        <v>62.765586853027344</v>
      </c>
      <c r="AH3857">
        <v>300.38308715820313</v>
      </c>
      <c r="AI3857">
        <v>2000.7193603515625</v>
      </c>
      <c r="AJ3857">
        <v>7.2845645248889923E-2</v>
      </c>
      <c r="AK3857">
        <v>92.323066711425781</v>
      </c>
      <c r="AL3857">
        <v>-3.0265579223632813</v>
      </c>
      <c r="AM3857">
        <v>-0.65209293365478516</v>
      </c>
      <c r="AN3857">
        <v>1</v>
      </c>
      <c r="AO3857">
        <v>-0.21956524252891541</v>
      </c>
      <c r="AP3857">
        <v>2.737391471862793</v>
      </c>
      <c r="AQ3857">
        <v>1</v>
      </c>
      <c r="AR3857">
        <v>0</v>
      </c>
      <c r="AS3857">
        <v>0.15999999642372131</v>
      </c>
      <c r="AT3857">
        <v>111115</v>
      </c>
      <c r="AU3857">
        <v>0.50063847859700517</v>
      </c>
      <c r="AV3857">
        <v>4.9421941049642272E-4</v>
      </c>
      <c r="AW3857">
        <v>307.81664123535154</v>
      </c>
      <c r="AX3857">
        <v>305.40270843505857</v>
      </c>
      <c r="AY3857">
        <v>320.11509050111999</v>
      </c>
      <c r="AZ3857">
        <v>3.1363742572757709</v>
      </c>
      <c r="BA3857">
        <v>5.5449334544513604</v>
      </c>
      <c r="BB3857">
        <v>60.06010904927107</v>
      </c>
      <c r="BC3857">
        <v>27.129597574661695</v>
      </c>
      <c r="BD3857">
        <v>33.459674835205078</v>
      </c>
      <c r="BE3857">
        <v>5.1840696339191723</v>
      </c>
      <c r="BF3857">
        <v>1.7369978466176886E-2</v>
      </c>
      <c r="BG3857">
        <v>3.0402458077117336</v>
      </c>
      <c r="BH3857">
        <v>2.1438238262074387</v>
      </c>
      <c r="BI3857">
        <v>1.0865789768115953E-2</v>
      </c>
      <c r="BJ3857">
        <v>50.150453972135523</v>
      </c>
      <c r="BK3857">
        <v>0.80833302877596247</v>
      </c>
      <c r="BL3857">
        <v>52.916361320003546</v>
      </c>
      <c r="BM3857">
        <v>671.48528594495235</v>
      </c>
      <c r="BN3857">
        <v>8.6625631916449923E-4</v>
      </c>
    </row>
    <row r="3858" spans="1:66">
      <c r="A3858" t="s">
        <v>4519</v>
      </c>
      <c r="B3858" t="s">
        <v>3827</v>
      </c>
      <c r="C3858" s="4">
        <v>20190806</v>
      </c>
      <c r="D3858" t="s">
        <v>339</v>
      </c>
      <c r="E3858" t="s">
        <v>340</v>
      </c>
      <c r="F3858" t="s">
        <v>4518</v>
      </c>
      <c r="G3858">
        <v>2000</v>
      </c>
      <c r="H3858">
        <v>800</v>
      </c>
      <c r="K3858">
        <v>104</v>
      </c>
      <c r="L3858" t="s">
        <v>4533</v>
      </c>
      <c r="M3858">
        <v>28583</v>
      </c>
      <c r="N3858">
        <v>0</v>
      </c>
      <c r="O3858">
        <v>1.4747840916151926</v>
      </c>
      <c r="P3858">
        <v>1.778103321164352E-2</v>
      </c>
      <c r="Q3858">
        <v>630.67210959799468</v>
      </c>
      <c r="R3858">
        <v>0.50196977350345151</v>
      </c>
      <c r="S3858">
        <v>2.5010535166039425</v>
      </c>
      <c r="T3858">
        <v>34.628185272216797</v>
      </c>
      <c r="U3858">
        <v>6</v>
      </c>
      <c r="V3858">
        <v>1.4200000166893005</v>
      </c>
      <c r="W3858">
        <v>1</v>
      </c>
      <c r="X3858">
        <v>2.8400000333786011</v>
      </c>
      <c r="Y3858">
        <v>32.247356414794922</v>
      </c>
      <c r="Z3858">
        <v>34.628185272216797</v>
      </c>
      <c r="AA3858">
        <v>32.064899444580078</v>
      </c>
      <c r="AB3858">
        <v>800.23956298828125</v>
      </c>
      <c r="AC3858">
        <v>796.49444580078125</v>
      </c>
      <c r="AD3858">
        <v>31.871194839477539</v>
      </c>
      <c r="AE3858">
        <v>32.841106414794922</v>
      </c>
      <c r="AF3858">
        <v>60.766147613525391</v>
      </c>
      <c r="AG3858">
        <v>62.615394592285156</v>
      </c>
      <c r="AH3858">
        <v>300.32708740234375</v>
      </c>
      <c r="AI3858">
        <v>2000.7586669921875</v>
      </c>
      <c r="AJ3858">
        <v>0.14449450373649597</v>
      </c>
      <c r="AK3858">
        <v>92.324966430664063</v>
      </c>
      <c r="AL3858">
        <v>-4.5667190551757813</v>
      </c>
      <c r="AM3858">
        <v>-0.63879108428955078</v>
      </c>
      <c r="AN3858">
        <v>1</v>
      </c>
      <c r="AO3858">
        <v>-0.21956524252891541</v>
      </c>
      <c r="AP3858">
        <v>2.737391471862793</v>
      </c>
      <c r="AQ3858">
        <v>1</v>
      </c>
      <c r="AR3858">
        <v>0</v>
      </c>
      <c r="AS3858">
        <v>0.15999999642372131</v>
      </c>
      <c r="AT3858">
        <v>111115</v>
      </c>
      <c r="AU3858">
        <v>0.50054514567057284</v>
      </c>
      <c r="AV3858">
        <v>5.0196977350345151E-4</v>
      </c>
      <c r="AW3858">
        <v>307.77818527221677</v>
      </c>
      <c r="AX3858">
        <v>305.3973564147949</v>
      </c>
      <c r="AY3858">
        <v>320.12137956347942</v>
      </c>
      <c r="AZ3858">
        <v>3.1375058352729219</v>
      </c>
      <c r="BA3858">
        <v>5.5331075638957499</v>
      </c>
      <c r="BB3858">
        <v>59.930783381883025</v>
      </c>
      <c r="BC3858">
        <v>27.089676967088103</v>
      </c>
      <c r="BD3858">
        <v>33.437770843505859</v>
      </c>
      <c r="BE3858">
        <v>5.1777141163920879</v>
      </c>
      <c r="BF3858">
        <v>1.7670400124396284E-2</v>
      </c>
      <c r="BG3858">
        <v>3.0320540472918074</v>
      </c>
      <c r="BH3858">
        <v>2.1456600691002805</v>
      </c>
      <c r="BI3858">
        <v>1.1053886767439005E-2</v>
      </c>
      <c r="BJ3858">
        <v>58.226781347390947</v>
      </c>
      <c r="BK3858">
        <v>0.79180980221893227</v>
      </c>
      <c r="BL3858">
        <v>52.894608370521382</v>
      </c>
      <c r="BM3858">
        <v>795.79340407533027</v>
      </c>
      <c r="BN3858">
        <v>9.8025601315082579E-4</v>
      </c>
    </row>
    <row r="3859" spans="1:66">
      <c r="A3859" t="s">
        <v>4519</v>
      </c>
      <c r="B3859" t="s">
        <v>3827</v>
      </c>
      <c r="C3859" s="4">
        <v>20190806</v>
      </c>
      <c r="D3859" t="s">
        <v>339</v>
      </c>
      <c r="E3859" t="s">
        <v>340</v>
      </c>
      <c r="F3859" t="s">
        <v>4518</v>
      </c>
      <c r="G3859">
        <v>2000</v>
      </c>
      <c r="H3859">
        <v>1000</v>
      </c>
      <c r="K3859">
        <v>105</v>
      </c>
      <c r="L3859" t="s">
        <v>4534</v>
      </c>
      <c r="M3859">
        <v>28671.5</v>
      </c>
      <c r="N3859">
        <v>0</v>
      </c>
      <c r="O3859">
        <v>1.8279381943585717</v>
      </c>
      <c r="P3859">
        <v>1.7779010562067103E-2</v>
      </c>
      <c r="Q3859">
        <v>788.57929932049456</v>
      </c>
      <c r="R3859">
        <v>0.50314334732169241</v>
      </c>
      <c r="S3859">
        <v>2.5073430146218816</v>
      </c>
      <c r="T3859">
        <v>34.623874664306641</v>
      </c>
      <c r="U3859">
        <v>6</v>
      </c>
      <c r="V3859">
        <v>1.4200000166893005</v>
      </c>
      <c r="W3859">
        <v>1</v>
      </c>
      <c r="X3859">
        <v>2.8400000333786011</v>
      </c>
      <c r="Y3859">
        <v>32.244800567626953</v>
      </c>
      <c r="Z3859">
        <v>34.623874664306641</v>
      </c>
      <c r="AA3859">
        <v>32.064563751220703</v>
      </c>
      <c r="AB3859">
        <v>999.201171875</v>
      </c>
      <c r="AC3859">
        <v>994.55035400390625</v>
      </c>
      <c r="AD3859">
        <v>31.786149978637695</v>
      </c>
      <c r="AE3859">
        <v>32.758247375488281</v>
      </c>
      <c r="AF3859">
        <v>60.613479614257813</v>
      </c>
      <c r="AG3859">
        <v>62.467182159423828</v>
      </c>
      <c r="AH3859">
        <v>300.37808227539063</v>
      </c>
      <c r="AI3859">
        <v>2000.8485107421875</v>
      </c>
      <c r="AJ3859">
        <v>0.24600230157375336</v>
      </c>
      <c r="AK3859">
        <v>92.326072692871094</v>
      </c>
      <c r="AL3859">
        <v>-6.9318923950195313</v>
      </c>
      <c r="AM3859">
        <v>-0.63737583160400391</v>
      </c>
      <c r="AN3859">
        <v>0.66666668653488159</v>
      </c>
      <c r="AO3859">
        <v>-0.21956524252891541</v>
      </c>
      <c r="AP3859">
        <v>2.737391471862793</v>
      </c>
      <c r="AQ3859">
        <v>1</v>
      </c>
      <c r="AR3859">
        <v>0</v>
      </c>
      <c r="AS3859">
        <v>0.15999999642372131</v>
      </c>
      <c r="AT3859">
        <v>111115</v>
      </c>
      <c r="AU3859">
        <v>0.50063013712565096</v>
      </c>
      <c r="AV3859">
        <v>5.0314334732169241E-4</v>
      </c>
      <c r="AW3859">
        <v>307.77387466430662</v>
      </c>
      <c r="AX3859">
        <v>305.39480056762693</v>
      </c>
      <c r="AY3859">
        <v>320.13575456315812</v>
      </c>
      <c r="AZ3859">
        <v>3.1373545941439311</v>
      </c>
      <c r="BA3859">
        <v>5.5317833431022665</v>
      </c>
      <c r="BB3859">
        <v>59.915722414665211</v>
      </c>
      <c r="BC3859">
        <v>27.15747503917693</v>
      </c>
      <c r="BD3859">
        <v>33.434337615966797</v>
      </c>
      <c r="BE3859">
        <v>5.1767185684505135</v>
      </c>
      <c r="BF3859">
        <v>1.7668402564840618E-2</v>
      </c>
      <c r="BG3859">
        <v>3.0244403284803849</v>
      </c>
      <c r="BH3859">
        <v>2.1522782399701286</v>
      </c>
      <c r="BI3859">
        <v>1.1052636056550819E-2</v>
      </c>
      <c r="BJ3859">
        <v>72.806429713157343</v>
      </c>
      <c r="BK3859">
        <v>0.79290032540413458</v>
      </c>
      <c r="BL3859">
        <v>52.76723751599144</v>
      </c>
      <c r="BM3859">
        <v>993.68143973158897</v>
      </c>
      <c r="BN3859">
        <v>9.7068582555316283E-4</v>
      </c>
    </row>
    <row r="3860" spans="1:66">
      <c r="A3860" t="s">
        <v>4519</v>
      </c>
      <c r="B3860" t="s">
        <v>3827</v>
      </c>
      <c r="C3860" s="4">
        <v>20190806</v>
      </c>
      <c r="D3860" t="s">
        <v>339</v>
      </c>
      <c r="E3860" t="s">
        <v>340</v>
      </c>
      <c r="F3860" t="s">
        <v>4518</v>
      </c>
      <c r="G3860">
        <v>2000</v>
      </c>
      <c r="H3860">
        <v>1400</v>
      </c>
      <c r="K3860">
        <v>106</v>
      </c>
      <c r="L3860" t="s">
        <v>2086</v>
      </c>
      <c r="M3860">
        <v>28778</v>
      </c>
      <c r="N3860">
        <v>0</v>
      </c>
      <c r="O3860">
        <v>3.1303976063182781</v>
      </c>
      <c r="P3860">
        <v>1.7126102842988097E-2</v>
      </c>
      <c r="Q3860">
        <v>1042.0569150181905</v>
      </c>
      <c r="R3860">
        <v>0.48702388213445985</v>
      </c>
      <c r="S3860">
        <v>2.5189929292950364</v>
      </c>
      <c r="T3860">
        <v>34.646915435791016</v>
      </c>
      <c r="U3860">
        <v>6</v>
      </c>
      <c r="V3860">
        <v>1.4200000166893005</v>
      </c>
      <c r="W3860">
        <v>1</v>
      </c>
      <c r="X3860">
        <v>2.8400000333786011</v>
      </c>
      <c r="Y3860">
        <v>32.247592926025391</v>
      </c>
      <c r="Z3860">
        <v>34.646915435791016</v>
      </c>
      <c r="AA3860">
        <v>32.064182281494141</v>
      </c>
      <c r="AB3860">
        <v>1399.2838134765625</v>
      </c>
      <c r="AC3860">
        <v>1391.6766357421875</v>
      </c>
      <c r="AD3860">
        <v>31.766916275024414</v>
      </c>
      <c r="AE3860">
        <v>32.707969665527344</v>
      </c>
      <c r="AF3860">
        <v>60.568717956542969</v>
      </c>
      <c r="AG3860">
        <v>62.362983703613281</v>
      </c>
      <c r="AH3860">
        <v>300.36190795898438</v>
      </c>
      <c r="AI3860">
        <v>2000.53759765625</v>
      </c>
      <c r="AJ3860">
        <v>7.4038930237293243E-2</v>
      </c>
      <c r="AK3860">
        <v>92.328315734863281</v>
      </c>
      <c r="AL3860">
        <v>-12.393318176269531</v>
      </c>
      <c r="AM3860">
        <v>-0.62954425811767578</v>
      </c>
      <c r="AN3860">
        <v>1</v>
      </c>
      <c r="AO3860">
        <v>-0.21956524252891541</v>
      </c>
      <c r="AP3860">
        <v>2.737391471862793</v>
      </c>
      <c r="AQ3860">
        <v>1</v>
      </c>
      <c r="AR3860">
        <v>0</v>
      </c>
      <c r="AS3860">
        <v>0.15999999642372131</v>
      </c>
      <c r="AT3860">
        <v>111115</v>
      </c>
      <c r="AU3860">
        <v>0.50060317993164061</v>
      </c>
      <c r="AV3860">
        <v>4.8702388213445983E-4</v>
      </c>
      <c r="AW3860">
        <v>307.79691543579099</v>
      </c>
      <c r="AX3860">
        <v>305.39759292602537</v>
      </c>
      <c r="AY3860">
        <v>320.08600847052003</v>
      </c>
      <c r="AZ3860">
        <v>3.1419955394255354</v>
      </c>
      <c r="BA3860">
        <v>5.5388646796201755</v>
      </c>
      <c r="BB3860">
        <v>59.99096415368372</v>
      </c>
      <c r="BC3860">
        <v>27.282994488156376</v>
      </c>
      <c r="BD3860">
        <v>33.447254180908203</v>
      </c>
      <c r="BE3860">
        <v>5.1804649064506121</v>
      </c>
      <c r="BF3860">
        <v>1.7023446052701448E-2</v>
      </c>
      <c r="BG3860">
        <v>3.0198717503251391</v>
      </c>
      <c r="BH3860">
        <v>2.160593156125473</v>
      </c>
      <c r="BI3860">
        <v>1.0648829475621848E-2</v>
      </c>
      <c r="BJ3860">
        <v>96.21135986349708</v>
      </c>
      <c r="BK3860">
        <v>0.74877804818678784</v>
      </c>
      <c r="BL3860">
        <v>52.596995533999078</v>
      </c>
      <c r="BM3860">
        <v>1390.188594643997</v>
      </c>
      <c r="BN3860">
        <v>1.1843681465486899E-3</v>
      </c>
    </row>
    <row r="3861" spans="1:66">
      <c r="A3861" t="s">
        <v>4519</v>
      </c>
      <c r="B3861" t="s">
        <v>3827</v>
      </c>
      <c r="C3861" s="4">
        <v>20190806</v>
      </c>
      <c r="D3861" t="s">
        <v>339</v>
      </c>
      <c r="E3861" t="s">
        <v>340</v>
      </c>
      <c r="F3861" t="s">
        <v>4518</v>
      </c>
      <c r="G3861">
        <v>2000</v>
      </c>
      <c r="H3861">
        <v>1800</v>
      </c>
      <c r="K3861">
        <v>107</v>
      </c>
      <c r="L3861" t="s">
        <v>4535</v>
      </c>
      <c r="M3861">
        <v>28916.5</v>
      </c>
      <c r="N3861">
        <v>0</v>
      </c>
      <c r="O3861">
        <v>4.2127827482830815</v>
      </c>
      <c r="P3861">
        <v>1.6658275884933189E-2</v>
      </c>
      <c r="Q3861">
        <v>1312.4413741612707</v>
      </c>
      <c r="R3861">
        <v>0.47357159121779796</v>
      </c>
      <c r="S3861">
        <v>2.5178166901962289</v>
      </c>
      <c r="T3861">
        <v>34.649646759033203</v>
      </c>
      <c r="U3861">
        <v>6</v>
      </c>
      <c r="V3861">
        <v>1.4200000166893005</v>
      </c>
      <c r="W3861">
        <v>1</v>
      </c>
      <c r="X3861">
        <v>2.8400000333786011</v>
      </c>
      <c r="Y3861">
        <v>32.253395080566406</v>
      </c>
      <c r="Z3861">
        <v>34.649646759033203</v>
      </c>
      <c r="AA3861">
        <v>32.066230773925781</v>
      </c>
      <c r="AB3861">
        <v>1800.1265869140625</v>
      </c>
      <c r="AC3861">
        <v>1790.0177001953125</v>
      </c>
      <c r="AD3861">
        <v>31.813934326171875</v>
      </c>
      <c r="AE3861">
        <v>32.728984832763672</v>
      </c>
      <c r="AF3861">
        <v>60.640010833740234</v>
      </c>
      <c r="AG3861">
        <v>62.384170532226563</v>
      </c>
      <c r="AH3861">
        <v>300.35855102539063</v>
      </c>
      <c r="AI3861">
        <v>2000.108154296875</v>
      </c>
      <c r="AJ3861">
        <v>0.23644427955150604</v>
      </c>
      <c r="AK3861">
        <v>92.330635070800781</v>
      </c>
      <c r="AL3861">
        <v>-18.547737121582031</v>
      </c>
      <c r="AM3861">
        <v>-0.61975193023681641</v>
      </c>
      <c r="AN3861">
        <v>1</v>
      </c>
      <c r="AO3861">
        <v>-0.21956524252891541</v>
      </c>
      <c r="AP3861">
        <v>2.737391471862793</v>
      </c>
      <c r="AQ3861">
        <v>1</v>
      </c>
      <c r="AR3861">
        <v>0</v>
      </c>
      <c r="AS3861">
        <v>0.15999999642372131</v>
      </c>
      <c r="AT3861">
        <v>111115</v>
      </c>
      <c r="AU3861">
        <v>0.50059758504231766</v>
      </c>
      <c r="AV3861">
        <v>4.7357159121779797E-4</v>
      </c>
      <c r="AW3861">
        <v>307.79964675903318</v>
      </c>
      <c r="AX3861">
        <v>305.40339508056638</v>
      </c>
      <c r="AY3861">
        <v>320.01729753455584</v>
      </c>
      <c r="AZ3861">
        <v>3.1485455604051316</v>
      </c>
      <c r="BA3861">
        <v>5.5397046450279053</v>
      </c>
      <c r="BB3861">
        <v>59.99855455104322</v>
      </c>
      <c r="BC3861">
        <v>27.269569718279548</v>
      </c>
      <c r="BD3861">
        <v>33.451520919799805</v>
      </c>
      <c r="BE3861">
        <v>5.1817029552627609</v>
      </c>
      <c r="BF3861">
        <v>1.656113505623881E-2</v>
      </c>
      <c r="BG3861">
        <v>3.0218879548316764</v>
      </c>
      <c r="BH3861">
        <v>2.1598150004310845</v>
      </c>
      <c r="BI3861">
        <v>1.0359393292447257E-2</v>
      </c>
      <c r="BJ3861">
        <v>121.17854556950459</v>
      </c>
      <c r="BK3861">
        <v>0.73320022143807151</v>
      </c>
      <c r="BL3861">
        <v>52.617845579182429</v>
      </c>
      <c r="BM3861">
        <v>1788.015145039207</v>
      </c>
      <c r="BN3861">
        <v>1.2397409089224595E-3</v>
      </c>
    </row>
    <row r="3863" spans="1:66">
      <c r="A3863" t="s">
        <v>4537</v>
      </c>
      <c r="B3863" t="s">
        <v>3827</v>
      </c>
      <c r="C3863" s="4">
        <v>20190807</v>
      </c>
      <c r="D3863" t="s">
        <v>339</v>
      </c>
      <c r="E3863" t="s">
        <v>340</v>
      </c>
      <c r="F3863" t="s">
        <v>4536</v>
      </c>
      <c r="G3863">
        <v>2000</v>
      </c>
      <c r="H3863">
        <v>400</v>
      </c>
      <c r="K3863">
        <v>1</v>
      </c>
      <c r="L3863" t="s">
        <v>4538</v>
      </c>
      <c r="M3863">
        <v>144.5</v>
      </c>
      <c r="N3863">
        <v>0</v>
      </c>
      <c r="O3863">
        <v>3.8382448062214611</v>
      </c>
      <c r="P3863">
        <v>9.7881698452380927E-2</v>
      </c>
      <c r="Q3863">
        <v>319.33087647082533</v>
      </c>
      <c r="R3863">
        <v>1.2186703523681517</v>
      </c>
      <c r="S3863">
        <v>1.1492799493719694</v>
      </c>
      <c r="T3863">
        <v>29.093891143798828</v>
      </c>
      <c r="U3863">
        <v>6</v>
      </c>
      <c r="V3863">
        <v>1.4200000166893005</v>
      </c>
      <c r="W3863">
        <v>1</v>
      </c>
      <c r="X3863">
        <v>2.8400000333786011</v>
      </c>
      <c r="Y3863">
        <v>27.128959655761719</v>
      </c>
      <c r="Z3863">
        <v>29.093891143798828</v>
      </c>
      <c r="AA3863">
        <v>26.607322692871094</v>
      </c>
      <c r="AB3863">
        <v>399.8309326171875</v>
      </c>
      <c r="AC3863">
        <v>391.20947265625</v>
      </c>
      <c r="AD3863">
        <v>28.863685607910156</v>
      </c>
      <c r="AE3863">
        <v>31.222589492797852</v>
      </c>
      <c r="AF3863">
        <v>74.194511413574219</v>
      </c>
      <c r="AG3863">
        <v>80.258110046386719</v>
      </c>
      <c r="AH3863">
        <v>300.29718017578125</v>
      </c>
      <c r="AI3863">
        <v>1998.873046875</v>
      </c>
      <c r="AJ3863">
        <v>0.2018393874168396</v>
      </c>
      <c r="AK3863">
        <v>92.701957702636719</v>
      </c>
      <c r="AL3863">
        <v>-3.1532759666442871</v>
      </c>
      <c r="AM3863">
        <v>-0.69703775644302368</v>
      </c>
      <c r="AN3863">
        <v>1</v>
      </c>
      <c r="AO3863">
        <v>-0.21956524252891541</v>
      </c>
      <c r="AP3863">
        <v>2.737391471862793</v>
      </c>
      <c r="AQ3863">
        <v>1</v>
      </c>
      <c r="AR3863">
        <v>0</v>
      </c>
      <c r="AS3863">
        <v>0.15999999642372131</v>
      </c>
      <c r="AT3863">
        <v>111115</v>
      </c>
      <c r="AU3863">
        <v>0.50049530029296874</v>
      </c>
      <c r="AV3863">
        <v>1.2186703523681516E-3</v>
      </c>
      <c r="AW3863">
        <v>302.24389114379881</v>
      </c>
      <c r="AX3863">
        <v>300.2789596557617</v>
      </c>
      <c r="AY3863">
        <v>319.81968035147293</v>
      </c>
      <c r="AZ3863">
        <v>2.8617814298530022</v>
      </c>
      <c r="BA3863">
        <v>4.0436751199001053</v>
      </c>
      <c r="BB3863">
        <v>43.620169628684025</v>
      </c>
      <c r="BC3863">
        <v>12.397580135886173</v>
      </c>
      <c r="BD3863">
        <v>28.111425399780273</v>
      </c>
      <c r="BE3863">
        <v>3.8195598484824123</v>
      </c>
      <c r="BF3863">
        <v>9.4620564150030465E-2</v>
      </c>
      <c r="BG3863">
        <v>2.8943951705281359</v>
      </c>
      <c r="BH3863">
        <v>0.92516467795427637</v>
      </c>
      <c r="BI3863">
        <v>5.9422446482181084E-2</v>
      </c>
      <c r="BJ3863">
        <v>29.602597403744358</v>
      </c>
      <c r="BK3863">
        <v>0.81626570620240746</v>
      </c>
      <c r="BL3863">
        <v>71.457145804600671</v>
      </c>
      <c r="BM3863">
        <v>389.38495490008836</v>
      </c>
      <c r="BN3863">
        <v>7.043672727989521E-3</v>
      </c>
    </row>
    <row r="3864" spans="1:66">
      <c r="A3864" t="s">
        <v>4537</v>
      </c>
      <c r="B3864" t="s">
        <v>3827</v>
      </c>
      <c r="C3864" s="4">
        <v>20190807</v>
      </c>
      <c r="D3864" t="s">
        <v>339</v>
      </c>
      <c r="E3864" t="s">
        <v>340</v>
      </c>
      <c r="F3864" t="s">
        <v>4536</v>
      </c>
      <c r="G3864">
        <v>2000</v>
      </c>
      <c r="H3864">
        <v>325</v>
      </c>
      <c r="K3864">
        <v>2</v>
      </c>
      <c r="L3864" t="s">
        <v>1026</v>
      </c>
      <c r="M3864">
        <v>245</v>
      </c>
      <c r="N3864">
        <v>0</v>
      </c>
      <c r="O3864">
        <v>2.9624800452207953</v>
      </c>
      <c r="P3864">
        <v>9.8825626145159925E-2</v>
      </c>
      <c r="Q3864">
        <v>262.96787385297648</v>
      </c>
      <c r="R3864">
        <v>1.2223929850918898</v>
      </c>
      <c r="S3864">
        <v>1.1420374258444523</v>
      </c>
      <c r="T3864">
        <v>29.110616683959961</v>
      </c>
      <c r="U3864">
        <v>6</v>
      </c>
      <c r="V3864">
        <v>1.4200000166893005</v>
      </c>
      <c r="W3864">
        <v>1</v>
      </c>
      <c r="X3864">
        <v>2.8400000333786011</v>
      </c>
      <c r="Y3864">
        <v>27.137565612792969</v>
      </c>
      <c r="Z3864">
        <v>29.110616683959961</v>
      </c>
      <c r="AA3864">
        <v>26.607212066650391</v>
      </c>
      <c r="AB3864">
        <v>324.9791259765625</v>
      </c>
      <c r="AC3864">
        <v>318.282958984375</v>
      </c>
      <c r="AD3864">
        <v>28.977548599243164</v>
      </c>
      <c r="AE3864">
        <v>31.343259811401367</v>
      </c>
      <c r="AF3864">
        <v>74.448799133300781</v>
      </c>
      <c r="AG3864">
        <v>80.526756286621094</v>
      </c>
      <c r="AH3864">
        <v>300.31033325195313</v>
      </c>
      <c r="AI3864">
        <v>2000.09814453125</v>
      </c>
      <c r="AJ3864">
        <v>1.1942963115870953E-2</v>
      </c>
      <c r="AK3864">
        <v>92.700958251953125</v>
      </c>
      <c r="AL3864">
        <v>-2.4534773826599121</v>
      </c>
      <c r="AM3864">
        <v>-0.71288400888442993</v>
      </c>
      <c r="AN3864">
        <v>0.66666668653488159</v>
      </c>
      <c r="AO3864">
        <v>-0.21956524252891541</v>
      </c>
      <c r="AP3864">
        <v>2.737391471862793</v>
      </c>
      <c r="AQ3864">
        <v>1</v>
      </c>
      <c r="AR3864">
        <v>0</v>
      </c>
      <c r="AS3864">
        <v>0.15999999642372131</v>
      </c>
      <c r="AT3864">
        <v>111115</v>
      </c>
      <c r="AU3864">
        <v>0.50051722208658855</v>
      </c>
      <c r="AV3864">
        <v>1.2223929850918897E-3</v>
      </c>
      <c r="AW3864">
        <v>302.26061668395994</v>
      </c>
      <c r="AX3864">
        <v>300.28756561279295</v>
      </c>
      <c r="AY3864">
        <v>320.01569597209163</v>
      </c>
      <c r="AZ3864">
        <v>2.8609284524224687</v>
      </c>
      <c r="BA3864">
        <v>4.0475876451012907</v>
      </c>
      <c r="BB3864">
        <v>43.662845793894604</v>
      </c>
      <c r="BC3864">
        <v>12.319585982493237</v>
      </c>
      <c r="BD3864">
        <v>28.124091148376465</v>
      </c>
      <c r="BE3864">
        <v>3.8223786673082243</v>
      </c>
      <c r="BF3864">
        <v>9.5502358447624724E-2</v>
      </c>
      <c r="BG3864">
        <v>2.9055502192568383</v>
      </c>
      <c r="BH3864">
        <v>0.91682844805138597</v>
      </c>
      <c r="BI3864">
        <v>5.9978910050653526E-2</v>
      </c>
      <c r="BJ3864">
        <v>24.377373895649651</v>
      </c>
      <c r="BK3864">
        <v>0.82620783309321311</v>
      </c>
      <c r="BL3864">
        <v>71.671130994784733</v>
      </c>
      <c r="BM3864">
        <v>316.87473785266951</v>
      </c>
      <c r="BN3864">
        <v>6.7005750230924163E-3</v>
      </c>
    </row>
    <row r="3865" spans="1:66">
      <c r="A3865" t="s">
        <v>4537</v>
      </c>
      <c r="B3865" t="s">
        <v>3827</v>
      </c>
      <c r="C3865" s="4">
        <v>20190807</v>
      </c>
      <c r="D3865" t="s">
        <v>339</v>
      </c>
      <c r="E3865" t="s">
        <v>340</v>
      </c>
      <c r="F3865" t="s">
        <v>4536</v>
      </c>
      <c r="G3865">
        <v>2000</v>
      </c>
      <c r="H3865">
        <v>250</v>
      </c>
      <c r="K3865">
        <v>3</v>
      </c>
      <c r="L3865" t="s">
        <v>4539</v>
      </c>
      <c r="M3865">
        <v>343.5</v>
      </c>
      <c r="N3865">
        <v>0</v>
      </c>
      <c r="O3865">
        <v>1.7357646436015857</v>
      </c>
      <c r="P3865">
        <v>0.10024031051850495</v>
      </c>
      <c r="Q3865">
        <v>213.02497383490515</v>
      </c>
      <c r="R3865">
        <v>1.2322025620194299</v>
      </c>
      <c r="S3865">
        <v>1.1354217462643099</v>
      </c>
      <c r="T3865">
        <v>29.12249755859375</v>
      </c>
      <c r="U3865">
        <v>6</v>
      </c>
      <c r="V3865">
        <v>1.4200000166893005</v>
      </c>
      <c r="W3865">
        <v>1</v>
      </c>
      <c r="X3865">
        <v>2.8400000333786011</v>
      </c>
      <c r="Y3865">
        <v>27.136306762695313</v>
      </c>
      <c r="Z3865">
        <v>29.12249755859375</v>
      </c>
      <c r="AA3865">
        <v>26.607048034667969</v>
      </c>
      <c r="AB3865">
        <v>250.29402160644531</v>
      </c>
      <c r="AC3865">
        <v>246.22065734863281</v>
      </c>
      <c r="AD3865">
        <v>29.060678482055664</v>
      </c>
      <c r="AE3865">
        <v>31.444692611694336</v>
      </c>
      <c r="AF3865">
        <v>74.667732238769531</v>
      </c>
      <c r="AG3865">
        <v>80.79315185546875</v>
      </c>
      <c r="AH3865">
        <v>300.36474609375</v>
      </c>
      <c r="AI3865">
        <v>2000.18017578125</v>
      </c>
      <c r="AJ3865">
        <v>0.23168748617172241</v>
      </c>
      <c r="AK3865">
        <v>92.700767517089844</v>
      </c>
      <c r="AL3865">
        <v>-1.6451277732849121</v>
      </c>
      <c r="AM3865">
        <v>-0.71442133188247681</v>
      </c>
      <c r="AN3865">
        <v>1</v>
      </c>
      <c r="AO3865">
        <v>-0.21956524252891541</v>
      </c>
      <c r="AP3865">
        <v>2.737391471862793</v>
      </c>
      <c r="AQ3865">
        <v>1</v>
      </c>
      <c r="AR3865">
        <v>0</v>
      </c>
      <c r="AS3865">
        <v>0.15999999642372131</v>
      </c>
      <c r="AT3865">
        <v>111115</v>
      </c>
      <c r="AU3865">
        <v>0.50060791015624995</v>
      </c>
      <c r="AV3865">
        <v>1.2322025620194299E-3</v>
      </c>
      <c r="AW3865">
        <v>302.27249755859373</v>
      </c>
      <c r="AX3865">
        <v>300.28630676269529</v>
      </c>
      <c r="AY3865">
        <v>320.02882097179827</v>
      </c>
      <c r="AZ3865">
        <v>2.8541010915217022</v>
      </c>
      <c r="BA3865">
        <v>4.0503688857073392</v>
      </c>
      <c r="BB3865">
        <v>43.692937978756582</v>
      </c>
      <c r="BC3865">
        <v>12.248245367062246</v>
      </c>
      <c r="BD3865">
        <v>28.129402160644531</v>
      </c>
      <c r="BE3865">
        <v>3.8235611967060517</v>
      </c>
      <c r="BF3865">
        <v>9.6822862052530864E-2</v>
      </c>
      <c r="BG3865">
        <v>2.9149471394430293</v>
      </c>
      <c r="BH3865">
        <v>0.90861405726302236</v>
      </c>
      <c r="BI3865">
        <v>6.0812318096630506E-2</v>
      </c>
      <c r="BJ3865">
        <v>19.74757857480369</v>
      </c>
      <c r="BK3865">
        <v>0.86517912887087833</v>
      </c>
      <c r="BL3865">
        <v>71.866196110305694</v>
      </c>
      <c r="BM3865">
        <v>245.39555796788582</v>
      </c>
      <c r="BN3865">
        <v>5.0833357910549937E-3</v>
      </c>
    </row>
    <row r="3866" spans="1:66">
      <c r="A3866" t="s">
        <v>4537</v>
      </c>
      <c r="B3866" t="s">
        <v>3827</v>
      </c>
      <c r="C3866" s="4">
        <v>20190807</v>
      </c>
      <c r="D3866" t="s">
        <v>339</v>
      </c>
      <c r="E3866" t="s">
        <v>340</v>
      </c>
      <c r="F3866" t="s">
        <v>4536</v>
      </c>
      <c r="G3866">
        <v>2000</v>
      </c>
      <c r="H3866">
        <v>175</v>
      </c>
      <c r="K3866">
        <v>4</v>
      </c>
      <c r="L3866" t="s">
        <v>4540</v>
      </c>
      <c r="M3866">
        <v>437</v>
      </c>
      <c r="N3866">
        <v>0</v>
      </c>
      <c r="O3866">
        <v>0.32608732449209166</v>
      </c>
      <c r="P3866">
        <v>0.10352864430436305</v>
      </c>
      <c r="Q3866">
        <v>165.20669121895125</v>
      </c>
      <c r="R3866">
        <v>1.2564967341174593</v>
      </c>
      <c r="S3866">
        <v>1.1221752445481994</v>
      </c>
      <c r="T3866">
        <v>29.115205764770508</v>
      </c>
      <c r="U3866">
        <v>6</v>
      </c>
      <c r="V3866">
        <v>1.4200000166893005</v>
      </c>
      <c r="W3866">
        <v>1</v>
      </c>
      <c r="X3866">
        <v>2.8400000333786011</v>
      </c>
      <c r="Y3866">
        <v>27.132122039794922</v>
      </c>
      <c r="Z3866">
        <v>29.115205764770508</v>
      </c>
      <c r="AA3866">
        <v>26.606769561767578</v>
      </c>
      <c r="AB3866">
        <v>174.8856201171875</v>
      </c>
      <c r="AC3866">
        <v>173.79782104492188</v>
      </c>
      <c r="AD3866">
        <v>29.139377593994141</v>
      </c>
      <c r="AE3866">
        <v>31.570512771606445</v>
      </c>
      <c r="AF3866">
        <v>74.885147094726563</v>
      </c>
      <c r="AG3866">
        <v>81.132904052734375</v>
      </c>
      <c r="AH3866">
        <v>300.31118774414063</v>
      </c>
      <c r="AI3866">
        <v>2000.3326416015625</v>
      </c>
      <c r="AJ3866">
        <v>9.7931444644927979E-2</v>
      </c>
      <c r="AK3866">
        <v>92.696830749511719</v>
      </c>
      <c r="AL3866">
        <v>-0.70570516586303711</v>
      </c>
      <c r="AM3866">
        <v>-0.71776109933853149</v>
      </c>
      <c r="AN3866">
        <v>0.66666668653488159</v>
      </c>
      <c r="AO3866">
        <v>-0.21956524252891541</v>
      </c>
      <c r="AP3866">
        <v>2.737391471862793</v>
      </c>
      <c r="AQ3866">
        <v>1</v>
      </c>
      <c r="AR3866">
        <v>0</v>
      </c>
      <c r="AS3866">
        <v>0.15999999642372131</v>
      </c>
      <c r="AT3866">
        <v>111115</v>
      </c>
      <c r="AU3866">
        <v>0.50051864624023423</v>
      </c>
      <c r="AV3866">
        <v>1.2564967341174593E-3</v>
      </c>
      <c r="AW3866">
        <v>302.26520576477049</v>
      </c>
      <c r="AX3866">
        <v>300.2821220397949</v>
      </c>
      <c r="AY3866">
        <v>320.05321550250301</v>
      </c>
      <c r="AZ3866">
        <v>2.8422435324700235</v>
      </c>
      <c r="BA3866">
        <v>4.0486617236131002</v>
      </c>
      <c r="BB3866">
        <v>43.676376968631438</v>
      </c>
      <c r="BC3866">
        <v>12.105864197024992</v>
      </c>
      <c r="BD3866">
        <v>28.123663902282715</v>
      </c>
      <c r="BE3866">
        <v>3.8222835522168297</v>
      </c>
      <c r="BF3866">
        <v>9.9887375145763832E-2</v>
      </c>
      <c r="BG3866">
        <v>2.9264864790649008</v>
      </c>
      <c r="BH3866">
        <v>0.89579707315192891</v>
      </c>
      <c r="BI3866">
        <v>6.2746852470769873E-2</v>
      </c>
      <c r="BJ3866">
        <v>15.314136694609969</v>
      </c>
      <c r="BK3866">
        <v>0.95056825353552588</v>
      </c>
      <c r="BL3866">
        <v>72.212195714946461</v>
      </c>
      <c r="BM3866">
        <v>173.64281474812947</v>
      </c>
      <c r="BN3866">
        <v>1.3560873066093763E-3</v>
      </c>
    </row>
    <row r="3867" spans="1:66">
      <c r="A3867" t="s">
        <v>4537</v>
      </c>
      <c r="B3867" t="s">
        <v>3827</v>
      </c>
      <c r="C3867" s="4">
        <v>20190807</v>
      </c>
      <c r="D3867" t="s">
        <v>339</v>
      </c>
      <c r="E3867" t="s">
        <v>340</v>
      </c>
      <c r="F3867" t="s">
        <v>4536</v>
      </c>
      <c r="G3867">
        <v>2000</v>
      </c>
      <c r="H3867">
        <v>100</v>
      </c>
      <c r="K3867">
        <v>5</v>
      </c>
      <c r="L3867" t="s">
        <v>359</v>
      </c>
      <c r="M3867">
        <v>534</v>
      </c>
      <c r="N3867">
        <v>0</v>
      </c>
      <c r="O3867">
        <v>-0.90879881631133763</v>
      </c>
      <c r="P3867">
        <v>0.10799980831644748</v>
      </c>
      <c r="Q3867">
        <v>114.51819282256984</v>
      </c>
      <c r="R3867">
        <v>1.2934897707129305</v>
      </c>
      <c r="S3867">
        <v>1.10896696421668</v>
      </c>
      <c r="T3867">
        <v>29.12071418762207</v>
      </c>
      <c r="U3867">
        <v>6</v>
      </c>
      <c r="V3867">
        <v>1.4200000166893005</v>
      </c>
      <c r="W3867">
        <v>1</v>
      </c>
      <c r="X3867">
        <v>2.8400000333786011</v>
      </c>
      <c r="Y3867">
        <v>27.142219543457031</v>
      </c>
      <c r="Z3867">
        <v>29.12071418762207</v>
      </c>
      <c r="AA3867">
        <v>26.605863571166992</v>
      </c>
      <c r="AB3867">
        <v>101.21581268310547</v>
      </c>
      <c r="AC3867">
        <v>102.76576232910156</v>
      </c>
      <c r="AD3867">
        <v>29.22504997253418</v>
      </c>
      <c r="AE3867">
        <v>31.727054595947266</v>
      </c>
      <c r="AF3867">
        <v>75.060501098632813</v>
      </c>
      <c r="AG3867">
        <v>81.486557006835938</v>
      </c>
      <c r="AH3867">
        <v>300.34744262695313</v>
      </c>
      <c r="AI3867">
        <v>1999.9210205078125</v>
      </c>
      <c r="AJ3867">
        <v>0.17436607182025909</v>
      </c>
      <c r="AK3867">
        <v>92.696418762207031</v>
      </c>
      <c r="AL3867">
        <v>-0.14749288558959961</v>
      </c>
      <c r="AM3867">
        <v>-0.72573381662368774</v>
      </c>
      <c r="AN3867">
        <v>0.66666668653488159</v>
      </c>
      <c r="AO3867">
        <v>-0.21956524252891541</v>
      </c>
      <c r="AP3867">
        <v>2.737391471862793</v>
      </c>
      <c r="AQ3867">
        <v>1</v>
      </c>
      <c r="AR3867">
        <v>0</v>
      </c>
      <c r="AS3867">
        <v>0.15999999642372131</v>
      </c>
      <c r="AT3867">
        <v>111115</v>
      </c>
      <c r="AU3867">
        <v>0.50057907104492183</v>
      </c>
      <c r="AV3867">
        <v>1.2934897707129304E-3</v>
      </c>
      <c r="AW3867">
        <v>302.27071418762205</v>
      </c>
      <c r="AX3867">
        <v>300.29221954345701</v>
      </c>
      <c r="AY3867">
        <v>319.98735612897508</v>
      </c>
      <c r="AZ3867">
        <v>2.8228436765230964</v>
      </c>
      <c r="BA3867">
        <v>4.0499513031340131</v>
      </c>
      <c r="BB3867">
        <v>43.690482946523559</v>
      </c>
      <c r="BC3867">
        <v>11.963428350576294</v>
      </c>
      <c r="BD3867">
        <v>28.131466865539551</v>
      </c>
      <c r="BE3867">
        <v>3.8240210020389522</v>
      </c>
      <c r="BF3867">
        <v>0.10404324141592729</v>
      </c>
      <c r="BG3867">
        <v>2.9409843389173331</v>
      </c>
      <c r="BH3867">
        <v>0.8830366631216191</v>
      </c>
      <c r="BI3867">
        <v>6.5371288949461023E-2</v>
      </c>
      <c r="BJ3867">
        <v>10.615426357772106</v>
      </c>
      <c r="BK3867">
        <v>1.1143613420180913</v>
      </c>
      <c r="BL3867">
        <v>72.587214456182807</v>
      </c>
      <c r="BM3867">
        <v>103.19776176135535</v>
      </c>
      <c r="BN3867">
        <v>-6.3923067178205985E-3</v>
      </c>
    </row>
    <row r="3868" spans="1:66">
      <c r="A3868" t="s">
        <v>4537</v>
      </c>
      <c r="B3868" t="s">
        <v>3827</v>
      </c>
      <c r="C3868" s="4">
        <v>20190807</v>
      </c>
      <c r="D3868" t="s">
        <v>339</v>
      </c>
      <c r="E3868" t="s">
        <v>340</v>
      </c>
      <c r="F3868" t="s">
        <v>4536</v>
      </c>
      <c r="G3868">
        <v>2000</v>
      </c>
      <c r="H3868">
        <v>66</v>
      </c>
      <c r="K3868">
        <v>6</v>
      </c>
      <c r="L3868" t="s">
        <v>4541</v>
      </c>
      <c r="M3868">
        <v>629</v>
      </c>
      <c r="N3868">
        <v>0</v>
      </c>
      <c r="O3868">
        <v>-1.5209312051105928</v>
      </c>
      <c r="P3868">
        <v>0.11585461765900884</v>
      </c>
      <c r="Q3868">
        <v>89.193528912604734</v>
      </c>
      <c r="R3868">
        <v>1.3629161021465308</v>
      </c>
      <c r="S3868">
        <v>1.0920370039188483</v>
      </c>
      <c r="T3868">
        <v>29.131963729858398</v>
      </c>
      <c r="U3868">
        <v>6</v>
      </c>
      <c r="V3868">
        <v>1.4200000166893005</v>
      </c>
      <c r="W3868">
        <v>1</v>
      </c>
      <c r="X3868">
        <v>2.8400000333786011</v>
      </c>
      <c r="Y3868">
        <v>27.150886535644531</v>
      </c>
      <c r="Z3868">
        <v>29.131963729858398</v>
      </c>
      <c r="AA3868">
        <v>26.607568740844727</v>
      </c>
      <c r="AB3868">
        <v>66.145957946777344</v>
      </c>
      <c r="AC3868">
        <v>68.99591064453125</v>
      </c>
      <c r="AD3868">
        <v>29.302791595458984</v>
      </c>
      <c r="AE3868">
        <v>31.938016891479492</v>
      </c>
      <c r="AF3868">
        <v>75.222145080566406</v>
      </c>
      <c r="AG3868">
        <v>81.9869384765625</v>
      </c>
      <c r="AH3868">
        <v>300.404052734375</v>
      </c>
      <c r="AI3868">
        <v>1999.5662841796875</v>
      </c>
      <c r="AJ3868">
        <v>9.3154191970825195E-2</v>
      </c>
      <c r="AK3868">
        <v>92.696708679199219</v>
      </c>
      <c r="AL3868">
        <v>8.7248325347900391E-2</v>
      </c>
      <c r="AM3868">
        <v>-0.72848612070083618</v>
      </c>
      <c r="AN3868">
        <v>0.66666668653488159</v>
      </c>
      <c r="AO3868">
        <v>-0.21956524252891541</v>
      </c>
      <c r="AP3868">
        <v>2.737391471862793</v>
      </c>
      <c r="AQ3868">
        <v>1</v>
      </c>
      <c r="AR3868">
        <v>0</v>
      </c>
      <c r="AS3868">
        <v>0.15999999642372131</v>
      </c>
      <c r="AT3868">
        <v>111115</v>
      </c>
      <c r="AU3868">
        <v>0.50067342122395819</v>
      </c>
      <c r="AV3868">
        <v>1.3629161021465309E-3</v>
      </c>
      <c r="AW3868">
        <v>302.28196372985838</v>
      </c>
      <c r="AX3868">
        <v>300.30088653564451</v>
      </c>
      <c r="AY3868">
        <v>319.93059831774372</v>
      </c>
      <c r="AZ3868">
        <v>2.785678561062173</v>
      </c>
      <c r="BA3868">
        <v>4.0525860514996666</v>
      </c>
      <c r="BB3868">
        <v>43.71876962238953</v>
      </c>
      <c r="BC3868">
        <v>11.780752730910038</v>
      </c>
      <c r="BD3868">
        <v>28.141425132751465</v>
      </c>
      <c r="BE3868">
        <v>3.8262393641535435</v>
      </c>
      <c r="BF3868">
        <v>0.11131370005055898</v>
      </c>
      <c r="BG3868">
        <v>2.9605490475808183</v>
      </c>
      <c r="BH3868">
        <v>0.86569031657272522</v>
      </c>
      <c r="BI3868">
        <v>6.9965266160285894E-2</v>
      </c>
      <c r="BJ3868">
        <v>8.2679465656814539</v>
      </c>
      <c r="BK3868">
        <v>1.2927364546593514</v>
      </c>
      <c r="BL3868">
        <v>73.091601971766096</v>
      </c>
      <c r="BM3868">
        <v>69.718888497618337</v>
      </c>
      <c r="BN3868">
        <v>-1.5945076100026979E-2</v>
      </c>
    </row>
    <row r="3869" spans="1:66">
      <c r="A3869" t="s">
        <v>4537</v>
      </c>
      <c r="B3869" t="s">
        <v>3827</v>
      </c>
      <c r="C3869" s="4">
        <v>20190807</v>
      </c>
      <c r="D3869" t="s">
        <v>339</v>
      </c>
      <c r="E3869" t="s">
        <v>340</v>
      </c>
      <c r="F3869" t="s">
        <v>4536</v>
      </c>
      <c r="G3869">
        <v>2000</v>
      </c>
      <c r="H3869">
        <v>33</v>
      </c>
      <c r="K3869">
        <v>7</v>
      </c>
      <c r="L3869" t="s">
        <v>4542</v>
      </c>
      <c r="M3869">
        <v>717.5</v>
      </c>
      <c r="N3869">
        <v>0</v>
      </c>
      <c r="O3869">
        <v>-1.8129992921358322</v>
      </c>
      <c r="P3869">
        <v>0.12155143514581442</v>
      </c>
      <c r="Q3869">
        <v>72.437165824764222</v>
      </c>
      <c r="R3869">
        <v>1.4010529396764795</v>
      </c>
      <c r="S3869">
        <v>1.0719692156186893</v>
      </c>
      <c r="T3869">
        <v>29.114843368530273</v>
      </c>
      <c r="U3869">
        <v>6</v>
      </c>
      <c r="V3869">
        <v>1.4200000166893005</v>
      </c>
      <c r="W3869">
        <v>1</v>
      </c>
      <c r="X3869">
        <v>2.8400000333786011</v>
      </c>
      <c r="Y3869">
        <v>27.156152725219727</v>
      </c>
      <c r="Z3869">
        <v>29.114843368530273</v>
      </c>
      <c r="AA3869">
        <v>26.606924057006836</v>
      </c>
      <c r="AB3869">
        <v>45.371749877929688</v>
      </c>
      <c r="AC3869">
        <v>48.857261657714844</v>
      </c>
      <c r="AD3869">
        <v>29.401956558227539</v>
      </c>
      <c r="AE3869">
        <v>32.111297607421875</v>
      </c>
      <c r="AF3869">
        <v>75.453292846679688</v>
      </c>
      <c r="AG3869">
        <v>82.406181335449219</v>
      </c>
      <c r="AH3869">
        <v>300.30844116210938</v>
      </c>
      <c r="AI3869">
        <v>1999.48876953125</v>
      </c>
      <c r="AJ3869">
        <v>0.16958704590797424</v>
      </c>
      <c r="AK3869">
        <v>92.696586608886719</v>
      </c>
      <c r="AL3869">
        <v>0.22370767593383789</v>
      </c>
      <c r="AM3869">
        <v>-0.73727136850357056</v>
      </c>
      <c r="AN3869">
        <v>0.66666668653488159</v>
      </c>
      <c r="AO3869">
        <v>-0.21956524252891541</v>
      </c>
      <c r="AP3869">
        <v>2.737391471862793</v>
      </c>
      <c r="AQ3869">
        <v>1</v>
      </c>
      <c r="AR3869">
        <v>0</v>
      </c>
      <c r="AS3869">
        <v>0.15999999642372131</v>
      </c>
      <c r="AT3869">
        <v>111135</v>
      </c>
      <c r="AU3869">
        <v>0.50051406860351555</v>
      </c>
      <c r="AV3869">
        <v>1.4010529396764795E-3</v>
      </c>
      <c r="AW3869">
        <v>302.26484336853025</v>
      </c>
      <c r="AX3869">
        <v>300.3061527252197</v>
      </c>
      <c r="AY3869">
        <v>319.91819597427093</v>
      </c>
      <c r="AZ3869">
        <v>2.7689107630609739</v>
      </c>
      <c r="BA3869">
        <v>4.0485768954088082</v>
      </c>
      <c r="BB3869">
        <v>43.675576884949457</v>
      </c>
      <c r="BC3869">
        <v>11.564279277527582</v>
      </c>
      <c r="BD3869">
        <v>28.135498046875</v>
      </c>
      <c r="BE3869">
        <v>3.8249188764724718</v>
      </c>
      <c r="BF3869">
        <v>0.1165625799653341</v>
      </c>
      <c r="BG3869">
        <v>2.9766076797901189</v>
      </c>
      <c r="BH3869">
        <v>0.84831119668235289</v>
      </c>
      <c r="BI3869">
        <v>7.3283984650592132E-2</v>
      </c>
      <c r="BJ3869">
        <v>6.7146780155775456</v>
      </c>
      <c r="BK3869">
        <v>1.4826284438994131</v>
      </c>
      <c r="BL3869">
        <v>73.609002547120483</v>
      </c>
      <c r="BM3869">
        <v>49.719074691382893</v>
      </c>
      <c r="BN3869">
        <v>-2.68414226011096E-2</v>
      </c>
    </row>
    <row r="3870" spans="1:66">
      <c r="A3870" t="s">
        <v>4537</v>
      </c>
      <c r="B3870" t="s">
        <v>3827</v>
      </c>
      <c r="C3870" s="4">
        <v>20190807</v>
      </c>
      <c r="D3870" t="s">
        <v>339</v>
      </c>
      <c r="E3870" t="s">
        <v>340</v>
      </c>
      <c r="F3870" t="s">
        <v>4536</v>
      </c>
      <c r="G3870">
        <v>2000</v>
      </c>
      <c r="H3870">
        <v>400</v>
      </c>
      <c r="K3870">
        <v>8</v>
      </c>
      <c r="L3870" t="s">
        <v>1794</v>
      </c>
      <c r="M3870">
        <v>844.5</v>
      </c>
      <c r="N3870">
        <v>0</v>
      </c>
      <c r="O3870">
        <v>4.1363808126024351</v>
      </c>
      <c r="P3870">
        <v>0.12882269188565099</v>
      </c>
      <c r="Q3870">
        <v>330.01095030779686</v>
      </c>
      <c r="R3870">
        <v>1.4534230436085405</v>
      </c>
      <c r="S3870">
        <v>1.051750175831577</v>
      </c>
      <c r="T3870">
        <v>29.107583999633789</v>
      </c>
      <c r="U3870">
        <v>6</v>
      </c>
      <c r="V3870">
        <v>1.4200000166893005</v>
      </c>
      <c r="W3870">
        <v>1</v>
      </c>
      <c r="X3870">
        <v>2.8400000333786011</v>
      </c>
      <c r="Y3870">
        <v>27.156536102294922</v>
      </c>
      <c r="Z3870">
        <v>29.107583999633789</v>
      </c>
      <c r="AA3870">
        <v>26.607492446899414</v>
      </c>
      <c r="AB3870">
        <v>399.52798461914063</v>
      </c>
      <c r="AC3870">
        <v>390.13327026367188</v>
      </c>
      <c r="AD3870">
        <v>29.501712799072266</v>
      </c>
      <c r="AE3870">
        <v>32.311016082763672</v>
      </c>
      <c r="AF3870">
        <v>75.707771301269531</v>
      </c>
      <c r="AG3870">
        <v>82.91705322265625</v>
      </c>
      <c r="AH3870">
        <v>300.38653564453125</v>
      </c>
      <c r="AI3870">
        <v>1999.2757568359375</v>
      </c>
      <c r="AJ3870">
        <v>0.11226177960634232</v>
      </c>
      <c r="AK3870">
        <v>92.696800231933594</v>
      </c>
      <c r="AL3870">
        <v>-2.8409285545349121</v>
      </c>
      <c r="AM3870">
        <v>-0.74282556772232056</v>
      </c>
      <c r="AN3870">
        <v>1</v>
      </c>
      <c r="AO3870">
        <v>-0.21956524252891541</v>
      </c>
      <c r="AP3870">
        <v>2.737391471862793</v>
      </c>
      <c r="AQ3870">
        <v>1</v>
      </c>
      <c r="AR3870">
        <v>0</v>
      </c>
      <c r="AS3870">
        <v>0.15999999642372131</v>
      </c>
      <c r="AT3870">
        <v>111115</v>
      </c>
      <c r="AU3870">
        <v>0.50064422607421877</v>
      </c>
      <c r="AV3870">
        <v>1.4534230436085405E-3</v>
      </c>
      <c r="AW3870">
        <v>302.25758399963377</v>
      </c>
      <c r="AX3870">
        <v>300.3065361022949</v>
      </c>
      <c r="AY3870">
        <v>319.88411394378272</v>
      </c>
      <c r="AZ3870">
        <v>2.7424007378539765</v>
      </c>
      <c r="BA3870">
        <v>4.0468779789463145</v>
      </c>
      <c r="BB3870">
        <v>43.657148561986553</v>
      </c>
      <c r="BC3870">
        <v>11.346132479222881</v>
      </c>
      <c r="BD3870">
        <v>28.132060050964355</v>
      </c>
      <c r="BE3870">
        <v>3.8241531120751744</v>
      </c>
      <c r="BF3870">
        <v>0.12323283776487716</v>
      </c>
      <c r="BG3870">
        <v>2.9951278031147375</v>
      </c>
      <c r="BH3870">
        <v>0.82902530896043691</v>
      </c>
      <c r="BI3870">
        <v>7.7503960566929833E-2</v>
      </c>
      <c r="BJ3870">
        <v>30.59095913503241</v>
      </c>
      <c r="BK3870">
        <v>0.84589286651907103</v>
      </c>
      <c r="BL3870">
        <v>74.156918039694645</v>
      </c>
      <c r="BM3870">
        <v>388.16703292867783</v>
      </c>
      <c r="BN3870">
        <v>7.9023004758233869E-3</v>
      </c>
    </row>
    <row r="3871" spans="1:66">
      <c r="A3871" t="s">
        <v>4537</v>
      </c>
      <c r="B3871" t="s">
        <v>3827</v>
      </c>
      <c r="C3871" s="4">
        <v>20190807</v>
      </c>
      <c r="D3871" t="s">
        <v>339</v>
      </c>
      <c r="E3871" t="s">
        <v>340</v>
      </c>
      <c r="F3871" t="s">
        <v>4536</v>
      </c>
      <c r="G3871">
        <v>2000</v>
      </c>
      <c r="H3871">
        <v>400</v>
      </c>
      <c r="K3871">
        <v>9</v>
      </c>
      <c r="L3871" t="s">
        <v>4543</v>
      </c>
      <c r="M3871">
        <v>935</v>
      </c>
      <c r="N3871">
        <v>0</v>
      </c>
      <c r="O3871">
        <v>4.3572483417019408</v>
      </c>
      <c r="P3871">
        <v>0.13327225343773511</v>
      </c>
      <c r="Q3871">
        <v>329.5094527818863</v>
      </c>
      <c r="R3871">
        <v>1.4922595380985397</v>
      </c>
      <c r="S3871">
        <v>1.0452696891680717</v>
      </c>
      <c r="T3871">
        <v>29.122907638549805</v>
      </c>
      <c r="U3871">
        <v>6</v>
      </c>
      <c r="V3871">
        <v>1.4200000166893005</v>
      </c>
      <c r="W3871">
        <v>1</v>
      </c>
      <c r="X3871">
        <v>2.8400000333786011</v>
      </c>
      <c r="Y3871">
        <v>27.161310195922852</v>
      </c>
      <c r="Z3871">
        <v>29.122907638549805</v>
      </c>
      <c r="AA3871">
        <v>26.606307983398438</v>
      </c>
      <c r="AB3871">
        <v>400.5018310546875</v>
      </c>
      <c r="AC3871">
        <v>390.63229370117188</v>
      </c>
      <c r="AD3871">
        <v>29.535476684570313</v>
      </c>
      <c r="AE3871">
        <v>32.420078277587891</v>
      </c>
      <c r="AF3871">
        <v>75.772117614746094</v>
      </c>
      <c r="AG3871">
        <v>83.172462463378906</v>
      </c>
      <c r="AH3871">
        <v>300.32855224609375</v>
      </c>
      <c r="AI3871">
        <v>1999.3831787109375</v>
      </c>
      <c r="AJ3871">
        <v>0.24124859273433685</v>
      </c>
      <c r="AK3871">
        <v>92.69549560546875</v>
      </c>
      <c r="AL3871">
        <v>-2.9895491600036621</v>
      </c>
      <c r="AM3871">
        <v>-0.75639826059341431</v>
      </c>
      <c r="AN3871">
        <v>1</v>
      </c>
      <c r="AO3871">
        <v>-0.21956524252891541</v>
      </c>
      <c r="AP3871">
        <v>2.737391471862793</v>
      </c>
      <c r="AQ3871">
        <v>1</v>
      </c>
      <c r="AR3871">
        <v>0</v>
      </c>
      <c r="AS3871">
        <v>0.15999999642372131</v>
      </c>
      <c r="AT3871">
        <v>111115</v>
      </c>
      <c r="AU3871">
        <v>0.50054758707682279</v>
      </c>
      <c r="AV3871">
        <v>1.4922595380985398E-3</v>
      </c>
      <c r="AW3871">
        <v>302.27290763854978</v>
      </c>
      <c r="AX3871">
        <v>300.31131019592283</v>
      </c>
      <c r="AY3871">
        <v>319.90130144339855</v>
      </c>
      <c r="AZ3871">
        <v>2.7208773519496967</v>
      </c>
      <c r="BA3871">
        <v>4.0504649126771728</v>
      </c>
      <c r="BB3871">
        <v>43.696458886382047</v>
      </c>
      <c r="BC3871">
        <v>11.276380608794156</v>
      </c>
      <c r="BD3871">
        <v>28.142108917236328</v>
      </c>
      <c r="BE3871">
        <v>3.8263917291851404</v>
      </c>
      <c r="BF3871">
        <v>0.12729853430843524</v>
      </c>
      <c r="BG3871">
        <v>3.0051952235091011</v>
      </c>
      <c r="BH3871">
        <v>0.8211965056760393</v>
      </c>
      <c r="BI3871">
        <v>8.0077553056663239E-2</v>
      </c>
      <c r="BJ3871">
        <v>30.544042032303754</v>
      </c>
      <c r="BK3871">
        <v>0.84352844886387279</v>
      </c>
      <c r="BL3871">
        <v>74.375324241813232</v>
      </c>
      <c r="BM3871">
        <v>388.56106652083281</v>
      </c>
      <c r="BN3871">
        <v>8.3403044241646788E-3</v>
      </c>
    </row>
    <row r="3872" spans="1:66">
      <c r="A3872" t="s">
        <v>4537</v>
      </c>
      <c r="B3872" t="s">
        <v>3827</v>
      </c>
      <c r="C3872" s="4">
        <v>20190807</v>
      </c>
      <c r="D3872" t="s">
        <v>339</v>
      </c>
      <c r="E3872" t="s">
        <v>340</v>
      </c>
      <c r="F3872" t="s">
        <v>4536</v>
      </c>
      <c r="G3872">
        <v>2000</v>
      </c>
      <c r="H3872">
        <v>400</v>
      </c>
      <c r="K3872">
        <v>10</v>
      </c>
      <c r="L3872" t="s">
        <v>4544</v>
      </c>
      <c r="M3872">
        <v>1023.5</v>
      </c>
      <c r="N3872">
        <v>0</v>
      </c>
      <c r="O3872">
        <v>4.3706342731504169</v>
      </c>
      <c r="P3872">
        <v>0.13694678684691897</v>
      </c>
      <c r="Q3872">
        <v>329.77390406725448</v>
      </c>
      <c r="R3872">
        <v>1.5163623308854848</v>
      </c>
      <c r="S3872">
        <v>1.0349509940024046</v>
      </c>
      <c r="T3872">
        <v>29.092601776123047</v>
      </c>
      <c r="U3872">
        <v>6</v>
      </c>
      <c r="V3872">
        <v>1.4200000166893005</v>
      </c>
      <c r="W3872">
        <v>1</v>
      </c>
      <c r="X3872">
        <v>2.8400000333786011</v>
      </c>
      <c r="Y3872">
        <v>27.154373168945313</v>
      </c>
      <c r="Z3872">
        <v>29.092601776123047</v>
      </c>
      <c r="AA3872">
        <v>26.606372833251953</v>
      </c>
      <c r="AB3872">
        <v>399.49273681640625</v>
      </c>
      <c r="AC3872">
        <v>389.58123779296875</v>
      </c>
      <c r="AD3872">
        <v>29.523992538452148</v>
      </c>
      <c r="AE3872">
        <v>32.454959869384766</v>
      </c>
      <c r="AF3872">
        <v>75.773338317871094</v>
      </c>
      <c r="AG3872">
        <v>83.295669555664063</v>
      </c>
      <c r="AH3872">
        <v>300.34088134765625</v>
      </c>
      <c r="AI3872">
        <v>1999.2374267578125</v>
      </c>
      <c r="AJ3872">
        <v>0.12898252904415131</v>
      </c>
      <c r="AK3872">
        <v>92.6953125</v>
      </c>
      <c r="AL3872">
        <v>-2.8745894432067871</v>
      </c>
      <c r="AM3872">
        <v>-0.76265054941177368</v>
      </c>
      <c r="AN3872">
        <v>1</v>
      </c>
      <c r="AO3872">
        <v>-0.21956524252891541</v>
      </c>
      <c r="AP3872">
        <v>2.737391471862793</v>
      </c>
      <c r="AQ3872">
        <v>1</v>
      </c>
      <c r="AR3872">
        <v>0</v>
      </c>
      <c r="AS3872">
        <v>0.15999999642372131</v>
      </c>
      <c r="AT3872">
        <v>111115</v>
      </c>
      <c r="AU3872">
        <v>0.50056813557942703</v>
      </c>
      <c r="AV3872">
        <v>1.5163623308854849E-3</v>
      </c>
      <c r="AW3872">
        <v>302.24260177612302</v>
      </c>
      <c r="AX3872">
        <v>300.30437316894529</v>
      </c>
      <c r="AY3872">
        <v>319.8779811314198</v>
      </c>
      <c r="AZ3872">
        <v>2.7114900289053243</v>
      </c>
      <c r="BA3872">
        <v>4.0433736412699846</v>
      </c>
      <c r="BB3872">
        <v>43.620044339027224</v>
      </c>
      <c r="BC3872">
        <v>11.165084469642458</v>
      </c>
      <c r="BD3872">
        <v>28.12348747253418</v>
      </c>
      <c r="BE3872">
        <v>3.8222442753819124</v>
      </c>
      <c r="BF3872">
        <v>0.13064690191102524</v>
      </c>
      <c r="BG3872">
        <v>3.0084226472675799</v>
      </c>
      <c r="BH3872">
        <v>0.81382162811433245</v>
      </c>
      <c r="BI3872">
        <v>8.219787585781585E-2</v>
      </c>
      <c r="BJ3872">
        <v>30.568495091859177</v>
      </c>
      <c r="BK3872">
        <v>0.84648302350356752</v>
      </c>
      <c r="BL3872">
        <v>74.615709010405723</v>
      </c>
      <c r="BM3872">
        <v>387.50364758191029</v>
      </c>
      <c r="BN3872">
        <v>8.4158685254017637E-3</v>
      </c>
    </row>
    <row r="3873" spans="1:66">
      <c r="A3873" t="s">
        <v>4537</v>
      </c>
      <c r="B3873" t="s">
        <v>3827</v>
      </c>
      <c r="C3873" s="4">
        <v>20190807</v>
      </c>
      <c r="D3873" t="s">
        <v>339</v>
      </c>
      <c r="E3873" t="s">
        <v>340</v>
      </c>
      <c r="F3873" t="s">
        <v>4536</v>
      </c>
      <c r="G3873">
        <v>2000</v>
      </c>
      <c r="H3873">
        <v>475</v>
      </c>
      <c r="K3873">
        <v>11</v>
      </c>
      <c r="L3873" t="s">
        <v>4545</v>
      </c>
      <c r="M3873">
        <v>1127</v>
      </c>
      <c r="N3873">
        <v>0</v>
      </c>
      <c r="O3873">
        <v>5.3790268065356459</v>
      </c>
      <c r="P3873">
        <v>0.14036451927898957</v>
      </c>
      <c r="Q3873">
        <v>390.73539328376751</v>
      </c>
      <c r="R3873">
        <v>1.5484278299057841</v>
      </c>
      <c r="S3873">
        <v>1.0322503167961865</v>
      </c>
      <c r="T3873">
        <v>29.092168807983398</v>
      </c>
      <c r="U3873">
        <v>6</v>
      </c>
      <c r="V3873">
        <v>1.4200000166893005</v>
      </c>
      <c r="W3873">
        <v>1</v>
      </c>
      <c r="X3873">
        <v>2.8400000333786011</v>
      </c>
      <c r="Y3873">
        <v>27.152935028076172</v>
      </c>
      <c r="Z3873">
        <v>29.092168807983398</v>
      </c>
      <c r="AA3873">
        <v>26.607021331787109</v>
      </c>
      <c r="AB3873">
        <v>474.66836547851563</v>
      </c>
      <c r="AC3873">
        <v>462.49371337890625</v>
      </c>
      <c r="AD3873">
        <v>29.491279602050781</v>
      </c>
      <c r="AE3873">
        <v>32.483684539794922</v>
      </c>
      <c r="AF3873">
        <v>75.694175720214844</v>
      </c>
      <c r="AG3873">
        <v>83.374671936035156</v>
      </c>
      <c r="AH3873">
        <v>300.38632202148438</v>
      </c>
      <c r="AI3873">
        <v>1999.4169921875</v>
      </c>
      <c r="AJ3873">
        <v>1.0748698376119137E-2</v>
      </c>
      <c r="AK3873">
        <v>92.693367004394531</v>
      </c>
      <c r="AL3873">
        <v>-3.7096724510192871</v>
      </c>
      <c r="AM3873">
        <v>-0.74458414316177368</v>
      </c>
      <c r="AN3873">
        <v>1</v>
      </c>
      <c r="AO3873">
        <v>-0.21956524252891541</v>
      </c>
      <c r="AP3873">
        <v>2.737391471862793</v>
      </c>
      <c r="AQ3873">
        <v>1</v>
      </c>
      <c r="AR3873">
        <v>0</v>
      </c>
      <c r="AS3873">
        <v>0.15999999642372131</v>
      </c>
      <c r="AT3873">
        <v>111115</v>
      </c>
      <c r="AU3873">
        <v>0.50064387003580724</v>
      </c>
      <c r="AV3873">
        <v>1.5484278299057841E-3</v>
      </c>
      <c r="AW3873">
        <v>302.24216880798338</v>
      </c>
      <c r="AX3873">
        <v>300.30293502807615</v>
      </c>
      <c r="AY3873">
        <v>319.90671159952763</v>
      </c>
      <c r="AZ3873">
        <v>2.69503434793616</v>
      </c>
      <c r="BA3873">
        <v>4.0432724094983739</v>
      </c>
      <c r="BB3873">
        <v>43.619867744222567</v>
      </c>
      <c r="BC3873">
        <v>11.136183204427645</v>
      </c>
      <c r="BD3873">
        <v>28.122551918029785</v>
      </c>
      <c r="BE3873">
        <v>3.8220360078869473</v>
      </c>
      <c r="BF3873">
        <v>0.13375385205210508</v>
      </c>
      <c r="BG3873">
        <v>3.0110220927021873</v>
      </c>
      <c r="BH3873">
        <v>0.81101391518475996</v>
      </c>
      <c r="BI3873">
        <v>8.4165970518112324E-2</v>
      </c>
      <c r="BJ3873">
        <v>36.218579211258692</v>
      </c>
      <c r="BK3873">
        <v>0.84484476649231888</v>
      </c>
      <c r="BL3873">
        <v>74.709973687200801</v>
      </c>
      <c r="BM3873">
        <v>459.93678165233007</v>
      </c>
      <c r="BN3873">
        <v>8.7374388657352562E-3</v>
      </c>
    </row>
    <row r="3874" spans="1:66">
      <c r="A3874" t="s">
        <v>4537</v>
      </c>
      <c r="B3874" t="s">
        <v>3827</v>
      </c>
      <c r="C3874" s="4">
        <v>20190807</v>
      </c>
      <c r="D3874" t="s">
        <v>339</v>
      </c>
      <c r="E3874" t="s">
        <v>340</v>
      </c>
      <c r="F3874" t="s">
        <v>4536</v>
      </c>
      <c r="G3874">
        <v>2000</v>
      </c>
      <c r="H3874">
        <v>575</v>
      </c>
      <c r="K3874">
        <v>12</v>
      </c>
      <c r="L3874" t="s">
        <v>1010</v>
      </c>
      <c r="M3874">
        <v>1253.5</v>
      </c>
      <c r="N3874">
        <v>0</v>
      </c>
      <c r="O3874">
        <v>6.5515230194349057</v>
      </c>
      <c r="P3874">
        <v>0.14204540472200622</v>
      </c>
      <c r="Q3874">
        <v>474.44941750371885</v>
      </c>
      <c r="R3874">
        <v>1.557742032503628</v>
      </c>
      <c r="S3874">
        <v>1.0267465077202176</v>
      </c>
      <c r="T3874">
        <v>29.073249816894531</v>
      </c>
      <c r="U3874">
        <v>6</v>
      </c>
      <c r="V3874">
        <v>1.4200000166893005</v>
      </c>
      <c r="W3874">
        <v>1</v>
      </c>
      <c r="X3874">
        <v>2.8400000333786011</v>
      </c>
      <c r="Y3874">
        <v>27.149682998657227</v>
      </c>
      <c r="Z3874">
        <v>29.073249816894531</v>
      </c>
      <c r="AA3874">
        <v>26.607215881347656</v>
      </c>
      <c r="AB3874">
        <v>575.71124267578125</v>
      </c>
      <c r="AC3874">
        <v>560.87835693359375</v>
      </c>
      <c r="AD3874">
        <v>29.485370635986328</v>
      </c>
      <c r="AE3874">
        <v>32.496047973632813</v>
      </c>
      <c r="AF3874">
        <v>75.691864013671875</v>
      </c>
      <c r="AG3874">
        <v>83.420570373535156</v>
      </c>
      <c r="AH3874">
        <v>300.35531616210938</v>
      </c>
      <c r="AI3874">
        <v>1999.20556640625</v>
      </c>
      <c r="AJ3874">
        <v>0.11823593080043793</v>
      </c>
      <c r="AK3874">
        <v>92.691413879394531</v>
      </c>
      <c r="AL3874">
        <v>-4.8357100486755371</v>
      </c>
      <c r="AM3874">
        <v>-0.74981790781021118</v>
      </c>
      <c r="AN3874">
        <v>1</v>
      </c>
      <c r="AO3874">
        <v>-0.21956524252891541</v>
      </c>
      <c r="AP3874">
        <v>2.737391471862793</v>
      </c>
      <c r="AQ3874">
        <v>1</v>
      </c>
      <c r="AR3874">
        <v>0</v>
      </c>
      <c r="AS3874">
        <v>0.15999999642372131</v>
      </c>
      <c r="AT3874">
        <v>111115</v>
      </c>
      <c r="AU3874">
        <v>0.50059219360351559</v>
      </c>
      <c r="AV3874">
        <v>1.557742032503628E-3</v>
      </c>
      <c r="AW3874">
        <v>302.22324981689451</v>
      </c>
      <c r="AX3874">
        <v>300.2996829986572</v>
      </c>
      <c r="AY3874">
        <v>319.87288347528374</v>
      </c>
      <c r="AZ3874">
        <v>2.6920721236647589</v>
      </c>
      <c r="BA3874">
        <v>4.0388511398888767</v>
      </c>
      <c r="BB3874">
        <v>43.573088065568072</v>
      </c>
      <c r="BC3874">
        <v>11.07704009193526</v>
      </c>
      <c r="BD3874">
        <v>28.111466407775879</v>
      </c>
      <c r="BE3874">
        <v>3.8195689720676129</v>
      </c>
      <c r="BF3874">
        <v>0.13527927810809048</v>
      </c>
      <c r="BG3874">
        <v>3.0121046321686591</v>
      </c>
      <c r="BH3874">
        <v>0.80746433989895383</v>
      </c>
      <c r="BI3874">
        <v>8.5132478355060076E-2</v>
      </c>
      <c r="BJ3874">
        <v>43.977387322674858</v>
      </c>
      <c r="BK3874">
        <v>0.84590430641254388</v>
      </c>
      <c r="BL3874">
        <v>74.83192437748842</v>
      </c>
      <c r="BM3874">
        <v>557.76407666166176</v>
      </c>
      <c r="BN3874">
        <v>8.7897929547929594E-3</v>
      </c>
    </row>
    <row r="3875" spans="1:66">
      <c r="A3875" t="s">
        <v>4537</v>
      </c>
      <c r="B3875" t="s">
        <v>3827</v>
      </c>
      <c r="C3875" s="4">
        <v>20190807</v>
      </c>
      <c r="D3875" t="s">
        <v>339</v>
      </c>
      <c r="E3875" t="s">
        <v>340</v>
      </c>
      <c r="F3875" t="s">
        <v>4536</v>
      </c>
      <c r="G3875">
        <v>2000</v>
      </c>
      <c r="H3875">
        <v>675</v>
      </c>
      <c r="K3875">
        <v>13</v>
      </c>
      <c r="L3875" t="s">
        <v>4546</v>
      </c>
      <c r="M3875">
        <v>1369.5</v>
      </c>
      <c r="N3875">
        <v>0</v>
      </c>
      <c r="O3875">
        <v>7.5845846974718993</v>
      </c>
      <c r="P3875">
        <v>0.14144890663272133</v>
      </c>
      <c r="Q3875">
        <v>557.87107645115714</v>
      </c>
      <c r="R3875">
        <v>1.5534550885594529</v>
      </c>
      <c r="S3875">
        <v>1.0280440501253088</v>
      </c>
      <c r="T3875">
        <v>29.075565338134766</v>
      </c>
      <c r="U3875">
        <v>6</v>
      </c>
      <c r="V3875">
        <v>1.4200000166893005</v>
      </c>
      <c r="W3875">
        <v>1</v>
      </c>
      <c r="X3875">
        <v>2.8400000333786011</v>
      </c>
      <c r="Y3875">
        <v>27.147367477416992</v>
      </c>
      <c r="Z3875">
        <v>29.075565338134766</v>
      </c>
      <c r="AA3875">
        <v>26.607448577880859</v>
      </c>
      <c r="AB3875">
        <v>675.6611328125</v>
      </c>
      <c r="AC3875">
        <v>658.46533203125</v>
      </c>
      <c r="AD3875">
        <v>29.484962463378906</v>
      </c>
      <c r="AE3875">
        <v>32.487590789794922</v>
      </c>
      <c r="AF3875">
        <v>75.7017822265625</v>
      </c>
      <c r="AG3875">
        <v>83.410942077636719</v>
      </c>
      <c r="AH3875">
        <v>300.33428955078125</v>
      </c>
      <c r="AI3875">
        <v>1998.9617919921875</v>
      </c>
      <c r="AJ3875">
        <v>0.19108322262763977</v>
      </c>
      <c r="AK3875">
        <v>92.692253112792969</v>
      </c>
      <c r="AL3875">
        <v>-6.1955733299255371</v>
      </c>
      <c r="AM3875">
        <v>-0.75000482797622681</v>
      </c>
      <c r="AN3875">
        <v>0.66666668653488159</v>
      </c>
      <c r="AO3875">
        <v>-0.21956524252891541</v>
      </c>
      <c r="AP3875">
        <v>2.737391471862793</v>
      </c>
      <c r="AQ3875">
        <v>1</v>
      </c>
      <c r="AR3875">
        <v>0</v>
      </c>
      <c r="AS3875">
        <v>0.15999999642372131</v>
      </c>
      <c r="AT3875">
        <v>111115</v>
      </c>
      <c r="AU3875">
        <v>0.50055714925130201</v>
      </c>
      <c r="AV3875">
        <v>1.553455088559453E-3</v>
      </c>
      <c r="AW3875">
        <v>302.22556533813474</v>
      </c>
      <c r="AX3875">
        <v>300.29736747741697</v>
      </c>
      <c r="AY3875">
        <v>319.83387956990555</v>
      </c>
      <c r="AZ3875">
        <v>2.6931883401642498</v>
      </c>
      <c r="BA3875">
        <v>4.0393920386378213</v>
      </c>
      <c r="BB3875">
        <v>43.578528981515525</v>
      </c>
      <c r="BC3875">
        <v>11.090938191720603</v>
      </c>
      <c r="BD3875">
        <v>28.111466407775879</v>
      </c>
      <c r="BE3875">
        <v>3.8195689720676129</v>
      </c>
      <c r="BF3875">
        <v>0.13473814498958672</v>
      </c>
      <c r="BG3875">
        <v>3.0113479885125125</v>
      </c>
      <c r="BH3875">
        <v>0.80822098355510041</v>
      </c>
      <c r="BI3875">
        <v>8.4789599961395609E-2</v>
      </c>
      <c r="BJ3875">
        <v>51.710327022716932</v>
      </c>
      <c r="BK3875">
        <v>0.84722923032291275</v>
      </c>
      <c r="BL3875">
        <v>74.798491293155593</v>
      </c>
      <c r="BM3875">
        <v>654.85998371390997</v>
      </c>
      <c r="BN3875">
        <v>8.6631571109084173E-3</v>
      </c>
    </row>
    <row r="3876" spans="1:66">
      <c r="A3876" t="s">
        <v>4537</v>
      </c>
      <c r="B3876" t="s">
        <v>3827</v>
      </c>
      <c r="C3876" s="4">
        <v>20190807</v>
      </c>
      <c r="D3876" t="s">
        <v>339</v>
      </c>
      <c r="E3876" t="s">
        <v>340</v>
      </c>
      <c r="F3876" t="s">
        <v>4536</v>
      </c>
      <c r="G3876">
        <v>2000</v>
      </c>
      <c r="H3876">
        <v>800</v>
      </c>
      <c r="K3876">
        <v>14</v>
      </c>
      <c r="L3876" t="s">
        <v>4547</v>
      </c>
      <c r="M3876">
        <v>1482</v>
      </c>
      <c r="N3876">
        <v>0</v>
      </c>
      <c r="O3876">
        <v>8.8420723996523947</v>
      </c>
      <c r="P3876">
        <v>0.14128735090219374</v>
      </c>
      <c r="Q3876">
        <v>662.25017484746411</v>
      </c>
      <c r="R3876">
        <v>1.5567724971972505</v>
      </c>
      <c r="S3876">
        <v>1.0312967914864011</v>
      </c>
      <c r="T3876">
        <v>29.095685958862305</v>
      </c>
      <c r="U3876">
        <v>6</v>
      </c>
      <c r="V3876">
        <v>1.4200000166893005</v>
      </c>
      <c r="W3876">
        <v>1</v>
      </c>
      <c r="X3876">
        <v>2.8400000333786011</v>
      </c>
      <c r="Y3876">
        <v>27.146860122680664</v>
      </c>
      <c r="Z3876">
        <v>29.095685958862305</v>
      </c>
      <c r="AA3876">
        <v>26.604856491088867</v>
      </c>
      <c r="AB3876">
        <v>799.99078369140625</v>
      </c>
      <c r="AC3876">
        <v>779.90081787109375</v>
      </c>
      <c r="AD3876">
        <v>29.495138168334961</v>
      </c>
      <c r="AE3876">
        <v>32.504119873046875</v>
      </c>
      <c r="AF3876">
        <v>75.728103637695313</v>
      </c>
      <c r="AG3876">
        <v>83.453590393066406</v>
      </c>
      <c r="AH3876">
        <v>300.33502197265625</v>
      </c>
      <c r="AI3876">
        <v>1998.982421875</v>
      </c>
      <c r="AJ3876">
        <v>4.418712854385376E-2</v>
      </c>
      <c r="AK3876">
        <v>92.689727783203125</v>
      </c>
      <c r="AL3876">
        <v>-8.0291919708251953</v>
      </c>
      <c r="AM3876">
        <v>-0.74430948495864868</v>
      </c>
      <c r="AN3876">
        <v>0.66666668653488159</v>
      </c>
      <c r="AO3876">
        <v>-0.21956524252891541</v>
      </c>
      <c r="AP3876">
        <v>2.737391471862793</v>
      </c>
      <c r="AQ3876">
        <v>1</v>
      </c>
      <c r="AR3876">
        <v>0</v>
      </c>
      <c r="AS3876">
        <v>0.15999999642372131</v>
      </c>
      <c r="AT3876">
        <v>111115</v>
      </c>
      <c r="AU3876">
        <v>0.50055836995442693</v>
      </c>
      <c r="AV3876">
        <v>1.5567724971972505E-3</v>
      </c>
      <c r="AW3876">
        <v>302.24568595886228</v>
      </c>
      <c r="AX3876">
        <v>300.29686012268064</v>
      </c>
      <c r="AY3876">
        <v>319.83718035108177</v>
      </c>
      <c r="AZ3876">
        <v>2.6885387032331893</v>
      </c>
      <c r="BA3876">
        <v>4.0440948143517188</v>
      </c>
      <c r="BB3876">
        <v>43.630453029387084</v>
      </c>
      <c r="BC3876">
        <v>11.126333156340209</v>
      </c>
      <c r="BD3876">
        <v>28.121273040771484</v>
      </c>
      <c r="BE3876">
        <v>3.8217513279696691</v>
      </c>
      <c r="BF3876">
        <v>0.13459154705912502</v>
      </c>
      <c r="BG3876">
        <v>3.0127980228653177</v>
      </c>
      <c r="BH3876">
        <v>0.80895330510435137</v>
      </c>
      <c r="BI3876">
        <v>8.4696714311931237E-2</v>
      </c>
      <c r="BJ3876">
        <v>61.383788430990123</v>
      </c>
      <c r="BK3876">
        <v>0.84914666028331365</v>
      </c>
      <c r="BL3876">
        <v>74.745885466511311</v>
      </c>
      <c r="BM3876">
        <v>775.69772012488352</v>
      </c>
      <c r="BN3876">
        <v>8.5201814279487077E-3</v>
      </c>
    </row>
    <row r="3877" spans="1:66">
      <c r="A3877" t="s">
        <v>4537</v>
      </c>
      <c r="B3877" t="s">
        <v>3827</v>
      </c>
      <c r="C3877" s="4">
        <v>20190807</v>
      </c>
      <c r="D3877" t="s">
        <v>339</v>
      </c>
      <c r="E3877" t="s">
        <v>340</v>
      </c>
      <c r="F3877" t="s">
        <v>4536</v>
      </c>
      <c r="G3877">
        <v>2000</v>
      </c>
      <c r="H3877">
        <v>1000</v>
      </c>
      <c r="K3877">
        <v>15</v>
      </c>
      <c r="L3877" t="s">
        <v>4548</v>
      </c>
      <c r="M3877">
        <v>1570.5</v>
      </c>
      <c r="N3877">
        <v>0</v>
      </c>
      <c r="O3877">
        <v>10.241505954342069</v>
      </c>
      <c r="P3877">
        <v>0.14109440036459592</v>
      </c>
      <c r="Q3877">
        <v>838.94920330322088</v>
      </c>
      <c r="R3877">
        <v>1.5510292197385427</v>
      </c>
      <c r="S3877">
        <v>1.0288203672713871</v>
      </c>
      <c r="T3877">
        <v>29.087770462036133</v>
      </c>
      <c r="U3877">
        <v>6</v>
      </c>
      <c r="V3877">
        <v>1.4200000166893005</v>
      </c>
      <c r="W3877">
        <v>1</v>
      </c>
      <c r="X3877">
        <v>2.8400000333786011</v>
      </c>
      <c r="Y3877">
        <v>27.151777267456055</v>
      </c>
      <c r="Z3877">
        <v>29.087770462036133</v>
      </c>
      <c r="AA3877">
        <v>26.605131149291992</v>
      </c>
      <c r="AB3877">
        <v>1000.158203125</v>
      </c>
      <c r="AC3877">
        <v>976.67388916015625</v>
      </c>
      <c r="AD3877">
        <v>29.513816833496094</v>
      </c>
      <c r="AE3877">
        <v>32.511398315429688</v>
      </c>
      <c r="AF3877">
        <v>75.752967834472656</v>
      </c>
      <c r="AG3877">
        <v>83.446846008300781</v>
      </c>
      <c r="AH3877">
        <v>300.36276245117188</v>
      </c>
      <c r="AI3877">
        <v>1999.022705078125</v>
      </c>
      <c r="AJ3877">
        <v>5.6131444871425629E-2</v>
      </c>
      <c r="AK3877">
        <v>92.688224792480469</v>
      </c>
      <c r="AL3877">
        <v>-11.019975662231445</v>
      </c>
      <c r="AM3877">
        <v>-0.74308878183364868</v>
      </c>
      <c r="AN3877">
        <v>0.66666668653488159</v>
      </c>
      <c r="AO3877">
        <v>-0.21956524252891541</v>
      </c>
      <c r="AP3877">
        <v>2.737391471862793</v>
      </c>
      <c r="AQ3877">
        <v>1</v>
      </c>
      <c r="AR3877">
        <v>0</v>
      </c>
      <c r="AS3877">
        <v>0.15999999642372131</v>
      </c>
      <c r="AT3877">
        <v>111115</v>
      </c>
      <c r="AU3877">
        <v>0.5006046040852864</v>
      </c>
      <c r="AV3877">
        <v>1.5510292197385427E-3</v>
      </c>
      <c r="AW3877">
        <v>302.23777046203611</v>
      </c>
      <c r="AX3877">
        <v>300.30177726745603</v>
      </c>
      <c r="AY3877">
        <v>319.84362566343771</v>
      </c>
      <c r="AZ3877">
        <v>2.6934134564870558</v>
      </c>
      <c r="BA3877">
        <v>4.0422441626498049</v>
      </c>
      <c r="BB3877">
        <v>43.611194104752563</v>
      </c>
      <c r="BC3877">
        <v>11.099795789322876</v>
      </c>
      <c r="BD3877">
        <v>28.119773864746094</v>
      </c>
      <c r="BE3877">
        <v>3.8214176327825404</v>
      </c>
      <c r="BF3877">
        <v>0.13441644022052629</v>
      </c>
      <c r="BG3877">
        <v>3.0134237953784178</v>
      </c>
      <c r="BH3877">
        <v>0.80799383740412267</v>
      </c>
      <c r="BI3877">
        <v>8.4585767003779344E-2</v>
      </c>
      <c r="BJ3877">
        <v>77.760712345241345</v>
      </c>
      <c r="BK3877">
        <v>0.85898600609117837</v>
      </c>
      <c r="BL3877">
        <v>74.793518776379145</v>
      </c>
      <c r="BM3877">
        <v>971.8055677249929</v>
      </c>
      <c r="BN3877">
        <v>7.8822173213896306E-3</v>
      </c>
    </row>
    <row r="3878" spans="1:66">
      <c r="A3878" t="s">
        <v>4537</v>
      </c>
      <c r="B3878" t="s">
        <v>3827</v>
      </c>
      <c r="C3878" s="4">
        <v>20190807</v>
      </c>
      <c r="D3878" t="s">
        <v>339</v>
      </c>
      <c r="E3878" t="s">
        <v>340</v>
      </c>
      <c r="F3878" t="s">
        <v>4536</v>
      </c>
      <c r="G3878">
        <v>2000</v>
      </c>
      <c r="H3878">
        <v>1400</v>
      </c>
      <c r="K3878">
        <v>16</v>
      </c>
      <c r="L3878" t="s">
        <v>4549</v>
      </c>
      <c r="M3878">
        <v>1715</v>
      </c>
      <c r="N3878">
        <v>0</v>
      </c>
      <c r="O3878">
        <v>12.179107488231491</v>
      </c>
      <c r="P3878">
        <v>0.14118001903059696</v>
      </c>
      <c r="Q3878">
        <v>1203.4967949110294</v>
      </c>
      <c r="R3878">
        <v>1.5593184452178273</v>
      </c>
      <c r="S3878">
        <v>1.03363041727965</v>
      </c>
      <c r="T3878">
        <v>29.12891960144043</v>
      </c>
      <c r="U3878">
        <v>6</v>
      </c>
      <c r="V3878">
        <v>1.4200000166893005</v>
      </c>
      <c r="W3878">
        <v>1</v>
      </c>
      <c r="X3878">
        <v>2.8400000333786011</v>
      </c>
      <c r="Y3878">
        <v>27.163362503051758</v>
      </c>
      <c r="Z3878">
        <v>29.12891960144043</v>
      </c>
      <c r="AA3878">
        <v>26.606237411499023</v>
      </c>
      <c r="AB3878">
        <v>1399.71484375</v>
      </c>
      <c r="AC3878">
        <v>1371.11572265625</v>
      </c>
      <c r="AD3878">
        <v>29.550214767456055</v>
      </c>
      <c r="AE3878">
        <v>32.5635986328125</v>
      </c>
      <c r="AF3878">
        <v>75.794364929199219</v>
      </c>
      <c r="AG3878">
        <v>83.52349853515625</v>
      </c>
      <c r="AH3878">
        <v>300.36825561523438</v>
      </c>
      <c r="AI3878">
        <v>1998.5645751953125</v>
      </c>
      <c r="AJ3878">
        <v>5.1354650408029556E-2</v>
      </c>
      <c r="AK3878">
        <v>92.6876220703125</v>
      </c>
      <c r="AL3878">
        <v>-17.275224685668945</v>
      </c>
      <c r="AM3878">
        <v>-0.72467523813247681</v>
      </c>
      <c r="AN3878">
        <v>0.66666668653488159</v>
      </c>
      <c r="AO3878">
        <v>-0.21956524252891541</v>
      </c>
      <c r="AP3878">
        <v>2.737391471862793</v>
      </c>
      <c r="AQ3878">
        <v>1</v>
      </c>
      <c r="AR3878">
        <v>0</v>
      </c>
      <c r="AS3878">
        <v>0.15999999642372131</v>
      </c>
      <c r="AT3878">
        <v>111115</v>
      </c>
      <c r="AU3878">
        <v>0.50061375935872388</v>
      </c>
      <c r="AV3878">
        <v>1.5593184452178273E-3</v>
      </c>
      <c r="AW3878">
        <v>302.27891960144041</v>
      </c>
      <c r="AX3878">
        <v>300.31336250305174</v>
      </c>
      <c r="AY3878">
        <v>319.77032488382611</v>
      </c>
      <c r="AZ3878">
        <v>2.6839141571939154</v>
      </c>
      <c r="BA3878">
        <v>4.0518729406071197</v>
      </c>
      <c r="BB3878">
        <v>43.715361880072649</v>
      </c>
      <c r="BC3878">
        <v>11.151763247260149</v>
      </c>
      <c r="BD3878">
        <v>28.146141052246094</v>
      </c>
      <c r="BE3878">
        <v>3.8272903017492061</v>
      </c>
      <c r="BF3878">
        <v>0.13449414383249475</v>
      </c>
      <c r="BG3878">
        <v>3.0182425233274697</v>
      </c>
      <c r="BH3878">
        <v>0.80904777842173647</v>
      </c>
      <c r="BI3878">
        <v>8.4634999597184138E-2</v>
      </c>
      <c r="BJ3878">
        <v>111.54925608954589</v>
      </c>
      <c r="BK3878">
        <v>0.87774997764558194</v>
      </c>
      <c r="BL3878">
        <v>74.734522982165984</v>
      </c>
      <c r="BM3878">
        <v>1365.326358249253</v>
      </c>
      <c r="BN3878">
        <v>6.6665364144045973E-3</v>
      </c>
    </row>
    <row r="3879" spans="1:66">
      <c r="A3879" t="s">
        <v>4537</v>
      </c>
      <c r="B3879" t="s">
        <v>3827</v>
      </c>
      <c r="C3879" s="4">
        <v>20190807</v>
      </c>
      <c r="D3879" t="s">
        <v>339</v>
      </c>
      <c r="E3879" t="s">
        <v>340</v>
      </c>
      <c r="F3879" t="s">
        <v>4536</v>
      </c>
      <c r="G3879">
        <v>2000</v>
      </c>
      <c r="H3879">
        <v>1800</v>
      </c>
      <c r="K3879">
        <v>17</v>
      </c>
      <c r="L3879" t="s">
        <v>4550</v>
      </c>
      <c r="M3879">
        <v>1854.5</v>
      </c>
      <c r="N3879">
        <v>0</v>
      </c>
      <c r="O3879">
        <v>14.000448361532079</v>
      </c>
      <c r="P3879">
        <v>0.13965693798962156</v>
      </c>
      <c r="Q3879">
        <v>1568.0374630103822</v>
      </c>
      <c r="R3879">
        <v>1.5485929346495679</v>
      </c>
      <c r="S3879">
        <v>1.0370999684891764</v>
      </c>
      <c r="T3879">
        <v>29.161050796508789</v>
      </c>
      <c r="U3879">
        <v>6</v>
      </c>
      <c r="V3879">
        <v>1.4200000166893005</v>
      </c>
      <c r="W3879">
        <v>1</v>
      </c>
      <c r="X3879">
        <v>2.8400000333786011</v>
      </c>
      <c r="Y3879">
        <v>27.182031631469727</v>
      </c>
      <c r="Z3879">
        <v>29.161050796508789</v>
      </c>
      <c r="AA3879">
        <v>26.606464385986328</v>
      </c>
      <c r="AB3879">
        <v>1799.4459228515625</v>
      </c>
      <c r="AC3879">
        <v>1766.010498046875</v>
      </c>
      <c r="AD3879">
        <v>29.614938735961914</v>
      </c>
      <c r="AE3879">
        <v>32.607986450195313</v>
      </c>
      <c r="AF3879">
        <v>75.875953674316406</v>
      </c>
      <c r="AG3879">
        <v>83.544395446777344</v>
      </c>
      <c r="AH3879">
        <v>300.31524658203125</v>
      </c>
      <c r="AI3879">
        <v>1999.6075439453125</v>
      </c>
      <c r="AJ3879">
        <v>0.11345446109771729</v>
      </c>
      <c r="AK3879">
        <v>92.686050415039063</v>
      </c>
      <c r="AL3879">
        <v>-24.283525466918945</v>
      </c>
      <c r="AM3879">
        <v>-0.72347360849380493</v>
      </c>
      <c r="AN3879">
        <v>0.66666668653488159</v>
      </c>
      <c r="AO3879">
        <v>-0.21956524252891541</v>
      </c>
      <c r="AP3879">
        <v>2.737391471862793</v>
      </c>
      <c r="AQ3879">
        <v>1</v>
      </c>
      <c r="AR3879">
        <v>0</v>
      </c>
      <c r="AS3879">
        <v>0.15999999642372131</v>
      </c>
      <c r="AT3879">
        <v>111115</v>
      </c>
      <c r="AU3879">
        <v>0.50052541097005199</v>
      </c>
      <c r="AV3879">
        <v>1.5485929346495679E-3</v>
      </c>
      <c r="AW3879">
        <v>302.31105079650877</v>
      </c>
      <c r="AX3879">
        <v>300.3320316314697</v>
      </c>
      <c r="AY3879">
        <v>319.93719988009616</v>
      </c>
      <c r="AZ3879">
        <v>2.6893928800576061</v>
      </c>
      <c r="BA3879">
        <v>4.0594054445448897</v>
      </c>
      <c r="BB3879">
        <v>43.79737216514534</v>
      </c>
      <c r="BC3879">
        <v>11.189385714950028</v>
      </c>
      <c r="BD3879">
        <v>28.171541213989258</v>
      </c>
      <c r="BE3879">
        <v>3.8329550323619461</v>
      </c>
      <c r="BF3879">
        <v>0.13311119782018152</v>
      </c>
      <c r="BG3879">
        <v>3.0223054760557133</v>
      </c>
      <c r="BH3879">
        <v>0.81064955630623281</v>
      </c>
      <c r="BI3879">
        <v>8.3758830674154808E-2</v>
      </c>
      <c r="BJ3879">
        <v>145.33519934925025</v>
      </c>
      <c r="BK3879">
        <v>0.88789815504752567</v>
      </c>
      <c r="BL3879">
        <v>74.68215690725755</v>
      </c>
      <c r="BM3879">
        <v>1759.3553554180269</v>
      </c>
      <c r="BN3879">
        <v>5.9429931428461339E-3</v>
      </c>
    </row>
    <row r="3880" spans="1:66">
      <c r="A3880" t="s">
        <v>4537</v>
      </c>
      <c r="B3880" t="s">
        <v>3827</v>
      </c>
      <c r="C3880" s="4">
        <v>20190807</v>
      </c>
      <c r="D3880" t="s">
        <v>339</v>
      </c>
      <c r="E3880" t="s">
        <v>340</v>
      </c>
      <c r="F3880" t="s">
        <v>4536</v>
      </c>
      <c r="G3880">
        <v>2000</v>
      </c>
      <c r="H3880">
        <v>400</v>
      </c>
      <c r="K3880">
        <v>18</v>
      </c>
      <c r="L3880" t="s">
        <v>4551</v>
      </c>
      <c r="M3880">
        <v>1984</v>
      </c>
      <c r="N3880">
        <v>0</v>
      </c>
      <c r="O3880">
        <v>3.9736448989829971</v>
      </c>
      <c r="P3880">
        <v>0.13619297453378432</v>
      </c>
      <c r="Q3880">
        <v>334.39302864973371</v>
      </c>
      <c r="R3880">
        <v>1.5204110123104262</v>
      </c>
      <c r="S3880">
        <v>1.0427390529179292</v>
      </c>
      <c r="T3880">
        <v>29.229059219360352</v>
      </c>
      <c r="U3880">
        <v>6</v>
      </c>
      <c r="V3880">
        <v>1.4200000166893005</v>
      </c>
      <c r="W3880">
        <v>1</v>
      </c>
      <c r="X3880">
        <v>2.8400000333786011</v>
      </c>
      <c r="Y3880">
        <v>27.199375152587891</v>
      </c>
      <c r="Z3880">
        <v>29.229059219360352</v>
      </c>
      <c r="AA3880">
        <v>26.607412338256836</v>
      </c>
      <c r="AB3880">
        <v>398.8466796875</v>
      </c>
      <c r="AC3880">
        <v>389.72500610351563</v>
      </c>
      <c r="AD3880">
        <v>29.782236099243164</v>
      </c>
      <c r="AE3880">
        <v>32.720115661621094</v>
      </c>
      <c r="AF3880">
        <v>76.225791931152344</v>
      </c>
      <c r="AG3880">
        <v>83.745109558105469</v>
      </c>
      <c r="AH3880">
        <v>300.3519287109375</v>
      </c>
      <c r="AI3880">
        <v>1998.9058837890625</v>
      </c>
      <c r="AJ3880">
        <v>1.4331207610666752E-2</v>
      </c>
      <c r="AK3880">
        <v>92.6845703125</v>
      </c>
      <c r="AL3880">
        <v>-2.3639087677001953</v>
      </c>
      <c r="AM3880">
        <v>-0.76372247934341431</v>
      </c>
      <c r="AN3880">
        <v>1</v>
      </c>
      <c r="AO3880">
        <v>-0.21956524252891541</v>
      </c>
      <c r="AP3880">
        <v>2.737391471862793</v>
      </c>
      <c r="AQ3880">
        <v>1</v>
      </c>
      <c r="AR3880">
        <v>0</v>
      </c>
      <c r="AS3880">
        <v>0.15999999642372131</v>
      </c>
      <c r="AT3880">
        <v>111115</v>
      </c>
      <c r="AU3880">
        <v>0.50058654785156242</v>
      </c>
      <c r="AV3880">
        <v>1.5204110123104263E-3</v>
      </c>
      <c r="AW3880">
        <v>302.37905921936033</v>
      </c>
      <c r="AX3880">
        <v>300.34937515258787</v>
      </c>
      <c r="AY3880">
        <v>319.82493425760549</v>
      </c>
      <c r="AZ3880">
        <v>2.6952991365846746</v>
      </c>
      <c r="BA3880">
        <v>4.0753889135905821</v>
      </c>
      <c r="BB3880">
        <v>43.970521736787404</v>
      </c>
      <c r="BC3880">
        <v>11.25040607516631</v>
      </c>
      <c r="BD3880">
        <v>28.214217185974121</v>
      </c>
      <c r="BE3880">
        <v>3.8424890740194897</v>
      </c>
      <c r="BF3880">
        <v>0.12996067499439032</v>
      </c>
      <c r="BG3880">
        <v>3.0326498606726529</v>
      </c>
      <c r="BH3880">
        <v>0.80983921334683684</v>
      </c>
      <c r="BI3880">
        <v>8.1763270070867228E-2</v>
      </c>
      <c r="BJ3880">
        <v>30.993074175896073</v>
      </c>
      <c r="BK3880">
        <v>0.85802302498627692</v>
      </c>
      <c r="BL3880">
        <v>74.611053380621811</v>
      </c>
      <c r="BM3880">
        <v>387.83612562795969</v>
      </c>
      <c r="BN3880">
        <v>7.6444098958965683E-3</v>
      </c>
    </row>
    <row r="3882" spans="1:66">
      <c r="A3882" t="s">
        <v>4553</v>
      </c>
      <c r="B3882" t="s">
        <v>3827</v>
      </c>
      <c r="C3882" s="4">
        <v>20190807</v>
      </c>
      <c r="D3882" t="s">
        <v>339</v>
      </c>
      <c r="E3882" t="s">
        <v>340</v>
      </c>
      <c r="F3882" t="s">
        <v>4552</v>
      </c>
      <c r="G3882">
        <v>2000</v>
      </c>
      <c r="H3882">
        <v>400</v>
      </c>
      <c r="K3882">
        <v>55</v>
      </c>
      <c r="L3882" t="s">
        <v>4554</v>
      </c>
      <c r="M3882">
        <v>18285.5</v>
      </c>
      <c r="N3882">
        <v>0</v>
      </c>
      <c r="O3882">
        <v>5.3118878163758305</v>
      </c>
      <c r="P3882">
        <v>9.3213688671003977E-2</v>
      </c>
      <c r="Q3882">
        <v>285.40833660226463</v>
      </c>
      <c r="R3882">
        <v>2.1963866702406292</v>
      </c>
      <c r="S3882">
        <v>2.1402917382741338</v>
      </c>
      <c r="T3882">
        <v>34.557327270507813</v>
      </c>
      <c r="U3882">
        <v>6</v>
      </c>
      <c r="V3882">
        <v>1.4200000166893005</v>
      </c>
      <c r="W3882">
        <v>1</v>
      </c>
      <c r="X3882">
        <v>2.8400000333786011</v>
      </c>
      <c r="Y3882">
        <v>31.652427673339844</v>
      </c>
      <c r="Z3882">
        <v>34.557327270507813</v>
      </c>
      <c r="AA3882">
        <v>31.086790084838867</v>
      </c>
      <c r="AB3882">
        <v>399.6884765625</v>
      </c>
      <c r="AC3882">
        <v>392.28228759765625</v>
      </c>
      <c r="AD3882">
        <v>33.949626922607422</v>
      </c>
      <c r="AE3882">
        <v>36.488433837890625</v>
      </c>
      <c r="AF3882">
        <v>66.992012023925781</v>
      </c>
      <c r="AG3882">
        <v>72.001777648925781</v>
      </c>
      <c r="AH3882">
        <v>500.13507080078125</v>
      </c>
      <c r="AI3882">
        <v>1999.4962158203125</v>
      </c>
      <c r="AJ3882">
        <v>0.18986363708972931</v>
      </c>
      <c r="AK3882">
        <v>92.387718200683594</v>
      </c>
      <c r="AL3882">
        <v>-2.7349529266357422</v>
      </c>
      <c r="AM3882">
        <v>-0.79045969247817993</v>
      </c>
      <c r="AN3882">
        <v>1</v>
      </c>
      <c r="AO3882">
        <v>-0.21956524252891541</v>
      </c>
      <c r="AP3882">
        <v>2.737391471862793</v>
      </c>
      <c r="AQ3882">
        <v>1</v>
      </c>
      <c r="AR3882">
        <v>0</v>
      </c>
      <c r="AS3882">
        <v>0.15999999642372131</v>
      </c>
      <c r="AT3882">
        <v>111115</v>
      </c>
      <c r="AU3882">
        <v>0.83355845133463524</v>
      </c>
      <c r="AV3882">
        <v>2.1963866702406293E-3</v>
      </c>
      <c r="AW3882">
        <v>307.70732727050779</v>
      </c>
      <c r="AX3882">
        <v>304.80242767333982</v>
      </c>
      <c r="AY3882">
        <v>319.9193873804943</v>
      </c>
      <c r="AZ3882">
        <v>2.187226164871368</v>
      </c>
      <c r="BA3882">
        <v>5.5113748812734604</v>
      </c>
      <c r="BB3882">
        <v>59.654843615703463</v>
      </c>
      <c r="BC3882">
        <v>23.166409777812838</v>
      </c>
      <c r="BD3882">
        <v>33.104877471923828</v>
      </c>
      <c r="BE3882">
        <v>5.0819548279224707</v>
      </c>
      <c r="BF3882">
        <v>9.0251479783755403E-2</v>
      </c>
      <c r="BG3882">
        <v>3.3710831429993267</v>
      </c>
      <c r="BH3882">
        <v>1.710871684923144</v>
      </c>
      <c r="BI3882">
        <v>5.6666035893132169E-2</v>
      </c>
      <c r="BJ3882">
        <v>26.368224974135874</v>
      </c>
      <c r="BK3882">
        <v>0.72755856082646608</v>
      </c>
      <c r="BL3882">
        <v>60.501246219167292</v>
      </c>
      <c r="BM3882">
        <v>389.75727053152042</v>
      </c>
      <c r="BN3882">
        <v>8.2455378504904305E-3</v>
      </c>
    </row>
    <row r="3883" spans="1:66">
      <c r="A3883" t="s">
        <v>4553</v>
      </c>
      <c r="B3883" t="s">
        <v>3827</v>
      </c>
      <c r="C3883" s="4">
        <v>20190807</v>
      </c>
      <c r="D3883" t="s">
        <v>339</v>
      </c>
      <c r="E3883" t="s">
        <v>340</v>
      </c>
      <c r="F3883" t="s">
        <v>4552</v>
      </c>
      <c r="G3883">
        <v>2000</v>
      </c>
      <c r="H3883">
        <v>325</v>
      </c>
      <c r="K3883">
        <v>56</v>
      </c>
      <c r="L3883" t="s">
        <v>4555</v>
      </c>
      <c r="M3883">
        <v>18378</v>
      </c>
      <c r="N3883">
        <v>0</v>
      </c>
      <c r="O3883">
        <v>3.8409587039154611</v>
      </c>
      <c r="P3883">
        <v>9.4806239153676988E-2</v>
      </c>
      <c r="Q3883">
        <v>241.8797260626587</v>
      </c>
      <c r="R3883">
        <v>2.2300564898145847</v>
      </c>
      <c r="S3883">
        <v>2.1374166324944355</v>
      </c>
      <c r="T3883">
        <v>34.597492218017578</v>
      </c>
      <c r="U3883">
        <v>6</v>
      </c>
      <c r="V3883">
        <v>1.4200000166893005</v>
      </c>
      <c r="W3883">
        <v>1</v>
      </c>
      <c r="X3883">
        <v>2.8400000333786011</v>
      </c>
      <c r="Y3883">
        <v>31.667516708374023</v>
      </c>
      <c r="Z3883">
        <v>34.597492218017578</v>
      </c>
      <c r="AA3883">
        <v>31.086538314819336</v>
      </c>
      <c r="AB3883">
        <v>324.8817138671875</v>
      </c>
      <c r="AC3883">
        <v>319.4189453125</v>
      </c>
      <c r="AD3883">
        <v>34.075481414794922</v>
      </c>
      <c r="AE3883">
        <v>36.652912139892578</v>
      </c>
      <c r="AF3883">
        <v>67.182586669921875</v>
      </c>
      <c r="AG3883">
        <v>72.264205932617188</v>
      </c>
      <c r="AH3883">
        <v>500.10696411132813</v>
      </c>
      <c r="AI3883">
        <v>1999.5438232421875</v>
      </c>
      <c r="AJ3883">
        <v>8.5976161062717438E-2</v>
      </c>
      <c r="AK3883">
        <v>92.387420654296875</v>
      </c>
      <c r="AL3883">
        <v>-2.1332378387451172</v>
      </c>
      <c r="AM3883">
        <v>-0.75565057992935181</v>
      </c>
      <c r="AN3883">
        <v>1</v>
      </c>
      <c r="AO3883">
        <v>-0.21956524252891541</v>
      </c>
      <c r="AP3883">
        <v>2.737391471862793</v>
      </c>
      <c r="AQ3883">
        <v>1</v>
      </c>
      <c r="AR3883">
        <v>0</v>
      </c>
      <c r="AS3883">
        <v>0.15999999642372131</v>
      </c>
      <c r="AT3883">
        <v>111115</v>
      </c>
      <c r="AU3883">
        <v>0.83351160685221348</v>
      </c>
      <c r="AV3883">
        <v>2.2300564898145845E-3</v>
      </c>
      <c r="AW3883">
        <v>307.74749221801756</v>
      </c>
      <c r="AX3883">
        <v>304.817516708374</v>
      </c>
      <c r="AY3883">
        <v>319.92700456782404</v>
      </c>
      <c r="AZ3883">
        <v>2.1660894319105042</v>
      </c>
      <c r="BA3883">
        <v>5.5236846445676759</v>
      </c>
      <c r="BB3883">
        <v>59.788276428201947</v>
      </c>
      <c r="BC3883">
        <v>23.135364288309368</v>
      </c>
      <c r="BD3883">
        <v>33.132504463195801</v>
      </c>
      <c r="BE3883">
        <v>5.0898428777817317</v>
      </c>
      <c r="BF3883">
        <v>9.17436100913816E-2</v>
      </c>
      <c r="BG3883">
        <v>3.3862680120732405</v>
      </c>
      <c r="BH3883">
        <v>1.7035748657084913</v>
      </c>
      <c r="BI3883">
        <v>5.7607267903162999E-2</v>
      </c>
      <c r="BJ3883">
        <v>22.346643999496944</v>
      </c>
      <c r="BK3883">
        <v>0.7572491538534708</v>
      </c>
      <c r="BL3883">
        <v>60.657413208562836</v>
      </c>
      <c r="BM3883">
        <v>317.59313749935109</v>
      </c>
      <c r="BN3883">
        <v>7.3358832956805344E-3</v>
      </c>
    </row>
    <row r="3884" spans="1:66">
      <c r="A3884" t="s">
        <v>4553</v>
      </c>
      <c r="B3884" t="s">
        <v>3827</v>
      </c>
      <c r="C3884" s="4">
        <v>20190807</v>
      </c>
      <c r="D3884" t="s">
        <v>339</v>
      </c>
      <c r="E3884" t="s">
        <v>340</v>
      </c>
      <c r="F3884" t="s">
        <v>4552</v>
      </c>
      <c r="G3884">
        <v>2000</v>
      </c>
      <c r="H3884">
        <v>250</v>
      </c>
      <c r="K3884">
        <v>57</v>
      </c>
      <c r="L3884" t="s">
        <v>4556</v>
      </c>
      <c r="M3884">
        <v>18467.5</v>
      </c>
      <c r="N3884">
        <v>0</v>
      </c>
      <c r="O3884">
        <v>2.3729114515242147</v>
      </c>
      <c r="P3884">
        <v>9.5803728940099642E-2</v>
      </c>
      <c r="Q3884">
        <v>197.6413002302543</v>
      </c>
      <c r="R3884">
        <v>2.2510117493584065</v>
      </c>
      <c r="S3884">
        <v>2.1354944992494449</v>
      </c>
      <c r="T3884">
        <v>34.622669219970703</v>
      </c>
      <c r="U3884">
        <v>6</v>
      </c>
      <c r="V3884">
        <v>1.4200000166893005</v>
      </c>
      <c r="W3884">
        <v>1</v>
      </c>
      <c r="X3884">
        <v>2.8400000333786011</v>
      </c>
      <c r="Y3884">
        <v>31.675241470336914</v>
      </c>
      <c r="Z3884">
        <v>34.622669219970703</v>
      </c>
      <c r="AA3884">
        <v>31.087610244750977</v>
      </c>
      <c r="AB3884">
        <v>250.5291748046875</v>
      </c>
      <c r="AC3884">
        <v>247.01509094238281</v>
      </c>
      <c r="AD3884">
        <v>34.156879425048828</v>
      </c>
      <c r="AE3884">
        <v>36.758319854736328</v>
      </c>
      <c r="AF3884">
        <v>67.311820983886719</v>
      </c>
      <c r="AG3884">
        <v>72.438392639160156</v>
      </c>
      <c r="AH3884">
        <v>500.09255981445313</v>
      </c>
      <c r="AI3884">
        <v>1999.3590087890625</v>
      </c>
      <c r="AJ3884">
        <v>0.11582865566015244</v>
      </c>
      <c r="AK3884">
        <v>92.385032653808594</v>
      </c>
      <c r="AL3884">
        <v>-1.2372722625732422</v>
      </c>
      <c r="AM3884">
        <v>-0.75879389047622681</v>
      </c>
      <c r="AN3884">
        <v>0.66666668653488159</v>
      </c>
      <c r="AO3884">
        <v>-0.21956524252891541</v>
      </c>
      <c r="AP3884">
        <v>2.737391471862793</v>
      </c>
      <c r="AQ3884">
        <v>1</v>
      </c>
      <c r="AR3884">
        <v>0</v>
      </c>
      <c r="AS3884">
        <v>0.15999999642372131</v>
      </c>
      <c r="AT3884">
        <v>111115</v>
      </c>
      <c r="AU3884">
        <v>0.83348759969075503</v>
      </c>
      <c r="AV3884">
        <v>2.2510117493584067E-3</v>
      </c>
      <c r="AW3884">
        <v>307.77266921997068</v>
      </c>
      <c r="AX3884">
        <v>304.82524147033689</v>
      </c>
      <c r="AY3884">
        <v>319.89743425598499</v>
      </c>
      <c r="AZ3884">
        <v>2.152268986414668</v>
      </c>
      <c r="BA3884">
        <v>5.5314130793284013</v>
      </c>
      <c r="BB3884">
        <v>59.873476475957794</v>
      </c>
      <c r="BC3884">
        <v>23.115156621221466</v>
      </c>
      <c r="BD3884">
        <v>33.148955345153809</v>
      </c>
      <c r="BE3884">
        <v>5.0945449866020844</v>
      </c>
      <c r="BF3884">
        <v>9.2677377445959247E-2</v>
      </c>
      <c r="BG3884">
        <v>3.3959185800789564</v>
      </c>
      <c r="BH3884">
        <v>1.698626406523128</v>
      </c>
      <c r="BI3884">
        <v>5.8196358646143767E-2</v>
      </c>
      <c r="BJ3884">
        <v>18.259097975513232</v>
      </c>
      <c r="BK3884">
        <v>0.80011832263460725</v>
      </c>
      <c r="BL3884">
        <v>60.757119951642359</v>
      </c>
      <c r="BM3884">
        <v>245.88712248396462</v>
      </c>
      <c r="BN3884">
        <v>5.863310946846537E-3</v>
      </c>
    </row>
    <row r="3885" spans="1:66">
      <c r="A3885" t="s">
        <v>4553</v>
      </c>
      <c r="B3885" t="s">
        <v>3827</v>
      </c>
      <c r="C3885" s="4">
        <v>20190807</v>
      </c>
      <c r="D3885" t="s">
        <v>339</v>
      </c>
      <c r="E3885" t="s">
        <v>340</v>
      </c>
      <c r="F3885" t="s">
        <v>4552</v>
      </c>
      <c r="G3885">
        <v>2000</v>
      </c>
      <c r="H3885">
        <v>175</v>
      </c>
      <c r="K3885">
        <v>58</v>
      </c>
      <c r="L3885" t="s">
        <v>4557</v>
      </c>
      <c r="M3885">
        <v>18556.5</v>
      </c>
      <c r="N3885">
        <v>0</v>
      </c>
      <c r="O3885">
        <v>1.0816893886427141</v>
      </c>
      <c r="P3885">
        <v>9.6366948514902198E-2</v>
      </c>
      <c r="Q3885">
        <v>148.27212703857515</v>
      </c>
      <c r="R3885">
        <v>2.2637537831231134</v>
      </c>
      <c r="S3885">
        <v>2.135219606355351</v>
      </c>
      <c r="T3885">
        <v>34.643764495849609</v>
      </c>
      <c r="U3885">
        <v>6</v>
      </c>
      <c r="V3885">
        <v>1.4200000166893005</v>
      </c>
      <c r="W3885">
        <v>1</v>
      </c>
      <c r="X3885">
        <v>2.8400000333786011</v>
      </c>
      <c r="Y3885">
        <v>31.679025650024414</v>
      </c>
      <c r="Z3885">
        <v>34.643764495849609</v>
      </c>
      <c r="AA3885">
        <v>31.087856292724609</v>
      </c>
      <c r="AB3885">
        <v>174.73309326171875</v>
      </c>
      <c r="AC3885">
        <v>172.96578979492188</v>
      </c>
      <c r="AD3885">
        <v>34.216873168945313</v>
      </c>
      <c r="AE3885">
        <v>36.832454681396484</v>
      </c>
      <c r="AF3885">
        <v>67.413764953613281</v>
      </c>
      <c r="AG3885">
        <v>72.56695556640625</v>
      </c>
      <c r="AH3885">
        <v>500.16583251953125</v>
      </c>
      <c r="AI3885">
        <v>1999.0418701171875</v>
      </c>
      <c r="AJ3885">
        <v>6.5675623714923859E-2</v>
      </c>
      <c r="AK3885">
        <v>92.382553100585938</v>
      </c>
      <c r="AL3885">
        <v>-0.73318290710449219</v>
      </c>
      <c r="AM3885">
        <v>-0.76978784799575806</v>
      </c>
      <c r="AN3885">
        <v>1</v>
      </c>
      <c r="AO3885">
        <v>-0.21956524252891541</v>
      </c>
      <c r="AP3885">
        <v>2.737391471862793</v>
      </c>
      <c r="AQ3885">
        <v>1</v>
      </c>
      <c r="AR3885">
        <v>0</v>
      </c>
      <c r="AS3885">
        <v>0.15999999642372131</v>
      </c>
      <c r="AT3885">
        <v>111115</v>
      </c>
      <c r="AU3885">
        <v>0.83360972086588525</v>
      </c>
      <c r="AV3885">
        <v>2.2637537831231135E-3</v>
      </c>
      <c r="AW3885">
        <v>307.79376449584959</v>
      </c>
      <c r="AX3885">
        <v>304.82902565002439</v>
      </c>
      <c r="AY3885">
        <v>319.84669206961917</v>
      </c>
      <c r="AZ3885">
        <v>2.1424846727159044</v>
      </c>
      <c r="BA3885">
        <v>5.5378958067843866</v>
      </c>
      <c r="BB3885">
        <v>59.945256121626528</v>
      </c>
      <c r="BC3885">
        <v>23.112801440230044</v>
      </c>
      <c r="BD3885">
        <v>33.161395072937012</v>
      </c>
      <c r="BE3885">
        <v>5.0981031075506786</v>
      </c>
      <c r="BF3885">
        <v>9.3204336748955507E-2</v>
      </c>
      <c r="BG3885">
        <v>3.4026762004290356</v>
      </c>
      <c r="BH3885">
        <v>1.695426907121643</v>
      </c>
      <c r="BI3885">
        <v>5.852882894128196E-2</v>
      </c>
      <c r="BJ3885">
        <v>13.697757649477994</v>
      </c>
      <c r="BK3885">
        <v>0.85723383343246695</v>
      </c>
      <c r="BL3885">
        <v>60.81261697029845</v>
      </c>
      <c r="BM3885">
        <v>172.45160646481449</v>
      </c>
      <c r="BN3885">
        <v>3.8144244533777029E-3</v>
      </c>
    </row>
    <row r="3886" spans="1:66">
      <c r="A3886" t="s">
        <v>4553</v>
      </c>
      <c r="B3886" t="s">
        <v>3827</v>
      </c>
      <c r="C3886" s="4">
        <v>20190807</v>
      </c>
      <c r="D3886" t="s">
        <v>339</v>
      </c>
      <c r="E3886" t="s">
        <v>340</v>
      </c>
      <c r="F3886" t="s">
        <v>4552</v>
      </c>
      <c r="G3886">
        <v>2000</v>
      </c>
      <c r="H3886">
        <v>100</v>
      </c>
      <c r="K3886">
        <v>59</v>
      </c>
      <c r="L3886" t="s">
        <v>4558</v>
      </c>
      <c r="M3886">
        <v>18647</v>
      </c>
      <c r="N3886">
        <v>0</v>
      </c>
      <c r="O3886">
        <v>-0.4281540657867432</v>
      </c>
      <c r="P3886">
        <v>9.8296233943313605E-2</v>
      </c>
      <c r="Q3886">
        <v>104.76561664909349</v>
      </c>
      <c r="R3886">
        <v>2.3053151498815363</v>
      </c>
      <c r="S3886">
        <v>2.1327410716497721</v>
      </c>
      <c r="T3886">
        <v>34.684253692626953</v>
      </c>
      <c r="U3886">
        <v>6</v>
      </c>
      <c r="V3886">
        <v>1.4200000166893005</v>
      </c>
      <c r="W3886">
        <v>1</v>
      </c>
      <c r="X3886">
        <v>2.8400000333786011</v>
      </c>
      <c r="Y3886">
        <v>31.694372177124023</v>
      </c>
      <c r="Z3886">
        <v>34.684253692626953</v>
      </c>
      <c r="AA3886">
        <v>31.087949752807617</v>
      </c>
      <c r="AB3886">
        <v>101.34326934814453</v>
      </c>
      <c r="AC3886">
        <v>101.57602691650391</v>
      </c>
      <c r="AD3886">
        <v>34.331634521484375</v>
      </c>
      <c r="AE3886">
        <v>36.995330810546875</v>
      </c>
      <c r="AF3886">
        <v>67.578880310058594</v>
      </c>
      <c r="AG3886">
        <v>72.8221435546875</v>
      </c>
      <c r="AH3886">
        <v>500.0635986328125</v>
      </c>
      <c r="AI3886">
        <v>1999.84765625</v>
      </c>
      <c r="AJ3886">
        <v>0.13373987376689911</v>
      </c>
      <c r="AK3886">
        <v>92.379653930664063</v>
      </c>
      <c r="AL3886">
        <v>-0.19658470153808594</v>
      </c>
      <c r="AM3886">
        <v>-0.77139002084732056</v>
      </c>
      <c r="AN3886">
        <v>1</v>
      </c>
      <c r="AO3886">
        <v>-0.21956524252891541</v>
      </c>
      <c r="AP3886">
        <v>2.737391471862793</v>
      </c>
      <c r="AQ3886">
        <v>1</v>
      </c>
      <c r="AR3886">
        <v>0</v>
      </c>
      <c r="AS3886">
        <v>0.15999999642372131</v>
      </c>
      <c r="AT3886">
        <v>111115</v>
      </c>
      <c r="AU3886">
        <v>0.83343933105468748</v>
      </c>
      <c r="AV3886">
        <v>2.3053151498815365E-3</v>
      </c>
      <c r="AW3886">
        <v>307.83425369262693</v>
      </c>
      <c r="AX3886">
        <v>304.844372177124</v>
      </c>
      <c r="AY3886">
        <v>319.97561784798745</v>
      </c>
      <c r="AZ3886">
        <v>2.118687012497483</v>
      </c>
      <c r="BA3886">
        <v>5.5503569289785259</v>
      </c>
      <c r="BB3886">
        <v>60.082027728144219</v>
      </c>
      <c r="BC3886">
        <v>23.086696917597344</v>
      </c>
      <c r="BD3886">
        <v>33.189312934875488</v>
      </c>
      <c r="BE3886">
        <v>5.1060962929274138</v>
      </c>
      <c r="BF3886">
        <v>9.5007882896179369E-2</v>
      </c>
      <c r="BG3886">
        <v>3.4176158573287538</v>
      </c>
      <c r="BH3886">
        <v>1.68848043559866</v>
      </c>
      <c r="BI3886">
        <v>5.9666861026235245E-2</v>
      </c>
      <c r="BJ3886">
        <v>9.6782114098758747</v>
      </c>
      <c r="BK3886">
        <v>1.0314010089724364</v>
      </c>
      <c r="BL3886">
        <v>60.965479930195599</v>
      </c>
      <c r="BM3886">
        <v>101.77955085383445</v>
      </c>
      <c r="BN3886">
        <v>-2.5646230392821533E-3</v>
      </c>
    </row>
    <row r="3887" spans="1:66">
      <c r="A3887" t="s">
        <v>4553</v>
      </c>
      <c r="B3887" t="s">
        <v>3827</v>
      </c>
      <c r="C3887" s="4">
        <v>20190807</v>
      </c>
      <c r="D3887" t="s">
        <v>339</v>
      </c>
      <c r="E3887" t="s">
        <v>340</v>
      </c>
      <c r="F3887" t="s">
        <v>4552</v>
      </c>
      <c r="G3887">
        <v>2000</v>
      </c>
      <c r="H3887">
        <v>66</v>
      </c>
      <c r="K3887">
        <v>60</v>
      </c>
      <c r="L3887" t="s">
        <v>4559</v>
      </c>
      <c r="M3887">
        <v>18736.5</v>
      </c>
      <c r="N3887">
        <v>0</v>
      </c>
      <c r="O3887">
        <v>-1.1770562327854681</v>
      </c>
      <c r="P3887">
        <v>0.10105327655459964</v>
      </c>
      <c r="Q3887">
        <v>83.905566474802413</v>
      </c>
      <c r="R3887">
        <v>2.3663925238541799</v>
      </c>
      <c r="S3887">
        <v>2.1311453437159003</v>
      </c>
      <c r="T3887">
        <v>34.731964111328125</v>
      </c>
      <c r="U3887">
        <v>6</v>
      </c>
      <c r="V3887">
        <v>1.4200000166893005</v>
      </c>
      <c r="W3887">
        <v>1</v>
      </c>
      <c r="X3887">
        <v>2.8400000333786011</v>
      </c>
      <c r="Y3887">
        <v>31.713510513305664</v>
      </c>
      <c r="Z3887">
        <v>34.731964111328125</v>
      </c>
      <c r="AA3887">
        <v>31.087522506713867</v>
      </c>
      <c r="AB3887">
        <v>66.405937194824219</v>
      </c>
      <c r="AC3887">
        <v>67.626419067382813</v>
      </c>
      <c r="AD3887">
        <v>34.437553405761719</v>
      </c>
      <c r="AE3887">
        <v>37.171783447265625</v>
      </c>
      <c r="AF3887">
        <v>67.714027404785156</v>
      </c>
      <c r="AG3887">
        <v>73.090293884277344</v>
      </c>
      <c r="AH3887">
        <v>499.97903442382813</v>
      </c>
      <c r="AI3887">
        <v>1999.5045166015625</v>
      </c>
      <c r="AJ3887">
        <v>0.16598121821880341</v>
      </c>
      <c r="AK3887">
        <v>92.379920959472656</v>
      </c>
      <c r="AL3887">
        <v>7.6295852661132813E-2</v>
      </c>
      <c r="AM3887">
        <v>-0.77050501108169556</v>
      </c>
      <c r="AN3887">
        <v>1</v>
      </c>
      <c r="AO3887">
        <v>-0.21956524252891541</v>
      </c>
      <c r="AP3887">
        <v>2.737391471862793</v>
      </c>
      <c r="AQ3887">
        <v>1</v>
      </c>
      <c r="AR3887">
        <v>0</v>
      </c>
      <c r="AS3887">
        <v>0.15999999642372131</v>
      </c>
      <c r="AT3887">
        <v>111115</v>
      </c>
      <c r="AU3887">
        <v>0.83329839070638001</v>
      </c>
      <c r="AV3887">
        <v>2.3663925238541798E-3</v>
      </c>
      <c r="AW3887">
        <v>307.8819641113281</v>
      </c>
      <c r="AX3887">
        <v>304.86351051330564</v>
      </c>
      <c r="AY3887">
        <v>319.92071550546461</v>
      </c>
      <c r="AZ3887">
        <v>2.0821411177345919</v>
      </c>
      <c r="BA3887">
        <v>5.5650717604969326</v>
      </c>
      <c r="BB3887">
        <v>60.241140095133289</v>
      </c>
      <c r="BC3887">
        <v>23.069356647867664</v>
      </c>
      <c r="BD3887">
        <v>33.222737312316895</v>
      </c>
      <c r="BE3887">
        <v>5.1156803921126821</v>
      </c>
      <c r="BF3887">
        <v>9.7581131160998355E-2</v>
      </c>
      <c r="BG3887">
        <v>3.4339264167810324</v>
      </c>
      <c r="BH3887">
        <v>1.6817539753316497</v>
      </c>
      <c r="BI3887">
        <v>6.1290934282885727E-2</v>
      </c>
      <c r="BJ3887">
        <v>7.7511895990020259</v>
      </c>
      <c r="BK3887">
        <v>1.2407217124893024</v>
      </c>
      <c r="BL3887">
        <v>61.12743464369548</v>
      </c>
      <c r="BM3887">
        <v>68.185935227799902</v>
      </c>
      <c r="BN3887">
        <v>-1.0552092260841119E-2</v>
      </c>
    </row>
    <row r="3888" spans="1:66">
      <c r="A3888" t="s">
        <v>4553</v>
      </c>
      <c r="B3888" t="s">
        <v>3827</v>
      </c>
      <c r="C3888" s="4">
        <v>20190807</v>
      </c>
      <c r="D3888" t="s">
        <v>339</v>
      </c>
      <c r="E3888" t="s">
        <v>340</v>
      </c>
      <c r="F3888" t="s">
        <v>4552</v>
      </c>
      <c r="G3888">
        <v>2000</v>
      </c>
      <c r="H3888">
        <v>33</v>
      </c>
      <c r="K3888">
        <v>61</v>
      </c>
      <c r="L3888" t="s">
        <v>4560</v>
      </c>
      <c r="M3888">
        <v>18825.5</v>
      </c>
      <c r="N3888">
        <v>0</v>
      </c>
      <c r="O3888">
        <v>-1.7025711242804544</v>
      </c>
      <c r="P3888">
        <v>0.10473236324408478</v>
      </c>
      <c r="Q3888">
        <v>71.786748531612261</v>
      </c>
      <c r="R3888">
        <v>2.4256152903546955</v>
      </c>
      <c r="S3888">
        <v>2.1106349677990526</v>
      </c>
      <c r="T3888">
        <v>34.657447814941406</v>
      </c>
      <c r="U3888">
        <v>6</v>
      </c>
      <c r="V3888">
        <v>1.4200000166893005</v>
      </c>
      <c r="W3888">
        <v>1</v>
      </c>
      <c r="X3888">
        <v>2.8400000333786011</v>
      </c>
      <c r="Y3888">
        <v>31.689207077026367</v>
      </c>
      <c r="Z3888">
        <v>34.657447814941406</v>
      </c>
      <c r="AA3888">
        <v>31.084665298461914</v>
      </c>
      <c r="AB3888">
        <v>45.323833465576172</v>
      </c>
      <c r="AC3888">
        <v>47.229984283447266</v>
      </c>
      <c r="AD3888">
        <v>34.342617034912109</v>
      </c>
      <c r="AE3888">
        <v>37.146026611328125</v>
      </c>
      <c r="AF3888">
        <v>67.618980407714844</v>
      </c>
      <c r="AG3888">
        <v>73.138763427734375</v>
      </c>
      <c r="AH3888">
        <v>499.85845947265625</v>
      </c>
      <c r="AI3888">
        <v>2001.3018798828125</v>
      </c>
      <c r="AJ3888">
        <v>0.18508537113666534</v>
      </c>
      <c r="AK3888">
        <v>92.377830505371094</v>
      </c>
      <c r="AL3888">
        <v>0.20226478576660156</v>
      </c>
      <c r="AM3888">
        <v>-0.76073938608169556</v>
      </c>
      <c r="AN3888">
        <v>0.66666668653488159</v>
      </c>
      <c r="AO3888">
        <v>-0.21956524252891541</v>
      </c>
      <c r="AP3888">
        <v>2.737391471862793</v>
      </c>
      <c r="AQ3888">
        <v>1</v>
      </c>
      <c r="AR3888">
        <v>0</v>
      </c>
      <c r="AS3888">
        <v>0.15999999642372131</v>
      </c>
      <c r="AT3888">
        <v>111135</v>
      </c>
      <c r="AU3888">
        <v>0.83309743245442702</v>
      </c>
      <c r="AV3888">
        <v>2.4256152903546955E-3</v>
      </c>
      <c r="AW3888">
        <v>307.80744781494138</v>
      </c>
      <c r="AX3888">
        <v>304.83920707702634</v>
      </c>
      <c r="AY3888">
        <v>320.20829362403674</v>
      </c>
      <c r="AZ3888">
        <v>2.0626793412700772</v>
      </c>
      <c r="BA3888">
        <v>5.5421043180483265</v>
      </c>
      <c r="BB3888">
        <v>59.993878268510471</v>
      </c>
      <c r="BC3888">
        <v>22.847851657182346</v>
      </c>
      <c r="BD3888">
        <v>33.173327445983887</v>
      </c>
      <c r="BE3888">
        <v>5.1015181417463662</v>
      </c>
      <c r="BF3888">
        <v>0.10100745162791515</v>
      </c>
      <c r="BG3888">
        <v>3.4314693502492739</v>
      </c>
      <c r="BH3888">
        <v>1.6700487914970923</v>
      </c>
      <c r="BI3888">
        <v>6.3454073389769119E-2</v>
      </c>
      <c r="BJ3888">
        <v>6.6315040883849754</v>
      </c>
      <c r="BK3888">
        <v>1.5199401316923882</v>
      </c>
      <c r="BL3888">
        <v>61.395842328882132</v>
      </c>
      <c r="BM3888">
        <v>48.039305054843261</v>
      </c>
      <c r="BN3888">
        <v>-2.1759429737939498E-2</v>
      </c>
    </row>
    <row r="3889" spans="1:66">
      <c r="A3889" t="s">
        <v>4553</v>
      </c>
      <c r="B3889" t="s">
        <v>3827</v>
      </c>
      <c r="C3889" s="4">
        <v>20190807</v>
      </c>
      <c r="D3889" t="s">
        <v>339</v>
      </c>
      <c r="E3889" t="s">
        <v>340</v>
      </c>
      <c r="F3889" t="s">
        <v>4552</v>
      </c>
      <c r="G3889">
        <v>2000</v>
      </c>
      <c r="H3889">
        <v>400</v>
      </c>
      <c r="K3889">
        <v>62</v>
      </c>
      <c r="L3889" t="s">
        <v>4561</v>
      </c>
      <c r="M3889">
        <v>18945</v>
      </c>
      <c r="N3889">
        <v>0</v>
      </c>
      <c r="O3889">
        <v>5.4595155761288314</v>
      </c>
      <c r="P3889">
        <v>0.10747930761069442</v>
      </c>
      <c r="Q3889">
        <v>296.19690030921942</v>
      </c>
      <c r="R3889">
        <v>2.4711310213228721</v>
      </c>
      <c r="S3889">
        <v>2.097772971956557</v>
      </c>
      <c r="T3889">
        <v>34.5433349609375</v>
      </c>
      <c r="U3889">
        <v>6</v>
      </c>
      <c r="V3889">
        <v>1.4200000166893005</v>
      </c>
      <c r="W3889">
        <v>1</v>
      </c>
      <c r="X3889">
        <v>2.8400000333786011</v>
      </c>
      <c r="Y3889">
        <v>31.656658172607422</v>
      </c>
      <c r="Z3889">
        <v>34.5433349609375</v>
      </c>
      <c r="AA3889">
        <v>31.086772918701172</v>
      </c>
      <c r="AB3889">
        <v>400.91180419921875</v>
      </c>
      <c r="AC3889">
        <v>393.19522094726563</v>
      </c>
      <c r="AD3889">
        <v>34.053115844726563</v>
      </c>
      <c r="AE3889">
        <v>36.908729553222656</v>
      </c>
      <c r="AF3889">
        <v>67.168380737304688</v>
      </c>
      <c r="AG3889">
        <v>72.80096435546875</v>
      </c>
      <c r="AH3889">
        <v>500.05181884765625</v>
      </c>
      <c r="AI3889">
        <v>2000.48681640625</v>
      </c>
      <c r="AJ3889">
        <v>0.22688131034374237</v>
      </c>
      <c r="AK3889">
        <v>92.371620178222656</v>
      </c>
      <c r="AL3889">
        <v>-2.6564998626708984</v>
      </c>
      <c r="AM3889">
        <v>-0.74721246957778931</v>
      </c>
      <c r="AN3889">
        <v>0.66666668653488159</v>
      </c>
      <c r="AO3889">
        <v>-0.21956524252891541</v>
      </c>
      <c r="AP3889">
        <v>2.737391471862793</v>
      </c>
      <c r="AQ3889">
        <v>1</v>
      </c>
      <c r="AR3889">
        <v>0</v>
      </c>
      <c r="AS3889">
        <v>0.15999999642372131</v>
      </c>
      <c r="AT3889">
        <v>111115</v>
      </c>
      <c r="AU3889">
        <v>0.83341969807942695</v>
      </c>
      <c r="AV3889">
        <v>2.471131021322872E-3</v>
      </c>
      <c r="AW3889">
        <v>307.69333496093748</v>
      </c>
      <c r="AX3889">
        <v>304.8066581726074</v>
      </c>
      <c r="AY3889">
        <v>320.07788347070164</v>
      </c>
      <c r="AZ3889">
        <v>2.0501376644599207</v>
      </c>
      <c r="BA3889">
        <v>5.5070921195075817</v>
      </c>
      <c r="BB3889">
        <v>59.61887546068963</v>
      </c>
      <c r="BC3889">
        <v>22.710145907466973</v>
      </c>
      <c r="BD3889">
        <v>33.099996566772461</v>
      </c>
      <c r="BE3889">
        <v>5.0805623394894077</v>
      </c>
      <c r="BF3889">
        <v>0.10356009385953137</v>
      </c>
      <c r="BG3889">
        <v>3.4093191475510247</v>
      </c>
      <c r="BH3889">
        <v>1.671243191938383</v>
      </c>
      <c r="BI3889">
        <v>6.5066123443786206E-2</v>
      </c>
      <c r="BJ3889">
        <v>27.360187573330094</v>
      </c>
      <c r="BK3889">
        <v>0.75330747814186838</v>
      </c>
      <c r="BL3889">
        <v>61.435550827734176</v>
      </c>
      <c r="BM3889">
        <v>390.6000287144663</v>
      </c>
      <c r="BN3889">
        <v>8.5870026117498607E-3</v>
      </c>
    </row>
    <row r="3890" spans="1:66">
      <c r="A3890" t="s">
        <v>4553</v>
      </c>
      <c r="B3890" t="s">
        <v>3827</v>
      </c>
      <c r="C3890" s="4">
        <v>20190807</v>
      </c>
      <c r="D3890" t="s">
        <v>339</v>
      </c>
      <c r="E3890" t="s">
        <v>340</v>
      </c>
      <c r="F3890" t="s">
        <v>4552</v>
      </c>
      <c r="G3890">
        <v>2000</v>
      </c>
      <c r="H3890">
        <v>400</v>
      </c>
      <c r="K3890">
        <v>63</v>
      </c>
      <c r="L3890" t="s">
        <v>1718</v>
      </c>
      <c r="M3890">
        <v>19037.5</v>
      </c>
      <c r="N3890">
        <v>0</v>
      </c>
      <c r="O3890">
        <v>5.7398096654762076</v>
      </c>
      <c r="P3890">
        <v>0.10905249205676348</v>
      </c>
      <c r="Q3890">
        <v>291.9948974905318</v>
      </c>
      <c r="R3890">
        <v>2.509421144029313</v>
      </c>
      <c r="S3890">
        <v>2.1011005644366776</v>
      </c>
      <c r="T3890">
        <v>34.482612609863281</v>
      </c>
      <c r="U3890">
        <v>6</v>
      </c>
      <c r="V3890">
        <v>1.4200000166893005</v>
      </c>
      <c r="W3890">
        <v>1</v>
      </c>
      <c r="X3890">
        <v>2.8400000333786011</v>
      </c>
      <c r="Y3890">
        <v>31.643268585205078</v>
      </c>
      <c r="Z3890">
        <v>34.482612609863281</v>
      </c>
      <c r="AA3890">
        <v>31.085905075073242</v>
      </c>
      <c r="AB3890">
        <v>400.04721069335938</v>
      </c>
      <c r="AC3890">
        <v>391.9825439453125</v>
      </c>
      <c r="AD3890">
        <v>33.773067474365234</v>
      </c>
      <c r="AE3890">
        <v>36.672687530517578</v>
      </c>
      <c r="AF3890">
        <v>66.665130615234375</v>
      </c>
      <c r="AG3890">
        <v>72.38873291015625</v>
      </c>
      <c r="AH3890">
        <v>500.21600341796875</v>
      </c>
      <c r="AI3890">
        <v>2000.9154052734375</v>
      </c>
      <c r="AJ3890">
        <v>4.8957008868455887E-2</v>
      </c>
      <c r="AK3890">
        <v>92.369537353515625</v>
      </c>
      <c r="AL3890">
        <v>-2.9505977630615234</v>
      </c>
      <c r="AM3890">
        <v>-0.76252084970474243</v>
      </c>
      <c r="AN3890">
        <v>1</v>
      </c>
      <c r="AO3890">
        <v>-0.21956524252891541</v>
      </c>
      <c r="AP3890">
        <v>2.737391471862793</v>
      </c>
      <c r="AQ3890">
        <v>1</v>
      </c>
      <c r="AR3890">
        <v>0</v>
      </c>
      <c r="AS3890">
        <v>0.15999999642372131</v>
      </c>
      <c r="AT3890">
        <v>111115</v>
      </c>
      <c r="AU3890">
        <v>0.8336933390299478</v>
      </c>
      <c r="AV3890">
        <v>2.5094211440293132E-3</v>
      </c>
      <c r="AW3890">
        <v>307.63261260986326</v>
      </c>
      <c r="AX3890">
        <v>304.79326858520506</v>
      </c>
      <c r="AY3890">
        <v>320.14645768791888</v>
      </c>
      <c r="AZ3890">
        <v>2.0383745501341881</v>
      </c>
      <c r="BA3890">
        <v>5.4885397451406277</v>
      </c>
      <c r="BB3890">
        <v>59.419370307495988</v>
      </c>
      <c r="BC3890">
        <v>22.74668277697841</v>
      </c>
      <c r="BD3890">
        <v>33.06294059753418</v>
      </c>
      <c r="BE3890">
        <v>5.0700013508096582</v>
      </c>
      <c r="BF3890">
        <v>0.10501985922936588</v>
      </c>
      <c r="BG3890">
        <v>3.3874391807039501</v>
      </c>
      <c r="BH3890">
        <v>1.6825621701057081</v>
      </c>
      <c r="BI3890">
        <v>6.5988185803025484E-2</v>
      </c>
      <c r="BJ3890">
        <v>26.97143359078764</v>
      </c>
      <c r="BK3890">
        <v>0.74491811434151389</v>
      </c>
      <c r="BL3890">
        <v>61.273351525576871</v>
      </c>
      <c r="BM3890">
        <v>389.25411332653727</v>
      </c>
      <c r="BN3890">
        <v>9.0351614352138076E-3</v>
      </c>
    </row>
    <row r="3891" spans="1:66">
      <c r="A3891" t="s">
        <v>4553</v>
      </c>
      <c r="B3891" t="s">
        <v>3827</v>
      </c>
      <c r="C3891" s="4">
        <v>20190807</v>
      </c>
      <c r="D3891" t="s">
        <v>339</v>
      </c>
      <c r="E3891" t="s">
        <v>340</v>
      </c>
      <c r="F3891" t="s">
        <v>4552</v>
      </c>
      <c r="G3891">
        <v>2000</v>
      </c>
      <c r="H3891">
        <v>400</v>
      </c>
      <c r="K3891">
        <v>64</v>
      </c>
      <c r="L3891" t="s">
        <v>3889</v>
      </c>
      <c r="M3891">
        <v>19133.5</v>
      </c>
      <c r="N3891">
        <v>0</v>
      </c>
      <c r="O3891">
        <v>5.9405630650447563</v>
      </c>
      <c r="P3891">
        <v>0.10921290358760163</v>
      </c>
      <c r="Q3891">
        <v>288.83949398721876</v>
      </c>
      <c r="R3891">
        <v>2.5252939671858079</v>
      </c>
      <c r="S3891">
        <v>2.1117786789043764</v>
      </c>
      <c r="T3891">
        <v>34.435520172119141</v>
      </c>
      <c r="U3891">
        <v>6</v>
      </c>
      <c r="V3891">
        <v>1.4200000166893005</v>
      </c>
      <c r="W3891">
        <v>1</v>
      </c>
      <c r="X3891">
        <v>2.8400000333786011</v>
      </c>
      <c r="Y3891">
        <v>31.628995895385742</v>
      </c>
      <c r="Z3891">
        <v>34.435520172119141</v>
      </c>
      <c r="AA3891">
        <v>31.084039688110352</v>
      </c>
      <c r="AB3891">
        <v>400.05484008789063</v>
      </c>
      <c r="AC3891">
        <v>391.7401123046875</v>
      </c>
      <c r="AD3891">
        <v>33.483600616455078</v>
      </c>
      <c r="AE3891">
        <v>36.403266906738281</v>
      </c>
      <c r="AF3891">
        <v>66.144500732421875</v>
      </c>
      <c r="AG3891">
        <v>71.912094116210938</v>
      </c>
      <c r="AH3891">
        <v>500.06365966796875</v>
      </c>
      <c r="AI3891">
        <v>2000.3272705078125</v>
      </c>
      <c r="AJ3891">
        <v>0.1241861879825592</v>
      </c>
      <c r="AK3891">
        <v>92.365623474121094</v>
      </c>
      <c r="AL3891">
        <v>-3.1248836517333984</v>
      </c>
      <c r="AM3891">
        <v>-0.74638849496841431</v>
      </c>
      <c r="AN3891">
        <v>0.66666668653488159</v>
      </c>
      <c r="AO3891">
        <v>-0.21956524252891541</v>
      </c>
      <c r="AP3891">
        <v>2.737391471862793</v>
      </c>
      <c r="AQ3891">
        <v>1</v>
      </c>
      <c r="AR3891">
        <v>0</v>
      </c>
      <c r="AS3891">
        <v>0.15999999642372131</v>
      </c>
      <c r="AT3891">
        <v>111115</v>
      </c>
      <c r="AU3891">
        <v>0.83343943277994781</v>
      </c>
      <c r="AV3891">
        <v>2.5252939671858081E-3</v>
      </c>
      <c r="AW3891">
        <v>307.58552017211912</v>
      </c>
      <c r="AX3891">
        <v>304.77899589538572</v>
      </c>
      <c r="AY3891">
        <v>320.05235612752222</v>
      </c>
      <c r="AZ3891">
        <v>2.034097394150757</v>
      </c>
      <c r="BA3891">
        <v>5.4741891232400972</v>
      </c>
      <c r="BB3891">
        <v>59.266520566213146</v>
      </c>
      <c r="BC3891">
        <v>22.863253659474864</v>
      </c>
      <c r="BD3891">
        <v>33.032258033752441</v>
      </c>
      <c r="BE3891">
        <v>5.0612712494150882</v>
      </c>
      <c r="BF3891">
        <v>0.10516861836135266</v>
      </c>
      <c r="BG3891">
        <v>3.3624104443357208</v>
      </c>
      <c r="BH3891">
        <v>1.6988608050793674</v>
      </c>
      <c r="BI3891">
        <v>6.6082157359298496E-2</v>
      </c>
      <c r="BJ3891">
        <v>26.678839946079112</v>
      </c>
      <c r="BK3891">
        <v>0.73732427421822266</v>
      </c>
      <c r="BL3891">
        <v>60.98527444315026</v>
      </c>
      <c r="BM3891">
        <v>388.91625313442205</v>
      </c>
      <c r="BN3891">
        <v>9.3152925841692262E-3</v>
      </c>
    </row>
    <row r="3892" spans="1:66">
      <c r="A3892" t="s">
        <v>4553</v>
      </c>
      <c r="B3892" t="s">
        <v>3827</v>
      </c>
      <c r="C3892" s="4">
        <v>20190807</v>
      </c>
      <c r="D3892" t="s">
        <v>339</v>
      </c>
      <c r="E3892" t="s">
        <v>340</v>
      </c>
      <c r="F3892" t="s">
        <v>4552</v>
      </c>
      <c r="G3892">
        <v>2000</v>
      </c>
      <c r="H3892">
        <v>475</v>
      </c>
      <c r="K3892">
        <v>65</v>
      </c>
      <c r="L3892" t="s">
        <v>4562</v>
      </c>
      <c r="M3892">
        <v>19225</v>
      </c>
      <c r="N3892">
        <v>0</v>
      </c>
      <c r="O3892">
        <v>7.6307577891131366</v>
      </c>
      <c r="P3892">
        <v>0.10871342745954921</v>
      </c>
      <c r="Q3892">
        <v>334.24726966323186</v>
      </c>
      <c r="R3892">
        <v>2.5144917387780721</v>
      </c>
      <c r="S3892">
        <v>2.1124619265764149</v>
      </c>
      <c r="T3892">
        <v>34.368492126464844</v>
      </c>
      <c r="U3892">
        <v>6</v>
      </c>
      <c r="V3892">
        <v>1.4200000166893005</v>
      </c>
      <c r="W3892">
        <v>1</v>
      </c>
      <c r="X3892">
        <v>2.8400000333786011</v>
      </c>
      <c r="Y3892">
        <v>31.614002227783203</v>
      </c>
      <c r="Z3892">
        <v>34.368492126464844</v>
      </c>
      <c r="AA3892">
        <v>31.087425231933594</v>
      </c>
      <c r="AB3892">
        <v>476.07717895507813</v>
      </c>
      <c r="AC3892">
        <v>465.518310546875</v>
      </c>
      <c r="AD3892">
        <v>33.269218444824219</v>
      </c>
      <c r="AE3892">
        <v>36.176708221435547</v>
      </c>
      <c r="AF3892">
        <v>65.77447509765625</v>
      </c>
      <c r="AG3892">
        <v>71.522682189941406</v>
      </c>
      <c r="AH3892">
        <v>500.12744140625</v>
      </c>
      <c r="AI3892">
        <v>2000.6385498046875</v>
      </c>
      <c r="AJ3892">
        <v>0.20300033688545227</v>
      </c>
      <c r="AK3892">
        <v>92.362129211425781</v>
      </c>
      <c r="AL3892">
        <v>-3.9186458587646484</v>
      </c>
      <c r="AM3892">
        <v>-0.74133020639419556</v>
      </c>
      <c r="AN3892">
        <v>1</v>
      </c>
      <c r="AO3892">
        <v>-0.21956524252891541</v>
      </c>
      <c r="AP3892">
        <v>2.737391471862793</v>
      </c>
      <c r="AQ3892">
        <v>1</v>
      </c>
      <c r="AR3892">
        <v>0</v>
      </c>
      <c r="AS3892">
        <v>0.15999999642372131</v>
      </c>
      <c r="AT3892">
        <v>111115</v>
      </c>
      <c r="AU3892">
        <v>0.83354573567708312</v>
      </c>
      <c r="AV3892">
        <v>2.5144917387780719E-3</v>
      </c>
      <c r="AW3892">
        <v>307.51849212646482</v>
      </c>
      <c r="AX3892">
        <v>304.76400222778318</v>
      </c>
      <c r="AY3892">
        <v>320.10216081390899</v>
      </c>
      <c r="AZ3892">
        <v>2.0481315819332866</v>
      </c>
      <c r="BA3892">
        <v>5.4538197257686942</v>
      </c>
      <c r="BB3892">
        <v>59.048224335369937</v>
      </c>
      <c r="BC3892">
        <v>22.871516113934391</v>
      </c>
      <c r="BD3892">
        <v>32.991247177124023</v>
      </c>
      <c r="BE3892">
        <v>5.0496228676399708</v>
      </c>
      <c r="BF3892">
        <v>0.10470537124555435</v>
      </c>
      <c r="BG3892">
        <v>3.3413577991922794</v>
      </c>
      <c r="BH3892">
        <v>1.7082650684476914</v>
      </c>
      <c r="BI3892">
        <v>6.5789527554419899E-2</v>
      </c>
      <c r="BJ3892">
        <v>30.871789509201701</v>
      </c>
      <c r="BK3892">
        <v>0.71801100427299969</v>
      </c>
      <c r="BL3892">
        <v>60.829403724861919</v>
      </c>
      <c r="BM3892">
        <v>461.89101375313254</v>
      </c>
      <c r="BN3892">
        <v>1.0049436608625723E-2</v>
      </c>
    </row>
    <row r="3893" spans="1:66">
      <c r="A3893" t="s">
        <v>4553</v>
      </c>
      <c r="B3893" t="s">
        <v>3827</v>
      </c>
      <c r="C3893" s="4">
        <v>20190807</v>
      </c>
      <c r="D3893" t="s">
        <v>339</v>
      </c>
      <c r="E3893" t="s">
        <v>340</v>
      </c>
      <c r="F3893" t="s">
        <v>4552</v>
      </c>
      <c r="G3893">
        <v>2000</v>
      </c>
      <c r="H3893">
        <v>575</v>
      </c>
      <c r="K3893">
        <v>66</v>
      </c>
      <c r="L3893" t="s">
        <v>4563</v>
      </c>
      <c r="M3893">
        <v>19335</v>
      </c>
      <c r="N3893">
        <v>0</v>
      </c>
      <c r="O3893">
        <v>9.4306103677362341</v>
      </c>
      <c r="P3893">
        <v>0.10743868859942374</v>
      </c>
      <c r="Q3893">
        <v>399.43212135823035</v>
      </c>
      <c r="R3893">
        <v>2.4996013688295391</v>
      </c>
      <c r="S3893">
        <v>2.1241193715456324</v>
      </c>
      <c r="T3893">
        <v>34.360328674316406</v>
      </c>
      <c r="U3893">
        <v>6</v>
      </c>
      <c r="V3893">
        <v>1.4200000166893005</v>
      </c>
      <c r="W3893">
        <v>1</v>
      </c>
      <c r="X3893">
        <v>2.8400000333786011</v>
      </c>
      <c r="Y3893">
        <v>31.610296249389648</v>
      </c>
      <c r="Z3893">
        <v>34.360328674316406</v>
      </c>
      <c r="AA3893">
        <v>31.086158752441406</v>
      </c>
      <c r="AB3893">
        <v>575.920166015625</v>
      </c>
      <c r="AC3893">
        <v>562.915771484375</v>
      </c>
      <c r="AD3893">
        <v>33.132888793945313</v>
      </c>
      <c r="AE3893">
        <v>36.024173736572266</v>
      </c>
      <c r="AF3893">
        <v>65.517822265625</v>
      </c>
      <c r="AG3893">
        <v>71.235130310058594</v>
      </c>
      <c r="AH3893">
        <v>500.0313720703125</v>
      </c>
      <c r="AI3893">
        <v>2000.6546630859375</v>
      </c>
      <c r="AJ3893">
        <v>0.25553953647613525</v>
      </c>
      <c r="AK3893">
        <v>92.360870361328125</v>
      </c>
      <c r="AL3893">
        <v>-4.9522762298583984</v>
      </c>
      <c r="AM3893">
        <v>-0.73658090829849243</v>
      </c>
      <c r="AN3893">
        <v>1</v>
      </c>
      <c r="AO3893">
        <v>-0.21956524252891541</v>
      </c>
      <c r="AP3893">
        <v>2.737391471862793</v>
      </c>
      <c r="AQ3893">
        <v>1</v>
      </c>
      <c r="AR3893">
        <v>0</v>
      </c>
      <c r="AS3893">
        <v>0.15999999642372131</v>
      </c>
      <c r="AT3893">
        <v>111115</v>
      </c>
      <c r="AU3893">
        <v>0.83338562011718731</v>
      </c>
      <c r="AV3893">
        <v>2.4996013688295391E-3</v>
      </c>
      <c r="AW3893">
        <v>307.51032867431638</v>
      </c>
      <c r="AX3893">
        <v>304.76029624938963</v>
      </c>
      <c r="AY3893">
        <v>320.10473893885137</v>
      </c>
      <c r="AZ3893">
        <v>2.0565318578095289</v>
      </c>
      <c r="BA3893">
        <v>5.451343411903145</v>
      </c>
      <c r="BB3893">
        <v>59.022217856726101</v>
      </c>
      <c r="BC3893">
        <v>22.998044120153835</v>
      </c>
      <c r="BD3893">
        <v>32.985312461853027</v>
      </c>
      <c r="BE3893">
        <v>5.0479391540651122</v>
      </c>
      <c r="BF3893">
        <v>0.10352238264812735</v>
      </c>
      <c r="BG3893">
        <v>3.3272240403575126</v>
      </c>
      <c r="BH3893">
        <v>1.7207151137075996</v>
      </c>
      <c r="BI3893">
        <v>6.504230493172436E-2</v>
      </c>
      <c r="BJ3893">
        <v>36.891898378917794</v>
      </c>
      <c r="BK3893">
        <v>0.70957706568595846</v>
      </c>
      <c r="BL3893">
        <v>60.582004975464734</v>
      </c>
      <c r="BM3893">
        <v>558.43291097493409</v>
      </c>
      <c r="BN3893">
        <v>1.0230867002849522E-2</v>
      </c>
    </row>
    <row r="3894" spans="1:66">
      <c r="A3894" t="s">
        <v>4553</v>
      </c>
      <c r="B3894" t="s">
        <v>3827</v>
      </c>
      <c r="C3894" s="4">
        <v>20190807</v>
      </c>
      <c r="D3894" t="s">
        <v>339</v>
      </c>
      <c r="E3894" t="s">
        <v>340</v>
      </c>
      <c r="F3894" t="s">
        <v>4552</v>
      </c>
      <c r="G3894">
        <v>2000</v>
      </c>
      <c r="H3894">
        <v>675</v>
      </c>
      <c r="K3894">
        <v>67</v>
      </c>
      <c r="L3894" t="s">
        <v>4564</v>
      </c>
      <c r="M3894">
        <v>19446.5</v>
      </c>
      <c r="N3894">
        <v>0</v>
      </c>
      <c r="O3894">
        <v>11.362888227763461</v>
      </c>
      <c r="P3894">
        <v>0.10511962166955512</v>
      </c>
      <c r="Q3894">
        <v>460.19918022775846</v>
      </c>
      <c r="R3894">
        <v>2.4557881296212121</v>
      </c>
      <c r="S3894">
        <v>2.1312937613578504</v>
      </c>
      <c r="T3894">
        <v>34.364387512207031</v>
      </c>
      <c r="U3894">
        <v>6</v>
      </c>
      <c r="V3894">
        <v>1.4200000166893005</v>
      </c>
      <c r="W3894">
        <v>1</v>
      </c>
      <c r="X3894">
        <v>2.8400000333786011</v>
      </c>
      <c r="Y3894">
        <v>31.61334228515625</v>
      </c>
      <c r="Z3894">
        <v>34.364387512207031</v>
      </c>
      <c r="AA3894">
        <v>31.086278915405273</v>
      </c>
      <c r="AB3894">
        <v>675.81500244140625</v>
      </c>
      <c r="AC3894">
        <v>660.236328125</v>
      </c>
      <c r="AD3894">
        <v>33.119495391845703</v>
      </c>
      <c r="AE3894">
        <v>35.960018157958984</v>
      </c>
      <c r="AF3894">
        <v>65.47967529296875</v>
      </c>
      <c r="AG3894">
        <v>71.095603942871094</v>
      </c>
      <c r="AH3894">
        <v>500.079345703125</v>
      </c>
      <c r="AI3894">
        <v>1999.91650390625</v>
      </c>
      <c r="AJ3894">
        <v>0.14806869626045227</v>
      </c>
      <c r="AK3894">
        <v>92.360374450683594</v>
      </c>
      <c r="AL3894">
        <v>-6.1937313079833984</v>
      </c>
      <c r="AM3894">
        <v>-0.73553186655044556</v>
      </c>
      <c r="AN3894">
        <v>0.66666668653488159</v>
      </c>
      <c r="AO3894">
        <v>-0.21956524252891541</v>
      </c>
      <c r="AP3894">
        <v>2.737391471862793</v>
      </c>
      <c r="AQ3894">
        <v>1</v>
      </c>
      <c r="AR3894">
        <v>0</v>
      </c>
      <c r="AS3894">
        <v>0.15999999642372131</v>
      </c>
      <c r="AT3894">
        <v>111115</v>
      </c>
      <c r="AU3894">
        <v>0.83346557617187478</v>
      </c>
      <c r="AV3894">
        <v>2.4557881296212122E-3</v>
      </c>
      <c r="AW3894">
        <v>307.51438751220701</v>
      </c>
      <c r="AX3894">
        <v>304.76334228515623</v>
      </c>
      <c r="AY3894">
        <v>319.98663347274123</v>
      </c>
      <c r="AZ3894">
        <v>2.0775719432943389</v>
      </c>
      <c r="BA3894">
        <v>5.4525745036803235</v>
      </c>
      <c r="BB3894">
        <v>59.035863985066023</v>
      </c>
      <c r="BC3894">
        <v>23.075845827107038</v>
      </c>
      <c r="BD3894">
        <v>32.988864898681641</v>
      </c>
      <c r="BE3894">
        <v>5.0489469425602671</v>
      </c>
      <c r="BF3894">
        <v>0.10136760607962497</v>
      </c>
      <c r="BG3894">
        <v>3.3212807423224731</v>
      </c>
      <c r="BH3894">
        <v>1.727666200237794</v>
      </c>
      <c r="BI3894">
        <v>6.3681493524476204E-2</v>
      </c>
      <c r="BJ3894">
        <v>42.504168607733398</v>
      </c>
      <c r="BK3894">
        <v>0.69702190052867063</v>
      </c>
      <c r="BL3894">
        <v>60.427709993501402</v>
      </c>
      <c r="BM3894">
        <v>654.83495526331319</v>
      </c>
      <c r="BN3894">
        <v>1.0485593491870972E-2</v>
      </c>
    </row>
    <row r="3895" spans="1:66">
      <c r="A3895" t="s">
        <v>4553</v>
      </c>
      <c r="B3895" t="s">
        <v>3827</v>
      </c>
      <c r="C3895" s="4">
        <v>20190807</v>
      </c>
      <c r="D3895" t="s">
        <v>339</v>
      </c>
      <c r="E3895" t="s">
        <v>340</v>
      </c>
      <c r="F3895" t="s">
        <v>4552</v>
      </c>
      <c r="G3895">
        <v>2000</v>
      </c>
      <c r="H3895">
        <v>800</v>
      </c>
      <c r="K3895">
        <v>68</v>
      </c>
      <c r="L3895" t="s">
        <v>4565</v>
      </c>
      <c r="M3895">
        <v>19538</v>
      </c>
      <c r="N3895">
        <v>0</v>
      </c>
      <c r="O3895">
        <v>13.813104670549466</v>
      </c>
      <c r="P3895">
        <v>0.10533790542731603</v>
      </c>
      <c r="Q3895">
        <v>539.92697501476584</v>
      </c>
      <c r="R3895">
        <v>2.4640190965691557</v>
      </c>
      <c r="S3895">
        <v>2.1342151649442456</v>
      </c>
      <c r="T3895">
        <v>34.363353729248047</v>
      </c>
      <c r="U3895">
        <v>6</v>
      </c>
      <c r="V3895">
        <v>1.4200000166893005</v>
      </c>
      <c r="W3895">
        <v>1</v>
      </c>
      <c r="X3895">
        <v>2.8400000333786011</v>
      </c>
      <c r="Y3895">
        <v>31.610027313232422</v>
      </c>
      <c r="Z3895">
        <v>34.363353729248047</v>
      </c>
      <c r="AA3895">
        <v>31.086164474487305</v>
      </c>
      <c r="AB3895">
        <v>800.80859375</v>
      </c>
      <c r="AC3895">
        <v>781.9222412109375</v>
      </c>
      <c r="AD3895">
        <v>33.074470520019531</v>
      </c>
      <c r="AE3895">
        <v>35.924861907958984</v>
      </c>
      <c r="AF3895">
        <v>65.4031982421875</v>
      </c>
      <c r="AG3895">
        <v>71.039710998535156</v>
      </c>
      <c r="AH3895">
        <v>500.0364990234375</v>
      </c>
      <c r="AI3895">
        <v>2000.55517578125</v>
      </c>
      <c r="AJ3895">
        <v>9.0752787888050079E-2</v>
      </c>
      <c r="AK3895">
        <v>92.360710144042969</v>
      </c>
      <c r="AL3895">
        <v>-8.2826595306396484</v>
      </c>
      <c r="AM3895">
        <v>-0.71172434091567993</v>
      </c>
      <c r="AN3895">
        <v>1</v>
      </c>
      <c r="AO3895">
        <v>-0.21956524252891541</v>
      </c>
      <c r="AP3895">
        <v>2.737391471862793</v>
      </c>
      <c r="AQ3895">
        <v>1</v>
      </c>
      <c r="AR3895">
        <v>0</v>
      </c>
      <c r="AS3895">
        <v>0.15999999642372131</v>
      </c>
      <c r="AT3895">
        <v>111115</v>
      </c>
      <c r="AU3895">
        <v>0.8333941650390625</v>
      </c>
      <c r="AV3895">
        <v>2.4640190965691559E-3</v>
      </c>
      <c r="AW3895">
        <v>307.51335372924802</v>
      </c>
      <c r="AX3895">
        <v>304.7600273132324</v>
      </c>
      <c r="AY3895">
        <v>320.08882097045716</v>
      </c>
      <c r="AZ3895">
        <v>2.0742040854978843</v>
      </c>
      <c r="BA3895">
        <v>5.4522609225900158</v>
      </c>
      <c r="BB3895">
        <v>59.032254235451795</v>
      </c>
      <c r="BC3895">
        <v>23.107392327492811</v>
      </c>
      <c r="BD3895">
        <v>32.986690521240234</v>
      </c>
      <c r="BE3895">
        <v>5.0483300740563477</v>
      </c>
      <c r="BF3895">
        <v>0.10157057055764988</v>
      </c>
      <c r="BG3895">
        <v>3.3180457576457703</v>
      </c>
      <c r="BH3895">
        <v>1.7302843164105774</v>
      </c>
      <c r="BI3895">
        <v>6.3809659457612564E-2</v>
      </c>
      <c r="BJ3895">
        <v>49.868038838288719</v>
      </c>
      <c r="BK3895">
        <v>0.69051236370844049</v>
      </c>
      <c r="BL3895">
        <v>60.374931756723996</v>
      </c>
      <c r="BM3895">
        <v>775.35615280034779</v>
      </c>
      <c r="BN3895">
        <v>1.0755899064202738E-2</v>
      </c>
    </row>
    <row r="3896" spans="1:66">
      <c r="A3896" t="s">
        <v>4553</v>
      </c>
      <c r="B3896" t="s">
        <v>3827</v>
      </c>
      <c r="C3896" s="4">
        <v>20190807</v>
      </c>
      <c r="D3896" t="s">
        <v>339</v>
      </c>
      <c r="E3896" t="s">
        <v>340</v>
      </c>
      <c r="F3896" t="s">
        <v>4552</v>
      </c>
      <c r="G3896">
        <v>2000</v>
      </c>
      <c r="H3896">
        <v>1000</v>
      </c>
      <c r="K3896">
        <v>69</v>
      </c>
      <c r="L3896" t="s">
        <v>4566</v>
      </c>
      <c r="M3896">
        <v>19657.5</v>
      </c>
      <c r="N3896">
        <v>0</v>
      </c>
      <c r="O3896">
        <v>16.529145373208181</v>
      </c>
      <c r="P3896">
        <v>0.10244381521475737</v>
      </c>
      <c r="Q3896">
        <v>678.53750965036272</v>
      </c>
      <c r="R3896">
        <v>2.4124882111459458</v>
      </c>
      <c r="S3896">
        <v>2.1466495772596845</v>
      </c>
      <c r="T3896">
        <v>34.361785888671875</v>
      </c>
      <c r="U3896">
        <v>6</v>
      </c>
      <c r="V3896">
        <v>1.4200000166893005</v>
      </c>
      <c r="W3896">
        <v>1</v>
      </c>
      <c r="X3896">
        <v>2.8400000333786011</v>
      </c>
      <c r="Y3896">
        <v>31.611932754516602</v>
      </c>
      <c r="Z3896">
        <v>34.361785888671875</v>
      </c>
      <c r="AA3896">
        <v>31.087060928344727</v>
      </c>
      <c r="AB3896">
        <v>999.47723388671875</v>
      </c>
      <c r="AC3896">
        <v>976.81781005859375</v>
      </c>
      <c r="AD3896">
        <v>32.994369506835938</v>
      </c>
      <c r="AE3896">
        <v>35.785335540771484</v>
      </c>
      <c r="AF3896">
        <v>65.237289428710938</v>
      </c>
      <c r="AG3896">
        <v>70.755653381347656</v>
      </c>
      <c r="AH3896">
        <v>500.0755615234375</v>
      </c>
      <c r="AI3896">
        <v>1999.551025390625</v>
      </c>
      <c r="AJ3896">
        <v>3.2240908592939377E-2</v>
      </c>
      <c r="AK3896">
        <v>92.360061645507813</v>
      </c>
      <c r="AL3896">
        <v>-10.922124862670898</v>
      </c>
      <c r="AM3896">
        <v>-0.72241693735122681</v>
      </c>
      <c r="AN3896">
        <v>0.3333333432674408</v>
      </c>
      <c r="AO3896">
        <v>-0.21956524252891541</v>
      </c>
      <c r="AP3896">
        <v>2.737391471862793</v>
      </c>
      <c r="AQ3896">
        <v>1</v>
      </c>
      <c r="AR3896">
        <v>0</v>
      </c>
      <c r="AS3896">
        <v>0.15999999642372131</v>
      </c>
      <c r="AT3896">
        <v>111115</v>
      </c>
      <c r="AU3896">
        <v>0.83345926920572899</v>
      </c>
      <c r="AV3896">
        <v>2.4124882111459457E-3</v>
      </c>
      <c r="AW3896">
        <v>307.51178588867185</v>
      </c>
      <c r="AX3896">
        <v>304.76193275451658</v>
      </c>
      <c r="AY3896">
        <v>319.92815691154829</v>
      </c>
      <c r="AZ3896">
        <v>2.0994047624283132</v>
      </c>
      <c r="BA3896">
        <v>5.4517853738105204</v>
      </c>
      <c r="BB3896">
        <v>59.027519868223074</v>
      </c>
      <c r="BC3896">
        <v>23.242184327451589</v>
      </c>
      <c r="BD3896">
        <v>32.986859321594238</v>
      </c>
      <c r="BE3896">
        <v>5.0483779601844097</v>
      </c>
      <c r="BF3896">
        <v>9.8877142130826698E-2</v>
      </c>
      <c r="BG3896">
        <v>3.3051357965508359</v>
      </c>
      <c r="BH3896">
        <v>1.7432421636335738</v>
      </c>
      <c r="BI3896">
        <v>6.2109056296648257E-2</v>
      </c>
      <c r="BJ3896">
        <v>62.669766220096854</v>
      </c>
      <c r="BK3896">
        <v>0.69464080472658574</v>
      </c>
      <c r="BL3896">
        <v>60.104407466696877</v>
      </c>
      <c r="BM3896">
        <v>968.96064597705504</v>
      </c>
      <c r="BN3896">
        <v>1.0252991106628468E-2</v>
      </c>
    </row>
    <row r="3897" spans="1:66">
      <c r="A3897" t="s">
        <v>4553</v>
      </c>
      <c r="B3897" t="s">
        <v>3827</v>
      </c>
      <c r="C3897" s="4">
        <v>20190807</v>
      </c>
      <c r="D3897" t="s">
        <v>339</v>
      </c>
      <c r="E3897" t="s">
        <v>340</v>
      </c>
      <c r="F3897" t="s">
        <v>4552</v>
      </c>
      <c r="G3897">
        <v>2000</v>
      </c>
      <c r="H3897">
        <v>1400</v>
      </c>
      <c r="K3897">
        <v>70</v>
      </c>
      <c r="L3897" t="s">
        <v>4567</v>
      </c>
      <c r="M3897">
        <v>19783.5</v>
      </c>
      <c r="N3897">
        <v>0</v>
      </c>
      <c r="O3897">
        <v>21.372255021283273</v>
      </c>
      <c r="P3897">
        <v>0.10051719182599553</v>
      </c>
      <c r="Q3897">
        <v>974.45205256625434</v>
      </c>
      <c r="R3897">
        <v>2.3777127965635092</v>
      </c>
      <c r="S3897">
        <v>2.1550984148442769</v>
      </c>
      <c r="T3897">
        <v>34.32861328125</v>
      </c>
      <c r="U3897">
        <v>6</v>
      </c>
      <c r="V3897">
        <v>1.4200000166893005</v>
      </c>
      <c r="W3897">
        <v>1</v>
      </c>
      <c r="X3897">
        <v>2.8400000333786011</v>
      </c>
      <c r="Y3897">
        <v>31.599254608154297</v>
      </c>
      <c r="Z3897">
        <v>34.32861328125</v>
      </c>
      <c r="AA3897">
        <v>31.087156295776367</v>
      </c>
      <c r="AB3897">
        <v>1400.2308349609375</v>
      </c>
      <c r="AC3897">
        <v>1370.682373046875</v>
      </c>
      <c r="AD3897">
        <v>32.835678100585938</v>
      </c>
      <c r="AE3897">
        <v>35.586544036865234</v>
      </c>
      <c r="AF3897">
        <v>64.967453002929688</v>
      </c>
      <c r="AG3897">
        <v>70.41021728515625</v>
      </c>
      <c r="AH3897">
        <v>500.15484619140625</v>
      </c>
      <c r="AI3897">
        <v>2000.6873779296875</v>
      </c>
      <c r="AJ3897">
        <v>7.1647725999355316E-2</v>
      </c>
      <c r="AK3897">
        <v>92.3560791015625</v>
      </c>
      <c r="AL3897">
        <v>-17.203130722045898</v>
      </c>
      <c r="AM3897">
        <v>-0.70133692026138306</v>
      </c>
      <c r="AN3897">
        <v>0.66666668653488159</v>
      </c>
      <c r="AO3897">
        <v>-0.21956524252891541</v>
      </c>
      <c r="AP3897">
        <v>2.737391471862793</v>
      </c>
      <c r="AQ3897">
        <v>1</v>
      </c>
      <c r="AR3897">
        <v>0</v>
      </c>
      <c r="AS3897">
        <v>0.15999999642372131</v>
      </c>
      <c r="AT3897">
        <v>111115</v>
      </c>
      <c r="AU3897">
        <v>0.83359141031901041</v>
      </c>
      <c r="AV3897">
        <v>2.3777127965635093E-3</v>
      </c>
      <c r="AW3897">
        <v>307.47861328124998</v>
      </c>
      <c r="AX3897">
        <v>304.74925460815427</v>
      </c>
      <c r="AY3897">
        <v>320.10997331373437</v>
      </c>
      <c r="AZ3897">
        <v>2.1226159992219364</v>
      </c>
      <c r="BA3897">
        <v>5.4417320908642397</v>
      </c>
      <c r="BB3897">
        <v>58.921211725327296</v>
      </c>
      <c r="BC3897">
        <v>23.334667688462062</v>
      </c>
      <c r="BD3897">
        <v>32.963933944702148</v>
      </c>
      <c r="BE3897">
        <v>5.041877991635813</v>
      </c>
      <c r="BF3897">
        <v>9.7081161672531294E-2</v>
      </c>
      <c r="BG3897">
        <v>3.2866336760199628</v>
      </c>
      <c r="BH3897">
        <v>1.7552443156158501</v>
      </c>
      <c r="BI3897">
        <v>6.0975351554869016E-2</v>
      </c>
      <c r="BJ3897">
        <v>89.996570847488925</v>
      </c>
      <c r="BK3897">
        <v>0.7109247712875707</v>
      </c>
      <c r="BL3897">
        <v>59.853528726917162</v>
      </c>
      <c r="BM3897">
        <v>1360.5230265892596</v>
      </c>
      <c r="BN3897">
        <v>9.4023023122383979E-3</v>
      </c>
    </row>
    <row r="3898" spans="1:66">
      <c r="A3898" t="s">
        <v>4553</v>
      </c>
      <c r="B3898" t="s">
        <v>3827</v>
      </c>
      <c r="C3898" s="4">
        <v>20190807</v>
      </c>
      <c r="D3898" t="s">
        <v>339</v>
      </c>
      <c r="E3898" t="s">
        <v>340</v>
      </c>
      <c r="F3898" t="s">
        <v>4552</v>
      </c>
      <c r="G3898">
        <v>2000</v>
      </c>
      <c r="H3898">
        <v>1800</v>
      </c>
      <c r="K3898">
        <v>71</v>
      </c>
      <c r="L3898" t="s">
        <v>4568</v>
      </c>
      <c r="M3898">
        <v>19916</v>
      </c>
      <c r="N3898">
        <v>0</v>
      </c>
      <c r="O3898">
        <v>24.185786996738969</v>
      </c>
      <c r="P3898">
        <v>9.8124853487780328E-2</v>
      </c>
      <c r="Q3898">
        <v>1300.2411112136792</v>
      </c>
      <c r="R3898">
        <v>2.3319265873077795</v>
      </c>
      <c r="S3898">
        <v>2.163980522848354</v>
      </c>
      <c r="T3898">
        <v>34.246303558349609</v>
      </c>
      <c r="U3898">
        <v>6</v>
      </c>
      <c r="V3898">
        <v>1.4200000166893005</v>
      </c>
      <c r="W3898">
        <v>1</v>
      </c>
      <c r="X3898">
        <v>2.8400000333786011</v>
      </c>
      <c r="Y3898">
        <v>31.568637847900391</v>
      </c>
      <c r="Z3898">
        <v>34.246303558349609</v>
      </c>
      <c r="AA3898">
        <v>31.085536956787109</v>
      </c>
      <c r="AB3898">
        <v>1800.2640380859375</v>
      </c>
      <c r="AC3898">
        <v>1766.3013916015625</v>
      </c>
      <c r="AD3898">
        <v>32.523200988769531</v>
      </c>
      <c r="AE3898">
        <v>35.222713470458984</v>
      </c>
      <c r="AF3898">
        <v>64.45806884765625</v>
      </c>
      <c r="AG3898">
        <v>69.808265686035156</v>
      </c>
      <c r="AH3898">
        <v>500.0435791015625</v>
      </c>
      <c r="AI3898">
        <v>2000.7476806640625</v>
      </c>
      <c r="AJ3898">
        <v>3.701748326420784E-2</v>
      </c>
      <c r="AK3898">
        <v>92.351669311523438</v>
      </c>
      <c r="AL3898">
        <v>-24.000249862670898</v>
      </c>
      <c r="AM3898">
        <v>-0.68255716562271118</v>
      </c>
      <c r="AN3898">
        <v>0.66666668653488159</v>
      </c>
      <c r="AO3898">
        <v>-0.21956524252891541</v>
      </c>
      <c r="AP3898">
        <v>2.737391471862793</v>
      </c>
      <c r="AQ3898">
        <v>1</v>
      </c>
      <c r="AR3898">
        <v>0</v>
      </c>
      <c r="AS3898">
        <v>0.15999999642372131</v>
      </c>
      <c r="AT3898">
        <v>111115</v>
      </c>
      <c r="AU3898">
        <v>0.83340596516927079</v>
      </c>
      <c r="AV3898">
        <v>2.3319265873077795E-3</v>
      </c>
      <c r="AW3898">
        <v>307.39630355834959</v>
      </c>
      <c r="AX3898">
        <v>304.71863784790037</v>
      </c>
      <c r="AY3898">
        <v>320.11962175101871</v>
      </c>
      <c r="AZ3898">
        <v>2.1542806928024838</v>
      </c>
      <c r="BA3898">
        <v>5.4168569095267243</v>
      </c>
      <c r="BB3898">
        <v>58.654672405047911</v>
      </c>
      <c r="BC3898">
        <v>23.431958934588927</v>
      </c>
      <c r="BD3898">
        <v>32.907470703125</v>
      </c>
      <c r="BE3898">
        <v>5.0259001688841742</v>
      </c>
      <c r="BF3898">
        <v>9.484776784889605E-2</v>
      </c>
      <c r="BG3898">
        <v>3.2528763866783703</v>
      </c>
      <c r="BH3898">
        <v>1.7730237822058039</v>
      </c>
      <c r="BI3898">
        <v>5.9565820477871421E-2</v>
      </c>
      <c r="BJ3898">
        <v>120.07943712805347</v>
      </c>
      <c r="BK3898">
        <v>0.73613773809842764</v>
      </c>
      <c r="BL3898">
        <v>59.483377112061952</v>
      </c>
      <c r="BM3898">
        <v>1754.8046267910513</v>
      </c>
      <c r="BN3898">
        <v>8.1983616108298081E-3</v>
      </c>
    </row>
    <row r="3899" spans="1:66">
      <c r="A3899" t="s">
        <v>4553</v>
      </c>
      <c r="B3899" t="s">
        <v>3827</v>
      </c>
      <c r="C3899" s="4">
        <v>20190807</v>
      </c>
      <c r="D3899" t="s">
        <v>339</v>
      </c>
      <c r="E3899" t="s">
        <v>340</v>
      </c>
      <c r="F3899" t="s">
        <v>4552</v>
      </c>
      <c r="G3899">
        <v>2000</v>
      </c>
      <c r="H3899">
        <v>400</v>
      </c>
      <c r="K3899">
        <v>72</v>
      </c>
      <c r="L3899" t="s">
        <v>2773</v>
      </c>
      <c r="M3899">
        <v>20018.5</v>
      </c>
      <c r="N3899">
        <v>0</v>
      </c>
      <c r="O3899">
        <v>4.8847706425750941</v>
      </c>
      <c r="P3899">
        <v>9.5582425726211701E-2</v>
      </c>
      <c r="Q3899">
        <v>294.29089081825691</v>
      </c>
      <c r="R3899">
        <v>2.2853761976460309</v>
      </c>
      <c r="S3899">
        <v>2.1757197098249912</v>
      </c>
      <c r="T3899">
        <v>34.207466125488281</v>
      </c>
      <c r="U3899">
        <v>6</v>
      </c>
      <c r="V3899">
        <v>1.4200000166893005</v>
      </c>
      <c r="W3899">
        <v>1</v>
      </c>
      <c r="X3899">
        <v>2.8400000333786011</v>
      </c>
      <c r="Y3899">
        <v>31.548978805541992</v>
      </c>
      <c r="Z3899">
        <v>34.207466125488281</v>
      </c>
      <c r="AA3899">
        <v>31.084463119506836</v>
      </c>
      <c r="AB3899">
        <v>398.85470581054688</v>
      </c>
      <c r="AC3899">
        <v>391.91989135742188</v>
      </c>
      <c r="AD3899">
        <v>32.323368072509766</v>
      </c>
      <c r="AE3899">
        <v>34.969257354736328</v>
      </c>
      <c r="AF3899">
        <v>64.132888793945313</v>
      </c>
      <c r="AG3899">
        <v>69.382598876953125</v>
      </c>
      <c r="AH3899">
        <v>500.12484741210938</v>
      </c>
      <c r="AI3899">
        <v>2001.189697265625</v>
      </c>
      <c r="AJ3899">
        <v>0.21254780888557434</v>
      </c>
      <c r="AK3899">
        <v>92.350669860839844</v>
      </c>
      <c r="AL3899">
        <v>-2.9922542572021484</v>
      </c>
      <c r="AM3899">
        <v>-0.71146112680435181</v>
      </c>
      <c r="AN3899">
        <v>1</v>
      </c>
      <c r="AO3899">
        <v>-0.21956524252891541</v>
      </c>
      <c r="AP3899">
        <v>2.737391471862793</v>
      </c>
      <c r="AQ3899">
        <v>1</v>
      </c>
      <c r="AR3899">
        <v>0</v>
      </c>
      <c r="AS3899">
        <v>0.15999999642372131</v>
      </c>
      <c r="AT3899">
        <v>111115</v>
      </c>
      <c r="AU3899">
        <v>0.83354141235351553</v>
      </c>
      <c r="AV3899">
        <v>2.285376197646031E-3</v>
      </c>
      <c r="AW3899">
        <v>307.35746612548826</v>
      </c>
      <c r="AX3899">
        <v>304.69897880554197</v>
      </c>
      <c r="AY3899">
        <v>320.19034440568794</v>
      </c>
      <c r="AZ3899">
        <v>2.1821189405694859</v>
      </c>
      <c r="BA3899">
        <v>5.4051540510709914</v>
      </c>
      <c r="BB3899">
        <v>58.528585219964711</v>
      </c>
      <c r="BC3899">
        <v>23.559327865228383</v>
      </c>
      <c r="BD3899">
        <v>32.878222465515137</v>
      </c>
      <c r="BE3899">
        <v>5.0176409135696893</v>
      </c>
      <c r="BF3899">
        <v>9.2470266475031024E-2</v>
      </c>
      <c r="BG3899">
        <v>3.2294343412460003</v>
      </c>
      <c r="BH3899">
        <v>1.7882065723236891</v>
      </c>
      <c r="BI3899">
        <v>5.8065692625595786E-2</v>
      </c>
      <c r="BJ3899">
        <v>27.17796090100931</v>
      </c>
      <c r="BK3899">
        <v>0.75089552050796637</v>
      </c>
      <c r="BL3899">
        <v>59.148159690423306</v>
      </c>
      <c r="BM3899">
        <v>389.59790533982618</v>
      </c>
      <c r="BN3899">
        <v>7.4159842765609517E-3</v>
      </c>
    </row>
    <row r="3901" spans="1:66">
      <c r="A3901" t="s">
        <v>4570</v>
      </c>
      <c r="B3901" t="s">
        <v>3827</v>
      </c>
      <c r="C3901" s="4">
        <v>20190807</v>
      </c>
      <c r="D3901" t="s">
        <v>339</v>
      </c>
      <c r="E3901" t="s">
        <v>340</v>
      </c>
      <c r="F3901" t="s">
        <v>4569</v>
      </c>
      <c r="G3901">
        <v>2000</v>
      </c>
      <c r="H3901">
        <v>400</v>
      </c>
      <c r="K3901">
        <v>73</v>
      </c>
      <c r="L3901" t="s">
        <v>4571</v>
      </c>
      <c r="M3901">
        <v>22656</v>
      </c>
      <c r="N3901">
        <v>0</v>
      </c>
      <c r="O3901">
        <v>2.4738655660747924</v>
      </c>
      <c r="P3901">
        <v>5.3746809149246073E-2</v>
      </c>
      <c r="Q3901">
        <v>309.67873471234998</v>
      </c>
      <c r="R3901">
        <v>1.1138542064486845</v>
      </c>
      <c r="S3901">
        <v>1.8634082849288953</v>
      </c>
      <c r="T3901">
        <v>32.656093597412109</v>
      </c>
      <c r="U3901">
        <v>6</v>
      </c>
      <c r="V3901">
        <v>1.4200000166893005</v>
      </c>
      <c r="W3901">
        <v>1</v>
      </c>
      <c r="X3901">
        <v>2.8400000333786011</v>
      </c>
      <c r="Y3901">
        <v>31.574281692504883</v>
      </c>
      <c r="Z3901">
        <v>32.656093597412109</v>
      </c>
      <c r="AA3901">
        <v>31.086132049560547</v>
      </c>
      <c r="AB3901">
        <v>399.91104125976563</v>
      </c>
      <c r="AC3901">
        <v>396.413330078125</v>
      </c>
      <c r="AD3901">
        <v>32.218132019042969</v>
      </c>
      <c r="AE3901">
        <v>33.509677886962891</v>
      </c>
      <c r="AF3901">
        <v>63.775588989257813</v>
      </c>
      <c r="AG3901">
        <v>66.332191467285156</v>
      </c>
      <c r="AH3901">
        <v>500.11199951171875</v>
      </c>
      <c r="AI3901">
        <v>1999.8369140625</v>
      </c>
      <c r="AJ3901">
        <v>0.22090922296047211</v>
      </c>
      <c r="AK3901">
        <v>92.268608093261719</v>
      </c>
      <c r="AL3901">
        <v>-2.7318477630615234</v>
      </c>
      <c r="AM3901">
        <v>-0.65466409921646118</v>
      </c>
      <c r="AN3901">
        <v>1</v>
      </c>
      <c r="AO3901">
        <v>-0.21956524252891541</v>
      </c>
      <c r="AP3901">
        <v>2.737391471862793</v>
      </c>
      <c r="AQ3901">
        <v>1</v>
      </c>
      <c r="AR3901">
        <v>0</v>
      </c>
      <c r="AS3901">
        <v>0.15999999642372131</v>
      </c>
      <c r="AT3901">
        <v>111115</v>
      </c>
      <c r="AU3901">
        <v>0.83351999918619779</v>
      </c>
      <c r="AV3901">
        <v>1.1138542064486846E-3</v>
      </c>
      <c r="AW3901">
        <v>305.80609359741209</v>
      </c>
      <c r="AX3901">
        <v>304.72428169250486</v>
      </c>
      <c r="AY3901">
        <v>319.97389909802587</v>
      </c>
      <c r="AZ3901">
        <v>3.01942503039426</v>
      </c>
      <c r="BA3901">
        <v>4.9552996212125127</v>
      </c>
      <c r="BB3901">
        <v>53.705151986295036</v>
      </c>
      <c r="BC3901">
        <v>20.195474099332145</v>
      </c>
      <c r="BD3901">
        <v>32.115187644958496</v>
      </c>
      <c r="BE3901">
        <v>4.8063037630023393</v>
      </c>
      <c r="BF3901">
        <v>5.2748546463902798E-2</v>
      </c>
      <c r="BG3901">
        <v>3.0918913362836173</v>
      </c>
      <c r="BH3901">
        <v>1.714412426718722</v>
      </c>
      <c r="BI3901">
        <v>3.3056099036804766E-2</v>
      </c>
      <c r="BJ3901">
        <v>28.573625807990986</v>
      </c>
      <c r="BK3901">
        <v>0.78120161764317719</v>
      </c>
      <c r="BL3901">
        <v>61.411338633422154</v>
      </c>
      <c r="BM3901">
        <v>395.23737286863587</v>
      </c>
      <c r="BN3901">
        <v>3.843851984672414E-3</v>
      </c>
    </row>
    <row r="3902" spans="1:66">
      <c r="A3902" t="s">
        <v>4570</v>
      </c>
      <c r="B3902" t="s">
        <v>3827</v>
      </c>
      <c r="C3902" s="4">
        <v>20190807</v>
      </c>
      <c r="D3902" t="s">
        <v>339</v>
      </c>
      <c r="E3902" t="s">
        <v>340</v>
      </c>
      <c r="F3902" t="s">
        <v>4569</v>
      </c>
      <c r="G3902">
        <v>2000</v>
      </c>
      <c r="H3902">
        <v>325</v>
      </c>
      <c r="K3902">
        <v>74</v>
      </c>
      <c r="L3902" t="s">
        <v>4572</v>
      </c>
      <c r="M3902">
        <v>22744.5</v>
      </c>
      <c r="N3902">
        <v>0</v>
      </c>
      <c r="O3902">
        <v>1.6491529220416137</v>
      </c>
      <c r="P3902">
        <v>5.4523852659309507E-2</v>
      </c>
      <c r="Q3902">
        <v>263.74453281402788</v>
      </c>
      <c r="R3902">
        <v>1.1416893364115102</v>
      </c>
      <c r="S3902">
        <v>1.8831762328662678</v>
      </c>
      <c r="T3902">
        <v>32.695888519287109</v>
      </c>
      <c r="U3902">
        <v>6</v>
      </c>
      <c r="V3902">
        <v>1.4200000166893005</v>
      </c>
      <c r="W3902">
        <v>1</v>
      </c>
      <c r="X3902">
        <v>2.8400000333786011</v>
      </c>
      <c r="Y3902">
        <v>31.588689804077148</v>
      </c>
      <c r="Z3902">
        <v>32.695888519287109</v>
      </c>
      <c r="AA3902">
        <v>31.086580276489258</v>
      </c>
      <c r="AB3902">
        <v>325.34481811523438</v>
      </c>
      <c r="AC3902">
        <v>322.9234619140625</v>
      </c>
      <c r="AD3902">
        <v>32.092697143554688</v>
      </c>
      <c r="AE3902">
        <v>33.416919708251953</v>
      </c>
      <c r="AF3902">
        <v>63.473476409912109</v>
      </c>
      <c r="AG3902">
        <v>66.092544555664063</v>
      </c>
      <c r="AH3902">
        <v>500.00851440429688</v>
      </c>
      <c r="AI3902">
        <v>1999.4210205078125</v>
      </c>
      <c r="AJ3902">
        <v>4.7764037735760212E-3</v>
      </c>
      <c r="AK3902">
        <v>92.265899658203125</v>
      </c>
      <c r="AL3902">
        <v>-1.8196163177490234</v>
      </c>
      <c r="AM3902">
        <v>-0.66011530160903931</v>
      </c>
      <c r="AN3902">
        <v>0.66666668653488159</v>
      </c>
      <c r="AO3902">
        <v>-0.21956524252891541</v>
      </c>
      <c r="AP3902">
        <v>2.737391471862793</v>
      </c>
      <c r="AQ3902">
        <v>1</v>
      </c>
      <c r="AR3902">
        <v>0</v>
      </c>
      <c r="AS3902">
        <v>0.15999999642372131</v>
      </c>
      <c r="AT3902">
        <v>111115</v>
      </c>
      <c r="AU3902">
        <v>0.83334752400716139</v>
      </c>
      <c r="AV3902">
        <v>1.1416893364115102E-3</v>
      </c>
      <c r="AW3902">
        <v>305.84588851928709</v>
      </c>
      <c r="AX3902">
        <v>304.73868980407713</v>
      </c>
      <c r="AY3902">
        <v>319.90735613076322</v>
      </c>
      <c r="AZ3902">
        <v>3.0003968268554022</v>
      </c>
      <c r="BA3902">
        <v>4.9664183935540729</v>
      </c>
      <c r="BB3902">
        <v>53.827236410765565</v>
      </c>
      <c r="BC3902">
        <v>20.410316702513612</v>
      </c>
      <c r="BD3902">
        <v>32.142289161682129</v>
      </c>
      <c r="BE3902">
        <v>4.8136751448062274</v>
      </c>
      <c r="BF3902">
        <v>5.3496792380707564E-2</v>
      </c>
      <c r="BG3902">
        <v>3.0832421606878051</v>
      </c>
      <c r="BH3902">
        <v>1.7304329841184223</v>
      </c>
      <c r="BI3902">
        <v>3.3526277832525792E-2</v>
      </c>
      <c r="BJ3902">
        <v>24.334626600018758</v>
      </c>
      <c r="BK3902">
        <v>0.81674007596331444</v>
      </c>
      <c r="BL3902">
        <v>61.099128923693449</v>
      </c>
      <c r="BM3902">
        <v>322.13953359765765</v>
      </c>
      <c r="BN3902">
        <v>3.1278932415837761E-3</v>
      </c>
    </row>
    <row r="3903" spans="1:66">
      <c r="A3903" t="s">
        <v>4570</v>
      </c>
      <c r="B3903" t="s">
        <v>3827</v>
      </c>
      <c r="C3903" s="4">
        <v>20190807</v>
      </c>
      <c r="D3903" t="s">
        <v>339</v>
      </c>
      <c r="E3903" t="s">
        <v>340</v>
      </c>
      <c r="F3903" t="s">
        <v>4569</v>
      </c>
      <c r="G3903">
        <v>2000</v>
      </c>
      <c r="H3903">
        <v>250</v>
      </c>
      <c r="K3903">
        <v>75</v>
      </c>
      <c r="L3903" t="s">
        <v>4573</v>
      </c>
      <c r="M3903">
        <v>22834</v>
      </c>
      <c r="N3903">
        <v>0</v>
      </c>
      <c r="O3903">
        <v>0.91924440585272871</v>
      </c>
      <c r="P3903">
        <v>5.5604139084212204E-2</v>
      </c>
      <c r="Q3903">
        <v>213.0558934660699</v>
      </c>
      <c r="R3903">
        <v>1.1740760942814161</v>
      </c>
      <c r="S3903">
        <v>1.8994580262898388</v>
      </c>
      <c r="T3903">
        <v>32.762317657470703</v>
      </c>
      <c r="U3903">
        <v>6</v>
      </c>
      <c r="V3903">
        <v>1.4200000166893005</v>
      </c>
      <c r="W3903">
        <v>1</v>
      </c>
      <c r="X3903">
        <v>2.8400000333786011</v>
      </c>
      <c r="Y3903">
        <v>31.617998123168945</v>
      </c>
      <c r="Z3903">
        <v>32.762317657470703</v>
      </c>
      <c r="AA3903">
        <v>31.087011337280273</v>
      </c>
      <c r="AB3903">
        <v>249.31869506835938</v>
      </c>
      <c r="AC3903">
        <v>247.86683654785156</v>
      </c>
      <c r="AD3903">
        <v>32.080753326416016</v>
      </c>
      <c r="AE3903">
        <v>33.442104339599609</v>
      </c>
      <c r="AF3903">
        <v>63.344451904296875</v>
      </c>
      <c r="AG3903">
        <v>66.032478332519531</v>
      </c>
      <c r="AH3903">
        <v>500.15573120117188</v>
      </c>
      <c r="AI3903">
        <v>1999.4210205078125</v>
      </c>
      <c r="AJ3903">
        <v>6.6871173679828644E-2</v>
      </c>
      <c r="AK3903">
        <v>92.265998840332031</v>
      </c>
      <c r="AL3903">
        <v>-1.2233943939208984</v>
      </c>
      <c r="AM3903">
        <v>-0.66151529550552368</v>
      </c>
      <c r="AN3903">
        <v>1</v>
      </c>
      <c r="AO3903">
        <v>-0.21956524252891541</v>
      </c>
      <c r="AP3903">
        <v>2.737391471862793</v>
      </c>
      <c r="AQ3903">
        <v>1</v>
      </c>
      <c r="AR3903">
        <v>0</v>
      </c>
      <c r="AS3903">
        <v>0.15999999642372131</v>
      </c>
      <c r="AT3903">
        <v>111115</v>
      </c>
      <c r="AU3903">
        <v>0.8335928853352863</v>
      </c>
      <c r="AV3903">
        <v>1.174076094281416E-3</v>
      </c>
      <c r="AW3903">
        <v>305.91231765747068</v>
      </c>
      <c r="AX3903">
        <v>304.76799812316892</v>
      </c>
      <c r="AY3903">
        <v>319.90735613076322</v>
      </c>
      <c r="AZ3903">
        <v>2.9779632968637415</v>
      </c>
      <c r="BA3903">
        <v>4.9850271865055991</v>
      </c>
      <c r="BB3903">
        <v>54.02886490322701</v>
      </c>
      <c r="BC3903">
        <v>20.586760563627401</v>
      </c>
      <c r="BD3903">
        <v>32.190157890319824</v>
      </c>
      <c r="BE3903">
        <v>4.8267190755934299</v>
      </c>
      <c r="BF3903">
        <v>5.45363756403342E-2</v>
      </c>
      <c r="BG3903">
        <v>3.0855691602157602</v>
      </c>
      <c r="BH3903">
        <v>1.7411499153776697</v>
      </c>
      <c r="BI3903">
        <v>3.4179584918673421E-2</v>
      </c>
      <c r="BJ3903">
        <v>19.657814819466314</v>
      </c>
      <c r="BK3903">
        <v>0.85955788371446262</v>
      </c>
      <c r="BL3903">
        <v>60.919214800195462</v>
      </c>
      <c r="BM3903">
        <v>247.42987178259949</v>
      </c>
      <c r="BN3903">
        <v>2.2632533012515027E-3</v>
      </c>
    </row>
    <row r="3904" spans="1:66">
      <c r="A3904" t="s">
        <v>4570</v>
      </c>
      <c r="B3904" t="s">
        <v>3827</v>
      </c>
      <c r="C3904" s="4">
        <v>20190807</v>
      </c>
      <c r="D3904" t="s">
        <v>339</v>
      </c>
      <c r="E3904" t="s">
        <v>340</v>
      </c>
      <c r="F3904" t="s">
        <v>4569</v>
      </c>
      <c r="G3904">
        <v>2000</v>
      </c>
      <c r="H3904">
        <v>175</v>
      </c>
      <c r="K3904">
        <v>76</v>
      </c>
      <c r="L3904" t="s">
        <v>4574</v>
      </c>
      <c r="M3904">
        <v>22923</v>
      </c>
      <c r="N3904">
        <v>0</v>
      </c>
      <c r="O3904">
        <v>0.28095743337792412</v>
      </c>
      <c r="P3904">
        <v>5.7219742178343379E-2</v>
      </c>
      <c r="Q3904">
        <v>160.76135193128258</v>
      </c>
      <c r="R3904">
        <v>1.2123607815156694</v>
      </c>
      <c r="S3904">
        <v>1.9067095853010954</v>
      </c>
      <c r="T3904">
        <v>32.837894439697266</v>
      </c>
      <c r="U3904">
        <v>6</v>
      </c>
      <c r="V3904">
        <v>1.4200000166893005</v>
      </c>
      <c r="W3904">
        <v>1</v>
      </c>
      <c r="X3904">
        <v>2.8400000333786011</v>
      </c>
      <c r="Y3904">
        <v>31.649221420288086</v>
      </c>
      <c r="Z3904">
        <v>32.837894439697266</v>
      </c>
      <c r="AA3904">
        <v>31.087196350097656</v>
      </c>
      <c r="AB3904">
        <v>175.12551879882813</v>
      </c>
      <c r="AC3904">
        <v>174.53451538085938</v>
      </c>
      <c r="AD3904">
        <v>32.187778472900391</v>
      </c>
      <c r="AE3904">
        <v>33.593585968017578</v>
      </c>
      <c r="AF3904">
        <v>63.443595886230469</v>
      </c>
      <c r="AG3904">
        <v>66.214508056640625</v>
      </c>
      <c r="AH3904">
        <v>500.05419921875</v>
      </c>
      <c r="AI3904">
        <v>1999.5511474609375</v>
      </c>
      <c r="AJ3904">
        <v>0.16239611804485321</v>
      </c>
      <c r="AK3904">
        <v>92.266502380371094</v>
      </c>
      <c r="AL3904">
        <v>-0.62360191345214844</v>
      </c>
      <c r="AM3904">
        <v>-0.67896372079849243</v>
      </c>
      <c r="AN3904">
        <v>1</v>
      </c>
      <c r="AO3904">
        <v>-0.21956524252891541</v>
      </c>
      <c r="AP3904">
        <v>2.737391471862793</v>
      </c>
      <c r="AQ3904">
        <v>1</v>
      </c>
      <c r="AR3904">
        <v>0</v>
      </c>
      <c r="AS3904">
        <v>0.15999999642372131</v>
      </c>
      <c r="AT3904">
        <v>111115</v>
      </c>
      <c r="AU3904">
        <v>0.83342366536458323</v>
      </c>
      <c r="AV3904">
        <v>1.2123607815156695E-3</v>
      </c>
      <c r="AW3904">
        <v>305.98789443969724</v>
      </c>
      <c r="AX3904">
        <v>304.79922142028806</v>
      </c>
      <c r="AY3904">
        <v>319.92817644279785</v>
      </c>
      <c r="AZ3904">
        <v>2.9516369018821353</v>
      </c>
      <c r="BA3904">
        <v>5.00627226498439</v>
      </c>
      <c r="BB3904">
        <v>54.258827806714727</v>
      </c>
      <c r="BC3904">
        <v>20.665241838697149</v>
      </c>
      <c r="BD3904">
        <v>32.243557929992676</v>
      </c>
      <c r="BE3904">
        <v>4.8413065498437637</v>
      </c>
      <c r="BF3904">
        <v>5.6089659150960106E-2</v>
      </c>
      <c r="BG3904">
        <v>3.0995626796832947</v>
      </c>
      <c r="BH3904">
        <v>1.7417438701604691</v>
      </c>
      <c r="BI3904">
        <v>3.5155846005701957E-2</v>
      </c>
      <c r="BJ3904">
        <v>14.83288766063936</v>
      </c>
      <c r="BK3904">
        <v>0.92108630536761293</v>
      </c>
      <c r="BL3904">
        <v>60.950491206567037</v>
      </c>
      <c r="BM3904">
        <v>174.40096167290079</v>
      </c>
      <c r="BN3904">
        <v>9.81903620728812E-4</v>
      </c>
    </row>
    <row r="3905" spans="1:66">
      <c r="A3905" t="s">
        <v>4570</v>
      </c>
      <c r="B3905" t="s">
        <v>3827</v>
      </c>
      <c r="C3905" s="4">
        <v>20190807</v>
      </c>
      <c r="D3905" t="s">
        <v>339</v>
      </c>
      <c r="E3905" t="s">
        <v>340</v>
      </c>
      <c r="F3905" t="s">
        <v>4569</v>
      </c>
      <c r="G3905">
        <v>2000</v>
      </c>
      <c r="H3905">
        <v>100</v>
      </c>
      <c r="K3905">
        <v>77</v>
      </c>
      <c r="L3905" t="s">
        <v>4575</v>
      </c>
      <c r="M3905">
        <v>23011.5</v>
      </c>
      <c r="N3905">
        <v>0</v>
      </c>
      <c r="O3905">
        <v>-0.81830226679300133</v>
      </c>
      <c r="P3905">
        <v>5.9906424924187407E-2</v>
      </c>
      <c r="Q3905">
        <v>120.2763209574117</v>
      </c>
      <c r="R3905">
        <v>1.2601265395740786</v>
      </c>
      <c r="S3905">
        <v>1.8943627965941157</v>
      </c>
      <c r="T3905">
        <v>32.875415802001953</v>
      </c>
      <c r="U3905">
        <v>6</v>
      </c>
      <c r="V3905">
        <v>1.4200000166893005</v>
      </c>
      <c r="W3905">
        <v>1</v>
      </c>
      <c r="X3905">
        <v>2.8400000333786011</v>
      </c>
      <c r="Y3905">
        <v>31.668186187744141</v>
      </c>
      <c r="Z3905">
        <v>32.875415802001953</v>
      </c>
      <c r="AA3905">
        <v>31.087209701538086</v>
      </c>
      <c r="AB3905">
        <v>101.00345611572266</v>
      </c>
      <c r="AC3905">
        <v>101.83121490478516</v>
      </c>
      <c r="AD3905">
        <v>32.38116455078125</v>
      </c>
      <c r="AE3905">
        <v>33.841754913330078</v>
      </c>
      <c r="AF3905">
        <v>63.756656646728516</v>
      </c>
      <c r="AG3905">
        <v>66.632476806640625</v>
      </c>
      <c r="AH3905">
        <v>500.1326904296875</v>
      </c>
      <c r="AI3905">
        <v>1998.9683837890625</v>
      </c>
      <c r="AJ3905">
        <v>0.12538091838359833</v>
      </c>
      <c r="AK3905">
        <v>92.267265319824219</v>
      </c>
      <c r="AL3905">
        <v>6.6377639770507813E-2</v>
      </c>
      <c r="AM3905">
        <v>-0.69865137338638306</v>
      </c>
      <c r="AN3905">
        <v>1</v>
      </c>
      <c r="AO3905">
        <v>-0.21956524252891541</v>
      </c>
      <c r="AP3905">
        <v>2.737391471862793</v>
      </c>
      <c r="AQ3905">
        <v>1</v>
      </c>
      <c r="AR3905">
        <v>0</v>
      </c>
      <c r="AS3905">
        <v>0.15999999642372131</v>
      </c>
      <c r="AT3905">
        <v>111115</v>
      </c>
      <c r="AU3905">
        <v>0.83355448404947907</v>
      </c>
      <c r="AV3905">
        <v>1.2601265395740786E-3</v>
      </c>
      <c r="AW3905">
        <v>306.02541580200193</v>
      </c>
      <c r="AX3905">
        <v>304.81818618774412</v>
      </c>
      <c r="AY3905">
        <v>319.83493425738197</v>
      </c>
      <c r="AZ3905">
        <v>2.9229862491219532</v>
      </c>
      <c r="BA3905">
        <v>5.0168489760708068</v>
      </c>
      <c r="BB3905">
        <v>54.3730103919413</v>
      </c>
      <c r="BC3905">
        <v>20.531255478611222</v>
      </c>
      <c r="BD3905">
        <v>32.271800994873047</v>
      </c>
      <c r="BE3905">
        <v>4.8490373099184954</v>
      </c>
      <c r="BF3905">
        <v>5.8668874748414611E-2</v>
      </c>
      <c r="BG3905">
        <v>3.1224861794766912</v>
      </c>
      <c r="BH3905">
        <v>1.7265511304418042</v>
      </c>
      <c r="BI3905">
        <v>3.6777260297005822E-2</v>
      </c>
      <c r="BJ3905">
        <v>11.097567217469839</v>
      </c>
      <c r="BK3905">
        <v>1.1811341057835085</v>
      </c>
      <c r="BL3905">
        <v>61.313683810643283</v>
      </c>
      <c r="BM3905">
        <v>102.2201966115411</v>
      </c>
      <c r="BN3905">
        <v>-4.9083378931804944E-3</v>
      </c>
    </row>
    <row r="3906" spans="1:66">
      <c r="A3906" t="s">
        <v>4570</v>
      </c>
      <c r="B3906" t="s">
        <v>3827</v>
      </c>
      <c r="C3906" s="4">
        <v>20190807</v>
      </c>
      <c r="D3906" t="s">
        <v>339</v>
      </c>
      <c r="E3906" t="s">
        <v>340</v>
      </c>
      <c r="F3906" t="s">
        <v>4569</v>
      </c>
      <c r="G3906">
        <v>2000</v>
      </c>
      <c r="H3906">
        <v>66</v>
      </c>
      <c r="K3906">
        <v>78</v>
      </c>
      <c r="L3906" t="s">
        <v>4576</v>
      </c>
      <c r="M3906">
        <v>23101</v>
      </c>
      <c r="N3906">
        <v>0</v>
      </c>
      <c r="O3906">
        <v>-1.0133997988876973</v>
      </c>
      <c r="P3906">
        <v>6.4038663587436678E-2</v>
      </c>
      <c r="Q3906">
        <v>90.462062554543863</v>
      </c>
      <c r="R3906">
        <v>1.340931437012217</v>
      </c>
      <c r="S3906">
        <v>1.8879758289549025</v>
      </c>
      <c r="T3906">
        <v>32.930782318115234</v>
      </c>
      <c r="U3906">
        <v>6</v>
      </c>
      <c r="V3906">
        <v>1.4200000166893005</v>
      </c>
      <c r="W3906">
        <v>1</v>
      </c>
      <c r="X3906">
        <v>2.8400000333786011</v>
      </c>
      <c r="Y3906">
        <v>31.682348251342773</v>
      </c>
      <c r="Z3906">
        <v>32.930782318115234</v>
      </c>
      <c r="AA3906">
        <v>31.086069107055664</v>
      </c>
      <c r="AB3906">
        <v>66.24053955078125</v>
      </c>
      <c r="AC3906">
        <v>67.348106384277344</v>
      </c>
      <c r="AD3906">
        <v>32.527629852294922</v>
      </c>
      <c r="AE3906">
        <v>34.081707000732422</v>
      </c>
      <c r="AF3906">
        <v>63.991359710693359</v>
      </c>
      <c r="AG3906">
        <v>67.048683166503906</v>
      </c>
      <c r="AH3906">
        <v>500.06405639648438</v>
      </c>
      <c r="AI3906">
        <v>1998.9775390625</v>
      </c>
      <c r="AJ3906">
        <v>0.2495645135641098</v>
      </c>
      <c r="AK3906">
        <v>92.264030456542969</v>
      </c>
      <c r="AL3906">
        <v>0.19780921936035156</v>
      </c>
      <c r="AM3906">
        <v>-0.69529062509536743</v>
      </c>
      <c r="AN3906">
        <v>0.66666668653488159</v>
      </c>
      <c r="AO3906">
        <v>-0.21956524252891541</v>
      </c>
      <c r="AP3906">
        <v>2.737391471862793</v>
      </c>
      <c r="AQ3906">
        <v>1</v>
      </c>
      <c r="AR3906">
        <v>0</v>
      </c>
      <c r="AS3906">
        <v>0.15999999642372131</v>
      </c>
      <c r="AT3906">
        <v>111115</v>
      </c>
      <c r="AU3906">
        <v>0.83344009399414043</v>
      </c>
      <c r="AV3906">
        <v>1.3409314370122171E-3</v>
      </c>
      <c r="AW3906">
        <v>306.08078231811521</v>
      </c>
      <c r="AX3906">
        <v>304.83234825134275</v>
      </c>
      <c r="AY3906">
        <v>319.83639910109923</v>
      </c>
      <c r="AZ3906">
        <v>2.8750308687508976</v>
      </c>
      <c r="BA3906">
        <v>5.0324914816814523</v>
      </c>
      <c r="BB3906">
        <v>54.544457431347453</v>
      </c>
      <c r="BC3906">
        <v>20.462750430615031</v>
      </c>
      <c r="BD3906">
        <v>32.306565284729004</v>
      </c>
      <c r="BE3906">
        <v>4.858567826851881</v>
      </c>
      <c r="BF3906">
        <v>6.262650939047322E-2</v>
      </c>
      <c r="BG3906">
        <v>3.1445156527265499</v>
      </c>
      <c r="BH3906">
        <v>1.7140521741253312</v>
      </c>
      <c r="BI3906">
        <v>3.9266038401079763E-2</v>
      </c>
      <c r="BJ3906">
        <v>8.3463944946941311</v>
      </c>
      <c r="BK3906">
        <v>1.343201277826314</v>
      </c>
      <c r="BL3906">
        <v>61.610391216523297</v>
      </c>
      <c r="BM3906">
        <v>67.82982811400241</v>
      </c>
      <c r="BN3906">
        <v>-9.2047937912035083E-3</v>
      </c>
    </row>
    <row r="3907" spans="1:66">
      <c r="A3907" t="s">
        <v>4570</v>
      </c>
      <c r="B3907" t="s">
        <v>3827</v>
      </c>
      <c r="C3907" s="4">
        <v>20190807</v>
      </c>
      <c r="D3907" t="s">
        <v>339</v>
      </c>
      <c r="E3907" t="s">
        <v>340</v>
      </c>
      <c r="F3907" t="s">
        <v>4569</v>
      </c>
      <c r="G3907">
        <v>2000</v>
      </c>
      <c r="H3907">
        <v>33</v>
      </c>
      <c r="K3907">
        <v>79</v>
      </c>
      <c r="L3907" t="s">
        <v>4577</v>
      </c>
      <c r="M3907">
        <v>23190</v>
      </c>
      <c r="N3907">
        <v>0</v>
      </c>
      <c r="O3907">
        <v>-1.422819782778036</v>
      </c>
      <c r="P3907">
        <v>6.9727102988702522E-2</v>
      </c>
      <c r="Q3907">
        <v>78.643266961477309</v>
      </c>
      <c r="R3907">
        <v>1.4516238369896139</v>
      </c>
      <c r="S3907">
        <v>1.8804575277856044</v>
      </c>
      <c r="T3907">
        <v>32.963939666748047</v>
      </c>
      <c r="U3907">
        <v>6</v>
      </c>
      <c r="V3907">
        <v>1.4200000166893005</v>
      </c>
      <c r="W3907">
        <v>1</v>
      </c>
      <c r="X3907">
        <v>2.8400000333786011</v>
      </c>
      <c r="Y3907">
        <v>31.701671600341797</v>
      </c>
      <c r="Z3907">
        <v>32.963939666748047</v>
      </c>
      <c r="AA3907">
        <v>31.088415145874023</v>
      </c>
      <c r="AB3907">
        <v>45.827850341796875</v>
      </c>
      <c r="AC3907">
        <v>47.452289581298828</v>
      </c>
      <c r="AD3907">
        <v>32.583446502685547</v>
      </c>
      <c r="AE3907">
        <v>34.265411376953125</v>
      </c>
      <c r="AF3907">
        <v>64.030067443847656</v>
      </c>
      <c r="AG3907">
        <v>67.335311889648438</v>
      </c>
      <c r="AH3907">
        <v>500.08773803710938</v>
      </c>
      <c r="AI3907">
        <v>1999.1756591796875</v>
      </c>
      <c r="AJ3907">
        <v>5.851040780544281E-2</v>
      </c>
      <c r="AK3907">
        <v>92.262779235839844</v>
      </c>
      <c r="AL3907">
        <v>0.38955879211425781</v>
      </c>
      <c r="AM3907">
        <v>-0.68944269418716431</v>
      </c>
      <c r="AN3907">
        <v>1</v>
      </c>
      <c r="AO3907">
        <v>-0.21956524252891541</v>
      </c>
      <c r="AP3907">
        <v>2.737391471862793</v>
      </c>
      <c r="AQ3907">
        <v>1</v>
      </c>
      <c r="AR3907">
        <v>0</v>
      </c>
      <c r="AS3907">
        <v>0.15999999642372131</v>
      </c>
      <c r="AT3907">
        <v>111135</v>
      </c>
      <c r="AU3907">
        <v>0.83347956339518225</v>
      </c>
      <c r="AV3907">
        <v>1.4516238369896139E-3</v>
      </c>
      <c r="AW3907">
        <v>306.11393966674802</v>
      </c>
      <c r="AX3907">
        <v>304.85167160034177</v>
      </c>
      <c r="AY3907">
        <v>319.8680983191407</v>
      </c>
      <c r="AZ3907">
        <v>2.8160343649594979</v>
      </c>
      <c r="BA3907">
        <v>5.0418796130826653</v>
      </c>
      <c r="BB3907">
        <v>54.646951401656096</v>
      </c>
      <c r="BC3907">
        <v>20.381540024702971</v>
      </c>
      <c r="BD3907">
        <v>32.332805633544922</v>
      </c>
      <c r="BE3907">
        <v>4.8657723268770434</v>
      </c>
      <c r="BF3907">
        <v>6.8056200988844559E-2</v>
      </c>
      <c r="BG3907">
        <v>3.1614220852970609</v>
      </c>
      <c r="BH3907">
        <v>1.7043502415799825</v>
      </c>
      <c r="BI3907">
        <v>4.2682154802115256E-2</v>
      </c>
      <c r="BJ3907">
        <v>7.2558463780519977</v>
      </c>
      <c r="BK3907">
        <v>1.6573123795584142</v>
      </c>
      <c r="BL3907">
        <v>61.903372577723751</v>
      </c>
      <c r="BM3907">
        <v>48.128629963050606</v>
      </c>
      <c r="BN3907">
        <v>-1.8300405224890803E-2</v>
      </c>
    </row>
    <row r="3908" spans="1:66">
      <c r="A3908" t="s">
        <v>4570</v>
      </c>
      <c r="B3908" t="s">
        <v>3827</v>
      </c>
      <c r="C3908" s="4">
        <v>20190807</v>
      </c>
      <c r="D3908" t="s">
        <v>339</v>
      </c>
      <c r="E3908" t="s">
        <v>340</v>
      </c>
      <c r="F3908" t="s">
        <v>4569</v>
      </c>
      <c r="G3908">
        <v>2000</v>
      </c>
      <c r="H3908">
        <v>400</v>
      </c>
      <c r="K3908">
        <v>80</v>
      </c>
      <c r="L3908" t="s">
        <v>4578</v>
      </c>
      <c r="M3908">
        <v>23301.5</v>
      </c>
      <c r="N3908">
        <v>0</v>
      </c>
      <c r="O3908">
        <v>3.6349903616589159</v>
      </c>
      <c r="P3908">
        <v>7.5578159301556036E-2</v>
      </c>
      <c r="Q3908">
        <v>305.12716716526052</v>
      </c>
      <c r="R3908">
        <v>1.5633449145212444</v>
      </c>
      <c r="S3908">
        <v>1.8718114904496028</v>
      </c>
      <c r="T3908">
        <v>32.987979888916016</v>
      </c>
      <c r="U3908">
        <v>6</v>
      </c>
      <c r="V3908">
        <v>1.4200000166893005</v>
      </c>
      <c r="W3908">
        <v>1</v>
      </c>
      <c r="X3908">
        <v>2.8400000333786011</v>
      </c>
      <c r="Y3908">
        <v>31.718585968017578</v>
      </c>
      <c r="Z3908">
        <v>32.987979888916016</v>
      </c>
      <c r="AA3908">
        <v>31.086101531982422</v>
      </c>
      <c r="AB3908">
        <v>400.79812622070313</v>
      </c>
      <c r="AC3908">
        <v>395.69546508789063</v>
      </c>
      <c r="AD3908">
        <v>32.624069213867188</v>
      </c>
      <c r="AE3908">
        <v>34.434894561767578</v>
      </c>
      <c r="AF3908">
        <v>64.044891357421875</v>
      </c>
      <c r="AG3908">
        <v>67.599754333496094</v>
      </c>
      <c r="AH3908">
        <v>500.16241455078125</v>
      </c>
      <c r="AI3908">
        <v>1999.0390625</v>
      </c>
      <c r="AJ3908">
        <v>0.27344846725463867</v>
      </c>
      <c r="AK3908">
        <v>92.257705688476563</v>
      </c>
      <c r="AL3908">
        <v>-2.5420513153076172</v>
      </c>
      <c r="AM3908">
        <v>-0.69689661264419556</v>
      </c>
      <c r="AN3908">
        <v>1</v>
      </c>
      <c r="AO3908">
        <v>-0.21956524252891541</v>
      </c>
      <c r="AP3908">
        <v>2.737391471862793</v>
      </c>
      <c r="AQ3908">
        <v>1</v>
      </c>
      <c r="AR3908">
        <v>0</v>
      </c>
      <c r="AS3908">
        <v>0.15999999642372131</v>
      </c>
      <c r="AT3908">
        <v>111115</v>
      </c>
      <c r="AU3908">
        <v>0.83360402425130198</v>
      </c>
      <c r="AV3908">
        <v>1.5633449145212443E-3</v>
      </c>
      <c r="AW3908">
        <v>306.13797988891599</v>
      </c>
      <c r="AX3908">
        <v>304.86858596801756</v>
      </c>
      <c r="AY3908">
        <v>319.84624285087921</v>
      </c>
      <c r="AZ3908">
        <v>2.756895162879812</v>
      </c>
      <c r="BA3908">
        <v>5.048695858342878</v>
      </c>
      <c r="BB3908">
        <v>54.723839278971845</v>
      </c>
      <c r="BC3908">
        <v>20.288944717204267</v>
      </c>
      <c r="BD3908">
        <v>32.353282928466797</v>
      </c>
      <c r="BE3908">
        <v>4.8714009915995611</v>
      </c>
      <c r="BF3908">
        <v>7.3619008222105639E-2</v>
      </c>
      <c r="BG3908">
        <v>3.1768843678932752</v>
      </c>
      <c r="BH3908">
        <v>1.6945166237062859</v>
      </c>
      <c r="BI3908">
        <v>4.6183976144603532E-2</v>
      </c>
      <c r="BJ3908">
        <v>28.150332385891193</v>
      </c>
      <c r="BK3908">
        <v>0.77111615898222796</v>
      </c>
      <c r="BL3908">
        <v>62.200858515837631</v>
      </c>
      <c r="BM3908">
        <v>393.96756476022699</v>
      </c>
      <c r="BN3908">
        <v>5.7390389822975993E-3</v>
      </c>
    </row>
    <row r="3909" spans="1:66">
      <c r="A3909" t="s">
        <v>4570</v>
      </c>
      <c r="B3909" t="s">
        <v>3827</v>
      </c>
      <c r="C3909" s="4">
        <v>20190807</v>
      </c>
      <c r="D3909" t="s">
        <v>339</v>
      </c>
      <c r="E3909" t="s">
        <v>340</v>
      </c>
      <c r="F3909" t="s">
        <v>4569</v>
      </c>
      <c r="G3909">
        <v>2000</v>
      </c>
      <c r="H3909">
        <v>400</v>
      </c>
      <c r="K3909">
        <v>81</v>
      </c>
      <c r="L3909" t="s">
        <v>4579</v>
      </c>
      <c r="M3909">
        <v>23391</v>
      </c>
      <c r="N3909">
        <v>0</v>
      </c>
      <c r="O3909">
        <v>3.5151273067771291</v>
      </c>
      <c r="P3909">
        <v>8.0475554710205649E-2</v>
      </c>
      <c r="Q3909">
        <v>311.38659479837759</v>
      </c>
      <c r="R3909">
        <v>1.6518451534854144</v>
      </c>
      <c r="S3909">
        <v>1.8603750142097728</v>
      </c>
      <c r="T3909">
        <v>32.980133056640625</v>
      </c>
      <c r="U3909">
        <v>6</v>
      </c>
      <c r="V3909">
        <v>1.4200000166893005</v>
      </c>
      <c r="W3909">
        <v>1</v>
      </c>
      <c r="X3909">
        <v>2.8400000333786011</v>
      </c>
      <c r="Y3909">
        <v>31.729238510131836</v>
      </c>
      <c r="Z3909">
        <v>32.980133056640625</v>
      </c>
      <c r="AA3909">
        <v>31.087297439575195</v>
      </c>
      <c r="AB3909">
        <v>399.84780883789063</v>
      </c>
      <c r="AC3909">
        <v>394.84771728515625</v>
      </c>
      <c r="AD3909">
        <v>32.622787475585938</v>
      </c>
      <c r="AE3909">
        <v>34.536262512207031</v>
      </c>
      <c r="AF3909">
        <v>64.000862121582031</v>
      </c>
      <c r="AG3909">
        <v>67.754806518554688</v>
      </c>
      <c r="AH3909">
        <v>500.07339477539063</v>
      </c>
      <c r="AI3909">
        <v>1999.019775390625</v>
      </c>
      <c r="AJ3909">
        <v>0.18986165523529053</v>
      </c>
      <c r="AK3909">
        <v>92.253616333007813</v>
      </c>
      <c r="AL3909">
        <v>-2.4891948699951172</v>
      </c>
      <c r="AM3909">
        <v>-0.69041544198989868</v>
      </c>
      <c r="AN3909">
        <v>0.66666668653488159</v>
      </c>
      <c r="AO3909">
        <v>-0.21956524252891541</v>
      </c>
      <c r="AP3909">
        <v>2.737391471862793</v>
      </c>
      <c r="AQ3909">
        <v>1</v>
      </c>
      <c r="AR3909">
        <v>0</v>
      </c>
      <c r="AS3909">
        <v>0.15999999642372131</v>
      </c>
      <c r="AT3909">
        <v>111115</v>
      </c>
      <c r="AU3909">
        <v>0.83345565795898424</v>
      </c>
      <c r="AV3909">
        <v>1.6518451534854144E-3</v>
      </c>
      <c r="AW3909">
        <v>306.1301330566406</v>
      </c>
      <c r="AX3909">
        <v>304.87923851013181</v>
      </c>
      <c r="AY3909">
        <v>319.84315691344818</v>
      </c>
      <c r="AZ3909">
        <v>2.713823091675406</v>
      </c>
      <c r="BA3909">
        <v>5.0464701255869606</v>
      </c>
      <c r="BB3909">
        <v>54.702138801483088</v>
      </c>
      <c r="BC3909">
        <v>20.165876289276056</v>
      </c>
      <c r="BD3909">
        <v>32.35468578338623</v>
      </c>
      <c r="BE3909">
        <v>4.8717868065106043</v>
      </c>
      <c r="BF3909">
        <v>7.8257999825539257E-2</v>
      </c>
      <c r="BG3909">
        <v>3.1860951113771878</v>
      </c>
      <c r="BH3909">
        <v>1.6856916951334164</v>
      </c>
      <c r="BI3909">
        <v>4.9105763827301974E-2</v>
      </c>
      <c r="BJ3909">
        <v>28.726539447771291</v>
      </c>
      <c r="BK3909">
        <v>0.78862452831023044</v>
      </c>
      <c r="BL3909">
        <v>62.476698116109965</v>
      </c>
      <c r="BM3909">
        <v>393.17679411319284</v>
      </c>
      <c r="BN3909">
        <v>5.5856182479066697E-3</v>
      </c>
    </row>
    <row r="3910" spans="1:66">
      <c r="A3910" t="s">
        <v>4570</v>
      </c>
      <c r="B3910" t="s">
        <v>3827</v>
      </c>
      <c r="C3910" s="4">
        <v>20190807</v>
      </c>
      <c r="D3910" t="s">
        <v>339</v>
      </c>
      <c r="E3910" t="s">
        <v>340</v>
      </c>
      <c r="F3910" t="s">
        <v>4569</v>
      </c>
      <c r="G3910">
        <v>2000</v>
      </c>
      <c r="H3910">
        <v>400</v>
      </c>
      <c r="K3910">
        <v>82</v>
      </c>
      <c r="L3910" t="s">
        <v>4580</v>
      </c>
      <c r="M3910">
        <v>23479.5</v>
      </c>
      <c r="N3910">
        <v>0</v>
      </c>
      <c r="O3910">
        <v>3.9981115518413288</v>
      </c>
      <c r="P3910">
        <v>8.3021166571960306E-2</v>
      </c>
      <c r="Q3910">
        <v>303.5670844171031</v>
      </c>
      <c r="R3910">
        <v>1.7070554209416591</v>
      </c>
      <c r="S3910">
        <v>1.8650416101770926</v>
      </c>
      <c r="T3910">
        <v>33.021350860595703</v>
      </c>
      <c r="U3910">
        <v>6</v>
      </c>
      <c r="V3910">
        <v>1.4200000166893005</v>
      </c>
      <c r="W3910">
        <v>1</v>
      </c>
      <c r="X3910">
        <v>2.8400000333786011</v>
      </c>
      <c r="Y3910">
        <v>31.738859176635742</v>
      </c>
      <c r="Z3910">
        <v>33.021350860595703</v>
      </c>
      <c r="AA3910">
        <v>31.087335586547852</v>
      </c>
      <c r="AB3910">
        <v>399.91790771484375</v>
      </c>
      <c r="AC3910">
        <v>394.315185546875</v>
      </c>
      <c r="AD3910">
        <v>32.635738372802734</v>
      </c>
      <c r="AE3910">
        <v>34.612331390380859</v>
      </c>
      <c r="AF3910">
        <v>63.991676330566406</v>
      </c>
      <c r="AG3910">
        <v>67.867347717285156</v>
      </c>
      <c r="AH3910">
        <v>500.24569702148438</v>
      </c>
      <c r="AI3910">
        <v>1998.6431884765625</v>
      </c>
      <c r="AJ3910">
        <v>1.552332378923893E-2</v>
      </c>
      <c r="AK3910">
        <v>92.254096984863281</v>
      </c>
      <c r="AL3910">
        <v>-2.5433330535888672</v>
      </c>
      <c r="AM3910">
        <v>-0.68883997201919556</v>
      </c>
      <c r="AN3910">
        <v>1</v>
      </c>
      <c r="AO3910">
        <v>-0.21956524252891541</v>
      </c>
      <c r="AP3910">
        <v>2.737391471862793</v>
      </c>
      <c r="AQ3910">
        <v>1</v>
      </c>
      <c r="AR3910">
        <v>0</v>
      </c>
      <c r="AS3910">
        <v>0.15999999642372131</v>
      </c>
      <c r="AT3910">
        <v>111115</v>
      </c>
      <c r="AU3910">
        <v>0.83374282836914049</v>
      </c>
      <c r="AV3910">
        <v>1.707055420941659E-3</v>
      </c>
      <c r="AW3910">
        <v>306.17135086059568</v>
      </c>
      <c r="AX3910">
        <v>304.88885917663572</v>
      </c>
      <c r="AY3910">
        <v>319.78290300854496</v>
      </c>
      <c r="AZ3910">
        <v>2.6798387683786227</v>
      </c>
      <c r="BA3910">
        <v>5.0581709871375162</v>
      </c>
      <c r="BB3910">
        <v>54.828686773308753</v>
      </c>
      <c r="BC3910">
        <v>20.216355382927894</v>
      </c>
      <c r="BD3910">
        <v>32.380105018615723</v>
      </c>
      <c r="BE3910">
        <v>4.8787822447505569</v>
      </c>
      <c r="BF3910">
        <v>8.0663156271150394E-2</v>
      </c>
      <c r="BG3910">
        <v>3.1931293769604236</v>
      </c>
      <c r="BH3910">
        <v>1.6856528677901332</v>
      </c>
      <c r="BI3910">
        <v>5.0621151855647785E-2</v>
      </c>
      <c r="BJ3910">
        <v>28.005307247227609</v>
      </c>
      <c r="BK3910">
        <v>0.769858974607043</v>
      </c>
      <c r="BL3910">
        <v>62.498300848818957</v>
      </c>
      <c r="BM3910">
        <v>392.41467479632945</v>
      </c>
      <c r="BN3910">
        <v>6.3676308416296531E-3</v>
      </c>
    </row>
    <row r="3911" spans="1:66">
      <c r="A3911" t="s">
        <v>4570</v>
      </c>
      <c r="B3911" t="s">
        <v>3827</v>
      </c>
      <c r="C3911" s="4">
        <v>20190807</v>
      </c>
      <c r="D3911" t="s">
        <v>339</v>
      </c>
      <c r="E3911" t="s">
        <v>340</v>
      </c>
      <c r="F3911" t="s">
        <v>4569</v>
      </c>
      <c r="G3911">
        <v>2000</v>
      </c>
      <c r="H3911">
        <v>475</v>
      </c>
      <c r="K3911">
        <v>83</v>
      </c>
      <c r="L3911" t="s">
        <v>4581</v>
      </c>
      <c r="M3911">
        <v>23584</v>
      </c>
      <c r="N3911">
        <v>0</v>
      </c>
      <c r="O3911">
        <v>5.3356332906560633</v>
      </c>
      <c r="P3911">
        <v>8.5110668989954757E-2</v>
      </c>
      <c r="Q3911">
        <v>350.76690028111017</v>
      </c>
      <c r="R3911">
        <v>1.7481314803287911</v>
      </c>
      <c r="S3911">
        <v>1.86420335656087</v>
      </c>
      <c r="T3911">
        <v>33.039009094238281</v>
      </c>
      <c r="U3911">
        <v>6</v>
      </c>
      <c r="V3911">
        <v>1.4200000166893005</v>
      </c>
      <c r="W3911">
        <v>1</v>
      </c>
      <c r="X3911">
        <v>2.8400000333786011</v>
      </c>
      <c r="Y3911">
        <v>31.748683929443359</v>
      </c>
      <c r="Z3911">
        <v>33.039009094238281</v>
      </c>
      <c r="AA3911">
        <v>31.085216522216797</v>
      </c>
      <c r="AB3911">
        <v>474.81661987304688</v>
      </c>
      <c r="AC3911">
        <v>467.43499755859375</v>
      </c>
      <c r="AD3911">
        <v>32.652053833007813</v>
      </c>
      <c r="AE3911">
        <v>34.676601409912109</v>
      </c>
      <c r="AF3911">
        <v>63.986587524414063</v>
      </c>
      <c r="AG3911">
        <v>67.953994750976563</v>
      </c>
      <c r="AH3911">
        <v>500.1153564453125</v>
      </c>
      <c r="AI3911">
        <v>1999.95263671875</v>
      </c>
      <c r="AJ3911">
        <v>0.21135248243808746</v>
      </c>
      <c r="AK3911">
        <v>92.252052307128906</v>
      </c>
      <c r="AL3911">
        <v>-3.4991436004638672</v>
      </c>
      <c r="AM3911">
        <v>-0.69763284921646118</v>
      </c>
      <c r="AN3911">
        <v>1</v>
      </c>
      <c r="AO3911">
        <v>-0.21956524252891541</v>
      </c>
      <c r="AP3911">
        <v>2.737391471862793</v>
      </c>
      <c r="AQ3911">
        <v>1</v>
      </c>
      <c r="AR3911">
        <v>0</v>
      </c>
      <c r="AS3911">
        <v>0.15999999642372131</v>
      </c>
      <c r="AT3911">
        <v>111115</v>
      </c>
      <c r="AU3911">
        <v>0.83352559407552074</v>
      </c>
      <c r="AV3911">
        <v>1.7481314803287911E-3</v>
      </c>
      <c r="AW3911">
        <v>306.18900909423826</v>
      </c>
      <c r="AX3911">
        <v>304.89868392944334</v>
      </c>
      <c r="AY3911">
        <v>319.99241472261201</v>
      </c>
      <c r="AZ3911">
        <v>2.6598512342879785</v>
      </c>
      <c r="BA3911">
        <v>5.063191003661542</v>
      </c>
      <c r="BB3911">
        <v>54.884318310935576</v>
      </c>
      <c r="BC3911">
        <v>20.207716901023467</v>
      </c>
      <c r="BD3911">
        <v>32.39384651184082</v>
      </c>
      <c r="BE3911">
        <v>4.8825675780305939</v>
      </c>
      <c r="BF3911">
        <v>8.2634241014065815E-2</v>
      </c>
      <c r="BG3911">
        <v>3.198987647100672</v>
      </c>
      <c r="BH3911">
        <v>1.683579930929922</v>
      </c>
      <c r="BI3911">
        <v>5.1863325787374549E-2</v>
      </c>
      <c r="BJ3911">
        <v>32.358966432342442</v>
      </c>
      <c r="BK3911">
        <v>0.75040786871578002</v>
      </c>
      <c r="BL3911">
        <v>62.57672292699101</v>
      </c>
      <c r="BM3911">
        <v>464.89869303122498</v>
      </c>
      <c r="BN3911">
        <v>7.1819183635990179E-3</v>
      </c>
    </row>
    <row r="3912" spans="1:66">
      <c r="A3912" t="s">
        <v>4570</v>
      </c>
      <c r="B3912" t="s">
        <v>3827</v>
      </c>
      <c r="C3912" s="4">
        <v>20190807</v>
      </c>
      <c r="D3912" t="s">
        <v>339</v>
      </c>
      <c r="E3912" t="s">
        <v>340</v>
      </c>
      <c r="F3912" t="s">
        <v>4569</v>
      </c>
      <c r="G3912">
        <v>2000</v>
      </c>
      <c r="H3912">
        <v>575</v>
      </c>
      <c r="K3912">
        <v>84</v>
      </c>
      <c r="L3912" t="s">
        <v>4582</v>
      </c>
      <c r="M3912">
        <v>23696</v>
      </c>
      <c r="N3912">
        <v>0</v>
      </c>
      <c r="O3912">
        <v>7.1502492000833122</v>
      </c>
      <c r="P3912">
        <v>8.6609202821425341E-2</v>
      </c>
      <c r="Q3912">
        <v>412.78909128255157</v>
      </c>
      <c r="R3912">
        <v>1.7743816093794091</v>
      </c>
      <c r="S3912">
        <v>1.8603177603910397</v>
      </c>
      <c r="T3912">
        <v>33.041843414306641</v>
      </c>
      <c r="U3912">
        <v>6</v>
      </c>
      <c r="V3912">
        <v>1.4200000166893005</v>
      </c>
      <c r="W3912">
        <v>1</v>
      </c>
      <c r="X3912">
        <v>2.8400000333786011</v>
      </c>
      <c r="Y3912">
        <v>31.753538131713867</v>
      </c>
      <c r="Z3912">
        <v>33.041843414306641</v>
      </c>
      <c r="AA3912">
        <v>31.085817337036133</v>
      </c>
      <c r="AB3912">
        <v>574.55224609375</v>
      </c>
      <c r="AC3912">
        <v>564.7708740234375</v>
      </c>
      <c r="AD3912">
        <v>32.673061370849609</v>
      </c>
      <c r="AE3912">
        <v>34.728065490722656</v>
      </c>
      <c r="AF3912">
        <v>64.009017944335938</v>
      </c>
      <c r="AG3912">
        <v>68.034927368164063</v>
      </c>
      <c r="AH3912">
        <v>500.07513427734375</v>
      </c>
      <c r="AI3912">
        <v>1999.8262939453125</v>
      </c>
      <c r="AJ3912">
        <v>7.1645207703113556E-2</v>
      </c>
      <c r="AK3912">
        <v>92.250442504882813</v>
      </c>
      <c r="AL3912">
        <v>-4.6884136199951172</v>
      </c>
      <c r="AM3912">
        <v>-0.68620783090591431</v>
      </c>
      <c r="AN3912">
        <v>1</v>
      </c>
      <c r="AO3912">
        <v>-0.21956524252891541</v>
      </c>
      <c r="AP3912">
        <v>2.737391471862793</v>
      </c>
      <c r="AQ3912">
        <v>1</v>
      </c>
      <c r="AR3912">
        <v>0</v>
      </c>
      <c r="AS3912">
        <v>0.15999999642372131</v>
      </c>
      <c r="AT3912">
        <v>111115</v>
      </c>
      <c r="AU3912">
        <v>0.83345855712890604</v>
      </c>
      <c r="AV3912">
        <v>1.7743816093794091E-3</v>
      </c>
      <c r="AW3912">
        <v>306.19184341430662</v>
      </c>
      <c r="AX3912">
        <v>304.90353813171384</v>
      </c>
      <c r="AY3912">
        <v>319.97219987931385</v>
      </c>
      <c r="AZ3912">
        <v>2.6463255480129808</v>
      </c>
      <c r="BA3912">
        <v>5.0639971692487551</v>
      </c>
      <c r="BB3912">
        <v>54.894014941778927</v>
      </c>
      <c r="BC3912">
        <v>20.165949451056271</v>
      </c>
      <c r="BD3912">
        <v>32.397690773010254</v>
      </c>
      <c r="BE3912">
        <v>4.8836270041028813</v>
      </c>
      <c r="BF3912">
        <v>8.4046115846717895E-2</v>
      </c>
      <c r="BG3912">
        <v>3.2036794088577154</v>
      </c>
      <c r="BH3912">
        <v>1.6799475952451659</v>
      </c>
      <c r="BI3912">
        <v>5.2753239682710396E-2</v>
      </c>
      <c r="BJ3912">
        <v>38.079976332003845</v>
      </c>
      <c r="BK3912">
        <v>0.73089656402044056</v>
      </c>
      <c r="BL3912">
        <v>62.678594541595544</v>
      </c>
      <c r="BM3912">
        <v>561.37198799996486</v>
      </c>
      <c r="BN3912">
        <v>7.9834330900639423E-3</v>
      </c>
    </row>
    <row r="3913" spans="1:66">
      <c r="A3913" t="s">
        <v>4570</v>
      </c>
      <c r="B3913" t="s">
        <v>3827</v>
      </c>
      <c r="C3913" s="4">
        <v>20190807</v>
      </c>
      <c r="D3913" t="s">
        <v>339</v>
      </c>
      <c r="E3913" t="s">
        <v>340</v>
      </c>
      <c r="F3913" t="s">
        <v>4569</v>
      </c>
      <c r="G3913">
        <v>2000</v>
      </c>
      <c r="H3913">
        <v>675</v>
      </c>
      <c r="K3913">
        <v>85</v>
      </c>
      <c r="L3913" t="s">
        <v>4583</v>
      </c>
      <c r="M3913">
        <v>23808.5</v>
      </c>
      <c r="N3913">
        <v>0</v>
      </c>
      <c r="O3913">
        <v>8.3150618928332101</v>
      </c>
      <c r="P3913">
        <v>8.5878012968249526E-2</v>
      </c>
      <c r="Q3913">
        <v>485.56837055701743</v>
      </c>
      <c r="R3913">
        <v>1.7561321679318782</v>
      </c>
      <c r="S3913">
        <v>1.8563450061392532</v>
      </c>
      <c r="T3913">
        <v>33.037460327148438</v>
      </c>
      <c r="U3913">
        <v>6</v>
      </c>
      <c r="V3913">
        <v>1.4200000166893005</v>
      </c>
      <c r="W3913">
        <v>1</v>
      </c>
      <c r="X3913">
        <v>2.8400000333786011</v>
      </c>
      <c r="Y3913">
        <v>31.75537109375</v>
      </c>
      <c r="Z3913">
        <v>33.037460327148438</v>
      </c>
      <c r="AA3913">
        <v>31.083864212036133</v>
      </c>
      <c r="AB3913">
        <v>675.16400146484375</v>
      </c>
      <c r="AC3913">
        <v>663.78759765625</v>
      </c>
      <c r="AD3913">
        <v>32.724246978759766</v>
      </c>
      <c r="AE3913">
        <v>34.758266448974609</v>
      </c>
      <c r="AF3913">
        <v>64.101432800292969</v>
      </c>
      <c r="AG3913">
        <v>68.085739135742188</v>
      </c>
      <c r="AH3913">
        <v>500.02236938476563</v>
      </c>
      <c r="AI3913">
        <v>2000.335205078125</v>
      </c>
      <c r="AJ3913">
        <v>0.2137409895658493</v>
      </c>
      <c r="AK3913">
        <v>92.24871826171875</v>
      </c>
      <c r="AL3913">
        <v>-5.7770366668701172</v>
      </c>
      <c r="AM3913">
        <v>-0.68319040536880493</v>
      </c>
      <c r="AN3913">
        <v>0.66666668653488159</v>
      </c>
      <c r="AO3913">
        <v>-0.21956524252891541</v>
      </c>
      <c r="AP3913">
        <v>2.737391471862793</v>
      </c>
      <c r="AQ3913">
        <v>1</v>
      </c>
      <c r="AR3913">
        <v>0</v>
      </c>
      <c r="AS3913">
        <v>0.15999999642372131</v>
      </c>
      <c r="AT3913">
        <v>111115</v>
      </c>
      <c r="AU3913">
        <v>0.83337061564127601</v>
      </c>
      <c r="AV3913">
        <v>1.7561321679318781E-3</v>
      </c>
      <c r="AW3913">
        <v>306.18746032714841</v>
      </c>
      <c r="AX3913">
        <v>304.90537109374998</v>
      </c>
      <c r="AY3913">
        <v>320.05362565874384</v>
      </c>
      <c r="AZ3913">
        <v>2.6576220096087231</v>
      </c>
      <c r="BA3913">
        <v>5.0627505350564634</v>
      </c>
      <c r="BB3913">
        <v>54.881527141579774</v>
      </c>
      <c r="BC3913">
        <v>20.123260692605164</v>
      </c>
      <c r="BD3913">
        <v>32.396415710449219</v>
      </c>
      <c r="BE3913">
        <v>4.88327559203689</v>
      </c>
      <c r="BF3913">
        <v>8.3357390784224106E-2</v>
      </c>
      <c r="BG3913">
        <v>3.2064055289172102</v>
      </c>
      <c r="BH3913">
        <v>1.6768700631196798</v>
      </c>
      <c r="BI3913">
        <v>5.2319115836661989E-2</v>
      </c>
      <c r="BJ3913">
        <v>44.793059812316159</v>
      </c>
      <c r="BK3913">
        <v>0.73151166468234397</v>
      </c>
      <c r="BL3913">
        <v>62.739470410127687</v>
      </c>
      <c r="BM3913">
        <v>659.83501546491436</v>
      </c>
      <c r="BN3913">
        <v>7.9062578880603387E-3</v>
      </c>
    </row>
    <row r="3914" spans="1:66">
      <c r="A3914" t="s">
        <v>4570</v>
      </c>
      <c r="B3914" t="s">
        <v>3827</v>
      </c>
      <c r="C3914" s="4">
        <v>20190807</v>
      </c>
      <c r="D3914" t="s">
        <v>339</v>
      </c>
      <c r="E3914" t="s">
        <v>340</v>
      </c>
      <c r="F3914" t="s">
        <v>4569</v>
      </c>
      <c r="G3914">
        <v>2000</v>
      </c>
      <c r="H3914">
        <v>800</v>
      </c>
      <c r="K3914">
        <v>86</v>
      </c>
      <c r="L3914" t="s">
        <v>4584</v>
      </c>
      <c r="M3914">
        <v>23902.5</v>
      </c>
      <c r="N3914">
        <v>0</v>
      </c>
      <c r="O3914">
        <v>10.627602513477258</v>
      </c>
      <c r="P3914">
        <v>8.4587722493554229E-2</v>
      </c>
      <c r="Q3914">
        <v>556.09553941730928</v>
      </c>
      <c r="R3914">
        <v>1.7343574308088416</v>
      </c>
      <c r="S3914">
        <v>1.8603781746635373</v>
      </c>
      <c r="T3914">
        <v>33.045486450195313</v>
      </c>
      <c r="U3914">
        <v>6</v>
      </c>
      <c r="V3914">
        <v>1.4200000166893005</v>
      </c>
      <c r="W3914">
        <v>1</v>
      </c>
      <c r="X3914">
        <v>2.8400000333786011</v>
      </c>
      <c r="Y3914">
        <v>31.751735687255859</v>
      </c>
      <c r="Z3914">
        <v>33.045486450195313</v>
      </c>
      <c r="AA3914">
        <v>31.085460662841797</v>
      </c>
      <c r="AB3914">
        <v>799.18603515625</v>
      </c>
      <c r="AC3914">
        <v>784.80181884765625</v>
      </c>
      <c r="AD3914">
        <v>32.732261657714844</v>
      </c>
      <c r="AE3914">
        <v>34.740871429443359</v>
      </c>
      <c r="AF3914">
        <v>64.12744140625</v>
      </c>
      <c r="AG3914">
        <v>68.062614440917969</v>
      </c>
      <c r="AH3914">
        <v>500.07852172851563</v>
      </c>
      <c r="AI3914">
        <v>2000.85595703125</v>
      </c>
      <c r="AJ3914">
        <v>0.17194807529449463</v>
      </c>
      <c r="AK3914">
        <v>92.244529724121094</v>
      </c>
      <c r="AL3914">
        <v>-7.5888652801513672</v>
      </c>
      <c r="AM3914">
        <v>-0.67836862802505493</v>
      </c>
      <c r="AN3914">
        <v>1</v>
      </c>
      <c r="AO3914">
        <v>-0.21956524252891541</v>
      </c>
      <c r="AP3914">
        <v>2.737391471862793</v>
      </c>
      <c r="AQ3914">
        <v>1</v>
      </c>
      <c r="AR3914">
        <v>0</v>
      </c>
      <c r="AS3914">
        <v>0.15999999642372131</v>
      </c>
      <c r="AT3914">
        <v>111115</v>
      </c>
      <c r="AU3914">
        <v>0.83346420288085921</v>
      </c>
      <c r="AV3914">
        <v>1.7343574308088417E-3</v>
      </c>
      <c r="AW3914">
        <v>306.19548645019529</v>
      </c>
      <c r="AX3914">
        <v>304.90173568725584</v>
      </c>
      <c r="AY3914">
        <v>320.13694596938149</v>
      </c>
      <c r="AZ3914">
        <v>2.6681342507334933</v>
      </c>
      <c r="BA3914">
        <v>5.0650335218786946</v>
      </c>
      <c r="BB3914">
        <v>54.908768433498075</v>
      </c>
      <c r="BC3914">
        <v>20.167897004054716</v>
      </c>
      <c r="BD3914">
        <v>32.398611068725586</v>
      </c>
      <c r="BE3914">
        <v>4.8838806547598619</v>
      </c>
      <c r="BF3914">
        <v>8.2141195531837949E-2</v>
      </c>
      <c r="BG3914">
        <v>3.2046553472151573</v>
      </c>
      <c r="BH3914">
        <v>1.6792253075447046</v>
      </c>
      <c r="BI3914">
        <v>5.1552586100712824E-2</v>
      </c>
      <c r="BJ3914">
        <v>51.296771515231143</v>
      </c>
      <c r="BK3914">
        <v>0.70858084940964838</v>
      </c>
      <c r="BL3914">
        <v>62.658688197978776</v>
      </c>
      <c r="BM3914">
        <v>779.7499655995681</v>
      </c>
      <c r="BN3914">
        <v>8.5400661950910377E-3</v>
      </c>
    </row>
    <row r="3915" spans="1:66">
      <c r="A3915" t="s">
        <v>4570</v>
      </c>
      <c r="B3915" t="s">
        <v>3827</v>
      </c>
      <c r="C3915" s="4">
        <v>20190807</v>
      </c>
      <c r="D3915" t="s">
        <v>339</v>
      </c>
      <c r="E3915" t="s">
        <v>340</v>
      </c>
      <c r="F3915" t="s">
        <v>4569</v>
      </c>
      <c r="G3915">
        <v>2000</v>
      </c>
      <c r="H3915">
        <v>1000</v>
      </c>
      <c r="K3915">
        <v>87</v>
      </c>
      <c r="L3915" t="s">
        <v>4585</v>
      </c>
      <c r="M3915">
        <v>24028</v>
      </c>
      <c r="N3915">
        <v>0</v>
      </c>
      <c r="O3915">
        <v>13.04760472015718</v>
      </c>
      <c r="P3915">
        <v>8.3321160491752796E-2</v>
      </c>
      <c r="Q3915">
        <v>698.65346802574754</v>
      </c>
      <c r="R3915">
        <v>1.6748055976281173</v>
      </c>
      <c r="S3915">
        <v>1.823168920762837</v>
      </c>
      <c r="T3915">
        <v>32.932025909423828</v>
      </c>
      <c r="U3915">
        <v>6</v>
      </c>
      <c r="V3915">
        <v>1.4200000166893005</v>
      </c>
      <c r="W3915">
        <v>1</v>
      </c>
      <c r="X3915">
        <v>2.8400000333786011</v>
      </c>
      <c r="Y3915">
        <v>31.747123718261719</v>
      </c>
      <c r="Z3915">
        <v>32.932025909423828</v>
      </c>
      <c r="AA3915">
        <v>31.085630416870117</v>
      </c>
      <c r="AB3915">
        <v>1000.8541870117188</v>
      </c>
      <c r="AC3915">
        <v>983.22296142578125</v>
      </c>
      <c r="AD3915">
        <v>32.858036041259766</v>
      </c>
      <c r="AE3915">
        <v>34.797653198242188</v>
      </c>
      <c r="AF3915">
        <v>64.386299133300781</v>
      </c>
      <c r="AG3915">
        <v>68.187042236328125</v>
      </c>
      <c r="AH3915">
        <v>500.05526733398438</v>
      </c>
      <c r="AI3915">
        <v>1999.820068359375</v>
      </c>
      <c r="AJ3915">
        <v>5.3733650594949722E-2</v>
      </c>
      <c r="AK3915">
        <v>92.238243103027344</v>
      </c>
      <c r="AL3915">
        <v>-10.404600143432617</v>
      </c>
      <c r="AM3915">
        <v>-0.66789728403091431</v>
      </c>
      <c r="AN3915">
        <v>1</v>
      </c>
      <c r="AO3915">
        <v>-0.21956524252891541</v>
      </c>
      <c r="AP3915">
        <v>2.737391471862793</v>
      </c>
      <c r="AQ3915">
        <v>1</v>
      </c>
      <c r="AR3915">
        <v>0</v>
      </c>
      <c r="AS3915">
        <v>0.15999999642372131</v>
      </c>
      <c r="AT3915">
        <v>111115</v>
      </c>
      <c r="AU3915">
        <v>0.83342544555664055</v>
      </c>
      <c r="AV3915">
        <v>1.6748055976281173E-3</v>
      </c>
      <c r="AW3915">
        <v>306.08202590942381</v>
      </c>
      <c r="AX3915">
        <v>304.8971237182617</v>
      </c>
      <c r="AY3915">
        <v>319.97120378558611</v>
      </c>
      <c r="AZ3915">
        <v>2.7131708202845477</v>
      </c>
      <c r="BA3915">
        <v>5.0328433158771366</v>
      </c>
      <c r="BB3915">
        <v>54.563521014332437</v>
      </c>
      <c r="BC3915">
        <v>19.76586781609025</v>
      </c>
      <c r="BD3915">
        <v>32.339574813842773</v>
      </c>
      <c r="BE3915">
        <v>4.8676323681551326</v>
      </c>
      <c r="BF3915">
        <v>8.0946321968962578E-2</v>
      </c>
      <c r="BG3915">
        <v>3.2096743951142996</v>
      </c>
      <c r="BH3915">
        <v>1.6579579730408329</v>
      </c>
      <c r="BI3915">
        <v>5.0799587041882047E-2</v>
      </c>
      <c r="BJ3915">
        <v>64.442568428532041</v>
      </c>
      <c r="BK3915">
        <v>0.71057480900631464</v>
      </c>
      <c r="BL3915">
        <v>63.16109559025638</v>
      </c>
      <c r="BM3915">
        <v>977.02075502958712</v>
      </c>
      <c r="BN3915">
        <v>8.4348362581997734E-3</v>
      </c>
    </row>
    <row r="3916" spans="1:66">
      <c r="A3916" t="s">
        <v>4570</v>
      </c>
      <c r="B3916" t="s">
        <v>3827</v>
      </c>
      <c r="C3916" s="4">
        <v>20190807</v>
      </c>
      <c r="D3916" t="s">
        <v>339</v>
      </c>
      <c r="E3916" t="s">
        <v>340</v>
      </c>
      <c r="F3916" t="s">
        <v>4569</v>
      </c>
      <c r="G3916">
        <v>2000</v>
      </c>
      <c r="H3916">
        <v>1400</v>
      </c>
      <c r="K3916">
        <v>88</v>
      </c>
      <c r="L3916" t="s">
        <v>4586</v>
      </c>
      <c r="M3916">
        <v>24142.5</v>
      </c>
      <c r="N3916">
        <v>0</v>
      </c>
      <c r="O3916">
        <v>17.553292565768423</v>
      </c>
      <c r="P3916">
        <v>8.0666526111927289E-2</v>
      </c>
      <c r="Q3916">
        <v>981.89053181190332</v>
      </c>
      <c r="R3916">
        <v>1.6182834185502386</v>
      </c>
      <c r="S3916">
        <v>1.8175789683155719</v>
      </c>
      <c r="T3916">
        <v>32.971782684326172</v>
      </c>
      <c r="U3916">
        <v>6</v>
      </c>
      <c r="V3916">
        <v>1.4200000166893005</v>
      </c>
      <c r="W3916">
        <v>1</v>
      </c>
      <c r="X3916">
        <v>2.8400000333786011</v>
      </c>
      <c r="Y3916">
        <v>31.764848709106445</v>
      </c>
      <c r="Z3916">
        <v>32.971782684326172</v>
      </c>
      <c r="AA3916">
        <v>31.086492538452148</v>
      </c>
      <c r="AB3916">
        <v>1401.0377197265625</v>
      </c>
      <c r="AC3916">
        <v>1377.30712890625</v>
      </c>
      <c r="AD3916">
        <v>33.108634948730469</v>
      </c>
      <c r="AE3916">
        <v>34.982009887695313</v>
      </c>
      <c r="AF3916">
        <v>64.809059143066406</v>
      </c>
      <c r="AG3916">
        <v>68.476127624511719</v>
      </c>
      <c r="AH3916">
        <v>500.16873168945313</v>
      </c>
      <c r="AI3916">
        <v>1999.8409423828125</v>
      </c>
      <c r="AJ3916">
        <v>8.4781147539615631E-2</v>
      </c>
      <c r="AK3916">
        <v>92.233795166015625</v>
      </c>
      <c r="AL3916">
        <v>-16.172178268432617</v>
      </c>
      <c r="AM3916">
        <v>-0.67729669809341431</v>
      </c>
      <c r="AN3916">
        <v>1</v>
      </c>
      <c r="AO3916">
        <v>-0.21956524252891541</v>
      </c>
      <c r="AP3916">
        <v>2.737391471862793</v>
      </c>
      <c r="AQ3916">
        <v>1</v>
      </c>
      <c r="AR3916">
        <v>0</v>
      </c>
      <c r="AS3916">
        <v>0.15999999642372131</v>
      </c>
      <c r="AT3916">
        <v>111115</v>
      </c>
      <c r="AU3916">
        <v>0.83361455281575514</v>
      </c>
      <c r="AV3916">
        <v>1.6182834185502386E-3</v>
      </c>
      <c r="AW3916">
        <v>306.12178268432615</v>
      </c>
      <c r="AX3916">
        <v>304.91484870910642</v>
      </c>
      <c r="AY3916">
        <v>319.97454362926146</v>
      </c>
      <c r="AZ3916">
        <v>2.7390413925843178</v>
      </c>
      <c r="BA3916">
        <v>5.0441025027927946</v>
      </c>
      <c r="BB3916">
        <v>54.688224567943827</v>
      </c>
      <c r="BC3916">
        <v>19.706214680248515</v>
      </c>
      <c r="BD3916">
        <v>32.368315696716309</v>
      </c>
      <c r="BE3916">
        <v>4.8755367070025759</v>
      </c>
      <c r="BF3916">
        <v>7.8438579750223711E-2</v>
      </c>
      <c r="BG3916">
        <v>3.2265235344772227</v>
      </c>
      <c r="BH3916">
        <v>1.6490131725253532</v>
      </c>
      <c r="BI3916">
        <v>4.9219526788947789E-2</v>
      </c>
      <c r="BJ3916">
        <v>90.563490186589249</v>
      </c>
      <c r="BK3916">
        <v>0.71290601145123256</v>
      </c>
      <c r="BL3916">
        <v>63.31678381126877</v>
      </c>
      <c r="BM3916">
        <v>1368.9631342987582</v>
      </c>
      <c r="BN3916">
        <v>8.1186848843232476E-3</v>
      </c>
    </row>
    <row r="3917" spans="1:66">
      <c r="A3917" t="s">
        <v>4570</v>
      </c>
      <c r="B3917" t="s">
        <v>3827</v>
      </c>
      <c r="C3917" s="4">
        <v>20190807</v>
      </c>
      <c r="D3917" t="s">
        <v>339</v>
      </c>
      <c r="E3917" t="s">
        <v>340</v>
      </c>
      <c r="F3917" t="s">
        <v>4569</v>
      </c>
      <c r="G3917">
        <v>2000</v>
      </c>
      <c r="H3917">
        <v>1800</v>
      </c>
      <c r="K3917">
        <v>89</v>
      </c>
      <c r="L3917" t="s">
        <v>4587</v>
      </c>
      <c r="M3917">
        <v>24276</v>
      </c>
      <c r="N3917">
        <v>0</v>
      </c>
      <c r="O3917">
        <v>21.8939057402252</v>
      </c>
      <c r="P3917">
        <v>7.7666201368775167E-2</v>
      </c>
      <c r="Q3917">
        <v>1259.8361145645749</v>
      </c>
      <c r="R3917">
        <v>1.5566638267903712</v>
      </c>
      <c r="S3917">
        <v>1.8139434840216708</v>
      </c>
      <c r="T3917">
        <v>32.967628479003906</v>
      </c>
      <c r="U3917">
        <v>6</v>
      </c>
      <c r="V3917">
        <v>1.4200000166893005</v>
      </c>
      <c r="W3917">
        <v>1</v>
      </c>
      <c r="X3917">
        <v>2.8400000333786011</v>
      </c>
      <c r="Y3917">
        <v>31.755002975463867</v>
      </c>
      <c r="Z3917">
        <v>32.967628479003906</v>
      </c>
      <c r="AA3917">
        <v>31.084325790405273</v>
      </c>
      <c r="AB3917">
        <v>1800.7464599609375</v>
      </c>
      <c r="AC3917">
        <v>1771.1719970703125</v>
      </c>
      <c r="AD3917">
        <v>33.208133697509766</v>
      </c>
      <c r="AE3917">
        <v>35.010318756103516</v>
      </c>
      <c r="AF3917">
        <v>65.037040710449219</v>
      </c>
      <c r="AG3917">
        <v>68.566558837890625</v>
      </c>
      <c r="AH3917">
        <v>500.11441040039063</v>
      </c>
      <c r="AI3917">
        <v>2001.4500732421875</v>
      </c>
      <c r="AJ3917">
        <v>6.4480625092983246E-2</v>
      </c>
      <c r="AK3917">
        <v>92.229423522949219</v>
      </c>
      <c r="AL3917">
        <v>-23.046812057495117</v>
      </c>
      <c r="AM3917">
        <v>-0.66578012704849243</v>
      </c>
      <c r="AN3917">
        <v>0.66666668653488159</v>
      </c>
      <c r="AO3917">
        <v>-0.21956524252891541</v>
      </c>
      <c r="AP3917">
        <v>2.737391471862793</v>
      </c>
      <c r="AQ3917">
        <v>1</v>
      </c>
      <c r="AR3917">
        <v>0</v>
      </c>
      <c r="AS3917">
        <v>0.15999999642372131</v>
      </c>
      <c r="AT3917">
        <v>111115</v>
      </c>
      <c r="AU3917">
        <v>0.83352401733398429</v>
      </c>
      <c r="AV3917">
        <v>1.5566638267903712E-3</v>
      </c>
      <c r="AW3917">
        <v>306.11762847900388</v>
      </c>
      <c r="AX3917">
        <v>304.90500297546384</v>
      </c>
      <c r="AY3917">
        <v>320.23200456100676</v>
      </c>
      <c r="AZ3917">
        <v>2.7731054948406952</v>
      </c>
      <c r="BA3917">
        <v>5.0429250002517945</v>
      </c>
      <c r="BB3917">
        <v>54.678049668140623</v>
      </c>
      <c r="BC3917">
        <v>19.667730912037108</v>
      </c>
      <c r="BD3917">
        <v>32.361315727233887</v>
      </c>
      <c r="BE3917">
        <v>4.8736105418278228</v>
      </c>
      <c r="BF3917">
        <v>7.5598782291425706E-2</v>
      </c>
      <c r="BG3917">
        <v>3.2289815162301236</v>
      </c>
      <c r="BH3917">
        <v>1.6446290255976992</v>
      </c>
      <c r="BI3917">
        <v>4.7430733717378368E-2</v>
      </c>
      <c r="BJ3917">
        <v>116.19395857968296</v>
      </c>
      <c r="BK3917">
        <v>0.7113008316800763</v>
      </c>
      <c r="BL3917">
        <v>63.343604813128749</v>
      </c>
      <c r="BM3917">
        <v>1760.7646828442835</v>
      </c>
      <c r="BN3917">
        <v>7.8763444458941588E-3</v>
      </c>
    </row>
    <row r="3918" spans="1:66">
      <c r="A3918" t="s">
        <v>4570</v>
      </c>
      <c r="B3918" t="s">
        <v>3827</v>
      </c>
      <c r="C3918" s="4">
        <v>20190807</v>
      </c>
      <c r="D3918" t="s">
        <v>339</v>
      </c>
      <c r="E3918" t="s">
        <v>340</v>
      </c>
      <c r="F3918" t="s">
        <v>4569</v>
      </c>
      <c r="G3918">
        <v>2000</v>
      </c>
      <c r="H3918">
        <v>400</v>
      </c>
      <c r="K3918">
        <v>90</v>
      </c>
      <c r="L3918" t="s">
        <v>4588</v>
      </c>
      <c r="M3918">
        <v>24382</v>
      </c>
      <c r="N3918">
        <v>0</v>
      </c>
      <c r="O3918">
        <v>3.2881866650929839</v>
      </c>
      <c r="P3918">
        <v>7.4991330331654865E-2</v>
      </c>
      <c r="Q3918">
        <v>311.39719003706989</v>
      </c>
      <c r="R3918">
        <v>1.5111856550228711</v>
      </c>
      <c r="S3918">
        <v>1.8222171357721941</v>
      </c>
      <c r="T3918">
        <v>32.952724456787109</v>
      </c>
      <c r="U3918">
        <v>6</v>
      </c>
      <c r="V3918">
        <v>1.4200000166893005</v>
      </c>
      <c r="W3918">
        <v>1</v>
      </c>
      <c r="X3918">
        <v>2.8400000333786011</v>
      </c>
      <c r="Y3918">
        <v>31.733169555664063</v>
      </c>
      <c r="Z3918">
        <v>32.952724456787109</v>
      </c>
      <c r="AA3918">
        <v>31.084743499755859</v>
      </c>
      <c r="AB3918">
        <v>399.44174194335938</v>
      </c>
      <c r="AC3918">
        <v>394.78131103515625</v>
      </c>
      <c r="AD3918">
        <v>33.125942230224609</v>
      </c>
      <c r="AE3918">
        <v>34.875633239746094</v>
      </c>
      <c r="AF3918">
        <v>64.954940795898438</v>
      </c>
      <c r="AG3918">
        <v>68.385818481445313</v>
      </c>
      <c r="AH3918">
        <v>500.13931274414063</v>
      </c>
      <c r="AI3918">
        <v>2000.6295166015625</v>
      </c>
      <c r="AJ3918">
        <v>0.26866644620895386</v>
      </c>
      <c r="AK3918">
        <v>92.227294921875</v>
      </c>
      <c r="AL3918">
        <v>-2.5524578094482422</v>
      </c>
      <c r="AM3918">
        <v>-0.69533640146255493</v>
      </c>
      <c r="AN3918">
        <v>1</v>
      </c>
      <c r="AO3918">
        <v>-0.21956524252891541</v>
      </c>
      <c r="AP3918">
        <v>2.737391471862793</v>
      </c>
      <c r="AQ3918">
        <v>1</v>
      </c>
      <c r="AR3918">
        <v>0</v>
      </c>
      <c r="AS3918">
        <v>0.15999999642372131</v>
      </c>
      <c r="AT3918">
        <v>111115</v>
      </c>
      <c r="AU3918">
        <v>0.83356552124023431</v>
      </c>
      <c r="AV3918">
        <v>1.511185655022871E-3</v>
      </c>
      <c r="AW3918">
        <v>306.10272445678709</v>
      </c>
      <c r="AX3918">
        <v>304.88316955566404</v>
      </c>
      <c r="AY3918">
        <v>320.1007155014413</v>
      </c>
      <c r="AZ3918">
        <v>2.7941589580646591</v>
      </c>
      <c r="BA3918">
        <v>5.0387024481614038</v>
      </c>
      <c r="BB3918">
        <v>54.633527443579993</v>
      </c>
      <c r="BC3918">
        <v>19.757894203833899</v>
      </c>
      <c r="BD3918">
        <v>32.342947006225586</v>
      </c>
      <c r="BE3918">
        <v>4.8685592130512738</v>
      </c>
      <c r="BF3918">
        <v>7.3062096614216532E-2</v>
      </c>
      <c r="BG3918">
        <v>3.2164853123892096</v>
      </c>
      <c r="BH3918">
        <v>1.6520739006620642</v>
      </c>
      <c r="BI3918">
        <v>4.5833307705356048E-2</v>
      </c>
      <c r="BJ3918">
        <v>28.719320483392</v>
      </c>
      <c r="BK3918">
        <v>0.78878402126117664</v>
      </c>
      <c r="BL3918">
        <v>63.115192390286488</v>
      </c>
      <c r="BM3918">
        <v>393.21826457540158</v>
      </c>
      <c r="BN3918">
        <v>5.2778457329955087E-3</v>
      </c>
    </row>
    <row r="3920" spans="1:66">
      <c r="A3920" t="s">
        <v>4590</v>
      </c>
      <c r="B3920" t="s">
        <v>3827</v>
      </c>
      <c r="C3920" s="4">
        <v>20190807</v>
      </c>
      <c r="D3920" t="s">
        <v>339</v>
      </c>
      <c r="E3920" t="s">
        <v>340</v>
      </c>
      <c r="F3920" t="s">
        <v>4589</v>
      </c>
      <c r="G3920">
        <v>2000</v>
      </c>
      <c r="H3920">
        <v>400</v>
      </c>
      <c r="K3920">
        <v>91</v>
      </c>
      <c r="L3920" t="s">
        <v>4591</v>
      </c>
      <c r="M3920">
        <v>27230.5</v>
      </c>
      <c r="N3920">
        <v>0</v>
      </c>
      <c r="O3920">
        <v>10.456450593264528</v>
      </c>
      <c r="P3920">
        <v>0.32060796888745086</v>
      </c>
      <c r="Q3920">
        <v>316.81929172047438</v>
      </c>
      <c r="R3920">
        <v>5.5308318348481516</v>
      </c>
      <c r="S3920">
        <v>1.6852858553365189</v>
      </c>
      <c r="T3920">
        <v>33.638568878173828</v>
      </c>
      <c r="U3920">
        <v>6</v>
      </c>
      <c r="V3920">
        <v>1.4200000166893005</v>
      </c>
      <c r="W3920">
        <v>1</v>
      </c>
      <c r="X3920">
        <v>2.8400000333786011</v>
      </c>
      <c r="Y3920">
        <v>32.599430084228516</v>
      </c>
      <c r="Z3920">
        <v>33.638568878173828</v>
      </c>
      <c r="AA3920">
        <v>32.059944152832031</v>
      </c>
      <c r="AB3920">
        <v>399.76065063476563</v>
      </c>
      <c r="AC3920">
        <v>384.66339111328125</v>
      </c>
      <c r="AD3920">
        <v>32.143890380859375</v>
      </c>
      <c r="AE3920">
        <v>38.523731231689453</v>
      </c>
      <c r="AF3920">
        <v>59.983333587646484</v>
      </c>
      <c r="AG3920">
        <v>71.888679504394531</v>
      </c>
      <c r="AH3920">
        <v>500.11563110351563</v>
      </c>
      <c r="AI3920">
        <v>1998.5152587890625</v>
      </c>
      <c r="AJ3920">
        <v>0.15403380990028381</v>
      </c>
      <c r="AK3920">
        <v>92.175521850585938</v>
      </c>
      <c r="AL3920">
        <v>-2.5270977020263672</v>
      </c>
      <c r="AM3920">
        <v>-0.87202936410903931</v>
      </c>
      <c r="AN3920">
        <v>1</v>
      </c>
      <c r="AO3920">
        <v>-0.21956524252891541</v>
      </c>
      <c r="AP3920">
        <v>2.737391471862793</v>
      </c>
      <c r="AQ3920">
        <v>1</v>
      </c>
      <c r="AR3920">
        <v>0</v>
      </c>
      <c r="AS3920">
        <v>0.15999999642372131</v>
      </c>
      <c r="AT3920">
        <v>111115</v>
      </c>
      <c r="AU3920">
        <v>0.83352605183919248</v>
      </c>
      <c r="AV3920">
        <v>5.5308318348481515E-3</v>
      </c>
      <c r="AW3920">
        <v>306.78856887817381</v>
      </c>
      <c r="AX3920">
        <v>305.74943008422849</v>
      </c>
      <c r="AY3920">
        <v>319.76243425900248</v>
      </c>
      <c r="AZ3920">
        <v>0.7373066672005526</v>
      </c>
      <c r="BA3920">
        <v>5.2362308852492099</v>
      </c>
      <c r="BB3920">
        <v>56.807173749848687</v>
      </c>
      <c r="BC3920">
        <v>18.283442518159234</v>
      </c>
      <c r="BD3920">
        <v>33.118999481201172</v>
      </c>
      <c r="BE3920">
        <v>5.0859856097374498</v>
      </c>
      <c r="BF3920">
        <v>0.28808591311829507</v>
      </c>
      <c r="BG3920">
        <v>3.550945029912691</v>
      </c>
      <c r="BH3920">
        <v>1.5350405798247588</v>
      </c>
      <c r="BI3920">
        <v>0.1827180562659905</v>
      </c>
      <c r="BJ3920">
        <v>29.202983546667749</v>
      </c>
      <c r="BK3920">
        <v>0.82362735586442337</v>
      </c>
      <c r="BL3920">
        <v>69.632226034862256</v>
      </c>
      <c r="BM3920">
        <v>379.69289529109852</v>
      </c>
      <c r="BN3920">
        <v>1.9176180019759112E-2</v>
      </c>
    </row>
    <row r="3921" spans="1:66">
      <c r="A3921" t="s">
        <v>4590</v>
      </c>
      <c r="B3921" t="s">
        <v>3827</v>
      </c>
      <c r="C3921" s="4">
        <v>20190807</v>
      </c>
      <c r="D3921" t="s">
        <v>339</v>
      </c>
      <c r="E3921" t="s">
        <v>340</v>
      </c>
      <c r="F3921" t="s">
        <v>4589</v>
      </c>
      <c r="G3921">
        <v>2000</v>
      </c>
      <c r="H3921">
        <v>325</v>
      </c>
      <c r="K3921">
        <v>92</v>
      </c>
      <c r="L3921" t="s">
        <v>4592</v>
      </c>
      <c r="M3921">
        <v>27321</v>
      </c>
      <c r="N3921">
        <v>0</v>
      </c>
      <c r="O3921">
        <v>8.0473540433567052</v>
      </c>
      <c r="P3921">
        <v>0.32262720071503581</v>
      </c>
      <c r="Q3921">
        <v>260.83228197423318</v>
      </c>
      <c r="R3921">
        <v>5.6093835636581231</v>
      </c>
      <c r="S3921">
        <v>1.6994196314774195</v>
      </c>
      <c r="T3921">
        <v>33.692184448242188</v>
      </c>
      <c r="U3921">
        <v>6</v>
      </c>
      <c r="V3921">
        <v>1.4200000166893005</v>
      </c>
      <c r="W3921">
        <v>1</v>
      </c>
      <c r="X3921">
        <v>2.8400000333786011</v>
      </c>
      <c r="Y3921">
        <v>32.615814208984375</v>
      </c>
      <c r="Z3921">
        <v>33.692184448242188</v>
      </c>
      <c r="AA3921">
        <v>32.059009552001953</v>
      </c>
      <c r="AB3921">
        <v>325.15188598632813</v>
      </c>
      <c r="AC3921">
        <v>313.38726806640625</v>
      </c>
      <c r="AD3921">
        <v>32.070529937744141</v>
      </c>
      <c r="AE3921">
        <v>38.541423797607422</v>
      </c>
      <c r="AF3921">
        <v>59.790489196777344</v>
      </c>
      <c r="AG3921">
        <v>71.854461669921875</v>
      </c>
      <c r="AH3921">
        <v>500.07217407226563</v>
      </c>
      <c r="AI3921">
        <v>1999.3636474609375</v>
      </c>
      <c r="AJ3921">
        <v>0.18149885535240173</v>
      </c>
      <c r="AK3921">
        <v>92.174407958984375</v>
      </c>
      <c r="AL3921">
        <v>-1.7275066375732422</v>
      </c>
      <c r="AM3921">
        <v>-0.86961847543716431</v>
      </c>
      <c r="AN3921">
        <v>1</v>
      </c>
      <c r="AO3921">
        <v>-0.21956524252891541</v>
      </c>
      <c r="AP3921">
        <v>2.737391471862793</v>
      </c>
      <c r="AQ3921">
        <v>1</v>
      </c>
      <c r="AR3921">
        <v>0</v>
      </c>
      <c r="AS3921">
        <v>0.15999999642372131</v>
      </c>
      <c r="AT3921">
        <v>111115</v>
      </c>
      <c r="AU3921">
        <v>0.83345362345377583</v>
      </c>
      <c r="AV3921">
        <v>5.6093835636581227E-3</v>
      </c>
      <c r="AW3921">
        <v>306.84218444824216</v>
      </c>
      <c r="AX3921">
        <v>305.76581420898435</v>
      </c>
      <c r="AY3921">
        <v>319.8981764434684</v>
      </c>
      <c r="AZ3921">
        <v>0.69284498466755784</v>
      </c>
      <c r="BA3921">
        <v>5.2519525519181949</v>
      </c>
      <c r="BB3921">
        <v>56.978424578058593</v>
      </c>
      <c r="BC3921">
        <v>18.437000780451172</v>
      </c>
      <c r="BD3921">
        <v>33.153999328613281</v>
      </c>
      <c r="BE3921">
        <v>5.0959874508595462</v>
      </c>
      <c r="BF3921">
        <v>0.28971522502623787</v>
      </c>
      <c r="BG3921">
        <v>3.5525329204407754</v>
      </c>
      <c r="BH3921">
        <v>1.5434545304187708</v>
      </c>
      <c r="BI3921">
        <v>0.18376682431963576</v>
      </c>
      <c r="BJ3921">
        <v>24.042061167565816</v>
      </c>
      <c r="BK3921">
        <v>0.83230018750781942</v>
      </c>
      <c r="BL3921">
        <v>69.485678296021788</v>
      </c>
      <c r="BM3921">
        <v>309.56194136540358</v>
      </c>
      <c r="BN3921">
        <v>1.8063456112352941E-2</v>
      </c>
    </row>
    <row r="3922" spans="1:66">
      <c r="A3922" t="s">
        <v>4590</v>
      </c>
      <c r="B3922" t="s">
        <v>3827</v>
      </c>
      <c r="C3922" s="4">
        <v>20190807</v>
      </c>
      <c r="D3922" t="s">
        <v>339</v>
      </c>
      <c r="E3922" t="s">
        <v>340</v>
      </c>
      <c r="F3922" t="s">
        <v>4589</v>
      </c>
      <c r="G3922">
        <v>2000</v>
      </c>
      <c r="H3922">
        <v>250</v>
      </c>
      <c r="K3922">
        <v>93</v>
      </c>
      <c r="L3922" t="s">
        <v>4593</v>
      </c>
      <c r="M3922">
        <v>27410.5</v>
      </c>
      <c r="N3922">
        <v>0</v>
      </c>
      <c r="O3922">
        <v>5.4985779381291628</v>
      </c>
      <c r="P3922">
        <v>0.32468208538425708</v>
      </c>
      <c r="Q3922">
        <v>204.59520040451858</v>
      </c>
      <c r="R3922">
        <v>5.6514884918815245</v>
      </c>
      <c r="S3922">
        <v>1.7025168236893649</v>
      </c>
      <c r="T3922">
        <v>33.689777374267578</v>
      </c>
      <c r="U3922">
        <v>6</v>
      </c>
      <c r="V3922">
        <v>1.4200000166893005</v>
      </c>
      <c r="W3922">
        <v>1</v>
      </c>
      <c r="X3922">
        <v>2.8400000333786011</v>
      </c>
      <c r="Y3922">
        <v>32.618831634521484</v>
      </c>
      <c r="Z3922">
        <v>33.689777374267578</v>
      </c>
      <c r="AA3922">
        <v>32.057598114013672</v>
      </c>
      <c r="AB3922">
        <v>249.39115905761719</v>
      </c>
      <c r="AC3922">
        <v>241.15884399414063</v>
      </c>
      <c r="AD3922">
        <v>31.980020523071289</v>
      </c>
      <c r="AE3922">
        <v>38.499549865722656</v>
      </c>
      <c r="AF3922">
        <v>59.612548828125</v>
      </c>
      <c r="AG3922">
        <v>71.765312194824219</v>
      </c>
      <c r="AH3922">
        <v>500.08905029296875</v>
      </c>
      <c r="AI3922">
        <v>1999.4891357421875</v>
      </c>
      <c r="AJ3922">
        <v>8.835989236831665E-2</v>
      </c>
      <c r="AK3922">
        <v>92.175857543945313</v>
      </c>
      <c r="AL3922">
        <v>-0.89127922058105469</v>
      </c>
      <c r="AM3922">
        <v>-0.87829309701919556</v>
      </c>
      <c r="AN3922">
        <v>1</v>
      </c>
      <c r="AO3922">
        <v>-0.21956524252891541</v>
      </c>
      <c r="AP3922">
        <v>2.737391471862793</v>
      </c>
      <c r="AQ3922">
        <v>1</v>
      </c>
      <c r="AR3922">
        <v>0</v>
      </c>
      <c r="AS3922">
        <v>0.15999999642372131</v>
      </c>
      <c r="AT3922">
        <v>111115</v>
      </c>
      <c r="AU3922">
        <v>0.8334817504882811</v>
      </c>
      <c r="AV3922">
        <v>5.6514884918815247E-3</v>
      </c>
      <c r="AW3922">
        <v>306.83977737426756</v>
      </c>
      <c r="AX3922">
        <v>305.76883163452146</v>
      </c>
      <c r="AY3922">
        <v>319.91825456801962</v>
      </c>
      <c r="AZ3922">
        <v>0.6721348604537899</v>
      </c>
      <c r="BA3922">
        <v>5.2512458476182351</v>
      </c>
      <c r="BB3922">
        <v>56.969861605189593</v>
      </c>
      <c r="BC3922">
        <v>18.470311739466936</v>
      </c>
      <c r="BD3922">
        <v>33.154304504394531</v>
      </c>
      <c r="BE3922">
        <v>5.0960747355727394</v>
      </c>
      <c r="BF3922">
        <v>0.29137117053929934</v>
      </c>
      <c r="BG3922">
        <v>3.5487290239288702</v>
      </c>
      <c r="BH3922">
        <v>1.5473457116438691</v>
      </c>
      <c r="BI3922">
        <v>0.1848329159983304</v>
      </c>
      <c r="BJ3922">
        <v>18.858738046661845</v>
      </c>
      <c r="BK3922">
        <v>0.84838356751075472</v>
      </c>
      <c r="BL3922">
        <v>69.446613323116097</v>
      </c>
      <c r="BM3922">
        <v>238.54508338525659</v>
      </c>
      <c r="BN3922">
        <v>1.6007775573372972E-2</v>
      </c>
    </row>
    <row r="3923" spans="1:66">
      <c r="A3923" t="s">
        <v>4590</v>
      </c>
      <c r="B3923" t="s">
        <v>3827</v>
      </c>
      <c r="C3923" s="4">
        <v>20190807</v>
      </c>
      <c r="D3923" t="s">
        <v>339</v>
      </c>
      <c r="E3923" t="s">
        <v>340</v>
      </c>
      <c r="F3923" t="s">
        <v>4589</v>
      </c>
      <c r="G3923">
        <v>2000</v>
      </c>
      <c r="H3923">
        <v>175</v>
      </c>
      <c r="K3923">
        <v>94</v>
      </c>
      <c r="L3923" t="s">
        <v>4594</v>
      </c>
      <c r="M3923">
        <v>27501</v>
      </c>
      <c r="N3923">
        <v>0</v>
      </c>
      <c r="O3923">
        <v>2.912363576716904</v>
      </c>
      <c r="P3923">
        <v>0.32941021858157482</v>
      </c>
      <c r="Q3923">
        <v>148.63893948349832</v>
      </c>
      <c r="R3923">
        <v>5.7158371631650722</v>
      </c>
      <c r="S3923">
        <v>1.6997871377602287</v>
      </c>
      <c r="T3923">
        <v>33.671550750732422</v>
      </c>
      <c r="U3923">
        <v>6</v>
      </c>
      <c r="V3923">
        <v>1.4200000166893005</v>
      </c>
      <c r="W3923">
        <v>1</v>
      </c>
      <c r="X3923">
        <v>2.8400000333786011</v>
      </c>
      <c r="Y3923">
        <v>32.616615295410156</v>
      </c>
      <c r="Z3923">
        <v>33.671550750732422</v>
      </c>
      <c r="AA3923">
        <v>32.059169769287109</v>
      </c>
      <c r="AB3923">
        <v>173.69078063964844</v>
      </c>
      <c r="AC3923">
        <v>169.03742980957031</v>
      </c>
      <c r="AD3923">
        <v>31.877574920654297</v>
      </c>
      <c r="AE3923">
        <v>38.471408843994141</v>
      </c>
      <c r="AF3923">
        <v>59.4285888671875</v>
      </c>
      <c r="AG3923">
        <v>71.7213134765625</v>
      </c>
      <c r="AH3923">
        <v>500.09820556640625</v>
      </c>
      <c r="AI3923">
        <v>2000.02783203125</v>
      </c>
      <c r="AJ3923">
        <v>0.13970440626144409</v>
      </c>
      <c r="AK3923">
        <v>92.175209045410156</v>
      </c>
      <c r="AL3923">
        <v>-0.49026298522949219</v>
      </c>
      <c r="AM3923">
        <v>-0.88282877206802368</v>
      </c>
      <c r="AN3923">
        <v>1</v>
      </c>
      <c r="AO3923">
        <v>-0.21956524252891541</v>
      </c>
      <c r="AP3923">
        <v>2.737391471862793</v>
      </c>
      <c r="AQ3923">
        <v>1</v>
      </c>
      <c r="AR3923">
        <v>0</v>
      </c>
      <c r="AS3923">
        <v>0.15999999642372131</v>
      </c>
      <c r="AT3923">
        <v>111115</v>
      </c>
      <c r="AU3923">
        <v>0.83349700927734371</v>
      </c>
      <c r="AV3923">
        <v>5.7158371631650723E-3</v>
      </c>
      <c r="AW3923">
        <v>306.8215507507324</v>
      </c>
      <c r="AX3923">
        <v>305.76661529541013</v>
      </c>
      <c r="AY3923">
        <v>320.00444597234309</v>
      </c>
      <c r="AZ3923">
        <v>0.64228147227162247</v>
      </c>
      <c r="BA3923">
        <v>5.2458972902268295</v>
      </c>
      <c r="BB3923">
        <v>56.912236430539977</v>
      </c>
      <c r="BC3923">
        <v>18.440827586545836</v>
      </c>
      <c r="BD3923">
        <v>33.144083023071289</v>
      </c>
      <c r="BE3923">
        <v>5.09315195089511</v>
      </c>
      <c r="BF3923">
        <v>0.29517322069250368</v>
      </c>
      <c r="BG3923">
        <v>3.5461101524666008</v>
      </c>
      <c r="BH3923">
        <v>1.5470417984285092</v>
      </c>
      <c r="BI3923">
        <v>0.18728134849109138</v>
      </c>
      <c r="BJ3923">
        <v>13.700825319179527</v>
      </c>
      <c r="BK3923">
        <v>0.87932560055455189</v>
      </c>
      <c r="BL3923">
        <v>69.511424851228469</v>
      </c>
      <c r="BM3923">
        <v>167.653031646768</v>
      </c>
      <c r="BN3923">
        <v>1.2075089839648286E-2</v>
      </c>
    </row>
    <row r="3924" spans="1:66">
      <c r="A3924" t="s">
        <v>4590</v>
      </c>
      <c r="B3924" t="s">
        <v>3827</v>
      </c>
      <c r="C3924" s="4">
        <v>20190807</v>
      </c>
      <c r="D3924" t="s">
        <v>339</v>
      </c>
      <c r="E3924" t="s">
        <v>340</v>
      </c>
      <c r="F3924" t="s">
        <v>4589</v>
      </c>
      <c r="G3924">
        <v>2000</v>
      </c>
      <c r="H3924">
        <v>100</v>
      </c>
      <c r="K3924">
        <v>95</v>
      </c>
      <c r="L3924" t="s">
        <v>4595</v>
      </c>
      <c r="M3924">
        <v>27590.5</v>
      </c>
      <c r="N3924">
        <v>0</v>
      </c>
      <c r="O3924">
        <v>0.18014799785912233</v>
      </c>
      <c r="P3924">
        <v>0.33384393590113121</v>
      </c>
      <c r="Q3924">
        <v>96.311127027942547</v>
      </c>
      <c r="R3924">
        <v>5.7726795036381304</v>
      </c>
      <c r="S3924">
        <v>1.6963852541644115</v>
      </c>
      <c r="T3924">
        <v>33.641544342041016</v>
      </c>
      <c r="U3924">
        <v>6</v>
      </c>
      <c r="V3924">
        <v>1.4200000166893005</v>
      </c>
      <c r="W3924">
        <v>1</v>
      </c>
      <c r="X3924">
        <v>2.8400000333786011</v>
      </c>
      <c r="Y3924">
        <v>32.602626800537109</v>
      </c>
      <c r="Z3924">
        <v>33.641544342041016</v>
      </c>
      <c r="AA3924">
        <v>32.060001373291016</v>
      </c>
      <c r="AB3924">
        <v>101.16473388671875</v>
      </c>
      <c r="AC3924">
        <v>100.25424194335938</v>
      </c>
      <c r="AD3924">
        <v>31.753301620483398</v>
      </c>
      <c r="AE3924">
        <v>38.413188934326172</v>
      </c>
      <c r="AF3924">
        <v>59.243141174316406</v>
      </c>
      <c r="AG3924">
        <v>71.668708801269531</v>
      </c>
      <c r="AH3924">
        <v>500.09246826171875</v>
      </c>
      <c r="AI3924">
        <v>2000.5478515625</v>
      </c>
      <c r="AJ3924">
        <v>0.15880927443504333</v>
      </c>
      <c r="AK3924">
        <v>92.174514770507813</v>
      </c>
      <c r="AL3924">
        <v>0.28006172180175781</v>
      </c>
      <c r="AM3924">
        <v>-0.86703211069107056</v>
      </c>
      <c r="AN3924">
        <v>1</v>
      </c>
      <c r="AO3924">
        <v>-0.21956524252891541</v>
      </c>
      <c r="AP3924">
        <v>2.737391471862793</v>
      </c>
      <c r="AQ3924">
        <v>1</v>
      </c>
      <c r="AR3924">
        <v>0</v>
      </c>
      <c r="AS3924">
        <v>0.15999999642372131</v>
      </c>
      <c r="AT3924">
        <v>111115</v>
      </c>
      <c r="AU3924">
        <v>0.83348744710286449</v>
      </c>
      <c r="AV3924">
        <v>5.7726795036381305E-3</v>
      </c>
      <c r="AW3924">
        <v>306.79154434204099</v>
      </c>
      <c r="AX3924">
        <v>305.75262680053709</v>
      </c>
      <c r="AY3924">
        <v>320.08764909548336</v>
      </c>
      <c r="AZ3924">
        <v>0.61629464548647639</v>
      </c>
      <c r="BA3924">
        <v>5.2371023049737664</v>
      </c>
      <c r="BB3924">
        <v>56.817248433722497</v>
      </c>
      <c r="BC3924">
        <v>18.404059499396325</v>
      </c>
      <c r="BD3924">
        <v>33.122085571289063</v>
      </c>
      <c r="BE3924">
        <v>5.0868668288421279</v>
      </c>
      <c r="BF3924">
        <v>0.29872822932679344</v>
      </c>
      <c r="BG3924">
        <v>3.5407170508093548</v>
      </c>
      <c r="BH3924">
        <v>1.5461497780327731</v>
      </c>
      <c r="BI3924">
        <v>0.18957155755957836</v>
      </c>
      <c r="BJ3924">
        <v>8.8774314008013437</v>
      </c>
      <c r="BK3924">
        <v>0.96066884713322587</v>
      </c>
      <c r="BL3924">
        <v>69.566369973399048</v>
      </c>
      <c r="BM3924">
        <v>100.16860821298914</v>
      </c>
      <c r="BN3924">
        <v>1.251114744690015E-3</v>
      </c>
    </row>
    <row r="3925" spans="1:66">
      <c r="A3925" t="s">
        <v>4590</v>
      </c>
      <c r="B3925" t="s">
        <v>3827</v>
      </c>
      <c r="C3925" s="4">
        <v>20190807</v>
      </c>
      <c r="D3925" t="s">
        <v>339</v>
      </c>
      <c r="E3925" t="s">
        <v>340</v>
      </c>
      <c r="F3925" t="s">
        <v>4589</v>
      </c>
      <c r="G3925">
        <v>2000</v>
      </c>
      <c r="H3925">
        <v>66</v>
      </c>
      <c r="K3925">
        <v>96</v>
      </c>
      <c r="L3925" t="s">
        <v>4596</v>
      </c>
      <c r="M3925">
        <v>27682</v>
      </c>
      <c r="N3925">
        <v>0</v>
      </c>
      <c r="O3925">
        <v>-0.89697984072053483</v>
      </c>
      <c r="P3925">
        <v>0.34010651709923301</v>
      </c>
      <c r="Q3925">
        <v>69.609738080331425</v>
      </c>
      <c r="R3925">
        <v>5.8425023082574006</v>
      </c>
      <c r="S3925">
        <v>1.6887252975115761</v>
      </c>
      <c r="T3925">
        <v>33.602657318115234</v>
      </c>
      <c r="U3925">
        <v>6</v>
      </c>
      <c r="V3925">
        <v>1.4200000166893005</v>
      </c>
      <c r="W3925">
        <v>1</v>
      </c>
      <c r="X3925">
        <v>2.8400000333786011</v>
      </c>
      <c r="Y3925">
        <v>32.591548919677734</v>
      </c>
      <c r="Z3925">
        <v>33.602657318115234</v>
      </c>
      <c r="AA3925">
        <v>32.057788848876953</v>
      </c>
      <c r="AB3925">
        <v>66.42120361328125</v>
      </c>
      <c r="AC3925">
        <v>67.027603149414063</v>
      </c>
      <c r="AD3925">
        <v>31.632133483886719</v>
      </c>
      <c r="AE3925">
        <v>38.373592376708984</v>
      </c>
      <c r="AF3925">
        <v>59.052776336669922</v>
      </c>
      <c r="AG3925">
        <v>71.638137817382813</v>
      </c>
      <c r="AH3925">
        <v>500.03756713867188</v>
      </c>
      <c r="AI3925">
        <v>2000.12255859375</v>
      </c>
      <c r="AJ3925">
        <v>9.1943114995956421E-2</v>
      </c>
      <c r="AK3925">
        <v>92.172714233398438</v>
      </c>
      <c r="AL3925">
        <v>0.28921699523925781</v>
      </c>
      <c r="AM3925">
        <v>-0.87553888559341431</v>
      </c>
      <c r="AN3925">
        <v>1</v>
      </c>
      <c r="AO3925">
        <v>-0.21956524252891541</v>
      </c>
      <c r="AP3925">
        <v>2.737391471862793</v>
      </c>
      <c r="AQ3925">
        <v>1</v>
      </c>
      <c r="AR3925">
        <v>0</v>
      </c>
      <c r="AS3925">
        <v>0.15999999642372131</v>
      </c>
      <c r="AT3925">
        <v>111115</v>
      </c>
      <c r="AU3925">
        <v>0.83339594523111982</v>
      </c>
      <c r="AV3925">
        <v>5.8425023082574008E-3</v>
      </c>
      <c r="AW3925">
        <v>306.75265731811521</v>
      </c>
      <c r="AX3925">
        <v>305.74154891967771</v>
      </c>
      <c r="AY3925">
        <v>320.01960222200432</v>
      </c>
      <c r="AZ3925">
        <v>0.58355326887198533</v>
      </c>
      <c r="BA3925">
        <v>5.2257234617588901</v>
      </c>
      <c r="BB3925">
        <v>56.694907003892581</v>
      </c>
      <c r="BC3925">
        <v>18.321314627183597</v>
      </c>
      <c r="BD3925">
        <v>33.097103118896484</v>
      </c>
      <c r="BE3925">
        <v>5.0797370155853532</v>
      </c>
      <c r="BF3925">
        <v>0.30373275378743758</v>
      </c>
      <c r="BG3925">
        <v>3.5369981642473141</v>
      </c>
      <c r="BH3925">
        <v>1.5427388513380391</v>
      </c>
      <c r="BI3925">
        <v>0.19279699290509178</v>
      </c>
      <c r="BJ3925">
        <v>6.4161184959401014</v>
      </c>
      <c r="BK3925">
        <v>1.0385234561522574</v>
      </c>
      <c r="BL3925">
        <v>69.700190959124512</v>
      </c>
      <c r="BM3925">
        <v>67.453984406717126</v>
      </c>
      <c r="BN3925">
        <v>-9.268491214357473E-3</v>
      </c>
    </row>
    <row r="3926" spans="1:66">
      <c r="A3926" t="s">
        <v>4590</v>
      </c>
      <c r="B3926" t="s">
        <v>3827</v>
      </c>
      <c r="C3926" s="4">
        <v>20190807</v>
      </c>
      <c r="D3926" t="s">
        <v>339</v>
      </c>
      <c r="E3926" t="s">
        <v>340</v>
      </c>
      <c r="F3926" t="s">
        <v>4589</v>
      </c>
      <c r="G3926">
        <v>2000</v>
      </c>
      <c r="H3926">
        <v>33</v>
      </c>
      <c r="K3926">
        <v>97</v>
      </c>
      <c r="L3926" t="s">
        <v>4597</v>
      </c>
      <c r="M3926">
        <v>27771.5</v>
      </c>
      <c r="N3926">
        <v>0</v>
      </c>
      <c r="O3926">
        <v>-1.6830666110538939</v>
      </c>
      <c r="P3926">
        <v>0.34495217299862591</v>
      </c>
      <c r="Q3926">
        <v>54.378024424268915</v>
      </c>
      <c r="R3926">
        <v>5.8986194035971051</v>
      </c>
      <c r="S3926">
        <v>1.6835409434272059</v>
      </c>
      <c r="T3926">
        <v>33.586223602294922</v>
      </c>
      <c r="U3926">
        <v>6</v>
      </c>
      <c r="V3926">
        <v>1.4200000166893005</v>
      </c>
      <c r="W3926">
        <v>1</v>
      </c>
      <c r="X3926">
        <v>2.8400000333786011</v>
      </c>
      <c r="Y3926">
        <v>32.592010498046875</v>
      </c>
      <c r="Z3926">
        <v>33.586223602294922</v>
      </c>
      <c r="AA3926">
        <v>32.060184478759766</v>
      </c>
      <c r="AB3926">
        <v>45.610435485839844</v>
      </c>
      <c r="AC3926">
        <v>47.295040130615234</v>
      </c>
      <c r="AD3926">
        <v>31.573553085327148</v>
      </c>
      <c r="AE3926">
        <v>38.379005432128906</v>
      </c>
      <c r="AF3926">
        <v>58.939933776855469</v>
      </c>
      <c r="AG3926">
        <v>71.644012451171875</v>
      </c>
      <c r="AH3926">
        <v>500.0904541015625</v>
      </c>
      <c r="AI3926">
        <v>1999.261962890625</v>
      </c>
      <c r="AJ3926">
        <v>0.21612949669361115</v>
      </c>
      <c r="AK3926">
        <v>92.169670104980469</v>
      </c>
      <c r="AL3926">
        <v>0.41372108459472656</v>
      </c>
      <c r="AM3926">
        <v>-0.89536005258560181</v>
      </c>
      <c r="AN3926">
        <v>1</v>
      </c>
      <c r="AO3926">
        <v>-0.21956524252891541</v>
      </c>
      <c r="AP3926">
        <v>2.737391471862793</v>
      </c>
      <c r="AQ3926">
        <v>1</v>
      </c>
      <c r="AR3926">
        <v>0</v>
      </c>
      <c r="AS3926">
        <v>0.15999999642372131</v>
      </c>
      <c r="AT3926">
        <v>111135</v>
      </c>
      <c r="AU3926">
        <v>0.83348409016927072</v>
      </c>
      <c r="AV3926">
        <v>5.8986194035971053E-3</v>
      </c>
      <c r="AW3926">
        <v>306.7362236022949</v>
      </c>
      <c r="AX3926">
        <v>305.74201049804685</v>
      </c>
      <c r="AY3926">
        <v>319.88190691258205</v>
      </c>
      <c r="AZ3926">
        <v>0.55544398253568095</v>
      </c>
      <c r="BA3926">
        <v>5.2209212130637805</v>
      </c>
      <c r="BB3926">
        <v>56.644677225351856</v>
      </c>
      <c r="BC3926">
        <v>18.26567179322295</v>
      </c>
      <c r="BD3926">
        <v>33.089117050170898</v>
      </c>
      <c r="BE3926">
        <v>5.0774596833330659</v>
      </c>
      <c r="BF3926">
        <v>0.30759148626109295</v>
      </c>
      <c r="BG3926">
        <v>3.5373802696365746</v>
      </c>
      <c r="BH3926">
        <v>1.5400794136964913</v>
      </c>
      <c r="BI3926">
        <v>0.19528509424903365</v>
      </c>
      <c r="BJ3926">
        <v>5.012004572145436</v>
      </c>
      <c r="BK3926">
        <v>1.1497616721350172</v>
      </c>
      <c r="BL3926">
        <v>69.812136082742839</v>
      </c>
      <c r="BM3926">
        <v>48.09508939055123</v>
      </c>
      <c r="BN3926">
        <v>-2.4430451585832593E-2</v>
      </c>
    </row>
    <row r="3927" spans="1:66">
      <c r="A3927" t="s">
        <v>4590</v>
      </c>
      <c r="B3927" t="s">
        <v>3827</v>
      </c>
      <c r="C3927" s="4">
        <v>20190807</v>
      </c>
      <c r="D3927" t="s">
        <v>339</v>
      </c>
      <c r="E3927" t="s">
        <v>340</v>
      </c>
      <c r="F3927" t="s">
        <v>4589</v>
      </c>
      <c r="G3927">
        <v>2000</v>
      </c>
      <c r="H3927">
        <v>400</v>
      </c>
      <c r="K3927">
        <v>98</v>
      </c>
      <c r="L3927" t="s">
        <v>4598</v>
      </c>
      <c r="M3927">
        <v>27895</v>
      </c>
      <c r="N3927">
        <v>0</v>
      </c>
      <c r="O3927">
        <v>9.3104535130070882</v>
      </c>
      <c r="P3927">
        <v>0.35457260511833905</v>
      </c>
      <c r="Q3927">
        <v>329.52668465128039</v>
      </c>
      <c r="R3927">
        <v>5.989077286779767</v>
      </c>
      <c r="S3927">
        <v>1.6678446259683501</v>
      </c>
      <c r="T3927">
        <v>33.569961547851563</v>
      </c>
      <c r="U3927">
        <v>6</v>
      </c>
      <c r="V3927">
        <v>1.4200000166893005</v>
      </c>
      <c r="W3927">
        <v>1</v>
      </c>
      <c r="X3927">
        <v>2.8400000333786011</v>
      </c>
      <c r="Y3927">
        <v>32.594154357910156</v>
      </c>
      <c r="Z3927">
        <v>33.569961547851563</v>
      </c>
      <c r="AA3927">
        <v>32.059780120849609</v>
      </c>
      <c r="AB3927">
        <v>400.69265747070313</v>
      </c>
      <c r="AC3927">
        <v>386.74468994140625</v>
      </c>
      <c r="AD3927">
        <v>31.591787338256836</v>
      </c>
      <c r="AE3927">
        <v>38.499969482421875</v>
      </c>
      <c r="AF3927">
        <v>58.9635009765625</v>
      </c>
      <c r="AG3927">
        <v>71.857063293457031</v>
      </c>
      <c r="AH3927">
        <v>500.1458740234375</v>
      </c>
      <c r="AI3927">
        <v>1998.6182861328125</v>
      </c>
      <c r="AJ3927">
        <v>0.14806385338306427</v>
      </c>
      <c r="AK3927">
        <v>92.164443969726563</v>
      </c>
      <c r="AL3927">
        <v>-2.4792537689208984</v>
      </c>
      <c r="AM3927">
        <v>-0.87251001596450806</v>
      </c>
      <c r="AN3927">
        <v>0.66666668653488159</v>
      </c>
      <c r="AO3927">
        <v>-0.21956524252891541</v>
      </c>
      <c r="AP3927">
        <v>2.737391471862793</v>
      </c>
      <c r="AQ3927">
        <v>1</v>
      </c>
      <c r="AR3927">
        <v>0</v>
      </c>
      <c r="AS3927">
        <v>0.15999999642372131</v>
      </c>
      <c r="AT3927">
        <v>111115</v>
      </c>
      <c r="AU3927">
        <v>0.83357645670572911</v>
      </c>
      <c r="AV3927">
        <v>5.9890772867797672E-3</v>
      </c>
      <c r="AW3927">
        <v>306.71996154785154</v>
      </c>
      <c r="AX3927">
        <v>305.74415435791013</v>
      </c>
      <c r="AY3927">
        <v>319.77891863363402</v>
      </c>
      <c r="AZ3927">
        <v>0.51022800463930806</v>
      </c>
      <c r="BA3927">
        <v>5.2161729061672037</v>
      </c>
      <c r="BB3927">
        <v>56.596369288362119</v>
      </c>
      <c r="BC3927">
        <v>18.096399805940244</v>
      </c>
      <c r="BD3927">
        <v>33.082057952880859</v>
      </c>
      <c r="BE3927">
        <v>5.0754474288005991</v>
      </c>
      <c r="BF3927">
        <v>0.31521781606600491</v>
      </c>
      <c r="BG3927">
        <v>3.5483282801988536</v>
      </c>
      <c r="BH3927">
        <v>1.5271191486017455</v>
      </c>
      <c r="BI3927">
        <v>0.20020543822340742</v>
      </c>
      <c r="BJ3927">
        <v>30.370643664072688</v>
      </c>
      <c r="BK3927">
        <v>0.85205225364879689</v>
      </c>
      <c r="BL3927">
        <v>70.1553721615999</v>
      </c>
      <c r="BM3927">
        <v>382.318946246042</v>
      </c>
      <c r="BN3927">
        <v>1.7084644577826741E-2</v>
      </c>
    </row>
    <row r="3928" spans="1:66">
      <c r="A3928" t="s">
        <v>4590</v>
      </c>
      <c r="B3928" t="s">
        <v>3827</v>
      </c>
      <c r="C3928" s="4">
        <v>20190807</v>
      </c>
      <c r="D3928" t="s">
        <v>339</v>
      </c>
      <c r="E3928" t="s">
        <v>340</v>
      </c>
      <c r="F3928" t="s">
        <v>4589</v>
      </c>
      <c r="G3928">
        <v>2000</v>
      </c>
      <c r="H3928">
        <v>400</v>
      </c>
      <c r="K3928">
        <v>99</v>
      </c>
      <c r="L3928" t="s">
        <v>4599</v>
      </c>
      <c r="M3928">
        <v>27984.5</v>
      </c>
      <c r="N3928">
        <v>0</v>
      </c>
      <c r="O3928">
        <v>10.224229093604047</v>
      </c>
      <c r="P3928">
        <v>0.36065440341368032</v>
      </c>
      <c r="Q3928">
        <v>323.92496964430211</v>
      </c>
      <c r="R3928">
        <v>6.041544057318526</v>
      </c>
      <c r="S3928">
        <v>1.657109303865242</v>
      </c>
      <c r="T3928">
        <v>33.563854217529297</v>
      </c>
      <c r="U3928">
        <v>6</v>
      </c>
      <c r="V3928">
        <v>1.4200000166893005</v>
      </c>
      <c r="W3928">
        <v>1</v>
      </c>
      <c r="X3928">
        <v>2.8400000333786011</v>
      </c>
      <c r="Y3928">
        <v>32.596248626708984</v>
      </c>
      <c r="Z3928">
        <v>33.563854217529297</v>
      </c>
      <c r="AA3928">
        <v>32.060298919677734</v>
      </c>
      <c r="AB3928">
        <v>399.80178833007813</v>
      </c>
      <c r="AC3928">
        <v>384.74542236328125</v>
      </c>
      <c r="AD3928">
        <v>31.62928581237793</v>
      </c>
      <c r="AE3928">
        <v>38.598354339599609</v>
      </c>
      <c r="AF3928">
        <v>59.024623870849609</v>
      </c>
      <c r="AG3928">
        <v>72.029869079589844</v>
      </c>
      <c r="AH3928">
        <v>500.06829833984375</v>
      </c>
      <c r="AI3928">
        <v>2000.19091796875</v>
      </c>
      <c r="AJ3928">
        <v>0.27463650703430176</v>
      </c>
      <c r="AK3928">
        <v>92.161476135253906</v>
      </c>
      <c r="AL3928">
        <v>-2.5896053314208984</v>
      </c>
      <c r="AM3928">
        <v>-0.89313226938247681</v>
      </c>
      <c r="AN3928">
        <v>1</v>
      </c>
      <c r="AO3928">
        <v>-0.21956524252891541</v>
      </c>
      <c r="AP3928">
        <v>2.737391471862793</v>
      </c>
      <c r="AQ3928">
        <v>1</v>
      </c>
      <c r="AR3928">
        <v>0</v>
      </c>
      <c r="AS3928">
        <v>0.15999999642372131</v>
      </c>
      <c r="AT3928">
        <v>111115</v>
      </c>
      <c r="AU3928">
        <v>0.8334471638997395</v>
      </c>
      <c r="AV3928">
        <v>6.041544057318526E-3</v>
      </c>
      <c r="AW3928">
        <v>306.71385421752927</v>
      </c>
      <c r="AX3928">
        <v>305.74624862670896</v>
      </c>
      <c r="AY3928">
        <v>320.03053972175985</v>
      </c>
      <c r="AZ3928">
        <v>0.4872823701305774</v>
      </c>
      <c r="BA3928">
        <v>5.2143906161943256</v>
      </c>
      <c r="BB3928">
        <v>56.578853061574392</v>
      </c>
      <c r="BC3928">
        <v>17.980498721974783</v>
      </c>
      <c r="BD3928">
        <v>33.080051422119141</v>
      </c>
      <c r="BE3928">
        <v>5.0748755771350638</v>
      </c>
      <c r="BF3928">
        <v>0.32001533997513043</v>
      </c>
      <c r="BG3928">
        <v>3.5572813123290836</v>
      </c>
      <c r="BH3928">
        <v>1.5175942648059801</v>
      </c>
      <c r="BI3928">
        <v>0.20330267596743892</v>
      </c>
      <c r="BJ3928">
        <v>29.853403359486194</v>
      </c>
      <c r="BK3928">
        <v>0.84192026939426001</v>
      </c>
      <c r="BL3928">
        <v>70.392443385890573</v>
      </c>
      <c r="BM3928">
        <v>379.88531352027354</v>
      </c>
      <c r="BN3928">
        <v>1.8945414366420065E-2</v>
      </c>
    </row>
    <row r="3929" spans="1:66">
      <c r="A3929" t="s">
        <v>4590</v>
      </c>
      <c r="B3929" t="s">
        <v>3827</v>
      </c>
      <c r="C3929" s="4">
        <v>20190807</v>
      </c>
      <c r="D3929" t="s">
        <v>339</v>
      </c>
      <c r="E3929" t="s">
        <v>340</v>
      </c>
      <c r="F3929" t="s">
        <v>4589</v>
      </c>
      <c r="G3929">
        <v>2000</v>
      </c>
      <c r="H3929">
        <v>400</v>
      </c>
      <c r="K3929">
        <v>100</v>
      </c>
      <c r="L3929" t="s">
        <v>4600</v>
      </c>
      <c r="M3929">
        <v>28075</v>
      </c>
      <c r="N3929">
        <v>0</v>
      </c>
      <c r="O3929">
        <v>10.652844046233227</v>
      </c>
      <c r="P3929">
        <v>0.36414122834483137</v>
      </c>
      <c r="Q3929">
        <v>321.85041763593921</v>
      </c>
      <c r="R3929">
        <v>6.0876184510894316</v>
      </c>
      <c r="S3929">
        <v>1.6553903429400787</v>
      </c>
      <c r="T3929">
        <v>33.588348388671875</v>
      </c>
      <c r="U3929">
        <v>6</v>
      </c>
      <c r="V3929">
        <v>1.4200000166893005</v>
      </c>
      <c r="W3929">
        <v>1</v>
      </c>
      <c r="X3929">
        <v>2.8400000333786011</v>
      </c>
      <c r="Y3929">
        <v>32.597904205322266</v>
      </c>
      <c r="Z3929">
        <v>33.588348388671875</v>
      </c>
      <c r="AA3929">
        <v>32.059406280517578</v>
      </c>
      <c r="AB3929">
        <v>399.86273193359375</v>
      </c>
      <c r="AC3929">
        <v>384.27752685546875</v>
      </c>
      <c r="AD3929">
        <v>31.674978256225586</v>
      </c>
      <c r="AE3929">
        <v>38.695011138916016</v>
      </c>
      <c r="AF3929">
        <v>59.103752136230469</v>
      </c>
      <c r="AG3929">
        <v>72.202743530273438</v>
      </c>
      <c r="AH3929">
        <v>500.17355346679688</v>
      </c>
      <c r="AI3929">
        <v>1999.7999267578125</v>
      </c>
      <c r="AJ3929">
        <v>0.12179321795701981</v>
      </c>
      <c r="AK3929">
        <v>92.160499572753906</v>
      </c>
      <c r="AL3929">
        <v>-2.8404293060302734</v>
      </c>
      <c r="AM3929">
        <v>-0.87804895639419556</v>
      </c>
      <c r="AN3929">
        <v>1</v>
      </c>
      <c r="AO3929">
        <v>-0.21956524252891541</v>
      </c>
      <c r="AP3929">
        <v>2.737391471862793</v>
      </c>
      <c r="AQ3929">
        <v>1</v>
      </c>
      <c r="AR3929">
        <v>0</v>
      </c>
      <c r="AS3929">
        <v>0.15999999642372131</v>
      </c>
      <c r="AT3929">
        <v>111115</v>
      </c>
      <c r="AU3929">
        <v>0.83362258911132803</v>
      </c>
      <c r="AV3929">
        <v>6.0876184510894318E-3</v>
      </c>
      <c r="AW3929">
        <v>306.73834838867185</v>
      </c>
      <c r="AX3929">
        <v>305.74790420532224</v>
      </c>
      <c r="AY3929">
        <v>319.96798112940814</v>
      </c>
      <c r="AZ3929">
        <v>0.45942051269657952</v>
      </c>
      <c r="BA3929">
        <v>5.2215419004758559</v>
      </c>
      <c r="BB3929">
        <v>56.657048569423544</v>
      </c>
      <c r="BC3929">
        <v>17.962037430507529</v>
      </c>
      <c r="BD3929">
        <v>33.09312629699707</v>
      </c>
      <c r="BE3929">
        <v>5.0786028615982577</v>
      </c>
      <c r="BF3929">
        <v>0.32275764898629811</v>
      </c>
      <c r="BG3929">
        <v>3.5661515575357772</v>
      </c>
      <c r="BH3929">
        <v>1.5124513040624805</v>
      </c>
      <c r="BI3929">
        <v>0.20507377256684017</v>
      </c>
      <c r="BJ3929">
        <v>29.661895277027643</v>
      </c>
      <c r="BK3929">
        <v>0.83754681224694905</v>
      </c>
      <c r="BL3929">
        <v>70.493097291903226</v>
      </c>
      <c r="BM3929">
        <v>379.21367499159885</v>
      </c>
      <c r="BN3929">
        <v>1.9802871608024884E-2</v>
      </c>
    </row>
    <row r="3930" spans="1:66">
      <c r="A3930" t="s">
        <v>4590</v>
      </c>
      <c r="B3930" t="s">
        <v>3827</v>
      </c>
      <c r="C3930" s="4">
        <v>20190807</v>
      </c>
      <c r="D3930" t="s">
        <v>339</v>
      </c>
      <c r="E3930" t="s">
        <v>340</v>
      </c>
      <c r="F3930" t="s">
        <v>4589</v>
      </c>
      <c r="G3930">
        <v>2000</v>
      </c>
      <c r="H3930">
        <v>475</v>
      </c>
      <c r="K3930">
        <v>101</v>
      </c>
      <c r="L3930" t="s">
        <v>4601</v>
      </c>
      <c r="M3930">
        <v>28184</v>
      </c>
      <c r="N3930">
        <v>0</v>
      </c>
      <c r="O3930">
        <v>12.645331601041972</v>
      </c>
      <c r="P3930">
        <v>0.36587370027729332</v>
      </c>
      <c r="Q3930">
        <v>382.4731008502651</v>
      </c>
      <c r="R3930">
        <v>6.0828698348415262</v>
      </c>
      <c r="S3930">
        <v>1.6471941394421803</v>
      </c>
      <c r="T3930">
        <v>33.565505981445313</v>
      </c>
      <c r="U3930">
        <v>6</v>
      </c>
      <c r="V3930">
        <v>1.4200000166893005</v>
      </c>
      <c r="W3930">
        <v>1</v>
      </c>
      <c r="X3930">
        <v>2.8400000333786011</v>
      </c>
      <c r="Y3930">
        <v>32.591693878173828</v>
      </c>
      <c r="Z3930">
        <v>33.565505981445313</v>
      </c>
      <c r="AA3930">
        <v>32.059619903564453</v>
      </c>
      <c r="AB3930">
        <v>474.75625610351563</v>
      </c>
      <c r="AC3930">
        <v>456.25845336914063</v>
      </c>
      <c r="AD3930">
        <v>31.69761848449707</v>
      </c>
      <c r="AE3930">
        <v>38.711822509765625</v>
      </c>
      <c r="AF3930">
        <v>59.166324615478516</v>
      </c>
      <c r="AG3930">
        <v>72.258941650390625</v>
      </c>
      <c r="AH3930">
        <v>500.18997192382813</v>
      </c>
      <c r="AI3930">
        <v>2000.6719970703125</v>
      </c>
      <c r="AJ3930">
        <v>0.15881317853927612</v>
      </c>
      <c r="AK3930">
        <v>92.159919738769531</v>
      </c>
      <c r="AL3930">
        <v>-3.2947750091552734</v>
      </c>
      <c r="AM3930">
        <v>-0.89596277475357056</v>
      </c>
      <c r="AN3930">
        <v>0.66666668653488159</v>
      </c>
      <c r="AO3930">
        <v>-0.21956524252891541</v>
      </c>
      <c r="AP3930">
        <v>2.737391471862793</v>
      </c>
      <c r="AQ3930">
        <v>1</v>
      </c>
      <c r="AR3930">
        <v>0</v>
      </c>
      <c r="AS3930">
        <v>0.15999999642372131</v>
      </c>
      <c r="AT3930">
        <v>111115</v>
      </c>
      <c r="AU3930">
        <v>0.83364995320638013</v>
      </c>
      <c r="AV3930">
        <v>6.0828698348415261E-3</v>
      </c>
      <c r="AW3930">
        <v>306.71550598144529</v>
      </c>
      <c r="AX3930">
        <v>305.74169387817381</v>
      </c>
      <c r="AY3930">
        <v>320.10751237628938</v>
      </c>
      <c r="AZ3930">
        <v>0.46595027546410517</v>
      </c>
      <c r="BA3930">
        <v>5.2148725948836718</v>
      </c>
      <c r="BB3930">
        <v>56.585038373138865</v>
      </c>
      <c r="BC3930">
        <v>17.87321586337324</v>
      </c>
      <c r="BD3930">
        <v>33.07859992980957</v>
      </c>
      <c r="BE3930">
        <v>5.0744619437156269</v>
      </c>
      <c r="BF3930">
        <v>0.32411798072125697</v>
      </c>
      <c r="BG3930">
        <v>3.5676784554414915</v>
      </c>
      <c r="BH3930">
        <v>1.5067834882741353</v>
      </c>
      <c r="BI3930">
        <v>0.20595251655807981</v>
      </c>
      <c r="BJ3930">
        <v>35.248690276598737</v>
      </c>
      <c r="BK3930">
        <v>0.83828167571685797</v>
      </c>
      <c r="BL3930">
        <v>70.618381471635146</v>
      </c>
      <c r="BM3930">
        <v>450.24746834774328</v>
      </c>
      <c r="BN3930">
        <v>1.9833378610982274E-2</v>
      </c>
    </row>
    <row r="3931" spans="1:66">
      <c r="A3931" t="s">
        <v>4590</v>
      </c>
      <c r="B3931" t="s">
        <v>3827</v>
      </c>
      <c r="C3931" s="4">
        <v>20190807</v>
      </c>
      <c r="D3931" t="s">
        <v>339</v>
      </c>
      <c r="E3931" t="s">
        <v>340</v>
      </c>
      <c r="F3931" t="s">
        <v>4589</v>
      </c>
      <c r="G3931">
        <v>2000</v>
      </c>
      <c r="H3931">
        <v>575</v>
      </c>
      <c r="K3931">
        <v>102</v>
      </c>
      <c r="L3931" t="s">
        <v>4602</v>
      </c>
      <c r="M3931">
        <v>28295.5</v>
      </c>
      <c r="N3931">
        <v>0</v>
      </c>
      <c r="O3931">
        <v>14.938267848894409</v>
      </c>
      <c r="P3931">
        <v>0.36522259416165254</v>
      </c>
      <c r="Q3931">
        <v>465.91612451806486</v>
      </c>
      <c r="R3931">
        <v>6.0529835400167444</v>
      </c>
      <c r="S3931">
        <v>1.6417855443982616</v>
      </c>
      <c r="T3931">
        <v>33.537109375</v>
      </c>
      <c r="U3931">
        <v>6</v>
      </c>
      <c r="V3931">
        <v>1.4200000166893005</v>
      </c>
      <c r="W3931">
        <v>1</v>
      </c>
      <c r="X3931">
        <v>2.8400000333786011</v>
      </c>
      <c r="Y3931">
        <v>32.583484649658203</v>
      </c>
      <c r="Z3931">
        <v>33.537109375</v>
      </c>
      <c r="AA3931">
        <v>32.059242248535156</v>
      </c>
      <c r="AB3931">
        <v>575.5130615234375</v>
      </c>
      <c r="AC3931">
        <v>553.5706787109375</v>
      </c>
      <c r="AD3931">
        <v>31.69964599609375</v>
      </c>
      <c r="AE3931">
        <v>38.680850982666016</v>
      </c>
      <c r="AF3931">
        <v>59.197208404541016</v>
      </c>
      <c r="AG3931">
        <v>72.23419189453125</v>
      </c>
      <c r="AH3931">
        <v>500.10125732421875</v>
      </c>
      <c r="AI3931">
        <v>2000.6939697265625</v>
      </c>
      <c r="AJ3931">
        <v>9.5525123178958893E-2</v>
      </c>
      <c r="AK3931">
        <v>92.159461975097656</v>
      </c>
      <c r="AL3931">
        <v>-4.6312618255615234</v>
      </c>
      <c r="AM3931">
        <v>-0.89940744638442993</v>
      </c>
      <c r="AN3931">
        <v>1</v>
      </c>
      <c r="AO3931">
        <v>-0.21956524252891541</v>
      </c>
      <c r="AP3931">
        <v>2.737391471862793</v>
      </c>
      <c r="AQ3931">
        <v>1</v>
      </c>
      <c r="AR3931">
        <v>0</v>
      </c>
      <c r="AS3931">
        <v>0.15999999642372131</v>
      </c>
      <c r="AT3931">
        <v>111115</v>
      </c>
      <c r="AU3931">
        <v>0.83350209554036458</v>
      </c>
      <c r="AV3931">
        <v>6.0529835400167445E-3</v>
      </c>
      <c r="AW3931">
        <v>306.68710937499998</v>
      </c>
      <c r="AX3931">
        <v>305.73348464965818</v>
      </c>
      <c r="AY3931">
        <v>320.1110280012108</v>
      </c>
      <c r="AZ3931">
        <v>0.48438940788910612</v>
      </c>
      <c r="BA3931">
        <v>5.206591959699689</v>
      </c>
      <c r="BB3931">
        <v>56.495468268972303</v>
      </c>
      <c r="BC3931">
        <v>17.814617286306287</v>
      </c>
      <c r="BD3931">
        <v>33.060297012329102</v>
      </c>
      <c r="BE3931">
        <v>5.0692486568122561</v>
      </c>
      <c r="BF3931">
        <v>0.32360690664588976</v>
      </c>
      <c r="BG3931">
        <v>3.5648064153014274</v>
      </c>
      <c r="BH3931">
        <v>1.5044422415108287</v>
      </c>
      <c r="BI3931">
        <v>0.20562235966473832</v>
      </c>
      <c r="BJ3931">
        <v>42.938579361107465</v>
      </c>
      <c r="BK3931">
        <v>0.84165607470939785</v>
      </c>
      <c r="BL3931">
        <v>70.664179249138854</v>
      </c>
      <c r="BM3931">
        <v>546.46974161270225</v>
      </c>
      <c r="BN3931">
        <v>1.9316722529425148E-2</v>
      </c>
    </row>
    <row r="3932" spans="1:66">
      <c r="A3932" t="s">
        <v>4590</v>
      </c>
      <c r="B3932" t="s">
        <v>3827</v>
      </c>
      <c r="C3932" s="4">
        <v>20190807</v>
      </c>
      <c r="D3932" t="s">
        <v>339</v>
      </c>
      <c r="E3932" t="s">
        <v>340</v>
      </c>
      <c r="F3932" t="s">
        <v>4589</v>
      </c>
      <c r="G3932">
        <v>2000</v>
      </c>
      <c r="H3932">
        <v>675</v>
      </c>
      <c r="K3932">
        <v>103</v>
      </c>
      <c r="L3932" t="s">
        <v>4603</v>
      </c>
      <c r="M3932">
        <v>28408</v>
      </c>
      <c r="N3932">
        <v>0</v>
      </c>
      <c r="O3932">
        <v>16.848364689062478</v>
      </c>
      <c r="P3932">
        <v>0.36734997486297832</v>
      </c>
      <c r="Q3932">
        <v>551.27840039816749</v>
      </c>
      <c r="R3932">
        <v>6.0443574416508046</v>
      </c>
      <c r="S3932">
        <v>1.6310951196265346</v>
      </c>
      <c r="T3932">
        <v>33.502021789550781</v>
      </c>
      <c r="U3932">
        <v>6</v>
      </c>
      <c r="V3932">
        <v>1.4200000166893005</v>
      </c>
      <c r="W3932">
        <v>1</v>
      </c>
      <c r="X3932">
        <v>2.8400000333786011</v>
      </c>
      <c r="Y3932">
        <v>32.574558258056641</v>
      </c>
      <c r="Z3932">
        <v>33.502021789550781</v>
      </c>
      <c r="AA3932">
        <v>32.059741973876953</v>
      </c>
      <c r="AB3932">
        <v>675.28875732421875</v>
      </c>
      <c r="AC3932">
        <v>650.3585205078125</v>
      </c>
      <c r="AD3932">
        <v>31.715421676635742</v>
      </c>
      <c r="AE3932">
        <v>38.686649322509766</v>
      </c>
      <c r="AF3932">
        <v>59.255474090576172</v>
      </c>
      <c r="AG3932">
        <v>72.2801513671875</v>
      </c>
      <c r="AH3932">
        <v>500.10028076171875</v>
      </c>
      <c r="AI3932">
        <v>2001.076416015625</v>
      </c>
      <c r="AJ3932">
        <v>0.14090073108673096</v>
      </c>
      <c r="AK3932">
        <v>92.157913208007813</v>
      </c>
      <c r="AL3932">
        <v>-5.8755855560302734</v>
      </c>
      <c r="AM3932">
        <v>-0.87725168466567993</v>
      </c>
      <c r="AN3932">
        <v>1</v>
      </c>
      <c r="AO3932">
        <v>-0.21956524252891541</v>
      </c>
      <c r="AP3932">
        <v>2.737391471862793</v>
      </c>
      <c r="AQ3932">
        <v>1</v>
      </c>
      <c r="AR3932">
        <v>0</v>
      </c>
      <c r="AS3932">
        <v>0.15999999642372131</v>
      </c>
      <c r="AT3932">
        <v>111115</v>
      </c>
      <c r="AU3932">
        <v>0.83350046793619781</v>
      </c>
      <c r="AV3932">
        <v>6.0443574416508047E-3</v>
      </c>
      <c r="AW3932">
        <v>306.65202178955076</v>
      </c>
      <c r="AX3932">
        <v>305.72455825805662</v>
      </c>
      <c r="AY3932">
        <v>320.17221940609306</v>
      </c>
      <c r="AZ3932">
        <v>0.49340224512516723</v>
      </c>
      <c r="BA3932">
        <v>5.1963759901990239</v>
      </c>
      <c r="BB3932">
        <v>56.385564834463928</v>
      </c>
      <c r="BC3932">
        <v>17.698915511954162</v>
      </c>
      <c r="BD3932">
        <v>33.038290023803711</v>
      </c>
      <c r="BE3932">
        <v>5.0629864962342959</v>
      </c>
      <c r="BF3932">
        <v>0.32527598740134339</v>
      </c>
      <c r="BG3932">
        <v>3.5652808705724892</v>
      </c>
      <c r="BH3932">
        <v>1.4977056256618066</v>
      </c>
      <c r="BI3932">
        <v>0.20670066002058732</v>
      </c>
      <c r="BJ3932">
        <v>50.8046669773437</v>
      </c>
      <c r="BK3932">
        <v>0.84765307597987438</v>
      </c>
      <c r="BL3932">
        <v>70.818864358800496</v>
      </c>
      <c r="BM3932">
        <v>642.34961485185886</v>
      </c>
      <c r="BN3932">
        <v>1.8575274679000092E-2</v>
      </c>
    </row>
    <row r="3933" spans="1:66">
      <c r="A3933" t="s">
        <v>4590</v>
      </c>
      <c r="B3933" t="s">
        <v>3827</v>
      </c>
      <c r="C3933" s="4">
        <v>20190807</v>
      </c>
      <c r="D3933" t="s">
        <v>339</v>
      </c>
      <c r="E3933" t="s">
        <v>340</v>
      </c>
      <c r="F3933" t="s">
        <v>4589</v>
      </c>
      <c r="G3933">
        <v>2000</v>
      </c>
      <c r="H3933">
        <v>800</v>
      </c>
      <c r="K3933">
        <v>104</v>
      </c>
      <c r="L3933" t="s">
        <v>4604</v>
      </c>
      <c r="M3933">
        <v>28499.5</v>
      </c>
      <c r="N3933">
        <v>0</v>
      </c>
      <c r="O3933">
        <v>18.543802828450186</v>
      </c>
      <c r="P3933">
        <v>0.36466697797762554</v>
      </c>
      <c r="Q3933">
        <v>660.00233226271757</v>
      </c>
      <c r="R3933">
        <v>6.0108126068896723</v>
      </c>
      <c r="S3933">
        <v>1.632623184117429</v>
      </c>
      <c r="T3933">
        <v>33.500045776367188</v>
      </c>
      <c r="U3933">
        <v>6</v>
      </c>
      <c r="V3933">
        <v>1.4200000166893005</v>
      </c>
      <c r="W3933">
        <v>1</v>
      </c>
      <c r="X3933">
        <v>2.8400000333786011</v>
      </c>
      <c r="Y3933">
        <v>32.565574645996094</v>
      </c>
      <c r="Z3933">
        <v>33.500045776367188</v>
      </c>
      <c r="AA3933">
        <v>32.058994293212891</v>
      </c>
      <c r="AB3933">
        <v>799.068603515625</v>
      </c>
      <c r="AC3933">
        <v>771.25811767578125</v>
      </c>
      <c r="AD3933">
        <v>31.731287002563477</v>
      </c>
      <c r="AE3933">
        <v>38.664096832275391</v>
      </c>
      <c r="AF3933">
        <v>59.314735412597656</v>
      </c>
      <c r="AG3933">
        <v>72.27410888671875</v>
      </c>
      <c r="AH3933">
        <v>500.09246826171875</v>
      </c>
      <c r="AI3933">
        <v>2001.3868408203125</v>
      </c>
      <c r="AJ3933">
        <v>0.201793372631073</v>
      </c>
      <c r="AK3933">
        <v>92.157279968261719</v>
      </c>
      <c r="AL3933">
        <v>-7.6422481536865234</v>
      </c>
      <c r="AM3933">
        <v>-0.87240701913833618</v>
      </c>
      <c r="AN3933">
        <v>1</v>
      </c>
      <c r="AO3933">
        <v>-0.21956524252891541</v>
      </c>
      <c r="AP3933">
        <v>2.737391471862793</v>
      </c>
      <c r="AQ3933">
        <v>1</v>
      </c>
      <c r="AR3933">
        <v>0</v>
      </c>
      <c r="AS3933">
        <v>0.15999999642372131</v>
      </c>
      <c r="AT3933">
        <v>111115</v>
      </c>
      <c r="AU3933">
        <v>0.83348744710286449</v>
      </c>
      <c r="AV3933">
        <v>6.0108126068896721E-3</v>
      </c>
      <c r="AW3933">
        <v>306.65004577636716</v>
      </c>
      <c r="AX3933">
        <v>305.71557464599607</v>
      </c>
      <c r="AY3933">
        <v>320.2218873737329</v>
      </c>
      <c r="AZ3933">
        <v>0.51029706172342104</v>
      </c>
      <c r="BA3933">
        <v>5.1958011806094131</v>
      </c>
      <c r="BB3933">
        <v>56.379715008936984</v>
      </c>
      <c r="BC3933">
        <v>17.715618176661593</v>
      </c>
      <c r="BD3933">
        <v>33.032810211181641</v>
      </c>
      <c r="BE3933">
        <v>5.0614282446595764</v>
      </c>
      <c r="BF3933">
        <v>0.32317062145880721</v>
      </c>
      <c r="BG3933">
        <v>3.5631779964919841</v>
      </c>
      <c r="BH3933">
        <v>1.4982502481675923</v>
      </c>
      <c r="BI3933">
        <v>0.20534053057778481</v>
      </c>
      <c r="BJ3933">
        <v>60.824019714040958</v>
      </c>
      <c r="BK3933">
        <v>0.85574766363777455</v>
      </c>
      <c r="BL3933">
        <v>70.764274581911437</v>
      </c>
      <c r="BM3933">
        <v>762.44328192783018</v>
      </c>
      <c r="BN3933">
        <v>1.7210968818917156E-2</v>
      </c>
    </row>
    <row r="3934" spans="1:66">
      <c r="A3934" t="s">
        <v>4590</v>
      </c>
      <c r="B3934" t="s">
        <v>3827</v>
      </c>
      <c r="C3934" s="4">
        <v>20190807</v>
      </c>
      <c r="D3934" t="s">
        <v>339</v>
      </c>
      <c r="E3934" t="s">
        <v>340</v>
      </c>
      <c r="F3934" t="s">
        <v>4589</v>
      </c>
      <c r="G3934">
        <v>2000</v>
      </c>
      <c r="H3934">
        <v>1000</v>
      </c>
      <c r="K3934">
        <v>105</v>
      </c>
      <c r="L3934" t="s">
        <v>4605</v>
      </c>
      <c r="M3934">
        <v>28615</v>
      </c>
      <c r="N3934">
        <v>0</v>
      </c>
      <c r="O3934">
        <v>19.643408073456477</v>
      </c>
      <c r="P3934">
        <v>0.36171190373120671</v>
      </c>
      <c r="Q3934">
        <v>846.85167585392594</v>
      </c>
      <c r="R3934">
        <v>5.9790372545120523</v>
      </c>
      <c r="S3934">
        <v>1.6358525062669305</v>
      </c>
      <c r="T3934">
        <v>33.478969573974609</v>
      </c>
      <c r="U3934">
        <v>6</v>
      </c>
      <c r="V3934">
        <v>1.4200000166893005</v>
      </c>
      <c r="W3934">
        <v>1</v>
      </c>
      <c r="X3934">
        <v>2.8400000333786011</v>
      </c>
      <c r="Y3934">
        <v>32.554157257080078</v>
      </c>
      <c r="Z3934">
        <v>33.478969573974609</v>
      </c>
      <c r="AA3934">
        <v>32.05889892578125</v>
      </c>
      <c r="AB3934">
        <v>1000.3927001953125</v>
      </c>
      <c r="AC3934">
        <v>969.8623046875</v>
      </c>
      <c r="AD3934">
        <v>31.665422439575195</v>
      </c>
      <c r="AE3934">
        <v>38.563510894775391</v>
      </c>
      <c r="AF3934">
        <v>59.228271484375</v>
      </c>
      <c r="AG3934">
        <v>72.130729675292969</v>
      </c>
      <c r="AH3934">
        <v>500.0050048828125</v>
      </c>
      <c r="AI3934">
        <v>2000.51513671875</v>
      </c>
      <c r="AJ3934">
        <v>0.22329311072826385</v>
      </c>
      <c r="AK3934">
        <v>92.155021667480469</v>
      </c>
      <c r="AL3934">
        <v>-10.469945907592773</v>
      </c>
      <c r="AM3934">
        <v>-0.87106043100357056</v>
      </c>
      <c r="AN3934">
        <v>1</v>
      </c>
      <c r="AO3934">
        <v>-0.21956524252891541</v>
      </c>
      <c r="AP3934">
        <v>2.737391471862793</v>
      </c>
      <c r="AQ3934">
        <v>1</v>
      </c>
      <c r="AR3934">
        <v>0</v>
      </c>
      <c r="AS3934">
        <v>0.15999999642372131</v>
      </c>
      <c r="AT3934">
        <v>111115</v>
      </c>
      <c r="AU3934">
        <v>0.83334167480468735</v>
      </c>
      <c r="AV3934">
        <v>5.9790372545120525E-3</v>
      </c>
      <c r="AW3934">
        <v>306.62896957397459</v>
      </c>
      <c r="AX3934">
        <v>305.70415725708006</v>
      </c>
      <c r="AY3934">
        <v>320.08241472060035</v>
      </c>
      <c r="AZ3934">
        <v>0.52650593409841984</v>
      </c>
      <c r="BA3934">
        <v>5.1896736883490755</v>
      </c>
      <c r="BB3934">
        <v>56.314605481563248</v>
      </c>
      <c r="BC3934">
        <v>17.751094586787858</v>
      </c>
      <c r="BD3934">
        <v>33.016563415527344</v>
      </c>
      <c r="BE3934">
        <v>5.056810722381246</v>
      </c>
      <c r="BF3934">
        <v>0.32084767113601598</v>
      </c>
      <c r="BG3934">
        <v>3.553821182082145</v>
      </c>
      <c r="BH3934">
        <v>1.5029895402991009</v>
      </c>
      <c r="BI3934">
        <v>0.20384017703548041</v>
      </c>
      <c r="BJ3934">
        <v>78.041634537460695</v>
      </c>
      <c r="BK3934">
        <v>0.87316691427324888</v>
      </c>
      <c r="BL3934">
        <v>70.647343510084497</v>
      </c>
      <c r="BM3934">
        <v>960.5247692693689</v>
      </c>
      <c r="BN3934">
        <v>1.4447879349637737E-2</v>
      </c>
    </row>
    <row r="3935" spans="1:66">
      <c r="A3935" t="s">
        <v>4590</v>
      </c>
      <c r="B3935" t="s">
        <v>3827</v>
      </c>
      <c r="C3935" s="4">
        <v>20190807</v>
      </c>
      <c r="D3935" t="s">
        <v>339</v>
      </c>
      <c r="E3935" t="s">
        <v>340</v>
      </c>
      <c r="F3935" t="s">
        <v>4589</v>
      </c>
      <c r="G3935">
        <v>2000</v>
      </c>
      <c r="H3935">
        <v>1400</v>
      </c>
      <c r="K3935">
        <v>106</v>
      </c>
      <c r="L3935" t="s">
        <v>4606</v>
      </c>
      <c r="M3935">
        <v>28712</v>
      </c>
      <c r="N3935">
        <v>0</v>
      </c>
      <c r="O3935">
        <v>20.803821568876863</v>
      </c>
      <c r="P3935">
        <v>0.36226514723462272</v>
      </c>
      <c r="Q3935">
        <v>1225.1855798724293</v>
      </c>
      <c r="R3935">
        <v>5.9725663695428759</v>
      </c>
      <c r="S3935">
        <v>1.63199969008389</v>
      </c>
      <c r="T3935">
        <v>33.441978454589844</v>
      </c>
      <c r="U3935">
        <v>6</v>
      </c>
      <c r="V3935">
        <v>1.4200000166893005</v>
      </c>
      <c r="W3935">
        <v>1</v>
      </c>
      <c r="X3935">
        <v>2.8400000333786011</v>
      </c>
      <c r="Y3935">
        <v>32.551387786865234</v>
      </c>
      <c r="Z3935">
        <v>33.441978454589844</v>
      </c>
      <c r="AA3935">
        <v>32.058788299560547</v>
      </c>
      <c r="AB3935">
        <v>1399.739013671875</v>
      </c>
      <c r="AC3935">
        <v>1364.998779296875</v>
      </c>
      <c r="AD3935">
        <v>31.599763870239258</v>
      </c>
      <c r="AE3935">
        <v>38.489517211914063</v>
      </c>
      <c r="AF3935">
        <v>59.113559722900391</v>
      </c>
      <c r="AG3935">
        <v>72.002197265625</v>
      </c>
      <c r="AH3935">
        <v>500.10659790039063</v>
      </c>
      <c r="AI3935">
        <v>2000.4228515625</v>
      </c>
      <c r="AJ3935">
        <v>0.10507705062627792</v>
      </c>
      <c r="AK3935">
        <v>92.153266906738281</v>
      </c>
      <c r="AL3935">
        <v>-17.113622665405273</v>
      </c>
      <c r="AM3935">
        <v>-0.86536127328872681</v>
      </c>
      <c r="AN3935">
        <v>0.66666668653488159</v>
      </c>
      <c r="AO3935">
        <v>-0.21956524252891541</v>
      </c>
      <c r="AP3935">
        <v>2.737391471862793</v>
      </c>
      <c r="AQ3935">
        <v>1</v>
      </c>
      <c r="AR3935">
        <v>0</v>
      </c>
      <c r="AS3935">
        <v>0.15999999642372131</v>
      </c>
      <c r="AT3935">
        <v>111115</v>
      </c>
      <c r="AU3935">
        <v>0.83351099650065097</v>
      </c>
      <c r="AV3935">
        <v>5.9725663695428758E-3</v>
      </c>
      <c r="AW3935">
        <v>306.59197845458982</v>
      </c>
      <c r="AX3935">
        <v>305.70138778686521</v>
      </c>
      <c r="AY3935">
        <v>320.06764909593039</v>
      </c>
      <c r="AZ3935">
        <v>0.53468256936401526</v>
      </c>
      <c r="BA3935">
        <v>5.1789344428249038</v>
      </c>
      <c r="BB3935">
        <v>56.199141025202422</v>
      </c>
      <c r="BC3935">
        <v>17.70962381328836</v>
      </c>
      <c r="BD3935">
        <v>32.996683120727539</v>
      </c>
      <c r="BE3935">
        <v>5.0511655055013289</v>
      </c>
      <c r="BF3935">
        <v>0.32128289576605706</v>
      </c>
      <c r="BG3935">
        <v>3.5469347527410138</v>
      </c>
      <c r="BH3935">
        <v>1.5042307527603151</v>
      </c>
      <c r="BI3935">
        <v>0.20412125381298066</v>
      </c>
      <c r="BJ3935">
        <v>112.9048537522709</v>
      </c>
      <c r="BK3935">
        <v>0.89757265607485381</v>
      </c>
      <c r="BL3935">
        <v>70.663739503743784</v>
      </c>
      <c r="BM3935">
        <v>1355.1096388786011</v>
      </c>
      <c r="BN3935">
        <v>1.0848390313583912E-2</v>
      </c>
    </row>
    <row r="3936" spans="1:66">
      <c r="A3936" t="s">
        <v>4590</v>
      </c>
      <c r="B3936" t="s">
        <v>3827</v>
      </c>
      <c r="C3936" s="4">
        <v>20190807</v>
      </c>
      <c r="D3936" t="s">
        <v>339</v>
      </c>
      <c r="E3936" t="s">
        <v>340</v>
      </c>
      <c r="F3936" t="s">
        <v>4589</v>
      </c>
      <c r="G3936">
        <v>2000</v>
      </c>
      <c r="H3936">
        <v>1800</v>
      </c>
      <c r="K3936">
        <v>107</v>
      </c>
      <c r="L3936" t="s">
        <v>4607</v>
      </c>
      <c r="M3936">
        <v>28845.5</v>
      </c>
      <c r="N3936">
        <v>0</v>
      </c>
      <c r="O3936">
        <v>21.058238379625791</v>
      </c>
      <c r="P3936">
        <v>0.36270321862429528</v>
      </c>
      <c r="Q3936">
        <v>1609.5683275090578</v>
      </c>
      <c r="R3936">
        <v>5.9990214690590662</v>
      </c>
      <c r="S3936">
        <v>1.6375124223588751</v>
      </c>
      <c r="T3936">
        <v>33.441631317138672</v>
      </c>
      <c r="U3936">
        <v>6</v>
      </c>
      <c r="V3936">
        <v>1.4200000166893005</v>
      </c>
      <c r="W3936">
        <v>1</v>
      </c>
      <c r="X3936">
        <v>2.8400000333786011</v>
      </c>
      <c r="Y3936">
        <v>32.549461364746094</v>
      </c>
      <c r="Z3936">
        <v>33.441631317138672</v>
      </c>
      <c r="AA3936">
        <v>32.060585021972656</v>
      </c>
      <c r="AB3936">
        <v>1800.0545654296875</v>
      </c>
      <c r="AC3936">
        <v>1762.1134033203125</v>
      </c>
      <c r="AD3936">
        <v>31.509252548217773</v>
      </c>
      <c r="AE3936">
        <v>38.428905487060547</v>
      </c>
      <c r="AF3936">
        <v>58.950180053710938</v>
      </c>
      <c r="AG3936">
        <v>71.896049499511719</v>
      </c>
      <c r="AH3936">
        <v>500.18280029296875</v>
      </c>
      <c r="AI3936">
        <v>1999.9925537109375</v>
      </c>
      <c r="AJ3936">
        <v>0.19702240824699402</v>
      </c>
      <c r="AK3936">
        <v>92.152542114257813</v>
      </c>
      <c r="AL3936">
        <v>-23.508398056030273</v>
      </c>
      <c r="AM3936">
        <v>-0.84824091196060181</v>
      </c>
      <c r="AN3936">
        <v>0.66666668653488159</v>
      </c>
      <c r="AO3936">
        <v>-0.21956524252891541</v>
      </c>
      <c r="AP3936">
        <v>2.737391471862793</v>
      </c>
      <c r="AQ3936">
        <v>1</v>
      </c>
      <c r="AR3936">
        <v>0</v>
      </c>
      <c r="AS3936">
        <v>0.15999999642372131</v>
      </c>
      <c r="AT3936">
        <v>111115</v>
      </c>
      <c r="AU3936">
        <v>0.83363800048828118</v>
      </c>
      <c r="AV3936">
        <v>5.9990214690590661E-3</v>
      </c>
      <c r="AW3936">
        <v>306.59163131713865</v>
      </c>
      <c r="AX3936">
        <v>305.69946136474607</v>
      </c>
      <c r="AY3936">
        <v>319.99880144121926</v>
      </c>
      <c r="AZ3936">
        <v>0.5199893534376675</v>
      </c>
      <c r="BA3936">
        <v>5.1788337536600553</v>
      </c>
      <c r="BB3936">
        <v>56.198490403432814</v>
      </c>
      <c r="BC3936">
        <v>17.769584916372267</v>
      </c>
      <c r="BD3936">
        <v>32.995546340942383</v>
      </c>
      <c r="BE3936">
        <v>5.0508428708374495</v>
      </c>
      <c r="BF3936">
        <v>0.321627410330738</v>
      </c>
      <c r="BG3936">
        <v>3.5413213313011802</v>
      </c>
      <c r="BH3936">
        <v>1.5095215395362693</v>
      </c>
      <c r="BI3936">
        <v>0.20434375714123018</v>
      </c>
      <c r="BJ3936">
        <v>148.32581308655398</v>
      </c>
      <c r="BK3936">
        <v>0.91343061375969481</v>
      </c>
      <c r="BL3936">
        <v>70.569044849879447</v>
      </c>
      <c r="BM3936">
        <v>1752.1033253349701</v>
      </c>
      <c r="BN3936">
        <v>8.4815760987563774E-3</v>
      </c>
    </row>
    <row r="3937" spans="1:66">
      <c r="A3937" t="s">
        <v>4590</v>
      </c>
      <c r="B3937" t="s">
        <v>3827</v>
      </c>
      <c r="C3937" s="4">
        <v>20190807</v>
      </c>
      <c r="D3937" t="s">
        <v>339</v>
      </c>
      <c r="E3937" t="s">
        <v>340</v>
      </c>
      <c r="F3937" t="s">
        <v>4589</v>
      </c>
      <c r="G3937">
        <v>2000</v>
      </c>
      <c r="H3937">
        <v>400</v>
      </c>
      <c r="K3937">
        <v>108</v>
      </c>
      <c r="L3937" t="s">
        <v>4608</v>
      </c>
      <c r="M3937">
        <v>28962</v>
      </c>
      <c r="N3937">
        <v>0</v>
      </c>
      <c r="O3937">
        <v>9.5791918906065252</v>
      </c>
      <c r="P3937">
        <v>0.35997092268933184</v>
      </c>
      <c r="Q3937">
        <v>327.66677952287034</v>
      </c>
      <c r="R3937">
        <v>5.999983073191772</v>
      </c>
      <c r="S3937">
        <v>1.648816209589727</v>
      </c>
      <c r="T3937">
        <v>33.456512451171875</v>
      </c>
      <c r="U3937">
        <v>6</v>
      </c>
      <c r="V3937">
        <v>1.4200000166893005</v>
      </c>
      <c r="W3937">
        <v>1</v>
      </c>
      <c r="X3937">
        <v>2.8400000333786011</v>
      </c>
      <c r="Y3937">
        <v>32.547813415527344</v>
      </c>
      <c r="Z3937">
        <v>33.456512451171875</v>
      </c>
      <c r="AA3937">
        <v>32.061676025390625</v>
      </c>
      <c r="AB3937">
        <v>399.67208862304688</v>
      </c>
      <c r="AC3937">
        <v>385.40567016601563</v>
      </c>
      <c r="AD3937">
        <v>31.431129455566406</v>
      </c>
      <c r="AE3937">
        <v>38.353256225585938</v>
      </c>
      <c r="AF3937">
        <v>58.809238433837891</v>
      </c>
      <c r="AG3937">
        <v>71.760894775390625</v>
      </c>
      <c r="AH3937">
        <v>500.12353515625</v>
      </c>
      <c r="AI3937">
        <v>2000.123779296875</v>
      </c>
      <c r="AJ3937">
        <v>0.13851407170295715</v>
      </c>
      <c r="AK3937">
        <v>92.15216064453125</v>
      </c>
      <c r="AL3937">
        <v>-2.6699886322021484</v>
      </c>
      <c r="AM3937">
        <v>-0.87569528818130493</v>
      </c>
      <c r="AN3937">
        <v>1</v>
      </c>
      <c r="AO3937">
        <v>-0.21956524252891541</v>
      </c>
      <c r="AP3937">
        <v>2.737391471862793</v>
      </c>
      <c r="AQ3937">
        <v>1</v>
      </c>
      <c r="AR3937">
        <v>0</v>
      </c>
      <c r="AS3937">
        <v>0.15999999642372131</v>
      </c>
      <c r="AT3937">
        <v>111115</v>
      </c>
      <c r="AU3937">
        <v>0.83353922526041646</v>
      </c>
      <c r="AV3937">
        <v>5.9999830731917716E-3</v>
      </c>
      <c r="AW3937">
        <v>306.60651245117185</v>
      </c>
      <c r="AX3937">
        <v>305.69781341552732</v>
      </c>
      <c r="AY3937">
        <v>320.01979753449996</v>
      </c>
      <c r="AZ3937">
        <v>0.51732619452575845</v>
      </c>
      <c r="BA3937">
        <v>5.1831516385307905</v>
      </c>
      <c r="BB3937">
        <v>56.24557907572386</v>
      </c>
      <c r="BC3937">
        <v>17.892322850137923</v>
      </c>
      <c r="BD3937">
        <v>33.002162933349609</v>
      </c>
      <c r="BE3937">
        <v>5.0527210077233846</v>
      </c>
      <c r="BF3937">
        <v>0.31947709728879337</v>
      </c>
      <c r="BG3937">
        <v>3.5343354289410636</v>
      </c>
      <c r="BH3937">
        <v>1.5183855787823211</v>
      </c>
      <c r="BI3937">
        <v>0.2029551152459502</v>
      </c>
      <c r="BJ3937">
        <v>30.195201704467749</v>
      </c>
      <c r="BK3937">
        <v>0.85018671204740204</v>
      </c>
      <c r="BL3937">
        <v>70.36573149678776</v>
      </c>
      <c r="BM3937">
        <v>380.85218111660373</v>
      </c>
      <c r="BN3937">
        <v>1.7698384778955897E-2</v>
      </c>
    </row>
    <row r="3939" spans="1:66">
      <c r="A3939" t="s">
        <v>4610</v>
      </c>
      <c r="B3939" t="s">
        <v>3827</v>
      </c>
      <c r="C3939" s="4">
        <v>20190807</v>
      </c>
      <c r="D3939" t="s">
        <v>339</v>
      </c>
      <c r="E3939" t="s">
        <v>340</v>
      </c>
      <c r="F3939" t="s">
        <v>4609</v>
      </c>
      <c r="G3939">
        <v>2000</v>
      </c>
      <c r="H3939">
        <v>400</v>
      </c>
      <c r="K3939">
        <v>109</v>
      </c>
      <c r="L3939" t="s">
        <v>4611</v>
      </c>
      <c r="M3939">
        <v>30285.5</v>
      </c>
      <c r="N3939">
        <v>0</v>
      </c>
      <c r="O3939">
        <v>5.7936060024692866</v>
      </c>
      <c r="P3939">
        <v>6.7196229617543124E-2</v>
      </c>
      <c r="Q3939">
        <v>237.74903439702436</v>
      </c>
      <c r="R3939">
        <v>1.7973285047328913</v>
      </c>
      <c r="S3939">
        <v>2.4069050373244161</v>
      </c>
      <c r="T3939">
        <v>34.359737396240234</v>
      </c>
      <c r="U3939">
        <v>6</v>
      </c>
      <c r="V3939">
        <v>1.4200000166893005</v>
      </c>
      <c r="W3939">
        <v>1</v>
      </c>
      <c r="X3939">
        <v>2.8400000333786011</v>
      </c>
      <c r="Y3939">
        <v>32.384410858154297</v>
      </c>
      <c r="Z3939">
        <v>34.359737396240234</v>
      </c>
      <c r="AA3939">
        <v>32.060714721679688</v>
      </c>
      <c r="AB3939">
        <v>400.04510498046875</v>
      </c>
      <c r="AC3939">
        <v>392.24835205078125</v>
      </c>
      <c r="AD3939">
        <v>30.949317932128906</v>
      </c>
      <c r="AE3939">
        <v>33.034442901611328</v>
      </c>
      <c r="AF3939">
        <v>58.445182800292969</v>
      </c>
      <c r="AG3939">
        <v>62.382766723632813</v>
      </c>
      <c r="AH3939">
        <v>500.10089111328125</v>
      </c>
      <c r="AI3939">
        <v>2000.8802490234375</v>
      </c>
      <c r="AJ3939">
        <v>7.7616468071937561E-2</v>
      </c>
      <c r="AK3939">
        <v>92.154090881347656</v>
      </c>
      <c r="AL3939">
        <v>-2.6849422454833984</v>
      </c>
      <c r="AM3939">
        <v>-0.66661936044692993</v>
      </c>
      <c r="AN3939">
        <v>1</v>
      </c>
      <c r="AO3939">
        <v>-0.21956524252891541</v>
      </c>
      <c r="AP3939">
        <v>2.737391471862793</v>
      </c>
      <c r="AQ3939">
        <v>1</v>
      </c>
      <c r="AR3939">
        <v>0</v>
      </c>
      <c r="AS3939">
        <v>0.15999999642372131</v>
      </c>
      <c r="AT3939">
        <v>111115</v>
      </c>
      <c r="AU3939">
        <v>0.83350148518880196</v>
      </c>
      <c r="AV3939">
        <v>1.7973285047328913E-3</v>
      </c>
      <c r="AW3939">
        <v>307.50973739624021</v>
      </c>
      <c r="AX3939">
        <v>305.53441085815427</v>
      </c>
      <c r="AY3939">
        <v>320.14083268804461</v>
      </c>
      <c r="AZ3939">
        <v>2.5300216809265588</v>
      </c>
      <c r="BA3939">
        <v>5.4511640906941965</v>
      </c>
      <c r="BB3939">
        <v>59.152708670446373</v>
      </c>
      <c r="BC3939">
        <v>26.118265768835045</v>
      </c>
      <c r="BD3939">
        <v>33.372074127197266</v>
      </c>
      <c r="BE3939">
        <v>5.1586926234174273</v>
      </c>
      <c r="BF3939">
        <v>6.5643072256863222E-2</v>
      </c>
      <c r="BG3939">
        <v>3.0442590533697804</v>
      </c>
      <c r="BH3939">
        <v>2.1144335700476469</v>
      </c>
      <c r="BI3939">
        <v>4.1163690748504567E-2</v>
      </c>
      <c r="BJ3939">
        <v>21.909546122776032</v>
      </c>
      <c r="BK3939">
        <v>0.6061186316118542</v>
      </c>
      <c r="BL3939">
        <v>54.782357038820216</v>
      </c>
      <c r="BM3939">
        <v>389.49434922986268</v>
      </c>
      <c r="BN3939">
        <v>8.1487033944673756E-3</v>
      </c>
    </row>
    <row r="3940" spans="1:66">
      <c r="A3940" t="s">
        <v>4610</v>
      </c>
      <c r="B3940" t="s">
        <v>3827</v>
      </c>
      <c r="C3940" s="4">
        <v>20190807</v>
      </c>
      <c r="D3940" t="s">
        <v>339</v>
      </c>
      <c r="E3940" t="s">
        <v>340</v>
      </c>
      <c r="F3940" t="s">
        <v>4609</v>
      </c>
      <c r="G3940">
        <v>2000</v>
      </c>
      <c r="H3940">
        <v>325</v>
      </c>
      <c r="K3940">
        <v>110</v>
      </c>
      <c r="L3940" t="s">
        <v>4612</v>
      </c>
      <c r="M3940">
        <v>30375</v>
      </c>
      <c r="N3940">
        <v>0</v>
      </c>
      <c r="O3940">
        <v>4.4050215752458488</v>
      </c>
      <c r="P3940">
        <v>6.7431036206238928E-2</v>
      </c>
      <c r="Q3940">
        <v>201.43744200477153</v>
      </c>
      <c r="R3940">
        <v>1.7977871342694001</v>
      </c>
      <c r="S3940">
        <v>2.3994966442892967</v>
      </c>
      <c r="T3940">
        <v>34.332782745361328</v>
      </c>
      <c r="U3940">
        <v>6</v>
      </c>
      <c r="V3940">
        <v>1.4200000166893005</v>
      </c>
      <c r="W3940">
        <v>1</v>
      </c>
      <c r="X3940">
        <v>2.8400000333786011</v>
      </c>
      <c r="Y3940">
        <v>32.377273559570313</v>
      </c>
      <c r="Z3940">
        <v>34.332782745361328</v>
      </c>
      <c r="AA3940">
        <v>32.060722351074219</v>
      </c>
      <c r="AB3940">
        <v>325.393798828125</v>
      </c>
      <c r="AC3940">
        <v>319.419677734375</v>
      </c>
      <c r="AD3940">
        <v>30.939846038818359</v>
      </c>
      <c r="AE3940">
        <v>33.025592803955078</v>
      </c>
      <c r="AF3940">
        <v>58.451889038085938</v>
      </c>
      <c r="AG3940">
        <v>62.392303466796875</v>
      </c>
      <c r="AH3940">
        <v>500.08395385742188</v>
      </c>
      <c r="AI3940">
        <v>2000.9913330078125</v>
      </c>
      <c r="AJ3940">
        <v>0.14568231999874115</v>
      </c>
      <c r="AK3940">
        <v>92.155746459960938</v>
      </c>
      <c r="AL3940">
        <v>-1.8570919036865234</v>
      </c>
      <c r="AM3940">
        <v>-0.67958933115005493</v>
      </c>
      <c r="AN3940">
        <v>1</v>
      </c>
      <c r="AO3940">
        <v>-0.21956524252891541</v>
      </c>
      <c r="AP3940">
        <v>2.737391471862793</v>
      </c>
      <c r="AQ3940">
        <v>1</v>
      </c>
      <c r="AR3940">
        <v>0</v>
      </c>
      <c r="AS3940">
        <v>0.15999999642372131</v>
      </c>
      <c r="AT3940">
        <v>111115</v>
      </c>
      <c r="AU3940">
        <v>0.83347325642903636</v>
      </c>
      <c r="AV3940">
        <v>1.7977871342694E-3</v>
      </c>
      <c r="AW3940">
        <v>307.48278274536131</v>
      </c>
      <c r="AX3940">
        <v>305.52727355957029</v>
      </c>
      <c r="AY3940">
        <v>320.15860612514734</v>
      </c>
      <c r="AZ3940">
        <v>2.5330138813670904</v>
      </c>
      <c r="BA3940">
        <v>5.4429948014204914</v>
      </c>
      <c r="BB3940">
        <v>59.062999438513778</v>
      </c>
      <c r="BC3940">
        <v>26.0374066345587</v>
      </c>
      <c r="BD3940">
        <v>33.35502815246582</v>
      </c>
      <c r="BE3940">
        <v>5.153767162395293</v>
      </c>
      <c r="BF3940">
        <v>6.5867131668169737E-2</v>
      </c>
      <c r="BG3940">
        <v>3.0434981571311948</v>
      </c>
      <c r="BH3940">
        <v>2.1102690052640982</v>
      </c>
      <c r="BI3940">
        <v>4.1304664718715051E-2</v>
      </c>
      <c r="BJ3940">
        <v>18.563617832934813</v>
      </c>
      <c r="BK3940">
        <v>0.6306356685147122</v>
      </c>
      <c r="BL3940">
        <v>54.859856398177165</v>
      </c>
      <c r="BM3940">
        <v>317.32574144680837</v>
      </c>
      <c r="BN3940">
        <v>7.6154821208971289E-3</v>
      </c>
    </row>
    <row r="3941" spans="1:66">
      <c r="A3941" t="s">
        <v>4610</v>
      </c>
      <c r="B3941" t="s">
        <v>3827</v>
      </c>
      <c r="C3941" s="4">
        <v>20190807</v>
      </c>
      <c r="D3941" t="s">
        <v>339</v>
      </c>
      <c r="E3941" t="s">
        <v>340</v>
      </c>
      <c r="F3941" t="s">
        <v>4609</v>
      </c>
      <c r="G3941">
        <v>2000</v>
      </c>
      <c r="H3941">
        <v>250</v>
      </c>
      <c r="K3941">
        <v>111</v>
      </c>
      <c r="L3941" t="s">
        <v>4613</v>
      </c>
      <c r="M3941">
        <v>30463.5</v>
      </c>
      <c r="N3941">
        <v>0</v>
      </c>
      <c r="O3941">
        <v>3.032209550585462</v>
      </c>
      <c r="P3941">
        <v>7.105078011253084E-2</v>
      </c>
      <c r="Q3941">
        <v>166.4622592383563</v>
      </c>
      <c r="R3941">
        <v>1.8826091203233668</v>
      </c>
      <c r="S3941">
        <v>2.3877446728184148</v>
      </c>
      <c r="T3941">
        <v>34.311611175537109</v>
      </c>
      <c r="U3941">
        <v>6</v>
      </c>
      <c r="V3941">
        <v>1.4200000166893005</v>
      </c>
      <c r="W3941">
        <v>1</v>
      </c>
      <c r="X3941">
        <v>2.8400000333786011</v>
      </c>
      <c r="Y3941">
        <v>32.373401641845703</v>
      </c>
      <c r="Z3941">
        <v>34.311611175537109</v>
      </c>
      <c r="AA3941">
        <v>32.061500549316406</v>
      </c>
      <c r="AB3941">
        <v>249.31057739257813</v>
      </c>
      <c r="AC3941">
        <v>245.11894226074219</v>
      </c>
      <c r="AD3941">
        <v>30.898715972900391</v>
      </c>
      <c r="AE3941">
        <v>33.082706451416016</v>
      </c>
      <c r="AF3941">
        <v>58.388462066650391</v>
      </c>
      <c r="AG3941">
        <v>62.515495300292969</v>
      </c>
      <c r="AH3941">
        <v>500.09210205078125</v>
      </c>
      <c r="AI3941">
        <v>2000.708984375</v>
      </c>
      <c r="AJ3941">
        <v>0.14687791466712952</v>
      </c>
      <c r="AK3941">
        <v>92.158149719238281</v>
      </c>
      <c r="AL3941">
        <v>-1.0142879486083984</v>
      </c>
      <c r="AM3941">
        <v>-0.67585855722427368</v>
      </c>
      <c r="AN3941">
        <v>1</v>
      </c>
      <c r="AO3941">
        <v>-0.21956524252891541</v>
      </c>
      <c r="AP3941">
        <v>2.737391471862793</v>
      </c>
      <c r="AQ3941">
        <v>1</v>
      </c>
      <c r="AR3941">
        <v>0</v>
      </c>
      <c r="AS3941">
        <v>0.15999999642372131</v>
      </c>
      <c r="AT3941">
        <v>111115</v>
      </c>
      <c r="AU3941">
        <v>0.83348683675130186</v>
      </c>
      <c r="AV3941">
        <v>1.8826091203233669E-3</v>
      </c>
      <c r="AW3941">
        <v>307.46161117553709</v>
      </c>
      <c r="AX3941">
        <v>305.52340164184568</v>
      </c>
      <c r="AY3941">
        <v>320.1134303449071</v>
      </c>
      <c r="AZ3941">
        <v>2.4913632621530644</v>
      </c>
      <c r="BA3941">
        <v>5.4365856870856222</v>
      </c>
      <c r="BB3941">
        <v>58.9919144823143</v>
      </c>
      <c r="BC3941">
        <v>25.909208030898284</v>
      </c>
      <c r="BD3941">
        <v>33.342506408691406</v>
      </c>
      <c r="BE3941">
        <v>5.1501515918362584</v>
      </c>
      <c r="BF3941">
        <v>6.9316625101837281E-2</v>
      </c>
      <c r="BG3941">
        <v>3.0488410142672073</v>
      </c>
      <c r="BH3941">
        <v>2.101310577569051</v>
      </c>
      <c r="BI3941">
        <v>4.3475426130798717E-2</v>
      </c>
      <c r="BJ3941">
        <v>15.340853809491096</v>
      </c>
      <c r="BK3941">
        <v>0.67910810034943836</v>
      </c>
      <c r="BL3941">
        <v>55.084233345999188</v>
      </c>
      <c r="BM3941">
        <v>243.6775750617353</v>
      </c>
      <c r="BN3941">
        <v>6.8544238589086795E-3</v>
      </c>
    </row>
    <row r="3942" spans="1:66">
      <c r="A3942" t="s">
        <v>4610</v>
      </c>
      <c r="B3942" t="s">
        <v>3827</v>
      </c>
      <c r="C3942" s="4">
        <v>20190807</v>
      </c>
      <c r="D3942" t="s">
        <v>339</v>
      </c>
      <c r="E3942" t="s">
        <v>340</v>
      </c>
      <c r="F3942" t="s">
        <v>4609</v>
      </c>
      <c r="G3942">
        <v>2000</v>
      </c>
      <c r="H3942">
        <v>175</v>
      </c>
      <c r="K3942">
        <v>112</v>
      </c>
      <c r="L3942" t="s">
        <v>4614</v>
      </c>
      <c r="M3942">
        <v>30555</v>
      </c>
      <c r="N3942">
        <v>0</v>
      </c>
      <c r="O3942">
        <v>1.794444534755721</v>
      </c>
      <c r="P3942">
        <v>7.7020293075304794E-2</v>
      </c>
      <c r="Q3942">
        <v>126.69742607514853</v>
      </c>
      <c r="R3942">
        <v>2.0122471784732578</v>
      </c>
      <c r="S3942">
        <v>2.3592788054677163</v>
      </c>
      <c r="T3942">
        <v>34.257556915283203</v>
      </c>
      <c r="U3942">
        <v>6</v>
      </c>
      <c r="V3942">
        <v>1.4200000166893005</v>
      </c>
      <c r="W3942">
        <v>1</v>
      </c>
      <c r="X3942">
        <v>2.8400000333786011</v>
      </c>
      <c r="Y3942">
        <v>32.369094848632813</v>
      </c>
      <c r="Z3942">
        <v>34.257556915283203</v>
      </c>
      <c r="AA3942">
        <v>32.061443328857422</v>
      </c>
      <c r="AB3942">
        <v>173.77761840820313</v>
      </c>
      <c r="AC3942">
        <v>171.21156311035156</v>
      </c>
      <c r="AD3942">
        <v>30.880022048950195</v>
      </c>
      <c r="AE3942">
        <v>33.213878631591797</v>
      </c>
      <c r="AF3942">
        <v>58.368160247802734</v>
      </c>
      <c r="AG3942">
        <v>62.779521942138672</v>
      </c>
      <c r="AH3942">
        <v>500.13681030273438</v>
      </c>
      <c r="AI3942">
        <v>2000.946044921875</v>
      </c>
      <c r="AJ3942">
        <v>0.14090551435947418</v>
      </c>
      <c r="AK3942">
        <v>92.159461975097656</v>
      </c>
      <c r="AL3942">
        <v>-0.37959861755371094</v>
      </c>
      <c r="AM3942">
        <v>-0.69449335336685181</v>
      </c>
      <c r="AN3942">
        <v>1</v>
      </c>
      <c r="AO3942">
        <v>-0.21956524252891541</v>
      </c>
      <c r="AP3942">
        <v>2.737391471862793</v>
      </c>
      <c r="AQ3942">
        <v>1</v>
      </c>
      <c r="AR3942">
        <v>0</v>
      </c>
      <c r="AS3942">
        <v>0.15999999642372131</v>
      </c>
      <c r="AT3942">
        <v>111115</v>
      </c>
      <c r="AU3942">
        <v>0.83356135050455726</v>
      </c>
      <c r="AV3942">
        <v>2.0122471784732579E-3</v>
      </c>
      <c r="AW3942">
        <v>307.40755691528318</v>
      </c>
      <c r="AX3942">
        <v>305.51909484863279</v>
      </c>
      <c r="AY3942">
        <v>320.15136003155931</v>
      </c>
      <c r="AZ3942">
        <v>2.432434841115688</v>
      </c>
      <c r="BA3942">
        <v>5.4202519902614092</v>
      </c>
      <c r="BB3942">
        <v>58.813841510120923</v>
      </c>
      <c r="BC3942">
        <v>25.599962878529126</v>
      </c>
      <c r="BD3942">
        <v>33.313325881958008</v>
      </c>
      <c r="BE3942">
        <v>5.1417344693712321</v>
      </c>
      <c r="BF3942">
        <v>7.4986668046501087E-2</v>
      </c>
      <c r="BG3942">
        <v>3.060973184793693</v>
      </c>
      <c r="BH3942">
        <v>2.0807612845775392</v>
      </c>
      <c r="BI3942">
        <v>4.7045229576499648E-2</v>
      </c>
      <c r="BJ3942">
        <v>11.676366620715397</v>
      </c>
      <c r="BK3942">
        <v>0.74000507777320979</v>
      </c>
      <c r="BL3942">
        <v>55.578152857115882</v>
      </c>
      <c r="BM3942">
        <v>170.35857011970069</v>
      </c>
      <c r="BN3942">
        <v>5.8542351333539635E-3</v>
      </c>
    </row>
    <row r="3943" spans="1:66">
      <c r="A3943" t="s">
        <v>4610</v>
      </c>
      <c r="B3943" t="s">
        <v>3827</v>
      </c>
      <c r="C3943" s="4">
        <v>20190807</v>
      </c>
      <c r="D3943" t="s">
        <v>339</v>
      </c>
      <c r="E3943" t="s">
        <v>340</v>
      </c>
      <c r="F3943" t="s">
        <v>4609</v>
      </c>
      <c r="G3943">
        <v>2000</v>
      </c>
      <c r="H3943">
        <v>100</v>
      </c>
      <c r="K3943">
        <v>113</v>
      </c>
      <c r="L3943" t="s">
        <v>4615</v>
      </c>
      <c r="M3943">
        <v>30645</v>
      </c>
      <c r="N3943">
        <v>0</v>
      </c>
      <c r="O3943">
        <v>0.15683829756452028</v>
      </c>
      <c r="P3943">
        <v>8.6325027025505499E-2</v>
      </c>
      <c r="Q3943">
        <v>93.537333700617893</v>
      </c>
      <c r="R3943">
        <v>2.2121426920345209</v>
      </c>
      <c r="S3943">
        <v>2.3215117434408712</v>
      </c>
      <c r="T3943">
        <v>34.200668334960938</v>
      </c>
      <c r="U3943">
        <v>6</v>
      </c>
      <c r="V3943">
        <v>1.4200000166893005</v>
      </c>
      <c r="W3943">
        <v>1</v>
      </c>
      <c r="X3943">
        <v>2.8400000333786011</v>
      </c>
      <c r="Y3943">
        <v>32.364288330078125</v>
      </c>
      <c r="Z3943">
        <v>34.200668334960938</v>
      </c>
      <c r="AA3943">
        <v>32.061107635498047</v>
      </c>
      <c r="AB3943">
        <v>101.05863952636719</v>
      </c>
      <c r="AC3943">
        <v>100.603515625</v>
      </c>
      <c r="AD3943">
        <v>30.871400833129883</v>
      </c>
      <c r="AE3943">
        <v>33.436416625976563</v>
      </c>
      <c r="AF3943">
        <v>58.369861602783203</v>
      </c>
      <c r="AG3943">
        <v>63.219642639160156</v>
      </c>
      <c r="AH3943">
        <v>500.15518188476563</v>
      </c>
      <c r="AI3943">
        <v>2001.24365234375</v>
      </c>
      <c r="AJ3943">
        <v>0.1349351704120636</v>
      </c>
      <c r="AK3943">
        <v>92.162872314453125</v>
      </c>
      <c r="AL3943">
        <v>0.18086433410644531</v>
      </c>
      <c r="AM3943">
        <v>-0.70139795541763306</v>
      </c>
      <c r="AN3943">
        <v>1</v>
      </c>
      <c r="AO3943">
        <v>-0.21956524252891541</v>
      </c>
      <c r="AP3943">
        <v>2.737391471862793</v>
      </c>
      <c r="AQ3943">
        <v>1</v>
      </c>
      <c r="AR3943">
        <v>0</v>
      </c>
      <c r="AS3943">
        <v>0.15999999642372131</v>
      </c>
      <c r="AT3943">
        <v>111115</v>
      </c>
      <c r="AU3943">
        <v>0.83359196980794248</v>
      </c>
      <c r="AV3943">
        <v>2.2121426920345207E-3</v>
      </c>
      <c r="AW3943">
        <v>307.35066833496091</v>
      </c>
      <c r="AX3943">
        <v>305.5142883300781</v>
      </c>
      <c r="AY3943">
        <v>320.19897721799498</v>
      </c>
      <c r="AZ3943">
        <v>2.3377205565696388</v>
      </c>
      <c r="BA3943">
        <v>5.4031079395936068</v>
      </c>
      <c r="BB3943">
        <v>58.625646140439166</v>
      </c>
      <c r="BC3943">
        <v>25.189229514462603</v>
      </c>
      <c r="BD3943">
        <v>33.282478332519531</v>
      </c>
      <c r="BE3943">
        <v>5.132849508888933</v>
      </c>
      <c r="BF3943">
        <v>8.3778484813983325E-2</v>
      </c>
      <c r="BG3943">
        <v>3.0815961961527356</v>
      </c>
      <c r="BH3943">
        <v>2.0512533127361974</v>
      </c>
      <c r="BI3943">
        <v>5.2584540289419876E-2</v>
      </c>
      <c r="BJ3943">
        <v>8.6206693424844403</v>
      </c>
      <c r="BK3943">
        <v>0.92976207759258311</v>
      </c>
      <c r="BL3943">
        <v>56.289198299076617</v>
      </c>
      <c r="BM3943">
        <v>100.52896220978042</v>
      </c>
      <c r="BN3943">
        <v>8.7818493680221887E-4</v>
      </c>
    </row>
    <row r="3944" spans="1:66">
      <c r="A3944" t="s">
        <v>4610</v>
      </c>
      <c r="B3944" t="s">
        <v>3827</v>
      </c>
      <c r="C3944" s="4">
        <v>20190807</v>
      </c>
      <c r="D3944" t="s">
        <v>339</v>
      </c>
      <c r="E3944" t="s">
        <v>340</v>
      </c>
      <c r="F3944" t="s">
        <v>4609</v>
      </c>
      <c r="G3944">
        <v>2000</v>
      </c>
      <c r="H3944">
        <v>66</v>
      </c>
      <c r="K3944">
        <v>114</v>
      </c>
      <c r="L3944" t="s">
        <v>4616</v>
      </c>
      <c r="M3944">
        <v>30733.5</v>
      </c>
      <c r="N3944">
        <v>0</v>
      </c>
      <c r="O3944">
        <v>-0.51791443806836235</v>
      </c>
      <c r="P3944">
        <v>9.651623019396828E-2</v>
      </c>
      <c r="Q3944">
        <v>72.565033094947509</v>
      </c>
      <c r="R3944">
        <v>2.4290970328077877</v>
      </c>
      <c r="S3944">
        <v>2.2879466284836476</v>
      </c>
      <c r="T3944">
        <v>34.159107208251953</v>
      </c>
      <c r="U3944">
        <v>6</v>
      </c>
      <c r="V3944">
        <v>1.4200000166893005</v>
      </c>
      <c r="W3944">
        <v>1</v>
      </c>
      <c r="X3944">
        <v>2.8400000333786011</v>
      </c>
      <c r="Y3944">
        <v>32.362213134765625</v>
      </c>
      <c r="Z3944">
        <v>34.159107208251953</v>
      </c>
      <c r="AA3944">
        <v>32.060169219970703</v>
      </c>
      <c r="AB3944">
        <v>66.186065673828125</v>
      </c>
      <c r="AC3944">
        <v>66.613243103027344</v>
      </c>
      <c r="AD3944">
        <v>30.847869873046875</v>
      </c>
      <c r="AE3944">
        <v>33.663684844970703</v>
      </c>
      <c r="AF3944">
        <v>58.334537506103516</v>
      </c>
      <c r="AG3944">
        <v>63.659351348876953</v>
      </c>
      <c r="AH3944">
        <v>500.17306518554688</v>
      </c>
      <c r="AI3944">
        <v>2001.334716796875</v>
      </c>
      <c r="AJ3944">
        <v>0.13015766441822052</v>
      </c>
      <c r="AK3944">
        <v>92.16656494140625</v>
      </c>
      <c r="AL3944">
        <v>0.28551673889160156</v>
      </c>
      <c r="AM3944">
        <v>-0.71114450693130493</v>
      </c>
      <c r="AN3944">
        <v>1</v>
      </c>
      <c r="AO3944">
        <v>-0.21956524252891541</v>
      </c>
      <c r="AP3944">
        <v>2.737391471862793</v>
      </c>
      <c r="AQ3944">
        <v>1</v>
      </c>
      <c r="AR3944">
        <v>0</v>
      </c>
      <c r="AS3944">
        <v>0.15999999642372131</v>
      </c>
      <c r="AT3944">
        <v>111115</v>
      </c>
      <c r="AU3944">
        <v>0.83362177530924475</v>
      </c>
      <c r="AV3944">
        <v>2.4290970328077876E-3</v>
      </c>
      <c r="AW3944">
        <v>307.30910720825193</v>
      </c>
      <c r="AX3944">
        <v>305.5122131347656</v>
      </c>
      <c r="AY3944">
        <v>320.21354753016931</v>
      </c>
      <c r="AZ3944">
        <v>2.231901845089916</v>
      </c>
      <c r="BA3944">
        <v>5.3906128239146733</v>
      </c>
      <c r="BB3944">
        <v>58.487726295774273</v>
      </c>
      <c r="BC3944">
        <v>24.82404145080357</v>
      </c>
      <c r="BD3944">
        <v>33.260660171508789</v>
      </c>
      <c r="BE3944">
        <v>5.1265733329540177</v>
      </c>
      <c r="BF3944">
        <v>9.3343973732659957E-2</v>
      </c>
      <c r="BG3944">
        <v>3.1026661954310257</v>
      </c>
      <c r="BH3944">
        <v>2.023907137522992</v>
      </c>
      <c r="BI3944">
        <v>5.861693199358102E-2</v>
      </c>
      <c r="BJ3944">
        <v>6.6880698352207739</v>
      </c>
      <c r="BK3944">
        <v>1.0893484495675256</v>
      </c>
      <c r="BL3944">
        <v>56.969164912083528</v>
      </c>
      <c r="BM3944">
        <v>66.859434822455071</v>
      </c>
      <c r="BN3944">
        <v>-4.4130126303066142E-3</v>
      </c>
    </row>
    <row r="3945" spans="1:66">
      <c r="A3945" t="s">
        <v>4610</v>
      </c>
      <c r="B3945" t="s">
        <v>3827</v>
      </c>
      <c r="C3945" s="4">
        <v>20190807</v>
      </c>
      <c r="D3945" t="s">
        <v>339</v>
      </c>
      <c r="E3945" t="s">
        <v>340</v>
      </c>
      <c r="F3945" t="s">
        <v>4609</v>
      </c>
      <c r="G3945">
        <v>2000</v>
      </c>
      <c r="H3945">
        <v>33</v>
      </c>
      <c r="K3945">
        <v>115</v>
      </c>
      <c r="L3945" t="s">
        <v>4617</v>
      </c>
      <c r="M3945">
        <v>30822.5</v>
      </c>
      <c r="N3945">
        <v>0</v>
      </c>
      <c r="O3945">
        <v>-1.0053628528042664</v>
      </c>
      <c r="P3945">
        <v>0.10601893449167335</v>
      </c>
      <c r="Q3945">
        <v>60.437494143523949</v>
      </c>
      <c r="R3945">
        <v>2.6091055579796638</v>
      </c>
      <c r="S3945">
        <v>2.2445983376526617</v>
      </c>
      <c r="T3945">
        <v>34.080703735351563</v>
      </c>
      <c r="U3945">
        <v>6</v>
      </c>
      <c r="V3945">
        <v>1.4200000166893005</v>
      </c>
      <c r="W3945">
        <v>1</v>
      </c>
      <c r="X3945">
        <v>2.8400000333786011</v>
      </c>
      <c r="Y3945">
        <v>32.354873657226563</v>
      </c>
      <c r="Z3945">
        <v>34.080703735351563</v>
      </c>
      <c r="AA3945">
        <v>32.060836791992188</v>
      </c>
      <c r="AB3945">
        <v>45.902938842773438</v>
      </c>
      <c r="AC3945">
        <v>46.961986541748047</v>
      </c>
      <c r="AD3945">
        <v>30.853897094726563</v>
      </c>
      <c r="AE3945">
        <v>33.87774658203125</v>
      </c>
      <c r="AF3945">
        <v>58.372280120849609</v>
      </c>
      <c r="AG3945">
        <v>64.09307861328125</v>
      </c>
      <c r="AH3945">
        <v>500.166748046875</v>
      </c>
      <c r="AI3945">
        <v>2000.3424072265625</v>
      </c>
      <c r="AJ3945">
        <v>5.0153732299804688E-2</v>
      </c>
      <c r="AK3945">
        <v>92.16998291015625</v>
      </c>
      <c r="AL3945">
        <v>0.31369972229003906</v>
      </c>
      <c r="AM3945">
        <v>-0.72279840707778931</v>
      </c>
      <c r="AN3945">
        <v>1</v>
      </c>
      <c r="AO3945">
        <v>-0.21956524252891541</v>
      </c>
      <c r="AP3945">
        <v>2.737391471862793</v>
      </c>
      <c r="AQ3945">
        <v>1</v>
      </c>
      <c r="AR3945">
        <v>0</v>
      </c>
      <c r="AS3945">
        <v>0.15999999642372131</v>
      </c>
      <c r="AT3945">
        <v>111135</v>
      </c>
      <c r="AU3945">
        <v>0.83361124674479159</v>
      </c>
      <c r="AV3945">
        <v>2.6091055579796638E-3</v>
      </c>
      <c r="AW3945">
        <v>307.23070373535154</v>
      </c>
      <c r="AX3945">
        <v>305.50487365722654</v>
      </c>
      <c r="AY3945">
        <v>320.05477800246808</v>
      </c>
      <c r="AZ3945">
        <v>2.1478419561281967</v>
      </c>
      <c r="BA3945">
        <v>5.3671096611530862</v>
      </c>
      <c r="BB3945">
        <v>58.230559361009519</v>
      </c>
      <c r="BC3945">
        <v>24.352812778978269</v>
      </c>
      <c r="BD3945">
        <v>33.217788696289063</v>
      </c>
      <c r="BE3945">
        <v>5.1142604407077368</v>
      </c>
      <c r="BF3945">
        <v>0.10220361130695019</v>
      </c>
      <c r="BG3945">
        <v>3.1225113235004245</v>
      </c>
      <c r="BH3945">
        <v>1.9917491172073123</v>
      </c>
      <c r="BI3945">
        <v>6.4209422560097137E-2</v>
      </c>
      <c r="BJ3945">
        <v>5.5705228023412712</v>
      </c>
      <c r="BK3945">
        <v>1.2869450079543912</v>
      </c>
      <c r="BL3945">
        <v>57.737298655093362</v>
      </c>
      <c r="BM3945">
        <v>47.439887892217797</v>
      </c>
      <c r="BN3945">
        <v>-1.2235892171789641E-2</v>
      </c>
    </row>
    <row r="3946" spans="1:66">
      <c r="A3946" t="s">
        <v>4610</v>
      </c>
      <c r="B3946" t="s">
        <v>3827</v>
      </c>
      <c r="C3946" s="4">
        <v>20190807</v>
      </c>
      <c r="D3946" t="s">
        <v>339</v>
      </c>
      <c r="E3946" t="s">
        <v>340</v>
      </c>
      <c r="F3946" t="s">
        <v>4609</v>
      </c>
      <c r="G3946">
        <v>2000</v>
      </c>
      <c r="H3946">
        <v>400</v>
      </c>
      <c r="K3946">
        <v>116</v>
      </c>
      <c r="L3946" t="s">
        <v>4618</v>
      </c>
      <c r="M3946">
        <v>30950</v>
      </c>
      <c r="N3946">
        <v>0</v>
      </c>
      <c r="O3946">
        <v>7.7357086954765322</v>
      </c>
      <c r="P3946">
        <v>0.11047159819185889</v>
      </c>
      <c r="Q3946">
        <v>260.85032769652662</v>
      </c>
      <c r="R3946">
        <v>2.6795898965751301</v>
      </c>
      <c r="S3946">
        <v>2.2159501859776571</v>
      </c>
      <c r="T3946">
        <v>33.999153137207031</v>
      </c>
      <c r="U3946">
        <v>6</v>
      </c>
      <c r="V3946">
        <v>1.4200000166893005</v>
      </c>
      <c r="W3946">
        <v>1</v>
      </c>
      <c r="X3946">
        <v>2.8400000333786011</v>
      </c>
      <c r="Y3946">
        <v>32.337814331054688</v>
      </c>
      <c r="Z3946">
        <v>33.999153137207031</v>
      </c>
      <c r="AA3946">
        <v>32.061714172363281</v>
      </c>
      <c r="AB3946">
        <v>400.19732666015625</v>
      </c>
      <c r="AC3946">
        <v>389.66455078125</v>
      </c>
      <c r="AD3946">
        <v>30.818349838256836</v>
      </c>
      <c r="AE3946">
        <v>33.923877716064453</v>
      </c>
      <c r="AF3946">
        <v>58.362041473388672</v>
      </c>
      <c r="AG3946">
        <v>64.243110656738281</v>
      </c>
      <c r="AH3946">
        <v>500.14450073242188</v>
      </c>
      <c r="AI3946">
        <v>2000.7735595703125</v>
      </c>
      <c r="AJ3946">
        <v>1.7911570146679878E-2</v>
      </c>
      <c r="AK3946">
        <v>92.171287536621094</v>
      </c>
      <c r="AL3946">
        <v>-2.6113185882568359</v>
      </c>
      <c r="AM3946">
        <v>-0.71628671884536743</v>
      </c>
      <c r="AN3946">
        <v>1</v>
      </c>
      <c r="AO3946">
        <v>-0.21956524252891541</v>
      </c>
      <c r="AP3946">
        <v>2.737391471862793</v>
      </c>
      <c r="AQ3946">
        <v>1</v>
      </c>
      <c r="AR3946">
        <v>0</v>
      </c>
      <c r="AS3946">
        <v>0.15999999642372131</v>
      </c>
      <c r="AT3946">
        <v>111115</v>
      </c>
      <c r="AU3946">
        <v>0.83357416788736971</v>
      </c>
      <c r="AV3946">
        <v>2.6795898965751301E-3</v>
      </c>
      <c r="AW3946">
        <v>307.14915313720701</v>
      </c>
      <c r="AX3946">
        <v>305.48781433105466</v>
      </c>
      <c r="AY3946">
        <v>320.12376237592616</v>
      </c>
      <c r="AZ3946">
        <v>2.1219991518614889</v>
      </c>
      <c r="BA3946">
        <v>5.3427576733022066</v>
      </c>
      <c r="BB3946">
        <v>57.965531523897241</v>
      </c>
      <c r="BC3946">
        <v>24.041653807832787</v>
      </c>
      <c r="BD3946">
        <v>33.168483734130859</v>
      </c>
      <c r="BE3946">
        <v>5.1001316359727484</v>
      </c>
      <c r="BF3946">
        <v>0.10633531913854441</v>
      </c>
      <c r="BG3946">
        <v>3.1268074873245495</v>
      </c>
      <c r="BH3946">
        <v>1.9733241486481989</v>
      </c>
      <c r="BI3946">
        <v>6.6819214814390515E-2</v>
      </c>
      <c r="BJ3946">
        <v>24.042910558138392</v>
      </c>
      <c r="BK3946">
        <v>0.66942278216876561</v>
      </c>
      <c r="BL3946">
        <v>58.154585697637742</v>
      </c>
      <c r="BM3946">
        <v>385.98736535302675</v>
      </c>
      <c r="BN3946">
        <v>1.165496528238949E-2</v>
      </c>
    </row>
    <row r="3947" spans="1:66">
      <c r="A3947" t="s">
        <v>4610</v>
      </c>
      <c r="B3947" t="s">
        <v>3827</v>
      </c>
      <c r="C3947" s="4">
        <v>20190807</v>
      </c>
      <c r="D3947" t="s">
        <v>339</v>
      </c>
      <c r="E3947" t="s">
        <v>340</v>
      </c>
      <c r="F3947" t="s">
        <v>4609</v>
      </c>
      <c r="G3947">
        <v>2000</v>
      </c>
      <c r="H3947">
        <v>400</v>
      </c>
      <c r="K3947">
        <v>117</v>
      </c>
      <c r="L3947" t="s">
        <v>4619</v>
      </c>
      <c r="M3947">
        <v>31040.5</v>
      </c>
      <c r="N3947">
        <v>0</v>
      </c>
      <c r="O3947">
        <v>7.0099795840473647</v>
      </c>
      <c r="P3947">
        <v>9.2649205022877643E-2</v>
      </c>
      <c r="Q3947">
        <v>253.10255999483249</v>
      </c>
      <c r="R3947">
        <v>2.3245725542164601</v>
      </c>
      <c r="S3947">
        <v>2.278509576980599</v>
      </c>
      <c r="T3947">
        <v>34.074428558349609</v>
      </c>
      <c r="U3947">
        <v>6</v>
      </c>
      <c r="V3947">
        <v>1.4200000166893005</v>
      </c>
      <c r="W3947">
        <v>1</v>
      </c>
      <c r="X3947">
        <v>2.8400000333786011</v>
      </c>
      <c r="Y3947">
        <v>32.332359313964844</v>
      </c>
      <c r="Z3947">
        <v>34.074428558349609</v>
      </c>
      <c r="AA3947">
        <v>32.061031341552734</v>
      </c>
      <c r="AB3947">
        <v>400.32916259765625</v>
      </c>
      <c r="AC3947">
        <v>390.82861328125</v>
      </c>
      <c r="AD3947">
        <v>30.79374885559082</v>
      </c>
      <c r="AE3947">
        <v>33.489353179931641</v>
      </c>
      <c r="AF3947">
        <v>58.332771301269531</v>
      </c>
      <c r="AG3947">
        <v>63.439067840576172</v>
      </c>
      <c r="AH3947">
        <v>500.086181640625</v>
      </c>
      <c r="AI3947">
        <v>2000.1737060546875</v>
      </c>
      <c r="AJ3947">
        <v>0.3140544593334198</v>
      </c>
      <c r="AK3947">
        <v>92.170272827148438</v>
      </c>
      <c r="AL3947">
        <v>-2.5752773284912109</v>
      </c>
      <c r="AM3947">
        <v>-0.69525247812271118</v>
      </c>
      <c r="AN3947">
        <v>1</v>
      </c>
      <c r="AO3947">
        <v>-0.21956524252891541</v>
      </c>
      <c r="AP3947">
        <v>2.737391471862793</v>
      </c>
      <c r="AQ3947">
        <v>1</v>
      </c>
      <c r="AR3947">
        <v>0</v>
      </c>
      <c r="AS3947">
        <v>0.15999999642372131</v>
      </c>
      <c r="AT3947">
        <v>111115</v>
      </c>
      <c r="AU3947">
        <v>0.83347696940104166</v>
      </c>
      <c r="AV3947">
        <v>2.3245725542164601E-3</v>
      </c>
      <c r="AW3947">
        <v>307.22442855834959</v>
      </c>
      <c r="AX3947">
        <v>305.48235931396482</v>
      </c>
      <c r="AY3947">
        <v>320.02778581557141</v>
      </c>
      <c r="AZ3947">
        <v>2.2920139251578608</v>
      </c>
      <c r="BA3947">
        <v>5.3652323963796293</v>
      </c>
      <c r="BB3947">
        <v>58.210008843538098</v>
      </c>
      <c r="BC3947">
        <v>24.720655663606458</v>
      </c>
      <c r="BD3947">
        <v>33.203393936157227</v>
      </c>
      <c r="BE3947">
        <v>5.1101319704287951</v>
      </c>
      <c r="BF3947">
        <v>8.9722201316137021E-2</v>
      </c>
      <c r="BG3947">
        <v>3.0867228193990304</v>
      </c>
      <c r="BH3947">
        <v>2.0234091510297647</v>
      </c>
      <c r="BI3947">
        <v>5.6332202695257856E-2</v>
      </c>
      <c r="BJ3947">
        <v>23.328532007973415</v>
      </c>
      <c r="BK3947">
        <v>0.64760498948600165</v>
      </c>
      <c r="BL3947">
        <v>56.897372678434841</v>
      </c>
      <c r="BM3947">
        <v>387.49640471532058</v>
      </c>
      <c r="BN3947">
        <v>1.02929837801923E-2</v>
      </c>
    </row>
    <row r="3948" spans="1:66">
      <c r="A3948" t="s">
        <v>4610</v>
      </c>
      <c r="B3948" t="s">
        <v>3827</v>
      </c>
      <c r="C3948" s="4">
        <v>20190807</v>
      </c>
      <c r="D3948" t="s">
        <v>339</v>
      </c>
      <c r="E3948" t="s">
        <v>340</v>
      </c>
      <c r="F3948" t="s">
        <v>4609</v>
      </c>
      <c r="G3948">
        <v>2000</v>
      </c>
      <c r="H3948">
        <v>400</v>
      </c>
      <c r="K3948">
        <v>118</v>
      </c>
      <c r="L3948" t="s">
        <v>4620</v>
      </c>
      <c r="M3948">
        <v>31141</v>
      </c>
      <c r="N3948">
        <v>0</v>
      </c>
      <c r="O3948">
        <v>6.4676555246915699</v>
      </c>
      <c r="P3948">
        <v>8.0662199718456756E-2</v>
      </c>
      <c r="Q3948">
        <v>246.80428853899321</v>
      </c>
      <c r="R3948">
        <v>2.0771276790052124</v>
      </c>
      <c r="S3948">
        <v>2.3290089703910057</v>
      </c>
      <c r="T3948">
        <v>34.146003723144531</v>
      </c>
      <c r="U3948">
        <v>6</v>
      </c>
      <c r="V3948">
        <v>1.4200000166893005</v>
      </c>
      <c r="W3948">
        <v>1</v>
      </c>
      <c r="X3948">
        <v>2.8400000333786011</v>
      </c>
      <c r="Y3948">
        <v>32.332065582275391</v>
      </c>
      <c r="Z3948">
        <v>34.146003723144531</v>
      </c>
      <c r="AA3948">
        <v>32.061939239501953</v>
      </c>
      <c r="AB3948">
        <v>400.42434692382813</v>
      </c>
      <c r="AC3948">
        <v>391.68875122070313</v>
      </c>
      <c r="AD3948">
        <v>30.765632629394531</v>
      </c>
      <c r="AE3948">
        <v>33.174972534179688</v>
      </c>
      <c r="AF3948">
        <v>58.279010772705078</v>
      </c>
      <c r="AG3948">
        <v>62.842994689941406</v>
      </c>
      <c r="AH3948">
        <v>500.1085205078125</v>
      </c>
      <c r="AI3948">
        <v>1999.7459716796875</v>
      </c>
      <c r="AJ3948">
        <v>0.18628053367137909</v>
      </c>
      <c r="AK3948">
        <v>92.167961120605469</v>
      </c>
      <c r="AL3948">
        <v>-2.6002712249755859</v>
      </c>
      <c r="AM3948">
        <v>-0.68290048837661743</v>
      </c>
      <c r="AN3948">
        <v>1</v>
      </c>
      <c r="AO3948">
        <v>-0.21956524252891541</v>
      </c>
      <c r="AP3948">
        <v>2.737391471862793</v>
      </c>
      <c r="AQ3948">
        <v>1</v>
      </c>
      <c r="AR3948">
        <v>0</v>
      </c>
      <c r="AS3948">
        <v>0.15999999642372131</v>
      </c>
      <c r="AT3948">
        <v>111115</v>
      </c>
      <c r="AU3948">
        <v>0.83351420084635408</v>
      </c>
      <c r="AV3948">
        <v>2.0771276790052125E-3</v>
      </c>
      <c r="AW3948">
        <v>307.29600372314451</v>
      </c>
      <c r="AX3948">
        <v>305.48206558227537</v>
      </c>
      <c r="AY3948">
        <v>319.9593483171011</v>
      </c>
      <c r="AZ3948">
        <v>2.4081123693356212</v>
      </c>
      <c r="BA3948">
        <v>5.3866785490984332</v>
      </c>
      <c r="BB3948">
        <v>58.444154385163714</v>
      </c>
      <c r="BC3948">
        <v>25.269181850984026</v>
      </c>
      <c r="BD3948">
        <v>33.239034652709961</v>
      </c>
      <c r="BE3948">
        <v>5.1203591612454362</v>
      </c>
      <c r="BF3948">
        <v>7.8434489033636881E-2</v>
      </c>
      <c r="BG3948">
        <v>3.0576695787074275</v>
      </c>
      <c r="BH3948">
        <v>2.0626895825380087</v>
      </c>
      <c r="BI3948">
        <v>4.9216949668546277E-2</v>
      </c>
      <c r="BJ3948">
        <v>22.747448070460621</v>
      </c>
      <c r="BK3948">
        <v>0.63010307998333981</v>
      </c>
      <c r="BL3948">
        <v>55.939233065645169</v>
      </c>
      <c r="BM3948">
        <v>388.61433753911371</v>
      </c>
      <c r="BN3948">
        <v>9.3098904192544085E-3</v>
      </c>
    </row>
    <row r="3949" spans="1:66">
      <c r="A3949" t="s">
        <v>4610</v>
      </c>
      <c r="B3949" t="s">
        <v>3827</v>
      </c>
      <c r="C3949" s="4">
        <v>20190807</v>
      </c>
      <c r="D3949" t="s">
        <v>339</v>
      </c>
      <c r="E3949" t="s">
        <v>340</v>
      </c>
      <c r="F3949" t="s">
        <v>4609</v>
      </c>
      <c r="G3949">
        <v>2000</v>
      </c>
      <c r="H3949">
        <v>475</v>
      </c>
      <c r="K3949">
        <v>119</v>
      </c>
      <c r="L3949" t="s">
        <v>4621</v>
      </c>
      <c r="M3949">
        <v>31243</v>
      </c>
      <c r="N3949">
        <v>0</v>
      </c>
      <c r="O3949">
        <v>7.6794739351071293</v>
      </c>
      <c r="P3949">
        <v>7.4544511037592492E-2</v>
      </c>
      <c r="Q3949">
        <v>280.72434392974338</v>
      </c>
      <c r="R3949">
        <v>1.9467504712448767</v>
      </c>
      <c r="S3949">
        <v>2.3570183184889055</v>
      </c>
      <c r="T3949">
        <v>34.18438720703125</v>
      </c>
      <c r="U3949">
        <v>6</v>
      </c>
      <c r="V3949">
        <v>1.4200000166893005</v>
      </c>
      <c r="W3949">
        <v>1</v>
      </c>
      <c r="X3949">
        <v>2.8400000333786011</v>
      </c>
      <c r="Y3949">
        <v>32.333568572998047</v>
      </c>
      <c r="Z3949">
        <v>34.18438720703125</v>
      </c>
      <c r="AA3949">
        <v>32.062297821044922</v>
      </c>
      <c r="AB3949">
        <v>475.4942626953125</v>
      </c>
      <c r="AC3949">
        <v>465.19281005859375</v>
      </c>
      <c r="AD3949">
        <v>30.738136291503906</v>
      </c>
      <c r="AE3949">
        <v>32.99700927734375</v>
      </c>
      <c r="AF3949">
        <v>58.220542907714844</v>
      </c>
      <c r="AG3949">
        <v>62.499034881591797</v>
      </c>
      <c r="AH3949">
        <v>500.03170776367188</v>
      </c>
      <c r="AI3949">
        <v>2000.1376953125</v>
      </c>
      <c r="AJ3949">
        <v>0.14210288226604462</v>
      </c>
      <c r="AK3949">
        <v>92.165679931640625</v>
      </c>
      <c r="AL3949">
        <v>-3.5365810394287109</v>
      </c>
      <c r="AM3949">
        <v>-0.68101984262466431</v>
      </c>
      <c r="AN3949">
        <v>1</v>
      </c>
      <c r="AO3949">
        <v>-0.21956524252891541</v>
      </c>
      <c r="AP3949">
        <v>2.737391471862793</v>
      </c>
      <c r="AQ3949">
        <v>1</v>
      </c>
      <c r="AR3949">
        <v>0</v>
      </c>
      <c r="AS3949">
        <v>0.15999999642372131</v>
      </c>
      <c r="AT3949">
        <v>111115</v>
      </c>
      <c r="AU3949">
        <v>0.83338617960611971</v>
      </c>
      <c r="AV3949">
        <v>1.9467504712448766E-3</v>
      </c>
      <c r="AW3949">
        <v>307.33438720703123</v>
      </c>
      <c r="AX3949">
        <v>305.48356857299802</v>
      </c>
      <c r="AY3949">
        <v>320.02202409695019</v>
      </c>
      <c r="AZ3949">
        <v>2.470563893942415</v>
      </c>
      <c r="BA3949">
        <v>5.3982101142459458</v>
      </c>
      <c r="BB3949">
        <v>58.570718712755159</v>
      </c>
      <c r="BC3949">
        <v>25.573709435411409</v>
      </c>
      <c r="BD3949">
        <v>33.258977890014648</v>
      </c>
      <c r="BE3949">
        <v>5.1260896880033595</v>
      </c>
      <c r="BF3949">
        <v>7.2637906406525912E-2</v>
      </c>
      <c r="BG3949">
        <v>3.0411917957570402</v>
      </c>
      <c r="BH3949">
        <v>2.0848978922463193</v>
      </c>
      <c r="BI3949">
        <v>4.5566222764351072E-2</v>
      </c>
      <c r="BJ3949">
        <v>25.873150031648528</v>
      </c>
      <c r="BK3949">
        <v>0.60345804548093618</v>
      </c>
      <c r="BL3949">
        <v>55.412403234795413</v>
      </c>
      <c r="BM3949">
        <v>461.54235594220376</v>
      </c>
      <c r="BN3949">
        <v>9.2199145071865298E-3</v>
      </c>
    </row>
    <row r="3950" spans="1:66">
      <c r="A3950" t="s">
        <v>4610</v>
      </c>
      <c r="B3950" t="s">
        <v>3827</v>
      </c>
      <c r="C3950" s="4">
        <v>20190807</v>
      </c>
      <c r="D3950" t="s">
        <v>339</v>
      </c>
      <c r="E3950" t="s">
        <v>340</v>
      </c>
      <c r="F3950" t="s">
        <v>4609</v>
      </c>
      <c r="G3950">
        <v>2000</v>
      </c>
      <c r="H3950">
        <v>575</v>
      </c>
      <c r="K3950">
        <v>120</v>
      </c>
      <c r="L3950" t="s">
        <v>4622</v>
      </c>
      <c r="M3950">
        <v>31359</v>
      </c>
      <c r="N3950">
        <v>0</v>
      </c>
      <c r="O3950">
        <v>9.2283825857235815</v>
      </c>
      <c r="P3950">
        <v>7.0332035110827668E-2</v>
      </c>
      <c r="Q3950">
        <v>329.68765787704729</v>
      </c>
      <c r="R3950">
        <v>1.8487172858934389</v>
      </c>
      <c r="S3950">
        <v>2.3692162226830402</v>
      </c>
      <c r="T3950">
        <v>34.170192718505859</v>
      </c>
      <c r="U3950">
        <v>6</v>
      </c>
      <c r="V3950">
        <v>1.4200000166893005</v>
      </c>
      <c r="W3950">
        <v>1</v>
      </c>
      <c r="X3950">
        <v>2.8400000333786011</v>
      </c>
      <c r="Y3950">
        <v>32.328330993652344</v>
      </c>
      <c r="Z3950">
        <v>34.170192718505859</v>
      </c>
      <c r="AA3950">
        <v>32.062664031982422</v>
      </c>
      <c r="AB3950">
        <v>575.57440185546875</v>
      </c>
      <c r="AC3950">
        <v>563.25335693359375</v>
      </c>
      <c r="AD3950">
        <v>30.673446655273438</v>
      </c>
      <c r="AE3950">
        <v>32.818653106689453</v>
      </c>
      <c r="AF3950">
        <v>58.114696502685547</v>
      </c>
      <c r="AG3950">
        <v>62.179061889648438</v>
      </c>
      <c r="AH3950">
        <v>500.10427856445313</v>
      </c>
      <c r="AI3950">
        <v>2000.3466796875</v>
      </c>
      <c r="AJ3950">
        <v>0.22091549634933472</v>
      </c>
      <c r="AK3950">
        <v>92.164871215820313</v>
      </c>
      <c r="AL3950">
        <v>-4.6507778167724609</v>
      </c>
      <c r="AM3950">
        <v>-0.67716699838638306</v>
      </c>
      <c r="AN3950">
        <v>1</v>
      </c>
      <c r="AO3950">
        <v>-0.21956524252891541</v>
      </c>
      <c r="AP3950">
        <v>2.737391471862793</v>
      </c>
      <c r="AQ3950">
        <v>1</v>
      </c>
      <c r="AR3950">
        <v>0</v>
      </c>
      <c r="AS3950">
        <v>0.15999999642372131</v>
      </c>
      <c r="AT3950">
        <v>111115</v>
      </c>
      <c r="AU3950">
        <v>0.83350713094075513</v>
      </c>
      <c r="AV3950">
        <v>1.8487172858934389E-3</v>
      </c>
      <c r="AW3950">
        <v>307.32019271850584</v>
      </c>
      <c r="AX3950">
        <v>305.47833099365232</v>
      </c>
      <c r="AY3950">
        <v>320.0554615962028</v>
      </c>
      <c r="AZ3950">
        <v>2.5228963970708231</v>
      </c>
      <c r="BA3950">
        <v>5.3939431597377547</v>
      </c>
      <c r="BB3950">
        <v>58.524935678658785</v>
      </c>
      <c r="BC3950">
        <v>25.706282571969332</v>
      </c>
      <c r="BD3950">
        <v>33.249261856079102</v>
      </c>
      <c r="BE3950">
        <v>5.1232971682302146</v>
      </c>
      <c r="BF3950">
        <v>6.8632368184022935E-2</v>
      </c>
      <c r="BG3950">
        <v>3.0247269370547145</v>
      </c>
      <c r="BH3950">
        <v>2.0985702311755001</v>
      </c>
      <c r="BI3950">
        <v>4.3044763726078544E-2</v>
      </c>
      <c r="BJ3950">
        <v>30.385620529683489</v>
      </c>
      <c r="BK3950">
        <v>0.58532746200022501</v>
      </c>
      <c r="BL3950">
        <v>55.086554522362533</v>
      </c>
      <c r="BM3950">
        <v>558.86662582644453</v>
      </c>
      <c r="BN3950">
        <v>9.0962633474476542E-3</v>
      </c>
    </row>
    <row r="3951" spans="1:66">
      <c r="A3951" t="s">
        <v>4610</v>
      </c>
      <c r="B3951" t="s">
        <v>3827</v>
      </c>
      <c r="C3951" s="4">
        <v>20190807</v>
      </c>
      <c r="D3951" t="s">
        <v>339</v>
      </c>
      <c r="E3951" t="s">
        <v>340</v>
      </c>
      <c r="F3951" t="s">
        <v>4609</v>
      </c>
      <c r="G3951">
        <v>2000</v>
      </c>
      <c r="H3951">
        <v>675</v>
      </c>
      <c r="K3951">
        <v>121</v>
      </c>
      <c r="L3951" t="s">
        <v>4623</v>
      </c>
      <c r="M3951">
        <v>31474.5</v>
      </c>
      <c r="N3951">
        <v>0</v>
      </c>
      <c r="O3951">
        <v>10.407892052803728</v>
      </c>
      <c r="P3951">
        <v>6.6896444508928482E-2</v>
      </c>
      <c r="Q3951">
        <v>385.0951640814838</v>
      </c>
      <c r="R3951">
        <v>1.7668859806842758</v>
      </c>
      <c r="S3951">
        <v>2.3780657251605657</v>
      </c>
      <c r="T3951">
        <v>34.164730072021484</v>
      </c>
      <c r="U3951">
        <v>6</v>
      </c>
      <c r="V3951">
        <v>1.4200000166893005</v>
      </c>
      <c r="W3951">
        <v>1</v>
      </c>
      <c r="X3951">
        <v>2.8400000333786011</v>
      </c>
      <c r="Y3951">
        <v>32.319652557373047</v>
      </c>
      <c r="Z3951">
        <v>34.164730072021484</v>
      </c>
      <c r="AA3951">
        <v>32.061904907226563</v>
      </c>
      <c r="AB3951">
        <v>675.50103759765625</v>
      </c>
      <c r="AC3951">
        <v>661.61004638671875</v>
      </c>
      <c r="AD3951">
        <v>30.653083801269531</v>
      </c>
      <c r="AE3951">
        <v>32.703819274902344</v>
      </c>
      <c r="AF3951">
        <v>58.106372833251953</v>
      </c>
      <c r="AG3951">
        <v>61.993770599365234</v>
      </c>
      <c r="AH3951">
        <v>500.04559326171875</v>
      </c>
      <c r="AI3951">
        <v>2000.392333984375</v>
      </c>
      <c r="AJ3951">
        <v>2.0300155505537987E-2</v>
      </c>
      <c r="AK3951">
        <v>92.167709350585938</v>
      </c>
      <c r="AL3951">
        <v>-5.9287929534912109</v>
      </c>
      <c r="AM3951">
        <v>-0.66539102792739868</v>
      </c>
      <c r="AN3951">
        <v>1</v>
      </c>
      <c r="AO3951">
        <v>-0.21956524252891541</v>
      </c>
      <c r="AP3951">
        <v>2.737391471862793</v>
      </c>
      <c r="AQ3951">
        <v>1</v>
      </c>
      <c r="AR3951">
        <v>0</v>
      </c>
      <c r="AS3951">
        <v>0.15999999642372131</v>
      </c>
      <c r="AT3951">
        <v>111115</v>
      </c>
      <c r="AU3951">
        <v>0.83340932210286445</v>
      </c>
      <c r="AV3951">
        <v>1.7668859806842759E-3</v>
      </c>
      <c r="AW3951">
        <v>307.31473007202146</v>
      </c>
      <c r="AX3951">
        <v>305.46965255737302</v>
      </c>
      <c r="AY3951">
        <v>320.06276628353953</v>
      </c>
      <c r="AZ3951">
        <v>2.5647640710529971</v>
      </c>
      <c r="BA3951">
        <v>5.3923018347438552</v>
      </c>
      <c r="BB3951">
        <v>58.505325484793282</v>
      </c>
      <c r="BC3951">
        <v>25.801506209890938</v>
      </c>
      <c r="BD3951">
        <v>33.242191314697266</v>
      </c>
      <c r="BE3951">
        <v>5.1212658309224937</v>
      </c>
      <c r="BF3951">
        <v>6.5356955806121886E-2</v>
      </c>
      <c r="BG3951">
        <v>3.0142361095832895</v>
      </c>
      <c r="BH3951">
        <v>2.1070297213392042</v>
      </c>
      <c r="BI3951">
        <v>4.0983676319587041E-2</v>
      </c>
      <c r="BJ3951">
        <v>35.493339155378401</v>
      </c>
      <c r="BK3951">
        <v>0.5820576126142909</v>
      </c>
      <c r="BL3951">
        <v>54.854955125152863</v>
      </c>
      <c r="BM3951">
        <v>656.66263296906129</v>
      </c>
      <c r="BN3951">
        <v>8.6943343939426317E-3</v>
      </c>
    </row>
    <row r="3952" spans="1:66">
      <c r="A3952" t="s">
        <v>4610</v>
      </c>
      <c r="B3952" t="s">
        <v>3827</v>
      </c>
      <c r="C3952" s="4">
        <v>20190807</v>
      </c>
      <c r="D3952" t="s">
        <v>339</v>
      </c>
      <c r="E3952" t="s">
        <v>340</v>
      </c>
      <c r="F3952" t="s">
        <v>4609</v>
      </c>
      <c r="G3952">
        <v>2000</v>
      </c>
      <c r="H3952">
        <v>800</v>
      </c>
      <c r="K3952">
        <v>122</v>
      </c>
      <c r="L3952" t="s">
        <v>4624</v>
      </c>
      <c r="M3952">
        <v>31579</v>
      </c>
      <c r="N3952">
        <v>0</v>
      </c>
      <c r="O3952">
        <v>11.986216031966721</v>
      </c>
      <c r="P3952">
        <v>6.4697179306908992E-2</v>
      </c>
      <c r="Q3952">
        <v>454.80745835421499</v>
      </c>
      <c r="R3952">
        <v>1.7129054740411214</v>
      </c>
      <c r="S3952">
        <v>2.3819351725929874</v>
      </c>
      <c r="T3952">
        <v>34.181919097900391</v>
      </c>
      <c r="U3952">
        <v>6</v>
      </c>
      <c r="V3952">
        <v>1.4200000166893005</v>
      </c>
      <c r="W3952">
        <v>1</v>
      </c>
      <c r="X3952">
        <v>2.8400000333786011</v>
      </c>
      <c r="Y3952">
        <v>32.318592071533203</v>
      </c>
      <c r="Z3952">
        <v>34.181919097900391</v>
      </c>
      <c r="AA3952">
        <v>32.060878753662109</v>
      </c>
      <c r="AB3952">
        <v>799.7529296875</v>
      </c>
      <c r="AC3952">
        <v>783.76116943359375</v>
      </c>
      <c r="AD3952">
        <v>30.729400634765625</v>
      </c>
      <c r="AE3952">
        <v>32.717300415039063</v>
      </c>
      <c r="AF3952">
        <v>58.255573272705078</v>
      </c>
      <c r="AG3952">
        <v>62.024154663085938</v>
      </c>
      <c r="AH3952">
        <v>500.084716796875</v>
      </c>
      <c r="AI3952">
        <v>2000.378662109375</v>
      </c>
      <c r="AJ3952">
        <v>0.10747222602367401</v>
      </c>
      <c r="AK3952">
        <v>92.169364929199219</v>
      </c>
      <c r="AL3952">
        <v>-7.8044643402099609</v>
      </c>
      <c r="AM3952">
        <v>-0.66223245859146118</v>
      </c>
      <c r="AN3952">
        <v>1</v>
      </c>
      <c r="AO3952">
        <v>-0.21956524252891541</v>
      </c>
      <c r="AP3952">
        <v>2.737391471862793</v>
      </c>
      <c r="AQ3952">
        <v>1</v>
      </c>
      <c r="AR3952">
        <v>0</v>
      </c>
      <c r="AS3952">
        <v>0.15999999642372131</v>
      </c>
      <c r="AT3952">
        <v>111115</v>
      </c>
      <c r="AU3952">
        <v>0.83347452799479149</v>
      </c>
      <c r="AV3952">
        <v>1.7129054740411213E-3</v>
      </c>
      <c r="AW3952">
        <v>307.33191909790037</v>
      </c>
      <c r="AX3952">
        <v>305.46859207153318</v>
      </c>
      <c r="AY3952">
        <v>320.06057878358843</v>
      </c>
      <c r="AZ3952">
        <v>2.5898520665090681</v>
      </c>
      <c r="BA3952">
        <v>5.3974679740449636</v>
      </c>
      <c r="BB3952">
        <v>58.560325094906325</v>
      </c>
      <c r="BC3952">
        <v>25.843024679867263</v>
      </c>
      <c r="BD3952">
        <v>33.250255584716797</v>
      </c>
      <c r="BE3952">
        <v>5.1235827185321918</v>
      </c>
      <c r="BF3952">
        <v>6.325615991528695E-2</v>
      </c>
      <c r="BG3952">
        <v>3.0155328014519762</v>
      </c>
      <c r="BH3952">
        <v>2.1080499170802156</v>
      </c>
      <c r="BI3952">
        <v>3.9662089478829626E-2</v>
      </c>
      <c r="BJ3952">
        <v>41.919314601571223</v>
      </c>
      <c r="BK3952">
        <v>0.58028832773495775</v>
      </c>
      <c r="BL3952">
        <v>54.788952256552136</v>
      </c>
      <c r="BM3952">
        <v>778.0634963867717</v>
      </c>
      <c r="BN3952">
        <v>8.4403422209348312E-3</v>
      </c>
    </row>
    <row r="3953" spans="1:66">
      <c r="A3953" t="s">
        <v>4610</v>
      </c>
      <c r="B3953" t="s">
        <v>3827</v>
      </c>
      <c r="C3953" s="4">
        <v>20190807</v>
      </c>
      <c r="D3953" t="s">
        <v>339</v>
      </c>
      <c r="E3953" t="s">
        <v>340</v>
      </c>
      <c r="F3953" t="s">
        <v>4609</v>
      </c>
      <c r="G3953">
        <v>2000</v>
      </c>
      <c r="H3953">
        <v>1000</v>
      </c>
      <c r="K3953">
        <v>123</v>
      </c>
      <c r="L3953" t="s">
        <v>4625</v>
      </c>
      <c r="M3953">
        <v>31693.5</v>
      </c>
      <c r="N3953">
        <v>0</v>
      </c>
      <c r="O3953">
        <v>13.892335504244846</v>
      </c>
      <c r="P3953">
        <v>6.2196113572637372E-2</v>
      </c>
      <c r="Q3953">
        <v>583.5893430277398</v>
      </c>
      <c r="R3953">
        <v>1.6496699217890674</v>
      </c>
      <c r="S3953">
        <v>2.3844369353675514</v>
      </c>
      <c r="T3953">
        <v>34.167072296142578</v>
      </c>
      <c r="U3953">
        <v>6</v>
      </c>
      <c r="V3953">
        <v>1.4200000166893005</v>
      </c>
      <c r="W3953">
        <v>1</v>
      </c>
      <c r="X3953">
        <v>2.8400000333786011</v>
      </c>
      <c r="Y3953">
        <v>32.309757232666016</v>
      </c>
      <c r="Z3953">
        <v>34.167072296142578</v>
      </c>
      <c r="AA3953">
        <v>32.062149047851563</v>
      </c>
      <c r="AB3953">
        <v>1000.1153564453125</v>
      </c>
      <c r="AC3953">
        <v>981.5047607421875</v>
      </c>
      <c r="AD3953">
        <v>30.725931167602539</v>
      </c>
      <c r="AE3953">
        <v>32.640590667724609</v>
      </c>
      <c r="AF3953">
        <v>58.280117034912109</v>
      </c>
      <c r="AG3953">
        <v>61.911788940429688</v>
      </c>
      <c r="AH3953">
        <v>500.08590698242188</v>
      </c>
      <c r="AI3953">
        <v>2000.384033203125</v>
      </c>
      <c r="AJ3953">
        <v>9.7917571663856506E-2</v>
      </c>
      <c r="AK3953">
        <v>92.172615051269531</v>
      </c>
      <c r="AL3953">
        <v>-10.393514633178711</v>
      </c>
      <c r="AM3953">
        <v>-0.65087991952896118</v>
      </c>
      <c r="AN3953">
        <v>1</v>
      </c>
      <c r="AO3953">
        <v>-0.21956524252891541</v>
      </c>
      <c r="AP3953">
        <v>2.737391471862793</v>
      </c>
      <c r="AQ3953">
        <v>1</v>
      </c>
      <c r="AR3953">
        <v>0</v>
      </c>
      <c r="AS3953">
        <v>0.15999999642372131</v>
      </c>
      <c r="AT3953">
        <v>111115</v>
      </c>
      <c r="AU3953">
        <v>0.83347651163736969</v>
      </c>
      <c r="AV3953">
        <v>1.6496699217890673E-3</v>
      </c>
      <c r="AW3953">
        <v>307.31707229614256</v>
      </c>
      <c r="AX3953">
        <v>305.45975723266599</v>
      </c>
      <c r="AY3953">
        <v>320.06143815856922</v>
      </c>
      <c r="AZ3953">
        <v>2.6234380180329571</v>
      </c>
      <c r="BA3953">
        <v>5.3930055340297924</v>
      </c>
      <c r="BB3953">
        <v>58.509846238278257</v>
      </c>
      <c r="BC3953">
        <v>25.869255570553648</v>
      </c>
      <c r="BD3953">
        <v>33.238414764404297</v>
      </c>
      <c r="BE3953">
        <v>5.1201811307347729</v>
      </c>
      <c r="BF3953">
        <v>6.0863206922752905E-2</v>
      </c>
      <c r="BG3953">
        <v>3.008568598662241</v>
      </c>
      <c r="BH3953">
        <v>2.1116125320725319</v>
      </c>
      <c r="BI3953">
        <v>3.8157053389220569E-2</v>
      </c>
      <c r="BJ3953">
        <v>53.790955862919148</v>
      </c>
      <c r="BK3953">
        <v>0.59458636001566134</v>
      </c>
      <c r="BL3953">
        <v>54.668003004563779</v>
      </c>
      <c r="BM3953">
        <v>974.90100978785415</v>
      </c>
      <c r="BN3953">
        <v>7.7901882494893606E-3</v>
      </c>
    </row>
    <row r="3954" spans="1:66">
      <c r="A3954" t="s">
        <v>4610</v>
      </c>
      <c r="B3954" t="s">
        <v>3827</v>
      </c>
      <c r="C3954" s="4">
        <v>20190807</v>
      </c>
      <c r="D3954" t="s">
        <v>339</v>
      </c>
      <c r="E3954" t="s">
        <v>340</v>
      </c>
      <c r="F3954" t="s">
        <v>4609</v>
      </c>
      <c r="G3954">
        <v>2000</v>
      </c>
      <c r="H3954">
        <v>1400</v>
      </c>
      <c r="K3954">
        <v>124</v>
      </c>
      <c r="L3954" t="s">
        <v>4626</v>
      </c>
      <c r="M3954">
        <v>31819</v>
      </c>
      <c r="N3954">
        <v>0</v>
      </c>
      <c r="O3954">
        <v>15.902385033705734</v>
      </c>
      <c r="P3954">
        <v>5.9111564758495223E-2</v>
      </c>
      <c r="Q3954">
        <v>891.27135069734425</v>
      </c>
      <c r="R3954">
        <v>1.5723717499528955</v>
      </c>
      <c r="S3954">
        <v>2.3888835210330845</v>
      </c>
      <c r="T3954">
        <v>34.171222686767578</v>
      </c>
      <c r="U3954">
        <v>6</v>
      </c>
      <c r="V3954">
        <v>1.4200000166893005</v>
      </c>
      <c r="W3954">
        <v>1</v>
      </c>
      <c r="X3954">
        <v>2.8400000333786011</v>
      </c>
      <c r="Y3954">
        <v>32.308208465576172</v>
      </c>
      <c r="Z3954">
        <v>34.171222686767578</v>
      </c>
      <c r="AA3954">
        <v>32.062786102294922</v>
      </c>
      <c r="AB3954">
        <v>1400.22265625</v>
      </c>
      <c r="AC3954">
        <v>1378.5423583984375</v>
      </c>
      <c r="AD3954">
        <v>30.779630661010742</v>
      </c>
      <c r="AE3954">
        <v>32.604648590087891</v>
      </c>
      <c r="AF3954">
        <v>58.389278411865234</v>
      </c>
      <c r="AG3954">
        <v>61.851360321044922</v>
      </c>
      <c r="AH3954">
        <v>500.08444213867188</v>
      </c>
      <c r="AI3954">
        <v>2000.369140625</v>
      </c>
      <c r="AJ3954">
        <v>0.11941419541835785</v>
      </c>
      <c r="AK3954">
        <v>92.176094055175781</v>
      </c>
      <c r="AL3954">
        <v>-16.627279281616211</v>
      </c>
      <c r="AM3954">
        <v>-0.63736826181411743</v>
      </c>
      <c r="AN3954">
        <v>0.66666668653488159</v>
      </c>
      <c r="AO3954">
        <v>-0.21956524252891541</v>
      </c>
      <c r="AP3954">
        <v>2.737391471862793</v>
      </c>
      <c r="AQ3954">
        <v>1</v>
      </c>
      <c r="AR3954">
        <v>0</v>
      </c>
      <c r="AS3954">
        <v>0.15999999642372131</v>
      </c>
      <c r="AT3954">
        <v>111115</v>
      </c>
      <c r="AU3954">
        <v>0.83347407023111963</v>
      </c>
      <c r="AV3954">
        <v>1.5723717499528955E-3</v>
      </c>
      <c r="AW3954">
        <v>307.32122268676756</v>
      </c>
      <c r="AX3954">
        <v>305.45820846557615</v>
      </c>
      <c r="AY3954">
        <v>320.05905534612248</v>
      </c>
      <c r="AZ3954">
        <v>2.662436574627018</v>
      </c>
      <c r="BA3954">
        <v>5.3942526761089802</v>
      </c>
      <c r="BB3954">
        <v>58.521167895007885</v>
      </c>
      <c r="BC3954">
        <v>25.916519304919994</v>
      </c>
      <c r="BD3954">
        <v>33.239715576171875</v>
      </c>
      <c r="BE3954">
        <v>5.1205547271207559</v>
      </c>
      <c r="BF3954">
        <v>5.7906306882101966E-2</v>
      </c>
      <c r="BG3954">
        <v>3.0053691550758956</v>
      </c>
      <c r="BH3954">
        <v>2.1151855720448602</v>
      </c>
      <c r="BI3954">
        <v>3.6297830634475996E-2</v>
      </c>
      <c r="BJ3954">
        <v>82.153911850561954</v>
      </c>
      <c r="BK3954">
        <v>0.64653171175153823</v>
      </c>
      <c r="BL3954">
        <v>54.54624235929009</v>
      </c>
      <c r="BM3954">
        <v>1370.9831261649213</v>
      </c>
      <c r="BN3954">
        <v>6.326958600618951E-3</v>
      </c>
    </row>
    <row r="3955" spans="1:66">
      <c r="A3955" t="s">
        <v>4610</v>
      </c>
      <c r="B3955" t="s">
        <v>3827</v>
      </c>
      <c r="C3955" s="4">
        <v>20190807</v>
      </c>
      <c r="D3955" t="s">
        <v>339</v>
      </c>
      <c r="E3955" t="s">
        <v>340</v>
      </c>
      <c r="F3955" t="s">
        <v>4609</v>
      </c>
      <c r="G3955">
        <v>2000</v>
      </c>
      <c r="H3955">
        <v>1800</v>
      </c>
      <c r="K3955">
        <v>125</v>
      </c>
      <c r="L3955" t="s">
        <v>4627</v>
      </c>
      <c r="M3955">
        <v>31950.5</v>
      </c>
      <c r="N3955">
        <v>0</v>
      </c>
      <c r="O3955">
        <v>16.141065563446201</v>
      </c>
      <c r="P3955">
        <v>5.6732816089641362E-2</v>
      </c>
      <c r="Q3955">
        <v>1248.3683800375068</v>
      </c>
      <c r="R3955">
        <v>1.5170474049768097</v>
      </c>
      <c r="S3955">
        <v>2.3996769597185295</v>
      </c>
      <c r="T3955">
        <v>34.173500061035156</v>
      </c>
      <c r="U3955">
        <v>6</v>
      </c>
      <c r="V3955">
        <v>1.4200000166893005</v>
      </c>
      <c r="W3955">
        <v>1</v>
      </c>
      <c r="X3955">
        <v>2.8400000333786011</v>
      </c>
      <c r="Y3955">
        <v>32.300994873046875</v>
      </c>
      <c r="Z3955">
        <v>34.173500061035156</v>
      </c>
      <c r="AA3955">
        <v>32.064132690429688</v>
      </c>
      <c r="AB3955">
        <v>1799.8004150390625</v>
      </c>
      <c r="AC3955">
        <v>1777.20166015625</v>
      </c>
      <c r="AD3955">
        <v>30.733488082885742</v>
      </c>
      <c r="AE3955">
        <v>32.494335174560547</v>
      </c>
      <c r="AF3955">
        <v>58.32666015625</v>
      </c>
      <c r="AG3955">
        <v>61.668434143066406</v>
      </c>
      <c r="AH3955">
        <v>500.1292724609375</v>
      </c>
      <c r="AI3955">
        <v>2001.060791015625</v>
      </c>
      <c r="AJ3955">
        <v>2.7465846389532089E-2</v>
      </c>
      <c r="AK3955">
        <v>92.17791748046875</v>
      </c>
      <c r="AL3955">
        <v>-23.557332992553711</v>
      </c>
      <c r="AM3955">
        <v>-0.63265329599380493</v>
      </c>
      <c r="AN3955">
        <v>1</v>
      </c>
      <c r="AO3955">
        <v>-0.21956524252891541</v>
      </c>
      <c r="AP3955">
        <v>2.737391471862793</v>
      </c>
      <c r="AQ3955">
        <v>1</v>
      </c>
      <c r="AR3955">
        <v>0</v>
      </c>
      <c r="AS3955">
        <v>0.15999999642372131</v>
      </c>
      <c r="AT3955">
        <v>111115</v>
      </c>
      <c r="AU3955">
        <v>0.83354878743489569</v>
      </c>
      <c r="AV3955">
        <v>1.5170474049768098E-3</v>
      </c>
      <c r="AW3955">
        <v>307.32350006103513</v>
      </c>
      <c r="AX3955">
        <v>305.45099487304685</v>
      </c>
      <c r="AY3955">
        <v>320.16971940614894</v>
      </c>
      <c r="AZ3955">
        <v>2.6908900107981895</v>
      </c>
      <c r="BA3955">
        <v>5.3949371060218647</v>
      </c>
      <c r="BB3955">
        <v>58.527435349849149</v>
      </c>
      <c r="BC3955">
        <v>26.033100175288602</v>
      </c>
      <c r="BD3955">
        <v>33.237247467041016</v>
      </c>
      <c r="BE3955">
        <v>5.119845900206375</v>
      </c>
      <c r="BF3955">
        <v>5.5621697947679488E-2</v>
      </c>
      <c r="BG3955">
        <v>2.9952601463033353</v>
      </c>
      <c r="BH3955">
        <v>2.1245857539030397</v>
      </c>
      <c r="BI3955">
        <v>3.4861709437674505E-2</v>
      </c>
      <c r="BJ3955">
        <v>115.07199752032376</v>
      </c>
      <c r="BK3955">
        <v>0.70243484913678922</v>
      </c>
      <c r="BL3955">
        <v>54.311666582352977</v>
      </c>
      <c r="BM3955">
        <v>1769.5289706300005</v>
      </c>
      <c r="BN3955">
        <v>4.9541329117300569E-3</v>
      </c>
    </row>
    <row r="3957" spans="1:66">
      <c r="A3957" t="s">
        <v>4629</v>
      </c>
      <c r="B3957" t="s">
        <v>3827</v>
      </c>
      <c r="C3957" s="4">
        <v>20190808</v>
      </c>
      <c r="D3957" t="s">
        <v>339</v>
      </c>
      <c r="E3957" t="s">
        <v>340</v>
      </c>
      <c r="F3957" t="s">
        <v>4628</v>
      </c>
      <c r="G3957">
        <v>2000</v>
      </c>
      <c r="H3957">
        <v>400</v>
      </c>
      <c r="K3957">
        <v>1</v>
      </c>
      <c r="L3957" t="s">
        <v>4630</v>
      </c>
      <c r="M3957">
        <v>183.5</v>
      </c>
      <c r="N3957">
        <v>0</v>
      </c>
      <c r="O3957">
        <v>7.6007951154408904</v>
      </c>
      <c r="P3957">
        <v>0.11977530004497693</v>
      </c>
      <c r="Q3957">
        <v>275.43038708805301</v>
      </c>
      <c r="R3957">
        <v>2.0182992501561601</v>
      </c>
      <c r="S3957">
        <v>1.5631612315692425</v>
      </c>
      <c r="T3957">
        <v>30.390304565429688</v>
      </c>
      <c r="U3957">
        <v>6</v>
      </c>
      <c r="V3957">
        <v>1.4200000166893005</v>
      </c>
      <c r="W3957">
        <v>1</v>
      </c>
      <c r="X3957">
        <v>2.8400000333786011</v>
      </c>
      <c r="Y3957">
        <v>26.526596069335938</v>
      </c>
      <c r="Z3957">
        <v>30.390304565429688</v>
      </c>
      <c r="AA3957">
        <v>26.026472091674805</v>
      </c>
      <c r="AB3957">
        <v>399.98629760742188</v>
      </c>
      <c r="AC3957">
        <v>389.92428588867188</v>
      </c>
      <c r="AD3957">
        <v>27.826248168945313</v>
      </c>
      <c r="AE3957">
        <v>30.174350738525391</v>
      </c>
      <c r="AF3957">
        <v>74.014755249023438</v>
      </c>
      <c r="AG3957">
        <v>80.260452270507813</v>
      </c>
      <c r="AH3957">
        <v>500.16513061523438</v>
      </c>
      <c r="AI3957">
        <v>1998.96435546875</v>
      </c>
      <c r="AJ3957">
        <v>0.16839586198329926</v>
      </c>
      <c r="AK3957">
        <v>92.58660888671875</v>
      </c>
      <c r="AL3957">
        <v>-2.6617348194122314</v>
      </c>
      <c r="AM3957">
        <v>-0.75809597969055176</v>
      </c>
      <c r="AN3957">
        <v>1</v>
      </c>
      <c r="AO3957">
        <v>-0.21956524252891541</v>
      </c>
      <c r="AP3957">
        <v>2.737391471862793</v>
      </c>
      <c r="AQ3957">
        <v>1</v>
      </c>
      <c r="AR3957">
        <v>0</v>
      </c>
      <c r="AS3957">
        <v>0.15999999642372131</v>
      </c>
      <c r="AT3957">
        <v>111115</v>
      </c>
      <c r="AU3957">
        <v>0.83360855102539055</v>
      </c>
      <c r="AV3957">
        <v>2.01829925015616E-3</v>
      </c>
      <c r="AW3957">
        <v>303.54030456542966</v>
      </c>
      <c r="AX3957">
        <v>299.67659606933591</v>
      </c>
      <c r="AY3957">
        <v>319.83428972614638</v>
      </c>
      <c r="AZ3957">
        <v>2.1771596230822681</v>
      </c>
      <c r="BA3957">
        <v>4.356902041807766</v>
      </c>
      <c r="BB3957">
        <v>47.057583101877164</v>
      </c>
      <c r="BC3957">
        <v>16.883232363351773</v>
      </c>
      <c r="BD3957">
        <v>28.458450317382813</v>
      </c>
      <c r="BE3957">
        <v>3.8974510699317553</v>
      </c>
      <c r="BF3957">
        <v>0.11492826914406391</v>
      </c>
      <c r="BG3957">
        <v>2.7937408102385235</v>
      </c>
      <c r="BH3957">
        <v>1.1037102596932318</v>
      </c>
      <c r="BI3957">
        <v>7.2250465927662058E-2</v>
      </c>
      <c r="BJ3957">
        <v>25.501165524839116</v>
      </c>
      <c r="BK3957">
        <v>0.70636889533649549</v>
      </c>
      <c r="BL3957">
        <v>64.191290198731153</v>
      </c>
      <c r="BM3957">
        <v>386.31123191499353</v>
      </c>
      <c r="BN3957">
        <v>1.2629838448593859E-2</v>
      </c>
    </row>
    <row r="3958" spans="1:66">
      <c r="A3958" t="s">
        <v>4629</v>
      </c>
      <c r="B3958" t="s">
        <v>3827</v>
      </c>
      <c r="C3958" s="4">
        <v>20190808</v>
      </c>
      <c r="D3958" t="s">
        <v>339</v>
      </c>
      <c r="E3958" t="s">
        <v>340</v>
      </c>
      <c r="F3958" t="s">
        <v>4628</v>
      </c>
      <c r="G3958">
        <v>2000</v>
      </c>
      <c r="H3958">
        <v>325</v>
      </c>
      <c r="K3958">
        <v>2</v>
      </c>
      <c r="L3958" t="s">
        <v>4631</v>
      </c>
      <c r="M3958">
        <v>276.5</v>
      </c>
      <c r="N3958">
        <v>0</v>
      </c>
      <c r="O3958">
        <v>6.1653831483877122</v>
      </c>
      <c r="P3958">
        <v>0.12020589929985206</v>
      </c>
      <c r="Q3958">
        <v>224.326758756358</v>
      </c>
      <c r="R3958">
        <v>2.018861183509066</v>
      </c>
      <c r="S3958">
        <v>1.558171381561428</v>
      </c>
      <c r="T3958">
        <v>30.395231246948242</v>
      </c>
      <c r="U3958">
        <v>6</v>
      </c>
      <c r="V3958">
        <v>1.4200000166893005</v>
      </c>
      <c r="W3958">
        <v>1</v>
      </c>
      <c r="X3958">
        <v>2.8400000333786011</v>
      </c>
      <c r="Y3958">
        <v>26.529743194580078</v>
      </c>
      <c r="Z3958">
        <v>30.395231246948242</v>
      </c>
      <c r="AA3958">
        <v>26.025341033935547</v>
      </c>
      <c r="AB3958">
        <v>325.0650634765625</v>
      </c>
      <c r="AC3958">
        <v>316.90069580078125</v>
      </c>
      <c r="AD3958">
        <v>27.89240837097168</v>
      </c>
      <c r="AE3958">
        <v>30.241252899169922</v>
      </c>
      <c r="AF3958">
        <v>74.177642822265625</v>
      </c>
      <c r="AG3958">
        <v>80.424209594726563</v>
      </c>
      <c r="AH3958">
        <v>500.11184692382813</v>
      </c>
      <c r="AI3958">
        <v>1999.250244140625</v>
      </c>
      <c r="AJ3958">
        <v>0.14211943745613098</v>
      </c>
      <c r="AK3958">
        <v>92.587440490722656</v>
      </c>
      <c r="AL3958">
        <v>-1.9571449756622314</v>
      </c>
      <c r="AM3958">
        <v>-0.77713131904602051</v>
      </c>
      <c r="AN3958">
        <v>1</v>
      </c>
      <c r="AO3958">
        <v>-0.21956524252891541</v>
      </c>
      <c r="AP3958">
        <v>2.737391471862793</v>
      </c>
      <c r="AQ3958">
        <v>1</v>
      </c>
      <c r="AR3958">
        <v>0</v>
      </c>
      <c r="AS3958">
        <v>0.15999999642372131</v>
      </c>
      <c r="AT3958">
        <v>111115</v>
      </c>
      <c r="AU3958">
        <v>0.8335197448730467</v>
      </c>
      <c r="AV3958">
        <v>2.0188611835090658E-3</v>
      </c>
      <c r="AW3958">
        <v>303.54523124694822</v>
      </c>
      <c r="AX3958">
        <v>299.67974319458006</v>
      </c>
      <c r="AY3958">
        <v>319.88003191262396</v>
      </c>
      <c r="AZ3958">
        <v>2.1771220632473089</v>
      </c>
      <c r="BA3958">
        <v>4.3581315847282172</v>
      </c>
      <c r="BB3958">
        <v>47.070440241459167</v>
      </c>
      <c r="BC3958">
        <v>16.829187342289245</v>
      </c>
      <c r="BD3958">
        <v>28.46248722076416</v>
      </c>
      <c r="BE3958">
        <v>3.8983652614758562</v>
      </c>
      <c r="BF3958">
        <v>0.11532466517118048</v>
      </c>
      <c r="BG3958">
        <v>2.7999602031667892</v>
      </c>
      <c r="BH3958">
        <v>1.098405058309067</v>
      </c>
      <c r="BI3958">
        <v>7.2501126260778828E-2</v>
      </c>
      <c r="BJ3958">
        <v>20.769840426830992</v>
      </c>
      <c r="BK3958">
        <v>0.70787714173205984</v>
      </c>
      <c r="BL3958">
        <v>64.31937805851129</v>
      </c>
      <c r="BM3958">
        <v>313.96996793018275</v>
      </c>
      <c r="BN3958">
        <v>1.263030385393119E-2</v>
      </c>
    </row>
    <row r="3959" spans="1:66">
      <c r="A3959" t="s">
        <v>4629</v>
      </c>
      <c r="B3959" t="s">
        <v>3827</v>
      </c>
      <c r="C3959" s="4">
        <v>20190808</v>
      </c>
      <c r="D3959" t="s">
        <v>339</v>
      </c>
      <c r="E3959" t="s">
        <v>340</v>
      </c>
      <c r="F3959" t="s">
        <v>4628</v>
      </c>
      <c r="G3959">
        <v>2000</v>
      </c>
      <c r="H3959">
        <v>250</v>
      </c>
      <c r="K3959">
        <v>3</v>
      </c>
      <c r="L3959" t="s">
        <v>4632</v>
      </c>
      <c r="M3959">
        <v>369.5</v>
      </c>
      <c r="N3959">
        <v>0</v>
      </c>
      <c r="O3959">
        <v>4.5292482228859017</v>
      </c>
      <c r="P3959">
        <v>0.12620060246382184</v>
      </c>
      <c r="Q3959">
        <v>178.9305323614162</v>
      </c>
      <c r="R3959">
        <v>2.0897698259772315</v>
      </c>
      <c r="S3959">
        <v>1.5394174057233037</v>
      </c>
      <c r="T3959">
        <v>30.36077880859375</v>
      </c>
      <c r="U3959">
        <v>6</v>
      </c>
      <c r="V3959">
        <v>1.4200000166893005</v>
      </c>
      <c r="W3959">
        <v>1</v>
      </c>
      <c r="X3959">
        <v>2.8400000333786011</v>
      </c>
      <c r="Y3959">
        <v>26.533176422119141</v>
      </c>
      <c r="Z3959">
        <v>30.36077880859375</v>
      </c>
      <c r="AA3959">
        <v>26.025842666625977</v>
      </c>
      <c r="AB3959">
        <v>250.40653991699219</v>
      </c>
      <c r="AC3959">
        <v>244.35905456542969</v>
      </c>
      <c r="AD3959">
        <v>27.918880462646484</v>
      </c>
      <c r="AE3959">
        <v>30.350334167480469</v>
      </c>
      <c r="AF3959">
        <v>74.234672546386719</v>
      </c>
      <c r="AG3959">
        <v>80.69976806640625</v>
      </c>
      <c r="AH3959">
        <v>500.03286743164063</v>
      </c>
      <c r="AI3959">
        <v>1998.8428955078125</v>
      </c>
      <c r="AJ3959">
        <v>0.1265958696603775</v>
      </c>
      <c r="AK3959">
        <v>92.589500427246094</v>
      </c>
      <c r="AL3959">
        <v>-1.0418617725372314</v>
      </c>
      <c r="AM3959">
        <v>-0.80178570747375488</v>
      </c>
      <c r="AN3959">
        <v>0.66666668653488159</v>
      </c>
      <c r="AO3959">
        <v>-0.21956524252891541</v>
      </c>
      <c r="AP3959">
        <v>2.737391471862793</v>
      </c>
      <c r="AQ3959">
        <v>1</v>
      </c>
      <c r="AR3959">
        <v>0</v>
      </c>
      <c r="AS3959">
        <v>0.15999999642372131</v>
      </c>
      <c r="AT3959">
        <v>111115</v>
      </c>
      <c r="AU3959">
        <v>0.83338811238606758</v>
      </c>
      <c r="AV3959">
        <v>2.0897698259772315E-3</v>
      </c>
      <c r="AW3959">
        <v>303.51077880859373</v>
      </c>
      <c r="AX3959">
        <v>299.68317642211912</v>
      </c>
      <c r="AY3959">
        <v>319.81485613283076</v>
      </c>
      <c r="AZ3959">
        <v>2.1450376004931866</v>
      </c>
      <c r="BA3959">
        <v>4.3495396840902982</v>
      </c>
      <c r="BB3959">
        <v>46.976597389765914</v>
      </c>
      <c r="BC3959">
        <v>16.626263222285445</v>
      </c>
      <c r="BD3959">
        <v>28.446977615356445</v>
      </c>
      <c r="BE3959">
        <v>3.8948539985097366</v>
      </c>
      <c r="BF3959">
        <v>0.12083124481829348</v>
      </c>
      <c r="BG3959">
        <v>2.8101222783669946</v>
      </c>
      <c r="BH3959">
        <v>1.084731720142742</v>
      </c>
      <c r="BI3959">
        <v>7.5984249049506764E-2</v>
      </c>
      <c r="BJ3959">
        <v>16.567088602524716</v>
      </c>
      <c r="BK3959">
        <v>0.73224433070273509</v>
      </c>
      <c r="BL3959">
        <v>64.750296426229511</v>
      </c>
      <c r="BM3959">
        <v>242.20606687915074</v>
      </c>
      <c r="BN3959">
        <v>1.2108291456058497E-2</v>
      </c>
    </row>
    <row r="3960" spans="1:66">
      <c r="A3960" t="s">
        <v>4629</v>
      </c>
      <c r="B3960" t="s">
        <v>3827</v>
      </c>
      <c r="C3960" s="4">
        <v>20190808</v>
      </c>
      <c r="D3960" t="s">
        <v>339</v>
      </c>
      <c r="E3960" t="s">
        <v>340</v>
      </c>
      <c r="F3960" t="s">
        <v>4628</v>
      </c>
      <c r="G3960">
        <v>2000</v>
      </c>
      <c r="H3960">
        <v>175</v>
      </c>
      <c r="K3960">
        <v>4</v>
      </c>
      <c r="L3960" t="s">
        <v>4633</v>
      </c>
      <c r="M3960">
        <v>461</v>
      </c>
      <c r="N3960">
        <v>0</v>
      </c>
      <c r="O3960">
        <v>2.7261369893142553</v>
      </c>
      <c r="P3960">
        <v>0.13530531957543065</v>
      </c>
      <c r="Q3960">
        <v>133.58828381021098</v>
      </c>
      <c r="R3960">
        <v>2.2000032691564564</v>
      </c>
      <c r="S3960">
        <v>1.5161790972096507</v>
      </c>
      <c r="T3960">
        <v>30.324983596801758</v>
      </c>
      <c r="U3960">
        <v>6</v>
      </c>
      <c r="V3960">
        <v>1.4200000166893005</v>
      </c>
      <c r="W3960">
        <v>1</v>
      </c>
      <c r="X3960">
        <v>2.8400000333786011</v>
      </c>
      <c r="Y3960">
        <v>26.536306381225586</v>
      </c>
      <c r="Z3960">
        <v>30.324983596801758</v>
      </c>
      <c r="AA3960">
        <v>26.027154922485352</v>
      </c>
      <c r="AB3960">
        <v>174.99012756347656</v>
      </c>
      <c r="AC3960">
        <v>171.26744079589844</v>
      </c>
      <c r="AD3960">
        <v>27.945838928222656</v>
      </c>
      <c r="AE3960">
        <v>30.504743576049805</v>
      </c>
      <c r="AF3960">
        <v>74.29345703125</v>
      </c>
      <c r="AG3960">
        <v>81.096244812011719</v>
      </c>
      <c r="AH3960">
        <v>500.1107177734375</v>
      </c>
      <c r="AI3960">
        <v>1999.87451171875</v>
      </c>
      <c r="AJ3960">
        <v>0.15167509019374847</v>
      </c>
      <c r="AK3960">
        <v>92.590499877929688</v>
      </c>
      <c r="AL3960">
        <v>-0.34728169441223145</v>
      </c>
      <c r="AM3960">
        <v>-0.79755139350891113</v>
      </c>
      <c r="AN3960">
        <v>1</v>
      </c>
      <c r="AO3960">
        <v>-0.21956524252891541</v>
      </c>
      <c r="AP3960">
        <v>2.737391471862793</v>
      </c>
      <c r="AQ3960">
        <v>1</v>
      </c>
      <c r="AR3960">
        <v>0</v>
      </c>
      <c r="AS3960">
        <v>0.15999999642372131</v>
      </c>
      <c r="AT3960">
        <v>111115</v>
      </c>
      <c r="AU3960">
        <v>0.83351786295572905</v>
      </c>
      <c r="AV3960">
        <v>2.2000032691564565E-3</v>
      </c>
      <c r="AW3960">
        <v>303.47498359680174</v>
      </c>
      <c r="AX3960">
        <v>299.68630638122556</v>
      </c>
      <c r="AY3960">
        <v>319.97991472289141</v>
      </c>
      <c r="AZ3960">
        <v>2.0954138046146489</v>
      </c>
      <c r="BA3960">
        <v>4.3406285535641667</v>
      </c>
      <c r="BB3960">
        <v>46.879847924860584</v>
      </c>
      <c r="BC3960">
        <v>16.37510434881078</v>
      </c>
      <c r="BD3960">
        <v>28.430644989013672</v>
      </c>
      <c r="BE3960">
        <v>3.8911593918339968</v>
      </c>
      <c r="BF3960">
        <v>0.12915215970320684</v>
      </c>
      <c r="BG3960">
        <v>2.8244494563545159</v>
      </c>
      <c r="BH3960">
        <v>1.0667099354794809</v>
      </c>
      <c r="BI3960">
        <v>8.1251254794644637E-2</v>
      </c>
      <c r="BJ3960">
        <v>12.369005975822176</v>
      </c>
      <c r="BK3960">
        <v>0.77999813151531716</v>
      </c>
      <c r="BL3960">
        <v>65.316552402002245</v>
      </c>
      <c r="BM3960">
        <v>169.97156583381403</v>
      </c>
      <c r="BN3960">
        <v>1.0475979828983706E-2</v>
      </c>
    </row>
    <row r="3961" spans="1:66">
      <c r="A3961" t="s">
        <v>4629</v>
      </c>
      <c r="B3961" t="s">
        <v>3827</v>
      </c>
      <c r="C3961" s="4">
        <v>20190808</v>
      </c>
      <c r="D3961" t="s">
        <v>339</v>
      </c>
      <c r="E3961" t="s">
        <v>340</v>
      </c>
      <c r="F3961" t="s">
        <v>4628</v>
      </c>
      <c r="G3961">
        <v>2000</v>
      </c>
      <c r="H3961">
        <v>100</v>
      </c>
      <c r="K3961">
        <v>5</v>
      </c>
      <c r="L3961" t="s">
        <v>4634</v>
      </c>
      <c r="M3961">
        <v>554.5</v>
      </c>
      <c r="N3961">
        <v>0</v>
      </c>
      <c r="O3961">
        <v>0.96887369336414142</v>
      </c>
      <c r="P3961">
        <v>0.14368087129960203</v>
      </c>
      <c r="Q3961">
        <v>85.935425694504687</v>
      </c>
      <c r="R3961">
        <v>2.2762163276003808</v>
      </c>
      <c r="S3961">
        <v>1.4815381333401727</v>
      </c>
      <c r="T3961">
        <v>30.235631942749023</v>
      </c>
      <c r="U3961">
        <v>6</v>
      </c>
      <c r="V3961">
        <v>1.4200000166893005</v>
      </c>
      <c r="W3961">
        <v>1</v>
      </c>
      <c r="X3961">
        <v>2.8400000333786011</v>
      </c>
      <c r="Y3961">
        <v>26.524372100830078</v>
      </c>
      <c r="Z3961">
        <v>30.235631942749023</v>
      </c>
      <c r="AA3961">
        <v>26.024738311767578</v>
      </c>
      <c r="AB3961">
        <v>101.08043670654297</v>
      </c>
      <c r="AC3961">
        <v>99.6458740234375</v>
      </c>
      <c r="AD3961">
        <v>27.991308212280273</v>
      </c>
      <c r="AE3961">
        <v>30.638591766357422</v>
      </c>
      <c r="AF3961">
        <v>74.468612670898438</v>
      </c>
      <c r="AG3961">
        <v>81.511505126953125</v>
      </c>
      <c r="AH3961">
        <v>500.0921630859375</v>
      </c>
      <c r="AI3961">
        <v>2001.0919189453125</v>
      </c>
      <c r="AJ3961">
        <v>5.6131962686777115E-2</v>
      </c>
      <c r="AK3961">
        <v>92.5928955078125</v>
      </c>
      <c r="AL3961">
        <v>0.17684245109558105</v>
      </c>
      <c r="AM3961">
        <v>-0.85341191291809082</v>
      </c>
      <c r="AN3961">
        <v>1</v>
      </c>
      <c r="AO3961">
        <v>-0.21956524252891541</v>
      </c>
      <c r="AP3961">
        <v>2.737391471862793</v>
      </c>
      <c r="AQ3961">
        <v>1</v>
      </c>
      <c r="AR3961">
        <v>0</v>
      </c>
      <c r="AS3961">
        <v>0.15999999642372131</v>
      </c>
      <c r="AT3961">
        <v>111115</v>
      </c>
      <c r="AU3961">
        <v>0.83348693847656241</v>
      </c>
      <c r="AV3961">
        <v>2.276216327600381E-3</v>
      </c>
      <c r="AW3961">
        <v>303.385631942749</v>
      </c>
      <c r="AX3961">
        <v>299.67437210083006</v>
      </c>
      <c r="AY3961">
        <v>320.17469987478762</v>
      </c>
      <c r="AZ3961">
        <v>2.0694594209607735</v>
      </c>
      <c r="BA3961">
        <v>4.3184540592690297</v>
      </c>
      <c r="BB3961">
        <v>46.639151260850909</v>
      </c>
      <c r="BC3961">
        <v>16.000559494493487</v>
      </c>
      <c r="BD3961">
        <v>28.380002021789551</v>
      </c>
      <c r="BE3961">
        <v>3.879722863619639</v>
      </c>
      <c r="BF3961">
        <v>0.13676183624292282</v>
      </c>
      <c r="BG3961">
        <v>2.836915925928857</v>
      </c>
      <c r="BH3961">
        <v>1.042806937690782</v>
      </c>
      <c r="BI3961">
        <v>8.6071969151546829E-2</v>
      </c>
      <c r="BJ3961">
        <v>7.9570098917506575</v>
      </c>
      <c r="BK3961">
        <v>0.86240826864835363</v>
      </c>
      <c r="BL3961">
        <v>66.032471944065293</v>
      </c>
      <c r="BM3961">
        <v>99.185317871793529</v>
      </c>
      <c r="BN3961">
        <v>6.450261626131713E-3</v>
      </c>
    </row>
    <row r="3962" spans="1:66">
      <c r="A3962" t="s">
        <v>4629</v>
      </c>
      <c r="B3962" t="s">
        <v>3827</v>
      </c>
      <c r="C3962" s="4">
        <v>20190808</v>
      </c>
      <c r="D3962" t="s">
        <v>339</v>
      </c>
      <c r="E3962" t="s">
        <v>340</v>
      </c>
      <c r="F3962" t="s">
        <v>4628</v>
      </c>
      <c r="G3962">
        <v>2000</v>
      </c>
      <c r="H3962">
        <v>66</v>
      </c>
      <c r="K3962">
        <v>6</v>
      </c>
      <c r="L3962" t="s">
        <v>4635</v>
      </c>
      <c r="M3962">
        <v>647.5</v>
      </c>
      <c r="N3962">
        <v>0</v>
      </c>
      <c r="O3962">
        <v>0.10884561210723726</v>
      </c>
      <c r="P3962">
        <v>0.15616774816292417</v>
      </c>
      <c r="Q3962">
        <v>62.92732869950985</v>
      </c>
      <c r="R3962">
        <v>2.3772759343924297</v>
      </c>
      <c r="S3962">
        <v>1.4297754723247027</v>
      </c>
      <c r="T3962">
        <v>30.075164794921875</v>
      </c>
      <c r="U3962">
        <v>6</v>
      </c>
      <c r="V3962">
        <v>1.4200000166893005</v>
      </c>
      <c r="W3962">
        <v>1</v>
      </c>
      <c r="X3962">
        <v>2.8400000333786011</v>
      </c>
      <c r="Y3962">
        <v>26.491064071655273</v>
      </c>
      <c r="Z3962">
        <v>30.075164794921875</v>
      </c>
      <c r="AA3962">
        <v>26.025423049926758</v>
      </c>
      <c r="AB3962">
        <v>66.053741455078125</v>
      </c>
      <c r="AC3962">
        <v>65.735641479492188</v>
      </c>
      <c r="AD3962">
        <v>28.005561828613281</v>
      </c>
      <c r="AE3962">
        <v>30.770158767700195</v>
      </c>
      <c r="AF3962">
        <v>74.653106689453125</v>
      </c>
      <c r="AG3962">
        <v>82.022560119628906</v>
      </c>
      <c r="AH3962">
        <v>500.06423950195313</v>
      </c>
      <c r="AI3962">
        <v>1999.9193115234375</v>
      </c>
      <c r="AJ3962">
        <v>0.17794957756996155</v>
      </c>
      <c r="AK3962">
        <v>92.593055725097656</v>
      </c>
      <c r="AL3962">
        <v>0.35656046867370605</v>
      </c>
      <c r="AM3962">
        <v>-0.85559582710266113</v>
      </c>
      <c r="AN3962">
        <v>1</v>
      </c>
      <c r="AO3962">
        <v>-0.21956524252891541</v>
      </c>
      <c r="AP3962">
        <v>2.737391471862793</v>
      </c>
      <c r="AQ3962">
        <v>1</v>
      </c>
      <c r="AR3962">
        <v>0</v>
      </c>
      <c r="AS3962">
        <v>0.15999999642372131</v>
      </c>
      <c r="AT3962">
        <v>111115</v>
      </c>
      <c r="AU3962">
        <v>0.83344039916992185</v>
      </c>
      <c r="AV3962">
        <v>2.3772759343924296E-3</v>
      </c>
      <c r="AW3962">
        <v>303.22516479492185</v>
      </c>
      <c r="AX3962">
        <v>299.64106407165525</v>
      </c>
      <c r="AY3962">
        <v>319.98708269148119</v>
      </c>
      <c r="AZ3962">
        <v>2.0334408289559245</v>
      </c>
      <c r="BA3962">
        <v>4.2788784977724692</v>
      </c>
      <c r="BB3962">
        <v>46.211656633043432</v>
      </c>
      <c r="BC3962">
        <v>15.441497865343237</v>
      </c>
      <c r="BD3962">
        <v>28.283114433288574</v>
      </c>
      <c r="BE3962">
        <v>3.8579247512049304</v>
      </c>
      <c r="BF3962">
        <v>0.14802789507574801</v>
      </c>
      <c r="BG3962">
        <v>2.8491030254477665</v>
      </c>
      <c r="BH3962">
        <v>1.0088217257571639</v>
      </c>
      <c r="BI3962">
        <v>9.321586445078274E-2</v>
      </c>
      <c r="BJ3962">
        <v>5.8266336529052527</v>
      </c>
      <c r="BK3962">
        <v>0.95727868905244562</v>
      </c>
      <c r="BL3962">
        <v>67.059005380994023</v>
      </c>
      <c r="BM3962">
        <v>65.683901488429598</v>
      </c>
      <c r="BN3962">
        <v>1.1112431391248226E-3</v>
      </c>
    </row>
    <row r="3963" spans="1:66">
      <c r="A3963" t="s">
        <v>4629</v>
      </c>
      <c r="B3963" t="s">
        <v>3827</v>
      </c>
      <c r="C3963" s="4">
        <v>20190808</v>
      </c>
      <c r="D3963" t="s">
        <v>339</v>
      </c>
      <c r="E3963" t="s">
        <v>340</v>
      </c>
      <c r="F3963" t="s">
        <v>4628</v>
      </c>
      <c r="G3963">
        <v>2000</v>
      </c>
      <c r="H3963">
        <v>33</v>
      </c>
      <c r="K3963">
        <v>7</v>
      </c>
      <c r="L3963" t="s">
        <v>4636</v>
      </c>
      <c r="M3963">
        <v>740.5</v>
      </c>
      <c r="N3963">
        <v>0</v>
      </c>
      <c r="O3963">
        <v>-0.31071668800312768</v>
      </c>
      <c r="P3963">
        <v>0.16795956845847609</v>
      </c>
      <c r="Q3963">
        <v>47.860307700828649</v>
      </c>
      <c r="R3963">
        <v>2.4982409600680549</v>
      </c>
      <c r="S3963">
        <v>1.4025343642663257</v>
      </c>
      <c r="T3963">
        <v>30.012165069580078</v>
      </c>
      <c r="U3963">
        <v>6</v>
      </c>
      <c r="V3963">
        <v>1.4200000166893005</v>
      </c>
      <c r="W3963">
        <v>1</v>
      </c>
      <c r="X3963">
        <v>2.8400000333786011</v>
      </c>
      <c r="Y3963">
        <v>26.488481521606445</v>
      </c>
      <c r="Z3963">
        <v>30.012165069580078</v>
      </c>
      <c r="AA3963">
        <v>26.02459716796875</v>
      </c>
      <c r="AB3963">
        <v>45.687835693359375</v>
      </c>
      <c r="AC3963">
        <v>45.922962188720703</v>
      </c>
      <c r="AD3963">
        <v>27.993709564208984</v>
      </c>
      <c r="AE3963">
        <v>30.898208618164063</v>
      </c>
      <c r="AF3963">
        <v>74.631141662597656</v>
      </c>
      <c r="AG3963">
        <v>82.374526977539063</v>
      </c>
      <c r="AH3963">
        <v>500.13095092773438</v>
      </c>
      <c r="AI3963">
        <v>2000.0189208984375</v>
      </c>
      <c r="AJ3963">
        <v>7.4045814573764801E-2</v>
      </c>
      <c r="AK3963">
        <v>92.590911865234375</v>
      </c>
      <c r="AL3963">
        <v>0.5114142894744873</v>
      </c>
      <c r="AM3963">
        <v>-0.86278462409973145</v>
      </c>
      <c r="AN3963">
        <v>1</v>
      </c>
      <c r="AO3963">
        <v>-0.21956524252891541</v>
      </c>
      <c r="AP3963">
        <v>2.737391471862793</v>
      </c>
      <c r="AQ3963">
        <v>1</v>
      </c>
      <c r="AR3963">
        <v>0</v>
      </c>
      <c r="AS3963">
        <v>0.15999999642372131</v>
      </c>
      <c r="AT3963">
        <v>111135</v>
      </c>
      <c r="AU3963">
        <v>0.83355158487955716</v>
      </c>
      <c r="AV3963">
        <v>2.4982409600680547E-3</v>
      </c>
      <c r="AW3963">
        <v>303.16216506958006</v>
      </c>
      <c r="AX3963">
        <v>299.63848152160642</v>
      </c>
      <c r="AY3963">
        <v>320.00302019112496</v>
      </c>
      <c r="AZ3963">
        <v>1.979594090078177</v>
      </c>
      <c r="BA3963">
        <v>4.2634276752243796</v>
      </c>
      <c r="BB3963">
        <v>46.045854710122931</v>
      </c>
      <c r="BC3963">
        <v>15.147646091958869</v>
      </c>
      <c r="BD3963">
        <v>28.250323295593262</v>
      </c>
      <c r="BE3963">
        <v>3.8505715219815873</v>
      </c>
      <c r="BF3963">
        <v>0.15858097952412728</v>
      </c>
      <c r="BG3963">
        <v>2.8608933109580539</v>
      </c>
      <c r="BH3963">
        <v>0.98967821102353337</v>
      </c>
      <c r="BI3963">
        <v>9.9915107392959057E-2</v>
      </c>
      <c r="BJ3963">
        <v>4.4314295321704229</v>
      </c>
      <c r="BK3963">
        <v>1.0421868585947573</v>
      </c>
      <c r="BL3963">
        <v>67.697284263637172</v>
      </c>
      <c r="BM3963">
        <v>46.070662021070774</v>
      </c>
      <c r="BN3963">
        <v>-4.5657420645666483E-3</v>
      </c>
    </row>
    <row r="3964" spans="1:66">
      <c r="A3964" t="s">
        <v>4629</v>
      </c>
      <c r="B3964" t="s">
        <v>3827</v>
      </c>
      <c r="C3964" s="4">
        <v>20190808</v>
      </c>
      <c r="D3964" t="s">
        <v>339</v>
      </c>
      <c r="E3964" t="s">
        <v>340</v>
      </c>
      <c r="F3964" t="s">
        <v>4628</v>
      </c>
      <c r="G3964">
        <v>2000</v>
      </c>
      <c r="H3964">
        <v>400</v>
      </c>
      <c r="K3964">
        <v>8</v>
      </c>
      <c r="L3964" t="s">
        <v>4637</v>
      </c>
      <c r="M3964">
        <v>850</v>
      </c>
      <c r="N3964">
        <v>0</v>
      </c>
      <c r="O3964">
        <v>8.4127877287274799</v>
      </c>
      <c r="P3964">
        <v>0.17627838062126036</v>
      </c>
      <c r="Q3964">
        <v>300.47361806145432</v>
      </c>
      <c r="R3964">
        <v>2.5924905809303858</v>
      </c>
      <c r="S3964">
        <v>1.390473747043949</v>
      </c>
      <c r="T3964">
        <v>30.002769470214844</v>
      </c>
      <c r="U3964">
        <v>6</v>
      </c>
      <c r="V3964">
        <v>1.4200000166893005</v>
      </c>
      <c r="W3964">
        <v>1</v>
      </c>
      <c r="X3964">
        <v>2.8400000333786011</v>
      </c>
      <c r="Y3964">
        <v>26.504566192626953</v>
      </c>
      <c r="Z3964">
        <v>30.002769470214844</v>
      </c>
      <c r="AA3964">
        <v>26.026716232299805</v>
      </c>
      <c r="AB3964">
        <v>400.744384765625</v>
      </c>
      <c r="AC3964">
        <v>389.43954467773438</v>
      </c>
      <c r="AD3964">
        <v>27.991044998168945</v>
      </c>
      <c r="AE3964">
        <v>31.005031585693359</v>
      </c>
      <c r="AF3964">
        <v>74.5499267578125</v>
      </c>
      <c r="AG3964">
        <v>82.577224731445313</v>
      </c>
      <c r="AH3964">
        <v>500.09054565429688</v>
      </c>
      <c r="AI3964">
        <v>1998.8343505859375</v>
      </c>
      <c r="AJ3964">
        <v>6.5686590969562531E-2</v>
      </c>
      <c r="AK3964">
        <v>92.586708068847656</v>
      </c>
      <c r="AL3964">
        <v>-2.5494987964630127</v>
      </c>
      <c r="AM3964">
        <v>-0.83476376533508301</v>
      </c>
      <c r="AN3964">
        <v>1</v>
      </c>
      <c r="AO3964">
        <v>-0.21956524252891541</v>
      </c>
      <c r="AP3964">
        <v>2.737391471862793</v>
      </c>
      <c r="AQ3964">
        <v>1</v>
      </c>
      <c r="AR3964">
        <v>0</v>
      </c>
      <c r="AS3964">
        <v>0.15999999642372131</v>
      </c>
      <c r="AT3964">
        <v>111115</v>
      </c>
      <c r="AU3964">
        <v>0.83348424275716126</v>
      </c>
      <c r="AV3964">
        <v>2.5924905809303856E-3</v>
      </c>
      <c r="AW3964">
        <v>303.15276947021482</v>
      </c>
      <c r="AX3964">
        <v>299.65456619262693</v>
      </c>
      <c r="AY3964">
        <v>319.81348894536131</v>
      </c>
      <c r="AZ3964">
        <v>1.932008779348354</v>
      </c>
      <c r="BA3964">
        <v>4.2611275551339407</v>
      </c>
      <c r="BB3964">
        <v>46.023102495072592</v>
      </c>
      <c r="BC3964">
        <v>15.018070909379233</v>
      </c>
      <c r="BD3964">
        <v>28.253667831420898</v>
      </c>
      <c r="BE3964">
        <v>3.8513209551081582</v>
      </c>
      <c r="BF3964">
        <v>0.16597625886412226</v>
      </c>
      <c r="BG3964">
        <v>2.8706538080899917</v>
      </c>
      <c r="BH3964">
        <v>0.98066714701816649</v>
      </c>
      <c r="BI3964">
        <v>0.10461403338044901</v>
      </c>
      <c r="BJ3964">
        <v>27.819863157846303</v>
      </c>
      <c r="BK3964">
        <v>0.77155394763544016</v>
      </c>
      <c r="BL3964">
        <v>68.044748267609492</v>
      </c>
      <c r="BM3964">
        <v>385.44050830438937</v>
      </c>
      <c r="BN3964">
        <v>1.4851734856524849E-2</v>
      </c>
    </row>
    <row r="3965" spans="1:66">
      <c r="A3965" t="s">
        <v>4629</v>
      </c>
      <c r="B3965" t="s">
        <v>3827</v>
      </c>
      <c r="C3965" s="4">
        <v>20190808</v>
      </c>
      <c r="D3965" t="s">
        <v>339</v>
      </c>
      <c r="E3965" t="s">
        <v>340</v>
      </c>
      <c r="F3965" t="s">
        <v>4628</v>
      </c>
      <c r="G3965">
        <v>2000</v>
      </c>
      <c r="H3965">
        <v>400</v>
      </c>
      <c r="K3965">
        <v>9</v>
      </c>
      <c r="L3965" t="s">
        <v>4638</v>
      </c>
      <c r="M3965">
        <v>943.5</v>
      </c>
      <c r="N3965">
        <v>0</v>
      </c>
      <c r="O3965">
        <v>8.1331827365141205</v>
      </c>
      <c r="P3965">
        <v>0.15414414522115619</v>
      </c>
      <c r="Q3965">
        <v>291.70499584145216</v>
      </c>
      <c r="R3965">
        <v>2.4023242430031182</v>
      </c>
      <c r="S3965">
        <v>1.4623160794006438</v>
      </c>
      <c r="T3965">
        <v>30.234920501708984</v>
      </c>
      <c r="U3965">
        <v>6</v>
      </c>
      <c r="V3965">
        <v>1.4200000166893005</v>
      </c>
      <c r="W3965">
        <v>1</v>
      </c>
      <c r="X3965">
        <v>2.8400000333786011</v>
      </c>
      <c r="Y3965">
        <v>26.522018432617188</v>
      </c>
      <c r="Z3965">
        <v>30.234920501708984</v>
      </c>
      <c r="AA3965">
        <v>26.027109146118164</v>
      </c>
      <c r="AB3965">
        <v>399.80923461914063</v>
      </c>
      <c r="AC3965">
        <v>388.93048095703125</v>
      </c>
      <c r="AD3965">
        <v>28.053455352783203</v>
      </c>
      <c r="AE3965">
        <v>30.846736907958984</v>
      </c>
      <c r="AF3965">
        <v>74.638381958007813</v>
      </c>
      <c r="AG3965">
        <v>82.070121765136719</v>
      </c>
      <c r="AH3965">
        <v>500.10433959960938</v>
      </c>
      <c r="AI3965">
        <v>1999.700927734375</v>
      </c>
      <c r="AJ3965">
        <v>0.1492854505777359</v>
      </c>
      <c r="AK3965">
        <v>92.585540771484375</v>
      </c>
      <c r="AL3965">
        <v>-2.5805962085723877</v>
      </c>
      <c r="AM3965">
        <v>-0.81171536445617676</v>
      </c>
      <c r="AN3965">
        <v>1</v>
      </c>
      <c r="AO3965">
        <v>-0.21956524252891541</v>
      </c>
      <c r="AP3965">
        <v>2.737391471862793</v>
      </c>
      <c r="AQ3965">
        <v>1</v>
      </c>
      <c r="AR3965">
        <v>0</v>
      </c>
      <c r="AS3965">
        <v>0.15999999642372131</v>
      </c>
      <c r="AT3965">
        <v>111115</v>
      </c>
      <c r="AU3965">
        <v>0.83350723266601545</v>
      </c>
      <c r="AV3965">
        <v>2.402324243003118E-3</v>
      </c>
      <c r="AW3965">
        <v>303.38492050170896</v>
      </c>
      <c r="AX3965">
        <v>299.67201843261716</v>
      </c>
      <c r="AY3965">
        <v>319.95214128601219</v>
      </c>
      <c r="AZ3965">
        <v>2.0012119553268795</v>
      </c>
      <c r="BA3965">
        <v>4.3182778970597324</v>
      </c>
      <c r="BB3965">
        <v>46.640953447773441</v>
      </c>
      <c r="BC3965">
        <v>15.794216539814457</v>
      </c>
      <c r="BD3965">
        <v>28.378469467163086</v>
      </c>
      <c r="BE3965">
        <v>3.879377229598636</v>
      </c>
      <c r="BF3965">
        <v>0.14620851617704225</v>
      </c>
      <c r="BG3965">
        <v>2.8559618176590886</v>
      </c>
      <c r="BH3965">
        <v>1.0234154119395473</v>
      </c>
      <c r="BI3965">
        <v>9.2061626425974805E-2</v>
      </c>
      <c r="BJ3965">
        <v>27.007664785724451</v>
      </c>
      <c r="BK3965">
        <v>0.75001834549881807</v>
      </c>
      <c r="BL3965">
        <v>66.5853304654986</v>
      </c>
      <c r="BM3965">
        <v>385.06435540588751</v>
      </c>
      <c r="BN3965">
        <v>1.4063900037598775E-2</v>
      </c>
    </row>
    <row r="3966" spans="1:66">
      <c r="A3966" t="s">
        <v>4629</v>
      </c>
      <c r="B3966" t="s">
        <v>3827</v>
      </c>
      <c r="C3966" s="4">
        <v>20190808</v>
      </c>
      <c r="D3966" t="s">
        <v>339</v>
      </c>
      <c r="E3966" t="s">
        <v>340</v>
      </c>
      <c r="F3966" t="s">
        <v>4628</v>
      </c>
      <c r="G3966">
        <v>2000</v>
      </c>
      <c r="H3966">
        <v>400</v>
      </c>
      <c r="K3966">
        <v>10</v>
      </c>
      <c r="L3966" t="s">
        <v>4639</v>
      </c>
      <c r="M3966">
        <v>1035</v>
      </c>
      <c r="N3966">
        <v>0</v>
      </c>
      <c r="O3966">
        <v>7.4829172550829943</v>
      </c>
      <c r="P3966">
        <v>0.12555395807439929</v>
      </c>
      <c r="Q3966">
        <v>281.56793640483926</v>
      </c>
      <c r="R3966">
        <v>2.0817086347762528</v>
      </c>
      <c r="S3966">
        <v>1.5405659923147881</v>
      </c>
      <c r="T3966">
        <v>30.442333221435547</v>
      </c>
      <c r="U3966">
        <v>6</v>
      </c>
      <c r="V3966">
        <v>1.4200000166893005</v>
      </c>
      <c r="W3966">
        <v>1</v>
      </c>
      <c r="X3966">
        <v>2.8400000333786011</v>
      </c>
      <c r="Y3966">
        <v>26.527402877807617</v>
      </c>
      <c r="Z3966">
        <v>30.442333221435547</v>
      </c>
      <c r="AA3966">
        <v>26.026233673095703</v>
      </c>
      <c r="AB3966">
        <v>399.72891235351563</v>
      </c>
      <c r="AC3966">
        <v>389.7783203125</v>
      </c>
      <c r="AD3966">
        <v>28.139297485351563</v>
      </c>
      <c r="AE3966">
        <v>30.560375213623047</v>
      </c>
      <c r="AF3966">
        <v>74.84002685546875</v>
      </c>
      <c r="AG3966">
        <v>81.279190063476563</v>
      </c>
      <c r="AH3966">
        <v>500.13037109375</v>
      </c>
      <c r="AI3966">
        <v>1999.9677734375</v>
      </c>
      <c r="AJ3966">
        <v>0.31887674331665039</v>
      </c>
      <c r="AK3966">
        <v>92.58184814453125</v>
      </c>
      <c r="AL3966">
        <v>-2.6475822925567627</v>
      </c>
      <c r="AM3966">
        <v>-0.78966069221496582</v>
      </c>
      <c r="AN3966">
        <v>0.66666668653488159</v>
      </c>
      <c r="AO3966">
        <v>-0.21956524252891541</v>
      </c>
      <c r="AP3966">
        <v>2.737391471862793</v>
      </c>
      <c r="AQ3966">
        <v>1</v>
      </c>
      <c r="AR3966">
        <v>0</v>
      </c>
      <c r="AS3966">
        <v>0.15999999642372131</v>
      </c>
      <c r="AT3966">
        <v>111115</v>
      </c>
      <c r="AU3966">
        <v>0.83355061848958334</v>
      </c>
      <c r="AV3966">
        <v>2.0817086347762527E-3</v>
      </c>
      <c r="AW3966">
        <v>303.59233322143552</v>
      </c>
      <c r="AX3966">
        <v>299.67740287780759</v>
      </c>
      <c r="AY3966">
        <v>319.99483659755788</v>
      </c>
      <c r="AZ3966">
        <v>2.1387434409973114</v>
      </c>
      <c r="BA3966">
        <v>4.3699020095823338</v>
      </c>
      <c r="BB3966">
        <v>47.200418841935388</v>
      </c>
      <c r="BC3966">
        <v>16.640043628312341</v>
      </c>
      <c r="BD3966">
        <v>28.484868049621582</v>
      </c>
      <c r="BE3966">
        <v>3.9034369866300804</v>
      </c>
      <c r="BF3966">
        <v>0.12023832516615324</v>
      </c>
      <c r="BG3966">
        <v>2.8293360172675457</v>
      </c>
      <c r="BH3966">
        <v>1.0741009693625347</v>
      </c>
      <c r="BI3966">
        <v>7.560911078396397E-2</v>
      </c>
      <c r="BJ3966">
        <v>26.068079930601861</v>
      </c>
      <c r="BK3966">
        <v>0.72237967514225931</v>
      </c>
      <c r="BL3966">
        <v>64.872787914720774</v>
      </c>
      <c r="BM3966">
        <v>386.22129982812197</v>
      </c>
      <c r="BN3966">
        <v>1.2568900376246349E-2</v>
      </c>
    </row>
    <row r="3967" spans="1:66">
      <c r="A3967" t="s">
        <v>4629</v>
      </c>
      <c r="B3967" t="s">
        <v>3827</v>
      </c>
      <c r="C3967" s="4">
        <v>20190808</v>
      </c>
      <c r="D3967" t="s">
        <v>339</v>
      </c>
      <c r="E3967" t="s">
        <v>340</v>
      </c>
      <c r="F3967" t="s">
        <v>4628</v>
      </c>
      <c r="G3967">
        <v>2000</v>
      </c>
      <c r="H3967">
        <v>475</v>
      </c>
      <c r="K3967">
        <v>11</v>
      </c>
      <c r="L3967" t="s">
        <v>4640</v>
      </c>
      <c r="M3967">
        <v>1132.5</v>
      </c>
      <c r="N3967">
        <v>0</v>
      </c>
      <c r="O3967">
        <v>8.6818774200278863</v>
      </c>
      <c r="P3967">
        <v>0.11277777724306867</v>
      </c>
      <c r="Q3967">
        <v>326.08000847549181</v>
      </c>
      <c r="R3967">
        <v>1.9223709967981069</v>
      </c>
      <c r="S3967">
        <v>1.5768355209695164</v>
      </c>
      <c r="T3967">
        <v>30.54241943359375</v>
      </c>
      <c r="U3967">
        <v>6</v>
      </c>
      <c r="V3967">
        <v>1.4200000166893005</v>
      </c>
      <c r="W3967">
        <v>1</v>
      </c>
      <c r="X3967">
        <v>2.8400000333786011</v>
      </c>
      <c r="Y3967">
        <v>26.536420822143555</v>
      </c>
      <c r="Z3967">
        <v>30.54241943359375</v>
      </c>
      <c r="AA3967">
        <v>26.026525497436523</v>
      </c>
      <c r="AB3967">
        <v>476.07504272460938</v>
      </c>
      <c r="AC3967">
        <v>464.588134765625</v>
      </c>
      <c r="AD3967">
        <v>28.204339981079102</v>
      </c>
      <c r="AE3967">
        <v>30.440364837646484</v>
      </c>
      <c r="AF3967">
        <v>74.971672058105469</v>
      </c>
      <c r="AG3967">
        <v>80.915390014648438</v>
      </c>
      <c r="AH3967">
        <v>500.13397216796875</v>
      </c>
      <c r="AI3967">
        <v>1999.736572265625</v>
      </c>
      <c r="AJ3967">
        <v>0.10151591897010803</v>
      </c>
      <c r="AK3967">
        <v>92.580009460449219</v>
      </c>
      <c r="AL3967">
        <v>-3.7074577808380127</v>
      </c>
      <c r="AM3967">
        <v>-0.76445508003234863</v>
      </c>
      <c r="AN3967">
        <v>1</v>
      </c>
      <c r="AO3967">
        <v>-0.21956524252891541</v>
      </c>
      <c r="AP3967">
        <v>2.737391471862793</v>
      </c>
      <c r="AQ3967">
        <v>1</v>
      </c>
      <c r="AR3967">
        <v>0</v>
      </c>
      <c r="AS3967">
        <v>0.15999999642372131</v>
      </c>
      <c r="AT3967">
        <v>111115</v>
      </c>
      <c r="AU3967">
        <v>0.8335566202799477</v>
      </c>
      <c r="AV3967">
        <v>1.9223709967981068E-3</v>
      </c>
      <c r="AW3967">
        <v>303.69241943359373</v>
      </c>
      <c r="AX3967">
        <v>299.68642082214353</v>
      </c>
      <c r="AY3967">
        <v>319.95784441088472</v>
      </c>
      <c r="AZ3967">
        <v>2.2076548936600613</v>
      </c>
      <c r="BA3967">
        <v>4.3950047856183536</v>
      </c>
      <c r="BB3967">
        <v>47.472503094698084</v>
      </c>
      <c r="BC3967">
        <v>17.032138257051599</v>
      </c>
      <c r="BD3967">
        <v>28.539420127868652</v>
      </c>
      <c r="BE3967">
        <v>3.9158231635043217</v>
      </c>
      <c r="BF3967">
        <v>0.1084703664402188</v>
      </c>
      <c r="BG3967">
        <v>2.8181692646488372</v>
      </c>
      <c r="BH3967">
        <v>1.0976538988554845</v>
      </c>
      <c r="BI3967">
        <v>6.8168247064287618E-2</v>
      </c>
      <c r="BJ3967">
        <v>30.188490269524394</v>
      </c>
      <c r="BK3967">
        <v>0.70186899766605615</v>
      </c>
      <c r="BL3967">
        <v>64.093626566064515</v>
      </c>
      <c r="BM3967">
        <v>460.46118604052435</v>
      </c>
      <c r="BN3967">
        <v>1.2084688701701832E-2</v>
      </c>
    </row>
    <row r="3968" spans="1:66">
      <c r="A3968" t="s">
        <v>4629</v>
      </c>
      <c r="B3968" t="s">
        <v>3827</v>
      </c>
      <c r="C3968" s="4">
        <v>20190808</v>
      </c>
      <c r="D3968" t="s">
        <v>339</v>
      </c>
      <c r="E3968" t="s">
        <v>340</v>
      </c>
      <c r="F3968" t="s">
        <v>4628</v>
      </c>
      <c r="G3968">
        <v>2000</v>
      </c>
      <c r="H3968">
        <v>575</v>
      </c>
      <c r="K3968">
        <v>12</v>
      </c>
      <c r="L3968" t="s">
        <v>4641</v>
      </c>
      <c r="M3968">
        <v>1245</v>
      </c>
      <c r="N3968">
        <v>0</v>
      </c>
      <c r="O3968">
        <v>9.9596956658487752</v>
      </c>
      <c r="P3968">
        <v>0.10515466594469533</v>
      </c>
      <c r="Q3968">
        <v>391.99590044507022</v>
      </c>
      <c r="R3968">
        <v>1.8208177878981884</v>
      </c>
      <c r="S3968">
        <v>1.5976597758011222</v>
      </c>
      <c r="T3968">
        <v>30.58519172668457</v>
      </c>
      <c r="U3968">
        <v>6</v>
      </c>
      <c r="V3968">
        <v>1.4200000166893005</v>
      </c>
      <c r="W3968">
        <v>1</v>
      </c>
      <c r="X3968">
        <v>2.8400000333786011</v>
      </c>
      <c r="Y3968">
        <v>26.535493850708008</v>
      </c>
      <c r="Z3968">
        <v>30.58519172668457</v>
      </c>
      <c r="AA3968">
        <v>26.025791168212891</v>
      </c>
      <c r="AB3968">
        <v>575.15478515625</v>
      </c>
      <c r="AC3968">
        <v>561.97784423828125</v>
      </c>
      <c r="AD3968">
        <v>28.213565826416016</v>
      </c>
      <c r="AE3968">
        <v>30.331853866577148</v>
      </c>
      <c r="AF3968">
        <v>74.999961853027344</v>
      </c>
      <c r="AG3968">
        <v>80.630996704101563</v>
      </c>
      <c r="AH3968">
        <v>500.09884643554688</v>
      </c>
      <c r="AI3968">
        <v>2000.1845703125</v>
      </c>
      <c r="AJ3968">
        <v>0.1385372132062912</v>
      </c>
      <c r="AK3968">
        <v>92.579605102539063</v>
      </c>
      <c r="AL3968">
        <v>-4.9712514877319336</v>
      </c>
      <c r="AM3968">
        <v>-0.76646733283996582</v>
      </c>
      <c r="AN3968">
        <v>0.66666668653488159</v>
      </c>
      <c r="AO3968">
        <v>-0.21956524252891541</v>
      </c>
      <c r="AP3968">
        <v>2.737391471862793</v>
      </c>
      <c r="AQ3968">
        <v>1</v>
      </c>
      <c r="AR3968">
        <v>0</v>
      </c>
      <c r="AS3968">
        <v>0.15999999642372131</v>
      </c>
      <c r="AT3968">
        <v>111115</v>
      </c>
      <c r="AU3968">
        <v>0.83349807739257809</v>
      </c>
      <c r="AV3968">
        <v>1.8208177878981883E-3</v>
      </c>
      <c r="AW3968">
        <v>303.73519172668455</v>
      </c>
      <c r="AX3968">
        <v>299.68549385070799</v>
      </c>
      <c r="AY3968">
        <v>320.02952409678255</v>
      </c>
      <c r="AZ3968">
        <v>2.2548177175108974</v>
      </c>
      <c r="BA3968">
        <v>4.405770828796757</v>
      </c>
      <c r="BB3968">
        <v>47.589000016980258</v>
      </c>
      <c r="BC3968">
        <v>17.257146150403109</v>
      </c>
      <c r="BD3968">
        <v>28.560342788696289</v>
      </c>
      <c r="BE3968">
        <v>3.9205827895845622</v>
      </c>
      <c r="BF3968">
        <v>0.10140019295470906</v>
      </c>
      <c r="BG3968">
        <v>2.8081110529956348</v>
      </c>
      <c r="BH3968">
        <v>1.1124717365889274</v>
      </c>
      <c r="BI3968">
        <v>6.3702070972757624E-2</v>
      </c>
      <c r="BJ3968">
        <v>36.290825665018822</v>
      </c>
      <c r="BK3968">
        <v>0.69752910094950671</v>
      </c>
      <c r="BL3968">
        <v>63.614247566527972</v>
      </c>
      <c r="BM3968">
        <v>557.24348191755257</v>
      </c>
      <c r="BN3968">
        <v>1.1369869120664228E-2</v>
      </c>
    </row>
    <row r="3969" spans="1:66">
      <c r="A3969" t="s">
        <v>4629</v>
      </c>
      <c r="B3969" t="s">
        <v>3827</v>
      </c>
      <c r="C3969" s="4">
        <v>20190808</v>
      </c>
      <c r="D3969" t="s">
        <v>339</v>
      </c>
      <c r="E3969" t="s">
        <v>340</v>
      </c>
      <c r="F3969" t="s">
        <v>4628</v>
      </c>
      <c r="G3969">
        <v>2000</v>
      </c>
      <c r="H3969">
        <v>675</v>
      </c>
      <c r="K3969">
        <v>13</v>
      </c>
      <c r="L3969" t="s">
        <v>3957</v>
      </c>
      <c r="M3969">
        <v>1352</v>
      </c>
      <c r="N3969">
        <v>0</v>
      </c>
      <c r="O3969">
        <v>11.17928242320502</v>
      </c>
      <c r="P3969">
        <v>0.1018889061608176</v>
      </c>
      <c r="Q3969">
        <v>463.4847177373652</v>
      </c>
      <c r="R3969">
        <v>1.7502273830281456</v>
      </c>
      <c r="S3969">
        <v>1.583487182461135</v>
      </c>
      <c r="T3969">
        <v>30.499134063720703</v>
      </c>
      <c r="U3969">
        <v>6</v>
      </c>
      <c r="V3969">
        <v>1.4200000166893005</v>
      </c>
      <c r="W3969">
        <v>1</v>
      </c>
      <c r="X3969">
        <v>2.8400000333786011</v>
      </c>
      <c r="Y3969">
        <v>26.505264282226563</v>
      </c>
      <c r="Z3969">
        <v>30.499134063720703</v>
      </c>
      <c r="AA3969">
        <v>26.023900985717773</v>
      </c>
      <c r="AB3969">
        <v>675.1483154296875</v>
      </c>
      <c r="AC3969">
        <v>660.34844970703125</v>
      </c>
      <c r="AD3969">
        <v>28.214014053344727</v>
      </c>
      <c r="AE3969">
        <v>30.250452041625977</v>
      </c>
      <c r="AF3969">
        <v>75.136817932128906</v>
      </c>
      <c r="AG3969">
        <v>80.56005859375</v>
      </c>
      <c r="AH3969">
        <v>500.07382202148438</v>
      </c>
      <c r="AI3969">
        <v>2000.861083984375</v>
      </c>
      <c r="AJ3969">
        <v>0.20780856907367706</v>
      </c>
      <c r="AK3969">
        <v>92.581947326660156</v>
      </c>
      <c r="AL3969">
        <v>-6.2236928939819336</v>
      </c>
      <c r="AM3969">
        <v>-0.7465202808380127</v>
      </c>
      <c r="AN3969">
        <v>1</v>
      </c>
      <c r="AO3969">
        <v>-0.21956524252891541</v>
      </c>
      <c r="AP3969">
        <v>2.737391471862793</v>
      </c>
      <c r="AQ3969">
        <v>1</v>
      </c>
      <c r="AR3969">
        <v>0</v>
      </c>
      <c r="AS3969">
        <v>0.15999999642372131</v>
      </c>
      <c r="AT3969">
        <v>111115</v>
      </c>
      <c r="AU3969">
        <v>0.83345637003580719</v>
      </c>
      <c r="AV3969">
        <v>1.7502273830281457E-3</v>
      </c>
      <c r="AW3969">
        <v>303.64913406372068</v>
      </c>
      <c r="AX3969">
        <v>299.65526428222654</v>
      </c>
      <c r="AY3969">
        <v>320.13776628186315</v>
      </c>
      <c r="AZ3969">
        <v>2.3010543915029391</v>
      </c>
      <c r="BA3969">
        <v>4.3841329399866105</v>
      </c>
      <c r="BB3969">
        <v>47.354079997020584</v>
      </c>
      <c r="BC3969">
        <v>17.103627955394607</v>
      </c>
      <c r="BD3969">
        <v>28.502199172973633</v>
      </c>
      <c r="BE3969">
        <v>3.9073683496814793</v>
      </c>
      <c r="BF3969">
        <v>9.8360102248772854E-2</v>
      </c>
      <c r="BG3969">
        <v>2.8006457575254755</v>
      </c>
      <c r="BH3969">
        <v>1.1067225921560038</v>
      </c>
      <c r="BI3969">
        <v>6.1782655917989739E-2</v>
      </c>
      <c r="BJ3969">
        <v>42.910317724272694</v>
      </c>
      <c r="BK3969">
        <v>0.70187901242593032</v>
      </c>
      <c r="BL3969">
        <v>63.724770316254919</v>
      </c>
      <c r="BM3969">
        <v>655.03435425141515</v>
      </c>
      <c r="BN3969">
        <v>1.0875722778440006E-2</v>
      </c>
    </row>
    <row r="3970" spans="1:66">
      <c r="A3970" t="s">
        <v>4629</v>
      </c>
      <c r="B3970" t="s">
        <v>3827</v>
      </c>
      <c r="C3970" s="4">
        <v>20190808</v>
      </c>
      <c r="D3970" t="s">
        <v>339</v>
      </c>
      <c r="E3970" t="s">
        <v>340</v>
      </c>
      <c r="F3970" t="s">
        <v>4628</v>
      </c>
      <c r="G3970">
        <v>2000</v>
      </c>
      <c r="H3970">
        <v>800</v>
      </c>
      <c r="K3970">
        <v>14</v>
      </c>
      <c r="L3970" t="s">
        <v>4642</v>
      </c>
      <c r="M3970">
        <v>1445.5</v>
      </c>
      <c r="N3970">
        <v>0</v>
      </c>
      <c r="O3970">
        <v>12.336636922901167</v>
      </c>
      <c r="P3970">
        <v>9.8886908934176551E-2</v>
      </c>
      <c r="Q3970">
        <v>559.66146618429082</v>
      </c>
      <c r="R3970">
        <v>1.6977208385586606</v>
      </c>
      <c r="S3970">
        <v>1.581149186446106</v>
      </c>
      <c r="T3970">
        <v>30.460155487060547</v>
      </c>
      <c r="U3970">
        <v>6</v>
      </c>
      <c r="V3970">
        <v>1.4200000166893005</v>
      </c>
      <c r="W3970">
        <v>1</v>
      </c>
      <c r="X3970">
        <v>2.8400000333786011</v>
      </c>
      <c r="Y3970">
        <v>26.495162963867188</v>
      </c>
      <c r="Z3970">
        <v>30.460155487060547</v>
      </c>
      <c r="AA3970">
        <v>26.026111602783203</v>
      </c>
      <c r="AB3970">
        <v>800.62835693359375</v>
      </c>
      <c r="AC3970">
        <v>784.228759765625</v>
      </c>
      <c r="AD3970">
        <v>28.194635391235352</v>
      </c>
      <c r="AE3970">
        <v>30.170188903808594</v>
      </c>
      <c r="AF3970">
        <v>75.129905700683594</v>
      </c>
      <c r="AG3970">
        <v>80.394142150878906</v>
      </c>
      <c r="AH3970">
        <v>500.06246948242188</v>
      </c>
      <c r="AI3970">
        <v>2000.7003173828125</v>
      </c>
      <c r="AJ3970">
        <v>2.5079645216464996E-2</v>
      </c>
      <c r="AK3970">
        <v>92.5819091796875</v>
      </c>
      <c r="AL3970">
        <v>-8.1315908432006836</v>
      </c>
      <c r="AM3970">
        <v>-0.73691105842590332</v>
      </c>
      <c r="AN3970">
        <v>0.66666668653488159</v>
      </c>
      <c r="AO3970">
        <v>-0.21956524252891541</v>
      </c>
      <c r="AP3970">
        <v>2.737391471862793</v>
      </c>
      <c r="AQ3970">
        <v>1</v>
      </c>
      <c r="AR3970">
        <v>0</v>
      </c>
      <c r="AS3970">
        <v>0.15999999642372131</v>
      </c>
      <c r="AT3970">
        <v>111115</v>
      </c>
      <c r="AU3970">
        <v>0.83343744913736961</v>
      </c>
      <c r="AV3970">
        <v>1.6977208385586607E-3</v>
      </c>
      <c r="AW3970">
        <v>303.61015548706052</v>
      </c>
      <c r="AX3970">
        <v>299.64516296386716</v>
      </c>
      <c r="AY3970">
        <v>320.1120436261881</v>
      </c>
      <c r="AZ3970">
        <v>2.3322551328262051</v>
      </c>
      <c r="BA3970">
        <v>4.3743628754725288</v>
      </c>
      <c r="BB3970">
        <v>47.248570635787509</v>
      </c>
      <c r="BC3970">
        <v>17.078381731978915</v>
      </c>
      <c r="BD3970">
        <v>28.477659225463867</v>
      </c>
      <c r="BE3970">
        <v>3.9018027652582874</v>
      </c>
      <c r="BF3970">
        <v>9.5559587757656314E-2</v>
      </c>
      <c r="BG3970">
        <v>2.7932136890264228</v>
      </c>
      <c r="BH3970">
        <v>1.1085890762318646</v>
      </c>
      <c r="BI3970">
        <v>6.0015026803915003E-2</v>
      </c>
      <c r="BJ3970">
        <v>51.814527033644758</v>
      </c>
      <c r="BK3970">
        <v>0.71364567954833935</v>
      </c>
      <c r="BL3970">
        <v>63.66385892937376</v>
      </c>
      <c r="BM3970">
        <v>778.36451340992915</v>
      </c>
      <c r="BN3970">
        <v>1.0090361253517864E-2</v>
      </c>
    </row>
    <row r="3971" spans="1:66">
      <c r="A3971" t="s">
        <v>4629</v>
      </c>
      <c r="B3971" t="s">
        <v>3827</v>
      </c>
      <c r="C3971" s="4">
        <v>20190808</v>
      </c>
      <c r="D3971" t="s">
        <v>339</v>
      </c>
      <c r="E3971" t="s">
        <v>340</v>
      </c>
      <c r="F3971" t="s">
        <v>4628</v>
      </c>
      <c r="G3971">
        <v>2000</v>
      </c>
      <c r="H3971">
        <v>1000</v>
      </c>
      <c r="K3971">
        <v>15</v>
      </c>
      <c r="L3971" t="s">
        <v>4643</v>
      </c>
      <c r="M3971">
        <v>1558.5</v>
      </c>
      <c r="N3971">
        <v>0</v>
      </c>
      <c r="O3971">
        <v>13.960717775580585</v>
      </c>
      <c r="P3971">
        <v>9.2604916780953256E-2</v>
      </c>
      <c r="Q3971">
        <v>709.21661323985916</v>
      </c>
      <c r="R3971">
        <v>1.6183523978552206</v>
      </c>
      <c r="S3971">
        <v>1.6060173036128513</v>
      </c>
      <c r="T3971">
        <v>30.514131546020508</v>
      </c>
      <c r="U3971">
        <v>6</v>
      </c>
      <c r="V3971">
        <v>1.4200000166893005</v>
      </c>
      <c r="W3971">
        <v>1</v>
      </c>
      <c r="X3971">
        <v>2.8400000333786011</v>
      </c>
      <c r="Y3971">
        <v>26.501510620117188</v>
      </c>
      <c r="Z3971">
        <v>30.514131546020508</v>
      </c>
      <c r="AA3971">
        <v>26.026079177856445</v>
      </c>
      <c r="AB3971">
        <v>1000.1123657226563</v>
      </c>
      <c r="AC3971">
        <v>981.45703125</v>
      </c>
      <c r="AD3971">
        <v>28.164424896240234</v>
      </c>
      <c r="AE3971">
        <v>30.047737121582031</v>
      </c>
      <c r="AF3971">
        <v>75.021408081054688</v>
      </c>
      <c r="AG3971">
        <v>80.037971496582031</v>
      </c>
      <c r="AH3971">
        <v>500.0948486328125</v>
      </c>
      <c r="AI3971">
        <v>2000.4798583984375</v>
      </c>
      <c r="AJ3971">
        <v>0.10031832754611969</v>
      </c>
      <c r="AK3971">
        <v>92.582008361816406</v>
      </c>
      <c r="AL3971">
        <v>-11.228880882263184</v>
      </c>
      <c r="AM3971">
        <v>-0.71437573432922363</v>
      </c>
      <c r="AN3971">
        <v>0.66666668653488159</v>
      </c>
      <c r="AO3971">
        <v>-0.21956524252891541</v>
      </c>
      <c r="AP3971">
        <v>2.737391471862793</v>
      </c>
      <c r="AQ3971">
        <v>1</v>
      </c>
      <c r="AR3971">
        <v>0</v>
      </c>
      <c r="AS3971">
        <v>0.15999999642372131</v>
      </c>
      <c r="AT3971">
        <v>111115</v>
      </c>
      <c r="AU3971">
        <v>0.83349141438802066</v>
      </c>
      <c r="AV3971">
        <v>1.6183523978552205E-3</v>
      </c>
      <c r="AW3971">
        <v>303.66413154602049</v>
      </c>
      <c r="AX3971">
        <v>299.65151062011716</v>
      </c>
      <c r="AY3971">
        <v>320.07677018947652</v>
      </c>
      <c r="AZ3971">
        <v>2.3660257985909672</v>
      </c>
      <c r="BA3971">
        <v>4.3878971530568203</v>
      </c>
      <c r="BB3971">
        <v>47.394706927383105</v>
      </c>
      <c r="BC3971">
        <v>17.346969805801074</v>
      </c>
      <c r="BD3971">
        <v>28.507821083068848</v>
      </c>
      <c r="BE3971">
        <v>3.9086443559758193</v>
      </c>
      <c r="BF3971">
        <v>8.9680666580959328E-2</v>
      </c>
      <c r="BG3971">
        <v>2.7818798494439689</v>
      </c>
      <c r="BH3971">
        <v>1.1267645065318503</v>
      </c>
      <c r="BI3971">
        <v>5.6306006143015064E-2</v>
      </c>
      <c r="BJ3971">
        <v>65.66069841731175</v>
      </c>
      <c r="BK3971">
        <v>0.72261606026357472</v>
      </c>
      <c r="BL3971">
        <v>63.126937650577865</v>
      </c>
      <c r="BM3971">
        <v>974.82077463889971</v>
      </c>
      <c r="BN3971">
        <v>9.0406091407197013E-3</v>
      </c>
    </row>
    <row r="3972" spans="1:66">
      <c r="A3972" t="s">
        <v>4629</v>
      </c>
      <c r="B3972" t="s">
        <v>3827</v>
      </c>
      <c r="C3972" s="4">
        <v>20190808</v>
      </c>
      <c r="D3972" t="s">
        <v>339</v>
      </c>
      <c r="E3972" t="s">
        <v>340</v>
      </c>
      <c r="F3972" t="s">
        <v>4628</v>
      </c>
      <c r="G3972">
        <v>2000</v>
      </c>
      <c r="H3972">
        <v>1400</v>
      </c>
      <c r="K3972">
        <v>16</v>
      </c>
      <c r="L3972" t="s">
        <v>4644</v>
      </c>
      <c r="M3972">
        <v>1668.5</v>
      </c>
      <c r="N3972">
        <v>0</v>
      </c>
      <c r="O3972">
        <v>15.558603274204263</v>
      </c>
      <c r="P3972">
        <v>8.6800596765369289E-2</v>
      </c>
      <c r="Q3972">
        <v>1050.4524969159675</v>
      </c>
      <c r="R3972">
        <v>1.5390180377790619</v>
      </c>
      <c r="S3972">
        <v>1.6261676309597832</v>
      </c>
      <c r="T3972">
        <v>30.561761856079102</v>
      </c>
      <c r="U3972">
        <v>6</v>
      </c>
      <c r="V3972">
        <v>1.4200000166893005</v>
      </c>
      <c r="W3972">
        <v>1</v>
      </c>
      <c r="X3972">
        <v>2.8400000333786011</v>
      </c>
      <c r="Y3972">
        <v>26.508068084716797</v>
      </c>
      <c r="Z3972">
        <v>30.561761856079102</v>
      </c>
      <c r="AA3972">
        <v>26.026216506958008</v>
      </c>
      <c r="AB3972">
        <v>1401.345947265625</v>
      </c>
      <c r="AC3972">
        <v>1380.1290283203125</v>
      </c>
      <c r="AD3972">
        <v>28.167926788330078</v>
      </c>
      <c r="AE3972">
        <v>29.959228515625</v>
      </c>
      <c r="AF3972">
        <v>75.002197265625</v>
      </c>
      <c r="AG3972">
        <v>79.771873474121094</v>
      </c>
      <c r="AH3972">
        <v>500.05319213867188</v>
      </c>
      <c r="AI3972">
        <v>2000.2359619140625</v>
      </c>
      <c r="AJ3972">
        <v>0.12659633159637451</v>
      </c>
      <c r="AK3972">
        <v>92.582588195800781</v>
      </c>
      <c r="AL3972">
        <v>-18.275390625</v>
      </c>
      <c r="AM3972">
        <v>-0.69616246223449707</v>
      </c>
      <c r="AN3972">
        <v>0.3333333432674408</v>
      </c>
      <c r="AO3972">
        <v>-0.21956524252891541</v>
      </c>
      <c r="AP3972">
        <v>2.737391471862793</v>
      </c>
      <c r="AQ3972">
        <v>1</v>
      </c>
      <c r="AR3972">
        <v>0</v>
      </c>
      <c r="AS3972">
        <v>0.15999999642372131</v>
      </c>
      <c r="AT3972">
        <v>111115</v>
      </c>
      <c r="AU3972">
        <v>0.83342198689778624</v>
      </c>
      <c r="AV3972">
        <v>1.5390180377790618E-3</v>
      </c>
      <c r="AW3972">
        <v>303.71176185607908</v>
      </c>
      <c r="AX3972">
        <v>299.65806808471677</v>
      </c>
      <c r="AY3972">
        <v>320.03774675284876</v>
      </c>
      <c r="AZ3972">
        <v>2.4006760994051968</v>
      </c>
      <c r="BA3972">
        <v>4.3998705472857846</v>
      </c>
      <c r="BB3972">
        <v>47.523736730934758</v>
      </c>
      <c r="BC3972">
        <v>17.564508215309758</v>
      </c>
      <c r="BD3972">
        <v>28.534914970397949</v>
      </c>
      <c r="BE3972">
        <v>3.9147989599886293</v>
      </c>
      <c r="BF3972">
        <v>8.4226337514081109E-2</v>
      </c>
      <c r="BG3972">
        <v>2.7737029163260014</v>
      </c>
      <c r="BH3972">
        <v>1.1410960436626278</v>
      </c>
      <c r="BI3972">
        <v>5.2866843765846966E-2</v>
      </c>
      <c r="BJ3972">
        <v>97.253610941221709</v>
      </c>
      <c r="BK3972">
        <v>0.76112629715094227</v>
      </c>
      <c r="BL3972">
        <v>62.691274141358733</v>
      </c>
      <c r="BM3972">
        <v>1372.7332134705541</v>
      </c>
      <c r="BN3972">
        <v>7.1054495771526961E-3</v>
      </c>
    </row>
    <row r="3973" spans="1:66">
      <c r="A3973" t="s">
        <v>4629</v>
      </c>
      <c r="B3973" t="s">
        <v>3827</v>
      </c>
      <c r="C3973" s="4">
        <v>20190808</v>
      </c>
      <c r="D3973" t="s">
        <v>339</v>
      </c>
      <c r="E3973" t="s">
        <v>340</v>
      </c>
      <c r="F3973" t="s">
        <v>4628</v>
      </c>
      <c r="G3973">
        <v>2000</v>
      </c>
      <c r="H3973">
        <v>1800</v>
      </c>
      <c r="K3973">
        <v>17</v>
      </c>
      <c r="L3973" t="s">
        <v>4645</v>
      </c>
      <c r="M3973">
        <v>1802</v>
      </c>
      <c r="N3973">
        <v>0</v>
      </c>
      <c r="O3973">
        <v>16.855748820982193</v>
      </c>
      <c r="P3973">
        <v>7.9716376747508727E-2</v>
      </c>
      <c r="Q3973">
        <v>1383.6696275143768</v>
      </c>
      <c r="R3973">
        <v>1.4443139784198431</v>
      </c>
      <c r="S3973">
        <v>1.6574618496703977</v>
      </c>
      <c r="T3973">
        <v>30.672613143920898</v>
      </c>
      <c r="U3973">
        <v>6</v>
      </c>
      <c r="V3973">
        <v>1.4200000166893005</v>
      </c>
      <c r="W3973">
        <v>1</v>
      </c>
      <c r="X3973">
        <v>2.8400000333786011</v>
      </c>
      <c r="Y3973">
        <v>26.535757064819336</v>
      </c>
      <c r="Z3973">
        <v>30.672613143920898</v>
      </c>
      <c r="AA3973">
        <v>26.026342391967773</v>
      </c>
      <c r="AB3973">
        <v>1800.3330078125</v>
      </c>
      <c r="AC3973">
        <v>1777.029052734375</v>
      </c>
      <c r="AD3973">
        <v>28.242427825927734</v>
      </c>
      <c r="AE3973">
        <v>29.92353630065918</v>
      </c>
      <c r="AF3973">
        <v>75.077568054199219</v>
      </c>
      <c r="AG3973">
        <v>79.5465087890625</v>
      </c>
      <c r="AH3973">
        <v>500.06112670898438</v>
      </c>
      <c r="AI3973">
        <v>1998.880859375</v>
      </c>
      <c r="AJ3973">
        <v>0.1146494448184967</v>
      </c>
      <c r="AK3973">
        <v>92.582138061523438</v>
      </c>
      <c r="AL3973">
        <v>-25.4737548828125</v>
      </c>
      <c r="AM3973">
        <v>-0.70302128791809082</v>
      </c>
      <c r="AN3973">
        <v>0.66666668653488159</v>
      </c>
      <c r="AO3973">
        <v>-0.21956524252891541</v>
      </c>
      <c r="AP3973">
        <v>2.737391471862793</v>
      </c>
      <c r="AQ3973">
        <v>1</v>
      </c>
      <c r="AR3973">
        <v>0</v>
      </c>
      <c r="AS3973">
        <v>0.15999999642372131</v>
      </c>
      <c r="AT3973">
        <v>111115</v>
      </c>
      <c r="AU3973">
        <v>0.83343521118164043</v>
      </c>
      <c r="AV3973">
        <v>1.4443139784198432E-3</v>
      </c>
      <c r="AW3973">
        <v>303.82261314392088</v>
      </c>
      <c r="AX3973">
        <v>299.68575706481931</v>
      </c>
      <c r="AY3973">
        <v>319.82093035144499</v>
      </c>
      <c r="AZ3973">
        <v>2.4348825154254232</v>
      </c>
      <c r="BA3973">
        <v>4.4278468187470343</v>
      </c>
      <c r="BB3973">
        <v>47.826145641663679</v>
      </c>
      <c r="BC3973">
        <v>17.902609341004499</v>
      </c>
      <c r="BD3973">
        <v>28.604185104370117</v>
      </c>
      <c r="BE3973">
        <v>3.9305726984332905</v>
      </c>
      <c r="BF3973">
        <v>7.7539897997822113E-2</v>
      </c>
      <c r="BG3973">
        <v>2.7703849690766367</v>
      </c>
      <c r="BH3973">
        <v>1.1601877293566538</v>
      </c>
      <c r="BI3973">
        <v>4.8653389843161268E-2</v>
      </c>
      <c r="BJ3973">
        <v>128.10309248607274</v>
      </c>
      <c r="BK3973">
        <v>0.77864209669801254</v>
      </c>
      <c r="BL3973">
        <v>62.116623393938553</v>
      </c>
      <c r="BM3973">
        <v>1769.0166370157542</v>
      </c>
      <c r="BN3973">
        <v>5.9186679176858993E-3</v>
      </c>
    </row>
    <row r="3974" spans="1:66">
      <c r="A3974" t="s">
        <v>4629</v>
      </c>
      <c r="B3974" t="s">
        <v>3827</v>
      </c>
      <c r="C3974" s="4">
        <v>20190808</v>
      </c>
      <c r="D3974" t="s">
        <v>339</v>
      </c>
      <c r="E3974" t="s">
        <v>340</v>
      </c>
      <c r="F3974" t="s">
        <v>4628</v>
      </c>
      <c r="G3974">
        <v>2000</v>
      </c>
      <c r="H3974">
        <v>400</v>
      </c>
      <c r="K3974">
        <v>18</v>
      </c>
      <c r="L3974" t="s">
        <v>4646</v>
      </c>
      <c r="M3974">
        <v>1909.5</v>
      </c>
      <c r="N3974">
        <v>0</v>
      </c>
      <c r="O3974">
        <v>5.8847184709763614</v>
      </c>
      <c r="P3974">
        <v>7.9886980034217417E-2</v>
      </c>
      <c r="Q3974">
        <v>260.17186719676897</v>
      </c>
      <c r="R3974">
        <v>1.4543452694729793</v>
      </c>
      <c r="S3974">
        <v>1.6651902819928539</v>
      </c>
      <c r="T3974">
        <v>30.752162933349609</v>
      </c>
      <c r="U3974">
        <v>6</v>
      </c>
      <c r="V3974">
        <v>1.4200000166893005</v>
      </c>
      <c r="W3974">
        <v>1</v>
      </c>
      <c r="X3974">
        <v>2.8400000333786011</v>
      </c>
      <c r="Y3974">
        <v>26.553127288818359</v>
      </c>
      <c r="Z3974">
        <v>30.752162933349609</v>
      </c>
      <c r="AA3974">
        <v>26.025382995605469</v>
      </c>
      <c r="AB3974">
        <v>398.31954956054688</v>
      </c>
      <c r="AC3974">
        <v>390.57730102539063</v>
      </c>
      <c r="AD3974">
        <v>28.365608215332031</v>
      </c>
      <c r="AE3974">
        <v>30.058134078979492</v>
      </c>
      <c r="AF3974">
        <v>75.327392578125</v>
      </c>
      <c r="AG3974">
        <v>79.822044372558594</v>
      </c>
      <c r="AH3974">
        <v>500.068115234375</v>
      </c>
      <c r="AI3974">
        <v>1998.5186767578125</v>
      </c>
      <c r="AJ3974">
        <v>0.14569884538650513</v>
      </c>
      <c r="AK3974">
        <v>92.58154296875</v>
      </c>
      <c r="AL3974">
        <v>-2.93426513671875</v>
      </c>
      <c r="AM3974">
        <v>-0.73124432563781738</v>
      </c>
      <c r="AN3974">
        <v>0.66666668653488159</v>
      </c>
      <c r="AO3974">
        <v>-0.21956524252891541</v>
      </c>
      <c r="AP3974">
        <v>2.737391471862793</v>
      </c>
      <c r="AQ3974">
        <v>1</v>
      </c>
      <c r="AR3974">
        <v>0</v>
      </c>
      <c r="AS3974">
        <v>0.15999999642372131</v>
      </c>
      <c r="AT3974">
        <v>111115</v>
      </c>
      <c r="AU3974">
        <v>0.83344685872395829</v>
      </c>
      <c r="AV3974">
        <v>1.4543452694729792E-3</v>
      </c>
      <c r="AW3974">
        <v>303.90216293334959</v>
      </c>
      <c r="AX3974">
        <v>299.70312728881834</v>
      </c>
      <c r="AY3974">
        <v>319.76298113399025</v>
      </c>
      <c r="AZ3974">
        <v>2.4197945516253125</v>
      </c>
      <c r="BA3974">
        <v>4.4480187137863423</v>
      </c>
      <c r="BB3974">
        <v>48.044335524713901</v>
      </c>
      <c r="BC3974">
        <v>17.986201445734409</v>
      </c>
      <c r="BD3974">
        <v>28.652645111083984</v>
      </c>
      <c r="BE3974">
        <v>3.9416406189886746</v>
      </c>
      <c r="BF3974">
        <v>7.7701303139984398E-2</v>
      </c>
      <c r="BG3974">
        <v>2.7828284317934884</v>
      </c>
      <c r="BH3974">
        <v>1.1588121871951862</v>
      </c>
      <c r="BI3974">
        <v>4.8755065425729216E-2</v>
      </c>
      <c r="BJ3974">
        <v>24.087112902137587</v>
      </c>
      <c r="BK3974">
        <v>0.66612131968174904</v>
      </c>
      <c r="BL3974">
        <v>62.107843047405773</v>
      </c>
      <c r="BM3974">
        <v>387.77998770058508</v>
      </c>
      <c r="BN3974">
        <v>9.4251168901416243E-3</v>
      </c>
    </row>
    <row r="3976" spans="1:66">
      <c r="A3976" t="s">
        <v>4648</v>
      </c>
      <c r="B3976" t="s">
        <v>3827</v>
      </c>
      <c r="C3976" s="4">
        <v>20190808</v>
      </c>
      <c r="D3976" t="s">
        <v>339</v>
      </c>
      <c r="E3976" t="s">
        <v>340</v>
      </c>
      <c r="F3976" t="s">
        <v>4647</v>
      </c>
      <c r="G3976">
        <v>2000</v>
      </c>
      <c r="H3976">
        <v>400</v>
      </c>
      <c r="K3976">
        <v>19</v>
      </c>
      <c r="L3976" t="s">
        <v>4649</v>
      </c>
      <c r="M3976">
        <v>4437</v>
      </c>
      <c r="N3976">
        <v>0</v>
      </c>
      <c r="O3976">
        <v>8.8471457440963839</v>
      </c>
      <c r="P3976">
        <v>0.15282090131261247</v>
      </c>
      <c r="Q3976">
        <v>283.90990090866268</v>
      </c>
      <c r="R3976">
        <v>2.1020107542495099</v>
      </c>
      <c r="S3976">
        <v>1.2896443872298931</v>
      </c>
      <c r="T3976">
        <v>29.987192153930664</v>
      </c>
      <c r="U3976">
        <v>6</v>
      </c>
      <c r="V3976">
        <v>1.4200000166893005</v>
      </c>
      <c r="W3976">
        <v>1</v>
      </c>
      <c r="X3976">
        <v>2.8400000333786011</v>
      </c>
      <c r="Y3976">
        <v>27.489076614379883</v>
      </c>
      <c r="Z3976">
        <v>29.987192153930664</v>
      </c>
      <c r="AA3976">
        <v>26.999710083007813</v>
      </c>
      <c r="AB3976">
        <v>400.14004516601563</v>
      </c>
      <c r="AC3976">
        <v>388.54580688476563</v>
      </c>
      <c r="AD3976">
        <v>29.612462997436523</v>
      </c>
      <c r="AE3976">
        <v>32.053516387939453</v>
      </c>
      <c r="AF3976">
        <v>74.435722351074219</v>
      </c>
      <c r="AG3976">
        <v>80.571708679199219</v>
      </c>
      <c r="AH3976">
        <v>500.10391235351563</v>
      </c>
      <c r="AI3976">
        <v>1999.2332763671875</v>
      </c>
      <c r="AJ3976">
        <v>0.20064122974872589</v>
      </c>
      <c r="AK3976">
        <v>92.584915161132813</v>
      </c>
      <c r="AL3976">
        <v>-2.553314208984375</v>
      </c>
      <c r="AM3976">
        <v>-0.70094418525695801</v>
      </c>
      <c r="AN3976">
        <v>0.66666668653488159</v>
      </c>
      <c r="AO3976">
        <v>-0.21956524252891541</v>
      </c>
      <c r="AP3976">
        <v>2.737391471862793</v>
      </c>
      <c r="AQ3976">
        <v>1</v>
      </c>
      <c r="AR3976">
        <v>0</v>
      </c>
      <c r="AS3976">
        <v>0.15999999642372131</v>
      </c>
      <c r="AT3976">
        <v>111115</v>
      </c>
      <c r="AU3976">
        <v>0.8335065205891925</v>
      </c>
      <c r="AV3976">
        <v>2.1020107542495097E-3</v>
      </c>
      <c r="AW3976">
        <v>303.13719215393064</v>
      </c>
      <c r="AX3976">
        <v>300.63907661437986</v>
      </c>
      <c r="AY3976">
        <v>319.87731706893464</v>
      </c>
      <c r="AZ3976">
        <v>2.3244712193232959</v>
      </c>
      <c r="BA3976">
        <v>4.2573164826232475</v>
      </c>
      <c r="BB3976">
        <v>45.982830736669193</v>
      </c>
      <c r="BC3976">
        <v>13.92931434872974</v>
      </c>
      <c r="BD3976">
        <v>28.738134384155273</v>
      </c>
      <c r="BE3976">
        <v>3.9612320414781146</v>
      </c>
      <c r="BF3976">
        <v>0.1450174849413591</v>
      </c>
      <c r="BG3976">
        <v>2.9676720953933544</v>
      </c>
      <c r="BH3976">
        <v>0.99355994608476017</v>
      </c>
      <c r="BI3976">
        <v>9.1306136452313627E-2</v>
      </c>
      <c r="BJ3976">
        <v>26.28577408903416</v>
      </c>
      <c r="BK3976">
        <v>0.73069866120795446</v>
      </c>
      <c r="BL3976">
        <v>70.087240886562284</v>
      </c>
      <c r="BM3976">
        <v>384.34029751358389</v>
      </c>
      <c r="BN3976">
        <v>1.6133411951243341E-2</v>
      </c>
    </row>
    <row r="3977" spans="1:66">
      <c r="A3977" t="s">
        <v>4648</v>
      </c>
      <c r="B3977" t="s">
        <v>3827</v>
      </c>
      <c r="C3977" s="4">
        <v>20190808</v>
      </c>
      <c r="D3977" t="s">
        <v>339</v>
      </c>
      <c r="E3977" t="s">
        <v>340</v>
      </c>
      <c r="F3977" t="s">
        <v>4647</v>
      </c>
      <c r="G3977">
        <v>2000</v>
      </c>
      <c r="H3977">
        <v>325</v>
      </c>
      <c r="K3977">
        <v>20</v>
      </c>
      <c r="L3977" t="s">
        <v>4650</v>
      </c>
      <c r="M3977">
        <v>4527.5</v>
      </c>
      <c r="N3977">
        <v>0</v>
      </c>
      <c r="O3977">
        <v>6.9847118469625782</v>
      </c>
      <c r="P3977">
        <v>0.15192200504852421</v>
      </c>
      <c r="Q3977">
        <v>232.63931525734785</v>
      </c>
      <c r="R3977">
        <v>2.0888723049132265</v>
      </c>
      <c r="S3977">
        <v>1.2887117081821211</v>
      </c>
      <c r="T3977">
        <v>30.012983322143555</v>
      </c>
      <c r="U3977">
        <v>6</v>
      </c>
      <c r="V3977">
        <v>1.4200000166893005</v>
      </c>
      <c r="W3977">
        <v>1</v>
      </c>
      <c r="X3977">
        <v>2.8400000333786011</v>
      </c>
      <c r="Y3977">
        <v>27.497777938842773</v>
      </c>
      <c r="Z3977">
        <v>30.012983322143555</v>
      </c>
      <c r="AA3977">
        <v>26.998655319213867</v>
      </c>
      <c r="AB3977">
        <v>325.04949951171875</v>
      </c>
      <c r="AC3977">
        <v>315.879638671875</v>
      </c>
      <c r="AD3977">
        <v>29.70587158203125</v>
      </c>
      <c r="AE3977">
        <v>32.131027221679688</v>
      </c>
      <c r="AF3977">
        <v>74.63421630859375</v>
      </c>
      <c r="AG3977">
        <v>80.727279663085938</v>
      </c>
      <c r="AH3977">
        <v>500.19586181640625</v>
      </c>
      <c r="AI3977">
        <v>1999.02294921875</v>
      </c>
      <c r="AJ3977">
        <v>5.3741827607154846E-2</v>
      </c>
      <c r="AK3977">
        <v>92.587028503417969</v>
      </c>
      <c r="AL3977">
        <v>-1.73724365234375</v>
      </c>
      <c r="AM3977">
        <v>-0.70532345771789551</v>
      </c>
      <c r="AN3977">
        <v>1</v>
      </c>
      <c r="AO3977">
        <v>-0.21956524252891541</v>
      </c>
      <c r="AP3977">
        <v>2.737391471862793</v>
      </c>
      <c r="AQ3977">
        <v>1</v>
      </c>
      <c r="AR3977">
        <v>0</v>
      </c>
      <c r="AS3977">
        <v>0.15999999642372131</v>
      </c>
      <c r="AT3977">
        <v>111115</v>
      </c>
      <c r="AU3977">
        <v>0.83365976969401034</v>
      </c>
      <c r="AV3977">
        <v>2.0888723049132265E-3</v>
      </c>
      <c r="AW3977">
        <v>303.16298332214353</v>
      </c>
      <c r="AX3977">
        <v>300.64777793884275</v>
      </c>
      <c r="AY3977">
        <v>319.84366472593683</v>
      </c>
      <c r="AZ3977">
        <v>2.3283643280023085</v>
      </c>
      <c r="BA3977">
        <v>4.2636280413998771</v>
      </c>
      <c r="BB3977">
        <v>46.04995008822948</v>
      </c>
      <c r="BC3977">
        <v>13.918922866549792</v>
      </c>
      <c r="BD3977">
        <v>28.755380630493164</v>
      </c>
      <c r="BE3977">
        <v>3.9651946100980204</v>
      </c>
      <c r="BF3977">
        <v>0.14420780149591517</v>
      </c>
      <c r="BG3977">
        <v>2.9749163332177559</v>
      </c>
      <c r="BH3977">
        <v>0.99027827688026449</v>
      </c>
      <c r="BI3977">
        <v>9.0792593814393863E-2</v>
      </c>
      <c r="BJ3977">
        <v>21.539382912747705</v>
      </c>
      <c r="BK3977">
        <v>0.73648088314741189</v>
      </c>
      <c r="BL3977">
        <v>70.141908504277396</v>
      </c>
      <c r="BM3977">
        <v>312.55944117801022</v>
      </c>
      <c r="BN3977">
        <v>1.5674491144849773E-2</v>
      </c>
    </row>
    <row r="3978" spans="1:66">
      <c r="A3978" t="s">
        <v>4648</v>
      </c>
      <c r="B3978" t="s">
        <v>3827</v>
      </c>
      <c r="C3978" s="4">
        <v>20190808</v>
      </c>
      <c r="D3978" t="s">
        <v>339</v>
      </c>
      <c r="E3978" t="s">
        <v>340</v>
      </c>
      <c r="F3978" t="s">
        <v>4647</v>
      </c>
      <c r="G3978">
        <v>2000</v>
      </c>
      <c r="H3978">
        <v>250</v>
      </c>
      <c r="K3978">
        <v>21</v>
      </c>
      <c r="L3978" t="s">
        <v>4651</v>
      </c>
      <c r="M3978">
        <v>4616</v>
      </c>
      <c r="N3978">
        <v>0</v>
      </c>
      <c r="O3978">
        <v>5.3798733927417013</v>
      </c>
      <c r="P3978">
        <v>0.15314084797700495</v>
      </c>
      <c r="Q3978">
        <v>179.6556649214468</v>
      </c>
      <c r="R3978">
        <v>2.1000484982879604</v>
      </c>
      <c r="S3978">
        <v>1.2856992038845321</v>
      </c>
      <c r="T3978">
        <v>30.048471450805664</v>
      </c>
      <c r="U3978">
        <v>6</v>
      </c>
      <c r="V3978">
        <v>1.4200000166893005</v>
      </c>
      <c r="W3978">
        <v>1</v>
      </c>
      <c r="X3978">
        <v>2.8400000333786011</v>
      </c>
      <c r="Y3978">
        <v>27.506870269775391</v>
      </c>
      <c r="Z3978">
        <v>30.048471450805664</v>
      </c>
      <c r="AA3978">
        <v>26.997976303100586</v>
      </c>
      <c r="AB3978">
        <v>250.37947082519531</v>
      </c>
      <c r="AC3978">
        <v>243.31370544433594</v>
      </c>
      <c r="AD3978">
        <v>29.819183349609375</v>
      </c>
      <c r="AE3978">
        <v>32.256832122802734</v>
      </c>
      <c r="AF3978">
        <v>74.880630493164063</v>
      </c>
      <c r="AG3978">
        <v>81.001945495605469</v>
      </c>
      <c r="AH3978">
        <v>500.22979736328125</v>
      </c>
      <c r="AI3978">
        <v>1998.7655029296875</v>
      </c>
      <c r="AJ3978">
        <v>0.30215096473693848</v>
      </c>
      <c r="AK3978">
        <v>92.588966369628906</v>
      </c>
      <c r="AL3978">
        <v>-1.10845947265625</v>
      </c>
      <c r="AM3978">
        <v>-0.70396924018859863</v>
      </c>
      <c r="AN3978">
        <v>1</v>
      </c>
      <c r="AO3978">
        <v>-0.21956524252891541</v>
      </c>
      <c r="AP3978">
        <v>2.737391471862793</v>
      </c>
      <c r="AQ3978">
        <v>1</v>
      </c>
      <c r="AR3978">
        <v>0</v>
      </c>
      <c r="AS3978">
        <v>0.15999999642372131</v>
      </c>
      <c r="AT3978">
        <v>111115</v>
      </c>
      <c r="AU3978">
        <v>0.83371632893880199</v>
      </c>
      <c r="AV3978">
        <v>2.1000484982879606E-3</v>
      </c>
      <c r="AW3978">
        <v>303.19847145080564</v>
      </c>
      <c r="AX3978">
        <v>300.65687026977537</v>
      </c>
      <c r="AY3978">
        <v>319.80247332060753</v>
      </c>
      <c r="AZ3978">
        <v>2.3182045274050131</v>
      </c>
      <c r="BA3978">
        <v>4.2723259484934797</v>
      </c>
      <c r="BB3978">
        <v>46.142927348791432</v>
      </c>
      <c r="BC3978">
        <v>13.886095225988697</v>
      </c>
      <c r="BD3978">
        <v>28.777670860290527</v>
      </c>
      <c r="BE3978">
        <v>3.970321226131535</v>
      </c>
      <c r="BF3978">
        <v>0.14530556048178533</v>
      </c>
      <c r="BG3978">
        <v>2.9866267446089476</v>
      </c>
      <c r="BH3978">
        <v>0.98369448152258743</v>
      </c>
      <c r="BI3978">
        <v>9.1488858916052115E-2</v>
      </c>
      <c r="BJ3978">
        <v>16.634132317525157</v>
      </c>
      <c r="BK3978">
        <v>0.73837051058575698</v>
      </c>
      <c r="BL3978">
        <v>70.281072414577906</v>
      </c>
      <c r="BM3978">
        <v>240.75637129122288</v>
      </c>
      <c r="BN3978">
        <v>1.5704808536060735E-2</v>
      </c>
    </row>
    <row r="3979" spans="1:66">
      <c r="A3979" t="s">
        <v>4648</v>
      </c>
      <c r="B3979" t="s">
        <v>3827</v>
      </c>
      <c r="C3979" s="4">
        <v>20190808</v>
      </c>
      <c r="D3979" t="s">
        <v>339</v>
      </c>
      <c r="E3979" t="s">
        <v>340</v>
      </c>
      <c r="F3979" t="s">
        <v>4647</v>
      </c>
      <c r="G3979">
        <v>2000</v>
      </c>
      <c r="H3979">
        <v>175</v>
      </c>
      <c r="K3979">
        <v>22</v>
      </c>
      <c r="L3979" t="s">
        <v>4652</v>
      </c>
      <c r="M3979">
        <v>4705</v>
      </c>
      <c r="N3979">
        <v>0</v>
      </c>
      <c r="O3979">
        <v>3.3002785102768399</v>
      </c>
      <c r="P3979">
        <v>0.15453848251707042</v>
      </c>
      <c r="Q3979">
        <v>131.38786615400875</v>
      </c>
      <c r="R3979">
        <v>2.1019321437423422</v>
      </c>
      <c r="S3979">
        <v>1.2758315153411974</v>
      </c>
      <c r="T3979">
        <v>30.0247802734375</v>
      </c>
      <c r="U3979">
        <v>6</v>
      </c>
      <c r="V3979">
        <v>1.4200000166893005</v>
      </c>
      <c r="W3979">
        <v>1</v>
      </c>
      <c r="X3979">
        <v>2.8400000333786011</v>
      </c>
      <c r="Y3979">
        <v>27.507200241088867</v>
      </c>
      <c r="Z3979">
        <v>30.0247802734375</v>
      </c>
      <c r="AA3979">
        <v>26.997604370117188</v>
      </c>
      <c r="AB3979">
        <v>174.97756958007813</v>
      </c>
      <c r="AC3979">
        <v>170.58795166015625</v>
      </c>
      <c r="AD3979">
        <v>29.86015510559082</v>
      </c>
      <c r="AE3979">
        <v>32.300449371337891</v>
      </c>
      <c r="AF3979">
        <v>74.982589721679688</v>
      </c>
      <c r="AG3979">
        <v>81.1104736328125</v>
      </c>
      <c r="AH3979">
        <v>500.1131591796875</v>
      </c>
      <c r="AI3979">
        <v>1998.9012451171875</v>
      </c>
      <c r="AJ3979">
        <v>0.14689357578754425</v>
      </c>
      <c r="AK3979">
        <v>92.589614868164063</v>
      </c>
      <c r="AL3979">
        <v>-0.4397125244140625</v>
      </c>
      <c r="AM3979">
        <v>-0.72324109077453613</v>
      </c>
      <c r="AN3979">
        <v>1</v>
      </c>
      <c r="AO3979">
        <v>-0.21956524252891541</v>
      </c>
      <c r="AP3979">
        <v>2.737391471862793</v>
      </c>
      <c r="AQ3979">
        <v>1</v>
      </c>
      <c r="AR3979">
        <v>0</v>
      </c>
      <c r="AS3979">
        <v>0.15999999642372131</v>
      </c>
      <c r="AT3979">
        <v>111115</v>
      </c>
      <c r="AU3979">
        <v>0.83352193196614577</v>
      </c>
      <c r="AV3979">
        <v>2.1019321437423422E-3</v>
      </c>
      <c r="AW3979">
        <v>303.17478027343748</v>
      </c>
      <c r="AX3979">
        <v>300.65720024108884</v>
      </c>
      <c r="AY3979">
        <v>319.82419207012208</v>
      </c>
      <c r="AZ3979">
        <v>2.320952431725237</v>
      </c>
      <c r="BA3979">
        <v>4.2665176827020046</v>
      </c>
      <c r="BB3979">
        <v>46.079872875343398</v>
      </c>
      <c r="BC3979">
        <v>13.779423504005507</v>
      </c>
      <c r="BD3979">
        <v>28.765990257263184</v>
      </c>
      <c r="BE3979">
        <v>3.9676340387239324</v>
      </c>
      <c r="BF3979">
        <v>0.14656324945464452</v>
      </c>
      <c r="BG3979">
        <v>2.9906861673608072</v>
      </c>
      <c r="BH3979">
        <v>0.97694787136312522</v>
      </c>
      <c r="BI3979">
        <v>9.2286657098177613E-2</v>
      </c>
      <c r="BJ3979">
        <v>12.165151925549559</v>
      </c>
      <c r="BK3979">
        <v>0.77020601323450111</v>
      </c>
      <c r="BL3979">
        <v>70.48309782250017</v>
      </c>
      <c r="BM3979">
        <v>169.01915731631485</v>
      </c>
      <c r="BN3979">
        <v>1.3762573235766821E-2</v>
      </c>
    </row>
    <row r="3980" spans="1:66">
      <c r="A3980" t="s">
        <v>4648</v>
      </c>
      <c r="B3980" t="s">
        <v>3827</v>
      </c>
      <c r="C3980" s="4">
        <v>20190808</v>
      </c>
      <c r="D3980" t="s">
        <v>339</v>
      </c>
      <c r="E3980" t="s">
        <v>340</v>
      </c>
      <c r="F3980" t="s">
        <v>4647</v>
      </c>
      <c r="G3980">
        <v>2000</v>
      </c>
      <c r="H3980">
        <v>100</v>
      </c>
      <c r="K3980">
        <v>23</v>
      </c>
      <c r="L3980" t="s">
        <v>4653</v>
      </c>
      <c r="M3980">
        <v>4795.5</v>
      </c>
      <c r="N3980">
        <v>0</v>
      </c>
      <c r="O3980">
        <v>1.1958070326077554</v>
      </c>
      <c r="P3980">
        <v>0.1578420062443108</v>
      </c>
      <c r="Q3980">
        <v>84.648780561470701</v>
      </c>
      <c r="R3980">
        <v>2.1275243721914143</v>
      </c>
      <c r="S3980">
        <v>1.2657619293897358</v>
      </c>
      <c r="T3980">
        <v>30.003368377685547</v>
      </c>
      <c r="U3980">
        <v>6</v>
      </c>
      <c r="V3980">
        <v>1.4200000166893005</v>
      </c>
      <c r="W3980">
        <v>1</v>
      </c>
      <c r="X3980">
        <v>2.8400000333786011</v>
      </c>
      <c r="Y3980">
        <v>27.495101928710938</v>
      </c>
      <c r="Z3980">
        <v>30.003368377685547</v>
      </c>
      <c r="AA3980">
        <v>26.996906280517578</v>
      </c>
      <c r="AB3980">
        <v>101.11538696289063</v>
      </c>
      <c r="AC3980">
        <v>99.426544189453125</v>
      </c>
      <c r="AD3980">
        <v>29.881446838378906</v>
      </c>
      <c r="AE3980">
        <v>32.351932525634766</v>
      </c>
      <c r="AF3980">
        <v>75.090682983398438</v>
      </c>
      <c r="AG3980">
        <v>81.298896789550781</v>
      </c>
      <c r="AH3980">
        <v>499.989501953125</v>
      </c>
      <c r="AI3980">
        <v>1999.57373046875</v>
      </c>
      <c r="AJ3980">
        <v>0.20063503086566925</v>
      </c>
      <c r="AK3980">
        <v>92.591445922851563</v>
      </c>
      <c r="AL3980">
        <v>0.17075347900390625</v>
      </c>
      <c r="AM3980">
        <v>-0.72044873237609863</v>
      </c>
      <c r="AN3980">
        <v>0.66666668653488159</v>
      </c>
      <c r="AO3980">
        <v>-0.21956524252891541</v>
      </c>
      <c r="AP3980">
        <v>2.737391471862793</v>
      </c>
      <c r="AQ3980">
        <v>1</v>
      </c>
      <c r="AR3980">
        <v>0</v>
      </c>
      <c r="AS3980">
        <v>0.15999999642372131</v>
      </c>
      <c r="AT3980">
        <v>111115</v>
      </c>
      <c r="AU3980">
        <v>0.83331583658854147</v>
      </c>
      <c r="AV3980">
        <v>2.1275243721914144E-3</v>
      </c>
      <c r="AW3980">
        <v>303.15336837768552</v>
      </c>
      <c r="AX3980">
        <v>300.64510192871091</v>
      </c>
      <c r="AY3980">
        <v>319.93178972396709</v>
      </c>
      <c r="AZ3980">
        <v>2.3103668632117489</v>
      </c>
      <c r="BA3980">
        <v>4.2612741403367895</v>
      </c>
      <c r="BB3980">
        <v>46.022330657708281</v>
      </c>
      <c r="BC3980">
        <v>13.670398132073515</v>
      </c>
      <c r="BD3980">
        <v>28.749235153198242</v>
      </c>
      <c r="BE3980">
        <v>3.9637822036579138</v>
      </c>
      <c r="BF3980">
        <v>0.14953132856151904</v>
      </c>
      <c r="BG3980">
        <v>2.9955122109470538</v>
      </c>
      <c r="BH3980">
        <v>0.96826999271086001</v>
      </c>
      <c r="BI3980">
        <v>9.4169824169874655E-2</v>
      </c>
      <c r="BJ3980">
        <v>7.8377529877927428</v>
      </c>
      <c r="BK3980">
        <v>0.85137003655860743</v>
      </c>
      <c r="BL3980">
        <v>70.712429759882696</v>
      </c>
      <c r="BM3980">
        <v>98.858114796830904</v>
      </c>
      <c r="BN3980">
        <v>8.5535133836438845E-3</v>
      </c>
    </row>
    <row r="3981" spans="1:66">
      <c r="A3981" t="s">
        <v>4648</v>
      </c>
      <c r="B3981" t="s">
        <v>3827</v>
      </c>
      <c r="C3981" s="4">
        <v>20190808</v>
      </c>
      <c r="D3981" t="s">
        <v>339</v>
      </c>
      <c r="E3981" t="s">
        <v>340</v>
      </c>
      <c r="F3981" t="s">
        <v>4647</v>
      </c>
      <c r="G3981">
        <v>2000</v>
      </c>
      <c r="H3981">
        <v>66</v>
      </c>
      <c r="K3981">
        <v>24</v>
      </c>
      <c r="L3981" t="s">
        <v>4654</v>
      </c>
      <c r="M3981">
        <v>4884</v>
      </c>
      <c r="N3981">
        <v>0</v>
      </c>
      <c r="O3981">
        <v>0.32931686686442696</v>
      </c>
      <c r="P3981">
        <v>0.16244953299021048</v>
      </c>
      <c r="Q3981">
        <v>60.689071906748616</v>
      </c>
      <c r="R3981">
        <v>2.1666201925959045</v>
      </c>
      <c r="S3981">
        <v>1.2544397270280632</v>
      </c>
      <c r="T3981">
        <v>29.967184066772461</v>
      </c>
      <c r="U3981">
        <v>6</v>
      </c>
      <c r="V3981">
        <v>1.4200000166893005</v>
      </c>
      <c r="W3981">
        <v>1</v>
      </c>
      <c r="X3981">
        <v>2.8400000333786011</v>
      </c>
      <c r="Y3981">
        <v>27.488492965698242</v>
      </c>
      <c r="Z3981">
        <v>29.967184066772461</v>
      </c>
      <c r="AA3981">
        <v>26.998439788818359</v>
      </c>
      <c r="AB3981">
        <v>66.06927490234375</v>
      </c>
      <c r="AC3981">
        <v>65.503837585449219</v>
      </c>
      <c r="AD3981">
        <v>29.86290168762207</v>
      </c>
      <c r="AE3981">
        <v>32.378444671630859</v>
      </c>
      <c r="AF3981">
        <v>75.073577880859375</v>
      </c>
      <c r="AG3981">
        <v>81.397506713867188</v>
      </c>
      <c r="AH3981">
        <v>500.04354858398438</v>
      </c>
      <c r="AI3981">
        <v>1999.2554931640625</v>
      </c>
      <c r="AJ3981">
        <v>9.0762406587600708E-2</v>
      </c>
      <c r="AK3981">
        <v>92.592033386230469</v>
      </c>
      <c r="AL3981">
        <v>0.27782440185546875</v>
      </c>
      <c r="AM3981">
        <v>-0.73444485664367676</v>
      </c>
      <c r="AN3981">
        <v>0.66666668653488159</v>
      </c>
      <c r="AO3981">
        <v>-0.21956524252891541</v>
      </c>
      <c r="AP3981">
        <v>2.737391471862793</v>
      </c>
      <c r="AQ3981">
        <v>1</v>
      </c>
      <c r="AR3981">
        <v>0</v>
      </c>
      <c r="AS3981">
        <v>0.15999999642372131</v>
      </c>
      <c r="AT3981">
        <v>111115</v>
      </c>
      <c r="AU3981">
        <v>0.83340591430664057</v>
      </c>
      <c r="AV3981">
        <v>2.1666201925959047E-3</v>
      </c>
      <c r="AW3981">
        <v>303.11718406677244</v>
      </c>
      <c r="AX3981">
        <v>300.63849296569822</v>
      </c>
      <c r="AY3981">
        <v>319.88087175635519</v>
      </c>
      <c r="AZ3981">
        <v>2.2937981320971699</v>
      </c>
      <c r="BA3981">
        <v>4.2524257570579236</v>
      </c>
      <c r="BB3981">
        <v>45.92647554590058</v>
      </c>
      <c r="BC3981">
        <v>13.54803087426972</v>
      </c>
      <c r="BD3981">
        <v>28.727838516235352</v>
      </c>
      <c r="BE3981">
        <v>3.9588680670656808</v>
      </c>
      <c r="BF3981">
        <v>0.15366009283962914</v>
      </c>
      <c r="BG3981">
        <v>2.9979860300298604</v>
      </c>
      <c r="BH3981">
        <v>0.96088203703582042</v>
      </c>
      <c r="BI3981">
        <v>9.6790363414800074E-2</v>
      </c>
      <c r="BJ3981">
        <v>5.6193245721690088</v>
      </c>
      <c r="BK3981">
        <v>0.92649643354986977</v>
      </c>
      <c r="BL3981">
        <v>70.959693159675069</v>
      </c>
      <c r="BM3981">
        <v>65.347296118885197</v>
      </c>
      <c r="BN3981">
        <v>3.576004703008966E-3</v>
      </c>
    </row>
    <row r="3982" spans="1:66">
      <c r="A3982" t="s">
        <v>4648</v>
      </c>
      <c r="B3982" t="s">
        <v>3827</v>
      </c>
      <c r="C3982" s="4">
        <v>20190808</v>
      </c>
      <c r="D3982" t="s">
        <v>339</v>
      </c>
      <c r="E3982" t="s">
        <v>340</v>
      </c>
      <c r="F3982" t="s">
        <v>4647</v>
      </c>
      <c r="G3982">
        <v>2000</v>
      </c>
      <c r="H3982">
        <v>33</v>
      </c>
      <c r="K3982">
        <v>25</v>
      </c>
      <c r="L3982" t="s">
        <v>4655</v>
      </c>
      <c r="M3982">
        <v>4974.5</v>
      </c>
      <c r="N3982">
        <v>0</v>
      </c>
      <c r="O3982">
        <v>-0.12836874266053863</v>
      </c>
      <c r="P3982">
        <v>0.16615610416062701</v>
      </c>
      <c r="Q3982">
        <v>46.169464618628211</v>
      </c>
      <c r="R3982">
        <v>2.2118937188749128</v>
      </c>
      <c r="S3982">
        <v>1.2536388882847107</v>
      </c>
      <c r="T3982">
        <v>29.97191047668457</v>
      </c>
      <c r="U3982">
        <v>6</v>
      </c>
      <c r="V3982">
        <v>1.4200000166893005</v>
      </c>
      <c r="W3982">
        <v>1</v>
      </c>
      <c r="X3982">
        <v>2.8400000333786011</v>
      </c>
      <c r="Y3982">
        <v>27.491205215454102</v>
      </c>
      <c r="Z3982">
        <v>29.97191047668457</v>
      </c>
      <c r="AA3982">
        <v>26.998188018798828</v>
      </c>
      <c r="AB3982">
        <v>45.868854522705078</v>
      </c>
      <c r="AC3982">
        <v>45.901058197021484</v>
      </c>
      <c r="AD3982">
        <v>29.830905914306641</v>
      </c>
      <c r="AE3982">
        <v>32.398792266845703</v>
      </c>
      <c r="AF3982">
        <v>74.9830322265625</v>
      </c>
      <c r="AG3982">
        <v>81.437675476074219</v>
      </c>
      <c r="AH3982">
        <v>500.07611083984375</v>
      </c>
      <c r="AI3982">
        <v>1999.111572265625</v>
      </c>
      <c r="AJ3982">
        <v>5.9712589718401432E-3</v>
      </c>
      <c r="AK3982">
        <v>92.594245910644531</v>
      </c>
      <c r="AL3982">
        <v>0.41655349731445313</v>
      </c>
      <c r="AM3982">
        <v>-0.72451138496398926</v>
      </c>
      <c r="AN3982">
        <v>1</v>
      </c>
      <c r="AO3982">
        <v>-0.21956524252891541</v>
      </c>
      <c r="AP3982">
        <v>2.737391471862793</v>
      </c>
      <c r="AQ3982">
        <v>1</v>
      </c>
      <c r="AR3982">
        <v>0</v>
      </c>
      <c r="AS3982">
        <v>0.15999999642372131</v>
      </c>
      <c r="AT3982">
        <v>111135</v>
      </c>
      <c r="AU3982">
        <v>0.83346018473307282</v>
      </c>
      <c r="AV3982">
        <v>2.2118937188749127E-3</v>
      </c>
      <c r="AW3982">
        <v>303.12191047668455</v>
      </c>
      <c r="AX3982">
        <v>300.64120521545408</v>
      </c>
      <c r="AY3982">
        <v>319.85784441311989</v>
      </c>
      <c r="AZ3982">
        <v>2.26972651949171</v>
      </c>
      <c r="BA3982">
        <v>4.25358062664891</v>
      </c>
      <c r="BB3982">
        <v>45.937850509131074</v>
      </c>
      <c r="BC3982">
        <v>13.539058242285371</v>
      </c>
      <c r="BD3982">
        <v>28.731557846069336</v>
      </c>
      <c r="BE3982">
        <v>3.95972189879173</v>
      </c>
      <c r="BF3982">
        <v>0.15697233269743338</v>
      </c>
      <c r="BG3982">
        <v>2.9999417383641993</v>
      </c>
      <c r="BH3982">
        <v>0.95978016042753067</v>
      </c>
      <c r="BI3982">
        <v>9.8893450264379845E-2</v>
      </c>
      <c r="BJ3982">
        <v>4.2750267604600634</v>
      </c>
      <c r="BK3982">
        <v>1.0058474996470592</v>
      </c>
      <c r="BL3982">
        <v>71.02140772715488</v>
      </c>
      <c r="BM3982">
        <v>45.962078549329568</v>
      </c>
      <c r="BN3982">
        <v>-1.9835762654057169E-3</v>
      </c>
    </row>
    <row r="3983" spans="1:66">
      <c r="A3983" t="s">
        <v>4648</v>
      </c>
      <c r="B3983" t="s">
        <v>3827</v>
      </c>
      <c r="C3983" s="4">
        <v>20190808</v>
      </c>
      <c r="D3983" t="s">
        <v>339</v>
      </c>
      <c r="E3983" t="s">
        <v>340</v>
      </c>
      <c r="F3983" t="s">
        <v>4647</v>
      </c>
      <c r="G3983">
        <v>2000</v>
      </c>
      <c r="H3983">
        <v>400</v>
      </c>
      <c r="K3983">
        <v>26</v>
      </c>
      <c r="L3983" t="s">
        <v>4656</v>
      </c>
      <c r="M3983">
        <v>5076</v>
      </c>
      <c r="N3983">
        <v>0</v>
      </c>
      <c r="O3983">
        <v>8.9440635418706744</v>
      </c>
      <c r="P3983">
        <v>0.16855652251653649</v>
      </c>
      <c r="Q3983">
        <v>291.24665171128595</v>
      </c>
      <c r="R3983">
        <v>2.2390173242337634</v>
      </c>
      <c r="S3983">
        <v>1.2519349764182106</v>
      </c>
      <c r="T3983">
        <v>29.977195739746094</v>
      </c>
      <c r="U3983">
        <v>6</v>
      </c>
      <c r="V3983">
        <v>1.4200000166893005</v>
      </c>
      <c r="W3983">
        <v>1</v>
      </c>
      <c r="X3983">
        <v>2.8400000333786011</v>
      </c>
      <c r="Y3983">
        <v>27.497129440307617</v>
      </c>
      <c r="Z3983">
        <v>29.977195739746094</v>
      </c>
      <c r="AA3983">
        <v>26.996850967407227</v>
      </c>
      <c r="AB3983">
        <v>399.8194580078125</v>
      </c>
      <c r="AC3983">
        <v>388.04708862304688</v>
      </c>
      <c r="AD3983">
        <v>29.831487655639648</v>
      </c>
      <c r="AE3983">
        <v>32.430484771728516</v>
      </c>
      <c r="AF3983">
        <v>74.960029602050781</v>
      </c>
      <c r="AG3983">
        <v>81.490745544433594</v>
      </c>
      <c r="AH3983">
        <v>500.13250732421875</v>
      </c>
      <c r="AI3983">
        <v>1998.8602294921875</v>
      </c>
      <c r="AJ3983">
        <v>0.16241443157196045</v>
      </c>
      <c r="AK3983">
        <v>92.59613037109375</v>
      </c>
      <c r="AL3983">
        <v>-2.6193962097167969</v>
      </c>
      <c r="AM3983">
        <v>-0.71938061714172363</v>
      </c>
      <c r="AN3983">
        <v>1</v>
      </c>
      <c r="AO3983">
        <v>-0.21956524252891541</v>
      </c>
      <c r="AP3983">
        <v>2.737391471862793</v>
      </c>
      <c r="AQ3983">
        <v>1</v>
      </c>
      <c r="AR3983">
        <v>0</v>
      </c>
      <c r="AS3983">
        <v>0.15999999642372131</v>
      </c>
      <c r="AT3983">
        <v>111115</v>
      </c>
      <c r="AU3983">
        <v>0.83355417887369776</v>
      </c>
      <c r="AV3983">
        <v>2.2390173242337634E-3</v>
      </c>
      <c r="AW3983">
        <v>303.12719573974607</v>
      </c>
      <c r="AX3983">
        <v>300.64712944030759</v>
      </c>
      <c r="AY3983">
        <v>319.81762957026876</v>
      </c>
      <c r="AZ3983">
        <v>2.2552325088599332</v>
      </c>
      <c r="BA3983">
        <v>4.254872372338955</v>
      </c>
      <c r="BB3983">
        <v>45.95086593021626</v>
      </c>
      <c r="BC3983">
        <v>13.520381158487744</v>
      </c>
      <c r="BD3983">
        <v>28.737162590026855</v>
      </c>
      <c r="BE3983">
        <v>3.9610088608726279</v>
      </c>
      <c r="BF3983">
        <v>0.15911302336502581</v>
      </c>
      <c r="BG3983">
        <v>3.0029373959207444</v>
      </c>
      <c r="BH3983">
        <v>0.95807146495188356</v>
      </c>
      <c r="BI3983">
        <v>0.10025304717522059</v>
      </c>
      <c r="BJ3983">
        <v>26.968312932002771</v>
      </c>
      <c r="BK3983">
        <v>0.75054461236843883</v>
      </c>
      <c r="BL3983">
        <v>71.091990338936412</v>
      </c>
      <c r="BM3983">
        <v>383.79550917247872</v>
      </c>
      <c r="BN3983">
        <v>1.6567449689041308E-2</v>
      </c>
    </row>
    <row r="3984" spans="1:66">
      <c r="A3984" t="s">
        <v>4648</v>
      </c>
      <c r="B3984" t="s">
        <v>3827</v>
      </c>
      <c r="C3984" s="4">
        <v>20190808</v>
      </c>
      <c r="D3984" t="s">
        <v>339</v>
      </c>
      <c r="E3984" t="s">
        <v>340</v>
      </c>
      <c r="F3984" t="s">
        <v>4647</v>
      </c>
      <c r="G3984">
        <v>2000</v>
      </c>
      <c r="H3984">
        <v>400</v>
      </c>
      <c r="K3984">
        <v>27</v>
      </c>
      <c r="L3984" t="s">
        <v>4657</v>
      </c>
      <c r="M3984">
        <v>5166.5</v>
      </c>
      <c r="N3984">
        <v>0</v>
      </c>
      <c r="O3984">
        <v>9.0164232626387477</v>
      </c>
      <c r="P3984">
        <v>0.17023169496109911</v>
      </c>
      <c r="Q3984">
        <v>291.3618956648221</v>
      </c>
      <c r="R3984">
        <v>2.257450062851464</v>
      </c>
      <c r="S3984">
        <v>1.2504553617105683</v>
      </c>
      <c r="T3984">
        <v>29.996049880981445</v>
      </c>
      <c r="U3984">
        <v>6</v>
      </c>
      <c r="V3984">
        <v>1.4200000166893005</v>
      </c>
      <c r="W3984">
        <v>1</v>
      </c>
      <c r="X3984">
        <v>2.8400000333786011</v>
      </c>
      <c r="Y3984">
        <v>27.505413055419922</v>
      </c>
      <c r="Z3984">
        <v>29.996049880981445</v>
      </c>
      <c r="AA3984">
        <v>26.998561859130859</v>
      </c>
      <c r="AB3984">
        <v>399.90017700195313</v>
      </c>
      <c r="AC3984">
        <v>388.03384399414063</v>
      </c>
      <c r="AD3984">
        <v>29.875993728637695</v>
      </c>
      <c r="AE3984">
        <v>32.495903015136719</v>
      </c>
      <c r="AF3984">
        <v>75.036308288574219</v>
      </c>
      <c r="AG3984">
        <v>81.616447448730469</v>
      </c>
      <c r="AH3984">
        <v>500.19110107421875</v>
      </c>
      <c r="AI3984">
        <v>1999.8681640625</v>
      </c>
      <c r="AJ3984">
        <v>6.9266319274902344E-2</v>
      </c>
      <c r="AK3984">
        <v>92.597145080566406</v>
      </c>
      <c r="AL3984">
        <v>-2.5414237976074219</v>
      </c>
      <c r="AM3984">
        <v>-0.71232724189758301</v>
      </c>
      <c r="AN3984">
        <v>0.66666668653488159</v>
      </c>
      <c r="AO3984">
        <v>-0.21956524252891541</v>
      </c>
      <c r="AP3984">
        <v>2.737391471862793</v>
      </c>
      <c r="AQ3984">
        <v>1</v>
      </c>
      <c r="AR3984">
        <v>0</v>
      </c>
      <c r="AS3984">
        <v>0.15999999642372131</v>
      </c>
      <c r="AT3984">
        <v>111115</v>
      </c>
      <c r="AU3984">
        <v>0.83365183512369778</v>
      </c>
      <c r="AV3984">
        <v>2.2574500628514639E-3</v>
      </c>
      <c r="AW3984">
        <v>303.14604988098142</v>
      </c>
      <c r="AX3984">
        <v>300.6554130554199</v>
      </c>
      <c r="AY3984">
        <v>319.97889909791411</v>
      </c>
      <c r="AZ3984">
        <v>2.2459849462746981</v>
      </c>
      <c r="BA3984">
        <v>4.2594832077271985</v>
      </c>
      <c r="BB3984">
        <v>46.000156959711134</v>
      </c>
      <c r="BC3984">
        <v>13.504253944574415</v>
      </c>
      <c r="BD3984">
        <v>28.750731468200684</v>
      </c>
      <c r="BE3984">
        <v>3.9641260592244709</v>
      </c>
      <c r="BF3984">
        <v>0.16060491782746228</v>
      </c>
      <c r="BG3984">
        <v>3.0090278460166302</v>
      </c>
      <c r="BH3984">
        <v>0.95509821320784072</v>
      </c>
      <c r="BI3984">
        <v>0.10120075584810324</v>
      </c>
      <c r="BJ3984">
        <v>26.979279723824384</v>
      </c>
      <c r="BK3984">
        <v>0.75086722504860093</v>
      </c>
      <c r="BL3984">
        <v>71.171741005110277</v>
      </c>
      <c r="BM3984">
        <v>383.74786819783697</v>
      </c>
      <c r="BN3984">
        <v>1.6722295924524785E-2</v>
      </c>
    </row>
    <row r="3985" spans="1:66">
      <c r="A3985" t="s">
        <v>4648</v>
      </c>
      <c r="B3985" t="s">
        <v>3827</v>
      </c>
      <c r="C3985" s="4">
        <v>20190808</v>
      </c>
      <c r="D3985" t="s">
        <v>339</v>
      </c>
      <c r="E3985" t="s">
        <v>340</v>
      </c>
      <c r="F3985" t="s">
        <v>4647</v>
      </c>
      <c r="G3985">
        <v>2000</v>
      </c>
      <c r="H3985">
        <v>400</v>
      </c>
      <c r="K3985">
        <v>28</v>
      </c>
      <c r="L3985" t="s">
        <v>4658</v>
      </c>
      <c r="M3985">
        <v>5256.5</v>
      </c>
      <c r="N3985">
        <v>0</v>
      </c>
      <c r="O3985">
        <v>9.2073351210997068</v>
      </c>
      <c r="P3985">
        <v>0.1710911106146655</v>
      </c>
      <c r="Q3985">
        <v>289.71383151992694</v>
      </c>
      <c r="R3985">
        <v>2.2530409486620364</v>
      </c>
      <c r="S3985">
        <v>1.2421209589063689</v>
      </c>
      <c r="T3985">
        <v>29.977643966674805</v>
      </c>
      <c r="U3985">
        <v>6</v>
      </c>
      <c r="V3985">
        <v>1.4200000166893005</v>
      </c>
      <c r="W3985">
        <v>1</v>
      </c>
      <c r="X3985">
        <v>2.8400000333786011</v>
      </c>
      <c r="Y3985">
        <v>27.503688812255859</v>
      </c>
      <c r="Z3985">
        <v>29.977643966674805</v>
      </c>
      <c r="AA3985">
        <v>26.998062133789063</v>
      </c>
      <c r="AB3985">
        <v>399.86166381835938</v>
      </c>
      <c r="AC3985">
        <v>387.765380859375</v>
      </c>
      <c r="AD3985">
        <v>29.921367645263672</v>
      </c>
      <c r="AE3985">
        <v>32.536853790283203</v>
      </c>
      <c r="AF3985">
        <v>75.158882141113281</v>
      </c>
      <c r="AG3985">
        <v>81.728660583496094</v>
      </c>
      <c r="AH3985">
        <v>500.0372314453125</v>
      </c>
      <c r="AI3985">
        <v>2000.276123046875</v>
      </c>
      <c r="AJ3985">
        <v>7.8821800649166107E-2</v>
      </c>
      <c r="AK3985">
        <v>92.598411560058594</v>
      </c>
      <c r="AL3985">
        <v>-2.7131767272949219</v>
      </c>
      <c r="AM3985">
        <v>-0.72590374946594238</v>
      </c>
      <c r="AN3985">
        <v>0.66666668653488159</v>
      </c>
      <c r="AO3985">
        <v>-0.21956524252891541</v>
      </c>
      <c r="AP3985">
        <v>2.737391471862793</v>
      </c>
      <c r="AQ3985">
        <v>1</v>
      </c>
      <c r="AR3985">
        <v>0</v>
      </c>
      <c r="AS3985">
        <v>0.15999999642372131</v>
      </c>
      <c r="AT3985">
        <v>111115</v>
      </c>
      <c r="AU3985">
        <v>0.83339538574218741</v>
      </c>
      <c r="AV3985">
        <v>2.2530409486620365E-3</v>
      </c>
      <c r="AW3985">
        <v>303.12764396667478</v>
      </c>
      <c r="AX3985">
        <v>300.65368881225584</v>
      </c>
      <c r="AY3985">
        <v>320.04417253395513</v>
      </c>
      <c r="AZ3985">
        <v>2.2514605115181689</v>
      </c>
      <c r="BA3985">
        <v>4.2549819370484654</v>
      </c>
      <c r="BB3985">
        <v>45.950917141691122</v>
      </c>
      <c r="BC3985">
        <v>13.414063351407918</v>
      </c>
      <c r="BD3985">
        <v>28.740666389465332</v>
      </c>
      <c r="BE3985">
        <v>3.9618135890716899</v>
      </c>
      <c r="BF3985">
        <v>0.16136966190005125</v>
      </c>
      <c r="BG3985">
        <v>3.0128609781420965</v>
      </c>
      <c r="BH3985">
        <v>0.94895261092959338</v>
      </c>
      <c r="BI3985">
        <v>0.10168660660589181</v>
      </c>
      <c r="BJ3985">
        <v>26.827040605723674</v>
      </c>
      <c r="BK3985">
        <v>0.74713691789054548</v>
      </c>
      <c r="BL3985">
        <v>71.341895921106541</v>
      </c>
      <c r="BM3985">
        <v>383.38865470888356</v>
      </c>
      <c r="BN3985">
        <v>1.7133233752548591E-2</v>
      </c>
    </row>
    <row r="3986" spans="1:66">
      <c r="A3986" t="s">
        <v>4648</v>
      </c>
      <c r="B3986" t="s">
        <v>3827</v>
      </c>
      <c r="C3986" s="4">
        <v>20190808</v>
      </c>
      <c r="D3986" t="s">
        <v>339</v>
      </c>
      <c r="E3986" t="s">
        <v>340</v>
      </c>
      <c r="F3986" t="s">
        <v>4647</v>
      </c>
      <c r="G3986">
        <v>2000</v>
      </c>
      <c r="H3986">
        <v>475</v>
      </c>
      <c r="K3986">
        <v>29</v>
      </c>
      <c r="L3986" t="s">
        <v>4659</v>
      </c>
      <c r="M3986">
        <v>5346.5</v>
      </c>
      <c r="N3986">
        <v>0</v>
      </c>
      <c r="O3986">
        <v>10.389535152809458</v>
      </c>
      <c r="P3986">
        <v>0.16944928869773704</v>
      </c>
      <c r="Q3986">
        <v>350.27726007023693</v>
      </c>
      <c r="R3986">
        <v>2.2255930227813447</v>
      </c>
      <c r="S3986">
        <v>1.2383027749308511</v>
      </c>
      <c r="T3986">
        <v>29.952646255493164</v>
      </c>
      <c r="U3986">
        <v>6</v>
      </c>
      <c r="V3986">
        <v>1.4200000166893005</v>
      </c>
      <c r="W3986">
        <v>1</v>
      </c>
      <c r="X3986">
        <v>2.8400000333786011</v>
      </c>
      <c r="Y3986">
        <v>27.495246887207031</v>
      </c>
      <c r="Z3986">
        <v>29.952646255493164</v>
      </c>
      <c r="AA3986">
        <v>26.997947692871094</v>
      </c>
      <c r="AB3986">
        <v>476.06692504882813</v>
      </c>
      <c r="AC3986">
        <v>462.36578369140625</v>
      </c>
      <c r="AD3986">
        <v>29.927394866943359</v>
      </c>
      <c r="AE3986">
        <v>32.511062622070313</v>
      </c>
      <c r="AF3986">
        <v>75.213653564453125</v>
      </c>
      <c r="AG3986">
        <v>81.706939697265625</v>
      </c>
      <c r="AH3986">
        <v>500.04183959960938</v>
      </c>
      <c r="AI3986">
        <v>2000.5794677734375</v>
      </c>
      <c r="AJ3986">
        <v>5.254671722650528E-2</v>
      </c>
      <c r="AK3986">
        <v>92.601478576660156</v>
      </c>
      <c r="AL3986">
        <v>-3.4130668640136719</v>
      </c>
      <c r="AM3986">
        <v>-0.72512555122375488</v>
      </c>
      <c r="AN3986">
        <v>0.66666668653488159</v>
      </c>
      <c r="AO3986">
        <v>-0.21956524252891541</v>
      </c>
      <c r="AP3986">
        <v>2.737391471862793</v>
      </c>
      <c r="AQ3986">
        <v>1</v>
      </c>
      <c r="AR3986">
        <v>0</v>
      </c>
      <c r="AS3986">
        <v>0.15999999642372131</v>
      </c>
      <c r="AT3986">
        <v>111115</v>
      </c>
      <c r="AU3986">
        <v>0.83340306599934888</v>
      </c>
      <c r="AV3986">
        <v>2.2255930227813446E-3</v>
      </c>
      <c r="AW3986">
        <v>303.10264625549314</v>
      </c>
      <c r="AX3986">
        <v>300.64524688720701</v>
      </c>
      <c r="AY3986">
        <v>320.09270768912029</v>
      </c>
      <c r="AZ3986">
        <v>2.2687196566337917</v>
      </c>
      <c r="BA3986">
        <v>4.248875243832952</v>
      </c>
      <c r="BB3986">
        <v>45.883449261725552</v>
      </c>
      <c r="BC3986">
        <v>13.37238663965524</v>
      </c>
      <c r="BD3986">
        <v>28.723946571350098</v>
      </c>
      <c r="BE3986">
        <v>3.9579747807092631</v>
      </c>
      <c r="BF3986">
        <v>0.15990832011270742</v>
      </c>
      <c r="BG3986">
        <v>3.010572468902101</v>
      </c>
      <c r="BH3986">
        <v>0.94740231180716217</v>
      </c>
      <c r="BI3986">
        <v>0.10075823226188278</v>
      </c>
      <c r="BJ3986">
        <v>32.436192194285262</v>
      </c>
      <c r="BK3986">
        <v>0.75757608461793136</v>
      </c>
      <c r="BL3986">
        <v>71.37470686548906</v>
      </c>
      <c r="BM3986">
        <v>457.42709626484066</v>
      </c>
      <c r="BN3986">
        <v>1.621132705201896E-2</v>
      </c>
    </row>
    <row r="3987" spans="1:66">
      <c r="A3987" t="s">
        <v>4648</v>
      </c>
      <c r="B3987" t="s">
        <v>3827</v>
      </c>
      <c r="C3987" s="4">
        <v>20190808</v>
      </c>
      <c r="D3987" t="s">
        <v>339</v>
      </c>
      <c r="E3987" t="s">
        <v>340</v>
      </c>
      <c r="F3987" t="s">
        <v>4647</v>
      </c>
      <c r="G3987">
        <v>2000</v>
      </c>
      <c r="H3987">
        <v>575</v>
      </c>
      <c r="K3987">
        <v>30</v>
      </c>
      <c r="L3987" t="s">
        <v>4660</v>
      </c>
      <c r="M3987">
        <v>5464.5</v>
      </c>
      <c r="N3987">
        <v>0</v>
      </c>
      <c r="O3987">
        <v>12.283864017658237</v>
      </c>
      <c r="P3987">
        <v>0.16127281545418296</v>
      </c>
      <c r="Q3987">
        <v>420.31686694632958</v>
      </c>
      <c r="R3987">
        <v>2.1374149916952034</v>
      </c>
      <c r="S3987">
        <v>1.2462185844912272</v>
      </c>
      <c r="T3987">
        <v>29.950740814208984</v>
      </c>
      <c r="U3987">
        <v>6</v>
      </c>
      <c r="V3987">
        <v>1.4200000166893005</v>
      </c>
      <c r="W3987">
        <v>1</v>
      </c>
      <c r="X3987">
        <v>2.8400000333786011</v>
      </c>
      <c r="Y3987">
        <v>27.485790252685547</v>
      </c>
      <c r="Z3987">
        <v>29.950740814208984</v>
      </c>
      <c r="AA3987">
        <v>26.997137069702148</v>
      </c>
      <c r="AB3987">
        <v>575.172607421875</v>
      </c>
      <c r="AC3987">
        <v>559</v>
      </c>
      <c r="AD3987">
        <v>29.938684463500977</v>
      </c>
      <c r="AE3987">
        <v>32.420150756835938</v>
      </c>
      <c r="AF3987">
        <v>75.284629821777344</v>
      </c>
      <c r="AG3987">
        <v>81.524581909179688</v>
      </c>
      <c r="AH3987">
        <v>500.05587768554688</v>
      </c>
      <c r="AI3987">
        <v>2000.8162841796875</v>
      </c>
      <c r="AJ3987">
        <v>0.22930070757865906</v>
      </c>
      <c r="AK3987">
        <v>92.602638244628906</v>
      </c>
      <c r="AL3987">
        <v>-5.0350151062011719</v>
      </c>
      <c r="AM3987">
        <v>-0.71075940132141113</v>
      </c>
      <c r="AN3987">
        <v>1</v>
      </c>
      <c r="AO3987">
        <v>-0.21956524252891541</v>
      </c>
      <c r="AP3987">
        <v>2.737391471862793</v>
      </c>
      <c r="AQ3987">
        <v>1</v>
      </c>
      <c r="AR3987">
        <v>0</v>
      </c>
      <c r="AS3987">
        <v>0.15999999642372131</v>
      </c>
      <c r="AT3987">
        <v>111115</v>
      </c>
      <c r="AU3987">
        <v>0.83342646280924471</v>
      </c>
      <c r="AV3987">
        <v>2.1374149916952036E-3</v>
      </c>
      <c r="AW3987">
        <v>303.10074081420896</v>
      </c>
      <c r="AX3987">
        <v>300.63579025268552</v>
      </c>
      <c r="AY3987">
        <v>320.13059831327337</v>
      </c>
      <c r="AZ3987">
        <v>2.3138932838033535</v>
      </c>
      <c r="BA3987">
        <v>4.2484100768628377</v>
      </c>
      <c r="BB3987">
        <v>45.877851402459932</v>
      </c>
      <c r="BC3987">
        <v>13.457700645623994</v>
      </c>
      <c r="BD3987">
        <v>28.718265533447266</v>
      </c>
      <c r="BE3987">
        <v>3.956671173996952</v>
      </c>
      <c r="BF3987">
        <v>0.15260685193985801</v>
      </c>
      <c r="BG3987">
        <v>3.0021914923716104</v>
      </c>
      <c r="BH3987">
        <v>0.95447968162534158</v>
      </c>
      <c r="BI3987">
        <v>9.6121763336676783E-2</v>
      </c>
      <c r="BJ3987">
        <v>38.922450777946786</v>
      </c>
      <c r="BK3987">
        <v>0.75190852763207439</v>
      </c>
      <c r="BL3987">
        <v>71.111525226004474</v>
      </c>
      <c r="BM3987">
        <v>553.16083935600864</v>
      </c>
      <c r="BN3987">
        <v>1.5791506625477531E-2</v>
      </c>
    </row>
    <row r="3988" spans="1:66">
      <c r="A3988" t="s">
        <v>4648</v>
      </c>
      <c r="B3988" t="s">
        <v>3827</v>
      </c>
      <c r="C3988" s="4">
        <v>20190808</v>
      </c>
      <c r="D3988" t="s">
        <v>339</v>
      </c>
      <c r="E3988" t="s">
        <v>340</v>
      </c>
      <c r="F3988" t="s">
        <v>4647</v>
      </c>
      <c r="G3988">
        <v>2000</v>
      </c>
      <c r="H3988">
        <v>675</v>
      </c>
      <c r="K3988">
        <v>31</v>
      </c>
      <c r="L3988" t="s">
        <v>4661</v>
      </c>
      <c r="M3988">
        <v>5577.5</v>
      </c>
      <c r="N3988">
        <v>0</v>
      </c>
      <c r="O3988">
        <v>12.680363628263027</v>
      </c>
      <c r="P3988">
        <v>0.15368972491056437</v>
      </c>
      <c r="Q3988">
        <v>507.14721307727677</v>
      </c>
      <c r="R3988">
        <v>2.0568901333960303</v>
      </c>
      <c r="S3988">
        <v>1.2553208102139148</v>
      </c>
      <c r="T3988">
        <v>29.946550369262695</v>
      </c>
      <c r="U3988">
        <v>6</v>
      </c>
      <c r="V3988">
        <v>1.4200000166893005</v>
      </c>
      <c r="W3988">
        <v>1</v>
      </c>
      <c r="X3988">
        <v>2.8400000333786011</v>
      </c>
      <c r="Y3988">
        <v>27.478742599487305</v>
      </c>
      <c r="Z3988">
        <v>29.946550369262695</v>
      </c>
      <c r="AA3988">
        <v>26.997331619262695</v>
      </c>
      <c r="AB3988">
        <v>675.16644287109375</v>
      </c>
      <c r="AC3988">
        <v>658.330810546875</v>
      </c>
      <c r="AD3988">
        <v>29.923582077026367</v>
      </c>
      <c r="AE3988">
        <v>32.311283111572266</v>
      </c>
      <c r="AF3988">
        <v>75.276588439941406</v>
      </c>
      <c r="AG3988">
        <v>81.283149719238281</v>
      </c>
      <c r="AH3988">
        <v>500.17050170898438</v>
      </c>
      <c r="AI3988">
        <v>2000.7113037109375</v>
      </c>
      <c r="AJ3988">
        <v>3.9411041885614395E-2</v>
      </c>
      <c r="AK3988">
        <v>92.601287841796875</v>
      </c>
      <c r="AL3988">
        <v>-5.9612846374511719</v>
      </c>
      <c r="AM3988">
        <v>-0.71799588203430176</v>
      </c>
      <c r="AN3988">
        <v>0.66666668653488159</v>
      </c>
      <c r="AO3988">
        <v>-0.21956524252891541</v>
      </c>
      <c r="AP3988">
        <v>2.737391471862793</v>
      </c>
      <c r="AQ3988">
        <v>1</v>
      </c>
      <c r="AR3988">
        <v>0</v>
      </c>
      <c r="AS3988">
        <v>0.15999999642372131</v>
      </c>
      <c r="AT3988">
        <v>111115</v>
      </c>
      <c r="AU3988">
        <v>0.83361750284830716</v>
      </c>
      <c r="AV3988">
        <v>2.0568901333960304E-3</v>
      </c>
      <c r="AW3988">
        <v>303.09655036926267</v>
      </c>
      <c r="AX3988">
        <v>300.62874259948728</v>
      </c>
      <c r="AY3988">
        <v>320.11380143864881</v>
      </c>
      <c r="AZ3988">
        <v>2.3551145386799597</v>
      </c>
      <c r="BA3988">
        <v>4.2473872381664082</v>
      </c>
      <c r="BB3988">
        <v>45.867474817658966</v>
      </c>
      <c r="BC3988">
        <v>13.5561917060867</v>
      </c>
      <c r="BD3988">
        <v>28.712646484375</v>
      </c>
      <c r="BE3988">
        <v>3.9553821599885977</v>
      </c>
      <c r="BF3988">
        <v>0.14579961823612272</v>
      </c>
      <c r="BG3988">
        <v>2.9920664279524933</v>
      </c>
      <c r="BH3988">
        <v>0.96331573203610432</v>
      </c>
      <c r="BI3988">
        <v>9.1802245642389785E-2</v>
      </c>
      <c r="BJ3988">
        <v>46.962485056334003</v>
      </c>
      <c r="BK3988">
        <v>0.77035314913483977</v>
      </c>
      <c r="BL3988">
        <v>70.821602898945486</v>
      </c>
      <c r="BM3988">
        <v>652.30317297752254</v>
      </c>
      <c r="BN3988">
        <v>1.3767274400886917E-2</v>
      </c>
    </row>
    <row r="3989" spans="1:66">
      <c r="A3989" t="s">
        <v>4648</v>
      </c>
      <c r="B3989" t="s">
        <v>3827</v>
      </c>
      <c r="C3989" s="4">
        <v>20190808</v>
      </c>
      <c r="D3989" t="s">
        <v>339</v>
      </c>
      <c r="E3989" t="s">
        <v>340</v>
      </c>
      <c r="F3989" t="s">
        <v>4647</v>
      </c>
      <c r="G3989">
        <v>2000</v>
      </c>
      <c r="H3989">
        <v>800</v>
      </c>
      <c r="K3989">
        <v>32</v>
      </c>
      <c r="L3989" t="s">
        <v>4662</v>
      </c>
      <c r="M3989">
        <v>5667.5</v>
      </c>
      <c r="N3989">
        <v>0</v>
      </c>
      <c r="O3989">
        <v>13.577534738673393</v>
      </c>
      <c r="P3989">
        <v>0.14650777200366774</v>
      </c>
      <c r="Q3989">
        <v>612.00547222235127</v>
      </c>
      <c r="R3989">
        <v>1.9872696734055386</v>
      </c>
      <c r="S3989">
        <v>1.269285657371908</v>
      </c>
      <c r="T3989">
        <v>29.959095001220703</v>
      </c>
      <c r="U3989">
        <v>6</v>
      </c>
      <c r="V3989">
        <v>1.4200000166893005</v>
      </c>
      <c r="W3989">
        <v>1</v>
      </c>
      <c r="X3989">
        <v>2.8400000333786011</v>
      </c>
      <c r="Y3989">
        <v>27.486610412597656</v>
      </c>
      <c r="Z3989">
        <v>29.959095001220703</v>
      </c>
      <c r="AA3989">
        <v>26.997165679931641</v>
      </c>
      <c r="AB3989">
        <v>800.789306640625</v>
      </c>
      <c r="AC3989">
        <v>782.63671875</v>
      </c>
      <c r="AD3989">
        <v>29.886554718017578</v>
      </c>
      <c r="AE3989">
        <v>32.193637847900391</v>
      </c>
      <c r="AF3989">
        <v>75.148628234863281</v>
      </c>
      <c r="AG3989">
        <v>80.94970703125</v>
      </c>
      <c r="AH3989">
        <v>500.18801879882813</v>
      </c>
      <c r="AI3989">
        <v>2000.3541259765625</v>
      </c>
      <c r="AJ3989">
        <v>0.22690916061401367</v>
      </c>
      <c r="AK3989">
        <v>92.601036071777344</v>
      </c>
      <c r="AL3989">
        <v>-7.7625541687011719</v>
      </c>
      <c r="AM3989">
        <v>-0.70191693305969238</v>
      </c>
      <c r="AN3989">
        <v>1</v>
      </c>
      <c r="AO3989">
        <v>-0.21956524252891541</v>
      </c>
      <c r="AP3989">
        <v>2.737391471862793</v>
      </c>
      <c r="AQ3989">
        <v>1</v>
      </c>
      <c r="AR3989">
        <v>0</v>
      </c>
      <c r="AS3989">
        <v>0.15999999642372131</v>
      </c>
      <c r="AT3989">
        <v>111115</v>
      </c>
      <c r="AU3989">
        <v>0.8336466979980468</v>
      </c>
      <c r="AV3989">
        <v>1.9872696734055386E-3</v>
      </c>
      <c r="AW3989">
        <v>303.10909500122068</v>
      </c>
      <c r="AX3989">
        <v>300.63661041259763</v>
      </c>
      <c r="AY3989">
        <v>320.05665300242617</v>
      </c>
      <c r="AZ3989">
        <v>2.38983924988566</v>
      </c>
      <c r="BA3989">
        <v>4.2504498770070684</v>
      </c>
      <c r="BB3989">
        <v>45.900673008803487</v>
      </c>
      <c r="BC3989">
        <v>13.707035160903096</v>
      </c>
      <c r="BD3989">
        <v>28.72285270690918</v>
      </c>
      <c r="BE3989">
        <v>3.9577237465765398</v>
      </c>
      <c r="BF3989">
        <v>0.13932060603718494</v>
      </c>
      <c r="BG3989">
        <v>2.9811642196351604</v>
      </c>
      <c r="BH3989">
        <v>0.97655952694137937</v>
      </c>
      <c r="BI3989">
        <v>8.7693784748471532E-2</v>
      </c>
      <c r="BJ3989">
        <v>56.672340809387073</v>
      </c>
      <c r="BK3989">
        <v>0.78197899173428131</v>
      </c>
      <c r="BL3989">
        <v>70.44866618264173</v>
      </c>
      <c r="BM3989">
        <v>776.18260900289442</v>
      </c>
      <c r="BN3989">
        <v>1.2323378561866962E-2</v>
      </c>
    </row>
    <row r="3990" spans="1:66">
      <c r="A3990" t="s">
        <v>4648</v>
      </c>
      <c r="B3990" t="s">
        <v>3827</v>
      </c>
      <c r="C3990" s="4">
        <v>20190808</v>
      </c>
      <c r="D3990" t="s">
        <v>339</v>
      </c>
      <c r="E3990" t="s">
        <v>340</v>
      </c>
      <c r="F3990" t="s">
        <v>4647</v>
      </c>
      <c r="G3990">
        <v>2000</v>
      </c>
      <c r="H3990">
        <v>1000</v>
      </c>
      <c r="K3990">
        <v>33</v>
      </c>
      <c r="L3990" t="s">
        <v>4663</v>
      </c>
      <c r="M3990">
        <v>5784</v>
      </c>
      <c r="N3990">
        <v>0</v>
      </c>
      <c r="O3990">
        <v>14.56014733802013</v>
      </c>
      <c r="P3990">
        <v>0.13054793105071072</v>
      </c>
      <c r="Q3990">
        <v>774.29370574038683</v>
      </c>
      <c r="R3990">
        <v>1.8375141546672065</v>
      </c>
      <c r="S3990">
        <v>1.3100331509011043</v>
      </c>
      <c r="T3990">
        <v>30.052362442016602</v>
      </c>
      <c r="U3990">
        <v>6</v>
      </c>
      <c r="V3990">
        <v>1.4200000166893005</v>
      </c>
      <c r="W3990">
        <v>1</v>
      </c>
      <c r="X3990">
        <v>2.8400000333786011</v>
      </c>
      <c r="Y3990">
        <v>27.493906021118164</v>
      </c>
      <c r="Z3990">
        <v>30.052362442016602</v>
      </c>
      <c r="AA3990">
        <v>26.997648239135742</v>
      </c>
      <c r="AB3990">
        <v>999.93353271484375</v>
      </c>
      <c r="AC3990">
        <v>980.30206298828125</v>
      </c>
      <c r="AD3990">
        <v>29.866128921508789</v>
      </c>
      <c r="AE3990">
        <v>32.000335693359375</v>
      </c>
      <c r="AF3990">
        <v>75.064788818359375</v>
      </c>
      <c r="AG3990">
        <v>80.428848266601563</v>
      </c>
      <c r="AH3990">
        <v>500.05831909179688</v>
      </c>
      <c r="AI3990">
        <v>2000.04931640625</v>
      </c>
      <c r="AJ3990">
        <v>2.6273773983120918E-2</v>
      </c>
      <c r="AK3990">
        <v>92.600509643554688</v>
      </c>
      <c r="AL3990">
        <v>-11.161785125732422</v>
      </c>
      <c r="AM3990">
        <v>-0.66645169258117676</v>
      </c>
      <c r="AN3990">
        <v>0.66666668653488159</v>
      </c>
      <c r="AO3990">
        <v>-0.21956524252891541</v>
      </c>
      <c r="AP3990">
        <v>2.737391471862793</v>
      </c>
      <c r="AQ3990">
        <v>1</v>
      </c>
      <c r="AR3990">
        <v>0</v>
      </c>
      <c r="AS3990">
        <v>0.15999999642372131</v>
      </c>
      <c r="AT3990">
        <v>111115</v>
      </c>
      <c r="AU3990">
        <v>0.83343053181966142</v>
      </c>
      <c r="AV3990">
        <v>1.8375141546672065E-3</v>
      </c>
      <c r="AW3990">
        <v>303.20236244201658</v>
      </c>
      <c r="AX3990">
        <v>300.64390602111814</v>
      </c>
      <c r="AY3990">
        <v>320.00788347226626</v>
      </c>
      <c r="AZ3990">
        <v>2.4544824796678957</v>
      </c>
      <c r="BA3990">
        <v>4.2732805448710165</v>
      </c>
      <c r="BB3990">
        <v>46.147484083187784</v>
      </c>
      <c r="BC3990">
        <v>14.147148389828409</v>
      </c>
      <c r="BD3990">
        <v>28.773134231567383</v>
      </c>
      <c r="BE3990">
        <v>3.9692773611224021</v>
      </c>
      <c r="BF3990">
        <v>0.12481068576610367</v>
      </c>
      <c r="BG3990">
        <v>2.9632473939699122</v>
      </c>
      <c r="BH3990">
        <v>1.0060299671524899</v>
      </c>
      <c r="BI3990">
        <v>7.8502614332965306E-2</v>
      </c>
      <c r="BJ3990">
        <v>71.699991765356387</v>
      </c>
      <c r="BK3990">
        <v>0.78985216391372925</v>
      </c>
      <c r="BL3990">
        <v>69.499098827910188</v>
      </c>
      <c r="BM3990">
        <v>973.38086627162374</v>
      </c>
      <c r="BN3990">
        <v>1.039590106871504E-2</v>
      </c>
    </row>
    <row r="3991" spans="1:66">
      <c r="A3991" t="s">
        <v>4648</v>
      </c>
      <c r="B3991" t="s">
        <v>3827</v>
      </c>
      <c r="C3991" s="4">
        <v>20190808</v>
      </c>
      <c r="D3991" t="s">
        <v>339</v>
      </c>
      <c r="E3991" t="s">
        <v>340</v>
      </c>
      <c r="F3991" t="s">
        <v>4647</v>
      </c>
      <c r="G3991">
        <v>2000</v>
      </c>
      <c r="H3991">
        <v>1400</v>
      </c>
      <c r="K3991">
        <v>34</v>
      </c>
      <c r="L3991" t="s">
        <v>4664</v>
      </c>
      <c r="M3991">
        <v>5881</v>
      </c>
      <c r="N3991">
        <v>0</v>
      </c>
      <c r="O3991">
        <v>15.181983342338075</v>
      </c>
      <c r="P3991">
        <v>0.11658373373695094</v>
      </c>
      <c r="Q3991">
        <v>1133.1764946430044</v>
      </c>
      <c r="R3991">
        <v>1.6854740355439115</v>
      </c>
      <c r="S3991">
        <v>1.3392253859582697</v>
      </c>
      <c r="T3991">
        <v>30.1085205078125</v>
      </c>
      <c r="U3991">
        <v>6</v>
      </c>
      <c r="V3991">
        <v>1.4200000166893005</v>
      </c>
      <c r="W3991">
        <v>1</v>
      </c>
      <c r="X3991">
        <v>2.8400000333786011</v>
      </c>
      <c r="Y3991">
        <v>27.505861282348633</v>
      </c>
      <c r="Z3991">
        <v>30.1085205078125</v>
      </c>
      <c r="AA3991">
        <v>26.998300552368164</v>
      </c>
      <c r="AB3991">
        <v>1399.939697265625</v>
      </c>
      <c r="AC3991">
        <v>1378.93408203125</v>
      </c>
      <c r="AD3991">
        <v>29.876749038696289</v>
      </c>
      <c r="AE3991">
        <v>31.834766387939453</v>
      </c>
      <c r="AF3991">
        <v>75.037384033203125</v>
      </c>
      <c r="AG3991">
        <v>79.955070495605469</v>
      </c>
      <c r="AH3991">
        <v>500.041748046875</v>
      </c>
      <c r="AI3991">
        <v>1999.6871337890625</v>
      </c>
      <c r="AJ3991">
        <v>0.15047623217105865</v>
      </c>
      <c r="AK3991">
        <v>92.598556518554688</v>
      </c>
      <c r="AL3991">
        <v>-17.616863250732422</v>
      </c>
      <c r="AM3991">
        <v>-0.65156102180480957</v>
      </c>
      <c r="AN3991">
        <v>0.66666668653488159</v>
      </c>
      <c r="AO3991">
        <v>-0.21956524252891541</v>
      </c>
      <c r="AP3991">
        <v>2.737391471862793</v>
      </c>
      <c r="AQ3991">
        <v>1</v>
      </c>
      <c r="AR3991">
        <v>0</v>
      </c>
      <c r="AS3991">
        <v>0.15999999642372131</v>
      </c>
      <c r="AT3991">
        <v>111115</v>
      </c>
      <c r="AU3991">
        <v>0.83340291341145822</v>
      </c>
      <c r="AV3991">
        <v>1.6854740355439115E-3</v>
      </c>
      <c r="AW3991">
        <v>303.25852050781248</v>
      </c>
      <c r="AX3991">
        <v>300.65586128234861</v>
      </c>
      <c r="AY3991">
        <v>319.94993425481152</v>
      </c>
      <c r="AZ3991">
        <v>2.5261939628999386</v>
      </c>
      <c r="BA3991">
        <v>4.2870788005868663</v>
      </c>
      <c r="BB3991">
        <v>46.297469007822286</v>
      </c>
      <c r="BC3991">
        <v>14.462702619882833</v>
      </c>
      <c r="BD3991">
        <v>28.807190895080566</v>
      </c>
      <c r="BE3991">
        <v>3.9771195490424072</v>
      </c>
      <c r="BF3991">
        <v>0.11198661488538247</v>
      </c>
      <c r="BG3991">
        <v>2.9478534146285966</v>
      </c>
      <c r="BH3991">
        <v>1.0292661344138105</v>
      </c>
      <c r="BI3991">
        <v>7.039063209352342E-2</v>
      </c>
      <c r="BJ3991">
        <v>104.93050768469793</v>
      </c>
      <c r="BK3991">
        <v>0.82177713163327548</v>
      </c>
      <c r="BL3991">
        <v>68.773244917256363</v>
      </c>
      <c r="BM3991">
        <v>1371.717294259676</v>
      </c>
      <c r="BN3991">
        <v>7.6117306612791336E-3</v>
      </c>
    </row>
    <row r="3992" spans="1:66">
      <c r="A3992" t="s">
        <v>4648</v>
      </c>
      <c r="B3992" t="s">
        <v>3827</v>
      </c>
      <c r="C3992" s="4">
        <v>20190808</v>
      </c>
      <c r="D3992" t="s">
        <v>339</v>
      </c>
      <c r="E3992" t="s">
        <v>340</v>
      </c>
      <c r="F3992" t="s">
        <v>4647</v>
      </c>
      <c r="G3992">
        <v>2000</v>
      </c>
      <c r="H3992">
        <v>1800</v>
      </c>
      <c r="K3992">
        <v>35</v>
      </c>
      <c r="L3992" t="s">
        <v>4665</v>
      </c>
      <c r="M3992">
        <v>6019</v>
      </c>
      <c r="N3992">
        <v>0</v>
      </c>
      <c r="O3992">
        <v>15.778202277472667</v>
      </c>
      <c r="P3992">
        <v>9.1354871558661427E-2</v>
      </c>
      <c r="Q3992">
        <v>1453.767618481631</v>
      </c>
      <c r="R3992">
        <v>1.3913868102123463</v>
      </c>
      <c r="S3992">
        <v>1.3986764728476921</v>
      </c>
      <c r="T3992">
        <v>30.267629623413086</v>
      </c>
      <c r="U3992">
        <v>6</v>
      </c>
      <c r="V3992">
        <v>1.4200000166893005</v>
      </c>
      <c r="W3992">
        <v>1</v>
      </c>
      <c r="X3992">
        <v>2.8400000333786011</v>
      </c>
      <c r="Y3992">
        <v>27.527908325195313</v>
      </c>
      <c r="Z3992">
        <v>30.267629623413086</v>
      </c>
      <c r="AA3992">
        <v>26.998857498168945</v>
      </c>
      <c r="AB3992">
        <v>1800.0843505859375</v>
      </c>
      <c r="AC3992">
        <v>1778.1844482421875</v>
      </c>
      <c r="AD3992">
        <v>30.00053596496582</v>
      </c>
      <c r="AE3992">
        <v>31.617195129394531</v>
      </c>
      <c r="AF3992">
        <v>75.251167297363281</v>
      </c>
      <c r="AG3992">
        <v>79.306282043457031</v>
      </c>
      <c r="AH3992">
        <v>500.06646728515625</v>
      </c>
      <c r="AI3992">
        <v>1998.7540283203125</v>
      </c>
      <c r="AJ3992">
        <v>2.6274079456925392E-2</v>
      </c>
      <c r="AK3992">
        <v>92.59857177734375</v>
      </c>
      <c r="AL3992">
        <v>-25.053752899169922</v>
      </c>
      <c r="AM3992">
        <v>-0.65558934211730957</v>
      </c>
      <c r="AN3992">
        <v>0.3333333432674408</v>
      </c>
      <c r="AO3992">
        <v>-0.21956524252891541</v>
      </c>
      <c r="AP3992">
        <v>2.737391471862793</v>
      </c>
      <c r="AQ3992">
        <v>1</v>
      </c>
      <c r="AR3992">
        <v>0</v>
      </c>
      <c r="AS3992">
        <v>0.15999999642372131</v>
      </c>
      <c r="AT3992">
        <v>111115</v>
      </c>
      <c r="AU3992">
        <v>0.83344411214192704</v>
      </c>
      <c r="AV3992">
        <v>1.3913868102123463E-3</v>
      </c>
      <c r="AW3992">
        <v>303.41762962341306</v>
      </c>
      <c r="AX3992">
        <v>300.67790832519529</v>
      </c>
      <c r="AY3992">
        <v>319.80063738314857</v>
      </c>
      <c r="AZ3992">
        <v>2.6569398516833935</v>
      </c>
      <c r="BA3992">
        <v>4.3263835854352148</v>
      </c>
      <c r="BB3992">
        <v>46.721925645226399</v>
      </c>
      <c r="BC3992">
        <v>15.104730515831868</v>
      </c>
      <c r="BD3992">
        <v>28.897768974304199</v>
      </c>
      <c r="BE3992">
        <v>3.9980426499518997</v>
      </c>
      <c r="BF3992">
        <v>8.850782204464902E-2</v>
      </c>
      <c r="BG3992">
        <v>2.9277071125875227</v>
      </c>
      <c r="BH3992">
        <v>1.070335537364377</v>
      </c>
      <c r="BI3992">
        <v>5.556632197292815E-2</v>
      </c>
      <c r="BJ3992">
        <v>134.61680516754939</v>
      </c>
      <c r="BK3992">
        <v>0.8175572674245033</v>
      </c>
      <c r="BL3992">
        <v>67.40166362501428</v>
      </c>
      <c r="BM3992">
        <v>1770.6842465435109</v>
      </c>
      <c r="BN3992">
        <v>6.0060232906551381E-3</v>
      </c>
    </row>
    <row r="3994" spans="1:66">
      <c r="A3994" t="s">
        <v>4667</v>
      </c>
      <c r="B3994" t="s">
        <v>3827</v>
      </c>
      <c r="C3994" s="4">
        <v>20190808</v>
      </c>
      <c r="D3994" t="s">
        <v>339</v>
      </c>
      <c r="E3994" t="s">
        <v>340</v>
      </c>
      <c r="F3994" t="s">
        <v>4666</v>
      </c>
      <c r="G3994">
        <v>2000</v>
      </c>
      <c r="H3994">
        <v>400</v>
      </c>
      <c r="K3994">
        <v>37</v>
      </c>
      <c r="L3994" t="s">
        <v>4668</v>
      </c>
      <c r="M3994">
        <v>7954</v>
      </c>
      <c r="N3994">
        <v>0</v>
      </c>
      <c r="O3994">
        <v>4.5979674771783019</v>
      </c>
      <c r="P3994">
        <v>5.5122978119103855E-2</v>
      </c>
      <c r="Q3994">
        <v>248.78867358420169</v>
      </c>
      <c r="R3994">
        <v>1.0433416758718201</v>
      </c>
      <c r="S3994">
        <v>1.7131005386904841</v>
      </c>
      <c r="T3994">
        <v>31.517145156860352</v>
      </c>
      <c r="U3994">
        <v>6</v>
      </c>
      <c r="V3994">
        <v>1.4200000166893005</v>
      </c>
      <c r="W3994">
        <v>1</v>
      </c>
      <c r="X3994">
        <v>2.8400000333786011</v>
      </c>
      <c r="Y3994">
        <v>28.430927276611328</v>
      </c>
      <c r="Z3994">
        <v>31.517145156860352</v>
      </c>
      <c r="AA3994">
        <v>27.972944259643555</v>
      </c>
      <c r="AB3994">
        <v>400.37884521484375</v>
      </c>
      <c r="AC3994">
        <v>394.36788940429688</v>
      </c>
      <c r="AD3994">
        <v>30.470489501953125</v>
      </c>
      <c r="AE3994">
        <v>31.682760238647461</v>
      </c>
      <c r="AF3994">
        <v>72.491264343261719</v>
      </c>
      <c r="AG3994">
        <v>75.375335693359375</v>
      </c>
      <c r="AH3994">
        <v>500.02975463867188</v>
      </c>
      <c r="AI3994">
        <v>1998.9012451171875</v>
      </c>
      <c r="AJ3994">
        <v>0.11823046952486038</v>
      </c>
      <c r="AK3994">
        <v>92.574714660644531</v>
      </c>
      <c r="AL3994">
        <v>-3.1888236999511719</v>
      </c>
      <c r="AM3994">
        <v>-0.67211270332336426</v>
      </c>
      <c r="AN3994">
        <v>0.66666668653488159</v>
      </c>
      <c r="AO3994">
        <v>-0.21956524252891541</v>
      </c>
      <c r="AP3994">
        <v>2.737391471862793</v>
      </c>
      <c r="AQ3994">
        <v>1</v>
      </c>
      <c r="AR3994">
        <v>0</v>
      </c>
      <c r="AS3994">
        <v>0.15999999642372131</v>
      </c>
      <c r="AT3994">
        <v>111115</v>
      </c>
      <c r="AU3994">
        <v>0.83338292439778638</v>
      </c>
      <c r="AV3994">
        <v>1.04334167587182E-3</v>
      </c>
      <c r="AW3994">
        <v>304.66714515686033</v>
      </c>
      <c r="AX3994">
        <v>301.58092727661131</v>
      </c>
      <c r="AY3994">
        <v>319.82419207012208</v>
      </c>
      <c r="AZ3994">
        <v>2.7798360708746235</v>
      </c>
      <c r="BA3994">
        <v>4.6461230274448866</v>
      </c>
      <c r="BB3994">
        <v>50.18781904407048</v>
      </c>
      <c r="BC3994">
        <v>18.505058805423019</v>
      </c>
      <c r="BD3994">
        <v>29.97403621673584</v>
      </c>
      <c r="BE3994">
        <v>4.2541001274434347</v>
      </c>
      <c r="BF3994">
        <v>5.4073439738644057E-2</v>
      </c>
      <c r="BG3994">
        <v>2.9330224887544025</v>
      </c>
      <c r="BH3994">
        <v>1.3210776386890322</v>
      </c>
      <c r="BI3994">
        <v>3.3888652803386606E-2</v>
      </c>
      <c r="BJ3994">
        <v>23.031540467857702</v>
      </c>
      <c r="BK3994">
        <v>0.63085428674226884</v>
      </c>
      <c r="BL3994">
        <v>62.286611156126902</v>
      </c>
      <c r="BM3994">
        <v>392.18223587569241</v>
      </c>
      <c r="BN3994">
        <v>7.3025187313761593E-3</v>
      </c>
    </row>
    <row r="3995" spans="1:66">
      <c r="A3995" t="s">
        <v>4667</v>
      </c>
      <c r="B3995" t="s">
        <v>3827</v>
      </c>
      <c r="C3995" s="4">
        <v>20190808</v>
      </c>
      <c r="D3995" t="s">
        <v>339</v>
      </c>
      <c r="E3995" t="s">
        <v>340</v>
      </c>
      <c r="F3995" t="s">
        <v>4666</v>
      </c>
      <c r="G3995">
        <v>2000</v>
      </c>
      <c r="H3995">
        <v>325</v>
      </c>
      <c r="K3995">
        <v>38</v>
      </c>
      <c r="L3995" t="s">
        <v>664</v>
      </c>
      <c r="M3995">
        <v>8043.5</v>
      </c>
      <c r="N3995">
        <v>0</v>
      </c>
      <c r="O3995">
        <v>3.4708753659209619</v>
      </c>
      <c r="P3995">
        <v>5.7497974513360715E-2</v>
      </c>
      <c r="Q3995">
        <v>214.30532014346005</v>
      </c>
      <c r="R3995">
        <v>1.0793937960706175</v>
      </c>
      <c r="S3995">
        <v>1.7005777938853113</v>
      </c>
      <c r="T3995">
        <v>31.47376823425293</v>
      </c>
      <c r="U3995">
        <v>6</v>
      </c>
      <c r="V3995">
        <v>1.4200000166893005</v>
      </c>
      <c r="W3995">
        <v>1</v>
      </c>
      <c r="X3995">
        <v>2.8400000333786011</v>
      </c>
      <c r="Y3995">
        <v>28.427366256713867</v>
      </c>
      <c r="Z3995">
        <v>31.47376823425293</v>
      </c>
      <c r="AA3995">
        <v>27.972736358642578</v>
      </c>
      <c r="AB3995">
        <v>325.31777954101563</v>
      </c>
      <c r="AC3995">
        <v>320.73861694335938</v>
      </c>
      <c r="AD3995">
        <v>30.440742492675781</v>
      </c>
      <c r="AE3995">
        <v>31.694597244262695</v>
      </c>
      <c r="AF3995">
        <v>72.435279846191406</v>
      </c>
      <c r="AG3995">
        <v>75.418891906738281</v>
      </c>
      <c r="AH3995">
        <v>500.14541625976563</v>
      </c>
      <c r="AI3995">
        <v>1999.4747314453125</v>
      </c>
      <c r="AJ3995">
        <v>0.13256250321865082</v>
      </c>
      <c r="AK3995">
        <v>92.574455261230469</v>
      </c>
      <c r="AL3995">
        <v>-2.1808280944824219</v>
      </c>
      <c r="AM3995">
        <v>-0.66821408271789551</v>
      </c>
      <c r="AN3995">
        <v>1</v>
      </c>
      <c r="AO3995">
        <v>-0.21956524252891541</v>
      </c>
      <c r="AP3995">
        <v>2.737391471862793</v>
      </c>
      <c r="AQ3995">
        <v>1</v>
      </c>
      <c r="AR3995">
        <v>0</v>
      </c>
      <c r="AS3995">
        <v>0.15999999642372131</v>
      </c>
      <c r="AT3995">
        <v>111115</v>
      </c>
      <c r="AU3995">
        <v>0.83357569376627594</v>
      </c>
      <c r="AV3995">
        <v>1.0793937960706175E-3</v>
      </c>
      <c r="AW3995">
        <v>304.62376823425291</v>
      </c>
      <c r="AX3995">
        <v>301.57736625671384</v>
      </c>
      <c r="AY3995">
        <v>319.91594988057113</v>
      </c>
      <c r="AZ3995">
        <v>2.7681267860237662</v>
      </c>
      <c r="BA3995">
        <v>4.6346878684970267</v>
      </c>
      <c r="BB3995">
        <v>50.064435760585042</v>
      </c>
      <c r="BC3995">
        <v>18.369838516322346</v>
      </c>
      <c r="BD3995">
        <v>29.950567245483398</v>
      </c>
      <c r="BE3995">
        <v>4.2483677065016927</v>
      </c>
      <c r="BF3995">
        <v>5.635698422997331E-2</v>
      </c>
      <c r="BG3995">
        <v>2.9341100746117155</v>
      </c>
      <c r="BH3995">
        <v>1.3142576318899772</v>
      </c>
      <c r="BI3995">
        <v>3.5323879200581866E-2</v>
      </c>
      <c r="BJ3995">
        <v>19.839198271864415</v>
      </c>
      <c r="BK3995">
        <v>0.66816188891063644</v>
      </c>
      <c r="BL3995">
        <v>62.502868515775219</v>
      </c>
      <c r="BM3995">
        <v>319.08872902472473</v>
      </c>
      <c r="BN3995">
        <v>6.7987254609043687E-3</v>
      </c>
    </row>
    <row r="3996" spans="1:66">
      <c r="A3996" t="s">
        <v>4667</v>
      </c>
      <c r="B3996" t="s">
        <v>3827</v>
      </c>
      <c r="C3996" s="4">
        <v>20190808</v>
      </c>
      <c r="D3996" t="s">
        <v>339</v>
      </c>
      <c r="E3996" t="s">
        <v>340</v>
      </c>
      <c r="F3996" t="s">
        <v>4666</v>
      </c>
      <c r="G3996">
        <v>2000</v>
      </c>
      <c r="H3996">
        <v>250</v>
      </c>
      <c r="K3996">
        <v>39</v>
      </c>
      <c r="L3996" t="s">
        <v>4669</v>
      </c>
      <c r="M3996">
        <v>8132.5</v>
      </c>
      <c r="N3996">
        <v>0</v>
      </c>
      <c r="O3996">
        <v>2.5483944783862187</v>
      </c>
      <c r="P3996">
        <v>6.4237143368937322E-2</v>
      </c>
      <c r="Q3996">
        <v>176.05341957796674</v>
      </c>
      <c r="R3996">
        <v>1.1831114882127229</v>
      </c>
      <c r="S3996">
        <v>1.672362508799659</v>
      </c>
      <c r="T3996">
        <v>31.411588668823242</v>
      </c>
      <c r="U3996">
        <v>6</v>
      </c>
      <c r="V3996">
        <v>1.4200000166893005</v>
      </c>
      <c r="W3996">
        <v>1</v>
      </c>
      <c r="X3996">
        <v>2.8400000333786011</v>
      </c>
      <c r="Y3996">
        <v>28.424066543579102</v>
      </c>
      <c r="Z3996">
        <v>31.411588668823242</v>
      </c>
      <c r="AA3996">
        <v>27.973905563354492</v>
      </c>
      <c r="AB3996">
        <v>250.52183532714844</v>
      </c>
      <c r="AC3996">
        <v>247.11323547363281</v>
      </c>
      <c r="AD3996">
        <v>30.448209762573242</v>
      </c>
      <c r="AE3996">
        <v>31.822639465332031</v>
      </c>
      <c r="AF3996">
        <v>72.467254638671875</v>
      </c>
      <c r="AG3996">
        <v>75.738418579101563</v>
      </c>
      <c r="AH3996">
        <v>500.04525756835938</v>
      </c>
      <c r="AI3996">
        <v>1999.9759521484375</v>
      </c>
      <c r="AJ3996">
        <v>0.19944088160991669</v>
      </c>
      <c r="AK3996">
        <v>92.574851989746094</v>
      </c>
      <c r="AL3996">
        <v>-1.4763908386230469</v>
      </c>
      <c r="AM3996">
        <v>-0.66211628913879395</v>
      </c>
      <c r="AN3996">
        <v>1</v>
      </c>
      <c r="AO3996">
        <v>-0.21956524252891541</v>
      </c>
      <c r="AP3996">
        <v>2.737391471862793</v>
      </c>
      <c r="AQ3996">
        <v>1</v>
      </c>
      <c r="AR3996">
        <v>0</v>
      </c>
      <c r="AS3996">
        <v>0.15999999642372131</v>
      </c>
      <c r="AT3996">
        <v>111115</v>
      </c>
      <c r="AU3996">
        <v>0.83340876261393226</v>
      </c>
      <c r="AV3996">
        <v>1.183111488212723E-3</v>
      </c>
      <c r="AW3996">
        <v>304.56158866882322</v>
      </c>
      <c r="AX3996">
        <v>301.57406654357908</v>
      </c>
      <c r="AY3996">
        <v>319.99614519127863</v>
      </c>
      <c r="AZ3996">
        <v>2.7240350730273075</v>
      </c>
      <c r="BA3996">
        <v>4.6183386472258245</v>
      </c>
      <c r="BB3996">
        <v>49.887615782927391</v>
      </c>
      <c r="BC3996">
        <v>18.064976317595359</v>
      </c>
      <c r="BD3996">
        <v>29.917827606201172</v>
      </c>
      <c r="BE3996">
        <v>4.2403821223313303</v>
      </c>
      <c r="BF3996">
        <v>6.2816319125917827E-2</v>
      </c>
      <c r="BG3996">
        <v>2.9459761384261656</v>
      </c>
      <c r="BH3996">
        <v>1.2944059839051647</v>
      </c>
      <c r="BI3996">
        <v>3.9385426328791835E-2</v>
      </c>
      <c r="BJ3996">
        <v>16.298119259718938</v>
      </c>
      <c r="BK3996">
        <v>0.71244026747710076</v>
      </c>
      <c r="BL3996">
        <v>63.08127423371289</v>
      </c>
      <c r="BM3996">
        <v>245.90185078863738</v>
      </c>
      <c r="BN3996">
        <v>6.5374038638260209E-3</v>
      </c>
    </row>
    <row r="3997" spans="1:66">
      <c r="A3997" t="s">
        <v>4667</v>
      </c>
      <c r="B3997" t="s">
        <v>3827</v>
      </c>
      <c r="C3997" s="4">
        <v>20190808</v>
      </c>
      <c r="D3997" t="s">
        <v>339</v>
      </c>
      <c r="E3997" t="s">
        <v>340</v>
      </c>
      <c r="F3997" t="s">
        <v>4666</v>
      </c>
      <c r="G3997">
        <v>2000</v>
      </c>
      <c r="H3997">
        <v>175</v>
      </c>
      <c r="K3997">
        <v>40</v>
      </c>
      <c r="L3997" t="s">
        <v>4670</v>
      </c>
      <c r="M3997">
        <v>8221</v>
      </c>
      <c r="N3997">
        <v>0</v>
      </c>
      <c r="O3997">
        <v>1.4543434988674622</v>
      </c>
      <c r="P3997">
        <v>7.306953576466868E-2</v>
      </c>
      <c r="Q3997">
        <v>135.98625963086852</v>
      </c>
      <c r="R3997">
        <v>1.3259029093895238</v>
      </c>
      <c r="S3997">
        <v>1.6526095135182928</v>
      </c>
      <c r="T3997">
        <v>31.396356582641602</v>
      </c>
      <c r="U3997">
        <v>6</v>
      </c>
      <c r="V3997">
        <v>1.4200000166893005</v>
      </c>
      <c r="W3997">
        <v>1</v>
      </c>
      <c r="X3997">
        <v>2.8400000333786011</v>
      </c>
      <c r="Y3997">
        <v>28.419296264648438</v>
      </c>
      <c r="Z3997">
        <v>31.396356582641602</v>
      </c>
      <c r="AA3997">
        <v>27.971574783325195</v>
      </c>
      <c r="AB3997">
        <v>175.13987731933594</v>
      </c>
      <c r="AC3997">
        <v>173.11953735351563</v>
      </c>
      <c r="AD3997">
        <v>30.451913833618164</v>
      </c>
      <c r="AE3997">
        <v>31.991851806640625</v>
      </c>
      <c r="AF3997">
        <v>72.498390197753906</v>
      </c>
      <c r="AG3997">
        <v>76.164588928222656</v>
      </c>
      <c r="AH3997">
        <v>500.07916259765625</v>
      </c>
      <c r="AI3997">
        <v>1999.7542724609375</v>
      </c>
      <c r="AJ3997">
        <v>5.9712313115596771E-2</v>
      </c>
      <c r="AK3997">
        <v>92.577690124511719</v>
      </c>
      <c r="AL3997">
        <v>-0.67890548706054688</v>
      </c>
      <c r="AM3997">
        <v>-0.70708394050598145</v>
      </c>
      <c r="AN3997">
        <v>1</v>
      </c>
      <c r="AO3997">
        <v>-0.21956524252891541</v>
      </c>
      <c r="AP3997">
        <v>2.737391471862793</v>
      </c>
      <c r="AQ3997">
        <v>1</v>
      </c>
      <c r="AR3997">
        <v>0</v>
      </c>
      <c r="AS3997">
        <v>0.15999999642372131</v>
      </c>
      <c r="AT3997">
        <v>111115</v>
      </c>
      <c r="AU3997">
        <v>0.83346527099609358</v>
      </c>
      <c r="AV3997">
        <v>1.3259029093895239E-3</v>
      </c>
      <c r="AW3997">
        <v>304.54635658264158</v>
      </c>
      <c r="AX3997">
        <v>301.56929626464841</v>
      </c>
      <c r="AY3997">
        <v>319.96067644207142</v>
      </c>
      <c r="AZ3997">
        <v>2.6512477664999783</v>
      </c>
      <c r="BA3997">
        <v>4.6143412565827688</v>
      </c>
      <c r="BB3997">
        <v>49.8429076203645</v>
      </c>
      <c r="BC3997">
        <v>17.851055813723875</v>
      </c>
      <c r="BD3997">
        <v>29.90782642364502</v>
      </c>
      <c r="BE3997">
        <v>4.2379453259348034</v>
      </c>
      <c r="BF3997">
        <v>7.1236707220709669E-2</v>
      </c>
      <c r="BG3997">
        <v>2.9617317430644761</v>
      </c>
      <c r="BH3997">
        <v>1.2762135828703274</v>
      </c>
      <c r="BI3997">
        <v>4.4684060723809434E-2</v>
      </c>
      <c r="BJ3997">
        <v>12.589293805297944</v>
      </c>
      <c r="BK3997">
        <v>0.78550498522405499</v>
      </c>
      <c r="BL3997">
        <v>63.594080355201498</v>
      </c>
      <c r="BM3997">
        <v>172.42821210689746</v>
      </c>
      <c r="BN3997">
        <v>5.363834386550634E-3</v>
      </c>
    </row>
    <row r="3998" spans="1:66">
      <c r="A3998" t="s">
        <v>4667</v>
      </c>
      <c r="B3998" t="s">
        <v>3827</v>
      </c>
      <c r="C3998" s="4">
        <v>20190808</v>
      </c>
      <c r="D3998" t="s">
        <v>339</v>
      </c>
      <c r="E3998" t="s">
        <v>340</v>
      </c>
      <c r="F3998" t="s">
        <v>4666</v>
      </c>
      <c r="G3998">
        <v>2000</v>
      </c>
      <c r="H3998">
        <v>100</v>
      </c>
      <c r="K3998">
        <v>41</v>
      </c>
      <c r="L3998" t="s">
        <v>4671</v>
      </c>
      <c r="M3998">
        <v>8316.5</v>
      </c>
      <c r="N3998">
        <v>0</v>
      </c>
      <c r="O3998">
        <v>7.4407035743252276E-2</v>
      </c>
      <c r="P3998">
        <v>8.8996181659474927E-2</v>
      </c>
      <c r="Q3998">
        <v>96.740042202171495</v>
      </c>
      <c r="R3998">
        <v>1.5623938113907385</v>
      </c>
      <c r="S3998">
        <v>1.6075898102959161</v>
      </c>
      <c r="T3998">
        <v>31.319858551025391</v>
      </c>
      <c r="U3998">
        <v>6</v>
      </c>
      <c r="V3998">
        <v>1.4200000166893005</v>
      </c>
      <c r="W3998">
        <v>1</v>
      </c>
      <c r="X3998">
        <v>2.8400000333786011</v>
      </c>
      <c r="Y3998">
        <v>28.411827087402344</v>
      </c>
      <c r="Z3998">
        <v>31.319858551025391</v>
      </c>
      <c r="AA3998">
        <v>27.971687316894531</v>
      </c>
      <c r="AB3998">
        <v>101.24337768554688</v>
      </c>
      <c r="AC3998">
        <v>100.96483612060547</v>
      </c>
      <c r="AD3998">
        <v>30.447292327880859</v>
      </c>
      <c r="AE3998">
        <v>32.261398315429688</v>
      </c>
      <c r="AF3998">
        <v>72.519721984863281</v>
      </c>
      <c r="AG3998">
        <v>76.840583801269531</v>
      </c>
      <c r="AH3998">
        <v>500.07733154296875</v>
      </c>
      <c r="AI3998">
        <v>1999.3231201171875</v>
      </c>
      <c r="AJ3998">
        <v>0.10748176276683807</v>
      </c>
      <c r="AK3998">
        <v>92.57879638671875</v>
      </c>
      <c r="AL3998">
        <v>-0.10915756225585938</v>
      </c>
      <c r="AM3998">
        <v>-0.68670964241027832</v>
      </c>
      <c r="AN3998">
        <v>1</v>
      </c>
      <c r="AO3998">
        <v>-0.21956524252891541</v>
      </c>
      <c r="AP3998">
        <v>2.737391471862793</v>
      </c>
      <c r="AQ3998">
        <v>1</v>
      </c>
      <c r="AR3998">
        <v>0</v>
      </c>
      <c r="AS3998">
        <v>0.15999999642372131</v>
      </c>
      <c r="AT3998">
        <v>111115</v>
      </c>
      <c r="AU3998">
        <v>0.83346221923828101</v>
      </c>
      <c r="AV3998">
        <v>1.5623938113907385E-3</v>
      </c>
      <c r="AW3998">
        <v>304.46985855102537</v>
      </c>
      <c r="AX3998">
        <v>301.56182708740232</v>
      </c>
      <c r="AY3998">
        <v>319.89169206861334</v>
      </c>
      <c r="AZ3998">
        <v>2.5381374742409091</v>
      </c>
      <c r="BA3998">
        <v>4.5943112360909124</v>
      </c>
      <c r="BB3998">
        <v>49.625955568698743</v>
      </c>
      <c r="BC3998">
        <v>17.364557253269055</v>
      </c>
      <c r="BD3998">
        <v>29.865842819213867</v>
      </c>
      <c r="BE3998">
        <v>4.2277292961698167</v>
      </c>
      <c r="BF3998">
        <v>8.6292074255955017E-2</v>
      </c>
      <c r="BG3998">
        <v>2.9867214257949963</v>
      </c>
      <c r="BH3998">
        <v>1.2410078703748204</v>
      </c>
      <c r="BI3998">
        <v>5.4169145134235611E-2</v>
      </c>
      <c r="BJ3998">
        <v>8.9560766694774134</v>
      </c>
      <c r="BK3998">
        <v>0.95815578887893871</v>
      </c>
      <c r="BL3998">
        <v>64.623875485439157</v>
      </c>
      <c r="BM3998">
        <v>100.92946657938265</v>
      </c>
      <c r="BN3998">
        <v>4.7641894642637557E-4</v>
      </c>
    </row>
    <row r="3999" spans="1:66">
      <c r="A3999" t="s">
        <v>4667</v>
      </c>
      <c r="B3999" t="s">
        <v>3827</v>
      </c>
      <c r="C3999" s="4">
        <v>20190808</v>
      </c>
      <c r="D3999" t="s">
        <v>339</v>
      </c>
      <c r="E3999" t="s">
        <v>340</v>
      </c>
      <c r="F3999" t="s">
        <v>4666</v>
      </c>
      <c r="G3999">
        <v>2000</v>
      </c>
      <c r="H3999">
        <v>66</v>
      </c>
      <c r="K3999">
        <v>42</v>
      </c>
      <c r="L3999" t="s">
        <v>4672</v>
      </c>
      <c r="M3999">
        <v>8406.5</v>
      </c>
      <c r="N3999">
        <v>0</v>
      </c>
      <c r="O3999">
        <v>-0.521954566579791</v>
      </c>
      <c r="P3999">
        <v>0.10020382190442423</v>
      </c>
      <c r="Q3999">
        <v>73.389542466684887</v>
      </c>
      <c r="R3999">
        <v>1.7289179339669432</v>
      </c>
      <c r="S3999">
        <v>1.585921008302992</v>
      </c>
      <c r="T3999">
        <v>31.29768180847168</v>
      </c>
      <c r="U3999">
        <v>6</v>
      </c>
      <c r="V3999">
        <v>1.4200000166893005</v>
      </c>
      <c r="W3999">
        <v>1</v>
      </c>
      <c r="X3999">
        <v>2.8400000333786011</v>
      </c>
      <c r="Y3999">
        <v>28.417549133300781</v>
      </c>
      <c r="Z3999">
        <v>31.29768180847168</v>
      </c>
      <c r="AA3999">
        <v>27.972728729248047</v>
      </c>
      <c r="AB3999">
        <v>66.309257507324219</v>
      </c>
      <c r="AC3999">
        <v>66.796951293945313</v>
      </c>
      <c r="AD3999">
        <v>30.425655364990234</v>
      </c>
      <c r="AE3999">
        <v>32.432788848876953</v>
      </c>
      <c r="AF3999">
        <v>72.444313049316406</v>
      </c>
      <c r="AG3999">
        <v>77.223358154296875</v>
      </c>
      <c r="AH3999">
        <v>500.06967163085938</v>
      </c>
      <c r="AI3999">
        <v>1999.3240966796875</v>
      </c>
      <c r="AJ3999">
        <v>0.13853073120117188</v>
      </c>
      <c r="AK3999">
        <v>92.579078674316406</v>
      </c>
      <c r="AL3999">
        <v>0.12519454956054688</v>
      </c>
      <c r="AM3999">
        <v>-0.70259404182434082</v>
      </c>
      <c r="AN3999">
        <v>1</v>
      </c>
      <c r="AO3999">
        <v>-0.21956524252891541</v>
      </c>
      <c r="AP3999">
        <v>2.737391471862793</v>
      </c>
      <c r="AQ3999">
        <v>1</v>
      </c>
      <c r="AR3999">
        <v>0</v>
      </c>
      <c r="AS3999">
        <v>0.15999999642372131</v>
      </c>
      <c r="AT3999">
        <v>111115</v>
      </c>
      <c r="AU3999">
        <v>0.83344945271809878</v>
      </c>
      <c r="AV3999">
        <v>1.7289179339669432E-3</v>
      </c>
      <c r="AW3999">
        <v>304.44768180847166</v>
      </c>
      <c r="AX3999">
        <v>301.56754913330076</v>
      </c>
      <c r="AY3999">
        <v>319.89184831860985</v>
      </c>
      <c r="AZ3999">
        <v>2.4559336840493908</v>
      </c>
      <c r="BA3999">
        <v>4.5885187187706631</v>
      </c>
      <c r="BB3999">
        <v>49.563235932738067</v>
      </c>
      <c r="BC3999">
        <v>17.130447083861114</v>
      </c>
      <c r="BD3999">
        <v>29.85761547088623</v>
      </c>
      <c r="BE3999">
        <v>4.2257298214852819</v>
      </c>
      <c r="BF3999">
        <v>9.678881858544959E-2</v>
      </c>
      <c r="BG3999">
        <v>3.0025977104676711</v>
      </c>
      <c r="BH3999">
        <v>1.2231321110176108</v>
      </c>
      <c r="BI3999">
        <v>6.079083087324226E-2</v>
      </c>
      <c r="BJ3999">
        <v>6.7943362258953046</v>
      </c>
      <c r="BK3999">
        <v>1.0986959890389061</v>
      </c>
      <c r="BL3999">
        <v>65.187882592103009</v>
      </c>
      <c r="BM3999">
        <v>67.045063496973867</v>
      </c>
      <c r="BN3999">
        <v>-5.0749617093212504E-3</v>
      </c>
    </row>
    <row r="4000" spans="1:66">
      <c r="A4000" t="s">
        <v>4667</v>
      </c>
      <c r="B4000" t="s">
        <v>3827</v>
      </c>
      <c r="C4000" s="4">
        <v>20190808</v>
      </c>
      <c r="D4000" t="s">
        <v>339</v>
      </c>
      <c r="E4000" t="s">
        <v>340</v>
      </c>
      <c r="F4000" t="s">
        <v>4666</v>
      </c>
      <c r="G4000">
        <v>2000</v>
      </c>
      <c r="H4000">
        <v>33</v>
      </c>
      <c r="K4000">
        <v>43</v>
      </c>
      <c r="L4000" t="s">
        <v>4673</v>
      </c>
      <c r="M4000">
        <v>8496.5</v>
      </c>
      <c r="N4000">
        <v>0</v>
      </c>
      <c r="O4000">
        <v>-0.88471412809363459</v>
      </c>
      <c r="P4000">
        <v>0.10835531356512047</v>
      </c>
      <c r="Q4000">
        <v>58.981811321703894</v>
      </c>
      <c r="R4000">
        <v>1.8361226712387291</v>
      </c>
      <c r="S4000">
        <v>1.5619585446966582</v>
      </c>
      <c r="T4000">
        <v>31.239633560180664</v>
      </c>
      <c r="U4000">
        <v>6</v>
      </c>
      <c r="V4000">
        <v>1.4200000166893005</v>
      </c>
      <c r="W4000">
        <v>1</v>
      </c>
      <c r="X4000">
        <v>2.8400000333786011</v>
      </c>
      <c r="Y4000">
        <v>28.413141250610352</v>
      </c>
      <c r="Z4000">
        <v>31.239633560180664</v>
      </c>
      <c r="AA4000">
        <v>27.973207473754883</v>
      </c>
      <c r="AB4000">
        <v>46.016445159912109</v>
      </c>
      <c r="AC4000">
        <v>46.974433898925781</v>
      </c>
      <c r="AD4000">
        <v>30.396236419677734</v>
      </c>
      <c r="AE4000">
        <v>32.527542114257813</v>
      </c>
      <c r="AF4000">
        <v>72.394210815429688</v>
      </c>
      <c r="AG4000">
        <v>77.470306396484375</v>
      </c>
      <c r="AH4000">
        <v>500.0872802734375</v>
      </c>
      <c r="AI4000">
        <v>1999.45068359375</v>
      </c>
      <c r="AJ4000">
        <v>0.11345529556274414</v>
      </c>
      <c r="AK4000">
        <v>92.58087158203125</v>
      </c>
      <c r="AL4000">
        <v>0.2198028564453125</v>
      </c>
      <c r="AM4000">
        <v>-0.71205830574035645</v>
      </c>
      <c r="AN4000">
        <v>1</v>
      </c>
      <c r="AO4000">
        <v>-0.21956524252891541</v>
      </c>
      <c r="AP4000">
        <v>2.737391471862793</v>
      </c>
      <c r="AQ4000">
        <v>1</v>
      </c>
      <c r="AR4000">
        <v>0</v>
      </c>
      <c r="AS4000">
        <v>0.15999999642372131</v>
      </c>
      <c r="AT4000">
        <v>111135</v>
      </c>
      <c r="AU4000">
        <v>0.83347880045572897</v>
      </c>
      <c r="AV4000">
        <v>1.836122671238729E-3</v>
      </c>
      <c r="AW4000">
        <v>304.38963356018064</v>
      </c>
      <c r="AX4000">
        <v>301.56314125061033</v>
      </c>
      <c r="AY4000">
        <v>319.91210222440714</v>
      </c>
      <c r="AZ4000">
        <v>2.4085203628929071</v>
      </c>
      <c r="BA4000">
        <v>4.573386744055874</v>
      </c>
      <c r="BB4000">
        <v>49.398830081261728</v>
      </c>
      <c r="BC4000">
        <v>16.871287967003916</v>
      </c>
      <c r="BD4000">
        <v>29.826387405395508</v>
      </c>
      <c r="BE4000">
        <v>4.2181480313961606</v>
      </c>
      <c r="BF4000">
        <v>0.10437313618274822</v>
      </c>
      <c r="BG4000">
        <v>3.0114281993592158</v>
      </c>
      <c r="BH4000">
        <v>1.2067198320369448</v>
      </c>
      <c r="BI4000">
        <v>6.557966559753417E-2</v>
      </c>
      <c r="BJ4000">
        <v>5.4605874996502655</v>
      </c>
      <c r="BK4000">
        <v>1.2556151596975966</v>
      </c>
      <c r="BL4000">
        <v>65.696785723713276</v>
      </c>
      <c r="BM4000">
        <v>47.3949846238867</v>
      </c>
      <c r="BN4000">
        <v>-1.2263507407240694E-2</v>
      </c>
    </row>
    <row r="4001" spans="1:66">
      <c r="A4001" t="s">
        <v>4667</v>
      </c>
      <c r="B4001" t="s">
        <v>3827</v>
      </c>
      <c r="C4001" s="4">
        <v>20190808</v>
      </c>
      <c r="D4001" t="s">
        <v>339</v>
      </c>
      <c r="E4001" t="s">
        <v>340</v>
      </c>
      <c r="F4001" t="s">
        <v>4666</v>
      </c>
      <c r="G4001">
        <v>2000</v>
      </c>
      <c r="H4001">
        <v>400</v>
      </c>
      <c r="K4001">
        <v>44</v>
      </c>
      <c r="L4001" t="s">
        <v>4674</v>
      </c>
      <c r="M4001">
        <v>8601</v>
      </c>
      <c r="N4001">
        <v>0</v>
      </c>
      <c r="O4001">
        <v>6.2540341417882575</v>
      </c>
      <c r="P4001">
        <v>0.10311029388533109</v>
      </c>
      <c r="Q4001">
        <v>282.22326379763592</v>
      </c>
      <c r="R4001">
        <v>1.7574876546662561</v>
      </c>
      <c r="S4001">
        <v>1.5684420365798233</v>
      </c>
      <c r="T4001">
        <v>31.225057601928711</v>
      </c>
      <c r="U4001">
        <v>6</v>
      </c>
      <c r="V4001">
        <v>1.4200000166893005</v>
      </c>
      <c r="W4001">
        <v>1</v>
      </c>
      <c r="X4001">
        <v>2.8400000333786011</v>
      </c>
      <c r="Y4001">
        <v>28.404672622680664</v>
      </c>
      <c r="Z4001">
        <v>31.225057601928711</v>
      </c>
      <c r="AA4001">
        <v>27.973499298095703</v>
      </c>
      <c r="AB4001">
        <v>400.091552734375</v>
      </c>
      <c r="AC4001">
        <v>391.7623291015625</v>
      </c>
      <c r="AD4001">
        <v>30.376441955566406</v>
      </c>
      <c r="AE4001">
        <v>32.416610717773438</v>
      </c>
      <c r="AF4001">
        <v>72.382537841796875</v>
      </c>
      <c r="AG4001">
        <v>77.24395751953125</v>
      </c>
      <c r="AH4001">
        <v>500.1103515625</v>
      </c>
      <c r="AI4001">
        <v>1999.9522705078125</v>
      </c>
      <c r="AJ4001">
        <v>0.14927899837493896</v>
      </c>
      <c r="AK4001">
        <v>92.580680847167969</v>
      </c>
      <c r="AL4001">
        <v>-3.0120086669921875</v>
      </c>
      <c r="AM4001">
        <v>-0.69722676277160645</v>
      </c>
      <c r="AN4001">
        <v>1</v>
      </c>
      <c r="AO4001">
        <v>-0.21956524252891541</v>
      </c>
      <c r="AP4001">
        <v>2.737391471862793</v>
      </c>
      <c r="AQ4001">
        <v>1</v>
      </c>
      <c r="AR4001">
        <v>0</v>
      </c>
      <c r="AS4001">
        <v>0.15999999642372131</v>
      </c>
      <c r="AT4001">
        <v>111115</v>
      </c>
      <c r="AU4001">
        <v>0.83351725260416643</v>
      </c>
      <c r="AV4001">
        <v>1.7574876546662562E-3</v>
      </c>
      <c r="AW4001">
        <v>304.37505760192869</v>
      </c>
      <c r="AX4001">
        <v>301.55467262268064</v>
      </c>
      <c r="AY4001">
        <v>319.99235612886332</v>
      </c>
      <c r="AZ4001">
        <v>2.4511483438851447</v>
      </c>
      <c r="BA4001">
        <v>4.5695939275888904</v>
      </c>
      <c r="BB4001">
        <v>49.357964164601128</v>
      </c>
      <c r="BC4001">
        <v>16.941353446827691</v>
      </c>
      <c r="BD4001">
        <v>29.814865112304688</v>
      </c>
      <c r="BE4001">
        <v>4.2153535563127349</v>
      </c>
      <c r="BF4001">
        <v>9.9497879968451816E-2</v>
      </c>
      <c r="BG4001">
        <v>3.0011518910090671</v>
      </c>
      <c r="BH4001">
        <v>1.2142016653036678</v>
      </c>
      <c r="BI4001">
        <v>6.2500942492654948E-2</v>
      </c>
      <c r="BJ4001">
        <v>26.128421913295025</v>
      </c>
      <c r="BK4001">
        <v>0.72039408292488194</v>
      </c>
      <c r="BL4001">
        <v>65.467102465111381</v>
      </c>
      <c r="BM4001">
        <v>388.78946079445547</v>
      </c>
      <c r="BN4001">
        <v>1.0530982325089706E-2</v>
      </c>
    </row>
    <row r="4002" spans="1:66">
      <c r="A4002" t="s">
        <v>4667</v>
      </c>
      <c r="B4002" t="s">
        <v>3827</v>
      </c>
      <c r="C4002" s="4">
        <v>20190808</v>
      </c>
      <c r="D4002" t="s">
        <v>339</v>
      </c>
      <c r="E4002" t="s">
        <v>340</v>
      </c>
      <c r="F4002" t="s">
        <v>4666</v>
      </c>
      <c r="G4002">
        <v>2000</v>
      </c>
      <c r="H4002">
        <v>400</v>
      </c>
      <c r="K4002">
        <v>45</v>
      </c>
      <c r="L4002" t="s">
        <v>4675</v>
      </c>
      <c r="M4002">
        <v>8707</v>
      </c>
      <c r="N4002">
        <v>0</v>
      </c>
      <c r="O4002">
        <v>4.7772017910722369</v>
      </c>
      <c r="P4002">
        <v>6.411833035186508E-2</v>
      </c>
      <c r="Q4002">
        <v>262.51332641350604</v>
      </c>
      <c r="R4002">
        <v>1.1833691406698825</v>
      </c>
      <c r="S4002">
        <v>1.6759500341010716</v>
      </c>
      <c r="T4002">
        <v>31.398674011230469</v>
      </c>
      <c r="U4002">
        <v>6</v>
      </c>
      <c r="V4002">
        <v>1.4200000166893005</v>
      </c>
      <c r="W4002">
        <v>1</v>
      </c>
      <c r="X4002">
        <v>2.8400000333786011</v>
      </c>
      <c r="Y4002">
        <v>28.404756546020508</v>
      </c>
      <c r="Z4002">
        <v>31.398674011230469</v>
      </c>
      <c r="AA4002">
        <v>27.972505569458008</v>
      </c>
      <c r="AB4002">
        <v>400.1978759765625</v>
      </c>
      <c r="AC4002">
        <v>393.90673828125</v>
      </c>
      <c r="AD4002">
        <v>30.370784759521484</v>
      </c>
      <c r="AE4002">
        <v>31.74555778503418</v>
      </c>
      <c r="AF4002">
        <v>72.368057250976563</v>
      </c>
      <c r="AG4002">
        <v>75.643890380859375</v>
      </c>
      <c r="AH4002">
        <v>500.06906127929688</v>
      </c>
      <c r="AI4002">
        <v>1999.70751953125</v>
      </c>
      <c r="AJ4002">
        <v>0.14091983437538147</v>
      </c>
      <c r="AK4002">
        <v>92.579856872558594</v>
      </c>
      <c r="AL4002">
        <v>-3.1075286865234375</v>
      </c>
      <c r="AM4002">
        <v>-0.66231656074523926</v>
      </c>
      <c r="AN4002">
        <v>1</v>
      </c>
      <c r="AO4002">
        <v>-0.21956524252891541</v>
      </c>
      <c r="AP4002">
        <v>2.737391471862793</v>
      </c>
      <c r="AQ4002">
        <v>1</v>
      </c>
      <c r="AR4002">
        <v>0</v>
      </c>
      <c r="AS4002">
        <v>0.15999999642372131</v>
      </c>
      <c r="AT4002">
        <v>111115</v>
      </c>
      <c r="AU4002">
        <v>0.83344843546549474</v>
      </c>
      <c r="AV4002">
        <v>1.1833691406698825E-3</v>
      </c>
      <c r="AW4002">
        <v>304.54867401123045</v>
      </c>
      <c r="AX4002">
        <v>301.55475654602049</v>
      </c>
      <c r="AY4002">
        <v>319.95319597348862</v>
      </c>
      <c r="AZ4002">
        <v>2.7226132084149999</v>
      </c>
      <c r="BA4002">
        <v>4.6149492301790742</v>
      </c>
      <c r="BB4002">
        <v>49.848308110173605</v>
      </c>
      <c r="BC4002">
        <v>18.102750325139425</v>
      </c>
      <c r="BD4002">
        <v>29.901715278625488</v>
      </c>
      <c r="BE4002">
        <v>4.2364569411954616</v>
      </c>
      <c r="BF4002">
        <v>6.2702699247274035E-2</v>
      </c>
      <c r="BG4002">
        <v>2.9389991960780026</v>
      </c>
      <c r="BH4002">
        <v>1.2974577451174589</v>
      </c>
      <c r="BI4002">
        <v>3.9313960582817484E-2</v>
      </c>
      <c r="BJ4002">
        <v>24.303446186501645</v>
      </c>
      <c r="BK4002">
        <v>0.66643522667050981</v>
      </c>
      <c r="BL4002">
        <v>62.975635539476471</v>
      </c>
      <c r="BM4002">
        <v>391.63588534387338</v>
      </c>
      <c r="BN4002">
        <v>7.6818118602421312E-3</v>
      </c>
    </row>
    <row r="4003" spans="1:66">
      <c r="A4003" t="s">
        <v>4667</v>
      </c>
      <c r="B4003" t="s">
        <v>3827</v>
      </c>
      <c r="C4003" s="4">
        <v>20190808</v>
      </c>
      <c r="D4003" t="s">
        <v>339</v>
      </c>
      <c r="E4003" t="s">
        <v>340</v>
      </c>
      <c r="F4003" t="s">
        <v>4666</v>
      </c>
      <c r="G4003">
        <v>2000</v>
      </c>
      <c r="H4003">
        <v>400</v>
      </c>
      <c r="K4003">
        <v>46</v>
      </c>
      <c r="L4003" t="s">
        <v>4676</v>
      </c>
      <c r="M4003">
        <v>8796.5</v>
      </c>
      <c r="N4003">
        <v>0</v>
      </c>
      <c r="O4003">
        <v>5.0136182389162727</v>
      </c>
      <c r="P4003">
        <v>6.0041617153504256E-2</v>
      </c>
      <c r="Q4003">
        <v>247.96771760961431</v>
      </c>
      <c r="R4003">
        <v>1.1174048003174353</v>
      </c>
      <c r="S4003">
        <v>1.6875311610261123</v>
      </c>
      <c r="T4003">
        <v>31.431198120117188</v>
      </c>
      <c r="U4003">
        <v>6</v>
      </c>
      <c r="V4003">
        <v>1.4200000166893005</v>
      </c>
      <c r="W4003">
        <v>1</v>
      </c>
      <c r="X4003">
        <v>2.8400000333786011</v>
      </c>
      <c r="Y4003">
        <v>28.419651031494141</v>
      </c>
      <c r="Z4003">
        <v>31.431198120117188</v>
      </c>
      <c r="AA4003">
        <v>27.972000122070313</v>
      </c>
      <c r="AB4003">
        <v>400.2601318359375</v>
      </c>
      <c r="AC4003">
        <v>393.7166748046875</v>
      </c>
      <c r="AD4003">
        <v>30.414918899536133</v>
      </c>
      <c r="AE4003">
        <v>31.713119506835938</v>
      </c>
      <c r="AF4003">
        <v>72.409568786621094</v>
      </c>
      <c r="AG4003">
        <v>75.500228881835938</v>
      </c>
      <c r="AH4003">
        <v>500.06219482421875</v>
      </c>
      <c r="AI4003">
        <v>1999.1312255859375</v>
      </c>
      <c r="AJ4003">
        <v>4.0603645145893097E-2</v>
      </c>
      <c r="AK4003">
        <v>92.578659057617188</v>
      </c>
      <c r="AL4003">
        <v>-3.2591705322265625</v>
      </c>
      <c r="AM4003">
        <v>-0.67566037178039551</v>
      </c>
      <c r="AN4003">
        <v>0.66666668653488159</v>
      </c>
      <c r="AO4003">
        <v>-0.21956524252891541</v>
      </c>
      <c r="AP4003">
        <v>2.737391471862793</v>
      </c>
      <c r="AQ4003">
        <v>1</v>
      </c>
      <c r="AR4003">
        <v>0</v>
      </c>
      <c r="AS4003">
        <v>0.15999999642372131</v>
      </c>
      <c r="AT4003">
        <v>111115</v>
      </c>
      <c r="AU4003">
        <v>0.83343699137369776</v>
      </c>
      <c r="AV4003">
        <v>1.1174048003174354E-3</v>
      </c>
      <c r="AW4003">
        <v>304.58119812011716</v>
      </c>
      <c r="AX4003">
        <v>301.56965103149412</v>
      </c>
      <c r="AY4003">
        <v>319.86098894429961</v>
      </c>
      <c r="AZ4003">
        <v>2.7529812702873162</v>
      </c>
      <c r="BA4003">
        <v>4.6234892395029457</v>
      </c>
      <c r="BB4003">
        <v>49.941199047023076</v>
      </c>
      <c r="BC4003">
        <v>18.228079540187139</v>
      </c>
      <c r="BD4003">
        <v>29.925424575805664</v>
      </c>
      <c r="BE4003">
        <v>4.2422339462702734</v>
      </c>
      <c r="BF4003">
        <v>5.8798533010300129E-2</v>
      </c>
      <c r="BG4003">
        <v>2.9359580784768333</v>
      </c>
      <c r="BH4003">
        <v>1.3062758677934401</v>
      </c>
      <c r="BI4003">
        <v>3.6858780690364544E-2</v>
      </c>
      <c r="BJ4003">
        <v>22.956518785875982</v>
      </c>
      <c r="BK4003">
        <v>0.62981258726881351</v>
      </c>
      <c r="BL4003">
        <v>62.735166375904285</v>
      </c>
      <c r="BM4003">
        <v>391.33344081067764</v>
      </c>
      <c r="BN4003">
        <v>8.037395774613763E-3</v>
      </c>
    </row>
    <row r="4004" spans="1:66">
      <c r="A4004" t="s">
        <v>4667</v>
      </c>
      <c r="B4004" t="s">
        <v>3827</v>
      </c>
      <c r="C4004" s="4">
        <v>20190808</v>
      </c>
      <c r="D4004" t="s">
        <v>339</v>
      </c>
      <c r="E4004" t="s">
        <v>340</v>
      </c>
      <c r="F4004" t="s">
        <v>4666</v>
      </c>
      <c r="G4004">
        <v>2000</v>
      </c>
      <c r="H4004">
        <v>475</v>
      </c>
      <c r="K4004">
        <v>47</v>
      </c>
      <c r="L4004" t="s">
        <v>4677</v>
      </c>
      <c r="M4004">
        <v>8886.5</v>
      </c>
      <c r="N4004">
        <v>0</v>
      </c>
      <c r="O4004">
        <v>6.140110401900988</v>
      </c>
      <c r="P4004">
        <v>6.2655383021073013E-2</v>
      </c>
      <c r="Q4004">
        <v>295.29229236460588</v>
      </c>
      <c r="R4004">
        <v>1.155395386194942</v>
      </c>
      <c r="S4004">
        <v>1.6735505749163648</v>
      </c>
      <c r="T4004">
        <v>31.413772583007813</v>
      </c>
      <c r="U4004">
        <v>6</v>
      </c>
      <c r="V4004">
        <v>1.4200000166893005</v>
      </c>
      <c r="W4004">
        <v>1</v>
      </c>
      <c r="X4004">
        <v>2.8400000333786011</v>
      </c>
      <c r="Y4004">
        <v>28.424516677856445</v>
      </c>
      <c r="Z4004">
        <v>31.413772583007813</v>
      </c>
      <c r="AA4004">
        <v>27.972597122192383</v>
      </c>
      <c r="AB4004">
        <v>474.51617431640625</v>
      </c>
      <c r="AC4004">
        <v>466.5018310546875</v>
      </c>
      <c r="AD4004">
        <v>30.472881317138672</v>
      </c>
      <c r="AE4004">
        <v>31.815147399902344</v>
      </c>
      <c r="AF4004">
        <v>72.526016235351563</v>
      </c>
      <c r="AG4004">
        <v>75.720634460449219</v>
      </c>
      <c r="AH4004">
        <v>500.03631591796875</v>
      </c>
      <c r="AI4004">
        <v>1999.0986328125</v>
      </c>
      <c r="AJ4004">
        <v>0.27228957414627075</v>
      </c>
      <c r="AK4004">
        <v>92.57733154296875</v>
      </c>
      <c r="AL4004">
        <v>-4.1217498779296875</v>
      </c>
      <c r="AM4004">
        <v>-0.67473340034484863</v>
      </c>
      <c r="AN4004">
        <v>0.66666668653488159</v>
      </c>
      <c r="AO4004">
        <v>-0.21956524252891541</v>
      </c>
      <c r="AP4004">
        <v>2.737391471862793</v>
      </c>
      <c r="AQ4004">
        <v>1</v>
      </c>
      <c r="AR4004">
        <v>0</v>
      </c>
      <c r="AS4004">
        <v>0.15999999642372131</v>
      </c>
      <c r="AT4004">
        <v>111115</v>
      </c>
      <c r="AU4004">
        <v>0.83339385986328107</v>
      </c>
      <c r="AV4004">
        <v>1.1553953861949419E-3</v>
      </c>
      <c r="AW4004">
        <v>304.56377258300779</v>
      </c>
      <c r="AX4004">
        <v>301.57451667785642</v>
      </c>
      <c r="AY4004">
        <v>319.85577410066617</v>
      </c>
      <c r="AZ4004">
        <v>2.7364811152011472</v>
      </c>
      <c r="BA4004">
        <v>4.6189120238455441</v>
      </c>
      <c r="BB4004">
        <v>49.892473101816798</v>
      </c>
      <c r="BC4004">
        <v>18.077325701914454</v>
      </c>
      <c r="BD4004">
        <v>29.919144630432129</v>
      </c>
      <c r="BE4004">
        <v>4.2407031073492103</v>
      </c>
      <c r="BF4004">
        <v>6.1302932778671652E-2</v>
      </c>
      <c r="BG4004">
        <v>2.9453614489291793</v>
      </c>
      <c r="BH4004">
        <v>1.295341658420031</v>
      </c>
      <c r="BI4004">
        <v>3.8433589389705668E-2</v>
      </c>
      <c r="BJ4004">
        <v>27.337372452321379</v>
      </c>
      <c r="BK4004">
        <v>0.63299278310868856</v>
      </c>
      <c r="BL4004">
        <v>63.039553602252475</v>
      </c>
      <c r="BM4004">
        <v>463.58311663738334</v>
      </c>
      <c r="BN4004">
        <v>8.3495236326122067E-3</v>
      </c>
    </row>
    <row r="4005" spans="1:66">
      <c r="A4005" t="s">
        <v>4667</v>
      </c>
      <c r="B4005" t="s">
        <v>3827</v>
      </c>
      <c r="C4005" s="4">
        <v>20190808</v>
      </c>
      <c r="D4005" t="s">
        <v>339</v>
      </c>
      <c r="E4005" t="s">
        <v>340</v>
      </c>
      <c r="F4005" t="s">
        <v>4666</v>
      </c>
      <c r="G4005">
        <v>2000</v>
      </c>
      <c r="H4005">
        <v>575</v>
      </c>
      <c r="K4005">
        <v>48</v>
      </c>
      <c r="L4005" t="s">
        <v>4678</v>
      </c>
      <c r="M4005">
        <v>9007</v>
      </c>
      <c r="N4005">
        <v>0</v>
      </c>
      <c r="O4005">
        <v>6.4145508476521034</v>
      </c>
      <c r="P4005">
        <v>5.2298444107868311E-2</v>
      </c>
      <c r="Q4005">
        <v>353.70738719766649</v>
      </c>
      <c r="R4005">
        <v>0.98793836608754881</v>
      </c>
      <c r="S4005">
        <v>1.70802041279393</v>
      </c>
      <c r="T4005">
        <v>31.525516510009766</v>
      </c>
      <c r="U4005">
        <v>6</v>
      </c>
      <c r="V4005">
        <v>1.4200000166893005</v>
      </c>
      <c r="W4005">
        <v>1</v>
      </c>
      <c r="X4005">
        <v>2.8400000333786011</v>
      </c>
      <c r="Y4005">
        <v>28.442920684814453</v>
      </c>
      <c r="Z4005">
        <v>31.525516510009766</v>
      </c>
      <c r="AA4005">
        <v>27.973659515380859</v>
      </c>
      <c r="AB4005">
        <v>575.55181884765625</v>
      </c>
      <c r="AC4005">
        <v>567.18243408203125</v>
      </c>
      <c r="AD4005">
        <v>30.612987518310547</v>
      </c>
      <c r="AE4005">
        <v>31.760793685913086</v>
      </c>
      <c r="AF4005">
        <v>72.781166076660156</v>
      </c>
      <c r="AG4005">
        <v>75.510032653808594</v>
      </c>
      <c r="AH4005">
        <v>500.02902221679688</v>
      </c>
      <c r="AI4005">
        <v>1999.82666015625</v>
      </c>
      <c r="AJ4005">
        <v>0.19227373600006104</v>
      </c>
      <c r="AK4005">
        <v>92.576789855957031</v>
      </c>
      <c r="AL4005">
        <v>-5.2894134521484375</v>
      </c>
      <c r="AM4005">
        <v>-0.65157437324523926</v>
      </c>
      <c r="AN4005">
        <v>0.66666668653488159</v>
      </c>
      <c r="AO4005">
        <v>-0.21956524252891541</v>
      </c>
      <c r="AP4005">
        <v>2.737391471862793</v>
      </c>
      <c r="AQ4005">
        <v>1</v>
      </c>
      <c r="AR4005">
        <v>0</v>
      </c>
      <c r="AS4005">
        <v>0.15999999642372131</v>
      </c>
      <c r="AT4005">
        <v>111115</v>
      </c>
      <c r="AU4005">
        <v>0.83338170369466147</v>
      </c>
      <c r="AV4005">
        <v>9.8793836608754878E-4</v>
      </c>
      <c r="AW4005">
        <v>304.67551651000974</v>
      </c>
      <c r="AX4005">
        <v>301.59292068481443</v>
      </c>
      <c r="AY4005">
        <v>319.97225847306254</v>
      </c>
      <c r="AZ4005">
        <v>2.8106936712300987</v>
      </c>
      <c r="BA4005">
        <v>4.6483327355131125</v>
      </c>
      <c r="BB4005">
        <v>50.210562958011302</v>
      </c>
      <c r="BC4005">
        <v>18.449769272098216</v>
      </c>
      <c r="BD4005">
        <v>29.984218597412109</v>
      </c>
      <c r="BE4005">
        <v>4.2565893241003563</v>
      </c>
      <c r="BF4005">
        <v>5.1352785394774232E-2</v>
      </c>
      <c r="BG4005">
        <v>2.9403123227191825</v>
      </c>
      <c r="BH4005">
        <v>1.3162770013811738</v>
      </c>
      <c r="BI4005">
        <v>3.2179133536220754E-2</v>
      </c>
      <c r="BJ4005">
        <v>32.745094455097998</v>
      </c>
      <c r="BK4005">
        <v>0.62362190001552487</v>
      </c>
      <c r="BL4005">
        <v>62.377643706435215</v>
      </c>
      <c r="BM4005">
        <v>564.1332638205688</v>
      </c>
      <c r="BN4005">
        <v>7.0927313273787141E-3</v>
      </c>
    </row>
    <row r="4006" spans="1:66">
      <c r="A4006" t="s">
        <v>4667</v>
      </c>
      <c r="B4006" t="s">
        <v>3827</v>
      </c>
      <c r="C4006" s="4">
        <v>20190808</v>
      </c>
      <c r="D4006" t="s">
        <v>339</v>
      </c>
      <c r="E4006" t="s">
        <v>340</v>
      </c>
      <c r="F4006" t="s">
        <v>4666</v>
      </c>
      <c r="G4006">
        <v>2000</v>
      </c>
      <c r="H4006">
        <v>675</v>
      </c>
      <c r="K4006">
        <v>49</v>
      </c>
      <c r="L4006" t="s">
        <v>4679</v>
      </c>
      <c r="M4006">
        <v>9125.5</v>
      </c>
      <c r="N4006">
        <v>0</v>
      </c>
      <c r="O4006">
        <v>6.732093360510218</v>
      </c>
      <c r="P4006">
        <v>4.1853855682335114E-2</v>
      </c>
      <c r="Q4006">
        <v>389.86098825282062</v>
      </c>
      <c r="R4006">
        <v>0.80892307190170853</v>
      </c>
      <c r="S4006">
        <v>1.7409757999044979</v>
      </c>
      <c r="T4006">
        <v>31.633306503295898</v>
      </c>
      <c r="U4006">
        <v>6</v>
      </c>
      <c r="V4006">
        <v>1.4200000166893005</v>
      </c>
      <c r="W4006">
        <v>1</v>
      </c>
      <c r="X4006">
        <v>2.8400000333786011</v>
      </c>
      <c r="Y4006">
        <v>28.459922790527344</v>
      </c>
      <c r="Z4006">
        <v>31.633306503295898</v>
      </c>
      <c r="AA4006">
        <v>27.973251342773438</v>
      </c>
      <c r="AB4006">
        <v>675.7337646484375</v>
      </c>
      <c r="AC4006">
        <v>667.01214599609375</v>
      </c>
      <c r="AD4006">
        <v>30.773643493652344</v>
      </c>
      <c r="AE4006">
        <v>31.713096618652344</v>
      </c>
      <c r="AF4006">
        <v>73.090751647949219</v>
      </c>
      <c r="AG4006">
        <v>75.322052001953125</v>
      </c>
      <c r="AH4006">
        <v>500.2503662109375</v>
      </c>
      <c r="AI4006">
        <v>1999.11767578125</v>
      </c>
      <c r="AJ4006">
        <v>0.13614398241043091</v>
      </c>
      <c r="AK4006">
        <v>92.576614379882813</v>
      </c>
      <c r="AL4006">
        <v>-6.8192596435546875</v>
      </c>
      <c r="AM4006">
        <v>-0.65003132820129395</v>
      </c>
      <c r="AN4006">
        <v>0.66666668653488159</v>
      </c>
      <c r="AO4006">
        <v>-0.21956524252891541</v>
      </c>
      <c r="AP4006">
        <v>2.737391471862793</v>
      </c>
      <c r="AQ4006">
        <v>1</v>
      </c>
      <c r="AR4006">
        <v>0</v>
      </c>
      <c r="AS4006">
        <v>0.15999999642372131</v>
      </c>
      <c r="AT4006">
        <v>111115</v>
      </c>
      <c r="AU4006">
        <v>0.83375061035156239</v>
      </c>
      <c r="AV4006">
        <v>8.0892307190170857E-4</v>
      </c>
      <c r="AW4006">
        <v>304.78330650329588</v>
      </c>
      <c r="AX4006">
        <v>301.60992279052732</v>
      </c>
      <c r="AY4006">
        <v>319.85882097559806</v>
      </c>
      <c r="AZ4006">
        <v>2.8885376690197604</v>
      </c>
      <c r="BA4006">
        <v>4.6768669163614414</v>
      </c>
      <c r="BB4006">
        <v>50.518880472018417</v>
      </c>
      <c r="BC4006">
        <v>18.805783853366073</v>
      </c>
      <c r="BD4006">
        <v>30.046614646911621</v>
      </c>
      <c r="BE4006">
        <v>4.2718704749921041</v>
      </c>
      <c r="BF4006">
        <v>4.1246002091239783E-2</v>
      </c>
      <c r="BG4006">
        <v>2.9358911164569435</v>
      </c>
      <c r="BH4006">
        <v>1.3359793585351607</v>
      </c>
      <c r="BI4006">
        <v>2.583268260537332E-2</v>
      </c>
      <c r="BJ4006">
        <v>36.0920103712414</v>
      </c>
      <c r="BK4006">
        <v>0.58448858929040215</v>
      </c>
      <c r="BL4006">
        <v>61.74237268447628</v>
      </c>
      <c r="BM4006">
        <v>663.81203123205376</v>
      </c>
      <c r="BN4006">
        <v>6.2616433215264573E-3</v>
      </c>
    </row>
    <row r="4007" spans="1:66">
      <c r="A4007" t="s">
        <v>4667</v>
      </c>
      <c r="B4007" t="s">
        <v>3827</v>
      </c>
      <c r="C4007" s="4">
        <v>20190808</v>
      </c>
      <c r="D4007" t="s">
        <v>339</v>
      </c>
      <c r="E4007" t="s">
        <v>340</v>
      </c>
      <c r="F4007" t="s">
        <v>4666</v>
      </c>
      <c r="G4007">
        <v>2000</v>
      </c>
      <c r="H4007">
        <v>800</v>
      </c>
      <c r="K4007">
        <v>50</v>
      </c>
      <c r="L4007" t="s">
        <v>4680</v>
      </c>
      <c r="M4007">
        <v>9218.5</v>
      </c>
      <c r="N4007">
        <v>0</v>
      </c>
      <c r="O4007">
        <v>6.8199448598289703</v>
      </c>
      <c r="P4007">
        <v>3.502959462366996E-2</v>
      </c>
      <c r="Q4007">
        <v>456.61913489149441</v>
      </c>
      <c r="R4007">
        <v>0.68496292043504126</v>
      </c>
      <c r="S4007">
        <v>1.7571629131958981</v>
      </c>
      <c r="T4007">
        <v>31.666158676147461</v>
      </c>
      <c r="U4007">
        <v>6</v>
      </c>
      <c r="V4007">
        <v>1.4200000166893005</v>
      </c>
      <c r="W4007">
        <v>1</v>
      </c>
      <c r="X4007">
        <v>2.8400000333786011</v>
      </c>
      <c r="Y4007">
        <v>28.462600708007813</v>
      </c>
      <c r="Z4007">
        <v>31.666158676147461</v>
      </c>
      <c r="AA4007">
        <v>27.973718643188477</v>
      </c>
      <c r="AB4007">
        <v>799.97161865234375</v>
      </c>
      <c r="AC4007">
        <v>791.13946533203125</v>
      </c>
      <c r="AD4007">
        <v>30.837314605712891</v>
      </c>
      <c r="AE4007">
        <v>31.633083343505859</v>
      </c>
      <c r="AF4007">
        <v>73.229255676269531</v>
      </c>
      <c r="AG4007">
        <v>75.118965148925781</v>
      </c>
      <c r="AH4007">
        <v>500.11672973632813</v>
      </c>
      <c r="AI4007">
        <v>1999.34619140625</v>
      </c>
      <c r="AJ4007">
        <v>0.2830333411693573</v>
      </c>
      <c r="AK4007">
        <v>92.574943542480469</v>
      </c>
      <c r="AL4007">
        <v>-8.4907073974609375</v>
      </c>
      <c r="AM4007">
        <v>-0.65353131294250488</v>
      </c>
      <c r="AN4007">
        <v>1</v>
      </c>
      <c r="AO4007">
        <v>-0.21956524252891541</v>
      </c>
      <c r="AP4007">
        <v>2.737391471862793</v>
      </c>
      <c r="AQ4007">
        <v>1</v>
      </c>
      <c r="AR4007">
        <v>0</v>
      </c>
      <c r="AS4007">
        <v>0.15999999642372131</v>
      </c>
      <c r="AT4007">
        <v>111115</v>
      </c>
      <c r="AU4007">
        <v>0.83352788289388013</v>
      </c>
      <c r="AV4007">
        <v>6.8496292043504123E-4</v>
      </c>
      <c r="AW4007">
        <v>304.81615867614744</v>
      </c>
      <c r="AX4007">
        <v>301.61260070800779</v>
      </c>
      <c r="AY4007">
        <v>319.89538347478083</v>
      </c>
      <c r="AZ4007">
        <v>2.9486675515262388</v>
      </c>
      <c r="BA4007">
        <v>4.6855938177955325</v>
      </c>
      <c r="BB4007">
        <v>50.614060765215839</v>
      </c>
      <c r="BC4007">
        <v>18.98097742170998</v>
      </c>
      <c r="BD4007">
        <v>30.064379692077637</v>
      </c>
      <c r="BE4007">
        <v>4.2762299707312073</v>
      </c>
      <c r="BF4007">
        <v>3.4602791196134054E-2</v>
      </c>
      <c r="BG4007">
        <v>2.9284309045996344</v>
      </c>
      <c r="BH4007">
        <v>1.3477990661315729</v>
      </c>
      <c r="BI4007">
        <v>2.1664689370862439E-2</v>
      </c>
      <c r="BJ4007">
        <v>42.271490632996368</v>
      </c>
      <c r="BK4007">
        <v>0.5771664224838754</v>
      </c>
      <c r="BL4007">
        <v>61.366792338842593</v>
      </c>
      <c r="BM4007">
        <v>787.8975901726792</v>
      </c>
      <c r="BN4007">
        <v>5.3118342433787248E-3</v>
      </c>
    </row>
    <row r="4008" spans="1:66">
      <c r="A4008" t="s">
        <v>4667</v>
      </c>
      <c r="B4008" t="s">
        <v>3827</v>
      </c>
      <c r="C4008" s="4">
        <v>20190808</v>
      </c>
      <c r="D4008" t="s">
        <v>339</v>
      </c>
      <c r="E4008" t="s">
        <v>340</v>
      </c>
      <c r="F4008" t="s">
        <v>4666</v>
      </c>
      <c r="G4008">
        <v>2000</v>
      </c>
      <c r="H4008">
        <v>1000</v>
      </c>
      <c r="K4008">
        <v>51</v>
      </c>
      <c r="L4008" t="s">
        <v>4681</v>
      </c>
      <c r="M4008">
        <v>9330.5</v>
      </c>
      <c r="N4008">
        <v>0</v>
      </c>
      <c r="O4008">
        <v>6.8656762090634293</v>
      </c>
      <c r="P4008">
        <v>2.8700593363277436E-2</v>
      </c>
      <c r="Q4008">
        <v>580.36000437031782</v>
      </c>
      <c r="R4008">
        <v>0.56859202035343359</v>
      </c>
      <c r="S4008">
        <v>1.7762767252389113</v>
      </c>
      <c r="T4008">
        <v>31.711893081665039</v>
      </c>
      <c r="U4008">
        <v>6</v>
      </c>
      <c r="V4008">
        <v>1.4200000166893005</v>
      </c>
      <c r="W4008">
        <v>1</v>
      </c>
      <c r="X4008">
        <v>2.8400000333786011</v>
      </c>
      <c r="Y4008">
        <v>28.470014572143555</v>
      </c>
      <c r="Z4008">
        <v>31.711893081665039</v>
      </c>
      <c r="AA4008">
        <v>27.972536087036133</v>
      </c>
      <c r="AB4008">
        <v>1000.4624633789063</v>
      </c>
      <c r="AC4008">
        <v>991.54815673828125</v>
      </c>
      <c r="AD4008">
        <v>30.898061752319336</v>
      </c>
      <c r="AE4008">
        <v>31.558761596679688</v>
      </c>
      <c r="AF4008">
        <v>73.340385437011719</v>
      </c>
      <c r="AG4008">
        <v>74.908638000488281</v>
      </c>
      <c r="AH4008">
        <v>500.05880737304688</v>
      </c>
      <c r="AI4008">
        <v>1999.130615234375</v>
      </c>
      <c r="AJ4008">
        <v>0.16838796436786652</v>
      </c>
      <c r="AK4008">
        <v>92.573013305664063</v>
      </c>
      <c r="AL4008">
        <v>-11.500900268554688</v>
      </c>
      <c r="AM4008">
        <v>-0.62983059883117676</v>
      </c>
      <c r="AN4008">
        <v>0.66666668653488159</v>
      </c>
      <c r="AO4008">
        <v>-0.21956524252891541</v>
      </c>
      <c r="AP4008">
        <v>2.737391471862793</v>
      </c>
      <c r="AQ4008">
        <v>1</v>
      </c>
      <c r="AR4008">
        <v>0</v>
      </c>
      <c r="AS4008">
        <v>0.15999999642372131</v>
      </c>
      <c r="AT4008">
        <v>111115</v>
      </c>
      <c r="AU4008">
        <v>0.8334313456217447</v>
      </c>
      <c r="AV4008">
        <v>5.685920203534336E-4</v>
      </c>
      <c r="AW4008">
        <v>304.86189308166502</v>
      </c>
      <c r="AX4008">
        <v>301.62001457214353</v>
      </c>
      <c r="AY4008">
        <v>319.86089128805179</v>
      </c>
      <c r="AZ4008">
        <v>3.0027845531447905</v>
      </c>
      <c r="BA4008">
        <v>4.69776638243862</v>
      </c>
      <c r="BB4008">
        <v>50.746607620162536</v>
      </c>
      <c r="BC4008">
        <v>19.187846023482848</v>
      </c>
      <c r="BD4008">
        <v>30.090953826904297</v>
      </c>
      <c r="BE4008">
        <v>4.2827584315812137</v>
      </c>
      <c r="BF4008">
        <v>2.8413451494333185E-2</v>
      </c>
      <c r="BG4008">
        <v>2.9214896571997087</v>
      </c>
      <c r="BH4008">
        <v>1.3612687743815051</v>
      </c>
      <c r="BI4008">
        <v>1.7783983768790521E-2</v>
      </c>
      <c r="BJ4008">
        <v>53.725674406648686</v>
      </c>
      <c r="BK4008">
        <v>0.58530692677542195</v>
      </c>
      <c r="BL4008">
        <v>60.960623787173219</v>
      </c>
      <c r="BM4008">
        <v>988.28454308571054</v>
      </c>
      <c r="BN4008">
        <v>4.2349736961226877E-3</v>
      </c>
    </row>
    <row r="4009" spans="1:66">
      <c r="A4009" t="s">
        <v>4667</v>
      </c>
      <c r="B4009" t="s">
        <v>3827</v>
      </c>
      <c r="C4009" s="4">
        <v>20190808</v>
      </c>
      <c r="D4009" t="s">
        <v>339</v>
      </c>
      <c r="E4009" t="s">
        <v>340</v>
      </c>
      <c r="F4009" t="s">
        <v>4666</v>
      </c>
      <c r="G4009">
        <v>2000</v>
      </c>
      <c r="H4009">
        <v>1400</v>
      </c>
      <c r="K4009">
        <v>52</v>
      </c>
      <c r="L4009" t="s">
        <v>4682</v>
      </c>
      <c r="M4009">
        <v>9437</v>
      </c>
      <c r="N4009">
        <v>0</v>
      </c>
      <c r="O4009">
        <v>7.799354140172051</v>
      </c>
      <c r="P4009">
        <v>2.30254855216168E-2</v>
      </c>
      <c r="Q4009">
        <v>809.2553527461148</v>
      </c>
      <c r="R4009">
        <v>0.46024230378591946</v>
      </c>
      <c r="S4009">
        <v>1.7885132518056186</v>
      </c>
      <c r="T4009">
        <v>31.740266799926758</v>
      </c>
      <c r="U4009">
        <v>6</v>
      </c>
      <c r="V4009">
        <v>1.4200000166893005</v>
      </c>
      <c r="W4009">
        <v>1</v>
      </c>
      <c r="X4009">
        <v>2.8400000333786011</v>
      </c>
      <c r="Y4009">
        <v>28.475727081298828</v>
      </c>
      <c r="Z4009">
        <v>31.740266799926758</v>
      </c>
      <c r="AA4009">
        <v>27.972915649414063</v>
      </c>
      <c r="AB4009">
        <v>1400.5262451171875</v>
      </c>
      <c r="AC4009">
        <v>1390.399169921875</v>
      </c>
      <c r="AD4009">
        <v>30.974758148193359</v>
      </c>
      <c r="AE4009">
        <v>31.5096435546875</v>
      </c>
      <c r="AF4009">
        <v>73.494918823242188</v>
      </c>
      <c r="AG4009">
        <v>74.764060974121094</v>
      </c>
      <c r="AH4009">
        <v>500.002685546875</v>
      </c>
      <c r="AI4009">
        <v>1998.8477783203125</v>
      </c>
      <c r="AJ4009">
        <v>9.5539495348930359E-2</v>
      </c>
      <c r="AK4009">
        <v>92.569084167480469</v>
      </c>
      <c r="AL4009">
        <v>-18.256149291992188</v>
      </c>
      <c r="AM4009">
        <v>-0.63057446479797363</v>
      </c>
      <c r="AN4009">
        <v>0.3333333432674408</v>
      </c>
      <c r="AO4009">
        <v>-0.21956524252891541</v>
      </c>
      <c r="AP4009">
        <v>2.737391471862793</v>
      </c>
      <c r="AQ4009">
        <v>1</v>
      </c>
      <c r="AR4009">
        <v>0</v>
      </c>
      <c r="AS4009">
        <v>0.15999999642372131</v>
      </c>
      <c r="AT4009">
        <v>111115</v>
      </c>
      <c r="AU4009">
        <v>0.83333780924479151</v>
      </c>
      <c r="AV4009">
        <v>4.6024230378591946E-4</v>
      </c>
      <c r="AW4009">
        <v>304.89026679992674</v>
      </c>
      <c r="AX4009">
        <v>301.62572708129881</v>
      </c>
      <c r="AY4009">
        <v>319.81563738281329</v>
      </c>
      <c r="AZ4009">
        <v>3.0549410803397365</v>
      </c>
      <c r="BA4009">
        <v>4.7053320981067941</v>
      </c>
      <c r="BB4009">
        <v>50.830492063567128</v>
      </c>
      <c r="BC4009">
        <v>19.320848508879628</v>
      </c>
      <c r="BD4009">
        <v>30.107996940612793</v>
      </c>
      <c r="BE4009">
        <v>4.2869499789969243</v>
      </c>
      <c r="BF4009">
        <v>2.284030624884879E-2</v>
      </c>
      <c r="BG4009">
        <v>2.9168188463011755</v>
      </c>
      <c r="BH4009">
        <v>1.3701311326957488</v>
      </c>
      <c r="BI4009">
        <v>1.4291713904930097E-2</v>
      </c>
      <c r="BJ4009">
        <v>74.9120268613392</v>
      </c>
      <c r="BK4009">
        <v>0.58203095215569356</v>
      </c>
      <c r="BL4009">
        <v>60.676386001523518</v>
      </c>
      <c r="BM4009">
        <v>1386.691730497409</v>
      </c>
      <c r="BN4009">
        <v>3.4127024194621036E-3</v>
      </c>
    </row>
    <row r="4010" spans="1:66">
      <c r="A4010" t="s">
        <v>4667</v>
      </c>
      <c r="B4010" t="s">
        <v>3827</v>
      </c>
      <c r="C4010" s="4">
        <v>20190808</v>
      </c>
      <c r="D4010" t="s">
        <v>339</v>
      </c>
      <c r="E4010" t="s">
        <v>340</v>
      </c>
      <c r="F4010" t="s">
        <v>4666</v>
      </c>
      <c r="G4010">
        <v>2000</v>
      </c>
      <c r="H4010">
        <v>1800</v>
      </c>
      <c r="K4010">
        <v>53</v>
      </c>
      <c r="L4010" t="s">
        <v>4683</v>
      </c>
      <c r="M4010">
        <v>9567.5</v>
      </c>
      <c r="N4010">
        <v>0</v>
      </c>
      <c r="O4010">
        <v>7.2248017460853262</v>
      </c>
      <c r="P4010">
        <v>1.7838606710531307E-2</v>
      </c>
      <c r="Q4010">
        <v>1093.4800069371881</v>
      </c>
      <c r="R4010">
        <v>0.36001011006485872</v>
      </c>
      <c r="S4010">
        <v>1.802356344877865</v>
      </c>
      <c r="T4010">
        <v>31.7769775390625</v>
      </c>
      <c r="U4010">
        <v>6</v>
      </c>
      <c r="V4010">
        <v>1.4200000166893005</v>
      </c>
      <c r="W4010">
        <v>1</v>
      </c>
      <c r="X4010">
        <v>2.8400000333786011</v>
      </c>
      <c r="Y4010">
        <v>28.479520797729492</v>
      </c>
      <c r="Z4010">
        <v>31.7769775390625</v>
      </c>
      <c r="AA4010">
        <v>27.972427368164063</v>
      </c>
      <c r="AB4010">
        <v>1801.2569580078125</v>
      </c>
      <c r="AC4010">
        <v>1791.8143310546875</v>
      </c>
      <c r="AD4010">
        <v>31.04945182800293</v>
      </c>
      <c r="AE4010">
        <v>31.467815399169922</v>
      </c>
      <c r="AF4010">
        <v>73.651702880859375</v>
      </c>
      <c r="AG4010">
        <v>74.644096374511719</v>
      </c>
      <c r="AH4010">
        <v>500.06463623046875</v>
      </c>
      <c r="AI4010">
        <v>1998.7255859375</v>
      </c>
      <c r="AJ4010">
        <v>0.12181266397237778</v>
      </c>
      <c r="AK4010">
        <v>92.563789367675781</v>
      </c>
      <c r="AL4010">
        <v>-25.306808471679688</v>
      </c>
      <c r="AM4010">
        <v>-0.63863110542297363</v>
      </c>
      <c r="AN4010">
        <v>0.66666668653488159</v>
      </c>
      <c r="AO4010">
        <v>-0.21956524252891541</v>
      </c>
      <c r="AP4010">
        <v>2.737391471862793</v>
      </c>
      <c r="AQ4010">
        <v>1</v>
      </c>
      <c r="AR4010">
        <v>0</v>
      </c>
      <c r="AS4010">
        <v>0.15999999642372131</v>
      </c>
      <c r="AT4010">
        <v>111115</v>
      </c>
      <c r="AU4010">
        <v>0.83344106038411447</v>
      </c>
      <c r="AV4010">
        <v>3.6001011006485872E-4</v>
      </c>
      <c r="AW4010">
        <v>304.92697753906248</v>
      </c>
      <c r="AX4010">
        <v>301.62952079772947</v>
      </c>
      <c r="AY4010">
        <v>319.79608660200029</v>
      </c>
      <c r="AZ4010">
        <v>3.1016943399046757</v>
      </c>
      <c r="BA4010">
        <v>4.7151365813475339</v>
      </c>
      <c r="BB4010">
        <v>50.939321019133942</v>
      </c>
      <c r="BC4010">
        <v>19.47150561996402</v>
      </c>
      <c r="BD4010">
        <v>30.128249168395996</v>
      </c>
      <c r="BE4010">
        <v>4.2919354167888191</v>
      </c>
      <c r="BF4010">
        <v>1.7727258265273008E-2</v>
      </c>
      <c r="BG4010">
        <v>2.9127802364696689</v>
      </c>
      <c r="BH4010">
        <v>1.3791551803191502</v>
      </c>
      <c r="BI4010">
        <v>1.1089486861420981E-2</v>
      </c>
      <c r="BJ4010">
        <v>101.21665303989853</v>
      </c>
      <c r="BK4010">
        <v>0.61026412613496073</v>
      </c>
      <c r="BL4010">
        <v>60.381264097948502</v>
      </c>
      <c r="BM4010">
        <v>1788.3800063213839</v>
      </c>
      <c r="BN4010">
        <v>2.4393174870201598E-3</v>
      </c>
    </row>
    <row r="4012" spans="1:66">
      <c r="A4012" t="s">
        <v>4685</v>
      </c>
      <c r="B4012" t="s">
        <v>3827</v>
      </c>
      <c r="C4012" s="4">
        <v>20190808</v>
      </c>
      <c r="D4012" t="s">
        <v>339</v>
      </c>
      <c r="E4012" t="s">
        <v>340</v>
      </c>
      <c r="F4012" t="s">
        <v>4684</v>
      </c>
      <c r="G4012">
        <v>2000</v>
      </c>
      <c r="H4012">
        <v>400</v>
      </c>
      <c r="K4012">
        <v>73</v>
      </c>
      <c r="L4012" t="s">
        <v>4686</v>
      </c>
      <c r="M4012">
        <v>15205.5</v>
      </c>
      <c r="N4012">
        <v>0</v>
      </c>
      <c r="O4012">
        <v>2.9700641622832724</v>
      </c>
      <c r="P4012">
        <v>9.3280924355390135E-2</v>
      </c>
      <c r="Q4012">
        <v>333.16083739766634</v>
      </c>
      <c r="R4012">
        <v>1.5661660144833864</v>
      </c>
      <c r="S4012">
        <v>1.5351091513862025</v>
      </c>
      <c r="T4012">
        <v>31.644985198974609</v>
      </c>
      <c r="U4012">
        <v>6</v>
      </c>
      <c r="V4012">
        <v>1.4200000166893005</v>
      </c>
      <c r="W4012">
        <v>1</v>
      </c>
      <c r="X4012">
        <v>2.8400000333786011</v>
      </c>
      <c r="Y4012">
        <v>29.033218383789063</v>
      </c>
      <c r="Z4012">
        <v>31.644985198974609</v>
      </c>
      <c r="AA4012">
        <v>28.555402755737305</v>
      </c>
      <c r="AB4012">
        <v>399.907470703125</v>
      </c>
      <c r="AC4012">
        <v>395.60147094726563</v>
      </c>
      <c r="AD4012">
        <v>32.20721435546875</v>
      </c>
      <c r="AE4012">
        <v>34.022010803222656</v>
      </c>
      <c r="AF4012">
        <v>73.882583618164063</v>
      </c>
      <c r="AG4012">
        <v>78.045684814453125</v>
      </c>
      <c r="AH4012">
        <v>500.18234252929688</v>
      </c>
      <c r="AI4012">
        <v>1999.69482421875</v>
      </c>
      <c r="AJ4012">
        <v>0.18152089416980743</v>
      </c>
      <c r="AK4012">
        <v>92.435997009277344</v>
      </c>
      <c r="AL4012">
        <v>-3.1481475830078125</v>
      </c>
      <c r="AM4012">
        <v>-0.74375271797180176</v>
      </c>
      <c r="AN4012">
        <v>1</v>
      </c>
      <c r="AO4012">
        <v>-0.21956524252891541</v>
      </c>
      <c r="AP4012">
        <v>2.737391471862793</v>
      </c>
      <c r="AQ4012">
        <v>1</v>
      </c>
      <c r="AR4012">
        <v>0</v>
      </c>
      <c r="AS4012">
        <v>0.15999999642372131</v>
      </c>
      <c r="AT4012">
        <v>111115</v>
      </c>
      <c r="AU4012">
        <v>0.83363723754882801</v>
      </c>
      <c r="AV4012">
        <v>1.5661660144833864E-3</v>
      </c>
      <c r="AW4012">
        <v>304.79498519897459</v>
      </c>
      <c r="AX4012">
        <v>302.18321838378904</v>
      </c>
      <c r="AY4012">
        <v>319.95116472353402</v>
      </c>
      <c r="AZ4012">
        <v>2.5756935150946685</v>
      </c>
      <c r="BA4012">
        <v>4.6799676402424932</v>
      </c>
      <c r="BB4012">
        <v>50.629276382152156</v>
      </c>
      <c r="BC4012">
        <v>16.6072655789295</v>
      </c>
      <c r="BD4012">
        <v>30.339101791381836</v>
      </c>
      <c r="BE4012">
        <v>4.3441413419655195</v>
      </c>
      <c r="BF4012">
        <v>9.0314508599799531E-2</v>
      </c>
      <c r="BG4012">
        <v>3.1448584888562907</v>
      </c>
      <c r="BH4012">
        <v>1.1992828531092288</v>
      </c>
      <c r="BI4012">
        <v>5.6705791421124072E-2</v>
      </c>
      <c r="BJ4012">
        <v>30.796054169299023</v>
      </c>
      <c r="BK4012">
        <v>0.84216278721086268</v>
      </c>
      <c r="BL4012">
        <v>66.837807626183846</v>
      </c>
      <c r="BM4012">
        <v>394.18964468953408</v>
      </c>
      <c r="BN4012">
        <v>5.0359663119121725E-3</v>
      </c>
    </row>
    <row r="4013" spans="1:66">
      <c r="A4013" t="s">
        <v>4685</v>
      </c>
      <c r="B4013" t="s">
        <v>3827</v>
      </c>
      <c r="C4013" s="4">
        <v>20190808</v>
      </c>
      <c r="D4013" t="s">
        <v>339</v>
      </c>
      <c r="E4013" t="s">
        <v>340</v>
      </c>
      <c r="F4013" t="s">
        <v>4684</v>
      </c>
      <c r="G4013">
        <v>2000</v>
      </c>
      <c r="H4013">
        <v>325</v>
      </c>
      <c r="K4013">
        <v>74</v>
      </c>
      <c r="L4013" t="s">
        <v>4687</v>
      </c>
      <c r="M4013">
        <v>15294</v>
      </c>
      <c r="N4013">
        <v>0</v>
      </c>
      <c r="O4013">
        <v>2.1572408796476452</v>
      </c>
      <c r="P4013">
        <v>9.566458137115029E-2</v>
      </c>
      <c r="Q4013">
        <v>276.17231273119216</v>
      </c>
      <c r="R4013">
        <v>1.5979399248086805</v>
      </c>
      <c r="S4013">
        <v>1.5281287079661352</v>
      </c>
      <c r="T4013">
        <v>31.688095092773438</v>
      </c>
      <c r="U4013">
        <v>6</v>
      </c>
      <c r="V4013">
        <v>1.4200000166893005</v>
      </c>
      <c r="W4013">
        <v>1</v>
      </c>
      <c r="X4013">
        <v>2.8400000333786011</v>
      </c>
      <c r="Y4013">
        <v>29.039745330810547</v>
      </c>
      <c r="Z4013">
        <v>31.688095092773438</v>
      </c>
      <c r="AA4013">
        <v>28.555675506591797</v>
      </c>
      <c r="AB4013">
        <v>324.7149658203125</v>
      </c>
      <c r="AC4013">
        <v>321.5101318359375</v>
      </c>
      <c r="AD4013">
        <v>32.371562957763672</v>
      </c>
      <c r="AE4013">
        <v>34.223258972167969</v>
      </c>
      <c r="AF4013">
        <v>74.227783203125</v>
      </c>
      <c r="AG4013">
        <v>78.473716735839844</v>
      </c>
      <c r="AH4013">
        <v>500.05612182617188</v>
      </c>
      <c r="AI4013">
        <v>1999.7708740234375</v>
      </c>
      <c r="AJ4013">
        <v>6.6876322031021118E-2</v>
      </c>
      <c r="AK4013">
        <v>92.431297302246094</v>
      </c>
      <c r="AL4013">
        <v>-2.5024261474609375</v>
      </c>
      <c r="AM4013">
        <v>-0.73378109931945801</v>
      </c>
      <c r="AN4013">
        <v>1</v>
      </c>
      <c r="AO4013">
        <v>-0.21956524252891541</v>
      </c>
      <c r="AP4013">
        <v>2.737391471862793</v>
      </c>
      <c r="AQ4013">
        <v>1</v>
      </c>
      <c r="AR4013">
        <v>0</v>
      </c>
      <c r="AS4013">
        <v>0.15999999642372131</v>
      </c>
      <c r="AT4013">
        <v>111115</v>
      </c>
      <c r="AU4013">
        <v>0.83342686971028646</v>
      </c>
      <c r="AV4013">
        <v>1.5979399248086806E-3</v>
      </c>
      <c r="AW4013">
        <v>304.83809509277341</v>
      </c>
      <c r="AX4013">
        <v>302.18974533081052</v>
      </c>
      <c r="AY4013">
        <v>319.96333269201205</v>
      </c>
      <c r="AZ4013">
        <v>2.5539678941430655</v>
      </c>
      <c r="BA4013">
        <v>4.6914289326743539</v>
      </c>
      <c r="BB4013">
        <v>50.75584860973656</v>
      </c>
      <c r="BC4013">
        <v>16.532589637568591</v>
      </c>
      <c r="BD4013">
        <v>30.363920211791992</v>
      </c>
      <c r="BE4013">
        <v>4.3503224890405532</v>
      </c>
      <c r="BF4013">
        <v>9.254715709763614E-2</v>
      </c>
      <c r="BG4013">
        <v>3.1633002247082187</v>
      </c>
      <c r="BH4013">
        <v>1.1870222643323345</v>
      </c>
      <c r="BI4013">
        <v>5.8114202490110678E-2</v>
      </c>
      <c r="BJ4013">
        <v>25.526965144705709</v>
      </c>
      <c r="BK4013">
        <v>0.8589847889214246</v>
      </c>
      <c r="BL4013">
        <v>67.090356396848648</v>
      </c>
      <c r="BM4013">
        <v>320.48468283829794</v>
      </c>
      <c r="BN4013">
        <v>4.5159743101493574E-3</v>
      </c>
    </row>
    <row r="4014" spans="1:66">
      <c r="A4014" t="s">
        <v>4685</v>
      </c>
      <c r="B4014" t="s">
        <v>3827</v>
      </c>
      <c r="C4014" s="4">
        <v>20190808</v>
      </c>
      <c r="D4014" t="s">
        <v>339</v>
      </c>
      <c r="E4014" t="s">
        <v>340</v>
      </c>
      <c r="F4014" t="s">
        <v>4684</v>
      </c>
      <c r="G4014">
        <v>2000</v>
      </c>
      <c r="H4014">
        <v>250</v>
      </c>
      <c r="K4014">
        <v>75</v>
      </c>
      <c r="L4014" t="s">
        <v>4688</v>
      </c>
      <c r="M4014">
        <v>15385</v>
      </c>
      <c r="N4014">
        <v>0</v>
      </c>
      <c r="O4014">
        <v>0.99973686312515653</v>
      </c>
      <c r="P4014">
        <v>9.9025372024783426E-2</v>
      </c>
      <c r="Q4014">
        <v>225.26190302818503</v>
      </c>
      <c r="R4014">
        <v>1.6448620698515777</v>
      </c>
      <c r="S4014">
        <v>1.5211697817279197</v>
      </c>
      <c r="T4014">
        <v>31.70374870300293</v>
      </c>
      <c r="U4014">
        <v>6</v>
      </c>
      <c r="V4014">
        <v>1.4200000166893005</v>
      </c>
      <c r="W4014">
        <v>1</v>
      </c>
      <c r="X4014">
        <v>2.8400000333786011</v>
      </c>
      <c r="Y4014">
        <v>29.042884826660156</v>
      </c>
      <c r="Z4014">
        <v>31.70374870300293</v>
      </c>
      <c r="AA4014">
        <v>28.556108474731445</v>
      </c>
      <c r="AB4014">
        <v>250.06893920898438</v>
      </c>
      <c r="AC4014">
        <v>248.37924194335938</v>
      </c>
      <c r="AD4014">
        <v>32.439033508300781</v>
      </c>
      <c r="AE4014">
        <v>34.344799041748047</v>
      </c>
      <c r="AF4014">
        <v>74.366470336914063</v>
      </c>
      <c r="AG4014">
        <v>78.735435485839844</v>
      </c>
      <c r="AH4014">
        <v>500.07293701171875</v>
      </c>
      <c r="AI4014">
        <v>1999.4942626953125</v>
      </c>
      <c r="AJ4014">
        <v>0.26392072439193726</v>
      </c>
      <c r="AK4014">
        <v>92.428169250488281</v>
      </c>
      <c r="AL4014">
        <v>-1.355133056640625</v>
      </c>
      <c r="AM4014">
        <v>-0.73273205757141113</v>
      </c>
      <c r="AN4014">
        <v>1</v>
      </c>
      <c r="AO4014">
        <v>-0.21956524252891541</v>
      </c>
      <c r="AP4014">
        <v>2.737391471862793</v>
      </c>
      <c r="AQ4014">
        <v>1</v>
      </c>
      <c r="AR4014">
        <v>0</v>
      </c>
      <c r="AS4014">
        <v>0.15999999642372131</v>
      </c>
      <c r="AT4014">
        <v>111115</v>
      </c>
      <c r="AU4014">
        <v>0.83345489501953107</v>
      </c>
      <c r="AV4014">
        <v>1.6448620698515776E-3</v>
      </c>
      <c r="AW4014">
        <v>304.85374870300291</v>
      </c>
      <c r="AX4014">
        <v>302.19288482666013</v>
      </c>
      <c r="AY4014">
        <v>319.91907488050128</v>
      </c>
      <c r="AZ4014">
        <v>2.527299156330415</v>
      </c>
      <c r="BA4014">
        <v>4.6955966804326161</v>
      </c>
      <c r="BB4014">
        <v>50.802658091248631</v>
      </c>
      <c r="BC4014">
        <v>16.457859049500584</v>
      </c>
      <c r="BD4014">
        <v>30.373316764831543</v>
      </c>
      <c r="BE4014">
        <v>4.3526647449761331</v>
      </c>
      <c r="BF4014">
        <v>9.5688883579798101E-2</v>
      </c>
      <c r="BG4014">
        <v>3.1744268987046964</v>
      </c>
      <c r="BH4014">
        <v>1.1782378462714367</v>
      </c>
      <c r="BI4014">
        <v>6.0096624670567547E-2</v>
      </c>
      <c r="BJ4014">
        <v>20.820545298776164</v>
      </c>
      <c r="BK4014">
        <v>0.90692725070621627</v>
      </c>
      <c r="BL4014">
        <v>67.303853748148242</v>
      </c>
      <c r="BM4014">
        <v>247.90401491893806</v>
      </c>
      <c r="BN4014">
        <v>2.7142014478631934E-3</v>
      </c>
    </row>
    <row r="4015" spans="1:66">
      <c r="A4015" t="s">
        <v>4685</v>
      </c>
      <c r="B4015" t="s">
        <v>3827</v>
      </c>
      <c r="C4015" s="4">
        <v>20190808</v>
      </c>
      <c r="D4015" t="s">
        <v>339</v>
      </c>
      <c r="E4015" t="s">
        <v>340</v>
      </c>
      <c r="F4015" t="s">
        <v>4684</v>
      </c>
      <c r="G4015">
        <v>2000</v>
      </c>
      <c r="H4015">
        <v>175</v>
      </c>
      <c r="K4015">
        <v>76</v>
      </c>
      <c r="L4015" t="s">
        <v>4689</v>
      </c>
      <c r="M4015">
        <v>15473</v>
      </c>
      <c r="N4015">
        <v>0</v>
      </c>
      <c r="O4015">
        <v>-7.7459969479232574E-2</v>
      </c>
      <c r="P4015">
        <v>9.9212397210168377E-2</v>
      </c>
      <c r="Q4015">
        <v>171.07167400508447</v>
      </c>
      <c r="R4015">
        <v>1.6498621471589963</v>
      </c>
      <c r="S4015">
        <v>1.5228817924094638</v>
      </c>
      <c r="T4015">
        <v>31.725587844848633</v>
      </c>
      <c r="U4015">
        <v>6</v>
      </c>
      <c r="V4015">
        <v>1.4200000166893005</v>
      </c>
      <c r="W4015">
        <v>1</v>
      </c>
      <c r="X4015">
        <v>2.8400000333786011</v>
      </c>
      <c r="Y4015">
        <v>29.052387237548828</v>
      </c>
      <c r="Z4015">
        <v>31.725587844848633</v>
      </c>
      <c r="AA4015">
        <v>28.556341171264648</v>
      </c>
      <c r="AB4015">
        <v>174.77281188964844</v>
      </c>
      <c r="AC4015">
        <v>174.52027893066406</v>
      </c>
      <c r="AD4015">
        <v>32.478794097900391</v>
      </c>
      <c r="AE4015">
        <v>34.390266418457031</v>
      </c>
      <c r="AF4015">
        <v>74.414497375488281</v>
      </c>
      <c r="AG4015">
        <v>78.79400634765625</v>
      </c>
      <c r="AH4015">
        <v>500.07199096679688</v>
      </c>
      <c r="AI4015">
        <v>1999.2415771484375</v>
      </c>
      <c r="AJ4015">
        <v>7.6428815722465515E-2</v>
      </c>
      <c r="AK4015">
        <v>92.425422668457031</v>
      </c>
      <c r="AL4015">
        <v>-0.690399169921875</v>
      </c>
      <c r="AM4015">
        <v>-0.76533246040344238</v>
      </c>
      <c r="AN4015">
        <v>0.66666668653488159</v>
      </c>
      <c r="AO4015">
        <v>-0.21956524252891541</v>
      </c>
      <c r="AP4015">
        <v>2.737391471862793</v>
      </c>
      <c r="AQ4015">
        <v>1</v>
      </c>
      <c r="AR4015">
        <v>0</v>
      </c>
      <c r="AS4015">
        <v>0.15999999642372131</v>
      </c>
      <c r="AT4015">
        <v>111115</v>
      </c>
      <c r="AU4015">
        <v>0.83345331827799463</v>
      </c>
      <c r="AV4015">
        <v>1.6498621471589963E-3</v>
      </c>
      <c r="AW4015">
        <v>304.87558784484861</v>
      </c>
      <c r="AX4015">
        <v>302.20238723754881</v>
      </c>
      <c r="AY4015">
        <v>319.87864519390496</v>
      </c>
      <c r="AZ4015">
        <v>2.5223552757061203</v>
      </c>
      <c r="BA4015">
        <v>4.701416701816199</v>
      </c>
      <c r="BB4015">
        <v>50.867137699557411</v>
      </c>
      <c r="BC4015">
        <v>16.476871281100379</v>
      </c>
      <c r="BD4015">
        <v>30.38898754119873</v>
      </c>
      <c r="BE4015">
        <v>4.3565734056759107</v>
      </c>
      <c r="BF4015">
        <v>9.586350699122749E-2</v>
      </c>
      <c r="BG4015">
        <v>3.1785349094067352</v>
      </c>
      <c r="BH4015">
        <v>1.1780384962691755</v>
      </c>
      <c r="BI4015">
        <v>6.0206830227615846E-2</v>
      </c>
      <c r="BJ4015">
        <v>15.811371776520426</v>
      </c>
      <c r="BK4015">
        <v>0.98023951745487581</v>
      </c>
      <c r="BL4015">
        <v>67.307779854107181</v>
      </c>
      <c r="BM4015">
        <v>174.55709969037107</v>
      </c>
      <c r="BN4015">
        <v>-2.9867926211320087E-4</v>
      </c>
    </row>
    <row r="4016" spans="1:66">
      <c r="A4016" t="s">
        <v>4685</v>
      </c>
      <c r="B4016" t="s">
        <v>3827</v>
      </c>
      <c r="C4016" s="4">
        <v>20190808</v>
      </c>
      <c r="D4016" t="s">
        <v>339</v>
      </c>
      <c r="E4016" t="s">
        <v>340</v>
      </c>
      <c r="F4016" t="s">
        <v>4684</v>
      </c>
      <c r="G4016">
        <v>2000</v>
      </c>
      <c r="H4016">
        <v>100</v>
      </c>
      <c r="K4016">
        <v>77</v>
      </c>
      <c r="L4016" t="s">
        <v>4690</v>
      </c>
      <c r="M4016">
        <v>15563.5</v>
      </c>
      <c r="N4016">
        <v>0</v>
      </c>
      <c r="O4016">
        <v>-1.3833444156344639</v>
      </c>
      <c r="P4016">
        <v>0.10290872076307385</v>
      </c>
      <c r="Q4016">
        <v>121.62090845026437</v>
      </c>
      <c r="R4016">
        <v>1.7017800821677893</v>
      </c>
      <c r="S4016">
        <v>1.5160990428049086</v>
      </c>
      <c r="T4016">
        <v>31.750324249267578</v>
      </c>
      <c r="U4016">
        <v>6</v>
      </c>
      <c r="V4016">
        <v>1.4200000166893005</v>
      </c>
      <c r="W4016">
        <v>1</v>
      </c>
      <c r="X4016">
        <v>2.8400000333786011</v>
      </c>
      <c r="Y4016">
        <v>29.068052291870117</v>
      </c>
      <c r="Z4016">
        <v>31.750324249267578</v>
      </c>
      <c r="AA4016">
        <v>28.556041717529297</v>
      </c>
      <c r="AB4016">
        <v>101.05235290527344</v>
      </c>
      <c r="AC4016">
        <v>102.50270843505859</v>
      </c>
      <c r="AD4016">
        <v>32.564277648925781</v>
      </c>
      <c r="AE4016">
        <v>34.535434722900391</v>
      </c>
      <c r="AF4016">
        <v>74.541969299316406</v>
      </c>
      <c r="AG4016">
        <v>79.054092407226563</v>
      </c>
      <c r="AH4016">
        <v>500.11489868164063</v>
      </c>
      <c r="AI4016">
        <v>1999.909912109375</v>
      </c>
      <c r="AJ4016">
        <v>0.23048251867294312</v>
      </c>
      <c r="AK4016">
        <v>92.424415588378906</v>
      </c>
      <c r="AL4016">
        <v>-9.636688232421875E-2</v>
      </c>
      <c r="AM4016">
        <v>-0.76054120063781738</v>
      </c>
      <c r="AN4016">
        <v>1</v>
      </c>
      <c r="AO4016">
        <v>-0.21956524252891541</v>
      </c>
      <c r="AP4016">
        <v>2.737391471862793</v>
      </c>
      <c r="AQ4016">
        <v>1</v>
      </c>
      <c r="AR4016">
        <v>0</v>
      </c>
      <c r="AS4016">
        <v>0.15999999642372131</v>
      </c>
      <c r="AT4016">
        <v>111115</v>
      </c>
      <c r="AU4016">
        <v>0.83352483113606757</v>
      </c>
      <c r="AV4016">
        <v>1.7017800821677892E-3</v>
      </c>
      <c r="AW4016">
        <v>304.90032424926756</v>
      </c>
      <c r="AX4016">
        <v>302.21805229187009</v>
      </c>
      <c r="AY4016">
        <v>319.98557878526481</v>
      </c>
      <c r="AZ4016">
        <v>2.4952911269125728</v>
      </c>
      <c r="BA4016">
        <v>4.7080164141595855</v>
      </c>
      <c r="BB4016">
        <v>50.939098550833066</v>
      </c>
      <c r="BC4016">
        <v>16.403663827932675</v>
      </c>
      <c r="BD4016">
        <v>30.409188270568848</v>
      </c>
      <c r="BE4016">
        <v>4.3616164552438095</v>
      </c>
      <c r="BF4016">
        <v>9.9310170589138547E-2</v>
      </c>
      <c r="BG4016">
        <v>3.1919173713546769</v>
      </c>
      <c r="BH4016">
        <v>1.1696990838891326</v>
      </c>
      <c r="BI4016">
        <v>6.2382434596691475E-2</v>
      </c>
      <c r="BJ4016">
        <v>11.240741386843418</v>
      </c>
      <c r="BK4016">
        <v>1.1865140961355012</v>
      </c>
      <c r="BL4016">
        <v>67.536151605311119</v>
      </c>
      <c r="BM4016">
        <v>103.16028411786056</v>
      </c>
      <c r="BN4016">
        <v>-9.0563688318181443E-3</v>
      </c>
    </row>
    <row r="4017" spans="1:66">
      <c r="A4017" t="s">
        <v>4685</v>
      </c>
      <c r="B4017" t="s">
        <v>3827</v>
      </c>
      <c r="C4017" s="4">
        <v>20190808</v>
      </c>
      <c r="D4017" t="s">
        <v>339</v>
      </c>
      <c r="E4017" t="s">
        <v>340</v>
      </c>
      <c r="F4017" t="s">
        <v>4684</v>
      </c>
      <c r="G4017">
        <v>2000</v>
      </c>
      <c r="H4017">
        <v>66</v>
      </c>
      <c r="K4017">
        <v>78</v>
      </c>
      <c r="L4017" t="s">
        <v>4691</v>
      </c>
      <c r="M4017">
        <v>15653</v>
      </c>
      <c r="N4017">
        <v>0</v>
      </c>
      <c r="O4017">
        <v>-1.8408144847407335</v>
      </c>
      <c r="P4017">
        <v>0.10705883511767508</v>
      </c>
      <c r="Q4017">
        <v>94.335294555838246</v>
      </c>
      <c r="R4017">
        <v>1.7497620862579695</v>
      </c>
      <c r="S4017">
        <v>1.5003085950260755</v>
      </c>
      <c r="T4017">
        <v>31.760578155517578</v>
      </c>
      <c r="U4017">
        <v>6</v>
      </c>
      <c r="V4017">
        <v>1.4200000166893005</v>
      </c>
      <c r="W4017">
        <v>1</v>
      </c>
      <c r="X4017">
        <v>2.8400000333786011</v>
      </c>
      <c r="Y4017">
        <v>29.079790115356445</v>
      </c>
      <c r="Z4017">
        <v>31.760578155517578</v>
      </c>
      <c r="AA4017">
        <v>28.557422637939453</v>
      </c>
      <c r="AB4017">
        <v>66.063636779785156</v>
      </c>
      <c r="AC4017">
        <v>68.129035949707031</v>
      </c>
      <c r="AD4017">
        <v>32.710567474365234</v>
      </c>
      <c r="AE4017">
        <v>34.736827850341797</v>
      </c>
      <c r="AF4017">
        <v>74.824043273925781</v>
      </c>
      <c r="AG4017">
        <v>79.459030151367188</v>
      </c>
      <c r="AH4017">
        <v>500.12750244140625</v>
      </c>
      <c r="AI4017">
        <v>1999.91552734375</v>
      </c>
      <c r="AJ4017">
        <v>0.1027032732963562</v>
      </c>
      <c r="AK4017">
        <v>92.421966552734375</v>
      </c>
      <c r="AL4017">
        <v>9.615325927734375E-2</v>
      </c>
      <c r="AM4017">
        <v>-0.76653790473937988</v>
      </c>
      <c r="AN4017">
        <v>1</v>
      </c>
      <c r="AO4017">
        <v>-0.21956524252891541</v>
      </c>
      <c r="AP4017">
        <v>2.737391471862793</v>
      </c>
      <c r="AQ4017">
        <v>1</v>
      </c>
      <c r="AR4017">
        <v>0</v>
      </c>
      <c r="AS4017">
        <v>0.15999999642372131</v>
      </c>
      <c r="AT4017">
        <v>111115</v>
      </c>
      <c r="AU4017">
        <v>0.83354583740234367</v>
      </c>
      <c r="AV4017">
        <v>1.7497620862579695E-3</v>
      </c>
      <c r="AW4017">
        <v>304.91057815551756</v>
      </c>
      <c r="AX4017">
        <v>302.22979011535642</v>
      </c>
      <c r="AY4017">
        <v>319.98647722274472</v>
      </c>
      <c r="AZ4017">
        <v>2.4705995978403341</v>
      </c>
      <c r="BA4017">
        <v>4.7107545367584569</v>
      </c>
      <c r="BB4017">
        <v>50.970074674515629</v>
      </c>
      <c r="BC4017">
        <v>16.233246824173833</v>
      </c>
      <c r="BD4017">
        <v>30.420184135437012</v>
      </c>
      <c r="BE4017">
        <v>4.364363676171366</v>
      </c>
      <c r="BF4017">
        <v>0.103169671484306</v>
      </c>
      <c r="BG4017">
        <v>3.2104459417323814</v>
      </c>
      <c r="BH4017">
        <v>1.1539177344389846</v>
      </c>
      <c r="BI4017">
        <v>6.4819535948537441E-2</v>
      </c>
      <c r="BJ4017">
        <v>8.7186534381820273</v>
      </c>
      <c r="BK4017">
        <v>1.384656237106844</v>
      </c>
      <c r="BL4017">
        <v>67.934263565030932</v>
      </c>
      <c r="BM4017">
        <v>69.004070993788915</v>
      </c>
      <c r="BN4017">
        <v>-1.8122753423049462E-2</v>
      </c>
    </row>
    <row r="4018" spans="1:66">
      <c r="A4018" t="s">
        <v>4685</v>
      </c>
      <c r="B4018" t="s">
        <v>3827</v>
      </c>
      <c r="C4018" s="4">
        <v>20190808</v>
      </c>
      <c r="D4018" t="s">
        <v>339</v>
      </c>
      <c r="E4018" t="s">
        <v>340</v>
      </c>
      <c r="F4018" t="s">
        <v>4684</v>
      </c>
      <c r="G4018">
        <v>2000</v>
      </c>
      <c r="H4018">
        <v>33</v>
      </c>
      <c r="K4018">
        <v>79</v>
      </c>
      <c r="L4018" t="s">
        <v>4514</v>
      </c>
      <c r="M4018">
        <v>15742</v>
      </c>
      <c r="N4018">
        <v>0</v>
      </c>
      <c r="O4018">
        <v>-2.3882725637373641</v>
      </c>
      <c r="P4018">
        <v>0.11210812656744985</v>
      </c>
      <c r="Q4018">
        <v>81.976662897393922</v>
      </c>
      <c r="R4018">
        <v>1.8209258615579194</v>
      </c>
      <c r="S4018">
        <v>1.4933153323223354</v>
      </c>
      <c r="T4018">
        <v>31.79435920715332</v>
      </c>
      <c r="U4018">
        <v>6</v>
      </c>
      <c r="V4018">
        <v>1.4200000166893005</v>
      </c>
      <c r="W4018">
        <v>1</v>
      </c>
      <c r="X4018">
        <v>2.8400000333786011</v>
      </c>
      <c r="Y4018">
        <v>29.086576461791992</v>
      </c>
      <c r="Z4018">
        <v>31.79435920715332</v>
      </c>
      <c r="AA4018">
        <v>28.555892944335938</v>
      </c>
      <c r="AB4018">
        <v>45.732688903808594</v>
      </c>
      <c r="AC4018">
        <v>48.491920471191406</v>
      </c>
      <c r="AD4018">
        <v>32.802684783935547</v>
      </c>
      <c r="AE4018">
        <v>34.91094970703125</v>
      </c>
      <c r="AF4018">
        <v>75.003715515136719</v>
      </c>
      <c r="AG4018">
        <v>79.82427978515625</v>
      </c>
      <c r="AH4018">
        <v>500.13323974609375</v>
      </c>
      <c r="AI4018">
        <v>2000.0364990234375</v>
      </c>
      <c r="AJ4018">
        <v>0.18390882015228271</v>
      </c>
      <c r="AK4018">
        <v>92.419990539550781</v>
      </c>
      <c r="AL4018">
        <v>0.39874649047851563</v>
      </c>
      <c r="AM4018">
        <v>-0.75532650947570801</v>
      </c>
      <c r="AN4018">
        <v>1</v>
      </c>
      <c r="AO4018">
        <v>-0.21956524252891541</v>
      </c>
      <c r="AP4018">
        <v>2.737391471862793</v>
      </c>
      <c r="AQ4018">
        <v>1</v>
      </c>
      <c r="AR4018">
        <v>0</v>
      </c>
      <c r="AS4018">
        <v>0.15999999642372131</v>
      </c>
      <c r="AT4018">
        <v>111135</v>
      </c>
      <c r="AU4018">
        <v>0.83355539957682268</v>
      </c>
      <c r="AV4018">
        <v>1.8209258615579193E-3</v>
      </c>
      <c r="AW4018">
        <v>304.9443592071533</v>
      </c>
      <c r="AX4018">
        <v>302.23657646179197</v>
      </c>
      <c r="AY4018">
        <v>320.0058326910621</v>
      </c>
      <c r="AZ4018">
        <v>2.4299813133084363</v>
      </c>
      <c r="BA4018">
        <v>4.7197849739728968</v>
      </c>
      <c r="BB4018">
        <v>51.068875320357051</v>
      </c>
      <c r="BC4018">
        <v>16.157925613325801</v>
      </c>
      <c r="BD4018">
        <v>30.440467834472656</v>
      </c>
      <c r="BE4018">
        <v>4.3694353373828108</v>
      </c>
      <c r="BF4018">
        <v>0.10785075137605681</v>
      </c>
      <c r="BG4018">
        <v>3.2264696416505614</v>
      </c>
      <c r="BH4018">
        <v>1.1429656957322494</v>
      </c>
      <c r="BI4018">
        <v>6.7776712332513075E-2</v>
      </c>
      <c r="BJ4018">
        <v>7.5762824094410899</v>
      </c>
      <c r="BK4018">
        <v>1.6905220931824196</v>
      </c>
      <c r="BL4018">
        <v>68.194745487272357</v>
      </c>
      <c r="BM4018">
        <v>49.627190866667355</v>
      </c>
      <c r="BN4018">
        <v>-3.2818226620136344E-2</v>
      </c>
    </row>
    <row r="4019" spans="1:66">
      <c r="A4019" t="s">
        <v>4685</v>
      </c>
      <c r="B4019" t="s">
        <v>3827</v>
      </c>
      <c r="C4019" s="4">
        <v>20190808</v>
      </c>
      <c r="D4019" t="s">
        <v>339</v>
      </c>
      <c r="E4019" t="s">
        <v>340</v>
      </c>
      <c r="F4019" t="s">
        <v>4684</v>
      </c>
      <c r="G4019">
        <v>2000</v>
      </c>
      <c r="H4019">
        <v>400</v>
      </c>
      <c r="K4019">
        <v>80</v>
      </c>
      <c r="L4019" t="s">
        <v>1502</v>
      </c>
      <c r="M4019">
        <v>15865.5</v>
      </c>
      <c r="N4019">
        <v>0</v>
      </c>
      <c r="O4019">
        <v>3.269687701894008</v>
      </c>
      <c r="P4019">
        <v>0.11941504249506087</v>
      </c>
      <c r="Q4019">
        <v>340.42395612245332</v>
      </c>
      <c r="R4019">
        <v>1.9055283106819647</v>
      </c>
      <c r="S4019">
        <v>1.4706430880917694</v>
      </c>
      <c r="T4019">
        <v>31.747188568115234</v>
      </c>
      <c r="U4019">
        <v>6</v>
      </c>
      <c r="V4019">
        <v>1.4200000166893005</v>
      </c>
      <c r="W4019">
        <v>1</v>
      </c>
      <c r="X4019">
        <v>2.8400000333786011</v>
      </c>
      <c r="Y4019">
        <v>29.086599349975586</v>
      </c>
      <c r="Z4019">
        <v>31.747188568115234</v>
      </c>
      <c r="AA4019">
        <v>28.555391311645508</v>
      </c>
      <c r="AB4019">
        <v>400.37091064453125</v>
      </c>
      <c r="AC4019">
        <v>395.5440673828125</v>
      </c>
      <c r="AD4019">
        <v>32.815841674804688</v>
      </c>
      <c r="AE4019">
        <v>35.021823883056641</v>
      </c>
      <c r="AF4019">
        <v>75.029518127441406</v>
      </c>
      <c r="AG4019">
        <v>80.073234558105469</v>
      </c>
      <c r="AH4019">
        <v>500.12911987304688</v>
      </c>
      <c r="AI4019">
        <v>2000.0501708984375</v>
      </c>
      <c r="AJ4019">
        <v>0.23526008427143097</v>
      </c>
      <c r="AK4019">
        <v>92.414840698242188</v>
      </c>
      <c r="AL4019">
        <v>-3.0667381286621094</v>
      </c>
      <c r="AM4019">
        <v>-0.73947644233703613</v>
      </c>
      <c r="AN4019">
        <v>1</v>
      </c>
      <c r="AO4019">
        <v>-0.21956524252891541</v>
      </c>
      <c r="AP4019">
        <v>2.737391471862793</v>
      </c>
      <c r="AQ4019">
        <v>1</v>
      </c>
      <c r="AR4019">
        <v>0</v>
      </c>
      <c r="AS4019">
        <v>0.15999999642372131</v>
      </c>
      <c r="AT4019">
        <v>111115</v>
      </c>
      <c r="AU4019">
        <v>0.83354853312174459</v>
      </c>
      <c r="AV4019">
        <v>1.9055283106819646E-3</v>
      </c>
      <c r="AW4019">
        <v>304.89718856811521</v>
      </c>
      <c r="AX4019">
        <v>302.23659934997556</v>
      </c>
      <c r="AY4019">
        <v>320.0080201910132</v>
      </c>
      <c r="AZ4019">
        <v>2.3931458250832374</v>
      </c>
      <c r="BA4019">
        <v>4.7071793632063423</v>
      </c>
      <c r="BB4019">
        <v>50.935318696014129</v>
      </c>
      <c r="BC4019">
        <v>15.913494812957488</v>
      </c>
      <c r="BD4019">
        <v>30.41689395904541</v>
      </c>
      <c r="BE4019">
        <v>4.363541496272191</v>
      </c>
      <c r="BF4019">
        <v>0.11459653883521605</v>
      </c>
      <c r="BG4019">
        <v>3.236536275114573</v>
      </c>
      <c r="BH4019">
        <v>1.127005221157618</v>
      </c>
      <c r="BI4019">
        <v>7.2040704624316068E-2</v>
      </c>
      <c r="BJ4019">
        <v>31.460225674921912</v>
      </c>
      <c r="BK4019">
        <v>0.8606473568796742</v>
      </c>
      <c r="BL4019">
        <v>68.671663122345734</v>
      </c>
      <c r="BM4019">
        <v>393.98981444419343</v>
      </c>
      <c r="BN4019">
        <v>5.6990024652413011E-3</v>
      </c>
    </row>
    <row r="4020" spans="1:66">
      <c r="A4020" t="s">
        <v>4685</v>
      </c>
      <c r="B4020" t="s">
        <v>3827</v>
      </c>
      <c r="C4020" s="4">
        <v>20190808</v>
      </c>
      <c r="D4020" t="s">
        <v>339</v>
      </c>
      <c r="E4020" t="s">
        <v>340</v>
      </c>
      <c r="F4020" t="s">
        <v>4684</v>
      </c>
      <c r="G4020">
        <v>2000</v>
      </c>
      <c r="H4020">
        <v>400</v>
      </c>
      <c r="K4020">
        <v>81</v>
      </c>
      <c r="L4020" t="s">
        <v>1504</v>
      </c>
      <c r="M4020">
        <v>15954</v>
      </c>
      <c r="N4020">
        <v>0</v>
      </c>
      <c r="O4020">
        <v>3.3346822705920616</v>
      </c>
      <c r="P4020">
        <v>0.12246528549709684</v>
      </c>
      <c r="Q4020">
        <v>340.68496174064154</v>
      </c>
      <c r="R4020">
        <v>1.9460948378909571</v>
      </c>
      <c r="S4020">
        <v>1.4659621669489962</v>
      </c>
      <c r="T4020">
        <v>31.748128890991211</v>
      </c>
      <c r="U4020">
        <v>6</v>
      </c>
      <c r="V4020">
        <v>1.4200000166893005</v>
      </c>
      <c r="W4020">
        <v>1</v>
      </c>
      <c r="X4020">
        <v>2.8400000333786011</v>
      </c>
      <c r="Y4020">
        <v>29.086328506469727</v>
      </c>
      <c r="Z4020">
        <v>31.748128890991211</v>
      </c>
      <c r="AA4020">
        <v>28.554420471191406</v>
      </c>
      <c r="AB4020">
        <v>400.4910888671875</v>
      </c>
      <c r="AC4020">
        <v>395.56637573242188</v>
      </c>
      <c r="AD4020">
        <v>32.823169708251953</v>
      </c>
      <c r="AE4020">
        <v>35.076259613037109</v>
      </c>
      <c r="AF4020">
        <v>75.045150756835938</v>
      </c>
      <c r="AG4020">
        <v>80.196502685546875</v>
      </c>
      <c r="AH4020">
        <v>500.06875610351563</v>
      </c>
      <c r="AI4020">
        <v>1999.53271484375</v>
      </c>
      <c r="AJ4020">
        <v>0.16002199053764343</v>
      </c>
      <c r="AK4020">
        <v>92.412025451660156</v>
      </c>
      <c r="AL4020">
        <v>-2.8311729431152344</v>
      </c>
      <c r="AM4020">
        <v>-0.74897503852844238</v>
      </c>
      <c r="AN4020">
        <v>0.66666668653488159</v>
      </c>
      <c r="AO4020">
        <v>-0.21956524252891541</v>
      </c>
      <c r="AP4020">
        <v>2.737391471862793</v>
      </c>
      <c r="AQ4020">
        <v>1</v>
      </c>
      <c r="AR4020">
        <v>0</v>
      </c>
      <c r="AS4020">
        <v>0.15999999642372131</v>
      </c>
      <c r="AT4020">
        <v>111115</v>
      </c>
      <c r="AU4020">
        <v>0.83344792683919267</v>
      </c>
      <c r="AV4020">
        <v>1.9460948378909571E-3</v>
      </c>
      <c r="AW4020">
        <v>304.89812889099119</v>
      </c>
      <c r="AX4020">
        <v>302.2363285064697</v>
      </c>
      <c r="AY4020">
        <v>319.92522722411377</v>
      </c>
      <c r="AZ4020">
        <v>2.3710013599794362</v>
      </c>
      <c r="BA4020">
        <v>4.7074303630580205</v>
      </c>
      <c r="BB4020">
        <v>50.939586488345419</v>
      </c>
      <c r="BC4020">
        <v>15.86332687530831</v>
      </c>
      <c r="BD4020">
        <v>30.417228698730469</v>
      </c>
      <c r="BE4020">
        <v>4.3636251379731767</v>
      </c>
      <c r="BF4020">
        <v>0.11740269588420738</v>
      </c>
      <c r="BG4020">
        <v>3.2414681961090244</v>
      </c>
      <c r="BH4020">
        <v>1.1221569418641524</v>
      </c>
      <c r="BI4020">
        <v>7.3815330902773743E-2</v>
      </c>
      <c r="BJ4020">
        <v>31.483387355374035</v>
      </c>
      <c r="BK4020">
        <v>0.86125864745161129</v>
      </c>
      <c r="BL4020">
        <v>68.804238871863575</v>
      </c>
      <c r="BM4020">
        <v>393.98122748862284</v>
      </c>
      <c r="BN4020">
        <v>5.8236347190986472E-3</v>
      </c>
    </row>
    <row r="4021" spans="1:66">
      <c r="A4021" t="s">
        <v>4685</v>
      </c>
      <c r="B4021" t="s">
        <v>3827</v>
      </c>
      <c r="C4021" s="4">
        <v>20190808</v>
      </c>
      <c r="D4021" t="s">
        <v>339</v>
      </c>
      <c r="E4021" t="s">
        <v>340</v>
      </c>
      <c r="F4021" t="s">
        <v>4684</v>
      </c>
      <c r="G4021">
        <v>2000</v>
      </c>
      <c r="H4021">
        <v>400</v>
      </c>
      <c r="K4021">
        <v>82</v>
      </c>
      <c r="L4021" t="s">
        <v>1506</v>
      </c>
      <c r="M4021">
        <v>16043</v>
      </c>
      <c r="N4021">
        <v>0</v>
      </c>
      <c r="O4021">
        <v>3.7080939942461786</v>
      </c>
      <c r="P4021">
        <v>0.12452207107379358</v>
      </c>
      <c r="Q4021">
        <v>335.12073160864145</v>
      </c>
      <c r="R4021">
        <v>1.9718875266215374</v>
      </c>
      <c r="S4021">
        <v>1.4617821634950929</v>
      </c>
      <c r="T4021">
        <v>31.748491287231445</v>
      </c>
      <c r="U4021">
        <v>6</v>
      </c>
      <c r="V4021">
        <v>1.4200000166893005</v>
      </c>
      <c r="W4021">
        <v>1</v>
      </c>
      <c r="X4021">
        <v>2.8400000333786011</v>
      </c>
      <c r="Y4021">
        <v>29.090927124023438</v>
      </c>
      <c r="Z4021">
        <v>31.748491287231445</v>
      </c>
      <c r="AA4021">
        <v>28.555809020996094</v>
      </c>
      <c r="AB4021">
        <v>399.52166748046875</v>
      </c>
      <c r="AC4021">
        <v>394.14077758789063</v>
      </c>
      <c r="AD4021">
        <v>32.841213226318359</v>
      </c>
      <c r="AE4021">
        <v>35.123744964599609</v>
      </c>
      <c r="AF4021">
        <v>75.063873291015625</v>
      </c>
      <c r="AG4021">
        <v>80.280960083007813</v>
      </c>
      <c r="AH4021">
        <v>500.13607788085938</v>
      </c>
      <c r="AI4021">
        <v>1999.449462890625</v>
      </c>
      <c r="AJ4021">
        <v>0.20062687993049622</v>
      </c>
      <c r="AK4021">
        <v>92.408851623535156</v>
      </c>
      <c r="AL4021">
        <v>-3.0745506286621094</v>
      </c>
      <c r="AM4021">
        <v>-0.75795865058898926</v>
      </c>
      <c r="AN4021">
        <v>1</v>
      </c>
      <c r="AO4021">
        <v>-0.21956524252891541</v>
      </c>
      <c r="AP4021">
        <v>2.737391471862793</v>
      </c>
      <c r="AQ4021">
        <v>1</v>
      </c>
      <c r="AR4021">
        <v>0</v>
      </c>
      <c r="AS4021">
        <v>0.15999999642372131</v>
      </c>
      <c r="AT4021">
        <v>111115</v>
      </c>
      <c r="AU4021">
        <v>0.83356012980143224</v>
      </c>
      <c r="AV4021">
        <v>1.9718875266215375E-3</v>
      </c>
      <c r="AW4021">
        <v>304.89849128723142</v>
      </c>
      <c r="AX4021">
        <v>302.24092712402341</v>
      </c>
      <c r="AY4021">
        <v>319.9119069119115</v>
      </c>
      <c r="AZ4021">
        <v>2.3580838823735122</v>
      </c>
      <c r="BA4021">
        <v>4.7075271003916681</v>
      </c>
      <c r="BB4021">
        <v>50.942382874420773</v>
      </c>
      <c r="BC4021">
        <v>15.818637909821163</v>
      </c>
      <c r="BD4021">
        <v>30.419709205627441</v>
      </c>
      <c r="BE4021">
        <v>4.364244987955237</v>
      </c>
      <c r="BF4021">
        <v>0.1192916340461125</v>
      </c>
      <c r="BG4021">
        <v>3.2457449368965752</v>
      </c>
      <c r="BH4021">
        <v>1.1185000510586618</v>
      </c>
      <c r="BI4021">
        <v>7.5010189463722551E-2</v>
      </c>
      <c r="BJ4021">
        <v>30.968121963193497</v>
      </c>
      <c r="BK4021">
        <v>0.85025643289068686</v>
      </c>
      <c r="BL4021">
        <v>68.914593647732758</v>
      </c>
      <c r="BM4021">
        <v>392.37812729444079</v>
      </c>
      <c r="BN4021">
        <v>6.5126410736273009E-3</v>
      </c>
    </row>
    <row r="4022" spans="1:66">
      <c r="A4022" t="s">
        <v>4685</v>
      </c>
      <c r="B4022" t="s">
        <v>3827</v>
      </c>
      <c r="C4022" s="4">
        <v>20190808</v>
      </c>
      <c r="D4022" t="s">
        <v>339</v>
      </c>
      <c r="E4022" t="s">
        <v>340</v>
      </c>
      <c r="F4022" t="s">
        <v>4684</v>
      </c>
      <c r="G4022">
        <v>2000</v>
      </c>
      <c r="H4022">
        <v>475</v>
      </c>
      <c r="K4022">
        <v>83</v>
      </c>
      <c r="L4022" t="s">
        <v>4692</v>
      </c>
      <c r="M4022">
        <v>16144.5</v>
      </c>
      <c r="N4022">
        <v>0</v>
      </c>
      <c r="O4022">
        <v>4.5501063342310575</v>
      </c>
      <c r="P4022">
        <v>0.12708389259415104</v>
      </c>
      <c r="Q4022">
        <v>397.12928965353831</v>
      </c>
      <c r="R4022">
        <v>2.0138860025775251</v>
      </c>
      <c r="S4022">
        <v>1.4638174926170149</v>
      </c>
      <c r="T4022">
        <v>31.79334831237793</v>
      </c>
      <c r="U4022">
        <v>6</v>
      </c>
      <c r="V4022">
        <v>1.4200000166893005</v>
      </c>
      <c r="W4022">
        <v>1</v>
      </c>
      <c r="X4022">
        <v>2.8400000333786011</v>
      </c>
      <c r="Y4022">
        <v>29.099016189575195</v>
      </c>
      <c r="Z4022">
        <v>31.79334831237793</v>
      </c>
      <c r="AA4022">
        <v>28.555858612060547</v>
      </c>
      <c r="AB4022">
        <v>474.58837890625</v>
      </c>
      <c r="AC4022">
        <v>467.99847412109375</v>
      </c>
      <c r="AD4022">
        <v>32.902339935302734</v>
      </c>
      <c r="AE4022">
        <v>35.233425140380859</v>
      </c>
      <c r="AF4022">
        <v>75.1641845703125</v>
      </c>
      <c r="AG4022">
        <v>80.489463806152344</v>
      </c>
      <c r="AH4022">
        <v>500.09237670898438</v>
      </c>
      <c r="AI4022">
        <v>1999.352783203125</v>
      </c>
      <c r="AJ4022">
        <v>0.21017910540103912</v>
      </c>
      <c r="AK4022">
        <v>92.403648376464844</v>
      </c>
      <c r="AL4022">
        <v>-3.7770042419433594</v>
      </c>
      <c r="AM4022">
        <v>-0.74996304512023926</v>
      </c>
      <c r="AN4022">
        <v>1</v>
      </c>
      <c r="AO4022">
        <v>-0.21956524252891541</v>
      </c>
      <c r="AP4022">
        <v>2.737391471862793</v>
      </c>
      <c r="AQ4022">
        <v>1</v>
      </c>
      <c r="AR4022">
        <v>0</v>
      </c>
      <c r="AS4022">
        <v>0.15999999642372131</v>
      </c>
      <c r="AT4022">
        <v>111115</v>
      </c>
      <c r="AU4022">
        <v>0.83348729451497383</v>
      </c>
      <c r="AV4022">
        <v>2.0138860025775253E-3</v>
      </c>
      <c r="AW4022">
        <v>304.94334831237791</v>
      </c>
      <c r="AX4022">
        <v>302.24901618957517</v>
      </c>
      <c r="AY4022">
        <v>319.89643816225725</v>
      </c>
      <c r="AZ4022">
        <v>2.3307144412098473</v>
      </c>
      <c r="BA4022">
        <v>4.7195145203872642</v>
      </c>
      <c r="BB4022">
        <v>51.074980299038948</v>
      </c>
      <c r="BC4022">
        <v>15.841555158658089</v>
      </c>
      <c r="BD4022">
        <v>30.446182250976563</v>
      </c>
      <c r="BE4022">
        <v>4.3708650757709497</v>
      </c>
      <c r="BF4022">
        <v>0.12164073151080323</v>
      </c>
      <c r="BG4022">
        <v>3.2556970277702493</v>
      </c>
      <c r="BH4022">
        <v>1.1151680480007005</v>
      </c>
      <c r="BI4022">
        <v>7.6496445132177404E-2</v>
      </c>
      <c r="BJ4022">
        <v>36.696195241140813</v>
      </c>
      <c r="BK4022">
        <v>0.84856962493168686</v>
      </c>
      <c r="BL4022">
        <v>68.973258545242118</v>
      </c>
      <c r="BM4022">
        <v>465.83557148763697</v>
      </c>
      <c r="BN4022">
        <v>6.7370480016593487E-3</v>
      </c>
    </row>
    <row r="4023" spans="1:66">
      <c r="A4023" t="s">
        <v>4685</v>
      </c>
      <c r="B4023" t="s">
        <v>3827</v>
      </c>
      <c r="C4023" s="4">
        <v>20190808</v>
      </c>
      <c r="D4023" t="s">
        <v>339</v>
      </c>
      <c r="E4023" t="s">
        <v>340</v>
      </c>
      <c r="F4023" t="s">
        <v>4684</v>
      </c>
      <c r="G4023">
        <v>2000</v>
      </c>
      <c r="H4023">
        <v>575</v>
      </c>
      <c r="K4023">
        <v>84</v>
      </c>
      <c r="L4023" t="s">
        <v>4693</v>
      </c>
      <c r="M4023">
        <v>16258</v>
      </c>
      <c r="N4023">
        <v>0</v>
      </c>
      <c r="O4023">
        <v>5.6717075705139468</v>
      </c>
      <c r="P4023">
        <v>0.13276630527413461</v>
      </c>
      <c r="Q4023">
        <v>482.75004260069818</v>
      </c>
      <c r="R4023">
        <v>2.0649823598677135</v>
      </c>
      <c r="S4023">
        <v>1.4394592322403046</v>
      </c>
      <c r="T4023">
        <v>31.727716445922852</v>
      </c>
      <c r="U4023">
        <v>6</v>
      </c>
      <c r="V4023">
        <v>1.4200000166893005</v>
      </c>
      <c r="W4023">
        <v>1</v>
      </c>
      <c r="X4023">
        <v>2.8400000333786011</v>
      </c>
      <c r="Y4023">
        <v>29.093242645263672</v>
      </c>
      <c r="Z4023">
        <v>31.727716445922852</v>
      </c>
      <c r="AA4023">
        <v>28.555845260620117</v>
      </c>
      <c r="AB4023">
        <v>575.6376953125</v>
      </c>
      <c r="AC4023">
        <v>567.42742919921875</v>
      </c>
      <c r="AD4023">
        <v>32.919624328613281</v>
      </c>
      <c r="AE4023">
        <v>35.309566497802734</v>
      </c>
      <c r="AF4023">
        <v>75.223991394042969</v>
      </c>
      <c r="AG4023">
        <v>80.685203552246094</v>
      </c>
      <c r="AH4023">
        <v>500.113037109375</v>
      </c>
      <c r="AI4023">
        <v>1999.7255859375</v>
      </c>
      <c r="AJ4023">
        <v>0.2257048636674881</v>
      </c>
      <c r="AK4023">
        <v>92.39776611328125</v>
      </c>
      <c r="AL4023">
        <v>-4.8957176208496094</v>
      </c>
      <c r="AM4023">
        <v>-0.75356793403625488</v>
      </c>
      <c r="AN4023">
        <v>1</v>
      </c>
      <c r="AO4023">
        <v>-0.21956524252891541</v>
      </c>
      <c r="AP4023">
        <v>2.737391471862793</v>
      </c>
      <c r="AQ4023">
        <v>1</v>
      </c>
      <c r="AR4023">
        <v>0</v>
      </c>
      <c r="AS4023">
        <v>0.15999999642372131</v>
      </c>
      <c r="AT4023">
        <v>111115</v>
      </c>
      <c r="AU4023">
        <v>0.83352172851562489</v>
      </c>
      <c r="AV4023">
        <v>2.0649823598677137E-3</v>
      </c>
      <c r="AW4023">
        <v>304.87771644592283</v>
      </c>
      <c r="AX4023">
        <v>302.24324264526365</v>
      </c>
      <c r="AY4023">
        <v>319.95608659842401</v>
      </c>
      <c r="AZ4023">
        <v>2.3137862088170809</v>
      </c>
      <c r="BA4023">
        <v>4.7019842990656331</v>
      </c>
      <c r="BB4023">
        <v>50.888506257834415</v>
      </c>
      <c r="BC4023">
        <v>15.57893976003168</v>
      </c>
      <c r="BD4023">
        <v>30.410479545593262</v>
      </c>
      <c r="BE4023">
        <v>4.3619389909451209</v>
      </c>
      <c r="BF4023">
        <v>0.12683684772244111</v>
      </c>
      <c r="BG4023">
        <v>3.2625250668253285</v>
      </c>
      <c r="BH4023">
        <v>1.0994139241197924</v>
      </c>
      <c r="BI4023">
        <v>7.9785251043997557E-2</v>
      </c>
      <c r="BJ4023">
        <v>44.605025527395867</v>
      </c>
      <c r="BK4023">
        <v>0.85076966279543198</v>
      </c>
      <c r="BL4023">
        <v>69.436099766161703</v>
      </c>
      <c r="BM4023">
        <v>564.73137105478099</v>
      </c>
      <c r="BN4023">
        <v>6.9736032545020228E-3</v>
      </c>
    </row>
    <row r="4024" spans="1:66">
      <c r="A4024" t="s">
        <v>4685</v>
      </c>
      <c r="B4024" t="s">
        <v>3827</v>
      </c>
      <c r="C4024" s="4">
        <v>20190808</v>
      </c>
      <c r="D4024" t="s">
        <v>339</v>
      </c>
      <c r="E4024" t="s">
        <v>340</v>
      </c>
      <c r="F4024" t="s">
        <v>4684</v>
      </c>
      <c r="G4024">
        <v>2000</v>
      </c>
      <c r="H4024">
        <v>675</v>
      </c>
      <c r="K4024">
        <v>85</v>
      </c>
      <c r="L4024" t="s">
        <v>4694</v>
      </c>
      <c r="M4024">
        <v>16365.5</v>
      </c>
      <c r="N4024">
        <v>0</v>
      </c>
      <c r="O4024">
        <v>7.0723502728263767</v>
      </c>
      <c r="P4024">
        <v>0.13518165124007775</v>
      </c>
      <c r="Q4024">
        <v>561.59093701579866</v>
      </c>
      <c r="R4024">
        <v>2.1005210717683265</v>
      </c>
      <c r="S4024">
        <v>1.4391287744331476</v>
      </c>
      <c r="T4024">
        <v>31.736284255981445</v>
      </c>
      <c r="U4024">
        <v>6</v>
      </c>
      <c r="V4024">
        <v>1.4200000166893005</v>
      </c>
      <c r="W4024">
        <v>1</v>
      </c>
      <c r="X4024">
        <v>2.8400000333786011</v>
      </c>
      <c r="Y4024">
        <v>29.097356796264648</v>
      </c>
      <c r="Z4024">
        <v>31.736284255981445</v>
      </c>
      <c r="AA4024">
        <v>28.555553436279297</v>
      </c>
      <c r="AB4024">
        <v>674.734130859375</v>
      </c>
      <c r="AC4024">
        <v>664.5738525390625</v>
      </c>
      <c r="AD4024">
        <v>32.908382415771484</v>
      </c>
      <c r="AE4024">
        <v>35.339527130126953</v>
      </c>
      <c r="AF4024">
        <v>75.176902770996094</v>
      </c>
      <c r="AG4024">
        <v>80.730682373046875</v>
      </c>
      <c r="AH4024">
        <v>500.08285522460938</v>
      </c>
      <c r="AI4024">
        <v>1999.555419921875</v>
      </c>
      <c r="AJ4024">
        <v>0.11225506663322449</v>
      </c>
      <c r="AK4024">
        <v>92.393447875976563</v>
      </c>
      <c r="AL4024">
        <v>-6.3050193786621094</v>
      </c>
      <c r="AM4024">
        <v>-0.74595761299133301</v>
      </c>
      <c r="AN4024">
        <v>1</v>
      </c>
      <c r="AO4024">
        <v>-0.21956524252891541</v>
      </c>
      <c r="AP4024">
        <v>2.737391471862793</v>
      </c>
      <c r="AQ4024">
        <v>1</v>
      </c>
      <c r="AR4024">
        <v>0</v>
      </c>
      <c r="AS4024">
        <v>0.15999999642372131</v>
      </c>
      <c r="AT4024">
        <v>111115</v>
      </c>
      <c r="AU4024">
        <v>0.83347142537434882</v>
      </c>
      <c r="AV4024">
        <v>2.1005210717683267E-3</v>
      </c>
      <c r="AW4024">
        <v>304.88628425598142</v>
      </c>
      <c r="AX4024">
        <v>302.24735679626463</v>
      </c>
      <c r="AY4024">
        <v>319.92886003653257</v>
      </c>
      <c r="AZ4024">
        <v>2.2943902683989887</v>
      </c>
      <c r="BA4024">
        <v>4.7042695322921917</v>
      </c>
      <c r="BB4024">
        <v>50.915618373793365</v>
      </c>
      <c r="BC4024">
        <v>15.576091243666411</v>
      </c>
      <c r="BD4024">
        <v>30.416820526123047</v>
      </c>
      <c r="BE4024">
        <v>4.3635231477098069</v>
      </c>
      <c r="BF4024">
        <v>0.12903947883881944</v>
      </c>
      <c r="BG4024">
        <v>3.2651407578590441</v>
      </c>
      <c r="BH4024">
        <v>1.0983823898507628</v>
      </c>
      <c r="BI4024">
        <v>8.1179899785397011E-2</v>
      </c>
      <c r="BJ4024">
        <v>51.88732296679003</v>
      </c>
      <c r="BK4024">
        <v>0.84503917039497023</v>
      </c>
      <c r="BL4024">
        <v>69.48184510923538</v>
      </c>
      <c r="BM4024">
        <v>661.21199593480139</v>
      </c>
      <c r="BN4024">
        <v>7.4318062775018861E-3</v>
      </c>
    </row>
    <row r="4025" spans="1:66">
      <c r="A4025" t="s">
        <v>4685</v>
      </c>
      <c r="B4025" t="s">
        <v>3827</v>
      </c>
      <c r="C4025" s="4">
        <v>20190808</v>
      </c>
      <c r="D4025" t="s">
        <v>339</v>
      </c>
      <c r="E4025" t="s">
        <v>340</v>
      </c>
      <c r="F4025" t="s">
        <v>4684</v>
      </c>
      <c r="G4025">
        <v>2000</v>
      </c>
      <c r="H4025">
        <v>800</v>
      </c>
      <c r="K4025">
        <v>86</v>
      </c>
      <c r="L4025" t="s">
        <v>4695</v>
      </c>
      <c r="M4025">
        <v>16455.5</v>
      </c>
      <c r="N4025">
        <v>0</v>
      </c>
      <c r="O4025">
        <v>7.9151038375431302</v>
      </c>
      <c r="P4025">
        <v>0.13715554734413729</v>
      </c>
      <c r="Q4025">
        <v>673.66542516886841</v>
      </c>
      <c r="R4025">
        <v>2.1206153746091232</v>
      </c>
      <c r="S4025">
        <v>1.4328047972090419</v>
      </c>
      <c r="T4025">
        <v>31.743551254272461</v>
      </c>
      <c r="U4025">
        <v>6</v>
      </c>
      <c r="V4025">
        <v>1.4200000166893005</v>
      </c>
      <c r="W4025">
        <v>1</v>
      </c>
      <c r="X4025">
        <v>2.8400000333786011</v>
      </c>
      <c r="Y4025">
        <v>29.110160827636719</v>
      </c>
      <c r="Z4025">
        <v>31.743551254272461</v>
      </c>
      <c r="AA4025">
        <v>28.554838180541992</v>
      </c>
      <c r="AB4025">
        <v>800.15911865234375</v>
      </c>
      <c r="AC4025">
        <v>788.65350341796875</v>
      </c>
      <c r="AD4025">
        <v>32.975418090820313</v>
      </c>
      <c r="AE4025">
        <v>35.430118560791016</v>
      </c>
      <c r="AF4025">
        <v>75.271827697753906</v>
      </c>
      <c r="AG4025">
        <v>80.875083923339844</v>
      </c>
      <c r="AH4025">
        <v>499.97506713867188</v>
      </c>
      <c r="AI4025">
        <v>1999.0765380859375</v>
      </c>
      <c r="AJ4025">
        <v>0.15405042469501495</v>
      </c>
      <c r="AK4025">
        <v>92.390426635742188</v>
      </c>
      <c r="AL4025">
        <v>-8.0102806091308594</v>
      </c>
      <c r="AM4025">
        <v>-0.74551892280578613</v>
      </c>
      <c r="AN4025">
        <v>0.66666668653488159</v>
      </c>
      <c r="AO4025">
        <v>-0.21956524252891541</v>
      </c>
      <c r="AP4025">
        <v>2.737391471862793</v>
      </c>
      <c r="AQ4025">
        <v>1</v>
      </c>
      <c r="AR4025">
        <v>0</v>
      </c>
      <c r="AS4025">
        <v>0.15999999642372131</v>
      </c>
      <c r="AT4025">
        <v>111115</v>
      </c>
      <c r="AU4025">
        <v>0.83329177856445302</v>
      </c>
      <c r="AV4025">
        <v>2.1206153746091234E-3</v>
      </c>
      <c r="AW4025">
        <v>304.89355125427244</v>
      </c>
      <c r="AX4025">
        <v>302.2601608276367</v>
      </c>
      <c r="AY4025">
        <v>319.85223894449518</v>
      </c>
      <c r="AZ4025">
        <v>2.2838132237070488</v>
      </c>
      <c r="BA4025">
        <v>4.7062085667954516</v>
      </c>
      <c r="BB4025">
        <v>50.938270751255587</v>
      </c>
      <c r="BC4025">
        <v>15.508152190464571</v>
      </c>
      <c r="BD4025">
        <v>30.42685604095459</v>
      </c>
      <c r="BE4025">
        <v>4.3660313284047447</v>
      </c>
      <c r="BF4025">
        <v>0.13083688388930262</v>
      </c>
      <c r="BG4025">
        <v>3.2734037695864098</v>
      </c>
      <c r="BH4025">
        <v>1.092627558818335</v>
      </c>
      <c r="BI4025">
        <v>8.2318201877495681E-2</v>
      </c>
      <c r="BJ4025">
        <v>62.240236041100403</v>
      </c>
      <c r="BK4025">
        <v>0.85419696007086754</v>
      </c>
      <c r="BL4025">
        <v>69.646810683960865</v>
      </c>
      <c r="BM4025">
        <v>784.89104213096255</v>
      </c>
      <c r="BN4025">
        <v>7.0234173780426221E-3</v>
      </c>
    </row>
    <row r="4026" spans="1:66">
      <c r="A4026" t="s">
        <v>4685</v>
      </c>
      <c r="B4026" t="s">
        <v>3827</v>
      </c>
      <c r="C4026" s="4">
        <v>20190808</v>
      </c>
      <c r="D4026" t="s">
        <v>339</v>
      </c>
      <c r="E4026" t="s">
        <v>340</v>
      </c>
      <c r="F4026" t="s">
        <v>4684</v>
      </c>
      <c r="G4026">
        <v>2000</v>
      </c>
      <c r="H4026">
        <v>1000</v>
      </c>
      <c r="K4026">
        <v>87</v>
      </c>
      <c r="L4026" t="s">
        <v>711</v>
      </c>
      <c r="M4026">
        <v>16593.5</v>
      </c>
      <c r="N4026">
        <v>0</v>
      </c>
      <c r="O4026">
        <v>9.855421429507226</v>
      </c>
      <c r="P4026">
        <v>0.14166280016658456</v>
      </c>
      <c r="Q4026">
        <v>845.15323167069528</v>
      </c>
      <c r="R4026">
        <v>2.1921881499359901</v>
      </c>
      <c r="S4026">
        <v>1.435702505745085</v>
      </c>
      <c r="T4026">
        <v>31.84783935546875</v>
      </c>
      <c r="U4026">
        <v>6</v>
      </c>
      <c r="V4026">
        <v>1.4200000166893005</v>
      </c>
      <c r="W4026">
        <v>1</v>
      </c>
      <c r="X4026">
        <v>2.8400000333786011</v>
      </c>
      <c r="Y4026">
        <v>29.148340225219727</v>
      </c>
      <c r="Z4026">
        <v>31.84783935546875</v>
      </c>
      <c r="AA4026">
        <v>28.555814743041992</v>
      </c>
      <c r="AB4026">
        <v>999.25396728515625</v>
      </c>
      <c r="AC4026">
        <v>984.84124755859375</v>
      </c>
      <c r="AD4026">
        <v>33.166679382324219</v>
      </c>
      <c r="AE4026">
        <v>35.702587127685547</v>
      </c>
      <c r="AF4026">
        <v>75.53765869140625</v>
      </c>
      <c r="AG4026">
        <v>81.313232421875</v>
      </c>
      <c r="AH4026">
        <v>500.15731811523438</v>
      </c>
      <c r="AI4026">
        <v>1999.3182373046875</v>
      </c>
      <c r="AJ4026">
        <v>0.16121959686279297</v>
      </c>
      <c r="AK4026">
        <v>92.385734558105469</v>
      </c>
      <c r="AL4026">
        <v>-11.162990570068359</v>
      </c>
      <c r="AM4026">
        <v>-0.75435757637023926</v>
      </c>
      <c r="AN4026">
        <v>1</v>
      </c>
      <c r="AO4026">
        <v>-0.21956524252891541</v>
      </c>
      <c r="AP4026">
        <v>2.737391471862793</v>
      </c>
      <c r="AQ4026">
        <v>1</v>
      </c>
      <c r="AR4026">
        <v>0</v>
      </c>
      <c r="AS4026">
        <v>0.15999999642372131</v>
      </c>
      <c r="AT4026">
        <v>111115</v>
      </c>
      <c r="AU4026">
        <v>0.83359553019205712</v>
      </c>
      <c r="AV4026">
        <v>2.1921881499359901E-3</v>
      </c>
      <c r="AW4026">
        <v>304.99783935546873</v>
      </c>
      <c r="AX4026">
        <v>302.2983402252197</v>
      </c>
      <c r="AY4026">
        <v>319.8909108186308</v>
      </c>
      <c r="AZ4026">
        <v>2.2372682477460426</v>
      </c>
      <c r="BA4026">
        <v>4.7341122431610749</v>
      </c>
      <c r="BB4026">
        <v>51.242892269082759</v>
      </c>
      <c r="BC4026">
        <v>15.540305141397212</v>
      </c>
      <c r="BD4026">
        <v>30.498089790344238</v>
      </c>
      <c r="BE4026">
        <v>4.3838709429638856</v>
      </c>
      <c r="BF4026">
        <v>0.13493221053543686</v>
      </c>
      <c r="BG4026">
        <v>3.29840973741599</v>
      </c>
      <c r="BH4026">
        <v>1.0854612055478956</v>
      </c>
      <c r="BI4026">
        <v>8.4912563615574713E-2</v>
      </c>
      <c r="BJ4026">
        <v>78.080102122053873</v>
      </c>
      <c r="BK4026">
        <v>0.85816189539767662</v>
      </c>
      <c r="BL4026">
        <v>69.801291538611807</v>
      </c>
      <c r="BM4026">
        <v>980.1564522158252</v>
      </c>
      <c r="BN4026">
        <v>7.0184830481066877E-3</v>
      </c>
    </row>
    <row r="4027" spans="1:66">
      <c r="A4027" t="s">
        <v>4685</v>
      </c>
      <c r="B4027" t="s">
        <v>3827</v>
      </c>
      <c r="C4027" s="4">
        <v>20190808</v>
      </c>
      <c r="D4027" t="s">
        <v>339</v>
      </c>
      <c r="E4027" t="s">
        <v>340</v>
      </c>
      <c r="F4027" t="s">
        <v>4684</v>
      </c>
      <c r="G4027">
        <v>2000</v>
      </c>
      <c r="H4027">
        <v>1400</v>
      </c>
      <c r="K4027">
        <v>88</v>
      </c>
      <c r="L4027" t="s">
        <v>4696</v>
      </c>
      <c r="M4027">
        <v>16722.5</v>
      </c>
      <c r="N4027">
        <v>0</v>
      </c>
      <c r="O4027">
        <v>11.354958913608778</v>
      </c>
      <c r="P4027">
        <v>0.14140241991051195</v>
      </c>
      <c r="Q4027">
        <v>1215.6754374755621</v>
      </c>
      <c r="R4027">
        <v>2.1915561045840244</v>
      </c>
      <c r="S4027">
        <v>1.437579758816343</v>
      </c>
      <c r="T4027">
        <v>31.897670745849609</v>
      </c>
      <c r="U4027">
        <v>6</v>
      </c>
      <c r="V4027">
        <v>1.4200000166893005</v>
      </c>
      <c r="W4027">
        <v>1</v>
      </c>
      <c r="X4027">
        <v>2.8400000333786011</v>
      </c>
      <c r="Y4027">
        <v>29.169704437255859</v>
      </c>
      <c r="Z4027">
        <v>31.897670745849609</v>
      </c>
      <c r="AA4027">
        <v>28.556180953979492</v>
      </c>
      <c r="AB4027">
        <v>1400.492919921875</v>
      </c>
      <c r="AC4027">
        <v>1383.2344970703125</v>
      </c>
      <c r="AD4027">
        <v>33.292827606201172</v>
      </c>
      <c r="AE4027">
        <v>35.827701568603516</v>
      </c>
      <c r="AF4027">
        <v>75.730201721191406</v>
      </c>
      <c r="AG4027">
        <v>81.496200561523438</v>
      </c>
      <c r="AH4027">
        <v>500.15213012695313</v>
      </c>
      <c r="AI4027">
        <v>1998.4881591796875</v>
      </c>
      <c r="AJ4027">
        <v>7.165161520242691E-2</v>
      </c>
      <c r="AK4027">
        <v>92.38427734375</v>
      </c>
      <c r="AL4027">
        <v>-17.246364593505859</v>
      </c>
      <c r="AM4027">
        <v>-0.74974179267883301</v>
      </c>
      <c r="AN4027">
        <v>1</v>
      </c>
      <c r="AO4027">
        <v>-0.21956524252891541</v>
      </c>
      <c r="AP4027">
        <v>2.737391471862793</v>
      </c>
      <c r="AQ4027">
        <v>1</v>
      </c>
      <c r="AR4027">
        <v>0</v>
      </c>
      <c r="AS4027">
        <v>0.15999999642372131</v>
      </c>
      <c r="AT4027">
        <v>111115</v>
      </c>
      <c r="AU4027">
        <v>0.83358688354492172</v>
      </c>
      <c r="AV4027">
        <v>2.1915561045840245E-3</v>
      </c>
      <c r="AW4027">
        <v>305.04767074584959</v>
      </c>
      <c r="AX4027">
        <v>302.31970443725584</v>
      </c>
      <c r="AY4027">
        <v>319.75809832159939</v>
      </c>
      <c r="AZ4027">
        <v>2.2317133706003993</v>
      </c>
      <c r="BA4027">
        <v>4.7474960771193171</v>
      </c>
      <c r="BB4027">
        <v>51.388571882794466</v>
      </c>
      <c r="BC4027">
        <v>15.56087031419095</v>
      </c>
      <c r="BD4027">
        <v>30.533687591552734</v>
      </c>
      <c r="BE4027">
        <v>4.3928097479702179</v>
      </c>
      <c r="BF4027">
        <v>0.13469596391545147</v>
      </c>
      <c r="BG4027">
        <v>3.3099163183029741</v>
      </c>
      <c r="BH4027">
        <v>1.0828934296672439</v>
      </c>
      <c r="BI4027">
        <v>8.476287354511261E-2</v>
      </c>
      <c r="BJ4027">
        <v>112.30929677572695</v>
      </c>
      <c r="BK4027">
        <v>0.87886431407715748</v>
      </c>
      <c r="BL4027">
        <v>69.840148227158465</v>
      </c>
      <c r="BM4027">
        <v>1377.8368934248169</v>
      </c>
      <c r="BN4027">
        <v>5.7556305642864096E-3</v>
      </c>
    </row>
    <row r="4028" spans="1:66">
      <c r="A4028" t="s">
        <v>4685</v>
      </c>
      <c r="B4028" t="s">
        <v>3827</v>
      </c>
      <c r="C4028" s="4">
        <v>20190808</v>
      </c>
      <c r="D4028" t="s">
        <v>339</v>
      </c>
      <c r="E4028" t="s">
        <v>340</v>
      </c>
      <c r="F4028" t="s">
        <v>4684</v>
      </c>
      <c r="G4028">
        <v>2000</v>
      </c>
      <c r="H4028">
        <v>1800</v>
      </c>
      <c r="K4028">
        <v>89</v>
      </c>
      <c r="L4028" t="s">
        <v>4697</v>
      </c>
      <c r="M4028">
        <v>16850</v>
      </c>
      <c r="N4028">
        <v>0</v>
      </c>
      <c r="O4028">
        <v>12.617233812168459</v>
      </c>
      <c r="P4028">
        <v>0.14017563579888637</v>
      </c>
      <c r="Q4028">
        <v>1587.3776464836649</v>
      </c>
      <c r="R4028">
        <v>2.1724630905459628</v>
      </c>
      <c r="S4028">
        <v>1.4366613223352291</v>
      </c>
      <c r="T4028">
        <v>31.94819450378418</v>
      </c>
      <c r="U4028">
        <v>6</v>
      </c>
      <c r="V4028">
        <v>1.4200000166893005</v>
      </c>
      <c r="W4028">
        <v>1</v>
      </c>
      <c r="X4028">
        <v>2.8400000333786011</v>
      </c>
      <c r="Y4028">
        <v>29.185619354248047</v>
      </c>
      <c r="Z4028">
        <v>31.94819450378418</v>
      </c>
      <c r="AA4028">
        <v>28.555763244628906</v>
      </c>
      <c r="AB4028">
        <v>1800.7882080078125</v>
      </c>
      <c r="AC4028">
        <v>1781.0084228515625</v>
      </c>
      <c r="AD4028">
        <v>33.473339080810547</v>
      </c>
      <c r="AE4028">
        <v>35.985984802246094</v>
      </c>
      <c r="AF4028">
        <v>76.068496704101563</v>
      </c>
      <c r="AG4028">
        <v>81.778511047363281</v>
      </c>
      <c r="AH4028">
        <v>500.09872436523438</v>
      </c>
      <c r="AI4028">
        <v>1999.3719482421875</v>
      </c>
      <c r="AJ4028">
        <v>0.10508942604064941</v>
      </c>
      <c r="AK4028">
        <v>92.3814697265625</v>
      </c>
      <c r="AL4028">
        <v>-24.476345062255859</v>
      </c>
      <c r="AM4028">
        <v>-0.75428891181945801</v>
      </c>
      <c r="AN4028">
        <v>1</v>
      </c>
      <c r="AO4028">
        <v>-0.21956524252891541</v>
      </c>
      <c r="AP4028">
        <v>2.737391471862793</v>
      </c>
      <c r="AQ4028">
        <v>1</v>
      </c>
      <c r="AR4028">
        <v>0</v>
      </c>
      <c r="AS4028">
        <v>0.15999999642372131</v>
      </c>
      <c r="AT4028">
        <v>111115</v>
      </c>
      <c r="AU4028">
        <v>0.83349787394205721</v>
      </c>
      <c r="AV4028">
        <v>2.1724630905459626E-3</v>
      </c>
      <c r="AW4028">
        <v>305.09819450378416</v>
      </c>
      <c r="AX4028">
        <v>302.33561935424802</v>
      </c>
      <c r="AY4028">
        <v>319.89950456843872</v>
      </c>
      <c r="AZ4028">
        <v>2.2380634124230423</v>
      </c>
      <c r="BA4028">
        <v>4.761099487924465</v>
      </c>
      <c r="BB4028">
        <v>51.537386253073471</v>
      </c>
      <c r="BC4028">
        <v>15.551401450827377</v>
      </c>
      <c r="BD4028">
        <v>30.566906929016113</v>
      </c>
      <c r="BE4028">
        <v>4.4011656269855592</v>
      </c>
      <c r="BF4028">
        <v>0.13358233021799584</v>
      </c>
      <c r="BG4028">
        <v>3.3244381655892359</v>
      </c>
      <c r="BH4028">
        <v>1.0767274613963234</v>
      </c>
      <c r="BI4028">
        <v>8.4057303919568976E-2</v>
      </c>
      <c r="BJ4028">
        <v>146.64427999325272</v>
      </c>
      <c r="BK4028">
        <v>0.89128025792383592</v>
      </c>
      <c r="BL4028">
        <v>69.928334440291309</v>
      </c>
      <c r="BM4028">
        <v>1775.0107941733108</v>
      </c>
      <c r="BN4028">
        <v>4.9706860861068111E-3</v>
      </c>
    </row>
    <row r="4029" spans="1:66">
      <c r="A4029" t="s">
        <v>4685</v>
      </c>
      <c r="B4029" t="s">
        <v>3827</v>
      </c>
      <c r="C4029" s="4">
        <v>20190808</v>
      </c>
      <c r="D4029" t="s">
        <v>339</v>
      </c>
      <c r="E4029" t="s">
        <v>340</v>
      </c>
      <c r="F4029" t="s">
        <v>4684</v>
      </c>
      <c r="G4029">
        <v>2000</v>
      </c>
      <c r="H4029">
        <v>400</v>
      </c>
      <c r="K4029">
        <v>90</v>
      </c>
      <c r="L4029" t="s">
        <v>4698</v>
      </c>
      <c r="M4029">
        <v>16959</v>
      </c>
      <c r="N4029">
        <v>0</v>
      </c>
      <c r="O4029">
        <v>3.5889934418346621</v>
      </c>
      <c r="P4029">
        <v>0.13991944313284713</v>
      </c>
      <c r="Q4029">
        <v>340.94938601147646</v>
      </c>
      <c r="R4029">
        <v>2.1717547972838873</v>
      </c>
      <c r="S4029">
        <v>1.4384829730532189</v>
      </c>
      <c r="T4029">
        <v>31.989675521850586</v>
      </c>
      <c r="U4029">
        <v>6</v>
      </c>
      <c r="V4029">
        <v>1.4200000166893005</v>
      </c>
      <c r="W4029">
        <v>1</v>
      </c>
      <c r="X4029">
        <v>2.8400000333786011</v>
      </c>
      <c r="Y4029">
        <v>29.175527572631836</v>
      </c>
      <c r="Z4029">
        <v>31.989675521850586</v>
      </c>
      <c r="AA4029">
        <v>28.554176330566406</v>
      </c>
      <c r="AB4029">
        <v>398.552734375</v>
      </c>
      <c r="AC4029">
        <v>393.2222900390625</v>
      </c>
      <c r="AD4029">
        <v>33.577075958251953</v>
      </c>
      <c r="AE4029">
        <v>36.088600158691406</v>
      </c>
      <c r="AF4029">
        <v>76.346290588378906</v>
      </c>
      <c r="AG4029">
        <v>82.056900024414063</v>
      </c>
      <c r="AH4029">
        <v>500.10568237304688</v>
      </c>
      <c r="AI4029">
        <v>2000.3016357421875</v>
      </c>
      <c r="AJ4029">
        <v>1.1941989650949836E-3</v>
      </c>
      <c r="AK4029">
        <v>92.378494262695313</v>
      </c>
      <c r="AL4029">
        <v>-2.7125205993652344</v>
      </c>
      <c r="AM4029">
        <v>-0.76681256294250488</v>
      </c>
      <c r="AN4029">
        <v>1</v>
      </c>
      <c r="AO4029">
        <v>-0.21956524252891541</v>
      </c>
      <c r="AP4029">
        <v>2.737391471862793</v>
      </c>
      <c r="AQ4029">
        <v>1</v>
      </c>
      <c r="AR4029">
        <v>0</v>
      </c>
      <c r="AS4029">
        <v>0.15999999642372131</v>
      </c>
      <c r="AT4029">
        <v>111115</v>
      </c>
      <c r="AU4029">
        <v>0.83350947062174474</v>
      </c>
      <c r="AV4029">
        <v>2.1717547972838875E-3</v>
      </c>
      <c r="AW4029">
        <v>305.13967552185056</v>
      </c>
      <c r="AX4029">
        <v>302.32552757263181</v>
      </c>
      <c r="AY4029">
        <v>320.04825456511389</v>
      </c>
      <c r="AZ4029">
        <v>2.2326766985525013</v>
      </c>
      <c r="BA4029">
        <v>4.7722935157615982</v>
      </c>
      <c r="BB4029">
        <v>51.660221936403296</v>
      </c>
      <c r="BC4029">
        <v>15.57162177771189</v>
      </c>
      <c r="BD4029">
        <v>30.582601547241211</v>
      </c>
      <c r="BE4029">
        <v>4.4051182121206365</v>
      </c>
      <c r="BF4029">
        <v>0.13334965132440366</v>
      </c>
      <c r="BG4029">
        <v>3.3338105427083793</v>
      </c>
      <c r="BH4029">
        <v>1.0713076694122572</v>
      </c>
      <c r="BI4029">
        <v>8.3909894680163036E-2</v>
      </c>
      <c r="BJ4029">
        <v>31.496390899530667</v>
      </c>
      <c r="BK4029">
        <v>0.86706525710332116</v>
      </c>
      <c r="BL4029">
        <v>69.954706286861338</v>
      </c>
      <c r="BM4029">
        <v>391.51625444415697</v>
      </c>
      <c r="BN4029">
        <v>6.4126834898709344E-3</v>
      </c>
    </row>
    <row r="4031" spans="1:66">
      <c r="A4031" t="s">
        <v>4700</v>
      </c>
      <c r="B4031" t="s">
        <v>3827</v>
      </c>
      <c r="C4031" s="4">
        <v>20190808</v>
      </c>
      <c r="D4031" t="s">
        <v>339</v>
      </c>
      <c r="E4031" t="s">
        <v>340</v>
      </c>
      <c r="F4031" t="s">
        <v>4699</v>
      </c>
      <c r="G4031">
        <v>2000</v>
      </c>
      <c r="H4031">
        <v>400</v>
      </c>
      <c r="K4031">
        <v>91</v>
      </c>
      <c r="L4031" t="s">
        <v>267</v>
      </c>
      <c r="M4031">
        <v>18682</v>
      </c>
      <c r="N4031">
        <v>0</v>
      </c>
      <c r="O4031">
        <v>8.4161798103954961</v>
      </c>
      <c r="P4031">
        <v>0.14334499663993808</v>
      </c>
      <c r="Q4031">
        <v>282.06456888449225</v>
      </c>
      <c r="R4031">
        <v>2.3543922524751717</v>
      </c>
      <c r="S4031">
        <v>1.5224879990810645</v>
      </c>
      <c r="T4031">
        <v>32.334739685058594</v>
      </c>
      <c r="U4031">
        <v>6</v>
      </c>
      <c r="V4031">
        <v>1.4200000166893005</v>
      </c>
      <c r="W4031">
        <v>1</v>
      </c>
      <c r="X4031">
        <v>2.8400000333786011</v>
      </c>
      <c r="Y4031">
        <v>29.993370056152344</v>
      </c>
      <c r="Z4031">
        <v>32.334739685058594</v>
      </c>
      <c r="AA4031">
        <v>29.531101226806641</v>
      </c>
      <c r="AB4031">
        <v>400.46432495117188</v>
      </c>
      <c r="AC4031">
        <v>389.26724243164063</v>
      </c>
      <c r="AD4031">
        <v>33.487003326416016</v>
      </c>
      <c r="AE4031">
        <v>36.209457397460938</v>
      </c>
      <c r="AF4031">
        <v>72.611686706542969</v>
      </c>
      <c r="AG4031">
        <v>78.514938354492188</v>
      </c>
      <c r="AH4031">
        <v>500.0946044921875</v>
      </c>
      <c r="AI4031">
        <v>2001.125732421875</v>
      </c>
      <c r="AJ4031">
        <v>0.13016480207443237</v>
      </c>
      <c r="AK4031">
        <v>92.346473693847656</v>
      </c>
      <c r="AL4031">
        <v>-2.7424888610839844</v>
      </c>
      <c r="AM4031">
        <v>-0.78915143013000488</v>
      </c>
      <c r="AN4031">
        <v>1</v>
      </c>
      <c r="AO4031">
        <v>-0.21956524252891541</v>
      </c>
      <c r="AP4031">
        <v>2.737391471862793</v>
      </c>
      <c r="AQ4031">
        <v>1</v>
      </c>
      <c r="AR4031">
        <v>0</v>
      </c>
      <c r="AS4031">
        <v>0.15999999642372131</v>
      </c>
      <c r="AT4031">
        <v>111115</v>
      </c>
      <c r="AU4031">
        <v>0.83349100748697913</v>
      </c>
      <c r="AV4031">
        <v>2.3543922524751717E-3</v>
      </c>
      <c r="AW4031">
        <v>305.48473968505857</v>
      </c>
      <c r="AX4031">
        <v>303.14337005615232</v>
      </c>
      <c r="AY4031">
        <v>320.18011003091669</v>
      </c>
      <c r="AZ4031">
        <v>2.2037216451943999</v>
      </c>
      <c r="BA4031">
        <v>4.8663037041041886</v>
      </c>
      <c r="BB4031">
        <v>52.696150805251527</v>
      </c>
      <c r="BC4031">
        <v>16.48669340779059</v>
      </c>
      <c r="BD4031">
        <v>31.164054870605469</v>
      </c>
      <c r="BE4031">
        <v>4.5537500882989974</v>
      </c>
      <c r="BF4031">
        <v>0.13645749691900363</v>
      </c>
      <c r="BG4031">
        <v>3.3438157050231241</v>
      </c>
      <c r="BH4031">
        <v>1.2099343832758733</v>
      </c>
      <c r="BI4031">
        <v>8.5879099032430808E-2</v>
      </c>
      <c r="BJ4031">
        <v>26.047668290458244</v>
      </c>
      <c r="BK4031">
        <v>0.72460391766467669</v>
      </c>
      <c r="BL4031">
        <v>68.831393370152966</v>
      </c>
      <c r="BM4031">
        <v>385.26659362512731</v>
      </c>
      <c r="BN4031">
        <v>1.5036273395843415E-2</v>
      </c>
    </row>
    <row r="4032" spans="1:66">
      <c r="A4032" t="s">
        <v>4700</v>
      </c>
      <c r="B4032" t="s">
        <v>3827</v>
      </c>
      <c r="C4032" s="4">
        <v>20190808</v>
      </c>
      <c r="D4032" t="s">
        <v>339</v>
      </c>
      <c r="E4032" t="s">
        <v>340</v>
      </c>
      <c r="F4032" t="s">
        <v>4699</v>
      </c>
      <c r="G4032">
        <v>2000</v>
      </c>
      <c r="H4032">
        <v>325</v>
      </c>
      <c r="K4032">
        <v>92</v>
      </c>
      <c r="L4032" t="s">
        <v>4701</v>
      </c>
      <c r="M4032">
        <v>18772.5</v>
      </c>
      <c r="N4032">
        <v>0</v>
      </c>
      <c r="O4032">
        <v>6.4870863663502663</v>
      </c>
      <c r="P4032">
        <v>0.1450625913403813</v>
      </c>
      <c r="Q4032">
        <v>233.66387672015304</v>
      </c>
      <c r="R4032">
        <v>2.3844503603036231</v>
      </c>
      <c r="S4032">
        <v>1.5243669667529023</v>
      </c>
      <c r="T4032">
        <v>32.368206024169922</v>
      </c>
      <c r="U4032">
        <v>6</v>
      </c>
      <c r="V4032">
        <v>1.4200000166893005</v>
      </c>
      <c r="W4032">
        <v>1</v>
      </c>
      <c r="X4032">
        <v>2.8400000333786011</v>
      </c>
      <c r="Y4032">
        <v>30.004323959350586</v>
      </c>
      <c r="Z4032">
        <v>32.368206024169922</v>
      </c>
      <c r="AA4032">
        <v>29.531267166137695</v>
      </c>
      <c r="AB4032">
        <v>324.57308959960938</v>
      </c>
      <c r="AC4032">
        <v>315.88656616210938</v>
      </c>
      <c r="AD4032">
        <v>33.532661437988281</v>
      </c>
      <c r="AE4032">
        <v>36.289581298828125</v>
      </c>
      <c r="AF4032">
        <v>72.663322448730469</v>
      </c>
      <c r="AG4032">
        <v>78.637413024902344</v>
      </c>
      <c r="AH4032">
        <v>500.10586547851563</v>
      </c>
      <c r="AI4032">
        <v>2000.418701171875</v>
      </c>
      <c r="AJ4032">
        <v>0.2042064368724823</v>
      </c>
      <c r="AK4032">
        <v>92.344398498535156</v>
      </c>
      <c r="AL4032">
        <v>-1.8911705017089844</v>
      </c>
      <c r="AM4032">
        <v>-0.79841732978820801</v>
      </c>
      <c r="AN4032">
        <v>1</v>
      </c>
      <c r="AO4032">
        <v>-0.21956524252891541</v>
      </c>
      <c r="AP4032">
        <v>2.737391471862793</v>
      </c>
      <c r="AQ4032">
        <v>1</v>
      </c>
      <c r="AR4032">
        <v>0</v>
      </c>
      <c r="AS4032">
        <v>0.15999999642372131</v>
      </c>
      <c r="AT4032">
        <v>111115</v>
      </c>
      <c r="AU4032">
        <v>0.83350977579752594</v>
      </c>
      <c r="AV4032">
        <v>2.3844503603036231E-3</v>
      </c>
      <c r="AW4032">
        <v>305.5182060241699</v>
      </c>
      <c r="AX4032">
        <v>303.15432395935056</v>
      </c>
      <c r="AY4032">
        <v>320.06698503344523</v>
      </c>
      <c r="AZ4032">
        <v>2.1834667036418027</v>
      </c>
      <c r="BA4032">
        <v>4.8755065235568757</v>
      </c>
      <c r="BB4032">
        <v>52.796992593267198</v>
      </c>
      <c r="BC4032">
        <v>16.507411294439073</v>
      </c>
      <c r="BD4032">
        <v>31.186264991760254</v>
      </c>
      <c r="BE4032">
        <v>4.5595130298068538</v>
      </c>
      <c r="BF4032">
        <v>0.13801310593524091</v>
      </c>
      <c r="BG4032">
        <v>3.3511395568039735</v>
      </c>
      <c r="BH4032">
        <v>1.2083734730028803</v>
      </c>
      <c r="BI4032">
        <v>8.6865003937386942E-2</v>
      </c>
      <c r="BJ4032">
        <v>21.577550146558405</v>
      </c>
      <c r="BK4032">
        <v>0.73970817929699295</v>
      </c>
      <c r="BL4032">
        <v>68.86680661183955</v>
      </c>
      <c r="BM4032">
        <v>312.80291598899498</v>
      </c>
      <c r="BN4032">
        <v>1.4281993531078913E-2</v>
      </c>
    </row>
    <row r="4033" spans="1:66">
      <c r="A4033" t="s">
        <v>4700</v>
      </c>
      <c r="B4033" t="s">
        <v>3827</v>
      </c>
      <c r="C4033" s="4">
        <v>20190808</v>
      </c>
      <c r="D4033" t="s">
        <v>339</v>
      </c>
      <c r="E4033" t="s">
        <v>340</v>
      </c>
      <c r="F4033" t="s">
        <v>4699</v>
      </c>
      <c r="G4033">
        <v>2000</v>
      </c>
      <c r="H4033">
        <v>250</v>
      </c>
      <c r="K4033">
        <v>93</v>
      </c>
      <c r="L4033" t="s">
        <v>4702</v>
      </c>
      <c r="M4033">
        <v>18861</v>
      </c>
      <c r="N4033">
        <v>0</v>
      </c>
      <c r="O4033">
        <v>4.5144660107389711</v>
      </c>
      <c r="P4033">
        <v>0.14926130729393458</v>
      </c>
      <c r="Q4033">
        <v>187.28974320855906</v>
      </c>
      <c r="R4033">
        <v>2.4300550822586402</v>
      </c>
      <c r="S4033">
        <v>1.5117377313258387</v>
      </c>
      <c r="T4033">
        <v>32.375263214111328</v>
      </c>
      <c r="U4033">
        <v>6</v>
      </c>
      <c r="V4033">
        <v>1.4200000166893005</v>
      </c>
      <c r="W4033">
        <v>1</v>
      </c>
      <c r="X4033">
        <v>2.8400000333786011</v>
      </c>
      <c r="Y4033">
        <v>30.014015197753906</v>
      </c>
      <c r="Z4033">
        <v>32.375263214111328</v>
      </c>
      <c r="AA4033">
        <v>29.532173156738281</v>
      </c>
      <c r="AB4033">
        <v>249.85398864746094</v>
      </c>
      <c r="AC4033">
        <v>243.72648620605469</v>
      </c>
      <c r="AD4033">
        <v>33.639381408691406</v>
      </c>
      <c r="AE4033">
        <v>36.448894500732422</v>
      </c>
      <c r="AF4033">
        <v>72.850990295410156</v>
      </c>
      <c r="AG4033">
        <v>78.935394287109375</v>
      </c>
      <c r="AH4033">
        <v>500.04727172851563</v>
      </c>
      <c r="AI4033">
        <v>1999.7855224609375</v>
      </c>
      <c r="AJ4033">
        <v>0.13375058770179749</v>
      </c>
      <c r="AK4033">
        <v>92.340560913085938</v>
      </c>
      <c r="AL4033">
        <v>-1.3088035583496094</v>
      </c>
      <c r="AM4033">
        <v>-0.79562497138977051</v>
      </c>
      <c r="AN4033">
        <v>1</v>
      </c>
      <c r="AO4033">
        <v>-0.21956524252891541</v>
      </c>
      <c r="AP4033">
        <v>2.737391471862793</v>
      </c>
      <c r="AQ4033">
        <v>1</v>
      </c>
      <c r="AR4033">
        <v>0</v>
      </c>
      <c r="AS4033">
        <v>0.15999999642372131</v>
      </c>
      <c r="AT4033">
        <v>111115</v>
      </c>
      <c r="AU4033">
        <v>0.83341211954752603</v>
      </c>
      <c r="AV4033">
        <v>2.4300550822586404E-3</v>
      </c>
      <c r="AW4033">
        <v>305.52526321411131</v>
      </c>
      <c r="AX4033">
        <v>303.16401519775388</v>
      </c>
      <c r="AY4033">
        <v>319.96567644195966</v>
      </c>
      <c r="AZ4033">
        <v>2.1590205731995593</v>
      </c>
      <c r="BA4033">
        <v>4.8774490941853639</v>
      </c>
      <c r="BB4033">
        <v>52.820223810164897</v>
      </c>
      <c r="BC4033">
        <v>16.371329309432475</v>
      </c>
      <c r="BD4033">
        <v>31.194639205932617</v>
      </c>
      <c r="BE4033">
        <v>4.5616875662419467</v>
      </c>
      <c r="BF4033">
        <v>0.14180831629847951</v>
      </c>
      <c r="BG4033">
        <v>3.3657113628595252</v>
      </c>
      <c r="BH4033">
        <v>1.1959762033824215</v>
      </c>
      <c r="BI4033">
        <v>8.9270966617882377E-2</v>
      </c>
      <c r="BJ4033">
        <v>17.29443994114617</v>
      </c>
      <c r="BK4033">
        <v>0.76844230647225564</v>
      </c>
      <c r="BL4033">
        <v>69.17744474596239</v>
      </c>
      <c r="BM4033">
        <v>241.58052527546721</v>
      </c>
      <c r="BN4033">
        <v>1.2927334380919767E-2</v>
      </c>
    </row>
    <row r="4034" spans="1:66">
      <c r="A4034" t="s">
        <v>4700</v>
      </c>
      <c r="B4034" t="s">
        <v>3827</v>
      </c>
      <c r="C4034" s="4">
        <v>20190808</v>
      </c>
      <c r="D4034" t="s">
        <v>339</v>
      </c>
      <c r="E4034" t="s">
        <v>340</v>
      </c>
      <c r="F4034" t="s">
        <v>4699</v>
      </c>
      <c r="G4034">
        <v>2000</v>
      </c>
      <c r="H4034">
        <v>175</v>
      </c>
      <c r="K4034">
        <v>94</v>
      </c>
      <c r="L4034" t="s">
        <v>4703</v>
      </c>
      <c r="M4034">
        <v>18950</v>
      </c>
      <c r="N4034">
        <v>0</v>
      </c>
      <c r="O4034">
        <v>2.5334937871510359</v>
      </c>
      <c r="P4034">
        <v>0.15355052951700898</v>
      </c>
      <c r="Q4034">
        <v>140.03786736139944</v>
      </c>
      <c r="R4034">
        <v>2.4856157662251754</v>
      </c>
      <c r="S4034">
        <v>1.5050461274493765</v>
      </c>
      <c r="T4034">
        <v>32.404445648193359</v>
      </c>
      <c r="U4034">
        <v>6</v>
      </c>
      <c r="V4034">
        <v>1.4200000166893005</v>
      </c>
      <c r="W4034">
        <v>1</v>
      </c>
      <c r="X4034">
        <v>2.8400000333786011</v>
      </c>
      <c r="Y4034">
        <v>30.016916275024414</v>
      </c>
      <c r="Z4034">
        <v>32.404445648193359</v>
      </c>
      <c r="AA4034">
        <v>29.532676696777344</v>
      </c>
      <c r="AB4034">
        <v>175.43818664550781</v>
      </c>
      <c r="AC4034">
        <v>171.88551330566406</v>
      </c>
      <c r="AD4034">
        <v>33.735626220703125</v>
      </c>
      <c r="AE4034">
        <v>36.609001159667969</v>
      </c>
      <c r="AF4034">
        <v>73.046112060546875</v>
      </c>
      <c r="AG4034">
        <v>79.267692565917969</v>
      </c>
      <c r="AH4034">
        <v>500.02938842773438</v>
      </c>
      <c r="AI4034">
        <v>1999.9600830078125</v>
      </c>
      <c r="AJ4034">
        <v>4.1796408593654633E-2</v>
      </c>
      <c r="AK4034">
        <v>92.339118957519531</v>
      </c>
      <c r="AL4034">
        <v>-0.39030075073242188</v>
      </c>
      <c r="AM4034">
        <v>-0.79665112495422363</v>
      </c>
      <c r="AN4034">
        <v>0.66666668653488159</v>
      </c>
      <c r="AO4034">
        <v>-0.21956524252891541</v>
      </c>
      <c r="AP4034">
        <v>2.737391471862793</v>
      </c>
      <c r="AQ4034">
        <v>1</v>
      </c>
      <c r="AR4034">
        <v>0</v>
      </c>
      <c r="AS4034">
        <v>0.15999999642372131</v>
      </c>
      <c r="AT4034">
        <v>111115</v>
      </c>
      <c r="AU4034">
        <v>0.83338231404622387</v>
      </c>
      <c r="AV4034">
        <v>2.4856157662251754E-3</v>
      </c>
      <c r="AW4034">
        <v>305.55444564819334</v>
      </c>
      <c r="AX4034">
        <v>303.16691627502439</v>
      </c>
      <c r="AY4034">
        <v>319.99360612883538</v>
      </c>
      <c r="AZ4034">
        <v>2.1267302060922999</v>
      </c>
      <c r="BA4034">
        <v>4.8854890404479274</v>
      </c>
      <c r="BB4034">
        <v>52.908118418321592</v>
      </c>
      <c r="BC4034">
        <v>16.299117258653624</v>
      </c>
      <c r="BD4034">
        <v>31.210680961608887</v>
      </c>
      <c r="BE4034">
        <v>4.5658556595416071</v>
      </c>
      <c r="BF4034">
        <v>0.14567434215368363</v>
      </c>
      <c r="BG4034">
        <v>3.3804429129985509</v>
      </c>
      <c r="BH4034">
        <v>1.1854127465430562</v>
      </c>
      <c r="BI4034">
        <v>9.1722780034775353E-2</v>
      </c>
      <c r="BJ4034">
        <v>12.930973292841603</v>
      </c>
      <c r="BK4034">
        <v>0.81471593893064187</v>
      </c>
      <c r="BL4034">
        <v>69.404302413075499</v>
      </c>
      <c r="BM4034">
        <v>170.68121169564435</v>
      </c>
      <c r="BN4034">
        <v>1.0301975666696396E-2</v>
      </c>
    </row>
    <row r="4035" spans="1:66">
      <c r="A4035" t="s">
        <v>4700</v>
      </c>
      <c r="B4035" t="s">
        <v>3827</v>
      </c>
      <c r="C4035" s="4">
        <v>20190808</v>
      </c>
      <c r="D4035" t="s">
        <v>339</v>
      </c>
      <c r="E4035" t="s">
        <v>340</v>
      </c>
      <c r="F4035" t="s">
        <v>4699</v>
      </c>
      <c r="G4035">
        <v>2000</v>
      </c>
      <c r="H4035">
        <v>100</v>
      </c>
      <c r="K4035">
        <v>95</v>
      </c>
      <c r="L4035" t="s">
        <v>4704</v>
      </c>
      <c r="M4035">
        <v>19040.5</v>
      </c>
      <c r="N4035">
        <v>0</v>
      </c>
      <c r="O4035">
        <v>0.6880536594789316</v>
      </c>
      <c r="P4035">
        <v>0.15851000651599897</v>
      </c>
      <c r="Q4035">
        <v>90.170165702175723</v>
      </c>
      <c r="R4035">
        <v>2.5319251676186969</v>
      </c>
      <c r="S4035">
        <v>1.4874670850480571</v>
      </c>
      <c r="T4035">
        <v>32.391399383544922</v>
      </c>
      <c r="U4035">
        <v>6</v>
      </c>
      <c r="V4035">
        <v>1.4200000166893005</v>
      </c>
      <c r="W4035">
        <v>1</v>
      </c>
      <c r="X4035">
        <v>2.8400000333786011</v>
      </c>
      <c r="Y4035">
        <v>30.020751953125</v>
      </c>
      <c r="Z4035">
        <v>32.391399383544922</v>
      </c>
      <c r="AA4035">
        <v>29.5322265625</v>
      </c>
      <c r="AB4035">
        <v>101.12282562255859</v>
      </c>
      <c r="AC4035">
        <v>99.993453979492188</v>
      </c>
      <c r="AD4035">
        <v>33.834674835205078</v>
      </c>
      <c r="AE4035">
        <v>36.761024475097656</v>
      </c>
      <c r="AF4035">
        <v>73.243263244628906</v>
      </c>
      <c r="AG4035">
        <v>79.578048706054688</v>
      </c>
      <c r="AH4035">
        <v>500.04598999023438</v>
      </c>
      <c r="AI4035">
        <v>1999.861083984375</v>
      </c>
      <c r="AJ4035">
        <v>8.1204764544963837E-2</v>
      </c>
      <c r="AK4035">
        <v>92.337638854980469</v>
      </c>
      <c r="AL4035">
        <v>-6.4777374267578125E-2</v>
      </c>
      <c r="AM4035">
        <v>-0.80601239204406738</v>
      </c>
      <c r="AN4035">
        <v>1</v>
      </c>
      <c r="AO4035">
        <v>-0.21956524252891541</v>
      </c>
      <c r="AP4035">
        <v>2.737391471862793</v>
      </c>
      <c r="AQ4035">
        <v>1</v>
      </c>
      <c r="AR4035">
        <v>0</v>
      </c>
      <c r="AS4035">
        <v>0.15999999642372131</v>
      </c>
      <c r="AT4035">
        <v>111115</v>
      </c>
      <c r="AU4035">
        <v>0.83340998331705729</v>
      </c>
      <c r="AV4035">
        <v>2.5319251676186971E-3</v>
      </c>
      <c r="AW4035">
        <v>305.5413993835449</v>
      </c>
      <c r="AX4035">
        <v>303.17075195312498</v>
      </c>
      <c r="AY4035">
        <v>319.97776628543943</v>
      </c>
      <c r="AZ4035">
        <v>2.1050566653566269</v>
      </c>
      <c r="BA4035">
        <v>4.8818932869687224</v>
      </c>
      <c r="BB4035">
        <v>52.870025132827024</v>
      </c>
      <c r="BC4035">
        <v>16.109000657729368</v>
      </c>
      <c r="BD4035">
        <v>31.206075668334961</v>
      </c>
      <c r="BE4035">
        <v>4.5646587372581022</v>
      </c>
      <c r="BF4035">
        <v>0.15013070418537039</v>
      </c>
      <c r="BG4035">
        <v>3.3944262019206652</v>
      </c>
      <c r="BH4035">
        <v>1.170232535337437</v>
      </c>
      <c r="BI4035">
        <v>9.4550181220112037E-2</v>
      </c>
      <c r="BJ4035">
        <v>8.3261001961012475</v>
      </c>
      <c r="BK4035">
        <v>0.90176068646122443</v>
      </c>
      <c r="BL4035">
        <v>69.787639019547029</v>
      </c>
      <c r="BM4035">
        <v>99.666386222668422</v>
      </c>
      <c r="BN4035">
        <v>4.8178370094121795E-3</v>
      </c>
    </row>
    <row r="4036" spans="1:66">
      <c r="A4036" t="s">
        <v>4700</v>
      </c>
      <c r="B4036" t="s">
        <v>3827</v>
      </c>
      <c r="C4036" s="4">
        <v>20190808</v>
      </c>
      <c r="D4036" t="s">
        <v>339</v>
      </c>
      <c r="E4036" t="s">
        <v>340</v>
      </c>
      <c r="F4036" t="s">
        <v>4699</v>
      </c>
      <c r="G4036">
        <v>2000</v>
      </c>
      <c r="H4036">
        <v>66</v>
      </c>
      <c r="K4036">
        <v>96</v>
      </c>
      <c r="L4036" t="s">
        <v>815</v>
      </c>
      <c r="M4036">
        <v>19130.5</v>
      </c>
      <c r="N4036">
        <v>0</v>
      </c>
      <c r="O4036">
        <v>-0.51758300403931812</v>
      </c>
      <c r="P4036">
        <v>0.16413874813986637</v>
      </c>
      <c r="Q4036">
        <v>69.957875391983322</v>
      </c>
      <c r="R4036">
        <v>2.5959993897534672</v>
      </c>
      <c r="S4036">
        <v>1.475440098272859</v>
      </c>
      <c r="T4036">
        <v>32.395210266113281</v>
      </c>
      <c r="U4036">
        <v>6</v>
      </c>
      <c r="V4036">
        <v>1.4200000166893005</v>
      </c>
      <c r="W4036">
        <v>1</v>
      </c>
      <c r="X4036">
        <v>2.8400000333786011</v>
      </c>
      <c r="Y4036">
        <v>30.020523071289063</v>
      </c>
      <c r="Z4036">
        <v>32.395210266113281</v>
      </c>
      <c r="AA4036">
        <v>29.532363891601563</v>
      </c>
      <c r="AB4036">
        <v>66.060630798339844</v>
      </c>
      <c r="AC4036">
        <v>66.474540710449219</v>
      </c>
      <c r="AD4036">
        <v>33.903579711914063</v>
      </c>
      <c r="AE4036">
        <v>36.903034210205078</v>
      </c>
      <c r="AF4036">
        <v>73.392616271972656</v>
      </c>
      <c r="AG4036">
        <v>79.885673522949219</v>
      </c>
      <c r="AH4036">
        <v>500.13076782226563</v>
      </c>
      <c r="AI4036">
        <v>1999.8817138671875</v>
      </c>
      <c r="AJ4036">
        <v>0.11942031979560852</v>
      </c>
      <c r="AK4036">
        <v>92.336669921875</v>
      </c>
      <c r="AL4036">
        <v>0.33371353149414063</v>
      </c>
      <c r="AM4036">
        <v>-0.80792737007141113</v>
      </c>
      <c r="AN4036">
        <v>1</v>
      </c>
      <c r="AO4036">
        <v>-0.21956524252891541</v>
      </c>
      <c r="AP4036">
        <v>2.737391471862793</v>
      </c>
      <c r="AQ4036">
        <v>1</v>
      </c>
      <c r="AR4036">
        <v>0</v>
      </c>
      <c r="AS4036">
        <v>0.15999999642372131</v>
      </c>
      <c r="AT4036">
        <v>111115</v>
      </c>
      <c r="AU4036">
        <v>0.83355127970377596</v>
      </c>
      <c r="AV4036">
        <v>2.5959993897534672E-3</v>
      </c>
      <c r="AW4036">
        <v>305.54521026611326</v>
      </c>
      <c r="AX4036">
        <v>303.17052307128904</v>
      </c>
      <c r="AY4036">
        <v>319.98106706661565</v>
      </c>
      <c r="AZ4036">
        <v>2.0713684509151373</v>
      </c>
      <c r="BA4036">
        <v>4.8829433872562262</v>
      </c>
      <c r="BB4036">
        <v>52.881952439779653</v>
      </c>
      <c r="BC4036">
        <v>15.978918229574575</v>
      </c>
      <c r="BD4036">
        <v>31.207866668701172</v>
      </c>
      <c r="BE4036">
        <v>4.5651241883288289</v>
      </c>
      <c r="BF4036">
        <v>0.15517061097967011</v>
      </c>
      <c r="BG4036">
        <v>3.4075032889833672</v>
      </c>
      <c r="BH4036">
        <v>1.1576208993454618</v>
      </c>
      <c r="BI4036">
        <v>9.7749369697977859E-2</v>
      </c>
      <c r="BJ4036">
        <v>6.4596772485052254</v>
      </c>
      <c r="BK4036">
        <v>1.0524010342050629</v>
      </c>
      <c r="BL4036">
        <v>70.092095308644858</v>
      </c>
      <c r="BM4036">
        <v>66.720574882012883</v>
      </c>
      <c r="BN4036">
        <v>-5.4373747998143927E-3</v>
      </c>
    </row>
    <row r="4037" spans="1:66">
      <c r="A4037" t="s">
        <v>4700</v>
      </c>
      <c r="B4037" t="s">
        <v>3827</v>
      </c>
      <c r="C4037" s="4">
        <v>20190808</v>
      </c>
      <c r="D4037" t="s">
        <v>339</v>
      </c>
      <c r="E4037" t="s">
        <v>340</v>
      </c>
      <c r="F4037" t="s">
        <v>4699</v>
      </c>
      <c r="G4037">
        <v>2000</v>
      </c>
      <c r="H4037">
        <v>33</v>
      </c>
      <c r="K4037">
        <v>97</v>
      </c>
      <c r="L4037" t="s">
        <v>4705</v>
      </c>
      <c r="M4037">
        <v>19219</v>
      </c>
      <c r="N4037">
        <v>0</v>
      </c>
      <c r="O4037">
        <v>-0.86438851178084852</v>
      </c>
      <c r="P4037">
        <v>0.1691244912012205</v>
      </c>
      <c r="Q4037">
        <v>53.789850450168274</v>
      </c>
      <c r="R4037">
        <v>2.653822287561217</v>
      </c>
      <c r="S4037">
        <v>1.4661984567780353</v>
      </c>
      <c r="T4037">
        <v>32.393562316894531</v>
      </c>
      <c r="U4037">
        <v>6</v>
      </c>
      <c r="V4037">
        <v>1.4200000166893005</v>
      </c>
      <c r="W4037">
        <v>1</v>
      </c>
      <c r="X4037">
        <v>2.8400000333786011</v>
      </c>
      <c r="Y4037">
        <v>30.02447509765625</v>
      </c>
      <c r="Z4037">
        <v>32.393562316894531</v>
      </c>
      <c r="AA4037">
        <v>29.532817840576172</v>
      </c>
      <c r="AB4037">
        <v>45.629783630371094</v>
      </c>
      <c r="AC4037">
        <v>46.518741607666016</v>
      </c>
      <c r="AD4037">
        <v>33.932037353515625</v>
      </c>
      <c r="AE4037">
        <v>36.99822998046875</v>
      </c>
      <c r="AF4037">
        <v>73.4375</v>
      </c>
      <c r="AG4037">
        <v>80.073516845703125</v>
      </c>
      <c r="AH4037">
        <v>500.09295654296875</v>
      </c>
      <c r="AI4037">
        <v>1999.2890625</v>
      </c>
      <c r="AJ4037">
        <v>0.1349407285451889</v>
      </c>
      <c r="AK4037">
        <v>92.336601257324219</v>
      </c>
      <c r="AL4037">
        <v>0.24919509887695313</v>
      </c>
      <c r="AM4037">
        <v>-0.81663250923156738</v>
      </c>
      <c r="AN4037">
        <v>1</v>
      </c>
      <c r="AO4037">
        <v>-0.21956524252891541</v>
      </c>
      <c r="AP4037">
        <v>2.737391471862793</v>
      </c>
      <c r="AQ4037">
        <v>1</v>
      </c>
      <c r="AR4037">
        <v>0</v>
      </c>
      <c r="AS4037">
        <v>0.15999999642372131</v>
      </c>
      <c r="AT4037">
        <v>111135</v>
      </c>
      <c r="AU4037">
        <v>0.83348826090494776</v>
      </c>
      <c r="AV4037">
        <v>2.6538222875612172E-3</v>
      </c>
      <c r="AW4037">
        <v>305.54356231689451</v>
      </c>
      <c r="AX4037">
        <v>303.17447509765623</v>
      </c>
      <c r="AY4037">
        <v>319.88624284998514</v>
      </c>
      <c r="AZ4037">
        <v>2.0411539143479809</v>
      </c>
      <c r="BA4037">
        <v>4.8824892657113566</v>
      </c>
      <c r="BB4037">
        <v>52.877073654734218</v>
      </c>
      <c r="BC4037">
        <v>15.878843674265468</v>
      </c>
      <c r="BD4037">
        <v>31.209018707275391</v>
      </c>
      <c r="BE4037">
        <v>4.5654236057508442</v>
      </c>
      <c r="BF4037">
        <v>0.15961903760818061</v>
      </c>
      <c r="BG4037">
        <v>3.4162908089333213</v>
      </c>
      <c r="BH4037">
        <v>1.1491327968175229</v>
      </c>
      <c r="BI4037">
        <v>0.10057447068976916</v>
      </c>
      <c r="BJ4037">
        <v>4.9667719727082895</v>
      </c>
      <c r="BK4037">
        <v>1.15630493412367</v>
      </c>
      <c r="BL4037">
        <v>70.324508423761955</v>
      </c>
      <c r="BM4037">
        <v>46.929630508084763</v>
      </c>
      <c r="BN4037">
        <v>-1.2952946042833894E-2</v>
      </c>
    </row>
    <row r="4038" spans="1:66">
      <c r="A4038" t="s">
        <v>4700</v>
      </c>
      <c r="B4038" t="s">
        <v>3827</v>
      </c>
      <c r="C4038" s="4">
        <v>20190808</v>
      </c>
      <c r="D4038" t="s">
        <v>339</v>
      </c>
      <c r="E4038" t="s">
        <v>340</v>
      </c>
      <c r="F4038" t="s">
        <v>4699</v>
      </c>
      <c r="G4038">
        <v>2000</v>
      </c>
      <c r="H4038">
        <v>400</v>
      </c>
      <c r="K4038">
        <v>98</v>
      </c>
      <c r="L4038" t="s">
        <v>4706</v>
      </c>
      <c r="M4038">
        <v>19332</v>
      </c>
      <c r="N4038">
        <v>0</v>
      </c>
      <c r="O4038">
        <v>8.2640680453245441</v>
      </c>
      <c r="P4038">
        <v>0.17408851207789744</v>
      </c>
      <c r="Q4038">
        <v>300.03447779348272</v>
      </c>
      <c r="R4038">
        <v>2.7135210260896643</v>
      </c>
      <c r="S4038">
        <v>1.4586884344477671</v>
      </c>
      <c r="T4038">
        <v>32.408390045166016</v>
      </c>
      <c r="U4038">
        <v>6</v>
      </c>
      <c r="V4038">
        <v>1.4200000166893005</v>
      </c>
      <c r="W4038">
        <v>1</v>
      </c>
      <c r="X4038">
        <v>2.8400000333786011</v>
      </c>
      <c r="Y4038">
        <v>30.034519195556641</v>
      </c>
      <c r="Z4038">
        <v>32.408390045166016</v>
      </c>
      <c r="AA4038">
        <v>29.532539367675781</v>
      </c>
      <c r="AB4038">
        <v>400.19976806640625</v>
      </c>
      <c r="AC4038">
        <v>389.01699829101563</v>
      </c>
      <c r="AD4038">
        <v>33.989147186279297</v>
      </c>
      <c r="AE4038">
        <v>37.124252319335938</v>
      </c>
      <c r="AF4038">
        <v>73.517845153808594</v>
      </c>
      <c r="AG4038">
        <v>80.29901123046875</v>
      </c>
      <c r="AH4038">
        <v>500.03750610351563</v>
      </c>
      <c r="AI4038">
        <v>1998.8585205078125</v>
      </c>
      <c r="AJ4038">
        <v>0.21375533938407898</v>
      </c>
      <c r="AK4038">
        <v>92.335548400878906</v>
      </c>
      <c r="AL4038">
        <v>-2.6078910827636719</v>
      </c>
      <c r="AM4038">
        <v>-0.80389904975891113</v>
      </c>
      <c r="AN4038">
        <v>0.66666668653488159</v>
      </c>
      <c r="AO4038">
        <v>-0.21956524252891541</v>
      </c>
      <c r="AP4038">
        <v>2.737391471862793</v>
      </c>
      <c r="AQ4038">
        <v>1</v>
      </c>
      <c r="AR4038">
        <v>0</v>
      </c>
      <c r="AS4038">
        <v>0.15999999642372131</v>
      </c>
      <c r="AT4038">
        <v>111115</v>
      </c>
      <c r="AU4038">
        <v>0.83339584350585927</v>
      </c>
      <c r="AV4038">
        <v>2.7135210260896643E-3</v>
      </c>
      <c r="AW4038">
        <v>305.55839004516599</v>
      </c>
      <c r="AX4038">
        <v>303.18451919555662</v>
      </c>
      <c r="AY4038">
        <v>319.81735613277488</v>
      </c>
      <c r="AZ4038">
        <v>2.008709516856821</v>
      </c>
      <c r="BA4038">
        <v>4.8865766313262515</v>
      </c>
      <c r="BB4038">
        <v>52.921943021456485</v>
      </c>
      <c r="BC4038">
        <v>15.797690702120548</v>
      </c>
      <c r="BD4038">
        <v>31.221454620361328</v>
      </c>
      <c r="BE4038">
        <v>4.568656816560237</v>
      </c>
      <c r="BF4038">
        <v>0.16403346240685132</v>
      </c>
      <c r="BG4038">
        <v>3.4278881968784845</v>
      </c>
      <c r="BH4038">
        <v>1.1407686196817526</v>
      </c>
      <c r="BI4038">
        <v>0.10337924603727415</v>
      </c>
      <c r="BJ4038">
        <v>27.703848046232551</v>
      </c>
      <c r="BK4038">
        <v>0.77126315588151517</v>
      </c>
      <c r="BL4038">
        <v>70.547151949902727</v>
      </c>
      <c r="BM4038">
        <v>385.08865613254181</v>
      </c>
      <c r="BN4038">
        <v>1.5139538774603219E-2</v>
      </c>
    </row>
    <row r="4039" spans="1:66">
      <c r="A4039" t="s">
        <v>4700</v>
      </c>
      <c r="B4039" t="s">
        <v>3827</v>
      </c>
      <c r="C4039" s="4">
        <v>20190808</v>
      </c>
      <c r="D4039" t="s">
        <v>339</v>
      </c>
      <c r="E4039" t="s">
        <v>340</v>
      </c>
      <c r="F4039" t="s">
        <v>4699</v>
      </c>
      <c r="G4039">
        <v>2000</v>
      </c>
      <c r="H4039">
        <v>400</v>
      </c>
      <c r="K4039">
        <v>99</v>
      </c>
      <c r="L4039" t="s">
        <v>4338</v>
      </c>
      <c r="M4039">
        <v>19422.5</v>
      </c>
      <c r="N4039">
        <v>0</v>
      </c>
      <c r="O4039">
        <v>8.7684233731189014</v>
      </c>
      <c r="P4039">
        <v>0.17426904739579863</v>
      </c>
      <c r="Q4039">
        <v>294.72664878110515</v>
      </c>
      <c r="R4039">
        <v>2.7172170097699628</v>
      </c>
      <c r="S4039">
        <v>1.4591071258242341</v>
      </c>
      <c r="T4039">
        <v>32.426967620849609</v>
      </c>
      <c r="U4039">
        <v>6</v>
      </c>
      <c r="V4039">
        <v>1.4200000166893005</v>
      </c>
      <c r="W4039">
        <v>1</v>
      </c>
      <c r="X4039">
        <v>2.8400000333786011</v>
      </c>
      <c r="Y4039">
        <v>30.039421081542969</v>
      </c>
      <c r="Z4039">
        <v>32.426967620849609</v>
      </c>
      <c r="AA4039">
        <v>29.532875061035156</v>
      </c>
      <c r="AB4039">
        <v>400.21588134765625</v>
      </c>
      <c r="AC4039">
        <v>388.43038940429688</v>
      </c>
      <c r="AD4039">
        <v>34.038108825683594</v>
      </c>
      <c r="AE4039">
        <v>37.176708221435547</v>
      </c>
      <c r="AF4039">
        <v>73.600090026855469</v>
      </c>
      <c r="AG4039">
        <v>80.386634826660156</v>
      </c>
      <c r="AH4039">
        <v>500.13388061523438</v>
      </c>
      <c r="AI4039">
        <v>1998.8543701171875</v>
      </c>
      <c r="AJ4039">
        <v>0.17673869431018829</v>
      </c>
      <c r="AK4039">
        <v>92.331863403320313</v>
      </c>
      <c r="AL4039">
        <v>-2.6146965026855469</v>
      </c>
      <c r="AM4039">
        <v>-0.81534314155578613</v>
      </c>
      <c r="AN4039">
        <v>1</v>
      </c>
      <c r="AO4039">
        <v>-0.21956524252891541</v>
      </c>
      <c r="AP4039">
        <v>2.737391471862793</v>
      </c>
      <c r="AQ4039">
        <v>1</v>
      </c>
      <c r="AR4039">
        <v>0</v>
      </c>
      <c r="AS4039">
        <v>0.15999999642372131</v>
      </c>
      <c r="AT4039">
        <v>111115</v>
      </c>
      <c r="AU4039">
        <v>0.83355646769205716</v>
      </c>
      <c r="AV4039">
        <v>2.7172170097699627E-3</v>
      </c>
      <c r="AW4039">
        <v>305.57696762084959</v>
      </c>
      <c r="AX4039">
        <v>303.18942108154295</v>
      </c>
      <c r="AY4039">
        <v>319.81669207028972</v>
      </c>
      <c r="AZ4039">
        <v>2.0047498229545822</v>
      </c>
      <c r="BA4039">
        <v>4.8917018711109161</v>
      </c>
      <c r="BB4039">
        <v>52.979564050854052</v>
      </c>
      <c r="BC4039">
        <v>15.802855829418505</v>
      </c>
      <c r="BD4039">
        <v>31.233194351196289</v>
      </c>
      <c r="BE4039">
        <v>4.5717108567419364</v>
      </c>
      <c r="BF4039">
        <v>0.16419373558175288</v>
      </c>
      <c r="BG4039">
        <v>3.4325947452866821</v>
      </c>
      <c r="BH4039">
        <v>1.1391161114552544</v>
      </c>
      <c r="BI4039">
        <v>0.10348110193767134</v>
      </c>
      <c r="BJ4039">
        <v>27.212660676575361</v>
      </c>
      <c r="BK4039">
        <v>0.75876310613364395</v>
      </c>
      <c r="BL4039">
        <v>70.569632375095395</v>
      </c>
      <c r="BM4039">
        <v>384.26230087803435</v>
      </c>
      <c r="BN4039">
        <v>1.6103177765195296E-2</v>
      </c>
    </row>
    <row r="4040" spans="1:66">
      <c r="A4040" t="s">
        <v>4700</v>
      </c>
      <c r="B4040" t="s">
        <v>3827</v>
      </c>
      <c r="C4040" s="4">
        <v>20190808</v>
      </c>
      <c r="D4040" t="s">
        <v>339</v>
      </c>
      <c r="E4040" t="s">
        <v>340</v>
      </c>
      <c r="F4040" t="s">
        <v>4699</v>
      </c>
      <c r="G4040">
        <v>2000</v>
      </c>
      <c r="H4040">
        <v>400</v>
      </c>
      <c r="K4040">
        <v>100</v>
      </c>
      <c r="L4040" t="s">
        <v>4707</v>
      </c>
      <c r="M4040">
        <v>19511</v>
      </c>
      <c r="N4040">
        <v>0</v>
      </c>
      <c r="O4040">
        <v>9.224849601597338</v>
      </c>
      <c r="P4040">
        <v>0.17586987515633434</v>
      </c>
      <c r="Q4040">
        <v>290.63362059212011</v>
      </c>
      <c r="R4040">
        <v>2.7414523250515823</v>
      </c>
      <c r="S4040">
        <v>1.4593693216137384</v>
      </c>
      <c r="T4040">
        <v>32.441917419433594</v>
      </c>
      <c r="U4040">
        <v>6</v>
      </c>
      <c r="V4040">
        <v>1.4200000166893005</v>
      </c>
      <c r="W4040">
        <v>1</v>
      </c>
      <c r="X4040">
        <v>2.8400000333786011</v>
      </c>
      <c r="Y4040">
        <v>30.044248580932617</v>
      </c>
      <c r="Z4040">
        <v>32.441917419433594</v>
      </c>
      <c r="AA4040">
        <v>29.533086776733398</v>
      </c>
      <c r="AB4040">
        <v>400.260498046875</v>
      </c>
      <c r="AC4040">
        <v>387.91842651367188</v>
      </c>
      <c r="AD4040">
        <v>34.053752899169922</v>
      </c>
      <c r="AE4040">
        <v>37.220050811767578</v>
      </c>
      <c r="AF4040">
        <v>73.610580444335938</v>
      </c>
      <c r="AG4040">
        <v>80.454849243164063</v>
      </c>
      <c r="AH4040">
        <v>500.15798950195313</v>
      </c>
      <c r="AI4040">
        <v>1999.0826416015625</v>
      </c>
      <c r="AJ4040">
        <v>5.3737897425889969E-2</v>
      </c>
      <c r="AK4040">
        <v>92.328201293945313</v>
      </c>
      <c r="AL4040">
        <v>-2.7835807800292969</v>
      </c>
      <c r="AM4040">
        <v>-0.80980038642883301</v>
      </c>
      <c r="AN4040">
        <v>1</v>
      </c>
      <c r="AO4040">
        <v>-0.21956524252891541</v>
      </c>
      <c r="AP4040">
        <v>2.737391471862793</v>
      </c>
      <c r="AQ4040">
        <v>1</v>
      </c>
      <c r="AR4040">
        <v>0</v>
      </c>
      <c r="AS4040">
        <v>0.15999999642372131</v>
      </c>
      <c r="AT4040">
        <v>111115</v>
      </c>
      <c r="AU4040">
        <v>0.83359664916992182</v>
      </c>
      <c r="AV4040">
        <v>2.7414523250515821E-3</v>
      </c>
      <c r="AW4040">
        <v>305.59191741943357</v>
      </c>
      <c r="AX4040">
        <v>303.19424858093259</v>
      </c>
      <c r="AY4040">
        <v>319.85321550697336</v>
      </c>
      <c r="AZ4040">
        <v>1.9911282250339615</v>
      </c>
      <c r="BA4040">
        <v>4.8958296651334878</v>
      </c>
      <c r="BB4040">
        <v>53.026373269708067</v>
      </c>
      <c r="BC4040">
        <v>15.806322457940489</v>
      </c>
      <c r="BD4040">
        <v>31.243083000183105</v>
      </c>
      <c r="BE4040">
        <v>4.574284725431375</v>
      </c>
      <c r="BF4040">
        <v>0.16561405712520114</v>
      </c>
      <c r="BG4040">
        <v>3.4364603435197494</v>
      </c>
      <c r="BH4040">
        <v>1.1378243819116256</v>
      </c>
      <c r="BI4040">
        <v>0.104383809465472</v>
      </c>
      <c r="BJ4040">
        <v>26.833679424817394</v>
      </c>
      <c r="BK4040">
        <v>0.74921323847418975</v>
      </c>
      <c r="BL4040">
        <v>70.603385458870434</v>
      </c>
      <c r="BM4040">
        <v>383.53337481797132</v>
      </c>
      <c r="BN4040">
        <v>1.6981719323143653E-2</v>
      </c>
    </row>
    <row r="4041" spans="1:66">
      <c r="A4041" t="s">
        <v>4700</v>
      </c>
      <c r="B4041" t="s">
        <v>3827</v>
      </c>
      <c r="C4041" s="4">
        <v>20190808</v>
      </c>
      <c r="D4041" t="s">
        <v>339</v>
      </c>
      <c r="E4041" t="s">
        <v>340</v>
      </c>
      <c r="F4041" t="s">
        <v>4699</v>
      </c>
      <c r="G4041">
        <v>2000</v>
      </c>
      <c r="H4041">
        <v>475</v>
      </c>
      <c r="K4041">
        <v>101</v>
      </c>
      <c r="L4041" t="s">
        <v>4708</v>
      </c>
      <c r="M4041">
        <v>19600</v>
      </c>
      <c r="N4041">
        <v>0</v>
      </c>
      <c r="O4041">
        <v>11.157960500858133</v>
      </c>
      <c r="P4041">
        <v>0.17617239882497654</v>
      </c>
      <c r="Q4041">
        <v>344.25224342020056</v>
      </c>
      <c r="R4041">
        <v>2.7472137550241587</v>
      </c>
      <c r="S4041">
        <v>1.4600006455434604</v>
      </c>
      <c r="T4041">
        <v>32.443794250488281</v>
      </c>
      <c r="U4041">
        <v>6</v>
      </c>
      <c r="V4041">
        <v>1.4200000166893005</v>
      </c>
      <c r="W4041">
        <v>1</v>
      </c>
      <c r="X4041">
        <v>2.8400000333786011</v>
      </c>
      <c r="Y4041">
        <v>30.045209884643555</v>
      </c>
      <c r="Z4041">
        <v>32.443794250488281</v>
      </c>
      <c r="AA4041">
        <v>29.532892227172852</v>
      </c>
      <c r="AB4041">
        <v>476.46566772460938</v>
      </c>
      <c r="AC4041">
        <v>461.55804443359375</v>
      </c>
      <c r="AD4041">
        <v>34.047267913818359</v>
      </c>
      <c r="AE4041">
        <v>37.220470428466797</v>
      </c>
      <c r="AF4041">
        <v>73.589263916015625</v>
      </c>
      <c r="AG4041">
        <v>80.447776794433594</v>
      </c>
      <c r="AH4041">
        <v>500.11831665039063</v>
      </c>
      <c r="AI4041">
        <v>1999.1302490234375</v>
      </c>
      <c r="AJ4041">
        <v>0.10508967936038971</v>
      </c>
      <c r="AK4041">
        <v>92.324127197265625</v>
      </c>
      <c r="AL4041">
        <v>-3.4622306823730469</v>
      </c>
      <c r="AM4041">
        <v>-0.80577969551086426</v>
      </c>
      <c r="AN4041">
        <v>1</v>
      </c>
      <c r="AO4041">
        <v>-0.21956524252891541</v>
      </c>
      <c r="AP4041">
        <v>2.737391471862793</v>
      </c>
      <c r="AQ4041">
        <v>1</v>
      </c>
      <c r="AR4041">
        <v>0</v>
      </c>
      <c r="AS4041">
        <v>0.15999999642372131</v>
      </c>
      <c r="AT4041">
        <v>111115</v>
      </c>
      <c r="AU4041">
        <v>0.83353052775065095</v>
      </c>
      <c r="AV4041">
        <v>2.7472137550241587E-3</v>
      </c>
      <c r="AW4041">
        <v>305.59379425048826</v>
      </c>
      <c r="AX4041">
        <v>303.19520988464353</v>
      </c>
      <c r="AY4041">
        <v>319.8608326943031</v>
      </c>
      <c r="AZ4041">
        <v>1.9880978510849494</v>
      </c>
      <c r="BA4041">
        <v>4.8963480917232927</v>
      </c>
      <c r="BB4041">
        <v>53.034328515897506</v>
      </c>
      <c r="BC4041">
        <v>15.81385808743071</v>
      </c>
      <c r="BD4041">
        <v>31.244502067565918</v>
      </c>
      <c r="BE4041">
        <v>4.5746541911556751</v>
      </c>
      <c r="BF4041">
        <v>0.16588229943398397</v>
      </c>
      <c r="BG4041">
        <v>3.4363474461798322</v>
      </c>
      <c r="BH4041">
        <v>1.1383067449758428</v>
      </c>
      <c r="BI4041">
        <v>0.10455430974657233</v>
      </c>
      <c r="BJ4041">
        <v>31.782787909470645</v>
      </c>
      <c r="BK4041">
        <v>0.74584821469779305</v>
      </c>
      <c r="BL4041">
        <v>70.596602851581508</v>
      </c>
      <c r="BM4041">
        <v>456.25408439869244</v>
      </c>
      <c r="BN4041">
        <v>1.7264812152878835E-2</v>
      </c>
    </row>
    <row r="4042" spans="1:66">
      <c r="A4042" t="s">
        <v>4700</v>
      </c>
      <c r="B4042" t="s">
        <v>3827</v>
      </c>
      <c r="C4042" s="4">
        <v>20190808</v>
      </c>
      <c r="D4042" t="s">
        <v>339</v>
      </c>
      <c r="E4042" t="s">
        <v>340</v>
      </c>
      <c r="F4042" t="s">
        <v>4699</v>
      </c>
      <c r="G4042">
        <v>2000</v>
      </c>
      <c r="H4042">
        <v>575</v>
      </c>
      <c r="K4042">
        <v>102</v>
      </c>
      <c r="L4042" t="s">
        <v>2773</v>
      </c>
      <c r="M4042">
        <v>19710.5</v>
      </c>
      <c r="N4042">
        <v>0</v>
      </c>
      <c r="O4042">
        <v>13.571799849774669</v>
      </c>
      <c r="P4042">
        <v>0.1774618719240964</v>
      </c>
      <c r="Q4042">
        <v>415.6709887803226</v>
      </c>
      <c r="R4042">
        <v>2.7473419942715647</v>
      </c>
      <c r="S4042">
        <v>1.4500408972598549</v>
      </c>
      <c r="T4042">
        <v>32.413597106933594</v>
      </c>
      <c r="U4042">
        <v>6</v>
      </c>
      <c r="V4042">
        <v>1.4200000166893005</v>
      </c>
      <c r="W4042">
        <v>1</v>
      </c>
      <c r="X4042">
        <v>2.8400000333786011</v>
      </c>
      <c r="Y4042">
        <v>30.042577743530273</v>
      </c>
      <c r="Z4042">
        <v>32.413597106933594</v>
      </c>
      <c r="AA4042">
        <v>29.530929565429688</v>
      </c>
      <c r="AB4042">
        <v>575.39520263671875</v>
      </c>
      <c r="AC4042">
        <v>557.27630615234375</v>
      </c>
      <c r="AD4042">
        <v>34.067111968994141</v>
      </c>
      <c r="AE4042">
        <v>37.240360260009766</v>
      </c>
      <c r="AF4042">
        <v>73.638748168945313</v>
      </c>
      <c r="AG4042">
        <v>80.497970581054688</v>
      </c>
      <c r="AH4042">
        <v>500.12411499023438</v>
      </c>
      <c r="AI4042">
        <v>1999.3641357421875</v>
      </c>
      <c r="AJ4042">
        <v>9.9114753305912018E-2</v>
      </c>
      <c r="AK4042">
        <v>92.318435668945313</v>
      </c>
      <c r="AL4042">
        <v>-4.7201042175292969</v>
      </c>
      <c r="AM4042">
        <v>-0.79444241523742676</v>
      </c>
      <c r="AN4042">
        <v>1</v>
      </c>
      <c r="AO4042">
        <v>-0.21956524252891541</v>
      </c>
      <c r="AP4042">
        <v>2.737391471862793</v>
      </c>
      <c r="AQ4042">
        <v>1</v>
      </c>
      <c r="AR4042">
        <v>0</v>
      </c>
      <c r="AS4042">
        <v>0.15999999642372131</v>
      </c>
      <c r="AT4042">
        <v>111115</v>
      </c>
      <c r="AU4042">
        <v>0.83354019165039051</v>
      </c>
      <c r="AV4042">
        <v>2.7473419942715648E-3</v>
      </c>
      <c r="AW4042">
        <v>305.56359710693357</v>
      </c>
      <c r="AX4042">
        <v>303.19257774353025</v>
      </c>
      <c r="AY4042">
        <v>319.89825456846665</v>
      </c>
      <c r="AZ4042">
        <v>1.9925384754824529</v>
      </c>
      <c r="BA4042">
        <v>4.888012700211914</v>
      </c>
      <c r="BB4042">
        <v>52.947308571609348</v>
      </c>
      <c r="BC4042">
        <v>15.706948311599582</v>
      </c>
      <c r="BD4042">
        <v>31.228087425231934</v>
      </c>
      <c r="BE4042">
        <v>4.5703820936206236</v>
      </c>
      <c r="BF4042">
        <v>0.16702504886712222</v>
      </c>
      <c r="BG4042">
        <v>3.4379718029520592</v>
      </c>
      <c r="BH4042">
        <v>1.1324102906685645</v>
      </c>
      <c r="BI4042">
        <v>0.10528071690555754</v>
      </c>
      <c r="BJ4042">
        <v>38.374095437163099</v>
      </c>
      <c r="BK4042">
        <v>0.74589747346389024</v>
      </c>
      <c r="BL4042">
        <v>70.760915024991064</v>
      </c>
      <c r="BM4042">
        <v>550.82492249676011</v>
      </c>
      <c r="BN4042">
        <v>1.7434813434966546E-2</v>
      </c>
    </row>
    <row r="4043" spans="1:66">
      <c r="A4043" t="s">
        <v>4700</v>
      </c>
      <c r="B4043" t="s">
        <v>3827</v>
      </c>
      <c r="C4043" s="4">
        <v>20190808</v>
      </c>
      <c r="D4043" t="s">
        <v>339</v>
      </c>
      <c r="E4043" t="s">
        <v>340</v>
      </c>
      <c r="F4043" t="s">
        <v>4699</v>
      </c>
      <c r="G4043">
        <v>2000</v>
      </c>
      <c r="H4043">
        <v>675</v>
      </c>
      <c r="K4043">
        <v>103</v>
      </c>
      <c r="L4043" t="s">
        <v>4709</v>
      </c>
      <c r="M4043">
        <v>19826</v>
      </c>
      <c r="N4043">
        <v>0</v>
      </c>
      <c r="O4043">
        <v>15.878887655554124</v>
      </c>
      <c r="P4043">
        <v>0.17650660908622026</v>
      </c>
      <c r="Q4043">
        <v>487.87008635192382</v>
      </c>
      <c r="R4043">
        <v>2.7214326866294241</v>
      </c>
      <c r="S4043">
        <v>1.4435468285499895</v>
      </c>
      <c r="T4043">
        <v>32.403373718261719</v>
      </c>
      <c r="U4043">
        <v>6</v>
      </c>
      <c r="V4043">
        <v>1.4200000166893005</v>
      </c>
      <c r="W4043">
        <v>1</v>
      </c>
      <c r="X4043">
        <v>2.8400000333786011</v>
      </c>
      <c r="Y4043">
        <v>30.042369842529297</v>
      </c>
      <c r="Z4043">
        <v>32.403373718261719</v>
      </c>
      <c r="AA4043">
        <v>29.531442642211914</v>
      </c>
      <c r="AB4043">
        <v>675.495849609375</v>
      </c>
      <c r="AC4043">
        <v>654.3072509765625</v>
      </c>
      <c r="AD4043">
        <v>34.139801025390625</v>
      </c>
      <c r="AE4043">
        <v>37.283340454101563</v>
      </c>
      <c r="AF4043">
        <v>73.79046630859375</v>
      </c>
      <c r="AG4043">
        <v>80.584976196289063</v>
      </c>
      <c r="AH4043">
        <v>500.0672607421875</v>
      </c>
      <c r="AI4043">
        <v>1999.4027099609375</v>
      </c>
      <c r="AJ4043">
        <v>0.13733293116092682</v>
      </c>
      <c r="AK4043">
        <v>92.310577392578125</v>
      </c>
      <c r="AL4043">
        <v>-5.8112907409667969</v>
      </c>
      <c r="AM4043">
        <v>-0.79675030708312988</v>
      </c>
      <c r="AN4043">
        <v>1</v>
      </c>
      <c r="AO4043">
        <v>-0.21956524252891541</v>
      </c>
      <c r="AP4043">
        <v>2.737391471862793</v>
      </c>
      <c r="AQ4043">
        <v>1</v>
      </c>
      <c r="AR4043">
        <v>0</v>
      </c>
      <c r="AS4043">
        <v>0.15999999642372131</v>
      </c>
      <c r="AT4043">
        <v>111115</v>
      </c>
      <c r="AU4043">
        <v>0.83344543457031239</v>
      </c>
      <c r="AV4043">
        <v>2.7214326866294241E-3</v>
      </c>
      <c r="AW4043">
        <v>305.5533737182617</v>
      </c>
      <c r="AX4043">
        <v>303.19236984252927</v>
      </c>
      <c r="AY4043">
        <v>319.9044264433287</v>
      </c>
      <c r="AZ4043">
        <v>2.0074822088325495</v>
      </c>
      <c r="BA4043">
        <v>4.8851935129921706</v>
      </c>
      <c r="BB4043">
        <v>52.921275665045783</v>
      </c>
      <c r="BC4043">
        <v>15.637935210944221</v>
      </c>
      <c r="BD4043">
        <v>31.222871780395508</v>
      </c>
      <c r="BE4043">
        <v>4.5690253902863533</v>
      </c>
      <c r="BF4043">
        <v>0.16617857512384215</v>
      </c>
      <c r="BG4043">
        <v>3.4416466844421811</v>
      </c>
      <c r="BH4043">
        <v>1.1273787058441722</v>
      </c>
      <c r="BI4043">
        <v>0.10474263404292547</v>
      </c>
      <c r="BJ4043">
        <v>45.035569363713037</v>
      </c>
      <c r="BK4043">
        <v>0.7456284270482576</v>
      </c>
      <c r="BL4043">
        <v>70.865583753937699</v>
      </c>
      <c r="BM4043">
        <v>646.75918827126168</v>
      </c>
      <c r="BN4043">
        <v>1.7398541272862174E-2</v>
      </c>
    </row>
    <row r="4044" spans="1:66">
      <c r="A4044" t="s">
        <v>4700</v>
      </c>
      <c r="B4044" t="s">
        <v>3827</v>
      </c>
      <c r="C4044" s="4">
        <v>20190808</v>
      </c>
      <c r="D4044" t="s">
        <v>339</v>
      </c>
      <c r="E4044" t="s">
        <v>340</v>
      </c>
      <c r="F4044" t="s">
        <v>4699</v>
      </c>
      <c r="G4044">
        <v>2000</v>
      </c>
      <c r="H4044">
        <v>800</v>
      </c>
      <c r="K4044">
        <v>104</v>
      </c>
      <c r="L4044" t="s">
        <v>4710</v>
      </c>
      <c r="M4044">
        <v>19921.5</v>
      </c>
      <c r="N4044">
        <v>0</v>
      </c>
      <c r="O4044">
        <v>18.475767100287403</v>
      </c>
      <c r="P4044">
        <v>0.17630748135137403</v>
      </c>
      <c r="Q4044">
        <v>582.18262840948194</v>
      </c>
      <c r="R4044">
        <v>2.713095423380897</v>
      </c>
      <c r="S4044">
        <v>1.4405918361899914</v>
      </c>
      <c r="T4044">
        <v>32.406520843505859</v>
      </c>
      <c r="U4044">
        <v>6</v>
      </c>
      <c r="V4044">
        <v>1.4200000166893005</v>
      </c>
      <c r="W4044">
        <v>1</v>
      </c>
      <c r="X4044">
        <v>2.8400000333786011</v>
      </c>
      <c r="Y4044">
        <v>30.042470932006836</v>
      </c>
      <c r="Z4044">
        <v>32.406520843505859</v>
      </c>
      <c r="AA4044">
        <v>29.530895233154297</v>
      </c>
      <c r="AB4044">
        <v>801.07257080078125</v>
      </c>
      <c r="AC4044">
        <v>776.37774658203125</v>
      </c>
      <c r="AD4044">
        <v>34.191642761230469</v>
      </c>
      <c r="AE4044">
        <v>37.325359344482422</v>
      </c>
      <c r="AF4044">
        <v>73.90087890625</v>
      </c>
      <c r="AG4044">
        <v>80.67401123046875</v>
      </c>
      <c r="AH4044">
        <v>500.07614135742188</v>
      </c>
      <c r="AI4044">
        <v>1999.1661376953125</v>
      </c>
      <c r="AJ4044">
        <v>0.10150628536939621</v>
      </c>
      <c r="AK4044">
        <v>92.309074401855469</v>
      </c>
      <c r="AL4044">
        <v>-7.5954704284667969</v>
      </c>
      <c r="AM4044">
        <v>-0.80019879341125488</v>
      </c>
      <c r="AN4044">
        <v>1</v>
      </c>
      <c r="AO4044">
        <v>-0.21956524252891541</v>
      </c>
      <c r="AP4044">
        <v>2.737391471862793</v>
      </c>
      <c r="AQ4044">
        <v>1</v>
      </c>
      <c r="AR4044">
        <v>0</v>
      </c>
      <c r="AS4044">
        <v>0.15999999642372131</v>
      </c>
      <c r="AT4044">
        <v>111115</v>
      </c>
      <c r="AU4044">
        <v>0.83346023559570304</v>
      </c>
      <c r="AV4044">
        <v>2.7130954233808972E-3</v>
      </c>
      <c r="AW4044">
        <v>305.55652084350584</v>
      </c>
      <c r="AX4044">
        <v>303.19247093200681</v>
      </c>
      <c r="AY4044">
        <v>319.86657488167475</v>
      </c>
      <c r="AZ4044">
        <v>2.0109013033959164</v>
      </c>
      <c r="BA4044">
        <v>4.8860612089958106</v>
      </c>
      <c r="BB4044">
        <v>52.931537236794107</v>
      </c>
      <c r="BC4044">
        <v>15.606177892311685</v>
      </c>
      <c r="BD4044">
        <v>31.224495887756348</v>
      </c>
      <c r="BE4044">
        <v>4.56944781853454</v>
      </c>
      <c r="BF4044">
        <v>0.16600205730934037</v>
      </c>
      <c r="BG4044">
        <v>3.4454693728058192</v>
      </c>
      <c r="BH4044">
        <v>1.1239784457287207</v>
      </c>
      <c r="BI4044">
        <v>0.10463043180169715</v>
      </c>
      <c r="BJ4044">
        <v>53.740739561318648</v>
      </c>
      <c r="BK4044">
        <v>0.74987031889117794</v>
      </c>
      <c r="BL4044">
        <v>70.927671284100541</v>
      </c>
      <c r="BM4044">
        <v>767.59525176081979</v>
      </c>
      <c r="BN4044">
        <v>1.7072058908711361E-2</v>
      </c>
    </row>
    <row r="4045" spans="1:66">
      <c r="A4045" t="s">
        <v>4700</v>
      </c>
      <c r="B4045" t="s">
        <v>3827</v>
      </c>
      <c r="C4045" s="4">
        <v>20190808</v>
      </c>
      <c r="D4045" t="s">
        <v>339</v>
      </c>
      <c r="E4045" t="s">
        <v>340</v>
      </c>
      <c r="F4045" t="s">
        <v>4699</v>
      </c>
      <c r="G4045">
        <v>2000</v>
      </c>
      <c r="H4045">
        <v>1000</v>
      </c>
      <c r="K4045">
        <v>105</v>
      </c>
      <c r="L4045" t="s">
        <v>4711</v>
      </c>
      <c r="M4045">
        <v>20037</v>
      </c>
      <c r="N4045">
        <v>0</v>
      </c>
      <c r="O4045">
        <v>20.870025237183196</v>
      </c>
      <c r="P4045">
        <v>0.17613826126086773</v>
      </c>
      <c r="Q4045">
        <v>750.30760219335093</v>
      </c>
      <c r="R4045">
        <v>2.7009023099222054</v>
      </c>
      <c r="S4045">
        <v>1.4353195447037437</v>
      </c>
      <c r="T4045">
        <v>32.394546508789063</v>
      </c>
      <c r="U4045">
        <v>6</v>
      </c>
      <c r="V4045">
        <v>1.4200000166893005</v>
      </c>
      <c r="W4045">
        <v>1</v>
      </c>
      <c r="X4045">
        <v>2.8400000333786011</v>
      </c>
      <c r="Y4045">
        <v>30.041852951049805</v>
      </c>
      <c r="Z4045">
        <v>32.394546508789063</v>
      </c>
      <c r="AA4045">
        <v>29.530988693237305</v>
      </c>
      <c r="AB4045">
        <v>1000.400390625</v>
      </c>
      <c r="AC4045">
        <v>972.206298828125</v>
      </c>
      <c r="AD4045">
        <v>34.229427337646484</v>
      </c>
      <c r="AE4045">
        <v>37.349353790283203</v>
      </c>
      <c r="AF4045">
        <v>73.979949951171875</v>
      </c>
      <c r="AG4045">
        <v>80.723037719726563</v>
      </c>
      <c r="AH4045">
        <v>500.01666259765625</v>
      </c>
      <c r="AI4045">
        <v>1999.30908203125</v>
      </c>
      <c r="AJ4045">
        <v>5.3738784044981003E-2</v>
      </c>
      <c r="AK4045">
        <v>92.302558898925781</v>
      </c>
      <c r="AL4045">
        <v>-10.164867401123047</v>
      </c>
      <c r="AM4045">
        <v>-0.78923535346984863</v>
      </c>
      <c r="AN4045">
        <v>1</v>
      </c>
      <c r="AO4045">
        <v>-0.21956524252891541</v>
      </c>
      <c r="AP4045">
        <v>2.737391471862793</v>
      </c>
      <c r="AQ4045">
        <v>1</v>
      </c>
      <c r="AR4045">
        <v>0</v>
      </c>
      <c r="AS4045">
        <v>0.15999999642372131</v>
      </c>
      <c r="AT4045">
        <v>111115</v>
      </c>
      <c r="AU4045">
        <v>0.833361104329427</v>
      </c>
      <c r="AV4045">
        <v>2.7009023099222053E-3</v>
      </c>
      <c r="AW4045">
        <v>305.54454650878904</v>
      </c>
      <c r="AX4045">
        <v>303.19185295104978</v>
      </c>
      <c r="AY4045">
        <v>319.88944597491354</v>
      </c>
      <c r="AZ4045">
        <v>2.0191478846228481</v>
      </c>
      <c r="BA4045">
        <v>4.8827604727681759</v>
      </c>
      <c r="BB4045">
        <v>52.899513632281341</v>
      </c>
      <c r="BC4045">
        <v>15.550159841998138</v>
      </c>
      <c r="BD4045">
        <v>31.218199729919434</v>
      </c>
      <c r="BE4045">
        <v>4.5678103855711969</v>
      </c>
      <c r="BF4045">
        <v>0.16585203296187317</v>
      </c>
      <c r="BG4045">
        <v>3.4474409280644323</v>
      </c>
      <c r="BH4045">
        <v>1.1203694575067646</v>
      </c>
      <c r="BI4045">
        <v>0.10453507152605371</v>
      </c>
      <c r="BJ4045">
        <v>69.255311643763548</v>
      </c>
      <c r="BK4045">
        <v>0.77175760237076674</v>
      </c>
      <c r="BL4045">
        <v>71.012985196718702</v>
      </c>
      <c r="BM4045">
        <v>962.28568835662452</v>
      </c>
      <c r="BN4045">
        <v>1.5401276472834631E-2</v>
      </c>
    </row>
    <row r="4046" spans="1:66">
      <c r="A4046" t="s">
        <v>4700</v>
      </c>
      <c r="B4046" t="s">
        <v>3827</v>
      </c>
      <c r="C4046" s="4">
        <v>20190808</v>
      </c>
      <c r="D4046" t="s">
        <v>339</v>
      </c>
      <c r="E4046" t="s">
        <v>340</v>
      </c>
      <c r="F4046" t="s">
        <v>4699</v>
      </c>
      <c r="G4046">
        <v>2000</v>
      </c>
      <c r="H4046">
        <v>1400</v>
      </c>
      <c r="K4046">
        <v>106</v>
      </c>
      <c r="L4046" t="s">
        <v>4712</v>
      </c>
      <c r="M4046">
        <v>20135</v>
      </c>
      <c r="N4046">
        <v>0</v>
      </c>
      <c r="O4046">
        <v>24.058641021454431</v>
      </c>
      <c r="P4046">
        <v>0.17554066894944781</v>
      </c>
      <c r="Q4046">
        <v>1104.3190493143795</v>
      </c>
      <c r="R4046">
        <v>2.6883974047739176</v>
      </c>
      <c r="S4046">
        <v>1.4332882971025995</v>
      </c>
      <c r="T4046">
        <v>32.369239807128906</v>
      </c>
      <c r="U4046">
        <v>6</v>
      </c>
      <c r="V4046">
        <v>1.4200000166893005</v>
      </c>
      <c r="W4046">
        <v>1</v>
      </c>
      <c r="X4046">
        <v>2.8400000333786011</v>
      </c>
      <c r="Y4046">
        <v>30.032752990722656</v>
      </c>
      <c r="Z4046">
        <v>32.369239807128906</v>
      </c>
      <c r="AA4046">
        <v>29.531234741210938</v>
      </c>
      <c r="AB4046">
        <v>1400.369873046875</v>
      </c>
      <c r="AC4046">
        <v>1367.09423828125</v>
      </c>
      <c r="AD4046">
        <v>34.192123413085938</v>
      </c>
      <c r="AE4046">
        <v>37.297401428222656</v>
      </c>
      <c r="AF4046">
        <v>73.934883117675781</v>
      </c>
      <c r="AG4046">
        <v>80.6495361328125</v>
      </c>
      <c r="AH4046">
        <v>500.076416015625</v>
      </c>
      <c r="AI4046">
        <v>1999.674560546875</v>
      </c>
      <c r="AJ4046">
        <v>0.22211529314517975</v>
      </c>
      <c r="AK4046">
        <v>92.298728942871094</v>
      </c>
      <c r="AL4046">
        <v>-16.960155487060547</v>
      </c>
      <c r="AM4046">
        <v>-0.78444409370422363</v>
      </c>
      <c r="AN4046">
        <v>1</v>
      </c>
      <c r="AO4046">
        <v>-0.21956524252891541</v>
      </c>
      <c r="AP4046">
        <v>2.737391471862793</v>
      </c>
      <c r="AQ4046">
        <v>1</v>
      </c>
      <c r="AR4046">
        <v>0</v>
      </c>
      <c r="AS4046">
        <v>0.15999999642372131</v>
      </c>
      <c r="AT4046">
        <v>111115</v>
      </c>
      <c r="AU4046">
        <v>0.83346069335937489</v>
      </c>
      <c r="AV4046">
        <v>2.6883974047739179E-3</v>
      </c>
      <c r="AW4046">
        <v>305.51923980712888</v>
      </c>
      <c r="AX4046">
        <v>303.18275299072263</v>
      </c>
      <c r="AY4046">
        <v>319.94792253610649</v>
      </c>
      <c r="AZ4046">
        <v>2.0287384304218055</v>
      </c>
      <c r="BA4046">
        <v>4.8757910417995758</v>
      </c>
      <c r="BB4046">
        <v>52.826199208197963</v>
      </c>
      <c r="BC4046">
        <v>15.528797779975307</v>
      </c>
      <c r="BD4046">
        <v>31.200996398925781</v>
      </c>
      <c r="BE4046">
        <v>4.5633389448153441</v>
      </c>
      <c r="BF4046">
        <v>0.16532209473772175</v>
      </c>
      <c r="BG4046">
        <v>3.4425027446969763</v>
      </c>
      <c r="BH4046">
        <v>1.1208362001183678</v>
      </c>
      <c r="BI4046">
        <v>0.10419823752521182</v>
      </c>
      <c r="BJ4046">
        <v>101.92724459911702</v>
      </c>
      <c r="BK4046">
        <v>0.80778560715957737</v>
      </c>
      <c r="BL4046">
        <v>71.008789205347327</v>
      </c>
      <c r="BM4046">
        <v>1355.6579125779983</v>
      </c>
      <c r="BN4046">
        <v>1.2601814609784811E-2</v>
      </c>
    </row>
    <row r="4047" spans="1:66">
      <c r="A4047" t="s">
        <v>4700</v>
      </c>
      <c r="B4047" t="s">
        <v>3827</v>
      </c>
      <c r="C4047" s="4">
        <v>20190808</v>
      </c>
      <c r="D4047" t="s">
        <v>339</v>
      </c>
      <c r="E4047" t="s">
        <v>340</v>
      </c>
      <c r="F4047" t="s">
        <v>4699</v>
      </c>
      <c r="G4047">
        <v>2000</v>
      </c>
      <c r="H4047">
        <v>1800</v>
      </c>
      <c r="K4047">
        <v>107</v>
      </c>
      <c r="L4047" t="s">
        <v>4713</v>
      </c>
      <c r="M4047">
        <v>20269.5</v>
      </c>
      <c r="N4047">
        <v>0</v>
      </c>
      <c r="O4047">
        <v>26.131732486755407</v>
      </c>
      <c r="P4047">
        <v>0.17406219742916176</v>
      </c>
      <c r="Q4047">
        <v>1469.53411734049</v>
      </c>
      <c r="R4047">
        <v>2.6830778098579793</v>
      </c>
      <c r="S4047">
        <v>1.4419661389116798</v>
      </c>
      <c r="T4047">
        <v>32.373298645019531</v>
      </c>
      <c r="U4047">
        <v>6</v>
      </c>
      <c r="V4047">
        <v>1.4200000166893005</v>
      </c>
      <c r="W4047">
        <v>1</v>
      </c>
      <c r="X4047">
        <v>2.8400000333786011</v>
      </c>
      <c r="Y4047">
        <v>30.030567169189453</v>
      </c>
      <c r="Z4047">
        <v>32.373298645019531</v>
      </c>
      <c r="AA4047">
        <v>29.530839920043945</v>
      </c>
      <c r="AB4047">
        <v>1801.3502197265625</v>
      </c>
      <c r="AC4047">
        <v>1764.317138671875</v>
      </c>
      <c r="AD4047">
        <v>34.115627288818359</v>
      </c>
      <c r="AE4047">
        <v>37.215034484863281</v>
      </c>
      <c r="AF4047">
        <v>73.779624938964844</v>
      </c>
      <c r="AG4047">
        <v>80.482513427734375</v>
      </c>
      <c r="AH4047">
        <v>500.07504272460938</v>
      </c>
      <c r="AI4047">
        <v>1999.44775390625</v>
      </c>
      <c r="AJ4047">
        <v>0.17195837199687958</v>
      </c>
      <c r="AK4047">
        <v>92.299850463867188</v>
      </c>
      <c r="AL4047">
        <v>-23.876781463623047</v>
      </c>
      <c r="AM4047">
        <v>-0.77082943916320801</v>
      </c>
      <c r="AN4047">
        <v>0.66666668653488159</v>
      </c>
      <c r="AO4047">
        <v>-0.21956524252891541</v>
      </c>
      <c r="AP4047">
        <v>2.737391471862793</v>
      </c>
      <c r="AQ4047">
        <v>1</v>
      </c>
      <c r="AR4047">
        <v>0</v>
      </c>
      <c r="AS4047">
        <v>0.15999999642372131</v>
      </c>
      <c r="AT4047">
        <v>111115</v>
      </c>
      <c r="AU4047">
        <v>0.8334584045410155</v>
      </c>
      <c r="AV4047">
        <v>2.6830778098579791E-3</v>
      </c>
      <c r="AW4047">
        <v>305.52329864501951</v>
      </c>
      <c r="AX4047">
        <v>303.18056716918943</v>
      </c>
      <c r="AY4047">
        <v>319.91163347441761</v>
      </c>
      <c r="AZ4047">
        <v>2.0301594688137174</v>
      </c>
      <c r="BA4047">
        <v>4.8769082568722215</v>
      </c>
      <c r="BB4047">
        <v>52.837661516920818</v>
      </c>
      <c r="BC4047">
        <v>15.622627032057537</v>
      </c>
      <c r="BD4047">
        <v>31.201932907104492</v>
      </c>
      <c r="BE4047">
        <v>4.5635822612008408</v>
      </c>
      <c r="BF4047">
        <v>0.16401009954472334</v>
      </c>
      <c r="BG4047">
        <v>3.4349421179605417</v>
      </c>
      <c r="BH4047">
        <v>1.128640143240299</v>
      </c>
      <c r="BI4047">
        <v>0.10336439874261298</v>
      </c>
      <c r="BJ4047">
        <v>135.6377792820783</v>
      </c>
      <c r="BK4047">
        <v>0.83291948206472177</v>
      </c>
      <c r="BL4047">
        <v>70.826722899044668</v>
      </c>
      <c r="BM4047">
        <v>1751.8953645724037</v>
      </c>
      <c r="BN4047">
        <v>1.0564700456086493E-2</v>
      </c>
    </row>
    <row r="4048" spans="1:66">
      <c r="A4048" t="s">
        <v>4700</v>
      </c>
      <c r="B4048" t="s">
        <v>3827</v>
      </c>
      <c r="C4048" s="4">
        <v>20190808</v>
      </c>
      <c r="D4048" t="s">
        <v>339</v>
      </c>
      <c r="E4048" t="s">
        <v>340</v>
      </c>
      <c r="F4048" t="s">
        <v>4699</v>
      </c>
      <c r="G4048">
        <v>2000</v>
      </c>
      <c r="H4048">
        <v>400</v>
      </c>
      <c r="K4048">
        <v>108</v>
      </c>
      <c r="L4048" t="s">
        <v>4714</v>
      </c>
      <c r="M4048">
        <v>20383</v>
      </c>
      <c r="N4048">
        <v>0</v>
      </c>
      <c r="O4048">
        <v>8.5163694097664582</v>
      </c>
      <c r="P4048">
        <v>0.1726437129543856</v>
      </c>
      <c r="Q4048">
        <v>295.21539087004095</v>
      </c>
      <c r="R4048">
        <v>2.6903970767265188</v>
      </c>
      <c r="S4048">
        <v>1.4567891964038564</v>
      </c>
      <c r="T4048">
        <v>32.462776184082031</v>
      </c>
      <c r="U4048">
        <v>6</v>
      </c>
      <c r="V4048">
        <v>1.4200000166893005</v>
      </c>
      <c r="W4048">
        <v>1</v>
      </c>
      <c r="X4048">
        <v>2.8400000333786011</v>
      </c>
      <c r="Y4048">
        <v>30.049465179443359</v>
      </c>
      <c r="Z4048">
        <v>32.462776184082031</v>
      </c>
      <c r="AA4048">
        <v>29.532079696655273</v>
      </c>
      <c r="AB4048">
        <v>398.66751098632813</v>
      </c>
      <c r="AC4048">
        <v>387.20068359375</v>
      </c>
      <c r="AD4048">
        <v>34.21514892578125</v>
      </c>
      <c r="AE4048">
        <v>37.322349548339844</v>
      </c>
      <c r="AF4048">
        <v>73.9136962890625</v>
      </c>
      <c r="AG4048">
        <v>80.626068115234375</v>
      </c>
      <c r="AH4048">
        <v>500.12576293945313</v>
      </c>
      <c r="AI4048">
        <v>1998.728515625</v>
      </c>
      <c r="AJ4048">
        <v>0.15285366773605347</v>
      </c>
      <c r="AK4048">
        <v>92.298713684082031</v>
      </c>
      <c r="AL4048">
        <v>-2.5369071960449219</v>
      </c>
      <c r="AM4048">
        <v>-0.79660534858703613</v>
      </c>
      <c r="AN4048">
        <v>1</v>
      </c>
      <c r="AO4048">
        <v>-0.21956524252891541</v>
      </c>
      <c r="AP4048">
        <v>2.737391471862793</v>
      </c>
      <c r="AQ4048">
        <v>1</v>
      </c>
      <c r="AR4048">
        <v>0</v>
      </c>
      <c r="AS4048">
        <v>0.15999999642372131</v>
      </c>
      <c r="AT4048">
        <v>111115</v>
      </c>
      <c r="AU4048">
        <v>0.83354293823242165</v>
      </c>
      <c r="AV4048">
        <v>2.690397076726519E-3</v>
      </c>
      <c r="AW4048">
        <v>305.61277618408201</v>
      </c>
      <c r="AX4048">
        <v>303.19946517944334</v>
      </c>
      <c r="AY4048">
        <v>319.79655535198981</v>
      </c>
      <c r="AZ4048">
        <v>2.0145309673853342</v>
      </c>
      <c r="BA4048">
        <v>4.9015940513833041</v>
      </c>
      <c r="BB4048">
        <v>53.105767737569671</v>
      </c>
      <c r="BC4048">
        <v>15.783418189229828</v>
      </c>
      <c r="BD4048">
        <v>31.256120681762695</v>
      </c>
      <c r="BE4048">
        <v>4.5776801694030631</v>
      </c>
      <c r="BF4048">
        <v>0.16275012641301104</v>
      </c>
      <c r="BG4048">
        <v>3.4448048549794477</v>
      </c>
      <c r="BH4048">
        <v>1.1328753144236154</v>
      </c>
      <c r="BI4048">
        <v>0.10256372770403825</v>
      </c>
      <c r="BJ4048">
        <v>27.248000837048277</v>
      </c>
      <c r="BK4048">
        <v>0.76243509729900216</v>
      </c>
      <c r="BL4048">
        <v>70.655688572146687</v>
      </c>
      <c r="BM4048">
        <v>383.15240945006724</v>
      </c>
      <c r="BN4048">
        <v>1.5704715145742378E-2</v>
      </c>
    </row>
    <row r="4050" spans="1:66">
      <c r="A4050" t="s">
        <v>4716</v>
      </c>
      <c r="B4050" t="s">
        <v>3827</v>
      </c>
      <c r="C4050" s="4">
        <v>20190808</v>
      </c>
      <c r="D4050" t="s">
        <v>339</v>
      </c>
      <c r="E4050" t="s">
        <v>340</v>
      </c>
      <c r="F4050" t="s">
        <v>4715</v>
      </c>
      <c r="G4050">
        <v>2000</v>
      </c>
      <c r="H4050">
        <v>400</v>
      </c>
      <c r="K4050">
        <v>128</v>
      </c>
      <c r="L4050" t="s">
        <v>3802</v>
      </c>
      <c r="M4050">
        <v>26672</v>
      </c>
      <c r="N4050">
        <v>0</v>
      </c>
      <c r="O4050">
        <v>4.3907627232513073</v>
      </c>
      <c r="P4050">
        <v>5.2965010873966177E-2</v>
      </c>
      <c r="Q4050">
        <v>245.78662941168352</v>
      </c>
      <c r="R4050">
        <v>1.3812358486708587</v>
      </c>
      <c r="S4050">
        <v>2.3320523256876213</v>
      </c>
      <c r="T4050">
        <v>34.635631561279297</v>
      </c>
      <c r="U4050">
        <v>6</v>
      </c>
      <c r="V4050">
        <v>1.4200000166893005</v>
      </c>
      <c r="W4050">
        <v>1</v>
      </c>
      <c r="X4050">
        <v>2.8400000333786011</v>
      </c>
      <c r="Y4050">
        <v>31.995800018310547</v>
      </c>
      <c r="Z4050">
        <v>34.635631561279297</v>
      </c>
      <c r="AA4050">
        <v>31.472805023193359</v>
      </c>
      <c r="AB4050">
        <v>400.02822875976563</v>
      </c>
      <c r="AC4050">
        <v>394.10662841796875</v>
      </c>
      <c r="AD4050">
        <v>33.159805297851563</v>
      </c>
      <c r="AE4050">
        <v>34.759529113769531</v>
      </c>
      <c r="AF4050">
        <v>64.012367248535156</v>
      </c>
      <c r="AG4050">
        <v>67.100509643554688</v>
      </c>
      <c r="AH4050">
        <v>500.04559326171875</v>
      </c>
      <c r="AI4050">
        <v>2000.7706298828125</v>
      </c>
      <c r="AJ4050">
        <v>0.31882780790328979</v>
      </c>
      <c r="AK4050">
        <v>92.157272338867188</v>
      </c>
      <c r="AL4050">
        <v>-2.4867973327636719</v>
      </c>
      <c r="AM4050">
        <v>-0.72887921333312988</v>
      </c>
      <c r="AN4050">
        <v>0.66666668653488159</v>
      </c>
      <c r="AO4050">
        <v>-0.21956524252891541</v>
      </c>
      <c r="AP4050">
        <v>2.737391471862793</v>
      </c>
      <c r="AQ4050">
        <v>1</v>
      </c>
      <c r="AR4050">
        <v>0</v>
      </c>
      <c r="AS4050">
        <v>0.15999999642372131</v>
      </c>
      <c r="AT4050">
        <v>111115</v>
      </c>
      <c r="AU4050">
        <v>0.83340932210286445</v>
      </c>
      <c r="AV4050">
        <v>1.3812358486708586E-3</v>
      </c>
      <c r="AW4050">
        <v>307.78563156127927</v>
      </c>
      <c r="AX4050">
        <v>305.14580001831052</v>
      </c>
      <c r="AY4050">
        <v>320.12329362593664</v>
      </c>
      <c r="AZ4050">
        <v>2.6471166484798316</v>
      </c>
      <c r="BA4050">
        <v>5.5353957165960628</v>
      </c>
      <c r="BB4050">
        <v>60.064665284820045</v>
      </c>
      <c r="BC4050">
        <v>25.305136171050513</v>
      </c>
      <c r="BD4050">
        <v>33.315715789794922</v>
      </c>
      <c r="BE4050">
        <v>5.1424233880348416</v>
      </c>
      <c r="BF4050">
        <v>5.1995316344662201E-2</v>
      </c>
      <c r="BG4050">
        <v>3.2033433909084414</v>
      </c>
      <c r="BH4050">
        <v>1.9390799971264001</v>
      </c>
      <c r="BI4050">
        <v>3.2582824360490106E-2</v>
      </c>
      <c r="BJ4050">
        <v>22.651025343944742</v>
      </c>
      <c r="BK4050">
        <v>0.62365515240970559</v>
      </c>
      <c r="BL4050">
        <v>56.583009705659705</v>
      </c>
      <c r="BM4050">
        <v>392.01947010574241</v>
      </c>
      <c r="BN4050">
        <v>6.3375058825002554E-3</v>
      </c>
    </row>
    <row r="4051" spans="1:66">
      <c r="A4051" t="s">
        <v>4716</v>
      </c>
      <c r="B4051" t="s">
        <v>3827</v>
      </c>
      <c r="C4051" s="4">
        <v>20190808</v>
      </c>
      <c r="D4051" t="s">
        <v>339</v>
      </c>
      <c r="E4051" t="s">
        <v>340</v>
      </c>
      <c r="F4051" t="s">
        <v>4715</v>
      </c>
      <c r="G4051">
        <v>2000</v>
      </c>
      <c r="H4051">
        <v>325</v>
      </c>
      <c r="K4051">
        <v>129</v>
      </c>
      <c r="L4051" t="s">
        <v>4717</v>
      </c>
      <c r="M4051">
        <v>26761</v>
      </c>
      <c r="N4051">
        <v>0</v>
      </c>
      <c r="O4051">
        <v>3.4307933929540617</v>
      </c>
      <c r="P4051">
        <v>5.3949038026032105E-2</v>
      </c>
      <c r="Q4051">
        <v>206.11507106543917</v>
      </c>
      <c r="R4051">
        <v>1.406507802422893</v>
      </c>
      <c r="S4051">
        <v>2.3325944951096336</v>
      </c>
      <c r="T4051">
        <v>34.589122772216797</v>
      </c>
      <c r="U4051">
        <v>6</v>
      </c>
      <c r="V4051">
        <v>1.4200000166893005</v>
      </c>
      <c r="W4051">
        <v>1</v>
      </c>
      <c r="X4051">
        <v>2.8400000333786011</v>
      </c>
      <c r="Y4051">
        <v>31.978141784667969</v>
      </c>
      <c r="Z4051">
        <v>34.589122772216797</v>
      </c>
      <c r="AA4051">
        <v>31.473695755004883</v>
      </c>
      <c r="AB4051">
        <v>325.34271240234375</v>
      </c>
      <c r="AC4051">
        <v>320.68533325195313</v>
      </c>
      <c r="AD4051">
        <v>32.969467163085938</v>
      </c>
      <c r="AE4051">
        <v>34.598590850830078</v>
      </c>
      <c r="AF4051">
        <v>63.708808898925781</v>
      </c>
      <c r="AG4051">
        <v>66.856864929199219</v>
      </c>
      <c r="AH4051">
        <v>500.08895874023438</v>
      </c>
      <c r="AI4051">
        <v>1999.78076171875</v>
      </c>
      <c r="AJ4051">
        <v>6.9257915019989014E-2</v>
      </c>
      <c r="AK4051">
        <v>92.157600402832031</v>
      </c>
      <c r="AL4051">
        <v>-1.7427482604980469</v>
      </c>
      <c r="AM4051">
        <v>-0.70415234565734863</v>
      </c>
      <c r="AN4051">
        <v>1</v>
      </c>
      <c r="AO4051">
        <v>-0.21956524252891541</v>
      </c>
      <c r="AP4051">
        <v>2.737391471862793</v>
      </c>
      <c r="AQ4051">
        <v>1</v>
      </c>
      <c r="AR4051">
        <v>0</v>
      </c>
      <c r="AS4051">
        <v>0.15999999642372131</v>
      </c>
      <c r="AT4051">
        <v>111115</v>
      </c>
      <c r="AU4051">
        <v>0.83348159790039045</v>
      </c>
      <c r="AV4051">
        <v>1.4065078024228929E-3</v>
      </c>
      <c r="AW4051">
        <v>307.73912277221677</v>
      </c>
      <c r="AX4051">
        <v>305.12814178466795</v>
      </c>
      <c r="AY4051">
        <v>319.96491472322668</v>
      </c>
      <c r="AZ4051">
        <v>2.636715768466019</v>
      </c>
      <c r="BA4051">
        <v>5.5211176052415123</v>
      </c>
      <c r="BB4051">
        <v>59.909520008203756</v>
      </c>
      <c r="BC4051">
        <v>25.310929157373678</v>
      </c>
      <c r="BD4051">
        <v>33.283632278442383</v>
      </c>
      <c r="BE4051">
        <v>5.1331816370851753</v>
      </c>
      <c r="BF4051">
        <v>5.2943319323967467E-2</v>
      </c>
      <c r="BG4051">
        <v>3.1885231101318787</v>
      </c>
      <c r="BH4051">
        <v>1.9446585269532966</v>
      </c>
      <c r="BI4051">
        <v>3.3178485934349924E-2</v>
      </c>
      <c r="BJ4051">
        <v>18.995070356250068</v>
      </c>
      <c r="BK4051">
        <v>0.6427330772358727</v>
      </c>
      <c r="BL4051">
        <v>56.482634017319896</v>
      </c>
      <c r="BM4051">
        <v>319.0544983836246</v>
      </c>
      <c r="BN4051">
        <v>6.0735782941466641E-3</v>
      </c>
    </row>
    <row r="4052" spans="1:66">
      <c r="A4052" t="s">
        <v>4716</v>
      </c>
      <c r="B4052" t="s">
        <v>3827</v>
      </c>
      <c r="C4052" s="4">
        <v>20190808</v>
      </c>
      <c r="D4052" t="s">
        <v>339</v>
      </c>
      <c r="E4052" t="s">
        <v>340</v>
      </c>
      <c r="F4052" t="s">
        <v>4715</v>
      </c>
      <c r="G4052">
        <v>2000</v>
      </c>
      <c r="H4052">
        <v>250</v>
      </c>
      <c r="K4052">
        <v>130</v>
      </c>
      <c r="L4052" t="s">
        <v>4718</v>
      </c>
      <c r="M4052">
        <v>26850.5</v>
      </c>
      <c r="N4052">
        <v>0</v>
      </c>
      <c r="O4052">
        <v>2.026472518699201</v>
      </c>
      <c r="P4052">
        <v>5.4440960790190347E-2</v>
      </c>
      <c r="Q4052">
        <v>178.48760316373347</v>
      </c>
      <c r="R4052">
        <v>1.4227228501379374</v>
      </c>
      <c r="S4052">
        <v>2.3387792102978313</v>
      </c>
      <c r="T4052">
        <v>34.572254180908203</v>
      </c>
      <c r="U4052">
        <v>6</v>
      </c>
      <c r="V4052">
        <v>1.4200000166893005</v>
      </c>
      <c r="W4052">
        <v>1</v>
      </c>
      <c r="X4052">
        <v>2.8400000333786011</v>
      </c>
      <c r="Y4052">
        <v>31.974920272827148</v>
      </c>
      <c r="Z4052">
        <v>34.572254180908203</v>
      </c>
      <c r="AA4052">
        <v>31.473583221435547</v>
      </c>
      <c r="AB4052">
        <v>250.941650390625</v>
      </c>
      <c r="AC4052">
        <v>248.08708190917969</v>
      </c>
      <c r="AD4052">
        <v>32.827457427978516</v>
      </c>
      <c r="AE4052">
        <v>34.475433349609375</v>
      </c>
      <c r="AF4052">
        <v>63.445850372314453</v>
      </c>
      <c r="AG4052">
        <v>66.630905151367188</v>
      </c>
      <c r="AH4052">
        <v>500.13128662109375</v>
      </c>
      <c r="AI4052">
        <v>1999.7606201171875</v>
      </c>
      <c r="AJ4052">
        <v>6.2093053013086319E-2</v>
      </c>
      <c r="AK4052">
        <v>92.157440185546875</v>
      </c>
      <c r="AL4052">
        <v>-0.77308273315429688</v>
      </c>
      <c r="AM4052">
        <v>-0.70097088813781738</v>
      </c>
      <c r="AN4052">
        <v>1</v>
      </c>
      <c r="AO4052">
        <v>-0.21956524252891541</v>
      </c>
      <c r="AP4052">
        <v>2.737391471862793</v>
      </c>
      <c r="AQ4052">
        <v>1</v>
      </c>
      <c r="AR4052">
        <v>0</v>
      </c>
      <c r="AS4052">
        <v>0.15999999642372131</v>
      </c>
      <c r="AT4052">
        <v>111115</v>
      </c>
      <c r="AU4052">
        <v>0.83355214436848946</v>
      </c>
      <c r="AV4052">
        <v>1.4227228501379374E-3</v>
      </c>
      <c r="AW4052">
        <v>307.72225418090818</v>
      </c>
      <c r="AX4052">
        <v>305.12492027282713</v>
      </c>
      <c r="AY4052">
        <v>319.96169206704872</v>
      </c>
      <c r="AZ4052">
        <v>2.6303978118320765</v>
      </c>
      <c r="BA4052">
        <v>5.5159468970852652</v>
      </c>
      <c r="BB4052">
        <v>59.853516829239524</v>
      </c>
      <c r="BC4052">
        <v>25.378083479630149</v>
      </c>
      <c r="BD4052">
        <v>33.273587226867676</v>
      </c>
      <c r="BE4052">
        <v>5.1302911017363373</v>
      </c>
      <c r="BF4052">
        <v>5.3416991665329969E-2</v>
      </c>
      <c r="BG4052">
        <v>3.1771676867874339</v>
      </c>
      <c r="BH4052">
        <v>1.9531234149489034</v>
      </c>
      <c r="BI4052">
        <v>3.3476131381565237E-2</v>
      </c>
      <c r="BJ4052">
        <v>16.448960612423395</v>
      </c>
      <c r="BK4052">
        <v>0.71945545003860634</v>
      </c>
      <c r="BL4052">
        <v>56.337876663589803</v>
      </c>
      <c r="BM4052">
        <v>247.1237939274576</v>
      </c>
      <c r="BN4052">
        <v>4.6198367630331527E-3</v>
      </c>
    </row>
    <row r="4053" spans="1:66">
      <c r="A4053" t="s">
        <v>4716</v>
      </c>
      <c r="B4053" t="s">
        <v>3827</v>
      </c>
      <c r="C4053" s="4">
        <v>20190808</v>
      </c>
      <c r="D4053" t="s">
        <v>339</v>
      </c>
      <c r="E4053" t="s">
        <v>340</v>
      </c>
      <c r="F4053" t="s">
        <v>4715</v>
      </c>
      <c r="G4053">
        <v>2000</v>
      </c>
      <c r="H4053">
        <v>175</v>
      </c>
      <c r="K4053">
        <v>131</v>
      </c>
      <c r="L4053" t="s">
        <v>2889</v>
      </c>
      <c r="M4053">
        <v>26939.5</v>
      </c>
      <c r="N4053">
        <v>0</v>
      </c>
      <c r="O4053">
        <v>0.7720002510787537</v>
      </c>
      <c r="P4053">
        <v>5.8118782025587547E-2</v>
      </c>
      <c r="Q4053">
        <v>143.93526346625177</v>
      </c>
      <c r="R4053">
        <v>1.5139751824216263</v>
      </c>
      <c r="S4053">
        <v>2.3344792879513601</v>
      </c>
      <c r="T4053">
        <v>34.532924652099609</v>
      </c>
      <c r="U4053">
        <v>6</v>
      </c>
      <c r="V4053">
        <v>1.4200000166893005</v>
      </c>
      <c r="W4053">
        <v>1</v>
      </c>
      <c r="X4053">
        <v>2.8400000333786011</v>
      </c>
      <c r="Y4053">
        <v>31.965106964111328</v>
      </c>
      <c r="Z4053">
        <v>34.532924652099609</v>
      </c>
      <c r="AA4053">
        <v>31.473939895629883</v>
      </c>
      <c r="AB4053">
        <v>173.50494384765625</v>
      </c>
      <c r="AC4053">
        <v>172.26571655273438</v>
      </c>
      <c r="AD4053">
        <v>32.637916564941406</v>
      </c>
      <c r="AE4053">
        <v>34.392005920410156</v>
      </c>
      <c r="AF4053">
        <v>63.113571166992188</v>
      </c>
      <c r="AG4053">
        <v>66.505538940429688</v>
      </c>
      <c r="AH4053">
        <v>500.05657958984375</v>
      </c>
      <c r="AI4053">
        <v>2000.0709228515625</v>
      </c>
      <c r="AJ4053">
        <v>0.38330549001693726</v>
      </c>
      <c r="AK4053">
        <v>92.155960083007813</v>
      </c>
      <c r="AL4053">
        <v>-0.17640304565429688</v>
      </c>
      <c r="AM4053">
        <v>-0.69165158271789551</v>
      </c>
      <c r="AN4053">
        <v>1</v>
      </c>
      <c r="AO4053">
        <v>-0.21956524252891541</v>
      </c>
      <c r="AP4053">
        <v>2.737391471862793</v>
      </c>
      <c r="AQ4053">
        <v>1</v>
      </c>
      <c r="AR4053">
        <v>0</v>
      </c>
      <c r="AS4053">
        <v>0.15999999642372131</v>
      </c>
      <c r="AT4053">
        <v>111115</v>
      </c>
      <c r="AU4053">
        <v>0.8334276326497394</v>
      </c>
      <c r="AV4053">
        <v>1.5139751824216263E-3</v>
      </c>
      <c r="AW4053">
        <v>307.68292465209959</v>
      </c>
      <c r="AX4053">
        <v>305.11510696411131</v>
      </c>
      <c r="AY4053">
        <v>320.01134050343899</v>
      </c>
      <c r="AZ4053">
        <v>2.5884490776893903</v>
      </c>
      <c r="BA4053">
        <v>5.5039076127272466</v>
      </c>
      <c r="BB4053">
        <v>59.723837804627081</v>
      </c>
      <c r="BC4053">
        <v>25.331831884216925</v>
      </c>
      <c r="BD4053">
        <v>33.249015808105469</v>
      </c>
      <c r="BE4053">
        <v>5.1232264678946473</v>
      </c>
      <c r="BF4053">
        <v>5.6953269829819728E-2</v>
      </c>
      <c r="BG4053">
        <v>3.1694283247758865</v>
      </c>
      <c r="BH4053">
        <v>1.9537981431187608</v>
      </c>
      <c r="BI4053">
        <v>3.5698704365740519E-2</v>
      </c>
      <c r="BJ4053">
        <v>13.264492394533111</v>
      </c>
      <c r="BK4053">
        <v>0.83554212844312514</v>
      </c>
      <c r="BL4053">
        <v>56.383125225071097</v>
      </c>
      <c r="BM4053">
        <v>171.89874460671066</v>
      </c>
      <c r="BN4053">
        <v>2.532175958000594E-3</v>
      </c>
    </row>
    <row r="4054" spans="1:66">
      <c r="A4054" t="s">
        <v>4716</v>
      </c>
      <c r="B4054" t="s">
        <v>3827</v>
      </c>
      <c r="C4054" s="4">
        <v>20190808</v>
      </c>
      <c r="D4054" t="s">
        <v>339</v>
      </c>
      <c r="E4054" t="s">
        <v>340</v>
      </c>
      <c r="F4054" t="s">
        <v>4715</v>
      </c>
      <c r="G4054">
        <v>2000</v>
      </c>
      <c r="H4054">
        <v>100</v>
      </c>
      <c r="K4054">
        <v>132</v>
      </c>
      <c r="L4054" t="s">
        <v>2890</v>
      </c>
      <c r="M4054">
        <v>27028</v>
      </c>
      <c r="N4054">
        <v>0</v>
      </c>
      <c r="O4054">
        <v>-0.25929944515415632</v>
      </c>
      <c r="P4054">
        <v>6.139065286759026E-2</v>
      </c>
      <c r="Q4054">
        <v>102.36192640272075</v>
      </c>
      <c r="R4054">
        <v>1.5854924903078385</v>
      </c>
      <c r="S4054">
        <v>2.3175321801322735</v>
      </c>
      <c r="T4054">
        <v>34.450054168701172</v>
      </c>
      <c r="U4054">
        <v>6</v>
      </c>
      <c r="V4054">
        <v>1.4200000166893005</v>
      </c>
      <c r="W4054">
        <v>1</v>
      </c>
      <c r="X4054">
        <v>2.8400000333786011</v>
      </c>
      <c r="Y4054">
        <v>31.954174041748047</v>
      </c>
      <c r="Z4054">
        <v>34.450054168701172</v>
      </c>
      <c r="AA4054">
        <v>31.474468231201172</v>
      </c>
      <c r="AB4054">
        <v>99.610176086425781</v>
      </c>
      <c r="AC4054">
        <v>99.7315673828125</v>
      </c>
      <c r="AD4054">
        <v>32.464195251464844</v>
      </c>
      <c r="AE4054">
        <v>34.301227569580078</v>
      </c>
      <c r="AF4054">
        <v>62.816902160644531</v>
      </c>
      <c r="AG4054">
        <v>66.371482849121094</v>
      </c>
      <c r="AH4054">
        <v>500.08096313476563</v>
      </c>
      <c r="AI4054">
        <v>2001.053466796875</v>
      </c>
      <c r="AJ4054">
        <v>3.2240480184555054E-2</v>
      </c>
      <c r="AK4054">
        <v>92.156539916992188</v>
      </c>
      <c r="AL4054">
        <v>0.29228591918945313</v>
      </c>
      <c r="AM4054">
        <v>-0.70889019966125488</v>
      </c>
      <c r="AN4054">
        <v>1</v>
      </c>
      <c r="AO4054">
        <v>-0.21956524252891541</v>
      </c>
      <c r="AP4054">
        <v>2.737391471862793</v>
      </c>
      <c r="AQ4054">
        <v>1</v>
      </c>
      <c r="AR4054">
        <v>0</v>
      </c>
      <c r="AS4054">
        <v>0.15999999642372131</v>
      </c>
      <c r="AT4054">
        <v>111115</v>
      </c>
      <c r="AU4054">
        <v>0.83346827189127592</v>
      </c>
      <c r="AV4054">
        <v>1.5854924903078384E-3</v>
      </c>
      <c r="AW4054">
        <v>307.60005416870115</v>
      </c>
      <c r="AX4054">
        <v>305.10417404174802</v>
      </c>
      <c r="AY4054">
        <v>320.16854753117514</v>
      </c>
      <c r="AZ4054">
        <v>2.5643110326303562</v>
      </c>
      <c r="BA4054">
        <v>5.4786146278501127</v>
      </c>
      <c r="BB4054">
        <v>59.44900527716041</v>
      </c>
      <c r="BC4054">
        <v>25.147777707580332</v>
      </c>
      <c r="BD4054">
        <v>33.202114105224609</v>
      </c>
      <c r="BE4054">
        <v>5.1097650505894983</v>
      </c>
      <c r="BF4054">
        <v>6.0091685349229255E-2</v>
      </c>
      <c r="BG4054">
        <v>3.1610824477178392</v>
      </c>
      <c r="BH4054">
        <v>1.9486826028716591</v>
      </c>
      <c r="BI4054">
        <v>3.7671886626751666E-2</v>
      </c>
      <c r="BJ4054">
        <v>9.4333209565125529</v>
      </c>
      <c r="BK4054">
        <v>1.0263743876581404</v>
      </c>
      <c r="BL4054">
        <v>56.557246389930263</v>
      </c>
      <c r="BM4054">
        <v>99.854825920433598</v>
      </c>
      <c r="BN4054">
        <v>-1.4686583721092673E-3</v>
      </c>
    </row>
    <row r="4055" spans="1:66">
      <c r="A4055" t="s">
        <v>4716</v>
      </c>
      <c r="B4055" t="s">
        <v>3827</v>
      </c>
      <c r="C4055" s="4">
        <v>20190808</v>
      </c>
      <c r="D4055" t="s">
        <v>339</v>
      </c>
      <c r="E4055" t="s">
        <v>340</v>
      </c>
      <c r="F4055" t="s">
        <v>4715</v>
      </c>
      <c r="G4055">
        <v>2000</v>
      </c>
      <c r="H4055">
        <v>66</v>
      </c>
      <c r="K4055">
        <v>133</v>
      </c>
      <c r="L4055" t="s">
        <v>4719</v>
      </c>
      <c r="M4055">
        <v>27117.5</v>
      </c>
      <c r="N4055">
        <v>0</v>
      </c>
      <c r="O4055">
        <v>-0.56829107521188182</v>
      </c>
      <c r="P4055">
        <v>6.6408946091574328E-2</v>
      </c>
      <c r="Q4055">
        <v>78.257502900655396</v>
      </c>
      <c r="R4055">
        <v>1.7092897382866199</v>
      </c>
      <c r="S4055">
        <v>2.3137497574485475</v>
      </c>
      <c r="T4055">
        <v>34.440887451171875</v>
      </c>
      <c r="U4055">
        <v>6</v>
      </c>
      <c r="V4055">
        <v>1.4200000166893005</v>
      </c>
      <c r="W4055">
        <v>1</v>
      </c>
      <c r="X4055">
        <v>2.8400000333786011</v>
      </c>
      <c r="Y4055">
        <v>31.951808929443359</v>
      </c>
      <c r="Z4055">
        <v>34.440887451171875</v>
      </c>
      <c r="AA4055">
        <v>31.472999572753906</v>
      </c>
      <c r="AB4055">
        <v>66.805976867675781</v>
      </c>
      <c r="AC4055">
        <v>67.349685668945313</v>
      </c>
      <c r="AD4055">
        <v>32.330921173095703</v>
      </c>
      <c r="AE4055">
        <v>34.31134033203125</v>
      </c>
      <c r="AF4055">
        <v>62.568565368652344</v>
      </c>
      <c r="AG4055">
        <v>66.40118408203125</v>
      </c>
      <c r="AH4055">
        <v>500.08859252929688</v>
      </c>
      <c r="AI4055">
        <v>2000.811767578125</v>
      </c>
      <c r="AJ4055">
        <v>0.11463198810815811</v>
      </c>
      <c r="AK4055">
        <v>92.158256530761719</v>
      </c>
      <c r="AL4055">
        <v>0.36153030395507813</v>
      </c>
      <c r="AM4055">
        <v>-0.70247006416320801</v>
      </c>
      <c r="AN4055">
        <v>1</v>
      </c>
      <c r="AO4055">
        <v>-0.21956524252891541</v>
      </c>
      <c r="AP4055">
        <v>2.737391471862793</v>
      </c>
      <c r="AQ4055">
        <v>1</v>
      </c>
      <c r="AR4055">
        <v>0</v>
      </c>
      <c r="AS4055">
        <v>0.15999999642372131</v>
      </c>
      <c r="AT4055">
        <v>111115</v>
      </c>
      <c r="AU4055">
        <v>0.83348098754882805</v>
      </c>
      <c r="AV4055">
        <v>1.7092897382866199E-3</v>
      </c>
      <c r="AW4055">
        <v>307.59088745117185</v>
      </c>
      <c r="AX4055">
        <v>305.10180892944334</v>
      </c>
      <c r="AY4055">
        <v>320.12987565703952</v>
      </c>
      <c r="AZ4055">
        <v>2.5010661926446045</v>
      </c>
      <c r="BA4055">
        <v>5.4758230616821546</v>
      </c>
      <c r="BB4055">
        <v>59.417606927648059</v>
      </c>
      <c r="BC4055">
        <v>25.106266595616809</v>
      </c>
      <c r="BD4055">
        <v>33.196348190307617</v>
      </c>
      <c r="BE4055">
        <v>5.1081122816460605</v>
      </c>
      <c r="BF4055">
        <v>6.4891558775423949E-2</v>
      </c>
      <c r="BG4055">
        <v>3.1620733042336071</v>
      </c>
      <c r="BH4055">
        <v>1.9460389774124534</v>
      </c>
      <c r="BI4055">
        <v>4.0690876016897276E-2</v>
      </c>
      <c r="BJ4055">
        <v>7.2120750277754295</v>
      </c>
      <c r="BK4055">
        <v>1.1619579530827659</v>
      </c>
      <c r="BL4055">
        <v>56.681447025512341</v>
      </c>
      <c r="BM4055">
        <v>67.619824028987281</v>
      </c>
      <c r="BN4055">
        <v>-4.7636267821231345E-3</v>
      </c>
    </row>
    <row r="4056" spans="1:66">
      <c r="A4056" t="s">
        <v>4716</v>
      </c>
      <c r="B4056" t="s">
        <v>3827</v>
      </c>
      <c r="C4056" s="4">
        <v>20190808</v>
      </c>
      <c r="D4056" t="s">
        <v>339</v>
      </c>
      <c r="E4056" t="s">
        <v>340</v>
      </c>
      <c r="F4056" t="s">
        <v>4715</v>
      </c>
      <c r="G4056">
        <v>2000</v>
      </c>
      <c r="H4056">
        <v>33</v>
      </c>
      <c r="K4056">
        <v>134</v>
      </c>
      <c r="L4056" t="s">
        <v>4720</v>
      </c>
      <c r="M4056">
        <v>27206.5</v>
      </c>
      <c r="N4056">
        <v>0</v>
      </c>
      <c r="O4056">
        <v>-1.0724222809940724</v>
      </c>
      <c r="P4056">
        <v>7.2250836704555427E-2</v>
      </c>
      <c r="Q4056">
        <v>69.255734875713785</v>
      </c>
      <c r="R4056">
        <v>1.8388860441343773</v>
      </c>
      <c r="S4056">
        <v>2.2926131084827173</v>
      </c>
      <c r="T4056">
        <v>34.402515411376953</v>
      </c>
      <c r="U4056">
        <v>6</v>
      </c>
      <c r="V4056">
        <v>1.4200000166893005</v>
      </c>
      <c r="W4056">
        <v>1</v>
      </c>
      <c r="X4056">
        <v>2.8400000333786011</v>
      </c>
      <c r="Y4056">
        <v>31.958311080932617</v>
      </c>
      <c r="Z4056">
        <v>34.402515411376953</v>
      </c>
      <c r="AA4056">
        <v>31.474586486816406</v>
      </c>
      <c r="AB4056">
        <v>46.234886169433594</v>
      </c>
      <c r="AC4056">
        <v>47.4168701171875</v>
      </c>
      <c r="AD4056">
        <v>32.28277587890625</v>
      </c>
      <c r="AE4056">
        <v>34.412979125976563</v>
      </c>
      <c r="AF4056">
        <v>62.454319000244141</v>
      </c>
      <c r="AG4056">
        <v>66.575416564941406</v>
      </c>
      <c r="AH4056">
        <v>500.12255859375</v>
      </c>
      <c r="AI4056">
        <v>2000.3525390625</v>
      </c>
      <c r="AJ4056">
        <v>1.0747114196419716E-2</v>
      </c>
      <c r="AK4056">
        <v>92.161094665527344</v>
      </c>
      <c r="AL4056">
        <v>0.39659881591796875</v>
      </c>
      <c r="AM4056">
        <v>-0.69931912422180176</v>
      </c>
      <c r="AN4056">
        <v>1</v>
      </c>
      <c r="AO4056">
        <v>-0.21956524252891541</v>
      </c>
      <c r="AP4056">
        <v>2.737391471862793</v>
      </c>
      <c r="AQ4056">
        <v>1</v>
      </c>
      <c r="AR4056">
        <v>0</v>
      </c>
      <c r="AS4056">
        <v>0.15999999642372131</v>
      </c>
      <c r="AT4056">
        <v>111135</v>
      </c>
      <c r="AU4056">
        <v>0.83353759765624991</v>
      </c>
      <c r="AV4056">
        <v>1.8388860441343772E-3</v>
      </c>
      <c r="AW4056">
        <v>307.55251541137693</v>
      </c>
      <c r="AX4056">
        <v>305.10831108093259</v>
      </c>
      <c r="AY4056">
        <v>320.05639909618185</v>
      </c>
      <c r="AZ4056">
        <v>2.4400745638265704</v>
      </c>
      <c r="BA4056">
        <v>5.4641509354346596</v>
      </c>
      <c r="BB4056">
        <v>59.289127969510908</v>
      </c>
      <c r="BC4056">
        <v>24.876148843534345</v>
      </c>
      <c r="BD4056">
        <v>33.180413246154785</v>
      </c>
      <c r="BE4056">
        <v>5.1035470329269463</v>
      </c>
      <c r="BF4056">
        <v>7.0458345728543023E-2</v>
      </c>
      <c r="BG4056">
        <v>3.1715378269519423</v>
      </c>
      <c r="BH4056">
        <v>1.932009205975004</v>
      </c>
      <c r="BI4056">
        <v>4.4194076896333943E-2</v>
      </c>
      <c r="BJ4056">
        <v>6.3826843380113214</v>
      </c>
      <c r="BK4056">
        <v>1.460571621546362</v>
      </c>
      <c r="BL4056">
        <v>57.072373839500081</v>
      </c>
      <c r="BM4056">
        <v>47.92664830814747</v>
      </c>
      <c r="BN4056">
        <v>-1.2770700120980132E-2</v>
      </c>
    </row>
    <row r="4057" spans="1:66">
      <c r="A4057" t="s">
        <v>4716</v>
      </c>
      <c r="B4057" t="s">
        <v>3827</v>
      </c>
      <c r="C4057" s="4">
        <v>20190808</v>
      </c>
      <c r="D4057" t="s">
        <v>339</v>
      </c>
      <c r="E4057" t="s">
        <v>340</v>
      </c>
      <c r="F4057" t="s">
        <v>4715</v>
      </c>
      <c r="G4057">
        <v>2000</v>
      </c>
      <c r="H4057">
        <v>400</v>
      </c>
      <c r="K4057">
        <v>135</v>
      </c>
      <c r="L4057" t="s">
        <v>4721</v>
      </c>
      <c r="M4057">
        <v>27327.5</v>
      </c>
      <c r="N4057">
        <v>0</v>
      </c>
      <c r="O4057">
        <v>5.6910930408656117</v>
      </c>
      <c r="P4057">
        <v>7.162629442560435E-2</v>
      </c>
      <c r="Q4057">
        <v>250.10687301778648</v>
      </c>
      <c r="R4057">
        <v>1.82440374567553</v>
      </c>
      <c r="S4057">
        <v>2.2942857547847226</v>
      </c>
      <c r="T4057">
        <v>34.367889404296875</v>
      </c>
      <c r="U4057">
        <v>6</v>
      </c>
      <c r="V4057">
        <v>1.4200000166893005</v>
      </c>
      <c r="W4057">
        <v>1</v>
      </c>
      <c r="X4057">
        <v>2.8400000333786011</v>
      </c>
      <c r="Y4057">
        <v>31.954469680786133</v>
      </c>
      <c r="Z4057">
        <v>34.367889404296875</v>
      </c>
      <c r="AA4057">
        <v>31.474336624145508</v>
      </c>
      <c r="AB4057">
        <v>401.06463623046875</v>
      </c>
      <c r="AC4057">
        <v>393.37615966796875</v>
      </c>
      <c r="AD4057">
        <v>32.165775299072266</v>
      </c>
      <c r="AE4057">
        <v>34.279449462890625</v>
      </c>
      <c r="AF4057">
        <v>62.243858337402344</v>
      </c>
      <c r="AG4057">
        <v>66.334022521972656</v>
      </c>
      <c r="AH4057">
        <v>500.13314819335938</v>
      </c>
      <c r="AI4057">
        <v>2000.253173828125</v>
      </c>
      <c r="AJ4057">
        <v>0.11582658439874649</v>
      </c>
      <c r="AK4057">
        <v>92.164581298828125</v>
      </c>
      <c r="AL4057">
        <v>-2.2815017700195313</v>
      </c>
      <c r="AM4057">
        <v>-0.70992016792297363</v>
      </c>
      <c r="AN4057">
        <v>1</v>
      </c>
      <c r="AO4057">
        <v>-0.21956524252891541</v>
      </c>
      <c r="AP4057">
        <v>2.737391471862793</v>
      </c>
      <c r="AQ4057">
        <v>1</v>
      </c>
      <c r="AR4057">
        <v>0</v>
      </c>
      <c r="AS4057">
        <v>0.15999999642372131</v>
      </c>
      <c r="AT4057">
        <v>111115</v>
      </c>
      <c r="AU4057">
        <v>0.83355524698893213</v>
      </c>
      <c r="AV4057">
        <v>1.8244037456755301E-3</v>
      </c>
      <c r="AW4057">
        <v>307.51788940429685</v>
      </c>
      <c r="AX4057">
        <v>305.10446968078611</v>
      </c>
      <c r="AY4057">
        <v>320.04050065903721</v>
      </c>
      <c r="AZ4057">
        <v>2.4520025806218952</v>
      </c>
      <c r="BA4057">
        <v>5.453636861686376</v>
      </c>
      <c r="BB4057">
        <v>59.172805700748285</v>
      </c>
      <c r="BC4057">
        <v>24.89335623785766</v>
      </c>
      <c r="BD4057">
        <v>33.161179542541504</v>
      </c>
      <c r="BE4057">
        <v>5.0980414412409232</v>
      </c>
      <c r="BF4057">
        <v>6.9864280528370362E-2</v>
      </c>
      <c r="BG4057">
        <v>3.1593511069016533</v>
      </c>
      <c r="BH4057">
        <v>1.9386903343392698</v>
      </c>
      <c r="BI4057">
        <v>4.3820134902674147E-2</v>
      </c>
      <c r="BJ4057">
        <v>23.050995231643466</v>
      </c>
      <c r="BK4057">
        <v>0.63579570563933141</v>
      </c>
      <c r="BL4057">
        <v>56.954643435487064</v>
      </c>
      <c r="BM4057">
        <v>390.67088659935246</v>
      </c>
      <c r="BN4057">
        <v>8.2968602478201668E-3</v>
      </c>
    </row>
    <row r="4058" spans="1:66">
      <c r="A4058" t="s">
        <v>4716</v>
      </c>
      <c r="B4058" t="s">
        <v>3827</v>
      </c>
      <c r="C4058" s="4">
        <v>20190808</v>
      </c>
      <c r="D4058" t="s">
        <v>339</v>
      </c>
      <c r="E4058" t="s">
        <v>340</v>
      </c>
      <c r="F4058" t="s">
        <v>4715</v>
      </c>
      <c r="G4058">
        <v>2000</v>
      </c>
      <c r="H4058">
        <v>400</v>
      </c>
      <c r="K4058">
        <v>136</v>
      </c>
      <c r="L4058" t="s">
        <v>4722</v>
      </c>
      <c r="M4058">
        <v>27416.5</v>
      </c>
      <c r="N4058">
        <v>0</v>
      </c>
      <c r="O4058">
        <v>4.8624388878175386</v>
      </c>
      <c r="P4058">
        <v>6.2311863821990027E-2</v>
      </c>
      <c r="Q4058">
        <v>252.69391894865495</v>
      </c>
      <c r="R4058">
        <v>1.623707681247925</v>
      </c>
      <c r="S4058">
        <v>2.339737791885772</v>
      </c>
      <c r="T4058">
        <v>34.426883697509766</v>
      </c>
      <c r="U4058">
        <v>6</v>
      </c>
      <c r="V4058">
        <v>1.4200000166893005</v>
      </c>
      <c r="W4058">
        <v>1</v>
      </c>
      <c r="X4058">
        <v>2.8400000333786011</v>
      </c>
      <c r="Y4058">
        <v>31.958959579467773</v>
      </c>
      <c r="Z4058">
        <v>34.426883697509766</v>
      </c>
      <c r="AA4058">
        <v>31.474842071533203</v>
      </c>
      <c r="AB4058">
        <v>400.22109985351563</v>
      </c>
      <c r="AC4058">
        <v>393.6201171875</v>
      </c>
      <c r="AD4058">
        <v>32.098865509033203</v>
      </c>
      <c r="AE4058">
        <v>33.980850219726563</v>
      </c>
      <c r="AF4058">
        <v>62.098442077636719</v>
      </c>
      <c r="AG4058">
        <v>65.739326477050781</v>
      </c>
      <c r="AH4058">
        <v>500.067626953125</v>
      </c>
      <c r="AI4058">
        <v>2000.163818359375</v>
      </c>
      <c r="AJ4058">
        <v>0.12418802082538605</v>
      </c>
      <c r="AK4058">
        <v>92.164352416992188</v>
      </c>
      <c r="AL4058">
        <v>-2.1719436645507813</v>
      </c>
      <c r="AM4058">
        <v>-0.68029904365539551</v>
      </c>
      <c r="AN4058">
        <v>0.66666668653488159</v>
      </c>
      <c r="AO4058">
        <v>-0.21956524252891541</v>
      </c>
      <c r="AP4058">
        <v>2.737391471862793</v>
      </c>
      <c r="AQ4058">
        <v>1</v>
      </c>
      <c r="AR4058">
        <v>0</v>
      </c>
      <c r="AS4058">
        <v>0.15999999642372131</v>
      </c>
      <c r="AT4058">
        <v>111115</v>
      </c>
      <c r="AU4058">
        <v>0.83344604492187502</v>
      </c>
      <c r="AV4058">
        <v>1.6237076812479249E-3</v>
      </c>
      <c r="AW4058">
        <v>307.57688369750974</v>
      </c>
      <c r="AX4058">
        <v>305.10895957946775</v>
      </c>
      <c r="AY4058">
        <v>320.02620378435677</v>
      </c>
      <c r="AZ4058">
        <v>2.5471090466941688</v>
      </c>
      <c r="BA4058">
        <v>5.4715608469656773</v>
      </c>
      <c r="BB4058">
        <v>59.367431153966365</v>
      </c>
      <c r="BC4058">
        <v>25.386580934239802</v>
      </c>
      <c r="BD4058">
        <v>33.19292163848877</v>
      </c>
      <c r="BE4058">
        <v>5.1071302990711569</v>
      </c>
      <c r="BF4058">
        <v>6.0974044693482402E-2</v>
      </c>
      <c r="BG4058">
        <v>3.1318230550799053</v>
      </c>
      <c r="BH4058">
        <v>1.9753072439912516</v>
      </c>
      <c r="BI4058">
        <v>3.8226756186054048E-2</v>
      </c>
      <c r="BJ4058">
        <v>23.289371399614694</v>
      </c>
      <c r="BK4058">
        <v>0.64197409612650669</v>
      </c>
      <c r="BL4058">
        <v>56.10764872973715</v>
      </c>
      <c r="BM4058">
        <v>391.30874661658333</v>
      </c>
      <c r="BN4058">
        <v>6.9719886265358104E-3</v>
      </c>
    </row>
    <row r="4059" spans="1:66">
      <c r="A4059" t="s">
        <v>4716</v>
      </c>
      <c r="B4059" t="s">
        <v>3827</v>
      </c>
      <c r="C4059" s="4">
        <v>20190808</v>
      </c>
      <c r="D4059" t="s">
        <v>339</v>
      </c>
      <c r="E4059" t="s">
        <v>340</v>
      </c>
      <c r="F4059" t="s">
        <v>4715</v>
      </c>
      <c r="G4059">
        <v>2000</v>
      </c>
      <c r="H4059">
        <v>400</v>
      </c>
      <c r="K4059">
        <v>137</v>
      </c>
      <c r="L4059" t="s">
        <v>4723</v>
      </c>
      <c r="M4059">
        <v>27505.5</v>
      </c>
      <c r="N4059">
        <v>0</v>
      </c>
      <c r="O4059">
        <v>4.5622658059075025</v>
      </c>
      <c r="P4059">
        <v>5.6627427308749811E-2</v>
      </c>
      <c r="Q4059">
        <v>249.06837967367019</v>
      </c>
      <c r="R4059">
        <v>1.4972466664136554</v>
      </c>
      <c r="S4059">
        <v>2.3692763463918363</v>
      </c>
      <c r="T4059">
        <v>34.49072265625</v>
      </c>
      <c r="U4059">
        <v>6</v>
      </c>
      <c r="V4059">
        <v>1.4200000166893005</v>
      </c>
      <c r="W4059">
        <v>1</v>
      </c>
      <c r="X4059">
        <v>2.8400000333786011</v>
      </c>
      <c r="Y4059">
        <v>31.967670440673828</v>
      </c>
      <c r="Z4059">
        <v>34.49072265625</v>
      </c>
      <c r="AA4059">
        <v>31.475824356079102</v>
      </c>
      <c r="AB4059">
        <v>400.19125366210938</v>
      </c>
      <c r="AC4059">
        <v>394.01016235351563</v>
      </c>
      <c r="AD4059">
        <v>32.136489868164063</v>
      </c>
      <c r="AE4059">
        <v>33.871894836425781</v>
      </c>
      <c r="AF4059">
        <v>62.139720916748047</v>
      </c>
      <c r="AG4059">
        <v>65.495330810546875</v>
      </c>
      <c r="AH4059">
        <v>500.12490844726563</v>
      </c>
      <c r="AI4059">
        <v>1998.8736572265625</v>
      </c>
      <c r="AJ4059">
        <v>7.6422125101089478E-2</v>
      </c>
      <c r="AK4059">
        <v>92.163078308105469</v>
      </c>
      <c r="AL4059">
        <v>-2.3718643188476563</v>
      </c>
      <c r="AM4059">
        <v>-0.68010830879211426</v>
      </c>
      <c r="AN4059">
        <v>1</v>
      </c>
      <c r="AO4059">
        <v>-0.21956524252891541</v>
      </c>
      <c r="AP4059">
        <v>2.737391471862793</v>
      </c>
      <c r="AQ4059">
        <v>1</v>
      </c>
      <c r="AR4059">
        <v>0</v>
      </c>
      <c r="AS4059">
        <v>0.15999999642372131</v>
      </c>
      <c r="AT4059">
        <v>111115</v>
      </c>
      <c r="AU4059">
        <v>0.83354151407877586</v>
      </c>
      <c r="AV4059">
        <v>1.4972466664136554E-3</v>
      </c>
      <c r="AW4059">
        <v>307.64072265624998</v>
      </c>
      <c r="AX4059">
        <v>305.11767044067381</v>
      </c>
      <c r="AY4059">
        <v>319.81977800772074</v>
      </c>
      <c r="AZ4059">
        <v>2.6015491826422985</v>
      </c>
      <c r="BA4059">
        <v>5.491014442645259</v>
      </c>
      <c r="BB4059">
        <v>59.579329851467648</v>
      </c>
      <c r="BC4059">
        <v>25.707435015041867</v>
      </c>
      <c r="BD4059">
        <v>33.229196548461914</v>
      </c>
      <c r="BE4059">
        <v>5.1175343154879629</v>
      </c>
      <c r="BF4059">
        <v>5.5520393157093041E-2</v>
      </c>
      <c r="BG4059">
        <v>3.1217380962534227</v>
      </c>
      <c r="BH4059">
        <v>1.9957962192345402</v>
      </c>
      <c r="BI4059">
        <v>3.4798036248073684E-2</v>
      </c>
      <c r="BJ4059">
        <v>22.954908579937413</v>
      </c>
      <c r="BK4059">
        <v>0.63213694333650183</v>
      </c>
      <c r="BL4059">
        <v>55.621674667926868</v>
      </c>
      <c r="BM4059">
        <v>391.84147968957637</v>
      </c>
      <c r="BN4059">
        <v>6.4761103037337467E-3</v>
      </c>
    </row>
    <row r="4060" spans="1:66">
      <c r="A4060" t="s">
        <v>4716</v>
      </c>
      <c r="B4060" t="s">
        <v>3827</v>
      </c>
      <c r="C4060" s="4">
        <v>20190808</v>
      </c>
      <c r="D4060" t="s">
        <v>339</v>
      </c>
      <c r="E4060" t="s">
        <v>340</v>
      </c>
      <c r="F4060" t="s">
        <v>4715</v>
      </c>
      <c r="G4060">
        <v>2000</v>
      </c>
      <c r="H4060">
        <v>475</v>
      </c>
      <c r="K4060">
        <v>138</v>
      </c>
      <c r="L4060" t="s">
        <v>4724</v>
      </c>
      <c r="M4060">
        <v>27594</v>
      </c>
      <c r="N4060">
        <v>0</v>
      </c>
      <c r="O4060">
        <v>5.5437029676063592</v>
      </c>
      <c r="P4060">
        <v>5.2751569326958681E-2</v>
      </c>
      <c r="Q4060">
        <v>281.7096347824488</v>
      </c>
      <c r="R4060">
        <v>1.4050079378247857</v>
      </c>
      <c r="S4060">
        <v>2.3832167873702499</v>
      </c>
      <c r="T4060">
        <v>34.540534973144531</v>
      </c>
      <c r="U4060">
        <v>6</v>
      </c>
      <c r="V4060">
        <v>1.4200000166893005</v>
      </c>
      <c r="W4060">
        <v>1</v>
      </c>
      <c r="X4060">
        <v>2.8400000333786011</v>
      </c>
      <c r="Y4060">
        <v>31.968017578125</v>
      </c>
      <c r="Z4060">
        <v>34.540534973144531</v>
      </c>
      <c r="AA4060">
        <v>31.474937438964844</v>
      </c>
      <c r="AB4060">
        <v>476.21572875976563</v>
      </c>
      <c r="AC4060">
        <v>468.7744140625</v>
      </c>
      <c r="AD4060">
        <v>32.257740020751953</v>
      </c>
      <c r="AE4060">
        <v>33.88629150390625</v>
      </c>
      <c r="AF4060">
        <v>62.372020721435547</v>
      </c>
      <c r="AG4060">
        <v>65.520904541015625</v>
      </c>
      <c r="AH4060">
        <v>500.09991455078125</v>
      </c>
      <c r="AI4060">
        <v>1998.8934326171875</v>
      </c>
      <c r="AJ4060">
        <v>0.42629560828208923</v>
      </c>
      <c r="AK4060">
        <v>92.161712646484375</v>
      </c>
      <c r="AL4060">
        <v>-3.1738662719726563</v>
      </c>
      <c r="AM4060">
        <v>-0.68877148628234863</v>
      </c>
      <c r="AN4060">
        <v>1</v>
      </c>
      <c r="AO4060">
        <v>-0.21956524252891541</v>
      </c>
      <c r="AP4060">
        <v>2.737391471862793</v>
      </c>
      <c r="AQ4060">
        <v>1</v>
      </c>
      <c r="AR4060">
        <v>0</v>
      </c>
      <c r="AS4060">
        <v>0.15999999642372131</v>
      </c>
      <c r="AT4060">
        <v>111115</v>
      </c>
      <c r="AU4060">
        <v>0.83349985758463518</v>
      </c>
      <c r="AV4060">
        <v>1.4050079378247857E-3</v>
      </c>
      <c r="AW4060">
        <v>307.69053497314451</v>
      </c>
      <c r="AX4060">
        <v>305.11801757812498</v>
      </c>
      <c r="AY4060">
        <v>319.82294207015002</v>
      </c>
      <c r="AZ4060">
        <v>2.6416955809956431</v>
      </c>
      <c r="BA4060">
        <v>5.5062354476082627</v>
      </c>
      <c r="BB4060">
        <v>59.745368108871673</v>
      </c>
      <c r="BC4060">
        <v>25.859076604965423</v>
      </c>
      <c r="BD4060">
        <v>33.254276275634766</v>
      </c>
      <c r="BE4060">
        <v>5.1247382150353182</v>
      </c>
      <c r="BF4060">
        <v>5.1789603541906738E-2</v>
      </c>
      <c r="BG4060">
        <v>3.1230186602380128</v>
      </c>
      <c r="BH4060">
        <v>2.0017195547973055</v>
      </c>
      <c r="BI4060">
        <v>3.2453575782091591E-2</v>
      </c>
      <c r="BJ4060">
        <v>25.962842410566108</v>
      </c>
      <c r="BK4060">
        <v>0.60094925476220529</v>
      </c>
      <c r="BL4060">
        <v>55.420093587783384</v>
      </c>
      <c r="BM4060">
        <v>466.13920317577151</v>
      </c>
      <c r="BN4060">
        <v>6.5910040433086207E-3</v>
      </c>
    </row>
    <row r="4061" spans="1:66">
      <c r="A4061" t="s">
        <v>4716</v>
      </c>
      <c r="B4061" t="s">
        <v>3827</v>
      </c>
      <c r="C4061" s="4">
        <v>20190808</v>
      </c>
      <c r="D4061" t="s">
        <v>339</v>
      </c>
      <c r="E4061" t="s">
        <v>340</v>
      </c>
      <c r="F4061" t="s">
        <v>4715</v>
      </c>
      <c r="G4061">
        <v>2000</v>
      </c>
      <c r="H4061">
        <v>575</v>
      </c>
      <c r="K4061">
        <v>139</v>
      </c>
      <c r="L4061" t="s">
        <v>4725</v>
      </c>
      <c r="M4061">
        <v>27705.5</v>
      </c>
      <c r="N4061">
        <v>0</v>
      </c>
      <c r="O4061">
        <v>7.0586663525081645</v>
      </c>
      <c r="P4061">
        <v>5.1035138668077115E-2</v>
      </c>
      <c r="Q4061">
        <v>322.65095006410598</v>
      </c>
      <c r="R4061">
        <v>1.3621944428497974</v>
      </c>
      <c r="S4061">
        <v>2.3865751360031497</v>
      </c>
      <c r="T4061">
        <v>34.581302642822266</v>
      </c>
      <c r="U4061">
        <v>6</v>
      </c>
      <c r="V4061">
        <v>1.4200000166893005</v>
      </c>
      <c r="W4061">
        <v>1</v>
      </c>
      <c r="X4061">
        <v>2.8400000333786011</v>
      </c>
      <c r="Y4061">
        <v>31.967922210693359</v>
      </c>
      <c r="Z4061">
        <v>34.581302642822266</v>
      </c>
      <c r="AA4061">
        <v>31.476001739501953</v>
      </c>
      <c r="AB4061">
        <v>576.0281982421875</v>
      </c>
      <c r="AC4061">
        <v>566.63299560546875</v>
      </c>
      <c r="AD4061">
        <v>32.406749725341797</v>
      </c>
      <c r="AE4061">
        <v>33.985588073730469</v>
      </c>
      <c r="AF4061">
        <v>62.659969329833984</v>
      </c>
      <c r="AG4061">
        <v>65.712722778320313</v>
      </c>
      <c r="AH4061">
        <v>500.07632446289063</v>
      </c>
      <c r="AI4061">
        <v>1998.7642822265625</v>
      </c>
      <c r="AJ4061">
        <v>5.3735673427581787E-2</v>
      </c>
      <c r="AK4061">
        <v>92.160972595214844</v>
      </c>
      <c r="AL4061">
        <v>-4.7193374633789063</v>
      </c>
      <c r="AM4061">
        <v>-0.67485547065734863</v>
      </c>
      <c r="AN4061">
        <v>0.66666668653488159</v>
      </c>
      <c r="AO4061">
        <v>-0.21956524252891541</v>
      </c>
      <c r="AP4061">
        <v>2.737391471862793</v>
      </c>
      <c r="AQ4061">
        <v>1</v>
      </c>
      <c r="AR4061">
        <v>0</v>
      </c>
      <c r="AS4061">
        <v>0.15999999642372131</v>
      </c>
      <c r="AT4061">
        <v>111115</v>
      </c>
      <c r="AU4061">
        <v>0.83346054077148424</v>
      </c>
      <c r="AV4061">
        <v>1.3621944428497974E-3</v>
      </c>
      <c r="AW4061">
        <v>307.73130264282224</v>
      </c>
      <c r="AX4061">
        <v>305.11792221069334</v>
      </c>
      <c r="AY4061">
        <v>319.8022780081119</v>
      </c>
      <c r="AZ4061">
        <v>2.657373891619101</v>
      </c>
      <c r="BA4061">
        <v>5.5187199870984838</v>
      </c>
      <c r="BB4061">
        <v>59.881312356994655</v>
      </c>
      <c r="BC4061">
        <v>25.895724283264187</v>
      </c>
      <c r="BD4061">
        <v>33.274612426757813</v>
      </c>
      <c r="BE4061">
        <v>5.1305860454299133</v>
      </c>
      <c r="BF4061">
        <v>5.0134220753257706E-2</v>
      </c>
      <c r="BG4061">
        <v>3.132144851095334</v>
      </c>
      <c r="BH4061">
        <v>1.9984411943345792</v>
      </c>
      <c r="BI4061">
        <v>3.1413603242629297E-2</v>
      </c>
      <c r="BJ4061">
        <v>29.735825366678107</v>
      </c>
      <c r="BK4061">
        <v>0.56941786406091877</v>
      </c>
      <c r="BL4061">
        <v>55.426319544559099</v>
      </c>
      <c r="BM4061">
        <v>563.2776436815642</v>
      </c>
      <c r="BN4061">
        <v>6.9457025536366042E-3</v>
      </c>
    </row>
    <row r="4062" spans="1:66">
      <c r="A4062" t="s">
        <v>4716</v>
      </c>
      <c r="B4062" t="s">
        <v>3827</v>
      </c>
      <c r="C4062" s="4">
        <v>20190808</v>
      </c>
      <c r="D4062" t="s">
        <v>339</v>
      </c>
      <c r="E4062" t="s">
        <v>340</v>
      </c>
      <c r="F4062" t="s">
        <v>4715</v>
      </c>
      <c r="G4062">
        <v>2000</v>
      </c>
      <c r="H4062">
        <v>675</v>
      </c>
      <c r="K4062">
        <v>140</v>
      </c>
      <c r="L4062" t="s">
        <v>3217</v>
      </c>
      <c r="M4062">
        <v>27817</v>
      </c>
      <c r="N4062">
        <v>0</v>
      </c>
      <c r="O4062">
        <v>7.7274807774795686</v>
      </c>
      <c r="P4062">
        <v>5.0571568951938643E-2</v>
      </c>
      <c r="Q4062">
        <v>393.25673752195291</v>
      </c>
      <c r="R4062">
        <v>1.3534253635933715</v>
      </c>
      <c r="S4062">
        <v>2.3923117769811308</v>
      </c>
      <c r="T4062">
        <v>34.609760284423828</v>
      </c>
      <c r="U4062">
        <v>6</v>
      </c>
      <c r="V4062">
        <v>1.4200000166893005</v>
      </c>
      <c r="W4062">
        <v>1</v>
      </c>
      <c r="X4062">
        <v>2.8400000333786011</v>
      </c>
      <c r="Y4062">
        <v>31.974716186523438</v>
      </c>
      <c r="Z4062">
        <v>34.609760284423828</v>
      </c>
      <c r="AA4062">
        <v>31.474878311157227</v>
      </c>
      <c r="AB4062">
        <v>674.81072998046875</v>
      </c>
      <c r="AC4062">
        <v>664.4600830078125</v>
      </c>
      <c r="AD4062">
        <v>32.450679779052734</v>
      </c>
      <c r="AE4062">
        <v>34.019313812255859</v>
      </c>
      <c r="AF4062">
        <v>62.718475341796875</v>
      </c>
      <c r="AG4062">
        <v>65.750221252441406</v>
      </c>
      <c r="AH4062">
        <v>500.07180786132813</v>
      </c>
      <c r="AI4062">
        <v>1999.294677734375</v>
      </c>
      <c r="AJ4062">
        <v>9.1947935521602631E-2</v>
      </c>
      <c r="AK4062">
        <v>92.157577514648438</v>
      </c>
      <c r="AL4062">
        <v>-5.7894058227539063</v>
      </c>
      <c r="AM4062">
        <v>-0.65799069404602051</v>
      </c>
      <c r="AN4062">
        <v>1</v>
      </c>
      <c r="AO4062">
        <v>-0.21956524252891541</v>
      </c>
      <c r="AP4062">
        <v>2.737391471862793</v>
      </c>
      <c r="AQ4062">
        <v>1</v>
      </c>
      <c r="AR4062">
        <v>0</v>
      </c>
      <c r="AS4062">
        <v>0.15999999642372131</v>
      </c>
      <c r="AT4062">
        <v>111115</v>
      </c>
      <c r="AU4062">
        <v>0.83345301310221342</v>
      </c>
      <c r="AV4062">
        <v>1.3534253635933715E-3</v>
      </c>
      <c r="AW4062">
        <v>307.75976028442381</v>
      </c>
      <c r="AX4062">
        <v>305.12471618652341</v>
      </c>
      <c r="AY4062">
        <v>319.88714128746506</v>
      </c>
      <c r="AZ4062">
        <v>2.6595722992277655</v>
      </c>
      <c r="BA4062">
        <v>5.5274493266292506</v>
      </c>
      <c r="BB4062">
        <v>59.978240267336268</v>
      </c>
      <c r="BC4062">
        <v>25.958926455080409</v>
      </c>
      <c r="BD4062">
        <v>33.292238235473633</v>
      </c>
      <c r="BE4062">
        <v>5.1356591894614771</v>
      </c>
      <c r="BF4062">
        <v>4.9686801529398861E-2</v>
      </c>
      <c r="BG4062">
        <v>3.1351375496481197</v>
      </c>
      <c r="BH4062">
        <v>2.0005216398133574</v>
      </c>
      <c r="BI4062">
        <v>3.1132547972650134E-2</v>
      </c>
      <c r="BJ4062">
        <v>36.241588271337136</v>
      </c>
      <c r="BK4062">
        <v>0.59184403635173544</v>
      </c>
      <c r="BL4062">
        <v>55.379527602841883</v>
      </c>
      <c r="BM4062">
        <v>660.78680873774601</v>
      </c>
      <c r="BN4062">
        <v>6.4762829608286396E-3</v>
      </c>
    </row>
    <row r="4063" spans="1:66">
      <c r="A4063" t="s">
        <v>4716</v>
      </c>
      <c r="B4063" t="s">
        <v>3827</v>
      </c>
      <c r="C4063" s="4">
        <v>20190808</v>
      </c>
      <c r="D4063" t="s">
        <v>339</v>
      </c>
      <c r="E4063" t="s">
        <v>340</v>
      </c>
      <c r="F4063" t="s">
        <v>4715</v>
      </c>
      <c r="G4063">
        <v>2000</v>
      </c>
      <c r="H4063">
        <v>800</v>
      </c>
      <c r="K4063">
        <v>141</v>
      </c>
      <c r="L4063" t="s">
        <v>4726</v>
      </c>
      <c r="M4063">
        <v>27907.5</v>
      </c>
      <c r="N4063">
        <v>0</v>
      </c>
      <c r="O4063">
        <v>9.4971673590558634</v>
      </c>
      <c r="P4063">
        <v>4.8448702911575027E-2</v>
      </c>
      <c r="Q4063">
        <v>442.38300940162168</v>
      </c>
      <c r="R4063">
        <v>1.3026077725694971</v>
      </c>
      <c r="S4063">
        <v>2.4016296039056524</v>
      </c>
      <c r="T4063">
        <v>34.611495971679688</v>
      </c>
      <c r="U4063">
        <v>6</v>
      </c>
      <c r="V4063">
        <v>1.4200000166893005</v>
      </c>
      <c r="W4063">
        <v>1</v>
      </c>
      <c r="X4063">
        <v>2.8400000333786011</v>
      </c>
      <c r="Y4063">
        <v>31.970930099487305</v>
      </c>
      <c r="Z4063">
        <v>34.611495971679688</v>
      </c>
      <c r="AA4063">
        <v>31.47381591796875</v>
      </c>
      <c r="AB4063">
        <v>800.0692138671875</v>
      </c>
      <c r="AC4063">
        <v>787.44354248046875</v>
      </c>
      <c r="AD4063">
        <v>32.415348052978516</v>
      </c>
      <c r="AE4063">
        <v>33.92523193359375</v>
      </c>
      <c r="AF4063">
        <v>62.66131591796875</v>
      </c>
      <c r="AG4063">
        <v>65.580039978027344</v>
      </c>
      <c r="AH4063">
        <v>500.07150268554688</v>
      </c>
      <c r="AI4063">
        <v>1999.8697509765625</v>
      </c>
      <c r="AJ4063">
        <v>0.20538522303104401</v>
      </c>
      <c r="AK4063">
        <v>92.154197692871094</v>
      </c>
      <c r="AL4063">
        <v>-7.4915542602539063</v>
      </c>
      <c r="AM4063">
        <v>-0.67253232002258301</v>
      </c>
      <c r="AN4063">
        <v>1</v>
      </c>
      <c r="AO4063">
        <v>-0.21956524252891541</v>
      </c>
      <c r="AP4063">
        <v>2.737391471862793</v>
      </c>
      <c r="AQ4063">
        <v>1</v>
      </c>
      <c r="AR4063">
        <v>0</v>
      </c>
      <c r="AS4063">
        <v>0.15999999642372131</v>
      </c>
      <c r="AT4063">
        <v>111115</v>
      </c>
      <c r="AU4063">
        <v>0.83345250447591135</v>
      </c>
      <c r="AV4063">
        <v>1.3026077725694972E-3</v>
      </c>
      <c r="AW4063">
        <v>307.76149597167966</v>
      </c>
      <c r="AX4063">
        <v>305.12093009948728</v>
      </c>
      <c r="AY4063">
        <v>319.97915300415843</v>
      </c>
      <c r="AZ4063">
        <v>2.6860406632045097</v>
      </c>
      <c r="BA4063">
        <v>5.5279821342905544</v>
      </c>
      <c r="BB4063">
        <v>59.986221709770149</v>
      </c>
      <c r="BC4063">
        <v>26.060989776176399</v>
      </c>
      <c r="BD4063">
        <v>33.291213035583496</v>
      </c>
      <c r="BE4063">
        <v>5.1353639920714986</v>
      </c>
      <c r="BF4063">
        <v>4.763606019982352E-2</v>
      </c>
      <c r="BG4063">
        <v>3.126352530384902</v>
      </c>
      <c r="BH4063">
        <v>2.0090114616865966</v>
      </c>
      <c r="BI4063">
        <v>2.9844497369392552E-2</v>
      </c>
      <c r="BJ4063">
        <v>40.767451304364293</v>
      </c>
      <c r="BK4063">
        <v>0.56179647877751726</v>
      </c>
      <c r="BL4063">
        <v>55.179158868287061</v>
      </c>
      <c r="BM4063">
        <v>782.92904396496249</v>
      </c>
      <c r="BN4063">
        <v>6.6933997473148507E-3</v>
      </c>
    </row>
    <row r="4064" spans="1:66">
      <c r="A4064" t="s">
        <v>4716</v>
      </c>
      <c r="B4064" t="s">
        <v>3827</v>
      </c>
      <c r="C4064" s="4">
        <v>20190808</v>
      </c>
      <c r="D4064" t="s">
        <v>339</v>
      </c>
      <c r="E4064" t="s">
        <v>340</v>
      </c>
      <c r="F4064" t="s">
        <v>4715</v>
      </c>
      <c r="G4064">
        <v>2000</v>
      </c>
      <c r="H4064">
        <v>1000</v>
      </c>
      <c r="K4064">
        <v>142</v>
      </c>
      <c r="L4064" t="s">
        <v>4727</v>
      </c>
      <c r="M4064">
        <v>28017.5</v>
      </c>
      <c r="N4064">
        <v>0</v>
      </c>
      <c r="O4064">
        <v>11.356766724958058</v>
      </c>
      <c r="P4064">
        <v>4.8056577048951866E-2</v>
      </c>
      <c r="Q4064">
        <v>567.53468419937951</v>
      </c>
      <c r="R4064">
        <v>1.287037606594261</v>
      </c>
      <c r="S4064">
        <v>2.3921874051363421</v>
      </c>
      <c r="T4064">
        <v>34.548946380615234</v>
      </c>
      <c r="U4064">
        <v>6</v>
      </c>
      <c r="V4064">
        <v>1.4200000166893005</v>
      </c>
      <c r="W4064">
        <v>1</v>
      </c>
      <c r="X4064">
        <v>2.8400000333786011</v>
      </c>
      <c r="Y4064">
        <v>31.956035614013672</v>
      </c>
      <c r="Z4064">
        <v>34.548946380615234</v>
      </c>
      <c r="AA4064">
        <v>31.475530624389648</v>
      </c>
      <c r="AB4064">
        <v>1000.0166625976563</v>
      </c>
      <c r="AC4064">
        <v>984.86907958984375</v>
      </c>
      <c r="AD4064">
        <v>32.329833984375</v>
      </c>
      <c r="AE4064">
        <v>33.821884155273438</v>
      </c>
      <c r="AF4064">
        <v>62.544589996337891</v>
      </c>
      <c r="AG4064">
        <v>65.431076049804688</v>
      </c>
      <c r="AH4064">
        <v>500.05325317382813</v>
      </c>
      <c r="AI4064">
        <v>1999.8211669921875</v>
      </c>
      <c r="AJ4064">
        <v>0.11343920975923538</v>
      </c>
      <c r="AK4064">
        <v>92.148086547851563</v>
      </c>
      <c r="AL4064">
        <v>-10.292701721191406</v>
      </c>
      <c r="AM4064">
        <v>-0.64861798286437988</v>
      </c>
      <c r="AN4064">
        <v>1</v>
      </c>
      <c r="AO4064">
        <v>-0.21956524252891541</v>
      </c>
      <c r="AP4064">
        <v>2.737391471862793</v>
      </c>
      <c r="AQ4064">
        <v>1</v>
      </c>
      <c r="AR4064">
        <v>0</v>
      </c>
      <c r="AS4064">
        <v>0.15999999642372131</v>
      </c>
      <c r="AT4064">
        <v>111115</v>
      </c>
      <c r="AU4064">
        <v>0.83342208862304679</v>
      </c>
      <c r="AV4064">
        <v>1.2870376065942611E-3</v>
      </c>
      <c r="AW4064">
        <v>307.69894638061521</v>
      </c>
      <c r="AX4064">
        <v>305.10603561401365</v>
      </c>
      <c r="AY4064">
        <v>319.97137956683218</v>
      </c>
      <c r="AZ4064">
        <v>2.7012683596145011</v>
      </c>
      <c r="BA4064">
        <v>5.5088093134878884</v>
      </c>
      <c r="BB4064">
        <v>59.782134603817518</v>
      </c>
      <c r="BC4064">
        <v>25.96025044854408</v>
      </c>
      <c r="BD4064">
        <v>33.252490997314453</v>
      </c>
      <c r="BE4064">
        <v>5.1242251202968809</v>
      </c>
      <c r="BF4064">
        <v>4.7256927004238947E-2</v>
      </c>
      <c r="BG4064">
        <v>3.1166219083515463</v>
      </c>
      <c r="BH4064">
        <v>2.0076032119453346</v>
      </c>
      <c r="BI4064">
        <v>2.9606396869602411E-2</v>
      </c>
      <c r="BJ4064">
        <v>52.297235198512027</v>
      </c>
      <c r="BK4064">
        <v>0.5762539366508832</v>
      </c>
      <c r="BL4064">
        <v>55.201137686352489</v>
      </c>
      <c r="BM4064">
        <v>979.47061659741405</v>
      </c>
      <c r="BN4064">
        <v>6.4004619743878418E-3</v>
      </c>
    </row>
    <row r="4065" spans="1:66">
      <c r="A4065" t="s">
        <v>4716</v>
      </c>
      <c r="B4065" t="s">
        <v>3827</v>
      </c>
      <c r="C4065" s="4">
        <v>20190808</v>
      </c>
      <c r="D4065" t="s">
        <v>339</v>
      </c>
      <c r="E4065" t="s">
        <v>340</v>
      </c>
      <c r="F4065" t="s">
        <v>4715</v>
      </c>
      <c r="G4065">
        <v>2000</v>
      </c>
      <c r="H4065">
        <v>1400</v>
      </c>
      <c r="K4065">
        <v>143</v>
      </c>
      <c r="L4065" t="s">
        <v>737</v>
      </c>
      <c r="M4065">
        <v>28115</v>
      </c>
      <c r="N4065">
        <v>0</v>
      </c>
      <c r="O4065">
        <v>15.701244412466023</v>
      </c>
      <c r="P4065">
        <v>4.7124820553575732E-2</v>
      </c>
      <c r="Q4065">
        <v>791.15753486284279</v>
      </c>
      <c r="R4065">
        <v>1.2618359066972988</v>
      </c>
      <c r="S4065">
        <v>2.3909171537211042</v>
      </c>
      <c r="T4065">
        <v>34.544143676757813</v>
      </c>
      <c r="U4065">
        <v>6</v>
      </c>
      <c r="V4065">
        <v>1.4200000166893005</v>
      </c>
      <c r="W4065">
        <v>1</v>
      </c>
      <c r="X4065">
        <v>2.8400000333786011</v>
      </c>
      <c r="Y4065">
        <v>31.966211318969727</v>
      </c>
      <c r="Z4065">
        <v>34.544143676757813</v>
      </c>
      <c r="AA4065">
        <v>31.474571228027344</v>
      </c>
      <c r="AB4065">
        <v>1399.901611328125</v>
      </c>
      <c r="AC4065">
        <v>1378.9736328125</v>
      </c>
      <c r="AD4065">
        <v>32.357536315917969</v>
      </c>
      <c r="AE4065">
        <v>33.820419311523438</v>
      </c>
      <c r="AF4065">
        <v>62.560829162597656</v>
      </c>
      <c r="AG4065">
        <v>65.389198303222656</v>
      </c>
      <c r="AH4065">
        <v>500.03729248046875</v>
      </c>
      <c r="AI4065">
        <v>1999.439208984375</v>
      </c>
      <c r="AJ4065">
        <v>0.12299487739801407</v>
      </c>
      <c r="AK4065">
        <v>92.14617919921875</v>
      </c>
      <c r="AL4065">
        <v>-16.202980041503906</v>
      </c>
      <c r="AM4065">
        <v>-0.65404629707336426</v>
      </c>
      <c r="AN4065">
        <v>0.66666668653488159</v>
      </c>
      <c r="AO4065">
        <v>-0.21956524252891541</v>
      </c>
      <c r="AP4065">
        <v>2.737391471862793</v>
      </c>
      <c r="AQ4065">
        <v>1</v>
      </c>
      <c r="AR4065">
        <v>0</v>
      </c>
      <c r="AS4065">
        <v>0.15999999642372131</v>
      </c>
      <c r="AT4065">
        <v>111115</v>
      </c>
      <c r="AU4065">
        <v>0.83339548746744774</v>
      </c>
      <c r="AV4065">
        <v>1.2618359066972988E-3</v>
      </c>
      <c r="AW4065">
        <v>307.69414367675779</v>
      </c>
      <c r="AX4065">
        <v>305.1162113189697</v>
      </c>
      <c r="AY4065">
        <v>319.91026628694817</v>
      </c>
      <c r="AZ4065">
        <v>2.7157258125023493</v>
      </c>
      <c r="BA4065">
        <v>5.5073395721934615</v>
      </c>
      <c r="BB4065">
        <v>59.767421938208315</v>
      </c>
      <c r="BC4065">
        <v>25.947002626684878</v>
      </c>
      <c r="BD4065">
        <v>33.25517749786377</v>
      </c>
      <c r="BE4065">
        <v>5.1249972461819908</v>
      </c>
      <c r="BF4065">
        <v>4.6355630156706636E-2</v>
      </c>
      <c r="BG4065">
        <v>3.1164224184723572</v>
      </c>
      <c r="BH4065">
        <v>2.0085748277096336</v>
      </c>
      <c r="BI4065">
        <v>2.9040407683315679E-2</v>
      </c>
      <c r="BJ4065">
        <v>72.902143982283675</v>
      </c>
      <c r="BK4065">
        <v>0.57372926939090862</v>
      </c>
      <c r="BL4065">
        <v>55.198902920582626</v>
      </c>
      <c r="BM4065">
        <v>1371.5100131971112</v>
      </c>
      <c r="BN4065">
        <v>6.3192500070467427E-3</v>
      </c>
    </row>
    <row r="4066" spans="1:66">
      <c r="A4066" t="s">
        <v>4716</v>
      </c>
      <c r="B4066" t="s">
        <v>3827</v>
      </c>
      <c r="C4066" s="4">
        <v>20190808</v>
      </c>
      <c r="D4066" t="s">
        <v>339</v>
      </c>
      <c r="E4066" t="s">
        <v>340</v>
      </c>
      <c r="F4066" t="s">
        <v>4715</v>
      </c>
      <c r="G4066">
        <v>2000</v>
      </c>
      <c r="H4066">
        <v>1800</v>
      </c>
      <c r="K4066">
        <v>144</v>
      </c>
      <c r="L4066" t="s">
        <v>4728</v>
      </c>
      <c r="M4066">
        <v>28257.5</v>
      </c>
      <c r="N4066">
        <v>0</v>
      </c>
      <c r="O4066">
        <v>18.093509459588123</v>
      </c>
      <c r="P4066">
        <v>4.5182387752421845E-2</v>
      </c>
      <c r="Q4066">
        <v>1064.5333706569586</v>
      </c>
      <c r="R4066">
        <v>1.2212568472635379</v>
      </c>
      <c r="S4066">
        <v>2.4117146819677999</v>
      </c>
      <c r="T4066">
        <v>34.592807769775391</v>
      </c>
      <c r="U4066">
        <v>6</v>
      </c>
      <c r="V4066">
        <v>1.4200000166893005</v>
      </c>
      <c r="W4066">
        <v>1</v>
      </c>
      <c r="X4066">
        <v>2.8400000333786011</v>
      </c>
      <c r="Y4066">
        <v>31.971735000610352</v>
      </c>
      <c r="Z4066">
        <v>34.592807769775391</v>
      </c>
      <c r="AA4066">
        <v>31.474393844604492</v>
      </c>
      <c r="AB4066">
        <v>1800.567138671875</v>
      </c>
      <c r="AC4066">
        <v>1776.2542724609375</v>
      </c>
      <c r="AD4066">
        <v>32.341255187988281</v>
      </c>
      <c r="AE4066">
        <v>33.757148742675781</v>
      </c>
      <c r="AF4066">
        <v>62.508609771728516</v>
      </c>
      <c r="AG4066">
        <v>65.245223999023438</v>
      </c>
      <c r="AH4066">
        <v>500.05059814453125</v>
      </c>
      <c r="AI4066">
        <v>1998.98046875</v>
      </c>
      <c r="AJ4066">
        <v>8.2394443452358246E-2</v>
      </c>
      <c r="AK4066">
        <v>92.144424438476563</v>
      </c>
      <c r="AL4066">
        <v>-23.595802307128906</v>
      </c>
      <c r="AM4066">
        <v>-0.64589428901672363</v>
      </c>
      <c r="AN4066">
        <v>0.66666668653488159</v>
      </c>
      <c r="AO4066">
        <v>-0.21956524252891541</v>
      </c>
      <c r="AP4066">
        <v>2.737391471862793</v>
      </c>
      <c r="AQ4066">
        <v>1</v>
      </c>
      <c r="AR4066">
        <v>0</v>
      </c>
      <c r="AS4066">
        <v>0.15999999642372131</v>
      </c>
      <c r="AT4066">
        <v>111115</v>
      </c>
      <c r="AU4066">
        <v>0.83341766357421865</v>
      </c>
      <c r="AV4066">
        <v>1.221256847263538E-3</v>
      </c>
      <c r="AW4066">
        <v>307.74280776977537</v>
      </c>
      <c r="AX4066">
        <v>305.12173500061033</v>
      </c>
      <c r="AY4066">
        <v>319.83686785108875</v>
      </c>
      <c r="AZ4066">
        <v>2.7292451261696713</v>
      </c>
      <c r="BA4066">
        <v>5.5222477235457026</v>
      </c>
      <c r="BB4066">
        <v>59.930351263226171</v>
      </c>
      <c r="BC4066">
        <v>26.17320252055039</v>
      </c>
      <c r="BD4066">
        <v>33.282271385192871</v>
      </c>
      <c r="BE4066">
        <v>5.1327899473795071</v>
      </c>
      <c r="BF4066">
        <v>4.4474824810107116E-2</v>
      </c>
      <c r="BG4066">
        <v>3.1105330415779027</v>
      </c>
      <c r="BH4066">
        <v>2.0222569058016044</v>
      </c>
      <c r="BI4066">
        <v>2.785948127941712E-2</v>
      </c>
      <c r="BJ4066">
        <v>98.090814734736881</v>
      </c>
      <c r="BK4066">
        <v>0.59931361582713338</v>
      </c>
      <c r="BL4066">
        <v>54.898497491029133</v>
      </c>
      <c r="BM4066">
        <v>1767.6534846146833</v>
      </c>
      <c r="BN4066">
        <v>5.6193506946732455E-3</v>
      </c>
    </row>
    <row r="4068" spans="1:66">
      <c r="A4068" t="s">
        <v>4730</v>
      </c>
      <c r="B4068" t="s">
        <v>3827</v>
      </c>
      <c r="C4068" s="4">
        <v>20190810</v>
      </c>
      <c r="D4068" t="s">
        <v>339</v>
      </c>
      <c r="E4068" t="s">
        <v>340</v>
      </c>
      <c r="F4068" t="s">
        <v>4729</v>
      </c>
      <c r="G4068">
        <v>2000</v>
      </c>
      <c r="H4068">
        <v>400</v>
      </c>
      <c r="K4068">
        <v>1</v>
      </c>
      <c r="L4068" t="s">
        <v>4731</v>
      </c>
      <c r="M4068">
        <v>670</v>
      </c>
      <c r="N4068">
        <v>0</v>
      </c>
      <c r="O4068">
        <v>14.807813155649461</v>
      </c>
      <c r="P4068">
        <v>0.29649601148646143</v>
      </c>
      <c r="Q4068">
        <v>289.16258971092549</v>
      </c>
      <c r="R4068">
        <v>4.4160527451537375</v>
      </c>
      <c r="S4068">
        <v>1.4524274552312253</v>
      </c>
      <c r="T4068">
        <v>32.233108520507813</v>
      </c>
      <c r="U4068">
        <v>6</v>
      </c>
      <c r="V4068">
        <v>1.4200000166893005</v>
      </c>
      <c r="W4068">
        <v>1</v>
      </c>
      <c r="X4068">
        <v>2.8400000333786011</v>
      </c>
      <c r="Y4068">
        <v>29.991449356079102</v>
      </c>
      <c r="Z4068">
        <v>32.233108520507813</v>
      </c>
      <c r="AA4068">
        <v>29.531711578369141</v>
      </c>
      <c r="AB4068">
        <v>400.19705200195313</v>
      </c>
      <c r="AC4068">
        <v>384.964599609375</v>
      </c>
      <c r="AD4068">
        <v>32.715488433837891</v>
      </c>
      <c r="AE4068">
        <v>36.64105224609375</v>
      </c>
      <c r="AF4068">
        <v>70.995872497558594</v>
      </c>
      <c r="AG4068">
        <v>79.514732360839844</v>
      </c>
      <c r="AH4068">
        <v>650.23687744140625</v>
      </c>
      <c r="AI4068">
        <v>1998.7984619140625</v>
      </c>
      <c r="AJ4068">
        <v>117.42274475097656</v>
      </c>
      <c r="AK4068">
        <v>92.410598754882813</v>
      </c>
      <c r="AL4068">
        <v>-2.6219139099121094</v>
      </c>
      <c r="AM4068">
        <v>-0.8447641134262085</v>
      </c>
      <c r="AN4068">
        <v>0.3333333432674408</v>
      </c>
      <c r="AO4068">
        <v>-0.21956524252891541</v>
      </c>
      <c r="AP4068">
        <v>2.737391471862793</v>
      </c>
      <c r="AQ4068">
        <v>1</v>
      </c>
      <c r="AR4068">
        <v>0</v>
      </c>
      <c r="AS4068">
        <v>0.15999999642372131</v>
      </c>
      <c r="AT4068">
        <v>111115</v>
      </c>
      <c r="AU4068">
        <v>1.0837281290690102</v>
      </c>
      <c r="AV4068">
        <v>4.4160527451537375E-3</v>
      </c>
      <c r="AW4068">
        <v>305.38310852050779</v>
      </c>
      <c r="AX4068">
        <v>303.14144935607908</v>
      </c>
      <c r="AY4068">
        <v>319.80774675798966</v>
      </c>
      <c r="AZ4068">
        <v>1.1476665068068415</v>
      </c>
      <c r="BA4068">
        <v>4.8384490323016927</v>
      </c>
      <c r="BB4068">
        <v>52.358161266064059</v>
      </c>
      <c r="BC4068">
        <v>15.717109019970309</v>
      </c>
      <c r="BD4068">
        <v>31.112278938293457</v>
      </c>
      <c r="BE4068">
        <v>4.5403402238467425</v>
      </c>
      <c r="BF4068">
        <v>0.26846795611196089</v>
      </c>
      <c r="BG4068">
        <v>3.3860215770704674</v>
      </c>
      <c r="BH4068">
        <v>1.1543186467762752</v>
      </c>
      <c r="BI4068">
        <v>0.17010398618373393</v>
      </c>
      <c r="BJ4068">
        <v>26.721688052699143</v>
      </c>
      <c r="BK4068">
        <v>0.75114072827563838</v>
      </c>
      <c r="BL4068">
        <v>71.553357818915202</v>
      </c>
      <c r="BM4068">
        <v>377.9256744244534</v>
      </c>
      <c r="BN4068">
        <v>2.8035902955135888E-2</v>
      </c>
    </row>
    <row r="4069" spans="1:66">
      <c r="A4069" t="s">
        <v>4730</v>
      </c>
      <c r="B4069" t="s">
        <v>3827</v>
      </c>
      <c r="C4069" s="4">
        <v>20190810</v>
      </c>
      <c r="D4069" t="s">
        <v>339</v>
      </c>
      <c r="E4069" t="s">
        <v>340</v>
      </c>
      <c r="F4069" t="s">
        <v>4729</v>
      </c>
      <c r="G4069">
        <v>2000</v>
      </c>
      <c r="H4069">
        <v>325</v>
      </c>
      <c r="K4069">
        <v>2</v>
      </c>
      <c r="L4069" t="s">
        <v>4732</v>
      </c>
      <c r="M4069">
        <v>760.5</v>
      </c>
      <c r="N4069">
        <v>0</v>
      </c>
      <c r="O4069">
        <v>11.689248986722207</v>
      </c>
      <c r="P4069">
        <v>0.3027932829404314</v>
      </c>
      <c r="Q4069">
        <v>238.0193711920621</v>
      </c>
      <c r="R4069">
        <v>4.4739616472459582</v>
      </c>
      <c r="S4069">
        <v>1.4438398402825903</v>
      </c>
      <c r="T4069">
        <v>32.209281921386719</v>
      </c>
      <c r="U4069">
        <v>6</v>
      </c>
      <c r="V4069">
        <v>1.4200000166893005</v>
      </c>
      <c r="W4069">
        <v>1</v>
      </c>
      <c r="X4069">
        <v>2.8400000333786011</v>
      </c>
      <c r="Y4069">
        <v>29.981233596801758</v>
      </c>
      <c r="Z4069">
        <v>32.209281921386719</v>
      </c>
      <c r="AA4069">
        <v>29.534309387207031</v>
      </c>
      <c r="AB4069">
        <v>324.602783203125</v>
      </c>
      <c r="AC4069">
        <v>312.527587890625</v>
      </c>
      <c r="AD4069">
        <v>32.685997009277344</v>
      </c>
      <c r="AE4069">
        <v>36.662567138671875</v>
      </c>
      <c r="AF4069">
        <v>70.975372314453125</v>
      </c>
      <c r="AG4069">
        <v>79.610221862792969</v>
      </c>
      <c r="AH4069">
        <v>650.29931640625</v>
      </c>
      <c r="AI4069">
        <v>1998.8895263671875</v>
      </c>
      <c r="AJ4069">
        <v>51.044853210449219</v>
      </c>
      <c r="AK4069">
        <v>92.413032531738281</v>
      </c>
      <c r="AL4069">
        <v>-1.7673301696777344</v>
      </c>
      <c r="AM4069">
        <v>-0.85607469081878662</v>
      </c>
      <c r="AN4069">
        <v>1</v>
      </c>
      <c r="AO4069">
        <v>-0.21956524252891541</v>
      </c>
      <c r="AP4069">
        <v>2.737391471862793</v>
      </c>
      <c r="AQ4069">
        <v>1</v>
      </c>
      <c r="AR4069">
        <v>0</v>
      </c>
      <c r="AS4069">
        <v>0.15999999642372131</v>
      </c>
      <c r="AT4069">
        <v>111115</v>
      </c>
      <c r="AU4069">
        <v>1.0838321940104165</v>
      </c>
      <c r="AV4069">
        <v>4.4739616472459585E-3</v>
      </c>
      <c r="AW4069">
        <v>305.3592819213867</v>
      </c>
      <c r="AX4069">
        <v>303.13123359680174</v>
      </c>
      <c r="AY4069">
        <v>319.82231707016399</v>
      </c>
      <c r="AZ4069">
        <v>1.1199133810558755</v>
      </c>
      <c r="BA4069">
        <v>4.831938849965713</v>
      </c>
      <c r="BB4069">
        <v>52.286335786094185</v>
      </c>
      <c r="BC4069">
        <v>15.62376864742231</v>
      </c>
      <c r="BD4069">
        <v>31.095257759094238</v>
      </c>
      <c r="BE4069">
        <v>4.5359392905091012</v>
      </c>
      <c r="BF4069">
        <v>0.27362058115384752</v>
      </c>
      <c r="BG4069">
        <v>3.3880990096831227</v>
      </c>
      <c r="BH4069">
        <v>1.1478402808259784</v>
      </c>
      <c r="BI4069">
        <v>0.17341459169486917</v>
      </c>
      <c r="BJ4069">
        <v>21.996091893155924</v>
      </c>
      <c r="BK4069">
        <v>0.76159475327778592</v>
      </c>
      <c r="BL4069">
        <v>71.740933431447189</v>
      </c>
      <c r="BM4069">
        <v>306.97107875449598</v>
      </c>
      <c r="BN4069">
        <v>2.7318457387665779E-2</v>
      </c>
    </row>
    <row r="4070" spans="1:66">
      <c r="A4070" t="s">
        <v>4730</v>
      </c>
      <c r="B4070" t="s">
        <v>3827</v>
      </c>
      <c r="C4070" s="4">
        <v>20190810</v>
      </c>
      <c r="D4070" t="s">
        <v>339</v>
      </c>
      <c r="E4070" t="s">
        <v>340</v>
      </c>
      <c r="F4070" t="s">
        <v>4729</v>
      </c>
      <c r="G4070">
        <v>2000</v>
      </c>
      <c r="H4070">
        <v>250</v>
      </c>
      <c r="K4070">
        <v>3</v>
      </c>
      <c r="L4070" t="s">
        <v>4733</v>
      </c>
      <c r="M4070">
        <v>850.5</v>
      </c>
      <c r="N4070">
        <v>0</v>
      </c>
      <c r="O4070">
        <v>8.7638879747310892</v>
      </c>
      <c r="P4070">
        <v>0.3122119385195633</v>
      </c>
      <c r="Q4070">
        <v>186.56566666483542</v>
      </c>
      <c r="R4070">
        <v>4.5600511240605233</v>
      </c>
      <c r="S4070">
        <v>1.4314930560474179</v>
      </c>
      <c r="T4070">
        <v>32.191856384277344</v>
      </c>
      <c r="U4070">
        <v>6</v>
      </c>
      <c r="V4070">
        <v>1.4200000166893005</v>
      </c>
      <c r="W4070">
        <v>1</v>
      </c>
      <c r="X4070">
        <v>2.8400000333786011</v>
      </c>
      <c r="Y4070">
        <v>29.985946655273438</v>
      </c>
      <c r="Z4070">
        <v>32.191856384277344</v>
      </c>
      <c r="AA4070">
        <v>29.532558441162109</v>
      </c>
      <c r="AB4070">
        <v>250.2742919921875</v>
      </c>
      <c r="AC4070">
        <v>241.17420959472656</v>
      </c>
      <c r="AD4070">
        <v>32.691967010498047</v>
      </c>
      <c r="AE4070">
        <v>36.744426727294922</v>
      </c>
      <c r="AF4070">
        <v>70.969650268554688</v>
      </c>
      <c r="AG4070">
        <v>79.7669677734375</v>
      </c>
      <c r="AH4070">
        <v>650.344970703125</v>
      </c>
      <c r="AI4070">
        <v>1999.482421875</v>
      </c>
      <c r="AJ4070">
        <v>37.833477020263672</v>
      </c>
      <c r="AK4070">
        <v>92.413726806640625</v>
      </c>
      <c r="AL4070">
        <v>-1.2067375183105469</v>
      </c>
      <c r="AM4070">
        <v>-0.8689035177230835</v>
      </c>
      <c r="AN4070">
        <v>1</v>
      </c>
      <c r="AO4070">
        <v>-0.21956524252891541</v>
      </c>
      <c r="AP4070">
        <v>2.737391471862793</v>
      </c>
      <c r="AQ4070">
        <v>1</v>
      </c>
      <c r="AR4070">
        <v>0</v>
      </c>
      <c r="AS4070">
        <v>0.15999999642372131</v>
      </c>
      <c r="AT4070">
        <v>111115</v>
      </c>
      <c r="AU4070">
        <v>1.0839082845052082</v>
      </c>
      <c r="AV4070">
        <v>4.560051124060523E-3</v>
      </c>
      <c r="AW4070">
        <v>305.34185638427732</v>
      </c>
      <c r="AX4070">
        <v>303.13594665527341</v>
      </c>
      <c r="AY4070">
        <v>319.91718034929363</v>
      </c>
      <c r="AZ4070">
        <v>1.0796934199716994</v>
      </c>
      <c r="BA4070">
        <v>4.8271824692902747</v>
      </c>
      <c r="BB4070">
        <v>52.234474640226338</v>
      </c>
      <c r="BC4070">
        <v>15.490047912931416</v>
      </c>
      <c r="BD4070">
        <v>31.088901519775391</v>
      </c>
      <c r="BE4070">
        <v>4.5342967977572499</v>
      </c>
      <c r="BF4070">
        <v>0.28128879774630927</v>
      </c>
      <c r="BG4070">
        <v>3.3956894132428568</v>
      </c>
      <c r="BH4070">
        <v>1.1386073845143931</v>
      </c>
      <c r="BI4070">
        <v>0.17834472966997314</v>
      </c>
      <c r="BJ4070">
        <v>17.241228550662878</v>
      </c>
      <c r="BK4070">
        <v>0.77357221146632427</v>
      </c>
      <c r="BL4070">
        <v>72.038338440419551</v>
      </c>
      <c r="BM4070">
        <v>237.00827697964417</v>
      </c>
      <c r="BN4070">
        <v>2.6637716455439425E-2</v>
      </c>
    </row>
    <row r="4071" spans="1:66">
      <c r="A4071" t="s">
        <v>4730</v>
      </c>
      <c r="B4071" t="s">
        <v>3827</v>
      </c>
      <c r="C4071" s="4">
        <v>20190810</v>
      </c>
      <c r="D4071" t="s">
        <v>339</v>
      </c>
      <c r="E4071" t="s">
        <v>340</v>
      </c>
      <c r="F4071" t="s">
        <v>4729</v>
      </c>
      <c r="G4071">
        <v>2000</v>
      </c>
      <c r="H4071">
        <v>175</v>
      </c>
      <c r="K4071">
        <v>4</v>
      </c>
      <c r="L4071" t="s">
        <v>4734</v>
      </c>
      <c r="M4071">
        <v>940</v>
      </c>
      <c r="N4071">
        <v>0</v>
      </c>
      <c r="O4071">
        <v>5.0418948106269665</v>
      </c>
      <c r="P4071">
        <v>0.31844753283464156</v>
      </c>
      <c r="Q4071">
        <v>137.56499646318113</v>
      </c>
      <c r="R4071">
        <v>4.6365498510386045</v>
      </c>
      <c r="S4071">
        <v>1.4297583343735059</v>
      </c>
      <c r="T4071">
        <v>32.217922210693359</v>
      </c>
      <c r="U4071">
        <v>6</v>
      </c>
      <c r="V4071">
        <v>1.4200000166893005</v>
      </c>
      <c r="W4071">
        <v>1</v>
      </c>
      <c r="X4071">
        <v>2.8400000333786011</v>
      </c>
      <c r="Y4071">
        <v>29.997203826904297</v>
      </c>
      <c r="Z4071">
        <v>32.217922210693359</v>
      </c>
      <c r="AA4071">
        <v>29.533103942871094</v>
      </c>
      <c r="AB4071">
        <v>174.62249755859375</v>
      </c>
      <c r="AC4071">
        <v>169.24636840820313</v>
      </c>
      <c r="AD4071">
        <v>32.718303680419922</v>
      </c>
      <c r="AE4071">
        <v>36.838779449462891</v>
      </c>
      <c r="AF4071">
        <v>70.983650207519531</v>
      </c>
      <c r="AG4071">
        <v>79.923187255859375</v>
      </c>
      <c r="AH4071">
        <v>650.276123046875</v>
      </c>
      <c r="AI4071">
        <v>1999.3719482421875</v>
      </c>
      <c r="AJ4071">
        <v>39.681400299072266</v>
      </c>
      <c r="AK4071">
        <v>92.41729736328125</v>
      </c>
      <c r="AL4071">
        <v>-0.41712570190429688</v>
      </c>
      <c r="AM4071">
        <v>-0.87879884243011475</v>
      </c>
      <c r="AN4071">
        <v>0.66666668653488159</v>
      </c>
      <c r="AO4071">
        <v>-0.21956524252891541</v>
      </c>
      <c r="AP4071">
        <v>2.737391471862793</v>
      </c>
      <c r="AQ4071">
        <v>1</v>
      </c>
      <c r="AR4071">
        <v>0</v>
      </c>
      <c r="AS4071">
        <v>0.15999999642372131</v>
      </c>
      <c r="AT4071">
        <v>111115</v>
      </c>
      <c r="AU4071">
        <v>1.0837935384114581</v>
      </c>
      <c r="AV4071">
        <v>4.6365498510386044E-3</v>
      </c>
      <c r="AW4071">
        <v>305.36792221069334</v>
      </c>
      <c r="AX4071">
        <v>303.14720382690427</v>
      </c>
      <c r="AY4071">
        <v>319.89950456843872</v>
      </c>
      <c r="AZ4071">
        <v>1.0377113734249457</v>
      </c>
      <c r="BA4071">
        <v>4.8342987692548522</v>
      </c>
      <c r="BB4071">
        <v>52.309458371757039</v>
      </c>
      <c r="BC4071">
        <v>15.470678922294148</v>
      </c>
      <c r="BD4071">
        <v>31.107563018798828</v>
      </c>
      <c r="BE4071">
        <v>4.5391205207926522</v>
      </c>
      <c r="BF4071">
        <v>0.28634035706472616</v>
      </c>
      <c r="BG4071">
        <v>3.4045404348813464</v>
      </c>
      <c r="BH4071">
        <v>1.1345800859113058</v>
      </c>
      <c r="BI4071">
        <v>0.18159465804247255</v>
      </c>
      <c r="BJ4071">
        <v>12.713385184916545</v>
      </c>
      <c r="BK4071">
        <v>0.81280914773538826</v>
      </c>
      <c r="BL4071">
        <v>72.165923162904377</v>
      </c>
      <c r="BM4071">
        <v>166.84969308624935</v>
      </c>
      <c r="BN4071">
        <v>2.1807231812591112E-2</v>
      </c>
    </row>
    <row r="4072" spans="1:66">
      <c r="A4072" t="s">
        <v>4730</v>
      </c>
      <c r="B4072" t="s">
        <v>3827</v>
      </c>
      <c r="C4072" s="4">
        <v>20190810</v>
      </c>
      <c r="D4072" t="s">
        <v>339</v>
      </c>
      <c r="E4072" t="s">
        <v>340</v>
      </c>
      <c r="F4072" t="s">
        <v>4729</v>
      </c>
      <c r="G4072">
        <v>2000</v>
      </c>
      <c r="H4072">
        <v>100</v>
      </c>
      <c r="K4072">
        <v>5</v>
      </c>
      <c r="L4072" t="s">
        <v>4735</v>
      </c>
      <c r="M4072">
        <v>1030.5</v>
      </c>
      <c r="N4072">
        <v>0</v>
      </c>
      <c r="O4072">
        <v>1.5321987046586967</v>
      </c>
      <c r="P4072">
        <v>0.32891130503019583</v>
      </c>
      <c r="Q4072">
        <v>88.764797490841957</v>
      </c>
      <c r="R4072">
        <v>4.7004823832549212</v>
      </c>
      <c r="S4072">
        <v>1.407998882226889</v>
      </c>
      <c r="T4072">
        <v>32.177433013916016</v>
      </c>
      <c r="U4072">
        <v>6</v>
      </c>
      <c r="V4072">
        <v>1.4200000166893005</v>
      </c>
      <c r="W4072">
        <v>1</v>
      </c>
      <c r="X4072">
        <v>2.8400000333786011</v>
      </c>
      <c r="Y4072">
        <v>30.003700256347656</v>
      </c>
      <c r="Z4072">
        <v>32.177433013916016</v>
      </c>
      <c r="AA4072">
        <v>29.531055450439453</v>
      </c>
      <c r="AB4072">
        <v>101.16524505615234</v>
      </c>
      <c r="AC4072">
        <v>99.320945739746094</v>
      </c>
      <c r="AD4072">
        <v>32.778659820556641</v>
      </c>
      <c r="AE4072">
        <v>36.954998016357422</v>
      </c>
      <c r="AF4072">
        <v>71.087409973144531</v>
      </c>
      <c r="AG4072">
        <v>80.144683837890625</v>
      </c>
      <c r="AH4072">
        <v>650.34619140625</v>
      </c>
      <c r="AI4072">
        <v>1999.96923828125</v>
      </c>
      <c r="AJ4072">
        <v>41.184623718261719</v>
      </c>
      <c r="AK4072">
        <v>92.416450500488281</v>
      </c>
      <c r="AL4072">
        <v>-0.16817855834960938</v>
      </c>
      <c r="AM4072">
        <v>-0.886100172996521</v>
      </c>
      <c r="AN4072">
        <v>0.66666668653488159</v>
      </c>
      <c r="AO4072">
        <v>-0.21956524252891541</v>
      </c>
      <c r="AP4072">
        <v>2.737391471862793</v>
      </c>
      <c r="AQ4072">
        <v>1</v>
      </c>
      <c r="AR4072">
        <v>0</v>
      </c>
      <c r="AS4072">
        <v>0.15999999642372131</v>
      </c>
      <c r="AT4072">
        <v>111115</v>
      </c>
      <c r="AU4072">
        <v>1.0839103190104167</v>
      </c>
      <c r="AV4072">
        <v>4.7004823832549215E-3</v>
      </c>
      <c r="AW4072">
        <v>305.32743301391599</v>
      </c>
      <c r="AX4072">
        <v>303.15370025634763</v>
      </c>
      <c r="AY4072">
        <v>319.99507097255264</v>
      </c>
      <c r="AZ4072">
        <v>1.0125620582898962</v>
      </c>
      <c r="BA4072">
        <v>4.8232486271512274</v>
      </c>
      <c r="BB4072">
        <v>52.19036871715543</v>
      </c>
      <c r="BC4072">
        <v>15.235370700798008</v>
      </c>
      <c r="BD4072">
        <v>31.090566635131836</v>
      </c>
      <c r="BE4072">
        <v>4.534727024092847</v>
      </c>
      <c r="BF4072">
        <v>0.29477256303844662</v>
      </c>
      <c r="BG4072">
        <v>3.4152497449243384</v>
      </c>
      <c r="BH4072">
        <v>1.1194772791685086</v>
      </c>
      <c r="BI4072">
        <v>0.18702328912082505</v>
      </c>
      <c r="BJ4072">
        <v>8.2033275134982624</v>
      </c>
      <c r="BK4072">
        <v>0.89371679689232164</v>
      </c>
      <c r="BL4072">
        <v>72.617489469716659</v>
      </c>
      <c r="BM4072">
        <v>98.592611857007199</v>
      </c>
      <c r="BN4072">
        <v>1.1285269880306816E-2</v>
      </c>
    </row>
    <row r="4073" spans="1:66">
      <c r="A4073" t="s">
        <v>4730</v>
      </c>
      <c r="B4073" t="s">
        <v>3827</v>
      </c>
      <c r="C4073" s="4">
        <v>20190810</v>
      </c>
      <c r="D4073" t="s">
        <v>339</v>
      </c>
      <c r="E4073" t="s">
        <v>340</v>
      </c>
      <c r="F4073" t="s">
        <v>4729</v>
      </c>
      <c r="G4073">
        <v>2000</v>
      </c>
      <c r="H4073">
        <v>66</v>
      </c>
      <c r="K4073">
        <v>6</v>
      </c>
      <c r="L4073" t="s">
        <v>4736</v>
      </c>
      <c r="M4073">
        <v>1120.5</v>
      </c>
      <c r="N4073">
        <v>0</v>
      </c>
      <c r="O4073">
        <v>-0.52257449162586633</v>
      </c>
      <c r="P4073">
        <v>0.33587728295593605</v>
      </c>
      <c r="Q4073">
        <v>67.511416427565024</v>
      </c>
      <c r="R4073">
        <v>4.7185411628370959</v>
      </c>
      <c r="S4073">
        <v>1.3872881251072768</v>
      </c>
      <c r="T4073">
        <v>32.115993499755859</v>
      </c>
      <c r="U4073">
        <v>6</v>
      </c>
      <c r="V4073">
        <v>1.4200000166893005</v>
      </c>
      <c r="W4073">
        <v>1</v>
      </c>
      <c r="X4073">
        <v>2.8400000333786011</v>
      </c>
      <c r="Y4073">
        <v>29.988636016845703</v>
      </c>
      <c r="Z4073">
        <v>32.115993499755859</v>
      </c>
      <c r="AA4073">
        <v>29.532110214233398</v>
      </c>
      <c r="AB4073">
        <v>66.234764099121094</v>
      </c>
      <c r="AC4073">
        <v>66.427711486816406</v>
      </c>
      <c r="AD4073">
        <v>32.804519653320313</v>
      </c>
      <c r="AE4073">
        <v>36.996822357177734</v>
      </c>
      <c r="AF4073">
        <v>71.20758056640625</v>
      </c>
      <c r="AG4073">
        <v>80.307655334472656</v>
      </c>
      <c r="AH4073">
        <v>650.3304443359375</v>
      </c>
      <c r="AI4073">
        <v>2000.6246337890625</v>
      </c>
      <c r="AJ4073">
        <v>40.706298828125</v>
      </c>
      <c r="AK4073">
        <v>92.419685363769531</v>
      </c>
      <c r="AL4073">
        <v>0.31420516967773438</v>
      </c>
      <c r="AM4073">
        <v>-0.89567887783050537</v>
      </c>
      <c r="AN4073">
        <v>1</v>
      </c>
      <c r="AO4073">
        <v>-0.21956524252891541</v>
      </c>
      <c r="AP4073">
        <v>2.737391471862793</v>
      </c>
      <c r="AQ4073">
        <v>1</v>
      </c>
      <c r="AR4073">
        <v>0</v>
      </c>
      <c r="AS4073">
        <v>0.15999999642372131</v>
      </c>
      <c r="AT4073">
        <v>111115</v>
      </c>
      <c r="AU4073">
        <v>1.0838840738932289</v>
      </c>
      <c r="AV4073">
        <v>4.7185411628370959E-3</v>
      </c>
      <c r="AW4073">
        <v>305.26599349975584</v>
      </c>
      <c r="AX4073">
        <v>303.13863601684568</v>
      </c>
      <c r="AY4073">
        <v>320.09993425145876</v>
      </c>
      <c r="AZ4073">
        <v>1.0112540740593385</v>
      </c>
      <c r="BA4073">
        <v>4.8065228068169175</v>
      </c>
      <c r="BB4073">
        <v>52.007565140458439</v>
      </c>
      <c r="BC4073">
        <v>15.010742783280705</v>
      </c>
      <c r="BD4073">
        <v>31.052314758300781</v>
      </c>
      <c r="BE4073">
        <v>4.5248526141092169</v>
      </c>
      <c r="BF4073">
        <v>0.30035527188024796</v>
      </c>
      <c r="BG4073">
        <v>3.4192346817096406</v>
      </c>
      <c r="BH4073">
        <v>1.1056179323995763</v>
      </c>
      <c r="BI4073">
        <v>0.19062001073272627</v>
      </c>
      <c r="BJ4073">
        <v>6.2393838646979809</v>
      </c>
      <c r="BK4073">
        <v>1.0163140490089546</v>
      </c>
      <c r="BL4073">
        <v>72.987760294766034</v>
      </c>
      <c r="BM4073">
        <v>66.676118372521842</v>
      </c>
      <c r="BN4073">
        <v>-5.720420243699521E-3</v>
      </c>
    </row>
    <row r="4074" spans="1:66">
      <c r="A4074" t="s">
        <v>4730</v>
      </c>
      <c r="B4074" t="s">
        <v>3827</v>
      </c>
      <c r="C4074" s="4">
        <v>20190810</v>
      </c>
      <c r="D4074" t="s">
        <v>339</v>
      </c>
      <c r="E4074" t="s">
        <v>340</v>
      </c>
      <c r="F4074" t="s">
        <v>4729</v>
      </c>
      <c r="G4074">
        <v>2000</v>
      </c>
      <c r="H4074">
        <v>33</v>
      </c>
      <c r="K4074">
        <v>7</v>
      </c>
      <c r="L4074" t="s">
        <v>4737</v>
      </c>
      <c r="M4074">
        <v>1210</v>
      </c>
      <c r="N4074">
        <v>0</v>
      </c>
      <c r="O4074">
        <v>-1.5307624049043298</v>
      </c>
      <c r="P4074">
        <v>0.34639796289038455</v>
      </c>
      <c r="Q4074">
        <v>53.595561696348675</v>
      </c>
      <c r="R4074">
        <v>4.7612201055039245</v>
      </c>
      <c r="S4074">
        <v>1.3619648314196118</v>
      </c>
      <c r="T4074">
        <v>32.039218902587891</v>
      </c>
      <c r="U4074">
        <v>6</v>
      </c>
      <c r="V4074">
        <v>1.4200000166893005</v>
      </c>
      <c r="W4074">
        <v>1</v>
      </c>
      <c r="X4074">
        <v>2.8400000333786011</v>
      </c>
      <c r="Y4074">
        <v>29.975034713745117</v>
      </c>
      <c r="Z4074">
        <v>32.039218902587891</v>
      </c>
      <c r="AA4074">
        <v>29.532495498657227</v>
      </c>
      <c r="AB4074">
        <v>45.802539825439453</v>
      </c>
      <c r="AC4074">
        <v>47.00836181640625</v>
      </c>
      <c r="AD4074">
        <v>32.814785003662109</v>
      </c>
      <c r="AE4074">
        <v>37.044879913330078</v>
      </c>
      <c r="AF4074">
        <v>71.286628723144531</v>
      </c>
      <c r="AG4074">
        <v>80.476058959960938</v>
      </c>
      <c r="AH4074">
        <v>650.3175048828125</v>
      </c>
      <c r="AI4074">
        <v>2000.7669677734375</v>
      </c>
      <c r="AJ4074">
        <v>41.291557312011719</v>
      </c>
      <c r="AK4074">
        <v>92.421096801757813</v>
      </c>
      <c r="AL4074">
        <v>0.34565353393554688</v>
      </c>
      <c r="AM4074">
        <v>-0.89747178554534912</v>
      </c>
      <c r="AN4074">
        <v>0.66666668653488159</v>
      </c>
      <c r="AO4074">
        <v>-0.21956524252891541</v>
      </c>
      <c r="AP4074">
        <v>2.737391471862793</v>
      </c>
      <c r="AQ4074">
        <v>1</v>
      </c>
      <c r="AR4074">
        <v>0</v>
      </c>
      <c r="AS4074">
        <v>0.15999999642372131</v>
      </c>
      <c r="AT4074">
        <v>111135</v>
      </c>
      <c r="AU4074">
        <v>1.0838625081380207</v>
      </c>
      <c r="AV4074">
        <v>4.7612201055039242E-3</v>
      </c>
      <c r="AW4074">
        <v>305.18921890258787</v>
      </c>
      <c r="AX4074">
        <v>303.12503471374509</v>
      </c>
      <c r="AY4074">
        <v>320.12270768844974</v>
      </c>
      <c r="AZ4074">
        <v>0.99867153059770764</v>
      </c>
      <c r="BA4074">
        <v>4.7856932638989846</v>
      </c>
      <c r="BB4074">
        <v>51.78139439487763</v>
      </c>
      <c r="BC4074">
        <v>14.736514481547552</v>
      </c>
      <c r="BD4074">
        <v>31.007126808166504</v>
      </c>
      <c r="BE4074">
        <v>4.5132118474657128</v>
      </c>
      <c r="BF4074">
        <v>0.30874053628042913</v>
      </c>
      <c r="BG4074">
        <v>3.4237284324793729</v>
      </c>
      <c r="BH4074">
        <v>1.0894834149863399</v>
      </c>
      <c r="BI4074">
        <v>0.19602618969789962</v>
      </c>
      <c r="BJ4074">
        <v>4.9533605956828239</v>
      </c>
      <c r="BK4074">
        <v>1.1401282585781036</v>
      </c>
      <c r="BL4074">
        <v>73.455827660985506</v>
      </c>
      <c r="BM4074">
        <v>47.736012951030503</v>
      </c>
      <c r="BN4074">
        <v>-2.3555259950159033E-2</v>
      </c>
    </row>
    <row r="4075" spans="1:66">
      <c r="A4075" t="s">
        <v>4730</v>
      </c>
      <c r="B4075" t="s">
        <v>3827</v>
      </c>
      <c r="C4075" s="4">
        <v>20190810</v>
      </c>
      <c r="D4075" t="s">
        <v>339</v>
      </c>
      <c r="E4075" t="s">
        <v>340</v>
      </c>
      <c r="F4075" t="s">
        <v>4729</v>
      </c>
      <c r="G4075">
        <v>2000</v>
      </c>
      <c r="H4075">
        <v>400</v>
      </c>
      <c r="K4075">
        <v>8</v>
      </c>
      <c r="L4075" t="s">
        <v>4738</v>
      </c>
      <c r="M4075">
        <v>1323.5</v>
      </c>
      <c r="N4075">
        <v>0</v>
      </c>
      <c r="O4075">
        <v>14.177027172648843</v>
      </c>
      <c r="P4075">
        <v>0.35990934703771865</v>
      </c>
      <c r="Q4075">
        <v>307.90157455303927</v>
      </c>
      <c r="R4075">
        <v>4.8186842321174961</v>
      </c>
      <c r="S4075">
        <v>1.3324061085420498</v>
      </c>
      <c r="T4075">
        <v>31.95435905456543</v>
      </c>
      <c r="U4075">
        <v>6</v>
      </c>
      <c r="V4075">
        <v>1.4200000166893005</v>
      </c>
      <c r="W4075">
        <v>1</v>
      </c>
      <c r="X4075">
        <v>2.8400000333786011</v>
      </c>
      <c r="Y4075">
        <v>29.972776412963867</v>
      </c>
      <c r="Z4075">
        <v>31.95435905456543</v>
      </c>
      <c r="AA4075">
        <v>29.530485153198242</v>
      </c>
      <c r="AB4075">
        <v>400.80145263671875</v>
      </c>
      <c r="AC4075">
        <v>386.00421142578125</v>
      </c>
      <c r="AD4075">
        <v>32.835411071777344</v>
      </c>
      <c r="AE4075">
        <v>37.116539001464844</v>
      </c>
      <c r="AF4075">
        <v>71.340774536132813</v>
      </c>
      <c r="AG4075">
        <v>80.642288208007813</v>
      </c>
      <c r="AH4075">
        <v>650.27227783203125</v>
      </c>
      <c r="AI4075">
        <v>2000.3509521484375</v>
      </c>
      <c r="AJ4075">
        <v>36.315120697021484</v>
      </c>
      <c r="AK4075">
        <v>92.421211242675781</v>
      </c>
      <c r="AL4075">
        <v>-2.7062568664550781</v>
      </c>
      <c r="AM4075">
        <v>-0.88180100917816162</v>
      </c>
      <c r="AN4075">
        <v>0.66666668653488159</v>
      </c>
      <c r="AO4075">
        <v>-0.21956524252891541</v>
      </c>
      <c r="AP4075">
        <v>2.737391471862793</v>
      </c>
      <c r="AQ4075">
        <v>1</v>
      </c>
      <c r="AR4075">
        <v>0</v>
      </c>
      <c r="AS4075">
        <v>0.15999999642372131</v>
      </c>
      <c r="AT4075">
        <v>111115</v>
      </c>
      <c r="AU4075">
        <v>1.0837871297200519</v>
      </c>
      <c r="AV4075">
        <v>4.8186842321174964E-3</v>
      </c>
      <c r="AW4075">
        <v>305.10435905456541</v>
      </c>
      <c r="AX4075">
        <v>303.12277641296384</v>
      </c>
      <c r="AY4075">
        <v>320.05614518993752</v>
      </c>
      <c r="AZ4075">
        <v>0.98014908902067366</v>
      </c>
      <c r="BA4075">
        <v>4.7627616001934463</v>
      </c>
      <c r="BB4075">
        <v>51.533209056172019</v>
      </c>
      <c r="BC4075">
        <v>14.416670054707176</v>
      </c>
      <c r="BD4075">
        <v>30.963567733764648</v>
      </c>
      <c r="BE4075">
        <v>4.5020153920029609</v>
      </c>
      <c r="BF4075">
        <v>0.31942859502709009</v>
      </c>
      <c r="BG4075">
        <v>3.4303554916513965</v>
      </c>
      <c r="BH4075">
        <v>1.0716599003515643</v>
      </c>
      <c r="BI4075">
        <v>0.20292379671134714</v>
      </c>
      <c r="BJ4075">
        <v>28.45663646371893</v>
      </c>
      <c r="BK4075">
        <v>0.79766377008101863</v>
      </c>
      <c r="BL4075">
        <v>74.019461122819735</v>
      </c>
      <c r="BM4075">
        <v>379.26513168700137</v>
      </c>
      <c r="BN4075">
        <v>2.7668663000348408E-2</v>
      </c>
    </row>
    <row r="4076" spans="1:66">
      <c r="A4076" t="s">
        <v>4730</v>
      </c>
      <c r="B4076" t="s">
        <v>3827</v>
      </c>
      <c r="C4076" s="4">
        <v>20190810</v>
      </c>
      <c r="D4076" t="s">
        <v>339</v>
      </c>
      <c r="E4076" t="s">
        <v>340</v>
      </c>
      <c r="F4076" t="s">
        <v>4729</v>
      </c>
      <c r="G4076">
        <v>2000</v>
      </c>
      <c r="H4076">
        <v>400</v>
      </c>
      <c r="K4076">
        <v>9</v>
      </c>
      <c r="L4076" t="s">
        <v>4739</v>
      </c>
      <c r="M4076">
        <v>1413.5</v>
      </c>
      <c r="N4076">
        <v>0</v>
      </c>
      <c r="O4076">
        <v>14.807485384920094</v>
      </c>
      <c r="P4076">
        <v>0.36858880788118531</v>
      </c>
      <c r="Q4076">
        <v>304.90841093016638</v>
      </c>
      <c r="R4076">
        <v>4.9146461888246549</v>
      </c>
      <c r="S4076">
        <v>1.3305334678831091</v>
      </c>
      <c r="T4076">
        <v>31.958230972290039</v>
      </c>
      <c r="U4076">
        <v>6</v>
      </c>
      <c r="V4076">
        <v>1.4200000166893005</v>
      </c>
      <c r="W4076">
        <v>1</v>
      </c>
      <c r="X4076">
        <v>2.8400000333786011</v>
      </c>
      <c r="Y4076">
        <v>29.972568511962891</v>
      </c>
      <c r="Z4076">
        <v>31.958230972290039</v>
      </c>
      <c r="AA4076">
        <v>29.531110763549805</v>
      </c>
      <c r="AB4076">
        <v>399.90658569335938</v>
      </c>
      <c r="AC4076">
        <v>384.50009155273438</v>
      </c>
      <c r="AD4076">
        <v>32.781169891357422</v>
      </c>
      <c r="AE4076">
        <v>37.147464752197266</v>
      </c>
      <c r="AF4076">
        <v>71.224998474121094</v>
      </c>
      <c r="AG4076">
        <v>80.711830139160156</v>
      </c>
      <c r="AH4076">
        <v>650.2647705078125</v>
      </c>
      <c r="AI4076">
        <v>1999.8927001953125</v>
      </c>
      <c r="AJ4076">
        <v>36.634880065917969</v>
      </c>
      <c r="AK4076">
        <v>92.42279052734375</v>
      </c>
      <c r="AL4076">
        <v>-2.6634407043457031</v>
      </c>
      <c r="AM4076">
        <v>-0.87813889980316162</v>
      </c>
      <c r="AN4076">
        <v>1</v>
      </c>
      <c r="AO4076">
        <v>-0.21956524252891541</v>
      </c>
      <c r="AP4076">
        <v>2.737391471862793</v>
      </c>
      <c r="AQ4076">
        <v>1</v>
      </c>
      <c r="AR4076">
        <v>0</v>
      </c>
      <c r="AS4076">
        <v>0.15999999642372131</v>
      </c>
      <c r="AT4076">
        <v>111115</v>
      </c>
      <c r="AU4076">
        <v>1.0837746175130207</v>
      </c>
      <c r="AV4076">
        <v>4.9146461888246546E-3</v>
      </c>
      <c r="AW4076">
        <v>305.10823097229002</v>
      </c>
      <c r="AX4076">
        <v>303.12256851196287</v>
      </c>
      <c r="AY4076">
        <v>319.98282487907636</v>
      </c>
      <c r="AZ4076">
        <v>0.92904362526372275</v>
      </c>
      <c r="BA4076">
        <v>4.7638058212973222</v>
      </c>
      <c r="BB4076">
        <v>51.543626784217537</v>
      </c>
      <c r="BC4076">
        <v>14.396162032020271</v>
      </c>
      <c r="BD4076">
        <v>30.965399742126465</v>
      </c>
      <c r="BE4076">
        <v>4.5024858048845591</v>
      </c>
      <c r="BF4076">
        <v>0.32624691989969756</v>
      </c>
      <c r="BG4076">
        <v>3.4332723534142131</v>
      </c>
      <c r="BH4076">
        <v>1.069213451470346</v>
      </c>
      <c r="BI4076">
        <v>0.20732801079811045</v>
      </c>
      <c r="BJ4076">
        <v>28.18048619342402</v>
      </c>
      <c r="BK4076">
        <v>0.79299957952896361</v>
      </c>
      <c r="BL4076">
        <v>74.131268070255658</v>
      </c>
      <c r="BM4076">
        <v>377.46132217431966</v>
      </c>
      <c r="BN4076">
        <v>2.9081063516461805E-2</v>
      </c>
    </row>
    <row r="4077" spans="1:66">
      <c r="A4077" t="s">
        <v>4730</v>
      </c>
      <c r="B4077" t="s">
        <v>3827</v>
      </c>
      <c r="C4077" s="4">
        <v>20190810</v>
      </c>
      <c r="D4077" t="s">
        <v>339</v>
      </c>
      <c r="E4077" t="s">
        <v>340</v>
      </c>
      <c r="F4077" t="s">
        <v>4729</v>
      </c>
      <c r="G4077">
        <v>2000</v>
      </c>
      <c r="H4077">
        <v>400</v>
      </c>
      <c r="K4077">
        <v>10</v>
      </c>
      <c r="L4077" t="s">
        <v>4740</v>
      </c>
      <c r="M4077">
        <v>1504.5</v>
      </c>
      <c r="N4077">
        <v>0</v>
      </c>
      <c r="O4077">
        <v>15.259757594578398</v>
      </c>
      <c r="P4077">
        <v>0.37120907552279936</v>
      </c>
      <c r="Q4077">
        <v>302.93711233075601</v>
      </c>
      <c r="R4077">
        <v>4.9029311290988193</v>
      </c>
      <c r="S4077">
        <v>1.3192113322751462</v>
      </c>
      <c r="T4077">
        <v>31.908786773681641</v>
      </c>
      <c r="U4077">
        <v>6</v>
      </c>
      <c r="V4077">
        <v>1.4200000166893005</v>
      </c>
      <c r="W4077">
        <v>1</v>
      </c>
      <c r="X4077">
        <v>2.8400000333786011</v>
      </c>
      <c r="Y4077">
        <v>29.960454940795898</v>
      </c>
      <c r="Z4077">
        <v>31.908786773681641</v>
      </c>
      <c r="AA4077">
        <v>29.533432006835938</v>
      </c>
      <c r="AB4077">
        <v>399.96176147460938</v>
      </c>
      <c r="AC4077">
        <v>384.14404296875</v>
      </c>
      <c r="AD4077">
        <v>32.769191741943359</v>
      </c>
      <c r="AE4077">
        <v>37.125091552734375</v>
      </c>
      <c r="AF4077">
        <v>71.25</v>
      </c>
      <c r="AG4077">
        <v>80.721023559570313</v>
      </c>
      <c r="AH4077">
        <v>650.2779541015625</v>
      </c>
      <c r="AI4077">
        <v>2001.1907958984375</v>
      </c>
      <c r="AJ4077">
        <v>41.999782562255859</v>
      </c>
      <c r="AK4077">
        <v>92.4246826171875</v>
      </c>
      <c r="AL4077">
        <v>-2.5667610168457031</v>
      </c>
      <c r="AM4077">
        <v>-0.88194215297698975</v>
      </c>
      <c r="AN4077">
        <v>0.66666668653488159</v>
      </c>
      <c r="AO4077">
        <v>-0.21956524252891541</v>
      </c>
      <c r="AP4077">
        <v>2.737391471862793</v>
      </c>
      <c r="AQ4077">
        <v>1</v>
      </c>
      <c r="AR4077">
        <v>0</v>
      </c>
      <c r="AS4077">
        <v>0.15999999642372131</v>
      </c>
      <c r="AT4077">
        <v>111115</v>
      </c>
      <c r="AU4077">
        <v>1.0837965901692708</v>
      </c>
      <c r="AV4077">
        <v>4.9029311290988194E-3</v>
      </c>
      <c r="AW4077">
        <v>305.05878677368162</v>
      </c>
      <c r="AX4077">
        <v>303.11045494079588</v>
      </c>
      <c r="AY4077">
        <v>320.19052018693401</v>
      </c>
      <c r="AZ4077">
        <v>0.94300134983497086</v>
      </c>
      <c r="BA4077">
        <v>4.7504861361706494</v>
      </c>
      <c r="BB4077">
        <v>51.398457659266434</v>
      </c>
      <c r="BC4077">
        <v>14.273366106532059</v>
      </c>
      <c r="BD4077">
        <v>30.93462085723877</v>
      </c>
      <c r="BE4077">
        <v>4.494588254740143</v>
      </c>
      <c r="BF4077">
        <v>0.32829808060548815</v>
      </c>
      <c r="BG4077">
        <v>3.4312748038955032</v>
      </c>
      <c r="BH4077">
        <v>1.0633134508446398</v>
      </c>
      <c r="BI4077">
        <v>0.2086535379890149</v>
      </c>
      <c r="BJ4077">
        <v>27.9988664601374</v>
      </c>
      <c r="BK4077">
        <v>0.78860291569170538</v>
      </c>
      <c r="BL4077">
        <v>74.302722158827976</v>
      </c>
      <c r="BM4077">
        <v>376.89028504249626</v>
      </c>
      <c r="BN4077">
        <v>3.0084127231700265E-2</v>
      </c>
    </row>
    <row r="4078" spans="1:66">
      <c r="A4078" t="s">
        <v>4730</v>
      </c>
      <c r="B4078" t="s">
        <v>3827</v>
      </c>
      <c r="C4078" s="4">
        <v>20190810</v>
      </c>
      <c r="D4078" t="s">
        <v>339</v>
      </c>
      <c r="E4078" t="s">
        <v>340</v>
      </c>
      <c r="F4078" t="s">
        <v>4729</v>
      </c>
      <c r="G4078">
        <v>2000</v>
      </c>
      <c r="H4078">
        <v>475</v>
      </c>
      <c r="K4078">
        <v>11</v>
      </c>
      <c r="L4078" t="s">
        <v>4741</v>
      </c>
      <c r="M4078">
        <v>1594.5</v>
      </c>
      <c r="N4078">
        <v>0</v>
      </c>
      <c r="O4078">
        <v>17.748515440964372</v>
      </c>
      <c r="P4078">
        <v>0.3735718119681507</v>
      </c>
      <c r="Q4078">
        <v>363.45381570124317</v>
      </c>
      <c r="R4078">
        <v>4.8909795387380139</v>
      </c>
      <c r="S4078">
        <v>1.3087903682411088</v>
      </c>
      <c r="T4078">
        <v>31.858970642089844</v>
      </c>
      <c r="U4078">
        <v>6</v>
      </c>
      <c r="V4078">
        <v>1.4200000166893005</v>
      </c>
      <c r="W4078">
        <v>1</v>
      </c>
      <c r="X4078">
        <v>2.8400000333786011</v>
      </c>
      <c r="Y4078">
        <v>29.954397201538086</v>
      </c>
      <c r="Z4078">
        <v>31.858970642089844</v>
      </c>
      <c r="AA4078">
        <v>29.532651901245117</v>
      </c>
      <c r="AB4078">
        <v>476.04141235351563</v>
      </c>
      <c r="AC4078">
        <v>457.60040283203125</v>
      </c>
      <c r="AD4078">
        <v>32.746696472167969</v>
      </c>
      <c r="AE4078">
        <v>37.092056274414063</v>
      </c>
      <c r="AF4078">
        <v>71.227684020996094</v>
      </c>
      <c r="AG4078">
        <v>80.679313659667969</v>
      </c>
      <c r="AH4078">
        <v>650.28857421875</v>
      </c>
      <c r="AI4078">
        <v>2000.6512451171875</v>
      </c>
      <c r="AJ4078">
        <v>40.393924713134766</v>
      </c>
      <c r="AK4078">
        <v>92.427032470703125</v>
      </c>
      <c r="AL4078">
        <v>-3.4532661437988281</v>
      </c>
      <c r="AM4078">
        <v>-0.87366044521331787</v>
      </c>
      <c r="AN4078">
        <v>0.66666668653488159</v>
      </c>
      <c r="AO4078">
        <v>-0.21956524252891541</v>
      </c>
      <c r="AP4078">
        <v>2.737391471862793</v>
      </c>
      <c r="AQ4078">
        <v>1</v>
      </c>
      <c r="AR4078">
        <v>0</v>
      </c>
      <c r="AS4078">
        <v>0.15999999642372131</v>
      </c>
      <c r="AT4078">
        <v>111115</v>
      </c>
      <c r="AU4078">
        <v>1.0838142903645831</v>
      </c>
      <c r="AV4078">
        <v>4.8909795387380136E-3</v>
      </c>
      <c r="AW4078">
        <v>305.00897064208982</v>
      </c>
      <c r="AX4078">
        <v>303.10439720153806</v>
      </c>
      <c r="AY4078">
        <v>320.10419206386359</v>
      </c>
      <c r="AZ4078">
        <v>0.95453641633171016</v>
      </c>
      <c r="BA4078">
        <v>4.7370990579215251</v>
      </c>
      <c r="BB4078">
        <v>51.252311486069374</v>
      </c>
      <c r="BC4078">
        <v>14.160255211655311</v>
      </c>
      <c r="BD4078">
        <v>30.906683921813965</v>
      </c>
      <c r="BE4078">
        <v>4.4874303694818396</v>
      </c>
      <c r="BF4078">
        <v>0.33014477644092449</v>
      </c>
      <c r="BG4078">
        <v>3.4283086896804162</v>
      </c>
      <c r="BH4078">
        <v>1.0591216798014234</v>
      </c>
      <c r="BI4078">
        <v>0.20984717273966871</v>
      </c>
      <c r="BJ4078">
        <v>33.59295762541975</v>
      </c>
      <c r="BK4078">
        <v>0.79426026168655728</v>
      </c>
      <c r="BL4078">
        <v>74.454859824710937</v>
      </c>
      <c r="BM4078">
        <v>449.1636086194631</v>
      </c>
      <c r="BN4078">
        <v>2.9420531937467791E-2</v>
      </c>
    </row>
    <row r="4079" spans="1:66">
      <c r="A4079" t="s">
        <v>4730</v>
      </c>
      <c r="B4079" t="s">
        <v>3827</v>
      </c>
      <c r="C4079" s="4">
        <v>20190810</v>
      </c>
      <c r="D4079" t="s">
        <v>339</v>
      </c>
      <c r="E4079" t="s">
        <v>340</v>
      </c>
      <c r="F4079" t="s">
        <v>4729</v>
      </c>
      <c r="G4079">
        <v>2000</v>
      </c>
      <c r="H4079">
        <v>575</v>
      </c>
      <c r="K4079">
        <v>12</v>
      </c>
      <c r="L4079" t="s">
        <v>4742</v>
      </c>
      <c r="M4079">
        <v>1703.5</v>
      </c>
      <c r="N4079">
        <v>0</v>
      </c>
      <c r="O4079">
        <v>20.120406818670578</v>
      </c>
      <c r="P4079">
        <v>0.36641617410895305</v>
      </c>
      <c r="Q4079">
        <v>445.71939197972233</v>
      </c>
      <c r="R4079">
        <v>4.8312582515458677</v>
      </c>
      <c r="S4079">
        <v>1.3152568435569441</v>
      </c>
      <c r="T4079">
        <v>31.840375900268555</v>
      </c>
      <c r="U4079">
        <v>6</v>
      </c>
      <c r="V4079">
        <v>1.4200000166893005</v>
      </c>
      <c r="W4079">
        <v>1</v>
      </c>
      <c r="X4079">
        <v>2.8400000333786011</v>
      </c>
      <c r="Y4079">
        <v>29.939653396606445</v>
      </c>
      <c r="Z4079">
        <v>31.840375900268555</v>
      </c>
      <c r="AA4079">
        <v>29.533502578735352</v>
      </c>
      <c r="AB4079">
        <v>576.04254150390625</v>
      </c>
      <c r="AC4079">
        <v>555.00543212890625</v>
      </c>
      <c r="AD4079">
        <v>32.675189971923828</v>
      </c>
      <c r="AE4079">
        <v>36.967769622802734</v>
      </c>
      <c r="AF4079">
        <v>71.133064270019531</v>
      </c>
      <c r="AG4079">
        <v>80.4779052734375</v>
      </c>
      <c r="AH4079">
        <v>650.33026123046875</v>
      </c>
      <c r="AI4079">
        <v>2001.3231201171875</v>
      </c>
      <c r="AJ4079">
        <v>41.003704071044922</v>
      </c>
      <c r="AK4079">
        <v>92.427909851074219</v>
      </c>
      <c r="AL4079">
        <v>-4.7482490539550781</v>
      </c>
      <c r="AM4079">
        <v>-0.8682626485824585</v>
      </c>
      <c r="AN4079">
        <v>1</v>
      </c>
      <c r="AO4079">
        <v>-0.21956524252891541</v>
      </c>
      <c r="AP4079">
        <v>2.737391471862793</v>
      </c>
      <c r="AQ4079">
        <v>1</v>
      </c>
      <c r="AR4079">
        <v>0</v>
      </c>
      <c r="AS4079">
        <v>0.15999999642372131</v>
      </c>
      <c r="AT4079">
        <v>111115</v>
      </c>
      <c r="AU4079">
        <v>1.0838837687174478</v>
      </c>
      <c r="AV4079">
        <v>4.8312582515458681E-3</v>
      </c>
      <c r="AW4079">
        <v>304.99037590026853</v>
      </c>
      <c r="AX4079">
        <v>303.08965339660642</v>
      </c>
      <c r="AY4079">
        <v>320.21169206146078</v>
      </c>
      <c r="AZ4079">
        <v>0.98732217376423137</v>
      </c>
      <c r="BA4079">
        <v>4.732110521648635</v>
      </c>
      <c r="BB4079">
        <v>51.197852783572785</v>
      </c>
      <c r="BC4079">
        <v>14.23008316077005</v>
      </c>
      <c r="BD4079">
        <v>30.8900146484375</v>
      </c>
      <c r="BE4079">
        <v>4.4831641693463826</v>
      </c>
      <c r="BF4079">
        <v>0.32454362732755904</v>
      </c>
      <c r="BG4079">
        <v>3.4168536780916909</v>
      </c>
      <c r="BH4079">
        <v>1.0663104912546917</v>
      </c>
      <c r="BI4079">
        <v>0.2062275000531224</v>
      </c>
      <c r="BJ4079">
        <v>41.196911780777391</v>
      </c>
      <c r="BK4079">
        <v>0.80309014322619998</v>
      </c>
      <c r="BL4079">
        <v>74.246641705917156</v>
      </c>
      <c r="BM4079">
        <v>545.44115435215872</v>
      </c>
      <c r="BN4079">
        <v>2.7388337387512618E-2</v>
      </c>
    </row>
    <row r="4080" spans="1:66">
      <c r="A4080" t="s">
        <v>4730</v>
      </c>
      <c r="B4080" t="s">
        <v>3827</v>
      </c>
      <c r="C4080" s="4">
        <v>20190810</v>
      </c>
      <c r="D4080" t="s">
        <v>339</v>
      </c>
      <c r="E4080" t="s">
        <v>340</v>
      </c>
      <c r="F4080" t="s">
        <v>4729</v>
      </c>
      <c r="G4080">
        <v>2000</v>
      </c>
      <c r="H4080">
        <v>675</v>
      </c>
      <c r="K4080">
        <v>13</v>
      </c>
      <c r="L4080" t="s">
        <v>4743</v>
      </c>
      <c r="M4080">
        <v>1808.5</v>
      </c>
      <c r="N4080">
        <v>0</v>
      </c>
      <c r="O4080">
        <v>21.910184563906544</v>
      </c>
      <c r="P4080">
        <v>0.34882437342750378</v>
      </c>
      <c r="Q4080">
        <v>527.68118178797772</v>
      </c>
      <c r="R4080">
        <v>4.7196840545197958</v>
      </c>
      <c r="S4080">
        <v>1.3423251969806569</v>
      </c>
      <c r="T4080">
        <v>31.878265380859375</v>
      </c>
      <c r="U4080">
        <v>6</v>
      </c>
      <c r="V4080">
        <v>1.4200000166893005</v>
      </c>
      <c r="W4080">
        <v>1</v>
      </c>
      <c r="X4080">
        <v>2.8400000333786011</v>
      </c>
      <c r="Y4080">
        <v>29.933815002441406</v>
      </c>
      <c r="Z4080">
        <v>31.878265380859375</v>
      </c>
      <c r="AA4080">
        <v>29.5325927734375</v>
      </c>
      <c r="AB4080">
        <v>675.93182373046875</v>
      </c>
      <c r="AC4080">
        <v>652.87139892578125</v>
      </c>
      <c r="AD4080">
        <v>32.590190887451172</v>
      </c>
      <c r="AE4080">
        <v>36.784984588623047</v>
      </c>
      <c r="AF4080">
        <v>70.97174072265625</v>
      </c>
      <c r="AG4080">
        <v>80.106758117675781</v>
      </c>
      <c r="AH4080">
        <v>650.24468994140625</v>
      </c>
      <c r="AI4080">
        <v>1999.799072265625</v>
      </c>
      <c r="AJ4080">
        <v>37.678050994873047</v>
      </c>
      <c r="AK4080">
        <v>92.42779541015625</v>
      </c>
      <c r="AL4080">
        <v>-6.0641059875488281</v>
      </c>
      <c r="AM4080">
        <v>-0.86292970180511475</v>
      </c>
      <c r="AN4080">
        <v>0.3333333432674408</v>
      </c>
      <c r="AO4080">
        <v>-0.21956524252891541</v>
      </c>
      <c r="AP4080">
        <v>2.737391471862793</v>
      </c>
      <c r="AQ4080">
        <v>1</v>
      </c>
      <c r="AR4080">
        <v>0</v>
      </c>
      <c r="AS4080">
        <v>0.15999999642372131</v>
      </c>
      <c r="AT4080">
        <v>111115</v>
      </c>
      <c r="AU4080">
        <v>1.0837411499023435</v>
      </c>
      <c r="AV4080">
        <v>4.7196840545197958E-3</v>
      </c>
      <c r="AW4080">
        <v>305.02826538085935</v>
      </c>
      <c r="AX4080">
        <v>303.08381500244138</v>
      </c>
      <c r="AY4080">
        <v>319.9678444106612</v>
      </c>
      <c r="AZ4080">
        <v>1.0358887836731321</v>
      </c>
      <c r="BA4080">
        <v>4.7422802267036586</v>
      </c>
      <c r="BB4080">
        <v>51.307944819622541</v>
      </c>
      <c r="BC4080">
        <v>14.522960230999495</v>
      </c>
      <c r="BD4080">
        <v>30.906040191650391</v>
      </c>
      <c r="BE4080">
        <v>4.4872655527251286</v>
      </c>
      <c r="BF4080">
        <v>0.3106665986571574</v>
      </c>
      <c r="BG4080">
        <v>3.3999550297230017</v>
      </c>
      <c r="BH4080">
        <v>1.0873105230021269</v>
      </c>
      <c r="BI4080">
        <v>0.197268626286355</v>
      </c>
      <c r="BJ4080">
        <v>48.772408312088672</v>
      </c>
      <c r="BK4080">
        <v>0.80824674301280697</v>
      </c>
      <c r="BL4080">
        <v>73.62931049836196</v>
      </c>
      <c r="BM4080">
        <v>642.45634652661431</v>
      </c>
      <c r="BN4080">
        <v>2.5110371950625016E-2</v>
      </c>
    </row>
    <row r="4081" spans="1:66">
      <c r="A4081" t="s">
        <v>4730</v>
      </c>
      <c r="B4081" t="s">
        <v>3827</v>
      </c>
      <c r="C4081" s="4">
        <v>20190810</v>
      </c>
      <c r="D4081" t="s">
        <v>339</v>
      </c>
      <c r="E4081" t="s">
        <v>340</v>
      </c>
      <c r="F4081" t="s">
        <v>4729</v>
      </c>
      <c r="G4081">
        <v>2000</v>
      </c>
      <c r="H4081">
        <v>800</v>
      </c>
      <c r="K4081">
        <v>14</v>
      </c>
      <c r="L4081" t="s">
        <v>4744</v>
      </c>
      <c r="M4081">
        <v>1905</v>
      </c>
      <c r="N4081">
        <v>0</v>
      </c>
      <c r="O4081">
        <v>23.403371731896456</v>
      </c>
      <c r="P4081">
        <v>0.32117038187357611</v>
      </c>
      <c r="Q4081">
        <v>630.11198927735518</v>
      </c>
      <c r="R4081">
        <v>4.5024455748721959</v>
      </c>
      <c r="S4081">
        <v>1.3788407806833693</v>
      </c>
      <c r="T4081">
        <v>31.927520751953125</v>
      </c>
      <c r="U4081">
        <v>6</v>
      </c>
      <c r="V4081">
        <v>1.4200000166893005</v>
      </c>
      <c r="W4081">
        <v>1</v>
      </c>
      <c r="X4081">
        <v>2.8400000333786011</v>
      </c>
      <c r="Y4081">
        <v>29.928993225097656</v>
      </c>
      <c r="Z4081">
        <v>31.927520751953125</v>
      </c>
      <c r="AA4081">
        <v>29.532455444335938</v>
      </c>
      <c r="AB4081">
        <v>800.09503173828125</v>
      </c>
      <c r="AC4081">
        <v>775.2799072265625</v>
      </c>
      <c r="AD4081">
        <v>32.530010223388672</v>
      </c>
      <c r="AE4081">
        <v>36.532646179199219</v>
      </c>
      <c r="AF4081">
        <v>70.86151123046875</v>
      </c>
      <c r="AG4081">
        <v>79.580619812011719</v>
      </c>
      <c r="AH4081">
        <v>650.265380859375</v>
      </c>
      <c r="AI4081">
        <v>1999.7801513671875</v>
      </c>
      <c r="AJ4081">
        <v>44.411952972412109</v>
      </c>
      <c r="AK4081">
        <v>92.429336547851563</v>
      </c>
      <c r="AL4081">
        <v>-8.1771430969238281</v>
      </c>
      <c r="AM4081">
        <v>-0.844870924949646</v>
      </c>
      <c r="AN4081">
        <v>0.66666668653488159</v>
      </c>
      <c r="AO4081">
        <v>-0.21956524252891541</v>
      </c>
      <c r="AP4081">
        <v>2.737391471862793</v>
      </c>
      <c r="AQ4081">
        <v>1</v>
      </c>
      <c r="AR4081">
        <v>0</v>
      </c>
      <c r="AS4081">
        <v>0.15999999642372131</v>
      </c>
      <c r="AT4081">
        <v>111115</v>
      </c>
      <c r="AU4081">
        <v>1.0837756347656249</v>
      </c>
      <c r="AV4081">
        <v>4.5024455748721957E-3</v>
      </c>
      <c r="AW4081">
        <v>305.0775207519531</v>
      </c>
      <c r="AX4081">
        <v>303.07899322509763</v>
      </c>
      <c r="AY4081">
        <v>319.96481706697887</v>
      </c>
      <c r="AZ4081">
        <v>1.1404451802943405</v>
      </c>
      <c r="BA4081">
        <v>4.7555290293641574</v>
      </c>
      <c r="BB4081">
        <v>51.450429127576548</v>
      </c>
      <c r="BC4081">
        <v>14.917782948377329</v>
      </c>
      <c r="BD4081">
        <v>30.928256988525391</v>
      </c>
      <c r="BE4081">
        <v>4.4929568566866349</v>
      </c>
      <c r="BF4081">
        <v>0.28853993155203278</v>
      </c>
      <c r="BG4081">
        <v>3.3766882486807881</v>
      </c>
      <c r="BH4081">
        <v>1.1162686080058468</v>
      </c>
      <c r="BI4081">
        <v>0.18301028470959871</v>
      </c>
      <c r="BJ4081">
        <v>58.240833119752899</v>
      </c>
      <c r="BK4081">
        <v>0.81275418517097664</v>
      </c>
      <c r="BL4081">
        <v>72.75266807452681</v>
      </c>
      <c r="BM4081">
        <v>764.15506516081302</v>
      </c>
      <c r="BN4081">
        <v>2.2281573636852226E-2</v>
      </c>
    </row>
    <row r="4082" spans="1:66">
      <c r="A4082" t="s">
        <v>4730</v>
      </c>
      <c r="B4082" t="s">
        <v>3827</v>
      </c>
      <c r="C4082" s="4">
        <v>20190810</v>
      </c>
      <c r="D4082" t="s">
        <v>339</v>
      </c>
      <c r="E4082" t="s">
        <v>340</v>
      </c>
      <c r="F4082" t="s">
        <v>4729</v>
      </c>
      <c r="G4082">
        <v>2000</v>
      </c>
      <c r="H4082">
        <v>1000</v>
      </c>
      <c r="K4082">
        <v>15</v>
      </c>
      <c r="L4082" t="s">
        <v>4745</v>
      </c>
      <c r="M4082">
        <v>2021.5</v>
      </c>
      <c r="N4082">
        <v>0</v>
      </c>
      <c r="O4082">
        <v>24.5803552501052</v>
      </c>
      <c r="P4082">
        <v>0.27859806537559162</v>
      </c>
      <c r="Q4082">
        <v>798.25035723950703</v>
      </c>
      <c r="R4082">
        <v>4.1532339818446067</v>
      </c>
      <c r="S4082">
        <v>1.4464724571051493</v>
      </c>
      <c r="T4082">
        <v>32.059490203857422</v>
      </c>
      <c r="U4082">
        <v>6</v>
      </c>
      <c r="V4082">
        <v>1.4200000166893005</v>
      </c>
      <c r="W4082">
        <v>1</v>
      </c>
      <c r="X4082">
        <v>2.8400000333786011</v>
      </c>
      <c r="Y4082">
        <v>29.931489944458008</v>
      </c>
      <c r="Z4082">
        <v>32.059490203857422</v>
      </c>
      <c r="AA4082">
        <v>29.532726287841797</v>
      </c>
      <c r="AB4082">
        <v>1000.599609375</v>
      </c>
      <c r="AC4082">
        <v>974.18756103515625</v>
      </c>
      <c r="AD4082">
        <v>32.493537902832031</v>
      </c>
      <c r="AE4082">
        <v>36.186840057373047</v>
      </c>
      <c r="AF4082">
        <v>70.771621704101563</v>
      </c>
      <c r="AG4082">
        <v>78.815719604492188</v>
      </c>
      <c r="AH4082">
        <v>650.3028564453125</v>
      </c>
      <c r="AI4082">
        <v>1999.677001953125</v>
      </c>
      <c r="AJ4082">
        <v>49.143993377685547</v>
      </c>
      <c r="AK4082">
        <v>92.428985595703125</v>
      </c>
      <c r="AL4082">
        <v>-11.164813995361328</v>
      </c>
      <c r="AM4082">
        <v>-0.81170976161956787</v>
      </c>
      <c r="AN4082">
        <v>0.3333333432674408</v>
      </c>
      <c r="AO4082">
        <v>-0.21956524252891541</v>
      </c>
      <c r="AP4082">
        <v>2.737391471862793</v>
      </c>
      <c r="AQ4082">
        <v>1</v>
      </c>
      <c r="AR4082">
        <v>0</v>
      </c>
      <c r="AS4082">
        <v>0.15999999642372131</v>
      </c>
      <c r="AT4082">
        <v>111115</v>
      </c>
      <c r="AU4082">
        <v>1.0838380940755208</v>
      </c>
      <c r="AV4082">
        <v>4.1532339818446066E-3</v>
      </c>
      <c r="AW4082">
        <v>305.2094902038574</v>
      </c>
      <c r="AX4082">
        <v>303.08148994445799</v>
      </c>
      <c r="AY4082">
        <v>319.94831316109776</v>
      </c>
      <c r="AZ4082">
        <v>1.3021046918525543</v>
      </c>
      <c r="BA4082">
        <v>4.7911853755220957</v>
      </c>
      <c r="BB4082">
        <v>51.836394661728605</v>
      </c>
      <c r="BC4082">
        <v>15.649554604355558</v>
      </c>
      <c r="BD4082">
        <v>30.995490074157715</v>
      </c>
      <c r="BE4082">
        <v>4.510218361437091</v>
      </c>
      <c r="BF4082">
        <v>0.2537096765633145</v>
      </c>
      <c r="BG4082">
        <v>3.3447129184169464</v>
      </c>
      <c r="BH4082">
        <v>1.1655054430201446</v>
      </c>
      <c r="BI4082">
        <v>0.16063134650801003</v>
      </c>
      <c r="BJ4082">
        <v>73.781470771055282</v>
      </c>
      <c r="BK4082">
        <v>0.81940109807119577</v>
      </c>
      <c r="BL4082">
        <v>71.241017620518093</v>
      </c>
      <c r="BM4082">
        <v>962.50323737401698</v>
      </c>
      <c r="BN4082">
        <v>1.8193492276129056E-2</v>
      </c>
    </row>
    <row r="4083" spans="1:66">
      <c r="A4083" t="s">
        <v>4730</v>
      </c>
      <c r="B4083" t="s">
        <v>3827</v>
      </c>
      <c r="C4083" s="4">
        <v>20190810</v>
      </c>
      <c r="D4083" t="s">
        <v>339</v>
      </c>
      <c r="E4083" t="s">
        <v>340</v>
      </c>
      <c r="F4083" t="s">
        <v>4729</v>
      </c>
      <c r="G4083">
        <v>2000</v>
      </c>
      <c r="H4083">
        <v>1400</v>
      </c>
      <c r="K4083">
        <v>16</v>
      </c>
      <c r="L4083" t="s">
        <v>4746</v>
      </c>
      <c r="M4083">
        <v>2118.5</v>
      </c>
      <c r="N4083">
        <v>0</v>
      </c>
      <c r="O4083">
        <v>25.915493430626828</v>
      </c>
      <c r="P4083">
        <v>0.23900986532777538</v>
      </c>
      <c r="Q4083">
        <v>1151.297038712971</v>
      </c>
      <c r="R4083">
        <v>3.7968939823063557</v>
      </c>
      <c r="S4083">
        <v>1.521862599551203</v>
      </c>
      <c r="T4083">
        <v>32.202972412109375</v>
      </c>
      <c r="U4083">
        <v>6</v>
      </c>
      <c r="V4083">
        <v>1.4200000166893005</v>
      </c>
      <c r="W4083">
        <v>1</v>
      </c>
      <c r="X4083">
        <v>2.8400000333786011</v>
      </c>
      <c r="Y4083">
        <v>29.939104080200195</v>
      </c>
      <c r="Z4083">
        <v>32.202972412109375</v>
      </c>
      <c r="AA4083">
        <v>29.533657073974609</v>
      </c>
      <c r="AB4083">
        <v>1400.373046875</v>
      </c>
      <c r="AC4083">
        <v>1371.6583251953125</v>
      </c>
      <c r="AD4083">
        <v>32.414566040039063</v>
      </c>
      <c r="AE4083">
        <v>35.792217254638672</v>
      </c>
      <c r="AF4083">
        <v>70.571205139160156</v>
      </c>
      <c r="AG4083">
        <v>77.924835205078125</v>
      </c>
      <c r="AH4083">
        <v>650.3326416015625</v>
      </c>
      <c r="AI4083">
        <v>1998.9129638671875</v>
      </c>
      <c r="AJ4083">
        <v>38.5140380859375</v>
      </c>
      <c r="AK4083">
        <v>92.432205200195313</v>
      </c>
      <c r="AL4083">
        <v>-17.812397003173828</v>
      </c>
      <c r="AM4083">
        <v>-0.78543031215667725</v>
      </c>
      <c r="AN4083">
        <v>0.66666668653488159</v>
      </c>
      <c r="AO4083">
        <v>-0.21956524252891541</v>
      </c>
      <c r="AP4083">
        <v>2.737391471862793</v>
      </c>
      <c r="AQ4083">
        <v>1</v>
      </c>
      <c r="AR4083">
        <v>0</v>
      </c>
      <c r="AS4083">
        <v>0.15999999642372131</v>
      </c>
      <c r="AT4083">
        <v>111115</v>
      </c>
      <c r="AU4083">
        <v>1.083887736002604</v>
      </c>
      <c r="AV4083">
        <v>3.7968939823063556E-3</v>
      </c>
      <c r="AW4083">
        <v>305.35297241210935</v>
      </c>
      <c r="AX4083">
        <v>303.08910408020017</v>
      </c>
      <c r="AY4083">
        <v>319.82606707008017</v>
      </c>
      <c r="AZ4083">
        <v>1.4651657751338012</v>
      </c>
      <c r="BA4083">
        <v>4.8302161694019361</v>
      </c>
      <c r="BB4083">
        <v>52.25685310590999</v>
      </c>
      <c r="BC4083">
        <v>16.464635851271318</v>
      </c>
      <c r="BD4083">
        <v>31.071038246154785</v>
      </c>
      <c r="BE4083">
        <v>4.5296835873008368</v>
      </c>
      <c r="BF4083">
        <v>0.22045659086509753</v>
      </c>
      <c r="BG4083">
        <v>3.3083535698507331</v>
      </c>
      <c r="BH4083">
        <v>1.2213300174501036</v>
      </c>
      <c r="BI4083">
        <v>0.13934022141640048</v>
      </c>
      <c r="BJ4083">
        <v>106.41692412869455</v>
      </c>
      <c r="BK4083">
        <v>0.83934680930765759</v>
      </c>
      <c r="BL4083">
        <v>69.60029350407811</v>
      </c>
      <c r="BM4083">
        <v>1359.339340786807</v>
      </c>
      <c r="BN4083">
        <v>1.3269136667747808E-2</v>
      </c>
    </row>
    <row r="4084" spans="1:66">
      <c r="A4084" t="s">
        <v>4730</v>
      </c>
      <c r="B4084" t="s">
        <v>3827</v>
      </c>
      <c r="C4084" s="4">
        <v>20190810</v>
      </c>
      <c r="D4084" t="s">
        <v>339</v>
      </c>
      <c r="E4084" t="s">
        <v>340</v>
      </c>
      <c r="F4084" t="s">
        <v>4729</v>
      </c>
      <c r="G4084">
        <v>2000</v>
      </c>
      <c r="H4084">
        <v>1800</v>
      </c>
      <c r="K4084">
        <v>17</v>
      </c>
      <c r="L4084" t="s">
        <v>4747</v>
      </c>
      <c r="M4084">
        <v>2245</v>
      </c>
      <c r="N4084">
        <v>0</v>
      </c>
      <c r="O4084">
        <v>26.612225492509751</v>
      </c>
      <c r="P4084">
        <v>0.18127360309825058</v>
      </c>
      <c r="Q4084">
        <v>1475.4456563979145</v>
      </c>
      <c r="R4084">
        <v>3.1936629169657871</v>
      </c>
      <c r="S4084">
        <v>1.6559402818023128</v>
      </c>
      <c r="T4084">
        <v>32.490093231201172</v>
      </c>
      <c r="U4084">
        <v>6</v>
      </c>
      <c r="V4084">
        <v>1.4200000166893005</v>
      </c>
      <c r="W4084">
        <v>1</v>
      </c>
      <c r="X4084">
        <v>2.8400000333786011</v>
      </c>
      <c r="Y4084">
        <v>29.953760147094727</v>
      </c>
      <c r="Z4084">
        <v>32.490093231201172</v>
      </c>
      <c r="AA4084">
        <v>29.533273696899414</v>
      </c>
      <c r="AB4084">
        <v>1801.2110595703125</v>
      </c>
      <c r="AC4084">
        <v>1771.4381103515625</v>
      </c>
      <c r="AD4084">
        <v>32.352252960205078</v>
      </c>
      <c r="AE4084">
        <v>35.195121765136719</v>
      </c>
      <c r="AF4084">
        <v>70.377304077148438</v>
      </c>
      <c r="AG4084">
        <v>76.5615234375</v>
      </c>
      <c r="AH4084">
        <v>650.3138427734375</v>
      </c>
      <c r="AI4084">
        <v>2000.0789794921875</v>
      </c>
      <c r="AJ4084">
        <v>31.75617790222168</v>
      </c>
      <c r="AK4084">
        <v>92.433601379394531</v>
      </c>
      <c r="AL4084">
        <v>-25.152606964111328</v>
      </c>
      <c r="AM4084">
        <v>-0.761191725730896</v>
      </c>
      <c r="AN4084">
        <v>0.66666668653488159</v>
      </c>
      <c r="AO4084">
        <v>-0.21956524252891541</v>
      </c>
      <c r="AP4084">
        <v>2.737391471862793</v>
      </c>
      <c r="AQ4084">
        <v>1</v>
      </c>
      <c r="AR4084">
        <v>0</v>
      </c>
      <c r="AS4084">
        <v>0.15999999642372131</v>
      </c>
      <c r="AT4084">
        <v>111115</v>
      </c>
      <c r="AU4084">
        <v>1.0838564046223955</v>
      </c>
      <c r="AV4084">
        <v>3.193662916965787E-3</v>
      </c>
      <c r="AW4084">
        <v>305.64009323120115</v>
      </c>
      <c r="AX4084">
        <v>303.1037601470947</v>
      </c>
      <c r="AY4084">
        <v>320.01262956591017</v>
      </c>
      <c r="AZ4084">
        <v>1.7393613636939822</v>
      </c>
      <c r="BA4084">
        <v>4.9091521375402127</v>
      </c>
      <c r="BB4084">
        <v>53.110038603716788</v>
      </c>
      <c r="BC4084">
        <v>17.914916838580069</v>
      </c>
      <c r="BD4084">
        <v>31.221926689147949</v>
      </c>
      <c r="BE4084">
        <v>4.5687795889157377</v>
      </c>
      <c r="BF4084">
        <v>0.17039735581515419</v>
      </c>
      <c r="BG4084">
        <v>3.2532118557378999</v>
      </c>
      <c r="BH4084">
        <v>1.3155677331778377</v>
      </c>
      <c r="BI4084">
        <v>0.10742487252148716</v>
      </c>
      <c r="BJ4084">
        <v>136.38075566044395</v>
      </c>
      <c r="BK4084">
        <v>0.83290838543893309</v>
      </c>
      <c r="BL4084">
        <v>66.827523788248698</v>
      </c>
      <c r="BM4084">
        <v>1758.7879328893644</v>
      </c>
      <c r="BN4084">
        <v>1.0111674630592345E-2</v>
      </c>
    </row>
    <row r="4086" spans="1:66">
      <c r="A4086" t="s">
        <v>4749</v>
      </c>
      <c r="B4086" t="s">
        <v>3827</v>
      </c>
      <c r="C4086" s="4">
        <v>20190810</v>
      </c>
      <c r="D4086" t="s">
        <v>339</v>
      </c>
      <c r="E4086" t="s">
        <v>340</v>
      </c>
      <c r="F4086" t="s">
        <v>4748</v>
      </c>
      <c r="G4086">
        <v>2000</v>
      </c>
      <c r="H4086">
        <v>400</v>
      </c>
      <c r="K4086">
        <v>19</v>
      </c>
      <c r="L4086" t="s">
        <v>374</v>
      </c>
      <c r="M4086">
        <v>5006</v>
      </c>
      <c r="N4086">
        <v>0</v>
      </c>
      <c r="O4086">
        <v>10.2911111786345</v>
      </c>
      <c r="P4086">
        <v>0.20803485216256606</v>
      </c>
      <c r="Q4086">
        <v>294.88632072478237</v>
      </c>
      <c r="R4086">
        <v>3.5892058217331506</v>
      </c>
      <c r="S4086">
        <v>1.6339002631187549</v>
      </c>
      <c r="T4086">
        <v>32.846706390380859</v>
      </c>
      <c r="U4086">
        <v>6</v>
      </c>
      <c r="V4086">
        <v>1.4200000166893005</v>
      </c>
      <c r="W4086">
        <v>1</v>
      </c>
      <c r="X4086">
        <v>2.8400000333786011</v>
      </c>
      <c r="Y4086">
        <v>30.032155990600586</v>
      </c>
      <c r="Z4086">
        <v>32.846706390380859</v>
      </c>
      <c r="AA4086">
        <v>29.532154083251953</v>
      </c>
      <c r="AB4086">
        <v>399.8154296875</v>
      </c>
      <c r="AC4086">
        <v>389.03155517578125</v>
      </c>
      <c r="AD4086">
        <v>33.321327209472656</v>
      </c>
      <c r="AE4086">
        <v>36.512134552001953</v>
      </c>
      <c r="AF4086">
        <v>72.157684326171875</v>
      </c>
      <c r="AG4086">
        <v>79.067413330078125</v>
      </c>
      <c r="AH4086">
        <v>650.2723388671875</v>
      </c>
      <c r="AI4086">
        <v>2000.641845703125</v>
      </c>
      <c r="AJ4086">
        <v>23.176347732543945</v>
      </c>
      <c r="AK4086">
        <v>92.4310302734375</v>
      </c>
      <c r="AL4086">
        <v>-2.7549018859863281</v>
      </c>
      <c r="AM4086">
        <v>-0.81129395961761475</v>
      </c>
      <c r="AN4086">
        <v>1</v>
      </c>
      <c r="AO4086">
        <v>-0.21956524252891541</v>
      </c>
      <c r="AP4086">
        <v>2.737391471862793</v>
      </c>
      <c r="AQ4086">
        <v>1</v>
      </c>
      <c r="AR4086">
        <v>0</v>
      </c>
      <c r="AS4086">
        <v>0.15999999642372131</v>
      </c>
      <c r="AT4086">
        <v>111115</v>
      </c>
      <c r="AU4086">
        <v>1.0837872314453123</v>
      </c>
      <c r="AV4086">
        <v>3.5892058217331505E-3</v>
      </c>
      <c r="AW4086">
        <v>305.99670639038084</v>
      </c>
      <c r="AX4086">
        <v>303.18215599060056</v>
      </c>
      <c r="AY4086">
        <v>320.10268815764721</v>
      </c>
      <c r="AZ4086">
        <v>1.4946475691903351</v>
      </c>
      <c r="BA4086">
        <v>5.0087544772426709</v>
      </c>
      <c r="BB4086">
        <v>54.189101456787171</v>
      </c>
      <c r="BC4086">
        <v>17.676966904785218</v>
      </c>
      <c r="BD4086">
        <v>31.439431190490723</v>
      </c>
      <c r="BE4086">
        <v>4.6256532172824629</v>
      </c>
      <c r="BF4086">
        <v>0.19383603182766798</v>
      </c>
      <c r="BG4086">
        <v>3.374854214123916</v>
      </c>
      <c r="BH4086">
        <v>1.250799003158547</v>
      </c>
      <c r="BI4086">
        <v>0.12234790488003429</v>
      </c>
      <c r="BJ4086">
        <v>27.256646438134958</v>
      </c>
      <c r="BK4086">
        <v>0.75800103308211075</v>
      </c>
      <c r="BL4086">
        <v>68.161667410242302</v>
      </c>
      <c r="BM4086">
        <v>384.13965379272781</v>
      </c>
      <c r="BN4086">
        <v>1.8260528183284129E-2</v>
      </c>
    </row>
    <row r="4087" spans="1:66">
      <c r="A4087" t="s">
        <v>4749</v>
      </c>
      <c r="B4087" t="s">
        <v>3827</v>
      </c>
      <c r="C4087" s="4">
        <v>20190810</v>
      </c>
      <c r="D4087" t="s">
        <v>339</v>
      </c>
      <c r="E4087" t="s">
        <v>340</v>
      </c>
      <c r="F4087" t="s">
        <v>4748</v>
      </c>
      <c r="G4087">
        <v>2000</v>
      </c>
      <c r="H4087">
        <v>325</v>
      </c>
      <c r="K4087">
        <v>20</v>
      </c>
      <c r="L4087" t="s">
        <v>4750</v>
      </c>
      <c r="M4087">
        <v>5096.5</v>
      </c>
      <c r="N4087">
        <v>0</v>
      </c>
      <c r="O4087">
        <v>7.8062261238797657</v>
      </c>
      <c r="P4087">
        <v>0.20906037474321867</v>
      </c>
      <c r="Q4087">
        <v>245.01938838538621</v>
      </c>
      <c r="R4087">
        <v>3.5872909376805602</v>
      </c>
      <c r="S4087">
        <v>1.6257867402051067</v>
      </c>
      <c r="T4087">
        <v>32.788925170898438</v>
      </c>
      <c r="U4087">
        <v>6</v>
      </c>
      <c r="V4087">
        <v>1.4200000166893005</v>
      </c>
      <c r="W4087">
        <v>1</v>
      </c>
      <c r="X4087">
        <v>2.8400000333786011</v>
      </c>
      <c r="Y4087">
        <v>30.018678665161133</v>
      </c>
      <c r="Z4087">
        <v>32.788925170898438</v>
      </c>
      <c r="AA4087">
        <v>29.532207489013672</v>
      </c>
      <c r="AB4087">
        <v>324.97637939453125</v>
      </c>
      <c r="AC4087">
        <v>316.72567749023438</v>
      </c>
      <c r="AD4087">
        <v>33.234840393066406</v>
      </c>
      <c r="AE4087">
        <v>36.424091339111328</v>
      </c>
      <c r="AF4087">
        <v>72.026008605957031</v>
      </c>
      <c r="AG4087">
        <v>78.937698364257813</v>
      </c>
      <c r="AH4087">
        <v>650.302001953125</v>
      </c>
      <c r="AI4087">
        <v>2001.03271484375</v>
      </c>
      <c r="AJ4087">
        <v>24.835060119628906</v>
      </c>
      <c r="AK4087">
        <v>92.430885314941406</v>
      </c>
      <c r="AL4087">
        <v>-1.9827156066894531</v>
      </c>
      <c r="AM4087">
        <v>-0.82265031337738037</v>
      </c>
      <c r="AN4087">
        <v>0.66666668653488159</v>
      </c>
      <c r="AO4087">
        <v>-0.21956524252891541</v>
      </c>
      <c r="AP4087">
        <v>2.737391471862793</v>
      </c>
      <c r="AQ4087">
        <v>1</v>
      </c>
      <c r="AR4087">
        <v>0</v>
      </c>
      <c r="AS4087">
        <v>0.15999999642372131</v>
      </c>
      <c r="AT4087">
        <v>111115</v>
      </c>
      <c r="AU4087">
        <v>1.0838366699218749</v>
      </c>
      <c r="AV4087">
        <v>3.5872909376805603E-3</v>
      </c>
      <c r="AW4087">
        <v>305.93892517089841</v>
      </c>
      <c r="AX4087">
        <v>303.16867866516111</v>
      </c>
      <c r="AY4087">
        <v>320.16522721874935</v>
      </c>
      <c r="AZ4087">
        <v>1.5029543479681997</v>
      </c>
      <c r="BA4087">
        <v>4.9924977494714566</v>
      </c>
      <c r="BB4087">
        <v>54.013306617808865</v>
      </c>
      <c r="BC4087">
        <v>17.589215278697537</v>
      </c>
      <c r="BD4087">
        <v>31.403801918029785</v>
      </c>
      <c r="BE4087">
        <v>4.6162947760963871</v>
      </c>
      <c r="BF4087">
        <v>0.19472604401911947</v>
      </c>
      <c r="BG4087">
        <v>3.3667110092663499</v>
      </c>
      <c r="BH4087">
        <v>1.2495837668300371</v>
      </c>
      <c r="BI4087">
        <v>0.12291526623339158</v>
      </c>
      <c r="BJ4087">
        <v>22.647358987786721</v>
      </c>
      <c r="BK4087">
        <v>0.77360127643247656</v>
      </c>
      <c r="BL4087">
        <v>68.231690081208825</v>
      </c>
      <c r="BM4087">
        <v>313.01497145383314</v>
      </c>
      <c r="BN4087">
        <v>1.7016182935740459E-2</v>
      </c>
    </row>
    <row r="4088" spans="1:66">
      <c r="A4088" t="s">
        <v>4749</v>
      </c>
      <c r="B4088" t="s">
        <v>3827</v>
      </c>
      <c r="C4088" s="4">
        <v>20190810</v>
      </c>
      <c r="D4088" t="s">
        <v>339</v>
      </c>
      <c r="E4088" t="s">
        <v>340</v>
      </c>
      <c r="F4088" t="s">
        <v>4748</v>
      </c>
      <c r="G4088">
        <v>2000</v>
      </c>
      <c r="H4088">
        <v>250</v>
      </c>
      <c r="K4088">
        <v>21</v>
      </c>
      <c r="L4088" t="s">
        <v>4751</v>
      </c>
      <c r="M4088">
        <v>5186.5</v>
      </c>
      <c r="N4088">
        <v>0</v>
      </c>
      <c r="O4088">
        <v>5.2204617340439734</v>
      </c>
      <c r="P4088">
        <v>0.21307048586586638</v>
      </c>
      <c r="Q4088">
        <v>196.83150327587146</v>
      </c>
      <c r="R4088">
        <v>3.6289883262175553</v>
      </c>
      <c r="S4088">
        <v>1.6160027648815651</v>
      </c>
      <c r="T4088">
        <v>32.728984832763672</v>
      </c>
      <c r="U4088">
        <v>6</v>
      </c>
      <c r="V4088">
        <v>1.4200000166893005</v>
      </c>
      <c r="W4088">
        <v>1</v>
      </c>
      <c r="X4088">
        <v>2.8400000333786011</v>
      </c>
      <c r="Y4088">
        <v>30.006385803222656</v>
      </c>
      <c r="Z4088">
        <v>32.728984832763672</v>
      </c>
      <c r="AA4088">
        <v>29.530349731445313</v>
      </c>
      <c r="AB4088">
        <v>250.59468078613281</v>
      </c>
      <c r="AC4088">
        <v>244.9578857421875</v>
      </c>
      <c r="AD4088">
        <v>33.122936248779297</v>
      </c>
      <c r="AE4088">
        <v>36.349483489990234</v>
      </c>
      <c r="AF4088">
        <v>71.831291198730469</v>
      </c>
      <c r="AG4088">
        <v>78.828468322753906</v>
      </c>
      <c r="AH4088">
        <v>650.306884765625</v>
      </c>
      <c r="AI4088">
        <v>2001.18603515625</v>
      </c>
      <c r="AJ4088">
        <v>28.867856979370117</v>
      </c>
      <c r="AK4088">
        <v>92.427154541015625</v>
      </c>
      <c r="AL4088">
        <v>-1.3811531066894531</v>
      </c>
      <c r="AM4088">
        <v>-0.81792771816253662</v>
      </c>
      <c r="AN4088">
        <v>1</v>
      </c>
      <c r="AO4088">
        <v>-0.21956524252891541</v>
      </c>
      <c r="AP4088">
        <v>2.737391471862793</v>
      </c>
      <c r="AQ4088">
        <v>1</v>
      </c>
      <c r="AR4088">
        <v>0</v>
      </c>
      <c r="AS4088">
        <v>0.15999999642372131</v>
      </c>
      <c r="AT4088">
        <v>111115</v>
      </c>
      <c r="AU4088">
        <v>1.0838448079427081</v>
      </c>
      <c r="AV4088">
        <v>3.6289883262175552E-3</v>
      </c>
      <c r="AW4088">
        <v>305.87898483276365</v>
      </c>
      <c r="AX4088">
        <v>303.15638580322263</v>
      </c>
      <c r="AY4088">
        <v>320.18975846820103</v>
      </c>
      <c r="AZ4088">
        <v>1.4887537540067608</v>
      </c>
      <c r="BA4088">
        <v>4.9756820928969887</v>
      </c>
      <c r="BB4088">
        <v>53.833552678384919</v>
      </c>
      <c r="BC4088">
        <v>17.484069188394685</v>
      </c>
      <c r="BD4088">
        <v>31.367685317993164</v>
      </c>
      <c r="BE4088">
        <v>4.6068251648553389</v>
      </c>
      <c r="BF4088">
        <v>0.19820052735657159</v>
      </c>
      <c r="BG4088">
        <v>3.3596793280154236</v>
      </c>
      <c r="BH4088">
        <v>1.2471458368399153</v>
      </c>
      <c r="BI4088">
        <v>0.12513066000660919</v>
      </c>
      <c r="BJ4088">
        <v>18.192575771819392</v>
      </c>
      <c r="BK4088">
        <v>0.80353201400110075</v>
      </c>
      <c r="BL4088">
        <v>68.361984573866366</v>
      </c>
      <c r="BM4088">
        <v>242.476328256931</v>
      </c>
      <c r="BN4088">
        <v>1.471818412529812E-2</v>
      </c>
    </row>
    <row r="4089" spans="1:66">
      <c r="A4089" t="s">
        <v>4749</v>
      </c>
      <c r="B4089" t="s">
        <v>3827</v>
      </c>
      <c r="C4089" s="4">
        <v>20190810</v>
      </c>
      <c r="D4089" t="s">
        <v>339</v>
      </c>
      <c r="E4089" t="s">
        <v>340</v>
      </c>
      <c r="F4089" t="s">
        <v>4748</v>
      </c>
      <c r="G4089">
        <v>2000</v>
      </c>
      <c r="H4089">
        <v>175</v>
      </c>
      <c r="K4089">
        <v>22</v>
      </c>
      <c r="L4089" t="s">
        <v>4752</v>
      </c>
      <c r="M4089">
        <v>5276</v>
      </c>
      <c r="N4089">
        <v>0</v>
      </c>
      <c r="O4089">
        <v>2.5380686767013549</v>
      </c>
      <c r="P4089">
        <v>0.21664905910025864</v>
      </c>
      <c r="Q4089">
        <v>147.29960109966459</v>
      </c>
      <c r="R4089">
        <v>3.6787696810902859</v>
      </c>
      <c r="S4089">
        <v>1.6129954911073829</v>
      </c>
      <c r="T4089">
        <v>32.717220306396484</v>
      </c>
      <c r="U4089">
        <v>6</v>
      </c>
      <c r="V4089">
        <v>1.4200000166893005</v>
      </c>
      <c r="W4089">
        <v>1</v>
      </c>
      <c r="X4089">
        <v>2.8400000333786011</v>
      </c>
      <c r="Y4089">
        <v>30.005382537841797</v>
      </c>
      <c r="Z4089">
        <v>32.717220306396484</v>
      </c>
      <c r="AA4089">
        <v>29.531044006347656</v>
      </c>
      <c r="AB4089">
        <v>174.81248474121094</v>
      </c>
      <c r="AC4089">
        <v>171.88726806640625</v>
      </c>
      <c r="AD4089">
        <v>33.076278686523438</v>
      </c>
      <c r="AE4089">
        <v>36.347175598144531</v>
      </c>
      <c r="AF4089">
        <v>71.732658386230469</v>
      </c>
      <c r="AG4089">
        <v>78.826271057128906</v>
      </c>
      <c r="AH4089">
        <v>650.290771484375</v>
      </c>
      <c r="AI4089">
        <v>2000.939208984375</v>
      </c>
      <c r="AJ4089">
        <v>29.218156814575195</v>
      </c>
      <c r="AK4089">
        <v>92.425117492675781</v>
      </c>
      <c r="AL4089">
        <v>-0.72668838500976563</v>
      </c>
      <c r="AM4089">
        <v>-0.82590043544769287</v>
      </c>
      <c r="AN4089">
        <v>1</v>
      </c>
      <c r="AO4089">
        <v>-0.21956524252891541</v>
      </c>
      <c r="AP4089">
        <v>2.737391471862793</v>
      </c>
      <c r="AQ4089">
        <v>1</v>
      </c>
      <c r="AR4089">
        <v>0</v>
      </c>
      <c r="AS4089">
        <v>0.15999999642372131</v>
      </c>
      <c r="AT4089">
        <v>111115</v>
      </c>
      <c r="AU4089">
        <v>1.0838179524739582</v>
      </c>
      <c r="AV4089">
        <v>3.6787696810902859E-3</v>
      </c>
      <c r="AW4089">
        <v>305.86722030639646</v>
      </c>
      <c r="AX4089">
        <v>303.15538253784177</v>
      </c>
      <c r="AY4089">
        <v>320.15026628158375</v>
      </c>
      <c r="AZ4089">
        <v>1.4641437274776807</v>
      </c>
      <c r="BA4089">
        <v>4.9723874662928091</v>
      </c>
      <c r="BB4089">
        <v>53.799092727005139</v>
      </c>
      <c r="BC4089">
        <v>17.451917128860607</v>
      </c>
      <c r="BD4089">
        <v>31.361301422119141</v>
      </c>
      <c r="BE4089">
        <v>4.6051530964047078</v>
      </c>
      <c r="BF4089">
        <v>0.20129341525991093</v>
      </c>
      <c r="BG4089">
        <v>3.3593919751854262</v>
      </c>
      <c r="BH4089">
        <v>1.2457611212192816</v>
      </c>
      <c r="BI4089">
        <v>0.12710340388836949</v>
      </c>
      <c r="BJ4089">
        <v>13.614182938260774</v>
      </c>
      <c r="BK4089">
        <v>0.85695469336773356</v>
      </c>
      <c r="BL4089">
        <v>68.437540400541437</v>
      </c>
      <c r="BM4089">
        <v>170.6807917729991</v>
      </c>
      <c r="BN4089">
        <v>1.0176843908253777E-2</v>
      </c>
    </row>
    <row r="4090" spans="1:66">
      <c r="A4090" t="s">
        <v>4749</v>
      </c>
      <c r="B4090" t="s">
        <v>3827</v>
      </c>
      <c r="C4090" s="4">
        <v>20190810</v>
      </c>
      <c r="D4090" t="s">
        <v>339</v>
      </c>
      <c r="E4090" t="s">
        <v>340</v>
      </c>
      <c r="F4090" t="s">
        <v>4748</v>
      </c>
      <c r="G4090">
        <v>2000</v>
      </c>
      <c r="H4090">
        <v>100</v>
      </c>
      <c r="K4090">
        <v>23</v>
      </c>
      <c r="L4090" t="s">
        <v>4753</v>
      </c>
      <c r="M4090">
        <v>5366.5</v>
      </c>
      <c r="N4090">
        <v>0</v>
      </c>
      <c r="O4090">
        <v>-0.37597635209146291</v>
      </c>
      <c r="P4090">
        <v>0.22271961234679782</v>
      </c>
      <c r="Q4090">
        <v>100.05958432307813</v>
      </c>
      <c r="R4090">
        <v>3.7681224695795663</v>
      </c>
      <c r="S4090">
        <v>1.6102292886448057</v>
      </c>
      <c r="T4090">
        <v>32.728294372558594</v>
      </c>
      <c r="U4090">
        <v>6</v>
      </c>
      <c r="V4090">
        <v>1.4200000166893005</v>
      </c>
      <c r="W4090">
        <v>1</v>
      </c>
      <c r="X4090">
        <v>2.8400000333786011</v>
      </c>
      <c r="Y4090">
        <v>30.011684417724609</v>
      </c>
      <c r="Z4090">
        <v>32.728294372558594</v>
      </c>
      <c r="AA4090">
        <v>29.533000946044922</v>
      </c>
      <c r="AB4090">
        <v>100.06884002685547</v>
      </c>
      <c r="AC4090">
        <v>100.06783294677734</v>
      </c>
      <c r="AD4090">
        <v>33.061019897460938</v>
      </c>
      <c r="AE4090">
        <v>36.411121368408203</v>
      </c>
      <c r="AF4090">
        <v>71.672714233398438</v>
      </c>
      <c r="AG4090">
        <v>78.935371398925781</v>
      </c>
      <c r="AH4090">
        <v>650.29449462890625</v>
      </c>
      <c r="AI4090">
        <v>2000.5849609375</v>
      </c>
      <c r="AJ4090">
        <v>37.815483093261719</v>
      </c>
      <c r="AK4090">
        <v>92.423942565917969</v>
      </c>
      <c r="AL4090">
        <v>-5.7895660400390625E-2</v>
      </c>
      <c r="AM4090">
        <v>-0.82471024990081787</v>
      </c>
      <c r="AN4090">
        <v>1</v>
      </c>
      <c r="AO4090">
        <v>-0.21956524252891541</v>
      </c>
      <c r="AP4090">
        <v>2.737391471862793</v>
      </c>
      <c r="AQ4090">
        <v>1</v>
      </c>
      <c r="AR4090">
        <v>0</v>
      </c>
      <c r="AS4090">
        <v>0.15999999642372131</v>
      </c>
      <c r="AT4090">
        <v>111115</v>
      </c>
      <c r="AU4090">
        <v>1.0838241577148435</v>
      </c>
      <c r="AV4090">
        <v>3.7681224695795663E-3</v>
      </c>
      <c r="AW4090">
        <v>305.87829437255857</v>
      </c>
      <c r="AX4090">
        <v>303.16168441772459</v>
      </c>
      <c r="AY4090">
        <v>320.09358659535064</v>
      </c>
      <c r="AZ4090">
        <v>1.4165583374051187</v>
      </c>
      <c r="BA4090">
        <v>4.9754886787592341</v>
      </c>
      <c r="BB4090">
        <v>53.833330851588052</v>
      </c>
      <c r="BC4090">
        <v>17.422209483179849</v>
      </c>
      <c r="BD4090">
        <v>31.369989395141602</v>
      </c>
      <c r="BE4090">
        <v>4.607428778010922</v>
      </c>
      <c r="BF4090">
        <v>0.206523541056649</v>
      </c>
      <c r="BG4090">
        <v>3.3652593901144283</v>
      </c>
      <c r="BH4090">
        <v>1.2421693878964937</v>
      </c>
      <c r="BI4090">
        <v>0.13044076739426849</v>
      </c>
      <c r="BJ4090">
        <v>9.2479012746458</v>
      </c>
      <c r="BK4090">
        <v>0.99991756967792433</v>
      </c>
      <c r="BL4090">
        <v>68.572104847187248</v>
      </c>
      <c r="BM4090">
        <v>100.24655409795974</v>
      </c>
      <c r="BN4090">
        <v>-2.5718080853418079E-3</v>
      </c>
    </row>
    <row r="4091" spans="1:66">
      <c r="A4091" t="s">
        <v>4749</v>
      </c>
      <c r="B4091" t="s">
        <v>3827</v>
      </c>
      <c r="C4091" s="4">
        <v>20190810</v>
      </c>
      <c r="D4091" t="s">
        <v>339</v>
      </c>
      <c r="E4091" t="s">
        <v>340</v>
      </c>
      <c r="F4091" t="s">
        <v>4748</v>
      </c>
      <c r="G4091">
        <v>2000</v>
      </c>
      <c r="H4091">
        <v>66</v>
      </c>
      <c r="K4091">
        <v>24</v>
      </c>
      <c r="L4091" t="s">
        <v>3642</v>
      </c>
      <c r="M4091">
        <v>5456.5</v>
      </c>
      <c r="N4091">
        <v>0</v>
      </c>
      <c r="O4091">
        <v>-1.519740831698067</v>
      </c>
      <c r="P4091">
        <v>0.22798852172003023</v>
      </c>
      <c r="Q4091">
        <v>77.041651887714806</v>
      </c>
      <c r="R4091">
        <v>3.832696040134655</v>
      </c>
      <c r="S4091">
        <v>1.6025463598488368</v>
      </c>
      <c r="T4091">
        <v>32.740577697753906</v>
      </c>
      <c r="U4091">
        <v>6</v>
      </c>
      <c r="V4091">
        <v>1.4200000166893005</v>
      </c>
      <c r="W4091">
        <v>1</v>
      </c>
      <c r="X4091">
        <v>2.8400000333786011</v>
      </c>
      <c r="Y4091">
        <v>30.025779724121094</v>
      </c>
      <c r="Z4091">
        <v>32.740577697753906</v>
      </c>
      <c r="AA4091">
        <v>29.532281875610352</v>
      </c>
      <c r="AB4091">
        <v>66.561126708984375</v>
      </c>
      <c r="AC4091">
        <v>67.723892211914063</v>
      </c>
      <c r="AD4091">
        <v>33.125263214111328</v>
      </c>
      <c r="AE4091">
        <v>36.532501220703125</v>
      </c>
      <c r="AF4091">
        <v>71.751884460449219</v>
      </c>
      <c r="AG4091">
        <v>79.132225036621094</v>
      </c>
      <c r="AH4091">
        <v>650.2647705078125</v>
      </c>
      <c r="AI4091">
        <v>1999.8551025390625</v>
      </c>
      <c r="AJ4091">
        <v>25.136995315551758</v>
      </c>
      <c r="AK4091">
        <v>92.421379089355469</v>
      </c>
      <c r="AL4091">
        <v>0.16048049926757813</v>
      </c>
      <c r="AM4091">
        <v>-0.84360826015472412</v>
      </c>
      <c r="AN4091">
        <v>0.66666668653488159</v>
      </c>
      <c r="AO4091">
        <v>-0.21956524252891541</v>
      </c>
      <c r="AP4091">
        <v>2.737391471862793</v>
      </c>
      <c r="AQ4091">
        <v>1</v>
      </c>
      <c r="AR4091">
        <v>0</v>
      </c>
      <c r="AS4091">
        <v>0.15999999642372131</v>
      </c>
      <c r="AT4091">
        <v>111115</v>
      </c>
      <c r="AU4091">
        <v>1.0837746175130207</v>
      </c>
      <c r="AV4091">
        <v>3.8326960401346552E-3</v>
      </c>
      <c r="AW4091">
        <v>305.89057769775388</v>
      </c>
      <c r="AX4091">
        <v>303.17577972412107</v>
      </c>
      <c r="AY4091">
        <v>319.97680925421082</v>
      </c>
      <c r="AZ4091">
        <v>1.3819971784349243</v>
      </c>
      <c r="BA4091">
        <v>4.9789305042497816</v>
      </c>
      <c r="BB4091">
        <v>53.872064594881429</v>
      </c>
      <c r="BC4091">
        <v>17.339563374178304</v>
      </c>
      <c r="BD4091">
        <v>31.3831787109375</v>
      </c>
      <c r="BE4091">
        <v>4.6108853893357331</v>
      </c>
      <c r="BF4091">
        <v>0.21104622708542273</v>
      </c>
      <c r="BG4091">
        <v>3.3763841444009448</v>
      </c>
      <c r="BH4091">
        <v>1.2345012449347883</v>
      </c>
      <c r="BI4091">
        <v>0.13332815087678385</v>
      </c>
      <c r="BJ4091">
        <v>7.120295714784648</v>
      </c>
      <c r="BK4091">
        <v>1.1375845269885647</v>
      </c>
      <c r="BL4091">
        <v>68.79474214425349</v>
      </c>
      <c r="BM4091">
        <v>68.446304218491278</v>
      </c>
      <c r="BN4091">
        <v>-1.5274773391565655E-2</v>
      </c>
    </row>
    <row r="4092" spans="1:66">
      <c r="A4092" t="s">
        <v>4749</v>
      </c>
      <c r="B4092" t="s">
        <v>3827</v>
      </c>
      <c r="C4092" s="4">
        <v>20190810</v>
      </c>
      <c r="D4092" t="s">
        <v>339</v>
      </c>
      <c r="E4092" t="s">
        <v>340</v>
      </c>
      <c r="F4092" t="s">
        <v>4748</v>
      </c>
      <c r="G4092">
        <v>2000</v>
      </c>
      <c r="H4092">
        <v>33</v>
      </c>
      <c r="K4092">
        <v>25</v>
      </c>
      <c r="L4092" t="s">
        <v>4754</v>
      </c>
      <c r="M4092">
        <v>5546</v>
      </c>
      <c r="N4092">
        <v>0</v>
      </c>
      <c r="O4092">
        <v>-2.2005192897206185</v>
      </c>
      <c r="P4092">
        <v>0.23837818612240352</v>
      </c>
      <c r="Q4092">
        <v>62.169681467181626</v>
      </c>
      <c r="R4092">
        <v>3.9556930706074929</v>
      </c>
      <c r="S4092">
        <v>1.5872211640862486</v>
      </c>
      <c r="T4092">
        <v>32.720249176025391</v>
      </c>
      <c r="U4092">
        <v>6</v>
      </c>
      <c r="V4092">
        <v>1.4200000166893005</v>
      </c>
      <c r="W4092">
        <v>1</v>
      </c>
      <c r="X4092">
        <v>2.8400000333786011</v>
      </c>
      <c r="Y4092">
        <v>30.032958984375</v>
      </c>
      <c r="Z4092">
        <v>32.720249176025391</v>
      </c>
      <c r="AA4092">
        <v>29.531450271606445</v>
      </c>
      <c r="AB4092">
        <v>46.049083709716797</v>
      </c>
      <c r="AC4092">
        <v>47.904521942138672</v>
      </c>
      <c r="AD4092">
        <v>33.120464324951172</v>
      </c>
      <c r="AE4092">
        <v>36.636409759521484</v>
      </c>
      <c r="AF4092">
        <v>71.712486267089844</v>
      </c>
      <c r="AG4092">
        <v>79.325218200683594</v>
      </c>
      <c r="AH4092">
        <v>650.312255859375</v>
      </c>
      <c r="AI4092">
        <v>1999.5723876953125</v>
      </c>
      <c r="AJ4092">
        <v>45.843666076660156</v>
      </c>
      <c r="AK4092">
        <v>92.422111511230469</v>
      </c>
      <c r="AL4092">
        <v>0.19151687622070313</v>
      </c>
      <c r="AM4092">
        <v>-0.83323228359222412</v>
      </c>
      <c r="AN4092">
        <v>0.66666668653488159</v>
      </c>
      <c r="AO4092">
        <v>-0.21956524252891541</v>
      </c>
      <c r="AP4092">
        <v>2.737391471862793</v>
      </c>
      <c r="AQ4092">
        <v>1</v>
      </c>
      <c r="AR4092">
        <v>0</v>
      </c>
      <c r="AS4092">
        <v>0.15999999642372131</v>
      </c>
      <c r="AT4092">
        <v>111135</v>
      </c>
      <c r="AU4092">
        <v>1.0838537597656248</v>
      </c>
      <c r="AV4092">
        <v>3.9556930706074927E-3</v>
      </c>
      <c r="AW4092">
        <v>305.87024917602537</v>
      </c>
      <c r="AX4092">
        <v>303.18295898437498</v>
      </c>
      <c r="AY4092">
        <v>319.93157488022189</v>
      </c>
      <c r="AZ4092">
        <v>1.3218807588847585</v>
      </c>
      <c r="BA4092">
        <v>4.9732355122518754</v>
      </c>
      <c r="BB4092">
        <v>53.810018305495696</v>
      </c>
      <c r="BC4092">
        <v>17.173608545974211</v>
      </c>
      <c r="BD4092">
        <v>31.376604080200195</v>
      </c>
      <c r="BE4092">
        <v>4.6091620501427322</v>
      </c>
      <c r="BF4092">
        <v>0.21991906395897481</v>
      </c>
      <c r="BG4092">
        <v>3.3860143481656269</v>
      </c>
      <c r="BH4092">
        <v>1.2231477019771053</v>
      </c>
      <c r="BI4092">
        <v>0.13899665155516042</v>
      </c>
      <c r="BJ4092">
        <v>5.7458532331775389</v>
      </c>
      <c r="BK4092">
        <v>1.297783151708999</v>
      </c>
      <c r="BL4092">
        <v>69.161521987232604</v>
      </c>
      <c r="BM4092">
        <v>48.950543423197864</v>
      </c>
      <c r="BN4092">
        <v>-3.109082200039846E-2</v>
      </c>
    </row>
    <row r="4093" spans="1:66">
      <c r="A4093" t="s">
        <v>4749</v>
      </c>
      <c r="B4093" t="s">
        <v>3827</v>
      </c>
      <c r="C4093" s="4">
        <v>20190810</v>
      </c>
      <c r="D4093" t="s">
        <v>339</v>
      </c>
      <c r="E4093" t="s">
        <v>340</v>
      </c>
      <c r="F4093" t="s">
        <v>4748</v>
      </c>
      <c r="G4093">
        <v>2000</v>
      </c>
      <c r="H4093">
        <v>400</v>
      </c>
      <c r="K4093">
        <v>26</v>
      </c>
      <c r="L4093" t="s">
        <v>4755</v>
      </c>
      <c r="M4093">
        <v>5661.5</v>
      </c>
      <c r="N4093">
        <v>0</v>
      </c>
      <c r="O4093">
        <v>9.5124619414212965</v>
      </c>
      <c r="P4093">
        <v>0.24741772941909665</v>
      </c>
      <c r="Q4093">
        <v>314.33760648741628</v>
      </c>
      <c r="R4093">
        <v>4.0385065099202588</v>
      </c>
      <c r="S4093">
        <v>1.5658296411255117</v>
      </c>
      <c r="T4093">
        <v>32.686046600341797</v>
      </c>
      <c r="U4093">
        <v>6</v>
      </c>
      <c r="V4093">
        <v>1.4200000166893005</v>
      </c>
      <c r="W4093">
        <v>1</v>
      </c>
      <c r="X4093">
        <v>2.8400000333786011</v>
      </c>
      <c r="Y4093">
        <v>30.031091690063477</v>
      </c>
      <c r="Z4093">
        <v>32.686046600341797</v>
      </c>
      <c r="AA4093">
        <v>29.530727386474609</v>
      </c>
      <c r="AB4093">
        <v>400.56103515625</v>
      </c>
      <c r="AC4093">
        <v>390.32952880859375</v>
      </c>
      <c r="AD4093">
        <v>33.174613952636719</v>
      </c>
      <c r="AE4093">
        <v>36.763900756835938</v>
      </c>
      <c r="AF4093">
        <v>71.838264465332031</v>
      </c>
      <c r="AG4093">
        <v>79.6107177734375</v>
      </c>
      <c r="AH4093">
        <v>650.27435302734375</v>
      </c>
      <c r="AI4093">
        <v>1999.87548828125</v>
      </c>
      <c r="AJ4093">
        <v>26.131595611572266</v>
      </c>
      <c r="AK4093">
        <v>92.423187255859375</v>
      </c>
      <c r="AL4093">
        <v>-2.6967277526855469</v>
      </c>
      <c r="AM4093">
        <v>-0.82741105556488037</v>
      </c>
      <c r="AN4093">
        <v>0.66666668653488159</v>
      </c>
      <c r="AO4093">
        <v>-0.21956524252891541</v>
      </c>
      <c r="AP4093">
        <v>2.737391471862793</v>
      </c>
      <c r="AQ4093">
        <v>1</v>
      </c>
      <c r="AR4093">
        <v>0</v>
      </c>
      <c r="AS4093">
        <v>0.15999999642372131</v>
      </c>
      <c r="AT4093">
        <v>111115</v>
      </c>
      <c r="AU4093">
        <v>1.0837905883789061</v>
      </c>
      <c r="AV4093">
        <v>4.0385065099202587E-3</v>
      </c>
      <c r="AW4093">
        <v>305.83604660034177</v>
      </c>
      <c r="AX4093">
        <v>303.18109169006345</v>
      </c>
      <c r="AY4093">
        <v>319.98007097288792</v>
      </c>
      <c r="AZ4093">
        <v>1.2843863357106513</v>
      </c>
      <c r="BA4093">
        <v>4.9636665250303897</v>
      </c>
      <c r="BB4093">
        <v>53.705857506182319</v>
      </c>
      <c r="BC4093">
        <v>16.941956749346382</v>
      </c>
      <c r="BD4093">
        <v>31.358569145202637</v>
      </c>
      <c r="BE4093">
        <v>4.6044376206225053</v>
      </c>
      <c r="BF4093">
        <v>0.22759030808061531</v>
      </c>
      <c r="BG4093">
        <v>3.397836883904878</v>
      </c>
      <c r="BH4093">
        <v>1.2066007367176272</v>
      </c>
      <c r="BI4093">
        <v>0.14390165446550005</v>
      </c>
      <c r="BJ4093">
        <v>29.05208346594511</v>
      </c>
      <c r="BK4093">
        <v>0.80531341670939349</v>
      </c>
      <c r="BL4093">
        <v>69.607367757975595</v>
      </c>
      <c r="BM4093">
        <v>385.80775998113302</v>
      </c>
      <c r="BN4093">
        <v>1.7162366995226816E-2</v>
      </c>
    </row>
    <row r="4094" spans="1:66">
      <c r="A4094" t="s">
        <v>4749</v>
      </c>
      <c r="B4094" t="s">
        <v>3827</v>
      </c>
      <c r="C4094" s="4">
        <v>20190810</v>
      </c>
      <c r="D4094" t="s">
        <v>339</v>
      </c>
      <c r="E4094" t="s">
        <v>340</v>
      </c>
      <c r="F4094" t="s">
        <v>4748</v>
      </c>
      <c r="G4094">
        <v>2000</v>
      </c>
      <c r="H4094">
        <v>400</v>
      </c>
      <c r="K4094">
        <v>27</v>
      </c>
      <c r="L4094" t="s">
        <v>4756</v>
      </c>
      <c r="M4094">
        <v>5751</v>
      </c>
      <c r="N4094">
        <v>0</v>
      </c>
      <c r="O4094">
        <v>10.670534167396035</v>
      </c>
      <c r="P4094">
        <v>0.25462682365858225</v>
      </c>
      <c r="Q4094">
        <v>306.52002451667943</v>
      </c>
      <c r="R4094">
        <v>4.1085221331849526</v>
      </c>
      <c r="S4094">
        <v>1.5516712826785808</v>
      </c>
      <c r="T4094">
        <v>32.629631042480469</v>
      </c>
      <c r="U4094">
        <v>6</v>
      </c>
      <c r="V4094">
        <v>1.4200000166893005</v>
      </c>
      <c r="W4094">
        <v>1</v>
      </c>
      <c r="X4094">
        <v>2.8400000333786011</v>
      </c>
      <c r="Y4094">
        <v>30.016582489013672</v>
      </c>
      <c r="Z4094">
        <v>32.629631042480469</v>
      </c>
      <c r="AA4094">
        <v>29.530361175537109</v>
      </c>
      <c r="AB4094">
        <v>399.69479370117188</v>
      </c>
      <c r="AC4094">
        <v>388.37652587890625</v>
      </c>
      <c r="AD4094">
        <v>33.094322204589844</v>
      </c>
      <c r="AE4094">
        <v>36.746036529541016</v>
      </c>
      <c r="AF4094">
        <v>71.725418090820313</v>
      </c>
      <c r="AG4094">
        <v>79.639785766601563</v>
      </c>
      <c r="AH4094">
        <v>650.25079345703125</v>
      </c>
      <c r="AI4094">
        <v>2000.4471435546875</v>
      </c>
      <c r="AJ4094">
        <v>26.598566055297852</v>
      </c>
      <c r="AK4094">
        <v>92.424842834472656</v>
      </c>
      <c r="AL4094">
        <v>-2.8328056335449219</v>
      </c>
      <c r="AM4094">
        <v>-0.8313974142074585</v>
      </c>
      <c r="AN4094">
        <v>0.66666668653488159</v>
      </c>
      <c r="AO4094">
        <v>-0.21956524252891541</v>
      </c>
      <c r="AP4094">
        <v>2.737391471862793</v>
      </c>
      <c r="AQ4094">
        <v>1</v>
      </c>
      <c r="AR4094">
        <v>0</v>
      </c>
      <c r="AS4094">
        <v>0.15999999642372131</v>
      </c>
      <c r="AT4094">
        <v>111115</v>
      </c>
      <c r="AU4094">
        <v>1.0837513224283852</v>
      </c>
      <c r="AV4094">
        <v>4.1085221331849525E-3</v>
      </c>
      <c r="AW4094">
        <v>305.77963104248045</v>
      </c>
      <c r="AX4094">
        <v>303.16658248901365</v>
      </c>
      <c r="AY4094">
        <v>320.07153581459352</v>
      </c>
      <c r="AZ4094">
        <v>1.2554742663047378</v>
      </c>
      <c r="BA4094">
        <v>4.9479179337112003</v>
      </c>
      <c r="BB4094">
        <v>53.534502001508663</v>
      </c>
      <c r="BC4094">
        <v>16.788465471967648</v>
      </c>
      <c r="BD4094">
        <v>31.32310676574707</v>
      </c>
      <c r="BE4094">
        <v>4.5951601972265044</v>
      </c>
      <c r="BF4094">
        <v>0.23367605242778769</v>
      </c>
      <c r="BG4094">
        <v>3.3962466510326195</v>
      </c>
      <c r="BH4094">
        <v>1.1989135461938849</v>
      </c>
      <c r="BI4094">
        <v>0.14779562887311257</v>
      </c>
      <c r="BJ4094">
        <v>28.330065091572802</v>
      </c>
      <c r="BK4094">
        <v>0.78923416862802553</v>
      </c>
      <c r="BL4094">
        <v>69.859690237872954</v>
      </c>
      <c r="BM4094">
        <v>383.30426497866694</v>
      </c>
      <c r="BN4094">
        <v>1.944774112149299E-2</v>
      </c>
    </row>
    <row r="4095" spans="1:66">
      <c r="A4095" t="s">
        <v>4749</v>
      </c>
      <c r="B4095" t="s">
        <v>3827</v>
      </c>
      <c r="C4095" s="4">
        <v>20190810</v>
      </c>
      <c r="D4095" t="s">
        <v>339</v>
      </c>
      <c r="E4095" t="s">
        <v>340</v>
      </c>
      <c r="F4095" t="s">
        <v>4748</v>
      </c>
      <c r="G4095">
        <v>2000</v>
      </c>
      <c r="H4095">
        <v>400</v>
      </c>
      <c r="K4095">
        <v>28</v>
      </c>
      <c r="L4095" t="s">
        <v>4757</v>
      </c>
      <c r="M4095">
        <v>5841.5</v>
      </c>
      <c r="N4095">
        <v>0</v>
      </c>
      <c r="O4095">
        <v>10.668333889711787</v>
      </c>
      <c r="P4095">
        <v>0.25907944456179016</v>
      </c>
      <c r="Q4095">
        <v>307.8199110398217</v>
      </c>
      <c r="R4095">
        <v>4.151401800431338</v>
      </c>
      <c r="S4095">
        <v>1.5432684735401048</v>
      </c>
      <c r="T4095">
        <v>32.5860595703125</v>
      </c>
      <c r="U4095">
        <v>6</v>
      </c>
      <c r="V4095">
        <v>1.4200000166893005</v>
      </c>
      <c r="W4095">
        <v>1</v>
      </c>
      <c r="X4095">
        <v>2.8400000333786011</v>
      </c>
      <c r="Y4095">
        <v>30.010215759277344</v>
      </c>
      <c r="Z4095">
        <v>32.5860595703125</v>
      </c>
      <c r="AA4095">
        <v>29.529943466186523</v>
      </c>
      <c r="AB4095">
        <v>399.80523681640625</v>
      </c>
      <c r="AC4095">
        <v>388.4737548828125</v>
      </c>
      <c r="AD4095">
        <v>33.016017913818359</v>
      </c>
      <c r="AE4095">
        <v>36.705837249755859</v>
      </c>
      <c r="AF4095">
        <v>71.581565856933594</v>
      </c>
      <c r="AG4095">
        <v>79.581413269042969</v>
      </c>
      <c r="AH4095">
        <v>650.2791748046875</v>
      </c>
      <c r="AI4095">
        <v>2000.6981201171875</v>
      </c>
      <c r="AJ4095">
        <v>25.214273452758789</v>
      </c>
      <c r="AK4095">
        <v>92.424430847167969</v>
      </c>
      <c r="AL4095">
        <v>-2.6981620788574219</v>
      </c>
      <c r="AM4095">
        <v>-0.82418763637542725</v>
      </c>
      <c r="AN4095">
        <v>0.66666668653488159</v>
      </c>
      <c r="AO4095">
        <v>-0.21956524252891541</v>
      </c>
      <c r="AP4095">
        <v>2.737391471862793</v>
      </c>
      <c r="AQ4095">
        <v>1</v>
      </c>
      <c r="AR4095">
        <v>0</v>
      </c>
      <c r="AS4095">
        <v>0.15999999642372131</v>
      </c>
      <c r="AT4095">
        <v>111115</v>
      </c>
      <c r="AU4095">
        <v>1.0837986246744791</v>
      </c>
      <c r="AV4095">
        <v>4.1514018004313383E-3</v>
      </c>
      <c r="AW4095">
        <v>305.73605957031248</v>
      </c>
      <c r="AX4095">
        <v>303.16021575927732</v>
      </c>
      <c r="AY4095">
        <v>320.11169206369595</v>
      </c>
      <c r="AZ4095">
        <v>1.2392501166225243</v>
      </c>
      <c r="BA4095">
        <v>4.9357845901175672</v>
      </c>
      <c r="BB4095">
        <v>53.403462102778072</v>
      </c>
      <c r="BC4095">
        <v>16.697624853022212</v>
      </c>
      <c r="BD4095">
        <v>31.298137664794922</v>
      </c>
      <c r="BE4095">
        <v>4.5886377234026314</v>
      </c>
      <c r="BF4095">
        <v>0.23742070393502371</v>
      </c>
      <c r="BG4095">
        <v>3.3925161165774624</v>
      </c>
      <c r="BH4095">
        <v>1.196121606825169</v>
      </c>
      <c r="BI4095">
        <v>0.15019285754642425</v>
      </c>
      <c r="BJ4095">
        <v>28.450080081281399</v>
      </c>
      <c r="BK4095">
        <v>0.79238277276332103</v>
      </c>
      <c r="BL4095">
        <v>69.995085115169317</v>
      </c>
      <c r="BM4095">
        <v>383.40253988920659</v>
      </c>
      <c r="BN4095">
        <v>1.9476421279400177E-2</v>
      </c>
    </row>
    <row r="4096" spans="1:66">
      <c r="A4096" t="s">
        <v>4749</v>
      </c>
      <c r="B4096" t="s">
        <v>3827</v>
      </c>
      <c r="C4096" s="4">
        <v>20190810</v>
      </c>
      <c r="D4096" t="s">
        <v>339</v>
      </c>
      <c r="E4096" t="s">
        <v>340</v>
      </c>
      <c r="F4096" t="s">
        <v>4748</v>
      </c>
      <c r="G4096">
        <v>2000</v>
      </c>
      <c r="H4096">
        <v>475</v>
      </c>
      <c r="K4096">
        <v>29</v>
      </c>
      <c r="L4096" t="s">
        <v>4758</v>
      </c>
      <c r="M4096">
        <v>5931.5</v>
      </c>
      <c r="N4096">
        <v>0</v>
      </c>
      <c r="O4096">
        <v>12.483770552966925</v>
      </c>
      <c r="P4096">
        <v>0.25932838077476028</v>
      </c>
      <c r="Q4096">
        <v>367.96105999345974</v>
      </c>
      <c r="R4096">
        <v>4.1111161169266106</v>
      </c>
      <c r="S4096">
        <v>1.5273549401762159</v>
      </c>
      <c r="T4096">
        <v>32.480884552001953</v>
      </c>
      <c r="U4096">
        <v>6</v>
      </c>
      <c r="V4096">
        <v>1.4200000166893005</v>
      </c>
      <c r="W4096">
        <v>1</v>
      </c>
      <c r="X4096">
        <v>2.8400000333786011</v>
      </c>
      <c r="Y4096">
        <v>29.983957290649414</v>
      </c>
      <c r="Z4096">
        <v>32.480884552001953</v>
      </c>
      <c r="AA4096">
        <v>29.529870986938477</v>
      </c>
      <c r="AB4096">
        <v>475.62966918945313</v>
      </c>
      <c r="AC4096">
        <v>462.35906982421875</v>
      </c>
      <c r="AD4096">
        <v>32.907302856445313</v>
      </c>
      <c r="AE4096">
        <v>36.561374664306641</v>
      </c>
      <c r="AF4096">
        <v>71.455322265625</v>
      </c>
      <c r="AG4096">
        <v>79.389823913574219</v>
      </c>
      <c r="AH4096">
        <v>650.3662109375</v>
      </c>
      <c r="AI4096">
        <v>2000.3602294921875</v>
      </c>
      <c r="AJ4096">
        <v>30.681692123413086</v>
      </c>
      <c r="AK4096">
        <v>92.426727294921875</v>
      </c>
      <c r="AL4096">
        <v>-3.7157402038574219</v>
      </c>
      <c r="AM4096">
        <v>-0.83407914638519287</v>
      </c>
      <c r="AN4096">
        <v>1</v>
      </c>
      <c r="AO4096">
        <v>-0.21956524252891541</v>
      </c>
      <c r="AP4096">
        <v>2.737391471862793</v>
      </c>
      <c r="AQ4096">
        <v>1</v>
      </c>
      <c r="AR4096">
        <v>0</v>
      </c>
      <c r="AS4096">
        <v>0.15999999642372131</v>
      </c>
      <c r="AT4096">
        <v>111115</v>
      </c>
      <c r="AU4096">
        <v>1.0839436848958333</v>
      </c>
      <c r="AV4096">
        <v>4.1111161169266105E-3</v>
      </c>
      <c r="AW4096">
        <v>305.63088455200193</v>
      </c>
      <c r="AX4096">
        <v>303.13395729064939</v>
      </c>
      <c r="AY4096">
        <v>320.05762956490435</v>
      </c>
      <c r="AZ4096">
        <v>1.2711132788044319</v>
      </c>
      <c r="BA4096">
        <v>4.9066031458015518</v>
      </c>
      <c r="BB4096">
        <v>53.086410061293286</v>
      </c>
      <c r="BC4096">
        <v>16.525035396986645</v>
      </c>
      <c r="BD4096">
        <v>31.232420921325684</v>
      </c>
      <c r="BE4096">
        <v>4.5715095976111062</v>
      </c>
      <c r="BF4096">
        <v>0.23762974155726063</v>
      </c>
      <c r="BG4096">
        <v>3.3792482056253359</v>
      </c>
      <c r="BH4096">
        <v>1.1922613919857703</v>
      </c>
      <c r="BI4096">
        <v>0.15032670511125595</v>
      </c>
      <c r="BJ4096">
        <v>34.00943654716589</v>
      </c>
      <c r="BK4096">
        <v>0.7958339827384644</v>
      </c>
      <c r="BL4096">
        <v>70.137487972722397</v>
      </c>
      <c r="BM4096">
        <v>456.42488318744745</v>
      </c>
      <c r="BN4096">
        <v>1.9183448126191556E-2</v>
      </c>
    </row>
    <row r="4097" spans="1:66">
      <c r="A4097" t="s">
        <v>4749</v>
      </c>
      <c r="B4097" t="s">
        <v>3827</v>
      </c>
      <c r="C4097" s="4">
        <v>20190810</v>
      </c>
      <c r="D4097" t="s">
        <v>339</v>
      </c>
      <c r="E4097" t="s">
        <v>340</v>
      </c>
      <c r="F4097" t="s">
        <v>4748</v>
      </c>
      <c r="G4097">
        <v>2000</v>
      </c>
      <c r="H4097">
        <v>575</v>
      </c>
      <c r="K4097">
        <v>30</v>
      </c>
      <c r="L4097" t="s">
        <v>4759</v>
      </c>
      <c r="M4097">
        <v>6030</v>
      </c>
      <c r="N4097">
        <v>0</v>
      </c>
      <c r="O4097">
        <v>14.977018291207076</v>
      </c>
      <c r="P4097">
        <v>0.26162716446906181</v>
      </c>
      <c r="Q4097">
        <v>447.23069866830042</v>
      </c>
      <c r="R4097">
        <v>4.1403094895934753</v>
      </c>
      <c r="S4097">
        <v>1.5257997983147349</v>
      </c>
      <c r="T4097">
        <v>32.475513458251953</v>
      </c>
      <c r="U4097">
        <v>6</v>
      </c>
      <c r="V4097">
        <v>1.4200000166893005</v>
      </c>
      <c r="W4097">
        <v>1</v>
      </c>
      <c r="X4097">
        <v>2.8400000333786011</v>
      </c>
      <c r="Y4097">
        <v>29.988187789916992</v>
      </c>
      <c r="Z4097">
        <v>32.475513458251953</v>
      </c>
      <c r="AA4097">
        <v>29.531517028808594</v>
      </c>
      <c r="AB4097">
        <v>575.76129150390625</v>
      </c>
      <c r="AC4097">
        <v>559.803466796875</v>
      </c>
      <c r="AD4097">
        <v>32.882209777832031</v>
      </c>
      <c r="AE4097">
        <v>36.562778472900391</v>
      </c>
      <c r="AF4097">
        <v>71.382209777832031</v>
      </c>
      <c r="AG4097">
        <v>79.372154235839844</v>
      </c>
      <c r="AH4097">
        <v>650.26824951171875</v>
      </c>
      <c r="AI4097">
        <v>1999.0960693359375</v>
      </c>
      <c r="AJ4097">
        <v>40.474971771240234</v>
      </c>
      <c r="AK4097">
        <v>92.425064086914063</v>
      </c>
      <c r="AL4097">
        <v>-5.2860527038574219</v>
      </c>
      <c r="AM4097">
        <v>-0.80821549892425537</v>
      </c>
      <c r="AN4097">
        <v>0.3333333432674408</v>
      </c>
      <c r="AO4097">
        <v>-0.21956524252891541</v>
      </c>
      <c r="AP4097">
        <v>2.737391471862793</v>
      </c>
      <c r="AQ4097">
        <v>1</v>
      </c>
      <c r="AR4097">
        <v>0</v>
      </c>
      <c r="AS4097">
        <v>0.15999999642372131</v>
      </c>
      <c r="AT4097">
        <v>111115</v>
      </c>
      <c r="AU4097">
        <v>1.0837804158528646</v>
      </c>
      <c r="AV4097">
        <v>4.1403094895934751E-3</v>
      </c>
      <c r="AW4097">
        <v>305.62551345825193</v>
      </c>
      <c r="AX4097">
        <v>303.13818778991697</v>
      </c>
      <c r="AY4097">
        <v>319.85536394442533</v>
      </c>
      <c r="AZ4097">
        <v>1.2550267830428294</v>
      </c>
      <c r="BA4097">
        <v>4.9051169418681955</v>
      </c>
      <c r="BB4097">
        <v>53.071285265818744</v>
      </c>
      <c r="BC4097">
        <v>16.508506792918354</v>
      </c>
      <c r="BD4097">
        <v>31.231850624084473</v>
      </c>
      <c r="BE4097">
        <v>4.5713612018628824</v>
      </c>
      <c r="BF4097">
        <v>0.23955849895193557</v>
      </c>
      <c r="BG4097">
        <v>3.3793171435534606</v>
      </c>
      <c r="BH4097">
        <v>1.1920440583094218</v>
      </c>
      <c r="BI4097">
        <v>0.15156183089972736</v>
      </c>
      <c r="BJ4097">
        <v>41.335325986053014</v>
      </c>
      <c r="BK4097">
        <v>0.7989066256186268</v>
      </c>
      <c r="BL4097">
        <v>70.181185981837331</v>
      </c>
      <c r="BM4097">
        <v>552.68410959423579</v>
      </c>
      <c r="BN4097">
        <v>1.9018185757507543E-2</v>
      </c>
    </row>
    <row r="4098" spans="1:66">
      <c r="A4098" t="s">
        <v>4749</v>
      </c>
      <c r="B4098" t="s">
        <v>3827</v>
      </c>
      <c r="C4098" s="4">
        <v>20190810</v>
      </c>
      <c r="D4098" t="s">
        <v>339</v>
      </c>
      <c r="E4098" t="s">
        <v>340</v>
      </c>
      <c r="F4098" t="s">
        <v>4748</v>
      </c>
      <c r="G4098">
        <v>2000</v>
      </c>
      <c r="H4098">
        <v>675</v>
      </c>
      <c r="K4098">
        <v>31</v>
      </c>
      <c r="L4098" t="s">
        <v>2971</v>
      </c>
      <c r="M4098">
        <v>6125.5</v>
      </c>
      <c r="N4098">
        <v>0</v>
      </c>
      <c r="O4098">
        <v>16.276601004575099</v>
      </c>
      <c r="P4098">
        <v>0.26215721622022736</v>
      </c>
      <c r="Q4098">
        <v>534.60240934045646</v>
      </c>
      <c r="R4098">
        <v>4.1664245115776701</v>
      </c>
      <c r="S4098">
        <v>1.5323281375102553</v>
      </c>
      <c r="T4098">
        <v>32.529918670654297</v>
      </c>
      <c r="U4098">
        <v>6</v>
      </c>
      <c r="V4098">
        <v>1.4200000166893005</v>
      </c>
      <c r="W4098">
        <v>1</v>
      </c>
      <c r="X4098">
        <v>2.8400000333786011</v>
      </c>
      <c r="Y4098">
        <v>30.010309219360352</v>
      </c>
      <c r="Z4098">
        <v>32.529918670654297</v>
      </c>
      <c r="AA4098">
        <v>29.532155990600586</v>
      </c>
      <c r="AB4098">
        <v>675.70513916015625</v>
      </c>
      <c r="AC4098">
        <v>658.1573486328125</v>
      </c>
      <c r="AD4098">
        <v>32.953052520751953</v>
      </c>
      <c r="AE4098">
        <v>36.656318664550781</v>
      </c>
      <c r="AF4098">
        <v>71.443016052246094</v>
      </c>
      <c r="AG4098">
        <v>79.471786499023438</v>
      </c>
      <c r="AH4098">
        <v>650.2960205078125</v>
      </c>
      <c r="AI4098">
        <v>1999.4581298828125</v>
      </c>
      <c r="AJ4098">
        <v>36.178859710693359</v>
      </c>
      <c r="AK4098">
        <v>92.422294616699219</v>
      </c>
      <c r="AL4098">
        <v>-6.2212944030761719</v>
      </c>
      <c r="AM4098">
        <v>-0.81873643398284912</v>
      </c>
      <c r="AN4098">
        <v>0.66666668653488159</v>
      </c>
      <c r="AO4098">
        <v>-0.21956524252891541</v>
      </c>
      <c r="AP4098">
        <v>2.737391471862793</v>
      </c>
      <c r="AQ4098">
        <v>1</v>
      </c>
      <c r="AR4098">
        <v>0</v>
      </c>
      <c r="AS4098">
        <v>0.15999999642372131</v>
      </c>
      <c r="AT4098">
        <v>111115</v>
      </c>
      <c r="AU4098">
        <v>1.083826700846354</v>
      </c>
      <c r="AV4098">
        <v>4.1664245115776702E-3</v>
      </c>
      <c r="AW4098">
        <v>305.67991867065427</v>
      </c>
      <c r="AX4098">
        <v>303.16030921936033</v>
      </c>
      <c r="AY4098">
        <v>319.91329363063051</v>
      </c>
      <c r="AZ4098">
        <v>1.2373721456881179</v>
      </c>
      <c r="BA4098">
        <v>4.9201892206889779</v>
      </c>
      <c r="BB4098">
        <v>53.23595611961769</v>
      </c>
      <c r="BC4098">
        <v>16.579637455066909</v>
      </c>
      <c r="BD4098">
        <v>31.270113945007324</v>
      </c>
      <c r="BE4098">
        <v>4.5813269205296718</v>
      </c>
      <c r="BF4098">
        <v>0.24000282478013296</v>
      </c>
      <c r="BG4098">
        <v>3.3878610831787226</v>
      </c>
      <c r="BH4098">
        <v>1.1934658373509492</v>
      </c>
      <c r="BI4098">
        <v>0.15184640013624648</v>
      </c>
      <c r="BJ4098">
        <v>49.4091813788609</v>
      </c>
      <c r="BK4098">
        <v>0.81227142787508766</v>
      </c>
      <c r="BL4098">
        <v>70.146404613852994</v>
      </c>
      <c r="BM4098">
        <v>650.42023204903705</v>
      </c>
      <c r="BN4098">
        <v>1.7553959479524487E-2</v>
      </c>
    </row>
    <row r="4099" spans="1:66">
      <c r="A4099" t="s">
        <v>4749</v>
      </c>
      <c r="B4099" t="s">
        <v>3827</v>
      </c>
      <c r="C4099" s="4">
        <v>20190810</v>
      </c>
      <c r="D4099" t="s">
        <v>339</v>
      </c>
      <c r="E4099" t="s">
        <v>340</v>
      </c>
      <c r="F4099" t="s">
        <v>4748</v>
      </c>
      <c r="G4099">
        <v>2000</v>
      </c>
      <c r="H4099">
        <v>800</v>
      </c>
      <c r="K4099">
        <v>32</v>
      </c>
      <c r="L4099" t="s">
        <v>4760</v>
      </c>
      <c r="M4099">
        <v>6215.5</v>
      </c>
      <c r="N4099">
        <v>0</v>
      </c>
      <c r="O4099">
        <v>17.880897533307703</v>
      </c>
      <c r="P4099">
        <v>0.25524798087494055</v>
      </c>
      <c r="Q4099">
        <v>639.78044357974329</v>
      </c>
      <c r="R4099">
        <v>4.1183849167087541</v>
      </c>
      <c r="S4099">
        <v>1.5518323200174624</v>
      </c>
      <c r="T4099">
        <v>32.632221221923828</v>
      </c>
      <c r="U4099">
        <v>6</v>
      </c>
      <c r="V4099">
        <v>1.4200000166893005</v>
      </c>
      <c r="W4099">
        <v>1</v>
      </c>
      <c r="X4099">
        <v>2.8400000333786011</v>
      </c>
      <c r="Y4099">
        <v>30.033161163330078</v>
      </c>
      <c r="Z4099">
        <v>32.632221221923828</v>
      </c>
      <c r="AA4099">
        <v>29.530866622924805</v>
      </c>
      <c r="AB4099">
        <v>799.693115234375</v>
      </c>
      <c r="AC4099">
        <v>780.2308349609375</v>
      </c>
      <c r="AD4099">
        <v>33.093772888183594</v>
      </c>
      <c r="AE4099">
        <v>36.753890991210938</v>
      </c>
      <c r="AF4099">
        <v>71.652503967285156</v>
      </c>
      <c r="AG4099">
        <v>79.577156066894531</v>
      </c>
      <c r="AH4099">
        <v>650.30987548828125</v>
      </c>
      <c r="AI4099">
        <v>1998.6517333984375</v>
      </c>
      <c r="AJ4099">
        <v>46.888385772705078</v>
      </c>
      <c r="AK4099">
        <v>92.420356750488281</v>
      </c>
      <c r="AL4099">
        <v>-7.8913993835449219</v>
      </c>
      <c r="AM4099">
        <v>-0.82585465908050537</v>
      </c>
      <c r="AN4099">
        <v>0.3333333432674408</v>
      </c>
      <c r="AO4099">
        <v>-0.21956524252891541</v>
      </c>
      <c r="AP4099">
        <v>2.737391471862793</v>
      </c>
      <c r="AQ4099">
        <v>1</v>
      </c>
      <c r="AR4099">
        <v>0</v>
      </c>
      <c r="AS4099">
        <v>0.15999999642372131</v>
      </c>
      <c r="AT4099">
        <v>111115</v>
      </c>
      <c r="AU4099">
        <v>1.0838497924804686</v>
      </c>
      <c r="AV4099">
        <v>4.1183849167087542E-3</v>
      </c>
      <c r="AW4099">
        <v>305.78222122192381</v>
      </c>
      <c r="AX4099">
        <v>303.18316116333006</v>
      </c>
      <c r="AY4099">
        <v>319.7842701960144</v>
      </c>
      <c r="AZ4099">
        <v>1.2489633148042858</v>
      </c>
      <c r="BA4099">
        <v>4.9486400373937345</v>
      </c>
      <c r="BB4099">
        <v>53.544913819731498</v>
      </c>
      <c r="BC4099">
        <v>16.79102282852056</v>
      </c>
      <c r="BD4099">
        <v>31.332691192626953</v>
      </c>
      <c r="BE4099">
        <v>4.5976660022062008</v>
      </c>
      <c r="BF4099">
        <v>0.23419909191977029</v>
      </c>
      <c r="BG4099">
        <v>3.3968077173762721</v>
      </c>
      <c r="BH4099">
        <v>1.2008582848299287</v>
      </c>
      <c r="BI4099">
        <v>0.14813040992096896</v>
      </c>
      <c r="BJ4099">
        <v>59.128736837625517</v>
      </c>
      <c r="BK4099">
        <v>0.81998866862493858</v>
      </c>
      <c r="BL4099">
        <v>69.866720808763176</v>
      </c>
      <c r="BM4099">
        <v>771.73111264183308</v>
      </c>
      <c r="BN4099">
        <v>1.6188017501239615E-2</v>
      </c>
    </row>
    <row r="4100" spans="1:66">
      <c r="A4100" t="s">
        <v>4749</v>
      </c>
      <c r="B4100" t="s">
        <v>3827</v>
      </c>
      <c r="C4100" s="4">
        <v>20190810</v>
      </c>
      <c r="D4100" t="s">
        <v>339</v>
      </c>
      <c r="E4100" t="s">
        <v>340</v>
      </c>
      <c r="F4100" t="s">
        <v>4748</v>
      </c>
      <c r="G4100">
        <v>2000</v>
      </c>
      <c r="H4100">
        <v>1000</v>
      </c>
      <c r="K4100">
        <v>33</v>
      </c>
      <c r="L4100" t="s">
        <v>4761</v>
      </c>
      <c r="M4100">
        <v>6335</v>
      </c>
      <c r="N4100">
        <v>0</v>
      </c>
      <c r="O4100">
        <v>19.605731186313221</v>
      </c>
      <c r="P4100">
        <v>0.24560151376996042</v>
      </c>
      <c r="Q4100">
        <v>815.43143225063466</v>
      </c>
      <c r="R4100">
        <v>4.0526748799979382</v>
      </c>
      <c r="S4100">
        <v>1.5815676498658009</v>
      </c>
      <c r="T4100">
        <v>32.788963317871094</v>
      </c>
      <c r="U4100">
        <v>6</v>
      </c>
      <c r="V4100">
        <v>1.4200000166893005</v>
      </c>
      <c r="W4100">
        <v>1</v>
      </c>
      <c r="X4100">
        <v>2.8400000333786011</v>
      </c>
      <c r="Y4100">
        <v>30.063634872436523</v>
      </c>
      <c r="Z4100">
        <v>32.788963317871094</v>
      </c>
      <c r="AA4100">
        <v>29.530584335327148</v>
      </c>
      <c r="AB4100">
        <v>999.78753662109375</v>
      </c>
      <c r="AC4100">
        <v>978.0413818359375</v>
      </c>
      <c r="AD4100">
        <v>33.3060302734375</v>
      </c>
      <c r="AE4100">
        <v>36.907199859619141</v>
      </c>
      <c r="AF4100">
        <v>71.985237121582031</v>
      </c>
      <c r="AG4100">
        <v>79.768547058105469</v>
      </c>
      <c r="AH4100">
        <v>650.30572509765625</v>
      </c>
      <c r="AI4100">
        <v>1999.1041259765625</v>
      </c>
      <c r="AJ4100">
        <v>27.085834503173828</v>
      </c>
      <c r="AK4100">
        <v>92.419387817382813</v>
      </c>
      <c r="AL4100">
        <v>-11.074626922607422</v>
      </c>
      <c r="AM4100">
        <v>-0.806540846824646</v>
      </c>
      <c r="AN4100">
        <v>0.66666668653488159</v>
      </c>
      <c r="AO4100">
        <v>-0.21956524252891541</v>
      </c>
      <c r="AP4100">
        <v>2.737391471862793</v>
      </c>
      <c r="AQ4100">
        <v>1</v>
      </c>
      <c r="AR4100">
        <v>0</v>
      </c>
      <c r="AS4100">
        <v>0.15999999642372131</v>
      </c>
      <c r="AT4100">
        <v>111115</v>
      </c>
      <c r="AU4100">
        <v>1.0838428751627602</v>
      </c>
      <c r="AV4100">
        <v>4.0526748799979383E-3</v>
      </c>
      <c r="AW4100">
        <v>305.93896331787107</v>
      </c>
      <c r="AX4100">
        <v>303.2136348724365</v>
      </c>
      <c r="AY4100">
        <v>319.85665300689652</v>
      </c>
      <c r="AZ4100">
        <v>1.2651349807051595</v>
      </c>
      <c r="BA4100">
        <v>4.9925084669455986</v>
      </c>
      <c r="BB4100">
        <v>54.02014214604629</v>
      </c>
      <c r="BC4100">
        <v>17.112942286427149</v>
      </c>
      <c r="BD4100">
        <v>31.426299095153809</v>
      </c>
      <c r="BE4100">
        <v>4.6222019996383485</v>
      </c>
      <c r="BF4100">
        <v>0.22605261782717787</v>
      </c>
      <c r="BG4100">
        <v>3.4109408170797977</v>
      </c>
      <c r="BH4100">
        <v>1.2112611825585509</v>
      </c>
      <c r="BI4100">
        <v>0.14291814465464694</v>
      </c>
      <c r="BJ4100">
        <v>75.361673775655319</v>
      </c>
      <c r="BK4100">
        <v>0.83373919283450115</v>
      </c>
      <c r="BL4100">
        <v>69.453953918456918</v>
      </c>
      <c r="BM4100">
        <v>968.72175620549854</v>
      </c>
      <c r="BN4100">
        <v>1.4056621951855809E-2</v>
      </c>
    </row>
    <row r="4101" spans="1:66">
      <c r="A4101" t="s">
        <v>4749</v>
      </c>
      <c r="B4101" t="s">
        <v>3827</v>
      </c>
      <c r="C4101" s="4">
        <v>20190810</v>
      </c>
      <c r="D4101" t="s">
        <v>339</v>
      </c>
      <c r="E4101" t="s">
        <v>340</v>
      </c>
      <c r="F4101" t="s">
        <v>4748</v>
      </c>
      <c r="G4101">
        <v>2000</v>
      </c>
      <c r="H4101">
        <v>1400</v>
      </c>
      <c r="K4101">
        <v>34</v>
      </c>
      <c r="L4101" t="s">
        <v>4762</v>
      </c>
      <c r="M4101">
        <v>6462.5</v>
      </c>
      <c r="N4101">
        <v>0</v>
      </c>
      <c r="O4101">
        <v>20.836681618057412</v>
      </c>
      <c r="P4101">
        <v>0.22631445874107148</v>
      </c>
      <c r="Q4101">
        <v>1182.1522756340185</v>
      </c>
      <c r="R4101">
        <v>3.8252108592312206</v>
      </c>
      <c r="S4101">
        <v>1.6097261723152281</v>
      </c>
      <c r="T4101">
        <v>32.858383178710938</v>
      </c>
      <c r="U4101">
        <v>6</v>
      </c>
      <c r="V4101">
        <v>1.4200000166893005</v>
      </c>
      <c r="W4101">
        <v>1</v>
      </c>
      <c r="X4101">
        <v>2.8400000333786011</v>
      </c>
      <c r="Y4101">
        <v>30.067646026611328</v>
      </c>
      <c r="Z4101">
        <v>32.858383178710938</v>
      </c>
      <c r="AA4101">
        <v>29.529596328735352</v>
      </c>
      <c r="AB4101">
        <v>1400.554931640625</v>
      </c>
      <c r="AC4101">
        <v>1376.472900390625</v>
      </c>
      <c r="AD4101">
        <v>33.416114807128906</v>
      </c>
      <c r="AE4101">
        <v>36.815376281738281</v>
      </c>
      <c r="AF4101">
        <v>72.20367431640625</v>
      </c>
      <c r="AG4101">
        <v>79.548606872558594</v>
      </c>
      <c r="AH4101">
        <v>650.32672119140625</v>
      </c>
      <c r="AI4101">
        <v>1999.7542724609375</v>
      </c>
      <c r="AJ4101">
        <v>29.043268203735352</v>
      </c>
      <c r="AK4101">
        <v>92.41571044921875</v>
      </c>
      <c r="AL4101">
        <v>-17.571453094482422</v>
      </c>
      <c r="AM4101">
        <v>-0.78805863857269287</v>
      </c>
      <c r="AN4101">
        <v>1</v>
      </c>
      <c r="AO4101">
        <v>-0.21956524252891541</v>
      </c>
      <c r="AP4101">
        <v>2.737391471862793</v>
      </c>
      <c r="AQ4101">
        <v>1</v>
      </c>
      <c r="AR4101">
        <v>0</v>
      </c>
      <c r="AS4101">
        <v>0.15999999642372131</v>
      </c>
      <c r="AT4101">
        <v>111115</v>
      </c>
      <c r="AU4101">
        <v>1.0838778686523436</v>
      </c>
      <c r="AV4101">
        <v>3.8252108592312208E-3</v>
      </c>
      <c r="AW4101">
        <v>306.00838317871091</v>
      </c>
      <c r="AX4101">
        <v>303.21764602661131</v>
      </c>
      <c r="AY4101">
        <v>319.96067644207142</v>
      </c>
      <c r="AZ4101">
        <v>1.3743015515533885</v>
      </c>
      <c r="BA4101">
        <v>5.0120453268473888</v>
      </c>
      <c r="BB4101">
        <v>54.233693627247966</v>
      </c>
      <c r="BC4101">
        <v>17.418317345509685</v>
      </c>
      <c r="BD4101">
        <v>31.463014602661133</v>
      </c>
      <c r="BE4101">
        <v>4.6318567567690403</v>
      </c>
      <c r="BF4101">
        <v>0.20961094239697392</v>
      </c>
      <c r="BG4101">
        <v>3.4023191545321607</v>
      </c>
      <c r="BH4101">
        <v>1.2295376022368796</v>
      </c>
      <c r="BI4101">
        <v>0.13241168843657988</v>
      </c>
      <c r="BJ4101">
        <v>109.24944241187848</v>
      </c>
      <c r="BK4101">
        <v>0.8588271336824278</v>
      </c>
      <c r="BL4101">
        <v>68.834514582333981</v>
      </c>
      <c r="BM4101">
        <v>1366.568139878734</v>
      </c>
      <c r="BN4101">
        <v>1.0495509318788145E-2</v>
      </c>
    </row>
    <row r="4102" spans="1:66">
      <c r="A4102" t="s">
        <v>4749</v>
      </c>
      <c r="B4102" t="s">
        <v>3827</v>
      </c>
      <c r="C4102" s="4">
        <v>20190810</v>
      </c>
      <c r="D4102" t="s">
        <v>339</v>
      </c>
      <c r="E4102" t="s">
        <v>340</v>
      </c>
      <c r="F4102" t="s">
        <v>4748</v>
      </c>
      <c r="G4102">
        <v>2000</v>
      </c>
      <c r="H4102">
        <v>1800</v>
      </c>
      <c r="K4102">
        <v>35</v>
      </c>
      <c r="L4102" t="s">
        <v>4763</v>
      </c>
      <c r="M4102">
        <v>6595</v>
      </c>
      <c r="N4102">
        <v>0</v>
      </c>
      <c r="O4102">
        <v>21.573880458938362</v>
      </c>
      <c r="P4102">
        <v>0.19543197788660752</v>
      </c>
      <c r="Q4102">
        <v>1538.5213168009477</v>
      </c>
      <c r="R4102">
        <v>3.4561187946799268</v>
      </c>
      <c r="S4102">
        <v>1.6674193371456352</v>
      </c>
      <c r="T4102">
        <v>32.927928924560547</v>
      </c>
      <c r="U4102">
        <v>6</v>
      </c>
      <c r="V4102">
        <v>1.4200000166893005</v>
      </c>
      <c r="W4102">
        <v>1</v>
      </c>
      <c r="X4102">
        <v>2.8400000333786011</v>
      </c>
      <c r="Y4102">
        <v>30.060514450073242</v>
      </c>
      <c r="Z4102">
        <v>32.927928924560547</v>
      </c>
      <c r="AA4102">
        <v>29.530422210693359</v>
      </c>
      <c r="AB4102">
        <v>1800.7640380859375</v>
      </c>
      <c r="AC4102">
        <v>1775.1971435546875</v>
      </c>
      <c r="AD4102">
        <v>33.331279754638672</v>
      </c>
      <c r="AE4102">
        <v>36.404106140136719</v>
      </c>
      <c r="AF4102">
        <v>72.048866271972656</v>
      </c>
      <c r="AG4102">
        <v>78.691085815429688</v>
      </c>
      <c r="AH4102">
        <v>650.274658203125</v>
      </c>
      <c r="AI4102">
        <v>2000.47509765625</v>
      </c>
      <c r="AJ4102">
        <v>25.367225646972656</v>
      </c>
      <c r="AK4102">
        <v>92.414436340332031</v>
      </c>
      <c r="AL4102">
        <v>-24.770915985107422</v>
      </c>
      <c r="AM4102">
        <v>-0.77305161952972412</v>
      </c>
      <c r="AN4102">
        <v>0.66666668653488159</v>
      </c>
      <c r="AO4102">
        <v>-0.21956524252891541</v>
      </c>
      <c r="AP4102">
        <v>2.737391471862793</v>
      </c>
      <c r="AQ4102">
        <v>1</v>
      </c>
      <c r="AR4102">
        <v>0</v>
      </c>
      <c r="AS4102">
        <v>0.15999999642372131</v>
      </c>
      <c r="AT4102">
        <v>111115</v>
      </c>
      <c r="AU4102">
        <v>1.0837910970052083</v>
      </c>
      <c r="AV4102">
        <v>3.4561187946799267E-3</v>
      </c>
      <c r="AW4102">
        <v>306.07792892456052</v>
      </c>
      <c r="AX4102">
        <v>303.21051445007322</v>
      </c>
      <c r="AY4102">
        <v>320.07600847074355</v>
      </c>
      <c r="AZ4102">
        <v>1.5551687372042899</v>
      </c>
      <c r="BA4102">
        <v>5.0316842865599902</v>
      </c>
      <c r="BB4102">
        <v>54.446950993997831</v>
      </c>
      <c r="BC4102">
        <v>18.042844853861112</v>
      </c>
      <c r="BD4102">
        <v>31.494221687316895</v>
      </c>
      <c r="BE4102">
        <v>4.6400768139880224</v>
      </c>
      <c r="BF4102">
        <v>0.18284936762259049</v>
      </c>
      <c r="BG4102">
        <v>3.3642649494143551</v>
      </c>
      <c r="BH4102">
        <v>1.2758118645736674</v>
      </c>
      <c r="BI4102">
        <v>0.11534842049120854</v>
      </c>
      <c r="BJ4102">
        <v>142.181580289745</v>
      </c>
      <c r="BK4102">
        <v>0.86667631388826161</v>
      </c>
      <c r="BL4102">
        <v>67.519742028756042</v>
      </c>
      <c r="BM4102">
        <v>1764.9419540204401</v>
      </c>
      <c r="BN4102">
        <v>8.2533186988305307E-3</v>
      </c>
    </row>
    <row r="4103" spans="1:66">
      <c r="A4103" t="s">
        <v>4749</v>
      </c>
      <c r="B4103" t="s">
        <v>3827</v>
      </c>
      <c r="C4103" s="4">
        <v>20190810</v>
      </c>
      <c r="D4103" t="s">
        <v>339</v>
      </c>
      <c r="E4103" t="s">
        <v>340</v>
      </c>
      <c r="F4103" t="s">
        <v>4748</v>
      </c>
      <c r="G4103">
        <v>2000</v>
      </c>
      <c r="H4103">
        <v>400</v>
      </c>
      <c r="K4103">
        <v>36</v>
      </c>
      <c r="L4103" t="s">
        <v>4764</v>
      </c>
      <c r="M4103">
        <v>6693.5</v>
      </c>
      <c r="N4103">
        <v>0</v>
      </c>
      <c r="O4103">
        <v>8.7826805435318764</v>
      </c>
      <c r="P4103">
        <v>0.17230472193964289</v>
      </c>
      <c r="Q4103">
        <v>292.95304184419564</v>
      </c>
      <c r="R4103">
        <v>3.1828719292821441</v>
      </c>
      <c r="S4103">
        <v>1.7283384480779298</v>
      </c>
      <c r="T4103">
        <v>33.044734954833984</v>
      </c>
      <c r="U4103">
        <v>6</v>
      </c>
      <c r="V4103">
        <v>1.4200000166893005</v>
      </c>
      <c r="W4103">
        <v>1</v>
      </c>
      <c r="X4103">
        <v>2.8400000333786011</v>
      </c>
      <c r="Y4103">
        <v>30.057241439819336</v>
      </c>
      <c r="Z4103">
        <v>33.044734954833984</v>
      </c>
      <c r="AA4103">
        <v>29.531711578369141</v>
      </c>
      <c r="AB4103">
        <v>398.59881591796875</v>
      </c>
      <c r="AC4103">
        <v>389.3514404296875</v>
      </c>
      <c r="AD4103">
        <v>33.273429870605469</v>
      </c>
      <c r="AE4103">
        <v>36.104274749755859</v>
      </c>
      <c r="AF4103">
        <v>71.935707092285156</v>
      </c>
      <c r="AG4103">
        <v>78.055877685546875</v>
      </c>
      <c r="AH4103">
        <v>650.25604248046875</v>
      </c>
      <c r="AI4103">
        <v>2000.071533203125</v>
      </c>
      <c r="AJ4103">
        <v>46.327503204345703</v>
      </c>
      <c r="AK4103">
        <v>92.412361145019531</v>
      </c>
      <c r="AL4103">
        <v>-3.0033988952636719</v>
      </c>
      <c r="AM4103">
        <v>-0.78288590908050537</v>
      </c>
      <c r="AN4103">
        <v>0.66666668653488159</v>
      </c>
      <c r="AO4103">
        <v>-0.21956524252891541</v>
      </c>
      <c r="AP4103">
        <v>2.737391471862793</v>
      </c>
      <c r="AQ4103">
        <v>1</v>
      </c>
      <c r="AR4103">
        <v>0</v>
      </c>
      <c r="AS4103">
        <v>0.15999999642372131</v>
      </c>
      <c r="AT4103">
        <v>111115</v>
      </c>
      <c r="AU4103">
        <v>1.0837600708007811</v>
      </c>
      <c r="AV4103">
        <v>3.1828719292821442E-3</v>
      </c>
      <c r="AW4103">
        <v>306.19473495483396</v>
      </c>
      <c r="AX4103">
        <v>303.20724143981931</v>
      </c>
      <c r="AY4103">
        <v>320.0114381596868</v>
      </c>
      <c r="AZ4103">
        <v>1.6779468085109366</v>
      </c>
      <c r="BA4103">
        <v>5.064819725131378</v>
      </c>
      <c r="BB4103">
        <v>54.806734319701356</v>
      </c>
      <c r="BC4103">
        <v>18.702459569945496</v>
      </c>
      <c r="BD4103">
        <v>31.55098819732666</v>
      </c>
      <c r="BE4103">
        <v>4.6550618888922886</v>
      </c>
      <c r="BF4103">
        <v>0.16244884094012527</v>
      </c>
      <c r="BG4103">
        <v>3.3364812770534482</v>
      </c>
      <c r="BH4103">
        <v>1.3185806118388403</v>
      </c>
      <c r="BI4103">
        <v>0.10237228605728703</v>
      </c>
      <c r="BJ4103">
        <v>27.072482301437827</v>
      </c>
      <c r="BK4103">
        <v>0.75241288826591535</v>
      </c>
      <c r="BL4103">
        <v>66.295486752035188</v>
      </c>
      <c r="BM4103">
        <v>385.17657472742803</v>
      </c>
      <c r="BN4103">
        <v>1.51164977266104E-2</v>
      </c>
    </row>
    <row r="4105" spans="1:66">
      <c r="A4105" t="s">
        <v>4766</v>
      </c>
      <c r="B4105" t="s">
        <v>3827</v>
      </c>
      <c r="C4105" s="4">
        <v>20190810</v>
      </c>
      <c r="D4105" t="s">
        <v>339</v>
      </c>
      <c r="E4105" t="s">
        <v>340</v>
      </c>
      <c r="F4105" t="s">
        <v>4765</v>
      </c>
      <c r="G4105">
        <v>2000</v>
      </c>
      <c r="H4105">
        <v>400</v>
      </c>
      <c r="K4105">
        <v>37</v>
      </c>
      <c r="L4105" t="s">
        <v>4767</v>
      </c>
      <c r="M4105">
        <v>8913</v>
      </c>
      <c r="N4105">
        <v>0</v>
      </c>
      <c r="O4105">
        <v>6.5646710929133327</v>
      </c>
      <c r="P4105">
        <v>7.7307578594203022E-2</v>
      </c>
      <c r="Q4105">
        <v>241.71773217863424</v>
      </c>
      <c r="R4105">
        <v>1.5032179525395943</v>
      </c>
      <c r="S4105">
        <v>1.763449433379368</v>
      </c>
      <c r="T4105">
        <v>32.746322631835938</v>
      </c>
      <c r="U4105">
        <v>6</v>
      </c>
      <c r="V4105">
        <v>1.4200000166893005</v>
      </c>
      <c r="W4105">
        <v>1</v>
      </c>
      <c r="X4105">
        <v>2.8400000333786011</v>
      </c>
      <c r="Y4105">
        <v>30.944677352905273</v>
      </c>
      <c r="Z4105">
        <v>32.746322631835938</v>
      </c>
      <c r="AA4105">
        <v>30.506738662719727</v>
      </c>
      <c r="AB4105">
        <v>399.39987182617188</v>
      </c>
      <c r="AC4105">
        <v>390.81942749023438</v>
      </c>
      <c r="AD4105">
        <v>33.081550598144531</v>
      </c>
      <c r="AE4105">
        <v>34.822162628173828</v>
      </c>
      <c r="AF4105">
        <v>67.960174560546875</v>
      </c>
      <c r="AG4105">
        <v>71.535957336425781</v>
      </c>
      <c r="AH4105">
        <v>500.125</v>
      </c>
      <c r="AI4105">
        <v>1999.715576171875</v>
      </c>
      <c r="AJ4105">
        <v>9.195411205291748E-2</v>
      </c>
      <c r="AK4105">
        <v>92.386322021484375</v>
      </c>
      <c r="AL4105">
        <v>-3.0791130065917969</v>
      </c>
      <c r="AM4105">
        <v>-0.74195802211761475</v>
      </c>
      <c r="AN4105">
        <v>1</v>
      </c>
      <c r="AO4105">
        <v>-0.21956524252891541</v>
      </c>
      <c r="AP4105">
        <v>2.737391471862793</v>
      </c>
      <c r="AQ4105">
        <v>1</v>
      </c>
      <c r="AR4105">
        <v>0</v>
      </c>
      <c r="AS4105">
        <v>0.15999999642372131</v>
      </c>
      <c r="AT4105">
        <v>111115</v>
      </c>
      <c r="AU4105">
        <v>0.83354166666666663</v>
      </c>
      <c r="AV4105">
        <v>1.5032179525395943E-3</v>
      </c>
      <c r="AW4105">
        <v>305.89632263183591</v>
      </c>
      <c r="AX4105">
        <v>304.09467735290525</v>
      </c>
      <c r="AY4105">
        <v>319.95448503595981</v>
      </c>
      <c r="AZ4105">
        <v>2.7148290955514538</v>
      </c>
      <c r="BA4105">
        <v>4.9805409634303341</v>
      </c>
      <c r="BB4105">
        <v>53.909938770720984</v>
      </c>
      <c r="BC4105">
        <v>19.087776142547156</v>
      </c>
      <c r="BD4105">
        <v>31.845499992370605</v>
      </c>
      <c r="BE4105">
        <v>4.7334847395170847</v>
      </c>
      <c r="BF4105">
        <v>7.5258956198823432E-2</v>
      </c>
      <c r="BG4105">
        <v>3.2170915300509662</v>
      </c>
      <c r="BH4105">
        <v>1.5163932094661186</v>
      </c>
      <c r="BI4105">
        <v>4.7216711287097847E-2</v>
      </c>
      <c r="BJ4105">
        <v>22.331412243358219</v>
      </c>
      <c r="BK4105">
        <v>0.61848955086725865</v>
      </c>
      <c r="BL4105">
        <v>63.931253909267042</v>
      </c>
      <c r="BM4105">
        <v>387.69889725387026</v>
      </c>
      <c r="BN4105">
        <v>1.0825092808996331E-2</v>
      </c>
    </row>
    <row r="4106" spans="1:66">
      <c r="A4106" t="s">
        <v>4766</v>
      </c>
      <c r="B4106" t="s">
        <v>3827</v>
      </c>
      <c r="C4106" s="4">
        <v>20190810</v>
      </c>
      <c r="D4106" t="s">
        <v>339</v>
      </c>
      <c r="E4106" t="s">
        <v>340</v>
      </c>
      <c r="F4106" t="s">
        <v>4765</v>
      </c>
      <c r="G4106">
        <v>2000</v>
      </c>
      <c r="H4106">
        <v>325</v>
      </c>
      <c r="K4106">
        <v>38</v>
      </c>
      <c r="L4106" t="s">
        <v>4768</v>
      </c>
      <c r="M4106">
        <v>9002.5</v>
      </c>
      <c r="N4106">
        <v>0</v>
      </c>
      <c r="O4106">
        <v>4.9398800045843236</v>
      </c>
      <c r="P4106">
        <v>7.542481173246332E-2</v>
      </c>
      <c r="Q4106">
        <v>203.54295625563557</v>
      </c>
      <c r="R4106">
        <v>1.4718308943416691</v>
      </c>
      <c r="S4106">
        <v>1.7683358239551055</v>
      </c>
      <c r="T4106">
        <v>32.788616180419922</v>
      </c>
      <c r="U4106">
        <v>6</v>
      </c>
      <c r="V4106">
        <v>1.4200000166893005</v>
      </c>
      <c r="W4106">
        <v>1</v>
      </c>
      <c r="X4106">
        <v>2.8400000333786011</v>
      </c>
      <c r="Y4106">
        <v>30.956518173217773</v>
      </c>
      <c r="Z4106">
        <v>32.788616180419922</v>
      </c>
      <c r="AA4106">
        <v>30.505117416381836</v>
      </c>
      <c r="AB4106">
        <v>325.5506591796875</v>
      </c>
      <c r="AC4106">
        <v>319.0604248046875</v>
      </c>
      <c r="AD4106">
        <v>33.194671630859375</v>
      </c>
      <c r="AE4106">
        <v>34.898929595947266</v>
      </c>
      <c r="AF4106">
        <v>68.14422607421875</v>
      </c>
      <c r="AG4106">
        <v>71.642837524414063</v>
      </c>
      <c r="AH4106">
        <v>500.08822631835938</v>
      </c>
      <c r="AI4106">
        <v>1999.602783203125</v>
      </c>
      <c r="AJ4106">
        <v>0.2197318971157074</v>
      </c>
      <c r="AK4106">
        <v>92.383209228515625</v>
      </c>
      <c r="AL4106">
        <v>-2.2700920104980469</v>
      </c>
      <c r="AM4106">
        <v>-0.7430185079574585</v>
      </c>
      <c r="AN4106">
        <v>1</v>
      </c>
      <c r="AO4106">
        <v>-0.21956524252891541</v>
      </c>
      <c r="AP4106">
        <v>2.737391471862793</v>
      </c>
      <c r="AQ4106">
        <v>1</v>
      </c>
      <c r="AR4106">
        <v>0</v>
      </c>
      <c r="AS4106">
        <v>0.15999999642372131</v>
      </c>
      <c r="AT4106">
        <v>111115</v>
      </c>
      <c r="AU4106">
        <v>0.83348037719726542</v>
      </c>
      <c r="AV4106">
        <v>1.4718308943416692E-3</v>
      </c>
      <c r="AW4106">
        <v>305.9386161804199</v>
      </c>
      <c r="AX4106">
        <v>304.10651817321775</v>
      </c>
      <c r="AY4106">
        <v>319.93643816136318</v>
      </c>
      <c r="AZ4106">
        <v>2.7262433273945961</v>
      </c>
      <c r="BA4106">
        <v>4.9924109386687379</v>
      </c>
      <c r="BB4106">
        <v>54.040241515313653</v>
      </c>
      <c r="BC4106">
        <v>19.141311919366387</v>
      </c>
      <c r="BD4106">
        <v>31.872567176818848</v>
      </c>
      <c r="BE4106">
        <v>4.7407495888630251</v>
      </c>
      <c r="BF4106">
        <v>7.3473500164813979E-2</v>
      </c>
      <c r="BG4106">
        <v>3.2240751147136324</v>
      </c>
      <c r="BH4106">
        <v>1.5166744741493927</v>
      </c>
      <c r="BI4106">
        <v>4.6092352717973559E-2</v>
      </c>
      <c r="BJ4106">
        <v>18.803951514754985</v>
      </c>
      <c r="BK4106">
        <v>0.63794485442760307</v>
      </c>
      <c r="BL4106">
        <v>63.890090614436204</v>
      </c>
      <c r="BM4106">
        <v>316.71224243574039</v>
      </c>
      <c r="BN4106">
        <v>9.9651778122018687E-3</v>
      </c>
    </row>
    <row r="4107" spans="1:66">
      <c r="A4107" t="s">
        <v>4766</v>
      </c>
      <c r="B4107" t="s">
        <v>3827</v>
      </c>
      <c r="C4107" s="4">
        <v>20190810</v>
      </c>
      <c r="D4107" t="s">
        <v>339</v>
      </c>
      <c r="E4107" t="s">
        <v>340</v>
      </c>
      <c r="F4107" t="s">
        <v>4765</v>
      </c>
      <c r="G4107">
        <v>2000</v>
      </c>
      <c r="H4107">
        <v>250</v>
      </c>
      <c r="K4107">
        <v>39</v>
      </c>
      <c r="L4107" t="s">
        <v>4769</v>
      </c>
      <c r="M4107">
        <v>9095</v>
      </c>
      <c r="N4107">
        <v>0</v>
      </c>
      <c r="O4107">
        <v>3.2852791150364835</v>
      </c>
      <c r="P4107">
        <v>7.5421522913715386E-2</v>
      </c>
      <c r="Q4107">
        <v>167.95919983318308</v>
      </c>
      <c r="R4107">
        <v>1.4771792469728942</v>
      </c>
      <c r="S4107">
        <v>1.7746522646938341</v>
      </c>
      <c r="T4107">
        <v>32.827068328857422</v>
      </c>
      <c r="U4107">
        <v>6</v>
      </c>
      <c r="V4107">
        <v>1.4200000166893005</v>
      </c>
      <c r="W4107">
        <v>1</v>
      </c>
      <c r="X4107">
        <v>2.8400000333786011</v>
      </c>
      <c r="Y4107">
        <v>30.978151321411133</v>
      </c>
      <c r="Z4107">
        <v>32.827068328857422</v>
      </c>
      <c r="AA4107">
        <v>30.506013870239258</v>
      </c>
      <c r="AB4107">
        <v>250.24726867675781</v>
      </c>
      <c r="AC4107">
        <v>245.86978149414063</v>
      </c>
      <c r="AD4107">
        <v>33.237785339355469</v>
      </c>
      <c r="AE4107">
        <v>34.948184967041016</v>
      </c>
      <c r="AF4107">
        <v>68.147476196289063</v>
      </c>
      <c r="AG4107">
        <v>71.654304504394531</v>
      </c>
      <c r="AH4107">
        <v>500.07769775390625</v>
      </c>
      <c r="AI4107">
        <v>1999.024658203125</v>
      </c>
      <c r="AJ4107">
        <v>0.109867163002491</v>
      </c>
      <c r="AK4107">
        <v>92.381675720214844</v>
      </c>
      <c r="AL4107">
        <v>-1.5043296813964844</v>
      </c>
      <c r="AM4107">
        <v>-0.7373422384262085</v>
      </c>
      <c r="AN4107">
        <v>1</v>
      </c>
      <c r="AO4107">
        <v>-0.21956524252891541</v>
      </c>
      <c r="AP4107">
        <v>2.737391471862793</v>
      </c>
      <c r="AQ4107">
        <v>1</v>
      </c>
      <c r="AR4107">
        <v>0</v>
      </c>
      <c r="AS4107">
        <v>0.15999999642372131</v>
      </c>
      <c r="AT4107">
        <v>111115</v>
      </c>
      <c r="AU4107">
        <v>0.83346282958984363</v>
      </c>
      <c r="AV4107">
        <v>1.4771792469728941E-3</v>
      </c>
      <c r="AW4107">
        <v>305.9770683288574</v>
      </c>
      <c r="AX4107">
        <v>304.12815132141111</v>
      </c>
      <c r="AY4107">
        <v>319.84393816343072</v>
      </c>
      <c r="AZ4107">
        <v>2.7197578988750242</v>
      </c>
      <c r="BA4107">
        <v>5.0032241553291046</v>
      </c>
      <c r="BB4107">
        <v>54.158187934171721</v>
      </c>
      <c r="BC4107">
        <v>19.210002967130706</v>
      </c>
      <c r="BD4107">
        <v>31.902609825134277</v>
      </c>
      <c r="BE4107">
        <v>4.7488244193854205</v>
      </c>
      <c r="BF4107">
        <v>7.3470379311052894E-2</v>
      </c>
      <c r="BG4107">
        <v>3.2285718906352705</v>
      </c>
      <c r="BH4107">
        <v>1.52025252875015</v>
      </c>
      <c r="BI4107">
        <v>4.6090387595479773E-2</v>
      </c>
      <c r="BJ4107">
        <v>15.516352333215883</v>
      </c>
      <c r="BK4107">
        <v>0.68312258144332283</v>
      </c>
      <c r="BL4107">
        <v>63.836223614710661</v>
      </c>
      <c r="BM4107">
        <v>244.3081171444318</v>
      </c>
      <c r="BN4107">
        <v>8.5842343134356052E-3</v>
      </c>
    </row>
    <row r="4108" spans="1:66">
      <c r="A4108" t="s">
        <v>4766</v>
      </c>
      <c r="B4108" t="s">
        <v>3827</v>
      </c>
      <c r="C4108" s="4">
        <v>20190810</v>
      </c>
      <c r="D4108" t="s">
        <v>339</v>
      </c>
      <c r="E4108" t="s">
        <v>340</v>
      </c>
      <c r="F4108" t="s">
        <v>4765</v>
      </c>
      <c r="G4108">
        <v>2000</v>
      </c>
      <c r="H4108">
        <v>175</v>
      </c>
      <c r="K4108">
        <v>40</v>
      </c>
      <c r="L4108" t="s">
        <v>4770</v>
      </c>
      <c r="M4108">
        <v>9184.5</v>
      </c>
      <c r="N4108">
        <v>0</v>
      </c>
      <c r="O4108">
        <v>1.6197231984071632</v>
      </c>
      <c r="P4108">
        <v>7.6944995411385192E-2</v>
      </c>
      <c r="Q4108">
        <v>133.32259909599327</v>
      </c>
      <c r="R4108">
        <v>1.5152406829507055</v>
      </c>
      <c r="S4108">
        <v>1.785099479582025</v>
      </c>
      <c r="T4108">
        <v>32.871059417724609</v>
      </c>
      <c r="U4108">
        <v>6</v>
      </c>
      <c r="V4108">
        <v>1.4200000166893005</v>
      </c>
      <c r="W4108">
        <v>1</v>
      </c>
      <c r="X4108">
        <v>2.8400000333786011</v>
      </c>
      <c r="Y4108">
        <v>30.996374130249023</v>
      </c>
      <c r="Z4108">
        <v>32.871059417724609</v>
      </c>
      <c r="AA4108">
        <v>30.506637573242188</v>
      </c>
      <c r="AB4108">
        <v>174.97531127929688</v>
      </c>
      <c r="AC4108">
        <v>172.71780395507813</v>
      </c>
      <c r="AD4108">
        <v>33.215183258056641</v>
      </c>
      <c r="AE4108">
        <v>34.969722747802734</v>
      </c>
      <c r="AF4108">
        <v>68.029533386230469</v>
      </c>
      <c r="AG4108">
        <v>71.623092651367188</v>
      </c>
      <c r="AH4108">
        <v>500.04681396484375</v>
      </c>
      <c r="AI4108">
        <v>2000.122314453125</v>
      </c>
      <c r="AJ4108">
        <v>0.2627277672290802</v>
      </c>
      <c r="AK4108">
        <v>92.380500793457031</v>
      </c>
      <c r="AL4108">
        <v>-0.74586105346679688</v>
      </c>
      <c r="AM4108">
        <v>-0.73630082607269287</v>
      </c>
      <c r="AN4108">
        <v>1</v>
      </c>
      <c r="AO4108">
        <v>-0.21956524252891541</v>
      </c>
      <c r="AP4108">
        <v>2.737391471862793</v>
      </c>
      <c r="AQ4108">
        <v>1</v>
      </c>
      <c r="AR4108">
        <v>0</v>
      </c>
      <c r="AS4108">
        <v>0.15999999642372131</v>
      </c>
      <c r="AT4108">
        <v>111115</v>
      </c>
      <c r="AU4108">
        <v>0.83341135660807286</v>
      </c>
      <c r="AV4108">
        <v>1.5152406829507055E-3</v>
      </c>
      <c r="AW4108">
        <v>306.02105941772459</v>
      </c>
      <c r="AX4108">
        <v>304.146374130249</v>
      </c>
      <c r="AY4108">
        <v>320.0195631595052</v>
      </c>
      <c r="AZ4108">
        <v>2.6982010694355743</v>
      </c>
      <c r="BA4108">
        <v>5.0156199796323877</v>
      </c>
      <c r="BB4108">
        <v>54.293058995709906</v>
      </c>
      <c r="BC4108">
        <v>19.323336247907172</v>
      </c>
      <c r="BD4108">
        <v>31.933716773986816</v>
      </c>
      <c r="BE4108">
        <v>4.7571979266224931</v>
      </c>
      <c r="BF4108">
        <v>7.4915292328048708E-2</v>
      </c>
      <c r="BG4108">
        <v>3.2305205000503627</v>
      </c>
      <c r="BH4108">
        <v>1.5266774265721303</v>
      </c>
      <c r="BI4108">
        <v>4.7000279340976218E-2</v>
      </c>
      <c r="BJ4108">
        <v>12.31640847157316</v>
      </c>
      <c r="BK4108">
        <v>0.7719099944709169</v>
      </c>
      <c r="BL4108">
        <v>63.729216865322002</v>
      </c>
      <c r="BM4108">
        <v>171.94786511981397</v>
      </c>
      <c r="BN4108">
        <v>6.0031970098120375E-3</v>
      </c>
    </row>
    <row r="4109" spans="1:66">
      <c r="A4109" t="s">
        <v>4766</v>
      </c>
      <c r="B4109" t="s">
        <v>3827</v>
      </c>
      <c r="C4109" s="4">
        <v>20190810</v>
      </c>
      <c r="D4109" t="s">
        <v>339</v>
      </c>
      <c r="E4109" t="s">
        <v>340</v>
      </c>
      <c r="F4109" t="s">
        <v>4765</v>
      </c>
      <c r="G4109">
        <v>2000</v>
      </c>
      <c r="H4109">
        <v>100</v>
      </c>
      <c r="K4109">
        <v>41</v>
      </c>
      <c r="L4109" t="s">
        <v>4771</v>
      </c>
      <c r="M4109">
        <v>9273.5</v>
      </c>
      <c r="N4109">
        <v>0</v>
      </c>
      <c r="O4109">
        <v>0.16355624212374198</v>
      </c>
      <c r="P4109">
        <v>8.1598686263338063E-2</v>
      </c>
      <c r="Q4109">
        <v>92.812521428514813</v>
      </c>
      <c r="R4109">
        <v>1.6091321358417685</v>
      </c>
      <c r="S4109">
        <v>1.790279631915733</v>
      </c>
      <c r="T4109">
        <v>32.917285919189453</v>
      </c>
      <c r="U4109">
        <v>6</v>
      </c>
      <c r="V4109">
        <v>1.4200000166893005</v>
      </c>
      <c r="W4109">
        <v>1</v>
      </c>
      <c r="X4109">
        <v>2.8400000333786011</v>
      </c>
      <c r="Y4109">
        <v>31.009235382080078</v>
      </c>
      <c r="Z4109">
        <v>32.917285919189453</v>
      </c>
      <c r="AA4109">
        <v>30.505727767944336</v>
      </c>
      <c r="AB4109">
        <v>99.589981079101563</v>
      </c>
      <c r="AC4109">
        <v>99.202217102050781</v>
      </c>
      <c r="AD4109">
        <v>33.191177368164063</v>
      </c>
      <c r="AE4109">
        <v>35.054164886474609</v>
      </c>
      <c r="AF4109">
        <v>67.932083129882813</v>
      </c>
      <c r="AG4109">
        <v>71.745040893554688</v>
      </c>
      <c r="AH4109">
        <v>500.075927734375</v>
      </c>
      <c r="AI4109">
        <v>1999.53955078125</v>
      </c>
      <c r="AJ4109">
        <v>0.18749015033245087</v>
      </c>
      <c r="AK4109">
        <v>92.382598876953125</v>
      </c>
      <c r="AL4109">
        <v>-0.25989913940429688</v>
      </c>
      <c r="AM4109">
        <v>-0.73199784755706787</v>
      </c>
      <c r="AN4109">
        <v>1</v>
      </c>
      <c r="AO4109">
        <v>-0.21956524252891541</v>
      </c>
      <c r="AP4109">
        <v>2.737391471862793</v>
      </c>
      <c r="AQ4109">
        <v>1</v>
      </c>
      <c r="AR4109">
        <v>0</v>
      </c>
      <c r="AS4109">
        <v>0.15999999642372131</v>
      </c>
      <c r="AT4109">
        <v>111115</v>
      </c>
      <c r="AU4109">
        <v>0.83345987955729162</v>
      </c>
      <c r="AV4109">
        <v>1.6091321358417685E-3</v>
      </c>
      <c r="AW4109">
        <v>306.06728591918943</v>
      </c>
      <c r="AX4109">
        <v>304.15923538208006</v>
      </c>
      <c r="AY4109">
        <v>319.92632097408932</v>
      </c>
      <c r="AZ4109">
        <v>2.6435508167625859</v>
      </c>
      <c r="BA4109">
        <v>5.0286744855894918</v>
      </c>
      <c r="BB4109">
        <v>54.433135100337665</v>
      </c>
      <c r="BC4109">
        <v>19.378970213863056</v>
      </c>
      <c r="BD4109">
        <v>31.963260650634766</v>
      </c>
      <c r="BE4109">
        <v>4.7651625775557029</v>
      </c>
      <c r="BF4109">
        <v>7.9319678692880646E-2</v>
      </c>
      <c r="BG4109">
        <v>3.2383948536737588</v>
      </c>
      <c r="BH4109">
        <v>1.5267677238819441</v>
      </c>
      <c r="BI4109">
        <v>4.9774637406187192E-2</v>
      </c>
      <c r="BJ4109">
        <v>8.5742619378891014</v>
      </c>
      <c r="BK4109">
        <v>0.93558918479651731</v>
      </c>
      <c r="BL4109">
        <v>63.771930428239784</v>
      </c>
      <c r="BM4109">
        <v>99.124470297729658</v>
      </c>
      <c r="BN4109">
        <v>1.052242424347009E-3</v>
      </c>
    </row>
    <row r="4110" spans="1:66">
      <c r="A4110" t="s">
        <v>4766</v>
      </c>
      <c r="B4110" t="s">
        <v>3827</v>
      </c>
      <c r="C4110" s="4">
        <v>20190810</v>
      </c>
      <c r="D4110" t="s">
        <v>339</v>
      </c>
      <c r="E4110" t="s">
        <v>340</v>
      </c>
      <c r="F4110" t="s">
        <v>4765</v>
      </c>
      <c r="G4110">
        <v>2000</v>
      </c>
      <c r="H4110">
        <v>66</v>
      </c>
      <c r="K4110">
        <v>42</v>
      </c>
      <c r="L4110" t="s">
        <v>4772</v>
      </c>
      <c r="M4110">
        <v>9362</v>
      </c>
      <c r="N4110">
        <v>0</v>
      </c>
      <c r="O4110">
        <v>-0.57905918566568215</v>
      </c>
      <c r="P4110">
        <v>8.9344921353559745E-2</v>
      </c>
      <c r="Q4110">
        <v>75.544551581321102</v>
      </c>
      <c r="R4110">
        <v>1.7525618934316438</v>
      </c>
      <c r="S4110">
        <v>1.785268306768601</v>
      </c>
      <c r="T4110">
        <v>32.954658508300781</v>
      </c>
      <c r="U4110">
        <v>6</v>
      </c>
      <c r="V4110">
        <v>1.4200000166893005</v>
      </c>
      <c r="W4110">
        <v>1</v>
      </c>
      <c r="X4110">
        <v>2.8400000333786011</v>
      </c>
      <c r="Y4110">
        <v>31.029521942138672</v>
      </c>
      <c r="Z4110">
        <v>32.954658508300781</v>
      </c>
      <c r="AA4110">
        <v>30.505043029785156</v>
      </c>
      <c r="AB4110">
        <v>66.642189025878906</v>
      </c>
      <c r="AC4110">
        <v>67.195648193359375</v>
      </c>
      <c r="AD4110">
        <v>33.194072723388672</v>
      </c>
      <c r="AE4110">
        <v>35.222724914550781</v>
      </c>
      <c r="AF4110">
        <v>67.859794616699219</v>
      </c>
      <c r="AG4110">
        <v>72.007041931152344</v>
      </c>
      <c r="AH4110">
        <v>500.08529663085938</v>
      </c>
      <c r="AI4110">
        <v>1998.590087890625</v>
      </c>
      <c r="AJ4110">
        <v>0.21853576600551605</v>
      </c>
      <c r="AK4110">
        <v>92.383026123046875</v>
      </c>
      <c r="AL4110">
        <v>-4.8473358154296875E-2</v>
      </c>
      <c r="AM4110">
        <v>-0.75301682949066162</v>
      </c>
      <c r="AN4110">
        <v>1</v>
      </c>
      <c r="AO4110">
        <v>-0.21956524252891541</v>
      </c>
      <c r="AP4110">
        <v>2.737391471862793</v>
      </c>
      <c r="AQ4110">
        <v>1</v>
      </c>
      <c r="AR4110">
        <v>0</v>
      </c>
      <c r="AS4110">
        <v>0.15999999642372131</v>
      </c>
      <c r="AT4110">
        <v>111115</v>
      </c>
      <c r="AU4110">
        <v>0.83347549438476554</v>
      </c>
      <c r="AV4110">
        <v>1.7525618934316439E-3</v>
      </c>
      <c r="AW4110">
        <v>306.10465850830076</v>
      </c>
      <c r="AX4110">
        <v>304.17952194213865</v>
      </c>
      <c r="AY4110">
        <v>319.77440691498487</v>
      </c>
      <c r="AZ4110">
        <v>2.56499036323989</v>
      </c>
      <c r="BA4110">
        <v>5.0392502226744398</v>
      </c>
      <c r="BB4110">
        <v>54.547360420544763</v>
      </c>
      <c r="BC4110">
        <v>19.324635505993982</v>
      </c>
      <c r="BD4110">
        <v>31.992090225219727</v>
      </c>
      <c r="BE4110">
        <v>4.7729458504066189</v>
      </c>
      <c r="BF4110">
        <v>8.6619904295128794E-2</v>
      </c>
      <c r="BG4110">
        <v>3.2539819159058387</v>
      </c>
      <c r="BH4110">
        <v>1.5189639345007802</v>
      </c>
      <c r="BI4110">
        <v>5.4375844009323535E-2</v>
      </c>
      <c r="BJ4110">
        <v>6.9790342821910496</v>
      </c>
      <c r="BK4110">
        <v>1.1242476799083367</v>
      </c>
      <c r="BL4110">
        <v>64.039166115094034</v>
      </c>
      <c r="BM4110">
        <v>67.470905197394927</v>
      </c>
      <c r="BN4110">
        <v>-5.4960678640409667E-3</v>
      </c>
    </row>
    <row r="4111" spans="1:66">
      <c r="A4111" t="s">
        <v>4766</v>
      </c>
      <c r="B4111" t="s">
        <v>3827</v>
      </c>
      <c r="C4111" s="4">
        <v>20190810</v>
      </c>
      <c r="D4111" t="s">
        <v>339</v>
      </c>
      <c r="E4111" t="s">
        <v>340</v>
      </c>
      <c r="F4111" t="s">
        <v>4765</v>
      </c>
      <c r="G4111">
        <v>2000</v>
      </c>
      <c r="H4111">
        <v>33</v>
      </c>
      <c r="K4111">
        <v>43</v>
      </c>
      <c r="L4111" t="s">
        <v>4773</v>
      </c>
      <c r="M4111">
        <v>9453</v>
      </c>
      <c r="N4111">
        <v>0</v>
      </c>
      <c r="O4111">
        <v>-1.185784958871096</v>
      </c>
      <c r="P4111">
        <v>0.10064258058293425</v>
      </c>
      <c r="Q4111">
        <v>65.253399999570036</v>
      </c>
      <c r="R4111">
        <v>1.9550335706532054</v>
      </c>
      <c r="S4111">
        <v>1.7745356815147275</v>
      </c>
      <c r="T4111">
        <v>32.978824615478516</v>
      </c>
      <c r="U4111">
        <v>6</v>
      </c>
      <c r="V4111">
        <v>1.4200000166893005</v>
      </c>
      <c r="W4111">
        <v>1</v>
      </c>
      <c r="X4111">
        <v>2.8400000333786011</v>
      </c>
      <c r="Y4111">
        <v>31.044622421264648</v>
      </c>
      <c r="Z4111">
        <v>32.978824615478516</v>
      </c>
      <c r="AA4111">
        <v>30.503812789916992</v>
      </c>
      <c r="AB4111">
        <v>46.326797485351563</v>
      </c>
      <c r="AC4111">
        <v>47.637565612792969</v>
      </c>
      <c r="AD4111">
        <v>33.150737762451172</v>
      </c>
      <c r="AE4111">
        <v>35.412982940673828</v>
      </c>
      <c r="AF4111">
        <v>67.712989807128906</v>
      </c>
      <c r="AG4111">
        <v>72.33380126953125</v>
      </c>
      <c r="AH4111">
        <v>500.15798950195313</v>
      </c>
      <c r="AI4111">
        <v>1999.8702392578125</v>
      </c>
      <c r="AJ4111">
        <v>0.10269985347986221</v>
      </c>
      <c r="AK4111">
        <v>92.383163452148438</v>
      </c>
      <c r="AL4111">
        <v>0.306732177734375</v>
      </c>
      <c r="AM4111">
        <v>-0.75060594081878662</v>
      </c>
      <c r="AN4111">
        <v>1</v>
      </c>
      <c r="AO4111">
        <v>-0.21956524252891541</v>
      </c>
      <c r="AP4111">
        <v>2.737391471862793</v>
      </c>
      <c r="AQ4111">
        <v>1</v>
      </c>
      <c r="AR4111">
        <v>0</v>
      </c>
      <c r="AS4111">
        <v>0.15999999642372131</v>
      </c>
      <c r="AT4111">
        <v>111135</v>
      </c>
      <c r="AU4111">
        <v>0.83359664916992182</v>
      </c>
      <c r="AV4111">
        <v>1.9550335706532054E-3</v>
      </c>
      <c r="AW4111">
        <v>306.12882461547849</v>
      </c>
      <c r="AX4111">
        <v>304.19462242126463</v>
      </c>
      <c r="AY4111">
        <v>319.97923112915669</v>
      </c>
      <c r="AZ4111">
        <v>2.4613325539179818</v>
      </c>
      <c r="BA4111">
        <v>5.0460990728511419</v>
      </c>
      <c r="BB4111">
        <v>54.621414598612027</v>
      </c>
      <c r="BC4111">
        <v>19.208431657938199</v>
      </c>
      <c r="BD4111">
        <v>32.011723518371582</v>
      </c>
      <c r="BE4111">
        <v>4.7782526872322943</v>
      </c>
      <c r="BF4111">
        <v>9.7198119505514505E-2</v>
      </c>
      <c r="BG4111">
        <v>3.2715633913364144</v>
      </c>
      <c r="BH4111">
        <v>1.50668929589588</v>
      </c>
      <c r="BI4111">
        <v>6.1049174365565825E-2</v>
      </c>
      <c r="BJ4111">
        <v>6.0283155179687009</v>
      </c>
      <c r="BK4111">
        <v>1.3697887194732379</v>
      </c>
      <c r="BL4111">
        <v>64.436089239841891</v>
      </c>
      <c r="BM4111">
        <v>48.201230991547057</v>
      </c>
      <c r="BN4111">
        <v>-1.5851741513091145E-2</v>
      </c>
    </row>
    <row r="4112" spans="1:66">
      <c r="A4112" t="s">
        <v>4766</v>
      </c>
      <c r="B4112" t="s">
        <v>3827</v>
      </c>
      <c r="C4112" s="4">
        <v>20190810</v>
      </c>
      <c r="D4112" t="s">
        <v>339</v>
      </c>
      <c r="E4112" t="s">
        <v>340</v>
      </c>
      <c r="F4112" t="s">
        <v>4765</v>
      </c>
      <c r="G4112">
        <v>2000</v>
      </c>
      <c r="H4112">
        <v>400</v>
      </c>
      <c r="K4112">
        <v>44</v>
      </c>
      <c r="L4112" t="s">
        <v>4774</v>
      </c>
      <c r="M4112">
        <v>9582</v>
      </c>
      <c r="N4112">
        <v>0</v>
      </c>
      <c r="O4112">
        <v>7.6915913873729247</v>
      </c>
      <c r="P4112">
        <v>0.11713131332134798</v>
      </c>
      <c r="Q4112">
        <v>271.50196399425852</v>
      </c>
      <c r="R4112">
        <v>2.2120658763647265</v>
      </c>
      <c r="S4112">
        <v>1.7348096240912065</v>
      </c>
      <c r="T4112">
        <v>32.916225433349609</v>
      </c>
      <c r="U4112">
        <v>6</v>
      </c>
      <c r="V4112">
        <v>1.4200000166893005</v>
      </c>
      <c r="W4112">
        <v>1</v>
      </c>
      <c r="X4112">
        <v>2.8400000333786011</v>
      </c>
      <c r="Y4112">
        <v>31.040065765380859</v>
      </c>
      <c r="Z4112">
        <v>32.916225433349609</v>
      </c>
      <c r="AA4112">
        <v>30.503948211669922</v>
      </c>
      <c r="AB4112">
        <v>400.90048217773438</v>
      </c>
      <c r="AC4112">
        <v>390.6356201171875</v>
      </c>
      <c r="AD4112">
        <v>33.092052459716797</v>
      </c>
      <c r="AE4112">
        <v>35.651401519775391</v>
      </c>
      <c r="AF4112">
        <v>67.610183715820313</v>
      </c>
      <c r="AG4112">
        <v>72.83917236328125</v>
      </c>
      <c r="AH4112">
        <v>500.09652709960938</v>
      </c>
      <c r="AI4112">
        <v>2000.3392333984375</v>
      </c>
      <c r="AJ4112">
        <v>7.403833419084549E-2</v>
      </c>
      <c r="AK4112">
        <v>92.382484436035156</v>
      </c>
      <c r="AL4112">
        <v>-2.75213623046875</v>
      </c>
      <c r="AM4112">
        <v>-0.74113404750823975</v>
      </c>
      <c r="AN4112">
        <v>1</v>
      </c>
      <c r="AO4112">
        <v>-0.21956524252891541</v>
      </c>
      <c r="AP4112">
        <v>2.737391471862793</v>
      </c>
      <c r="AQ4112">
        <v>1</v>
      </c>
      <c r="AR4112">
        <v>0</v>
      </c>
      <c r="AS4112">
        <v>0.15999999642372131</v>
      </c>
      <c r="AT4112">
        <v>111115</v>
      </c>
      <c r="AU4112">
        <v>0.83349421183268224</v>
      </c>
      <c r="AV4112">
        <v>2.2120658763647265E-3</v>
      </c>
      <c r="AW4112">
        <v>306.06622543334959</v>
      </c>
      <c r="AX4112">
        <v>304.19006576538084</v>
      </c>
      <c r="AY4112">
        <v>320.05427018997943</v>
      </c>
      <c r="AZ4112">
        <v>2.3380296275570656</v>
      </c>
      <c r="BA4112">
        <v>5.0283746701146965</v>
      </c>
      <c r="BB4112">
        <v>54.429957159209117</v>
      </c>
      <c r="BC4112">
        <v>18.778555639433726</v>
      </c>
      <c r="BD4112">
        <v>31.978145599365234</v>
      </c>
      <c r="BE4112">
        <v>4.769179765114206</v>
      </c>
      <c r="BF4112">
        <v>0.1124917681162645</v>
      </c>
      <c r="BG4112">
        <v>3.29356504602349</v>
      </c>
      <c r="BH4112">
        <v>1.4756147190907161</v>
      </c>
      <c r="BI4112">
        <v>7.0709970961659832E-2</v>
      </c>
      <c r="BJ4112">
        <v>25.082025963052565</v>
      </c>
      <c r="BK4112">
        <v>0.69502613180234341</v>
      </c>
      <c r="BL4112">
        <v>65.30338947973604</v>
      </c>
      <c r="BM4112">
        <v>386.97940594433044</v>
      </c>
      <c r="BN4112">
        <v>1.2979682649077577E-2</v>
      </c>
    </row>
    <row r="4113" spans="1:66">
      <c r="A4113" t="s">
        <v>4766</v>
      </c>
      <c r="B4113" t="s">
        <v>3827</v>
      </c>
      <c r="C4113" s="4">
        <v>20190810</v>
      </c>
      <c r="D4113" t="s">
        <v>339</v>
      </c>
      <c r="E4113" t="s">
        <v>340</v>
      </c>
      <c r="F4113" t="s">
        <v>4765</v>
      </c>
      <c r="G4113">
        <v>2000</v>
      </c>
      <c r="H4113">
        <v>400</v>
      </c>
      <c r="K4113">
        <v>45</v>
      </c>
      <c r="L4113" t="s">
        <v>4775</v>
      </c>
      <c r="M4113">
        <v>9671</v>
      </c>
      <c r="N4113">
        <v>0</v>
      </c>
      <c r="O4113">
        <v>7.759146887969643</v>
      </c>
      <c r="P4113">
        <v>0.10766936983924459</v>
      </c>
      <c r="Q4113">
        <v>260.32548440671951</v>
      </c>
      <c r="R4113">
        <v>2.055321071937608</v>
      </c>
      <c r="S4113">
        <v>1.7480689356656538</v>
      </c>
      <c r="T4113">
        <v>32.907840728759766</v>
      </c>
      <c r="U4113">
        <v>6</v>
      </c>
      <c r="V4113">
        <v>1.4200000166893005</v>
      </c>
      <c r="W4113">
        <v>1</v>
      </c>
      <c r="X4113">
        <v>2.8400000333786011</v>
      </c>
      <c r="Y4113">
        <v>31.036117553710938</v>
      </c>
      <c r="Z4113">
        <v>32.907840728759766</v>
      </c>
      <c r="AA4113">
        <v>30.504062652587891</v>
      </c>
      <c r="AB4113">
        <v>399.89053344726563</v>
      </c>
      <c r="AC4113">
        <v>389.6195068359375</v>
      </c>
      <c r="AD4113">
        <v>33.104198455810547</v>
      </c>
      <c r="AE4113">
        <v>35.482860565185547</v>
      </c>
      <c r="AF4113">
        <v>67.649002075195313</v>
      </c>
      <c r="AG4113">
        <v>72.509841918945313</v>
      </c>
      <c r="AH4113">
        <v>500.04388427734375</v>
      </c>
      <c r="AI4113">
        <v>2000.769287109375</v>
      </c>
      <c r="AJ4113">
        <v>3.2242871820926666E-2</v>
      </c>
      <c r="AK4113">
        <v>92.380821228027344</v>
      </c>
      <c r="AL4113">
        <v>-2.680816650390625</v>
      </c>
      <c r="AM4113">
        <v>-0.75646913051605225</v>
      </c>
      <c r="AN4113">
        <v>1</v>
      </c>
      <c r="AO4113">
        <v>-0.21956524252891541</v>
      </c>
      <c r="AP4113">
        <v>2.737391471862793</v>
      </c>
      <c r="AQ4113">
        <v>1</v>
      </c>
      <c r="AR4113">
        <v>0</v>
      </c>
      <c r="AS4113">
        <v>0.15999999642372131</v>
      </c>
      <c r="AT4113">
        <v>111115</v>
      </c>
      <c r="AU4113">
        <v>0.83340647379557287</v>
      </c>
      <c r="AV4113">
        <v>2.0553210719376079E-3</v>
      </c>
      <c r="AW4113">
        <v>306.05784072875974</v>
      </c>
      <c r="AX4113">
        <v>304.18611755371091</v>
      </c>
      <c r="AY4113">
        <v>320.12307878219144</v>
      </c>
      <c r="AZ4113">
        <v>2.4205134042175316</v>
      </c>
      <c r="BA4113">
        <v>5.0260047341970813</v>
      </c>
      <c r="BB4113">
        <v>54.405283124634593</v>
      </c>
      <c r="BC4113">
        <v>18.922422559449046</v>
      </c>
      <c r="BD4113">
        <v>31.971979141235352</v>
      </c>
      <c r="BE4113">
        <v>4.7675151882623403</v>
      </c>
      <c r="BF4113">
        <v>0.10373653626268245</v>
      </c>
      <c r="BG4113">
        <v>3.2779357985314275</v>
      </c>
      <c r="BH4113">
        <v>1.4895793897309129</v>
      </c>
      <c r="BI4113">
        <v>6.5177566199038431E-2</v>
      </c>
      <c r="BJ4113">
        <v>24.049082036076776</v>
      </c>
      <c r="BK4113">
        <v>0.66815310794061034</v>
      </c>
      <c r="BL4113">
        <v>64.912984488415944</v>
      </c>
      <c r="BM4113">
        <v>385.93118001352627</v>
      </c>
      <c r="BN4113">
        <v>1.3050756395595232E-2</v>
      </c>
    </row>
    <row r="4114" spans="1:66">
      <c r="A4114" t="s">
        <v>4766</v>
      </c>
      <c r="B4114" t="s">
        <v>3827</v>
      </c>
      <c r="C4114" s="4">
        <v>20190810</v>
      </c>
      <c r="D4114" t="s">
        <v>339</v>
      </c>
      <c r="E4114" t="s">
        <v>340</v>
      </c>
      <c r="F4114" t="s">
        <v>4765</v>
      </c>
      <c r="G4114">
        <v>2000</v>
      </c>
      <c r="H4114">
        <v>400</v>
      </c>
      <c r="K4114">
        <v>46</v>
      </c>
      <c r="L4114" t="s">
        <v>2644</v>
      </c>
      <c r="M4114">
        <v>9760</v>
      </c>
      <c r="N4114">
        <v>0</v>
      </c>
      <c r="O4114">
        <v>7.3011261471774915</v>
      </c>
      <c r="P4114">
        <v>8.467371024782433E-2</v>
      </c>
      <c r="Q4114">
        <v>238.68354378998447</v>
      </c>
      <c r="R4114">
        <v>1.6703196379869742</v>
      </c>
      <c r="S4114">
        <v>1.7927066971302352</v>
      </c>
      <c r="T4114">
        <v>32.922023773193359</v>
      </c>
      <c r="U4114">
        <v>6</v>
      </c>
      <c r="V4114">
        <v>1.4200000166893005</v>
      </c>
      <c r="W4114">
        <v>1</v>
      </c>
      <c r="X4114">
        <v>2.8400000333786011</v>
      </c>
      <c r="Y4114">
        <v>31.031126022338867</v>
      </c>
      <c r="Z4114">
        <v>32.922023773193359</v>
      </c>
      <c r="AA4114">
        <v>30.504402160644531</v>
      </c>
      <c r="AB4114">
        <v>399.88836669921875</v>
      </c>
      <c r="AC4114">
        <v>390.34844970703125</v>
      </c>
      <c r="AD4114">
        <v>33.109825134277344</v>
      </c>
      <c r="AE4114">
        <v>35.043190002441406</v>
      </c>
      <c r="AF4114">
        <v>67.679519653320313</v>
      </c>
      <c r="AG4114">
        <v>71.631500244140625</v>
      </c>
      <c r="AH4114">
        <v>500.20138549804688</v>
      </c>
      <c r="AI4114">
        <v>2001.056884765625</v>
      </c>
      <c r="AJ4114">
        <v>6.0903105884790421E-2</v>
      </c>
      <c r="AK4114">
        <v>92.380500793457031</v>
      </c>
      <c r="AL4114">
        <v>-2.97711181640625</v>
      </c>
      <c r="AM4114">
        <v>-0.7229684591293335</v>
      </c>
      <c r="AN4114">
        <v>1</v>
      </c>
      <c r="AO4114">
        <v>-0.21956524252891541</v>
      </c>
      <c r="AP4114">
        <v>2.737391471862793</v>
      </c>
      <c r="AQ4114">
        <v>1</v>
      </c>
      <c r="AR4114">
        <v>0</v>
      </c>
      <c r="AS4114">
        <v>0.15999999642372131</v>
      </c>
      <c r="AT4114">
        <v>111115</v>
      </c>
      <c r="AU4114">
        <v>0.83366897583007793</v>
      </c>
      <c r="AV4114">
        <v>1.6703196379869742E-3</v>
      </c>
      <c r="AW4114">
        <v>306.07202377319334</v>
      </c>
      <c r="AX4114">
        <v>304.18112602233884</v>
      </c>
      <c r="AY4114">
        <v>320.16909440616291</v>
      </c>
      <c r="AZ4114">
        <v>2.6171846458451449</v>
      </c>
      <c r="BA4114">
        <v>5.0300141389560391</v>
      </c>
      <c r="BB4114">
        <v>54.448872822221126</v>
      </c>
      <c r="BC4114">
        <v>19.40568281977972</v>
      </c>
      <c r="BD4114">
        <v>31.976574897766113</v>
      </c>
      <c r="BE4114">
        <v>4.7687557211062197</v>
      </c>
      <c r="BF4114">
        <v>8.222227879405726E-2</v>
      </c>
      <c r="BG4114">
        <v>3.2373074418258039</v>
      </c>
      <c r="BH4114">
        <v>1.5314482792804158</v>
      </c>
      <c r="BI4114">
        <v>5.1603687390201283E-2</v>
      </c>
      <c r="BJ4114">
        <v>22.049705306475797</v>
      </c>
      <c r="BK4114">
        <v>0.61146276863434179</v>
      </c>
      <c r="BL4114">
        <v>63.770519774889358</v>
      </c>
      <c r="BM4114">
        <v>386.87784400884618</v>
      </c>
      <c r="BN4114">
        <v>1.2034718879815144E-2</v>
      </c>
    </row>
    <row r="4115" spans="1:66">
      <c r="A4115" t="s">
        <v>4766</v>
      </c>
      <c r="B4115" t="s">
        <v>3827</v>
      </c>
      <c r="C4115" s="4">
        <v>20190810</v>
      </c>
      <c r="D4115" t="s">
        <v>339</v>
      </c>
      <c r="E4115" t="s">
        <v>340</v>
      </c>
      <c r="F4115" t="s">
        <v>4765</v>
      </c>
      <c r="G4115">
        <v>2000</v>
      </c>
      <c r="H4115">
        <v>475</v>
      </c>
      <c r="K4115">
        <v>47</v>
      </c>
      <c r="L4115" t="s">
        <v>4776</v>
      </c>
      <c r="M4115">
        <v>9849</v>
      </c>
      <c r="N4115">
        <v>0</v>
      </c>
      <c r="O4115">
        <v>7.4339359929902873</v>
      </c>
      <c r="P4115">
        <v>7.062353703307446E-2</v>
      </c>
      <c r="Q4115">
        <v>281.60232641746506</v>
      </c>
      <c r="R4115">
        <v>1.4360747758911365</v>
      </c>
      <c r="S4115">
        <v>1.8391821318336676</v>
      </c>
      <c r="T4115">
        <v>32.971122741699219</v>
      </c>
      <c r="U4115">
        <v>6</v>
      </c>
      <c r="V4115">
        <v>1.4200000166893005</v>
      </c>
      <c r="W4115">
        <v>1</v>
      </c>
      <c r="X4115">
        <v>2.8400000333786011</v>
      </c>
      <c r="Y4115">
        <v>31.033000946044922</v>
      </c>
      <c r="Z4115">
        <v>32.971122741699219</v>
      </c>
      <c r="AA4115">
        <v>30.503410339355469</v>
      </c>
      <c r="AB4115">
        <v>475.75003051757813</v>
      </c>
      <c r="AC4115">
        <v>466.02767944335938</v>
      </c>
      <c r="AD4115">
        <v>33.028522491455078</v>
      </c>
      <c r="AE4115">
        <v>34.691776275634766</v>
      </c>
      <c r="AF4115">
        <v>67.503791809082031</v>
      </c>
      <c r="AG4115">
        <v>70.903152465820313</v>
      </c>
      <c r="AH4115">
        <v>500.07574462890625</v>
      </c>
      <c r="AI4115">
        <v>2000.6719970703125</v>
      </c>
      <c r="AJ4115">
        <v>4.776715487241745E-2</v>
      </c>
      <c r="AK4115">
        <v>92.3773193359375</v>
      </c>
      <c r="AL4115">
        <v>-3.807891845703125</v>
      </c>
      <c r="AM4115">
        <v>-0.707480788230896</v>
      </c>
      <c r="AN4115">
        <v>0.66666668653488159</v>
      </c>
      <c r="AO4115">
        <v>-0.21956524252891541</v>
      </c>
      <c r="AP4115">
        <v>2.737391471862793</v>
      </c>
      <c r="AQ4115">
        <v>1</v>
      </c>
      <c r="AR4115">
        <v>0</v>
      </c>
      <c r="AS4115">
        <v>0.15999999642372131</v>
      </c>
      <c r="AT4115">
        <v>111115</v>
      </c>
      <c r="AU4115">
        <v>0.83345957438151042</v>
      </c>
      <c r="AV4115">
        <v>1.4360747758911366E-3</v>
      </c>
      <c r="AW4115">
        <v>306.1211227416992</v>
      </c>
      <c r="AX4115">
        <v>304.1830009460449</v>
      </c>
      <c r="AY4115">
        <v>320.10751237628938</v>
      </c>
      <c r="AZ4115">
        <v>2.7304714882330767</v>
      </c>
      <c r="BA4115">
        <v>5.0439154271788809</v>
      </c>
      <c r="BB4115">
        <v>54.601231811417691</v>
      </c>
      <c r="BC4115">
        <v>19.909455535782925</v>
      </c>
      <c r="BD4115">
        <v>32.00206184387207</v>
      </c>
      <c r="BE4115">
        <v>4.7756405158725954</v>
      </c>
      <c r="BF4115">
        <v>6.8909923485185626E-2</v>
      </c>
      <c r="BG4115">
        <v>3.2047332953452132</v>
      </c>
      <c r="BH4115">
        <v>1.5709072205273822</v>
      </c>
      <c r="BI4115">
        <v>4.3219449814089199E-2</v>
      </c>
      <c r="BJ4115">
        <v>26.013668033209079</v>
      </c>
      <c r="BK4115">
        <v>0.6042609459460031</v>
      </c>
      <c r="BL4115">
        <v>62.758672878377631</v>
      </c>
      <c r="BM4115">
        <v>462.49394230512496</v>
      </c>
      <c r="BN4115">
        <v>1.0087569036203245E-2</v>
      </c>
    </row>
    <row r="4116" spans="1:66">
      <c r="A4116" t="s">
        <v>4766</v>
      </c>
      <c r="B4116" t="s">
        <v>3827</v>
      </c>
      <c r="C4116" s="4">
        <v>20190810</v>
      </c>
      <c r="D4116" t="s">
        <v>339</v>
      </c>
      <c r="E4116" t="s">
        <v>340</v>
      </c>
      <c r="F4116" t="s">
        <v>4765</v>
      </c>
      <c r="G4116">
        <v>2000</v>
      </c>
      <c r="H4116">
        <v>575</v>
      </c>
      <c r="K4116">
        <v>48</v>
      </c>
      <c r="L4116" t="s">
        <v>665</v>
      </c>
      <c r="M4116">
        <v>9955.5</v>
      </c>
      <c r="N4116">
        <v>0</v>
      </c>
      <c r="O4116">
        <v>9.233059968458198</v>
      </c>
      <c r="P4116">
        <v>6.5189556734235793E-2</v>
      </c>
      <c r="Q4116">
        <v>317.58325260635002</v>
      </c>
      <c r="R4116">
        <v>1.3504493476002506</v>
      </c>
      <c r="S4116">
        <v>1.870326931845236</v>
      </c>
      <c r="T4116">
        <v>33.001716613769531</v>
      </c>
      <c r="U4116">
        <v>6</v>
      </c>
      <c r="V4116">
        <v>1.4200000166893005</v>
      </c>
      <c r="W4116">
        <v>1</v>
      </c>
      <c r="X4116">
        <v>2.8400000333786011</v>
      </c>
      <c r="Y4116">
        <v>31.037895202636719</v>
      </c>
      <c r="Z4116">
        <v>33.001716613769531</v>
      </c>
      <c r="AA4116">
        <v>30.503992080688477</v>
      </c>
      <c r="AB4116">
        <v>575.53094482421875</v>
      </c>
      <c r="AC4116">
        <v>563.54119873046875</v>
      </c>
      <c r="AD4116">
        <v>32.884449005126953</v>
      </c>
      <c r="AE4116">
        <v>34.448749542236328</v>
      </c>
      <c r="AF4116">
        <v>67.190254211425781</v>
      </c>
      <c r="AG4116">
        <v>70.386459350585938</v>
      </c>
      <c r="AH4116">
        <v>500.13204956054688</v>
      </c>
      <c r="AI4116">
        <v>2000.548828125</v>
      </c>
      <c r="AJ4116">
        <v>7.7622018754482269E-2</v>
      </c>
      <c r="AK4116">
        <v>92.376861572265625</v>
      </c>
      <c r="AL4116">
        <v>-5.118499755859375</v>
      </c>
      <c r="AM4116">
        <v>-0.70045411586761475</v>
      </c>
      <c r="AN4116">
        <v>1</v>
      </c>
      <c r="AO4116">
        <v>-0.21956524252891541</v>
      </c>
      <c r="AP4116">
        <v>2.737391471862793</v>
      </c>
      <c r="AQ4116">
        <v>1</v>
      </c>
      <c r="AR4116">
        <v>0</v>
      </c>
      <c r="AS4116">
        <v>0.15999999642372131</v>
      </c>
      <c r="AT4116">
        <v>111115</v>
      </c>
      <c r="AU4116">
        <v>0.8335534159342447</v>
      </c>
      <c r="AV4116">
        <v>1.3504493476002505E-3</v>
      </c>
      <c r="AW4116">
        <v>306.15171661376951</v>
      </c>
      <c r="AX4116">
        <v>304.1878952026367</v>
      </c>
      <c r="AY4116">
        <v>320.08780534547986</v>
      </c>
      <c r="AZ4116">
        <v>2.7706265161331833</v>
      </c>
      <c r="BA4116">
        <v>5.0525942996460502</v>
      </c>
      <c r="BB4116">
        <v>54.695453099945908</v>
      </c>
      <c r="BC4116">
        <v>20.24670355770958</v>
      </c>
      <c r="BD4116">
        <v>32.019805908203125</v>
      </c>
      <c r="BE4116">
        <v>4.7804388318726829</v>
      </c>
      <c r="BF4116">
        <v>6.3726768101896966E-2</v>
      </c>
      <c r="BG4116">
        <v>3.1822673678008142</v>
      </c>
      <c r="BH4116">
        <v>1.5981714640718687</v>
      </c>
      <c r="BI4116">
        <v>3.9958119237708478E-2</v>
      </c>
      <c r="BJ4116">
        <v>29.337344163686662</v>
      </c>
      <c r="BK4116">
        <v>0.56354930805732295</v>
      </c>
      <c r="BL4116">
        <v>62.125313478346797</v>
      </c>
      <c r="BM4116">
        <v>559.15224421958089</v>
      </c>
      <c r="BN4116">
        <v>1.0258507425029364E-2</v>
      </c>
    </row>
    <row r="4117" spans="1:66">
      <c r="A4117" t="s">
        <v>4766</v>
      </c>
      <c r="B4117" t="s">
        <v>3827</v>
      </c>
      <c r="C4117" s="4">
        <v>20190810</v>
      </c>
      <c r="D4117" t="s">
        <v>339</v>
      </c>
      <c r="E4117" t="s">
        <v>340</v>
      </c>
      <c r="F4117" t="s">
        <v>4765</v>
      </c>
      <c r="G4117">
        <v>2000</v>
      </c>
      <c r="H4117">
        <v>675</v>
      </c>
      <c r="K4117">
        <v>49</v>
      </c>
      <c r="L4117" t="s">
        <v>3657</v>
      </c>
      <c r="M4117">
        <v>10061</v>
      </c>
      <c r="N4117">
        <v>0</v>
      </c>
      <c r="O4117">
        <v>10.687952887334573</v>
      </c>
      <c r="P4117">
        <v>6.4614301388448606E-2</v>
      </c>
      <c r="Q4117">
        <v>374.08752524280192</v>
      </c>
      <c r="R4117">
        <v>1.3488322761892781</v>
      </c>
      <c r="S4117">
        <v>1.8844170369772804</v>
      </c>
      <c r="T4117">
        <v>33.005119323730469</v>
      </c>
      <c r="U4117">
        <v>6</v>
      </c>
      <c r="V4117">
        <v>1.4200000166893005</v>
      </c>
      <c r="W4117">
        <v>1</v>
      </c>
      <c r="X4117">
        <v>2.8400000333786011</v>
      </c>
      <c r="Y4117">
        <v>31.042905807495117</v>
      </c>
      <c r="Z4117">
        <v>33.005119323730469</v>
      </c>
      <c r="AA4117">
        <v>30.503864288330078</v>
      </c>
      <c r="AB4117">
        <v>675.42822265625</v>
      </c>
      <c r="AC4117">
        <v>661.53375244140625</v>
      </c>
      <c r="AD4117">
        <v>32.744831085205078</v>
      </c>
      <c r="AE4117">
        <v>34.307693481445313</v>
      </c>
      <c r="AF4117">
        <v>66.883895874023438</v>
      </c>
      <c r="AG4117">
        <v>70.076171875</v>
      </c>
      <c r="AH4117">
        <v>500.06588745117188</v>
      </c>
      <c r="AI4117">
        <v>2000.618896484375</v>
      </c>
      <c r="AJ4117">
        <v>2.9854109510779381E-2</v>
      </c>
      <c r="AK4117">
        <v>92.374130249023438</v>
      </c>
      <c r="AL4117">
        <v>-6.194854736328125</v>
      </c>
      <c r="AM4117">
        <v>-0.677970290184021</v>
      </c>
      <c r="AN4117">
        <v>1</v>
      </c>
      <c r="AO4117">
        <v>-0.21956524252891541</v>
      </c>
      <c r="AP4117">
        <v>2.737391471862793</v>
      </c>
      <c r="AQ4117">
        <v>1</v>
      </c>
      <c r="AR4117">
        <v>0</v>
      </c>
      <c r="AS4117">
        <v>0.15999999642372131</v>
      </c>
      <c r="AT4117">
        <v>111115</v>
      </c>
      <c r="AU4117">
        <v>0.833443145751953</v>
      </c>
      <c r="AV4117">
        <v>1.3488322761892782E-3</v>
      </c>
      <c r="AW4117">
        <v>306.15511932373045</v>
      </c>
      <c r="AX4117">
        <v>304.19290580749509</v>
      </c>
      <c r="AY4117">
        <v>320.09901628272928</v>
      </c>
      <c r="AZ4117">
        <v>2.7717990451228651</v>
      </c>
      <c r="BA4117">
        <v>5.0535603831758822</v>
      </c>
      <c r="BB4117">
        <v>54.707528715587642</v>
      </c>
      <c r="BC4117">
        <v>20.39983523414233</v>
      </c>
      <c r="BD4117">
        <v>32.024012565612793</v>
      </c>
      <c r="BE4117">
        <v>4.7815770033836307</v>
      </c>
      <c r="BF4117">
        <v>6.3176930549248334E-2</v>
      </c>
      <c r="BG4117">
        <v>3.1691433461986018</v>
      </c>
      <c r="BH4117">
        <v>1.6124336571850288</v>
      </c>
      <c r="BI4117">
        <v>3.9612252701761247E-2</v>
      </c>
      <c r="BJ4117">
        <v>34.556009781313428</v>
      </c>
      <c r="BK4117">
        <v>0.56548516815993577</v>
      </c>
      <c r="BL4117">
        <v>61.842299090576404</v>
      </c>
      <c r="BM4117">
        <v>656.45321151594135</v>
      </c>
      <c r="BN4117">
        <v>1.006876906882926E-2</v>
      </c>
    </row>
    <row r="4118" spans="1:66">
      <c r="A4118" t="s">
        <v>4766</v>
      </c>
      <c r="B4118" t="s">
        <v>3827</v>
      </c>
      <c r="C4118" s="4">
        <v>20190810</v>
      </c>
      <c r="D4118" t="s">
        <v>339</v>
      </c>
      <c r="E4118" t="s">
        <v>340</v>
      </c>
      <c r="F4118" t="s">
        <v>4765</v>
      </c>
      <c r="G4118">
        <v>2000</v>
      </c>
      <c r="H4118">
        <v>800</v>
      </c>
      <c r="K4118">
        <v>50</v>
      </c>
      <c r="L4118" t="s">
        <v>4672</v>
      </c>
      <c r="M4118">
        <v>10150.5</v>
      </c>
      <c r="N4118">
        <v>0</v>
      </c>
      <c r="O4118">
        <v>13.528100194401047</v>
      </c>
      <c r="P4118">
        <v>6.4480473315664463E-2</v>
      </c>
      <c r="Q4118">
        <v>420.72549319219979</v>
      </c>
      <c r="R4118">
        <v>1.3411304187263258</v>
      </c>
      <c r="S4118">
        <v>1.8776751716331064</v>
      </c>
      <c r="T4118">
        <v>32.944450378417969</v>
      </c>
      <c r="U4118">
        <v>6</v>
      </c>
      <c r="V4118">
        <v>1.4200000166893005</v>
      </c>
      <c r="W4118">
        <v>1</v>
      </c>
      <c r="X4118">
        <v>2.8400000333786011</v>
      </c>
      <c r="Y4118">
        <v>31.030885696411133</v>
      </c>
      <c r="Z4118">
        <v>32.944450378417969</v>
      </c>
      <c r="AA4118">
        <v>30.503145217895508</v>
      </c>
      <c r="AB4118">
        <v>800.84808349609375</v>
      </c>
      <c r="AC4118">
        <v>783.3582763671875</v>
      </c>
      <c r="AD4118">
        <v>32.641918182373047</v>
      </c>
      <c r="AE4118">
        <v>34.195831298828125</v>
      </c>
      <c r="AF4118">
        <v>66.716728210449219</v>
      </c>
      <c r="AG4118">
        <v>69.892768859863281</v>
      </c>
      <c r="AH4118">
        <v>500.1319580078125</v>
      </c>
      <c r="AI4118">
        <v>2000.072265625</v>
      </c>
      <c r="AJ4118">
        <v>7.7621832489967346E-2</v>
      </c>
      <c r="AK4118">
        <v>92.370452880859375</v>
      </c>
      <c r="AL4118">
        <v>-7.910430908203125</v>
      </c>
      <c r="AM4118">
        <v>-0.6832650899887085</v>
      </c>
      <c r="AN4118">
        <v>1</v>
      </c>
      <c r="AO4118">
        <v>-0.21956524252891541</v>
      </c>
      <c r="AP4118">
        <v>2.737391471862793</v>
      </c>
      <c r="AQ4118">
        <v>1</v>
      </c>
      <c r="AR4118">
        <v>0</v>
      </c>
      <c r="AS4118">
        <v>0.15999999642372131</v>
      </c>
      <c r="AT4118">
        <v>111115</v>
      </c>
      <c r="AU4118">
        <v>0.83355326334635416</v>
      </c>
      <c r="AV4118">
        <v>1.3411304187263258E-3</v>
      </c>
      <c r="AW4118">
        <v>306.09445037841795</v>
      </c>
      <c r="AX4118">
        <v>304.18088569641111</v>
      </c>
      <c r="AY4118">
        <v>320.01155534718418</v>
      </c>
      <c r="AZ4118">
        <v>2.782072107843145</v>
      </c>
      <c r="BA4118">
        <v>5.0363595953433258</v>
      </c>
      <c r="BB4118">
        <v>54.52349142251461</v>
      </c>
      <c r="BC4118">
        <v>20.327660123686485</v>
      </c>
      <c r="BD4118">
        <v>31.987668037414551</v>
      </c>
      <c r="BE4118">
        <v>4.7717512508252202</v>
      </c>
      <c r="BF4118">
        <v>6.3048984473019681E-2</v>
      </c>
      <c r="BG4118">
        <v>3.1586844237102194</v>
      </c>
      <c r="BH4118">
        <v>1.6130668271150008</v>
      </c>
      <c r="BI4118">
        <v>3.9531773034730981E-2</v>
      </c>
      <c r="BJ4118">
        <v>38.862604344686417</v>
      </c>
      <c r="BK4118">
        <v>0.5370792725179443</v>
      </c>
      <c r="BL4118">
        <v>61.853109903612193</v>
      </c>
      <c r="BM4118">
        <v>776.92766543486471</v>
      </c>
      <c r="BN4118">
        <v>1.0770051130088332E-2</v>
      </c>
    </row>
    <row r="4119" spans="1:66">
      <c r="A4119" t="s">
        <v>4766</v>
      </c>
      <c r="B4119" t="s">
        <v>3827</v>
      </c>
      <c r="C4119" s="4">
        <v>20190810</v>
      </c>
      <c r="D4119" t="s">
        <v>339</v>
      </c>
      <c r="E4119" t="s">
        <v>340</v>
      </c>
      <c r="F4119" t="s">
        <v>4765</v>
      </c>
      <c r="G4119">
        <v>2000</v>
      </c>
      <c r="H4119">
        <v>1000</v>
      </c>
      <c r="K4119">
        <v>51</v>
      </c>
      <c r="L4119" t="s">
        <v>4777</v>
      </c>
      <c r="M4119">
        <v>10265.5</v>
      </c>
      <c r="N4119">
        <v>0</v>
      </c>
      <c r="O4119">
        <v>16.189907020319609</v>
      </c>
      <c r="P4119">
        <v>6.082071425071469E-2</v>
      </c>
      <c r="Q4119">
        <v>519.39043305386087</v>
      </c>
      <c r="R4119">
        <v>1.2783652140754729</v>
      </c>
      <c r="S4119">
        <v>1.8951477944674893</v>
      </c>
      <c r="T4119">
        <v>32.954536437988281</v>
      </c>
      <c r="U4119">
        <v>6</v>
      </c>
      <c r="V4119">
        <v>1.4200000166893005</v>
      </c>
      <c r="W4119">
        <v>1</v>
      </c>
      <c r="X4119">
        <v>2.8400000333786011</v>
      </c>
      <c r="Y4119">
        <v>31.03509521484375</v>
      </c>
      <c r="Z4119">
        <v>32.954536437988281</v>
      </c>
      <c r="AA4119">
        <v>30.502511978149414</v>
      </c>
      <c r="AB4119">
        <v>999.6790771484375</v>
      </c>
      <c r="AC4119">
        <v>978.758544921875</v>
      </c>
      <c r="AD4119">
        <v>32.557846069335938</v>
      </c>
      <c r="AE4119">
        <v>34.039043426513672</v>
      </c>
      <c r="AF4119">
        <v>66.526092529296875</v>
      </c>
      <c r="AG4119">
        <v>69.552650451660156</v>
      </c>
      <c r="AH4119">
        <v>500.21054077148438</v>
      </c>
      <c r="AI4119">
        <v>1999.46240234375</v>
      </c>
      <c r="AJ4119">
        <v>5.9709334746003151E-3</v>
      </c>
      <c r="AK4119">
        <v>92.36651611328125</v>
      </c>
      <c r="AL4119">
        <v>-10.847808837890625</v>
      </c>
      <c r="AM4119">
        <v>-0.67080628871917725</v>
      </c>
      <c r="AN4119">
        <v>1</v>
      </c>
      <c r="AO4119">
        <v>-0.21956524252891541</v>
      </c>
      <c r="AP4119">
        <v>2.737391471862793</v>
      </c>
      <c r="AQ4119">
        <v>1</v>
      </c>
      <c r="AR4119">
        <v>0</v>
      </c>
      <c r="AS4119">
        <v>0.15999999642372131</v>
      </c>
      <c r="AT4119">
        <v>111115</v>
      </c>
      <c r="AU4119">
        <v>0.83368423461914065</v>
      </c>
      <c r="AV4119">
        <v>1.2783652140754729E-3</v>
      </c>
      <c r="AW4119">
        <v>306.10453643798826</v>
      </c>
      <c r="AX4119">
        <v>304.18509521484373</v>
      </c>
      <c r="AY4119">
        <v>319.91397722436523</v>
      </c>
      <c r="AZ4119">
        <v>2.8124580557768883</v>
      </c>
      <c r="BA4119">
        <v>5.0392156476032444</v>
      </c>
      <c r="BB4119">
        <v>54.556736138266693</v>
      </c>
      <c r="BC4119">
        <v>20.517692711753021</v>
      </c>
      <c r="BD4119">
        <v>31.994815826416016</v>
      </c>
      <c r="BE4119">
        <v>4.7736822676859809</v>
      </c>
      <c r="BF4119">
        <v>5.9545502990249792E-2</v>
      </c>
      <c r="BG4119">
        <v>3.1440678531357551</v>
      </c>
      <c r="BH4119">
        <v>1.6296144145502258</v>
      </c>
      <c r="BI4119">
        <v>3.7328446069238443E-2</v>
      </c>
      <c r="BJ4119">
        <v>47.974284803753569</v>
      </c>
      <c r="BK4119">
        <v>0.53066247620379026</v>
      </c>
      <c r="BL4119">
        <v>61.473899987211745</v>
      </c>
      <c r="BM4119">
        <v>971.06263850618734</v>
      </c>
      <c r="BN4119">
        <v>1.0249150626373764E-2</v>
      </c>
    </row>
    <row r="4120" spans="1:66">
      <c r="A4120" t="s">
        <v>4766</v>
      </c>
      <c r="B4120" t="s">
        <v>3827</v>
      </c>
      <c r="C4120" s="4">
        <v>20190810</v>
      </c>
      <c r="D4120" t="s">
        <v>339</v>
      </c>
      <c r="E4120" t="s">
        <v>340</v>
      </c>
      <c r="F4120" t="s">
        <v>4765</v>
      </c>
      <c r="G4120">
        <v>2000</v>
      </c>
      <c r="H4120">
        <v>1400</v>
      </c>
      <c r="K4120">
        <v>52</v>
      </c>
      <c r="L4120" t="s">
        <v>4100</v>
      </c>
      <c r="M4120">
        <v>10387</v>
      </c>
      <c r="N4120">
        <v>0</v>
      </c>
      <c r="O4120">
        <v>20.012069474470092</v>
      </c>
      <c r="P4120">
        <v>5.1193744416930677E-2</v>
      </c>
      <c r="Q4120">
        <v>703.87692440060584</v>
      </c>
      <c r="R4120">
        <v>1.0901712740627683</v>
      </c>
      <c r="S4120">
        <v>1.9143516838564336</v>
      </c>
      <c r="T4120">
        <v>32.882164001464844</v>
      </c>
      <c r="U4120">
        <v>6</v>
      </c>
      <c r="V4120">
        <v>1.4200000166893005</v>
      </c>
      <c r="W4120">
        <v>1</v>
      </c>
      <c r="X4120">
        <v>2.8400000333786011</v>
      </c>
      <c r="Y4120">
        <v>30.992839813232422</v>
      </c>
      <c r="Z4120">
        <v>32.882164001464844</v>
      </c>
      <c r="AA4120">
        <v>30.501001358032227</v>
      </c>
      <c r="AB4120">
        <v>1400.7667236328125</v>
      </c>
      <c r="AC4120">
        <v>1374.9456787109375</v>
      </c>
      <c r="AD4120">
        <v>32.344974517822266</v>
      </c>
      <c r="AE4120">
        <v>33.609596252441406</v>
      </c>
      <c r="AF4120">
        <v>66.25054931640625</v>
      </c>
      <c r="AG4120">
        <v>68.840812683105469</v>
      </c>
      <c r="AH4120">
        <v>499.84799194335938</v>
      </c>
      <c r="AI4120">
        <v>2000.05517578125</v>
      </c>
      <c r="AJ4120">
        <v>5.612536147236824E-2</v>
      </c>
      <c r="AK4120">
        <v>92.366523742675781</v>
      </c>
      <c r="AL4120">
        <v>-17.149810791015625</v>
      </c>
      <c r="AM4120">
        <v>-0.6561349630355835</v>
      </c>
      <c r="AN4120">
        <v>0.66666668653488159</v>
      </c>
      <c r="AO4120">
        <v>-0.21956524252891541</v>
      </c>
      <c r="AP4120">
        <v>2.737391471862793</v>
      </c>
      <c r="AQ4120">
        <v>1</v>
      </c>
      <c r="AR4120">
        <v>0</v>
      </c>
      <c r="AS4120">
        <v>0.15999999642372131</v>
      </c>
      <c r="AT4120">
        <v>111115</v>
      </c>
      <c r="AU4120">
        <v>0.83307998657226556</v>
      </c>
      <c r="AV4120">
        <v>1.0901712740627682E-3</v>
      </c>
      <c r="AW4120">
        <v>306.03216400146482</v>
      </c>
      <c r="AX4120">
        <v>304.1428398132324</v>
      </c>
      <c r="AY4120">
        <v>320.0088209722453</v>
      </c>
      <c r="AZ4120">
        <v>2.9155837925177313</v>
      </c>
      <c r="BA4120">
        <v>5.0187532540893098</v>
      </c>
      <c r="BB4120">
        <v>54.335196895263394</v>
      </c>
      <c r="BC4120">
        <v>20.725600642821988</v>
      </c>
      <c r="BD4120">
        <v>31.937501907348633</v>
      </c>
      <c r="BE4120">
        <v>4.7582177023803256</v>
      </c>
      <c r="BF4120">
        <v>5.02872678301471E-2</v>
      </c>
      <c r="BG4120">
        <v>3.1044015702328762</v>
      </c>
      <c r="BH4120">
        <v>1.6538161321474494</v>
      </c>
      <c r="BI4120">
        <v>3.1509745732527301E-2</v>
      </c>
      <c r="BJ4120">
        <v>65.014664649570165</v>
      </c>
      <c r="BK4120">
        <v>0.51193071500869514</v>
      </c>
      <c r="BL4120">
        <v>60.808075200036825</v>
      </c>
      <c r="BM4120">
        <v>1365.432899319032</v>
      </c>
      <c r="BN4120">
        <v>8.9121583793596026E-3</v>
      </c>
    </row>
    <row r="4121" spans="1:66">
      <c r="A4121" t="s">
        <v>4766</v>
      </c>
      <c r="B4121" t="s">
        <v>3827</v>
      </c>
      <c r="C4121" s="4">
        <v>20190810</v>
      </c>
      <c r="D4121" t="s">
        <v>339</v>
      </c>
      <c r="E4121" t="s">
        <v>340</v>
      </c>
      <c r="F4121" t="s">
        <v>4765</v>
      </c>
      <c r="G4121">
        <v>2000</v>
      </c>
      <c r="H4121">
        <v>1800</v>
      </c>
      <c r="K4121">
        <v>53</v>
      </c>
      <c r="L4121" t="s">
        <v>4778</v>
      </c>
      <c r="M4121">
        <v>10530.5</v>
      </c>
      <c r="N4121">
        <v>0</v>
      </c>
      <c r="O4121">
        <v>22.643623235694662</v>
      </c>
      <c r="P4121">
        <v>4.2424629804467262E-2</v>
      </c>
      <c r="Q4121">
        <v>861.53042056813001</v>
      </c>
      <c r="R4121">
        <v>0.91544320752974517</v>
      </c>
      <c r="S4121">
        <v>1.9345417394833966</v>
      </c>
      <c r="T4121">
        <v>32.814216613769531</v>
      </c>
      <c r="U4121">
        <v>6</v>
      </c>
      <c r="V4121">
        <v>1.4200000166893005</v>
      </c>
      <c r="W4121">
        <v>1</v>
      </c>
      <c r="X4121">
        <v>2.8400000333786011</v>
      </c>
      <c r="Y4121">
        <v>30.967950820922852</v>
      </c>
      <c r="Z4121">
        <v>32.814216613769531</v>
      </c>
      <c r="AA4121">
        <v>30.504167556762695</v>
      </c>
      <c r="AB4121">
        <v>1801.6004638671875</v>
      </c>
      <c r="AC4121">
        <v>1772.485107421875</v>
      </c>
      <c r="AD4121">
        <v>32.122074127197266</v>
      </c>
      <c r="AE4121">
        <v>33.184001922607422</v>
      </c>
      <c r="AF4121">
        <v>65.886909484863281</v>
      </c>
      <c r="AG4121">
        <v>68.065071105957031</v>
      </c>
      <c r="AH4121">
        <v>500.07080078125</v>
      </c>
      <c r="AI4121">
        <v>2000.799072265625</v>
      </c>
      <c r="AJ4121">
        <v>0.15285621583461761</v>
      </c>
      <c r="AK4121">
        <v>92.365776062011719</v>
      </c>
      <c r="AL4121">
        <v>-24.209259033203125</v>
      </c>
      <c r="AM4121">
        <v>-0.64763963222503662</v>
      </c>
      <c r="AN4121">
        <v>0.66666668653488159</v>
      </c>
      <c r="AO4121">
        <v>-0.21956524252891541</v>
      </c>
      <c r="AP4121">
        <v>2.737391471862793</v>
      </c>
      <c r="AQ4121">
        <v>1</v>
      </c>
      <c r="AR4121">
        <v>0</v>
      </c>
      <c r="AS4121">
        <v>0.15999999642372131</v>
      </c>
      <c r="AT4121">
        <v>111115</v>
      </c>
      <c r="AU4121">
        <v>0.83345133463541643</v>
      </c>
      <c r="AV4121">
        <v>9.1544320752974518E-4</v>
      </c>
      <c r="AW4121">
        <v>305.96421661376951</v>
      </c>
      <c r="AX4121">
        <v>304.11795082092283</v>
      </c>
      <c r="AY4121">
        <v>320.12784440708492</v>
      </c>
      <c r="AZ4121">
        <v>3.0138572241503705</v>
      </c>
      <c r="BA4121">
        <v>4.99960782990832</v>
      </c>
      <c r="BB4121">
        <v>54.128358392742001</v>
      </c>
      <c r="BC4121">
        <v>20.944356470134579</v>
      </c>
      <c r="BD4121">
        <v>31.891083717346191</v>
      </c>
      <c r="BE4121">
        <v>4.74572503001591</v>
      </c>
      <c r="BF4121">
        <v>4.1800207859624995E-2</v>
      </c>
      <c r="BG4121">
        <v>3.0650660904249234</v>
      </c>
      <c r="BH4121">
        <v>1.6806589395909866</v>
      </c>
      <c r="BI4121">
        <v>2.6180521810451874E-2</v>
      </c>
      <c r="BJ4121">
        <v>79.57592589680668</v>
      </c>
      <c r="BK4121">
        <v>0.48605791775663948</v>
      </c>
      <c r="BL4121">
        <v>60.13530100256704</v>
      </c>
      <c r="BM4121">
        <v>1761.7214134046528</v>
      </c>
      <c r="BN4121">
        <v>7.7292646198565147E-3</v>
      </c>
    </row>
    <row r="4123" spans="1:66">
      <c r="A4123" t="s">
        <v>4780</v>
      </c>
      <c r="B4123" t="s">
        <v>3827</v>
      </c>
      <c r="C4123" s="4">
        <v>20190810</v>
      </c>
      <c r="D4123" t="s">
        <v>339</v>
      </c>
      <c r="E4123" t="s">
        <v>340</v>
      </c>
      <c r="F4123" t="s">
        <v>4779</v>
      </c>
      <c r="G4123">
        <v>2000</v>
      </c>
      <c r="H4123">
        <v>400</v>
      </c>
      <c r="K4123">
        <v>55</v>
      </c>
      <c r="L4123" t="s">
        <v>4781</v>
      </c>
      <c r="M4123">
        <v>13860.5</v>
      </c>
      <c r="N4123">
        <v>0</v>
      </c>
      <c r="O4123">
        <v>5.6331097847453151</v>
      </c>
      <c r="P4123">
        <v>6.2450470567031596E-2</v>
      </c>
      <c r="Q4123">
        <v>235.55494984175385</v>
      </c>
      <c r="R4123">
        <v>1.2639024119517666</v>
      </c>
      <c r="S4123">
        <v>1.8254078408030154</v>
      </c>
      <c r="T4123">
        <v>32.665805816650391</v>
      </c>
      <c r="U4123">
        <v>6</v>
      </c>
      <c r="V4123">
        <v>1.4200000166893005</v>
      </c>
      <c r="W4123">
        <v>1</v>
      </c>
      <c r="X4123">
        <v>2.8400000333786011</v>
      </c>
      <c r="Y4123">
        <v>30.898967742919922</v>
      </c>
      <c r="Z4123">
        <v>32.665805816650391</v>
      </c>
      <c r="AA4123">
        <v>30.502923965454102</v>
      </c>
      <c r="AB4123">
        <v>400.31686401367188</v>
      </c>
      <c r="AC4123">
        <v>392.96209716796875</v>
      </c>
      <c r="AD4123">
        <v>32.474514007568359</v>
      </c>
      <c r="AE4123">
        <v>33.939529418945313</v>
      </c>
      <c r="AF4123">
        <v>66.824501037597656</v>
      </c>
      <c r="AG4123">
        <v>69.839141845703125</v>
      </c>
      <c r="AH4123">
        <v>500.06552124023438</v>
      </c>
      <c r="AI4123">
        <v>2001.434326171875</v>
      </c>
      <c r="AJ4123">
        <v>0.33677059412002563</v>
      </c>
      <c r="AK4123">
        <v>92.299552917480469</v>
      </c>
      <c r="AL4123">
        <v>-2.907379150390625</v>
      </c>
      <c r="AM4123">
        <v>-0.72439134120941162</v>
      </c>
      <c r="AN4123">
        <v>1</v>
      </c>
      <c r="AO4123">
        <v>-0.21956524252891541</v>
      </c>
      <c r="AP4123">
        <v>2.737391471862793</v>
      </c>
      <c r="AQ4123">
        <v>1</v>
      </c>
      <c r="AR4123">
        <v>0</v>
      </c>
      <c r="AS4123">
        <v>0.15999999642372131</v>
      </c>
      <c r="AT4123">
        <v>111115</v>
      </c>
      <c r="AU4123">
        <v>0.83344253540039037</v>
      </c>
      <c r="AV4123">
        <v>1.2639024119517667E-3</v>
      </c>
      <c r="AW4123">
        <v>305.81580581665037</v>
      </c>
      <c r="AX4123">
        <v>304.0489677429199</v>
      </c>
      <c r="AY4123">
        <v>320.22948502981308</v>
      </c>
      <c r="AZ4123">
        <v>2.8472151718066203</v>
      </c>
      <c r="BA4123">
        <v>4.9580112324013434</v>
      </c>
      <c r="BB4123">
        <v>53.716524898381749</v>
      </c>
      <c r="BC4123">
        <v>19.776995479436437</v>
      </c>
      <c r="BD4123">
        <v>31.782386779785156</v>
      </c>
      <c r="BE4123">
        <v>4.7165827512850207</v>
      </c>
      <c r="BF4123">
        <v>6.1106757291390243E-2</v>
      </c>
      <c r="BG4123">
        <v>3.132603391598328</v>
      </c>
      <c r="BH4123">
        <v>1.5839793596866927</v>
      </c>
      <c r="BI4123">
        <v>3.8310216486435303E-2</v>
      </c>
      <c r="BJ4123">
        <v>21.741616557893416</v>
      </c>
      <c r="BK4123">
        <v>0.59943427505952984</v>
      </c>
      <c r="BL4123">
        <v>62.323554931838196</v>
      </c>
      <c r="BM4123">
        <v>390.2843865623251</v>
      </c>
      <c r="BN4123">
        <v>8.9953746343523315E-3</v>
      </c>
    </row>
    <row r="4124" spans="1:66">
      <c r="A4124" t="s">
        <v>4780</v>
      </c>
      <c r="B4124" t="s">
        <v>3827</v>
      </c>
      <c r="C4124" s="4">
        <v>20190810</v>
      </c>
      <c r="D4124" t="s">
        <v>339</v>
      </c>
      <c r="E4124" t="s">
        <v>340</v>
      </c>
      <c r="F4124" t="s">
        <v>4779</v>
      </c>
      <c r="G4124">
        <v>2000</v>
      </c>
      <c r="H4124">
        <v>325</v>
      </c>
      <c r="K4124">
        <v>56</v>
      </c>
      <c r="L4124" t="s">
        <v>4782</v>
      </c>
      <c r="M4124">
        <v>13949</v>
      </c>
      <c r="N4124">
        <v>0</v>
      </c>
      <c r="O4124">
        <v>4.4696467244057088</v>
      </c>
      <c r="P4124">
        <v>6.5561366877193467E-2</v>
      </c>
      <c r="Q4124">
        <v>199.90004430667804</v>
      </c>
      <c r="R4124">
        <v>1.313029732333302</v>
      </c>
      <c r="S4124">
        <v>1.8083453796501257</v>
      </c>
      <c r="T4124">
        <v>32.619583129882813</v>
      </c>
      <c r="U4124">
        <v>6</v>
      </c>
      <c r="V4124">
        <v>1.4200000166893005</v>
      </c>
      <c r="W4124">
        <v>1</v>
      </c>
      <c r="X4124">
        <v>2.8400000333786011</v>
      </c>
      <c r="Y4124">
        <v>30.887018203735352</v>
      </c>
      <c r="Z4124">
        <v>32.619583129882813</v>
      </c>
      <c r="AA4124">
        <v>30.503795623779297</v>
      </c>
      <c r="AB4124">
        <v>325.48977661132813</v>
      </c>
      <c r="AC4124">
        <v>319.62454223632813</v>
      </c>
      <c r="AD4124">
        <v>32.464160919189453</v>
      </c>
      <c r="AE4124">
        <v>33.985740661621094</v>
      </c>
      <c r="AF4124">
        <v>66.846710205078125</v>
      </c>
      <c r="AG4124">
        <v>69.979782104492188</v>
      </c>
      <c r="AH4124">
        <v>500.16653442382813</v>
      </c>
      <c r="AI4124">
        <v>2000.4388427734375</v>
      </c>
      <c r="AJ4124">
        <v>7.16523677110672E-2</v>
      </c>
      <c r="AK4124">
        <v>92.296714782714844</v>
      </c>
      <c r="AL4124">
        <v>-2.171142578125</v>
      </c>
      <c r="AM4124">
        <v>-0.7208017110824585</v>
      </c>
      <c r="AN4124">
        <v>1</v>
      </c>
      <c r="AO4124">
        <v>-0.21956524252891541</v>
      </c>
      <c r="AP4124">
        <v>2.737391471862793</v>
      </c>
      <c r="AQ4124">
        <v>1</v>
      </c>
      <c r="AR4124">
        <v>0</v>
      </c>
      <c r="AS4124">
        <v>0.15999999642372131</v>
      </c>
      <c r="AT4124">
        <v>111115</v>
      </c>
      <c r="AU4124">
        <v>0.83361089070638017</v>
      </c>
      <c r="AV4124">
        <v>1.3130297323333019E-3</v>
      </c>
      <c r="AW4124">
        <v>305.76958312988279</v>
      </c>
      <c r="AX4124">
        <v>304.03701820373533</v>
      </c>
      <c r="AY4124">
        <v>320.0702076896232</v>
      </c>
      <c r="AZ4124">
        <v>2.8251178430783921</v>
      </c>
      <c r="BA4124">
        <v>4.9451175921750821</v>
      </c>
      <c r="BB4124">
        <v>53.578478972051066</v>
      </c>
      <c r="BC4124">
        <v>19.592738310429972</v>
      </c>
      <c r="BD4124">
        <v>31.753300666809082</v>
      </c>
      <c r="BE4124">
        <v>4.7088110705517661</v>
      </c>
      <c r="BF4124">
        <v>6.4082033889624329E-2</v>
      </c>
      <c r="BG4124">
        <v>3.1367722125249564</v>
      </c>
      <c r="BH4124">
        <v>1.5720388580268096</v>
      </c>
      <c r="BI4124">
        <v>4.0181603782018328E-2</v>
      </c>
      <c r="BJ4124">
        <v>18.450117374425524</v>
      </c>
      <c r="BK4124">
        <v>0.62542144889134754</v>
      </c>
      <c r="BL4124">
        <v>62.620268240190448</v>
      </c>
      <c r="BM4124">
        <v>317.49988624793741</v>
      </c>
      <c r="BN4124">
        <v>8.8154512472047308E-3</v>
      </c>
    </row>
    <row r="4125" spans="1:66">
      <c r="A4125" t="s">
        <v>4780</v>
      </c>
      <c r="B4125" t="s">
        <v>3827</v>
      </c>
      <c r="C4125" s="4">
        <v>20190810</v>
      </c>
      <c r="D4125" t="s">
        <v>339</v>
      </c>
      <c r="E4125" t="s">
        <v>340</v>
      </c>
      <c r="F4125" t="s">
        <v>4779</v>
      </c>
      <c r="G4125">
        <v>2000</v>
      </c>
      <c r="H4125">
        <v>250</v>
      </c>
      <c r="K4125">
        <v>57</v>
      </c>
      <c r="L4125" t="s">
        <v>4783</v>
      </c>
      <c r="M4125">
        <v>14038.5</v>
      </c>
      <c r="N4125">
        <v>0</v>
      </c>
      <c r="O4125">
        <v>3.156378145228012</v>
      </c>
      <c r="P4125">
        <v>7.0279088010874902E-2</v>
      </c>
      <c r="Q4125">
        <v>165.84127470772611</v>
      </c>
      <c r="R4125">
        <v>1.3861852816745899</v>
      </c>
      <c r="S4125">
        <v>1.7840064002263292</v>
      </c>
      <c r="T4125">
        <v>32.534317016601563</v>
      </c>
      <c r="U4125">
        <v>6</v>
      </c>
      <c r="V4125">
        <v>1.4200000166893005</v>
      </c>
      <c r="W4125">
        <v>1</v>
      </c>
      <c r="X4125">
        <v>2.8400000333786011</v>
      </c>
      <c r="Y4125">
        <v>30.865018844604492</v>
      </c>
      <c r="Z4125">
        <v>32.534317016601563</v>
      </c>
      <c r="AA4125">
        <v>30.503696441650391</v>
      </c>
      <c r="AB4125">
        <v>250.05290222167969</v>
      </c>
      <c r="AC4125">
        <v>245.85710144042969</v>
      </c>
      <c r="AD4125">
        <v>32.387130737304688</v>
      </c>
      <c r="AE4125">
        <v>33.993694305419922</v>
      </c>
      <c r="AF4125">
        <v>66.769676208496094</v>
      </c>
      <c r="AG4125">
        <v>70.081794738769531</v>
      </c>
      <c r="AH4125">
        <v>500.09738159179688</v>
      </c>
      <c r="AI4125">
        <v>2001.344970703125</v>
      </c>
      <c r="AJ4125">
        <v>0.17435747385025024</v>
      </c>
      <c r="AK4125">
        <v>92.293678283691406</v>
      </c>
      <c r="AL4125">
        <v>-1.3057861328125</v>
      </c>
      <c r="AM4125">
        <v>-0.73310792446136475</v>
      </c>
      <c r="AN4125">
        <v>0.66666668653488159</v>
      </c>
      <c r="AO4125">
        <v>-0.21956524252891541</v>
      </c>
      <c r="AP4125">
        <v>2.737391471862793</v>
      </c>
      <c r="AQ4125">
        <v>1</v>
      </c>
      <c r="AR4125">
        <v>0</v>
      </c>
      <c r="AS4125">
        <v>0.15999999642372131</v>
      </c>
      <c r="AT4125">
        <v>111115</v>
      </c>
      <c r="AU4125">
        <v>0.83349563598632792</v>
      </c>
      <c r="AV4125">
        <v>1.38618528167459E-3</v>
      </c>
      <c r="AW4125">
        <v>305.68431701660154</v>
      </c>
      <c r="AX4125">
        <v>304.01501884460447</v>
      </c>
      <c r="AY4125">
        <v>320.21518815513264</v>
      </c>
      <c r="AZ4125">
        <v>2.7985223432885</v>
      </c>
      <c r="BA4125">
        <v>4.921409486124908</v>
      </c>
      <c r="BB4125">
        <v>53.323364911272982</v>
      </c>
      <c r="BC4125">
        <v>19.32967060585306</v>
      </c>
      <c r="BD4125">
        <v>31.699667930603027</v>
      </c>
      <c r="BE4125">
        <v>4.6945098710102053</v>
      </c>
      <c r="BF4125">
        <v>6.8581948318898495E-2</v>
      </c>
      <c r="BG4125">
        <v>3.1374030858985789</v>
      </c>
      <c r="BH4125">
        <v>1.5571067851116265</v>
      </c>
      <c r="BI4125">
        <v>4.3013031302897013E-2</v>
      </c>
      <c r="BJ4125">
        <v>15.306101254032162</v>
      </c>
      <c r="BK4125">
        <v>0.67454335765000817</v>
      </c>
      <c r="BL4125">
        <v>63.010571716214294</v>
      </c>
      <c r="BM4125">
        <v>244.35671043832517</v>
      </c>
      <c r="BN4125">
        <v>8.1391336103118425E-3</v>
      </c>
    </row>
    <row r="4126" spans="1:66">
      <c r="A4126" t="s">
        <v>4780</v>
      </c>
      <c r="B4126" t="s">
        <v>3827</v>
      </c>
      <c r="C4126" s="4">
        <v>20190810</v>
      </c>
      <c r="D4126" t="s">
        <v>339</v>
      </c>
      <c r="E4126" t="s">
        <v>340</v>
      </c>
      <c r="F4126" t="s">
        <v>4779</v>
      </c>
      <c r="G4126">
        <v>2000</v>
      </c>
      <c r="H4126">
        <v>175</v>
      </c>
      <c r="K4126">
        <v>58</v>
      </c>
      <c r="L4126" t="s">
        <v>4784</v>
      </c>
      <c r="M4126">
        <v>14136.5</v>
      </c>
      <c r="N4126">
        <v>0</v>
      </c>
      <c r="O4126">
        <v>1.8472815271420571</v>
      </c>
      <c r="P4126">
        <v>8.065210343915595E-2</v>
      </c>
      <c r="Q4126">
        <v>130.03537866029791</v>
      </c>
      <c r="R4126">
        <v>1.5465272784803905</v>
      </c>
      <c r="S4126">
        <v>1.7407631152106005</v>
      </c>
      <c r="T4126">
        <v>32.406410217285156</v>
      </c>
      <c r="U4126">
        <v>6</v>
      </c>
      <c r="V4126">
        <v>1.4200000166893005</v>
      </c>
      <c r="W4126">
        <v>1</v>
      </c>
      <c r="X4126">
        <v>2.8400000333786011</v>
      </c>
      <c r="Y4126">
        <v>30.845966339111328</v>
      </c>
      <c r="Z4126">
        <v>32.406410217285156</v>
      </c>
      <c r="AA4126">
        <v>30.503015518188477</v>
      </c>
      <c r="AB4126">
        <v>174.86073303222656</v>
      </c>
      <c r="AC4126">
        <v>172.324462890625</v>
      </c>
      <c r="AD4126">
        <v>32.287738800048828</v>
      </c>
      <c r="AE4126">
        <v>34.080131530761719</v>
      </c>
      <c r="AF4126">
        <v>66.634803771972656</v>
      </c>
      <c r="AG4126">
        <v>70.333908081054688</v>
      </c>
      <c r="AH4126">
        <v>500.0538330078125</v>
      </c>
      <c r="AI4126">
        <v>2000.4033203125</v>
      </c>
      <c r="AJ4126">
        <v>0.26989033818244934</v>
      </c>
      <c r="AK4126">
        <v>92.290359497070313</v>
      </c>
      <c r="AL4126">
        <v>-0.7851715087890625</v>
      </c>
      <c r="AM4126">
        <v>-0.73001420497894287</v>
      </c>
      <c r="AN4126">
        <v>1</v>
      </c>
      <c r="AO4126">
        <v>-0.21956524252891541</v>
      </c>
      <c r="AP4126">
        <v>2.737391471862793</v>
      </c>
      <c r="AQ4126">
        <v>1</v>
      </c>
      <c r="AR4126">
        <v>0</v>
      </c>
      <c r="AS4126">
        <v>0.15999999642372131</v>
      </c>
      <c r="AT4126">
        <v>111115</v>
      </c>
      <c r="AU4126">
        <v>0.83342305501302072</v>
      </c>
      <c r="AV4126">
        <v>1.5465272784803905E-3</v>
      </c>
      <c r="AW4126">
        <v>305.55641021728513</v>
      </c>
      <c r="AX4126">
        <v>303.99596633911131</v>
      </c>
      <c r="AY4126">
        <v>320.06452409600024</v>
      </c>
      <c r="AZ4126">
        <v>2.7300923631921044</v>
      </c>
      <c r="BA4126">
        <v>4.8860307058920407</v>
      </c>
      <c r="BB4126">
        <v>52.941940333942938</v>
      </c>
      <c r="BC4126">
        <v>18.861808803181219</v>
      </c>
      <c r="BD4126">
        <v>31.626188278198242</v>
      </c>
      <c r="BE4126">
        <v>4.6749778867490157</v>
      </c>
      <c r="BF4126">
        <v>7.8424942694073976E-2</v>
      </c>
      <c r="BG4126">
        <v>3.1452675906814402</v>
      </c>
      <c r="BH4126">
        <v>1.5297102960675755</v>
      </c>
      <c r="BI4126">
        <v>4.9210935551245366E-2</v>
      </c>
      <c r="BJ4126">
        <v>12.00101184389656</v>
      </c>
      <c r="BK4126">
        <v>0.75459616399809626</v>
      </c>
      <c r="BL4126">
        <v>63.780534916703921</v>
      </c>
      <c r="BM4126">
        <v>171.44635372431102</v>
      </c>
      <c r="BN4126">
        <v>6.8721557142197298E-3</v>
      </c>
    </row>
    <row r="4127" spans="1:66">
      <c r="A4127" t="s">
        <v>4780</v>
      </c>
      <c r="B4127" t="s">
        <v>3827</v>
      </c>
      <c r="C4127" s="4">
        <v>20190810</v>
      </c>
      <c r="D4127" t="s">
        <v>339</v>
      </c>
      <c r="E4127" t="s">
        <v>340</v>
      </c>
      <c r="F4127" t="s">
        <v>4779</v>
      </c>
      <c r="G4127">
        <v>2000</v>
      </c>
      <c r="H4127">
        <v>100</v>
      </c>
      <c r="K4127">
        <v>59</v>
      </c>
      <c r="L4127" t="s">
        <v>4785</v>
      </c>
      <c r="M4127">
        <v>14226</v>
      </c>
      <c r="N4127">
        <v>0</v>
      </c>
      <c r="O4127">
        <v>0.23239936816367204</v>
      </c>
      <c r="P4127">
        <v>8.8346638695849952E-2</v>
      </c>
      <c r="Q4127">
        <v>93.563036096031226</v>
      </c>
      <c r="R4127">
        <v>1.677416566936605</v>
      </c>
      <c r="S4127">
        <v>1.7281349776216253</v>
      </c>
      <c r="T4127">
        <v>32.385589599609375</v>
      </c>
      <c r="U4127">
        <v>6</v>
      </c>
      <c r="V4127">
        <v>1.4200000166893005</v>
      </c>
      <c r="W4127">
        <v>1</v>
      </c>
      <c r="X4127">
        <v>2.8400000333786011</v>
      </c>
      <c r="Y4127">
        <v>30.832063674926758</v>
      </c>
      <c r="Z4127">
        <v>32.385589599609375</v>
      </c>
      <c r="AA4127">
        <v>30.504362106323242</v>
      </c>
      <c r="AB4127">
        <v>101.39863586425781</v>
      </c>
      <c r="AC4127">
        <v>100.91672515869141</v>
      </c>
      <c r="AD4127">
        <v>32.211875915527344</v>
      </c>
      <c r="AE4127">
        <v>34.155605316162109</v>
      </c>
      <c r="AF4127">
        <v>66.529434204101563</v>
      </c>
      <c r="AG4127">
        <v>70.543952941894531</v>
      </c>
      <c r="AH4127">
        <v>500.10769653320313</v>
      </c>
      <c r="AI4127">
        <v>2000.8306884765625</v>
      </c>
      <c r="AJ4127">
        <v>0.18271401524543762</v>
      </c>
      <c r="AK4127">
        <v>92.288154602050781</v>
      </c>
      <c r="AL4127">
        <v>-0.29222869873046875</v>
      </c>
      <c r="AM4127">
        <v>-0.74919450283050537</v>
      </c>
      <c r="AN4127">
        <v>1</v>
      </c>
      <c r="AO4127">
        <v>-0.21956524252891541</v>
      </c>
      <c r="AP4127">
        <v>2.737391471862793</v>
      </c>
      <c r="AQ4127">
        <v>1</v>
      </c>
      <c r="AR4127">
        <v>0</v>
      </c>
      <c r="AS4127">
        <v>0.15999999642372131</v>
      </c>
      <c r="AT4127">
        <v>111115</v>
      </c>
      <c r="AU4127">
        <v>0.83351282755533851</v>
      </c>
      <c r="AV4127">
        <v>1.677416566936605E-3</v>
      </c>
      <c r="AW4127">
        <v>305.53558959960935</v>
      </c>
      <c r="AX4127">
        <v>303.98206367492674</v>
      </c>
      <c r="AY4127">
        <v>320.13290300072185</v>
      </c>
      <c r="AZ4127">
        <v>2.6643158821926054</v>
      </c>
      <c r="BA4127">
        <v>4.8802927615662215</v>
      </c>
      <c r="BB4127">
        <v>52.881030968819196</v>
      </c>
      <c r="BC4127">
        <v>18.725425652657087</v>
      </c>
      <c r="BD4127">
        <v>31.608826637268066</v>
      </c>
      <c r="BE4127">
        <v>4.6703732526644437</v>
      </c>
      <c r="BF4127">
        <v>8.5681268286230433E-2</v>
      </c>
      <c r="BG4127">
        <v>3.1521577839445962</v>
      </c>
      <c r="BH4127">
        <v>1.5182154687198475</v>
      </c>
      <c r="BI4127">
        <v>5.3784046554705776E-2</v>
      </c>
      <c r="BJ4127">
        <v>8.6347599402677879</v>
      </c>
      <c r="BK4127">
        <v>0.92713111675892657</v>
      </c>
      <c r="BL4127">
        <v>64.095326338136942</v>
      </c>
      <c r="BM4127">
        <v>100.8062536293486</v>
      </c>
      <c r="BN4127">
        <v>1.4776576657631758E-3</v>
      </c>
    </row>
    <row r="4128" spans="1:66">
      <c r="A4128" t="s">
        <v>4780</v>
      </c>
      <c r="B4128" t="s">
        <v>3827</v>
      </c>
      <c r="C4128" s="4">
        <v>20190810</v>
      </c>
      <c r="D4128" t="s">
        <v>339</v>
      </c>
      <c r="E4128" t="s">
        <v>340</v>
      </c>
      <c r="F4128" t="s">
        <v>4779</v>
      </c>
      <c r="G4128">
        <v>2000</v>
      </c>
      <c r="H4128">
        <v>66</v>
      </c>
      <c r="K4128">
        <v>60</v>
      </c>
      <c r="L4128" t="s">
        <v>4786</v>
      </c>
      <c r="M4128">
        <v>14315.5</v>
      </c>
      <c r="N4128">
        <v>0</v>
      </c>
      <c r="O4128">
        <v>-0.74449170976180679</v>
      </c>
      <c r="P4128">
        <v>9.784514200595737E-2</v>
      </c>
      <c r="Q4128">
        <v>77.508186065843702</v>
      </c>
      <c r="R4128">
        <v>1.8254445520736589</v>
      </c>
      <c r="S4128">
        <v>1.7034858551802925</v>
      </c>
      <c r="T4128">
        <v>32.353534698486328</v>
      </c>
      <c r="U4128">
        <v>6</v>
      </c>
      <c r="V4128">
        <v>1.4200000166893005</v>
      </c>
      <c r="W4128">
        <v>1</v>
      </c>
      <c r="X4128">
        <v>2.8400000333786011</v>
      </c>
      <c r="Y4128">
        <v>30.827255249023438</v>
      </c>
      <c r="Z4128">
        <v>32.353534698486328</v>
      </c>
      <c r="AA4128">
        <v>30.504545211791992</v>
      </c>
      <c r="AB4128">
        <v>66.452194213867188</v>
      </c>
      <c r="AC4128">
        <v>67.198326110839844</v>
      </c>
      <c r="AD4128">
        <v>32.212436676025391</v>
      </c>
      <c r="AE4128">
        <v>34.327610015869141</v>
      </c>
      <c r="AF4128">
        <v>66.547866821289063</v>
      </c>
      <c r="AG4128">
        <v>70.917610168457031</v>
      </c>
      <c r="AH4128">
        <v>500.03884887695313</v>
      </c>
      <c r="AI4128">
        <v>2000.5430908203125</v>
      </c>
      <c r="AJ4128">
        <v>0.1624109148979187</v>
      </c>
      <c r="AK4128">
        <v>92.286773681640625</v>
      </c>
      <c r="AL4128">
        <v>-4.302978515625E-3</v>
      </c>
      <c r="AM4128">
        <v>-0.77247560024261475</v>
      </c>
      <c r="AN4128">
        <v>1</v>
      </c>
      <c r="AO4128">
        <v>-0.21956524252891541</v>
      </c>
      <c r="AP4128">
        <v>2.737391471862793</v>
      </c>
      <c r="AQ4128">
        <v>1</v>
      </c>
      <c r="AR4128">
        <v>0</v>
      </c>
      <c r="AS4128">
        <v>0.15999999642372131</v>
      </c>
      <c r="AT4128">
        <v>111115</v>
      </c>
      <c r="AU4128">
        <v>0.83339808146158834</v>
      </c>
      <c r="AV4128">
        <v>1.8254445520736588E-3</v>
      </c>
      <c r="AW4128">
        <v>305.50353469848631</v>
      </c>
      <c r="AX4128">
        <v>303.97725524902341</v>
      </c>
      <c r="AY4128">
        <v>320.08688737675038</v>
      </c>
      <c r="AZ4128">
        <v>2.5912812730809955</v>
      </c>
      <c r="BA4128">
        <v>4.8714702317464278</v>
      </c>
      <c r="BB4128">
        <v>52.786223175938702</v>
      </c>
      <c r="BC4128">
        <v>18.458613160069561</v>
      </c>
      <c r="BD4128">
        <v>31.590394973754883</v>
      </c>
      <c r="BE4128">
        <v>4.6654891506120748</v>
      </c>
      <c r="BF4128">
        <v>9.4586402609347475E-2</v>
      </c>
      <c r="BG4128">
        <v>3.1679843765661353</v>
      </c>
      <c r="BH4128">
        <v>1.4975047740459395</v>
      </c>
      <c r="BI4128">
        <v>5.9400889564297024E-2</v>
      </c>
      <c r="BJ4128">
        <v>7.1529804259330092</v>
      </c>
      <c r="BK4128">
        <v>1.153424356701956</v>
      </c>
      <c r="BL4128">
        <v>64.656562367244973</v>
      </c>
      <c r="BM4128">
        <v>67.552221813785579</v>
      </c>
      <c r="BN4128">
        <v>-7.1257870387747627E-3</v>
      </c>
    </row>
    <row r="4129" spans="1:66">
      <c r="A4129" t="s">
        <v>4780</v>
      </c>
      <c r="B4129" t="s">
        <v>3827</v>
      </c>
      <c r="C4129" s="4">
        <v>20190810</v>
      </c>
      <c r="D4129" t="s">
        <v>339</v>
      </c>
      <c r="E4129" t="s">
        <v>340</v>
      </c>
      <c r="F4129" t="s">
        <v>4779</v>
      </c>
      <c r="G4129">
        <v>2000</v>
      </c>
      <c r="H4129">
        <v>33</v>
      </c>
      <c r="K4129">
        <v>61</v>
      </c>
      <c r="L4129" t="s">
        <v>4787</v>
      </c>
      <c r="M4129">
        <v>14404</v>
      </c>
      <c r="N4129">
        <v>0</v>
      </c>
      <c r="O4129">
        <v>-1.161355185818769</v>
      </c>
      <c r="P4129">
        <v>0.10901453658777617</v>
      </c>
      <c r="Q4129">
        <v>63.327205301313093</v>
      </c>
      <c r="R4129">
        <v>1.9733987765926586</v>
      </c>
      <c r="S4129">
        <v>1.6591451925957772</v>
      </c>
      <c r="T4129">
        <v>32.272388458251953</v>
      </c>
      <c r="U4129">
        <v>6</v>
      </c>
      <c r="V4129">
        <v>1.4200000166893005</v>
      </c>
      <c r="W4129">
        <v>1</v>
      </c>
      <c r="X4129">
        <v>2.8400000333786011</v>
      </c>
      <c r="Y4129">
        <v>30.814077377319336</v>
      </c>
      <c r="Z4129">
        <v>32.272388458251953</v>
      </c>
      <c r="AA4129">
        <v>30.504365921020508</v>
      </c>
      <c r="AB4129">
        <v>46.096473693847656</v>
      </c>
      <c r="AC4129">
        <v>47.377723693847656</v>
      </c>
      <c r="AD4129">
        <v>32.2811279296875</v>
      </c>
      <c r="AE4129">
        <v>34.567024230957031</v>
      </c>
      <c r="AF4129">
        <v>66.739418029785156</v>
      </c>
      <c r="AG4129">
        <v>71.465377807617188</v>
      </c>
      <c r="AH4129">
        <v>500.071044921875</v>
      </c>
      <c r="AI4129">
        <v>2001.0709228515625</v>
      </c>
      <c r="AJ4129">
        <v>0.18749351799488068</v>
      </c>
      <c r="AK4129">
        <v>92.286018371582031</v>
      </c>
      <c r="AL4129">
        <v>5.5950164794921875E-2</v>
      </c>
      <c r="AM4129">
        <v>-0.76436936855316162</v>
      </c>
      <c r="AN4129">
        <v>1</v>
      </c>
      <c r="AO4129">
        <v>-0.21956524252891541</v>
      </c>
      <c r="AP4129">
        <v>2.737391471862793</v>
      </c>
      <c r="AQ4129">
        <v>1</v>
      </c>
      <c r="AR4129">
        <v>0</v>
      </c>
      <c r="AS4129">
        <v>0.15999999642372131</v>
      </c>
      <c r="AT4129">
        <v>111135</v>
      </c>
      <c r="AU4129">
        <v>0.83345174153645818</v>
      </c>
      <c r="AV4129">
        <v>1.9733987765926586E-3</v>
      </c>
      <c r="AW4129">
        <v>305.42238845825193</v>
      </c>
      <c r="AX4129">
        <v>303.96407737731931</v>
      </c>
      <c r="AY4129">
        <v>320.17134049986271</v>
      </c>
      <c r="AZ4129">
        <v>2.5258640809888728</v>
      </c>
      <c r="BA4129">
        <v>4.8491982258247992</v>
      </c>
      <c r="BB4129">
        <v>52.545318471752708</v>
      </c>
      <c r="BC4129">
        <v>17.978294240795677</v>
      </c>
      <c r="BD4129">
        <v>31.543232917785645</v>
      </c>
      <c r="BE4129">
        <v>4.6530121884678115</v>
      </c>
      <c r="BF4129">
        <v>0.10498465850291372</v>
      </c>
      <c r="BG4129">
        <v>3.190053033229022</v>
      </c>
      <c r="BH4129">
        <v>1.4629591552387895</v>
      </c>
      <c r="BI4129">
        <v>6.5965949614650188E-2</v>
      </c>
      <c r="BJ4129">
        <v>5.844215631857927</v>
      </c>
      <c r="BK4129">
        <v>1.3366451649414426</v>
      </c>
      <c r="BL4129">
        <v>65.549429908349381</v>
      </c>
      <c r="BM4129">
        <v>47.929776328505611</v>
      </c>
      <c r="BN4129">
        <v>-1.5882855331884872E-2</v>
      </c>
    </row>
    <row r="4130" spans="1:66">
      <c r="A4130" t="s">
        <v>4780</v>
      </c>
      <c r="B4130" t="s">
        <v>3827</v>
      </c>
      <c r="C4130" s="4">
        <v>20190810</v>
      </c>
      <c r="D4130" t="s">
        <v>339</v>
      </c>
      <c r="E4130" t="s">
        <v>340</v>
      </c>
      <c r="F4130" t="s">
        <v>4779</v>
      </c>
      <c r="G4130">
        <v>2000</v>
      </c>
      <c r="H4130">
        <v>400</v>
      </c>
      <c r="K4130">
        <v>62</v>
      </c>
      <c r="L4130" t="s">
        <v>4788</v>
      </c>
      <c r="M4130">
        <v>14528.5</v>
      </c>
      <c r="N4130">
        <v>0</v>
      </c>
      <c r="O4130">
        <v>8.7577790366417165</v>
      </c>
      <c r="P4130">
        <v>0.12190978179856614</v>
      </c>
      <c r="Q4130">
        <v>260.19340980067886</v>
      </c>
      <c r="R4130">
        <v>2.1480765256378649</v>
      </c>
      <c r="S4130">
        <v>1.6219161914310831</v>
      </c>
      <c r="T4130">
        <v>32.220439910888672</v>
      </c>
      <c r="U4130">
        <v>6</v>
      </c>
      <c r="V4130">
        <v>1.4200000166893005</v>
      </c>
      <c r="W4130">
        <v>1</v>
      </c>
      <c r="X4130">
        <v>2.8400000333786011</v>
      </c>
      <c r="Y4130">
        <v>30.814235687255859</v>
      </c>
      <c r="Z4130">
        <v>32.220439910888672</v>
      </c>
      <c r="AA4130">
        <v>30.506496429443359</v>
      </c>
      <c r="AB4130">
        <v>400.35122680664063</v>
      </c>
      <c r="AC4130">
        <v>388.84445190429688</v>
      </c>
      <c r="AD4130">
        <v>32.330314636230469</v>
      </c>
      <c r="AE4130">
        <v>34.817203521728516</v>
      </c>
      <c r="AF4130">
        <v>66.839035034179688</v>
      </c>
      <c r="AG4130">
        <v>71.980377197265625</v>
      </c>
      <c r="AH4130">
        <v>500.21209716796875</v>
      </c>
      <c r="AI4130">
        <v>2000.708984375</v>
      </c>
      <c r="AJ4130">
        <v>0.22331774234771729</v>
      </c>
      <c r="AK4130">
        <v>92.283988952636719</v>
      </c>
      <c r="AL4130">
        <v>-3.0662422180175781</v>
      </c>
      <c r="AM4130">
        <v>-0.7873300313949585</v>
      </c>
      <c r="AN4130">
        <v>1</v>
      </c>
      <c r="AO4130">
        <v>-0.21956524252891541</v>
      </c>
      <c r="AP4130">
        <v>2.737391471862793</v>
      </c>
      <c r="AQ4130">
        <v>1</v>
      </c>
      <c r="AR4130">
        <v>0</v>
      </c>
      <c r="AS4130">
        <v>0.15999999642372131</v>
      </c>
      <c r="AT4130">
        <v>111115</v>
      </c>
      <c r="AU4130">
        <v>0.83368682861328114</v>
      </c>
      <c r="AV4130">
        <v>2.1480765256378649E-3</v>
      </c>
      <c r="AW4130">
        <v>305.37043991088865</v>
      </c>
      <c r="AX4130">
        <v>303.96423568725584</v>
      </c>
      <c r="AY4130">
        <v>320.1134303449071</v>
      </c>
      <c r="AZ4130">
        <v>2.4425198280705285</v>
      </c>
      <c r="BA4130">
        <v>4.8349866165919817</v>
      </c>
      <c r="BB4130">
        <v>52.392475352072843</v>
      </c>
      <c r="BC4130">
        <v>17.575271830344327</v>
      </c>
      <c r="BD4130">
        <v>31.517337799072266</v>
      </c>
      <c r="BE4130">
        <v>4.6461738671297983</v>
      </c>
      <c r="BF4130">
        <v>0.11689207503990003</v>
      </c>
      <c r="BG4130">
        <v>3.2130704251608986</v>
      </c>
      <c r="BH4130">
        <v>1.4331034419688997</v>
      </c>
      <c r="BI4130">
        <v>7.3492374251550266E-2</v>
      </c>
      <c r="BJ4130">
        <v>24.01168575559473</v>
      </c>
      <c r="BK4130">
        <v>0.66914522896347806</v>
      </c>
      <c r="BL4130">
        <v>66.368806681908694</v>
      </c>
      <c r="BM4130">
        <v>384.68142318580738</v>
      </c>
      <c r="BN4130">
        <v>1.5109732594625362E-2</v>
      </c>
    </row>
    <row r="4131" spans="1:66">
      <c r="A4131" t="s">
        <v>4780</v>
      </c>
      <c r="B4131" t="s">
        <v>3827</v>
      </c>
      <c r="C4131" s="4">
        <v>20190810</v>
      </c>
      <c r="D4131" t="s">
        <v>339</v>
      </c>
      <c r="E4131" t="s">
        <v>340</v>
      </c>
      <c r="F4131" t="s">
        <v>4779</v>
      </c>
      <c r="G4131">
        <v>2000</v>
      </c>
      <c r="H4131">
        <v>400</v>
      </c>
      <c r="K4131">
        <v>63</v>
      </c>
      <c r="L4131" t="s">
        <v>234</v>
      </c>
      <c r="M4131">
        <v>14619</v>
      </c>
      <c r="N4131">
        <v>0</v>
      </c>
      <c r="O4131">
        <v>9.1582064165426917</v>
      </c>
      <c r="P4131">
        <v>0.12423223603359225</v>
      </c>
      <c r="Q4131">
        <v>256.76956106739891</v>
      </c>
      <c r="R4131">
        <v>2.1781204803628857</v>
      </c>
      <c r="S4131">
        <v>1.6147940052104022</v>
      </c>
      <c r="T4131">
        <v>32.261398315429688</v>
      </c>
      <c r="U4131">
        <v>6</v>
      </c>
      <c r="V4131">
        <v>1.4200000166893005</v>
      </c>
      <c r="W4131">
        <v>1</v>
      </c>
      <c r="X4131">
        <v>2.8400000333786011</v>
      </c>
      <c r="Y4131">
        <v>30.823280334472656</v>
      </c>
      <c r="Z4131">
        <v>32.261398315429688</v>
      </c>
      <c r="AA4131">
        <v>30.506725311279297</v>
      </c>
      <c r="AB4131">
        <v>400.53082275390625</v>
      </c>
      <c r="AC4131">
        <v>388.52694702148438</v>
      </c>
      <c r="AD4131">
        <v>32.495048522949219</v>
      </c>
      <c r="AE4131">
        <v>35.016956329345703</v>
      </c>
      <c r="AF4131">
        <v>67.142631530761719</v>
      </c>
      <c r="AG4131">
        <v>72.353507995605469</v>
      </c>
      <c r="AH4131">
        <v>500.06173706054688</v>
      </c>
      <c r="AI4131">
        <v>2000.052490234375</v>
      </c>
      <c r="AJ4131">
        <v>0.25317808985710144</v>
      </c>
      <c r="AK4131">
        <v>92.280853271484375</v>
      </c>
      <c r="AL4131">
        <v>-2.9447517395019531</v>
      </c>
      <c r="AM4131">
        <v>-0.779258131980896</v>
      </c>
      <c r="AN4131">
        <v>1</v>
      </c>
      <c r="AO4131">
        <v>-0.21956524252891541</v>
      </c>
      <c r="AP4131">
        <v>2.737391471862793</v>
      </c>
      <c r="AQ4131">
        <v>1</v>
      </c>
      <c r="AR4131">
        <v>0</v>
      </c>
      <c r="AS4131">
        <v>0.15999999642372131</v>
      </c>
      <c r="AT4131">
        <v>111115</v>
      </c>
      <c r="AU4131">
        <v>0.83343622843424459</v>
      </c>
      <c r="AV4131">
        <v>2.1781204803628857E-3</v>
      </c>
      <c r="AW4131">
        <v>305.41139831542966</v>
      </c>
      <c r="AX4131">
        <v>303.97328033447263</v>
      </c>
      <c r="AY4131">
        <v>320.00839128475491</v>
      </c>
      <c r="AZ4131">
        <v>2.4209951984098388</v>
      </c>
      <c r="BA4131">
        <v>4.8461886142527293</v>
      </c>
      <c r="BB4131">
        <v>52.515645905392226</v>
      </c>
      <c r="BC4131">
        <v>17.498689576046523</v>
      </c>
      <c r="BD4131">
        <v>31.542339324951172</v>
      </c>
      <c r="BE4131">
        <v>4.6527760646821505</v>
      </c>
      <c r="BF4131">
        <v>0.11902561014628733</v>
      </c>
      <c r="BG4131">
        <v>3.2313946090423271</v>
      </c>
      <c r="BH4131">
        <v>1.4213814556398234</v>
      </c>
      <c r="BI4131">
        <v>7.4841900628375799E-2</v>
      </c>
      <c r="BJ4131">
        <v>23.694914189444088</v>
      </c>
      <c r="BK4131">
        <v>0.66087967137373438</v>
      </c>
      <c r="BL4131">
        <v>66.614423103538712</v>
      </c>
      <c r="BM4131">
        <v>384.17357430422271</v>
      </c>
      <c r="BN4131">
        <v>1.5880026058690114E-2</v>
      </c>
    </row>
    <row r="4132" spans="1:66">
      <c r="A4132" t="s">
        <v>4780</v>
      </c>
      <c r="B4132" t="s">
        <v>3827</v>
      </c>
      <c r="C4132" s="4">
        <v>20190810</v>
      </c>
      <c r="D4132" t="s">
        <v>339</v>
      </c>
      <c r="E4132" t="s">
        <v>340</v>
      </c>
      <c r="F4132" t="s">
        <v>4779</v>
      </c>
      <c r="G4132">
        <v>2000</v>
      </c>
      <c r="H4132">
        <v>400</v>
      </c>
      <c r="K4132">
        <v>64</v>
      </c>
      <c r="L4132" t="s">
        <v>4789</v>
      </c>
      <c r="M4132">
        <v>14708</v>
      </c>
      <c r="N4132">
        <v>0</v>
      </c>
      <c r="O4132">
        <v>9.0597249967385913</v>
      </c>
      <c r="P4132">
        <v>0.11242272586286255</v>
      </c>
      <c r="Q4132">
        <v>245.11094421499314</v>
      </c>
      <c r="R4132">
        <v>1.9953611672044735</v>
      </c>
      <c r="S4132">
        <v>1.6279458814269243</v>
      </c>
      <c r="T4132">
        <v>32.3218994140625</v>
      </c>
      <c r="U4132">
        <v>6</v>
      </c>
      <c r="V4132">
        <v>1.4200000166893005</v>
      </c>
      <c r="W4132">
        <v>1</v>
      </c>
      <c r="X4132">
        <v>2.8400000333786011</v>
      </c>
      <c r="Y4132">
        <v>30.842876434326172</v>
      </c>
      <c r="Z4132">
        <v>32.3218994140625</v>
      </c>
      <c r="AA4132">
        <v>30.506881713867188</v>
      </c>
      <c r="AB4132">
        <v>399.50750732421875</v>
      </c>
      <c r="AC4132">
        <v>387.70925903320313</v>
      </c>
      <c r="AD4132">
        <v>32.745124816894531</v>
      </c>
      <c r="AE4132">
        <v>35.055274963378906</v>
      </c>
      <c r="AF4132">
        <v>67.581634521484375</v>
      </c>
      <c r="AG4132">
        <v>72.349472045898438</v>
      </c>
      <c r="AH4132">
        <v>500.0748291015625</v>
      </c>
      <c r="AI4132">
        <v>1999.139404296875</v>
      </c>
      <c r="AJ4132">
        <v>0.14211250841617584</v>
      </c>
      <c r="AK4132">
        <v>92.278007507324219</v>
      </c>
      <c r="AL4132">
        <v>-2.9985542297363281</v>
      </c>
      <c r="AM4132">
        <v>-0.78003251552581787</v>
      </c>
      <c r="AN4132">
        <v>1</v>
      </c>
      <c r="AO4132">
        <v>-0.21956524252891541</v>
      </c>
      <c r="AP4132">
        <v>2.737391471862793</v>
      </c>
      <c r="AQ4132">
        <v>1</v>
      </c>
      <c r="AR4132">
        <v>0</v>
      </c>
      <c r="AS4132">
        <v>0.15999999642372131</v>
      </c>
      <c r="AT4132">
        <v>111115</v>
      </c>
      <c r="AU4132">
        <v>0.83345804850260397</v>
      </c>
      <c r="AV4132">
        <v>1.9953611672044735E-3</v>
      </c>
      <c r="AW4132">
        <v>305.47189941406248</v>
      </c>
      <c r="AX4132">
        <v>303.99287643432615</v>
      </c>
      <c r="AY4132">
        <v>319.86229753802036</v>
      </c>
      <c r="AZ4132">
        <v>2.5076622583663615</v>
      </c>
      <c r="BA4132">
        <v>4.8627768076689177</v>
      </c>
      <c r="BB4132">
        <v>52.69702867482215</v>
      </c>
      <c r="BC4132">
        <v>17.641753711443243</v>
      </c>
      <c r="BD4132">
        <v>31.582387924194336</v>
      </c>
      <c r="BE4132">
        <v>4.6633687939980977</v>
      </c>
      <c r="BF4132">
        <v>0.10814187914100504</v>
      </c>
      <c r="BG4132">
        <v>3.2348309262419934</v>
      </c>
      <c r="BH4132">
        <v>1.4285378677561043</v>
      </c>
      <c r="BI4132">
        <v>6.7960672878814243E-2</v>
      </c>
      <c r="BJ4132">
        <v>22.618349550398463</v>
      </c>
      <c r="BK4132">
        <v>0.63220296782750296</v>
      </c>
      <c r="BL4132">
        <v>66.319287011937575</v>
      </c>
      <c r="BM4132">
        <v>383.40269966635447</v>
      </c>
      <c r="BN4132">
        <v>1.5671107762955015E-2</v>
      </c>
    </row>
    <row r="4133" spans="1:66">
      <c r="A4133" t="s">
        <v>4780</v>
      </c>
      <c r="B4133" t="s">
        <v>3827</v>
      </c>
      <c r="C4133" s="4">
        <v>20190810</v>
      </c>
      <c r="D4133" t="s">
        <v>339</v>
      </c>
      <c r="E4133" t="s">
        <v>340</v>
      </c>
      <c r="F4133" t="s">
        <v>4779</v>
      </c>
      <c r="G4133">
        <v>2000</v>
      </c>
      <c r="H4133">
        <v>475</v>
      </c>
      <c r="K4133">
        <v>65</v>
      </c>
      <c r="L4133" t="s">
        <v>4790</v>
      </c>
      <c r="M4133">
        <v>14797</v>
      </c>
      <c r="N4133">
        <v>0</v>
      </c>
      <c r="O4133">
        <v>10.204454914035264</v>
      </c>
      <c r="P4133">
        <v>9.7128791654175262E-2</v>
      </c>
      <c r="Q4133">
        <v>278.23257179805529</v>
      </c>
      <c r="R4133">
        <v>1.7601265867689795</v>
      </c>
      <c r="S4133">
        <v>1.6532381191526992</v>
      </c>
      <c r="T4133">
        <v>32.416217803955078</v>
      </c>
      <c r="U4133">
        <v>6</v>
      </c>
      <c r="V4133">
        <v>1.4200000166893005</v>
      </c>
      <c r="W4133">
        <v>1</v>
      </c>
      <c r="X4133">
        <v>2.8400000333786011</v>
      </c>
      <c r="Y4133">
        <v>30.851730346679688</v>
      </c>
      <c r="Z4133">
        <v>32.416217803955078</v>
      </c>
      <c r="AA4133">
        <v>30.505823135375977</v>
      </c>
      <c r="AB4133">
        <v>475.52310180664063</v>
      </c>
      <c r="AC4133">
        <v>462.302978515625</v>
      </c>
      <c r="AD4133">
        <v>33.025588989257813</v>
      </c>
      <c r="AE4133">
        <v>35.063423156738281</v>
      </c>
      <c r="AF4133">
        <v>68.124237060546875</v>
      </c>
      <c r="AG4133">
        <v>72.32781982421875</v>
      </c>
      <c r="AH4133">
        <v>500.06341552734375</v>
      </c>
      <c r="AI4133">
        <v>1999.012939453125</v>
      </c>
      <c r="AJ4133">
        <v>0.16957762837409973</v>
      </c>
      <c r="AK4133">
        <v>92.27557373046875</v>
      </c>
      <c r="AL4133">
        <v>-4.1175117492675781</v>
      </c>
      <c r="AM4133">
        <v>-0.75744569301605225</v>
      </c>
      <c r="AN4133">
        <v>0.66666668653488159</v>
      </c>
      <c r="AO4133">
        <v>-0.21956524252891541</v>
      </c>
      <c r="AP4133">
        <v>2.737391471862793</v>
      </c>
      <c r="AQ4133">
        <v>1</v>
      </c>
      <c r="AR4133">
        <v>0</v>
      </c>
      <c r="AS4133">
        <v>0.15999999642372131</v>
      </c>
      <c r="AT4133">
        <v>111115</v>
      </c>
      <c r="AU4133">
        <v>0.83343902587890606</v>
      </c>
      <c r="AV4133">
        <v>1.7601265867689794E-3</v>
      </c>
      <c r="AW4133">
        <v>305.56621780395506</v>
      </c>
      <c r="AX4133">
        <v>304.00173034667966</v>
      </c>
      <c r="AY4133">
        <v>319.84206316347263</v>
      </c>
      <c r="AZ4133">
        <v>2.6163971793168859</v>
      </c>
      <c r="BA4133">
        <v>4.8887356078949278</v>
      </c>
      <c r="BB4133">
        <v>52.979736784673079</v>
      </c>
      <c r="BC4133">
        <v>17.916313627934798</v>
      </c>
      <c r="BD4133">
        <v>31.633974075317383</v>
      </c>
      <c r="BE4133">
        <v>4.6770441102425986</v>
      </c>
      <c r="BF4133">
        <v>9.3916810590288863E-2</v>
      </c>
      <c r="BG4133">
        <v>3.2354974887422285</v>
      </c>
      <c r="BH4133">
        <v>1.4415466215003701</v>
      </c>
      <c r="BI4133">
        <v>5.8978372802586866E-2</v>
      </c>
      <c r="BJ4133">
        <v>25.674070193169392</v>
      </c>
      <c r="BK4133">
        <v>0.60184031842367103</v>
      </c>
      <c r="BL4133">
        <v>65.795273602807526</v>
      </c>
      <c r="BM4133">
        <v>457.45226937054127</v>
      </c>
      <c r="BN4133">
        <v>1.4677048251620296E-2</v>
      </c>
    </row>
    <row r="4134" spans="1:66">
      <c r="A4134" t="s">
        <v>4780</v>
      </c>
      <c r="B4134" t="s">
        <v>3827</v>
      </c>
      <c r="C4134" s="4">
        <v>20190810</v>
      </c>
      <c r="D4134" t="s">
        <v>339</v>
      </c>
      <c r="E4134" t="s">
        <v>340</v>
      </c>
      <c r="F4134" t="s">
        <v>4779</v>
      </c>
      <c r="G4134">
        <v>2000</v>
      </c>
      <c r="H4134">
        <v>575</v>
      </c>
      <c r="K4134">
        <v>66</v>
      </c>
      <c r="L4134" t="s">
        <v>4791</v>
      </c>
      <c r="M4134">
        <v>14910.5</v>
      </c>
      <c r="N4134">
        <v>0</v>
      </c>
      <c r="O4134">
        <v>11.396196989491491</v>
      </c>
      <c r="P4134">
        <v>7.7708879950958973E-2</v>
      </c>
      <c r="Q4134">
        <v>307.66536758011063</v>
      </c>
      <c r="R4134">
        <v>1.4385450460814948</v>
      </c>
      <c r="S4134">
        <v>1.6773711906666948</v>
      </c>
      <c r="T4134">
        <v>32.499130249023438</v>
      </c>
      <c r="U4134">
        <v>6</v>
      </c>
      <c r="V4134">
        <v>1.4200000166893005</v>
      </c>
      <c r="W4134">
        <v>1</v>
      </c>
      <c r="X4134">
        <v>2.8400000333786011</v>
      </c>
      <c r="Y4134">
        <v>30.861528396606445</v>
      </c>
      <c r="Z4134">
        <v>32.499130249023438</v>
      </c>
      <c r="AA4134">
        <v>30.504192352294922</v>
      </c>
      <c r="AB4134">
        <v>575.61181640625</v>
      </c>
      <c r="AC4134">
        <v>560.9722900390625</v>
      </c>
      <c r="AD4134">
        <v>33.387222290039063</v>
      </c>
      <c r="AE4134">
        <v>35.052478790283203</v>
      </c>
      <c r="AF4134">
        <v>68.827354431152344</v>
      </c>
      <c r="AG4134">
        <v>72.260261535644531</v>
      </c>
      <c r="AH4134">
        <v>500.14654541015625</v>
      </c>
      <c r="AI4134">
        <v>1999.9505615234375</v>
      </c>
      <c r="AJ4134">
        <v>0.11822515726089478</v>
      </c>
      <c r="AK4134">
        <v>92.269752502441406</v>
      </c>
      <c r="AL4134">
        <v>-5.4635200500488281</v>
      </c>
      <c r="AM4134">
        <v>-0.76824891567230225</v>
      </c>
      <c r="AN4134">
        <v>0.66666668653488159</v>
      </c>
      <c r="AO4134">
        <v>-0.21956524252891541</v>
      </c>
      <c r="AP4134">
        <v>2.737391471862793</v>
      </c>
      <c r="AQ4134">
        <v>1</v>
      </c>
      <c r="AR4134">
        <v>0</v>
      </c>
      <c r="AS4134">
        <v>0.15999999642372131</v>
      </c>
      <c r="AT4134">
        <v>111115</v>
      </c>
      <c r="AU4134">
        <v>0.83357757568359359</v>
      </c>
      <c r="AV4134">
        <v>1.4385450460814948E-3</v>
      </c>
      <c r="AW4134">
        <v>305.64913024902341</v>
      </c>
      <c r="AX4134">
        <v>304.01152839660642</v>
      </c>
      <c r="AY4134">
        <v>319.99208269136943</v>
      </c>
      <c r="AZ4134">
        <v>2.7735552515041895</v>
      </c>
      <c r="BA4134">
        <v>4.9116547332432026</v>
      </c>
      <c r="BB4134">
        <v>53.231471853284134</v>
      </c>
      <c r="BC4134">
        <v>18.178993063000931</v>
      </c>
      <c r="BD4134">
        <v>31.680329322814941</v>
      </c>
      <c r="BE4134">
        <v>4.6893625048849543</v>
      </c>
      <c r="BF4134">
        <v>7.5639218376548703E-2</v>
      </c>
      <c r="BG4134">
        <v>3.2342835425765077</v>
      </c>
      <c r="BH4134">
        <v>1.4550789623084466</v>
      </c>
      <c r="BI4134">
        <v>4.7456200850742356E-2</v>
      </c>
      <c r="BJ4134">
        <v>28.388207320189469</v>
      </c>
      <c r="BK4134">
        <v>0.54845020519406906</v>
      </c>
      <c r="BL4134">
        <v>65.223622474155761</v>
      </c>
      <c r="BM4134">
        <v>555.55508378730383</v>
      </c>
      <c r="BN4134">
        <v>1.3379433863092483E-2</v>
      </c>
    </row>
    <row r="4135" spans="1:66">
      <c r="A4135" t="s">
        <v>4780</v>
      </c>
      <c r="B4135" t="s">
        <v>3827</v>
      </c>
      <c r="C4135" s="4">
        <v>20190810</v>
      </c>
      <c r="D4135" t="s">
        <v>339</v>
      </c>
      <c r="E4135" t="s">
        <v>340</v>
      </c>
      <c r="F4135" t="s">
        <v>4779</v>
      </c>
      <c r="G4135">
        <v>2000</v>
      </c>
      <c r="H4135">
        <v>675</v>
      </c>
      <c r="K4135">
        <v>67</v>
      </c>
      <c r="L4135" t="s">
        <v>4792</v>
      </c>
      <c r="M4135">
        <v>15022.5</v>
      </c>
      <c r="N4135">
        <v>0</v>
      </c>
      <c r="O4135">
        <v>11.931787430790816</v>
      </c>
      <c r="P4135">
        <v>6.4065119160144374E-2</v>
      </c>
      <c r="Q4135">
        <v>341.22643361726585</v>
      </c>
      <c r="R4135">
        <v>1.2033717616904396</v>
      </c>
      <c r="S4135">
        <v>1.693719095765684</v>
      </c>
      <c r="T4135">
        <v>32.564949035644531</v>
      </c>
      <c r="U4135">
        <v>6</v>
      </c>
      <c r="V4135">
        <v>1.4200000166893005</v>
      </c>
      <c r="W4135">
        <v>1</v>
      </c>
      <c r="X4135">
        <v>2.8400000333786011</v>
      </c>
      <c r="Y4135">
        <v>30.863658905029297</v>
      </c>
      <c r="Z4135">
        <v>32.564949035644531</v>
      </c>
      <c r="AA4135">
        <v>30.506471633911133</v>
      </c>
      <c r="AB4135">
        <v>675.58197021484375</v>
      </c>
      <c r="AC4135">
        <v>660.314453125</v>
      </c>
      <c r="AD4135">
        <v>33.682342529296875</v>
      </c>
      <c r="AE4135">
        <v>35.075359344482422</v>
      </c>
      <c r="AF4135">
        <v>69.42303466796875</v>
      </c>
      <c r="AG4135">
        <v>72.294197082519531</v>
      </c>
      <c r="AH4135">
        <v>500.135986328125</v>
      </c>
      <c r="AI4135">
        <v>1999.9190673828125</v>
      </c>
      <c r="AJ4135">
        <v>0.10509001463651657</v>
      </c>
      <c r="AK4135">
        <v>92.264091491699219</v>
      </c>
      <c r="AL4135">
        <v>-6.8399848937988281</v>
      </c>
      <c r="AM4135">
        <v>-0.75147569179534912</v>
      </c>
      <c r="AN4135">
        <v>1</v>
      </c>
      <c r="AO4135">
        <v>-0.21956524252891541</v>
      </c>
      <c r="AP4135">
        <v>2.737391471862793</v>
      </c>
      <c r="AQ4135">
        <v>1</v>
      </c>
      <c r="AR4135">
        <v>0</v>
      </c>
      <c r="AS4135">
        <v>0.15999999642372131</v>
      </c>
      <c r="AT4135">
        <v>111115</v>
      </c>
      <c r="AU4135">
        <v>0.83355997721354147</v>
      </c>
      <c r="AV4135">
        <v>1.2033717616904396E-3</v>
      </c>
      <c r="AW4135">
        <v>305.71494903564451</v>
      </c>
      <c r="AX4135">
        <v>304.01365890502927</v>
      </c>
      <c r="AY4135">
        <v>319.98704362898206</v>
      </c>
      <c r="AZ4135">
        <v>2.8856262554012622</v>
      </c>
      <c r="BA4135">
        <v>4.9299152594292375</v>
      </c>
      <c r="BB4135">
        <v>53.43265380630524</v>
      </c>
      <c r="BC4135">
        <v>18.357294461822818</v>
      </c>
      <c r="BD4135">
        <v>31.714303970336914</v>
      </c>
      <c r="BE4135">
        <v>4.698408822304545</v>
      </c>
      <c r="BF4135">
        <v>6.2651810822548892E-2</v>
      </c>
      <c r="BG4135">
        <v>3.2361961636635534</v>
      </c>
      <c r="BH4135">
        <v>1.4622126586409916</v>
      </c>
      <c r="BI4135">
        <v>3.9281952549550449E-2</v>
      </c>
      <c r="BJ4135">
        <v>31.482946890649647</v>
      </c>
      <c r="BK4135">
        <v>0.51676353895084348</v>
      </c>
      <c r="BL4135">
        <v>64.846268338548228</v>
      </c>
      <c r="BM4135">
        <v>654.6426528284328</v>
      </c>
      <c r="BN4135">
        <v>1.1819148754707801E-2</v>
      </c>
    </row>
    <row r="4136" spans="1:66">
      <c r="A4136" t="s">
        <v>4780</v>
      </c>
      <c r="B4136" t="s">
        <v>3827</v>
      </c>
      <c r="C4136" s="4">
        <v>20190810</v>
      </c>
      <c r="D4136" t="s">
        <v>339</v>
      </c>
      <c r="E4136" t="s">
        <v>340</v>
      </c>
      <c r="F4136" t="s">
        <v>4779</v>
      </c>
      <c r="G4136">
        <v>2000</v>
      </c>
      <c r="H4136">
        <v>800</v>
      </c>
      <c r="K4136">
        <v>68</v>
      </c>
      <c r="L4136" t="s">
        <v>4793</v>
      </c>
      <c r="M4136">
        <v>15111</v>
      </c>
      <c r="N4136">
        <v>0</v>
      </c>
      <c r="O4136">
        <v>13.119970173659622</v>
      </c>
      <c r="P4136">
        <v>5.6062731825472417E-2</v>
      </c>
      <c r="Q4136">
        <v>384.31493097539368</v>
      </c>
      <c r="R4136">
        <v>1.0661024074570635</v>
      </c>
      <c r="S4136">
        <v>1.7097097322758588</v>
      </c>
      <c r="T4136">
        <v>32.631137847900391</v>
      </c>
      <c r="U4136">
        <v>6</v>
      </c>
      <c r="V4136">
        <v>1.4200000166893005</v>
      </c>
      <c r="W4136">
        <v>1</v>
      </c>
      <c r="X4136">
        <v>2.8400000333786011</v>
      </c>
      <c r="Y4136">
        <v>30.881811141967773</v>
      </c>
      <c r="Z4136">
        <v>32.631137847900391</v>
      </c>
      <c r="AA4136">
        <v>30.505460739135742</v>
      </c>
      <c r="AB4136">
        <v>799.8824462890625</v>
      </c>
      <c r="AC4136">
        <v>783.1414794921875</v>
      </c>
      <c r="AD4136">
        <v>33.868881225585938</v>
      </c>
      <c r="AE4136">
        <v>35.102935791015625</v>
      </c>
      <c r="AF4136">
        <v>69.732810974121094</v>
      </c>
      <c r="AG4136">
        <v>72.27362060546875</v>
      </c>
      <c r="AH4136">
        <v>500.14599609375</v>
      </c>
      <c r="AI4136">
        <v>1999.094970703125</v>
      </c>
      <c r="AJ4136">
        <v>0.70816648006439209</v>
      </c>
      <c r="AK4136">
        <v>92.260894775390625</v>
      </c>
      <c r="AL4136">
        <v>-8.5570259094238281</v>
      </c>
      <c r="AM4136">
        <v>-0.74010789394378662</v>
      </c>
      <c r="AN4136">
        <v>1</v>
      </c>
      <c r="AO4136">
        <v>-0.21956524252891541</v>
      </c>
      <c r="AP4136">
        <v>2.737391471862793</v>
      </c>
      <c r="AQ4136">
        <v>1</v>
      </c>
      <c r="AR4136">
        <v>0</v>
      </c>
      <c r="AS4136">
        <v>0.15999999642372131</v>
      </c>
      <c r="AT4136">
        <v>111115</v>
      </c>
      <c r="AU4136">
        <v>0.83357666015624976</v>
      </c>
      <c r="AV4136">
        <v>1.0661024074570635E-3</v>
      </c>
      <c r="AW4136">
        <v>305.78113784790037</v>
      </c>
      <c r="AX4136">
        <v>304.03181114196775</v>
      </c>
      <c r="AY4136">
        <v>319.85518816317926</v>
      </c>
      <c r="AZ4136">
        <v>2.9477916197062846</v>
      </c>
      <c r="BA4136">
        <v>4.9483379975980446</v>
      </c>
      <c r="BB4136">
        <v>53.634186072493499</v>
      </c>
      <c r="BC4136">
        <v>18.531250281477874</v>
      </c>
      <c r="BD4136">
        <v>31.756474494934082</v>
      </c>
      <c r="BE4136">
        <v>4.7096585611005901</v>
      </c>
      <c r="BF4136">
        <v>5.4977454967008559E-2</v>
      </c>
      <c r="BG4136">
        <v>3.2386282653221858</v>
      </c>
      <c r="BH4136">
        <v>1.4710302957784043</v>
      </c>
      <c r="BI4136">
        <v>3.445679398642465E-2</v>
      </c>
      <c r="BJ4136">
        <v>35.45723940733231</v>
      </c>
      <c r="BK4136">
        <v>0.49073499621625843</v>
      </c>
      <c r="BL4136">
        <v>64.544552313557588</v>
      </c>
      <c r="BM4136">
        <v>776.90487402519057</v>
      </c>
      <c r="BN4136">
        <v>1.089995222759577E-2</v>
      </c>
    </row>
    <row r="4137" spans="1:66">
      <c r="A4137" t="s">
        <v>4780</v>
      </c>
      <c r="B4137" t="s">
        <v>3827</v>
      </c>
      <c r="C4137" s="4">
        <v>20190810</v>
      </c>
      <c r="D4137" t="s">
        <v>339</v>
      </c>
      <c r="E4137" t="s">
        <v>340</v>
      </c>
      <c r="F4137" t="s">
        <v>4779</v>
      </c>
      <c r="G4137">
        <v>2000</v>
      </c>
      <c r="H4137">
        <v>1000</v>
      </c>
      <c r="K4137">
        <v>69</v>
      </c>
      <c r="L4137" t="s">
        <v>240</v>
      </c>
      <c r="M4137">
        <v>15226.5</v>
      </c>
      <c r="N4137">
        <v>0</v>
      </c>
      <c r="O4137">
        <v>14.384106717885935</v>
      </c>
      <c r="P4137">
        <v>4.5982403545396733E-2</v>
      </c>
      <c r="Q4137">
        <v>452.14068491250902</v>
      </c>
      <c r="R4137">
        <v>0.88627146395736034</v>
      </c>
      <c r="S4137">
        <v>1.7266072509384944</v>
      </c>
      <c r="T4137">
        <v>32.695320129394531</v>
      </c>
      <c r="U4137">
        <v>6</v>
      </c>
      <c r="V4137">
        <v>1.4200000166893005</v>
      </c>
      <c r="W4137">
        <v>1</v>
      </c>
      <c r="X4137">
        <v>2.8400000333786011</v>
      </c>
      <c r="Y4137">
        <v>30.899946212768555</v>
      </c>
      <c r="Z4137">
        <v>32.695320129394531</v>
      </c>
      <c r="AA4137">
        <v>30.506052017211914</v>
      </c>
      <c r="AB4137">
        <v>1000.3034057617188</v>
      </c>
      <c r="AC4137">
        <v>982.00787353515625</v>
      </c>
      <c r="AD4137">
        <v>34.089817047119141</v>
      </c>
      <c r="AE4137">
        <v>35.115447998046875</v>
      </c>
      <c r="AF4137">
        <v>70.112281799316406</v>
      </c>
      <c r="AG4137">
        <v>72.221687316894531</v>
      </c>
      <c r="AH4137">
        <v>500.2674560546875</v>
      </c>
      <c r="AI4137">
        <v>1998.8262939453125</v>
      </c>
      <c r="AJ4137">
        <v>0.17794200778007507</v>
      </c>
      <c r="AK4137">
        <v>92.257179260253906</v>
      </c>
      <c r="AL4137">
        <v>-11.572406768798828</v>
      </c>
      <c r="AM4137">
        <v>-0.735648512840271</v>
      </c>
      <c r="AN4137">
        <v>1</v>
      </c>
      <c r="AO4137">
        <v>-0.21956524252891541</v>
      </c>
      <c r="AP4137">
        <v>2.737391471862793</v>
      </c>
      <c r="AQ4137">
        <v>1</v>
      </c>
      <c r="AR4137">
        <v>0</v>
      </c>
      <c r="AS4137">
        <v>0.15999999642372131</v>
      </c>
      <c r="AT4137">
        <v>111115</v>
      </c>
      <c r="AU4137">
        <v>0.83377909342447909</v>
      </c>
      <c r="AV4137">
        <v>8.8627146395736038E-4</v>
      </c>
      <c r="AW4137">
        <v>305.84532012939451</v>
      </c>
      <c r="AX4137">
        <v>304.04994621276853</v>
      </c>
      <c r="AY4137">
        <v>319.81219988289013</v>
      </c>
      <c r="AZ4137">
        <v>3.0332772468831544</v>
      </c>
      <c r="BA4137">
        <v>4.966259431698429</v>
      </c>
      <c r="BB4137">
        <v>53.830601276989015</v>
      </c>
      <c r="BC4137">
        <v>18.71515327894214</v>
      </c>
      <c r="BD4137">
        <v>31.797633171081543</v>
      </c>
      <c r="BE4137">
        <v>4.7206609790087226</v>
      </c>
      <c r="BF4137">
        <v>4.5249765186701346E-2</v>
      </c>
      <c r="BG4137">
        <v>3.2396521807599346</v>
      </c>
      <c r="BH4137">
        <v>1.4810087982487881</v>
      </c>
      <c r="BI4137">
        <v>2.8346026158257293E-2</v>
      </c>
      <c r="BJ4137">
        <v>41.713224218827321</v>
      </c>
      <c r="BK4137">
        <v>0.46042470442200811</v>
      </c>
      <c r="BL4137">
        <v>64.194819548915945</v>
      </c>
      <c r="BM4137">
        <v>975.17035809821277</v>
      </c>
      <c r="BN4137">
        <v>9.4689622942173146E-3</v>
      </c>
    </row>
    <row r="4138" spans="1:66">
      <c r="A4138" t="s">
        <v>4780</v>
      </c>
      <c r="B4138" t="s">
        <v>3827</v>
      </c>
      <c r="C4138" s="4">
        <v>20190810</v>
      </c>
      <c r="D4138" t="s">
        <v>339</v>
      </c>
      <c r="E4138" t="s">
        <v>340</v>
      </c>
      <c r="F4138" t="s">
        <v>4779</v>
      </c>
      <c r="G4138">
        <v>2000</v>
      </c>
      <c r="H4138">
        <v>1400</v>
      </c>
      <c r="K4138">
        <v>70</v>
      </c>
      <c r="L4138" t="s">
        <v>4794</v>
      </c>
      <c r="M4138">
        <v>15346.5</v>
      </c>
      <c r="N4138">
        <v>0</v>
      </c>
      <c r="O4138">
        <v>16.496407363783025</v>
      </c>
      <c r="P4138">
        <v>3.6355679289580202E-2</v>
      </c>
      <c r="Q4138">
        <v>613.82861774858236</v>
      </c>
      <c r="R4138">
        <v>0.71555106730423379</v>
      </c>
      <c r="S4138">
        <v>1.7569607965688658</v>
      </c>
      <c r="T4138">
        <v>32.791641235351563</v>
      </c>
      <c r="U4138">
        <v>6</v>
      </c>
      <c r="V4138">
        <v>1.4200000166893005</v>
      </c>
      <c r="W4138">
        <v>1</v>
      </c>
      <c r="X4138">
        <v>2.8400000333786011</v>
      </c>
      <c r="Y4138">
        <v>30.913278579711914</v>
      </c>
      <c r="Z4138">
        <v>32.791641235351563</v>
      </c>
      <c r="AA4138">
        <v>30.505832672119141</v>
      </c>
      <c r="AB4138">
        <v>1400.492919921875</v>
      </c>
      <c r="AC4138">
        <v>1379.517578125</v>
      </c>
      <c r="AD4138">
        <v>34.251956939697266</v>
      </c>
      <c r="AE4138">
        <v>35.080303192138672</v>
      </c>
      <c r="AF4138">
        <v>70.389801025390625</v>
      </c>
      <c r="AG4138">
        <v>72.092094421386719</v>
      </c>
      <c r="AH4138">
        <v>500.116455078125</v>
      </c>
      <c r="AI4138">
        <v>1999.8944091796875</v>
      </c>
      <c r="AJ4138">
        <v>0.1480841189622879</v>
      </c>
      <c r="AK4138">
        <v>92.254051208496094</v>
      </c>
      <c r="AL4138">
        <v>-17.887592315673828</v>
      </c>
      <c r="AM4138">
        <v>-0.73246324062347412</v>
      </c>
      <c r="AN4138">
        <v>0.66666668653488159</v>
      </c>
      <c r="AO4138">
        <v>-0.21956524252891541</v>
      </c>
      <c r="AP4138">
        <v>2.737391471862793</v>
      </c>
      <c r="AQ4138">
        <v>1</v>
      </c>
      <c r="AR4138">
        <v>0</v>
      </c>
      <c r="AS4138">
        <v>0.15999999642372131</v>
      </c>
      <c r="AT4138">
        <v>111115</v>
      </c>
      <c r="AU4138">
        <v>0.83352742513020828</v>
      </c>
      <c r="AV4138">
        <v>7.1555106730423384E-4</v>
      </c>
      <c r="AW4138">
        <v>305.94164123535154</v>
      </c>
      <c r="AX4138">
        <v>304.06327857971189</v>
      </c>
      <c r="AY4138">
        <v>319.98309831657025</v>
      </c>
      <c r="AZ4138">
        <v>3.111068781974641</v>
      </c>
      <c r="BA4138">
        <v>4.9932608836659957</v>
      </c>
      <c r="BB4138">
        <v>54.125112320337252</v>
      </c>
      <c r="BC4138">
        <v>19.04480912819858</v>
      </c>
      <c r="BD4138">
        <v>31.852459907531738</v>
      </c>
      <c r="BE4138">
        <v>4.7353518587913186</v>
      </c>
      <c r="BF4138">
        <v>3.5896161918072378E-2</v>
      </c>
      <c r="BG4138">
        <v>3.2363000870971299</v>
      </c>
      <c r="BH4138">
        <v>1.4990517716941887</v>
      </c>
      <c r="BI4138">
        <v>2.247593834225424E-2</v>
      </c>
      <c r="BJ4138">
        <v>56.628176735018087</v>
      </c>
      <c r="BK4138">
        <v>0.44495889540086925</v>
      </c>
      <c r="BL4138">
        <v>63.63617495702114</v>
      </c>
      <c r="BM4138">
        <v>1371.6759761252235</v>
      </c>
      <c r="BN4138">
        <v>7.6531796388927395E-3</v>
      </c>
    </row>
    <row r="4139" spans="1:66">
      <c r="A4139" t="s">
        <v>4780</v>
      </c>
      <c r="B4139" t="s">
        <v>3827</v>
      </c>
      <c r="C4139" s="4">
        <v>20190810</v>
      </c>
      <c r="D4139" t="s">
        <v>339</v>
      </c>
      <c r="E4139" t="s">
        <v>340</v>
      </c>
      <c r="F4139" t="s">
        <v>4779</v>
      </c>
      <c r="G4139">
        <v>2000</v>
      </c>
      <c r="H4139">
        <v>1800</v>
      </c>
      <c r="K4139">
        <v>71</v>
      </c>
      <c r="L4139" t="s">
        <v>4795</v>
      </c>
      <c r="M4139">
        <v>15493</v>
      </c>
      <c r="N4139">
        <v>0</v>
      </c>
      <c r="O4139">
        <v>16.321360619674675</v>
      </c>
      <c r="P4139">
        <v>2.5767082997018652E-2</v>
      </c>
      <c r="Q4139">
        <v>718.47497230524277</v>
      </c>
      <c r="R4139">
        <v>0.5209765699060056</v>
      </c>
      <c r="S4139">
        <v>1.7978294918437028</v>
      </c>
      <c r="T4139">
        <v>32.906696319580078</v>
      </c>
      <c r="U4139">
        <v>6</v>
      </c>
      <c r="V4139">
        <v>1.4200000166893005</v>
      </c>
      <c r="W4139">
        <v>1</v>
      </c>
      <c r="X4139">
        <v>2.8400000333786011</v>
      </c>
      <c r="Y4139">
        <v>30.932693481445313</v>
      </c>
      <c r="Z4139">
        <v>32.906696319580078</v>
      </c>
      <c r="AA4139">
        <v>30.505891799926758</v>
      </c>
      <c r="AB4139">
        <v>1801.247802734375</v>
      </c>
      <c r="AC4139">
        <v>1780.554443359375</v>
      </c>
      <c r="AD4139">
        <v>34.388465881347656</v>
      </c>
      <c r="AE4139">
        <v>34.991603851318359</v>
      </c>
      <c r="AF4139">
        <v>70.586296081542969</v>
      </c>
      <c r="AG4139">
        <v>71.824310302734375</v>
      </c>
      <c r="AH4139">
        <v>500.131103515625</v>
      </c>
      <c r="AI4139">
        <v>1998.9052734375</v>
      </c>
      <c r="AJ4139">
        <v>0.17076554894447327</v>
      </c>
      <c r="AK4139">
        <v>92.246467590332031</v>
      </c>
      <c r="AL4139">
        <v>-25.165668487548828</v>
      </c>
      <c r="AM4139">
        <v>-0.72329270839691162</v>
      </c>
      <c r="AN4139">
        <v>0.66666668653488159</v>
      </c>
      <c r="AO4139">
        <v>-0.21956524252891541</v>
      </c>
      <c r="AP4139">
        <v>2.737391471862793</v>
      </c>
      <c r="AQ4139">
        <v>1</v>
      </c>
      <c r="AR4139">
        <v>0</v>
      </c>
      <c r="AS4139">
        <v>0.15999999642372131</v>
      </c>
      <c r="AT4139">
        <v>111115</v>
      </c>
      <c r="AU4139">
        <v>0.83355183919270825</v>
      </c>
      <c r="AV4139">
        <v>5.2097656990600556E-4</v>
      </c>
      <c r="AW4139">
        <v>306.05669631958006</v>
      </c>
      <c r="AX4139">
        <v>304.08269348144529</v>
      </c>
      <c r="AY4139">
        <v>319.82483660135767</v>
      </c>
      <c r="AZ4139">
        <v>3.1953625762814215</v>
      </c>
      <c r="BA4139">
        <v>5.0256813424480793</v>
      </c>
      <c r="BB4139">
        <v>54.481016712392794</v>
      </c>
      <c r="BC4139">
        <v>19.489412861074435</v>
      </c>
      <c r="BD4139">
        <v>31.919694900512695</v>
      </c>
      <c r="BE4139">
        <v>4.7534218663609131</v>
      </c>
      <c r="BF4139">
        <v>2.5535402424518065E-2</v>
      </c>
      <c r="BG4139">
        <v>3.2278518506043765</v>
      </c>
      <c r="BH4139">
        <v>1.5255700157565366</v>
      </c>
      <c r="BI4139">
        <v>1.5980281107743213E-2</v>
      </c>
      <c r="BJ4139">
        <v>66.276778247220278</v>
      </c>
      <c r="BK4139">
        <v>0.40351193696144155</v>
      </c>
      <c r="BL4139">
        <v>62.888566339769582</v>
      </c>
      <c r="BM4139">
        <v>1772.7960501982495</v>
      </c>
      <c r="BN4139">
        <v>5.7898762238946183E-3</v>
      </c>
    </row>
    <row r="4141" spans="1:66">
      <c r="A4141" t="s">
        <v>4797</v>
      </c>
      <c r="B4141" t="s">
        <v>3827</v>
      </c>
      <c r="C4141" s="4">
        <v>20190810</v>
      </c>
      <c r="D4141" t="s">
        <v>339</v>
      </c>
      <c r="E4141" t="s">
        <v>340</v>
      </c>
      <c r="F4141" t="s">
        <v>4796</v>
      </c>
      <c r="G4141">
        <v>2000</v>
      </c>
      <c r="H4141">
        <v>400</v>
      </c>
      <c r="K4141">
        <v>109</v>
      </c>
      <c r="L4141" t="s">
        <v>4798</v>
      </c>
      <c r="M4141">
        <v>28370.5</v>
      </c>
      <c r="N4141">
        <v>0</v>
      </c>
      <c r="O4141">
        <v>9.9942918549701787</v>
      </c>
      <c r="P4141">
        <v>0.16803977287830035</v>
      </c>
      <c r="Q4141">
        <v>255.20752883045901</v>
      </c>
      <c r="R4141">
        <v>3.599516452985088</v>
      </c>
      <c r="S4141">
        <v>1.974560698858379</v>
      </c>
      <c r="T4141">
        <v>35.753582000732422</v>
      </c>
      <c r="U4141">
        <v>6</v>
      </c>
      <c r="V4141">
        <v>1.4200000166893005</v>
      </c>
      <c r="W4141">
        <v>1</v>
      </c>
      <c r="X4141">
        <v>2.8400000333786011</v>
      </c>
      <c r="Y4141">
        <v>32.724761962890625</v>
      </c>
      <c r="Z4141">
        <v>35.753582000732422</v>
      </c>
      <c r="AA4141">
        <v>32.059547424316406</v>
      </c>
      <c r="AB4141">
        <v>400.32614135742188</v>
      </c>
      <c r="AC4141">
        <v>366.38143920898438</v>
      </c>
      <c r="AD4141">
        <v>32.232749938964844</v>
      </c>
      <c r="AE4141">
        <v>42.573226928710938</v>
      </c>
      <c r="AF4141">
        <v>59.568202972412109</v>
      </c>
      <c r="AG4141">
        <v>78.678077697753906</v>
      </c>
      <c r="AH4141">
        <v>199.96795654296875</v>
      </c>
      <c r="AI4141">
        <v>1999.4310302734375</v>
      </c>
      <c r="AJ4141">
        <v>0.13612334430217743</v>
      </c>
      <c r="AK4141">
        <v>91.931961059570313</v>
      </c>
      <c r="AL4141">
        <v>-0.94671630859375</v>
      </c>
      <c r="AM4141">
        <v>-0.99377954006195068</v>
      </c>
      <c r="AN4141">
        <v>1</v>
      </c>
      <c r="AO4141">
        <v>-0.21956524252891541</v>
      </c>
      <c r="AP4141">
        <v>2.737391471862793</v>
      </c>
      <c r="AQ4141">
        <v>1</v>
      </c>
      <c r="AR4141">
        <v>0</v>
      </c>
      <c r="AS4141">
        <v>0.15999999642372131</v>
      </c>
      <c r="AT4141">
        <v>111115</v>
      </c>
      <c r="AU4141">
        <v>0.33327992757161456</v>
      </c>
      <c r="AV4141">
        <v>3.5995164529850879E-3</v>
      </c>
      <c r="AW4141">
        <v>308.9035820007324</v>
      </c>
      <c r="AX4141">
        <v>305.8747619628906</v>
      </c>
      <c r="AY4141">
        <v>319.90895769322742</v>
      </c>
      <c r="AZ4141">
        <v>1.4384549874688519</v>
      </c>
      <c r="BA4141">
        <v>5.888400939048883</v>
      </c>
      <c r="BB4141">
        <v>64.051727725391402</v>
      </c>
      <c r="BC4141">
        <v>21.478500796680464</v>
      </c>
      <c r="BD4141">
        <v>34.239171981811523</v>
      </c>
      <c r="BE4141">
        <v>5.4147063063605581</v>
      </c>
      <c r="BF4141">
        <v>0.15865247514033312</v>
      </c>
      <c r="BG4141">
        <v>3.9138402401905039</v>
      </c>
      <c r="BH4141">
        <v>1.5008660661700541</v>
      </c>
      <c r="BI4141">
        <v>9.9960518397334316E-2</v>
      </c>
      <c r="BJ4141">
        <v>23.461728602550927</v>
      </c>
      <c r="BK4141">
        <v>0.69656238422298555</v>
      </c>
      <c r="BL4141">
        <v>66.557308063362314</v>
      </c>
      <c r="BM4141">
        <v>361.63063151685958</v>
      </c>
      <c r="BN4141">
        <v>1.8394270393419121E-2</v>
      </c>
    </row>
    <row r="4142" spans="1:66">
      <c r="A4142" t="s">
        <v>4797</v>
      </c>
      <c r="B4142" t="s">
        <v>3827</v>
      </c>
      <c r="C4142" s="4">
        <v>20190810</v>
      </c>
      <c r="D4142" t="s">
        <v>339</v>
      </c>
      <c r="E4142" t="s">
        <v>340</v>
      </c>
      <c r="F4142" t="s">
        <v>4796</v>
      </c>
      <c r="G4142">
        <v>2000</v>
      </c>
      <c r="H4142">
        <v>325</v>
      </c>
      <c r="K4142">
        <v>110</v>
      </c>
      <c r="L4142" t="s">
        <v>4799</v>
      </c>
      <c r="M4142">
        <v>28477</v>
      </c>
      <c r="N4142">
        <v>0</v>
      </c>
      <c r="O4142">
        <v>7.7748093316518396</v>
      </c>
      <c r="P4142">
        <v>0.17062251127198602</v>
      </c>
      <c r="Q4142">
        <v>213.22306346158032</v>
      </c>
      <c r="R4142">
        <v>3.6003818361702393</v>
      </c>
      <c r="S4142">
        <v>1.9469647229420062</v>
      </c>
      <c r="T4142">
        <v>35.678466796875</v>
      </c>
      <c r="U4142">
        <v>6</v>
      </c>
      <c r="V4142">
        <v>1.4200000166893005</v>
      </c>
      <c r="W4142">
        <v>1</v>
      </c>
      <c r="X4142">
        <v>2.8400000333786011</v>
      </c>
      <c r="Y4142">
        <v>32.707778930664063</v>
      </c>
      <c r="Z4142">
        <v>35.678466796875</v>
      </c>
      <c r="AA4142">
        <v>32.057632446289063</v>
      </c>
      <c r="AB4142">
        <v>325.53433227539063</v>
      </c>
      <c r="AC4142">
        <v>298.9725341796875</v>
      </c>
      <c r="AD4142">
        <v>32.266483306884766</v>
      </c>
      <c r="AE4142">
        <v>42.610549926757813</v>
      </c>
      <c r="AF4142">
        <v>59.685279846191406</v>
      </c>
      <c r="AG4142">
        <v>78.8193359375</v>
      </c>
      <c r="AH4142">
        <v>199.93882751464844</v>
      </c>
      <c r="AI4142">
        <v>2000.79052734375</v>
      </c>
      <c r="AJ4142">
        <v>7.2837695479393005E-2</v>
      </c>
      <c r="AK4142">
        <v>91.928398132324219</v>
      </c>
      <c r="AL4142">
        <v>-0.59149169921875</v>
      </c>
      <c r="AM4142">
        <v>-1.0027631521224976</v>
      </c>
      <c r="AN4142">
        <v>1</v>
      </c>
      <c r="AO4142">
        <v>-0.21956524252891541</v>
      </c>
      <c r="AP4142">
        <v>2.737391471862793</v>
      </c>
      <c r="AQ4142">
        <v>1</v>
      </c>
      <c r="AR4142">
        <v>0</v>
      </c>
      <c r="AS4142">
        <v>0.15999999642372131</v>
      </c>
      <c r="AT4142">
        <v>111115</v>
      </c>
      <c r="AU4142">
        <v>0.33323137919108065</v>
      </c>
      <c r="AV4142">
        <v>3.6003818361702391E-3</v>
      </c>
      <c r="AW4142">
        <v>308.82846679687498</v>
      </c>
      <c r="AX4142">
        <v>305.85777893066404</v>
      </c>
      <c r="AY4142">
        <v>320.12647721961548</v>
      </c>
      <c r="AZ4142">
        <v>1.4493911687492815</v>
      </c>
      <c r="BA4142">
        <v>5.8640843212462768</v>
      </c>
      <c r="BB4142">
        <v>63.789693287218554</v>
      </c>
      <c r="BC4142">
        <v>21.179143360460742</v>
      </c>
      <c r="BD4142">
        <v>34.193122863769531</v>
      </c>
      <c r="BE4142">
        <v>5.4008375675150289</v>
      </c>
      <c r="BF4142">
        <v>0.1609527366918127</v>
      </c>
      <c r="BG4142">
        <v>3.9171195983042706</v>
      </c>
      <c r="BH4142">
        <v>1.4837179692107583</v>
      </c>
      <c r="BI4142">
        <v>0.10142172449552354</v>
      </c>
      <c r="BJ4142">
        <v>19.60125466888999</v>
      </c>
      <c r="BK4142">
        <v>0.71318612609889342</v>
      </c>
      <c r="BL4142">
        <v>66.920288115764734</v>
      </c>
      <c r="BM4142">
        <v>295.27676218166977</v>
      </c>
      <c r="BN4142">
        <v>1.7620502090143011E-2</v>
      </c>
    </row>
    <row r="4143" spans="1:66">
      <c r="A4143" t="s">
        <v>4797</v>
      </c>
      <c r="B4143" t="s">
        <v>3827</v>
      </c>
      <c r="C4143" s="4">
        <v>20190810</v>
      </c>
      <c r="D4143" t="s">
        <v>339</v>
      </c>
      <c r="E4143" t="s">
        <v>340</v>
      </c>
      <c r="F4143" t="s">
        <v>4796</v>
      </c>
      <c r="G4143">
        <v>2000</v>
      </c>
      <c r="H4143">
        <v>250</v>
      </c>
      <c r="K4143">
        <v>111</v>
      </c>
      <c r="L4143" t="s">
        <v>2888</v>
      </c>
      <c r="M4143">
        <v>28595</v>
      </c>
      <c r="N4143">
        <v>0</v>
      </c>
      <c r="O4143">
        <v>5.4093905892600427</v>
      </c>
      <c r="P4143">
        <v>0.17493069308605669</v>
      </c>
      <c r="Q4143">
        <v>173.12252260176405</v>
      </c>
      <c r="R4143">
        <v>3.6033256870583483</v>
      </c>
      <c r="S4143">
        <v>1.9034354676391469</v>
      </c>
      <c r="T4143">
        <v>35.58746337890625</v>
      </c>
      <c r="U4143">
        <v>6</v>
      </c>
      <c r="V4143">
        <v>1.4200000166893005</v>
      </c>
      <c r="W4143">
        <v>1</v>
      </c>
      <c r="X4143">
        <v>2.8400000333786011</v>
      </c>
      <c r="Y4143">
        <v>32.691604614257813</v>
      </c>
      <c r="Z4143">
        <v>35.58746337890625</v>
      </c>
      <c r="AA4143">
        <v>32.056747436523438</v>
      </c>
      <c r="AB4143">
        <v>250.98324584960938</v>
      </c>
      <c r="AC4143">
        <v>232.24110412597656</v>
      </c>
      <c r="AD4143">
        <v>32.415653228759766</v>
      </c>
      <c r="AE4143">
        <v>42.765243530273438</v>
      </c>
      <c r="AF4143">
        <v>60.015316009521484</v>
      </c>
      <c r="AG4143">
        <v>79.176856994628906</v>
      </c>
      <c r="AH4143">
        <v>199.96319580078125</v>
      </c>
      <c r="AI4143">
        <v>2000.2772216796875</v>
      </c>
      <c r="AJ4143">
        <v>9.7912073135375977E-2</v>
      </c>
      <c r="AK4143">
        <v>91.927589416503906</v>
      </c>
      <c r="AL4143">
        <v>-0.149383544921875</v>
      </c>
      <c r="AM4143">
        <v>-1.0045713186264038</v>
      </c>
      <c r="AN4143">
        <v>1</v>
      </c>
      <c r="AO4143">
        <v>-0.21956524252891541</v>
      </c>
      <c r="AP4143">
        <v>2.737391471862793</v>
      </c>
      <c r="AQ4143">
        <v>1</v>
      </c>
      <c r="AR4143">
        <v>0</v>
      </c>
      <c r="AS4143">
        <v>0.15999999642372131</v>
      </c>
      <c r="AT4143">
        <v>111115</v>
      </c>
      <c r="AU4143">
        <v>0.33327199300130206</v>
      </c>
      <c r="AV4143">
        <v>3.6033256870583483E-3</v>
      </c>
      <c r="AW4143">
        <v>308.73746337890623</v>
      </c>
      <c r="AX4143">
        <v>305.84160461425779</v>
      </c>
      <c r="AY4143">
        <v>320.0443483152012</v>
      </c>
      <c r="AZ4143">
        <v>1.4582560651075562</v>
      </c>
      <c r="BA4143">
        <v>5.8347412161869237</v>
      </c>
      <c r="BB4143">
        <v>63.47105643933488</v>
      </c>
      <c r="BC4143">
        <v>20.705812909061443</v>
      </c>
      <c r="BD4143">
        <v>34.139533996582031</v>
      </c>
      <c r="BE4143">
        <v>5.3847369575797766</v>
      </c>
      <c r="BF4143">
        <v>0.16478095826297803</v>
      </c>
      <c r="BG4143">
        <v>3.9313057485477767</v>
      </c>
      <c r="BH4143">
        <v>1.4534312090319998</v>
      </c>
      <c r="BI4143">
        <v>0.10385430460876446</v>
      </c>
      <c r="BJ4143">
        <v>15.914736176484382</v>
      </c>
      <c r="BK4143">
        <v>0.74544307414184396</v>
      </c>
      <c r="BL4143">
        <v>67.546482588078135</v>
      </c>
      <c r="BM4143">
        <v>229.66973891130314</v>
      </c>
      <c r="BN4143">
        <v>1.5909161954970327E-2</v>
      </c>
    </row>
    <row r="4144" spans="1:66">
      <c r="A4144" t="s">
        <v>4797</v>
      </c>
      <c r="B4144" t="s">
        <v>3827</v>
      </c>
      <c r="C4144" s="4">
        <v>20190810</v>
      </c>
      <c r="D4144" t="s">
        <v>339</v>
      </c>
      <c r="E4144" t="s">
        <v>340</v>
      </c>
      <c r="F4144" t="s">
        <v>4796</v>
      </c>
      <c r="G4144">
        <v>2000</v>
      </c>
      <c r="H4144">
        <v>175</v>
      </c>
      <c r="K4144">
        <v>112</v>
      </c>
      <c r="L4144" t="s">
        <v>4800</v>
      </c>
      <c r="M4144">
        <v>28708.5</v>
      </c>
      <c r="N4144">
        <v>0</v>
      </c>
      <c r="O4144">
        <v>2.9771937272507056</v>
      </c>
      <c r="P4144">
        <v>0.17606482585452682</v>
      </c>
      <c r="Q4144">
        <v>129.5041006964143</v>
      </c>
      <c r="R4144">
        <v>3.5987599397779779</v>
      </c>
      <c r="S4144">
        <v>1.8893328066046049</v>
      </c>
      <c r="T4144">
        <v>35.582965850830078</v>
      </c>
      <c r="U4144">
        <v>6</v>
      </c>
      <c r="V4144">
        <v>1.4200000166893005</v>
      </c>
      <c r="W4144">
        <v>1</v>
      </c>
      <c r="X4144">
        <v>2.8400000333786011</v>
      </c>
      <c r="Y4144">
        <v>32.675334930419922</v>
      </c>
      <c r="Z4144">
        <v>35.582965850830078</v>
      </c>
      <c r="AA4144">
        <v>32.057815551757813</v>
      </c>
      <c r="AB4144">
        <v>173.72848510742188</v>
      </c>
      <c r="AC4144">
        <v>163.033203125</v>
      </c>
      <c r="AD4144">
        <v>32.567138671875</v>
      </c>
      <c r="AE4144">
        <v>42.903648376464844</v>
      </c>
      <c r="AF4144">
        <v>60.350025177001953</v>
      </c>
      <c r="AG4144">
        <v>79.504562377929688</v>
      </c>
      <c r="AH4144">
        <v>199.93363952636719</v>
      </c>
      <c r="AI4144">
        <v>2000.5108642578125</v>
      </c>
      <c r="AJ4144">
        <v>8.7165668606758118E-2</v>
      </c>
      <c r="AK4144">
        <v>91.926017761230469</v>
      </c>
      <c r="AL4144">
        <v>0.3888092041015625</v>
      </c>
      <c r="AM4144">
        <v>-1.0266240835189819</v>
      </c>
      <c r="AN4144">
        <v>1</v>
      </c>
      <c r="AO4144">
        <v>-0.21956524252891541</v>
      </c>
      <c r="AP4144">
        <v>2.737391471862793</v>
      </c>
      <c r="AQ4144">
        <v>1</v>
      </c>
      <c r="AR4144">
        <v>0</v>
      </c>
      <c r="AS4144">
        <v>0.15999999642372131</v>
      </c>
      <c r="AT4144">
        <v>111115</v>
      </c>
      <c r="AU4144">
        <v>0.33322273254394524</v>
      </c>
      <c r="AV4144">
        <v>3.5987599397779781E-3</v>
      </c>
      <c r="AW4144">
        <v>308.73296585083006</v>
      </c>
      <c r="AX4144">
        <v>305.8253349304199</v>
      </c>
      <c r="AY4144">
        <v>320.08173112686563</v>
      </c>
      <c r="AZ4144">
        <v>1.4593768940833567</v>
      </c>
      <c r="BA4144">
        <v>5.8332943492810987</v>
      </c>
      <c r="BB4144">
        <v>63.456402130162481</v>
      </c>
      <c r="BC4144">
        <v>20.552753753697637</v>
      </c>
      <c r="BD4144">
        <v>34.129150390625</v>
      </c>
      <c r="BE4144">
        <v>5.3816220668516062</v>
      </c>
      <c r="BF4144">
        <v>0.16578692257658911</v>
      </c>
      <c r="BG4144">
        <v>3.9439615426764938</v>
      </c>
      <c r="BH4144">
        <v>1.4376605241751124</v>
      </c>
      <c r="BI4144">
        <v>0.10449368573628336</v>
      </c>
      <c r="BJ4144">
        <v>11.904796260770759</v>
      </c>
      <c r="BK4144">
        <v>0.79434187769175801</v>
      </c>
      <c r="BL4144">
        <v>67.788953764572028</v>
      </c>
      <c r="BM4144">
        <v>161.61798781353855</v>
      </c>
      <c r="BN4144">
        <v>1.2487523861367223E-2</v>
      </c>
    </row>
    <row r="4145" spans="1:66">
      <c r="A4145" t="s">
        <v>4797</v>
      </c>
      <c r="B4145" t="s">
        <v>3827</v>
      </c>
      <c r="C4145" s="4">
        <v>20190810</v>
      </c>
      <c r="D4145" t="s">
        <v>339</v>
      </c>
      <c r="E4145" t="s">
        <v>340</v>
      </c>
      <c r="F4145" t="s">
        <v>4796</v>
      </c>
      <c r="G4145">
        <v>2000</v>
      </c>
      <c r="H4145">
        <v>100</v>
      </c>
      <c r="K4145">
        <v>113</v>
      </c>
      <c r="L4145" t="s">
        <v>2372</v>
      </c>
      <c r="M4145">
        <v>28836</v>
      </c>
      <c r="N4145">
        <v>0</v>
      </c>
      <c r="O4145">
        <v>0.64510883438426558</v>
      </c>
      <c r="P4145">
        <v>0.18158239209594745</v>
      </c>
      <c r="Q4145">
        <v>87.773892393585712</v>
      </c>
      <c r="R4145">
        <v>3.6242649096826369</v>
      </c>
      <c r="S4145">
        <v>1.8482959168744375</v>
      </c>
      <c r="T4145">
        <v>35.513587951660156</v>
      </c>
      <c r="U4145">
        <v>6</v>
      </c>
      <c r="V4145">
        <v>1.4200000166893005</v>
      </c>
      <c r="W4145">
        <v>1</v>
      </c>
      <c r="X4145">
        <v>2.8400000333786011</v>
      </c>
      <c r="Y4145">
        <v>32.65570068359375</v>
      </c>
      <c r="Z4145">
        <v>35.513587951660156</v>
      </c>
      <c r="AA4145">
        <v>32.059730529785156</v>
      </c>
      <c r="AB4145">
        <v>99.867744445800781</v>
      </c>
      <c r="AC4145">
        <v>96.879280090332031</v>
      </c>
      <c r="AD4145">
        <v>32.704853057861328</v>
      </c>
      <c r="AE4145">
        <v>43.108207702636719</v>
      </c>
      <c r="AF4145">
        <v>60.671562194824219</v>
      </c>
      <c r="AG4145">
        <v>79.971076965332031</v>
      </c>
      <c r="AH4145">
        <v>200.01409912109375</v>
      </c>
      <c r="AI4145">
        <v>1999.9373779296875</v>
      </c>
      <c r="AJ4145">
        <v>0.18627789616584778</v>
      </c>
      <c r="AK4145">
        <v>91.9249267578125</v>
      </c>
      <c r="AL4145">
        <v>0.5879669189453125</v>
      </c>
      <c r="AM4145">
        <v>-1.0470098257064819</v>
      </c>
      <c r="AN4145">
        <v>1</v>
      </c>
      <c r="AO4145">
        <v>-0.21956524252891541</v>
      </c>
      <c r="AP4145">
        <v>2.737391471862793</v>
      </c>
      <c r="AQ4145">
        <v>1</v>
      </c>
      <c r="AR4145">
        <v>0</v>
      </c>
      <c r="AS4145">
        <v>0.15999999642372131</v>
      </c>
      <c r="AT4145">
        <v>111115</v>
      </c>
      <c r="AU4145">
        <v>0.33335683186848958</v>
      </c>
      <c r="AV4145">
        <v>3.6242649096826368E-3</v>
      </c>
      <c r="AW4145">
        <v>308.66358795166013</v>
      </c>
      <c r="AX4145">
        <v>305.80570068359373</v>
      </c>
      <c r="AY4145">
        <v>319.98997331641658</v>
      </c>
      <c r="AZ4145">
        <v>1.4527627313447087</v>
      </c>
      <c r="BA4145">
        <v>5.8110147525998865</v>
      </c>
      <c r="BB4145">
        <v>63.21478795310567</v>
      </c>
      <c r="BC4145">
        <v>20.106580250468951</v>
      </c>
      <c r="BD4145">
        <v>34.084644317626953</v>
      </c>
      <c r="BE4145">
        <v>5.3682888068902841</v>
      </c>
      <c r="BF4145">
        <v>0.17067017443102375</v>
      </c>
      <c r="BG4145">
        <v>3.962718835725449</v>
      </c>
      <c r="BH4145">
        <v>1.4055699711648351</v>
      </c>
      <c r="BI4145">
        <v>0.10759836634763789</v>
      </c>
      <c r="BJ4145">
        <v>8.068608629528482</v>
      </c>
      <c r="BK4145">
        <v>0.90601305368644058</v>
      </c>
      <c r="BL4145">
        <v>68.426151869187123</v>
      </c>
      <c r="BM4145">
        <v>96.572626246605594</v>
      </c>
      <c r="BN4145">
        <v>4.5708930976994721E-3</v>
      </c>
    </row>
    <row r="4146" spans="1:66">
      <c r="A4146" t="s">
        <v>4797</v>
      </c>
      <c r="B4146" t="s">
        <v>3827</v>
      </c>
      <c r="C4146" s="4">
        <v>20190810</v>
      </c>
      <c r="D4146" t="s">
        <v>339</v>
      </c>
      <c r="E4146" t="s">
        <v>340</v>
      </c>
      <c r="F4146" t="s">
        <v>4796</v>
      </c>
      <c r="G4146">
        <v>2000</v>
      </c>
      <c r="H4146">
        <v>66</v>
      </c>
      <c r="K4146">
        <v>114</v>
      </c>
      <c r="L4146" t="s">
        <v>4801</v>
      </c>
      <c r="M4146">
        <v>28939.5</v>
      </c>
      <c r="N4146">
        <v>0</v>
      </c>
      <c r="O4146">
        <v>-0.41426851205781118</v>
      </c>
      <c r="P4146">
        <v>0.1878104539214899</v>
      </c>
      <c r="Q4146">
        <v>69.041980047040397</v>
      </c>
      <c r="R4146">
        <v>3.6604679429493245</v>
      </c>
      <c r="S4146">
        <v>1.8087563192467888</v>
      </c>
      <c r="T4146">
        <v>35.430454254150391</v>
      </c>
      <c r="U4146">
        <v>6</v>
      </c>
      <c r="V4146">
        <v>1.4200000166893005</v>
      </c>
      <c r="W4146">
        <v>1</v>
      </c>
      <c r="X4146">
        <v>2.8400000333786011</v>
      </c>
      <c r="Y4146">
        <v>32.646129608154297</v>
      </c>
      <c r="Z4146">
        <v>35.430454254150391</v>
      </c>
      <c r="AA4146">
        <v>32.056392669677734</v>
      </c>
      <c r="AB4146">
        <v>67.062492370605469</v>
      </c>
      <c r="AC4146">
        <v>67.5634765625</v>
      </c>
      <c r="AD4146">
        <v>32.739063262939453</v>
      </c>
      <c r="AE4146">
        <v>43.248069763183594</v>
      </c>
      <c r="AF4146">
        <v>60.769054412841797</v>
      </c>
      <c r="AG4146">
        <v>80.275489807128906</v>
      </c>
      <c r="AH4146">
        <v>199.951904296875</v>
      </c>
      <c r="AI4146">
        <v>2000.3447265625</v>
      </c>
      <c r="AJ4146">
        <v>0.15164732933044434</v>
      </c>
      <c r="AK4146">
        <v>91.926849365234375</v>
      </c>
      <c r="AL4146">
        <v>0.85782623291015625</v>
      </c>
      <c r="AM4146">
        <v>-1.0617536306381226</v>
      </c>
      <c r="AN4146">
        <v>1</v>
      </c>
      <c r="AO4146">
        <v>-0.21956524252891541</v>
      </c>
      <c r="AP4146">
        <v>2.737391471862793</v>
      </c>
      <c r="AQ4146">
        <v>1</v>
      </c>
      <c r="AR4146">
        <v>0</v>
      </c>
      <c r="AS4146">
        <v>0.15999999642372131</v>
      </c>
      <c r="AT4146">
        <v>111115</v>
      </c>
      <c r="AU4146">
        <v>0.33325317382812492</v>
      </c>
      <c r="AV4146">
        <v>3.6604679429493247E-3</v>
      </c>
      <c r="AW4146">
        <v>308.58045425415037</v>
      </c>
      <c r="AX4146">
        <v>305.79612960815427</v>
      </c>
      <c r="AY4146">
        <v>320.05514909620979</v>
      </c>
      <c r="AZ4146">
        <v>1.4459747915233208</v>
      </c>
      <c r="BA4146">
        <v>5.7844151137041147</v>
      </c>
      <c r="BB4146">
        <v>62.924109263465198</v>
      </c>
      <c r="BC4146">
        <v>19.676039500281604</v>
      </c>
      <c r="BD4146">
        <v>34.038291931152344</v>
      </c>
      <c r="BE4146">
        <v>5.3544329692734527</v>
      </c>
      <c r="BF4146">
        <v>0.17616085869413176</v>
      </c>
      <c r="BG4146">
        <v>3.9756587944573258</v>
      </c>
      <c r="BH4146">
        <v>1.3787741748161269</v>
      </c>
      <c r="BI4146">
        <v>0.11109109068706736</v>
      </c>
      <c r="BJ4146">
        <v>6.3468116996618003</v>
      </c>
      <c r="BK4146">
        <v>1.0218831765291518</v>
      </c>
      <c r="BL4146">
        <v>69.025823485514763</v>
      </c>
      <c r="BM4146">
        <v>67.760399972607402</v>
      </c>
      <c r="BN4146">
        <v>-4.2200496455849033E-3</v>
      </c>
    </row>
    <row r="4147" spans="1:66">
      <c r="A4147" t="s">
        <v>4797</v>
      </c>
      <c r="B4147" t="s">
        <v>3827</v>
      </c>
      <c r="C4147" s="4">
        <v>20190810</v>
      </c>
      <c r="D4147" t="s">
        <v>339</v>
      </c>
      <c r="E4147" t="s">
        <v>340</v>
      </c>
      <c r="F4147" t="s">
        <v>4796</v>
      </c>
      <c r="G4147">
        <v>2000</v>
      </c>
      <c r="H4147">
        <v>33</v>
      </c>
      <c r="K4147">
        <v>115</v>
      </c>
      <c r="L4147" t="s">
        <v>4802</v>
      </c>
      <c r="M4147">
        <v>29046.5</v>
      </c>
      <c r="N4147">
        <v>0</v>
      </c>
      <c r="O4147">
        <v>-1.0529179495884089</v>
      </c>
      <c r="P4147">
        <v>0.19333855735900599</v>
      </c>
      <c r="Q4147">
        <v>56.581953885065737</v>
      </c>
      <c r="R4147">
        <v>3.696947765668027</v>
      </c>
      <c r="S4147">
        <v>1.7777658302975055</v>
      </c>
      <c r="T4147">
        <v>35.393959045410156</v>
      </c>
      <c r="U4147">
        <v>6</v>
      </c>
      <c r="V4147">
        <v>1.4200000166893005</v>
      </c>
      <c r="W4147">
        <v>1</v>
      </c>
      <c r="X4147">
        <v>2.8400000333786011</v>
      </c>
      <c r="Y4147">
        <v>32.65411376953125</v>
      </c>
      <c r="Z4147">
        <v>35.393959045410156</v>
      </c>
      <c r="AA4147">
        <v>32.062782287597656</v>
      </c>
      <c r="AB4147">
        <v>46.456447601318359</v>
      </c>
      <c r="AC4147">
        <v>49.070877075195313</v>
      </c>
      <c r="AD4147">
        <v>32.848735809326172</v>
      </c>
      <c r="AE4147">
        <v>43.457248687744141</v>
      </c>
      <c r="AF4147">
        <v>60.946998596191406</v>
      </c>
      <c r="AG4147">
        <v>80.629859924316406</v>
      </c>
      <c r="AH4147">
        <v>200.00665283203125</v>
      </c>
      <c r="AI4147">
        <v>1998.520263671875</v>
      </c>
      <c r="AJ4147">
        <v>5.97024941816926E-3</v>
      </c>
      <c r="AK4147">
        <v>91.929557800292969</v>
      </c>
      <c r="AL4147">
        <v>1.0434684753417969</v>
      </c>
      <c r="AM4147">
        <v>-1.0600599050521851</v>
      </c>
      <c r="AN4147">
        <v>1</v>
      </c>
      <c r="AO4147">
        <v>-0.21956524252891541</v>
      </c>
      <c r="AP4147">
        <v>2.737391471862793</v>
      </c>
      <c r="AQ4147">
        <v>1</v>
      </c>
      <c r="AR4147">
        <v>0</v>
      </c>
      <c r="AS4147">
        <v>0.15999999642372131</v>
      </c>
      <c r="AT4147">
        <v>111135</v>
      </c>
      <c r="AU4147">
        <v>0.33334442138671871</v>
      </c>
      <c r="AV4147">
        <v>3.6969477656680272E-3</v>
      </c>
      <c r="AW4147">
        <v>308.54395904541013</v>
      </c>
      <c r="AX4147">
        <v>305.80411376953123</v>
      </c>
      <c r="AY4147">
        <v>319.76323504023458</v>
      </c>
      <c r="AZ4147">
        <v>1.4304016232119738</v>
      </c>
      <c r="BA4147">
        <v>5.7727714853791863</v>
      </c>
      <c r="BB4147">
        <v>62.795597232392957</v>
      </c>
      <c r="BC4147">
        <v>19.338348544648817</v>
      </c>
      <c r="BD4147">
        <v>34.024036407470703</v>
      </c>
      <c r="BE4147">
        <v>5.3501779097955469</v>
      </c>
      <c r="BF4147">
        <v>0.18101556846623879</v>
      </c>
      <c r="BG4147">
        <v>3.9950056550816808</v>
      </c>
      <c r="BH4147">
        <v>1.355172254713866</v>
      </c>
      <c r="BI4147">
        <v>0.11418089211707629</v>
      </c>
      <c r="BJ4147">
        <v>5.2015540001306615</v>
      </c>
      <c r="BK4147">
        <v>1.1530658764945365</v>
      </c>
      <c r="BL4147">
        <v>69.549414646582576</v>
      </c>
      <c r="BM4147">
        <v>49.571383841124231</v>
      </c>
      <c r="BN4147">
        <v>-1.4772600922228561E-2</v>
      </c>
    </row>
    <row r="4148" spans="1:66">
      <c r="A4148" t="s">
        <v>4797</v>
      </c>
      <c r="B4148" t="s">
        <v>3827</v>
      </c>
      <c r="C4148" s="4">
        <v>20190810</v>
      </c>
      <c r="D4148" t="s">
        <v>339</v>
      </c>
      <c r="E4148" t="s">
        <v>340</v>
      </c>
      <c r="F4148" t="s">
        <v>4796</v>
      </c>
      <c r="G4148">
        <v>2000</v>
      </c>
      <c r="H4148">
        <v>400</v>
      </c>
      <c r="K4148">
        <v>116</v>
      </c>
      <c r="L4148" t="s">
        <v>4803</v>
      </c>
      <c r="M4148">
        <v>29198</v>
      </c>
      <c r="N4148">
        <v>0</v>
      </c>
      <c r="O4148">
        <v>10.105004265021444</v>
      </c>
      <c r="P4148">
        <v>0.20055804648267112</v>
      </c>
      <c r="Q4148">
        <v>270.53123742419461</v>
      </c>
      <c r="R4148">
        <v>3.827143445677172</v>
      </c>
      <c r="S4148">
        <v>1.7773179021835492</v>
      </c>
      <c r="T4148">
        <v>35.557529449462891</v>
      </c>
      <c r="U4148">
        <v>6</v>
      </c>
      <c r="V4148">
        <v>1.4200000166893005</v>
      </c>
      <c r="W4148">
        <v>1</v>
      </c>
      <c r="X4148">
        <v>2.8400000333786011</v>
      </c>
      <c r="Y4148">
        <v>32.714710235595703</v>
      </c>
      <c r="Z4148">
        <v>35.557529449462891</v>
      </c>
      <c r="AA4148">
        <v>32.058681488037109</v>
      </c>
      <c r="AB4148">
        <v>400.85513305664063</v>
      </c>
      <c r="AC4148">
        <v>366.33114624023438</v>
      </c>
      <c r="AD4148">
        <v>33.053665161132813</v>
      </c>
      <c r="AE4148">
        <v>44.030506134033203</v>
      </c>
      <c r="AF4148">
        <v>61.119712829589844</v>
      </c>
      <c r="AG4148">
        <v>81.417045593261719</v>
      </c>
      <c r="AH4148">
        <v>199.98280334472656</v>
      </c>
      <c r="AI4148">
        <v>2000.09033203125</v>
      </c>
      <c r="AJ4148">
        <v>3.8209930062294006E-2</v>
      </c>
      <c r="AK4148">
        <v>91.93170166015625</v>
      </c>
      <c r="AL4148">
        <v>-0.82942581176757813</v>
      </c>
      <c r="AM4148">
        <v>-1.0771802663803101</v>
      </c>
      <c r="AN4148">
        <v>1</v>
      </c>
      <c r="AO4148">
        <v>-0.21956524252891541</v>
      </c>
      <c r="AP4148">
        <v>2.737391471862793</v>
      </c>
      <c r="AQ4148">
        <v>1</v>
      </c>
      <c r="AR4148">
        <v>0</v>
      </c>
      <c r="AS4148">
        <v>0.15999999642372131</v>
      </c>
      <c r="AT4148">
        <v>111115</v>
      </c>
      <c r="AU4148">
        <v>0.33330467224121085</v>
      </c>
      <c r="AV4148">
        <v>3.8271434456771721E-3</v>
      </c>
      <c r="AW4148">
        <v>308.70752944946287</v>
      </c>
      <c r="AX4148">
        <v>305.86471023559568</v>
      </c>
      <c r="AY4148">
        <v>320.01444597211957</v>
      </c>
      <c r="AZ4148">
        <v>1.3505061390961788</v>
      </c>
      <c r="BA4148">
        <v>5.8251172560431694</v>
      </c>
      <c r="BB4148">
        <v>63.363531304760023</v>
      </c>
      <c r="BC4148">
        <v>19.33302517072682</v>
      </c>
      <c r="BD4148">
        <v>34.136119842529297</v>
      </c>
      <c r="BE4148">
        <v>5.3837126012418866</v>
      </c>
      <c r="BF4148">
        <v>0.18732905070213976</v>
      </c>
      <c r="BG4148">
        <v>4.0477993538596202</v>
      </c>
      <c r="BH4148">
        <v>1.3359132473822664</v>
      </c>
      <c r="BI4148">
        <v>0.11820142893335768</v>
      </c>
      <c r="BJ4148">
        <v>24.870397008633958</v>
      </c>
      <c r="BK4148">
        <v>0.73848822356694821</v>
      </c>
      <c r="BL4148">
        <v>69.884139501686775</v>
      </c>
      <c r="BM4148">
        <v>361.5277111707108</v>
      </c>
      <c r="BN4148">
        <v>1.953320605590993E-2</v>
      </c>
    </row>
    <row r="4149" spans="1:66">
      <c r="A4149" t="s">
        <v>4797</v>
      </c>
      <c r="B4149" t="s">
        <v>3827</v>
      </c>
      <c r="C4149" s="4">
        <v>20190810</v>
      </c>
      <c r="D4149" t="s">
        <v>339</v>
      </c>
      <c r="E4149" t="s">
        <v>340</v>
      </c>
      <c r="F4149" t="s">
        <v>4796</v>
      </c>
      <c r="G4149">
        <v>2000</v>
      </c>
      <c r="H4149">
        <v>400</v>
      </c>
      <c r="K4149">
        <v>117</v>
      </c>
      <c r="L4149" t="s">
        <v>4804</v>
      </c>
      <c r="M4149">
        <v>29290.5</v>
      </c>
      <c r="N4149">
        <v>0</v>
      </c>
      <c r="O4149">
        <v>10.274890746686191</v>
      </c>
      <c r="P4149">
        <v>0.19802039926344842</v>
      </c>
      <c r="Q4149">
        <v>266.56697609300846</v>
      </c>
      <c r="R4149">
        <v>3.8414935621453523</v>
      </c>
      <c r="S4149">
        <v>1.805104827704529</v>
      </c>
      <c r="T4149">
        <v>35.628219604492188</v>
      </c>
      <c r="U4149">
        <v>6</v>
      </c>
      <c r="V4149">
        <v>1.4200000166893005</v>
      </c>
      <c r="W4149">
        <v>1</v>
      </c>
      <c r="X4149">
        <v>2.8400000333786011</v>
      </c>
      <c r="Y4149">
        <v>32.732273101806641</v>
      </c>
      <c r="Z4149">
        <v>35.628219604492188</v>
      </c>
      <c r="AA4149">
        <v>32.058189392089844</v>
      </c>
      <c r="AB4149">
        <v>399.96987915039063</v>
      </c>
      <c r="AC4149">
        <v>364.93008422851563</v>
      </c>
      <c r="AD4149">
        <v>32.956146240234375</v>
      </c>
      <c r="AE4149">
        <v>43.976802825927734</v>
      </c>
      <c r="AF4149">
        <v>60.877655029296875</v>
      </c>
      <c r="AG4149">
        <v>81.235359191894531</v>
      </c>
      <c r="AH4149">
        <v>199.94581604003906</v>
      </c>
      <c r="AI4149">
        <v>1999.7642822265625</v>
      </c>
      <c r="AJ4149">
        <v>0.14209368824958801</v>
      </c>
      <c r="AK4149">
        <v>91.929420471191406</v>
      </c>
      <c r="AL4149">
        <v>-1.1386909484863281</v>
      </c>
      <c r="AM4149">
        <v>-1.0667737722396851</v>
      </c>
      <c r="AN4149">
        <v>1</v>
      </c>
      <c r="AO4149">
        <v>-0.21956524252891541</v>
      </c>
      <c r="AP4149">
        <v>2.737391471862793</v>
      </c>
      <c r="AQ4149">
        <v>1</v>
      </c>
      <c r="AR4149">
        <v>0</v>
      </c>
      <c r="AS4149">
        <v>0.15999999642372131</v>
      </c>
      <c r="AT4149">
        <v>111115</v>
      </c>
      <c r="AU4149">
        <v>0.3332430267333984</v>
      </c>
      <c r="AV4149">
        <v>3.8414935621453525E-3</v>
      </c>
      <c r="AW4149">
        <v>308.77821960449216</v>
      </c>
      <c r="AX4149">
        <v>305.88227310180662</v>
      </c>
      <c r="AY4149">
        <v>319.96227800453562</v>
      </c>
      <c r="AZ4149">
        <v>1.3344373291578262</v>
      </c>
      <c r="BA4149">
        <v>5.8478668256679178</v>
      </c>
      <c r="BB4149">
        <v>63.612571423753359</v>
      </c>
      <c r="BC4149">
        <v>19.635768597825624</v>
      </c>
      <c r="BD4149">
        <v>34.180246353149414</v>
      </c>
      <c r="BE4149">
        <v>5.3969650438385584</v>
      </c>
      <c r="BF4149">
        <v>0.18511328445173061</v>
      </c>
      <c r="BG4149">
        <v>4.0427619979633889</v>
      </c>
      <c r="BH4149">
        <v>1.3542030458751695</v>
      </c>
      <c r="BI4149">
        <v>0.11679009448064338</v>
      </c>
      <c r="BJ4149">
        <v>24.505347628988204</v>
      </c>
      <c r="BK4149">
        <v>0.73046040217963193</v>
      </c>
      <c r="BL4149">
        <v>69.503694725180438</v>
      </c>
      <c r="BM4149">
        <v>360.04589326196674</v>
      </c>
      <c r="BN4149">
        <v>1.9834773376311038E-2</v>
      </c>
    </row>
    <row r="4150" spans="1:66">
      <c r="A4150" t="s">
        <v>4797</v>
      </c>
      <c r="B4150" t="s">
        <v>3827</v>
      </c>
      <c r="C4150" s="4">
        <v>20190810</v>
      </c>
      <c r="D4150" t="s">
        <v>339</v>
      </c>
      <c r="E4150" t="s">
        <v>340</v>
      </c>
      <c r="F4150" t="s">
        <v>4796</v>
      </c>
      <c r="G4150">
        <v>2000</v>
      </c>
      <c r="H4150">
        <v>400</v>
      </c>
      <c r="K4150">
        <v>118</v>
      </c>
      <c r="L4150" t="s">
        <v>4805</v>
      </c>
      <c r="M4150">
        <v>29382</v>
      </c>
      <c r="N4150">
        <v>0</v>
      </c>
      <c r="O4150">
        <v>10.217037764438979</v>
      </c>
      <c r="P4150">
        <v>0.19024308697796471</v>
      </c>
      <c r="Q4150">
        <v>263.88810441429303</v>
      </c>
      <c r="R4150">
        <v>3.7767013729253733</v>
      </c>
      <c r="S4150">
        <v>1.8428059851906147</v>
      </c>
      <c r="T4150">
        <v>35.640544891357422</v>
      </c>
      <c r="U4150">
        <v>6</v>
      </c>
      <c r="V4150">
        <v>1.4200000166893005</v>
      </c>
      <c r="W4150">
        <v>1</v>
      </c>
      <c r="X4150">
        <v>2.8400000333786011</v>
      </c>
      <c r="Y4150">
        <v>32.743885040283203</v>
      </c>
      <c r="Z4150">
        <v>35.640544891357422</v>
      </c>
      <c r="AA4150">
        <v>32.058250427246094</v>
      </c>
      <c r="AB4150">
        <v>400.10641479492188</v>
      </c>
      <c r="AC4150">
        <v>365.31085205078125</v>
      </c>
      <c r="AD4150">
        <v>32.771987915039063</v>
      </c>
      <c r="AE4150">
        <v>43.609683990478516</v>
      </c>
      <c r="AF4150">
        <v>60.498252868652344</v>
      </c>
      <c r="AG4150">
        <v>80.505027770996094</v>
      </c>
      <c r="AH4150">
        <v>199.96873474121094</v>
      </c>
      <c r="AI4150">
        <v>1999.3917236328125</v>
      </c>
      <c r="AJ4150">
        <v>0.21134871244430542</v>
      </c>
      <c r="AK4150">
        <v>91.929931640625</v>
      </c>
      <c r="AL4150">
        <v>-1.0402717590332031</v>
      </c>
      <c r="AM4150">
        <v>-1.0405210256576538</v>
      </c>
      <c r="AN4150">
        <v>0.66666668653488159</v>
      </c>
      <c r="AO4150">
        <v>-0.21956524252891541</v>
      </c>
      <c r="AP4150">
        <v>2.737391471862793</v>
      </c>
      <c r="AQ4150">
        <v>1</v>
      </c>
      <c r="AR4150">
        <v>0</v>
      </c>
      <c r="AS4150">
        <v>0.15999999642372131</v>
      </c>
      <c r="AT4150">
        <v>111115</v>
      </c>
      <c r="AU4150">
        <v>0.33328122456868486</v>
      </c>
      <c r="AV4150">
        <v>3.7767013729253732E-3</v>
      </c>
      <c r="AW4150">
        <v>308.7905448913574</v>
      </c>
      <c r="AX4150">
        <v>305.89388504028318</v>
      </c>
      <c r="AY4150">
        <v>319.90266863086799</v>
      </c>
      <c r="AZ4150">
        <v>1.3669148730635396</v>
      </c>
      <c r="BA4150">
        <v>5.8518412533045634</v>
      </c>
      <c r="BB4150">
        <v>63.655450938229137</v>
      </c>
      <c r="BC4150">
        <v>20.045766947750622</v>
      </c>
      <c r="BD4150">
        <v>34.192214965820313</v>
      </c>
      <c r="BE4150">
        <v>5.4005644441841332</v>
      </c>
      <c r="BF4150">
        <v>0.17829934823971894</v>
      </c>
      <c r="BG4150">
        <v>4.0090352681139487</v>
      </c>
      <c r="BH4150">
        <v>1.3915291760701844</v>
      </c>
      <c r="BI4150">
        <v>0.1124519529551597</v>
      </c>
      <c r="BJ4150">
        <v>24.259215399580068</v>
      </c>
      <c r="BK4150">
        <v>0.72236590545525425</v>
      </c>
      <c r="BL4150">
        <v>68.813390474949856</v>
      </c>
      <c r="BM4150">
        <v>360.45416162124496</v>
      </c>
      <c r="BN4150">
        <v>1.9505087859698879E-2</v>
      </c>
    </row>
    <row r="4151" spans="1:66">
      <c r="A4151" t="s">
        <v>4797</v>
      </c>
      <c r="B4151" t="s">
        <v>3827</v>
      </c>
      <c r="C4151" s="4">
        <v>20190810</v>
      </c>
      <c r="D4151" t="s">
        <v>339</v>
      </c>
      <c r="E4151" t="s">
        <v>340</v>
      </c>
      <c r="F4151" t="s">
        <v>4796</v>
      </c>
      <c r="G4151">
        <v>2000</v>
      </c>
      <c r="H4151">
        <v>475</v>
      </c>
      <c r="K4151">
        <v>119</v>
      </c>
      <c r="L4151" t="s">
        <v>4806</v>
      </c>
      <c r="M4151">
        <v>29508</v>
      </c>
      <c r="N4151">
        <v>0</v>
      </c>
      <c r="O4151">
        <v>12.017733935452314</v>
      </c>
      <c r="P4151">
        <v>0.17673287213785319</v>
      </c>
      <c r="Q4151">
        <v>307.89169921461627</v>
      </c>
      <c r="R4151">
        <v>3.6099242785369303</v>
      </c>
      <c r="S4151">
        <v>1.8885811213786901</v>
      </c>
      <c r="T4151">
        <v>35.564865112304688</v>
      </c>
      <c r="U4151">
        <v>6</v>
      </c>
      <c r="V4151">
        <v>1.4200000166893005</v>
      </c>
      <c r="W4151">
        <v>1</v>
      </c>
      <c r="X4151">
        <v>2.8400000333786011</v>
      </c>
      <c r="Y4151">
        <v>32.725059509277344</v>
      </c>
      <c r="Z4151">
        <v>35.564865112304688</v>
      </c>
      <c r="AA4151">
        <v>32.057632446289063</v>
      </c>
      <c r="AB4151">
        <v>476.0498046875</v>
      </c>
      <c r="AC4151">
        <v>435.27908325195313</v>
      </c>
      <c r="AD4151">
        <v>32.481563568115234</v>
      </c>
      <c r="AE4151">
        <v>42.848201751708984</v>
      </c>
      <c r="AF4151">
        <v>60.023578643798828</v>
      </c>
      <c r="AG4151">
        <v>79.180374145507813</v>
      </c>
      <c r="AH4151">
        <v>199.98260498046875</v>
      </c>
      <c r="AI4151">
        <v>2000.3125</v>
      </c>
      <c r="AJ4151">
        <v>9.5524191856384277E-2</v>
      </c>
      <c r="AK4151">
        <v>91.926689147949219</v>
      </c>
      <c r="AL4151">
        <v>-1.7212104797363281</v>
      </c>
      <c r="AM4151">
        <v>-1.0009473562240601</v>
      </c>
      <c r="AN4151">
        <v>0.66666668653488159</v>
      </c>
      <c r="AO4151">
        <v>-0.21956524252891541</v>
      </c>
      <c r="AP4151">
        <v>2.737391471862793</v>
      </c>
      <c r="AQ4151">
        <v>1</v>
      </c>
      <c r="AR4151">
        <v>0</v>
      </c>
      <c r="AS4151">
        <v>0.15999999642372131</v>
      </c>
      <c r="AT4151">
        <v>111115</v>
      </c>
      <c r="AU4151">
        <v>0.33330434163411454</v>
      </c>
      <c r="AV4151">
        <v>3.6099242785369305E-3</v>
      </c>
      <c r="AW4151">
        <v>308.71486511230466</v>
      </c>
      <c r="AX4151">
        <v>305.87505950927732</v>
      </c>
      <c r="AY4151">
        <v>320.04999284632504</v>
      </c>
      <c r="AZ4151">
        <v>1.4631324759789217</v>
      </c>
      <c r="BA4151">
        <v>5.8274744443566551</v>
      </c>
      <c r="BB4151">
        <v>63.392628390844855</v>
      </c>
      <c r="BC4151">
        <v>20.544426639135871</v>
      </c>
      <c r="BD4151">
        <v>34.144962310791016</v>
      </c>
      <c r="BE4151">
        <v>5.3863659758714215</v>
      </c>
      <c r="BF4151">
        <v>0.16637911889805565</v>
      </c>
      <c r="BG4151">
        <v>3.938893322977965</v>
      </c>
      <c r="BH4151">
        <v>1.4474726528934565</v>
      </c>
      <c r="BI4151">
        <v>0.10487011066103272</v>
      </c>
      <c r="BJ4151">
        <v>28.303464524935908</v>
      </c>
      <c r="BK4151">
        <v>0.70734319902157794</v>
      </c>
      <c r="BL4151">
        <v>67.778778677797575</v>
      </c>
      <c r="BM4151">
        <v>429.56642810329811</v>
      </c>
      <c r="BN4151">
        <v>1.8962080724423021E-2</v>
      </c>
    </row>
    <row r="4152" spans="1:66">
      <c r="A4152" t="s">
        <v>4797</v>
      </c>
      <c r="B4152" t="s">
        <v>3827</v>
      </c>
      <c r="C4152" s="4">
        <v>20190810</v>
      </c>
      <c r="D4152" t="s">
        <v>339</v>
      </c>
      <c r="E4152" t="s">
        <v>340</v>
      </c>
      <c r="F4152" t="s">
        <v>4796</v>
      </c>
      <c r="G4152">
        <v>2000</v>
      </c>
      <c r="H4152">
        <v>575</v>
      </c>
      <c r="K4152">
        <v>120</v>
      </c>
      <c r="L4152" t="s">
        <v>4726</v>
      </c>
      <c r="M4152">
        <v>29651</v>
      </c>
      <c r="N4152">
        <v>0</v>
      </c>
      <c r="O4152">
        <v>13.882210537375645</v>
      </c>
      <c r="P4152">
        <v>0.15060693912401743</v>
      </c>
      <c r="Q4152">
        <v>357.65216137684769</v>
      </c>
      <c r="R4152">
        <v>3.2813047234184012</v>
      </c>
      <c r="S4152">
        <v>1.9977841354173629</v>
      </c>
      <c r="T4152">
        <v>35.622119903564453</v>
      </c>
      <c r="U4152">
        <v>6</v>
      </c>
      <c r="V4152">
        <v>1.4200000166893005</v>
      </c>
      <c r="W4152">
        <v>1</v>
      </c>
      <c r="X4152">
        <v>2.8400000333786011</v>
      </c>
      <c r="Y4152">
        <v>32.713047027587891</v>
      </c>
      <c r="Z4152">
        <v>35.622119903564453</v>
      </c>
      <c r="AA4152">
        <v>32.057102203369141</v>
      </c>
      <c r="AB4152">
        <v>574.81756591796875</v>
      </c>
      <c r="AC4152">
        <v>527.966064453125</v>
      </c>
      <c r="AD4152">
        <v>32.428337097167969</v>
      </c>
      <c r="AE4152">
        <v>41.861701965332031</v>
      </c>
      <c r="AF4152">
        <v>59.964347839355469</v>
      </c>
      <c r="AG4152">
        <v>77.407913208007813</v>
      </c>
      <c r="AH4152">
        <v>199.96748352050781</v>
      </c>
      <c r="AI4152">
        <v>2000.3018798828125</v>
      </c>
      <c r="AJ4152">
        <v>0.11224310100078583</v>
      </c>
      <c r="AK4152">
        <v>91.924514770507813</v>
      </c>
      <c r="AL4152">
        <v>-2.7035713195800781</v>
      </c>
      <c r="AM4152">
        <v>-0.95736443996429443</v>
      </c>
      <c r="AN4152">
        <v>1</v>
      </c>
      <c r="AO4152">
        <v>-0.21956524252891541</v>
      </c>
      <c r="AP4152">
        <v>2.737391471862793</v>
      </c>
      <c r="AQ4152">
        <v>1</v>
      </c>
      <c r="AR4152">
        <v>0</v>
      </c>
      <c r="AS4152">
        <v>0.15999999642372131</v>
      </c>
      <c r="AT4152">
        <v>111115</v>
      </c>
      <c r="AU4152">
        <v>0.33327913920084629</v>
      </c>
      <c r="AV4152">
        <v>3.2813047234184012E-3</v>
      </c>
      <c r="AW4152">
        <v>308.77211990356443</v>
      </c>
      <c r="AX4152">
        <v>305.86304702758787</v>
      </c>
      <c r="AY4152">
        <v>320.04829362761302</v>
      </c>
      <c r="AZ4152">
        <v>1.6219429349418462</v>
      </c>
      <c r="BA4152">
        <v>5.845900776048123</v>
      </c>
      <c r="BB4152">
        <v>63.594578558750968</v>
      </c>
      <c r="BC4152">
        <v>21.732876593418936</v>
      </c>
      <c r="BD4152">
        <v>34.167583465576172</v>
      </c>
      <c r="BE4152">
        <v>5.3931591207100471</v>
      </c>
      <c r="BF4152">
        <v>0.14302237508037641</v>
      </c>
      <c r="BG4152">
        <v>3.8481166406307601</v>
      </c>
      <c r="BH4152">
        <v>1.545042480079287</v>
      </c>
      <c r="BI4152">
        <v>9.0040812254113117E-2</v>
      </c>
      <c r="BJ4152">
        <v>32.877001391190085</v>
      </c>
      <c r="BK4152">
        <v>0.67741505649100586</v>
      </c>
      <c r="BL4152">
        <v>65.740463118224568</v>
      </c>
      <c r="BM4152">
        <v>521.36712642312716</v>
      </c>
      <c r="BN4152">
        <v>1.7504420658296594E-2</v>
      </c>
    </row>
    <row r="4153" spans="1:66">
      <c r="A4153" t="s">
        <v>4797</v>
      </c>
      <c r="B4153" t="s">
        <v>3827</v>
      </c>
      <c r="C4153" s="4">
        <v>20190810</v>
      </c>
      <c r="D4153" t="s">
        <v>339</v>
      </c>
      <c r="E4153" t="s">
        <v>340</v>
      </c>
      <c r="F4153" t="s">
        <v>4796</v>
      </c>
      <c r="G4153">
        <v>2000</v>
      </c>
      <c r="H4153">
        <v>675</v>
      </c>
      <c r="K4153">
        <v>121</v>
      </c>
      <c r="L4153" t="s">
        <v>4807</v>
      </c>
      <c r="M4153">
        <v>29803.5</v>
      </c>
      <c r="N4153">
        <v>0</v>
      </c>
      <c r="O4153">
        <v>14.512513255198098</v>
      </c>
      <c r="P4153">
        <v>0.11322833310956637</v>
      </c>
      <c r="Q4153">
        <v>394.61471717458551</v>
      </c>
      <c r="R4153">
        <v>2.7188152901921629</v>
      </c>
      <c r="S4153">
        <v>2.1754865766196474</v>
      </c>
      <c r="T4153">
        <v>35.75067138671875</v>
      </c>
      <c r="U4153">
        <v>6</v>
      </c>
      <c r="V4153">
        <v>1.4200000166893005</v>
      </c>
      <c r="W4153">
        <v>1</v>
      </c>
      <c r="X4153">
        <v>2.8400000333786011</v>
      </c>
      <c r="Y4153">
        <v>32.708961486816406</v>
      </c>
      <c r="Z4153">
        <v>35.75067138671875</v>
      </c>
      <c r="AA4153">
        <v>32.059741973876953</v>
      </c>
      <c r="AB4153">
        <v>675.6422119140625</v>
      </c>
      <c r="AC4153">
        <v>626.98223876953125</v>
      </c>
      <c r="AD4153">
        <v>32.551181793212891</v>
      </c>
      <c r="AE4153">
        <v>40.379638671875</v>
      </c>
      <c r="AF4153">
        <v>60.20684814453125</v>
      </c>
      <c r="AG4153">
        <v>74.6864013671875</v>
      </c>
      <c r="AH4153">
        <v>199.96511840820313</v>
      </c>
      <c r="AI4153">
        <v>1999.2052001953125</v>
      </c>
      <c r="AJ4153">
        <v>8.4777489304542542E-2</v>
      </c>
      <c r="AK4153">
        <v>91.926788330078125</v>
      </c>
      <c r="AL4153">
        <v>-4.0612983703613281</v>
      </c>
      <c r="AM4153">
        <v>-0.90321099758148193</v>
      </c>
      <c r="AN4153">
        <v>0.66666668653488159</v>
      </c>
      <c r="AO4153">
        <v>-0.21956524252891541</v>
      </c>
      <c r="AP4153">
        <v>2.737391471862793</v>
      </c>
      <c r="AQ4153">
        <v>1</v>
      </c>
      <c r="AR4153">
        <v>0</v>
      </c>
      <c r="AS4153">
        <v>0.15999999642372131</v>
      </c>
      <c r="AT4153">
        <v>111115</v>
      </c>
      <c r="AU4153">
        <v>0.33327519734700517</v>
      </c>
      <c r="AV4153">
        <v>2.7188152901921631E-3</v>
      </c>
      <c r="AW4153">
        <v>308.90067138671873</v>
      </c>
      <c r="AX4153">
        <v>305.85896148681638</v>
      </c>
      <c r="AY4153">
        <v>319.87282488153505</v>
      </c>
      <c r="AZ4153">
        <v>1.8894491485899476</v>
      </c>
      <c r="BA4153">
        <v>5.8874570736541374</v>
      </c>
      <c r="BB4153">
        <v>64.04506434527292</v>
      </c>
      <c r="BC4153">
        <v>23.66542567339792</v>
      </c>
      <c r="BD4153">
        <v>34.229816436767578</v>
      </c>
      <c r="BE4153">
        <v>5.4118861675071237</v>
      </c>
      <c r="BF4153">
        <v>0.10888709910130151</v>
      </c>
      <c r="BG4153">
        <v>3.71197049703449</v>
      </c>
      <c r="BH4153">
        <v>1.6999156704726337</v>
      </c>
      <c r="BI4153">
        <v>6.8431594304448104E-2</v>
      </c>
      <c r="BJ4153">
        <v>36.275663577641765</v>
      </c>
      <c r="BK4153">
        <v>0.62938739373068531</v>
      </c>
      <c r="BL4153">
        <v>62.507972798558889</v>
      </c>
      <c r="BM4153">
        <v>620.08368501451241</v>
      </c>
      <c r="BN4153">
        <v>1.4629441246682973E-2</v>
      </c>
    </row>
    <row r="4154" spans="1:66">
      <c r="A4154" t="s">
        <v>4797</v>
      </c>
      <c r="B4154" t="s">
        <v>3827</v>
      </c>
      <c r="C4154" s="4">
        <v>20190810</v>
      </c>
      <c r="D4154" t="s">
        <v>339</v>
      </c>
      <c r="E4154" t="s">
        <v>340</v>
      </c>
      <c r="F4154" t="s">
        <v>4796</v>
      </c>
      <c r="G4154">
        <v>2000</v>
      </c>
      <c r="H4154">
        <v>800</v>
      </c>
      <c r="K4154">
        <v>122</v>
      </c>
      <c r="L4154" t="s">
        <v>4808</v>
      </c>
      <c r="M4154">
        <v>29953</v>
      </c>
      <c r="N4154">
        <v>0</v>
      </c>
      <c r="O4154">
        <v>14.2761557647849</v>
      </c>
      <c r="P4154">
        <v>7.968970312704933E-2</v>
      </c>
      <c r="Q4154">
        <v>432.81861020214399</v>
      </c>
      <c r="R4154">
        <v>2.1192648289707106</v>
      </c>
      <c r="S4154">
        <v>2.3834510112539466</v>
      </c>
      <c r="T4154">
        <v>35.927356719970703</v>
      </c>
      <c r="U4154">
        <v>6</v>
      </c>
      <c r="V4154">
        <v>1.4200000166893005</v>
      </c>
      <c r="W4154">
        <v>1</v>
      </c>
      <c r="X4154">
        <v>2.8400000333786011</v>
      </c>
      <c r="Y4154">
        <v>32.699634552001953</v>
      </c>
      <c r="Z4154">
        <v>35.927356719970703</v>
      </c>
      <c r="AA4154">
        <v>32.057811737060547</v>
      </c>
      <c r="AB4154">
        <v>799.77587890625</v>
      </c>
      <c r="AC4154">
        <v>752.156494140625</v>
      </c>
      <c r="AD4154">
        <v>32.628898620605469</v>
      </c>
      <c r="AE4154">
        <v>38.741519927978516</v>
      </c>
      <c r="AF4154">
        <v>60.384956359863281</v>
      </c>
      <c r="AG4154">
        <v>71.697334289550781</v>
      </c>
      <c r="AH4154">
        <v>199.96278381347656</v>
      </c>
      <c r="AI4154">
        <v>2001.1890869140625</v>
      </c>
      <c r="AJ4154">
        <v>0.18627193570137024</v>
      </c>
      <c r="AK4154">
        <v>91.930854797363281</v>
      </c>
      <c r="AL4154">
        <v>-5.5775337219238281</v>
      </c>
      <c r="AM4154">
        <v>-0.84315621852874756</v>
      </c>
      <c r="AN4154">
        <v>0.66666668653488159</v>
      </c>
      <c r="AO4154">
        <v>-0.21956524252891541</v>
      </c>
      <c r="AP4154">
        <v>2.737391471862793</v>
      </c>
      <c r="AQ4154">
        <v>1</v>
      </c>
      <c r="AR4154">
        <v>0</v>
      </c>
      <c r="AS4154">
        <v>0.15999999642372131</v>
      </c>
      <c r="AT4154">
        <v>111115</v>
      </c>
      <c r="AU4154">
        <v>0.33327130635579422</v>
      </c>
      <c r="AV4154">
        <v>2.1192648289707107E-3</v>
      </c>
      <c r="AW4154">
        <v>309.07735671997068</v>
      </c>
      <c r="AX4154">
        <v>305.84963455200193</v>
      </c>
      <c r="AY4154">
        <v>320.19024674944012</v>
      </c>
      <c r="AZ4154">
        <v>2.1736045064015128</v>
      </c>
      <c r="BA4154">
        <v>5.9449920543820953</v>
      </c>
      <c r="BB4154">
        <v>64.668081978419792</v>
      </c>
      <c r="BC4154">
        <v>25.926562050441277</v>
      </c>
      <c r="BD4154">
        <v>34.313495635986328</v>
      </c>
      <c r="BE4154">
        <v>5.4371558898514678</v>
      </c>
      <c r="BF4154">
        <v>7.7514660791188808E-2</v>
      </c>
      <c r="BG4154">
        <v>3.5615410431281487</v>
      </c>
      <c r="BH4154">
        <v>1.8756148467233191</v>
      </c>
      <c r="BI4154">
        <v>4.8637492063725168E-2</v>
      </c>
      <c r="BJ4154">
        <v>39.789384808089878</v>
      </c>
      <c r="BK4154">
        <v>0.57543691183130719</v>
      </c>
      <c r="BL4154">
        <v>58.876218632304436</v>
      </c>
      <c r="BM4154">
        <v>745.37029341670041</v>
      </c>
      <c r="BN4154">
        <v>1.1276624188809892E-2</v>
      </c>
    </row>
    <row r="4155" spans="1:66">
      <c r="A4155" t="s">
        <v>4797</v>
      </c>
      <c r="B4155" t="s">
        <v>3827</v>
      </c>
      <c r="C4155" s="4">
        <v>20190810</v>
      </c>
      <c r="D4155" t="s">
        <v>339</v>
      </c>
      <c r="E4155" t="s">
        <v>340</v>
      </c>
      <c r="F4155" t="s">
        <v>4796</v>
      </c>
      <c r="G4155">
        <v>2000</v>
      </c>
      <c r="H4155">
        <v>1000</v>
      </c>
      <c r="K4155">
        <v>123</v>
      </c>
      <c r="L4155" t="s">
        <v>4809</v>
      </c>
      <c r="M4155">
        <v>30057.5</v>
      </c>
      <c r="N4155">
        <v>0</v>
      </c>
      <c r="O4155">
        <v>15.106978369075476</v>
      </c>
      <c r="P4155">
        <v>6.1706040737074468E-2</v>
      </c>
      <c r="Q4155">
        <v>516.29746773649765</v>
      </c>
      <c r="R4155">
        <v>1.7517030977633019</v>
      </c>
      <c r="S4155">
        <v>2.5290467280108073</v>
      </c>
      <c r="T4155">
        <v>36.100532531738281</v>
      </c>
      <c r="U4155">
        <v>6</v>
      </c>
      <c r="V4155">
        <v>1.4200000166893005</v>
      </c>
      <c r="W4155">
        <v>1</v>
      </c>
      <c r="X4155">
        <v>2.8400000333786011</v>
      </c>
      <c r="Y4155">
        <v>32.698257446289063</v>
      </c>
      <c r="Z4155">
        <v>36.100532531738281</v>
      </c>
      <c r="AA4155">
        <v>32.057373046875</v>
      </c>
      <c r="AB4155">
        <v>999.52020263671875</v>
      </c>
      <c r="AC4155">
        <v>949.2008056640625</v>
      </c>
      <c r="AD4155">
        <v>32.718315124511719</v>
      </c>
      <c r="AE4155">
        <v>37.775943756103516</v>
      </c>
      <c r="AF4155">
        <v>60.555759429931641</v>
      </c>
      <c r="AG4155">
        <v>69.916526794433594</v>
      </c>
      <c r="AH4155">
        <v>199.95903015136719</v>
      </c>
      <c r="AI4155">
        <v>1999.341552734375</v>
      </c>
      <c r="AJ4155">
        <v>6.9256626069545746E-2</v>
      </c>
      <c r="AK4155">
        <v>91.931808471679688</v>
      </c>
      <c r="AL4155">
        <v>-7.7988471984863281</v>
      </c>
      <c r="AM4155">
        <v>-0.81538140773773193</v>
      </c>
      <c r="AN4155">
        <v>0.66666668653488159</v>
      </c>
      <c r="AO4155">
        <v>-0.21956524252891541</v>
      </c>
      <c r="AP4155">
        <v>2.737391471862793</v>
      </c>
      <c r="AQ4155">
        <v>1</v>
      </c>
      <c r="AR4155">
        <v>0</v>
      </c>
      <c r="AS4155">
        <v>0.15999999642372131</v>
      </c>
      <c r="AT4155">
        <v>111115</v>
      </c>
      <c r="AU4155">
        <v>0.33326505025227859</v>
      </c>
      <c r="AV4155">
        <v>1.7517030977633019E-3</v>
      </c>
      <c r="AW4155">
        <v>309.25053253173826</v>
      </c>
      <c r="AX4155">
        <v>305.84825744628904</v>
      </c>
      <c r="AY4155">
        <v>319.89464128729742</v>
      </c>
      <c r="AZ4155">
        <v>2.3327639869051988</v>
      </c>
      <c r="BA4155">
        <v>6.0018575542338599</v>
      </c>
      <c r="BB4155">
        <v>65.285972875022679</v>
      </c>
      <c r="BC4155">
        <v>27.510029118919164</v>
      </c>
      <c r="BD4155">
        <v>34.399394989013672</v>
      </c>
      <c r="BE4155">
        <v>5.4632027074278877</v>
      </c>
      <c r="BF4155">
        <v>6.0393834963577614E-2</v>
      </c>
      <c r="BG4155">
        <v>3.4728108262230526</v>
      </c>
      <c r="BH4155">
        <v>1.9903918812048351</v>
      </c>
      <c r="BI4155">
        <v>3.786188709050628E-2</v>
      </c>
      <c r="BJ4155">
        <v>47.464159918364928</v>
      </c>
      <c r="BK4155">
        <v>0.54392860252082809</v>
      </c>
      <c r="BL4155">
        <v>56.517657134033314</v>
      </c>
      <c r="BM4155">
        <v>942.01967166457109</v>
      </c>
      <c r="BN4155">
        <v>9.0636220184867403E-3</v>
      </c>
    </row>
    <row r="4156" spans="1:66">
      <c r="A4156" t="s">
        <v>4797</v>
      </c>
      <c r="B4156" t="s">
        <v>3827</v>
      </c>
      <c r="C4156" s="4">
        <v>20190810</v>
      </c>
      <c r="D4156" t="s">
        <v>339</v>
      </c>
      <c r="E4156" t="s">
        <v>340</v>
      </c>
      <c r="F4156" t="s">
        <v>4796</v>
      </c>
      <c r="G4156">
        <v>2000</v>
      </c>
      <c r="H4156">
        <v>1400</v>
      </c>
      <c r="K4156">
        <v>124</v>
      </c>
      <c r="L4156" t="s">
        <v>4810</v>
      </c>
      <c r="M4156">
        <v>30178.5</v>
      </c>
      <c r="N4156">
        <v>0</v>
      </c>
      <c r="O4156">
        <v>15.259905605122974</v>
      </c>
      <c r="P4156">
        <v>4.6240001013156812E-2</v>
      </c>
      <c r="Q4156">
        <v>763.01438678965792</v>
      </c>
      <c r="R4156">
        <v>1.376375962646885</v>
      </c>
      <c r="S4156">
        <v>2.638732090747868</v>
      </c>
      <c r="T4156">
        <v>36.160331726074219</v>
      </c>
      <c r="U4156">
        <v>6</v>
      </c>
      <c r="V4156">
        <v>1.4200000166893005</v>
      </c>
      <c r="W4156">
        <v>1</v>
      </c>
      <c r="X4156">
        <v>2.8400000333786011</v>
      </c>
      <c r="Y4156">
        <v>32.684890747070313</v>
      </c>
      <c r="Z4156">
        <v>36.160331726074219</v>
      </c>
      <c r="AA4156">
        <v>32.057376861572266</v>
      </c>
      <c r="AB4156">
        <v>1400.7691650390625</v>
      </c>
      <c r="AC4156">
        <v>1349.40380859375</v>
      </c>
      <c r="AD4156">
        <v>32.819503784179688</v>
      </c>
      <c r="AE4156">
        <v>36.797756195068359</v>
      </c>
      <c r="AF4156">
        <v>60.788547515869141</v>
      </c>
      <c r="AG4156">
        <v>68.157096862792969</v>
      </c>
      <c r="AH4156">
        <v>199.94635009765625</v>
      </c>
      <c r="AI4156">
        <v>2000.3768310546875</v>
      </c>
      <c r="AJ4156">
        <v>0.21374058723449707</v>
      </c>
      <c r="AK4156">
        <v>91.931449890136719</v>
      </c>
      <c r="AL4156">
        <v>-7.7988471984863281</v>
      </c>
      <c r="AM4156">
        <v>-0.81538140773773193</v>
      </c>
      <c r="AN4156">
        <v>0.66666668653488159</v>
      </c>
      <c r="AO4156">
        <v>-0.21956524252891541</v>
      </c>
      <c r="AP4156">
        <v>2.737391471862793</v>
      </c>
      <c r="AQ4156">
        <v>1</v>
      </c>
      <c r="AR4156">
        <v>0</v>
      </c>
      <c r="AS4156">
        <v>0.15999999642372131</v>
      </c>
      <c r="AT4156">
        <v>111115</v>
      </c>
      <c r="AU4156">
        <v>0.33324391682942706</v>
      </c>
      <c r="AV4156">
        <v>1.3763759626468849E-3</v>
      </c>
      <c r="AW4156">
        <v>309.3103317260742</v>
      </c>
      <c r="AX4156">
        <v>305.83489074707029</v>
      </c>
      <c r="AY4156">
        <v>320.06028581484497</v>
      </c>
      <c r="AZ4156">
        <v>2.5167293349114503</v>
      </c>
      <c r="BA4156">
        <v>6.021603170464263</v>
      </c>
      <c r="BB4156">
        <v>65.501013827807782</v>
      </c>
      <c r="BC4156">
        <v>28.703257632739422</v>
      </c>
      <c r="BD4156">
        <v>34.422611236572266</v>
      </c>
      <c r="BE4156">
        <v>5.4702610452803055</v>
      </c>
      <c r="BF4156">
        <v>4.549919717556216E-2</v>
      </c>
      <c r="BG4156">
        <v>3.382871079716395</v>
      </c>
      <c r="BH4156">
        <v>2.0873899655639105</v>
      </c>
      <c r="BI4156">
        <v>2.8502639708767943E-2</v>
      </c>
      <c r="BJ4156">
        <v>70.145018864606826</v>
      </c>
      <c r="BK4156">
        <v>0.56544555597839596</v>
      </c>
      <c r="BL4156">
        <v>54.556557592739161</v>
      </c>
      <c r="BM4156">
        <v>1342.149980310372</v>
      </c>
      <c r="BN4156">
        <v>6.2029425266849287E-3</v>
      </c>
    </row>
    <row r="4157" spans="1:66">
      <c r="A4157" t="s">
        <v>4797</v>
      </c>
      <c r="B4157" t="s">
        <v>3827</v>
      </c>
      <c r="C4157" s="4">
        <v>20190810</v>
      </c>
      <c r="D4157" t="s">
        <v>339</v>
      </c>
      <c r="E4157" t="s">
        <v>340</v>
      </c>
      <c r="F4157" t="s">
        <v>4796</v>
      </c>
      <c r="G4157">
        <v>2000</v>
      </c>
      <c r="H4157">
        <v>1800</v>
      </c>
      <c r="K4157">
        <v>125</v>
      </c>
      <c r="L4157" t="s">
        <v>4811</v>
      </c>
      <c r="M4157">
        <v>30328.5</v>
      </c>
      <c r="N4157">
        <v>0</v>
      </c>
      <c r="O4157">
        <v>16.609770509176517</v>
      </c>
      <c r="P4157">
        <v>3.2386060237714093E-2</v>
      </c>
      <c r="Q4157">
        <v>851.12792639016595</v>
      </c>
      <c r="R4157">
        <v>1.0039765877016267</v>
      </c>
      <c r="S4157">
        <v>2.7359669263240942</v>
      </c>
      <c r="T4157">
        <v>36.223201751708984</v>
      </c>
      <c r="U4157">
        <v>6</v>
      </c>
      <c r="V4157">
        <v>1.4200000166893005</v>
      </c>
      <c r="W4157">
        <v>1</v>
      </c>
      <c r="X4157">
        <v>2.8400000333786011</v>
      </c>
      <c r="Y4157">
        <v>32.679222106933594</v>
      </c>
      <c r="Z4157">
        <v>36.223201751708984</v>
      </c>
      <c r="AA4157">
        <v>32.05706787109375</v>
      </c>
      <c r="AB4157">
        <v>1799.8192138671875</v>
      </c>
      <c r="AC4157">
        <v>1744.735595703125</v>
      </c>
      <c r="AD4157">
        <v>33.061359405517578</v>
      </c>
      <c r="AE4157">
        <v>35.964927673339844</v>
      </c>
      <c r="AF4157">
        <v>61.258823394775391</v>
      </c>
      <c r="AG4157">
        <v>66.6387939453125</v>
      </c>
      <c r="AH4157">
        <v>200.00259399414063</v>
      </c>
      <c r="AI4157">
        <v>2000.65673828125</v>
      </c>
      <c r="AJ4157">
        <v>0.13612578809261322</v>
      </c>
      <c r="AK4157">
        <v>91.935585021972656</v>
      </c>
      <c r="AL4157">
        <v>-21.153217315673828</v>
      </c>
      <c r="AM4157">
        <v>-0.73830926418304443</v>
      </c>
      <c r="AN4157">
        <v>0.66666668653488159</v>
      </c>
      <c r="AO4157">
        <v>-0.21956524252891541</v>
      </c>
      <c r="AP4157">
        <v>2.737391471862793</v>
      </c>
      <c r="AQ4157">
        <v>1</v>
      </c>
      <c r="AR4157">
        <v>0</v>
      </c>
      <c r="AS4157">
        <v>0.15999999642372131</v>
      </c>
      <c r="AT4157">
        <v>111115</v>
      </c>
      <c r="AU4157">
        <v>0.33333765665690102</v>
      </c>
      <c r="AV4157">
        <v>1.0039765877016267E-3</v>
      </c>
      <c r="AW4157">
        <v>309.37320175170896</v>
      </c>
      <c r="AX4157">
        <v>305.82922210693357</v>
      </c>
      <c r="AY4157">
        <v>320.10507097009395</v>
      </c>
      <c r="AZ4157">
        <v>2.6983803809484517</v>
      </c>
      <c r="BA4157">
        <v>6.0424235922455267</v>
      </c>
      <c r="BB4157">
        <v>65.724535181903548</v>
      </c>
      <c r="BC4157">
        <v>29.759607508563704</v>
      </c>
      <c r="BD4157">
        <v>34.451211929321289</v>
      </c>
      <c r="BE4157">
        <v>5.4789672919212045</v>
      </c>
      <c r="BF4157">
        <v>3.2020908456742915E-2</v>
      </c>
      <c r="BG4157">
        <v>3.3064566659214325</v>
      </c>
      <c r="BH4157">
        <v>2.172510625999772</v>
      </c>
      <c r="BI4157">
        <v>2.0045557155383198E-2</v>
      </c>
      <c r="BJ4157">
        <v>78.248943841218377</v>
      </c>
      <c r="BK4157">
        <v>0.48782630931947202</v>
      </c>
      <c r="BL4157">
        <v>52.833033849363488</v>
      </c>
      <c r="BM4157">
        <v>1736.8401062933194</v>
      </c>
      <c r="BN4157">
        <v>5.0525351433431355E-3</v>
      </c>
    </row>
    <row r="4159" spans="1:66">
      <c r="A4159" t="s">
        <v>4813</v>
      </c>
      <c r="B4159" t="s">
        <v>3827</v>
      </c>
      <c r="C4159" s="4">
        <v>20190811</v>
      </c>
      <c r="D4159" t="s">
        <v>339</v>
      </c>
      <c r="E4159" t="s">
        <v>340</v>
      </c>
      <c r="F4159" t="s">
        <v>4812</v>
      </c>
      <c r="G4159">
        <v>2000</v>
      </c>
      <c r="H4159">
        <v>400</v>
      </c>
      <c r="K4159">
        <v>1</v>
      </c>
      <c r="L4159" t="s">
        <v>4814</v>
      </c>
      <c r="M4159">
        <v>742.5</v>
      </c>
      <c r="N4159">
        <v>0</v>
      </c>
      <c r="O4159">
        <v>6.4259373062033562</v>
      </c>
      <c r="P4159">
        <v>9.4665710633600783E-2</v>
      </c>
      <c r="Q4159">
        <v>271.42678283182204</v>
      </c>
      <c r="R4159">
        <v>1.4427534027492808</v>
      </c>
      <c r="S4159">
        <v>1.3979657725036141</v>
      </c>
      <c r="T4159">
        <v>30.802558898925781</v>
      </c>
      <c r="U4159">
        <v>6</v>
      </c>
      <c r="V4159">
        <v>1.4200000166893005</v>
      </c>
      <c r="W4159">
        <v>1</v>
      </c>
      <c r="X4159">
        <v>2.8400000333786011</v>
      </c>
      <c r="Y4159">
        <v>27.90948486328125</v>
      </c>
      <c r="Z4159">
        <v>30.802558898925781</v>
      </c>
      <c r="AA4159">
        <v>27.191425323486328</v>
      </c>
      <c r="AB4159">
        <v>399.83535766601563</v>
      </c>
      <c r="AC4159">
        <v>391.44781494140625</v>
      </c>
      <c r="AD4159">
        <v>31.427696228027344</v>
      </c>
      <c r="AE4159">
        <v>33.101432800292969</v>
      </c>
      <c r="AF4159">
        <v>77.036018371582031</v>
      </c>
      <c r="AG4159">
        <v>81.138702392578125</v>
      </c>
      <c r="AH4159">
        <v>500.07733154296875</v>
      </c>
      <c r="AI4159">
        <v>1999.2801513671875</v>
      </c>
      <c r="AJ4159">
        <v>0.10389885306358337</v>
      </c>
      <c r="AK4159">
        <v>92.529937744140625</v>
      </c>
      <c r="AL4159">
        <v>-2.9149529933929443</v>
      </c>
      <c r="AM4159">
        <v>-0.75982791185379028</v>
      </c>
      <c r="AN4159">
        <v>0.66666668653488159</v>
      </c>
      <c r="AO4159">
        <v>-0.21956524252891541</v>
      </c>
      <c r="AP4159">
        <v>2.737391471862793</v>
      </c>
      <c r="AQ4159">
        <v>1</v>
      </c>
      <c r="AR4159">
        <v>0</v>
      </c>
      <c r="AS4159">
        <v>0.15999999642372131</v>
      </c>
      <c r="AT4159">
        <v>111115</v>
      </c>
      <c r="AU4159">
        <v>0.83346221923828101</v>
      </c>
      <c r="AV4159">
        <v>1.4427534027492807E-3</v>
      </c>
      <c r="AW4159">
        <v>303.95255889892576</v>
      </c>
      <c r="AX4159">
        <v>301.05948486328123</v>
      </c>
      <c r="AY4159">
        <v>319.88481706876701</v>
      </c>
      <c r="AZ4159">
        <v>2.6060720589871993</v>
      </c>
      <c r="BA4159">
        <v>4.4608392887565769</v>
      </c>
      <c r="BB4159">
        <v>48.209686481055215</v>
      </c>
      <c r="BC4159">
        <v>15.108253680762246</v>
      </c>
      <c r="BD4159">
        <v>29.356021881103516</v>
      </c>
      <c r="BE4159">
        <v>4.1053748004760227</v>
      </c>
      <c r="BF4159">
        <v>9.1612007911902563E-2</v>
      </c>
      <c r="BG4159">
        <v>3.0628735162529628</v>
      </c>
      <c r="BH4159">
        <v>1.0425012842230599</v>
      </c>
      <c r="BI4159">
        <v>5.7524247839047915E-2</v>
      </c>
      <c r="BJ4159">
        <v>25.115103317520873</v>
      </c>
      <c r="BK4159">
        <v>0.69339199880947211</v>
      </c>
      <c r="BL4159">
        <v>68.387044448197784</v>
      </c>
      <c r="BM4159">
        <v>388.39323210287921</v>
      </c>
      <c r="BN4159">
        <v>1.1314585936560751E-2</v>
      </c>
    </row>
    <row r="4160" spans="1:66">
      <c r="A4160" t="s">
        <v>4813</v>
      </c>
      <c r="B4160" t="s">
        <v>3827</v>
      </c>
      <c r="C4160" s="4">
        <v>20190811</v>
      </c>
      <c r="D4160" t="s">
        <v>339</v>
      </c>
      <c r="E4160" t="s">
        <v>340</v>
      </c>
      <c r="F4160" t="s">
        <v>4812</v>
      </c>
      <c r="G4160">
        <v>2000</v>
      </c>
      <c r="H4160">
        <v>325</v>
      </c>
      <c r="K4160">
        <v>2</v>
      </c>
      <c r="L4160" t="s">
        <v>4815</v>
      </c>
      <c r="M4160">
        <v>833.5</v>
      </c>
      <c r="N4160">
        <v>0</v>
      </c>
      <c r="O4160">
        <v>4.9571612114213401</v>
      </c>
      <c r="P4160">
        <v>9.6748899851108836E-2</v>
      </c>
      <c r="Q4160">
        <v>227.34139535124598</v>
      </c>
      <c r="R4160">
        <v>1.4656738637906601</v>
      </c>
      <c r="S4160">
        <v>1.3905267906994925</v>
      </c>
      <c r="T4160">
        <v>30.7960205078125</v>
      </c>
      <c r="U4160">
        <v>6</v>
      </c>
      <c r="V4160">
        <v>1.4200000166893005</v>
      </c>
      <c r="W4160">
        <v>1</v>
      </c>
      <c r="X4160">
        <v>2.8400000333786011</v>
      </c>
      <c r="Y4160">
        <v>27.899333953857422</v>
      </c>
      <c r="Z4160">
        <v>30.7960205078125</v>
      </c>
      <c r="AA4160">
        <v>27.194108963012695</v>
      </c>
      <c r="AB4160">
        <v>325.0286865234375</v>
      </c>
      <c r="AC4160">
        <v>318.52102661132813</v>
      </c>
      <c r="AD4160">
        <v>31.464181900024414</v>
      </c>
      <c r="AE4160">
        <v>33.164360046386719</v>
      </c>
      <c r="AF4160">
        <v>77.169906616210938</v>
      </c>
      <c r="AG4160">
        <v>81.339805603027344</v>
      </c>
      <c r="AH4160">
        <v>500.08843994140625</v>
      </c>
      <c r="AI4160">
        <v>1999.587158203125</v>
      </c>
      <c r="AJ4160">
        <v>0.19705325365066528</v>
      </c>
      <c r="AK4160">
        <v>92.528465270996094</v>
      </c>
      <c r="AL4160">
        <v>-1.8351800441741943</v>
      </c>
      <c r="AM4160">
        <v>-0.77000933885574341</v>
      </c>
      <c r="AN4160">
        <v>1</v>
      </c>
      <c r="AO4160">
        <v>-0.21956524252891541</v>
      </c>
      <c r="AP4160">
        <v>2.737391471862793</v>
      </c>
      <c r="AQ4160">
        <v>1</v>
      </c>
      <c r="AR4160">
        <v>0</v>
      </c>
      <c r="AS4160">
        <v>0.15999999642372131</v>
      </c>
      <c r="AT4160">
        <v>111115</v>
      </c>
      <c r="AU4160">
        <v>0.83348073323567695</v>
      </c>
      <c r="AV4160">
        <v>1.4656738637906601E-3</v>
      </c>
      <c r="AW4160">
        <v>303.94602050781248</v>
      </c>
      <c r="AX4160">
        <v>301.0493339538574</v>
      </c>
      <c r="AY4160">
        <v>319.93393816141906</v>
      </c>
      <c r="AZ4160">
        <v>2.5943210173101363</v>
      </c>
      <c r="BA4160">
        <v>4.4591741274863965</v>
      </c>
      <c r="BB4160">
        <v>48.192457471616201</v>
      </c>
      <c r="BC4160">
        <v>15.028097425229483</v>
      </c>
      <c r="BD4160">
        <v>29.347677230834961</v>
      </c>
      <c r="BE4160">
        <v>4.1033980824057688</v>
      </c>
      <c r="BF4160">
        <v>9.3561582911452792E-2</v>
      </c>
      <c r="BG4160">
        <v>3.068647336786904</v>
      </c>
      <c r="BH4160">
        <v>1.0347507456188647</v>
      </c>
      <c r="BI4160">
        <v>5.8754233592899933E-2</v>
      </c>
      <c r="BJ4160">
        <v>21.03555040441756</v>
      </c>
      <c r="BK4160">
        <v>0.71374062105060609</v>
      </c>
      <c r="BL4160">
        <v>68.56508897619527</v>
      </c>
      <c r="BM4160">
        <v>316.16462958429798</v>
      </c>
      <c r="BN4160">
        <v>1.0750354964669594E-2</v>
      </c>
    </row>
    <row r="4161" spans="1:66">
      <c r="A4161" t="s">
        <v>4813</v>
      </c>
      <c r="B4161" t="s">
        <v>3827</v>
      </c>
      <c r="C4161" s="4">
        <v>20190811</v>
      </c>
      <c r="D4161" t="s">
        <v>339</v>
      </c>
      <c r="E4161" t="s">
        <v>340</v>
      </c>
      <c r="F4161" t="s">
        <v>4812</v>
      </c>
      <c r="G4161">
        <v>2000</v>
      </c>
      <c r="H4161">
        <v>250</v>
      </c>
      <c r="K4161">
        <v>3</v>
      </c>
      <c r="L4161" t="s">
        <v>4816</v>
      </c>
      <c r="M4161">
        <v>923</v>
      </c>
      <c r="N4161">
        <v>0</v>
      </c>
      <c r="O4161">
        <v>3.4327858284727109</v>
      </c>
      <c r="P4161">
        <v>9.91404703461818E-2</v>
      </c>
      <c r="Q4161">
        <v>182.81268416206177</v>
      </c>
      <c r="R4161">
        <v>1.4871726056007024</v>
      </c>
      <c r="S4161">
        <v>1.3780131576563819</v>
      </c>
      <c r="T4161">
        <v>30.7630615234375</v>
      </c>
      <c r="U4161">
        <v>6</v>
      </c>
      <c r="V4161">
        <v>1.4200000166893005</v>
      </c>
      <c r="W4161">
        <v>1</v>
      </c>
      <c r="X4161">
        <v>2.8400000333786011</v>
      </c>
      <c r="Y4161">
        <v>27.901395797729492</v>
      </c>
      <c r="Z4161">
        <v>30.7630615234375</v>
      </c>
      <c r="AA4161">
        <v>27.191720962524414</v>
      </c>
      <c r="AB4161">
        <v>249.71492004394531</v>
      </c>
      <c r="AC4161">
        <v>245.15879821777344</v>
      </c>
      <c r="AD4161">
        <v>31.484573364257813</v>
      </c>
      <c r="AE4161">
        <v>33.209636688232422</v>
      </c>
      <c r="AF4161">
        <v>77.209091186523438</v>
      </c>
      <c r="AG4161">
        <v>81.439437866210938</v>
      </c>
      <c r="AH4161">
        <v>500.08047485351563</v>
      </c>
      <c r="AI4161">
        <v>1998.9180908203125</v>
      </c>
      <c r="AJ4161">
        <v>0.11225298792123795</v>
      </c>
      <c r="AK4161">
        <v>92.526618957519531</v>
      </c>
      <c r="AL4161">
        <v>-1.1015832424163818</v>
      </c>
      <c r="AM4161">
        <v>-0.76957064867019653</v>
      </c>
      <c r="AN4161">
        <v>1</v>
      </c>
      <c r="AO4161">
        <v>-0.21956524252891541</v>
      </c>
      <c r="AP4161">
        <v>2.737391471862793</v>
      </c>
      <c r="AQ4161">
        <v>1</v>
      </c>
      <c r="AR4161">
        <v>0</v>
      </c>
      <c r="AS4161">
        <v>0.15999999642372131</v>
      </c>
      <c r="AT4161">
        <v>111115</v>
      </c>
      <c r="AU4161">
        <v>0.83346745808919265</v>
      </c>
      <c r="AV4161">
        <v>1.4871726056007023E-3</v>
      </c>
      <c r="AW4161">
        <v>303.91306152343748</v>
      </c>
      <c r="AX4161">
        <v>301.05139579772947</v>
      </c>
      <c r="AY4161">
        <v>319.82688738256184</v>
      </c>
      <c r="AZ4161">
        <v>2.5870111552200936</v>
      </c>
      <c r="BA4161">
        <v>4.4507885572261241</v>
      </c>
      <c r="BB4161">
        <v>48.102790390185476</v>
      </c>
      <c r="BC4161">
        <v>14.893153701953054</v>
      </c>
      <c r="BD4161">
        <v>29.332228660583496</v>
      </c>
      <c r="BE4161">
        <v>4.0997407459677611</v>
      </c>
      <c r="BF4161">
        <v>9.5796352279010108E-2</v>
      </c>
      <c r="BG4161">
        <v>3.0727753995697422</v>
      </c>
      <c r="BH4161">
        <v>1.0269653463980188</v>
      </c>
      <c r="BI4161">
        <v>6.0164448379375436E-2</v>
      </c>
      <c r="BJ4161">
        <v>16.915039568064454</v>
      </c>
      <c r="BK4161">
        <v>0.74569089704735014</v>
      </c>
      <c r="BL4161">
        <v>68.815403294690682</v>
      </c>
      <c r="BM4161">
        <v>243.52701624102289</v>
      </c>
      <c r="BN4161">
        <v>9.7003012173749563E-3</v>
      </c>
    </row>
    <row r="4162" spans="1:66">
      <c r="A4162" t="s">
        <v>4813</v>
      </c>
      <c r="B4162" t="s">
        <v>3827</v>
      </c>
      <c r="C4162" s="4">
        <v>20190811</v>
      </c>
      <c r="D4162" t="s">
        <v>339</v>
      </c>
      <c r="E4162" t="s">
        <v>340</v>
      </c>
      <c r="F4162" t="s">
        <v>4812</v>
      </c>
      <c r="G4162">
        <v>2000</v>
      </c>
      <c r="H4162">
        <v>175</v>
      </c>
      <c r="K4162">
        <v>4</v>
      </c>
      <c r="L4162" t="s">
        <v>4817</v>
      </c>
      <c r="M4162">
        <v>1013</v>
      </c>
      <c r="N4162">
        <v>0</v>
      </c>
      <c r="O4162">
        <v>1.9902439744943625</v>
      </c>
      <c r="P4162">
        <v>0.10222063057056237</v>
      </c>
      <c r="Q4162">
        <v>136.04419993228461</v>
      </c>
      <c r="R4162">
        <v>1.5459691264914426</v>
      </c>
      <c r="S4162">
        <v>1.3905647377333334</v>
      </c>
      <c r="T4162">
        <v>30.837512969970703</v>
      </c>
      <c r="U4162">
        <v>6</v>
      </c>
      <c r="V4162">
        <v>1.4200000166893005</v>
      </c>
      <c r="W4162">
        <v>1</v>
      </c>
      <c r="X4162">
        <v>2.8400000333786011</v>
      </c>
      <c r="Y4162">
        <v>27.919191360473633</v>
      </c>
      <c r="Z4162">
        <v>30.837512969970703</v>
      </c>
      <c r="AA4162">
        <v>27.192453384399414</v>
      </c>
      <c r="AB4162">
        <v>174.7049560546875</v>
      </c>
      <c r="AC4162">
        <v>171.99830627441406</v>
      </c>
      <c r="AD4162">
        <v>31.486476898193359</v>
      </c>
      <c r="AE4162">
        <v>33.2794189453125</v>
      </c>
      <c r="AF4162">
        <v>77.132476806640625</v>
      </c>
      <c r="AG4162">
        <v>81.524650573730469</v>
      </c>
      <c r="AH4162">
        <v>500.13446044921875</v>
      </c>
      <c r="AI4162">
        <v>1999.52099609375</v>
      </c>
      <c r="AJ4162">
        <v>8.598405122756958E-2</v>
      </c>
      <c r="AK4162">
        <v>92.525222778320313</v>
      </c>
      <c r="AL4162">
        <v>-0.47057127952575684</v>
      </c>
      <c r="AM4162">
        <v>-0.77282077074050903</v>
      </c>
      <c r="AN4162">
        <v>1</v>
      </c>
      <c r="AO4162">
        <v>-0.21956524252891541</v>
      </c>
      <c r="AP4162">
        <v>2.737391471862793</v>
      </c>
      <c r="AQ4162">
        <v>1</v>
      </c>
      <c r="AR4162">
        <v>0</v>
      </c>
      <c r="AS4162">
        <v>0.15999999642372131</v>
      </c>
      <c r="AT4162">
        <v>111115</v>
      </c>
      <c r="AU4162">
        <v>0.8335574340820312</v>
      </c>
      <c r="AV4162">
        <v>1.5459691264914427E-3</v>
      </c>
      <c r="AW4162">
        <v>303.98751296997068</v>
      </c>
      <c r="AX4162">
        <v>301.06919136047361</v>
      </c>
      <c r="AY4162">
        <v>319.92335222415568</v>
      </c>
      <c r="AZ4162">
        <v>2.5492746033987772</v>
      </c>
      <c r="BA4162">
        <v>4.4697503895814261</v>
      </c>
      <c r="BB4162">
        <v>48.308453147856007</v>
      </c>
      <c r="BC4162">
        <v>15.029034202543507</v>
      </c>
      <c r="BD4162">
        <v>29.378352165222168</v>
      </c>
      <c r="BE4162">
        <v>4.1106685817555846</v>
      </c>
      <c r="BF4162">
        <v>9.8669211928760617E-2</v>
      </c>
      <c r="BG4162">
        <v>3.0791856518480927</v>
      </c>
      <c r="BH4162">
        <v>1.0314829299074919</v>
      </c>
      <c r="BI4162">
        <v>6.1977790670451872E-2</v>
      </c>
      <c r="BJ4162">
        <v>12.587519906432982</v>
      </c>
      <c r="BK4162">
        <v>0.79096243956747692</v>
      </c>
      <c r="BL4162">
        <v>68.693167509071017</v>
      </c>
      <c r="BM4162">
        <v>171.05223960751653</v>
      </c>
      <c r="BN4162">
        <v>7.9926555207671668E-3</v>
      </c>
    </row>
    <row r="4163" spans="1:66">
      <c r="A4163" t="s">
        <v>4813</v>
      </c>
      <c r="B4163" t="s">
        <v>3827</v>
      </c>
      <c r="C4163" s="4">
        <v>20190811</v>
      </c>
      <c r="D4163" t="s">
        <v>339</v>
      </c>
      <c r="E4163" t="s">
        <v>340</v>
      </c>
      <c r="F4163" t="s">
        <v>4812</v>
      </c>
      <c r="G4163">
        <v>2000</v>
      </c>
      <c r="H4163">
        <v>100</v>
      </c>
      <c r="K4163">
        <v>5</v>
      </c>
      <c r="L4163" t="s">
        <v>4818</v>
      </c>
      <c r="M4163">
        <v>1104.5</v>
      </c>
      <c r="N4163">
        <v>0</v>
      </c>
      <c r="O4163">
        <v>0.44318460942409571</v>
      </c>
      <c r="P4163">
        <v>0.10526169857290156</v>
      </c>
      <c r="Q4163">
        <v>91.181974073297894</v>
      </c>
      <c r="R4163">
        <v>1.586511075687814</v>
      </c>
      <c r="S4163">
        <v>1.3871042622575995</v>
      </c>
      <c r="T4163">
        <v>30.867170333862305</v>
      </c>
      <c r="U4163">
        <v>6</v>
      </c>
      <c r="V4163">
        <v>1.4200000166893005</v>
      </c>
      <c r="W4163">
        <v>1</v>
      </c>
      <c r="X4163">
        <v>2.8400000333786011</v>
      </c>
      <c r="Y4163">
        <v>27.930845260620117</v>
      </c>
      <c r="Z4163">
        <v>30.867170333862305</v>
      </c>
      <c r="AA4163">
        <v>27.191665649414063</v>
      </c>
      <c r="AB4163">
        <v>101.24007415771484</v>
      </c>
      <c r="AC4163">
        <v>100.51705932617188</v>
      </c>
      <c r="AD4163">
        <v>31.558559417724609</v>
      </c>
      <c r="AE4163">
        <v>33.398349761962891</v>
      </c>
      <c r="AF4163">
        <v>77.25726318359375</v>
      </c>
      <c r="AG4163">
        <v>81.761177062988281</v>
      </c>
      <c r="AH4163">
        <v>500.11923217773438</v>
      </c>
      <c r="AI4163">
        <v>1999.390380859375</v>
      </c>
      <c r="AJ4163">
        <v>0.16480779647827148</v>
      </c>
      <c r="AK4163">
        <v>92.526100158691406</v>
      </c>
      <c r="AL4163">
        <v>0.18347382545471191</v>
      </c>
      <c r="AM4163">
        <v>-0.77389270067214966</v>
      </c>
      <c r="AN4163">
        <v>1</v>
      </c>
      <c r="AO4163">
        <v>-0.21956524252891541</v>
      </c>
      <c r="AP4163">
        <v>2.737391471862793</v>
      </c>
      <c r="AQ4163">
        <v>1</v>
      </c>
      <c r="AR4163">
        <v>0</v>
      </c>
      <c r="AS4163">
        <v>0.15999999642372131</v>
      </c>
      <c r="AT4163">
        <v>111115</v>
      </c>
      <c r="AU4163">
        <v>0.83353205362955718</v>
      </c>
      <c r="AV4163">
        <v>1.586511075687814E-3</v>
      </c>
      <c r="AW4163">
        <v>304.01717033386228</v>
      </c>
      <c r="AX4163">
        <v>301.08084526062009</v>
      </c>
      <c r="AY4163">
        <v>319.90245378712279</v>
      </c>
      <c r="AZ4163">
        <v>2.5253038082390531</v>
      </c>
      <c r="BA4163">
        <v>4.4773233174679854</v>
      </c>
      <c r="BB4163">
        <v>48.389841458668776</v>
      </c>
      <c r="BC4163">
        <v>14.991491696705886</v>
      </c>
      <c r="BD4163">
        <v>29.399007797241211</v>
      </c>
      <c r="BE4163">
        <v>4.1155706550411315</v>
      </c>
      <c r="BF4163">
        <v>0.10149971536229201</v>
      </c>
      <c r="BG4163">
        <v>3.0902190552103859</v>
      </c>
      <c r="BH4163">
        <v>1.0253515998307456</v>
      </c>
      <c r="BI4163">
        <v>6.3764916242654429E-2</v>
      </c>
      <c r="BJ4163">
        <v>8.436712465773164</v>
      </c>
      <c r="BK4163">
        <v>0.90712934386010846</v>
      </c>
      <c r="BL4163">
        <v>68.852834154592045</v>
      </c>
      <c r="BM4163">
        <v>100.30639058825261</v>
      </c>
      <c r="BN4163">
        <v>3.0421308386824378E-3</v>
      </c>
    </row>
    <row r="4164" spans="1:66">
      <c r="A4164" t="s">
        <v>4813</v>
      </c>
      <c r="B4164" t="s">
        <v>3827</v>
      </c>
      <c r="C4164" s="4">
        <v>20190811</v>
      </c>
      <c r="D4164" t="s">
        <v>339</v>
      </c>
      <c r="E4164" t="s">
        <v>340</v>
      </c>
      <c r="F4164" t="s">
        <v>4812</v>
      </c>
      <c r="G4164">
        <v>2000</v>
      </c>
      <c r="H4164">
        <v>66</v>
      </c>
      <c r="K4164">
        <v>6</v>
      </c>
      <c r="L4164" t="s">
        <v>4819</v>
      </c>
      <c r="M4164">
        <v>1194</v>
      </c>
      <c r="N4164">
        <v>0</v>
      </c>
      <c r="O4164">
        <v>-9.252905880467735E-2</v>
      </c>
      <c r="P4164">
        <v>0.10746755231652111</v>
      </c>
      <c r="Q4164">
        <v>66.125630657319249</v>
      </c>
      <c r="R4164">
        <v>1.6040567049453311</v>
      </c>
      <c r="S4164">
        <v>1.3746817941660781</v>
      </c>
      <c r="T4164">
        <v>30.848030090332031</v>
      </c>
      <c r="U4164">
        <v>6</v>
      </c>
      <c r="V4164">
        <v>1.4200000166893005</v>
      </c>
      <c r="W4164">
        <v>1</v>
      </c>
      <c r="X4164">
        <v>2.8400000333786011</v>
      </c>
      <c r="Y4164">
        <v>27.924907684326172</v>
      </c>
      <c r="Z4164">
        <v>30.848030090332031</v>
      </c>
      <c r="AA4164">
        <v>27.191074371337891</v>
      </c>
      <c r="AB4164">
        <v>66.352996826171875</v>
      </c>
      <c r="AC4164">
        <v>66.336349487304688</v>
      </c>
      <c r="AD4164">
        <v>31.619722366333008</v>
      </c>
      <c r="AE4164">
        <v>33.479419708251953</v>
      </c>
      <c r="AF4164">
        <v>77.434616088867188</v>
      </c>
      <c r="AG4164">
        <v>81.9888916015625</v>
      </c>
      <c r="AH4164">
        <v>500.19552612304688</v>
      </c>
      <c r="AI4164">
        <v>2000.1378173828125</v>
      </c>
      <c r="AJ4164">
        <v>5.9709444642066956E-2</v>
      </c>
      <c r="AK4164">
        <v>92.527076721191406</v>
      </c>
      <c r="AL4164">
        <v>0.30340790748596191</v>
      </c>
      <c r="AM4164">
        <v>-0.78957110643386841</v>
      </c>
      <c r="AN4164">
        <v>1</v>
      </c>
      <c r="AO4164">
        <v>-0.21956524252891541</v>
      </c>
      <c r="AP4164">
        <v>2.737391471862793</v>
      </c>
      <c r="AQ4164">
        <v>1</v>
      </c>
      <c r="AR4164">
        <v>0</v>
      </c>
      <c r="AS4164">
        <v>0.15999999642372131</v>
      </c>
      <c r="AT4164">
        <v>111115</v>
      </c>
      <c r="AU4164">
        <v>0.83365921020507805</v>
      </c>
      <c r="AV4164">
        <v>1.6040567049453312E-3</v>
      </c>
      <c r="AW4164">
        <v>303.99803009033201</v>
      </c>
      <c r="AX4164">
        <v>301.07490768432615</v>
      </c>
      <c r="AY4164">
        <v>320.02204362819975</v>
      </c>
      <c r="AZ4164">
        <v>2.5195867412617861</v>
      </c>
      <c r="BA4164">
        <v>4.472434630092474</v>
      </c>
      <c r="BB4164">
        <v>48.336495527348227</v>
      </c>
      <c r="BC4164">
        <v>14.857075819096274</v>
      </c>
      <c r="BD4164">
        <v>29.386468887329102</v>
      </c>
      <c r="BE4164">
        <v>4.1125942657056136</v>
      </c>
      <c r="BF4164">
        <v>0.10354918020041845</v>
      </c>
      <c r="BG4164">
        <v>3.0977528359263959</v>
      </c>
      <c r="BH4164">
        <v>1.0148414297792177</v>
      </c>
      <c r="BI4164">
        <v>6.5059230335185639E-2</v>
      </c>
      <c r="BJ4164">
        <v>6.1184113010669448</v>
      </c>
      <c r="BK4164">
        <v>0.99682347865666376</v>
      </c>
      <c r="BL4164">
        <v>69.120717598450739</v>
      </c>
      <c r="BM4164">
        <v>66.380333370374473</v>
      </c>
      <c r="BN4164">
        <v>-9.6348942805143131E-4</v>
      </c>
    </row>
    <row r="4165" spans="1:66">
      <c r="A4165" t="s">
        <v>4813</v>
      </c>
      <c r="B4165" t="s">
        <v>3827</v>
      </c>
      <c r="C4165" s="4">
        <v>20190811</v>
      </c>
      <c r="D4165" t="s">
        <v>339</v>
      </c>
      <c r="E4165" t="s">
        <v>340</v>
      </c>
      <c r="F4165" t="s">
        <v>4812</v>
      </c>
      <c r="G4165">
        <v>2000</v>
      </c>
      <c r="H4165">
        <v>33</v>
      </c>
      <c r="K4165">
        <v>7</v>
      </c>
      <c r="L4165" t="s">
        <v>1784</v>
      </c>
      <c r="M4165">
        <v>1284</v>
      </c>
      <c r="N4165">
        <v>0</v>
      </c>
      <c r="O4165">
        <v>-0.4923146928943759</v>
      </c>
      <c r="P4165">
        <v>0.11203348741813358</v>
      </c>
      <c r="Q4165">
        <v>52.383558425354011</v>
      </c>
      <c r="R4165">
        <v>1.6472515382404562</v>
      </c>
      <c r="S4165">
        <v>1.3562563692018892</v>
      </c>
      <c r="T4165">
        <v>30.80792236328125</v>
      </c>
      <c r="U4165">
        <v>6</v>
      </c>
      <c r="V4165">
        <v>1.4200000166893005</v>
      </c>
      <c r="W4165">
        <v>1</v>
      </c>
      <c r="X4165">
        <v>2.8400000333786011</v>
      </c>
      <c r="Y4165">
        <v>27.924087524414063</v>
      </c>
      <c r="Z4165">
        <v>30.80792236328125</v>
      </c>
      <c r="AA4165">
        <v>27.191404342651367</v>
      </c>
      <c r="AB4165">
        <v>45.816276550292969</v>
      </c>
      <c r="AC4165">
        <v>46.315269470214844</v>
      </c>
      <c r="AD4165">
        <v>31.659091949462891</v>
      </c>
      <c r="AE4165">
        <v>33.568546295166016</v>
      </c>
      <c r="AF4165">
        <v>77.533485412597656</v>
      </c>
      <c r="AG4165">
        <v>82.209762573242188</v>
      </c>
      <c r="AH4165">
        <v>500.23370361328125</v>
      </c>
      <c r="AI4165">
        <v>1999.5172119140625</v>
      </c>
      <c r="AJ4165">
        <v>0.11703404039144516</v>
      </c>
      <c r="AK4165">
        <v>92.525581359863281</v>
      </c>
      <c r="AL4165">
        <v>0.38352036476135254</v>
      </c>
      <c r="AM4165">
        <v>-0.79861956834793091</v>
      </c>
      <c r="AN4165">
        <v>1</v>
      </c>
      <c r="AO4165">
        <v>-0.21956524252891541</v>
      </c>
      <c r="AP4165">
        <v>2.737391471862793</v>
      </c>
      <c r="AQ4165">
        <v>1</v>
      </c>
      <c r="AR4165">
        <v>0</v>
      </c>
      <c r="AS4165">
        <v>0.15999999642372131</v>
      </c>
      <c r="AT4165">
        <v>111135</v>
      </c>
      <c r="AU4165">
        <v>0.83372283935546865</v>
      </c>
      <c r="AV4165">
        <v>1.6472515382404563E-3</v>
      </c>
      <c r="AW4165">
        <v>303.95792236328123</v>
      </c>
      <c r="AX4165">
        <v>301.07408752441404</v>
      </c>
      <c r="AY4165">
        <v>319.92274675541921</v>
      </c>
      <c r="AZ4165">
        <v>2.5017666033594272</v>
      </c>
      <c r="BA4165">
        <v>4.4622056305676097</v>
      </c>
      <c r="BB4165">
        <v>48.226723517819174</v>
      </c>
      <c r="BC4165">
        <v>14.658177222653158</v>
      </c>
      <c r="BD4165">
        <v>29.366004943847656</v>
      </c>
      <c r="BE4165">
        <v>4.1077407236432668</v>
      </c>
      <c r="BF4165">
        <v>0.10778167177490149</v>
      </c>
      <c r="BG4165">
        <v>3.1059492613657205</v>
      </c>
      <c r="BH4165">
        <v>1.0017914622775463</v>
      </c>
      <c r="BI4165">
        <v>6.7733062465578753E-2</v>
      </c>
      <c r="BJ4165">
        <v>4.8468191970042449</v>
      </c>
      <c r="BK4165">
        <v>1.1310213461899785</v>
      </c>
      <c r="BL4165">
        <v>69.512324775466809</v>
      </c>
      <c r="BM4165">
        <v>46.549292296833173</v>
      </c>
      <c r="BN4165">
        <v>-7.3517635039397232E-3</v>
      </c>
    </row>
    <row r="4166" spans="1:66">
      <c r="A4166" t="s">
        <v>4813</v>
      </c>
      <c r="B4166" t="s">
        <v>3827</v>
      </c>
      <c r="C4166" s="4">
        <v>20190811</v>
      </c>
      <c r="D4166" t="s">
        <v>339</v>
      </c>
      <c r="E4166" t="s">
        <v>340</v>
      </c>
      <c r="F4166" t="s">
        <v>4812</v>
      </c>
      <c r="G4166">
        <v>2000</v>
      </c>
      <c r="H4166">
        <v>400</v>
      </c>
      <c r="K4166">
        <v>8</v>
      </c>
      <c r="L4166" t="s">
        <v>192</v>
      </c>
      <c r="M4166">
        <v>1391.5</v>
      </c>
      <c r="N4166">
        <v>0</v>
      </c>
      <c r="O4166">
        <v>6.7735944486524708</v>
      </c>
      <c r="P4166">
        <v>0.11705313890475327</v>
      </c>
      <c r="Q4166">
        <v>287.54511197501358</v>
      </c>
      <c r="R4166">
        <v>1.6973909327920345</v>
      </c>
      <c r="S4166">
        <v>1.3397394381693841</v>
      </c>
      <c r="T4166">
        <v>30.808212280273438</v>
      </c>
      <c r="U4166">
        <v>6</v>
      </c>
      <c r="V4166">
        <v>1.4200000166893005</v>
      </c>
      <c r="W4166">
        <v>1</v>
      </c>
      <c r="X4166">
        <v>2.8400000333786011</v>
      </c>
      <c r="Y4166">
        <v>27.935041427612305</v>
      </c>
      <c r="Z4166">
        <v>30.808212280273438</v>
      </c>
      <c r="AA4166">
        <v>27.192604064941406</v>
      </c>
      <c r="AB4166">
        <v>400.48016357421875</v>
      </c>
      <c r="AC4166">
        <v>391.55712890625</v>
      </c>
      <c r="AD4166">
        <v>31.780744552612305</v>
      </c>
      <c r="AE4166">
        <v>33.748249053955078</v>
      </c>
      <c r="AF4166">
        <v>77.780799865722656</v>
      </c>
      <c r="AG4166">
        <v>82.596107482910156</v>
      </c>
      <c r="AH4166">
        <v>500.15853881835938</v>
      </c>
      <c r="AI4166">
        <v>1999.1217041015625</v>
      </c>
      <c r="AJ4166">
        <v>0.23287920653820038</v>
      </c>
      <c r="AK4166">
        <v>92.524505615234375</v>
      </c>
      <c r="AL4166">
        <v>-2.6386964321136475</v>
      </c>
      <c r="AM4166">
        <v>-0.79211550951004028</v>
      </c>
      <c r="AN4166">
        <v>1</v>
      </c>
      <c r="AO4166">
        <v>-0.21956524252891541</v>
      </c>
      <c r="AP4166">
        <v>2.737391471862793</v>
      </c>
      <c r="AQ4166">
        <v>1</v>
      </c>
      <c r="AR4166">
        <v>0</v>
      </c>
      <c r="AS4166">
        <v>0.15999999642372131</v>
      </c>
      <c r="AT4166">
        <v>111115</v>
      </c>
      <c r="AU4166">
        <v>0.83359756469726554</v>
      </c>
      <c r="AV4166">
        <v>1.6973909327920344E-3</v>
      </c>
      <c r="AW4166">
        <v>303.95821228027341</v>
      </c>
      <c r="AX4166">
        <v>301.08504142761228</v>
      </c>
      <c r="AY4166">
        <v>319.85946550683366</v>
      </c>
      <c r="AZ4166">
        <v>2.4765085342155109</v>
      </c>
      <c r="BA4166">
        <v>4.4622794972663788</v>
      </c>
      <c r="BB4166">
        <v>48.228082577635021</v>
      </c>
      <c r="BC4166">
        <v>14.479833523679943</v>
      </c>
      <c r="BD4166">
        <v>29.371626853942871</v>
      </c>
      <c r="BE4166">
        <v>4.1090736041391018</v>
      </c>
      <c r="BF4166">
        <v>0.1124196620853711</v>
      </c>
      <c r="BG4166">
        <v>3.1225400590969947</v>
      </c>
      <c r="BH4166">
        <v>0.98653354504210711</v>
      </c>
      <c r="BI4166">
        <v>7.0664387236783491E-2</v>
      </c>
      <c r="BJ4166">
        <v>26.604969327565342</v>
      </c>
      <c r="BK4166">
        <v>0.73436311267840593</v>
      </c>
      <c r="BL4166">
        <v>69.932396277940327</v>
      </c>
      <c r="BM4166">
        <v>388.33728651251516</v>
      </c>
      <c r="BN4166">
        <v>1.2197996629766205E-2</v>
      </c>
    </row>
    <row r="4167" spans="1:66">
      <c r="A4167" t="s">
        <v>4813</v>
      </c>
      <c r="B4167" t="s">
        <v>3827</v>
      </c>
      <c r="C4167" s="4">
        <v>20190811</v>
      </c>
      <c r="D4167" t="s">
        <v>339</v>
      </c>
      <c r="E4167" t="s">
        <v>340</v>
      </c>
      <c r="F4167" t="s">
        <v>4812</v>
      </c>
      <c r="G4167">
        <v>2000</v>
      </c>
      <c r="H4167">
        <v>400</v>
      </c>
      <c r="K4167">
        <v>9</v>
      </c>
      <c r="L4167" t="s">
        <v>4820</v>
      </c>
      <c r="M4167">
        <v>1481</v>
      </c>
      <c r="N4167">
        <v>0</v>
      </c>
      <c r="O4167">
        <v>6.9915491735037412</v>
      </c>
      <c r="P4167">
        <v>0.12136040687722607</v>
      </c>
      <c r="Q4167">
        <v>286.70815491665076</v>
      </c>
      <c r="R4167">
        <v>1.7386014423825507</v>
      </c>
      <c r="S4167">
        <v>1.3254556684171681</v>
      </c>
      <c r="T4167">
        <v>30.78370475769043</v>
      </c>
      <c r="U4167">
        <v>6</v>
      </c>
      <c r="V4167">
        <v>1.4200000166893005</v>
      </c>
      <c r="W4167">
        <v>1</v>
      </c>
      <c r="X4167">
        <v>2.8400000333786011</v>
      </c>
      <c r="Y4167">
        <v>27.924217224121094</v>
      </c>
      <c r="Z4167">
        <v>30.78370475769043</v>
      </c>
      <c r="AA4167">
        <v>27.191265106201172</v>
      </c>
      <c r="AB4167">
        <v>399.50091552734375</v>
      </c>
      <c r="AC4167">
        <v>390.2994384765625</v>
      </c>
      <c r="AD4167">
        <v>31.820564270019531</v>
      </c>
      <c r="AE4167">
        <v>33.835708618164063</v>
      </c>
      <c r="AF4167">
        <v>77.926216125488281</v>
      </c>
      <c r="AG4167">
        <v>82.861160278320313</v>
      </c>
      <c r="AH4167">
        <v>500.14520263671875</v>
      </c>
      <c r="AI4167">
        <v>2000.1280517578125</v>
      </c>
      <c r="AJ4167">
        <v>0.12897409498691559</v>
      </c>
      <c r="AK4167">
        <v>92.523063659667969</v>
      </c>
      <c r="AL4167">
        <v>-2.5072572231292725</v>
      </c>
      <c r="AM4167">
        <v>-0.80048495531082153</v>
      </c>
      <c r="AN4167">
        <v>1</v>
      </c>
      <c r="AO4167">
        <v>-0.21956524252891541</v>
      </c>
      <c r="AP4167">
        <v>2.737391471862793</v>
      </c>
      <c r="AQ4167">
        <v>1</v>
      </c>
      <c r="AR4167">
        <v>0</v>
      </c>
      <c r="AS4167">
        <v>0.15999999642372131</v>
      </c>
      <c r="AT4167">
        <v>111115</v>
      </c>
      <c r="AU4167">
        <v>0.83357533772786452</v>
      </c>
      <c r="AV4167">
        <v>1.7386014423825507E-3</v>
      </c>
      <c r="AW4167">
        <v>303.93370475769041</v>
      </c>
      <c r="AX4167">
        <v>301.07421722412107</v>
      </c>
      <c r="AY4167">
        <v>320.02048112823468</v>
      </c>
      <c r="AZ4167">
        <v>2.4591158853576291</v>
      </c>
      <c r="BA4167">
        <v>4.4560390908655378</v>
      </c>
      <c r="BB4167">
        <v>48.16138716781365</v>
      </c>
      <c r="BC4167">
        <v>14.325678549649588</v>
      </c>
      <c r="BD4167">
        <v>29.353960990905762</v>
      </c>
      <c r="BE4167">
        <v>4.1048865304105977</v>
      </c>
      <c r="BF4167">
        <v>0.11638689937803984</v>
      </c>
      <c r="BG4167">
        <v>3.1305834224483697</v>
      </c>
      <c r="BH4167">
        <v>0.97430310796222797</v>
      </c>
      <c r="BI4167">
        <v>7.3172878085910775E-2</v>
      </c>
      <c r="BJ4167">
        <v>26.527116869099224</v>
      </c>
      <c r="BK4167">
        <v>0.73458510736204297</v>
      </c>
      <c r="BL4167">
        <v>70.254311572856622</v>
      </c>
      <c r="BM4167">
        <v>386.97599084511955</v>
      </c>
      <c r="BN4167">
        <v>1.2692944410829583E-2</v>
      </c>
    </row>
    <row r="4168" spans="1:66">
      <c r="A4168" t="s">
        <v>4813</v>
      </c>
      <c r="B4168" t="s">
        <v>3827</v>
      </c>
      <c r="C4168" s="4">
        <v>20190811</v>
      </c>
      <c r="D4168" t="s">
        <v>339</v>
      </c>
      <c r="E4168" t="s">
        <v>340</v>
      </c>
      <c r="F4168" t="s">
        <v>4812</v>
      </c>
      <c r="G4168">
        <v>2000</v>
      </c>
      <c r="H4168">
        <v>400</v>
      </c>
      <c r="K4168">
        <v>10</v>
      </c>
      <c r="L4168" t="s">
        <v>4821</v>
      </c>
      <c r="M4168">
        <v>1571</v>
      </c>
      <c r="N4168">
        <v>0</v>
      </c>
      <c r="O4168">
        <v>7.1616834459793779</v>
      </c>
      <c r="P4168">
        <v>0.12493987393980008</v>
      </c>
      <c r="Q4168">
        <v>287.90151802859049</v>
      </c>
      <c r="R4168">
        <v>1.7584812248676747</v>
      </c>
      <c r="S4168">
        <v>1.3038678634085921</v>
      </c>
      <c r="T4168">
        <v>30.712417602539063</v>
      </c>
      <c r="U4168">
        <v>6</v>
      </c>
      <c r="V4168">
        <v>1.4200000166893005</v>
      </c>
      <c r="W4168">
        <v>1</v>
      </c>
      <c r="X4168">
        <v>2.8400000333786011</v>
      </c>
      <c r="Y4168">
        <v>27.912473678588867</v>
      </c>
      <c r="Z4168">
        <v>30.712417602539063</v>
      </c>
      <c r="AA4168">
        <v>27.189781188964844</v>
      </c>
      <c r="AB4168">
        <v>400.42010498046875</v>
      </c>
      <c r="AC4168">
        <v>391.00213623046875</v>
      </c>
      <c r="AD4168">
        <v>31.835285186767578</v>
      </c>
      <c r="AE4168">
        <v>33.873737335205078</v>
      </c>
      <c r="AF4168">
        <v>78.014717102050781</v>
      </c>
      <c r="AG4168">
        <v>83.010101318359375</v>
      </c>
      <c r="AH4168">
        <v>500.06027221679688</v>
      </c>
      <c r="AI4168">
        <v>2000.0008544921875</v>
      </c>
      <c r="AJ4168">
        <v>9.6731126308441162E-2</v>
      </c>
      <c r="AK4168">
        <v>92.521896362304688</v>
      </c>
      <c r="AL4168">
        <v>-2.9206788539886475</v>
      </c>
      <c r="AM4168">
        <v>-0.79542666673660278</v>
      </c>
      <c r="AN4168">
        <v>1</v>
      </c>
      <c r="AO4168">
        <v>-0.21956524252891541</v>
      </c>
      <c r="AP4168">
        <v>2.737391471862793</v>
      </c>
      <c r="AQ4168">
        <v>1</v>
      </c>
      <c r="AR4168">
        <v>0</v>
      </c>
      <c r="AS4168">
        <v>0.15999999642372131</v>
      </c>
      <c r="AT4168">
        <v>111115</v>
      </c>
      <c r="AU4168">
        <v>0.83343378702799464</v>
      </c>
      <c r="AV4168">
        <v>1.7584812248676747E-3</v>
      </c>
      <c r="AW4168">
        <v>303.86241760253904</v>
      </c>
      <c r="AX4168">
        <v>301.06247367858884</v>
      </c>
      <c r="AY4168">
        <v>320.00012956618957</v>
      </c>
      <c r="AZ4168">
        <v>2.457328681907561</v>
      </c>
      <c r="BA4168">
        <v>4.4379302785403674</v>
      </c>
      <c r="BB4168">
        <v>47.966270180649587</v>
      </c>
      <c r="BC4168">
        <v>14.092532845444509</v>
      </c>
      <c r="BD4168">
        <v>29.312445640563965</v>
      </c>
      <c r="BE4168">
        <v>4.0950614101779825</v>
      </c>
      <c r="BF4168">
        <v>0.11967502116434826</v>
      </c>
      <c r="BG4168">
        <v>3.1340624151317753</v>
      </c>
      <c r="BH4168">
        <v>0.96099899504620723</v>
      </c>
      <c r="BI4168">
        <v>7.5252731225547029E-2</v>
      </c>
      <c r="BJ4168">
        <v>26.637194413591441</v>
      </c>
      <c r="BK4168">
        <v>0.73631699510432447</v>
      </c>
      <c r="BL4168">
        <v>70.657256114686504</v>
      </c>
      <c r="BM4168">
        <v>387.59781491411638</v>
      </c>
      <c r="BN4168">
        <v>1.3055411614407583E-2</v>
      </c>
    </row>
    <row r="4169" spans="1:66">
      <c r="A4169" t="s">
        <v>4813</v>
      </c>
      <c r="B4169" t="s">
        <v>3827</v>
      </c>
      <c r="C4169" s="4">
        <v>20190811</v>
      </c>
      <c r="D4169" t="s">
        <v>339</v>
      </c>
      <c r="E4169" t="s">
        <v>340</v>
      </c>
      <c r="F4169" t="s">
        <v>4812</v>
      </c>
      <c r="G4169">
        <v>2000</v>
      </c>
      <c r="H4169">
        <v>475</v>
      </c>
      <c r="K4169">
        <v>11</v>
      </c>
      <c r="L4169" t="s">
        <v>4822</v>
      </c>
      <c r="M4169">
        <v>1671.5</v>
      </c>
      <c r="N4169">
        <v>0</v>
      </c>
      <c r="O4169">
        <v>8.5398274966825731</v>
      </c>
      <c r="P4169">
        <v>0.12622358804128772</v>
      </c>
      <c r="Q4169">
        <v>341.54268477877508</v>
      </c>
      <c r="R4169">
        <v>1.7731983204286819</v>
      </c>
      <c r="S4169">
        <v>1.3019999129828421</v>
      </c>
      <c r="T4169">
        <v>30.704879760742188</v>
      </c>
      <c r="U4169">
        <v>6</v>
      </c>
      <c r="V4169">
        <v>1.4200000166893005</v>
      </c>
      <c r="W4169">
        <v>1</v>
      </c>
      <c r="X4169">
        <v>2.8400000333786011</v>
      </c>
      <c r="Y4169">
        <v>27.905387878417969</v>
      </c>
      <c r="Z4169">
        <v>30.704879760742188</v>
      </c>
      <c r="AA4169">
        <v>27.192649841308594</v>
      </c>
      <c r="AB4169">
        <v>474.53338623046875</v>
      </c>
      <c r="AC4169">
        <v>463.30184936523438</v>
      </c>
      <c r="AD4169">
        <v>31.817556381225586</v>
      </c>
      <c r="AE4169">
        <v>33.872936248779297</v>
      </c>
      <c r="AF4169">
        <v>78.004280090332031</v>
      </c>
      <c r="AG4169">
        <v>83.04327392578125</v>
      </c>
      <c r="AH4169">
        <v>500.09292602539063</v>
      </c>
      <c r="AI4169">
        <v>2000.02783203125</v>
      </c>
      <c r="AJ4169">
        <v>9.6734754741191864E-2</v>
      </c>
      <c r="AK4169">
        <v>92.522811889648438</v>
      </c>
      <c r="AL4169">
        <v>-3.3948915004730225</v>
      </c>
      <c r="AM4169">
        <v>-0.79833346605300903</v>
      </c>
      <c r="AN4169">
        <v>1</v>
      </c>
      <c r="AO4169">
        <v>-0.21956524252891541</v>
      </c>
      <c r="AP4169">
        <v>2.737391471862793</v>
      </c>
      <c r="AQ4169">
        <v>1</v>
      </c>
      <c r="AR4169">
        <v>0</v>
      </c>
      <c r="AS4169">
        <v>0.15999999642372131</v>
      </c>
      <c r="AT4169">
        <v>111115</v>
      </c>
      <c r="AU4169">
        <v>0.83348821004231766</v>
      </c>
      <c r="AV4169">
        <v>1.7731983204286818E-3</v>
      </c>
      <c r="AW4169">
        <v>303.85487976074216</v>
      </c>
      <c r="AX4169">
        <v>301.05538787841795</v>
      </c>
      <c r="AY4169">
        <v>320.00444597234309</v>
      </c>
      <c r="AZ4169">
        <v>2.4498685643956057</v>
      </c>
      <c r="BA4169">
        <v>4.4360192216787029</v>
      </c>
      <c r="BB4169">
        <v>47.945140566734224</v>
      </c>
      <c r="BC4169">
        <v>14.072204317954927</v>
      </c>
      <c r="BD4169">
        <v>29.305133819580078</v>
      </c>
      <c r="BE4169">
        <v>4.0933331026062678</v>
      </c>
      <c r="BF4169">
        <v>0.12085231594198791</v>
      </c>
      <c r="BG4169">
        <v>3.1340193086958608</v>
      </c>
      <c r="BH4169">
        <v>0.95931379391040705</v>
      </c>
      <c r="BI4169">
        <v>7.5997581095319233E-2</v>
      </c>
      <c r="BJ4169">
        <v>31.600489576072103</v>
      </c>
      <c r="BK4169">
        <v>0.73719257811450478</v>
      </c>
      <c r="BL4169">
        <v>70.699691452754166</v>
      </c>
      <c r="BM4169">
        <v>459.24242437050776</v>
      </c>
      <c r="BN4169">
        <v>1.3146938023045092E-2</v>
      </c>
    </row>
    <row r="4170" spans="1:66">
      <c r="A4170" t="s">
        <v>4813</v>
      </c>
      <c r="B4170" t="s">
        <v>3827</v>
      </c>
      <c r="C4170" s="4">
        <v>20190811</v>
      </c>
      <c r="D4170" t="s">
        <v>339</v>
      </c>
      <c r="E4170" t="s">
        <v>340</v>
      </c>
      <c r="F4170" t="s">
        <v>4812</v>
      </c>
      <c r="G4170">
        <v>2000</v>
      </c>
      <c r="H4170">
        <v>575</v>
      </c>
      <c r="K4170">
        <v>12</v>
      </c>
      <c r="L4170" t="s">
        <v>4823</v>
      </c>
      <c r="M4170">
        <v>1782</v>
      </c>
      <c r="N4170">
        <v>0</v>
      </c>
      <c r="O4170">
        <v>10.112753398513053</v>
      </c>
      <c r="P4170">
        <v>0.12360754039172525</v>
      </c>
      <c r="Q4170">
        <v>414.81078644166826</v>
      </c>
      <c r="R4170">
        <v>1.7507930247484087</v>
      </c>
      <c r="S4170">
        <v>1.3115762018285002</v>
      </c>
      <c r="T4170">
        <v>30.722412109375</v>
      </c>
      <c r="U4170">
        <v>6</v>
      </c>
      <c r="V4170">
        <v>1.4200000166893005</v>
      </c>
      <c r="W4170">
        <v>1</v>
      </c>
      <c r="X4170">
        <v>2.8400000333786011</v>
      </c>
      <c r="Y4170">
        <v>27.914667129516602</v>
      </c>
      <c r="Z4170">
        <v>30.722412109375</v>
      </c>
      <c r="AA4170">
        <v>27.1910400390625</v>
      </c>
      <c r="AB4170">
        <v>575.3843994140625</v>
      </c>
      <c r="AC4170">
        <v>562.07244873046875</v>
      </c>
      <c r="AD4170">
        <v>31.788902282714844</v>
      </c>
      <c r="AE4170">
        <v>33.818157196044922</v>
      </c>
      <c r="AF4170">
        <v>77.89031982421875</v>
      </c>
      <c r="AG4170">
        <v>82.862472534179688</v>
      </c>
      <c r="AH4170">
        <v>500.15927124023438</v>
      </c>
      <c r="AI4170">
        <v>1999.362548828125</v>
      </c>
      <c r="AJ4170">
        <v>0.20062972605228424</v>
      </c>
      <c r="AK4170">
        <v>92.520980834960938</v>
      </c>
      <c r="AL4170">
        <v>-4.7571353912353516</v>
      </c>
      <c r="AM4170">
        <v>-0.79240161180496216</v>
      </c>
      <c r="AN4170">
        <v>0.66666668653488159</v>
      </c>
      <c r="AO4170">
        <v>-0.21956524252891541</v>
      </c>
      <c r="AP4170">
        <v>2.737391471862793</v>
      </c>
      <c r="AQ4170">
        <v>1</v>
      </c>
      <c r="AR4170">
        <v>0</v>
      </c>
      <c r="AS4170">
        <v>0.15999999642372131</v>
      </c>
      <c r="AT4170">
        <v>111115</v>
      </c>
      <c r="AU4170">
        <v>0.83359878540039056</v>
      </c>
      <c r="AV4170">
        <v>1.7507930247484087E-3</v>
      </c>
      <c r="AW4170">
        <v>303.87241210937498</v>
      </c>
      <c r="AX4170">
        <v>301.06466712951658</v>
      </c>
      <c r="AY4170">
        <v>319.89800066222233</v>
      </c>
      <c r="AZ4170">
        <v>2.4589617715061287</v>
      </c>
      <c r="BA4170">
        <v>4.440465275637469</v>
      </c>
      <c r="BB4170">
        <v>47.994143982956444</v>
      </c>
      <c r="BC4170">
        <v>14.175986786911523</v>
      </c>
      <c r="BD4170">
        <v>29.318539619445801</v>
      </c>
      <c r="BE4170">
        <v>4.0965023403844629</v>
      </c>
      <c r="BF4170">
        <v>0.1184520588843494</v>
      </c>
      <c r="BG4170">
        <v>3.1288890738089687</v>
      </c>
      <c r="BH4170">
        <v>0.96761326657549418</v>
      </c>
      <c r="BI4170">
        <v>7.4479083049259431E-2</v>
      </c>
      <c r="BJ4170">
        <v>38.378700822504669</v>
      </c>
      <c r="BK4170">
        <v>0.73800234716820812</v>
      </c>
      <c r="BL4170">
        <v>70.487799486313364</v>
      </c>
      <c r="BM4170">
        <v>557.2653300940118</v>
      </c>
      <c r="BN4170">
        <v>1.2791496174518285E-2</v>
      </c>
    </row>
    <row r="4171" spans="1:66">
      <c r="A4171" t="s">
        <v>4813</v>
      </c>
      <c r="B4171" t="s">
        <v>3827</v>
      </c>
      <c r="C4171" s="4">
        <v>20190811</v>
      </c>
      <c r="D4171" t="s">
        <v>339</v>
      </c>
      <c r="E4171" t="s">
        <v>340</v>
      </c>
      <c r="F4171" t="s">
        <v>4812</v>
      </c>
      <c r="G4171">
        <v>2000</v>
      </c>
      <c r="H4171">
        <v>675</v>
      </c>
      <c r="K4171">
        <v>13</v>
      </c>
      <c r="L4171" t="s">
        <v>4062</v>
      </c>
      <c r="M4171">
        <v>1890.5</v>
      </c>
      <c r="N4171">
        <v>0</v>
      </c>
      <c r="O4171">
        <v>11.744798175292143</v>
      </c>
      <c r="P4171">
        <v>0.12007072861050137</v>
      </c>
      <c r="Q4171">
        <v>484.0317900339158</v>
      </c>
      <c r="R4171">
        <v>1.7214424737761571</v>
      </c>
      <c r="S4171">
        <v>1.3258352851391302</v>
      </c>
      <c r="T4171">
        <v>30.786842346191406</v>
      </c>
      <c r="U4171">
        <v>6</v>
      </c>
      <c r="V4171">
        <v>1.4200000166893005</v>
      </c>
      <c r="W4171">
        <v>1</v>
      </c>
      <c r="X4171">
        <v>2.8400000333786011</v>
      </c>
      <c r="Y4171">
        <v>27.931991577148438</v>
      </c>
      <c r="Z4171">
        <v>30.786842346191406</v>
      </c>
      <c r="AA4171">
        <v>27.191299438476563</v>
      </c>
      <c r="AB4171">
        <v>675.25152587890625</v>
      </c>
      <c r="AC4171">
        <v>659.79656982421875</v>
      </c>
      <c r="AD4171">
        <v>31.845823287963867</v>
      </c>
      <c r="AE4171">
        <v>33.841419219970703</v>
      </c>
      <c r="AF4171">
        <v>77.950004577636719</v>
      </c>
      <c r="AG4171">
        <v>82.834678649902344</v>
      </c>
      <c r="AH4171">
        <v>500.05706787109375</v>
      </c>
      <c r="AI4171">
        <v>1999.929931640625</v>
      </c>
      <c r="AJ4171">
        <v>0.14808355271816254</v>
      </c>
      <c r="AK4171">
        <v>92.519828796386719</v>
      </c>
      <c r="AL4171">
        <v>-6.0405216217041016</v>
      </c>
      <c r="AM4171">
        <v>-0.78854876756668091</v>
      </c>
      <c r="AN4171">
        <v>1</v>
      </c>
      <c r="AO4171">
        <v>-0.21956524252891541</v>
      </c>
      <c r="AP4171">
        <v>2.737391471862793</v>
      </c>
      <c r="AQ4171">
        <v>1</v>
      </c>
      <c r="AR4171">
        <v>0</v>
      </c>
      <c r="AS4171">
        <v>0.15999999642372131</v>
      </c>
      <c r="AT4171">
        <v>111115</v>
      </c>
      <c r="AU4171">
        <v>0.8334284464518229</v>
      </c>
      <c r="AV4171">
        <v>1.7214424737761571E-3</v>
      </c>
      <c r="AW4171">
        <v>303.93684234619138</v>
      </c>
      <c r="AX4171">
        <v>301.08199157714841</v>
      </c>
      <c r="AY4171">
        <v>319.98878191019321</v>
      </c>
      <c r="AZ4171">
        <v>2.4682543174984577</v>
      </c>
      <c r="BA4171">
        <v>4.4568375975975707</v>
      </c>
      <c r="BB4171">
        <v>48.171701737645549</v>
      </c>
      <c r="BC4171">
        <v>14.330282517674846</v>
      </c>
      <c r="BD4171">
        <v>29.359416961669922</v>
      </c>
      <c r="BE4171">
        <v>4.1061792799007844</v>
      </c>
      <c r="BF4171">
        <v>0.11520024373757598</v>
      </c>
      <c r="BG4171">
        <v>3.1310023124584405</v>
      </c>
      <c r="BH4171">
        <v>0.97517696744234383</v>
      </c>
      <c r="BI4171">
        <v>7.2422447495816111E-2</v>
      </c>
      <c r="BJ4171">
        <v>44.782538345946492</v>
      </c>
      <c r="BK4171">
        <v>0.73360761812215891</v>
      </c>
      <c r="BL4171">
        <v>70.237913158570947</v>
      </c>
      <c r="BM4171">
        <v>654.21365526425586</v>
      </c>
      <c r="BN4171">
        <v>1.2609490915745238E-2</v>
      </c>
    </row>
    <row r="4172" spans="1:66">
      <c r="A4172" t="s">
        <v>4813</v>
      </c>
      <c r="B4172" t="s">
        <v>3827</v>
      </c>
      <c r="C4172" s="4">
        <v>20190811</v>
      </c>
      <c r="D4172" t="s">
        <v>339</v>
      </c>
      <c r="E4172" t="s">
        <v>340</v>
      </c>
      <c r="F4172" t="s">
        <v>4812</v>
      </c>
      <c r="G4172">
        <v>2000</v>
      </c>
      <c r="H4172">
        <v>800</v>
      </c>
      <c r="K4172">
        <v>14</v>
      </c>
      <c r="L4172" t="s">
        <v>4824</v>
      </c>
      <c r="M4172">
        <v>1988</v>
      </c>
      <c r="N4172">
        <v>0</v>
      </c>
      <c r="O4172">
        <v>12.995410757005295</v>
      </c>
      <c r="P4172">
        <v>0.11207016486867477</v>
      </c>
      <c r="Q4172">
        <v>575.09460877542597</v>
      </c>
      <c r="R4172">
        <v>1.6280272426529139</v>
      </c>
      <c r="S4172">
        <v>1.339675940454371</v>
      </c>
      <c r="T4172">
        <v>30.832111358642578</v>
      </c>
      <c r="U4172">
        <v>6</v>
      </c>
      <c r="V4172">
        <v>1.4200000166893005</v>
      </c>
      <c r="W4172">
        <v>1</v>
      </c>
      <c r="X4172">
        <v>2.8400000333786011</v>
      </c>
      <c r="Y4172">
        <v>27.942836761474609</v>
      </c>
      <c r="Z4172">
        <v>30.832111358642578</v>
      </c>
      <c r="AA4172">
        <v>27.190528869628906</v>
      </c>
      <c r="AB4172">
        <v>800.33624267578125</v>
      </c>
      <c r="AC4172">
        <v>783.2149658203125</v>
      </c>
      <c r="AD4172">
        <v>31.929901123046875</v>
      </c>
      <c r="AE4172">
        <v>33.817100524902344</v>
      </c>
      <c r="AF4172">
        <v>78.10498046875</v>
      </c>
      <c r="AG4172">
        <v>82.721336364746094</v>
      </c>
      <c r="AH4172">
        <v>500.09725952148438</v>
      </c>
      <c r="AI4172">
        <v>2000.0777587890625</v>
      </c>
      <c r="AJ4172">
        <v>0.10150847584009171</v>
      </c>
      <c r="AK4172">
        <v>92.518173217773438</v>
      </c>
      <c r="AL4172">
        <v>-7.9188785552978516</v>
      </c>
      <c r="AM4172">
        <v>-0.79211550951004028</v>
      </c>
      <c r="AN4172">
        <v>0.66666668653488159</v>
      </c>
      <c r="AO4172">
        <v>-0.21956524252891541</v>
      </c>
      <c r="AP4172">
        <v>2.737391471862793</v>
      </c>
      <c r="AQ4172">
        <v>1</v>
      </c>
      <c r="AR4172">
        <v>0</v>
      </c>
      <c r="AS4172">
        <v>0.15999999642372131</v>
      </c>
      <c r="AT4172">
        <v>111115</v>
      </c>
      <c r="AU4172">
        <v>0.83349543253580727</v>
      </c>
      <c r="AV4172">
        <v>1.6280272426529138E-3</v>
      </c>
      <c r="AW4172">
        <v>303.98211135864256</v>
      </c>
      <c r="AX4172">
        <v>301.09283676147459</v>
      </c>
      <c r="AY4172">
        <v>320.01243425341454</v>
      </c>
      <c r="AZ4172">
        <v>2.5118498894898504</v>
      </c>
      <c r="BA4172">
        <v>4.4683723045401429</v>
      </c>
      <c r="BB4172">
        <v>48.297238792450941</v>
      </c>
      <c r="BC4172">
        <v>14.480138267548597</v>
      </c>
      <c r="BD4172">
        <v>29.387474060058594</v>
      </c>
      <c r="BE4172">
        <v>4.1128327966177709</v>
      </c>
      <c r="BF4172">
        <v>0.10781561771693393</v>
      </c>
      <c r="BG4172">
        <v>3.1286963640857719</v>
      </c>
      <c r="BH4172">
        <v>0.98413643253199901</v>
      </c>
      <c r="BI4172">
        <v>6.7754512114656315E-2</v>
      </c>
      <c r="BJ4172">
        <v>53.206702631292508</v>
      </c>
      <c r="BK4172">
        <v>0.73427428467622757</v>
      </c>
      <c r="BL4172">
        <v>69.921972317216714</v>
      </c>
      <c r="BM4172">
        <v>777.03756993447996</v>
      </c>
      <c r="BN4172">
        <v>1.1693961609588627E-2</v>
      </c>
    </row>
    <row r="4173" spans="1:66">
      <c r="A4173" t="s">
        <v>4813</v>
      </c>
      <c r="B4173" t="s">
        <v>3827</v>
      </c>
      <c r="C4173" s="4">
        <v>20190811</v>
      </c>
      <c r="D4173" t="s">
        <v>339</v>
      </c>
      <c r="E4173" t="s">
        <v>340</v>
      </c>
      <c r="F4173" t="s">
        <v>4812</v>
      </c>
      <c r="G4173">
        <v>2000</v>
      </c>
      <c r="H4173">
        <v>1000</v>
      </c>
      <c r="K4173">
        <v>15</v>
      </c>
      <c r="L4173" t="s">
        <v>4825</v>
      </c>
      <c r="M4173">
        <v>2103.5</v>
      </c>
      <c r="N4173">
        <v>0</v>
      </c>
      <c r="O4173">
        <v>14.746093232823803</v>
      </c>
      <c r="P4173">
        <v>0.10220994221264841</v>
      </c>
      <c r="Q4173">
        <v>722.28498913734143</v>
      </c>
      <c r="R4173">
        <v>1.501456659980583</v>
      </c>
      <c r="S4173">
        <v>1.3502325030009437</v>
      </c>
      <c r="T4173">
        <v>30.827980041503906</v>
      </c>
      <c r="U4173">
        <v>6</v>
      </c>
      <c r="V4173">
        <v>1.4200000166893005</v>
      </c>
      <c r="W4173">
        <v>1</v>
      </c>
      <c r="X4173">
        <v>2.8400000333786011</v>
      </c>
      <c r="Y4173">
        <v>27.927204132080078</v>
      </c>
      <c r="Z4173">
        <v>30.827980041503906</v>
      </c>
      <c r="AA4173">
        <v>27.191720962524414</v>
      </c>
      <c r="AB4173">
        <v>1000.3272094726563</v>
      </c>
      <c r="AC4173">
        <v>980.86669921875</v>
      </c>
      <c r="AD4173">
        <v>31.952030181884766</v>
      </c>
      <c r="AE4173">
        <v>33.692886352539063</v>
      </c>
      <c r="AF4173">
        <v>78.227439880371094</v>
      </c>
      <c r="AG4173">
        <v>82.489540100097656</v>
      </c>
      <c r="AH4173">
        <v>500.0533447265625</v>
      </c>
      <c r="AI4173">
        <v>2000.92041015625</v>
      </c>
      <c r="AJ4173">
        <v>0.11583929508924484</v>
      </c>
      <c r="AK4173">
        <v>92.514663696289063</v>
      </c>
      <c r="AL4173">
        <v>-10.795770645141602</v>
      </c>
      <c r="AM4173">
        <v>-0.78118640184402466</v>
      </c>
      <c r="AN4173">
        <v>0.3333333432674408</v>
      </c>
      <c r="AO4173">
        <v>-0.21956524252891541</v>
      </c>
      <c r="AP4173">
        <v>2.737391471862793</v>
      </c>
      <c r="AQ4173">
        <v>1</v>
      </c>
      <c r="AR4173">
        <v>0</v>
      </c>
      <c r="AS4173">
        <v>0.15999999642372131</v>
      </c>
      <c r="AT4173">
        <v>111115</v>
      </c>
      <c r="AU4173">
        <v>0.83342224121093744</v>
      </c>
      <c r="AV4173">
        <v>1.501456659980583E-3</v>
      </c>
      <c r="AW4173">
        <v>303.97798004150388</v>
      </c>
      <c r="AX4173">
        <v>301.07720413208006</v>
      </c>
      <c r="AY4173">
        <v>320.14725846915098</v>
      </c>
      <c r="AZ4173">
        <v>2.5774727365073136</v>
      </c>
      <c r="BA4173">
        <v>4.4673185528633823</v>
      </c>
      <c r="BB4173">
        <v>48.287680832185465</v>
      </c>
      <c r="BC4173">
        <v>14.594794479646403</v>
      </c>
      <c r="BD4173">
        <v>29.377592086791992</v>
      </c>
      <c r="BE4173">
        <v>4.1104882941908558</v>
      </c>
      <c r="BF4173">
        <v>9.8659253317640652E-2</v>
      </c>
      <c r="BG4173">
        <v>3.1170860498624386</v>
      </c>
      <c r="BH4173">
        <v>0.99340224432841717</v>
      </c>
      <c r="BI4173">
        <v>6.1971503902957838E-2</v>
      </c>
      <c r="BJ4173">
        <v>66.821952862918948</v>
      </c>
      <c r="BK4173">
        <v>0.73637425932864664</v>
      </c>
      <c r="BL4173">
        <v>69.5783118309229</v>
      </c>
      <c r="BM4173">
        <v>973.85711272919298</v>
      </c>
      <c r="BN4173">
        <v>1.0535511419800921E-2</v>
      </c>
    </row>
    <row r="4174" spans="1:66">
      <c r="A4174" t="s">
        <v>4813</v>
      </c>
      <c r="B4174" t="s">
        <v>3827</v>
      </c>
      <c r="C4174" s="4">
        <v>20190811</v>
      </c>
      <c r="D4174" t="s">
        <v>339</v>
      </c>
      <c r="E4174" t="s">
        <v>340</v>
      </c>
      <c r="F4174" t="s">
        <v>4812</v>
      </c>
      <c r="G4174">
        <v>2000</v>
      </c>
      <c r="H4174">
        <v>1400</v>
      </c>
      <c r="K4174">
        <v>16</v>
      </c>
      <c r="L4174" t="s">
        <v>4826</v>
      </c>
      <c r="M4174">
        <v>2202</v>
      </c>
      <c r="N4174">
        <v>0</v>
      </c>
      <c r="O4174">
        <v>16.053611053996871</v>
      </c>
      <c r="P4174">
        <v>9.5466381193944419E-2</v>
      </c>
      <c r="Q4174">
        <v>1072.5740641518985</v>
      </c>
      <c r="R4174">
        <v>1.4092524244269942</v>
      </c>
      <c r="S4174">
        <v>1.3538379690418476</v>
      </c>
      <c r="T4174">
        <v>30.794120788574219</v>
      </c>
      <c r="U4174">
        <v>6</v>
      </c>
      <c r="V4174">
        <v>1.4200000166893005</v>
      </c>
      <c r="W4174">
        <v>1</v>
      </c>
      <c r="X4174">
        <v>2.8400000333786011</v>
      </c>
      <c r="Y4174">
        <v>27.915063858032227</v>
      </c>
      <c r="Z4174">
        <v>30.794120788574219</v>
      </c>
      <c r="AA4174">
        <v>27.192241668701172</v>
      </c>
      <c r="AB4174">
        <v>1400.753662109375</v>
      </c>
      <c r="AC4174">
        <v>1379.160888671875</v>
      </c>
      <c r="AD4174">
        <v>31.927713394165039</v>
      </c>
      <c r="AE4174">
        <v>33.561767578125</v>
      </c>
      <c r="AF4174">
        <v>78.220680236816406</v>
      </c>
      <c r="AG4174">
        <v>82.2239990234375</v>
      </c>
      <c r="AH4174">
        <v>500.08944702148438</v>
      </c>
      <c r="AI4174">
        <v>2001.2667236328125</v>
      </c>
      <c r="AJ4174">
        <v>0.27944585680961609</v>
      </c>
      <c r="AK4174">
        <v>92.511589050292969</v>
      </c>
      <c r="AL4174">
        <v>-17.348260879516602</v>
      </c>
      <c r="AM4174">
        <v>-0.74932223558425903</v>
      </c>
      <c r="AN4174">
        <v>0.66666668653488159</v>
      </c>
      <c r="AO4174">
        <v>-0.21956524252891541</v>
      </c>
      <c r="AP4174">
        <v>2.737391471862793</v>
      </c>
      <c r="AQ4174">
        <v>1</v>
      </c>
      <c r="AR4174">
        <v>0</v>
      </c>
      <c r="AS4174">
        <v>0.15999999642372131</v>
      </c>
      <c r="AT4174">
        <v>111115</v>
      </c>
      <c r="AU4174">
        <v>0.83348241170247395</v>
      </c>
      <c r="AV4174">
        <v>1.4092524244269941E-3</v>
      </c>
      <c r="AW4174">
        <v>303.9441207885742</v>
      </c>
      <c r="AX4174">
        <v>301.0650638580322</v>
      </c>
      <c r="AY4174">
        <v>320.20266862416247</v>
      </c>
      <c r="AZ4174">
        <v>2.629172638805457</v>
      </c>
      <c r="BA4174">
        <v>4.4586904190307939</v>
      </c>
      <c r="BB4174">
        <v>48.196020247872653</v>
      </c>
      <c r="BC4174">
        <v>14.634252669747653</v>
      </c>
      <c r="BD4174">
        <v>29.354592323303223</v>
      </c>
      <c r="BE4174">
        <v>4.1050361015158741</v>
      </c>
      <c r="BF4174">
        <v>9.2361651433445824E-2</v>
      </c>
      <c r="BG4174">
        <v>3.1048524499889463</v>
      </c>
      <c r="BH4174">
        <v>1.0001836515269278</v>
      </c>
      <c r="BI4174">
        <v>5.7997168648706715E-2</v>
      </c>
      <c r="BJ4174">
        <v>99.225531048823001</v>
      </c>
      <c r="BK4174">
        <v>0.77770046479840504</v>
      </c>
      <c r="BL4174">
        <v>69.371399570119394</v>
      </c>
      <c r="BM4174">
        <v>1371.5297708309668</v>
      </c>
      <c r="BN4174">
        <v>8.1198490230027596E-3</v>
      </c>
    </row>
    <row r="4175" spans="1:66">
      <c r="A4175" t="s">
        <v>4813</v>
      </c>
      <c r="B4175" t="s">
        <v>3827</v>
      </c>
      <c r="C4175" s="4">
        <v>20190811</v>
      </c>
      <c r="D4175" t="s">
        <v>339</v>
      </c>
      <c r="E4175" t="s">
        <v>340</v>
      </c>
      <c r="F4175" t="s">
        <v>4812</v>
      </c>
      <c r="G4175">
        <v>2000</v>
      </c>
      <c r="H4175">
        <v>1800</v>
      </c>
      <c r="K4175">
        <v>17</v>
      </c>
      <c r="L4175" t="s">
        <v>4827</v>
      </c>
      <c r="M4175">
        <v>2349.5</v>
      </c>
      <c r="N4175">
        <v>0</v>
      </c>
      <c r="O4175">
        <v>17.167500477238203</v>
      </c>
      <c r="P4175">
        <v>8.2325382976035838E-2</v>
      </c>
      <c r="Q4175">
        <v>1396.0920204165159</v>
      </c>
      <c r="R4175">
        <v>1.2499680666250683</v>
      </c>
      <c r="S4175">
        <v>1.3863285783890404</v>
      </c>
      <c r="T4175">
        <v>30.830453872680664</v>
      </c>
      <c r="U4175">
        <v>6</v>
      </c>
      <c r="V4175">
        <v>1.4200000166893005</v>
      </c>
      <c r="W4175">
        <v>1</v>
      </c>
      <c r="X4175">
        <v>2.8400000333786011</v>
      </c>
      <c r="Y4175">
        <v>27.90960693359375</v>
      </c>
      <c r="Z4175">
        <v>30.830453872680664</v>
      </c>
      <c r="AA4175">
        <v>27.191535949707031</v>
      </c>
      <c r="AB4175">
        <v>1800.7950439453125</v>
      </c>
      <c r="AC4175">
        <v>1777.53076171875</v>
      </c>
      <c r="AD4175">
        <v>31.861791610717773</v>
      </c>
      <c r="AE4175">
        <v>33.311603546142578</v>
      </c>
      <c r="AF4175">
        <v>78.081794738769531</v>
      </c>
      <c r="AG4175">
        <v>81.634757995605469</v>
      </c>
      <c r="AH4175">
        <v>500.06332397460938</v>
      </c>
      <c r="AI4175">
        <v>2001.0078125</v>
      </c>
      <c r="AJ4175">
        <v>0.19107356667518616</v>
      </c>
      <c r="AK4175">
        <v>92.508934020996094</v>
      </c>
      <c r="AL4175">
        <v>-24.658197402954102</v>
      </c>
      <c r="AM4175">
        <v>-0.72629290819168091</v>
      </c>
      <c r="AN4175">
        <v>1</v>
      </c>
      <c r="AO4175">
        <v>-0.21956524252891541</v>
      </c>
      <c r="AP4175">
        <v>2.737391471862793</v>
      </c>
      <c r="AQ4175">
        <v>1</v>
      </c>
      <c r="AR4175">
        <v>0</v>
      </c>
      <c r="AS4175">
        <v>0.15999999642372131</v>
      </c>
      <c r="AT4175">
        <v>111115</v>
      </c>
      <c r="AU4175">
        <v>0.8334388732910154</v>
      </c>
      <c r="AV4175">
        <v>1.2499680666250683E-3</v>
      </c>
      <c r="AW4175">
        <v>303.98045387268064</v>
      </c>
      <c r="AX4175">
        <v>301.05960693359373</v>
      </c>
      <c r="AY4175">
        <v>320.16124284383841</v>
      </c>
      <c r="AZ4175">
        <v>2.7051812604546579</v>
      </c>
      <c r="BA4175">
        <v>4.4679495129727238</v>
      </c>
      <c r="BB4175">
        <v>48.297492131502295</v>
      </c>
      <c r="BC4175">
        <v>14.985888585359717</v>
      </c>
      <c r="BD4175">
        <v>29.370030403137207</v>
      </c>
      <c r="BE4175">
        <v>4.1086950684497801</v>
      </c>
      <c r="BF4175">
        <v>8.0006179014621676E-2</v>
      </c>
      <c r="BG4175">
        <v>3.0816209345836834</v>
      </c>
      <c r="BH4175">
        <v>1.0270741338660967</v>
      </c>
      <c r="BI4175">
        <v>5.020718131159975E-2</v>
      </c>
      <c r="BJ4175">
        <v>129.1509846039506</v>
      </c>
      <c r="BK4175">
        <v>0.7854108916048187</v>
      </c>
      <c r="BL4175">
        <v>68.563037432745233</v>
      </c>
      <c r="BM4175">
        <v>1769.3701541934395</v>
      </c>
      <c r="BN4175">
        <v>6.6524009973713567E-3</v>
      </c>
    </row>
    <row r="4177" spans="1:66">
      <c r="A4177" t="s">
        <v>4829</v>
      </c>
      <c r="B4177" t="s">
        <v>3827</v>
      </c>
      <c r="C4177" s="4">
        <v>20190811</v>
      </c>
      <c r="D4177" t="s">
        <v>339</v>
      </c>
      <c r="E4177" t="s">
        <v>340</v>
      </c>
      <c r="F4177" t="s">
        <v>4828</v>
      </c>
      <c r="G4177">
        <v>2000</v>
      </c>
      <c r="H4177">
        <v>400</v>
      </c>
      <c r="K4177">
        <v>19</v>
      </c>
      <c r="L4177" t="s">
        <v>4830</v>
      </c>
      <c r="M4177">
        <v>4518</v>
      </c>
      <c r="N4177">
        <v>0</v>
      </c>
      <c r="O4177">
        <v>8.7442045631462122</v>
      </c>
      <c r="P4177">
        <v>0.18706968019227446</v>
      </c>
      <c r="Q4177">
        <v>300.14795965682384</v>
      </c>
      <c r="R4177">
        <v>2.9848612852545271</v>
      </c>
      <c r="S4177">
        <v>1.5028764177886913</v>
      </c>
      <c r="T4177">
        <v>32.240047454833984</v>
      </c>
      <c r="U4177">
        <v>6</v>
      </c>
      <c r="V4177">
        <v>1.4200000166893005</v>
      </c>
      <c r="W4177">
        <v>1</v>
      </c>
      <c r="X4177">
        <v>2.8400000333786011</v>
      </c>
      <c r="Y4177">
        <v>29.613239288330078</v>
      </c>
      <c r="Z4177">
        <v>32.240047454833984</v>
      </c>
      <c r="AA4177">
        <v>28.943414688110352</v>
      </c>
      <c r="AB4177">
        <v>400.32357788085938</v>
      </c>
      <c r="AC4177">
        <v>388.44033813476563</v>
      </c>
      <c r="AD4177">
        <v>32.645092010498047</v>
      </c>
      <c r="AE4177">
        <v>36.097301483154297</v>
      </c>
      <c r="AF4177">
        <v>72.438056945800781</v>
      </c>
      <c r="AG4177">
        <v>80.098365783691406</v>
      </c>
      <c r="AH4177">
        <v>500.0477294921875</v>
      </c>
      <c r="AI4177">
        <v>1999.17041015625</v>
      </c>
      <c r="AJ4177">
        <v>0.15643469989299774</v>
      </c>
      <c r="AK4177">
        <v>92.457603454589844</v>
      </c>
      <c r="AL4177">
        <v>-2.2919864654541016</v>
      </c>
      <c r="AM4177">
        <v>-0.77684909105300903</v>
      </c>
      <c r="AN4177">
        <v>1</v>
      </c>
      <c r="AO4177">
        <v>-0.21956524252891541</v>
      </c>
      <c r="AP4177">
        <v>2.737391471862793</v>
      </c>
      <c r="AQ4177">
        <v>1</v>
      </c>
      <c r="AR4177">
        <v>0</v>
      </c>
      <c r="AS4177">
        <v>0.15999999642372131</v>
      </c>
      <c r="AT4177">
        <v>111115</v>
      </c>
      <c r="AU4177">
        <v>0.83341288248697898</v>
      </c>
      <c r="AV4177">
        <v>2.9848612852545271E-3</v>
      </c>
      <c r="AW4177">
        <v>305.39004745483396</v>
      </c>
      <c r="AX4177">
        <v>302.76323928833006</v>
      </c>
      <c r="AY4177">
        <v>319.86725847540947</v>
      </c>
      <c r="AZ4177">
        <v>1.8344648712405087</v>
      </c>
      <c r="BA4177">
        <v>4.8403464040989492</v>
      </c>
      <c r="BB4177">
        <v>52.35206433266751</v>
      </c>
      <c r="BC4177">
        <v>16.254762849513213</v>
      </c>
      <c r="BD4177">
        <v>30.926643371582031</v>
      </c>
      <c r="BE4177">
        <v>4.4925432828162704</v>
      </c>
      <c r="BF4177">
        <v>0.17550897344992528</v>
      </c>
      <c r="BG4177">
        <v>3.3374699863102579</v>
      </c>
      <c r="BH4177">
        <v>1.1550732965060124</v>
      </c>
      <c r="BI4177">
        <v>0.11067631212773645</v>
      </c>
      <c r="BJ4177">
        <v>27.75096103165485</v>
      </c>
      <c r="BK4177">
        <v>0.77270028416227565</v>
      </c>
      <c r="BL4177">
        <v>69.521966789920924</v>
      </c>
      <c r="BM4177">
        <v>384.28376207085483</v>
      </c>
      <c r="BN4177">
        <v>1.5819411571474047E-2</v>
      </c>
    </row>
    <row r="4178" spans="1:66">
      <c r="A4178" t="s">
        <v>4829</v>
      </c>
      <c r="B4178" t="s">
        <v>3827</v>
      </c>
      <c r="C4178" s="4">
        <v>20190811</v>
      </c>
      <c r="D4178" t="s">
        <v>339</v>
      </c>
      <c r="E4178" t="s">
        <v>340</v>
      </c>
      <c r="F4178" t="s">
        <v>4828</v>
      </c>
      <c r="G4178">
        <v>2000</v>
      </c>
      <c r="H4178">
        <v>325</v>
      </c>
      <c r="K4178">
        <v>20</v>
      </c>
      <c r="L4178" t="s">
        <v>4831</v>
      </c>
      <c r="M4178">
        <v>4608.5</v>
      </c>
      <c r="N4178">
        <v>0</v>
      </c>
      <c r="O4178">
        <v>6.9882648239749479</v>
      </c>
      <c r="P4178">
        <v>0.19129951430649994</v>
      </c>
      <c r="Q4178">
        <v>245.54310940750347</v>
      </c>
      <c r="R4178">
        <v>3.0694523355204573</v>
      </c>
      <c r="S4178">
        <v>1.5132019123282272</v>
      </c>
      <c r="T4178">
        <v>32.311580657958984</v>
      </c>
      <c r="U4178">
        <v>6</v>
      </c>
      <c r="V4178">
        <v>1.4200000166893005</v>
      </c>
      <c r="W4178">
        <v>1</v>
      </c>
      <c r="X4178">
        <v>2.8400000333786011</v>
      </c>
      <c r="Y4178">
        <v>29.624473571777344</v>
      </c>
      <c r="Z4178">
        <v>32.311580657958984</v>
      </c>
      <c r="AA4178">
        <v>28.941673278808594</v>
      </c>
      <c r="AB4178">
        <v>324.51773071289063</v>
      </c>
      <c r="AC4178">
        <v>314.97286987304688</v>
      </c>
      <c r="AD4178">
        <v>32.647075653076172</v>
      </c>
      <c r="AE4178">
        <v>36.196643829345703</v>
      </c>
      <c r="AF4178">
        <v>72.397491455078125</v>
      </c>
      <c r="AG4178">
        <v>80.268936157226563</v>
      </c>
      <c r="AH4178">
        <v>500.06338500976563</v>
      </c>
      <c r="AI4178">
        <v>1998.8935546875</v>
      </c>
      <c r="AJ4178">
        <v>0.16121193766593933</v>
      </c>
      <c r="AK4178">
        <v>92.460014343261719</v>
      </c>
      <c r="AL4178">
        <v>-1.5242862701416016</v>
      </c>
      <c r="AM4178">
        <v>-0.77137881517410278</v>
      </c>
      <c r="AN4178">
        <v>1</v>
      </c>
      <c r="AO4178">
        <v>-0.21956524252891541</v>
      </c>
      <c r="AP4178">
        <v>2.737391471862793</v>
      </c>
      <c r="AQ4178">
        <v>1</v>
      </c>
      <c r="AR4178">
        <v>0</v>
      </c>
      <c r="AS4178">
        <v>0.15999999642372131</v>
      </c>
      <c r="AT4178">
        <v>111115</v>
      </c>
      <c r="AU4178">
        <v>0.83343897501627595</v>
      </c>
      <c r="AV4178">
        <v>3.0694523355204572E-3</v>
      </c>
      <c r="AW4178">
        <v>305.46158065795896</v>
      </c>
      <c r="AX4178">
        <v>302.77447357177732</v>
      </c>
      <c r="AY4178">
        <v>319.82296160139958</v>
      </c>
      <c r="AZ4178">
        <v>1.7812868912175215</v>
      </c>
      <c r="BA4178">
        <v>4.8599441199674667</v>
      </c>
      <c r="BB4178">
        <v>52.56265807968316</v>
      </c>
      <c r="BC4178">
        <v>16.366014250337457</v>
      </c>
      <c r="BD4178">
        <v>30.968027114868164</v>
      </c>
      <c r="BE4178">
        <v>4.5031605217233075</v>
      </c>
      <c r="BF4178">
        <v>0.17922696799485302</v>
      </c>
      <c r="BG4178">
        <v>3.3467422076392395</v>
      </c>
      <c r="BH4178">
        <v>1.156418314084068</v>
      </c>
      <c r="BI4178">
        <v>0.11304235117906841</v>
      </c>
      <c r="BJ4178">
        <v>22.702919417706852</v>
      </c>
      <c r="BK4178">
        <v>0.77956907687469146</v>
      </c>
      <c r="BL4178">
        <v>69.474013550452611</v>
      </c>
      <c r="BM4178">
        <v>311.65098346407285</v>
      </c>
      <c r="BN4178">
        <v>1.5578414021945663E-2</v>
      </c>
    </row>
    <row r="4179" spans="1:66">
      <c r="A4179" t="s">
        <v>4829</v>
      </c>
      <c r="B4179" t="s">
        <v>3827</v>
      </c>
      <c r="C4179" s="4">
        <v>20190811</v>
      </c>
      <c r="D4179" t="s">
        <v>339</v>
      </c>
      <c r="E4179" t="s">
        <v>340</v>
      </c>
      <c r="F4179" t="s">
        <v>4828</v>
      </c>
      <c r="G4179">
        <v>2000</v>
      </c>
      <c r="H4179">
        <v>250</v>
      </c>
      <c r="K4179">
        <v>21</v>
      </c>
      <c r="L4179" t="s">
        <v>4832</v>
      </c>
      <c r="M4179">
        <v>4698.5</v>
      </c>
      <c r="N4179">
        <v>0</v>
      </c>
      <c r="O4179">
        <v>4.7710783381939113</v>
      </c>
      <c r="P4179">
        <v>0.19757986837730049</v>
      </c>
      <c r="Q4179">
        <v>196.66860889283842</v>
      </c>
      <c r="R4179">
        <v>3.134596067849321</v>
      </c>
      <c r="S4179">
        <v>1.4992890574956927</v>
      </c>
      <c r="T4179">
        <v>32.277992248535156</v>
      </c>
      <c r="U4179">
        <v>6</v>
      </c>
      <c r="V4179">
        <v>1.4200000166893005</v>
      </c>
      <c r="W4179">
        <v>1</v>
      </c>
      <c r="X4179">
        <v>2.8400000333786011</v>
      </c>
      <c r="Y4179">
        <v>29.631227493286133</v>
      </c>
      <c r="Z4179">
        <v>32.277992248535156</v>
      </c>
      <c r="AA4179">
        <v>28.942787170410156</v>
      </c>
      <c r="AB4179">
        <v>250.16618347167969</v>
      </c>
      <c r="AC4179">
        <v>243.52604675292969</v>
      </c>
      <c r="AD4179">
        <v>32.624042510986328</v>
      </c>
      <c r="AE4179">
        <v>36.248561859130859</v>
      </c>
      <c r="AF4179">
        <v>72.316154479980469</v>
      </c>
      <c r="AG4179">
        <v>80.350448608398438</v>
      </c>
      <c r="AH4179">
        <v>500.08917236328125</v>
      </c>
      <c r="AI4179">
        <v>1998.826904296875</v>
      </c>
      <c r="AJ4179">
        <v>0.17554284632205963</v>
      </c>
      <c r="AK4179">
        <v>92.457305908203125</v>
      </c>
      <c r="AL4179">
        <v>-0.63160133361816406</v>
      </c>
      <c r="AM4179">
        <v>-0.77457553148269653</v>
      </c>
      <c r="AN4179">
        <v>1</v>
      </c>
      <c r="AO4179">
        <v>-0.21956524252891541</v>
      </c>
      <c r="AP4179">
        <v>2.737391471862793</v>
      </c>
      <c r="AQ4179">
        <v>1</v>
      </c>
      <c r="AR4179">
        <v>0</v>
      </c>
      <c r="AS4179">
        <v>0.15999999642372131</v>
      </c>
      <c r="AT4179">
        <v>111115</v>
      </c>
      <c r="AU4179">
        <v>0.83348195393880198</v>
      </c>
      <c r="AV4179">
        <v>3.1345960678493211E-3</v>
      </c>
      <c r="AW4179">
        <v>305.42799224853513</v>
      </c>
      <c r="AX4179">
        <v>302.78122749328611</v>
      </c>
      <c r="AY4179">
        <v>319.81229753913794</v>
      </c>
      <c r="AZ4179">
        <v>1.7533385438806615</v>
      </c>
      <c r="BA4179">
        <v>4.8507334300377787</v>
      </c>
      <c r="BB4179">
        <v>52.464576837809474</v>
      </c>
      <c r="BC4179">
        <v>16.216014978678615</v>
      </c>
      <c r="BD4179">
        <v>30.954609870910645</v>
      </c>
      <c r="BE4179">
        <v>4.4997158583529684</v>
      </c>
      <c r="BF4179">
        <v>0.18472825437846371</v>
      </c>
      <c r="BG4179">
        <v>3.3514443725420859</v>
      </c>
      <c r="BH4179">
        <v>1.1482714858108825</v>
      </c>
      <c r="BI4179">
        <v>0.11654488179309586</v>
      </c>
      <c r="BJ4179">
        <v>18.183449734945921</v>
      </c>
      <c r="BK4179">
        <v>0.80758757231570111</v>
      </c>
      <c r="BL4179">
        <v>69.760631433294023</v>
      </c>
      <c r="BM4179">
        <v>241.25810461178142</v>
      </c>
      <c r="BN4179">
        <v>1.379574120528281E-2</v>
      </c>
    </row>
    <row r="4180" spans="1:66">
      <c r="A4180" t="s">
        <v>4829</v>
      </c>
      <c r="B4180" t="s">
        <v>3827</v>
      </c>
      <c r="C4180" s="4">
        <v>20190811</v>
      </c>
      <c r="D4180" t="s">
        <v>339</v>
      </c>
      <c r="E4180" t="s">
        <v>340</v>
      </c>
      <c r="F4180" t="s">
        <v>4828</v>
      </c>
      <c r="G4180">
        <v>2000</v>
      </c>
      <c r="H4180">
        <v>175</v>
      </c>
      <c r="K4180">
        <v>22</v>
      </c>
      <c r="L4180" t="s">
        <v>4833</v>
      </c>
      <c r="M4180">
        <v>4788</v>
      </c>
      <c r="N4180">
        <v>0</v>
      </c>
      <c r="O4180">
        <v>2.724041408233115</v>
      </c>
      <c r="P4180">
        <v>0.19986836038465522</v>
      </c>
      <c r="Q4180">
        <v>143.8281966692073</v>
      </c>
      <c r="R4180">
        <v>3.181398611941463</v>
      </c>
      <c r="S4180">
        <v>1.5052084220924189</v>
      </c>
      <c r="T4180">
        <v>32.326591491699219</v>
      </c>
      <c r="U4180">
        <v>6</v>
      </c>
      <c r="V4180">
        <v>1.4200000166893005</v>
      </c>
      <c r="W4180">
        <v>1</v>
      </c>
      <c r="X4180">
        <v>2.8400000333786011</v>
      </c>
      <c r="Y4180">
        <v>29.645334243774414</v>
      </c>
      <c r="Z4180">
        <v>32.326591491699219</v>
      </c>
      <c r="AA4180">
        <v>28.943334579467773</v>
      </c>
      <c r="AB4180">
        <v>175.12434387207031</v>
      </c>
      <c r="AC4180">
        <v>171.2022705078125</v>
      </c>
      <c r="AD4180">
        <v>32.650093078613281</v>
      </c>
      <c r="AE4180">
        <v>36.328731536865234</v>
      </c>
      <c r="AF4180">
        <v>72.315132141113281</v>
      </c>
      <c r="AG4180">
        <v>80.462776184082031</v>
      </c>
      <c r="AH4180">
        <v>500.04736328125</v>
      </c>
      <c r="AI4180">
        <v>2000.0025634765625</v>
      </c>
      <c r="AJ4180">
        <v>0.17076723277568817</v>
      </c>
      <c r="AK4180">
        <v>92.457313537597656</v>
      </c>
      <c r="AL4180">
        <v>-5.8938980102539063E-2</v>
      </c>
      <c r="AM4180">
        <v>-0.77344256639480591</v>
      </c>
      <c r="AN4180">
        <v>1</v>
      </c>
      <c r="AO4180">
        <v>-0.21956524252891541</v>
      </c>
      <c r="AP4180">
        <v>2.737391471862793</v>
      </c>
      <c r="AQ4180">
        <v>1</v>
      </c>
      <c r="AR4180">
        <v>0</v>
      </c>
      <c r="AS4180">
        <v>0.15999999642372131</v>
      </c>
      <c r="AT4180">
        <v>111115</v>
      </c>
      <c r="AU4180">
        <v>0.83341227213541658</v>
      </c>
      <c r="AV4180">
        <v>3.181398611941463E-3</v>
      </c>
      <c r="AW4180">
        <v>305.4765914916992</v>
      </c>
      <c r="AX4180">
        <v>302.79533424377439</v>
      </c>
      <c r="AY4180">
        <v>320.00040300368346</v>
      </c>
      <c r="AZ4180">
        <v>1.7261987954005986</v>
      </c>
      <c r="BA4180">
        <v>4.86406534421958</v>
      </c>
      <c r="BB4180">
        <v>52.608767853087286</v>
      </c>
      <c r="BC4180">
        <v>16.280036316222052</v>
      </c>
      <c r="BD4180">
        <v>30.985962867736816</v>
      </c>
      <c r="BE4180">
        <v>4.5077688275342842</v>
      </c>
      <c r="BF4180">
        <v>0.18672721204915216</v>
      </c>
      <c r="BG4180">
        <v>3.3588569221271611</v>
      </c>
      <c r="BH4180">
        <v>1.1489119054071231</v>
      </c>
      <c r="BI4180">
        <v>0.1178180556078887</v>
      </c>
      <c r="BJ4180">
        <v>13.297968674992159</v>
      </c>
      <c r="BK4180">
        <v>0.84010682943976478</v>
      </c>
      <c r="BL4180">
        <v>69.743693765576694</v>
      </c>
      <c r="BM4180">
        <v>169.90739168461059</v>
      </c>
      <c r="BN4180">
        <v>1.1181662427801754E-2</v>
      </c>
    </row>
    <row r="4181" spans="1:66">
      <c r="A4181" t="s">
        <v>4829</v>
      </c>
      <c r="B4181" t="s">
        <v>3827</v>
      </c>
      <c r="C4181" s="4">
        <v>20190811</v>
      </c>
      <c r="D4181" t="s">
        <v>339</v>
      </c>
      <c r="E4181" t="s">
        <v>340</v>
      </c>
      <c r="F4181" t="s">
        <v>4828</v>
      </c>
      <c r="G4181">
        <v>2000</v>
      </c>
      <c r="H4181">
        <v>100</v>
      </c>
      <c r="K4181">
        <v>23</v>
      </c>
      <c r="L4181" t="s">
        <v>4834</v>
      </c>
      <c r="M4181">
        <v>4878.5</v>
      </c>
      <c r="N4181">
        <v>0</v>
      </c>
      <c r="O4181">
        <v>0.63647576255610905</v>
      </c>
      <c r="P4181">
        <v>0.20295016215581235</v>
      </c>
      <c r="Q4181">
        <v>91.946867401665699</v>
      </c>
      <c r="R4181">
        <v>3.2188409509401672</v>
      </c>
      <c r="S4181">
        <v>1.5011773998448579</v>
      </c>
      <c r="T4181">
        <v>32.3399658203125</v>
      </c>
      <c r="U4181">
        <v>6</v>
      </c>
      <c r="V4181">
        <v>1.4200000166893005</v>
      </c>
      <c r="W4181">
        <v>1</v>
      </c>
      <c r="X4181">
        <v>2.8400000333786011</v>
      </c>
      <c r="Y4181">
        <v>29.653724670410156</v>
      </c>
      <c r="Z4181">
        <v>32.3399658203125</v>
      </c>
      <c r="AA4181">
        <v>28.94244384765625</v>
      </c>
      <c r="AB4181">
        <v>101.00346374511719</v>
      </c>
      <c r="AC4181">
        <v>99.854209899902344</v>
      </c>
      <c r="AD4181">
        <v>32.69183349609375</v>
      </c>
      <c r="AE4181">
        <v>36.413097381591797</v>
      </c>
      <c r="AF4181">
        <v>72.370559692382813</v>
      </c>
      <c r="AG4181">
        <v>80.6083984375</v>
      </c>
      <c r="AH4181">
        <v>500.09347534179688</v>
      </c>
      <c r="AI4181">
        <v>1999.6087646484375</v>
      </c>
      <c r="AJ4181">
        <v>0.12419015914201736</v>
      </c>
      <c r="AK4181">
        <v>92.4547119140625</v>
      </c>
      <c r="AL4181">
        <v>0.35167503356933594</v>
      </c>
      <c r="AM4181">
        <v>-0.80529147386550903</v>
      </c>
      <c r="AN4181">
        <v>1</v>
      </c>
      <c r="AO4181">
        <v>-0.21956524252891541</v>
      </c>
      <c r="AP4181">
        <v>2.737391471862793</v>
      </c>
      <c r="AQ4181">
        <v>1</v>
      </c>
      <c r="AR4181">
        <v>0</v>
      </c>
      <c r="AS4181">
        <v>0.15999999642372131</v>
      </c>
      <c r="AT4181">
        <v>111115</v>
      </c>
      <c r="AU4181">
        <v>0.83348912556966126</v>
      </c>
      <c r="AV4181">
        <v>3.218840950940167E-3</v>
      </c>
      <c r="AW4181">
        <v>305.48996582031248</v>
      </c>
      <c r="AX4181">
        <v>302.80372467041013</v>
      </c>
      <c r="AY4181">
        <v>319.93739519259179</v>
      </c>
      <c r="AZ4181">
        <v>1.7053139835223812</v>
      </c>
      <c r="BA4181">
        <v>4.8677398281586308</v>
      </c>
      <c r="BB4181">
        <v>52.649991843392904</v>
      </c>
      <c r="BC4181">
        <v>16.236894461801107</v>
      </c>
      <c r="BD4181">
        <v>30.996845245361328</v>
      </c>
      <c r="BE4181">
        <v>4.5105668828023342</v>
      </c>
      <c r="BF4181">
        <v>0.18941436114943511</v>
      </c>
      <c r="BG4181">
        <v>3.3665624283137729</v>
      </c>
      <c r="BH4181">
        <v>1.1440044544885613</v>
      </c>
      <c r="BI4181">
        <v>0.11952996139894609</v>
      </c>
      <c r="BJ4181">
        <v>8.500921137021507</v>
      </c>
      <c r="BK4181">
        <v>0.92081112547820199</v>
      </c>
      <c r="BL4181">
        <v>69.876057704652439</v>
      </c>
      <c r="BM4181">
        <v>99.551659805060069</v>
      </c>
      <c r="BN4181">
        <v>4.4674711801965129E-3</v>
      </c>
    </row>
    <row r="4182" spans="1:66">
      <c r="A4182" t="s">
        <v>4829</v>
      </c>
      <c r="B4182" t="s">
        <v>3827</v>
      </c>
      <c r="C4182" s="4">
        <v>20190811</v>
      </c>
      <c r="D4182" t="s">
        <v>339</v>
      </c>
      <c r="E4182" t="s">
        <v>340</v>
      </c>
      <c r="F4182" t="s">
        <v>4828</v>
      </c>
      <c r="G4182">
        <v>2000</v>
      </c>
      <c r="H4182">
        <v>66</v>
      </c>
      <c r="K4182">
        <v>24</v>
      </c>
      <c r="L4182" t="s">
        <v>4835</v>
      </c>
      <c r="M4182">
        <v>4969.5</v>
      </c>
      <c r="N4182">
        <v>0</v>
      </c>
      <c r="O4182">
        <v>-0.17561185728590911</v>
      </c>
      <c r="P4182">
        <v>0.2113427275757018</v>
      </c>
      <c r="Q4182">
        <v>65.713163103373716</v>
      </c>
      <c r="R4182">
        <v>3.3156560229560572</v>
      </c>
      <c r="S4182">
        <v>1.488921903149893</v>
      </c>
      <c r="T4182">
        <v>32.339443206787109</v>
      </c>
      <c r="U4182">
        <v>6</v>
      </c>
      <c r="V4182">
        <v>1.4200000166893005</v>
      </c>
      <c r="W4182">
        <v>1</v>
      </c>
      <c r="X4182">
        <v>2.8400000333786011</v>
      </c>
      <c r="Y4182">
        <v>29.661920547485352</v>
      </c>
      <c r="Z4182">
        <v>32.339443206787109</v>
      </c>
      <c r="AA4182">
        <v>28.943254470825195</v>
      </c>
      <c r="AB4182">
        <v>66.110260009765625</v>
      </c>
      <c r="AC4182">
        <v>66.058174133300781</v>
      </c>
      <c r="AD4182">
        <v>32.711456298828125</v>
      </c>
      <c r="AE4182">
        <v>36.544010162353516</v>
      </c>
      <c r="AF4182">
        <v>72.3800048828125</v>
      </c>
      <c r="AG4182">
        <v>80.8602294921875</v>
      </c>
      <c r="AH4182">
        <v>500.10861206054688</v>
      </c>
      <c r="AI4182">
        <v>1999.259521484375</v>
      </c>
      <c r="AJ4182">
        <v>2.6270793750882149E-2</v>
      </c>
      <c r="AK4182">
        <v>92.454940795898438</v>
      </c>
      <c r="AL4182">
        <v>0.42329216003417969</v>
      </c>
      <c r="AM4182">
        <v>-0.78695803880691528</v>
      </c>
      <c r="AN4182">
        <v>1</v>
      </c>
      <c r="AO4182">
        <v>-0.21956524252891541</v>
      </c>
      <c r="AP4182">
        <v>2.737391471862793</v>
      </c>
      <c r="AQ4182">
        <v>1</v>
      </c>
      <c r="AR4182">
        <v>0</v>
      </c>
      <c r="AS4182">
        <v>0.15999999642372131</v>
      </c>
      <c r="AT4182">
        <v>111115</v>
      </c>
      <c r="AU4182">
        <v>0.83351435343424474</v>
      </c>
      <c r="AV4182">
        <v>3.3156560229560574E-3</v>
      </c>
      <c r="AW4182">
        <v>305.48944320678709</v>
      </c>
      <c r="AX4182">
        <v>302.81192054748533</v>
      </c>
      <c r="AY4182">
        <v>319.88151628759078</v>
      </c>
      <c r="AZ4182">
        <v>1.6558162403387187</v>
      </c>
      <c r="BA4182">
        <v>4.8675961991549981</v>
      </c>
      <c r="BB4182">
        <v>52.648308000116515</v>
      </c>
      <c r="BC4182">
        <v>16.104297837762999</v>
      </c>
      <c r="BD4182">
        <v>31.00068187713623</v>
      </c>
      <c r="BE4182">
        <v>4.5115537105514099</v>
      </c>
      <c r="BF4182">
        <v>0.19670466427101813</v>
      </c>
      <c r="BG4182">
        <v>3.378674296005105</v>
      </c>
      <c r="BH4182">
        <v>1.1328794145463048</v>
      </c>
      <c r="BI4182">
        <v>0.12417677401219145</v>
      </c>
      <c r="BJ4182">
        <v>6.0755066042336345</v>
      </c>
      <c r="BK4182">
        <v>0.99477716369769986</v>
      </c>
      <c r="BL4182">
        <v>70.201270868898774</v>
      </c>
      <c r="BM4182">
        <v>66.141651599691485</v>
      </c>
      <c r="BN4182">
        <v>-1.863905007351828E-3</v>
      </c>
    </row>
    <row r="4183" spans="1:66">
      <c r="A4183" t="s">
        <v>4829</v>
      </c>
      <c r="B4183" t="s">
        <v>3827</v>
      </c>
      <c r="C4183" s="4">
        <v>20190811</v>
      </c>
      <c r="D4183" t="s">
        <v>339</v>
      </c>
      <c r="E4183" t="s">
        <v>340</v>
      </c>
      <c r="F4183" t="s">
        <v>4828</v>
      </c>
      <c r="G4183">
        <v>2000</v>
      </c>
      <c r="H4183">
        <v>33</v>
      </c>
      <c r="K4183">
        <v>25</v>
      </c>
      <c r="L4183" t="s">
        <v>4836</v>
      </c>
      <c r="M4183">
        <v>5059</v>
      </c>
      <c r="N4183">
        <v>0</v>
      </c>
      <c r="O4183">
        <v>-0.87301416380057395</v>
      </c>
      <c r="P4183">
        <v>0.21536701712639117</v>
      </c>
      <c r="Q4183">
        <v>52.591398417503726</v>
      </c>
      <c r="R4183">
        <v>3.3689259800637177</v>
      </c>
      <c r="S4183">
        <v>1.4864549808259753</v>
      </c>
      <c r="T4183">
        <v>32.352920532226563</v>
      </c>
      <c r="U4183">
        <v>6</v>
      </c>
      <c r="V4183">
        <v>1.4200000166893005</v>
      </c>
      <c r="W4183">
        <v>1</v>
      </c>
      <c r="X4183">
        <v>2.8400000333786011</v>
      </c>
      <c r="Y4183">
        <v>29.668632507324219</v>
      </c>
      <c r="Z4183">
        <v>32.352920532226563</v>
      </c>
      <c r="AA4183">
        <v>28.941841125488281</v>
      </c>
      <c r="AB4183">
        <v>46.154514312744141</v>
      </c>
      <c r="AC4183">
        <v>47.011871337890625</v>
      </c>
      <c r="AD4183">
        <v>32.716861724853516</v>
      </c>
      <c r="AE4183">
        <v>36.610637664794922</v>
      </c>
      <c r="AF4183">
        <v>72.3642578125</v>
      </c>
      <c r="AG4183">
        <v>80.976638793945313</v>
      </c>
      <c r="AH4183">
        <v>500.11929321289063</v>
      </c>
      <c r="AI4183">
        <v>1999.5633544921875</v>
      </c>
      <c r="AJ4183">
        <v>6.329047679901123E-2</v>
      </c>
      <c r="AK4183">
        <v>92.455268859863281</v>
      </c>
      <c r="AL4183">
        <v>0.62607383728027344</v>
      </c>
      <c r="AM4183">
        <v>-0.81260043382644653</v>
      </c>
      <c r="AN4183">
        <v>1</v>
      </c>
      <c r="AO4183">
        <v>-0.21956524252891541</v>
      </c>
      <c r="AP4183">
        <v>2.737391471862793</v>
      </c>
      <c r="AQ4183">
        <v>1</v>
      </c>
      <c r="AR4183">
        <v>0</v>
      </c>
      <c r="AS4183">
        <v>0.15999999642372131</v>
      </c>
      <c r="AT4183">
        <v>111135</v>
      </c>
      <c r="AU4183">
        <v>0.83353215535481762</v>
      </c>
      <c r="AV4183">
        <v>3.3689259800637177E-3</v>
      </c>
      <c r="AW4183">
        <v>305.50292053222654</v>
      </c>
      <c r="AX4183">
        <v>302.8186325073242</v>
      </c>
      <c r="AY4183">
        <v>319.93012956775419</v>
      </c>
      <c r="AZ4183">
        <v>1.627806171021237</v>
      </c>
      <c r="BA4183">
        <v>4.8713013292556271</v>
      </c>
      <c r="BB4183">
        <v>52.688196025249553</v>
      </c>
      <c r="BC4183">
        <v>16.077558360454631</v>
      </c>
      <c r="BD4183">
        <v>31.010776519775391</v>
      </c>
      <c r="BE4183">
        <v>4.5141510721983646</v>
      </c>
      <c r="BF4183">
        <v>0.20018620536164652</v>
      </c>
      <c r="BG4183">
        <v>3.3848463484296518</v>
      </c>
      <c r="BH4183">
        <v>1.1293047237687128</v>
      </c>
      <c r="BI4183">
        <v>0.12639711791852368</v>
      </c>
      <c r="BJ4183">
        <v>4.8623518804064956</v>
      </c>
      <c r="BK4183">
        <v>1.1186833648784389</v>
      </c>
      <c r="BL4183">
        <v>70.310769133177502</v>
      </c>
      <c r="BM4183">
        <v>47.426860460171973</v>
      </c>
      <c r="BN4183">
        <v>-1.2942517536560038E-2</v>
      </c>
    </row>
    <row r="4184" spans="1:66">
      <c r="A4184" t="s">
        <v>4829</v>
      </c>
      <c r="B4184" t="s">
        <v>3827</v>
      </c>
      <c r="C4184" s="4">
        <v>20190811</v>
      </c>
      <c r="D4184" t="s">
        <v>339</v>
      </c>
      <c r="E4184" t="s">
        <v>340</v>
      </c>
      <c r="F4184" t="s">
        <v>4828</v>
      </c>
      <c r="G4184">
        <v>2000</v>
      </c>
      <c r="H4184">
        <v>400</v>
      </c>
      <c r="K4184">
        <v>26</v>
      </c>
      <c r="L4184" t="s">
        <v>4837</v>
      </c>
      <c r="M4184">
        <v>5174.5</v>
      </c>
      <c r="N4184">
        <v>0</v>
      </c>
      <c r="O4184">
        <v>9.0738007339642515</v>
      </c>
      <c r="P4184">
        <v>0.2232936042882841</v>
      </c>
      <c r="Q4184">
        <v>308.82214108156307</v>
      </c>
      <c r="R4184">
        <v>3.4489494994048804</v>
      </c>
      <c r="S4184">
        <v>1.471584927682442</v>
      </c>
      <c r="T4184">
        <v>32.319362640380859</v>
      </c>
      <c r="U4184">
        <v>6</v>
      </c>
      <c r="V4184">
        <v>1.4200000166893005</v>
      </c>
      <c r="W4184">
        <v>1</v>
      </c>
      <c r="X4184">
        <v>2.8400000333786011</v>
      </c>
      <c r="Y4184">
        <v>29.671833038330078</v>
      </c>
      <c r="Z4184">
        <v>32.319362640380859</v>
      </c>
      <c r="AA4184">
        <v>28.942581176757813</v>
      </c>
      <c r="AB4184">
        <v>399.88833618164063</v>
      </c>
      <c r="AC4184">
        <v>387.39932250976563</v>
      </c>
      <c r="AD4184">
        <v>32.685592651367188</v>
      </c>
      <c r="AE4184">
        <v>36.671634674072266</v>
      </c>
      <c r="AF4184">
        <v>72.281974792480469</v>
      </c>
      <c r="AG4184">
        <v>81.096832275390625</v>
      </c>
      <c r="AH4184">
        <v>500.11578369140625</v>
      </c>
      <c r="AI4184">
        <v>1999.266357421875</v>
      </c>
      <c r="AJ4184">
        <v>0.17076388001441956</v>
      </c>
      <c r="AK4184">
        <v>92.455528259277344</v>
      </c>
      <c r="AL4184">
        <v>-2.0976810455322266</v>
      </c>
      <c r="AM4184">
        <v>-0.80026751756668091</v>
      </c>
      <c r="AN4184">
        <v>1</v>
      </c>
      <c r="AO4184">
        <v>-0.21956524252891541</v>
      </c>
      <c r="AP4184">
        <v>2.737391471862793</v>
      </c>
      <c r="AQ4184">
        <v>1</v>
      </c>
      <c r="AR4184">
        <v>0</v>
      </c>
      <c r="AS4184">
        <v>0.15999999642372131</v>
      </c>
      <c r="AT4184">
        <v>111115</v>
      </c>
      <c r="AU4184">
        <v>0.83352630615234369</v>
      </c>
      <c r="AV4184">
        <v>3.4489494994048805E-3</v>
      </c>
      <c r="AW4184">
        <v>305.46936264038084</v>
      </c>
      <c r="AX4184">
        <v>302.82183303833006</v>
      </c>
      <c r="AY4184">
        <v>319.88261003756634</v>
      </c>
      <c r="AZ4184">
        <v>1.591223759588333</v>
      </c>
      <c r="BA4184">
        <v>4.8620802836050254</v>
      </c>
      <c r="BB4184">
        <v>52.588313269597755</v>
      </c>
      <c r="BC4184">
        <v>15.916678595525489</v>
      </c>
      <c r="BD4184">
        <v>30.995597839355469</v>
      </c>
      <c r="BE4184">
        <v>4.5102460755077036</v>
      </c>
      <c r="BF4184">
        <v>0.20701699498679121</v>
      </c>
      <c r="BG4184">
        <v>3.3904953559225834</v>
      </c>
      <c r="BH4184">
        <v>1.1197507195851202</v>
      </c>
      <c r="BI4184">
        <v>0.13075573444329128</v>
      </c>
      <c r="BJ4184">
        <v>28.55231419185699</v>
      </c>
      <c r="BK4184">
        <v>0.79716747845829861</v>
      </c>
      <c r="BL4184">
        <v>70.628825734786233</v>
      </c>
      <c r="BM4184">
        <v>383.08607221156791</v>
      </c>
      <c r="BN4184">
        <v>1.6729187962683242E-2</v>
      </c>
    </row>
    <row r="4185" spans="1:66">
      <c r="A4185" t="s">
        <v>4829</v>
      </c>
      <c r="B4185" t="s">
        <v>3827</v>
      </c>
      <c r="C4185" s="4">
        <v>20190811</v>
      </c>
      <c r="D4185" t="s">
        <v>339</v>
      </c>
      <c r="E4185" t="s">
        <v>340</v>
      </c>
      <c r="F4185" t="s">
        <v>4828</v>
      </c>
      <c r="G4185">
        <v>2000</v>
      </c>
      <c r="H4185">
        <v>400</v>
      </c>
      <c r="K4185">
        <v>27</v>
      </c>
      <c r="L4185" t="s">
        <v>4838</v>
      </c>
      <c r="M4185">
        <v>5264.5</v>
      </c>
      <c r="N4185">
        <v>0</v>
      </c>
      <c r="O4185">
        <v>9.3637688422564018</v>
      </c>
      <c r="P4185">
        <v>0.22871227829693691</v>
      </c>
      <c r="Q4185">
        <v>307.85190785758959</v>
      </c>
      <c r="R4185">
        <v>3.5252090240271268</v>
      </c>
      <c r="S4185">
        <v>1.4709522113234645</v>
      </c>
      <c r="T4185">
        <v>32.3453369140625</v>
      </c>
      <c r="U4185">
        <v>6</v>
      </c>
      <c r="V4185">
        <v>1.4200000166893005</v>
      </c>
      <c r="W4185">
        <v>1</v>
      </c>
      <c r="X4185">
        <v>2.8400000333786011</v>
      </c>
      <c r="Y4185">
        <v>29.682512283325195</v>
      </c>
      <c r="Z4185">
        <v>32.3453369140625</v>
      </c>
      <c r="AA4185">
        <v>28.942171096801758</v>
      </c>
      <c r="AB4185">
        <v>399.90707397460938</v>
      </c>
      <c r="AC4185">
        <v>387.0341796875</v>
      </c>
      <c r="AD4185">
        <v>32.681377410888672</v>
      </c>
      <c r="AE4185">
        <v>36.755863189697266</v>
      </c>
      <c r="AF4185">
        <v>72.227836608886719</v>
      </c>
      <c r="AG4185">
        <v>81.232696533203125</v>
      </c>
      <c r="AH4185">
        <v>500.0341796875</v>
      </c>
      <c r="AI4185">
        <v>1998.6090087890625</v>
      </c>
      <c r="AJ4185">
        <v>6.806664913892746E-2</v>
      </c>
      <c r="AK4185">
        <v>92.45501708984375</v>
      </c>
      <c r="AL4185">
        <v>-2.1983890533447266</v>
      </c>
      <c r="AM4185">
        <v>-0.79007464647293091</v>
      </c>
      <c r="AN4185">
        <v>1</v>
      </c>
      <c r="AO4185">
        <v>-0.21956524252891541</v>
      </c>
      <c r="AP4185">
        <v>2.737391471862793</v>
      </c>
      <c r="AQ4185">
        <v>1</v>
      </c>
      <c r="AR4185">
        <v>0</v>
      </c>
      <c r="AS4185">
        <v>0.15999999642372131</v>
      </c>
      <c r="AT4185">
        <v>111115</v>
      </c>
      <c r="AU4185">
        <v>0.83339029947916665</v>
      </c>
      <c r="AV4185">
        <v>3.5252090240271267E-3</v>
      </c>
      <c r="AW4185">
        <v>305.49533691406248</v>
      </c>
      <c r="AX4185">
        <v>302.83251228332517</v>
      </c>
      <c r="AY4185">
        <v>319.7774342586672</v>
      </c>
      <c r="AZ4185">
        <v>1.54825065070284</v>
      </c>
      <c r="BA4185">
        <v>4.8692161706788841</v>
      </c>
      <c r="BB4185">
        <v>52.665786281205186</v>
      </c>
      <c r="BC4185">
        <v>15.90992309150792</v>
      </c>
      <c r="BD4185">
        <v>31.013924598693848</v>
      </c>
      <c r="BE4185">
        <v>4.5149613424341881</v>
      </c>
      <c r="BF4185">
        <v>0.21166626650731615</v>
      </c>
      <c r="BG4185">
        <v>3.3982639593554196</v>
      </c>
      <c r="BH4185">
        <v>1.1166973830787685</v>
      </c>
      <c r="BI4185">
        <v>0.13372410200914561</v>
      </c>
      <c r="BJ4185">
        <v>28.462453402114452</v>
      </c>
      <c r="BK4185">
        <v>0.79541271550268777</v>
      </c>
      <c r="BL4185">
        <v>70.733767351189698</v>
      </c>
      <c r="BM4185">
        <v>382.58309243803694</v>
      </c>
      <c r="BN4185">
        <v>1.7312177665712049E-2</v>
      </c>
    </row>
    <row r="4186" spans="1:66">
      <c r="A4186" t="s">
        <v>4829</v>
      </c>
      <c r="B4186" t="s">
        <v>3827</v>
      </c>
      <c r="C4186" s="4">
        <v>20190811</v>
      </c>
      <c r="D4186" t="s">
        <v>339</v>
      </c>
      <c r="E4186" t="s">
        <v>340</v>
      </c>
      <c r="F4186" t="s">
        <v>4828</v>
      </c>
      <c r="G4186">
        <v>2000</v>
      </c>
      <c r="H4186">
        <v>400</v>
      </c>
      <c r="K4186">
        <v>28</v>
      </c>
      <c r="L4186" t="s">
        <v>4839</v>
      </c>
      <c r="M4186">
        <v>5354</v>
      </c>
      <c r="N4186">
        <v>0</v>
      </c>
      <c r="O4186">
        <v>9.3766257410356424</v>
      </c>
      <c r="P4186">
        <v>0.23245848412619502</v>
      </c>
      <c r="Q4186">
        <v>308.7763478388415</v>
      </c>
      <c r="R4186">
        <v>3.5877184493225958</v>
      </c>
      <c r="S4186">
        <v>1.4745834708310346</v>
      </c>
      <c r="T4186">
        <v>32.380245208740234</v>
      </c>
      <c r="U4186">
        <v>6</v>
      </c>
      <c r="V4186">
        <v>1.4200000166893005</v>
      </c>
      <c r="W4186">
        <v>1</v>
      </c>
      <c r="X4186">
        <v>2.8400000333786011</v>
      </c>
      <c r="Y4186">
        <v>29.692417144775391</v>
      </c>
      <c r="Z4186">
        <v>32.380245208740234</v>
      </c>
      <c r="AA4186">
        <v>28.941877365112305</v>
      </c>
      <c r="AB4186">
        <v>399.9490966796875</v>
      </c>
      <c r="AC4186">
        <v>387.03170776367188</v>
      </c>
      <c r="AD4186">
        <v>32.673862457275391</v>
      </c>
      <c r="AE4186">
        <v>36.820335388183594</v>
      </c>
      <c r="AF4186">
        <v>72.170318603515625</v>
      </c>
      <c r="AG4186">
        <v>81.329086303710938</v>
      </c>
      <c r="AH4186">
        <v>500.03231811523438</v>
      </c>
      <c r="AI4186">
        <v>1999.966064453125</v>
      </c>
      <c r="AJ4186">
        <v>6.8066403269767761E-2</v>
      </c>
      <c r="AK4186">
        <v>92.455360412597656</v>
      </c>
      <c r="AL4186">
        <v>-2.0179691314697266</v>
      </c>
      <c r="AM4186">
        <v>-0.79219180345535278</v>
      </c>
      <c r="AN4186">
        <v>1</v>
      </c>
      <c r="AO4186">
        <v>-0.21956524252891541</v>
      </c>
      <c r="AP4186">
        <v>2.737391471862793</v>
      </c>
      <c r="AQ4186">
        <v>1</v>
      </c>
      <c r="AR4186">
        <v>0</v>
      </c>
      <c r="AS4186">
        <v>0.15999999642372131</v>
      </c>
      <c r="AT4186">
        <v>111115</v>
      </c>
      <c r="AU4186">
        <v>0.83338719685872376</v>
      </c>
      <c r="AV4186">
        <v>3.5877184493225958E-3</v>
      </c>
      <c r="AW4186">
        <v>305.53024520874021</v>
      </c>
      <c r="AX4186">
        <v>302.84241714477537</v>
      </c>
      <c r="AY4186">
        <v>319.99456316006399</v>
      </c>
      <c r="AZ4186">
        <v>1.5147547257654816</v>
      </c>
      <c r="BA4186">
        <v>4.8788208496582728</v>
      </c>
      <c r="BB4186">
        <v>52.769475213613482</v>
      </c>
      <c r="BC4186">
        <v>15.949139825429889</v>
      </c>
      <c r="BD4186">
        <v>31.036331176757813</v>
      </c>
      <c r="BE4186">
        <v>4.5207321338792559</v>
      </c>
      <c r="BF4186">
        <v>0.21487095722082511</v>
      </c>
      <c r="BG4186">
        <v>3.4042373788272382</v>
      </c>
      <c r="BH4186">
        <v>1.1164947550520177</v>
      </c>
      <c r="BI4186">
        <v>0.13577098681007541</v>
      </c>
      <c r="BJ4186">
        <v>28.548028526325712</v>
      </c>
      <c r="BK4186">
        <v>0.79780633380918131</v>
      </c>
      <c r="BL4186">
        <v>70.752403854736642</v>
      </c>
      <c r="BM4186">
        <v>382.57450896028348</v>
      </c>
      <c r="BN4186">
        <v>1.7340904730621901E-2</v>
      </c>
    </row>
    <row r="4187" spans="1:66">
      <c r="A4187" t="s">
        <v>4829</v>
      </c>
      <c r="B4187" t="s">
        <v>3827</v>
      </c>
      <c r="C4187" s="4">
        <v>20190811</v>
      </c>
      <c r="D4187" t="s">
        <v>339</v>
      </c>
      <c r="E4187" t="s">
        <v>340</v>
      </c>
      <c r="F4187" t="s">
        <v>4828</v>
      </c>
      <c r="G4187">
        <v>2000</v>
      </c>
      <c r="H4187">
        <v>475</v>
      </c>
      <c r="K4187">
        <v>29</v>
      </c>
      <c r="L4187" t="s">
        <v>4840</v>
      </c>
      <c r="M4187">
        <v>5460.5</v>
      </c>
      <c r="N4187">
        <v>0</v>
      </c>
      <c r="O4187">
        <v>11.343015041825543</v>
      </c>
      <c r="P4187">
        <v>0.23847326409961084</v>
      </c>
      <c r="Q4187">
        <v>366.7661678364334</v>
      </c>
      <c r="R4187">
        <v>3.6282723081563857</v>
      </c>
      <c r="S4187">
        <v>1.4565503578161505</v>
      </c>
      <c r="T4187">
        <v>32.319423675537109</v>
      </c>
      <c r="U4187">
        <v>6</v>
      </c>
      <c r="V4187">
        <v>1.4200000166893005</v>
      </c>
      <c r="W4187">
        <v>1</v>
      </c>
      <c r="X4187">
        <v>2.8400000333786011</v>
      </c>
      <c r="Y4187">
        <v>29.687959671020508</v>
      </c>
      <c r="Z4187">
        <v>32.319423675537109</v>
      </c>
      <c r="AA4187">
        <v>28.939289093017578</v>
      </c>
      <c r="AB4187">
        <v>474.71896362304688</v>
      </c>
      <c r="AC4187">
        <v>459.11734008789063</v>
      </c>
      <c r="AD4187">
        <v>32.644844055175781</v>
      </c>
      <c r="AE4187">
        <v>36.835983276367188</v>
      </c>
      <c r="AF4187">
        <v>72.121826171875</v>
      </c>
      <c r="AG4187">
        <v>81.381256103515625</v>
      </c>
      <c r="AH4187">
        <v>500.28707885742188</v>
      </c>
      <c r="AI4187">
        <v>2001.07177734375</v>
      </c>
      <c r="AJ4187">
        <v>5.0152871757745743E-2</v>
      </c>
      <c r="AK4187">
        <v>92.451629638671875</v>
      </c>
      <c r="AL4187">
        <v>-2.9496707916259766</v>
      </c>
      <c r="AM4187">
        <v>-0.80364352464675903</v>
      </c>
      <c r="AN4187">
        <v>1</v>
      </c>
      <c r="AO4187">
        <v>-0.21956524252891541</v>
      </c>
      <c r="AP4187">
        <v>2.737391471862793</v>
      </c>
      <c r="AQ4187">
        <v>1</v>
      </c>
      <c r="AR4187">
        <v>0</v>
      </c>
      <c r="AS4187">
        <v>0.15999999642372131</v>
      </c>
      <c r="AT4187">
        <v>111115</v>
      </c>
      <c r="AU4187">
        <v>0.83381179809570305</v>
      </c>
      <c r="AV4187">
        <v>3.6282723081563855E-3</v>
      </c>
      <c r="AW4187">
        <v>305.46942367553709</v>
      </c>
      <c r="AX4187">
        <v>302.83795967102049</v>
      </c>
      <c r="AY4187">
        <v>320.17147721860965</v>
      </c>
      <c r="AZ4187">
        <v>1.5041243886053501</v>
      </c>
      <c r="BA4187">
        <v>4.8620970410591609</v>
      </c>
      <c r="BB4187">
        <v>52.59071213846272</v>
      </c>
      <c r="BC4187">
        <v>15.754728862095533</v>
      </c>
      <c r="BD4187">
        <v>31.003691673278809</v>
      </c>
      <c r="BE4187">
        <v>4.5123279978745749</v>
      </c>
      <c r="BF4187">
        <v>0.21999998458898182</v>
      </c>
      <c r="BG4187">
        <v>3.4055466832430104</v>
      </c>
      <c r="BH4187">
        <v>1.1067813146315646</v>
      </c>
      <c r="BI4187">
        <v>0.13904837220304317</v>
      </c>
      <c r="BJ4187">
        <v>33.90812991280891</v>
      </c>
      <c r="BK4187">
        <v>0.79885061140627345</v>
      </c>
      <c r="BL4187">
        <v>71.069820629916052</v>
      </c>
      <c r="BM4187">
        <v>453.72541398701401</v>
      </c>
      <c r="BN4187">
        <v>1.7767266711845541E-2</v>
      </c>
    </row>
    <row r="4188" spans="1:66">
      <c r="A4188" t="s">
        <v>4829</v>
      </c>
      <c r="B4188" t="s">
        <v>3827</v>
      </c>
      <c r="C4188" s="4">
        <v>20190811</v>
      </c>
      <c r="D4188" t="s">
        <v>339</v>
      </c>
      <c r="E4188" t="s">
        <v>340</v>
      </c>
      <c r="F4188" t="s">
        <v>4828</v>
      </c>
      <c r="G4188">
        <v>2000</v>
      </c>
      <c r="H4188">
        <v>575</v>
      </c>
      <c r="K4188">
        <v>30</v>
      </c>
      <c r="L4188" t="s">
        <v>4841</v>
      </c>
      <c r="M4188">
        <v>5570</v>
      </c>
      <c r="N4188">
        <v>0</v>
      </c>
      <c r="O4188">
        <v>13.685457667670907</v>
      </c>
      <c r="P4188">
        <v>0.2405680227892403</v>
      </c>
      <c r="Q4188">
        <v>445.96810117135476</v>
      </c>
      <c r="R4188">
        <v>3.6594268496171578</v>
      </c>
      <c r="S4188">
        <v>1.4573574788699935</v>
      </c>
      <c r="T4188">
        <v>32.291656494140625</v>
      </c>
      <c r="U4188">
        <v>6</v>
      </c>
      <c r="V4188">
        <v>1.4200000166893005</v>
      </c>
      <c r="W4188">
        <v>1</v>
      </c>
      <c r="X4188">
        <v>2.8400000333786011</v>
      </c>
      <c r="Y4188">
        <v>29.678400039672852</v>
      </c>
      <c r="Z4188">
        <v>32.291656494140625</v>
      </c>
      <c r="AA4188">
        <v>28.943349838256836</v>
      </c>
      <c r="AB4188">
        <v>575.54534912109375</v>
      </c>
      <c r="AC4188">
        <v>556.67730712890625</v>
      </c>
      <c r="AD4188">
        <v>32.515434265136719</v>
      </c>
      <c r="AE4188">
        <v>36.745597839355469</v>
      </c>
      <c r="AF4188">
        <v>71.874000549316406</v>
      </c>
      <c r="AG4188">
        <v>81.224601745605469</v>
      </c>
      <c r="AH4188">
        <v>499.974853515625</v>
      </c>
      <c r="AI4188">
        <v>1999.3782958984375</v>
      </c>
      <c r="AJ4188">
        <v>0.17673617601394653</v>
      </c>
      <c r="AK4188">
        <v>92.449745178222656</v>
      </c>
      <c r="AL4188">
        <v>-4.2968387603759766</v>
      </c>
      <c r="AM4188">
        <v>-0.79301959276199341</v>
      </c>
      <c r="AN4188">
        <v>1</v>
      </c>
      <c r="AO4188">
        <v>-0.21956524252891541</v>
      </c>
      <c r="AP4188">
        <v>2.737391471862793</v>
      </c>
      <c r="AQ4188">
        <v>1</v>
      </c>
      <c r="AR4188">
        <v>0</v>
      </c>
      <c r="AS4188">
        <v>0.15999999642372131</v>
      </c>
      <c r="AT4188">
        <v>111115</v>
      </c>
      <c r="AU4188">
        <v>0.83329142252604149</v>
      </c>
      <c r="AV4188">
        <v>3.6594268496171578E-3</v>
      </c>
      <c r="AW4188">
        <v>305.4416564941406</v>
      </c>
      <c r="AX4188">
        <v>302.82840003967283</v>
      </c>
      <c r="AY4188">
        <v>319.90052019341601</v>
      </c>
      <c r="AZ4188">
        <v>1.4875503610846297</v>
      </c>
      <c r="BA4188">
        <v>4.8544786355398557</v>
      </c>
      <c r="BB4188">
        <v>52.509378216040453</v>
      </c>
      <c r="BC4188">
        <v>15.763780376684984</v>
      </c>
      <c r="BD4188">
        <v>30.985028266906738</v>
      </c>
      <c r="BE4188">
        <v>4.5075285953421371</v>
      </c>
      <c r="BF4188">
        <v>0.22178156115829123</v>
      </c>
      <c r="BG4188">
        <v>3.3971211566698623</v>
      </c>
      <c r="BH4188">
        <v>1.1104074386722749</v>
      </c>
      <c r="BI4188">
        <v>0.14018718043656922</v>
      </c>
      <c r="BJ4188">
        <v>41.22963731090757</v>
      </c>
      <c r="BK4188">
        <v>0.80112498831946233</v>
      </c>
      <c r="BL4188">
        <v>71.030680353963646</v>
      </c>
      <c r="BM4188">
        <v>550.17189599009839</v>
      </c>
      <c r="BN4188">
        <v>1.7668793629319224E-2</v>
      </c>
    </row>
    <row r="4189" spans="1:66">
      <c r="A4189" t="s">
        <v>4829</v>
      </c>
      <c r="B4189" t="s">
        <v>3827</v>
      </c>
      <c r="C4189" s="4">
        <v>20190811</v>
      </c>
      <c r="D4189" t="s">
        <v>339</v>
      </c>
      <c r="E4189" t="s">
        <v>340</v>
      </c>
      <c r="F4189" t="s">
        <v>4828</v>
      </c>
      <c r="G4189">
        <v>2000</v>
      </c>
      <c r="H4189">
        <v>675</v>
      </c>
      <c r="K4189">
        <v>31</v>
      </c>
      <c r="L4189" t="s">
        <v>4842</v>
      </c>
      <c r="M4189">
        <v>5684.5</v>
      </c>
      <c r="N4189">
        <v>0</v>
      </c>
      <c r="O4189">
        <v>15.290804887948273</v>
      </c>
      <c r="P4189">
        <v>0.24154603850336739</v>
      </c>
      <c r="Q4189">
        <v>529.80957247887386</v>
      </c>
      <c r="R4189">
        <v>3.6940051761515686</v>
      </c>
      <c r="S4189">
        <v>1.4656612342569364</v>
      </c>
      <c r="T4189">
        <v>32.290214538574219</v>
      </c>
      <c r="U4189">
        <v>6</v>
      </c>
      <c r="V4189">
        <v>1.4200000166893005</v>
      </c>
      <c r="W4189">
        <v>1</v>
      </c>
      <c r="X4189">
        <v>2.8400000333786011</v>
      </c>
      <c r="Y4189">
        <v>29.684846878051758</v>
      </c>
      <c r="Z4189">
        <v>32.290214538574219</v>
      </c>
      <c r="AA4189">
        <v>28.942575454711914</v>
      </c>
      <c r="AB4189">
        <v>675.25665283203125</v>
      </c>
      <c r="AC4189">
        <v>654.01025390625</v>
      </c>
      <c r="AD4189">
        <v>32.382724761962891</v>
      </c>
      <c r="AE4189">
        <v>36.652721405029297</v>
      </c>
      <c r="AF4189">
        <v>71.551704406738281</v>
      </c>
      <c r="AG4189">
        <v>80.986541748046875</v>
      </c>
      <c r="AH4189">
        <v>500.03924560546875</v>
      </c>
      <c r="AI4189">
        <v>1999.1138916015625</v>
      </c>
      <c r="AJ4189">
        <v>5.1347691565752029E-2</v>
      </c>
      <c r="AK4189">
        <v>92.446670532226563</v>
      </c>
      <c r="AL4189">
        <v>-5.4384403228759766</v>
      </c>
      <c r="AM4189">
        <v>-0.79323703050613403</v>
      </c>
      <c r="AN4189">
        <v>1</v>
      </c>
      <c r="AO4189">
        <v>-0.21956524252891541</v>
      </c>
      <c r="AP4189">
        <v>2.737391471862793</v>
      </c>
      <c r="AQ4189">
        <v>1</v>
      </c>
      <c r="AR4189">
        <v>0</v>
      </c>
      <c r="AS4189">
        <v>0.15999999642372131</v>
      </c>
      <c r="AT4189">
        <v>111115</v>
      </c>
      <c r="AU4189">
        <v>0.83339874267578118</v>
      </c>
      <c r="AV4189">
        <v>3.6940051761515688E-3</v>
      </c>
      <c r="AW4189">
        <v>305.4402145385742</v>
      </c>
      <c r="AX4189">
        <v>302.83484687805174</v>
      </c>
      <c r="AY4189">
        <v>319.8582155068616</v>
      </c>
      <c r="AZ4189">
        <v>1.4702859354196325</v>
      </c>
      <c r="BA4189">
        <v>4.8540832940971681</v>
      </c>
      <c r="BB4189">
        <v>52.506848176917877</v>
      </c>
      <c r="BC4189">
        <v>15.854126771888581</v>
      </c>
      <c r="BD4189">
        <v>30.987530708312988</v>
      </c>
      <c r="BE4189">
        <v>4.5081718543396221</v>
      </c>
      <c r="BF4189">
        <v>0.22261252676747503</v>
      </c>
      <c r="BG4189">
        <v>3.3884220598402317</v>
      </c>
      <c r="BH4189">
        <v>1.1197497944993904</v>
      </c>
      <c r="BI4189">
        <v>0.14071841611687574</v>
      </c>
      <c r="BJ4189">
        <v>48.979130991774262</v>
      </c>
      <c r="BK4189">
        <v>0.81009367867620641</v>
      </c>
      <c r="BL4189">
        <v>70.873947316451805</v>
      </c>
      <c r="BM4189">
        <v>646.74173758367351</v>
      </c>
      <c r="BN4189">
        <v>1.6756606804186364E-2</v>
      </c>
    </row>
    <row r="4190" spans="1:66">
      <c r="A4190" t="s">
        <v>4829</v>
      </c>
      <c r="B4190" t="s">
        <v>3827</v>
      </c>
      <c r="C4190" s="4">
        <v>20190811</v>
      </c>
      <c r="D4190" t="s">
        <v>339</v>
      </c>
      <c r="E4190" t="s">
        <v>340</v>
      </c>
      <c r="F4190" t="s">
        <v>4828</v>
      </c>
      <c r="G4190">
        <v>2000</v>
      </c>
      <c r="H4190">
        <v>800</v>
      </c>
      <c r="K4190">
        <v>32</v>
      </c>
      <c r="L4190" t="s">
        <v>4843</v>
      </c>
      <c r="M4190">
        <v>5774.5</v>
      </c>
      <c r="N4190">
        <v>0</v>
      </c>
      <c r="O4190">
        <v>16.927011089894037</v>
      </c>
      <c r="P4190">
        <v>0.24197532006633243</v>
      </c>
      <c r="Q4190">
        <v>637.83970935297305</v>
      </c>
      <c r="R4190">
        <v>3.700318299211407</v>
      </c>
      <c r="S4190">
        <v>1.4659108683408837</v>
      </c>
      <c r="T4190">
        <v>32.264068603515625</v>
      </c>
      <c r="U4190">
        <v>6</v>
      </c>
      <c r="V4190">
        <v>1.4200000166893005</v>
      </c>
      <c r="W4190">
        <v>1</v>
      </c>
      <c r="X4190">
        <v>2.8400000333786011</v>
      </c>
      <c r="Y4190">
        <v>29.680978775024414</v>
      </c>
      <c r="Z4190">
        <v>32.264068603515625</v>
      </c>
      <c r="AA4190">
        <v>28.942033767700195</v>
      </c>
      <c r="AB4190">
        <v>800.2535400390625</v>
      </c>
      <c r="AC4190">
        <v>776.49560546875</v>
      </c>
      <c r="AD4190">
        <v>32.294399261474609</v>
      </c>
      <c r="AE4190">
        <v>36.571952819824219</v>
      </c>
      <c r="AF4190">
        <v>71.373573303222656</v>
      </c>
      <c r="AG4190">
        <v>80.827362060546875</v>
      </c>
      <c r="AH4190">
        <v>500.05084228515625</v>
      </c>
      <c r="AI4190">
        <v>1999.7298583984375</v>
      </c>
      <c r="AJ4190">
        <v>0.16240212321281433</v>
      </c>
      <c r="AK4190">
        <v>92.448135375976563</v>
      </c>
      <c r="AL4190">
        <v>-7.0288333892822266</v>
      </c>
      <c r="AM4190">
        <v>-0.78574496507644653</v>
      </c>
      <c r="AN4190">
        <v>1</v>
      </c>
      <c r="AO4190">
        <v>-0.21956524252891541</v>
      </c>
      <c r="AP4190">
        <v>2.737391471862793</v>
      </c>
      <c r="AQ4190">
        <v>1</v>
      </c>
      <c r="AR4190">
        <v>0</v>
      </c>
      <c r="AS4190">
        <v>0.15999999642372131</v>
      </c>
      <c r="AT4190">
        <v>111115</v>
      </c>
      <c r="AU4190">
        <v>0.8334180704752604</v>
      </c>
      <c r="AV4190">
        <v>3.7003182992114071E-3</v>
      </c>
      <c r="AW4190">
        <v>305.4140686035156</v>
      </c>
      <c r="AX4190">
        <v>302.83097877502439</v>
      </c>
      <c r="AY4190">
        <v>319.95677019215873</v>
      </c>
      <c r="AZ4190">
        <v>1.4714529427098861</v>
      </c>
      <c r="BA4190">
        <v>4.8469197135918209</v>
      </c>
      <c r="BB4190">
        <v>52.428528643438</v>
      </c>
      <c r="BC4190">
        <v>15.856575823613781</v>
      </c>
      <c r="BD4190">
        <v>30.97252368927002</v>
      </c>
      <c r="BE4190">
        <v>4.5043154592413375</v>
      </c>
      <c r="BF4190">
        <v>0.22297709691190118</v>
      </c>
      <c r="BG4190">
        <v>3.3810088452509373</v>
      </c>
      <c r="BH4190">
        <v>1.1233066139904002</v>
      </c>
      <c r="BI4190">
        <v>0.14095149979704422</v>
      </c>
      <c r="BJ4190">
        <v>58.967091798437202</v>
      </c>
      <c r="BK4190">
        <v>0.82143376583300298</v>
      </c>
      <c r="BL4190">
        <v>70.832423834062581</v>
      </c>
      <c r="BM4190">
        <v>768.44931508044613</v>
      </c>
      <c r="BN4190">
        <v>1.5602606446955257E-2</v>
      </c>
    </row>
    <row r="4191" spans="1:66">
      <c r="A4191" t="s">
        <v>4829</v>
      </c>
      <c r="B4191" t="s">
        <v>3827</v>
      </c>
      <c r="C4191" s="4">
        <v>20190811</v>
      </c>
      <c r="D4191" t="s">
        <v>339</v>
      </c>
      <c r="E4191" t="s">
        <v>340</v>
      </c>
      <c r="F4191" t="s">
        <v>4828</v>
      </c>
      <c r="G4191">
        <v>2000</v>
      </c>
      <c r="H4191">
        <v>1000</v>
      </c>
      <c r="K4191">
        <v>33</v>
      </c>
      <c r="L4191" t="s">
        <v>4844</v>
      </c>
      <c r="M4191">
        <v>5897</v>
      </c>
      <c r="N4191">
        <v>0</v>
      </c>
      <c r="O4191">
        <v>18.599164281493767</v>
      </c>
      <c r="P4191">
        <v>0.23871856870392247</v>
      </c>
      <c r="Q4191">
        <v>816.00256691638867</v>
      </c>
      <c r="R4191">
        <v>3.713444750105249</v>
      </c>
      <c r="S4191">
        <v>1.4895539405848752</v>
      </c>
      <c r="T4191">
        <v>32.315807342529297</v>
      </c>
      <c r="U4191">
        <v>6</v>
      </c>
      <c r="V4191">
        <v>1.4200000166893005</v>
      </c>
      <c r="W4191">
        <v>1</v>
      </c>
      <c r="X4191">
        <v>2.8400000333786011</v>
      </c>
      <c r="Y4191">
        <v>29.688703536987305</v>
      </c>
      <c r="Z4191">
        <v>32.315807342529297</v>
      </c>
      <c r="AA4191">
        <v>28.941164016723633</v>
      </c>
      <c r="AB4191">
        <v>1000.1634521484375</v>
      </c>
      <c r="AC4191">
        <v>973.50726318359375</v>
      </c>
      <c r="AD4191">
        <v>32.176429748535156</v>
      </c>
      <c r="AE4191">
        <v>36.469905853271484</v>
      </c>
      <c r="AF4191">
        <v>71.080718994140625</v>
      </c>
      <c r="AG4191">
        <v>80.565406799316406</v>
      </c>
      <c r="AH4191">
        <v>500.01663208007813</v>
      </c>
      <c r="AI4191">
        <v>1998.72607421875</v>
      </c>
      <c r="AJ4191">
        <v>0.27345618605613708</v>
      </c>
      <c r="AK4191">
        <v>92.447463989257813</v>
      </c>
      <c r="AL4191">
        <v>-9.7818851470947266</v>
      </c>
      <c r="AM4191">
        <v>-0.76261264085769653</v>
      </c>
      <c r="AN4191">
        <v>0.3333333432674408</v>
      </c>
      <c r="AO4191">
        <v>-0.21956524252891541</v>
      </c>
      <c r="AP4191">
        <v>2.737391471862793</v>
      </c>
      <c r="AQ4191">
        <v>1</v>
      </c>
      <c r="AR4191">
        <v>0</v>
      </c>
      <c r="AS4191">
        <v>0.15999999642372131</v>
      </c>
      <c r="AT4191">
        <v>111115</v>
      </c>
      <c r="AU4191">
        <v>0.83336105346679679</v>
      </c>
      <c r="AV4191">
        <v>3.713444750105249E-3</v>
      </c>
      <c r="AW4191">
        <v>305.46580734252927</v>
      </c>
      <c r="AX4191">
        <v>302.83870353698728</v>
      </c>
      <c r="AY4191">
        <v>319.79616472699854</v>
      </c>
      <c r="AZ4191">
        <v>1.45630664142091</v>
      </c>
      <c r="BA4191">
        <v>4.8611042486468135</v>
      </c>
      <c r="BB4191">
        <v>52.582342866773097</v>
      </c>
      <c r="BC4191">
        <v>16.112437013501612</v>
      </c>
      <c r="BD4191">
        <v>31.002255439758301</v>
      </c>
      <c r="BE4191">
        <v>4.5119585041255643</v>
      </c>
      <c r="BF4191">
        <v>0.22020873964533222</v>
      </c>
      <c r="BG4191">
        <v>3.3715503080619382</v>
      </c>
      <c r="BH4191">
        <v>1.1404081960636261</v>
      </c>
      <c r="BI4191">
        <v>0.13918180056185092</v>
      </c>
      <c r="BJ4191">
        <v>75.43736792014478</v>
      </c>
      <c r="BK4191">
        <v>0.83820901782270396</v>
      </c>
      <c r="BL4191">
        <v>70.416412916044465</v>
      </c>
      <c r="BM4191">
        <v>964.66611125228701</v>
      </c>
      <c r="BN4191">
        <v>1.3576577601952175E-2</v>
      </c>
    </row>
    <row r="4192" spans="1:66">
      <c r="A4192" t="s">
        <v>4829</v>
      </c>
      <c r="B4192" t="s">
        <v>3827</v>
      </c>
      <c r="C4192" s="4">
        <v>20190811</v>
      </c>
      <c r="D4192" t="s">
        <v>339</v>
      </c>
      <c r="E4192" t="s">
        <v>340</v>
      </c>
      <c r="F4192" t="s">
        <v>4828</v>
      </c>
      <c r="G4192">
        <v>2000</v>
      </c>
      <c r="H4192">
        <v>1400</v>
      </c>
      <c r="K4192">
        <v>34</v>
      </c>
      <c r="L4192" t="s">
        <v>456</v>
      </c>
      <c r="M4192">
        <v>6018.5</v>
      </c>
      <c r="N4192">
        <v>0</v>
      </c>
      <c r="O4192">
        <v>19.97960822673215</v>
      </c>
      <c r="P4192">
        <v>0.23091584666725157</v>
      </c>
      <c r="Q4192">
        <v>1187.6256694723743</v>
      </c>
      <c r="R4192">
        <v>3.6518058817097248</v>
      </c>
      <c r="S4192">
        <v>1.5103555494797423</v>
      </c>
      <c r="T4192">
        <v>32.379329681396484</v>
      </c>
      <c r="U4192">
        <v>6</v>
      </c>
      <c r="V4192">
        <v>1.4200000166893005</v>
      </c>
      <c r="W4192">
        <v>1</v>
      </c>
      <c r="X4192">
        <v>2.8400000333786011</v>
      </c>
      <c r="Y4192">
        <v>29.706029891967773</v>
      </c>
      <c r="Z4192">
        <v>32.379329681396484</v>
      </c>
      <c r="AA4192">
        <v>28.941650390625</v>
      </c>
      <c r="AB4192">
        <v>1400.2916259765625</v>
      </c>
      <c r="AC4192">
        <v>1370.3160400390625</v>
      </c>
      <c r="AD4192">
        <v>32.212265014648438</v>
      </c>
      <c r="AE4192">
        <v>36.43408203125</v>
      </c>
      <c r="AF4192">
        <v>71.088401794433594</v>
      </c>
      <c r="AG4192">
        <v>80.405426025390625</v>
      </c>
      <c r="AH4192">
        <v>500.08169555664063</v>
      </c>
      <c r="AI4192">
        <v>1999.53564453125</v>
      </c>
      <c r="AJ4192">
        <v>2.0299892872571945E-2</v>
      </c>
      <c r="AK4192">
        <v>92.446769714355469</v>
      </c>
      <c r="AL4192">
        <v>-15.964502334594727</v>
      </c>
      <c r="AM4192">
        <v>-0.77220278978347778</v>
      </c>
      <c r="AN4192">
        <v>0.66666668653488159</v>
      </c>
      <c r="AO4192">
        <v>-0.21956524252891541</v>
      </c>
      <c r="AP4192">
        <v>2.737391471862793</v>
      </c>
      <c r="AQ4192">
        <v>1</v>
      </c>
      <c r="AR4192">
        <v>0</v>
      </c>
      <c r="AS4192">
        <v>0.15999999642372131</v>
      </c>
      <c r="AT4192">
        <v>111115</v>
      </c>
      <c r="AU4192">
        <v>0.83346949259440095</v>
      </c>
      <c r="AV4192">
        <v>3.6518058817097249E-3</v>
      </c>
      <c r="AW4192">
        <v>305.52932968139646</v>
      </c>
      <c r="AX4192">
        <v>302.85602989196775</v>
      </c>
      <c r="AY4192">
        <v>319.92569597410329</v>
      </c>
      <c r="AZ4192">
        <v>1.4828501002130021</v>
      </c>
      <c r="BA4192">
        <v>4.8785687407766476</v>
      </c>
      <c r="BB4192">
        <v>52.771651793249035</v>
      </c>
      <c r="BC4192">
        <v>16.337569761999035</v>
      </c>
      <c r="BD4192">
        <v>31.042679786682129</v>
      </c>
      <c r="BE4192">
        <v>4.5223683794981353</v>
      </c>
      <c r="BF4192">
        <v>0.21355225537237785</v>
      </c>
      <c r="BG4192">
        <v>3.3682131912969053</v>
      </c>
      <c r="BH4192">
        <v>1.15415518820123</v>
      </c>
      <c r="BI4192">
        <v>0.13492863055782264</v>
      </c>
      <c r="BJ4192">
        <v>109.79215677256983</v>
      </c>
      <c r="BK4192">
        <v>0.86668011960111013</v>
      </c>
      <c r="BL4192">
        <v>70.03231064852686</v>
      </c>
      <c r="BM4192">
        <v>1360.818691169668</v>
      </c>
      <c r="BN4192">
        <v>1.0282178948965605E-2</v>
      </c>
    </row>
    <row r="4193" spans="1:66">
      <c r="A4193" t="s">
        <v>4829</v>
      </c>
      <c r="B4193" t="s">
        <v>3827</v>
      </c>
      <c r="C4193" s="4">
        <v>20190811</v>
      </c>
      <c r="D4193" t="s">
        <v>339</v>
      </c>
      <c r="E4193" t="s">
        <v>340</v>
      </c>
      <c r="F4193" t="s">
        <v>4828</v>
      </c>
      <c r="G4193">
        <v>2000</v>
      </c>
      <c r="H4193">
        <v>1800</v>
      </c>
      <c r="K4193">
        <v>35</v>
      </c>
      <c r="L4193" t="s">
        <v>4845</v>
      </c>
      <c r="M4193">
        <v>6155</v>
      </c>
      <c r="N4193">
        <v>0</v>
      </c>
      <c r="O4193">
        <v>20.67751683329827</v>
      </c>
      <c r="P4193">
        <v>0.22648837235033967</v>
      </c>
      <c r="Q4193">
        <v>1565.9819244952091</v>
      </c>
      <c r="R4193">
        <v>3.5828600563253103</v>
      </c>
      <c r="S4193">
        <v>1.5087538763743011</v>
      </c>
      <c r="T4193">
        <v>32.354835510253906</v>
      </c>
      <c r="U4193">
        <v>6</v>
      </c>
      <c r="V4193">
        <v>1.4200000166893005</v>
      </c>
      <c r="W4193">
        <v>1</v>
      </c>
      <c r="X4193">
        <v>2.8400000333786011</v>
      </c>
      <c r="Y4193">
        <v>29.700031280517578</v>
      </c>
      <c r="Z4193">
        <v>32.354835510253906</v>
      </c>
      <c r="AA4193">
        <v>28.940725326538086</v>
      </c>
      <c r="AB4193">
        <v>1799.4862060546875</v>
      </c>
      <c r="AC4193">
        <v>1767.092041015625</v>
      </c>
      <c r="AD4193">
        <v>32.237026214599609</v>
      </c>
      <c r="AE4193">
        <v>36.377964019775391</v>
      </c>
      <c r="AF4193">
        <v>71.168655395507813</v>
      </c>
      <c r="AG4193">
        <v>80.310478210449219</v>
      </c>
      <c r="AH4193">
        <v>500.2523193359375</v>
      </c>
      <c r="AI4193">
        <v>2000.57666015625</v>
      </c>
      <c r="AJ4193">
        <v>7.0453502237796783E-2</v>
      </c>
      <c r="AK4193">
        <v>92.448112487792969</v>
      </c>
      <c r="AL4193">
        <v>-23.304590225219727</v>
      </c>
      <c r="AM4193">
        <v>-0.77174502611160278</v>
      </c>
      <c r="AN4193">
        <v>1</v>
      </c>
      <c r="AO4193">
        <v>-0.21956524252891541</v>
      </c>
      <c r="AP4193">
        <v>2.737391471862793</v>
      </c>
      <c r="AQ4193">
        <v>1</v>
      </c>
      <c r="AR4193">
        <v>0</v>
      </c>
      <c r="AS4193">
        <v>0.15999999642372131</v>
      </c>
      <c r="AT4193">
        <v>111115</v>
      </c>
      <c r="AU4193">
        <v>0.83375386555989561</v>
      </c>
      <c r="AV4193">
        <v>3.5828600563253105E-3</v>
      </c>
      <c r="AW4193">
        <v>305.50483551025388</v>
      </c>
      <c r="AX4193">
        <v>302.85003128051756</v>
      </c>
      <c r="AY4193">
        <v>320.09225847038033</v>
      </c>
      <c r="AZ4193">
        <v>1.5231977618811923</v>
      </c>
      <c r="BA4193">
        <v>4.8718279861513816</v>
      </c>
      <c r="BB4193">
        <v>52.697971381456469</v>
      </c>
      <c r="BC4193">
        <v>16.320007361681078</v>
      </c>
      <c r="BD4193">
        <v>31.027433395385742</v>
      </c>
      <c r="BE4193">
        <v>4.5184397507229113</v>
      </c>
      <c r="BF4193">
        <v>0.20976012295794966</v>
      </c>
      <c r="BG4193">
        <v>3.3630741097770804</v>
      </c>
      <c r="BH4193">
        <v>1.1553656409458308</v>
      </c>
      <c r="BI4193">
        <v>0.13250693740459496</v>
      </c>
      <c r="BJ4193">
        <v>144.7720731095836</v>
      </c>
      <c r="BK4193">
        <v>0.88619148756686772</v>
      </c>
      <c r="BL4193">
        <v>69.981427412762017</v>
      </c>
      <c r="BM4193">
        <v>1757.2629398195436</v>
      </c>
      <c r="BN4193">
        <v>8.2346364369024188E-3</v>
      </c>
    </row>
    <row r="4194" spans="1:66">
      <c r="A4194" t="s">
        <v>4829</v>
      </c>
      <c r="B4194" t="s">
        <v>3827</v>
      </c>
      <c r="C4194" s="4">
        <v>20190811</v>
      </c>
      <c r="D4194" t="s">
        <v>339</v>
      </c>
      <c r="E4194" t="s">
        <v>340</v>
      </c>
      <c r="F4194" t="s">
        <v>4828</v>
      </c>
      <c r="G4194">
        <v>2000</v>
      </c>
      <c r="H4194">
        <v>400</v>
      </c>
      <c r="K4194">
        <v>36</v>
      </c>
      <c r="L4194" t="s">
        <v>4846</v>
      </c>
      <c r="M4194">
        <v>6257.5</v>
      </c>
      <c r="N4194">
        <v>0</v>
      </c>
      <c r="O4194">
        <v>8.4042998088747378</v>
      </c>
      <c r="P4194">
        <v>0.21963786859703932</v>
      </c>
      <c r="Q4194">
        <v>312.66219697033614</v>
      </c>
      <c r="R4194">
        <v>3.5418442670786523</v>
      </c>
      <c r="S4194">
        <v>1.5345310286418643</v>
      </c>
      <c r="T4194">
        <v>32.413307189941406</v>
      </c>
      <c r="U4194">
        <v>6</v>
      </c>
      <c r="V4194">
        <v>1.4200000166893005</v>
      </c>
      <c r="W4194">
        <v>1</v>
      </c>
      <c r="X4194">
        <v>2.8400000333786011</v>
      </c>
      <c r="Y4194">
        <v>29.698308944702148</v>
      </c>
      <c r="Z4194">
        <v>32.413307189941406</v>
      </c>
      <c r="AA4194">
        <v>28.94085693359375</v>
      </c>
      <c r="AB4194">
        <v>399.3028564453125</v>
      </c>
      <c r="AC4194">
        <v>387.57101440429688</v>
      </c>
      <c r="AD4194">
        <v>32.177009582519531</v>
      </c>
      <c r="AE4194">
        <v>36.272853851318359</v>
      </c>
      <c r="AF4194">
        <v>71.044143676757813</v>
      </c>
      <c r="AG4194">
        <v>80.087432861328125</v>
      </c>
      <c r="AH4194">
        <v>500.02459716796875</v>
      </c>
      <c r="AI4194">
        <v>2000.3509521484375</v>
      </c>
      <c r="AJ4194">
        <v>0.19225300848484039</v>
      </c>
      <c r="AK4194">
        <v>92.449348449707031</v>
      </c>
      <c r="AL4194">
        <v>-2.0672245025634766</v>
      </c>
      <c r="AM4194">
        <v>-0.77061969041824341</v>
      </c>
      <c r="AN4194">
        <v>1</v>
      </c>
      <c r="AO4194">
        <v>-0.21956524252891541</v>
      </c>
      <c r="AP4194">
        <v>2.737391471862793</v>
      </c>
      <c r="AQ4194">
        <v>1</v>
      </c>
      <c r="AR4194">
        <v>0</v>
      </c>
      <c r="AS4194">
        <v>0.15999999642372131</v>
      </c>
      <c r="AT4194">
        <v>111115</v>
      </c>
      <c r="AU4194">
        <v>0.83337432861328109</v>
      </c>
      <c r="AV4194">
        <v>3.5418442670786523E-3</v>
      </c>
      <c r="AW4194">
        <v>305.56330718994138</v>
      </c>
      <c r="AX4194">
        <v>302.84830894470213</v>
      </c>
      <c r="AY4194">
        <v>320.05614518993752</v>
      </c>
      <c r="AZ4194">
        <v>1.5351892802272218</v>
      </c>
      <c r="BA4194">
        <v>4.887932733607693</v>
      </c>
      <c r="BB4194">
        <v>52.871467626045586</v>
      </c>
      <c r="BC4194">
        <v>16.598613774727227</v>
      </c>
      <c r="BD4194">
        <v>31.055808067321777</v>
      </c>
      <c r="BE4194">
        <v>4.5257536056099408</v>
      </c>
      <c r="BF4194">
        <v>0.20387103772770648</v>
      </c>
      <c r="BG4194">
        <v>3.3534017049658287</v>
      </c>
      <c r="BH4194">
        <v>1.1723519006441121</v>
      </c>
      <c r="BI4194">
        <v>0.1287479716261683</v>
      </c>
      <c r="BJ4194">
        <v>28.905416394761541</v>
      </c>
      <c r="BK4194">
        <v>0.8067223433901608</v>
      </c>
      <c r="BL4194">
        <v>69.499927259130075</v>
      </c>
      <c r="BM4194">
        <v>383.57601278153868</v>
      </c>
      <c r="BN4194">
        <v>1.5227704703041E-2</v>
      </c>
    </row>
    <row r="4196" spans="1:66">
      <c r="A4196" t="s">
        <v>4848</v>
      </c>
      <c r="B4196" t="s">
        <v>3827</v>
      </c>
      <c r="C4196" s="4">
        <v>20190811</v>
      </c>
      <c r="D4196" t="s">
        <v>339</v>
      </c>
      <c r="E4196" t="s">
        <v>340</v>
      </c>
      <c r="F4196" t="s">
        <v>4847</v>
      </c>
      <c r="G4196">
        <v>2000</v>
      </c>
      <c r="H4196">
        <v>400</v>
      </c>
      <c r="K4196">
        <v>37</v>
      </c>
      <c r="L4196" t="s">
        <v>1231</v>
      </c>
      <c r="M4196">
        <v>7978</v>
      </c>
      <c r="N4196">
        <v>0</v>
      </c>
      <c r="O4196">
        <v>2.4738988641351569</v>
      </c>
      <c r="P4196">
        <v>0.1178711021383809</v>
      </c>
      <c r="Q4196">
        <v>344.69798497326599</v>
      </c>
      <c r="R4196">
        <v>3.0621150995489108</v>
      </c>
      <c r="S4196">
        <v>2.3831876860117229</v>
      </c>
      <c r="T4196">
        <v>34.696247100830078</v>
      </c>
      <c r="U4196">
        <v>6</v>
      </c>
      <c r="V4196">
        <v>1.4200000166893005</v>
      </c>
      <c r="W4196">
        <v>1</v>
      </c>
      <c r="X4196">
        <v>2.8400000333786011</v>
      </c>
      <c r="Y4196">
        <v>32.479640960693359</v>
      </c>
      <c r="Z4196">
        <v>34.696247100830078</v>
      </c>
      <c r="AA4196">
        <v>32.061542510986328</v>
      </c>
      <c r="AB4196">
        <v>399.821044921875</v>
      </c>
      <c r="AC4196">
        <v>395.400390625</v>
      </c>
      <c r="AD4196">
        <v>30.752771377563477</v>
      </c>
      <c r="AE4196">
        <v>34.300518035888672</v>
      </c>
      <c r="AF4196">
        <v>57.944324493408203</v>
      </c>
      <c r="AG4196">
        <v>64.628974914550781</v>
      </c>
      <c r="AH4196">
        <v>500.10610961914063</v>
      </c>
      <c r="AI4196">
        <v>1999.4781494140625</v>
      </c>
      <c r="AJ4196">
        <v>0.16001182794570923</v>
      </c>
      <c r="AK4196">
        <v>92.443649291992188</v>
      </c>
      <c r="AL4196">
        <v>-2.3261051177978516</v>
      </c>
      <c r="AM4196">
        <v>-0.70695239305496216</v>
      </c>
      <c r="AN4196">
        <v>1</v>
      </c>
      <c r="AO4196">
        <v>-0.21956524252891541</v>
      </c>
      <c r="AP4196">
        <v>2.737391471862793</v>
      </c>
      <c r="AQ4196">
        <v>1</v>
      </c>
      <c r="AR4196">
        <v>0</v>
      </c>
      <c r="AS4196">
        <v>0.15999999642372131</v>
      </c>
      <c r="AT4196">
        <v>111115</v>
      </c>
      <c r="AU4196">
        <v>0.83351018269856769</v>
      </c>
      <c r="AV4196">
        <v>3.062115099548911E-3</v>
      </c>
      <c r="AW4196">
        <v>307.84624710083006</v>
      </c>
      <c r="AX4196">
        <v>305.62964096069334</v>
      </c>
      <c r="AY4196">
        <v>319.91649675555891</v>
      </c>
      <c r="AZ4196">
        <v>1.8385963180345526</v>
      </c>
      <c r="BA4196">
        <v>5.5540527458550679</v>
      </c>
      <c r="BB4196">
        <v>60.08041426742097</v>
      </c>
      <c r="BC4196">
        <v>25.779896231532298</v>
      </c>
      <c r="BD4196">
        <v>33.587944030761719</v>
      </c>
      <c r="BE4196">
        <v>5.2214237754850723</v>
      </c>
      <c r="BF4196">
        <v>0.11317394121325214</v>
      </c>
      <c r="BG4196">
        <v>3.170865059843345</v>
      </c>
      <c r="BH4196">
        <v>2.0505587156417273</v>
      </c>
      <c r="BI4196">
        <v>7.1141241195669558E-2</v>
      </c>
      <c r="BJ4196">
        <v>31.865139634524994</v>
      </c>
      <c r="BK4196">
        <v>0.8717694598844733</v>
      </c>
      <c r="BL4196">
        <v>56.760441778912863</v>
      </c>
      <c r="BM4196">
        <v>394.22441758720771</v>
      </c>
      <c r="BN4196">
        <v>3.5619202205708009E-3</v>
      </c>
    </row>
    <row r="4197" spans="1:66">
      <c r="A4197" t="s">
        <v>4848</v>
      </c>
      <c r="B4197" t="s">
        <v>3827</v>
      </c>
      <c r="C4197" s="4">
        <v>20190811</v>
      </c>
      <c r="D4197" t="s">
        <v>339</v>
      </c>
      <c r="E4197" t="s">
        <v>340</v>
      </c>
      <c r="F4197" t="s">
        <v>4847</v>
      </c>
      <c r="G4197">
        <v>2000</v>
      </c>
      <c r="H4197">
        <v>325</v>
      </c>
      <c r="K4197">
        <v>38</v>
      </c>
      <c r="L4197" t="s">
        <v>1233</v>
      </c>
      <c r="M4197">
        <v>8068.5</v>
      </c>
      <c r="N4197">
        <v>0</v>
      </c>
      <c r="O4197">
        <v>1.3284787608026558</v>
      </c>
      <c r="P4197">
        <v>0.11732468527969085</v>
      </c>
      <c r="Q4197">
        <v>290.47186190273226</v>
      </c>
      <c r="R4197">
        <v>3.0385514450505582</v>
      </c>
      <c r="S4197">
        <v>2.3758166995484507</v>
      </c>
      <c r="T4197">
        <v>34.635509490966797</v>
      </c>
      <c r="U4197">
        <v>6</v>
      </c>
      <c r="V4197">
        <v>1.4200000166893005</v>
      </c>
      <c r="W4197">
        <v>1</v>
      </c>
      <c r="X4197">
        <v>2.8400000333786011</v>
      </c>
      <c r="Y4197">
        <v>32.458515167236328</v>
      </c>
      <c r="Z4197">
        <v>34.635509490966797</v>
      </c>
      <c r="AA4197">
        <v>32.060192108154297</v>
      </c>
      <c r="AB4197">
        <v>325.14532470703125</v>
      </c>
      <c r="AC4197">
        <v>322.37637329101563</v>
      </c>
      <c r="AD4197">
        <v>30.657424926757813</v>
      </c>
      <c r="AE4197">
        <v>34.178184509277344</v>
      </c>
      <c r="AF4197">
        <v>57.833278656005859</v>
      </c>
      <c r="AG4197">
        <v>64.474960327148438</v>
      </c>
      <c r="AH4197">
        <v>500.12490844726563</v>
      </c>
      <c r="AI4197">
        <v>2001.0494384765625</v>
      </c>
      <c r="AJ4197">
        <v>2.3882437963038683E-3</v>
      </c>
      <c r="AK4197">
        <v>92.443222045898438</v>
      </c>
      <c r="AL4197">
        <v>-1.5065250396728516</v>
      </c>
      <c r="AM4197">
        <v>-0.70675021409988403</v>
      </c>
      <c r="AN4197">
        <v>1</v>
      </c>
      <c r="AO4197">
        <v>-0.21956524252891541</v>
      </c>
      <c r="AP4197">
        <v>2.737391471862793</v>
      </c>
      <c r="AQ4197">
        <v>1</v>
      </c>
      <c r="AR4197">
        <v>0</v>
      </c>
      <c r="AS4197">
        <v>0.15999999642372131</v>
      </c>
      <c r="AT4197">
        <v>111115</v>
      </c>
      <c r="AU4197">
        <v>0.83354151407877586</v>
      </c>
      <c r="AV4197">
        <v>3.0385514450505581E-3</v>
      </c>
      <c r="AW4197">
        <v>307.78550949096677</v>
      </c>
      <c r="AX4197">
        <v>305.60851516723631</v>
      </c>
      <c r="AY4197">
        <v>320.16790299993954</v>
      </c>
      <c r="AZ4197">
        <v>1.8597264320953346</v>
      </c>
      <c r="BA4197">
        <v>5.5353581992652625</v>
      </c>
      <c r="BB4197">
        <v>59.878464605192306</v>
      </c>
      <c r="BC4197">
        <v>25.700280095914962</v>
      </c>
      <c r="BD4197">
        <v>33.547012329101563</v>
      </c>
      <c r="BE4197">
        <v>5.2094784258059113</v>
      </c>
      <c r="BF4197">
        <v>0.11267011295994114</v>
      </c>
      <c r="BG4197">
        <v>3.1595414997168119</v>
      </c>
      <c r="BH4197">
        <v>2.0499369260890994</v>
      </c>
      <c r="BI4197">
        <v>7.0822717785133799E-2</v>
      </c>
      <c r="BJ4197">
        <v>26.852154827959826</v>
      </c>
      <c r="BK4197">
        <v>0.90103334477467267</v>
      </c>
      <c r="BL4197">
        <v>56.747965564163081</v>
      </c>
      <c r="BM4197">
        <v>321.74487811284479</v>
      </c>
      <c r="BN4197">
        <v>2.3431131961737196E-3</v>
      </c>
    </row>
    <row r="4198" spans="1:66">
      <c r="A4198" t="s">
        <v>4848</v>
      </c>
      <c r="B4198" t="s">
        <v>3827</v>
      </c>
      <c r="C4198" s="4">
        <v>20190811</v>
      </c>
      <c r="D4198" t="s">
        <v>339</v>
      </c>
      <c r="E4198" t="s">
        <v>340</v>
      </c>
      <c r="F4198" t="s">
        <v>4847</v>
      </c>
      <c r="G4198">
        <v>2000</v>
      </c>
      <c r="H4198">
        <v>250</v>
      </c>
      <c r="K4198">
        <v>39</v>
      </c>
      <c r="L4198" t="s">
        <v>1235</v>
      </c>
      <c r="M4198">
        <v>8157</v>
      </c>
      <c r="N4198">
        <v>0</v>
      </c>
      <c r="O4198">
        <v>-2.5394123973427433E-3</v>
      </c>
      <c r="P4198">
        <v>0.1218608964645633</v>
      </c>
      <c r="Q4198">
        <v>238.60383307978094</v>
      </c>
      <c r="R4198">
        <v>3.1425467604245565</v>
      </c>
      <c r="S4198">
        <v>2.3694153239683677</v>
      </c>
      <c r="T4198">
        <v>34.606597900390625</v>
      </c>
      <c r="U4198">
        <v>6</v>
      </c>
      <c r="V4198">
        <v>1.4200000166893005</v>
      </c>
      <c r="W4198">
        <v>1</v>
      </c>
      <c r="X4198">
        <v>2.8400000333786011</v>
      </c>
      <c r="Y4198">
        <v>32.457798004150391</v>
      </c>
      <c r="Z4198">
        <v>34.606597900390625</v>
      </c>
      <c r="AA4198">
        <v>32.060863494873047</v>
      </c>
      <c r="AB4198">
        <v>249.93406677246094</v>
      </c>
      <c r="AC4198">
        <v>248.99827575683594</v>
      </c>
      <c r="AD4198">
        <v>30.510103225708008</v>
      </c>
      <c r="AE4198">
        <v>34.15179443359375</v>
      </c>
      <c r="AF4198">
        <v>57.556987762451172</v>
      </c>
      <c r="AG4198">
        <v>64.427001953125</v>
      </c>
      <c r="AH4198">
        <v>500.07916259765625</v>
      </c>
      <c r="AI4198">
        <v>2000.7586669921875</v>
      </c>
      <c r="AJ4198">
        <v>0.2722608745098114</v>
      </c>
      <c r="AK4198">
        <v>92.442092895507813</v>
      </c>
      <c r="AL4198">
        <v>-0.58927345275878906</v>
      </c>
      <c r="AM4198">
        <v>-0.71443301439285278</v>
      </c>
      <c r="AN4198">
        <v>1</v>
      </c>
      <c r="AO4198">
        <v>-0.21956524252891541</v>
      </c>
      <c r="AP4198">
        <v>2.737391471862793</v>
      </c>
      <c r="AQ4198">
        <v>1</v>
      </c>
      <c r="AR4198">
        <v>0</v>
      </c>
      <c r="AS4198">
        <v>0.15999999642372131</v>
      </c>
      <c r="AT4198">
        <v>111115</v>
      </c>
      <c r="AU4198">
        <v>0.83346527099609358</v>
      </c>
      <c r="AV4198">
        <v>3.1425467604245566E-3</v>
      </c>
      <c r="AW4198">
        <v>307.7565979003906</v>
      </c>
      <c r="AX4198">
        <v>305.60779800415037</v>
      </c>
      <c r="AY4198">
        <v>320.12137956347942</v>
      </c>
      <c r="AZ4198">
        <v>1.8097929867548828</v>
      </c>
      <c r="BA4198">
        <v>5.5264786775469279</v>
      </c>
      <c r="BB4198">
        <v>59.783141039372609</v>
      </c>
      <c r="BC4198">
        <v>25.631346605778859</v>
      </c>
      <c r="BD4198">
        <v>33.532197952270508</v>
      </c>
      <c r="BE4198">
        <v>5.2051609176234166</v>
      </c>
      <c r="BF4198">
        <v>0.11684713030913028</v>
      </c>
      <c r="BG4198">
        <v>3.1570633535785602</v>
      </c>
      <c r="BH4198">
        <v>2.0480975640448564</v>
      </c>
      <c r="BI4198">
        <v>7.3463948484571662E-2</v>
      </c>
      <c r="BJ4198">
        <v>22.057037702785351</v>
      </c>
      <c r="BK4198">
        <v>0.95825496122227816</v>
      </c>
      <c r="BL4198">
        <v>56.864121170410655</v>
      </c>
      <c r="BM4198">
        <v>248.99948287186979</v>
      </c>
      <c r="BN4198">
        <v>-5.7992672353639747E-6</v>
      </c>
    </row>
    <row r="4199" spans="1:66">
      <c r="A4199" t="s">
        <v>4848</v>
      </c>
      <c r="B4199" t="s">
        <v>3827</v>
      </c>
      <c r="C4199" s="4">
        <v>20190811</v>
      </c>
      <c r="D4199" t="s">
        <v>339</v>
      </c>
      <c r="E4199" t="s">
        <v>340</v>
      </c>
      <c r="F4199" t="s">
        <v>4847</v>
      </c>
      <c r="G4199">
        <v>2000</v>
      </c>
      <c r="H4199">
        <v>175</v>
      </c>
      <c r="K4199">
        <v>40</v>
      </c>
      <c r="L4199" t="s">
        <v>1455</v>
      </c>
      <c r="M4199">
        <v>8246</v>
      </c>
      <c r="N4199">
        <v>0</v>
      </c>
      <c r="O4199">
        <v>-1.0213830186883475</v>
      </c>
      <c r="P4199">
        <v>0.1300863937185828</v>
      </c>
      <c r="Q4199">
        <v>180.94655170444881</v>
      </c>
      <c r="R4199">
        <v>3.3085468684322286</v>
      </c>
      <c r="S4199">
        <v>2.3435929433373484</v>
      </c>
      <c r="T4199">
        <v>34.538406372070313</v>
      </c>
      <c r="U4199">
        <v>6</v>
      </c>
      <c r="V4199">
        <v>1.4200000166893005</v>
      </c>
      <c r="W4199">
        <v>1</v>
      </c>
      <c r="X4199">
        <v>2.8400000333786011</v>
      </c>
      <c r="Y4199">
        <v>32.455207824707031</v>
      </c>
      <c r="Z4199">
        <v>34.538406372070313</v>
      </c>
      <c r="AA4199">
        <v>32.060829162597656</v>
      </c>
      <c r="AB4199">
        <v>174.89767456054688</v>
      </c>
      <c r="AC4199">
        <v>175.4267578125</v>
      </c>
      <c r="AD4199">
        <v>30.370590209960938</v>
      </c>
      <c r="AE4199">
        <v>34.204414367675781</v>
      </c>
      <c r="AF4199">
        <v>57.303329467773438</v>
      </c>
      <c r="AG4199">
        <v>64.536994934082031</v>
      </c>
      <c r="AH4199">
        <v>500.0823974609375</v>
      </c>
      <c r="AI4199">
        <v>2000.861572265625</v>
      </c>
      <c r="AJ4199">
        <v>3.2241422683000565E-2</v>
      </c>
      <c r="AK4199">
        <v>92.443954467773438</v>
      </c>
      <c r="AL4199">
        <v>-5.4178237915039063E-2</v>
      </c>
      <c r="AM4199">
        <v>-0.73038989305496216</v>
      </c>
      <c r="AN4199">
        <v>1</v>
      </c>
      <c r="AO4199">
        <v>-0.21956524252891541</v>
      </c>
      <c r="AP4199">
        <v>2.737391471862793</v>
      </c>
      <c r="AQ4199">
        <v>1</v>
      </c>
      <c r="AR4199">
        <v>0</v>
      </c>
      <c r="AS4199">
        <v>0.15999999642372131</v>
      </c>
      <c r="AT4199">
        <v>111115</v>
      </c>
      <c r="AU4199">
        <v>0.83347066243489565</v>
      </c>
      <c r="AV4199">
        <v>3.3085468684322284E-3</v>
      </c>
      <c r="AW4199">
        <v>307.68840637207029</v>
      </c>
      <c r="AX4199">
        <v>305.60520782470701</v>
      </c>
      <c r="AY4199">
        <v>320.1378444068614</v>
      </c>
      <c r="AZ4199">
        <v>1.7342190547540004</v>
      </c>
      <c r="BA4199">
        <v>5.5055842677396241</v>
      </c>
      <c r="BB4199">
        <v>59.555914710019316</v>
      </c>
      <c r="BC4199">
        <v>25.351500342343535</v>
      </c>
      <c r="BD4199">
        <v>33.496807098388672</v>
      </c>
      <c r="BE4199">
        <v>5.1948591895228349</v>
      </c>
      <c r="BF4199">
        <v>0.12438875823016189</v>
      </c>
      <c r="BG4199">
        <v>3.1619913244022757</v>
      </c>
      <c r="BH4199">
        <v>2.0328678651205592</v>
      </c>
      <c r="BI4199">
        <v>7.8235551642728912E-2</v>
      </c>
      <c r="BJ4199">
        <v>16.727414786866678</v>
      </c>
      <c r="BK4199">
        <v>1.0314649484535789</v>
      </c>
      <c r="BL4199">
        <v>57.294823844977415</v>
      </c>
      <c r="BM4199">
        <v>175.91227438257866</v>
      </c>
      <c r="BN4199">
        <v>-3.3266558765950235E-3</v>
      </c>
    </row>
    <row r="4200" spans="1:66">
      <c r="A4200" t="s">
        <v>4848</v>
      </c>
      <c r="B4200" t="s">
        <v>3827</v>
      </c>
      <c r="C4200" s="4">
        <v>20190811</v>
      </c>
      <c r="D4200" t="s">
        <v>339</v>
      </c>
      <c r="E4200" t="s">
        <v>340</v>
      </c>
      <c r="F4200" t="s">
        <v>4847</v>
      </c>
      <c r="G4200">
        <v>2000</v>
      </c>
      <c r="H4200">
        <v>100</v>
      </c>
      <c r="K4200">
        <v>41</v>
      </c>
      <c r="L4200" t="s">
        <v>4849</v>
      </c>
      <c r="M4200">
        <v>8336.5</v>
      </c>
      <c r="N4200">
        <v>0</v>
      </c>
      <c r="O4200">
        <v>-2.1074709457109293</v>
      </c>
      <c r="P4200">
        <v>0.14337672978756666</v>
      </c>
      <c r="Q4200">
        <v>121.55087597421604</v>
      </c>
      <c r="R4200">
        <v>3.5750914608304143</v>
      </c>
      <c r="S4200">
        <v>2.3079366930361771</v>
      </c>
      <c r="T4200">
        <v>34.481643676757813</v>
      </c>
      <c r="U4200">
        <v>6</v>
      </c>
      <c r="V4200">
        <v>1.4200000166893005</v>
      </c>
      <c r="W4200">
        <v>1</v>
      </c>
      <c r="X4200">
        <v>2.8400000333786011</v>
      </c>
      <c r="Y4200">
        <v>32.452117919921875</v>
      </c>
      <c r="Z4200">
        <v>34.481643676757813</v>
      </c>
      <c r="AA4200">
        <v>32.060394287109375</v>
      </c>
      <c r="AB4200">
        <v>99.568862915039063</v>
      </c>
      <c r="AC4200">
        <v>101.66120910644531</v>
      </c>
      <c r="AD4200">
        <v>30.260826110839844</v>
      </c>
      <c r="AE4200">
        <v>34.402393341064453</v>
      </c>
      <c r="AF4200">
        <v>57.106430053710938</v>
      </c>
      <c r="AG4200">
        <v>64.922149658203125</v>
      </c>
      <c r="AH4200">
        <v>500.114990234375</v>
      </c>
      <c r="AI4200">
        <v>2000.7393798828125</v>
      </c>
      <c r="AJ4200">
        <v>0.1671743243932724</v>
      </c>
      <c r="AK4200">
        <v>92.444366455078125</v>
      </c>
      <c r="AL4200">
        <v>0.46098899841308594</v>
      </c>
      <c r="AM4200">
        <v>-0.74359256029129028</v>
      </c>
      <c r="AN4200">
        <v>1</v>
      </c>
      <c r="AO4200">
        <v>-0.21956524252891541</v>
      </c>
      <c r="AP4200">
        <v>2.737391471862793</v>
      </c>
      <c r="AQ4200">
        <v>1</v>
      </c>
      <c r="AR4200">
        <v>0</v>
      </c>
      <c r="AS4200">
        <v>0.15999999642372131</v>
      </c>
      <c r="AT4200">
        <v>111115</v>
      </c>
      <c r="AU4200">
        <v>0.83352498372395811</v>
      </c>
      <c r="AV4200">
        <v>3.5750914608304145E-3</v>
      </c>
      <c r="AW4200">
        <v>307.63164367675779</v>
      </c>
      <c r="AX4200">
        <v>305.60211791992185</v>
      </c>
      <c r="AY4200">
        <v>320.1182936260484</v>
      </c>
      <c r="AZ4200">
        <v>1.6045879516492332</v>
      </c>
      <c r="BA4200">
        <v>5.4882441499892787</v>
      </c>
      <c r="BB4200">
        <v>59.368075745926646</v>
      </c>
      <c r="BC4200">
        <v>24.965682404862193</v>
      </c>
      <c r="BD4200">
        <v>33.466880798339844</v>
      </c>
      <c r="BE4200">
        <v>5.1861619514844595</v>
      </c>
      <c r="BF4200">
        <v>0.13648625356666838</v>
      </c>
      <c r="BG4200">
        <v>3.1803074569531016</v>
      </c>
      <c r="BH4200">
        <v>2.0058544945313579</v>
      </c>
      <c r="BI4200">
        <v>8.5897322836327894E-2</v>
      </c>
      <c r="BJ4200">
        <v>11.236693721496179</v>
      </c>
      <c r="BK4200">
        <v>1.1956465700397589</v>
      </c>
      <c r="BL4200">
        <v>57.999398166707671</v>
      </c>
      <c r="BM4200">
        <v>102.66299986111834</v>
      </c>
      <c r="BN4200">
        <v>-1.1906144050963898E-2</v>
      </c>
    </row>
    <row r="4201" spans="1:66">
      <c r="A4201" t="s">
        <v>4848</v>
      </c>
      <c r="B4201" t="s">
        <v>3827</v>
      </c>
      <c r="C4201" s="4">
        <v>20190811</v>
      </c>
      <c r="D4201" t="s">
        <v>339</v>
      </c>
      <c r="E4201" t="s">
        <v>340</v>
      </c>
      <c r="F4201" t="s">
        <v>4847</v>
      </c>
      <c r="G4201">
        <v>2000</v>
      </c>
      <c r="H4201">
        <v>66</v>
      </c>
      <c r="K4201">
        <v>42</v>
      </c>
      <c r="L4201" t="s">
        <v>4850</v>
      </c>
      <c r="M4201">
        <v>8425</v>
      </c>
      <c r="N4201">
        <v>0</v>
      </c>
      <c r="O4201">
        <v>-2.635483049704066</v>
      </c>
      <c r="P4201">
        <v>0.15849666650576189</v>
      </c>
      <c r="Q4201">
        <v>94.044953845517895</v>
      </c>
      <c r="R4201">
        <v>3.84814703193913</v>
      </c>
      <c r="S4201">
        <v>2.2586262404098876</v>
      </c>
      <c r="T4201">
        <v>34.393753051757813</v>
      </c>
      <c r="U4201">
        <v>6</v>
      </c>
      <c r="V4201">
        <v>1.4200000166893005</v>
      </c>
      <c r="W4201">
        <v>1</v>
      </c>
      <c r="X4201">
        <v>2.8400000333786011</v>
      </c>
      <c r="Y4201">
        <v>32.444011688232422</v>
      </c>
      <c r="Z4201">
        <v>34.393753051757813</v>
      </c>
      <c r="AA4201">
        <v>32.061279296875</v>
      </c>
      <c r="AB4201">
        <v>66.655830383300781</v>
      </c>
      <c r="AC4201">
        <v>69.497116088867188</v>
      </c>
      <c r="AD4201">
        <v>30.189813613891602</v>
      </c>
      <c r="AE4201">
        <v>34.647014617919922</v>
      </c>
      <c r="AF4201">
        <v>56.997428894042969</v>
      </c>
      <c r="AG4201">
        <v>65.412483215332031</v>
      </c>
      <c r="AH4201">
        <v>500.0654296875</v>
      </c>
      <c r="AI4201">
        <v>2001.278076171875</v>
      </c>
      <c r="AJ4201">
        <v>0.13971291482448578</v>
      </c>
      <c r="AK4201">
        <v>92.442665100097656</v>
      </c>
      <c r="AL4201">
        <v>0.56801414489746094</v>
      </c>
      <c r="AM4201">
        <v>-0.73925524950027466</v>
      </c>
      <c r="AN4201">
        <v>1</v>
      </c>
      <c r="AO4201">
        <v>-0.21956524252891541</v>
      </c>
      <c r="AP4201">
        <v>2.737391471862793</v>
      </c>
      <c r="AQ4201">
        <v>1</v>
      </c>
      <c r="AR4201">
        <v>0</v>
      </c>
      <c r="AS4201">
        <v>0.15999999642372131</v>
      </c>
      <c r="AT4201">
        <v>111115</v>
      </c>
      <c r="AU4201">
        <v>0.83344238281249983</v>
      </c>
      <c r="AV4201">
        <v>3.8481470319391298E-3</v>
      </c>
      <c r="AW4201">
        <v>307.54375305175779</v>
      </c>
      <c r="AX4201">
        <v>305.5940116882324</v>
      </c>
      <c r="AY4201">
        <v>320.20448503037187</v>
      </c>
      <c r="AZ4201">
        <v>1.4767174854532636</v>
      </c>
      <c r="BA4201">
        <v>5.4614886094524469</v>
      </c>
      <c r="BB4201">
        <v>59.07973989649372</v>
      </c>
      <c r="BC4201">
        <v>24.432725278573798</v>
      </c>
      <c r="BD4201">
        <v>33.418882369995117</v>
      </c>
      <c r="BE4201">
        <v>5.1722390051362632</v>
      </c>
      <c r="BF4201">
        <v>0.1501187372272646</v>
      </c>
      <c r="BG4201">
        <v>3.2028623690425593</v>
      </c>
      <c r="BH4201">
        <v>1.9693766360937039</v>
      </c>
      <c r="BI4201">
        <v>9.4542586895161346E-2</v>
      </c>
      <c r="BJ4201">
        <v>8.6937661726953515</v>
      </c>
      <c r="BK4201">
        <v>1.3532209556042722</v>
      </c>
      <c r="BL4201">
        <v>58.90462477090508</v>
      </c>
      <c r="BM4201">
        <v>70.749898509741968</v>
      </c>
      <c r="BN4201">
        <v>-2.1942383438404846E-2</v>
      </c>
    </row>
    <row r="4202" spans="1:66">
      <c r="A4202" t="s">
        <v>4848</v>
      </c>
      <c r="B4202" t="s">
        <v>3827</v>
      </c>
      <c r="C4202" s="4">
        <v>20190811</v>
      </c>
      <c r="D4202" t="s">
        <v>339</v>
      </c>
      <c r="E4202" t="s">
        <v>340</v>
      </c>
      <c r="F4202" t="s">
        <v>4847</v>
      </c>
      <c r="G4202">
        <v>2000</v>
      </c>
      <c r="H4202">
        <v>33</v>
      </c>
      <c r="K4202">
        <v>43</v>
      </c>
      <c r="L4202" t="s">
        <v>3235</v>
      </c>
      <c r="M4202">
        <v>8514</v>
      </c>
      <c r="N4202">
        <v>0</v>
      </c>
      <c r="O4202">
        <v>-2.8692295111035246</v>
      </c>
      <c r="P4202">
        <v>0.17149834821005605</v>
      </c>
      <c r="Q4202">
        <v>75.571897382261156</v>
      </c>
      <c r="R4202">
        <v>4.0747162361724456</v>
      </c>
      <c r="S4202">
        <v>2.2196031085193</v>
      </c>
      <c r="T4202">
        <v>34.356967926025391</v>
      </c>
      <c r="U4202">
        <v>6</v>
      </c>
      <c r="V4202">
        <v>1.4200000166893005</v>
      </c>
      <c r="W4202">
        <v>1</v>
      </c>
      <c r="X4202">
        <v>2.8400000333786011</v>
      </c>
      <c r="Y4202">
        <v>32.455513000488281</v>
      </c>
      <c r="Z4202">
        <v>34.356967926025391</v>
      </c>
      <c r="AA4202">
        <v>32.062343597412109</v>
      </c>
      <c r="AB4202">
        <v>46.729934692382813</v>
      </c>
      <c r="AC4202">
        <v>49.928012847900391</v>
      </c>
      <c r="AD4202">
        <v>30.23187255859375</v>
      </c>
      <c r="AE4202">
        <v>34.949363708496094</v>
      </c>
      <c r="AF4202">
        <v>57.038204193115234</v>
      </c>
      <c r="AG4202">
        <v>65.938652038574219</v>
      </c>
      <c r="AH4202">
        <v>500.13543701171875</v>
      </c>
      <c r="AI4202">
        <v>2000.4351806640625</v>
      </c>
      <c r="AJ4202">
        <v>0.13732099533081055</v>
      </c>
      <c r="AK4202">
        <v>92.440055847167969</v>
      </c>
      <c r="AL4202">
        <v>0.58084678649902344</v>
      </c>
      <c r="AM4202">
        <v>-0.76127749681472778</v>
      </c>
      <c r="AN4202">
        <v>0.66666668653488159</v>
      </c>
      <c r="AO4202">
        <v>-0.21956524252891541</v>
      </c>
      <c r="AP4202">
        <v>2.737391471862793</v>
      </c>
      <c r="AQ4202">
        <v>1</v>
      </c>
      <c r="AR4202">
        <v>0</v>
      </c>
      <c r="AS4202">
        <v>0.15999999642372131</v>
      </c>
      <c r="AT4202">
        <v>111135</v>
      </c>
      <c r="AU4202">
        <v>0.83355906168619787</v>
      </c>
      <c r="AV4202">
        <v>4.0747162361724452E-3</v>
      </c>
      <c r="AW4202">
        <v>307.50696792602537</v>
      </c>
      <c r="AX4202">
        <v>305.60551300048826</v>
      </c>
      <c r="AY4202">
        <v>320.0696217521363</v>
      </c>
      <c r="AZ4202">
        <v>1.3654259589757773</v>
      </c>
      <c r="BA4202">
        <v>5.4503242415556645</v>
      </c>
      <c r="BB4202">
        <v>58.960633370524327</v>
      </c>
      <c r="BC4202">
        <v>24.011269662028234</v>
      </c>
      <c r="BD4202">
        <v>33.406240463256836</v>
      </c>
      <c r="BE4202">
        <v>5.1685773702262452</v>
      </c>
      <c r="BF4202">
        <v>0.16173188656471985</v>
      </c>
      <c r="BG4202">
        <v>3.2307211330363645</v>
      </c>
      <c r="BH4202">
        <v>1.9378562371898806</v>
      </c>
      <c r="BI4202">
        <v>0.10191674536184546</v>
      </c>
      <c r="BJ4202">
        <v>6.985870414492668</v>
      </c>
      <c r="BK4202">
        <v>1.5136171674302707</v>
      </c>
      <c r="BL4202">
        <v>59.702761275126882</v>
      </c>
      <c r="BM4202">
        <v>51.29190714172605</v>
      </c>
      <c r="BN4202">
        <v>-3.3397261691135126E-2</v>
      </c>
    </row>
    <row r="4203" spans="1:66">
      <c r="A4203" t="s">
        <v>4848</v>
      </c>
      <c r="B4203" t="s">
        <v>3827</v>
      </c>
      <c r="C4203" s="4">
        <v>20190811</v>
      </c>
      <c r="D4203" t="s">
        <v>339</v>
      </c>
      <c r="E4203" t="s">
        <v>340</v>
      </c>
      <c r="F4203" t="s">
        <v>4847</v>
      </c>
      <c r="G4203">
        <v>2000</v>
      </c>
      <c r="H4203">
        <v>400</v>
      </c>
      <c r="K4203">
        <v>44</v>
      </c>
      <c r="L4203" t="s">
        <v>4851</v>
      </c>
      <c r="M4203">
        <v>8635.5</v>
      </c>
      <c r="N4203">
        <v>0</v>
      </c>
      <c r="O4203">
        <v>2.2080678255339219</v>
      </c>
      <c r="P4203">
        <v>0.16184302002636228</v>
      </c>
      <c r="Q4203">
        <v>357.98539878661876</v>
      </c>
      <c r="R4203">
        <v>3.9128868579815816</v>
      </c>
      <c r="S4203">
        <v>2.2508370767472954</v>
      </c>
      <c r="T4203">
        <v>34.471706390380859</v>
      </c>
      <c r="U4203">
        <v>6</v>
      </c>
      <c r="V4203">
        <v>1.4200000166893005</v>
      </c>
      <c r="W4203">
        <v>1</v>
      </c>
      <c r="X4203">
        <v>2.8400000333786011</v>
      </c>
      <c r="Y4203">
        <v>32.479850769042969</v>
      </c>
      <c r="Z4203">
        <v>34.471706390380859</v>
      </c>
      <c r="AA4203">
        <v>32.059574127197266</v>
      </c>
      <c r="AB4203">
        <v>400.68618774414063</v>
      </c>
      <c r="AC4203">
        <v>396.17831420898438</v>
      </c>
      <c r="AD4203">
        <v>30.460365295410156</v>
      </c>
      <c r="AE4203">
        <v>34.989479064941406</v>
      </c>
      <c r="AF4203">
        <v>57.389511108398438</v>
      </c>
      <c r="AG4203">
        <v>65.922691345214844</v>
      </c>
      <c r="AH4203">
        <v>500.22726440429688</v>
      </c>
      <c r="AI4203">
        <v>1999.6429443359375</v>
      </c>
      <c r="AJ4203">
        <v>0.20060943067073822</v>
      </c>
      <c r="AK4203">
        <v>92.43853759765625</v>
      </c>
      <c r="AL4203">
        <v>-2.2365055084228516</v>
      </c>
      <c r="AM4203">
        <v>-0.75575381517410278</v>
      </c>
      <c r="AN4203">
        <v>0.66666668653488159</v>
      </c>
      <c r="AO4203">
        <v>-0.21956524252891541</v>
      </c>
      <c r="AP4203">
        <v>2.737391471862793</v>
      </c>
      <c r="AQ4203">
        <v>1</v>
      </c>
      <c r="AR4203">
        <v>0</v>
      </c>
      <c r="AS4203">
        <v>0.15999999642372131</v>
      </c>
      <c r="AT4203">
        <v>111115</v>
      </c>
      <c r="AU4203">
        <v>0.83371210734049472</v>
      </c>
      <c r="AV4203">
        <v>3.9128868579815816E-3</v>
      </c>
      <c r="AW4203">
        <v>307.62170639038084</v>
      </c>
      <c r="AX4203">
        <v>305.62985076904295</v>
      </c>
      <c r="AY4203">
        <v>319.94286394246956</v>
      </c>
      <c r="AZ4203">
        <v>1.4338400829348112</v>
      </c>
      <c r="BA4203">
        <v>5.4852133528142879</v>
      </c>
      <c r="BB4203">
        <v>59.339032132777525</v>
      </c>
      <c r="BC4203">
        <v>24.349553067836119</v>
      </c>
      <c r="BD4203">
        <v>33.475778579711914</v>
      </c>
      <c r="BE4203">
        <v>5.188746517486984</v>
      </c>
      <c r="BF4203">
        <v>0.1531173262891288</v>
      </c>
      <c r="BG4203">
        <v>3.2343762760669925</v>
      </c>
      <c r="BH4203">
        <v>1.9543702414199915</v>
      </c>
      <c r="BI4203">
        <v>9.6445804816733011E-2</v>
      </c>
      <c r="BJ4203">
        <v>33.091646745148829</v>
      </c>
      <c r="BK4203">
        <v>0.90359665319233295</v>
      </c>
      <c r="BL4203">
        <v>59.256075524698083</v>
      </c>
      <c r="BM4203">
        <v>395.12870451552089</v>
      </c>
      <c r="BN4203">
        <v>3.3113624076975762E-3</v>
      </c>
    </row>
    <row r="4204" spans="1:66">
      <c r="A4204" t="s">
        <v>4848</v>
      </c>
      <c r="B4204" t="s">
        <v>3827</v>
      </c>
      <c r="C4204" s="4">
        <v>20190811</v>
      </c>
      <c r="D4204" t="s">
        <v>339</v>
      </c>
      <c r="E4204" t="s">
        <v>340</v>
      </c>
      <c r="F4204" t="s">
        <v>4847</v>
      </c>
      <c r="G4204">
        <v>2000</v>
      </c>
      <c r="H4204">
        <v>400</v>
      </c>
      <c r="K4204">
        <v>45</v>
      </c>
      <c r="L4204" t="s">
        <v>4852</v>
      </c>
      <c r="M4204">
        <v>8724</v>
      </c>
      <c r="N4204">
        <v>0</v>
      </c>
      <c r="O4204">
        <v>2.2502849205285105</v>
      </c>
      <c r="P4204">
        <v>0.1289745619960789</v>
      </c>
      <c r="Q4204">
        <v>350.63194700360054</v>
      </c>
      <c r="R4204">
        <v>3.2995401899743189</v>
      </c>
      <c r="S4204">
        <v>2.3554070863031282</v>
      </c>
      <c r="T4204">
        <v>34.667125701904297</v>
      </c>
      <c r="U4204">
        <v>6</v>
      </c>
      <c r="V4204">
        <v>1.4200000166893005</v>
      </c>
      <c r="W4204">
        <v>1</v>
      </c>
      <c r="X4204">
        <v>2.8400000333786011</v>
      </c>
      <c r="Y4204">
        <v>32.500221252441406</v>
      </c>
      <c r="Z4204">
        <v>34.667125701904297</v>
      </c>
      <c r="AA4204">
        <v>32.060531616210938</v>
      </c>
      <c r="AB4204">
        <v>399.76242065429688</v>
      </c>
      <c r="AC4204">
        <v>395.497802734375</v>
      </c>
      <c r="AD4204">
        <v>30.684982299804688</v>
      </c>
      <c r="AE4204">
        <v>34.506301879882813</v>
      </c>
      <c r="AF4204">
        <v>57.74566650390625</v>
      </c>
      <c r="AG4204">
        <v>64.936958312988281</v>
      </c>
      <c r="AH4204">
        <v>500.19662475585938</v>
      </c>
      <c r="AI4204">
        <v>1999.7562255859375</v>
      </c>
      <c r="AJ4204">
        <v>4.8958156257867813E-2</v>
      </c>
      <c r="AK4204">
        <v>92.437477111816406</v>
      </c>
      <c r="AL4204">
        <v>-2.3052921295166016</v>
      </c>
      <c r="AM4204">
        <v>-0.72953540086746216</v>
      </c>
      <c r="AN4204">
        <v>1</v>
      </c>
      <c r="AO4204">
        <v>-0.21956524252891541</v>
      </c>
      <c r="AP4204">
        <v>2.737391471862793</v>
      </c>
      <c r="AQ4204">
        <v>1</v>
      </c>
      <c r="AR4204">
        <v>0</v>
      </c>
      <c r="AS4204">
        <v>0.15999999642372131</v>
      </c>
      <c r="AT4204">
        <v>111115</v>
      </c>
      <c r="AU4204">
        <v>0.83366104125976548</v>
      </c>
      <c r="AV4204">
        <v>3.2995401899743189E-3</v>
      </c>
      <c r="AW4204">
        <v>307.81712570190427</v>
      </c>
      <c r="AX4204">
        <v>305.65022125244138</v>
      </c>
      <c r="AY4204">
        <v>319.96098894206443</v>
      </c>
      <c r="AZ4204">
        <v>1.7240502875671719</v>
      </c>
      <c r="BA4204">
        <v>5.5450825765382232</v>
      </c>
      <c r="BB4204">
        <v>59.987385525793279</v>
      </c>
      <c r="BC4204">
        <v>25.481083645910466</v>
      </c>
      <c r="BD4204">
        <v>33.583673477172852</v>
      </c>
      <c r="BE4204">
        <v>5.2201763614668257</v>
      </c>
      <c r="BF4204">
        <v>0.12337180686708758</v>
      </c>
      <c r="BG4204">
        <v>3.189675490235095</v>
      </c>
      <c r="BH4204">
        <v>2.0305008712317307</v>
      </c>
      <c r="BI4204">
        <v>7.7591910639489559E-2</v>
      </c>
      <c r="BJ4204">
        <v>32.411532575816949</v>
      </c>
      <c r="BK4204">
        <v>0.88655852088031106</v>
      </c>
      <c r="BL4204">
        <v>57.352907630474128</v>
      </c>
      <c r="BM4204">
        <v>394.42812505585067</v>
      </c>
      <c r="BN4204">
        <v>3.2720887530787932E-3</v>
      </c>
    </row>
    <row r="4205" spans="1:66">
      <c r="A4205" t="s">
        <v>4848</v>
      </c>
      <c r="B4205" t="s">
        <v>3827</v>
      </c>
      <c r="C4205" s="4">
        <v>20190811</v>
      </c>
      <c r="D4205" t="s">
        <v>339</v>
      </c>
      <c r="E4205" t="s">
        <v>340</v>
      </c>
      <c r="F4205" t="s">
        <v>4847</v>
      </c>
      <c r="G4205">
        <v>2000</v>
      </c>
      <c r="H4205">
        <v>400</v>
      </c>
      <c r="K4205">
        <v>46</v>
      </c>
      <c r="L4205" t="s">
        <v>4853</v>
      </c>
      <c r="M4205">
        <v>8813</v>
      </c>
      <c r="N4205">
        <v>0</v>
      </c>
      <c r="O4205">
        <v>2.0550275624906607</v>
      </c>
      <c r="P4205">
        <v>0.11046749463419633</v>
      </c>
      <c r="Q4205">
        <v>348.66429965814916</v>
      </c>
      <c r="R4205">
        <v>2.9363262020887038</v>
      </c>
      <c r="S4205">
        <v>2.4313731985978682</v>
      </c>
      <c r="T4205">
        <v>34.866287231445313</v>
      </c>
      <c r="U4205">
        <v>6</v>
      </c>
      <c r="V4205">
        <v>1.4200000166893005</v>
      </c>
      <c r="W4205">
        <v>1</v>
      </c>
      <c r="X4205">
        <v>2.8400000333786011</v>
      </c>
      <c r="Y4205">
        <v>32.525314331054688</v>
      </c>
      <c r="Z4205">
        <v>34.866287231445313</v>
      </c>
      <c r="AA4205">
        <v>32.061279296875</v>
      </c>
      <c r="AB4205">
        <v>399.63729858398438</v>
      </c>
      <c r="AC4205">
        <v>395.77804565429688</v>
      </c>
      <c r="AD4205">
        <v>30.949710845947266</v>
      </c>
      <c r="AE4205">
        <v>34.351081848144531</v>
      </c>
      <c r="AF4205">
        <v>58.161163330078125</v>
      </c>
      <c r="AG4205">
        <v>64.553070068359375</v>
      </c>
      <c r="AH4205">
        <v>500.17364501953125</v>
      </c>
      <c r="AI4205">
        <v>1998.7557373046875</v>
      </c>
      <c r="AJ4205">
        <v>0.22449484467506409</v>
      </c>
      <c r="AK4205">
        <v>92.436935424804688</v>
      </c>
      <c r="AL4205">
        <v>-2.2693119049072266</v>
      </c>
      <c r="AM4205">
        <v>-0.70705920457839966</v>
      </c>
      <c r="AN4205">
        <v>1</v>
      </c>
      <c r="AO4205">
        <v>-0.21956524252891541</v>
      </c>
      <c r="AP4205">
        <v>2.737391471862793</v>
      </c>
      <c r="AQ4205">
        <v>1</v>
      </c>
      <c r="AR4205">
        <v>0</v>
      </c>
      <c r="AS4205">
        <v>0.15999999642372131</v>
      </c>
      <c r="AT4205">
        <v>111115</v>
      </c>
      <c r="AU4205">
        <v>0.83362274169921857</v>
      </c>
      <c r="AV4205">
        <v>2.9363262020887038E-3</v>
      </c>
      <c r="AW4205">
        <v>308.01628723144529</v>
      </c>
      <c r="AX4205">
        <v>305.67531433105466</v>
      </c>
      <c r="AY4205">
        <v>319.80091082064246</v>
      </c>
      <c r="AZ4205">
        <v>1.8831847085752615</v>
      </c>
      <c r="BA4205">
        <v>5.6066819331669846</v>
      </c>
      <c r="BB4205">
        <v>60.654130379818696</v>
      </c>
      <c r="BC4205">
        <v>26.303048531674165</v>
      </c>
      <c r="BD4205">
        <v>33.69580078125</v>
      </c>
      <c r="BE4205">
        <v>5.2530144438230719</v>
      </c>
      <c r="BF4205">
        <v>0.10633151711372005</v>
      </c>
      <c r="BG4205">
        <v>3.1753087345691164</v>
      </c>
      <c r="BH4205">
        <v>2.0777057092539555</v>
      </c>
      <c r="BI4205">
        <v>6.6816812761836125E-2</v>
      </c>
      <c r="BJ4205">
        <v>32.229459352435086</v>
      </c>
      <c r="BK4205">
        <v>0.88095917266391144</v>
      </c>
      <c r="BL4205">
        <v>56.176262292719656</v>
      </c>
      <c r="BM4205">
        <v>394.80118397234048</v>
      </c>
      <c r="BN4205">
        <v>2.9240988136786236E-3</v>
      </c>
    </row>
    <row r="4206" spans="1:66">
      <c r="A4206" t="s">
        <v>4848</v>
      </c>
      <c r="B4206" t="s">
        <v>3827</v>
      </c>
      <c r="C4206" s="4">
        <v>20190811</v>
      </c>
      <c r="D4206" t="s">
        <v>339</v>
      </c>
      <c r="E4206" t="s">
        <v>340</v>
      </c>
      <c r="F4206" t="s">
        <v>4847</v>
      </c>
      <c r="G4206">
        <v>2000</v>
      </c>
      <c r="H4206">
        <v>475</v>
      </c>
      <c r="K4206">
        <v>47</v>
      </c>
      <c r="L4206" t="s">
        <v>4854</v>
      </c>
      <c r="M4206">
        <v>8915.5</v>
      </c>
      <c r="N4206">
        <v>0</v>
      </c>
      <c r="O4206">
        <v>2.6424644913829245</v>
      </c>
      <c r="P4206">
        <v>0.10005927908400186</v>
      </c>
      <c r="Q4206">
        <v>406.81570032283827</v>
      </c>
      <c r="R4206">
        <v>2.7056432894750908</v>
      </c>
      <c r="S4206">
        <v>2.4639822181828306</v>
      </c>
      <c r="T4206">
        <v>34.997859954833984</v>
      </c>
      <c r="U4206">
        <v>6</v>
      </c>
      <c r="V4206">
        <v>1.4200000166893005</v>
      </c>
      <c r="W4206">
        <v>1</v>
      </c>
      <c r="X4206">
        <v>2.8400000333786011</v>
      </c>
      <c r="Y4206">
        <v>32.554363250732422</v>
      </c>
      <c r="Z4206">
        <v>34.997859954833984</v>
      </c>
      <c r="AA4206">
        <v>32.060932159423828</v>
      </c>
      <c r="AB4206">
        <v>474.5767822265625</v>
      </c>
      <c r="AC4206">
        <v>469.88192749023438</v>
      </c>
      <c r="AD4206">
        <v>31.308320999145508</v>
      </c>
      <c r="AE4206">
        <v>34.442131042480469</v>
      </c>
      <c r="AF4206">
        <v>58.738697052001953</v>
      </c>
      <c r="AG4206">
        <v>64.618156433105469</v>
      </c>
      <c r="AH4206">
        <v>500.1812744140625</v>
      </c>
      <c r="AI4206">
        <v>2000.2427978515625</v>
      </c>
      <c r="AJ4206">
        <v>0.13015951216220856</v>
      </c>
      <c r="AK4206">
        <v>92.436782836914063</v>
      </c>
      <c r="AL4206">
        <v>-2.8768253326416016</v>
      </c>
      <c r="AM4206">
        <v>-0.71475726366043091</v>
      </c>
      <c r="AN4206">
        <v>1</v>
      </c>
      <c r="AO4206">
        <v>-0.21956524252891541</v>
      </c>
      <c r="AP4206">
        <v>2.737391471862793</v>
      </c>
      <c r="AQ4206">
        <v>1</v>
      </c>
      <c r="AR4206">
        <v>0</v>
      </c>
      <c r="AS4206">
        <v>0.15999999642372131</v>
      </c>
      <c r="AT4206">
        <v>111115</v>
      </c>
      <c r="AU4206">
        <v>0.83363545735677069</v>
      </c>
      <c r="AV4206">
        <v>2.7056432894750908E-3</v>
      </c>
      <c r="AW4206">
        <v>308.14785995483396</v>
      </c>
      <c r="AX4206">
        <v>305.7043632507324</v>
      </c>
      <c r="AY4206">
        <v>320.03884050282431</v>
      </c>
      <c r="AZ4206">
        <v>1.9892670169962139</v>
      </c>
      <c r="BA4206">
        <v>5.6477020057971341</v>
      </c>
      <c r="BB4206">
        <v>61.097994028647207</v>
      </c>
      <c r="BC4206">
        <v>26.655862986166738</v>
      </c>
      <c r="BD4206">
        <v>33.776111602783203</v>
      </c>
      <c r="BE4206">
        <v>5.2766449040268917</v>
      </c>
      <c r="BF4206">
        <v>9.6653953453879046E-2</v>
      </c>
      <c r="BG4206">
        <v>3.1837197876143035</v>
      </c>
      <c r="BH4206">
        <v>2.0929251164125882</v>
      </c>
      <c r="BI4206">
        <v>6.0705708746721258E-2</v>
      </c>
      <c r="BJ4206">
        <v>37.604734545389313</v>
      </c>
      <c r="BK4206">
        <v>0.86578282015601282</v>
      </c>
      <c r="BL4206">
        <v>55.742567295232107</v>
      </c>
      <c r="BM4206">
        <v>468.62582642634703</v>
      </c>
      <c r="BN4206">
        <v>3.1431847420668019E-3</v>
      </c>
    </row>
    <row r="4207" spans="1:66">
      <c r="A4207" t="s">
        <v>4848</v>
      </c>
      <c r="B4207" t="s">
        <v>3827</v>
      </c>
      <c r="C4207" s="4">
        <v>20190811</v>
      </c>
      <c r="D4207" t="s">
        <v>339</v>
      </c>
      <c r="E4207" t="s">
        <v>340</v>
      </c>
      <c r="F4207" t="s">
        <v>4847</v>
      </c>
      <c r="G4207">
        <v>2000</v>
      </c>
      <c r="H4207">
        <v>575</v>
      </c>
      <c r="K4207">
        <v>48</v>
      </c>
      <c r="L4207" t="s">
        <v>4855</v>
      </c>
      <c r="M4207">
        <v>9027.5</v>
      </c>
      <c r="N4207">
        <v>0</v>
      </c>
      <c r="O4207">
        <v>3.6227746218510082</v>
      </c>
      <c r="P4207">
        <v>9.2912017350235826E-2</v>
      </c>
      <c r="Q4207">
        <v>481.34295180055898</v>
      </c>
      <c r="R4207">
        <v>2.5390369896614993</v>
      </c>
      <c r="S4207">
        <v>2.4834669771247149</v>
      </c>
      <c r="T4207">
        <v>35.099361419677734</v>
      </c>
      <c r="U4207">
        <v>6</v>
      </c>
      <c r="V4207">
        <v>1.4200000166893005</v>
      </c>
      <c r="W4207">
        <v>1</v>
      </c>
      <c r="X4207">
        <v>2.8400000333786011</v>
      </c>
      <c r="Y4207">
        <v>32.575691223144531</v>
      </c>
      <c r="Z4207">
        <v>35.099361419677734</v>
      </c>
      <c r="AA4207">
        <v>32.060646057128906</v>
      </c>
      <c r="AB4207">
        <v>575.162841796875</v>
      </c>
      <c r="AC4207">
        <v>569.08447265625</v>
      </c>
      <c r="AD4207">
        <v>31.635280609130859</v>
      </c>
      <c r="AE4207">
        <v>34.575389862060547</v>
      </c>
      <c r="AF4207">
        <v>59.281177520751953</v>
      </c>
      <c r="AG4207">
        <v>64.790634155273438</v>
      </c>
      <c r="AH4207">
        <v>500.23626708984375</v>
      </c>
      <c r="AI4207">
        <v>1999.351806640625</v>
      </c>
      <c r="AJ4207">
        <v>7.4034325778484344E-2</v>
      </c>
      <c r="AK4207">
        <v>92.437362670898438</v>
      </c>
      <c r="AL4207">
        <v>-4.1757144927978516</v>
      </c>
      <c r="AM4207">
        <v>-0.69880419969558716</v>
      </c>
      <c r="AN4207">
        <v>1</v>
      </c>
      <c r="AO4207">
        <v>-0.21956524252891541</v>
      </c>
      <c r="AP4207">
        <v>2.737391471862793</v>
      </c>
      <c r="AQ4207">
        <v>1</v>
      </c>
      <c r="AR4207">
        <v>0</v>
      </c>
      <c r="AS4207">
        <v>0.15999999642372131</v>
      </c>
      <c r="AT4207">
        <v>111115</v>
      </c>
      <c r="AU4207">
        <v>0.83372711181640624</v>
      </c>
      <c r="AV4207">
        <v>2.5390369896614992E-3</v>
      </c>
      <c r="AW4207">
        <v>308.24936141967771</v>
      </c>
      <c r="AX4207">
        <v>305.72569122314451</v>
      </c>
      <c r="AY4207">
        <v>319.89628191226075</v>
      </c>
      <c r="AZ4207">
        <v>2.0612468489906215</v>
      </c>
      <c r="BA4207">
        <v>5.6795248292917107</v>
      </c>
      <c r="BB4207">
        <v>61.441874423790381</v>
      </c>
      <c r="BC4207">
        <v>26.866484561729834</v>
      </c>
      <c r="BD4207">
        <v>33.837526321411133</v>
      </c>
      <c r="BE4207">
        <v>5.2947777495234218</v>
      </c>
      <c r="BF4207">
        <v>8.9968648159896386E-2</v>
      </c>
      <c r="BG4207">
        <v>3.1960578521669958</v>
      </c>
      <c r="BH4207">
        <v>2.0987198973564261</v>
      </c>
      <c r="BI4207">
        <v>5.6487642524774923E-2</v>
      </c>
      <c r="BJ4207">
        <v>44.494073004669062</v>
      </c>
      <c r="BK4207">
        <v>0.84581986493824013</v>
      </c>
      <c r="BL4207">
        <v>55.523287204194972</v>
      </c>
      <c r="BM4207">
        <v>567.36237910624379</v>
      </c>
      <c r="BN4207">
        <v>3.5453241739779773E-3</v>
      </c>
    </row>
    <row r="4208" spans="1:66">
      <c r="A4208" t="s">
        <v>4848</v>
      </c>
      <c r="B4208" t="s">
        <v>3827</v>
      </c>
      <c r="C4208" s="4">
        <v>20190811</v>
      </c>
      <c r="D4208" t="s">
        <v>339</v>
      </c>
      <c r="E4208" t="s">
        <v>340</v>
      </c>
      <c r="F4208" t="s">
        <v>4847</v>
      </c>
      <c r="G4208">
        <v>2000</v>
      </c>
      <c r="H4208">
        <v>675</v>
      </c>
      <c r="K4208">
        <v>49</v>
      </c>
      <c r="L4208" t="s">
        <v>4856</v>
      </c>
      <c r="M4208">
        <v>9116</v>
      </c>
      <c r="N4208">
        <v>0</v>
      </c>
      <c r="O4208">
        <v>4.4587906981131171</v>
      </c>
      <c r="P4208">
        <v>8.7434373548925304E-2</v>
      </c>
      <c r="Q4208">
        <v>556.07812766529639</v>
      </c>
      <c r="R4208">
        <v>2.4107795187190146</v>
      </c>
      <c r="S4208">
        <v>2.5009000327369093</v>
      </c>
      <c r="T4208">
        <v>35.145244598388672</v>
      </c>
      <c r="U4208">
        <v>6</v>
      </c>
      <c r="V4208">
        <v>1.4200000166893005</v>
      </c>
      <c r="W4208">
        <v>1</v>
      </c>
      <c r="X4208">
        <v>2.8400000333786011</v>
      </c>
      <c r="Y4208">
        <v>32.580558776855469</v>
      </c>
      <c r="Z4208">
        <v>35.145244598388672</v>
      </c>
      <c r="AA4208">
        <v>32.061412811279297</v>
      </c>
      <c r="AB4208">
        <v>674.8055419921875</v>
      </c>
      <c r="AC4208">
        <v>667.5240478515625</v>
      </c>
      <c r="AD4208">
        <v>31.750036239624023</v>
      </c>
      <c r="AE4208">
        <v>34.542980194091797</v>
      </c>
      <c r="AF4208">
        <v>59.479881286621094</v>
      </c>
      <c r="AG4208">
        <v>64.712127685546875</v>
      </c>
      <c r="AH4208">
        <v>500.01089477539063</v>
      </c>
      <c r="AI4208">
        <v>1999.862548828125</v>
      </c>
      <c r="AJ4208">
        <v>0.1791178435087204</v>
      </c>
      <c r="AK4208">
        <v>92.437339782714844</v>
      </c>
      <c r="AL4208">
        <v>-5.3261661529541016</v>
      </c>
      <c r="AM4208">
        <v>-0.69704562425613403</v>
      </c>
      <c r="AN4208">
        <v>0.66666668653488159</v>
      </c>
      <c r="AO4208">
        <v>-0.21956524252891541</v>
      </c>
      <c r="AP4208">
        <v>2.737391471862793</v>
      </c>
      <c r="AQ4208">
        <v>1</v>
      </c>
      <c r="AR4208">
        <v>0</v>
      </c>
      <c r="AS4208">
        <v>0.15999999642372131</v>
      </c>
      <c r="AT4208">
        <v>111115</v>
      </c>
      <c r="AU4208">
        <v>0.83335149129231756</v>
      </c>
      <c r="AV4208">
        <v>2.4107795187190148E-3</v>
      </c>
      <c r="AW4208">
        <v>308.29524459838865</v>
      </c>
      <c r="AX4208">
        <v>305.73055877685545</v>
      </c>
      <c r="AY4208">
        <v>319.97800066043419</v>
      </c>
      <c r="AZ4208">
        <v>2.1220652287123944</v>
      </c>
      <c r="BA4208">
        <v>5.6939612300457618</v>
      </c>
      <c r="BB4208">
        <v>61.598064628753995</v>
      </c>
      <c r="BC4208">
        <v>27.055084434662199</v>
      </c>
      <c r="BD4208">
        <v>33.86290168762207</v>
      </c>
      <c r="BE4208">
        <v>5.3022856947544588</v>
      </c>
      <c r="BF4208">
        <v>8.4822950502245822E-2</v>
      </c>
      <c r="BG4208">
        <v>3.1930611973088525</v>
      </c>
      <c r="BH4208">
        <v>2.1092244974456063</v>
      </c>
      <c r="BI4208">
        <v>5.3242938100325224E-2</v>
      </c>
      <c r="BJ4208">
        <v>51.40238283273289</v>
      </c>
      <c r="BK4208">
        <v>0.83304583476062521</v>
      </c>
      <c r="BL4208">
        <v>55.238129824472161</v>
      </c>
      <c r="BM4208">
        <v>665.40455229814461</v>
      </c>
      <c r="BN4208">
        <v>3.701436345631806E-3</v>
      </c>
    </row>
    <row r="4209" spans="1:66">
      <c r="A4209" t="s">
        <v>4848</v>
      </c>
      <c r="B4209" t="s">
        <v>3827</v>
      </c>
      <c r="C4209" s="4">
        <v>20190811</v>
      </c>
      <c r="D4209" t="s">
        <v>339</v>
      </c>
      <c r="E4209" t="s">
        <v>340</v>
      </c>
      <c r="F4209" t="s">
        <v>4847</v>
      </c>
      <c r="G4209">
        <v>2000</v>
      </c>
      <c r="H4209">
        <v>800</v>
      </c>
      <c r="K4209">
        <v>50</v>
      </c>
      <c r="L4209" t="s">
        <v>4857</v>
      </c>
      <c r="M4209">
        <v>9212.5</v>
      </c>
      <c r="N4209">
        <v>0</v>
      </c>
      <c r="O4209">
        <v>5.4992362895577056</v>
      </c>
      <c r="P4209">
        <v>8.1718013361031447E-2</v>
      </c>
      <c r="Q4209">
        <v>647.74196768876357</v>
      </c>
      <c r="R4209">
        <v>2.2776279621211204</v>
      </c>
      <c r="S4209">
        <v>2.5228889447985736</v>
      </c>
      <c r="T4209">
        <v>35.205768585205078</v>
      </c>
      <c r="U4209">
        <v>6</v>
      </c>
      <c r="V4209">
        <v>1.4200000166893005</v>
      </c>
      <c r="W4209">
        <v>1</v>
      </c>
      <c r="X4209">
        <v>2.8400000333786011</v>
      </c>
      <c r="Y4209">
        <v>32.592689514160156</v>
      </c>
      <c r="Z4209">
        <v>35.205768585205078</v>
      </c>
      <c r="AA4209">
        <v>32.059410095214844</v>
      </c>
      <c r="AB4209">
        <v>799.69366455078125</v>
      </c>
      <c r="AC4209">
        <v>790.9364013671875</v>
      </c>
      <c r="AD4209">
        <v>31.873813629150391</v>
      </c>
      <c r="AE4209">
        <v>34.511566162109375</v>
      </c>
      <c r="AF4209">
        <v>59.671077728271484</v>
      </c>
      <c r="AG4209">
        <v>64.609222412109375</v>
      </c>
      <c r="AH4209">
        <v>500.20388793945313</v>
      </c>
      <c r="AI4209">
        <v>1999.1810302734375</v>
      </c>
      <c r="AJ4209">
        <v>3.7016917020082474E-2</v>
      </c>
      <c r="AK4209">
        <v>92.437530517578125</v>
      </c>
      <c r="AL4209">
        <v>-6.9926090240478516</v>
      </c>
      <c r="AM4209">
        <v>-0.69617587327957153</v>
      </c>
      <c r="AN4209">
        <v>1</v>
      </c>
      <c r="AO4209">
        <v>-0.21956524252891541</v>
      </c>
      <c r="AP4209">
        <v>2.737391471862793</v>
      </c>
      <c r="AQ4209">
        <v>1</v>
      </c>
      <c r="AR4209">
        <v>0</v>
      </c>
      <c r="AS4209">
        <v>0.15999999642372131</v>
      </c>
      <c r="AT4209">
        <v>111115</v>
      </c>
      <c r="AU4209">
        <v>0.8336731465657552</v>
      </c>
      <c r="AV4209">
        <v>2.2776279621211206E-3</v>
      </c>
      <c r="AW4209">
        <v>308.35576858520506</v>
      </c>
      <c r="AX4209">
        <v>305.74268951416013</v>
      </c>
      <c r="AY4209">
        <v>319.86895769412149</v>
      </c>
      <c r="AZ4209">
        <v>2.1820039243842588</v>
      </c>
      <c r="BA4209">
        <v>5.7130528951179755</v>
      </c>
      <c r="BB4209">
        <v>61.804473390075785</v>
      </c>
      <c r="BC4209">
        <v>27.29290722796641</v>
      </c>
      <c r="BD4209">
        <v>33.899229049682617</v>
      </c>
      <c r="BE4209">
        <v>5.3130501800174672</v>
      </c>
      <c r="BF4209">
        <v>7.9432428783448555E-2</v>
      </c>
      <c r="BG4209">
        <v>3.1901639503194019</v>
      </c>
      <c r="BH4209">
        <v>2.1228862296980653</v>
      </c>
      <c r="BI4209">
        <v>4.9845675890706813E-2</v>
      </c>
      <c r="BJ4209">
        <v>59.875667905746191</v>
      </c>
      <c r="BK4209">
        <v>0.81895581815313778</v>
      </c>
      <c r="BL4209">
        <v>54.903267546018995</v>
      </c>
      <c r="BM4209">
        <v>788.32232780956474</v>
      </c>
      <c r="BN4209">
        <v>3.8299821107857781E-3</v>
      </c>
    </row>
    <row r="4210" spans="1:66">
      <c r="A4210" t="s">
        <v>4848</v>
      </c>
      <c r="B4210" t="s">
        <v>3827</v>
      </c>
      <c r="C4210" s="4">
        <v>20190811</v>
      </c>
      <c r="D4210" t="s">
        <v>339</v>
      </c>
      <c r="E4210" t="s">
        <v>340</v>
      </c>
      <c r="F4210" t="s">
        <v>4847</v>
      </c>
      <c r="G4210">
        <v>2000</v>
      </c>
      <c r="H4210">
        <v>1000</v>
      </c>
      <c r="K4210">
        <v>51</v>
      </c>
      <c r="L4210" t="s">
        <v>4858</v>
      </c>
      <c r="M4210">
        <v>9336</v>
      </c>
      <c r="N4210">
        <v>0</v>
      </c>
      <c r="O4210">
        <v>6.8829342540302596</v>
      </c>
      <c r="P4210">
        <v>7.5202742040791276E-2</v>
      </c>
      <c r="Q4210">
        <v>797.50241935971837</v>
      </c>
      <c r="R4210">
        <v>2.1269755079230239</v>
      </c>
      <c r="S4210">
        <v>2.554257464040917</v>
      </c>
      <c r="T4210">
        <v>35.268173217773438</v>
      </c>
      <c r="U4210">
        <v>6</v>
      </c>
      <c r="V4210">
        <v>1.4200000166893005</v>
      </c>
      <c r="W4210">
        <v>1</v>
      </c>
      <c r="X4210">
        <v>2.8400000333786011</v>
      </c>
      <c r="Y4210">
        <v>32.600982666015625</v>
      </c>
      <c r="Z4210">
        <v>35.268173217773438</v>
      </c>
      <c r="AA4210">
        <v>32.060958862304688</v>
      </c>
      <c r="AB4210">
        <v>999.37286376953125</v>
      </c>
      <c r="AC4210">
        <v>988.59228515625</v>
      </c>
      <c r="AD4210">
        <v>31.922281265258789</v>
      </c>
      <c r="AE4210">
        <v>34.386383056640625</v>
      </c>
      <c r="AF4210">
        <v>59.732883453369141</v>
      </c>
      <c r="AG4210">
        <v>64.343704223632813</v>
      </c>
      <c r="AH4210">
        <v>500.10186767578125</v>
      </c>
      <c r="AI4210">
        <v>1998.8951416015625</v>
      </c>
      <c r="AJ4210">
        <v>5.8510784059762955E-2</v>
      </c>
      <c r="AK4210">
        <v>92.435966491699219</v>
      </c>
      <c r="AL4210">
        <v>-9.7104434967041016</v>
      </c>
      <c r="AM4210">
        <v>-0.68251925706863403</v>
      </c>
      <c r="AN4210">
        <v>0.66666668653488159</v>
      </c>
      <c r="AO4210">
        <v>-0.21956524252891541</v>
      </c>
      <c r="AP4210">
        <v>2.737391471862793</v>
      </c>
      <c r="AQ4210">
        <v>1</v>
      </c>
      <c r="AR4210">
        <v>0</v>
      </c>
      <c r="AS4210">
        <v>0.15999999642372131</v>
      </c>
      <c r="AT4210">
        <v>111115</v>
      </c>
      <c r="AU4210">
        <v>0.83350311279296863</v>
      </c>
      <c r="AV4210">
        <v>2.1269755079230241E-3</v>
      </c>
      <c r="AW4210">
        <v>308.41817321777341</v>
      </c>
      <c r="AX4210">
        <v>305.7509826660156</v>
      </c>
      <c r="AY4210">
        <v>319.82321550764391</v>
      </c>
      <c r="AZ4210">
        <v>2.2508436841797321</v>
      </c>
      <c r="BA4210">
        <v>5.7327960160352838</v>
      </c>
      <c r="BB4210">
        <v>62.019106129539857</v>
      </c>
      <c r="BC4210">
        <v>27.632723072899232</v>
      </c>
      <c r="BD4210">
        <v>33.934577941894531</v>
      </c>
      <c r="BE4210">
        <v>5.3235429651553714</v>
      </c>
      <c r="BF4210">
        <v>7.3262756096026199E-2</v>
      </c>
      <c r="BG4210">
        <v>3.1785385519943667</v>
      </c>
      <c r="BH4210">
        <v>2.1450044131610047</v>
      </c>
      <c r="BI4210">
        <v>4.5959653920369783E-2</v>
      </c>
      <c r="BJ4210">
        <v>73.717906912983992</v>
      </c>
      <c r="BK4210">
        <v>0.806705080885464</v>
      </c>
      <c r="BL4210">
        <v>54.395960791799382</v>
      </c>
      <c r="BM4210">
        <v>985.32046785564012</v>
      </c>
      <c r="BN4210">
        <v>3.7998177651742135E-3</v>
      </c>
    </row>
    <row r="4211" spans="1:66">
      <c r="A4211" t="s">
        <v>4848</v>
      </c>
      <c r="B4211" t="s">
        <v>3827</v>
      </c>
      <c r="C4211" s="4">
        <v>20190811</v>
      </c>
      <c r="D4211" t="s">
        <v>339</v>
      </c>
      <c r="E4211" t="s">
        <v>340</v>
      </c>
      <c r="F4211" t="s">
        <v>4847</v>
      </c>
      <c r="G4211">
        <v>2000</v>
      </c>
      <c r="H4211">
        <v>1400</v>
      </c>
      <c r="K4211">
        <v>52</v>
      </c>
      <c r="L4211" t="s">
        <v>4859</v>
      </c>
      <c r="M4211">
        <v>9433</v>
      </c>
      <c r="N4211">
        <v>0</v>
      </c>
      <c r="O4211">
        <v>9.660817764484964</v>
      </c>
      <c r="P4211">
        <v>7.1729965938447812E-2</v>
      </c>
      <c r="Q4211">
        <v>1106.8679718385931</v>
      </c>
      <c r="R4211">
        <v>2.0415326793123221</v>
      </c>
      <c r="S4211">
        <v>2.5675466696214109</v>
      </c>
      <c r="T4211">
        <v>35.257472991943359</v>
      </c>
      <c r="U4211">
        <v>6</v>
      </c>
      <c r="V4211">
        <v>1.4200000166893005</v>
      </c>
      <c r="W4211">
        <v>1</v>
      </c>
      <c r="X4211">
        <v>2.8400000333786011</v>
      </c>
      <c r="Y4211">
        <v>32.593059539794922</v>
      </c>
      <c r="Z4211">
        <v>35.257472991943359</v>
      </c>
      <c r="AA4211">
        <v>32.058311462402344</v>
      </c>
      <c r="AB4211">
        <v>1399.9656982421875</v>
      </c>
      <c r="AC4211">
        <v>1384.985595703125</v>
      </c>
      <c r="AD4211">
        <v>31.841217041015625</v>
      </c>
      <c r="AE4211">
        <v>34.206329345703125</v>
      </c>
      <c r="AF4211">
        <v>59.607139587402344</v>
      </c>
      <c r="AG4211">
        <v>64.034652709960938</v>
      </c>
      <c r="AH4211">
        <v>500.19595336914063</v>
      </c>
      <c r="AI4211">
        <v>1999.336669921875</v>
      </c>
      <c r="AJ4211">
        <v>0.13851244747638702</v>
      </c>
      <c r="AK4211">
        <v>92.4349365234375</v>
      </c>
      <c r="AL4211">
        <v>-16.151117324829102</v>
      </c>
      <c r="AM4211">
        <v>-0.66080981492996216</v>
      </c>
      <c r="AN4211">
        <v>0.66666668653488159</v>
      </c>
      <c r="AO4211">
        <v>-0.21956524252891541</v>
      </c>
      <c r="AP4211">
        <v>2.737391471862793</v>
      </c>
      <c r="AQ4211">
        <v>1</v>
      </c>
      <c r="AR4211">
        <v>0</v>
      </c>
      <c r="AS4211">
        <v>0.15999999642372131</v>
      </c>
      <c r="AT4211">
        <v>111115</v>
      </c>
      <c r="AU4211">
        <v>0.833659922281901</v>
      </c>
      <c r="AV4211">
        <v>2.0415326793123221E-3</v>
      </c>
      <c r="AW4211">
        <v>308.40747299194334</v>
      </c>
      <c r="AX4211">
        <v>305.7430595397949</v>
      </c>
      <c r="AY4211">
        <v>319.89386003731488</v>
      </c>
      <c r="AZ4211">
        <v>2.2961476030544508</v>
      </c>
      <c r="BA4211">
        <v>5.7294065513912766</v>
      </c>
      <c r="BB4211">
        <v>61.983128532127537</v>
      </c>
      <c r="BC4211">
        <v>27.776799186424412</v>
      </c>
      <c r="BD4211">
        <v>33.925266265869141</v>
      </c>
      <c r="BE4211">
        <v>5.3207771878782468</v>
      </c>
      <c r="BF4211">
        <v>6.9962910608888512E-2</v>
      </c>
      <c r="BG4211">
        <v>3.1618598817698658</v>
      </c>
      <c r="BH4211">
        <v>2.1589173061083811</v>
      </c>
      <c r="BI4211">
        <v>4.3882217315103784E-2</v>
      </c>
      <c r="BJ4211">
        <v>102.31327071672636</v>
      </c>
      <c r="BK4211">
        <v>0.79919096290431957</v>
      </c>
      <c r="BL4211">
        <v>54.082078785125717</v>
      </c>
      <c r="BM4211">
        <v>1380.3933056225719</v>
      </c>
      <c r="BN4211">
        <v>3.7849872593519653E-3</v>
      </c>
    </row>
    <row r="4212" spans="1:66">
      <c r="A4212" t="s">
        <v>4848</v>
      </c>
      <c r="B4212" t="s">
        <v>3827</v>
      </c>
      <c r="C4212" s="4">
        <v>20190811</v>
      </c>
      <c r="D4212" t="s">
        <v>339</v>
      </c>
      <c r="E4212" t="s">
        <v>340</v>
      </c>
      <c r="F4212" t="s">
        <v>4847</v>
      </c>
      <c r="G4212">
        <v>2000</v>
      </c>
      <c r="H4212">
        <v>1800</v>
      </c>
      <c r="K4212">
        <v>53</v>
      </c>
      <c r="L4212" t="s">
        <v>4860</v>
      </c>
      <c r="M4212">
        <v>9561</v>
      </c>
      <c r="N4212">
        <v>0</v>
      </c>
      <c r="O4212">
        <v>11.343596192651457</v>
      </c>
      <c r="P4212">
        <v>6.6967946339363163E-2</v>
      </c>
      <c r="Q4212">
        <v>1429.9922080638203</v>
      </c>
      <c r="R4212">
        <v>1.9271382597539808</v>
      </c>
      <c r="S4212">
        <v>2.5922347605210048</v>
      </c>
      <c r="T4212">
        <v>35.240653991699219</v>
      </c>
      <c r="U4212">
        <v>6</v>
      </c>
      <c r="V4212">
        <v>1.4200000166893005</v>
      </c>
      <c r="W4212">
        <v>1</v>
      </c>
      <c r="X4212">
        <v>2.8400000333786011</v>
      </c>
      <c r="Y4212">
        <v>32.593620300292969</v>
      </c>
      <c r="Z4212">
        <v>35.240653991699219</v>
      </c>
      <c r="AA4212">
        <v>32.058311462402344</v>
      </c>
      <c r="AB4212">
        <v>1799.6524658203125</v>
      </c>
      <c r="AC4212">
        <v>1781.9222412109375</v>
      </c>
      <c r="AD4212">
        <v>31.648582458496094</v>
      </c>
      <c r="AE4212">
        <v>33.882427215576172</v>
      </c>
      <c r="AF4212">
        <v>59.243278503417969</v>
      </c>
      <c r="AG4212">
        <v>63.424839019775391</v>
      </c>
      <c r="AH4212">
        <v>500.08187866210938</v>
      </c>
      <c r="AI4212">
        <v>1999.9212646484375</v>
      </c>
      <c r="AJ4212">
        <v>0.156424880027771</v>
      </c>
      <c r="AK4212">
        <v>92.43280029296875</v>
      </c>
      <c r="AL4212">
        <v>-22.976800918579102</v>
      </c>
      <c r="AM4212">
        <v>-0.65097934007644653</v>
      </c>
      <c r="AN4212">
        <v>1</v>
      </c>
      <c r="AO4212">
        <v>-0.21956524252891541</v>
      </c>
      <c r="AP4212">
        <v>2.737391471862793</v>
      </c>
      <c r="AQ4212">
        <v>1</v>
      </c>
      <c r="AR4212">
        <v>0</v>
      </c>
      <c r="AS4212">
        <v>0.15999999642372131</v>
      </c>
      <c r="AT4212">
        <v>111115</v>
      </c>
      <c r="AU4212">
        <v>0.83346979777018215</v>
      </c>
      <c r="AV4212">
        <v>1.9271382597539808E-3</v>
      </c>
      <c r="AW4212">
        <v>308.3906539916992</v>
      </c>
      <c r="AX4212">
        <v>305.74362030029295</v>
      </c>
      <c r="AY4212">
        <v>319.98739519147421</v>
      </c>
      <c r="AZ4212">
        <v>2.3587749633231772</v>
      </c>
      <c r="BA4212">
        <v>5.7240823887794061</v>
      </c>
      <c r="BB4212">
        <v>61.926960674530484</v>
      </c>
      <c r="BC4212">
        <v>28.044533458954312</v>
      </c>
      <c r="BD4212">
        <v>33.917137145996094</v>
      </c>
      <c r="BE4212">
        <v>5.3183636781073096</v>
      </c>
      <c r="BF4212">
        <v>6.5425202880129429E-2</v>
      </c>
      <c r="BG4212">
        <v>3.1318476282584014</v>
      </c>
      <c r="BH4212">
        <v>2.1865160498489082</v>
      </c>
      <c r="BI4212">
        <v>4.102661450818193E-2</v>
      </c>
      <c r="BJ4212">
        <v>132.17818418846451</v>
      </c>
      <c r="BK4212">
        <v>0.80249978085016949</v>
      </c>
      <c r="BL4212">
        <v>53.530700371559689</v>
      </c>
      <c r="BM4212">
        <v>1776.5300388587912</v>
      </c>
      <c r="BN4212">
        <v>3.4180713843423882E-3</v>
      </c>
    </row>
    <row r="4214" spans="1:66">
      <c r="A4214" t="s">
        <v>4862</v>
      </c>
      <c r="B4214" t="s">
        <v>3827</v>
      </c>
      <c r="C4214" s="4">
        <v>20190811</v>
      </c>
      <c r="D4214" t="s">
        <v>339</v>
      </c>
      <c r="E4214" t="s">
        <v>340</v>
      </c>
      <c r="F4214" t="s">
        <v>4861</v>
      </c>
      <c r="G4214">
        <v>2000</v>
      </c>
      <c r="H4214">
        <v>400</v>
      </c>
      <c r="K4214">
        <v>55</v>
      </c>
      <c r="L4214" t="s">
        <v>4863</v>
      </c>
      <c r="M4214">
        <v>12473</v>
      </c>
      <c r="N4214">
        <v>0</v>
      </c>
      <c r="O4214">
        <v>8.5590259544515082</v>
      </c>
      <c r="P4214">
        <v>0.14283399581154546</v>
      </c>
      <c r="Q4214">
        <v>275.01508809982073</v>
      </c>
      <c r="R4214">
        <v>3.4368716814448441</v>
      </c>
      <c r="S4214">
        <v>2.224260408874335</v>
      </c>
      <c r="T4214">
        <v>34.477104187011719</v>
      </c>
      <c r="U4214">
        <v>6</v>
      </c>
      <c r="V4214">
        <v>1.4200000166893005</v>
      </c>
      <c r="W4214">
        <v>1</v>
      </c>
      <c r="X4214">
        <v>2.8400000333786011</v>
      </c>
      <c r="Y4214">
        <v>32.403907775878906</v>
      </c>
      <c r="Z4214">
        <v>34.477104187011719</v>
      </c>
      <c r="AA4214">
        <v>32.061012268066406</v>
      </c>
      <c r="AB4214">
        <v>400.2098388671875</v>
      </c>
      <c r="AC4214">
        <v>388.33975219726563</v>
      </c>
      <c r="AD4214">
        <v>31.336675643920898</v>
      </c>
      <c r="AE4214">
        <v>35.314487457275391</v>
      </c>
      <c r="AF4214">
        <v>59.260982513427734</v>
      </c>
      <c r="AG4214">
        <v>66.783447265625</v>
      </c>
      <c r="AH4214">
        <v>500.09912109375</v>
      </c>
      <c r="AI4214">
        <v>2000.282958984375</v>
      </c>
      <c r="AJ4214">
        <v>7.4034459888935089E-2</v>
      </c>
      <c r="AK4214">
        <v>92.386985778808594</v>
      </c>
      <c r="AL4214">
        <v>-2.1401920318603516</v>
      </c>
      <c r="AM4214">
        <v>-0.77788668870925903</v>
      </c>
      <c r="AN4214">
        <v>0.66666668653488159</v>
      </c>
      <c r="AO4214">
        <v>-0.21956524252891541</v>
      </c>
      <c r="AP4214">
        <v>2.737391471862793</v>
      </c>
      <c r="AQ4214">
        <v>1</v>
      </c>
      <c r="AR4214">
        <v>0</v>
      </c>
      <c r="AS4214">
        <v>0.15999999642372131</v>
      </c>
      <c r="AT4214">
        <v>111115</v>
      </c>
      <c r="AU4214">
        <v>0.83349853515624994</v>
      </c>
      <c r="AV4214">
        <v>3.4368716814448443E-3</v>
      </c>
      <c r="AW4214">
        <v>307.6271041870117</v>
      </c>
      <c r="AX4214">
        <v>305.55390777587888</v>
      </c>
      <c r="AY4214">
        <v>320.04526628393069</v>
      </c>
      <c r="AZ4214">
        <v>1.6687446495425973</v>
      </c>
      <c r="BA4214">
        <v>5.4868594593755509</v>
      </c>
      <c r="BB4214">
        <v>59.389960751745917</v>
      </c>
      <c r="BC4214">
        <v>24.075473294470527</v>
      </c>
      <c r="BD4214">
        <v>33.440505981445313</v>
      </c>
      <c r="BE4214">
        <v>5.1785073554377528</v>
      </c>
      <c r="BF4214">
        <v>0.13599434259589815</v>
      </c>
      <c r="BG4214">
        <v>3.2625990505012159</v>
      </c>
      <c r="BH4214">
        <v>1.9159083049365369</v>
      </c>
      <c r="BI4214">
        <v>8.5585593960330136E-2</v>
      </c>
      <c r="BJ4214">
        <v>25.407815033235931</v>
      </c>
      <c r="BK4214">
        <v>0.70818165419264323</v>
      </c>
      <c r="BL4214">
        <v>59.484734094610594</v>
      </c>
      <c r="BM4214">
        <v>384.27120117518569</v>
      </c>
      <c r="BN4214">
        <v>1.3249272426671139E-2</v>
      </c>
    </row>
    <row r="4215" spans="1:66">
      <c r="A4215" t="s">
        <v>4862</v>
      </c>
      <c r="B4215" t="s">
        <v>3827</v>
      </c>
      <c r="C4215" s="4">
        <v>20190811</v>
      </c>
      <c r="D4215" t="s">
        <v>339</v>
      </c>
      <c r="E4215" t="s">
        <v>340</v>
      </c>
      <c r="F4215" t="s">
        <v>4861</v>
      </c>
      <c r="G4215">
        <v>2000</v>
      </c>
      <c r="H4215">
        <v>325</v>
      </c>
      <c r="K4215">
        <v>56</v>
      </c>
      <c r="L4215" t="s">
        <v>4864</v>
      </c>
      <c r="M4215">
        <v>12562</v>
      </c>
      <c r="N4215">
        <v>0</v>
      </c>
      <c r="O4215">
        <v>6.4550953250890855</v>
      </c>
      <c r="P4215">
        <v>0.14527911939518273</v>
      </c>
      <c r="Q4215">
        <v>231.25458013998528</v>
      </c>
      <c r="R4215">
        <v>3.4755120433171651</v>
      </c>
      <c r="S4215">
        <v>2.2131304246165993</v>
      </c>
      <c r="T4215">
        <v>34.469898223876953</v>
      </c>
      <c r="U4215">
        <v>6</v>
      </c>
      <c r="V4215">
        <v>1.4200000166893005</v>
      </c>
      <c r="W4215">
        <v>1</v>
      </c>
      <c r="X4215">
        <v>2.8400000333786011</v>
      </c>
      <c r="Y4215">
        <v>32.400955200195313</v>
      </c>
      <c r="Z4215">
        <v>34.469898223876953</v>
      </c>
      <c r="AA4215">
        <v>32.061569213867188</v>
      </c>
      <c r="AB4215">
        <v>325.46514892578125</v>
      </c>
      <c r="AC4215">
        <v>316.40060424804688</v>
      </c>
      <c r="AD4215">
        <v>31.388893127441406</v>
      </c>
      <c r="AE4215">
        <v>35.411308288574219</v>
      </c>
      <c r="AF4215">
        <v>59.369400024414063</v>
      </c>
      <c r="AG4215">
        <v>66.977455139160156</v>
      </c>
      <c r="AH4215">
        <v>500.06369018554688</v>
      </c>
      <c r="AI4215">
        <v>2000.176513671875</v>
      </c>
      <c r="AJ4215">
        <v>0.16001409292221069</v>
      </c>
      <c r="AK4215">
        <v>92.386634826660156</v>
      </c>
      <c r="AL4215">
        <v>-1.4130802154541016</v>
      </c>
      <c r="AM4215">
        <v>-0.78363925218582153</v>
      </c>
      <c r="AN4215">
        <v>1</v>
      </c>
      <c r="AO4215">
        <v>-0.21956524252891541</v>
      </c>
      <c r="AP4215">
        <v>2.737391471862793</v>
      </c>
      <c r="AQ4215">
        <v>1</v>
      </c>
      <c r="AR4215">
        <v>0</v>
      </c>
      <c r="AS4215">
        <v>0.15999999642372131</v>
      </c>
      <c r="AT4215">
        <v>111115</v>
      </c>
      <c r="AU4215">
        <v>0.83343948364257803</v>
      </c>
      <c r="AV4215">
        <v>3.475512043317165E-3</v>
      </c>
      <c r="AW4215">
        <v>307.61989822387693</v>
      </c>
      <c r="AX4215">
        <v>305.55095520019529</v>
      </c>
      <c r="AY4215">
        <v>320.02823503431136</v>
      </c>
      <c r="AZ4215">
        <v>1.6492724284401392</v>
      </c>
      <c r="BA4215">
        <v>5.4846620322073898</v>
      </c>
      <c r="BB4215">
        <v>59.366401238641849</v>
      </c>
      <c r="BC4215">
        <v>23.95509295006763</v>
      </c>
      <c r="BD4215">
        <v>33.435426712036133</v>
      </c>
      <c r="BE4215">
        <v>5.1770343603468554</v>
      </c>
      <c r="BF4215">
        <v>0.13820908625853986</v>
      </c>
      <c r="BG4215">
        <v>3.2715316075907905</v>
      </c>
      <c r="BH4215">
        <v>1.9055027527560648</v>
      </c>
      <c r="BI4215">
        <v>8.6989222305339078E-2</v>
      </c>
      <c r="BJ4215">
        <v>21.364832447385439</v>
      </c>
      <c r="BK4215">
        <v>0.73089171460206781</v>
      </c>
      <c r="BL4215">
        <v>59.70279951360893</v>
      </c>
      <c r="BM4215">
        <v>313.33216108380395</v>
      </c>
      <c r="BN4215">
        <v>1.229963948488365E-2</v>
      </c>
    </row>
    <row r="4216" spans="1:66">
      <c r="A4216" t="s">
        <v>4862</v>
      </c>
      <c r="B4216" t="s">
        <v>3827</v>
      </c>
      <c r="C4216" s="4">
        <v>20190811</v>
      </c>
      <c r="D4216" t="s">
        <v>339</v>
      </c>
      <c r="E4216" t="s">
        <v>340</v>
      </c>
      <c r="F4216" t="s">
        <v>4861</v>
      </c>
      <c r="G4216">
        <v>2000</v>
      </c>
      <c r="H4216">
        <v>250</v>
      </c>
      <c r="K4216">
        <v>57</v>
      </c>
      <c r="L4216" t="s">
        <v>4865</v>
      </c>
      <c r="M4216">
        <v>12652</v>
      </c>
      <c r="N4216">
        <v>0</v>
      </c>
      <c r="O4216">
        <v>4.2961539266112361</v>
      </c>
      <c r="P4216">
        <v>0.15147657650713903</v>
      </c>
      <c r="Q4216">
        <v>188.20974868362646</v>
      </c>
      <c r="R4216">
        <v>3.5825227219931475</v>
      </c>
      <c r="S4216">
        <v>2.1925696772840508</v>
      </c>
      <c r="T4216">
        <v>34.428096771240234</v>
      </c>
      <c r="U4216">
        <v>6</v>
      </c>
      <c r="V4216">
        <v>1.4200000166893005</v>
      </c>
      <c r="W4216">
        <v>1</v>
      </c>
      <c r="X4216">
        <v>2.8400000333786011</v>
      </c>
      <c r="Y4216">
        <v>32.402549743652344</v>
      </c>
      <c r="Z4216">
        <v>34.428096771240234</v>
      </c>
      <c r="AA4216">
        <v>32.062938690185547</v>
      </c>
      <c r="AB4216">
        <v>250.42063903808594</v>
      </c>
      <c r="AC4216">
        <v>244.21652221679688</v>
      </c>
      <c r="AD4216">
        <v>31.349943161010742</v>
      </c>
      <c r="AE4216">
        <v>35.495597839355469</v>
      </c>
      <c r="AF4216">
        <v>59.291141510009766</v>
      </c>
      <c r="AG4216">
        <v>67.131683349609375</v>
      </c>
      <c r="AH4216">
        <v>500.09359741210938</v>
      </c>
      <c r="AI4216">
        <v>2000.2591552734375</v>
      </c>
      <c r="AJ4216">
        <v>0.10269656032323837</v>
      </c>
      <c r="AK4216">
        <v>92.387802124023438</v>
      </c>
      <c r="AL4216">
        <v>-0.43424415588378906</v>
      </c>
      <c r="AM4216">
        <v>-0.78691607713699341</v>
      </c>
      <c r="AN4216">
        <v>0.3333333432674408</v>
      </c>
      <c r="AO4216">
        <v>-0.21956524252891541</v>
      </c>
      <c r="AP4216">
        <v>2.737391471862793</v>
      </c>
      <c r="AQ4216">
        <v>1</v>
      </c>
      <c r="AR4216">
        <v>0</v>
      </c>
      <c r="AS4216">
        <v>0.15999999642372131</v>
      </c>
      <c r="AT4216">
        <v>111115</v>
      </c>
      <c r="AU4216">
        <v>0.83348932902018213</v>
      </c>
      <c r="AV4216">
        <v>3.5825227219931474E-3</v>
      </c>
      <c r="AW4216">
        <v>307.57809677124021</v>
      </c>
      <c r="AX4216">
        <v>305.55254974365232</v>
      </c>
      <c r="AY4216">
        <v>320.04145769026582</v>
      </c>
      <c r="AZ4216">
        <v>1.6007069597310779</v>
      </c>
      <c r="BA4216">
        <v>5.4719299467403379</v>
      </c>
      <c r="BB4216">
        <v>59.227839833170812</v>
      </c>
      <c r="BC4216">
        <v>23.732241993815343</v>
      </c>
      <c r="BD4216">
        <v>33.415323257446289</v>
      </c>
      <c r="BE4216">
        <v>5.1712079063315484</v>
      </c>
      <c r="BF4216">
        <v>0.14380640012852461</v>
      </c>
      <c r="BG4216">
        <v>3.2793602694562871</v>
      </c>
      <c r="BH4216">
        <v>1.8918476368752613</v>
      </c>
      <c r="BI4216">
        <v>9.0538020265563332E-2</v>
      </c>
      <c r="BJ4216">
        <v>17.38828501919506</v>
      </c>
      <c r="BK4216">
        <v>0.77066754933373482</v>
      </c>
      <c r="BL4216">
        <v>60.068320276942224</v>
      </c>
      <c r="BM4216">
        <v>242.17433639540255</v>
      </c>
      <c r="BN4216">
        <v>1.065607338348944E-2</v>
      </c>
    </row>
    <row r="4217" spans="1:66">
      <c r="A4217" t="s">
        <v>4862</v>
      </c>
      <c r="B4217" t="s">
        <v>3827</v>
      </c>
      <c r="C4217" s="4">
        <v>20190811</v>
      </c>
      <c r="D4217" t="s">
        <v>339</v>
      </c>
      <c r="E4217" t="s">
        <v>340</v>
      </c>
      <c r="F4217" t="s">
        <v>4861</v>
      </c>
      <c r="G4217">
        <v>2000</v>
      </c>
      <c r="H4217">
        <v>175</v>
      </c>
      <c r="K4217">
        <v>58</v>
      </c>
      <c r="L4217" t="s">
        <v>4866</v>
      </c>
      <c r="M4217">
        <v>12742.5</v>
      </c>
      <c r="N4217">
        <v>0</v>
      </c>
      <c r="O4217">
        <v>2.1825541920916938</v>
      </c>
      <c r="P4217">
        <v>0.15899396522288123</v>
      </c>
      <c r="Q4217">
        <v>142.7836329345073</v>
      </c>
      <c r="R4217">
        <v>3.7227805033235826</v>
      </c>
      <c r="S4217">
        <v>2.1760437295747064</v>
      </c>
      <c r="T4217">
        <v>34.411891937255859</v>
      </c>
      <c r="U4217">
        <v>6</v>
      </c>
      <c r="V4217">
        <v>1.4200000166893005</v>
      </c>
      <c r="W4217">
        <v>1</v>
      </c>
      <c r="X4217">
        <v>2.8400000333786011</v>
      </c>
      <c r="Y4217">
        <v>32.406463623046875</v>
      </c>
      <c r="Z4217">
        <v>34.411891937255859</v>
      </c>
      <c r="AA4217">
        <v>32.063503265380859</v>
      </c>
      <c r="AB4217">
        <v>175.365478515625</v>
      </c>
      <c r="AC4217">
        <v>171.97879028320313</v>
      </c>
      <c r="AD4217">
        <v>31.313970565795898</v>
      </c>
      <c r="AE4217">
        <v>35.621330261230469</v>
      </c>
      <c r="AF4217">
        <v>59.209682464599609</v>
      </c>
      <c r="AG4217">
        <v>67.354209899902344</v>
      </c>
      <c r="AH4217">
        <v>500.0980224609375</v>
      </c>
      <c r="AI4217">
        <v>2000.33837890625</v>
      </c>
      <c r="AJ4217">
        <v>0.17195518314838409</v>
      </c>
      <c r="AK4217">
        <v>92.38726806640625</v>
      </c>
      <c r="AL4217">
        <v>-2.7170181274414063E-2</v>
      </c>
      <c r="AM4217">
        <v>-0.79623919725418091</v>
      </c>
      <c r="AN4217">
        <v>1</v>
      </c>
      <c r="AO4217">
        <v>-0.21956524252891541</v>
      </c>
      <c r="AP4217">
        <v>2.737391471862793</v>
      </c>
      <c r="AQ4217">
        <v>1</v>
      </c>
      <c r="AR4217">
        <v>0</v>
      </c>
      <c r="AS4217">
        <v>0.15999999642372131</v>
      </c>
      <c r="AT4217">
        <v>111115</v>
      </c>
      <c r="AU4217">
        <v>0.83349670410156229</v>
      </c>
      <c r="AV4217">
        <v>3.7227805033235827E-3</v>
      </c>
      <c r="AW4217">
        <v>307.56189193725584</v>
      </c>
      <c r="AX4217">
        <v>305.55646362304685</v>
      </c>
      <c r="AY4217">
        <v>320.05413347123249</v>
      </c>
      <c r="AZ4217">
        <v>1.5315081439931286</v>
      </c>
      <c r="BA4217">
        <v>5.4670011173009945</v>
      </c>
      <c r="BB4217">
        <v>59.174832546963245</v>
      </c>
      <c r="BC4217">
        <v>23.553502285732776</v>
      </c>
      <c r="BD4217">
        <v>33.409177780151367</v>
      </c>
      <c r="BE4217">
        <v>5.169427941210273</v>
      </c>
      <c r="BF4217">
        <v>0.15056477830584067</v>
      </c>
      <c r="BG4217">
        <v>3.2909573877262881</v>
      </c>
      <c r="BH4217">
        <v>1.878470553483985</v>
      </c>
      <c r="BI4217">
        <v>9.4825654309489485E-2</v>
      </c>
      <c r="BJ4217">
        <v>13.191389771415677</v>
      </c>
      <c r="BK4217">
        <v>0.83023977956456607</v>
      </c>
      <c r="BL4217">
        <v>60.431484905273216</v>
      </c>
      <c r="BM4217">
        <v>170.94130854915591</v>
      </c>
      <c r="BN4217">
        <v>7.7158056080050561E-3</v>
      </c>
    </row>
    <row r="4218" spans="1:66">
      <c r="A4218" t="s">
        <v>4862</v>
      </c>
      <c r="B4218" t="s">
        <v>3827</v>
      </c>
      <c r="C4218" s="4">
        <v>20190811</v>
      </c>
      <c r="D4218" t="s">
        <v>339</v>
      </c>
      <c r="E4218" t="s">
        <v>340</v>
      </c>
      <c r="F4218" t="s">
        <v>4861</v>
      </c>
      <c r="G4218">
        <v>2000</v>
      </c>
      <c r="H4218">
        <v>100</v>
      </c>
      <c r="K4218">
        <v>59</v>
      </c>
      <c r="L4218" t="s">
        <v>4867</v>
      </c>
      <c r="M4218">
        <v>12831</v>
      </c>
      <c r="N4218">
        <v>0</v>
      </c>
      <c r="O4218">
        <v>8.0190014898558024E-2</v>
      </c>
      <c r="P4218">
        <v>0.16693190832492499</v>
      </c>
      <c r="Q4218">
        <v>95.986074437776153</v>
      </c>
      <c r="R4218">
        <v>3.8580239747654637</v>
      </c>
      <c r="S4218">
        <v>2.1534894751793523</v>
      </c>
      <c r="T4218">
        <v>34.380050659179688</v>
      </c>
      <c r="U4218">
        <v>6</v>
      </c>
      <c r="V4218">
        <v>1.4200000166893005</v>
      </c>
      <c r="W4218">
        <v>1</v>
      </c>
      <c r="X4218">
        <v>2.8400000333786011</v>
      </c>
      <c r="Y4218">
        <v>32.402694702148438</v>
      </c>
      <c r="Z4218">
        <v>34.380050659179688</v>
      </c>
      <c r="AA4218">
        <v>32.061946868896484</v>
      </c>
      <c r="AB4218">
        <v>101.17314147949219</v>
      </c>
      <c r="AC4218">
        <v>100.6112060546875</v>
      </c>
      <c r="AD4218">
        <v>31.297651290893555</v>
      </c>
      <c r="AE4218">
        <v>35.761043548583984</v>
      </c>
      <c r="AF4218">
        <v>59.190933227539063</v>
      </c>
      <c r="AG4218">
        <v>67.632217407226563</v>
      </c>
      <c r="AH4218">
        <v>500.07574462890625</v>
      </c>
      <c r="AI4218">
        <v>2000.46875</v>
      </c>
      <c r="AJ4218">
        <v>0.14329783618450165</v>
      </c>
      <c r="AK4218">
        <v>92.386512756347656</v>
      </c>
      <c r="AL4218">
        <v>0.42287254333496094</v>
      </c>
      <c r="AM4218">
        <v>-0.79194003343582153</v>
      </c>
      <c r="AN4218">
        <v>0.66666668653488159</v>
      </c>
      <c r="AO4218">
        <v>-0.21956524252891541</v>
      </c>
      <c r="AP4218">
        <v>2.737391471862793</v>
      </c>
      <c r="AQ4218">
        <v>1</v>
      </c>
      <c r="AR4218">
        <v>0</v>
      </c>
      <c r="AS4218">
        <v>0.15999999642372131</v>
      </c>
      <c r="AT4218">
        <v>111115</v>
      </c>
      <c r="AU4218">
        <v>0.83345957438151042</v>
      </c>
      <c r="AV4218">
        <v>3.8580239747654636E-3</v>
      </c>
      <c r="AW4218">
        <v>307.53005065917966</v>
      </c>
      <c r="AX4218">
        <v>305.55269470214841</v>
      </c>
      <c r="AY4218">
        <v>320.07499284576625</v>
      </c>
      <c r="AZ4218">
        <v>1.4662071531425833</v>
      </c>
      <c r="BA4218">
        <v>5.4573275811609108</v>
      </c>
      <c r="BB4218">
        <v>59.070609100200627</v>
      </c>
      <c r="BC4218">
        <v>23.309565551616643</v>
      </c>
      <c r="BD4218">
        <v>33.391372680664063</v>
      </c>
      <c r="BE4218">
        <v>5.1642739124225407</v>
      </c>
      <c r="BF4218">
        <v>0.15766456787384248</v>
      </c>
      <c r="BG4218">
        <v>3.3038381059815585</v>
      </c>
      <c r="BH4218">
        <v>1.8604358064409823</v>
      </c>
      <c r="BI4218">
        <v>9.9333070647224381E-2</v>
      </c>
      <c r="BJ4218">
        <v>8.8678186904773426</v>
      </c>
      <c r="BK4218">
        <v>0.95402965734853284</v>
      </c>
      <c r="BL4218">
        <v>60.875021228445178</v>
      </c>
      <c r="BM4218">
        <v>100.57308756213796</v>
      </c>
      <c r="BN4218">
        <v>4.853752606772694E-4</v>
      </c>
    </row>
    <row r="4219" spans="1:66">
      <c r="A4219" t="s">
        <v>4862</v>
      </c>
      <c r="B4219" t="s">
        <v>3827</v>
      </c>
      <c r="C4219" s="4">
        <v>20190811</v>
      </c>
      <c r="D4219" t="s">
        <v>339</v>
      </c>
      <c r="E4219" t="s">
        <v>340</v>
      </c>
      <c r="F4219" t="s">
        <v>4861</v>
      </c>
      <c r="G4219">
        <v>2000</v>
      </c>
      <c r="H4219">
        <v>66</v>
      </c>
      <c r="K4219">
        <v>60</v>
      </c>
      <c r="L4219" t="s">
        <v>4868</v>
      </c>
      <c r="M4219">
        <v>12920</v>
      </c>
      <c r="N4219">
        <v>0</v>
      </c>
      <c r="O4219">
        <v>-1.1413202857713813</v>
      </c>
      <c r="P4219">
        <v>0.17465732928789179</v>
      </c>
      <c r="Q4219">
        <v>75.53529512486891</v>
      </c>
      <c r="R4219">
        <v>3.9750714260776423</v>
      </c>
      <c r="S4219">
        <v>2.1261238065829393</v>
      </c>
      <c r="T4219">
        <v>34.336887359619141</v>
      </c>
      <c r="U4219">
        <v>6</v>
      </c>
      <c r="V4219">
        <v>1.4200000166893005</v>
      </c>
      <c r="W4219">
        <v>1</v>
      </c>
      <c r="X4219">
        <v>2.8400000333786011</v>
      </c>
      <c r="Y4219">
        <v>32.397148132324219</v>
      </c>
      <c r="Z4219">
        <v>34.336887359619141</v>
      </c>
      <c r="AA4219">
        <v>32.061771392822266</v>
      </c>
      <c r="AB4219">
        <v>66.2177734375</v>
      </c>
      <c r="AC4219">
        <v>67.266288757324219</v>
      </c>
      <c r="AD4219">
        <v>31.31755256652832</v>
      </c>
      <c r="AE4219">
        <v>35.915428161621094</v>
      </c>
      <c r="AF4219">
        <v>59.247352600097656</v>
      </c>
      <c r="AG4219">
        <v>67.945732116699219</v>
      </c>
      <c r="AH4219">
        <v>500.09683227539063</v>
      </c>
      <c r="AI4219">
        <v>2000.906982421875</v>
      </c>
      <c r="AJ4219">
        <v>5.2540894597768784E-2</v>
      </c>
      <c r="AK4219">
        <v>92.386878967285156</v>
      </c>
      <c r="AL4219">
        <v>0.66963005065917969</v>
      </c>
      <c r="AM4219">
        <v>-0.80645495653152466</v>
      </c>
      <c r="AN4219">
        <v>0.66666668653488159</v>
      </c>
      <c r="AO4219">
        <v>-0.21956524252891541</v>
      </c>
      <c r="AP4219">
        <v>2.737391471862793</v>
      </c>
      <c r="AQ4219">
        <v>1</v>
      </c>
      <c r="AR4219">
        <v>0</v>
      </c>
      <c r="AS4219">
        <v>0.15999999642372131</v>
      </c>
      <c r="AT4219">
        <v>111115</v>
      </c>
      <c r="AU4219">
        <v>0.83349472045898432</v>
      </c>
      <c r="AV4219">
        <v>3.9750714260776421E-3</v>
      </c>
      <c r="AW4219">
        <v>307.48688735961912</v>
      </c>
      <c r="AX4219">
        <v>305.5471481323242</v>
      </c>
      <c r="AY4219">
        <v>320.14511003169901</v>
      </c>
      <c r="AZ4219">
        <v>1.4122842413384991</v>
      </c>
      <c r="BA4219">
        <v>5.4442381212088522</v>
      </c>
      <c r="BB4219">
        <v>58.928694010073606</v>
      </c>
      <c r="BC4219">
        <v>23.013265848452512</v>
      </c>
      <c r="BD4219">
        <v>33.36701774597168</v>
      </c>
      <c r="BE4219">
        <v>5.1572311471679129</v>
      </c>
      <c r="BF4219">
        <v>0.16453837412842487</v>
      </c>
      <c r="BG4219">
        <v>3.3181143146259129</v>
      </c>
      <c r="BH4219">
        <v>1.839116832542</v>
      </c>
      <c r="BI4219">
        <v>0.10370013031948236</v>
      </c>
      <c r="BJ4219">
        <v>6.9784701684594284</v>
      </c>
      <c r="BK4219">
        <v>1.1229294275082826</v>
      </c>
      <c r="BL4219">
        <v>61.378307174825153</v>
      </c>
      <c r="BM4219">
        <v>67.808817760029328</v>
      </c>
      <c r="BN4219">
        <v>-1.033085510100549E-2</v>
      </c>
    </row>
    <row r="4220" spans="1:66">
      <c r="A4220" t="s">
        <v>4862</v>
      </c>
      <c r="B4220" t="s">
        <v>3827</v>
      </c>
      <c r="C4220" s="4">
        <v>20190811</v>
      </c>
      <c r="D4220" t="s">
        <v>339</v>
      </c>
      <c r="E4220" t="s">
        <v>340</v>
      </c>
      <c r="F4220" t="s">
        <v>4861</v>
      </c>
      <c r="G4220">
        <v>2000</v>
      </c>
      <c r="H4220">
        <v>33</v>
      </c>
      <c r="K4220">
        <v>61</v>
      </c>
      <c r="L4220" t="s">
        <v>4869</v>
      </c>
      <c r="M4220">
        <v>13010</v>
      </c>
      <c r="N4220">
        <v>0</v>
      </c>
      <c r="O4220">
        <v>-1.5814041047237215</v>
      </c>
      <c r="P4220">
        <v>0.18302039638199519</v>
      </c>
      <c r="Q4220">
        <v>60.912464417411812</v>
      </c>
      <c r="R4220">
        <v>4.0877004957196315</v>
      </c>
      <c r="S4220">
        <v>2.0921058420610481</v>
      </c>
      <c r="T4220">
        <v>34.295555114746094</v>
      </c>
      <c r="U4220">
        <v>6</v>
      </c>
      <c r="V4220">
        <v>1.4200000166893005</v>
      </c>
      <c r="W4220">
        <v>1</v>
      </c>
      <c r="X4220">
        <v>2.8400000333786011</v>
      </c>
      <c r="Y4220">
        <v>32.398838043212891</v>
      </c>
      <c r="Z4220">
        <v>34.295555114746094</v>
      </c>
      <c r="AA4220">
        <v>32.062778472900391</v>
      </c>
      <c r="AB4220">
        <v>46.725376129150391</v>
      </c>
      <c r="AC4220">
        <v>48.385326385498047</v>
      </c>
      <c r="AD4220">
        <v>31.422019958496094</v>
      </c>
      <c r="AE4220">
        <v>36.148822784423828</v>
      </c>
      <c r="AF4220">
        <v>59.438365936279297</v>
      </c>
      <c r="AG4220">
        <v>68.379661560058594</v>
      </c>
      <c r="AH4220">
        <v>500.11837768554688</v>
      </c>
      <c r="AI4220">
        <v>2000.8355712890625</v>
      </c>
      <c r="AJ4220">
        <v>0.15762656927108765</v>
      </c>
      <c r="AK4220">
        <v>92.385406494140625</v>
      </c>
      <c r="AL4220">
        <v>0.69922447204589844</v>
      </c>
      <c r="AM4220">
        <v>-0.81372958421707153</v>
      </c>
      <c r="AN4220">
        <v>1</v>
      </c>
      <c r="AO4220">
        <v>-0.21956524252891541</v>
      </c>
      <c r="AP4220">
        <v>2.737391471862793</v>
      </c>
      <c r="AQ4220">
        <v>1</v>
      </c>
      <c r="AR4220">
        <v>0</v>
      </c>
      <c r="AS4220">
        <v>0.15999999642372131</v>
      </c>
      <c r="AT4220">
        <v>111135</v>
      </c>
      <c r="AU4220">
        <v>0.83353062947591128</v>
      </c>
      <c r="AV4220">
        <v>4.0877004957196317E-3</v>
      </c>
      <c r="AW4220">
        <v>307.44555511474607</v>
      </c>
      <c r="AX4220">
        <v>305.54883804321287</v>
      </c>
      <c r="AY4220">
        <v>320.13368425070439</v>
      </c>
      <c r="AZ4220">
        <v>1.3604456264548033</v>
      </c>
      <c r="BA4220">
        <v>5.4317295292846959</v>
      </c>
      <c r="BB4220">
        <v>58.794237481968466</v>
      </c>
      <c r="BC4220">
        <v>22.645414697544638</v>
      </c>
      <c r="BD4220">
        <v>33.347196578979492</v>
      </c>
      <c r="BE4220">
        <v>5.1515055888960797</v>
      </c>
      <c r="BF4220">
        <v>0.17193993355678189</v>
      </c>
      <c r="BG4220">
        <v>3.3396236872236478</v>
      </c>
      <c r="BH4220">
        <v>1.8118819016724319</v>
      </c>
      <c r="BI4220">
        <v>0.10840590919019354</v>
      </c>
      <c r="BJ4220">
        <v>5.6274227857624677</v>
      </c>
      <c r="BK4220">
        <v>1.2589036587685059</v>
      </c>
      <c r="BL4220">
        <v>62.012141308040292</v>
      </c>
      <c r="BM4220">
        <v>49.137050158838022</v>
      </c>
      <c r="BN4220">
        <v>-1.9957700857141034E-2</v>
      </c>
    </row>
    <row r="4221" spans="1:66">
      <c r="A4221" t="s">
        <v>4862</v>
      </c>
      <c r="B4221" t="s">
        <v>3827</v>
      </c>
      <c r="C4221" s="4">
        <v>20190811</v>
      </c>
      <c r="D4221" t="s">
        <v>339</v>
      </c>
      <c r="E4221" t="s">
        <v>340</v>
      </c>
      <c r="F4221" t="s">
        <v>4861</v>
      </c>
      <c r="G4221">
        <v>2000</v>
      </c>
      <c r="H4221">
        <v>400</v>
      </c>
      <c r="K4221">
        <v>62</v>
      </c>
      <c r="L4221" t="s">
        <v>4870</v>
      </c>
      <c r="M4221">
        <v>13128.5</v>
      </c>
      <c r="N4221">
        <v>0</v>
      </c>
      <c r="O4221">
        <v>8.98205134958177</v>
      </c>
      <c r="P4221">
        <v>0.19141847521536037</v>
      </c>
      <c r="Q4221">
        <v>295.35559455152389</v>
      </c>
      <c r="R4221">
        <v>4.1897640155919111</v>
      </c>
      <c r="S4221">
        <v>2.0556278641913113</v>
      </c>
      <c r="T4221">
        <v>34.269954681396484</v>
      </c>
      <c r="U4221">
        <v>6</v>
      </c>
      <c r="V4221">
        <v>1.4200000166893005</v>
      </c>
      <c r="W4221">
        <v>1</v>
      </c>
      <c r="X4221">
        <v>2.8400000333786011</v>
      </c>
      <c r="Y4221">
        <v>32.406509399414063</v>
      </c>
      <c r="Z4221">
        <v>34.269954681396484</v>
      </c>
      <c r="AA4221">
        <v>32.062477111816406</v>
      </c>
      <c r="AB4221">
        <v>400.1346435546875</v>
      </c>
      <c r="AC4221">
        <v>387.41180419921875</v>
      </c>
      <c r="AD4221">
        <v>31.618305206298828</v>
      </c>
      <c r="AE4221">
        <v>36.461402893066406</v>
      </c>
      <c r="AF4221">
        <v>59.781383514404297</v>
      </c>
      <c r="AG4221">
        <v>68.938331604003906</v>
      </c>
      <c r="AH4221">
        <v>500.13436889648438</v>
      </c>
      <c r="AI4221">
        <v>2000.233642578125</v>
      </c>
      <c r="AJ4221">
        <v>0.11821763217449188</v>
      </c>
      <c r="AK4221">
        <v>92.381706237792969</v>
      </c>
      <c r="AL4221">
        <v>-1.8933048248291016</v>
      </c>
      <c r="AM4221">
        <v>-0.80605059862136841</v>
      </c>
      <c r="AN4221">
        <v>1</v>
      </c>
      <c r="AO4221">
        <v>-0.21956524252891541</v>
      </c>
      <c r="AP4221">
        <v>2.737391471862793</v>
      </c>
      <c r="AQ4221">
        <v>1</v>
      </c>
      <c r="AR4221">
        <v>0</v>
      </c>
      <c r="AS4221">
        <v>0.15999999642372131</v>
      </c>
      <c r="AT4221">
        <v>111115</v>
      </c>
      <c r="AU4221">
        <v>0.83355728149414055</v>
      </c>
      <c r="AV4221">
        <v>4.1897640155919109E-3</v>
      </c>
      <c r="AW4221">
        <v>307.41995468139646</v>
      </c>
      <c r="AX4221">
        <v>305.55650939941404</v>
      </c>
      <c r="AY4221">
        <v>320.03737565910706</v>
      </c>
      <c r="AZ4221">
        <v>1.311582148980537</v>
      </c>
      <c r="BA4221">
        <v>5.4239944752763867</v>
      </c>
      <c r="BB4221">
        <v>58.712863143216694</v>
      </c>
      <c r="BC4221">
        <v>22.251460250150288</v>
      </c>
      <c r="BD4221">
        <v>33.338232040405273</v>
      </c>
      <c r="BE4221">
        <v>5.1489179015718953</v>
      </c>
      <c r="BF4221">
        <v>0.17933138379268232</v>
      </c>
      <c r="BG4221">
        <v>3.3683666110850754</v>
      </c>
      <c r="BH4221">
        <v>1.7805512904868199</v>
      </c>
      <c r="BI4221">
        <v>0.11310881176384688</v>
      </c>
      <c r="BJ4221">
        <v>27.285453771547569</v>
      </c>
      <c r="BK4221">
        <v>0.76238150554556461</v>
      </c>
      <c r="BL4221">
        <v>62.72029640799515</v>
      </c>
      <c r="BM4221">
        <v>383.1421671642114</v>
      </c>
      <c r="BN4221">
        <v>1.4703600158845257E-2</v>
      </c>
    </row>
    <row r="4222" spans="1:66">
      <c r="A4222" t="s">
        <v>4862</v>
      </c>
      <c r="B4222" t="s">
        <v>3827</v>
      </c>
      <c r="C4222" s="4">
        <v>20190811</v>
      </c>
      <c r="D4222" t="s">
        <v>339</v>
      </c>
      <c r="E4222" t="s">
        <v>340</v>
      </c>
      <c r="F4222" t="s">
        <v>4861</v>
      </c>
      <c r="G4222">
        <v>2000</v>
      </c>
      <c r="H4222">
        <v>400</v>
      </c>
      <c r="K4222">
        <v>63</v>
      </c>
      <c r="L4222" t="s">
        <v>4871</v>
      </c>
      <c r="M4222">
        <v>13217</v>
      </c>
      <c r="N4222">
        <v>0</v>
      </c>
      <c r="O4222">
        <v>9.3348826251392989</v>
      </c>
      <c r="P4222">
        <v>0.18948134536712574</v>
      </c>
      <c r="Q4222">
        <v>291.15729642410844</v>
      </c>
      <c r="R4222">
        <v>4.164758592899731</v>
      </c>
      <c r="S4222">
        <v>2.0625200737974643</v>
      </c>
      <c r="T4222">
        <v>34.322185516357422</v>
      </c>
      <c r="U4222">
        <v>6</v>
      </c>
      <c r="V4222">
        <v>1.4200000166893005</v>
      </c>
      <c r="W4222">
        <v>1</v>
      </c>
      <c r="X4222">
        <v>2.8400000333786011</v>
      </c>
      <c r="Y4222">
        <v>32.415241241455078</v>
      </c>
      <c r="Z4222">
        <v>34.322185516357422</v>
      </c>
      <c r="AA4222">
        <v>32.062515258789063</v>
      </c>
      <c r="AB4222">
        <v>400.2249755859375</v>
      </c>
      <c r="AC4222">
        <v>387.0926513671875</v>
      </c>
      <c r="AD4222">
        <v>31.746284484863281</v>
      </c>
      <c r="AE4222">
        <v>36.559772491455078</v>
      </c>
      <c r="AF4222">
        <v>59.990444183349609</v>
      </c>
      <c r="AG4222">
        <v>69.086410522460938</v>
      </c>
      <c r="AH4222">
        <v>500.15655517578125</v>
      </c>
      <c r="AI4222">
        <v>1999.575439453125</v>
      </c>
      <c r="AJ4222">
        <v>7.4036151170730591E-2</v>
      </c>
      <c r="AK4222">
        <v>92.376556396484375</v>
      </c>
      <c r="AL4222">
        <v>-2.2088260650634766</v>
      </c>
      <c r="AM4222">
        <v>-0.81750231981277466</v>
      </c>
      <c r="AN4222">
        <v>1</v>
      </c>
      <c r="AO4222">
        <v>-0.21956524252891541</v>
      </c>
      <c r="AP4222">
        <v>2.737391471862793</v>
      </c>
      <c r="AQ4222">
        <v>1</v>
      </c>
      <c r="AR4222">
        <v>0</v>
      </c>
      <c r="AS4222">
        <v>0.15999999642372131</v>
      </c>
      <c r="AT4222">
        <v>111115</v>
      </c>
      <c r="AU4222">
        <v>0.83359425862630188</v>
      </c>
      <c r="AV4222">
        <v>4.1647585928997312E-3</v>
      </c>
      <c r="AW4222">
        <v>307.4721855163574</v>
      </c>
      <c r="AX4222">
        <v>305.56524124145506</v>
      </c>
      <c r="AY4222">
        <v>319.93206316146097</v>
      </c>
      <c r="AZ4222">
        <v>1.316754687052534</v>
      </c>
      <c r="BA4222">
        <v>5.4397859591970024</v>
      </c>
      <c r="BB4222">
        <v>58.887083166958448</v>
      </c>
      <c r="BC4222">
        <v>22.327310675503369</v>
      </c>
      <c r="BD4222">
        <v>33.36871337890625</v>
      </c>
      <c r="BE4222">
        <v>5.157721205999267</v>
      </c>
      <c r="BF4222">
        <v>0.17763008247637951</v>
      </c>
      <c r="BG4222">
        <v>3.3772658853995381</v>
      </c>
      <c r="BH4222">
        <v>1.7804553205997289</v>
      </c>
      <c r="BI4222">
        <v>0.11202602294654275</v>
      </c>
      <c r="BJ4222">
        <v>26.896108413369575</v>
      </c>
      <c r="BK4222">
        <v>0.75216436012349686</v>
      </c>
      <c r="BL4222">
        <v>62.674698012805628</v>
      </c>
      <c r="BM4222">
        <v>382.65529524189691</v>
      </c>
      <c r="BN4222">
        <v>1.528950355033617E-2</v>
      </c>
    </row>
    <row r="4223" spans="1:66">
      <c r="A4223" t="s">
        <v>4862</v>
      </c>
      <c r="B4223" t="s">
        <v>3827</v>
      </c>
      <c r="C4223" s="4">
        <v>20190811</v>
      </c>
      <c r="D4223" t="s">
        <v>339</v>
      </c>
      <c r="E4223" t="s">
        <v>340</v>
      </c>
      <c r="F4223" t="s">
        <v>4861</v>
      </c>
      <c r="G4223">
        <v>2000</v>
      </c>
      <c r="H4223">
        <v>400</v>
      </c>
      <c r="K4223">
        <v>64</v>
      </c>
      <c r="L4223" t="s">
        <v>4872</v>
      </c>
      <c r="M4223">
        <v>13307.5</v>
      </c>
      <c r="N4223">
        <v>0</v>
      </c>
      <c r="O4223">
        <v>9.1683260938111744</v>
      </c>
      <c r="P4223">
        <v>0.18391825793485922</v>
      </c>
      <c r="Q4223">
        <v>290.34656634971424</v>
      </c>
      <c r="R4223">
        <v>4.0882722665658813</v>
      </c>
      <c r="S4223">
        <v>2.0813857345270632</v>
      </c>
      <c r="T4223">
        <v>34.435394287109375</v>
      </c>
      <c r="U4223">
        <v>6</v>
      </c>
      <c r="V4223">
        <v>1.4200000166893005</v>
      </c>
      <c r="W4223">
        <v>1</v>
      </c>
      <c r="X4223">
        <v>2.8400000333786011</v>
      </c>
      <c r="Y4223">
        <v>32.445384979248047</v>
      </c>
      <c r="Z4223">
        <v>34.435394287109375</v>
      </c>
      <c r="AA4223">
        <v>32.064121246337891</v>
      </c>
      <c r="AB4223">
        <v>400.144775390625</v>
      </c>
      <c r="AC4223">
        <v>387.24713134765625</v>
      </c>
      <c r="AD4223">
        <v>32.004615783691406</v>
      </c>
      <c r="AE4223">
        <v>36.728832244873047</v>
      </c>
      <c r="AF4223">
        <v>60.373725891113281</v>
      </c>
      <c r="AG4223">
        <v>69.2855224609375</v>
      </c>
      <c r="AH4223">
        <v>500.1610107421875</v>
      </c>
      <c r="AI4223">
        <v>1999.7069091796875</v>
      </c>
      <c r="AJ4223">
        <v>6.8066529929637909E-2</v>
      </c>
      <c r="AK4223">
        <v>92.373344421386719</v>
      </c>
      <c r="AL4223">
        <v>-1.9358768463134766</v>
      </c>
      <c r="AM4223">
        <v>-0.81959277391433716</v>
      </c>
      <c r="AN4223">
        <v>1</v>
      </c>
      <c r="AO4223">
        <v>-0.21956524252891541</v>
      </c>
      <c r="AP4223">
        <v>2.737391471862793</v>
      </c>
      <c r="AQ4223">
        <v>1</v>
      </c>
      <c r="AR4223">
        <v>0</v>
      </c>
      <c r="AS4223">
        <v>0.15999999642372131</v>
      </c>
      <c r="AT4223">
        <v>111115</v>
      </c>
      <c r="AU4223">
        <v>0.83360168457031236</v>
      </c>
      <c r="AV4223">
        <v>4.0882722665658809E-3</v>
      </c>
      <c r="AW4223">
        <v>307.58539428710935</v>
      </c>
      <c r="AX4223">
        <v>305.59538497924802</v>
      </c>
      <c r="AY4223">
        <v>319.9530983172408</v>
      </c>
      <c r="AZ4223">
        <v>1.3439700160029984</v>
      </c>
      <c r="BA4223">
        <v>5.4741508056780557</v>
      </c>
      <c r="BB4223">
        <v>59.261152012708273</v>
      </c>
      <c r="BC4223">
        <v>22.532319767835226</v>
      </c>
      <c r="BD4223">
        <v>33.440389633178711</v>
      </c>
      <c r="BE4223">
        <v>5.1784736102015829</v>
      </c>
      <c r="BF4223">
        <v>0.17273213372675408</v>
      </c>
      <c r="BG4223">
        <v>3.3927650711509925</v>
      </c>
      <c r="BH4223">
        <v>1.7857085390505905</v>
      </c>
      <c r="BI4223">
        <v>0.1089097865960152</v>
      </c>
      <c r="BJ4223">
        <v>26.820283374989167</v>
      </c>
      <c r="BK4223">
        <v>0.74977073513567682</v>
      </c>
      <c r="BL4223">
        <v>62.490188956297345</v>
      </c>
      <c r="BM4223">
        <v>382.88894822048195</v>
      </c>
      <c r="BN4223">
        <v>1.4963357722336161E-2</v>
      </c>
    </row>
    <row r="4224" spans="1:66">
      <c r="A4224" t="s">
        <v>4862</v>
      </c>
      <c r="B4224" t="s">
        <v>3827</v>
      </c>
      <c r="C4224" s="4">
        <v>20190811</v>
      </c>
      <c r="D4224" t="s">
        <v>339</v>
      </c>
      <c r="E4224" t="s">
        <v>340</v>
      </c>
      <c r="F4224" t="s">
        <v>4861</v>
      </c>
      <c r="G4224">
        <v>2000</v>
      </c>
      <c r="H4224">
        <v>475</v>
      </c>
      <c r="K4224">
        <v>65</v>
      </c>
      <c r="L4224" t="s">
        <v>4782</v>
      </c>
      <c r="M4224">
        <v>13398</v>
      </c>
      <c r="N4224">
        <v>0</v>
      </c>
      <c r="O4224">
        <v>11.281793101420979</v>
      </c>
      <c r="P4224">
        <v>0.175780121826315</v>
      </c>
      <c r="Q4224">
        <v>337.23853506246201</v>
      </c>
      <c r="R4224">
        <v>3.9626379655066848</v>
      </c>
      <c r="S4224">
        <v>2.1044154109085587</v>
      </c>
      <c r="T4224">
        <v>34.572425842285156</v>
      </c>
      <c r="U4224">
        <v>6</v>
      </c>
      <c r="V4224">
        <v>1.4200000166893005</v>
      </c>
      <c r="W4224">
        <v>1</v>
      </c>
      <c r="X4224">
        <v>2.8400000333786011</v>
      </c>
      <c r="Y4224">
        <v>32.475242614746094</v>
      </c>
      <c r="Z4224">
        <v>34.572425842285156</v>
      </c>
      <c r="AA4224">
        <v>32.061992645263672</v>
      </c>
      <c r="AB4224">
        <v>476.24652099609375</v>
      </c>
      <c r="AC4224">
        <v>460.52053833007813</v>
      </c>
      <c r="AD4224">
        <v>32.353649139404297</v>
      </c>
      <c r="AE4224">
        <v>36.932605743408203</v>
      </c>
      <c r="AF4224">
        <v>60.929363250732422</v>
      </c>
      <c r="AG4224">
        <v>69.552597045898438</v>
      </c>
      <c r="AH4224">
        <v>500.06423950195313</v>
      </c>
      <c r="AI4224">
        <v>1999.598388671875</v>
      </c>
      <c r="AJ4224">
        <v>9.3139208853244781E-2</v>
      </c>
      <c r="AK4224">
        <v>92.37322998046875</v>
      </c>
      <c r="AL4224">
        <v>-2.8536014556884766</v>
      </c>
      <c r="AM4224">
        <v>-0.81266909837722778</v>
      </c>
      <c r="AN4224">
        <v>1</v>
      </c>
      <c r="AO4224">
        <v>-0.21956524252891541</v>
      </c>
      <c r="AP4224">
        <v>2.737391471862793</v>
      </c>
      <c r="AQ4224">
        <v>1</v>
      </c>
      <c r="AR4224">
        <v>0</v>
      </c>
      <c r="AS4224">
        <v>0.15999999642372131</v>
      </c>
      <c r="AT4224">
        <v>111115</v>
      </c>
      <c r="AU4224">
        <v>0.83344039916992185</v>
      </c>
      <c r="AV4224">
        <v>3.9626379655066848E-3</v>
      </c>
      <c r="AW4224">
        <v>307.72242584228513</v>
      </c>
      <c r="AX4224">
        <v>305.62524261474607</v>
      </c>
      <c r="AY4224">
        <v>319.9357350363789</v>
      </c>
      <c r="AZ4224">
        <v>1.3924629356895188</v>
      </c>
      <c r="BA4224">
        <v>5.5159994950223856</v>
      </c>
      <c r="BB4224">
        <v>59.714264578478847</v>
      </c>
      <c r="BC4224">
        <v>22.781658835070644</v>
      </c>
      <c r="BD4224">
        <v>33.523834228515625</v>
      </c>
      <c r="BE4224">
        <v>5.2027247653694246</v>
      </c>
      <c r="BF4224">
        <v>0.16553446410622344</v>
      </c>
      <c r="BG4224">
        <v>3.411584084113827</v>
      </c>
      <c r="BH4224">
        <v>1.7911406812555977</v>
      </c>
      <c r="BI4224">
        <v>0.10433321941789094</v>
      </c>
      <c r="BJ4224">
        <v>31.151812757601178</v>
      </c>
      <c r="BK4224">
        <v>0.73229857735627479</v>
      </c>
      <c r="BL4224">
        <v>62.248297061056014</v>
      </c>
      <c r="BM4224">
        <v>455.15771420757295</v>
      </c>
      <c r="BN4224">
        <v>1.5429210281128113E-2</v>
      </c>
    </row>
    <row r="4225" spans="1:66">
      <c r="A4225" t="s">
        <v>4862</v>
      </c>
      <c r="B4225" t="s">
        <v>3827</v>
      </c>
      <c r="C4225" s="4">
        <v>20190811</v>
      </c>
      <c r="D4225" t="s">
        <v>339</v>
      </c>
      <c r="E4225" t="s">
        <v>340</v>
      </c>
      <c r="F4225" t="s">
        <v>4861</v>
      </c>
      <c r="G4225">
        <v>2000</v>
      </c>
      <c r="H4225">
        <v>575</v>
      </c>
      <c r="K4225">
        <v>66</v>
      </c>
      <c r="L4225" t="s">
        <v>4873</v>
      </c>
      <c r="M4225">
        <v>13507.5</v>
      </c>
      <c r="N4225">
        <v>0</v>
      </c>
      <c r="O4225">
        <v>13.546088933450259</v>
      </c>
      <c r="P4225">
        <v>0.159943788864301</v>
      </c>
      <c r="Q4225">
        <v>396.6024914286217</v>
      </c>
      <c r="R4225">
        <v>3.6661945514705141</v>
      </c>
      <c r="S4225">
        <v>2.1281666090383258</v>
      </c>
      <c r="T4225">
        <v>34.669418334960938</v>
      </c>
      <c r="U4225">
        <v>6</v>
      </c>
      <c r="V4225">
        <v>1.4200000166893005</v>
      </c>
      <c r="W4225">
        <v>1</v>
      </c>
      <c r="X4225">
        <v>2.8400000333786011</v>
      </c>
      <c r="Y4225">
        <v>32.485862731933594</v>
      </c>
      <c r="Z4225">
        <v>34.669418334960938</v>
      </c>
      <c r="AA4225">
        <v>32.062423706054688</v>
      </c>
      <c r="AB4225">
        <v>575.677001953125</v>
      </c>
      <c r="AC4225">
        <v>556.97491455078125</v>
      </c>
      <c r="AD4225">
        <v>32.760837554931641</v>
      </c>
      <c r="AE4225">
        <v>36.996692657470703</v>
      </c>
      <c r="AF4225">
        <v>61.661376953125</v>
      </c>
      <c r="AG4225">
        <v>69.633964538574219</v>
      </c>
      <c r="AH4225">
        <v>500.0960693359375</v>
      </c>
      <c r="AI4225">
        <v>2000.395263671875</v>
      </c>
      <c r="AJ4225">
        <v>0.27585050463676453</v>
      </c>
      <c r="AK4225">
        <v>92.376411437988281</v>
      </c>
      <c r="AL4225">
        <v>-4.0617313385009766</v>
      </c>
      <c r="AM4225">
        <v>-0.79338580369949341</v>
      </c>
      <c r="AN4225">
        <v>1</v>
      </c>
      <c r="AO4225">
        <v>-0.21956524252891541</v>
      </c>
      <c r="AP4225">
        <v>2.737391471862793</v>
      </c>
      <c r="AQ4225">
        <v>1</v>
      </c>
      <c r="AR4225">
        <v>0</v>
      </c>
      <c r="AS4225">
        <v>0.15999999642372131</v>
      </c>
      <c r="AT4225">
        <v>111115</v>
      </c>
      <c r="AU4225">
        <v>0.83349344889322907</v>
      </c>
      <c r="AV4225">
        <v>3.666194551470514E-3</v>
      </c>
      <c r="AW4225">
        <v>307.81941833496091</v>
      </c>
      <c r="AX4225">
        <v>305.63586273193357</v>
      </c>
      <c r="AY4225">
        <v>320.06323503352905</v>
      </c>
      <c r="AZ4225">
        <v>1.5338465288953345</v>
      </c>
      <c r="BA4225">
        <v>5.5457883118096394</v>
      </c>
      <c r="BB4225">
        <v>60.034680125374791</v>
      </c>
      <c r="BC4225">
        <v>23.037987467904088</v>
      </c>
      <c r="BD4225">
        <v>33.577640533447266</v>
      </c>
      <c r="BE4225">
        <v>5.2184146010943264</v>
      </c>
      <c r="BF4225">
        <v>0.15141629064697046</v>
      </c>
      <c r="BG4225">
        <v>3.4176217027713136</v>
      </c>
      <c r="BH4225">
        <v>1.8007928983230128</v>
      </c>
      <c r="BI4225">
        <v>9.5366078411772331E-2</v>
      </c>
      <c r="BJ4225">
        <v>36.636714925541582</v>
      </c>
      <c r="BK4225">
        <v>0.71206526733523501</v>
      </c>
      <c r="BL4225">
        <v>61.819120605907827</v>
      </c>
      <c r="BM4225">
        <v>550.5357526334476</v>
      </c>
      <c r="BN4225">
        <v>1.5210770626787419E-2</v>
      </c>
    </row>
    <row r="4226" spans="1:66">
      <c r="A4226" t="s">
        <v>4862</v>
      </c>
      <c r="B4226" t="s">
        <v>3827</v>
      </c>
      <c r="C4226" s="4">
        <v>20190811</v>
      </c>
      <c r="D4226" t="s">
        <v>339</v>
      </c>
      <c r="E4226" t="s">
        <v>340</v>
      </c>
      <c r="F4226" t="s">
        <v>4861</v>
      </c>
      <c r="G4226">
        <v>2000</v>
      </c>
      <c r="H4226">
        <v>675</v>
      </c>
      <c r="K4226">
        <v>67</v>
      </c>
      <c r="L4226" t="s">
        <v>4874</v>
      </c>
      <c r="M4226">
        <v>13623</v>
      </c>
      <c r="N4226">
        <v>0</v>
      </c>
      <c r="O4226">
        <v>15.080667139055596</v>
      </c>
      <c r="P4226">
        <v>0.1373921920270173</v>
      </c>
      <c r="Q4226">
        <v>450.17829717548068</v>
      </c>
      <c r="R4226">
        <v>3.2338398036252451</v>
      </c>
      <c r="S4226">
        <v>2.1691401467564626</v>
      </c>
      <c r="T4226">
        <v>34.710548400878906</v>
      </c>
      <c r="U4226">
        <v>6</v>
      </c>
      <c r="V4226">
        <v>1.4200000166893005</v>
      </c>
      <c r="W4226">
        <v>1</v>
      </c>
      <c r="X4226">
        <v>2.8400000333786011</v>
      </c>
      <c r="Y4226">
        <v>32.470680236816406</v>
      </c>
      <c r="Z4226">
        <v>34.710548400878906</v>
      </c>
      <c r="AA4226">
        <v>32.061145782470703</v>
      </c>
      <c r="AB4226">
        <v>675.37835693359375</v>
      </c>
      <c r="AC4226">
        <v>654.74224853515625</v>
      </c>
      <c r="AD4226">
        <v>32.951408386230469</v>
      </c>
      <c r="AE4226">
        <v>36.689369201660156</v>
      </c>
      <c r="AF4226">
        <v>62.074848175048828</v>
      </c>
      <c r="AG4226">
        <v>69.116531372070313</v>
      </c>
      <c r="AH4226">
        <v>500.03610229492188</v>
      </c>
      <c r="AI4226">
        <v>2001.37744140625</v>
      </c>
      <c r="AJ4226">
        <v>0.22330081462860107</v>
      </c>
      <c r="AK4226">
        <v>92.378868103027344</v>
      </c>
      <c r="AL4226">
        <v>-5.4074954986572266</v>
      </c>
      <c r="AM4226">
        <v>-0.78356295824050903</v>
      </c>
      <c r="AN4226">
        <v>0.66666668653488159</v>
      </c>
      <c r="AO4226">
        <v>-0.21956524252891541</v>
      </c>
      <c r="AP4226">
        <v>2.737391471862793</v>
      </c>
      <c r="AQ4226">
        <v>1</v>
      </c>
      <c r="AR4226">
        <v>0</v>
      </c>
      <c r="AS4226">
        <v>0.15999999642372131</v>
      </c>
      <c r="AT4226">
        <v>111115</v>
      </c>
      <c r="AU4226">
        <v>0.83339350382486965</v>
      </c>
      <c r="AV4226">
        <v>3.233839803625245E-3</v>
      </c>
      <c r="AW4226">
        <v>307.86054840087888</v>
      </c>
      <c r="AX4226">
        <v>305.62068023681638</v>
      </c>
      <c r="AY4226">
        <v>320.22038346751651</v>
      </c>
      <c r="AZ4226">
        <v>1.7502104738805122</v>
      </c>
      <c r="BA4226">
        <v>5.5584625450198999</v>
      </c>
      <c r="BB4226">
        <v>60.17028200454584</v>
      </c>
      <c r="BC4226">
        <v>23.480912802885683</v>
      </c>
      <c r="BD4226">
        <v>33.590614318847656</v>
      </c>
      <c r="BE4226">
        <v>5.2222038891885827</v>
      </c>
      <c r="BF4226">
        <v>0.13105220958569916</v>
      </c>
      <c r="BG4226">
        <v>3.3893223982634373</v>
      </c>
      <c r="BH4226">
        <v>1.8328814909251454</v>
      </c>
      <c r="BI4226">
        <v>8.2454582282094652E-2</v>
      </c>
      <c r="BJ4226">
        <v>41.586961537619182</v>
      </c>
      <c r="BK4226">
        <v>0.68756567669591651</v>
      </c>
      <c r="BL4226">
        <v>60.882201726275412</v>
      </c>
      <c r="BM4226">
        <v>647.57362163429491</v>
      </c>
      <c r="BN4226">
        <v>1.4178221413800889E-2</v>
      </c>
    </row>
    <row r="4227" spans="1:66">
      <c r="A4227" t="s">
        <v>4862</v>
      </c>
      <c r="B4227" t="s">
        <v>3827</v>
      </c>
      <c r="C4227" s="4">
        <v>20190811</v>
      </c>
      <c r="D4227" t="s">
        <v>339</v>
      </c>
      <c r="E4227" t="s">
        <v>340</v>
      </c>
      <c r="F4227" t="s">
        <v>4861</v>
      </c>
      <c r="G4227">
        <v>2000</v>
      </c>
      <c r="H4227">
        <v>800</v>
      </c>
      <c r="K4227">
        <v>68</v>
      </c>
      <c r="L4227" t="s">
        <v>4875</v>
      </c>
      <c r="M4227">
        <v>13719</v>
      </c>
      <c r="N4227">
        <v>0</v>
      </c>
      <c r="O4227">
        <v>16.577743605942867</v>
      </c>
      <c r="P4227">
        <v>0.11829477831584986</v>
      </c>
      <c r="Q4227">
        <v>519.71603155832202</v>
      </c>
      <c r="R4227">
        <v>2.8582691347350333</v>
      </c>
      <c r="S4227">
        <v>2.2133882831600937</v>
      </c>
      <c r="T4227">
        <v>34.692920684814453</v>
      </c>
      <c r="U4227">
        <v>6</v>
      </c>
      <c r="V4227">
        <v>1.4200000166893005</v>
      </c>
      <c r="W4227">
        <v>1</v>
      </c>
      <c r="X4227">
        <v>2.8400000333786011</v>
      </c>
      <c r="Y4227">
        <v>32.438735961914063</v>
      </c>
      <c r="Z4227">
        <v>34.692920684814453</v>
      </c>
      <c r="AA4227">
        <v>32.061180114746094</v>
      </c>
      <c r="AB4227">
        <v>800.47015380859375</v>
      </c>
      <c r="AC4227">
        <v>777.91339111328125</v>
      </c>
      <c r="AD4227">
        <v>32.842548370361328</v>
      </c>
      <c r="AE4227">
        <v>36.147796630859375</v>
      </c>
      <c r="AF4227">
        <v>61.987800598144531</v>
      </c>
      <c r="AG4227">
        <v>68.226203918457031</v>
      </c>
      <c r="AH4227">
        <v>500.10446166992188</v>
      </c>
      <c r="AI4227">
        <v>2000.93310546875</v>
      </c>
      <c r="AJ4227">
        <v>0.14209999144077301</v>
      </c>
      <c r="AK4227">
        <v>92.388458251953125</v>
      </c>
      <c r="AL4227">
        <v>-6.9869022369384766</v>
      </c>
      <c r="AM4227">
        <v>-0.76143008470535278</v>
      </c>
      <c r="AN4227">
        <v>0.66666668653488159</v>
      </c>
      <c r="AO4227">
        <v>-0.21956524252891541</v>
      </c>
      <c r="AP4227">
        <v>2.737391471862793</v>
      </c>
      <c r="AQ4227">
        <v>1</v>
      </c>
      <c r="AR4227">
        <v>0</v>
      </c>
      <c r="AS4227">
        <v>0.15999999642372131</v>
      </c>
      <c r="AT4227">
        <v>111115</v>
      </c>
      <c r="AU4227">
        <v>0.83350743611653633</v>
      </c>
      <c r="AV4227">
        <v>2.8582691347350331E-3</v>
      </c>
      <c r="AW4227">
        <v>307.84292068481443</v>
      </c>
      <c r="AX4227">
        <v>305.58873596191404</v>
      </c>
      <c r="AY4227">
        <v>320.14928971910558</v>
      </c>
      <c r="AZ4227">
        <v>1.9410028953951466</v>
      </c>
      <c r="BA4227">
        <v>5.5530274830903368</v>
      </c>
      <c r="BB4227">
        <v>60.105207816615383</v>
      </c>
      <c r="BC4227">
        <v>23.957411185756008</v>
      </c>
      <c r="BD4227">
        <v>33.565828323364258</v>
      </c>
      <c r="BE4227">
        <v>5.2149666575993692</v>
      </c>
      <c r="BF4227">
        <v>0.11356446728617234</v>
      </c>
      <c r="BG4227">
        <v>3.3396391999302431</v>
      </c>
      <c r="BH4227">
        <v>1.8753274576691261</v>
      </c>
      <c r="BI4227">
        <v>7.1388145491830882E-2</v>
      </c>
      <c r="BJ4227">
        <v>48.015762884496787</v>
      </c>
      <c r="BK4227">
        <v>0.66808983814322842</v>
      </c>
      <c r="BL4227">
        <v>59.800056587574815</v>
      </c>
      <c r="BM4227">
        <v>770.03312575941129</v>
      </c>
      <c r="BN4227">
        <v>1.2874121548368646E-2</v>
      </c>
    </row>
    <row r="4228" spans="1:66">
      <c r="A4228" t="s">
        <v>4862</v>
      </c>
      <c r="B4228" t="s">
        <v>3827</v>
      </c>
      <c r="C4228" s="4">
        <v>20190811</v>
      </c>
      <c r="D4228" t="s">
        <v>339</v>
      </c>
      <c r="E4228" t="s">
        <v>340</v>
      </c>
      <c r="F4228" t="s">
        <v>4861</v>
      </c>
      <c r="G4228">
        <v>2000</v>
      </c>
      <c r="H4228">
        <v>1000</v>
      </c>
      <c r="K4228">
        <v>69</v>
      </c>
      <c r="L4228" t="s">
        <v>4876</v>
      </c>
      <c r="M4228">
        <v>13835.5</v>
      </c>
      <c r="N4228">
        <v>0</v>
      </c>
      <c r="O4228">
        <v>18.020326398594428</v>
      </c>
      <c r="P4228">
        <v>9.4639354115076874E-2</v>
      </c>
      <c r="Q4228">
        <v>629.63199565747334</v>
      </c>
      <c r="R4228">
        <v>2.3822341484195668</v>
      </c>
      <c r="S4228">
        <v>2.2882381957276832</v>
      </c>
      <c r="T4228">
        <v>34.719871520996094</v>
      </c>
      <c r="U4228">
        <v>6</v>
      </c>
      <c r="V4228">
        <v>1.4200000166893005</v>
      </c>
      <c r="W4228">
        <v>1</v>
      </c>
      <c r="X4228">
        <v>2.8400000333786011</v>
      </c>
      <c r="Y4228">
        <v>32.422451019287109</v>
      </c>
      <c r="Z4228">
        <v>34.719871520996094</v>
      </c>
      <c r="AA4228">
        <v>32.063247680664063</v>
      </c>
      <c r="AB4228">
        <v>1000.6550903320313</v>
      </c>
      <c r="AC4228">
        <v>976.24249267578125</v>
      </c>
      <c r="AD4228">
        <v>32.669586181640625</v>
      </c>
      <c r="AE4228">
        <v>35.426704406738281</v>
      </c>
      <c r="AF4228">
        <v>61.719581604003906</v>
      </c>
      <c r="AG4228">
        <v>66.9283447265625</v>
      </c>
      <c r="AH4228">
        <v>500.05242919921875</v>
      </c>
      <c r="AI4228">
        <v>2001.271484375</v>
      </c>
      <c r="AJ4228">
        <v>0.2280811071395874</v>
      </c>
      <c r="AK4228">
        <v>92.390777587890625</v>
      </c>
      <c r="AL4228">
        <v>-9.8095340728759766</v>
      </c>
      <c r="AM4228">
        <v>-0.72778064012527466</v>
      </c>
      <c r="AN4228">
        <v>1</v>
      </c>
      <c r="AO4228">
        <v>-0.21956524252891541</v>
      </c>
      <c r="AP4228">
        <v>2.737391471862793</v>
      </c>
      <c r="AQ4228">
        <v>1</v>
      </c>
      <c r="AR4228">
        <v>0</v>
      </c>
      <c r="AS4228">
        <v>0.15999999642372131</v>
      </c>
      <c r="AT4228">
        <v>111115</v>
      </c>
      <c r="AU4228">
        <v>0.83342071533203121</v>
      </c>
      <c r="AV4228">
        <v>2.382234148419567E-3</v>
      </c>
      <c r="AW4228">
        <v>307.86987152099607</v>
      </c>
      <c r="AX4228">
        <v>305.57245101928709</v>
      </c>
      <c r="AY4228">
        <v>320.20343034289544</v>
      </c>
      <c r="AZ4228">
        <v>2.1806139751660414</v>
      </c>
      <c r="BA4228">
        <v>5.5613389632425845</v>
      </c>
      <c r="BB4228">
        <v>60.193659025676304</v>
      </c>
      <c r="BC4228">
        <v>24.766954618938023</v>
      </c>
      <c r="BD4228">
        <v>33.571161270141602</v>
      </c>
      <c r="BE4228">
        <v>5.2165230809809673</v>
      </c>
      <c r="BF4228">
        <v>9.1587324150002272E-2</v>
      </c>
      <c r="BG4228">
        <v>3.2731007675149013</v>
      </c>
      <c r="BH4228">
        <v>1.943422313466066</v>
      </c>
      <c r="BI4228">
        <v>5.7508676431208029E-2</v>
      </c>
      <c r="BJ4228">
        <v>58.172189673009335</v>
      </c>
      <c r="BK4228">
        <v>0.64495450708329261</v>
      </c>
      <c r="BL4228">
        <v>58.182127488512826</v>
      </c>
      <c r="BM4228">
        <v>967.67649255177378</v>
      </c>
      <c r="BN4228">
        <v>1.0834828953453555E-2</v>
      </c>
    </row>
    <row r="4229" spans="1:66">
      <c r="A4229" t="s">
        <v>4862</v>
      </c>
      <c r="B4229" t="s">
        <v>3827</v>
      </c>
      <c r="C4229" s="4">
        <v>20190811</v>
      </c>
      <c r="D4229" t="s">
        <v>339</v>
      </c>
      <c r="E4229" t="s">
        <v>340</v>
      </c>
      <c r="F4229" t="s">
        <v>4861</v>
      </c>
      <c r="G4229">
        <v>2000</v>
      </c>
      <c r="H4229">
        <v>1400</v>
      </c>
      <c r="K4229">
        <v>70</v>
      </c>
      <c r="L4229" t="s">
        <v>4877</v>
      </c>
      <c r="M4229">
        <v>13958</v>
      </c>
      <c r="N4229">
        <v>0</v>
      </c>
      <c r="O4229">
        <v>20.238072274107026</v>
      </c>
      <c r="P4229">
        <v>7.2948213637893292E-2</v>
      </c>
      <c r="Q4229">
        <v>871.09431972289076</v>
      </c>
      <c r="R4229">
        <v>1.9035250983550631</v>
      </c>
      <c r="S4229">
        <v>2.3561535128267477</v>
      </c>
      <c r="T4229">
        <v>34.668987274169922</v>
      </c>
      <c r="U4229">
        <v>6</v>
      </c>
      <c r="V4229">
        <v>1.4200000166893005</v>
      </c>
      <c r="W4229">
        <v>1</v>
      </c>
      <c r="X4229">
        <v>2.8400000333786011</v>
      </c>
      <c r="Y4229">
        <v>32.366325378417969</v>
      </c>
      <c r="Z4229">
        <v>34.668987274169922</v>
      </c>
      <c r="AA4229">
        <v>32.059226989746094</v>
      </c>
      <c r="AB4229">
        <v>1400.0303955078125</v>
      </c>
      <c r="AC4229">
        <v>1372.614501953125</v>
      </c>
      <c r="AD4229">
        <v>32.313259124755859</v>
      </c>
      <c r="AE4229">
        <v>34.518226623535156</v>
      </c>
      <c r="AF4229">
        <v>61.246536254882813</v>
      </c>
      <c r="AG4229">
        <v>65.425834655761719</v>
      </c>
      <c r="AH4229">
        <v>500.0941162109375</v>
      </c>
      <c r="AI4229">
        <v>2001.0479736328125</v>
      </c>
      <c r="AJ4229">
        <v>8.3588585257530212E-2</v>
      </c>
      <c r="AK4229">
        <v>92.400520324707031</v>
      </c>
      <c r="AL4229">
        <v>-16.064416885375977</v>
      </c>
      <c r="AM4229">
        <v>-0.70645266771316528</v>
      </c>
      <c r="AN4229">
        <v>0.66666668653488159</v>
      </c>
      <c r="AO4229">
        <v>-0.21956524252891541</v>
      </c>
      <c r="AP4229">
        <v>2.737391471862793</v>
      </c>
      <c r="AQ4229">
        <v>1</v>
      </c>
      <c r="AR4229">
        <v>0</v>
      </c>
      <c r="AS4229">
        <v>0.15999999642372131</v>
      </c>
      <c r="AT4229">
        <v>111115</v>
      </c>
      <c r="AU4229">
        <v>0.83349019368489563</v>
      </c>
      <c r="AV4229">
        <v>1.9035250983550631E-3</v>
      </c>
      <c r="AW4229">
        <v>307.8189872741699</v>
      </c>
      <c r="AX4229">
        <v>305.51632537841795</v>
      </c>
      <c r="AY4229">
        <v>320.16766862494478</v>
      </c>
      <c r="AZ4229">
        <v>2.4265182595430632</v>
      </c>
      <c r="BA4229">
        <v>5.5456556135275514</v>
      </c>
      <c r="BB4229">
        <v>60.017579923137028</v>
      </c>
      <c r="BC4229">
        <v>25.499353299601871</v>
      </c>
      <c r="BD4229">
        <v>33.517656326293945</v>
      </c>
      <c r="BE4229">
        <v>5.2009259274371074</v>
      </c>
      <c r="BF4229">
        <v>7.1121390288590727E-2</v>
      </c>
      <c r="BG4229">
        <v>3.1895021007008038</v>
      </c>
      <c r="BH4229">
        <v>2.0114238267363036</v>
      </c>
      <c r="BI4229">
        <v>4.4611465489471404E-2</v>
      </c>
      <c r="BJ4229">
        <v>80.489568394291808</v>
      </c>
      <c r="BK4229">
        <v>0.63462415593263111</v>
      </c>
      <c r="BL4229">
        <v>56.522409610734229</v>
      </c>
      <c r="BM4229">
        <v>1362.9942916542041</v>
      </c>
      <c r="BN4229">
        <v>8.3925854848622746E-3</v>
      </c>
    </row>
    <row r="4230" spans="1:66">
      <c r="A4230" t="s">
        <v>4862</v>
      </c>
      <c r="B4230" t="s">
        <v>3827</v>
      </c>
      <c r="C4230" s="4">
        <v>20190811</v>
      </c>
      <c r="D4230" t="s">
        <v>339</v>
      </c>
      <c r="E4230" t="s">
        <v>340</v>
      </c>
      <c r="F4230" t="s">
        <v>4861</v>
      </c>
      <c r="G4230">
        <v>2000</v>
      </c>
      <c r="H4230">
        <v>1800</v>
      </c>
      <c r="K4230">
        <v>71</v>
      </c>
      <c r="L4230" t="s">
        <v>4878</v>
      </c>
      <c r="M4230">
        <v>14098</v>
      </c>
      <c r="N4230">
        <v>0</v>
      </c>
      <c r="O4230">
        <v>20.865625187933411</v>
      </c>
      <c r="P4230">
        <v>5.5589266416191531E-2</v>
      </c>
      <c r="Q4230">
        <v>1098.8743089000541</v>
      </c>
      <c r="R4230">
        <v>1.5009381234902266</v>
      </c>
      <c r="S4230">
        <v>2.4251115227628319</v>
      </c>
      <c r="T4230">
        <v>34.534999847412109</v>
      </c>
      <c r="U4230">
        <v>6</v>
      </c>
      <c r="V4230">
        <v>1.4200000166893005</v>
      </c>
      <c r="W4230">
        <v>1</v>
      </c>
      <c r="X4230">
        <v>2.8400000333786011</v>
      </c>
      <c r="Y4230">
        <v>32.286655426025391</v>
      </c>
      <c r="Z4230">
        <v>34.534999847412109</v>
      </c>
      <c r="AA4230">
        <v>32.059841156005859</v>
      </c>
      <c r="AB4230">
        <v>1800.7978515625</v>
      </c>
      <c r="AC4230">
        <v>1772.5692138671875</v>
      </c>
      <c r="AD4230">
        <v>31.591678619384766</v>
      </c>
      <c r="AE4230">
        <v>33.332599639892578</v>
      </c>
      <c r="AF4230">
        <v>60.138702392578125</v>
      </c>
      <c r="AG4230">
        <v>63.452762603759766</v>
      </c>
      <c r="AH4230">
        <v>500.04840087890625</v>
      </c>
      <c r="AI4230">
        <v>2000.5316162109375</v>
      </c>
      <c r="AJ4230">
        <v>9.1949351131916046E-2</v>
      </c>
      <c r="AK4230">
        <v>92.384956359863281</v>
      </c>
      <c r="AL4230">
        <v>-23.307580947875977</v>
      </c>
      <c r="AM4230">
        <v>-0.65997439622879028</v>
      </c>
      <c r="AN4230">
        <v>0.66666668653488159</v>
      </c>
      <c r="AO4230">
        <v>-0.21956524252891541</v>
      </c>
      <c r="AP4230">
        <v>2.737391471862793</v>
      </c>
      <c r="AQ4230">
        <v>1</v>
      </c>
      <c r="AR4230">
        <v>0</v>
      </c>
      <c r="AS4230">
        <v>0.15999999642372131</v>
      </c>
      <c r="AT4230">
        <v>111115</v>
      </c>
      <c r="AU4230">
        <v>0.83341400146484368</v>
      </c>
      <c r="AV4230">
        <v>1.5009381234902266E-3</v>
      </c>
      <c r="AW4230">
        <v>307.68499984741209</v>
      </c>
      <c r="AX4230">
        <v>305.43665542602537</v>
      </c>
      <c r="AY4230">
        <v>320.08505143929142</v>
      </c>
      <c r="AZ4230">
        <v>2.6418039154670363</v>
      </c>
      <c r="BA4230">
        <v>5.5045422858551021</v>
      </c>
      <c r="BB4230">
        <v>59.582669113502497</v>
      </c>
      <c r="BC4230">
        <v>26.250069473609919</v>
      </c>
      <c r="BD4230">
        <v>33.41082763671875</v>
      </c>
      <c r="BE4230">
        <v>5.1699057503918677</v>
      </c>
      <c r="BF4230">
        <v>5.4522068612653123E-2</v>
      </c>
      <c r="BG4230">
        <v>3.0794307630922702</v>
      </c>
      <c r="BH4230">
        <v>2.0904749872995976</v>
      </c>
      <c r="BI4230">
        <v>3.4170593460910462E-2</v>
      </c>
      <c r="BJ4230">
        <v>101.51945507270642</v>
      </c>
      <c r="BK4230">
        <v>0.61993308938422587</v>
      </c>
      <c r="BL4230">
        <v>54.683966258305695</v>
      </c>
      <c r="BM4230">
        <v>1762.6506949683692</v>
      </c>
      <c r="BN4230">
        <v>6.4732913162688739E-3</v>
      </c>
    </row>
    <row r="4232" spans="1:66">
      <c r="A4232" t="s">
        <v>4880</v>
      </c>
      <c r="B4232" t="s">
        <v>3827</v>
      </c>
      <c r="C4232" s="4">
        <v>20190811</v>
      </c>
      <c r="D4232" t="s">
        <v>339</v>
      </c>
      <c r="E4232" t="s">
        <v>340</v>
      </c>
      <c r="F4232" t="s">
        <v>4879</v>
      </c>
      <c r="G4232">
        <v>2000</v>
      </c>
      <c r="H4232">
        <v>400</v>
      </c>
      <c r="K4232">
        <v>73</v>
      </c>
      <c r="L4232" t="s">
        <v>4881</v>
      </c>
      <c r="M4232">
        <v>16364</v>
      </c>
      <c r="N4232">
        <v>0</v>
      </c>
      <c r="O4232">
        <v>8.1536429570876745</v>
      </c>
      <c r="P4232">
        <v>0.11600455893906629</v>
      </c>
      <c r="Q4232">
        <v>261.87699610156102</v>
      </c>
      <c r="R4232">
        <v>2.2474936132891887</v>
      </c>
      <c r="S4232">
        <v>1.7783025615178749</v>
      </c>
      <c r="T4232">
        <v>32.811599731445313</v>
      </c>
      <c r="U4232">
        <v>6</v>
      </c>
      <c r="V4232">
        <v>1.4200000166893005</v>
      </c>
      <c r="W4232">
        <v>1</v>
      </c>
      <c r="X4232">
        <v>2.8400000333786011</v>
      </c>
      <c r="Y4232">
        <v>29.705120086669922</v>
      </c>
      <c r="Z4232">
        <v>32.811599731445313</v>
      </c>
      <c r="AA4232">
        <v>28.942975997924805</v>
      </c>
      <c r="AB4232">
        <v>399.53402709960938</v>
      </c>
      <c r="AC4232">
        <v>388.7061767578125</v>
      </c>
      <c r="AD4232">
        <v>32.292629241943359</v>
      </c>
      <c r="AE4232">
        <v>34.894344329833984</v>
      </c>
      <c r="AF4232">
        <v>71.152397155761719</v>
      </c>
      <c r="AG4232">
        <v>76.884918212890625</v>
      </c>
      <c r="AH4232">
        <v>500.224365234375</v>
      </c>
      <c r="AI4232">
        <v>1999.5220947265625</v>
      </c>
      <c r="AJ4232">
        <v>0.25912630558013916</v>
      </c>
      <c r="AK4232">
        <v>92.294876098632813</v>
      </c>
      <c r="AL4232">
        <v>-2.1571903228759766</v>
      </c>
      <c r="AM4232">
        <v>-0.70470553636550903</v>
      </c>
      <c r="AN4232">
        <v>1</v>
      </c>
      <c r="AO4232">
        <v>-0.21956524252891541</v>
      </c>
      <c r="AP4232">
        <v>2.737391471862793</v>
      </c>
      <c r="AQ4232">
        <v>1</v>
      </c>
      <c r="AR4232">
        <v>0</v>
      </c>
      <c r="AS4232">
        <v>0.15999999642372131</v>
      </c>
      <c r="AT4232">
        <v>111115</v>
      </c>
      <c r="AU4232">
        <v>0.83370727539062484</v>
      </c>
      <c r="AV4232">
        <v>2.2474936132891887E-3</v>
      </c>
      <c r="AW4232">
        <v>305.96159973144529</v>
      </c>
      <c r="AX4232">
        <v>302.8551200866699</v>
      </c>
      <c r="AY4232">
        <v>319.92352800540175</v>
      </c>
      <c r="AZ4232">
        <v>2.1451669770590085</v>
      </c>
      <c r="BA4232">
        <v>4.9988717479829328</v>
      </c>
      <c r="BB4232">
        <v>54.161963906217132</v>
      </c>
      <c r="BC4232">
        <v>19.267619576383147</v>
      </c>
      <c r="BD4232">
        <v>31.258359909057617</v>
      </c>
      <c r="BE4232">
        <v>4.5782635591525747</v>
      </c>
      <c r="BF4232">
        <v>0.1114521107697973</v>
      </c>
      <c r="BG4232">
        <v>3.2205691864650579</v>
      </c>
      <c r="BH4232">
        <v>1.3576943726875168</v>
      </c>
      <c r="BI4232">
        <v>7.005275658230134E-2</v>
      </c>
      <c r="BJ4232">
        <v>24.169904908275722</v>
      </c>
      <c r="BK4232">
        <v>0.67371452207389604</v>
      </c>
      <c r="BL4232">
        <v>64.229170960166215</v>
      </c>
      <c r="BM4232">
        <v>384.83032539770761</v>
      </c>
      <c r="BN4232">
        <v>1.3608639779043231E-2</v>
      </c>
    </row>
    <row r="4233" spans="1:66">
      <c r="A4233" t="s">
        <v>4880</v>
      </c>
      <c r="B4233" t="s">
        <v>3827</v>
      </c>
      <c r="C4233" s="4">
        <v>20190811</v>
      </c>
      <c r="D4233" t="s">
        <v>339</v>
      </c>
      <c r="E4233" t="s">
        <v>340</v>
      </c>
      <c r="F4233" t="s">
        <v>4879</v>
      </c>
      <c r="G4233">
        <v>2000</v>
      </c>
      <c r="H4233">
        <v>325</v>
      </c>
      <c r="K4233">
        <v>74</v>
      </c>
      <c r="L4233" t="s">
        <v>4882</v>
      </c>
      <c r="M4233">
        <v>16454.5</v>
      </c>
      <c r="N4233">
        <v>0</v>
      </c>
      <c r="O4233">
        <v>6.3856077834881475</v>
      </c>
      <c r="P4233">
        <v>0.11882059553406173</v>
      </c>
      <c r="Q4233">
        <v>218.71674832074314</v>
      </c>
      <c r="R4233">
        <v>2.2949341558100564</v>
      </c>
      <c r="S4233">
        <v>1.7740407585540479</v>
      </c>
      <c r="T4233">
        <v>32.874225616455078</v>
      </c>
      <c r="U4233">
        <v>6</v>
      </c>
      <c r="V4233">
        <v>1.4200000166893005</v>
      </c>
      <c r="W4233">
        <v>1</v>
      </c>
      <c r="X4233">
        <v>2.8400000333786011</v>
      </c>
      <c r="Y4233">
        <v>29.727800369262695</v>
      </c>
      <c r="Z4233">
        <v>32.874225616455078</v>
      </c>
      <c r="AA4233">
        <v>28.943103790283203</v>
      </c>
      <c r="AB4233">
        <v>324.87994384765625</v>
      </c>
      <c r="AC4233">
        <v>316.34735107421875</v>
      </c>
      <c r="AD4233">
        <v>32.475936889648438</v>
      </c>
      <c r="AE4233">
        <v>35.1326904296875</v>
      </c>
      <c r="AF4233">
        <v>71.460838317871094</v>
      </c>
      <c r="AG4233">
        <v>77.30682373046875</v>
      </c>
      <c r="AH4233">
        <v>500.07806396484375</v>
      </c>
      <c r="AI4233">
        <v>1999.045654296875</v>
      </c>
      <c r="AJ4233">
        <v>0.28301012516021729</v>
      </c>
      <c r="AK4233">
        <v>92.29217529296875</v>
      </c>
      <c r="AL4233">
        <v>-1.2461490631103516</v>
      </c>
      <c r="AM4233">
        <v>-0.72406893968582153</v>
      </c>
      <c r="AN4233">
        <v>1</v>
      </c>
      <c r="AO4233">
        <v>-0.21956524252891541</v>
      </c>
      <c r="AP4233">
        <v>2.737391471862793</v>
      </c>
      <c r="AQ4233">
        <v>1</v>
      </c>
      <c r="AR4233">
        <v>0</v>
      </c>
      <c r="AS4233">
        <v>0.15999999642372131</v>
      </c>
      <c r="AT4233">
        <v>111115</v>
      </c>
      <c r="AU4233">
        <v>0.83346343994140626</v>
      </c>
      <c r="AV4233">
        <v>2.2949341558100565E-3</v>
      </c>
      <c r="AW4233">
        <v>306.02422561645506</v>
      </c>
      <c r="AX4233">
        <v>302.87780036926267</v>
      </c>
      <c r="AY4233">
        <v>319.84729753835563</v>
      </c>
      <c r="AZ4233">
        <v>2.1136887211582622</v>
      </c>
      <c r="BA4233">
        <v>5.0165131822043723</v>
      </c>
      <c r="BB4233">
        <v>54.354696552336584</v>
      </c>
      <c r="BC4233">
        <v>19.222006122649084</v>
      </c>
      <c r="BD4233">
        <v>31.301012992858887</v>
      </c>
      <c r="BE4233">
        <v>4.5893884108015177</v>
      </c>
      <c r="BF4233">
        <v>0.11404898694613004</v>
      </c>
      <c r="BG4233">
        <v>3.2424724236503244</v>
      </c>
      <c r="BH4233">
        <v>1.3469159871511933</v>
      </c>
      <c r="BI4233">
        <v>7.1694489480795376E-2</v>
      </c>
      <c r="BJ4233">
        <v>20.185844475526157</v>
      </c>
      <c r="BK4233">
        <v>0.69138163344199977</v>
      </c>
      <c r="BL4233">
        <v>64.466218346730457</v>
      </c>
      <c r="BM4233">
        <v>313.31193895929226</v>
      </c>
      <c r="BN4233">
        <v>1.3138854108601768E-2</v>
      </c>
    </row>
    <row r="4234" spans="1:66">
      <c r="A4234" t="s">
        <v>4880</v>
      </c>
      <c r="B4234" t="s">
        <v>3827</v>
      </c>
      <c r="C4234" s="4">
        <v>20190811</v>
      </c>
      <c r="D4234" t="s">
        <v>339</v>
      </c>
      <c r="E4234" t="s">
        <v>340</v>
      </c>
      <c r="F4234" t="s">
        <v>4879</v>
      </c>
      <c r="G4234">
        <v>2000</v>
      </c>
      <c r="H4234">
        <v>250</v>
      </c>
      <c r="K4234">
        <v>75</v>
      </c>
      <c r="L4234" t="s">
        <v>4883</v>
      </c>
      <c r="M4234">
        <v>16543</v>
      </c>
      <c r="N4234">
        <v>0</v>
      </c>
      <c r="O4234">
        <v>4.448455393046066</v>
      </c>
      <c r="P4234">
        <v>0.12053802522953791</v>
      </c>
      <c r="Q4234">
        <v>176.41403822319091</v>
      </c>
      <c r="R4234">
        <v>2.331504403461699</v>
      </c>
      <c r="S4234">
        <v>1.7773045493406325</v>
      </c>
      <c r="T4234">
        <v>32.949577331542969</v>
      </c>
      <c r="U4234">
        <v>6</v>
      </c>
      <c r="V4234">
        <v>1.4200000166893005</v>
      </c>
      <c r="W4234">
        <v>1</v>
      </c>
      <c r="X4234">
        <v>2.8400000333786011</v>
      </c>
      <c r="Y4234">
        <v>29.747993469238281</v>
      </c>
      <c r="Z4234">
        <v>32.949577331542969</v>
      </c>
      <c r="AA4234">
        <v>28.942703247070313</v>
      </c>
      <c r="AB4234">
        <v>250.3758544921875</v>
      </c>
      <c r="AC4234">
        <v>244.35554504394531</v>
      </c>
      <c r="AD4234">
        <v>32.629062652587891</v>
      </c>
      <c r="AE4234">
        <v>35.327358245849609</v>
      </c>
      <c r="AF4234">
        <v>71.71588134765625</v>
      </c>
      <c r="AG4234">
        <v>77.646507263183594</v>
      </c>
      <c r="AH4234">
        <v>500.124267578125</v>
      </c>
      <c r="AI4234">
        <v>1999.7098388671875</v>
      </c>
      <c r="AJ4234">
        <v>9.3140527606010437E-2</v>
      </c>
      <c r="AK4234">
        <v>92.294097900390625</v>
      </c>
      <c r="AL4234">
        <v>-0.65094947814941406</v>
      </c>
      <c r="AM4234">
        <v>-0.72059756517410278</v>
      </c>
      <c r="AN4234">
        <v>1</v>
      </c>
      <c r="AO4234">
        <v>-0.21956524252891541</v>
      </c>
      <c r="AP4234">
        <v>2.737391471862793</v>
      </c>
      <c r="AQ4234">
        <v>1</v>
      </c>
      <c r="AR4234">
        <v>0</v>
      </c>
      <c r="AS4234">
        <v>0.15999999642372131</v>
      </c>
      <c r="AT4234">
        <v>111115</v>
      </c>
      <c r="AU4234">
        <v>0.83354044596354149</v>
      </c>
      <c r="AV4234">
        <v>2.3315044034616988E-3</v>
      </c>
      <c r="AW4234">
        <v>306.09957733154295</v>
      </c>
      <c r="AX4234">
        <v>302.89799346923826</v>
      </c>
      <c r="AY4234">
        <v>319.95356706723032</v>
      </c>
      <c r="AZ4234">
        <v>2.087736996465638</v>
      </c>
      <c r="BA4234">
        <v>5.0378112098452483</v>
      </c>
      <c r="BB4234">
        <v>54.584326890353914</v>
      </c>
      <c r="BC4234">
        <v>19.256968644504305</v>
      </c>
      <c r="BD4234">
        <v>31.348785400390625</v>
      </c>
      <c r="BE4234">
        <v>4.6018764368160019</v>
      </c>
      <c r="BF4234">
        <v>0.11563033100686425</v>
      </c>
      <c r="BG4234">
        <v>3.2605066605046158</v>
      </c>
      <c r="BH4234">
        <v>1.3413697763113861</v>
      </c>
      <c r="BI4234">
        <v>7.2694420425370568E-2</v>
      </c>
      <c r="BJ4234">
        <v>16.281974514774436</v>
      </c>
      <c r="BK4234">
        <v>0.72195635335987285</v>
      </c>
      <c r="BL4234">
        <v>64.564039514964506</v>
      </c>
      <c r="BM4234">
        <v>242.24096239956842</v>
      </c>
      <c r="BN4234">
        <v>1.1856386588468031E-2</v>
      </c>
    </row>
    <row r="4235" spans="1:66">
      <c r="A4235" t="s">
        <v>4880</v>
      </c>
      <c r="B4235" t="s">
        <v>3827</v>
      </c>
      <c r="C4235" s="4">
        <v>20190811</v>
      </c>
      <c r="D4235" t="s">
        <v>339</v>
      </c>
      <c r="E4235" t="s">
        <v>340</v>
      </c>
      <c r="F4235" t="s">
        <v>4879</v>
      </c>
      <c r="G4235">
        <v>2000</v>
      </c>
      <c r="H4235">
        <v>175</v>
      </c>
      <c r="K4235">
        <v>76</v>
      </c>
      <c r="L4235" t="s">
        <v>4884</v>
      </c>
      <c r="M4235">
        <v>16633.5</v>
      </c>
      <c r="N4235">
        <v>0</v>
      </c>
      <c r="O4235">
        <v>2.3772638928834176</v>
      </c>
      <c r="P4235">
        <v>0.12126167678511128</v>
      </c>
      <c r="Q4235">
        <v>134.35251900933622</v>
      </c>
      <c r="R4235">
        <v>2.3455091678576854</v>
      </c>
      <c r="S4235">
        <v>1.7777645651530398</v>
      </c>
      <c r="T4235">
        <v>32.977687835693359</v>
      </c>
      <c r="U4235">
        <v>6</v>
      </c>
      <c r="V4235">
        <v>1.4200000166893005</v>
      </c>
      <c r="W4235">
        <v>1</v>
      </c>
      <c r="X4235">
        <v>2.8400000333786011</v>
      </c>
      <c r="Y4235">
        <v>29.756172180175781</v>
      </c>
      <c r="Z4235">
        <v>32.977687835693359</v>
      </c>
      <c r="AA4235">
        <v>28.941099166870117</v>
      </c>
      <c r="AB4235">
        <v>175.11122131347656</v>
      </c>
      <c r="AC4235">
        <v>171.77659606933594</v>
      </c>
      <c r="AD4235">
        <v>32.691658020019531</v>
      </c>
      <c r="AE4235">
        <v>35.40533447265625</v>
      </c>
      <c r="AF4235">
        <v>71.826446533203125</v>
      </c>
      <c r="AG4235">
        <v>77.78863525390625</v>
      </c>
      <c r="AH4235">
        <v>500.23626708984375</v>
      </c>
      <c r="AI4235">
        <v>1999.7640380859375</v>
      </c>
      <c r="AJ4235">
        <v>0.10269536077976227</v>
      </c>
      <c r="AK4235">
        <v>92.302818298339844</v>
      </c>
      <c r="AL4235">
        <v>2.9302597045898438E-2</v>
      </c>
      <c r="AM4235">
        <v>-0.72743731737136841</v>
      </c>
      <c r="AN4235">
        <v>1</v>
      </c>
      <c r="AO4235">
        <v>-0.21956524252891541</v>
      </c>
      <c r="AP4235">
        <v>2.737391471862793</v>
      </c>
      <c r="AQ4235">
        <v>1</v>
      </c>
      <c r="AR4235">
        <v>0</v>
      </c>
      <c r="AS4235">
        <v>0.15999999642372131</v>
      </c>
      <c r="AT4235">
        <v>111115</v>
      </c>
      <c r="AU4235">
        <v>0.83372711181640624</v>
      </c>
      <c r="AV4235">
        <v>2.3455091678576852E-3</v>
      </c>
      <c r="AW4235">
        <v>306.12768783569334</v>
      </c>
      <c r="AX4235">
        <v>302.90617218017576</v>
      </c>
      <c r="AY4235">
        <v>319.96223894203649</v>
      </c>
      <c r="AZ4235">
        <v>2.0775956558058777</v>
      </c>
      <c r="BA4235">
        <v>5.0457767197745778</v>
      </c>
      <c r="BB4235">
        <v>54.665467564226383</v>
      </c>
      <c r="BC4235">
        <v>19.260133091570133</v>
      </c>
      <c r="BD4235">
        <v>31.36693000793457</v>
      </c>
      <c r="BE4235">
        <v>4.6066273066569847</v>
      </c>
      <c r="BF4235">
        <v>0.11629609262000086</v>
      </c>
      <c r="BG4235">
        <v>3.2680121546215379</v>
      </c>
      <c r="BH4235">
        <v>1.3386151520354468</v>
      </c>
      <c r="BI4235">
        <v>7.3115449486679529E-2</v>
      </c>
      <c r="BJ4235">
        <v>12.401116150043013</v>
      </c>
      <c r="BK4235">
        <v>0.7821351807152247</v>
      </c>
      <c r="BL4235">
        <v>64.616523707424165</v>
      </c>
      <c r="BM4235">
        <v>170.64655866874665</v>
      </c>
      <c r="BN4235">
        <v>9.0016774959692201E-3</v>
      </c>
    </row>
    <row r="4236" spans="1:66">
      <c r="A4236" t="s">
        <v>4880</v>
      </c>
      <c r="B4236" t="s">
        <v>3827</v>
      </c>
      <c r="C4236" s="4">
        <v>20190811</v>
      </c>
      <c r="D4236" t="s">
        <v>339</v>
      </c>
      <c r="E4236" t="s">
        <v>340</v>
      </c>
      <c r="F4236" t="s">
        <v>4879</v>
      </c>
      <c r="G4236">
        <v>2000</v>
      </c>
      <c r="H4236">
        <v>100</v>
      </c>
      <c r="K4236">
        <v>77</v>
      </c>
      <c r="L4236" t="s">
        <v>4885</v>
      </c>
      <c r="M4236">
        <v>16723.5</v>
      </c>
      <c r="N4236">
        <v>0</v>
      </c>
      <c r="O4236">
        <v>0.6651755674050196</v>
      </c>
      <c r="P4236">
        <v>0.12386218692959287</v>
      </c>
      <c r="Q4236">
        <v>86.749080693445975</v>
      </c>
      <c r="R4236">
        <v>2.3835829704924465</v>
      </c>
      <c r="S4236">
        <v>1.7701643159886462</v>
      </c>
      <c r="T4236">
        <v>32.995140075683594</v>
      </c>
      <c r="U4236">
        <v>6</v>
      </c>
      <c r="V4236">
        <v>1.4200000166893005</v>
      </c>
      <c r="W4236">
        <v>1</v>
      </c>
      <c r="X4236">
        <v>2.8400000333786011</v>
      </c>
      <c r="Y4236">
        <v>29.766197204589844</v>
      </c>
      <c r="Z4236">
        <v>32.995140075683594</v>
      </c>
      <c r="AA4236">
        <v>28.943513870239258</v>
      </c>
      <c r="AB4236">
        <v>99.703094482421875</v>
      </c>
      <c r="AC4236">
        <v>98.622802734375</v>
      </c>
      <c r="AD4236">
        <v>32.780872344970703</v>
      </c>
      <c r="AE4236">
        <v>35.539493560791016</v>
      </c>
      <c r="AF4236">
        <v>71.984596252441406</v>
      </c>
      <c r="AG4236">
        <v>78.042350769042969</v>
      </c>
      <c r="AH4236">
        <v>500.00448608398438</v>
      </c>
      <c r="AI4236">
        <v>1999.0966796875</v>
      </c>
      <c r="AJ4236">
        <v>7.1645475924015045E-2</v>
      </c>
      <c r="AK4236">
        <v>92.307540893554688</v>
      </c>
      <c r="AL4236">
        <v>0.51106834411621094</v>
      </c>
      <c r="AM4236">
        <v>-0.70751315355300903</v>
      </c>
      <c r="AN4236">
        <v>1</v>
      </c>
      <c r="AO4236">
        <v>-0.21956524252891541</v>
      </c>
      <c r="AP4236">
        <v>2.737391471862793</v>
      </c>
      <c r="AQ4236">
        <v>1</v>
      </c>
      <c r="AR4236">
        <v>0</v>
      </c>
      <c r="AS4236">
        <v>0.15999999642372131</v>
      </c>
      <c r="AT4236">
        <v>111115</v>
      </c>
      <c r="AU4236">
        <v>0.83334081013997385</v>
      </c>
      <c r="AV4236">
        <v>2.3835829704924464E-3</v>
      </c>
      <c r="AW4236">
        <v>306.14514007568357</v>
      </c>
      <c r="AX4236">
        <v>302.91619720458982</v>
      </c>
      <c r="AY4236">
        <v>319.85546160067315</v>
      </c>
      <c r="AZ4236">
        <v>2.0554999201077506</v>
      </c>
      <c r="BA4236">
        <v>5.0507275711875863</v>
      </c>
      <c r="BB4236">
        <v>54.716305106772161</v>
      </c>
      <c r="BC4236">
        <v>19.176811545981145</v>
      </c>
      <c r="BD4236">
        <v>31.380668640136719</v>
      </c>
      <c r="BE4236">
        <v>4.6102273845206909</v>
      </c>
      <c r="BF4236">
        <v>0.11868588647748006</v>
      </c>
      <c r="BG4236">
        <v>3.2805632551989401</v>
      </c>
      <c r="BH4236">
        <v>1.3296641293217508</v>
      </c>
      <c r="BI4236">
        <v>7.4626995362022427E-2</v>
      </c>
      <c r="BJ4236">
        <v>8.007594313588541</v>
      </c>
      <c r="BK4236">
        <v>0.8796046987945676</v>
      </c>
      <c r="BL4236">
        <v>64.829805696386728</v>
      </c>
      <c r="BM4236">
        <v>98.306610126824751</v>
      </c>
      <c r="BN4236">
        <v>4.3866025624541664E-3</v>
      </c>
    </row>
    <row r="4237" spans="1:66">
      <c r="A4237" t="s">
        <v>4880</v>
      </c>
      <c r="B4237" t="s">
        <v>3827</v>
      </c>
      <c r="C4237" s="4">
        <v>20190811</v>
      </c>
      <c r="D4237" t="s">
        <v>339</v>
      </c>
      <c r="E4237" t="s">
        <v>340</v>
      </c>
      <c r="F4237" t="s">
        <v>4879</v>
      </c>
      <c r="G4237">
        <v>2000</v>
      </c>
      <c r="H4237">
        <v>66</v>
      </c>
      <c r="K4237">
        <v>78</v>
      </c>
      <c r="L4237" t="s">
        <v>4886</v>
      </c>
      <c r="M4237">
        <v>16812</v>
      </c>
      <c r="N4237">
        <v>0</v>
      </c>
      <c r="O4237">
        <v>-0.26200388468576002</v>
      </c>
      <c r="P4237">
        <v>0.12579889261922003</v>
      </c>
      <c r="Q4237">
        <v>67.483577180250762</v>
      </c>
      <c r="R4237">
        <v>2.4208574356144239</v>
      </c>
      <c r="S4237">
        <v>1.7711278088474205</v>
      </c>
      <c r="T4237">
        <v>33.033473968505859</v>
      </c>
      <c r="U4237">
        <v>6</v>
      </c>
      <c r="V4237">
        <v>1.4200000166893005</v>
      </c>
      <c r="W4237">
        <v>1</v>
      </c>
      <c r="X4237">
        <v>2.8400000333786011</v>
      </c>
      <c r="Y4237">
        <v>29.786081314086914</v>
      </c>
      <c r="Z4237">
        <v>33.033473968505859</v>
      </c>
      <c r="AA4237">
        <v>28.941394805908203</v>
      </c>
      <c r="AB4237">
        <v>66.03814697265625</v>
      </c>
      <c r="AC4237">
        <v>66.160331726074219</v>
      </c>
      <c r="AD4237">
        <v>32.845821380615234</v>
      </c>
      <c r="AE4237">
        <v>35.646785736083984</v>
      </c>
      <c r="AF4237">
        <v>72.045234680175781</v>
      </c>
      <c r="AG4237">
        <v>78.188972473144531</v>
      </c>
      <c r="AH4237">
        <v>500.09097290039063</v>
      </c>
      <c r="AI4237">
        <v>1998.7984619140625</v>
      </c>
      <c r="AJ4237">
        <v>0.14926290512084961</v>
      </c>
      <c r="AK4237">
        <v>92.308158874511719</v>
      </c>
      <c r="AL4237">
        <v>0.66718101501464844</v>
      </c>
      <c r="AM4237">
        <v>-0.72652560472488403</v>
      </c>
      <c r="AN4237">
        <v>1</v>
      </c>
      <c r="AO4237">
        <v>-0.21956524252891541</v>
      </c>
      <c r="AP4237">
        <v>2.737391471862793</v>
      </c>
      <c r="AQ4237">
        <v>1</v>
      </c>
      <c r="AR4237">
        <v>0</v>
      </c>
      <c r="AS4237">
        <v>0.15999999642372131</v>
      </c>
      <c r="AT4237">
        <v>111115</v>
      </c>
      <c r="AU4237">
        <v>0.83348495483398422</v>
      </c>
      <c r="AV4237">
        <v>2.4208574356144241E-3</v>
      </c>
      <c r="AW4237">
        <v>306.18347396850584</v>
      </c>
      <c r="AX4237">
        <v>302.93608131408689</v>
      </c>
      <c r="AY4237">
        <v>319.80774675798966</v>
      </c>
      <c r="AZ4237">
        <v>2.0328075932397689</v>
      </c>
      <c r="BA4237">
        <v>5.0616169699395392</v>
      </c>
      <c r="BB4237">
        <v>54.833906684462768</v>
      </c>
      <c r="BC4237">
        <v>19.187120948378784</v>
      </c>
      <c r="BD4237">
        <v>31.409777641296387</v>
      </c>
      <c r="BE4237">
        <v>4.6178632172952172</v>
      </c>
      <c r="BF4237">
        <v>0.12046294039214932</v>
      </c>
      <c r="BG4237">
        <v>3.2904891610921188</v>
      </c>
      <c r="BH4237">
        <v>1.3273740562030985</v>
      </c>
      <c r="BI4237">
        <v>7.5751221414859335E-2</v>
      </c>
      <c r="BJ4237">
        <v>6.2292847637749613</v>
      </c>
      <c r="BK4237">
        <v>1.0200005867512154</v>
      </c>
      <c r="BL4237">
        <v>64.905164764071912</v>
      </c>
      <c r="BM4237">
        <v>66.284875824725162</v>
      </c>
      <c r="BN4237">
        <v>-2.5655030793635286E-3</v>
      </c>
    </row>
    <row r="4238" spans="1:66">
      <c r="A4238" t="s">
        <v>4880</v>
      </c>
      <c r="B4238" t="s">
        <v>3827</v>
      </c>
      <c r="C4238" s="4">
        <v>20190811</v>
      </c>
      <c r="D4238" t="s">
        <v>339</v>
      </c>
      <c r="E4238" t="s">
        <v>340</v>
      </c>
      <c r="F4238" t="s">
        <v>4879</v>
      </c>
      <c r="G4238">
        <v>2000</v>
      </c>
      <c r="H4238">
        <v>33</v>
      </c>
      <c r="K4238">
        <v>79</v>
      </c>
      <c r="L4238" t="s">
        <v>4887</v>
      </c>
      <c r="M4238">
        <v>16905.5</v>
      </c>
      <c r="N4238">
        <v>0</v>
      </c>
      <c r="O4238">
        <v>-0.83311267266501632</v>
      </c>
      <c r="P4238">
        <v>0.12805895074252263</v>
      </c>
      <c r="Q4238">
        <v>56.789443749721734</v>
      </c>
      <c r="R4238">
        <v>2.4757026908452113</v>
      </c>
      <c r="S4238">
        <v>1.7803739746510172</v>
      </c>
      <c r="T4238">
        <v>33.090167999267578</v>
      </c>
      <c r="U4238">
        <v>6</v>
      </c>
      <c r="V4238">
        <v>1.4200000166893005</v>
      </c>
      <c r="W4238">
        <v>1</v>
      </c>
      <c r="X4238">
        <v>2.8400000333786011</v>
      </c>
      <c r="Y4238">
        <v>29.806642532348633</v>
      </c>
      <c r="Z4238">
        <v>33.090167999267578</v>
      </c>
      <c r="AA4238">
        <v>28.940759658813477</v>
      </c>
      <c r="AB4238">
        <v>46.798023223876953</v>
      </c>
      <c r="AC4238">
        <v>47.656166076660156</v>
      </c>
      <c r="AD4238">
        <v>32.857517242431641</v>
      </c>
      <c r="AE4238">
        <v>35.722190856933594</v>
      </c>
      <c r="AF4238">
        <v>71.984298706054688</v>
      </c>
      <c r="AG4238">
        <v>78.260231018066406</v>
      </c>
      <c r="AH4238">
        <v>500.00778198242188</v>
      </c>
      <c r="AI4238">
        <v>1999.3814697265625</v>
      </c>
      <c r="AJ4238">
        <v>9.1945894062519073E-2</v>
      </c>
      <c r="AK4238">
        <v>92.306358337402344</v>
      </c>
      <c r="AL4238">
        <v>0.78338432312011719</v>
      </c>
      <c r="AM4238">
        <v>-0.72488909959793091</v>
      </c>
      <c r="AN4238">
        <v>1</v>
      </c>
      <c r="AO4238">
        <v>-0.21956524252891541</v>
      </c>
      <c r="AP4238">
        <v>2.737391471862793</v>
      </c>
      <c r="AQ4238">
        <v>1</v>
      </c>
      <c r="AR4238">
        <v>0</v>
      </c>
      <c r="AS4238">
        <v>0.15999999642372131</v>
      </c>
      <c r="AT4238">
        <v>111135</v>
      </c>
      <c r="AU4238">
        <v>0.83334630330403636</v>
      </c>
      <c r="AV4238">
        <v>2.4757026908452115E-3</v>
      </c>
      <c r="AW4238">
        <v>306.24016799926756</v>
      </c>
      <c r="AX4238">
        <v>302.95664253234861</v>
      </c>
      <c r="AY4238">
        <v>319.90102800590466</v>
      </c>
      <c r="AZ4238">
        <v>2.0000716335907427</v>
      </c>
      <c r="BA4238">
        <v>5.0777593244882073</v>
      </c>
      <c r="BB4238">
        <v>55.00985431499479</v>
      </c>
      <c r="BC4238">
        <v>19.287663458061196</v>
      </c>
      <c r="BD4238">
        <v>31.448405265808105</v>
      </c>
      <c r="BE4238">
        <v>4.6280129651661888</v>
      </c>
      <c r="BF4238">
        <v>0.12253375904215223</v>
      </c>
      <c r="BG4238">
        <v>3.2973853498371901</v>
      </c>
      <c r="BH4238">
        <v>1.3306276153289986</v>
      </c>
      <c r="BI4238">
        <v>7.7061549994681677E-2</v>
      </c>
      <c r="BJ4238">
        <v>5.2420267445435682</v>
      </c>
      <c r="BK4238">
        <v>1.191649442768218</v>
      </c>
      <c r="BL4238">
        <v>64.856253724945475</v>
      </c>
      <c r="BM4238">
        <v>48.052187941054214</v>
      </c>
      <c r="BN4238">
        <v>-1.1244559133522012E-2</v>
      </c>
    </row>
    <row r="4239" spans="1:66">
      <c r="A4239" t="s">
        <v>4880</v>
      </c>
      <c r="B4239" t="s">
        <v>3827</v>
      </c>
      <c r="C4239" s="4">
        <v>20190811</v>
      </c>
      <c r="D4239" t="s">
        <v>339</v>
      </c>
      <c r="E4239" t="s">
        <v>340</v>
      </c>
      <c r="F4239" t="s">
        <v>4879</v>
      </c>
      <c r="G4239">
        <v>2000</v>
      </c>
      <c r="H4239">
        <v>400</v>
      </c>
      <c r="K4239">
        <v>80</v>
      </c>
      <c r="L4239" t="s">
        <v>4888</v>
      </c>
      <c r="M4239">
        <v>17026.5</v>
      </c>
      <c r="N4239">
        <v>0</v>
      </c>
      <c r="O4239">
        <v>8.259090632110075</v>
      </c>
      <c r="P4239">
        <v>0.12837204187027532</v>
      </c>
      <c r="Q4239">
        <v>272.19346559692667</v>
      </c>
      <c r="R4239">
        <v>2.4882796574275545</v>
      </c>
      <c r="S4239">
        <v>1.785217892331691</v>
      </c>
      <c r="T4239">
        <v>33.093330383300781</v>
      </c>
      <c r="U4239">
        <v>6</v>
      </c>
      <c r="V4239">
        <v>1.4200000166893005</v>
      </c>
      <c r="W4239">
        <v>1</v>
      </c>
      <c r="X4239">
        <v>2.8400000333786011</v>
      </c>
      <c r="Y4239">
        <v>29.826913833618164</v>
      </c>
      <c r="Z4239">
        <v>33.093330383300781</v>
      </c>
      <c r="AA4239">
        <v>28.941160202026367</v>
      </c>
      <c r="AB4239">
        <v>400.85159301757813</v>
      </c>
      <c r="AC4239">
        <v>389.77932739257813</v>
      </c>
      <c r="AD4239">
        <v>32.801795959472656</v>
      </c>
      <c r="AE4239">
        <v>35.6805419921875</v>
      </c>
      <c r="AF4239">
        <v>71.776359558105469</v>
      </c>
      <c r="AG4239">
        <v>78.075584411621094</v>
      </c>
      <c r="AH4239">
        <v>500.11285400390625</v>
      </c>
      <c r="AI4239">
        <v>1999.211181640625</v>
      </c>
      <c r="AJ4239">
        <v>5.2540276199579239E-2</v>
      </c>
      <c r="AK4239">
        <v>92.303619384765625</v>
      </c>
      <c r="AL4239">
        <v>-2.2428607940673828</v>
      </c>
      <c r="AM4239">
        <v>-0.72286731004714966</v>
      </c>
      <c r="AN4239">
        <v>1</v>
      </c>
      <c r="AO4239">
        <v>-0.21956524252891541</v>
      </c>
      <c r="AP4239">
        <v>2.737391471862793</v>
      </c>
      <c r="AQ4239">
        <v>1</v>
      </c>
      <c r="AR4239">
        <v>0</v>
      </c>
      <c r="AS4239">
        <v>0.15999999642372131</v>
      </c>
      <c r="AT4239">
        <v>111115</v>
      </c>
      <c r="AU4239">
        <v>0.83352142333984369</v>
      </c>
      <c r="AV4239">
        <v>2.4882796574275546E-3</v>
      </c>
      <c r="AW4239">
        <v>306.24333038330076</v>
      </c>
      <c r="AX4239">
        <v>302.97691383361814</v>
      </c>
      <c r="AY4239">
        <v>319.87378191276366</v>
      </c>
      <c r="AZ4239">
        <v>1.9956333035230134</v>
      </c>
      <c r="BA4239">
        <v>5.0786610598207131</v>
      </c>
      <c r="BB4239">
        <v>55.02125586918131</v>
      </c>
      <c r="BC4239">
        <v>19.34071387699381</v>
      </c>
      <c r="BD4239">
        <v>31.460122108459473</v>
      </c>
      <c r="BE4239">
        <v>4.6310955060387213</v>
      </c>
      <c r="BF4239">
        <v>0.1228203857044754</v>
      </c>
      <c r="BG4239">
        <v>3.2934431674890221</v>
      </c>
      <c r="BH4239">
        <v>1.3376523385496992</v>
      </c>
      <c r="BI4239">
        <v>7.7242937294431782E-2</v>
      </c>
      <c r="BJ4239">
        <v>25.124442047479018</v>
      </c>
      <c r="BK4239">
        <v>0.69832709553315719</v>
      </c>
      <c r="BL4239">
        <v>64.771168289994122</v>
      </c>
      <c r="BM4239">
        <v>385.85335125796371</v>
      </c>
      <c r="BN4239">
        <v>1.3864100117587735E-2</v>
      </c>
    </row>
    <row r="4240" spans="1:66">
      <c r="A4240" t="s">
        <v>4880</v>
      </c>
      <c r="B4240" t="s">
        <v>3827</v>
      </c>
      <c r="C4240" s="4">
        <v>20190811</v>
      </c>
      <c r="D4240" t="s">
        <v>339</v>
      </c>
      <c r="E4240" t="s">
        <v>340</v>
      </c>
      <c r="F4240" t="s">
        <v>4879</v>
      </c>
      <c r="G4240">
        <v>2000</v>
      </c>
      <c r="H4240">
        <v>400</v>
      </c>
      <c r="K4240">
        <v>81</v>
      </c>
      <c r="L4240" t="s">
        <v>930</v>
      </c>
      <c r="M4240">
        <v>17115</v>
      </c>
      <c r="N4240">
        <v>0</v>
      </c>
      <c r="O4240">
        <v>8.3397105578814159</v>
      </c>
      <c r="P4240">
        <v>0.12817420717299724</v>
      </c>
      <c r="Q4240">
        <v>269.78648345754465</v>
      </c>
      <c r="R4240">
        <v>2.515445013199606</v>
      </c>
      <c r="S4240">
        <v>1.8072604432387864</v>
      </c>
      <c r="T4240">
        <v>33.140506744384766</v>
      </c>
      <c r="U4240">
        <v>6</v>
      </c>
      <c r="V4240">
        <v>1.4200000166893005</v>
      </c>
      <c r="W4240">
        <v>1</v>
      </c>
      <c r="X4240">
        <v>2.8400000333786011</v>
      </c>
      <c r="Y4240">
        <v>29.835351943969727</v>
      </c>
      <c r="Z4240">
        <v>33.140506744384766</v>
      </c>
      <c r="AA4240">
        <v>28.940414428710938</v>
      </c>
      <c r="AB4240">
        <v>399.82843017578125</v>
      </c>
      <c r="AC4240">
        <v>388.65127563476563</v>
      </c>
      <c r="AD4240">
        <v>32.678665161132813</v>
      </c>
      <c r="AE4240">
        <v>35.588821411132813</v>
      </c>
      <c r="AF4240">
        <v>71.469886779785156</v>
      </c>
      <c r="AG4240">
        <v>77.834548950195313</v>
      </c>
      <c r="AH4240">
        <v>500.16351318359375</v>
      </c>
      <c r="AI4240">
        <v>1998.5947265625</v>
      </c>
      <c r="AJ4240">
        <v>0.20896734297275543</v>
      </c>
      <c r="AK4240">
        <v>92.300590515136719</v>
      </c>
      <c r="AL4240">
        <v>-2.0822467803955078</v>
      </c>
      <c r="AM4240">
        <v>-0.69878894090652466</v>
      </c>
      <c r="AN4240">
        <v>1</v>
      </c>
      <c r="AO4240">
        <v>-0.21956524252891541</v>
      </c>
      <c r="AP4240">
        <v>2.737391471862793</v>
      </c>
      <c r="AQ4240">
        <v>1</v>
      </c>
      <c r="AR4240">
        <v>0</v>
      </c>
      <c r="AS4240">
        <v>0.15999999642372131</v>
      </c>
      <c r="AT4240">
        <v>111115</v>
      </c>
      <c r="AU4240">
        <v>0.83360585530598941</v>
      </c>
      <c r="AV4240">
        <v>2.5154450131996062E-3</v>
      </c>
      <c r="AW4240">
        <v>306.29050674438474</v>
      </c>
      <c r="AX4240">
        <v>302.9853519439697</v>
      </c>
      <c r="AY4240">
        <v>319.77514910246828</v>
      </c>
      <c r="AZ4240">
        <v>1.9746550113054737</v>
      </c>
      <c r="BA4240">
        <v>5.0921296752240863</v>
      </c>
      <c r="BB4240">
        <v>55.168982633854426</v>
      </c>
      <c r="BC4240">
        <v>19.580161222721614</v>
      </c>
      <c r="BD4240">
        <v>31.487929344177246</v>
      </c>
      <c r="BE4240">
        <v>4.6384183667166967</v>
      </c>
      <c r="BF4240">
        <v>0.12263928029438739</v>
      </c>
      <c r="BG4240">
        <v>3.2848692319852999</v>
      </c>
      <c r="BH4240">
        <v>1.3535491347313968</v>
      </c>
      <c r="BI4240">
        <v>7.7128326889413984E-2</v>
      </c>
      <c r="BJ4240">
        <v>24.901451736133534</v>
      </c>
      <c r="BK4240">
        <v>0.69416080782679856</v>
      </c>
      <c r="BL4240">
        <v>64.427104774626017</v>
      </c>
      <c r="BM4240">
        <v>384.68697664856239</v>
      </c>
      <c r="BN4240">
        <v>1.3967288692321493E-2</v>
      </c>
    </row>
    <row r="4241" spans="1:66">
      <c r="A4241" t="s">
        <v>4880</v>
      </c>
      <c r="B4241" t="s">
        <v>3827</v>
      </c>
      <c r="C4241" s="4">
        <v>20190811</v>
      </c>
      <c r="D4241" t="s">
        <v>339</v>
      </c>
      <c r="E4241" t="s">
        <v>340</v>
      </c>
      <c r="F4241" t="s">
        <v>4879</v>
      </c>
      <c r="G4241">
        <v>2000</v>
      </c>
      <c r="H4241">
        <v>400</v>
      </c>
      <c r="K4241">
        <v>82</v>
      </c>
      <c r="L4241" t="s">
        <v>4889</v>
      </c>
      <c r="M4241">
        <v>17204</v>
      </c>
      <c r="N4241">
        <v>0</v>
      </c>
      <c r="O4241">
        <v>8.0633094102832992</v>
      </c>
      <c r="P4241">
        <v>0.12360542441711317</v>
      </c>
      <c r="Q4241">
        <v>269.91720463723749</v>
      </c>
      <c r="R4241">
        <v>2.4532669999055408</v>
      </c>
      <c r="S4241">
        <v>1.8252051178155453</v>
      </c>
      <c r="T4241">
        <v>33.131492614746094</v>
      </c>
      <c r="U4241">
        <v>6</v>
      </c>
      <c r="V4241">
        <v>1.4200000166893005</v>
      </c>
      <c r="W4241">
        <v>1</v>
      </c>
      <c r="X4241">
        <v>2.8400000333786011</v>
      </c>
      <c r="Y4241">
        <v>29.831602096557617</v>
      </c>
      <c r="Z4241">
        <v>33.131492614746094</v>
      </c>
      <c r="AA4241">
        <v>28.937326431274414</v>
      </c>
      <c r="AB4241">
        <v>399.85476684570313</v>
      </c>
      <c r="AC4241">
        <v>389.03451538085938</v>
      </c>
      <c r="AD4241">
        <v>32.52618408203125</v>
      </c>
      <c r="AE4241">
        <v>35.365726470947266</v>
      </c>
      <c r="AF4241">
        <v>71.153297424316406</v>
      </c>
      <c r="AG4241">
        <v>77.364990234375</v>
      </c>
      <c r="AH4241">
        <v>500.0465087890625</v>
      </c>
      <c r="AI4241">
        <v>2000.6138916015625</v>
      </c>
      <c r="AJ4241">
        <v>2.6269886642694473E-2</v>
      </c>
      <c r="AK4241">
        <v>92.302604675292969</v>
      </c>
      <c r="AL4241">
        <v>-2.0759296417236328</v>
      </c>
      <c r="AM4241">
        <v>-0.69528323411941528</v>
      </c>
      <c r="AN4241">
        <v>0.66666668653488159</v>
      </c>
      <c r="AO4241">
        <v>-0.21956524252891541</v>
      </c>
      <c r="AP4241">
        <v>2.737391471862793</v>
      </c>
      <c r="AQ4241">
        <v>1</v>
      </c>
      <c r="AR4241">
        <v>0</v>
      </c>
      <c r="AS4241">
        <v>0.15999999642372131</v>
      </c>
      <c r="AT4241">
        <v>111115</v>
      </c>
      <c r="AU4241">
        <v>0.83341084798177079</v>
      </c>
      <c r="AV4241">
        <v>2.4532669999055407E-3</v>
      </c>
      <c r="AW4241">
        <v>306.28149261474607</v>
      </c>
      <c r="AX4241">
        <v>302.98160209655759</v>
      </c>
      <c r="AY4241">
        <v>320.09821550149718</v>
      </c>
      <c r="AZ4241">
        <v>2.0113655063830853</v>
      </c>
      <c r="BA4241">
        <v>5.0895537873179348</v>
      </c>
      <c r="BB4241">
        <v>55.139871786091398</v>
      </c>
      <c r="BC4241">
        <v>19.774145315144132</v>
      </c>
      <c r="BD4241">
        <v>31.481547355651855</v>
      </c>
      <c r="BE4241">
        <v>4.636736819254315</v>
      </c>
      <c r="BF4241">
        <v>0.11845011573553907</v>
      </c>
      <c r="BG4241">
        <v>3.2643486695023896</v>
      </c>
      <c r="BH4241">
        <v>1.3723881497519255</v>
      </c>
      <c r="BI4241">
        <v>7.4477853886438752E-2</v>
      </c>
      <c r="BJ4241">
        <v>24.914061034691088</v>
      </c>
      <c r="BK4241">
        <v>0.69381300107264854</v>
      </c>
      <c r="BL4241">
        <v>64.005053294376751</v>
      </c>
      <c r="BM4241">
        <v>385.20160426256882</v>
      </c>
      <c r="BN4241">
        <v>1.3397985439916363E-2</v>
      </c>
    </row>
    <row r="4242" spans="1:66">
      <c r="A4242" t="s">
        <v>4880</v>
      </c>
      <c r="B4242" t="s">
        <v>3827</v>
      </c>
      <c r="C4242" s="4">
        <v>20190811</v>
      </c>
      <c r="D4242" t="s">
        <v>339</v>
      </c>
      <c r="E4242" t="s">
        <v>340</v>
      </c>
      <c r="F4242" t="s">
        <v>4879</v>
      </c>
      <c r="G4242">
        <v>2000</v>
      </c>
      <c r="H4242">
        <v>475</v>
      </c>
      <c r="K4242">
        <v>83</v>
      </c>
      <c r="L4242" t="s">
        <v>3021</v>
      </c>
      <c r="M4242">
        <v>17307</v>
      </c>
      <c r="N4242">
        <v>0</v>
      </c>
      <c r="O4242">
        <v>9.3481098200994435</v>
      </c>
      <c r="P4242">
        <v>0.11279971766834897</v>
      </c>
      <c r="Q4242">
        <v>312.1136749610672</v>
      </c>
      <c r="R4242">
        <v>2.2785895171316004</v>
      </c>
      <c r="S4242">
        <v>1.8516741060768949</v>
      </c>
      <c r="T4242">
        <v>33.050388336181641</v>
      </c>
      <c r="U4242">
        <v>6</v>
      </c>
      <c r="V4242">
        <v>1.4200000166893005</v>
      </c>
      <c r="W4242">
        <v>1</v>
      </c>
      <c r="X4242">
        <v>2.8400000333786011</v>
      </c>
      <c r="Y4242">
        <v>29.785673141479492</v>
      </c>
      <c r="Z4242">
        <v>33.050388336181641</v>
      </c>
      <c r="AA4242">
        <v>28.938844680786133</v>
      </c>
      <c r="AB4242">
        <v>474.63238525390625</v>
      </c>
      <c r="AC4242">
        <v>462.15875244140625</v>
      </c>
      <c r="AD4242">
        <v>32.190277099609375</v>
      </c>
      <c r="AE4242">
        <v>34.827709197998047</v>
      </c>
      <c r="AF4242">
        <v>70.606201171875</v>
      </c>
      <c r="AG4242">
        <v>76.391143798828125</v>
      </c>
      <c r="AH4242">
        <v>500.31198120117188</v>
      </c>
      <c r="AI4242">
        <v>2001.2965087890625</v>
      </c>
      <c r="AJ4242">
        <v>0.22806929051876068</v>
      </c>
      <c r="AK4242">
        <v>92.304496765136719</v>
      </c>
      <c r="AL4242">
        <v>-2.9047260284423828</v>
      </c>
      <c r="AM4242">
        <v>-0.72339755296707153</v>
      </c>
      <c r="AN4242">
        <v>1</v>
      </c>
      <c r="AO4242">
        <v>-0.21956524252891541</v>
      </c>
      <c r="AP4242">
        <v>2.737391471862793</v>
      </c>
      <c r="AQ4242">
        <v>1</v>
      </c>
      <c r="AR4242">
        <v>0</v>
      </c>
      <c r="AS4242">
        <v>0.15999999642372131</v>
      </c>
      <c r="AT4242">
        <v>111115</v>
      </c>
      <c r="AU4242">
        <v>0.83385330200195307</v>
      </c>
      <c r="AV4242">
        <v>2.2785895171316003E-3</v>
      </c>
      <c r="AW4242">
        <v>306.20038833618162</v>
      </c>
      <c r="AX4242">
        <v>302.93567314147947</v>
      </c>
      <c r="AY4242">
        <v>320.20743424905595</v>
      </c>
      <c r="AZ4242">
        <v>2.1084339631838813</v>
      </c>
      <c r="BA4242">
        <v>5.0664282770806279</v>
      </c>
      <c r="BB4242">
        <v>54.88820647570239</v>
      </c>
      <c r="BC4242">
        <v>20.060497277704343</v>
      </c>
      <c r="BD4242">
        <v>31.418030738830566</v>
      </c>
      <c r="BE4242">
        <v>4.6200301613329451</v>
      </c>
      <c r="BF4242">
        <v>0.10849066274461165</v>
      </c>
      <c r="BG4242">
        <v>3.2147541710037331</v>
      </c>
      <c r="BH4242">
        <v>1.405275990329212</v>
      </c>
      <c r="BI4242">
        <v>6.8181072715841742E-2</v>
      </c>
      <c r="BJ4242">
        <v>28.809495700798763</v>
      </c>
      <c r="BK4242">
        <v>0.67533866514978058</v>
      </c>
      <c r="BL4242">
        <v>63.197354160563314</v>
      </c>
      <c r="BM4242">
        <v>457.71510874112045</v>
      </c>
      <c r="BN4242">
        <v>1.2907063711694118E-2</v>
      </c>
    </row>
    <row r="4243" spans="1:66">
      <c r="A4243" t="s">
        <v>4880</v>
      </c>
      <c r="B4243" t="s">
        <v>3827</v>
      </c>
      <c r="C4243" s="4">
        <v>20190811</v>
      </c>
      <c r="D4243" t="s">
        <v>339</v>
      </c>
      <c r="E4243" t="s">
        <v>340</v>
      </c>
      <c r="F4243" t="s">
        <v>4879</v>
      </c>
      <c r="G4243">
        <v>2000</v>
      </c>
      <c r="H4243">
        <v>575</v>
      </c>
      <c r="K4243">
        <v>84</v>
      </c>
      <c r="L4243" t="s">
        <v>4890</v>
      </c>
      <c r="M4243">
        <v>17433.5</v>
      </c>
      <c r="N4243">
        <v>0</v>
      </c>
      <c r="O4243">
        <v>11.0031540719884</v>
      </c>
      <c r="P4243">
        <v>0.10126028088526129</v>
      </c>
      <c r="Q4243">
        <v>366.2782417707748</v>
      </c>
      <c r="R4243">
        <v>2.0757931972557504</v>
      </c>
      <c r="S4243">
        <v>1.8730806646381306</v>
      </c>
      <c r="T4243">
        <v>32.896156311035156</v>
      </c>
      <c r="U4243">
        <v>6</v>
      </c>
      <c r="V4243">
        <v>1.4200000166893005</v>
      </c>
      <c r="W4243">
        <v>1</v>
      </c>
      <c r="X4243">
        <v>2.8400000333786011</v>
      </c>
      <c r="Y4243">
        <v>29.731019973754883</v>
      </c>
      <c r="Z4243">
        <v>32.896156311035156</v>
      </c>
      <c r="AA4243">
        <v>28.940254211425781</v>
      </c>
      <c r="AB4243">
        <v>575.718505859375</v>
      </c>
      <c r="AC4243">
        <v>561.1187744140625</v>
      </c>
      <c r="AD4243">
        <v>31.713607788085938</v>
      </c>
      <c r="AE4243">
        <v>34.119277954101563</v>
      </c>
      <c r="AF4243">
        <v>69.785545349121094</v>
      </c>
      <c r="AG4243">
        <v>75.079200744628906</v>
      </c>
      <c r="AH4243">
        <v>500.06072998046875</v>
      </c>
      <c r="AI4243">
        <v>2000.451171875</v>
      </c>
      <c r="AJ4243">
        <v>4.6569410711526871E-2</v>
      </c>
      <c r="AK4243">
        <v>92.312126159667969</v>
      </c>
      <c r="AL4243">
        <v>-4.1204853057861328</v>
      </c>
      <c r="AM4243">
        <v>-0.69786578416824341</v>
      </c>
      <c r="AN4243">
        <v>1</v>
      </c>
      <c r="AO4243">
        <v>-0.21956524252891541</v>
      </c>
      <c r="AP4243">
        <v>2.737391471862793</v>
      </c>
      <c r="AQ4243">
        <v>1</v>
      </c>
      <c r="AR4243">
        <v>0</v>
      </c>
      <c r="AS4243">
        <v>0.15999999642372131</v>
      </c>
      <c r="AT4243">
        <v>111115</v>
      </c>
      <c r="AU4243">
        <v>0.83343454996744781</v>
      </c>
      <c r="AV4243">
        <v>2.0757931972557502E-3</v>
      </c>
      <c r="AW4243">
        <v>306.04615631103513</v>
      </c>
      <c r="AX4243">
        <v>302.88101997375486</v>
      </c>
      <c r="AY4243">
        <v>320.07218034582911</v>
      </c>
      <c r="AZ4243">
        <v>2.2267775290697678</v>
      </c>
      <c r="BA4243">
        <v>5.0227037556139322</v>
      </c>
      <c r="BB4243">
        <v>54.410010521547257</v>
      </c>
      <c r="BC4243">
        <v>20.290732567445694</v>
      </c>
      <c r="BD4243">
        <v>31.31358814239502</v>
      </c>
      <c r="BE4243">
        <v>4.5926727735010004</v>
      </c>
      <c r="BF4243">
        <v>9.7774141139236034E-2</v>
      </c>
      <c r="BG4243">
        <v>3.1496230909758016</v>
      </c>
      <c r="BH4243">
        <v>1.4430496825251988</v>
      </c>
      <c r="BI4243">
        <v>6.1412767242691568E-2</v>
      </c>
      <c r="BJ4243">
        <v>33.811923263885134</v>
      </c>
      <c r="BK4243">
        <v>0.65276418910283984</v>
      </c>
      <c r="BL4243">
        <v>62.3238821465212</v>
      </c>
      <c r="BM4243">
        <v>555.88840194131535</v>
      </c>
      <c r="BN4243">
        <v>1.2336276044395954E-2</v>
      </c>
    </row>
    <row r="4244" spans="1:66">
      <c r="A4244" t="s">
        <v>4880</v>
      </c>
      <c r="B4244" t="s">
        <v>3827</v>
      </c>
      <c r="C4244" s="4">
        <v>20190811</v>
      </c>
      <c r="D4244" t="s">
        <v>339</v>
      </c>
      <c r="E4244" t="s">
        <v>340</v>
      </c>
      <c r="F4244" t="s">
        <v>4879</v>
      </c>
      <c r="G4244">
        <v>2000</v>
      </c>
      <c r="H4244">
        <v>675</v>
      </c>
      <c r="K4244">
        <v>85</v>
      </c>
      <c r="L4244" t="s">
        <v>4891</v>
      </c>
      <c r="M4244">
        <v>17541</v>
      </c>
      <c r="N4244">
        <v>0</v>
      </c>
      <c r="O4244">
        <v>12.325995851676296</v>
      </c>
      <c r="P4244">
        <v>9.0955494832028611E-2</v>
      </c>
      <c r="Q4244">
        <v>418.04299712882425</v>
      </c>
      <c r="R4244">
        <v>1.9118662299369564</v>
      </c>
      <c r="S4244">
        <v>1.9147354182584264</v>
      </c>
      <c r="T4244">
        <v>32.836013793945313</v>
      </c>
      <c r="U4244">
        <v>6</v>
      </c>
      <c r="V4244">
        <v>1.4200000166893005</v>
      </c>
      <c r="W4244">
        <v>1</v>
      </c>
      <c r="X4244">
        <v>2.8400000333786011</v>
      </c>
      <c r="Y4244">
        <v>29.689563751220703</v>
      </c>
      <c r="Z4244">
        <v>32.836013793945313</v>
      </c>
      <c r="AA4244">
        <v>28.941055297851563</v>
      </c>
      <c r="AB4244">
        <v>675.73529052734375</v>
      </c>
      <c r="AC4244">
        <v>659.43133544921875</v>
      </c>
      <c r="AD4244">
        <v>31.266389846801758</v>
      </c>
      <c r="AE4244">
        <v>33.483791351318359</v>
      </c>
      <c r="AF4244">
        <v>68.966873168945313</v>
      </c>
      <c r="AG4244">
        <v>73.857978820800781</v>
      </c>
      <c r="AH4244">
        <v>500.00408935546875</v>
      </c>
      <c r="AI4244">
        <v>2001.45703125</v>
      </c>
      <c r="AJ4244">
        <v>0.32479703426361084</v>
      </c>
      <c r="AK4244">
        <v>92.31353759765625</v>
      </c>
      <c r="AL4244">
        <v>-5.5860614776611328</v>
      </c>
      <c r="AM4244">
        <v>-0.67799502611160278</v>
      </c>
      <c r="AN4244">
        <v>1</v>
      </c>
      <c r="AO4244">
        <v>-0.21956524252891541</v>
      </c>
      <c r="AP4244">
        <v>2.737391471862793</v>
      </c>
      <c r="AQ4244">
        <v>1</v>
      </c>
      <c r="AR4244">
        <v>0</v>
      </c>
      <c r="AS4244">
        <v>0.15999999642372131</v>
      </c>
      <c r="AT4244">
        <v>111115</v>
      </c>
      <c r="AU4244">
        <v>0.83334014892578112</v>
      </c>
      <c r="AV4244">
        <v>1.9118662299369565E-3</v>
      </c>
      <c r="AW4244">
        <v>305.98601379394529</v>
      </c>
      <c r="AX4244">
        <v>302.83956375122068</v>
      </c>
      <c r="AY4244">
        <v>320.23311784223188</v>
      </c>
      <c r="AZ4244">
        <v>2.3164583641237009</v>
      </c>
      <c r="BA4244">
        <v>5.005742650080431</v>
      </c>
      <c r="BB4244">
        <v>54.225444938506207</v>
      </c>
      <c r="BC4244">
        <v>20.741653587187848</v>
      </c>
      <c r="BD4244">
        <v>31.262788772583008</v>
      </c>
      <c r="BE4244">
        <v>4.5794176092907817</v>
      </c>
      <c r="BF4244">
        <v>8.8132899278970236E-2</v>
      </c>
      <c r="BG4244">
        <v>3.0910072318220045</v>
      </c>
      <c r="BH4244">
        <v>1.4884103774687771</v>
      </c>
      <c r="BI4244">
        <v>5.5329886023693556E-2</v>
      </c>
      <c r="BJ4244">
        <v>38.591027932888622</v>
      </c>
      <c r="BK4244">
        <v>0.63394469546104359</v>
      </c>
      <c r="BL4244">
        <v>61.236280973587931</v>
      </c>
      <c r="BM4244">
        <v>653.57214734915135</v>
      </c>
      <c r="BN4244">
        <v>1.1548811379339588E-2</v>
      </c>
    </row>
    <row r="4245" spans="1:66">
      <c r="A4245" t="s">
        <v>4880</v>
      </c>
      <c r="B4245" t="s">
        <v>3827</v>
      </c>
      <c r="C4245" s="4">
        <v>20190811</v>
      </c>
      <c r="D4245" t="s">
        <v>339</v>
      </c>
      <c r="E4245" t="s">
        <v>340</v>
      </c>
      <c r="F4245" t="s">
        <v>4879</v>
      </c>
      <c r="G4245">
        <v>2000</v>
      </c>
      <c r="H4245">
        <v>800</v>
      </c>
      <c r="K4245">
        <v>86</v>
      </c>
      <c r="L4245" t="s">
        <v>4892</v>
      </c>
      <c r="M4245">
        <v>17639</v>
      </c>
      <c r="N4245">
        <v>0</v>
      </c>
      <c r="O4245">
        <v>13.568395139999636</v>
      </c>
      <c r="P4245">
        <v>8.2183123341951853E-2</v>
      </c>
      <c r="Q4245">
        <v>489.77732418970231</v>
      </c>
      <c r="R4245">
        <v>1.7753542024350564</v>
      </c>
      <c r="S4245">
        <v>1.9622628285136465</v>
      </c>
      <c r="T4245">
        <v>32.851547241210938</v>
      </c>
      <c r="U4245">
        <v>6</v>
      </c>
      <c r="V4245">
        <v>1.4200000166893005</v>
      </c>
      <c r="W4245">
        <v>1</v>
      </c>
      <c r="X4245">
        <v>2.8400000333786011</v>
      </c>
      <c r="Y4245">
        <v>29.685110092163086</v>
      </c>
      <c r="Z4245">
        <v>32.851547241210938</v>
      </c>
      <c r="AA4245">
        <v>28.942886352539063</v>
      </c>
      <c r="AB4245">
        <v>800.97186279296875</v>
      </c>
      <c r="AC4245">
        <v>783.02337646484375</v>
      </c>
      <c r="AD4245">
        <v>30.957845687866211</v>
      </c>
      <c r="AE4245">
        <v>33.017726898193359</v>
      </c>
      <c r="AF4245">
        <v>68.300949096679688</v>
      </c>
      <c r="AG4245">
        <v>72.845573425292969</v>
      </c>
      <c r="AH4245">
        <v>500.04904174804688</v>
      </c>
      <c r="AI4245">
        <v>1999.655517578125</v>
      </c>
      <c r="AJ4245">
        <v>0.13015773892402649</v>
      </c>
      <c r="AK4245">
        <v>92.309677124023438</v>
      </c>
      <c r="AL4245">
        <v>-7.5983295440673828</v>
      </c>
      <c r="AM4245">
        <v>-0.65689593553543091</v>
      </c>
      <c r="AN4245">
        <v>1</v>
      </c>
      <c r="AO4245">
        <v>-0.21956524252891541</v>
      </c>
      <c r="AP4245">
        <v>2.737391471862793</v>
      </c>
      <c r="AQ4245">
        <v>1</v>
      </c>
      <c r="AR4245">
        <v>0</v>
      </c>
      <c r="AS4245">
        <v>0.15999999642372131</v>
      </c>
      <c r="AT4245">
        <v>111115</v>
      </c>
      <c r="AU4245">
        <v>0.83341506958007805</v>
      </c>
      <c r="AV4245">
        <v>1.7753542024350564E-3</v>
      </c>
      <c r="AW4245">
        <v>306.00154724121091</v>
      </c>
      <c r="AX4245">
        <v>302.83511009216306</v>
      </c>
      <c r="AY4245">
        <v>319.94487566117459</v>
      </c>
      <c r="AZ4245">
        <v>2.3807050420902534</v>
      </c>
      <c r="BA4245">
        <v>5.0101185378550595</v>
      </c>
      <c r="BB4245">
        <v>54.275117126925622</v>
      </c>
      <c r="BC4245">
        <v>21.257390228732262</v>
      </c>
      <c r="BD4245">
        <v>31.268328666687012</v>
      </c>
      <c r="BE4245">
        <v>4.580861522624212</v>
      </c>
      <c r="BF4245">
        <v>7.9871815186367837E-2</v>
      </c>
      <c r="BG4245">
        <v>3.0478557093414129</v>
      </c>
      <c r="BH4245">
        <v>1.5330058132827991</v>
      </c>
      <c r="BI4245">
        <v>5.0122520191997415E-2</v>
      </c>
      <c r="BJ4245">
        <v>45.211186658619575</v>
      </c>
      <c r="BK4245">
        <v>0.62549514983949195</v>
      </c>
      <c r="BL4245">
        <v>60.198301947043205</v>
      </c>
      <c r="BM4245">
        <v>776.57361124522561</v>
      </c>
      <c r="BN4245">
        <v>1.0517925612547826E-2</v>
      </c>
    </row>
    <row r="4246" spans="1:66">
      <c r="A4246" t="s">
        <v>4880</v>
      </c>
      <c r="B4246" t="s">
        <v>3827</v>
      </c>
      <c r="C4246" s="4">
        <v>20190811</v>
      </c>
      <c r="D4246" t="s">
        <v>339</v>
      </c>
      <c r="E4246" t="s">
        <v>340</v>
      </c>
      <c r="F4246" t="s">
        <v>4879</v>
      </c>
      <c r="G4246">
        <v>2000</v>
      </c>
      <c r="H4246">
        <v>1000</v>
      </c>
      <c r="K4246">
        <v>87</v>
      </c>
      <c r="L4246" t="s">
        <v>4893</v>
      </c>
      <c r="M4246">
        <v>17744</v>
      </c>
      <c r="N4246">
        <v>0</v>
      </c>
      <c r="O4246">
        <v>15.218800948846418</v>
      </c>
      <c r="P4246">
        <v>7.3010038959862508E-2</v>
      </c>
      <c r="Q4246">
        <v>609.77604824972047</v>
      </c>
      <c r="R4246">
        <v>1.6234011888238424</v>
      </c>
      <c r="S4246">
        <v>2.0135913656439284</v>
      </c>
      <c r="T4246">
        <v>32.879512786865234</v>
      </c>
      <c r="U4246">
        <v>6</v>
      </c>
      <c r="V4246">
        <v>1.4200000166893005</v>
      </c>
      <c r="W4246">
        <v>1</v>
      </c>
      <c r="X4246">
        <v>2.8400000333786011</v>
      </c>
      <c r="Y4246">
        <v>29.671436309814453</v>
      </c>
      <c r="Z4246">
        <v>32.879512786865234</v>
      </c>
      <c r="AA4246">
        <v>28.941303253173828</v>
      </c>
      <c r="AB4246">
        <v>999.69677734375</v>
      </c>
      <c r="AC4246">
        <v>979.52764892578125</v>
      </c>
      <c r="AD4246">
        <v>30.666091918945313</v>
      </c>
      <c r="AE4246">
        <v>32.550609588623047</v>
      </c>
      <c r="AF4246">
        <v>67.703285217285156</v>
      </c>
      <c r="AG4246">
        <v>71.863845825195313</v>
      </c>
      <c r="AH4246">
        <v>500.04046630859375</v>
      </c>
      <c r="AI4246">
        <v>2000.434814453125</v>
      </c>
      <c r="AJ4246">
        <v>0.1647898256778717</v>
      </c>
      <c r="AK4246">
        <v>92.299766540527344</v>
      </c>
      <c r="AL4246">
        <v>-10.376466751098633</v>
      </c>
      <c r="AM4246">
        <v>-0.64428454637527466</v>
      </c>
      <c r="AN4246">
        <v>0.66666668653488159</v>
      </c>
      <c r="AO4246">
        <v>-0.21956524252891541</v>
      </c>
      <c r="AP4246">
        <v>2.737391471862793</v>
      </c>
      <c r="AQ4246">
        <v>1</v>
      </c>
      <c r="AR4246">
        <v>0</v>
      </c>
      <c r="AS4246">
        <v>0.15999999642372131</v>
      </c>
      <c r="AT4246">
        <v>111115</v>
      </c>
      <c r="AU4246">
        <v>0.83340077718098948</v>
      </c>
      <c r="AV4246">
        <v>1.6234011888238424E-3</v>
      </c>
      <c r="AW4246">
        <v>306.02951278686521</v>
      </c>
      <c r="AX4246">
        <v>302.82143630981443</v>
      </c>
      <c r="AY4246">
        <v>320.06956315838761</v>
      </c>
      <c r="AZ4246">
        <v>2.4546315104276144</v>
      </c>
      <c r="BA4246">
        <v>5.0180050314256865</v>
      </c>
      <c r="BB4246">
        <v>54.366389206654837</v>
      </c>
      <c r="BC4246">
        <v>21.81577961803179</v>
      </c>
      <c r="BD4246">
        <v>31.275474548339844</v>
      </c>
      <c r="BE4246">
        <v>4.5827246047604078</v>
      </c>
      <c r="BF4246">
        <v>7.1180156585085294E-2</v>
      </c>
      <c r="BG4246">
        <v>3.0044136657817582</v>
      </c>
      <c r="BH4246">
        <v>1.5783109389786496</v>
      </c>
      <c r="BI4246">
        <v>4.4648460410610165E-2</v>
      </c>
      <c r="BJ4246">
        <v>56.282186895454537</v>
      </c>
      <c r="BK4246">
        <v>0.62252050661198144</v>
      </c>
      <c r="BL4246">
        <v>59.100990568468291</v>
      </c>
      <c r="BM4246">
        <v>972.29335982737553</v>
      </c>
      <c r="BN4246">
        <v>9.2507698653918544E-3</v>
      </c>
    </row>
    <row r="4247" spans="1:66">
      <c r="A4247" t="s">
        <v>4880</v>
      </c>
      <c r="B4247" t="s">
        <v>3827</v>
      </c>
      <c r="C4247" s="4">
        <v>20190811</v>
      </c>
      <c r="D4247" t="s">
        <v>339</v>
      </c>
      <c r="E4247" t="s">
        <v>340</v>
      </c>
      <c r="F4247" t="s">
        <v>4879</v>
      </c>
      <c r="G4247">
        <v>2000</v>
      </c>
      <c r="H4247">
        <v>1400</v>
      </c>
      <c r="K4247">
        <v>88</v>
      </c>
      <c r="L4247" t="s">
        <v>4894</v>
      </c>
      <c r="M4247">
        <v>17867.5</v>
      </c>
      <c r="N4247">
        <v>0</v>
      </c>
      <c r="O4247">
        <v>18.492719787605147</v>
      </c>
      <c r="P4247">
        <v>6.4421661293184759E-2</v>
      </c>
      <c r="Q4247">
        <v>866.00472745036018</v>
      </c>
      <c r="R4247">
        <v>1.4657797123869742</v>
      </c>
      <c r="S4247">
        <v>2.0549218824323345</v>
      </c>
      <c r="T4247">
        <v>32.843009948730469</v>
      </c>
      <c r="U4247">
        <v>6</v>
      </c>
      <c r="V4247">
        <v>1.4200000166893005</v>
      </c>
      <c r="W4247">
        <v>1</v>
      </c>
      <c r="X4247">
        <v>2.8400000333786011</v>
      </c>
      <c r="Y4247">
        <v>29.640775680541992</v>
      </c>
      <c r="Z4247">
        <v>32.843009948730469</v>
      </c>
      <c r="AA4247">
        <v>28.940950393676758</v>
      </c>
      <c r="AB4247">
        <v>1400.4295654296875</v>
      </c>
      <c r="AC4247">
        <v>1375.81640625</v>
      </c>
      <c r="AD4247">
        <v>30.29130744934082</v>
      </c>
      <c r="AE4247">
        <v>31.994100570678711</v>
      </c>
      <c r="AF4247">
        <v>66.988204956054688</v>
      </c>
      <c r="AG4247">
        <v>70.753875732421875</v>
      </c>
      <c r="AH4247">
        <v>499.9609375</v>
      </c>
      <c r="AI4247">
        <v>2001.4437255859375</v>
      </c>
      <c r="AJ4247">
        <v>0.2018020898103714</v>
      </c>
      <c r="AK4247">
        <v>92.291740417480469</v>
      </c>
      <c r="AL4247">
        <v>-17.209962844848633</v>
      </c>
      <c r="AM4247">
        <v>-0.60601168870925903</v>
      </c>
      <c r="AN4247">
        <v>1</v>
      </c>
      <c r="AO4247">
        <v>-0.21956524252891541</v>
      </c>
      <c r="AP4247">
        <v>2.737391471862793</v>
      </c>
      <c r="AQ4247">
        <v>1</v>
      </c>
      <c r="AR4247">
        <v>0</v>
      </c>
      <c r="AS4247">
        <v>0.15999999642372131</v>
      </c>
      <c r="AT4247">
        <v>111115</v>
      </c>
      <c r="AU4247">
        <v>0.83326822916666654</v>
      </c>
      <c r="AV4247">
        <v>1.4657797123869742E-3</v>
      </c>
      <c r="AW4247">
        <v>305.99300994873045</v>
      </c>
      <c r="AX4247">
        <v>302.79077568054197</v>
      </c>
      <c r="AY4247">
        <v>320.23098893602946</v>
      </c>
      <c r="AZ4247">
        <v>2.5390911868180672</v>
      </c>
      <c r="BA4247">
        <v>5.0077131071921777</v>
      </c>
      <c r="BB4247">
        <v>54.259602046075344</v>
      </c>
      <c r="BC4247">
        <v>22.265501475396633</v>
      </c>
      <c r="BD4247">
        <v>31.24189281463623</v>
      </c>
      <c r="BE4247">
        <v>4.5739748709914023</v>
      </c>
      <c r="BF4247">
        <v>6.299275362065658E-2</v>
      </c>
      <c r="BG4247">
        <v>2.9527912247598431</v>
      </c>
      <c r="BH4247">
        <v>1.6211836462315592</v>
      </c>
      <c r="BI4247">
        <v>3.9496403462753599E-2</v>
      </c>
      <c r="BJ4247">
        <v>79.925083506159552</v>
      </c>
      <c r="BK4247">
        <v>0.62944788528201212</v>
      </c>
      <c r="BL4247">
        <v>58.066589840346793</v>
      </c>
      <c r="BM4247">
        <v>1367.0258529331511</v>
      </c>
      <c r="BN4247">
        <v>7.8550758395338378E-3</v>
      </c>
    </row>
    <row r="4248" spans="1:66">
      <c r="A4248" t="s">
        <v>4880</v>
      </c>
      <c r="B4248" t="s">
        <v>3827</v>
      </c>
      <c r="C4248" s="4">
        <v>20190811</v>
      </c>
      <c r="D4248" t="s">
        <v>339</v>
      </c>
      <c r="E4248" t="s">
        <v>340</v>
      </c>
      <c r="F4248" t="s">
        <v>4879</v>
      </c>
      <c r="G4248">
        <v>2000</v>
      </c>
      <c r="H4248">
        <v>1800</v>
      </c>
      <c r="K4248">
        <v>89</v>
      </c>
      <c r="L4248" t="s">
        <v>4895</v>
      </c>
      <c r="M4248">
        <v>18002</v>
      </c>
      <c r="N4248">
        <v>0</v>
      </c>
      <c r="O4248">
        <v>19.886780078398726</v>
      </c>
      <c r="P4248">
        <v>5.5083111168514859E-2</v>
      </c>
      <c r="Q4248">
        <v>1132.1077355991863</v>
      </c>
      <c r="R4248">
        <v>1.2827875784973801</v>
      </c>
      <c r="S4248">
        <v>2.0969990074350897</v>
      </c>
      <c r="T4248">
        <v>32.817062377929688</v>
      </c>
      <c r="U4248">
        <v>6</v>
      </c>
      <c r="V4248">
        <v>1.4200000166893005</v>
      </c>
      <c r="W4248">
        <v>1</v>
      </c>
      <c r="X4248">
        <v>2.8400000333786011</v>
      </c>
      <c r="Y4248">
        <v>29.617477416992188</v>
      </c>
      <c r="Z4248">
        <v>32.817062377929688</v>
      </c>
      <c r="AA4248">
        <v>28.939668655395508</v>
      </c>
      <c r="AB4248">
        <v>1800.9910888671875</v>
      </c>
      <c r="AC4248">
        <v>1774.40185546875</v>
      </c>
      <c r="AD4248">
        <v>29.971065521240234</v>
      </c>
      <c r="AE4248">
        <v>31.461626052856445</v>
      </c>
      <c r="AF4248">
        <v>66.363540649414063</v>
      </c>
      <c r="AG4248">
        <v>69.664016723632813</v>
      </c>
      <c r="AH4248">
        <v>500.11883544921875</v>
      </c>
      <c r="AI4248">
        <v>2000.2364501953125</v>
      </c>
      <c r="AJ4248">
        <v>0.27464529871940613</v>
      </c>
      <c r="AK4248">
        <v>92.284149169921875</v>
      </c>
      <c r="AL4248">
        <v>-23.968019485473633</v>
      </c>
      <c r="AM4248">
        <v>-0.58662348985671997</v>
      </c>
      <c r="AN4248">
        <v>1</v>
      </c>
      <c r="AO4248">
        <v>-0.21956524252891541</v>
      </c>
      <c r="AP4248">
        <v>2.737391471862793</v>
      </c>
      <c r="AQ4248">
        <v>1</v>
      </c>
      <c r="AR4248">
        <v>0</v>
      </c>
      <c r="AS4248">
        <v>0.15999999642372131</v>
      </c>
      <c r="AT4248">
        <v>111115</v>
      </c>
      <c r="AU4248">
        <v>0.83353139241536445</v>
      </c>
      <c r="AV4248">
        <v>1.2827875784973801E-3</v>
      </c>
      <c r="AW4248">
        <v>305.96706237792966</v>
      </c>
      <c r="AX4248">
        <v>302.76747741699216</v>
      </c>
      <c r="AY4248">
        <v>320.03782487784702</v>
      </c>
      <c r="AZ4248">
        <v>2.6319812235530637</v>
      </c>
      <c r="BA4248">
        <v>5.0004083992251944</v>
      </c>
      <c r="BB4248">
        <v>54.184910888846069</v>
      </c>
      <c r="BC4248">
        <v>22.723284835989624</v>
      </c>
      <c r="BD4248">
        <v>31.217269897460938</v>
      </c>
      <c r="BE4248">
        <v>4.567568608656928</v>
      </c>
      <c r="BF4248">
        <v>5.4035075936187331E-2</v>
      </c>
      <c r="BG4248">
        <v>2.9034093917901047</v>
      </c>
      <c r="BH4248">
        <v>1.6641592168668233</v>
      </c>
      <c r="BI4248">
        <v>3.3864543681201106E-2</v>
      </c>
      <c r="BJ4248">
        <v>104.47559914845779</v>
      </c>
      <c r="BK4248">
        <v>0.63802217750731183</v>
      </c>
      <c r="BL4248">
        <v>57.020840258466606</v>
      </c>
      <c r="BM4248">
        <v>1764.9486326552631</v>
      </c>
      <c r="BN4248">
        <v>6.4248946916922517E-3</v>
      </c>
    </row>
    <row r="4250" spans="1:66">
      <c r="A4250" t="s">
        <v>4897</v>
      </c>
      <c r="B4250" t="s">
        <v>3827</v>
      </c>
      <c r="C4250" s="4">
        <v>20190811</v>
      </c>
      <c r="D4250" t="s">
        <v>339</v>
      </c>
      <c r="E4250" t="s">
        <v>340</v>
      </c>
      <c r="F4250" t="s">
        <v>4896</v>
      </c>
      <c r="G4250">
        <v>2000</v>
      </c>
      <c r="H4250">
        <v>400</v>
      </c>
      <c r="K4250">
        <v>91</v>
      </c>
      <c r="L4250" t="s">
        <v>4898</v>
      </c>
      <c r="M4250">
        <v>20484.5</v>
      </c>
      <c r="N4250">
        <v>0</v>
      </c>
      <c r="O4250">
        <v>7.1862906855828594</v>
      </c>
      <c r="P4250">
        <v>8.6868299061770946E-2</v>
      </c>
      <c r="Q4250">
        <v>242.33478527140539</v>
      </c>
      <c r="R4250">
        <v>2.0466377302945848</v>
      </c>
      <c r="S4250">
        <v>2.1443050799676291</v>
      </c>
      <c r="T4250">
        <v>33.046314239501953</v>
      </c>
      <c r="U4250">
        <v>6</v>
      </c>
      <c r="V4250">
        <v>1.4200000166893005</v>
      </c>
      <c r="W4250">
        <v>1</v>
      </c>
      <c r="X4250">
        <v>2.8400000333786011</v>
      </c>
      <c r="Y4250">
        <v>30.682661056518555</v>
      </c>
      <c r="Z4250">
        <v>33.046314239501953</v>
      </c>
      <c r="AA4250">
        <v>30.506240844726563</v>
      </c>
      <c r="AB4250">
        <v>399.98333740234375</v>
      </c>
      <c r="AC4250">
        <v>390.4017333984375</v>
      </c>
      <c r="AD4250">
        <v>29.266435623168945</v>
      </c>
      <c r="AE4250">
        <v>31.644495010375977</v>
      </c>
      <c r="AF4250">
        <v>60.975566864013672</v>
      </c>
      <c r="AG4250">
        <v>65.930168151855469</v>
      </c>
      <c r="AH4250">
        <v>500.03955078125</v>
      </c>
      <c r="AI4250">
        <v>2000.5743408203125</v>
      </c>
      <c r="AJ4250">
        <v>6.9264143705368042E-2</v>
      </c>
      <c r="AK4250">
        <v>92.305595397949219</v>
      </c>
      <c r="AL4250">
        <v>-2.6105976104736328</v>
      </c>
      <c r="AM4250">
        <v>-0.70668917894363403</v>
      </c>
      <c r="AN4250">
        <v>1</v>
      </c>
      <c r="AO4250">
        <v>-0.21956524252891541</v>
      </c>
      <c r="AP4250">
        <v>2.737391471862793</v>
      </c>
      <c r="AQ4250">
        <v>1</v>
      </c>
      <c r="AR4250">
        <v>0</v>
      </c>
      <c r="AS4250">
        <v>0.15999999642372131</v>
      </c>
      <c r="AT4250">
        <v>111115</v>
      </c>
      <c r="AU4250">
        <v>0.83339925130208325</v>
      </c>
      <c r="AV4250">
        <v>2.0466377302945848E-3</v>
      </c>
      <c r="AW4250">
        <v>306.19631423950193</v>
      </c>
      <c r="AX4250">
        <v>303.83266105651853</v>
      </c>
      <c r="AY4250">
        <v>320.09188737663862</v>
      </c>
      <c r="AZ4250">
        <v>2.353968027628218</v>
      </c>
      <c r="BA4250">
        <v>5.0652690329678167</v>
      </c>
      <c r="BB4250">
        <v>54.874994426181381</v>
      </c>
      <c r="BC4250">
        <v>23.230499415805404</v>
      </c>
      <c r="BD4250">
        <v>31.864487648010254</v>
      </c>
      <c r="BE4250">
        <v>4.7385800226007513</v>
      </c>
      <c r="BF4250">
        <v>8.4290082167540706E-2</v>
      </c>
      <c r="BG4250">
        <v>2.9209639530001876</v>
      </c>
      <c r="BH4250">
        <v>1.8176160696005637</v>
      </c>
      <c r="BI4250">
        <v>5.2907026185779416E-2</v>
      </c>
      <c r="BJ4250">
        <v>22.36885664011125</v>
      </c>
      <c r="BK4250">
        <v>0.62073183733557491</v>
      </c>
      <c r="BL4250">
        <v>57.065622625383583</v>
      </c>
      <c r="BM4250">
        <v>386.98571497888997</v>
      </c>
      <c r="BN4250">
        <v>1.0597035923203288E-2</v>
      </c>
    </row>
    <row r="4251" spans="1:66">
      <c r="A4251" t="s">
        <v>4897</v>
      </c>
      <c r="B4251" t="s">
        <v>3827</v>
      </c>
      <c r="C4251" s="4">
        <v>20190811</v>
      </c>
      <c r="D4251" t="s">
        <v>339</v>
      </c>
      <c r="E4251" t="s">
        <v>340</v>
      </c>
      <c r="F4251" t="s">
        <v>4896</v>
      </c>
      <c r="G4251">
        <v>2000</v>
      </c>
      <c r="H4251">
        <v>325</v>
      </c>
      <c r="K4251">
        <v>92</v>
      </c>
      <c r="L4251" t="s">
        <v>4899</v>
      </c>
      <c r="M4251">
        <v>20573</v>
      </c>
      <c r="N4251">
        <v>0</v>
      </c>
      <c r="O4251">
        <v>5.46875931224689</v>
      </c>
      <c r="P4251">
        <v>8.79782682745925E-2</v>
      </c>
      <c r="Q4251">
        <v>205.68526444678065</v>
      </c>
      <c r="R4251">
        <v>2.0550540709946117</v>
      </c>
      <c r="S4251">
        <v>2.1269816200777631</v>
      </c>
      <c r="T4251">
        <v>32.98028564453125</v>
      </c>
      <c r="U4251">
        <v>6</v>
      </c>
      <c r="V4251">
        <v>1.4200000166893005</v>
      </c>
      <c r="W4251">
        <v>1</v>
      </c>
      <c r="X4251">
        <v>2.8400000333786011</v>
      </c>
      <c r="Y4251">
        <v>30.676383972167969</v>
      </c>
      <c r="Z4251">
        <v>32.98028564453125</v>
      </c>
      <c r="AA4251">
        <v>30.507759094238281</v>
      </c>
      <c r="AB4251">
        <v>325.16720581054688</v>
      </c>
      <c r="AC4251">
        <v>317.8221435546875</v>
      </c>
      <c r="AD4251">
        <v>29.241682052612305</v>
      </c>
      <c r="AE4251">
        <v>31.629350662231445</v>
      </c>
      <c r="AF4251">
        <v>60.945140838623047</v>
      </c>
      <c r="AG4251">
        <v>65.921493530273438</v>
      </c>
      <c r="AH4251">
        <v>500.08297729492188</v>
      </c>
      <c r="AI4251">
        <v>2000.608154296875</v>
      </c>
      <c r="AJ4251">
        <v>0.20062772929668427</v>
      </c>
      <c r="AK4251">
        <v>92.304512023925781</v>
      </c>
      <c r="AL4251">
        <v>-1.7157917022705078</v>
      </c>
      <c r="AM4251">
        <v>-0.69243746995925903</v>
      </c>
      <c r="AN4251">
        <v>0.66666668653488159</v>
      </c>
      <c r="AO4251">
        <v>-0.21956524252891541</v>
      </c>
      <c r="AP4251">
        <v>2.737391471862793</v>
      </c>
      <c r="AQ4251">
        <v>1</v>
      </c>
      <c r="AR4251">
        <v>0</v>
      </c>
      <c r="AS4251">
        <v>0.15999999642372131</v>
      </c>
      <c r="AT4251">
        <v>111115</v>
      </c>
      <c r="AU4251">
        <v>0.83347162882486969</v>
      </c>
      <c r="AV4251">
        <v>2.0550540709946118E-3</v>
      </c>
      <c r="AW4251">
        <v>306.13028564453123</v>
      </c>
      <c r="AX4251">
        <v>303.82638397216795</v>
      </c>
      <c r="AY4251">
        <v>320.0972975327677</v>
      </c>
      <c r="AZ4251">
        <v>2.3585816783641982</v>
      </c>
      <c r="BA4251">
        <v>5.0465133985886705</v>
      </c>
      <c r="BB4251">
        <v>54.672445451860355</v>
      </c>
      <c r="BC4251">
        <v>23.04309478962891</v>
      </c>
      <c r="BD4251">
        <v>31.828334808349609</v>
      </c>
      <c r="BE4251">
        <v>4.7288826173894982</v>
      </c>
      <c r="BF4251">
        <v>8.5334746058520775E-2</v>
      </c>
      <c r="BG4251">
        <v>2.9195317785109074</v>
      </c>
      <c r="BH4251">
        <v>1.8093508388785908</v>
      </c>
      <c r="BI4251">
        <v>5.3565583196509531E-2</v>
      </c>
      <c r="BJ4251">
        <v>18.985677965272217</v>
      </c>
      <c r="BK4251">
        <v>0.64717096847403421</v>
      </c>
      <c r="BL4251">
        <v>57.27526831728207</v>
      </c>
      <c r="BM4251">
        <v>315.22255729244711</v>
      </c>
      <c r="BN4251">
        <v>9.9366193733712409E-3</v>
      </c>
    </row>
    <row r="4252" spans="1:66">
      <c r="A4252" t="s">
        <v>4897</v>
      </c>
      <c r="B4252" t="s">
        <v>3827</v>
      </c>
      <c r="C4252" s="4">
        <v>20190811</v>
      </c>
      <c r="D4252" t="s">
        <v>339</v>
      </c>
      <c r="E4252" t="s">
        <v>340</v>
      </c>
      <c r="F4252" t="s">
        <v>4896</v>
      </c>
      <c r="G4252">
        <v>2000</v>
      </c>
      <c r="H4252">
        <v>250</v>
      </c>
      <c r="K4252">
        <v>93</v>
      </c>
      <c r="L4252" t="s">
        <v>4900</v>
      </c>
      <c r="M4252">
        <v>20662</v>
      </c>
      <c r="N4252">
        <v>0</v>
      </c>
      <c r="O4252">
        <v>3.7497382495468856</v>
      </c>
      <c r="P4252">
        <v>8.6912954000240739E-2</v>
      </c>
      <c r="Q4252">
        <v>166.6652191390458</v>
      </c>
      <c r="R4252">
        <v>2.0410606168597001</v>
      </c>
      <c r="S4252">
        <v>2.137501216894556</v>
      </c>
      <c r="T4252">
        <v>33.008945465087891</v>
      </c>
      <c r="U4252">
        <v>6</v>
      </c>
      <c r="V4252">
        <v>1.4200000166893005</v>
      </c>
      <c r="W4252">
        <v>1</v>
      </c>
      <c r="X4252">
        <v>2.8400000333786011</v>
      </c>
      <c r="Y4252">
        <v>30.670900344848633</v>
      </c>
      <c r="Z4252">
        <v>33.008945465087891</v>
      </c>
      <c r="AA4252">
        <v>30.504987716674805</v>
      </c>
      <c r="AB4252">
        <v>250.54946899414063</v>
      </c>
      <c r="AC4252">
        <v>245.44918823242188</v>
      </c>
      <c r="AD4252">
        <v>29.232511520385742</v>
      </c>
      <c r="AE4252">
        <v>31.604108810424805</v>
      </c>
      <c r="AF4252">
        <v>60.943950653076172</v>
      </c>
      <c r="AG4252">
        <v>65.888252258300781</v>
      </c>
      <c r="AH4252">
        <v>500.05657958984375</v>
      </c>
      <c r="AI4252">
        <v>2000.87890625</v>
      </c>
      <c r="AJ4252">
        <v>0.13613635301589966</v>
      </c>
      <c r="AK4252">
        <v>92.302734375</v>
      </c>
      <c r="AL4252">
        <v>-1.0488758087158203</v>
      </c>
      <c r="AM4252">
        <v>-0.69215518236160278</v>
      </c>
      <c r="AN4252">
        <v>0.66666668653488159</v>
      </c>
      <c r="AO4252">
        <v>-0.21956524252891541</v>
      </c>
      <c r="AP4252">
        <v>2.737391471862793</v>
      </c>
      <c r="AQ4252">
        <v>1</v>
      </c>
      <c r="AR4252">
        <v>0</v>
      </c>
      <c r="AS4252">
        <v>0.15999999642372131</v>
      </c>
      <c r="AT4252">
        <v>111115</v>
      </c>
      <c r="AU4252">
        <v>0.8334276326497394</v>
      </c>
      <c r="AV4252">
        <v>2.0410606168597E-3</v>
      </c>
      <c r="AW4252">
        <v>306.15894546508787</v>
      </c>
      <c r="AX4252">
        <v>303.82090034484861</v>
      </c>
      <c r="AY4252">
        <v>320.14061784429941</v>
      </c>
      <c r="AZ4252">
        <v>2.3612951372909801</v>
      </c>
      <c r="BA4252">
        <v>5.0546468775817939</v>
      </c>
      <c r="BB4252">
        <v>54.761615804859993</v>
      </c>
      <c r="BC4252">
        <v>23.157506994435188</v>
      </c>
      <c r="BD4252">
        <v>31.839922904968262</v>
      </c>
      <c r="BE4252">
        <v>4.7319890506472193</v>
      </c>
      <c r="BF4252">
        <v>8.4332125118199833E-2</v>
      </c>
      <c r="BG4252">
        <v>2.9171456606872379</v>
      </c>
      <c r="BH4252">
        <v>1.8148433899599814</v>
      </c>
      <c r="BI4252">
        <v>5.2933528747039243E-2</v>
      </c>
      <c r="BJ4252">
        <v>15.383655451742511</v>
      </c>
      <c r="BK4252">
        <v>0.67902126847217925</v>
      </c>
      <c r="BL4252">
        <v>57.116014757264026</v>
      </c>
      <c r="BM4252">
        <v>243.6667422544667</v>
      </c>
      <c r="BN4252">
        <v>8.7894680749387877E-3</v>
      </c>
    </row>
    <row r="4253" spans="1:66">
      <c r="A4253" t="s">
        <v>4897</v>
      </c>
      <c r="B4253" t="s">
        <v>3827</v>
      </c>
      <c r="C4253" s="4">
        <v>20190811</v>
      </c>
      <c r="D4253" t="s">
        <v>339</v>
      </c>
      <c r="E4253" t="s">
        <v>340</v>
      </c>
      <c r="F4253" t="s">
        <v>4896</v>
      </c>
      <c r="G4253">
        <v>2000</v>
      </c>
      <c r="H4253">
        <v>175</v>
      </c>
      <c r="K4253">
        <v>94</v>
      </c>
      <c r="L4253" t="s">
        <v>4901</v>
      </c>
      <c r="M4253">
        <v>20751.5</v>
      </c>
      <c r="N4253">
        <v>0</v>
      </c>
      <c r="O4253">
        <v>2.0326531082667976</v>
      </c>
      <c r="P4253">
        <v>8.6809164396477748E-2</v>
      </c>
      <c r="Q4253">
        <v>128.22623022115738</v>
      </c>
      <c r="R4253">
        <v>2.0315493982764803</v>
      </c>
      <c r="S4253">
        <v>2.1301380969728694</v>
      </c>
      <c r="T4253">
        <v>32.975082397460938</v>
      </c>
      <c r="U4253">
        <v>6</v>
      </c>
      <c r="V4253">
        <v>1.4200000166893005</v>
      </c>
      <c r="W4253">
        <v>1</v>
      </c>
      <c r="X4253">
        <v>2.8400000333786011</v>
      </c>
      <c r="Y4253">
        <v>30.667695999145508</v>
      </c>
      <c r="Z4253">
        <v>32.975082397460938</v>
      </c>
      <c r="AA4253">
        <v>30.506341934204102</v>
      </c>
      <c r="AB4253">
        <v>175.3067626953125</v>
      </c>
      <c r="AC4253">
        <v>172.44761657714844</v>
      </c>
      <c r="AD4253">
        <v>29.219463348388672</v>
      </c>
      <c r="AE4253">
        <v>31.579971313476563</v>
      </c>
      <c r="AF4253">
        <v>60.927543640136719</v>
      </c>
      <c r="AG4253">
        <v>65.849601745605469</v>
      </c>
      <c r="AH4253">
        <v>500.07705688476563</v>
      </c>
      <c r="AI4253">
        <v>2000.890625</v>
      </c>
      <c r="AJ4253">
        <v>0.16479846835136414</v>
      </c>
      <c r="AK4253">
        <v>92.302169799804688</v>
      </c>
      <c r="AL4253">
        <v>-0.38621711730957031</v>
      </c>
      <c r="AM4253">
        <v>-0.70140963792800903</v>
      </c>
      <c r="AN4253">
        <v>1</v>
      </c>
      <c r="AO4253">
        <v>-0.21956524252891541</v>
      </c>
      <c r="AP4253">
        <v>2.737391471862793</v>
      </c>
      <c r="AQ4253">
        <v>1</v>
      </c>
      <c r="AR4253">
        <v>0</v>
      </c>
      <c r="AS4253">
        <v>0.15999999642372131</v>
      </c>
      <c r="AT4253">
        <v>111115</v>
      </c>
      <c r="AU4253">
        <v>0.83346176147460926</v>
      </c>
      <c r="AV4253">
        <v>2.0315493982764805E-3</v>
      </c>
      <c r="AW4253">
        <v>306.12508239746091</v>
      </c>
      <c r="AX4253">
        <v>303.81769599914549</v>
      </c>
      <c r="AY4253">
        <v>320.1424928442575</v>
      </c>
      <c r="AZ4253">
        <v>2.3707968553940408</v>
      </c>
      <c r="BA4253">
        <v>5.0450379714223441</v>
      </c>
      <c r="BB4253">
        <v>54.657848048042524</v>
      </c>
      <c r="BC4253">
        <v>23.077876734565962</v>
      </c>
      <c r="BD4253">
        <v>31.821389198303223</v>
      </c>
      <c r="BE4253">
        <v>4.7270215515298428</v>
      </c>
      <c r="BF4253">
        <v>8.423440447398492E-2</v>
      </c>
      <c r="BG4253">
        <v>2.9148998744494747</v>
      </c>
      <c r="BH4253">
        <v>1.8121216770803681</v>
      </c>
      <c r="BI4253">
        <v>5.2871928883349566E-2</v>
      </c>
      <c r="BJ4253">
        <v>11.835559274662115</v>
      </c>
      <c r="BK4253">
        <v>0.74356626531740089</v>
      </c>
      <c r="BL4253">
        <v>57.1836854670847</v>
      </c>
      <c r="BM4253">
        <v>171.48139063915235</v>
      </c>
      <c r="BN4253">
        <v>6.7782629691528814E-3</v>
      </c>
    </row>
    <row r="4254" spans="1:66">
      <c r="A4254" t="s">
        <v>4897</v>
      </c>
      <c r="B4254" t="s">
        <v>3827</v>
      </c>
      <c r="C4254" s="4">
        <v>20190811</v>
      </c>
      <c r="D4254" t="s">
        <v>339</v>
      </c>
      <c r="E4254" t="s">
        <v>340</v>
      </c>
      <c r="F4254" t="s">
        <v>4896</v>
      </c>
      <c r="G4254">
        <v>2000</v>
      </c>
      <c r="H4254">
        <v>100</v>
      </c>
      <c r="K4254">
        <v>95</v>
      </c>
      <c r="L4254" t="s">
        <v>4902</v>
      </c>
      <c r="M4254">
        <v>20841.5</v>
      </c>
      <c r="N4254">
        <v>0</v>
      </c>
      <c r="O4254">
        <v>0.30030099021207246</v>
      </c>
      <c r="P4254">
        <v>8.5127681517925213E-2</v>
      </c>
      <c r="Q4254">
        <v>89.608497433227228</v>
      </c>
      <c r="R4254">
        <v>2.0110228775622905</v>
      </c>
      <c r="S4254">
        <v>2.148993014133644</v>
      </c>
      <c r="T4254">
        <v>33.030105590820313</v>
      </c>
      <c r="U4254">
        <v>6</v>
      </c>
      <c r="V4254">
        <v>1.4200000166893005</v>
      </c>
      <c r="W4254">
        <v>1</v>
      </c>
      <c r="X4254">
        <v>2.8400000333786011</v>
      </c>
      <c r="Y4254">
        <v>30.668420791625977</v>
      </c>
      <c r="Z4254">
        <v>33.030105590820313</v>
      </c>
      <c r="AA4254">
        <v>30.507280349731445</v>
      </c>
      <c r="AB4254">
        <v>99.654014587402344</v>
      </c>
      <c r="AC4254">
        <v>99.054641723632813</v>
      </c>
      <c r="AD4254">
        <v>29.206357955932617</v>
      </c>
      <c r="AE4254">
        <v>31.54334831237793</v>
      </c>
      <c r="AF4254">
        <v>60.9007568359375</v>
      </c>
      <c r="AG4254">
        <v>65.773818969726563</v>
      </c>
      <c r="AH4254">
        <v>500.0247802734375</v>
      </c>
      <c r="AI4254">
        <v>2000.6461181640625</v>
      </c>
      <c r="AJ4254">
        <v>0.27586072683334351</v>
      </c>
      <c r="AK4254">
        <v>92.30682373046875</v>
      </c>
      <c r="AL4254">
        <v>0.20602226257324219</v>
      </c>
      <c r="AM4254">
        <v>-0.70420771837234497</v>
      </c>
      <c r="AN4254">
        <v>0.66666668653488159</v>
      </c>
      <c r="AO4254">
        <v>-0.21956524252891541</v>
      </c>
      <c r="AP4254">
        <v>2.737391471862793</v>
      </c>
      <c r="AQ4254">
        <v>1</v>
      </c>
      <c r="AR4254">
        <v>0</v>
      </c>
      <c r="AS4254">
        <v>0.15999999642372131</v>
      </c>
      <c r="AT4254">
        <v>111115</v>
      </c>
      <c r="AU4254">
        <v>0.8333746337890624</v>
      </c>
      <c r="AV4254">
        <v>2.0110228775622905E-3</v>
      </c>
      <c r="AW4254">
        <v>306.18010559082029</v>
      </c>
      <c r="AX4254">
        <v>303.81842079162595</v>
      </c>
      <c r="AY4254">
        <v>320.10337175138193</v>
      </c>
      <c r="AZ4254">
        <v>2.372889993165801</v>
      </c>
      <c r="BA4254">
        <v>5.0606593066730925</v>
      </c>
      <c r="BB4254">
        <v>54.824325029858699</v>
      </c>
      <c r="BC4254">
        <v>23.280976717480769</v>
      </c>
      <c r="BD4254">
        <v>31.849263191223145</v>
      </c>
      <c r="BE4254">
        <v>4.734494203987957</v>
      </c>
      <c r="BF4254">
        <v>8.2650277839544747E-2</v>
      </c>
      <c r="BG4254">
        <v>2.9116662925394485</v>
      </c>
      <c r="BH4254">
        <v>1.8228279114485084</v>
      </c>
      <c r="BI4254">
        <v>5.1873433185680815E-2</v>
      </c>
      <c r="BJ4254">
        <v>8.2714757773210685</v>
      </c>
      <c r="BK4254">
        <v>0.90463703541767604</v>
      </c>
      <c r="BL4254">
        <v>56.910355383711689</v>
      </c>
      <c r="BM4254">
        <v>98.911893015174527</v>
      </c>
      <c r="BN4254">
        <v>1.7278241831270662E-3</v>
      </c>
    </row>
    <row r="4255" spans="1:66">
      <c r="A4255" t="s">
        <v>4897</v>
      </c>
      <c r="B4255" t="s">
        <v>3827</v>
      </c>
      <c r="C4255" s="4">
        <v>20190811</v>
      </c>
      <c r="D4255" t="s">
        <v>339</v>
      </c>
      <c r="E4255" t="s">
        <v>340</v>
      </c>
      <c r="F4255" t="s">
        <v>4896</v>
      </c>
      <c r="G4255">
        <v>2000</v>
      </c>
      <c r="H4255">
        <v>66</v>
      </c>
      <c r="K4255">
        <v>96</v>
      </c>
      <c r="L4255" t="s">
        <v>4903</v>
      </c>
      <c r="M4255">
        <v>20932.5</v>
      </c>
      <c r="N4255">
        <v>0</v>
      </c>
      <c r="O4255">
        <v>-0.50366327003173594</v>
      </c>
      <c r="P4255">
        <v>8.4516191757161213E-2</v>
      </c>
      <c r="Q4255">
        <v>74.133904449035455</v>
      </c>
      <c r="R4255">
        <v>1.9898625221956139</v>
      </c>
      <c r="S4255">
        <v>2.1415814032050857</v>
      </c>
      <c r="T4255">
        <v>32.991474151611328</v>
      </c>
      <c r="U4255">
        <v>6</v>
      </c>
      <c r="V4255">
        <v>1.4200000166893005</v>
      </c>
      <c r="W4255">
        <v>1</v>
      </c>
      <c r="X4255">
        <v>2.8400000333786011</v>
      </c>
      <c r="Y4255">
        <v>30.65887451171875</v>
      </c>
      <c r="Z4255">
        <v>32.991474151611328</v>
      </c>
      <c r="AA4255">
        <v>30.506887435913086</v>
      </c>
      <c r="AB4255">
        <v>66.639457702636719</v>
      </c>
      <c r="AC4255">
        <v>67.083602905273438</v>
      </c>
      <c r="AD4255">
        <v>29.191282272338867</v>
      </c>
      <c r="AE4255">
        <v>31.503547668457031</v>
      </c>
      <c r="AF4255">
        <v>60.904914855957031</v>
      </c>
      <c r="AG4255">
        <v>65.729248046875</v>
      </c>
      <c r="AH4255">
        <v>500.074462890625</v>
      </c>
      <c r="AI4255">
        <v>2000.9345703125</v>
      </c>
      <c r="AJ4255">
        <v>0.18987780809402466</v>
      </c>
      <c r="AK4255">
        <v>92.3104248046875</v>
      </c>
      <c r="AL4255">
        <v>0.45679283142089844</v>
      </c>
      <c r="AM4255">
        <v>-0.70974284410476685</v>
      </c>
      <c r="AN4255">
        <v>1</v>
      </c>
      <c r="AO4255">
        <v>-0.21956524252891541</v>
      </c>
      <c r="AP4255">
        <v>2.737391471862793</v>
      </c>
      <c r="AQ4255">
        <v>1</v>
      </c>
      <c r="AR4255">
        <v>0</v>
      </c>
      <c r="AS4255">
        <v>0.15999999642372131</v>
      </c>
      <c r="AT4255">
        <v>111115</v>
      </c>
      <c r="AU4255">
        <v>0.83345743815104156</v>
      </c>
      <c r="AV4255">
        <v>1.9898625221956138E-3</v>
      </c>
      <c r="AW4255">
        <v>306.14147415161131</v>
      </c>
      <c r="AX4255">
        <v>303.80887451171873</v>
      </c>
      <c r="AY4255">
        <v>320.14952409410034</v>
      </c>
      <c r="AZ4255">
        <v>2.3887397086092657</v>
      </c>
      <c r="BA4255">
        <v>5.0496872713350767</v>
      </c>
      <c r="BB4255">
        <v>54.703326108825955</v>
      </c>
      <c r="BC4255">
        <v>23.199778440368924</v>
      </c>
      <c r="BD4255">
        <v>31.825174331665039</v>
      </c>
      <c r="BE4255">
        <v>4.7280356932915852</v>
      </c>
      <c r="BF4255">
        <v>8.2073741068141137E-2</v>
      </c>
      <c r="BG4255">
        <v>2.9081058681299909</v>
      </c>
      <c r="BH4255">
        <v>1.8199298251615943</v>
      </c>
      <c r="BI4255">
        <v>5.1510074440992287E-2</v>
      </c>
      <c r="BJ4255">
        <v>6.8433322121205755</v>
      </c>
      <c r="BK4255">
        <v>1.1050972404347084</v>
      </c>
      <c r="BL4255">
        <v>56.960281792636849</v>
      </c>
      <c r="BM4255">
        <v>67.323020301946471</v>
      </c>
      <c r="BN4255">
        <v>-4.2613658241918125E-3</v>
      </c>
    </row>
    <row r="4256" spans="1:66">
      <c r="A4256" t="s">
        <v>4897</v>
      </c>
      <c r="B4256" t="s">
        <v>3827</v>
      </c>
      <c r="C4256" s="4">
        <v>20190811</v>
      </c>
      <c r="D4256" t="s">
        <v>339</v>
      </c>
      <c r="E4256" t="s">
        <v>340</v>
      </c>
      <c r="F4256" t="s">
        <v>4896</v>
      </c>
      <c r="G4256">
        <v>2000</v>
      </c>
      <c r="H4256">
        <v>33</v>
      </c>
      <c r="K4256">
        <v>97</v>
      </c>
      <c r="L4256" t="s">
        <v>4904</v>
      </c>
      <c r="M4256">
        <v>21022.5</v>
      </c>
      <c r="N4256">
        <v>0</v>
      </c>
      <c r="O4256">
        <v>-0.8416188830330108</v>
      </c>
      <c r="P4256">
        <v>8.5107150321773878E-2</v>
      </c>
      <c r="Q4256">
        <v>62.198365162539694</v>
      </c>
      <c r="R4256">
        <v>1.9967806483823176</v>
      </c>
      <c r="S4256">
        <v>2.1347451452010842</v>
      </c>
      <c r="T4256">
        <v>32.961925506591797</v>
      </c>
      <c r="U4256">
        <v>6</v>
      </c>
      <c r="V4256">
        <v>1.4200000166893005</v>
      </c>
      <c r="W4256">
        <v>1</v>
      </c>
      <c r="X4256">
        <v>2.8400000333786011</v>
      </c>
      <c r="Y4256">
        <v>30.648281097412109</v>
      </c>
      <c r="Z4256">
        <v>32.961925506591797</v>
      </c>
      <c r="AA4256">
        <v>30.505290985107422</v>
      </c>
      <c r="AB4256">
        <v>47.198753356933594</v>
      </c>
      <c r="AC4256">
        <v>48.093326568603516</v>
      </c>
      <c r="AD4256">
        <v>29.165229797363281</v>
      </c>
      <c r="AE4256">
        <v>31.48558235168457</v>
      </c>
      <c r="AF4256">
        <v>60.889854431152344</v>
      </c>
      <c r="AG4256">
        <v>65.734184265136719</v>
      </c>
      <c r="AH4256">
        <v>500.0733642578125</v>
      </c>
      <c r="AI4256">
        <v>2001.1380615234375</v>
      </c>
      <c r="AJ4256">
        <v>8.0012142658233643E-2</v>
      </c>
      <c r="AK4256">
        <v>92.314117431640625</v>
      </c>
      <c r="AL4256">
        <v>0.57385444641113281</v>
      </c>
      <c r="AM4256">
        <v>-0.69784480333328247</v>
      </c>
      <c r="AN4256">
        <v>0.66666668653488159</v>
      </c>
      <c r="AO4256">
        <v>-0.21956524252891541</v>
      </c>
      <c r="AP4256">
        <v>2.737391471862793</v>
      </c>
      <c r="AQ4256">
        <v>1</v>
      </c>
      <c r="AR4256">
        <v>0</v>
      </c>
      <c r="AS4256">
        <v>0.15999999642372131</v>
      </c>
      <c r="AT4256">
        <v>111135</v>
      </c>
      <c r="AU4256">
        <v>0.83345560709635402</v>
      </c>
      <c r="AV4256">
        <v>1.9967806483823175E-3</v>
      </c>
      <c r="AW4256">
        <v>306.11192550659177</v>
      </c>
      <c r="AX4256">
        <v>303.79828109741209</v>
      </c>
      <c r="AY4256">
        <v>320.1820826871226</v>
      </c>
      <c r="AZ4256">
        <v>2.3884269920501198</v>
      </c>
      <c r="BA4256">
        <v>5.0413088918180851</v>
      </c>
      <c r="BB4256">
        <v>54.610378478147894</v>
      </c>
      <c r="BC4256">
        <v>23.124796126463323</v>
      </c>
      <c r="BD4256">
        <v>31.805103302001953</v>
      </c>
      <c r="BE4256">
        <v>4.722660270271744</v>
      </c>
      <c r="BF4256">
        <v>8.2630924125258909E-2</v>
      </c>
      <c r="BG4256">
        <v>2.9065637466170009</v>
      </c>
      <c r="BH4256">
        <v>1.8160965236547431</v>
      </c>
      <c r="BI4256">
        <v>5.1861235281159747E-2</v>
      </c>
      <c r="BJ4256">
        <v>5.7417871856707547</v>
      </c>
      <c r="BK4256">
        <v>1.2932847361642954</v>
      </c>
      <c r="BL4256">
        <v>57.037541704183184</v>
      </c>
      <c r="BM4256">
        <v>48.493391878019338</v>
      </c>
      <c r="BN4256">
        <v>-9.8990543414188767E-3</v>
      </c>
    </row>
    <row r="4257" spans="1:66">
      <c r="A4257" t="s">
        <v>4897</v>
      </c>
      <c r="B4257" t="s">
        <v>3827</v>
      </c>
      <c r="C4257" s="4">
        <v>20190811</v>
      </c>
      <c r="D4257" t="s">
        <v>339</v>
      </c>
      <c r="E4257" t="s">
        <v>340</v>
      </c>
      <c r="F4257" t="s">
        <v>4896</v>
      </c>
      <c r="G4257">
        <v>2000</v>
      </c>
      <c r="H4257">
        <v>400</v>
      </c>
      <c r="K4257">
        <v>98</v>
      </c>
      <c r="L4257" t="s">
        <v>4905</v>
      </c>
      <c r="M4257">
        <v>21149</v>
      </c>
      <c r="N4257">
        <v>0</v>
      </c>
      <c r="O4257">
        <v>6.8746073392440055</v>
      </c>
      <c r="P4257">
        <v>8.3812262006870211E-2</v>
      </c>
      <c r="Q4257">
        <v>244.27794044063899</v>
      </c>
      <c r="R4257">
        <v>1.9546367154333824</v>
      </c>
      <c r="S4257">
        <v>2.1215804194125947</v>
      </c>
      <c r="T4257">
        <v>32.861782073974609</v>
      </c>
      <c r="U4257">
        <v>6</v>
      </c>
      <c r="V4257">
        <v>1.4200000166893005</v>
      </c>
      <c r="W4257">
        <v>1</v>
      </c>
      <c r="X4257">
        <v>2.8400000333786011</v>
      </c>
      <c r="Y4257">
        <v>30.626535415649414</v>
      </c>
      <c r="Z4257">
        <v>32.861782073974609</v>
      </c>
      <c r="AA4257">
        <v>30.506956100463867</v>
      </c>
      <c r="AB4257">
        <v>400.14920043945313</v>
      </c>
      <c r="AC4257">
        <v>390.98419189453125</v>
      </c>
      <c r="AD4257">
        <v>29.049537658691406</v>
      </c>
      <c r="AE4257">
        <v>31.321239471435547</v>
      </c>
      <c r="AF4257">
        <v>60.724407196044922</v>
      </c>
      <c r="AG4257">
        <v>65.473114013671875</v>
      </c>
      <c r="AH4257">
        <v>500.08721923828125</v>
      </c>
      <c r="AI4257">
        <v>2000.46240234375</v>
      </c>
      <c r="AJ4257">
        <v>0.12778176367282867</v>
      </c>
      <c r="AK4257">
        <v>92.315093994140625</v>
      </c>
      <c r="AL4257">
        <v>-2.6506023406982422</v>
      </c>
      <c r="AM4257">
        <v>-0.68853121995925903</v>
      </c>
      <c r="AN4257">
        <v>1</v>
      </c>
      <c r="AO4257">
        <v>-0.21956524252891541</v>
      </c>
      <c r="AP4257">
        <v>2.737391471862793</v>
      </c>
      <c r="AQ4257">
        <v>1</v>
      </c>
      <c r="AR4257">
        <v>0</v>
      </c>
      <c r="AS4257">
        <v>0.15999999642372131</v>
      </c>
      <c r="AT4257">
        <v>111115</v>
      </c>
      <c r="AU4257">
        <v>0.83347869873046865</v>
      </c>
      <c r="AV4257">
        <v>1.9546367154333823E-3</v>
      </c>
      <c r="AW4257">
        <v>306.01178207397459</v>
      </c>
      <c r="AX4257">
        <v>303.77653541564939</v>
      </c>
      <c r="AY4257">
        <v>320.07397722078895</v>
      </c>
      <c r="AZ4257">
        <v>2.4206982670490929</v>
      </c>
      <c r="BA4257">
        <v>5.0130035852311545</v>
      </c>
      <c r="BB4257">
        <v>54.303184542598608</v>
      </c>
      <c r="BC4257">
        <v>22.981945071163061</v>
      </c>
      <c r="BD4257">
        <v>31.744158744812012</v>
      </c>
      <c r="BE4257">
        <v>4.7063706934502383</v>
      </c>
      <c r="BF4257">
        <v>8.140974961789274E-2</v>
      </c>
      <c r="BG4257">
        <v>2.8914231658185598</v>
      </c>
      <c r="BH4257">
        <v>1.8149475276316784</v>
      </c>
      <c r="BI4257">
        <v>5.1091624309500788E-2</v>
      </c>
      <c r="BJ4257">
        <v>22.550541032472672</v>
      </c>
      <c r="BK4257">
        <v>0.62477702552878001</v>
      </c>
      <c r="BL4257">
        <v>57.052964498211509</v>
      </c>
      <c r="BM4257">
        <v>387.71633281041051</v>
      </c>
      <c r="BN4257">
        <v>1.011607444086764E-2</v>
      </c>
    </row>
    <row r="4258" spans="1:66">
      <c r="A4258" t="s">
        <v>4897</v>
      </c>
      <c r="B4258" t="s">
        <v>3827</v>
      </c>
      <c r="C4258" s="4">
        <v>20190811</v>
      </c>
      <c r="D4258" t="s">
        <v>339</v>
      </c>
      <c r="E4258" t="s">
        <v>340</v>
      </c>
      <c r="F4258" t="s">
        <v>4896</v>
      </c>
      <c r="G4258">
        <v>2000</v>
      </c>
      <c r="H4258">
        <v>400</v>
      </c>
      <c r="K4258">
        <v>99</v>
      </c>
      <c r="L4258" t="s">
        <v>4906</v>
      </c>
      <c r="M4258">
        <v>21238.5</v>
      </c>
      <c r="N4258">
        <v>0</v>
      </c>
      <c r="O4258">
        <v>6.7058371839581694</v>
      </c>
      <c r="P4258">
        <v>8.1445216020031672E-2</v>
      </c>
      <c r="Q4258">
        <v>243.96913310851798</v>
      </c>
      <c r="R4258">
        <v>1.9162534471140851</v>
      </c>
      <c r="S4258">
        <v>2.1386518890471882</v>
      </c>
      <c r="T4258">
        <v>32.881649017333984</v>
      </c>
      <c r="U4258">
        <v>6</v>
      </c>
      <c r="V4258">
        <v>1.4200000166893005</v>
      </c>
      <c r="W4258">
        <v>1</v>
      </c>
      <c r="X4258">
        <v>2.8400000333786011</v>
      </c>
      <c r="Y4258">
        <v>30.628145217895508</v>
      </c>
      <c r="Z4258">
        <v>32.881649017333984</v>
      </c>
      <c r="AA4258">
        <v>30.507213592529297</v>
      </c>
      <c r="AB4258">
        <v>400.13531494140625</v>
      </c>
      <c r="AC4258">
        <v>391.18972778320313</v>
      </c>
      <c r="AD4258">
        <v>28.970249176025391</v>
      </c>
      <c r="AE4258">
        <v>31.197774887084961</v>
      </c>
      <c r="AF4258">
        <v>60.551631927490234</v>
      </c>
      <c r="AG4258">
        <v>65.207450866699219</v>
      </c>
      <c r="AH4258">
        <v>500.05364990234375</v>
      </c>
      <c r="AI4258">
        <v>1999.8948974609375</v>
      </c>
      <c r="AJ4258">
        <v>6.9264188408851624E-2</v>
      </c>
      <c r="AK4258">
        <v>92.3128662109375</v>
      </c>
      <c r="AL4258">
        <v>-2.6738872528076172</v>
      </c>
      <c r="AM4258">
        <v>-0.68839198350906372</v>
      </c>
      <c r="AN4258">
        <v>1</v>
      </c>
      <c r="AO4258">
        <v>-0.21956524252891541</v>
      </c>
      <c r="AP4258">
        <v>2.737391471862793</v>
      </c>
      <c r="AQ4258">
        <v>1</v>
      </c>
      <c r="AR4258">
        <v>0</v>
      </c>
      <c r="AS4258">
        <v>0.15999999642372131</v>
      </c>
      <c r="AT4258">
        <v>111115</v>
      </c>
      <c r="AU4258">
        <v>0.83342274983723952</v>
      </c>
      <c r="AV4258">
        <v>1.916253447114085E-3</v>
      </c>
      <c r="AW4258">
        <v>306.03164901733396</v>
      </c>
      <c r="AX4258">
        <v>303.77814521789549</v>
      </c>
      <c r="AY4258">
        <v>319.9831764415685</v>
      </c>
      <c r="AZ4258">
        <v>2.4367539875146154</v>
      </c>
      <c r="BA4258">
        <v>5.0186079082776081</v>
      </c>
      <c r="BB4258">
        <v>54.365205136301881</v>
      </c>
      <c r="BC4258">
        <v>23.16743024921692</v>
      </c>
      <c r="BD4258">
        <v>31.754897117614746</v>
      </c>
      <c r="BE4258">
        <v>4.709237345773885</v>
      </c>
      <c r="BF4258">
        <v>7.9174653799529662E-2</v>
      </c>
      <c r="BG4258">
        <v>2.8799560192304199</v>
      </c>
      <c r="BH4258">
        <v>1.8292813265434651</v>
      </c>
      <c r="BI4258">
        <v>4.9683265296171938E-2</v>
      </c>
      <c r="BJ4258">
        <v>22.521489944245022</v>
      </c>
      <c r="BK4258">
        <v>0.62365935448009868</v>
      </c>
      <c r="BL4258">
        <v>56.722084114970592</v>
      </c>
      <c r="BM4258">
        <v>388.00209394801129</v>
      </c>
      <c r="BN4258">
        <v>9.803273403486806E-3</v>
      </c>
    </row>
    <row r="4259" spans="1:66">
      <c r="A4259" t="s">
        <v>4897</v>
      </c>
      <c r="B4259" t="s">
        <v>3827</v>
      </c>
      <c r="C4259" s="4">
        <v>20190811</v>
      </c>
      <c r="D4259" t="s">
        <v>339</v>
      </c>
      <c r="E4259" t="s">
        <v>340</v>
      </c>
      <c r="F4259" t="s">
        <v>4896</v>
      </c>
      <c r="G4259">
        <v>2000</v>
      </c>
      <c r="H4259">
        <v>400</v>
      </c>
      <c r="K4259">
        <v>100</v>
      </c>
      <c r="L4259" t="s">
        <v>4907</v>
      </c>
      <c r="M4259">
        <v>21327.5</v>
      </c>
      <c r="N4259">
        <v>0</v>
      </c>
      <c r="O4259">
        <v>6.5051490849366305</v>
      </c>
      <c r="P4259">
        <v>7.59808323343171E-2</v>
      </c>
      <c r="Q4259">
        <v>239.21849020136611</v>
      </c>
      <c r="R4259">
        <v>1.8108564382522838</v>
      </c>
      <c r="S4259">
        <v>2.162421051229352</v>
      </c>
      <c r="T4259">
        <v>32.903057098388672</v>
      </c>
      <c r="U4259">
        <v>6</v>
      </c>
      <c r="V4259">
        <v>1.4200000166893005</v>
      </c>
      <c r="W4259">
        <v>1</v>
      </c>
      <c r="X4259">
        <v>2.8400000333786011</v>
      </c>
      <c r="Y4259">
        <v>30.630277633666992</v>
      </c>
      <c r="Z4259">
        <v>32.903057098388672</v>
      </c>
      <c r="AA4259">
        <v>30.508020401000977</v>
      </c>
      <c r="AB4259">
        <v>400.30184936523438</v>
      </c>
      <c r="AC4259">
        <v>391.64547729492188</v>
      </c>
      <c r="AD4259">
        <v>28.900886535644531</v>
      </c>
      <c r="AE4259">
        <v>31.006326675415039</v>
      </c>
      <c r="AF4259">
        <v>60.398212432861328</v>
      </c>
      <c r="AG4259">
        <v>64.798248291015625</v>
      </c>
      <c r="AH4259">
        <v>500.04986572265625</v>
      </c>
      <c r="AI4259">
        <v>2000.453857421875</v>
      </c>
      <c r="AJ4259">
        <v>7.7624991536140442E-2</v>
      </c>
      <c r="AK4259">
        <v>92.311225891113281</v>
      </c>
      <c r="AL4259">
        <v>-2.6134014129638672</v>
      </c>
      <c r="AM4259">
        <v>-0.67894870042800903</v>
      </c>
      <c r="AN4259">
        <v>0.66666668653488159</v>
      </c>
      <c r="AO4259">
        <v>-0.21956524252891541</v>
      </c>
      <c r="AP4259">
        <v>2.737391471862793</v>
      </c>
      <c r="AQ4259">
        <v>1</v>
      </c>
      <c r="AR4259">
        <v>0</v>
      </c>
      <c r="AS4259">
        <v>0.15999999642372131</v>
      </c>
      <c r="AT4259">
        <v>111115</v>
      </c>
      <c r="AU4259">
        <v>0.83341644287109362</v>
      </c>
      <c r="AV4259">
        <v>1.8108564382522839E-3</v>
      </c>
      <c r="AW4259">
        <v>306.05305709838865</v>
      </c>
      <c r="AX4259">
        <v>303.78027763366697</v>
      </c>
      <c r="AY4259">
        <v>320.07261003331951</v>
      </c>
      <c r="AZ4259">
        <v>2.4893949043197985</v>
      </c>
      <c r="BA4259">
        <v>5.0246530770172413</v>
      </c>
      <c r="BB4259">
        <v>54.431657997307127</v>
      </c>
      <c r="BC4259">
        <v>23.425331321892088</v>
      </c>
      <c r="BD4259">
        <v>31.766667366027832</v>
      </c>
      <c r="BE4259">
        <v>4.7123812077812142</v>
      </c>
      <c r="BF4259">
        <v>7.4001022744310016E-2</v>
      </c>
      <c r="BG4259">
        <v>2.8622320257878893</v>
      </c>
      <c r="BH4259">
        <v>1.8501491819933249</v>
      </c>
      <c r="BI4259">
        <v>4.642452926786754E-2</v>
      </c>
      <c r="BJ4259">
        <v>22.082552086309377</v>
      </c>
      <c r="BK4259">
        <v>0.61080365807780479</v>
      </c>
      <c r="BL4259">
        <v>56.214691741828382</v>
      </c>
      <c r="BM4259">
        <v>388.5532409704677</v>
      </c>
      <c r="BN4259">
        <v>9.4114502720656461E-3</v>
      </c>
    </row>
    <row r="4260" spans="1:66">
      <c r="A4260" t="s">
        <v>4897</v>
      </c>
      <c r="B4260" t="s">
        <v>3827</v>
      </c>
      <c r="C4260" s="4">
        <v>20190811</v>
      </c>
      <c r="D4260" t="s">
        <v>339</v>
      </c>
      <c r="E4260" t="s">
        <v>340</v>
      </c>
      <c r="F4260" t="s">
        <v>4896</v>
      </c>
      <c r="G4260">
        <v>2000</v>
      </c>
      <c r="H4260">
        <v>475</v>
      </c>
      <c r="K4260">
        <v>101</v>
      </c>
      <c r="L4260" t="s">
        <v>4908</v>
      </c>
      <c r="M4260">
        <v>21418</v>
      </c>
      <c r="N4260">
        <v>0</v>
      </c>
      <c r="O4260">
        <v>7.5828164288007223</v>
      </c>
      <c r="P4260">
        <v>6.9244437593443772E-2</v>
      </c>
      <c r="Q4260">
        <v>271.09591505822408</v>
      </c>
      <c r="R4260">
        <v>1.676446791070481</v>
      </c>
      <c r="S4260">
        <v>2.1917351485045167</v>
      </c>
      <c r="T4260">
        <v>32.934829711914063</v>
      </c>
      <c r="U4260">
        <v>6</v>
      </c>
      <c r="V4260">
        <v>1.4200000166893005</v>
      </c>
      <c r="W4260">
        <v>1</v>
      </c>
      <c r="X4260">
        <v>2.8400000333786011</v>
      </c>
      <c r="Y4260">
        <v>30.634750366210938</v>
      </c>
      <c r="Z4260">
        <v>32.934829711914063</v>
      </c>
      <c r="AA4260">
        <v>30.507776260375977</v>
      </c>
      <c r="AB4260">
        <v>474.54428100585938</v>
      </c>
      <c r="AC4260">
        <v>464.51156616210938</v>
      </c>
      <c r="AD4260">
        <v>28.836542129516602</v>
      </c>
      <c r="AE4260">
        <v>30.786123275756836</v>
      </c>
      <c r="AF4260">
        <v>60.248271942138672</v>
      </c>
      <c r="AG4260">
        <v>64.321533203125</v>
      </c>
      <c r="AH4260">
        <v>500.05679321289063</v>
      </c>
      <c r="AI4260">
        <v>1999.8958740234375</v>
      </c>
      <c r="AJ4260">
        <v>1.9107898697257042E-2</v>
      </c>
      <c r="AK4260">
        <v>92.311119079589844</v>
      </c>
      <c r="AL4260">
        <v>-3.5652141571044922</v>
      </c>
      <c r="AM4260">
        <v>-0.65235072374343872</v>
      </c>
      <c r="AN4260">
        <v>1</v>
      </c>
      <c r="AO4260">
        <v>-0.21956524252891541</v>
      </c>
      <c r="AP4260">
        <v>2.737391471862793</v>
      </c>
      <c r="AQ4260">
        <v>1</v>
      </c>
      <c r="AR4260">
        <v>0</v>
      </c>
      <c r="AS4260">
        <v>0.15999999642372131</v>
      </c>
      <c r="AT4260">
        <v>111115</v>
      </c>
      <c r="AU4260">
        <v>0.83342798868815093</v>
      </c>
      <c r="AV4260">
        <v>1.6764467910704811E-3</v>
      </c>
      <c r="AW4260">
        <v>306.08482971191404</v>
      </c>
      <c r="AX4260">
        <v>303.78475036621091</v>
      </c>
      <c r="AY4260">
        <v>319.98333269156501</v>
      </c>
      <c r="AZ4260">
        <v>2.5537228034171906</v>
      </c>
      <c r="BA4260">
        <v>5.0336366402118387</v>
      </c>
      <c r="BB4260">
        <v>54.529039301017256</v>
      </c>
      <c r="BC4260">
        <v>23.742916025260421</v>
      </c>
      <c r="BD4260">
        <v>31.7847900390625</v>
      </c>
      <c r="BE4260">
        <v>4.7172253907346464</v>
      </c>
      <c r="BF4260">
        <v>6.7596314795420456E-2</v>
      </c>
      <c r="BG4260">
        <v>2.841901491707322</v>
      </c>
      <c r="BH4260">
        <v>1.8753238990273244</v>
      </c>
      <c r="BI4260">
        <v>4.239274217310561E-2</v>
      </c>
      <c r="BJ4260">
        <v>25.025167296930096</v>
      </c>
      <c r="BK4260">
        <v>0.58361499434357378</v>
      </c>
      <c r="BL4260">
        <v>55.600606739956703</v>
      </c>
      <c r="BM4260">
        <v>460.90705839500811</v>
      </c>
      <c r="BN4260">
        <v>9.1473798580386009E-3</v>
      </c>
    </row>
    <row r="4261" spans="1:66">
      <c r="A4261" t="s">
        <v>4897</v>
      </c>
      <c r="B4261" t="s">
        <v>3827</v>
      </c>
      <c r="C4261" s="4">
        <v>20190811</v>
      </c>
      <c r="D4261" t="s">
        <v>339</v>
      </c>
      <c r="E4261" t="s">
        <v>340</v>
      </c>
      <c r="F4261" t="s">
        <v>4896</v>
      </c>
      <c r="G4261">
        <v>2000</v>
      </c>
      <c r="H4261">
        <v>575</v>
      </c>
      <c r="K4261">
        <v>102</v>
      </c>
      <c r="L4261" t="s">
        <v>4909</v>
      </c>
      <c r="M4261">
        <v>21531.5</v>
      </c>
      <c r="N4261">
        <v>0</v>
      </c>
      <c r="O4261">
        <v>8.6721225898516057</v>
      </c>
      <c r="P4261">
        <v>5.7674776669228767E-2</v>
      </c>
      <c r="Q4261">
        <v>302.23330078947964</v>
      </c>
      <c r="R4261">
        <v>1.434824765861306</v>
      </c>
      <c r="S4261">
        <v>2.2433608809881398</v>
      </c>
      <c r="T4261">
        <v>32.992572784423828</v>
      </c>
      <c r="U4261">
        <v>6</v>
      </c>
      <c r="V4261">
        <v>1.4200000166893005</v>
      </c>
      <c r="W4261">
        <v>1</v>
      </c>
      <c r="X4261">
        <v>2.8400000333786011</v>
      </c>
      <c r="Y4261">
        <v>30.638551712036133</v>
      </c>
      <c r="Z4261">
        <v>32.992572784423828</v>
      </c>
      <c r="AA4261">
        <v>30.507080078125</v>
      </c>
      <c r="AB4261">
        <v>575.92462158203125</v>
      </c>
      <c r="AC4261">
        <v>564.54754638671875</v>
      </c>
      <c r="AD4261">
        <v>28.735761642456055</v>
      </c>
      <c r="AE4261">
        <v>30.404979705810547</v>
      </c>
      <c r="AF4261">
        <v>60.022953033447266</v>
      </c>
      <c r="AG4261">
        <v>63.509601593017578</v>
      </c>
      <c r="AH4261">
        <v>500.06610107421875</v>
      </c>
      <c r="AI4261">
        <v>2000.096923828125</v>
      </c>
      <c r="AJ4261">
        <v>0.18391165137290955</v>
      </c>
      <c r="AK4261">
        <v>92.308502197265625</v>
      </c>
      <c r="AL4261">
        <v>-4.9435710906982422</v>
      </c>
      <c r="AM4261">
        <v>-0.6513398289680481</v>
      </c>
      <c r="AN4261">
        <v>1</v>
      </c>
      <c r="AO4261">
        <v>-0.21956524252891541</v>
      </c>
      <c r="AP4261">
        <v>2.737391471862793</v>
      </c>
      <c r="AQ4261">
        <v>1</v>
      </c>
      <c r="AR4261">
        <v>0</v>
      </c>
      <c r="AS4261">
        <v>0.15999999642372131</v>
      </c>
      <c r="AT4261">
        <v>111115</v>
      </c>
      <c r="AU4261">
        <v>0.83344350179036453</v>
      </c>
      <c r="AV4261">
        <v>1.4348247658613059E-3</v>
      </c>
      <c r="AW4261">
        <v>306.14257278442381</v>
      </c>
      <c r="AX4261">
        <v>303.78855171203611</v>
      </c>
      <c r="AY4261">
        <v>320.015500659596</v>
      </c>
      <c r="AZ4261">
        <v>2.6709079041172763</v>
      </c>
      <c r="BA4261">
        <v>5.0499990169697693</v>
      </c>
      <c r="BB4261">
        <v>54.707842687965979</v>
      </c>
      <c r="BC4261">
        <v>24.302862982155432</v>
      </c>
      <c r="BD4261">
        <v>31.81556224822998</v>
      </c>
      <c r="BE4261">
        <v>4.7254607208681936</v>
      </c>
      <c r="BF4261">
        <v>5.6526828717198052E-2</v>
      </c>
      <c r="BG4261">
        <v>2.8066381359816295</v>
      </c>
      <c r="BH4261">
        <v>1.9188225848865641</v>
      </c>
      <c r="BI4261">
        <v>3.5430641144716973E-2</v>
      </c>
      <c r="BJ4261">
        <v>27.898703310012522</v>
      </c>
      <c r="BK4261">
        <v>0.53535490982799849</v>
      </c>
      <c r="BL4261">
        <v>54.525979494367107</v>
      </c>
      <c r="BM4261">
        <v>560.42523464069666</v>
      </c>
      <c r="BN4261">
        <v>8.4374498020248281E-3</v>
      </c>
    </row>
    <row r="4262" spans="1:66">
      <c r="A4262" t="s">
        <v>4897</v>
      </c>
      <c r="B4262" t="s">
        <v>3827</v>
      </c>
      <c r="C4262" s="4">
        <v>20190811</v>
      </c>
      <c r="D4262" t="s">
        <v>339</v>
      </c>
      <c r="E4262" t="s">
        <v>340</v>
      </c>
      <c r="F4262" t="s">
        <v>4896</v>
      </c>
      <c r="G4262">
        <v>2000</v>
      </c>
      <c r="H4262">
        <v>675</v>
      </c>
      <c r="K4262">
        <v>103</v>
      </c>
      <c r="L4262" t="s">
        <v>859</v>
      </c>
      <c r="M4262">
        <v>21654</v>
      </c>
      <c r="N4262">
        <v>0</v>
      </c>
      <c r="O4262">
        <v>8.6618998501849074</v>
      </c>
      <c r="P4262">
        <v>4.7714878301425637E-2</v>
      </c>
      <c r="Q4262">
        <v>348.19784318586716</v>
      </c>
      <c r="R4262">
        <v>1.2178705788929518</v>
      </c>
      <c r="S4262">
        <v>2.293662727280084</v>
      </c>
      <c r="T4262">
        <v>33.082679748535156</v>
      </c>
      <c r="U4262">
        <v>6</v>
      </c>
      <c r="V4262">
        <v>1.4200000166893005</v>
      </c>
      <c r="W4262">
        <v>1</v>
      </c>
      <c r="X4262">
        <v>2.8400000333786011</v>
      </c>
      <c r="Y4262">
        <v>30.641345977783203</v>
      </c>
      <c r="Z4262">
        <v>33.082679748535156</v>
      </c>
      <c r="AA4262">
        <v>30.506580352783203</v>
      </c>
      <c r="AB4262">
        <v>675.15594482421875</v>
      </c>
      <c r="AC4262">
        <v>663.7928466796875</v>
      </c>
      <c r="AD4262">
        <v>28.720834732055664</v>
      </c>
      <c r="AE4262">
        <v>30.13807487487793</v>
      </c>
      <c r="AF4262">
        <v>59.981369018554688</v>
      </c>
      <c r="AG4262">
        <v>62.941169738769531</v>
      </c>
      <c r="AH4262">
        <v>500.05624389648438</v>
      </c>
      <c r="AI4262">
        <v>1999.6253662109375</v>
      </c>
      <c r="AJ4262">
        <v>0.21376483142375946</v>
      </c>
      <c r="AK4262">
        <v>92.307220458984375</v>
      </c>
      <c r="AL4262">
        <v>-6.1007366180419922</v>
      </c>
      <c r="AM4262">
        <v>-0.6281922459602356</v>
      </c>
      <c r="AN4262">
        <v>0.3333333432674408</v>
      </c>
      <c r="AO4262">
        <v>-0.21956524252891541</v>
      </c>
      <c r="AP4262">
        <v>2.737391471862793</v>
      </c>
      <c r="AQ4262">
        <v>1</v>
      </c>
      <c r="AR4262">
        <v>0</v>
      </c>
      <c r="AS4262">
        <v>0.15999999642372131</v>
      </c>
      <c r="AT4262">
        <v>111115</v>
      </c>
      <c r="AU4262">
        <v>0.83342707316080711</v>
      </c>
      <c r="AV4262">
        <v>1.2178705788929518E-3</v>
      </c>
      <c r="AW4262">
        <v>306.23267974853513</v>
      </c>
      <c r="AX4262">
        <v>303.79134597778318</v>
      </c>
      <c r="AY4262">
        <v>319.94005144253242</v>
      </c>
      <c r="AZ4262">
        <v>2.7691027500459011</v>
      </c>
      <c r="BA4262">
        <v>5.0756246489648191</v>
      </c>
      <c r="BB4262">
        <v>54.986214769841467</v>
      </c>
      <c r="BC4262">
        <v>24.848139894963538</v>
      </c>
      <c r="BD4262">
        <v>31.86201286315918</v>
      </c>
      <c r="BE4262">
        <v>4.7379156506558475</v>
      </c>
      <c r="BF4262">
        <v>4.6926466120530919E-2</v>
      </c>
      <c r="BG4262">
        <v>2.7819619216847351</v>
      </c>
      <c r="BH4262">
        <v>1.9559537289711124</v>
      </c>
      <c r="BI4262">
        <v>2.9398870676407909E-2</v>
      </c>
      <c r="BJ4262">
        <v>32.141175074300712</v>
      </c>
      <c r="BK4262">
        <v>0.52455799264418657</v>
      </c>
      <c r="BL4262">
        <v>53.581244313402188</v>
      </c>
      <c r="BM4262">
        <v>659.67539433450622</v>
      </c>
      <c r="BN4262">
        <v>7.035511345078866E-3</v>
      </c>
    </row>
    <row r="4263" spans="1:66">
      <c r="A4263" t="s">
        <v>4897</v>
      </c>
      <c r="B4263" t="s">
        <v>3827</v>
      </c>
      <c r="C4263" s="4">
        <v>20190811</v>
      </c>
      <c r="D4263" t="s">
        <v>339</v>
      </c>
      <c r="E4263" t="s">
        <v>340</v>
      </c>
      <c r="F4263" t="s">
        <v>4896</v>
      </c>
      <c r="G4263">
        <v>2000</v>
      </c>
      <c r="H4263">
        <v>800</v>
      </c>
      <c r="K4263">
        <v>104</v>
      </c>
      <c r="L4263" t="s">
        <v>4910</v>
      </c>
      <c r="M4263">
        <v>21761.5</v>
      </c>
      <c r="N4263">
        <v>0</v>
      </c>
      <c r="O4263">
        <v>8.9707304862722594</v>
      </c>
      <c r="P4263">
        <v>3.9944822437871536E-2</v>
      </c>
      <c r="Q4263">
        <v>399.04996897574432</v>
      </c>
      <c r="R4263">
        <v>1.0407502011608285</v>
      </c>
      <c r="S4263">
        <v>2.3349283804980732</v>
      </c>
      <c r="T4263">
        <v>33.166664123535156</v>
      </c>
      <c r="U4263">
        <v>6</v>
      </c>
      <c r="V4263">
        <v>1.4200000166893005</v>
      </c>
      <c r="W4263">
        <v>1</v>
      </c>
      <c r="X4263">
        <v>2.8400000333786011</v>
      </c>
      <c r="Y4263">
        <v>30.643396377563477</v>
      </c>
      <c r="Z4263">
        <v>33.166664123535156</v>
      </c>
      <c r="AA4263">
        <v>30.507455825805664</v>
      </c>
      <c r="AB4263">
        <v>799.4830322265625</v>
      </c>
      <c r="AC4263">
        <v>787.7373046875</v>
      </c>
      <c r="AD4263">
        <v>28.740222930908203</v>
      </c>
      <c r="AE4263">
        <v>29.951412200927734</v>
      </c>
      <c r="AF4263">
        <v>60.013751983642578</v>
      </c>
      <c r="AG4263">
        <v>62.542892456054688</v>
      </c>
      <c r="AH4263">
        <v>500.12576293945313</v>
      </c>
      <c r="AI4263">
        <v>1999.328125</v>
      </c>
      <c r="AJ4263">
        <v>6.2100518494844437E-2</v>
      </c>
      <c r="AK4263">
        <v>92.305580139160156</v>
      </c>
      <c r="AL4263">
        <v>-7.7906169891357422</v>
      </c>
      <c r="AM4263">
        <v>-0.62287265062332153</v>
      </c>
      <c r="AN4263">
        <v>0.66666668653488159</v>
      </c>
      <c r="AO4263">
        <v>-0.21956524252891541</v>
      </c>
      <c r="AP4263">
        <v>2.737391471862793</v>
      </c>
      <c r="AQ4263">
        <v>1</v>
      </c>
      <c r="AR4263">
        <v>0</v>
      </c>
      <c r="AS4263">
        <v>0.15999999642372131</v>
      </c>
      <c r="AT4263">
        <v>111115</v>
      </c>
      <c r="AU4263">
        <v>0.83354293823242165</v>
      </c>
      <c r="AV4263">
        <v>1.0407502011608285E-3</v>
      </c>
      <c r="AW4263">
        <v>306.31666412353513</v>
      </c>
      <c r="AX4263">
        <v>303.79339637756345</v>
      </c>
      <c r="AY4263">
        <v>319.89249284984544</v>
      </c>
      <c r="AZ4263">
        <v>2.8478190137928152</v>
      </c>
      <c r="BA4263">
        <v>5.0996108596918273</v>
      </c>
      <c r="BB4263">
        <v>55.247048466665177</v>
      </c>
      <c r="BC4263">
        <v>25.295636265737443</v>
      </c>
      <c r="BD4263">
        <v>31.905030250549316</v>
      </c>
      <c r="BE4263">
        <v>4.7494754996069748</v>
      </c>
      <c r="BF4263">
        <v>3.9390787926977845E-2</v>
      </c>
      <c r="BG4263">
        <v>2.7646824791937541</v>
      </c>
      <c r="BH4263">
        <v>1.9847930204132207</v>
      </c>
      <c r="BI4263">
        <v>2.4668426656130778E-2</v>
      </c>
      <c r="BJ4263">
        <v>36.834538890819942</v>
      </c>
      <c r="BK4263">
        <v>0.50657746764202027</v>
      </c>
      <c r="BL4263">
        <v>52.839660005045616</v>
      </c>
      <c r="BM4263">
        <v>783.4730490487209</v>
      </c>
      <c r="BN4263">
        <v>6.0501168415053805E-3</v>
      </c>
    </row>
    <row r="4264" spans="1:66">
      <c r="A4264" t="s">
        <v>4897</v>
      </c>
      <c r="B4264" t="s">
        <v>3827</v>
      </c>
      <c r="C4264" s="4">
        <v>20190811</v>
      </c>
      <c r="D4264" t="s">
        <v>339</v>
      </c>
      <c r="E4264" t="s">
        <v>340</v>
      </c>
      <c r="F4264" t="s">
        <v>4896</v>
      </c>
      <c r="G4264">
        <v>2000</v>
      </c>
      <c r="H4264">
        <v>1000</v>
      </c>
      <c r="K4264">
        <v>105</v>
      </c>
      <c r="L4264" t="s">
        <v>3181</v>
      </c>
      <c r="M4264">
        <v>21876.5</v>
      </c>
      <c r="N4264">
        <v>0</v>
      </c>
      <c r="O4264">
        <v>10.014694455172615</v>
      </c>
      <c r="P4264">
        <v>3.4413381305715113E-2</v>
      </c>
      <c r="Q4264">
        <v>485.53928235391874</v>
      </c>
      <c r="R4264">
        <v>0.90127018371391499</v>
      </c>
      <c r="S4264">
        <v>2.3427265181945414</v>
      </c>
      <c r="T4264">
        <v>33.148551940917969</v>
      </c>
      <c r="U4264">
        <v>6</v>
      </c>
      <c r="V4264">
        <v>1.4200000166893005</v>
      </c>
      <c r="W4264">
        <v>1</v>
      </c>
      <c r="X4264">
        <v>2.8400000333786011</v>
      </c>
      <c r="Y4264">
        <v>30.637353897094727</v>
      </c>
      <c r="Z4264">
        <v>33.148551940917969</v>
      </c>
      <c r="AA4264">
        <v>30.506870269775391</v>
      </c>
      <c r="AB4264">
        <v>1000.2484741210938</v>
      </c>
      <c r="AC4264">
        <v>987.16461181640625</v>
      </c>
      <c r="AD4264">
        <v>28.761846542358398</v>
      </c>
      <c r="AE4264">
        <v>29.811016082763672</v>
      </c>
      <c r="AF4264">
        <v>60.079219818115234</v>
      </c>
      <c r="AG4264">
        <v>62.270778656005859</v>
      </c>
      <c r="AH4264">
        <v>500.05401611328125</v>
      </c>
      <c r="AI4264">
        <v>1999.630615234375</v>
      </c>
      <c r="AJ4264">
        <v>0.15405242145061493</v>
      </c>
      <c r="AK4264">
        <v>92.304908752441406</v>
      </c>
      <c r="AL4264">
        <v>-10.806547164916992</v>
      </c>
      <c r="AM4264">
        <v>-0.60623675584793091</v>
      </c>
      <c r="AN4264">
        <v>0.66666668653488159</v>
      </c>
      <c r="AO4264">
        <v>-0.21956524252891541</v>
      </c>
      <c r="AP4264">
        <v>2.737391471862793</v>
      </c>
      <c r="AQ4264">
        <v>1</v>
      </c>
      <c r="AR4264">
        <v>0</v>
      </c>
      <c r="AS4264">
        <v>0.15999999642372131</v>
      </c>
      <c r="AT4264">
        <v>111115</v>
      </c>
      <c r="AU4264">
        <v>0.83342336018880203</v>
      </c>
      <c r="AV4264">
        <v>9.0127018371391498E-4</v>
      </c>
      <c r="AW4264">
        <v>306.29855194091795</v>
      </c>
      <c r="AX4264">
        <v>303.7873538970947</v>
      </c>
      <c r="AY4264">
        <v>319.94089128626365</v>
      </c>
      <c r="AZ4264">
        <v>2.9222824218153094</v>
      </c>
      <c r="BA4264">
        <v>5.0944296375316052</v>
      </c>
      <c r="BB4264">
        <v>55.191318710846573</v>
      </c>
      <c r="BC4264">
        <v>25.380302628082902</v>
      </c>
      <c r="BD4264">
        <v>31.892952919006348</v>
      </c>
      <c r="BE4264">
        <v>4.7462275417464053</v>
      </c>
      <c r="BF4264">
        <v>3.4001373482886815E-2</v>
      </c>
      <c r="BG4264">
        <v>2.7517031193370638</v>
      </c>
      <c r="BH4264">
        <v>1.9945244224093415</v>
      </c>
      <c r="BI4264">
        <v>2.1287494635174129E-2</v>
      </c>
      <c r="BJ4264">
        <v>44.817659153404357</v>
      </c>
      <c r="BK4264">
        <v>0.49185239882182868</v>
      </c>
      <c r="BL4264">
        <v>52.547741651102051</v>
      </c>
      <c r="BM4264">
        <v>982.40410570528513</v>
      </c>
      <c r="BN4264">
        <v>5.3567526223572831E-3</v>
      </c>
    </row>
    <row r="4265" spans="1:66">
      <c r="A4265" t="s">
        <v>4897</v>
      </c>
      <c r="B4265" t="s">
        <v>3827</v>
      </c>
      <c r="C4265" s="4">
        <v>20190811</v>
      </c>
      <c r="D4265" t="s">
        <v>339</v>
      </c>
      <c r="E4265" t="s">
        <v>340</v>
      </c>
      <c r="F4265" t="s">
        <v>4896</v>
      </c>
      <c r="G4265">
        <v>2000</v>
      </c>
      <c r="H4265">
        <v>1400</v>
      </c>
      <c r="K4265">
        <v>106</v>
      </c>
      <c r="L4265" t="s">
        <v>4911</v>
      </c>
      <c r="M4265">
        <v>21972.5</v>
      </c>
      <c r="N4265">
        <v>0</v>
      </c>
      <c r="O4265">
        <v>12.867334391382592</v>
      </c>
      <c r="P4265">
        <v>3.117855218805439E-2</v>
      </c>
      <c r="Q4265">
        <v>672.89063860567705</v>
      </c>
      <c r="R4265">
        <v>0.81798531889267745</v>
      </c>
      <c r="S4265">
        <v>2.3443719942575161</v>
      </c>
      <c r="T4265">
        <v>33.113967895507813</v>
      </c>
      <c r="U4265">
        <v>6</v>
      </c>
      <c r="V4265">
        <v>1.4200000166893005</v>
      </c>
      <c r="W4265">
        <v>1</v>
      </c>
      <c r="X4265">
        <v>2.8400000333786011</v>
      </c>
      <c r="Y4265">
        <v>30.62579345703125</v>
      </c>
      <c r="Z4265">
        <v>33.113967895507813</v>
      </c>
      <c r="AA4265">
        <v>30.508127212524414</v>
      </c>
      <c r="AB4265">
        <v>1399.766845703125</v>
      </c>
      <c r="AC4265">
        <v>1382.9698486328125</v>
      </c>
      <c r="AD4265">
        <v>28.735124588012695</v>
      </c>
      <c r="AE4265">
        <v>29.687492370605469</v>
      </c>
      <c r="AF4265">
        <v>60.060367584228516</v>
      </c>
      <c r="AG4265">
        <v>62.050945281982422</v>
      </c>
      <c r="AH4265">
        <v>500.03878784179688</v>
      </c>
      <c r="AI4265">
        <v>2000.09765625</v>
      </c>
      <c r="AJ4265">
        <v>0.16241653263568878</v>
      </c>
      <c r="AK4265">
        <v>92.300727844238281</v>
      </c>
      <c r="AL4265">
        <v>-17.192899703979492</v>
      </c>
      <c r="AM4265">
        <v>-0.5975831151008606</v>
      </c>
      <c r="AN4265">
        <v>1</v>
      </c>
      <c r="AO4265">
        <v>-0.21956524252891541</v>
      </c>
      <c r="AP4265">
        <v>2.737391471862793</v>
      </c>
      <c r="AQ4265">
        <v>1</v>
      </c>
      <c r="AR4265">
        <v>0</v>
      </c>
      <c r="AS4265">
        <v>0.15999999642372131</v>
      </c>
      <c r="AT4265">
        <v>111115</v>
      </c>
      <c r="AU4265">
        <v>0.83339797973632801</v>
      </c>
      <c r="AV4265">
        <v>8.1798531889267748E-4</v>
      </c>
      <c r="AW4265">
        <v>306.26396789550779</v>
      </c>
      <c r="AX4265">
        <v>303.77579345703123</v>
      </c>
      <c r="AY4265">
        <v>320.01561784709338</v>
      </c>
      <c r="AZ4265">
        <v>2.9697056594083708</v>
      </c>
      <c r="BA4265">
        <v>5.0845491479346716</v>
      </c>
      <c r="BB4265">
        <v>55.086771975569711</v>
      </c>
      <c r="BC4265">
        <v>25.399279604964242</v>
      </c>
      <c r="BD4265">
        <v>31.869880676269531</v>
      </c>
      <c r="BE4265">
        <v>4.7400280967645356</v>
      </c>
      <c r="BF4265">
        <v>3.0839979686354223E-2</v>
      </c>
      <c r="BG4265">
        <v>2.7401771536771555</v>
      </c>
      <c r="BH4265">
        <v>1.9998509430873801</v>
      </c>
      <c r="BI4265">
        <v>1.9305122648197313E-2</v>
      </c>
      <c r="BJ4265">
        <v>62.108295702878294</v>
      </c>
      <c r="BK4265">
        <v>0.48655481482180446</v>
      </c>
      <c r="BL4265">
        <v>52.374204724261141</v>
      </c>
      <c r="BM4265">
        <v>1376.8533341172472</v>
      </c>
      <c r="BN4265">
        <v>4.8946128753929435E-3</v>
      </c>
    </row>
    <row r="4266" spans="1:66">
      <c r="A4266" t="s">
        <v>4897</v>
      </c>
      <c r="B4266" t="s">
        <v>3827</v>
      </c>
      <c r="C4266" s="4">
        <v>20190811</v>
      </c>
      <c r="D4266" t="s">
        <v>339</v>
      </c>
      <c r="E4266" t="s">
        <v>340</v>
      </c>
      <c r="F4266" t="s">
        <v>4896</v>
      </c>
      <c r="G4266">
        <v>2000</v>
      </c>
      <c r="H4266">
        <v>1800</v>
      </c>
      <c r="K4266">
        <v>107</v>
      </c>
      <c r="L4266" t="s">
        <v>4912</v>
      </c>
      <c r="M4266">
        <v>22108.5</v>
      </c>
      <c r="N4266">
        <v>0</v>
      </c>
      <c r="O4266">
        <v>14.797068566713081</v>
      </c>
      <c r="P4266">
        <v>2.6760223741003175E-2</v>
      </c>
      <c r="Q4266">
        <v>833.07417135805554</v>
      </c>
      <c r="R4266">
        <v>0.7080526281563484</v>
      </c>
      <c r="S4266">
        <v>2.3608759601601426</v>
      </c>
      <c r="T4266">
        <v>33.115772247314453</v>
      </c>
      <c r="U4266">
        <v>6</v>
      </c>
      <c r="V4266">
        <v>1.4200000166893005</v>
      </c>
      <c r="W4266">
        <v>1</v>
      </c>
      <c r="X4266">
        <v>2.8400000333786011</v>
      </c>
      <c r="Y4266">
        <v>30.6201171875</v>
      </c>
      <c r="Z4266">
        <v>33.115772247314453</v>
      </c>
      <c r="AA4266">
        <v>30.506736755371094</v>
      </c>
      <c r="AB4266">
        <v>1799.970947265625</v>
      </c>
      <c r="AC4266">
        <v>1780.7054443359375</v>
      </c>
      <c r="AD4266">
        <v>28.690422058105469</v>
      </c>
      <c r="AE4266">
        <v>29.514837265014648</v>
      </c>
      <c r="AF4266">
        <v>59.985237121582031</v>
      </c>
      <c r="AG4266">
        <v>61.708900451660156</v>
      </c>
      <c r="AH4266">
        <v>500.103271484375</v>
      </c>
      <c r="AI4266">
        <v>1999.9613037109375</v>
      </c>
      <c r="AJ4266">
        <v>0.19823937118053436</v>
      </c>
      <c r="AK4266">
        <v>92.298942565917969</v>
      </c>
      <c r="AL4266">
        <v>-24.371488571166992</v>
      </c>
      <c r="AM4266">
        <v>-0.59705668687820435</v>
      </c>
      <c r="AN4266">
        <v>0.66666668653488159</v>
      </c>
      <c r="AO4266">
        <v>-0.21956524252891541</v>
      </c>
      <c r="AP4266">
        <v>2.737391471862793</v>
      </c>
      <c r="AQ4266">
        <v>1</v>
      </c>
      <c r="AR4266">
        <v>0</v>
      </c>
      <c r="AS4266">
        <v>0.15999999642372131</v>
      </c>
      <c r="AT4266">
        <v>111115</v>
      </c>
      <c r="AU4266">
        <v>0.83350545247395835</v>
      </c>
      <c r="AV4266">
        <v>7.0805262815634836E-4</v>
      </c>
      <c r="AW4266">
        <v>306.26577224731443</v>
      </c>
      <c r="AX4266">
        <v>303.77011718749998</v>
      </c>
      <c r="AY4266">
        <v>319.99380144133102</v>
      </c>
      <c r="AZ4266">
        <v>3.0251679961184164</v>
      </c>
      <c r="BA4266">
        <v>5.0850642297261448</v>
      </c>
      <c r="BB4266">
        <v>55.093418064833173</v>
      </c>
      <c r="BC4266">
        <v>25.578580799818525</v>
      </c>
      <c r="BD4266">
        <v>31.867944717407227</v>
      </c>
      <c r="BE4266">
        <v>4.7395082309491308</v>
      </c>
      <c r="BF4266">
        <v>2.6510426230768373E-2</v>
      </c>
      <c r="BG4266">
        <v>2.7241882695660022</v>
      </c>
      <c r="BH4266">
        <v>2.0153199613831285</v>
      </c>
      <c r="BI4266">
        <v>1.6591279517889926E-2</v>
      </c>
      <c r="BJ4266">
        <v>76.891865095326864</v>
      </c>
      <c r="BK4266">
        <v>0.46783378688928895</v>
      </c>
      <c r="BL4266">
        <v>51.974037045644891</v>
      </c>
      <c r="BM4266">
        <v>1773.6716266140065</v>
      </c>
      <c r="BN4266">
        <v>4.3359964624424801E-3</v>
      </c>
    </row>
    <row r="4268" spans="1:66">
      <c r="A4268" t="s">
        <v>4914</v>
      </c>
      <c r="B4268" t="s">
        <v>3827</v>
      </c>
      <c r="C4268" s="4">
        <v>20190812</v>
      </c>
      <c r="D4268" t="s">
        <v>339</v>
      </c>
      <c r="E4268" t="s">
        <v>340</v>
      </c>
      <c r="F4268" t="s">
        <v>4913</v>
      </c>
      <c r="G4268">
        <v>2000</v>
      </c>
      <c r="H4268">
        <v>400</v>
      </c>
      <c r="K4268">
        <v>37</v>
      </c>
      <c r="L4268" t="s">
        <v>4915</v>
      </c>
      <c r="M4268">
        <v>9133</v>
      </c>
      <c r="N4268">
        <v>0</v>
      </c>
      <c r="O4268">
        <v>8.749182859246778</v>
      </c>
      <c r="P4268">
        <v>0.44024821182936758</v>
      </c>
      <c r="Q4268">
        <v>341.44178228311108</v>
      </c>
      <c r="R4268">
        <v>6.4472117793310186</v>
      </c>
      <c r="S4268">
        <v>1.4928481830426059</v>
      </c>
      <c r="T4268">
        <v>33.259807586669922</v>
      </c>
      <c r="U4268">
        <v>6</v>
      </c>
      <c r="V4268">
        <v>1.4200000166893005</v>
      </c>
      <c r="W4268">
        <v>1</v>
      </c>
      <c r="X4268">
        <v>2.8400000333786011</v>
      </c>
      <c r="Y4268">
        <v>31.799497604370117</v>
      </c>
      <c r="Z4268">
        <v>33.259807586669922</v>
      </c>
      <c r="AA4268">
        <v>31.476873397827148</v>
      </c>
      <c r="AB4268">
        <v>400.61907958984375</v>
      </c>
      <c r="AC4268">
        <v>387.12820434570313</v>
      </c>
      <c r="AD4268">
        <v>31.791059494018555</v>
      </c>
      <c r="AE4268">
        <v>39.222488403320313</v>
      </c>
      <c r="AF4268">
        <v>62.379791259765625</v>
      </c>
      <c r="AG4268">
        <v>76.961593627929688</v>
      </c>
      <c r="AH4268">
        <v>500.119384765625</v>
      </c>
      <c r="AI4268">
        <v>1999.9603271484375</v>
      </c>
      <c r="AJ4268">
        <v>0.17075939476490021</v>
      </c>
      <c r="AK4268">
        <v>92.637672424316406</v>
      </c>
      <c r="AL4268">
        <v>-2.0849609375</v>
      </c>
      <c r="AM4268">
        <v>-0.93673288822174072</v>
      </c>
      <c r="AN4268">
        <v>1</v>
      </c>
      <c r="AO4268">
        <v>-0.21956524252891541</v>
      </c>
      <c r="AP4268">
        <v>2.737391471862793</v>
      </c>
      <c r="AQ4268">
        <v>1</v>
      </c>
      <c r="AR4268">
        <v>0</v>
      </c>
      <c r="AS4268">
        <v>0.15999999642372131</v>
      </c>
      <c r="AT4268">
        <v>111115</v>
      </c>
      <c r="AU4268">
        <v>0.83353230794270827</v>
      </c>
      <c r="AV4268">
        <v>6.4472117793310186E-3</v>
      </c>
      <c r="AW4268">
        <v>306.4098075866699</v>
      </c>
      <c r="AX4268">
        <v>304.94949760437009</v>
      </c>
      <c r="AY4268">
        <v>319.99364519133451</v>
      </c>
      <c r="AZ4268">
        <v>0.2072696152955173</v>
      </c>
      <c r="BA4268">
        <v>5.126328215415942</v>
      </c>
      <c r="BB4268">
        <v>55.337403037668892</v>
      </c>
      <c r="BC4268">
        <v>16.11491463434858</v>
      </c>
      <c r="BD4268">
        <v>32.52965259552002</v>
      </c>
      <c r="BE4268">
        <v>4.9201154099566615</v>
      </c>
      <c r="BF4268">
        <v>0.38116168131994643</v>
      </c>
      <c r="BG4268">
        <v>3.6334800323733361</v>
      </c>
      <c r="BH4268">
        <v>1.2866353775833255</v>
      </c>
      <c r="BI4268">
        <v>0.24291255165424278</v>
      </c>
      <c r="BJ4268">
        <v>31.630371979117605</v>
      </c>
      <c r="BK4268">
        <v>0.88198632507334873</v>
      </c>
      <c r="BL4268">
        <v>73.535995509260658</v>
      </c>
      <c r="BM4268">
        <v>382.96926183825121</v>
      </c>
      <c r="BN4268">
        <v>1.6799778351898272E-2</v>
      </c>
    </row>
    <row r="4269" spans="1:66">
      <c r="A4269" t="s">
        <v>4914</v>
      </c>
      <c r="B4269" t="s">
        <v>3827</v>
      </c>
      <c r="C4269" s="4">
        <v>20190812</v>
      </c>
      <c r="D4269" t="s">
        <v>339</v>
      </c>
      <c r="E4269" t="s">
        <v>340</v>
      </c>
      <c r="F4269" t="s">
        <v>4913</v>
      </c>
      <c r="G4269">
        <v>2000</v>
      </c>
      <c r="H4269">
        <v>325</v>
      </c>
      <c r="K4269">
        <v>38</v>
      </c>
      <c r="L4269" t="s">
        <v>4916</v>
      </c>
      <c r="M4269">
        <v>9222.5</v>
      </c>
      <c r="N4269">
        <v>0</v>
      </c>
      <c r="O4269">
        <v>6.7348185222392845</v>
      </c>
      <c r="P4269">
        <v>0.44447898033983907</v>
      </c>
      <c r="Q4269">
        <v>279.01737863396266</v>
      </c>
      <c r="R4269">
        <v>6.4873410319686071</v>
      </c>
      <c r="S4269">
        <v>1.4899498220061909</v>
      </c>
      <c r="T4269">
        <v>33.211944580078125</v>
      </c>
      <c r="U4269">
        <v>6</v>
      </c>
      <c r="V4269">
        <v>1.4200000166893005</v>
      </c>
      <c r="W4269">
        <v>1</v>
      </c>
      <c r="X4269">
        <v>2.8400000333786011</v>
      </c>
      <c r="Y4269">
        <v>31.777458190917969</v>
      </c>
      <c r="Z4269">
        <v>33.211944580078125</v>
      </c>
      <c r="AA4269">
        <v>31.476171493530273</v>
      </c>
      <c r="AB4269">
        <v>324.89501953125</v>
      </c>
      <c r="AC4269">
        <v>314.36669921875</v>
      </c>
      <c r="AD4269">
        <v>31.626029968261719</v>
      </c>
      <c r="AE4269">
        <v>39.105876922607422</v>
      </c>
      <c r="AF4269">
        <v>62.132804870605469</v>
      </c>
      <c r="AG4269">
        <v>76.827789306640625</v>
      </c>
      <c r="AH4269">
        <v>500.03546142578125</v>
      </c>
      <c r="AI4269">
        <v>2000.6263427734375</v>
      </c>
      <c r="AJ4269">
        <v>0.2842136025428772</v>
      </c>
      <c r="AK4269">
        <v>92.636566162109375</v>
      </c>
      <c r="AL4269">
        <v>-1.15771484375</v>
      </c>
      <c r="AM4269">
        <v>-0.9432140588760376</v>
      </c>
      <c r="AN4269">
        <v>1</v>
      </c>
      <c r="AO4269">
        <v>-0.21956524252891541</v>
      </c>
      <c r="AP4269">
        <v>2.737391471862793</v>
      </c>
      <c r="AQ4269">
        <v>1</v>
      </c>
      <c r="AR4269">
        <v>0</v>
      </c>
      <c r="AS4269">
        <v>0.15999999642372131</v>
      </c>
      <c r="AT4269">
        <v>111115</v>
      </c>
      <c r="AU4269">
        <v>0.83339243570963517</v>
      </c>
      <c r="AV4269">
        <v>6.4873410319686072E-3</v>
      </c>
      <c r="AW4269">
        <v>306.3619445800781</v>
      </c>
      <c r="AX4269">
        <v>304.92745819091795</v>
      </c>
      <c r="AY4269">
        <v>320.10020768895265</v>
      </c>
      <c r="AZ4269">
        <v>0.19159794205247738</v>
      </c>
      <c r="BA4269">
        <v>5.1125839768746193</v>
      </c>
      <c r="BB4269">
        <v>55.189696560296198</v>
      </c>
      <c r="BC4269">
        <v>16.083819637688777</v>
      </c>
      <c r="BD4269">
        <v>32.494701385498047</v>
      </c>
      <c r="BE4269">
        <v>4.9104281219323589</v>
      </c>
      <c r="BF4269">
        <v>0.38432893427811105</v>
      </c>
      <c r="BG4269">
        <v>3.6226341548684284</v>
      </c>
      <c r="BH4269">
        <v>1.2877939670639305</v>
      </c>
      <c r="BI4269">
        <v>0.24497107205934052</v>
      </c>
      <c r="BJ4269">
        <v>25.847211856203405</v>
      </c>
      <c r="BK4269">
        <v>0.88755386409363368</v>
      </c>
      <c r="BL4269">
        <v>73.554152158503697</v>
      </c>
      <c r="BM4269">
        <v>311.16528904334001</v>
      </c>
      <c r="BN4269">
        <v>1.5919959063162094E-2</v>
      </c>
    </row>
    <row r="4270" spans="1:66">
      <c r="A4270" t="s">
        <v>4914</v>
      </c>
      <c r="B4270" t="s">
        <v>3827</v>
      </c>
      <c r="C4270" s="4">
        <v>20190812</v>
      </c>
      <c r="D4270" t="s">
        <v>339</v>
      </c>
      <c r="E4270" t="s">
        <v>340</v>
      </c>
      <c r="F4270" t="s">
        <v>4913</v>
      </c>
      <c r="G4270">
        <v>2000</v>
      </c>
      <c r="H4270">
        <v>250</v>
      </c>
      <c r="K4270">
        <v>39</v>
      </c>
      <c r="L4270" t="s">
        <v>4917</v>
      </c>
      <c r="M4270">
        <v>9312.5</v>
      </c>
      <c r="N4270">
        <v>0</v>
      </c>
      <c r="O4270">
        <v>4.8530057860584686</v>
      </c>
      <c r="P4270">
        <v>0.45179993247597061</v>
      </c>
      <c r="Q4270">
        <v>217.11306910036345</v>
      </c>
      <c r="R4270">
        <v>6.557473793635693</v>
      </c>
      <c r="S4270">
        <v>1.4850857595502216</v>
      </c>
      <c r="T4270">
        <v>33.167892456054688</v>
      </c>
      <c r="U4270">
        <v>6</v>
      </c>
      <c r="V4270">
        <v>1.4200000166893005</v>
      </c>
      <c r="W4270">
        <v>1</v>
      </c>
      <c r="X4270">
        <v>2.8400000333786011</v>
      </c>
      <c r="Y4270">
        <v>31.769384384155273</v>
      </c>
      <c r="Z4270">
        <v>33.167892456054688</v>
      </c>
      <c r="AA4270">
        <v>31.474946975708008</v>
      </c>
      <c r="AB4270">
        <v>250.439697265625</v>
      </c>
      <c r="AC4270">
        <v>242.70689392089844</v>
      </c>
      <c r="AD4270">
        <v>31.461915969848633</v>
      </c>
      <c r="AE4270">
        <v>39.023170471191406</v>
      </c>
      <c r="AF4270">
        <v>61.837055206298828</v>
      </c>
      <c r="AG4270">
        <v>76.698379516601563</v>
      </c>
      <c r="AH4270">
        <v>500.04244995117188</v>
      </c>
      <c r="AI4270">
        <v>2000.843505859375</v>
      </c>
      <c r="AJ4270">
        <v>7.523047924041748E-2</v>
      </c>
      <c r="AK4270">
        <v>92.634109497070313</v>
      </c>
      <c r="AL4270">
        <v>-0.6867828369140625</v>
      </c>
      <c r="AM4270">
        <v>-0.92230188846588135</v>
      </c>
      <c r="AN4270">
        <v>1</v>
      </c>
      <c r="AO4270">
        <v>-0.21956524252891541</v>
      </c>
      <c r="AP4270">
        <v>2.737391471862793</v>
      </c>
      <c r="AQ4270">
        <v>1</v>
      </c>
      <c r="AR4270">
        <v>0</v>
      </c>
      <c r="AS4270">
        <v>0.15999999642372131</v>
      </c>
      <c r="AT4270">
        <v>111115</v>
      </c>
      <c r="AU4270">
        <v>0.83340408325195292</v>
      </c>
      <c r="AV4270">
        <v>6.557473793635693E-3</v>
      </c>
      <c r="AW4270">
        <v>306.31789245605466</v>
      </c>
      <c r="AX4270">
        <v>304.91938438415525</v>
      </c>
      <c r="AY4270">
        <v>320.13495378192601</v>
      </c>
      <c r="AZ4270">
        <v>0.16102642172704179</v>
      </c>
      <c r="BA4270">
        <v>5.0999624059014073</v>
      </c>
      <c r="BB4270">
        <v>55.054908322540754</v>
      </c>
      <c r="BC4270">
        <v>16.031737851349348</v>
      </c>
      <c r="BD4270">
        <v>32.46863842010498</v>
      </c>
      <c r="BE4270">
        <v>4.903215162000091</v>
      </c>
      <c r="BF4270">
        <v>0.38979033860555451</v>
      </c>
      <c r="BG4270">
        <v>3.6148766463511857</v>
      </c>
      <c r="BH4270">
        <v>1.2883385156489053</v>
      </c>
      <c r="BI4270">
        <v>0.24852223180047317</v>
      </c>
      <c r="BJ4270">
        <v>20.112075816288058</v>
      </c>
      <c r="BK4270">
        <v>0.89454842255582412</v>
      </c>
      <c r="BL4270">
        <v>73.637028619105365</v>
      </c>
      <c r="BM4270">
        <v>240.40000739477932</v>
      </c>
      <c r="BN4270">
        <v>1.4865262685696243E-2</v>
      </c>
    </row>
    <row r="4271" spans="1:66">
      <c r="A4271" t="s">
        <v>4914</v>
      </c>
      <c r="B4271" t="s">
        <v>3827</v>
      </c>
      <c r="C4271" s="4">
        <v>20190812</v>
      </c>
      <c r="D4271" t="s">
        <v>339</v>
      </c>
      <c r="E4271" t="s">
        <v>340</v>
      </c>
      <c r="F4271" t="s">
        <v>4913</v>
      </c>
      <c r="G4271">
        <v>2000</v>
      </c>
      <c r="H4271">
        <v>175</v>
      </c>
      <c r="K4271">
        <v>40</v>
      </c>
      <c r="L4271" t="s">
        <v>4918</v>
      </c>
      <c r="M4271">
        <v>9407.5</v>
      </c>
      <c r="N4271">
        <v>0</v>
      </c>
      <c r="O4271">
        <v>2.5417813550887693</v>
      </c>
      <c r="P4271">
        <v>0.45757928337416948</v>
      </c>
      <c r="Q4271">
        <v>156.54700819258065</v>
      </c>
      <c r="R4271">
        <v>6.6240427912576019</v>
      </c>
      <c r="S4271">
        <v>1.4838776699493996</v>
      </c>
      <c r="T4271">
        <v>33.146427154541016</v>
      </c>
      <c r="U4271">
        <v>6</v>
      </c>
      <c r="V4271">
        <v>1.4200000166893005</v>
      </c>
      <c r="W4271">
        <v>1</v>
      </c>
      <c r="X4271">
        <v>2.8400000333786011</v>
      </c>
      <c r="Y4271">
        <v>31.766565322875977</v>
      </c>
      <c r="Z4271">
        <v>33.146427154541016</v>
      </c>
      <c r="AA4271">
        <v>31.4764404296875</v>
      </c>
      <c r="AB4271">
        <v>175.38519287109375</v>
      </c>
      <c r="AC4271">
        <v>170.97724914550781</v>
      </c>
      <c r="AD4271">
        <v>31.333799362182617</v>
      </c>
      <c r="AE4271">
        <v>38.970684051513672</v>
      </c>
      <c r="AF4271">
        <v>61.593891143798828</v>
      </c>
      <c r="AG4271">
        <v>76.605972290039063</v>
      </c>
      <c r="AH4271">
        <v>500.1436767578125</v>
      </c>
      <c r="AI4271">
        <v>2000.728759765625</v>
      </c>
      <c r="AJ4271">
        <v>3.2241553068161011E-2</v>
      </c>
      <c r="AK4271">
        <v>92.632308959960938</v>
      </c>
      <c r="AL4271">
        <v>7.7178955078125E-2</v>
      </c>
      <c r="AM4271">
        <v>-0.91729700565338135</v>
      </c>
      <c r="AN4271">
        <v>1</v>
      </c>
      <c r="AO4271">
        <v>-0.21956524252891541</v>
      </c>
      <c r="AP4271">
        <v>2.737391471862793</v>
      </c>
      <c r="AQ4271">
        <v>1</v>
      </c>
      <c r="AR4271">
        <v>0</v>
      </c>
      <c r="AS4271">
        <v>0.15999999642372131</v>
      </c>
      <c r="AT4271">
        <v>111115</v>
      </c>
      <c r="AU4271">
        <v>0.83357279459635392</v>
      </c>
      <c r="AV4271">
        <v>6.6240427912576021E-3</v>
      </c>
      <c r="AW4271">
        <v>306.29642715454099</v>
      </c>
      <c r="AX4271">
        <v>304.91656532287595</v>
      </c>
      <c r="AY4271">
        <v>320.11659440733638</v>
      </c>
      <c r="AZ4271">
        <v>0.12913919630742976</v>
      </c>
      <c r="BA4271">
        <v>5.0938221153902363</v>
      </c>
      <c r="BB4271">
        <v>54.989691745587081</v>
      </c>
      <c r="BC4271">
        <v>16.019007694073409</v>
      </c>
      <c r="BD4271">
        <v>32.456496238708496</v>
      </c>
      <c r="BE4271">
        <v>4.8998579472498482</v>
      </c>
      <c r="BF4271">
        <v>0.39408458606408309</v>
      </c>
      <c r="BG4271">
        <v>3.6099444454408367</v>
      </c>
      <c r="BH4271">
        <v>1.2899135018090115</v>
      </c>
      <c r="BI4271">
        <v>0.25131587995031446</v>
      </c>
      <c r="BJ4271">
        <v>14.501310829652667</v>
      </c>
      <c r="BK4271">
        <v>0.91560139711543431</v>
      </c>
      <c r="BL4271">
        <v>73.674568990622092</v>
      </c>
      <c r="BM4271">
        <v>169.76900802260624</v>
      </c>
      <c r="BN4271">
        <v>1.1030555458015548E-2</v>
      </c>
    </row>
    <row r="4272" spans="1:66">
      <c r="A4272" t="s">
        <v>4914</v>
      </c>
      <c r="B4272" t="s">
        <v>3827</v>
      </c>
      <c r="C4272" s="4">
        <v>20190812</v>
      </c>
      <c r="D4272" t="s">
        <v>339</v>
      </c>
      <c r="E4272" t="s">
        <v>340</v>
      </c>
      <c r="F4272" t="s">
        <v>4913</v>
      </c>
      <c r="G4272">
        <v>2000</v>
      </c>
      <c r="H4272">
        <v>100</v>
      </c>
      <c r="K4272">
        <v>41</v>
      </c>
      <c r="L4272" t="s">
        <v>4919</v>
      </c>
      <c r="M4272">
        <v>9498</v>
      </c>
      <c r="N4272">
        <v>0</v>
      </c>
      <c r="O4272">
        <v>0.15429642116651179</v>
      </c>
      <c r="P4272">
        <v>0.46623451324777043</v>
      </c>
      <c r="Q4272">
        <v>96.953925028362619</v>
      </c>
      <c r="R4272">
        <v>6.7085142682925429</v>
      </c>
      <c r="S4272">
        <v>1.4787486995500503</v>
      </c>
      <c r="T4272">
        <v>33.136844635009766</v>
      </c>
      <c r="U4272">
        <v>6</v>
      </c>
      <c r="V4272">
        <v>1.4200000166893005</v>
      </c>
      <c r="W4272">
        <v>1</v>
      </c>
      <c r="X4272">
        <v>2.8400000333786011</v>
      </c>
      <c r="Y4272">
        <v>31.771587371826172</v>
      </c>
      <c r="Z4272">
        <v>33.136844635009766</v>
      </c>
      <c r="AA4272">
        <v>31.477912902832031</v>
      </c>
      <c r="AB4272">
        <v>101.13684844970703</v>
      </c>
      <c r="AC4272">
        <v>100.14559173583984</v>
      </c>
      <c r="AD4272">
        <v>31.261623382568359</v>
      </c>
      <c r="AE4272">
        <v>38.997180938720703</v>
      </c>
      <c r="AF4272">
        <v>61.433418273925781</v>
      </c>
      <c r="AG4272">
        <v>76.634864807128906</v>
      </c>
      <c r="AH4272">
        <v>500.04678344726563</v>
      </c>
      <c r="AI4272">
        <v>2000.4505615234375</v>
      </c>
      <c r="AJ4272">
        <v>9.9114932119846344E-2</v>
      </c>
      <c r="AK4272">
        <v>92.630653381347656</v>
      </c>
      <c r="AL4272">
        <v>0.4758148193359375</v>
      </c>
      <c r="AM4272">
        <v>-0.92708933353424072</v>
      </c>
      <c r="AN4272">
        <v>1</v>
      </c>
      <c r="AO4272">
        <v>-0.21956524252891541</v>
      </c>
      <c r="AP4272">
        <v>2.737391471862793</v>
      </c>
      <c r="AQ4272">
        <v>1</v>
      </c>
      <c r="AR4272">
        <v>0</v>
      </c>
      <c r="AS4272">
        <v>0.15999999642372131</v>
      </c>
      <c r="AT4272">
        <v>111115</v>
      </c>
      <c r="AU4272">
        <v>0.83341130574544253</v>
      </c>
      <c r="AV4272">
        <v>6.7085142682925432E-3</v>
      </c>
      <c r="AW4272">
        <v>306.28684463500974</v>
      </c>
      <c r="AX4272">
        <v>304.92158737182615</v>
      </c>
      <c r="AY4272">
        <v>320.07208268958129</v>
      </c>
      <c r="AZ4272">
        <v>8.7092125227395373E-2</v>
      </c>
      <c r="BA4272">
        <v>5.0910830499343858</v>
      </c>
      <c r="BB4272">
        <v>54.961104818888593</v>
      </c>
      <c r="BC4272">
        <v>15.96392388016789</v>
      </c>
      <c r="BD4272">
        <v>32.454216003417969</v>
      </c>
      <c r="BE4272">
        <v>4.8992277038524081</v>
      </c>
      <c r="BF4272">
        <v>0.40048762860366949</v>
      </c>
      <c r="BG4272">
        <v>3.6123343503843355</v>
      </c>
      <c r="BH4272">
        <v>1.2868933534680727</v>
      </c>
      <c r="BI4272">
        <v>0.25548371936810033</v>
      </c>
      <c r="BJ4272">
        <v>8.9809054232634242</v>
      </c>
      <c r="BK4272">
        <v>0.96812973339958808</v>
      </c>
      <c r="BL4272">
        <v>73.820190965852689</v>
      </c>
      <c r="BM4272">
        <v>100.07224660692202</v>
      </c>
      <c r="BN4272">
        <v>1.1381968190041288E-3</v>
      </c>
    </row>
    <row r="4273" spans="1:66">
      <c r="A4273" t="s">
        <v>4914</v>
      </c>
      <c r="B4273" t="s">
        <v>3827</v>
      </c>
      <c r="C4273" s="4">
        <v>20190812</v>
      </c>
      <c r="D4273" t="s">
        <v>339</v>
      </c>
      <c r="E4273" t="s">
        <v>340</v>
      </c>
      <c r="F4273" t="s">
        <v>4913</v>
      </c>
      <c r="G4273">
        <v>2000</v>
      </c>
      <c r="H4273">
        <v>66</v>
      </c>
      <c r="K4273">
        <v>42</v>
      </c>
      <c r="L4273" t="s">
        <v>4920</v>
      </c>
      <c r="M4273">
        <v>9588</v>
      </c>
      <c r="N4273">
        <v>0</v>
      </c>
      <c r="O4273">
        <v>-0.93661597615250869</v>
      </c>
      <c r="P4273">
        <v>0.4718305082234569</v>
      </c>
      <c r="Q4273">
        <v>68.711921024086365</v>
      </c>
      <c r="R4273">
        <v>6.7497009977844957</v>
      </c>
      <c r="S4273">
        <v>1.4726325902690189</v>
      </c>
      <c r="T4273">
        <v>33.124809265136719</v>
      </c>
      <c r="U4273">
        <v>6</v>
      </c>
      <c r="V4273">
        <v>1.4200000166893005</v>
      </c>
      <c r="W4273">
        <v>1</v>
      </c>
      <c r="X4273">
        <v>2.8400000333786011</v>
      </c>
      <c r="Y4273">
        <v>31.770862579345703</v>
      </c>
      <c r="Z4273">
        <v>33.124809265136719</v>
      </c>
      <c r="AA4273">
        <v>31.478116989135742</v>
      </c>
      <c r="AB4273">
        <v>66.273834228515625</v>
      </c>
      <c r="AC4273">
        <v>66.856178283691406</v>
      </c>
      <c r="AD4273">
        <v>31.244779586791992</v>
      </c>
      <c r="AE4273">
        <v>39.027191162109375</v>
      </c>
      <c r="AF4273">
        <v>61.401107788085938</v>
      </c>
      <c r="AG4273">
        <v>76.694816589355469</v>
      </c>
      <c r="AH4273">
        <v>500.07217407226563</v>
      </c>
      <c r="AI4273">
        <v>2000.4747314453125</v>
      </c>
      <c r="AJ4273">
        <v>9.5530785620212555E-3</v>
      </c>
      <c r="AK4273">
        <v>92.628036499023438</v>
      </c>
      <c r="AL4273">
        <v>0.650848388671875</v>
      </c>
      <c r="AM4273">
        <v>-0.94591104984283447</v>
      </c>
      <c r="AN4273">
        <v>1</v>
      </c>
      <c r="AO4273">
        <v>-0.21956524252891541</v>
      </c>
      <c r="AP4273">
        <v>2.737391471862793</v>
      </c>
      <c r="AQ4273">
        <v>1</v>
      </c>
      <c r="AR4273">
        <v>0</v>
      </c>
      <c r="AS4273">
        <v>0.15999999642372131</v>
      </c>
      <c r="AT4273">
        <v>111115</v>
      </c>
      <c r="AU4273">
        <v>0.83345362345377583</v>
      </c>
      <c r="AV4273">
        <v>6.7497009977844956E-3</v>
      </c>
      <c r="AW4273">
        <v>306.2748092651367</v>
      </c>
      <c r="AX4273">
        <v>304.92086257934568</v>
      </c>
      <c r="AY4273">
        <v>320.07594987699486</v>
      </c>
      <c r="AZ4273">
        <v>6.7504228037272712E-2</v>
      </c>
      <c r="BA4273">
        <v>5.0876446776872513</v>
      </c>
      <c r="BB4273">
        <v>54.925537342475018</v>
      </c>
      <c r="BC4273">
        <v>15.898346180365643</v>
      </c>
      <c r="BD4273">
        <v>32.447835922241211</v>
      </c>
      <c r="BE4273">
        <v>4.8974646624351701</v>
      </c>
      <c r="BF4273">
        <v>0.40460966896435818</v>
      </c>
      <c r="BG4273">
        <v>3.6150120874182323</v>
      </c>
      <c r="BH4273">
        <v>1.2824525750169378</v>
      </c>
      <c r="BI4273">
        <v>0.25816827846936258</v>
      </c>
      <c r="BJ4273">
        <v>6.3646503285370883</v>
      </c>
      <c r="BK4273">
        <v>1.0277572363248235</v>
      </c>
      <c r="BL4273">
        <v>73.955009603421786</v>
      </c>
      <c r="BM4273">
        <v>67.301400661488941</v>
      </c>
      <c r="BN4273">
        <v>-1.0292125101448758E-2</v>
      </c>
    </row>
    <row r="4274" spans="1:66">
      <c r="A4274" t="s">
        <v>4914</v>
      </c>
      <c r="B4274" t="s">
        <v>3827</v>
      </c>
      <c r="C4274" s="4">
        <v>20190812</v>
      </c>
      <c r="D4274" t="s">
        <v>339</v>
      </c>
      <c r="E4274" t="s">
        <v>340</v>
      </c>
      <c r="F4274" t="s">
        <v>4913</v>
      </c>
      <c r="G4274">
        <v>2000</v>
      </c>
      <c r="H4274">
        <v>33</v>
      </c>
      <c r="K4274">
        <v>43</v>
      </c>
      <c r="L4274" t="s">
        <v>4921</v>
      </c>
      <c r="M4274">
        <v>9679</v>
      </c>
      <c r="N4274">
        <v>0</v>
      </c>
      <c r="O4274">
        <v>-1.6239766818032646</v>
      </c>
      <c r="P4274">
        <v>0.48631599546599663</v>
      </c>
      <c r="Q4274">
        <v>52.886468299943189</v>
      </c>
      <c r="R4274">
        <v>6.8230984514514317</v>
      </c>
      <c r="S4274">
        <v>1.4507471799929226</v>
      </c>
      <c r="T4274">
        <v>33.054603576660156</v>
      </c>
      <c r="U4274">
        <v>6</v>
      </c>
      <c r="V4274">
        <v>1.4200000166893005</v>
      </c>
      <c r="W4274">
        <v>1</v>
      </c>
      <c r="X4274">
        <v>2.8400000333786011</v>
      </c>
      <c r="Y4274">
        <v>31.756706237792969</v>
      </c>
      <c r="Z4274">
        <v>33.054603576660156</v>
      </c>
      <c r="AA4274">
        <v>31.476406097412109</v>
      </c>
      <c r="AB4274">
        <v>46.504257202148438</v>
      </c>
      <c r="AC4274">
        <v>48.059276580810547</v>
      </c>
      <c r="AD4274">
        <v>31.181283950805664</v>
      </c>
      <c r="AE4274">
        <v>39.047988891601563</v>
      </c>
      <c r="AF4274">
        <v>61.324550628662109</v>
      </c>
      <c r="AG4274">
        <v>76.796073913574219</v>
      </c>
      <c r="AH4274">
        <v>500.08258056640625</v>
      </c>
      <c r="AI4274">
        <v>2000.9354248046875</v>
      </c>
      <c r="AJ4274">
        <v>0.19822750985622406</v>
      </c>
      <c r="AK4274">
        <v>92.626556396484375</v>
      </c>
      <c r="AL4274">
        <v>0.72866439819335938</v>
      </c>
      <c r="AM4274">
        <v>-0.94445765018463135</v>
      </c>
      <c r="AN4274">
        <v>1</v>
      </c>
      <c r="AO4274">
        <v>-0.21956524252891541</v>
      </c>
      <c r="AP4274">
        <v>2.737391471862793</v>
      </c>
      <c r="AQ4274">
        <v>1</v>
      </c>
      <c r="AR4274">
        <v>0</v>
      </c>
      <c r="AS4274">
        <v>0.15999999642372131</v>
      </c>
      <c r="AT4274">
        <v>111135</v>
      </c>
      <c r="AU4274">
        <v>0.83347096761067707</v>
      </c>
      <c r="AV4274">
        <v>6.8230984514514315E-3</v>
      </c>
      <c r="AW4274">
        <v>306.20460357666013</v>
      </c>
      <c r="AX4274">
        <v>304.90670623779295</v>
      </c>
      <c r="AY4274">
        <v>320.14966081284729</v>
      </c>
      <c r="AZ4274">
        <v>3.8607614492001348E-2</v>
      </c>
      <c r="BA4274">
        <v>5.0676279252301502</v>
      </c>
      <c r="BB4274">
        <v>54.710313352667086</v>
      </c>
      <c r="BC4274">
        <v>15.662324461065523</v>
      </c>
      <c r="BD4274">
        <v>32.405654907226563</v>
      </c>
      <c r="BE4274">
        <v>4.8858224477503027</v>
      </c>
      <c r="BF4274">
        <v>0.41521534074912259</v>
      </c>
      <c r="BG4274">
        <v>3.6168807452372276</v>
      </c>
      <c r="BH4274">
        <v>1.2689417025130751</v>
      </c>
      <c r="BI4274">
        <v>0.26508068841420329</v>
      </c>
      <c r="BJ4274">
        <v>4.8986914385955709</v>
      </c>
      <c r="BK4274">
        <v>1.1004424548716589</v>
      </c>
      <c r="BL4274">
        <v>74.355520932339843</v>
      </c>
      <c r="BM4274">
        <v>48.831237318369503</v>
      </c>
      <c r="BN4274">
        <v>-2.4728358073374004E-2</v>
      </c>
    </row>
    <row r="4275" spans="1:66">
      <c r="A4275" t="s">
        <v>4914</v>
      </c>
      <c r="B4275" t="s">
        <v>3827</v>
      </c>
      <c r="C4275" s="4">
        <v>20190812</v>
      </c>
      <c r="D4275" t="s">
        <v>339</v>
      </c>
      <c r="E4275" t="s">
        <v>340</v>
      </c>
      <c r="F4275" t="s">
        <v>4913</v>
      </c>
      <c r="G4275">
        <v>2000</v>
      </c>
      <c r="H4275">
        <v>400</v>
      </c>
      <c r="K4275">
        <v>44</v>
      </c>
      <c r="L4275" t="s">
        <v>4922</v>
      </c>
      <c r="M4275">
        <v>9797.5</v>
      </c>
      <c r="N4275">
        <v>0</v>
      </c>
      <c r="O4275">
        <v>8.3507289567706167</v>
      </c>
      <c r="P4275">
        <v>0.49696410303014804</v>
      </c>
      <c r="Q4275">
        <v>347.01832212510226</v>
      </c>
      <c r="R4275">
        <v>6.9065426375492409</v>
      </c>
      <c r="S4275">
        <v>1.4415550786901563</v>
      </c>
      <c r="T4275">
        <v>33.040802001953125</v>
      </c>
      <c r="U4275">
        <v>6</v>
      </c>
      <c r="V4275">
        <v>1.4200000166893005</v>
      </c>
      <c r="W4275">
        <v>1</v>
      </c>
      <c r="X4275">
        <v>2.8400000333786011</v>
      </c>
      <c r="Y4275">
        <v>31.768833160400391</v>
      </c>
      <c r="Z4275">
        <v>33.040802001953125</v>
      </c>
      <c r="AA4275">
        <v>31.477319717407227</v>
      </c>
      <c r="AB4275">
        <v>400.54898071289063</v>
      </c>
      <c r="AC4275">
        <v>387.31988525390625</v>
      </c>
      <c r="AD4275">
        <v>31.143718719482422</v>
      </c>
      <c r="AE4275">
        <v>39.106361389160156</v>
      </c>
      <c r="AF4275">
        <v>61.2061767578125</v>
      </c>
      <c r="AG4275">
        <v>76.855010986328125</v>
      </c>
      <c r="AH4275">
        <v>500.06912231445313</v>
      </c>
      <c r="AI4275">
        <v>2000.073486328125</v>
      </c>
      <c r="AJ4275">
        <v>1.9106214866042137E-2</v>
      </c>
      <c r="AK4275">
        <v>92.622932434082031</v>
      </c>
      <c r="AL4275">
        <v>-2.1919288635253906</v>
      </c>
      <c r="AM4275">
        <v>-0.9323650598526001</v>
      </c>
      <c r="AN4275">
        <v>1</v>
      </c>
      <c r="AO4275">
        <v>-0.21956524252891541</v>
      </c>
      <c r="AP4275">
        <v>2.737391471862793</v>
      </c>
      <c r="AQ4275">
        <v>1</v>
      </c>
      <c r="AR4275">
        <v>0</v>
      </c>
      <c r="AS4275">
        <v>0.15999999642372131</v>
      </c>
      <c r="AT4275">
        <v>111115</v>
      </c>
      <c r="AU4275">
        <v>0.83344853719075507</v>
      </c>
      <c r="AV4275">
        <v>6.9065426375492407E-3</v>
      </c>
      <c r="AW4275">
        <v>306.1908020019531</v>
      </c>
      <c r="AX4275">
        <v>304.91883316040037</v>
      </c>
      <c r="AY4275">
        <v>320.01175065967982</v>
      </c>
      <c r="AZ4275">
        <v>-2.3826999042562951E-3</v>
      </c>
      <c r="BA4275">
        <v>5.0637009473811316</v>
      </c>
      <c r="BB4275">
        <v>54.670056478560213</v>
      </c>
      <c r="BC4275">
        <v>15.563695089400056</v>
      </c>
      <c r="BD4275">
        <v>32.404817581176758</v>
      </c>
      <c r="BE4275">
        <v>4.8855915847492586</v>
      </c>
      <c r="BF4275">
        <v>0.42295272334347478</v>
      </c>
      <c r="BG4275">
        <v>3.6221458686909753</v>
      </c>
      <c r="BH4275">
        <v>1.2634457160582833</v>
      </c>
      <c r="BI4275">
        <v>0.27012843129184033</v>
      </c>
      <c r="BJ4275">
        <v>32.141854603581862</v>
      </c>
      <c r="BK4275">
        <v>0.89594760128986295</v>
      </c>
      <c r="BL4275">
        <v>74.579379039908318</v>
      </c>
      <c r="BM4275">
        <v>383.35034864857431</v>
      </c>
      <c r="BN4275">
        <v>1.624603139979041E-2</v>
      </c>
    </row>
    <row r="4276" spans="1:66">
      <c r="A4276" t="s">
        <v>4914</v>
      </c>
      <c r="B4276" t="s">
        <v>3827</v>
      </c>
      <c r="C4276" s="4">
        <v>20190812</v>
      </c>
      <c r="D4276" t="s">
        <v>339</v>
      </c>
      <c r="E4276" t="s">
        <v>340</v>
      </c>
      <c r="F4276" t="s">
        <v>4913</v>
      </c>
      <c r="G4276">
        <v>2000</v>
      </c>
      <c r="H4276">
        <v>400</v>
      </c>
      <c r="K4276">
        <v>45</v>
      </c>
      <c r="L4276" t="s">
        <v>3992</v>
      </c>
      <c r="M4276">
        <v>9889</v>
      </c>
      <c r="N4276">
        <v>0</v>
      </c>
      <c r="O4276">
        <v>8.6601741553500293</v>
      </c>
      <c r="P4276">
        <v>0.50303766735087441</v>
      </c>
      <c r="Q4276">
        <v>345.20662294521452</v>
      </c>
      <c r="R4276">
        <v>6.9624885082483967</v>
      </c>
      <c r="S4276">
        <v>1.4381097993555669</v>
      </c>
      <c r="T4276">
        <v>33.065654754638672</v>
      </c>
      <c r="U4276">
        <v>6</v>
      </c>
      <c r="V4276">
        <v>1.4200000166893005</v>
      </c>
      <c r="W4276">
        <v>1</v>
      </c>
      <c r="X4276">
        <v>2.8400000333786011</v>
      </c>
      <c r="Y4276">
        <v>31.773862838745117</v>
      </c>
      <c r="Z4276">
        <v>33.065654754638672</v>
      </c>
      <c r="AA4276">
        <v>31.476833343505859</v>
      </c>
      <c r="AB4276">
        <v>399.87493896484375</v>
      </c>
      <c r="AC4276">
        <v>386.25711059570313</v>
      </c>
      <c r="AD4276">
        <v>31.194747924804688</v>
      </c>
      <c r="AE4276">
        <v>39.221126556396484</v>
      </c>
      <c r="AF4276">
        <v>61.287105560302734</v>
      </c>
      <c r="AG4276">
        <v>77.056221008300781</v>
      </c>
      <c r="AH4276">
        <v>500.05703735351563</v>
      </c>
      <c r="AI4276">
        <v>1999.5694580078125</v>
      </c>
      <c r="AJ4276">
        <v>0.22449980676174164</v>
      </c>
      <c r="AK4276">
        <v>92.620094299316406</v>
      </c>
      <c r="AL4276">
        <v>-2.1055946350097656</v>
      </c>
      <c r="AM4276">
        <v>-0.94554483890533447</v>
      </c>
      <c r="AN4276">
        <v>1</v>
      </c>
      <c r="AO4276">
        <v>-0.21956524252891541</v>
      </c>
      <c r="AP4276">
        <v>2.737391471862793</v>
      </c>
      <c r="AQ4276">
        <v>1</v>
      </c>
      <c r="AR4276">
        <v>0</v>
      </c>
      <c r="AS4276">
        <v>0.15999999642372131</v>
      </c>
      <c r="AT4276">
        <v>111115</v>
      </c>
      <c r="AU4276">
        <v>0.83342839558919257</v>
      </c>
      <c r="AV4276">
        <v>6.9624885082483967E-3</v>
      </c>
      <c r="AW4276">
        <v>306.21565475463865</v>
      </c>
      <c r="AX4276">
        <v>304.92386283874509</v>
      </c>
      <c r="AY4276">
        <v>319.93110613023237</v>
      </c>
      <c r="AZ4276">
        <v>-3.511272987636286E-2</v>
      </c>
      <c r="BA4276">
        <v>5.0707742395344324</v>
      </c>
      <c r="BB4276">
        <v>54.748100591945281</v>
      </c>
      <c r="BC4276">
        <v>15.526974035548797</v>
      </c>
      <c r="BD4276">
        <v>32.419758796691895</v>
      </c>
      <c r="BE4276">
        <v>4.889712522885568</v>
      </c>
      <c r="BF4276">
        <v>0.42734396676275599</v>
      </c>
      <c r="BG4276">
        <v>3.6326644401788655</v>
      </c>
      <c r="BH4276">
        <v>1.2570480827067025</v>
      </c>
      <c r="BI4276">
        <v>0.27299500484024636</v>
      </c>
      <c r="BJ4276">
        <v>31.973069969934333</v>
      </c>
      <c r="BK4276">
        <v>0.89372237681999256</v>
      </c>
      <c r="BL4276">
        <v>74.718960413780096</v>
      </c>
      <c r="BM4276">
        <v>382.1404785631978</v>
      </c>
      <c r="BN4276">
        <v>1.6933019300205521E-2</v>
      </c>
    </row>
    <row r="4277" spans="1:66">
      <c r="A4277" t="s">
        <v>4914</v>
      </c>
      <c r="B4277" t="s">
        <v>3827</v>
      </c>
      <c r="C4277" s="4">
        <v>20190812</v>
      </c>
      <c r="D4277" t="s">
        <v>339</v>
      </c>
      <c r="E4277" t="s">
        <v>340</v>
      </c>
      <c r="F4277" t="s">
        <v>4913</v>
      </c>
      <c r="G4277">
        <v>2000</v>
      </c>
      <c r="H4277">
        <v>400</v>
      </c>
      <c r="K4277">
        <v>46</v>
      </c>
      <c r="L4277" t="s">
        <v>4923</v>
      </c>
      <c r="M4277">
        <v>9980</v>
      </c>
      <c r="N4277">
        <v>0</v>
      </c>
      <c r="O4277">
        <v>8.7033245098309955</v>
      </c>
      <c r="P4277">
        <v>0.51000784735799276</v>
      </c>
      <c r="Q4277">
        <v>345.37172857930028</v>
      </c>
      <c r="R4277">
        <v>7.0493821356233672</v>
      </c>
      <c r="S4277">
        <v>1.4388647080538592</v>
      </c>
      <c r="T4277">
        <v>33.12060546875</v>
      </c>
      <c r="U4277">
        <v>6</v>
      </c>
      <c r="V4277">
        <v>1.4200000166893005</v>
      </c>
      <c r="W4277">
        <v>1</v>
      </c>
      <c r="X4277">
        <v>2.8400000333786011</v>
      </c>
      <c r="Y4277">
        <v>31.798114776611328</v>
      </c>
      <c r="Z4277">
        <v>33.12060546875</v>
      </c>
      <c r="AA4277">
        <v>31.476345062255859</v>
      </c>
      <c r="AB4277">
        <v>399.9171142578125</v>
      </c>
      <c r="AC4277">
        <v>386.207763671875</v>
      </c>
      <c r="AD4277">
        <v>31.258047103881836</v>
      </c>
      <c r="AE4277">
        <v>39.383163452148438</v>
      </c>
      <c r="AF4277">
        <v>61.325534820556641</v>
      </c>
      <c r="AG4277">
        <v>77.26629638671875</v>
      </c>
      <c r="AH4277">
        <v>500.0609130859375</v>
      </c>
      <c r="AI4277">
        <v>1998.75</v>
      </c>
      <c r="AJ4277">
        <v>3.5824429243803024E-2</v>
      </c>
      <c r="AK4277">
        <v>92.61773681640625</v>
      </c>
      <c r="AL4277">
        <v>-2.0137672424316406</v>
      </c>
      <c r="AM4277">
        <v>-0.95048105716705322</v>
      </c>
      <c r="AN4277">
        <v>1</v>
      </c>
      <c r="AO4277">
        <v>-0.21956524252891541</v>
      </c>
      <c r="AP4277">
        <v>2.737391471862793</v>
      </c>
      <c r="AQ4277">
        <v>1</v>
      </c>
      <c r="AR4277">
        <v>0</v>
      </c>
      <c r="AS4277">
        <v>0.15999999642372131</v>
      </c>
      <c r="AT4277">
        <v>111115</v>
      </c>
      <c r="AU4277">
        <v>0.83343485514322901</v>
      </c>
      <c r="AV4277">
        <v>7.0493821356233674E-3</v>
      </c>
      <c r="AW4277">
        <v>306.27060546874998</v>
      </c>
      <c r="AX4277">
        <v>304.94811477661131</v>
      </c>
      <c r="AY4277">
        <v>319.79999285191298</v>
      </c>
      <c r="AZ4277">
        <v>-8.6029566898438811E-2</v>
      </c>
      <c r="BA4277">
        <v>5.0864441756624528</v>
      </c>
      <c r="BB4277">
        <v>54.918683510321351</v>
      </c>
      <c r="BC4277">
        <v>15.535520058172914</v>
      </c>
      <c r="BD4277">
        <v>32.459360122680664</v>
      </c>
      <c r="BE4277">
        <v>4.9006496076176917</v>
      </c>
      <c r="BF4277">
        <v>0.4323638496043094</v>
      </c>
      <c r="BG4277">
        <v>3.6475794676085935</v>
      </c>
      <c r="BH4277">
        <v>1.2530701400090982</v>
      </c>
      <c r="BI4277">
        <v>0.27627354580303781</v>
      </c>
      <c r="BJ4277">
        <v>31.987547861384925</v>
      </c>
      <c r="BK4277">
        <v>0.89426407510733186</v>
      </c>
      <c r="BL4277">
        <v>74.831688691187409</v>
      </c>
      <c r="BM4277">
        <v>382.0706200274455</v>
      </c>
      <c r="BN4277">
        <v>1.7046180369777456E-2</v>
      </c>
    </row>
    <row r="4278" spans="1:66">
      <c r="A4278" t="s">
        <v>4914</v>
      </c>
      <c r="B4278" t="s">
        <v>3827</v>
      </c>
      <c r="C4278" s="4">
        <v>20190812</v>
      </c>
      <c r="D4278" t="s">
        <v>339</v>
      </c>
      <c r="E4278" t="s">
        <v>340</v>
      </c>
      <c r="F4278" t="s">
        <v>4913</v>
      </c>
      <c r="G4278">
        <v>2000</v>
      </c>
      <c r="H4278">
        <v>475</v>
      </c>
      <c r="K4278">
        <v>47</v>
      </c>
      <c r="L4278" t="s">
        <v>575</v>
      </c>
      <c r="M4278">
        <v>10069.5</v>
      </c>
      <c r="N4278">
        <v>0</v>
      </c>
      <c r="O4278">
        <v>10.316218800114239</v>
      </c>
      <c r="P4278">
        <v>0.51167374477179128</v>
      </c>
      <c r="Q4278">
        <v>411.23730300937945</v>
      </c>
      <c r="R4278">
        <v>7.0974933852174535</v>
      </c>
      <c r="S4278">
        <v>1.4443797202538082</v>
      </c>
      <c r="T4278">
        <v>33.189258575439453</v>
      </c>
      <c r="U4278">
        <v>6</v>
      </c>
      <c r="V4278">
        <v>1.4200000166893005</v>
      </c>
      <c r="W4278">
        <v>1</v>
      </c>
      <c r="X4278">
        <v>2.8400000333786011</v>
      </c>
      <c r="Y4278">
        <v>31.816892623901367</v>
      </c>
      <c r="Z4278">
        <v>33.189258575439453</v>
      </c>
      <c r="AA4278">
        <v>31.476449966430664</v>
      </c>
      <c r="AB4278">
        <v>475.91964721679688</v>
      </c>
      <c r="AC4278">
        <v>459.62725830078125</v>
      </c>
      <c r="AD4278">
        <v>31.357023239135742</v>
      </c>
      <c r="AE4278">
        <v>39.536422729492188</v>
      </c>
      <c r="AF4278">
        <v>61.453044891357422</v>
      </c>
      <c r="AG4278">
        <v>77.482917785644531</v>
      </c>
      <c r="AH4278">
        <v>500.05264282226563</v>
      </c>
      <c r="AI4278">
        <v>1999.6673583984375</v>
      </c>
      <c r="AJ4278">
        <v>2.8659764677286148E-2</v>
      </c>
      <c r="AK4278">
        <v>92.615890502929688</v>
      </c>
      <c r="AL4278">
        <v>-2.8921241760253906</v>
      </c>
      <c r="AM4278">
        <v>-0.95893442630767822</v>
      </c>
      <c r="AN4278">
        <v>0.66666668653488159</v>
      </c>
      <c r="AO4278">
        <v>-0.21956524252891541</v>
      </c>
      <c r="AP4278">
        <v>2.737391471862793</v>
      </c>
      <c r="AQ4278">
        <v>1</v>
      </c>
      <c r="AR4278">
        <v>0</v>
      </c>
      <c r="AS4278">
        <v>0.15999999642372131</v>
      </c>
      <c r="AT4278">
        <v>111115</v>
      </c>
      <c r="AU4278">
        <v>0.83342107137044263</v>
      </c>
      <c r="AV4278">
        <v>7.0974933852174533E-3</v>
      </c>
      <c r="AW4278">
        <v>306.33925857543943</v>
      </c>
      <c r="AX4278">
        <v>304.96689262390134</v>
      </c>
      <c r="AY4278">
        <v>319.94677019238225</v>
      </c>
      <c r="AZ4278">
        <v>-0.11642355007805935</v>
      </c>
      <c r="BA4278">
        <v>5.1060807186459973</v>
      </c>
      <c r="BB4278">
        <v>55.13179963954974</v>
      </c>
      <c r="BC4278">
        <v>15.595376910057553</v>
      </c>
      <c r="BD4278">
        <v>32.50307559967041</v>
      </c>
      <c r="BE4278">
        <v>4.9127476561412786</v>
      </c>
      <c r="BF4278">
        <v>0.43356052778882254</v>
      </c>
      <c r="BG4278">
        <v>3.6617009983921891</v>
      </c>
      <c r="BH4278">
        <v>1.2510466577490895</v>
      </c>
      <c r="BI4278">
        <v>0.2770553609946404</v>
      </c>
      <c r="BJ4278">
        <v>38.087109026236803</v>
      </c>
      <c r="BK4278">
        <v>0.89471913508720735</v>
      </c>
      <c r="BL4278">
        <v>74.8400545921901</v>
      </c>
      <c r="BM4278">
        <v>454.72342195695342</v>
      </c>
      <c r="BN4278">
        <v>1.6978812634344916E-2</v>
      </c>
    </row>
    <row r="4279" spans="1:66">
      <c r="A4279" t="s">
        <v>4914</v>
      </c>
      <c r="B4279" t="s">
        <v>3827</v>
      </c>
      <c r="C4279" s="4">
        <v>20190812</v>
      </c>
      <c r="D4279" t="s">
        <v>339</v>
      </c>
      <c r="E4279" t="s">
        <v>340</v>
      </c>
      <c r="F4279" t="s">
        <v>4913</v>
      </c>
      <c r="G4279">
        <v>2000</v>
      </c>
      <c r="H4279">
        <v>575</v>
      </c>
      <c r="K4279">
        <v>48</v>
      </c>
      <c r="L4279" t="s">
        <v>4924</v>
      </c>
      <c r="M4279">
        <v>10182.5</v>
      </c>
      <c r="N4279">
        <v>0</v>
      </c>
      <c r="O4279">
        <v>12.048634548420372</v>
      </c>
      <c r="P4279">
        <v>0.51407000374652012</v>
      </c>
      <c r="Q4279">
        <v>499.78411103170913</v>
      </c>
      <c r="R4279">
        <v>7.1004433706734424</v>
      </c>
      <c r="S4279">
        <v>1.439201087173529</v>
      </c>
      <c r="T4279">
        <v>33.185092926025391</v>
      </c>
      <c r="U4279">
        <v>6</v>
      </c>
      <c r="V4279">
        <v>1.4200000166893005</v>
      </c>
      <c r="W4279">
        <v>1</v>
      </c>
      <c r="X4279">
        <v>2.8400000333786011</v>
      </c>
      <c r="Y4279">
        <v>31.818222045898438</v>
      </c>
      <c r="Z4279">
        <v>33.185092926025391</v>
      </c>
      <c r="AA4279">
        <v>31.47698974609375</v>
      </c>
      <c r="AB4279">
        <v>575.775390625</v>
      </c>
      <c r="AC4279">
        <v>556.578369140625</v>
      </c>
      <c r="AD4279">
        <v>31.399021148681641</v>
      </c>
      <c r="AE4279">
        <v>39.580734252929688</v>
      </c>
      <c r="AF4279">
        <v>61.528732299804688</v>
      </c>
      <c r="AG4279">
        <v>77.561408996582031</v>
      </c>
      <c r="AH4279">
        <v>500.095947265625</v>
      </c>
      <c r="AI4279">
        <v>2000.109619140625</v>
      </c>
      <c r="AJ4279">
        <v>1.9105918705463409E-2</v>
      </c>
      <c r="AK4279">
        <v>92.612892150878906</v>
      </c>
      <c r="AL4279">
        <v>-3.9028663635253906</v>
      </c>
      <c r="AM4279">
        <v>-0.95589792728424072</v>
      </c>
      <c r="AN4279">
        <v>1</v>
      </c>
      <c r="AO4279">
        <v>-0.21956524252891541</v>
      </c>
      <c r="AP4279">
        <v>2.737391471862793</v>
      </c>
      <c r="AQ4279">
        <v>1</v>
      </c>
      <c r="AR4279">
        <v>0</v>
      </c>
      <c r="AS4279">
        <v>0.15999999642372131</v>
      </c>
      <c r="AT4279">
        <v>111115</v>
      </c>
      <c r="AU4279">
        <v>0.8334932454427082</v>
      </c>
      <c r="AV4279">
        <v>7.1004433706734421E-3</v>
      </c>
      <c r="AW4279">
        <v>306.33509292602537</v>
      </c>
      <c r="AX4279">
        <v>304.96822204589841</v>
      </c>
      <c r="AY4279">
        <v>320.0175319095506</v>
      </c>
      <c r="AZ4279">
        <v>-0.11632445020869646</v>
      </c>
      <c r="BA4279">
        <v>5.1048873597927047</v>
      </c>
      <c r="BB4279">
        <v>55.120699086647186</v>
      </c>
      <c r="BC4279">
        <v>15.539964833717498</v>
      </c>
      <c r="BD4279">
        <v>32.501657485961914</v>
      </c>
      <c r="BE4279">
        <v>4.9123547924378892</v>
      </c>
      <c r="BF4279">
        <v>0.43527976805470381</v>
      </c>
      <c r="BG4279">
        <v>3.6656862726191757</v>
      </c>
      <c r="BH4279">
        <v>1.2466685198187135</v>
      </c>
      <c r="BI4279">
        <v>0.27817874656987635</v>
      </c>
      <c r="BJ4279">
        <v>46.286451973702569</v>
      </c>
      <c r="BK4279">
        <v>0.89795820093294676</v>
      </c>
      <c r="BL4279">
        <v>74.941879822599205</v>
      </c>
      <c r="BM4279">
        <v>550.85102532048529</v>
      </c>
      <c r="BN4279">
        <v>1.639186060929634E-2</v>
      </c>
    </row>
    <row r="4280" spans="1:66">
      <c r="A4280" t="s">
        <v>4914</v>
      </c>
      <c r="B4280" t="s">
        <v>3827</v>
      </c>
      <c r="C4280" s="4">
        <v>20190812</v>
      </c>
      <c r="D4280" t="s">
        <v>339</v>
      </c>
      <c r="E4280" t="s">
        <v>340</v>
      </c>
      <c r="F4280" t="s">
        <v>4913</v>
      </c>
      <c r="G4280">
        <v>2000</v>
      </c>
      <c r="H4280">
        <v>675</v>
      </c>
      <c r="K4280">
        <v>49</v>
      </c>
      <c r="L4280" t="s">
        <v>4925</v>
      </c>
      <c r="M4280">
        <v>10291</v>
      </c>
      <c r="N4280">
        <v>0</v>
      </c>
      <c r="O4280">
        <v>13.484140866447419</v>
      </c>
      <c r="P4280">
        <v>0.527611621251732</v>
      </c>
      <c r="Q4280">
        <v>590.75465995844934</v>
      </c>
      <c r="R4280">
        <v>7.0628441790282386</v>
      </c>
      <c r="S4280">
        <v>1.4010668576600245</v>
      </c>
      <c r="T4280">
        <v>32.990001678466797</v>
      </c>
      <c r="U4280">
        <v>6</v>
      </c>
      <c r="V4280">
        <v>1.4200000166893005</v>
      </c>
      <c r="W4280">
        <v>1</v>
      </c>
      <c r="X4280">
        <v>2.8400000333786011</v>
      </c>
      <c r="Y4280">
        <v>31.788759231567383</v>
      </c>
      <c r="Z4280">
        <v>32.990001678466797</v>
      </c>
      <c r="AA4280">
        <v>31.476999282836914</v>
      </c>
      <c r="AB4280">
        <v>675.31158447265625</v>
      </c>
      <c r="AC4280">
        <v>653.59619140625</v>
      </c>
      <c r="AD4280">
        <v>31.251819610595703</v>
      </c>
      <c r="AE4280">
        <v>39.391471862792969</v>
      </c>
      <c r="AF4280">
        <v>61.343379974365234</v>
      </c>
      <c r="AG4280">
        <v>77.320487976074219</v>
      </c>
      <c r="AH4280">
        <v>500.1168212890625</v>
      </c>
      <c r="AI4280">
        <v>2000.317138671875</v>
      </c>
      <c r="AJ4280">
        <v>0.17434780299663544</v>
      </c>
      <c r="AK4280">
        <v>92.614021301269531</v>
      </c>
      <c r="AL4280">
        <v>-5.0928077697753906</v>
      </c>
      <c r="AM4280">
        <v>-0.95556986331939697</v>
      </c>
      <c r="AN4280">
        <v>1</v>
      </c>
      <c r="AO4280">
        <v>-0.21956524252891541</v>
      </c>
      <c r="AP4280">
        <v>2.737391471862793</v>
      </c>
      <c r="AQ4280">
        <v>1</v>
      </c>
      <c r="AR4280">
        <v>0</v>
      </c>
      <c r="AS4280">
        <v>0.15999999642372131</v>
      </c>
      <c r="AT4280">
        <v>111115</v>
      </c>
      <c r="AU4280">
        <v>0.83352803548177068</v>
      </c>
      <c r="AV4280">
        <v>7.0628441790282388E-3</v>
      </c>
      <c r="AW4280">
        <v>306.14000167846677</v>
      </c>
      <c r="AX4280">
        <v>304.93875923156736</v>
      </c>
      <c r="AY4280">
        <v>320.05073503380845</v>
      </c>
      <c r="AZ4280">
        <v>-7.2471646079527677E-2</v>
      </c>
      <c r="BA4280">
        <v>5.049269471849092</v>
      </c>
      <c r="BB4280">
        <v>54.519492846812362</v>
      </c>
      <c r="BC4280">
        <v>15.128020984019393</v>
      </c>
      <c r="BD4280">
        <v>32.38938045501709</v>
      </c>
      <c r="BE4280">
        <v>4.881337044722132</v>
      </c>
      <c r="BF4280">
        <v>0.44494947031840582</v>
      </c>
      <c r="BG4280">
        <v>3.6482026141890675</v>
      </c>
      <c r="BH4280">
        <v>1.2331344305330645</v>
      </c>
      <c r="BI4280">
        <v>0.28450084741988113</v>
      </c>
      <c r="BJ4280">
        <v>54.712164661216065</v>
      </c>
      <c r="BK4280">
        <v>0.90385266579875034</v>
      </c>
      <c r="BL4280">
        <v>75.446496772952827</v>
      </c>
      <c r="BM4280">
        <v>647.18647663309628</v>
      </c>
      <c r="BN4280">
        <v>1.5719289989787798E-2</v>
      </c>
    </row>
    <row r="4281" spans="1:66">
      <c r="A4281" t="s">
        <v>4914</v>
      </c>
      <c r="B4281" t="s">
        <v>3827</v>
      </c>
      <c r="C4281" s="4">
        <v>20190812</v>
      </c>
      <c r="D4281" t="s">
        <v>339</v>
      </c>
      <c r="E4281" t="s">
        <v>340</v>
      </c>
      <c r="F4281" t="s">
        <v>4913</v>
      </c>
      <c r="G4281">
        <v>2000</v>
      </c>
      <c r="H4281">
        <v>800</v>
      </c>
      <c r="K4281">
        <v>50</v>
      </c>
      <c r="L4281" t="s">
        <v>4926</v>
      </c>
      <c r="M4281">
        <v>10384.5</v>
      </c>
      <c r="N4281">
        <v>0</v>
      </c>
      <c r="O4281">
        <v>14.792591446394367</v>
      </c>
      <c r="P4281">
        <v>0.52831210892242775</v>
      </c>
      <c r="Q4281">
        <v>705.8925831375451</v>
      </c>
      <c r="R4281">
        <v>7.0673745564812611</v>
      </c>
      <c r="S4281">
        <v>1.4006343610119165</v>
      </c>
      <c r="T4281">
        <v>32.933681488037109</v>
      </c>
      <c r="U4281">
        <v>6</v>
      </c>
      <c r="V4281">
        <v>1.4200000166893005</v>
      </c>
      <c r="W4281">
        <v>1</v>
      </c>
      <c r="X4281">
        <v>2.8400000333786011</v>
      </c>
      <c r="Y4281">
        <v>31.773666381835938</v>
      </c>
      <c r="Z4281">
        <v>32.933681488037109</v>
      </c>
      <c r="AA4281">
        <v>31.478172302246094</v>
      </c>
      <c r="AB4281">
        <v>800.54290771484375</v>
      </c>
      <c r="AC4281">
        <v>776.2156982421875</v>
      </c>
      <c r="AD4281">
        <v>31.078298568725586</v>
      </c>
      <c r="AE4281">
        <v>39.224193572998047</v>
      </c>
      <c r="AF4281">
        <v>61.054447174072266</v>
      </c>
      <c r="AG4281">
        <v>77.057350158691406</v>
      </c>
      <c r="AH4281">
        <v>500.14117431640625</v>
      </c>
      <c r="AI4281">
        <v>2000.6300048828125</v>
      </c>
      <c r="AJ4281">
        <v>0.10866919159889221</v>
      </c>
      <c r="AK4281">
        <v>92.613182067871094</v>
      </c>
      <c r="AL4281">
        <v>-7.1490821838378906</v>
      </c>
      <c r="AM4281">
        <v>-0.9221264123916626</v>
      </c>
      <c r="AN4281">
        <v>1</v>
      </c>
      <c r="AO4281">
        <v>-0.21956524252891541</v>
      </c>
      <c r="AP4281">
        <v>2.737391471862793</v>
      </c>
      <c r="AQ4281">
        <v>1</v>
      </c>
      <c r="AR4281">
        <v>0</v>
      </c>
      <c r="AS4281">
        <v>0.15999999642372131</v>
      </c>
      <c r="AT4281">
        <v>111115</v>
      </c>
      <c r="AU4281">
        <v>0.83356862386067698</v>
      </c>
      <c r="AV4281">
        <v>7.0673745564812608E-3</v>
      </c>
      <c r="AW4281">
        <v>306.08368148803709</v>
      </c>
      <c r="AX4281">
        <v>304.92366638183591</v>
      </c>
      <c r="AY4281">
        <v>320.10079362643955</v>
      </c>
      <c r="AZ4281">
        <v>-6.8235709886483795E-2</v>
      </c>
      <c r="BA4281">
        <v>5.0333117418534039</v>
      </c>
      <c r="BB4281">
        <v>54.347681717325806</v>
      </c>
      <c r="BC4281">
        <v>15.123488144327759</v>
      </c>
      <c r="BD4281">
        <v>32.353673934936523</v>
      </c>
      <c r="BE4281">
        <v>4.8715085240136808</v>
      </c>
      <c r="BF4281">
        <v>0.44544755461678398</v>
      </c>
      <c r="BG4281">
        <v>3.6326773808414874</v>
      </c>
      <c r="BH4281">
        <v>1.2388311431721934</v>
      </c>
      <c r="BI4281">
        <v>0.28482666894769992</v>
      </c>
      <c r="BJ4281">
        <v>65.374958322477298</v>
      </c>
      <c r="BK4281">
        <v>0.90940261158864011</v>
      </c>
      <c r="BL4281">
        <v>75.385754919946237</v>
      </c>
      <c r="BM4281">
        <v>769.18400872883387</v>
      </c>
      <c r="BN4281">
        <v>1.4497840058475672E-2</v>
      </c>
    </row>
    <row r="4282" spans="1:66">
      <c r="A4282" t="s">
        <v>4914</v>
      </c>
      <c r="B4282" t="s">
        <v>3827</v>
      </c>
      <c r="C4282" s="4">
        <v>20190812</v>
      </c>
      <c r="D4282" t="s">
        <v>339</v>
      </c>
      <c r="E4282" t="s">
        <v>340</v>
      </c>
      <c r="F4282" t="s">
        <v>4913</v>
      </c>
      <c r="G4282">
        <v>2000</v>
      </c>
      <c r="H4282">
        <v>1000</v>
      </c>
      <c r="K4282">
        <v>51</v>
      </c>
      <c r="L4282" t="s">
        <v>4927</v>
      </c>
      <c r="M4282">
        <v>10506.5</v>
      </c>
      <c r="N4282">
        <v>0</v>
      </c>
      <c r="O4282">
        <v>15.664984091371352</v>
      </c>
      <c r="P4282">
        <v>0.52346606368908311</v>
      </c>
      <c r="Q4282">
        <v>893.99969378019944</v>
      </c>
      <c r="R4282">
        <v>7.0264480975167061</v>
      </c>
      <c r="S4282">
        <v>1.4036237672176948</v>
      </c>
      <c r="T4282">
        <v>32.893119812011719</v>
      </c>
      <c r="U4282">
        <v>6</v>
      </c>
      <c r="V4282">
        <v>1.4200000166893005</v>
      </c>
      <c r="W4282">
        <v>1</v>
      </c>
      <c r="X4282">
        <v>2.8400000333786011</v>
      </c>
      <c r="Y4282">
        <v>31.764358520507813</v>
      </c>
      <c r="Z4282">
        <v>32.893119812011719</v>
      </c>
      <c r="AA4282">
        <v>31.478322982788086</v>
      </c>
      <c r="AB4282">
        <v>999.63616943359375</v>
      </c>
      <c r="AC4282">
        <v>972.6453857421875</v>
      </c>
      <c r="AD4282">
        <v>30.967611312866211</v>
      </c>
      <c r="AE4282">
        <v>39.067455291748047</v>
      </c>
      <c r="AF4282">
        <v>60.870140075683594</v>
      </c>
      <c r="AG4282">
        <v>76.791244506835938</v>
      </c>
      <c r="AH4282">
        <v>500.15353393554688</v>
      </c>
      <c r="AI4282">
        <v>2000.9451904296875</v>
      </c>
      <c r="AJ4282">
        <v>8.359086699783802E-3</v>
      </c>
      <c r="AK4282">
        <v>92.61474609375</v>
      </c>
      <c r="AL4282">
        <v>-9.9130592346191406</v>
      </c>
      <c r="AM4282">
        <v>-0.91885721683502197</v>
      </c>
      <c r="AN4282">
        <v>1</v>
      </c>
      <c r="AO4282">
        <v>-0.21956524252891541</v>
      </c>
      <c r="AP4282">
        <v>2.737391471862793</v>
      </c>
      <c r="AQ4282">
        <v>1</v>
      </c>
      <c r="AR4282">
        <v>0</v>
      </c>
      <c r="AS4282">
        <v>0.15999999642372131</v>
      </c>
      <c r="AT4282">
        <v>111115</v>
      </c>
      <c r="AU4282">
        <v>0.83358922322591134</v>
      </c>
      <c r="AV4282">
        <v>7.0264480975167059E-3</v>
      </c>
      <c r="AW4282">
        <v>306.0431198120117</v>
      </c>
      <c r="AX4282">
        <v>304.91435852050779</v>
      </c>
      <c r="AY4282">
        <v>320.15122331281236</v>
      </c>
      <c r="AZ4282">
        <v>-4.1960090749533024E-2</v>
      </c>
      <c r="BA4282">
        <v>5.0218462195918701</v>
      </c>
      <c r="BB4282">
        <v>54.222965903382892</v>
      </c>
      <c r="BC4282">
        <v>15.155510611634845</v>
      </c>
      <c r="BD4282">
        <v>32.328739166259766</v>
      </c>
      <c r="BE4282">
        <v>4.864655236918078</v>
      </c>
      <c r="BF4282">
        <v>0.44199750954696326</v>
      </c>
      <c r="BG4282">
        <v>3.6182224523741753</v>
      </c>
      <c r="BH4282">
        <v>1.2464327845439027</v>
      </c>
      <c r="BI4282">
        <v>0.28257016908169563</v>
      </c>
      <c r="BJ4282">
        <v>82.797554647343418</v>
      </c>
      <c r="BK4282">
        <v>0.91914248181830771</v>
      </c>
      <c r="BL4282">
        <v>75.244936657889497</v>
      </c>
      <c r="BM4282">
        <v>965.19900254683489</v>
      </c>
      <c r="BN4282">
        <v>1.2212100640301779E-2</v>
      </c>
    </row>
    <row r="4283" spans="1:66">
      <c r="A4283" t="s">
        <v>4914</v>
      </c>
      <c r="B4283" t="s">
        <v>3827</v>
      </c>
      <c r="C4283" s="4">
        <v>20190812</v>
      </c>
      <c r="D4283" t="s">
        <v>339</v>
      </c>
      <c r="E4283" t="s">
        <v>340</v>
      </c>
      <c r="F4283" t="s">
        <v>4913</v>
      </c>
      <c r="G4283">
        <v>2000</v>
      </c>
      <c r="H4283">
        <v>1400</v>
      </c>
      <c r="K4283">
        <v>52</v>
      </c>
      <c r="L4283" t="s">
        <v>4928</v>
      </c>
      <c r="M4283">
        <v>10607</v>
      </c>
      <c r="N4283">
        <v>0</v>
      </c>
      <c r="O4283">
        <v>16.39298960393138</v>
      </c>
      <c r="P4283">
        <v>0.52132626517281233</v>
      </c>
      <c r="Q4283">
        <v>1278.5767097214132</v>
      </c>
      <c r="R4283">
        <v>6.9965160409755836</v>
      </c>
      <c r="S4283">
        <v>1.4026011721862885</v>
      </c>
      <c r="T4283">
        <v>32.861259460449219</v>
      </c>
      <c r="U4283">
        <v>6</v>
      </c>
      <c r="V4283">
        <v>1.4200000166893005</v>
      </c>
      <c r="W4283">
        <v>1</v>
      </c>
      <c r="X4283">
        <v>2.8400000333786011</v>
      </c>
      <c r="Y4283">
        <v>31.761253356933594</v>
      </c>
      <c r="Z4283">
        <v>32.861259460449219</v>
      </c>
      <c r="AA4283">
        <v>31.477497100830078</v>
      </c>
      <c r="AB4283">
        <v>1400.8631591796875</v>
      </c>
      <c r="AC4283">
        <v>1369.698486328125</v>
      </c>
      <c r="AD4283">
        <v>30.915195465087891</v>
      </c>
      <c r="AE4283">
        <v>38.982006072998047</v>
      </c>
      <c r="AF4283">
        <v>60.776901245117188</v>
      </c>
      <c r="AG4283">
        <v>76.635635375976563</v>
      </c>
      <c r="AH4283">
        <v>500.10678100585938</v>
      </c>
      <c r="AI4283">
        <v>1999.9267578125</v>
      </c>
      <c r="AJ4283">
        <v>9.4339646399021149E-2</v>
      </c>
      <c r="AK4283">
        <v>92.613372802734375</v>
      </c>
      <c r="AL4283">
        <v>-15.979221343994141</v>
      </c>
      <c r="AM4283">
        <v>-0.90810739994049072</v>
      </c>
      <c r="AN4283">
        <v>1</v>
      </c>
      <c r="AO4283">
        <v>-0.21956524252891541</v>
      </c>
      <c r="AP4283">
        <v>2.737391471862793</v>
      </c>
      <c r="AQ4283">
        <v>1</v>
      </c>
      <c r="AR4283">
        <v>0</v>
      </c>
      <c r="AS4283">
        <v>0.15999999642372131</v>
      </c>
      <c r="AT4283">
        <v>111115</v>
      </c>
      <c r="AU4283">
        <v>0.83351130167643217</v>
      </c>
      <c r="AV4283">
        <v>6.9965160409755835E-3</v>
      </c>
      <c r="AW4283">
        <v>306.0112594604492</v>
      </c>
      <c r="AX4283">
        <v>304.91125335693357</v>
      </c>
      <c r="AY4283">
        <v>319.98827409770456</v>
      </c>
      <c r="AZ4283">
        <v>-2.423675720884701E-2</v>
      </c>
      <c r="BA4283">
        <v>5.012856233223312</v>
      </c>
      <c r="BB4283">
        <v>54.126699865478926</v>
      </c>
      <c r="BC4283">
        <v>15.144693792480879</v>
      </c>
      <c r="BD4283">
        <v>32.311256408691406</v>
      </c>
      <c r="BE4283">
        <v>4.8598551308798923</v>
      </c>
      <c r="BF4283">
        <v>0.44047095669646497</v>
      </c>
      <c r="BG4283">
        <v>3.6102550610370234</v>
      </c>
      <c r="BH4283">
        <v>1.2496000698428689</v>
      </c>
      <c r="BI4283">
        <v>0.28157198536316475</v>
      </c>
      <c r="BJ4283">
        <v>118.41330147432272</v>
      </c>
      <c r="BK4283">
        <v>0.9334731128666206</v>
      </c>
      <c r="BL4283">
        <v>75.205196000185254</v>
      </c>
      <c r="BM4283">
        <v>1361.9060441784043</v>
      </c>
      <c r="BN4283">
        <v>9.0522984420440804E-3</v>
      </c>
    </row>
    <row r="4284" spans="1:66">
      <c r="A4284" t="s">
        <v>4914</v>
      </c>
      <c r="B4284" t="s">
        <v>3827</v>
      </c>
      <c r="C4284" s="4">
        <v>20190812</v>
      </c>
      <c r="D4284" t="s">
        <v>339</v>
      </c>
      <c r="E4284" t="s">
        <v>340</v>
      </c>
      <c r="F4284" t="s">
        <v>4913</v>
      </c>
      <c r="G4284">
        <v>2000</v>
      </c>
      <c r="H4284">
        <v>1800</v>
      </c>
      <c r="K4284">
        <v>53</v>
      </c>
      <c r="L4284" t="s">
        <v>4929</v>
      </c>
      <c r="M4284">
        <v>10740</v>
      </c>
      <c r="N4284">
        <v>0</v>
      </c>
      <c r="O4284">
        <v>17.14418418294721</v>
      </c>
      <c r="P4284">
        <v>0.52109967983828154</v>
      </c>
      <c r="Q4284">
        <v>1662.6183847487241</v>
      </c>
      <c r="R4284">
        <v>6.9720086503893457</v>
      </c>
      <c r="S4284">
        <v>1.3983193077159881</v>
      </c>
      <c r="T4284">
        <v>32.824161529541016</v>
      </c>
      <c r="U4284">
        <v>6</v>
      </c>
      <c r="V4284">
        <v>1.4200000166893005</v>
      </c>
      <c r="W4284">
        <v>1</v>
      </c>
      <c r="X4284">
        <v>2.8400000333786011</v>
      </c>
      <c r="Y4284">
        <v>31.753442764282227</v>
      </c>
      <c r="Z4284">
        <v>32.824161529541016</v>
      </c>
      <c r="AA4284">
        <v>31.477817535400391</v>
      </c>
      <c r="AB4284">
        <v>1801.3331298828125</v>
      </c>
      <c r="AC4284">
        <v>1765.9925537109375</v>
      </c>
      <c r="AD4284">
        <v>30.876644134521484</v>
      </c>
      <c r="AE4284">
        <v>38.915771484375</v>
      </c>
      <c r="AF4284">
        <v>60.727432250976563</v>
      </c>
      <c r="AG4284">
        <v>76.538597106933594</v>
      </c>
      <c r="AH4284">
        <v>500.1055908203125</v>
      </c>
      <c r="AI4284">
        <v>2000.12548828125</v>
      </c>
      <c r="AJ4284">
        <v>8.1203408539295197E-2</v>
      </c>
      <c r="AK4284">
        <v>92.612495422363281</v>
      </c>
      <c r="AL4284">
        <v>-23.007541656494141</v>
      </c>
      <c r="AM4284">
        <v>-0.89809763431549072</v>
      </c>
      <c r="AN4284">
        <v>1</v>
      </c>
      <c r="AO4284">
        <v>-0.21956524252891541</v>
      </c>
      <c r="AP4284">
        <v>2.737391471862793</v>
      </c>
      <c r="AQ4284">
        <v>1</v>
      </c>
      <c r="AR4284">
        <v>0</v>
      </c>
      <c r="AS4284">
        <v>0.15999999642372131</v>
      </c>
      <c r="AT4284">
        <v>111115</v>
      </c>
      <c r="AU4284">
        <v>0.83350931803385409</v>
      </c>
      <c r="AV4284">
        <v>6.9720086503893457E-3</v>
      </c>
      <c r="AW4284">
        <v>305.97416152954099</v>
      </c>
      <c r="AX4284">
        <v>304.9034427642822</v>
      </c>
      <c r="AY4284">
        <v>320.02007097199385</v>
      </c>
      <c r="AZ4284">
        <v>-6.9504708418312144E-3</v>
      </c>
      <c r="BA4284">
        <v>5.0024060161704034</v>
      </c>
      <c r="BB4284">
        <v>54.014374554499533</v>
      </c>
      <c r="BC4284">
        <v>15.098603070124533</v>
      </c>
      <c r="BD4284">
        <v>32.288802146911621</v>
      </c>
      <c r="BE4284">
        <v>4.8536960853681572</v>
      </c>
      <c r="BF4284">
        <v>0.44030919473016017</v>
      </c>
      <c r="BG4284">
        <v>3.6040867084544153</v>
      </c>
      <c r="BH4284">
        <v>1.249609376913742</v>
      </c>
      <c r="BI4284">
        <v>0.28146622155156636</v>
      </c>
      <c r="BJ4284">
        <v>153.97923754667826</v>
      </c>
      <c r="BK4284">
        <v>0.94146398367026529</v>
      </c>
      <c r="BL4284">
        <v>75.229900034382112</v>
      </c>
      <c r="BM4284">
        <v>1757.8430296352476</v>
      </c>
      <c r="BN4284">
        <v>7.3371469494735138E-3</v>
      </c>
    </row>
    <row r="4285" spans="1:66">
      <c r="A4285" t="s">
        <v>4914</v>
      </c>
      <c r="B4285" t="s">
        <v>3827</v>
      </c>
      <c r="C4285" s="4">
        <v>20190812</v>
      </c>
      <c r="D4285" t="s">
        <v>339</v>
      </c>
      <c r="E4285" t="s">
        <v>340</v>
      </c>
      <c r="F4285" t="s">
        <v>4913</v>
      </c>
      <c r="G4285">
        <v>2000</v>
      </c>
      <c r="H4285">
        <v>400</v>
      </c>
      <c r="K4285">
        <v>54</v>
      </c>
      <c r="L4285" t="s">
        <v>4930</v>
      </c>
      <c r="M4285">
        <v>10853.5</v>
      </c>
      <c r="N4285">
        <v>0</v>
      </c>
      <c r="O4285">
        <v>8.8247057450666428</v>
      </c>
      <c r="P4285">
        <v>0.51673288301152043</v>
      </c>
      <c r="Q4285">
        <v>344.61507578983668</v>
      </c>
      <c r="R4285">
        <v>6.9394950395769337</v>
      </c>
      <c r="S4285">
        <v>1.4017217870445782</v>
      </c>
      <c r="T4285">
        <v>32.824298858642578</v>
      </c>
      <c r="U4285">
        <v>6</v>
      </c>
      <c r="V4285">
        <v>1.4200000166893005</v>
      </c>
      <c r="W4285">
        <v>1</v>
      </c>
      <c r="X4285">
        <v>2.8400000333786011</v>
      </c>
      <c r="Y4285">
        <v>31.743608474731445</v>
      </c>
      <c r="Z4285">
        <v>32.824298858642578</v>
      </c>
      <c r="AA4285">
        <v>31.477296829223633</v>
      </c>
      <c r="AB4285">
        <v>399.05169677734375</v>
      </c>
      <c r="AC4285">
        <v>385.25985717773438</v>
      </c>
      <c r="AD4285">
        <v>30.880409240722656</v>
      </c>
      <c r="AE4285">
        <v>38.880538940429688</v>
      </c>
      <c r="AF4285">
        <v>60.767013549804688</v>
      </c>
      <c r="AG4285">
        <v>76.509811401367188</v>
      </c>
      <c r="AH4285">
        <v>500.21817016601563</v>
      </c>
      <c r="AI4285">
        <v>2000.23681640625</v>
      </c>
      <c r="AJ4285">
        <v>0.13374456763267517</v>
      </c>
      <c r="AK4285">
        <v>92.609901428222656</v>
      </c>
      <c r="AL4285">
        <v>-2.1744117736816406</v>
      </c>
      <c r="AM4285">
        <v>-0.92864573001861572</v>
      </c>
      <c r="AN4285">
        <v>0.66666668653488159</v>
      </c>
      <c r="AO4285">
        <v>-0.21956524252891541</v>
      </c>
      <c r="AP4285">
        <v>2.737391471862793</v>
      </c>
      <c r="AQ4285">
        <v>1</v>
      </c>
      <c r="AR4285">
        <v>0</v>
      </c>
      <c r="AS4285">
        <v>0.15999999642372131</v>
      </c>
      <c r="AT4285">
        <v>111115</v>
      </c>
      <c r="AU4285">
        <v>0.83369695027669255</v>
      </c>
      <c r="AV4285">
        <v>6.9394950395769341E-3</v>
      </c>
      <c r="AW4285">
        <v>305.97429885864256</v>
      </c>
      <c r="AX4285">
        <v>304.89360847473142</v>
      </c>
      <c r="AY4285">
        <v>320.03788347159571</v>
      </c>
      <c r="AZ4285">
        <v>8.6339794027490389E-3</v>
      </c>
      <c r="BA4285">
        <v>5.0024446657939441</v>
      </c>
      <c r="BB4285">
        <v>54.016304829684884</v>
      </c>
      <c r="BC4285">
        <v>15.135765889255197</v>
      </c>
      <c r="BD4285">
        <v>32.283953666687012</v>
      </c>
      <c r="BE4285">
        <v>4.852367073724829</v>
      </c>
      <c r="BF4285">
        <v>0.43718742049299897</v>
      </c>
      <c r="BG4285">
        <v>3.6007228787493659</v>
      </c>
      <c r="BH4285">
        <v>1.2516441949754631</v>
      </c>
      <c r="BI4285">
        <v>0.27942547839286275</v>
      </c>
      <c r="BJ4285">
        <v>31.914768199576255</v>
      </c>
      <c r="BK4285">
        <v>0.89450034663448785</v>
      </c>
      <c r="BL4285">
        <v>75.137952100229512</v>
      </c>
      <c r="BM4285">
        <v>381.06501470737453</v>
      </c>
      <c r="BN4285">
        <v>1.7400451156100467E-2</v>
      </c>
    </row>
    <row r="4287" spans="1:66">
      <c r="A4287" t="s">
        <v>4932</v>
      </c>
      <c r="B4287" t="s">
        <v>3827</v>
      </c>
      <c r="C4287" s="4">
        <v>20190812</v>
      </c>
      <c r="D4287" t="s">
        <v>339</v>
      </c>
      <c r="E4287" t="s">
        <v>340</v>
      </c>
      <c r="F4287" t="s">
        <v>4931</v>
      </c>
      <c r="G4287">
        <v>2000</v>
      </c>
      <c r="H4287">
        <v>400</v>
      </c>
      <c r="K4287">
        <v>55</v>
      </c>
      <c r="L4287" t="s">
        <v>4933</v>
      </c>
      <c r="M4287">
        <v>12858</v>
      </c>
      <c r="N4287">
        <v>0</v>
      </c>
      <c r="O4287">
        <v>17.667769205933364</v>
      </c>
      <c r="P4287">
        <v>0.38399963736488779</v>
      </c>
      <c r="Q4287">
        <v>285.61639971136623</v>
      </c>
      <c r="R4287">
        <v>5.5993594653365859</v>
      </c>
      <c r="S4287">
        <v>1.4641763318747012</v>
      </c>
      <c r="T4287">
        <v>32.258522033691406</v>
      </c>
      <c r="U4287">
        <v>6</v>
      </c>
      <c r="V4287">
        <v>1.4200000166893005</v>
      </c>
      <c r="W4287">
        <v>1</v>
      </c>
      <c r="X4287">
        <v>2.8400000333786011</v>
      </c>
      <c r="Y4287">
        <v>30.470586776733398</v>
      </c>
      <c r="Z4287">
        <v>32.258522033691406</v>
      </c>
      <c r="AA4287">
        <v>30.116235733032227</v>
      </c>
      <c r="AB4287">
        <v>400.09481811523438</v>
      </c>
      <c r="AC4287">
        <v>376.37136840820313</v>
      </c>
      <c r="AD4287">
        <v>30.055929183959961</v>
      </c>
      <c r="AE4287">
        <v>36.527866363525391</v>
      </c>
      <c r="AF4287">
        <v>63.563205718994141</v>
      </c>
      <c r="AG4287">
        <v>77.250259399414063</v>
      </c>
      <c r="AH4287">
        <v>500.143310546875</v>
      </c>
      <c r="AI4287">
        <v>1999.225341796875</v>
      </c>
      <c r="AJ4287">
        <v>0.12777963280677795</v>
      </c>
      <c r="AK4287">
        <v>92.565628051757813</v>
      </c>
      <c r="AL4287">
        <v>-1.9830055236816406</v>
      </c>
      <c r="AM4287">
        <v>-0.8519207239151001</v>
      </c>
      <c r="AN4287">
        <v>1</v>
      </c>
      <c r="AO4287">
        <v>-0.21956524252891541</v>
      </c>
      <c r="AP4287">
        <v>2.737391471862793</v>
      </c>
      <c r="AQ4287">
        <v>1</v>
      </c>
      <c r="AR4287">
        <v>0</v>
      </c>
      <c r="AS4287">
        <v>0.15999999642372131</v>
      </c>
      <c r="AT4287">
        <v>111115</v>
      </c>
      <c r="AU4287">
        <v>0.83357218424479151</v>
      </c>
      <c r="AV4287">
        <v>5.599359465336586E-3</v>
      </c>
      <c r="AW4287">
        <v>305.40852203369138</v>
      </c>
      <c r="AX4287">
        <v>303.62058677673338</v>
      </c>
      <c r="AY4287">
        <v>319.87604753771302</v>
      </c>
      <c r="AZ4287">
        <v>0.60035553905928585</v>
      </c>
      <c r="BA4287">
        <v>4.8454012232051076</v>
      </c>
      <c r="BB4287">
        <v>52.34557713469858</v>
      </c>
      <c r="BC4287">
        <v>15.817710771173189</v>
      </c>
      <c r="BD4287">
        <v>31.364554405212402</v>
      </c>
      <c r="BE4287">
        <v>4.6060050508918744</v>
      </c>
      <c r="BF4287">
        <v>0.338262746373717</v>
      </c>
      <c r="BG4287">
        <v>3.3812248913304064</v>
      </c>
      <c r="BH4287">
        <v>1.224780159561468</v>
      </c>
      <c r="BI4287">
        <v>0.21509701588704769</v>
      </c>
      <c r="BJ4287">
        <v>26.438261421164512</v>
      </c>
      <c r="BK4287">
        <v>0.75886856356616827</v>
      </c>
      <c r="BL4287">
        <v>72.14343628845819</v>
      </c>
      <c r="BM4287">
        <v>367.9729570885965</v>
      </c>
      <c r="BN4287">
        <v>3.4638784114794326E-2</v>
      </c>
    </row>
    <row r="4288" spans="1:66">
      <c r="A4288" t="s">
        <v>4932</v>
      </c>
      <c r="B4288" t="s">
        <v>3827</v>
      </c>
      <c r="C4288" s="4">
        <v>20190812</v>
      </c>
      <c r="D4288" t="s">
        <v>339</v>
      </c>
      <c r="E4288" t="s">
        <v>340</v>
      </c>
      <c r="F4288" t="s">
        <v>4931</v>
      </c>
      <c r="G4288">
        <v>2000</v>
      </c>
      <c r="H4288">
        <v>325</v>
      </c>
      <c r="K4288">
        <v>56</v>
      </c>
      <c r="L4288" t="s">
        <v>4934</v>
      </c>
      <c r="M4288">
        <v>12948</v>
      </c>
      <c r="N4288">
        <v>0</v>
      </c>
      <c r="O4288">
        <v>14.055954075441383</v>
      </c>
      <c r="P4288">
        <v>0.38150396564077732</v>
      </c>
      <c r="Q4288">
        <v>233.45708519042049</v>
      </c>
      <c r="R4288">
        <v>5.5787503577886826</v>
      </c>
      <c r="S4288">
        <v>1.4669813329130275</v>
      </c>
      <c r="T4288">
        <v>32.292903900146484</v>
      </c>
      <c r="U4288">
        <v>6</v>
      </c>
      <c r="V4288">
        <v>1.4200000166893005</v>
      </c>
      <c r="W4288">
        <v>1</v>
      </c>
      <c r="X4288">
        <v>2.8400000333786011</v>
      </c>
      <c r="Y4288">
        <v>30.473075866699219</v>
      </c>
      <c r="Z4288">
        <v>32.292903900146484</v>
      </c>
      <c r="AA4288">
        <v>30.116020202636719</v>
      </c>
      <c r="AB4288">
        <v>325.13973999023438</v>
      </c>
      <c r="AC4288">
        <v>306.22689819335938</v>
      </c>
      <c r="AD4288">
        <v>30.153217315673828</v>
      </c>
      <c r="AE4288">
        <v>36.601211547851563</v>
      </c>
      <c r="AF4288">
        <v>63.756580352783203</v>
      </c>
      <c r="AG4288">
        <v>77.390350341796875</v>
      </c>
      <c r="AH4288">
        <v>500.11471557617188</v>
      </c>
      <c r="AI4288">
        <v>1998.79638671875</v>
      </c>
      <c r="AJ4288">
        <v>2.1495237946510315E-2</v>
      </c>
      <c r="AK4288">
        <v>92.56085205078125</v>
      </c>
      <c r="AL4288">
        <v>-1.2032508850097656</v>
      </c>
      <c r="AM4288">
        <v>-0.87097513675689697</v>
      </c>
      <c r="AN4288">
        <v>1</v>
      </c>
      <c r="AO4288">
        <v>-0.21956524252891541</v>
      </c>
      <c r="AP4288">
        <v>2.737391471862793</v>
      </c>
      <c r="AQ4288">
        <v>1</v>
      </c>
      <c r="AR4288">
        <v>0</v>
      </c>
      <c r="AS4288">
        <v>0.15999999642372131</v>
      </c>
      <c r="AT4288">
        <v>111115</v>
      </c>
      <c r="AU4288">
        <v>0.83352452596028637</v>
      </c>
      <c r="AV4288">
        <v>5.5787503577886827E-3</v>
      </c>
      <c r="AW4288">
        <v>305.44290390014646</v>
      </c>
      <c r="AX4288">
        <v>303.6230758666992</v>
      </c>
      <c r="AY4288">
        <v>319.80741472674708</v>
      </c>
      <c r="AZ4288">
        <v>0.60558184082367905</v>
      </c>
      <c r="BA4288">
        <v>4.8548206598730621</v>
      </c>
      <c r="BB4288">
        <v>52.450042888645662</v>
      </c>
      <c r="BC4288">
        <v>15.848831340794099</v>
      </c>
      <c r="BD4288">
        <v>31.382989883422852</v>
      </c>
      <c r="BE4288">
        <v>4.6108358861288075</v>
      </c>
      <c r="BF4288">
        <v>0.33632467179419412</v>
      </c>
      <c r="BG4288">
        <v>3.3878393269600346</v>
      </c>
      <c r="BH4288">
        <v>1.2229965591687728</v>
      </c>
      <c r="BI4288">
        <v>0.21384327567957992</v>
      </c>
      <c r="BJ4288">
        <v>21.608986722517145</v>
      </c>
      <c r="BK4288">
        <v>0.76236635830406319</v>
      </c>
      <c r="BL4288">
        <v>72.120047895255723</v>
      </c>
      <c r="BM4288">
        <v>299.54537080644889</v>
      </c>
      <c r="BN4288">
        <v>3.3841820970398492E-2</v>
      </c>
    </row>
    <row r="4289" spans="1:66">
      <c r="A4289" t="s">
        <v>4932</v>
      </c>
      <c r="B4289" t="s">
        <v>3827</v>
      </c>
      <c r="C4289" s="4">
        <v>20190812</v>
      </c>
      <c r="D4289" t="s">
        <v>339</v>
      </c>
      <c r="E4289" t="s">
        <v>340</v>
      </c>
      <c r="F4289" t="s">
        <v>4931</v>
      </c>
      <c r="G4289">
        <v>2000</v>
      </c>
      <c r="H4289">
        <v>250</v>
      </c>
      <c r="K4289">
        <v>57</v>
      </c>
      <c r="L4289" t="s">
        <v>4935</v>
      </c>
      <c r="M4289">
        <v>13037.5</v>
      </c>
      <c r="N4289">
        <v>0</v>
      </c>
      <c r="O4289">
        <v>10.21349843583508</v>
      </c>
      <c r="P4289">
        <v>0.38339033300584724</v>
      </c>
      <c r="Q4289">
        <v>183.60493808752412</v>
      </c>
      <c r="R4289">
        <v>5.5830308269822346</v>
      </c>
      <c r="S4289">
        <v>1.4615511528629517</v>
      </c>
      <c r="T4289">
        <v>32.309181213378906</v>
      </c>
      <c r="U4289">
        <v>6</v>
      </c>
      <c r="V4289">
        <v>1.4200000166893005</v>
      </c>
      <c r="W4289">
        <v>1</v>
      </c>
      <c r="X4289">
        <v>2.8400000333786011</v>
      </c>
      <c r="Y4289">
        <v>30.474594116210938</v>
      </c>
      <c r="Z4289">
        <v>32.309181213378906</v>
      </c>
      <c r="AA4289">
        <v>30.115329742431641</v>
      </c>
      <c r="AB4289">
        <v>250.45779418945313</v>
      </c>
      <c r="AC4289">
        <v>236.61717224121094</v>
      </c>
      <c r="AD4289">
        <v>30.256464004516602</v>
      </c>
      <c r="AE4289">
        <v>36.709774017333984</v>
      </c>
      <c r="AF4289">
        <v>63.9664306640625</v>
      </c>
      <c r="AG4289">
        <v>77.609642028808594</v>
      </c>
      <c r="AH4289">
        <v>500.02981567382813</v>
      </c>
      <c r="AI4289">
        <v>2000.0042724609375</v>
      </c>
      <c r="AJ4289">
        <v>0.12777358293533325</v>
      </c>
      <c r="AK4289">
        <v>92.556671142578125</v>
      </c>
      <c r="AL4289">
        <v>-0.50310134887695313</v>
      </c>
      <c r="AM4289">
        <v>-0.86734354496002197</v>
      </c>
      <c r="AN4289">
        <v>1</v>
      </c>
      <c r="AO4289">
        <v>-0.21956524252891541</v>
      </c>
      <c r="AP4289">
        <v>2.737391471862793</v>
      </c>
      <c r="AQ4289">
        <v>1</v>
      </c>
      <c r="AR4289">
        <v>0</v>
      </c>
      <c r="AS4289">
        <v>0.15999999642372131</v>
      </c>
      <c r="AT4289">
        <v>111115</v>
      </c>
      <c r="AU4289">
        <v>0.83338302612304671</v>
      </c>
      <c r="AV4289">
        <v>5.5830308269822345E-3</v>
      </c>
      <c r="AW4289">
        <v>305.45918121337888</v>
      </c>
      <c r="AX4289">
        <v>303.62459411621091</v>
      </c>
      <c r="AY4289">
        <v>320.00067644117735</v>
      </c>
      <c r="AZ4289">
        <v>0.60349106766686722</v>
      </c>
      <c r="BA4289">
        <v>4.8592856343036921</v>
      </c>
      <c r="BB4289">
        <v>52.500652565802064</v>
      </c>
      <c r="BC4289">
        <v>15.790878548468079</v>
      </c>
      <c r="BD4289">
        <v>31.391887664794922</v>
      </c>
      <c r="BE4289">
        <v>4.613169040240332</v>
      </c>
      <c r="BF4289">
        <v>0.33778985315853499</v>
      </c>
      <c r="BG4289">
        <v>3.3977344814407404</v>
      </c>
      <c r="BH4289">
        <v>1.2154345587995916</v>
      </c>
      <c r="BI4289">
        <v>0.21479107824237226</v>
      </c>
      <c r="BJ4289">
        <v>16.993861874720388</v>
      </c>
      <c r="BK4289">
        <v>0.77595779016560396</v>
      </c>
      <c r="BL4289">
        <v>72.262701128696037</v>
      </c>
      <c r="BM4289">
        <v>231.76216423898418</v>
      </c>
      <c r="BN4289">
        <v>3.1845361272433627E-2</v>
      </c>
    </row>
    <row r="4290" spans="1:66">
      <c r="A4290" t="s">
        <v>4932</v>
      </c>
      <c r="B4290" t="s">
        <v>3827</v>
      </c>
      <c r="C4290" s="4">
        <v>20190812</v>
      </c>
      <c r="D4290" t="s">
        <v>339</v>
      </c>
      <c r="E4290" t="s">
        <v>340</v>
      </c>
      <c r="F4290" t="s">
        <v>4931</v>
      </c>
      <c r="G4290">
        <v>2000</v>
      </c>
      <c r="H4290">
        <v>175</v>
      </c>
      <c r="K4290">
        <v>58</v>
      </c>
      <c r="L4290" t="s">
        <v>4936</v>
      </c>
      <c r="M4290">
        <v>13128</v>
      </c>
      <c r="N4290">
        <v>0</v>
      </c>
      <c r="O4290">
        <v>6.3192902768405821</v>
      </c>
      <c r="P4290">
        <v>0.39208438925959871</v>
      </c>
      <c r="Q4290">
        <v>133.81990958103614</v>
      </c>
      <c r="R4290">
        <v>5.6233294435993635</v>
      </c>
      <c r="S4290">
        <v>1.4432706032196529</v>
      </c>
      <c r="T4290">
        <v>32.279815673828125</v>
      </c>
      <c r="U4290">
        <v>6</v>
      </c>
      <c r="V4290">
        <v>1.4200000166893005</v>
      </c>
      <c r="W4290">
        <v>1</v>
      </c>
      <c r="X4290">
        <v>2.8400000333786011</v>
      </c>
      <c r="Y4290">
        <v>30.469423294067383</v>
      </c>
      <c r="Z4290">
        <v>32.279815673828125</v>
      </c>
      <c r="AA4290">
        <v>30.114231109619141</v>
      </c>
      <c r="AB4290">
        <v>175.21450805664063</v>
      </c>
      <c r="AC4290">
        <v>166.50900268554688</v>
      </c>
      <c r="AD4290">
        <v>30.322965621948242</v>
      </c>
      <c r="AE4290">
        <v>36.821559906005859</v>
      </c>
      <c r="AF4290">
        <v>64.123779296875</v>
      </c>
      <c r="AG4290">
        <v>77.866310119628906</v>
      </c>
      <c r="AH4290">
        <v>500.07150268554688</v>
      </c>
      <c r="AI4290">
        <v>2000.2471923828125</v>
      </c>
      <c r="AJ4290">
        <v>4.2989086359739304E-2</v>
      </c>
      <c r="AK4290">
        <v>92.553451538085938</v>
      </c>
      <c r="AL4290">
        <v>-6.1374664306640625E-2</v>
      </c>
      <c r="AM4290">
        <v>-0.86851465702056885</v>
      </c>
      <c r="AN4290">
        <v>1</v>
      </c>
      <c r="AO4290">
        <v>-0.21956524252891541</v>
      </c>
      <c r="AP4290">
        <v>2.737391471862793</v>
      </c>
      <c r="AQ4290">
        <v>1</v>
      </c>
      <c r="AR4290">
        <v>0</v>
      </c>
      <c r="AS4290">
        <v>0.15999999642372131</v>
      </c>
      <c r="AT4290">
        <v>111115</v>
      </c>
      <c r="AU4290">
        <v>0.83345250447591135</v>
      </c>
      <c r="AV4290">
        <v>5.6233294435993637E-3</v>
      </c>
      <c r="AW4290">
        <v>305.4298156738281</v>
      </c>
      <c r="AX4290">
        <v>303.61942329406736</v>
      </c>
      <c r="AY4290">
        <v>320.0395436278086</v>
      </c>
      <c r="AZ4290">
        <v>0.5866270761141863</v>
      </c>
      <c r="BA4290">
        <v>4.8512330635368945</v>
      </c>
      <c r="BB4290">
        <v>52.415474333127406</v>
      </c>
      <c r="BC4290">
        <v>15.593914427121547</v>
      </c>
      <c r="BD4290">
        <v>31.374619483947754</v>
      </c>
      <c r="BE4290">
        <v>4.6086419589089189</v>
      </c>
      <c r="BF4290">
        <v>0.34452060434596399</v>
      </c>
      <c r="BG4290">
        <v>3.4079624603172416</v>
      </c>
      <c r="BH4290">
        <v>1.2006794985916773</v>
      </c>
      <c r="BI4290">
        <v>0.21914693263266141</v>
      </c>
      <c r="BJ4290">
        <v>12.38549451623947</v>
      </c>
      <c r="BK4290">
        <v>0.80367972555667599</v>
      </c>
      <c r="BL4290">
        <v>72.637583085536278</v>
      </c>
      <c r="BM4290">
        <v>163.50511473714224</v>
      </c>
      <c r="BN4290">
        <v>2.8073615511268017E-2</v>
      </c>
    </row>
    <row r="4291" spans="1:66">
      <c r="A4291" t="s">
        <v>4932</v>
      </c>
      <c r="B4291" t="s">
        <v>3827</v>
      </c>
      <c r="C4291" s="4">
        <v>20190812</v>
      </c>
      <c r="D4291" t="s">
        <v>339</v>
      </c>
      <c r="E4291" t="s">
        <v>340</v>
      </c>
      <c r="F4291" t="s">
        <v>4931</v>
      </c>
      <c r="G4291">
        <v>2000</v>
      </c>
      <c r="H4291">
        <v>100</v>
      </c>
      <c r="K4291">
        <v>59</v>
      </c>
      <c r="L4291" t="s">
        <v>4937</v>
      </c>
      <c r="M4291">
        <v>13218</v>
      </c>
      <c r="N4291">
        <v>0</v>
      </c>
      <c r="O4291">
        <v>1.9692324038921305</v>
      </c>
      <c r="P4291">
        <v>0.39460757033012162</v>
      </c>
      <c r="Q4291">
        <v>85.276007798038606</v>
      </c>
      <c r="R4291">
        <v>5.6580799308889693</v>
      </c>
      <c r="S4291">
        <v>1.4439049658150043</v>
      </c>
      <c r="T4291">
        <v>32.303329467773438</v>
      </c>
      <c r="U4291">
        <v>6</v>
      </c>
      <c r="V4291">
        <v>1.4200000166893005</v>
      </c>
      <c r="W4291">
        <v>1</v>
      </c>
      <c r="X4291">
        <v>2.8400000333786011</v>
      </c>
      <c r="Y4291">
        <v>30.471092224121094</v>
      </c>
      <c r="Z4291">
        <v>32.303329467773438</v>
      </c>
      <c r="AA4291">
        <v>30.116558074951172</v>
      </c>
      <c r="AB4291">
        <v>99.562263488769531</v>
      </c>
      <c r="AC4291">
        <v>96.544281005859375</v>
      </c>
      <c r="AD4291">
        <v>30.347030639648438</v>
      </c>
      <c r="AE4291">
        <v>36.884983062744141</v>
      </c>
      <c r="AF4291">
        <v>64.167457580566406</v>
      </c>
      <c r="AG4291">
        <v>77.991661071777344</v>
      </c>
      <c r="AH4291">
        <v>500.099853515625</v>
      </c>
      <c r="AI4291">
        <v>2000.2080078125</v>
      </c>
      <c r="AJ4291">
        <v>2.627226710319519E-2</v>
      </c>
      <c r="AK4291">
        <v>92.551895141601563</v>
      </c>
      <c r="AL4291">
        <v>0.52238082885742188</v>
      </c>
      <c r="AM4291">
        <v>-0.88346445560455322</v>
      </c>
      <c r="AN4291">
        <v>1</v>
      </c>
      <c r="AO4291">
        <v>-0.21956524252891541</v>
      </c>
      <c r="AP4291">
        <v>2.737391471862793</v>
      </c>
      <c r="AQ4291">
        <v>1</v>
      </c>
      <c r="AR4291">
        <v>0</v>
      </c>
      <c r="AS4291">
        <v>0.15999999642372131</v>
      </c>
      <c r="AT4291">
        <v>111115</v>
      </c>
      <c r="AU4291">
        <v>0.83349975585937486</v>
      </c>
      <c r="AV4291">
        <v>5.6580799308889691E-3</v>
      </c>
      <c r="AW4291">
        <v>305.45332946777341</v>
      </c>
      <c r="AX4291">
        <v>303.62109222412107</v>
      </c>
      <c r="AY4291">
        <v>320.03327409669873</v>
      </c>
      <c r="AZ4291">
        <v>0.5654113961301257</v>
      </c>
      <c r="BA4291">
        <v>4.8576800505378497</v>
      </c>
      <c r="BB4291">
        <v>52.486013853155015</v>
      </c>
      <c r="BC4291">
        <v>15.601030790410874</v>
      </c>
      <c r="BD4291">
        <v>31.387210845947266</v>
      </c>
      <c r="BE4291">
        <v>4.6119425682828767</v>
      </c>
      <c r="BF4291">
        <v>0.34646722267765745</v>
      </c>
      <c r="BG4291">
        <v>3.4137750847228454</v>
      </c>
      <c r="BH4291">
        <v>1.1981674835600313</v>
      </c>
      <c r="BI4291">
        <v>0.22040726397397462</v>
      </c>
      <c r="BJ4291">
        <v>7.8924561318184665</v>
      </c>
      <c r="BK4291">
        <v>0.88328388703690397</v>
      </c>
      <c r="BL4291">
        <v>72.681297107222363</v>
      </c>
      <c r="BM4291">
        <v>95.608202233320867</v>
      </c>
      <c r="BN4291">
        <v>1.4970092740701279E-2</v>
      </c>
    </row>
    <row r="4292" spans="1:66">
      <c r="A4292" t="s">
        <v>4932</v>
      </c>
      <c r="B4292" t="s">
        <v>3827</v>
      </c>
      <c r="C4292" s="4">
        <v>20190812</v>
      </c>
      <c r="D4292" t="s">
        <v>339</v>
      </c>
      <c r="E4292" t="s">
        <v>340</v>
      </c>
      <c r="F4292" t="s">
        <v>4931</v>
      </c>
      <c r="G4292">
        <v>2000</v>
      </c>
      <c r="H4292">
        <v>66</v>
      </c>
      <c r="K4292">
        <v>60</v>
      </c>
      <c r="L4292" t="s">
        <v>4938</v>
      </c>
      <c r="M4292">
        <v>13307.5</v>
      </c>
      <c r="N4292">
        <v>0</v>
      </c>
      <c r="O4292">
        <v>0.17301767349491756</v>
      </c>
      <c r="P4292">
        <v>0.40279021380718472</v>
      </c>
      <c r="Q4292">
        <v>63.34769297578724</v>
      </c>
      <c r="R4292">
        <v>5.7362132215159134</v>
      </c>
      <c r="S4292">
        <v>1.4376452166671676</v>
      </c>
      <c r="T4292">
        <v>32.308925628662109</v>
      </c>
      <c r="U4292">
        <v>6</v>
      </c>
      <c r="V4292">
        <v>1.4200000166893005</v>
      </c>
      <c r="W4292">
        <v>1</v>
      </c>
      <c r="X4292">
        <v>2.8400000333786011</v>
      </c>
      <c r="Y4292">
        <v>30.474525451660156</v>
      </c>
      <c r="Z4292">
        <v>32.308925628662109</v>
      </c>
      <c r="AA4292">
        <v>30.115530014038086</v>
      </c>
      <c r="AB4292">
        <v>66.428298950195313</v>
      </c>
      <c r="AC4292">
        <v>65.768081665039063</v>
      </c>
      <c r="AD4292">
        <v>30.341711044311523</v>
      </c>
      <c r="AE4292">
        <v>36.969528198242188</v>
      </c>
      <c r="AF4292">
        <v>64.143051147460938</v>
      </c>
      <c r="AG4292">
        <v>78.154396057128906</v>
      </c>
      <c r="AH4292">
        <v>500.08755493164063</v>
      </c>
      <c r="AI4292">
        <v>2000.01123046875</v>
      </c>
      <c r="AJ4292">
        <v>7.0456713438034058E-2</v>
      </c>
      <c r="AK4292">
        <v>92.551094055175781</v>
      </c>
      <c r="AL4292">
        <v>0.60943222045898438</v>
      </c>
      <c r="AM4292">
        <v>-0.87530481815338135</v>
      </c>
      <c r="AN4292">
        <v>1</v>
      </c>
      <c r="AO4292">
        <v>-0.21956524252891541</v>
      </c>
      <c r="AP4292">
        <v>2.737391471862793</v>
      </c>
      <c r="AQ4292">
        <v>1</v>
      </c>
      <c r="AR4292">
        <v>0</v>
      </c>
      <c r="AS4292">
        <v>0.15999999642372131</v>
      </c>
      <c r="AT4292">
        <v>111115</v>
      </c>
      <c r="AU4292">
        <v>0.83347925821940105</v>
      </c>
      <c r="AV4292">
        <v>5.7362132215159137E-3</v>
      </c>
      <c r="AW4292">
        <v>305.45892562866209</v>
      </c>
      <c r="AX4292">
        <v>303.62452545166013</v>
      </c>
      <c r="AY4292">
        <v>320.00178972240246</v>
      </c>
      <c r="AZ4292">
        <v>0.5243080939431527</v>
      </c>
      <c r="BA4292">
        <v>4.8592154981181537</v>
      </c>
      <c r="BB4292">
        <v>52.503058421127434</v>
      </c>
      <c r="BC4292">
        <v>15.533530222885247</v>
      </c>
      <c r="BD4292">
        <v>31.391725540161133</v>
      </c>
      <c r="BE4292">
        <v>4.6131265191276993</v>
      </c>
      <c r="BF4292">
        <v>0.35275923925382419</v>
      </c>
      <c r="BG4292">
        <v>3.4215702814509861</v>
      </c>
      <c r="BH4292">
        <v>1.1915562376767133</v>
      </c>
      <c r="BI4292">
        <v>0.22448273812722166</v>
      </c>
      <c r="BJ4292">
        <v>5.8628982907804827</v>
      </c>
      <c r="BK4292">
        <v>0.96319812547401018</v>
      </c>
      <c r="BL4292">
        <v>72.875498022651769</v>
      </c>
      <c r="BM4292">
        <v>65.685837349379582</v>
      </c>
      <c r="BN4292">
        <v>1.9195536863749467E-3</v>
      </c>
    </row>
    <row r="4293" spans="1:66">
      <c r="A4293" t="s">
        <v>4932</v>
      </c>
      <c r="B4293" t="s">
        <v>3827</v>
      </c>
      <c r="C4293" s="4">
        <v>20190812</v>
      </c>
      <c r="D4293" t="s">
        <v>339</v>
      </c>
      <c r="E4293" t="s">
        <v>340</v>
      </c>
      <c r="F4293" t="s">
        <v>4931</v>
      </c>
      <c r="G4293">
        <v>2000</v>
      </c>
      <c r="H4293">
        <v>33</v>
      </c>
      <c r="K4293">
        <v>61</v>
      </c>
      <c r="L4293" t="s">
        <v>4939</v>
      </c>
      <c r="M4293">
        <v>13398</v>
      </c>
      <c r="N4293">
        <v>0</v>
      </c>
      <c r="O4293">
        <v>-1.1089249725001653</v>
      </c>
      <c r="P4293">
        <v>0.41477153495217522</v>
      </c>
      <c r="Q4293">
        <v>50.769523724394027</v>
      </c>
      <c r="R4293">
        <v>5.8106313143248558</v>
      </c>
      <c r="S4293">
        <v>1.419500036076907</v>
      </c>
      <c r="T4293">
        <v>32.268558502197266</v>
      </c>
      <c r="U4293">
        <v>6</v>
      </c>
      <c r="V4293">
        <v>1.4200000166893005</v>
      </c>
      <c r="W4293">
        <v>1</v>
      </c>
      <c r="X4293">
        <v>2.8400000333786011</v>
      </c>
      <c r="Y4293">
        <v>30.473361968994141</v>
      </c>
      <c r="Z4293">
        <v>32.268558502197266</v>
      </c>
      <c r="AA4293">
        <v>30.115720748901367</v>
      </c>
      <c r="AB4293">
        <v>46.190567016601563</v>
      </c>
      <c r="AC4293">
        <v>47.192043304443359</v>
      </c>
      <c r="AD4293">
        <v>30.332395553588867</v>
      </c>
      <c r="AE4293">
        <v>37.045669555664063</v>
      </c>
      <c r="AF4293">
        <v>64.128227233886719</v>
      </c>
      <c r="AG4293">
        <v>78.321311950683594</v>
      </c>
      <c r="AH4293">
        <v>500.08737182617188</v>
      </c>
      <c r="AI4293">
        <v>2000.2132568359375</v>
      </c>
      <c r="AJ4293">
        <v>0.13733020424842834</v>
      </c>
      <c r="AK4293">
        <v>92.551956176757813</v>
      </c>
      <c r="AL4293">
        <v>0.86934661865234375</v>
      </c>
      <c r="AM4293">
        <v>-0.85102808475494385</v>
      </c>
      <c r="AN4293">
        <v>1</v>
      </c>
      <c r="AO4293">
        <v>-0.21956524252891541</v>
      </c>
      <c r="AP4293">
        <v>2.737391471862793</v>
      </c>
      <c r="AQ4293">
        <v>1</v>
      </c>
      <c r="AR4293">
        <v>0</v>
      </c>
      <c r="AS4293">
        <v>0.15999999642372131</v>
      </c>
      <c r="AT4293">
        <v>111135</v>
      </c>
      <c r="AU4293">
        <v>0.83347895304361963</v>
      </c>
      <c r="AV4293">
        <v>5.8106313143248562E-3</v>
      </c>
      <c r="AW4293">
        <v>305.41855850219724</v>
      </c>
      <c r="AX4293">
        <v>303.62336196899412</v>
      </c>
      <c r="AY4293">
        <v>320.03411394042996</v>
      </c>
      <c r="AZ4293">
        <v>0.49187593236985966</v>
      </c>
      <c r="BA4293">
        <v>4.8481492213313784</v>
      </c>
      <c r="BB4293">
        <v>52.383001090460738</v>
      </c>
      <c r="BC4293">
        <v>15.337331534796675</v>
      </c>
      <c r="BD4293">
        <v>31.370960235595703</v>
      </c>
      <c r="BE4293">
        <v>4.6076831356348666</v>
      </c>
      <c r="BF4293">
        <v>0.36191516005923219</v>
      </c>
      <c r="BG4293">
        <v>3.4286491852544714</v>
      </c>
      <c r="BH4293">
        <v>1.1790339503803953</v>
      </c>
      <c r="BI4293">
        <v>0.23041794817775255</v>
      </c>
      <c r="BJ4293">
        <v>4.6988187348549815</v>
      </c>
      <c r="BK4293">
        <v>1.0758068557632008</v>
      </c>
      <c r="BL4293">
        <v>73.256145532742721</v>
      </c>
      <c r="BM4293">
        <v>47.719173126725181</v>
      </c>
      <c r="BN4293">
        <v>-1.70236749397631E-2</v>
      </c>
    </row>
    <row r="4294" spans="1:66">
      <c r="A4294" t="s">
        <v>4932</v>
      </c>
      <c r="B4294" t="s">
        <v>3827</v>
      </c>
      <c r="C4294" s="4">
        <v>20190812</v>
      </c>
      <c r="D4294" t="s">
        <v>339</v>
      </c>
      <c r="E4294" t="s">
        <v>340</v>
      </c>
      <c r="F4294" t="s">
        <v>4931</v>
      </c>
      <c r="G4294">
        <v>2000</v>
      </c>
      <c r="H4294">
        <v>400</v>
      </c>
      <c r="K4294">
        <v>62</v>
      </c>
      <c r="L4294" t="s">
        <v>4940</v>
      </c>
      <c r="M4294">
        <v>13522</v>
      </c>
      <c r="N4294">
        <v>0</v>
      </c>
      <c r="O4294">
        <v>17.380425207336611</v>
      </c>
      <c r="P4294">
        <v>0.42176119079507346</v>
      </c>
      <c r="Q4294">
        <v>294.45689715591175</v>
      </c>
      <c r="R4294">
        <v>5.8400980241537903</v>
      </c>
      <c r="S4294">
        <v>1.406048265604591</v>
      </c>
      <c r="T4294">
        <v>32.233089447021484</v>
      </c>
      <c r="U4294">
        <v>6</v>
      </c>
      <c r="V4294">
        <v>1.4200000166893005</v>
      </c>
      <c r="W4294">
        <v>1</v>
      </c>
      <c r="X4294">
        <v>2.8400000333786011</v>
      </c>
      <c r="Y4294">
        <v>30.477958679199219</v>
      </c>
      <c r="Z4294">
        <v>32.233089447021484</v>
      </c>
      <c r="AA4294">
        <v>30.116107940673828</v>
      </c>
      <c r="AB4294">
        <v>400.65936279296875</v>
      </c>
      <c r="AC4294">
        <v>377.16171264648438</v>
      </c>
      <c r="AD4294">
        <v>30.340217590332031</v>
      </c>
      <c r="AE4294">
        <v>37.08782958984375</v>
      </c>
      <c r="AF4294">
        <v>64.124977111816406</v>
      </c>
      <c r="AG4294">
        <v>78.386260986328125</v>
      </c>
      <c r="AH4294">
        <v>500.043701171875</v>
      </c>
      <c r="AI4294">
        <v>1999.8271484375</v>
      </c>
      <c r="AJ4294">
        <v>2.5077201426029205E-2</v>
      </c>
      <c r="AK4294">
        <v>92.547760009765625</v>
      </c>
      <c r="AL4294">
        <v>-1.9025344848632813</v>
      </c>
      <c r="AM4294">
        <v>-0.85643351078033447</v>
      </c>
      <c r="AN4294">
        <v>1</v>
      </c>
      <c r="AO4294">
        <v>-0.21956524252891541</v>
      </c>
      <c r="AP4294">
        <v>2.737391471862793</v>
      </c>
      <c r="AQ4294">
        <v>1</v>
      </c>
      <c r="AR4294">
        <v>0</v>
      </c>
      <c r="AS4294">
        <v>0.15999999642372131</v>
      </c>
      <c r="AT4294">
        <v>111115</v>
      </c>
      <c r="AU4294">
        <v>0.83340616861979144</v>
      </c>
      <c r="AV4294">
        <v>5.8400980241537902E-3</v>
      </c>
      <c r="AW4294">
        <v>305.38308944702146</v>
      </c>
      <c r="AX4294">
        <v>303.6279586791992</v>
      </c>
      <c r="AY4294">
        <v>319.97233659806079</v>
      </c>
      <c r="AZ4294">
        <v>0.48169134425895116</v>
      </c>
      <c r="BA4294">
        <v>4.8384438177685345</v>
      </c>
      <c r="BB4294">
        <v>52.280507029645911</v>
      </c>
      <c r="BC4294">
        <v>15.192677439802161</v>
      </c>
      <c r="BD4294">
        <v>31.355524063110352</v>
      </c>
      <c r="BE4294">
        <v>4.603640347540642</v>
      </c>
      <c r="BF4294">
        <v>0.36722546919088317</v>
      </c>
      <c r="BG4294">
        <v>3.4323955521639435</v>
      </c>
      <c r="BH4294">
        <v>1.1712447953766985</v>
      </c>
      <c r="BI4294">
        <v>0.23386285732766396</v>
      </c>
      <c r="BJ4294">
        <v>27.251326251205558</v>
      </c>
      <c r="BK4294">
        <v>0.78071789177579576</v>
      </c>
      <c r="BL4294">
        <v>73.514161225082191</v>
      </c>
      <c r="BM4294">
        <v>368.89989090207018</v>
      </c>
      <c r="BN4294">
        <v>3.463561286852785E-2</v>
      </c>
    </row>
    <row r="4295" spans="1:66">
      <c r="A4295" t="s">
        <v>4932</v>
      </c>
      <c r="B4295" t="s">
        <v>3827</v>
      </c>
      <c r="C4295" s="4">
        <v>20190812</v>
      </c>
      <c r="D4295" t="s">
        <v>339</v>
      </c>
      <c r="E4295" t="s">
        <v>340</v>
      </c>
      <c r="F4295" t="s">
        <v>4931</v>
      </c>
      <c r="G4295">
        <v>2000</v>
      </c>
      <c r="H4295">
        <v>400</v>
      </c>
      <c r="K4295">
        <v>63</v>
      </c>
      <c r="L4295" t="s">
        <v>4941</v>
      </c>
      <c r="M4295">
        <v>13611.5</v>
      </c>
      <c r="N4295">
        <v>0</v>
      </c>
      <c r="O4295">
        <v>17.325005002363714</v>
      </c>
      <c r="P4295">
        <v>0.41865163780105624</v>
      </c>
      <c r="Q4295">
        <v>293.42822360821543</v>
      </c>
      <c r="R4295">
        <v>5.8227259165659815</v>
      </c>
      <c r="S4295">
        <v>1.4108290590262924</v>
      </c>
      <c r="T4295">
        <v>32.247581481933594</v>
      </c>
      <c r="U4295">
        <v>6</v>
      </c>
      <c r="V4295">
        <v>1.4200000166893005</v>
      </c>
      <c r="W4295">
        <v>1</v>
      </c>
      <c r="X4295">
        <v>2.8400000333786011</v>
      </c>
      <c r="Y4295">
        <v>30.483074188232422</v>
      </c>
      <c r="Z4295">
        <v>32.247581481933594</v>
      </c>
      <c r="AA4295">
        <v>30.114921569824219</v>
      </c>
      <c r="AB4295">
        <v>399.80789184570313</v>
      </c>
      <c r="AC4295">
        <v>376.391845703125</v>
      </c>
      <c r="AD4295">
        <v>30.35389518737793</v>
      </c>
      <c r="AE4295">
        <v>37.080947875976563</v>
      </c>
      <c r="AF4295">
        <v>64.131729125976563</v>
      </c>
      <c r="AG4295">
        <v>78.344657897949219</v>
      </c>
      <c r="AH4295">
        <v>500.08352661132813</v>
      </c>
      <c r="AI4295">
        <v>1999.7052001953125</v>
      </c>
      <c r="AJ4295">
        <v>0.2949659526348114</v>
      </c>
      <c r="AK4295">
        <v>92.542892456054688</v>
      </c>
      <c r="AL4295">
        <v>-1.7589492797851563</v>
      </c>
      <c r="AM4295">
        <v>-0.8498455286026001</v>
      </c>
      <c r="AN4295">
        <v>0.66666668653488159</v>
      </c>
      <c r="AO4295">
        <v>-0.21956524252891541</v>
      </c>
      <c r="AP4295">
        <v>2.737391471862793</v>
      </c>
      <c r="AQ4295">
        <v>1</v>
      </c>
      <c r="AR4295">
        <v>0</v>
      </c>
      <c r="AS4295">
        <v>0.15999999642372131</v>
      </c>
      <c r="AT4295">
        <v>111115</v>
      </c>
      <c r="AU4295">
        <v>0.83347254435221352</v>
      </c>
      <c r="AV4295">
        <v>5.8227259165659819E-3</v>
      </c>
      <c r="AW4295">
        <v>305.39758148193357</v>
      </c>
      <c r="AX4295">
        <v>303.6330741882324</v>
      </c>
      <c r="AY4295">
        <v>319.95282487974691</v>
      </c>
      <c r="AZ4295">
        <v>0.48907557970043253</v>
      </c>
      <c r="BA4295">
        <v>4.8424072304813608</v>
      </c>
      <c r="BB4295">
        <v>52.326084715591172</v>
      </c>
      <c r="BC4295">
        <v>15.245136839614609</v>
      </c>
      <c r="BD4295">
        <v>31.365327835083008</v>
      </c>
      <c r="BE4295">
        <v>4.6062076319460781</v>
      </c>
      <c r="BF4295">
        <v>0.3648658357211248</v>
      </c>
      <c r="BG4295">
        <v>3.4315781714550684</v>
      </c>
      <c r="BH4295">
        <v>1.1746294604910097</v>
      </c>
      <c r="BI4295">
        <v>0.23233188057798107</v>
      </c>
      <c r="BJ4295">
        <v>27.154696540946247</v>
      </c>
      <c r="BK4295">
        <v>0.77958177616752566</v>
      </c>
      <c r="BL4295">
        <v>73.419979397574266</v>
      </c>
      <c r="BM4295">
        <v>368.15636806991995</v>
      </c>
      <c r="BN4295">
        <v>3.4550577435478111E-2</v>
      </c>
    </row>
    <row r="4296" spans="1:66">
      <c r="A4296" t="s">
        <v>4932</v>
      </c>
      <c r="B4296" t="s">
        <v>3827</v>
      </c>
      <c r="C4296" s="4">
        <v>20190812</v>
      </c>
      <c r="D4296" t="s">
        <v>339</v>
      </c>
      <c r="E4296" t="s">
        <v>340</v>
      </c>
      <c r="F4296" t="s">
        <v>4931</v>
      </c>
      <c r="G4296">
        <v>2000</v>
      </c>
      <c r="H4296">
        <v>400</v>
      </c>
      <c r="K4296">
        <v>64</v>
      </c>
      <c r="L4296" t="s">
        <v>4942</v>
      </c>
      <c r="M4296">
        <v>13702</v>
      </c>
      <c r="N4296">
        <v>0</v>
      </c>
      <c r="O4296">
        <v>17.714675302702663</v>
      </c>
      <c r="P4296">
        <v>0.40453086516465053</v>
      </c>
      <c r="Q4296">
        <v>288.96541783801564</v>
      </c>
      <c r="R4296">
        <v>5.7476732486412683</v>
      </c>
      <c r="S4296">
        <v>1.4347734364307123</v>
      </c>
      <c r="T4296">
        <v>32.324691772460938</v>
      </c>
      <c r="U4296">
        <v>6</v>
      </c>
      <c r="V4296">
        <v>1.4200000166893005</v>
      </c>
      <c r="W4296">
        <v>1</v>
      </c>
      <c r="X4296">
        <v>2.8400000333786011</v>
      </c>
      <c r="Y4296">
        <v>30.497097015380859</v>
      </c>
      <c r="Z4296">
        <v>32.324691772460938</v>
      </c>
      <c r="AA4296">
        <v>30.117177963256836</v>
      </c>
      <c r="AB4296">
        <v>399.90261840820313</v>
      </c>
      <c r="AC4296">
        <v>376.05691528320313</v>
      </c>
      <c r="AD4296">
        <v>30.412721633911133</v>
      </c>
      <c r="AE4296">
        <v>37.05279541015625</v>
      </c>
      <c r="AF4296">
        <v>64.200675964355469</v>
      </c>
      <c r="AG4296">
        <v>78.217750549316406</v>
      </c>
      <c r="AH4296">
        <v>500.11846923828125</v>
      </c>
      <c r="AI4296">
        <v>1999.1590576171875</v>
      </c>
      <c r="AJ4296">
        <v>2.2689681500196457E-2</v>
      </c>
      <c r="AK4296">
        <v>92.537422180175781</v>
      </c>
      <c r="AL4296">
        <v>-1.9980545043945313</v>
      </c>
      <c r="AM4296">
        <v>-0.8542400598526001</v>
      </c>
      <c r="AN4296">
        <v>1</v>
      </c>
      <c r="AO4296">
        <v>-0.21956524252891541</v>
      </c>
      <c r="AP4296">
        <v>2.737391471862793</v>
      </c>
      <c r="AQ4296">
        <v>1</v>
      </c>
      <c r="AR4296">
        <v>0</v>
      </c>
      <c r="AS4296">
        <v>0.15999999642372131</v>
      </c>
      <c r="AT4296">
        <v>111115</v>
      </c>
      <c r="AU4296">
        <v>0.83353078206380193</v>
      </c>
      <c r="AV4296">
        <v>5.7476732486412682E-3</v>
      </c>
      <c r="AW4296">
        <v>305.47469177246091</v>
      </c>
      <c r="AX4296">
        <v>303.64709701538084</v>
      </c>
      <c r="AY4296">
        <v>319.86544206920007</v>
      </c>
      <c r="AZ4296">
        <v>0.51769275914511925</v>
      </c>
      <c r="BA4296">
        <v>4.8635436082560206</v>
      </c>
      <c r="BB4296">
        <v>52.557586905613348</v>
      </c>
      <c r="BC4296">
        <v>15.504791495457098</v>
      </c>
      <c r="BD4296">
        <v>31.410894393920898</v>
      </c>
      <c r="BE4296">
        <v>4.6181563815299107</v>
      </c>
      <c r="BF4296">
        <v>0.35409361368267661</v>
      </c>
      <c r="BG4296">
        <v>3.4287701718253083</v>
      </c>
      <c r="BH4296">
        <v>1.1893862097046024</v>
      </c>
      <c r="BI4296">
        <v>0.22534738080453195</v>
      </c>
      <c r="BJ4296">
        <v>26.740114865947351</v>
      </c>
      <c r="BK4296">
        <v>0.76840873307807644</v>
      </c>
      <c r="BL4296">
        <v>72.966331098230626</v>
      </c>
      <c r="BM4296">
        <v>367.63620705166187</v>
      </c>
      <c r="BN4296">
        <v>3.5159074069464898E-2</v>
      </c>
    </row>
    <row r="4297" spans="1:66">
      <c r="A4297" t="s">
        <v>4932</v>
      </c>
      <c r="B4297" t="s">
        <v>3827</v>
      </c>
      <c r="C4297" s="4">
        <v>20190812</v>
      </c>
      <c r="D4297" t="s">
        <v>339</v>
      </c>
      <c r="E4297" t="s">
        <v>340</v>
      </c>
      <c r="F4297" t="s">
        <v>4931</v>
      </c>
      <c r="G4297">
        <v>2000</v>
      </c>
      <c r="H4297">
        <v>475</v>
      </c>
      <c r="K4297">
        <v>65</v>
      </c>
      <c r="L4297" t="s">
        <v>4943</v>
      </c>
      <c r="M4297">
        <v>13792</v>
      </c>
      <c r="N4297">
        <v>0</v>
      </c>
      <c r="O4297">
        <v>20.90241052708642</v>
      </c>
      <c r="P4297">
        <v>0.39406311448292264</v>
      </c>
      <c r="Q4297">
        <v>342.81785846196823</v>
      </c>
      <c r="R4297">
        <v>5.6230628536625229</v>
      </c>
      <c r="S4297">
        <v>1.4363263475263031</v>
      </c>
      <c r="T4297">
        <v>32.30242919921875</v>
      </c>
      <c r="U4297">
        <v>6</v>
      </c>
      <c r="V4297">
        <v>1.4200000166893005</v>
      </c>
      <c r="W4297">
        <v>1</v>
      </c>
      <c r="X4297">
        <v>2.8400000333786011</v>
      </c>
      <c r="Y4297">
        <v>30.490032196044922</v>
      </c>
      <c r="Z4297">
        <v>32.30242919921875</v>
      </c>
      <c r="AA4297">
        <v>30.114585876464844</v>
      </c>
      <c r="AB4297">
        <v>475.96658325195313</v>
      </c>
      <c r="AC4297">
        <v>447.86886596679688</v>
      </c>
      <c r="AD4297">
        <v>30.475683212280273</v>
      </c>
      <c r="AE4297">
        <v>36.972206115722656</v>
      </c>
      <c r="AF4297">
        <v>64.355728149414063</v>
      </c>
      <c r="AG4297">
        <v>78.074485778808594</v>
      </c>
      <c r="AH4297">
        <v>500.12899780273438</v>
      </c>
      <c r="AI4297">
        <v>1999.7591552734375</v>
      </c>
      <c r="AJ4297">
        <v>0.13135930895805359</v>
      </c>
      <c r="AK4297">
        <v>92.531852722167969</v>
      </c>
      <c r="AL4297">
        <v>-2.8752212524414063</v>
      </c>
      <c r="AM4297">
        <v>-0.84670984745025635</v>
      </c>
      <c r="AN4297">
        <v>1</v>
      </c>
      <c r="AO4297">
        <v>-0.21956524252891541</v>
      </c>
      <c r="AP4297">
        <v>2.737391471862793</v>
      </c>
      <c r="AQ4297">
        <v>1</v>
      </c>
      <c r="AR4297">
        <v>0</v>
      </c>
      <c r="AS4297">
        <v>0.15999999642372131</v>
      </c>
      <c r="AT4297">
        <v>111115</v>
      </c>
      <c r="AU4297">
        <v>0.83354832967122394</v>
      </c>
      <c r="AV4297">
        <v>5.6230628536625233E-3</v>
      </c>
      <c r="AW4297">
        <v>305.45242919921873</v>
      </c>
      <c r="AX4297">
        <v>303.6400321960449</v>
      </c>
      <c r="AY4297">
        <v>319.96145769205395</v>
      </c>
      <c r="AZ4297">
        <v>0.58548925501907489</v>
      </c>
      <c r="BA4297">
        <v>4.85743307863999</v>
      </c>
      <c r="BB4297">
        <v>52.494713287809141</v>
      </c>
      <c r="BC4297">
        <v>15.522507172086485</v>
      </c>
      <c r="BD4297">
        <v>31.396230697631836</v>
      </c>
      <c r="BE4297">
        <v>4.6143082328539773</v>
      </c>
      <c r="BF4297">
        <v>0.34604743541411365</v>
      </c>
      <c r="BG4297">
        <v>3.4211067311136869</v>
      </c>
      <c r="BH4297">
        <v>1.1932015017402904</v>
      </c>
      <c r="BI4297">
        <v>0.22013545277548352</v>
      </c>
      <c r="BJ4297">
        <v>31.72157158973187</v>
      </c>
      <c r="BK4297">
        <v>0.76544248665720671</v>
      </c>
      <c r="BL4297">
        <v>72.81736306705956</v>
      </c>
      <c r="BM4297">
        <v>437.93286107950223</v>
      </c>
      <c r="BN4297">
        <v>3.4755519660609926E-2</v>
      </c>
    </row>
    <row r="4298" spans="1:66">
      <c r="A4298" t="s">
        <v>4932</v>
      </c>
      <c r="B4298" t="s">
        <v>3827</v>
      </c>
      <c r="C4298" s="4">
        <v>20190812</v>
      </c>
      <c r="D4298" t="s">
        <v>339</v>
      </c>
      <c r="E4298" t="s">
        <v>340</v>
      </c>
      <c r="F4298" t="s">
        <v>4931</v>
      </c>
      <c r="G4298">
        <v>2000</v>
      </c>
      <c r="H4298">
        <v>575</v>
      </c>
      <c r="K4298">
        <v>66</v>
      </c>
      <c r="L4298" t="s">
        <v>4944</v>
      </c>
      <c r="M4298">
        <v>13904.5</v>
      </c>
      <c r="N4298">
        <v>0</v>
      </c>
      <c r="O4298">
        <v>24.063926294738575</v>
      </c>
      <c r="P4298">
        <v>0.37634258107350671</v>
      </c>
      <c r="Q4298">
        <v>417.18068629299137</v>
      </c>
      <c r="R4298">
        <v>5.4592130037565338</v>
      </c>
      <c r="S4298">
        <v>1.452174603651287</v>
      </c>
      <c r="T4298">
        <v>32.307338714599609</v>
      </c>
      <c r="U4298">
        <v>6</v>
      </c>
      <c r="V4298">
        <v>1.4200000166893005</v>
      </c>
      <c r="W4298">
        <v>1</v>
      </c>
      <c r="X4298">
        <v>2.8400000333786011</v>
      </c>
      <c r="Y4298">
        <v>30.48834228515625</v>
      </c>
      <c r="Z4298">
        <v>32.307338714599609</v>
      </c>
      <c r="AA4298">
        <v>30.115016937255859</v>
      </c>
      <c r="AB4298">
        <v>575.94195556640625</v>
      </c>
      <c r="AC4298">
        <v>543.509033203125</v>
      </c>
      <c r="AD4298">
        <v>30.508085250854492</v>
      </c>
      <c r="AE4298">
        <v>36.817104339599609</v>
      </c>
      <c r="AF4298">
        <v>64.427558898925781</v>
      </c>
      <c r="AG4298">
        <v>77.751068115234375</v>
      </c>
      <c r="AH4298">
        <v>500.0670166015625</v>
      </c>
      <c r="AI4298">
        <v>2000.1707763671875</v>
      </c>
      <c r="AJ4298">
        <v>4.7767534852027893E-3</v>
      </c>
      <c r="AK4298">
        <v>92.527793884277344</v>
      </c>
      <c r="AL4298">
        <v>-3.8358535766601563</v>
      </c>
      <c r="AM4298">
        <v>-0.8319469690322876</v>
      </c>
      <c r="AN4298">
        <v>0.66666668653488159</v>
      </c>
      <c r="AO4298">
        <v>-0.21956524252891541</v>
      </c>
      <c r="AP4298">
        <v>2.737391471862793</v>
      </c>
      <c r="AQ4298">
        <v>1</v>
      </c>
      <c r="AR4298">
        <v>0</v>
      </c>
      <c r="AS4298">
        <v>0.15999999642372131</v>
      </c>
      <c r="AT4298">
        <v>111115</v>
      </c>
      <c r="AU4298">
        <v>0.83344502766927064</v>
      </c>
      <c r="AV4298">
        <v>5.4592130037565342E-3</v>
      </c>
      <c r="AW4298">
        <v>305.45733871459959</v>
      </c>
      <c r="AX4298">
        <v>303.63834228515623</v>
      </c>
      <c r="AY4298">
        <v>320.02731706558188</v>
      </c>
      <c r="AZ4298">
        <v>0.67005194026355763</v>
      </c>
      <c r="BA4298">
        <v>4.8587800454016925</v>
      </c>
      <c r="BB4298">
        <v>52.511573457359972</v>
      </c>
      <c r="BC4298">
        <v>15.694469117760363</v>
      </c>
      <c r="BD4298">
        <v>31.39784049987793</v>
      </c>
      <c r="BE4298">
        <v>4.6147305518078543</v>
      </c>
      <c r="BF4298">
        <v>0.33230693086240637</v>
      </c>
      <c r="BG4298">
        <v>3.4066054417504055</v>
      </c>
      <c r="BH4298">
        <v>1.2081251100574488</v>
      </c>
      <c r="BI4298">
        <v>0.21124499648797426</v>
      </c>
      <c r="BJ4298">
        <v>38.60080855381927</v>
      </c>
      <c r="BK4298">
        <v>0.76756900218267199</v>
      </c>
      <c r="BL4298">
        <v>72.375676654044369</v>
      </c>
      <c r="BM4298">
        <v>532.07019513408113</v>
      </c>
      <c r="BN4298">
        <v>3.2733330385023025E-2</v>
      </c>
    </row>
    <row r="4299" spans="1:66">
      <c r="A4299" t="s">
        <v>4932</v>
      </c>
      <c r="B4299" t="s">
        <v>3827</v>
      </c>
      <c r="C4299" s="4">
        <v>20190812</v>
      </c>
      <c r="D4299" t="s">
        <v>339</v>
      </c>
      <c r="E4299" t="s">
        <v>340</v>
      </c>
      <c r="F4299" t="s">
        <v>4931</v>
      </c>
      <c r="G4299">
        <v>2000</v>
      </c>
      <c r="H4299">
        <v>675</v>
      </c>
      <c r="K4299">
        <v>67</v>
      </c>
      <c r="L4299" t="s">
        <v>4945</v>
      </c>
      <c r="M4299">
        <v>14023</v>
      </c>
      <c r="N4299">
        <v>0</v>
      </c>
      <c r="O4299">
        <v>26.748217898876916</v>
      </c>
      <c r="P4299">
        <v>0.35066637051959454</v>
      </c>
      <c r="Q4299">
        <v>488.90698971030724</v>
      </c>
      <c r="R4299">
        <v>5.2301474544777991</v>
      </c>
      <c r="S4299">
        <v>1.4811924418569071</v>
      </c>
      <c r="T4299">
        <v>32.340995788574219</v>
      </c>
      <c r="U4299">
        <v>6</v>
      </c>
      <c r="V4299">
        <v>1.4200000166893005</v>
      </c>
      <c r="W4299">
        <v>1</v>
      </c>
      <c r="X4299">
        <v>2.8400000333786011</v>
      </c>
      <c r="Y4299">
        <v>30.491905212402344</v>
      </c>
      <c r="Z4299">
        <v>32.340995788574219</v>
      </c>
      <c r="AA4299">
        <v>30.115749359130859</v>
      </c>
      <c r="AB4299">
        <v>674.83392333984375</v>
      </c>
      <c r="AC4299">
        <v>638.7327880859375</v>
      </c>
      <c r="AD4299">
        <v>30.559925079345703</v>
      </c>
      <c r="AE4299">
        <v>36.605434417724609</v>
      </c>
      <c r="AF4299">
        <v>64.520263671875</v>
      </c>
      <c r="AG4299">
        <v>77.283973693847656</v>
      </c>
      <c r="AH4299">
        <v>500.0765380859375</v>
      </c>
      <c r="AI4299">
        <v>1999.6656494140625</v>
      </c>
      <c r="AJ4299">
        <v>0.18390281498432159</v>
      </c>
      <c r="AK4299">
        <v>92.522613525390625</v>
      </c>
      <c r="AL4299">
        <v>-5.3427505493164063</v>
      </c>
      <c r="AM4299">
        <v>-0.82735025882720947</v>
      </c>
      <c r="AN4299">
        <v>1</v>
      </c>
      <c r="AO4299">
        <v>-0.21956524252891541</v>
      </c>
      <c r="AP4299">
        <v>2.737391471862793</v>
      </c>
      <c r="AQ4299">
        <v>1</v>
      </c>
      <c r="AR4299">
        <v>0</v>
      </c>
      <c r="AS4299">
        <v>0.15999999642372131</v>
      </c>
      <c r="AT4299">
        <v>111115</v>
      </c>
      <c r="AU4299">
        <v>0.83346089680989577</v>
      </c>
      <c r="AV4299">
        <v>5.2301474544777992E-3</v>
      </c>
      <c r="AW4299">
        <v>305.4909957885742</v>
      </c>
      <c r="AX4299">
        <v>303.64190521240232</v>
      </c>
      <c r="AY4299">
        <v>319.94649675488836</v>
      </c>
      <c r="AZ4299">
        <v>0.7831915382675958</v>
      </c>
      <c r="BA4299">
        <v>4.8680229034170734</v>
      </c>
      <c r="BB4299">
        <v>52.614411957582249</v>
      </c>
      <c r="BC4299">
        <v>16.008977539857639</v>
      </c>
      <c r="BD4299">
        <v>31.416450500488281</v>
      </c>
      <c r="BE4299">
        <v>4.6196151833670234</v>
      </c>
      <c r="BF4299">
        <v>0.31212680296619855</v>
      </c>
      <c r="BG4299">
        <v>3.3868304615601663</v>
      </c>
      <c r="BH4299">
        <v>1.2327847218068571</v>
      </c>
      <c r="BI4299">
        <v>0.19821071789737732</v>
      </c>
      <c r="BJ4299">
        <v>45.234952458828893</v>
      </c>
      <c r="BK4299">
        <v>0.76543274250159188</v>
      </c>
      <c r="BL4299">
        <v>71.652478460103893</v>
      </c>
      <c r="BM4299">
        <v>626.01796634682455</v>
      </c>
      <c r="BN4299">
        <v>3.0615353070931321E-2</v>
      </c>
    </row>
    <row r="4300" spans="1:66">
      <c r="A4300" t="s">
        <v>4932</v>
      </c>
      <c r="B4300" t="s">
        <v>3827</v>
      </c>
      <c r="C4300" s="4">
        <v>20190812</v>
      </c>
      <c r="D4300" t="s">
        <v>339</v>
      </c>
      <c r="E4300" t="s">
        <v>340</v>
      </c>
      <c r="F4300" t="s">
        <v>4931</v>
      </c>
      <c r="G4300">
        <v>2000</v>
      </c>
      <c r="H4300">
        <v>800</v>
      </c>
      <c r="K4300">
        <v>68</v>
      </c>
      <c r="L4300" t="s">
        <v>4946</v>
      </c>
      <c r="M4300">
        <v>14117.5</v>
      </c>
      <c r="N4300">
        <v>0</v>
      </c>
      <c r="O4300">
        <v>28.986827783011751</v>
      </c>
      <c r="P4300">
        <v>0.32832339060523241</v>
      </c>
      <c r="Q4300">
        <v>587.39922499944294</v>
      </c>
      <c r="R4300">
        <v>5.0430436394035167</v>
      </c>
      <c r="S4300">
        <v>1.5145109392017786</v>
      </c>
      <c r="T4300">
        <v>32.432476043701172</v>
      </c>
      <c r="U4300">
        <v>6</v>
      </c>
      <c r="V4300">
        <v>1.4200000166893005</v>
      </c>
      <c r="W4300">
        <v>1</v>
      </c>
      <c r="X4300">
        <v>2.8400000333786011</v>
      </c>
      <c r="Y4300">
        <v>30.502473831176758</v>
      </c>
      <c r="Z4300">
        <v>32.432476043701172</v>
      </c>
      <c r="AA4300">
        <v>30.114446640014648</v>
      </c>
      <c r="AB4300">
        <v>800.23260498046875</v>
      </c>
      <c r="AC4300">
        <v>760.84942626953125</v>
      </c>
      <c r="AD4300">
        <v>30.689142227172852</v>
      </c>
      <c r="AE4300">
        <v>36.518993377685547</v>
      </c>
      <c r="AF4300">
        <v>64.751571655273438</v>
      </c>
      <c r="AG4300">
        <v>77.052085876464844</v>
      </c>
      <c r="AH4300">
        <v>500.06869506835938</v>
      </c>
      <c r="AI4300">
        <v>1999.6427001953125</v>
      </c>
      <c r="AJ4300">
        <v>0.26272532343864441</v>
      </c>
      <c r="AK4300">
        <v>92.519294738769531</v>
      </c>
      <c r="AL4300">
        <v>-7.0488052368164063</v>
      </c>
      <c r="AM4300">
        <v>-0.81270945072174072</v>
      </c>
      <c r="AN4300">
        <v>0.66666668653488159</v>
      </c>
      <c r="AO4300">
        <v>-0.21956524252891541</v>
      </c>
      <c r="AP4300">
        <v>2.737391471862793</v>
      </c>
      <c r="AQ4300">
        <v>1</v>
      </c>
      <c r="AR4300">
        <v>0</v>
      </c>
      <c r="AS4300">
        <v>0.15999999642372131</v>
      </c>
      <c r="AT4300">
        <v>111115</v>
      </c>
      <c r="AU4300">
        <v>0.83344782511393212</v>
      </c>
      <c r="AV4300">
        <v>5.0430436394035168E-3</v>
      </c>
      <c r="AW4300">
        <v>305.58247604370115</v>
      </c>
      <c r="AX4300">
        <v>303.65247383117674</v>
      </c>
      <c r="AY4300">
        <v>319.94282487997043</v>
      </c>
      <c r="AZ4300">
        <v>0.86810824848087131</v>
      </c>
      <c r="BA4300">
        <v>4.8932224510750402</v>
      </c>
      <c r="BB4300">
        <v>52.888670032463736</v>
      </c>
      <c r="BC4300">
        <v>16.369676654778189</v>
      </c>
      <c r="BD4300">
        <v>31.467474937438965</v>
      </c>
      <c r="BE4300">
        <v>4.6330308475782296</v>
      </c>
      <c r="BF4300">
        <v>0.29430027036362094</v>
      </c>
      <c r="BG4300">
        <v>3.3787115118732616</v>
      </c>
      <c r="BH4300">
        <v>1.254319335704968</v>
      </c>
      <c r="BI4300">
        <v>0.18671910403343536</v>
      </c>
      <c r="BJ4300">
        <v>54.345762027048259</v>
      </c>
      <c r="BK4300">
        <v>0.77203084436756408</v>
      </c>
      <c r="BL4300">
        <v>70.957883979593859</v>
      </c>
      <c r="BM4300">
        <v>747.07047660504395</v>
      </c>
      <c r="BN4300">
        <v>2.7532127519085639E-2</v>
      </c>
    </row>
    <row r="4301" spans="1:66">
      <c r="A4301" t="s">
        <v>4932</v>
      </c>
      <c r="B4301" t="s">
        <v>3827</v>
      </c>
      <c r="C4301" s="4">
        <v>20190812</v>
      </c>
      <c r="D4301" t="s">
        <v>339</v>
      </c>
      <c r="E4301" t="s">
        <v>340</v>
      </c>
      <c r="F4301" t="s">
        <v>4931</v>
      </c>
      <c r="G4301">
        <v>2000</v>
      </c>
      <c r="H4301">
        <v>1000</v>
      </c>
      <c r="K4301">
        <v>69</v>
      </c>
      <c r="L4301" t="s">
        <v>4947</v>
      </c>
      <c r="M4301">
        <v>14233</v>
      </c>
      <c r="N4301">
        <v>0</v>
      </c>
      <c r="O4301">
        <v>30.947640159573634</v>
      </c>
      <c r="P4301">
        <v>0.29402415559386147</v>
      </c>
      <c r="Q4301">
        <v>750.86336587333676</v>
      </c>
      <c r="R4301">
        <v>4.6908752610685305</v>
      </c>
      <c r="S4301">
        <v>1.5560233056572468</v>
      </c>
      <c r="T4301">
        <v>32.500782012939453</v>
      </c>
      <c r="U4301">
        <v>6</v>
      </c>
      <c r="V4301">
        <v>1.4200000166893005</v>
      </c>
      <c r="W4301">
        <v>1</v>
      </c>
      <c r="X4301">
        <v>2.8400000333786011</v>
      </c>
      <c r="Y4301">
        <v>30.504262924194336</v>
      </c>
      <c r="Z4301">
        <v>32.500782012939453</v>
      </c>
      <c r="AA4301">
        <v>30.116147994995117</v>
      </c>
      <c r="AB4301">
        <v>1000.4603271484375</v>
      </c>
      <c r="AC4301">
        <v>957.9443359375</v>
      </c>
      <c r="AD4301">
        <v>30.852806091308594</v>
      </c>
      <c r="AE4301">
        <v>36.275936126708984</v>
      </c>
      <c r="AF4301">
        <v>65.087615966796875</v>
      </c>
      <c r="AG4301">
        <v>76.528343200683594</v>
      </c>
      <c r="AH4301">
        <v>500.15869140625</v>
      </c>
      <c r="AI4301">
        <v>1999.266845703125</v>
      </c>
      <c r="AJ4301">
        <v>7.2845645248889923E-2</v>
      </c>
      <c r="AK4301">
        <v>92.515571594238281</v>
      </c>
      <c r="AL4301">
        <v>-10.020790100097656</v>
      </c>
      <c r="AM4301">
        <v>-0.82229959964752197</v>
      </c>
      <c r="AN4301">
        <v>1</v>
      </c>
      <c r="AO4301">
        <v>-0.21956524252891541</v>
      </c>
      <c r="AP4301">
        <v>2.737391471862793</v>
      </c>
      <c r="AQ4301">
        <v>1</v>
      </c>
      <c r="AR4301">
        <v>0</v>
      </c>
      <c r="AS4301">
        <v>0.15999999642372131</v>
      </c>
      <c r="AT4301">
        <v>111115</v>
      </c>
      <c r="AU4301">
        <v>0.83359781901041652</v>
      </c>
      <c r="AV4301">
        <v>4.6908752610685302E-3</v>
      </c>
      <c r="AW4301">
        <v>305.65078201293943</v>
      </c>
      <c r="AX4301">
        <v>303.65426292419431</v>
      </c>
      <c r="AY4301">
        <v>319.88268816256459</v>
      </c>
      <c r="AZ4301">
        <v>1.0398075490867513</v>
      </c>
      <c r="BA4301">
        <v>4.9121122715358068</v>
      </c>
      <c r="BB4301">
        <v>53.094978357586292</v>
      </c>
      <c r="BC4301">
        <v>16.819042230877308</v>
      </c>
      <c r="BD4301">
        <v>31.502522468566895</v>
      </c>
      <c r="BE4301">
        <v>4.6422654069818936</v>
      </c>
      <c r="BF4301">
        <v>0.26643974690395045</v>
      </c>
      <c r="BG4301">
        <v>3.35608896587856</v>
      </c>
      <c r="BH4301">
        <v>1.2861764411033336</v>
      </c>
      <c r="BI4301">
        <v>0.16880132460224001</v>
      </c>
      <c r="BJ4301">
        <v>69.466553482945429</v>
      </c>
      <c r="BK4301">
        <v>0.78382776295503453</v>
      </c>
      <c r="BL4301">
        <v>69.951871702776643</v>
      </c>
      <c r="BM4301">
        <v>943.23330997820744</v>
      </c>
      <c r="BN4301">
        <v>2.2951324248676182E-2</v>
      </c>
    </row>
    <row r="4302" spans="1:66">
      <c r="A4302" t="s">
        <v>4932</v>
      </c>
      <c r="B4302" t="s">
        <v>3827</v>
      </c>
      <c r="C4302" s="4">
        <v>20190812</v>
      </c>
      <c r="D4302" t="s">
        <v>339</v>
      </c>
      <c r="E4302" t="s">
        <v>340</v>
      </c>
      <c r="F4302" t="s">
        <v>4931</v>
      </c>
      <c r="G4302">
        <v>2000</v>
      </c>
      <c r="H4302">
        <v>1400</v>
      </c>
      <c r="K4302">
        <v>70</v>
      </c>
      <c r="L4302" t="s">
        <v>841</v>
      </c>
      <c r="M4302">
        <v>14332</v>
      </c>
      <c r="N4302">
        <v>0</v>
      </c>
      <c r="O4302">
        <v>32.407296758253885</v>
      </c>
      <c r="P4302">
        <v>0.26563322624401164</v>
      </c>
      <c r="Q4302">
        <v>1108.0164375872796</v>
      </c>
      <c r="R4302">
        <v>4.4178183309649137</v>
      </c>
      <c r="S4302">
        <v>1.607078755022151</v>
      </c>
      <c r="T4302">
        <v>32.636402130126953</v>
      </c>
      <c r="U4302">
        <v>6</v>
      </c>
      <c r="V4302">
        <v>1.4200000166893005</v>
      </c>
      <c r="W4302">
        <v>1</v>
      </c>
      <c r="X4302">
        <v>2.8400000333786011</v>
      </c>
      <c r="Y4302">
        <v>30.523506164550781</v>
      </c>
      <c r="Z4302">
        <v>32.636402130126953</v>
      </c>
      <c r="AA4302">
        <v>30.116142272949219</v>
      </c>
      <c r="AB4302">
        <v>1400.2891845703125</v>
      </c>
      <c r="AC4302">
        <v>1354.2337646484375</v>
      </c>
      <c r="AD4302">
        <v>31.024797439575195</v>
      </c>
      <c r="AE4302">
        <v>36.133220672607422</v>
      </c>
      <c r="AF4302">
        <v>65.375312805175781</v>
      </c>
      <c r="AG4302">
        <v>76.139755249023438</v>
      </c>
      <c r="AH4302">
        <v>500.13729858398438</v>
      </c>
      <c r="AI4302">
        <v>1999.498046875</v>
      </c>
      <c r="AJ4302">
        <v>0.2077847421169281</v>
      </c>
      <c r="AK4302">
        <v>92.511184692382813</v>
      </c>
      <c r="AL4302">
        <v>-16.598426818847656</v>
      </c>
      <c r="AM4302">
        <v>-0.79491770267486572</v>
      </c>
      <c r="AN4302">
        <v>0.66666668653488159</v>
      </c>
      <c r="AO4302">
        <v>-0.21956524252891541</v>
      </c>
      <c r="AP4302">
        <v>2.737391471862793</v>
      </c>
      <c r="AQ4302">
        <v>1</v>
      </c>
      <c r="AR4302">
        <v>0</v>
      </c>
      <c r="AS4302">
        <v>0.15999999642372131</v>
      </c>
      <c r="AT4302">
        <v>111115</v>
      </c>
      <c r="AU4302">
        <v>0.83356216430664054</v>
      </c>
      <c r="AV4302">
        <v>4.4178183309649139E-3</v>
      </c>
      <c r="AW4302">
        <v>305.78640213012693</v>
      </c>
      <c r="AX4302">
        <v>303.67350616455076</v>
      </c>
      <c r="AY4302">
        <v>319.91968034923775</v>
      </c>
      <c r="AZ4302">
        <v>1.1643437311199569</v>
      </c>
      <c r="BA4302">
        <v>4.9498058061963608</v>
      </c>
      <c r="BB4302">
        <v>53.50494453892685</v>
      </c>
      <c r="BC4302">
        <v>17.371723866319428</v>
      </c>
      <c r="BD4302">
        <v>31.579954147338867</v>
      </c>
      <c r="BE4302">
        <v>4.662724468872522</v>
      </c>
      <c r="BF4302">
        <v>0.24291289676976563</v>
      </c>
      <c r="BG4302">
        <v>3.3427270511742098</v>
      </c>
      <c r="BH4302">
        <v>1.3199974176983122</v>
      </c>
      <c r="BI4302">
        <v>0.15371048109982466</v>
      </c>
      <c r="BJ4302">
        <v>102.50391329983287</v>
      </c>
      <c r="BK4302">
        <v>0.81818698256642819</v>
      </c>
      <c r="BL4302">
        <v>68.916383820700787</v>
      </c>
      <c r="BM4302">
        <v>1338.8288878493356</v>
      </c>
      <c r="BN4302">
        <v>1.6681696385942569E-2</v>
      </c>
    </row>
    <row r="4303" spans="1:66">
      <c r="A4303" t="s">
        <v>4932</v>
      </c>
      <c r="B4303" t="s">
        <v>3827</v>
      </c>
      <c r="C4303" s="4">
        <v>20190812</v>
      </c>
      <c r="D4303" t="s">
        <v>339</v>
      </c>
      <c r="E4303" t="s">
        <v>340</v>
      </c>
      <c r="F4303" t="s">
        <v>4931</v>
      </c>
      <c r="G4303">
        <v>2000</v>
      </c>
      <c r="H4303">
        <v>1800</v>
      </c>
      <c r="K4303">
        <v>71</v>
      </c>
      <c r="L4303" t="s">
        <v>4948</v>
      </c>
      <c r="M4303">
        <v>14466.5</v>
      </c>
      <c r="N4303">
        <v>0</v>
      </c>
      <c r="O4303">
        <v>33.489598036614268</v>
      </c>
      <c r="P4303">
        <v>0.22770660337561968</v>
      </c>
      <c r="Q4303">
        <v>1452.7937952248351</v>
      </c>
      <c r="R4303">
        <v>3.9841282760875876</v>
      </c>
      <c r="S4303">
        <v>1.669905705886499</v>
      </c>
      <c r="T4303">
        <v>32.760303497314453</v>
      </c>
      <c r="U4303">
        <v>6</v>
      </c>
      <c r="V4303">
        <v>1.4200000166893005</v>
      </c>
      <c r="W4303">
        <v>1</v>
      </c>
      <c r="X4303">
        <v>2.8400000333786011</v>
      </c>
      <c r="Y4303">
        <v>30.533788681030273</v>
      </c>
      <c r="Z4303">
        <v>32.760303497314453</v>
      </c>
      <c r="AA4303">
        <v>30.116432189941406</v>
      </c>
      <c r="AB4303">
        <v>1800.762451171875</v>
      </c>
      <c r="AC4303">
        <v>1752.2081298828125</v>
      </c>
      <c r="AD4303">
        <v>31.22203254699707</v>
      </c>
      <c r="AE4303">
        <v>35.830692291259766</v>
      </c>
      <c r="AF4303">
        <v>65.74859619140625</v>
      </c>
      <c r="AG4303">
        <v>75.453697204589844</v>
      </c>
      <c r="AH4303">
        <v>500.10733032226563</v>
      </c>
      <c r="AI4303">
        <v>2000.010009765625</v>
      </c>
      <c r="AJ4303">
        <v>0.2674981951713562</v>
      </c>
      <c r="AK4303">
        <v>92.506065368652344</v>
      </c>
      <c r="AL4303">
        <v>-23.743934631347656</v>
      </c>
      <c r="AM4303">
        <v>-0.77259790897369385</v>
      </c>
      <c r="AN4303">
        <v>0.66666668653488159</v>
      </c>
      <c r="AO4303">
        <v>-0.21956524252891541</v>
      </c>
      <c r="AP4303">
        <v>2.737391471862793</v>
      </c>
      <c r="AQ4303">
        <v>1</v>
      </c>
      <c r="AR4303">
        <v>0</v>
      </c>
      <c r="AS4303">
        <v>0.15999999642372131</v>
      </c>
      <c r="AT4303">
        <v>111115</v>
      </c>
      <c r="AU4303">
        <v>0.83351221720377588</v>
      </c>
      <c r="AV4303">
        <v>3.9841282760875877E-3</v>
      </c>
      <c r="AW4303">
        <v>305.91030349731443</v>
      </c>
      <c r="AX4303">
        <v>303.68378868103025</v>
      </c>
      <c r="AY4303">
        <v>320.00159440990683</v>
      </c>
      <c r="AZ4303">
        <v>1.3728047483080394</v>
      </c>
      <c r="BA4303">
        <v>4.9844620691858426</v>
      </c>
      <c r="BB4303">
        <v>53.882543261589568</v>
      </c>
      <c r="BC4303">
        <v>18.051850970329802</v>
      </c>
      <c r="BD4303">
        <v>31.647046089172363</v>
      </c>
      <c r="BE4303">
        <v>4.6805149976808336</v>
      </c>
      <c r="BF4303">
        <v>0.21080462956898416</v>
      </c>
      <c r="BG4303">
        <v>3.3145563632993436</v>
      </c>
      <c r="BH4303">
        <v>1.36595863438149</v>
      </c>
      <c r="BI4303">
        <v>0.133173875858452</v>
      </c>
      <c r="BJ4303">
        <v>134.39223778824112</v>
      </c>
      <c r="BK4303">
        <v>0.82912170674724461</v>
      </c>
      <c r="BL4303">
        <v>67.527957893191967</v>
      </c>
      <c r="BM4303">
        <v>1736.2887788905366</v>
      </c>
      <c r="BN4303">
        <v>1.3024815880693928E-2</v>
      </c>
    </row>
    <row r="4305" spans="1:66">
      <c r="A4305" t="s">
        <v>4949</v>
      </c>
      <c r="B4305" t="s">
        <v>3827</v>
      </c>
      <c r="C4305" s="4">
        <v>20190812</v>
      </c>
      <c r="D4305" t="s">
        <v>339</v>
      </c>
      <c r="E4305" t="s">
        <v>340</v>
      </c>
      <c r="F4305" t="s">
        <v>2464</v>
      </c>
      <c r="G4305">
        <v>2000</v>
      </c>
      <c r="H4305">
        <v>400</v>
      </c>
      <c r="K4305">
        <v>73</v>
      </c>
      <c r="L4305" t="s">
        <v>4950</v>
      </c>
      <c r="M4305">
        <v>16316</v>
      </c>
      <c r="N4305">
        <v>0</v>
      </c>
      <c r="O4305">
        <v>9.2634964029093343</v>
      </c>
      <c r="P4305">
        <v>0.1800812183651323</v>
      </c>
      <c r="Q4305">
        <v>286.88278260733489</v>
      </c>
      <c r="R4305">
        <v>4.0997613382778662</v>
      </c>
      <c r="S4305">
        <v>2.1305183954194584</v>
      </c>
      <c r="T4305">
        <v>34.584999084472656</v>
      </c>
      <c r="U4305">
        <v>6</v>
      </c>
      <c r="V4305">
        <v>1.4200000166893005</v>
      </c>
      <c r="W4305">
        <v>1</v>
      </c>
      <c r="X4305">
        <v>2.8400000333786011</v>
      </c>
      <c r="Y4305">
        <v>31.545053482055664</v>
      </c>
      <c r="Z4305">
        <v>34.584999084472656</v>
      </c>
      <c r="AA4305">
        <v>31.087238311767578</v>
      </c>
      <c r="AB4305">
        <v>399.60354614257813</v>
      </c>
      <c r="AC4305">
        <v>386.58834838867188</v>
      </c>
      <c r="AD4305">
        <v>31.920166015625</v>
      </c>
      <c r="AE4305">
        <v>36.658473968505859</v>
      </c>
      <c r="AF4305">
        <v>63.419986724853516</v>
      </c>
      <c r="AG4305">
        <v>72.834205627441406</v>
      </c>
      <c r="AH4305">
        <v>500.11148071289063</v>
      </c>
      <c r="AI4305">
        <v>1999.79052734375</v>
      </c>
      <c r="AJ4305">
        <v>0.12657731771469116</v>
      </c>
      <c r="AK4305">
        <v>92.457061767578125</v>
      </c>
      <c r="AL4305">
        <v>-2.2335281372070313</v>
      </c>
      <c r="AM4305">
        <v>-0.7933269739151001</v>
      </c>
      <c r="AN4305">
        <v>1</v>
      </c>
      <c r="AO4305">
        <v>-0.21956524252891541</v>
      </c>
      <c r="AP4305">
        <v>2.737391471862793</v>
      </c>
      <c r="AQ4305">
        <v>1</v>
      </c>
      <c r="AR4305">
        <v>0</v>
      </c>
      <c r="AS4305">
        <v>0.15999999642372131</v>
      </c>
      <c r="AT4305">
        <v>111115</v>
      </c>
      <c r="AU4305">
        <v>0.8335191345214843</v>
      </c>
      <c r="AV4305">
        <v>4.0997613382778662E-3</v>
      </c>
      <c r="AW4305">
        <v>307.73499908447263</v>
      </c>
      <c r="AX4305">
        <v>304.69505348205564</v>
      </c>
      <c r="AY4305">
        <v>319.96647722319176</v>
      </c>
      <c r="AZ4305">
        <v>1.1871097926895517</v>
      </c>
      <c r="BA4305">
        <v>5.5198531874307593</v>
      </c>
      <c r="BB4305">
        <v>59.701801916513027</v>
      </c>
      <c r="BC4305">
        <v>23.043327948007168</v>
      </c>
      <c r="BD4305">
        <v>33.06502628326416</v>
      </c>
      <c r="BE4305">
        <v>5.0705952656679782</v>
      </c>
      <c r="BF4305">
        <v>0.1693433465978921</v>
      </c>
      <c r="BG4305">
        <v>3.3893347920113008</v>
      </c>
      <c r="BH4305">
        <v>1.6812604736566774</v>
      </c>
      <c r="BI4305">
        <v>0.10675464074798463</v>
      </c>
      <c r="BJ4305">
        <v>26.524339151581053</v>
      </c>
      <c r="BK4305">
        <v>0.74208853888919057</v>
      </c>
      <c r="BL4305">
        <v>61.866846980871237</v>
      </c>
      <c r="BM4305">
        <v>382.18492585453544</v>
      </c>
      <c r="BN4305">
        <v>1.4995445285688047E-2</v>
      </c>
    </row>
    <row r="4306" spans="1:66">
      <c r="A4306" t="s">
        <v>4949</v>
      </c>
      <c r="B4306" t="s">
        <v>3827</v>
      </c>
      <c r="C4306" s="4">
        <v>20190812</v>
      </c>
      <c r="D4306" t="s">
        <v>339</v>
      </c>
      <c r="E4306" t="s">
        <v>340</v>
      </c>
      <c r="F4306" t="s">
        <v>2464</v>
      </c>
      <c r="G4306">
        <v>2000</v>
      </c>
      <c r="H4306">
        <v>325</v>
      </c>
      <c r="K4306">
        <v>74</v>
      </c>
      <c r="L4306" t="s">
        <v>4951</v>
      </c>
      <c r="M4306">
        <v>16405.5</v>
      </c>
      <c r="N4306">
        <v>0</v>
      </c>
      <c r="O4306">
        <v>7.1973402327570764</v>
      </c>
      <c r="P4306">
        <v>0.17919136083641568</v>
      </c>
      <c r="Q4306">
        <v>236.32242713874558</v>
      </c>
      <c r="R4306">
        <v>4.0496625843539515</v>
      </c>
      <c r="S4306">
        <v>2.1145176847840124</v>
      </c>
      <c r="T4306">
        <v>34.527366638183594</v>
      </c>
      <c r="U4306">
        <v>6</v>
      </c>
      <c r="V4306">
        <v>1.4200000166893005</v>
      </c>
      <c r="W4306">
        <v>1</v>
      </c>
      <c r="X4306">
        <v>2.8400000333786011</v>
      </c>
      <c r="Y4306">
        <v>31.523551940917969</v>
      </c>
      <c r="Z4306">
        <v>34.527366638183594</v>
      </c>
      <c r="AA4306">
        <v>31.089143753051758</v>
      </c>
      <c r="AB4306">
        <v>324.71975708007813</v>
      </c>
      <c r="AC4306">
        <v>314.55728149414063</v>
      </c>
      <c r="AD4306">
        <v>31.960931777954102</v>
      </c>
      <c r="AE4306">
        <v>36.641105651855469</v>
      </c>
      <c r="AF4306">
        <v>63.577842712402344</v>
      </c>
      <c r="AG4306">
        <v>72.8878173828125</v>
      </c>
      <c r="AH4306">
        <v>500.14532470703125</v>
      </c>
      <c r="AI4306">
        <v>2001.16845703125</v>
      </c>
      <c r="AJ4306">
        <v>5.7319067418575287E-2</v>
      </c>
      <c r="AK4306">
        <v>92.456008911132813</v>
      </c>
      <c r="AL4306">
        <v>-1.5510025024414063</v>
      </c>
      <c r="AM4306">
        <v>-0.84187281131744385</v>
      </c>
      <c r="AN4306">
        <v>1</v>
      </c>
      <c r="AO4306">
        <v>-0.21956524252891541</v>
      </c>
      <c r="AP4306">
        <v>2.737391471862793</v>
      </c>
      <c r="AQ4306">
        <v>1</v>
      </c>
      <c r="AR4306">
        <v>0</v>
      </c>
      <c r="AS4306">
        <v>0.15999999642372131</v>
      </c>
      <c r="AT4306">
        <v>111115</v>
      </c>
      <c r="AU4306">
        <v>0.83357554117838528</v>
      </c>
      <c r="AV4306">
        <v>4.0496625843539514E-3</v>
      </c>
      <c r="AW4306">
        <v>307.67736663818357</v>
      </c>
      <c r="AX4306">
        <v>304.67355194091795</v>
      </c>
      <c r="AY4306">
        <v>320.1869459682639</v>
      </c>
      <c r="AZ4306">
        <v>1.2210087167997261</v>
      </c>
      <c r="BA4306">
        <v>5.5022080754457203</v>
      </c>
      <c r="BB4306">
        <v>59.511633048473371</v>
      </c>
      <c r="BC4306">
        <v>22.870527396617902</v>
      </c>
      <c r="BD4306">
        <v>33.025459289550781</v>
      </c>
      <c r="BE4306">
        <v>5.0593385757354179</v>
      </c>
      <c r="BF4306">
        <v>0.16855621400209087</v>
      </c>
      <c r="BG4306">
        <v>3.387690390661708</v>
      </c>
      <c r="BH4306">
        <v>1.6716481850737099</v>
      </c>
      <c r="BI4306">
        <v>0.10625415965191271</v>
      </c>
      <c r="BJ4306">
        <v>21.849428429440394</v>
      </c>
      <c r="BK4306">
        <v>0.75128582627691498</v>
      </c>
      <c r="BL4306">
        <v>62.024814491314054</v>
      </c>
      <c r="BM4306">
        <v>311.13601064906146</v>
      </c>
      <c r="BN4306">
        <v>1.4347863233071745E-2</v>
      </c>
    </row>
    <row r="4307" spans="1:66">
      <c r="A4307" t="s">
        <v>4949</v>
      </c>
      <c r="B4307" t="s">
        <v>3827</v>
      </c>
      <c r="C4307" s="4">
        <v>20190812</v>
      </c>
      <c r="D4307" t="s">
        <v>339</v>
      </c>
      <c r="E4307" t="s">
        <v>340</v>
      </c>
      <c r="F4307" t="s">
        <v>2464</v>
      </c>
      <c r="G4307">
        <v>2000</v>
      </c>
      <c r="H4307">
        <v>250</v>
      </c>
      <c r="K4307">
        <v>75</v>
      </c>
      <c r="L4307" t="s">
        <v>4952</v>
      </c>
      <c r="M4307">
        <v>16496</v>
      </c>
      <c r="N4307">
        <v>0</v>
      </c>
      <c r="O4307">
        <v>4.8227682491850379</v>
      </c>
      <c r="P4307">
        <v>0.18313970649301459</v>
      </c>
      <c r="Q4307">
        <v>190.61720910662527</v>
      </c>
      <c r="R4307">
        <v>4.097565577133329</v>
      </c>
      <c r="S4307">
        <v>2.0962944764195575</v>
      </c>
      <c r="T4307">
        <v>34.467815399169922</v>
      </c>
      <c r="U4307">
        <v>6</v>
      </c>
      <c r="V4307">
        <v>1.4200000166893005</v>
      </c>
      <c r="W4307">
        <v>1</v>
      </c>
      <c r="X4307">
        <v>2.8400000333786011</v>
      </c>
      <c r="Y4307">
        <v>31.510307312011719</v>
      </c>
      <c r="Z4307">
        <v>34.467815399169922</v>
      </c>
      <c r="AA4307">
        <v>31.086477279663086</v>
      </c>
      <c r="AB4307">
        <v>250.25576782226563</v>
      </c>
      <c r="AC4307">
        <v>243.27290344238281</v>
      </c>
      <c r="AD4307">
        <v>31.90614128112793</v>
      </c>
      <c r="AE4307">
        <v>36.642604827880859</v>
      </c>
      <c r="AF4307">
        <v>63.514820098876953</v>
      </c>
      <c r="AG4307">
        <v>72.943588256835938</v>
      </c>
      <c r="AH4307">
        <v>500.0465087890625</v>
      </c>
      <c r="AI4307">
        <v>2001.4736328125</v>
      </c>
      <c r="AJ4307">
        <v>0.25076666474342346</v>
      </c>
      <c r="AK4307">
        <v>92.453376770019531</v>
      </c>
      <c r="AL4307">
        <v>-0.72846221923828125</v>
      </c>
      <c r="AM4307">
        <v>-0.82501184940338135</v>
      </c>
      <c r="AN4307">
        <v>1</v>
      </c>
      <c r="AO4307">
        <v>-0.21956524252891541</v>
      </c>
      <c r="AP4307">
        <v>2.737391471862793</v>
      </c>
      <c r="AQ4307">
        <v>1</v>
      </c>
      <c r="AR4307">
        <v>0</v>
      </c>
      <c r="AS4307">
        <v>0.15999999642372131</v>
      </c>
      <c r="AT4307">
        <v>111115</v>
      </c>
      <c r="AU4307">
        <v>0.83341084798177079</v>
      </c>
      <c r="AV4307">
        <v>4.097565577133329E-3</v>
      </c>
      <c r="AW4307">
        <v>307.6178153991699</v>
      </c>
      <c r="AX4307">
        <v>304.6603073120117</v>
      </c>
      <c r="AY4307">
        <v>320.23577409217251</v>
      </c>
      <c r="AZ4307">
        <v>1.2038340501121285</v>
      </c>
      <c r="BA4307">
        <v>5.4840270264065634</v>
      </c>
      <c r="BB4307">
        <v>59.31667633999178</v>
      </c>
      <c r="BC4307">
        <v>22.67407151211092</v>
      </c>
      <c r="BD4307">
        <v>32.98906135559082</v>
      </c>
      <c r="BE4307">
        <v>5.0490026804010499</v>
      </c>
      <c r="BF4307">
        <v>0.17204523022650503</v>
      </c>
      <c r="BG4307">
        <v>3.3877325499870059</v>
      </c>
      <c r="BH4307">
        <v>1.661270130414044</v>
      </c>
      <c r="BI4307">
        <v>0.10847288058693358</v>
      </c>
      <c r="BJ4307">
        <v>17.623204652384427</v>
      </c>
      <c r="BK4307">
        <v>0.7835529827174994</v>
      </c>
      <c r="BL4307">
        <v>62.280442396966862</v>
      </c>
      <c r="BM4307">
        <v>240.98039039312968</v>
      </c>
      <c r="BN4307">
        <v>1.2464256516776431E-2</v>
      </c>
    </row>
    <row r="4308" spans="1:66">
      <c r="A4308" t="s">
        <v>4949</v>
      </c>
      <c r="B4308" t="s">
        <v>3827</v>
      </c>
      <c r="C4308" s="4">
        <v>20190812</v>
      </c>
      <c r="D4308" t="s">
        <v>339</v>
      </c>
      <c r="E4308" t="s">
        <v>340</v>
      </c>
      <c r="F4308" t="s">
        <v>2464</v>
      </c>
      <c r="G4308">
        <v>2000</v>
      </c>
      <c r="H4308">
        <v>175</v>
      </c>
      <c r="K4308">
        <v>76</v>
      </c>
      <c r="L4308" t="s">
        <v>4953</v>
      </c>
      <c r="M4308">
        <v>16584.5</v>
      </c>
      <c r="N4308">
        <v>0</v>
      </c>
      <c r="O4308">
        <v>2.5066510747595889</v>
      </c>
      <c r="P4308">
        <v>0.18445918720806606</v>
      </c>
      <c r="Q4308">
        <v>142.39305687989119</v>
      </c>
      <c r="R4308">
        <v>4.1155234386486157</v>
      </c>
      <c r="S4308">
        <v>2.091628587410105</v>
      </c>
      <c r="T4308">
        <v>34.417167663574219</v>
      </c>
      <c r="U4308">
        <v>6</v>
      </c>
      <c r="V4308">
        <v>1.4200000166893005</v>
      </c>
      <c r="W4308">
        <v>1</v>
      </c>
      <c r="X4308">
        <v>2.8400000333786011</v>
      </c>
      <c r="Y4308">
        <v>31.491853713989258</v>
      </c>
      <c r="Z4308">
        <v>34.417167663574219</v>
      </c>
      <c r="AA4308">
        <v>31.089305877685547</v>
      </c>
      <c r="AB4308">
        <v>175.10734558105469</v>
      </c>
      <c r="AC4308">
        <v>171.25460815429688</v>
      </c>
      <c r="AD4308">
        <v>31.769529342651367</v>
      </c>
      <c r="AE4308">
        <v>36.526523590087891</v>
      </c>
      <c r="AF4308">
        <v>63.308753967285156</v>
      </c>
      <c r="AG4308">
        <v>72.788261413574219</v>
      </c>
      <c r="AH4308">
        <v>500.13064575195313</v>
      </c>
      <c r="AI4308">
        <v>2000.19970703125</v>
      </c>
      <c r="AJ4308">
        <v>0.19345083832740784</v>
      </c>
      <c r="AK4308">
        <v>92.452728271484375</v>
      </c>
      <c r="AL4308">
        <v>-7.912445068359375E-2</v>
      </c>
      <c r="AM4308">
        <v>-0.82139551639556885</v>
      </c>
      <c r="AN4308">
        <v>1</v>
      </c>
      <c r="AO4308">
        <v>-0.21956524252891541</v>
      </c>
      <c r="AP4308">
        <v>2.737391471862793</v>
      </c>
      <c r="AQ4308">
        <v>1</v>
      </c>
      <c r="AR4308">
        <v>0</v>
      </c>
      <c r="AS4308">
        <v>0.15999999642372131</v>
      </c>
      <c r="AT4308">
        <v>111115</v>
      </c>
      <c r="AU4308">
        <v>0.83355107625325509</v>
      </c>
      <c r="AV4308">
        <v>4.115523438648616E-3</v>
      </c>
      <c r="AW4308">
        <v>307.5671676635742</v>
      </c>
      <c r="AX4308">
        <v>304.64185371398924</v>
      </c>
      <c r="AY4308">
        <v>320.03194597172842</v>
      </c>
      <c r="AZ4308">
        <v>1.1970758732867179</v>
      </c>
      <c r="BA4308">
        <v>5.4686053475864647</v>
      </c>
      <c r="BB4308">
        <v>59.150286312028413</v>
      </c>
      <c r="BC4308">
        <v>22.623762721940523</v>
      </c>
      <c r="BD4308">
        <v>32.954510688781738</v>
      </c>
      <c r="BE4308">
        <v>5.0392083544505271</v>
      </c>
      <c r="BF4308">
        <v>0.17320917877222397</v>
      </c>
      <c r="BG4308">
        <v>3.3769767601763596</v>
      </c>
      <c r="BH4308">
        <v>1.6622315942741674</v>
      </c>
      <c r="BI4308">
        <v>0.10921322985218863</v>
      </c>
      <c r="BJ4308">
        <v>13.1646265954626</v>
      </c>
      <c r="BK4308">
        <v>0.83146992898198679</v>
      </c>
      <c r="BL4308">
        <v>62.280325389676761</v>
      </c>
      <c r="BM4308">
        <v>170.06306628417244</v>
      </c>
      <c r="BN4308">
        <v>9.1798323989727808E-3</v>
      </c>
    </row>
    <row r="4309" spans="1:66">
      <c r="A4309" t="s">
        <v>4949</v>
      </c>
      <c r="B4309" t="s">
        <v>3827</v>
      </c>
      <c r="C4309" s="4">
        <v>20190812</v>
      </c>
      <c r="D4309" t="s">
        <v>339</v>
      </c>
      <c r="E4309" t="s">
        <v>340</v>
      </c>
      <c r="F4309" t="s">
        <v>2464</v>
      </c>
      <c r="G4309">
        <v>2000</v>
      </c>
      <c r="H4309">
        <v>100</v>
      </c>
      <c r="K4309">
        <v>77</v>
      </c>
      <c r="L4309" t="s">
        <v>4954</v>
      </c>
      <c r="M4309">
        <v>16674.5</v>
      </c>
      <c r="N4309">
        <v>0</v>
      </c>
      <c r="O4309">
        <v>0.33144052267551521</v>
      </c>
      <c r="P4309">
        <v>0.18864933024371519</v>
      </c>
      <c r="Q4309">
        <v>92.137726136666643</v>
      </c>
      <c r="R4309">
        <v>4.1750234078947077</v>
      </c>
      <c r="S4309">
        <v>2.0778013845430339</v>
      </c>
      <c r="T4309">
        <v>34.3668212890625</v>
      </c>
      <c r="U4309">
        <v>6</v>
      </c>
      <c r="V4309">
        <v>1.4200000166893005</v>
      </c>
      <c r="W4309">
        <v>1</v>
      </c>
      <c r="X4309">
        <v>2.8400000333786011</v>
      </c>
      <c r="Y4309">
        <v>31.489267349243164</v>
      </c>
      <c r="Z4309">
        <v>34.3668212890625</v>
      </c>
      <c r="AA4309">
        <v>31.086906433105469</v>
      </c>
      <c r="AB4309">
        <v>99.571083068847656</v>
      </c>
      <c r="AC4309">
        <v>98.679222106933594</v>
      </c>
      <c r="AD4309">
        <v>31.685096740722656</v>
      </c>
      <c r="AE4309">
        <v>36.510833740234375</v>
      </c>
      <c r="AF4309">
        <v>63.149501800537109</v>
      </c>
      <c r="AG4309">
        <v>72.767364501953125</v>
      </c>
      <c r="AH4309">
        <v>500.14202880859375</v>
      </c>
      <c r="AI4309">
        <v>1999.83056640625</v>
      </c>
      <c r="AJ4309">
        <v>0.20300158858299255</v>
      </c>
      <c r="AK4309">
        <v>92.452323913574219</v>
      </c>
      <c r="AL4309">
        <v>0.3206787109375</v>
      </c>
      <c r="AM4309">
        <v>-0.82452738285064697</v>
      </c>
      <c r="AN4309">
        <v>1</v>
      </c>
      <c r="AO4309">
        <v>-0.21956524252891541</v>
      </c>
      <c r="AP4309">
        <v>2.737391471862793</v>
      </c>
      <c r="AQ4309">
        <v>1</v>
      </c>
      <c r="AR4309">
        <v>0</v>
      </c>
      <c r="AS4309">
        <v>0.15999999642372131</v>
      </c>
      <c r="AT4309">
        <v>111115</v>
      </c>
      <c r="AU4309">
        <v>0.83357004801432277</v>
      </c>
      <c r="AV4309">
        <v>4.1750234078947075E-3</v>
      </c>
      <c r="AW4309">
        <v>307.51682128906248</v>
      </c>
      <c r="AX4309">
        <v>304.63926734924314</v>
      </c>
      <c r="AY4309">
        <v>319.97288347304857</v>
      </c>
      <c r="AZ4309">
        <v>1.1727997603293829</v>
      </c>
      <c r="BA4309">
        <v>5.4533128118498366</v>
      </c>
      <c r="BB4309">
        <v>58.985135051312206</v>
      </c>
      <c r="BC4309">
        <v>22.474301311077831</v>
      </c>
      <c r="BD4309">
        <v>32.928044319152832</v>
      </c>
      <c r="BE4309">
        <v>5.0317169282943865</v>
      </c>
      <c r="BF4309">
        <v>0.17689868976718351</v>
      </c>
      <c r="BG4309">
        <v>3.3755114273068028</v>
      </c>
      <c r="BH4309">
        <v>1.6562055009875838</v>
      </c>
      <c r="BI4309">
        <v>0.11156058778643074</v>
      </c>
      <c r="BJ4309">
        <v>8.5183469014472983</v>
      </c>
      <c r="BK4309">
        <v>0.93370948989465818</v>
      </c>
      <c r="BL4309">
        <v>62.480152114150592</v>
      </c>
      <c r="BM4309">
        <v>98.521671156105029</v>
      </c>
      <c r="BN4309">
        <v>2.1019186977398875E-3</v>
      </c>
    </row>
    <row r="4310" spans="1:66">
      <c r="A4310" t="s">
        <v>4949</v>
      </c>
      <c r="B4310" t="s">
        <v>3827</v>
      </c>
      <c r="C4310" s="4">
        <v>20190812</v>
      </c>
      <c r="D4310" t="s">
        <v>339</v>
      </c>
      <c r="E4310" t="s">
        <v>340</v>
      </c>
      <c r="F4310" t="s">
        <v>2464</v>
      </c>
      <c r="G4310">
        <v>2000</v>
      </c>
      <c r="H4310">
        <v>66</v>
      </c>
      <c r="K4310">
        <v>78</v>
      </c>
      <c r="L4310" t="s">
        <v>4955</v>
      </c>
      <c r="M4310">
        <v>16764.5</v>
      </c>
      <c r="N4310">
        <v>0</v>
      </c>
      <c r="O4310">
        <v>-0.6973008125063147</v>
      </c>
      <c r="P4310">
        <v>0.19179144639771353</v>
      </c>
      <c r="Q4310">
        <v>70.706736259665476</v>
      </c>
      <c r="R4310">
        <v>4.2187384358018312</v>
      </c>
      <c r="S4310">
        <v>2.0675246648135852</v>
      </c>
      <c r="T4310">
        <v>34.314239501953125</v>
      </c>
      <c r="U4310">
        <v>6</v>
      </c>
      <c r="V4310">
        <v>1.4200000166893005</v>
      </c>
      <c r="W4310">
        <v>1</v>
      </c>
      <c r="X4310">
        <v>2.8400000333786011</v>
      </c>
      <c r="Y4310">
        <v>31.481708526611328</v>
      </c>
      <c r="Z4310">
        <v>34.314239501953125</v>
      </c>
      <c r="AA4310">
        <v>31.089204788208008</v>
      </c>
      <c r="AB4310">
        <v>66.622016906738281</v>
      </c>
      <c r="AC4310">
        <v>67.118789672851563</v>
      </c>
      <c r="AD4310">
        <v>31.574203491210938</v>
      </c>
      <c r="AE4310">
        <v>36.4501953125</v>
      </c>
      <c r="AF4310">
        <v>62.954605102539063</v>
      </c>
      <c r="AG4310">
        <v>72.676658630371094</v>
      </c>
      <c r="AH4310">
        <v>500.20156860351563</v>
      </c>
      <c r="AI4310">
        <v>2000.451171875</v>
      </c>
      <c r="AJ4310">
        <v>2.1494617685675621E-2</v>
      </c>
      <c r="AK4310">
        <v>92.450981140136719</v>
      </c>
      <c r="AL4310">
        <v>0.30039215087890625</v>
      </c>
      <c r="AM4310">
        <v>-0.84003794193267822</v>
      </c>
      <c r="AN4310">
        <v>1</v>
      </c>
      <c r="AO4310">
        <v>-0.21956524252891541</v>
      </c>
      <c r="AP4310">
        <v>2.737391471862793</v>
      </c>
      <c r="AQ4310">
        <v>1</v>
      </c>
      <c r="AR4310">
        <v>0</v>
      </c>
      <c r="AS4310">
        <v>0.15999999642372131</v>
      </c>
      <c r="AT4310">
        <v>111115</v>
      </c>
      <c r="AU4310">
        <v>0.83366928100585935</v>
      </c>
      <c r="AV4310">
        <v>4.2187384358018309E-3</v>
      </c>
      <c r="AW4310">
        <v>307.4642395019531</v>
      </c>
      <c r="AX4310">
        <v>304.63170852661131</v>
      </c>
      <c r="AY4310">
        <v>320.07218034582911</v>
      </c>
      <c r="AZ4310">
        <v>1.1581315502081166</v>
      </c>
      <c r="BA4310">
        <v>5.4373809842038225</v>
      </c>
      <c r="BB4310">
        <v>58.813664464651474</v>
      </c>
      <c r="BC4310">
        <v>22.363469152151474</v>
      </c>
      <c r="BD4310">
        <v>32.897974014282227</v>
      </c>
      <c r="BE4310">
        <v>5.023217153153726</v>
      </c>
      <c r="BF4310">
        <v>0.17965869942065529</v>
      </c>
      <c r="BG4310">
        <v>3.3698563193902373</v>
      </c>
      <c r="BH4310">
        <v>1.6533608337634886</v>
      </c>
      <c r="BI4310">
        <v>0.1133171525343961</v>
      </c>
      <c r="BJ4310">
        <v>6.5369071404229544</v>
      </c>
      <c r="BK4310">
        <v>1.0534566639878666</v>
      </c>
      <c r="BL4310">
        <v>62.599696561648145</v>
      </c>
      <c r="BM4310">
        <v>67.45025308335147</v>
      </c>
      <c r="BN4310">
        <v>-6.4715575227189473E-3</v>
      </c>
    </row>
    <row r="4311" spans="1:66">
      <c r="A4311" t="s">
        <v>4949</v>
      </c>
      <c r="B4311" t="s">
        <v>3827</v>
      </c>
      <c r="C4311" s="4">
        <v>20190812</v>
      </c>
      <c r="D4311" t="s">
        <v>339</v>
      </c>
      <c r="E4311" t="s">
        <v>340</v>
      </c>
      <c r="F4311" t="s">
        <v>2464</v>
      </c>
      <c r="G4311">
        <v>2000</v>
      </c>
      <c r="H4311">
        <v>33</v>
      </c>
      <c r="K4311">
        <v>79</v>
      </c>
      <c r="L4311" t="s">
        <v>4956</v>
      </c>
      <c r="M4311">
        <v>16855</v>
      </c>
      <c r="N4311">
        <v>0</v>
      </c>
      <c r="O4311">
        <v>-1.437903014265959</v>
      </c>
      <c r="P4311">
        <v>0.19629358396146115</v>
      </c>
      <c r="Q4311">
        <v>58.158538286759111</v>
      </c>
      <c r="R4311">
        <v>4.3012072937107986</v>
      </c>
      <c r="S4311">
        <v>2.0627506462535199</v>
      </c>
      <c r="T4311">
        <v>34.294925689697266</v>
      </c>
      <c r="U4311">
        <v>6</v>
      </c>
      <c r="V4311">
        <v>1.4200000166893005</v>
      </c>
      <c r="W4311">
        <v>1</v>
      </c>
      <c r="X4311">
        <v>2.8400000333786011</v>
      </c>
      <c r="Y4311">
        <v>31.470325469970703</v>
      </c>
      <c r="Z4311">
        <v>34.294925689697266</v>
      </c>
      <c r="AA4311">
        <v>31.087430953979492</v>
      </c>
      <c r="AB4311">
        <v>46.231319427490234</v>
      </c>
      <c r="AC4311">
        <v>47.710151672363281</v>
      </c>
      <c r="AD4311">
        <v>31.466318130493164</v>
      </c>
      <c r="AE4311">
        <v>36.4383544921875</v>
      </c>
      <c r="AF4311">
        <v>62.780590057373047</v>
      </c>
      <c r="AG4311">
        <v>72.700637817382813</v>
      </c>
      <c r="AH4311">
        <v>500.134521484375</v>
      </c>
      <c r="AI4311">
        <v>2000.9991455078125</v>
      </c>
      <c r="AJ4311">
        <v>0.13493764400482178</v>
      </c>
      <c r="AK4311">
        <v>92.45172119140625</v>
      </c>
      <c r="AL4311">
        <v>0.58879470825195313</v>
      </c>
      <c r="AM4311">
        <v>-0.8192974328994751</v>
      </c>
      <c r="AN4311">
        <v>1</v>
      </c>
      <c r="AO4311">
        <v>-0.21956524252891541</v>
      </c>
      <c r="AP4311">
        <v>2.737391471862793</v>
      </c>
      <c r="AQ4311">
        <v>1</v>
      </c>
      <c r="AR4311">
        <v>0</v>
      </c>
      <c r="AS4311">
        <v>0.15999999642372131</v>
      </c>
      <c r="AT4311">
        <v>111135</v>
      </c>
      <c r="AU4311">
        <v>0.83355753580729153</v>
      </c>
      <c r="AV4311">
        <v>4.3012072937107983E-3</v>
      </c>
      <c r="AW4311">
        <v>307.44492568969724</v>
      </c>
      <c r="AX4311">
        <v>304.62032546997068</v>
      </c>
      <c r="AY4311">
        <v>320.1598561251194</v>
      </c>
      <c r="AZ4311">
        <v>1.1178647286590082</v>
      </c>
      <c r="BA4311">
        <v>5.4315392364388639</v>
      </c>
      <c r="BB4311">
        <v>58.750006667736827</v>
      </c>
      <c r="BC4311">
        <v>22.311652175549327</v>
      </c>
      <c r="BD4311">
        <v>32.882625579833984</v>
      </c>
      <c r="BE4311">
        <v>5.0188835301146995</v>
      </c>
      <c r="BF4311">
        <v>0.183603384672306</v>
      </c>
      <c r="BG4311">
        <v>3.368788590185344</v>
      </c>
      <c r="BH4311">
        <v>1.6500949399293554</v>
      </c>
      <c r="BI4311">
        <v>0.11582854542199063</v>
      </c>
      <c r="BJ4311">
        <v>5.3768569665871793</v>
      </c>
      <c r="BK4311">
        <v>1.218997136838871</v>
      </c>
      <c r="BL4311">
        <v>62.702789742135387</v>
      </c>
      <c r="BM4311">
        <v>48.393661899984558</v>
      </c>
      <c r="BN4311">
        <v>-1.8630648484389625E-2</v>
      </c>
    </row>
    <row r="4312" spans="1:66">
      <c r="A4312" t="s">
        <v>4949</v>
      </c>
      <c r="B4312" t="s">
        <v>3827</v>
      </c>
      <c r="C4312" s="4">
        <v>20190812</v>
      </c>
      <c r="D4312" t="s">
        <v>339</v>
      </c>
      <c r="E4312" t="s">
        <v>340</v>
      </c>
      <c r="F4312" t="s">
        <v>2464</v>
      </c>
      <c r="G4312">
        <v>2000</v>
      </c>
      <c r="H4312">
        <v>400</v>
      </c>
      <c r="K4312">
        <v>80</v>
      </c>
      <c r="L4312" t="s">
        <v>4957</v>
      </c>
      <c r="M4312">
        <v>16980.5</v>
      </c>
      <c r="N4312">
        <v>0</v>
      </c>
      <c r="O4312">
        <v>8.8095902275863356</v>
      </c>
      <c r="P4312">
        <v>0.2001479494109217</v>
      </c>
      <c r="Q4312">
        <v>300.41658610755246</v>
      </c>
      <c r="R4312">
        <v>4.3190428461483688</v>
      </c>
      <c r="S4312">
        <v>2.0345951143754903</v>
      </c>
      <c r="T4312">
        <v>34.165241241455078</v>
      </c>
      <c r="U4312">
        <v>6</v>
      </c>
      <c r="V4312">
        <v>1.4200000166893005</v>
      </c>
      <c r="W4312">
        <v>1</v>
      </c>
      <c r="X4312">
        <v>2.8400000333786011</v>
      </c>
      <c r="Y4312">
        <v>31.458280563354492</v>
      </c>
      <c r="Z4312">
        <v>34.165241241455078</v>
      </c>
      <c r="AA4312">
        <v>31.089557647705078</v>
      </c>
      <c r="AB4312">
        <v>400.26437377929688</v>
      </c>
      <c r="AC4312">
        <v>387.68673706054688</v>
      </c>
      <c r="AD4312">
        <v>31.326416015625</v>
      </c>
      <c r="AE4312">
        <v>36.319759368896484</v>
      </c>
      <c r="AF4312">
        <v>62.544925689697266</v>
      </c>
      <c r="AG4312">
        <v>72.514411926269531</v>
      </c>
      <c r="AH4312">
        <v>500.12698364257813</v>
      </c>
      <c r="AI4312">
        <v>1999.5892333984375</v>
      </c>
      <c r="AJ4312">
        <v>0.1898701936006546</v>
      </c>
      <c r="AK4312">
        <v>92.452713012695313</v>
      </c>
      <c r="AL4312">
        <v>-2.3397636413574219</v>
      </c>
      <c r="AM4312">
        <v>-0.81745493412017822</v>
      </c>
      <c r="AN4312">
        <v>1</v>
      </c>
      <c r="AO4312">
        <v>-0.21956524252891541</v>
      </c>
      <c r="AP4312">
        <v>2.737391471862793</v>
      </c>
      <c r="AQ4312">
        <v>1</v>
      </c>
      <c r="AR4312">
        <v>0</v>
      </c>
      <c r="AS4312">
        <v>0.15999999642372131</v>
      </c>
      <c r="AT4312">
        <v>111115</v>
      </c>
      <c r="AU4312">
        <v>0.83354497273763017</v>
      </c>
      <c r="AV4312">
        <v>4.3190428461483688E-3</v>
      </c>
      <c r="AW4312">
        <v>307.31524124145506</v>
      </c>
      <c r="AX4312">
        <v>304.60828056335447</v>
      </c>
      <c r="AY4312">
        <v>319.93427019266164</v>
      </c>
      <c r="AZ4312">
        <v>1.1235006321715875</v>
      </c>
      <c r="BA4312">
        <v>5.3924554039982286</v>
      </c>
      <c r="BB4312">
        <v>58.32663237538258</v>
      </c>
      <c r="BC4312">
        <v>22.006873006486096</v>
      </c>
      <c r="BD4312">
        <v>32.811760902404785</v>
      </c>
      <c r="BE4312">
        <v>4.9989170797494218</v>
      </c>
      <c r="BF4312">
        <v>0.1869712218699682</v>
      </c>
      <c r="BG4312">
        <v>3.3578602896227383</v>
      </c>
      <c r="BH4312">
        <v>1.6410567901266835</v>
      </c>
      <c r="BI4312">
        <v>0.11797348787447151</v>
      </c>
      <c r="BJ4312">
        <v>27.774328419655216</v>
      </c>
      <c r="BK4312">
        <v>0.77489518569895</v>
      </c>
      <c r="BL4312">
        <v>63.002748205209883</v>
      </c>
      <c r="BM4312">
        <v>383.49907978327104</v>
      </c>
      <c r="BN4312">
        <v>1.4472743851520212E-2</v>
      </c>
    </row>
    <row r="4313" spans="1:66">
      <c r="A4313" t="s">
        <v>4949</v>
      </c>
      <c r="B4313" t="s">
        <v>3827</v>
      </c>
      <c r="C4313" s="4">
        <v>20190812</v>
      </c>
      <c r="D4313" t="s">
        <v>339</v>
      </c>
      <c r="E4313" t="s">
        <v>340</v>
      </c>
      <c r="F4313" t="s">
        <v>2464</v>
      </c>
      <c r="G4313">
        <v>2000</v>
      </c>
      <c r="H4313">
        <v>400</v>
      </c>
      <c r="K4313">
        <v>81</v>
      </c>
      <c r="L4313" t="s">
        <v>4958</v>
      </c>
      <c r="M4313">
        <v>17076</v>
      </c>
      <c r="N4313">
        <v>0</v>
      </c>
      <c r="O4313">
        <v>9.0647165043587989</v>
      </c>
      <c r="P4313">
        <v>0.20357835546258829</v>
      </c>
      <c r="Q4313">
        <v>299.31037133763516</v>
      </c>
      <c r="R4313">
        <v>4.3770265164993756</v>
      </c>
      <c r="S4313">
        <v>2.0293890219928099</v>
      </c>
      <c r="T4313">
        <v>34.163440704345703</v>
      </c>
      <c r="U4313">
        <v>6</v>
      </c>
      <c r="V4313">
        <v>1.4200000166893005</v>
      </c>
      <c r="W4313">
        <v>1</v>
      </c>
      <c r="X4313">
        <v>2.8400000333786011</v>
      </c>
      <c r="Y4313">
        <v>31.457534790039063</v>
      </c>
      <c r="Z4313">
        <v>34.163440704345703</v>
      </c>
      <c r="AA4313">
        <v>31.088571548461914</v>
      </c>
      <c r="AB4313">
        <v>400.37310791015625</v>
      </c>
      <c r="AC4313">
        <v>387.46401977539063</v>
      </c>
      <c r="AD4313">
        <v>31.310550689697266</v>
      </c>
      <c r="AE4313">
        <v>36.370498657226563</v>
      </c>
      <c r="AF4313">
        <v>62.515422821044922</v>
      </c>
      <c r="AG4313">
        <v>72.618240356445313</v>
      </c>
      <c r="AH4313">
        <v>500.143310546875</v>
      </c>
      <c r="AI4313">
        <v>1999.513427734375</v>
      </c>
      <c r="AJ4313">
        <v>0.13613115251064301</v>
      </c>
      <c r="AK4313">
        <v>92.452003479003906</v>
      </c>
      <c r="AL4313">
        <v>-2.3063163757324219</v>
      </c>
      <c r="AM4313">
        <v>-0.8219219446182251</v>
      </c>
      <c r="AN4313">
        <v>1</v>
      </c>
      <c r="AO4313">
        <v>-0.21956524252891541</v>
      </c>
      <c r="AP4313">
        <v>2.737391471862793</v>
      </c>
      <c r="AQ4313">
        <v>1</v>
      </c>
      <c r="AR4313">
        <v>0</v>
      </c>
      <c r="AS4313">
        <v>0.15999999642372131</v>
      </c>
      <c r="AT4313">
        <v>111115</v>
      </c>
      <c r="AU4313">
        <v>0.83357218424479151</v>
      </c>
      <c r="AV4313">
        <v>4.3770265164993754E-3</v>
      </c>
      <c r="AW4313">
        <v>307.31344070434568</v>
      </c>
      <c r="AX4313">
        <v>304.60753479003904</v>
      </c>
      <c r="AY4313">
        <v>319.92214128668274</v>
      </c>
      <c r="AZ4313">
        <v>1.09360957420677</v>
      </c>
      <c r="BA4313">
        <v>5.3919144903838268</v>
      </c>
      <c r="BB4313">
        <v>58.321229259335034</v>
      </c>
      <c r="BC4313">
        <v>21.950730602108472</v>
      </c>
      <c r="BD4313">
        <v>32.810487747192383</v>
      </c>
      <c r="BE4313">
        <v>4.9985589953654177</v>
      </c>
      <c r="BF4313">
        <v>0.18996144092383332</v>
      </c>
      <c r="BG4313">
        <v>3.3625254683910168</v>
      </c>
      <c r="BH4313">
        <v>1.6360335269744009</v>
      </c>
      <c r="BI4313">
        <v>0.11987854787652717</v>
      </c>
      <c r="BJ4313">
        <v>27.671843492209</v>
      </c>
      <c r="BK4313">
        <v>0.7724855884970756</v>
      </c>
      <c r="BL4313">
        <v>63.134433946548654</v>
      </c>
      <c r="BM4313">
        <v>383.15508768487717</v>
      </c>
      <c r="BN4313">
        <v>1.4936399483733596E-2</v>
      </c>
    </row>
    <row r="4314" spans="1:66">
      <c r="A4314" t="s">
        <v>4949</v>
      </c>
      <c r="B4314" t="s">
        <v>3827</v>
      </c>
      <c r="C4314" s="4">
        <v>20190812</v>
      </c>
      <c r="D4314" t="s">
        <v>339</v>
      </c>
      <c r="E4314" t="s">
        <v>340</v>
      </c>
      <c r="F4314" t="s">
        <v>2464</v>
      </c>
      <c r="G4314">
        <v>2000</v>
      </c>
      <c r="H4314">
        <v>400</v>
      </c>
      <c r="K4314">
        <v>82</v>
      </c>
      <c r="L4314" t="s">
        <v>4959</v>
      </c>
      <c r="M4314">
        <v>17166</v>
      </c>
      <c r="N4314">
        <v>0</v>
      </c>
      <c r="O4314">
        <v>9.207853351977036</v>
      </c>
      <c r="P4314">
        <v>0.20496082356223555</v>
      </c>
      <c r="Q4314">
        <v>298.55216948153918</v>
      </c>
      <c r="R4314">
        <v>4.374421999980016</v>
      </c>
      <c r="S4314">
        <v>2.0156644242261623</v>
      </c>
      <c r="T4314">
        <v>34.108242034912109</v>
      </c>
      <c r="U4314">
        <v>6</v>
      </c>
      <c r="V4314">
        <v>1.4200000166893005</v>
      </c>
      <c r="W4314">
        <v>1</v>
      </c>
      <c r="X4314">
        <v>2.8400000333786011</v>
      </c>
      <c r="Y4314">
        <v>31.451684951782227</v>
      </c>
      <c r="Z4314">
        <v>34.108242034912109</v>
      </c>
      <c r="AA4314">
        <v>31.088594436645508</v>
      </c>
      <c r="AB4314">
        <v>400.38772583007813</v>
      </c>
      <c r="AC4314">
        <v>387.30804443359375</v>
      </c>
      <c r="AD4314">
        <v>31.281930923461914</v>
      </c>
      <c r="AE4314">
        <v>36.339382171630859</v>
      </c>
      <c r="AF4314">
        <v>62.479812622070313</v>
      </c>
      <c r="AG4314">
        <v>72.581130981445313</v>
      </c>
      <c r="AH4314">
        <v>500.10861206054688</v>
      </c>
      <c r="AI4314">
        <v>1999.599609375</v>
      </c>
      <c r="AJ4314">
        <v>0.19345656037330627</v>
      </c>
      <c r="AK4314">
        <v>92.453147888183594</v>
      </c>
      <c r="AL4314">
        <v>-2.3305168151855469</v>
      </c>
      <c r="AM4314">
        <v>-0.8292614221572876</v>
      </c>
      <c r="AN4314">
        <v>0.66666668653488159</v>
      </c>
      <c r="AO4314">
        <v>-0.21956524252891541</v>
      </c>
      <c r="AP4314">
        <v>2.737391471862793</v>
      </c>
      <c r="AQ4314">
        <v>1</v>
      </c>
      <c r="AR4314">
        <v>0</v>
      </c>
      <c r="AS4314">
        <v>0.15999999642372131</v>
      </c>
      <c r="AT4314">
        <v>111115</v>
      </c>
      <c r="AU4314">
        <v>0.83351435343424474</v>
      </c>
      <c r="AV4314">
        <v>4.3744219999800162E-3</v>
      </c>
      <c r="AW4314">
        <v>307.25824203491209</v>
      </c>
      <c r="AX4314">
        <v>304.6016849517822</v>
      </c>
      <c r="AY4314">
        <v>319.93593034887454</v>
      </c>
      <c r="AZ4314">
        <v>1.1024405023531114</v>
      </c>
      <c r="BA4314">
        <v>5.3753546983051725</v>
      </c>
      <c r="BB4314">
        <v>58.141391841047252</v>
      </c>
      <c r="BC4314">
        <v>21.802009669416393</v>
      </c>
      <c r="BD4314">
        <v>32.779963493347168</v>
      </c>
      <c r="BE4314">
        <v>4.9899805016044816</v>
      </c>
      <c r="BF4314">
        <v>0.19116460706915564</v>
      </c>
      <c r="BG4314">
        <v>3.3596902740790102</v>
      </c>
      <c r="BH4314">
        <v>1.6302902275254714</v>
      </c>
      <c r="BI4314">
        <v>0.12064524587349397</v>
      </c>
      <c r="BJ4314">
        <v>27.602087877414792</v>
      </c>
      <c r="BK4314">
        <v>0.77083906149728243</v>
      </c>
      <c r="BL4314">
        <v>63.291689589045916</v>
      </c>
      <c r="BM4314">
        <v>382.93107194096285</v>
      </c>
      <c r="BN4314">
        <v>1.5218942489593396E-2</v>
      </c>
    </row>
    <row r="4315" spans="1:66">
      <c r="A4315" t="s">
        <v>4949</v>
      </c>
      <c r="B4315" t="s">
        <v>3827</v>
      </c>
      <c r="C4315" s="4">
        <v>20190812</v>
      </c>
      <c r="D4315" t="s">
        <v>339</v>
      </c>
      <c r="E4315" t="s">
        <v>340</v>
      </c>
      <c r="F4315" t="s">
        <v>2464</v>
      </c>
      <c r="G4315">
        <v>2000</v>
      </c>
      <c r="H4315">
        <v>475</v>
      </c>
      <c r="K4315">
        <v>83</v>
      </c>
      <c r="L4315" t="s">
        <v>4960</v>
      </c>
      <c r="M4315">
        <v>17257.5</v>
      </c>
      <c r="N4315">
        <v>0</v>
      </c>
      <c r="O4315">
        <v>11.602792730453002</v>
      </c>
      <c r="P4315">
        <v>0.20647796669468638</v>
      </c>
      <c r="Q4315">
        <v>349.84818883442159</v>
      </c>
      <c r="R4315">
        <v>4.3895992353857878</v>
      </c>
      <c r="S4315">
        <v>2.0089173546094403</v>
      </c>
      <c r="T4315">
        <v>34.075138092041016</v>
      </c>
      <c r="U4315">
        <v>6</v>
      </c>
      <c r="V4315">
        <v>1.4200000166893005</v>
      </c>
      <c r="W4315">
        <v>1</v>
      </c>
      <c r="X4315">
        <v>2.8400000333786011</v>
      </c>
      <c r="Y4315">
        <v>31.443639755249023</v>
      </c>
      <c r="Z4315">
        <v>34.075138092041016</v>
      </c>
      <c r="AA4315">
        <v>31.088594436645508</v>
      </c>
      <c r="AB4315">
        <v>476.32562255859375</v>
      </c>
      <c r="AC4315">
        <v>459.98617553710938</v>
      </c>
      <c r="AD4315">
        <v>31.231513977050781</v>
      </c>
      <c r="AE4315">
        <v>36.305652618408203</v>
      </c>
      <c r="AF4315">
        <v>62.406818389892578</v>
      </c>
      <c r="AG4315">
        <v>72.545967102050781</v>
      </c>
      <c r="AH4315">
        <v>500.21084594726563</v>
      </c>
      <c r="AI4315">
        <v>1999.5843505859375</v>
      </c>
      <c r="AJ4315">
        <v>0.19823227822780609</v>
      </c>
      <c r="AK4315">
        <v>92.451919555664063</v>
      </c>
      <c r="AL4315">
        <v>-3.4509086608886719</v>
      </c>
      <c r="AM4315">
        <v>-0.8282238245010376</v>
      </c>
      <c r="AN4315">
        <v>0.66666668653488159</v>
      </c>
      <c r="AO4315">
        <v>-0.21956524252891541</v>
      </c>
      <c r="AP4315">
        <v>2.737391471862793</v>
      </c>
      <c r="AQ4315">
        <v>1</v>
      </c>
      <c r="AR4315">
        <v>0</v>
      </c>
      <c r="AS4315">
        <v>0.15999999642372131</v>
      </c>
      <c r="AT4315">
        <v>111115</v>
      </c>
      <c r="AU4315">
        <v>0.83368474324544262</v>
      </c>
      <c r="AV4315">
        <v>4.3895992353857882E-3</v>
      </c>
      <c r="AW4315">
        <v>307.22513809204099</v>
      </c>
      <c r="AX4315">
        <v>304.593639755249</v>
      </c>
      <c r="AY4315">
        <v>319.93348894267911</v>
      </c>
      <c r="AZ4315">
        <v>1.0983280481779056</v>
      </c>
      <c r="BA4315">
        <v>5.3654446299023997</v>
      </c>
      <c r="BB4315">
        <v>58.034972726249748</v>
      </c>
      <c r="BC4315">
        <v>21.729320107841545</v>
      </c>
      <c r="BD4315">
        <v>32.75938892364502</v>
      </c>
      <c r="BE4315">
        <v>4.9842054836556056</v>
      </c>
      <c r="BF4315">
        <v>0.19248372457990781</v>
      </c>
      <c r="BG4315">
        <v>3.3565272752929594</v>
      </c>
      <c r="BH4315">
        <v>1.6276782083626462</v>
      </c>
      <c r="BI4315">
        <v>0.12148594035852013</v>
      </c>
      <c r="BJ4315">
        <v>32.344136610814715</v>
      </c>
      <c r="BK4315">
        <v>0.76056239826320082</v>
      </c>
      <c r="BL4315">
        <v>63.367937453367432</v>
      </c>
      <c r="BM4315">
        <v>454.47076356456893</v>
      </c>
      <c r="BN4315">
        <v>1.6178049348234306E-2</v>
      </c>
    </row>
    <row r="4316" spans="1:66">
      <c r="A4316" t="s">
        <v>4949</v>
      </c>
      <c r="B4316" t="s">
        <v>3827</v>
      </c>
      <c r="C4316" s="4">
        <v>20190812</v>
      </c>
      <c r="D4316" t="s">
        <v>339</v>
      </c>
      <c r="E4316" t="s">
        <v>340</v>
      </c>
      <c r="F4316" t="s">
        <v>2464</v>
      </c>
      <c r="G4316">
        <v>2000</v>
      </c>
      <c r="H4316">
        <v>575</v>
      </c>
      <c r="K4316">
        <v>84</v>
      </c>
      <c r="L4316" t="s">
        <v>4961</v>
      </c>
      <c r="M4316">
        <v>17372</v>
      </c>
      <c r="N4316">
        <v>0</v>
      </c>
      <c r="O4316">
        <v>13.507321289808736</v>
      </c>
      <c r="P4316">
        <v>0.20523429900507423</v>
      </c>
      <c r="Q4316">
        <v>426.529106126089</v>
      </c>
      <c r="R4316">
        <v>4.394116588164839</v>
      </c>
      <c r="S4316">
        <v>2.0223617521109962</v>
      </c>
      <c r="T4316">
        <v>34.080818176269531</v>
      </c>
      <c r="U4316">
        <v>6</v>
      </c>
      <c r="V4316">
        <v>1.4200000166893005</v>
      </c>
      <c r="W4316">
        <v>1</v>
      </c>
      <c r="X4316">
        <v>2.8400000333786011</v>
      </c>
      <c r="Y4316">
        <v>31.444089889526367</v>
      </c>
      <c r="Z4316">
        <v>34.080818176269531</v>
      </c>
      <c r="AA4316">
        <v>31.087974548339844</v>
      </c>
      <c r="AB4316">
        <v>575.35809326171875</v>
      </c>
      <c r="AC4316">
        <v>556.221923828125</v>
      </c>
      <c r="AD4316">
        <v>31.099597930908203</v>
      </c>
      <c r="AE4316">
        <v>36.180290222167969</v>
      </c>
      <c r="AF4316">
        <v>62.138748168945313</v>
      </c>
      <c r="AG4316">
        <v>72.290252685546875</v>
      </c>
      <c r="AH4316">
        <v>500.144775390625</v>
      </c>
      <c r="AI4316">
        <v>1999.90869140625</v>
      </c>
      <c r="AJ4316">
        <v>0.14449042081832886</v>
      </c>
      <c r="AK4316">
        <v>92.4476318359375</v>
      </c>
      <c r="AL4316">
        <v>-4.1753959655761719</v>
      </c>
      <c r="AM4316">
        <v>-0.82099878787994385</v>
      </c>
      <c r="AN4316">
        <v>1</v>
      </c>
      <c r="AO4316">
        <v>-0.21956524252891541</v>
      </c>
      <c r="AP4316">
        <v>2.737391471862793</v>
      </c>
      <c r="AQ4316">
        <v>1</v>
      </c>
      <c r="AR4316">
        <v>0</v>
      </c>
      <c r="AS4316">
        <v>0.15999999642372131</v>
      </c>
      <c r="AT4316">
        <v>111115</v>
      </c>
      <c r="AU4316">
        <v>0.83357462565104157</v>
      </c>
      <c r="AV4316">
        <v>4.3941165881648389E-3</v>
      </c>
      <c r="AW4316">
        <v>307.23081817626951</v>
      </c>
      <c r="AX4316">
        <v>304.59408988952634</v>
      </c>
      <c r="AY4316">
        <v>319.98538347276917</v>
      </c>
      <c r="AZ4316">
        <v>1.095829584950526</v>
      </c>
      <c r="BA4316">
        <v>5.3671439022873502</v>
      </c>
      <c r="BB4316">
        <v>58.056045305867542</v>
      </c>
      <c r="BC4316">
        <v>21.875755083699573</v>
      </c>
      <c r="BD4316">
        <v>32.762454032897949</v>
      </c>
      <c r="BE4316">
        <v>4.9850654516726678</v>
      </c>
      <c r="BF4316">
        <v>0.1914024841459748</v>
      </c>
      <c r="BG4316">
        <v>3.3447821501763539</v>
      </c>
      <c r="BH4316">
        <v>1.6402833014963139</v>
      </c>
      <c r="BI4316">
        <v>0.12079684032450265</v>
      </c>
      <c r="BJ4316">
        <v>39.431605770456194</v>
      </c>
      <c r="BK4316">
        <v>0.76683260377541029</v>
      </c>
      <c r="BL4316">
        <v>63.121420496181216</v>
      </c>
      <c r="BM4316">
        <v>549.80119019188317</v>
      </c>
      <c r="BN4316">
        <v>1.5507447457752432E-2</v>
      </c>
    </row>
    <row r="4317" spans="1:66">
      <c r="A4317" t="s">
        <v>4949</v>
      </c>
      <c r="B4317" t="s">
        <v>3827</v>
      </c>
      <c r="C4317" s="4">
        <v>20190812</v>
      </c>
      <c r="D4317" t="s">
        <v>339</v>
      </c>
      <c r="E4317" t="s">
        <v>340</v>
      </c>
      <c r="F4317" t="s">
        <v>2464</v>
      </c>
      <c r="G4317">
        <v>2000</v>
      </c>
      <c r="H4317">
        <v>675</v>
      </c>
      <c r="K4317">
        <v>85</v>
      </c>
      <c r="L4317" t="s">
        <v>4962</v>
      </c>
      <c r="M4317">
        <v>17475.5</v>
      </c>
      <c r="N4317">
        <v>0</v>
      </c>
      <c r="O4317">
        <v>16.134160492168373</v>
      </c>
      <c r="P4317">
        <v>0.20273356710872945</v>
      </c>
      <c r="Q4317">
        <v>496.379106826971</v>
      </c>
      <c r="R4317">
        <v>4.3586368059812139</v>
      </c>
      <c r="S4317">
        <v>2.0294292242839114</v>
      </c>
      <c r="T4317">
        <v>34.035781860351563</v>
      </c>
      <c r="U4317">
        <v>6</v>
      </c>
      <c r="V4317">
        <v>1.4200000166893005</v>
      </c>
      <c r="W4317">
        <v>1</v>
      </c>
      <c r="X4317">
        <v>2.8400000333786011</v>
      </c>
      <c r="Y4317">
        <v>31.436040878295898</v>
      </c>
      <c r="Z4317">
        <v>34.035781860351563</v>
      </c>
      <c r="AA4317">
        <v>31.088756561279297</v>
      </c>
      <c r="AB4317">
        <v>675.2322998046875</v>
      </c>
      <c r="AC4317">
        <v>652.4622802734375</v>
      </c>
      <c r="AD4317">
        <v>30.917961120605469</v>
      </c>
      <c r="AE4317">
        <v>35.959449768066406</v>
      </c>
      <c r="AF4317">
        <v>61.802017211914063</v>
      </c>
      <c r="AG4317">
        <v>71.879463195800781</v>
      </c>
      <c r="AH4317">
        <v>500.07879638671875</v>
      </c>
      <c r="AI4317">
        <v>2000.094970703125</v>
      </c>
      <c r="AJ4317">
        <v>8.5979238152503967E-2</v>
      </c>
      <c r="AK4317">
        <v>92.444526672363281</v>
      </c>
      <c r="AL4317">
        <v>-5.8928031921386719</v>
      </c>
      <c r="AM4317">
        <v>-0.79782068729400635</v>
      </c>
      <c r="AN4317">
        <v>1</v>
      </c>
      <c r="AO4317">
        <v>-0.21956524252891541</v>
      </c>
      <c r="AP4317">
        <v>2.737391471862793</v>
      </c>
      <c r="AQ4317">
        <v>1</v>
      </c>
      <c r="AR4317">
        <v>0</v>
      </c>
      <c r="AS4317">
        <v>0.15999999642372131</v>
      </c>
      <c r="AT4317">
        <v>111115</v>
      </c>
      <c r="AU4317">
        <v>0.83346466064453117</v>
      </c>
      <c r="AV4317">
        <v>4.358636805981214E-3</v>
      </c>
      <c r="AW4317">
        <v>307.18578186035154</v>
      </c>
      <c r="AX4317">
        <v>304.58604087829588</v>
      </c>
      <c r="AY4317">
        <v>320.01518815960299</v>
      </c>
      <c r="AZ4317">
        <v>1.1199892587290932</v>
      </c>
      <c r="BA4317">
        <v>5.3536835374914338</v>
      </c>
      <c r="BB4317">
        <v>57.912390600101823</v>
      </c>
      <c r="BC4317">
        <v>21.952940832035416</v>
      </c>
      <c r="BD4317">
        <v>32.73591136932373</v>
      </c>
      <c r="BE4317">
        <v>4.97762274071472</v>
      </c>
      <c r="BF4317">
        <v>0.18922568090204775</v>
      </c>
      <c r="BG4317">
        <v>3.3242543132075224</v>
      </c>
      <c r="BH4317">
        <v>1.6533684275071976</v>
      </c>
      <c r="BI4317">
        <v>0.11940974326477274</v>
      </c>
      <c r="BJ4317">
        <v>45.887531580669787</v>
      </c>
      <c r="BK4317">
        <v>0.76077824241264291</v>
      </c>
      <c r="BL4317">
        <v>62.876105723315412</v>
      </c>
      <c r="BM4317">
        <v>644.79287308736946</v>
      </c>
      <c r="BN4317">
        <v>1.5733008586232604E-2</v>
      </c>
    </row>
    <row r="4318" spans="1:66">
      <c r="A4318" t="s">
        <v>4949</v>
      </c>
      <c r="B4318" t="s">
        <v>3827</v>
      </c>
      <c r="C4318" s="4">
        <v>20190812</v>
      </c>
      <c r="D4318" t="s">
        <v>339</v>
      </c>
      <c r="E4318" t="s">
        <v>340</v>
      </c>
      <c r="F4318" t="s">
        <v>2464</v>
      </c>
      <c r="G4318">
        <v>2000</v>
      </c>
      <c r="H4318">
        <v>800</v>
      </c>
      <c r="K4318">
        <v>86</v>
      </c>
      <c r="L4318" t="s">
        <v>4963</v>
      </c>
      <c r="M4318">
        <v>17565.5</v>
      </c>
      <c r="N4318">
        <v>0</v>
      </c>
      <c r="O4318">
        <v>18.721840075621017</v>
      </c>
      <c r="P4318">
        <v>0.19755358445768589</v>
      </c>
      <c r="Q4318">
        <v>588.44548549171395</v>
      </c>
      <c r="R4318">
        <v>4.297492024258637</v>
      </c>
      <c r="S4318">
        <v>2.0499714403674854</v>
      </c>
      <c r="T4318">
        <v>34.049118041992188</v>
      </c>
      <c r="U4318">
        <v>6</v>
      </c>
      <c r="V4318">
        <v>1.4200000166893005</v>
      </c>
      <c r="W4318">
        <v>1</v>
      </c>
      <c r="X4318">
        <v>2.8400000333786011</v>
      </c>
      <c r="Y4318">
        <v>31.434944152832031</v>
      </c>
      <c r="Z4318">
        <v>34.049118041992188</v>
      </c>
      <c r="AA4318">
        <v>31.086925506591797</v>
      </c>
      <c r="AB4318">
        <v>800.6846923828125</v>
      </c>
      <c r="AC4318">
        <v>774.23321533203125</v>
      </c>
      <c r="AD4318">
        <v>30.811006546020508</v>
      </c>
      <c r="AE4318">
        <v>35.782070159912109</v>
      </c>
      <c r="AF4318">
        <v>61.589061737060547</v>
      </c>
      <c r="AG4318">
        <v>71.525871276855469</v>
      </c>
      <c r="AH4318">
        <v>500.14071655273438</v>
      </c>
      <c r="AI4318">
        <v>1999.9222412109375</v>
      </c>
      <c r="AJ4318">
        <v>7.6425425708293915E-2</v>
      </c>
      <c r="AK4318">
        <v>92.440010070800781</v>
      </c>
      <c r="AL4318">
        <v>-7.1820487976074219</v>
      </c>
      <c r="AM4318">
        <v>-0.78909265995025635</v>
      </c>
      <c r="AN4318">
        <v>0.66666668653488159</v>
      </c>
      <c r="AO4318">
        <v>-0.21956524252891541</v>
      </c>
      <c r="AP4318">
        <v>2.737391471862793</v>
      </c>
      <c r="AQ4318">
        <v>1</v>
      </c>
      <c r="AR4318">
        <v>0</v>
      </c>
      <c r="AS4318">
        <v>0.15999999642372131</v>
      </c>
      <c r="AT4318">
        <v>111115</v>
      </c>
      <c r="AU4318">
        <v>0.83356786092122392</v>
      </c>
      <c r="AV4318">
        <v>4.2974920242586367E-3</v>
      </c>
      <c r="AW4318">
        <v>307.19911804199216</v>
      </c>
      <c r="AX4318">
        <v>304.58494415283201</v>
      </c>
      <c r="AY4318">
        <v>319.98755144147071</v>
      </c>
      <c r="AZ4318">
        <v>1.1490844497299528</v>
      </c>
      <c r="BA4318">
        <v>5.3576663663038611</v>
      </c>
      <c r="BB4318">
        <v>57.958305740126676</v>
      </c>
      <c r="BC4318">
        <v>22.176235580214566</v>
      </c>
      <c r="BD4318">
        <v>32.742031097412109</v>
      </c>
      <c r="BE4318">
        <v>4.9793378883485655</v>
      </c>
      <c r="BF4318">
        <v>0.18470527833959338</v>
      </c>
      <c r="BG4318">
        <v>3.3076949259363757</v>
      </c>
      <c r="BH4318">
        <v>1.6716429624121898</v>
      </c>
      <c r="BI4318">
        <v>0.11653024943271259</v>
      </c>
      <c r="BJ4318">
        <v>54.395906604971294</v>
      </c>
      <c r="BK4318">
        <v>0.76003647717355827</v>
      </c>
      <c r="BL4318">
        <v>62.466895860909347</v>
      </c>
      <c r="BM4318">
        <v>765.33374920349718</v>
      </c>
      <c r="BN4318">
        <v>1.5280852772343326E-2</v>
      </c>
    </row>
    <row r="4319" spans="1:66">
      <c r="A4319" t="s">
        <v>4949</v>
      </c>
      <c r="B4319" t="s">
        <v>3827</v>
      </c>
      <c r="C4319" s="4">
        <v>20190812</v>
      </c>
      <c r="D4319" t="s">
        <v>339</v>
      </c>
      <c r="E4319" t="s">
        <v>340</v>
      </c>
      <c r="F4319" t="s">
        <v>2464</v>
      </c>
      <c r="G4319">
        <v>2000</v>
      </c>
      <c r="H4319">
        <v>1000</v>
      </c>
      <c r="K4319">
        <v>87</v>
      </c>
      <c r="L4319" t="s">
        <v>4964</v>
      </c>
      <c r="M4319">
        <v>17682.5</v>
      </c>
      <c r="N4319">
        <v>0</v>
      </c>
      <c r="O4319">
        <v>22.147684771890855</v>
      </c>
      <c r="P4319">
        <v>0.18959438584906549</v>
      </c>
      <c r="Q4319">
        <v>739.03718482731176</v>
      </c>
      <c r="R4319">
        <v>4.1729319378002732</v>
      </c>
      <c r="S4319">
        <v>2.0690070914186141</v>
      </c>
      <c r="T4319">
        <v>34.014972686767578</v>
      </c>
      <c r="U4319">
        <v>6</v>
      </c>
      <c r="V4319">
        <v>1.4200000166893005</v>
      </c>
      <c r="W4319">
        <v>1</v>
      </c>
      <c r="X4319">
        <v>2.8400000333786011</v>
      </c>
      <c r="Y4319">
        <v>31.416254043579102</v>
      </c>
      <c r="Z4319">
        <v>34.014972686767578</v>
      </c>
      <c r="AA4319">
        <v>31.088472366333008</v>
      </c>
      <c r="AB4319">
        <v>999.8343505859375</v>
      </c>
      <c r="AC4319">
        <v>968.409912109375</v>
      </c>
      <c r="AD4319">
        <v>30.638572692871094</v>
      </c>
      <c r="AE4319">
        <v>35.468158721923828</v>
      </c>
      <c r="AF4319">
        <v>61.305545806884766</v>
      </c>
      <c r="AG4319">
        <v>70.969200134277344</v>
      </c>
      <c r="AH4319">
        <v>500.03363037109375</v>
      </c>
      <c r="AI4319">
        <v>2001.0263671875</v>
      </c>
      <c r="AJ4319">
        <v>0.2245032787322998</v>
      </c>
      <c r="AK4319">
        <v>92.434089660644531</v>
      </c>
      <c r="AL4319">
        <v>-10.109477996826172</v>
      </c>
      <c r="AM4319">
        <v>-0.79724085330963135</v>
      </c>
      <c r="AN4319">
        <v>0.66666668653488159</v>
      </c>
      <c r="AO4319">
        <v>-0.21956524252891541</v>
      </c>
      <c r="AP4319">
        <v>2.737391471862793</v>
      </c>
      <c r="AQ4319">
        <v>1</v>
      </c>
      <c r="AR4319">
        <v>0</v>
      </c>
      <c r="AS4319">
        <v>0.15999999642372131</v>
      </c>
      <c r="AT4319">
        <v>111115</v>
      </c>
      <c r="AU4319">
        <v>0.83338938395182283</v>
      </c>
      <c r="AV4319">
        <v>4.1729319378002736E-3</v>
      </c>
      <c r="AW4319">
        <v>307.16497268676756</v>
      </c>
      <c r="AX4319">
        <v>304.56625404357908</v>
      </c>
      <c r="AY4319">
        <v>320.16421159377205</v>
      </c>
      <c r="AZ4319">
        <v>1.217799022537323</v>
      </c>
      <c r="BA4319">
        <v>5.3474740548188926</v>
      </c>
      <c r="BB4319">
        <v>57.85175225342946</v>
      </c>
      <c r="BC4319">
        <v>22.383593531505632</v>
      </c>
      <c r="BD4319">
        <v>32.71561336517334</v>
      </c>
      <c r="BE4319">
        <v>4.9719375937601811</v>
      </c>
      <c r="BF4319">
        <v>0.17772942104805162</v>
      </c>
      <c r="BG4319">
        <v>3.2784669634002785</v>
      </c>
      <c r="BH4319">
        <v>1.6934706303599025</v>
      </c>
      <c r="BI4319">
        <v>0.11208924155019671</v>
      </c>
      <c r="BJ4319">
        <v>68.312229404878067</v>
      </c>
      <c r="BK4319">
        <v>0.76314500253054285</v>
      </c>
      <c r="BL4319">
        <v>61.954849150604772</v>
      </c>
      <c r="BM4319">
        <v>957.88196348590861</v>
      </c>
      <c r="BN4319">
        <v>1.4324901411486179E-2</v>
      </c>
    </row>
    <row r="4320" spans="1:66">
      <c r="A4320" t="s">
        <v>4949</v>
      </c>
      <c r="B4320" t="s">
        <v>3827</v>
      </c>
      <c r="C4320" s="4">
        <v>20190812</v>
      </c>
      <c r="D4320" t="s">
        <v>339</v>
      </c>
      <c r="E4320" t="s">
        <v>340</v>
      </c>
      <c r="F4320" t="s">
        <v>2464</v>
      </c>
      <c r="G4320">
        <v>2000</v>
      </c>
      <c r="H4320">
        <v>1400</v>
      </c>
      <c r="K4320">
        <v>88</v>
      </c>
      <c r="L4320" t="s">
        <v>4965</v>
      </c>
      <c r="M4320">
        <v>17807</v>
      </c>
      <c r="N4320">
        <v>0</v>
      </c>
      <c r="O4320">
        <v>26.746319562051017</v>
      </c>
      <c r="P4320">
        <v>0.18320024148136096</v>
      </c>
      <c r="Q4320">
        <v>1068.7779203022169</v>
      </c>
      <c r="R4320">
        <v>4.0884967960720573</v>
      </c>
      <c r="S4320">
        <v>2.0935508083367149</v>
      </c>
      <c r="T4320">
        <v>34.022266387939453</v>
      </c>
      <c r="U4320">
        <v>6</v>
      </c>
      <c r="V4320">
        <v>1.4200000166893005</v>
      </c>
      <c r="W4320">
        <v>1</v>
      </c>
      <c r="X4320">
        <v>2.8400000333786011</v>
      </c>
      <c r="Y4320">
        <v>31.425172805786133</v>
      </c>
      <c r="Z4320">
        <v>34.022266387939453</v>
      </c>
      <c r="AA4320">
        <v>31.089134216308594</v>
      </c>
      <c r="AB4320">
        <v>1399.8193359375</v>
      </c>
      <c r="AC4320">
        <v>1361.0496826171875</v>
      </c>
      <c r="AD4320">
        <v>30.495750427246094</v>
      </c>
      <c r="AE4320">
        <v>35.228679656982422</v>
      </c>
      <c r="AF4320">
        <v>60.984493255615234</v>
      </c>
      <c r="AG4320">
        <v>70.449264526367188</v>
      </c>
      <c r="AH4320">
        <v>500.04522705078125</v>
      </c>
      <c r="AI4320">
        <v>2000.12255859375</v>
      </c>
      <c r="AJ4320">
        <v>0.34392076730728149</v>
      </c>
      <c r="AK4320">
        <v>92.427505493164063</v>
      </c>
      <c r="AL4320">
        <v>-16.277324676513672</v>
      </c>
      <c r="AM4320">
        <v>-0.7617870569229126</v>
      </c>
      <c r="AN4320">
        <v>1</v>
      </c>
      <c r="AO4320">
        <v>-0.21956524252891541</v>
      </c>
      <c r="AP4320">
        <v>2.737391471862793</v>
      </c>
      <c r="AQ4320">
        <v>1</v>
      </c>
      <c r="AR4320">
        <v>0</v>
      </c>
      <c r="AS4320">
        <v>0.15999999642372131</v>
      </c>
      <c r="AT4320">
        <v>111115</v>
      </c>
      <c r="AU4320">
        <v>0.83340871175130193</v>
      </c>
      <c r="AV4320">
        <v>4.0884967960720569E-3</v>
      </c>
      <c r="AW4320">
        <v>307.17226638793943</v>
      </c>
      <c r="AX4320">
        <v>304.57517280578611</v>
      </c>
      <c r="AY4320">
        <v>320.01960222200432</v>
      </c>
      <c r="AZ4320">
        <v>1.2598614699072932</v>
      </c>
      <c r="BA4320">
        <v>5.3496497908493748</v>
      </c>
      <c r="BB4320">
        <v>57.879413301325492</v>
      </c>
      <c r="BC4320">
        <v>22.65073364434307</v>
      </c>
      <c r="BD4320">
        <v>32.723719596862793</v>
      </c>
      <c r="BE4320">
        <v>4.9742073417977695</v>
      </c>
      <c r="BF4320">
        <v>0.17209865196447605</v>
      </c>
      <c r="BG4320">
        <v>3.2560989825126598</v>
      </c>
      <c r="BH4320">
        <v>1.7181083592851096</v>
      </c>
      <c r="BI4320">
        <v>0.10850685846498664</v>
      </c>
      <c r="BJ4320">
        <v>98.784477099705626</v>
      </c>
      <c r="BK4320">
        <v>0.7852600341870285</v>
      </c>
      <c r="BL4320">
        <v>61.442088715906749</v>
      </c>
      <c r="BM4320">
        <v>1348.3357632564846</v>
      </c>
      <c r="BN4320">
        <v>1.2187985990867229E-2</v>
      </c>
    </row>
    <row r="4321" spans="1:66">
      <c r="A4321" t="s">
        <v>4949</v>
      </c>
      <c r="B4321" t="s">
        <v>3827</v>
      </c>
      <c r="C4321" s="4">
        <v>20190812</v>
      </c>
      <c r="D4321" t="s">
        <v>339</v>
      </c>
      <c r="E4321" t="s">
        <v>340</v>
      </c>
      <c r="F4321" t="s">
        <v>2464</v>
      </c>
      <c r="G4321">
        <v>2000</v>
      </c>
      <c r="H4321">
        <v>1800</v>
      </c>
      <c r="K4321">
        <v>89</v>
      </c>
      <c r="L4321" t="s">
        <v>4966</v>
      </c>
      <c r="M4321">
        <v>17938.5</v>
      </c>
      <c r="N4321">
        <v>0</v>
      </c>
      <c r="O4321">
        <v>29.51869525869142</v>
      </c>
      <c r="P4321">
        <v>0.17374919524552465</v>
      </c>
      <c r="Q4321">
        <v>1409.789358714221</v>
      </c>
      <c r="R4321">
        <v>3.9717220789773893</v>
      </c>
      <c r="S4321">
        <v>2.1375613342452469</v>
      </c>
      <c r="T4321">
        <v>34.092147827148438</v>
      </c>
      <c r="U4321">
        <v>6</v>
      </c>
      <c r="V4321">
        <v>1.4200000166893005</v>
      </c>
      <c r="W4321">
        <v>1</v>
      </c>
      <c r="X4321">
        <v>2.8400000333786011</v>
      </c>
      <c r="Y4321">
        <v>31.434459686279297</v>
      </c>
      <c r="Z4321">
        <v>34.092147827148438</v>
      </c>
      <c r="AA4321">
        <v>31.089025497436523</v>
      </c>
      <c r="AB4321">
        <v>1800.5902099609375</v>
      </c>
      <c r="AC4321">
        <v>1756.7984619140625</v>
      </c>
      <c r="AD4321">
        <v>30.381752014160156</v>
      </c>
      <c r="AE4321">
        <v>34.980709075927734</v>
      </c>
      <c r="AF4321">
        <v>60.720588684082031</v>
      </c>
      <c r="AG4321">
        <v>69.912010192871094</v>
      </c>
      <c r="AH4321">
        <v>500.04229736328125</v>
      </c>
      <c r="AI4321">
        <v>1999.96728515625</v>
      </c>
      <c r="AJ4321">
        <v>8.4784694015979767E-2</v>
      </c>
      <c r="AK4321">
        <v>92.421607971191406</v>
      </c>
      <c r="AL4321">
        <v>-22.905498504638672</v>
      </c>
      <c r="AM4321">
        <v>-0.73997461795806885</v>
      </c>
      <c r="AN4321">
        <v>0.66666668653488159</v>
      </c>
      <c r="AO4321">
        <v>-0.21956524252891541</v>
      </c>
      <c r="AP4321">
        <v>2.737391471862793</v>
      </c>
      <c r="AQ4321">
        <v>1</v>
      </c>
      <c r="AR4321">
        <v>0</v>
      </c>
      <c r="AS4321">
        <v>0.15999999642372131</v>
      </c>
      <c r="AT4321">
        <v>111115</v>
      </c>
      <c r="AU4321">
        <v>0.83340382893880205</v>
      </c>
      <c r="AV4321">
        <v>3.9717220789773893E-3</v>
      </c>
      <c r="AW4321">
        <v>307.24214782714841</v>
      </c>
      <c r="AX4321">
        <v>304.58445968627927</v>
      </c>
      <c r="AY4321">
        <v>319.99475847255962</v>
      </c>
      <c r="AZ4321">
        <v>1.3107958972682328</v>
      </c>
      <c r="BA4321">
        <v>5.3705347150149372</v>
      </c>
      <c r="BB4321">
        <v>58.109081121905803</v>
      </c>
      <c r="BC4321">
        <v>23.128372045978068</v>
      </c>
      <c r="BD4321">
        <v>32.763303756713867</v>
      </c>
      <c r="BE4321">
        <v>4.9853038788560262</v>
      </c>
      <c r="BF4321">
        <v>0.16373217639016036</v>
      </c>
      <c r="BG4321">
        <v>3.2329733807696903</v>
      </c>
      <c r="BH4321">
        <v>1.7523304980863359</v>
      </c>
      <c r="BI4321">
        <v>0.10318777896490899</v>
      </c>
      <c r="BJ4321">
        <v>130.29499943304307</v>
      </c>
      <c r="BK4321">
        <v>0.8024764304371208</v>
      </c>
      <c r="BL4321">
        <v>60.662021248343436</v>
      </c>
      <c r="BM4321">
        <v>1742.7666879243186</v>
      </c>
      <c r="BN4321">
        <v>1.0274833294747225E-2</v>
      </c>
    </row>
    <row r="4322" spans="1:66">
      <c r="A4322" t="s">
        <v>4949</v>
      </c>
      <c r="B4322" t="s">
        <v>3827</v>
      </c>
      <c r="C4322" s="4">
        <v>20190812</v>
      </c>
      <c r="D4322" t="s">
        <v>339</v>
      </c>
      <c r="E4322" t="s">
        <v>340</v>
      </c>
      <c r="F4322" t="s">
        <v>2464</v>
      </c>
      <c r="G4322">
        <v>2000</v>
      </c>
      <c r="H4322">
        <v>400</v>
      </c>
      <c r="K4322">
        <v>90</v>
      </c>
      <c r="L4322" t="s">
        <v>4967</v>
      </c>
      <c r="M4322">
        <v>18037</v>
      </c>
      <c r="N4322">
        <v>0</v>
      </c>
      <c r="O4322">
        <v>8.2349750548304108</v>
      </c>
      <c r="P4322">
        <v>0.1682234175546739</v>
      </c>
      <c r="Q4322">
        <v>292.00972957500062</v>
      </c>
      <c r="R4322">
        <v>3.8992471316204584</v>
      </c>
      <c r="S4322">
        <v>2.1634570932038852</v>
      </c>
      <c r="T4322">
        <v>34.129856109619141</v>
      </c>
      <c r="U4322">
        <v>6</v>
      </c>
      <c r="V4322">
        <v>1.4200000166893005</v>
      </c>
      <c r="W4322">
        <v>1</v>
      </c>
      <c r="X4322">
        <v>2.8400000333786011</v>
      </c>
      <c r="Y4322">
        <v>31.434099197387695</v>
      </c>
      <c r="Z4322">
        <v>34.129856109619141</v>
      </c>
      <c r="AA4322">
        <v>31.088516235351563</v>
      </c>
      <c r="AB4322">
        <v>399.24005126953125</v>
      </c>
      <c r="AC4322">
        <v>387.54666137695313</v>
      </c>
      <c r="AD4322">
        <v>30.308877944946289</v>
      </c>
      <c r="AE4322">
        <v>34.824275970458984</v>
      </c>
      <c r="AF4322">
        <v>60.573566436767578</v>
      </c>
      <c r="AG4322">
        <v>69.5977783203125</v>
      </c>
      <c r="AH4322">
        <v>500.08331298828125</v>
      </c>
      <c r="AI4322">
        <v>2000.106689453125</v>
      </c>
      <c r="AJ4322">
        <v>0.11822026968002319</v>
      </c>
      <c r="AK4322">
        <v>92.417617797851563</v>
      </c>
      <c r="AL4322">
        <v>-2.2459526062011719</v>
      </c>
      <c r="AM4322">
        <v>-0.7618328332901001</v>
      </c>
      <c r="AN4322">
        <v>1</v>
      </c>
      <c r="AO4322">
        <v>-0.21956524252891541</v>
      </c>
      <c r="AP4322">
        <v>2.737391471862793</v>
      </c>
      <c r="AQ4322">
        <v>1</v>
      </c>
      <c r="AR4322">
        <v>0</v>
      </c>
      <c r="AS4322">
        <v>0.15999999642372131</v>
      </c>
      <c r="AT4322">
        <v>111115</v>
      </c>
      <c r="AU4322">
        <v>0.83347218831380199</v>
      </c>
      <c r="AV4322">
        <v>3.8992471316204582E-3</v>
      </c>
      <c r="AW4322">
        <v>307.27985610961912</v>
      </c>
      <c r="AX4322">
        <v>304.58409919738767</v>
      </c>
      <c r="AY4322">
        <v>320.01706315956108</v>
      </c>
      <c r="AZ4322">
        <v>1.3428072039733456</v>
      </c>
      <c r="BA4322">
        <v>5.3818337199286699</v>
      </c>
      <c r="BB4322">
        <v>58.23385030006456</v>
      </c>
      <c r="BC4322">
        <v>23.409574329605576</v>
      </c>
      <c r="BD4322">
        <v>32.781977653503418</v>
      </c>
      <c r="BE4322">
        <v>4.9905461633191583</v>
      </c>
      <c r="BF4322">
        <v>0.1588161648437775</v>
      </c>
      <c r="BG4322">
        <v>3.2183766267247846</v>
      </c>
      <c r="BH4322">
        <v>1.7721695365943737</v>
      </c>
      <c r="BI4322">
        <v>0.10006448845086223</v>
      </c>
      <c r="BJ4322">
        <v>26.9868435811164</v>
      </c>
      <c r="BK4322">
        <v>0.75348276395283642</v>
      </c>
      <c r="BL4322">
        <v>60.196725290156238</v>
      </c>
      <c r="BM4322">
        <v>383.63214863281223</v>
      </c>
      <c r="BN4322">
        <v>1.2921715057342213E-2</v>
      </c>
    </row>
    <row r="4324" spans="1:66">
      <c r="A4324" t="s">
        <v>4969</v>
      </c>
      <c r="B4324" t="s">
        <v>3827</v>
      </c>
      <c r="C4324" s="4">
        <v>20190812</v>
      </c>
      <c r="D4324" t="s">
        <v>339</v>
      </c>
      <c r="E4324" t="s">
        <v>340</v>
      </c>
      <c r="F4324" t="s">
        <v>4968</v>
      </c>
      <c r="G4324">
        <v>2000</v>
      </c>
      <c r="H4324">
        <v>400</v>
      </c>
      <c r="K4324">
        <v>91</v>
      </c>
      <c r="L4324" t="s">
        <v>4970</v>
      </c>
      <c r="M4324">
        <v>19548.5</v>
      </c>
      <c r="N4324">
        <v>0</v>
      </c>
      <c r="O4324">
        <v>5.123693335787153</v>
      </c>
      <c r="P4324">
        <v>6.7383545088338589E-2</v>
      </c>
      <c r="Q4324">
        <v>255.55940151907106</v>
      </c>
      <c r="R4324">
        <v>1.720083810134063</v>
      </c>
      <c r="S4324">
        <v>2.3049143004789525</v>
      </c>
      <c r="T4324">
        <v>33.978858947753906</v>
      </c>
      <c r="U4324">
        <v>6</v>
      </c>
      <c r="V4324">
        <v>1.4200000166893005</v>
      </c>
      <c r="W4324">
        <v>1</v>
      </c>
      <c r="X4324">
        <v>2.8400000333786011</v>
      </c>
      <c r="Y4324">
        <v>30.511817932128906</v>
      </c>
      <c r="Z4324">
        <v>33.978858947753906</v>
      </c>
      <c r="AA4324">
        <v>30.114957809448242</v>
      </c>
      <c r="AB4324">
        <v>400.16912841796875</v>
      </c>
      <c r="AC4324">
        <v>393.20938110351563</v>
      </c>
      <c r="AD4324">
        <v>30.820520401000977</v>
      </c>
      <c r="AE4324">
        <v>32.816795349121094</v>
      </c>
      <c r="AF4324">
        <v>64.900070190429688</v>
      </c>
      <c r="AG4324">
        <v>69.103713989257813</v>
      </c>
      <c r="AH4324">
        <v>500.02215576171875</v>
      </c>
      <c r="AI4324">
        <v>2000.21923828125</v>
      </c>
      <c r="AJ4324">
        <v>0.16360203921794891</v>
      </c>
      <c r="AK4324">
        <v>92.385566711425781</v>
      </c>
      <c r="AL4324">
        <v>-2.2550468444824219</v>
      </c>
      <c r="AM4324">
        <v>-0.68560755252838135</v>
      </c>
      <c r="AN4324">
        <v>0.66666668653488159</v>
      </c>
      <c r="AO4324">
        <v>-0.21956524252891541</v>
      </c>
      <c r="AP4324">
        <v>2.737391471862793</v>
      </c>
      <c r="AQ4324">
        <v>1</v>
      </c>
      <c r="AR4324">
        <v>0</v>
      </c>
      <c r="AS4324">
        <v>0.15999999642372131</v>
      </c>
      <c r="AT4324">
        <v>111115</v>
      </c>
      <c r="AU4324">
        <v>0.83337025960286448</v>
      </c>
      <c r="AV4324">
        <v>1.720083810134063E-3</v>
      </c>
      <c r="AW4324">
        <v>307.12885894775388</v>
      </c>
      <c r="AX4324">
        <v>303.66181793212888</v>
      </c>
      <c r="AY4324">
        <v>320.03507097165857</v>
      </c>
      <c r="AZ4324">
        <v>2.3589413848987499</v>
      </c>
      <c r="BA4324">
        <v>5.3367125364603867</v>
      </c>
      <c r="BB4324">
        <v>57.765652432809823</v>
      </c>
      <c r="BC4324">
        <v>24.948857083688729</v>
      </c>
      <c r="BD4324">
        <v>32.245338439941406</v>
      </c>
      <c r="BE4324">
        <v>4.8417935982934166</v>
      </c>
      <c r="BF4324">
        <v>6.5821817154569917E-2</v>
      </c>
      <c r="BG4324">
        <v>3.0317982359814342</v>
      </c>
      <c r="BH4324">
        <v>1.8099953623119824</v>
      </c>
      <c r="BI4324">
        <v>4.1276153419669455E-2</v>
      </c>
      <c r="BJ4324">
        <v>23.610000137772186</v>
      </c>
      <c r="BK4324">
        <v>0.64993210691428782</v>
      </c>
      <c r="BL4324">
        <v>55.809789573077303</v>
      </c>
      <c r="BM4324">
        <v>390.77382268027014</v>
      </c>
      <c r="BN4324">
        <v>7.3175896211764603E-3</v>
      </c>
    </row>
    <row r="4325" spans="1:66">
      <c r="A4325" t="s">
        <v>4969</v>
      </c>
      <c r="B4325" t="s">
        <v>3827</v>
      </c>
      <c r="C4325" s="4">
        <v>20190812</v>
      </c>
      <c r="D4325" t="s">
        <v>339</v>
      </c>
      <c r="E4325" t="s">
        <v>340</v>
      </c>
      <c r="F4325" t="s">
        <v>4968</v>
      </c>
      <c r="G4325">
        <v>2000</v>
      </c>
      <c r="H4325">
        <v>325</v>
      </c>
      <c r="K4325">
        <v>92</v>
      </c>
      <c r="L4325" t="s">
        <v>4971</v>
      </c>
      <c r="M4325">
        <v>19638</v>
      </c>
      <c r="N4325">
        <v>0</v>
      </c>
      <c r="O4325">
        <v>4.1751696317460008</v>
      </c>
      <c r="P4325">
        <v>6.9676178435791672E-2</v>
      </c>
      <c r="Q4325">
        <v>210.70705579477684</v>
      </c>
      <c r="R4325">
        <v>1.7599677155093219</v>
      </c>
      <c r="S4325">
        <v>2.2825191389478117</v>
      </c>
      <c r="T4325">
        <v>33.934734344482422</v>
      </c>
      <c r="U4325">
        <v>6</v>
      </c>
      <c r="V4325">
        <v>1.4200000166893005</v>
      </c>
      <c r="W4325">
        <v>1</v>
      </c>
      <c r="X4325">
        <v>2.8400000333786011</v>
      </c>
      <c r="Y4325">
        <v>30.485990524291992</v>
      </c>
      <c r="Z4325">
        <v>33.934734344482422</v>
      </c>
      <c r="AA4325">
        <v>30.115140914916992</v>
      </c>
      <c r="AB4325">
        <v>325.22116088867188</v>
      </c>
      <c r="AC4325">
        <v>319.53704833984375</v>
      </c>
      <c r="AD4325">
        <v>30.876272201538086</v>
      </c>
      <c r="AE4325">
        <v>32.918373107910156</v>
      </c>
      <c r="AF4325">
        <v>65.111228942871094</v>
      </c>
      <c r="AG4325">
        <v>69.417572021484375</v>
      </c>
      <c r="AH4325">
        <v>500.082763671875</v>
      </c>
      <c r="AI4325">
        <v>2000.3851318359375</v>
      </c>
      <c r="AJ4325">
        <v>2.1494656801223755E-2</v>
      </c>
      <c r="AK4325">
        <v>92.382156372070313</v>
      </c>
      <c r="AL4325">
        <v>-1.7613334655761719</v>
      </c>
      <c r="AM4325">
        <v>-0.68564951419830322</v>
      </c>
      <c r="AN4325">
        <v>1</v>
      </c>
      <c r="AO4325">
        <v>-0.21956524252891541</v>
      </c>
      <c r="AP4325">
        <v>2.737391471862793</v>
      </c>
      <c r="AQ4325">
        <v>1</v>
      </c>
      <c r="AR4325">
        <v>0</v>
      </c>
      <c r="AS4325">
        <v>0.15999999642372131</v>
      </c>
      <c r="AT4325">
        <v>111115</v>
      </c>
      <c r="AU4325">
        <v>0.83347127278645827</v>
      </c>
      <c r="AV4325">
        <v>1.7599677155093218E-3</v>
      </c>
      <c r="AW4325">
        <v>307.0847343444824</v>
      </c>
      <c r="AX4325">
        <v>303.63599052429197</v>
      </c>
      <c r="AY4325">
        <v>320.06161393981529</v>
      </c>
      <c r="AZ4325">
        <v>2.341618814483458</v>
      </c>
      <c r="BA4325">
        <v>5.3235894309169218</v>
      </c>
      <c r="BB4325">
        <v>57.625732500506885</v>
      </c>
      <c r="BC4325">
        <v>24.707359392596729</v>
      </c>
      <c r="BD4325">
        <v>32.210362434387207</v>
      </c>
      <c r="BE4325">
        <v>4.8322339152440632</v>
      </c>
      <c r="BF4325">
        <v>6.8007686999629793E-2</v>
      </c>
      <c r="BG4325">
        <v>3.0410702919691102</v>
      </c>
      <c r="BH4325">
        <v>1.791163623274953</v>
      </c>
      <c r="BI4325">
        <v>4.2651623651741702E-2</v>
      </c>
      <c r="BJ4325">
        <v>19.465572177131616</v>
      </c>
      <c r="BK4325">
        <v>0.65941353871016317</v>
      </c>
      <c r="BL4325">
        <v>56.16672504596476</v>
      </c>
      <c r="BM4325">
        <v>317.55237265793835</v>
      </c>
      <c r="BN4325">
        <v>7.3847851541372278E-3</v>
      </c>
    </row>
    <row r="4326" spans="1:66">
      <c r="A4326" t="s">
        <v>4969</v>
      </c>
      <c r="B4326" t="s">
        <v>3827</v>
      </c>
      <c r="C4326" s="4">
        <v>20190812</v>
      </c>
      <c r="D4326" t="s">
        <v>339</v>
      </c>
      <c r="E4326" t="s">
        <v>340</v>
      </c>
      <c r="F4326" t="s">
        <v>4968</v>
      </c>
      <c r="G4326">
        <v>2000</v>
      </c>
      <c r="H4326">
        <v>250</v>
      </c>
      <c r="K4326">
        <v>93</v>
      </c>
      <c r="L4326" t="s">
        <v>4972</v>
      </c>
      <c r="M4326">
        <v>19729.5</v>
      </c>
      <c r="N4326">
        <v>0</v>
      </c>
      <c r="O4326">
        <v>2.8763069708519415</v>
      </c>
      <c r="P4326">
        <v>7.2061248099451983E-2</v>
      </c>
      <c r="Q4326">
        <v>172.88510775922171</v>
      </c>
      <c r="R4326">
        <v>1.8123647230102291</v>
      </c>
      <c r="S4326">
        <v>2.2742788691819888</v>
      </c>
      <c r="T4326">
        <v>33.944435119628906</v>
      </c>
      <c r="U4326">
        <v>6</v>
      </c>
      <c r="V4326">
        <v>1.4200000166893005</v>
      </c>
      <c r="W4326">
        <v>1</v>
      </c>
      <c r="X4326">
        <v>2.8400000333786011</v>
      </c>
      <c r="Y4326">
        <v>30.499904632568359</v>
      </c>
      <c r="Z4326">
        <v>33.944435119628906</v>
      </c>
      <c r="AA4326">
        <v>30.114850997924805</v>
      </c>
      <c r="AB4326">
        <v>250.75091552734375</v>
      </c>
      <c r="AC4326">
        <v>246.76310729980469</v>
      </c>
      <c r="AD4326">
        <v>30.93714714050293</v>
      </c>
      <c r="AE4326">
        <v>33.039901733398438</v>
      </c>
      <c r="AF4326">
        <v>65.185447692871094</v>
      </c>
      <c r="AG4326">
        <v>69.616012573242188</v>
      </c>
      <c r="AH4326">
        <v>500.05389404296875</v>
      </c>
      <c r="AI4326">
        <v>1999.5006103515625</v>
      </c>
      <c r="AJ4326">
        <v>0.1015034094452858</v>
      </c>
      <c r="AK4326">
        <v>92.379005432128906</v>
      </c>
      <c r="AL4326">
        <v>-1.0237236022949219</v>
      </c>
      <c r="AM4326">
        <v>-0.70204126834869385</v>
      </c>
      <c r="AN4326">
        <v>0.66666668653488159</v>
      </c>
      <c r="AO4326">
        <v>-0.21956524252891541</v>
      </c>
      <c r="AP4326">
        <v>2.737391471862793</v>
      </c>
      <c r="AQ4326">
        <v>1</v>
      </c>
      <c r="AR4326">
        <v>0</v>
      </c>
      <c r="AS4326">
        <v>0.15999999642372131</v>
      </c>
      <c r="AT4326">
        <v>111115</v>
      </c>
      <c r="AU4326">
        <v>0.83342315673828116</v>
      </c>
      <c r="AV4326">
        <v>1.8123647230102291E-3</v>
      </c>
      <c r="AW4326">
        <v>307.09443511962888</v>
      </c>
      <c r="AX4326">
        <v>303.64990463256834</v>
      </c>
      <c r="AY4326">
        <v>319.92009050547858</v>
      </c>
      <c r="AZ4326">
        <v>2.3134421406807482</v>
      </c>
      <c r="BA4326">
        <v>5.3264721308886083</v>
      </c>
      <c r="BB4326">
        <v>57.658903188798469</v>
      </c>
      <c r="BC4326">
        <v>24.619001455400031</v>
      </c>
      <c r="BD4326">
        <v>32.222169876098633</v>
      </c>
      <c r="BE4326">
        <v>4.8354593004656579</v>
      </c>
      <c r="BF4326">
        <v>7.02780358055764E-2</v>
      </c>
      <c r="BG4326">
        <v>3.0521932617066194</v>
      </c>
      <c r="BH4326">
        <v>1.7832660387590384</v>
      </c>
      <c r="BI4326">
        <v>4.4080576106918214E-2</v>
      </c>
      <c r="BJ4326">
        <v>15.970954308823334</v>
      </c>
      <c r="BK4326">
        <v>0.70061164997884007</v>
      </c>
      <c r="BL4326">
        <v>56.380825363564099</v>
      </c>
      <c r="BM4326">
        <v>245.39584872057478</v>
      </c>
      <c r="BN4326">
        <v>6.608447610711706E-3</v>
      </c>
    </row>
    <row r="4327" spans="1:66">
      <c r="A4327" t="s">
        <v>4969</v>
      </c>
      <c r="B4327" t="s">
        <v>3827</v>
      </c>
      <c r="C4327" s="4">
        <v>20190812</v>
      </c>
      <c r="D4327" t="s">
        <v>339</v>
      </c>
      <c r="E4327" t="s">
        <v>340</v>
      </c>
      <c r="F4327" t="s">
        <v>4968</v>
      </c>
      <c r="G4327">
        <v>2000</v>
      </c>
      <c r="H4327">
        <v>175</v>
      </c>
      <c r="K4327">
        <v>94</v>
      </c>
      <c r="L4327" t="s">
        <v>4973</v>
      </c>
      <c r="M4327">
        <v>19819</v>
      </c>
      <c r="N4327">
        <v>0</v>
      </c>
      <c r="O4327">
        <v>1.7041963771960369</v>
      </c>
      <c r="P4327">
        <v>7.4628044438513036E-2</v>
      </c>
      <c r="Q4327">
        <v>128.85416547039009</v>
      </c>
      <c r="R4327">
        <v>1.8804786460075273</v>
      </c>
      <c r="S4327">
        <v>2.2801246247334817</v>
      </c>
      <c r="T4327">
        <v>34.002517700195313</v>
      </c>
      <c r="U4327">
        <v>6</v>
      </c>
      <c r="V4327">
        <v>1.4200000166893005</v>
      </c>
      <c r="W4327">
        <v>1</v>
      </c>
      <c r="X4327">
        <v>2.8400000333786011</v>
      </c>
      <c r="Y4327">
        <v>30.516420364379883</v>
      </c>
      <c r="Z4327">
        <v>34.002517700195313</v>
      </c>
      <c r="AA4327">
        <v>30.115989685058594</v>
      </c>
      <c r="AB4327">
        <v>174.85682678222656</v>
      </c>
      <c r="AC4327">
        <v>172.423583984375</v>
      </c>
      <c r="AD4327">
        <v>30.984245300292969</v>
      </c>
      <c r="AE4327">
        <v>33.165191650390625</v>
      </c>
      <c r="AF4327">
        <v>65.22021484375</v>
      </c>
      <c r="AG4327">
        <v>69.810989379882813</v>
      </c>
      <c r="AH4327">
        <v>500.18072509765625</v>
      </c>
      <c r="AI4327">
        <v>1998.7330322265625</v>
      </c>
      <c r="AJ4327">
        <v>0.14091236889362335</v>
      </c>
      <c r="AK4327">
        <v>92.375038146972656</v>
      </c>
      <c r="AL4327">
        <v>-0.42940902709960938</v>
      </c>
      <c r="AM4327">
        <v>-0.71467173099517822</v>
      </c>
      <c r="AN4327">
        <v>1</v>
      </c>
      <c r="AO4327">
        <v>-0.21956524252891541</v>
      </c>
      <c r="AP4327">
        <v>2.737391471862793</v>
      </c>
      <c r="AQ4327">
        <v>1</v>
      </c>
      <c r="AR4327">
        <v>0</v>
      </c>
      <c r="AS4327">
        <v>0.15999999642372131</v>
      </c>
      <c r="AT4327">
        <v>111115</v>
      </c>
      <c r="AU4327">
        <v>0.83363454182942698</v>
      </c>
      <c r="AV4327">
        <v>1.8804786460075273E-3</v>
      </c>
      <c r="AW4327">
        <v>307.15251770019529</v>
      </c>
      <c r="AX4327">
        <v>303.66642036437986</v>
      </c>
      <c r="AY4327">
        <v>319.79727800822366</v>
      </c>
      <c r="AZ4327">
        <v>2.2705194152673522</v>
      </c>
      <c r="BA4327">
        <v>5.3437604685899744</v>
      </c>
      <c r="BB4327">
        <v>57.84853328112105</v>
      </c>
      <c r="BC4327">
        <v>24.683341630730425</v>
      </c>
      <c r="BD4327">
        <v>32.259469032287598</v>
      </c>
      <c r="BE4327">
        <v>4.8456604547112647</v>
      </c>
      <c r="BF4327">
        <v>7.2717219157200377E-2</v>
      </c>
      <c r="BG4327">
        <v>3.0636358438564928</v>
      </c>
      <c r="BH4327">
        <v>1.7820246108547719</v>
      </c>
      <c r="BI4327">
        <v>4.5616159961867395E-2</v>
      </c>
      <c r="BJ4327">
        <v>11.902908450723611</v>
      </c>
      <c r="BK4327">
        <v>0.7473117220557649</v>
      </c>
      <c r="BL4327">
        <v>56.441392006618244</v>
      </c>
      <c r="BM4327">
        <v>171.61349064558104</v>
      </c>
      <c r="BN4327">
        <v>5.6048749675646162E-3</v>
      </c>
    </row>
    <row r="4328" spans="1:66">
      <c r="A4328" t="s">
        <v>4969</v>
      </c>
      <c r="B4328" t="s">
        <v>3827</v>
      </c>
      <c r="C4328" s="4">
        <v>20190812</v>
      </c>
      <c r="D4328" t="s">
        <v>339</v>
      </c>
      <c r="E4328" t="s">
        <v>340</v>
      </c>
      <c r="F4328" t="s">
        <v>4968</v>
      </c>
      <c r="G4328">
        <v>2000</v>
      </c>
      <c r="H4328">
        <v>100</v>
      </c>
      <c r="K4328">
        <v>95</v>
      </c>
      <c r="L4328" t="s">
        <v>4974</v>
      </c>
      <c r="M4328">
        <v>19907.5</v>
      </c>
      <c r="N4328">
        <v>0</v>
      </c>
      <c r="O4328">
        <v>-6.4375292762932329E-2</v>
      </c>
      <c r="P4328">
        <v>7.75550065648659E-2</v>
      </c>
      <c r="Q4328">
        <v>97.135360927904216</v>
      </c>
      <c r="R4328">
        <v>1.9420443562053928</v>
      </c>
      <c r="S4328">
        <v>2.2681788002985033</v>
      </c>
      <c r="T4328">
        <v>33.977180480957031</v>
      </c>
      <c r="U4328">
        <v>6</v>
      </c>
      <c r="V4328">
        <v>1.4200000166893005</v>
      </c>
      <c r="W4328">
        <v>1</v>
      </c>
      <c r="X4328">
        <v>2.8400000333786011</v>
      </c>
      <c r="Y4328">
        <v>30.520429611206055</v>
      </c>
      <c r="Z4328">
        <v>33.977180480957031</v>
      </c>
      <c r="AA4328">
        <v>30.114303588867188</v>
      </c>
      <c r="AB4328">
        <v>99.969200134277344</v>
      </c>
      <c r="AC4328">
        <v>99.813888549804688</v>
      </c>
      <c r="AD4328">
        <v>30.961051940917969</v>
      </c>
      <c r="AE4328">
        <v>33.213382720947266</v>
      </c>
      <c r="AF4328">
        <v>65.155311584472656</v>
      </c>
      <c r="AG4328">
        <v>69.895179748535156</v>
      </c>
      <c r="AH4328">
        <v>500.15988159179688</v>
      </c>
      <c r="AI4328">
        <v>1998.862548828125</v>
      </c>
      <c r="AJ4328">
        <v>0.25793677568435669</v>
      </c>
      <c r="AK4328">
        <v>92.373428344726563</v>
      </c>
      <c r="AL4328">
        <v>0.29955673217773438</v>
      </c>
      <c r="AM4328">
        <v>-0.71740686893463135</v>
      </c>
      <c r="AN4328">
        <v>1</v>
      </c>
      <c r="AO4328">
        <v>-0.21956524252891541</v>
      </c>
      <c r="AP4328">
        <v>2.737391471862793</v>
      </c>
      <c r="AQ4328">
        <v>1</v>
      </c>
      <c r="AR4328">
        <v>0</v>
      </c>
      <c r="AS4328">
        <v>0.15999999642372131</v>
      </c>
      <c r="AT4328">
        <v>111115</v>
      </c>
      <c r="AU4328">
        <v>0.83359980265299471</v>
      </c>
      <c r="AV4328">
        <v>1.9420443562053928E-3</v>
      </c>
      <c r="AW4328">
        <v>307.12718048095701</v>
      </c>
      <c r="AX4328">
        <v>303.67042961120603</v>
      </c>
      <c r="AY4328">
        <v>319.81800066401047</v>
      </c>
      <c r="AZ4328">
        <v>2.2433457820215477</v>
      </c>
      <c r="BA4328">
        <v>5.3362128291579047</v>
      </c>
      <c r="BB4328">
        <v>57.767833507746381</v>
      </c>
      <c r="BC4328">
        <v>24.554450786799116</v>
      </c>
      <c r="BD4328">
        <v>32.248805046081543</v>
      </c>
      <c r="BE4328">
        <v>4.8427419911993104</v>
      </c>
      <c r="BF4328">
        <v>7.5493424534388454E-2</v>
      </c>
      <c r="BG4328">
        <v>3.0680340288594015</v>
      </c>
      <c r="BH4328">
        <v>1.7747079623399089</v>
      </c>
      <c r="BI4328">
        <v>4.7364378624771705E-2</v>
      </c>
      <c r="BJ4328">
        <v>8.9727263024129122</v>
      </c>
      <c r="BK4328">
        <v>0.97316478036456866</v>
      </c>
      <c r="BL4328">
        <v>56.652582800864629</v>
      </c>
      <c r="BM4328">
        <v>99.844489480864027</v>
      </c>
      <c r="BN4328">
        <v>-3.6527069471179038E-4</v>
      </c>
    </row>
    <row r="4329" spans="1:66">
      <c r="A4329" t="s">
        <v>4969</v>
      </c>
      <c r="B4329" t="s">
        <v>3827</v>
      </c>
      <c r="C4329" s="4">
        <v>20190812</v>
      </c>
      <c r="D4329" t="s">
        <v>339</v>
      </c>
      <c r="E4329" t="s">
        <v>340</v>
      </c>
      <c r="F4329" t="s">
        <v>4968</v>
      </c>
      <c r="G4329">
        <v>2000</v>
      </c>
      <c r="H4329">
        <v>66</v>
      </c>
      <c r="K4329">
        <v>96</v>
      </c>
      <c r="L4329" t="s">
        <v>4975</v>
      </c>
      <c r="M4329">
        <v>19998</v>
      </c>
      <c r="N4329">
        <v>0</v>
      </c>
      <c r="O4329">
        <v>-0.78995108936897707</v>
      </c>
      <c r="P4329">
        <v>7.9706415113862297E-2</v>
      </c>
      <c r="Q4329">
        <v>80.136106987152786</v>
      </c>
      <c r="R4329">
        <v>1.9989993332799596</v>
      </c>
      <c r="S4329">
        <v>2.2731171051299217</v>
      </c>
      <c r="T4329">
        <v>34.012516021728516</v>
      </c>
      <c r="U4329">
        <v>6</v>
      </c>
      <c r="V4329">
        <v>1.4200000166893005</v>
      </c>
      <c r="W4329">
        <v>1</v>
      </c>
      <c r="X4329">
        <v>2.8400000333786011</v>
      </c>
      <c r="Y4329">
        <v>30.520175933837891</v>
      </c>
      <c r="Z4329">
        <v>34.012516021728516</v>
      </c>
      <c r="AA4329">
        <v>30.114809036254883</v>
      </c>
      <c r="AB4329">
        <v>66.131874084472656</v>
      </c>
      <c r="AC4329">
        <v>66.919189453125</v>
      </c>
      <c r="AD4329">
        <v>30.955652236938477</v>
      </c>
      <c r="AE4329">
        <v>33.274337768554688</v>
      </c>
      <c r="AF4329">
        <v>65.144035339355469</v>
      </c>
      <c r="AG4329">
        <v>70.023551940917969</v>
      </c>
      <c r="AH4329">
        <v>500.06365966796875</v>
      </c>
      <c r="AI4329">
        <v>1998.8624267578125</v>
      </c>
      <c r="AJ4329">
        <v>0.10389386117458344</v>
      </c>
      <c r="AK4329">
        <v>92.372215270996094</v>
      </c>
      <c r="AL4329">
        <v>0.45177078247070313</v>
      </c>
      <c r="AM4329">
        <v>-0.71891367435455322</v>
      </c>
      <c r="AN4329">
        <v>1</v>
      </c>
      <c r="AO4329">
        <v>-0.21956524252891541</v>
      </c>
      <c r="AP4329">
        <v>2.737391471862793</v>
      </c>
      <c r="AQ4329">
        <v>1</v>
      </c>
      <c r="AR4329">
        <v>0</v>
      </c>
      <c r="AS4329">
        <v>0.15999999642372131</v>
      </c>
      <c r="AT4329">
        <v>111115</v>
      </c>
      <c r="AU4329">
        <v>0.83343943277994781</v>
      </c>
      <c r="AV4329">
        <v>1.9989993332799596E-3</v>
      </c>
      <c r="AW4329">
        <v>307.16251602172849</v>
      </c>
      <c r="AX4329">
        <v>303.67017593383787</v>
      </c>
      <c r="AY4329">
        <v>319.81798113276091</v>
      </c>
      <c r="AZ4329">
        <v>2.2086499977991183</v>
      </c>
      <c r="BA4329">
        <v>5.3467413964866912</v>
      </c>
      <c r="BB4329">
        <v>57.882571948726572</v>
      </c>
      <c r="BC4329">
        <v>24.608234180171884</v>
      </c>
      <c r="BD4329">
        <v>32.266345977783203</v>
      </c>
      <c r="BE4329">
        <v>4.8475433127364687</v>
      </c>
      <c r="BF4329">
        <v>7.7530472866797137E-2</v>
      </c>
      <c r="BG4329">
        <v>3.0736242913567695</v>
      </c>
      <c r="BH4329">
        <v>1.7739190213796991</v>
      </c>
      <c r="BI4329">
        <v>4.8647452626068899E-2</v>
      </c>
      <c r="BJ4329">
        <v>7.4023497255968511</v>
      </c>
      <c r="BK4329">
        <v>1.1975056428811928</v>
      </c>
      <c r="BL4329">
        <v>56.671709714628115</v>
      </c>
      <c r="BM4329">
        <v>67.29469436795398</v>
      </c>
      <c r="BN4329">
        <v>-6.6525123928330926E-3</v>
      </c>
    </row>
    <row r="4330" spans="1:66">
      <c r="A4330" t="s">
        <v>4969</v>
      </c>
      <c r="B4330" t="s">
        <v>3827</v>
      </c>
      <c r="C4330" s="4">
        <v>20190812</v>
      </c>
      <c r="D4330" t="s">
        <v>339</v>
      </c>
      <c r="E4330" t="s">
        <v>340</v>
      </c>
      <c r="F4330" t="s">
        <v>4968</v>
      </c>
      <c r="G4330">
        <v>2000</v>
      </c>
      <c r="H4330">
        <v>33</v>
      </c>
      <c r="K4330">
        <v>97</v>
      </c>
      <c r="L4330" t="s">
        <v>4976</v>
      </c>
      <c r="M4330">
        <v>20086.5</v>
      </c>
      <c r="N4330">
        <v>0</v>
      </c>
      <c r="O4330">
        <v>-0.90298038159178129</v>
      </c>
      <c r="P4330">
        <v>8.2626885721594323E-2</v>
      </c>
      <c r="Q4330">
        <v>63.14231590809257</v>
      </c>
      <c r="R4330">
        <v>2.0642165346171844</v>
      </c>
      <c r="S4330">
        <v>2.2666442529125694</v>
      </c>
      <c r="T4330">
        <v>34.018257141113281</v>
      </c>
      <c r="U4330">
        <v>6</v>
      </c>
      <c r="V4330">
        <v>1.4200000166893005</v>
      </c>
      <c r="W4330">
        <v>1</v>
      </c>
      <c r="X4330">
        <v>2.8400000333786011</v>
      </c>
      <c r="Y4330">
        <v>30.529369354248047</v>
      </c>
      <c r="Z4330">
        <v>34.018257141113281</v>
      </c>
      <c r="AA4330">
        <v>30.115694046020508</v>
      </c>
      <c r="AB4330">
        <v>46.521568298339844</v>
      </c>
      <c r="AC4330">
        <v>47.487384796142578</v>
      </c>
      <c r="AD4330">
        <v>30.966117858886719</v>
      </c>
      <c r="AE4330">
        <v>33.360218048095703</v>
      </c>
      <c r="AF4330">
        <v>65.137123107910156</v>
      </c>
      <c r="AG4330">
        <v>70.173103332519531</v>
      </c>
      <c r="AH4330">
        <v>500.0677490234375</v>
      </c>
      <c r="AI4330">
        <v>1999.6639404296875</v>
      </c>
      <c r="AJ4330">
        <v>0.12896956503391266</v>
      </c>
      <c r="AK4330">
        <v>92.379776000976563</v>
      </c>
      <c r="AL4330">
        <v>0.4902496337890625</v>
      </c>
      <c r="AM4330">
        <v>-0.72428858280181885</v>
      </c>
      <c r="AN4330">
        <v>1</v>
      </c>
      <c r="AO4330">
        <v>-0.21956524252891541</v>
      </c>
      <c r="AP4330">
        <v>2.737391471862793</v>
      </c>
      <c r="AQ4330">
        <v>1</v>
      </c>
      <c r="AR4330">
        <v>0</v>
      </c>
      <c r="AS4330">
        <v>0.15999999642372131</v>
      </c>
      <c r="AT4330">
        <v>111135</v>
      </c>
      <c r="AU4330">
        <v>0.83344624837239567</v>
      </c>
      <c r="AV4330">
        <v>2.0642165346171845E-3</v>
      </c>
      <c r="AW4330">
        <v>307.16825714111326</v>
      </c>
      <c r="AX4330">
        <v>303.67936935424802</v>
      </c>
      <c r="AY4330">
        <v>319.94622331739447</v>
      </c>
      <c r="AZ4330">
        <v>2.1769439210077604</v>
      </c>
      <c r="BA4330">
        <v>5.3484537235393859</v>
      </c>
      <c r="BB4330">
        <v>57.896370342820987</v>
      </c>
      <c r="BC4330">
        <v>24.536152294725284</v>
      </c>
      <c r="BD4330">
        <v>32.273813247680664</v>
      </c>
      <c r="BE4330">
        <v>4.8495885184501386</v>
      </c>
      <c r="BF4330">
        <v>8.0290904279887998E-2</v>
      </c>
      <c r="BG4330">
        <v>3.0818094706268164</v>
      </c>
      <c r="BH4330">
        <v>1.7677790478233222</v>
      </c>
      <c r="BI4330">
        <v>5.0386587283220013E-2</v>
      </c>
      <c r="BJ4330">
        <v>5.8330729997724902</v>
      </c>
      <c r="BK4330">
        <v>1.3296650506056431</v>
      </c>
      <c r="BL4330">
        <v>56.849828049378729</v>
      </c>
      <c r="BM4330">
        <v>47.916618423192467</v>
      </c>
      <c r="BN4330">
        <v>-1.0713251709892884E-2</v>
      </c>
    </row>
    <row r="4331" spans="1:66">
      <c r="A4331" t="s">
        <v>4969</v>
      </c>
      <c r="B4331" t="s">
        <v>3827</v>
      </c>
      <c r="C4331" s="4">
        <v>20190812</v>
      </c>
      <c r="D4331" t="s">
        <v>339</v>
      </c>
      <c r="E4331" t="s">
        <v>340</v>
      </c>
      <c r="F4331" t="s">
        <v>4968</v>
      </c>
      <c r="G4331">
        <v>2000</v>
      </c>
      <c r="H4331">
        <v>400</v>
      </c>
      <c r="K4331">
        <v>98</v>
      </c>
      <c r="L4331" t="s">
        <v>4977</v>
      </c>
      <c r="M4331">
        <v>20219</v>
      </c>
      <c r="N4331">
        <v>0</v>
      </c>
      <c r="O4331">
        <v>5.7729538259184663</v>
      </c>
      <c r="P4331">
        <v>8.7229194478059227E-2</v>
      </c>
      <c r="Q4331">
        <v>270.01379249577252</v>
      </c>
      <c r="R4331">
        <v>2.1529010777417663</v>
      </c>
      <c r="S4331">
        <v>2.2432291072246024</v>
      </c>
      <c r="T4331">
        <v>33.947612762451172</v>
      </c>
      <c r="U4331">
        <v>6</v>
      </c>
      <c r="V4331">
        <v>1.4200000166893005</v>
      </c>
      <c r="W4331">
        <v>1</v>
      </c>
      <c r="X4331">
        <v>2.8400000333786011</v>
      </c>
      <c r="Y4331">
        <v>30.523008346557617</v>
      </c>
      <c r="Z4331">
        <v>33.947612762451172</v>
      </c>
      <c r="AA4331">
        <v>30.114984512329102</v>
      </c>
      <c r="AB4331">
        <v>400.04486083984375</v>
      </c>
      <c r="AC4331">
        <v>392.10617065429688</v>
      </c>
      <c r="AD4331">
        <v>30.88691520690918</v>
      </c>
      <c r="AE4331">
        <v>33.383567810058594</v>
      </c>
      <c r="AF4331">
        <v>64.998832702636719</v>
      </c>
      <c r="AG4331">
        <v>70.252822875976563</v>
      </c>
      <c r="AH4331">
        <v>500.11672973632813</v>
      </c>
      <c r="AI4331">
        <v>2000.72705078125</v>
      </c>
      <c r="AJ4331">
        <v>0.3164638876914978</v>
      </c>
      <c r="AK4331">
        <v>92.386398315429688</v>
      </c>
      <c r="AL4331">
        <v>-2.4489898681640625</v>
      </c>
      <c r="AM4331">
        <v>-0.7048565149307251</v>
      </c>
      <c r="AN4331">
        <v>1</v>
      </c>
      <c r="AO4331">
        <v>-0.21956524252891541</v>
      </c>
      <c r="AP4331">
        <v>2.737391471862793</v>
      </c>
      <c r="AQ4331">
        <v>1</v>
      </c>
      <c r="AR4331">
        <v>0</v>
      </c>
      <c r="AS4331">
        <v>0.15999999642372131</v>
      </c>
      <c r="AT4331">
        <v>111115</v>
      </c>
      <c r="AU4331">
        <v>0.83352788289388013</v>
      </c>
      <c r="AV4331">
        <v>2.1529010777417662E-3</v>
      </c>
      <c r="AW4331">
        <v>307.09761276245115</v>
      </c>
      <c r="AX4331">
        <v>303.67300834655759</v>
      </c>
      <c r="AY4331">
        <v>320.11632096984249</v>
      </c>
      <c r="AZ4331">
        <v>2.1428151277605343</v>
      </c>
      <c r="BA4331">
        <v>5.3274167001148323</v>
      </c>
      <c r="BB4331">
        <v>57.664513361866682</v>
      </c>
      <c r="BC4331">
        <v>24.280945551808088</v>
      </c>
      <c r="BD4331">
        <v>32.235310554504395</v>
      </c>
      <c r="BE4331">
        <v>4.8390510830387123</v>
      </c>
      <c r="BF4331">
        <v>8.4629831128963953E-2</v>
      </c>
      <c r="BG4331">
        <v>3.0841875928902298</v>
      </c>
      <c r="BH4331">
        <v>1.7548634901484825</v>
      </c>
      <c r="BI4331">
        <v>5.3121196546991038E-2</v>
      </c>
      <c r="BJ4331">
        <v>24.945601784174222</v>
      </c>
      <c r="BK4331">
        <v>0.68862418575358775</v>
      </c>
      <c r="BL4331">
        <v>57.199032925722406</v>
      </c>
      <c r="BM4331">
        <v>389.36198488901772</v>
      </c>
      <c r="BN4331">
        <v>8.4807297266451566E-3</v>
      </c>
    </row>
    <row r="4332" spans="1:66">
      <c r="A4332" t="s">
        <v>4969</v>
      </c>
      <c r="B4332" t="s">
        <v>3827</v>
      </c>
      <c r="C4332" s="4">
        <v>20190812</v>
      </c>
      <c r="D4332" t="s">
        <v>339</v>
      </c>
      <c r="E4332" t="s">
        <v>340</v>
      </c>
      <c r="F4332" t="s">
        <v>4968</v>
      </c>
      <c r="G4332">
        <v>2000</v>
      </c>
      <c r="H4332">
        <v>400</v>
      </c>
      <c r="K4332">
        <v>99</v>
      </c>
      <c r="L4332" t="s">
        <v>4978</v>
      </c>
      <c r="M4332">
        <v>20309.5</v>
      </c>
      <c r="N4332">
        <v>0</v>
      </c>
      <c r="O4332">
        <v>6.3218533879613341</v>
      </c>
      <c r="P4332">
        <v>8.97677790955725E-2</v>
      </c>
      <c r="Q4332">
        <v>262.59686166895108</v>
      </c>
      <c r="R4332">
        <v>2.2058076325886931</v>
      </c>
      <c r="S4332">
        <v>2.2355550574823058</v>
      </c>
      <c r="T4332">
        <v>33.92169189453125</v>
      </c>
      <c r="U4332">
        <v>6</v>
      </c>
      <c r="V4332">
        <v>1.4200000166893005</v>
      </c>
      <c r="W4332">
        <v>1</v>
      </c>
      <c r="X4332">
        <v>2.8400000333786011</v>
      </c>
      <c r="Y4332">
        <v>30.526390075683594</v>
      </c>
      <c r="Z4332">
        <v>33.92169189453125</v>
      </c>
      <c r="AA4332">
        <v>30.115781784057617</v>
      </c>
      <c r="AB4332">
        <v>400.15399169921875</v>
      </c>
      <c r="AC4332">
        <v>391.53256225585938</v>
      </c>
      <c r="AD4332">
        <v>30.822717666625977</v>
      </c>
      <c r="AE4332">
        <v>33.3809814453125</v>
      </c>
      <c r="AF4332">
        <v>64.855644226074219</v>
      </c>
      <c r="AG4332">
        <v>70.238609313964844</v>
      </c>
      <c r="AH4332">
        <v>500.06781005859375</v>
      </c>
      <c r="AI4332">
        <v>2000.13232421875</v>
      </c>
      <c r="AJ4332">
        <v>0.23525777459144592</v>
      </c>
      <c r="AK4332">
        <v>92.392753601074219</v>
      </c>
      <c r="AL4332">
        <v>-2.5928802490234375</v>
      </c>
      <c r="AM4332">
        <v>-0.70754969120025635</v>
      </c>
      <c r="AN4332">
        <v>1</v>
      </c>
      <c r="AO4332">
        <v>-0.21956524252891541</v>
      </c>
      <c r="AP4332">
        <v>2.737391471862793</v>
      </c>
      <c r="AQ4332">
        <v>1</v>
      </c>
      <c r="AR4332">
        <v>0</v>
      </c>
      <c r="AS4332">
        <v>0.15999999642372131</v>
      </c>
      <c r="AT4332">
        <v>111115</v>
      </c>
      <c r="AU4332">
        <v>0.83344635009765622</v>
      </c>
      <c r="AV4332">
        <v>2.205807632588693E-3</v>
      </c>
      <c r="AW4332">
        <v>307.07169189453123</v>
      </c>
      <c r="AX4332">
        <v>303.67639007568357</v>
      </c>
      <c r="AY4332">
        <v>320.0211647219694</v>
      </c>
      <c r="AZ4332">
        <v>2.11874339585821</v>
      </c>
      <c r="BA4332">
        <v>5.319715851121094</v>
      </c>
      <c r="BB4332">
        <v>57.577197818890888</v>
      </c>
      <c r="BC4332">
        <v>24.196216373578388</v>
      </c>
      <c r="BD4332">
        <v>32.224040985107422</v>
      </c>
      <c r="BE4332">
        <v>4.8359705947869527</v>
      </c>
      <c r="BF4332">
        <v>8.7017303740685475E-2</v>
      </c>
      <c r="BG4332">
        <v>3.0841607936387883</v>
      </c>
      <c r="BH4332">
        <v>1.7518098011481644</v>
      </c>
      <c r="BI4332">
        <v>5.4626416065509643E-2</v>
      </c>
      <c r="BJ4332">
        <v>24.262047136594767</v>
      </c>
      <c r="BK4332">
        <v>0.67068971264093435</v>
      </c>
      <c r="BL4332">
        <v>57.322730066498004</v>
      </c>
      <c r="BM4332">
        <v>388.52745592718276</v>
      </c>
      <c r="BN4332">
        <v>9.3271631064858699E-3</v>
      </c>
    </row>
    <row r="4333" spans="1:66">
      <c r="A4333" t="s">
        <v>4969</v>
      </c>
      <c r="B4333" t="s">
        <v>3827</v>
      </c>
      <c r="C4333" s="4">
        <v>20190812</v>
      </c>
      <c r="D4333" t="s">
        <v>339</v>
      </c>
      <c r="E4333" t="s">
        <v>340</v>
      </c>
      <c r="F4333" t="s">
        <v>4968</v>
      </c>
      <c r="G4333">
        <v>2000</v>
      </c>
      <c r="H4333">
        <v>400</v>
      </c>
      <c r="K4333">
        <v>100</v>
      </c>
      <c r="L4333" t="s">
        <v>1535</v>
      </c>
      <c r="M4333">
        <v>20401.5</v>
      </c>
      <c r="N4333">
        <v>0</v>
      </c>
      <c r="O4333">
        <v>6.1706480959344905</v>
      </c>
      <c r="P4333">
        <v>9.2283743213519107E-2</v>
      </c>
      <c r="Q4333">
        <v>268.5531992807517</v>
      </c>
      <c r="R4333">
        <v>2.2374842458581479</v>
      </c>
      <c r="S4333">
        <v>2.2083159738595581</v>
      </c>
      <c r="T4333">
        <v>33.821060180664063</v>
      </c>
      <c r="U4333">
        <v>6</v>
      </c>
      <c r="V4333">
        <v>1.4200000166893005</v>
      </c>
      <c r="W4333">
        <v>1</v>
      </c>
      <c r="X4333">
        <v>2.8400000333786011</v>
      </c>
      <c r="Y4333">
        <v>30.509193420410156</v>
      </c>
      <c r="Z4333">
        <v>33.821060180664063</v>
      </c>
      <c r="AA4333">
        <v>30.113037109375</v>
      </c>
      <c r="AB4333">
        <v>400.13442993164063</v>
      </c>
      <c r="AC4333">
        <v>391.67807006835938</v>
      </c>
      <c r="AD4333">
        <v>30.75517463684082</v>
      </c>
      <c r="AE4333">
        <v>33.350589752197266</v>
      </c>
      <c r="AF4333">
        <v>64.782318115234375</v>
      </c>
      <c r="AG4333">
        <v>70.249267578125</v>
      </c>
      <c r="AH4333">
        <v>500.00390625</v>
      </c>
      <c r="AI4333">
        <v>2001.48046875</v>
      </c>
      <c r="AJ4333">
        <v>0.19465400278568268</v>
      </c>
      <c r="AK4333">
        <v>92.400009155273438</v>
      </c>
      <c r="AL4333">
        <v>-2.4376373291015625</v>
      </c>
      <c r="AM4333">
        <v>-0.70616495609283447</v>
      </c>
      <c r="AN4333">
        <v>1</v>
      </c>
      <c r="AO4333">
        <v>-0.21956524252891541</v>
      </c>
      <c r="AP4333">
        <v>2.737391471862793</v>
      </c>
      <c r="AQ4333">
        <v>1</v>
      </c>
      <c r="AR4333">
        <v>0</v>
      </c>
      <c r="AS4333">
        <v>0.15999999642372131</v>
      </c>
      <c r="AT4333">
        <v>111115</v>
      </c>
      <c r="AU4333">
        <v>0.83333984374999992</v>
      </c>
      <c r="AV4333">
        <v>2.2374842458581477E-3</v>
      </c>
      <c r="AW4333">
        <v>306.97106018066404</v>
      </c>
      <c r="AX4333">
        <v>303.65919342041013</v>
      </c>
      <c r="AY4333">
        <v>320.23686784214806</v>
      </c>
      <c r="AZ4333">
        <v>2.117482103667145</v>
      </c>
      <c r="BA4333">
        <v>5.2899107722963539</v>
      </c>
      <c r="BB4333">
        <v>57.250110910778503</v>
      </c>
      <c r="BC4333">
        <v>23.899521158581237</v>
      </c>
      <c r="BD4333">
        <v>32.165126800537109</v>
      </c>
      <c r="BE4333">
        <v>4.8198944266885224</v>
      </c>
      <c r="BF4333">
        <v>8.937942360793294E-2</v>
      </c>
      <c r="BG4333">
        <v>3.0815947984367957</v>
      </c>
      <c r="BH4333">
        <v>1.7382996282517267</v>
      </c>
      <c r="BI4333">
        <v>5.611601119767981E-2</v>
      </c>
      <c r="BJ4333">
        <v>24.814318072219432</v>
      </c>
      <c r="BK4333">
        <v>0.68564778016262495</v>
      </c>
      <c r="BL4333">
        <v>57.649508813949247</v>
      </c>
      <c r="BM4333">
        <v>388.74483949385075</v>
      </c>
      <c r="BN4333">
        <v>9.1508566970953092E-3</v>
      </c>
    </row>
    <row r="4334" spans="1:66">
      <c r="A4334" t="s">
        <v>4969</v>
      </c>
      <c r="B4334" t="s">
        <v>3827</v>
      </c>
      <c r="C4334" s="4">
        <v>20190812</v>
      </c>
      <c r="D4334" t="s">
        <v>339</v>
      </c>
      <c r="E4334" t="s">
        <v>340</v>
      </c>
      <c r="F4334" t="s">
        <v>4968</v>
      </c>
      <c r="G4334">
        <v>2000</v>
      </c>
      <c r="H4334">
        <v>475</v>
      </c>
      <c r="K4334">
        <v>101</v>
      </c>
      <c r="L4334" t="s">
        <v>1537</v>
      </c>
      <c r="M4334">
        <v>20492</v>
      </c>
      <c r="N4334">
        <v>0</v>
      </c>
      <c r="O4334">
        <v>7.9949569007258665</v>
      </c>
      <c r="P4334">
        <v>9.5141661395792138E-2</v>
      </c>
      <c r="Q4334">
        <v>311.82467271095879</v>
      </c>
      <c r="R4334">
        <v>2.2692443021622806</v>
      </c>
      <c r="S4334">
        <v>2.1755362969477612</v>
      </c>
      <c r="T4334">
        <v>33.666290283203125</v>
      </c>
      <c r="U4334">
        <v>6</v>
      </c>
      <c r="V4334">
        <v>1.4200000166893005</v>
      </c>
      <c r="W4334">
        <v>1</v>
      </c>
      <c r="X4334">
        <v>2.8400000333786011</v>
      </c>
      <c r="Y4334">
        <v>30.464767456054688</v>
      </c>
      <c r="Z4334">
        <v>33.666290283203125</v>
      </c>
      <c r="AA4334">
        <v>30.115257263183594</v>
      </c>
      <c r="AB4334">
        <v>476.2484130859375</v>
      </c>
      <c r="AC4334">
        <v>465.38818359375</v>
      </c>
      <c r="AD4334">
        <v>30.575313568115234</v>
      </c>
      <c r="AE4334">
        <v>33.207733154296875</v>
      </c>
      <c r="AF4334">
        <v>64.576332092285156</v>
      </c>
      <c r="AG4334">
        <v>70.1361083984375</v>
      </c>
      <c r="AH4334">
        <v>500.04669189453125</v>
      </c>
      <c r="AI4334">
        <v>2000.3831787109375</v>
      </c>
      <c r="AJ4334">
        <v>9.6730053424835205E-2</v>
      </c>
      <c r="AK4334">
        <v>92.412757873535156</v>
      </c>
      <c r="AL4334">
        <v>-3.2948150634765625</v>
      </c>
      <c r="AM4334">
        <v>-0.70431101322174072</v>
      </c>
      <c r="AN4334">
        <v>0.66666668653488159</v>
      </c>
      <c r="AO4334">
        <v>-0.21956524252891541</v>
      </c>
      <c r="AP4334">
        <v>2.737391471862793</v>
      </c>
      <c r="AQ4334">
        <v>1</v>
      </c>
      <c r="AR4334">
        <v>0</v>
      </c>
      <c r="AS4334">
        <v>0.15999999642372131</v>
      </c>
      <c r="AT4334">
        <v>111115</v>
      </c>
      <c r="AU4334">
        <v>0.83341115315755199</v>
      </c>
      <c r="AV4334">
        <v>2.2692443021622806E-3</v>
      </c>
      <c r="AW4334">
        <v>306.8162902832031</v>
      </c>
      <c r="AX4334">
        <v>303.61476745605466</v>
      </c>
      <c r="AY4334">
        <v>320.06130143982227</v>
      </c>
      <c r="AZ4334">
        <v>2.1157911400353919</v>
      </c>
      <c r="BA4334">
        <v>5.2443545004647643</v>
      </c>
      <c r="BB4334">
        <v>56.749247843480106</v>
      </c>
      <c r="BC4334">
        <v>23.541514689183231</v>
      </c>
      <c r="BD4334">
        <v>32.065528869628906</v>
      </c>
      <c r="BE4334">
        <v>4.7928224939239428</v>
      </c>
      <c r="BF4334">
        <v>9.2057675450831711E-2</v>
      </c>
      <c r="BG4334">
        <v>3.0688182035170031</v>
      </c>
      <c r="BH4334">
        <v>1.7240042904069397</v>
      </c>
      <c r="BI4334">
        <v>5.7805397731297878E-2</v>
      </c>
      <c r="BJ4334">
        <v>28.816577978232182</v>
      </c>
      <c r="BK4334">
        <v>0.67003134953499166</v>
      </c>
      <c r="BL4334">
        <v>57.970868768937997</v>
      </c>
      <c r="BM4334">
        <v>461.58776398490238</v>
      </c>
      <c r="BN4334">
        <v>1.0040877022044583E-2</v>
      </c>
    </row>
    <row r="4335" spans="1:66">
      <c r="A4335" t="s">
        <v>4969</v>
      </c>
      <c r="B4335" t="s">
        <v>3827</v>
      </c>
      <c r="C4335" s="4">
        <v>20190812</v>
      </c>
      <c r="D4335" t="s">
        <v>339</v>
      </c>
      <c r="E4335" t="s">
        <v>340</v>
      </c>
      <c r="F4335" t="s">
        <v>4968</v>
      </c>
      <c r="G4335">
        <v>2000</v>
      </c>
      <c r="H4335">
        <v>575</v>
      </c>
      <c r="K4335">
        <v>102</v>
      </c>
      <c r="L4335" t="s">
        <v>4979</v>
      </c>
      <c r="M4335">
        <v>20601.5</v>
      </c>
      <c r="N4335">
        <v>0</v>
      </c>
      <c r="O4335">
        <v>10.028720760074277</v>
      </c>
      <c r="P4335">
        <v>9.5914001335128923E-2</v>
      </c>
      <c r="Q4335">
        <v>372.38704945144696</v>
      </c>
      <c r="R4335">
        <v>2.2430370888212305</v>
      </c>
      <c r="S4335">
        <v>2.1349782981749819</v>
      </c>
      <c r="T4335">
        <v>33.462612152099609</v>
      </c>
      <c r="U4335">
        <v>6</v>
      </c>
      <c r="V4335">
        <v>1.4200000166893005</v>
      </c>
      <c r="W4335">
        <v>1</v>
      </c>
      <c r="X4335">
        <v>2.8400000333786011</v>
      </c>
      <c r="Y4335">
        <v>30.403278350830078</v>
      </c>
      <c r="Z4335">
        <v>33.462612152099609</v>
      </c>
      <c r="AA4335">
        <v>30.113449096679688</v>
      </c>
      <c r="AB4335">
        <v>576.05963134765625</v>
      </c>
      <c r="AC4335">
        <v>562.5167236328125</v>
      </c>
      <c r="AD4335">
        <v>30.396215438842773</v>
      </c>
      <c r="AE4335">
        <v>32.997955322265625</v>
      </c>
      <c r="AF4335">
        <v>64.435302734375</v>
      </c>
      <c r="AG4335">
        <v>69.950599670410156</v>
      </c>
      <c r="AH4335">
        <v>500.20867919921875</v>
      </c>
      <c r="AI4335">
        <v>2000.9532470703125</v>
      </c>
      <c r="AJ4335">
        <v>3.4631408751010895E-2</v>
      </c>
      <c r="AK4335">
        <v>92.428276062011719</v>
      </c>
      <c r="AL4335">
        <v>-4.7766876220703125</v>
      </c>
      <c r="AM4335">
        <v>-0.71841013431549072</v>
      </c>
      <c r="AN4335">
        <v>1</v>
      </c>
      <c r="AO4335">
        <v>-0.21956524252891541</v>
      </c>
      <c r="AP4335">
        <v>2.737391471862793</v>
      </c>
      <c r="AQ4335">
        <v>1</v>
      </c>
      <c r="AR4335">
        <v>0</v>
      </c>
      <c r="AS4335">
        <v>0.15999999642372131</v>
      </c>
      <c r="AT4335">
        <v>111115</v>
      </c>
      <c r="AU4335">
        <v>0.83368113199869776</v>
      </c>
      <c r="AV4335">
        <v>2.2430370888212306E-3</v>
      </c>
      <c r="AW4335">
        <v>306.61261215209959</v>
      </c>
      <c r="AX4335">
        <v>303.55327835083006</v>
      </c>
      <c r="AY4335">
        <v>320.15251237528355</v>
      </c>
      <c r="AZ4335">
        <v>2.1519752688294393</v>
      </c>
      <c r="BA4335">
        <v>5.1849224221832779</v>
      </c>
      <c r="BB4335">
        <v>56.096712424936115</v>
      </c>
      <c r="BC4335">
        <v>23.09875710267049</v>
      </c>
      <c r="BD4335">
        <v>31.932945251464844</v>
      </c>
      <c r="BE4335">
        <v>4.7569900894018522</v>
      </c>
      <c r="BF4335">
        <v>9.2780566383239366E-2</v>
      </c>
      <c r="BG4335">
        <v>3.0499441240082961</v>
      </c>
      <c r="BH4335">
        <v>1.7070459653935561</v>
      </c>
      <c r="BI4335">
        <v>5.8261461429009294E-2</v>
      </c>
      <c r="BJ4335">
        <v>34.41909300861635</v>
      </c>
      <c r="BK4335">
        <v>0.66200173933766582</v>
      </c>
      <c r="BL4335">
        <v>58.31142641869684</v>
      </c>
      <c r="BM4335">
        <v>557.74955008810173</v>
      </c>
      <c r="BN4335">
        <v>1.0484795775852365E-2</v>
      </c>
    </row>
    <row r="4336" spans="1:66">
      <c r="A4336" t="s">
        <v>4969</v>
      </c>
      <c r="B4336" t="s">
        <v>3827</v>
      </c>
      <c r="C4336" s="4">
        <v>20190812</v>
      </c>
      <c r="D4336" t="s">
        <v>339</v>
      </c>
      <c r="E4336" t="s">
        <v>340</v>
      </c>
      <c r="F4336" t="s">
        <v>4968</v>
      </c>
      <c r="G4336">
        <v>2000</v>
      </c>
      <c r="H4336">
        <v>675</v>
      </c>
      <c r="K4336">
        <v>103</v>
      </c>
      <c r="L4336" t="s">
        <v>4980</v>
      </c>
      <c r="M4336">
        <v>20704.5</v>
      </c>
      <c r="N4336">
        <v>0</v>
      </c>
      <c r="O4336">
        <v>11.551566342189721</v>
      </c>
      <c r="P4336">
        <v>9.8093868084416905E-2</v>
      </c>
      <c r="Q4336">
        <v>444.85066886094722</v>
      </c>
      <c r="R4336">
        <v>2.2183375343091463</v>
      </c>
      <c r="S4336">
        <v>2.0671375864156722</v>
      </c>
      <c r="T4336">
        <v>33.167346954345703</v>
      </c>
      <c r="U4336">
        <v>6</v>
      </c>
      <c r="V4336">
        <v>1.4200000166893005</v>
      </c>
      <c r="W4336">
        <v>1</v>
      </c>
      <c r="X4336">
        <v>2.8400000333786011</v>
      </c>
      <c r="Y4336">
        <v>30.328956604003906</v>
      </c>
      <c r="Z4336">
        <v>33.167346954345703</v>
      </c>
      <c r="AA4336">
        <v>30.115224838256836</v>
      </c>
      <c r="AB4336">
        <v>675.02386474609375</v>
      </c>
      <c r="AC4336">
        <v>659.408203125</v>
      </c>
      <c r="AD4336">
        <v>30.238777160644531</v>
      </c>
      <c r="AE4336">
        <v>32.813175201416016</v>
      </c>
      <c r="AF4336">
        <v>64.370880126953125</v>
      </c>
      <c r="AG4336">
        <v>69.85113525390625</v>
      </c>
      <c r="AH4336">
        <v>500.05014038085938</v>
      </c>
      <c r="AI4336">
        <v>2001.3211669921875</v>
      </c>
      <c r="AJ4336">
        <v>0.17793717980384827</v>
      </c>
      <c r="AK4336">
        <v>92.422286987304688</v>
      </c>
      <c r="AL4336">
        <v>-6.0877838134765625</v>
      </c>
      <c r="AM4336">
        <v>-0.70184290409088135</v>
      </c>
      <c r="AN4336">
        <v>0.66666668653488159</v>
      </c>
      <c r="AO4336">
        <v>-0.21956524252891541</v>
      </c>
      <c r="AP4336">
        <v>2.737391471862793</v>
      </c>
      <c r="AQ4336">
        <v>1</v>
      </c>
      <c r="AR4336">
        <v>0</v>
      </c>
      <c r="AS4336">
        <v>0.15999999642372131</v>
      </c>
      <c r="AT4336">
        <v>111115</v>
      </c>
      <c r="AU4336">
        <v>0.83341690063476548</v>
      </c>
      <c r="AV4336">
        <v>2.2183375343091463E-3</v>
      </c>
      <c r="AW4336">
        <v>306.31734695434568</v>
      </c>
      <c r="AX4336">
        <v>303.47895660400388</v>
      </c>
      <c r="AY4336">
        <v>320.21137956146777</v>
      </c>
      <c r="AZ4336">
        <v>2.1987352745428446</v>
      </c>
      <c r="BA4336">
        <v>5.0998062818456527</v>
      </c>
      <c r="BB4336">
        <v>55.179399342781601</v>
      </c>
      <c r="BC4336">
        <v>22.366224141365585</v>
      </c>
      <c r="BD4336">
        <v>31.748151779174805</v>
      </c>
      <c r="BE4336">
        <v>4.7074364727331499</v>
      </c>
      <c r="BF4336">
        <v>9.4818817225432603E-2</v>
      </c>
      <c r="BG4336">
        <v>3.0326686954299804</v>
      </c>
      <c r="BH4336">
        <v>1.6747677773031695</v>
      </c>
      <c r="BI4336">
        <v>5.9547551372053815E-2</v>
      </c>
      <c r="BJ4336">
        <v>41.11411618396091</v>
      </c>
      <c r="BK4336">
        <v>0.67462107197447096</v>
      </c>
      <c r="BL4336">
        <v>59.016523193642833</v>
      </c>
      <c r="BM4336">
        <v>653.91714172405909</v>
      </c>
      <c r="BN4336">
        <v>1.0425377153431808E-2</v>
      </c>
    </row>
    <row r="4337" spans="1:66">
      <c r="A4337" t="s">
        <v>4969</v>
      </c>
      <c r="B4337" t="s">
        <v>3827</v>
      </c>
      <c r="C4337" s="4">
        <v>20190812</v>
      </c>
      <c r="D4337" t="s">
        <v>339</v>
      </c>
      <c r="E4337" t="s">
        <v>340</v>
      </c>
      <c r="F4337" t="s">
        <v>4968</v>
      </c>
      <c r="G4337">
        <v>2000</v>
      </c>
      <c r="H4337">
        <v>800</v>
      </c>
      <c r="K4337">
        <v>104</v>
      </c>
      <c r="L4337" t="s">
        <v>4981</v>
      </c>
      <c r="M4337">
        <v>20795</v>
      </c>
      <c r="N4337">
        <v>0</v>
      </c>
      <c r="O4337">
        <v>14.136878824280871</v>
      </c>
      <c r="P4337">
        <v>9.9087155799968268E-2</v>
      </c>
      <c r="Q4337">
        <v>522.5817471097738</v>
      </c>
      <c r="R4337">
        <v>2.2011126826517668</v>
      </c>
      <c r="S4337">
        <v>2.0321053191160026</v>
      </c>
      <c r="T4337">
        <v>33.007843017578125</v>
      </c>
      <c r="U4337">
        <v>6</v>
      </c>
      <c r="V4337">
        <v>1.4200000166893005</v>
      </c>
      <c r="W4337">
        <v>1</v>
      </c>
      <c r="X4337">
        <v>2.8400000333786011</v>
      </c>
      <c r="Y4337">
        <v>30.293912887573242</v>
      </c>
      <c r="Z4337">
        <v>33.007843017578125</v>
      </c>
      <c r="AA4337">
        <v>30.117153167724609</v>
      </c>
      <c r="AB4337">
        <v>800.566650390625</v>
      </c>
      <c r="AC4337">
        <v>781.54327392578125</v>
      </c>
      <c r="AD4337">
        <v>30.142086029052734</v>
      </c>
      <c r="AE4337">
        <v>32.696361541748047</v>
      </c>
      <c r="AF4337">
        <v>64.301612854003906</v>
      </c>
      <c r="AG4337">
        <v>69.7506103515625</v>
      </c>
      <c r="AH4337">
        <v>500.13656616210938</v>
      </c>
      <c r="AI4337">
        <v>2000.33203125</v>
      </c>
      <c r="AJ4337">
        <v>0.2185380756855011</v>
      </c>
      <c r="AK4337">
        <v>92.433174133300781</v>
      </c>
      <c r="AL4337">
        <v>-8.1973419189453125</v>
      </c>
      <c r="AM4337">
        <v>-0.70000803470611572</v>
      </c>
      <c r="AN4337">
        <v>1</v>
      </c>
      <c r="AO4337">
        <v>-0.21956524252891541</v>
      </c>
      <c r="AP4337">
        <v>2.737391471862793</v>
      </c>
      <c r="AQ4337">
        <v>1</v>
      </c>
      <c r="AR4337">
        <v>0</v>
      </c>
      <c r="AS4337">
        <v>0.15999999642372131</v>
      </c>
      <c r="AT4337">
        <v>111115</v>
      </c>
      <c r="AU4337">
        <v>0.83356094360351551</v>
      </c>
      <c r="AV4337">
        <v>2.201112682651767E-3</v>
      </c>
      <c r="AW4337">
        <v>306.1578430175781</v>
      </c>
      <c r="AX4337">
        <v>303.44391288757322</v>
      </c>
      <c r="AY4337">
        <v>320.05311784625519</v>
      </c>
      <c r="AZ4337">
        <v>2.2244616538250588</v>
      </c>
      <c r="BA4337">
        <v>5.0543337990297585</v>
      </c>
      <c r="BB4337">
        <v>54.680950280261342</v>
      </c>
      <c r="BC4337">
        <v>21.984588738513295</v>
      </c>
      <c r="BD4337">
        <v>31.650877952575684</v>
      </c>
      <c r="BE4337">
        <v>4.6815328608876685</v>
      </c>
      <c r="BF4337">
        <v>9.5746572886784523E-2</v>
      </c>
      <c r="BG4337">
        <v>3.022228479913756</v>
      </c>
      <c r="BH4337">
        <v>1.6593043809739125</v>
      </c>
      <c r="BI4337">
        <v>6.0133032414221646E-2</v>
      </c>
      <c r="BJ4337">
        <v>48.303889629482278</v>
      </c>
      <c r="BK4337">
        <v>0.66865362999643763</v>
      </c>
      <c r="BL4337">
        <v>59.375422230921274</v>
      </c>
      <c r="BM4337">
        <v>774.82327878899423</v>
      </c>
      <c r="BN4337">
        <v>1.0833220583291661E-2</v>
      </c>
    </row>
    <row r="4338" spans="1:66">
      <c r="A4338" t="s">
        <v>4969</v>
      </c>
      <c r="B4338" t="s">
        <v>3827</v>
      </c>
      <c r="C4338" s="4">
        <v>20190812</v>
      </c>
      <c r="D4338" t="s">
        <v>339</v>
      </c>
      <c r="E4338" t="s">
        <v>340</v>
      </c>
      <c r="F4338" t="s">
        <v>4968</v>
      </c>
      <c r="G4338">
        <v>2000</v>
      </c>
      <c r="H4338">
        <v>1000</v>
      </c>
      <c r="K4338">
        <v>105</v>
      </c>
      <c r="L4338" t="s">
        <v>4982</v>
      </c>
      <c r="M4338">
        <v>20911.5</v>
      </c>
      <c r="N4338">
        <v>0</v>
      </c>
      <c r="O4338">
        <v>16.642110737635473</v>
      </c>
      <c r="P4338">
        <v>9.9078376654105002E-2</v>
      </c>
      <c r="Q4338">
        <v>671.14241001542484</v>
      </c>
      <c r="R4338">
        <v>2.1470309220222021</v>
      </c>
      <c r="S4338">
        <v>1.9831319952946953</v>
      </c>
      <c r="T4338">
        <v>32.842582702636719</v>
      </c>
      <c r="U4338">
        <v>6</v>
      </c>
      <c r="V4338">
        <v>1.4200000166893005</v>
      </c>
      <c r="W4338">
        <v>1</v>
      </c>
      <c r="X4338">
        <v>2.8400000333786011</v>
      </c>
      <c r="Y4338">
        <v>30.253480911254883</v>
      </c>
      <c r="Z4338">
        <v>32.842582702636719</v>
      </c>
      <c r="AA4338">
        <v>30.117576599121094</v>
      </c>
      <c r="AB4338">
        <v>999.83721923828125</v>
      </c>
      <c r="AC4338">
        <v>977.3531494140625</v>
      </c>
      <c r="AD4338">
        <v>30.224338531494141</v>
      </c>
      <c r="AE4338">
        <v>32.715980529785156</v>
      </c>
      <c r="AF4338">
        <v>64.635635375976563</v>
      </c>
      <c r="AG4338">
        <v>69.964088439941406</v>
      </c>
      <c r="AH4338">
        <v>500.10122680664063</v>
      </c>
      <c r="AI4338">
        <v>2000.8018798828125</v>
      </c>
      <c r="AJ4338">
        <v>1.4330483041703701E-2</v>
      </c>
      <c r="AK4338">
        <v>92.445976257324219</v>
      </c>
      <c r="AL4338">
        <v>-11.079483032226563</v>
      </c>
      <c r="AM4338">
        <v>-0.71070826053619385</v>
      </c>
      <c r="AN4338">
        <v>1</v>
      </c>
      <c r="AO4338">
        <v>-0.21956524252891541</v>
      </c>
      <c r="AP4338">
        <v>2.737391471862793</v>
      </c>
      <c r="AQ4338">
        <v>1</v>
      </c>
      <c r="AR4338">
        <v>0</v>
      </c>
      <c r="AS4338">
        <v>0.15999999642372131</v>
      </c>
      <c r="AT4338">
        <v>111115</v>
      </c>
      <c r="AU4338">
        <v>0.83350204467773426</v>
      </c>
      <c r="AV4338">
        <v>2.1470309220222019E-3</v>
      </c>
      <c r="AW4338">
        <v>305.9925827026367</v>
      </c>
      <c r="AX4338">
        <v>303.40348091125486</v>
      </c>
      <c r="AY4338">
        <v>320.12829362582488</v>
      </c>
      <c r="AZ4338">
        <v>2.2720389440897812</v>
      </c>
      <c r="BA4338">
        <v>5.0075927545862955</v>
      </c>
      <c r="BB4338">
        <v>54.167774059171755</v>
      </c>
      <c r="BC4338">
        <v>21.451793529386599</v>
      </c>
      <c r="BD4338">
        <v>31.548031806945801</v>
      </c>
      <c r="BE4338">
        <v>4.6542804298108686</v>
      </c>
      <c r="BF4338">
        <v>9.573837569091076E-2</v>
      </c>
      <c r="BG4338">
        <v>3.0244607592916002</v>
      </c>
      <c r="BH4338">
        <v>1.6298196705192685</v>
      </c>
      <c r="BI4338">
        <v>6.0127859147754904E-2</v>
      </c>
      <c r="BJ4338">
        <v>62.044415301569323</v>
      </c>
      <c r="BK4338">
        <v>0.68669386333669102</v>
      </c>
      <c r="BL4338">
        <v>59.994617448839747</v>
      </c>
      <c r="BM4338">
        <v>969.44228700851522</v>
      </c>
      <c r="BN4338">
        <v>1.0299087223919484E-2</v>
      </c>
    </row>
    <row r="4339" spans="1:66">
      <c r="A4339" t="s">
        <v>4969</v>
      </c>
      <c r="B4339" t="s">
        <v>3827</v>
      </c>
      <c r="C4339" s="4">
        <v>20190812</v>
      </c>
      <c r="D4339" t="s">
        <v>339</v>
      </c>
      <c r="E4339" t="s">
        <v>340</v>
      </c>
      <c r="F4339" t="s">
        <v>4968</v>
      </c>
      <c r="G4339">
        <v>2000</v>
      </c>
      <c r="H4339">
        <v>1400</v>
      </c>
      <c r="K4339">
        <v>106</v>
      </c>
      <c r="L4339" t="s">
        <v>4983</v>
      </c>
      <c r="M4339">
        <v>21009.5</v>
      </c>
      <c r="N4339">
        <v>0</v>
      </c>
      <c r="O4339">
        <v>19.27746637670387</v>
      </c>
      <c r="P4339">
        <v>9.9246059243986273E-2</v>
      </c>
      <c r="Q4339">
        <v>1011.4176444379533</v>
      </c>
      <c r="R4339">
        <v>2.1207893102182949</v>
      </c>
      <c r="S4339">
        <v>1.9562329391694817</v>
      </c>
      <c r="T4339">
        <v>32.715812683105469</v>
      </c>
      <c r="U4339">
        <v>6</v>
      </c>
      <c r="V4339">
        <v>1.4200000166893005</v>
      </c>
      <c r="W4339">
        <v>1</v>
      </c>
      <c r="X4339">
        <v>2.8400000333786011</v>
      </c>
      <c r="Y4339">
        <v>30.201295852661133</v>
      </c>
      <c r="Z4339">
        <v>32.715812683105469</v>
      </c>
      <c r="AA4339">
        <v>30.117893218994141</v>
      </c>
      <c r="AB4339">
        <v>1400.115966796875</v>
      </c>
      <c r="AC4339">
        <v>1373.489990234375</v>
      </c>
      <c r="AD4339">
        <v>30.159406661987305</v>
      </c>
      <c r="AE4339">
        <v>32.621109008789063</v>
      </c>
      <c r="AF4339">
        <v>64.69158935546875</v>
      </c>
      <c r="AG4339">
        <v>69.971908569335938</v>
      </c>
      <c r="AH4339">
        <v>500.04586791992188</v>
      </c>
      <c r="AI4339">
        <v>2000.4620361328125</v>
      </c>
      <c r="AJ4339">
        <v>0.18629880249500275</v>
      </c>
      <c r="AK4339">
        <v>92.448127746582031</v>
      </c>
      <c r="AL4339">
        <v>-18.072158813476563</v>
      </c>
      <c r="AM4339">
        <v>-0.6945415735244751</v>
      </c>
      <c r="AN4339">
        <v>1</v>
      </c>
      <c r="AO4339">
        <v>-0.21956524252891541</v>
      </c>
      <c r="AP4339">
        <v>2.737391471862793</v>
      </c>
      <c r="AQ4339">
        <v>1</v>
      </c>
      <c r="AR4339">
        <v>0</v>
      </c>
      <c r="AS4339">
        <v>0.15999999642372131</v>
      </c>
      <c r="AT4339">
        <v>111115</v>
      </c>
      <c r="AU4339">
        <v>0.83340977986653642</v>
      </c>
      <c r="AV4339">
        <v>2.1207893102182947E-3</v>
      </c>
      <c r="AW4339">
        <v>305.86581268310545</v>
      </c>
      <c r="AX4339">
        <v>303.35129585266111</v>
      </c>
      <c r="AY4339">
        <v>320.07391862704026</v>
      </c>
      <c r="AZ4339">
        <v>2.2963474081629989</v>
      </c>
      <c r="BA4339">
        <v>4.9719933920491908</v>
      </c>
      <c r="BB4339">
        <v>53.781439529834216</v>
      </c>
      <c r="BC4339">
        <v>21.160330521045154</v>
      </c>
      <c r="BD4339">
        <v>31.458554267883301</v>
      </c>
      <c r="BE4339">
        <v>4.6306829250639625</v>
      </c>
      <c r="BF4339">
        <v>9.5894934511632807E-2</v>
      </c>
      <c r="BG4339">
        <v>3.0157604528797091</v>
      </c>
      <c r="BH4339">
        <v>1.6149224721842534</v>
      </c>
      <c r="BI4339">
        <v>6.0226664473569724E-2</v>
      </c>
      <c r="BJ4339">
        <v>93.50366759814699</v>
      </c>
      <c r="BK4339">
        <v>0.7363851587046244</v>
      </c>
      <c r="BL4339">
        <v>60.266956575213527</v>
      </c>
      <c r="BM4339">
        <v>1364.326405972867</v>
      </c>
      <c r="BN4339">
        <v>8.5155152309502099E-3</v>
      </c>
    </row>
    <row r="4340" spans="1:66">
      <c r="A4340" t="s">
        <v>4969</v>
      </c>
      <c r="B4340" t="s">
        <v>3827</v>
      </c>
      <c r="C4340" s="4">
        <v>20190812</v>
      </c>
      <c r="D4340" t="s">
        <v>339</v>
      </c>
      <c r="E4340" t="s">
        <v>340</v>
      </c>
      <c r="F4340" t="s">
        <v>4968</v>
      </c>
      <c r="G4340">
        <v>2000</v>
      </c>
      <c r="H4340">
        <v>1800</v>
      </c>
      <c r="K4340">
        <v>107</v>
      </c>
      <c r="L4340" t="s">
        <v>4984</v>
      </c>
      <c r="M4340">
        <v>21138</v>
      </c>
      <c r="N4340">
        <v>0</v>
      </c>
      <c r="O4340">
        <v>20.360413286632042</v>
      </c>
      <c r="P4340">
        <v>9.9240662884941488E-2</v>
      </c>
      <c r="Q4340">
        <v>1378.7743436326518</v>
      </c>
      <c r="R4340">
        <v>2.131870319513868</v>
      </c>
      <c r="S4340">
        <v>1.9673157033873392</v>
      </c>
      <c r="T4340">
        <v>32.639091491699219</v>
      </c>
      <c r="U4340">
        <v>6</v>
      </c>
      <c r="V4340">
        <v>1.4200000166893005</v>
      </c>
      <c r="W4340">
        <v>1</v>
      </c>
      <c r="X4340">
        <v>2.8400000333786011</v>
      </c>
      <c r="Y4340">
        <v>30.190895080566406</v>
      </c>
      <c r="Z4340">
        <v>32.639091491699219</v>
      </c>
      <c r="AA4340">
        <v>30.117073059082031</v>
      </c>
      <c r="AB4340">
        <v>1801.5986328125</v>
      </c>
      <c r="AC4340">
        <v>1772.6341552734375</v>
      </c>
      <c r="AD4340">
        <v>29.791399002075195</v>
      </c>
      <c r="AE4340">
        <v>32.266853332519531</v>
      </c>
      <c r="AF4340">
        <v>63.945270538330078</v>
      </c>
      <c r="AG4340">
        <v>69.2586669921875</v>
      </c>
      <c r="AH4340">
        <v>500.0491943359375</v>
      </c>
      <c r="AI4340">
        <v>2000.990478515625</v>
      </c>
      <c r="AJ4340">
        <v>0.15524913370609283</v>
      </c>
      <c r="AK4340">
        <v>92.455253601074219</v>
      </c>
      <c r="AL4340">
        <v>-24.608901977539063</v>
      </c>
      <c r="AM4340">
        <v>-0.70298731327056885</v>
      </c>
      <c r="AN4340">
        <v>0.66666668653488159</v>
      </c>
      <c r="AO4340">
        <v>-0.21956524252891541</v>
      </c>
      <c r="AP4340">
        <v>2.737391471862793</v>
      </c>
      <c r="AQ4340">
        <v>1</v>
      </c>
      <c r="AR4340">
        <v>0</v>
      </c>
      <c r="AS4340">
        <v>0.15999999642372131</v>
      </c>
      <c r="AT4340">
        <v>111115</v>
      </c>
      <c r="AU4340">
        <v>0.83341532389322903</v>
      </c>
      <c r="AV4340">
        <v>2.1318703195138682E-3</v>
      </c>
      <c r="AW4340">
        <v>305.7890914916992</v>
      </c>
      <c r="AX4340">
        <v>303.34089508056638</v>
      </c>
      <c r="AY4340">
        <v>320.1584694064004</v>
      </c>
      <c r="AZ4340">
        <v>2.301478708339276</v>
      </c>
      <c r="BA4340">
        <v>4.950555811154099</v>
      </c>
      <c r="BB4340">
        <v>53.545424606315493</v>
      </c>
      <c r="BC4340">
        <v>21.278571273795961</v>
      </c>
      <c r="BD4340">
        <v>31.414993286132813</v>
      </c>
      <c r="BE4340">
        <v>4.6192325408418435</v>
      </c>
      <c r="BF4340">
        <v>9.5889896415777331E-2</v>
      </c>
      <c r="BG4340">
        <v>2.9832401077667599</v>
      </c>
      <c r="BH4340">
        <v>1.6359924330750837</v>
      </c>
      <c r="BI4340">
        <v>6.0223484872851174E-2</v>
      </c>
      <c r="BJ4340">
        <v>127.47493159921147</v>
      </c>
      <c r="BK4340">
        <v>0.77781099925831521</v>
      </c>
      <c r="BL4340">
        <v>59.881123727313891</v>
      </c>
      <c r="BM4340">
        <v>1762.9557899164295</v>
      </c>
      <c r="BN4340">
        <v>6.9156835022723614E-3</v>
      </c>
    </row>
    <row r="4341" spans="1:66">
      <c r="A4341" t="s">
        <v>4969</v>
      </c>
      <c r="B4341" t="s">
        <v>3827</v>
      </c>
      <c r="C4341" s="4">
        <v>20190812</v>
      </c>
      <c r="D4341" t="s">
        <v>339</v>
      </c>
      <c r="E4341" t="s">
        <v>340</v>
      </c>
      <c r="F4341" t="s">
        <v>4968</v>
      </c>
      <c r="G4341">
        <v>2000</v>
      </c>
      <c r="H4341">
        <v>400</v>
      </c>
      <c r="K4341">
        <v>108</v>
      </c>
      <c r="L4341" t="s">
        <v>4985</v>
      </c>
      <c r="M4341">
        <v>21252.5</v>
      </c>
      <c r="N4341">
        <v>0</v>
      </c>
      <c r="O4341">
        <v>6.2051880338726493</v>
      </c>
      <c r="P4341">
        <v>9.818013436106296E-2</v>
      </c>
      <c r="Q4341">
        <v>274.60859682913804</v>
      </c>
      <c r="R4341">
        <v>2.1209265537369455</v>
      </c>
      <c r="S4341">
        <v>1.9778962964670423</v>
      </c>
      <c r="T4341">
        <v>32.549201965332031</v>
      </c>
      <c r="U4341">
        <v>6</v>
      </c>
      <c r="V4341">
        <v>1.4200000166893005</v>
      </c>
      <c r="W4341">
        <v>1</v>
      </c>
      <c r="X4341">
        <v>2.8400000333786011</v>
      </c>
      <c r="Y4341">
        <v>30.156913757324219</v>
      </c>
      <c r="Z4341">
        <v>32.549201965332031</v>
      </c>
      <c r="AA4341">
        <v>30.119573593139648</v>
      </c>
      <c r="AB4341">
        <v>398.99957275390625</v>
      </c>
      <c r="AC4341">
        <v>390.56094360351563</v>
      </c>
      <c r="AD4341">
        <v>29.424938201904297</v>
      </c>
      <c r="AE4341">
        <v>31.888418197631836</v>
      </c>
      <c r="AF4341">
        <v>63.268894195556641</v>
      </c>
      <c r="AG4341">
        <v>68.565818786621094</v>
      </c>
      <c r="AH4341">
        <v>500.09585571289063</v>
      </c>
      <c r="AI4341">
        <v>2000.6497802734375</v>
      </c>
      <c r="AJ4341">
        <v>0.2113783061504364</v>
      </c>
      <c r="AK4341">
        <v>92.43621826171875</v>
      </c>
      <c r="AL4341">
        <v>-2.8768463134765625</v>
      </c>
      <c r="AM4341">
        <v>-0.70706140995025635</v>
      </c>
      <c r="AN4341">
        <v>1</v>
      </c>
      <c r="AO4341">
        <v>-0.21956524252891541</v>
      </c>
      <c r="AP4341">
        <v>2.737391471862793</v>
      </c>
      <c r="AQ4341">
        <v>1</v>
      </c>
      <c r="AR4341">
        <v>0</v>
      </c>
      <c r="AS4341">
        <v>0.15999999642372131</v>
      </c>
      <c r="AT4341">
        <v>111115</v>
      </c>
      <c r="AU4341">
        <v>0.83349309285481765</v>
      </c>
      <c r="AV4341">
        <v>2.1209265537369456E-3</v>
      </c>
      <c r="AW4341">
        <v>305.69920196533201</v>
      </c>
      <c r="AX4341">
        <v>303.3069137573242</v>
      </c>
      <c r="AY4341">
        <v>320.10395768886883</v>
      </c>
      <c r="AZ4341">
        <v>2.3149787755302897</v>
      </c>
      <c r="BA4341">
        <v>4.9255410810043028</v>
      </c>
      <c r="BB4341">
        <v>53.285835072334969</v>
      </c>
      <c r="BC4341">
        <v>21.397416874703133</v>
      </c>
      <c r="BD4341">
        <v>31.353057861328125</v>
      </c>
      <c r="BE4341">
        <v>4.6029947268587073</v>
      </c>
      <c r="BF4341">
        <v>9.4899416967012928E-2</v>
      </c>
      <c r="BG4341">
        <v>2.9476447845372604</v>
      </c>
      <c r="BH4341">
        <v>1.6553499423214468</v>
      </c>
      <c r="BI4341">
        <v>5.9598413457208371E-2</v>
      </c>
      <c r="BJ4341">
        <v>25.383780193042529</v>
      </c>
      <c r="BK4341">
        <v>0.70311330747887446</v>
      </c>
      <c r="BL4341">
        <v>59.459394478116103</v>
      </c>
      <c r="BM4341">
        <v>387.61129439672936</v>
      </c>
      <c r="BN4341">
        <v>9.5187299351314446E-3</v>
      </c>
    </row>
    <row r="4343" spans="1:66">
      <c r="A4343" t="s">
        <v>4987</v>
      </c>
      <c r="B4343" t="s">
        <v>3827</v>
      </c>
      <c r="C4343" s="4">
        <v>20190812</v>
      </c>
      <c r="D4343" t="s">
        <v>339</v>
      </c>
      <c r="E4343" t="s">
        <v>340</v>
      </c>
      <c r="F4343" t="s">
        <v>4986</v>
      </c>
      <c r="G4343">
        <v>2000</v>
      </c>
      <c r="H4343">
        <v>400</v>
      </c>
      <c r="K4343">
        <v>109</v>
      </c>
      <c r="L4343" t="s">
        <v>4988</v>
      </c>
      <c r="M4343">
        <v>23264.5</v>
      </c>
      <c r="N4343">
        <v>0</v>
      </c>
      <c r="O4343">
        <v>3.8237187295712309</v>
      </c>
      <c r="P4343">
        <v>0.12000189219782796</v>
      </c>
      <c r="Q4343">
        <v>332.65340308805429</v>
      </c>
      <c r="R4343">
        <v>1.8912117970443647</v>
      </c>
      <c r="S4343">
        <v>1.4604097175777362</v>
      </c>
      <c r="T4343">
        <v>29.882389068603516</v>
      </c>
      <c r="U4343">
        <v>6</v>
      </c>
      <c r="V4343">
        <v>1.4200000166893005</v>
      </c>
      <c r="W4343">
        <v>1</v>
      </c>
      <c r="X4343">
        <v>2.8400000333786011</v>
      </c>
      <c r="Y4343">
        <v>27.718320846557617</v>
      </c>
      <c r="Z4343">
        <v>29.882389068603516</v>
      </c>
      <c r="AA4343">
        <v>27.585857391357422</v>
      </c>
      <c r="AB4343">
        <v>400.47085571289063</v>
      </c>
      <c r="AC4343">
        <v>394.9859619140625</v>
      </c>
      <c r="AD4343">
        <v>27.787845611572266</v>
      </c>
      <c r="AE4343">
        <v>29.989252090454102</v>
      </c>
      <c r="AF4343">
        <v>68.789970397949219</v>
      </c>
      <c r="AG4343">
        <v>74.239646911621094</v>
      </c>
      <c r="AH4343">
        <v>499.99737548828125</v>
      </c>
      <c r="AI4343">
        <v>2000.4320068359375</v>
      </c>
      <c r="AJ4343">
        <v>0.12539923191070557</v>
      </c>
      <c r="AK4343">
        <v>92.411216735839844</v>
      </c>
      <c r="AL4343">
        <v>-3.1332244873046875</v>
      </c>
      <c r="AM4343">
        <v>-0.70426332950592041</v>
      </c>
      <c r="AN4343">
        <v>0.3333333432674408</v>
      </c>
      <c r="AO4343">
        <v>-0.21956524252891541</v>
      </c>
      <c r="AP4343">
        <v>2.737391471862793</v>
      </c>
      <c r="AQ4343">
        <v>1</v>
      </c>
      <c r="AR4343">
        <v>0</v>
      </c>
      <c r="AS4343">
        <v>0.15999999642372131</v>
      </c>
      <c r="AT4343">
        <v>111115</v>
      </c>
      <c r="AU4343">
        <v>0.83332895914713534</v>
      </c>
      <c r="AV4343">
        <v>1.8912117970443646E-3</v>
      </c>
      <c r="AW4343">
        <v>303.03238906860349</v>
      </c>
      <c r="AX4343">
        <v>300.86832084655759</v>
      </c>
      <c r="AY4343">
        <v>320.06911393964765</v>
      </c>
      <c r="AZ4343">
        <v>2.4828829169288436</v>
      </c>
      <c r="BA4343">
        <v>4.2317529922544281</v>
      </c>
      <c r="BB4343">
        <v>45.792633640470477</v>
      </c>
      <c r="BC4343">
        <v>15.803381550016375</v>
      </c>
      <c r="BD4343">
        <v>28.800354957580566</v>
      </c>
      <c r="BE4343">
        <v>3.9755443627757763</v>
      </c>
      <c r="BF4343">
        <v>0.11513687707515882</v>
      </c>
      <c r="BG4343">
        <v>2.7713432746766919</v>
      </c>
      <c r="BH4343">
        <v>1.2042010880990843</v>
      </c>
      <c r="BI4343">
        <v>7.2382377526135286E-2</v>
      </c>
      <c r="BJ4343">
        <v>30.740905730684883</v>
      </c>
      <c r="BK4343">
        <v>0.84219044513898456</v>
      </c>
      <c r="BL4343">
        <v>65.584312258259956</v>
      </c>
      <c r="BM4343">
        <v>393.16834915904428</v>
      </c>
      <c r="BN4343">
        <v>6.378335481081996E-3</v>
      </c>
    </row>
    <row r="4344" spans="1:66">
      <c r="A4344" t="s">
        <v>4987</v>
      </c>
      <c r="B4344" t="s">
        <v>3827</v>
      </c>
      <c r="C4344" s="4">
        <v>20190812</v>
      </c>
      <c r="D4344" t="s">
        <v>339</v>
      </c>
      <c r="E4344" t="s">
        <v>340</v>
      </c>
      <c r="F4344" t="s">
        <v>4986</v>
      </c>
      <c r="G4344">
        <v>2000</v>
      </c>
      <c r="H4344">
        <v>325</v>
      </c>
      <c r="K4344">
        <v>110</v>
      </c>
      <c r="L4344" t="s">
        <v>4989</v>
      </c>
      <c r="M4344">
        <v>23353.5</v>
      </c>
      <c r="N4344">
        <v>0</v>
      </c>
      <c r="O4344">
        <v>2.9795890031960734</v>
      </c>
      <c r="P4344">
        <v>0.12158279008151643</v>
      </c>
      <c r="Q4344">
        <v>272.57990477869083</v>
      </c>
      <c r="R4344">
        <v>1.9086052227820025</v>
      </c>
      <c r="S4344">
        <v>1.4554921615077046</v>
      </c>
      <c r="T4344">
        <v>29.843320846557617</v>
      </c>
      <c r="U4344">
        <v>6</v>
      </c>
      <c r="V4344">
        <v>1.4200000166893005</v>
      </c>
      <c r="W4344">
        <v>1</v>
      </c>
      <c r="X4344">
        <v>2.8400000333786011</v>
      </c>
      <c r="Y4344">
        <v>27.713310241699219</v>
      </c>
      <c r="Z4344">
        <v>29.843320846557617</v>
      </c>
      <c r="AA4344">
        <v>27.587533950805664</v>
      </c>
      <c r="AB4344">
        <v>325.26535034179688</v>
      </c>
      <c r="AC4344">
        <v>320.95498657226563</v>
      </c>
      <c r="AD4344">
        <v>27.719614028930664</v>
      </c>
      <c r="AE4344">
        <v>29.941244125366211</v>
      </c>
      <c r="AF4344">
        <v>68.637649536132813</v>
      </c>
      <c r="AG4344">
        <v>74.138717651367188</v>
      </c>
      <c r="AH4344">
        <v>500.0272216796875</v>
      </c>
      <c r="AI4344">
        <v>2000.638671875</v>
      </c>
      <c r="AJ4344">
        <v>0.23169274628162384</v>
      </c>
      <c r="AK4344">
        <v>92.406501770019531</v>
      </c>
      <c r="AL4344">
        <v>-2.3037567138671875</v>
      </c>
      <c r="AM4344">
        <v>-0.71732866764068604</v>
      </c>
      <c r="AN4344">
        <v>0.3333333432674408</v>
      </c>
      <c r="AO4344">
        <v>-0.21956524252891541</v>
      </c>
      <c r="AP4344">
        <v>2.737391471862793</v>
      </c>
      <c r="AQ4344">
        <v>1</v>
      </c>
      <c r="AR4344">
        <v>0</v>
      </c>
      <c r="AS4344">
        <v>0.15999999642372131</v>
      </c>
      <c r="AT4344">
        <v>111115</v>
      </c>
      <c r="AU4344">
        <v>0.83337870279947912</v>
      </c>
      <c r="AV4344">
        <v>1.9086052227820025E-3</v>
      </c>
      <c r="AW4344">
        <v>302.99332084655759</v>
      </c>
      <c r="AX4344">
        <v>300.8633102416992</v>
      </c>
      <c r="AY4344">
        <v>320.10218034515856</v>
      </c>
      <c r="AZ4344">
        <v>2.4792007798225315</v>
      </c>
      <c r="BA4344">
        <v>4.222257789774944</v>
      </c>
      <c r="BB4344">
        <v>45.692215470760502</v>
      </c>
      <c r="BC4344">
        <v>15.750971345394291</v>
      </c>
      <c r="BD4344">
        <v>28.778315544128418</v>
      </c>
      <c r="BE4344">
        <v>3.9704695854243779</v>
      </c>
      <c r="BF4344">
        <v>0.11659141360306451</v>
      </c>
      <c r="BG4344">
        <v>2.7667656282672395</v>
      </c>
      <c r="BH4344">
        <v>1.2037039571571384</v>
      </c>
      <c r="BI4344">
        <v>7.3302220244203117E-2</v>
      </c>
      <c r="BJ4344">
        <v>25.188155453403851</v>
      </c>
      <c r="BK4344">
        <v>0.84927767500916285</v>
      </c>
      <c r="BL4344">
        <v>65.644063890187738</v>
      </c>
      <c r="BM4344">
        <v>319.53863266133646</v>
      </c>
      <c r="BN4344">
        <v>6.1210855558614941E-3</v>
      </c>
    </row>
    <row r="4345" spans="1:66">
      <c r="A4345" t="s">
        <v>4987</v>
      </c>
      <c r="B4345" t="s">
        <v>3827</v>
      </c>
      <c r="C4345" s="4">
        <v>20190812</v>
      </c>
      <c r="D4345" t="s">
        <v>339</v>
      </c>
      <c r="E4345" t="s">
        <v>340</v>
      </c>
      <c r="F4345" t="s">
        <v>4986</v>
      </c>
      <c r="G4345">
        <v>2000</v>
      </c>
      <c r="H4345">
        <v>250</v>
      </c>
      <c r="K4345">
        <v>111</v>
      </c>
      <c r="L4345" t="s">
        <v>4990</v>
      </c>
      <c r="M4345">
        <v>23442.5</v>
      </c>
      <c r="N4345">
        <v>0</v>
      </c>
      <c r="O4345">
        <v>2.2424432198249291</v>
      </c>
      <c r="P4345">
        <v>0.1239653370836831</v>
      </c>
      <c r="Q4345">
        <v>211.13559950551812</v>
      </c>
      <c r="R4345">
        <v>1.9429359276501195</v>
      </c>
      <c r="S4345">
        <v>1.4542678575742487</v>
      </c>
      <c r="T4345">
        <v>29.839290618896484</v>
      </c>
      <c r="U4345">
        <v>6</v>
      </c>
      <c r="V4345">
        <v>1.4200000166893005</v>
      </c>
      <c r="W4345">
        <v>1</v>
      </c>
      <c r="X4345">
        <v>2.8400000333786011</v>
      </c>
      <c r="Y4345">
        <v>27.713359832763672</v>
      </c>
      <c r="Z4345">
        <v>29.839290618896484</v>
      </c>
      <c r="AA4345">
        <v>27.586902618408203</v>
      </c>
      <c r="AB4345">
        <v>250.38775634765625</v>
      </c>
      <c r="AC4345">
        <v>247.12081909179688</v>
      </c>
      <c r="AD4345">
        <v>27.684350967407227</v>
      </c>
      <c r="AE4345">
        <v>29.945941925048828</v>
      </c>
      <c r="AF4345">
        <v>68.545463562011719</v>
      </c>
      <c r="AG4345">
        <v>74.145088195800781</v>
      </c>
      <c r="AH4345">
        <v>500.02487182617188</v>
      </c>
      <c r="AI4345">
        <v>2000.5341796875</v>
      </c>
      <c r="AJ4345">
        <v>0.14809279143810272</v>
      </c>
      <c r="AK4345">
        <v>92.400215148925781</v>
      </c>
      <c r="AL4345">
        <v>-1.430877685546875</v>
      </c>
      <c r="AM4345">
        <v>-0.71347582340240479</v>
      </c>
      <c r="AN4345">
        <v>1</v>
      </c>
      <c r="AO4345">
        <v>-0.21956524252891541</v>
      </c>
      <c r="AP4345">
        <v>2.737391471862793</v>
      </c>
      <c r="AQ4345">
        <v>1</v>
      </c>
      <c r="AR4345">
        <v>0</v>
      </c>
      <c r="AS4345">
        <v>0.15999999642372131</v>
      </c>
      <c r="AT4345">
        <v>111115</v>
      </c>
      <c r="AU4345">
        <v>0.83337478637695306</v>
      </c>
      <c r="AV4345">
        <v>1.9429359276501195E-3</v>
      </c>
      <c r="AW4345">
        <v>302.98929061889646</v>
      </c>
      <c r="AX4345">
        <v>300.86335983276365</v>
      </c>
      <c r="AY4345">
        <v>320.08546159553225</v>
      </c>
      <c r="AZ4345">
        <v>2.4617763293965305</v>
      </c>
      <c r="BA4345">
        <v>4.2212793342859971</v>
      </c>
      <c r="BB4345">
        <v>45.684734905458413</v>
      </c>
      <c r="BC4345">
        <v>15.738792980409585</v>
      </c>
      <c r="BD4345">
        <v>28.776325225830078</v>
      </c>
      <c r="BE4345">
        <v>3.970011574604118</v>
      </c>
      <c r="BF4345">
        <v>0.1187805920284889</v>
      </c>
      <c r="BG4345">
        <v>2.7670114767117484</v>
      </c>
      <c r="BH4345">
        <v>1.2030000978923696</v>
      </c>
      <c r="BI4345">
        <v>7.4686904251495156E-2</v>
      </c>
      <c r="BJ4345">
        <v>19.508974819907301</v>
      </c>
      <c r="BK4345">
        <v>0.8543820803179214</v>
      </c>
      <c r="BL4345">
        <v>65.69265544633565</v>
      </c>
      <c r="BM4345">
        <v>246.05486898222514</v>
      </c>
      <c r="BN4345">
        <v>5.9869593480213678E-3</v>
      </c>
    </row>
    <row r="4346" spans="1:66">
      <c r="A4346" t="s">
        <v>4987</v>
      </c>
      <c r="B4346" t="s">
        <v>3827</v>
      </c>
      <c r="C4346" s="4">
        <v>20190812</v>
      </c>
      <c r="D4346" t="s">
        <v>339</v>
      </c>
      <c r="E4346" t="s">
        <v>340</v>
      </c>
      <c r="F4346" t="s">
        <v>4986</v>
      </c>
      <c r="G4346">
        <v>2000</v>
      </c>
      <c r="H4346">
        <v>175</v>
      </c>
      <c r="K4346">
        <v>112</v>
      </c>
      <c r="L4346" t="s">
        <v>4991</v>
      </c>
      <c r="M4346">
        <v>23533</v>
      </c>
      <c r="N4346">
        <v>0</v>
      </c>
      <c r="O4346">
        <v>1.1673708442670105</v>
      </c>
      <c r="P4346">
        <v>0.1260164878746157</v>
      </c>
      <c r="Q4346">
        <v>153.38700288323335</v>
      </c>
      <c r="R4346">
        <v>1.9594250074852961</v>
      </c>
      <c r="S4346">
        <v>1.4437015459659528</v>
      </c>
      <c r="T4346">
        <v>29.80034065246582</v>
      </c>
      <c r="U4346">
        <v>6</v>
      </c>
      <c r="V4346">
        <v>1.4200000166893005</v>
      </c>
      <c r="W4346">
        <v>1</v>
      </c>
      <c r="X4346">
        <v>2.8400000333786011</v>
      </c>
      <c r="Y4346">
        <v>27.702775955200195</v>
      </c>
      <c r="Z4346">
        <v>29.80034065246582</v>
      </c>
      <c r="AA4346">
        <v>27.588552474975586</v>
      </c>
      <c r="AB4346">
        <v>174.79335021972656</v>
      </c>
      <c r="AC4346">
        <v>172.98600769042969</v>
      </c>
      <c r="AD4346">
        <v>27.679557800292969</v>
      </c>
      <c r="AE4346">
        <v>29.960111618041992</v>
      </c>
      <c r="AF4346">
        <v>68.571311950683594</v>
      </c>
      <c r="AG4346">
        <v>74.220985412597656</v>
      </c>
      <c r="AH4346">
        <v>500.068115234375</v>
      </c>
      <c r="AI4346">
        <v>2000.1400146484375</v>
      </c>
      <c r="AJ4346">
        <v>0.13614952564239502</v>
      </c>
      <c r="AK4346">
        <v>92.393905639648438</v>
      </c>
      <c r="AL4346">
        <v>-0.5688323974609375</v>
      </c>
      <c r="AM4346">
        <v>-0.72010195255279541</v>
      </c>
      <c r="AN4346">
        <v>1</v>
      </c>
      <c r="AO4346">
        <v>-0.21956524252891541</v>
      </c>
      <c r="AP4346">
        <v>2.737391471862793</v>
      </c>
      <c r="AQ4346">
        <v>1</v>
      </c>
      <c r="AR4346">
        <v>0</v>
      </c>
      <c r="AS4346">
        <v>0.15999999642372131</v>
      </c>
      <c r="AT4346">
        <v>111115</v>
      </c>
      <c r="AU4346">
        <v>0.83344685872395829</v>
      </c>
      <c r="AV4346">
        <v>1.9594250074852961E-3</v>
      </c>
      <c r="AW4346">
        <v>302.9503406524658</v>
      </c>
      <c r="AX4346">
        <v>300.85277595520017</v>
      </c>
      <c r="AY4346">
        <v>320.0223951906919</v>
      </c>
      <c r="AZ4346">
        <v>2.456641672142799</v>
      </c>
      <c r="BA4346">
        <v>4.2118332717566593</v>
      </c>
      <c r="BB4346">
        <v>45.585617824010036</v>
      </c>
      <c r="BC4346">
        <v>15.625506205968044</v>
      </c>
      <c r="BD4346">
        <v>28.751558303833008</v>
      </c>
      <c r="BE4346">
        <v>3.9643160785261498</v>
      </c>
      <c r="BF4346">
        <v>0.1206624532283274</v>
      </c>
      <c r="BG4346">
        <v>2.7681317257907065</v>
      </c>
      <c r="BH4346">
        <v>1.1961843527354432</v>
      </c>
      <c r="BI4346">
        <v>7.5877452872715329E-2</v>
      </c>
      <c r="BJ4346">
        <v>14.172024270741947</v>
      </c>
      <c r="BK4346">
        <v>0.88670179126701332</v>
      </c>
      <c r="BL4346">
        <v>65.890651068380024</v>
      </c>
      <c r="BM4346">
        <v>172.43109549985283</v>
      </c>
      <c r="BN4346">
        <v>4.4608441849784243E-3</v>
      </c>
    </row>
    <row r="4347" spans="1:66">
      <c r="A4347" t="s">
        <v>4987</v>
      </c>
      <c r="B4347" t="s">
        <v>3827</v>
      </c>
      <c r="C4347" s="4">
        <v>20190812</v>
      </c>
      <c r="D4347" t="s">
        <v>339</v>
      </c>
      <c r="E4347" t="s">
        <v>340</v>
      </c>
      <c r="F4347" t="s">
        <v>4986</v>
      </c>
      <c r="G4347">
        <v>2000</v>
      </c>
      <c r="H4347">
        <v>100</v>
      </c>
      <c r="K4347">
        <v>113</v>
      </c>
      <c r="L4347" t="s">
        <v>4992</v>
      </c>
      <c r="M4347">
        <v>23623.5</v>
      </c>
      <c r="N4347">
        <v>0</v>
      </c>
      <c r="O4347">
        <v>0.1648179594585987</v>
      </c>
      <c r="P4347">
        <v>0.13148799023763755</v>
      </c>
      <c r="Q4347">
        <v>94.585295268405702</v>
      </c>
      <c r="R4347">
        <v>2.0403042143300745</v>
      </c>
      <c r="S4347">
        <v>1.4431552253399129</v>
      </c>
      <c r="T4347">
        <v>29.848949432373047</v>
      </c>
      <c r="U4347">
        <v>6</v>
      </c>
      <c r="V4347">
        <v>1.4200000166893005</v>
      </c>
      <c r="W4347">
        <v>1</v>
      </c>
      <c r="X4347">
        <v>2.8400000333786011</v>
      </c>
      <c r="Y4347">
        <v>27.717761993408203</v>
      </c>
      <c r="Z4347">
        <v>29.848949432373047</v>
      </c>
      <c r="AA4347">
        <v>27.585981369018555</v>
      </c>
      <c r="AB4347">
        <v>99.611488342285156</v>
      </c>
      <c r="AC4347">
        <v>99.170944213867188</v>
      </c>
      <c r="AD4347">
        <v>27.720094680786133</v>
      </c>
      <c r="AE4347">
        <v>30.094539642333984</v>
      </c>
      <c r="AF4347">
        <v>68.609596252441406</v>
      </c>
      <c r="AG4347">
        <v>74.486541748046875</v>
      </c>
      <c r="AH4347">
        <v>500.050048828125</v>
      </c>
      <c r="AI4347">
        <v>1999.1630859375</v>
      </c>
      <c r="AJ4347">
        <v>0.1456979513168335</v>
      </c>
      <c r="AK4347">
        <v>92.391159057617188</v>
      </c>
      <c r="AL4347">
        <v>-0.217071533203125</v>
      </c>
      <c r="AM4347">
        <v>-0.71538126468658447</v>
      </c>
      <c r="AN4347">
        <v>1</v>
      </c>
      <c r="AO4347">
        <v>-0.21956524252891541</v>
      </c>
      <c r="AP4347">
        <v>2.737391471862793</v>
      </c>
      <c r="AQ4347">
        <v>1</v>
      </c>
      <c r="AR4347">
        <v>0</v>
      </c>
      <c r="AS4347">
        <v>0.15999999642372131</v>
      </c>
      <c r="AT4347">
        <v>111115</v>
      </c>
      <c r="AU4347">
        <v>0.83341674804687482</v>
      </c>
      <c r="AV4347">
        <v>2.0403042143300747E-3</v>
      </c>
      <c r="AW4347">
        <v>302.99894943237302</v>
      </c>
      <c r="AX4347">
        <v>300.86776199340818</v>
      </c>
      <c r="AY4347">
        <v>319.86608660043566</v>
      </c>
      <c r="AZ4347">
        <v>2.4078753184696704</v>
      </c>
      <c r="BA4347">
        <v>4.223624624200558</v>
      </c>
      <c r="BB4347">
        <v>45.714597232908524</v>
      </c>
      <c r="BC4347">
        <v>15.62005759057454</v>
      </c>
      <c r="BD4347">
        <v>28.783355712890625</v>
      </c>
      <c r="BE4347">
        <v>3.9716296320566857</v>
      </c>
      <c r="BF4347">
        <v>0.12566966236980634</v>
      </c>
      <c r="BG4347">
        <v>2.780469398860645</v>
      </c>
      <c r="BH4347">
        <v>1.1911602331960407</v>
      </c>
      <c r="BI4347">
        <v>7.9046346494004147E-2</v>
      </c>
      <c r="BJ4347">
        <v>8.7388450596549578</v>
      </c>
      <c r="BK4347">
        <v>0.95376015644690948</v>
      </c>
      <c r="BL4347">
        <v>66.056709461590657</v>
      </c>
      <c r="BM4347">
        <v>99.092597649552388</v>
      </c>
      <c r="BN4347">
        <v>1.0987028617932353E-3</v>
      </c>
    </row>
    <row r="4348" spans="1:66">
      <c r="A4348" t="s">
        <v>4987</v>
      </c>
      <c r="B4348" t="s">
        <v>3827</v>
      </c>
      <c r="C4348" s="4">
        <v>20190812</v>
      </c>
      <c r="D4348" t="s">
        <v>339</v>
      </c>
      <c r="E4348" t="s">
        <v>340</v>
      </c>
      <c r="F4348" t="s">
        <v>4986</v>
      </c>
      <c r="G4348">
        <v>2000</v>
      </c>
      <c r="H4348">
        <v>66</v>
      </c>
      <c r="K4348">
        <v>114</v>
      </c>
      <c r="L4348" t="s">
        <v>4993</v>
      </c>
      <c r="M4348">
        <v>23711.5</v>
      </c>
      <c r="N4348">
        <v>0</v>
      </c>
      <c r="O4348">
        <v>-0.40287670211522558</v>
      </c>
      <c r="P4348">
        <v>0.13546236203445913</v>
      </c>
      <c r="Q4348">
        <v>70.110528501179232</v>
      </c>
      <c r="R4348">
        <v>2.1201615345732563</v>
      </c>
      <c r="S4348">
        <v>1.4571365046329796</v>
      </c>
      <c r="T4348">
        <v>29.981975555419922</v>
      </c>
      <c r="U4348">
        <v>6</v>
      </c>
      <c r="V4348">
        <v>1.4200000166893005</v>
      </c>
      <c r="W4348">
        <v>1</v>
      </c>
      <c r="X4348">
        <v>2.8400000333786011</v>
      </c>
      <c r="Y4348">
        <v>27.756114959716797</v>
      </c>
      <c r="Z4348">
        <v>29.981975555419922</v>
      </c>
      <c r="AA4348">
        <v>27.587909698486328</v>
      </c>
      <c r="AB4348">
        <v>66.63067626953125</v>
      </c>
      <c r="AC4348">
        <v>66.943794250488281</v>
      </c>
      <c r="AD4348">
        <v>27.827785491943359</v>
      </c>
      <c r="AE4348">
        <v>30.294776916503906</v>
      </c>
      <c r="AF4348">
        <v>68.720420837402344</v>
      </c>
      <c r="AG4348">
        <v>74.812629699707031</v>
      </c>
      <c r="AH4348">
        <v>500.02566528320313</v>
      </c>
      <c r="AI4348">
        <v>1999.632568359375</v>
      </c>
      <c r="AJ4348">
        <v>6.9268755614757538E-2</v>
      </c>
      <c r="AK4348">
        <v>92.389007568359375</v>
      </c>
      <c r="AL4348">
        <v>4.366302490234375E-2</v>
      </c>
      <c r="AM4348">
        <v>-0.72945559024810791</v>
      </c>
      <c r="AN4348">
        <v>1</v>
      </c>
      <c r="AO4348">
        <v>-0.21956524252891541</v>
      </c>
      <c r="AP4348">
        <v>2.737391471862793</v>
      </c>
      <c r="AQ4348">
        <v>1</v>
      </c>
      <c r="AR4348">
        <v>0</v>
      </c>
      <c r="AS4348">
        <v>0.15999999642372131</v>
      </c>
      <c r="AT4348">
        <v>111115</v>
      </c>
      <c r="AU4348">
        <v>0.83337610880533841</v>
      </c>
      <c r="AV4348">
        <v>2.1201615345732565E-3</v>
      </c>
      <c r="AW4348">
        <v>303.1319755554199</v>
      </c>
      <c r="AX4348">
        <v>300.90611495971677</v>
      </c>
      <c r="AY4348">
        <v>319.94120378625666</v>
      </c>
      <c r="AZ4348">
        <v>2.3533979042228359</v>
      </c>
      <c r="BA4348">
        <v>4.2560408784536179</v>
      </c>
      <c r="BB4348">
        <v>46.066528805437578</v>
      </c>
      <c r="BC4348">
        <v>15.771751888933672</v>
      </c>
      <c r="BD4348">
        <v>28.869045257568359</v>
      </c>
      <c r="BE4348">
        <v>3.9913972408811627</v>
      </c>
      <c r="BF4348">
        <v>0.1292952360253242</v>
      </c>
      <c r="BG4348">
        <v>2.7989043738206383</v>
      </c>
      <c r="BH4348">
        <v>1.1924928670605244</v>
      </c>
      <c r="BI4348">
        <v>8.1341858868165362E-2</v>
      </c>
      <c r="BJ4348">
        <v>6.4774421483171238</v>
      </c>
      <c r="BK4348">
        <v>1.0473043735591347</v>
      </c>
      <c r="BL4348">
        <v>66.024581239172846</v>
      </c>
      <c r="BM4348">
        <v>67.135302539735918</v>
      </c>
      <c r="BN4348">
        <v>-3.9621130078966926E-3</v>
      </c>
    </row>
    <row r="4349" spans="1:66">
      <c r="A4349" t="s">
        <v>4987</v>
      </c>
      <c r="B4349" t="s">
        <v>3827</v>
      </c>
      <c r="C4349" s="4">
        <v>20190812</v>
      </c>
      <c r="D4349" t="s">
        <v>339</v>
      </c>
      <c r="E4349" t="s">
        <v>340</v>
      </c>
      <c r="F4349" t="s">
        <v>4986</v>
      </c>
      <c r="G4349">
        <v>2000</v>
      </c>
      <c r="H4349">
        <v>33</v>
      </c>
      <c r="K4349">
        <v>115</v>
      </c>
      <c r="L4349" t="s">
        <v>4994</v>
      </c>
      <c r="M4349">
        <v>23802</v>
      </c>
      <c r="N4349">
        <v>0</v>
      </c>
      <c r="O4349">
        <v>-0.81070331802506801</v>
      </c>
      <c r="P4349">
        <v>0.1434538145036188</v>
      </c>
      <c r="Q4349">
        <v>55.903259933220802</v>
      </c>
      <c r="R4349">
        <v>2.2083379665941982</v>
      </c>
      <c r="S4349">
        <v>1.4368395159353433</v>
      </c>
      <c r="T4349">
        <v>29.96739387512207</v>
      </c>
      <c r="U4349">
        <v>6</v>
      </c>
      <c r="V4349">
        <v>1.4200000166893005</v>
      </c>
      <c r="W4349">
        <v>1</v>
      </c>
      <c r="X4349">
        <v>2.8400000333786011</v>
      </c>
      <c r="Y4349">
        <v>27.761039733886719</v>
      </c>
      <c r="Z4349">
        <v>29.96739387512207</v>
      </c>
      <c r="AA4349">
        <v>27.587102890014648</v>
      </c>
      <c r="AB4349">
        <v>46.956485748291016</v>
      </c>
      <c r="AC4349">
        <v>47.802471160888672</v>
      </c>
      <c r="AD4349">
        <v>27.909080505371094</v>
      </c>
      <c r="AE4349">
        <v>30.477767944335938</v>
      </c>
      <c r="AF4349">
        <v>68.897117614746094</v>
      </c>
      <c r="AG4349">
        <v>75.238250732421875</v>
      </c>
      <c r="AH4349">
        <v>500.107421875</v>
      </c>
      <c r="AI4349">
        <v>1999.959228515625</v>
      </c>
      <c r="AJ4349">
        <v>0.13853833079338074</v>
      </c>
      <c r="AK4349">
        <v>92.383323669433594</v>
      </c>
      <c r="AL4349">
        <v>0.30387115478515625</v>
      </c>
      <c r="AM4349">
        <v>-0.72366869449615479</v>
      </c>
      <c r="AN4349">
        <v>1</v>
      </c>
      <c r="AO4349">
        <v>-0.21956524252891541</v>
      </c>
      <c r="AP4349">
        <v>2.737391471862793</v>
      </c>
      <c r="AQ4349">
        <v>1</v>
      </c>
      <c r="AR4349">
        <v>0</v>
      </c>
      <c r="AS4349">
        <v>0.15999999642372131</v>
      </c>
      <c r="AT4349">
        <v>111135</v>
      </c>
      <c r="AU4349">
        <v>0.83351236979166654</v>
      </c>
      <c r="AV4349">
        <v>2.2083379665941982E-3</v>
      </c>
      <c r="AW4349">
        <v>303.11739387512205</v>
      </c>
      <c r="AX4349">
        <v>300.9110397338867</v>
      </c>
      <c r="AY4349">
        <v>319.99346941008844</v>
      </c>
      <c r="AZ4349">
        <v>2.3110466393393989</v>
      </c>
      <c r="BA4349">
        <v>4.2524770166588182</v>
      </c>
      <c r="BB4349">
        <v>46.030786160877362</v>
      </c>
      <c r="BC4349">
        <v>15.553018216541425</v>
      </c>
      <c r="BD4349">
        <v>28.864216804504395</v>
      </c>
      <c r="BE4349">
        <v>3.9902810946876595</v>
      </c>
      <c r="BF4349">
        <v>0.13655610535680343</v>
      </c>
      <c r="BG4349">
        <v>2.8156375007234749</v>
      </c>
      <c r="BH4349">
        <v>1.1746435939641846</v>
      </c>
      <c r="BI4349">
        <v>8.5941589878089752E-2</v>
      </c>
      <c r="BJ4349">
        <v>5.1645289565872163</v>
      </c>
      <c r="BK4349">
        <v>1.1694638075313579</v>
      </c>
      <c r="BL4349">
        <v>66.557014082940569</v>
      </c>
      <c r="BM4349">
        <v>48.18784069133612</v>
      </c>
      <c r="BN4349">
        <v>-1.1197428932436563E-2</v>
      </c>
    </row>
    <row r="4350" spans="1:66">
      <c r="A4350" t="s">
        <v>4987</v>
      </c>
      <c r="B4350" t="s">
        <v>3827</v>
      </c>
      <c r="C4350" s="4">
        <v>20190812</v>
      </c>
      <c r="D4350" t="s">
        <v>339</v>
      </c>
      <c r="E4350" t="s">
        <v>340</v>
      </c>
      <c r="F4350" t="s">
        <v>4986</v>
      </c>
      <c r="G4350">
        <v>2000</v>
      </c>
      <c r="H4350">
        <v>400</v>
      </c>
      <c r="K4350">
        <v>116</v>
      </c>
      <c r="L4350" t="s">
        <v>4995</v>
      </c>
      <c r="M4350">
        <v>23932.5</v>
      </c>
      <c r="N4350">
        <v>0</v>
      </c>
      <c r="O4350">
        <v>4.1685849976671623</v>
      </c>
      <c r="P4350">
        <v>0.14873211056434774</v>
      </c>
      <c r="Q4350">
        <v>338.50230150173309</v>
      </c>
      <c r="R4350">
        <v>2.2590718369746026</v>
      </c>
      <c r="S4350">
        <v>1.4200086535410601</v>
      </c>
      <c r="T4350">
        <v>29.959339141845703</v>
      </c>
      <c r="U4350">
        <v>6</v>
      </c>
      <c r="V4350">
        <v>1.4200000166893005</v>
      </c>
      <c r="W4350">
        <v>1</v>
      </c>
      <c r="X4350">
        <v>2.8400000333786011</v>
      </c>
      <c r="Y4350">
        <v>27.770458221435547</v>
      </c>
      <c r="Z4350">
        <v>29.959339141845703</v>
      </c>
      <c r="AA4350">
        <v>27.589221954345703</v>
      </c>
      <c r="AB4350">
        <v>400.737060546875</v>
      </c>
      <c r="AC4350">
        <v>394.66543579101563</v>
      </c>
      <c r="AD4350">
        <v>28.012794494628906</v>
      </c>
      <c r="AE4350">
        <v>30.640371322631836</v>
      </c>
      <c r="AF4350">
        <v>69.111251831054688</v>
      </c>
      <c r="AG4350">
        <v>75.593826293945313</v>
      </c>
      <c r="AH4350">
        <v>500.04696655273438</v>
      </c>
      <c r="AI4350">
        <v>1999.686279296875</v>
      </c>
      <c r="AJ4350">
        <v>0.120622418820858</v>
      </c>
      <c r="AK4350">
        <v>92.378150939941406</v>
      </c>
      <c r="AL4350">
        <v>-3.2335433959960938</v>
      </c>
      <c r="AM4350">
        <v>-0.74409449100494385</v>
      </c>
      <c r="AN4350">
        <v>1</v>
      </c>
      <c r="AO4350">
        <v>-0.21956524252891541</v>
      </c>
      <c r="AP4350">
        <v>2.737391471862793</v>
      </c>
      <c r="AQ4350">
        <v>1</v>
      </c>
      <c r="AR4350">
        <v>0</v>
      </c>
      <c r="AS4350">
        <v>0.15999999642372131</v>
      </c>
      <c r="AT4350">
        <v>111115</v>
      </c>
      <c r="AU4350">
        <v>0.83341161092122373</v>
      </c>
      <c r="AV4350">
        <v>2.2590718369746026E-3</v>
      </c>
      <c r="AW4350">
        <v>303.10933914184568</v>
      </c>
      <c r="AX4350">
        <v>300.92045822143552</v>
      </c>
      <c r="AY4350">
        <v>319.94979753606458</v>
      </c>
      <c r="AZ4350">
        <v>2.2866718716639807</v>
      </c>
      <c r="BA4350">
        <v>4.2505095004389961</v>
      </c>
      <c r="BB4350">
        <v>46.012065160325797</v>
      </c>
      <c r="BC4350">
        <v>15.371693837693961</v>
      </c>
      <c r="BD4350">
        <v>28.864898681640625</v>
      </c>
      <c r="BE4350">
        <v>3.9904387010389182</v>
      </c>
      <c r="BF4350">
        <v>0.14133056380554671</v>
      </c>
      <c r="BG4350">
        <v>2.830500846897936</v>
      </c>
      <c r="BH4350">
        <v>1.1599378541409822</v>
      </c>
      <c r="BI4350">
        <v>8.8968045577344043E-2</v>
      </c>
      <c r="BJ4350">
        <v>31.270216701644657</v>
      </c>
      <c r="BK4350">
        <v>0.85769431727225742</v>
      </c>
      <c r="BL4350">
        <v>66.989388115805042</v>
      </c>
      <c r="BM4350">
        <v>392.68389012879396</v>
      </c>
      <c r="BN4350">
        <v>7.1113423627044633E-3</v>
      </c>
    </row>
    <row r="4351" spans="1:66">
      <c r="A4351" t="s">
        <v>4987</v>
      </c>
      <c r="B4351" t="s">
        <v>3827</v>
      </c>
      <c r="C4351" s="4">
        <v>20190812</v>
      </c>
      <c r="D4351" t="s">
        <v>339</v>
      </c>
      <c r="E4351" t="s">
        <v>340</v>
      </c>
      <c r="F4351" t="s">
        <v>4986</v>
      </c>
      <c r="G4351">
        <v>2000</v>
      </c>
      <c r="H4351">
        <v>400</v>
      </c>
      <c r="K4351">
        <v>117</v>
      </c>
      <c r="L4351" t="s">
        <v>1364</v>
      </c>
      <c r="M4351">
        <v>24021.5</v>
      </c>
      <c r="N4351">
        <v>0</v>
      </c>
      <c r="O4351">
        <v>4.1868571314937197</v>
      </c>
      <c r="P4351">
        <v>0.14876183748207059</v>
      </c>
      <c r="Q4351">
        <v>337.23906422466467</v>
      </c>
      <c r="R4351">
        <v>2.2709839332472272</v>
      </c>
      <c r="S4351">
        <v>1.4270341958697634</v>
      </c>
      <c r="T4351">
        <v>30.026100158691406</v>
      </c>
      <c r="U4351">
        <v>6</v>
      </c>
      <c r="V4351">
        <v>1.4200000166893005</v>
      </c>
      <c r="W4351">
        <v>1</v>
      </c>
      <c r="X4351">
        <v>2.8400000333786011</v>
      </c>
      <c r="Y4351">
        <v>27.787082672119141</v>
      </c>
      <c r="Z4351">
        <v>30.026100158691406</v>
      </c>
      <c r="AA4351">
        <v>27.586677551269531</v>
      </c>
      <c r="AB4351">
        <v>399.71246337890625</v>
      </c>
      <c r="AC4351">
        <v>393.61636352539063</v>
      </c>
      <c r="AD4351">
        <v>28.09974479675293</v>
      </c>
      <c r="AE4351">
        <v>30.740802764892578</v>
      </c>
      <c r="AF4351">
        <v>69.259193420410156</v>
      </c>
      <c r="AG4351">
        <v>75.768768310546875</v>
      </c>
      <c r="AH4351">
        <v>500.06597900390625</v>
      </c>
      <c r="AI4351">
        <v>1999.3458251953125</v>
      </c>
      <c r="AJ4351">
        <v>0.11704030632972717</v>
      </c>
      <c r="AK4351">
        <v>92.379074096679688</v>
      </c>
      <c r="AL4351">
        <v>-3.0803756713867188</v>
      </c>
      <c r="AM4351">
        <v>-0.74048006534576416</v>
      </c>
      <c r="AN4351">
        <v>1</v>
      </c>
      <c r="AO4351">
        <v>-0.21956524252891541</v>
      </c>
      <c r="AP4351">
        <v>2.737391471862793</v>
      </c>
      <c r="AQ4351">
        <v>1</v>
      </c>
      <c r="AR4351">
        <v>0</v>
      </c>
      <c r="AS4351">
        <v>0.15999999642372131</v>
      </c>
      <c r="AT4351">
        <v>111115</v>
      </c>
      <c r="AU4351">
        <v>0.83344329833984365</v>
      </c>
      <c r="AV4351">
        <v>2.2709839332472272E-3</v>
      </c>
      <c r="AW4351">
        <v>303.17610015869138</v>
      </c>
      <c r="AX4351">
        <v>300.93708267211912</v>
      </c>
      <c r="AY4351">
        <v>319.89532488103214</v>
      </c>
      <c r="AZ4351">
        <v>2.2725050349400311</v>
      </c>
      <c r="BA4351">
        <v>4.2668410922791908</v>
      </c>
      <c r="BB4351">
        <v>46.188394222415688</v>
      </c>
      <c r="BC4351">
        <v>15.44759145752311</v>
      </c>
      <c r="BD4351">
        <v>28.906591415405273</v>
      </c>
      <c r="BE4351">
        <v>4.0000857119912219</v>
      </c>
      <c r="BF4351">
        <v>0.14135740539706504</v>
      </c>
      <c r="BG4351">
        <v>2.8398068964094274</v>
      </c>
      <c r="BH4351">
        <v>1.1602788155817945</v>
      </c>
      <c r="BI4351">
        <v>8.8985064213648421E-2</v>
      </c>
      <c r="BJ4351">
        <v>31.153832502305217</v>
      </c>
      <c r="BK4351">
        <v>0.85677094621832384</v>
      </c>
      <c r="BL4351">
        <v>66.948614950272756</v>
      </c>
      <c r="BM4351">
        <v>391.62613216585351</v>
      </c>
      <c r="BN4351">
        <v>7.1574459139889003E-3</v>
      </c>
    </row>
    <row r="4352" spans="1:66">
      <c r="A4352" t="s">
        <v>4987</v>
      </c>
      <c r="B4352" t="s">
        <v>3827</v>
      </c>
      <c r="C4352" s="4">
        <v>20190812</v>
      </c>
      <c r="D4352" t="s">
        <v>339</v>
      </c>
      <c r="E4352" t="s">
        <v>340</v>
      </c>
      <c r="F4352" t="s">
        <v>4986</v>
      </c>
      <c r="G4352">
        <v>2000</v>
      </c>
      <c r="H4352">
        <v>400</v>
      </c>
      <c r="K4352">
        <v>118</v>
      </c>
      <c r="L4352" t="s">
        <v>1366</v>
      </c>
      <c r="M4352">
        <v>24112</v>
      </c>
      <c r="N4352">
        <v>0</v>
      </c>
      <c r="O4352">
        <v>3.8677993250437339</v>
      </c>
      <c r="P4352">
        <v>0.14882325858052717</v>
      </c>
      <c r="Q4352">
        <v>341.30615363634308</v>
      </c>
      <c r="R4352">
        <v>2.260774549859391</v>
      </c>
      <c r="S4352">
        <v>1.4200461616211095</v>
      </c>
      <c r="T4352">
        <v>30.030759811401367</v>
      </c>
      <c r="U4352">
        <v>6</v>
      </c>
      <c r="V4352">
        <v>1.4200000166893005</v>
      </c>
      <c r="W4352">
        <v>1</v>
      </c>
      <c r="X4352">
        <v>2.8400000333786011</v>
      </c>
      <c r="Y4352">
        <v>27.786945343017578</v>
      </c>
      <c r="Z4352">
        <v>30.030759811401367</v>
      </c>
      <c r="AA4352">
        <v>27.588109970092773</v>
      </c>
      <c r="AB4352">
        <v>399.80331420898438</v>
      </c>
      <c r="AC4352">
        <v>394.09286499023438</v>
      </c>
      <c r="AD4352">
        <v>28.19831657409668</v>
      </c>
      <c r="AE4352">
        <v>30.827587127685547</v>
      </c>
      <c r="AF4352">
        <v>69.505462646484375</v>
      </c>
      <c r="AG4352">
        <v>75.986297607421875</v>
      </c>
      <c r="AH4352">
        <v>500.00491333007813</v>
      </c>
      <c r="AI4352">
        <v>1999.4718017578125</v>
      </c>
      <c r="AJ4352">
        <v>6.2103230506181717E-2</v>
      </c>
      <c r="AK4352">
        <v>92.382736206054688</v>
      </c>
      <c r="AL4352">
        <v>-2.9188156127929688</v>
      </c>
      <c r="AM4352">
        <v>-0.71783220767974854</v>
      </c>
      <c r="AN4352">
        <v>1</v>
      </c>
      <c r="AO4352">
        <v>-0.21956524252891541</v>
      </c>
      <c r="AP4352">
        <v>2.737391471862793</v>
      </c>
      <c r="AQ4352">
        <v>1</v>
      </c>
      <c r="AR4352">
        <v>0</v>
      </c>
      <c r="AS4352">
        <v>0.15999999642372131</v>
      </c>
      <c r="AT4352">
        <v>111115</v>
      </c>
      <c r="AU4352">
        <v>0.83334152221679669</v>
      </c>
      <c r="AV4352">
        <v>2.2607745498593908E-3</v>
      </c>
      <c r="AW4352">
        <v>303.18075981140134</v>
      </c>
      <c r="AX4352">
        <v>300.93694534301756</v>
      </c>
      <c r="AY4352">
        <v>319.91548113058161</v>
      </c>
      <c r="AZ4352">
        <v>2.2773471337611073</v>
      </c>
      <c r="BA4352">
        <v>4.2679830111072503</v>
      </c>
      <c r="BB4352">
        <v>46.198924023940421</v>
      </c>
      <c r="BC4352">
        <v>15.371336896254874</v>
      </c>
      <c r="BD4352">
        <v>28.908852577209473</v>
      </c>
      <c r="BE4352">
        <v>4.0006094884267371</v>
      </c>
      <c r="BF4352">
        <v>0.14141286320716653</v>
      </c>
      <c r="BG4352">
        <v>2.8479368494861408</v>
      </c>
      <c r="BH4352">
        <v>1.1526726389405964</v>
      </c>
      <c r="BI4352">
        <v>8.9020226817911094E-2</v>
      </c>
      <c r="BJ4352">
        <v>31.530796356889457</v>
      </c>
      <c r="BK4352">
        <v>0.86605514577078335</v>
      </c>
      <c r="BL4352">
        <v>67.118275583330131</v>
      </c>
      <c r="BM4352">
        <v>392.25429843127654</v>
      </c>
      <c r="BN4352">
        <v>6.6181561817807806E-3</v>
      </c>
    </row>
    <row r="4353" spans="1:66">
      <c r="A4353" t="s">
        <v>4987</v>
      </c>
      <c r="B4353" t="s">
        <v>3827</v>
      </c>
      <c r="C4353" s="4">
        <v>20190812</v>
      </c>
      <c r="D4353" t="s">
        <v>339</v>
      </c>
      <c r="E4353" t="s">
        <v>340</v>
      </c>
      <c r="F4353" t="s">
        <v>4986</v>
      </c>
      <c r="G4353">
        <v>2000</v>
      </c>
      <c r="H4353">
        <v>475</v>
      </c>
      <c r="K4353">
        <v>119</v>
      </c>
      <c r="L4353" t="s">
        <v>4996</v>
      </c>
      <c r="M4353">
        <v>24204.5</v>
      </c>
      <c r="N4353">
        <v>0</v>
      </c>
      <c r="O4353">
        <v>4.9643142053239808</v>
      </c>
      <c r="P4353">
        <v>0.14747748744376876</v>
      </c>
      <c r="Q4353">
        <v>401.69428706246299</v>
      </c>
      <c r="R4353">
        <v>2.231380495104847</v>
      </c>
      <c r="S4353">
        <v>1.4136855036932139</v>
      </c>
      <c r="T4353">
        <v>30.035684585571289</v>
      </c>
      <c r="U4353">
        <v>6</v>
      </c>
      <c r="V4353">
        <v>1.4200000166893005</v>
      </c>
      <c r="W4353">
        <v>1</v>
      </c>
      <c r="X4353">
        <v>2.8400000333786011</v>
      </c>
      <c r="Y4353">
        <v>27.794248580932617</v>
      </c>
      <c r="Z4353">
        <v>30.035684585571289</v>
      </c>
      <c r="AA4353">
        <v>27.587526321411133</v>
      </c>
      <c r="AB4353">
        <v>476.16744995117188</v>
      </c>
      <c r="AC4353">
        <v>468.95458984375</v>
      </c>
      <c r="AD4353">
        <v>28.314212799072266</v>
      </c>
      <c r="AE4353">
        <v>30.909099578857422</v>
      </c>
      <c r="AF4353">
        <v>69.762298583984375</v>
      </c>
      <c r="AG4353">
        <v>76.155738830566406</v>
      </c>
      <c r="AH4353">
        <v>500.00112915039063</v>
      </c>
      <c r="AI4353">
        <v>1999.2135009765625</v>
      </c>
      <c r="AJ4353">
        <v>2.3885925766080618E-3</v>
      </c>
      <c r="AK4353">
        <v>92.383949279785156</v>
      </c>
      <c r="AL4353">
        <v>-3.9749374389648438</v>
      </c>
      <c r="AM4353">
        <v>-0.71751177310943604</v>
      </c>
      <c r="AN4353">
        <v>1</v>
      </c>
      <c r="AO4353">
        <v>-0.21956524252891541</v>
      </c>
      <c r="AP4353">
        <v>2.737391471862793</v>
      </c>
      <c r="AQ4353">
        <v>1</v>
      </c>
      <c r="AR4353">
        <v>0</v>
      </c>
      <c r="AS4353">
        <v>0.15999999642372131</v>
      </c>
      <c r="AT4353">
        <v>111115</v>
      </c>
      <c r="AU4353">
        <v>0.83333521525065091</v>
      </c>
      <c r="AV4353">
        <v>2.2313804951048471E-3</v>
      </c>
      <c r="AW4353">
        <v>303.18568458557127</v>
      </c>
      <c r="AX4353">
        <v>300.94424858093259</v>
      </c>
      <c r="AY4353">
        <v>319.87415300650537</v>
      </c>
      <c r="AZ4353">
        <v>2.2924093330253248</v>
      </c>
      <c r="BA4353">
        <v>4.2691901914702068</v>
      </c>
      <c r="BB4353">
        <v>46.211384388222541</v>
      </c>
      <c r="BC4353">
        <v>15.302284809365119</v>
      </c>
      <c r="BD4353">
        <v>28.914966583251953</v>
      </c>
      <c r="BE4353">
        <v>4.0020260387568145</v>
      </c>
      <c r="BF4353">
        <v>0.14019722871340687</v>
      </c>
      <c r="BG4353">
        <v>2.855504687776993</v>
      </c>
      <c r="BH4353">
        <v>1.1465213509798216</v>
      </c>
      <c r="BI4353">
        <v>8.8249508564242241E-2</v>
      </c>
      <c r="BJ4353">
        <v>37.110104641958038</v>
      </c>
      <c r="BK4353">
        <v>0.85657395355977362</v>
      </c>
      <c r="BL4353">
        <v>67.258473515256767</v>
      </c>
      <c r="BM4353">
        <v>466.59479262599626</v>
      </c>
      <c r="BN4353">
        <v>7.1559348877652503E-3</v>
      </c>
    </row>
    <row r="4354" spans="1:66">
      <c r="A4354" t="s">
        <v>4987</v>
      </c>
      <c r="B4354" t="s">
        <v>3827</v>
      </c>
      <c r="C4354" s="4">
        <v>20190812</v>
      </c>
      <c r="D4354" t="s">
        <v>339</v>
      </c>
      <c r="E4354" t="s">
        <v>340</v>
      </c>
      <c r="F4354" t="s">
        <v>4986</v>
      </c>
      <c r="G4354">
        <v>2000</v>
      </c>
      <c r="H4354">
        <v>575</v>
      </c>
      <c r="K4354">
        <v>120</v>
      </c>
      <c r="L4354" t="s">
        <v>4997</v>
      </c>
      <c r="M4354">
        <v>24315.5</v>
      </c>
      <c r="N4354">
        <v>0</v>
      </c>
      <c r="O4354">
        <v>6.1108868238589897</v>
      </c>
      <c r="P4354">
        <v>0.14469637918260089</v>
      </c>
      <c r="Q4354">
        <v>482.94324096129947</v>
      </c>
      <c r="R4354">
        <v>2.1998701408547241</v>
      </c>
      <c r="S4354">
        <v>1.4189709925049367</v>
      </c>
      <c r="T4354">
        <v>30.098484039306641</v>
      </c>
      <c r="U4354">
        <v>6</v>
      </c>
      <c r="V4354">
        <v>1.4200000166893005</v>
      </c>
      <c r="W4354">
        <v>1</v>
      </c>
      <c r="X4354">
        <v>2.8400000333786011</v>
      </c>
      <c r="Y4354">
        <v>27.80413818359375</v>
      </c>
      <c r="Z4354">
        <v>30.098484039306641</v>
      </c>
      <c r="AA4354">
        <v>27.587682723999023</v>
      </c>
      <c r="AB4354">
        <v>575.61407470703125</v>
      </c>
      <c r="AC4354">
        <v>566.78759765625</v>
      </c>
      <c r="AD4354">
        <v>28.461915969848633</v>
      </c>
      <c r="AE4354">
        <v>31.019058227539063</v>
      </c>
      <c r="AF4354">
        <v>70.08514404296875</v>
      </c>
      <c r="AG4354">
        <v>76.38189697265625</v>
      </c>
      <c r="AH4354">
        <v>500.15963745117188</v>
      </c>
      <c r="AI4354">
        <v>1998.856201171875</v>
      </c>
      <c r="AJ4354">
        <v>0.10867869853973389</v>
      </c>
      <c r="AK4354">
        <v>92.383171081542969</v>
      </c>
      <c r="AL4354">
        <v>-5.4116439819335938</v>
      </c>
      <c r="AM4354">
        <v>-0.72393381595611572</v>
      </c>
      <c r="AN4354">
        <v>1</v>
      </c>
      <c r="AO4354">
        <v>-0.21956524252891541</v>
      </c>
      <c r="AP4354">
        <v>2.737391471862793</v>
      </c>
      <c r="AQ4354">
        <v>1</v>
      </c>
      <c r="AR4354">
        <v>0</v>
      </c>
      <c r="AS4354">
        <v>0.15999999642372131</v>
      </c>
      <c r="AT4354">
        <v>111115</v>
      </c>
      <c r="AU4354">
        <v>0.83359939575195297</v>
      </c>
      <c r="AV4354">
        <v>2.1998701408547242E-3</v>
      </c>
      <c r="AW4354">
        <v>303.24848403930662</v>
      </c>
      <c r="AX4354">
        <v>300.95413818359373</v>
      </c>
      <c r="AY4354">
        <v>319.81698503903317</v>
      </c>
      <c r="AZ4354">
        <v>2.3003743646192292</v>
      </c>
      <c r="BA4354">
        <v>4.2846099555280208</v>
      </c>
      <c r="BB4354">
        <v>46.378684617203334</v>
      </c>
      <c r="BC4354">
        <v>15.359626389664271</v>
      </c>
      <c r="BD4354">
        <v>28.951311111450195</v>
      </c>
      <c r="BE4354">
        <v>4.0104557116331598</v>
      </c>
      <c r="BF4354">
        <v>0.13768158127536961</v>
      </c>
      <c r="BG4354">
        <v>2.8656389630230841</v>
      </c>
      <c r="BH4354">
        <v>1.1448167486100758</v>
      </c>
      <c r="BI4354">
        <v>8.6654879042099286E-2</v>
      </c>
      <c r="BJ4354">
        <v>44.615828052402563</v>
      </c>
      <c r="BK4354">
        <v>0.85207093972828751</v>
      </c>
      <c r="BL4354">
        <v>67.219093864337623</v>
      </c>
      <c r="BM4354">
        <v>563.88277472834477</v>
      </c>
      <c r="BN4354">
        <v>7.2846395282284071E-3</v>
      </c>
    </row>
    <row r="4355" spans="1:66">
      <c r="A4355" t="s">
        <v>4987</v>
      </c>
      <c r="B4355" t="s">
        <v>3827</v>
      </c>
      <c r="C4355" s="4">
        <v>20190812</v>
      </c>
      <c r="D4355" t="s">
        <v>339</v>
      </c>
      <c r="E4355" t="s">
        <v>340</v>
      </c>
      <c r="F4355" t="s">
        <v>4986</v>
      </c>
      <c r="G4355">
        <v>2000</v>
      </c>
      <c r="H4355">
        <v>675</v>
      </c>
      <c r="K4355">
        <v>121</v>
      </c>
      <c r="L4355" t="s">
        <v>4998</v>
      </c>
      <c r="M4355">
        <v>24428</v>
      </c>
      <c r="N4355">
        <v>0</v>
      </c>
      <c r="O4355">
        <v>7.1083957172571521</v>
      </c>
      <c r="P4355">
        <v>0.14137898332065865</v>
      </c>
      <c r="Q4355">
        <v>564.90162294109325</v>
      </c>
      <c r="R4355">
        <v>2.16316324824091</v>
      </c>
      <c r="S4355">
        <v>1.4261947800280055</v>
      </c>
      <c r="T4355">
        <v>30.177024841308594</v>
      </c>
      <c r="U4355">
        <v>6</v>
      </c>
      <c r="V4355">
        <v>1.4200000166893005</v>
      </c>
      <c r="W4355">
        <v>1</v>
      </c>
      <c r="X4355">
        <v>2.8400000333786011</v>
      </c>
      <c r="Y4355">
        <v>27.825498580932617</v>
      </c>
      <c r="Z4355">
        <v>30.177024841308594</v>
      </c>
      <c r="AA4355">
        <v>27.587501525878906</v>
      </c>
      <c r="AB4355">
        <v>674.721435546875</v>
      </c>
      <c r="AC4355">
        <v>664.4664306640625</v>
      </c>
      <c r="AD4355">
        <v>28.635374069213867</v>
      </c>
      <c r="AE4355">
        <v>31.150337219238281</v>
      </c>
      <c r="AF4355">
        <v>70.4244384765625</v>
      </c>
      <c r="AG4355">
        <v>76.609611511230469</v>
      </c>
      <c r="AH4355">
        <v>499.99459838867188</v>
      </c>
      <c r="AI4355">
        <v>1999.812255859375</v>
      </c>
      <c r="AJ4355">
        <v>0.17794933915138245</v>
      </c>
      <c r="AK4355">
        <v>92.383216857910156</v>
      </c>
      <c r="AL4355">
        <v>-7.0755233764648438</v>
      </c>
      <c r="AM4355">
        <v>-0.72587168216705322</v>
      </c>
      <c r="AN4355">
        <v>0.66666668653488159</v>
      </c>
      <c r="AO4355">
        <v>-0.21956524252891541</v>
      </c>
      <c r="AP4355">
        <v>2.737391471862793</v>
      </c>
      <c r="AQ4355">
        <v>1</v>
      </c>
      <c r="AR4355">
        <v>0</v>
      </c>
      <c r="AS4355">
        <v>0.15999999642372131</v>
      </c>
      <c r="AT4355">
        <v>111115</v>
      </c>
      <c r="AU4355">
        <v>0.83332433064778633</v>
      </c>
      <c r="AV4355">
        <v>2.1631632482409101E-3</v>
      </c>
      <c r="AW4355">
        <v>303.32702484130857</v>
      </c>
      <c r="AX4355">
        <v>300.97549858093259</v>
      </c>
      <c r="AY4355">
        <v>319.96995378561405</v>
      </c>
      <c r="AZ4355">
        <v>2.3128076314712409</v>
      </c>
      <c r="BA4355">
        <v>4.3039631385499257</v>
      </c>
      <c r="BB4355">
        <v>46.588149719549484</v>
      </c>
      <c r="BC4355">
        <v>15.437812500311203</v>
      </c>
      <c r="BD4355">
        <v>29.001261711120605</v>
      </c>
      <c r="BE4355">
        <v>4.0220664084473547</v>
      </c>
      <c r="BF4355">
        <v>0.13467469754792513</v>
      </c>
      <c r="BG4355">
        <v>2.8777683585219203</v>
      </c>
      <c r="BH4355">
        <v>1.1442980499254345</v>
      </c>
      <c r="BI4355">
        <v>8.4749398972329804E-2</v>
      </c>
      <c r="BJ4355">
        <v>52.187429135552414</v>
      </c>
      <c r="BK4355">
        <v>0.85015825762113373</v>
      </c>
      <c r="BL4355">
        <v>67.158046715904689</v>
      </c>
      <c r="BM4355">
        <v>661.0874397818402</v>
      </c>
      <c r="BN4355">
        <v>7.2212228356997787E-3</v>
      </c>
    </row>
    <row r="4356" spans="1:66">
      <c r="A4356" t="s">
        <v>4987</v>
      </c>
      <c r="B4356" t="s">
        <v>3827</v>
      </c>
      <c r="C4356" s="4">
        <v>20190812</v>
      </c>
      <c r="D4356" t="s">
        <v>339</v>
      </c>
      <c r="E4356" t="s">
        <v>340</v>
      </c>
      <c r="F4356" t="s">
        <v>4986</v>
      </c>
      <c r="G4356">
        <v>2000</v>
      </c>
      <c r="H4356">
        <v>800</v>
      </c>
      <c r="K4356">
        <v>122</v>
      </c>
      <c r="L4356" t="s">
        <v>4999</v>
      </c>
      <c r="M4356">
        <v>24517.5</v>
      </c>
      <c r="N4356">
        <v>0</v>
      </c>
      <c r="O4356">
        <v>8.2033353399916962</v>
      </c>
      <c r="P4356">
        <v>0.1378463558165503</v>
      </c>
      <c r="Q4356">
        <v>671.13663642836434</v>
      </c>
      <c r="R4356">
        <v>2.1105603434336899</v>
      </c>
      <c r="S4356">
        <v>1.425299974518436</v>
      </c>
      <c r="T4356">
        <v>30.222557067871094</v>
      </c>
      <c r="U4356">
        <v>6</v>
      </c>
      <c r="V4356">
        <v>1.4200000166893005</v>
      </c>
      <c r="W4356">
        <v>1</v>
      </c>
      <c r="X4356">
        <v>2.8400000333786011</v>
      </c>
      <c r="Y4356">
        <v>27.840984344482422</v>
      </c>
      <c r="Z4356">
        <v>30.222557067871094</v>
      </c>
      <c r="AA4356">
        <v>27.586565017700195</v>
      </c>
      <c r="AB4356">
        <v>800.78131103515625</v>
      </c>
      <c r="AC4356">
        <v>788.93841552734375</v>
      </c>
      <c r="AD4356">
        <v>28.828134536743164</v>
      </c>
      <c r="AE4356">
        <v>31.281740188598633</v>
      </c>
      <c r="AF4356">
        <v>70.834678649902344</v>
      </c>
      <c r="AG4356">
        <v>76.863525390625</v>
      </c>
      <c r="AH4356">
        <v>499.96746826171875</v>
      </c>
      <c r="AI4356">
        <v>1999.308837890625</v>
      </c>
      <c r="AJ4356">
        <v>0.10151366144418716</v>
      </c>
      <c r="AK4356">
        <v>92.383529663085938</v>
      </c>
      <c r="AL4356">
        <v>-8.7331161499023438</v>
      </c>
      <c r="AM4356">
        <v>-0.72819101810455322</v>
      </c>
      <c r="AN4356">
        <v>1</v>
      </c>
      <c r="AO4356">
        <v>-0.21956524252891541</v>
      </c>
      <c r="AP4356">
        <v>2.737391471862793</v>
      </c>
      <c r="AQ4356">
        <v>1</v>
      </c>
      <c r="AR4356">
        <v>0</v>
      </c>
      <c r="AS4356">
        <v>0.15999999642372131</v>
      </c>
      <c r="AT4356">
        <v>111115</v>
      </c>
      <c r="AU4356">
        <v>0.83327911376953112</v>
      </c>
      <c r="AV4356">
        <v>2.1105603434336899E-3</v>
      </c>
      <c r="AW4356">
        <v>303.37255706787107</v>
      </c>
      <c r="AX4356">
        <v>300.9909843444824</v>
      </c>
      <c r="AY4356">
        <v>319.88940691241442</v>
      </c>
      <c r="AZ4356">
        <v>2.3346962225094385</v>
      </c>
      <c r="BA4356">
        <v>4.3152175471447851</v>
      </c>
      <c r="BB4356">
        <v>46.70981464858486</v>
      </c>
      <c r="BC4356">
        <v>15.428074459986227</v>
      </c>
      <c r="BD4356">
        <v>29.031770706176758</v>
      </c>
      <c r="BE4356">
        <v>4.0291724380645633</v>
      </c>
      <c r="BF4356">
        <v>0.13146536253199115</v>
      </c>
      <c r="BG4356">
        <v>2.8899175726263491</v>
      </c>
      <c r="BH4356">
        <v>1.1392548654382142</v>
      </c>
      <c r="BI4356">
        <v>8.2716268515365898E-2</v>
      </c>
      <c r="BJ4356">
        <v>62.001971359463518</v>
      </c>
      <c r="BK4356">
        <v>0.85068317528911541</v>
      </c>
      <c r="BL4356">
        <v>67.22110263966708</v>
      </c>
      <c r="BM4356">
        <v>785.0389427883191</v>
      </c>
      <c r="BN4356">
        <v>7.0243298366649536E-3</v>
      </c>
    </row>
    <row r="4357" spans="1:66">
      <c r="A4357" t="s">
        <v>4987</v>
      </c>
      <c r="B4357" t="s">
        <v>3827</v>
      </c>
      <c r="C4357" s="4">
        <v>20190812</v>
      </c>
      <c r="D4357" t="s">
        <v>339</v>
      </c>
      <c r="E4357" t="s">
        <v>340</v>
      </c>
      <c r="F4357" t="s">
        <v>4986</v>
      </c>
      <c r="G4357">
        <v>2000</v>
      </c>
      <c r="H4357">
        <v>1000</v>
      </c>
      <c r="K4357">
        <v>123</v>
      </c>
      <c r="L4357" t="s">
        <v>5000</v>
      </c>
      <c r="M4357">
        <v>24635</v>
      </c>
      <c r="N4357">
        <v>0</v>
      </c>
      <c r="O4357">
        <v>8.9530261673711777</v>
      </c>
      <c r="P4357">
        <v>0.13530855763767388</v>
      </c>
      <c r="Q4357">
        <v>853.83642147419789</v>
      </c>
      <c r="R4357">
        <v>2.0575722462861714</v>
      </c>
      <c r="S4357">
        <v>1.4143291909132611</v>
      </c>
      <c r="T4357">
        <v>30.215251922607422</v>
      </c>
      <c r="U4357">
        <v>6</v>
      </c>
      <c r="V4357">
        <v>1.4200000166893005</v>
      </c>
      <c r="W4357">
        <v>1</v>
      </c>
      <c r="X4357">
        <v>2.8400000333786011</v>
      </c>
      <c r="Y4357">
        <v>27.840782165527344</v>
      </c>
      <c r="Z4357">
        <v>30.215251922607422</v>
      </c>
      <c r="AA4357">
        <v>27.586269378662109</v>
      </c>
      <c r="AB4357">
        <v>1000.5176391601563</v>
      </c>
      <c r="AC4357">
        <v>987.33526611328125</v>
      </c>
      <c r="AD4357">
        <v>28.988798141479492</v>
      </c>
      <c r="AE4357">
        <v>31.380571365356445</v>
      </c>
      <c r="AF4357">
        <v>71.231109619140625</v>
      </c>
      <c r="AG4357">
        <v>77.108169555664063</v>
      </c>
      <c r="AH4357">
        <v>499.96490478515625</v>
      </c>
      <c r="AI4357">
        <v>1999.819091796875</v>
      </c>
      <c r="AJ4357">
        <v>0.23885653913021088</v>
      </c>
      <c r="AK4357">
        <v>92.38458251953125</v>
      </c>
      <c r="AL4357">
        <v>-11.364830017089844</v>
      </c>
      <c r="AM4357">
        <v>-0.72156870365142822</v>
      </c>
      <c r="AN4357">
        <v>0.66666668653488159</v>
      </c>
      <c r="AO4357">
        <v>-0.21956524252891541</v>
      </c>
      <c r="AP4357">
        <v>2.737391471862793</v>
      </c>
      <c r="AQ4357">
        <v>1</v>
      </c>
      <c r="AR4357">
        <v>0</v>
      </c>
      <c r="AS4357">
        <v>0.15999999642372131</v>
      </c>
      <c r="AT4357">
        <v>111115</v>
      </c>
      <c r="AU4357">
        <v>0.83327484130859353</v>
      </c>
      <c r="AV4357">
        <v>2.0575722462861713E-3</v>
      </c>
      <c r="AW4357">
        <v>303.3652519226074</v>
      </c>
      <c r="AX4357">
        <v>300.99078216552732</v>
      </c>
      <c r="AY4357">
        <v>319.97104753558961</v>
      </c>
      <c r="AZ4357">
        <v>2.3641715771769114</v>
      </c>
      <c r="BA4357">
        <v>4.313410175726073</v>
      </c>
      <c r="BB4357">
        <v>46.689718761397927</v>
      </c>
      <c r="BC4357">
        <v>15.309147396041482</v>
      </c>
      <c r="BD4357">
        <v>29.028017044067383</v>
      </c>
      <c r="BE4357">
        <v>4.0282975603652247</v>
      </c>
      <c r="BF4357">
        <v>0.12915510994983787</v>
      </c>
      <c r="BG4357">
        <v>2.8990809848128118</v>
      </c>
      <c r="BH4357">
        <v>1.1292165755524128</v>
      </c>
      <c r="BI4357">
        <v>8.1253123045451833E-2</v>
      </c>
      <c r="BJ4357">
        <v>78.881321337864293</v>
      </c>
      <c r="BK4357">
        <v>0.86478874074395062</v>
      </c>
      <c r="BL4357">
        <v>67.43068903402731</v>
      </c>
      <c r="BM4357">
        <v>983.07942625979638</v>
      </c>
      <c r="BN4357">
        <v>6.1409964167633228E-3</v>
      </c>
    </row>
    <row r="4358" spans="1:66">
      <c r="A4358" t="s">
        <v>4987</v>
      </c>
      <c r="B4358" t="s">
        <v>3827</v>
      </c>
      <c r="C4358" s="4">
        <v>20190812</v>
      </c>
      <c r="D4358" t="s">
        <v>339</v>
      </c>
      <c r="E4358" t="s">
        <v>340</v>
      </c>
      <c r="F4358" t="s">
        <v>4986</v>
      </c>
      <c r="G4358">
        <v>2000</v>
      </c>
      <c r="H4358">
        <v>1400</v>
      </c>
      <c r="K4358">
        <v>124</v>
      </c>
      <c r="L4358" t="s">
        <v>5001</v>
      </c>
      <c r="M4358">
        <v>24724.5</v>
      </c>
      <c r="N4358">
        <v>0</v>
      </c>
      <c r="O4358">
        <v>10.885053323584549</v>
      </c>
      <c r="P4358">
        <v>0.13205432422138888</v>
      </c>
      <c r="Q4358">
        <v>1214.84839793423</v>
      </c>
      <c r="R4358">
        <v>2.0229968135712402</v>
      </c>
      <c r="S4358">
        <v>1.4231420841017712</v>
      </c>
      <c r="T4358">
        <v>30.271697998046875</v>
      </c>
      <c r="U4358">
        <v>6</v>
      </c>
      <c r="V4358">
        <v>1.4200000166893005</v>
      </c>
      <c r="W4358">
        <v>1</v>
      </c>
      <c r="X4358">
        <v>2.8400000333786011</v>
      </c>
      <c r="Y4358">
        <v>27.847011566162109</v>
      </c>
      <c r="Z4358">
        <v>30.271697998046875</v>
      </c>
      <c r="AA4358">
        <v>27.586311340332031</v>
      </c>
      <c r="AB4358">
        <v>1401.541259765625</v>
      </c>
      <c r="AC4358">
        <v>1385.11767578125</v>
      </c>
      <c r="AD4358">
        <v>29.084892272949219</v>
      </c>
      <c r="AE4358">
        <v>31.436033248901367</v>
      </c>
      <c r="AF4358">
        <v>71.4423828125</v>
      </c>
      <c r="AG4358">
        <v>77.217582702636719</v>
      </c>
      <c r="AH4358">
        <v>500.030029296875</v>
      </c>
      <c r="AI4358">
        <v>1999.2508544921875</v>
      </c>
      <c r="AJ4358">
        <v>0.11703836172819138</v>
      </c>
      <c r="AK4358">
        <v>92.386039733886719</v>
      </c>
      <c r="AL4358">
        <v>-18.429649353027344</v>
      </c>
      <c r="AM4358">
        <v>-0.71606600284576416</v>
      </c>
      <c r="AN4358">
        <v>0.66666668653488159</v>
      </c>
      <c r="AO4358">
        <v>-0.21956524252891541</v>
      </c>
      <c r="AP4358">
        <v>2.737391471862793</v>
      </c>
      <c r="AQ4358">
        <v>1</v>
      </c>
      <c r="AR4358">
        <v>0</v>
      </c>
      <c r="AS4358">
        <v>0.15999999642372131</v>
      </c>
      <c r="AT4358">
        <v>111115</v>
      </c>
      <c r="AU4358">
        <v>0.83338338216145824</v>
      </c>
      <c r="AV4358">
        <v>2.0229968135712403E-3</v>
      </c>
      <c r="AW4358">
        <v>303.42169799804685</v>
      </c>
      <c r="AX4358">
        <v>300.99701156616209</v>
      </c>
      <c r="AY4358">
        <v>319.88012956887178</v>
      </c>
      <c r="AZ4358">
        <v>2.3737204676451285</v>
      </c>
      <c r="BA4358">
        <v>4.3273927009105568</v>
      </c>
      <c r="BB4358">
        <v>46.840331216441257</v>
      </c>
      <c r="BC4358">
        <v>15.40429796753989</v>
      </c>
      <c r="BD4358">
        <v>29.059354782104492</v>
      </c>
      <c r="BE4358">
        <v>4.0356066282272964</v>
      </c>
      <c r="BF4358">
        <v>0.1261868862652239</v>
      </c>
      <c r="BG4358">
        <v>2.9042506168087856</v>
      </c>
      <c r="BH4358">
        <v>1.1313560114185108</v>
      </c>
      <c r="BI4358">
        <v>7.9373772155109587E-2</v>
      </c>
      <c r="BJ4358">
        <v>112.2350323622004</v>
      </c>
      <c r="BK4358">
        <v>0.8770723377340609</v>
      </c>
      <c r="BL4358">
        <v>67.294362846437807</v>
      </c>
      <c r="BM4358">
        <v>1379.9434427481056</v>
      </c>
      <c r="BN4358">
        <v>5.3082083313600939E-3</v>
      </c>
    </row>
    <row r="4359" spans="1:66">
      <c r="A4359" t="s">
        <v>4987</v>
      </c>
      <c r="B4359" t="s">
        <v>3827</v>
      </c>
      <c r="C4359" s="4">
        <v>20190812</v>
      </c>
      <c r="D4359" t="s">
        <v>339</v>
      </c>
      <c r="E4359" t="s">
        <v>340</v>
      </c>
      <c r="F4359" t="s">
        <v>4986</v>
      </c>
      <c r="G4359">
        <v>2000</v>
      </c>
      <c r="H4359">
        <v>1800</v>
      </c>
      <c r="K4359">
        <v>125</v>
      </c>
      <c r="L4359" t="s">
        <v>5002</v>
      </c>
      <c r="M4359">
        <v>24847.5</v>
      </c>
      <c r="N4359">
        <v>0</v>
      </c>
      <c r="O4359">
        <v>12.05545508596523</v>
      </c>
      <c r="P4359">
        <v>0.12909255621338203</v>
      </c>
      <c r="Q4359">
        <v>1583.2272113599186</v>
      </c>
      <c r="R4359">
        <v>1.9760865281437168</v>
      </c>
      <c r="S4359">
        <v>1.4204877707316292</v>
      </c>
      <c r="T4359">
        <v>30.303260803222656</v>
      </c>
      <c r="U4359">
        <v>6</v>
      </c>
      <c r="V4359">
        <v>1.4200000166893005</v>
      </c>
      <c r="W4359">
        <v>1</v>
      </c>
      <c r="X4359">
        <v>2.8400000333786011</v>
      </c>
      <c r="Y4359">
        <v>27.863365173339844</v>
      </c>
      <c r="Z4359">
        <v>30.303260803222656</v>
      </c>
      <c r="AA4359">
        <v>27.587623596191406</v>
      </c>
      <c r="AB4359">
        <v>1799.9554443359375</v>
      </c>
      <c r="AC4359">
        <v>1781.2657470703125</v>
      </c>
      <c r="AD4359">
        <v>29.252841949462891</v>
      </c>
      <c r="AE4359">
        <v>31.549238204956055</v>
      </c>
      <c r="AF4359">
        <v>71.787147521972656</v>
      </c>
      <c r="AG4359">
        <v>77.422561645507813</v>
      </c>
      <c r="AH4359">
        <v>500.0206298828125</v>
      </c>
      <c r="AI4359">
        <v>1998.7261962890625</v>
      </c>
      <c r="AJ4359">
        <v>0.3021518886089325</v>
      </c>
      <c r="AK4359">
        <v>92.387039184570313</v>
      </c>
      <c r="AL4359">
        <v>-25.820030212402344</v>
      </c>
      <c r="AM4359">
        <v>-0.70663034915924072</v>
      </c>
      <c r="AN4359">
        <v>1</v>
      </c>
      <c r="AO4359">
        <v>-0.21956524252891541</v>
      </c>
      <c r="AP4359">
        <v>2.737391471862793</v>
      </c>
      <c r="AQ4359">
        <v>1</v>
      </c>
      <c r="AR4359">
        <v>0</v>
      </c>
      <c r="AS4359">
        <v>0.15999999642372131</v>
      </c>
      <c r="AT4359">
        <v>111115</v>
      </c>
      <c r="AU4359">
        <v>0.83336771647135399</v>
      </c>
      <c r="AV4359">
        <v>1.9760865281437169E-3</v>
      </c>
      <c r="AW4359">
        <v>303.45326080322263</v>
      </c>
      <c r="AX4359">
        <v>301.01336517333982</v>
      </c>
      <c r="AY4359">
        <v>319.7961842582481</v>
      </c>
      <c r="AZ4359">
        <v>2.3947493949447729</v>
      </c>
      <c r="BA4359">
        <v>4.3352284770162468</v>
      </c>
      <c r="BB4359">
        <v>46.924639162375918</v>
      </c>
      <c r="BC4359">
        <v>15.375400957419863</v>
      </c>
      <c r="BD4359">
        <v>29.08331298828125</v>
      </c>
      <c r="BE4359">
        <v>4.0412023255127947</v>
      </c>
      <c r="BF4359">
        <v>0.12347976793991317</v>
      </c>
      <c r="BG4359">
        <v>2.9147407062846176</v>
      </c>
      <c r="BH4359">
        <v>1.1264616192281771</v>
      </c>
      <c r="BI4359">
        <v>7.7660237364359674E-2</v>
      </c>
      <c r="BJ4359">
        <v>146.26967441398676</v>
      </c>
      <c r="BK4359">
        <v>0.88882145404967661</v>
      </c>
      <c r="BL4359">
        <v>67.37850839031023</v>
      </c>
      <c r="BM4359">
        <v>1775.5351610932794</v>
      </c>
      <c r="BN4359">
        <v>4.5748380514107007E-3</v>
      </c>
    </row>
    <row r="4360" spans="1:66">
      <c r="A4360" t="s">
        <v>4987</v>
      </c>
      <c r="B4360" t="s">
        <v>3827</v>
      </c>
      <c r="C4360" s="4">
        <v>20190812</v>
      </c>
      <c r="D4360" t="s">
        <v>339</v>
      </c>
      <c r="E4360" t="s">
        <v>340</v>
      </c>
      <c r="F4360" t="s">
        <v>4986</v>
      </c>
      <c r="G4360">
        <v>2000</v>
      </c>
      <c r="H4360">
        <v>400</v>
      </c>
      <c r="K4360">
        <v>126</v>
      </c>
      <c r="L4360" t="s">
        <v>5003</v>
      </c>
      <c r="M4360">
        <v>24950</v>
      </c>
      <c r="N4360">
        <v>0</v>
      </c>
      <c r="O4360">
        <v>3.5633169614090727</v>
      </c>
      <c r="P4360">
        <v>0.12621130376263529</v>
      </c>
      <c r="Q4360">
        <v>337.63037669222103</v>
      </c>
      <c r="R4360">
        <v>1.9442331228483489</v>
      </c>
      <c r="S4360">
        <v>1.4277935386807128</v>
      </c>
      <c r="T4360">
        <v>30.393732070922852</v>
      </c>
      <c r="U4360">
        <v>6</v>
      </c>
      <c r="V4360">
        <v>1.4200000166893005</v>
      </c>
      <c r="W4360">
        <v>1</v>
      </c>
      <c r="X4360">
        <v>2.8400000333786011</v>
      </c>
      <c r="Y4360">
        <v>27.882448196411133</v>
      </c>
      <c r="Z4360">
        <v>30.393732070922852</v>
      </c>
      <c r="AA4360">
        <v>27.585910797119141</v>
      </c>
      <c r="AB4360">
        <v>399.07455444335938</v>
      </c>
      <c r="AC4360">
        <v>393.87994384765625</v>
      </c>
      <c r="AD4360">
        <v>29.455305099487305</v>
      </c>
      <c r="AE4360">
        <v>31.714252471923828</v>
      </c>
      <c r="AF4360">
        <v>72.203010559082031</v>
      </c>
      <c r="AG4360">
        <v>77.740310668945313</v>
      </c>
      <c r="AH4360">
        <v>500.03109741210938</v>
      </c>
      <c r="AI4360">
        <v>1999.70947265625</v>
      </c>
      <c r="AJ4360">
        <v>0.17436447739601135</v>
      </c>
      <c r="AK4360">
        <v>92.386344909667969</v>
      </c>
      <c r="AL4360">
        <v>-2.4574508666992188</v>
      </c>
      <c r="AM4360">
        <v>-0.7482067346572876</v>
      </c>
      <c r="AN4360">
        <v>1</v>
      </c>
      <c r="AO4360">
        <v>-0.21956524252891541</v>
      </c>
      <c r="AP4360">
        <v>2.737391471862793</v>
      </c>
      <c r="AQ4360">
        <v>1</v>
      </c>
      <c r="AR4360">
        <v>0</v>
      </c>
      <c r="AS4360">
        <v>0.15999999642372131</v>
      </c>
      <c r="AT4360">
        <v>111115</v>
      </c>
      <c r="AU4360">
        <v>0.83338516235351556</v>
      </c>
      <c r="AV4360">
        <v>1.944233122848349E-3</v>
      </c>
      <c r="AW4360">
        <v>303.54373207092283</v>
      </c>
      <c r="AX4360">
        <v>301.03244819641111</v>
      </c>
      <c r="AY4360">
        <v>319.95350847348163</v>
      </c>
      <c r="AZ4360">
        <v>2.4026361690676161</v>
      </c>
      <c r="BA4360">
        <v>4.3577574061041577</v>
      </c>
      <c r="BB4360">
        <v>47.168847413164961</v>
      </c>
      <c r="BC4360">
        <v>15.454594941241133</v>
      </c>
      <c r="BD4360">
        <v>29.138090133666992</v>
      </c>
      <c r="BE4360">
        <v>4.0540215412413367</v>
      </c>
      <c r="BF4360">
        <v>0.12084105485352804</v>
      </c>
      <c r="BG4360">
        <v>2.9299638674234449</v>
      </c>
      <c r="BH4360">
        <v>1.1240576738178918</v>
      </c>
      <c r="BI4360">
        <v>7.5990456016257049E-2</v>
      </c>
      <c r="BJ4360">
        <v>31.192436433068657</v>
      </c>
      <c r="BK4360">
        <v>0.85719108567459512</v>
      </c>
      <c r="BL4360">
        <v>67.341606281858091</v>
      </c>
      <c r="BM4360">
        <v>392.18611362182367</v>
      </c>
      <c r="BN4360">
        <v>6.1185105626678123E-3</v>
      </c>
    </row>
    <row r="4362" spans="1:66">
      <c r="A4362" t="s">
        <v>5005</v>
      </c>
      <c r="B4362" t="s">
        <v>3827</v>
      </c>
      <c r="C4362" s="4">
        <v>20190812</v>
      </c>
      <c r="D4362" t="s">
        <v>339</v>
      </c>
      <c r="E4362" t="s">
        <v>340</v>
      </c>
      <c r="F4362" t="s">
        <v>5004</v>
      </c>
      <c r="G4362">
        <v>2000</v>
      </c>
      <c r="H4362">
        <v>400</v>
      </c>
      <c r="K4362">
        <v>127</v>
      </c>
      <c r="L4362" t="s">
        <v>5006</v>
      </c>
      <c r="M4362">
        <v>27905</v>
      </c>
      <c r="N4362">
        <v>0</v>
      </c>
      <c r="O4362">
        <v>1.4263129537918455</v>
      </c>
      <c r="P4362">
        <v>4.1413129996050208E-2</v>
      </c>
      <c r="Q4362">
        <v>332.685813499022</v>
      </c>
      <c r="R4362">
        <v>0.63496353604641109</v>
      </c>
      <c r="S4362">
        <v>1.3776332380779066</v>
      </c>
      <c r="T4362">
        <v>30.935388565063477</v>
      </c>
      <c r="U4362">
        <v>6</v>
      </c>
      <c r="V4362">
        <v>1.4200000166893005</v>
      </c>
      <c r="W4362">
        <v>1</v>
      </c>
      <c r="X4362">
        <v>2.8400000333786011</v>
      </c>
      <c r="Y4362">
        <v>27.565523147583008</v>
      </c>
      <c r="Z4362">
        <v>30.935388565063477</v>
      </c>
      <c r="AA4362">
        <v>26.996503829956055</v>
      </c>
      <c r="AB4362">
        <v>399.56329345703125</v>
      </c>
      <c r="AC4362">
        <v>397.54843139648438</v>
      </c>
      <c r="AD4362">
        <v>33.011604309082031</v>
      </c>
      <c r="AE4362">
        <v>33.747982025146484</v>
      </c>
      <c r="AF4362">
        <v>82.414039611816406</v>
      </c>
      <c r="AG4362">
        <v>84.252418518066406</v>
      </c>
      <c r="AH4362">
        <v>499.90768432617188</v>
      </c>
      <c r="AI4362">
        <v>1999.6552734375</v>
      </c>
      <c r="AJ4362">
        <v>0.16360938549041748</v>
      </c>
      <c r="AK4362">
        <v>92.365577697753906</v>
      </c>
      <c r="AL4362">
        <v>-2.2541427612304688</v>
      </c>
      <c r="AM4362">
        <v>-0.7644420862197876</v>
      </c>
      <c r="AN4362">
        <v>0.66666668653488159</v>
      </c>
      <c r="AO4362">
        <v>-0.21956524252891541</v>
      </c>
      <c r="AP4362">
        <v>2.737391471862793</v>
      </c>
      <c r="AQ4362">
        <v>1</v>
      </c>
      <c r="AR4362">
        <v>0</v>
      </c>
      <c r="AS4362">
        <v>0.15999999642372131</v>
      </c>
      <c r="AT4362">
        <v>111115</v>
      </c>
      <c r="AU4362">
        <v>0.83317947387695301</v>
      </c>
      <c r="AV4362">
        <v>6.3496353604641114E-4</v>
      </c>
      <c r="AW4362">
        <v>304.08538856506345</v>
      </c>
      <c r="AX4362">
        <v>300.71552314758299</v>
      </c>
      <c r="AY4362">
        <v>319.94483659867547</v>
      </c>
      <c r="AZ4362">
        <v>2.9585348280223736</v>
      </c>
      <c r="BA4362">
        <v>4.4947850939639764</v>
      </c>
      <c r="BB4362">
        <v>48.66298902684477</v>
      </c>
      <c r="BC4362">
        <v>14.915007001698285</v>
      </c>
      <c r="BD4362">
        <v>29.250455856323242</v>
      </c>
      <c r="BE4362">
        <v>4.0804289257781798</v>
      </c>
      <c r="BF4362">
        <v>4.0817919507714295E-2</v>
      </c>
      <c r="BG4362">
        <v>3.1171518558860698</v>
      </c>
      <c r="BH4362">
        <v>0.96327706989211004</v>
      </c>
      <c r="BI4362">
        <v>2.5564016172668742E-2</v>
      </c>
      <c r="BJ4362">
        <v>30.728717355684381</v>
      </c>
      <c r="BK4362">
        <v>0.83684348176241863</v>
      </c>
      <c r="BL4362">
        <v>68.492644792470344</v>
      </c>
      <c r="BM4362">
        <v>396.87043052853073</v>
      </c>
      <c r="BN4362">
        <v>2.4615577022672904E-3</v>
      </c>
    </row>
    <row r="4363" spans="1:66">
      <c r="A4363" t="s">
        <v>5005</v>
      </c>
      <c r="B4363" t="s">
        <v>3827</v>
      </c>
      <c r="C4363" s="4">
        <v>20190812</v>
      </c>
      <c r="D4363" t="s">
        <v>339</v>
      </c>
      <c r="E4363" t="s">
        <v>340</v>
      </c>
      <c r="F4363" t="s">
        <v>5004</v>
      </c>
      <c r="G4363">
        <v>2000</v>
      </c>
      <c r="H4363">
        <v>325</v>
      </c>
      <c r="K4363">
        <v>128</v>
      </c>
      <c r="L4363" t="s">
        <v>5007</v>
      </c>
      <c r="M4363">
        <v>27992.5</v>
      </c>
      <c r="N4363">
        <v>0</v>
      </c>
      <c r="O4363">
        <v>1.2176021986487569</v>
      </c>
      <c r="P4363">
        <v>4.024276476854443E-2</v>
      </c>
      <c r="Q4363">
        <v>267.31009133135478</v>
      </c>
      <c r="R4363">
        <v>0.62227499428217337</v>
      </c>
      <c r="S4363">
        <v>1.3887706356156775</v>
      </c>
      <c r="T4363">
        <v>30.983667373657227</v>
      </c>
      <c r="U4363">
        <v>6</v>
      </c>
      <c r="V4363">
        <v>1.4200000166893005</v>
      </c>
      <c r="W4363">
        <v>1</v>
      </c>
      <c r="X4363">
        <v>2.8400000333786011</v>
      </c>
      <c r="Y4363">
        <v>27.567861557006836</v>
      </c>
      <c r="Z4363">
        <v>30.983667373657227</v>
      </c>
      <c r="AA4363">
        <v>26.996677398681641</v>
      </c>
      <c r="AB4363">
        <v>325.41067504882813</v>
      </c>
      <c r="AC4363">
        <v>323.70758056640625</v>
      </c>
      <c r="AD4363">
        <v>33.038242340087891</v>
      </c>
      <c r="AE4363">
        <v>33.759868621826172</v>
      </c>
      <c r="AF4363">
        <v>82.47344970703125</v>
      </c>
      <c r="AG4363">
        <v>84.27484130859375</v>
      </c>
      <c r="AH4363">
        <v>499.92669677734375</v>
      </c>
      <c r="AI4363">
        <v>1999.5206298828125</v>
      </c>
      <c r="AJ4363">
        <v>0.32364058494567871</v>
      </c>
      <c r="AK4363">
        <v>92.370269775390625</v>
      </c>
      <c r="AL4363">
        <v>-1.5424118041992188</v>
      </c>
      <c r="AM4363">
        <v>-0.7878643274307251</v>
      </c>
      <c r="AN4363">
        <v>0.66666668653488159</v>
      </c>
      <c r="AO4363">
        <v>-0.21956524252891541</v>
      </c>
      <c r="AP4363">
        <v>2.737391471862793</v>
      </c>
      <c r="AQ4363">
        <v>1</v>
      </c>
      <c r="AR4363">
        <v>0</v>
      </c>
      <c r="AS4363">
        <v>0.15999999642372131</v>
      </c>
      <c r="AT4363">
        <v>111115</v>
      </c>
      <c r="AU4363">
        <v>0.83321116129557282</v>
      </c>
      <c r="AV4363">
        <v>6.2227499428217333E-4</v>
      </c>
      <c r="AW4363">
        <v>304.1336673736572</v>
      </c>
      <c r="AX4363">
        <v>300.71786155700681</v>
      </c>
      <c r="AY4363">
        <v>319.92329363040699</v>
      </c>
      <c r="AZ4363">
        <v>2.9581027947485907</v>
      </c>
      <c r="BA4363">
        <v>4.5071788077955057</v>
      </c>
      <c r="BB4363">
        <v>48.79469139535103</v>
      </c>
      <c r="BC4363">
        <v>15.034822773524859</v>
      </c>
      <c r="BD4363">
        <v>29.275764465332031</v>
      </c>
      <c r="BE4363">
        <v>4.0863974239292737</v>
      </c>
      <c r="BF4363">
        <v>3.9680492686045614E-2</v>
      </c>
      <c r="BG4363">
        <v>3.1184081721798282</v>
      </c>
      <c r="BH4363">
        <v>0.9679892517494455</v>
      </c>
      <c r="BI4363">
        <v>2.4850218987730092E-2</v>
      </c>
      <c r="BJ4363">
        <v>24.691505249961548</v>
      </c>
      <c r="BK4363">
        <v>0.82577643335886619</v>
      </c>
      <c r="BL4363">
        <v>68.310020096130302</v>
      </c>
      <c r="BM4363">
        <v>323.12879079568211</v>
      </c>
      <c r="BN4363">
        <v>2.5740334203578018E-3</v>
      </c>
    </row>
    <row r="4364" spans="1:66">
      <c r="A4364" t="s">
        <v>5005</v>
      </c>
      <c r="B4364" t="s">
        <v>3827</v>
      </c>
      <c r="C4364" s="4">
        <v>20190812</v>
      </c>
      <c r="D4364" t="s">
        <v>339</v>
      </c>
      <c r="E4364" t="s">
        <v>340</v>
      </c>
      <c r="F4364" t="s">
        <v>5004</v>
      </c>
      <c r="G4364">
        <v>2000</v>
      </c>
      <c r="H4364">
        <v>250</v>
      </c>
      <c r="K4364">
        <v>129</v>
      </c>
      <c r="L4364" t="s">
        <v>5008</v>
      </c>
      <c r="M4364">
        <v>28081</v>
      </c>
      <c r="N4364">
        <v>0</v>
      </c>
      <c r="O4364">
        <v>0.78074328838278262</v>
      </c>
      <c r="P4364">
        <v>3.9407450150644237E-2</v>
      </c>
      <c r="Q4364">
        <v>211.67097267311442</v>
      </c>
      <c r="R4364">
        <v>0.60467689833685767</v>
      </c>
      <c r="S4364">
        <v>1.3778183996737683</v>
      </c>
      <c r="T4364">
        <v>30.94841194152832</v>
      </c>
      <c r="U4364">
        <v>6</v>
      </c>
      <c r="V4364">
        <v>1.4200000166893005</v>
      </c>
      <c r="W4364">
        <v>1</v>
      </c>
      <c r="X4364">
        <v>2.8400000333786011</v>
      </c>
      <c r="Y4364">
        <v>27.571138381958008</v>
      </c>
      <c r="Z4364">
        <v>30.94841194152832</v>
      </c>
      <c r="AA4364">
        <v>26.996139526367188</v>
      </c>
      <c r="AB4364">
        <v>250.59263610839844</v>
      </c>
      <c r="AC4364">
        <v>249.47491455078125</v>
      </c>
      <c r="AD4364">
        <v>33.077999114990234</v>
      </c>
      <c r="AE4364">
        <v>33.778980255126953</v>
      </c>
      <c r="AF4364">
        <v>82.560401916503906</v>
      </c>
      <c r="AG4364">
        <v>84.310005187988281</v>
      </c>
      <c r="AH4364">
        <v>500.08609008789063</v>
      </c>
      <c r="AI4364">
        <v>1999.5826416015625</v>
      </c>
      <c r="AJ4364">
        <v>9.3149714171886444E-2</v>
      </c>
      <c r="AK4364">
        <v>92.374221801757813</v>
      </c>
      <c r="AL4364">
        <v>-0.79703521728515625</v>
      </c>
      <c r="AM4364">
        <v>-0.8214946985244751</v>
      </c>
      <c r="AN4364">
        <v>1</v>
      </c>
      <c r="AO4364">
        <v>-0.21956524252891541</v>
      </c>
      <c r="AP4364">
        <v>2.737391471862793</v>
      </c>
      <c r="AQ4364">
        <v>1</v>
      </c>
      <c r="AR4364">
        <v>0</v>
      </c>
      <c r="AS4364">
        <v>0.15999999642372131</v>
      </c>
      <c r="AT4364">
        <v>111115</v>
      </c>
      <c r="AU4364">
        <v>0.83347681681315089</v>
      </c>
      <c r="AV4364">
        <v>6.0467689833685766E-4</v>
      </c>
      <c r="AW4364">
        <v>304.0984119415283</v>
      </c>
      <c r="AX4364">
        <v>300.72113838195799</v>
      </c>
      <c r="AY4364">
        <v>319.93321550518522</v>
      </c>
      <c r="AZ4364">
        <v>2.9729568778070434</v>
      </c>
      <c r="BA4364">
        <v>4.4981254139980633</v>
      </c>
      <c r="BB4364">
        <v>48.694596027573432</v>
      </c>
      <c r="BC4364">
        <v>14.915615772446479</v>
      </c>
      <c r="BD4364">
        <v>29.259775161743164</v>
      </c>
      <c r="BE4364">
        <v>4.0826258014625161</v>
      </c>
      <c r="BF4364">
        <v>3.8868121439352539E-2</v>
      </c>
      <c r="BG4364">
        <v>3.120307014324295</v>
      </c>
      <c r="BH4364">
        <v>0.96231878713822105</v>
      </c>
      <c r="BI4364">
        <v>2.4340462265657361E-2</v>
      </c>
      <c r="BJ4364">
        <v>19.552941378700091</v>
      </c>
      <c r="BK4364">
        <v>0.84846595920981172</v>
      </c>
      <c r="BL4364">
        <v>68.488848436383478</v>
      </c>
      <c r="BM4364">
        <v>249.10378658355273</v>
      </c>
      <c r="BN4364">
        <v>2.1465835376949095E-3</v>
      </c>
    </row>
    <row r="4365" spans="1:66">
      <c r="A4365" t="s">
        <v>5005</v>
      </c>
      <c r="B4365" t="s">
        <v>3827</v>
      </c>
      <c r="C4365" s="4">
        <v>20190812</v>
      </c>
      <c r="D4365" t="s">
        <v>339</v>
      </c>
      <c r="E4365" t="s">
        <v>340</v>
      </c>
      <c r="F4365" t="s">
        <v>5004</v>
      </c>
      <c r="G4365">
        <v>2000</v>
      </c>
      <c r="H4365">
        <v>175</v>
      </c>
      <c r="K4365">
        <v>130</v>
      </c>
      <c r="L4365" t="s">
        <v>5009</v>
      </c>
      <c r="M4365">
        <v>28168.5</v>
      </c>
      <c r="N4365">
        <v>0</v>
      </c>
      <c r="O4365">
        <v>0.26119286727778457</v>
      </c>
      <c r="P4365">
        <v>4.1519345229967787E-2</v>
      </c>
      <c r="Q4365">
        <v>160.2792381605388</v>
      </c>
      <c r="R4365">
        <v>0.63630692631280406</v>
      </c>
      <c r="S4365">
        <v>1.3770704743172915</v>
      </c>
      <c r="T4365">
        <v>30.984548568725586</v>
      </c>
      <c r="U4365">
        <v>6</v>
      </c>
      <c r="V4365">
        <v>1.4200000166893005</v>
      </c>
      <c r="W4365">
        <v>1</v>
      </c>
      <c r="X4365">
        <v>2.8400000333786011</v>
      </c>
      <c r="Y4365">
        <v>27.5771484375</v>
      </c>
      <c r="Z4365">
        <v>30.984548568725586</v>
      </c>
      <c r="AA4365">
        <v>26.996570587158203</v>
      </c>
      <c r="AB4365">
        <v>175.07485961914063</v>
      </c>
      <c r="AC4365">
        <v>174.62814331054688</v>
      </c>
      <c r="AD4365">
        <v>33.148288726806641</v>
      </c>
      <c r="AE4365">
        <v>33.885890960693359</v>
      </c>
      <c r="AF4365">
        <v>82.710784912109375</v>
      </c>
      <c r="AG4365">
        <v>84.551231384277344</v>
      </c>
      <c r="AH4365">
        <v>500.06228637695313</v>
      </c>
      <c r="AI4365">
        <v>1999.261962890625</v>
      </c>
      <c r="AJ4365">
        <v>2.5078974664211273E-2</v>
      </c>
      <c r="AK4365">
        <v>92.378707885742188</v>
      </c>
      <c r="AL4365">
        <v>-0.11589813232421875</v>
      </c>
      <c r="AM4365">
        <v>-0.78404581546783447</v>
      </c>
      <c r="AN4365">
        <v>1</v>
      </c>
      <c r="AO4365">
        <v>-0.21956524252891541</v>
      </c>
      <c r="AP4365">
        <v>2.737391471862793</v>
      </c>
      <c r="AQ4365">
        <v>1</v>
      </c>
      <c r="AR4365">
        <v>0</v>
      </c>
      <c r="AS4365">
        <v>0.15999999642372131</v>
      </c>
      <c r="AT4365">
        <v>111115</v>
      </c>
      <c r="AU4365">
        <v>0.83343714396158841</v>
      </c>
      <c r="AV4365">
        <v>6.3630692631280402E-4</v>
      </c>
      <c r="AW4365">
        <v>304.13454856872556</v>
      </c>
      <c r="AX4365">
        <v>300.72714843749998</v>
      </c>
      <c r="AY4365">
        <v>319.88190691258205</v>
      </c>
      <c r="AZ4365">
        <v>2.9514954472445005</v>
      </c>
      <c r="BA4365">
        <v>4.5074052968232952</v>
      </c>
      <c r="BB4365">
        <v>48.792686106827141</v>
      </c>
      <c r="BC4365">
        <v>14.906795146133781</v>
      </c>
      <c r="BD4365">
        <v>29.280848503112793</v>
      </c>
      <c r="BE4365">
        <v>4.0875973039410294</v>
      </c>
      <c r="BF4365">
        <v>4.0921099720629003E-2</v>
      </c>
      <c r="BG4365">
        <v>3.1303348225060037</v>
      </c>
      <c r="BH4365">
        <v>0.95726248143502568</v>
      </c>
      <c r="BI4365">
        <v>2.5628771441788139E-2</v>
      </c>
      <c r="BJ4365">
        <v>14.806388922181716</v>
      </c>
      <c r="BK4365">
        <v>0.91783165715453463</v>
      </c>
      <c r="BL4365">
        <v>68.590470756906058</v>
      </c>
      <c r="BM4365">
        <v>174.50398473072971</v>
      </c>
      <c r="BN4365">
        <v>1.0266437040147704E-3</v>
      </c>
    </row>
    <row r="4366" spans="1:66">
      <c r="A4366" t="s">
        <v>5005</v>
      </c>
      <c r="B4366" t="s">
        <v>3827</v>
      </c>
      <c r="C4366" s="4">
        <v>20190812</v>
      </c>
      <c r="D4366" t="s">
        <v>339</v>
      </c>
      <c r="E4366" t="s">
        <v>340</v>
      </c>
      <c r="F4366" t="s">
        <v>5004</v>
      </c>
      <c r="G4366">
        <v>2000</v>
      </c>
      <c r="H4366">
        <v>100</v>
      </c>
      <c r="K4366">
        <v>131</v>
      </c>
      <c r="L4366" t="s">
        <v>5010</v>
      </c>
      <c r="M4366">
        <v>28258</v>
      </c>
      <c r="N4366">
        <v>0</v>
      </c>
      <c r="O4366">
        <v>-0.22446584056627805</v>
      </c>
      <c r="P4366">
        <v>3.8751638231298791E-2</v>
      </c>
      <c r="Q4366">
        <v>108.1497302654888</v>
      </c>
      <c r="R4366">
        <v>0.59433279712713805</v>
      </c>
      <c r="S4366">
        <v>1.3767857366244329</v>
      </c>
      <c r="T4366">
        <v>30.994100570678711</v>
      </c>
      <c r="U4366">
        <v>6</v>
      </c>
      <c r="V4366">
        <v>1.4200000166893005</v>
      </c>
      <c r="W4366">
        <v>1</v>
      </c>
      <c r="X4366">
        <v>2.8400000333786011</v>
      </c>
      <c r="Y4366">
        <v>27.582324981689453</v>
      </c>
      <c r="Z4366">
        <v>30.994100570678711</v>
      </c>
      <c r="AA4366">
        <v>26.996610641479492</v>
      </c>
      <c r="AB4366">
        <v>101.17733764648438</v>
      </c>
      <c r="AC4366">
        <v>101.37438201904297</v>
      </c>
      <c r="AD4366">
        <v>33.225337982177734</v>
      </c>
      <c r="AE4366">
        <v>33.914299011230469</v>
      </c>
      <c r="AF4366">
        <v>82.881011962890625</v>
      </c>
      <c r="AG4366">
        <v>84.599632263183594</v>
      </c>
      <c r="AH4366">
        <v>500.03677368164063</v>
      </c>
      <c r="AI4366">
        <v>1999.1236572265625</v>
      </c>
      <c r="AJ4366">
        <v>0.15047094225883484</v>
      </c>
      <c r="AK4366">
        <v>92.382133483886719</v>
      </c>
      <c r="AL4366">
        <v>0.656219482421875</v>
      </c>
      <c r="AM4366">
        <v>-0.83392298221588135</v>
      </c>
      <c r="AN4366">
        <v>1</v>
      </c>
      <c r="AO4366">
        <v>-0.21956524252891541</v>
      </c>
      <c r="AP4366">
        <v>2.737391471862793</v>
      </c>
      <c r="AQ4366">
        <v>1</v>
      </c>
      <c r="AR4366">
        <v>0</v>
      </c>
      <c r="AS4366">
        <v>0.15999999642372131</v>
      </c>
      <c r="AT4366">
        <v>111115</v>
      </c>
      <c r="AU4366">
        <v>0.83339462280273424</v>
      </c>
      <c r="AV4366">
        <v>5.9433279712713799E-4</v>
      </c>
      <c r="AW4366">
        <v>304.14410057067869</v>
      </c>
      <c r="AX4366">
        <v>300.73232498168943</v>
      </c>
      <c r="AY4366">
        <v>319.85977800682667</v>
      </c>
      <c r="AZ4366">
        <v>2.9722966747423221</v>
      </c>
      <c r="BA4366">
        <v>4.5098610348923733</v>
      </c>
      <c r="BB4366">
        <v>48.817459229592075</v>
      </c>
      <c r="BC4366">
        <v>14.903160218361606</v>
      </c>
      <c r="BD4366">
        <v>29.288212776184082</v>
      </c>
      <c r="BE4366">
        <v>4.0893358853113355</v>
      </c>
      <c r="BF4366">
        <v>3.8229992171856068E-2</v>
      </c>
      <c r="BG4366">
        <v>3.1330752982679404</v>
      </c>
      <c r="BH4366">
        <v>0.95626058704339512</v>
      </c>
      <c r="BI4366">
        <v>2.3940070503614651E-2</v>
      </c>
      <c r="BJ4366">
        <v>9.9911028176327292</v>
      </c>
      <c r="BK4366">
        <v>1.0668349154046937</v>
      </c>
      <c r="BL4366">
        <v>68.583018426481971</v>
      </c>
      <c r="BM4366">
        <v>101.4810823293257</v>
      </c>
      <c r="BN4366">
        <v>-1.5169866665113545E-3</v>
      </c>
    </row>
    <row r="4367" spans="1:66">
      <c r="A4367" t="s">
        <v>5005</v>
      </c>
      <c r="B4367" t="s">
        <v>3827</v>
      </c>
      <c r="C4367" s="4">
        <v>20190812</v>
      </c>
      <c r="D4367" t="s">
        <v>339</v>
      </c>
      <c r="E4367" t="s">
        <v>340</v>
      </c>
      <c r="F4367" t="s">
        <v>5004</v>
      </c>
      <c r="G4367">
        <v>2000</v>
      </c>
      <c r="H4367">
        <v>66</v>
      </c>
      <c r="K4367">
        <v>132</v>
      </c>
      <c r="L4367" t="s">
        <v>5011</v>
      </c>
      <c r="M4367">
        <v>28345.5</v>
      </c>
      <c r="N4367">
        <v>0</v>
      </c>
      <c r="O4367">
        <v>-0.46138567130463476</v>
      </c>
      <c r="P4367">
        <v>3.9714894889518015E-2</v>
      </c>
      <c r="Q4367">
        <v>83.56137566647152</v>
      </c>
      <c r="R4367">
        <v>0.60062343096210735</v>
      </c>
      <c r="S4367">
        <v>1.3581354712408253</v>
      </c>
      <c r="T4367">
        <v>30.945888519287109</v>
      </c>
      <c r="U4367">
        <v>6</v>
      </c>
      <c r="V4367">
        <v>1.4200000166893005</v>
      </c>
      <c r="W4367">
        <v>1</v>
      </c>
      <c r="X4367">
        <v>2.8400000333786011</v>
      </c>
      <c r="Y4367">
        <v>27.576553344726563</v>
      </c>
      <c r="Z4367">
        <v>30.945888519287109</v>
      </c>
      <c r="AA4367">
        <v>26.997753143310547</v>
      </c>
      <c r="AB4367">
        <v>66.083686828613281</v>
      </c>
      <c r="AC4367">
        <v>66.589271545410156</v>
      </c>
      <c r="AD4367">
        <v>33.285457611083984</v>
      </c>
      <c r="AE4367">
        <v>33.981597900390625</v>
      </c>
      <c r="AF4367">
        <v>83.060333251953125</v>
      </c>
      <c r="AG4367">
        <v>84.797477722167969</v>
      </c>
      <c r="AH4367">
        <v>500.08306884765625</v>
      </c>
      <c r="AI4367">
        <v>1999.4677734375</v>
      </c>
      <c r="AJ4367">
        <v>0.23407435417175293</v>
      </c>
      <c r="AK4367">
        <v>92.38360595703125</v>
      </c>
      <c r="AL4367">
        <v>0.78005218505859375</v>
      </c>
      <c r="AM4367">
        <v>-0.84995996952056885</v>
      </c>
      <c r="AN4367">
        <v>1</v>
      </c>
      <c r="AO4367">
        <v>-0.21956524252891541</v>
      </c>
      <c r="AP4367">
        <v>2.737391471862793</v>
      </c>
      <c r="AQ4367">
        <v>1</v>
      </c>
      <c r="AR4367">
        <v>0</v>
      </c>
      <c r="AS4367">
        <v>0.15999999642372131</v>
      </c>
      <c r="AT4367">
        <v>111115</v>
      </c>
      <c r="AU4367">
        <v>0.83347178141276024</v>
      </c>
      <c r="AV4367">
        <v>6.0062343096210736E-4</v>
      </c>
      <c r="AW4367">
        <v>304.09588851928709</v>
      </c>
      <c r="AX4367">
        <v>300.72655334472654</v>
      </c>
      <c r="AY4367">
        <v>319.91483659934602</v>
      </c>
      <c r="AZ4367">
        <v>2.9759568363036428</v>
      </c>
      <c r="BA4367">
        <v>4.4974780214607932</v>
      </c>
      <c r="BB4367">
        <v>48.682642064790436</v>
      </c>
      <c r="BC4367">
        <v>14.701044164399811</v>
      </c>
      <c r="BD4367">
        <v>29.261220932006836</v>
      </c>
      <c r="BE4367">
        <v>4.0829667108257306</v>
      </c>
      <c r="BF4367">
        <v>3.9167176481490019E-2</v>
      </c>
      <c r="BG4367">
        <v>3.1393425502199679</v>
      </c>
      <c r="BH4367">
        <v>0.94362416060576271</v>
      </c>
      <c r="BI4367">
        <v>2.4528112123896793E-2</v>
      </c>
      <c r="BJ4367">
        <v>7.719701202798765</v>
      </c>
      <c r="BK4367">
        <v>1.2548774558899829</v>
      </c>
      <c r="BL4367">
        <v>68.934760003005252</v>
      </c>
      <c r="BM4367">
        <v>66.808592196445588</v>
      </c>
      <c r="BN4367">
        <v>-4.760691622821325E-3</v>
      </c>
    </row>
    <row r="4368" spans="1:66">
      <c r="A4368" t="s">
        <v>5005</v>
      </c>
      <c r="B4368" t="s">
        <v>3827</v>
      </c>
      <c r="C4368" s="4">
        <v>20190812</v>
      </c>
      <c r="D4368" t="s">
        <v>339</v>
      </c>
      <c r="E4368" t="s">
        <v>340</v>
      </c>
      <c r="F4368" t="s">
        <v>5004</v>
      </c>
      <c r="G4368">
        <v>2000</v>
      </c>
      <c r="H4368">
        <v>33</v>
      </c>
      <c r="K4368">
        <v>133</v>
      </c>
      <c r="L4368" t="s">
        <v>5012</v>
      </c>
      <c r="M4368">
        <v>28434</v>
      </c>
      <c r="N4368">
        <v>0</v>
      </c>
      <c r="O4368">
        <v>-0.56407730709455794</v>
      </c>
      <c r="P4368">
        <v>4.1482829972705082E-2</v>
      </c>
      <c r="Q4368">
        <v>66.518014714870006</v>
      </c>
      <c r="R4368">
        <v>0.6272200517163945</v>
      </c>
      <c r="S4368">
        <v>1.3585991292148965</v>
      </c>
      <c r="T4368">
        <v>30.964969635009766</v>
      </c>
      <c r="U4368">
        <v>6</v>
      </c>
      <c r="V4368">
        <v>1.4200000166893005</v>
      </c>
      <c r="W4368">
        <v>1</v>
      </c>
      <c r="X4368">
        <v>2.8400000333786011</v>
      </c>
      <c r="Y4368">
        <v>27.573232650756836</v>
      </c>
      <c r="Z4368">
        <v>30.964969635009766</v>
      </c>
      <c r="AA4368">
        <v>26.997550964355469</v>
      </c>
      <c r="AB4368">
        <v>45.223381042480469</v>
      </c>
      <c r="AC4368">
        <v>45.865741729736328</v>
      </c>
      <c r="AD4368">
        <v>33.302410125732422</v>
      </c>
      <c r="AE4368">
        <v>34.029449462890625</v>
      </c>
      <c r="AF4368">
        <v>83.119117736816406</v>
      </c>
      <c r="AG4368">
        <v>84.933731079101563</v>
      </c>
      <c r="AH4368">
        <v>500.00823974609375</v>
      </c>
      <c r="AI4368">
        <v>1999.3607177734375</v>
      </c>
      <c r="AJ4368">
        <v>0.24123683571815491</v>
      </c>
      <c r="AK4368">
        <v>92.383987426757813</v>
      </c>
      <c r="AL4368">
        <v>1.0428276062011719</v>
      </c>
      <c r="AM4368">
        <v>-0.84390604496002197</v>
      </c>
      <c r="AN4368">
        <v>1</v>
      </c>
      <c r="AO4368">
        <v>-0.21956524252891541</v>
      </c>
      <c r="AP4368">
        <v>2.737391471862793</v>
      </c>
      <c r="AQ4368">
        <v>1</v>
      </c>
      <c r="AR4368">
        <v>0</v>
      </c>
      <c r="AS4368">
        <v>0.15999999642372131</v>
      </c>
      <c r="AT4368">
        <v>111135</v>
      </c>
      <c r="AU4368">
        <v>0.83334706624348953</v>
      </c>
      <c r="AV4368">
        <v>6.2722005171639446E-4</v>
      </c>
      <c r="AW4368">
        <v>304.11496963500974</v>
      </c>
      <c r="AX4368">
        <v>300.72323265075681</v>
      </c>
      <c r="AY4368">
        <v>319.89770769347888</v>
      </c>
      <c r="AZ4368">
        <v>2.9587200671245828</v>
      </c>
      <c r="BA4368">
        <v>4.5023753605340744</v>
      </c>
      <c r="BB4368">
        <v>48.735451737278233</v>
      </c>
      <c r="BC4368">
        <v>14.706002274387608</v>
      </c>
      <c r="BD4368">
        <v>29.269101142883301</v>
      </c>
      <c r="BE4368">
        <v>4.0848252830888665</v>
      </c>
      <c r="BF4368">
        <v>4.0885628717604455E-2</v>
      </c>
      <c r="BG4368">
        <v>3.1437762313191779</v>
      </c>
      <c r="BH4368">
        <v>0.94104905176968856</v>
      </c>
      <c r="BI4368">
        <v>2.5606509981278971E-2</v>
      </c>
      <c r="BJ4368">
        <v>6.1451994350714427</v>
      </c>
      <c r="BK4368">
        <v>1.4502766597960435</v>
      </c>
      <c r="BL4368">
        <v>68.975373520053623</v>
      </c>
      <c r="BM4368">
        <v>46.133877066224947</v>
      </c>
      <c r="BN4368">
        <v>-8.4335948819523002E-3</v>
      </c>
    </row>
    <row r="4369" spans="1:66">
      <c r="A4369" t="s">
        <v>5005</v>
      </c>
      <c r="B4369" t="s">
        <v>3827</v>
      </c>
      <c r="C4369" s="4">
        <v>20190812</v>
      </c>
      <c r="D4369" t="s">
        <v>339</v>
      </c>
      <c r="E4369" t="s">
        <v>340</v>
      </c>
      <c r="F4369" t="s">
        <v>5004</v>
      </c>
      <c r="G4369">
        <v>2000</v>
      </c>
      <c r="H4369">
        <v>400</v>
      </c>
      <c r="K4369">
        <v>134</v>
      </c>
      <c r="L4369" t="s">
        <v>1611</v>
      </c>
      <c r="M4369">
        <v>28561</v>
      </c>
      <c r="N4369">
        <v>0</v>
      </c>
      <c r="O4369">
        <v>1.3911189477792438</v>
      </c>
      <c r="P4369">
        <v>4.3989108763566147E-2</v>
      </c>
      <c r="Q4369">
        <v>337.59607647586847</v>
      </c>
      <c r="R4369">
        <v>0.66747325224886478</v>
      </c>
      <c r="S4369">
        <v>1.3646411896808486</v>
      </c>
      <c r="T4369">
        <v>30.973140716552734</v>
      </c>
      <c r="U4369">
        <v>6</v>
      </c>
      <c r="V4369">
        <v>1.4200000166893005</v>
      </c>
      <c r="W4369">
        <v>1</v>
      </c>
      <c r="X4369">
        <v>2.8400000333786011</v>
      </c>
      <c r="Y4369">
        <v>27.574081420898438</v>
      </c>
      <c r="Z4369">
        <v>30.973140716552734</v>
      </c>
      <c r="AA4369">
        <v>26.997564315795898</v>
      </c>
      <c r="AB4369">
        <v>399.90057373046875</v>
      </c>
      <c r="AC4369">
        <v>397.9124755859375</v>
      </c>
      <c r="AD4369">
        <v>33.212409973144531</v>
      </c>
      <c r="AE4369">
        <v>33.986171722412109</v>
      </c>
      <c r="AF4369">
        <v>82.891822814941406</v>
      </c>
      <c r="AG4369">
        <v>84.822982788085938</v>
      </c>
      <c r="AH4369">
        <v>499.9898681640625</v>
      </c>
      <c r="AI4369">
        <v>1999.32568359375</v>
      </c>
      <c r="AJ4369">
        <v>2.9856272041797638E-2</v>
      </c>
      <c r="AK4369">
        <v>92.385597229003906</v>
      </c>
      <c r="AL4369">
        <v>-1.9698982238769531</v>
      </c>
      <c r="AM4369">
        <v>-0.84909403324127197</v>
      </c>
      <c r="AN4369">
        <v>1</v>
      </c>
      <c r="AO4369">
        <v>-0.21956524252891541</v>
      </c>
      <c r="AP4369">
        <v>2.737391471862793</v>
      </c>
      <c r="AQ4369">
        <v>1</v>
      </c>
      <c r="AR4369">
        <v>0</v>
      </c>
      <c r="AS4369">
        <v>0.15999999642372131</v>
      </c>
      <c r="AT4369">
        <v>111115</v>
      </c>
      <c r="AU4369">
        <v>0.83331644694010409</v>
      </c>
      <c r="AV4369">
        <v>6.6747325224886472E-4</v>
      </c>
      <c r="AW4369">
        <v>304.12314071655271</v>
      </c>
      <c r="AX4369">
        <v>300.72408142089841</v>
      </c>
      <c r="AY4369">
        <v>319.89210222485417</v>
      </c>
      <c r="AZ4369">
        <v>2.9367159265978562</v>
      </c>
      <c r="BA4369">
        <v>4.5044739617833756</v>
      </c>
      <c r="BB4369">
        <v>48.757318206405692</v>
      </c>
      <c r="BC4369">
        <v>14.771146483993583</v>
      </c>
      <c r="BD4369">
        <v>29.273611068725586</v>
      </c>
      <c r="BE4369">
        <v>4.0858892949676351</v>
      </c>
      <c r="BF4369">
        <v>4.3318148647407198E-2</v>
      </c>
      <c r="BG4369">
        <v>3.139832772102527</v>
      </c>
      <c r="BH4369">
        <v>0.94605652286510811</v>
      </c>
      <c r="BI4369">
        <v>2.7133335453986187E-2</v>
      </c>
      <c r="BJ4369">
        <v>31.189015147391586</v>
      </c>
      <c r="BK4369">
        <v>0.84841792401393945</v>
      </c>
      <c r="BL4369">
        <v>68.87933320942274</v>
      </c>
      <c r="BM4369">
        <v>397.25120426289891</v>
      </c>
      <c r="BN4369">
        <v>2.4120592841454375E-3</v>
      </c>
    </row>
    <row r="4370" spans="1:66">
      <c r="A4370" t="s">
        <v>5005</v>
      </c>
      <c r="B4370" t="s">
        <v>3827</v>
      </c>
      <c r="C4370" s="4">
        <v>20190812</v>
      </c>
      <c r="D4370" t="s">
        <v>339</v>
      </c>
      <c r="E4370" t="s">
        <v>340</v>
      </c>
      <c r="F4370" t="s">
        <v>5004</v>
      </c>
      <c r="G4370">
        <v>2000</v>
      </c>
      <c r="H4370">
        <v>400</v>
      </c>
      <c r="K4370">
        <v>135</v>
      </c>
      <c r="L4370" t="s">
        <v>1613</v>
      </c>
      <c r="M4370">
        <v>28650</v>
      </c>
      <c r="N4370">
        <v>0</v>
      </c>
      <c r="O4370">
        <v>1.4449630024303548</v>
      </c>
      <c r="P4370">
        <v>4.4748500368519351E-2</v>
      </c>
      <c r="Q4370">
        <v>336.31280500562406</v>
      </c>
      <c r="R4370">
        <v>0.67875887343080177</v>
      </c>
      <c r="S4370">
        <v>1.3646096063318138</v>
      </c>
      <c r="T4370">
        <v>30.947458267211914</v>
      </c>
      <c r="U4370">
        <v>6</v>
      </c>
      <c r="V4370">
        <v>1.4200000166893005</v>
      </c>
      <c r="W4370">
        <v>1</v>
      </c>
      <c r="X4370">
        <v>2.8400000333786011</v>
      </c>
      <c r="Y4370">
        <v>27.572105407714844</v>
      </c>
      <c r="Z4370">
        <v>30.947458267211914</v>
      </c>
      <c r="AA4370">
        <v>26.995874404907227</v>
      </c>
      <c r="AB4370">
        <v>399.76022338867188</v>
      </c>
      <c r="AC4370">
        <v>397.70223999023438</v>
      </c>
      <c r="AD4370">
        <v>33.128597259521484</v>
      </c>
      <c r="AE4370">
        <v>33.915519714355469</v>
      </c>
      <c r="AF4370">
        <v>82.691291809082031</v>
      </c>
      <c r="AG4370">
        <v>84.655509948730469</v>
      </c>
      <c r="AH4370">
        <v>499.97689819335938</v>
      </c>
      <c r="AI4370">
        <v>1999.4801025390625</v>
      </c>
      <c r="AJ4370">
        <v>0.13136562705039978</v>
      </c>
      <c r="AK4370">
        <v>92.38458251953125</v>
      </c>
      <c r="AL4370">
        <v>-2.2503547668457031</v>
      </c>
      <c r="AM4370">
        <v>-0.83317911624908447</v>
      </c>
      <c r="AN4370">
        <v>0.66666668653488159</v>
      </c>
      <c r="AO4370">
        <v>-0.21956524252891541</v>
      </c>
      <c r="AP4370">
        <v>2.737391471862793</v>
      </c>
      <c r="AQ4370">
        <v>1</v>
      </c>
      <c r="AR4370">
        <v>0</v>
      </c>
      <c r="AS4370">
        <v>0.15999999642372131</v>
      </c>
      <c r="AT4370">
        <v>111115</v>
      </c>
      <c r="AU4370">
        <v>0.83329483032226559</v>
      </c>
      <c r="AV4370">
        <v>6.7875887343080176E-4</v>
      </c>
      <c r="AW4370">
        <v>304.09745826721189</v>
      </c>
      <c r="AX4370">
        <v>300.72210540771482</v>
      </c>
      <c r="AY4370">
        <v>319.91680925555193</v>
      </c>
      <c r="AZ4370">
        <v>2.9346494887719401</v>
      </c>
      <c r="BA4370">
        <v>4.4978807360754756</v>
      </c>
      <c r="BB4370">
        <v>48.686486569602316</v>
      </c>
      <c r="BC4370">
        <v>14.770966855246847</v>
      </c>
      <c r="BD4370">
        <v>29.259781837463379</v>
      </c>
      <c r="BE4370">
        <v>4.0826273755252345</v>
      </c>
      <c r="BF4370">
        <v>4.4054357270150099E-2</v>
      </c>
      <c r="BG4370">
        <v>3.1332711297436617</v>
      </c>
      <c r="BH4370">
        <v>0.94935624578157274</v>
      </c>
      <c r="BI4370">
        <v>2.7595507522855743E-2</v>
      </c>
      <c r="BJ4370">
        <v>31.070118086417096</v>
      </c>
      <c r="BK4370">
        <v>0.84563970525758736</v>
      </c>
      <c r="BL4370">
        <v>68.844939462809521</v>
      </c>
      <c r="BM4370">
        <v>397.0153737823631</v>
      </c>
      <c r="BN4370">
        <v>2.5056558762595826E-3</v>
      </c>
    </row>
    <row r="4371" spans="1:66">
      <c r="A4371" t="s">
        <v>5005</v>
      </c>
      <c r="B4371" t="s">
        <v>3827</v>
      </c>
      <c r="C4371" s="4">
        <v>20190812</v>
      </c>
      <c r="D4371" t="s">
        <v>339</v>
      </c>
      <c r="E4371" t="s">
        <v>340</v>
      </c>
      <c r="F4371" t="s">
        <v>5004</v>
      </c>
      <c r="G4371">
        <v>2000</v>
      </c>
      <c r="H4371">
        <v>400</v>
      </c>
      <c r="K4371">
        <v>136</v>
      </c>
      <c r="L4371" t="s">
        <v>5013</v>
      </c>
      <c r="M4371">
        <v>28737.5</v>
      </c>
      <c r="N4371">
        <v>0</v>
      </c>
      <c r="O4371">
        <v>1.6141258471044224</v>
      </c>
      <c r="P4371">
        <v>4.2803415399671758E-2</v>
      </c>
      <c r="Q4371">
        <v>327.54692490349964</v>
      </c>
      <c r="R4371">
        <v>0.65736533718291201</v>
      </c>
      <c r="S4371">
        <v>1.380699707028902</v>
      </c>
      <c r="T4371">
        <v>30.985746383666992</v>
      </c>
      <c r="U4371">
        <v>6</v>
      </c>
      <c r="V4371">
        <v>1.4200000166893005</v>
      </c>
      <c r="W4371">
        <v>1</v>
      </c>
      <c r="X4371">
        <v>2.8400000333786011</v>
      </c>
      <c r="Y4371">
        <v>27.569997787475586</v>
      </c>
      <c r="Z4371">
        <v>30.985746383666992</v>
      </c>
      <c r="AA4371">
        <v>26.995643615722656</v>
      </c>
      <c r="AB4371">
        <v>399.93814086914063</v>
      </c>
      <c r="AC4371">
        <v>397.68728637695313</v>
      </c>
      <c r="AD4371">
        <v>33.085494995117188</v>
      </c>
      <c r="AE4371">
        <v>33.847698211669922</v>
      </c>
      <c r="AF4371">
        <v>82.594093322753906</v>
      </c>
      <c r="AG4371">
        <v>84.496849060058594</v>
      </c>
      <c r="AH4371">
        <v>499.95724487304688</v>
      </c>
      <c r="AI4371">
        <v>1999.4779052734375</v>
      </c>
      <c r="AJ4371">
        <v>0.17794057726860046</v>
      </c>
      <c r="AK4371">
        <v>92.384819030761719</v>
      </c>
      <c r="AL4371">
        <v>-2.2562446594238281</v>
      </c>
      <c r="AM4371">
        <v>-0.8382641077041626</v>
      </c>
      <c r="AN4371">
        <v>1</v>
      </c>
      <c r="AO4371">
        <v>-0.21956524252891541</v>
      </c>
      <c r="AP4371">
        <v>2.737391471862793</v>
      </c>
      <c r="AQ4371">
        <v>1</v>
      </c>
      <c r="AR4371">
        <v>0</v>
      </c>
      <c r="AS4371">
        <v>0.15999999642372131</v>
      </c>
      <c r="AT4371">
        <v>111115</v>
      </c>
      <c r="AU4371">
        <v>0.8332620747884113</v>
      </c>
      <c r="AV4371">
        <v>6.5736533718291205E-4</v>
      </c>
      <c r="AW4371">
        <v>304.13574638366697</v>
      </c>
      <c r="AX4371">
        <v>300.71999778747556</v>
      </c>
      <c r="AY4371">
        <v>319.91645769305978</v>
      </c>
      <c r="AZ4371">
        <v>2.9398298312503539</v>
      </c>
      <c r="BA4371">
        <v>4.5077131809218649</v>
      </c>
      <c r="BB4371">
        <v>48.792791155665029</v>
      </c>
      <c r="BC4371">
        <v>14.945092943995107</v>
      </c>
      <c r="BD4371">
        <v>29.277872085571289</v>
      </c>
      <c r="BE4371">
        <v>4.0868948045606608</v>
      </c>
      <c r="BF4371">
        <v>4.2167876972432357E-2</v>
      </c>
      <c r="BG4371">
        <v>3.1270134738929629</v>
      </c>
      <c r="BH4371">
        <v>0.95988133066769787</v>
      </c>
      <c r="BI4371">
        <v>2.6411294782434647E-2</v>
      </c>
      <c r="BJ4371">
        <v>30.260363381292315</v>
      </c>
      <c r="BK4371">
        <v>0.82362935935807102</v>
      </c>
      <c r="BL4371">
        <v>68.524494489309433</v>
      </c>
      <c r="BM4371">
        <v>396.92000825442483</v>
      </c>
      <c r="BN4371">
        <v>2.7866359824335182E-3</v>
      </c>
    </row>
    <row r="4372" spans="1:66">
      <c r="A4372" t="s">
        <v>5005</v>
      </c>
      <c r="B4372" t="s">
        <v>3827</v>
      </c>
      <c r="C4372" s="4">
        <v>20190812</v>
      </c>
      <c r="D4372" t="s">
        <v>339</v>
      </c>
      <c r="E4372" t="s">
        <v>340</v>
      </c>
      <c r="F4372" t="s">
        <v>5004</v>
      </c>
      <c r="G4372">
        <v>2000</v>
      </c>
      <c r="H4372">
        <v>475</v>
      </c>
      <c r="K4372">
        <v>137</v>
      </c>
      <c r="L4372" t="s">
        <v>5014</v>
      </c>
      <c r="M4372">
        <v>28827</v>
      </c>
      <c r="N4372">
        <v>0</v>
      </c>
      <c r="O4372">
        <v>1.8617400244800835</v>
      </c>
      <c r="P4372">
        <v>4.4552540980647912E-2</v>
      </c>
      <c r="Q4372">
        <v>395.28526990361934</v>
      </c>
      <c r="R4372">
        <v>0.67236460648624619</v>
      </c>
      <c r="S4372">
        <v>1.3578122504780801</v>
      </c>
      <c r="T4372">
        <v>30.892021179199219</v>
      </c>
      <c r="U4372">
        <v>6</v>
      </c>
      <c r="V4372">
        <v>1.4200000166893005</v>
      </c>
      <c r="W4372">
        <v>1</v>
      </c>
      <c r="X4372">
        <v>2.8400000333786011</v>
      </c>
      <c r="Y4372">
        <v>27.566509246826172</v>
      </c>
      <c r="Z4372">
        <v>30.892021179199219</v>
      </c>
      <c r="AA4372">
        <v>26.996519088745117</v>
      </c>
      <c r="AB4372">
        <v>476.291259765625</v>
      </c>
      <c r="AC4372">
        <v>473.67544555664063</v>
      </c>
      <c r="AD4372">
        <v>33.055019378662109</v>
      </c>
      <c r="AE4372">
        <v>33.834423065185547</v>
      </c>
      <c r="AF4372">
        <v>82.53692626953125</v>
      </c>
      <c r="AG4372">
        <v>84.483055114746094</v>
      </c>
      <c r="AH4372">
        <v>500.08657836914063</v>
      </c>
      <c r="AI4372">
        <v>2000.041015625</v>
      </c>
      <c r="AJ4372">
        <v>0.31409084796905518</v>
      </c>
      <c r="AK4372">
        <v>92.387130737304688</v>
      </c>
      <c r="AL4372">
        <v>-2.9588203430175781</v>
      </c>
      <c r="AM4372">
        <v>-0.81527674198150635</v>
      </c>
      <c r="AN4372">
        <v>1</v>
      </c>
      <c r="AO4372">
        <v>-0.21956524252891541</v>
      </c>
      <c r="AP4372">
        <v>2.737391471862793</v>
      </c>
      <c r="AQ4372">
        <v>1</v>
      </c>
      <c r="AR4372">
        <v>0</v>
      </c>
      <c r="AS4372">
        <v>0.15999999642372131</v>
      </c>
      <c r="AT4372">
        <v>111115</v>
      </c>
      <c r="AU4372">
        <v>0.83347763061523428</v>
      </c>
      <c r="AV4372">
        <v>6.7236460648624615E-4</v>
      </c>
      <c r="AW4372">
        <v>304.0420211791992</v>
      </c>
      <c r="AX4372">
        <v>300.71650924682615</v>
      </c>
      <c r="AY4372">
        <v>320.00655534729594</v>
      </c>
      <c r="AZ4372">
        <v>2.9463676343880265</v>
      </c>
      <c r="BA4372">
        <v>4.4836775176226542</v>
      </c>
      <c r="BB4372">
        <v>48.531407803665068</v>
      </c>
      <c r="BC4372">
        <v>14.696984738479522</v>
      </c>
      <c r="BD4372">
        <v>29.229265213012695</v>
      </c>
      <c r="BE4372">
        <v>4.0754374098388704</v>
      </c>
      <c r="BF4372">
        <v>4.3864417309241711E-2</v>
      </c>
      <c r="BG4372">
        <v>3.1258652671445741</v>
      </c>
      <c r="BH4372">
        <v>0.94957214269429624</v>
      </c>
      <c r="BI4372">
        <v>2.747626499479966E-2</v>
      </c>
      <c r="BJ4372">
        <v>36.519271909116448</v>
      </c>
      <c r="BK4372">
        <v>0.83450656691545211</v>
      </c>
      <c r="BL4372">
        <v>68.90364568473089</v>
      </c>
      <c r="BM4372">
        <v>472.79046351315168</v>
      </c>
      <c r="BN4372">
        <v>2.7132669735054726E-3</v>
      </c>
    </row>
    <row r="4373" spans="1:66">
      <c r="A4373" t="s">
        <v>5005</v>
      </c>
      <c r="B4373" t="s">
        <v>3827</v>
      </c>
      <c r="C4373" s="4">
        <v>20190812</v>
      </c>
      <c r="D4373" t="s">
        <v>339</v>
      </c>
      <c r="E4373" t="s">
        <v>340</v>
      </c>
      <c r="F4373" t="s">
        <v>5004</v>
      </c>
      <c r="G4373">
        <v>2000</v>
      </c>
      <c r="H4373">
        <v>575</v>
      </c>
      <c r="K4373">
        <v>138</v>
      </c>
      <c r="L4373" t="s">
        <v>5015</v>
      </c>
      <c r="M4373">
        <v>28943.5</v>
      </c>
      <c r="N4373">
        <v>0</v>
      </c>
      <c r="O4373">
        <v>2.2208037058168486</v>
      </c>
      <c r="P4373">
        <v>4.2305437685248824E-2</v>
      </c>
      <c r="Q4373">
        <v>474.44529645737862</v>
      </c>
      <c r="R4373">
        <v>0.63950353322275633</v>
      </c>
      <c r="S4373">
        <v>1.3590385090039785</v>
      </c>
      <c r="T4373">
        <v>30.888885498046875</v>
      </c>
      <c r="U4373">
        <v>6</v>
      </c>
      <c r="V4373">
        <v>1.4200000166893005</v>
      </c>
      <c r="W4373">
        <v>1</v>
      </c>
      <c r="X4373">
        <v>2.8400000333786011</v>
      </c>
      <c r="Y4373">
        <v>27.565473556518555</v>
      </c>
      <c r="Z4373">
        <v>30.888885498046875</v>
      </c>
      <c r="AA4373">
        <v>26.997076034545898</v>
      </c>
      <c r="AB4373">
        <v>575.4320068359375</v>
      </c>
      <c r="AC4373">
        <v>572.3280029296875</v>
      </c>
      <c r="AD4373">
        <v>33.070365905761719</v>
      </c>
      <c r="AE4373">
        <v>33.811782836914063</v>
      </c>
      <c r="AF4373">
        <v>82.581916809082031</v>
      </c>
      <c r="AG4373">
        <v>84.433349609375</v>
      </c>
      <c r="AH4373">
        <v>500.0269775390625</v>
      </c>
      <c r="AI4373">
        <v>1999.777587890625</v>
      </c>
      <c r="AJ4373">
        <v>5.015738308429718E-2</v>
      </c>
      <c r="AK4373">
        <v>92.388999938964844</v>
      </c>
      <c r="AL4373">
        <v>-4.2693672180175781</v>
      </c>
      <c r="AM4373">
        <v>-0.8194195032119751</v>
      </c>
      <c r="AN4373">
        <v>1</v>
      </c>
      <c r="AO4373">
        <v>-0.21956524252891541</v>
      </c>
      <c r="AP4373">
        <v>2.737391471862793</v>
      </c>
      <c r="AQ4373">
        <v>1</v>
      </c>
      <c r="AR4373">
        <v>0</v>
      </c>
      <c r="AS4373">
        <v>0.15999999642372131</v>
      </c>
      <c r="AT4373">
        <v>111115</v>
      </c>
      <c r="AU4373">
        <v>0.83337829589843737</v>
      </c>
      <c r="AV4373">
        <v>6.3950353322275635E-4</v>
      </c>
      <c r="AW4373">
        <v>304.03888549804685</v>
      </c>
      <c r="AX4373">
        <v>300.71547355651853</v>
      </c>
      <c r="AY4373">
        <v>319.96440691073803</v>
      </c>
      <c r="AZ4373">
        <v>2.9632182161603664</v>
      </c>
      <c r="BA4373">
        <v>4.4828753114599245</v>
      </c>
      <c r="BB4373">
        <v>48.521743004269524</v>
      </c>
      <c r="BC4373">
        <v>14.709960167355462</v>
      </c>
      <c r="BD4373">
        <v>29.227179527282715</v>
      </c>
      <c r="BE4373">
        <v>4.0749464085673157</v>
      </c>
      <c r="BF4373">
        <v>4.1684493765283298E-2</v>
      </c>
      <c r="BG4373">
        <v>3.123836802455946</v>
      </c>
      <c r="BH4373">
        <v>0.95110960611136974</v>
      </c>
      <c r="BI4373">
        <v>2.6107893923636473E-2</v>
      </c>
      <c r="BJ4373">
        <v>43.833526465442915</v>
      </c>
      <c r="BK4373">
        <v>0.82897445875222342</v>
      </c>
      <c r="BL4373">
        <v>68.846247706150464</v>
      </c>
      <c r="BM4373">
        <v>571.27233920869594</v>
      </c>
      <c r="BN4373">
        <v>2.6763767741526997E-3</v>
      </c>
    </row>
    <row r="4374" spans="1:66">
      <c r="A4374" t="s">
        <v>5005</v>
      </c>
      <c r="B4374" t="s">
        <v>3827</v>
      </c>
      <c r="C4374" s="4">
        <v>20190812</v>
      </c>
      <c r="D4374" t="s">
        <v>339</v>
      </c>
      <c r="E4374" t="s">
        <v>340</v>
      </c>
      <c r="F4374" t="s">
        <v>5004</v>
      </c>
      <c r="G4374">
        <v>2000</v>
      </c>
      <c r="H4374">
        <v>675</v>
      </c>
      <c r="K4374">
        <v>139</v>
      </c>
      <c r="L4374" t="s">
        <v>5016</v>
      </c>
      <c r="M4374">
        <v>29049.5</v>
      </c>
      <c r="N4374">
        <v>0</v>
      </c>
      <c r="O4374">
        <v>3.0416959486932429</v>
      </c>
      <c r="P4374">
        <v>4.3014341491395748E-2</v>
      </c>
      <c r="Q4374">
        <v>541.94420262884273</v>
      </c>
      <c r="R4374">
        <v>0.64941700783561107</v>
      </c>
      <c r="S4374">
        <v>1.3576596732257764</v>
      </c>
      <c r="T4374">
        <v>30.897918701171875</v>
      </c>
      <c r="U4374">
        <v>6</v>
      </c>
      <c r="V4374">
        <v>1.4200000166893005</v>
      </c>
      <c r="W4374">
        <v>1</v>
      </c>
      <c r="X4374">
        <v>2.8400000333786011</v>
      </c>
      <c r="Y4374">
        <v>27.561302185058594</v>
      </c>
      <c r="Z4374">
        <v>30.897918701171875</v>
      </c>
      <c r="AA4374">
        <v>26.997230529785156</v>
      </c>
      <c r="AB4374">
        <v>675.57061767578125</v>
      </c>
      <c r="AC4374">
        <v>671.39813232421875</v>
      </c>
      <c r="AD4374">
        <v>33.098686218261719</v>
      </c>
      <c r="AE4374">
        <v>33.851467132568359</v>
      </c>
      <c r="AF4374">
        <v>82.673423767089844</v>
      </c>
      <c r="AG4374">
        <v>84.5537109375</v>
      </c>
      <c r="AH4374">
        <v>500.09234619140625</v>
      </c>
      <c r="AI4374">
        <v>1999.960693359375</v>
      </c>
      <c r="AJ4374">
        <v>0</v>
      </c>
      <c r="AK4374">
        <v>92.389701843261719</v>
      </c>
      <c r="AL4374">
        <v>-5.8343696594238281</v>
      </c>
      <c r="AM4374">
        <v>-0.80953562259674072</v>
      </c>
      <c r="AN4374">
        <v>1</v>
      </c>
      <c r="AO4374">
        <v>-0.21956524252891541</v>
      </c>
      <c r="AP4374">
        <v>2.737391471862793</v>
      </c>
      <c r="AQ4374">
        <v>1</v>
      </c>
      <c r="AR4374">
        <v>0</v>
      </c>
      <c r="AS4374">
        <v>0.15999999642372131</v>
      </c>
      <c r="AT4374">
        <v>111115</v>
      </c>
      <c r="AU4374">
        <v>0.83348724365234361</v>
      </c>
      <c r="AV4374">
        <v>6.4941700783561107E-4</v>
      </c>
      <c r="AW4374">
        <v>304.04791870117185</v>
      </c>
      <c r="AX4374">
        <v>300.71130218505857</v>
      </c>
      <c r="AY4374">
        <v>319.9937037850832</v>
      </c>
      <c r="AZ4374">
        <v>2.9565275906682751</v>
      </c>
      <c r="BA4374">
        <v>4.4851866285607409</v>
      </c>
      <c r="BB4374">
        <v>48.546391416760052</v>
      </c>
      <c r="BC4374">
        <v>14.694924284191693</v>
      </c>
      <c r="BD4374">
        <v>29.229610443115234</v>
      </c>
      <c r="BE4374">
        <v>4.0755186870869125</v>
      </c>
      <c r="BF4374">
        <v>4.2372570992411727E-2</v>
      </c>
      <c r="BG4374">
        <v>3.1275269553349645</v>
      </c>
      <c r="BH4374">
        <v>0.94799173175194795</v>
      </c>
      <c r="BI4374">
        <v>2.6539777750282604E-2</v>
      </c>
      <c r="BJ4374">
        <v>50.070063296562992</v>
      </c>
      <c r="BK4374">
        <v>0.80718753380019448</v>
      </c>
      <c r="BL4374">
        <v>68.900498583753645</v>
      </c>
      <c r="BM4374">
        <v>669.95225574588267</v>
      </c>
      <c r="BN4374">
        <v>3.1281985485939008E-3</v>
      </c>
    </row>
    <row r="4375" spans="1:66">
      <c r="A4375" t="s">
        <v>5005</v>
      </c>
      <c r="B4375" t="s">
        <v>3827</v>
      </c>
      <c r="C4375" s="4">
        <v>20190812</v>
      </c>
      <c r="D4375" t="s">
        <v>339</v>
      </c>
      <c r="E4375" t="s">
        <v>340</v>
      </c>
      <c r="F4375" t="s">
        <v>5004</v>
      </c>
      <c r="G4375">
        <v>2000</v>
      </c>
      <c r="H4375">
        <v>800</v>
      </c>
      <c r="K4375">
        <v>140</v>
      </c>
      <c r="L4375" t="s">
        <v>5017</v>
      </c>
      <c r="M4375">
        <v>29137.5</v>
      </c>
      <c r="N4375">
        <v>0</v>
      </c>
      <c r="O4375">
        <v>3.2248646043029718</v>
      </c>
      <c r="P4375">
        <v>4.2140496008866699E-2</v>
      </c>
      <c r="Q4375">
        <v>653.52559694039428</v>
      </c>
      <c r="R4375">
        <v>0.63568114187689129</v>
      </c>
      <c r="S4375">
        <v>1.3561511644283661</v>
      </c>
      <c r="T4375">
        <v>30.883005142211914</v>
      </c>
      <c r="U4375">
        <v>6</v>
      </c>
      <c r="V4375">
        <v>1.4200000166893005</v>
      </c>
      <c r="W4375">
        <v>1</v>
      </c>
      <c r="X4375">
        <v>2.8400000333786011</v>
      </c>
      <c r="Y4375">
        <v>27.559717178344727</v>
      </c>
      <c r="Z4375">
        <v>30.883005142211914</v>
      </c>
      <c r="AA4375">
        <v>26.996492385864258</v>
      </c>
      <c r="AB4375">
        <v>799.7049560546875</v>
      </c>
      <c r="AC4375">
        <v>795.2291259765625</v>
      </c>
      <c r="AD4375">
        <v>33.089248657226563</v>
      </c>
      <c r="AE4375">
        <v>33.826160430908203</v>
      </c>
      <c r="AF4375">
        <v>82.658348083496094</v>
      </c>
      <c r="AG4375">
        <v>84.499176025390625</v>
      </c>
      <c r="AH4375">
        <v>500.06948852539063</v>
      </c>
      <c r="AI4375">
        <v>1999.9683837890625</v>
      </c>
      <c r="AJ4375">
        <v>0.3140815794467926</v>
      </c>
      <c r="AK4375">
        <v>92.390625</v>
      </c>
      <c r="AL4375">
        <v>-7.3559761047363281</v>
      </c>
      <c r="AM4375">
        <v>-0.82874643802642822</v>
      </c>
      <c r="AN4375">
        <v>0.66666668653488159</v>
      </c>
      <c r="AO4375">
        <v>-0.21956524252891541</v>
      </c>
      <c r="AP4375">
        <v>2.737391471862793</v>
      </c>
      <c r="AQ4375">
        <v>1</v>
      </c>
      <c r="AR4375">
        <v>0</v>
      </c>
      <c r="AS4375">
        <v>0.15999999642372131</v>
      </c>
      <c r="AT4375">
        <v>111115</v>
      </c>
      <c r="AU4375">
        <v>0.83344914754231758</v>
      </c>
      <c r="AV4375">
        <v>6.3568114187689134E-4</v>
      </c>
      <c r="AW4375">
        <v>304.03300514221189</v>
      </c>
      <c r="AX4375">
        <v>300.7097171783447</v>
      </c>
      <c r="AY4375">
        <v>319.9949342538057</v>
      </c>
      <c r="AZ4375">
        <v>2.9656264834226089</v>
      </c>
      <c r="BA4375">
        <v>4.4813712679902444</v>
      </c>
      <c r="BB4375">
        <v>48.504610375676585</v>
      </c>
      <c r="BC4375">
        <v>14.678449944768381</v>
      </c>
      <c r="BD4375">
        <v>29.22136116027832</v>
      </c>
      <c r="BE4375">
        <v>4.0735769515254061</v>
      </c>
      <c r="BF4375">
        <v>4.1524349299236714E-2</v>
      </c>
      <c r="BG4375">
        <v>3.1252201035618783</v>
      </c>
      <c r="BH4375">
        <v>0.94835684796352782</v>
      </c>
      <c r="BI4375">
        <v>2.6007380745217912E-2</v>
      </c>
      <c r="BJ4375">
        <v>60.379638354821118</v>
      </c>
      <c r="BK4375">
        <v>0.82180792377020584</v>
      </c>
      <c r="BL4375">
        <v>68.900266723318992</v>
      </c>
      <c r="BM4375">
        <v>793.69617979182965</v>
      </c>
      <c r="BN4375">
        <v>2.7994847025891228E-3</v>
      </c>
    </row>
    <row r="4376" spans="1:66">
      <c r="A4376" t="s">
        <v>5005</v>
      </c>
      <c r="B4376" t="s">
        <v>3827</v>
      </c>
      <c r="C4376" s="4">
        <v>20190812</v>
      </c>
      <c r="D4376" t="s">
        <v>339</v>
      </c>
      <c r="E4376" t="s">
        <v>340</v>
      </c>
      <c r="F4376" t="s">
        <v>5004</v>
      </c>
      <c r="G4376">
        <v>2000</v>
      </c>
      <c r="H4376">
        <v>1000</v>
      </c>
      <c r="K4376">
        <v>141</v>
      </c>
      <c r="L4376" t="s">
        <v>5018</v>
      </c>
      <c r="M4376">
        <v>29253.5</v>
      </c>
      <c r="N4376">
        <v>0</v>
      </c>
      <c r="O4376">
        <v>4.1950530739095573</v>
      </c>
      <c r="P4376">
        <v>4.0839732936419189E-2</v>
      </c>
      <c r="Q4376">
        <v>806.32808185137537</v>
      </c>
      <c r="R4376">
        <v>0.61317292743785012</v>
      </c>
      <c r="S4376">
        <v>1.3492601555250134</v>
      </c>
      <c r="T4376">
        <v>30.858848571777344</v>
      </c>
      <c r="U4376">
        <v>6</v>
      </c>
      <c r="V4376">
        <v>1.4200000166893005</v>
      </c>
      <c r="W4376">
        <v>1</v>
      </c>
      <c r="X4376">
        <v>2.8400000333786011</v>
      </c>
      <c r="Y4376">
        <v>27.557514190673828</v>
      </c>
      <c r="Z4376">
        <v>30.858848571777344</v>
      </c>
      <c r="AA4376">
        <v>26.997970581054688</v>
      </c>
      <c r="AB4376">
        <v>1000.3663330078125</v>
      </c>
      <c r="AC4376">
        <v>994.6014404296875</v>
      </c>
      <c r="AD4376">
        <v>33.122394561767578</v>
      </c>
      <c r="AE4376">
        <v>33.833183288574219</v>
      </c>
      <c r="AF4376">
        <v>82.75360107421875</v>
      </c>
      <c r="AG4376">
        <v>84.529449462890625</v>
      </c>
      <c r="AH4376">
        <v>500.0872802734375</v>
      </c>
      <c r="AI4376">
        <v>2000.1182861328125</v>
      </c>
      <c r="AJ4376">
        <v>0.22810277342796326</v>
      </c>
      <c r="AK4376">
        <v>92.39263916015625</v>
      </c>
      <c r="AL4376">
        <v>-10.436359405517578</v>
      </c>
      <c r="AM4376">
        <v>-0.81681787967681885</v>
      </c>
      <c r="AN4376">
        <v>1</v>
      </c>
      <c r="AO4376">
        <v>-0.21956524252891541</v>
      </c>
      <c r="AP4376">
        <v>2.737391471862793</v>
      </c>
      <c r="AQ4376">
        <v>1</v>
      </c>
      <c r="AR4376">
        <v>0</v>
      </c>
      <c r="AS4376">
        <v>0.15999999642372131</v>
      </c>
      <c r="AT4376">
        <v>111115</v>
      </c>
      <c r="AU4376">
        <v>0.83347880045572897</v>
      </c>
      <c r="AV4376">
        <v>6.1317292743785009E-4</v>
      </c>
      <c r="AW4376">
        <v>304.00884857177732</v>
      </c>
      <c r="AX4376">
        <v>300.70751419067381</v>
      </c>
      <c r="AY4376">
        <v>320.0189186282696</v>
      </c>
      <c r="AZ4376">
        <v>2.980807708727065</v>
      </c>
      <c r="BA4376">
        <v>4.4751972507456799</v>
      </c>
      <c r="BB4376">
        <v>48.436729283035575</v>
      </c>
      <c r="BC4376">
        <v>14.603545994461356</v>
      </c>
      <c r="BD4376">
        <v>29.208181381225586</v>
      </c>
      <c r="BE4376">
        <v>4.070476337952746</v>
      </c>
      <c r="BF4376">
        <v>4.0260775437352347E-2</v>
      </c>
      <c r="BG4376">
        <v>3.1259370952206664</v>
      </c>
      <c r="BH4376">
        <v>0.94453924273207956</v>
      </c>
      <c r="BI4376">
        <v>2.5214367680056714E-2</v>
      </c>
      <c r="BJ4376">
        <v>74.498779511195053</v>
      </c>
      <c r="BK4376">
        <v>0.81070471957392876</v>
      </c>
      <c r="BL4376">
        <v>69.002599908703587</v>
      </c>
      <c r="BM4376">
        <v>992.60731311165341</v>
      </c>
      <c r="BN4376">
        <v>2.9162546460323869E-3</v>
      </c>
    </row>
    <row r="4377" spans="1:66">
      <c r="A4377" t="s">
        <v>5005</v>
      </c>
      <c r="B4377" t="s">
        <v>3827</v>
      </c>
      <c r="C4377" s="4">
        <v>20190812</v>
      </c>
      <c r="D4377" t="s">
        <v>339</v>
      </c>
      <c r="E4377" t="s">
        <v>340</v>
      </c>
      <c r="F4377" t="s">
        <v>5004</v>
      </c>
      <c r="G4377">
        <v>2000</v>
      </c>
      <c r="H4377">
        <v>1400</v>
      </c>
      <c r="K4377">
        <v>142</v>
      </c>
      <c r="L4377" t="s">
        <v>5019</v>
      </c>
      <c r="M4377">
        <v>29350</v>
      </c>
      <c r="N4377">
        <v>0</v>
      </c>
      <c r="O4377">
        <v>5.1849027221800075</v>
      </c>
      <c r="P4377">
        <v>4.1225048756296762E-2</v>
      </c>
      <c r="Q4377">
        <v>1158.2531613605622</v>
      </c>
      <c r="R4377">
        <v>0.61684098150853695</v>
      </c>
      <c r="S4377">
        <v>1.3449138687377693</v>
      </c>
      <c r="T4377">
        <v>30.845521926879883</v>
      </c>
      <c r="U4377">
        <v>6</v>
      </c>
      <c r="V4377">
        <v>1.4200000166893005</v>
      </c>
      <c r="W4377">
        <v>1</v>
      </c>
      <c r="X4377">
        <v>2.8400000333786011</v>
      </c>
      <c r="Y4377">
        <v>27.554834365844727</v>
      </c>
      <c r="Z4377">
        <v>30.845521926879883</v>
      </c>
      <c r="AA4377">
        <v>26.997882843017578</v>
      </c>
      <c r="AB4377">
        <v>1400.157958984375</v>
      </c>
      <c r="AC4377">
        <v>1392.9049072265625</v>
      </c>
      <c r="AD4377">
        <v>33.12652587890625</v>
      </c>
      <c r="AE4377">
        <v>33.841697692871094</v>
      </c>
      <c r="AF4377">
        <v>82.781051635742188</v>
      </c>
      <c r="AG4377">
        <v>84.568222045898438</v>
      </c>
      <c r="AH4377">
        <v>499.9912109375</v>
      </c>
      <c r="AI4377">
        <v>2000.1019287109375</v>
      </c>
      <c r="AJ4377">
        <v>0.19943952560424805</v>
      </c>
      <c r="AK4377">
        <v>92.397270202636719</v>
      </c>
      <c r="AL4377">
        <v>-16.920734405517578</v>
      </c>
      <c r="AM4377">
        <v>-0.8138653039932251</v>
      </c>
      <c r="AN4377">
        <v>0.66666668653488159</v>
      </c>
      <c r="AO4377">
        <v>-0.21956524252891541</v>
      </c>
      <c r="AP4377">
        <v>2.737391471862793</v>
      </c>
      <c r="AQ4377">
        <v>1</v>
      </c>
      <c r="AR4377">
        <v>0</v>
      </c>
      <c r="AS4377">
        <v>0.15999999642372131</v>
      </c>
      <c r="AT4377">
        <v>111115</v>
      </c>
      <c r="AU4377">
        <v>0.83331868489583316</v>
      </c>
      <c r="AV4377">
        <v>6.1684098150853689E-4</v>
      </c>
      <c r="AW4377">
        <v>303.99552192687986</v>
      </c>
      <c r="AX4377">
        <v>300.7048343658447</v>
      </c>
      <c r="AY4377">
        <v>320.0163014408281</v>
      </c>
      <c r="AZ4377">
        <v>2.9804587959101143</v>
      </c>
      <c r="BA4377">
        <v>4.4717943545819274</v>
      </c>
      <c r="BB4377">
        <v>48.397472617695549</v>
      </c>
      <c r="BC4377">
        <v>14.555774924824455</v>
      </c>
      <c r="BD4377">
        <v>29.200178146362305</v>
      </c>
      <c r="BE4377">
        <v>4.0685945383917677</v>
      </c>
      <c r="BF4377">
        <v>4.0635193886749479E-2</v>
      </c>
      <c r="BG4377">
        <v>3.1268804858441581</v>
      </c>
      <c r="BH4377">
        <v>0.94171405254760954</v>
      </c>
      <c r="BI4377">
        <v>2.5449340356050697E-2</v>
      </c>
      <c r="BJ4377">
        <v>107.01943031329006</v>
      </c>
      <c r="BK4377">
        <v>0.83153785685684778</v>
      </c>
      <c r="BL4377">
        <v>69.083568592937112</v>
      </c>
      <c r="BM4377">
        <v>1390.4402527925215</v>
      </c>
      <c r="BN4377">
        <v>2.5761019370379051E-3</v>
      </c>
    </row>
    <row r="4378" spans="1:66">
      <c r="A4378" t="s">
        <v>5005</v>
      </c>
      <c r="B4378" t="s">
        <v>3827</v>
      </c>
      <c r="C4378" s="4">
        <v>20190812</v>
      </c>
      <c r="D4378" t="s">
        <v>339</v>
      </c>
      <c r="E4378" t="s">
        <v>340</v>
      </c>
      <c r="F4378" t="s">
        <v>5004</v>
      </c>
      <c r="G4378">
        <v>2000</v>
      </c>
      <c r="H4378">
        <v>1800</v>
      </c>
      <c r="K4378">
        <v>143</v>
      </c>
      <c r="L4378" t="s">
        <v>5020</v>
      </c>
      <c r="M4378">
        <v>29484.5</v>
      </c>
      <c r="N4378">
        <v>0</v>
      </c>
      <c r="O4378">
        <v>6.4516850969764601</v>
      </c>
      <c r="P4378">
        <v>4.1864151392772941E-2</v>
      </c>
      <c r="Q4378">
        <v>1502.0764343663623</v>
      </c>
      <c r="R4378">
        <v>0.62963504897715639</v>
      </c>
      <c r="S4378">
        <v>1.3522872629391238</v>
      </c>
      <c r="T4378">
        <v>30.844873428344727</v>
      </c>
      <c r="U4378">
        <v>6</v>
      </c>
      <c r="V4378">
        <v>1.4200000166893005</v>
      </c>
      <c r="W4378">
        <v>1</v>
      </c>
      <c r="X4378">
        <v>2.8400000333786011</v>
      </c>
      <c r="Y4378">
        <v>27.551288604736328</v>
      </c>
      <c r="Z4378">
        <v>30.844873428344727</v>
      </c>
      <c r="AA4378">
        <v>26.997051239013672</v>
      </c>
      <c r="AB4378">
        <v>1800.9940185546875</v>
      </c>
      <c r="AC4378">
        <v>1791.89794921875</v>
      </c>
      <c r="AD4378">
        <v>33.028194427490234</v>
      </c>
      <c r="AE4378">
        <v>33.758262634277344</v>
      </c>
      <c r="AF4378">
        <v>82.556961059570313</v>
      </c>
      <c r="AG4378">
        <v>84.381828308105469</v>
      </c>
      <c r="AH4378">
        <v>499.99136352539063</v>
      </c>
      <c r="AI4378">
        <v>2000.1041259765625</v>
      </c>
      <c r="AJ4378">
        <v>0.13614398241043091</v>
      </c>
      <c r="AK4378">
        <v>92.402313232421875</v>
      </c>
      <c r="AL4378">
        <v>-24.129230499267578</v>
      </c>
      <c r="AM4378">
        <v>-0.79992258548736572</v>
      </c>
      <c r="AN4378">
        <v>1</v>
      </c>
      <c r="AO4378">
        <v>-0.21956524252891541</v>
      </c>
      <c r="AP4378">
        <v>2.737391471862793</v>
      </c>
      <c r="AQ4378">
        <v>1</v>
      </c>
      <c r="AR4378">
        <v>0</v>
      </c>
      <c r="AS4378">
        <v>0.15999999642372131</v>
      </c>
      <c r="AT4378">
        <v>111115</v>
      </c>
      <c r="AU4378">
        <v>0.83331893920898437</v>
      </c>
      <c r="AV4378">
        <v>6.2963504897715634E-4</v>
      </c>
      <c r="AW4378">
        <v>303.9948734283447</v>
      </c>
      <c r="AX4378">
        <v>300.70128860473631</v>
      </c>
      <c r="AY4378">
        <v>320.01665300332024</v>
      </c>
      <c r="AZ4378">
        <v>2.9734391311284494</v>
      </c>
      <c r="BA4378">
        <v>4.4716288210539821</v>
      </c>
      <c r="BB4378">
        <v>48.393039791183384</v>
      </c>
      <c r="BC4378">
        <v>14.63477715690604</v>
      </c>
      <c r="BD4378">
        <v>29.198081016540527</v>
      </c>
      <c r="BE4378">
        <v>4.0681015659683402</v>
      </c>
      <c r="BF4378">
        <v>4.1256000883426146E-2</v>
      </c>
      <c r="BG4378">
        <v>3.1193415581148582</v>
      </c>
      <c r="BH4378">
        <v>0.94876000785348191</v>
      </c>
      <c r="BI4378">
        <v>2.5838958028908475E-2</v>
      </c>
      <c r="BJ4378">
        <v>138.79533718735999</v>
      </c>
      <c r="BK4378">
        <v>0.83826003317948594</v>
      </c>
      <c r="BL4378">
        <v>68.921238764833987</v>
      </c>
      <c r="BM4378">
        <v>1788.8311271136261</v>
      </c>
      <c r="BN4378">
        <v>2.4857468224052832E-3</v>
      </c>
    </row>
    <row r="4379" spans="1:66">
      <c r="A4379" t="s">
        <v>5005</v>
      </c>
      <c r="B4379" t="s">
        <v>3827</v>
      </c>
      <c r="C4379" s="4">
        <v>20190812</v>
      </c>
      <c r="D4379" t="s">
        <v>339</v>
      </c>
      <c r="E4379" t="s">
        <v>340</v>
      </c>
      <c r="F4379" t="s">
        <v>5004</v>
      </c>
      <c r="G4379">
        <v>2000</v>
      </c>
      <c r="H4379">
        <v>400</v>
      </c>
      <c r="K4379">
        <v>144</v>
      </c>
      <c r="L4379" t="s">
        <v>5021</v>
      </c>
      <c r="M4379">
        <v>29587</v>
      </c>
      <c r="N4379">
        <v>0</v>
      </c>
      <c r="O4379">
        <v>1.210470475131433</v>
      </c>
      <c r="P4379">
        <v>4.0965014168978714E-2</v>
      </c>
      <c r="Q4379">
        <v>339.84162014826148</v>
      </c>
      <c r="R4379">
        <v>0.62380664535752051</v>
      </c>
      <c r="S4379">
        <v>1.3687469762063889</v>
      </c>
      <c r="T4379">
        <v>30.881317138671875</v>
      </c>
      <c r="U4379">
        <v>6</v>
      </c>
      <c r="V4379">
        <v>1.4200000166893005</v>
      </c>
      <c r="W4379">
        <v>1</v>
      </c>
      <c r="X4379">
        <v>2.8400000333786011</v>
      </c>
      <c r="Y4379">
        <v>27.551488876342773</v>
      </c>
      <c r="Z4379">
        <v>30.881317138671875</v>
      </c>
      <c r="AA4379">
        <v>26.998159408569336</v>
      </c>
      <c r="AB4379">
        <v>398.53768920898438</v>
      </c>
      <c r="AC4379">
        <v>396.78839111328125</v>
      </c>
      <c r="AD4379">
        <v>32.957305908203125</v>
      </c>
      <c r="AE4379">
        <v>33.6805419921875</v>
      </c>
      <c r="AF4379">
        <v>82.379661560058594</v>
      </c>
      <c r="AG4379">
        <v>84.187446594238281</v>
      </c>
      <c r="AH4379">
        <v>500.082763671875</v>
      </c>
      <c r="AI4379">
        <v>2000.3883056640625</v>
      </c>
      <c r="AJ4379">
        <v>0.24124501645565033</v>
      </c>
      <c r="AK4379">
        <v>92.403282165527344</v>
      </c>
      <c r="AL4379">
        <v>-2.2303962707519531</v>
      </c>
      <c r="AM4379">
        <v>-0.8158184289932251</v>
      </c>
      <c r="AN4379">
        <v>1</v>
      </c>
      <c r="AO4379">
        <v>-0.21956524252891541</v>
      </c>
      <c r="AP4379">
        <v>2.737391471862793</v>
      </c>
      <c r="AQ4379">
        <v>1</v>
      </c>
      <c r="AR4379">
        <v>0</v>
      </c>
      <c r="AS4379">
        <v>0.15999999642372131</v>
      </c>
      <c r="AT4379">
        <v>111115</v>
      </c>
      <c r="AU4379">
        <v>0.83347127278645827</v>
      </c>
      <c r="AV4379">
        <v>6.2380664535752054E-4</v>
      </c>
      <c r="AW4379">
        <v>304.03131713867185</v>
      </c>
      <c r="AX4379">
        <v>300.70148887634275</v>
      </c>
      <c r="AY4379">
        <v>320.06212175230394</v>
      </c>
      <c r="AZ4379">
        <v>2.9716839688736187</v>
      </c>
      <c r="BA4379">
        <v>4.4809396013983829</v>
      </c>
      <c r="BB4379">
        <v>48.493294787639869</v>
      </c>
      <c r="BC4379">
        <v>14.812752795452369</v>
      </c>
      <c r="BD4379">
        <v>29.216403007507324</v>
      </c>
      <c r="BE4379">
        <v>4.0724102780107376</v>
      </c>
      <c r="BF4379">
        <v>4.0382524496883197E-2</v>
      </c>
      <c r="BG4379">
        <v>3.112192625191994</v>
      </c>
      <c r="BH4379">
        <v>0.96021765281874361</v>
      </c>
      <c r="BI4379">
        <v>2.5290772397147505E-2</v>
      </c>
      <c r="BJ4379">
        <v>31.402481118149769</v>
      </c>
      <c r="BK4379">
        <v>0.85648075336770191</v>
      </c>
      <c r="BL4379">
        <v>68.59815286710122</v>
      </c>
      <c r="BM4379">
        <v>396.21299142235824</v>
      </c>
      <c r="BN4379">
        <v>2.0957424539788318E-3</v>
      </c>
    </row>
    <row r="4381" spans="1:66">
      <c r="A4381" t="s">
        <v>5025</v>
      </c>
      <c r="B4381" t="s">
        <v>3827</v>
      </c>
      <c r="C4381" s="4">
        <v>20190804</v>
      </c>
      <c r="D4381" t="s">
        <v>5022</v>
      </c>
      <c r="E4381" t="s">
        <v>5023</v>
      </c>
      <c r="F4381" t="s">
        <v>5024</v>
      </c>
      <c r="G4381">
        <v>2000</v>
      </c>
      <c r="H4381">
        <v>400</v>
      </c>
      <c r="K4381">
        <v>1</v>
      </c>
      <c r="L4381" t="s">
        <v>5026</v>
      </c>
      <c r="M4381">
        <v>1466.500011857599</v>
      </c>
      <c r="N4381">
        <v>0</v>
      </c>
      <c r="O4381">
        <v>3.5871452550296707</v>
      </c>
      <c r="P4381">
        <v>2.9989180254465609E-2</v>
      </c>
      <c r="Q4381">
        <v>191.10253570137533</v>
      </c>
      <c r="R4381">
        <v>0.70858004674071662</v>
      </c>
      <c r="S4381">
        <v>2.0931560856790141</v>
      </c>
      <c r="T4381">
        <v>34.299037933349609</v>
      </c>
      <c r="U4381">
        <v>6</v>
      </c>
      <c r="V4381">
        <v>1.4200000166893005</v>
      </c>
      <c r="W4381">
        <v>1</v>
      </c>
      <c r="X4381">
        <v>2.8400000333786011</v>
      </c>
      <c r="Y4381">
        <v>30.984369277954102</v>
      </c>
      <c r="Z4381">
        <v>34.299037933349609</v>
      </c>
      <c r="AA4381">
        <v>30.507522583007813</v>
      </c>
      <c r="AB4381">
        <v>400.04202270507813</v>
      </c>
      <c r="AC4381">
        <v>395.40292358398438</v>
      </c>
      <c r="AD4381">
        <v>35.461811065673828</v>
      </c>
      <c r="AE4381">
        <v>36.280960083007813</v>
      </c>
      <c r="AF4381">
        <v>72.419891357421875</v>
      </c>
      <c r="AG4381">
        <v>74.092758178710938</v>
      </c>
      <c r="AH4381">
        <v>500.18157958984375</v>
      </c>
      <c r="AI4381">
        <v>2000.22412109375</v>
      </c>
      <c r="AJ4381">
        <v>18.937211990356445</v>
      </c>
      <c r="AK4381">
        <v>92.04901123046875</v>
      </c>
      <c r="AL4381">
        <v>-6.1499252319335938</v>
      </c>
      <c r="AM4381">
        <v>1.1972075700759888</v>
      </c>
      <c r="AN4381">
        <v>1</v>
      </c>
      <c r="AO4381">
        <v>-0.21956524252891541</v>
      </c>
      <c r="AP4381">
        <v>2.737391471862793</v>
      </c>
      <c r="AQ4381">
        <v>1</v>
      </c>
      <c r="AR4381">
        <v>0</v>
      </c>
      <c r="AS4381">
        <v>0.15999999642372131</v>
      </c>
      <c r="AT4381">
        <v>111115</v>
      </c>
      <c r="AU4381">
        <v>0.83363596598307277</v>
      </c>
      <c r="AV4381">
        <v>7.0858004674071665E-4</v>
      </c>
      <c r="AW4381">
        <v>307.44903793334959</v>
      </c>
      <c r="AX4381">
        <v>304.13436927795408</v>
      </c>
      <c r="AY4381">
        <v>320.03585222164111</v>
      </c>
      <c r="AZ4381">
        <v>2.6937738569778751</v>
      </c>
      <c r="BA4381">
        <v>5.4327825878119889</v>
      </c>
      <c r="BB4381">
        <v>59.020542591268018</v>
      </c>
      <c r="BC4381">
        <v>22.739582508260206</v>
      </c>
      <c r="BD4381">
        <v>32.641703605651855</v>
      </c>
      <c r="BE4381">
        <v>4.9512843680912315</v>
      </c>
      <c r="BF4381">
        <v>2.9675816382551831E-2</v>
      </c>
      <c r="BG4381">
        <v>3.3396265021329747</v>
      </c>
      <c r="BH4381">
        <v>1.6116578659582568</v>
      </c>
      <c r="BI4381">
        <v>1.8575286749270854E-2</v>
      </c>
      <c r="BJ4381">
        <v>17.59079945494695</v>
      </c>
      <c r="BK4381">
        <v>0.48331088189535037</v>
      </c>
      <c r="BL4381">
        <v>59.96672440847577</v>
      </c>
      <c r="BM4381">
        <v>393.69776652857087</v>
      </c>
      <c r="BN4381">
        <v>5.4638194373887866E-3</v>
      </c>
    </row>
    <row r="4382" spans="1:66">
      <c r="A4382" t="s">
        <v>5025</v>
      </c>
      <c r="B4382" t="s">
        <v>3827</v>
      </c>
      <c r="C4382" s="4">
        <v>20190804</v>
      </c>
      <c r="D4382" t="s">
        <v>5022</v>
      </c>
      <c r="E4382" t="s">
        <v>5023</v>
      </c>
      <c r="F4382" t="s">
        <v>5024</v>
      </c>
      <c r="G4382">
        <v>2000</v>
      </c>
      <c r="H4382">
        <v>325</v>
      </c>
      <c r="K4382">
        <v>2</v>
      </c>
      <c r="L4382" t="s">
        <v>5027</v>
      </c>
      <c r="M4382">
        <v>1547.500011857599</v>
      </c>
      <c r="N4382">
        <v>0</v>
      </c>
      <c r="O4382">
        <v>2.7017012108067244</v>
      </c>
      <c r="P4382">
        <v>3.099597781570888E-2</v>
      </c>
      <c r="Q4382">
        <v>171.15870559051254</v>
      </c>
      <c r="R4382">
        <v>0.73086534700945938</v>
      </c>
      <c r="S4382">
        <v>2.0898992967617773</v>
      </c>
      <c r="T4382">
        <v>34.260265350341797</v>
      </c>
      <c r="U4382">
        <v>6</v>
      </c>
      <c r="V4382">
        <v>1.4200000166893005</v>
      </c>
      <c r="W4382">
        <v>1</v>
      </c>
      <c r="X4382">
        <v>2.8400000333786011</v>
      </c>
      <c r="Y4382">
        <v>30.978998184204102</v>
      </c>
      <c r="Z4382">
        <v>34.260265350341797</v>
      </c>
      <c r="AA4382">
        <v>30.506975173950195</v>
      </c>
      <c r="AB4382">
        <v>324.82150268554688</v>
      </c>
      <c r="AC4382">
        <v>321.29901123046875</v>
      </c>
      <c r="AD4382">
        <v>35.343021392822266</v>
      </c>
      <c r="AE4382">
        <v>36.187999725341797</v>
      </c>
      <c r="AF4382">
        <v>72.201583862304688</v>
      </c>
      <c r="AG4382">
        <v>73.927772521972656</v>
      </c>
      <c r="AH4382">
        <v>500.1904296875</v>
      </c>
      <c r="AI4382">
        <v>2000.4085693359375</v>
      </c>
      <c r="AJ4382">
        <v>24.623043060302734</v>
      </c>
      <c r="AK4382">
        <v>92.051788330078125</v>
      </c>
      <c r="AL4382">
        <v>-4.6572675704956055</v>
      </c>
      <c r="AM4382">
        <v>1.1586383581161499</v>
      </c>
      <c r="AN4382">
        <v>1</v>
      </c>
      <c r="AO4382">
        <v>-0.21956524252891541</v>
      </c>
      <c r="AP4382">
        <v>2.737391471862793</v>
      </c>
      <c r="AQ4382">
        <v>1</v>
      </c>
      <c r="AR4382">
        <v>0</v>
      </c>
      <c r="AS4382">
        <v>0.15999999642372131</v>
      </c>
      <c r="AT4382">
        <v>111115</v>
      </c>
      <c r="AU4382">
        <v>0.83365071614583319</v>
      </c>
      <c r="AV4382">
        <v>7.3086534700945939E-4</v>
      </c>
      <c r="AW4382">
        <v>307.41026535034177</v>
      </c>
      <c r="AX4382">
        <v>304.12899818420408</v>
      </c>
      <c r="AY4382">
        <v>320.06536393973147</v>
      </c>
      <c r="AZ4382">
        <v>2.6881223905442355</v>
      </c>
      <c r="BA4382">
        <v>5.4210693875678659</v>
      </c>
      <c r="BB4382">
        <v>58.891516242238175</v>
      </c>
      <c r="BC4382">
        <v>22.703516516896379</v>
      </c>
      <c r="BD4382">
        <v>32.619631767272949</v>
      </c>
      <c r="BE4382">
        <v>4.9451311440363117</v>
      </c>
      <c r="BF4382">
        <v>3.0661337629165307E-2</v>
      </c>
      <c r="BG4382">
        <v>3.3311700908060886</v>
      </c>
      <c r="BH4382">
        <v>1.6139610532302231</v>
      </c>
      <c r="BI4382">
        <v>1.9193122982998422E-2</v>
      </c>
      <c r="BJ4382">
        <v>15.755464937868021</v>
      </c>
      <c r="BK4382">
        <v>0.53270847281798783</v>
      </c>
      <c r="BL4382">
        <v>59.961362190878539</v>
      </c>
      <c r="BM4382">
        <v>320.01475186718625</v>
      </c>
      <c r="BN4382">
        <v>5.0621942859668543E-3</v>
      </c>
    </row>
    <row r="4383" spans="1:66">
      <c r="A4383" t="s">
        <v>5025</v>
      </c>
      <c r="B4383" t="s">
        <v>3827</v>
      </c>
      <c r="C4383" s="4">
        <v>20190804</v>
      </c>
      <c r="D4383" t="s">
        <v>5022</v>
      </c>
      <c r="E4383" t="s">
        <v>5023</v>
      </c>
      <c r="F4383" t="s">
        <v>5024</v>
      </c>
      <c r="G4383">
        <v>2000</v>
      </c>
      <c r="H4383">
        <v>250</v>
      </c>
      <c r="K4383">
        <v>3</v>
      </c>
      <c r="L4383" t="s">
        <v>5028</v>
      </c>
      <c r="M4383">
        <v>1634.500011857599</v>
      </c>
      <c r="N4383">
        <v>0</v>
      </c>
      <c r="O4383">
        <v>1.913057041077634</v>
      </c>
      <c r="P4383">
        <v>3.1566413077712838E-2</v>
      </c>
      <c r="Q4383">
        <v>141.71477706108621</v>
      </c>
      <c r="R4383">
        <v>0.74304934770994502</v>
      </c>
      <c r="S4383">
        <v>2.0870105539772732</v>
      </c>
      <c r="T4383">
        <v>34.206287384033203</v>
      </c>
      <c r="U4383">
        <v>6</v>
      </c>
      <c r="V4383">
        <v>1.4200000166893005</v>
      </c>
      <c r="W4383">
        <v>1</v>
      </c>
      <c r="X4383">
        <v>2.8400000333786011</v>
      </c>
      <c r="Y4383">
        <v>30.966266632080078</v>
      </c>
      <c r="Z4383">
        <v>34.206287384033203</v>
      </c>
      <c r="AA4383">
        <v>30.505825042724609</v>
      </c>
      <c r="AB4383">
        <v>249.50888061523438</v>
      </c>
      <c r="AC4383">
        <v>246.99392700195313</v>
      </c>
      <c r="AD4383">
        <v>35.185081481933594</v>
      </c>
      <c r="AE4383">
        <v>36.044277191162109</v>
      </c>
      <c r="AF4383">
        <v>71.9278564453125</v>
      </c>
      <c r="AG4383">
        <v>73.684295654296875</v>
      </c>
      <c r="AH4383">
        <v>500.188720703125</v>
      </c>
      <c r="AI4383">
        <v>2000.878173828125</v>
      </c>
      <c r="AJ4383">
        <v>27.300653457641602</v>
      </c>
      <c r="AK4383">
        <v>92.047584533691406</v>
      </c>
      <c r="AL4383">
        <v>-3.7106726169586182</v>
      </c>
      <c r="AM4383">
        <v>1.1117879152297974</v>
      </c>
      <c r="AN4383">
        <v>1</v>
      </c>
      <c r="AO4383">
        <v>-0.21956524252891541</v>
      </c>
      <c r="AP4383">
        <v>2.737391471862793</v>
      </c>
      <c r="AQ4383">
        <v>1</v>
      </c>
      <c r="AR4383">
        <v>0</v>
      </c>
      <c r="AS4383">
        <v>0.15999999642372131</v>
      </c>
      <c r="AT4383">
        <v>111115</v>
      </c>
      <c r="AU4383">
        <v>0.8336478678385415</v>
      </c>
      <c r="AV4383">
        <v>7.43049347709945E-4</v>
      </c>
      <c r="AW4383">
        <v>307.35628738403318</v>
      </c>
      <c r="AX4383">
        <v>304.11626663208006</v>
      </c>
      <c r="AY4383">
        <v>320.14050065680203</v>
      </c>
      <c r="AZ4383">
        <v>2.6889565493590144</v>
      </c>
      <c r="BA4383">
        <v>5.4047992056865723</v>
      </c>
      <c r="BB4383">
        <v>58.717447427512873</v>
      </c>
      <c r="BC4383">
        <v>22.673170236350764</v>
      </c>
      <c r="BD4383">
        <v>32.586277008056641</v>
      </c>
      <c r="BE4383">
        <v>4.9358450756385581</v>
      </c>
      <c r="BF4383">
        <v>3.1219411379102495E-2</v>
      </c>
      <c r="BG4383">
        <v>3.3177886517092992</v>
      </c>
      <c r="BH4383">
        <v>1.618056423929259</v>
      </c>
      <c r="BI4383">
        <v>1.9543014136558689E-2</v>
      </c>
      <c r="BJ4383">
        <v>13.044502921203565</v>
      </c>
      <c r="BK4383">
        <v>0.57375814369705369</v>
      </c>
      <c r="BL4383">
        <v>59.910997125689825</v>
      </c>
      <c r="BM4383">
        <v>246.08455130649497</v>
      </c>
      <c r="BN4383">
        <v>4.6574705433878975E-3</v>
      </c>
    </row>
    <row r="4384" spans="1:66">
      <c r="A4384" t="s">
        <v>5025</v>
      </c>
      <c r="B4384" t="s">
        <v>3827</v>
      </c>
      <c r="C4384" s="4">
        <v>20190804</v>
      </c>
      <c r="D4384" t="s">
        <v>5022</v>
      </c>
      <c r="E4384" t="s">
        <v>5023</v>
      </c>
      <c r="F4384" t="s">
        <v>5024</v>
      </c>
      <c r="G4384">
        <v>2000</v>
      </c>
      <c r="H4384">
        <v>175</v>
      </c>
      <c r="K4384">
        <v>4</v>
      </c>
      <c r="L4384" t="s">
        <v>5029</v>
      </c>
      <c r="M4384">
        <v>1723.500011857599</v>
      </c>
      <c r="N4384">
        <v>0</v>
      </c>
      <c r="O4384">
        <v>0.97309313740811898</v>
      </c>
      <c r="P4384">
        <v>3.2154060388013238E-2</v>
      </c>
      <c r="Q4384">
        <v>118.83139452326573</v>
      </c>
      <c r="R4384">
        <v>0.75346765230993229</v>
      </c>
      <c r="S4384">
        <v>2.0782625080932697</v>
      </c>
      <c r="T4384">
        <v>34.142562866210938</v>
      </c>
      <c r="U4384">
        <v>6</v>
      </c>
      <c r="V4384">
        <v>1.4200000166893005</v>
      </c>
      <c r="W4384">
        <v>1</v>
      </c>
      <c r="X4384">
        <v>2.8400000333786011</v>
      </c>
      <c r="Y4384">
        <v>30.955883026123047</v>
      </c>
      <c r="Z4384">
        <v>34.142562866210938</v>
      </c>
      <c r="AA4384">
        <v>30.508527755737305</v>
      </c>
      <c r="AB4384">
        <v>174.57475280761719</v>
      </c>
      <c r="AC4384">
        <v>173.25093078613281</v>
      </c>
      <c r="AD4384">
        <v>35.061702728271484</v>
      </c>
      <c r="AE4384">
        <v>35.933021545410156</v>
      </c>
      <c r="AF4384">
        <v>71.71453857421875</v>
      </c>
      <c r="AG4384">
        <v>73.496711730957031</v>
      </c>
      <c r="AH4384">
        <v>500.20263671875</v>
      </c>
      <c r="AI4384">
        <v>2000.1177978515625</v>
      </c>
      <c r="AJ4384">
        <v>33.012237548828125</v>
      </c>
      <c r="AK4384">
        <v>92.043006896972656</v>
      </c>
      <c r="AL4384">
        <v>-2.5328092575073242</v>
      </c>
      <c r="AM4384">
        <v>1.0698510408401489</v>
      </c>
      <c r="AN4384">
        <v>1</v>
      </c>
      <c r="AO4384">
        <v>-0.21956524252891541</v>
      </c>
      <c r="AP4384">
        <v>2.737391471862793</v>
      </c>
      <c r="AQ4384">
        <v>1</v>
      </c>
      <c r="AR4384">
        <v>0</v>
      </c>
      <c r="AS4384">
        <v>0.15999999642372131</v>
      </c>
      <c r="AT4384">
        <v>111115</v>
      </c>
      <c r="AU4384">
        <v>0.83367106119791645</v>
      </c>
      <c r="AV4384">
        <v>7.5346765230993227E-4</v>
      </c>
      <c r="AW4384">
        <v>307.29256286621091</v>
      </c>
      <c r="AX4384">
        <v>304.10588302612302</v>
      </c>
      <c r="AY4384">
        <v>320.01884050327135</v>
      </c>
      <c r="AZ4384">
        <v>2.6901631272124868</v>
      </c>
      <c r="BA4384">
        <v>5.3856458580265238</v>
      </c>
      <c r="BB4384">
        <v>58.512276375921616</v>
      </c>
      <c r="BC4384">
        <v>22.579254830511459</v>
      </c>
      <c r="BD4384">
        <v>32.549222946166992</v>
      </c>
      <c r="BE4384">
        <v>4.92554690675576</v>
      </c>
      <c r="BF4384">
        <v>3.1794092375962694E-2</v>
      </c>
      <c r="BG4384">
        <v>3.3073833499332541</v>
      </c>
      <c r="BH4384">
        <v>1.6181635568225059</v>
      </c>
      <c r="BI4384">
        <v>1.9903338097962381E-2</v>
      </c>
      <c r="BJ4384">
        <v>10.937598865681826</v>
      </c>
      <c r="BK4384">
        <v>0.68589181012802458</v>
      </c>
      <c r="BL4384">
        <v>59.951911257455848</v>
      </c>
      <c r="BM4384">
        <v>172.78836891287179</v>
      </c>
      <c r="BN4384">
        <v>3.3763148402973851E-3</v>
      </c>
    </row>
    <row r="4385" spans="1:66">
      <c r="A4385" t="s">
        <v>5025</v>
      </c>
      <c r="B4385" t="s">
        <v>3827</v>
      </c>
      <c r="C4385" s="4">
        <v>20190804</v>
      </c>
      <c r="D4385" t="s">
        <v>5022</v>
      </c>
      <c r="E4385" t="s">
        <v>5023</v>
      </c>
      <c r="F4385" t="s">
        <v>5024</v>
      </c>
      <c r="G4385">
        <v>2000</v>
      </c>
      <c r="H4385">
        <v>66</v>
      </c>
      <c r="K4385">
        <v>6</v>
      </c>
      <c r="L4385" t="s">
        <v>5030</v>
      </c>
      <c r="M4385">
        <v>2007.0000118464231</v>
      </c>
      <c r="N4385">
        <v>0</v>
      </c>
      <c r="O4385">
        <v>-0.28188334032110041</v>
      </c>
      <c r="P4385">
        <v>3.5144743306561997E-2</v>
      </c>
      <c r="Q4385">
        <v>78.066569380487962</v>
      </c>
      <c r="R4385">
        <v>0.82768185496207802</v>
      </c>
      <c r="S4385">
        <v>2.0911231510655583</v>
      </c>
      <c r="T4385">
        <v>34.143558502197266</v>
      </c>
      <c r="U4385">
        <v>6</v>
      </c>
      <c r="V4385">
        <v>1.4200000166893005</v>
      </c>
      <c r="W4385">
        <v>1</v>
      </c>
      <c r="X4385">
        <v>2.8400000333786011</v>
      </c>
      <c r="Y4385">
        <v>30.950201034545898</v>
      </c>
      <c r="Z4385">
        <v>34.143558502197266</v>
      </c>
      <c r="AA4385">
        <v>30.507150650024414</v>
      </c>
      <c r="AB4385">
        <v>67.605606079101563</v>
      </c>
      <c r="AC4385">
        <v>67.8763427734375</v>
      </c>
      <c r="AD4385">
        <v>34.837482452392578</v>
      </c>
      <c r="AE4385">
        <v>35.794769287109375</v>
      </c>
      <c r="AF4385">
        <v>71.282546997070313</v>
      </c>
      <c r="AG4385">
        <v>73.241294860839844</v>
      </c>
      <c r="AH4385">
        <v>500.19815063476563</v>
      </c>
      <c r="AI4385">
        <v>1998.8800048828125</v>
      </c>
      <c r="AJ4385">
        <v>23.04661750793457</v>
      </c>
      <c r="AK4385">
        <v>92.047569274902344</v>
      </c>
      <c r="AL4385">
        <v>-1.1254934072494507</v>
      </c>
      <c r="AM4385">
        <v>0.99802875518798828</v>
      </c>
      <c r="AN4385">
        <v>1</v>
      </c>
      <c r="AO4385">
        <v>-0.21956524252891541</v>
      </c>
      <c r="AP4385">
        <v>2.737391471862793</v>
      </c>
      <c r="AQ4385">
        <v>1</v>
      </c>
      <c r="AR4385">
        <v>0</v>
      </c>
      <c r="AS4385">
        <v>0.15999999642372131</v>
      </c>
      <c r="AT4385">
        <v>111135</v>
      </c>
      <c r="AU4385">
        <v>0.83366358439127597</v>
      </c>
      <c r="AV4385">
        <v>8.2768185496207806E-4</v>
      </c>
      <c r="AW4385">
        <v>307.29355850219724</v>
      </c>
      <c r="AX4385">
        <v>304.10020103454588</v>
      </c>
      <c r="AY4385">
        <v>319.82079363269804</v>
      </c>
      <c r="AZ4385">
        <v>2.6515588544277087</v>
      </c>
      <c r="BA4385">
        <v>5.3859446566999054</v>
      </c>
      <c r="BB4385">
        <v>58.512622322645456</v>
      </c>
      <c r="BC4385">
        <v>22.717853035536081</v>
      </c>
      <c r="BD4385">
        <v>32.546879768371582</v>
      </c>
      <c r="BE4385">
        <v>4.9248963133027583</v>
      </c>
      <c r="BF4385">
        <v>3.4715146511263159E-2</v>
      </c>
      <c r="BG4385">
        <v>3.2948215056343471</v>
      </c>
      <c r="BH4385">
        <v>1.6300748076684113</v>
      </c>
      <c r="BI4385">
        <v>2.1735158474571407E-2</v>
      </c>
      <c r="BJ4385">
        <v>7.1858379531044356</v>
      </c>
      <c r="BK4385">
        <v>1.1501292820248747</v>
      </c>
      <c r="BL4385">
        <v>59.751148090311254</v>
      </c>
      <c r="BM4385">
        <v>68.010336613212488</v>
      </c>
      <c r="BN4385">
        <v>-2.4765137257746761E-3</v>
      </c>
    </row>
    <row r="4386" spans="1:66">
      <c r="A4386" t="s">
        <v>5025</v>
      </c>
      <c r="B4386" t="s">
        <v>3827</v>
      </c>
      <c r="C4386" s="4">
        <v>20190804</v>
      </c>
      <c r="D4386" t="s">
        <v>5022</v>
      </c>
      <c r="E4386" t="s">
        <v>5023</v>
      </c>
      <c r="F4386" t="s">
        <v>5024</v>
      </c>
      <c r="G4386">
        <v>2000</v>
      </c>
      <c r="H4386">
        <v>400</v>
      </c>
      <c r="K4386">
        <v>8</v>
      </c>
      <c r="L4386" t="s">
        <v>5031</v>
      </c>
      <c r="M4386">
        <v>2276.0000118464231</v>
      </c>
      <c r="N4386">
        <v>0</v>
      </c>
      <c r="O4386">
        <v>4.6880307023148386</v>
      </c>
      <c r="P4386">
        <v>3.8776692620868837E-2</v>
      </c>
      <c r="Q4386">
        <v>188.30967805594076</v>
      </c>
      <c r="R4386">
        <v>0.88930635520235657</v>
      </c>
      <c r="S4386">
        <v>2.0394590101665742</v>
      </c>
      <c r="T4386">
        <v>33.978073120117188</v>
      </c>
      <c r="U4386">
        <v>6</v>
      </c>
      <c r="V4386">
        <v>1.4200000166893005</v>
      </c>
      <c r="W4386">
        <v>1</v>
      </c>
      <c r="X4386">
        <v>2.8400000333786011</v>
      </c>
      <c r="Y4386">
        <v>30.918861389160156</v>
      </c>
      <c r="Z4386">
        <v>33.978073120117188</v>
      </c>
      <c r="AA4386">
        <v>30.508956909179688</v>
      </c>
      <c r="AB4386">
        <v>400.87701416015625</v>
      </c>
      <c r="AC4386">
        <v>394.83233642578125</v>
      </c>
      <c r="AD4386">
        <v>34.790687561035156</v>
      </c>
      <c r="AE4386">
        <v>35.819236755371094</v>
      </c>
      <c r="AF4386">
        <v>71.313011169433594</v>
      </c>
      <c r="AG4386">
        <v>73.421302795410156</v>
      </c>
      <c r="AH4386">
        <v>500.19119262695313</v>
      </c>
      <c r="AI4386">
        <v>2000.0257568359375</v>
      </c>
      <c r="AJ4386">
        <v>25.291559219360352</v>
      </c>
      <c r="AK4386">
        <v>92.046058654785156</v>
      </c>
      <c r="AL4386">
        <v>-6.6246604919433594</v>
      </c>
      <c r="AM4386">
        <v>1.1872104406356812</v>
      </c>
      <c r="AN4386">
        <v>1</v>
      </c>
      <c r="AO4386">
        <v>-0.21956524252891541</v>
      </c>
      <c r="AP4386">
        <v>2.737391471862793</v>
      </c>
      <c r="AQ4386">
        <v>1</v>
      </c>
      <c r="AR4386">
        <v>0</v>
      </c>
      <c r="AS4386">
        <v>0.15999999642372131</v>
      </c>
      <c r="AT4386">
        <v>111115</v>
      </c>
      <c r="AU4386">
        <v>0.83365198771158844</v>
      </c>
      <c r="AV4386">
        <v>8.8930635520235654E-4</v>
      </c>
      <c r="AW4386">
        <v>307.12807312011716</v>
      </c>
      <c r="AX4386">
        <v>304.06886138916013</v>
      </c>
      <c r="AY4386">
        <v>320.00411394110051</v>
      </c>
      <c r="AZ4386">
        <v>2.6429405840999314</v>
      </c>
      <c r="BA4386">
        <v>5.3364785775210981</v>
      </c>
      <c r="BB4386">
        <v>57.976176878309751</v>
      </c>
      <c r="BC4386">
        <v>22.156940122938657</v>
      </c>
      <c r="BD4386">
        <v>32.448467254638672</v>
      </c>
      <c r="BE4386">
        <v>4.897639097219451</v>
      </c>
      <c r="BF4386">
        <v>3.8254376361662838E-2</v>
      </c>
      <c r="BG4386">
        <v>3.297019567354524</v>
      </c>
      <c r="BH4386">
        <v>1.6006195298649271</v>
      </c>
      <c r="BI4386">
        <v>2.3955369793793882E-2</v>
      </c>
      <c r="BJ4386">
        <v>17.333163671600833</v>
      </c>
      <c r="BK4386">
        <v>0.47693580460155227</v>
      </c>
      <c r="BL4386">
        <v>60.442297628128387</v>
      </c>
      <c r="BM4386">
        <v>392.60387115333691</v>
      </c>
      <c r="BN4386">
        <v>7.2173345149836492E-3</v>
      </c>
    </row>
    <row r="4387" spans="1:66">
      <c r="A4387" t="s">
        <v>5025</v>
      </c>
      <c r="B4387" t="s">
        <v>3827</v>
      </c>
      <c r="C4387" s="4">
        <v>20190804</v>
      </c>
      <c r="D4387" t="s">
        <v>5022</v>
      </c>
      <c r="E4387" t="s">
        <v>5023</v>
      </c>
      <c r="F4387" t="s">
        <v>5024</v>
      </c>
      <c r="G4387">
        <v>2000</v>
      </c>
      <c r="H4387">
        <v>400</v>
      </c>
      <c r="K4387">
        <v>9</v>
      </c>
      <c r="L4387" t="s">
        <v>5032</v>
      </c>
      <c r="M4387">
        <v>2358.0000118464231</v>
      </c>
      <c r="N4387">
        <v>0</v>
      </c>
      <c r="O4387">
        <v>4.7038991222723983</v>
      </c>
      <c r="P4387">
        <v>4.0321334137622351E-2</v>
      </c>
      <c r="Q4387">
        <v>193.99598535041946</v>
      </c>
      <c r="R4387">
        <v>0.92511818756691988</v>
      </c>
      <c r="S4387">
        <v>2.0414455613855966</v>
      </c>
      <c r="T4387">
        <v>33.978893280029297</v>
      </c>
      <c r="U4387">
        <v>6</v>
      </c>
      <c r="V4387">
        <v>1.4200000166893005</v>
      </c>
      <c r="W4387">
        <v>1</v>
      </c>
      <c r="X4387">
        <v>2.8400000333786011</v>
      </c>
      <c r="Y4387">
        <v>30.923044204711914</v>
      </c>
      <c r="Z4387">
        <v>33.978893280029297</v>
      </c>
      <c r="AA4387">
        <v>30.507701873779297</v>
      </c>
      <c r="AB4387">
        <v>399.92193603515625</v>
      </c>
      <c r="AC4387">
        <v>393.84249877929688</v>
      </c>
      <c r="AD4387">
        <v>34.729991912841797</v>
      </c>
      <c r="AE4387">
        <v>35.799957275390625</v>
      </c>
      <c r="AF4387">
        <v>71.17230224609375</v>
      </c>
      <c r="AG4387">
        <v>73.364990234375</v>
      </c>
      <c r="AH4387">
        <v>500.20254516601563</v>
      </c>
      <c r="AI4387">
        <v>1999.1993408203125</v>
      </c>
      <c r="AJ4387">
        <v>23.880722045898438</v>
      </c>
      <c r="AK4387">
        <v>92.046958923339844</v>
      </c>
      <c r="AL4387">
        <v>-6.4973306655883789</v>
      </c>
      <c r="AM4387">
        <v>1.1874133348464966</v>
      </c>
      <c r="AN4387">
        <v>1</v>
      </c>
      <c r="AO4387">
        <v>-0.21956524252891541</v>
      </c>
      <c r="AP4387">
        <v>2.737391471862793</v>
      </c>
      <c r="AQ4387">
        <v>1</v>
      </c>
      <c r="AR4387">
        <v>0</v>
      </c>
      <c r="AS4387">
        <v>0.15999999642372131</v>
      </c>
      <c r="AT4387">
        <v>111115</v>
      </c>
      <c r="AU4387">
        <v>0.83367090861002591</v>
      </c>
      <c r="AV4387">
        <v>9.2511818756691984E-4</v>
      </c>
      <c r="AW4387">
        <v>307.12889328002927</v>
      </c>
      <c r="AX4387">
        <v>304.07304420471189</v>
      </c>
      <c r="AY4387">
        <v>319.87188738155601</v>
      </c>
      <c r="AZ4387">
        <v>2.6247744773952744</v>
      </c>
      <c r="BA4387">
        <v>5.336722758170799</v>
      </c>
      <c r="BB4387">
        <v>57.97826262370517</v>
      </c>
      <c r="BC4387">
        <v>22.178305348314545</v>
      </c>
      <c r="BD4387">
        <v>32.450968742370605</v>
      </c>
      <c r="BE4387">
        <v>4.8983303020997067</v>
      </c>
      <c r="BF4387">
        <v>3.9756879766324277E-2</v>
      </c>
      <c r="BG4387">
        <v>3.2952771967852024</v>
      </c>
      <c r="BH4387">
        <v>1.6030531053145043</v>
      </c>
      <c r="BI4387">
        <v>2.4898153454917818E-2</v>
      </c>
      <c r="BJ4387">
        <v>17.856740494842899</v>
      </c>
      <c r="BK4387">
        <v>0.49257250284492976</v>
      </c>
      <c r="BL4387">
        <v>60.42716825407193</v>
      </c>
      <c r="BM4387">
        <v>391.60649041998954</v>
      </c>
      <c r="BN4387">
        <v>7.2583910293951099E-3</v>
      </c>
    </row>
    <row r="4388" spans="1:66">
      <c r="A4388" t="s">
        <v>5025</v>
      </c>
      <c r="B4388" t="s">
        <v>3827</v>
      </c>
      <c r="C4388" s="4">
        <v>20190804</v>
      </c>
      <c r="D4388" t="s">
        <v>5022</v>
      </c>
      <c r="E4388" t="s">
        <v>5023</v>
      </c>
      <c r="F4388" t="s">
        <v>5024</v>
      </c>
      <c r="G4388">
        <v>2000</v>
      </c>
      <c r="H4388">
        <v>400</v>
      </c>
      <c r="K4388">
        <v>10</v>
      </c>
      <c r="L4388" t="s">
        <v>5033</v>
      </c>
      <c r="M4388">
        <v>2440.0000118464231</v>
      </c>
      <c r="N4388">
        <v>0</v>
      </c>
      <c r="O4388">
        <v>4.7931934710969122</v>
      </c>
      <c r="P4388">
        <v>4.1160720565597796E-2</v>
      </c>
      <c r="Q4388">
        <v>194.22444630782059</v>
      </c>
      <c r="R4388">
        <v>0.94633346504628502</v>
      </c>
      <c r="S4388">
        <v>2.0463541728661969</v>
      </c>
      <c r="T4388">
        <v>33.97479248046875</v>
      </c>
      <c r="U4388">
        <v>6</v>
      </c>
      <c r="V4388">
        <v>1.4200000166893005</v>
      </c>
      <c r="W4388">
        <v>1</v>
      </c>
      <c r="X4388">
        <v>2.8400000333786011</v>
      </c>
      <c r="Y4388">
        <v>30.920253753662109</v>
      </c>
      <c r="Z4388">
        <v>33.97479248046875</v>
      </c>
      <c r="AA4388">
        <v>30.508716583251953</v>
      </c>
      <c r="AB4388">
        <v>400.00418090820313</v>
      </c>
      <c r="AC4388">
        <v>393.80758666992188</v>
      </c>
      <c r="AD4388">
        <v>34.638828277587891</v>
      </c>
      <c r="AE4388">
        <v>35.733417510986328</v>
      </c>
      <c r="AF4388">
        <v>70.996688842773438</v>
      </c>
      <c r="AG4388">
        <v>73.240180969238281</v>
      </c>
      <c r="AH4388">
        <v>500.19735717773438</v>
      </c>
      <c r="AI4388">
        <v>1999.7567138671875</v>
      </c>
      <c r="AJ4388">
        <v>20.847206115722656</v>
      </c>
      <c r="AK4388">
        <v>92.046829223632813</v>
      </c>
      <c r="AL4388">
        <v>-6.4761347770690918</v>
      </c>
      <c r="AM4388">
        <v>1.1833800077438354</v>
      </c>
      <c r="AN4388">
        <v>1</v>
      </c>
      <c r="AO4388">
        <v>-0.21956524252891541</v>
      </c>
      <c r="AP4388">
        <v>2.737391471862793</v>
      </c>
      <c r="AQ4388">
        <v>1</v>
      </c>
      <c r="AR4388">
        <v>0</v>
      </c>
      <c r="AS4388">
        <v>0.15999999642372131</v>
      </c>
      <c r="AT4388">
        <v>111115</v>
      </c>
      <c r="AU4388">
        <v>0.83366226196289062</v>
      </c>
      <c r="AV4388">
        <v>9.4633346504628506E-4</v>
      </c>
      <c r="AW4388">
        <v>307.12479248046873</v>
      </c>
      <c r="AX4388">
        <v>304.07025375366209</v>
      </c>
      <c r="AY4388">
        <v>319.96106706706269</v>
      </c>
      <c r="AZ4388">
        <v>2.6157779426335859</v>
      </c>
      <c r="BA4388">
        <v>5.3355019520767257</v>
      </c>
      <c r="BB4388">
        <v>57.96508143820828</v>
      </c>
      <c r="BC4388">
        <v>22.231663927221952</v>
      </c>
      <c r="BD4388">
        <v>32.44752311706543</v>
      </c>
      <c r="BE4388">
        <v>4.897378237536242</v>
      </c>
      <c r="BF4388">
        <v>4.0572691968040399E-2</v>
      </c>
      <c r="BG4388">
        <v>3.2891477792105288</v>
      </c>
      <c r="BH4388">
        <v>1.6082304583257132</v>
      </c>
      <c r="BI4388">
        <v>2.5410115591722307E-2</v>
      </c>
      <c r="BJ4388">
        <v>17.8777444403506</v>
      </c>
      <c r="BK4388">
        <v>0.49319630419058913</v>
      </c>
      <c r="BL4388">
        <v>60.336158047205423</v>
      </c>
      <c r="BM4388">
        <v>391.52913205374961</v>
      </c>
      <c r="BN4388">
        <v>7.3864970738175949E-3</v>
      </c>
    </row>
    <row r="4389" spans="1:66">
      <c r="A4389" t="s">
        <v>5025</v>
      </c>
      <c r="B4389" t="s">
        <v>3827</v>
      </c>
      <c r="C4389" s="4">
        <v>20190804</v>
      </c>
      <c r="D4389" t="s">
        <v>5022</v>
      </c>
      <c r="E4389" t="s">
        <v>5023</v>
      </c>
      <c r="F4389" t="s">
        <v>5024</v>
      </c>
      <c r="G4389">
        <v>2000</v>
      </c>
      <c r="H4389">
        <v>475</v>
      </c>
      <c r="K4389">
        <v>11</v>
      </c>
      <c r="L4389" t="s">
        <v>5034</v>
      </c>
      <c r="M4389">
        <v>2541.0000118464231</v>
      </c>
      <c r="N4389">
        <v>0</v>
      </c>
      <c r="O4389">
        <v>6.2078797097391423</v>
      </c>
      <c r="P4389">
        <v>4.2265715248024756E-2</v>
      </c>
      <c r="Q4389">
        <v>216.26112801207759</v>
      </c>
      <c r="R4389">
        <v>0.97098940174982373</v>
      </c>
      <c r="S4389">
        <v>2.0457779453224316</v>
      </c>
      <c r="T4389">
        <v>33.950862884521484</v>
      </c>
      <c r="U4389">
        <v>6</v>
      </c>
      <c r="V4389">
        <v>1.4200000166893005</v>
      </c>
      <c r="W4389">
        <v>1</v>
      </c>
      <c r="X4389">
        <v>2.8400000333786011</v>
      </c>
      <c r="Y4389">
        <v>30.916780471801758</v>
      </c>
      <c r="Z4389">
        <v>33.950862884521484</v>
      </c>
      <c r="AA4389">
        <v>30.508562088012695</v>
      </c>
      <c r="AB4389">
        <v>474.9669189453125</v>
      </c>
      <c r="AC4389">
        <v>466.97674560546875</v>
      </c>
      <c r="AD4389">
        <v>34.538215637207031</v>
      </c>
      <c r="AE4389">
        <v>35.661373138427734</v>
      </c>
      <c r="AF4389">
        <v>70.806404113769531</v>
      </c>
      <c r="AG4389">
        <v>73.108978271484375</v>
      </c>
      <c r="AH4389">
        <v>500.21261596679688</v>
      </c>
      <c r="AI4389">
        <v>1998.9730224609375</v>
      </c>
      <c r="AJ4389">
        <v>17.312562942504883</v>
      </c>
      <c r="AK4389">
        <v>92.04931640625</v>
      </c>
      <c r="AL4389">
        <v>-8.1006174087524414</v>
      </c>
      <c r="AM4389">
        <v>1.2171499729156494</v>
      </c>
      <c r="AN4389">
        <v>1</v>
      </c>
      <c r="AO4389">
        <v>-0.21956524252891541</v>
      </c>
      <c r="AP4389">
        <v>2.737391471862793</v>
      </c>
      <c r="AQ4389">
        <v>1</v>
      </c>
      <c r="AR4389">
        <v>0</v>
      </c>
      <c r="AS4389">
        <v>0.15999999642372131</v>
      </c>
      <c r="AT4389">
        <v>111115</v>
      </c>
      <c r="AU4389">
        <v>0.83368769327799475</v>
      </c>
      <c r="AV4389">
        <v>9.7098940174982374E-4</v>
      </c>
      <c r="AW4389">
        <v>307.10086288452146</v>
      </c>
      <c r="AX4389">
        <v>304.06678047180174</v>
      </c>
      <c r="AY4389">
        <v>319.83567644486538</v>
      </c>
      <c r="AZ4389">
        <v>2.6054685753964102</v>
      </c>
      <c r="BA4389">
        <v>5.3283829648229108</v>
      </c>
      <c r="BB4389">
        <v>57.886176376439906</v>
      </c>
      <c r="BC4389">
        <v>22.224803238012171</v>
      </c>
      <c r="BD4389">
        <v>32.433821678161621</v>
      </c>
      <c r="BE4389">
        <v>4.8935939710591656</v>
      </c>
      <c r="BF4389">
        <v>4.1645928302189418E-2</v>
      </c>
      <c r="BG4389">
        <v>3.2826050195004792</v>
      </c>
      <c r="BH4389">
        <v>1.6109889515586864</v>
      </c>
      <c r="BI4389">
        <v>2.6083688521643524E-2</v>
      </c>
      <c r="BJ4389">
        <v>19.906688998756266</v>
      </c>
      <c r="BK4389">
        <v>0.46310898786122545</v>
      </c>
      <c r="BL4389">
        <v>60.312713775635565</v>
      </c>
      <c r="BM4389">
        <v>464.02581690488779</v>
      </c>
      <c r="BN4389">
        <v>8.0688198468021194E-3</v>
      </c>
    </row>
    <row r="4390" spans="1:66">
      <c r="A4390" t="s">
        <v>5025</v>
      </c>
      <c r="B4390" t="s">
        <v>3827</v>
      </c>
      <c r="C4390" s="4">
        <v>20190804</v>
      </c>
      <c r="D4390" t="s">
        <v>5022</v>
      </c>
      <c r="E4390" t="s">
        <v>5023</v>
      </c>
      <c r="F4390" t="s">
        <v>5024</v>
      </c>
      <c r="G4390">
        <v>2000</v>
      </c>
      <c r="H4390">
        <v>575</v>
      </c>
      <c r="K4390">
        <v>12</v>
      </c>
      <c r="L4390" t="s">
        <v>5035</v>
      </c>
      <c r="M4390">
        <v>2635.0000118464231</v>
      </c>
      <c r="N4390">
        <v>0</v>
      </c>
      <c r="O4390">
        <v>7.8133592721745257</v>
      </c>
      <c r="P4390">
        <v>4.3241288544909454E-2</v>
      </c>
      <c r="Q4390">
        <v>256.78169686142559</v>
      </c>
      <c r="R4390">
        <v>0.9941028973013295</v>
      </c>
      <c r="S4390">
        <v>2.0479875593949721</v>
      </c>
      <c r="T4390">
        <v>33.937255859375</v>
      </c>
      <c r="U4390">
        <v>6</v>
      </c>
      <c r="V4390">
        <v>1.4200000166893005</v>
      </c>
      <c r="W4390">
        <v>1</v>
      </c>
      <c r="X4390">
        <v>2.8400000333786011</v>
      </c>
      <c r="Y4390">
        <v>30.910903930664063</v>
      </c>
      <c r="Z4390">
        <v>33.937255859375</v>
      </c>
      <c r="AA4390">
        <v>30.507856369018555</v>
      </c>
      <c r="AB4390">
        <v>575.01483154296875</v>
      </c>
      <c r="AC4390">
        <v>564.9686279296875</v>
      </c>
      <c r="AD4390">
        <v>34.444190979003906</v>
      </c>
      <c r="AE4390">
        <v>35.594219207763672</v>
      </c>
      <c r="AF4390">
        <v>70.635765075683594</v>
      </c>
      <c r="AG4390">
        <v>72.994163513183594</v>
      </c>
      <c r="AH4390">
        <v>500.188720703125</v>
      </c>
      <c r="AI4390">
        <v>1999.7156982421875</v>
      </c>
      <c r="AJ4390">
        <v>16.017677307128906</v>
      </c>
      <c r="AK4390">
        <v>92.047279357910156</v>
      </c>
      <c r="AL4390">
        <v>-10.27347469329834</v>
      </c>
      <c r="AM4390">
        <v>1.2574602365493774</v>
      </c>
      <c r="AN4390">
        <v>1</v>
      </c>
      <c r="AO4390">
        <v>-0.21956524252891541</v>
      </c>
      <c r="AP4390">
        <v>2.737391471862793</v>
      </c>
      <c r="AQ4390">
        <v>1</v>
      </c>
      <c r="AR4390">
        <v>0</v>
      </c>
      <c r="AS4390">
        <v>0.15999999642372131</v>
      </c>
      <c r="AT4390">
        <v>111115</v>
      </c>
      <c r="AU4390">
        <v>0.8336478678385415</v>
      </c>
      <c r="AV4390">
        <v>9.9410289730132956E-4</v>
      </c>
      <c r="AW4390">
        <v>307.08725585937498</v>
      </c>
      <c r="AX4390">
        <v>304.06090393066404</v>
      </c>
      <c r="AY4390">
        <v>319.95450456720937</v>
      </c>
      <c r="AZ4390">
        <v>2.596799688094408</v>
      </c>
      <c r="BA4390">
        <v>5.3243385983386862</v>
      </c>
      <c r="BB4390">
        <v>57.843519498668755</v>
      </c>
      <c r="BC4390">
        <v>22.249300290905083</v>
      </c>
      <c r="BD4390">
        <v>32.424079895019531</v>
      </c>
      <c r="BE4390">
        <v>4.8909048892907112</v>
      </c>
      <c r="BF4390">
        <v>4.2592779167353538E-2</v>
      </c>
      <c r="BG4390">
        <v>3.276351038943714</v>
      </c>
      <c r="BH4390">
        <v>1.6145538503469972</v>
      </c>
      <c r="BI4390">
        <v>2.6678001669447855E-2</v>
      </c>
      <c r="BJ4390">
        <v>23.636056585001842</v>
      </c>
      <c r="BK4390">
        <v>0.45450611621108111</v>
      </c>
      <c r="BL4390">
        <v>60.255411690848874</v>
      </c>
      <c r="BM4390">
        <v>561.25453113621415</v>
      </c>
      <c r="BN4390">
        <v>8.3883007355022472E-3</v>
      </c>
    </row>
    <row r="4391" spans="1:66">
      <c r="A4391" t="s">
        <v>5025</v>
      </c>
      <c r="B4391" t="s">
        <v>3827</v>
      </c>
      <c r="C4391" s="4">
        <v>20190804</v>
      </c>
      <c r="D4391" t="s">
        <v>5022</v>
      </c>
      <c r="E4391" t="s">
        <v>5023</v>
      </c>
      <c r="F4391" t="s">
        <v>5024</v>
      </c>
      <c r="G4391">
        <v>2000</v>
      </c>
      <c r="H4391">
        <v>675</v>
      </c>
      <c r="K4391">
        <v>13</v>
      </c>
      <c r="L4391" t="s">
        <v>5036</v>
      </c>
      <c r="M4391">
        <v>2717.0000118464231</v>
      </c>
      <c r="N4391">
        <v>0</v>
      </c>
      <c r="O4391">
        <v>9.4728144233492184</v>
      </c>
      <c r="P4391">
        <v>4.3309267471735781E-2</v>
      </c>
      <c r="Q4391">
        <v>290.75236827907759</v>
      </c>
      <c r="R4391">
        <v>0.99061981684475486</v>
      </c>
      <c r="S4391">
        <v>2.0380422576160773</v>
      </c>
      <c r="T4391">
        <v>33.869174957275391</v>
      </c>
      <c r="U4391">
        <v>6</v>
      </c>
      <c r="V4391">
        <v>1.4200000166893005</v>
      </c>
      <c r="W4391">
        <v>1</v>
      </c>
      <c r="X4391">
        <v>2.8400000333786011</v>
      </c>
      <c r="Y4391">
        <v>30.900468826293945</v>
      </c>
      <c r="Z4391">
        <v>33.869174957275391</v>
      </c>
      <c r="AA4391">
        <v>30.508312225341797</v>
      </c>
      <c r="AB4391">
        <v>675.1121826171875</v>
      </c>
      <c r="AC4391">
        <v>662.96124267578125</v>
      </c>
      <c r="AD4391">
        <v>34.336193084716797</v>
      </c>
      <c r="AE4391">
        <v>35.482330322265625</v>
      </c>
      <c r="AF4391">
        <v>70.457283020019531</v>
      </c>
      <c r="AG4391">
        <v>72.809135437011719</v>
      </c>
      <c r="AH4391">
        <v>500.18634033203125</v>
      </c>
      <c r="AI4391">
        <v>1999.7332763671875</v>
      </c>
      <c r="AJ4391">
        <v>18.573467254638672</v>
      </c>
      <c r="AK4391">
        <v>92.048660278320313</v>
      </c>
      <c r="AL4391">
        <v>-12.544312477111816</v>
      </c>
      <c r="AM4391">
        <v>1.2909859418869019</v>
      </c>
      <c r="AN4391">
        <v>1</v>
      </c>
      <c r="AO4391">
        <v>-0.21956524252891541</v>
      </c>
      <c r="AP4391">
        <v>2.737391471862793</v>
      </c>
      <c r="AQ4391">
        <v>1</v>
      </c>
      <c r="AR4391">
        <v>0</v>
      </c>
      <c r="AS4391">
        <v>0.15999999642372131</v>
      </c>
      <c r="AT4391">
        <v>111115</v>
      </c>
      <c r="AU4391">
        <v>0.83364390055338533</v>
      </c>
      <c r="AV4391">
        <v>9.9061981684475491E-4</v>
      </c>
      <c r="AW4391">
        <v>307.01917495727537</v>
      </c>
      <c r="AX4391">
        <v>304.05046882629392</v>
      </c>
      <c r="AY4391">
        <v>319.9573170671465</v>
      </c>
      <c r="AZ4391">
        <v>2.6065926953687626</v>
      </c>
      <c r="BA4391">
        <v>5.3041432273334497</v>
      </c>
      <c r="BB4391">
        <v>57.623252867512981</v>
      </c>
      <c r="BC4391">
        <v>22.140922545247356</v>
      </c>
      <c r="BD4391">
        <v>32.384821891784668</v>
      </c>
      <c r="BE4391">
        <v>4.880081301485931</v>
      </c>
      <c r="BF4391">
        <v>4.2658732807145626E-2</v>
      </c>
      <c r="BG4391">
        <v>3.2661009697173724</v>
      </c>
      <c r="BH4391">
        <v>1.6139803317685586</v>
      </c>
      <c r="BI4391">
        <v>2.6719401144779692E-2</v>
      </c>
      <c r="BJ4391">
        <v>26.763365972837889</v>
      </c>
      <c r="BK4391">
        <v>0.43856616279040761</v>
      </c>
      <c r="BL4391">
        <v>60.305676701779198</v>
      </c>
      <c r="BM4391">
        <v>658.458320379577</v>
      </c>
      <c r="BN4391">
        <v>8.6757880702477263E-3</v>
      </c>
    </row>
    <row r="4392" spans="1:66">
      <c r="A4392" t="s">
        <v>5025</v>
      </c>
      <c r="B4392" t="s">
        <v>3827</v>
      </c>
      <c r="C4392" s="4">
        <v>20190804</v>
      </c>
      <c r="D4392" t="s">
        <v>5022</v>
      </c>
      <c r="E4392" t="s">
        <v>5023</v>
      </c>
      <c r="F4392" t="s">
        <v>5024</v>
      </c>
      <c r="G4392">
        <v>2000</v>
      </c>
      <c r="H4392">
        <v>800</v>
      </c>
      <c r="K4392">
        <v>14</v>
      </c>
      <c r="L4392" t="s">
        <v>5037</v>
      </c>
      <c r="M4392">
        <v>2814.0000118464231</v>
      </c>
      <c r="N4392">
        <v>0</v>
      </c>
      <c r="O4392">
        <v>11.184070418549396</v>
      </c>
      <c r="P4392">
        <v>4.3509023431520917E-2</v>
      </c>
      <c r="Q4392">
        <v>347.91356721912251</v>
      </c>
      <c r="R4392">
        <v>0.99617801142206308</v>
      </c>
      <c r="S4392">
        <v>2.0403697316075702</v>
      </c>
      <c r="T4392">
        <v>33.843235015869141</v>
      </c>
      <c r="U4392">
        <v>6</v>
      </c>
      <c r="V4392">
        <v>1.4200000166893005</v>
      </c>
      <c r="W4392">
        <v>1</v>
      </c>
      <c r="X4392">
        <v>2.8400000333786011</v>
      </c>
      <c r="Y4392">
        <v>30.88909912109375</v>
      </c>
      <c r="Z4392">
        <v>33.843235015869141</v>
      </c>
      <c r="AA4392">
        <v>30.506834030151367</v>
      </c>
      <c r="AB4392">
        <v>799.98138427734375</v>
      </c>
      <c r="AC4392">
        <v>785.6265869140625</v>
      </c>
      <c r="AD4392">
        <v>34.2216796875</v>
      </c>
      <c r="AE4392">
        <v>35.374385833740234</v>
      </c>
      <c r="AF4392">
        <v>70.266395568847656</v>
      </c>
      <c r="AG4392">
        <v>72.633216857910156</v>
      </c>
      <c r="AH4392">
        <v>500.182373046875</v>
      </c>
      <c r="AI4392">
        <v>2000.2816162109375</v>
      </c>
      <c r="AJ4392">
        <v>14.872791290283203</v>
      </c>
      <c r="AK4392">
        <v>92.046722412109375</v>
      </c>
      <c r="AL4392">
        <v>-15.509519577026367</v>
      </c>
      <c r="AM4392">
        <v>1.3295542001724243</v>
      </c>
      <c r="AN4392">
        <v>1</v>
      </c>
      <c r="AO4392">
        <v>-0.21956524252891541</v>
      </c>
      <c r="AP4392">
        <v>2.737391471862793</v>
      </c>
      <c r="AQ4392">
        <v>1</v>
      </c>
      <c r="AR4392">
        <v>0</v>
      </c>
      <c r="AS4392">
        <v>0.15999999642372131</v>
      </c>
      <c r="AT4392">
        <v>111115</v>
      </c>
      <c r="AU4392">
        <v>0.83363728841145834</v>
      </c>
      <c r="AV4392">
        <v>9.9617801142206307E-4</v>
      </c>
      <c r="AW4392">
        <v>306.99323501586912</v>
      </c>
      <c r="AX4392">
        <v>304.03909912109373</v>
      </c>
      <c r="AY4392">
        <v>320.04505144018549</v>
      </c>
      <c r="AZ4392">
        <v>2.6069905617344249</v>
      </c>
      <c r="BA4392">
        <v>5.2964660049447119</v>
      </c>
      <c r="BB4392">
        <v>57.54106030230497</v>
      </c>
      <c r="BC4392">
        <v>22.166674468564736</v>
      </c>
      <c r="BD4392">
        <v>32.366167068481445</v>
      </c>
      <c r="BE4392">
        <v>4.874945403549555</v>
      </c>
      <c r="BF4392">
        <v>4.2852519469622909E-2</v>
      </c>
      <c r="BG4392">
        <v>3.2560962733371417</v>
      </c>
      <c r="BH4392">
        <v>1.6188491302124133</v>
      </c>
      <c r="BI4392">
        <v>2.6841043739213543E-2</v>
      </c>
      <c r="BJ4392">
        <v>32.024303545225322</v>
      </c>
      <c r="BK4392">
        <v>0.44284851482143106</v>
      </c>
      <c r="BL4392">
        <v>60.209467107802304</v>
      </c>
      <c r="BM4392">
        <v>780.31021547477076</v>
      </c>
      <c r="BN4392">
        <v>8.6297334911510804E-3</v>
      </c>
    </row>
    <row r="4393" spans="1:66">
      <c r="A4393" t="s">
        <v>5025</v>
      </c>
      <c r="B4393" t="s">
        <v>3827</v>
      </c>
      <c r="C4393" s="4">
        <v>20190804</v>
      </c>
      <c r="D4393" t="s">
        <v>5022</v>
      </c>
      <c r="E4393" t="s">
        <v>5023</v>
      </c>
      <c r="F4393" t="s">
        <v>5024</v>
      </c>
      <c r="G4393">
        <v>2000</v>
      </c>
      <c r="H4393">
        <v>1000</v>
      </c>
      <c r="K4393">
        <v>15</v>
      </c>
      <c r="L4393" t="s">
        <v>5038</v>
      </c>
      <c r="M4393">
        <v>2931.0000118464231</v>
      </c>
      <c r="N4393">
        <v>0</v>
      </c>
      <c r="O4393">
        <v>13.980375916140089</v>
      </c>
      <c r="P4393">
        <v>4.3308024981842115E-2</v>
      </c>
      <c r="Q4393">
        <v>432.95661871891923</v>
      </c>
      <c r="R4393">
        <v>0.99094673789169563</v>
      </c>
      <c r="S4393">
        <v>2.0391334014959561</v>
      </c>
      <c r="T4393">
        <v>33.812393188476563</v>
      </c>
      <c r="U4393">
        <v>6</v>
      </c>
      <c r="V4393">
        <v>1.4200000166893005</v>
      </c>
      <c r="W4393">
        <v>1</v>
      </c>
      <c r="X4393">
        <v>2.8400000333786011</v>
      </c>
      <c r="Y4393">
        <v>30.883281707763672</v>
      </c>
      <c r="Z4393">
        <v>33.812393188476563</v>
      </c>
      <c r="AA4393">
        <v>30.508623123168945</v>
      </c>
      <c r="AB4393">
        <v>1000.3868408203125</v>
      </c>
      <c r="AC4393">
        <v>982.4482421875</v>
      </c>
      <c r="AD4393">
        <v>34.141952514648438</v>
      </c>
      <c r="AE4393">
        <v>35.288734436035156</v>
      </c>
      <c r="AF4393">
        <v>70.126075744628906</v>
      </c>
      <c r="AG4393">
        <v>72.481513977050781</v>
      </c>
      <c r="AH4393">
        <v>500.17050170898438</v>
      </c>
      <c r="AI4393">
        <v>1999.5020751953125</v>
      </c>
      <c r="AJ4393">
        <v>12.880393028259277</v>
      </c>
      <c r="AK4393">
        <v>92.046859741210938</v>
      </c>
      <c r="AL4393">
        <v>-20.588014602661133</v>
      </c>
      <c r="AM4393">
        <v>1.3870047330856323</v>
      </c>
      <c r="AN4393">
        <v>1</v>
      </c>
      <c r="AO4393">
        <v>-0.21956524252891541</v>
      </c>
      <c r="AP4393">
        <v>2.737391471862793</v>
      </c>
      <c r="AQ4393">
        <v>1</v>
      </c>
      <c r="AR4393">
        <v>0</v>
      </c>
      <c r="AS4393">
        <v>0.15999999642372131</v>
      </c>
      <c r="AT4393">
        <v>111115</v>
      </c>
      <c r="AU4393">
        <v>0.83361750284830716</v>
      </c>
      <c r="AV4393">
        <v>9.9094673789169559E-4</v>
      </c>
      <c r="AW4393">
        <v>306.96239318847654</v>
      </c>
      <c r="AX4393">
        <v>304.03328170776365</v>
      </c>
      <c r="AY4393">
        <v>319.92032488047334</v>
      </c>
      <c r="AZ4393">
        <v>2.6116629047133011</v>
      </c>
      <c r="BA4393">
        <v>5.2873505905745244</v>
      </c>
      <c r="BB4393">
        <v>57.44194430358484</v>
      </c>
      <c r="BC4393">
        <v>22.153209867549684</v>
      </c>
      <c r="BD4393">
        <v>32.347837448120117</v>
      </c>
      <c r="BE4393">
        <v>4.8699036207546902</v>
      </c>
      <c r="BF4393">
        <v>4.2657527362488054E-2</v>
      </c>
      <c r="BG4393">
        <v>3.2482171890785683</v>
      </c>
      <c r="BH4393">
        <v>1.6216864316761219</v>
      </c>
      <c r="BI4393">
        <v>2.6718644477817417E-2</v>
      </c>
      <c r="BJ4393">
        <v>39.852297157249296</v>
      </c>
      <c r="BK4393">
        <v>0.44069152971855952</v>
      </c>
      <c r="BL4393">
        <v>60.166102439583803</v>
      </c>
      <c r="BM4393">
        <v>975.80264103786328</v>
      </c>
      <c r="BN4393">
        <v>8.6200292368519681E-3</v>
      </c>
    </row>
    <row r="4394" spans="1:66">
      <c r="A4394" t="s">
        <v>5025</v>
      </c>
      <c r="B4394" t="s">
        <v>3827</v>
      </c>
      <c r="C4394" s="4">
        <v>20190804</v>
      </c>
      <c r="D4394" t="s">
        <v>5022</v>
      </c>
      <c r="E4394" t="s">
        <v>5023</v>
      </c>
      <c r="F4394" t="s">
        <v>5024</v>
      </c>
      <c r="G4394">
        <v>2000</v>
      </c>
      <c r="H4394">
        <v>1400</v>
      </c>
      <c r="K4394">
        <v>16</v>
      </c>
      <c r="L4394" t="s">
        <v>5039</v>
      </c>
      <c r="M4394">
        <v>3059.0000118464231</v>
      </c>
      <c r="N4394">
        <v>0</v>
      </c>
      <c r="O4394">
        <v>18.785719399139726</v>
      </c>
      <c r="P4394">
        <v>4.2796456626223403E-2</v>
      </c>
      <c r="Q4394">
        <v>627.84321050514734</v>
      </c>
      <c r="R4394">
        <v>0.97536494382512851</v>
      </c>
      <c r="S4394">
        <v>2.0309025171310062</v>
      </c>
      <c r="T4394">
        <v>33.775951385498047</v>
      </c>
      <c r="U4394">
        <v>6</v>
      </c>
      <c r="V4394">
        <v>1.4200000166893005</v>
      </c>
      <c r="W4394">
        <v>1</v>
      </c>
      <c r="X4394">
        <v>2.8400000333786011</v>
      </c>
      <c r="Y4394">
        <v>30.875368118286133</v>
      </c>
      <c r="Z4394">
        <v>33.775951385498047</v>
      </c>
      <c r="AA4394">
        <v>30.508289337158203</v>
      </c>
      <c r="AB4394">
        <v>1400.3892822265625</v>
      </c>
      <c r="AC4394">
        <v>1376.24462890625</v>
      </c>
      <c r="AD4394">
        <v>34.131793975830078</v>
      </c>
      <c r="AE4394">
        <v>35.260540008544922</v>
      </c>
      <c r="AF4394">
        <v>70.138458251953125</v>
      </c>
      <c r="AG4394">
        <v>72.457954406738281</v>
      </c>
      <c r="AH4394">
        <v>500.186767578125</v>
      </c>
      <c r="AI4394">
        <v>1999.7769775390625</v>
      </c>
      <c r="AJ4394">
        <v>17.664283752441406</v>
      </c>
      <c r="AK4394">
        <v>92.048934936523438</v>
      </c>
      <c r="AL4394">
        <v>-31.161550521850586</v>
      </c>
      <c r="AM4394">
        <v>1.4935728311538696</v>
      </c>
      <c r="AN4394">
        <v>1</v>
      </c>
      <c r="AO4394">
        <v>-0.21956524252891541</v>
      </c>
      <c r="AP4394">
        <v>2.737391471862793</v>
      </c>
      <c r="AQ4394">
        <v>1</v>
      </c>
      <c r="AR4394">
        <v>0</v>
      </c>
      <c r="AS4394">
        <v>0.15999999642372131</v>
      </c>
      <c r="AT4394">
        <v>111115</v>
      </c>
      <c r="AU4394">
        <v>0.83364461263020828</v>
      </c>
      <c r="AV4394">
        <v>9.7536494382512845E-4</v>
      </c>
      <c r="AW4394">
        <v>306.92595138549802</v>
      </c>
      <c r="AX4394">
        <v>304.02536811828611</v>
      </c>
      <c r="AY4394">
        <v>319.96430925449022</v>
      </c>
      <c r="AZ4394">
        <v>2.6236332387400774</v>
      </c>
      <c r="BA4394">
        <v>5.2765976702042394</v>
      </c>
      <c r="BB4394">
        <v>57.32383187098209</v>
      </c>
      <c r="BC4394">
        <v>22.063291862437168</v>
      </c>
      <c r="BD4394">
        <v>32.32565975189209</v>
      </c>
      <c r="BE4394">
        <v>4.8638094465481538</v>
      </c>
      <c r="BF4394">
        <v>4.2161123294123658E-2</v>
      </c>
      <c r="BG4394">
        <v>3.2456951530732332</v>
      </c>
      <c r="BH4394">
        <v>1.6181142934749206</v>
      </c>
      <c r="BI4394">
        <v>2.6407055658467297E-2</v>
      </c>
      <c r="BJ4394">
        <v>57.792298834126299</v>
      </c>
      <c r="BK4394">
        <v>0.45620029849207577</v>
      </c>
      <c r="BL4394">
        <v>60.242037837089036</v>
      </c>
      <c r="BM4394">
        <v>1367.3147976066819</v>
      </c>
      <c r="BN4394">
        <v>8.2767334985388782E-3</v>
      </c>
    </row>
    <row r="4395" spans="1:66">
      <c r="A4395" t="s">
        <v>5025</v>
      </c>
      <c r="B4395" t="s">
        <v>3827</v>
      </c>
      <c r="C4395" s="4">
        <v>20190804</v>
      </c>
      <c r="D4395" t="s">
        <v>5022</v>
      </c>
      <c r="E4395" t="s">
        <v>5023</v>
      </c>
      <c r="F4395" t="s">
        <v>5024</v>
      </c>
      <c r="G4395">
        <v>2000</v>
      </c>
      <c r="H4395">
        <v>1800</v>
      </c>
      <c r="K4395">
        <v>17</v>
      </c>
      <c r="L4395" t="s">
        <v>5040</v>
      </c>
      <c r="M4395">
        <v>3186.0000118464231</v>
      </c>
      <c r="N4395">
        <v>0</v>
      </c>
      <c r="O4395">
        <v>22.361060920959211</v>
      </c>
      <c r="P4395">
        <v>4.1858461219404924E-2</v>
      </c>
      <c r="Q4395">
        <v>857.25096564390412</v>
      </c>
      <c r="R4395">
        <v>0.95063497234335825</v>
      </c>
      <c r="S4395">
        <v>2.0233034415185625</v>
      </c>
      <c r="T4395">
        <v>33.724754333496094</v>
      </c>
      <c r="U4395">
        <v>6</v>
      </c>
      <c r="V4395">
        <v>1.4200000166893005</v>
      </c>
      <c r="W4395">
        <v>1</v>
      </c>
      <c r="X4395">
        <v>2.8400000333786011</v>
      </c>
      <c r="Y4395">
        <v>30.862995147705078</v>
      </c>
      <c r="Z4395">
        <v>33.724754333496094</v>
      </c>
      <c r="AA4395">
        <v>30.509849548339844</v>
      </c>
      <c r="AB4395">
        <v>1799.9678955078125</v>
      </c>
      <c r="AC4395">
        <v>1771.1246337890625</v>
      </c>
      <c r="AD4395">
        <v>34.080154418945313</v>
      </c>
      <c r="AE4395">
        <v>35.180385589599609</v>
      </c>
      <c r="AF4395">
        <v>70.079704284667969</v>
      </c>
      <c r="AG4395">
        <v>72.342140197753906</v>
      </c>
      <c r="AH4395">
        <v>500.1810302734375</v>
      </c>
      <c r="AI4395">
        <v>1999.4940185546875</v>
      </c>
      <c r="AJ4395">
        <v>16.459609985351563</v>
      </c>
      <c r="AK4395">
        <v>92.046165466308594</v>
      </c>
      <c r="AL4395">
        <v>-42.749813079833984</v>
      </c>
      <c r="AM4395">
        <v>1.5802462100982666</v>
      </c>
      <c r="AN4395">
        <v>1</v>
      </c>
      <c r="AO4395">
        <v>-0.21956524252891541</v>
      </c>
      <c r="AP4395">
        <v>2.737391471862793</v>
      </c>
      <c r="AQ4395">
        <v>1</v>
      </c>
      <c r="AR4395">
        <v>0</v>
      </c>
      <c r="AS4395">
        <v>0.15999999642372131</v>
      </c>
      <c r="AT4395">
        <v>111115</v>
      </c>
      <c r="AU4395">
        <v>0.83363505045572894</v>
      </c>
      <c r="AV4395">
        <v>9.5063497234335829E-4</v>
      </c>
      <c r="AW4395">
        <v>306.87475433349607</v>
      </c>
      <c r="AX4395">
        <v>304.01299514770506</v>
      </c>
      <c r="AY4395">
        <v>319.91903581800216</v>
      </c>
      <c r="AZ4395">
        <v>2.6404813885080656</v>
      </c>
      <c r="BA4395">
        <v>5.2615230346673867</v>
      </c>
      <c r="BB4395">
        <v>57.161784067944126</v>
      </c>
      <c r="BC4395">
        <v>21.981398478344516</v>
      </c>
      <c r="BD4395">
        <v>32.293874740600586</v>
      </c>
      <c r="BE4395">
        <v>4.8550868676377581</v>
      </c>
      <c r="BF4395">
        <v>4.1250474817941855E-2</v>
      </c>
      <c r="BG4395">
        <v>3.2382195931488242</v>
      </c>
      <c r="BH4395">
        <v>1.6168672744889339</v>
      </c>
      <c r="BI4395">
        <v>2.5835489769080896E-2</v>
      </c>
      <c r="BJ4395">
        <v>78.906664229811625</v>
      </c>
      <c r="BK4395">
        <v>0.4840150429221578</v>
      </c>
      <c r="BL4395">
        <v>60.269433889275462</v>
      </c>
      <c r="BM4395">
        <v>1760.4952563635338</v>
      </c>
      <c r="BN4395">
        <v>7.6551667946756522E-3</v>
      </c>
    </row>
    <row r="4396" spans="1:66">
      <c r="A4396" t="s">
        <v>5025</v>
      </c>
      <c r="B4396" t="s">
        <v>3827</v>
      </c>
      <c r="C4396" s="4">
        <v>20190804</v>
      </c>
      <c r="D4396" t="s">
        <v>5022</v>
      </c>
      <c r="E4396" t="s">
        <v>5023</v>
      </c>
      <c r="F4396" t="s">
        <v>5024</v>
      </c>
      <c r="G4396">
        <v>2000</v>
      </c>
      <c r="H4396">
        <v>400</v>
      </c>
      <c r="K4396">
        <v>18</v>
      </c>
      <c r="L4396" t="s">
        <v>5041</v>
      </c>
      <c r="M4396">
        <v>3280.0000118464231</v>
      </c>
      <c r="N4396">
        <v>0</v>
      </c>
      <c r="O4396">
        <v>4.0753043696718958</v>
      </c>
      <c r="P4396">
        <v>4.0579941637913529E-2</v>
      </c>
      <c r="Q4396">
        <v>220.25571217486313</v>
      </c>
      <c r="R4396">
        <v>0.94149087077574123</v>
      </c>
      <c r="S4396">
        <v>2.066088701903928</v>
      </c>
      <c r="T4396">
        <v>33.802463531494141</v>
      </c>
      <c r="U4396">
        <v>6</v>
      </c>
      <c r="V4396">
        <v>1.4200000166893005</v>
      </c>
      <c r="W4396">
        <v>1</v>
      </c>
      <c r="X4396">
        <v>2.8400000333786011</v>
      </c>
      <c r="Y4396">
        <v>30.863796234130859</v>
      </c>
      <c r="Z4396">
        <v>33.802463531494141</v>
      </c>
      <c r="AA4396">
        <v>30.507831573486328</v>
      </c>
      <c r="AB4396">
        <v>399.78720092773438</v>
      </c>
      <c r="AC4396">
        <v>394.45315551757813</v>
      </c>
      <c r="AD4396">
        <v>33.873348236083984</v>
      </c>
      <c r="AE4396">
        <v>34.963233947753906</v>
      </c>
      <c r="AF4396">
        <v>69.653388977050781</v>
      </c>
      <c r="AG4396">
        <v>71.894515991210938</v>
      </c>
      <c r="AH4396">
        <v>500.18453979492188</v>
      </c>
      <c r="AI4396">
        <v>1999.4879150390625</v>
      </c>
      <c r="AJ4396">
        <v>14.994012832641602</v>
      </c>
      <c r="AK4396">
        <v>92.048980712890625</v>
      </c>
      <c r="AL4396">
        <v>-6.6552572250366211</v>
      </c>
      <c r="AM4396">
        <v>1.175868034362793</v>
      </c>
      <c r="AN4396">
        <v>1</v>
      </c>
      <c r="AO4396">
        <v>-0.21956524252891541</v>
      </c>
      <c r="AP4396">
        <v>2.737391471862793</v>
      </c>
      <c r="AQ4396">
        <v>1</v>
      </c>
      <c r="AR4396">
        <v>0</v>
      </c>
      <c r="AS4396">
        <v>0.15999999642372131</v>
      </c>
      <c r="AT4396">
        <v>111115</v>
      </c>
      <c r="AU4396">
        <v>0.83364089965820298</v>
      </c>
      <c r="AV4396">
        <v>9.4149087077574124E-4</v>
      </c>
      <c r="AW4396">
        <v>306.95246353149412</v>
      </c>
      <c r="AX4396">
        <v>304.01379623413084</v>
      </c>
      <c r="AY4396">
        <v>319.91805925552399</v>
      </c>
      <c r="AZ4396">
        <v>2.6341638640231966</v>
      </c>
      <c r="BA4396">
        <v>5.2844187492210102</v>
      </c>
      <c r="BB4396">
        <v>57.408769855948826</v>
      </c>
      <c r="BC4396">
        <v>22.44553590819492</v>
      </c>
      <c r="BD4396">
        <v>32.3331298828125</v>
      </c>
      <c r="BE4396">
        <v>4.8658614102649578</v>
      </c>
      <c r="BF4396">
        <v>4.0008274932729612E-2</v>
      </c>
      <c r="BG4396">
        <v>3.2183300473170822</v>
      </c>
      <c r="BH4396">
        <v>1.6475313629478756</v>
      </c>
      <c r="BI4396">
        <v>2.505591172565904E-2</v>
      </c>
      <c r="BJ4396">
        <v>20.274313801887967</v>
      </c>
      <c r="BK4396">
        <v>0.55838243171323243</v>
      </c>
      <c r="BL4396">
        <v>59.586500921187913</v>
      </c>
      <c r="BM4396">
        <v>392.51595099842467</v>
      </c>
      <c r="BN4396">
        <v>6.1865798564336603E-3</v>
      </c>
    </row>
    <row r="4398" spans="1:66">
      <c r="A4398" t="s">
        <v>5043</v>
      </c>
      <c r="B4398" t="s">
        <v>3827</v>
      </c>
      <c r="C4398" s="4">
        <v>20190804</v>
      </c>
      <c r="D4398" t="s">
        <v>5022</v>
      </c>
      <c r="E4398" t="s">
        <v>5023</v>
      </c>
      <c r="F4398" t="s">
        <v>5042</v>
      </c>
      <c r="G4398">
        <v>2000</v>
      </c>
      <c r="H4398">
        <v>400</v>
      </c>
      <c r="K4398">
        <v>37</v>
      </c>
      <c r="L4398" t="s">
        <v>5044</v>
      </c>
      <c r="M4398">
        <v>13894.000011824071</v>
      </c>
      <c r="N4398">
        <v>0</v>
      </c>
      <c r="O4398">
        <v>6.0938019814048081</v>
      </c>
      <c r="P4398">
        <v>9.2361276042794108E-2</v>
      </c>
      <c r="Q4398">
        <v>266.50154855495862</v>
      </c>
      <c r="R4398">
        <v>1.9637269537702557</v>
      </c>
      <c r="S4398">
        <v>1.9194861974939093</v>
      </c>
      <c r="T4398">
        <v>34.144229888916016</v>
      </c>
      <c r="U4398">
        <v>6</v>
      </c>
      <c r="V4398">
        <v>1.4200000166893005</v>
      </c>
      <c r="W4398">
        <v>1</v>
      </c>
      <c r="X4398">
        <v>2.8400000333786011</v>
      </c>
      <c r="Y4398">
        <v>31.151288986206055</v>
      </c>
      <c r="Z4398">
        <v>34.144229888916016</v>
      </c>
      <c r="AA4398">
        <v>30.820844650268555</v>
      </c>
      <c r="AB4398">
        <v>400.09933471679688</v>
      </c>
      <c r="AC4398">
        <v>386.420654296875</v>
      </c>
      <c r="AD4398">
        <v>33.965248107910156</v>
      </c>
      <c r="AE4398">
        <v>37.737163543701172</v>
      </c>
      <c r="AF4398">
        <v>68.56829833984375</v>
      </c>
      <c r="AG4398">
        <v>76.182960510253906</v>
      </c>
      <c r="AH4398">
        <v>300.58279418945313</v>
      </c>
      <c r="AI4398">
        <v>2000.843994140625</v>
      </c>
      <c r="AJ4398">
        <v>7.0943136215209961</v>
      </c>
      <c r="AK4398">
        <v>91.863288879394531</v>
      </c>
      <c r="AL4398">
        <v>-6.2267179489135742</v>
      </c>
      <c r="AM4398">
        <v>1.0822762250900269</v>
      </c>
      <c r="AN4398">
        <v>1</v>
      </c>
      <c r="AO4398">
        <v>-0.21956524252891541</v>
      </c>
      <c r="AP4398">
        <v>2.737391471862793</v>
      </c>
      <c r="AQ4398">
        <v>1</v>
      </c>
      <c r="AR4398">
        <v>0</v>
      </c>
      <c r="AS4398">
        <v>0.15999999642372131</v>
      </c>
      <c r="AT4398">
        <v>111115</v>
      </c>
      <c r="AU4398">
        <v>0.50097132364908847</v>
      </c>
      <c r="AV4398">
        <v>1.9637269537702558E-3</v>
      </c>
      <c r="AW4398">
        <v>307.29422988891599</v>
      </c>
      <c r="AX4398">
        <v>304.30128898620603</v>
      </c>
      <c r="AY4398">
        <v>320.13503190692427</v>
      </c>
      <c r="AZ4398">
        <v>2.136970156473017</v>
      </c>
      <c r="BA4398">
        <v>5.3861461535978856</v>
      </c>
      <c r="BB4398">
        <v>58.632193766426646</v>
      </c>
      <c r="BC4398">
        <v>20.895030222725474</v>
      </c>
      <c r="BD4398">
        <v>32.647759437561035</v>
      </c>
      <c r="BE4398">
        <v>4.9529737874585917</v>
      </c>
      <c r="BF4398">
        <v>8.9452151138968247E-2</v>
      </c>
      <c r="BG4398">
        <v>3.4666599561039764</v>
      </c>
      <c r="BH4398">
        <v>1.4863138313546154</v>
      </c>
      <c r="BI4398">
        <v>5.6161880160504767E-2</v>
      </c>
      <c r="BJ4398">
        <v>24.48170874171015</v>
      </c>
      <c r="BK4398">
        <v>0.68966693573841353</v>
      </c>
      <c r="BL4398">
        <v>63.737726188512219</v>
      </c>
      <c r="BM4398">
        <v>383.52395268482968</v>
      </c>
      <c r="BN4398">
        <v>1.0127270524273469E-2</v>
      </c>
    </row>
    <row r="4399" spans="1:66">
      <c r="A4399" t="s">
        <v>5043</v>
      </c>
      <c r="B4399" t="s">
        <v>3827</v>
      </c>
      <c r="C4399" s="4">
        <v>20190804</v>
      </c>
      <c r="D4399" t="s">
        <v>5022</v>
      </c>
      <c r="E4399" t="s">
        <v>5023</v>
      </c>
      <c r="F4399" t="s">
        <v>5042</v>
      </c>
      <c r="G4399">
        <v>2000</v>
      </c>
      <c r="H4399">
        <v>325</v>
      </c>
      <c r="K4399">
        <v>38</v>
      </c>
      <c r="L4399" t="s">
        <v>5045</v>
      </c>
      <c r="M4399">
        <v>13993.000011824071</v>
      </c>
      <c r="N4399">
        <v>0</v>
      </c>
      <c r="O4399">
        <v>4.7156809579342935</v>
      </c>
      <c r="P4399">
        <v>9.4990424204190974E-2</v>
      </c>
      <c r="Q4399">
        <v>223.30046781167459</v>
      </c>
      <c r="R4399">
        <v>2.0046060968882204</v>
      </c>
      <c r="S4399">
        <v>1.9072518305868953</v>
      </c>
      <c r="T4399">
        <v>34.064075469970703</v>
      </c>
      <c r="U4399">
        <v>6</v>
      </c>
      <c r="V4399">
        <v>1.4200000166893005</v>
      </c>
      <c r="W4399">
        <v>1</v>
      </c>
      <c r="X4399">
        <v>2.8400000333786011</v>
      </c>
      <c r="Y4399">
        <v>31.135675430297852</v>
      </c>
      <c r="Z4399">
        <v>34.064075469970703</v>
      </c>
      <c r="AA4399">
        <v>30.821001052856445</v>
      </c>
      <c r="AB4399">
        <v>325.01272583007813</v>
      </c>
      <c r="AC4399">
        <v>314.342041015625</v>
      </c>
      <c r="AD4399">
        <v>33.759189605712891</v>
      </c>
      <c r="AE4399">
        <v>37.610057830810547</v>
      </c>
      <c r="AF4399">
        <v>68.210990905761719</v>
      </c>
      <c r="AG4399">
        <v>75.991729736328125</v>
      </c>
      <c r="AH4399">
        <v>300.5887451171875</v>
      </c>
      <c r="AI4399">
        <v>2001.389404296875</v>
      </c>
      <c r="AJ4399">
        <v>6.1347169876098633</v>
      </c>
      <c r="AK4399">
        <v>91.86065673828125</v>
      </c>
      <c r="AL4399">
        <v>-4.7799530029296875</v>
      </c>
      <c r="AM4399">
        <v>1.030129075050354</v>
      </c>
      <c r="AN4399">
        <v>1</v>
      </c>
      <c r="AO4399">
        <v>-0.21956524252891541</v>
      </c>
      <c r="AP4399">
        <v>2.737391471862793</v>
      </c>
      <c r="AQ4399">
        <v>1</v>
      </c>
      <c r="AR4399">
        <v>0</v>
      </c>
      <c r="AS4399">
        <v>0.15999999642372131</v>
      </c>
      <c r="AT4399">
        <v>111115</v>
      </c>
      <c r="AU4399">
        <v>0.50098124186197912</v>
      </c>
      <c r="AV4399">
        <v>2.0046060968882205E-3</v>
      </c>
      <c r="AW4399">
        <v>307.21407546997068</v>
      </c>
      <c r="AX4399">
        <v>304.28567543029783</v>
      </c>
      <c r="AY4399">
        <v>320.22229752997373</v>
      </c>
      <c r="AZ4399">
        <v>2.127381571663217</v>
      </c>
      <c r="BA4399">
        <v>5.3621364428898897</v>
      </c>
      <c r="BB4399">
        <v>58.372502802446405</v>
      </c>
      <c r="BC4399">
        <v>20.762444971635858</v>
      </c>
      <c r="BD4399">
        <v>32.599875450134277</v>
      </c>
      <c r="BE4399">
        <v>4.9396290901739537</v>
      </c>
      <c r="BF4399">
        <v>9.1916076665111257E-2</v>
      </c>
      <c r="BG4399">
        <v>3.4548846123029944</v>
      </c>
      <c r="BH4399">
        <v>1.4847444778709593</v>
      </c>
      <c r="BI4399">
        <v>5.7716068589168806E-2</v>
      </c>
      <c r="BJ4399">
        <v>20.512527623145864</v>
      </c>
      <c r="BK4399">
        <v>0.71037417422817772</v>
      </c>
      <c r="BL4399">
        <v>63.847286037393182</v>
      </c>
      <c r="BM4399">
        <v>312.10043213591035</v>
      </c>
      <c r="BN4399">
        <v>9.6470046171293448E-3</v>
      </c>
    </row>
    <row r="4400" spans="1:66">
      <c r="A4400" t="s">
        <v>5043</v>
      </c>
      <c r="B4400" t="s">
        <v>3827</v>
      </c>
      <c r="C4400" s="4">
        <v>20190804</v>
      </c>
      <c r="D4400" t="s">
        <v>5022</v>
      </c>
      <c r="E4400" t="s">
        <v>5023</v>
      </c>
      <c r="F4400" t="s">
        <v>5042</v>
      </c>
      <c r="G4400">
        <v>2000</v>
      </c>
      <c r="H4400">
        <v>250</v>
      </c>
      <c r="K4400">
        <v>39</v>
      </c>
      <c r="L4400" t="s">
        <v>5046</v>
      </c>
      <c r="M4400">
        <v>14089.000011824071</v>
      </c>
      <c r="N4400">
        <v>0</v>
      </c>
      <c r="O4400">
        <v>3.149270262193641</v>
      </c>
      <c r="P4400">
        <v>0.10052519085398615</v>
      </c>
      <c r="Q4400">
        <v>183.70841404967564</v>
      </c>
      <c r="R4400">
        <v>2.088694167447716</v>
      </c>
      <c r="S4400">
        <v>1.8817004715048489</v>
      </c>
      <c r="T4400">
        <v>33.971515655517578</v>
      </c>
      <c r="U4400">
        <v>6</v>
      </c>
      <c r="V4400">
        <v>1.4200000166893005</v>
      </c>
      <c r="W4400">
        <v>1</v>
      </c>
      <c r="X4400">
        <v>2.8400000333786011</v>
      </c>
      <c r="Y4400">
        <v>31.114429473876953</v>
      </c>
      <c r="Z4400">
        <v>33.971515655517578</v>
      </c>
      <c r="AA4400">
        <v>30.820947647094727</v>
      </c>
      <c r="AB4400">
        <v>249.95263671875</v>
      </c>
      <c r="AC4400">
        <v>242.65458679199219</v>
      </c>
      <c r="AD4400">
        <v>33.5750732421875</v>
      </c>
      <c r="AE4400">
        <v>37.587661743164063</v>
      </c>
      <c r="AF4400">
        <v>67.921112060546875</v>
      </c>
      <c r="AG4400">
        <v>76.038429260253906</v>
      </c>
      <c r="AH4400">
        <v>300.581787109375</v>
      </c>
      <c r="AI4400">
        <v>2001.2872314453125</v>
      </c>
      <c r="AJ4400">
        <v>7.3933486938476563</v>
      </c>
      <c r="AK4400">
        <v>91.860626220703125</v>
      </c>
      <c r="AL4400">
        <v>-3.4111580848693848</v>
      </c>
      <c r="AM4400">
        <v>0.99097180366516113</v>
      </c>
      <c r="AN4400">
        <v>1</v>
      </c>
      <c r="AO4400">
        <v>-0.21956524252891541</v>
      </c>
      <c r="AP4400">
        <v>2.737391471862793</v>
      </c>
      <c r="AQ4400">
        <v>1</v>
      </c>
      <c r="AR4400">
        <v>0</v>
      </c>
      <c r="AS4400">
        <v>0.15999999642372131</v>
      </c>
      <c r="AT4400">
        <v>111115</v>
      </c>
      <c r="AU4400">
        <v>0.50096964518229159</v>
      </c>
      <c r="AV4400">
        <v>2.0886941674477162E-3</v>
      </c>
      <c r="AW4400">
        <v>307.12151565551756</v>
      </c>
      <c r="AX4400">
        <v>304.26442947387693</v>
      </c>
      <c r="AY4400">
        <v>320.20594987408913</v>
      </c>
      <c r="AZ4400">
        <v>2.0969200710957048</v>
      </c>
      <c r="BA4400">
        <v>5.3345266174038652</v>
      </c>
      <c r="BB4400">
        <v>58.071960064665817</v>
      </c>
      <c r="BC4400">
        <v>20.484298321501754</v>
      </c>
      <c r="BD4400">
        <v>32.542972564697266</v>
      </c>
      <c r="BE4400">
        <v>4.9238116276236683</v>
      </c>
      <c r="BF4400">
        <v>9.708862315752384E-2</v>
      </c>
      <c r="BG4400">
        <v>3.4528261458990164</v>
      </c>
      <c r="BH4400">
        <v>1.4709854817246519</v>
      </c>
      <c r="BI4400">
        <v>6.0980061155860646E-2</v>
      </c>
      <c r="BJ4400">
        <v>16.875569956615422</v>
      </c>
      <c r="BK4400">
        <v>0.75707785489813861</v>
      </c>
      <c r="BL4400">
        <v>64.220566261124574</v>
      </c>
      <c r="BM4400">
        <v>241.15757453706499</v>
      </c>
      <c r="BN4400">
        <v>8.3865464286427029E-3</v>
      </c>
    </row>
    <row r="4401" spans="1:66">
      <c r="A4401" t="s">
        <v>5043</v>
      </c>
      <c r="B4401" t="s">
        <v>3827</v>
      </c>
      <c r="C4401" s="4">
        <v>20190804</v>
      </c>
      <c r="D4401" t="s">
        <v>5022</v>
      </c>
      <c r="E4401" t="s">
        <v>5023</v>
      </c>
      <c r="F4401" t="s">
        <v>5042</v>
      </c>
      <c r="G4401">
        <v>2000</v>
      </c>
      <c r="H4401">
        <v>175</v>
      </c>
      <c r="K4401">
        <v>40</v>
      </c>
      <c r="L4401" t="s">
        <v>5047</v>
      </c>
      <c r="M4401">
        <v>14196.000011824071</v>
      </c>
      <c r="N4401">
        <v>0</v>
      </c>
      <c r="O4401">
        <v>1.8246495486870771</v>
      </c>
      <c r="P4401">
        <v>0.11139806429555042</v>
      </c>
      <c r="Q4401">
        <v>138.44126787051636</v>
      </c>
      <c r="R4401">
        <v>2.2430043878028894</v>
      </c>
      <c r="S4401">
        <v>1.8305436527651491</v>
      </c>
      <c r="T4401">
        <v>33.827976226806641</v>
      </c>
      <c r="U4401">
        <v>6</v>
      </c>
      <c r="V4401">
        <v>1.4200000166893005</v>
      </c>
      <c r="W4401">
        <v>1</v>
      </c>
      <c r="X4401">
        <v>2.8400000333786011</v>
      </c>
      <c r="Y4401">
        <v>31.092048645019531</v>
      </c>
      <c r="Z4401">
        <v>33.827976226806641</v>
      </c>
      <c r="AA4401">
        <v>30.821426391601563</v>
      </c>
      <c r="AB4401">
        <v>175.08149719238281</v>
      </c>
      <c r="AC4401">
        <v>170.67523193359375</v>
      </c>
      <c r="AD4401">
        <v>33.373481750488281</v>
      </c>
      <c r="AE4401">
        <v>37.681957244873047</v>
      </c>
      <c r="AF4401">
        <v>67.597930908203125</v>
      </c>
      <c r="AG4401">
        <v>76.324737548828125</v>
      </c>
      <c r="AH4401">
        <v>300.59127807617188</v>
      </c>
      <c r="AI4401">
        <v>2000.5419921875</v>
      </c>
      <c r="AJ4401">
        <v>7.3514232635498047</v>
      </c>
      <c r="AK4401">
        <v>91.858573913574219</v>
      </c>
      <c r="AL4401">
        <v>-2.2384331226348877</v>
      </c>
      <c r="AM4401">
        <v>0.93407922983169556</v>
      </c>
      <c r="AN4401">
        <v>1</v>
      </c>
      <c r="AO4401">
        <v>-0.21956524252891541</v>
      </c>
      <c r="AP4401">
        <v>2.737391471862793</v>
      </c>
      <c r="AQ4401">
        <v>1</v>
      </c>
      <c r="AR4401">
        <v>0</v>
      </c>
      <c r="AS4401">
        <v>0.15999999642372131</v>
      </c>
      <c r="AT4401">
        <v>111115</v>
      </c>
      <c r="AU4401">
        <v>0.50098546346028638</v>
      </c>
      <c r="AV4401">
        <v>2.2430043878028895E-3</v>
      </c>
      <c r="AW4401">
        <v>306.97797622680662</v>
      </c>
      <c r="AX4401">
        <v>304.24204864501951</v>
      </c>
      <c r="AY4401">
        <v>320.08671159550431</v>
      </c>
      <c r="AZ4401">
        <v>2.0385557812201447</v>
      </c>
      <c r="BA4401">
        <v>5.2919545075514636</v>
      </c>
      <c r="BB4401">
        <v>57.609804747572454</v>
      </c>
      <c r="BC4401">
        <v>19.927847502699407</v>
      </c>
      <c r="BD4401">
        <v>32.460012435913086</v>
      </c>
      <c r="BE4401">
        <v>4.9008299414282286</v>
      </c>
      <c r="BF4401">
        <v>0.10719343709240392</v>
      </c>
      <c r="BG4401">
        <v>3.4614108547863145</v>
      </c>
      <c r="BH4401">
        <v>1.4394190866419141</v>
      </c>
      <c r="BI4401">
        <v>6.7361382457942237E-2</v>
      </c>
      <c r="BJ4401">
        <v>12.717017437372755</v>
      </c>
      <c r="BK4401">
        <v>0.81113859522617215</v>
      </c>
      <c r="BL4401">
        <v>65.049284134915467</v>
      </c>
      <c r="BM4401">
        <v>169.80788092592593</v>
      </c>
      <c r="BN4401">
        <v>6.9897902436558386E-3</v>
      </c>
    </row>
    <row r="4402" spans="1:66">
      <c r="A4402" t="s">
        <v>5043</v>
      </c>
      <c r="B4402" t="s">
        <v>3827</v>
      </c>
      <c r="C4402" s="4">
        <v>20190804</v>
      </c>
      <c r="D4402" t="s">
        <v>5022</v>
      </c>
      <c r="E4402" t="s">
        <v>5023</v>
      </c>
      <c r="F4402" t="s">
        <v>5042</v>
      </c>
      <c r="G4402">
        <v>2000</v>
      </c>
      <c r="H4402">
        <v>100</v>
      </c>
      <c r="K4402">
        <v>41</v>
      </c>
      <c r="L4402" t="s">
        <v>5048</v>
      </c>
      <c r="M4402">
        <v>14339.500011812896</v>
      </c>
      <c r="N4402">
        <v>0</v>
      </c>
      <c r="O4402">
        <v>-3.7347688771393273E-2</v>
      </c>
      <c r="P4402">
        <v>0.13170332369173537</v>
      </c>
      <c r="Q4402">
        <v>96.665238631042385</v>
      </c>
      <c r="R4402">
        <v>2.524681870820126</v>
      </c>
      <c r="S4402">
        <v>1.7549160101665193</v>
      </c>
      <c r="T4402">
        <v>33.671298980712891</v>
      </c>
      <c r="U4402">
        <v>6</v>
      </c>
      <c r="V4402">
        <v>1.4200000166893005</v>
      </c>
      <c r="W4402">
        <v>1</v>
      </c>
      <c r="X4402">
        <v>2.8400000333786011</v>
      </c>
      <c r="Y4402">
        <v>31.073223114013672</v>
      </c>
      <c r="Z4402">
        <v>33.671298980712891</v>
      </c>
      <c r="AA4402">
        <v>30.821601867675781</v>
      </c>
      <c r="AB4402">
        <v>99.744316101074219</v>
      </c>
      <c r="AC4402">
        <v>99.318367004394531</v>
      </c>
      <c r="AD4402">
        <v>33.155281066894531</v>
      </c>
      <c r="AE4402">
        <v>38.003078460693359</v>
      </c>
      <c r="AF4402">
        <v>67.228019714355469</v>
      </c>
      <c r="AG4402">
        <v>77.057762145996094</v>
      </c>
      <c r="AH4402">
        <v>300.59872436523438</v>
      </c>
      <c r="AI4402">
        <v>2000.9398193359375</v>
      </c>
      <c r="AJ4402">
        <v>8.7717008590698242</v>
      </c>
      <c r="AK4402">
        <v>91.858543395996094</v>
      </c>
      <c r="AL4402">
        <v>-1.0826802253723145</v>
      </c>
      <c r="AM4402">
        <v>0.87868088483810425</v>
      </c>
      <c r="AN4402">
        <v>0.66666668653488159</v>
      </c>
      <c r="AO4402">
        <v>-0.21956524252891541</v>
      </c>
      <c r="AP4402">
        <v>2.737391471862793</v>
      </c>
      <c r="AQ4402">
        <v>1</v>
      </c>
      <c r="AR4402">
        <v>0</v>
      </c>
      <c r="AS4402">
        <v>0.15999999642372131</v>
      </c>
      <c r="AT4402">
        <v>111115</v>
      </c>
      <c r="AU4402">
        <v>0.50099787394205719</v>
      </c>
      <c r="AV4402">
        <v>2.5246818708201261E-3</v>
      </c>
      <c r="AW4402">
        <v>306.82129898071287</v>
      </c>
      <c r="AX4402">
        <v>304.22322311401365</v>
      </c>
      <c r="AY4402">
        <v>320.15036393783157</v>
      </c>
      <c r="AZ4402">
        <v>1.9233372504276562</v>
      </c>
      <c r="BA4402">
        <v>5.2458234421295646</v>
      </c>
      <c r="BB4402">
        <v>57.107627099149262</v>
      </c>
      <c r="BC4402">
        <v>19.104548638455903</v>
      </c>
      <c r="BD4402">
        <v>32.372261047363281</v>
      </c>
      <c r="BE4402">
        <v>4.8766226318221566</v>
      </c>
      <c r="BF4402">
        <v>0.12586634624572596</v>
      </c>
      <c r="BG4402">
        <v>3.4909074319630453</v>
      </c>
      <c r="BH4402">
        <v>1.3857151998591113</v>
      </c>
      <c r="BI4402">
        <v>7.9170854075971506E-2</v>
      </c>
      <c r="BJ4402">
        <v>8.8795280176739251</v>
      </c>
      <c r="BK4402">
        <v>0.97328662911629671</v>
      </c>
      <c r="BL4402">
        <v>66.432746263264491</v>
      </c>
      <c r="BM4402">
        <v>99.336120306946924</v>
      </c>
      <c r="BN4402">
        <v>-2.4976911963168634E-4</v>
      </c>
    </row>
    <row r="4403" spans="1:66">
      <c r="A4403" t="s">
        <v>5043</v>
      </c>
      <c r="B4403" t="s">
        <v>3827</v>
      </c>
      <c r="C4403" s="4">
        <v>20190804</v>
      </c>
      <c r="D4403" t="s">
        <v>5022</v>
      </c>
      <c r="E4403" t="s">
        <v>5023</v>
      </c>
      <c r="F4403" t="s">
        <v>5042</v>
      </c>
      <c r="G4403">
        <v>2000</v>
      </c>
      <c r="H4403">
        <v>66</v>
      </c>
      <c r="K4403">
        <v>42</v>
      </c>
      <c r="L4403" t="s">
        <v>5049</v>
      </c>
      <c r="M4403">
        <v>14482.500011812896</v>
      </c>
      <c r="N4403">
        <v>0</v>
      </c>
      <c r="O4403">
        <v>-0.52862344508425962</v>
      </c>
      <c r="P4403">
        <v>0.15330203020848596</v>
      </c>
      <c r="Q4403">
        <v>73.072596978776801</v>
      </c>
      <c r="R4403">
        <v>2.7949278690935326</v>
      </c>
      <c r="S4403">
        <v>1.681239793896304</v>
      </c>
      <c r="T4403">
        <v>33.521430969238281</v>
      </c>
      <c r="U4403">
        <v>6</v>
      </c>
      <c r="V4403">
        <v>1.4200000166893005</v>
      </c>
      <c r="W4403">
        <v>1</v>
      </c>
      <c r="X4403">
        <v>2.8400000333786011</v>
      </c>
      <c r="Y4403">
        <v>31.050775527954102</v>
      </c>
      <c r="Z4403">
        <v>33.521430969238281</v>
      </c>
      <c r="AA4403">
        <v>30.821456909179688</v>
      </c>
      <c r="AB4403">
        <v>68.808036804199219</v>
      </c>
      <c r="AC4403">
        <v>69.4755859375</v>
      </c>
      <c r="AD4403">
        <v>32.965106964111328</v>
      </c>
      <c r="AE4403">
        <v>38.329940795898438</v>
      </c>
      <c r="AF4403">
        <v>66.925178527832031</v>
      </c>
      <c r="AG4403">
        <v>77.816764831542969</v>
      </c>
      <c r="AH4403">
        <v>300.60186767578125</v>
      </c>
      <c r="AI4403">
        <v>2001.273193359375</v>
      </c>
      <c r="AJ4403">
        <v>11.438838005065918</v>
      </c>
      <c r="AK4403">
        <v>91.854698181152344</v>
      </c>
      <c r="AL4403">
        <v>-0.55465251207351685</v>
      </c>
      <c r="AM4403">
        <v>0.85066324472427368</v>
      </c>
      <c r="AN4403">
        <v>1</v>
      </c>
      <c r="AO4403">
        <v>-0.21956524252891541</v>
      </c>
      <c r="AP4403">
        <v>2.737391471862793</v>
      </c>
      <c r="AQ4403">
        <v>1</v>
      </c>
      <c r="AR4403">
        <v>0</v>
      </c>
      <c r="AS4403">
        <v>0.15999999642372131</v>
      </c>
      <c r="AT4403">
        <v>111135</v>
      </c>
      <c r="AU4403">
        <v>0.50100311279296861</v>
      </c>
      <c r="AV4403">
        <v>2.7949278690935328E-3</v>
      </c>
      <c r="AW4403">
        <v>306.67143096923826</v>
      </c>
      <c r="AX4403">
        <v>304.20077552795408</v>
      </c>
      <c r="AY4403">
        <v>320.20370378038933</v>
      </c>
      <c r="AZ4403">
        <v>1.8119945808303068</v>
      </c>
      <c r="BA4403">
        <v>5.2020249370049934</v>
      </c>
      <c r="BB4403">
        <v>56.633193946658636</v>
      </c>
      <c r="BC4403">
        <v>18.303253150760199</v>
      </c>
      <c r="BD4403">
        <v>32.286103248596191</v>
      </c>
      <c r="BE4403">
        <v>4.8529562541947122</v>
      </c>
      <c r="BF4403">
        <v>0.1454506634012617</v>
      </c>
      <c r="BG4403">
        <v>3.5207851431086894</v>
      </c>
      <c r="BH4403">
        <v>1.3321711110860228</v>
      </c>
      <c r="BI4403">
        <v>9.1580897790810578E-2</v>
      </c>
      <c r="BJ4403">
        <v>6.7120613407985275</v>
      </c>
      <c r="BK4403">
        <v>1.0517737417070891</v>
      </c>
      <c r="BL4403">
        <v>67.807726956228862</v>
      </c>
      <c r="BM4403">
        <v>69.726868205977567</v>
      </c>
      <c r="BN4403">
        <v>-5.1407377312640591E-3</v>
      </c>
    </row>
    <row r="4404" spans="1:66">
      <c r="A4404" t="s">
        <v>5043</v>
      </c>
      <c r="B4404" t="s">
        <v>3827</v>
      </c>
      <c r="C4404" s="4">
        <v>20190804</v>
      </c>
      <c r="D4404" t="s">
        <v>5022</v>
      </c>
      <c r="E4404" t="s">
        <v>5023</v>
      </c>
      <c r="F4404" t="s">
        <v>5042</v>
      </c>
      <c r="G4404">
        <v>2000</v>
      </c>
      <c r="H4404">
        <v>400</v>
      </c>
      <c r="K4404">
        <v>44</v>
      </c>
      <c r="L4404" t="s">
        <v>5050</v>
      </c>
      <c r="M4404">
        <v>14766.500011812896</v>
      </c>
      <c r="N4404">
        <v>0</v>
      </c>
      <c r="O4404">
        <v>6.7815407775705383</v>
      </c>
      <c r="P4404">
        <v>0.18232832460466677</v>
      </c>
      <c r="Q4404">
        <v>311.61469421975636</v>
      </c>
      <c r="R4404">
        <v>3.1156905326413429</v>
      </c>
      <c r="S4404">
        <v>1.5911621445954744</v>
      </c>
      <c r="T4404">
        <v>33.329551696777344</v>
      </c>
      <c r="U4404">
        <v>6</v>
      </c>
      <c r="V4404">
        <v>1.4200000166893005</v>
      </c>
      <c r="W4404">
        <v>1</v>
      </c>
      <c r="X4404">
        <v>2.8400000333786011</v>
      </c>
      <c r="Y4404">
        <v>31.025609970092773</v>
      </c>
      <c r="Z4404">
        <v>33.329551696777344</v>
      </c>
      <c r="AA4404">
        <v>30.821832656860352</v>
      </c>
      <c r="AB4404">
        <v>400.36199951171875</v>
      </c>
      <c r="AC4404">
        <v>384.43521118164063</v>
      </c>
      <c r="AD4404">
        <v>32.730026245117188</v>
      </c>
      <c r="AE4404">
        <v>38.708244323730469</v>
      </c>
      <c r="AF4404">
        <v>66.538009643554688</v>
      </c>
      <c r="AG4404">
        <v>78.691337585449219</v>
      </c>
      <c r="AH4404">
        <v>300.60003662109375</v>
      </c>
      <c r="AI4404">
        <v>2000.3675537109375</v>
      </c>
      <c r="AJ4404">
        <v>9.2596397399902344</v>
      </c>
      <c r="AK4404">
        <v>91.847389221191406</v>
      </c>
      <c r="AL4404">
        <v>-5.6153655052185059</v>
      </c>
      <c r="AM4404">
        <v>1.0755048990249634</v>
      </c>
      <c r="AN4404">
        <v>1</v>
      </c>
      <c r="AO4404">
        <v>-0.21956524252891541</v>
      </c>
      <c r="AP4404">
        <v>2.737391471862793</v>
      </c>
      <c r="AQ4404">
        <v>1</v>
      </c>
      <c r="AR4404">
        <v>0</v>
      </c>
      <c r="AS4404">
        <v>0.15999999642372131</v>
      </c>
      <c r="AT4404">
        <v>111115</v>
      </c>
      <c r="AU4404">
        <v>0.50100006103515615</v>
      </c>
      <c r="AV4404">
        <v>3.1156905326413429E-3</v>
      </c>
      <c r="AW4404">
        <v>306.47955169677732</v>
      </c>
      <c r="AX4404">
        <v>304.17560997009275</v>
      </c>
      <c r="AY4404">
        <v>320.05880143987815</v>
      </c>
      <c r="AZ4404">
        <v>1.6795933490964405</v>
      </c>
      <c r="BA4404">
        <v>5.1464133270661199</v>
      </c>
      <c r="BB4404">
        <v>56.032222262434409</v>
      </c>
      <c r="BC4404">
        <v>17.323977938703941</v>
      </c>
      <c r="BD4404">
        <v>32.177580833435059</v>
      </c>
      <c r="BE4404">
        <v>4.8232889294134074</v>
      </c>
      <c r="BF4404">
        <v>0.17132898435583707</v>
      </c>
      <c r="BG4404">
        <v>3.5552511824706454</v>
      </c>
      <c r="BH4404">
        <v>1.2680377469427619</v>
      </c>
      <c r="BI4404">
        <v>0.10801734395733857</v>
      </c>
      <c r="BJ4404">
        <v>28.620996107044508</v>
      </c>
      <c r="BK4404">
        <v>0.81057792095043679</v>
      </c>
      <c r="BL4404">
        <v>69.502634389370783</v>
      </c>
      <c r="BM4404">
        <v>381.21159148371095</v>
      </c>
      <c r="BN4404">
        <v>1.2364129522547175E-2</v>
      </c>
    </row>
    <row r="4405" spans="1:66">
      <c r="A4405" t="s">
        <v>5043</v>
      </c>
      <c r="B4405" t="s">
        <v>3827</v>
      </c>
      <c r="C4405" s="4">
        <v>20190804</v>
      </c>
      <c r="D4405" t="s">
        <v>5022</v>
      </c>
      <c r="E4405" t="s">
        <v>5023</v>
      </c>
      <c r="F4405" t="s">
        <v>5042</v>
      </c>
      <c r="G4405">
        <v>2000</v>
      </c>
      <c r="H4405">
        <v>400</v>
      </c>
      <c r="K4405">
        <v>45</v>
      </c>
      <c r="L4405" t="s">
        <v>5051</v>
      </c>
      <c r="M4405">
        <v>14869.500011812896</v>
      </c>
      <c r="N4405">
        <v>0</v>
      </c>
      <c r="O4405">
        <v>6.9287011589100782</v>
      </c>
      <c r="P4405">
        <v>0.17424487959768575</v>
      </c>
      <c r="Q4405">
        <v>306.70995071535594</v>
      </c>
      <c r="R4405">
        <v>3.0329557427342784</v>
      </c>
      <c r="S4405">
        <v>1.6165950597107215</v>
      </c>
      <c r="T4405">
        <v>33.340541839599609</v>
      </c>
      <c r="U4405">
        <v>6</v>
      </c>
      <c r="V4405">
        <v>1.4200000166893005</v>
      </c>
      <c r="W4405">
        <v>1</v>
      </c>
      <c r="X4405">
        <v>2.8400000333786011</v>
      </c>
      <c r="Y4405">
        <v>31.024578094482422</v>
      </c>
      <c r="Z4405">
        <v>33.340541839599609</v>
      </c>
      <c r="AA4405">
        <v>30.822973251342773</v>
      </c>
      <c r="AB4405">
        <v>399.94833374023438</v>
      </c>
      <c r="AC4405">
        <v>383.79541015625</v>
      </c>
      <c r="AD4405">
        <v>32.645298004150391</v>
      </c>
      <c r="AE4405">
        <v>38.466148376464844</v>
      </c>
      <c r="AF4405">
        <v>66.369178771972656</v>
      </c>
      <c r="AG4405">
        <v>78.203201293945313</v>
      </c>
      <c r="AH4405">
        <v>300.6044921875</v>
      </c>
      <c r="AI4405">
        <v>2000.5606689453125</v>
      </c>
      <c r="AJ4405">
        <v>8.5109548568725586</v>
      </c>
      <c r="AK4405">
        <v>91.846717834472656</v>
      </c>
      <c r="AL4405">
        <v>-5.818568229675293</v>
      </c>
      <c r="AM4405">
        <v>1.0611368417739868</v>
      </c>
      <c r="AN4405">
        <v>1</v>
      </c>
      <c r="AO4405">
        <v>-0.21956524252891541</v>
      </c>
      <c r="AP4405">
        <v>2.737391471862793</v>
      </c>
      <c r="AQ4405">
        <v>1</v>
      </c>
      <c r="AR4405">
        <v>0</v>
      </c>
      <c r="AS4405">
        <v>0.15999999642372131</v>
      </c>
      <c r="AT4405">
        <v>111115</v>
      </c>
      <c r="AU4405">
        <v>0.50100748697916664</v>
      </c>
      <c r="AV4405">
        <v>3.0329557427342785E-3</v>
      </c>
      <c r="AW4405">
        <v>306.49054183959959</v>
      </c>
      <c r="AX4405">
        <v>304.1745780944824</v>
      </c>
      <c r="AY4405">
        <v>320.08969987668752</v>
      </c>
      <c r="AZ4405">
        <v>1.7179762663378435</v>
      </c>
      <c r="BA4405">
        <v>5.1495845358228465</v>
      </c>
      <c r="BB4405">
        <v>56.067159036684295</v>
      </c>
      <c r="BC4405">
        <v>17.601010660219451</v>
      </c>
      <c r="BD4405">
        <v>32.182559967041016</v>
      </c>
      <c r="BE4405">
        <v>4.8246466368582048</v>
      </c>
      <c r="BF4405">
        <v>0.16417228133756856</v>
      </c>
      <c r="BG4405">
        <v>3.532989476112125</v>
      </c>
      <c r="BH4405">
        <v>1.2916571607460798</v>
      </c>
      <c r="BI4405">
        <v>0.10346746736130942</v>
      </c>
      <c r="BJ4405">
        <v>28.170302300378314</v>
      </c>
      <c r="BK4405">
        <v>0.79914960575085781</v>
      </c>
      <c r="BL4405">
        <v>68.954582991029525</v>
      </c>
      <c r="BM4405">
        <v>380.50183746097053</v>
      </c>
      <c r="BN4405">
        <v>1.2556199525084123E-2</v>
      </c>
    </row>
    <row r="4406" spans="1:66">
      <c r="A4406" t="s">
        <v>5043</v>
      </c>
      <c r="B4406" t="s">
        <v>3827</v>
      </c>
      <c r="C4406" s="4">
        <v>20190804</v>
      </c>
      <c r="D4406" t="s">
        <v>5022</v>
      </c>
      <c r="E4406" t="s">
        <v>5023</v>
      </c>
      <c r="F4406" t="s">
        <v>5042</v>
      </c>
      <c r="G4406">
        <v>2000</v>
      </c>
      <c r="H4406">
        <v>400</v>
      </c>
      <c r="K4406">
        <v>46</v>
      </c>
      <c r="L4406" t="s">
        <v>5052</v>
      </c>
      <c r="M4406">
        <v>14952.500011812896</v>
      </c>
      <c r="N4406">
        <v>0</v>
      </c>
      <c r="O4406">
        <v>6.9667158409817525</v>
      </c>
      <c r="P4406">
        <v>0.17016033734495156</v>
      </c>
      <c r="Q4406">
        <v>304.80724415950391</v>
      </c>
      <c r="R4406">
        <v>3.0021653211179382</v>
      </c>
      <c r="S4406">
        <v>1.6363896117668375</v>
      </c>
      <c r="T4406">
        <v>33.377716064453125</v>
      </c>
      <c r="U4406">
        <v>6</v>
      </c>
      <c r="V4406">
        <v>1.4200000166893005</v>
      </c>
      <c r="W4406">
        <v>1</v>
      </c>
      <c r="X4406">
        <v>2.8400000333786011</v>
      </c>
      <c r="Y4406">
        <v>31.024684906005859</v>
      </c>
      <c r="Z4406">
        <v>33.377716064453125</v>
      </c>
      <c r="AA4406">
        <v>30.822097778320313</v>
      </c>
      <c r="AB4406">
        <v>400.101318359375</v>
      </c>
      <c r="AC4406">
        <v>383.8946533203125</v>
      </c>
      <c r="AD4406">
        <v>32.604198455810547</v>
      </c>
      <c r="AE4406">
        <v>38.366855621337891</v>
      </c>
      <c r="AF4406">
        <v>66.286430358886719</v>
      </c>
      <c r="AG4406">
        <v>78.002288818359375</v>
      </c>
      <c r="AH4406">
        <v>300.58859252929688</v>
      </c>
      <c r="AI4406">
        <v>2000.3074951171875</v>
      </c>
      <c r="AJ4406">
        <v>8.26483154296875</v>
      </c>
      <c r="AK4406">
        <v>91.848396301269531</v>
      </c>
      <c r="AL4406">
        <v>-5.8887968063354492</v>
      </c>
      <c r="AM4406">
        <v>1.0528606176376343</v>
      </c>
      <c r="AN4406">
        <v>1</v>
      </c>
      <c r="AO4406">
        <v>-0.21956524252891541</v>
      </c>
      <c r="AP4406">
        <v>2.737391471862793</v>
      </c>
      <c r="AQ4406">
        <v>1</v>
      </c>
      <c r="AR4406">
        <v>0</v>
      </c>
      <c r="AS4406">
        <v>0.15999999642372131</v>
      </c>
      <c r="AT4406">
        <v>111115</v>
      </c>
      <c r="AU4406">
        <v>0.50098098754882803</v>
      </c>
      <c r="AV4406">
        <v>3.002165321117938E-3</v>
      </c>
      <c r="AW4406">
        <v>306.5277160644531</v>
      </c>
      <c r="AX4406">
        <v>304.17468490600584</v>
      </c>
      <c r="AY4406">
        <v>320.04919206509294</v>
      </c>
      <c r="AZ4406">
        <v>1.7272180284030376</v>
      </c>
      <c r="BA4406">
        <v>5.1603237717090709</v>
      </c>
      <c r="BB4406">
        <v>56.183057946736781</v>
      </c>
      <c r="BC4406">
        <v>17.816202325398891</v>
      </c>
      <c r="BD4406">
        <v>32.201200485229492</v>
      </c>
      <c r="BE4406">
        <v>4.829732477701258</v>
      </c>
      <c r="BF4406">
        <v>0.16054140119558355</v>
      </c>
      <c r="BG4406">
        <v>3.5239341599422334</v>
      </c>
      <c r="BH4406">
        <v>1.3057983177590247</v>
      </c>
      <c r="BI4406">
        <v>0.10116040470253998</v>
      </c>
      <c r="BJ4406">
        <v>27.996056557059941</v>
      </c>
      <c r="BK4406">
        <v>0.79398668755404633</v>
      </c>
      <c r="BL4406">
        <v>68.597017824208834</v>
      </c>
      <c r="BM4406">
        <v>380.58301026580989</v>
      </c>
      <c r="BN4406">
        <v>1.2556943369233624E-2</v>
      </c>
    </row>
    <row r="4407" spans="1:66">
      <c r="A4407" t="s">
        <v>5043</v>
      </c>
      <c r="B4407" t="s">
        <v>3827</v>
      </c>
      <c r="C4407" s="4">
        <v>20190804</v>
      </c>
      <c r="D4407" t="s">
        <v>5022</v>
      </c>
      <c r="E4407" t="s">
        <v>5023</v>
      </c>
      <c r="F4407" t="s">
        <v>5042</v>
      </c>
      <c r="G4407">
        <v>2000</v>
      </c>
      <c r="H4407">
        <v>475</v>
      </c>
      <c r="K4407">
        <v>47</v>
      </c>
      <c r="L4407" t="s">
        <v>5053</v>
      </c>
      <c r="M4407">
        <v>15059.500011812896</v>
      </c>
      <c r="N4407">
        <v>0</v>
      </c>
      <c r="O4407">
        <v>8.3976589716263081</v>
      </c>
      <c r="P4407">
        <v>0.16350559807082909</v>
      </c>
      <c r="Q4407">
        <v>357.0279829566212</v>
      </c>
      <c r="R4407">
        <v>2.9291179625207491</v>
      </c>
      <c r="S4407">
        <v>1.6580382583878577</v>
      </c>
      <c r="T4407">
        <v>33.385093688964844</v>
      </c>
      <c r="U4407">
        <v>6</v>
      </c>
      <c r="V4407">
        <v>1.4200000166893005</v>
      </c>
      <c r="W4407">
        <v>1</v>
      </c>
      <c r="X4407">
        <v>2.8400000333786011</v>
      </c>
      <c r="Y4407">
        <v>31.016538619995117</v>
      </c>
      <c r="Z4407">
        <v>33.385093688964844</v>
      </c>
      <c r="AA4407">
        <v>30.822641372680664</v>
      </c>
      <c r="AB4407">
        <v>474.90066528320313</v>
      </c>
      <c r="AC4407">
        <v>455.47354125976563</v>
      </c>
      <c r="AD4407">
        <v>32.530399322509766</v>
      </c>
      <c r="AE4407">
        <v>38.154560089111328</v>
      </c>
      <c r="AF4407">
        <v>66.166816711425781</v>
      </c>
      <c r="AG4407">
        <v>77.606361389160156</v>
      </c>
      <c r="AH4407">
        <v>300.5631103515625</v>
      </c>
      <c r="AI4407">
        <v>2000.577880859375</v>
      </c>
      <c r="AJ4407">
        <v>8.832453727722168</v>
      </c>
      <c r="AK4407">
        <v>91.847976684570313</v>
      </c>
      <c r="AL4407">
        <v>-7.5637617111206055</v>
      </c>
      <c r="AM4407">
        <v>1.0986329317092896</v>
      </c>
      <c r="AN4407">
        <v>1</v>
      </c>
      <c r="AO4407">
        <v>-0.21956524252891541</v>
      </c>
      <c r="AP4407">
        <v>2.737391471862793</v>
      </c>
      <c r="AQ4407">
        <v>1</v>
      </c>
      <c r="AR4407">
        <v>0</v>
      </c>
      <c r="AS4407">
        <v>0.15999999642372131</v>
      </c>
      <c r="AT4407">
        <v>111115</v>
      </c>
      <c r="AU4407">
        <v>0.50093851725260408</v>
      </c>
      <c r="AV4407">
        <v>2.929117962520749E-3</v>
      </c>
      <c r="AW4407">
        <v>306.53509368896482</v>
      </c>
      <c r="AX4407">
        <v>304.16653861999509</v>
      </c>
      <c r="AY4407">
        <v>320.09245378287596</v>
      </c>
      <c r="AZ4407">
        <v>1.7606422000854929</v>
      </c>
      <c r="BA4407">
        <v>5.1624574038625921</v>
      </c>
      <c r="BB4407">
        <v>56.206544664471004</v>
      </c>
      <c r="BC4407">
        <v>18.051984575359675</v>
      </c>
      <c r="BD4407">
        <v>32.20081615447998</v>
      </c>
      <c r="BE4407">
        <v>4.8296275705878191</v>
      </c>
      <c r="BF4407">
        <v>0.15460463903130892</v>
      </c>
      <c r="BG4407">
        <v>3.5044191454747344</v>
      </c>
      <c r="BH4407">
        <v>1.3252084251130847</v>
      </c>
      <c r="BI4407">
        <v>9.7390024917954288E-2</v>
      </c>
      <c r="BJ4407">
        <v>32.792297854338912</v>
      </c>
      <c r="BK4407">
        <v>0.78386108218084405</v>
      </c>
      <c r="BL4407">
        <v>68.127410596695242</v>
      </c>
      <c r="BM4407">
        <v>451.48169637298628</v>
      </c>
      <c r="BN4407">
        <v>1.2671848391797583E-2</v>
      </c>
    </row>
    <row r="4408" spans="1:66">
      <c r="A4408" t="s">
        <v>5043</v>
      </c>
      <c r="B4408" t="s">
        <v>3827</v>
      </c>
      <c r="C4408" s="4">
        <v>20190804</v>
      </c>
      <c r="D4408" t="s">
        <v>5022</v>
      </c>
      <c r="E4408" t="s">
        <v>5023</v>
      </c>
      <c r="F4408" t="s">
        <v>5042</v>
      </c>
      <c r="G4408">
        <v>2000</v>
      </c>
      <c r="H4408">
        <v>575</v>
      </c>
      <c r="K4408">
        <v>48</v>
      </c>
      <c r="L4408" t="s">
        <v>5054</v>
      </c>
      <c r="M4408">
        <v>15180.000011824071</v>
      </c>
      <c r="N4408">
        <v>0</v>
      </c>
      <c r="O4408">
        <v>9.711578438413607</v>
      </c>
      <c r="P4408">
        <v>0.14851627700469364</v>
      </c>
      <c r="Q4408">
        <v>428.17956898562613</v>
      </c>
      <c r="R4408">
        <v>2.7548573954393496</v>
      </c>
      <c r="S4408">
        <v>1.7084072366297103</v>
      </c>
      <c r="T4408">
        <v>33.430065155029297</v>
      </c>
      <c r="U4408">
        <v>6</v>
      </c>
      <c r="V4408">
        <v>1.4200000166893005</v>
      </c>
      <c r="W4408">
        <v>1</v>
      </c>
      <c r="X4408">
        <v>2.8400000333786011</v>
      </c>
      <c r="Y4408">
        <v>31.013273239135742</v>
      </c>
      <c r="Z4408">
        <v>33.430065155029297</v>
      </c>
      <c r="AA4408">
        <v>30.824264526367188</v>
      </c>
      <c r="AB4408">
        <v>575.12005615234375</v>
      </c>
      <c r="AC4408">
        <v>552.69677734375</v>
      </c>
      <c r="AD4408">
        <v>32.457809448242188</v>
      </c>
      <c r="AE4408">
        <v>37.7489013671875</v>
      </c>
      <c r="AF4408">
        <v>66.02978515625</v>
      </c>
      <c r="AG4408">
        <v>76.793594360351563</v>
      </c>
      <c r="AH4408">
        <v>300.60311889648438</v>
      </c>
      <c r="AI4408">
        <v>2000.56005859375</v>
      </c>
      <c r="AJ4408">
        <v>7.6130423545837402</v>
      </c>
      <c r="AK4408">
        <v>91.845657348632813</v>
      </c>
      <c r="AL4408">
        <v>-10.193082809448242</v>
      </c>
      <c r="AM4408">
        <v>1.1433628797531128</v>
      </c>
      <c r="AN4408">
        <v>1</v>
      </c>
      <c r="AO4408">
        <v>-0.21956524252891541</v>
      </c>
      <c r="AP4408">
        <v>2.737391471862793</v>
      </c>
      <c r="AQ4408">
        <v>1</v>
      </c>
      <c r="AR4408">
        <v>0</v>
      </c>
      <c r="AS4408">
        <v>0.15999999642372131</v>
      </c>
      <c r="AT4408">
        <v>111115</v>
      </c>
      <c r="AU4408">
        <v>0.50100519816080724</v>
      </c>
      <c r="AV4408">
        <v>2.7548573954393495E-3</v>
      </c>
      <c r="AW4408">
        <v>306.58006515502927</v>
      </c>
      <c r="AX4408">
        <v>304.16327323913572</v>
      </c>
      <c r="AY4408">
        <v>320.0896022204397</v>
      </c>
      <c r="AZ4408">
        <v>1.8375915750965639</v>
      </c>
      <c r="BA4408">
        <v>5.17547989688775</v>
      </c>
      <c r="BB4408">
        <v>56.349750726290502</v>
      </c>
      <c r="BC4408">
        <v>18.600849359103002</v>
      </c>
      <c r="BD4408">
        <v>32.22166919708252</v>
      </c>
      <c r="BE4408">
        <v>4.8353224942163022</v>
      </c>
      <c r="BF4408">
        <v>0.14113566326713436</v>
      </c>
      <c r="BG4408">
        <v>3.4670726602580397</v>
      </c>
      <c r="BH4408">
        <v>1.3682498339582625</v>
      </c>
      <c r="BI4408">
        <v>8.8844472283258938E-2</v>
      </c>
      <c r="BJ4408">
        <v>39.326433976739111</v>
      </c>
      <c r="BK4408">
        <v>0.77470972608787203</v>
      </c>
      <c r="BL4408">
        <v>67.082028144233874</v>
      </c>
      <c r="BM4408">
        <v>548.08035806988778</v>
      </c>
      <c r="BN4408">
        <v>1.1886439069351299E-2</v>
      </c>
    </row>
    <row r="4409" spans="1:66">
      <c r="A4409" t="s">
        <v>5043</v>
      </c>
      <c r="B4409" t="s">
        <v>3827</v>
      </c>
      <c r="C4409" s="4">
        <v>20190804</v>
      </c>
      <c r="D4409" t="s">
        <v>5022</v>
      </c>
      <c r="E4409" t="s">
        <v>5023</v>
      </c>
      <c r="F4409" t="s">
        <v>5042</v>
      </c>
      <c r="G4409">
        <v>2000</v>
      </c>
      <c r="H4409">
        <v>675</v>
      </c>
      <c r="K4409">
        <v>49</v>
      </c>
      <c r="L4409" t="s">
        <v>5055</v>
      </c>
      <c r="M4409">
        <v>15281.000011824071</v>
      </c>
      <c r="N4409">
        <v>0</v>
      </c>
      <c r="O4409">
        <v>10.769166901837908</v>
      </c>
      <c r="P4409">
        <v>0.13439198947381981</v>
      </c>
      <c r="Q4409">
        <v>498.42301911969281</v>
      </c>
      <c r="R4409">
        <v>2.5732980369729348</v>
      </c>
      <c r="S4409">
        <v>1.7553531009849266</v>
      </c>
      <c r="T4409">
        <v>33.477218627929688</v>
      </c>
      <c r="U4409">
        <v>6</v>
      </c>
      <c r="V4409">
        <v>1.4200000166893005</v>
      </c>
      <c r="W4409">
        <v>1</v>
      </c>
      <c r="X4409">
        <v>2.8400000333786011</v>
      </c>
      <c r="Y4409">
        <v>31.012485504150391</v>
      </c>
      <c r="Z4409">
        <v>33.477218627929688</v>
      </c>
      <c r="AA4409">
        <v>30.822776794433594</v>
      </c>
      <c r="AB4409">
        <v>674.97247314453125</v>
      </c>
      <c r="AC4409">
        <v>650.13671875</v>
      </c>
      <c r="AD4409">
        <v>32.443050384521484</v>
      </c>
      <c r="AE4409">
        <v>37.387557983398438</v>
      </c>
      <c r="AF4409">
        <v>66.001327514648438</v>
      </c>
      <c r="AG4409">
        <v>76.060310363769531</v>
      </c>
      <c r="AH4409">
        <v>300.58670043945313</v>
      </c>
      <c r="AI4409">
        <v>2000.66015625</v>
      </c>
      <c r="AJ4409">
        <v>6.4864654541015625</v>
      </c>
      <c r="AK4409">
        <v>91.843704223632813</v>
      </c>
      <c r="AL4409">
        <v>-12.789670944213867</v>
      </c>
      <c r="AM4409">
        <v>1.1816933155059814</v>
      </c>
      <c r="AN4409">
        <v>1</v>
      </c>
      <c r="AO4409">
        <v>-0.21956524252891541</v>
      </c>
      <c r="AP4409">
        <v>2.737391471862793</v>
      </c>
      <c r="AQ4409">
        <v>1</v>
      </c>
      <c r="AR4409">
        <v>0</v>
      </c>
      <c r="AS4409">
        <v>0.15999999642372131</v>
      </c>
      <c r="AT4409">
        <v>111115</v>
      </c>
      <c r="AU4409">
        <v>0.50097783406575513</v>
      </c>
      <c r="AV4409">
        <v>2.5732980369729346E-3</v>
      </c>
      <c r="AW4409">
        <v>306.62721862792966</v>
      </c>
      <c r="AX4409">
        <v>304.16248550415037</v>
      </c>
      <c r="AY4409">
        <v>320.10561784508172</v>
      </c>
      <c r="AZ4409">
        <v>1.9182615582451081</v>
      </c>
      <c r="BA4409">
        <v>5.1891649180560941</v>
      </c>
      <c r="BB4409">
        <v>56.499952412860559</v>
      </c>
      <c r="BC4409">
        <v>19.112394429462121</v>
      </c>
      <c r="BD4409">
        <v>32.244852066040039</v>
      </c>
      <c r="BE4409">
        <v>4.8416605492233389</v>
      </c>
      <c r="BF4409">
        <v>0.12831975464533518</v>
      </c>
      <c r="BG4409">
        <v>3.4338118170711676</v>
      </c>
      <c r="BH4409">
        <v>1.4078487321521713</v>
      </c>
      <c r="BI4409">
        <v>8.0724154714334681E-2</v>
      </c>
      <c r="BJ4409">
        <v>45.777016346279147</v>
      </c>
      <c r="BK4409">
        <v>0.76664339168228657</v>
      </c>
      <c r="BL4409">
        <v>66.110229829735417</v>
      </c>
      <c r="BM4409">
        <v>645.0175725716158</v>
      </c>
      <c r="BN4409">
        <v>1.1037716323243834E-2</v>
      </c>
    </row>
    <row r="4410" spans="1:66">
      <c r="A4410" t="s">
        <v>5043</v>
      </c>
      <c r="B4410" t="s">
        <v>3827</v>
      </c>
      <c r="C4410" s="4">
        <v>20190804</v>
      </c>
      <c r="D4410" t="s">
        <v>5022</v>
      </c>
      <c r="E4410" t="s">
        <v>5023</v>
      </c>
      <c r="F4410" t="s">
        <v>5042</v>
      </c>
      <c r="G4410">
        <v>2000</v>
      </c>
      <c r="H4410">
        <v>800</v>
      </c>
      <c r="K4410">
        <v>50</v>
      </c>
      <c r="L4410" t="s">
        <v>5056</v>
      </c>
      <c r="M4410">
        <v>15370.000011824071</v>
      </c>
      <c r="N4410">
        <v>0</v>
      </c>
      <c r="O4410">
        <v>11.717689019986548</v>
      </c>
      <c r="P4410">
        <v>0.12198491947086425</v>
      </c>
      <c r="Q4410">
        <v>591.51617377034256</v>
      </c>
      <c r="R4410">
        <v>2.4016937144609378</v>
      </c>
      <c r="S4410">
        <v>1.79768183516184</v>
      </c>
      <c r="T4410">
        <v>33.501178741455078</v>
      </c>
      <c r="U4410">
        <v>6</v>
      </c>
      <c r="V4410">
        <v>1.4200000166893005</v>
      </c>
      <c r="W4410">
        <v>1</v>
      </c>
      <c r="X4410">
        <v>2.8400000333786011</v>
      </c>
      <c r="Y4410">
        <v>31.002353668212891</v>
      </c>
      <c r="Z4410">
        <v>33.501178741455078</v>
      </c>
      <c r="AA4410">
        <v>30.823427200317383</v>
      </c>
      <c r="AB4410">
        <v>800.24017333984375</v>
      </c>
      <c r="AC4410">
        <v>773.1473388671875</v>
      </c>
      <c r="AD4410">
        <v>32.386585235595703</v>
      </c>
      <c r="AE4410">
        <v>37.002647399902344</v>
      </c>
      <c r="AF4410">
        <v>65.924301147460938</v>
      </c>
      <c r="AG4410">
        <v>75.32049560546875</v>
      </c>
      <c r="AH4410">
        <v>300.62307739257813</v>
      </c>
      <c r="AI4410">
        <v>2001.0108642578125</v>
      </c>
      <c r="AJ4410">
        <v>4.9607672691345215</v>
      </c>
      <c r="AK4410">
        <v>91.843399047851563</v>
      </c>
      <c r="AL4410">
        <v>-16.060136795043945</v>
      </c>
      <c r="AM4410">
        <v>1.2189803123474121</v>
      </c>
      <c r="AN4410">
        <v>1</v>
      </c>
      <c r="AO4410">
        <v>-0.21956524252891541</v>
      </c>
      <c r="AP4410">
        <v>2.737391471862793</v>
      </c>
      <c r="AQ4410">
        <v>1</v>
      </c>
      <c r="AR4410">
        <v>0</v>
      </c>
      <c r="AS4410">
        <v>0.15999999642372131</v>
      </c>
      <c r="AT4410">
        <v>111115</v>
      </c>
      <c r="AU4410">
        <v>0.5010384623209635</v>
      </c>
      <c r="AV4410">
        <v>2.4016937144609378E-3</v>
      </c>
      <c r="AW4410">
        <v>306.65117874145506</v>
      </c>
      <c r="AX4410">
        <v>304.15235366821287</v>
      </c>
      <c r="AY4410">
        <v>320.16173112507749</v>
      </c>
      <c r="AZ4410">
        <v>1.9965437496635905</v>
      </c>
      <c r="BA4410">
        <v>5.1961307461380182</v>
      </c>
      <c r="BB4410">
        <v>56.575984774156375</v>
      </c>
      <c r="BC4410">
        <v>19.573337374254031</v>
      </c>
      <c r="BD4410">
        <v>32.251766204833984</v>
      </c>
      <c r="BE4410">
        <v>4.8435522320327626</v>
      </c>
      <c r="BF4410">
        <v>0.11696115303883084</v>
      </c>
      <c r="BG4410">
        <v>3.3984489109761782</v>
      </c>
      <c r="BH4410">
        <v>1.4451033210565845</v>
      </c>
      <c r="BI4410">
        <v>7.3536063611070401E-2</v>
      </c>
      <c r="BJ4410">
        <v>54.326855990847882</v>
      </c>
      <c r="BK4410">
        <v>0.76507561241435529</v>
      </c>
      <c r="BL4410">
        <v>65.199991059471472</v>
      </c>
      <c r="BM4410">
        <v>767.57731070132058</v>
      </c>
      <c r="BN4410">
        <v>9.9533064446986324E-3</v>
      </c>
    </row>
    <row r="4411" spans="1:66">
      <c r="A4411" t="s">
        <v>5043</v>
      </c>
      <c r="B4411" t="s">
        <v>3827</v>
      </c>
      <c r="C4411" s="4">
        <v>20190804</v>
      </c>
      <c r="D4411" t="s">
        <v>5022</v>
      </c>
      <c r="E4411" t="s">
        <v>5023</v>
      </c>
      <c r="F4411" t="s">
        <v>5042</v>
      </c>
      <c r="G4411">
        <v>2000</v>
      </c>
      <c r="H4411">
        <v>1000</v>
      </c>
      <c r="K4411">
        <v>51</v>
      </c>
      <c r="L4411" t="s">
        <v>3942</v>
      </c>
      <c r="M4411">
        <v>15504.000011824071</v>
      </c>
      <c r="N4411">
        <v>0</v>
      </c>
      <c r="O4411">
        <v>12.831859129550017</v>
      </c>
      <c r="P4411">
        <v>0.10504954375292744</v>
      </c>
      <c r="Q4411">
        <v>739.88447104816748</v>
      </c>
      <c r="R4411">
        <v>2.1435319808257027</v>
      </c>
      <c r="S4411">
        <v>1.8530759656290954</v>
      </c>
      <c r="T4411">
        <v>33.500728607177734</v>
      </c>
      <c r="U4411">
        <v>6</v>
      </c>
      <c r="V4411">
        <v>1.4200000166893005</v>
      </c>
      <c r="W4411">
        <v>1</v>
      </c>
      <c r="X4411">
        <v>2.8400000333786011</v>
      </c>
      <c r="Y4411">
        <v>30.987926483154297</v>
      </c>
      <c r="Z4411">
        <v>33.500728607177734</v>
      </c>
      <c r="AA4411">
        <v>30.825761795043945</v>
      </c>
      <c r="AB4411">
        <v>1000.081298828125</v>
      </c>
      <c r="AC4411">
        <v>970.31683349609375</v>
      </c>
      <c r="AD4411">
        <v>32.274578094482422</v>
      </c>
      <c r="AE4411">
        <v>36.397422790527344</v>
      </c>
      <c r="AF4411">
        <v>65.751579284667969</v>
      </c>
      <c r="AG4411">
        <v>74.150863647460938</v>
      </c>
      <c r="AH4411">
        <v>300.59530639648438</v>
      </c>
      <c r="AI4411">
        <v>2000.4080810546875</v>
      </c>
      <c r="AJ4411">
        <v>5.5389518737792969</v>
      </c>
      <c r="AK4411">
        <v>91.845069885253906</v>
      </c>
      <c r="AL4411">
        <v>-21.443355560302734</v>
      </c>
      <c r="AM4411">
        <v>1.2756797075271606</v>
      </c>
      <c r="AN4411">
        <v>1</v>
      </c>
      <c r="AO4411">
        <v>-0.21956524252891541</v>
      </c>
      <c r="AP4411">
        <v>2.737391471862793</v>
      </c>
      <c r="AQ4411">
        <v>1</v>
      </c>
      <c r="AR4411">
        <v>0</v>
      </c>
      <c r="AS4411">
        <v>0.15999999642372131</v>
      </c>
      <c r="AT4411">
        <v>111115</v>
      </c>
      <c r="AU4411">
        <v>0.50099217732747392</v>
      </c>
      <c r="AV4411">
        <v>2.1435319808257025E-3</v>
      </c>
      <c r="AW4411">
        <v>306.65072860717771</v>
      </c>
      <c r="AX4411">
        <v>304.13792648315427</v>
      </c>
      <c r="AY4411">
        <v>320.06528581473322</v>
      </c>
      <c r="AZ4411">
        <v>2.1174765410129854</v>
      </c>
      <c r="BA4411">
        <v>5.1959998054682126</v>
      </c>
      <c r="BB4411">
        <v>56.573529879827021</v>
      </c>
      <c r="BC4411">
        <v>20.176107089299677</v>
      </c>
      <c r="BD4411">
        <v>32.244327545166016</v>
      </c>
      <c r="BE4411">
        <v>4.841517068498673</v>
      </c>
      <c r="BF4411">
        <v>0.10130243989145471</v>
      </c>
      <c r="BG4411">
        <v>3.3429238398391172</v>
      </c>
      <c r="BH4411">
        <v>1.4985932286595558</v>
      </c>
      <c r="BI4411">
        <v>6.364034360770067E-2</v>
      </c>
      <c r="BJ4411">
        <v>67.954740950433063</v>
      </c>
      <c r="BK4411">
        <v>0.76251843264671759</v>
      </c>
      <c r="BL4411">
        <v>63.931961905056347</v>
      </c>
      <c r="BM4411">
        <v>964.21718222099003</v>
      </c>
      <c r="BN4411">
        <v>8.5081031967486828E-3</v>
      </c>
    </row>
    <row r="4412" spans="1:66">
      <c r="A4412" t="s">
        <v>5043</v>
      </c>
      <c r="B4412" t="s">
        <v>3827</v>
      </c>
      <c r="C4412" s="4">
        <v>20190804</v>
      </c>
      <c r="D4412" t="s">
        <v>5022</v>
      </c>
      <c r="E4412" t="s">
        <v>5023</v>
      </c>
      <c r="F4412" t="s">
        <v>5042</v>
      </c>
      <c r="G4412">
        <v>2000</v>
      </c>
      <c r="H4412">
        <v>1400</v>
      </c>
      <c r="K4412">
        <v>52</v>
      </c>
      <c r="L4412" t="s">
        <v>5057</v>
      </c>
      <c r="M4412">
        <v>15631.000011824071</v>
      </c>
      <c r="N4412">
        <v>0</v>
      </c>
      <c r="O4412">
        <v>14.653260547246285</v>
      </c>
      <c r="P4412">
        <v>9.2902685286177428E-2</v>
      </c>
      <c r="Q4412">
        <v>1063.978391811233</v>
      </c>
      <c r="R4412">
        <v>1.955098848816313</v>
      </c>
      <c r="S4412">
        <v>1.903602846379906</v>
      </c>
      <c r="T4412">
        <v>33.531776428222656</v>
      </c>
      <c r="U4412">
        <v>6</v>
      </c>
      <c r="V4412">
        <v>1.4200000166893005</v>
      </c>
      <c r="W4412">
        <v>1</v>
      </c>
      <c r="X4412">
        <v>2.8400000333786011</v>
      </c>
      <c r="Y4412">
        <v>30.975662231445313</v>
      </c>
      <c r="Z4412">
        <v>33.531776428222656</v>
      </c>
      <c r="AA4412">
        <v>30.823740005493164</v>
      </c>
      <c r="AB4412">
        <v>1400.0350341796875</v>
      </c>
      <c r="AC4412">
        <v>1365.45703125</v>
      </c>
      <c r="AD4412">
        <v>32.183982849121094</v>
      </c>
      <c r="AE4412">
        <v>35.946254730224609</v>
      </c>
      <c r="AF4412">
        <v>65.611869812011719</v>
      </c>
      <c r="AG4412">
        <v>73.281822204589844</v>
      </c>
      <c r="AH4412">
        <v>300.58758544921875</v>
      </c>
      <c r="AI4412">
        <v>2000.6749267578125</v>
      </c>
      <c r="AJ4412">
        <v>6.0432028770446777</v>
      </c>
      <c r="AK4412">
        <v>91.843650817871094</v>
      </c>
      <c r="AL4412">
        <v>-32.674995422363281</v>
      </c>
      <c r="AM4412">
        <v>1.3798596858978271</v>
      </c>
      <c r="AN4412">
        <v>1</v>
      </c>
      <c r="AO4412">
        <v>-0.21956524252891541</v>
      </c>
      <c r="AP4412">
        <v>2.737391471862793</v>
      </c>
      <c r="AQ4412">
        <v>1</v>
      </c>
      <c r="AR4412">
        <v>0</v>
      </c>
      <c r="AS4412">
        <v>0.15999999642372131</v>
      </c>
      <c r="AT4412">
        <v>111115</v>
      </c>
      <c r="AU4412">
        <v>0.50097930908203114</v>
      </c>
      <c r="AV4412">
        <v>1.955098848816313E-3</v>
      </c>
      <c r="AW4412">
        <v>306.68177642822263</v>
      </c>
      <c r="AX4412">
        <v>304.12566223144529</v>
      </c>
      <c r="AY4412">
        <v>320.1079811262789</v>
      </c>
      <c r="AZ4412">
        <v>2.2024151256699764</v>
      </c>
      <c r="BA4412">
        <v>5.2050381140329023</v>
      </c>
      <c r="BB4412">
        <v>56.672813718551545</v>
      </c>
      <c r="BC4412">
        <v>20.726558988326936</v>
      </c>
      <c r="BD4412">
        <v>32.253719329833984</v>
      </c>
      <c r="BE4412">
        <v>4.8440867163309278</v>
      </c>
      <c r="BF4412">
        <v>8.9959897965460639E-2</v>
      </c>
      <c r="BG4412">
        <v>3.3014352676529963</v>
      </c>
      <c r="BH4412">
        <v>1.5426514486779315</v>
      </c>
      <c r="BI4412">
        <v>5.6482123504325896E-2</v>
      </c>
      <c r="BJ4412">
        <v>97.719659895270922</v>
      </c>
      <c r="BK4412">
        <v>0.77921045295524238</v>
      </c>
      <c r="BL4412">
        <v>62.866517763714455</v>
      </c>
      <c r="BM4412">
        <v>1358.491572973139</v>
      </c>
      <c r="BN4412">
        <v>6.7810465873829112E-3</v>
      </c>
    </row>
    <row r="4413" spans="1:66">
      <c r="A4413" t="s">
        <v>5043</v>
      </c>
      <c r="B4413" t="s">
        <v>3827</v>
      </c>
      <c r="C4413" s="4">
        <v>20190804</v>
      </c>
      <c r="D4413" t="s">
        <v>5022</v>
      </c>
      <c r="E4413" t="s">
        <v>5023</v>
      </c>
      <c r="F4413" t="s">
        <v>5042</v>
      </c>
      <c r="G4413">
        <v>2000</v>
      </c>
      <c r="H4413">
        <v>1800</v>
      </c>
      <c r="K4413">
        <v>53</v>
      </c>
      <c r="L4413" t="s">
        <v>5058</v>
      </c>
      <c r="M4413">
        <v>15750.000011824071</v>
      </c>
      <c r="N4413">
        <v>0</v>
      </c>
      <c r="O4413">
        <v>15.567230552669395</v>
      </c>
      <c r="P4413">
        <v>8.3889909522913406E-2</v>
      </c>
      <c r="Q4413">
        <v>1402.3007157046852</v>
      </c>
      <c r="R4413">
        <v>1.8061582485176304</v>
      </c>
      <c r="S4413">
        <v>1.9417882238154105</v>
      </c>
      <c r="T4413">
        <v>33.547481536865234</v>
      </c>
      <c r="U4413">
        <v>6</v>
      </c>
      <c r="V4413">
        <v>1.4200000166893005</v>
      </c>
      <c r="W4413">
        <v>1</v>
      </c>
      <c r="X4413">
        <v>2.8400000333786011</v>
      </c>
      <c r="Y4413">
        <v>30.967512130737305</v>
      </c>
      <c r="Z4413">
        <v>33.547481536865234</v>
      </c>
      <c r="AA4413">
        <v>30.824464797973633</v>
      </c>
      <c r="AB4413">
        <v>1800.0386962890625</v>
      </c>
      <c r="AC4413">
        <v>1762.6094970703125</v>
      </c>
      <c r="AD4413">
        <v>32.104469299316406</v>
      </c>
      <c r="AE4413">
        <v>35.581531524658203</v>
      </c>
      <c r="AF4413">
        <v>65.47796630859375</v>
      </c>
      <c r="AG4413">
        <v>72.569534301757813</v>
      </c>
      <c r="AH4413">
        <v>300.58001708984375</v>
      </c>
      <c r="AI4413">
        <v>2000.9161376953125</v>
      </c>
      <c r="AJ4413">
        <v>6.2544875144958496</v>
      </c>
      <c r="AK4413">
        <v>91.840538024902344</v>
      </c>
      <c r="AL4413">
        <v>-44.581581115722656</v>
      </c>
      <c r="AM4413">
        <v>1.4613320827484131</v>
      </c>
      <c r="AN4413">
        <v>1</v>
      </c>
      <c r="AO4413">
        <v>-0.21956524252891541</v>
      </c>
      <c r="AP4413">
        <v>2.737391471862793</v>
      </c>
      <c r="AQ4413">
        <v>1</v>
      </c>
      <c r="AR4413">
        <v>0</v>
      </c>
      <c r="AS4413">
        <v>0.15999999642372131</v>
      </c>
      <c r="AT4413">
        <v>111115</v>
      </c>
      <c r="AU4413">
        <v>0.50096669514973957</v>
      </c>
      <c r="AV4413">
        <v>1.8061582485176305E-3</v>
      </c>
      <c r="AW4413">
        <v>306.69748153686521</v>
      </c>
      <c r="AX4413">
        <v>304.11751213073728</v>
      </c>
      <c r="AY4413">
        <v>320.14657487541626</v>
      </c>
      <c r="AZ4413">
        <v>2.2710235640659873</v>
      </c>
      <c r="BA4413">
        <v>5.2096152227900436</v>
      </c>
      <c r="BB4413">
        <v>56.724572120619207</v>
      </c>
      <c r="BC4413">
        <v>21.143040595961004</v>
      </c>
      <c r="BD4413">
        <v>32.25749683380127</v>
      </c>
      <c r="BE4413">
        <v>4.8451205984754724</v>
      </c>
      <c r="BF4413">
        <v>8.1483007396912416E-2</v>
      </c>
      <c r="BG4413">
        <v>3.2678269989746331</v>
      </c>
      <c r="BH4413">
        <v>1.5772935995008392</v>
      </c>
      <c r="BI4413">
        <v>5.1137790275731995E-2</v>
      </c>
      <c r="BJ4413">
        <v>128.78805220302391</v>
      </c>
      <c r="BK4413">
        <v>0.79558218541060421</v>
      </c>
      <c r="BL4413">
        <v>62.044488875755491</v>
      </c>
      <c r="BM4413">
        <v>1755.2095812255573</v>
      </c>
      <c r="BN4413">
        <v>5.5028235555608963E-3</v>
      </c>
    </row>
    <row r="4415" spans="1:66">
      <c r="A4415" t="s">
        <v>5060</v>
      </c>
      <c r="B4415" t="s">
        <v>3827</v>
      </c>
      <c r="C4415" s="4">
        <v>20190804</v>
      </c>
      <c r="D4415" t="s">
        <v>5022</v>
      </c>
      <c r="E4415" t="s">
        <v>5023</v>
      </c>
      <c r="F4415" t="s">
        <v>5059</v>
      </c>
      <c r="G4415">
        <v>2000</v>
      </c>
      <c r="H4415">
        <v>400</v>
      </c>
      <c r="K4415">
        <v>55</v>
      </c>
      <c r="L4415" t="s">
        <v>5061</v>
      </c>
      <c r="M4415">
        <v>18104.000011824071</v>
      </c>
      <c r="N4415">
        <v>0</v>
      </c>
      <c r="O4415">
        <v>4.6172915369249008</v>
      </c>
      <c r="P4415">
        <v>4.8248229871694762E-2</v>
      </c>
      <c r="Q4415">
        <v>223.31542844140429</v>
      </c>
      <c r="R4415">
        <v>1.0832640115515741</v>
      </c>
      <c r="S4415">
        <v>2.0096693371688312</v>
      </c>
      <c r="T4415">
        <v>32.693294525146484</v>
      </c>
      <c r="U4415">
        <v>6</v>
      </c>
      <c r="V4415">
        <v>1.4200000166893005</v>
      </c>
      <c r="W4415">
        <v>1</v>
      </c>
      <c r="X4415">
        <v>2.8400000333786011</v>
      </c>
      <c r="Y4415">
        <v>29.084396362304688</v>
      </c>
      <c r="Z4415">
        <v>32.693294525146484</v>
      </c>
      <c r="AA4415">
        <v>28.835594177246094</v>
      </c>
      <c r="AB4415">
        <v>399.8944091796875</v>
      </c>
      <c r="AC4415">
        <v>389.83395385742188</v>
      </c>
      <c r="AD4415">
        <v>30.046205520629883</v>
      </c>
      <c r="AE4415">
        <v>32.139209747314453</v>
      </c>
      <c r="AF4415">
        <v>68.3792724609375</v>
      </c>
      <c r="AG4415">
        <v>73.142539978027344</v>
      </c>
      <c r="AH4415">
        <v>300.55804443359375</v>
      </c>
      <c r="AI4415">
        <v>2000.5780029296875</v>
      </c>
      <c r="AJ4415">
        <v>7.1903809905052185E-2</v>
      </c>
      <c r="AK4415">
        <v>91.975616455078125</v>
      </c>
      <c r="AL4415">
        <v>-6.489619255065918</v>
      </c>
      <c r="AM4415">
        <v>1.0254702568054199</v>
      </c>
      <c r="AN4415">
        <v>1</v>
      </c>
      <c r="AO4415">
        <v>-0.21956524252891541</v>
      </c>
      <c r="AP4415">
        <v>2.737391471862793</v>
      </c>
      <c r="AQ4415">
        <v>1</v>
      </c>
      <c r="AR4415">
        <v>0</v>
      </c>
      <c r="AS4415">
        <v>0.15999999642372131</v>
      </c>
      <c r="AT4415">
        <v>111115</v>
      </c>
      <c r="AU4415">
        <v>0.50093007405598944</v>
      </c>
      <c r="AV4415">
        <v>1.0832640115515742E-3</v>
      </c>
      <c r="AW4415">
        <v>305.84329452514646</v>
      </c>
      <c r="AX4415">
        <v>302.23439636230466</v>
      </c>
      <c r="AY4415">
        <v>320.09247331412553</v>
      </c>
      <c r="AZ4415">
        <v>2.4890162948373376</v>
      </c>
      <c r="BA4415">
        <v>4.9656929660571336</v>
      </c>
      <c r="BB4415">
        <v>53.989232771083742</v>
      </c>
      <c r="BC4415">
        <v>21.850023023769289</v>
      </c>
      <c r="BD4415">
        <v>30.888845443725586</v>
      </c>
      <c r="BE4415">
        <v>4.4828650651096797</v>
      </c>
      <c r="BF4415">
        <v>4.7442242479484857E-2</v>
      </c>
      <c r="BG4415">
        <v>2.9560236288883024</v>
      </c>
      <c r="BH4415">
        <v>1.5268414362213774</v>
      </c>
      <c r="BI4415">
        <v>2.9722776215645681E-2</v>
      </c>
      <c r="BJ4415">
        <v>20.539574194828045</v>
      </c>
      <c r="BK4415">
        <v>0.57284755786839392</v>
      </c>
      <c r="BL4415">
        <v>58.414131618413776</v>
      </c>
      <c r="BM4415">
        <v>387.63911459629935</v>
      </c>
      <c r="BN4415">
        <v>6.9578911261163542E-3</v>
      </c>
    </row>
    <row r="4416" spans="1:66">
      <c r="A4416" t="s">
        <v>5060</v>
      </c>
      <c r="B4416" t="s">
        <v>3827</v>
      </c>
      <c r="C4416" s="4">
        <v>20190804</v>
      </c>
      <c r="D4416" t="s">
        <v>5022</v>
      </c>
      <c r="E4416" t="s">
        <v>5023</v>
      </c>
      <c r="F4416" t="s">
        <v>5059</v>
      </c>
      <c r="G4416">
        <v>2000</v>
      </c>
      <c r="H4416">
        <v>325</v>
      </c>
      <c r="K4416">
        <v>56</v>
      </c>
      <c r="L4416" t="s">
        <v>5062</v>
      </c>
      <c r="M4416">
        <v>18197.000011824071</v>
      </c>
      <c r="N4416">
        <v>0</v>
      </c>
      <c r="O4416">
        <v>3.5366987894510955</v>
      </c>
      <c r="P4416">
        <v>5.0140083184188979E-2</v>
      </c>
      <c r="Q4416">
        <v>193.45730331001349</v>
      </c>
      <c r="R4416">
        <v>1.0979665137379981</v>
      </c>
      <c r="S4416">
        <v>1.9625450128158577</v>
      </c>
      <c r="T4416">
        <v>32.429229736328125</v>
      </c>
      <c r="U4416">
        <v>6</v>
      </c>
      <c r="V4416">
        <v>1.4200000166893005</v>
      </c>
      <c r="W4416">
        <v>1</v>
      </c>
      <c r="X4416">
        <v>2.8400000333786011</v>
      </c>
      <c r="Y4416">
        <v>29.013044357299805</v>
      </c>
      <c r="Z4416">
        <v>32.429229736328125</v>
      </c>
      <c r="AA4416">
        <v>28.836950302124023</v>
      </c>
      <c r="AB4416">
        <v>324.856201171875</v>
      </c>
      <c r="AC4416">
        <v>317.10092163085938</v>
      </c>
      <c r="AD4416">
        <v>29.730886459350586</v>
      </c>
      <c r="AE4416">
        <v>31.85291862487793</v>
      </c>
      <c r="AF4416">
        <v>67.943595886230469</v>
      </c>
      <c r="AG4416">
        <v>72.793045043945313</v>
      </c>
      <c r="AH4416">
        <v>300.55899047851563</v>
      </c>
      <c r="AI4416">
        <v>2000.42919921875</v>
      </c>
      <c r="AJ4416">
        <v>9.2980541288852692E-2</v>
      </c>
      <c r="AK4416">
        <v>91.978424072265625</v>
      </c>
      <c r="AL4416">
        <v>-5.2123775482177734</v>
      </c>
      <c r="AM4416">
        <v>1.03028404712677</v>
      </c>
      <c r="AN4416">
        <v>1</v>
      </c>
      <c r="AO4416">
        <v>-0.21956524252891541</v>
      </c>
      <c r="AP4416">
        <v>2.737391471862793</v>
      </c>
      <c r="AQ4416">
        <v>1</v>
      </c>
      <c r="AR4416">
        <v>0</v>
      </c>
      <c r="AS4416">
        <v>0.15999999642372131</v>
      </c>
      <c r="AT4416">
        <v>111115</v>
      </c>
      <c r="AU4416">
        <v>0.50093165079752588</v>
      </c>
      <c r="AV4416">
        <v>1.0979665137379982E-3</v>
      </c>
      <c r="AW4416">
        <v>305.5792297363281</v>
      </c>
      <c r="AX4416">
        <v>302.16304435729978</v>
      </c>
      <c r="AY4416">
        <v>320.06866472090769</v>
      </c>
      <c r="AZ4416">
        <v>2.5087279672591163</v>
      </c>
      <c r="BA4416">
        <v>4.892326270034248</v>
      </c>
      <c r="BB4416">
        <v>53.189933610848179</v>
      </c>
      <c r="BC4416">
        <v>21.337014985970249</v>
      </c>
      <c r="BD4416">
        <v>30.721137046813965</v>
      </c>
      <c r="BE4416">
        <v>4.4401417998122525</v>
      </c>
      <c r="BF4416">
        <v>4.9270219495812756E-2</v>
      </c>
      <c r="BG4416">
        <v>2.9297812572183903</v>
      </c>
      <c r="BH4416">
        <v>1.5103605425938622</v>
      </c>
      <c r="BI4416">
        <v>3.0870875168790331E-2</v>
      </c>
      <c r="BJ4416">
        <v>17.793897883725339</v>
      </c>
      <c r="BK4416">
        <v>0.610081176412408</v>
      </c>
      <c r="BL4416">
        <v>58.830594410860158</v>
      </c>
      <c r="BM4416">
        <v>315.41974440915385</v>
      </c>
      <c r="BN4416">
        <v>6.5964828050104523E-3</v>
      </c>
    </row>
    <row r="4417" spans="1:66">
      <c r="A4417" t="s">
        <v>5060</v>
      </c>
      <c r="B4417" t="s">
        <v>3827</v>
      </c>
      <c r="C4417" s="4">
        <v>20190804</v>
      </c>
      <c r="D4417" t="s">
        <v>5022</v>
      </c>
      <c r="E4417" t="s">
        <v>5023</v>
      </c>
      <c r="F4417" t="s">
        <v>5059</v>
      </c>
      <c r="G4417">
        <v>2000</v>
      </c>
      <c r="H4417">
        <v>250</v>
      </c>
      <c r="K4417">
        <v>57</v>
      </c>
      <c r="L4417" t="s">
        <v>5063</v>
      </c>
      <c r="M4417">
        <v>18302.000011824071</v>
      </c>
      <c r="N4417">
        <v>0</v>
      </c>
      <c r="O4417">
        <v>2.5629055910113734</v>
      </c>
      <c r="P4417">
        <v>5.0833193362586307E-2</v>
      </c>
      <c r="Q4417">
        <v>155.49209662514872</v>
      </c>
      <c r="R4417">
        <v>1.1014934040743611</v>
      </c>
      <c r="S4417">
        <v>1.9434828206199257</v>
      </c>
      <c r="T4417">
        <v>32.269031524658203</v>
      </c>
      <c r="U4417">
        <v>6</v>
      </c>
      <c r="V4417">
        <v>1.4200000166893005</v>
      </c>
      <c r="W4417">
        <v>1</v>
      </c>
      <c r="X4417">
        <v>2.8400000333786011</v>
      </c>
      <c r="Y4417">
        <v>28.972875595092773</v>
      </c>
      <c r="Z4417">
        <v>32.269031524658203</v>
      </c>
      <c r="AA4417">
        <v>28.837396621704102</v>
      </c>
      <c r="AB4417">
        <v>250.09019470214844</v>
      </c>
      <c r="AC4417">
        <v>244.43617248535156</v>
      </c>
      <c r="AD4417">
        <v>29.447803497314453</v>
      </c>
      <c r="AE4417">
        <v>31.577354431152344</v>
      </c>
      <c r="AF4417">
        <v>67.461647033691406</v>
      </c>
      <c r="AG4417">
        <v>72.340217590332031</v>
      </c>
      <c r="AH4417">
        <v>300.54537963867188</v>
      </c>
      <c r="AI4417">
        <v>2001.0782470703125</v>
      </c>
      <c r="AJ4417">
        <v>0.12329929322004318</v>
      </c>
      <c r="AK4417">
        <v>91.989845275878906</v>
      </c>
      <c r="AL4417">
        <v>-3.8866221904754639</v>
      </c>
      <c r="AM4417">
        <v>0.97365760803222656</v>
      </c>
      <c r="AN4417">
        <v>1</v>
      </c>
      <c r="AO4417">
        <v>-0.21956524252891541</v>
      </c>
      <c r="AP4417">
        <v>2.737391471862793</v>
      </c>
      <c r="AQ4417">
        <v>1</v>
      </c>
      <c r="AR4417">
        <v>0</v>
      </c>
      <c r="AS4417">
        <v>0.15999999642372131</v>
      </c>
      <c r="AT4417">
        <v>111115</v>
      </c>
      <c r="AU4417">
        <v>0.50090896606445312</v>
      </c>
      <c r="AV4417">
        <v>1.101493404074361E-3</v>
      </c>
      <c r="AW4417">
        <v>305.41903152465818</v>
      </c>
      <c r="AX4417">
        <v>302.12287559509275</v>
      </c>
      <c r="AY4417">
        <v>320.17251237483651</v>
      </c>
      <c r="AZ4417">
        <v>2.5249336046413031</v>
      </c>
      <c r="BA4417">
        <v>4.848278768963219</v>
      </c>
      <c r="BB4417">
        <v>52.704499658882554</v>
      </c>
      <c r="BC4417">
        <v>21.12714522773021</v>
      </c>
      <c r="BD4417">
        <v>30.620953559875488</v>
      </c>
      <c r="BE4417">
        <v>4.4147899260248273</v>
      </c>
      <c r="BF4417">
        <v>4.9939328741294746E-2</v>
      </c>
      <c r="BG4417">
        <v>2.9047959483432932</v>
      </c>
      <c r="BH4417">
        <v>1.5099939776815341</v>
      </c>
      <c r="BI4417">
        <v>3.1291176386495222E-2</v>
      </c>
      <c r="BJ4417">
        <v>14.303693910169443</v>
      </c>
      <c r="BK4417">
        <v>0.63612555803076554</v>
      </c>
      <c r="BL4417">
        <v>58.886276297400478</v>
      </c>
      <c r="BM4417">
        <v>243.21788991239353</v>
      </c>
      <c r="BN4417">
        <v>6.2051342855909642E-3</v>
      </c>
    </row>
    <row r="4418" spans="1:66">
      <c r="A4418" t="s">
        <v>5060</v>
      </c>
      <c r="B4418" t="s">
        <v>3827</v>
      </c>
      <c r="C4418" s="4">
        <v>20190804</v>
      </c>
      <c r="D4418" t="s">
        <v>5022</v>
      </c>
      <c r="E4418" t="s">
        <v>5023</v>
      </c>
      <c r="F4418" t="s">
        <v>5059</v>
      </c>
      <c r="G4418">
        <v>2000</v>
      </c>
      <c r="H4418">
        <v>175</v>
      </c>
      <c r="K4418">
        <v>58</v>
      </c>
      <c r="L4418" t="s">
        <v>5064</v>
      </c>
      <c r="M4418">
        <v>18403.000011824071</v>
      </c>
      <c r="N4418">
        <v>0</v>
      </c>
      <c r="O4418">
        <v>1.397214728429031</v>
      </c>
      <c r="P4418">
        <v>5.3704952359749709E-2</v>
      </c>
      <c r="Q4418">
        <v>124.21334038487075</v>
      </c>
      <c r="R4418">
        <v>1.150477741916146</v>
      </c>
      <c r="S4418">
        <v>1.9238407850181694</v>
      </c>
      <c r="T4418">
        <v>32.141937255859375</v>
      </c>
      <c r="U4418">
        <v>6</v>
      </c>
      <c r="V4418">
        <v>1.4200000166893005</v>
      </c>
      <c r="W4418">
        <v>1</v>
      </c>
      <c r="X4418">
        <v>2.8400000333786011</v>
      </c>
      <c r="Y4418">
        <v>28.944578170776367</v>
      </c>
      <c r="Z4418">
        <v>32.141937255859375</v>
      </c>
      <c r="AA4418">
        <v>28.837827682495117</v>
      </c>
      <c r="AB4418">
        <v>174.85014343261719</v>
      </c>
      <c r="AC4418">
        <v>171.66656494140625</v>
      </c>
      <c r="AD4418">
        <v>29.188718795776367</v>
      </c>
      <c r="AE4418">
        <v>31.413307189941406</v>
      </c>
      <c r="AF4418">
        <v>66.978500366210938</v>
      </c>
      <c r="AG4418">
        <v>72.083206176757813</v>
      </c>
      <c r="AH4418">
        <v>300.55108642578125</v>
      </c>
      <c r="AI4418">
        <v>2000.5888671875</v>
      </c>
      <c r="AJ4418">
        <v>0.21271300315856934</v>
      </c>
      <c r="AK4418">
        <v>91.99090576171875</v>
      </c>
      <c r="AL4418">
        <v>-2.7102253437042236</v>
      </c>
      <c r="AM4418">
        <v>0.9323304295539856</v>
      </c>
      <c r="AN4418">
        <v>1</v>
      </c>
      <c r="AO4418">
        <v>-0.21956524252891541</v>
      </c>
      <c r="AP4418">
        <v>2.737391471862793</v>
      </c>
      <c r="AQ4418">
        <v>1</v>
      </c>
      <c r="AR4418">
        <v>0</v>
      </c>
      <c r="AS4418">
        <v>0.15999999642372131</v>
      </c>
      <c r="AT4418">
        <v>111115</v>
      </c>
      <c r="AU4418">
        <v>0.50091847737630202</v>
      </c>
      <c r="AV4418">
        <v>1.1504777419161462E-3</v>
      </c>
      <c r="AW4418">
        <v>305.29193725585935</v>
      </c>
      <c r="AX4418">
        <v>302.09457817077634</v>
      </c>
      <c r="AY4418">
        <v>320.09421159533667</v>
      </c>
      <c r="AZ4418">
        <v>2.5142918096549471</v>
      </c>
      <c r="BA4418">
        <v>4.8135793663919912</v>
      </c>
      <c r="BB4418">
        <v>52.326687366906242</v>
      </c>
      <c r="BC4418">
        <v>20.913380176964836</v>
      </c>
      <c r="BD4418">
        <v>30.543257713317871</v>
      </c>
      <c r="BE4418">
        <v>4.395215565251771</v>
      </c>
      <c r="BF4418">
        <v>5.270822950023988E-2</v>
      </c>
      <c r="BG4418">
        <v>2.8897385813738219</v>
      </c>
      <c r="BH4418">
        <v>1.5054769838779491</v>
      </c>
      <c r="BI4418">
        <v>3.3030765891171196E-2</v>
      </c>
      <c r="BJ4418">
        <v>11.426497689692939</v>
      </c>
      <c r="BK4418">
        <v>0.72357328538185417</v>
      </c>
      <c r="BL4418">
        <v>59.060678247540658</v>
      </c>
      <c r="BM4418">
        <v>171.00239597619139</v>
      </c>
      <c r="BN4418">
        <v>4.8256896663577279E-3</v>
      </c>
    </row>
    <row r="4419" spans="1:66">
      <c r="A4419" t="s">
        <v>5060</v>
      </c>
      <c r="B4419" t="s">
        <v>3827</v>
      </c>
      <c r="C4419" s="4">
        <v>20190804</v>
      </c>
      <c r="D4419" t="s">
        <v>5022</v>
      </c>
      <c r="E4419" t="s">
        <v>5023</v>
      </c>
      <c r="F4419" t="s">
        <v>5059</v>
      </c>
      <c r="G4419">
        <v>2000</v>
      </c>
      <c r="H4419">
        <v>100</v>
      </c>
      <c r="K4419">
        <v>59</v>
      </c>
      <c r="L4419" t="s">
        <v>5065</v>
      </c>
      <c r="M4419">
        <v>18546.000011824071</v>
      </c>
      <c r="N4419">
        <v>0</v>
      </c>
      <c r="O4419">
        <v>-0.21200585191590815</v>
      </c>
      <c r="P4419">
        <v>5.9015362770093498E-2</v>
      </c>
      <c r="Q4419">
        <v>101.93309162379927</v>
      </c>
      <c r="R4419">
        <v>1.2515153672815362</v>
      </c>
      <c r="S4419">
        <v>1.9082167177793341</v>
      </c>
      <c r="T4419">
        <v>32.040512084960938</v>
      </c>
      <c r="U4419">
        <v>6</v>
      </c>
      <c r="V4419">
        <v>1.4200000166893005</v>
      </c>
      <c r="W4419">
        <v>1</v>
      </c>
      <c r="X4419">
        <v>2.8400000333786011</v>
      </c>
      <c r="Y4419">
        <v>28.921140670776367</v>
      </c>
      <c r="Z4419">
        <v>32.040512084960938</v>
      </c>
      <c r="AA4419">
        <v>28.839414596557617</v>
      </c>
      <c r="AB4419">
        <v>99.387779235839844</v>
      </c>
      <c r="AC4419">
        <v>99.562255859375</v>
      </c>
      <c r="AD4419">
        <v>28.866550445556641</v>
      </c>
      <c r="AE4419">
        <v>31.286724090576172</v>
      </c>
      <c r="AF4419">
        <v>66.323013305664063</v>
      </c>
      <c r="AG4419">
        <v>71.883537292480469</v>
      </c>
      <c r="AH4419">
        <v>300.56344604492188</v>
      </c>
      <c r="AI4419">
        <v>2001.181396484375</v>
      </c>
      <c r="AJ4419">
        <v>0.18170815706253052</v>
      </c>
      <c r="AK4419">
        <v>91.98236083984375</v>
      </c>
      <c r="AL4419">
        <v>-1.894046425819397</v>
      </c>
      <c r="AM4419">
        <v>0.88999813795089722</v>
      </c>
      <c r="AN4419">
        <v>0.66666668653488159</v>
      </c>
      <c r="AO4419">
        <v>-0.21956524252891541</v>
      </c>
      <c r="AP4419">
        <v>2.737391471862793</v>
      </c>
      <c r="AQ4419">
        <v>1</v>
      </c>
      <c r="AR4419">
        <v>0</v>
      </c>
      <c r="AS4419">
        <v>0.15999999642372131</v>
      </c>
      <c r="AT4419">
        <v>111115</v>
      </c>
      <c r="AU4419">
        <v>0.50093907674153637</v>
      </c>
      <c r="AV4419">
        <v>1.2515153672815363E-3</v>
      </c>
      <c r="AW4419">
        <v>305.19051208496091</v>
      </c>
      <c r="AX4419">
        <v>302.07114067077634</v>
      </c>
      <c r="AY4419">
        <v>320.18901628071762</v>
      </c>
      <c r="AZ4419">
        <v>2.4776167066964261</v>
      </c>
      <c r="BA4419">
        <v>4.7860434625753436</v>
      </c>
      <c r="BB4419">
        <v>52.032187681164473</v>
      </c>
      <c r="BC4419">
        <v>20.745463590588301</v>
      </c>
      <c r="BD4419">
        <v>30.480826377868652</v>
      </c>
      <c r="BE4419">
        <v>4.3795417137460317</v>
      </c>
      <c r="BF4419">
        <v>5.7813984865197718E-2</v>
      </c>
      <c r="BG4419">
        <v>2.8778267447960095</v>
      </c>
      <c r="BH4419">
        <v>1.5017149689500222</v>
      </c>
      <c r="BI4419">
        <v>3.6239789908564024E-2</v>
      </c>
      <c r="BJ4419">
        <v>9.3760464152611593</v>
      </c>
      <c r="BK4419">
        <v>1.0238125958874709</v>
      </c>
      <c r="BL4419">
        <v>59.243299363061361</v>
      </c>
      <c r="BM4419">
        <v>99.66303328779847</v>
      </c>
      <c r="BN4419">
        <v>-1.2602392017816186E-3</v>
      </c>
    </row>
    <row r="4420" spans="1:66">
      <c r="A4420" t="s">
        <v>5060</v>
      </c>
      <c r="B4420" t="s">
        <v>3827</v>
      </c>
      <c r="C4420" s="4">
        <v>20190804</v>
      </c>
      <c r="D4420" t="s">
        <v>5022</v>
      </c>
      <c r="E4420" t="s">
        <v>5023</v>
      </c>
      <c r="F4420" t="s">
        <v>5059</v>
      </c>
      <c r="G4420">
        <v>2000</v>
      </c>
      <c r="H4420">
        <v>66</v>
      </c>
      <c r="K4420">
        <v>60</v>
      </c>
      <c r="L4420" t="s">
        <v>5066</v>
      </c>
      <c r="M4420">
        <v>18689.500011812896</v>
      </c>
      <c r="N4420">
        <v>0</v>
      </c>
      <c r="O4420">
        <v>-0.23381307278115612</v>
      </c>
      <c r="P4420">
        <v>6.5586792761902796E-2</v>
      </c>
      <c r="Q4420">
        <v>73.602638437119211</v>
      </c>
      <c r="R4420">
        <v>1.3709996050049533</v>
      </c>
      <c r="S4420">
        <v>1.8853217107242886</v>
      </c>
      <c r="T4420">
        <v>31.956636428833008</v>
      </c>
      <c r="U4420">
        <v>6</v>
      </c>
      <c r="V4420">
        <v>1.4200000166893005</v>
      </c>
      <c r="W4420">
        <v>1</v>
      </c>
      <c r="X4420">
        <v>2.8400000333786011</v>
      </c>
      <c r="Y4420">
        <v>28.910072326660156</v>
      </c>
      <c r="Z4420">
        <v>31.956636428833008</v>
      </c>
      <c r="AA4420">
        <v>28.839988708496094</v>
      </c>
      <c r="AB4420">
        <v>69.964431762695313</v>
      </c>
      <c r="AC4420">
        <v>70.23895263671875</v>
      </c>
      <c r="AD4420">
        <v>28.640041351318359</v>
      </c>
      <c r="AE4420">
        <v>31.291313171386719</v>
      </c>
      <c r="AF4420">
        <v>65.840324401855469</v>
      </c>
      <c r="AG4420">
        <v>71.935310363769531</v>
      </c>
      <c r="AH4420">
        <v>300.55746459960938</v>
      </c>
      <c r="AI4420">
        <v>2001.3492431640625</v>
      </c>
      <c r="AJ4420">
        <v>0.33629816770553589</v>
      </c>
      <c r="AK4420">
        <v>91.97613525390625</v>
      </c>
      <c r="AL4420">
        <v>-1.5101982355117798</v>
      </c>
      <c r="AM4420">
        <v>0.86331802606582642</v>
      </c>
      <c r="AN4420">
        <v>1</v>
      </c>
      <c r="AO4420">
        <v>-0.21956524252891541</v>
      </c>
      <c r="AP4420">
        <v>2.737391471862793</v>
      </c>
      <c r="AQ4420">
        <v>1</v>
      </c>
      <c r="AR4420">
        <v>0</v>
      </c>
      <c r="AS4420">
        <v>0.15999999642372131</v>
      </c>
      <c r="AT4420">
        <v>111135</v>
      </c>
      <c r="AU4420">
        <v>0.50092910766601551</v>
      </c>
      <c r="AV4420">
        <v>1.3709996050049534E-3</v>
      </c>
      <c r="AW4420">
        <v>305.10663642883299</v>
      </c>
      <c r="AX4420">
        <v>302.06007232666013</v>
      </c>
      <c r="AY4420">
        <v>320.21587174886736</v>
      </c>
      <c r="AZ4420">
        <v>2.4305167807577703</v>
      </c>
      <c r="BA4420">
        <v>4.7633757632480913</v>
      </c>
      <c r="BB4420">
        <v>51.789257616646694</v>
      </c>
      <c r="BC4420">
        <v>20.497944445259975</v>
      </c>
      <c r="BD4420">
        <v>30.433354377746582</v>
      </c>
      <c r="BE4420">
        <v>4.367656130593681</v>
      </c>
      <c r="BF4420">
        <v>6.4106325082846499E-2</v>
      </c>
      <c r="BG4420">
        <v>2.8780540525238028</v>
      </c>
      <c r="BH4420">
        <v>1.4896020780698782</v>
      </c>
      <c r="BI4420">
        <v>4.019688476619946E-2</v>
      </c>
      <c r="BJ4420">
        <v>6.7696862279368357</v>
      </c>
      <c r="BK4420">
        <v>1.0478891793531959</v>
      </c>
      <c r="BL4420">
        <v>59.637203347189569</v>
      </c>
      <c r="BM4420">
        <v>70.350096173530275</v>
      </c>
      <c r="BN4420">
        <v>-1.982080839276458E-3</v>
      </c>
    </row>
    <row r="4421" spans="1:66">
      <c r="A4421" t="s">
        <v>5060</v>
      </c>
      <c r="B4421" t="s">
        <v>3827</v>
      </c>
      <c r="C4421" s="4">
        <v>20190804</v>
      </c>
      <c r="D4421" t="s">
        <v>5022</v>
      </c>
      <c r="E4421" t="s">
        <v>5023</v>
      </c>
      <c r="F4421" t="s">
        <v>5059</v>
      </c>
      <c r="G4421">
        <v>2000</v>
      </c>
      <c r="H4421">
        <v>400</v>
      </c>
      <c r="K4421">
        <v>62</v>
      </c>
      <c r="L4421" t="s">
        <v>5067</v>
      </c>
      <c r="M4421">
        <v>18962.500011812896</v>
      </c>
      <c r="N4421">
        <v>0</v>
      </c>
      <c r="O4421">
        <v>5.8825996499683288</v>
      </c>
      <c r="P4421">
        <v>8.2696039499088089E-2</v>
      </c>
      <c r="Q4421">
        <v>260.08892280648411</v>
      </c>
      <c r="R4421">
        <v>1.6539940136884017</v>
      </c>
      <c r="S4421">
        <v>1.815170046929182</v>
      </c>
      <c r="T4421">
        <v>31.75749397277832</v>
      </c>
      <c r="U4421">
        <v>6</v>
      </c>
      <c r="V4421">
        <v>1.4200000166893005</v>
      </c>
      <c r="W4421">
        <v>1</v>
      </c>
      <c r="X4421">
        <v>2.8400000333786011</v>
      </c>
      <c r="Y4421">
        <v>28.894136428833008</v>
      </c>
      <c r="Z4421">
        <v>31.75749397277832</v>
      </c>
      <c r="AA4421">
        <v>28.839130401611328</v>
      </c>
      <c r="AB4421">
        <v>400.38397216796875</v>
      </c>
      <c r="AC4421">
        <v>387.36093139648438</v>
      </c>
      <c r="AD4421">
        <v>28.270450592041016</v>
      </c>
      <c r="AE4421">
        <v>31.468559265136719</v>
      </c>
      <c r="AF4421">
        <v>65.059761047363281</v>
      </c>
      <c r="AG4421">
        <v>72.419677734375</v>
      </c>
      <c r="AH4421">
        <v>300.5423583984375</v>
      </c>
      <c r="AI4421">
        <v>2000.1612548828125</v>
      </c>
      <c r="AJ4421">
        <v>0.27383702993392944</v>
      </c>
      <c r="AK4421">
        <v>91.988983154296875</v>
      </c>
      <c r="AL4421">
        <v>-7.0487070083618164</v>
      </c>
      <c r="AM4421">
        <v>1.0423514842987061</v>
      </c>
      <c r="AN4421">
        <v>1</v>
      </c>
      <c r="AO4421">
        <v>-0.21956524252891541</v>
      </c>
      <c r="AP4421">
        <v>2.737391471862793</v>
      </c>
      <c r="AQ4421">
        <v>1</v>
      </c>
      <c r="AR4421">
        <v>0</v>
      </c>
      <c r="AS4421">
        <v>0.15999999642372131</v>
      </c>
      <c r="AT4421">
        <v>111115</v>
      </c>
      <c r="AU4421">
        <v>0.50090393066406247</v>
      </c>
      <c r="AV4421">
        <v>1.6539940136884018E-3</v>
      </c>
      <c r="AW4421">
        <v>304.9074939727783</v>
      </c>
      <c r="AX4421">
        <v>302.04413642883299</v>
      </c>
      <c r="AY4421">
        <v>320.02579362811593</v>
      </c>
      <c r="AZ4421">
        <v>2.3175153231335264</v>
      </c>
      <c r="BA4421">
        <v>4.7099308150598365</v>
      </c>
      <c r="BB4421">
        <v>51.201031401332884</v>
      </c>
      <c r="BC4421">
        <v>19.732472136196165</v>
      </c>
      <c r="BD4421">
        <v>30.325815200805664</v>
      </c>
      <c r="BE4421">
        <v>4.340835398713649</v>
      </c>
      <c r="BF4421">
        <v>8.0356201630793628E-2</v>
      </c>
      <c r="BG4421">
        <v>2.8947607681306544</v>
      </c>
      <c r="BH4421">
        <v>1.4460746305829946</v>
      </c>
      <c r="BI4421">
        <v>5.0427732009410281E-2</v>
      </c>
      <c r="BJ4421">
        <v>23.925315538664886</v>
      </c>
      <c r="BK4421">
        <v>0.6714381903947596</v>
      </c>
      <c r="BL4421">
        <v>60.936557509450864</v>
      </c>
      <c r="BM4421">
        <v>384.56462525770957</v>
      </c>
      <c r="BN4421">
        <v>9.3213298450202219E-3</v>
      </c>
    </row>
    <row r="4422" spans="1:66">
      <c r="A4422" t="s">
        <v>5060</v>
      </c>
      <c r="B4422" t="s">
        <v>3827</v>
      </c>
      <c r="C4422" s="4">
        <v>20190804</v>
      </c>
      <c r="D4422" t="s">
        <v>5022</v>
      </c>
      <c r="E4422" t="s">
        <v>5023</v>
      </c>
      <c r="F4422" t="s">
        <v>5059</v>
      </c>
      <c r="G4422">
        <v>2000</v>
      </c>
      <c r="H4422">
        <v>400</v>
      </c>
      <c r="K4422">
        <v>63</v>
      </c>
      <c r="L4422" t="s">
        <v>5068</v>
      </c>
      <c r="M4422">
        <v>19063.500011812896</v>
      </c>
      <c r="N4422">
        <v>0</v>
      </c>
      <c r="O4422">
        <v>6.1777345513965969</v>
      </c>
      <c r="P4422">
        <v>8.6910307487180802E-2</v>
      </c>
      <c r="Q4422">
        <v>258.95110958632949</v>
      </c>
      <c r="R4422">
        <v>1.7314651679516853</v>
      </c>
      <c r="S4422">
        <v>1.8109651367623987</v>
      </c>
      <c r="T4422">
        <v>31.717491149902344</v>
      </c>
      <c r="U4422">
        <v>6</v>
      </c>
      <c r="V4422">
        <v>1.4200000166893005</v>
      </c>
      <c r="W4422">
        <v>1</v>
      </c>
      <c r="X4422">
        <v>2.8400000333786011</v>
      </c>
      <c r="Y4422">
        <v>28.888948440551758</v>
      </c>
      <c r="Z4422">
        <v>31.717491149902344</v>
      </c>
      <c r="AA4422">
        <v>28.840160369873047</v>
      </c>
      <c r="AB4422">
        <v>399.88119506835938</v>
      </c>
      <c r="AC4422">
        <v>386.21401977539063</v>
      </c>
      <c r="AD4422">
        <v>28.04815673828125</v>
      </c>
      <c r="AE4422">
        <v>31.396062850952148</v>
      </c>
      <c r="AF4422">
        <v>64.57208251953125</v>
      </c>
      <c r="AG4422">
        <v>72.279586791992188</v>
      </c>
      <c r="AH4422">
        <v>300.564697265625</v>
      </c>
      <c r="AI4422">
        <v>2000.1817626953125</v>
      </c>
      <c r="AJ4422">
        <v>0.30744215846061707</v>
      </c>
      <c r="AK4422">
        <v>91.995391845703125</v>
      </c>
      <c r="AL4422">
        <v>-7.0453028678894043</v>
      </c>
      <c r="AM4422">
        <v>1.030265212059021</v>
      </c>
      <c r="AN4422">
        <v>1</v>
      </c>
      <c r="AO4422">
        <v>-0.21956524252891541</v>
      </c>
      <c r="AP4422">
        <v>2.737391471862793</v>
      </c>
      <c r="AQ4422">
        <v>1</v>
      </c>
      <c r="AR4422">
        <v>0</v>
      </c>
      <c r="AS4422">
        <v>0.15999999642372131</v>
      </c>
      <c r="AT4422">
        <v>111115</v>
      </c>
      <c r="AU4422">
        <v>0.50094116210937489</v>
      </c>
      <c r="AV4422">
        <v>1.7314651679516853E-3</v>
      </c>
      <c r="AW4422">
        <v>304.86749114990232</v>
      </c>
      <c r="AX4422">
        <v>302.03894844055174</v>
      </c>
      <c r="AY4422">
        <v>320.02907487804259</v>
      </c>
      <c r="AZ4422">
        <v>2.2850821138574409</v>
      </c>
      <c r="BA4422">
        <v>4.6992582411480646</v>
      </c>
      <c r="BB4422">
        <v>51.081452525684902</v>
      </c>
      <c r="BC4422">
        <v>19.685389674732754</v>
      </c>
      <c r="BD4422">
        <v>30.303219795227051</v>
      </c>
      <c r="BE4422">
        <v>4.3352182883632837</v>
      </c>
      <c r="BF4422">
        <v>8.4329633442590146E-2</v>
      </c>
      <c r="BG4422">
        <v>2.8882931043856659</v>
      </c>
      <c r="BH4422">
        <v>1.4469251839776178</v>
      </c>
      <c r="BI4422">
        <v>5.2931958069500774E-2</v>
      </c>
      <c r="BJ4422">
        <v>23.822308795273994</v>
      </c>
      <c r="BK4422">
        <v>0.67048604226466701</v>
      </c>
      <c r="BL4422">
        <v>60.998686406381509</v>
      </c>
      <c r="BM4422">
        <v>383.2774206393463</v>
      </c>
      <c r="BN4422">
        <v>9.8318782247571873E-3</v>
      </c>
    </row>
    <row r="4423" spans="1:66">
      <c r="A4423" t="s">
        <v>5060</v>
      </c>
      <c r="B4423" t="s">
        <v>3827</v>
      </c>
      <c r="C4423" s="4">
        <v>20190804</v>
      </c>
      <c r="D4423" t="s">
        <v>5022</v>
      </c>
      <c r="E4423" t="s">
        <v>5023</v>
      </c>
      <c r="F4423" t="s">
        <v>5059</v>
      </c>
      <c r="G4423">
        <v>2000</v>
      </c>
      <c r="H4423">
        <v>400</v>
      </c>
      <c r="K4423">
        <v>64</v>
      </c>
      <c r="L4423" t="s">
        <v>5069</v>
      </c>
      <c r="M4423">
        <v>19148.500011812896</v>
      </c>
      <c r="N4423">
        <v>0</v>
      </c>
      <c r="O4423">
        <v>6.2585276268265213</v>
      </c>
      <c r="P4423">
        <v>8.927276600573017E-2</v>
      </c>
      <c r="Q4423">
        <v>260.19975950272158</v>
      </c>
      <c r="R4423">
        <v>1.7741784622181014</v>
      </c>
      <c r="S4423">
        <v>1.8082132874146137</v>
      </c>
      <c r="T4423">
        <v>31.67396354675293</v>
      </c>
      <c r="U4423">
        <v>6</v>
      </c>
      <c r="V4423">
        <v>1.4200000166893005</v>
      </c>
      <c r="W4423">
        <v>1</v>
      </c>
      <c r="X4423">
        <v>2.8400000333786011</v>
      </c>
      <c r="Y4423">
        <v>28.878923416137695</v>
      </c>
      <c r="Z4423">
        <v>31.67396354675293</v>
      </c>
      <c r="AA4423">
        <v>28.840059280395508</v>
      </c>
      <c r="AB4423">
        <v>399.79827880859375</v>
      </c>
      <c r="AC4423">
        <v>385.93731689453125</v>
      </c>
      <c r="AD4423">
        <v>27.868818283081055</v>
      </c>
      <c r="AE4423">
        <v>31.29979133605957</v>
      </c>
      <c r="AF4423">
        <v>64.196907043457031</v>
      </c>
      <c r="AG4423">
        <v>72.100288391113281</v>
      </c>
      <c r="AH4423">
        <v>300.55270385742188</v>
      </c>
      <c r="AI4423">
        <v>2000.5693359375</v>
      </c>
      <c r="AJ4423">
        <v>0.32219430804252625</v>
      </c>
      <c r="AK4423">
        <v>91.996009826660156</v>
      </c>
      <c r="AL4423">
        <v>-7.1615915298461914</v>
      </c>
      <c r="AM4423">
        <v>1.0639381408691406</v>
      </c>
      <c r="AN4423">
        <v>1</v>
      </c>
      <c r="AO4423">
        <v>-0.21956524252891541</v>
      </c>
      <c r="AP4423">
        <v>2.737391471862793</v>
      </c>
      <c r="AQ4423">
        <v>1</v>
      </c>
      <c r="AR4423">
        <v>0</v>
      </c>
      <c r="AS4423">
        <v>0.15999999642372131</v>
      </c>
      <c r="AT4423">
        <v>111115</v>
      </c>
      <c r="AU4423">
        <v>0.50092117309570305</v>
      </c>
      <c r="AV4423">
        <v>1.7741784622181014E-3</v>
      </c>
      <c r="AW4423">
        <v>304.82396354675291</v>
      </c>
      <c r="AX4423">
        <v>302.02892341613767</v>
      </c>
      <c r="AY4423">
        <v>320.09108659540652</v>
      </c>
      <c r="AZ4423">
        <v>2.2698480465941211</v>
      </c>
      <c r="BA4423">
        <v>4.6876691987391625</v>
      </c>
      <c r="BB4423">
        <v>50.955136071354808</v>
      </c>
      <c r="BC4423">
        <v>19.655344735295238</v>
      </c>
      <c r="BD4423">
        <v>30.276443481445313</v>
      </c>
      <c r="BE4423">
        <v>4.3285700248850079</v>
      </c>
      <c r="BF4423">
        <v>8.6552081625637989E-2</v>
      </c>
      <c r="BG4423">
        <v>2.8794559113245488</v>
      </c>
      <c r="BH4423">
        <v>1.449114113560459</v>
      </c>
      <c r="BI4423">
        <v>5.4333080829863607E-2</v>
      </c>
      <c r="BJ4423">
        <v>23.937339632106987</v>
      </c>
      <c r="BK4423">
        <v>0.67420212586964956</v>
      </c>
      <c r="BL4423">
        <v>60.997688545397352</v>
      </c>
      <c r="BM4423">
        <v>382.96231259984313</v>
      </c>
      <c r="BN4423">
        <v>9.9684931486411048E-3</v>
      </c>
    </row>
    <row r="4424" spans="1:66">
      <c r="A4424" t="s">
        <v>5060</v>
      </c>
      <c r="B4424" t="s">
        <v>3827</v>
      </c>
      <c r="C4424" s="4">
        <v>20190804</v>
      </c>
      <c r="D4424" t="s">
        <v>5022</v>
      </c>
      <c r="E4424" t="s">
        <v>5023</v>
      </c>
      <c r="F4424" t="s">
        <v>5059</v>
      </c>
      <c r="G4424">
        <v>2000</v>
      </c>
      <c r="H4424">
        <v>475</v>
      </c>
      <c r="K4424">
        <v>65</v>
      </c>
      <c r="L4424" t="s">
        <v>5070</v>
      </c>
      <c r="M4424">
        <v>19264.500011812896</v>
      </c>
      <c r="N4424">
        <v>0</v>
      </c>
      <c r="O4424">
        <v>7.4474467217830913</v>
      </c>
      <c r="P4424">
        <v>8.7378015512919904E-2</v>
      </c>
      <c r="Q4424">
        <v>306.07409613501102</v>
      </c>
      <c r="R4424">
        <v>1.7476480728796833</v>
      </c>
      <c r="S4424">
        <v>1.8188825122260481</v>
      </c>
      <c r="T4424">
        <v>31.635000228881836</v>
      </c>
      <c r="U4424">
        <v>6</v>
      </c>
      <c r="V4424">
        <v>1.4200000166893005</v>
      </c>
      <c r="W4424">
        <v>1</v>
      </c>
      <c r="X4424">
        <v>2.8400000333786011</v>
      </c>
      <c r="Y4424">
        <v>28.873350143432617</v>
      </c>
      <c r="Z4424">
        <v>31.635000228881836</v>
      </c>
      <c r="AA4424">
        <v>28.839733123779297</v>
      </c>
      <c r="AB4424">
        <v>475.0625</v>
      </c>
      <c r="AC4424">
        <v>458.59637451171875</v>
      </c>
      <c r="AD4424">
        <v>27.692110061645508</v>
      </c>
      <c r="AE4424">
        <v>31.072292327880859</v>
      </c>
      <c r="AF4424">
        <v>63.808376312255859</v>
      </c>
      <c r="AG4424">
        <v>71.597015380859375</v>
      </c>
      <c r="AH4424">
        <v>300.5775146484375</v>
      </c>
      <c r="AI4424">
        <v>2000.5169677734375</v>
      </c>
      <c r="AJ4424">
        <v>0.31384220719337463</v>
      </c>
      <c r="AK4424">
        <v>91.993019104003906</v>
      </c>
      <c r="AL4424">
        <v>-8.7040948867797852</v>
      </c>
      <c r="AM4424">
        <v>1.077009916305542</v>
      </c>
      <c r="AN4424">
        <v>1</v>
      </c>
      <c r="AO4424">
        <v>-0.21956524252891541</v>
      </c>
      <c r="AP4424">
        <v>2.737391471862793</v>
      </c>
      <c r="AQ4424">
        <v>1</v>
      </c>
      <c r="AR4424">
        <v>0</v>
      </c>
      <c r="AS4424">
        <v>0.15999999642372131</v>
      </c>
      <c r="AT4424">
        <v>111115</v>
      </c>
      <c r="AU4424">
        <v>0.50096252441406242</v>
      </c>
      <c r="AV4424">
        <v>1.7476480728796833E-3</v>
      </c>
      <c r="AW4424">
        <v>304.78500022888181</v>
      </c>
      <c r="AX4424">
        <v>302.02335014343259</v>
      </c>
      <c r="AY4424">
        <v>320.08270768934381</v>
      </c>
      <c r="AZ4424">
        <v>2.2870909699896997</v>
      </c>
      <c r="BA4424">
        <v>4.6773164939499861</v>
      </c>
      <c r="BB4424">
        <v>50.844254700043976</v>
      </c>
      <c r="BC4424">
        <v>19.771962372163117</v>
      </c>
      <c r="BD4424">
        <v>30.254175186157227</v>
      </c>
      <c r="BE4424">
        <v>4.323047820808207</v>
      </c>
      <c r="BF4424">
        <v>8.4769907688285809E-2</v>
      </c>
      <c r="BG4424">
        <v>2.8584339817239379</v>
      </c>
      <c r="BH4424">
        <v>1.4646138390842691</v>
      </c>
      <c r="BI4424">
        <v>5.3209499919385811E-2</v>
      </c>
      <c r="BJ4424">
        <v>28.156680172988796</v>
      </c>
      <c r="BK4424">
        <v>0.66741499311000274</v>
      </c>
      <c r="BL4424">
        <v>60.66221342091265</v>
      </c>
      <c r="BM4424">
        <v>455.05621502008438</v>
      </c>
      <c r="BN4424">
        <v>9.9279734583504683E-3</v>
      </c>
    </row>
    <row r="4425" spans="1:66">
      <c r="A4425" t="s">
        <v>5060</v>
      </c>
      <c r="B4425" t="s">
        <v>3827</v>
      </c>
      <c r="C4425" s="4">
        <v>20190804</v>
      </c>
      <c r="D4425" t="s">
        <v>5022</v>
      </c>
      <c r="E4425" t="s">
        <v>5023</v>
      </c>
      <c r="F4425" t="s">
        <v>5059</v>
      </c>
      <c r="G4425">
        <v>2000</v>
      </c>
      <c r="H4425">
        <v>575</v>
      </c>
      <c r="K4425">
        <v>66</v>
      </c>
      <c r="L4425" t="s">
        <v>5071</v>
      </c>
      <c r="M4425">
        <v>19388.500011812896</v>
      </c>
      <c r="N4425">
        <v>0</v>
      </c>
      <c r="O4425">
        <v>8.5377313443119505</v>
      </c>
      <c r="P4425">
        <v>8.3076666810325037E-2</v>
      </c>
      <c r="Q4425">
        <v>372.21928252720647</v>
      </c>
      <c r="R4425">
        <v>1.6861085897388572</v>
      </c>
      <c r="S4425">
        <v>1.8431778486041033</v>
      </c>
      <c r="T4425">
        <v>31.639867782592773</v>
      </c>
      <c r="U4425">
        <v>6</v>
      </c>
      <c r="V4425">
        <v>1.4200000166893005</v>
      </c>
      <c r="W4425">
        <v>1</v>
      </c>
      <c r="X4425">
        <v>2.8400000333786011</v>
      </c>
      <c r="Y4425">
        <v>28.870832443237305</v>
      </c>
      <c r="Z4425">
        <v>31.639867782592773</v>
      </c>
      <c r="AA4425">
        <v>28.840671539306641</v>
      </c>
      <c r="AB4425">
        <v>575.13775634765625</v>
      </c>
      <c r="AC4425">
        <v>556.2210693359375</v>
      </c>
      <c r="AD4425">
        <v>27.560379028320313</v>
      </c>
      <c r="AE4425">
        <v>30.822710037231445</v>
      </c>
      <c r="AF4425">
        <v>63.513134002685547</v>
      </c>
      <c r="AG4425">
        <v>71.031204223632813</v>
      </c>
      <c r="AH4425">
        <v>300.54672241210938</v>
      </c>
      <c r="AI4425">
        <v>2000.846435546875</v>
      </c>
      <c r="AJ4425">
        <v>0.25462621450424194</v>
      </c>
      <c r="AK4425">
        <v>91.991615295410156</v>
      </c>
      <c r="AL4425">
        <v>-11.109526634216309</v>
      </c>
      <c r="AM4425">
        <v>1.1050251722335815</v>
      </c>
      <c r="AN4425">
        <v>1</v>
      </c>
      <c r="AO4425">
        <v>-0.21956524252891541</v>
      </c>
      <c r="AP4425">
        <v>2.737391471862793</v>
      </c>
      <c r="AQ4425">
        <v>1</v>
      </c>
      <c r="AR4425">
        <v>0</v>
      </c>
      <c r="AS4425">
        <v>0.15999999642372131</v>
      </c>
      <c r="AT4425">
        <v>111115</v>
      </c>
      <c r="AU4425">
        <v>0.50091120402018219</v>
      </c>
      <c r="AV4425">
        <v>1.6861085897388573E-3</v>
      </c>
      <c r="AW4425">
        <v>304.78986778259275</v>
      </c>
      <c r="AX4425">
        <v>302.02083244323728</v>
      </c>
      <c r="AY4425">
        <v>320.13542253191554</v>
      </c>
      <c r="AZ4425">
        <v>2.3162662891455694</v>
      </c>
      <c r="BA4425">
        <v>4.6786087327110755</v>
      </c>
      <c r="BB4425">
        <v>50.859077946253983</v>
      </c>
      <c r="BC4425">
        <v>20.036367909022538</v>
      </c>
      <c r="BD4425">
        <v>30.255350112915039</v>
      </c>
      <c r="BE4425">
        <v>4.323339031585042</v>
      </c>
      <c r="BF4425">
        <v>8.0715547593758583E-2</v>
      </c>
      <c r="BG4425">
        <v>2.8354308841069722</v>
      </c>
      <c r="BH4425">
        <v>1.4879081474780698</v>
      </c>
      <c r="BI4425">
        <v>5.0654165549864086E-2</v>
      </c>
      <c r="BJ4425">
        <v>34.241053043776361</v>
      </c>
      <c r="BK4425">
        <v>0.66919306557659264</v>
      </c>
      <c r="BL4425">
        <v>60.094018670754259</v>
      </c>
      <c r="BM4425">
        <v>552.16264075165702</v>
      </c>
      <c r="BN4425">
        <v>9.2919467733733399E-3</v>
      </c>
    </row>
    <row r="4426" spans="1:66">
      <c r="A4426" t="s">
        <v>5060</v>
      </c>
      <c r="B4426" t="s">
        <v>3827</v>
      </c>
      <c r="C4426" s="4">
        <v>20190804</v>
      </c>
      <c r="D4426" t="s">
        <v>5022</v>
      </c>
      <c r="E4426" t="s">
        <v>5023</v>
      </c>
      <c r="F4426" t="s">
        <v>5059</v>
      </c>
      <c r="G4426">
        <v>2000</v>
      </c>
      <c r="H4426">
        <v>675</v>
      </c>
      <c r="K4426">
        <v>67</v>
      </c>
      <c r="L4426" t="s">
        <v>5072</v>
      </c>
      <c r="M4426">
        <v>19492.000011824071</v>
      </c>
      <c r="N4426">
        <v>0</v>
      </c>
      <c r="O4426">
        <v>9.3096832614943565</v>
      </c>
      <c r="P4426">
        <v>7.6990071296012111E-2</v>
      </c>
      <c r="Q4426">
        <v>437.93370775640858</v>
      </c>
      <c r="R4426">
        <v>1.5938299326452785</v>
      </c>
      <c r="S4426">
        <v>1.8762922839827687</v>
      </c>
      <c r="T4426">
        <v>31.67912483215332</v>
      </c>
      <c r="U4426">
        <v>6</v>
      </c>
      <c r="V4426">
        <v>1.4200000166893005</v>
      </c>
      <c r="W4426">
        <v>1</v>
      </c>
      <c r="X4426">
        <v>2.8400000333786011</v>
      </c>
      <c r="Y4426">
        <v>28.863245010375977</v>
      </c>
      <c r="Z4426">
        <v>31.67912483215332</v>
      </c>
      <c r="AA4426">
        <v>28.840530395507813</v>
      </c>
      <c r="AB4426">
        <v>675.074951171875</v>
      </c>
      <c r="AC4426">
        <v>654.408203125</v>
      </c>
      <c r="AD4426">
        <v>27.491214752197266</v>
      </c>
      <c r="AE4426">
        <v>30.575641632080078</v>
      </c>
      <c r="AF4426">
        <v>63.382652282714844</v>
      </c>
      <c r="AG4426">
        <v>70.493980407714844</v>
      </c>
      <c r="AH4426">
        <v>300.56103515625</v>
      </c>
      <c r="AI4426">
        <v>2000.9100341796875</v>
      </c>
      <c r="AJ4426">
        <v>0.26877045631408691</v>
      </c>
      <c r="AK4426">
        <v>91.993156433105469</v>
      </c>
      <c r="AL4426">
        <v>-13.653990745544434</v>
      </c>
      <c r="AM4426">
        <v>1.1366783380508423</v>
      </c>
      <c r="AN4426">
        <v>1</v>
      </c>
      <c r="AO4426">
        <v>-0.21956524252891541</v>
      </c>
      <c r="AP4426">
        <v>2.737391471862793</v>
      </c>
      <c r="AQ4426">
        <v>1</v>
      </c>
      <c r="AR4426">
        <v>0</v>
      </c>
      <c r="AS4426">
        <v>0.15999999642372131</v>
      </c>
      <c r="AT4426">
        <v>111115</v>
      </c>
      <c r="AU4426">
        <v>0.50093505859374998</v>
      </c>
      <c r="AV4426">
        <v>1.5938299326452784E-3</v>
      </c>
      <c r="AW4426">
        <v>304.8291248321533</v>
      </c>
      <c r="AX4426">
        <v>302.01324501037595</v>
      </c>
      <c r="AY4426">
        <v>320.14559831293809</v>
      </c>
      <c r="AZ4426">
        <v>2.3544191448856706</v>
      </c>
      <c r="BA4426">
        <v>4.6890420676852838</v>
      </c>
      <c r="BB4426">
        <v>50.971640168635886</v>
      </c>
      <c r="BC4426">
        <v>20.395998536555808</v>
      </c>
      <c r="BD4426">
        <v>30.271184921264648</v>
      </c>
      <c r="BE4426">
        <v>4.3272654265705262</v>
      </c>
      <c r="BF4426">
        <v>7.495802083801914E-2</v>
      </c>
      <c r="BG4426">
        <v>2.812749783702515</v>
      </c>
      <c r="BH4426">
        <v>1.5145156428680111</v>
      </c>
      <c r="BI4426">
        <v>4.7027188405190191E-2</v>
      </c>
      <c r="BJ4426">
        <v>40.286904084965187</v>
      </c>
      <c r="BK4426">
        <v>0.6692057123751517</v>
      </c>
      <c r="BL4426">
        <v>59.385730304484355</v>
      </c>
      <c r="BM4426">
        <v>649.9828255703153</v>
      </c>
      <c r="BN4426">
        <v>8.5057991940352788E-3</v>
      </c>
    </row>
    <row r="4427" spans="1:66">
      <c r="A4427" t="s">
        <v>5060</v>
      </c>
      <c r="B4427" t="s">
        <v>3827</v>
      </c>
      <c r="C4427" s="4">
        <v>20190804</v>
      </c>
      <c r="D4427" t="s">
        <v>5022</v>
      </c>
      <c r="E4427" t="s">
        <v>5023</v>
      </c>
      <c r="F4427" t="s">
        <v>5059</v>
      </c>
      <c r="G4427">
        <v>2000</v>
      </c>
      <c r="H4427">
        <v>800</v>
      </c>
      <c r="K4427">
        <v>68</v>
      </c>
      <c r="L4427" t="s">
        <v>5073</v>
      </c>
      <c r="M4427">
        <v>19576.000011824071</v>
      </c>
      <c r="N4427">
        <v>0</v>
      </c>
      <c r="O4427">
        <v>9.8231854996512471</v>
      </c>
      <c r="P4427">
        <v>7.2407047826788862E-2</v>
      </c>
      <c r="Q4427">
        <v>534.0073485631425</v>
      </c>
      <c r="R4427">
        <v>1.5143843408842879</v>
      </c>
      <c r="S4427">
        <v>1.8928553399362373</v>
      </c>
      <c r="T4427">
        <v>31.671665191650391</v>
      </c>
      <c r="U4427">
        <v>6</v>
      </c>
      <c r="V4427">
        <v>1.4200000166893005</v>
      </c>
      <c r="W4427">
        <v>1</v>
      </c>
      <c r="X4427">
        <v>2.8400000333786011</v>
      </c>
      <c r="Y4427">
        <v>28.859199523925781</v>
      </c>
      <c r="Z4427">
        <v>31.671665191650391</v>
      </c>
      <c r="AA4427">
        <v>28.840913772583008</v>
      </c>
      <c r="AB4427">
        <v>800.209228515625</v>
      </c>
      <c r="AC4427">
        <v>778.2476806640625</v>
      </c>
      <c r="AD4427">
        <v>27.442768096923828</v>
      </c>
      <c r="AE4427">
        <v>30.373941421508789</v>
      </c>
      <c r="AF4427">
        <v>63.285961151123047</v>
      </c>
      <c r="AG4427">
        <v>70.045555114746094</v>
      </c>
      <c r="AH4427">
        <v>300.5731201171875</v>
      </c>
      <c r="AI4427">
        <v>2000.932861328125</v>
      </c>
      <c r="AJ4427">
        <v>0.23886002600193024</v>
      </c>
      <c r="AK4427">
        <v>91.993415832519531</v>
      </c>
      <c r="AL4427">
        <v>-16.735225677490234</v>
      </c>
      <c r="AM4427">
        <v>1.1751210689544678</v>
      </c>
      <c r="AN4427">
        <v>1</v>
      </c>
      <c r="AO4427">
        <v>-0.21956524252891541</v>
      </c>
      <c r="AP4427">
        <v>2.737391471862793</v>
      </c>
      <c r="AQ4427">
        <v>1</v>
      </c>
      <c r="AR4427">
        <v>0</v>
      </c>
      <c r="AS4427">
        <v>0.15999999642372131</v>
      </c>
      <c r="AT4427">
        <v>111115</v>
      </c>
      <c r="AU4427">
        <v>0.50095520019531237</v>
      </c>
      <c r="AV4427">
        <v>1.5143843408842879E-3</v>
      </c>
      <c r="AW4427">
        <v>304.82166519165037</v>
      </c>
      <c r="AX4427">
        <v>302.00919952392576</v>
      </c>
      <c r="AY4427">
        <v>320.14925065660645</v>
      </c>
      <c r="AZ4427">
        <v>2.393147326513402</v>
      </c>
      <c r="BA4427">
        <v>4.6870579635976846</v>
      </c>
      <c r="BB4427">
        <v>50.949928548482234</v>
      </c>
      <c r="BC4427">
        <v>20.575987126973445</v>
      </c>
      <c r="BD4427">
        <v>30.265432357788086</v>
      </c>
      <c r="BE4427">
        <v>4.3258386632037231</v>
      </c>
      <c r="BF4427">
        <v>7.0606894060914555E-2</v>
      </c>
      <c r="BG4427">
        <v>2.7942026236614472</v>
      </c>
      <c r="BH4427">
        <v>1.5316360395422759</v>
      </c>
      <c r="BI4427">
        <v>4.4287586085233081E-2</v>
      </c>
      <c r="BJ4427">
        <v>49.125160073990365</v>
      </c>
      <c r="BK4427">
        <v>0.68616632189316029</v>
      </c>
      <c r="BL4427">
        <v>58.950139069949991</v>
      </c>
      <c r="BM4427">
        <v>773.57820873847493</v>
      </c>
      <c r="BN4427">
        <v>7.4857091987983763E-3</v>
      </c>
    </row>
    <row r="4428" spans="1:66">
      <c r="A4428" t="s">
        <v>5060</v>
      </c>
      <c r="B4428" t="s">
        <v>3827</v>
      </c>
      <c r="C4428" s="4">
        <v>20190804</v>
      </c>
      <c r="D4428" t="s">
        <v>5022</v>
      </c>
      <c r="E4428" t="s">
        <v>5023</v>
      </c>
      <c r="F4428" t="s">
        <v>5059</v>
      </c>
      <c r="G4428">
        <v>2000</v>
      </c>
      <c r="H4428">
        <v>1000</v>
      </c>
      <c r="K4428">
        <v>69</v>
      </c>
      <c r="L4428" t="s">
        <v>5074</v>
      </c>
      <c r="M4428">
        <v>19699.000011824071</v>
      </c>
      <c r="N4428">
        <v>0</v>
      </c>
      <c r="O4428">
        <v>10.566949101639441</v>
      </c>
      <c r="P4428">
        <v>6.4709394689934349E-2</v>
      </c>
      <c r="Q4428">
        <v>680.99201119654379</v>
      </c>
      <c r="R4428">
        <v>1.381661669408438</v>
      </c>
      <c r="S4428">
        <v>1.9274881657637257</v>
      </c>
      <c r="T4428">
        <v>31.699254989624023</v>
      </c>
      <c r="U4428">
        <v>6</v>
      </c>
      <c r="V4428">
        <v>1.4200000166893005</v>
      </c>
      <c r="W4428">
        <v>1</v>
      </c>
      <c r="X4428">
        <v>2.8400000333786011</v>
      </c>
      <c r="Y4428">
        <v>28.851591110229492</v>
      </c>
      <c r="Z4428">
        <v>31.699254989624023</v>
      </c>
      <c r="AA4428">
        <v>28.839834213256836</v>
      </c>
      <c r="AB4428">
        <v>1000.0133056640625</v>
      </c>
      <c r="AC4428">
        <v>976.22705078125</v>
      </c>
      <c r="AD4428">
        <v>27.402462005615234</v>
      </c>
      <c r="AE4428">
        <v>30.077579498291016</v>
      </c>
      <c r="AF4428">
        <v>63.220237731933594</v>
      </c>
      <c r="AG4428">
        <v>69.392005920410156</v>
      </c>
      <c r="AH4428">
        <v>300.57101440429688</v>
      </c>
      <c r="AI4428">
        <v>2000.749267578125</v>
      </c>
      <c r="AJ4428">
        <v>0.21745747327804565</v>
      </c>
      <c r="AK4428">
        <v>91.992500305175781</v>
      </c>
      <c r="AL4428">
        <v>-22.122940063476563</v>
      </c>
      <c r="AM4428">
        <v>1.2245728969573975</v>
      </c>
      <c r="AN4428">
        <v>1</v>
      </c>
      <c r="AO4428">
        <v>-0.21956524252891541</v>
      </c>
      <c r="AP4428">
        <v>2.737391471862793</v>
      </c>
      <c r="AQ4428">
        <v>1</v>
      </c>
      <c r="AR4428">
        <v>0</v>
      </c>
      <c r="AS4428">
        <v>0.15999999642372131</v>
      </c>
      <c r="AT4428">
        <v>111115</v>
      </c>
      <c r="AU4428">
        <v>0.50095169067382805</v>
      </c>
      <c r="AV4428">
        <v>1.3816616694084381E-3</v>
      </c>
      <c r="AW4428">
        <v>304.849254989624</v>
      </c>
      <c r="AX4428">
        <v>302.00159111022947</v>
      </c>
      <c r="AY4428">
        <v>320.11987565726304</v>
      </c>
      <c r="AZ4428">
        <v>2.4518934499169447</v>
      </c>
      <c r="BA4428">
        <v>4.6943999069392106</v>
      </c>
      <c r="BB4428">
        <v>51.030245850107512</v>
      </c>
      <c r="BC4428">
        <v>20.952666351816497</v>
      </c>
      <c r="BD4428">
        <v>30.275423049926758</v>
      </c>
      <c r="BE4428">
        <v>4.3283168388215936</v>
      </c>
      <c r="BF4428">
        <v>6.3267837155581583E-2</v>
      </c>
      <c r="BG4428">
        <v>2.7669117411754849</v>
      </c>
      <c r="BH4428">
        <v>1.5614050976461087</v>
      </c>
      <c r="BI4428">
        <v>3.9669434718818522E-2</v>
      </c>
      <c r="BJ4428">
        <v>62.646157797820322</v>
      </c>
      <c r="BK4428">
        <v>0.69757543662774246</v>
      </c>
      <c r="BL4428">
        <v>58.158551447209597</v>
      </c>
      <c r="BM4428">
        <v>971.204029260281</v>
      </c>
      <c r="BN4428">
        <v>6.3277996636383607E-3</v>
      </c>
    </row>
    <row r="4429" spans="1:66">
      <c r="A4429" t="s">
        <v>5060</v>
      </c>
      <c r="B4429" t="s">
        <v>3827</v>
      </c>
      <c r="C4429" s="4">
        <v>20190804</v>
      </c>
      <c r="D4429" t="s">
        <v>5022</v>
      </c>
      <c r="E4429" t="s">
        <v>5023</v>
      </c>
      <c r="F4429" t="s">
        <v>5059</v>
      </c>
      <c r="G4429">
        <v>2000</v>
      </c>
      <c r="H4429">
        <v>1400</v>
      </c>
      <c r="K4429">
        <v>70</v>
      </c>
      <c r="L4429" t="s">
        <v>5075</v>
      </c>
      <c r="M4429">
        <v>19827.000011824071</v>
      </c>
      <c r="N4429">
        <v>0</v>
      </c>
      <c r="O4429">
        <v>11.663915584612322</v>
      </c>
      <c r="P4429">
        <v>5.8045087051728728E-2</v>
      </c>
      <c r="Q4429">
        <v>1003.8873735241822</v>
      </c>
      <c r="R4429">
        <v>1.26507119591446</v>
      </c>
      <c r="S4429">
        <v>1.9629070464545681</v>
      </c>
      <c r="T4429">
        <v>31.75224494934082</v>
      </c>
      <c r="U4429">
        <v>6</v>
      </c>
      <c r="V4429">
        <v>1.4200000166893005</v>
      </c>
      <c r="W4429">
        <v>1</v>
      </c>
      <c r="X4429">
        <v>2.8400000333786011</v>
      </c>
      <c r="Y4429">
        <v>28.853029251098633</v>
      </c>
      <c r="Z4429">
        <v>31.75224494934082</v>
      </c>
      <c r="AA4429">
        <v>28.841176986694336</v>
      </c>
      <c r="AB4429">
        <v>1399.950439453125</v>
      </c>
      <c r="AC4429">
        <v>1373.19873046875</v>
      </c>
      <c r="AD4429">
        <v>27.397947311401367</v>
      </c>
      <c r="AE4429">
        <v>29.847944259643555</v>
      </c>
      <c r="AF4429">
        <v>63.200767517089844</v>
      </c>
      <c r="AG4429">
        <v>68.852348327636719</v>
      </c>
      <c r="AH4429">
        <v>300.56643676757813</v>
      </c>
      <c r="AI4429">
        <v>2000.5721435546875</v>
      </c>
      <c r="AJ4429">
        <v>0.19281384348869324</v>
      </c>
      <c r="AK4429">
        <v>91.986976623535156</v>
      </c>
      <c r="AL4429">
        <v>-33.391536712646484</v>
      </c>
      <c r="AM4429">
        <v>1.3228648900985718</v>
      </c>
      <c r="AN4429">
        <v>1</v>
      </c>
      <c r="AO4429">
        <v>-0.21956524252891541</v>
      </c>
      <c r="AP4429">
        <v>2.737391471862793</v>
      </c>
      <c r="AQ4429">
        <v>1</v>
      </c>
      <c r="AR4429">
        <v>0</v>
      </c>
      <c r="AS4429">
        <v>0.15999999642372131</v>
      </c>
      <c r="AT4429">
        <v>111115</v>
      </c>
      <c r="AU4429">
        <v>0.5009440612792968</v>
      </c>
      <c r="AV4429">
        <v>1.26507119591446E-3</v>
      </c>
      <c r="AW4429">
        <v>304.9022449493408</v>
      </c>
      <c r="AX4429">
        <v>302.00302925109861</v>
      </c>
      <c r="AY4429">
        <v>320.09153581414648</v>
      </c>
      <c r="AZ4429">
        <v>2.5005956565301242</v>
      </c>
      <c r="BA4429">
        <v>4.7085291973269801</v>
      </c>
      <c r="BB4429">
        <v>51.186911127615957</v>
      </c>
      <c r="BC4429">
        <v>21.338966867972402</v>
      </c>
      <c r="BD4429">
        <v>30.302637100219727</v>
      </c>
      <c r="BE4429">
        <v>4.3350735169676167</v>
      </c>
      <c r="BF4429">
        <v>5.688249917237146E-2</v>
      </c>
      <c r="BG4429">
        <v>2.7456221508724119</v>
      </c>
      <c r="BH4429">
        <v>1.5894513660952048</v>
      </c>
      <c r="BI4429">
        <v>3.5654216739328976E-2</v>
      </c>
      <c r="BJ4429">
        <v>92.344564361031047</v>
      </c>
      <c r="BK4429">
        <v>0.73105760386298857</v>
      </c>
      <c r="BL4429">
        <v>57.421478410946733</v>
      </c>
      <c r="BM4429">
        <v>1367.6542636186937</v>
      </c>
      <c r="BN4429">
        <v>4.8971388072654937E-3</v>
      </c>
    </row>
    <row r="4430" spans="1:66">
      <c r="A4430" t="s">
        <v>5060</v>
      </c>
      <c r="B4430" t="s">
        <v>3827</v>
      </c>
      <c r="C4430" s="4">
        <v>20190804</v>
      </c>
      <c r="D4430" t="s">
        <v>5022</v>
      </c>
      <c r="E4430" t="s">
        <v>5023</v>
      </c>
      <c r="F4430" t="s">
        <v>5059</v>
      </c>
      <c r="G4430">
        <v>2000</v>
      </c>
      <c r="H4430">
        <v>1800</v>
      </c>
      <c r="K4430">
        <v>71</v>
      </c>
      <c r="L4430" t="s">
        <v>5076</v>
      </c>
      <c r="M4430">
        <v>19955.000011824071</v>
      </c>
      <c r="N4430">
        <v>0</v>
      </c>
      <c r="O4430">
        <v>12.433281009805064</v>
      </c>
      <c r="P4430">
        <v>5.2422960075274215E-2</v>
      </c>
      <c r="Q4430">
        <v>1329.856244903415</v>
      </c>
      <c r="R4430">
        <v>1.1634329830567507</v>
      </c>
      <c r="S4430">
        <v>1.9949357465761581</v>
      </c>
      <c r="T4430">
        <v>31.801958084106445</v>
      </c>
      <c r="U4430">
        <v>6</v>
      </c>
      <c r="V4430">
        <v>1.4200000166893005</v>
      </c>
      <c r="W4430">
        <v>1</v>
      </c>
      <c r="X4430">
        <v>2.8400000333786011</v>
      </c>
      <c r="Y4430">
        <v>28.854185104370117</v>
      </c>
      <c r="Z4430">
        <v>31.801958084106445</v>
      </c>
      <c r="AA4430">
        <v>28.840761184692383</v>
      </c>
      <c r="AB4430">
        <v>1800.192626953125</v>
      </c>
      <c r="AC4430">
        <v>1771.259033203125</v>
      </c>
      <c r="AD4430">
        <v>27.391315460205078</v>
      </c>
      <c r="AE4430">
        <v>29.644960403442383</v>
      </c>
      <c r="AF4430">
        <v>63.179668426513672</v>
      </c>
      <c r="AG4430">
        <v>68.377830505371094</v>
      </c>
      <c r="AH4430">
        <v>300.5645751953125</v>
      </c>
      <c r="AI4430">
        <v>2000.4993896484375</v>
      </c>
      <c r="AJ4430">
        <v>0.14518894255161285</v>
      </c>
      <c r="AK4430">
        <v>91.984695434570313</v>
      </c>
      <c r="AL4430">
        <v>-45.498462677001953</v>
      </c>
      <c r="AM4430">
        <v>1.4131242036819458</v>
      </c>
      <c r="AN4430">
        <v>1</v>
      </c>
      <c r="AO4430">
        <v>-0.21956524252891541</v>
      </c>
      <c r="AP4430">
        <v>2.737391471862793</v>
      </c>
      <c r="AQ4430">
        <v>1</v>
      </c>
      <c r="AR4430">
        <v>0</v>
      </c>
      <c r="AS4430">
        <v>0.15999999642372131</v>
      </c>
      <c r="AT4430">
        <v>111115</v>
      </c>
      <c r="AU4430">
        <v>0.50094095865885413</v>
      </c>
      <c r="AV4430">
        <v>1.1634329830567506E-3</v>
      </c>
      <c r="AW4430">
        <v>304.95195808410642</v>
      </c>
      <c r="AX4430">
        <v>302.00418510437009</v>
      </c>
      <c r="AY4430">
        <v>320.07989518940667</v>
      </c>
      <c r="AZ4430">
        <v>2.5426927186264696</v>
      </c>
      <c r="BA4430">
        <v>4.7218184004567023</v>
      </c>
      <c r="BB4430">
        <v>51.33265243907212</v>
      </c>
      <c r="BC4430">
        <v>21.687692035629738</v>
      </c>
      <c r="BD4430">
        <v>30.328071594238281</v>
      </c>
      <c r="BE4430">
        <v>4.341396675494706</v>
      </c>
      <c r="BF4430">
        <v>5.147283391832088E-2</v>
      </c>
      <c r="BG4430">
        <v>2.7268826538805442</v>
      </c>
      <c r="BH4430">
        <v>1.6145140216141618</v>
      </c>
      <c r="BI4430">
        <v>3.2254555899051629E-2</v>
      </c>
      <c r="BJ4430">
        <v>122.32642165920198</v>
      </c>
      <c r="BK4430">
        <v>0.75079715613278641</v>
      </c>
      <c r="BL4430">
        <v>56.765929499027997</v>
      </c>
      <c r="BM4430">
        <v>1765.3488468770818</v>
      </c>
      <c r="BN4430">
        <v>3.9980016102355133E-3</v>
      </c>
    </row>
    <row r="4432" spans="1:66">
      <c r="A4432" t="s">
        <v>5078</v>
      </c>
      <c r="B4432" t="s">
        <v>3827</v>
      </c>
      <c r="C4432" s="4">
        <v>20190805</v>
      </c>
      <c r="D4432" t="s">
        <v>5022</v>
      </c>
      <c r="E4432" t="s">
        <v>5023</v>
      </c>
      <c r="F4432" t="s">
        <v>5077</v>
      </c>
      <c r="G4432">
        <v>2000</v>
      </c>
      <c r="H4432">
        <v>400</v>
      </c>
      <c r="K4432">
        <v>1</v>
      </c>
      <c r="L4432" t="s">
        <v>2020</v>
      </c>
      <c r="M4432">
        <v>442.50004165247083</v>
      </c>
      <c r="N4432">
        <v>0</v>
      </c>
      <c r="O4432">
        <v>8.6865937674027514</v>
      </c>
      <c r="P4432">
        <v>0.21479665813881518</v>
      </c>
      <c r="Q4432">
        <v>312.80367940137069</v>
      </c>
      <c r="R4432">
        <v>2.4330486017533528</v>
      </c>
      <c r="S4432">
        <v>1.0851100745788846</v>
      </c>
      <c r="T4432">
        <v>29.050765991210938</v>
      </c>
      <c r="U4432">
        <v>6</v>
      </c>
      <c r="V4432">
        <v>1.4200000166893005</v>
      </c>
      <c r="W4432">
        <v>1</v>
      </c>
      <c r="X4432">
        <v>2.8400000333786011</v>
      </c>
      <c r="Y4432">
        <v>27.762897491455078</v>
      </c>
      <c r="Z4432">
        <v>29.050765991210938</v>
      </c>
      <c r="AA4432">
        <v>27.428970336914063</v>
      </c>
      <c r="AB4432">
        <v>400.02001953125</v>
      </c>
      <c r="AC4432">
        <v>388.4659423828125</v>
      </c>
      <c r="AD4432">
        <v>29.032075881958008</v>
      </c>
      <c r="AE4432">
        <v>31.857736587524414</v>
      </c>
      <c r="AF4432">
        <v>71.792320251464844</v>
      </c>
      <c r="AG4432">
        <v>78.77978515625</v>
      </c>
      <c r="AH4432">
        <v>500.17410278320313</v>
      </c>
      <c r="AI4432">
        <v>1999.76611328125</v>
      </c>
      <c r="AJ4432">
        <v>21.722602844238281</v>
      </c>
      <c r="AK4432">
        <v>92.551841735839844</v>
      </c>
      <c r="AL4432">
        <v>-4.2468161582946777</v>
      </c>
      <c r="AM4432">
        <v>0.33438974618911743</v>
      </c>
      <c r="AN4432">
        <v>1</v>
      </c>
      <c r="AO4432">
        <v>-0.21956524252891541</v>
      </c>
      <c r="AP4432">
        <v>2.737391471862793</v>
      </c>
      <c r="AQ4432">
        <v>1</v>
      </c>
      <c r="AR4432">
        <v>0</v>
      </c>
      <c r="AS4432">
        <v>0.15999999642372131</v>
      </c>
      <c r="AT4432">
        <v>111115</v>
      </c>
      <c r="AU4432">
        <v>0.83362350463867174</v>
      </c>
      <c r="AV4432">
        <v>2.4330486017533526E-3</v>
      </c>
      <c r="AW4432">
        <v>302.20076599121091</v>
      </c>
      <c r="AX4432">
        <v>300.91289749145506</v>
      </c>
      <c r="AY4432">
        <v>319.96257097327907</v>
      </c>
      <c r="AZ4432">
        <v>2.1599433334036515</v>
      </c>
      <c r="BA4432">
        <v>4.0336022692895188</v>
      </c>
      <c r="BB4432">
        <v>43.582085387367755</v>
      </c>
      <c r="BC4432">
        <v>11.724348799843341</v>
      </c>
      <c r="BD4432">
        <v>28.406831741333008</v>
      </c>
      <c r="BE4432">
        <v>3.8857780701253746</v>
      </c>
      <c r="BF4432">
        <v>0.19969332753887106</v>
      </c>
      <c r="BG4432">
        <v>2.9484921947106342</v>
      </c>
      <c r="BH4432">
        <v>0.9372858754147404</v>
      </c>
      <c r="BI4432">
        <v>0.12608273831447092</v>
      </c>
      <c r="BJ4432">
        <v>28.950556630344046</v>
      </c>
      <c r="BK4432">
        <v>0.80522806576726702</v>
      </c>
      <c r="BL4432">
        <v>74.009462750734102</v>
      </c>
      <c r="BM4432">
        <v>384.33675173204944</v>
      </c>
      <c r="BN4432">
        <v>1.6727261573661861E-2</v>
      </c>
    </row>
    <row r="4433" spans="1:66">
      <c r="A4433" t="s">
        <v>5078</v>
      </c>
      <c r="B4433" t="s">
        <v>3827</v>
      </c>
      <c r="C4433" s="4">
        <v>20190805</v>
      </c>
      <c r="D4433" t="s">
        <v>5022</v>
      </c>
      <c r="E4433" t="s">
        <v>5023</v>
      </c>
      <c r="F4433" t="s">
        <v>5077</v>
      </c>
      <c r="G4433">
        <v>2000</v>
      </c>
      <c r="H4433">
        <v>325</v>
      </c>
      <c r="K4433">
        <v>2</v>
      </c>
      <c r="L4433" t="s">
        <v>5079</v>
      </c>
      <c r="M4433">
        <v>533.50004165247083</v>
      </c>
      <c r="N4433">
        <v>0</v>
      </c>
      <c r="O4433">
        <v>7.0182705574847724</v>
      </c>
      <c r="P4433">
        <v>0.22002949044205081</v>
      </c>
      <c r="Q4433">
        <v>255.63051694682244</v>
      </c>
      <c r="R4433">
        <v>2.4704266835814472</v>
      </c>
      <c r="S4433">
        <v>1.0774218388192831</v>
      </c>
      <c r="T4433">
        <v>29.036176681518555</v>
      </c>
      <c r="U4433">
        <v>6</v>
      </c>
      <c r="V4433">
        <v>1.4200000166893005</v>
      </c>
      <c r="W4433">
        <v>1</v>
      </c>
      <c r="X4433">
        <v>2.8400000333786011</v>
      </c>
      <c r="Y4433">
        <v>27.772493362426758</v>
      </c>
      <c r="Z4433">
        <v>29.036176681518555</v>
      </c>
      <c r="AA4433">
        <v>27.436332702636719</v>
      </c>
      <c r="AB4433">
        <v>324.87588500976563</v>
      </c>
      <c r="AC4433">
        <v>315.521728515625</v>
      </c>
      <c r="AD4433">
        <v>29.034856796264648</v>
      </c>
      <c r="AE4433">
        <v>31.903827667236328</v>
      </c>
      <c r="AF4433">
        <v>71.759445190429688</v>
      </c>
      <c r="AG4433">
        <v>78.850090026855469</v>
      </c>
      <c r="AH4433">
        <v>500.16763305664063</v>
      </c>
      <c r="AI4433">
        <v>1999.4940185546875</v>
      </c>
      <c r="AJ4433">
        <v>21.255680084228516</v>
      </c>
      <c r="AK4433">
        <v>92.552459716796875</v>
      </c>
      <c r="AL4433">
        <v>-2.9643409252166748</v>
      </c>
      <c r="AM4433">
        <v>0.30116772651672363</v>
      </c>
      <c r="AN4433">
        <v>1</v>
      </c>
      <c r="AO4433">
        <v>-0.21956524252891541</v>
      </c>
      <c r="AP4433">
        <v>2.737391471862793</v>
      </c>
      <c r="AQ4433">
        <v>1</v>
      </c>
      <c r="AR4433">
        <v>0</v>
      </c>
      <c r="AS4433">
        <v>0.15999999642372131</v>
      </c>
      <c r="AT4433">
        <v>111115</v>
      </c>
      <c r="AU4433">
        <v>0.83361272176106749</v>
      </c>
      <c r="AV4433">
        <v>2.470426683581447E-3</v>
      </c>
      <c r="AW4433">
        <v>302.18617668151853</v>
      </c>
      <c r="AX4433">
        <v>300.92249336242674</v>
      </c>
      <c r="AY4433">
        <v>319.91903581800216</v>
      </c>
      <c r="AZ4433">
        <v>2.1446058084226749</v>
      </c>
      <c r="BA4433">
        <v>4.0301995638028032</v>
      </c>
      <c r="BB4433">
        <v>43.545029231366641</v>
      </c>
      <c r="BC4433">
        <v>11.641201564130313</v>
      </c>
      <c r="BD4433">
        <v>28.404335021972656</v>
      </c>
      <c r="BE4433">
        <v>3.8852142372266756</v>
      </c>
      <c r="BF4433">
        <v>0.20420840888472591</v>
      </c>
      <c r="BG4433">
        <v>2.9527777249835201</v>
      </c>
      <c r="BH4433">
        <v>0.93243651224315549</v>
      </c>
      <c r="BI4433">
        <v>0.12896325235298869</v>
      </c>
      <c r="BJ4433">
        <v>23.659233122104748</v>
      </c>
      <c r="BK4433">
        <v>0.81018355898796146</v>
      </c>
      <c r="BL4433">
        <v>74.215869524916883</v>
      </c>
      <c r="BM4433">
        <v>312.18557881800228</v>
      </c>
      <c r="BN4433">
        <v>1.6684532769161327E-2</v>
      </c>
    </row>
    <row r="4434" spans="1:66">
      <c r="A4434" t="s">
        <v>5078</v>
      </c>
      <c r="B4434" t="s">
        <v>3827</v>
      </c>
      <c r="C4434" s="4">
        <v>20190805</v>
      </c>
      <c r="D4434" t="s">
        <v>5022</v>
      </c>
      <c r="E4434" t="s">
        <v>5023</v>
      </c>
      <c r="F4434" t="s">
        <v>5077</v>
      </c>
      <c r="G4434">
        <v>2000</v>
      </c>
      <c r="H4434">
        <v>250</v>
      </c>
      <c r="K4434">
        <v>3</v>
      </c>
      <c r="L4434" t="s">
        <v>5080</v>
      </c>
      <c r="M4434">
        <v>620.50004165247083</v>
      </c>
      <c r="N4434">
        <v>0</v>
      </c>
      <c r="O4434">
        <v>5.1865354513721087</v>
      </c>
      <c r="P4434">
        <v>0.22353109682444464</v>
      </c>
      <c r="Q4434">
        <v>198.98169918462327</v>
      </c>
      <c r="R4434">
        <v>2.4829296899248519</v>
      </c>
      <c r="S4434">
        <v>1.0671958550008309</v>
      </c>
      <c r="T4434">
        <v>29.001441955566406</v>
      </c>
      <c r="U4434">
        <v>6</v>
      </c>
      <c r="V4434">
        <v>1.4200000166893005</v>
      </c>
      <c r="W4434">
        <v>1</v>
      </c>
      <c r="X4434">
        <v>2.8400000333786011</v>
      </c>
      <c r="Y4434">
        <v>27.760395050048828</v>
      </c>
      <c r="Z4434">
        <v>29.001441955566406</v>
      </c>
      <c r="AA4434">
        <v>27.424781799316406</v>
      </c>
      <c r="AB4434">
        <v>249.74325561523438</v>
      </c>
      <c r="AC4434">
        <v>242.79837036132813</v>
      </c>
      <c r="AD4434">
        <v>29.042657852172852</v>
      </c>
      <c r="AE4434">
        <v>31.926061630249023</v>
      </c>
      <c r="AF4434">
        <v>71.831329345703125</v>
      </c>
      <c r="AG4434">
        <v>78.962860107421875</v>
      </c>
      <c r="AH4434">
        <v>500.1712646484375</v>
      </c>
      <c r="AI4434">
        <v>1998.79541015625</v>
      </c>
      <c r="AJ4434">
        <v>25.843053817749023</v>
      </c>
      <c r="AK4434">
        <v>92.55487060546875</v>
      </c>
      <c r="AL4434">
        <v>-1.8217673301696777</v>
      </c>
      <c r="AM4434">
        <v>0.2547357976436615</v>
      </c>
      <c r="AN4434">
        <v>1</v>
      </c>
      <c r="AO4434">
        <v>-0.21956524252891541</v>
      </c>
      <c r="AP4434">
        <v>2.737391471862793</v>
      </c>
      <c r="AQ4434">
        <v>1</v>
      </c>
      <c r="AR4434">
        <v>0</v>
      </c>
      <c r="AS4434">
        <v>0.15999999642372131</v>
      </c>
      <c r="AT4434">
        <v>111115</v>
      </c>
      <c r="AU4434">
        <v>0.8336187744140624</v>
      </c>
      <c r="AV4434">
        <v>2.4829296899248517E-3</v>
      </c>
      <c r="AW4434">
        <v>302.15144195556638</v>
      </c>
      <c r="AX4434">
        <v>300.91039505004881</v>
      </c>
      <c r="AY4434">
        <v>319.80725847675058</v>
      </c>
      <c r="AZ4434">
        <v>2.1404107054154933</v>
      </c>
      <c r="BA4434">
        <v>4.0221083581307502</v>
      </c>
      <c r="BB4434">
        <v>43.456474325113447</v>
      </c>
      <c r="BC4434">
        <v>11.530412694864424</v>
      </c>
      <c r="BD4434">
        <v>28.380918502807617</v>
      </c>
      <c r="BE4434">
        <v>3.879929568609537</v>
      </c>
      <c r="BF4434">
        <v>0.20722111036635774</v>
      </c>
      <c r="BG4434">
        <v>2.9549125031299193</v>
      </c>
      <c r="BH4434">
        <v>0.92501706547961771</v>
      </c>
      <c r="BI4434">
        <v>0.13088602403843663</v>
      </c>
      <c r="BJ4434">
        <v>18.416725420889115</v>
      </c>
      <c r="BK4434">
        <v>0.81953473941568189</v>
      </c>
      <c r="BL4434">
        <v>74.439344684181521</v>
      </c>
      <c r="BM4434">
        <v>240.33293980602539</v>
      </c>
      <c r="BN4434">
        <v>1.606447707472082E-2</v>
      </c>
    </row>
    <row r="4435" spans="1:66">
      <c r="A4435" t="s">
        <v>5078</v>
      </c>
      <c r="B4435" t="s">
        <v>3827</v>
      </c>
      <c r="C4435" s="4">
        <v>20190805</v>
      </c>
      <c r="D4435" t="s">
        <v>5022</v>
      </c>
      <c r="E4435" t="s">
        <v>5023</v>
      </c>
      <c r="F4435" t="s">
        <v>5077</v>
      </c>
      <c r="G4435">
        <v>2000</v>
      </c>
      <c r="H4435">
        <v>175</v>
      </c>
      <c r="K4435">
        <v>4</v>
      </c>
      <c r="L4435" t="s">
        <v>5081</v>
      </c>
      <c r="M4435">
        <v>707.50004165247083</v>
      </c>
      <c r="N4435">
        <v>0</v>
      </c>
      <c r="O4435">
        <v>3.2704917755428657</v>
      </c>
      <c r="P4435">
        <v>0.22364363431833789</v>
      </c>
      <c r="Q4435">
        <v>142.33646955156109</v>
      </c>
      <c r="R4435">
        <v>2.4998711176018795</v>
      </c>
      <c r="S4435">
        <v>1.07391897169166</v>
      </c>
      <c r="T4435">
        <v>29.03961181640625</v>
      </c>
      <c r="U4435">
        <v>6</v>
      </c>
      <c r="V4435">
        <v>1.4200000166893005</v>
      </c>
      <c r="W4435">
        <v>1</v>
      </c>
      <c r="X4435">
        <v>2.8400000333786011</v>
      </c>
      <c r="Y4435">
        <v>27.780431747436523</v>
      </c>
      <c r="Z4435">
        <v>29.03961181640625</v>
      </c>
      <c r="AA4435">
        <v>27.432643890380859</v>
      </c>
      <c r="AB4435">
        <v>174.73005676269531</v>
      </c>
      <c r="AC4435">
        <v>170.29618835449219</v>
      </c>
      <c r="AD4435">
        <v>29.046262741088867</v>
      </c>
      <c r="AE4435">
        <v>31.949228286743164</v>
      </c>
      <c r="AF4435">
        <v>71.756843566894531</v>
      </c>
      <c r="AG4435">
        <v>78.928421020507813</v>
      </c>
      <c r="AH4435">
        <v>500.17861938476563</v>
      </c>
      <c r="AI4435">
        <v>1999.7630615234375</v>
      </c>
      <c r="AJ4435">
        <v>30.511308670043945</v>
      </c>
      <c r="AK4435">
        <v>92.555648803710938</v>
      </c>
      <c r="AL4435">
        <v>-0.83655005693435669</v>
      </c>
      <c r="AM4435">
        <v>0.20903553068637848</v>
      </c>
      <c r="AN4435">
        <v>1</v>
      </c>
      <c r="AO4435">
        <v>-0.21956524252891541</v>
      </c>
      <c r="AP4435">
        <v>2.737391471862793</v>
      </c>
      <c r="AQ4435">
        <v>1</v>
      </c>
      <c r="AR4435">
        <v>0</v>
      </c>
      <c r="AS4435">
        <v>0.15999999642372131</v>
      </c>
      <c r="AT4435">
        <v>111115</v>
      </c>
      <c r="AU4435">
        <v>0.83363103230794255</v>
      </c>
      <c r="AV4435">
        <v>2.4998711176018795E-3</v>
      </c>
      <c r="AW4435">
        <v>302.18961181640623</v>
      </c>
      <c r="AX4435">
        <v>300.9304317474365</v>
      </c>
      <c r="AY4435">
        <v>319.96208269203998</v>
      </c>
      <c r="AZ4435">
        <v>2.1314351379785745</v>
      </c>
      <c r="BA4435">
        <v>4.0310005245490474</v>
      </c>
      <c r="BB4435">
        <v>43.552182677665243</v>
      </c>
      <c r="BC4435">
        <v>11.602954390922079</v>
      </c>
      <c r="BD4435">
        <v>28.410021781921387</v>
      </c>
      <c r="BE4435">
        <v>3.8864985792669136</v>
      </c>
      <c r="BF4435">
        <v>0.20731782081120967</v>
      </c>
      <c r="BG4435">
        <v>2.9570815528573875</v>
      </c>
      <c r="BH4435">
        <v>0.92941702640952606</v>
      </c>
      <c r="BI4435">
        <v>0.13094775656750413</v>
      </c>
      <c r="BJ4435">
        <v>13.174044287774384</v>
      </c>
      <c r="BK4435">
        <v>0.8358171191434447</v>
      </c>
      <c r="BL4435">
        <v>74.334415887926951</v>
      </c>
      <c r="BM4435">
        <v>168.74155319776989</v>
      </c>
      <c r="BN4435">
        <v>1.4407245352086815E-2</v>
      </c>
    </row>
    <row r="4436" spans="1:66">
      <c r="A4436" t="s">
        <v>5078</v>
      </c>
      <c r="B4436" t="s">
        <v>3827</v>
      </c>
      <c r="C4436" s="4">
        <v>20190805</v>
      </c>
      <c r="D4436" t="s">
        <v>5022</v>
      </c>
      <c r="E4436" t="s">
        <v>5023</v>
      </c>
      <c r="F4436" t="s">
        <v>5077</v>
      </c>
      <c r="G4436">
        <v>2000</v>
      </c>
      <c r="H4436">
        <v>100</v>
      </c>
      <c r="K4436">
        <v>5</v>
      </c>
      <c r="L4436" t="s">
        <v>5082</v>
      </c>
      <c r="M4436">
        <v>795.50004165247083</v>
      </c>
      <c r="N4436">
        <v>0</v>
      </c>
      <c r="O4436">
        <v>1.2402116470090794</v>
      </c>
      <c r="P4436">
        <v>0.22824008022219819</v>
      </c>
      <c r="Q4436">
        <v>86.797705641202754</v>
      </c>
      <c r="R4436">
        <v>2.5155539150638404</v>
      </c>
      <c r="S4436">
        <v>1.0604872899054811</v>
      </c>
      <c r="T4436">
        <v>29.009326934814453</v>
      </c>
      <c r="U4436">
        <v>6</v>
      </c>
      <c r="V4436">
        <v>1.4200000166893005</v>
      </c>
      <c r="W4436">
        <v>1</v>
      </c>
      <c r="X4436">
        <v>2.8400000333786011</v>
      </c>
      <c r="Y4436">
        <v>27.750217437744141</v>
      </c>
      <c r="Z4436">
        <v>29.009326934814453</v>
      </c>
      <c r="AA4436">
        <v>27.428642272949219</v>
      </c>
      <c r="AB4436">
        <v>99.612937927246094</v>
      </c>
      <c r="AC4436">
        <v>97.829986572265625</v>
      </c>
      <c r="AD4436">
        <v>29.097066879272461</v>
      </c>
      <c r="AE4436">
        <v>32.01806640625</v>
      </c>
      <c r="AF4436">
        <v>72.009376525878906</v>
      </c>
      <c r="AG4436">
        <v>79.238265991210938</v>
      </c>
      <c r="AH4436">
        <v>500.1734619140625</v>
      </c>
      <c r="AI4436">
        <v>2000.20068359375</v>
      </c>
      <c r="AJ4436">
        <v>35.180263519287109</v>
      </c>
      <c r="AK4436">
        <v>92.555763244628906</v>
      </c>
      <c r="AL4436">
        <v>-1.1589730158448219E-2</v>
      </c>
      <c r="AM4436">
        <v>0.16738972067832947</v>
      </c>
      <c r="AN4436">
        <v>1</v>
      </c>
      <c r="AO4436">
        <v>-0.21956524252891541</v>
      </c>
      <c r="AP4436">
        <v>2.737391471862793</v>
      </c>
      <c r="AQ4436">
        <v>1</v>
      </c>
      <c r="AR4436">
        <v>0</v>
      </c>
      <c r="AS4436">
        <v>0.15999999642372131</v>
      </c>
      <c r="AT4436">
        <v>111115</v>
      </c>
      <c r="AU4436">
        <v>0.83362243652343737</v>
      </c>
      <c r="AV4436">
        <v>2.5155539150638405E-3</v>
      </c>
      <c r="AW4436">
        <v>302.15932693481443</v>
      </c>
      <c r="AX4436">
        <v>300.90021743774412</v>
      </c>
      <c r="AY4436">
        <v>320.03210222172493</v>
      </c>
      <c r="AZ4436">
        <v>2.1247764010196124</v>
      </c>
      <c r="BA4436">
        <v>4.0239438637531624</v>
      </c>
      <c r="BB4436">
        <v>43.475886564920913</v>
      </c>
      <c r="BC4436">
        <v>11.457820158670913</v>
      </c>
      <c r="BD4436">
        <v>28.379772186279297</v>
      </c>
      <c r="BE4436">
        <v>3.8796710275584716</v>
      </c>
      <c r="BF4436">
        <v>0.21126176943455258</v>
      </c>
      <c r="BG4436">
        <v>2.9634565738476812</v>
      </c>
      <c r="BH4436">
        <v>0.91621445371079036</v>
      </c>
      <c r="BI4436">
        <v>0.13346579127183442</v>
      </c>
      <c r="BJ4436">
        <v>8.0336278935041534</v>
      </c>
      <c r="BK4436">
        <v>0.88723006802302395</v>
      </c>
      <c r="BL4436">
        <v>74.649106451237941</v>
      </c>
      <c r="BM4436">
        <v>97.240449352623259</v>
      </c>
      <c r="BN4436">
        <v>9.520800436032574E-3</v>
      </c>
    </row>
    <row r="4437" spans="1:66">
      <c r="A4437" t="s">
        <v>5078</v>
      </c>
      <c r="B4437" t="s">
        <v>3827</v>
      </c>
      <c r="C4437" s="4">
        <v>20190805</v>
      </c>
      <c r="D4437" t="s">
        <v>5022</v>
      </c>
      <c r="E4437" t="s">
        <v>5023</v>
      </c>
      <c r="F4437" t="s">
        <v>5077</v>
      </c>
      <c r="G4437">
        <v>2000</v>
      </c>
      <c r="H4437">
        <v>66</v>
      </c>
      <c r="K4437">
        <v>6</v>
      </c>
      <c r="L4437" t="s">
        <v>5083</v>
      </c>
      <c r="M4437">
        <v>937.50004165247083</v>
      </c>
      <c r="N4437">
        <v>0</v>
      </c>
      <c r="O4437">
        <v>0.46218761830632626</v>
      </c>
      <c r="P4437">
        <v>0.23102845326063898</v>
      </c>
      <c r="Q4437">
        <v>60.643661223680461</v>
      </c>
      <c r="R4437">
        <v>2.5390431323162947</v>
      </c>
      <c r="S4437">
        <v>1.0582360186294104</v>
      </c>
      <c r="T4437">
        <v>29.065450668334961</v>
      </c>
      <c r="U4437">
        <v>6</v>
      </c>
      <c r="V4437">
        <v>1.4200000166893005</v>
      </c>
      <c r="W4437">
        <v>1</v>
      </c>
      <c r="X4437">
        <v>2.8400000333786011</v>
      </c>
      <c r="Y4437">
        <v>27.795862197875977</v>
      </c>
      <c r="Z4437">
        <v>29.065450668334961</v>
      </c>
      <c r="AA4437">
        <v>27.426885604858398</v>
      </c>
      <c r="AB4437">
        <v>66.004676818847656</v>
      </c>
      <c r="AC4437">
        <v>65.251510620117188</v>
      </c>
      <c r="AD4437">
        <v>29.236827850341797</v>
      </c>
      <c r="AE4437">
        <v>32.184558868408203</v>
      </c>
      <c r="AF4437">
        <v>72.160896301269531</v>
      </c>
      <c r="AG4437">
        <v>79.436347961425781</v>
      </c>
      <c r="AH4437">
        <v>500.17965698242188</v>
      </c>
      <c r="AI4437">
        <v>1999.102294921875</v>
      </c>
      <c r="AJ4437">
        <v>53.402633666992188</v>
      </c>
      <c r="AK4437">
        <v>92.553504943847656</v>
      </c>
      <c r="AL4437">
        <v>0.30226409435272217</v>
      </c>
      <c r="AM4437">
        <v>0.14230674505233765</v>
      </c>
      <c r="AN4437">
        <v>0.66666668653488159</v>
      </c>
      <c r="AO4437">
        <v>-0.21956524252891541</v>
      </c>
      <c r="AP4437">
        <v>2.737391471862793</v>
      </c>
      <c r="AQ4437">
        <v>1</v>
      </c>
      <c r="AR4437">
        <v>0</v>
      </c>
      <c r="AS4437">
        <v>0.15999999642372131</v>
      </c>
      <c r="AT4437">
        <v>111115</v>
      </c>
      <c r="AU4437">
        <v>0.83363276163736966</v>
      </c>
      <c r="AV4437">
        <v>2.5390431323162946E-3</v>
      </c>
      <c r="AW4437">
        <v>302.21545066833494</v>
      </c>
      <c r="AX4437">
        <v>300.94586219787595</v>
      </c>
      <c r="AY4437">
        <v>319.85636003815307</v>
      </c>
      <c r="AZ4437">
        <v>2.1099309873628669</v>
      </c>
      <c r="BA4437">
        <v>4.037029746972185</v>
      </c>
      <c r="BB4437">
        <v>43.618334599229456</v>
      </c>
      <c r="BC4437">
        <v>11.433775730821253</v>
      </c>
      <c r="BD4437">
        <v>28.430656433105469</v>
      </c>
      <c r="BE4437">
        <v>3.8911619795336918</v>
      </c>
      <c r="BF4437">
        <v>0.21364856035237981</v>
      </c>
      <c r="BG4437">
        <v>2.9787937283427746</v>
      </c>
      <c r="BH4437">
        <v>0.91236825119091725</v>
      </c>
      <c r="BI4437">
        <v>0.1349901441045839</v>
      </c>
      <c r="BJ4437">
        <v>5.612783398878932</v>
      </c>
      <c r="BK4437">
        <v>0.92938325331251237</v>
      </c>
      <c r="BL4437">
        <v>74.803772071266422</v>
      </c>
      <c r="BM4437">
        <v>65.031808761884719</v>
      </c>
      <c r="BN4437">
        <v>5.316379462939288E-3</v>
      </c>
    </row>
    <row r="4438" spans="1:66">
      <c r="A4438" t="s">
        <v>5078</v>
      </c>
      <c r="B4438" t="s">
        <v>3827</v>
      </c>
      <c r="C4438" s="4">
        <v>20190805</v>
      </c>
      <c r="D4438" t="s">
        <v>5022</v>
      </c>
      <c r="E4438" t="s">
        <v>5023</v>
      </c>
      <c r="F4438" t="s">
        <v>5077</v>
      </c>
      <c r="G4438">
        <v>2000</v>
      </c>
      <c r="H4438">
        <v>33</v>
      </c>
      <c r="K4438">
        <v>7</v>
      </c>
      <c r="L4438" t="s">
        <v>5084</v>
      </c>
      <c r="M4438">
        <v>1079.5000416524708</v>
      </c>
      <c r="N4438">
        <v>0</v>
      </c>
      <c r="O4438">
        <v>-0.26065564549476639</v>
      </c>
      <c r="P4438">
        <v>0.23512013182596617</v>
      </c>
      <c r="Q4438">
        <v>46.666401499265639</v>
      </c>
      <c r="R4438">
        <v>2.6022450083622646</v>
      </c>
      <c r="S4438">
        <v>1.0667720787872952</v>
      </c>
      <c r="T4438">
        <v>29.204851150512695</v>
      </c>
      <c r="U4438">
        <v>6</v>
      </c>
      <c r="V4438">
        <v>1.4200000166893005</v>
      </c>
      <c r="W4438">
        <v>1</v>
      </c>
      <c r="X4438">
        <v>2.8400000333786011</v>
      </c>
      <c r="Y4438">
        <v>27.854436874389648</v>
      </c>
      <c r="Z4438">
        <v>29.204851150512695</v>
      </c>
      <c r="AA4438">
        <v>27.440988540649414</v>
      </c>
      <c r="AB4438">
        <v>45.471950531005859</v>
      </c>
      <c r="AC4438">
        <v>45.642147064208984</v>
      </c>
      <c r="AD4438">
        <v>29.425315856933594</v>
      </c>
      <c r="AE4438">
        <v>32.445560455322266</v>
      </c>
      <c r="AF4438">
        <v>72.377517700195313</v>
      </c>
      <c r="AG4438">
        <v>79.806419372558594</v>
      </c>
      <c r="AH4438">
        <v>500.1873779296875</v>
      </c>
      <c r="AI4438">
        <v>1998.715087890625</v>
      </c>
      <c r="AJ4438">
        <v>41.548614501953125</v>
      </c>
      <c r="AK4438">
        <v>92.552604675292969</v>
      </c>
      <c r="AL4438">
        <v>0.52608990669250488</v>
      </c>
      <c r="AM4438">
        <v>0.12140239775180817</v>
      </c>
      <c r="AN4438">
        <v>1</v>
      </c>
      <c r="AO4438">
        <v>-0.21956524252891541</v>
      </c>
      <c r="AP4438">
        <v>2.737391471862793</v>
      </c>
      <c r="AQ4438">
        <v>1</v>
      </c>
      <c r="AR4438">
        <v>0</v>
      </c>
      <c r="AS4438">
        <v>0.15999999642372131</v>
      </c>
      <c r="AT4438">
        <v>111135</v>
      </c>
      <c r="AU4438">
        <v>0.83364562988281232</v>
      </c>
      <c r="AV4438">
        <v>2.6022450083622644E-3</v>
      </c>
      <c r="AW4438">
        <v>302.35485115051267</v>
      </c>
      <c r="AX4438">
        <v>301.00443687438963</v>
      </c>
      <c r="AY4438">
        <v>319.79440691453783</v>
      </c>
      <c r="AZ4438">
        <v>2.0677683178839183</v>
      </c>
      <c r="BA4438">
        <v>4.0696932090770552</v>
      </c>
      <c r="BB4438">
        <v>43.971676684356616</v>
      </c>
      <c r="BC4438">
        <v>11.526116229034351</v>
      </c>
      <c r="BD4438">
        <v>28.529644012451172</v>
      </c>
      <c r="BE4438">
        <v>3.9136009558253311</v>
      </c>
      <c r="BF4438">
        <v>0.21714311843462697</v>
      </c>
      <c r="BG4438">
        <v>3.00292113028976</v>
      </c>
      <c r="BH4438">
        <v>0.91067982553557103</v>
      </c>
      <c r="BI4438">
        <v>0.13722265759362676</v>
      </c>
      <c r="BJ4438">
        <v>4.3190970095800321</v>
      </c>
      <c r="BK4438">
        <v>1.0224409783706219</v>
      </c>
      <c r="BL4438">
        <v>74.829876784483773</v>
      </c>
      <c r="BM4438">
        <v>45.766050274519628</v>
      </c>
      <c r="BN4438">
        <v>-4.2618556153649154E-3</v>
      </c>
    </row>
    <row r="4439" spans="1:66">
      <c r="A4439" t="s">
        <v>5078</v>
      </c>
      <c r="B4439" t="s">
        <v>3827</v>
      </c>
      <c r="C4439" s="4">
        <v>20190805</v>
      </c>
      <c r="D4439" t="s">
        <v>5022</v>
      </c>
      <c r="E4439" t="s">
        <v>5023</v>
      </c>
      <c r="F4439" t="s">
        <v>5077</v>
      </c>
      <c r="G4439">
        <v>2000</v>
      </c>
      <c r="H4439">
        <v>400</v>
      </c>
      <c r="K4439">
        <v>8</v>
      </c>
      <c r="L4439" t="s">
        <v>2577</v>
      </c>
      <c r="M4439">
        <v>1218.5000416524708</v>
      </c>
      <c r="N4439">
        <v>0</v>
      </c>
      <c r="O4439">
        <v>8.598234394926898</v>
      </c>
      <c r="P4439">
        <v>0.24571914950910093</v>
      </c>
      <c r="Q4439">
        <v>322.25657274620715</v>
      </c>
      <c r="R4439">
        <v>2.6223902437120947</v>
      </c>
      <c r="S4439">
        <v>1.0320076461755656</v>
      </c>
      <c r="T4439">
        <v>29.205625534057617</v>
      </c>
      <c r="U4439">
        <v>6</v>
      </c>
      <c r="V4439">
        <v>1.4200000166893005</v>
      </c>
      <c r="W4439">
        <v>1</v>
      </c>
      <c r="X4439">
        <v>2.8400000333786011</v>
      </c>
      <c r="Y4439">
        <v>27.844558715820313</v>
      </c>
      <c r="Z4439">
        <v>29.205625534057617</v>
      </c>
      <c r="AA4439">
        <v>27.438098907470703</v>
      </c>
      <c r="AB4439">
        <v>400.4505615234375</v>
      </c>
      <c r="AC4439">
        <v>388.91339111328125</v>
      </c>
      <c r="AD4439">
        <v>29.780574798583984</v>
      </c>
      <c r="AE4439">
        <v>32.822948455810547</v>
      </c>
      <c r="AF4439">
        <v>73.294029235839844</v>
      </c>
      <c r="AG4439">
        <v>80.781723022460938</v>
      </c>
      <c r="AH4439">
        <v>500.19805908203125</v>
      </c>
      <c r="AI4439">
        <v>1998.835205078125</v>
      </c>
      <c r="AJ4439">
        <v>39.301639556884766</v>
      </c>
      <c r="AK4439">
        <v>92.55316162109375</v>
      </c>
      <c r="AL4439">
        <v>-3.5214107036590576</v>
      </c>
      <c r="AM4439">
        <v>0.31479153037071228</v>
      </c>
      <c r="AN4439">
        <v>1</v>
      </c>
      <c r="AO4439">
        <v>-0.21956524252891541</v>
      </c>
      <c r="AP4439">
        <v>2.737391471862793</v>
      </c>
      <c r="AQ4439">
        <v>1</v>
      </c>
      <c r="AR4439">
        <v>0</v>
      </c>
      <c r="AS4439">
        <v>0.15999999642372131</v>
      </c>
      <c r="AT4439">
        <v>111115</v>
      </c>
      <c r="AU4439">
        <v>0.83366343180338531</v>
      </c>
      <c r="AV4439">
        <v>2.6223902437120948E-3</v>
      </c>
      <c r="AW4439">
        <v>302.35562553405759</v>
      </c>
      <c r="AX4439">
        <v>300.99455871582029</v>
      </c>
      <c r="AY4439">
        <v>319.81362566410826</v>
      </c>
      <c r="AZ4439">
        <v>2.0568892763652165</v>
      </c>
      <c r="BA4439">
        <v>4.0698752994870286</v>
      </c>
      <c r="BB4439">
        <v>43.973379495654804</v>
      </c>
      <c r="BC4439">
        <v>11.150431039844257</v>
      </c>
      <c r="BD4439">
        <v>28.525092124938965</v>
      </c>
      <c r="BE4439">
        <v>3.9125666421476035</v>
      </c>
      <c r="BF4439">
        <v>0.22615226838449626</v>
      </c>
      <c r="BG4439">
        <v>3.037867653311463</v>
      </c>
      <c r="BH4439">
        <v>0.8746989888361405</v>
      </c>
      <c r="BI4439">
        <v>0.14298187666061485</v>
      </c>
      <c r="BJ4439">
        <v>29.825864660839468</v>
      </c>
      <c r="BK4439">
        <v>0.82860755147497978</v>
      </c>
      <c r="BL4439">
        <v>75.73007282363865</v>
      </c>
      <c r="BM4439">
        <v>384.82620227640564</v>
      </c>
      <c r="BN4439">
        <v>1.6920493278023637E-2</v>
      </c>
    </row>
    <row r="4440" spans="1:66">
      <c r="A4440" t="s">
        <v>5078</v>
      </c>
      <c r="B4440" t="s">
        <v>3827</v>
      </c>
      <c r="C4440" s="4">
        <v>20190805</v>
      </c>
      <c r="D4440" t="s">
        <v>5022</v>
      </c>
      <c r="E4440" t="s">
        <v>5023</v>
      </c>
      <c r="F4440" t="s">
        <v>5077</v>
      </c>
      <c r="G4440">
        <v>2000</v>
      </c>
      <c r="H4440">
        <v>400</v>
      </c>
      <c r="K4440">
        <v>9</v>
      </c>
      <c r="L4440" t="s">
        <v>5085</v>
      </c>
      <c r="M4440">
        <v>1307.5000416524708</v>
      </c>
      <c r="N4440">
        <v>0</v>
      </c>
      <c r="O4440">
        <v>8.7480229602534507</v>
      </c>
      <c r="P4440">
        <v>0.24490065573716482</v>
      </c>
      <c r="Q4440">
        <v>320.49394820446321</v>
      </c>
      <c r="R4440">
        <v>2.6339192270905425</v>
      </c>
      <c r="S4440">
        <v>1.0395418647787191</v>
      </c>
      <c r="T4440">
        <v>29.295679092407227</v>
      </c>
      <c r="U4440">
        <v>6</v>
      </c>
      <c r="V4440">
        <v>1.4200000166893005</v>
      </c>
      <c r="W4440">
        <v>1</v>
      </c>
      <c r="X4440">
        <v>2.8400000333786011</v>
      </c>
      <c r="Y4440">
        <v>27.901124954223633</v>
      </c>
      <c r="Z4440">
        <v>29.295679092407227</v>
      </c>
      <c r="AA4440">
        <v>27.435182571411133</v>
      </c>
      <c r="AB4440">
        <v>400.1373291015625</v>
      </c>
      <c r="AC4440">
        <v>388.41693115234375</v>
      </c>
      <c r="AD4440">
        <v>29.915258407592773</v>
      </c>
      <c r="AE4440">
        <v>32.970474243164063</v>
      </c>
      <c r="AF4440">
        <v>73.383750915527344</v>
      </c>
      <c r="AG4440">
        <v>80.87835693359375</v>
      </c>
      <c r="AH4440">
        <v>500.20904541015625</v>
      </c>
      <c r="AI4440">
        <v>1999.4647216796875</v>
      </c>
      <c r="AJ4440">
        <v>33.988353729248047</v>
      </c>
      <c r="AK4440">
        <v>92.554244995117188</v>
      </c>
      <c r="AL4440">
        <v>-3.5162622928619385</v>
      </c>
      <c r="AM4440">
        <v>0.30411306023597717</v>
      </c>
      <c r="AN4440">
        <v>1</v>
      </c>
      <c r="AO4440">
        <v>-0.21956524252891541</v>
      </c>
      <c r="AP4440">
        <v>2.737391471862793</v>
      </c>
      <c r="AQ4440">
        <v>1</v>
      </c>
      <c r="AR4440">
        <v>0</v>
      </c>
      <c r="AS4440">
        <v>0.15999999642372131</v>
      </c>
      <c r="AT4440">
        <v>111115</v>
      </c>
      <c r="AU4440">
        <v>0.83368174235026038</v>
      </c>
      <c r="AV4440">
        <v>2.6339192270905423E-3</v>
      </c>
      <c r="AW4440">
        <v>302.4456790924072</v>
      </c>
      <c r="AX4440">
        <v>301.05112495422361</v>
      </c>
      <c r="AY4440">
        <v>319.91434831810693</v>
      </c>
      <c r="AZ4440">
        <v>2.0477269065875028</v>
      </c>
      <c r="BA4440">
        <v>4.0910992154857269</v>
      </c>
      <c r="BB4440">
        <v>44.202178038420143</v>
      </c>
      <c r="BC4440">
        <v>11.231703795256081</v>
      </c>
      <c r="BD4440">
        <v>28.59840202331543</v>
      </c>
      <c r="BE4440">
        <v>3.9292536959745972</v>
      </c>
      <c r="BF4440">
        <v>0.22545875558391076</v>
      </c>
      <c r="BG4440">
        <v>3.0515573507070077</v>
      </c>
      <c r="BH4440">
        <v>0.87769634526758944</v>
      </c>
      <c r="BI4440">
        <v>0.14253835061098916</v>
      </c>
      <c r="BJ4440">
        <v>29.663075401568289</v>
      </c>
      <c r="BK4440">
        <v>0.82512867617184282</v>
      </c>
      <c r="BL4440">
        <v>75.668502703982014</v>
      </c>
      <c r="BM4440">
        <v>384.25854000532229</v>
      </c>
      <c r="BN4440">
        <v>1.7226677616931207E-2</v>
      </c>
    </row>
    <row r="4441" spans="1:66">
      <c r="A4441" t="s">
        <v>5078</v>
      </c>
      <c r="B4441" t="s">
        <v>3827</v>
      </c>
      <c r="C4441" s="4">
        <v>20190805</v>
      </c>
      <c r="D4441" t="s">
        <v>5022</v>
      </c>
      <c r="E4441" t="s">
        <v>5023</v>
      </c>
      <c r="F4441" t="s">
        <v>5077</v>
      </c>
      <c r="G4441">
        <v>2000</v>
      </c>
      <c r="H4441">
        <v>400</v>
      </c>
      <c r="K4441">
        <v>10</v>
      </c>
      <c r="L4441" t="s">
        <v>5086</v>
      </c>
      <c r="M4441">
        <v>1389.5000416524708</v>
      </c>
      <c r="N4441">
        <v>0</v>
      </c>
      <c r="O4441">
        <v>8.9610463522098698</v>
      </c>
      <c r="P4441">
        <v>0.24208743098697311</v>
      </c>
      <c r="Q4441">
        <v>317.84272322056165</v>
      </c>
      <c r="R4441">
        <v>2.6035004036784155</v>
      </c>
      <c r="S4441">
        <v>1.0384435417001749</v>
      </c>
      <c r="T4441">
        <v>29.324325561523438</v>
      </c>
      <c r="U4441">
        <v>6</v>
      </c>
      <c r="V4441">
        <v>1.4200000166893005</v>
      </c>
      <c r="W4441">
        <v>1</v>
      </c>
      <c r="X4441">
        <v>2.8400000333786011</v>
      </c>
      <c r="Y4441">
        <v>27.914028167724609</v>
      </c>
      <c r="Z4441">
        <v>29.324325561523438</v>
      </c>
      <c r="AA4441">
        <v>27.433574676513672</v>
      </c>
      <c r="AB4441">
        <v>399.8660888671875</v>
      </c>
      <c r="AC4441">
        <v>387.90576171875</v>
      </c>
      <c r="AD4441">
        <v>30.035797119140625</v>
      </c>
      <c r="AE4441">
        <v>33.055507659912109</v>
      </c>
      <c r="AF4441">
        <v>73.623985290527344</v>
      </c>
      <c r="AG4441">
        <v>81.025932312011719</v>
      </c>
      <c r="AH4441">
        <v>500.20166015625</v>
      </c>
      <c r="AI4441">
        <v>1999.1702880859375</v>
      </c>
      <c r="AJ4441">
        <v>30.958370208740234</v>
      </c>
      <c r="AK4441">
        <v>92.554237365722656</v>
      </c>
      <c r="AL4441">
        <v>-3.5142679214477539</v>
      </c>
      <c r="AM4441">
        <v>0.29855713248252869</v>
      </c>
      <c r="AN4441">
        <v>1</v>
      </c>
      <c r="AO4441">
        <v>-0.21956524252891541</v>
      </c>
      <c r="AP4441">
        <v>2.737391471862793</v>
      </c>
      <c r="AQ4441">
        <v>1</v>
      </c>
      <c r="AR4441">
        <v>0</v>
      </c>
      <c r="AS4441">
        <v>0.15999999642372131</v>
      </c>
      <c r="AT4441">
        <v>111115</v>
      </c>
      <c r="AU4441">
        <v>0.8336694335937499</v>
      </c>
      <c r="AV4441">
        <v>2.6035004036784157E-3</v>
      </c>
      <c r="AW4441">
        <v>302.47432556152341</v>
      </c>
      <c r="AX4441">
        <v>301.06402816772459</v>
      </c>
      <c r="AY4441">
        <v>319.86723894415991</v>
      </c>
      <c r="AZ4441">
        <v>2.0597295156209183</v>
      </c>
      <c r="BA4441">
        <v>4.0978708439001439</v>
      </c>
      <c r="BB4441">
        <v>44.275345576104172</v>
      </c>
      <c r="BC4441">
        <v>11.219837916192063</v>
      </c>
      <c r="BD4441">
        <v>28.619176864624023</v>
      </c>
      <c r="BE4441">
        <v>3.9339938104805157</v>
      </c>
      <c r="BF4441">
        <v>0.22307229111198057</v>
      </c>
      <c r="BG4441">
        <v>3.0594273021999689</v>
      </c>
      <c r="BH4441">
        <v>0.87456650828054672</v>
      </c>
      <c r="BI4441">
        <v>0.14101236253381724</v>
      </c>
      <c r="BJ4441">
        <v>29.417690849923552</v>
      </c>
      <c r="BK4441">
        <v>0.81938128944579236</v>
      </c>
      <c r="BL4441">
        <v>75.71022745555004</v>
      </c>
      <c r="BM4441">
        <v>383.64610945350279</v>
      </c>
      <c r="BN4441">
        <v>1.7684080219970592E-2</v>
      </c>
    </row>
    <row r="4442" spans="1:66">
      <c r="A4442" t="s">
        <v>5078</v>
      </c>
      <c r="B4442" t="s">
        <v>3827</v>
      </c>
      <c r="C4442" s="4">
        <v>20190805</v>
      </c>
      <c r="D4442" t="s">
        <v>5022</v>
      </c>
      <c r="E4442" t="s">
        <v>5023</v>
      </c>
      <c r="F4442" t="s">
        <v>5077</v>
      </c>
      <c r="G4442">
        <v>2000</v>
      </c>
      <c r="H4442">
        <v>475</v>
      </c>
      <c r="K4442">
        <v>11</v>
      </c>
      <c r="L4442" t="s">
        <v>5087</v>
      </c>
      <c r="M4442">
        <v>1489.5000416524708</v>
      </c>
      <c r="N4442">
        <v>0</v>
      </c>
      <c r="O4442">
        <v>10.681559681884847</v>
      </c>
      <c r="P4442">
        <v>0.23738741856037324</v>
      </c>
      <c r="Q4442">
        <v>375.96726601857421</v>
      </c>
      <c r="R4442">
        <v>2.5643871627296693</v>
      </c>
      <c r="S4442">
        <v>1.0414237453174002</v>
      </c>
      <c r="T4442">
        <v>29.363399505615234</v>
      </c>
      <c r="U4442">
        <v>6</v>
      </c>
      <c r="V4442">
        <v>1.4200000166893005</v>
      </c>
      <c r="W4442">
        <v>1</v>
      </c>
      <c r="X4442">
        <v>2.8400000333786011</v>
      </c>
      <c r="Y4442">
        <v>27.9263916015625</v>
      </c>
      <c r="Z4442">
        <v>29.363399505615234</v>
      </c>
      <c r="AA4442">
        <v>27.432971954345703</v>
      </c>
      <c r="AB4442">
        <v>475.0938720703125</v>
      </c>
      <c r="AC4442">
        <v>460.86361694335938</v>
      </c>
      <c r="AD4442">
        <v>30.1488037109375</v>
      </c>
      <c r="AE4442">
        <v>33.1229248046875</v>
      </c>
      <c r="AF4442">
        <v>73.848503112792969</v>
      </c>
      <c r="AG4442">
        <v>81.133514404296875</v>
      </c>
      <c r="AH4442">
        <v>500.204345703125</v>
      </c>
      <c r="AI4442">
        <v>1998.76220703125</v>
      </c>
      <c r="AJ4442">
        <v>29.224323272705078</v>
      </c>
      <c r="AK4442">
        <v>92.555213928222656</v>
      </c>
      <c r="AL4442">
        <v>-4.6623973846435547</v>
      </c>
      <c r="AM4442">
        <v>0.3276691734790802</v>
      </c>
      <c r="AN4442">
        <v>1</v>
      </c>
      <c r="AO4442">
        <v>-0.21956524252891541</v>
      </c>
      <c r="AP4442">
        <v>2.737391471862793</v>
      </c>
      <c r="AQ4442">
        <v>1</v>
      </c>
      <c r="AR4442">
        <v>0</v>
      </c>
      <c r="AS4442">
        <v>0.15999999642372131</v>
      </c>
      <c r="AT4442">
        <v>111115</v>
      </c>
      <c r="AU4442">
        <v>0.83367390950520814</v>
      </c>
      <c r="AV4442">
        <v>2.5643871627296692E-3</v>
      </c>
      <c r="AW4442">
        <v>302.51339950561521</v>
      </c>
      <c r="AX4442">
        <v>301.07639160156248</v>
      </c>
      <c r="AY4442">
        <v>319.80194597686932</v>
      </c>
      <c r="AZ4442">
        <v>2.0742666946552131</v>
      </c>
      <c r="BA4442">
        <v>4.1071231365436844</v>
      </c>
      <c r="BB4442">
        <v>44.374843536408363</v>
      </c>
      <c r="BC4442">
        <v>11.251918731720863</v>
      </c>
      <c r="BD4442">
        <v>28.644895553588867</v>
      </c>
      <c r="BE4442">
        <v>3.9398688515605311</v>
      </c>
      <c r="BF4442">
        <v>0.21907552661603857</v>
      </c>
      <c r="BG4442">
        <v>3.0656993912262842</v>
      </c>
      <c r="BH4442">
        <v>0.87416946033424692</v>
      </c>
      <c r="BI4442">
        <v>0.13845752780494136</v>
      </c>
      <c r="BJ4442">
        <v>34.797730736358133</v>
      </c>
      <c r="BK4442">
        <v>0.81578855912329695</v>
      </c>
      <c r="BL4442">
        <v>75.656161309726244</v>
      </c>
      <c r="BM4442">
        <v>455.78611504157607</v>
      </c>
      <c r="BN4442">
        <v>1.7730373428739316E-2</v>
      </c>
    </row>
    <row r="4443" spans="1:66">
      <c r="A4443" t="s">
        <v>5078</v>
      </c>
      <c r="B4443" t="s">
        <v>3827</v>
      </c>
      <c r="C4443" s="4">
        <v>20190805</v>
      </c>
      <c r="D4443" t="s">
        <v>5022</v>
      </c>
      <c r="E4443" t="s">
        <v>5023</v>
      </c>
      <c r="F4443" t="s">
        <v>5077</v>
      </c>
      <c r="G4443">
        <v>2000</v>
      </c>
      <c r="H4443">
        <v>575</v>
      </c>
      <c r="K4443">
        <v>12</v>
      </c>
      <c r="L4443" t="s">
        <v>5088</v>
      </c>
      <c r="M4443">
        <v>1577.5000416524708</v>
      </c>
      <c r="N4443">
        <v>0</v>
      </c>
      <c r="O4443">
        <v>12.372504246314181</v>
      </c>
      <c r="P4443">
        <v>0.23122673540011873</v>
      </c>
      <c r="Q4443">
        <v>457.51720954470892</v>
      </c>
      <c r="R4443">
        <v>2.4991533049543562</v>
      </c>
      <c r="S4443">
        <v>1.0399203454910597</v>
      </c>
      <c r="T4443">
        <v>29.35835075378418</v>
      </c>
      <c r="U4443">
        <v>6</v>
      </c>
      <c r="V4443">
        <v>1.4200000166893005</v>
      </c>
      <c r="W4443">
        <v>1</v>
      </c>
      <c r="X4443">
        <v>2.8400000333786011</v>
      </c>
      <c r="Y4443">
        <v>27.920560836791992</v>
      </c>
      <c r="Z4443">
        <v>29.35835075378418</v>
      </c>
      <c r="AA4443">
        <v>27.431520462036133</v>
      </c>
      <c r="AB4443">
        <v>575.011474609375</v>
      </c>
      <c r="AC4443">
        <v>558.49609375</v>
      </c>
      <c r="AD4443">
        <v>30.226884841918945</v>
      </c>
      <c r="AE4443">
        <v>33.125377655029297</v>
      </c>
      <c r="AF4443">
        <v>74.066864013671875</v>
      </c>
      <c r="AG4443">
        <v>81.169227600097656</v>
      </c>
      <c r="AH4443">
        <v>500.19815063476563</v>
      </c>
      <c r="AI4443">
        <v>2000.1400146484375</v>
      </c>
      <c r="AJ4443">
        <v>30.637956619262695</v>
      </c>
      <c r="AK4443">
        <v>92.557624816894531</v>
      </c>
      <c r="AL4443">
        <v>-6.3766584396362305</v>
      </c>
      <c r="AM4443">
        <v>0.359967440366745</v>
      </c>
      <c r="AN4443">
        <v>1</v>
      </c>
      <c r="AO4443">
        <v>-0.21956524252891541</v>
      </c>
      <c r="AP4443">
        <v>2.737391471862793</v>
      </c>
      <c r="AQ4443">
        <v>1</v>
      </c>
      <c r="AR4443">
        <v>0</v>
      </c>
      <c r="AS4443">
        <v>0.15999999642372131</v>
      </c>
      <c r="AT4443">
        <v>111115</v>
      </c>
      <c r="AU4443">
        <v>0.83366358439127597</v>
      </c>
      <c r="AV4443">
        <v>2.4991533049543561E-3</v>
      </c>
      <c r="AW4443">
        <v>302.50835075378416</v>
      </c>
      <c r="AX4443">
        <v>301.07056083679197</v>
      </c>
      <c r="AY4443">
        <v>320.0223951906919</v>
      </c>
      <c r="AZ4443">
        <v>2.1080577117195811</v>
      </c>
      <c r="BA4443">
        <v>4.1059266224032029</v>
      </c>
      <c r="BB4443">
        <v>44.360760450863992</v>
      </c>
      <c r="BC4443">
        <v>11.235382795834695</v>
      </c>
      <c r="BD4443">
        <v>28.639455795288086</v>
      </c>
      <c r="BE4443">
        <v>3.9386255843150662</v>
      </c>
      <c r="BF4443">
        <v>0.21381812080112012</v>
      </c>
      <c r="BG4443">
        <v>3.0660062769121432</v>
      </c>
      <c r="BH4443">
        <v>0.87261930740292293</v>
      </c>
      <c r="BI4443">
        <v>0.13509845009757637</v>
      </c>
      <c r="BJ4443">
        <v>42.346706228311682</v>
      </c>
      <c r="BK4443">
        <v>0.81919500362612685</v>
      </c>
      <c r="BL4443">
        <v>75.635591758750508</v>
      </c>
      <c r="BM4443">
        <v>552.61479778654416</v>
      </c>
      <c r="BN4443">
        <v>1.6934068431679859E-2</v>
      </c>
    </row>
    <row r="4444" spans="1:66">
      <c r="A4444" t="s">
        <v>5078</v>
      </c>
      <c r="B4444" t="s">
        <v>3827</v>
      </c>
      <c r="C4444" s="4">
        <v>20190805</v>
      </c>
      <c r="D4444" t="s">
        <v>5022</v>
      </c>
      <c r="E4444" t="s">
        <v>5023</v>
      </c>
      <c r="F4444" t="s">
        <v>5077</v>
      </c>
      <c r="G4444">
        <v>2000</v>
      </c>
      <c r="H4444">
        <v>675</v>
      </c>
      <c r="K4444">
        <v>13</v>
      </c>
      <c r="L4444" t="s">
        <v>5089</v>
      </c>
      <c r="M4444">
        <v>1659.5000416524708</v>
      </c>
      <c r="N4444">
        <v>0</v>
      </c>
      <c r="O4444">
        <v>13.798619597763523</v>
      </c>
      <c r="P4444">
        <v>0.22693854786701115</v>
      </c>
      <c r="Q4444">
        <v>541.69926791005275</v>
      </c>
      <c r="R4444">
        <v>2.4360759016733691</v>
      </c>
      <c r="S4444">
        <v>1.0314926087940388</v>
      </c>
      <c r="T4444">
        <v>29.309030532836914</v>
      </c>
      <c r="U4444">
        <v>6</v>
      </c>
      <c r="V4444">
        <v>1.4200000166893005</v>
      </c>
      <c r="W4444">
        <v>1</v>
      </c>
      <c r="X4444">
        <v>2.8400000333786011</v>
      </c>
      <c r="Y4444">
        <v>27.901052474975586</v>
      </c>
      <c r="Z4444">
        <v>29.309030532836914</v>
      </c>
      <c r="AA4444">
        <v>27.432662963867188</v>
      </c>
      <c r="AB4444">
        <v>675.10601806640625</v>
      </c>
      <c r="AC4444">
        <v>656.63592529296875</v>
      </c>
      <c r="AD4444">
        <v>30.264310836791992</v>
      </c>
      <c r="AE4444">
        <v>33.089679718017578</v>
      </c>
      <c r="AF4444">
        <v>74.244461059570313</v>
      </c>
      <c r="AG4444">
        <v>81.1756591796875</v>
      </c>
      <c r="AH4444">
        <v>500.21084594726563</v>
      </c>
      <c r="AI4444">
        <v>1999.9503173828125</v>
      </c>
      <c r="AJ4444">
        <v>31.566385269165039</v>
      </c>
      <c r="AK4444">
        <v>92.559417724609375</v>
      </c>
      <c r="AL4444">
        <v>-8.4531965255737305</v>
      </c>
      <c r="AM4444">
        <v>0.40327721834182739</v>
      </c>
      <c r="AN4444">
        <v>1</v>
      </c>
      <c r="AO4444">
        <v>-0.21956524252891541</v>
      </c>
      <c r="AP4444">
        <v>2.737391471862793</v>
      </c>
      <c r="AQ4444">
        <v>1</v>
      </c>
      <c r="AR4444">
        <v>0</v>
      </c>
      <c r="AS4444">
        <v>0.15999999642372131</v>
      </c>
      <c r="AT4444">
        <v>111115</v>
      </c>
      <c r="AU4444">
        <v>0.83368474324544262</v>
      </c>
      <c r="AV4444">
        <v>2.436075901673369E-3</v>
      </c>
      <c r="AW4444">
        <v>302.45903053283689</v>
      </c>
      <c r="AX4444">
        <v>301.05105247497556</v>
      </c>
      <c r="AY4444">
        <v>319.99204362887031</v>
      </c>
      <c r="AZ4444">
        <v>2.1422042303661981</v>
      </c>
      <c r="BA4444">
        <v>4.0942540961875622</v>
      </c>
      <c r="BB4444">
        <v>44.233792701344925</v>
      </c>
      <c r="BC4444">
        <v>11.144112983327346</v>
      </c>
      <c r="BD4444">
        <v>28.60504150390625</v>
      </c>
      <c r="BE4444">
        <v>3.9307680584683609</v>
      </c>
      <c r="BF4444">
        <v>0.21014619838113688</v>
      </c>
      <c r="BG4444">
        <v>3.0627614873935234</v>
      </c>
      <c r="BH4444">
        <v>0.86800657107483747</v>
      </c>
      <c r="BI4444">
        <v>0.13275344601396052</v>
      </c>
      <c r="BJ4444">
        <v>50.139368819601657</v>
      </c>
      <c r="BK4444">
        <v>0.82496136297806866</v>
      </c>
      <c r="BL4444">
        <v>75.732314068120971</v>
      </c>
      <c r="BM4444">
        <v>650.07672239224917</v>
      </c>
      <c r="BN4444">
        <v>1.6075047099653166E-2</v>
      </c>
    </row>
    <row r="4445" spans="1:66">
      <c r="A4445" t="s">
        <v>5078</v>
      </c>
      <c r="B4445" t="s">
        <v>3827</v>
      </c>
      <c r="C4445" s="4">
        <v>20190805</v>
      </c>
      <c r="D4445" t="s">
        <v>5022</v>
      </c>
      <c r="E4445" t="s">
        <v>5023</v>
      </c>
      <c r="F4445" t="s">
        <v>5077</v>
      </c>
      <c r="G4445">
        <v>2000</v>
      </c>
      <c r="H4445">
        <v>800</v>
      </c>
      <c r="K4445">
        <v>14</v>
      </c>
      <c r="L4445" t="s">
        <v>5090</v>
      </c>
      <c r="M4445">
        <v>1758.5000416524708</v>
      </c>
      <c r="N4445">
        <v>0</v>
      </c>
      <c r="O4445">
        <v>14.820225044416999</v>
      </c>
      <c r="P4445">
        <v>0.22082512804023918</v>
      </c>
      <c r="Q4445">
        <v>652.50142649334134</v>
      </c>
      <c r="R4445">
        <v>2.382385304503186</v>
      </c>
      <c r="S4445">
        <v>1.0346622907340364</v>
      </c>
      <c r="T4445">
        <v>29.300956726074219</v>
      </c>
      <c r="U4445">
        <v>6</v>
      </c>
      <c r="V4445">
        <v>1.4200000166893005</v>
      </c>
      <c r="W4445">
        <v>1</v>
      </c>
      <c r="X4445">
        <v>2.8400000333786011</v>
      </c>
      <c r="Y4445">
        <v>27.890134811401367</v>
      </c>
      <c r="Z4445">
        <v>29.300956726074219</v>
      </c>
      <c r="AA4445">
        <v>27.431089401245117</v>
      </c>
      <c r="AB4445">
        <v>800.22662353515625</v>
      </c>
      <c r="AC4445">
        <v>780.22021484375</v>
      </c>
      <c r="AD4445">
        <v>30.271484375</v>
      </c>
      <c r="AE4445">
        <v>33.034744262695313</v>
      </c>
      <c r="AF4445">
        <v>74.309539794921875</v>
      </c>
      <c r="AG4445">
        <v>81.09271240234375</v>
      </c>
      <c r="AH4445">
        <v>500.21002197265625</v>
      </c>
      <c r="AI4445">
        <v>2000.28271484375</v>
      </c>
      <c r="AJ4445">
        <v>37.632148742675781</v>
      </c>
      <c r="AK4445">
        <v>92.55963134765625</v>
      </c>
      <c r="AL4445">
        <v>-11.119441032409668</v>
      </c>
      <c r="AM4445">
        <v>0.45187321305274963</v>
      </c>
      <c r="AN4445">
        <v>1</v>
      </c>
      <c r="AO4445">
        <v>-0.21956524252891541</v>
      </c>
      <c r="AP4445">
        <v>2.737391471862793</v>
      </c>
      <c r="AQ4445">
        <v>1</v>
      </c>
      <c r="AR4445">
        <v>0</v>
      </c>
      <c r="AS4445">
        <v>0.15999999642372131</v>
      </c>
      <c r="AT4445">
        <v>111115</v>
      </c>
      <c r="AU4445">
        <v>0.83368336995442693</v>
      </c>
      <c r="AV4445">
        <v>2.382385304503186E-3</v>
      </c>
      <c r="AW4445">
        <v>302.4509567260742</v>
      </c>
      <c r="AX4445">
        <v>301.04013481140134</v>
      </c>
      <c r="AY4445">
        <v>320.04522722143156</v>
      </c>
      <c r="AZ4445">
        <v>2.1683506384688283</v>
      </c>
      <c r="BA4445">
        <v>4.0923460413532169</v>
      </c>
      <c r="BB4445">
        <v>44.213076281411112</v>
      </c>
      <c r="BC4445">
        <v>11.1783320187158</v>
      </c>
      <c r="BD4445">
        <v>28.595545768737793</v>
      </c>
      <c r="BE4445">
        <v>3.9286023851777805</v>
      </c>
      <c r="BF4445">
        <v>0.20489356233415235</v>
      </c>
      <c r="BG4445">
        <v>3.0576837506191805</v>
      </c>
      <c r="BH4445">
        <v>0.87091863455859997</v>
      </c>
      <c r="BI4445">
        <v>0.12940048014671529</v>
      </c>
      <c r="BJ4445">
        <v>60.395291490043498</v>
      </c>
      <c r="BK4445">
        <v>0.83630417935789303</v>
      </c>
      <c r="BL4445">
        <v>75.598710523964058</v>
      </c>
      <c r="BM4445">
        <v>773.17538964134985</v>
      </c>
      <c r="BN4445">
        <v>1.4490760027328268E-2</v>
      </c>
    </row>
    <row r="4446" spans="1:66">
      <c r="A4446" t="s">
        <v>5078</v>
      </c>
      <c r="B4446" t="s">
        <v>3827</v>
      </c>
      <c r="C4446" s="4">
        <v>20190805</v>
      </c>
      <c r="D4446" t="s">
        <v>5022</v>
      </c>
      <c r="E4446" t="s">
        <v>5023</v>
      </c>
      <c r="F4446" t="s">
        <v>5077</v>
      </c>
      <c r="G4446">
        <v>2000</v>
      </c>
      <c r="H4446">
        <v>1000</v>
      </c>
      <c r="K4446">
        <v>15</v>
      </c>
      <c r="L4446" t="s">
        <v>5091</v>
      </c>
      <c r="M4446">
        <v>1900.5000416524708</v>
      </c>
      <c r="N4446">
        <v>0</v>
      </c>
      <c r="O4446">
        <v>15.97286616767099</v>
      </c>
      <c r="P4446">
        <v>0.20959083560967257</v>
      </c>
      <c r="Q4446">
        <v>831.70143691141379</v>
      </c>
      <c r="R4446">
        <v>2.28994649077443</v>
      </c>
      <c r="S4446">
        <v>1.043927236618587</v>
      </c>
      <c r="T4446">
        <v>29.329244613647461</v>
      </c>
      <c r="U4446">
        <v>6</v>
      </c>
      <c r="V4446">
        <v>1.4200000166893005</v>
      </c>
      <c r="W4446">
        <v>1</v>
      </c>
      <c r="X4446">
        <v>2.8400000333786011</v>
      </c>
      <c r="Y4446">
        <v>27.897117614746094</v>
      </c>
      <c r="Z4446">
        <v>29.329244613647461</v>
      </c>
      <c r="AA4446">
        <v>27.433521270751953</v>
      </c>
      <c r="AB4446">
        <v>1000.0077514648438</v>
      </c>
      <c r="AC4446">
        <v>978.1612548828125</v>
      </c>
      <c r="AD4446">
        <v>30.351554870605469</v>
      </c>
      <c r="AE4446">
        <v>33.007709503173828</v>
      </c>
      <c r="AF4446">
        <v>74.473945617675781</v>
      </c>
      <c r="AG4446">
        <v>80.991378784179688</v>
      </c>
      <c r="AH4446">
        <v>500.20294189453125</v>
      </c>
      <c r="AI4446">
        <v>2000.0494384765625</v>
      </c>
      <c r="AJ4446">
        <v>53.835399627685547</v>
      </c>
      <c r="AK4446">
        <v>92.557388305664063</v>
      </c>
      <c r="AL4446">
        <v>-15.551325798034668</v>
      </c>
      <c r="AM4446">
        <v>0.52790868282318115</v>
      </c>
      <c r="AN4446">
        <v>0.66666668653488159</v>
      </c>
      <c r="AO4446">
        <v>-0.21956524252891541</v>
      </c>
      <c r="AP4446">
        <v>2.737391471862793</v>
      </c>
      <c r="AQ4446">
        <v>1</v>
      </c>
      <c r="AR4446">
        <v>0</v>
      </c>
      <c r="AS4446">
        <v>0.15999999642372131</v>
      </c>
      <c r="AT4446">
        <v>111115</v>
      </c>
      <c r="AU4446">
        <v>0.83367156982421875</v>
      </c>
      <c r="AV4446">
        <v>2.2899464907744299E-3</v>
      </c>
      <c r="AW4446">
        <v>302.47924461364744</v>
      </c>
      <c r="AX4446">
        <v>301.04711761474607</v>
      </c>
      <c r="AY4446">
        <v>320.00790300351582</v>
      </c>
      <c r="AZ4446">
        <v>2.2096512475656627</v>
      </c>
      <c r="BA4446">
        <v>4.099034622184405</v>
      </c>
      <c r="BB4446">
        <v>44.286411892345541</v>
      </c>
      <c r="BC4446">
        <v>11.278702389171713</v>
      </c>
      <c r="BD4446">
        <v>28.613181114196777</v>
      </c>
      <c r="BE4446">
        <v>3.9326252717932166</v>
      </c>
      <c r="BF4446">
        <v>0.19518617601474977</v>
      </c>
      <c r="BG4446">
        <v>3.055107385565818</v>
      </c>
      <c r="BH4446">
        <v>0.87751788622739868</v>
      </c>
      <c r="BI4446">
        <v>0.12320860955271559</v>
      </c>
      <c r="BJ4446">
        <v>76.980112850588483</v>
      </c>
      <c r="BK4446">
        <v>0.85027027267713118</v>
      </c>
      <c r="BL4446">
        <v>75.329238763686249</v>
      </c>
      <c r="BM4446">
        <v>970.5685192937558</v>
      </c>
      <c r="BN4446">
        <v>1.2397103608516299E-2</v>
      </c>
    </row>
    <row r="4447" spans="1:66">
      <c r="A4447" t="s">
        <v>5078</v>
      </c>
      <c r="B4447" t="s">
        <v>3827</v>
      </c>
      <c r="C4447" s="4">
        <v>20190805</v>
      </c>
      <c r="D4447" t="s">
        <v>5022</v>
      </c>
      <c r="E4447" t="s">
        <v>5023</v>
      </c>
      <c r="F4447" t="s">
        <v>5077</v>
      </c>
      <c r="G4447">
        <v>2000</v>
      </c>
      <c r="H4447">
        <v>1400</v>
      </c>
      <c r="K4447">
        <v>16</v>
      </c>
      <c r="L4447" t="s">
        <v>5092</v>
      </c>
      <c r="M4447">
        <v>2018.5000416524708</v>
      </c>
      <c r="N4447">
        <v>0</v>
      </c>
      <c r="O4447">
        <v>17.631873536309445</v>
      </c>
      <c r="P4447">
        <v>0.20166402336011691</v>
      </c>
      <c r="Q4447">
        <v>1202.556325172216</v>
      </c>
      <c r="R4447">
        <v>2.2384576622490808</v>
      </c>
      <c r="S4447">
        <v>1.057661880152355</v>
      </c>
      <c r="T4447">
        <v>29.405340194702148</v>
      </c>
      <c r="U4447">
        <v>6</v>
      </c>
      <c r="V4447">
        <v>1.4200000166893005</v>
      </c>
      <c r="W4447">
        <v>1</v>
      </c>
      <c r="X4447">
        <v>2.8400000333786011</v>
      </c>
      <c r="Y4447">
        <v>27.921669006347656</v>
      </c>
      <c r="Z4447">
        <v>29.405340194702148</v>
      </c>
      <c r="AA4447">
        <v>27.432746887207031</v>
      </c>
      <c r="AB4447">
        <v>1400.0775146484375</v>
      </c>
      <c r="AC4447">
        <v>1375.2353515625</v>
      </c>
      <c r="AD4447">
        <v>30.45836067199707</v>
      </c>
      <c r="AE4447">
        <v>33.054656982421875</v>
      </c>
      <c r="AF4447">
        <v>74.628082275390625</v>
      </c>
      <c r="AG4447">
        <v>80.98944091796875</v>
      </c>
      <c r="AH4447">
        <v>500.20474243164063</v>
      </c>
      <c r="AI4447">
        <v>1998.6474609375</v>
      </c>
      <c r="AJ4447">
        <v>36.782890319824219</v>
      </c>
      <c r="AK4447">
        <v>92.556175231933594</v>
      </c>
      <c r="AL4447">
        <v>-25.090253829956055</v>
      </c>
      <c r="AM4447">
        <v>0.63514059782028198</v>
      </c>
      <c r="AN4447">
        <v>1</v>
      </c>
      <c r="AO4447">
        <v>-0.21956524252891541</v>
      </c>
      <c r="AP4447">
        <v>2.737391471862793</v>
      </c>
      <c r="AQ4447">
        <v>1</v>
      </c>
      <c r="AR4447">
        <v>0</v>
      </c>
      <c r="AS4447">
        <v>0.15999999642372131</v>
      </c>
      <c r="AT4447">
        <v>111115</v>
      </c>
      <c r="AU4447">
        <v>0.83367457071940088</v>
      </c>
      <c r="AV4447">
        <v>2.2384576622490808E-3</v>
      </c>
      <c r="AW4447">
        <v>302.55534019470213</v>
      </c>
      <c r="AX4447">
        <v>301.07166900634763</v>
      </c>
      <c r="AY4447">
        <v>319.78358660227968</v>
      </c>
      <c r="AZ4447">
        <v>2.2250392140714319</v>
      </c>
      <c r="BA4447">
        <v>4.1170745040488512</v>
      </c>
      <c r="BB4447">
        <v>44.481899708279904</v>
      </c>
      <c r="BC4447">
        <v>11.427242725858029</v>
      </c>
      <c r="BD4447">
        <v>28.663504600524902</v>
      </c>
      <c r="BE4447">
        <v>3.944124573705639</v>
      </c>
      <c r="BF4447">
        <v>0.18829358613918509</v>
      </c>
      <c r="BG4447">
        <v>3.0594126238964963</v>
      </c>
      <c r="BH4447">
        <v>0.88471194980914269</v>
      </c>
      <c r="BI4447">
        <v>0.11881589055970171</v>
      </c>
      <c r="BJ4447">
        <v>111.30401395890974</v>
      </c>
      <c r="BK4447">
        <v>0.87443674554025141</v>
      </c>
      <c r="BL4447">
        <v>75.0461746827865</v>
      </c>
      <c r="BM4447">
        <v>1366.8540033250845</v>
      </c>
      <c r="BN4447">
        <v>9.6806583451617984E-3</v>
      </c>
    </row>
    <row r="4448" spans="1:66">
      <c r="A4448" t="s">
        <v>5078</v>
      </c>
      <c r="B4448" t="s">
        <v>3827</v>
      </c>
      <c r="C4448" s="4">
        <v>20190805</v>
      </c>
      <c r="D4448" t="s">
        <v>5022</v>
      </c>
      <c r="E4448" t="s">
        <v>5023</v>
      </c>
      <c r="F4448" t="s">
        <v>5077</v>
      </c>
      <c r="G4448">
        <v>2000</v>
      </c>
      <c r="H4448">
        <v>1800</v>
      </c>
      <c r="K4448">
        <v>17</v>
      </c>
      <c r="L4448" t="s">
        <v>5093</v>
      </c>
      <c r="M4448">
        <v>2132.5000416524708</v>
      </c>
      <c r="N4448">
        <v>0</v>
      </c>
      <c r="O4448">
        <v>18.659006613951551</v>
      </c>
      <c r="P4448">
        <v>0.18892401055359506</v>
      </c>
      <c r="Q4448">
        <v>1574.2318415748812</v>
      </c>
      <c r="R4448">
        <v>2.1438010913948742</v>
      </c>
      <c r="S4448">
        <v>1.0766045597671425</v>
      </c>
      <c r="T4448">
        <v>29.482511520385742</v>
      </c>
      <c r="U4448">
        <v>6</v>
      </c>
      <c r="V4448">
        <v>1.4200000166893005</v>
      </c>
      <c r="W4448">
        <v>1</v>
      </c>
      <c r="X4448">
        <v>2.8400000333786011</v>
      </c>
      <c r="Y4448">
        <v>27.941808700561523</v>
      </c>
      <c r="Z4448">
        <v>29.482511520385742</v>
      </c>
      <c r="AA4448">
        <v>27.433465957641602</v>
      </c>
      <c r="AB4448">
        <v>1800.31787109375</v>
      </c>
      <c r="AC4448">
        <v>1773.3765869140625</v>
      </c>
      <c r="AD4448">
        <v>30.562044143676758</v>
      </c>
      <c r="AE4448">
        <v>33.048511505126953</v>
      </c>
      <c r="AF4448">
        <v>74.793998718261719</v>
      </c>
      <c r="AG4448">
        <v>80.879096984863281</v>
      </c>
      <c r="AH4448">
        <v>500.21609497070313</v>
      </c>
      <c r="AI4448">
        <v>1999.1678466796875</v>
      </c>
      <c r="AJ4448">
        <v>49.83148193359375</v>
      </c>
      <c r="AK4448">
        <v>92.555923461914063</v>
      </c>
      <c r="AL4448">
        <v>-36.702999114990234</v>
      </c>
      <c r="AM4448">
        <v>0.72075307369232178</v>
      </c>
      <c r="AN4448">
        <v>1</v>
      </c>
      <c r="AO4448">
        <v>-0.21956524252891541</v>
      </c>
      <c r="AP4448">
        <v>2.737391471862793</v>
      </c>
      <c r="AQ4448">
        <v>1</v>
      </c>
      <c r="AR4448">
        <v>0</v>
      </c>
      <c r="AS4448">
        <v>0.15999999642372131</v>
      </c>
      <c r="AT4448">
        <v>111115</v>
      </c>
      <c r="AU4448">
        <v>0.83369349161783846</v>
      </c>
      <c r="AV4448">
        <v>2.1438010913948742E-3</v>
      </c>
      <c r="AW4448">
        <v>302.63251152038572</v>
      </c>
      <c r="AX4448">
        <v>301.0918087005615</v>
      </c>
      <c r="AY4448">
        <v>319.86684831916864</v>
      </c>
      <c r="AZ4448">
        <v>2.2638828685205596</v>
      </c>
      <c r="BA4448">
        <v>4.135440061165859</v>
      </c>
      <c r="BB4448">
        <v>44.680447306730791</v>
      </c>
      <c r="BC4448">
        <v>11.631935801603838</v>
      </c>
      <c r="BD4448">
        <v>28.712160110473633</v>
      </c>
      <c r="BE4448">
        <v>3.9552706026804376</v>
      </c>
      <c r="BF4448">
        <v>0.17714019516371865</v>
      </c>
      <c r="BG4448">
        <v>3.0588355013987165</v>
      </c>
      <c r="BH4448">
        <v>0.8964351012817211</v>
      </c>
      <c r="BI4448">
        <v>0.11171427032804093</v>
      </c>
      <c r="BJ4448">
        <v>145.70448184011272</v>
      </c>
      <c r="BK4448">
        <v>0.88770307062318743</v>
      </c>
      <c r="BL4448">
        <v>74.603152041595223</v>
      </c>
      <c r="BM4448">
        <v>1764.5069888039288</v>
      </c>
      <c r="BN4448">
        <v>7.8890064828212435E-3</v>
      </c>
    </row>
    <row r="4450" spans="1:66">
      <c r="A4450" t="s">
        <v>5095</v>
      </c>
      <c r="B4450" t="s">
        <v>3827</v>
      </c>
      <c r="C4450" s="4">
        <v>20190805</v>
      </c>
      <c r="D4450" t="s">
        <v>5022</v>
      </c>
      <c r="E4450" t="s">
        <v>5023</v>
      </c>
      <c r="F4450" t="s">
        <v>5094</v>
      </c>
      <c r="G4450">
        <v>2000</v>
      </c>
      <c r="H4450">
        <v>400</v>
      </c>
      <c r="K4450">
        <v>19</v>
      </c>
      <c r="L4450" t="s">
        <v>2267</v>
      </c>
      <c r="M4450">
        <v>5187.0000416636467</v>
      </c>
      <c r="N4450">
        <v>0</v>
      </c>
      <c r="O4450">
        <v>5.3956023397058148</v>
      </c>
      <c r="P4450">
        <v>5.1431759777898142E-2</v>
      </c>
      <c r="Q4450">
        <v>213.20923004558307</v>
      </c>
      <c r="R4450">
        <v>0.98556802045174385</v>
      </c>
      <c r="S4450">
        <v>1.7308478608549884</v>
      </c>
      <c r="T4450">
        <v>31.721742630004883</v>
      </c>
      <c r="U4450">
        <v>6</v>
      </c>
      <c r="V4450">
        <v>1.4200000166893005</v>
      </c>
      <c r="W4450">
        <v>1</v>
      </c>
      <c r="X4450">
        <v>2.8400000333786011</v>
      </c>
      <c r="Y4450">
        <v>29.700790405273438</v>
      </c>
      <c r="Z4450">
        <v>31.721742630004883</v>
      </c>
      <c r="AA4450">
        <v>29.421363830566406</v>
      </c>
      <c r="AB4450">
        <v>400.04086303710938</v>
      </c>
      <c r="AC4450">
        <v>393.10379028320313</v>
      </c>
      <c r="AD4450">
        <v>30.940679550170898</v>
      </c>
      <c r="AE4450">
        <v>32.084991455078125</v>
      </c>
      <c r="AF4450">
        <v>68.380828857421875</v>
      </c>
      <c r="AG4450">
        <v>70.909835815429688</v>
      </c>
      <c r="AH4450">
        <v>500.18499755859375</v>
      </c>
      <c r="AI4450">
        <v>2000.5155029296875</v>
      </c>
      <c r="AJ4450">
        <v>21.852121353149414</v>
      </c>
      <c r="AK4450">
        <v>92.552421569824219</v>
      </c>
      <c r="AL4450">
        <v>-5.8164772987365723</v>
      </c>
      <c r="AM4450">
        <v>0.2805488109588623</v>
      </c>
      <c r="AN4450">
        <v>1</v>
      </c>
      <c r="AO4450">
        <v>-0.21956524252891541</v>
      </c>
      <c r="AP4450">
        <v>2.737391471862793</v>
      </c>
      <c r="AQ4450">
        <v>1</v>
      </c>
      <c r="AR4450">
        <v>0</v>
      </c>
      <c r="AS4450">
        <v>0.15999999642372131</v>
      </c>
      <c r="AT4450">
        <v>111115</v>
      </c>
      <c r="AU4450">
        <v>0.83364166259765615</v>
      </c>
      <c r="AV4450">
        <v>9.8556802045174385E-4</v>
      </c>
      <c r="AW4450">
        <v>304.87174263000486</v>
      </c>
      <c r="AX4450">
        <v>302.85079040527341</v>
      </c>
      <c r="AY4450">
        <v>320.08247331434904</v>
      </c>
      <c r="AZ4450">
        <v>2.7491881545805015</v>
      </c>
      <c r="BA4450">
        <v>4.7003915160695868</v>
      </c>
      <c r="BB4450">
        <v>50.786261843224445</v>
      </c>
      <c r="BC4450">
        <v>18.70127038814632</v>
      </c>
      <c r="BD4450">
        <v>30.71126651763916</v>
      </c>
      <c r="BE4450">
        <v>4.437638399452327</v>
      </c>
      <c r="BF4450">
        <v>5.0516909937721316E-2</v>
      </c>
      <c r="BG4450">
        <v>2.9695436552145984</v>
      </c>
      <c r="BH4450">
        <v>1.4680947442377286</v>
      </c>
      <c r="BI4450">
        <v>3.1654007179505415E-2</v>
      </c>
      <c r="BJ4450">
        <v>19.733030541756438</v>
      </c>
      <c r="BK4450">
        <v>0.54237388525809205</v>
      </c>
      <c r="BL4450">
        <v>62.268074231453156</v>
      </c>
      <c r="BM4450">
        <v>390.53897934200842</v>
      </c>
      <c r="BN4450">
        <v>8.6028228879550649E-3</v>
      </c>
    </row>
    <row r="4451" spans="1:66">
      <c r="A4451" t="s">
        <v>5095</v>
      </c>
      <c r="B4451" t="s">
        <v>3827</v>
      </c>
      <c r="C4451" s="4">
        <v>20190805</v>
      </c>
      <c r="D4451" t="s">
        <v>5022</v>
      </c>
      <c r="E4451" t="s">
        <v>5023</v>
      </c>
      <c r="F4451" t="s">
        <v>5094</v>
      </c>
      <c r="G4451">
        <v>2000</v>
      </c>
      <c r="H4451">
        <v>325</v>
      </c>
      <c r="K4451">
        <v>20</v>
      </c>
      <c r="L4451" t="s">
        <v>5096</v>
      </c>
      <c r="M4451">
        <v>5272.0000416636467</v>
      </c>
      <c r="N4451">
        <v>0</v>
      </c>
      <c r="O4451">
        <v>4.3886609469199627</v>
      </c>
      <c r="P4451">
        <v>5.1892716042357005E-2</v>
      </c>
      <c r="Q4451">
        <v>174.14115485669549</v>
      </c>
      <c r="R4451">
        <v>0.98895673229942405</v>
      </c>
      <c r="S4451">
        <v>1.7217672058235411</v>
      </c>
      <c r="T4451">
        <v>31.685237884521484</v>
      </c>
      <c r="U4451">
        <v>6</v>
      </c>
      <c r="V4451">
        <v>1.4200000166893005</v>
      </c>
      <c r="W4451">
        <v>1</v>
      </c>
      <c r="X4451">
        <v>2.8400000333786011</v>
      </c>
      <c r="Y4451">
        <v>29.691904067993164</v>
      </c>
      <c r="Z4451">
        <v>31.685237884521484</v>
      </c>
      <c r="AA4451">
        <v>29.422859191894531</v>
      </c>
      <c r="AB4451">
        <v>324.85519409179688</v>
      </c>
      <c r="AC4451">
        <v>319.21255493164063</v>
      </c>
      <c r="AD4451">
        <v>30.929523468017578</v>
      </c>
      <c r="AE4451">
        <v>32.077678680419922</v>
      </c>
      <c r="AF4451">
        <v>68.391952514648438</v>
      </c>
      <c r="AG4451">
        <v>70.930778503417969</v>
      </c>
      <c r="AH4451">
        <v>500.228515625</v>
      </c>
      <c r="AI4451">
        <v>2000.665771484375</v>
      </c>
      <c r="AJ4451">
        <v>20.945220947265625</v>
      </c>
      <c r="AK4451">
        <v>92.553497314453125</v>
      </c>
      <c r="AL4451">
        <v>-4.4569664001464844</v>
      </c>
      <c r="AM4451">
        <v>0.2380342036485672</v>
      </c>
      <c r="AN4451">
        <v>1</v>
      </c>
      <c r="AO4451">
        <v>-0.21956524252891541</v>
      </c>
      <c r="AP4451">
        <v>2.737391471862793</v>
      </c>
      <c r="AQ4451">
        <v>1</v>
      </c>
      <c r="AR4451">
        <v>0</v>
      </c>
      <c r="AS4451">
        <v>0.15999999642372131</v>
      </c>
      <c r="AT4451">
        <v>111115</v>
      </c>
      <c r="AU4451">
        <v>0.83371419270833325</v>
      </c>
      <c r="AV4451">
        <v>9.8895673229942404E-4</v>
      </c>
      <c r="AW4451">
        <v>304.83523788452146</v>
      </c>
      <c r="AX4451">
        <v>302.84190406799314</v>
      </c>
      <c r="AY4451">
        <v>320.10651628256164</v>
      </c>
      <c r="AZ4451">
        <v>2.7516516997203251</v>
      </c>
      <c r="BA4451">
        <v>4.6906685534256765</v>
      </c>
      <c r="BB4451">
        <v>50.680619204361321</v>
      </c>
      <c r="BC4451">
        <v>18.602940523941399</v>
      </c>
      <c r="BD4451">
        <v>30.688570976257324</v>
      </c>
      <c r="BE4451">
        <v>4.4318869352488406</v>
      </c>
      <c r="BF4451">
        <v>5.0961542512912704E-2</v>
      </c>
      <c r="BG4451">
        <v>2.9689013476021353</v>
      </c>
      <c r="BH4451">
        <v>1.4629855876467053</v>
      </c>
      <c r="BI4451">
        <v>3.1933335453278533E-2</v>
      </c>
      <c r="BJ4451">
        <v>16.117372908364931</v>
      </c>
      <c r="BK4451">
        <v>0.5455335392243198</v>
      </c>
      <c r="BL4451">
        <v>62.396438746657658</v>
      </c>
      <c r="BM4451">
        <v>317.12639570322199</v>
      </c>
      <c r="BN4451">
        <v>8.634942334179151E-3</v>
      </c>
    </row>
    <row r="4452" spans="1:66">
      <c r="A4452" t="s">
        <v>5095</v>
      </c>
      <c r="B4452" t="s">
        <v>3827</v>
      </c>
      <c r="C4452" s="4">
        <v>20190805</v>
      </c>
      <c r="D4452" t="s">
        <v>5022</v>
      </c>
      <c r="E4452" t="s">
        <v>5023</v>
      </c>
      <c r="F4452" t="s">
        <v>5094</v>
      </c>
      <c r="G4452">
        <v>2000</v>
      </c>
      <c r="H4452">
        <v>250</v>
      </c>
      <c r="K4452">
        <v>21</v>
      </c>
      <c r="L4452" t="s">
        <v>5097</v>
      </c>
      <c r="M4452">
        <v>5354.0000416636467</v>
      </c>
      <c r="N4452">
        <v>0</v>
      </c>
      <c r="O4452">
        <v>3.1797469779882186</v>
      </c>
      <c r="P4452">
        <v>5.2532151908179878E-2</v>
      </c>
      <c r="Q4452">
        <v>141.50275598599356</v>
      </c>
      <c r="R4452">
        <v>0.99573897489896701</v>
      </c>
      <c r="S4452">
        <v>1.7128892181145505</v>
      </c>
      <c r="T4452">
        <v>31.653573989868164</v>
      </c>
      <c r="U4452">
        <v>6</v>
      </c>
      <c r="V4452">
        <v>1.4200000166893005</v>
      </c>
      <c r="W4452">
        <v>1</v>
      </c>
      <c r="X4452">
        <v>2.8400000333786011</v>
      </c>
      <c r="Y4452">
        <v>29.679933547973633</v>
      </c>
      <c r="Z4452">
        <v>31.653573989868164</v>
      </c>
      <c r="AA4452">
        <v>29.42169189453125</v>
      </c>
      <c r="AB4452">
        <v>249.95863342285156</v>
      </c>
      <c r="AC4452">
        <v>245.85072326660156</v>
      </c>
      <c r="AD4452">
        <v>30.92723274230957</v>
      </c>
      <c r="AE4452">
        <v>32.083347320556641</v>
      </c>
      <c r="AF4452">
        <v>68.432510375976563</v>
      </c>
      <c r="AG4452">
        <v>70.990638732910156</v>
      </c>
      <c r="AH4452">
        <v>500.18865966796875</v>
      </c>
      <c r="AI4452">
        <v>2001.01611328125</v>
      </c>
      <c r="AJ4452">
        <v>19.327676773071289</v>
      </c>
      <c r="AK4452">
        <v>92.551437377929688</v>
      </c>
      <c r="AL4452">
        <v>-3.1891410350799561</v>
      </c>
      <c r="AM4452">
        <v>0.20369811356067657</v>
      </c>
      <c r="AN4452">
        <v>1</v>
      </c>
      <c r="AO4452">
        <v>-0.21956524252891541</v>
      </c>
      <c r="AP4452">
        <v>2.737391471862793</v>
      </c>
      <c r="AQ4452">
        <v>1</v>
      </c>
      <c r="AR4452">
        <v>0</v>
      </c>
      <c r="AS4452">
        <v>0.15999999642372131</v>
      </c>
      <c r="AT4452">
        <v>111115</v>
      </c>
      <c r="AU4452">
        <v>0.83364776611328117</v>
      </c>
      <c r="AV4452">
        <v>9.9573897489896703E-4</v>
      </c>
      <c r="AW4452">
        <v>304.80357398986814</v>
      </c>
      <c r="AX4452">
        <v>302.82993354797361</v>
      </c>
      <c r="AY4452">
        <v>320.16257096880872</v>
      </c>
      <c r="AZ4452">
        <v>2.7517673422332645</v>
      </c>
      <c r="BA4452">
        <v>4.6822491285274168</v>
      </c>
      <c r="BB4452">
        <v>50.590776990395739</v>
      </c>
      <c r="BC4452">
        <v>18.507429669839098</v>
      </c>
      <c r="BD4452">
        <v>30.666753768920898</v>
      </c>
      <c r="BE4452">
        <v>4.4263641798592097</v>
      </c>
      <c r="BF4452">
        <v>5.1578099608211955E-2</v>
      </c>
      <c r="BG4452">
        <v>2.9693599104128663</v>
      </c>
      <c r="BH4452">
        <v>1.4570042694463434</v>
      </c>
      <c r="BI4452">
        <v>3.2320691471603255E-2</v>
      </c>
      <c r="BJ4452">
        <v>13.096283459442148</v>
      </c>
      <c r="BK4452">
        <v>0.57556371649371707</v>
      </c>
      <c r="BL4452">
        <v>62.532996100663809</v>
      </c>
      <c r="BM4452">
        <v>244.33922384060426</v>
      </c>
      <c r="BN4452">
        <v>8.137829950108557E-3</v>
      </c>
    </row>
    <row r="4453" spans="1:66">
      <c r="A4453" t="s">
        <v>5095</v>
      </c>
      <c r="B4453" t="s">
        <v>3827</v>
      </c>
      <c r="C4453" s="4">
        <v>20190805</v>
      </c>
      <c r="D4453" t="s">
        <v>5022</v>
      </c>
      <c r="E4453" t="s">
        <v>5023</v>
      </c>
      <c r="F4453" t="s">
        <v>5094</v>
      </c>
      <c r="G4453">
        <v>2000</v>
      </c>
      <c r="H4453">
        <v>175</v>
      </c>
      <c r="K4453">
        <v>22</v>
      </c>
      <c r="L4453" t="s">
        <v>5098</v>
      </c>
      <c r="M4453">
        <v>5441.0000416636467</v>
      </c>
      <c r="N4453">
        <v>0</v>
      </c>
      <c r="O4453">
        <v>2.0621230949170055</v>
      </c>
      <c r="P4453">
        <v>5.4041292891117851E-2</v>
      </c>
      <c r="Q4453">
        <v>105.73902849816656</v>
      </c>
      <c r="R4453">
        <v>1.0198430655694821</v>
      </c>
      <c r="S4453">
        <v>1.7064590861577122</v>
      </c>
      <c r="T4453">
        <v>31.611356735229492</v>
      </c>
      <c r="U4453">
        <v>6</v>
      </c>
      <c r="V4453">
        <v>1.4200000166893005</v>
      </c>
      <c r="W4453">
        <v>1</v>
      </c>
      <c r="X4453">
        <v>2.8400000333786011</v>
      </c>
      <c r="Y4453">
        <v>29.665737152099609</v>
      </c>
      <c r="Z4453">
        <v>31.611356735229492</v>
      </c>
      <c r="AA4453">
        <v>29.423227310180664</v>
      </c>
      <c r="AB4453">
        <v>174.73324584960938</v>
      </c>
      <c r="AC4453">
        <v>172.04920959472656</v>
      </c>
      <c r="AD4453">
        <v>30.846647262573242</v>
      </c>
      <c r="AE4453">
        <v>32.030788421630859</v>
      </c>
      <c r="AF4453">
        <v>68.312065124511719</v>
      </c>
      <c r="AG4453">
        <v>70.934432983398438</v>
      </c>
      <c r="AH4453">
        <v>500.19882202148438</v>
      </c>
      <c r="AI4453">
        <v>2001.2861328125</v>
      </c>
      <c r="AJ4453">
        <v>18.018310546875</v>
      </c>
      <c r="AK4453">
        <v>92.554229736328125</v>
      </c>
      <c r="AL4453">
        <v>-2.1025969982147217</v>
      </c>
      <c r="AM4453">
        <v>0.16087718307971954</v>
      </c>
      <c r="AN4453">
        <v>1</v>
      </c>
      <c r="AO4453">
        <v>-0.21956524252891541</v>
      </c>
      <c r="AP4453">
        <v>2.737391471862793</v>
      </c>
      <c r="AQ4453">
        <v>1</v>
      </c>
      <c r="AR4453">
        <v>0</v>
      </c>
      <c r="AS4453">
        <v>0.15999999642372131</v>
      </c>
      <c r="AT4453">
        <v>111115</v>
      </c>
      <c r="AU4453">
        <v>0.83366470336914056</v>
      </c>
      <c r="AV4453">
        <v>1.0198430655694822E-3</v>
      </c>
      <c r="AW4453">
        <v>304.76135673522947</v>
      </c>
      <c r="AX4453">
        <v>302.81573715209959</v>
      </c>
      <c r="AY4453">
        <v>320.20577409284306</v>
      </c>
      <c r="AZ4453">
        <v>2.744564178403075</v>
      </c>
      <c r="BA4453">
        <v>4.6710440363690537</v>
      </c>
      <c r="BB4453">
        <v>50.468185513250937</v>
      </c>
      <c r="BC4453">
        <v>18.437397091620078</v>
      </c>
      <c r="BD4453">
        <v>30.638546943664551</v>
      </c>
      <c r="BE4453">
        <v>4.4192328592346044</v>
      </c>
      <c r="BF4453">
        <v>5.3032163784759202E-2</v>
      </c>
      <c r="BG4453">
        <v>2.9645849502113415</v>
      </c>
      <c r="BH4453">
        <v>1.4546479090232629</v>
      </c>
      <c r="BI4453">
        <v>3.3234312780201905E-2</v>
      </c>
      <c r="BJ4453">
        <v>9.7865943357154546</v>
      </c>
      <c r="BK4453">
        <v>0.61458595914065473</v>
      </c>
      <c r="BL4453">
        <v>62.607033033435499</v>
      </c>
      <c r="BM4453">
        <v>171.0689750364804</v>
      </c>
      <c r="BN4453">
        <v>7.5468628192194376E-3</v>
      </c>
    </row>
    <row r="4454" spans="1:66">
      <c r="A4454" t="s">
        <v>5095</v>
      </c>
      <c r="B4454" t="s">
        <v>3827</v>
      </c>
      <c r="C4454" s="4">
        <v>20190805</v>
      </c>
      <c r="D4454" t="s">
        <v>5022</v>
      </c>
      <c r="E4454" t="s">
        <v>5023</v>
      </c>
      <c r="F4454" t="s">
        <v>5094</v>
      </c>
      <c r="G4454">
        <v>2000</v>
      </c>
      <c r="H4454">
        <v>100</v>
      </c>
      <c r="K4454">
        <v>23</v>
      </c>
      <c r="L4454" t="s">
        <v>5099</v>
      </c>
      <c r="M4454">
        <v>5528.0000416636467</v>
      </c>
      <c r="N4454">
        <v>0</v>
      </c>
      <c r="O4454">
        <v>0.83411760436673288</v>
      </c>
      <c r="P4454">
        <v>5.5643108459601458E-2</v>
      </c>
      <c r="Q4454">
        <v>71.464710091515911</v>
      </c>
      <c r="R4454">
        <v>1.0463077978515662</v>
      </c>
      <c r="S4454">
        <v>1.7014589652899077</v>
      </c>
      <c r="T4454">
        <v>31.568399429321289</v>
      </c>
      <c r="U4454">
        <v>6</v>
      </c>
      <c r="V4454">
        <v>1.4200000166893005</v>
      </c>
      <c r="W4454">
        <v>1</v>
      </c>
      <c r="X4454">
        <v>2.8400000333786011</v>
      </c>
      <c r="Y4454">
        <v>29.651025772094727</v>
      </c>
      <c r="Z4454">
        <v>31.568399429321289</v>
      </c>
      <c r="AA4454">
        <v>29.423042297363281</v>
      </c>
      <c r="AB4454">
        <v>99.574905395507813</v>
      </c>
      <c r="AC4454">
        <v>98.450813293457031</v>
      </c>
      <c r="AD4454">
        <v>30.746845245361328</v>
      </c>
      <c r="AE4454">
        <v>31.961786270141602</v>
      </c>
      <c r="AF4454">
        <v>68.148963928222656</v>
      </c>
      <c r="AG4454">
        <v>70.841827392578125</v>
      </c>
      <c r="AH4454">
        <v>500.20498657226563</v>
      </c>
      <c r="AI4454">
        <v>2000.516357421875</v>
      </c>
      <c r="AJ4454">
        <v>18.285663604736328</v>
      </c>
      <c r="AK4454">
        <v>92.554512023925781</v>
      </c>
      <c r="AL4454">
        <v>-1.1546756029129028</v>
      </c>
      <c r="AM4454">
        <v>0.11117348819971085</v>
      </c>
      <c r="AN4454">
        <v>1</v>
      </c>
      <c r="AO4454">
        <v>-0.21956524252891541</v>
      </c>
      <c r="AP4454">
        <v>2.737391471862793</v>
      </c>
      <c r="AQ4454">
        <v>1</v>
      </c>
      <c r="AR4454">
        <v>0</v>
      </c>
      <c r="AS4454">
        <v>0.15999999642372131</v>
      </c>
      <c r="AT4454">
        <v>111115</v>
      </c>
      <c r="AU4454">
        <v>0.83367497762044251</v>
      </c>
      <c r="AV4454">
        <v>1.0463077978515663E-3</v>
      </c>
      <c r="AW4454">
        <v>304.71839942932127</v>
      </c>
      <c r="AX4454">
        <v>302.8010257720947</v>
      </c>
      <c r="AY4454">
        <v>320.08261003309599</v>
      </c>
      <c r="AZ4454">
        <v>2.7344428368503455</v>
      </c>
      <c r="BA4454">
        <v>4.6596664969358743</v>
      </c>
      <c r="BB4454">
        <v>50.345103604795931</v>
      </c>
      <c r="BC4454">
        <v>18.383317334654329</v>
      </c>
      <c r="BD4454">
        <v>30.609712600708008</v>
      </c>
      <c r="BE4454">
        <v>4.4119532359947362</v>
      </c>
      <c r="BF4454">
        <v>5.4573862227456471E-2</v>
      </c>
      <c r="BG4454">
        <v>2.9582075316459666</v>
      </c>
      <c r="BH4454">
        <v>1.4537457043487696</v>
      </c>
      <c r="BI4454">
        <v>3.4203143966602949E-2</v>
      </c>
      <c r="BJ4454">
        <v>6.6143813694515794</v>
      </c>
      <c r="BK4454">
        <v>0.725892531517212</v>
      </c>
      <c r="BL4454">
        <v>62.649979926426155</v>
      </c>
      <c r="BM4454">
        <v>98.054313732661086</v>
      </c>
      <c r="BN4454">
        <v>5.3294392852854134E-3</v>
      </c>
    </row>
    <row r="4455" spans="1:66">
      <c r="A4455" t="s">
        <v>5095</v>
      </c>
      <c r="B4455" t="s">
        <v>3827</v>
      </c>
      <c r="C4455" s="4">
        <v>20190805</v>
      </c>
      <c r="D4455" t="s">
        <v>5022</v>
      </c>
      <c r="E4455" t="s">
        <v>5023</v>
      </c>
      <c r="F4455" t="s">
        <v>5094</v>
      </c>
      <c r="G4455">
        <v>2000</v>
      </c>
      <c r="H4455">
        <v>66</v>
      </c>
      <c r="K4455">
        <v>24</v>
      </c>
      <c r="L4455" t="s">
        <v>4112</v>
      </c>
      <c r="M4455">
        <v>5670.0000416636467</v>
      </c>
      <c r="N4455">
        <v>0</v>
      </c>
      <c r="O4455">
        <v>0.45068432933766722</v>
      </c>
      <c r="P4455">
        <v>5.9034626086388035E-2</v>
      </c>
      <c r="Q4455">
        <v>51.15266791868418</v>
      </c>
      <c r="R4455">
        <v>1.1089657704303857</v>
      </c>
      <c r="S4455">
        <v>1.7020016075774156</v>
      </c>
      <c r="T4455">
        <v>31.518461227416992</v>
      </c>
      <c r="U4455">
        <v>6</v>
      </c>
      <c r="V4455">
        <v>1.4200000166893005</v>
      </c>
      <c r="W4455">
        <v>1</v>
      </c>
      <c r="X4455">
        <v>2.8400000333786011</v>
      </c>
      <c r="Y4455">
        <v>29.636772155761719</v>
      </c>
      <c r="Z4455">
        <v>31.518461227416992</v>
      </c>
      <c r="AA4455">
        <v>29.422685623168945</v>
      </c>
      <c r="AB4455">
        <v>65.994659423828125</v>
      </c>
      <c r="AC4455">
        <v>65.367080688476563</v>
      </c>
      <c r="AD4455">
        <v>30.525327682495117</v>
      </c>
      <c r="AE4455">
        <v>31.813278198242188</v>
      </c>
      <c r="AF4455">
        <v>67.713691711425781</v>
      </c>
      <c r="AG4455">
        <v>70.570724487304688</v>
      </c>
      <c r="AH4455">
        <v>500.1834716796875</v>
      </c>
      <c r="AI4455">
        <v>2000.4603271484375</v>
      </c>
      <c r="AJ4455">
        <v>22.920770645141602</v>
      </c>
      <c r="AK4455">
        <v>92.554710388183594</v>
      </c>
      <c r="AL4455">
        <v>-0.78415441513061523</v>
      </c>
      <c r="AM4455">
        <v>8.8787131011486053E-2</v>
      </c>
      <c r="AN4455">
        <v>0.66666668653488159</v>
      </c>
      <c r="AO4455">
        <v>-0.21956524252891541</v>
      </c>
      <c r="AP4455">
        <v>2.737391471862793</v>
      </c>
      <c r="AQ4455">
        <v>1</v>
      </c>
      <c r="AR4455">
        <v>0</v>
      </c>
      <c r="AS4455">
        <v>0.15999999642372131</v>
      </c>
      <c r="AT4455">
        <v>111115</v>
      </c>
      <c r="AU4455">
        <v>0.83363911946614566</v>
      </c>
      <c r="AV4455">
        <v>1.1089657704303857E-3</v>
      </c>
      <c r="AW4455">
        <v>304.66846122741697</v>
      </c>
      <c r="AX4455">
        <v>302.7867721557617</v>
      </c>
      <c r="AY4455">
        <v>320.07364518954637</v>
      </c>
      <c r="AZ4455">
        <v>2.7091710624086778</v>
      </c>
      <c r="BA4455">
        <v>4.6464703577144366</v>
      </c>
      <c r="BB4455">
        <v>50.202419068966677</v>
      </c>
      <c r="BC4455">
        <v>18.389140870724489</v>
      </c>
      <c r="BD4455">
        <v>30.577616691589355</v>
      </c>
      <c r="BE4455">
        <v>4.4038624744003787</v>
      </c>
      <c r="BF4455">
        <v>5.7832471753468541E-2</v>
      </c>
      <c r="BG4455">
        <v>2.944468750137021</v>
      </c>
      <c r="BH4455">
        <v>1.4593937242633577</v>
      </c>
      <c r="BI4455">
        <v>3.6251412145916005E-2</v>
      </c>
      <c r="BJ4455">
        <v>4.734420364796744</v>
      </c>
      <c r="BK4455">
        <v>0.78254478217354118</v>
      </c>
      <c r="BL4455">
        <v>62.581473644652739</v>
      </c>
      <c r="BM4455">
        <v>65.152846942893802</v>
      </c>
      <c r="BN4455">
        <v>4.3289726852955993E-3</v>
      </c>
    </row>
    <row r="4456" spans="1:66">
      <c r="A4456" t="s">
        <v>5095</v>
      </c>
      <c r="B4456" t="s">
        <v>3827</v>
      </c>
      <c r="C4456" s="4">
        <v>20190805</v>
      </c>
      <c r="D4456" t="s">
        <v>5022</v>
      </c>
      <c r="E4456" t="s">
        <v>5023</v>
      </c>
      <c r="F4456" t="s">
        <v>5094</v>
      </c>
      <c r="G4456">
        <v>2000</v>
      </c>
      <c r="H4456">
        <v>33</v>
      </c>
      <c r="K4456">
        <v>25</v>
      </c>
      <c r="L4456" t="s">
        <v>5100</v>
      </c>
      <c r="M4456">
        <v>5812.0000416636467</v>
      </c>
      <c r="N4456">
        <v>0</v>
      </c>
      <c r="O4456">
        <v>-8.0643019765821472E-2</v>
      </c>
      <c r="P4456">
        <v>6.2057572161162075E-2</v>
      </c>
      <c r="Q4456">
        <v>45.222787130368417</v>
      </c>
      <c r="R4456">
        <v>1.1739303521996514</v>
      </c>
      <c r="S4456">
        <v>1.7157315525735193</v>
      </c>
      <c r="T4456">
        <v>31.525968551635742</v>
      </c>
      <c r="U4456">
        <v>6</v>
      </c>
      <c r="V4456">
        <v>1.4200000166893005</v>
      </c>
      <c r="W4456">
        <v>1</v>
      </c>
      <c r="X4456">
        <v>2.8400000333786011</v>
      </c>
      <c r="Y4456">
        <v>29.635019302368164</v>
      </c>
      <c r="Z4456">
        <v>31.525968551635742</v>
      </c>
      <c r="AA4456">
        <v>29.423696517944336</v>
      </c>
      <c r="AB4456">
        <v>44.453647613525391</v>
      </c>
      <c r="AC4456">
        <v>44.487735748291016</v>
      </c>
      <c r="AD4456">
        <v>30.324419021606445</v>
      </c>
      <c r="AE4456">
        <v>31.687980651855469</v>
      </c>
      <c r="AF4456">
        <v>67.271339416503906</v>
      </c>
      <c r="AG4456">
        <v>70.296249389648438</v>
      </c>
      <c r="AH4456">
        <v>500.18899536132813</v>
      </c>
      <c r="AI4456">
        <v>2000.537841796875</v>
      </c>
      <c r="AJ4456">
        <v>23.529289245605469</v>
      </c>
      <c r="AK4456">
        <v>92.549934387207031</v>
      </c>
      <c r="AL4456">
        <v>-0.58182895183563232</v>
      </c>
      <c r="AM4456">
        <v>7.8779272735118866E-2</v>
      </c>
      <c r="AN4456">
        <v>1</v>
      </c>
      <c r="AO4456">
        <v>-0.21956524252891541</v>
      </c>
      <c r="AP4456">
        <v>2.737391471862793</v>
      </c>
      <c r="AQ4456">
        <v>1</v>
      </c>
      <c r="AR4456">
        <v>0</v>
      </c>
      <c r="AS4456">
        <v>0.15999999642372131</v>
      </c>
      <c r="AT4456">
        <v>111135</v>
      </c>
      <c r="AU4456">
        <v>0.83364832560221347</v>
      </c>
      <c r="AV4456">
        <v>1.1739303521996513E-3</v>
      </c>
      <c r="AW4456">
        <v>304.67596855163572</v>
      </c>
      <c r="AX4456">
        <v>302.78501930236814</v>
      </c>
      <c r="AY4456">
        <v>320.08604753301915</v>
      </c>
      <c r="AZ4456">
        <v>2.6768134205698764</v>
      </c>
      <c r="BA4456">
        <v>4.6484520827658287</v>
      </c>
      <c r="BB4456">
        <v>50.22642223945622</v>
      </c>
      <c r="BC4456">
        <v>18.538441587600751</v>
      </c>
      <c r="BD4456">
        <v>30.580493927001953</v>
      </c>
      <c r="BE4456">
        <v>4.4045872422907273</v>
      </c>
      <c r="BF4456">
        <v>6.0730533629884696E-2</v>
      </c>
      <c r="BG4456">
        <v>2.9327205301923094</v>
      </c>
      <c r="BH4456">
        <v>1.4718667120984179</v>
      </c>
      <c r="BI4456">
        <v>3.8073619870283702E-2</v>
      </c>
      <c r="BJ4456">
        <v>4.185365981722228</v>
      </c>
      <c r="BK4456">
        <v>1.0165225622233569</v>
      </c>
      <c r="BL4456">
        <v>62.336965570505832</v>
      </c>
      <c r="BM4456">
        <v>44.526069577658738</v>
      </c>
      <c r="BN4456">
        <v>-1.1290107557946204E-3</v>
      </c>
    </row>
    <row r="4457" spans="1:66">
      <c r="A4457" t="s">
        <v>5095</v>
      </c>
      <c r="B4457" t="s">
        <v>3827</v>
      </c>
      <c r="C4457" s="4">
        <v>20190805</v>
      </c>
      <c r="D4457" t="s">
        <v>5022</v>
      </c>
      <c r="E4457" t="s">
        <v>5023</v>
      </c>
      <c r="F4457" t="s">
        <v>5094</v>
      </c>
      <c r="G4457">
        <v>2000</v>
      </c>
      <c r="H4457">
        <v>400</v>
      </c>
      <c r="K4457">
        <v>27</v>
      </c>
      <c r="L4457" t="s">
        <v>5101</v>
      </c>
      <c r="M4457">
        <v>6102.5000416524708</v>
      </c>
      <c r="N4457">
        <v>0</v>
      </c>
      <c r="O4457">
        <v>6.1534414774699862</v>
      </c>
      <c r="P4457">
        <v>6.7076370932483573E-2</v>
      </c>
      <c r="Q4457">
        <v>233.02563083596249</v>
      </c>
      <c r="R4457">
        <v>1.257617868192366</v>
      </c>
      <c r="S4457">
        <v>1.7033312118570696</v>
      </c>
      <c r="T4457">
        <v>31.494590759277344</v>
      </c>
      <c r="U4457">
        <v>6</v>
      </c>
      <c r="V4457">
        <v>1.4200000166893005</v>
      </c>
      <c r="W4457">
        <v>1</v>
      </c>
      <c r="X4457">
        <v>2.8400000333786011</v>
      </c>
      <c r="Y4457">
        <v>29.643266677856445</v>
      </c>
      <c r="Z4457">
        <v>31.494590759277344</v>
      </c>
      <c r="AA4457">
        <v>29.423877716064453</v>
      </c>
      <c r="AB4457">
        <v>400.31756591796875</v>
      </c>
      <c r="AC4457">
        <v>392.34432983398438</v>
      </c>
      <c r="AD4457">
        <v>30.274795532226563</v>
      </c>
      <c r="AE4457">
        <v>31.735494613647461</v>
      </c>
      <c r="AF4457">
        <v>67.123069763183594</v>
      </c>
      <c r="AG4457">
        <v>70.361625671386719</v>
      </c>
      <c r="AH4457">
        <v>500.18792724609375</v>
      </c>
      <c r="AI4457">
        <v>1999.9742431640625</v>
      </c>
      <c r="AJ4457">
        <v>28.333498001098633</v>
      </c>
      <c r="AK4457">
        <v>92.541267395019531</v>
      </c>
      <c r="AL4457">
        <v>-5.5998492240905762</v>
      </c>
      <c r="AM4457">
        <v>0.2728179395198822</v>
      </c>
      <c r="AN4457">
        <v>0.66666668653488159</v>
      </c>
      <c r="AO4457">
        <v>-0.21956524252891541</v>
      </c>
      <c r="AP4457">
        <v>2.737391471862793</v>
      </c>
      <c r="AQ4457">
        <v>1</v>
      </c>
      <c r="AR4457">
        <v>0</v>
      </c>
      <c r="AS4457">
        <v>0.15999999642372131</v>
      </c>
      <c r="AT4457">
        <v>111115</v>
      </c>
      <c r="AU4457">
        <v>0.83364654541015615</v>
      </c>
      <c r="AV4457">
        <v>1.257617868192366E-3</v>
      </c>
      <c r="AW4457">
        <v>304.64459075927732</v>
      </c>
      <c r="AX4457">
        <v>302.79326667785642</v>
      </c>
      <c r="AY4457">
        <v>319.99587175378474</v>
      </c>
      <c r="AZ4457">
        <v>2.6409402120381444</v>
      </c>
      <c r="BA4457">
        <v>4.6401741048118215</v>
      </c>
      <c r="BB4457">
        <v>50.141674470535186</v>
      </c>
      <c r="BC4457">
        <v>18.406179856887725</v>
      </c>
      <c r="BD4457">
        <v>30.568928718566895</v>
      </c>
      <c r="BE4457">
        <v>4.4016746277827314</v>
      </c>
      <c r="BF4457">
        <v>6.5528685591018196E-2</v>
      </c>
      <c r="BG4457">
        <v>2.9368428929547519</v>
      </c>
      <c r="BH4457">
        <v>1.4648317348279796</v>
      </c>
      <c r="BI4457">
        <v>4.1091722045357104E-2</v>
      </c>
      <c r="BJ4457">
        <v>21.564487213083915</v>
      </c>
      <c r="BK4457">
        <v>0.59393143500905032</v>
      </c>
      <c r="BL4457">
        <v>62.60786109008076</v>
      </c>
      <c r="BM4457">
        <v>389.41927846181875</v>
      </c>
      <c r="BN4457">
        <v>9.8930338212609836E-3</v>
      </c>
    </row>
    <row r="4458" spans="1:66">
      <c r="A4458" t="s">
        <v>5095</v>
      </c>
      <c r="B4458" t="s">
        <v>3827</v>
      </c>
      <c r="C4458" s="4">
        <v>20190805</v>
      </c>
      <c r="D4458" t="s">
        <v>5022</v>
      </c>
      <c r="E4458" t="s">
        <v>5023</v>
      </c>
      <c r="F4458" t="s">
        <v>5094</v>
      </c>
      <c r="G4458">
        <v>2000</v>
      </c>
      <c r="H4458">
        <v>400</v>
      </c>
      <c r="K4458">
        <v>28</v>
      </c>
      <c r="L4458" t="s">
        <v>319</v>
      </c>
      <c r="M4458">
        <v>6244.0000416636467</v>
      </c>
      <c r="N4458">
        <v>0</v>
      </c>
      <c r="O4458">
        <v>6.1648372028588616</v>
      </c>
      <c r="P4458">
        <v>6.7339966684009517E-2</v>
      </c>
      <c r="Q4458">
        <v>233.09163053849448</v>
      </c>
      <c r="R4458">
        <v>1.2794008784589033</v>
      </c>
      <c r="S4458">
        <v>1.726090049351622</v>
      </c>
      <c r="T4458">
        <v>31.5572509765625</v>
      </c>
      <c r="U4458">
        <v>6</v>
      </c>
      <c r="V4458">
        <v>1.4200000166893005</v>
      </c>
      <c r="W4458">
        <v>1</v>
      </c>
      <c r="X4458">
        <v>2.8400000333786011</v>
      </c>
      <c r="Y4458">
        <v>29.664636611938477</v>
      </c>
      <c r="Z4458">
        <v>31.5572509765625</v>
      </c>
      <c r="AA4458">
        <v>29.423488616943359</v>
      </c>
      <c r="AB4458">
        <v>400.23654174804688</v>
      </c>
      <c r="AC4458">
        <v>392.23983764648438</v>
      </c>
      <c r="AD4458">
        <v>30.182590484619141</v>
      </c>
      <c r="AE4458">
        <v>31.668638229370117</v>
      </c>
      <c r="AF4458">
        <v>66.835700988769531</v>
      </c>
      <c r="AG4458">
        <v>70.126373291015625</v>
      </c>
      <c r="AH4458">
        <v>500.20626831054688</v>
      </c>
      <c r="AI4458">
        <v>1999.732177734375</v>
      </c>
      <c r="AJ4458">
        <v>21.100387573242188</v>
      </c>
      <c r="AK4458">
        <v>92.540374755859375</v>
      </c>
      <c r="AL4458">
        <v>-5.6207003593444824</v>
      </c>
      <c r="AM4458">
        <v>0.27174973487854004</v>
      </c>
      <c r="AN4458">
        <v>0.66666668653488159</v>
      </c>
      <c r="AO4458">
        <v>-0.21956524252891541</v>
      </c>
      <c r="AP4458">
        <v>2.737391471862793</v>
      </c>
      <c r="AQ4458">
        <v>1</v>
      </c>
      <c r="AR4458">
        <v>0</v>
      </c>
      <c r="AS4458">
        <v>0.15999999642372131</v>
      </c>
      <c r="AT4458">
        <v>111115</v>
      </c>
      <c r="AU4458">
        <v>0.83367711385091137</v>
      </c>
      <c r="AV4458">
        <v>1.2794008784589033E-3</v>
      </c>
      <c r="AW4458">
        <v>304.70725097656248</v>
      </c>
      <c r="AX4458">
        <v>302.81463661193845</v>
      </c>
      <c r="AY4458">
        <v>319.95714128590043</v>
      </c>
      <c r="AZ4458">
        <v>2.6242878004315768</v>
      </c>
      <c r="BA4458">
        <v>4.6567176991052674</v>
      </c>
      <c r="BB4458">
        <v>50.320929771363588</v>
      </c>
      <c r="BC4458">
        <v>18.652291541993471</v>
      </c>
      <c r="BD4458">
        <v>30.610943794250488</v>
      </c>
      <c r="BE4458">
        <v>4.4122638539500567</v>
      </c>
      <c r="BF4458">
        <v>6.5780234725275472E-2</v>
      </c>
      <c r="BG4458">
        <v>2.9306276497536454</v>
      </c>
      <c r="BH4458">
        <v>1.4816362041964113</v>
      </c>
      <c r="BI4458">
        <v>4.1249990414696965E-2</v>
      </c>
      <c r="BJ4458">
        <v>21.570386842486595</v>
      </c>
      <c r="BK4458">
        <v>0.59425792121751275</v>
      </c>
      <c r="BL4458">
        <v>62.2440771061923</v>
      </c>
      <c r="BM4458">
        <v>389.30936929224333</v>
      </c>
      <c r="BN4458">
        <v>9.8565468100465584E-3</v>
      </c>
    </row>
    <row r="4459" spans="1:66">
      <c r="A4459" t="s">
        <v>5095</v>
      </c>
      <c r="B4459" t="s">
        <v>3827</v>
      </c>
      <c r="C4459" s="4">
        <v>20190805</v>
      </c>
      <c r="D4459" t="s">
        <v>5022</v>
      </c>
      <c r="E4459" t="s">
        <v>5023</v>
      </c>
      <c r="F4459" t="s">
        <v>5094</v>
      </c>
      <c r="G4459">
        <v>2000</v>
      </c>
      <c r="H4459">
        <v>475</v>
      </c>
      <c r="K4459">
        <v>29</v>
      </c>
      <c r="L4459" t="s">
        <v>5102</v>
      </c>
      <c r="M4459">
        <v>6341.0000416636467</v>
      </c>
      <c r="N4459">
        <v>0</v>
      </c>
      <c r="O4459">
        <v>7.8370318869466704</v>
      </c>
      <c r="P4459">
        <v>6.6326536772125078E-2</v>
      </c>
      <c r="Q4459">
        <v>260.69327791736481</v>
      </c>
      <c r="R4459">
        <v>1.2612881937750078</v>
      </c>
      <c r="S4459">
        <v>1.7271068559744873</v>
      </c>
      <c r="T4459">
        <v>31.543573379516602</v>
      </c>
      <c r="U4459">
        <v>6</v>
      </c>
      <c r="V4459">
        <v>1.4200000166893005</v>
      </c>
      <c r="W4459">
        <v>1</v>
      </c>
      <c r="X4459">
        <v>2.8400000333786011</v>
      </c>
      <c r="Y4459">
        <v>29.670356750488281</v>
      </c>
      <c r="Z4459">
        <v>31.543573379516602</v>
      </c>
      <c r="AA4459">
        <v>29.423540115356445</v>
      </c>
      <c r="AB4459">
        <v>474.88885498046875</v>
      </c>
      <c r="AC4459">
        <v>464.78457641601563</v>
      </c>
      <c r="AD4459">
        <v>30.15385627746582</v>
      </c>
      <c r="AE4459">
        <v>31.6190185546875</v>
      </c>
      <c r="AF4459">
        <v>66.749153137207031</v>
      </c>
      <c r="AG4459">
        <v>69.992469787597656</v>
      </c>
      <c r="AH4459">
        <v>500.17974853515625</v>
      </c>
      <c r="AI4459">
        <v>2000.1717529296875</v>
      </c>
      <c r="AJ4459">
        <v>21.863527297973633</v>
      </c>
      <c r="AK4459">
        <v>92.539093017578125</v>
      </c>
      <c r="AL4459">
        <v>-6.9987201690673828</v>
      </c>
      <c r="AM4459">
        <v>0.30063050985336304</v>
      </c>
      <c r="AN4459">
        <v>1</v>
      </c>
      <c r="AO4459">
        <v>-0.21956524252891541</v>
      </c>
      <c r="AP4459">
        <v>2.737391471862793</v>
      </c>
      <c r="AQ4459">
        <v>1</v>
      </c>
      <c r="AR4459">
        <v>0</v>
      </c>
      <c r="AS4459">
        <v>0.15999999642372131</v>
      </c>
      <c r="AT4459">
        <v>111115</v>
      </c>
      <c r="AU4459">
        <v>0.8336329142252602</v>
      </c>
      <c r="AV4459">
        <v>1.2612881937750077E-3</v>
      </c>
      <c r="AW4459">
        <v>304.69357337951658</v>
      </c>
      <c r="AX4459">
        <v>302.82035675048826</v>
      </c>
      <c r="AY4459">
        <v>320.02747331557839</v>
      </c>
      <c r="AZ4459">
        <v>2.6363758558709636</v>
      </c>
      <c r="BA4459">
        <v>4.6531021551312426</v>
      </c>
      <c r="BB4459">
        <v>50.28255630566175</v>
      </c>
      <c r="BC4459">
        <v>18.66353775097425</v>
      </c>
      <c r="BD4459">
        <v>30.606965065002441</v>
      </c>
      <c r="BE4459">
        <v>4.4112601286004063</v>
      </c>
      <c r="BF4459">
        <v>6.4812870164467865E-2</v>
      </c>
      <c r="BG4459">
        <v>2.9259952991567553</v>
      </c>
      <c r="BH4459">
        <v>1.485264829443651</v>
      </c>
      <c r="BI4459">
        <v>4.0641371161933511E-2</v>
      </c>
      <c r="BJ4459">
        <v>24.124319494252365</v>
      </c>
      <c r="BK4459">
        <v>0.56089055262458964</v>
      </c>
      <c r="BL4459">
        <v>62.181033132658705</v>
      </c>
      <c r="BM4459">
        <v>461.05922679523002</v>
      </c>
      <c r="BN4459">
        <v>1.0569460735255267E-2</v>
      </c>
    </row>
    <row r="4460" spans="1:66">
      <c r="A4460" t="s">
        <v>5095</v>
      </c>
      <c r="B4460" t="s">
        <v>3827</v>
      </c>
      <c r="C4460" s="4">
        <v>20190805</v>
      </c>
      <c r="D4460" t="s">
        <v>5022</v>
      </c>
      <c r="E4460" t="s">
        <v>5023</v>
      </c>
      <c r="F4460" t="s">
        <v>5094</v>
      </c>
      <c r="G4460">
        <v>2000</v>
      </c>
      <c r="H4460">
        <v>575</v>
      </c>
      <c r="K4460">
        <v>30</v>
      </c>
      <c r="L4460" t="s">
        <v>5103</v>
      </c>
      <c r="M4460">
        <v>6436.0000416636467</v>
      </c>
      <c r="N4460">
        <v>0</v>
      </c>
      <c r="O4460">
        <v>9.5215476598205342</v>
      </c>
      <c r="P4460">
        <v>6.5976282772355788E-2</v>
      </c>
      <c r="Q4460">
        <v>313.42463300449373</v>
      </c>
      <c r="R4460">
        <v>1.2628181126671552</v>
      </c>
      <c r="S4460">
        <v>1.7381634517703559</v>
      </c>
      <c r="T4460">
        <v>31.56102180480957</v>
      </c>
      <c r="U4460">
        <v>6</v>
      </c>
      <c r="V4460">
        <v>1.4200000166893005</v>
      </c>
      <c r="W4460">
        <v>1</v>
      </c>
      <c r="X4460">
        <v>2.8400000333786011</v>
      </c>
      <c r="Y4460">
        <v>29.682374954223633</v>
      </c>
      <c r="Z4460">
        <v>31.56102180480957</v>
      </c>
      <c r="AA4460">
        <v>29.424667358398438</v>
      </c>
      <c r="AB4460">
        <v>574.880859375</v>
      </c>
      <c r="AC4460">
        <v>562.60711669921875</v>
      </c>
      <c r="AD4460">
        <v>30.08283805847168</v>
      </c>
      <c r="AE4460">
        <v>31.549850463867188</v>
      </c>
      <c r="AF4460">
        <v>66.544906616210938</v>
      </c>
      <c r="AG4460">
        <v>69.790023803710938</v>
      </c>
      <c r="AH4460">
        <v>500.19061279296875</v>
      </c>
      <c r="AI4460">
        <v>2000.1319580078125</v>
      </c>
      <c r="AJ4460">
        <v>21.642890930175781</v>
      </c>
      <c r="AK4460">
        <v>92.537727355957031</v>
      </c>
      <c r="AL4460">
        <v>-9.0308647155761719</v>
      </c>
      <c r="AM4460">
        <v>0.34205830097198486</v>
      </c>
      <c r="AN4460">
        <v>1</v>
      </c>
      <c r="AO4460">
        <v>-0.21956524252891541</v>
      </c>
      <c r="AP4460">
        <v>2.737391471862793</v>
      </c>
      <c r="AQ4460">
        <v>1</v>
      </c>
      <c r="AR4460">
        <v>0</v>
      </c>
      <c r="AS4460">
        <v>0.15999999642372131</v>
      </c>
      <c r="AT4460">
        <v>111115</v>
      </c>
      <c r="AU4460">
        <v>0.83365102132161439</v>
      </c>
      <c r="AV4460">
        <v>1.2628181126671551E-3</v>
      </c>
      <c r="AW4460">
        <v>304.71102180480955</v>
      </c>
      <c r="AX4460">
        <v>302.83237495422361</v>
      </c>
      <c r="AY4460">
        <v>320.02110612822071</v>
      </c>
      <c r="AZ4460">
        <v>2.6347594342320471</v>
      </c>
      <c r="BA4460">
        <v>4.6577149121169121</v>
      </c>
      <c r="BB4460">
        <v>50.333145682306146</v>
      </c>
      <c r="BC4460">
        <v>18.783295218438958</v>
      </c>
      <c r="BD4460">
        <v>30.621698379516602</v>
      </c>
      <c r="BE4460">
        <v>4.4149779396300914</v>
      </c>
      <c r="BF4460">
        <v>6.4478380031626176E-2</v>
      </c>
      <c r="BG4460">
        <v>2.9195514603465562</v>
      </c>
      <c r="BH4460">
        <v>1.4954264792835352</v>
      </c>
      <c r="BI4460">
        <v>4.0430939971534116E-2</v>
      </c>
      <c r="BJ4460">
        <v>29.003603235610733</v>
      </c>
      <c r="BK4460">
        <v>0.55709326046804508</v>
      </c>
      <c r="BL4460">
        <v>61.972402720197138</v>
      </c>
      <c r="BM4460">
        <v>558.08102895637251</v>
      </c>
      <c r="BN4460">
        <v>1.0573252905539586E-2</v>
      </c>
    </row>
    <row r="4461" spans="1:66">
      <c r="A4461" t="s">
        <v>5095</v>
      </c>
      <c r="B4461" t="s">
        <v>3827</v>
      </c>
      <c r="C4461" s="4">
        <v>20190805</v>
      </c>
      <c r="D4461" t="s">
        <v>5022</v>
      </c>
      <c r="E4461" t="s">
        <v>5023</v>
      </c>
      <c r="F4461" t="s">
        <v>5094</v>
      </c>
      <c r="G4461">
        <v>2000</v>
      </c>
      <c r="H4461">
        <v>675</v>
      </c>
      <c r="K4461">
        <v>31</v>
      </c>
      <c r="L4461" t="s">
        <v>5104</v>
      </c>
      <c r="M4461">
        <v>6521.0000416636467</v>
      </c>
      <c r="N4461">
        <v>0</v>
      </c>
      <c r="O4461">
        <v>10.877121812707399</v>
      </c>
      <c r="P4461">
        <v>6.5429996623581829E-2</v>
      </c>
      <c r="Q4461">
        <v>373.77255376649816</v>
      </c>
      <c r="R4461">
        <v>1.2509602321374951</v>
      </c>
      <c r="S4461">
        <v>1.7360205392511325</v>
      </c>
      <c r="T4461">
        <v>31.540754318237305</v>
      </c>
      <c r="U4461">
        <v>6</v>
      </c>
      <c r="V4461">
        <v>1.4200000166893005</v>
      </c>
      <c r="W4461">
        <v>1</v>
      </c>
      <c r="X4461">
        <v>2.8400000333786011</v>
      </c>
      <c r="Y4461">
        <v>29.681999206542969</v>
      </c>
      <c r="Z4461">
        <v>31.540754318237305</v>
      </c>
      <c r="AA4461">
        <v>29.423305511474609</v>
      </c>
      <c r="AB4461">
        <v>675.18572998046875</v>
      </c>
      <c r="AC4461">
        <v>661.14617919921875</v>
      </c>
      <c r="AD4461">
        <v>30.06104850769043</v>
      </c>
      <c r="AE4461">
        <v>31.514326095581055</v>
      </c>
      <c r="AF4461">
        <v>66.499801635742188</v>
      </c>
      <c r="AG4461">
        <v>69.714683532714844</v>
      </c>
      <c r="AH4461">
        <v>500.19503784179688</v>
      </c>
      <c r="AI4461">
        <v>1999.6365966796875</v>
      </c>
      <c r="AJ4461">
        <v>22.597312927246094</v>
      </c>
      <c r="AK4461">
        <v>92.540031433105469</v>
      </c>
      <c r="AL4461">
        <v>-11.093300819396973</v>
      </c>
      <c r="AM4461">
        <v>0.37889128923416138</v>
      </c>
      <c r="AN4461">
        <v>1</v>
      </c>
      <c r="AO4461">
        <v>-0.21956524252891541</v>
      </c>
      <c r="AP4461">
        <v>2.737391471862793</v>
      </c>
      <c r="AQ4461">
        <v>1</v>
      </c>
      <c r="AR4461">
        <v>0</v>
      </c>
      <c r="AS4461">
        <v>0.15999999642372131</v>
      </c>
      <c r="AT4461">
        <v>111115</v>
      </c>
      <c r="AU4461">
        <v>0.83365839640299455</v>
      </c>
      <c r="AV4461">
        <v>1.2509602321374952E-3</v>
      </c>
      <c r="AW4461">
        <v>304.69075431823728</v>
      </c>
      <c r="AX4461">
        <v>302.83199920654295</v>
      </c>
      <c r="AY4461">
        <v>319.94184831749226</v>
      </c>
      <c r="AZ4461">
        <v>2.6423121774135629</v>
      </c>
      <c r="BA4461">
        <v>4.6523572667293394</v>
      </c>
      <c r="BB4461">
        <v>50.273997044105123</v>
      </c>
      <c r="BC4461">
        <v>18.759670948524068</v>
      </c>
      <c r="BD4461">
        <v>30.611376762390137</v>
      </c>
      <c r="BE4461">
        <v>4.4123730920579991</v>
      </c>
      <c r="BF4461">
        <v>6.3956519577514845E-2</v>
      </c>
      <c r="BG4461">
        <v>2.9163367274782068</v>
      </c>
      <c r="BH4461">
        <v>1.4960363645797923</v>
      </c>
      <c r="BI4461">
        <v>4.010264645745161E-2</v>
      </c>
      <c r="BJ4461">
        <v>34.588923874383845</v>
      </c>
      <c r="BK4461">
        <v>0.56534026139153071</v>
      </c>
      <c r="BL4461">
        <v>61.970274506812729</v>
      </c>
      <c r="BM4461">
        <v>655.97571642648211</v>
      </c>
      <c r="BN4461">
        <v>1.027565819432376E-2</v>
      </c>
    </row>
    <row r="4462" spans="1:66">
      <c r="A4462" t="s">
        <v>5095</v>
      </c>
      <c r="B4462" t="s">
        <v>3827</v>
      </c>
      <c r="C4462" s="4">
        <v>20190805</v>
      </c>
      <c r="D4462" t="s">
        <v>5022</v>
      </c>
      <c r="E4462" t="s">
        <v>5023</v>
      </c>
      <c r="F4462" t="s">
        <v>5094</v>
      </c>
      <c r="G4462">
        <v>2000</v>
      </c>
      <c r="H4462">
        <v>800</v>
      </c>
      <c r="K4462">
        <v>32</v>
      </c>
      <c r="L4462" t="s">
        <v>5105</v>
      </c>
      <c r="M4462">
        <v>6619.0000416636467</v>
      </c>
      <c r="N4462">
        <v>0</v>
      </c>
      <c r="O4462">
        <v>12.763466938449728</v>
      </c>
      <c r="P4462">
        <v>6.342844063917441E-2</v>
      </c>
      <c r="Q4462">
        <v>436.5475911202671</v>
      </c>
      <c r="R4462">
        <v>1.2189508958980877</v>
      </c>
      <c r="S4462">
        <v>1.7436450741095841</v>
      </c>
      <c r="T4462">
        <v>31.579757690429688</v>
      </c>
      <c r="U4462">
        <v>6</v>
      </c>
      <c r="V4462">
        <v>1.4200000166893005</v>
      </c>
      <c r="W4462">
        <v>1</v>
      </c>
      <c r="X4462">
        <v>2.8400000333786011</v>
      </c>
      <c r="Y4462">
        <v>29.682151794433594</v>
      </c>
      <c r="Z4462">
        <v>31.579757690429688</v>
      </c>
      <c r="AA4462">
        <v>29.423412322998047</v>
      </c>
      <c r="AB4462">
        <v>800.24359130859375</v>
      </c>
      <c r="AC4462">
        <v>783.78704833984375</v>
      </c>
      <c r="AD4462">
        <v>30.127410888671875</v>
      </c>
      <c r="AE4462">
        <v>31.543487548828125</v>
      </c>
      <c r="AF4462">
        <v>66.645835876464844</v>
      </c>
      <c r="AG4462">
        <v>69.778388977050781</v>
      </c>
      <c r="AH4462">
        <v>500.1851806640625</v>
      </c>
      <c r="AI4462">
        <v>1999.3095703125</v>
      </c>
      <c r="AJ4462">
        <v>22.380800247192383</v>
      </c>
      <c r="AK4462">
        <v>92.539779663085938</v>
      </c>
      <c r="AL4462">
        <v>-13.984862327575684</v>
      </c>
      <c r="AM4462">
        <v>0.41669589281082153</v>
      </c>
      <c r="AN4462">
        <v>1</v>
      </c>
      <c r="AO4462">
        <v>-0.21956524252891541</v>
      </c>
      <c r="AP4462">
        <v>2.737391471862793</v>
      </c>
      <c r="AQ4462">
        <v>1</v>
      </c>
      <c r="AR4462">
        <v>0</v>
      </c>
      <c r="AS4462">
        <v>0.15999999642372131</v>
      </c>
      <c r="AT4462">
        <v>111115</v>
      </c>
      <c r="AU4462">
        <v>0.83364196777343735</v>
      </c>
      <c r="AV4462">
        <v>1.2189508958980876E-3</v>
      </c>
      <c r="AW4462">
        <v>304.72975769042966</v>
      </c>
      <c r="AX4462">
        <v>302.83215179443357</v>
      </c>
      <c r="AY4462">
        <v>319.8895240999118</v>
      </c>
      <c r="AZ4462">
        <v>2.6518334529014753</v>
      </c>
      <c r="BA4462">
        <v>4.6626724616834334</v>
      </c>
      <c r="BB4462">
        <v>50.38560150736312</v>
      </c>
      <c r="BC4462">
        <v>18.842113958534995</v>
      </c>
      <c r="BD4462">
        <v>30.630954742431641</v>
      </c>
      <c r="BE4462">
        <v>4.4173150903001162</v>
      </c>
      <c r="BF4462">
        <v>6.2042779818554994E-2</v>
      </c>
      <c r="BG4462">
        <v>2.9190273875738493</v>
      </c>
      <c r="BH4462">
        <v>1.4982877027262669</v>
      </c>
      <c r="BI4462">
        <v>3.889889428936967E-2</v>
      </c>
      <c r="BJ4462">
        <v>40.398017894720446</v>
      </c>
      <c r="BK4462">
        <v>0.55697219295078682</v>
      </c>
      <c r="BL4462">
        <v>61.858679153086157</v>
      </c>
      <c r="BM4462">
        <v>777.71990743688798</v>
      </c>
      <c r="BN4462">
        <v>1.0151870855776636E-2</v>
      </c>
    </row>
    <row r="4463" spans="1:66">
      <c r="A4463" t="s">
        <v>5095</v>
      </c>
      <c r="B4463" t="s">
        <v>3827</v>
      </c>
      <c r="C4463" s="4">
        <v>20190805</v>
      </c>
      <c r="D4463" t="s">
        <v>5022</v>
      </c>
      <c r="E4463" t="s">
        <v>5023</v>
      </c>
      <c r="F4463" t="s">
        <v>5094</v>
      </c>
      <c r="G4463">
        <v>2000</v>
      </c>
      <c r="H4463">
        <v>1000</v>
      </c>
      <c r="K4463">
        <v>33</v>
      </c>
      <c r="L4463" t="s">
        <v>5106</v>
      </c>
      <c r="M4463">
        <v>6756.0000416636467</v>
      </c>
      <c r="N4463">
        <v>0</v>
      </c>
      <c r="O4463">
        <v>14.813564659474199</v>
      </c>
      <c r="P4463">
        <v>6.0463246628555206E-2</v>
      </c>
      <c r="Q4463">
        <v>557.74928077951142</v>
      </c>
      <c r="R4463">
        <v>1.159481519471482</v>
      </c>
      <c r="S4463">
        <v>1.7382004361130963</v>
      </c>
      <c r="T4463">
        <v>31.570112228393555</v>
      </c>
      <c r="U4463">
        <v>6</v>
      </c>
      <c r="V4463">
        <v>1.4200000166893005</v>
      </c>
      <c r="W4463">
        <v>1</v>
      </c>
      <c r="X4463">
        <v>2.8400000333786011</v>
      </c>
      <c r="Y4463">
        <v>29.675830841064453</v>
      </c>
      <c r="Z4463">
        <v>31.570112228393555</v>
      </c>
      <c r="AA4463">
        <v>29.422040939331055</v>
      </c>
      <c r="AB4463">
        <v>1000.0662231445313</v>
      </c>
      <c r="AC4463">
        <v>980.93280029296875</v>
      </c>
      <c r="AD4463">
        <v>30.226705551147461</v>
      </c>
      <c r="AE4463">
        <v>31.573610305786133</v>
      </c>
      <c r="AF4463">
        <v>66.8922119140625</v>
      </c>
      <c r="AG4463">
        <v>69.872940063476563</v>
      </c>
      <c r="AH4463">
        <v>500.2012939453125</v>
      </c>
      <c r="AI4463">
        <v>1999.601806640625</v>
      </c>
      <c r="AJ4463">
        <v>23.454534530639648</v>
      </c>
      <c r="AK4463">
        <v>92.543083190917969</v>
      </c>
      <c r="AL4463">
        <v>-18.445058822631836</v>
      </c>
      <c r="AM4463">
        <v>0.47504797577857971</v>
      </c>
      <c r="AN4463">
        <v>1</v>
      </c>
      <c r="AO4463">
        <v>-0.21956524252891541</v>
      </c>
      <c r="AP4463">
        <v>2.737391471862793</v>
      </c>
      <c r="AQ4463">
        <v>1</v>
      </c>
      <c r="AR4463">
        <v>0</v>
      </c>
      <c r="AS4463">
        <v>0.15999999642372131</v>
      </c>
      <c r="AT4463">
        <v>111115</v>
      </c>
      <c r="AU4463">
        <v>0.83366882324218738</v>
      </c>
      <c r="AV4463">
        <v>1.1594815194714821E-3</v>
      </c>
      <c r="AW4463">
        <v>304.72011222839353</v>
      </c>
      <c r="AX4463">
        <v>302.82583084106443</v>
      </c>
      <c r="AY4463">
        <v>319.93628191136668</v>
      </c>
      <c r="AZ4463">
        <v>2.6814301607494109</v>
      </c>
      <c r="BA4463">
        <v>4.6601196812790873</v>
      </c>
      <c r="BB4463">
        <v>50.35621810508713</v>
      </c>
      <c r="BC4463">
        <v>18.782607799300997</v>
      </c>
      <c r="BD4463">
        <v>30.622971534729004</v>
      </c>
      <c r="BE4463">
        <v>4.4152993362735904</v>
      </c>
      <c r="BF4463">
        <v>5.9202825847480378E-2</v>
      </c>
      <c r="BG4463">
        <v>2.921919245165991</v>
      </c>
      <c r="BH4463">
        <v>1.4933800911075994</v>
      </c>
      <c r="BI4463">
        <v>3.711297972143144E-2</v>
      </c>
      <c r="BJ4463">
        <v>51.615838090852989</v>
      </c>
      <c r="BK4463">
        <v>0.56859071346470635</v>
      </c>
      <c r="BL4463">
        <v>61.918042697834764</v>
      </c>
      <c r="BM4463">
        <v>973.8911411185851</v>
      </c>
      <c r="BN4463">
        <v>9.4181668809406923E-3</v>
      </c>
    </row>
    <row r="4464" spans="1:66">
      <c r="A4464" t="s">
        <v>5095</v>
      </c>
      <c r="B4464" t="s">
        <v>3827</v>
      </c>
      <c r="C4464" s="4">
        <v>20190805</v>
      </c>
      <c r="D4464" t="s">
        <v>5022</v>
      </c>
      <c r="E4464" t="s">
        <v>5023</v>
      </c>
      <c r="F4464" t="s">
        <v>5094</v>
      </c>
      <c r="G4464">
        <v>2000</v>
      </c>
      <c r="H4464">
        <v>1400</v>
      </c>
      <c r="K4464">
        <v>34</v>
      </c>
      <c r="L4464" t="s">
        <v>5107</v>
      </c>
      <c r="M4464">
        <v>6884.0000416636467</v>
      </c>
      <c r="N4464">
        <v>0</v>
      </c>
      <c r="O4464">
        <v>17.945936699804314</v>
      </c>
      <c r="P4464">
        <v>5.6186109262754823E-2</v>
      </c>
      <c r="Q4464">
        <v>823.12100839179868</v>
      </c>
      <c r="R4464">
        <v>1.0705715904475939</v>
      </c>
      <c r="S4464">
        <v>1.7247720330945024</v>
      </c>
      <c r="T4464">
        <v>31.489147186279297</v>
      </c>
      <c r="U4464">
        <v>6</v>
      </c>
      <c r="V4464">
        <v>1.4200000166893005</v>
      </c>
      <c r="W4464">
        <v>1</v>
      </c>
      <c r="X4464">
        <v>2.8400000333786011</v>
      </c>
      <c r="Y4464">
        <v>29.651002883911133</v>
      </c>
      <c r="Z4464">
        <v>31.489147186279297</v>
      </c>
      <c r="AA4464">
        <v>29.423791885375977</v>
      </c>
      <c r="AB4464">
        <v>1400.2197265625</v>
      </c>
      <c r="AC4464">
        <v>1376.924560546875</v>
      </c>
      <c r="AD4464">
        <v>30.244855880737305</v>
      </c>
      <c r="AE4464">
        <v>31.488615036010742</v>
      </c>
      <c r="AF4464">
        <v>67.026161193847656</v>
      </c>
      <c r="AG4464">
        <v>69.782478332519531</v>
      </c>
      <c r="AH4464">
        <v>500.19046020507813</v>
      </c>
      <c r="AI4464">
        <v>2000.8416748046875</v>
      </c>
      <c r="AJ4464">
        <v>27.291666030883789</v>
      </c>
      <c r="AK4464">
        <v>92.54034423828125</v>
      </c>
      <c r="AL4464">
        <v>-28.503488540649414</v>
      </c>
      <c r="AM4464">
        <v>0.57357490062713623</v>
      </c>
      <c r="AN4464">
        <v>1</v>
      </c>
      <c r="AO4464">
        <v>-0.21956524252891541</v>
      </c>
      <c r="AP4464">
        <v>2.737391471862793</v>
      </c>
      <c r="AQ4464">
        <v>1</v>
      </c>
      <c r="AR4464">
        <v>0</v>
      </c>
      <c r="AS4464">
        <v>0.15999999642372131</v>
      </c>
      <c r="AT4464">
        <v>111115</v>
      </c>
      <c r="AU4464">
        <v>0.83365076700846341</v>
      </c>
      <c r="AV4464">
        <v>1.0705715904475938E-3</v>
      </c>
      <c r="AW4464">
        <v>304.63914718627927</v>
      </c>
      <c r="AX4464">
        <v>302.80100288391111</v>
      </c>
      <c r="AY4464">
        <v>320.13466081318256</v>
      </c>
      <c r="AZ4464">
        <v>2.7341555631157179</v>
      </c>
      <c r="BA4464">
        <v>4.6387393081136556</v>
      </c>
      <c r="BB4464">
        <v>50.12667011665107</v>
      </c>
      <c r="BC4464">
        <v>18.638055080640328</v>
      </c>
      <c r="BD4464">
        <v>30.570075035095215</v>
      </c>
      <c r="BE4464">
        <v>4.4019632444130057</v>
      </c>
      <c r="BF4464">
        <v>5.5096096840001121E-2</v>
      </c>
      <c r="BG4464">
        <v>2.9139672750191532</v>
      </c>
      <c r="BH4464">
        <v>1.4879959693938525</v>
      </c>
      <c r="BI4464">
        <v>3.4531360023395546E-2</v>
      </c>
      <c r="BJ4464">
        <v>76.171901466338241</v>
      </c>
      <c r="BK4464">
        <v>0.59779673627499141</v>
      </c>
      <c r="BL4464">
        <v>61.988246931623046</v>
      </c>
      <c r="BM4464">
        <v>1368.3939217229331</v>
      </c>
      <c r="BN4464">
        <v>8.1295096237060608E-3</v>
      </c>
    </row>
    <row r="4465" spans="1:66">
      <c r="A4465" t="s">
        <v>5095</v>
      </c>
      <c r="B4465" t="s">
        <v>3827</v>
      </c>
      <c r="C4465" s="4">
        <v>20190805</v>
      </c>
      <c r="D4465" t="s">
        <v>5022</v>
      </c>
      <c r="E4465" t="s">
        <v>5023</v>
      </c>
      <c r="F4465" t="s">
        <v>5094</v>
      </c>
      <c r="G4465">
        <v>2000</v>
      </c>
      <c r="H4465">
        <v>1800</v>
      </c>
      <c r="K4465">
        <v>35</v>
      </c>
      <c r="L4465" t="s">
        <v>5108</v>
      </c>
      <c r="M4465">
        <v>7013.0000416636467</v>
      </c>
      <c r="N4465">
        <v>0</v>
      </c>
      <c r="O4465">
        <v>19.969115393086263</v>
      </c>
      <c r="P4465">
        <v>5.0128562932414786E-2</v>
      </c>
      <c r="Q4465">
        <v>1082.8881126221586</v>
      </c>
      <c r="R4465">
        <v>0.95691275766758799</v>
      </c>
      <c r="S4465">
        <v>1.7245179951464271</v>
      </c>
      <c r="T4465">
        <v>31.438474655151367</v>
      </c>
      <c r="U4465">
        <v>6</v>
      </c>
      <c r="V4465">
        <v>1.4200000166893005</v>
      </c>
      <c r="W4465">
        <v>1</v>
      </c>
      <c r="X4465">
        <v>2.8400000333786011</v>
      </c>
      <c r="Y4465">
        <v>29.627519607543945</v>
      </c>
      <c r="Z4465">
        <v>31.438474655151367</v>
      </c>
      <c r="AA4465">
        <v>29.423311233520508</v>
      </c>
      <c r="AB4465">
        <v>1800.175537109375</v>
      </c>
      <c r="AC4465">
        <v>1774.1846923828125</v>
      </c>
      <c r="AD4465">
        <v>30.236696243286133</v>
      </c>
      <c r="AE4465">
        <v>31.348592758178711</v>
      </c>
      <c r="AF4465">
        <v>67.095848083496094</v>
      </c>
      <c r="AG4465">
        <v>69.56317138671875</v>
      </c>
      <c r="AH4465">
        <v>500.18048095703125</v>
      </c>
      <c r="AI4465">
        <v>2000.8643798828125</v>
      </c>
      <c r="AJ4465">
        <v>27.688968658447266</v>
      </c>
      <c r="AK4465">
        <v>92.536331176757813</v>
      </c>
      <c r="AL4465">
        <v>-39.651435852050781</v>
      </c>
      <c r="AM4465">
        <v>0.66216778755187988</v>
      </c>
      <c r="AN4465">
        <v>1</v>
      </c>
      <c r="AO4465">
        <v>-0.21956524252891541</v>
      </c>
      <c r="AP4465">
        <v>2.737391471862793</v>
      </c>
      <c r="AQ4465">
        <v>1</v>
      </c>
      <c r="AR4465">
        <v>0</v>
      </c>
      <c r="AS4465">
        <v>0.15999999642372131</v>
      </c>
      <c r="AT4465">
        <v>111115</v>
      </c>
      <c r="AU4465">
        <v>0.83363413492838534</v>
      </c>
      <c r="AV4465">
        <v>9.5691275766758793E-4</v>
      </c>
      <c r="AW4465">
        <v>304.58847465515134</v>
      </c>
      <c r="AX4465">
        <v>302.77751960754392</v>
      </c>
      <c r="AY4465">
        <v>320.13829362560136</v>
      </c>
      <c r="AZ4465">
        <v>2.7927058378436707</v>
      </c>
      <c r="BA4465">
        <v>4.6254017565425638</v>
      </c>
      <c r="BB4465">
        <v>49.984710845163889</v>
      </c>
      <c r="BC4465">
        <v>18.636118086985178</v>
      </c>
      <c r="BD4465">
        <v>30.532997131347656</v>
      </c>
      <c r="BE4465">
        <v>4.3926362186898888</v>
      </c>
      <c r="BF4465">
        <v>4.9259095454435943E-2</v>
      </c>
      <c r="BG4465">
        <v>2.9008837613961367</v>
      </c>
      <c r="BH4465">
        <v>1.4917524572937522</v>
      </c>
      <c r="BI4465">
        <v>3.0863887839312903E-2</v>
      </c>
      <c r="BJ4465">
        <v>100.20649301697827</v>
      </c>
      <c r="BK4465">
        <v>0.61035816466649229</v>
      </c>
      <c r="BL4465">
        <v>61.809978227130436</v>
      </c>
      <c r="BM4465">
        <v>1764.6923313040011</v>
      </c>
      <c r="BN4465">
        <v>6.9943670393220955E-3</v>
      </c>
    </row>
    <row r="4467" spans="1:66">
      <c r="A4467" t="s">
        <v>5110</v>
      </c>
      <c r="B4467" t="s">
        <v>3827</v>
      </c>
      <c r="C4467" s="4">
        <v>20190805</v>
      </c>
      <c r="D4467" t="s">
        <v>5022</v>
      </c>
      <c r="E4467" t="s">
        <v>5023</v>
      </c>
      <c r="F4467" t="s">
        <v>5109</v>
      </c>
      <c r="G4467">
        <v>2000</v>
      </c>
      <c r="H4467">
        <v>400</v>
      </c>
      <c r="K4467">
        <v>37</v>
      </c>
      <c r="L4467" t="s">
        <v>3877</v>
      </c>
      <c r="M4467">
        <v>8734.0000416636467</v>
      </c>
      <c r="N4467">
        <v>0</v>
      </c>
      <c r="O4467">
        <v>6.8040174320480116</v>
      </c>
      <c r="P4467">
        <v>6.4098957458563963E-2</v>
      </c>
      <c r="Q4467">
        <v>209.44350388373601</v>
      </c>
      <c r="R4467">
        <v>1.1530974626865473</v>
      </c>
      <c r="S4467">
        <v>1.635822180677351</v>
      </c>
      <c r="T4467">
        <v>30.694576263427734</v>
      </c>
      <c r="U4467">
        <v>6</v>
      </c>
      <c r="V4467">
        <v>1.4200000166893005</v>
      </c>
      <c r="W4467">
        <v>1</v>
      </c>
      <c r="X4467">
        <v>2.8400000333786011</v>
      </c>
      <c r="Y4467">
        <v>28.483070373535156</v>
      </c>
      <c r="Z4467">
        <v>30.694576263427734</v>
      </c>
      <c r="AA4467">
        <v>28.329452514648438</v>
      </c>
      <c r="AB4467">
        <v>400.08059692382813</v>
      </c>
      <c r="AC4467">
        <v>391.37734985351563</v>
      </c>
      <c r="AD4467">
        <v>28.889259338378906</v>
      </c>
      <c r="AE4467">
        <v>30.230663299560547</v>
      </c>
      <c r="AF4467">
        <v>68.496810913085938</v>
      </c>
      <c r="AG4467">
        <v>71.677299499511719</v>
      </c>
      <c r="AH4467">
        <v>500.17977905273438</v>
      </c>
      <c r="AI4467">
        <v>2000.4300537109375</v>
      </c>
      <c r="AJ4467">
        <v>26.150177001953125</v>
      </c>
      <c r="AK4467">
        <v>92.541336059570313</v>
      </c>
      <c r="AL4467">
        <v>-5.5103816986083984</v>
      </c>
      <c r="AM4467">
        <v>0.30671772360801697</v>
      </c>
      <c r="AN4467">
        <v>1</v>
      </c>
      <c r="AO4467">
        <v>-0.21956524252891541</v>
      </c>
      <c r="AP4467">
        <v>2.737391471862793</v>
      </c>
      <c r="AQ4467">
        <v>1</v>
      </c>
      <c r="AR4467">
        <v>0</v>
      </c>
      <c r="AS4467">
        <v>0.15999999642372131</v>
      </c>
      <c r="AT4467">
        <v>111115</v>
      </c>
      <c r="AU4467">
        <v>0.83363296508789053</v>
      </c>
      <c r="AV4467">
        <v>1.1530974626865473E-3</v>
      </c>
      <c r="AW4467">
        <v>303.84457626342771</v>
      </c>
      <c r="AX4467">
        <v>301.63307037353513</v>
      </c>
      <c r="AY4467">
        <v>320.06880143965464</v>
      </c>
      <c r="AZ4467">
        <v>2.650155120798332</v>
      </c>
      <c r="BA4467">
        <v>4.4334081523857023</v>
      </c>
      <c r="BB4467">
        <v>47.907328132066816</v>
      </c>
      <c r="BC4467">
        <v>17.676664832506269</v>
      </c>
      <c r="BD4467">
        <v>29.588823318481445</v>
      </c>
      <c r="BE4467">
        <v>4.1608575340066514</v>
      </c>
      <c r="BF4467">
        <v>6.2684172232496171E-2</v>
      </c>
      <c r="BG4467">
        <v>2.7975859717083513</v>
      </c>
      <c r="BH4467">
        <v>1.3632715622983</v>
      </c>
      <c r="BI4467">
        <v>3.9302307357491573E-2</v>
      </c>
      <c r="BJ4467">
        <v>19.382181678398734</v>
      </c>
      <c r="BK4467">
        <v>0.53514467294064505</v>
      </c>
      <c r="BL4467">
        <v>62.449726868997899</v>
      </c>
      <c r="BM4467">
        <v>388.14304583051978</v>
      </c>
      <c r="BN4467">
        <v>1.0947227698852877E-2</v>
      </c>
    </row>
    <row r="4468" spans="1:66">
      <c r="A4468" t="s">
        <v>5110</v>
      </c>
      <c r="B4468" t="s">
        <v>3827</v>
      </c>
      <c r="C4468" s="4">
        <v>20190805</v>
      </c>
      <c r="D4468" t="s">
        <v>5022</v>
      </c>
      <c r="E4468" t="s">
        <v>5023</v>
      </c>
      <c r="F4468" t="s">
        <v>5109</v>
      </c>
      <c r="G4468">
        <v>2000</v>
      </c>
      <c r="H4468">
        <v>325</v>
      </c>
      <c r="K4468">
        <v>38</v>
      </c>
      <c r="L4468" t="s">
        <v>5111</v>
      </c>
      <c r="M4468">
        <v>8822.0000416636467</v>
      </c>
      <c r="N4468">
        <v>0</v>
      </c>
      <c r="O4468">
        <v>5.4347047216327899</v>
      </c>
      <c r="P4468">
        <v>6.603471286451891E-2</v>
      </c>
      <c r="Q4468">
        <v>176.22802477800008</v>
      </c>
      <c r="R4468">
        <v>1.2025327682080624</v>
      </c>
      <c r="S4468">
        <v>1.6568024306069109</v>
      </c>
      <c r="T4468">
        <v>30.778070449829102</v>
      </c>
      <c r="U4468">
        <v>6</v>
      </c>
      <c r="V4468">
        <v>1.4200000166893005</v>
      </c>
      <c r="W4468">
        <v>1</v>
      </c>
      <c r="X4468">
        <v>2.8400000333786011</v>
      </c>
      <c r="Y4468">
        <v>28.568578720092773</v>
      </c>
      <c r="Z4468">
        <v>30.778070449829102</v>
      </c>
      <c r="AA4468">
        <v>28.332666397094727</v>
      </c>
      <c r="AB4468">
        <v>324.85000610351563</v>
      </c>
      <c r="AC4468">
        <v>317.87246704101563</v>
      </c>
      <c r="AD4468">
        <v>28.834966659545898</v>
      </c>
      <c r="AE4468">
        <v>30.233814239501953</v>
      </c>
      <c r="AF4468">
        <v>68.027633666992188</v>
      </c>
      <c r="AG4468">
        <v>71.327804565429688</v>
      </c>
      <c r="AH4468">
        <v>500.2012939453125</v>
      </c>
      <c r="AI4468">
        <v>2000.2659912109375</v>
      </c>
      <c r="AJ4468">
        <v>27.295228958129883</v>
      </c>
      <c r="AK4468">
        <v>92.538871765136719</v>
      </c>
      <c r="AL4468">
        <v>-4.1708507537841797</v>
      </c>
      <c r="AM4468">
        <v>0.26445174217224121</v>
      </c>
      <c r="AN4468">
        <v>1</v>
      </c>
      <c r="AO4468">
        <v>-0.21956524252891541</v>
      </c>
      <c r="AP4468">
        <v>2.737391471862793</v>
      </c>
      <c r="AQ4468">
        <v>1</v>
      </c>
      <c r="AR4468">
        <v>0</v>
      </c>
      <c r="AS4468">
        <v>0.15999999642372131</v>
      </c>
      <c r="AT4468">
        <v>111115</v>
      </c>
      <c r="AU4468">
        <v>0.83366882324218738</v>
      </c>
      <c r="AV4468">
        <v>1.2025327682080623E-3</v>
      </c>
      <c r="AW4468">
        <v>303.92807044982908</v>
      </c>
      <c r="AX4468">
        <v>301.71857872009275</v>
      </c>
      <c r="AY4468">
        <v>320.04255144024137</v>
      </c>
      <c r="AZ4468">
        <v>2.6258060794932914</v>
      </c>
      <c r="BA4468">
        <v>4.4546054894871467</v>
      </c>
      <c r="BB4468">
        <v>48.137668036335235</v>
      </c>
      <c r="BC4468">
        <v>17.903853796833282</v>
      </c>
      <c r="BD4468">
        <v>29.673324584960938</v>
      </c>
      <c r="BE4468">
        <v>4.1811574840201535</v>
      </c>
      <c r="BF4468">
        <v>6.4534185966574301E-2</v>
      </c>
      <c r="BG4468">
        <v>2.7978030588802358</v>
      </c>
      <c r="BH4468">
        <v>1.3833544251399177</v>
      </c>
      <c r="BI4468">
        <v>4.0466047563586245E-2</v>
      </c>
      <c r="BJ4468">
        <v>16.307942586354685</v>
      </c>
      <c r="BK4468">
        <v>0.55439851843242871</v>
      </c>
      <c r="BL4468">
        <v>62.169718056729238</v>
      </c>
      <c r="BM4468">
        <v>315.28906870017971</v>
      </c>
      <c r="BN4468">
        <v>1.0716326501848464E-2</v>
      </c>
    </row>
    <row r="4469" spans="1:66">
      <c r="A4469" t="s">
        <v>5110</v>
      </c>
      <c r="B4469" t="s">
        <v>3827</v>
      </c>
      <c r="C4469" s="4">
        <v>20190805</v>
      </c>
      <c r="D4469" t="s">
        <v>5022</v>
      </c>
      <c r="E4469" t="s">
        <v>5023</v>
      </c>
      <c r="F4469" t="s">
        <v>5109</v>
      </c>
      <c r="G4469">
        <v>2000</v>
      </c>
      <c r="H4469">
        <v>250</v>
      </c>
      <c r="K4469">
        <v>39</v>
      </c>
      <c r="L4469" t="s">
        <v>5112</v>
      </c>
      <c r="M4469">
        <v>8904.0000416636467</v>
      </c>
      <c r="N4469">
        <v>0</v>
      </c>
      <c r="O4469">
        <v>4.0419899948888682</v>
      </c>
      <c r="P4469">
        <v>6.8254920813951681E-2</v>
      </c>
      <c r="Q4469">
        <v>142.33869540523136</v>
      </c>
      <c r="R4469">
        <v>1.2342627273332387</v>
      </c>
      <c r="S4469">
        <v>1.6465342177382958</v>
      </c>
      <c r="T4469">
        <v>30.737905502319336</v>
      </c>
      <c r="U4469">
        <v>6</v>
      </c>
      <c r="V4469">
        <v>1.4200000166893005</v>
      </c>
      <c r="W4469">
        <v>1</v>
      </c>
      <c r="X4469">
        <v>2.8400000333786011</v>
      </c>
      <c r="Y4469">
        <v>28.570487976074219</v>
      </c>
      <c r="Z4469">
        <v>30.737905502319336</v>
      </c>
      <c r="AA4469">
        <v>28.3431396484375</v>
      </c>
      <c r="AB4469">
        <v>249.96498107910156</v>
      </c>
      <c r="AC4469">
        <v>244.75408935546875</v>
      </c>
      <c r="AD4469">
        <v>28.799047470092773</v>
      </c>
      <c r="AE4469">
        <v>30.234828948974609</v>
      </c>
      <c r="AF4469">
        <v>67.934547424316406</v>
      </c>
      <c r="AG4469">
        <v>71.321441650390625</v>
      </c>
      <c r="AH4469">
        <v>500.19241333007813</v>
      </c>
      <c r="AI4469">
        <v>2000.11767578125</v>
      </c>
      <c r="AJ4469">
        <v>28.46925163269043</v>
      </c>
      <c r="AK4469">
        <v>92.537757873535156</v>
      </c>
      <c r="AL4469">
        <v>-2.9902851581573486</v>
      </c>
      <c r="AM4469">
        <v>0.22568888962268829</v>
      </c>
      <c r="AN4469">
        <v>1</v>
      </c>
      <c r="AO4469">
        <v>-0.21956524252891541</v>
      </c>
      <c r="AP4469">
        <v>2.737391471862793</v>
      </c>
      <c r="AQ4469">
        <v>1</v>
      </c>
      <c r="AR4469">
        <v>0</v>
      </c>
      <c r="AS4469">
        <v>0.15999999642372131</v>
      </c>
      <c r="AT4469">
        <v>111115</v>
      </c>
      <c r="AU4469">
        <v>0.83365402221679674</v>
      </c>
      <c r="AV4469">
        <v>1.2342627273332386E-3</v>
      </c>
      <c r="AW4469">
        <v>303.88790550231931</v>
      </c>
      <c r="AX4469">
        <v>301.7204879760742</v>
      </c>
      <c r="AY4469">
        <v>320.01882097202179</v>
      </c>
      <c r="AZ4469">
        <v>2.6159601392780027</v>
      </c>
      <c r="BA4469">
        <v>4.4443974983662597</v>
      </c>
      <c r="BB4469">
        <v>48.02793584474032</v>
      </c>
      <c r="BC4469">
        <v>17.79310689576571</v>
      </c>
      <c r="BD4469">
        <v>29.654196739196777</v>
      </c>
      <c r="BE4469">
        <v>4.1765548107002246</v>
      </c>
      <c r="BF4469">
        <v>6.6653020606199001E-2</v>
      </c>
      <c r="BG4469">
        <v>2.797863280627964</v>
      </c>
      <c r="BH4469">
        <v>1.3786915300722606</v>
      </c>
      <c r="BI4469">
        <v>4.1799156629654555E-2</v>
      </c>
      <c r="BJ4469">
        <v>13.171703731444172</v>
      </c>
      <c r="BK4469">
        <v>0.58155798654912638</v>
      </c>
      <c r="BL4469">
        <v>62.348721725402079</v>
      </c>
      <c r="BM4469">
        <v>242.83272089456474</v>
      </c>
      <c r="BN4469">
        <v>1.03780457789956E-2</v>
      </c>
    </row>
    <row r="4470" spans="1:66">
      <c r="A4470" t="s">
        <v>5110</v>
      </c>
      <c r="B4470" t="s">
        <v>3827</v>
      </c>
      <c r="C4470" s="4">
        <v>20190805</v>
      </c>
      <c r="D4470" t="s">
        <v>5022</v>
      </c>
      <c r="E4470" t="s">
        <v>5023</v>
      </c>
      <c r="F4470" t="s">
        <v>5109</v>
      </c>
      <c r="G4470">
        <v>2000</v>
      </c>
      <c r="H4470">
        <v>175</v>
      </c>
      <c r="K4470">
        <v>40</v>
      </c>
      <c r="L4470" t="s">
        <v>5113</v>
      </c>
      <c r="M4470">
        <v>8992.0000416636467</v>
      </c>
      <c r="N4470">
        <v>0</v>
      </c>
      <c r="O4470">
        <v>2.7452027562960728</v>
      </c>
      <c r="P4470">
        <v>7.3362249586858538E-2</v>
      </c>
      <c r="Q4470">
        <v>106.05898383350966</v>
      </c>
      <c r="R4470">
        <v>1.310492591244989</v>
      </c>
      <c r="S4470">
        <v>1.629405369551483</v>
      </c>
      <c r="T4470">
        <v>30.693700790405273</v>
      </c>
      <c r="U4470">
        <v>6</v>
      </c>
      <c r="V4470">
        <v>1.4200000166893005</v>
      </c>
      <c r="W4470">
        <v>1</v>
      </c>
      <c r="X4470">
        <v>2.8400000333786011</v>
      </c>
      <c r="Y4470">
        <v>28.499500274658203</v>
      </c>
      <c r="Z4470">
        <v>30.693700790405273</v>
      </c>
      <c r="AA4470">
        <v>28.327590942382813</v>
      </c>
      <c r="AB4470">
        <v>174.8687744140625</v>
      </c>
      <c r="AC4470">
        <v>171.30638122558594</v>
      </c>
      <c r="AD4470">
        <v>28.774692535400391</v>
      </c>
      <c r="AE4470">
        <v>30.299102783203125</v>
      </c>
      <c r="AF4470">
        <v>68.156723022460938</v>
      </c>
      <c r="AG4470">
        <v>71.767494201660156</v>
      </c>
      <c r="AH4470">
        <v>500.17474365234375</v>
      </c>
      <c r="AI4470">
        <v>1999.6676025390625</v>
      </c>
      <c r="AJ4470">
        <v>30.799802780151367</v>
      </c>
      <c r="AK4470">
        <v>92.536766052246094</v>
      </c>
      <c r="AL4470">
        <v>-1.8906497955322266</v>
      </c>
      <c r="AM4470">
        <v>0.18420138955116272</v>
      </c>
      <c r="AN4470">
        <v>1</v>
      </c>
      <c r="AO4470">
        <v>-0.21956524252891541</v>
      </c>
      <c r="AP4470">
        <v>2.737391471862793</v>
      </c>
      <c r="AQ4470">
        <v>1</v>
      </c>
      <c r="AR4470">
        <v>0</v>
      </c>
      <c r="AS4470">
        <v>0.15999999642372131</v>
      </c>
      <c r="AT4470">
        <v>111115</v>
      </c>
      <c r="AU4470">
        <v>0.83362457275390611</v>
      </c>
      <c r="AV4470">
        <v>1.3104925912449889E-3</v>
      </c>
      <c r="AW4470">
        <v>303.84370079040525</v>
      </c>
      <c r="AX4470">
        <v>301.64950027465818</v>
      </c>
      <c r="AY4470">
        <v>319.94680925488137</v>
      </c>
      <c r="AZ4470">
        <v>2.5752931150662342</v>
      </c>
      <c r="BA4470">
        <v>4.4331863553937092</v>
      </c>
      <c r="BB4470">
        <v>47.9072972237947</v>
      </c>
      <c r="BC4470">
        <v>17.608194440591575</v>
      </c>
      <c r="BD4470">
        <v>29.596600532531738</v>
      </c>
      <c r="BE4470">
        <v>4.1627222769308787</v>
      </c>
      <c r="BF4470">
        <v>7.1514892773079014E-2</v>
      </c>
      <c r="BG4470">
        <v>2.8037809858422262</v>
      </c>
      <c r="BH4470">
        <v>1.3589412910886525</v>
      </c>
      <c r="BI4470">
        <v>4.4859189811001995E-2</v>
      </c>
      <c r="BJ4470">
        <v>9.8143553747404333</v>
      </c>
      <c r="BK4470">
        <v>0.61911869875906833</v>
      </c>
      <c r="BL4470">
        <v>62.712758128829392</v>
      </c>
      <c r="BM4470">
        <v>170.00144331099344</v>
      </c>
      <c r="BN4470">
        <v>1.0126927931738236E-2</v>
      </c>
    </row>
    <row r="4471" spans="1:66">
      <c r="A4471" t="s">
        <v>5110</v>
      </c>
      <c r="B4471" t="s">
        <v>3827</v>
      </c>
      <c r="C4471" s="4">
        <v>20190805</v>
      </c>
      <c r="D4471" t="s">
        <v>5022</v>
      </c>
      <c r="E4471" t="s">
        <v>5023</v>
      </c>
      <c r="F4471" t="s">
        <v>5109</v>
      </c>
      <c r="G4471">
        <v>2000</v>
      </c>
      <c r="H4471">
        <v>100</v>
      </c>
      <c r="K4471">
        <v>41</v>
      </c>
      <c r="L4471" t="s">
        <v>5114</v>
      </c>
      <c r="M4471">
        <v>9077.0000416636467</v>
      </c>
      <c r="N4471">
        <v>0</v>
      </c>
      <c r="O4471">
        <v>1.1331370071707483</v>
      </c>
      <c r="P4471">
        <v>8.2246021833924057E-2</v>
      </c>
      <c r="Q4471">
        <v>73.028984669102925</v>
      </c>
      <c r="R4471">
        <v>1.4465668238237002</v>
      </c>
      <c r="S4471">
        <v>1.6091283552284787</v>
      </c>
      <c r="T4471">
        <v>30.664907455444336</v>
      </c>
      <c r="U4471">
        <v>6</v>
      </c>
      <c r="V4471">
        <v>1.4200000166893005</v>
      </c>
      <c r="W4471">
        <v>1</v>
      </c>
      <c r="X4471">
        <v>2.8400000333786011</v>
      </c>
      <c r="Y4471">
        <v>28.498115539550781</v>
      </c>
      <c r="Z4471">
        <v>30.664907455444336</v>
      </c>
      <c r="AA4471">
        <v>28.328865051269531</v>
      </c>
      <c r="AB4471">
        <v>99.61639404296875</v>
      </c>
      <c r="AC4471">
        <v>98.086868286132813</v>
      </c>
      <c r="AD4471">
        <v>28.757543563842773</v>
      </c>
      <c r="AE4471">
        <v>30.440027236938477</v>
      </c>
      <c r="AF4471">
        <v>68.120307922363281</v>
      </c>
      <c r="AG4471">
        <v>72.105735778808594</v>
      </c>
      <c r="AH4471">
        <v>500.16531372070313</v>
      </c>
      <c r="AI4471">
        <v>2000.0330810546875</v>
      </c>
      <c r="AJ4471">
        <v>32.240943908691406</v>
      </c>
      <c r="AK4471">
        <v>92.535026550292969</v>
      </c>
      <c r="AL4471">
        <v>-0.96847569942474365</v>
      </c>
      <c r="AM4471">
        <v>0.14187712967395782</v>
      </c>
      <c r="AN4471">
        <v>1</v>
      </c>
      <c r="AO4471">
        <v>-0.21956524252891541</v>
      </c>
      <c r="AP4471">
        <v>2.737391471862793</v>
      </c>
      <c r="AQ4471">
        <v>1</v>
      </c>
      <c r="AR4471">
        <v>0</v>
      </c>
      <c r="AS4471">
        <v>0.15999999642372131</v>
      </c>
      <c r="AT4471">
        <v>111115</v>
      </c>
      <c r="AU4471">
        <v>0.83360885620117176</v>
      </c>
      <c r="AV4471">
        <v>1.4465668238237003E-3</v>
      </c>
      <c r="AW4471">
        <v>303.81490745544431</v>
      </c>
      <c r="AX4471">
        <v>301.64811553955076</v>
      </c>
      <c r="AY4471">
        <v>320.00528581607432</v>
      </c>
      <c r="AZ4471">
        <v>2.5141396154102345</v>
      </c>
      <c r="BA4471">
        <v>4.4258970837902218</v>
      </c>
      <c r="BB4471">
        <v>47.829424692332452</v>
      </c>
      <c r="BC4471">
        <v>17.389397455393976</v>
      </c>
      <c r="BD4471">
        <v>29.581511497497559</v>
      </c>
      <c r="BE4471">
        <v>4.1591050425404426</v>
      </c>
      <c r="BF4471">
        <v>7.9931224250250232E-2</v>
      </c>
      <c r="BG4471">
        <v>2.8167687285617431</v>
      </c>
      <c r="BH4471">
        <v>1.3423363139786995</v>
      </c>
      <c r="BI4471">
        <v>5.0159953024691957E-2</v>
      </c>
      <c r="BJ4471">
        <v>6.7577390352963773</v>
      </c>
      <c r="BK4471">
        <v>0.7445337581384226</v>
      </c>
      <c r="BL4471">
        <v>63.227052407088422</v>
      </c>
      <c r="BM4471">
        <v>97.54822922215341</v>
      </c>
      <c r="BN4471">
        <v>7.3445631466701727E-3</v>
      </c>
    </row>
    <row r="4472" spans="1:66">
      <c r="A4472" t="s">
        <v>5110</v>
      </c>
      <c r="B4472" t="s">
        <v>3827</v>
      </c>
      <c r="C4472" s="4">
        <v>20190805</v>
      </c>
      <c r="D4472" t="s">
        <v>5022</v>
      </c>
      <c r="E4472" t="s">
        <v>5023</v>
      </c>
      <c r="F4472" t="s">
        <v>5109</v>
      </c>
      <c r="G4472">
        <v>2000</v>
      </c>
      <c r="H4472">
        <v>66</v>
      </c>
      <c r="K4472">
        <v>42</v>
      </c>
      <c r="L4472" t="s">
        <v>4889</v>
      </c>
      <c r="M4472">
        <v>9219.0000416636467</v>
      </c>
      <c r="N4472">
        <v>0</v>
      </c>
      <c r="O4472">
        <v>0.89193756394207979</v>
      </c>
      <c r="P4472">
        <v>9.8681216053357182E-2</v>
      </c>
      <c r="Q4472">
        <v>48.475276723748706</v>
      </c>
      <c r="R4472">
        <v>1.680372369675774</v>
      </c>
      <c r="S4472">
        <v>1.5664654344004356</v>
      </c>
      <c r="T4472">
        <v>30.60896110534668</v>
      </c>
      <c r="U4472">
        <v>6</v>
      </c>
      <c r="V4472">
        <v>1.4200000166893005</v>
      </c>
      <c r="W4472">
        <v>1</v>
      </c>
      <c r="X4472">
        <v>2.8400000333786011</v>
      </c>
      <c r="Y4472">
        <v>28.504325866699219</v>
      </c>
      <c r="Z4472">
        <v>30.60896110534668</v>
      </c>
      <c r="AA4472">
        <v>28.331676483154297</v>
      </c>
      <c r="AB4472">
        <v>66.159385681152344</v>
      </c>
      <c r="AC4472">
        <v>64.958503723144531</v>
      </c>
      <c r="AD4472">
        <v>28.795806884765625</v>
      </c>
      <c r="AE4472">
        <v>30.749551773071289</v>
      </c>
      <c r="AF4472">
        <v>68.18365478515625</v>
      </c>
      <c r="AG4472">
        <v>72.809791564941406</v>
      </c>
      <c r="AH4472">
        <v>500.17840576171875</v>
      </c>
      <c r="AI4472">
        <v>1999.3160400390625</v>
      </c>
      <c r="AJ4472">
        <v>33.473403930664063</v>
      </c>
      <c r="AK4472">
        <v>92.5313720703125</v>
      </c>
      <c r="AL4472">
        <v>-0.5819934606552124</v>
      </c>
      <c r="AM4472">
        <v>0.11480975151062012</v>
      </c>
      <c r="AN4472">
        <v>0.66666668653488159</v>
      </c>
      <c r="AO4472">
        <v>-0.21956524252891541</v>
      </c>
      <c r="AP4472">
        <v>2.737391471862793</v>
      </c>
      <c r="AQ4472">
        <v>1</v>
      </c>
      <c r="AR4472">
        <v>0</v>
      </c>
      <c r="AS4472">
        <v>0.15999999642372131</v>
      </c>
      <c r="AT4472">
        <v>111115</v>
      </c>
      <c r="AU4472">
        <v>0.83363067626953113</v>
      </c>
      <c r="AV4472">
        <v>1.680372369675774E-3</v>
      </c>
      <c r="AW4472">
        <v>303.75896110534666</v>
      </c>
      <c r="AX4472">
        <v>301.6543258666992</v>
      </c>
      <c r="AY4472">
        <v>319.89055925613866</v>
      </c>
      <c r="AZ4472">
        <v>2.4086847232310808</v>
      </c>
      <c r="BA4472">
        <v>4.4117636505098323</v>
      </c>
      <c r="BB4472">
        <v>47.678571621713694</v>
      </c>
      <c r="BC4472">
        <v>16.929019848642405</v>
      </c>
      <c r="BD4472">
        <v>29.556643486022949</v>
      </c>
      <c r="BE4472">
        <v>4.1531495117793282</v>
      </c>
      <c r="BF4472">
        <v>9.5367490754415127E-2</v>
      </c>
      <c r="BG4472">
        <v>2.8452982161093967</v>
      </c>
      <c r="BH4472">
        <v>1.3078512956699315</v>
      </c>
      <c r="BI4472">
        <v>5.9893797446560676E-2</v>
      </c>
      <c r="BJ4472">
        <v>4.4854838667365504</v>
      </c>
      <c r="BK4472">
        <v>0.74624989717053936</v>
      </c>
      <c r="BL4472">
        <v>64.285234491796331</v>
      </c>
      <c r="BM4472">
        <v>64.534519322732635</v>
      </c>
      <c r="BN4472">
        <v>8.8849217522350733E-3</v>
      </c>
    </row>
    <row r="4473" spans="1:66">
      <c r="A4473" t="s">
        <v>5110</v>
      </c>
      <c r="B4473" t="s">
        <v>3827</v>
      </c>
      <c r="C4473" s="4">
        <v>20190805</v>
      </c>
      <c r="D4473" t="s">
        <v>5022</v>
      </c>
      <c r="E4473" t="s">
        <v>5023</v>
      </c>
      <c r="F4473" t="s">
        <v>5109</v>
      </c>
      <c r="G4473">
        <v>2000</v>
      </c>
      <c r="H4473">
        <v>33</v>
      </c>
      <c r="K4473">
        <v>43</v>
      </c>
      <c r="L4473" t="s">
        <v>5115</v>
      </c>
      <c r="M4473">
        <v>9361.0000416636467</v>
      </c>
      <c r="N4473">
        <v>0</v>
      </c>
      <c r="O4473">
        <v>0.13826006215687503</v>
      </c>
      <c r="P4473">
        <v>0.11079164842670125</v>
      </c>
      <c r="Q4473">
        <v>41.913951914368482</v>
      </c>
      <c r="R4473">
        <v>1.8551329044147842</v>
      </c>
      <c r="S4473">
        <v>1.5463051548802733</v>
      </c>
      <c r="T4473">
        <v>30.63563346862793</v>
      </c>
      <c r="U4473">
        <v>6</v>
      </c>
      <c r="V4473">
        <v>1.4200000166893005</v>
      </c>
      <c r="W4473">
        <v>1</v>
      </c>
      <c r="X4473">
        <v>2.8400000333786011</v>
      </c>
      <c r="Y4473">
        <v>28.526853561401367</v>
      </c>
      <c r="Z4473">
        <v>30.63563346862793</v>
      </c>
      <c r="AA4473">
        <v>28.330659866333008</v>
      </c>
      <c r="AB4473">
        <v>45.449424743652344</v>
      </c>
      <c r="AC4473">
        <v>45.183010101318359</v>
      </c>
      <c r="AD4473">
        <v>28.885622024536133</v>
      </c>
      <c r="AE4473">
        <v>31.042013168334961</v>
      </c>
      <c r="AF4473">
        <v>68.302886962890625</v>
      </c>
      <c r="AG4473">
        <v>73.401885986328125</v>
      </c>
      <c r="AH4473">
        <v>500.1539306640625</v>
      </c>
      <c r="AI4473">
        <v>1998.8853759765625</v>
      </c>
      <c r="AJ4473">
        <v>36.341335296630859</v>
      </c>
      <c r="AK4473">
        <v>92.525947570800781</v>
      </c>
      <c r="AL4473">
        <v>-0.32896441221237183</v>
      </c>
      <c r="AM4473">
        <v>0.10039009898900986</v>
      </c>
      <c r="AN4473">
        <v>1</v>
      </c>
      <c r="AO4473">
        <v>-0.21956524252891541</v>
      </c>
      <c r="AP4473">
        <v>2.737391471862793</v>
      </c>
      <c r="AQ4473">
        <v>1</v>
      </c>
      <c r="AR4473">
        <v>0</v>
      </c>
      <c r="AS4473">
        <v>0.15999999642372131</v>
      </c>
      <c r="AT4473">
        <v>111135</v>
      </c>
      <c r="AU4473">
        <v>0.83358988444010396</v>
      </c>
      <c r="AV4473">
        <v>1.8551329044147842E-3</v>
      </c>
      <c r="AW4473">
        <v>303.78563346862791</v>
      </c>
      <c r="AX4473">
        <v>301.67685356140134</v>
      </c>
      <c r="AY4473">
        <v>319.82165300767883</v>
      </c>
      <c r="AZ4473">
        <v>2.3231047889679903</v>
      </c>
      <c r="BA4473">
        <v>4.4184968377857414</v>
      </c>
      <c r="BB4473">
        <v>47.754137663974866</v>
      </c>
      <c r="BC4473">
        <v>16.712124495639905</v>
      </c>
      <c r="BD4473">
        <v>29.581243515014648</v>
      </c>
      <c r="BE4473">
        <v>4.1590408249359463</v>
      </c>
      <c r="BF4473">
        <v>0.10663181924025188</v>
      </c>
      <c r="BG4473">
        <v>2.8721916829054681</v>
      </c>
      <c r="BH4473">
        <v>1.2868491420304782</v>
      </c>
      <c r="BI4473">
        <v>6.7006541237549955E-2</v>
      </c>
      <c r="BJ4473">
        <v>3.8781281173139233</v>
      </c>
      <c r="BK4473">
        <v>0.92764850815341116</v>
      </c>
      <c r="BL4473">
        <v>64.936360110758471</v>
      </c>
      <c r="BM4473">
        <v>45.117287889445798</v>
      </c>
      <c r="BN4473">
        <v>1.9899478902974835E-3</v>
      </c>
    </row>
    <row r="4474" spans="1:66">
      <c r="A4474" t="s">
        <v>5110</v>
      </c>
      <c r="B4474" t="s">
        <v>3827</v>
      </c>
      <c r="C4474" s="4">
        <v>20190805</v>
      </c>
      <c r="D4474" t="s">
        <v>5022</v>
      </c>
      <c r="E4474" t="s">
        <v>5023</v>
      </c>
      <c r="F4474" t="s">
        <v>5109</v>
      </c>
      <c r="G4474">
        <v>2000</v>
      </c>
      <c r="H4474">
        <v>400</v>
      </c>
      <c r="K4474">
        <v>44</v>
      </c>
      <c r="L4474" t="s">
        <v>5116</v>
      </c>
      <c r="M4474">
        <v>9502.0000416636467</v>
      </c>
      <c r="N4474">
        <v>0</v>
      </c>
      <c r="O4474">
        <v>8.2874596236157778</v>
      </c>
      <c r="P4474">
        <v>0.11895676335187499</v>
      </c>
      <c r="Q4474">
        <v>265.37014928953107</v>
      </c>
      <c r="R4474">
        <v>1.9414646589518152</v>
      </c>
      <c r="S4474">
        <v>1.5110791333759437</v>
      </c>
      <c r="T4474">
        <v>30.61506462097168</v>
      </c>
      <c r="U4474">
        <v>6</v>
      </c>
      <c r="V4474">
        <v>1.4200000166893005</v>
      </c>
      <c r="W4474">
        <v>1</v>
      </c>
      <c r="X4474">
        <v>2.8400000333786011</v>
      </c>
      <c r="Y4474">
        <v>28.53558349609375</v>
      </c>
      <c r="Z4474">
        <v>30.61506462097168</v>
      </c>
      <c r="AA4474">
        <v>28.329778671264648</v>
      </c>
      <c r="AB4474">
        <v>400.54534912109375</v>
      </c>
      <c r="AC4474">
        <v>389.69619750976563</v>
      </c>
      <c r="AD4474">
        <v>29.112060546875</v>
      </c>
      <c r="AE4474">
        <v>31.367969512939453</v>
      </c>
      <c r="AF4474">
        <v>68.800445556640625</v>
      </c>
      <c r="AG4474">
        <v>74.131828308105469</v>
      </c>
      <c r="AH4474">
        <v>500.17041015625</v>
      </c>
      <c r="AI4474">
        <v>1999.171142578125</v>
      </c>
      <c r="AJ4474">
        <v>32.949657440185547</v>
      </c>
      <c r="AK4474">
        <v>92.52191162109375</v>
      </c>
      <c r="AL4474">
        <v>-4.9318466186523438</v>
      </c>
      <c r="AM4474">
        <v>0.29466336965560913</v>
      </c>
      <c r="AN4474">
        <v>0.66666668653488159</v>
      </c>
      <c r="AO4474">
        <v>-0.21956524252891541</v>
      </c>
      <c r="AP4474">
        <v>2.737391471862793</v>
      </c>
      <c r="AQ4474">
        <v>1</v>
      </c>
      <c r="AR4474">
        <v>0</v>
      </c>
      <c r="AS4474">
        <v>0.15999999642372131</v>
      </c>
      <c r="AT4474">
        <v>111115</v>
      </c>
      <c r="AU4474">
        <v>0.8336173502604165</v>
      </c>
      <c r="AV4474">
        <v>1.9414646589518152E-3</v>
      </c>
      <c r="AW4474">
        <v>303.76506462097166</v>
      </c>
      <c r="AX4474">
        <v>301.68558349609373</v>
      </c>
      <c r="AY4474">
        <v>319.86737566290685</v>
      </c>
      <c r="AZ4474">
        <v>2.2859419831075845</v>
      </c>
      <c r="BA4474">
        <v>4.4133036363852911</v>
      </c>
      <c r="BB4474">
        <v>47.700091351972425</v>
      </c>
      <c r="BC4474">
        <v>16.332121839032972</v>
      </c>
      <c r="BD4474">
        <v>29.575324058532715</v>
      </c>
      <c r="BE4474">
        <v>4.1576225447167294</v>
      </c>
      <c r="BF4474">
        <v>0.11417443210500114</v>
      </c>
      <c r="BG4474">
        <v>2.9022245030093474</v>
      </c>
      <c r="BH4474">
        <v>1.255398041707382</v>
      </c>
      <c r="BI4474">
        <v>7.1773806311276458E-2</v>
      </c>
      <c r="BJ4474">
        <v>24.55255349944245</v>
      </c>
      <c r="BK4474">
        <v>0.68096674020762293</v>
      </c>
      <c r="BL4474">
        <v>65.784637979834102</v>
      </c>
      <c r="BM4474">
        <v>385.75673611526292</v>
      </c>
      <c r="BN4474">
        <v>1.4132936124520604E-2</v>
      </c>
    </row>
    <row r="4475" spans="1:66">
      <c r="A4475" t="s">
        <v>5110</v>
      </c>
      <c r="B4475" t="s">
        <v>3827</v>
      </c>
      <c r="C4475" s="4">
        <v>20190805</v>
      </c>
      <c r="D4475" t="s">
        <v>5022</v>
      </c>
      <c r="E4475" t="s">
        <v>5023</v>
      </c>
      <c r="F4475" t="s">
        <v>5109</v>
      </c>
      <c r="G4475">
        <v>2000</v>
      </c>
      <c r="H4475">
        <v>400</v>
      </c>
      <c r="K4475">
        <v>45</v>
      </c>
      <c r="L4475" t="s">
        <v>5117</v>
      </c>
      <c r="M4475">
        <v>9615.0000416636467</v>
      </c>
      <c r="N4475">
        <v>0</v>
      </c>
      <c r="O4475">
        <v>8.6044006275424554</v>
      </c>
      <c r="P4475">
        <v>0.12178887716474329</v>
      </c>
      <c r="Q4475">
        <v>263.02645945765914</v>
      </c>
      <c r="R4475">
        <v>1.972625802533573</v>
      </c>
      <c r="S4475">
        <v>1.500966225187581</v>
      </c>
      <c r="T4475">
        <v>30.614688873291016</v>
      </c>
      <c r="U4475">
        <v>6</v>
      </c>
      <c r="V4475">
        <v>1.4200000166893005</v>
      </c>
      <c r="W4475">
        <v>1</v>
      </c>
      <c r="X4475">
        <v>2.8400000333786011</v>
      </c>
      <c r="Y4475">
        <v>28.531898498535156</v>
      </c>
      <c r="Z4475">
        <v>30.614688873291016</v>
      </c>
      <c r="AA4475">
        <v>28.330076217651367</v>
      </c>
      <c r="AB4475">
        <v>400.21847534179688</v>
      </c>
      <c r="AC4475">
        <v>388.97604370117188</v>
      </c>
      <c r="AD4475">
        <v>29.184638977050781</v>
      </c>
      <c r="AE4475">
        <v>31.476543426513672</v>
      </c>
      <c r="AF4475">
        <v>68.986076354980469</v>
      </c>
      <c r="AG4475">
        <v>74.403640747070313</v>
      </c>
      <c r="AH4475">
        <v>500.16073608398438</v>
      </c>
      <c r="AI4475">
        <v>1998.819580078125</v>
      </c>
      <c r="AJ4475">
        <v>34.564144134521484</v>
      </c>
      <c r="AK4475">
        <v>92.521041870117188</v>
      </c>
      <c r="AL4475">
        <v>-4.9551877975463867</v>
      </c>
      <c r="AM4475">
        <v>0.29594290256500244</v>
      </c>
      <c r="AN4475">
        <v>1</v>
      </c>
      <c r="AO4475">
        <v>-0.21956524252891541</v>
      </c>
      <c r="AP4475">
        <v>2.737391471862793</v>
      </c>
      <c r="AQ4475">
        <v>1</v>
      </c>
      <c r="AR4475">
        <v>0</v>
      </c>
      <c r="AS4475">
        <v>0.15999999642372131</v>
      </c>
      <c r="AT4475">
        <v>111115</v>
      </c>
      <c r="AU4475">
        <v>0.83360122680664051</v>
      </c>
      <c r="AV4475">
        <v>1.972625802533573E-3</v>
      </c>
      <c r="AW4475">
        <v>303.76468887329099</v>
      </c>
      <c r="AX4475">
        <v>301.68189849853513</v>
      </c>
      <c r="AY4475">
        <v>319.81112566416414</v>
      </c>
      <c r="AZ4475">
        <v>2.2699000409603558</v>
      </c>
      <c r="BA4475">
        <v>4.4132088174786146</v>
      </c>
      <c r="BB4475">
        <v>47.699514924118148</v>
      </c>
      <c r="BC4475">
        <v>16.222971497604476</v>
      </c>
      <c r="BD4475">
        <v>29.573293685913086</v>
      </c>
      <c r="BE4475">
        <v>4.157136171944007</v>
      </c>
      <c r="BF4475">
        <v>0.11678091371797358</v>
      </c>
      <c r="BG4475">
        <v>2.9122425922910335</v>
      </c>
      <c r="BH4475">
        <v>1.2448935796529734</v>
      </c>
      <c r="BI4475">
        <v>7.3422069343135304E-2</v>
      </c>
      <c r="BJ4475">
        <v>24.335482068430764</v>
      </c>
      <c r="BK4475">
        <v>0.67620220760877336</v>
      </c>
      <c r="BL4475">
        <v>66.043484311075446</v>
      </c>
      <c r="BM4475">
        <v>384.88592373262969</v>
      </c>
      <c r="BN4475">
        <v>1.4764494173761121E-2</v>
      </c>
    </row>
    <row r="4476" spans="1:66">
      <c r="A4476" t="s">
        <v>5110</v>
      </c>
      <c r="B4476" t="s">
        <v>3827</v>
      </c>
      <c r="C4476" s="4">
        <v>20190805</v>
      </c>
      <c r="D4476" t="s">
        <v>5022</v>
      </c>
      <c r="E4476" t="s">
        <v>5023</v>
      </c>
      <c r="F4476" t="s">
        <v>5109</v>
      </c>
      <c r="G4476">
        <v>2000</v>
      </c>
      <c r="H4476">
        <v>400</v>
      </c>
      <c r="K4476">
        <v>46</v>
      </c>
      <c r="L4476" t="s">
        <v>5118</v>
      </c>
      <c r="M4476">
        <v>9697.0000416636467</v>
      </c>
      <c r="N4476">
        <v>0</v>
      </c>
      <c r="O4476">
        <v>8.6196526037407803</v>
      </c>
      <c r="P4476">
        <v>0.12081007359989221</v>
      </c>
      <c r="Q4476">
        <v>261.71406027092939</v>
      </c>
      <c r="R4476">
        <v>1.967417798135201</v>
      </c>
      <c r="S4476">
        <v>1.5084371562107353</v>
      </c>
      <c r="T4476">
        <v>30.663370132446289</v>
      </c>
      <c r="U4476">
        <v>6</v>
      </c>
      <c r="V4476">
        <v>1.4200000166893005</v>
      </c>
      <c r="W4476">
        <v>1</v>
      </c>
      <c r="X4476">
        <v>2.8400000333786011</v>
      </c>
      <c r="Y4476">
        <v>28.5489501953125</v>
      </c>
      <c r="Z4476">
        <v>30.663370132446289</v>
      </c>
      <c r="AA4476">
        <v>28.330419540405273</v>
      </c>
      <c r="AB4476">
        <v>400.07156372070313</v>
      </c>
      <c r="AC4476">
        <v>388.8140869140625</v>
      </c>
      <c r="AD4476">
        <v>29.244113922119141</v>
      </c>
      <c r="AE4476">
        <v>31.529752731323242</v>
      </c>
      <c r="AF4476">
        <v>69.056022644042969</v>
      </c>
      <c r="AG4476">
        <v>74.4532470703125</v>
      </c>
      <c r="AH4476">
        <v>500.18023681640625</v>
      </c>
      <c r="AI4476">
        <v>1999.044189453125</v>
      </c>
      <c r="AJ4476">
        <v>36.214302062988281</v>
      </c>
      <c r="AK4476">
        <v>92.518043518066406</v>
      </c>
      <c r="AL4476">
        <v>-4.7916440963745117</v>
      </c>
      <c r="AM4476">
        <v>0.30495759844779968</v>
      </c>
      <c r="AN4476">
        <v>1</v>
      </c>
      <c r="AO4476">
        <v>-0.21956524252891541</v>
      </c>
      <c r="AP4476">
        <v>2.737391471862793</v>
      </c>
      <c r="AQ4476">
        <v>1</v>
      </c>
      <c r="AR4476">
        <v>0</v>
      </c>
      <c r="AS4476">
        <v>0.15999999642372131</v>
      </c>
      <c r="AT4476">
        <v>111115</v>
      </c>
      <c r="AU4476">
        <v>0.8336337280273437</v>
      </c>
      <c r="AV4476">
        <v>1.9674177981352011E-3</v>
      </c>
      <c r="AW4476">
        <v>303.81337013244627</v>
      </c>
      <c r="AX4476">
        <v>301.69895019531248</v>
      </c>
      <c r="AY4476">
        <v>319.84706316336087</v>
      </c>
      <c r="AZ4476">
        <v>2.2684378972265056</v>
      </c>
      <c r="BA4476">
        <v>4.425508191521172</v>
      </c>
      <c r="BB4476">
        <v>47.834001057933996</v>
      </c>
      <c r="BC4476">
        <v>16.304248326610754</v>
      </c>
      <c r="BD4476">
        <v>29.606160163879395</v>
      </c>
      <c r="BE4476">
        <v>4.1650153881372578</v>
      </c>
      <c r="BF4476">
        <v>0.11588065450313506</v>
      </c>
      <c r="BG4476">
        <v>2.9170710353104368</v>
      </c>
      <c r="BH4476">
        <v>1.247944352826821</v>
      </c>
      <c r="BI4476">
        <v>7.2852722188794961E-2</v>
      </c>
      <c r="BJ4476">
        <v>24.213272817435701</v>
      </c>
      <c r="BK4476">
        <v>0.67310848315219263</v>
      </c>
      <c r="BL4476">
        <v>65.954733493609623</v>
      </c>
      <c r="BM4476">
        <v>384.71671688649718</v>
      </c>
      <c r="BN4476">
        <v>1.4777285866029779E-2</v>
      </c>
    </row>
    <row r="4477" spans="1:66">
      <c r="A4477" t="s">
        <v>5110</v>
      </c>
      <c r="B4477" t="s">
        <v>3827</v>
      </c>
      <c r="C4477" s="4">
        <v>20190805</v>
      </c>
      <c r="D4477" t="s">
        <v>5022</v>
      </c>
      <c r="E4477" t="s">
        <v>5023</v>
      </c>
      <c r="F4477" t="s">
        <v>5109</v>
      </c>
      <c r="G4477">
        <v>2000</v>
      </c>
      <c r="H4477">
        <v>475</v>
      </c>
      <c r="K4477">
        <v>47</v>
      </c>
      <c r="L4477" t="s">
        <v>5119</v>
      </c>
      <c r="M4477">
        <v>9794.0000416636467</v>
      </c>
      <c r="N4477">
        <v>0</v>
      </c>
      <c r="O4477">
        <v>10.303854849790779</v>
      </c>
      <c r="P4477">
        <v>0.11488328746877879</v>
      </c>
      <c r="Q4477">
        <v>302.54722679224398</v>
      </c>
      <c r="R4477">
        <v>1.89159720268457</v>
      </c>
      <c r="S4477">
        <v>1.5218152012115662</v>
      </c>
      <c r="T4477">
        <v>30.725856781005859</v>
      </c>
      <c r="U4477">
        <v>6</v>
      </c>
      <c r="V4477">
        <v>1.4200000166893005</v>
      </c>
      <c r="W4477">
        <v>1</v>
      </c>
      <c r="X4477">
        <v>2.8400000333786011</v>
      </c>
      <c r="Y4477">
        <v>28.567571640014648</v>
      </c>
      <c r="Z4477">
        <v>30.725856781005859</v>
      </c>
      <c r="AA4477">
        <v>28.327844619750977</v>
      </c>
      <c r="AB4477">
        <v>474.84088134765625</v>
      </c>
      <c r="AC4477">
        <v>461.43331909179688</v>
      </c>
      <c r="AD4477">
        <v>29.360725402832031</v>
      </c>
      <c r="AE4477">
        <v>31.558273315429688</v>
      </c>
      <c r="AF4477">
        <v>69.252067565917969</v>
      </c>
      <c r="AG4477">
        <v>74.435340881347656</v>
      </c>
      <c r="AH4477">
        <v>500.16702270507813</v>
      </c>
      <c r="AI4477">
        <v>1999.208984375</v>
      </c>
      <c r="AJ4477">
        <v>37.132991790771484</v>
      </c>
      <c r="AK4477">
        <v>92.512161254882813</v>
      </c>
      <c r="AL4477">
        <v>-6.193964958190918</v>
      </c>
      <c r="AM4477">
        <v>0.32695639133453369</v>
      </c>
      <c r="AN4477">
        <v>1</v>
      </c>
      <c r="AO4477">
        <v>-0.21956524252891541</v>
      </c>
      <c r="AP4477">
        <v>2.737391471862793</v>
      </c>
      <c r="AQ4477">
        <v>1</v>
      </c>
      <c r="AR4477">
        <v>0</v>
      </c>
      <c r="AS4477">
        <v>0.15999999642372131</v>
      </c>
      <c r="AT4477">
        <v>111115</v>
      </c>
      <c r="AU4477">
        <v>0.83361170450846345</v>
      </c>
      <c r="AV4477">
        <v>1.8915972026845699E-3</v>
      </c>
      <c r="AW4477">
        <v>303.87585678100584</v>
      </c>
      <c r="AX4477">
        <v>301.71757164001463</v>
      </c>
      <c r="AY4477">
        <v>319.87343035027152</v>
      </c>
      <c r="AZ4477">
        <v>2.2992001951116685</v>
      </c>
      <c r="BA4477">
        <v>4.4413392710942627</v>
      </c>
      <c r="BB4477">
        <v>48.008166827470454</v>
      </c>
      <c r="BC4477">
        <v>16.449893512040767</v>
      </c>
      <c r="BD4477">
        <v>29.646714210510254</v>
      </c>
      <c r="BE4477">
        <v>4.174755515481178</v>
      </c>
      <c r="BF4477">
        <v>0.11041672540640633</v>
      </c>
      <c r="BG4477">
        <v>2.9195240698826965</v>
      </c>
      <c r="BH4477">
        <v>1.2552314455984814</v>
      </c>
      <c r="BI4477">
        <v>6.9398311846905744E-2</v>
      </c>
      <c r="BJ4477">
        <v>27.989297832221677</v>
      </c>
      <c r="BK4477">
        <v>0.65566835829654435</v>
      </c>
      <c r="BL4477">
        <v>65.702956406869603</v>
      </c>
      <c r="BM4477">
        <v>456.53535997780727</v>
      </c>
      <c r="BN4477">
        <v>1.4828943940978088E-2</v>
      </c>
    </row>
    <row r="4478" spans="1:66">
      <c r="A4478" t="s">
        <v>5110</v>
      </c>
      <c r="B4478" t="s">
        <v>3827</v>
      </c>
      <c r="C4478" s="4">
        <v>20190805</v>
      </c>
      <c r="D4478" t="s">
        <v>5022</v>
      </c>
      <c r="E4478" t="s">
        <v>5023</v>
      </c>
      <c r="F4478" t="s">
        <v>5109</v>
      </c>
      <c r="G4478">
        <v>2000</v>
      </c>
      <c r="H4478">
        <v>575</v>
      </c>
      <c r="K4478">
        <v>48</v>
      </c>
      <c r="L4478" t="s">
        <v>5120</v>
      </c>
      <c r="M4478">
        <v>9898.0000416636467</v>
      </c>
      <c r="N4478">
        <v>0</v>
      </c>
      <c r="O4478">
        <v>11.881199104377684</v>
      </c>
      <c r="P4478">
        <v>0.10676432134177549</v>
      </c>
      <c r="Q4478">
        <v>363.0173419966975</v>
      </c>
      <c r="R4478">
        <v>1.7749893903234841</v>
      </c>
      <c r="S4478">
        <v>1.5322773817061224</v>
      </c>
      <c r="T4478">
        <v>30.748737335205078</v>
      </c>
      <c r="U4478">
        <v>6</v>
      </c>
      <c r="V4478">
        <v>1.4200000166893005</v>
      </c>
      <c r="W4478">
        <v>1</v>
      </c>
      <c r="X4478">
        <v>2.8400000333786011</v>
      </c>
      <c r="Y4478">
        <v>28.560800552368164</v>
      </c>
      <c r="Z4478">
        <v>30.748737335205078</v>
      </c>
      <c r="AA4478">
        <v>28.330350875854492</v>
      </c>
      <c r="AB4478">
        <v>574.91192626953125</v>
      </c>
      <c r="AC4478">
        <v>559.46795654296875</v>
      </c>
      <c r="AD4478">
        <v>29.447502136230469</v>
      </c>
      <c r="AE4478">
        <v>31.509689331054688</v>
      </c>
      <c r="AF4478">
        <v>69.480270385742188</v>
      </c>
      <c r="AG4478">
        <v>74.345924377441406</v>
      </c>
      <c r="AH4478">
        <v>500.16604614257813</v>
      </c>
      <c r="AI4478">
        <v>1999.9305419921875</v>
      </c>
      <c r="AJ4478">
        <v>39.589378356933594</v>
      </c>
      <c r="AK4478">
        <v>92.507133483886719</v>
      </c>
      <c r="AL4478">
        <v>-8.117213249206543</v>
      </c>
      <c r="AM4478">
        <v>0.3710920512676239</v>
      </c>
      <c r="AN4478">
        <v>1</v>
      </c>
      <c r="AO4478">
        <v>-0.21956524252891541</v>
      </c>
      <c r="AP4478">
        <v>2.737391471862793</v>
      </c>
      <c r="AQ4478">
        <v>1</v>
      </c>
      <c r="AR4478">
        <v>0</v>
      </c>
      <c r="AS4478">
        <v>0.15999999642372131</v>
      </c>
      <c r="AT4478">
        <v>111115</v>
      </c>
      <c r="AU4478">
        <v>0.83361007690429667</v>
      </c>
      <c r="AV4478">
        <v>1.7749893903234841E-3</v>
      </c>
      <c r="AW4478">
        <v>303.89873733520506</v>
      </c>
      <c r="AX4478">
        <v>301.71080055236814</v>
      </c>
      <c r="AY4478">
        <v>319.98887956644103</v>
      </c>
      <c r="AZ4478">
        <v>2.3526278373567342</v>
      </c>
      <c r="BA4478">
        <v>4.4471484186897996</v>
      </c>
      <c r="BB4478">
        <v>48.073572828461089</v>
      </c>
      <c r="BC4478">
        <v>16.563883497406401</v>
      </c>
      <c r="BD4478">
        <v>29.654768943786621</v>
      </c>
      <c r="BE4478">
        <v>4.1766924343804295</v>
      </c>
      <c r="BF4478">
        <v>0.10289613951946228</v>
      </c>
      <c r="BG4478">
        <v>2.9148710369836772</v>
      </c>
      <c r="BH4478">
        <v>1.2618213973967523</v>
      </c>
      <c r="BI4478">
        <v>6.4646781291717678E-2</v>
      </c>
      <c r="BJ4478">
        <v>33.58169371305425</v>
      </c>
      <c r="BK4478">
        <v>0.64886172255482288</v>
      </c>
      <c r="BL4478">
        <v>65.416955968977149</v>
      </c>
      <c r="BM4478">
        <v>553.82020351395613</v>
      </c>
      <c r="BN4478">
        <v>1.4034010925174556E-2</v>
      </c>
    </row>
    <row r="4479" spans="1:66">
      <c r="A4479" t="s">
        <v>5110</v>
      </c>
      <c r="B4479" t="s">
        <v>3827</v>
      </c>
      <c r="C4479" s="4">
        <v>20190805</v>
      </c>
      <c r="D4479" t="s">
        <v>5022</v>
      </c>
      <c r="E4479" t="s">
        <v>5023</v>
      </c>
      <c r="F4479" t="s">
        <v>5109</v>
      </c>
      <c r="G4479">
        <v>2000</v>
      </c>
      <c r="H4479">
        <v>675</v>
      </c>
      <c r="K4479">
        <v>49</v>
      </c>
      <c r="L4479" t="s">
        <v>5121</v>
      </c>
      <c r="M4479">
        <v>9980.0000416636467</v>
      </c>
      <c r="N4479">
        <v>0</v>
      </c>
      <c r="O4479">
        <v>13.086592204445648</v>
      </c>
      <c r="P4479">
        <v>9.814229866423381E-2</v>
      </c>
      <c r="Q4479">
        <v>423.46275730337419</v>
      </c>
      <c r="R4479">
        <v>1.6607438926616036</v>
      </c>
      <c r="S4479">
        <v>1.5548337954235292</v>
      </c>
      <c r="T4479">
        <v>30.825773239135742</v>
      </c>
      <c r="U4479">
        <v>6</v>
      </c>
      <c r="V4479">
        <v>1.4200000166893005</v>
      </c>
      <c r="W4479">
        <v>1</v>
      </c>
      <c r="X4479">
        <v>2.8400000333786011</v>
      </c>
      <c r="Y4479">
        <v>28.576929092407227</v>
      </c>
      <c r="Z4479">
        <v>30.825773239135742</v>
      </c>
      <c r="AA4479">
        <v>28.328615188598633</v>
      </c>
      <c r="AB4479">
        <v>675.2103271484375</v>
      </c>
      <c r="AC4479">
        <v>658.20074462890625</v>
      </c>
      <c r="AD4479">
        <v>29.549516677856445</v>
      </c>
      <c r="AE4479">
        <v>31.478988647460938</v>
      </c>
      <c r="AF4479">
        <v>69.653114318847656</v>
      </c>
      <c r="AG4479">
        <v>74.201202392578125</v>
      </c>
      <c r="AH4479">
        <v>500.17788696289063</v>
      </c>
      <c r="AI4479">
        <v>1999.16943359375</v>
      </c>
      <c r="AJ4479">
        <v>41.862506866455078</v>
      </c>
      <c r="AK4479">
        <v>92.503669738769531</v>
      </c>
      <c r="AL4479">
        <v>-10.073002815246582</v>
      </c>
      <c r="AM4479">
        <v>0.4067760705947876</v>
      </c>
      <c r="AN4479">
        <v>1</v>
      </c>
      <c r="AO4479">
        <v>-0.21956524252891541</v>
      </c>
      <c r="AP4479">
        <v>2.737391471862793</v>
      </c>
      <c r="AQ4479">
        <v>1</v>
      </c>
      <c r="AR4479">
        <v>0</v>
      </c>
      <c r="AS4479">
        <v>0.15999999642372131</v>
      </c>
      <c r="AT4479">
        <v>111115</v>
      </c>
      <c r="AU4479">
        <v>0.83362981160481753</v>
      </c>
      <c r="AV4479">
        <v>1.6607438926616036E-3</v>
      </c>
      <c r="AW4479">
        <v>303.97577323913572</v>
      </c>
      <c r="AX4479">
        <v>301.7269290924072</v>
      </c>
      <c r="AY4479">
        <v>319.86710222541296</v>
      </c>
      <c r="AZ4479">
        <v>2.397961663428255</v>
      </c>
      <c r="BA4479">
        <v>4.4667557649787311</v>
      </c>
      <c r="BB4479">
        <v>48.287335816977368</v>
      </c>
      <c r="BC4479">
        <v>16.808347169516431</v>
      </c>
      <c r="BD4479">
        <v>29.701351165771484</v>
      </c>
      <c r="BE4479">
        <v>4.1879094168649935</v>
      </c>
      <c r="BF4479">
        <v>9.4864067149696266E-2</v>
      </c>
      <c r="BG4479">
        <v>2.9119219695552019</v>
      </c>
      <c r="BH4479">
        <v>1.2759874473097916</v>
      </c>
      <c r="BI4479">
        <v>5.9576106071090297E-2</v>
      </c>
      <c r="BJ4479">
        <v>39.171859048260039</v>
      </c>
      <c r="BK4479">
        <v>0.64336414195660419</v>
      </c>
      <c r="BL4479">
        <v>64.956038558619483</v>
      </c>
      <c r="BM4479">
        <v>651.98000544990555</v>
      </c>
      <c r="BN4479">
        <v>1.3038025410707383E-2</v>
      </c>
    </row>
    <row r="4480" spans="1:66">
      <c r="A4480" t="s">
        <v>5110</v>
      </c>
      <c r="B4480" t="s">
        <v>3827</v>
      </c>
      <c r="C4480" s="4">
        <v>20190805</v>
      </c>
      <c r="D4480" t="s">
        <v>5022</v>
      </c>
      <c r="E4480" t="s">
        <v>5023</v>
      </c>
      <c r="F4480" t="s">
        <v>5109</v>
      </c>
      <c r="G4480">
        <v>2000</v>
      </c>
      <c r="H4480">
        <v>800</v>
      </c>
      <c r="K4480">
        <v>50</v>
      </c>
      <c r="L4480" t="s">
        <v>5122</v>
      </c>
      <c r="M4480">
        <v>10076.000041663647</v>
      </c>
      <c r="N4480">
        <v>0</v>
      </c>
      <c r="O4480">
        <v>14.334266318921809</v>
      </c>
      <c r="P4480">
        <v>9.0091633648900771E-2</v>
      </c>
      <c r="Q4480">
        <v>502.26987775872539</v>
      </c>
      <c r="R4480">
        <v>1.5392089203631698</v>
      </c>
      <c r="S4480">
        <v>1.5653882104432379</v>
      </c>
      <c r="T4480">
        <v>30.855321884155273</v>
      </c>
      <c r="U4480">
        <v>6</v>
      </c>
      <c r="V4480">
        <v>1.4200000166893005</v>
      </c>
      <c r="W4480">
        <v>1</v>
      </c>
      <c r="X4480">
        <v>2.8400000333786011</v>
      </c>
      <c r="Y4480">
        <v>28.576112747192383</v>
      </c>
      <c r="Z4480">
        <v>30.855321884155273</v>
      </c>
      <c r="AA4480">
        <v>28.330110549926758</v>
      </c>
      <c r="AB4480">
        <v>800.4222412109375</v>
      </c>
      <c r="AC4480">
        <v>781.783935546875</v>
      </c>
      <c r="AD4480">
        <v>29.65989875793457</v>
      </c>
      <c r="AE4480">
        <v>31.448209762573242</v>
      </c>
      <c r="AF4480">
        <v>69.912620544433594</v>
      </c>
      <c r="AG4480">
        <v>74.127922058105469</v>
      </c>
      <c r="AH4480">
        <v>500.18264770507813</v>
      </c>
      <c r="AI4480">
        <v>1999.1201171875</v>
      </c>
      <c r="AJ4480">
        <v>42.934284210205078</v>
      </c>
      <c r="AK4480">
        <v>92.498374938964844</v>
      </c>
      <c r="AL4480">
        <v>-12.78898811340332</v>
      </c>
      <c r="AM4480">
        <v>0.45353692770004272</v>
      </c>
      <c r="AN4480">
        <v>1</v>
      </c>
      <c r="AO4480">
        <v>-0.21956524252891541</v>
      </c>
      <c r="AP4480">
        <v>2.737391471862793</v>
      </c>
      <c r="AQ4480">
        <v>1</v>
      </c>
      <c r="AR4480">
        <v>0</v>
      </c>
      <c r="AS4480">
        <v>0.15999999642372131</v>
      </c>
      <c r="AT4480">
        <v>111115</v>
      </c>
      <c r="AU4480">
        <v>0.83363774617513009</v>
      </c>
      <c r="AV4480">
        <v>1.5392089203631698E-3</v>
      </c>
      <c r="AW4480">
        <v>304.00532188415525</v>
      </c>
      <c r="AX4480">
        <v>301.72611274719236</v>
      </c>
      <c r="AY4480">
        <v>319.85921160058933</v>
      </c>
      <c r="AZ4480">
        <v>2.4522684937093473</v>
      </c>
      <c r="BA4480">
        <v>4.4742965082209523</v>
      </c>
      <c r="BB4480">
        <v>48.371622865518681</v>
      </c>
      <c r="BC4480">
        <v>16.923413102945439</v>
      </c>
      <c r="BD4480">
        <v>29.715717315673828</v>
      </c>
      <c r="BE4480">
        <v>4.1913740741561503</v>
      </c>
      <c r="BF4480">
        <v>8.7321582955653454E-2</v>
      </c>
      <c r="BG4480">
        <v>2.9089082977777143</v>
      </c>
      <c r="BH4480">
        <v>1.282465776378436</v>
      </c>
      <c r="BI4480">
        <v>5.4818279917671436E-2</v>
      </c>
      <c r="BJ4480">
        <v>46.459147473474623</v>
      </c>
      <c r="BK4480">
        <v>0.64246635792967088</v>
      </c>
      <c r="BL4480">
        <v>64.679857157371472</v>
      </c>
      <c r="BM4480">
        <v>774.9701118485973</v>
      </c>
      <c r="BN4480">
        <v>1.1963536190473302E-2</v>
      </c>
    </row>
    <row r="4481" spans="1:66">
      <c r="A4481" t="s">
        <v>5110</v>
      </c>
      <c r="B4481" t="s">
        <v>3827</v>
      </c>
      <c r="C4481" s="4">
        <v>20190805</v>
      </c>
      <c r="D4481" t="s">
        <v>5022</v>
      </c>
      <c r="E4481" t="s">
        <v>5023</v>
      </c>
      <c r="F4481" t="s">
        <v>5109</v>
      </c>
      <c r="G4481">
        <v>2000</v>
      </c>
      <c r="H4481">
        <v>1000</v>
      </c>
      <c r="K4481">
        <v>51</v>
      </c>
      <c r="L4481" t="s">
        <v>5123</v>
      </c>
      <c r="M4481">
        <v>10216.000041663647</v>
      </c>
      <c r="N4481">
        <v>0</v>
      </c>
      <c r="O4481">
        <v>15.153364830765193</v>
      </c>
      <c r="P4481">
        <v>7.9336835820597709E-2</v>
      </c>
      <c r="Q4481">
        <v>644.15224386778686</v>
      </c>
      <c r="R4481">
        <v>1.3828183377343168</v>
      </c>
      <c r="S4481">
        <v>1.59077459482539</v>
      </c>
      <c r="T4481">
        <v>30.950815200805664</v>
      </c>
      <c r="U4481">
        <v>6</v>
      </c>
      <c r="V4481">
        <v>1.4200000166893005</v>
      </c>
      <c r="W4481">
        <v>1</v>
      </c>
      <c r="X4481">
        <v>2.8400000333786011</v>
      </c>
      <c r="Y4481">
        <v>28.592483520507813</v>
      </c>
      <c r="Z4481">
        <v>30.950815200805664</v>
      </c>
      <c r="AA4481">
        <v>28.330966949462891</v>
      </c>
      <c r="AB4481">
        <v>1000.058837890625</v>
      </c>
      <c r="AC4481">
        <v>980.2548828125</v>
      </c>
      <c r="AD4481">
        <v>29.833879470825195</v>
      </c>
      <c r="AE4481">
        <v>31.440546035766602</v>
      </c>
      <c r="AF4481">
        <v>70.250320434570313</v>
      </c>
      <c r="AG4481">
        <v>74.0335693359375</v>
      </c>
      <c r="AH4481">
        <v>500.16915893554688</v>
      </c>
      <c r="AI4481">
        <v>1999.799560546875</v>
      </c>
      <c r="AJ4481">
        <v>46.319805145263672</v>
      </c>
      <c r="AK4481">
        <v>92.490997314453125</v>
      </c>
      <c r="AL4481">
        <v>-17.291973114013672</v>
      </c>
      <c r="AM4481">
        <v>0.50675231218338013</v>
      </c>
      <c r="AN4481">
        <v>1</v>
      </c>
      <c r="AO4481">
        <v>-0.21956524252891541</v>
      </c>
      <c r="AP4481">
        <v>2.737391471862793</v>
      </c>
      <c r="AQ4481">
        <v>1</v>
      </c>
      <c r="AR4481">
        <v>0</v>
      </c>
      <c r="AS4481">
        <v>0.15999999642372131</v>
      </c>
      <c r="AT4481">
        <v>111115</v>
      </c>
      <c r="AU4481">
        <v>0.83361526489257809</v>
      </c>
      <c r="AV4481">
        <v>1.3828183377343169E-3</v>
      </c>
      <c r="AW4481">
        <v>304.10081520080564</v>
      </c>
      <c r="AX4481">
        <v>301.74248352050779</v>
      </c>
      <c r="AY4481">
        <v>319.96792253565945</v>
      </c>
      <c r="AZ4481">
        <v>2.5179030150977488</v>
      </c>
      <c r="BA4481">
        <v>4.4987420537844187</v>
      </c>
      <c r="BB4481">
        <v>48.639783161700457</v>
      </c>
      <c r="BC4481">
        <v>17.199237125933855</v>
      </c>
      <c r="BD4481">
        <v>29.771649360656738</v>
      </c>
      <c r="BE4481">
        <v>4.2048869100662305</v>
      </c>
      <c r="BF4481">
        <v>7.7180752504405745E-2</v>
      </c>
      <c r="BG4481">
        <v>2.9079674589590288</v>
      </c>
      <c r="BH4481">
        <v>1.2969194511072017</v>
      </c>
      <c r="BI4481">
        <v>4.842715565468228E-2</v>
      </c>
      <c r="BJ4481">
        <v>59.578283457674431</v>
      </c>
      <c r="BK4481">
        <v>0.65712729940157644</v>
      </c>
      <c r="BL4481">
        <v>64.165724821612045</v>
      </c>
      <c r="BM4481">
        <v>973.05169891070398</v>
      </c>
      <c r="BN4481">
        <v>9.9925485864816588E-3</v>
      </c>
    </row>
    <row r="4482" spans="1:66">
      <c r="A4482" t="s">
        <v>5110</v>
      </c>
      <c r="B4482" t="s">
        <v>3827</v>
      </c>
      <c r="C4482" s="4">
        <v>20190805</v>
      </c>
      <c r="D4482" t="s">
        <v>5022</v>
      </c>
      <c r="E4482" t="s">
        <v>5023</v>
      </c>
      <c r="F4482" t="s">
        <v>5109</v>
      </c>
      <c r="G4482">
        <v>2000</v>
      </c>
      <c r="H4482">
        <v>1400</v>
      </c>
      <c r="K4482">
        <v>52</v>
      </c>
      <c r="L4482" t="s">
        <v>5124</v>
      </c>
      <c r="M4482">
        <v>10341.000041663647</v>
      </c>
      <c r="N4482">
        <v>0</v>
      </c>
      <c r="O4482">
        <v>16.887786774388065</v>
      </c>
      <c r="P4482">
        <v>7.2555257372328055E-2</v>
      </c>
      <c r="Q4482">
        <v>963.36193777048049</v>
      </c>
      <c r="R4482">
        <v>1.2810534479462317</v>
      </c>
      <c r="S4482">
        <v>1.6072585660983436</v>
      </c>
      <c r="T4482">
        <v>31.057168960571289</v>
      </c>
      <c r="U4482">
        <v>6</v>
      </c>
      <c r="V4482">
        <v>1.4200000166893005</v>
      </c>
      <c r="W4482">
        <v>1</v>
      </c>
      <c r="X4482">
        <v>2.8400000333786011</v>
      </c>
      <c r="Y4482">
        <v>28.631475448608398</v>
      </c>
      <c r="Z4482">
        <v>31.057168960571289</v>
      </c>
      <c r="AA4482">
        <v>28.329450607299805</v>
      </c>
      <c r="AB4482">
        <v>1400.087158203125</v>
      </c>
      <c r="AC4482">
        <v>1377.711669921875</v>
      </c>
      <c r="AD4482">
        <v>30.071846008300781</v>
      </c>
      <c r="AE4482">
        <v>31.560077667236328</v>
      </c>
      <c r="AF4482">
        <v>70.646331787109375</v>
      </c>
      <c r="AG4482">
        <v>74.142562866210938</v>
      </c>
      <c r="AH4482">
        <v>500.1734619140625</v>
      </c>
      <c r="AI4482">
        <v>1999.7452392578125</v>
      </c>
      <c r="AJ4482">
        <v>47.219249725341797</v>
      </c>
      <c r="AK4482">
        <v>92.485389709472656</v>
      </c>
      <c r="AL4482">
        <v>-27.56182861328125</v>
      </c>
      <c r="AM4482">
        <v>0.61102503538131714</v>
      </c>
      <c r="AN4482">
        <v>1</v>
      </c>
      <c r="AO4482">
        <v>-0.21956524252891541</v>
      </c>
      <c r="AP4482">
        <v>2.737391471862793</v>
      </c>
      <c r="AQ4482">
        <v>1</v>
      </c>
      <c r="AR4482">
        <v>0</v>
      </c>
      <c r="AS4482">
        <v>0.15999999642372131</v>
      </c>
      <c r="AT4482">
        <v>111115</v>
      </c>
      <c r="AU4482">
        <v>0.83362243652343737</v>
      </c>
      <c r="AV4482">
        <v>1.2810534479462316E-3</v>
      </c>
      <c r="AW4482">
        <v>304.20716896057127</v>
      </c>
      <c r="AX4482">
        <v>301.78147544860838</v>
      </c>
      <c r="AY4482">
        <v>319.95923112960372</v>
      </c>
      <c r="AZ4482">
        <v>2.5573928715879468</v>
      </c>
      <c r="BA4482">
        <v>4.52610464841392</v>
      </c>
      <c r="BB4482">
        <v>48.938590869670534</v>
      </c>
      <c r="BC4482">
        <v>17.378513202434206</v>
      </c>
      <c r="BD4482">
        <v>29.844322204589844</v>
      </c>
      <c r="BE4482">
        <v>4.2225009293433198</v>
      </c>
      <c r="BF4482">
        <v>7.0747818595429335E-2</v>
      </c>
      <c r="BG4482">
        <v>2.9188460823155764</v>
      </c>
      <c r="BH4482">
        <v>1.3036548470277434</v>
      </c>
      <c r="BI4482">
        <v>4.4376297499776909E-2</v>
      </c>
      <c r="BJ4482">
        <v>89.096904245975637</v>
      </c>
      <c r="BK4482">
        <v>0.69924786063916355</v>
      </c>
      <c r="BL4482">
        <v>63.921630467386322</v>
      </c>
      <c r="BM4482">
        <v>1369.684024894596</v>
      </c>
      <c r="BN4482">
        <v>7.8813423094974081E-3</v>
      </c>
    </row>
    <row r="4483" spans="1:66">
      <c r="A4483" t="s">
        <v>5110</v>
      </c>
      <c r="B4483" t="s">
        <v>3827</v>
      </c>
      <c r="C4483" s="4">
        <v>20190805</v>
      </c>
      <c r="D4483" t="s">
        <v>5022</v>
      </c>
      <c r="E4483" t="s">
        <v>5023</v>
      </c>
      <c r="F4483" t="s">
        <v>5109</v>
      </c>
      <c r="G4483">
        <v>2000</v>
      </c>
      <c r="H4483">
        <v>1800</v>
      </c>
      <c r="K4483">
        <v>53</v>
      </c>
      <c r="L4483" t="s">
        <v>5125</v>
      </c>
      <c r="M4483">
        <v>10481.000041663647</v>
      </c>
      <c r="N4483">
        <v>0</v>
      </c>
      <c r="O4483">
        <v>17.532698592264488</v>
      </c>
      <c r="P4483">
        <v>6.5454571193936231E-2</v>
      </c>
      <c r="Q4483">
        <v>1294.3011632895375</v>
      </c>
      <c r="R4483">
        <v>1.1738866636254446</v>
      </c>
      <c r="S4483">
        <v>1.6280897156749625</v>
      </c>
      <c r="T4483">
        <v>31.183691024780273</v>
      </c>
      <c r="U4483">
        <v>6</v>
      </c>
      <c r="V4483">
        <v>1.4200000166893005</v>
      </c>
      <c r="W4483">
        <v>1</v>
      </c>
      <c r="X4483">
        <v>2.8400000333786011</v>
      </c>
      <c r="Y4483">
        <v>28.65289306640625</v>
      </c>
      <c r="Z4483">
        <v>31.183691024780273</v>
      </c>
      <c r="AA4483">
        <v>28.329381942749023</v>
      </c>
      <c r="AB4483">
        <v>1799.7935791015625</v>
      </c>
      <c r="AC4483">
        <v>1776.260009765625</v>
      </c>
      <c r="AD4483">
        <v>30.327089309692383</v>
      </c>
      <c r="AE4483">
        <v>31.690658569335938</v>
      </c>
      <c r="AF4483">
        <v>71.153404235839844</v>
      </c>
      <c r="AG4483">
        <v>74.352615356445313</v>
      </c>
      <c r="AH4483">
        <v>500.16619873046875</v>
      </c>
      <c r="AI4483">
        <v>1999.155517578125</v>
      </c>
      <c r="AJ4483">
        <v>55.809043884277344</v>
      </c>
      <c r="AK4483">
        <v>92.480094909667969</v>
      </c>
      <c r="AL4483">
        <v>-38.486103057861328</v>
      </c>
      <c r="AM4483">
        <v>0.69625645875930786</v>
      </c>
      <c r="AN4483">
        <v>1</v>
      </c>
      <c r="AO4483">
        <v>-0.21956524252891541</v>
      </c>
      <c r="AP4483">
        <v>2.737391471862793</v>
      </c>
      <c r="AQ4483">
        <v>1</v>
      </c>
      <c r="AR4483">
        <v>0</v>
      </c>
      <c r="AS4483">
        <v>0.15999999642372131</v>
      </c>
      <c r="AT4483">
        <v>111115</v>
      </c>
      <c r="AU4483">
        <v>0.83361033121744776</v>
      </c>
      <c r="AV4483">
        <v>1.1738866636254446E-3</v>
      </c>
      <c r="AW4483">
        <v>304.33369102478025</v>
      </c>
      <c r="AX4483">
        <v>301.80289306640623</v>
      </c>
      <c r="AY4483">
        <v>319.86487566296273</v>
      </c>
      <c r="AZ4483">
        <v>2.5935111363888925</v>
      </c>
      <c r="BA4483">
        <v>4.5588448279170324</v>
      </c>
      <c r="BB4483">
        <v>49.295416839374866</v>
      </c>
      <c r="BC4483">
        <v>17.604758270038928</v>
      </c>
      <c r="BD4483">
        <v>29.918292045593262</v>
      </c>
      <c r="BE4483">
        <v>4.2404953130379059</v>
      </c>
      <c r="BF4483">
        <v>6.3979999578382671E-2</v>
      </c>
      <c r="BG4483">
        <v>2.9307551122420699</v>
      </c>
      <c r="BH4483">
        <v>1.3097402007958361</v>
      </c>
      <c r="BI4483">
        <v>4.0117416951846695E-2</v>
      </c>
      <c r="BJ4483">
        <v>119.69709442271008</v>
      </c>
      <c r="BK4483">
        <v>0.72866649937151862</v>
      </c>
      <c r="BL4483">
        <v>63.618580224041622</v>
      </c>
      <c r="BM4483">
        <v>1767.9258045468316</v>
      </c>
      <c r="BN4483">
        <v>6.3091187937144742E-3</v>
      </c>
    </row>
    <row r="4485" spans="1:66">
      <c r="A4485" t="s">
        <v>5127</v>
      </c>
      <c r="B4485" t="s">
        <v>3827</v>
      </c>
      <c r="C4485" s="4">
        <v>20190805</v>
      </c>
      <c r="D4485" t="s">
        <v>5022</v>
      </c>
      <c r="E4485" t="s">
        <v>5023</v>
      </c>
      <c r="F4485" t="s">
        <v>5126</v>
      </c>
      <c r="G4485">
        <v>2000</v>
      </c>
      <c r="H4485">
        <v>400</v>
      </c>
      <c r="K4485">
        <v>1</v>
      </c>
      <c r="L4485" t="s">
        <v>5128</v>
      </c>
      <c r="M4485">
        <v>122.50002636387944</v>
      </c>
      <c r="N4485">
        <v>0</v>
      </c>
      <c r="O4485">
        <v>7.741600425637289</v>
      </c>
      <c r="P4485">
        <v>0.16226284277862554</v>
      </c>
      <c r="Q4485">
        <v>300.49808237733822</v>
      </c>
      <c r="R4485">
        <v>2.5153420047738675</v>
      </c>
      <c r="S4485">
        <v>1.4528051591290314</v>
      </c>
      <c r="T4485">
        <v>30.482677459716797</v>
      </c>
      <c r="U4485">
        <v>6</v>
      </c>
      <c r="V4485">
        <v>1.4200000166893005</v>
      </c>
      <c r="W4485">
        <v>1</v>
      </c>
      <c r="X4485">
        <v>2.8400000333786011</v>
      </c>
      <c r="Y4485">
        <v>28.847648620605469</v>
      </c>
      <c r="Z4485">
        <v>30.482677459716797</v>
      </c>
      <c r="AA4485">
        <v>28.622282028198242</v>
      </c>
      <c r="AB4485">
        <v>400.0068359375</v>
      </c>
      <c r="AC4485">
        <v>389.54507446289063</v>
      </c>
      <c r="AD4485">
        <v>28.789735794067383</v>
      </c>
      <c r="AE4485">
        <v>31.711320877075195</v>
      </c>
      <c r="AF4485">
        <v>66.663658142089844</v>
      </c>
      <c r="AG4485">
        <v>73.428695678710938</v>
      </c>
      <c r="AH4485">
        <v>500.18954467773438</v>
      </c>
      <c r="AI4485">
        <v>1999.6595458984375</v>
      </c>
      <c r="AJ4485">
        <v>38.409305572509766</v>
      </c>
      <c r="AK4485">
        <v>92.307746887207031</v>
      </c>
      <c r="AL4485">
        <v>-2.2040703296661377</v>
      </c>
      <c r="AM4485">
        <v>2.9099528789520264</v>
      </c>
      <c r="AN4485">
        <v>1</v>
      </c>
      <c r="AO4485">
        <v>-0.21956524252891541</v>
      </c>
      <c r="AP4485">
        <v>2.737391471862793</v>
      </c>
      <c r="AQ4485">
        <v>1</v>
      </c>
      <c r="AR4485">
        <v>0</v>
      </c>
      <c r="AS4485">
        <v>0.15999999642372131</v>
      </c>
      <c r="AT4485">
        <v>111115</v>
      </c>
      <c r="AU4485">
        <v>0.83364924112955729</v>
      </c>
      <c r="AV4485">
        <v>2.5153420047738673E-3</v>
      </c>
      <c r="AW4485">
        <v>303.63267745971677</v>
      </c>
      <c r="AX4485">
        <v>301.99764862060545</v>
      </c>
      <c r="AY4485">
        <v>319.94552019241019</v>
      </c>
      <c r="AZ4485">
        <v>2.0686772854124436</v>
      </c>
      <c r="BA4485">
        <v>4.3800057401090928</v>
      </c>
      <c r="BB4485">
        <v>47.450034128350275</v>
      </c>
      <c r="BC4485">
        <v>15.73871325127508</v>
      </c>
      <c r="BD4485">
        <v>29.665163040161133</v>
      </c>
      <c r="BE4485">
        <v>4.1791930566922133</v>
      </c>
      <c r="BF4485">
        <v>0.15349304771647518</v>
      </c>
      <c r="BG4485">
        <v>2.9272005809800614</v>
      </c>
      <c r="BH4485">
        <v>1.2519924757121519</v>
      </c>
      <c r="BI4485">
        <v>9.6684317939894196E-2</v>
      </c>
      <c r="BJ4485">
        <v>27.738300928178425</v>
      </c>
      <c r="BK4485">
        <v>0.7714077319336371</v>
      </c>
      <c r="BL4485">
        <v>67.330579278342768</v>
      </c>
      <c r="BM4485">
        <v>385.86508838832106</v>
      </c>
      <c r="BN4485">
        <v>1.3508515200915495E-2</v>
      </c>
    </row>
    <row r="4486" spans="1:66">
      <c r="A4486" t="s">
        <v>5127</v>
      </c>
      <c r="B4486" t="s">
        <v>3827</v>
      </c>
      <c r="C4486" s="4">
        <v>20190805</v>
      </c>
      <c r="D4486" t="s">
        <v>5022</v>
      </c>
      <c r="E4486" t="s">
        <v>5023</v>
      </c>
      <c r="F4486" t="s">
        <v>5126</v>
      </c>
      <c r="G4486">
        <v>2000</v>
      </c>
      <c r="H4486">
        <v>325</v>
      </c>
      <c r="K4486">
        <v>2</v>
      </c>
      <c r="L4486" t="s">
        <v>5129</v>
      </c>
      <c r="M4486">
        <v>207.50002636387944</v>
      </c>
      <c r="N4486">
        <v>0</v>
      </c>
      <c r="O4486">
        <v>6.0704504647240052</v>
      </c>
      <c r="P4486">
        <v>0.16283743938752554</v>
      </c>
      <c r="Q4486">
        <v>246.69102997018243</v>
      </c>
      <c r="R4486">
        <v>2.5404311591132003</v>
      </c>
      <c r="S4486">
        <v>1.4624023024953297</v>
      </c>
      <c r="T4486">
        <v>30.500246047973633</v>
      </c>
      <c r="U4486">
        <v>6</v>
      </c>
      <c r="V4486">
        <v>1.4200000166893005</v>
      </c>
      <c r="W4486">
        <v>1</v>
      </c>
      <c r="X4486">
        <v>2.8400000333786011</v>
      </c>
      <c r="Y4486">
        <v>28.832595825195313</v>
      </c>
      <c r="Z4486">
        <v>30.500246047973633</v>
      </c>
      <c r="AA4486">
        <v>28.640338897705078</v>
      </c>
      <c r="AB4486">
        <v>324.88888549804688</v>
      </c>
      <c r="AC4486">
        <v>316.64215087890625</v>
      </c>
      <c r="AD4486">
        <v>28.704229354858398</v>
      </c>
      <c r="AE4486">
        <v>31.65513801574707</v>
      </c>
      <c r="AF4486">
        <v>66.523544311523438</v>
      </c>
      <c r="AG4486">
        <v>73.3624267578125</v>
      </c>
      <c r="AH4486">
        <v>500.18765258789063</v>
      </c>
      <c r="AI4486">
        <v>1999.39599609375</v>
      </c>
      <c r="AJ4486">
        <v>35.681678771972656</v>
      </c>
      <c r="AK4486">
        <v>92.307594299316406</v>
      </c>
      <c r="AL4486">
        <v>-0.93207782506942749</v>
      </c>
      <c r="AM4486">
        <v>2.869189977645874</v>
      </c>
      <c r="AN4486">
        <v>1</v>
      </c>
      <c r="AO4486">
        <v>-0.21956524252891541</v>
      </c>
      <c r="AP4486">
        <v>2.737391471862793</v>
      </c>
      <c r="AQ4486">
        <v>1</v>
      </c>
      <c r="AR4486">
        <v>0</v>
      </c>
      <c r="AS4486">
        <v>0.15999999642372131</v>
      </c>
      <c r="AT4486">
        <v>111115</v>
      </c>
      <c r="AU4486">
        <v>0.8336460876464844</v>
      </c>
      <c r="AV4486">
        <v>2.5404311591132002E-3</v>
      </c>
      <c r="AW4486">
        <v>303.65024604797361</v>
      </c>
      <c r="AX4486">
        <v>301.98259582519529</v>
      </c>
      <c r="AY4486">
        <v>319.90335222460271</v>
      </c>
      <c r="AZ4486">
        <v>2.0518238336866248</v>
      </c>
      <c r="BA4486">
        <v>4.3844119399417778</v>
      </c>
      <c r="BB4486">
        <v>47.497846447226138</v>
      </c>
      <c r="BC4486">
        <v>15.842708431479068</v>
      </c>
      <c r="BD4486">
        <v>29.666420936584473</v>
      </c>
      <c r="BE4486">
        <v>4.1794957712012941</v>
      </c>
      <c r="BF4486">
        <v>0.1540071141012688</v>
      </c>
      <c r="BG4486">
        <v>2.9220096374464481</v>
      </c>
      <c r="BH4486">
        <v>1.257486133754846</v>
      </c>
      <c r="BI4486">
        <v>9.7010669155315712E-2</v>
      </c>
      <c r="BJ4486">
        <v>22.771455511768107</v>
      </c>
      <c r="BK4486">
        <v>0.7790846205580656</v>
      </c>
      <c r="BL4486">
        <v>67.154245145021036</v>
      </c>
      <c r="BM4486">
        <v>313.75654945951891</v>
      </c>
      <c r="BN4486">
        <v>1.2992765229953514E-2</v>
      </c>
    </row>
    <row r="4487" spans="1:66">
      <c r="A4487" t="s">
        <v>5127</v>
      </c>
      <c r="B4487" t="s">
        <v>3827</v>
      </c>
      <c r="C4487" s="4">
        <v>20190805</v>
      </c>
      <c r="D4487" t="s">
        <v>5022</v>
      </c>
      <c r="E4487" t="s">
        <v>5023</v>
      </c>
      <c r="F4487" t="s">
        <v>5126</v>
      </c>
      <c r="G4487">
        <v>2000</v>
      </c>
      <c r="H4487">
        <v>250</v>
      </c>
      <c r="K4487">
        <v>3</v>
      </c>
      <c r="L4487" t="s">
        <v>5130</v>
      </c>
      <c r="M4487">
        <v>291.50002636387944</v>
      </c>
      <c r="N4487">
        <v>0</v>
      </c>
      <c r="O4487">
        <v>4.3794856030076188</v>
      </c>
      <c r="P4487">
        <v>0.16639294572409663</v>
      </c>
      <c r="Q4487">
        <v>193.80877689633334</v>
      </c>
      <c r="R4487">
        <v>2.6047765704690975</v>
      </c>
      <c r="S4487">
        <v>1.4691727673005004</v>
      </c>
      <c r="T4487">
        <v>30.507194519042969</v>
      </c>
      <c r="U4487">
        <v>6</v>
      </c>
      <c r="V4487">
        <v>1.4200000166893005</v>
      </c>
      <c r="W4487">
        <v>1</v>
      </c>
      <c r="X4487">
        <v>2.8400000333786011</v>
      </c>
      <c r="Y4487">
        <v>28.838611602783203</v>
      </c>
      <c r="Z4487">
        <v>30.507194519042969</v>
      </c>
      <c r="AA4487">
        <v>28.641025543212891</v>
      </c>
      <c r="AB4487">
        <v>249.803955078125</v>
      </c>
      <c r="AC4487">
        <v>243.788818359375</v>
      </c>
      <c r="AD4487">
        <v>28.574748992919922</v>
      </c>
      <c r="AE4487">
        <v>31.600566864013672</v>
      </c>
      <c r="AF4487">
        <v>66.200637817382813</v>
      </c>
      <c r="AG4487">
        <v>73.210700988769531</v>
      </c>
      <c r="AH4487">
        <v>500.188232421875</v>
      </c>
      <c r="AI4487">
        <v>1998.909912109375</v>
      </c>
      <c r="AJ4487">
        <v>32.646965026855469</v>
      </c>
      <c r="AK4487">
        <v>92.307929992675781</v>
      </c>
      <c r="AL4487">
        <v>3.766704723238945E-2</v>
      </c>
      <c r="AM4487">
        <v>2.8355395793914795</v>
      </c>
      <c r="AN4487">
        <v>1</v>
      </c>
      <c r="AO4487">
        <v>-0.21956524252891541</v>
      </c>
      <c r="AP4487">
        <v>2.737391471862793</v>
      </c>
      <c r="AQ4487">
        <v>1</v>
      </c>
      <c r="AR4487">
        <v>0</v>
      </c>
      <c r="AS4487">
        <v>0.15999999642372131</v>
      </c>
      <c r="AT4487">
        <v>111115</v>
      </c>
      <c r="AU4487">
        <v>0.83364705403645822</v>
      </c>
      <c r="AV4487">
        <v>2.6047765704690974E-3</v>
      </c>
      <c r="AW4487">
        <v>303.65719451904295</v>
      </c>
      <c r="AX4487">
        <v>301.98861160278318</v>
      </c>
      <c r="AY4487">
        <v>319.82557878884109</v>
      </c>
      <c r="AZ4487">
        <v>2.0198368232007553</v>
      </c>
      <c r="BA4487">
        <v>4.3861556811127445</v>
      </c>
      <c r="BB4487">
        <v>47.516564194005504</v>
      </c>
      <c r="BC4487">
        <v>15.915997329991832</v>
      </c>
      <c r="BD4487">
        <v>29.672903060913086</v>
      </c>
      <c r="BE4487">
        <v>4.1810560063925202</v>
      </c>
      <c r="BF4487">
        <v>0.15718369976749993</v>
      </c>
      <c r="BG4487">
        <v>2.9169829138122441</v>
      </c>
      <c r="BH4487">
        <v>1.2640730925802761</v>
      </c>
      <c r="BI4487">
        <v>9.9027680646791003E-2</v>
      </c>
      <c r="BJ4487">
        <v>17.890087009712857</v>
      </c>
      <c r="BK4487">
        <v>0.79498632546237269</v>
      </c>
      <c r="BL4487">
        <v>67.054922298845881</v>
      </c>
      <c r="BM4487">
        <v>241.70702065001839</v>
      </c>
      <c r="BN4487">
        <v>1.214967054034422E-2</v>
      </c>
    </row>
    <row r="4488" spans="1:66">
      <c r="A4488" t="s">
        <v>5127</v>
      </c>
      <c r="B4488" t="s">
        <v>3827</v>
      </c>
      <c r="C4488" s="4">
        <v>20190805</v>
      </c>
      <c r="D4488" t="s">
        <v>5022</v>
      </c>
      <c r="E4488" t="s">
        <v>5023</v>
      </c>
      <c r="F4488" t="s">
        <v>5126</v>
      </c>
      <c r="G4488">
        <v>2000</v>
      </c>
      <c r="H4488">
        <v>175</v>
      </c>
      <c r="K4488">
        <v>4</v>
      </c>
      <c r="L4488" t="s">
        <v>5131</v>
      </c>
      <c r="M4488">
        <v>380.50002636387944</v>
      </c>
      <c r="N4488">
        <v>0</v>
      </c>
      <c r="O4488">
        <v>2.686250710203951</v>
      </c>
      <c r="P4488">
        <v>0.17091887964046279</v>
      </c>
      <c r="Q4488">
        <v>140.4659074369944</v>
      </c>
      <c r="R4488">
        <v>2.6813972904416015</v>
      </c>
      <c r="S4488">
        <v>1.4745240179846597</v>
      </c>
      <c r="T4488">
        <v>30.535272598266602</v>
      </c>
      <c r="U4488">
        <v>6</v>
      </c>
      <c r="V4488">
        <v>1.4200000166893005</v>
      </c>
      <c r="W4488">
        <v>1</v>
      </c>
      <c r="X4488">
        <v>2.8400000333786011</v>
      </c>
      <c r="Y4488">
        <v>28.853553771972656</v>
      </c>
      <c r="Z4488">
        <v>30.535272598266602</v>
      </c>
      <c r="AA4488">
        <v>28.642257690429688</v>
      </c>
      <c r="AB4488">
        <v>174.79133605957031</v>
      </c>
      <c r="AC4488">
        <v>171.0189208984375</v>
      </c>
      <c r="AD4488">
        <v>28.503379821777344</v>
      </c>
      <c r="AE4488">
        <v>31.618188858032227</v>
      </c>
      <c r="AF4488">
        <v>65.979835510253906</v>
      </c>
      <c r="AG4488">
        <v>73.190010070800781</v>
      </c>
      <c r="AH4488">
        <v>500.18148803710938</v>
      </c>
      <c r="AI4488">
        <v>1999.9525146484375</v>
      </c>
      <c r="AJ4488">
        <v>32.075466156005859</v>
      </c>
      <c r="AK4488">
        <v>92.310287475585938</v>
      </c>
      <c r="AL4488">
        <v>0.89328229427337646</v>
      </c>
      <c r="AM4488">
        <v>2.7995173931121826</v>
      </c>
      <c r="AN4488">
        <v>1</v>
      </c>
      <c r="AO4488">
        <v>-0.21956524252891541</v>
      </c>
      <c r="AP4488">
        <v>2.737391471862793</v>
      </c>
      <c r="AQ4488">
        <v>1</v>
      </c>
      <c r="AR4488">
        <v>0</v>
      </c>
      <c r="AS4488">
        <v>0.15999999642372131</v>
      </c>
      <c r="AT4488">
        <v>111115</v>
      </c>
      <c r="AU4488">
        <v>0.83363581339518222</v>
      </c>
      <c r="AV4488">
        <v>2.6813972904416016E-3</v>
      </c>
      <c r="AW4488">
        <v>303.68527259826658</v>
      </c>
      <c r="AX4488">
        <v>302.00355377197263</v>
      </c>
      <c r="AY4488">
        <v>319.99239519136245</v>
      </c>
      <c r="AZ4488">
        <v>1.9829284237440086</v>
      </c>
      <c r="BA4488">
        <v>4.3932081209269827</v>
      </c>
      <c r="BB4488">
        <v>47.591749967075884</v>
      </c>
      <c r="BC4488">
        <v>15.973561109043658</v>
      </c>
      <c r="BD4488">
        <v>29.694413185119629</v>
      </c>
      <c r="BE4488">
        <v>4.1862370912372429</v>
      </c>
      <c r="BF4488">
        <v>0.16121643853810222</v>
      </c>
      <c r="BG4488">
        <v>2.9186841029423229</v>
      </c>
      <c r="BH4488">
        <v>1.2675529882949199</v>
      </c>
      <c r="BI4488">
        <v>0.10158925899329251</v>
      </c>
      <c r="BJ4488">
        <v>12.966448296027998</v>
      </c>
      <c r="BK4488">
        <v>0.82134717433056703</v>
      </c>
      <c r="BL4488">
        <v>67.036034227207452</v>
      </c>
      <c r="BM4488">
        <v>169.74200596317212</v>
      </c>
      <c r="BN4488">
        <v>1.0608782047218311E-2</v>
      </c>
    </row>
    <row r="4489" spans="1:66">
      <c r="A4489" t="s">
        <v>5127</v>
      </c>
      <c r="B4489" t="s">
        <v>3827</v>
      </c>
      <c r="C4489" s="4">
        <v>20190805</v>
      </c>
      <c r="D4489" t="s">
        <v>5022</v>
      </c>
      <c r="E4489" t="s">
        <v>5023</v>
      </c>
      <c r="F4489" t="s">
        <v>5126</v>
      </c>
      <c r="G4489">
        <v>2000</v>
      </c>
      <c r="H4489">
        <v>100</v>
      </c>
      <c r="K4489">
        <v>5</v>
      </c>
      <c r="L4489" t="s">
        <v>5132</v>
      </c>
      <c r="M4489">
        <v>470.50002636387944</v>
      </c>
      <c r="N4489">
        <v>0</v>
      </c>
      <c r="O4489">
        <v>0.81661525764496723</v>
      </c>
      <c r="P4489">
        <v>0.1767592108163106</v>
      </c>
      <c r="Q4489">
        <v>87.907211174254144</v>
      </c>
      <c r="R4489">
        <v>2.7778319066252628</v>
      </c>
      <c r="S4489">
        <v>1.479808719251829</v>
      </c>
      <c r="T4489">
        <v>30.588554382324219</v>
      </c>
      <c r="U4489">
        <v>6</v>
      </c>
      <c r="V4489">
        <v>1.4200000166893005</v>
      </c>
      <c r="W4489">
        <v>1</v>
      </c>
      <c r="X4489">
        <v>2.8400000333786011</v>
      </c>
      <c r="Y4489">
        <v>28.869731903076172</v>
      </c>
      <c r="Z4489">
        <v>30.588554382324219</v>
      </c>
      <c r="AA4489">
        <v>28.642946243286133</v>
      </c>
      <c r="AB4489">
        <v>99.463592529296875</v>
      </c>
      <c r="AC4489">
        <v>98.156944274902344</v>
      </c>
      <c r="AD4489">
        <v>28.478851318359375</v>
      </c>
      <c r="AE4489">
        <v>31.705362319946289</v>
      </c>
      <c r="AF4489">
        <v>65.863067626953125</v>
      </c>
      <c r="AG4489">
        <v>73.325027465820313</v>
      </c>
      <c r="AH4489">
        <v>500.18606567382813</v>
      </c>
      <c r="AI4489">
        <v>2000.0224609375</v>
      </c>
      <c r="AJ4489">
        <v>32.232406616210938</v>
      </c>
      <c r="AK4489">
        <v>92.312759399414063</v>
      </c>
      <c r="AL4489">
        <v>1.583039402961731</v>
      </c>
      <c r="AM4489">
        <v>2.7532775402069092</v>
      </c>
      <c r="AN4489">
        <v>1</v>
      </c>
      <c r="AO4489">
        <v>-0.21956524252891541</v>
      </c>
      <c r="AP4489">
        <v>2.737391471862793</v>
      </c>
      <c r="AQ4489">
        <v>1</v>
      </c>
      <c r="AR4489">
        <v>0</v>
      </c>
      <c r="AS4489">
        <v>0.15999999642372131</v>
      </c>
      <c r="AT4489">
        <v>111115</v>
      </c>
      <c r="AU4489">
        <v>0.83364344278971347</v>
      </c>
      <c r="AV4489">
        <v>2.7778319066252628E-3</v>
      </c>
      <c r="AW4489">
        <v>303.7385543823242</v>
      </c>
      <c r="AX4489">
        <v>302.01973190307615</v>
      </c>
      <c r="AY4489">
        <v>320.0035865973623</v>
      </c>
      <c r="AZ4489">
        <v>1.9315572714140539</v>
      </c>
      <c r="BA4489">
        <v>4.4066182027642791</v>
      </c>
      <c r="BB4489">
        <v>47.735743481547892</v>
      </c>
      <c r="BC4489">
        <v>16.030381161601603</v>
      </c>
      <c r="BD4489">
        <v>29.729143142700195</v>
      </c>
      <c r="BE4489">
        <v>4.1946142137189444</v>
      </c>
      <c r="BF4489">
        <v>0.16640246170929227</v>
      </c>
      <c r="BG4489">
        <v>2.9268094835124501</v>
      </c>
      <c r="BH4489">
        <v>1.2678047302064943</v>
      </c>
      <c r="BI4489">
        <v>0.10488494880124787</v>
      </c>
      <c r="BJ4489">
        <v>8.1149572346024055</v>
      </c>
      <c r="BK4489">
        <v>0.89557811547247868</v>
      </c>
      <c r="BL4489">
        <v>67.078454342090708</v>
      </c>
      <c r="BM4489">
        <v>97.768764491499596</v>
      </c>
      <c r="BN4489">
        <v>5.6027392347537683E-3</v>
      </c>
    </row>
    <row r="4490" spans="1:66">
      <c r="A4490" t="s">
        <v>5127</v>
      </c>
      <c r="B4490" t="s">
        <v>3827</v>
      </c>
      <c r="C4490" s="4">
        <v>20190805</v>
      </c>
      <c r="D4490" t="s">
        <v>5022</v>
      </c>
      <c r="E4490" t="s">
        <v>5023</v>
      </c>
      <c r="F4490" t="s">
        <v>5126</v>
      </c>
      <c r="G4490">
        <v>2000</v>
      </c>
      <c r="H4490">
        <v>66</v>
      </c>
      <c r="K4490">
        <v>6</v>
      </c>
      <c r="L4490" t="s">
        <v>5133</v>
      </c>
      <c r="M4490">
        <v>576.50002636387944</v>
      </c>
      <c r="N4490">
        <v>0</v>
      </c>
      <c r="O4490">
        <v>0.10819683296725094</v>
      </c>
      <c r="P4490">
        <v>0.18442797692346546</v>
      </c>
      <c r="Q4490">
        <v>64.374485465187135</v>
      </c>
      <c r="R4490">
        <v>2.8906381328567439</v>
      </c>
      <c r="S4490">
        <v>1.4793899294437285</v>
      </c>
      <c r="T4490">
        <v>30.644697189331055</v>
      </c>
      <c r="U4490">
        <v>6</v>
      </c>
      <c r="V4490">
        <v>1.4200000166893005</v>
      </c>
      <c r="W4490">
        <v>1</v>
      </c>
      <c r="X4490">
        <v>2.8400000333786011</v>
      </c>
      <c r="Y4490">
        <v>28.884828567504883</v>
      </c>
      <c r="Z4490">
        <v>30.644697189331055</v>
      </c>
      <c r="AA4490">
        <v>28.642175674438477</v>
      </c>
      <c r="AB4490">
        <v>67.468093872070313</v>
      </c>
      <c r="AC4490">
        <v>67.105613708496094</v>
      </c>
      <c r="AD4490">
        <v>28.50621223449707</v>
      </c>
      <c r="AE4490">
        <v>31.863250732421875</v>
      </c>
      <c r="AF4490">
        <v>65.869003295898438</v>
      </c>
      <c r="AG4490">
        <v>73.626083374023438</v>
      </c>
      <c r="AH4490">
        <v>500.17889404296875</v>
      </c>
      <c r="AI4490">
        <v>1998.6900634765625</v>
      </c>
      <c r="AJ4490">
        <v>31.337804794311523</v>
      </c>
      <c r="AK4490">
        <v>92.313148498535156</v>
      </c>
      <c r="AL4490">
        <v>1.7996890544891357</v>
      </c>
      <c r="AM4490">
        <v>2.7384474277496338</v>
      </c>
      <c r="AN4490">
        <v>1</v>
      </c>
      <c r="AO4490">
        <v>-0.21956524252891541</v>
      </c>
      <c r="AP4490">
        <v>2.737391471862793</v>
      </c>
      <c r="AQ4490">
        <v>1</v>
      </c>
      <c r="AR4490">
        <v>0</v>
      </c>
      <c r="AS4490">
        <v>0.15999999642372131</v>
      </c>
      <c r="AT4490">
        <v>111135</v>
      </c>
      <c r="AU4490">
        <v>0.83363149007161452</v>
      </c>
      <c r="AV4490">
        <v>2.8906381328567439E-3</v>
      </c>
      <c r="AW4490">
        <v>303.79469718933103</v>
      </c>
      <c r="AX4490">
        <v>302.03482856750486</v>
      </c>
      <c r="AY4490">
        <v>319.79040300837733</v>
      </c>
      <c r="AZ4490">
        <v>1.8693340502950138</v>
      </c>
      <c r="BA4490">
        <v>4.4207869259518482</v>
      </c>
      <c r="BB4490">
        <v>47.889027704671975</v>
      </c>
      <c r="BC4490">
        <v>16.0257769722501</v>
      </c>
      <c r="BD4490">
        <v>29.764762878417969</v>
      </c>
      <c r="BE4490">
        <v>4.2032211314710954</v>
      </c>
      <c r="BF4490">
        <v>0.17318165908874694</v>
      </c>
      <c r="BG4490">
        <v>2.9413969965081197</v>
      </c>
      <c r="BH4490">
        <v>1.2618241349629757</v>
      </c>
      <c r="BI4490">
        <v>0.10919572447376047</v>
      </c>
      <c r="BJ4490">
        <v>5.9426114362646132</v>
      </c>
      <c r="BK4490">
        <v>0.95930104662818727</v>
      </c>
      <c r="BL4490">
        <v>67.271137947757481</v>
      </c>
      <c r="BM4490">
        <v>67.054182115964736</v>
      </c>
      <c r="BN4490">
        <v>1.0854690708870028E-3</v>
      </c>
    </row>
    <row r="4491" spans="1:66">
      <c r="A4491" t="s">
        <v>5127</v>
      </c>
      <c r="B4491" t="s">
        <v>3827</v>
      </c>
      <c r="C4491" s="4">
        <v>20190805</v>
      </c>
      <c r="D4491" t="s">
        <v>5022</v>
      </c>
      <c r="E4491" t="s">
        <v>5023</v>
      </c>
      <c r="F4491" t="s">
        <v>5126</v>
      </c>
      <c r="G4491">
        <v>2000</v>
      </c>
      <c r="H4491">
        <v>400</v>
      </c>
      <c r="K4491">
        <v>8</v>
      </c>
      <c r="L4491" t="s">
        <v>5134</v>
      </c>
      <c r="M4491">
        <v>826.50002636387944</v>
      </c>
      <c r="N4491">
        <v>0</v>
      </c>
      <c r="O4491">
        <v>7.3153190859373645</v>
      </c>
      <c r="P4491">
        <v>0.19214899002982505</v>
      </c>
      <c r="Q4491">
        <v>316.07739669090125</v>
      </c>
      <c r="R4491">
        <v>2.9760770952889875</v>
      </c>
      <c r="S4491">
        <v>1.4651783766358579</v>
      </c>
      <c r="T4491">
        <v>30.716609954833984</v>
      </c>
      <c r="U4491">
        <v>6</v>
      </c>
      <c r="V4491">
        <v>1.4200000166893005</v>
      </c>
      <c r="W4491">
        <v>1</v>
      </c>
      <c r="X4491">
        <v>2.8400000333786011</v>
      </c>
      <c r="Y4491">
        <v>28.915555953979492</v>
      </c>
      <c r="Z4491">
        <v>30.716609954833984</v>
      </c>
      <c r="AA4491">
        <v>28.641033172607422</v>
      </c>
      <c r="AB4491">
        <v>399.93954467773438</v>
      </c>
      <c r="AC4491">
        <v>389.77264404296875</v>
      </c>
      <c r="AD4491">
        <v>28.760400772094727</v>
      </c>
      <c r="AE4491">
        <v>32.215461730957031</v>
      </c>
      <c r="AF4491">
        <v>66.336082458496094</v>
      </c>
      <c r="AG4491">
        <v>74.305206298828125</v>
      </c>
      <c r="AH4491">
        <v>500.17086791992188</v>
      </c>
      <c r="AI4491">
        <v>1999.6778564453125</v>
      </c>
      <c r="AJ4491">
        <v>22.783763885498047</v>
      </c>
      <c r="AK4491">
        <v>92.3101806640625</v>
      </c>
      <c r="AL4491">
        <v>-1.798391580581665</v>
      </c>
      <c r="AM4491">
        <v>2.9384157657623291</v>
      </c>
      <c r="AN4491">
        <v>1</v>
      </c>
      <c r="AO4491">
        <v>-0.21956524252891541</v>
      </c>
      <c r="AP4491">
        <v>2.737391471862793</v>
      </c>
      <c r="AQ4491">
        <v>1</v>
      </c>
      <c r="AR4491">
        <v>0</v>
      </c>
      <c r="AS4491">
        <v>0.15999999642372131</v>
      </c>
      <c r="AT4491">
        <v>111115</v>
      </c>
      <c r="AU4491">
        <v>0.83361811319986978</v>
      </c>
      <c r="AV4491">
        <v>2.9760770952889874E-3</v>
      </c>
      <c r="AW4491">
        <v>303.86660995483396</v>
      </c>
      <c r="AX4491">
        <v>302.06555595397947</v>
      </c>
      <c r="AY4491">
        <v>319.9484498798447</v>
      </c>
      <c r="AZ4491">
        <v>1.8242505767846751</v>
      </c>
      <c r="BA4491">
        <v>4.438993469196693</v>
      </c>
      <c r="BB4491">
        <v>48.087799604154043</v>
      </c>
      <c r="BC4491">
        <v>15.872337873197012</v>
      </c>
      <c r="BD4491">
        <v>29.816082954406738</v>
      </c>
      <c r="BE4491">
        <v>4.21564884045954</v>
      </c>
      <c r="BF4491">
        <v>0.17997240039506535</v>
      </c>
      <c r="BG4491">
        <v>2.9738150925608351</v>
      </c>
      <c r="BH4491">
        <v>1.2418337478987049</v>
      </c>
      <c r="BI4491">
        <v>0.11351683393421856</v>
      </c>
      <c r="BJ4491">
        <v>29.177161592363646</v>
      </c>
      <c r="BK4491">
        <v>0.81092760490409554</v>
      </c>
      <c r="BL4491">
        <v>67.79145055626033</v>
      </c>
      <c r="BM4491">
        <v>386.29529170143837</v>
      </c>
      <c r="BN4491">
        <v>1.2837746220859357E-2</v>
      </c>
    </row>
    <row r="4492" spans="1:66">
      <c r="A4492" t="s">
        <v>5127</v>
      </c>
      <c r="B4492" t="s">
        <v>3827</v>
      </c>
      <c r="C4492" s="4">
        <v>20190805</v>
      </c>
      <c r="D4492" t="s">
        <v>5022</v>
      </c>
      <c r="E4492" t="s">
        <v>5023</v>
      </c>
      <c r="F4492" t="s">
        <v>5126</v>
      </c>
      <c r="G4492">
        <v>2000</v>
      </c>
      <c r="H4492">
        <v>400</v>
      </c>
      <c r="K4492">
        <v>9</v>
      </c>
      <c r="L4492" t="s">
        <v>5135</v>
      </c>
      <c r="M4492">
        <v>908.50002636387944</v>
      </c>
      <c r="N4492">
        <v>0</v>
      </c>
      <c r="O4492">
        <v>7.4272190698654983</v>
      </c>
      <c r="P4492">
        <v>0.17994974108371564</v>
      </c>
      <c r="Q4492">
        <v>310.73902142806389</v>
      </c>
      <c r="R4492">
        <v>2.8357865778946683</v>
      </c>
      <c r="S4492">
        <v>1.484897850986771</v>
      </c>
      <c r="T4492">
        <v>30.722478866577148</v>
      </c>
      <c r="U4492">
        <v>6</v>
      </c>
      <c r="V4492">
        <v>1.4200000166893005</v>
      </c>
      <c r="W4492">
        <v>1</v>
      </c>
      <c r="X4492">
        <v>2.8400000333786011</v>
      </c>
      <c r="Y4492">
        <v>28.908174514770508</v>
      </c>
      <c r="Z4492">
        <v>30.722478866577148</v>
      </c>
      <c r="AA4492">
        <v>28.642644882202148</v>
      </c>
      <c r="AB4492">
        <v>399.90423583984375</v>
      </c>
      <c r="AC4492">
        <v>389.66915893554688</v>
      </c>
      <c r="AD4492">
        <v>28.725166320800781</v>
      </c>
      <c r="AE4492">
        <v>32.017993927001953</v>
      </c>
      <c r="AF4492">
        <v>66.283073425292969</v>
      </c>
      <c r="AG4492">
        <v>73.881248474121094</v>
      </c>
      <c r="AH4492">
        <v>500.17626953125</v>
      </c>
      <c r="AI4492">
        <v>2000.231201171875</v>
      </c>
      <c r="AJ4492">
        <v>33.858551025390625</v>
      </c>
      <c r="AK4492">
        <v>92.310104370117188</v>
      </c>
      <c r="AL4492">
        <v>-1.9211409091949463</v>
      </c>
      <c r="AM4492">
        <v>2.9204156398773193</v>
      </c>
      <c r="AN4492">
        <v>1</v>
      </c>
      <c r="AO4492">
        <v>-0.21956524252891541</v>
      </c>
      <c r="AP4492">
        <v>2.737391471862793</v>
      </c>
      <c r="AQ4492">
        <v>1</v>
      </c>
      <c r="AR4492">
        <v>0</v>
      </c>
      <c r="AS4492">
        <v>0.15999999642372131</v>
      </c>
      <c r="AT4492">
        <v>111115</v>
      </c>
      <c r="AU4492">
        <v>0.83362711588541649</v>
      </c>
      <c r="AV4492">
        <v>2.8357865778946682E-3</v>
      </c>
      <c r="AW4492">
        <v>303.87247886657713</v>
      </c>
      <c r="AX4492">
        <v>302.05817451477049</v>
      </c>
      <c r="AY4492">
        <v>320.03698503411579</v>
      </c>
      <c r="AZ4492">
        <v>1.8910048732466023</v>
      </c>
      <c r="BA4492">
        <v>4.4404822121100995</v>
      </c>
      <c r="BB4492">
        <v>48.103966975337769</v>
      </c>
      <c r="BC4492">
        <v>16.085973048335816</v>
      </c>
      <c r="BD4492">
        <v>29.815326690673828</v>
      </c>
      <c r="BE4492">
        <v>4.215465470813804</v>
      </c>
      <c r="BF4492">
        <v>0.16922707622685995</v>
      </c>
      <c r="BG4492">
        <v>2.9555843611233286</v>
      </c>
      <c r="BH4492">
        <v>1.2598811096904754</v>
      </c>
      <c r="BI4492">
        <v>0.10668071023604368</v>
      </c>
      <c r="BJ4492">
        <v>28.68435149989266</v>
      </c>
      <c r="BK4492">
        <v>0.7974432009885124</v>
      </c>
      <c r="BL4492">
        <v>67.240186263291776</v>
      </c>
      <c r="BM4492">
        <v>386.13861470087301</v>
      </c>
      <c r="BN4492">
        <v>1.2933376115799788E-2</v>
      </c>
    </row>
    <row r="4493" spans="1:66">
      <c r="A4493" t="s">
        <v>5127</v>
      </c>
      <c r="B4493" t="s">
        <v>3827</v>
      </c>
      <c r="C4493" s="4">
        <v>20190805</v>
      </c>
      <c r="D4493" t="s">
        <v>5022</v>
      </c>
      <c r="E4493" t="s">
        <v>5023</v>
      </c>
      <c r="F4493" t="s">
        <v>5126</v>
      </c>
      <c r="G4493">
        <v>2000</v>
      </c>
      <c r="H4493">
        <v>400</v>
      </c>
      <c r="K4493">
        <v>10</v>
      </c>
      <c r="L4493" t="s">
        <v>5136</v>
      </c>
      <c r="M4493">
        <v>993.50002636387944</v>
      </c>
      <c r="N4493">
        <v>0</v>
      </c>
      <c r="O4493">
        <v>7.4114309399448643</v>
      </c>
      <c r="P4493">
        <v>0.17577043808401022</v>
      </c>
      <c r="Q4493">
        <v>309.68278379704896</v>
      </c>
      <c r="R4493">
        <v>2.775635405384413</v>
      </c>
      <c r="S4493">
        <v>1.4860689446242494</v>
      </c>
      <c r="T4493">
        <v>30.677909851074219</v>
      </c>
      <c r="U4493">
        <v>6</v>
      </c>
      <c r="V4493">
        <v>1.4200000166893005</v>
      </c>
      <c r="W4493">
        <v>1</v>
      </c>
      <c r="X4493">
        <v>2.8400000333786011</v>
      </c>
      <c r="Y4493">
        <v>28.903249740600586</v>
      </c>
      <c r="Z4493">
        <v>30.677909851074219</v>
      </c>
      <c r="AA4493">
        <v>28.640434265136719</v>
      </c>
      <c r="AB4493">
        <v>400.2203369140625</v>
      </c>
      <c r="AC4493">
        <v>390.03057861328125</v>
      </c>
      <c r="AD4493">
        <v>28.659963607788086</v>
      </c>
      <c r="AE4493">
        <v>31.883562088012695</v>
      </c>
      <c r="AF4493">
        <v>66.150222778320313</v>
      </c>
      <c r="AG4493">
        <v>73.590629577636719</v>
      </c>
      <c r="AH4493">
        <v>500.15005493164063</v>
      </c>
      <c r="AI4493">
        <v>2001.2548828125</v>
      </c>
      <c r="AJ4493">
        <v>33.440250396728516</v>
      </c>
      <c r="AK4493">
        <v>92.308334350585938</v>
      </c>
      <c r="AL4493">
        <v>-1.9581785202026367</v>
      </c>
      <c r="AM4493">
        <v>2.9133584499359131</v>
      </c>
      <c r="AN4493">
        <v>1</v>
      </c>
      <c r="AO4493">
        <v>-0.21956524252891541</v>
      </c>
      <c r="AP4493">
        <v>2.737391471862793</v>
      </c>
      <c r="AQ4493">
        <v>1</v>
      </c>
      <c r="AR4493">
        <v>0</v>
      </c>
      <c r="AS4493">
        <v>0.15999999642372131</v>
      </c>
      <c r="AT4493">
        <v>111115</v>
      </c>
      <c r="AU4493">
        <v>0.83358342488606763</v>
      </c>
      <c r="AV4493">
        <v>2.7756354053844129E-3</v>
      </c>
      <c r="AW4493">
        <v>303.8279098510742</v>
      </c>
      <c r="AX4493">
        <v>302.05324974060056</v>
      </c>
      <c r="AY4493">
        <v>320.20077409295482</v>
      </c>
      <c r="AZ4493">
        <v>1.9271030428810554</v>
      </c>
      <c r="BA4493">
        <v>4.4291874541321912</v>
      </c>
      <c r="BB4493">
        <v>47.982530345636945</v>
      </c>
      <c r="BC4493">
        <v>16.09896825762425</v>
      </c>
      <c r="BD4493">
        <v>29.790579795837402</v>
      </c>
      <c r="BE4493">
        <v>4.209468978671592</v>
      </c>
      <c r="BF4493">
        <v>0.16552587630565277</v>
      </c>
      <c r="BG4493">
        <v>2.9431185095079417</v>
      </c>
      <c r="BH4493">
        <v>1.2663504691636502</v>
      </c>
      <c r="BI4493">
        <v>0.10432776095822278</v>
      </c>
      <c r="BJ4493">
        <v>28.586301949358212</v>
      </c>
      <c r="BK4493">
        <v>0.79399616537272111</v>
      </c>
      <c r="BL4493">
        <v>67.089579085174108</v>
      </c>
      <c r="BM4493">
        <v>386.50753929943215</v>
      </c>
      <c r="BN4493">
        <v>1.286468520332089E-2</v>
      </c>
    </row>
    <row r="4494" spans="1:66">
      <c r="A4494" t="s">
        <v>5127</v>
      </c>
      <c r="B4494" t="s">
        <v>3827</v>
      </c>
      <c r="C4494" s="4">
        <v>20190805</v>
      </c>
      <c r="D4494" t="s">
        <v>5022</v>
      </c>
      <c r="E4494" t="s">
        <v>5023</v>
      </c>
      <c r="F4494" t="s">
        <v>5126</v>
      </c>
      <c r="G4494">
        <v>2000</v>
      </c>
      <c r="H4494">
        <v>475</v>
      </c>
      <c r="K4494">
        <v>11</v>
      </c>
      <c r="L4494" t="s">
        <v>5137</v>
      </c>
      <c r="M4494">
        <v>1077.5000263638794</v>
      </c>
      <c r="N4494">
        <v>0</v>
      </c>
      <c r="O4494">
        <v>8.7530015012420517</v>
      </c>
      <c r="P4494">
        <v>0.17321118636532054</v>
      </c>
      <c r="Q4494">
        <v>366.4591966573575</v>
      </c>
      <c r="R4494">
        <v>2.7490657925516242</v>
      </c>
      <c r="S4494">
        <v>1.4923724343525056</v>
      </c>
      <c r="T4494">
        <v>30.6702880859375</v>
      </c>
      <c r="U4494">
        <v>6</v>
      </c>
      <c r="V4494">
        <v>1.4200000166893005</v>
      </c>
      <c r="W4494">
        <v>1</v>
      </c>
      <c r="X4494">
        <v>2.8400000333786011</v>
      </c>
      <c r="Y4494">
        <v>28.903549194335938</v>
      </c>
      <c r="Z4494">
        <v>30.6702880859375</v>
      </c>
      <c r="AA4494">
        <v>28.641515731811523</v>
      </c>
      <c r="AB4494">
        <v>474.6376953125</v>
      </c>
      <c r="AC4494">
        <v>462.61190795898438</v>
      </c>
      <c r="AD4494">
        <v>28.602167129516602</v>
      </c>
      <c r="AE4494">
        <v>31.79511833190918</v>
      </c>
      <c r="AF4494">
        <v>66.014129638671875</v>
      </c>
      <c r="AG4494">
        <v>73.383506774902344</v>
      </c>
      <c r="AH4494">
        <v>500.16278076171875</v>
      </c>
      <c r="AI4494">
        <v>1998.9686279296875</v>
      </c>
      <c r="AJ4494">
        <v>30.878213882446289</v>
      </c>
      <c r="AK4494">
        <v>92.306182861328125</v>
      </c>
      <c r="AL4494">
        <v>-3.1929593086242676</v>
      </c>
      <c r="AM4494">
        <v>2.9388406276702881</v>
      </c>
      <c r="AN4494">
        <v>1</v>
      </c>
      <c r="AO4494">
        <v>-0.21956524252891541</v>
      </c>
      <c r="AP4494">
        <v>2.737391471862793</v>
      </c>
      <c r="AQ4494">
        <v>1</v>
      </c>
      <c r="AR4494">
        <v>0</v>
      </c>
      <c r="AS4494">
        <v>0.15999999642372131</v>
      </c>
      <c r="AT4494">
        <v>111115</v>
      </c>
      <c r="AU4494">
        <v>0.83360463460286438</v>
      </c>
      <c r="AV4494">
        <v>2.7490657925516243E-3</v>
      </c>
      <c r="AW4494">
        <v>303.82028808593748</v>
      </c>
      <c r="AX4494">
        <v>302.05354919433591</v>
      </c>
      <c r="AY4494">
        <v>319.8349733198811</v>
      </c>
      <c r="AZ4494">
        <v>1.9369643005980466</v>
      </c>
      <c r="BA4494">
        <v>4.4272584411952804</v>
      </c>
      <c r="BB4494">
        <v>47.96275074927933</v>
      </c>
      <c r="BC4494">
        <v>16.16763241737015</v>
      </c>
      <c r="BD4494">
        <v>29.786918640136719</v>
      </c>
      <c r="BE4494">
        <v>4.208582465003575</v>
      </c>
      <c r="BF4494">
        <v>0.16325432874926812</v>
      </c>
      <c r="BG4494">
        <v>2.9348860068427749</v>
      </c>
      <c r="BH4494">
        <v>1.2736964581608001</v>
      </c>
      <c r="BI4494">
        <v>0.10288411916806305</v>
      </c>
      <c r="BJ4494">
        <v>33.82644961786945</v>
      </c>
      <c r="BK4494">
        <v>0.7921525372620718</v>
      </c>
      <c r="BL4494">
        <v>66.909363965505847</v>
      </c>
      <c r="BM4494">
        <v>458.4511502520138</v>
      </c>
      <c r="BN4494">
        <v>1.2774703758847226E-2</v>
      </c>
    </row>
    <row r="4495" spans="1:66">
      <c r="A4495" t="s">
        <v>5127</v>
      </c>
      <c r="B4495" t="s">
        <v>3827</v>
      </c>
      <c r="C4495" s="4">
        <v>20190805</v>
      </c>
      <c r="D4495" t="s">
        <v>5022</v>
      </c>
      <c r="E4495" t="s">
        <v>5023</v>
      </c>
      <c r="F4495" t="s">
        <v>5126</v>
      </c>
      <c r="G4495">
        <v>2000</v>
      </c>
      <c r="H4495">
        <v>575</v>
      </c>
      <c r="K4495">
        <v>12</v>
      </c>
      <c r="L4495" t="s">
        <v>5076</v>
      </c>
      <c r="M4495">
        <v>1178.5000263638794</v>
      </c>
      <c r="N4495">
        <v>0</v>
      </c>
      <c r="O4495">
        <v>10.038079809070977</v>
      </c>
      <c r="P4495">
        <v>0.16517916468106411</v>
      </c>
      <c r="Q4495">
        <v>445.29440843833095</v>
      </c>
      <c r="R4495">
        <v>2.6558179973476492</v>
      </c>
      <c r="S4495">
        <v>1.5078619544785639</v>
      </c>
      <c r="T4495">
        <v>30.693885803222656</v>
      </c>
      <c r="U4495">
        <v>6</v>
      </c>
      <c r="V4495">
        <v>1.4200000166893005</v>
      </c>
      <c r="W4495">
        <v>1</v>
      </c>
      <c r="X4495">
        <v>2.8400000333786011</v>
      </c>
      <c r="Y4495">
        <v>28.904035568237305</v>
      </c>
      <c r="Z4495">
        <v>30.693885803222656</v>
      </c>
      <c r="AA4495">
        <v>28.641330718994141</v>
      </c>
      <c r="AB4495">
        <v>574.78662109375</v>
      </c>
      <c r="AC4495">
        <v>560.95782470703125</v>
      </c>
      <c r="AD4495">
        <v>28.607027053833008</v>
      </c>
      <c r="AE4495">
        <v>31.691967010498047</v>
      </c>
      <c r="AF4495">
        <v>66.023643493652344</v>
      </c>
      <c r="AG4495">
        <v>73.143539428710938</v>
      </c>
      <c r="AH4495">
        <v>500.16854858398438</v>
      </c>
      <c r="AI4495">
        <v>1999.7977294921875</v>
      </c>
      <c r="AJ4495">
        <v>31.230737686157227</v>
      </c>
      <c r="AK4495">
        <v>92.306396484375</v>
      </c>
      <c r="AL4495">
        <v>-4.8906917572021484</v>
      </c>
      <c r="AM4495">
        <v>2.9552216529846191</v>
      </c>
      <c r="AN4495">
        <v>1</v>
      </c>
      <c r="AO4495">
        <v>-0.21956524252891541</v>
      </c>
      <c r="AP4495">
        <v>2.737391471862793</v>
      </c>
      <c r="AQ4495">
        <v>1</v>
      </c>
      <c r="AR4495">
        <v>0</v>
      </c>
      <c r="AS4495">
        <v>0.15999999642372131</v>
      </c>
      <c r="AT4495">
        <v>111115</v>
      </c>
      <c r="AU4495">
        <v>0.83361424763997394</v>
      </c>
      <c r="AV4495">
        <v>2.6558179973476493E-3</v>
      </c>
      <c r="AW4495">
        <v>303.84388580322263</v>
      </c>
      <c r="AX4495">
        <v>302.05403556823728</v>
      </c>
      <c r="AY4495">
        <v>319.967629566916</v>
      </c>
      <c r="AZ4495">
        <v>1.9801919754045132</v>
      </c>
      <c r="BA4495">
        <v>4.4332332267193291</v>
      </c>
      <c r="BB4495">
        <v>48.027367501771735</v>
      </c>
      <c r="BC4495">
        <v>16.335400491273688</v>
      </c>
      <c r="BD4495">
        <v>29.79896068572998</v>
      </c>
      <c r="BE4495">
        <v>4.2114989433802004</v>
      </c>
      <c r="BF4495">
        <v>0.15610011992315068</v>
      </c>
      <c r="BG4495">
        <v>2.9253712722407652</v>
      </c>
      <c r="BH4495">
        <v>1.2861276711394352</v>
      </c>
      <c r="BI4495">
        <v>9.8339575047450348E-2</v>
      </c>
      <c r="BJ4495">
        <v>41.103522217583802</v>
      </c>
      <c r="BK4495">
        <v>0.79381085141452967</v>
      </c>
      <c r="BL4495">
        <v>66.522404197673566</v>
      </c>
      <c r="BM4495">
        <v>556.18620231865953</v>
      </c>
      <c r="BN4495">
        <v>1.2006000861649255E-2</v>
      </c>
    </row>
    <row r="4496" spans="1:66">
      <c r="A4496" t="s">
        <v>5127</v>
      </c>
      <c r="B4496" t="s">
        <v>3827</v>
      </c>
      <c r="C4496" s="4">
        <v>20190805</v>
      </c>
      <c r="D4496" t="s">
        <v>5022</v>
      </c>
      <c r="E4496" t="s">
        <v>5023</v>
      </c>
      <c r="F4496" t="s">
        <v>5126</v>
      </c>
      <c r="G4496">
        <v>2000</v>
      </c>
      <c r="H4496">
        <v>675</v>
      </c>
      <c r="K4496">
        <v>13</v>
      </c>
      <c r="L4496" t="s">
        <v>5138</v>
      </c>
      <c r="M4496">
        <v>1286.5000263638794</v>
      </c>
      <c r="N4496">
        <v>0</v>
      </c>
      <c r="O4496">
        <v>10.882287924316669</v>
      </c>
      <c r="P4496">
        <v>0.15176344677341694</v>
      </c>
      <c r="Q4496">
        <v>523.3595640098963</v>
      </c>
      <c r="R4496">
        <v>2.4948317721211897</v>
      </c>
      <c r="S4496">
        <v>1.534831675533483</v>
      </c>
      <c r="T4496">
        <v>30.736593246459961</v>
      </c>
      <c r="U4496">
        <v>6</v>
      </c>
      <c r="V4496">
        <v>1.4200000166893005</v>
      </c>
      <c r="W4496">
        <v>1</v>
      </c>
      <c r="X4496">
        <v>2.8400000333786011</v>
      </c>
      <c r="Y4496">
        <v>28.902908325195313</v>
      </c>
      <c r="Z4496">
        <v>30.736593246459961</v>
      </c>
      <c r="AA4496">
        <v>28.643621444702148</v>
      </c>
      <c r="AB4496">
        <v>674.63555908203125</v>
      </c>
      <c r="AC4496">
        <v>659.6072998046875</v>
      </c>
      <c r="AD4496">
        <v>28.618816375732422</v>
      </c>
      <c r="AE4496">
        <v>31.517251968383789</v>
      </c>
      <c r="AF4496">
        <v>66.054908752441406</v>
      </c>
      <c r="AG4496">
        <v>72.744766235351563</v>
      </c>
      <c r="AH4496">
        <v>500.173583984375</v>
      </c>
      <c r="AI4496">
        <v>2000.4854736328125</v>
      </c>
      <c r="AJ4496">
        <v>33.401092529296875</v>
      </c>
      <c r="AK4496">
        <v>92.306037902832031</v>
      </c>
      <c r="AL4496">
        <v>-6.8470058441162109</v>
      </c>
      <c r="AM4496">
        <v>2.9928581714630127</v>
      </c>
      <c r="AN4496">
        <v>1</v>
      </c>
      <c r="AO4496">
        <v>-0.21956524252891541</v>
      </c>
      <c r="AP4496">
        <v>2.737391471862793</v>
      </c>
      <c r="AQ4496">
        <v>1</v>
      </c>
      <c r="AR4496">
        <v>0</v>
      </c>
      <c r="AS4496">
        <v>0.15999999642372131</v>
      </c>
      <c r="AT4496">
        <v>111115</v>
      </c>
      <c r="AU4496">
        <v>0.83362263997395825</v>
      </c>
      <c r="AV4496">
        <v>2.4948317721211898E-3</v>
      </c>
      <c r="AW4496">
        <v>303.88659324645994</v>
      </c>
      <c r="AX4496">
        <v>302.05290832519529</v>
      </c>
      <c r="AY4496">
        <v>320.07766862695644</v>
      </c>
      <c r="AZ4496">
        <v>2.0529950395952636</v>
      </c>
      <c r="BA4496">
        <v>4.4440643303202245</v>
      </c>
      <c r="BB4496">
        <v>48.144893132542052</v>
      </c>
      <c r="BC4496">
        <v>16.627641164158263</v>
      </c>
      <c r="BD4496">
        <v>29.819750785827637</v>
      </c>
      <c r="BE4496">
        <v>4.2165382703060077</v>
      </c>
      <c r="BF4496">
        <v>0.14406492918359146</v>
      </c>
      <c r="BG4496">
        <v>2.9092326547867415</v>
      </c>
      <c r="BH4496">
        <v>1.3073056155192662</v>
      </c>
      <c r="BI4496">
        <v>9.07019812904276E-2</v>
      </c>
      <c r="BJ4496">
        <v>48.309247752307137</v>
      </c>
      <c r="BK4496">
        <v>0.79344113408821471</v>
      </c>
      <c r="BL4496">
        <v>65.855256253052104</v>
      </c>
      <c r="BM4496">
        <v>654.43438130991194</v>
      </c>
      <c r="BN4496">
        <v>1.0950767263188627E-2</v>
      </c>
    </row>
    <row r="4497" spans="1:66">
      <c r="A4497" t="s">
        <v>5127</v>
      </c>
      <c r="B4497" t="s">
        <v>3827</v>
      </c>
      <c r="C4497" s="4">
        <v>20190805</v>
      </c>
      <c r="D4497" t="s">
        <v>5022</v>
      </c>
      <c r="E4497" t="s">
        <v>5023</v>
      </c>
      <c r="F4497" t="s">
        <v>5126</v>
      </c>
      <c r="G4497">
        <v>2000</v>
      </c>
      <c r="H4497">
        <v>800</v>
      </c>
      <c r="K4497">
        <v>14</v>
      </c>
      <c r="L4497" t="s">
        <v>5139</v>
      </c>
      <c r="M4497">
        <v>1386.5000263638794</v>
      </c>
      <c r="N4497">
        <v>0</v>
      </c>
      <c r="O4497">
        <v>11.684075789526736</v>
      </c>
      <c r="P4497">
        <v>0.136188676925415</v>
      </c>
      <c r="Q4497">
        <v>620.75597679468865</v>
      </c>
      <c r="R4497">
        <v>2.3090263010892582</v>
      </c>
      <c r="S4497">
        <v>1.574634241268678</v>
      </c>
      <c r="T4497">
        <v>30.836061477661133</v>
      </c>
      <c r="U4497">
        <v>6</v>
      </c>
      <c r="V4497">
        <v>1.4200000166893005</v>
      </c>
      <c r="W4497">
        <v>1</v>
      </c>
      <c r="X4497">
        <v>2.8400000333786011</v>
      </c>
      <c r="Y4497">
        <v>28.906736373901367</v>
      </c>
      <c r="Z4497">
        <v>30.836061477661133</v>
      </c>
      <c r="AA4497">
        <v>28.640419006347656</v>
      </c>
      <c r="AB4497">
        <v>799.6766357421875</v>
      </c>
      <c r="AC4497">
        <v>783.49041748046875</v>
      </c>
      <c r="AD4497">
        <v>28.677404403686523</v>
      </c>
      <c r="AE4497">
        <v>31.360414505004883</v>
      </c>
      <c r="AF4497">
        <v>66.175247192382813</v>
      </c>
      <c r="AG4497">
        <v>72.366485595703125</v>
      </c>
      <c r="AH4497">
        <v>500.17276000976563</v>
      </c>
      <c r="AI4497">
        <v>1999.725830078125</v>
      </c>
      <c r="AJ4497">
        <v>26.838260650634766</v>
      </c>
      <c r="AK4497">
        <v>92.30572509765625</v>
      </c>
      <c r="AL4497">
        <v>-9.2617673873901367</v>
      </c>
      <c r="AM4497">
        <v>3.017287015914917</v>
      </c>
      <c r="AN4497">
        <v>1</v>
      </c>
      <c r="AO4497">
        <v>-0.21956524252891541</v>
      </c>
      <c r="AP4497">
        <v>2.737391471862793</v>
      </c>
      <c r="AQ4497">
        <v>1</v>
      </c>
      <c r="AR4497">
        <v>0</v>
      </c>
      <c r="AS4497">
        <v>0.15999999642372131</v>
      </c>
      <c r="AT4497">
        <v>111115</v>
      </c>
      <c r="AU4497">
        <v>0.83362126668294267</v>
      </c>
      <c r="AV4497">
        <v>2.3090263010892582E-3</v>
      </c>
      <c r="AW4497">
        <v>303.98606147766111</v>
      </c>
      <c r="AX4497">
        <v>302.05673637390134</v>
      </c>
      <c r="AY4497">
        <v>319.95612566092314</v>
      </c>
      <c r="AZ4497">
        <v>2.1281941034691387</v>
      </c>
      <c r="BA4497">
        <v>4.4693800415162102</v>
      </c>
      <c r="BB4497">
        <v>48.419315668532604</v>
      </c>
      <c r="BC4497">
        <v>17.058901163527722</v>
      </c>
      <c r="BD4497">
        <v>29.87139892578125</v>
      </c>
      <c r="BE4497">
        <v>4.2290800511497304</v>
      </c>
      <c r="BF4497">
        <v>0.12995676170495826</v>
      </c>
      <c r="BG4497">
        <v>2.8947458002475321</v>
      </c>
      <c r="BH4497">
        <v>1.3343342509021983</v>
      </c>
      <c r="BI4497">
        <v>8.1760791767571492E-2</v>
      </c>
      <c r="BJ4497">
        <v>57.299330546737615</v>
      </c>
      <c r="BK4497">
        <v>0.79229555709296617</v>
      </c>
      <c r="BL4497">
        <v>64.983782434888511</v>
      </c>
      <c r="BM4497">
        <v>777.93636743452691</v>
      </c>
      <c r="BN4497">
        <v>9.7601226892539659E-3</v>
      </c>
    </row>
    <row r="4498" spans="1:66">
      <c r="A4498" t="s">
        <v>5127</v>
      </c>
      <c r="B4498" t="s">
        <v>3827</v>
      </c>
      <c r="C4498" s="4">
        <v>20190805</v>
      </c>
      <c r="D4498" t="s">
        <v>5022</v>
      </c>
      <c r="E4498" t="s">
        <v>5023</v>
      </c>
      <c r="F4498" t="s">
        <v>5126</v>
      </c>
      <c r="G4498">
        <v>2000</v>
      </c>
      <c r="H4498">
        <v>1000</v>
      </c>
      <c r="K4498">
        <v>15</v>
      </c>
      <c r="L4498" t="s">
        <v>5140</v>
      </c>
      <c r="M4498">
        <v>1495.0000263750553</v>
      </c>
      <c r="N4498">
        <v>0</v>
      </c>
      <c r="O4498">
        <v>12.261904931352486</v>
      </c>
      <c r="P4498">
        <v>0.11660852312809271</v>
      </c>
      <c r="Q4498">
        <v>783.22128609533968</v>
      </c>
      <c r="R4498">
        <v>2.0296763604795505</v>
      </c>
      <c r="S4498">
        <v>1.6061225683498459</v>
      </c>
      <c r="T4498">
        <v>30.849115371704102</v>
      </c>
      <c r="U4498">
        <v>6</v>
      </c>
      <c r="V4498">
        <v>1.4200000166893005</v>
      </c>
      <c r="W4498">
        <v>1</v>
      </c>
      <c r="X4498">
        <v>2.8400000333786011</v>
      </c>
      <c r="Y4498">
        <v>28.901283264160156</v>
      </c>
      <c r="Z4498">
        <v>30.849115371704102</v>
      </c>
      <c r="AA4498">
        <v>28.642602920532227</v>
      </c>
      <c r="AB4498">
        <v>999.94195556640625</v>
      </c>
      <c r="AC4498">
        <v>982.8399658203125</v>
      </c>
      <c r="AD4498">
        <v>28.696510314941406</v>
      </c>
      <c r="AE4498">
        <v>31.055639266967773</v>
      </c>
      <c r="AF4498">
        <v>66.23968505859375</v>
      </c>
      <c r="AG4498">
        <v>71.685226440429688</v>
      </c>
      <c r="AH4498">
        <v>500.1787109375</v>
      </c>
      <c r="AI4498">
        <v>2000.79833984375</v>
      </c>
      <c r="AJ4498">
        <v>27.910755157470703</v>
      </c>
      <c r="AK4498">
        <v>92.304946899414063</v>
      </c>
      <c r="AL4498">
        <v>-13.457711219787598</v>
      </c>
      <c r="AM4498">
        <v>3.0663301944732666</v>
      </c>
      <c r="AN4498">
        <v>1</v>
      </c>
      <c r="AO4498">
        <v>-0.21956524252891541</v>
      </c>
      <c r="AP4498">
        <v>2.737391471862793</v>
      </c>
      <c r="AQ4498">
        <v>1</v>
      </c>
      <c r="AR4498">
        <v>0</v>
      </c>
      <c r="AS4498">
        <v>0.15999999642372131</v>
      </c>
      <c r="AT4498">
        <v>111115</v>
      </c>
      <c r="AU4498">
        <v>0.83363118489583321</v>
      </c>
      <c r="AV4498">
        <v>2.0296763604795505E-3</v>
      </c>
      <c r="AW4498">
        <v>303.99911537170408</v>
      </c>
      <c r="AX4498">
        <v>302.05128326416013</v>
      </c>
      <c r="AY4498">
        <v>320.12772721958754</v>
      </c>
      <c r="AZ4498">
        <v>2.2620511250240223</v>
      </c>
      <c r="BA4498">
        <v>4.4727117018146645</v>
      </c>
      <c r="BB4498">
        <v>48.4558179388656</v>
      </c>
      <c r="BC4498">
        <v>17.400178671897827</v>
      </c>
      <c r="BD4498">
        <v>29.875199317932129</v>
      </c>
      <c r="BE4498">
        <v>4.2300041878794472</v>
      </c>
      <c r="BF4498">
        <v>0.11200948764326656</v>
      </c>
      <c r="BG4498">
        <v>2.8665891334648186</v>
      </c>
      <c r="BH4498">
        <v>1.3634150544146286</v>
      </c>
      <c r="BI4498">
        <v>7.040509103557771E-2</v>
      </c>
      <c r="BJ4498">
        <v>72.295199223521124</v>
      </c>
      <c r="BK4498">
        <v>0.79689604954315818</v>
      </c>
      <c r="BL4498">
        <v>64.078822066141754</v>
      </c>
      <c r="BM4498">
        <v>977.01124347426628</v>
      </c>
      <c r="BN4498">
        <v>8.0421635834406601E-3</v>
      </c>
    </row>
    <row r="4499" spans="1:66">
      <c r="A4499" t="s">
        <v>5127</v>
      </c>
      <c r="B4499" t="s">
        <v>3827</v>
      </c>
      <c r="C4499" s="4">
        <v>20190805</v>
      </c>
      <c r="D4499" t="s">
        <v>5022</v>
      </c>
      <c r="E4499" t="s">
        <v>5023</v>
      </c>
      <c r="F4499" t="s">
        <v>5126</v>
      </c>
      <c r="G4499">
        <v>2000</v>
      </c>
      <c r="H4499">
        <v>1400</v>
      </c>
      <c r="K4499">
        <v>16</v>
      </c>
      <c r="L4499" t="s">
        <v>5141</v>
      </c>
      <c r="M4499">
        <v>1598.0000263750553</v>
      </c>
      <c r="N4499">
        <v>0</v>
      </c>
      <c r="O4499">
        <v>13.473671270825637</v>
      </c>
      <c r="P4499">
        <v>9.8965421688400168E-2</v>
      </c>
      <c r="Q4499">
        <v>1119.0376662622202</v>
      </c>
      <c r="R4499">
        <v>1.7697655108765495</v>
      </c>
      <c r="S4499">
        <v>1.6403788335181297</v>
      </c>
      <c r="T4499">
        <v>30.888442993164063</v>
      </c>
      <c r="U4499">
        <v>6</v>
      </c>
      <c r="V4499">
        <v>1.4200000166893005</v>
      </c>
      <c r="W4499">
        <v>1</v>
      </c>
      <c r="X4499">
        <v>2.8400000333786011</v>
      </c>
      <c r="Y4499">
        <v>28.895910263061523</v>
      </c>
      <c r="Z4499">
        <v>30.888442993164063</v>
      </c>
      <c r="AA4499">
        <v>28.640632629394531</v>
      </c>
      <c r="AB4499">
        <v>1399.283203125</v>
      </c>
      <c r="AC4499">
        <v>1380.1907958984375</v>
      </c>
      <c r="AD4499">
        <v>28.736230850219727</v>
      </c>
      <c r="AE4499">
        <v>30.793783187866211</v>
      </c>
      <c r="AF4499">
        <v>66.3511962890625</v>
      </c>
      <c r="AG4499">
        <v>71.102027893066406</v>
      </c>
      <c r="AH4499">
        <v>500.18685913085938</v>
      </c>
      <c r="AI4499">
        <v>2000.7364501953125</v>
      </c>
      <c r="AJ4499">
        <v>22.317720413208008</v>
      </c>
      <c r="AK4499">
        <v>92.303802490234375</v>
      </c>
      <c r="AL4499">
        <v>-22.580293655395508</v>
      </c>
      <c r="AM4499">
        <v>3.1493599414825439</v>
      </c>
      <c r="AN4499">
        <v>1</v>
      </c>
      <c r="AO4499">
        <v>-0.21956524252891541</v>
      </c>
      <c r="AP4499">
        <v>2.737391471862793</v>
      </c>
      <c r="AQ4499">
        <v>1</v>
      </c>
      <c r="AR4499">
        <v>0</v>
      </c>
      <c r="AS4499">
        <v>0.15999999642372131</v>
      </c>
      <c r="AT4499">
        <v>111115</v>
      </c>
      <c r="AU4499">
        <v>0.83364476521809883</v>
      </c>
      <c r="AV4499">
        <v>1.7697655108765496E-3</v>
      </c>
      <c r="AW4499">
        <v>304.03844299316404</v>
      </c>
      <c r="AX4499">
        <v>302.0459102630615</v>
      </c>
      <c r="AY4499">
        <v>320.11782487605888</v>
      </c>
      <c r="AZ4499">
        <v>2.3810230781910384</v>
      </c>
      <c r="BA4499">
        <v>4.4827621148180326</v>
      </c>
      <c r="BB4499">
        <v>48.565302770623163</v>
      </c>
      <c r="BC4499">
        <v>17.771519582756952</v>
      </c>
      <c r="BD4499">
        <v>29.892176628112793</v>
      </c>
      <c r="BE4499">
        <v>4.2341346893838461</v>
      </c>
      <c r="BF4499">
        <v>9.5632903889296073E-2</v>
      </c>
      <c r="BG4499">
        <v>2.8423832812999028</v>
      </c>
      <c r="BH4499">
        <v>1.3917514080839433</v>
      </c>
      <c r="BI4499">
        <v>6.0061296070781894E-2</v>
      </c>
      <c r="BJ4499">
        <v>103.29143172580079</v>
      </c>
      <c r="BK4499">
        <v>0.8107847622138219</v>
      </c>
      <c r="BL4499">
        <v>63.178103985463544</v>
      </c>
      <c r="BM4499">
        <v>1373.7860578696229</v>
      </c>
      <c r="BN4499">
        <v>6.1963141912666029E-3</v>
      </c>
    </row>
    <row r="4500" spans="1:66">
      <c r="A4500" t="s">
        <v>5127</v>
      </c>
      <c r="B4500" t="s">
        <v>3827</v>
      </c>
      <c r="C4500" s="4">
        <v>20190805</v>
      </c>
      <c r="D4500" t="s">
        <v>5022</v>
      </c>
      <c r="E4500" t="s">
        <v>5023</v>
      </c>
      <c r="F4500" t="s">
        <v>5126</v>
      </c>
      <c r="G4500">
        <v>2000</v>
      </c>
      <c r="H4500">
        <v>1800</v>
      </c>
      <c r="K4500">
        <v>17</v>
      </c>
      <c r="L4500" t="s">
        <v>5142</v>
      </c>
      <c r="M4500">
        <v>1702.0000263750553</v>
      </c>
      <c r="N4500">
        <v>0</v>
      </c>
      <c r="O4500">
        <v>14.070925232572437</v>
      </c>
      <c r="P4500">
        <v>8.4361857902176818E-2</v>
      </c>
      <c r="Q4500">
        <v>1456.6206801472974</v>
      </c>
      <c r="R4500">
        <v>1.5590085306096868</v>
      </c>
      <c r="S4500">
        <v>1.6867112665062445</v>
      </c>
      <c r="T4500">
        <v>30.983570098876953</v>
      </c>
      <c r="U4500">
        <v>6</v>
      </c>
      <c r="V4500">
        <v>1.4200000166893005</v>
      </c>
      <c r="W4500">
        <v>1</v>
      </c>
      <c r="X4500">
        <v>2.8400000333786011</v>
      </c>
      <c r="Y4500">
        <v>28.904468536376953</v>
      </c>
      <c r="Z4500">
        <v>30.983570098876953</v>
      </c>
      <c r="AA4500">
        <v>28.642589569091797</v>
      </c>
      <c r="AB4500">
        <v>1799.5401611328125</v>
      </c>
      <c r="AC4500">
        <v>1779.3336181640625</v>
      </c>
      <c r="AD4500">
        <v>28.743377685546875</v>
      </c>
      <c r="AE4500">
        <v>30.556362152099609</v>
      </c>
      <c r="AF4500">
        <v>66.334205627441406</v>
      </c>
      <c r="AG4500">
        <v>70.518218994140625</v>
      </c>
      <c r="AH4500">
        <v>500.18218994140625</v>
      </c>
      <c r="AI4500">
        <v>1999.2474365234375</v>
      </c>
      <c r="AJ4500">
        <v>18.433366775512695</v>
      </c>
      <c r="AK4500">
        <v>92.302955627441406</v>
      </c>
      <c r="AL4500">
        <v>-32.624011993408203</v>
      </c>
      <c r="AM4500">
        <v>3.2164411544799805</v>
      </c>
      <c r="AN4500">
        <v>1</v>
      </c>
      <c r="AO4500">
        <v>-0.21956524252891541</v>
      </c>
      <c r="AP4500">
        <v>2.737391471862793</v>
      </c>
      <c r="AQ4500">
        <v>1</v>
      </c>
      <c r="AR4500">
        <v>0</v>
      </c>
      <c r="AS4500">
        <v>0.15999999642372131</v>
      </c>
      <c r="AT4500">
        <v>111115</v>
      </c>
      <c r="AU4500">
        <v>0.83363698323567692</v>
      </c>
      <c r="AV4500">
        <v>1.5590085306096868E-3</v>
      </c>
      <c r="AW4500">
        <v>304.13357009887693</v>
      </c>
      <c r="AX4500">
        <v>302.05446853637693</v>
      </c>
      <c r="AY4500">
        <v>319.879582693884</v>
      </c>
      <c r="AZ4500">
        <v>2.4680795161287628</v>
      </c>
      <c r="BA4500">
        <v>4.5071538063675245</v>
      </c>
      <c r="BB4500">
        <v>48.830005233630466</v>
      </c>
      <c r="BC4500">
        <v>18.273643081530857</v>
      </c>
      <c r="BD4500">
        <v>29.944019317626953</v>
      </c>
      <c r="BE4500">
        <v>4.2467695419771463</v>
      </c>
      <c r="BF4500">
        <v>8.1928190889237432E-2</v>
      </c>
      <c r="BG4500">
        <v>2.82044253986128</v>
      </c>
      <c r="BH4500">
        <v>1.4263270021158663</v>
      </c>
      <c r="BI4500">
        <v>5.1418345705047781E-2</v>
      </c>
      <c r="BJ4500">
        <v>134.45039400564951</v>
      </c>
      <c r="BK4500">
        <v>0.81863269781315995</v>
      </c>
      <c r="BL4500">
        <v>62.154383424313039</v>
      </c>
      <c r="BM4500">
        <v>1772.6449742060643</v>
      </c>
      <c r="BN4500">
        <v>4.9336990472773736E-3</v>
      </c>
    </row>
    <row r="4502" spans="1:66">
      <c r="A4502" t="s">
        <v>5144</v>
      </c>
      <c r="B4502" t="s">
        <v>3827</v>
      </c>
      <c r="C4502" s="4">
        <v>20190806</v>
      </c>
      <c r="D4502" t="s">
        <v>5022</v>
      </c>
      <c r="E4502" t="s">
        <v>5023</v>
      </c>
      <c r="F4502" t="s">
        <v>5143</v>
      </c>
      <c r="G4502">
        <v>2000</v>
      </c>
      <c r="H4502">
        <v>400</v>
      </c>
      <c r="K4502">
        <v>1</v>
      </c>
      <c r="L4502" t="s">
        <v>4833</v>
      </c>
      <c r="M4502">
        <v>182.00006826221943</v>
      </c>
      <c r="N4502">
        <v>0</v>
      </c>
      <c r="O4502">
        <v>5.1212118264508542</v>
      </c>
      <c r="P4502">
        <v>0.15417216005988379</v>
      </c>
      <c r="Q4502">
        <v>327.87220222823981</v>
      </c>
      <c r="R4502">
        <v>2.0780070964544395</v>
      </c>
      <c r="S4502">
        <v>1.2705139685614162</v>
      </c>
      <c r="T4502">
        <v>28.793174743652344</v>
      </c>
      <c r="U4502">
        <v>6</v>
      </c>
      <c r="V4502">
        <v>1.4200000166893005</v>
      </c>
      <c r="W4502">
        <v>1</v>
      </c>
      <c r="X4502">
        <v>2.8400000333786011</v>
      </c>
      <c r="Y4502">
        <v>26.183818817138672</v>
      </c>
      <c r="Z4502">
        <v>28.793174743652344</v>
      </c>
      <c r="AA4502">
        <v>25.833766937255859</v>
      </c>
      <c r="AB4502">
        <v>398.73394775390625</v>
      </c>
      <c r="AC4502">
        <v>391.6092529296875</v>
      </c>
      <c r="AD4502">
        <v>26.725893020629883</v>
      </c>
      <c r="AE4502">
        <v>29.147743225097656</v>
      </c>
      <c r="AF4502">
        <v>72.666595458984375</v>
      </c>
      <c r="AG4502">
        <v>79.251510620117188</v>
      </c>
      <c r="AH4502">
        <v>499.80908203125</v>
      </c>
      <c r="AI4502">
        <v>1998.8978271484375</v>
      </c>
      <c r="AJ4502">
        <v>24.448125839233398</v>
      </c>
      <c r="AK4502">
        <v>92.747367858886719</v>
      </c>
      <c r="AL4502">
        <v>-2.0073542594909668</v>
      </c>
      <c r="AM4502">
        <v>0.40212300419807434</v>
      </c>
      <c r="AN4502">
        <v>0.66666668653488159</v>
      </c>
      <c r="AO4502">
        <v>-0.21956524252891541</v>
      </c>
      <c r="AP4502">
        <v>2.737391471862793</v>
      </c>
      <c r="AQ4502">
        <v>1</v>
      </c>
      <c r="AR4502">
        <v>0</v>
      </c>
      <c r="AS4502">
        <v>0.15999999642372131</v>
      </c>
      <c r="AT4502">
        <v>111115</v>
      </c>
      <c r="AU4502">
        <v>0.83301513671874994</v>
      </c>
      <c r="AV4502">
        <v>2.0780070964544397E-3</v>
      </c>
      <c r="AW4502">
        <v>301.94317474365232</v>
      </c>
      <c r="AX4502">
        <v>299.33381881713865</v>
      </c>
      <c r="AY4502">
        <v>319.8236451951343</v>
      </c>
      <c r="AZ4502">
        <v>2.1626623362649409</v>
      </c>
      <c r="BA4502">
        <v>3.9738904317159216</v>
      </c>
      <c r="BB4502">
        <v>42.846395789496874</v>
      </c>
      <c r="BC4502">
        <v>13.698652564399218</v>
      </c>
      <c r="BD4502">
        <v>27.488496780395508</v>
      </c>
      <c r="BE4502">
        <v>3.683143018441922</v>
      </c>
      <c r="BF4502">
        <v>0.14623372051735561</v>
      </c>
      <c r="BG4502">
        <v>2.7033764631545054</v>
      </c>
      <c r="BH4502">
        <v>0.97976655528741663</v>
      </c>
      <c r="BI4502">
        <v>9.2077614929715029E-2</v>
      </c>
      <c r="BJ4502">
        <v>30.409283750765855</v>
      </c>
      <c r="BK4502">
        <v>0.83724324636197622</v>
      </c>
      <c r="BL4502">
        <v>68.542313944528232</v>
      </c>
      <c r="BM4502">
        <v>389.1748740971338</v>
      </c>
      <c r="BN4502">
        <v>9.0195881632742451E-3</v>
      </c>
    </row>
    <row r="4503" spans="1:66">
      <c r="A4503" t="s">
        <v>5144</v>
      </c>
      <c r="B4503" t="s">
        <v>3827</v>
      </c>
      <c r="C4503" s="4">
        <v>20190806</v>
      </c>
      <c r="D4503" t="s">
        <v>5022</v>
      </c>
      <c r="E4503" t="s">
        <v>5023</v>
      </c>
      <c r="F4503" t="s">
        <v>5143</v>
      </c>
      <c r="G4503">
        <v>2000</v>
      </c>
      <c r="H4503">
        <v>325</v>
      </c>
      <c r="K4503">
        <v>2</v>
      </c>
      <c r="L4503" t="s">
        <v>2964</v>
      </c>
      <c r="M4503">
        <v>265.00006826221943</v>
      </c>
      <c r="N4503">
        <v>0</v>
      </c>
      <c r="O4503">
        <v>4.0409641861925873</v>
      </c>
      <c r="P4503">
        <v>0.15054132227198255</v>
      </c>
      <c r="Q4503">
        <v>267.87830828467349</v>
      </c>
      <c r="R4503">
        <v>2.0303286748547338</v>
      </c>
      <c r="S4503">
        <v>1.2697812978879872</v>
      </c>
      <c r="T4503">
        <v>28.775346755981445</v>
      </c>
      <c r="U4503">
        <v>6</v>
      </c>
      <c r="V4503">
        <v>1.4200000166893005</v>
      </c>
      <c r="W4503">
        <v>1</v>
      </c>
      <c r="X4503">
        <v>2.8400000333786011</v>
      </c>
      <c r="Y4503">
        <v>26.175132751464844</v>
      </c>
      <c r="Z4503">
        <v>28.775346755981445</v>
      </c>
      <c r="AA4503">
        <v>25.833467483520508</v>
      </c>
      <c r="AB4503">
        <v>325.0283203125</v>
      </c>
      <c r="AC4503">
        <v>319.40029907226563</v>
      </c>
      <c r="AD4503">
        <v>26.746370315551758</v>
      </c>
      <c r="AE4503">
        <v>29.11212158203125</v>
      </c>
      <c r="AF4503">
        <v>72.757789611816406</v>
      </c>
      <c r="AG4503">
        <v>79.193321228027344</v>
      </c>
      <c r="AH4503">
        <v>499.93966674804688</v>
      </c>
      <c r="AI4503">
        <v>1999.526611328125</v>
      </c>
      <c r="AJ4503">
        <v>25.221744537353516</v>
      </c>
      <c r="AK4503">
        <v>92.745048522949219</v>
      </c>
      <c r="AL4503">
        <v>-0.99332225322723389</v>
      </c>
      <c r="AM4503">
        <v>0.35029336810112</v>
      </c>
      <c r="AN4503">
        <v>1</v>
      </c>
      <c r="AO4503">
        <v>-0.21956524252891541</v>
      </c>
      <c r="AP4503">
        <v>2.737391471862793</v>
      </c>
      <c r="AQ4503">
        <v>1</v>
      </c>
      <c r="AR4503">
        <v>0</v>
      </c>
      <c r="AS4503">
        <v>0.15999999642372131</v>
      </c>
      <c r="AT4503">
        <v>111115</v>
      </c>
      <c r="AU4503">
        <v>0.83323277791341144</v>
      </c>
      <c r="AV4503">
        <v>2.0303286748547338E-3</v>
      </c>
      <c r="AW4503">
        <v>301.92534675598142</v>
      </c>
      <c r="AX4503">
        <v>299.32513275146482</v>
      </c>
      <c r="AY4503">
        <v>319.9242506616356</v>
      </c>
      <c r="AZ4503">
        <v>2.1880381229619053</v>
      </c>
      <c r="BA4503">
        <v>3.9697864266194727</v>
      </c>
      <c r="BB4503">
        <v>42.803216881569398</v>
      </c>
      <c r="BC4503">
        <v>13.691095299538148</v>
      </c>
      <c r="BD4503">
        <v>27.475239753723145</v>
      </c>
      <c r="BE4503">
        <v>3.6802866511480974</v>
      </c>
      <c r="BF4503">
        <v>0.14296319944529898</v>
      </c>
      <c r="BG4503">
        <v>2.7000051287314855</v>
      </c>
      <c r="BH4503">
        <v>0.98028152241661193</v>
      </c>
      <c r="BI4503">
        <v>9.0003286240098138E-2</v>
      </c>
      <c r="BJ4503">
        <v>24.844386700107592</v>
      </c>
      <c r="BK4503">
        <v>0.83869147606547778</v>
      </c>
      <c r="BL4503">
        <v>68.491029594389715</v>
      </c>
      <c r="BM4503">
        <v>317.47941823168685</v>
      </c>
      <c r="BN4503">
        <v>8.717724103438013E-3</v>
      </c>
    </row>
    <row r="4504" spans="1:66">
      <c r="A4504" t="s">
        <v>5144</v>
      </c>
      <c r="B4504" t="s">
        <v>3827</v>
      </c>
      <c r="C4504" s="4">
        <v>20190806</v>
      </c>
      <c r="D4504" t="s">
        <v>5022</v>
      </c>
      <c r="E4504" t="s">
        <v>5023</v>
      </c>
      <c r="F4504" t="s">
        <v>5143</v>
      </c>
      <c r="G4504">
        <v>2000</v>
      </c>
      <c r="H4504">
        <v>250</v>
      </c>
      <c r="K4504">
        <v>3</v>
      </c>
      <c r="L4504" t="s">
        <v>2965</v>
      </c>
      <c r="M4504">
        <v>354.00006826221943</v>
      </c>
      <c r="N4504">
        <v>0</v>
      </c>
      <c r="O4504">
        <v>2.9392428129970809</v>
      </c>
      <c r="P4504">
        <v>0.14830190486815312</v>
      </c>
      <c r="Q4504">
        <v>207.5538565027106</v>
      </c>
      <c r="R4504">
        <v>2.0095096239961872</v>
      </c>
      <c r="S4504">
        <v>1.2747024197731323</v>
      </c>
      <c r="T4504">
        <v>28.797916412353516</v>
      </c>
      <c r="U4504">
        <v>6</v>
      </c>
      <c r="V4504">
        <v>1.4200000166893005</v>
      </c>
      <c r="W4504">
        <v>1</v>
      </c>
      <c r="X4504">
        <v>2.8400000333786011</v>
      </c>
      <c r="Y4504">
        <v>26.179145812988281</v>
      </c>
      <c r="Z4504">
        <v>28.797916412353516</v>
      </c>
      <c r="AA4504">
        <v>25.834142684936523</v>
      </c>
      <c r="AB4504">
        <v>249.9339599609375</v>
      </c>
      <c r="AC4504">
        <v>245.81697082519531</v>
      </c>
      <c r="AD4504">
        <v>26.776435852050781</v>
      </c>
      <c r="AE4504">
        <v>29.116006851196289</v>
      </c>
      <c r="AF4504">
        <v>72.82000732421875</v>
      </c>
      <c r="AG4504">
        <v>79.182594299316406</v>
      </c>
      <c r="AH4504">
        <v>500.34832763671875</v>
      </c>
      <c r="AI4504">
        <v>1999.6009521484375</v>
      </c>
      <c r="AJ4504">
        <v>27.444150924682617</v>
      </c>
      <c r="AK4504">
        <v>92.742118835449219</v>
      </c>
      <c r="AL4504">
        <v>-1.1117053218185902E-2</v>
      </c>
      <c r="AM4504">
        <v>0.30723336338996887</v>
      </c>
      <c r="AN4504">
        <v>1</v>
      </c>
      <c r="AO4504">
        <v>-0.21956524252891541</v>
      </c>
      <c r="AP4504">
        <v>2.737391471862793</v>
      </c>
      <c r="AQ4504">
        <v>1</v>
      </c>
      <c r="AR4504">
        <v>0</v>
      </c>
      <c r="AS4504">
        <v>0.15999999642372131</v>
      </c>
      <c r="AT4504">
        <v>111115</v>
      </c>
      <c r="AU4504">
        <v>0.8339138793945311</v>
      </c>
      <c r="AV4504">
        <v>2.0095096239961872E-3</v>
      </c>
      <c r="AW4504">
        <v>301.94791641235349</v>
      </c>
      <c r="AX4504">
        <v>299.32914581298826</v>
      </c>
      <c r="AY4504">
        <v>319.93614519261973</v>
      </c>
      <c r="AZ4504">
        <v>2.1957294888865464</v>
      </c>
      <c r="BA4504">
        <v>3.974982587180532</v>
      </c>
      <c r="BB4504">
        <v>42.860597073841674</v>
      </c>
      <c r="BC4504">
        <v>13.744590222645385</v>
      </c>
      <c r="BD4504">
        <v>27.488531112670898</v>
      </c>
      <c r="BE4504">
        <v>3.6831504182064547</v>
      </c>
      <c r="BF4504">
        <v>0.14094205454445177</v>
      </c>
      <c r="BG4504">
        <v>2.7002801674073997</v>
      </c>
      <c r="BH4504">
        <v>0.98287025079905499</v>
      </c>
      <c r="BI4504">
        <v>8.8721720473742674E-2</v>
      </c>
      <c r="BJ4504">
        <v>19.24898442453016</v>
      </c>
      <c r="BK4504">
        <v>0.8443430728397745</v>
      </c>
      <c r="BL4504">
        <v>68.385585406177668</v>
      </c>
      <c r="BM4504">
        <v>244.41979556079028</v>
      </c>
      <c r="BN4504">
        <v>8.2236318034933503E-3</v>
      </c>
    </row>
    <row r="4505" spans="1:66">
      <c r="A4505" t="s">
        <v>5144</v>
      </c>
      <c r="B4505" t="s">
        <v>3827</v>
      </c>
      <c r="C4505" s="4">
        <v>20190806</v>
      </c>
      <c r="D4505" t="s">
        <v>5022</v>
      </c>
      <c r="E4505" t="s">
        <v>5023</v>
      </c>
      <c r="F4505" t="s">
        <v>5143</v>
      </c>
      <c r="G4505">
        <v>2000</v>
      </c>
      <c r="H4505">
        <v>175</v>
      </c>
      <c r="K4505">
        <v>4</v>
      </c>
      <c r="L4505" t="s">
        <v>5145</v>
      </c>
      <c r="M4505">
        <v>439.00006826221943</v>
      </c>
      <c r="N4505">
        <v>0</v>
      </c>
      <c r="O4505">
        <v>1.8075339345309926</v>
      </c>
      <c r="P4505">
        <v>0.14613398053327029</v>
      </c>
      <c r="Q4505">
        <v>148.18198539975677</v>
      </c>
      <c r="R4505">
        <v>1.9982367126793601</v>
      </c>
      <c r="S4505">
        <v>1.2852771801397527</v>
      </c>
      <c r="T4505">
        <v>28.856657028198242</v>
      </c>
      <c r="U4505">
        <v>6</v>
      </c>
      <c r="V4505">
        <v>1.4200000166893005</v>
      </c>
      <c r="W4505">
        <v>1</v>
      </c>
      <c r="X4505">
        <v>2.8400000333786011</v>
      </c>
      <c r="Y4505">
        <v>26.189428329467773</v>
      </c>
      <c r="Z4505">
        <v>28.856657028198242</v>
      </c>
      <c r="AA4505">
        <v>25.832569122314453</v>
      </c>
      <c r="AB4505">
        <v>175.08830261230469</v>
      </c>
      <c r="AC4505">
        <v>172.50700378417969</v>
      </c>
      <c r="AD4505">
        <v>26.821956634521484</v>
      </c>
      <c r="AE4505">
        <v>29.148689270019531</v>
      </c>
      <c r="AF4505">
        <v>72.898033142089844</v>
      </c>
      <c r="AG4505">
        <v>79.221748352050781</v>
      </c>
      <c r="AH4505">
        <v>500.26995849609375</v>
      </c>
      <c r="AI4505">
        <v>1998.755859375</v>
      </c>
      <c r="AJ4505">
        <v>35.457130432128906</v>
      </c>
      <c r="AK4505">
        <v>92.740257263183594</v>
      </c>
      <c r="AL4505">
        <v>0.78998386859893799</v>
      </c>
      <c r="AM4505">
        <v>0.26111415028572083</v>
      </c>
      <c r="AN4505">
        <v>1</v>
      </c>
      <c r="AO4505">
        <v>-0.21956524252891541</v>
      </c>
      <c r="AP4505">
        <v>2.737391471862793</v>
      </c>
      <c r="AQ4505">
        <v>1</v>
      </c>
      <c r="AR4505">
        <v>0</v>
      </c>
      <c r="AS4505">
        <v>0.15999999642372131</v>
      </c>
      <c r="AT4505">
        <v>111115</v>
      </c>
      <c r="AU4505">
        <v>0.83378326416015613</v>
      </c>
      <c r="AV4505">
        <v>1.99823671267936E-3</v>
      </c>
      <c r="AW4505">
        <v>302.00665702819822</v>
      </c>
      <c r="AX4505">
        <v>299.33942832946775</v>
      </c>
      <c r="AY4505">
        <v>319.80093035189202</v>
      </c>
      <c r="AZ4505">
        <v>2.1931965601530155</v>
      </c>
      <c r="BA4505">
        <v>3.9885341219259631</v>
      </c>
      <c r="BB4505">
        <v>43.00758095383619</v>
      </c>
      <c r="BC4505">
        <v>13.858891683816658</v>
      </c>
      <c r="BD4505">
        <v>27.523042678833008</v>
      </c>
      <c r="BE4505">
        <v>3.6905953907165738</v>
      </c>
      <c r="BF4505">
        <v>0.13898254654972889</v>
      </c>
      <c r="BG4505">
        <v>2.7032569417862105</v>
      </c>
      <c r="BH4505">
        <v>0.98733844893036338</v>
      </c>
      <c r="BI4505">
        <v>8.7479489498077975E-2</v>
      </c>
      <c r="BJ4505">
        <v>13.742435447742759</v>
      </c>
      <c r="BK4505">
        <v>0.85899112586260262</v>
      </c>
      <c r="BL4505">
        <v>68.20559484453976</v>
      </c>
      <c r="BM4505">
        <v>171.64778871976509</v>
      </c>
      <c r="BN4505">
        <v>7.1823778288022709E-3</v>
      </c>
    </row>
    <row r="4506" spans="1:66">
      <c r="A4506" t="s">
        <v>5144</v>
      </c>
      <c r="B4506" t="s">
        <v>3827</v>
      </c>
      <c r="C4506" s="4">
        <v>20190806</v>
      </c>
      <c r="D4506" t="s">
        <v>5022</v>
      </c>
      <c r="E4506" t="s">
        <v>5023</v>
      </c>
      <c r="F4506" t="s">
        <v>5143</v>
      </c>
      <c r="G4506">
        <v>2000</v>
      </c>
      <c r="H4506">
        <v>100</v>
      </c>
      <c r="K4506">
        <v>5</v>
      </c>
      <c r="L4506" t="s">
        <v>3835</v>
      </c>
      <c r="M4506">
        <v>529.00006826221943</v>
      </c>
      <c r="N4506">
        <v>0</v>
      </c>
      <c r="O4506">
        <v>0.62618631160515803</v>
      </c>
      <c r="P4506">
        <v>0.14579306821437923</v>
      </c>
      <c r="Q4506">
        <v>89.470987181855364</v>
      </c>
      <c r="R4506">
        <v>1.9985337670597094</v>
      </c>
      <c r="S4506">
        <v>1.2882507228514033</v>
      </c>
      <c r="T4506">
        <v>28.877435684204102</v>
      </c>
      <c r="U4506">
        <v>6</v>
      </c>
      <c r="V4506">
        <v>1.4200000166893005</v>
      </c>
      <c r="W4506">
        <v>1</v>
      </c>
      <c r="X4506">
        <v>2.8400000333786011</v>
      </c>
      <c r="Y4506">
        <v>26.194353103637695</v>
      </c>
      <c r="Z4506">
        <v>28.877435684204102</v>
      </c>
      <c r="AA4506">
        <v>25.834003448486328</v>
      </c>
      <c r="AB4506">
        <v>99.788330078125</v>
      </c>
      <c r="AC4506">
        <v>98.800529479980469</v>
      </c>
      <c r="AD4506">
        <v>26.842098236083984</v>
      </c>
      <c r="AE4506">
        <v>29.169040679931641</v>
      </c>
      <c r="AF4506">
        <v>72.92999267578125</v>
      </c>
      <c r="AG4506">
        <v>79.252304077148438</v>
      </c>
      <c r="AH4506">
        <v>500.28872680664063</v>
      </c>
      <c r="AI4506">
        <v>1999.453125</v>
      </c>
      <c r="AJ4506">
        <v>40.205219268798828</v>
      </c>
      <c r="AK4506">
        <v>92.73828125</v>
      </c>
      <c r="AL4506">
        <v>1.4032257795333862</v>
      </c>
      <c r="AM4506">
        <v>0.21532538533210754</v>
      </c>
      <c r="AN4506">
        <v>1</v>
      </c>
      <c r="AO4506">
        <v>-0.21956524252891541</v>
      </c>
      <c r="AP4506">
        <v>2.737391471862793</v>
      </c>
      <c r="AQ4506">
        <v>1</v>
      </c>
      <c r="AR4506">
        <v>0</v>
      </c>
      <c r="AS4506">
        <v>0.15999999642372131</v>
      </c>
      <c r="AT4506">
        <v>111115</v>
      </c>
      <c r="AU4506">
        <v>0.83381454467773419</v>
      </c>
      <c r="AV4506">
        <v>1.9985337670597094E-3</v>
      </c>
      <c r="AW4506">
        <v>302.02743568420408</v>
      </c>
      <c r="AX4506">
        <v>299.34435310363767</v>
      </c>
      <c r="AY4506">
        <v>319.9124928493984</v>
      </c>
      <c r="AZ4506">
        <v>2.1921389859353089</v>
      </c>
      <c r="BA4506">
        <v>3.9933374212195951</v>
      </c>
      <c r="BB4506">
        <v>43.060291471808952</v>
      </c>
      <c r="BC4506">
        <v>13.891250791877312</v>
      </c>
      <c r="BD4506">
        <v>27.535894393920898</v>
      </c>
      <c r="BE4506">
        <v>3.6933711678300729</v>
      </c>
      <c r="BF4506">
        <v>0.13867414938238704</v>
      </c>
      <c r="BG4506">
        <v>2.7050866983681918</v>
      </c>
      <c r="BH4506">
        <v>0.98828446946188109</v>
      </c>
      <c r="BI4506">
        <v>8.7284003576565489E-2</v>
      </c>
      <c r="BJ4506">
        <v>8.2973855729860482</v>
      </c>
      <c r="BK4506">
        <v>0.9055719402797785</v>
      </c>
      <c r="BL4506">
        <v>68.165528121897978</v>
      </c>
      <c r="BM4506">
        <v>98.50287049732853</v>
      </c>
      <c r="BN4506">
        <v>4.3333072851340507E-3</v>
      </c>
    </row>
    <row r="4507" spans="1:66">
      <c r="A4507" t="s">
        <v>5144</v>
      </c>
      <c r="B4507" t="s">
        <v>3827</v>
      </c>
      <c r="C4507" s="4">
        <v>20190806</v>
      </c>
      <c r="D4507" t="s">
        <v>5022</v>
      </c>
      <c r="E4507" t="s">
        <v>5023</v>
      </c>
      <c r="F4507" t="s">
        <v>5143</v>
      </c>
      <c r="G4507">
        <v>2000</v>
      </c>
      <c r="H4507">
        <v>66</v>
      </c>
      <c r="K4507">
        <v>6</v>
      </c>
      <c r="L4507" t="s">
        <v>5146</v>
      </c>
      <c r="M4507">
        <v>671.00006826221943</v>
      </c>
      <c r="N4507">
        <v>0</v>
      </c>
      <c r="O4507">
        <v>0.29989925785212235</v>
      </c>
      <c r="P4507">
        <v>0.14489735114564822</v>
      </c>
      <c r="Q4507">
        <v>69.139587610698086</v>
      </c>
      <c r="R4507">
        <v>2.0027198474013947</v>
      </c>
      <c r="S4507">
        <v>1.2982442026377816</v>
      </c>
      <c r="T4507">
        <v>28.977039337158203</v>
      </c>
      <c r="U4507">
        <v>6</v>
      </c>
      <c r="V4507">
        <v>1.4200000166893005</v>
      </c>
      <c r="W4507">
        <v>1</v>
      </c>
      <c r="X4507">
        <v>2.8400000333786011</v>
      </c>
      <c r="Y4507">
        <v>26.225473403930664</v>
      </c>
      <c r="Z4507">
        <v>28.977039337158203</v>
      </c>
      <c r="AA4507">
        <v>25.832778930664063</v>
      </c>
      <c r="AB4507">
        <v>74.788604736328125</v>
      </c>
      <c r="AC4507">
        <v>74.2506103515625</v>
      </c>
      <c r="AD4507">
        <v>26.979625701904297</v>
      </c>
      <c r="AE4507">
        <v>29.311023712158203</v>
      </c>
      <c r="AF4507">
        <v>73.167236328125</v>
      </c>
      <c r="AG4507">
        <v>79.489852905273438</v>
      </c>
      <c r="AH4507">
        <v>500.30532836914063</v>
      </c>
      <c r="AI4507">
        <v>1999.7275390625</v>
      </c>
      <c r="AJ4507">
        <v>29.645925521850586</v>
      </c>
      <c r="AK4507">
        <v>92.736038208007813</v>
      </c>
      <c r="AL4507">
        <v>1.7018898725509644</v>
      </c>
      <c r="AM4507">
        <v>0.19945366680622101</v>
      </c>
      <c r="AN4507">
        <v>1</v>
      </c>
      <c r="AO4507">
        <v>-0.21956524252891541</v>
      </c>
      <c r="AP4507">
        <v>2.737391471862793</v>
      </c>
      <c r="AQ4507">
        <v>1</v>
      </c>
      <c r="AR4507">
        <v>0</v>
      </c>
      <c r="AS4507">
        <v>0.15999999642372131</v>
      </c>
      <c r="AT4507">
        <v>111135</v>
      </c>
      <c r="AU4507">
        <v>0.83384221394856761</v>
      </c>
      <c r="AV4507">
        <v>2.0027198474013947E-3</v>
      </c>
      <c r="AW4507">
        <v>302.12703933715818</v>
      </c>
      <c r="AX4507">
        <v>299.37547340393064</v>
      </c>
      <c r="AY4507">
        <v>319.95639909841702</v>
      </c>
      <c r="AZ4507">
        <v>2.1813101235148284</v>
      </c>
      <c r="BA4507">
        <v>4.0164324175243076</v>
      </c>
      <c r="BB4507">
        <v>43.310373131483274</v>
      </c>
      <c r="BC4507">
        <v>13.999349419325071</v>
      </c>
      <c r="BD4507">
        <v>27.601256370544434</v>
      </c>
      <c r="BE4507">
        <v>3.7075165854109895</v>
      </c>
      <c r="BF4507">
        <v>0.13786352731040383</v>
      </c>
      <c r="BG4507">
        <v>2.718188214886526</v>
      </c>
      <c r="BH4507">
        <v>0.98932837052446354</v>
      </c>
      <c r="BI4507">
        <v>8.6770198065687587E-2</v>
      </c>
      <c r="BJ4507">
        <v>6.4117314383516018</v>
      </c>
      <c r="BK4507">
        <v>0.93116524272777434</v>
      </c>
      <c r="BL4507">
        <v>68.086985449605976</v>
      </c>
      <c r="BM4507">
        <v>74.108052607427993</v>
      </c>
      <c r="BN4507">
        <v>2.7553330154135537E-3</v>
      </c>
    </row>
    <row r="4508" spans="1:66">
      <c r="A4508" t="s">
        <v>5144</v>
      </c>
      <c r="B4508" t="s">
        <v>3827</v>
      </c>
      <c r="C4508" s="4">
        <v>20190806</v>
      </c>
      <c r="D4508" t="s">
        <v>5022</v>
      </c>
      <c r="E4508" t="s">
        <v>5023</v>
      </c>
      <c r="F4508" t="s">
        <v>5143</v>
      </c>
      <c r="G4508">
        <v>2000</v>
      </c>
      <c r="H4508">
        <v>33</v>
      </c>
      <c r="K4508">
        <v>7</v>
      </c>
      <c r="L4508" t="s">
        <v>3838</v>
      </c>
      <c r="M4508">
        <v>813.00006826221943</v>
      </c>
      <c r="N4508">
        <v>0</v>
      </c>
      <c r="O4508">
        <v>0.42301671325514983</v>
      </c>
      <c r="P4508">
        <v>0.14688755386888974</v>
      </c>
      <c r="Q4508">
        <v>67.290198168421782</v>
      </c>
      <c r="R4508">
        <v>2.0376305975265456</v>
      </c>
      <c r="S4508">
        <v>1.303711307862097</v>
      </c>
      <c r="T4508">
        <v>29.023574829101563</v>
      </c>
      <c r="U4508">
        <v>6</v>
      </c>
      <c r="V4508">
        <v>1.4200000166893005</v>
      </c>
      <c r="W4508">
        <v>1</v>
      </c>
      <c r="X4508">
        <v>2.8400000333786011</v>
      </c>
      <c r="Y4508">
        <v>26.237018585205078</v>
      </c>
      <c r="Z4508">
        <v>29.023574829101563</v>
      </c>
      <c r="AA4508">
        <v>25.832941055297852</v>
      </c>
      <c r="AB4508">
        <v>74.423973083496094</v>
      </c>
      <c r="AC4508">
        <v>73.736419677734375</v>
      </c>
      <c r="AD4508">
        <v>26.997140884399414</v>
      </c>
      <c r="AE4508">
        <v>29.369230270385742</v>
      </c>
      <c r="AF4508">
        <v>73.163887023925781</v>
      </c>
      <c r="AG4508">
        <v>79.592391967773438</v>
      </c>
      <c r="AH4508">
        <v>500.2645263671875</v>
      </c>
      <c r="AI4508">
        <v>1999.6728515625</v>
      </c>
      <c r="AJ4508">
        <v>25.370615005493164</v>
      </c>
      <c r="AK4508">
        <v>92.734848022460938</v>
      </c>
      <c r="AL4508">
        <v>1.7414711713790894</v>
      </c>
      <c r="AM4508">
        <v>0.1983104944229126</v>
      </c>
      <c r="AN4508">
        <v>1</v>
      </c>
      <c r="AO4508">
        <v>-0.21956524252891541</v>
      </c>
      <c r="AP4508">
        <v>2.737391471862793</v>
      </c>
      <c r="AQ4508">
        <v>1</v>
      </c>
      <c r="AR4508">
        <v>0</v>
      </c>
      <c r="AS4508">
        <v>0.15999999642372131</v>
      </c>
      <c r="AT4508">
        <v>111135</v>
      </c>
      <c r="AU4508">
        <v>0.83377421061197909</v>
      </c>
      <c r="AV4508">
        <v>2.0376305975265455E-3</v>
      </c>
      <c r="AW4508">
        <v>302.17357482910154</v>
      </c>
      <c r="AX4508">
        <v>299.38701858520506</v>
      </c>
      <c r="AY4508">
        <v>319.9476490986126</v>
      </c>
      <c r="AZ4508">
        <v>2.1596498470041565</v>
      </c>
      <c r="BA4508">
        <v>4.027262413522978</v>
      </c>
      <c r="BB4508">
        <v>43.427713523049619</v>
      </c>
      <c r="BC4508">
        <v>14.058483252663876</v>
      </c>
      <c r="BD4508">
        <v>27.63029670715332</v>
      </c>
      <c r="BE4508">
        <v>3.71381655004308</v>
      </c>
      <c r="BF4508">
        <v>0.13966399662029944</v>
      </c>
      <c r="BG4508">
        <v>2.723551105660881</v>
      </c>
      <c r="BH4508">
        <v>0.99026544438219899</v>
      </c>
      <c r="BI4508">
        <v>8.7911466931592616E-2</v>
      </c>
      <c r="BJ4508">
        <v>6.2401463005498741</v>
      </c>
      <c r="BK4508">
        <v>0.91257750867907805</v>
      </c>
      <c r="BL4508">
        <v>68.057162609932448</v>
      </c>
      <c r="BM4508">
        <v>73.535337791754586</v>
      </c>
      <c r="BN4508">
        <v>3.9150316168062808E-3</v>
      </c>
    </row>
    <row r="4509" spans="1:66">
      <c r="A4509" t="s">
        <v>5144</v>
      </c>
      <c r="B4509" t="s">
        <v>3827</v>
      </c>
      <c r="C4509" s="4">
        <v>20190806</v>
      </c>
      <c r="D4509" t="s">
        <v>5022</v>
      </c>
      <c r="E4509" t="s">
        <v>5023</v>
      </c>
      <c r="F4509" t="s">
        <v>5143</v>
      </c>
      <c r="G4509">
        <v>2000</v>
      </c>
      <c r="H4509">
        <v>400</v>
      </c>
      <c r="K4509">
        <v>8</v>
      </c>
      <c r="L4509" t="s">
        <v>5147</v>
      </c>
      <c r="M4509">
        <v>943.00006826221943</v>
      </c>
      <c r="N4509">
        <v>0</v>
      </c>
      <c r="O4509">
        <v>4.9583713171221042</v>
      </c>
      <c r="P4509">
        <v>0.15568225329288479</v>
      </c>
      <c r="Q4509">
        <v>331.88430282704957</v>
      </c>
      <c r="R4509">
        <v>2.1103454127169545</v>
      </c>
      <c r="S4509">
        <v>1.277799004094986</v>
      </c>
      <c r="T4509">
        <v>28.932064056396484</v>
      </c>
      <c r="U4509">
        <v>6</v>
      </c>
      <c r="V4509">
        <v>1.4200000166893005</v>
      </c>
      <c r="W4509">
        <v>1</v>
      </c>
      <c r="X4509">
        <v>2.8400000333786011</v>
      </c>
      <c r="Y4509">
        <v>26.223703384399414</v>
      </c>
      <c r="Z4509">
        <v>28.932064056396484</v>
      </c>
      <c r="AA4509">
        <v>25.832649230957031</v>
      </c>
      <c r="AB4509">
        <v>400.4071044921875</v>
      </c>
      <c r="AC4509">
        <v>393.47030639648438</v>
      </c>
      <c r="AD4509">
        <v>26.965436935424805</v>
      </c>
      <c r="AE4509">
        <v>29.419923782348633</v>
      </c>
      <c r="AF4509">
        <v>73.133819580078125</v>
      </c>
      <c r="AG4509">
        <v>79.790702819824219</v>
      </c>
      <c r="AH4509">
        <v>500.69754028320313</v>
      </c>
      <c r="AI4509">
        <v>2000.59912109375</v>
      </c>
      <c r="AJ4509">
        <v>30.246644973754883</v>
      </c>
      <c r="AK4509">
        <v>92.732757568359375</v>
      </c>
      <c r="AL4509">
        <v>-1.9435843229293823</v>
      </c>
      <c r="AM4509">
        <v>0.3804662823677063</v>
      </c>
      <c r="AN4509">
        <v>1</v>
      </c>
      <c r="AO4509">
        <v>-0.21956524252891541</v>
      </c>
      <c r="AP4509">
        <v>2.737391471862793</v>
      </c>
      <c r="AQ4509">
        <v>1</v>
      </c>
      <c r="AR4509">
        <v>0</v>
      </c>
      <c r="AS4509">
        <v>0.15999999642372131</v>
      </c>
      <c r="AT4509">
        <v>111115</v>
      </c>
      <c r="AU4509">
        <v>0.83449590047200506</v>
      </c>
      <c r="AV4509">
        <v>2.1103454127169544E-3</v>
      </c>
      <c r="AW4509">
        <v>302.08206405639646</v>
      </c>
      <c r="AX4509">
        <v>299.37370338439939</v>
      </c>
      <c r="AY4509">
        <v>320.0958522203</v>
      </c>
      <c r="AZ4509">
        <v>2.1366557564529107</v>
      </c>
      <c r="BA4509">
        <v>4.005989663883132</v>
      </c>
      <c r="BB4509">
        <v>43.199294067471847</v>
      </c>
      <c r="BC4509">
        <v>13.779370285123214</v>
      </c>
      <c r="BD4509">
        <v>27.577883720397949</v>
      </c>
      <c r="BE4509">
        <v>3.7024529350702524</v>
      </c>
      <c r="BF4509">
        <v>0.14759162095240394</v>
      </c>
      <c r="BG4509">
        <v>2.728190659788146</v>
      </c>
      <c r="BH4509">
        <v>0.9742622752821064</v>
      </c>
      <c r="BI4509">
        <v>9.2939066857177816E-2</v>
      </c>
      <c r="BJ4509">
        <v>30.776546594804756</v>
      </c>
      <c r="BK4509">
        <v>0.84347992067442812</v>
      </c>
      <c r="BL4509">
        <v>68.62109488649152</v>
      </c>
      <c r="BM4509">
        <v>391.11333414315959</v>
      </c>
      <c r="BN4509">
        <v>8.6994954897178789E-3</v>
      </c>
    </row>
    <row r="4510" spans="1:66">
      <c r="A4510" t="s">
        <v>5144</v>
      </c>
      <c r="B4510" t="s">
        <v>3827</v>
      </c>
      <c r="C4510" s="4">
        <v>20190806</v>
      </c>
      <c r="D4510" t="s">
        <v>5022</v>
      </c>
      <c r="E4510" t="s">
        <v>5023</v>
      </c>
      <c r="F4510" t="s">
        <v>5143</v>
      </c>
      <c r="G4510">
        <v>2000</v>
      </c>
      <c r="H4510">
        <v>400</v>
      </c>
      <c r="K4510">
        <v>9</v>
      </c>
      <c r="L4510" t="s">
        <v>5148</v>
      </c>
      <c r="M4510">
        <v>1038.0000682622194</v>
      </c>
      <c r="N4510">
        <v>0</v>
      </c>
      <c r="O4510">
        <v>4.8142304436341901</v>
      </c>
      <c r="P4510">
        <v>0.15610374364002294</v>
      </c>
      <c r="Q4510">
        <v>333.10851888277261</v>
      </c>
      <c r="R4510">
        <v>2.1240674660419363</v>
      </c>
      <c r="S4510">
        <v>1.2827682848817021</v>
      </c>
      <c r="T4510">
        <v>28.951456069946289</v>
      </c>
      <c r="U4510">
        <v>6</v>
      </c>
      <c r="V4510">
        <v>1.4200000166893005</v>
      </c>
      <c r="W4510">
        <v>1</v>
      </c>
      <c r="X4510">
        <v>2.8400000333786011</v>
      </c>
      <c r="Y4510">
        <v>26.227458953857422</v>
      </c>
      <c r="Z4510">
        <v>28.951456069946289</v>
      </c>
      <c r="AA4510">
        <v>25.833620071411133</v>
      </c>
      <c r="AB4510">
        <v>399.82406616210938</v>
      </c>
      <c r="AC4510">
        <v>393.05136108398438</v>
      </c>
      <c r="AD4510">
        <v>26.943626403808594</v>
      </c>
      <c r="AE4510">
        <v>29.415264129638672</v>
      </c>
      <c r="AF4510">
        <v>73.057449340820313</v>
      </c>
      <c r="AG4510">
        <v>79.759269714355469</v>
      </c>
      <c r="AH4510">
        <v>500.45864868164063</v>
      </c>
      <c r="AI4510">
        <v>2000.275146484375</v>
      </c>
      <c r="AJ4510">
        <v>31.280641555786133</v>
      </c>
      <c r="AK4510">
        <v>92.731483459472656</v>
      </c>
      <c r="AL4510">
        <v>-1.8059439659118652</v>
      </c>
      <c r="AM4510">
        <v>0.37981730699539185</v>
      </c>
      <c r="AN4510">
        <v>1</v>
      </c>
      <c r="AO4510">
        <v>-0.21956524252891541</v>
      </c>
      <c r="AP4510">
        <v>2.737391471862793</v>
      </c>
      <c r="AQ4510">
        <v>1</v>
      </c>
      <c r="AR4510">
        <v>0</v>
      </c>
      <c r="AS4510">
        <v>0.15999999642372131</v>
      </c>
      <c r="AT4510">
        <v>111115</v>
      </c>
      <c r="AU4510">
        <v>0.83409774780273427</v>
      </c>
      <c r="AV4510">
        <v>2.1240674660419363E-3</v>
      </c>
      <c r="AW4510">
        <v>302.10145606994627</v>
      </c>
      <c r="AX4510">
        <v>299.3774589538574</v>
      </c>
      <c r="AY4510">
        <v>320.04401628395863</v>
      </c>
      <c r="AZ4510">
        <v>2.1273690039558946</v>
      </c>
      <c r="BA4510">
        <v>4.0104893639753101</v>
      </c>
      <c r="BB4510">
        <v>43.248411589663107</v>
      </c>
      <c r="BC4510">
        <v>13.833147460024435</v>
      </c>
      <c r="BD4510">
        <v>27.589457511901855</v>
      </c>
      <c r="BE4510">
        <v>3.7049596251815884</v>
      </c>
      <c r="BF4510">
        <v>0.14797038759096157</v>
      </c>
      <c r="BG4510">
        <v>2.7277210790936079</v>
      </c>
      <c r="BH4510">
        <v>0.97723854608798044</v>
      </c>
      <c r="BI4510">
        <v>9.3179377664084684E-2</v>
      </c>
      <c r="BJ4510">
        <v>30.889647108987266</v>
      </c>
      <c r="BK4510">
        <v>0.84749361499246001</v>
      </c>
      <c r="BL4510">
        <v>68.53810863455918</v>
      </c>
      <c r="BM4510">
        <v>390.76290649858976</v>
      </c>
      <c r="BN4510">
        <v>8.4439501203984659E-3</v>
      </c>
    </row>
    <row r="4511" spans="1:66">
      <c r="A4511" t="s">
        <v>5144</v>
      </c>
      <c r="B4511" t="s">
        <v>3827</v>
      </c>
      <c r="C4511" s="4">
        <v>20190806</v>
      </c>
      <c r="D4511" t="s">
        <v>5022</v>
      </c>
      <c r="E4511" t="s">
        <v>5023</v>
      </c>
      <c r="F4511" t="s">
        <v>5143</v>
      </c>
      <c r="G4511">
        <v>2000</v>
      </c>
      <c r="H4511">
        <v>400</v>
      </c>
      <c r="K4511">
        <v>10</v>
      </c>
      <c r="L4511" t="s">
        <v>5149</v>
      </c>
      <c r="M4511">
        <v>1120.0000682622194</v>
      </c>
      <c r="N4511">
        <v>0</v>
      </c>
      <c r="O4511">
        <v>5.01700172697615</v>
      </c>
      <c r="P4511">
        <v>0.15075248704950708</v>
      </c>
      <c r="Q4511">
        <v>329.12429954185427</v>
      </c>
      <c r="R4511">
        <v>2.0676294254821799</v>
      </c>
      <c r="S4511">
        <v>1.2906471550908667</v>
      </c>
      <c r="T4511">
        <v>28.976955413818359</v>
      </c>
      <c r="U4511">
        <v>6</v>
      </c>
      <c r="V4511">
        <v>1.4200000166893005</v>
      </c>
      <c r="W4511">
        <v>1</v>
      </c>
      <c r="X4511">
        <v>2.8400000333786011</v>
      </c>
      <c r="Y4511">
        <v>26.231777191162109</v>
      </c>
      <c r="Z4511">
        <v>28.976955413818359</v>
      </c>
      <c r="AA4511">
        <v>25.833894729614258</v>
      </c>
      <c r="AB4511">
        <v>400.07131958007813</v>
      </c>
      <c r="AC4511">
        <v>393.076416015625</v>
      </c>
      <c r="AD4511">
        <v>26.986740112304688</v>
      </c>
      <c r="AE4511">
        <v>29.394693374633789</v>
      </c>
      <c r="AF4511">
        <v>73.154411315917969</v>
      </c>
      <c r="AG4511">
        <v>79.681777954101563</v>
      </c>
      <c r="AH4511">
        <v>500.055908203125</v>
      </c>
      <c r="AI4511">
        <v>2000.0198974609375</v>
      </c>
      <c r="AJ4511">
        <v>25.680713653564453</v>
      </c>
      <c r="AK4511">
        <v>92.7298583984375</v>
      </c>
      <c r="AL4511">
        <v>-1.8895881175994873</v>
      </c>
      <c r="AM4511">
        <v>0.37645161151885986</v>
      </c>
      <c r="AN4511">
        <v>1</v>
      </c>
      <c r="AO4511">
        <v>-0.21956524252891541</v>
      </c>
      <c r="AP4511">
        <v>2.737391471862793</v>
      </c>
      <c r="AQ4511">
        <v>1</v>
      </c>
      <c r="AR4511">
        <v>0</v>
      </c>
      <c r="AS4511">
        <v>0.15999999642372131</v>
      </c>
      <c r="AT4511">
        <v>111115</v>
      </c>
      <c r="AU4511">
        <v>0.83342651367187492</v>
      </c>
      <c r="AV4511">
        <v>2.06762942548218E-3</v>
      </c>
      <c r="AW4511">
        <v>302.12695541381834</v>
      </c>
      <c r="AX4511">
        <v>299.38177719116209</v>
      </c>
      <c r="AY4511">
        <v>320.00317644112147</v>
      </c>
      <c r="AZ4511">
        <v>2.1513133475160084</v>
      </c>
      <c r="BA4511">
        <v>4.0164129093861467</v>
      </c>
      <c r="BB4511">
        <v>43.313049095023992</v>
      </c>
      <c r="BC4511">
        <v>13.918355720390203</v>
      </c>
      <c r="BD4511">
        <v>27.604366302490234</v>
      </c>
      <c r="BE4511">
        <v>3.7081908029410822</v>
      </c>
      <c r="BF4511">
        <v>0.14315362616202762</v>
      </c>
      <c r="BG4511">
        <v>2.72576575429528</v>
      </c>
      <c r="BH4511">
        <v>0.98242504864580216</v>
      </c>
      <c r="BI4511">
        <v>9.0124045458847446E-2</v>
      </c>
      <c r="BJ4511">
        <v>30.519649692001078</v>
      </c>
      <c r="BK4511">
        <v>0.83730360340105314</v>
      </c>
      <c r="BL4511">
        <v>68.334273177021913</v>
      </c>
      <c r="BM4511">
        <v>390.69157367343661</v>
      </c>
      <c r="BN4511">
        <v>8.7750335467265406E-3</v>
      </c>
    </row>
    <row r="4512" spans="1:66">
      <c r="A4512" t="s">
        <v>5144</v>
      </c>
      <c r="B4512" t="s">
        <v>3827</v>
      </c>
      <c r="C4512" s="4">
        <v>20190806</v>
      </c>
      <c r="D4512" t="s">
        <v>5022</v>
      </c>
      <c r="E4512" t="s">
        <v>5023</v>
      </c>
      <c r="F4512" t="s">
        <v>5143</v>
      </c>
      <c r="G4512">
        <v>2000</v>
      </c>
      <c r="H4512">
        <v>475</v>
      </c>
      <c r="K4512">
        <v>11</v>
      </c>
      <c r="L4512" t="s">
        <v>5150</v>
      </c>
      <c r="M4512">
        <v>1243.0000682622194</v>
      </c>
      <c r="N4512">
        <v>0</v>
      </c>
      <c r="O4512">
        <v>5.8072832757220496</v>
      </c>
      <c r="P4512">
        <v>0.14125506772538457</v>
      </c>
      <c r="Q4512">
        <v>388.54295980247309</v>
      </c>
      <c r="R4512">
        <v>1.9705602599171903</v>
      </c>
      <c r="S4512">
        <v>1.3085183550294879</v>
      </c>
      <c r="T4512">
        <v>29.033000946044922</v>
      </c>
      <c r="U4512">
        <v>6</v>
      </c>
      <c r="V4512">
        <v>1.4200000166893005</v>
      </c>
      <c r="W4512">
        <v>1</v>
      </c>
      <c r="X4512">
        <v>2.8400000333786011</v>
      </c>
      <c r="Y4512">
        <v>26.241752624511719</v>
      </c>
      <c r="Z4512">
        <v>29.033000946044922</v>
      </c>
      <c r="AA4512">
        <v>25.832775115966797</v>
      </c>
      <c r="AB4512">
        <v>475.15203857421875</v>
      </c>
      <c r="AC4512">
        <v>467.07928466796875</v>
      </c>
      <c r="AD4512">
        <v>27.047761917114258</v>
      </c>
      <c r="AE4512">
        <v>29.342912673950195</v>
      </c>
      <c r="AF4512">
        <v>73.2760009765625</v>
      </c>
      <c r="AG4512">
        <v>79.493873596191406</v>
      </c>
      <c r="AH4512">
        <v>500.02944946289063</v>
      </c>
      <c r="AI4512">
        <v>1999.4346923828125</v>
      </c>
      <c r="AJ4512">
        <v>27.055233001708984</v>
      </c>
      <c r="AK4512">
        <v>92.72906494140625</v>
      </c>
      <c r="AL4512">
        <v>-3.1828207969665527</v>
      </c>
      <c r="AM4512">
        <v>0.40573951601982117</v>
      </c>
      <c r="AN4512">
        <v>1</v>
      </c>
      <c r="AO4512">
        <v>-0.21956524252891541</v>
      </c>
      <c r="AP4512">
        <v>2.737391471862793</v>
      </c>
      <c r="AQ4512">
        <v>1</v>
      </c>
      <c r="AR4512">
        <v>0</v>
      </c>
      <c r="AS4512">
        <v>0.15999999642372131</v>
      </c>
      <c r="AT4512">
        <v>111115</v>
      </c>
      <c r="AU4512">
        <v>0.8333824157714842</v>
      </c>
      <c r="AV4512">
        <v>1.9705602599171903E-3</v>
      </c>
      <c r="AW4512">
        <v>302.1830009460449</v>
      </c>
      <c r="AX4512">
        <v>299.3917526245117</v>
      </c>
      <c r="AY4512">
        <v>319.90954363071432</v>
      </c>
      <c r="AZ4512">
        <v>2.1909367792532044</v>
      </c>
      <c r="BA4512">
        <v>4.0294592099422282</v>
      </c>
      <c r="BB4512">
        <v>43.454112391712002</v>
      </c>
      <c r="BC4512">
        <v>14.111199717761806</v>
      </c>
      <c r="BD4512">
        <v>27.63737678527832</v>
      </c>
      <c r="BE4512">
        <v>3.7153539066004657</v>
      </c>
      <c r="BF4512">
        <v>0.13456225094807686</v>
      </c>
      <c r="BG4512">
        <v>2.7209408549127403</v>
      </c>
      <c r="BH4512">
        <v>0.99441305168772542</v>
      </c>
      <c r="BI4512">
        <v>8.4678152222413344E-2</v>
      </c>
      <c r="BJ4512">
        <v>36.029225352049728</v>
      </c>
      <c r="BK4512">
        <v>0.83185654460928504</v>
      </c>
      <c r="BL4512">
        <v>67.896321379573649</v>
      </c>
      <c r="BM4512">
        <v>464.31878032639025</v>
      </c>
      <c r="BN4512">
        <v>8.4918635286188801E-3</v>
      </c>
    </row>
    <row r="4513" spans="1:66">
      <c r="A4513" t="s">
        <v>5144</v>
      </c>
      <c r="B4513" t="s">
        <v>3827</v>
      </c>
      <c r="C4513" s="4">
        <v>20190806</v>
      </c>
      <c r="D4513" t="s">
        <v>5022</v>
      </c>
      <c r="E4513" t="s">
        <v>5023</v>
      </c>
      <c r="F4513" t="s">
        <v>5143</v>
      </c>
      <c r="G4513">
        <v>2000</v>
      </c>
      <c r="H4513">
        <v>575</v>
      </c>
      <c r="K4513">
        <v>12</v>
      </c>
      <c r="L4513" t="s">
        <v>5151</v>
      </c>
      <c r="M4513">
        <v>1373.0000682622194</v>
      </c>
      <c r="N4513">
        <v>0</v>
      </c>
      <c r="O4513">
        <v>6.5532204525826181</v>
      </c>
      <c r="P4513">
        <v>0.13289518424204164</v>
      </c>
      <c r="Q4513">
        <v>471.74933065517371</v>
      </c>
      <c r="R4513">
        <v>1.8802890916950277</v>
      </c>
      <c r="S4513">
        <v>1.3232689025274986</v>
      </c>
      <c r="T4513">
        <v>29.094987869262695</v>
      </c>
      <c r="U4513">
        <v>6</v>
      </c>
      <c r="V4513">
        <v>1.4200000166893005</v>
      </c>
      <c r="W4513">
        <v>1</v>
      </c>
      <c r="X4513">
        <v>2.8400000333786011</v>
      </c>
      <c r="Y4513">
        <v>26.250638961791992</v>
      </c>
      <c r="Z4513">
        <v>29.094987869262695</v>
      </c>
      <c r="AA4513">
        <v>25.832464218139648</v>
      </c>
      <c r="AB4513">
        <v>575.163818359375</v>
      </c>
      <c r="AC4513">
        <v>566.025634765625</v>
      </c>
      <c r="AD4513">
        <v>27.15092658996582</v>
      </c>
      <c r="AE4513">
        <v>29.34039306640625</v>
      </c>
      <c r="AF4513">
        <v>73.515693664550781</v>
      </c>
      <c r="AG4513">
        <v>79.444046020507813</v>
      </c>
      <c r="AH4513">
        <v>500.1549072265625</v>
      </c>
      <c r="AI4513">
        <v>1999.103515625</v>
      </c>
      <c r="AJ4513">
        <v>26.863185882568359</v>
      </c>
      <c r="AK4513">
        <v>92.727546691894531</v>
      </c>
      <c r="AL4513">
        <v>-4.7506489753723145</v>
      </c>
      <c r="AM4513">
        <v>0.44733020663261414</v>
      </c>
      <c r="AN4513">
        <v>1</v>
      </c>
      <c r="AO4513">
        <v>-0.21956524252891541</v>
      </c>
      <c r="AP4513">
        <v>2.737391471862793</v>
      </c>
      <c r="AQ4513">
        <v>1</v>
      </c>
      <c r="AR4513">
        <v>0</v>
      </c>
      <c r="AS4513">
        <v>0.15999999642372131</v>
      </c>
      <c r="AT4513">
        <v>111115</v>
      </c>
      <c r="AU4513">
        <v>0.83359151204427073</v>
      </c>
      <c r="AV4513">
        <v>1.8802890916950277E-3</v>
      </c>
      <c r="AW4513">
        <v>302.24498786926267</v>
      </c>
      <c r="AX4513">
        <v>299.40063896179197</v>
      </c>
      <c r="AY4513">
        <v>319.8565553506487</v>
      </c>
      <c r="AZ4513">
        <v>2.2267875899623015</v>
      </c>
      <c r="BA4513">
        <v>4.0439315705512229</v>
      </c>
      <c r="BB4513">
        <v>43.610897891949833</v>
      </c>
      <c r="BC4513">
        <v>14.270504825543583</v>
      </c>
      <c r="BD4513">
        <v>27.672813415527344</v>
      </c>
      <c r="BE4513">
        <v>3.7230569070099393</v>
      </c>
      <c r="BF4513">
        <v>0.12695446696077087</v>
      </c>
      <c r="BG4513">
        <v>2.7206626680237243</v>
      </c>
      <c r="BH4513">
        <v>1.002394238986215</v>
      </c>
      <c r="BI4513">
        <v>7.9859716576494794E-2</v>
      </c>
      <c r="BJ4513">
        <v>43.744158085197611</v>
      </c>
      <c r="BK4513">
        <v>0.83344163529008997</v>
      </c>
      <c r="BL4513">
        <v>67.557048700414242</v>
      </c>
      <c r="BM4513">
        <v>562.91054761526959</v>
      </c>
      <c r="BN4513">
        <v>7.8647706129368212E-3</v>
      </c>
    </row>
    <row r="4514" spans="1:66">
      <c r="A4514" t="s">
        <v>5144</v>
      </c>
      <c r="B4514" t="s">
        <v>3827</v>
      </c>
      <c r="C4514" s="4">
        <v>20190806</v>
      </c>
      <c r="D4514" t="s">
        <v>5022</v>
      </c>
      <c r="E4514" t="s">
        <v>5023</v>
      </c>
      <c r="F4514" t="s">
        <v>5143</v>
      </c>
      <c r="G4514">
        <v>2000</v>
      </c>
      <c r="H4514">
        <v>675</v>
      </c>
      <c r="K4514">
        <v>13</v>
      </c>
      <c r="L4514" t="s">
        <v>5152</v>
      </c>
      <c r="M4514">
        <v>1481.0000682622194</v>
      </c>
      <c r="N4514">
        <v>0</v>
      </c>
      <c r="O4514">
        <v>7.1612107097330684</v>
      </c>
      <c r="P4514">
        <v>0.12692711828390227</v>
      </c>
      <c r="Q4514">
        <v>556.07037692562449</v>
      </c>
      <c r="R4514">
        <v>1.8114455175199355</v>
      </c>
      <c r="S4514">
        <v>1.3320124844802437</v>
      </c>
      <c r="T4514">
        <v>29.129003524780273</v>
      </c>
      <c r="U4514">
        <v>6</v>
      </c>
      <c r="V4514">
        <v>1.4200000166893005</v>
      </c>
      <c r="W4514">
        <v>1</v>
      </c>
      <c r="X4514">
        <v>2.8400000333786011</v>
      </c>
      <c r="Y4514">
        <v>26.249980926513672</v>
      </c>
      <c r="Z4514">
        <v>29.129003524780273</v>
      </c>
      <c r="AA4514">
        <v>25.832246780395508</v>
      </c>
      <c r="AB4514">
        <v>674.3006591796875</v>
      </c>
      <c r="AC4514">
        <v>664.2626953125</v>
      </c>
      <c r="AD4514">
        <v>27.222190856933594</v>
      </c>
      <c r="AE4514">
        <v>29.332286834716797</v>
      </c>
      <c r="AF4514">
        <v>73.710678100585938</v>
      </c>
      <c r="AG4514">
        <v>79.424278259277344</v>
      </c>
      <c r="AH4514">
        <v>499.97109985351563</v>
      </c>
      <c r="AI4514">
        <v>1998.896728515625</v>
      </c>
      <c r="AJ4514">
        <v>29.460634231567383</v>
      </c>
      <c r="AK4514">
        <v>92.726493835449219</v>
      </c>
      <c r="AL4514">
        <v>-6.6328420639038086</v>
      </c>
      <c r="AM4514">
        <v>0.48067399859428406</v>
      </c>
      <c r="AN4514">
        <v>1</v>
      </c>
      <c r="AO4514">
        <v>-0.21956524252891541</v>
      </c>
      <c r="AP4514">
        <v>2.737391471862793</v>
      </c>
      <c r="AQ4514">
        <v>1</v>
      </c>
      <c r="AR4514">
        <v>0</v>
      </c>
      <c r="AS4514">
        <v>0.15999999642372131</v>
      </c>
      <c r="AT4514">
        <v>111115</v>
      </c>
      <c r="AU4514">
        <v>0.83328516642252592</v>
      </c>
      <c r="AV4514">
        <v>1.8114455175199356E-3</v>
      </c>
      <c r="AW4514">
        <v>302.27900352478025</v>
      </c>
      <c r="AX4514">
        <v>299.39998092651365</v>
      </c>
      <c r="AY4514">
        <v>319.82346941388823</v>
      </c>
      <c r="AZ4514">
        <v>2.2550255627855789</v>
      </c>
      <c r="BA4514">
        <v>4.0518925988392391</v>
      </c>
      <c r="BB4514">
        <v>43.697248016620314</v>
      </c>
      <c r="BC4514">
        <v>14.364961181903517</v>
      </c>
      <c r="BD4514">
        <v>27.689492225646973</v>
      </c>
      <c r="BE4514">
        <v>3.7266872665144528</v>
      </c>
      <c r="BF4514">
        <v>0.1214970916832059</v>
      </c>
      <c r="BG4514">
        <v>2.7198801143589955</v>
      </c>
      <c r="BH4514">
        <v>1.0068071521554574</v>
      </c>
      <c r="BI4514">
        <v>7.6405555124229488E-2</v>
      </c>
      <c r="BJ4514">
        <v>51.562456378069847</v>
      </c>
      <c r="BK4514">
        <v>0.83712419928086312</v>
      </c>
      <c r="BL4514">
        <v>67.33995568641518</v>
      </c>
      <c r="BM4514">
        <v>660.85859871231844</v>
      </c>
      <c r="BN4514">
        <v>7.2971073205999239E-3</v>
      </c>
    </row>
    <row r="4515" spans="1:66">
      <c r="A4515" t="s">
        <v>5144</v>
      </c>
      <c r="B4515" t="s">
        <v>3827</v>
      </c>
      <c r="C4515" s="4">
        <v>20190806</v>
      </c>
      <c r="D4515" t="s">
        <v>5022</v>
      </c>
      <c r="E4515" t="s">
        <v>5023</v>
      </c>
      <c r="F4515" t="s">
        <v>5143</v>
      </c>
      <c r="G4515">
        <v>2000</v>
      </c>
      <c r="H4515">
        <v>800</v>
      </c>
      <c r="K4515">
        <v>14</v>
      </c>
      <c r="L4515" t="s">
        <v>3455</v>
      </c>
      <c r="M4515">
        <v>1578.0000682622194</v>
      </c>
      <c r="N4515">
        <v>0</v>
      </c>
      <c r="O4515">
        <v>7.9354847845327061</v>
      </c>
      <c r="P4515">
        <v>0.12317890801118828</v>
      </c>
      <c r="Q4515">
        <v>663.93486449258262</v>
      </c>
      <c r="R4515">
        <v>1.7600533137981083</v>
      </c>
      <c r="S4515">
        <v>1.3319790869870136</v>
      </c>
      <c r="T4515">
        <v>29.117733001708984</v>
      </c>
      <c r="U4515">
        <v>6</v>
      </c>
      <c r="V4515">
        <v>1.4200000166893005</v>
      </c>
      <c r="W4515">
        <v>1</v>
      </c>
      <c r="X4515">
        <v>2.8400000333786011</v>
      </c>
      <c r="Y4515">
        <v>26.251909255981445</v>
      </c>
      <c r="Z4515">
        <v>29.117733001708984</v>
      </c>
      <c r="AA4515">
        <v>25.832290649414063</v>
      </c>
      <c r="AB4515">
        <v>799.23431396484375</v>
      </c>
      <c r="AC4515">
        <v>788.05267333984375</v>
      </c>
      <c r="AD4515">
        <v>27.254554748535156</v>
      </c>
      <c r="AE4515">
        <v>29.303745269775391</v>
      </c>
      <c r="AF4515">
        <v>73.791015625</v>
      </c>
      <c r="AG4515">
        <v>79.339149475097656</v>
      </c>
      <c r="AH4515">
        <v>500.2396240234375</v>
      </c>
      <c r="AI4515">
        <v>1999.2689208984375</v>
      </c>
      <c r="AJ4515">
        <v>28.735492706298828</v>
      </c>
      <c r="AK4515">
        <v>92.727882385253906</v>
      </c>
      <c r="AL4515">
        <v>-9.0574178695678711</v>
      </c>
      <c r="AM4515">
        <v>0.51391297578811646</v>
      </c>
      <c r="AN4515">
        <v>1</v>
      </c>
      <c r="AO4515">
        <v>-0.21956524252891541</v>
      </c>
      <c r="AP4515">
        <v>2.737391471862793</v>
      </c>
      <c r="AQ4515">
        <v>1</v>
      </c>
      <c r="AR4515">
        <v>0</v>
      </c>
      <c r="AS4515">
        <v>0.15999999642372131</v>
      </c>
      <c r="AT4515">
        <v>111115</v>
      </c>
      <c r="AU4515">
        <v>0.83373270670572908</v>
      </c>
      <c r="AV4515">
        <v>1.7600533137981083E-3</v>
      </c>
      <c r="AW4515">
        <v>302.26773300170896</v>
      </c>
      <c r="AX4515">
        <v>299.40190925598142</v>
      </c>
      <c r="AY4515">
        <v>319.88302019380717</v>
      </c>
      <c r="AZ4515">
        <v>2.2822118067734909</v>
      </c>
      <c r="BA4515">
        <v>4.0492533318101867</v>
      </c>
      <c r="BB4515">
        <v>43.668131177490594</v>
      </c>
      <c r="BC4515">
        <v>14.364385907715203</v>
      </c>
      <c r="BD4515">
        <v>27.684821128845215</v>
      </c>
      <c r="BE4515">
        <v>3.7256702303915192</v>
      </c>
      <c r="BF4515">
        <v>0.11805837912010743</v>
      </c>
      <c r="BG4515">
        <v>2.717274244823173</v>
      </c>
      <c r="BH4515">
        <v>1.0083959855683462</v>
      </c>
      <c r="BI4515">
        <v>7.4230061011214543E-2</v>
      </c>
      <c r="BJ4515">
        <v>61.565274026137693</v>
      </c>
      <c r="BK4515">
        <v>0.84250061823756295</v>
      </c>
      <c r="BL4515">
        <v>67.27912812680411</v>
      </c>
      <c r="BM4515">
        <v>784.28052392674158</v>
      </c>
      <c r="BN4515">
        <v>6.8074175155310949E-3</v>
      </c>
    </row>
    <row r="4516" spans="1:66">
      <c r="A4516" t="s">
        <v>5144</v>
      </c>
      <c r="B4516" t="s">
        <v>3827</v>
      </c>
      <c r="C4516" s="4">
        <v>20190806</v>
      </c>
      <c r="D4516" t="s">
        <v>5022</v>
      </c>
      <c r="E4516" t="s">
        <v>5023</v>
      </c>
      <c r="F4516" t="s">
        <v>5143</v>
      </c>
      <c r="G4516">
        <v>2000</v>
      </c>
      <c r="H4516">
        <v>1000</v>
      </c>
      <c r="K4516">
        <v>15</v>
      </c>
      <c r="L4516" t="s">
        <v>5153</v>
      </c>
      <c r="M4516">
        <v>1666.0000682622194</v>
      </c>
      <c r="N4516">
        <v>0</v>
      </c>
      <c r="O4516">
        <v>8.8977435708289363</v>
      </c>
      <c r="P4516">
        <v>0.11919946651069531</v>
      </c>
      <c r="Q4516">
        <v>841.6151023470685</v>
      </c>
      <c r="R4516">
        <v>1.7115445767997901</v>
      </c>
      <c r="S4516">
        <v>1.3366610368757548</v>
      </c>
      <c r="T4516">
        <v>29.14326286315918</v>
      </c>
      <c r="U4516">
        <v>6</v>
      </c>
      <c r="V4516">
        <v>1.4200000166893005</v>
      </c>
      <c r="W4516">
        <v>1</v>
      </c>
      <c r="X4516">
        <v>2.8400000333786011</v>
      </c>
      <c r="Y4516">
        <v>26.251264572143555</v>
      </c>
      <c r="Z4516">
        <v>29.14326286315918</v>
      </c>
      <c r="AA4516">
        <v>25.831932067871094</v>
      </c>
      <c r="AB4516">
        <v>999.801513671875</v>
      </c>
      <c r="AC4516">
        <v>987.1019287109375</v>
      </c>
      <c r="AD4516">
        <v>27.324855804443359</v>
      </c>
      <c r="AE4516">
        <v>29.317699432373047</v>
      </c>
      <c r="AF4516">
        <v>73.984291076660156</v>
      </c>
      <c r="AG4516">
        <v>79.380081176757813</v>
      </c>
      <c r="AH4516">
        <v>500.19961547851563</v>
      </c>
      <c r="AI4516">
        <v>1998.85107421875</v>
      </c>
      <c r="AJ4516">
        <v>33.137256622314453</v>
      </c>
      <c r="AK4516">
        <v>92.728042602539063</v>
      </c>
      <c r="AL4516">
        <v>-12.987526893615723</v>
      </c>
      <c r="AM4516">
        <v>0.56753569841384888</v>
      </c>
      <c r="AN4516">
        <v>1</v>
      </c>
      <c r="AO4516">
        <v>-0.21956524252891541</v>
      </c>
      <c r="AP4516">
        <v>2.737391471862793</v>
      </c>
      <c r="AQ4516">
        <v>1</v>
      </c>
      <c r="AR4516">
        <v>0</v>
      </c>
      <c r="AS4516">
        <v>0.15999999642372131</v>
      </c>
      <c r="AT4516">
        <v>111115</v>
      </c>
      <c r="AU4516">
        <v>0.83366602579752591</v>
      </c>
      <c r="AV4516">
        <v>1.7115445767997902E-3</v>
      </c>
      <c r="AW4516">
        <v>302.29326286315916</v>
      </c>
      <c r="AX4516">
        <v>299.40126457214353</v>
      </c>
      <c r="AY4516">
        <v>319.81616472655151</v>
      </c>
      <c r="AZ4516">
        <v>2.3013991724139951</v>
      </c>
      <c r="BA4516">
        <v>4.0552339188492779</v>
      </c>
      <c r="BB4516">
        <v>43.732551718267786</v>
      </c>
      <c r="BC4516">
        <v>14.414852285894739</v>
      </c>
      <c r="BD4516">
        <v>27.697263717651367</v>
      </c>
      <c r="BE4516">
        <v>3.7283798873267675</v>
      </c>
      <c r="BF4516">
        <v>0.11439799475559198</v>
      </c>
      <c r="BG4516">
        <v>2.7185728819735231</v>
      </c>
      <c r="BH4516">
        <v>1.0098070053532444</v>
      </c>
      <c r="BI4516">
        <v>7.1915163666884871E-2</v>
      </c>
      <c r="BJ4516">
        <v>78.04132106537925</v>
      </c>
      <c r="BK4516">
        <v>0.85261215470031437</v>
      </c>
      <c r="BL4516">
        <v>67.167112043215297</v>
      </c>
      <c r="BM4516">
        <v>982.87236755620427</v>
      </c>
      <c r="BN4516">
        <v>6.0805019968118157E-3</v>
      </c>
    </row>
    <row r="4517" spans="1:66">
      <c r="A4517" t="s">
        <v>5144</v>
      </c>
      <c r="B4517" t="s">
        <v>3827</v>
      </c>
      <c r="C4517" s="4">
        <v>20190806</v>
      </c>
      <c r="D4517" t="s">
        <v>5022</v>
      </c>
      <c r="E4517" t="s">
        <v>5023</v>
      </c>
      <c r="F4517" t="s">
        <v>5143</v>
      </c>
      <c r="G4517">
        <v>2000</v>
      </c>
      <c r="H4517">
        <v>1400</v>
      </c>
      <c r="K4517">
        <v>16</v>
      </c>
      <c r="L4517" t="s">
        <v>5154</v>
      </c>
      <c r="M4517">
        <v>1807.0000682622194</v>
      </c>
      <c r="N4517">
        <v>0</v>
      </c>
      <c r="O4517">
        <v>10.199848429382596</v>
      </c>
      <c r="P4517">
        <v>0.11376275997621979</v>
      </c>
      <c r="Q4517">
        <v>1205.5487484530211</v>
      </c>
      <c r="R4517">
        <v>1.6579572415251362</v>
      </c>
      <c r="S4517">
        <v>1.3539172936558765</v>
      </c>
      <c r="T4517">
        <v>29.259626388549805</v>
      </c>
      <c r="U4517">
        <v>6</v>
      </c>
      <c r="V4517">
        <v>1.4200000166893005</v>
      </c>
      <c r="W4517">
        <v>1</v>
      </c>
      <c r="X4517">
        <v>2.8400000333786011</v>
      </c>
      <c r="Y4517">
        <v>26.281606674194336</v>
      </c>
      <c r="Z4517">
        <v>29.259626388549805</v>
      </c>
      <c r="AA4517">
        <v>25.834135055541992</v>
      </c>
      <c r="AB4517">
        <v>1400.14794921875</v>
      </c>
      <c r="AC4517">
        <v>1385.1646728515625</v>
      </c>
      <c r="AD4517">
        <v>27.497138977050781</v>
      </c>
      <c r="AE4517">
        <v>29.426546096801758</v>
      </c>
      <c r="AF4517">
        <v>74.317680358886719</v>
      </c>
      <c r="AG4517">
        <v>79.532371520996094</v>
      </c>
      <c r="AH4517">
        <v>500.41360473632813</v>
      </c>
      <c r="AI4517">
        <v>1998.9803466796875</v>
      </c>
      <c r="AJ4517">
        <v>31.238452911376953</v>
      </c>
      <c r="AK4517">
        <v>92.728294372558594</v>
      </c>
      <c r="AL4517">
        <v>-21.816097259521484</v>
      </c>
      <c r="AM4517">
        <v>0.66959410905838013</v>
      </c>
      <c r="AN4517">
        <v>1</v>
      </c>
      <c r="AO4517">
        <v>-0.21956524252891541</v>
      </c>
      <c r="AP4517">
        <v>2.737391471862793</v>
      </c>
      <c r="AQ4517">
        <v>1</v>
      </c>
      <c r="AR4517">
        <v>0</v>
      </c>
      <c r="AS4517">
        <v>0.15999999642372131</v>
      </c>
      <c r="AT4517">
        <v>111115</v>
      </c>
      <c r="AU4517">
        <v>0.83402267456054668</v>
      </c>
      <c r="AV4517">
        <v>1.6579572415251363E-3</v>
      </c>
      <c r="AW4517">
        <v>302.40962638854978</v>
      </c>
      <c r="AX4517">
        <v>299.43160667419431</v>
      </c>
      <c r="AY4517">
        <v>319.83684831983919</v>
      </c>
      <c r="AZ4517">
        <v>2.3158051875701782</v>
      </c>
      <c r="BA4517">
        <v>4.0825907224877751</v>
      </c>
      <c r="BB4517">
        <v>44.027454080897563</v>
      </c>
      <c r="BC4517">
        <v>14.600907984095805</v>
      </c>
      <c r="BD4517">
        <v>27.77061653137207</v>
      </c>
      <c r="BE4517">
        <v>3.7443891109307263</v>
      </c>
      <c r="BF4517">
        <v>0.10938124173564782</v>
      </c>
      <c r="BG4517">
        <v>2.7286734288318986</v>
      </c>
      <c r="BH4517">
        <v>1.0157156820988278</v>
      </c>
      <c r="BI4517">
        <v>6.8743873960582069E-2</v>
      </c>
      <c r="BJ4517">
        <v>111.78847922702133</v>
      </c>
      <c r="BK4517">
        <v>0.87032882954719315</v>
      </c>
      <c r="BL4517">
        <v>66.898350688465499</v>
      </c>
      <c r="BM4517">
        <v>1380.3161534086646</v>
      </c>
      <c r="BN4517">
        <v>4.9434546970487381E-3</v>
      </c>
    </row>
    <row r="4518" spans="1:66">
      <c r="A4518" t="s">
        <v>5144</v>
      </c>
      <c r="B4518" t="s">
        <v>3827</v>
      </c>
      <c r="C4518" s="4">
        <v>20190806</v>
      </c>
      <c r="D4518" t="s">
        <v>5022</v>
      </c>
      <c r="E4518" t="s">
        <v>5023</v>
      </c>
      <c r="F4518" t="s">
        <v>5143</v>
      </c>
      <c r="G4518">
        <v>2000</v>
      </c>
      <c r="H4518">
        <v>1800</v>
      </c>
      <c r="K4518">
        <v>17</v>
      </c>
      <c r="L4518" t="s">
        <v>5155</v>
      </c>
      <c r="M4518">
        <v>1935.5000682733953</v>
      </c>
      <c r="N4518">
        <v>0</v>
      </c>
      <c r="O4518">
        <v>11.242833337254867</v>
      </c>
      <c r="P4518">
        <v>0.10762610065131986</v>
      </c>
      <c r="Q4518">
        <v>1569.9726163467508</v>
      </c>
      <c r="R4518">
        <v>1.5895336356795209</v>
      </c>
      <c r="S4518">
        <v>1.3688755144666525</v>
      </c>
      <c r="T4518">
        <v>29.369857788085938</v>
      </c>
      <c r="U4518">
        <v>6</v>
      </c>
      <c r="V4518">
        <v>1.4200000166893005</v>
      </c>
      <c r="W4518">
        <v>1</v>
      </c>
      <c r="X4518">
        <v>2.8400000333786011</v>
      </c>
      <c r="Y4518">
        <v>26.307449340820313</v>
      </c>
      <c r="Z4518">
        <v>29.369857788085938</v>
      </c>
      <c r="AA4518">
        <v>25.833539962768555</v>
      </c>
      <c r="AB4518">
        <v>1800.31396484375</v>
      </c>
      <c r="AC4518">
        <v>1783.4422607421875</v>
      </c>
      <c r="AD4518">
        <v>27.698467254638672</v>
      </c>
      <c r="AE4518">
        <v>29.547191619873047</v>
      </c>
      <c r="AF4518">
        <v>74.745437622070313</v>
      </c>
      <c r="AG4518">
        <v>79.734298706054688</v>
      </c>
      <c r="AH4518">
        <v>500.6373291015625</v>
      </c>
      <c r="AI4518">
        <v>1999.6514892578125</v>
      </c>
      <c r="AJ4518">
        <v>33.761089324951172</v>
      </c>
      <c r="AK4518">
        <v>92.725517272949219</v>
      </c>
      <c r="AL4518">
        <v>-31.436630249023438</v>
      </c>
      <c r="AM4518">
        <v>0.7482331395149231</v>
      </c>
      <c r="AN4518">
        <v>1</v>
      </c>
      <c r="AO4518">
        <v>-0.21956524252891541</v>
      </c>
      <c r="AP4518">
        <v>2.737391471862793</v>
      </c>
      <c r="AQ4518">
        <v>1</v>
      </c>
      <c r="AR4518">
        <v>0</v>
      </c>
      <c r="AS4518">
        <v>0.15999999642372131</v>
      </c>
      <c r="AT4518">
        <v>111115</v>
      </c>
      <c r="AU4518">
        <v>0.834395548502604</v>
      </c>
      <c r="AV4518">
        <v>1.5895336356795209E-3</v>
      </c>
      <c r="AW4518">
        <v>302.51985778808591</v>
      </c>
      <c r="AX4518">
        <v>299.45744934082029</v>
      </c>
      <c r="AY4518">
        <v>319.944231129939</v>
      </c>
      <c r="AZ4518">
        <v>2.338541917626213</v>
      </c>
      <c r="BA4518">
        <v>4.1086541413823312</v>
      </c>
      <c r="BB4518">
        <v>44.309854096451048</v>
      </c>
      <c r="BC4518">
        <v>14.762662476578001</v>
      </c>
      <c r="BD4518">
        <v>27.838653564453125</v>
      </c>
      <c r="BE4518">
        <v>3.7592917525502179</v>
      </c>
      <c r="BF4518">
        <v>0.10369636973745681</v>
      </c>
      <c r="BG4518">
        <v>2.7397786269156787</v>
      </c>
      <c r="BH4518">
        <v>1.0195131256345391</v>
      </c>
      <c r="BI4518">
        <v>6.5152196451181449E-2</v>
      </c>
      <c r="BJ4518">
        <v>145.57652295511792</v>
      </c>
      <c r="BK4518">
        <v>0.88030470674918271</v>
      </c>
      <c r="BL4518">
        <v>66.668734998209871</v>
      </c>
      <c r="BM4518">
        <v>1778.0979562256703</v>
      </c>
      <c r="BN4518">
        <v>4.2154341034254831E-3</v>
      </c>
    </row>
    <row r="4519" spans="1:66">
      <c r="A4519" t="s">
        <v>5144</v>
      </c>
      <c r="B4519" t="s">
        <v>3827</v>
      </c>
      <c r="C4519" s="4">
        <v>20190806</v>
      </c>
      <c r="D4519" t="s">
        <v>5022</v>
      </c>
      <c r="E4519" t="s">
        <v>5023</v>
      </c>
      <c r="F4519" t="s">
        <v>5143</v>
      </c>
      <c r="G4519">
        <v>2000</v>
      </c>
      <c r="H4519">
        <v>400</v>
      </c>
      <c r="K4519">
        <v>18</v>
      </c>
      <c r="L4519" t="s">
        <v>5156</v>
      </c>
      <c r="M4519">
        <v>2023.5000682733953</v>
      </c>
      <c r="N4519">
        <v>0</v>
      </c>
      <c r="O4519">
        <v>4.0855652370212896</v>
      </c>
      <c r="P4519">
        <v>9.8799218676589778E-2</v>
      </c>
      <c r="Q4519">
        <v>316.93751810195454</v>
      </c>
      <c r="R4519">
        <v>1.4971126611024477</v>
      </c>
      <c r="S4519">
        <v>1.4001586081440451</v>
      </c>
      <c r="T4519">
        <v>29.46107292175293</v>
      </c>
      <c r="U4519">
        <v>6</v>
      </c>
      <c r="V4519">
        <v>1.4200000166893005</v>
      </c>
      <c r="W4519">
        <v>1</v>
      </c>
      <c r="X4519">
        <v>2.8400000333786011</v>
      </c>
      <c r="Y4519">
        <v>26.330173492431641</v>
      </c>
      <c r="Z4519">
        <v>29.46107292175293</v>
      </c>
      <c r="AA4519">
        <v>25.83282470703125</v>
      </c>
      <c r="AB4519">
        <v>399.55776977539063</v>
      </c>
      <c r="AC4519">
        <v>393.94625854492188</v>
      </c>
      <c r="AD4519">
        <v>27.699857711791992</v>
      </c>
      <c r="AE4519">
        <v>29.443836212158203</v>
      </c>
      <c r="AF4519">
        <v>74.64837646484375</v>
      </c>
      <c r="AG4519">
        <v>79.348220825195313</v>
      </c>
      <c r="AH4519">
        <v>499.9024658203125</v>
      </c>
      <c r="AI4519">
        <v>1998.920166015625</v>
      </c>
      <c r="AJ4519">
        <v>42.953357696533203</v>
      </c>
      <c r="AK4519">
        <v>92.724746704101563</v>
      </c>
      <c r="AL4519">
        <v>-1.9693282842636108</v>
      </c>
      <c r="AM4519">
        <v>0.35872805118560791</v>
      </c>
      <c r="AN4519">
        <v>1</v>
      </c>
      <c r="AO4519">
        <v>-0.21956524252891541</v>
      </c>
      <c r="AP4519">
        <v>2.737391471862793</v>
      </c>
      <c r="AQ4519">
        <v>1</v>
      </c>
      <c r="AR4519">
        <v>0</v>
      </c>
      <c r="AS4519">
        <v>0.15999999642372131</v>
      </c>
      <c r="AT4519">
        <v>111115</v>
      </c>
      <c r="AU4519">
        <v>0.83317077636718728</v>
      </c>
      <c r="AV4519">
        <v>1.4971126611024476E-3</v>
      </c>
      <c r="AW4519">
        <v>302.61107292175291</v>
      </c>
      <c r="AX4519">
        <v>299.48017349243162</v>
      </c>
      <c r="AY4519">
        <v>319.82721941380441</v>
      </c>
      <c r="AZ4519">
        <v>2.3725209385374741</v>
      </c>
      <c r="BA4519">
        <v>4.1303308629134676</v>
      </c>
      <c r="BB4519">
        <v>44.543997257754363</v>
      </c>
      <c r="BC4519">
        <v>15.10016104559616</v>
      </c>
      <c r="BD4519">
        <v>27.895623207092285</v>
      </c>
      <c r="BE4519">
        <v>3.7718100062667488</v>
      </c>
      <c r="BF4519">
        <v>9.5477696934579595E-2</v>
      </c>
      <c r="BG4519">
        <v>2.7301722547694225</v>
      </c>
      <c r="BH4519">
        <v>1.0416377514973263</v>
      </c>
      <c r="BI4519">
        <v>5.996334652085808E-2</v>
      </c>
      <c r="BJ4519">
        <v>29.387951087030338</v>
      </c>
      <c r="BK4519">
        <v>0.80451968060971957</v>
      </c>
      <c r="BL4519">
        <v>65.981764272766881</v>
      </c>
      <c r="BM4519">
        <v>392.0041765008533</v>
      </c>
      <c r="BN4519">
        <v>6.8767839362436712E-3</v>
      </c>
    </row>
    <row r="4521" spans="1:66">
      <c r="A4521" t="s">
        <v>5158</v>
      </c>
      <c r="B4521" t="s">
        <v>3827</v>
      </c>
      <c r="C4521" s="4">
        <v>20190806</v>
      </c>
      <c r="D4521" t="s">
        <v>5022</v>
      </c>
      <c r="E4521" t="s">
        <v>5023</v>
      </c>
      <c r="F4521" t="s">
        <v>5157</v>
      </c>
      <c r="G4521">
        <v>2000</v>
      </c>
      <c r="H4521">
        <v>400</v>
      </c>
      <c r="K4521">
        <v>1</v>
      </c>
      <c r="L4521" t="s">
        <v>5159</v>
      </c>
      <c r="M4521">
        <v>1413.5000003017485</v>
      </c>
      <c r="N4521">
        <v>0</v>
      </c>
      <c r="O4521">
        <v>10.566314878429289</v>
      </c>
      <c r="P4521">
        <v>0.12319856425955947</v>
      </c>
      <c r="Q4521">
        <v>233.95370544534936</v>
      </c>
      <c r="R4521">
        <v>2.3313471547240598</v>
      </c>
      <c r="S4521">
        <v>1.7573831229669783</v>
      </c>
      <c r="T4521">
        <v>31.352153778076172</v>
      </c>
      <c r="U4521">
        <v>6</v>
      </c>
      <c r="V4521">
        <v>1.4200000166893005</v>
      </c>
      <c r="W4521">
        <v>1</v>
      </c>
      <c r="X4521">
        <v>2.8400000333786011</v>
      </c>
      <c r="Y4521">
        <v>28.664724349975586</v>
      </c>
      <c r="Z4521">
        <v>31.352153778076172</v>
      </c>
      <c r="AA4521">
        <v>28.523063659667969</v>
      </c>
      <c r="AB4521">
        <v>399.7684326171875</v>
      </c>
      <c r="AC4521">
        <v>386.01144409179688</v>
      </c>
      <c r="AD4521">
        <v>27.972976684570313</v>
      </c>
      <c r="AE4521">
        <v>30.684257507324219</v>
      </c>
      <c r="AF4521">
        <v>65.762939453125</v>
      </c>
      <c r="AG4521">
        <v>72.137016296386719</v>
      </c>
      <c r="AH4521">
        <v>500.09091186523438</v>
      </c>
      <c r="AI4521">
        <v>2000.743896484375</v>
      </c>
      <c r="AJ4521">
        <v>8.7922582626342773</v>
      </c>
      <c r="AK4521">
        <v>92.73077392578125</v>
      </c>
      <c r="AL4521">
        <v>-3.494020938873291</v>
      </c>
      <c r="AM4521">
        <v>0.22369733452796936</v>
      </c>
      <c r="AN4521">
        <v>1</v>
      </c>
      <c r="AO4521">
        <v>-0.21956524252891541</v>
      </c>
      <c r="AP4521">
        <v>2.737391471862793</v>
      </c>
      <c r="AQ4521">
        <v>1</v>
      </c>
      <c r="AR4521">
        <v>0</v>
      </c>
      <c r="AS4521">
        <v>0.15999999642372131</v>
      </c>
      <c r="AT4521">
        <v>111115</v>
      </c>
      <c r="AU4521">
        <v>0.83348485310872389</v>
      </c>
      <c r="AV4521">
        <v>2.3313471547240601E-3</v>
      </c>
      <c r="AW4521">
        <v>304.50215377807615</v>
      </c>
      <c r="AX4521">
        <v>301.81472434997556</v>
      </c>
      <c r="AY4521">
        <v>320.11901628228225</v>
      </c>
      <c r="AZ4521">
        <v>2.0181818744314306</v>
      </c>
      <c r="BA4521">
        <v>4.6027580689591163</v>
      </c>
      <c r="BB4521">
        <v>49.635712871791803</v>
      </c>
      <c r="BC4521">
        <v>18.951455364467584</v>
      </c>
      <c r="BD4521">
        <v>30.008439064025879</v>
      </c>
      <c r="BE4521">
        <v>4.2625153889500069</v>
      </c>
      <c r="BF4521">
        <v>0.11807643500109045</v>
      </c>
      <c r="BG4521">
        <v>2.845374945992138</v>
      </c>
      <c r="BH4521">
        <v>1.4171404429578689</v>
      </c>
      <c r="BI4521">
        <v>7.4241482035835735E-2</v>
      </c>
      <c r="BJ4521">
        <v>21.694708168751511</v>
      </c>
      <c r="BK4521">
        <v>0.60607971350640355</v>
      </c>
      <c r="BL4521">
        <v>61.875247086572529</v>
      </c>
      <c r="BM4521">
        <v>380.98872405016726</v>
      </c>
      <c r="BN4521">
        <v>1.7160438160664582E-2</v>
      </c>
    </row>
    <row r="4522" spans="1:66">
      <c r="A4522" t="s">
        <v>5158</v>
      </c>
      <c r="B4522" t="s">
        <v>3827</v>
      </c>
      <c r="C4522" s="4">
        <v>20190806</v>
      </c>
      <c r="D4522" t="s">
        <v>5022</v>
      </c>
      <c r="E4522" t="s">
        <v>5023</v>
      </c>
      <c r="F4522" t="s">
        <v>5157</v>
      </c>
      <c r="G4522">
        <v>2000</v>
      </c>
      <c r="H4522">
        <v>325</v>
      </c>
      <c r="K4522">
        <v>2</v>
      </c>
      <c r="L4522" t="s">
        <v>2574</v>
      </c>
      <c r="M4522">
        <v>1495.5000003017485</v>
      </c>
      <c r="N4522">
        <v>0</v>
      </c>
      <c r="O4522">
        <v>8.5655726377483035</v>
      </c>
      <c r="P4522">
        <v>0.12463534182613609</v>
      </c>
      <c r="Q4522">
        <v>191.76449654925599</v>
      </c>
      <c r="R4522">
        <v>2.3514680684591647</v>
      </c>
      <c r="S4522">
        <v>1.7532566115895811</v>
      </c>
      <c r="T4522">
        <v>31.294013977050781</v>
      </c>
      <c r="U4522">
        <v>6</v>
      </c>
      <c r="V4522">
        <v>1.4200000166893005</v>
      </c>
      <c r="W4522">
        <v>1</v>
      </c>
      <c r="X4522">
        <v>2.8400000333786011</v>
      </c>
      <c r="Y4522">
        <v>28.647714614868164</v>
      </c>
      <c r="Z4522">
        <v>31.294013977050781</v>
      </c>
      <c r="AA4522">
        <v>28.525012969970703</v>
      </c>
      <c r="AB4522">
        <v>324.93191528320313</v>
      </c>
      <c r="AC4522">
        <v>313.77362060546875</v>
      </c>
      <c r="AD4522">
        <v>27.83024787902832</v>
      </c>
      <c r="AE4522">
        <v>30.564346313476563</v>
      </c>
      <c r="AF4522">
        <v>65.493125915527344</v>
      </c>
      <c r="AG4522">
        <v>71.927299499511719</v>
      </c>
      <c r="AH4522">
        <v>500.25930786132813</v>
      </c>
      <c r="AI4522">
        <v>1999.9359130859375</v>
      </c>
      <c r="AJ4522">
        <v>8.3471918106079102</v>
      </c>
      <c r="AK4522">
        <v>92.732383728027344</v>
      </c>
      <c r="AL4522">
        <v>-2.3156731128692627</v>
      </c>
      <c r="AM4522">
        <v>0.19357800483703613</v>
      </c>
      <c r="AN4522">
        <v>1</v>
      </c>
      <c r="AO4522">
        <v>-0.21956524252891541</v>
      </c>
      <c r="AP4522">
        <v>2.737391471862793</v>
      </c>
      <c r="AQ4522">
        <v>1</v>
      </c>
      <c r="AR4522">
        <v>0</v>
      </c>
      <c r="AS4522">
        <v>0.15999999642372131</v>
      </c>
      <c r="AT4522">
        <v>111115</v>
      </c>
      <c r="AU4522">
        <v>0.83376551310221336</v>
      </c>
      <c r="AV4522">
        <v>2.3514680684591648E-3</v>
      </c>
      <c r="AW4522">
        <v>304.44401397705076</v>
      </c>
      <c r="AX4522">
        <v>301.79771461486814</v>
      </c>
      <c r="AY4522">
        <v>319.98973894142182</v>
      </c>
      <c r="AZ4522">
        <v>2.0127620146319392</v>
      </c>
      <c r="BA4522">
        <v>4.5875613023272077</v>
      </c>
      <c r="BB4522">
        <v>49.470973546651841</v>
      </c>
      <c r="BC4522">
        <v>18.906627233175278</v>
      </c>
      <c r="BD4522">
        <v>29.970864295959473</v>
      </c>
      <c r="BE4522">
        <v>4.2533249751822346</v>
      </c>
      <c r="BF4522">
        <v>0.11939558500408678</v>
      </c>
      <c r="BG4522">
        <v>2.8343046907376266</v>
      </c>
      <c r="BH4522">
        <v>1.419020284444608</v>
      </c>
      <c r="BI4522">
        <v>7.5075950905665323E-2</v>
      </c>
      <c r="BJ4522">
        <v>17.782778879417585</v>
      </c>
      <c r="BK4522">
        <v>0.61115557190314596</v>
      </c>
      <c r="BL4522">
        <v>61.862921606391282</v>
      </c>
      <c r="BM4522">
        <v>309.70195760368927</v>
      </c>
      <c r="BN4522">
        <v>1.7109719057086168E-2</v>
      </c>
    </row>
    <row r="4523" spans="1:66">
      <c r="A4523" t="s">
        <v>5158</v>
      </c>
      <c r="B4523" t="s">
        <v>3827</v>
      </c>
      <c r="C4523" s="4">
        <v>20190806</v>
      </c>
      <c r="D4523" t="s">
        <v>5022</v>
      </c>
      <c r="E4523" t="s">
        <v>5023</v>
      </c>
      <c r="F4523" t="s">
        <v>5157</v>
      </c>
      <c r="G4523">
        <v>2000</v>
      </c>
      <c r="H4523">
        <v>250</v>
      </c>
      <c r="K4523">
        <v>3</v>
      </c>
      <c r="L4523" t="s">
        <v>2642</v>
      </c>
      <c r="M4523">
        <v>1581.5000003017485</v>
      </c>
      <c r="N4523">
        <v>0</v>
      </c>
      <c r="O4523">
        <v>6.3392712873685646</v>
      </c>
      <c r="P4523">
        <v>0.12633830570295024</v>
      </c>
      <c r="Q4523">
        <v>152.03790305895475</v>
      </c>
      <c r="R4523">
        <v>2.3831754998954295</v>
      </c>
      <c r="S4523">
        <v>1.7540922663287302</v>
      </c>
      <c r="T4523">
        <v>31.275566101074219</v>
      </c>
      <c r="U4523">
        <v>6</v>
      </c>
      <c r="V4523">
        <v>1.4200000166893005</v>
      </c>
      <c r="W4523">
        <v>1</v>
      </c>
      <c r="X4523">
        <v>2.8400000333786011</v>
      </c>
      <c r="Y4523">
        <v>28.648630142211914</v>
      </c>
      <c r="Z4523">
        <v>31.275566101074219</v>
      </c>
      <c r="AA4523">
        <v>28.525339126586914</v>
      </c>
      <c r="AB4523">
        <v>249.84159851074219</v>
      </c>
      <c r="AC4523">
        <v>241.54475402832031</v>
      </c>
      <c r="AD4523">
        <v>27.730606079101563</v>
      </c>
      <c r="AE4523">
        <v>30.502832412719727</v>
      </c>
      <c r="AF4523">
        <v>65.256462097167969</v>
      </c>
      <c r="AG4523">
        <v>71.780136108398438</v>
      </c>
      <c r="AH4523">
        <v>500.0634765625</v>
      </c>
      <c r="AI4523">
        <v>1999.0906982421875</v>
      </c>
      <c r="AJ4523">
        <v>8.6714258193969727</v>
      </c>
      <c r="AK4523">
        <v>92.734214782714844</v>
      </c>
      <c r="AL4523">
        <v>-1.2826416492462158</v>
      </c>
      <c r="AM4523">
        <v>0.14874234795570374</v>
      </c>
      <c r="AN4523">
        <v>1</v>
      </c>
      <c r="AO4523">
        <v>-0.21956524252891541</v>
      </c>
      <c r="AP4523">
        <v>2.737391471862793</v>
      </c>
      <c r="AQ4523">
        <v>1</v>
      </c>
      <c r="AR4523">
        <v>0</v>
      </c>
      <c r="AS4523">
        <v>0.15999999642372131</v>
      </c>
      <c r="AT4523">
        <v>111115</v>
      </c>
      <c r="AU4523">
        <v>0.83343912760416661</v>
      </c>
      <c r="AV4523">
        <v>2.3831754998954297E-3</v>
      </c>
      <c r="AW4523">
        <v>304.4255661010742</v>
      </c>
      <c r="AX4523">
        <v>301.79863014221189</v>
      </c>
      <c r="AY4523">
        <v>319.85450456944454</v>
      </c>
      <c r="AZ4523">
        <v>1.998647951767162</v>
      </c>
      <c r="BA4523">
        <v>4.5827484787710375</v>
      </c>
      <c r="BB4523">
        <v>49.418097619188948</v>
      </c>
      <c r="BC4523">
        <v>18.915265206469222</v>
      </c>
      <c r="BD4523">
        <v>29.962098121643066</v>
      </c>
      <c r="BE4523">
        <v>4.2511833424649055</v>
      </c>
      <c r="BF4523">
        <v>0.12095747396248392</v>
      </c>
      <c r="BG4523">
        <v>2.8286562124423074</v>
      </c>
      <c r="BH4523">
        <v>1.4225271300225981</v>
      </c>
      <c r="BI4523">
        <v>7.6064116728626868E-2</v>
      </c>
      <c r="BJ4523">
        <v>14.099115557382689</v>
      </c>
      <c r="BK4523">
        <v>0.62943988856462108</v>
      </c>
      <c r="BL4523">
        <v>61.828875502844483</v>
      </c>
      <c r="BM4523">
        <v>238.5313680644594</v>
      </c>
      <c r="BN4523">
        <v>1.6431801753618806E-2</v>
      </c>
    </row>
    <row r="4524" spans="1:66">
      <c r="A4524" t="s">
        <v>5158</v>
      </c>
      <c r="B4524" t="s">
        <v>3827</v>
      </c>
      <c r="C4524" s="4">
        <v>20190806</v>
      </c>
      <c r="D4524" t="s">
        <v>5022</v>
      </c>
      <c r="E4524" t="s">
        <v>5023</v>
      </c>
      <c r="F4524" t="s">
        <v>5157</v>
      </c>
      <c r="G4524">
        <v>2000</v>
      </c>
      <c r="H4524">
        <v>175</v>
      </c>
      <c r="K4524">
        <v>4</v>
      </c>
      <c r="L4524" t="s">
        <v>5160</v>
      </c>
      <c r="M4524">
        <v>1691.5000003017485</v>
      </c>
      <c r="N4524">
        <v>0</v>
      </c>
      <c r="O4524">
        <v>4.0496861530361201</v>
      </c>
      <c r="P4524">
        <v>0.12941078628704827</v>
      </c>
      <c r="Q4524">
        <v>113.18855794989838</v>
      </c>
      <c r="R4524">
        <v>2.4415759842262541</v>
      </c>
      <c r="S4524">
        <v>1.7562452266387454</v>
      </c>
      <c r="T4524">
        <v>31.284597396850586</v>
      </c>
      <c r="U4524">
        <v>6</v>
      </c>
      <c r="V4524">
        <v>1.4200000166893005</v>
      </c>
      <c r="W4524">
        <v>1</v>
      </c>
      <c r="X4524">
        <v>2.8400000333786011</v>
      </c>
      <c r="Y4524">
        <v>28.65362548828125</v>
      </c>
      <c r="Z4524">
        <v>31.284597396850586</v>
      </c>
      <c r="AA4524">
        <v>28.525522232055664</v>
      </c>
      <c r="AB4524">
        <v>175.00259399414063</v>
      </c>
      <c r="AC4524">
        <v>169.64686584472656</v>
      </c>
      <c r="AD4524">
        <v>27.664287567138672</v>
      </c>
      <c r="AE4524">
        <v>30.504304885864258</v>
      </c>
      <c r="AF4524">
        <v>65.083053588867188</v>
      </c>
      <c r="AG4524">
        <v>71.764480590820313</v>
      </c>
      <c r="AH4524">
        <v>500.08795166015625</v>
      </c>
      <c r="AI4524">
        <v>1999.690673828125</v>
      </c>
      <c r="AJ4524">
        <v>8.3136415481567383</v>
      </c>
      <c r="AK4524">
        <v>92.736381530761719</v>
      </c>
      <c r="AL4524">
        <v>-0.23487934470176697</v>
      </c>
      <c r="AM4524">
        <v>0.1072295755147934</v>
      </c>
      <c r="AN4524">
        <v>1</v>
      </c>
      <c r="AO4524">
        <v>-0.21956524252891541</v>
      </c>
      <c r="AP4524">
        <v>2.737391471862793</v>
      </c>
      <c r="AQ4524">
        <v>1</v>
      </c>
      <c r="AR4524">
        <v>0</v>
      </c>
      <c r="AS4524">
        <v>0.15999999642372131</v>
      </c>
      <c r="AT4524">
        <v>111115</v>
      </c>
      <c r="AU4524">
        <v>0.83347991943359367</v>
      </c>
      <c r="AV4524">
        <v>2.441575984226254E-3</v>
      </c>
      <c r="AW4524">
        <v>304.43459739685056</v>
      </c>
      <c r="AX4524">
        <v>301.80362548828123</v>
      </c>
      <c r="AY4524">
        <v>319.95050066104886</v>
      </c>
      <c r="AZ4524">
        <v>1.9710268900480814</v>
      </c>
      <c r="BA4524">
        <v>4.5851040828649321</v>
      </c>
      <c r="BB4524">
        <v>49.442344063683365</v>
      </c>
      <c r="BC4524">
        <v>18.938039177819107</v>
      </c>
      <c r="BD4524">
        <v>29.969111442565918</v>
      </c>
      <c r="BE4524">
        <v>4.2528966666405452</v>
      </c>
      <c r="BF4524">
        <v>0.12377089587629071</v>
      </c>
      <c r="BG4524">
        <v>2.8288588562261867</v>
      </c>
      <c r="BH4524">
        <v>1.4240378104143585</v>
      </c>
      <c r="BI4524">
        <v>7.7844491023993739E-2</v>
      </c>
      <c r="BJ4524">
        <v>10.496697294958508</v>
      </c>
      <c r="BK4524">
        <v>0.66720099653062248</v>
      </c>
      <c r="BL4524">
        <v>61.840672171025922</v>
      </c>
      <c r="BM4524">
        <v>167.72183899883078</v>
      </c>
      <c r="BN4524">
        <v>1.4931586445769631E-2</v>
      </c>
    </row>
    <row r="4525" spans="1:66">
      <c r="A4525" t="s">
        <v>5158</v>
      </c>
      <c r="B4525" t="s">
        <v>3827</v>
      </c>
      <c r="C4525" s="4">
        <v>20190806</v>
      </c>
      <c r="D4525" t="s">
        <v>5022</v>
      </c>
      <c r="E4525" t="s">
        <v>5023</v>
      </c>
      <c r="F4525" t="s">
        <v>5157</v>
      </c>
      <c r="G4525">
        <v>2000</v>
      </c>
      <c r="H4525">
        <v>100</v>
      </c>
      <c r="K4525">
        <v>5</v>
      </c>
      <c r="L4525" t="s">
        <v>5161</v>
      </c>
      <c r="M4525">
        <v>1781.5000003017485</v>
      </c>
      <c r="N4525">
        <v>0</v>
      </c>
      <c r="O4525">
        <v>1.6792193369904711</v>
      </c>
      <c r="P4525">
        <v>0.13171904172942123</v>
      </c>
      <c r="Q4525">
        <v>73.109038402605307</v>
      </c>
      <c r="R4525">
        <v>2.4856891130275396</v>
      </c>
      <c r="S4525">
        <v>1.7580192225536106</v>
      </c>
      <c r="T4525">
        <v>31.293035507202148</v>
      </c>
      <c r="U4525">
        <v>6</v>
      </c>
      <c r="V4525">
        <v>1.4200000166893005</v>
      </c>
      <c r="W4525">
        <v>1</v>
      </c>
      <c r="X4525">
        <v>2.8400000333786011</v>
      </c>
      <c r="Y4525">
        <v>28.655572891235352</v>
      </c>
      <c r="Z4525">
        <v>31.293035507202148</v>
      </c>
      <c r="AA4525">
        <v>28.524642944335938</v>
      </c>
      <c r="AB4525">
        <v>99.288619995117188</v>
      </c>
      <c r="AC4525">
        <v>96.986572265625</v>
      </c>
      <c r="AD4525">
        <v>27.619388580322266</v>
      </c>
      <c r="AE4525">
        <v>30.508316040039063</v>
      </c>
      <c r="AF4525">
        <v>64.971366882324219</v>
      </c>
      <c r="AG4525">
        <v>71.767227172851563</v>
      </c>
      <c r="AH4525">
        <v>500.50164794921875</v>
      </c>
      <c r="AI4525">
        <v>2000.103515625</v>
      </c>
      <c r="AJ4525">
        <v>6.8954129219055176</v>
      </c>
      <c r="AK4525">
        <v>92.738212585449219</v>
      </c>
      <c r="AL4525">
        <v>0.53543925285339355</v>
      </c>
      <c r="AM4525">
        <v>5.8146819472312927E-2</v>
      </c>
      <c r="AN4525">
        <v>1</v>
      </c>
      <c r="AO4525">
        <v>-0.21956524252891541</v>
      </c>
      <c r="AP4525">
        <v>2.737391471862793</v>
      </c>
      <c r="AQ4525">
        <v>1</v>
      </c>
      <c r="AR4525">
        <v>0</v>
      </c>
      <c r="AS4525">
        <v>0.15999999642372131</v>
      </c>
      <c r="AT4525">
        <v>111115</v>
      </c>
      <c r="AU4525">
        <v>0.83416941324869776</v>
      </c>
      <c r="AV4525">
        <v>2.4856891130275397E-3</v>
      </c>
      <c r="AW4525">
        <v>304.44303550720213</v>
      </c>
      <c r="AX4525">
        <v>301.80557289123533</v>
      </c>
      <c r="AY4525">
        <v>320.01655534707243</v>
      </c>
      <c r="AZ4525">
        <v>1.9496387144321412</v>
      </c>
      <c r="BA4525">
        <v>4.5873059210988236</v>
      </c>
      <c r="BB4525">
        <v>49.465110370464267</v>
      </c>
      <c r="BC4525">
        <v>18.956794330425204</v>
      </c>
      <c r="BD4525">
        <v>29.97430419921875</v>
      </c>
      <c r="BE4525">
        <v>4.2541656224956341</v>
      </c>
      <c r="BF4525">
        <v>0.12588070186094413</v>
      </c>
      <c r="BG4525">
        <v>2.829286698545213</v>
      </c>
      <c r="BH4525">
        <v>1.4248789239504212</v>
      </c>
      <c r="BI4525">
        <v>7.9179941766283693E-2</v>
      </c>
      <c r="BJ4525">
        <v>6.7800015452985818</v>
      </c>
      <c r="BK4525">
        <v>0.75380577635402612</v>
      </c>
      <c r="BL4525">
        <v>61.849585119171216</v>
      </c>
      <c r="BM4525">
        <v>96.1883518155216</v>
      </c>
      <c r="BN4525">
        <v>1.0797463243381097E-2</v>
      </c>
    </row>
    <row r="4526" spans="1:66">
      <c r="A4526" t="s">
        <v>5158</v>
      </c>
      <c r="B4526" t="s">
        <v>3827</v>
      </c>
      <c r="C4526" s="4">
        <v>20190806</v>
      </c>
      <c r="D4526" t="s">
        <v>5022</v>
      </c>
      <c r="E4526" t="s">
        <v>5023</v>
      </c>
      <c r="F4526" t="s">
        <v>5157</v>
      </c>
      <c r="G4526">
        <v>2000</v>
      </c>
      <c r="H4526">
        <v>66</v>
      </c>
      <c r="K4526">
        <v>6</v>
      </c>
      <c r="L4526" t="s">
        <v>5162</v>
      </c>
      <c r="M4526">
        <v>1923.5000003017485</v>
      </c>
      <c r="N4526">
        <v>0</v>
      </c>
      <c r="O4526">
        <v>0.58998521748895261</v>
      </c>
      <c r="P4526">
        <v>0.13662983008998911</v>
      </c>
      <c r="Q4526">
        <v>51.392141880985953</v>
      </c>
      <c r="R4526">
        <v>2.5487950022392032</v>
      </c>
      <c r="S4526">
        <v>1.7408084247475131</v>
      </c>
      <c r="T4526">
        <v>31.256128311157227</v>
      </c>
      <c r="U4526">
        <v>6</v>
      </c>
      <c r="V4526">
        <v>1.4200000166893005</v>
      </c>
      <c r="W4526">
        <v>1</v>
      </c>
      <c r="X4526">
        <v>2.8400000333786011</v>
      </c>
      <c r="Y4526">
        <v>28.644756317138672</v>
      </c>
      <c r="Z4526">
        <v>31.256128311157227</v>
      </c>
      <c r="AA4526">
        <v>28.525827407836914</v>
      </c>
      <c r="AB4526">
        <v>61.213310241699219</v>
      </c>
      <c r="AC4526">
        <v>60.321624755859375</v>
      </c>
      <c r="AD4526">
        <v>27.626810073852539</v>
      </c>
      <c r="AE4526">
        <v>30.589168548583984</v>
      </c>
      <c r="AF4526">
        <v>65.031654357910156</v>
      </c>
      <c r="AG4526">
        <v>72.004852294921875</v>
      </c>
      <c r="AH4526">
        <v>500.445068359375</v>
      </c>
      <c r="AI4526">
        <v>2000.3885498046875</v>
      </c>
      <c r="AJ4526">
        <v>7.2868390083312988</v>
      </c>
      <c r="AK4526">
        <v>92.741119384765625</v>
      </c>
      <c r="AL4526">
        <v>0.90373682975769043</v>
      </c>
      <c r="AM4526">
        <v>3.4599456936120987E-2</v>
      </c>
      <c r="AN4526">
        <v>0.66666668653488159</v>
      </c>
      <c r="AO4526">
        <v>-0.21956524252891541</v>
      </c>
      <c r="AP4526">
        <v>2.737391471862793</v>
      </c>
      <c r="AQ4526">
        <v>1</v>
      </c>
      <c r="AR4526">
        <v>0</v>
      </c>
      <c r="AS4526">
        <v>0.15999999642372131</v>
      </c>
      <c r="AT4526">
        <v>111115</v>
      </c>
      <c r="AU4526">
        <v>0.83407511393229161</v>
      </c>
      <c r="AV4526">
        <v>2.5487950022392031E-3</v>
      </c>
      <c r="AW4526">
        <v>304.4061283111572</v>
      </c>
      <c r="AX4526">
        <v>301.79475631713865</v>
      </c>
      <c r="AY4526">
        <v>320.06216081480306</v>
      </c>
      <c r="AZ4526">
        <v>1.9233700491480283</v>
      </c>
      <c r="BA4526">
        <v>4.5776821569924584</v>
      </c>
      <c r="BB4526">
        <v>49.359789782140844</v>
      </c>
      <c r="BC4526">
        <v>18.770621233556859</v>
      </c>
      <c r="BD4526">
        <v>29.950442314147949</v>
      </c>
      <c r="BE4526">
        <v>4.2483372093817762</v>
      </c>
      <c r="BF4526">
        <v>0.13035840524825004</v>
      </c>
      <c r="BG4526">
        <v>2.8368737322449453</v>
      </c>
      <c r="BH4526">
        <v>1.4114634771368308</v>
      </c>
      <c r="BI4526">
        <v>8.2015159533187151E-2</v>
      </c>
      <c r="BJ4526">
        <v>4.7661647656233317</v>
      </c>
      <c r="BK4526">
        <v>0.85196879376154322</v>
      </c>
      <c r="BL4526">
        <v>62.206590150371554</v>
      </c>
      <c r="BM4526">
        <v>60.041174039574507</v>
      </c>
      <c r="BN4526">
        <v>6.1126334063558874E-3</v>
      </c>
    </row>
    <row r="4527" spans="1:66">
      <c r="A4527" t="s">
        <v>5158</v>
      </c>
      <c r="B4527" t="s">
        <v>3827</v>
      </c>
      <c r="C4527" s="4">
        <v>20190806</v>
      </c>
      <c r="D4527" t="s">
        <v>5022</v>
      </c>
      <c r="E4527" t="s">
        <v>5023</v>
      </c>
      <c r="F4527" t="s">
        <v>5157</v>
      </c>
      <c r="G4527">
        <v>2000</v>
      </c>
      <c r="H4527">
        <v>400</v>
      </c>
      <c r="K4527">
        <v>8</v>
      </c>
      <c r="L4527" t="s">
        <v>5163</v>
      </c>
      <c r="M4527">
        <v>2237.5000003017485</v>
      </c>
      <c r="N4527">
        <v>0</v>
      </c>
      <c r="O4527">
        <v>10.923617424069061</v>
      </c>
      <c r="P4527">
        <v>0.14988288177832751</v>
      </c>
      <c r="Q4527">
        <v>255.005188846484</v>
      </c>
      <c r="R4527">
        <v>2.6853450689804532</v>
      </c>
      <c r="S4527">
        <v>1.679582875905151</v>
      </c>
      <c r="T4527">
        <v>31.09813117980957</v>
      </c>
      <c r="U4527">
        <v>6</v>
      </c>
      <c r="V4527">
        <v>1.4200000166893005</v>
      </c>
      <c r="W4527">
        <v>1</v>
      </c>
      <c r="X4527">
        <v>2.8400000333786011</v>
      </c>
      <c r="Y4527">
        <v>28.62628173828125</v>
      </c>
      <c r="Z4527">
        <v>31.09813117980957</v>
      </c>
      <c r="AA4527">
        <v>28.526252746582031</v>
      </c>
      <c r="AB4527">
        <v>400.83981323242188</v>
      </c>
      <c r="AC4527">
        <v>386.49444580078125</v>
      </c>
      <c r="AD4527">
        <v>27.685140609741211</v>
      </c>
      <c r="AE4527">
        <v>30.806451797485352</v>
      </c>
      <c r="AF4527">
        <v>65.240554809570313</v>
      </c>
      <c r="AG4527">
        <v>72.595977783203125</v>
      </c>
      <c r="AH4527">
        <v>500.29342651367188</v>
      </c>
      <c r="AI4527">
        <v>2000.9482421875</v>
      </c>
      <c r="AJ4527">
        <v>7.7516279220581055</v>
      </c>
      <c r="AK4527">
        <v>92.7435302734375</v>
      </c>
      <c r="AL4527">
        <v>-3.39133620262146</v>
      </c>
      <c r="AM4527">
        <v>0.2124551385641098</v>
      </c>
      <c r="AN4527">
        <v>0.3333333432674408</v>
      </c>
      <c r="AO4527">
        <v>-0.21956524252891541</v>
      </c>
      <c r="AP4527">
        <v>2.737391471862793</v>
      </c>
      <c r="AQ4527">
        <v>1</v>
      </c>
      <c r="AR4527">
        <v>0</v>
      </c>
      <c r="AS4527">
        <v>0.15999999642372131</v>
      </c>
      <c r="AT4527">
        <v>111115</v>
      </c>
      <c r="AU4527">
        <v>0.83382237752278643</v>
      </c>
      <c r="AV4527">
        <v>2.6853450689804533E-3</v>
      </c>
      <c r="AW4527">
        <v>304.24813117980955</v>
      </c>
      <c r="AX4527">
        <v>301.77628173828123</v>
      </c>
      <c r="AY4527">
        <v>320.15171159405145</v>
      </c>
      <c r="AZ4527">
        <v>1.8775928195160396</v>
      </c>
      <c r="BA4527">
        <v>4.5366819708024266</v>
      </c>
      <c r="BB4527">
        <v>48.916425301331984</v>
      </c>
      <c r="BC4527">
        <v>18.109973503846632</v>
      </c>
      <c r="BD4527">
        <v>29.86220645904541</v>
      </c>
      <c r="BE4527">
        <v>4.2268454577554353</v>
      </c>
      <c r="BF4527">
        <v>0.14236925034604214</v>
      </c>
      <c r="BG4527">
        <v>2.8570990948972756</v>
      </c>
      <c r="BH4527">
        <v>1.3697463628581596</v>
      </c>
      <c r="BI4527">
        <v>8.9626648118421165E-2</v>
      </c>
      <c r="BJ4527">
        <v>23.650081451667536</v>
      </c>
      <c r="BK4527">
        <v>0.65979004774088412</v>
      </c>
      <c r="BL4527">
        <v>63.373674229523914</v>
      </c>
      <c r="BM4527">
        <v>381.30188124121338</v>
      </c>
      <c r="BN4527">
        <v>1.8155425034553415E-2</v>
      </c>
    </row>
    <row r="4528" spans="1:66">
      <c r="A4528" t="s">
        <v>5158</v>
      </c>
      <c r="B4528" t="s">
        <v>3827</v>
      </c>
      <c r="C4528" s="4">
        <v>20190806</v>
      </c>
      <c r="D4528" t="s">
        <v>5022</v>
      </c>
      <c r="E4528" t="s">
        <v>5023</v>
      </c>
      <c r="F4528" t="s">
        <v>5157</v>
      </c>
      <c r="G4528">
        <v>2000</v>
      </c>
      <c r="H4528">
        <v>400</v>
      </c>
      <c r="K4528">
        <v>9</v>
      </c>
      <c r="L4528" t="s">
        <v>5164</v>
      </c>
      <c r="M4528">
        <v>2337.5000003017485</v>
      </c>
      <c r="N4528">
        <v>0</v>
      </c>
      <c r="O4528">
        <v>10.894664111557493</v>
      </c>
      <c r="P4528">
        <v>0.15054885725092165</v>
      </c>
      <c r="Q4528">
        <v>255.31209819300892</v>
      </c>
      <c r="R4528">
        <v>2.6900450924455428</v>
      </c>
      <c r="S4528">
        <v>1.6753430710733443</v>
      </c>
      <c r="T4528">
        <v>31.105728149414063</v>
      </c>
      <c r="U4528">
        <v>6</v>
      </c>
      <c r="V4528">
        <v>1.4200000166893005</v>
      </c>
      <c r="W4528">
        <v>1</v>
      </c>
      <c r="X4528">
        <v>2.8400000333786011</v>
      </c>
      <c r="Y4528">
        <v>28.627124786376953</v>
      </c>
      <c r="Z4528">
        <v>31.105728149414063</v>
      </c>
      <c r="AA4528">
        <v>28.527746200561523</v>
      </c>
      <c r="AB4528">
        <v>400.24160766601563</v>
      </c>
      <c r="AC4528">
        <v>385.9361572265625</v>
      </c>
      <c r="AD4528">
        <v>27.748586654663086</v>
      </c>
      <c r="AE4528">
        <v>30.873926162719727</v>
      </c>
      <c r="AF4528">
        <v>65.385635375976563</v>
      </c>
      <c r="AG4528">
        <v>72.750053405761719</v>
      </c>
      <c r="AH4528">
        <v>500.48825073242188</v>
      </c>
      <c r="AI4528">
        <v>2000.099365234375</v>
      </c>
      <c r="AJ4528">
        <v>8.1814918518066406</v>
      </c>
      <c r="AK4528">
        <v>92.741783142089844</v>
      </c>
      <c r="AL4528">
        <v>-3.457345724105835</v>
      </c>
      <c r="AM4528">
        <v>0.21318937838077545</v>
      </c>
      <c r="AN4528">
        <v>1</v>
      </c>
      <c r="AO4528">
        <v>-0.21956524252891541</v>
      </c>
      <c r="AP4528">
        <v>2.737391471862793</v>
      </c>
      <c r="AQ4528">
        <v>1</v>
      </c>
      <c r="AR4528">
        <v>0</v>
      </c>
      <c r="AS4528">
        <v>0.15999999642372131</v>
      </c>
      <c r="AT4528">
        <v>111115</v>
      </c>
      <c r="AU4528">
        <v>0.8341470845540363</v>
      </c>
      <c r="AV4528">
        <v>2.6900450924455428E-3</v>
      </c>
      <c r="AW4528">
        <v>304.25572814941404</v>
      </c>
      <c r="AX4528">
        <v>301.77712478637693</v>
      </c>
      <c r="AY4528">
        <v>320.01589128458727</v>
      </c>
      <c r="AZ4528">
        <v>1.8729339786933243</v>
      </c>
      <c r="BA4528">
        <v>4.5386460360011913</v>
      </c>
      <c r="BB4528">
        <v>48.938524602740536</v>
      </c>
      <c r="BC4528">
        <v>18.064598440020809</v>
      </c>
      <c r="BD4528">
        <v>29.866426467895508</v>
      </c>
      <c r="BE4528">
        <v>4.2278711703648604</v>
      </c>
      <c r="BF4528">
        <v>0.1429699948920497</v>
      </c>
      <c r="BG4528">
        <v>2.863302964927847</v>
      </c>
      <c r="BH4528">
        <v>1.3645682054370134</v>
      </c>
      <c r="BI4528">
        <v>9.0007595536460566E-2</v>
      </c>
      <c r="BJ4528">
        <v>23.678099244167981</v>
      </c>
      <c r="BK4528">
        <v>0.66153972208188005</v>
      </c>
      <c r="BL4528">
        <v>63.48836976048284</v>
      </c>
      <c r="BM4528">
        <v>380.75735568510424</v>
      </c>
      <c r="BN4528">
        <v>1.8166017102578695E-2</v>
      </c>
    </row>
    <row r="4529" spans="1:66">
      <c r="A4529" t="s">
        <v>5158</v>
      </c>
      <c r="B4529" t="s">
        <v>3827</v>
      </c>
      <c r="C4529" s="4">
        <v>20190806</v>
      </c>
      <c r="D4529" t="s">
        <v>5022</v>
      </c>
      <c r="E4529" t="s">
        <v>5023</v>
      </c>
      <c r="F4529" t="s">
        <v>5157</v>
      </c>
      <c r="G4529">
        <v>2000</v>
      </c>
      <c r="H4529">
        <v>400</v>
      </c>
      <c r="K4529">
        <v>10</v>
      </c>
      <c r="L4529" t="s">
        <v>5165</v>
      </c>
      <c r="M4529">
        <v>2465.5000003017485</v>
      </c>
      <c r="N4529">
        <v>0</v>
      </c>
      <c r="O4529">
        <v>10.911630886510345</v>
      </c>
      <c r="P4529">
        <v>0.1451308079664724</v>
      </c>
      <c r="Q4529">
        <v>250.27418378343498</v>
      </c>
      <c r="R4529">
        <v>2.6220370515392637</v>
      </c>
      <c r="S4529">
        <v>1.69087289497616</v>
      </c>
      <c r="T4529">
        <v>31.132396697998047</v>
      </c>
      <c r="U4529">
        <v>6</v>
      </c>
      <c r="V4529">
        <v>1.4200000166893005</v>
      </c>
      <c r="W4529">
        <v>1</v>
      </c>
      <c r="X4529">
        <v>2.8400000333786011</v>
      </c>
      <c r="Y4529">
        <v>28.627239227294922</v>
      </c>
      <c r="Z4529">
        <v>31.132396697998047</v>
      </c>
      <c r="AA4529">
        <v>28.526044845581055</v>
      </c>
      <c r="AB4529">
        <v>399.72015380859375</v>
      </c>
      <c r="AC4529">
        <v>385.423583984375</v>
      </c>
      <c r="AD4529">
        <v>27.733888626098633</v>
      </c>
      <c r="AE4529">
        <v>30.781328201293945</v>
      </c>
      <c r="AF4529">
        <v>65.349617004394531</v>
      </c>
      <c r="AG4529">
        <v>72.530326843261719</v>
      </c>
      <c r="AH4529">
        <v>500.353271484375</v>
      </c>
      <c r="AI4529">
        <v>1999.720458984375</v>
      </c>
      <c r="AJ4529">
        <v>8.6982555389404297</v>
      </c>
      <c r="AK4529">
        <v>92.740432739257813</v>
      </c>
      <c r="AL4529">
        <v>-3.4108278751373291</v>
      </c>
      <c r="AM4529">
        <v>0.21160341799259186</v>
      </c>
      <c r="AN4529">
        <v>1</v>
      </c>
      <c r="AO4529">
        <v>-0.21956524252891541</v>
      </c>
      <c r="AP4529">
        <v>2.737391471862793</v>
      </c>
      <c r="AQ4529">
        <v>1</v>
      </c>
      <c r="AR4529">
        <v>0</v>
      </c>
      <c r="AS4529">
        <v>0.15999999642372131</v>
      </c>
      <c r="AT4529">
        <v>111115</v>
      </c>
      <c r="AU4529">
        <v>0.83392211914062486</v>
      </c>
      <c r="AV4529">
        <v>2.6220370515392635E-3</v>
      </c>
      <c r="AW4529">
        <v>304.28239669799802</v>
      </c>
      <c r="AX4529">
        <v>301.7772392272949</v>
      </c>
      <c r="AY4529">
        <v>319.95526628594234</v>
      </c>
      <c r="AZ4529">
        <v>1.9014107433500793</v>
      </c>
      <c r="BA4529">
        <v>4.545546592653281</v>
      </c>
      <c r="BB4529">
        <v>49.013644409372183</v>
      </c>
      <c r="BC4529">
        <v>18.232316208078238</v>
      </c>
      <c r="BD4529">
        <v>29.879817962646484</v>
      </c>
      <c r="BE4529">
        <v>4.2311275350109874</v>
      </c>
      <c r="BF4529">
        <v>0.13807485211714343</v>
      </c>
      <c r="BG4529">
        <v>2.854673697677121</v>
      </c>
      <c r="BH4529">
        <v>1.3764538373338664</v>
      </c>
      <c r="BI4529">
        <v>8.6904140302375213E-2</v>
      </c>
      <c r="BJ4529">
        <v>23.210536107540303</v>
      </c>
      <c r="BK4529">
        <v>0.64934839014309265</v>
      </c>
      <c r="BL4529">
        <v>63.139415666642073</v>
      </c>
      <c r="BM4529">
        <v>380.23671725069238</v>
      </c>
      <c r="BN4529">
        <v>1.8119081269316641E-2</v>
      </c>
    </row>
    <row r="4530" spans="1:66">
      <c r="A4530" t="s">
        <v>5158</v>
      </c>
      <c r="B4530" t="s">
        <v>3827</v>
      </c>
      <c r="C4530" s="4">
        <v>20190806</v>
      </c>
      <c r="D4530" t="s">
        <v>5022</v>
      </c>
      <c r="E4530" t="s">
        <v>5023</v>
      </c>
      <c r="F4530" t="s">
        <v>5157</v>
      </c>
      <c r="G4530">
        <v>2000</v>
      </c>
      <c r="H4530">
        <v>475</v>
      </c>
      <c r="K4530">
        <v>11</v>
      </c>
      <c r="L4530" t="s">
        <v>5166</v>
      </c>
      <c r="M4530">
        <v>2564.5000003017485</v>
      </c>
      <c r="N4530">
        <v>0</v>
      </c>
      <c r="O4530">
        <v>12.82381216196646</v>
      </c>
      <c r="P4530">
        <v>0.14238171270749519</v>
      </c>
      <c r="Q4530">
        <v>296.4205984279431</v>
      </c>
      <c r="R4530">
        <v>2.5884838027624135</v>
      </c>
      <c r="S4530">
        <v>1.6999035447211264</v>
      </c>
      <c r="T4530">
        <v>31.148256301879883</v>
      </c>
      <c r="U4530">
        <v>6</v>
      </c>
      <c r="V4530">
        <v>1.4200000166893005</v>
      </c>
      <c r="W4530">
        <v>1</v>
      </c>
      <c r="X4530">
        <v>2.8400000333786011</v>
      </c>
      <c r="Y4530">
        <v>28.632705688476563</v>
      </c>
      <c r="Z4530">
        <v>31.148256301879883</v>
      </c>
      <c r="AA4530">
        <v>28.527276992797852</v>
      </c>
      <c r="AB4530">
        <v>474.94882202148438</v>
      </c>
      <c r="AC4530">
        <v>458.15866088867188</v>
      </c>
      <c r="AD4530">
        <v>27.721410751342773</v>
      </c>
      <c r="AE4530">
        <v>30.728286743164063</v>
      </c>
      <c r="AF4530">
        <v>65.299423217773438</v>
      </c>
      <c r="AG4530">
        <v>72.382293701171875</v>
      </c>
      <c r="AH4530">
        <v>500.641357421875</v>
      </c>
      <c r="AI4530">
        <v>1999.9935302734375</v>
      </c>
      <c r="AJ4530">
        <v>8.7895936965942383</v>
      </c>
      <c r="AK4530">
        <v>92.740318298339844</v>
      </c>
      <c r="AL4530">
        <v>-4.7849411964416504</v>
      </c>
      <c r="AM4530">
        <v>0.24519211053848267</v>
      </c>
      <c r="AN4530">
        <v>1</v>
      </c>
      <c r="AO4530">
        <v>-0.21956524252891541</v>
      </c>
      <c r="AP4530">
        <v>2.737391471862793</v>
      </c>
      <c r="AQ4530">
        <v>1</v>
      </c>
      <c r="AR4530">
        <v>0</v>
      </c>
      <c r="AS4530">
        <v>0.15999999642372131</v>
      </c>
      <c r="AT4530">
        <v>111115</v>
      </c>
      <c r="AU4530">
        <v>0.83440226236979154</v>
      </c>
      <c r="AV4530">
        <v>2.5884838027624133E-3</v>
      </c>
      <c r="AW4530">
        <v>304.29825630187986</v>
      </c>
      <c r="AX4530">
        <v>301.78270568847654</v>
      </c>
      <c r="AY4530">
        <v>319.99895769121576</v>
      </c>
      <c r="AZ4530">
        <v>1.9165965762823274</v>
      </c>
      <c r="BA4530">
        <v>4.5496546380448182</v>
      </c>
      <c r="BB4530">
        <v>49.05800111024918</v>
      </c>
      <c r="BC4530">
        <v>18.329714367085117</v>
      </c>
      <c r="BD4530">
        <v>29.890480995178223</v>
      </c>
      <c r="BE4530">
        <v>4.2337219917356483</v>
      </c>
      <c r="BF4530">
        <v>0.13558427567914555</v>
      </c>
      <c r="BG4530">
        <v>2.8497510933236918</v>
      </c>
      <c r="BH4530">
        <v>1.3839708984119565</v>
      </c>
      <c r="BI4530">
        <v>8.5325742421565487E-2</v>
      </c>
      <c r="BJ4530">
        <v>27.490140648391819</v>
      </c>
      <c r="BK4530">
        <v>0.64698241838970816</v>
      </c>
      <c r="BL4530">
        <v>62.942050061203084</v>
      </c>
      <c r="BM4530">
        <v>452.06283475656465</v>
      </c>
      <c r="BN4530">
        <v>1.7854974242875132E-2</v>
      </c>
    </row>
    <row r="4531" spans="1:66">
      <c r="A4531" t="s">
        <v>5158</v>
      </c>
      <c r="B4531" t="s">
        <v>3827</v>
      </c>
      <c r="C4531" s="4">
        <v>20190806</v>
      </c>
      <c r="D4531" t="s">
        <v>5022</v>
      </c>
      <c r="E4531" t="s">
        <v>5023</v>
      </c>
      <c r="F4531" t="s">
        <v>5157</v>
      </c>
      <c r="G4531">
        <v>2000</v>
      </c>
      <c r="H4531">
        <v>575</v>
      </c>
      <c r="K4531">
        <v>12</v>
      </c>
      <c r="L4531" t="s">
        <v>5167</v>
      </c>
      <c r="M4531">
        <v>2674.5000003017485</v>
      </c>
      <c r="N4531">
        <v>0</v>
      </c>
      <c r="O4531">
        <v>14.429716269445267</v>
      </c>
      <c r="P4531">
        <v>0.14037833611013703</v>
      </c>
      <c r="Q4531">
        <v>370.75138123280948</v>
      </c>
      <c r="R4531">
        <v>2.5589034932728394</v>
      </c>
      <c r="S4531">
        <v>1.7033118606365596</v>
      </c>
      <c r="T4531">
        <v>31.151712417602539</v>
      </c>
      <c r="U4531">
        <v>6</v>
      </c>
      <c r="V4531">
        <v>1.4200000166893005</v>
      </c>
      <c r="W4531">
        <v>1</v>
      </c>
      <c r="X4531">
        <v>2.8400000333786011</v>
      </c>
      <c r="Y4531">
        <v>28.636419296264648</v>
      </c>
      <c r="Z4531">
        <v>31.151712417602539</v>
      </c>
      <c r="AA4531">
        <v>28.527080535888672</v>
      </c>
      <c r="AB4531">
        <v>575.26483154296875</v>
      </c>
      <c r="AC4531">
        <v>556.26959228515625</v>
      </c>
      <c r="AD4531">
        <v>27.729576110839844</v>
      </c>
      <c r="AE4531">
        <v>30.701519012451172</v>
      </c>
      <c r="AF4531">
        <v>65.303886413574219</v>
      </c>
      <c r="AG4531">
        <v>72.302894592285156</v>
      </c>
      <c r="AH4531">
        <v>500.75146484375</v>
      </c>
      <c r="AI4531">
        <v>1999.617431640625</v>
      </c>
      <c r="AJ4531">
        <v>9.7704401016235352</v>
      </c>
      <c r="AK4531">
        <v>92.739334106445313</v>
      </c>
      <c r="AL4531">
        <v>-6.6003127098083496</v>
      </c>
      <c r="AM4531">
        <v>0.27985024452209473</v>
      </c>
      <c r="AN4531">
        <v>1</v>
      </c>
      <c r="AO4531">
        <v>-0.21956524252891541</v>
      </c>
      <c r="AP4531">
        <v>2.737391471862793</v>
      </c>
      <c r="AQ4531">
        <v>1</v>
      </c>
      <c r="AR4531">
        <v>0</v>
      </c>
      <c r="AS4531">
        <v>0.15999999642372131</v>
      </c>
      <c r="AT4531">
        <v>111115</v>
      </c>
      <c r="AU4531">
        <v>0.83458577473958329</v>
      </c>
      <c r="AV4531">
        <v>2.5589034932728392E-3</v>
      </c>
      <c r="AW4531">
        <v>304.30171241760252</v>
      </c>
      <c r="AX4531">
        <v>301.78641929626463</v>
      </c>
      <c r="AY4531">
        <v>319.9387819113108</v>
      </c>
      <c r="AZ4531">
        <v>1.930184900948678</v>
      </c>
      <c r="BA4531">
        <v>4.550550289907652</v>
      </c>
      <c r="BB4531">
        <v>49.068179470477695</v>
      </c>
      <c r="BC4531">
        <v>18.366660458026523</v>
      </c>
      <c r="BD4531">
        <v>29.894065856933594</v>
      </c>
      <c r="BE4531">
        <v>4.2345945473495341</v>
      </c>
      <c r="BF4531">
        <v>0.13376639802509749</v>
      </c>
      <c r="BG4531">
        <v>2.8472384292710924</v>
      </c>
      <c r="BH4531">
        <v>1.3873561180784417</v>
      </c>
      <c r="BI4531">
        <v>8.4173919016366477E-2</v>
      </c>
      <c r="BJ4531">
        <v>34.383236214575597</v>
      </c>
      <c r="BK4531">
        <v>0.66649586167340602</v>
      </c>
      <c r="BL4531">
        <v>62.850423122190136</v>
      </c>
      <c r="BM4531">
        <v>549.41039625177575</v>
      </c>
      <c r="BN4531">
        <v>1.6507036984647425E-2</v>
      </c>
    </row>
    <row r="4532" spans="1:66">
      <c r="A4532" t="s">
        <v>5158</v>
      </c>
      <c r="B4532" t="s">
        <v>3827</v>
      </c>
      <c r="C4532" s="4">
        <v>20190806</v>
      </c>
      <c r="D4532" t="s">
        <v>5022</v>
      </c>
      <c r="E4532" t="s">
        <v>5023</v>
      </c>
      <c r="F4532" t="s">
        <v>5157</v>
      </c>
      <c r="G4532">
        <v>2000</v>
      </c>
      <c r="H4532">
        <v>675</v>
      </c>
      <c r="K4532">
        <v>13</v>
      </c>
      <c r="L4532" t="s">
        <v>215</v>
      </c>
      <c r="M4532">
        <v>2758.5000003017485</v>
      </c>
      <c r="N4532">
        <v>0</v>
      </c>
      <c r="O4532">
        <v>15.789136550768363</v>
      </c>
      <c r="P4532">
        <v>0.13758820029925789</v>
      </c>
      <c r="Q4532">
        <v>446.19536025460656</v>
      </c>
      <c r="R4532">
        <v>2.525080436208802</v>
      </c>
      <c r="S4532">
        <v>1.7132032833509876</v>
      </c>
      <c r="T4532">
        <v>31.184370040893555</v>
      </c>
      <c r="U4532">
        <v>6</v>
      </c>
      <c r="V4532">
        <v>1.4200000166893005</v>
      </c>
      <c r="W4532">
        <v>1</v>
      </c>
      <c r="X4532">
        <v>2.8400000333786011</v>
      </c>
      <c r="Y4532">
        <v>28.635736465454102</v>
      </c>
      <c r="Z4532">
        <v>31.184370040893555</v>
      </c>
      <c r="AA4532">
        <v>28.526861190795898</v>
      </c>
      <c r="AB4532">
        <v>675.1470947265625</v>
      </c>
      <c r="AC4532">
        <v>654.24920654296875</v>
      </c>
      <c r="AD4532">
        <v>27.753612518310547</v>
      </c>
      <c r="AE4532">
        <v>30.686304092407227</v>
      </c>
      <c r="AF4532">
        <v>65.362869262695313</v>
      </c>
      <c r="AG4532">
        <v>72.269676208496094</v>
      </c>
      <c r="AH4532">
        <v>500.75399780273438</v>
      </c>
      <c r="AI4532">
        <v>1999.532470703125</v>
      </c>
      <c r="AJ4532">
        <v>10.135497093200684</v>
      </c>
      <c r="AK4532">
        <v>92.739021301269531</v>
      </c>
      <c r="AL4532">
        <v>-8.5614213943481445</v>
      </c>
      <c r="AM4532">
        <v>0.31797462701797485</v>
      </c>
      <c r="AN4532">
        <v>1</v>
      </c>
      <c r="AO4532">
        <v>-0.21956524252891541</v>
      </c>
      <c r="AP4532">
        <v>2.737391471862793</v>
      </c>
      <c r="AQ4532">
        <v>1</v>
      </c>
      <c r="AR4532">
        <v>0</v>
      </c>
      <c r="AS4532">
        <v>0.15999999642372131</v>
      </c>
      <c r="AT4532">
        <v>111115</v>
      </c>
      <c r="AU4532">
        <v>0.83458999633789055</v>
      </c>
      <c r="AV4532">
        <v>2.525080436208802E-3</v>
      </c>
      <c r="AW4532">
        <v>304.33437004089353</v>
      </c>
      <c r="AX4532">
        <v>301.78573646545408</v>
      </c>
      <c r="AY4532">
        <v>319.92518816161464</v>
      </c>
      <c r="AZ4532">
        <v>1.9418113824616281</v>
      </c>
      <c r="BA4532">
        <v>4.5590210922339756</v>
      </c>
      <c r="BB4532">
        <v>49.1596851925325</v>
      </c>
      <c r="BC4532">
        <v>18.473381100125273</v>
      </c>
      <c r="BD4532">
        <v>29.910053253173828</v>
      </c>
      <c r="BE4532">
        <v>4.2384877891453021</v>
      </c>
      <c r="BF4532">
        <v>0.13123053383366801</v>
      </c>
      <c r="BG4532">
        <v>2.845817808882988</v>
      </c>
      <c r="BH4532">
        <v>1.3926699802623141</v>
      </c>
      <c r="BI4532">
        <v>8.2567529418972746E-2</v>
      </c>
      <c r="BJ4532">
        <v>41.379721019179591</v>
      </c>
      <c r="BK4532">
        <v>0.68199602810722249</v>
      </c>
      <c r="BL4532">
        <v>62.667683935400667</v>
      </c>
      <c r="BM4532">
        <v>646.7438072144414</v>
      </c>
      <c r="BN4532">
        <v>1.5299236079864853E-2</v>
      </c>
    </row>
    <row r="4533" spans="1:66">
      <c r="A4533" t="s">
        <v>5158</v>
      </c>
      <c r="B4533" t="s">
        <v>3827</v>
      </c>
      <c r="C4533" s="4">
        <v>20190806</v>
      </c>
      <c r="D4533" t="s">
        <v>5022</v>
      </c>
      <c r="E4533" t="s">
        <v>5023</v>
      </c>
      <c r="F4533" t="s">
        <v>5157</v>
      </c>
      <c r="G4533">
        <v>2000</v>
      </c>
      <c r="H4533">
        <v>800</v>
      </c>
      <c r="K4533">
        <v>14</v>
      </c>
      <c r="L4533" t="s">
        <v>4222</v>
      </c>
      <c r="M4533">
        <v>2849.5000003017485</v>
      </c>
      <c r="N4533">
        <v>0</v>
      </c>
      <c r="O4533">
        <v>16.917946302439013</v>
      </c>
      <c r="P4533">
        <v>0.1315022289366683</v>
      </c>
      <c r="Q4533">
        <v>543.12197703113384</v>
      </c>
      <c r="R4533">
        <v>2.4332044229222936</v>
      </c>
      <c r="S4533">
        <v>1.7237330729093361</v>
      </c>
      <c r="T4533">
        <v>31.20782470703125</v>
      </c>
      <c r="U4533">
        <v>6</v>
      </c>
      <c r="V4533">
        <v>1.4200000166893005</v>
      </c>
      <c r="W4533">
        <v>1</v>
      </c>
      <c r="X4533">
        <v>2.8400000333786011</v>
      </c>
      <c r="Y4533">
        <v>28.633861541748047</v>
      </c>
      <c r="Z4533">
        <v>31.20782470703125</v>
      </c>
      <c r="AA4533">
        <v>28.526552200317383</v>
      </c>
      <c r="AB4533">
        <v>799.99310302734375</v>
      </c>
      <c r="AC4533">
        <v>777.4481201171875</v>
      </c>
      <c r="AD4533">
        <v>27.811246871948242</v>
      </c>
      <c r="AE4533">
        <v>30.638299942016602</v>
      </c>
      <c r="AF4533">
        <v>65.506050109863281</v>
      </c>
      <c r="AG4533">
        <v>72.164833068847656</v>
      </c>
      <c r="AH4533">
        <v>500.58950805664063</v>
      </c>
      <c r="AI4533">
        <v>1999.419677734375</v>
      </c>
      <c r="AJ4533">
        <v>10.461822509765625</v>
      </c>
      <c r="AK4533">
        <v>92.739486694335938</v>
      </c>
      <c r="AL4533">
        <v>-11.214186668395996</v>
      </c>
      <c r="AM4533">
        <v>0.36030974984169006</v>
      </c>
      <c r="AN4533">
        <v>1</v>
      </c>
      <c r="AO4533">
        <v>-0.21956524252891541</v>
      </c>
      <c r="AP4533">
        <v>2.737391471862793</v>
      </c>
      <c r="AQ4533">
        <v>1</v>
      </c>
      <c r="AR4533">
        <v>0</v>
      </c>
      <c r="AS4533">
        <v>0.15999999642372131</v>
      </c>
      <c r="AT4533">
        <v>111115</v>
      </c>
      <c r="AU4533">
        <v>0.83431584676106751</v>
      </c>
      <c r="AV4533">
        <v>2.4332044229222935E-3</v>
      </c>
      <c r="AW4533">
        <v>304.35782470703123</v>
      </c>
      <c r="AX4533">
        <v>301.78386154174802</v>
      </c>
      <c r="AY4533">
        <v>319.90714128701802</v>
      </c>
      <c r="AZ4533">
        <v>1.9824040649239472</v>
      </c>
      <c r="BA4533">
        <v>4.5651132827190581</v>
      </c>
      <c r="BB4533">
        <v>49.225129935918361</v>
      </c>
      <c r="BC4533">
        <v>18.586829993901759</v>
      </c>
      <c r="BD4533">
        <v>29.920843124389648</v>
      </c>
      <c r="BE4533">
        <v>4.24111709539683</v>
      </c>
      <c r="BF4533">
        <v>0.12568266876516163</v>
      </c>
      <c r="BG4533">
        <v>2.8413802098097221</v>
      </c>
      <c r="BH4533">
        <v>1.399736885587108</v>
      </c>
      <c r="BI4533">
        <v>7.90545799075274E-2</v>
      </c>
      <c r="BJ4533">
        <v>50.368853362280262</v>
      </c>
      <c r="BK4533">
        <v>0.69859578147705492</v>
      </c>
      <c r="BL4533">
        <v>62.411186965255695</v>
      </c>
      <c r="BM4533">
        <v>769.40613869470064</v>
      </c>
      <c r="BN4533">
        <v>1.3723169814331897E-2</v>
      </c>
    </row>
    <row r="4534" spans="1:66">
      <c r="A4534" t="s">
        <v>5158</v>
      </c>
      <c r="B4534" t="s">
        <v>3827</v>
      </c>
      <c r="C4534" s="4">
        <v>20190806</v>
      </c>
      <c r="D4534" t="s">
        <v>5022</v>
      </c>
      <c r="E4534" t="s">
        <v>5023</v>
      </c>
      <c r="F4534" t="s">
        <v>5157</v>
      </c>
      <c r="G4534">
        <v>2000</v>
      </c>
      <c r="H4534">
        <v>1000</v>
      </c>
      <c r="K4534">
        <v>15</v>
      </c>
      <c r="L4534" t="s">
        <v>5168</v>
      </c>
      <c r="M4534">
        <v>2991.5000003017485</v>
      </c>
      <c r="N4534">
        <v>0</v>
      </c>
      <c r="O4534">
        <v>18.04348288984685</v>
      </c>
      <c r="P4534">
        <v>0.12039980976752442</v>
      </c>
      <c r="Q4534">
        <v>701.08134274739257</v>
      </c>
      <c r="R4534">
        <v>2.2658544016492836</v>
      </c>
      <c r="S4534">
        <v>1.7466380397498762</v>
      </c>
      <c r="T4534">
        <v>31.251609802246094</v>
      </c>
      <c r="U4534">
        <v>6</v>
      </c>
      <c r="V4534">
        <v>1.4200000166893005</v>
      </c>
      <c r="W4534">
        <v>1</v>
      </c>
      <c r="X4534">
        <v>2.8400000333786011</v>
      </c>
      <c r="Y4534">
        <v>28.640048980712891</v>
      </c>
      <c r="Z4534">
        <v>31.251609802246094</v>
      </c>
      <c r="AA4534">
        <v>28.526603698730469</v>
      </c>
      <c r="AB4534">
        <v>1000.0180053710938</v>
      </c>
      <c r="AC4534">
        <v>975.72796630859375</v>
      </c>
      <c r="AD4534">
        <v>27.879907608032227</v>
      </c>
      <c r="AE4534">
        <v>30.514318466186523</v>
      </c>
      <c r="AF4534">
        <v>65.643852233886719</v>
      </c>
      <c r="AG4534">
        <v>71.846626281738281</v>
      </c>
      <c r="AH4534">
        <v>500.312255859375</v>
      </c>
      <c r="AI4534">
        <v>1999.269775390625</v>
      </c>
      <c r="AJ4534">
        <v>10.878782272338867</v>
      </c>
      <c r="AK4534">
        <v>92.738990783691406</v>
      </c>
      <c r="AL4534">
        <v>-15.522770881652832</v>
      </c>
      <c r="AM4534">
        <v>0.41963964700698853</v>
      </c>
      <c r="AN4534">
        <v>0.66666668653488159</v>
      </c>
      <c r="AO4534">
        <v>-0.21956524252891541</v>
      </c>
      <c r="AP4534">
        <v>2.737391471862793</v>
      </c>
      <c r="AQ4534">
        <v>1</v>
      </c>
      <c r="AR4534">
        <v>0</v>
      </c>
      <c r="AS4534">
        <v>0.15999999642372131</v>
      </c>
      <c r="AT4534">
        <v>111115</v>
      </c>
      <c r="AU4534">
        <v>0.83385375976562481</v>
      </c>
      <c r="AV4534">
        <v>2.2658544016492836E-3</v>
      </c>
      <c r="AW4534">
        <v>304.40160980224607</v>
      </c>
      <c r="AX4534">
        <v>301.79004898071287</v>
      </c>
      <c r="AY4534">
        <v>319.88315691255411</v>
      </c>
      <c r="AZ4534">
        <v>2.0575281943930519</v>
      </c>
      <c r="BA4534">
        <v>4.5765051387561728</v>
      </c>
      <c r="BB4534">
        <v>49.348230987661047</v>
      </c>
      <c r="BC4534">
        <v>18.833912521474524</v>
      </c>
      <c r="BD4534">
        <v>29.945829391479492</v>
      </c>
      <c r="BE4534">
        <v>4.2472112775467066</v>
      </c>
      <c r="BF4534">
        <v>0.11550313534510907</v>
      </c>
      <c r="BG4534">
        <v>2.8298670990062966</v>
      </c>
      <c r="BH4534">
        <v>1.4173441785404099</v>
      </c>
      <c r="BI4534">
        <v>7.2613984865640593E-2</v>
      </c>
      <c r="BJ4534">
        <v>65.017576183668439</v>
      </c>
      <c r="BK4534">
        <v>0.71852131634572969</v>
      </c>
      <c r="BL4534">
        <v>61.864046438709472</v>
      </c>
      <c r="BM4534">
        <v>967.15095869767663</v>
      </c>
      <c r="BN4534">
        <v>1.1541557741064842E-2</v>
      </c>
    </row>
    <row r="4535" spans="1:66">
      <c r="A4535" t="s">
        <v>5158</v>
      </c>
      <c r="B4535" t="s">
        <v>3827</v>
      </c>
      <c r="C4535" s="4">
        <v>20190806</v>
      </c>
      <c r="D4535" t="s">
        <v>5022</v>
      </c>
      <c r="E4535" t="s">
        <v>5023</v>
      </c>
      <c r="F4535" t="s">
        <v>5157</v>
      </c>
      <c r="G4535">
        <v>2000</v>
      </c>
      <c r="H4535">
        <v>1400</v>
      </c>
      <c r="K4535">
        <v>16</v>
      </c>
      <c r="L4535" t="s">
        <v>5169</v>
      </c>
      <c r="M4535">
        <v>3129.5000003017485</v>
      </c>
      <c r="N4535">
        <v>0</v>
      </c>
      <c r="O4535">
        <v>19.377332530870614</v>
      </c>
      <c r="P4535">
        <v>0.10965434788357681</v>
      </c>
      <c r="Q4535">
        <v>1043.119784012604</v>
      </c>
      <c r="R4535">
        <v>2.0996041141619841</v>
      </c>
      <c r="S4535">
        <v>1.7706425638368515</v>
      </c>
      <c r="T4535">
        <v>31.288776397705078</v>
      </c>
      <c r="U4535">
        <v>6</v>
      </c>
      <c r="V4535">
        <v>1.4200000166893005</v>
      </c>
      <c r="W4535">
        <v>1</v>
      </c>
      <c r="X4535">
        <v>2.8400000333786011</v>
      </c>
      <c r="Y4535">
        <v>28.644863128662109</v>
      </c>
      <c r="Z4535">
        <v>31.288776397705078</v>
      </c>
      <c r="AA4535">
        <v>28.527378082275391</v>
      </c>
      <c r="AB4535">
        <v>1400.13330078125</v>
      </c>
      <c r="AC4535">
        <v>1373.4486083984375</v>
      </c>
      <c r="AD4535">
        <v>27.920169830322266</v>
      </c>
      <c r="AE4535">
        <v>30.360589981079102</v>
      </c>
      <c r="AF4535">
        <v>65.718925476074219</v>
      </c>
      <c r="AG4535">
        <v>71.463218688964844</v>
      </c>
      <c r="AH4535">
        <v>500.53485107421875</v>
      </c>
      <c r="AI4535">
        <v>1999.05859375</v>
      </c>
      <c r="AJ4535">
        <v>11.75481128692627</v>
      </c>
      <c r="AK4535">
        <v>92.737060546875</v>
      </c>
      <c r="AL4535">
        <v>-24.998350143432617</v>
      </c>
      <c r="AM4535">
        <v>0.52159041166305542</v>
      </c>
      <c r="AN4535">
        <v>1</v>
      </c>
      <c r="AO4535">
        <v>-0.21956524252891541</v>
      </c>
      <c r="AP4535">
        <v>2.737391471862793</v>
      </c>
      <c r="AQ4535">
        <v>1</v>
      </c>
      <c r="AR4535">
        <v>0</v>
      </c>
      <c r="AS4535">
        <v>0.15999999642372131</v>
      </c>
      <c r="AT4535">
        <v>111115</v>
      </c>
      <c r="AU4535">
        <v>0.83422475179036448</v>
      </c>
      <c r="AV4535">
        <v>2.0996041141619843E-3</v>
      </c>
      <c r="AW4535">
        <v>304.43877639770506</v>
      </c>
      <c r="AX4535">
        <v>301.79486312866209</v>
      </c>
      <c r="AY4535">
        <v>319.84936785080936</v>
      </c>
      <c r="AZ4535">
        <v>2.1327241189668635</v>
      </c>
      <c r="BA4535">
        <v>4.5861944351510306</v>
      </c>
      <c r="BB4535">
        <v>49.453739509382949</v>
      </c>
      <c r="BC4535">
        <v>19.093149528303847</v>
      </c>
      <c r="BD4535">
        <v>29.966819763183594</v>
      </c>
      <c r="BE4535">
        <v>4.2523367530302023</v>
      </c>
      <c r="BF4535">
        <v>0.10557791232348</v>
      </c>
      <c r="BG4535">
        <v>2.8155518713141792</v>
      </c>
      <c r="BH4535">
        <v>1.4367848817160231</v>
      </c>
      <c r="BI4535">
        <v>6.6340716832825219E-2</v>
      </c>
      <c r="BJ4535">
        <v>96.735862567620032</v>
      </c>
      <c r="BK4535">
        <v>0.75948949063989646</v>
      </c>
      <c r="BL4535">
        <v>61.282044023027105</v>
      </c>
      <c r="BM4535">
        <v>1364.2375525501195</v>
      </c>
      <c r="BN4535">
        <v>8.7043678205890925E-3</v>
      </c>
    </row>
    <row r="4536" spans="1:66">
      <c r="A4536" t="s">
        <v>5158</v>
      </c>
      <c r="B4536" t="s">
        <v>3827</v>
      </c>
      <c r="C4536" s="4">
        <v>20190806</v>
      </c>
      <c r="D4536" t="s">
        <v>5022</v>
      </c>
      <c r="E4536" t="s">
        <v>5023</v>
      </c>
      <c r="F4536" t="s">
        <v>5157</v>
      </c>
      <c r="G4536">
        <v>2000</v>
      </c>
      <c r="H4536">
        <v>1800</v>
      </c>
      <c r="K4536">
        <v>17</v>
      </c>
      <c r="L4536" t="s">
        <v>5170</v>
      </c>
      <c r="M4536">
        <v>3257.5000003017485</v>
      </c>
      <c r="N4536">
        <v>0</v>
      </c>
      <c r="O4536">
        <v>20.324916144796454</v>
      </c>
      <c r="P4536">
        <v>0.10141308161302109</v>
      </c>
      <c r="Q4536">
        <v>1390.1209535564212</v>
      </c>
      <c r="R4536">
        <v>1.9813271000395896</v>
      </c>
      <c r="S4536">
        <v>1.8013587268440689</v>
      </c>
      <c r="T4536">
        <v>31.389120101928711</v>
      </c>
      <c r="U4536">
        <v>6</v>
      </c>
      <c r="V4536">
        <v>1.4200000166893005</v>
      </c>
      <c r="W4536">
        <v>1</v>
      </c>
      <c r="X4536">
        <v>2.8400000333786011</v>
      </c>
      <c r="Y4536">
        <v>28.652202606201172</v>
      </c>
      <c r="Z4536">
        <v>31.389120101928711</v>
      </c>
      <c r="AA4536">
        <v>28.527338027954102</v>
      </c>
      <c r="AB4536">
        <v>1800.08251953125</v>
      </c>
      <c r="AC4536">
        <v>1771.51953125</v>
      </c>
      <c r="AD4536">
        <v>28.010908126831055</v>
      </c>
      <c r="AE4536">
        <v>30.313295364379883</v>
      </c>
      <c r="AF4536">
        <v>65.90252685546875</v>
      </c>
      <c r="AG4536">
        <v>71.3194580078125</v>
      </c>
      <c r="AH4536">
        <v>500.6802978515625</v>
      </c>
      <c r="AI4536">
        <v>1999.7977294921875</v>
      </c>
      <c r="AJ4536">
        <v>12.865865707397461</v>
      </c>
      <c r="AK4536">
        <v>92.734375</v>
      </c>
      <c r="AL4536">
        <v>-35.420970916748047</v>
      </c>
      <c r="AM4536">
        <v>0.60077446699142456</v>
      </c>
      <c r="AN4536">
        <v>1</v>
      </c>
      <c r="AO4536">
        <v>-0.21956524252891541</v>
      </c>
      <c r="AP4536">
        <v>2.737391471862793</v>
      </c>
      <c r="AQ4536">
        <v>1</v>
      </c>
      <c r="AR4536">
        <v>0</v>
      </c>
      <c r="AS4536">
        <v>0.15999999642372131</v>
      </c>
      <c r="AT4536">
        <v>111115</v>
      </c>
      <c r="AU4536">
        <v>0.83446716308593749</v>
      </c>
      <c r="AV4536">
        <v>1.9813271000395896E-3</v>
      </c>
      <c r="AW4536">
        <v>304.53912010192869</v>
      </c>
      <c r="AX4536">
        <v>301.80220260620115</v>
      </c>
      <c r="AY4536">
        <v>319.967629566916</v>
      </c>
      <c r="AZ4536">
        <v>2.1782562699734842</v>
      </c>
      <c r="BA4536">
        <v>4.6124432266502344</v>
      </c>
      <c r="BB4536">
        <v>49.738225190499577</v>
      </c>
      <c r="BC4536">
        <v>19.424929826119694</v>
      </c>
      <c r="BD4536">
        <v>30.020661354064941</v>
      </c>
      <c r="BE4536">
        <v>4.2655085671892365</v>
      </c>
      <c r="BF4536">
        <v>9.7916594475654622E-2</v>
      </c>
      <c r="BG4536">
        <v>2.8110844998061655</v>
      </c>
      <c r="BH4536">
        <v>1.4544240673830711</v>
      </c>
      <c r="BI4536">
        <v>6.1502689058811372E-2</v>
      </c>
      <c r="BJ4536">
        <v>128.91199780245876</v>
      </c>
      <c r="BK4536">
        <v>0.7847054063104455</v>
      </c>
      <c r="BL4536">
        <v>60.719960508388262</v>
      </c>
      <c r="BM4536">
        <v>1761.8580395341592</v>
      </c>
      <c r="BN4536">
        <v>7.0046966211571226E-3</v>
      </c>
    </row>
    <row r="4538" spans="1:66">
      <c r="A4538" t="s">
        <v>5172</v>
      </c>
      <c r="B4538" t="s">
        <v>3827</v>
      </c>
      <c r="C4538" s="4">
        <v>20190806</v>
      </c>
      <c r="D4538" t="s">
        <v>5022</v>
      </c>
      <c r="E4538" t="s">
        <v>5023</v>
      </c>
      <c r="F4538" t="s">
        <v>5171</v>
      </c>
      <c r="G4538">
        <v>2000</v>
      </c>
      <c r="H4538">
        <v>400</v>
      </c>
      <c r="K4538">
        <v>1</v>
      </c>
      <c r="L4538" t="s">
        <v>3698</v>
      </c>
      <c r="M4538">
        <v>3382.5000067614019</v>
      </c>
      <c r="N4538">
        <v>0</v>
      </c>
      <c r="O4538">
        <v>5.2203551784806166</v>
      </c>
      <c r="P4538">
        <v>5.7646665258599086E-2</v>
      </c>
      <c r="Q4538">
        <v>235.14028552490925</v>
      </c>
      <c r="R4538">
        <v>1.1636829934498476</v>
      </c>
      <c r="S4538">
        <v>1.8186796107164414</v>
      </c>
      <c r="T4538">
        <v>33.350353240966797</v>
      </c>
      <c r="U4538">
        <v>6</v>
      </c>
      <c r="V4538">
        <v>1.4200000166893005</v>
      </c>
      <c r="W4538">
        <v>1</v>
      </c>
      <c r="X4538">
        <v>2.8400000333786011</v>
      </c>
      <c r="Y4538">
        <v>30.469955444335938</v>
      </c>
      <c r="Z4538">
        <v>33.350353240966797</v>
      </c>
      <c r="AA4538">
        <v>30.042848587036133</v>
      </c>
      <c r="AB4538">
        <v>399.67745971679688</v>
      </c>
      <c r="AC4538">
        <v>392.869140625</v>
      </c>
      <c r="AD4538">
        <v>34.677818298339844</v>
      </c>
      <c r="AE4538">
        <v>36.023002624511719</v>
      </c>
      <c r="AF4538">
        <v>73.323768615722656</v>
      </c>
      <c r="AG4538">
        <v>76.168067932128906</v>
      </c>
      <c r="AH4538">
        <v>500.346435546875</v>
      </c>
      <c r="AI4538">
        <v>2000.3094482421875</v>
      </c>
      <c r="AJ4538">
        <v>14.079893112182617</v>
      </c>
      <c r="AK4538">
        <v>92.544685363769531</v>
      </c>
      <c r="AL4538">
        <v>-3.6169619560241699</v>
      </c>
      <c r="AM4538">
        <v>0.47146987915039063</v>
      </c>
      <c r="AN4538">
        <v>1</v>
      </c>
      <c r="AO4538">
        <v>-0.21956524252891541</v>
      </c>
      <c r="AP4538">
        <v>2.737391471862793</v>
      </c>
      <c r="AQ4538">
        <v>1</v>
      </c>
      <c r="AR4538">
        <v>0</v>
      </c>
      <c r="AS4538">
        <v>0.15999999642372131</v>
      </c>
      <c r="AT4538">
        <v>111115</v>
      </c>
      <c r="AU4538">
        <v>0.83391072591145821</v>
      </c>
      <c r="AV4538">
        <v>1.1636829934498476E-3</v>
      </c>
      <c r="AW4538">
        <v>306.50035324096677</v>
      </c>
      <c r="AX4538">
        <v>303.61995544433591</v>
      </c>
      <c r="AY4538">
        <v>320.04950456508595</v>
      </c>
      <c r="AZ4538">
        <v>2.5399621670314221</v>
      </c>
      <c r="BA4538">
        <v>5.1524170544601224</v>
      </c>
      <c r="BB4538">
        <v>55.674910279367054</v>
      </c>
      <c r="BC4538">
        <v>19.651907654855336</v>
      </c>
      <c r="BD4538">
        <v>31.910154342651367</v>
      </c>
      <c r="BE4538">
        <v>4.7508541067039589</v>
      </c>
      <c r="BF4538">
        <v>5.6499824956432541E-2</v>
      </c>
      <c r="BG4538">
        <v>3.3337374437436811</v>
      </c>
      <c r="BH4538">
        <v>1.4171166629602778</v>
      </c>
      <c r="BI4538">
        <v>3.5413666823387903E-2</v>
      </c>
      <c r="BJ4538">
        <v>21.760983740249657</v>
      </c>
      <c r="BK4538">
        <v>0.59852062992484945</v>
      </c>
      <c r="BL4538">
        <v>63.742239805659253</v>
      </c>
      <c r="BM4538">
        <v>390.38763379115505</v>
      </c>
      <c r="BN4538">
        <v>8.5237620983517389E-3</v>
      </c>
    </row>
    <row r="4539" spans="1:66">
      <c r="A4539" t="s">
        <v>5172</v>
      </c>
      <c r="B4539" t="s">
        <v>3827</v>
      </c>
      <c r="C4539" s="4">
        <v>20190806</v>
      </c>
      <c r="D4539" t="s">
        <v>5022</v>
      </c>
      <c r="E4539" t="s">
        <v>5023</v>
      </c>
      <c r="F4539" t="s">
        <v>5171</v>
      </c>
      <c r="G4539">
        <v>2000</v>
      </c>
      <c r="H4539">
        <v>325</v>
      </c>
      <c r="K4539">
        <v>2</v>
      </c>
      <c r="L4539" t="s">
        <v>5173</v>
      </c>
      <c r="M4539">
        <v>3469.5000067614019</v>
      </c>
      <c r="N4539">
        <v>0</v>
      </c>
      <c r="O4539">
        <v>4.026132337447347</v>
      </c>
      <c r="P4539">
        <v>5.8644846598246453E-2</v>
      </c>
      <c r="Q4539">
        <v>199.24741272269915</v>
      </c>
      <c r="R4539">
        <v>1.1812897139585825</v>
      </c>
      <c r="S4539">
        <v>1.8153512599233275</v>
      </c>
      <c r="T4539">
        <v>33.346778869628906</v>
      </c>
      <c r="U4539">
        <v>6</v>
      </c>
      <c r="V4539">
        <v>1.4200000166893005</v>
      </c>
      <c r="W4539">
        <v>1</v>
      </c>
      <c r="X4539">
        <v>2.8400000333786011</v>
      </c>
      <c r="Y4539">
        <v>30.478782653808594</v>
      </c>
      <c r="Z4539">
        <v>33.346778869628906</v>
      </c>
      <c r="AA4539">
        <v>30.043512344360352</v>
      </c>
      <c r="AB4539">
        <v>324.82424926757813</v>
      </c>
      <c r="AC4539">
        <v>319.54190063476563</v>
      </c>
      <c r="AD4539">
        <v>34.682518005371094</v>
      </c>
      <c r="AE4539">
        <v>36.048454284667969</v>
      </c>
      <c r="AF4539">
        <v>73.295372009277344</v>
      </c>
      <c r="AG4539">
        <v>76.182037353515625</v>
      </c>
      <c r="AH4539">
        <v>500.18704223632813</v>
      </c>
      <c r="AI4539">
        <v>1999.3394775390625</v>
      </c>
      <c r="AJ4539">
        <v>14.93264102935791</v>
      </c>
      <c r="AK4539">
        <v>92.543045043945313</v>
      </c>
      <c r="AL4539">
        <v>-2.5087954998016357</v>
      </c>
      <c r="AM4539">
        <v>0.4324440062046051</v>
      </c>
      <c r="AN4539">
        <v>1</v>
      </c>
      <c r="AO4539">
        <v>-0.21956524252891541</v>
      </c>
      <c r="AP4539">
        <v>2.737391471862793</v>
      </c>
      <c r="AQ4539">
        <v>1</v>
      </c>
      <c r="AR4539">
        <v>0</v>
      </c>
      <c r="AS4539">
        <v>0.15999999642372131</v>
      </c>
      <c r="AT4539">
        <v>111115</v>
      </c>
      <c r="AU4539">
        <v>0.83364507039388003</v>
      </c>
      <c r="AV4539">
        <v>1.1812897139585824E-3</v>
      </c>
      <c r="AW4539">
        <v>306.49677886962888</v>
      </c>
      <c r="AX4539">
        <v>303.62878265380857</v>
      </c>
      <c r="AY4539">
        <v>319.89430925605484</v>
      </c>
      <c r="AZ4539">
        <v>2.5314801342186017</v>
      </c>
      <c r="BA4539">
        <v>5.1513849885539589</v>
      </c>
      <c r="BB4539">
        <v>55.664744834230966</v>
      </c>
      <c r="BC4539">
        <v>19.616290549562997</v>
      </c>
      <c r="BD4539">
        <v>31.91278076171875</v>
      </c>
      <c r="BE4539">
        <v>4.7515608644734479</v>
      </c>
      <c r="BF4539">
        <v>5.745835491853462E-2</v>
      </c>
      <c r="BG4539">
        <v>3.3360337286306314</v>
      </c>
      <c r="BH4539">
        <v>1.4155271358428165</v>
      </c>
      <c r="BI4539">
        <v>3.6016218635094792E-2</v>
      </c>
      <c r="BJ4539">
        <v>18.438962290486309</v>
      </c>
      <c r="BK4539">
        <v>0.62354080114969868</v>
      </c>
      <c r="BL4539">
        <v>63.813519540875539</v>
      </c>
      <c r="BM4539">
        <v>317.62807014473992</v>
      </c>
      <c r="BN4539">
        <v>8.0887584800918445E-3</v>
      </c>
    </row>
    <row r="4540" spans="1:66">
      <c r="A4540" t="s">
        <v>5172</v>
      </c>
      <c r="B4540" t="s">
        <v>3827</v>
      </c>
      <c r="C4540" s="4">
        <v>20190806</v>
      </c>
      <c r="D4540" t="s">
        <v>5022</v>
      </c>
      <c r="E4540" t="s">
        <v>5023</v>
      </c>
      <c r="F4540" t="s">
        <v>5171</v>
      </c>
      <c r="G4540">
        <v>2000</v>
      </c>
      <c r="H4540">
        <v>250</v>
      </c>
      <c r="K4540">
        <v>3</v>
      </c>
      <c r="L4540" t="s">
        <v>5174</v>
      </c>
      <c r="M4540">
        <v>3558.5000067614019</v>
      </c>
      <c r="N4540">
        <v>0</v>
      </c>
      <c r="O4540">
        <v>2.7405532771676406</v>
      </c>
      <c r="P4540">
        <v>5.9609133003507522E-2</v>
      </c>
      <c r="Q4540">
        <v>164.62428939347907</v>
      </c>
      <c r="R4540">
        <v>1.1838170919689013</v>
      </c>
      <c r="S4540">
        <v>1.790682809528235</v>
      </c>
      <c r="T4540">
        <v>33.253810882568359</v>
      </c>
      <c r="U4540">
        <v>6</v>
      </c>
      <c r="V4540">
        <v>1.4200000166893005</v>
      </c>
      <c r="W4540">
        <v>1</v>
      </c>
      <c r="X4540">
        <v>2.8400000333786011</v>
      </c>
      <c r="Y4540">
        <v>30.451953887939453</v>
      </c>
      <c r="Z4540">
        <v>33.253810882568359</v>
      </c>
      <c r="AA4540">
        <v>30.042087554931641</v>
      </c>
      <c r="AB4540">
        <v>249.7879638671875</v>
      </c>
      <c r="AC4540">
        <v>246.1505126953125</v>
      </c>
      <c r="AD4540">
        <v>34.656780242919922</v>
      </c>
      <c r="AE4540">
        <v>36.025848388671875</v>
      </c>
      <c r="AF4540">
        <v>73.353096008300781</v>
      </c>
      <c r="AG4540">
        <v>76.250808715820313</v>
      </c>
      <c r="AH4540">
        <v>500.12225341796875</v>
      </c>
      <c r="AI4540">
        <v>2000.80029296875</v>
      </c>
      <c r="AJ4540">
        <v>15.830324172973633</v>
      </c>
      <c r="AK4540">
        <v>92.542488098144531</v>
      </c>
      <c r="AL4540">
        <v>-1.5971530675888062</v>
      </c>
      <c r="AM4540">
        <v>0.39377555251121521</v>
      </c>
      <c r="AN4540">
        <v>1</v>
      </c>
      <c r="AO4540">
        <v>-0.21956524252891541</v>
      </c>
      <c r="AP4540">
        <v>2.737391471862793</v>
      </c>
      <c r="AQ4540">
        <v>1</v>
      </c>
      <c r="AR4540">
        <v>0</v>
      </c>
      <c r="AS4540">
        <v>0.15999999642372131</v>
      </c>
      <c r="AT4540">
        <v>111115</v>
      </c>
      <c r="AU4540">
        <v>0.83353708902994783</v>
      </c>
      <c r="AV4540">
        <v>1.1838170919689012E-3</v>
      </c>
      <c r="AW4540">
        <v>306.40381088256834</v>
      </c>
      <c r="AX4540">
        <v>303.60195388793943</v>
      </c>
      <c r="AY4540">
        <v>320.12803971958056</v>
      </c>
      <c r="AZ4540">
        <v>2.5421444933737694</v>
      </c>
      <c r="BA4540">
        <v>5.1246044552624612</v>
      </c>
      <c r="BB4540">
        <v>55.375693485003779</v>
      </c>
      <c r="BC4540">
        <v>19.349845096331904</v>
      </c>
      <c r="BD4540">
        <v>31.852882385253906</v>
      </c>
      <c r="BE4540">
        <v>4.7354652164871238</v>
      </c>
      <c r="BF4540">
        <v>5.8383709667622817E-2</v>
      </c>
      <c r="BG4540">
        <v>3.3339216457342262</v>
      </c>
      <c r="BH4540">
        <v>1.4015435707528976</v>
      </c>
      <c r="BI4540">
        <v>3.6597971452112701E-2</v>
      </c>
      <c r="BJ4540">
        <v>15.234741341861538</v>
      </c>
      <c r="BK4540">
        <v>0.66879523260328377</v>
      </c>
      <c r="BL4540">
        <v>64.136503987968624</v>
      </c>
      <c r="BM4540">
        <v>244.84778492042057</v>
      </c>
      <c r="BN4540">
        <v>7.1787256007821657E-3</v>
      </c>
    </row>
    <row r="4541" spans="1:66">
      <c r="A4541" t="s">
        <v>5172</v>
      </c>
      <c r="B4541" t="s">
        <v>3827</v>
      </c>
      <c r="C4541" s="4">
        <v>20190806</v>
      </c>
      <c r="D4541" t="s">
        <v>5022</v>
      </c>
      <c r="E4541" t="s">
        <v>5023</v>
      </c>
      <c r="F4541" t="s">
        <v>5171</v>
      </c>
      <c r="G4541">
        <v>2000</v>
      </c>
      <c r="H4541">
        <v>175</v>
      </c>
      <c r="K4541">
        <v>4</v>
      </c>
      <c r="L4541" t="s">
        <v>5175</v>
      </c>
      <c r="M4541">
        <v>3641.5000067614019</v>
      </c>
      <c r="N4541">
        <v>0</v>
      </c>
      <c r="O4541">
        <v>1.5066337254566715</v>
      </c>
      <c r="P4541">
        <v>6.1013375109004772E-2</v>
      </c>
      <c r="Q4541">
        <v>127.75980482025852</v>
      </c>
      <c r="R4541">
        <v>1.2073680643961091</v>
      </c>
      <c r="S4541">
        <v>1.7852000179746534</v>
      </c>
      <c r="T4541">
        <v>33.229637145996094</v>
      </c>
      <c r="U4541">
        <v>6</v>
      </c>
      <c r="V4541">
        <v>1.4200000166893005</v>
      </c>
      <c r="W4541">
        <v>1</v>
      </c>
      <c r="X4541">
        <v>2.8400000333786011</v>
      </c>
      <c r="Y4541">
        <v>30.448469161987305</v>
      </c>
      <c r="Z4541">
        <v>33.229637145996094</v>
      </c>
      <c r="AA4541">
        <v>30.043930053710938</v>
      </c>
      <c r="AB4541">
        <v>174.90095520019531</v>
      </c>
      <c r="AC4541">
        <v>172.842529296875</v>
      </c>
      <c r="AD4541">
        <v>34.613803863525391</v>
      </c>
      <c r="AE4541">
        <v>36.010501861572266</v>
      </c>
      <c r="AF4541">
        <v>73.275856018066406</v>
      </c>
      <c r="AG4541">
        <v>76.23260498046875</v>
      </c>
      <c r="AH4541">
        <v>499.98931884765625</v>
      </c>
      <c r="AI4541">
        <v>1999.2664794921875</v>
      </c>
      <c r="AJ4541">
        <v>18.149442672729492</v>
      </c>
      <c r="AK4541">
        <v>92.541358947753906</v>
      </c>
      <c r="AL4541">
        <v>-0.73974263668060303</v>
      </c>
      <c r="AM4541">
        <v>0.34907320141792297</v>
      </c>
      <c r="AN4541">
        <v>1</v>
      </c>
      <c r="AO4541">
        <v>-0.21956524252891541</v>
      </c>
      <c r="AP4541">
        <v>2.737391471862793</v>
      </c>
      <c r="AQ4541">
        <v>1</v>
      </c>
      <c r="AR4541">
        <v>0</v>
      </c>
      <c r="AS4541">
        <v>0.15999999642372131</v>
      </c>
      <c r="AT4541">
        <v>111115</v>
      </c>
      <c r="AU4541">
        <v>0.83331553141276027</v>
      </c>
      <c r="AV4541">
        <v>1.207368064396109E-3</v>
      </c>
      <c r="AW4541">
        <v>306.37963714599607</v>
      </c>
      <c r="AX4541">
        <v>303.59846916198728</v>
      </c>
      <c r="AY4541">
        <v>319.8826295688159</v>
      </c>
      <c r="AZ4541">
        <v>2.5310584537551164</v>
      </c>
      <c r="BA4541">
        <v>5.1176607966351728</v>
      </c>
      <c r="BB4541">
        <v>55.301336125012512</v>
      </c>
      <c r="BC4541">
        <v>19.290834263440246</v>
      </c>
      <c r="BD4541">
        <v>31.839053153991699</v>
      </c>
      <c r="BE4541">
        <v>4.7317558339343488</v>
      </c>
      <c r="BF4541">
        <v>5.9730157344033169E-2</v>
      </c>
      <c r="BG4541">
        <v>3.3324607786605194</v>
      </c>
      <c r="BH4541">
        <v>1.3992950552738295</v>
      </c>
      <c r="BI4541">
        <v>3.744455496429093E-2</v>
      </c>
      <c r="BJ4541">
        <v>11.823065956966524</v>
      </c>
      <c r="BK4541">
        <v>0.73916879913749578</v>
      </c>
      <c r="BL4541">
        <v>64.216813642869695</v>
      </c>
      <c r="BM4541">
        <v>172.12634778086746</v>
      </c>
      <c r="BN4541">
        <v>5.6209417339689741E-3</v>
      </c>
    </row>
    <row r="4542" spans="1:66">
      <c r="A4542" t="s">
        <v>5172</v>
      </c>
      <c r="B4542" t="s">
        <v>3827</v>
      </c>
      <c r="C4542" s="4">
        <v>20190806</v>
      </c>
      <c r="D4542" t="s">
        <v>5022</v>
      </c>
      <c r="E4542" t="s">
        <v>5023</v>
      </c>
      <c r="F4542" t="s">
        <v>5171</v>
      </c>
      <c r="G4542">
        <v>2000</v>
      </c>
      <c r="H4542">
        <v>100</v>
      </c>
      <c r="K4542">
        <v>5</v>
      </c>
      <c r="L4542" t="s">
        <v>5176</v>
      </c>
      <c r="M4542">
        <v>3731.5000067614019</v>
      </c>
      <c r="N4542">
        <v>0</v>
      </c>
      <c r="O4542">
        <v>0.23004419776833315</v>
      </c>
      <c r="P4542">
        <v>6.2334478002584119E-2</v>
      </c>
      <c r="Q4542">
        <v>90.241280243205921</v>
      </c>
      <c r="R4542">
        <v>1.2360916159431043</v>
      </c>
      <c r="S4542">
        <v>1.7896112160217292</v>
      </c>
      <c r="T4542">
        <v>33.251953125</v>
      </c>
      <c r="U4542">
        <v>6</v>
      </c>
      <c r="V4542">
        <v>1.4200000166893005</v>
      </c>
      <c r="W4542">
        <v>1</v>
      </c>
      <c r="X4542">
        <v>2.8400000333786011</v>
      </c>
      <c r="Y4542">
        <v>30.455820083618164</v>
      </c>
      <c r="Z4542">
        <v>33.251953125</v>
      </c>
      <c r="AA4542">
        <v>30.043554306030273</v>
      </c>
      <c r="AB4542">
        <v>99.744155883789063</v>
      </c>
      <c r="AC4542">
        <v>99.320747375488281</v>
      </c>
      <c r="AD4542">
        <v>34.603153228759766</v>
      </c>
      <c r="AE4542">
        <v>36.033123016357422</v>
      </c>
      <c r="AF4542">
        <v>73.220413208007813</v>
      </c>
      <c r="AG4542">
        <v>76.246238708496094</v>
      </c>
      <c r="AH4542">
        <v>499.96218872070313</v>
      </c>
      <c r="AI4542">
        <v>1999.1519775390625</v>
      </c>
      <c r="AJ4542">
        <v>18.933794021606445</v>
      </c>
      <c r="AK4542">
        <v>92.538726806640625</v>
      </c>
      <c r="AL4542">
        <v>-2.5333380326628685E-2</v>
      </c>
      <c r="AM4542">
        <v>0.29847028851509094</v>
      </c>
      <c r="AN4542">
        <v>1</v>
      </c>
      <c r="AO4542">
        <v>-0.21956524252891541</v>
      </c>
      <c r="AP4542">
        <v>2.737391471862793</v>
      </c>
      <c r="AQ4542">
        <v>1</v>
      </c>
      <c r="AR4542">
        <v>0</v>
      </c>
      <c r="AS4542">
        <v>0.15999999642372131</v>
      </c>
      <c r="AT4542">
        <v>111115</v>
      </c>
      <c r="AU4542">
        <v>0.83327031453450506</v>
      </c>
      <c r="AV4542">
        <v>1.2360916159431044E-3</v>
      </c>
      <c r="AW4542">
        <v>306.40195312499998</v>
      </c>
      <c r="AX4542">
        <v>303.60582008361814</v>
      </c>
      <c r="AY4542">
        <v>319.86430925672539</v>
      </c>
      <c r="AZ4542">
        <v>2.5149585832975463</v>
      </c>
      <c r="BA4542">
        <v>5.1240705428225031</v>
      </c>
      <c r="BB4542">
        <v>55.372174652124102</v>
      </c>
      <c r="BC4542">
        <v>19.33905163576668</v>
      </c>
      <c r="BD4542">
        <v>31.853886604309082</v>
      </c>
      <c r="BE4542">
        <v>4.7357346743973867</v>
      </c>
      <c r="BF4542">
        <v>6.0995698088477816E-2</v>
      </c>
      <c r="BG4542">
        <v>3.3344593268007738</v>
      </c>
      <c r="BH4542">
        <v>1.4012753475966129</v>
      </c>
      <c r="BI4542">
        <v>3.8240373496608152E-2</v>
      </c>
      <c r="BJ4542">
        <v>8.3508131791075293</v>
      </c>
      <c r="BK4542">
        <v>0.90858438571795208</v>
      </c>
      <c r="BL4542">
        <v>64.187820411595411</v>
      </c>
      <c r="BM4542">
        <v>99.211395381355459</v>
      </c>
      <c r="BN4542">
        <v>1.4883406887207485E-3</v>
      </c>
    </row>
    <row r="4543" spans="1:66">
      <c r="A4543" t="s">
        <v>5172</v>
      </c>
      <c r="B4543" t="s">
        <v>3827</v>
      </c>
      <c r="C4543" s="4">
        <v>20190806</v>
      </c>
      <c r="D4543" t="s">
        <v>5022</v>
      </c>
      <c r="E4543" t="s">
        <v>5023</v>
      </c>
      <c r="F4543" t="s">
        <v>5171</v>
      </c>
      <c r="G4543">
        <v>2000</v>
      </c>
      <c r="H4543">
        <v>66</v>
      </c>
      <c r="K4543">
        <v>6</v>
      </c>
      <c r="L4543" t="s">
        <v>4012</v>
      </c>
      <c r="M4543">
        <v>3873.5000067614019</v>
      </c>
      <c r="N4543">
        <v>0</v>
      </c>
      <c r="O4543">
        <v>-0.16564610728618789</v>
      </c>
      <c r="P4543">
        <v>6.4960382838251729E-2</v>
      </c>
      <c r="Q4543">
        <v>74.658365012351538</v>
      </c>
      <c r="R4543">
        <v>1.2884173527543779</v>
      </c>
      <c r="S4543">
        <v>1.7912832774095833</v>
      </c>
      <c r="T4543">
        <v>33.296279907226563</v>
      </c>
      <c r="U4543">
        <v>6</v>
      </c>
      <c r="V4543">
        <v>1.4200000166893005</v>
      </c>
      <c r="W4543">
        <v>1</v>
      </c>
      <c r="X4543">
        <v>2.8400000333786011</v>
      </c>
      <c r="Y4543">
        <v>30.466928482055664</v>
      </c>
      <c r="Z4543">
        <v>33.296279907226563</v>
      </c>
      <c r="AA4543">
        <v>30.042314529418945</v>
      </c>
      <c r="AB4543">
        <v>72.799331665039063</v>
      </c>
      <c r="AC4543">
        <v>72.885475158691406</v>
      </c>
      <c r="AD4543">
        <v>34.662811279296875</v>
      </c>
      <c r="AE4543">
        <v>36.15399169921875</v>
      </c>
      <c r="AF4543">
        <v>73.297737121582031</v>
      </c>
      <c r="AG4543">
        <v>76.450981140136719</v>
      </c>
      <c r="AH4543">
        <v>499.67230224609375</v>
      </c>
      <c r="AI4543">
        <v>1999.009521484375</v>
      </c>
      <c r="AJ4543">
        <v>16.064184188842773</v>
      </c>
      <c r="AK4543">
        <v>92.535835266113281</v>
      </c>
      <c r="AL4543">
        <v>0.18137744069099426</v>
      </c>
      <c r="AM4543">
        <v>0.27797162532806396</v>
      </c>
      <c r="AN4543">
        <v>1</v>
      </c>
      <c r="AO4543">
        <v>-0.21956524252891541</v>
      </c>
      <c r="AP4543">
        <v>2.737391471862793</v>
      </c>
      <c r="AQ4543">
        <v>1</v>
      </c>
      <c r="AR4543">
        <v>0</v>
      </c>
      <c r="AS4543">
        <v>0.15999999642372131</v>
      </c>
      <c r="AT4543">
        <v>111135</v>
      </c>
      <c r="AU4543">
        <v>0.83278717041015615</v>
      </c>
      <c r="AV4543">
        <v>1.2884173527543778E-3</v>
      </c>
      <c r="AW4543">
        <v>306.44627990722654</v>
      </c>
      <c r="AX4543">
        <v>303.61692848205564</v>
      </c>
      <c r="AY4543">
        <v>319.84151628848485</v>
      </c>
      <c r="AZ4543">
        <v>2.4849382403711915</v>
      </c>
      <c r="BA4543">
        <v>5.1368230975009164</v>
      </c>
      <c r="BB4543">
        <v>55.511716976763772</v>
      </c>
      <c r="BC4543">
        <v>19.357725277545022</v>
      </c>
      <c r="BD4543">
        <v>31.881604194641113</v>
      </c>
      <c r="BE4543">
        <v>4.7431772907118646</v>
      </c>
      <c r="BF4543">
        <v>6.3507746404744742E-2</v>
      </c>
      <c r="BG4543">
        <v>3.3455398200913331</v>
      </c>
      <c r="BH4543">
        <v>1.3976374706205315</v>
      </c>
      <c r="BI4543">
        <v>3.9820344820770938E-2</v>
      </c>
      <c r="BJ4543">
        <v>6.9085741660203173</v>
      </c>
      <c r="BK4543">
        <v>1.0243243231905956</v>
      </c>
      <c r="BL4543">
        <v>64.27079693729776</v>
      </c>
      <c r="BM4543">
        <v>72.964215384821031</v>
      </c>
      <c r="BN4543">
        <v>-1.4590998160804156E-3</v>
      </c>
    </row>
    <row r="4544" spans="1:66">
      <c r="A4544" t="s">
        <v>5172</v>
      </c>
      <c r="B4544" t="s">
        <v>3827</v>
      </c>
      <c r="C4544" s="4">
        <v>20190806</v>
      </c>
      <c r="D4544" t="s">
        <v>5022</v>
      </c>
      <c r="E4544" t="s">
        <v>5023</v>
      </c>
      <c r="F4544" t="s">
        <v>5171</v>
      </c>
      <c r="G4544">
        <v>2000</v>
      </c>
      <c r="H4544">
        <v>33</v>
      </c>
      <c r="K4544">
        <v>7</v>
      </c>
      <c r="L4544" t="s">
        <v>5177</v>
      </c>
      <c r="M4544">
        <v>4015.5000067614019</v>
      </c>
      <c r="N4544">
        <v>0</v>
      </c>
      <c r="O4544">
        <v>6.8737889304154445</v>
      </c>
      <c r="P4544">
        <v>6.7127009650347388E-2</v>
      </c>
      <c r="Q4544">
        <v>288.01704830897086</v>
      </c>
      <c r="R4544">
        <v>1.3128854772267691</v>
      </c>
      <c r="S4544">
        <v>1.7676399346296074</v>
      </c>
      <c r="T4544">
        <v>33.251087188720703</v>
      </c>
      <c r="U4544">
        <v>6</v>
      </c>
      <c r="V4544">
        <v>1.4200000166893005</v>
      </c>
      <c r="W4544">
        <v>1</v>
      </c>
      <c r="X4544">
        <v>2.8400000333786011</v>
      </c>
      <c r="Y4544">
        <v>30.459989547729492</v>
      </c>
      <c r="Z4544">
        <v>33.251087188720703</v>
      </c>
      <c r="AA4544">
        <v>30.042034149169922</v>
      </c>
      <c r="AB4544">
        <v>476.21817016601563</v>
      </c>
      <c r="AC4544">
        <v>467.22869873046875</v>
      </c>
      <c r="AD4544">
        <v>34.751583099365234</v>
      </c>
      <c r="AE4544">
        <v>36.270717620849609</v>
      </c>
      <c r="AF4544">
        <v>73.511154174804688</v>
      </c>
      <c r="AG4544">
        <v>76.724624633789063</v>
      </c>
      <c r="AH4544">
        <v>499.73171997070313</v>
      </c>
      <c r="AI4544">
        <v>1999.868408203125</v>
      </c>
      <c r="AJ4544">
        <v>19.770257949829102</v>
      </c>
      <c r="AK4544">
        <v>92.531440734863281</v>
      </c>
      <c r="AL4544">
        <v>-4.4042215347290039</v>
      </c>
      <c r="AM4544">
        <v>0.48219829797744751</v>
      </c>
      <c r="AN4544">
        <v>0.3333333432674408</v>
      </c>
      <c r="AO4544">
        <v>-0.21956524252891541</v>
      </c>
      <c r="AP4544">
        <v>2.737391471862793</v>
      </c>
      <c r="AQ4544">
        <v>1</v>
      </c>
      <c r="AR4544">
        <v>0</v>
      </c>
      <c r="AS4544">
        <v>0.15999999642372131</v>
      </c>
      <c r="AT4544">
        <v>111115</v>
      </c>
      <c r="AU4544">
        <v>0.83288619995117175</v>
      </c>
      <c r="AV4544">
        <v>1.3128854772267691E-3</v>
      </c>
      <c r="AW4544">
        <v>306.40108718872068</v>
      </c>
      <c r="AX4544">
        <v>303.60998954772947</v>
      </c>
      <c r="AY4544">
        <v>319.97893816041324</v>
      </c>
      <c r="AZ4544">
        <v>2.4800276273778774</v>
      </c>
      <c r="BA4544">
        <v>5.1238216925742144</v>
      </c>
      <c r="BB4544">
        <v>55.373845385763033</v>
      </c>
      <c r="BC4544">
        <v>19.103127764913424</v>
      </c>
      <c r="BD4544">
        <v>31.855538368225098</v>
      </c>
      <c r="BE4544">
        <v>4.7361779143550438</v>
      </c>
      <c r="BF4544">
        <v>6.5577013603424383E-2</v>
      </c>
      <c r="BG4544">
        <v>3.3561817579446069</v>
      </c>
      <c r="BH4544">
        <v>1.3799961564104368</v>
      </c>
      <c r="BI4544">
        <v>4.1122128497758023E-2</v>
      </c>
      <c r="BJ4544">
        <v>26.650632436231792</v>
      </c>
      <c r="BK4544">
        <v>0.61643698062973629</v>
      </c>
      <c r="BL4544">
        <v>64.679661283113589</v>
      </c>
      <c r="BM4544">
        <v>463.96122867870918</v>
      </c>
      <c r="BN4544">
        <v>9.5825752728740613E-3</v>
      </c>
    </row>
    <row r="4545" spans="1:66">
      <c r="A4545" t="s">
        <v>5172</v>
      </c>
      <c r="B4545" t="s">
        <v>3827</v>
      </c>
      <c r="C4545" s="4">
        <v>20190806</v>
      </c>
      <c r="D4545" t="s">
        <v>5022</v>
      </c>
      <c r="E4545" t="s">
        <v>5023</v>
      </c>
      <c r="F4545" t="s">
        <v>5171</v>
      </c>
      <c r="G4545">
        <v>2000</v>
      </c>
      <c r="H4545">
        <v>400</v>
      </c>
      <c r="K4545">
        <v>8</v>
      </c>
      <c r="L4545" t="s">
        <v>5178</v>
      </c>
      <c r="M4545">
        <v>4121.5000067614019</v>
      </c>
      <c r="N4545">
        <v>0</v>
      </c>
      <c r="O4545">
        <v>5.813962210667813</v>
      </c>
      <c r="P4545">
        <v>7.0115050713169411E-2</v>
      </c>
      <c r="Q4545">
        <v>246.84607755180303</v>
      </c>
      <c r="R4545">
        <v>1.3610253243598047</v>
      </c>
      <c r="S4545">
        <v>1.7562220155613626</v>
      </c>
      <c r="T4545">
        <v>33.205833435058594</v>
      </c>
      <c r="U4545">
        <v>6</v>
      </c>
      <c r="V4545">
        <v>1.4200000166893005</v>
      </c>
      <c r="W4545">
        <v>1</v>
      </c>
      <c r="X4545">
        <v>2.8400000333786011</v>
      </c>
      <c r="Y4545">
        <v>30.455375671386719</v>
      </c>
      <c r="Z4545">
        <v>33.205833435058594</v>
      </c>
      <c r="AA4545">
        <v>30.043075561523438</v>
      </c>
      <c r="AB4545">
        <v>400.07919311523438</v>
      </c>
      <c r="AC4545">
        <v>392.46090698242188</v>
      </c>
      <c r="AD4545">
        <v>34.681327819824219</v>
      </c>
      <c r="AE4545">
        <v>36.255458831787109</v>
      </c>
      <c r="AF4545">
        <v>73.378410339355469</v>
      </c>
      <c r="AG4545">
        <v>76.708946228027344</v>
      </c>
      <c r="AH4545">
        <v>499.9637451171875</v>
      </c>
      <c r="AI4545">
        <v>2000.8131103515625</v>
      </c>
      <c r="AJ4545">
        <v>30.593500137329102</v>
      </c>
      <c r="AK4545">
        <v>92.527015686035156</v>
      </c>
      <c r="AL4545">
        <v>-3.6718575954437256</v>
      </c>
      <c r="AM4545">
        <v>0.46098363399505615</v>
      </c>
      <c r="AN4545">
        <v>1</v>
      </c>
      <c r="AO4545">
        <v>-0.21956524252891541</v>
      </c>
      <c r="AP4545">
        <v>2.737391471862793</v>
      </c>
      <c r="AQ4545">
        <v>1</v>
      </c>
      <c r="AR4545">
        <v>0</v>
      </c>
      <c r="AS4545">
        <v>0.15999999642372131</v>
      </c>
      <c r="AT4545">
        <v>111115</v>
      </c>
      <c r="AU4545">
        <v>0.83327290852864566</v>
      </c>
      <c r="AV4545">
        <v>1.3610253243598047E-3</v>
      </c>
      <c r="AW4545">
        <v>306.35583343505857</v>
      </c>
      <c r="AX4545">
        <v>303.6053756713867</v>
      </c>
      <c r="AY4545">
        <v>320.13009050078472</v>
      </c>
      <c r="AZ4545">
        <v>2.4642185449421792</v>
      </c>
      <c r="BA4545">
        <v>5.1108314235945302</v>
      </c>
      <c r="BB4545">
        <v>55.236099270041557</v>
      </c>
      <c r="BC4545">
        <v>18.980640438254447</v>
      </c>
      <c r="BD4545">
        <v>31.830604553222656</v>
      </c>
      <c r="BE4545">
        <v>4.7294909304252766</v>
      </c>
      <c r="BF4545">
        <v>6.8425729090328985E-2</v>
      </c>
      <c r="BG4545">
        <v>3.3546094080331677</v>
      </c>
      <c r="BH4545">
        <v>1.3748815223921089</v>
      </c>
      <c r="BI4545">
        <v>4.2914713653123347E-2</v>
      </c>
      <c r="BJ4545">
        <v>22.83993088967193</v>
      </c>
      <c r="BK4545">
        <v>0.62896984937880485</v>
      </c>
      <c r="BL4545">
        <v>64.857556750521454</v>
      </c>
      <c r="BM4545">
        <v>389.69722779504377</v>
      </c>
      <c r="BN4545">
        <v>9.6762141767684044E-3</v>
      </c>
    </row>
    <row r="4546" spans="1:66">
      <c r="A4546" t="s">
        <v>5172</v>
      </c>
      <c r="B4546" t="s">
        <v>3827</v>
      </c>
      <c r="C4546" s="4">
        <v>20190806</v>
      </c>
      <c r="D4546" t="s">
        <v>5022</v>
      </c>
      <c r="E4546" t="s">
        <v>5023</v>
      </c>
      <c r="F4546" t="s">
        <v>5171</v>
      </c>
      <c r="G4546">
        <v>2000</v>
      </c>
      <c r="H4546">
        <v>400</v>
      </c>
      <c r="K4546">
        <v>9</v>
      </c>
      <c r="L4546" t="s">
        <v>5179</v>
      </c>
      <c r="M4546">
        <v>4205.5000067614019</v>
      </c>
      <c r="N4546">
        <v>0</v>
      </c>
      <c r="O4546">
        <v>5.9548501653490939</v>
      </c>
      <c r="P4546">
        <v>7.1712078229150586E-2</v>
      </c>
      <c r="Q4546">
        <v>246.17898410269754</v>
      </c>
      <c r="R4546">
        <v>1.3908850054307995</v>
      </c>
      <c r="S4546">
        <v>1.7556344924475549</v>
      </c>
      <c r="T4546">
        <v>33.215076446533203</v>
      </c>
      <c r="U4546">
        <v>6</v>
      </c>
      <c r="V4546">
        <v>1.4200000166893005</v>
      </c>
      <c r="W4546">
        <v>1</v>
      </c>
      <c r="X4546">
        <v>2.8400000333786011</v>
      </c>
      <c r="Y4546">
        <v>30.460638046264648</v>
      </c>
      <c r="Z4546">
        <v>33.215076446533203</v>
      </c>
      <c r="AA4546">
        <v>30.044954299926758</v>
      </c>
      <c r="AB4546">
        <v>399.8316650390625</v>
      </c>
      <c r="AC4546">
        <v>392.02963256835938</v>
      </c>
      <c r="AD4546">
        <v>34.682621002197266</v>
      </c>
      <c r="AE4546">
        <v>36.291500091552734</v>
      </c>
      <c r="AF4546">
        <v>73.356941223144531</v>
      </c>
      <c r="AG4546">
        <v>76.759864807128906</v>
      </c>
      <c r="AH4546">
        <v>499.87884521484375</v>
      </c>
      <c r="AI4546">
        <v>1999.7906494140625</v>
      </c>
      <c r="AJ4546">
        <v>30.695409774780273</v>
      </c>
      <c r="AK4546">
        <v>92.524360656738281</v>
      </c>
      <c r="AL4546">
        <v>-3.6455011367797852</v>
      </c>
      <c r="AM4546">
        <v>0.45497319102287292</v>
      </c>
      <c r="AN4546">
        <v>1</v>
      </c>
      <c r="AO4546">
        <v>-0.21956524252891541</v>
      </c>
      <c r="AP4546">
        <v>2.737391471862793</v>
      </c>
      <c r="AQ4546">
        <v>1</v>
      </c>
      <c r="AR4546">
        <v>0</v>
      </c>
      <c r="AS4546">
        <v>0.15999999642372131</v>
      </c>
      <c r="AT4546">
        <v>111115</v>
      </c>
      <c r="AU4546">
        <v>0.83313140869140612</v>
      </c>
      <c r="AV4546">
        <v>1.3908850054307996E-3</v>
      </c>
      <c r="AW4546">
        <v>306.36507644653318</v>
      </c>
      <c r="AX4546">
        <v>303.61063804626463</v>
      </c>
      <c r="AY4546">
        <v>319.96649675444132</v>
      </c>
      <c r="AZ4546">
        <v>2.4475259848051061</v>
      </c>
      <c r="BA4546">
        <v>5.1134823356924306</v>
      </c>
      <c r="BB4546">
        <v>55.26633525913514</v>
      </c>
      <c r="BC4546">
        <v>18.974835167582405</v>
      </c>
      <c r="BD4546">
        <v>31.837857246398926</v>
      </c>
      <c r="BE4546">
        <v>4.7314351772939105</v>
      </c>
      <c r="BF4546">
        <v>6.9945893260711448E-2</v>
      </c>
      <c r="BG4546">
        <v>3.3578478432448757</v>
      </c>
      <c r="BH4546">
        <v>1.3735873340490348</v>
      </c>
      <c r="BI4546">
        <v>4.3871505751226149E-2</v>
      </c>
      <c r="BJ4546">
        <v>22.777553111227427</v>
      </c>
      <c r="BK4546">
        <v>0.6279601429358036</v>
      </c>
      <c r="BL4546">
        <v>64.905565450088176</v>
      </c>
      <c r="BM4546">
        <v>389.19898199486005</v>
      </c>
      <c r="BN4546">
        <v>9.9307278547208101E-3</v>
      </c>
    </row>
    <row r="4547" spans="1:66">
      <c r="A4547" t="s">
        <v>5172</v>
      </c>
      <c r="B4547" t="s">
        <v>3827</v>
      </c>
      <c r="C4547" s="4">
        <v>20190806</v>
      </c>
      <c r="D4547" t="s">
        <v>5022</v>
      </c>
      <c r="E4547" t="s">
        <v>5023</v>
      </c>
      <c r="F4547" t="s">
        <v>5171</v>
      </c>
      <c r="G4547">
        <v>2000</v>
      </c>
      <c r="H4547">
        <v>400</v>
      </c>
      <c r="K4547">
        <v>10</v>
      </c>
      <c r="L4547" t="s">
        <v>5180</v>
      </c>
      <c r="M4547">
        <v>4293.5000067614019</v>
      </c>
      <c r="N4547">
        <v>0</v>
      </c>
      <c r="O4547">
        <v>6.0558140820823434</v>
      </c>
      <c r="P4547">
        <v>7.3785010085713101E-2</v>
      </c>
      <c r="Q4547">
        <v>247.47808372535192</v>
      </c>
      <c r="R4547">
        <v>1.4432447420586985</v>
      </c>
      <c r="S4547">
        <v>1.7713601830178476</v>
      </c>
      <c r="T4547">
        <v>33.308235168457031</v>
      </c>
      <c r="U4547">
        <v>6</v>
      </c>
      <c r="V4547">
        <v>1.4200000166893005</v>
      </c>
      <c r="W4547">
        <v>1</v>
      </c>
      <c r="X4547">
        <v>2.8400000333786011</v>
      </c>
      <c r="Y4547">
        <v>30.489213943481445</v>
      </c>
      <c r="Z4547">
        <v>33.308235168457031</v>
      </c>
      <c r="AA4547">
        <v>30.043359756469727</v>
      </c>
      <c r="AB4547">
        <v>399.8975830078125</v>
      </c>
      <c r="AC4547">
        <v>391.94577026367188</v>
      </c>
      <c r="AD4547">
        <v>34.742221832275391</v>
      </c>
      <c r="AE4547">
        <v>36.412319183349609</v>
      </c>
      <c r="AF4547">
        <v>73.360305786132813</v>
      </c>
      <c r="AG4547">
        <v>76.886810302734375</v>
      </c>
      <c r="AH4547">
        <v>499.62100219726563</v>
      </c>
      <c r="AI4547">
        <v>1999.389892578125</v>
      </c>
      <c r="AJ4547">
        <v>30.90949821472168</v>
      </c>
      <c r="AK4547">
        <v>92.521080017089844</v>
      </c>
      <c r="AL4547">
        <v>-3.591015100479126</v>
      </c>
      <c r="AM4547">
        <v>0.46022489666938782</v>
      </c>
      <c r="AN4547">
        <v>1</v>
      </c>
      <c r="AO4547">
        <v>-0.21956524252891541</v>
      </c>
      <c r="AP4547">
        <v>2.737391471862793</v>
      </c>
      <c r="AQ4547">
        <v>1</v>
      </c>
      <c r="AR4547">
        <v>0</v>
      </c>
      <c r="AS4547">
        <v>0.15999999642372131</v>
      </c>
      <c r="AT4547">
        <v>111115</v>
      </c>
      <c r="AU4547">
        <v>0.83270167032877596</v>
      </c>
      <c r="AV4547">
        <v>1.4432447420586986E-3</v>
      </c>
      <c r="AW4547">
        <v>306.45823516845701</v>
      </c>
      <c r="AX4547">
        <v>303.63921394348142</v>
      </c>
      <c r="AY4547">
        <v>319.90237566212454</v>
      </c>
      <c r="AZ4547">
        <v>2.4125937083045383</v>
      </c>
      <c r="BA4547">
        <v>5.1402672797883522</v>
      </c>
      <c r="BB4547">
        <v>55.557795897312033</v>
      </c>
      <c r="BC4547">
        <v>19.145476713962424</v>
      </c>
      <c r="BD4547">
        <v>31.898724555969238</v>
      </c>
      <c r="BE4547">
        <v>4.7477794672709681</v>
      </c>
      <c r="BF4547">
        <v>7.1916571737606294E-2</v>
      </c>
      <c r="BG4547">
        <v>3.3689070967705046</v>
      </c>
      <c r="BH4547">
        <v>1.3788723705004635</v>
      </c>
      <c r="BI4547">
        <v>4.5112071743198673E-2</v>
      </c>
      <c r="BJ4547">
        <v>22.896939586829347</v>
      </c>
      <c r="BK4547">
        <v>0.63140899201148959</v>
      </c>
      <c r="BL4547">
        <v>64.793177150737165</v>
      </c>
      <c r="BM4547">
        <v>389.06712627961343</v>
      </c>
      <c r="BN4547">
        <v>1.0085031813515364E-2</v>
      </c>
    </row>
    <row r="4548" spans="1:66">
      <c r="A4548" t="s">
        <v>5172</v>
      </c>
      <c r="B4548" t="s">
        <v>3827</v>
      </c>
      <c r="C4548" s="4">
        <v>20190806</v>
      </c>
      <c r="D4548" t="s">
        <v>5022</v>
      </c>
      <c r="E4548" t="s">
        <v>5023</v>
      </c>
      <c r="F4548" t="s">
        <v>5171</v>
      </c>
      <c r="G4548">
        <v>2000</v>
      </c>
      <c r="H4548">
        <v>475</v>
      </c>
      <c r="K4548">
        <v>11</v>
      </c>
      <c r="L4548" t="s">
        <v>5181</v>
      </c>
      <c r="M4548">
        <v>4399.5000067614019</v>
      </c>
      <c r="N4548">
        <v>0</v>
      </c>
      <c r="O4548">
        <v>7.6707971908672317</v>
      </c>
      <c r="P4548">
        <v>7.5566166274264782E-2</v>
      </c>
      <c r="Q4548">
        <v>286.73376569132512</v>
      </c>
      <c r="R4548">
        <v>1.4802008172214642</v>
      </c>
      <c r="S4548">
        <v>1.7746525504363682</v>
      </c>
      <c r="T4548">
        <v>33.356967926025391</v>
      </c>
      <c r="U4548">
        <v>6</v>
      </c>
      <c r="V4548">
        <v>1.4200000166893005</v>
      </c>
      <c r="W4548">
        <v>1</v>
      </c>
      <c r="X4548">
        <v>2.8400000333786011</v>
      </c>
      <c r="Y4548">
        <v>30.506420135498047</v>
      </c>
      <c r="Z4548">
        <v>33.356967926025391</v>
      </c>
      <c r="AA4548">
        <v>30.043319702148438</v>
      </c>
      <c r="AB4548">
        <v>474.93658447265625</v>
      </c>
      <c r="AC4548">
        <v>464.89852905273438</v>
      </c>
      <c r="AD4548">
        <v>34.817642211914063</v>
      </c>
      <c r="AE4548">
        <v>36.530246734619141</v>
      </c>
      <c r="AF4548">
        <v>73.444091796875</v>
      </c>
      <c r="AG4548">
        <v>77.056648254394531</v>
      </c>
      <c r="AH4548">
        <v>499.63504028320313</v>
      </c>
      <c r="AI4548">
        <v>1998.809326171875</v>
      </c>
      <c r="AJ4548">
        <v>31.248174667358398</v>
      </c>
      <c r="AK4548">
        <v>92.517166137695313</v>
      </c>
      <c r="AL4548">
        <v>-4.8814339637756348</v>
      </c>
      <c r="AM4548">
        <v>0.49358689785003662</v>
      </c>
      <c r="AN4548">
        <v>1</v>
      </c>
      <c r="AO4548">
        <v>-0.21956524252891541</v>
      </c>
      <c r="AP4548">
        <v>2.737391471862793</v>
      </c>
      <c r="AQ4548">
        <v>1</v>
      </c>
      <c r="AR4548">
        <v>0</v>
      </c>
      <c r="AS4548">
        <v>0.15999999642372131</v>
      </c>
      <c r="AT4548">
        <v>111115</v>
      </c>
      <c r="AU4548">
        <v>0.83272506713867178</v>
      </c>
      <c r="AV4548">
        <v>1.4802008172214642E-3</v>
      </c>
      <c r="AW4548">
        <v>306.50696792602537</v>
      </c>
      <c r="AX4548">
        <v>303.65642013549802</v>
      </c>
      <c r="AY4548">
        <v>319.80948503920081</v>
      </c>
      <c r="AZ4548">
        <v>2.389381076137834</v>
      </c>
      <c r="BA4548">
        <v>5.1543274566341291</v>
      </c>
      <c r="BB4548">
        <v>55.712119942831272</v>
      </c>
      <c r="BC4548">
        <v>19.181873208212131</v>
      </c>
      <c r="BD4548">
        <v>31.931694030761719</v>
      </c>
      <c r="BE4548">
        <v>4.7566530451029942</v>
      </c>
      <c r="BF4548">
        <v>7.360762886013586E-2</v>
      </c>
      <c r="BG4548">
        <v>3.3796749061977609</v>
      </c>
      <c r="BH4548">
        <v>1.3769781389052334</v>
      </c>
      <c r="BI4548">
        <v>4.6176810745925133E-2</v>
      </c>
      <c r="BJ4548">
        <v>26.527795437751326</v>
      </c>
      <c r="BK4548">
        <v>0.61676634313205225</v>
      </c>
      <c r="BL4548">
        <v>64.840429139670107</v>
      </c>
      <c r="BM4548">
        <v>461.25219944500151</v>
      </c>
      <c r="BN4548">
        <v>1.0783206720697994E-2</v>
      </c>
    </row>
    <row r="4549" spans="1:66">
      <c r="A4549" t="s">
        <v>5172</v>
      </c>
      <c r="B4549" t="s">
        <v>3827</v>
      </c>
      <c r="C4549" s="4">
        <v>20190806</v>
      </c>
      <c r="D4549" t="s">
        <v>5022</v>
      </c>
      <c r="E4549" t="s">
        <v>5023</v>
      </c>
      <c r="F4549" t="s">
        <v>5171</v>
      </c>
      <c r="G4549">
        <v>2000</v>
      </c>
      <c r="H4549">
        <v>575</v>
      </c>
      <c r="K4549">
        <v>12</v>
      </c>
      <c r="L4549" t="s">
        <v>5182</v>
      </c>
      <c r="M4549">
        <v>4487.5000067614019</v>
      </c>
      <c r="N4549">
        <v>0</v>
      </c>
      <c r="O4549">
        <v>9.4824496147664359</v>
      </c>
      <c r="P4549">
        <v>7.5993192984249225E-2</v>
      </c>
      <c r="Q4549">
        <v>343.68576600710077</v>
      </c>
      <c r="R4549">
        <v>1.4915915656606933</v>
      </c>
      <c r="S4549">
        <v>1.7782616795527542</v>
      </c>
      <c r="T4549">
        <v>33.397575378417969</v>
      </c>
      <c r="U4549">
        <v>6</v>
      </c>
      <c r="V4549">
        <v>1.4200000166893005</v>
      </c>
      <c r="W4549">
        <v>1</v>
      </c>
      <c r="X4549">
        <v>2.8400000333786011</v>
      </c>
      <c r="Y4549">
        <v>30.524726867675781</v>
      </c>
      <c r="Z4549">
        <v>33.397575378417969</v>
      </c>
      <c r="AA4549">
        <v>30.044876098632813</v>
      </c>
      <c r="AB4549">
        <v>574.85760498046875</v>
      </c>
      <c r="AC4549">
        <v>562.463134765625</v>
      </c>
      <c r="AD4549">
        <v>34.893714904785156</v>
      </c>
      <c r="AE4549">
        <v>36.619300842285156</v>
      </c>
      <c r="AF4549">
        <v>73.525184631347656</v>
      </c>
      <c r="AG4549">
        <v>77.161201477050781</v>
      </c>
      <c r="AH4549">
        <v>499.6461181640625</v>
      </c>
      <c r="AI4549">
        <v>1998.6761474609375</v>
      </c>
      <c r="AJ4549">
        <v>30.42939567565918</v>
      </c>
      <c r="AK4549">
        <v>92.514251708984375</v>
      </c>
      <c r="AL4549">
        <v>-6.4747414588928223</v>
      </c>
      <c r="AM4549">
        <v>0.53732013702392578</v>
      </c>
      <c r="AN4549">
        <v>1</v>
      </c>
      <c r="AO4549">
        <v>-0.21956524252891541</v>
      </c>
      <c r="AP4549">
        <v>2.737391471862793</v>
      </c>
      <c r="AQ4549">
        <v>1</v>
      </c>
      <c r="AR4549">
        <v>0</v>
      </c>
      <c r="AS4549">
        <v>0.15999999642372131</v>
      </c>
      <c r="AT4549">
        <v>111115</v>
      </c>
      <c r="AU4549">
        <v>0.83274353027343739</v>
      </c>
      <c r="AV4549">
        <v>1.4915915656606932E-3</v>
      </c>
      <c r="AW4549">
        <v>306.54757537841795</v>
      </c>
      <c r="AX4549">
        <v>303.67472686767576</v>
      </c>
      <c r="AY4549">
        <v>319.78817644592709</v>
      </c>
      <c r="AZ4549">
        <v>2.3804778607380266</v>
      </c>
      <c r="BA4549">
        <v>5.1660688950829465</v>
      </c>
      <c r="BB4549">
        <v>55.8407899285992</v>
      </c>
      <c r="BC4549">
        <v>19.221489086314044</v>
      </c>
      <c r="BD4549">
        <v>31.961151123046875</v>
      </c>
      <c r="BE4549">
        <v>4.7645934913167851</v>
      </c>
      <c r="BF4549">
        <v>7.4012747581382321E-2</v>
      </c>
      <c r="BG4549">
        <v>3.3878072155301924</v>
      </c>
      <c r="BH4549">
        <v>1.3767862757865927</v>
      </c>
      <c r="BI4549">
        <v>4.6431912501842344E-2</v>
      </c>
      <c r="BJ4549">
        <v>31.795831465176025</v>
      </c>
      <c r="BK4549">
        <v>0.61103696360529047</v>
      </c>
      <c r="BL4549">
        <v>64.850134042740422</v>
      </c>
      <c r="BM4549">
        <v>557.95563236087833</v>
      </c>
      <c r="BN4549">
        <v>1.102127289170193E-2</v>
      </c>
    </row>
    <row r="4550" spans="1:66">
      <c r="A4550" t="s">
        <v>5172</v>
      </c>
      <c r="B4550" t="s">
        <v>3827</v>
      </c>
      <c r="C4550" s="4">
        <v>20190806</v>
      </c>
      <c r="D4550" t="s">
        <v>5022</v>
      </c>
      <c r="E4550" t="s">
        <v>5023</v>
      </c>
      <c r="F4550" t="s">
        <v>5171</v>
      </c>
      <c r="G4550">
        <v>2000</v>
      </c>
      <c r="H4550">
        <v>675</v>
      </c>
      <c r="K4550">
        <v>13</v>
      </c>
      <c r="L4550" t="s">
        <v>5183</v>
      </c>
      <c r="M4550">
        <v>4629.5000067614019</v>
      </c>
      <c r="N4550">
        <v>0</v>
      </c>
      <c r="O4550">
        <v>10.975609038424635</v>
      </c>
      <c r="P4550">
        <v>7.555482731318669E-2</v>
      </c>
      <c r="Q4550">
        <v>405.13675139771357</v>
      </c>
      <c r="R4550">
        <v>1.484710579601245</v>
      </c>
      <c r="S4550">
        <v>1.7796381345499239</v>
      </c>
      <c r="T4550">
        <v>33.457790374755859</v>
      </c>
      <c r="U4550">
        <v>6</v>
      </c>
      <c r="V4550">
        <v>1.4200000166893005</v>
      </c>
      <c r="W4550">
        <v>1</v>
      </c>
      <c r="X4550">
        <v>2.8400000333786011</v>
      </c>
      <c r="Y4550">
        <v>30.546575546264648</v>
      </c>
      <c r="Z4550">
        <v>33.457790374755859</v>
      </c>
      <c r="AA4550">
        <v>30.041681289672852</v>
      </c>
      <c r="AB4550">
        <v>674.34295654296875</v>
      </c>
      <c r="AC4550">
        <v>659.9840087890625</v>
      </c>
      <c r="AD4550">
        <v>35.077163696289063</v>
      </c>
      <c r="AE4550">
        <v>36.79473876953125</v>
      </c>
      <c r="AF4550">
        <v>73.816078186035156</v>
      </c>
      <c r="AG4550">
        <v>77.430526733398438</v>
      </c>
      <c r="AH4550">
        <v>499.56979370117188</v>
      </c>
      <c r="AI4550">
        <v>2000.4130859375</v>
      </c>
      <c r="AJ4550">
        <v>20.110124588012695</v>
      </c>
      <c r="AK4550">
        <v>92.510086059570313</v>
      </c>
      <c r="AL4550">
        <v>-8.3556919097900391</v>
      </c>
      <c r="AM4550">
        <v>0.57143515348434448</v>
      </c>
      <c r="AN4550">
        <v>0.3333333432674408</v>
      </c>
      <c r="AO4550">
        <v>-0.21956524252891541</v>
      </c>
      <c r="AP4550">
        <v>2.737391471862793</v>
      </c>
      <c r="AQ4550">
        <v>1</v>
      </c>
      <c r="AR4550">
        <v>0</v>
      </c>
      <c r="AS4550">
        <v>0.15999999642372131</v>
      </c>
      <c r="AT4550">
        <v>111115</v>
      </c>
      <c r="AU4550">
        <v>0.83261632283528642</v>
      </c>
      <c r="AV4550">
        <v>1.484710579601245E-3</v>
      </c>
      <c r="AW4550">
        <v>306.60779037475584</v>
      </c>
      <c r="AX4550">
        <v>303.69657554626463</v>
      </c>
      <c r="AY4550">
        <v>320.06608659596532</v>
      </c>
      <c r="AZ4550">
        <v>2.3813473680487931</v>
      </c>
      <c r="BA4550">
        <v>5.1835225846586681</v>
      </c>
      <c r="BB4550">
        <v>56.031972355109758</v>
      </c>
      <c r="BC4550">
        <v>19.237233585578508</v>
      </c>
      <c r="BD4550">
        <v>32.002182960510254</v>
      </c>
      <c r="BE4550">
        <v>4.7756732537854623</v>
      </c>
      <c r="BF4550">
        <v>7.3596870010688542E-2</v>
      </c>
      <c r="BG4550">
        <v>3.4038844501087442</v>
      </c>
      <c r="BH4550">
        <v>1.3717888036767181</v>
      </c>
      <c r="BI4550">
        <v>4.6170036081483699E-2</v>
      </c>
      <c r="BJ4550">
        <v>37.47923573769723</v>
      </c>
      <c r="BK4550">
        <v>0.61385843596583156</v>
      </c>
      <c r="BL4550">
        <v>64.929361258147281</v>
      </c>
      <c r="BM4550">
        <v>654.76672990605971</v>
      </c>
      <c r="BN4550">
        <v>1.0883865226113475E-2</v>
      </c>
    </row>
    <row r="4551" spans="1:66">
      <c r="A4551" t="s">
        <v>5172</v>
      </c>
      <c r="B4551" t="s">
        <v>3827</v>
      </c>
      <c r="C4551" s="4">
        <v>20190806</v>
      </c>
      <c r="D4551" t="s">
        <v>5022</v>
      </c>
      <c r="E4551" t="s">
        <v>5023</v>
      </c>
      <c r="F4551" t="s">
        <v>5171</v>
      </c>
      <c r="G4551">
        <v>2000</v>
      </c>
      <c r="H4551">
        <v>800</v>
      </c>
      <c r="K4551">
        <v>14</v>
      </c>
      <c r="L4551" t="s">
        <v>5184</v>
      </c>
      <c r="M4551">
        <v>4715.5000067614019</v>
      </c>
      <c r="N4551">
        <v>0</v>
      </c>
      <c r="O4551">
        <v>12.927024252478342</v>
      </c>
      <c r="P4551">
        <v>7.3106738479763442E-2</v>
      </c>
      <c r="Q4551">
        <v>473.87747946471927</v>
      </c>
      <c r="R4551">
        <v>1.4348606833802144</v>
      </c>
      <c r="S4551">
        <v>1.776037886339414</v>
      </c>
      <c r="T4551">
        <v>33.430034637451172</v>
      </c>
      <c r="U4551">
        <v>6</v>
      </c>
      <c r="V4551">
        <v>1.4200000166893005</v>
      </c>
      <c r="W4551">
        <v>1</v>
      </c>
      <c r="X4551">
        <v>2.8400000333786011</v>
      </c>
      <c r="Y4551">
        <v>30.532861709594727</v>
      </c>
      <c r="Z4551">
        <v>33.430034637451172</v>
      </c>
      <c r="AA4551">
        <v>30.041343688964844</v>
      </c>
      <c r="AB4551">
        <v>800.07720947265625</v>
      </c>
      <c r="AC4551">
        <v>783.2049560546875</v>
      </c>
      <c r="AD4551">
        <v>35.088420867919922</v>
      </c>
      <c r="AE4551">
        <v>36.748088836669922</v>
      </c>
      <c r="AF4551">
        <v>73.894775390625</v>
      </c>
      <c r="AG4551">
        <v>77.389968872070313</v>
      </c>
      <c r="AH4551">
        <v>499.66583251953125</v>
      </c>
      <c r="AI4551">
        <v>2000.62646484375</v>
      </c>
      <c r="AJ4551">
        <v>13.143108367919922</v>
      </c>
      <c r="AK4551">
        <v>92.506393432617188</v>
      </c>
      <c r="AL4551">
        <v>-10.792352676391602</v>
      </c>
      <c r="AM4551">
        <v>0.61657255887985229</v>
      </c>
      <c r="AN4551">
        <v>1</v>
      </c>
      <c r="AO4551">
        <v>-0.21956524252891541</v>
      </c>
      <c r="AP4551">
        <v>2.737391471862793</v>
      </c>
      <c r="AQ4551">
        <v>1</v>
      </c>
      <c r="AR4551">
        <v>0</v>
      </c>
      <c r="AS4551">
        <v>0.15999999642372131</v>
      </c>
      <c r="AT4551">
        <v>111115</v>
      </c>
      <c r="AU4551">
        <v>0.83277638753255201</v>
      </c>
      <c r="AV4551">
        <v>1.4348606833802144E-3</v>
      </c>
      <c r="AW4551">
        <v>306.58003463745115</v>
      </c>
      <c r="AX4551">
        <v>303.6828617095947</v>
      </c>
      <c r="AY4551">
        <v>320.10022722020221</v>
      </c>
      <c r="AZ4551">
        <v>2.4076667496190685</v>
      </c>
      <c r="BA4551">
        <v>5.1754710501611694</v>
      </c>
      <c r="BB4551">
        <v>55.947171412871555</v>
      </c>
      <c r="BC4551">
        <v>19.199082576201633</v>
      </c>
      <c r="BD4551">
        <v>31.981448173522949</v>
      </c>
      <c r="BE4551">
        <v>4.7700714717008799</v>
      </c>
      <c r="BF4551">
        <v>7.1272066553976457E-2</v>
      </c>
      <c r="BG4551">
        <v>3.3994331638217554</v>
      </c>
      <c r="BH4551">
        <v>1.3706383078791244</v>
      </c>
      <c r="BI4551">
        <v>4.4706320583530544E-2</v>
      </c>
      <c r="BJ4551">
        <v>43.836696554220296</v>
      </c>
      <c r="BK4551">
        <v>0.60504913279893835</v>
      </c>
      <c r="BL4551">
        <v>64.918820057943961</v>
      </c>
      <c r="BM4551">
        <v>777.06006783787836</v>
      </c>
      <c r="BN4551">
        <v>1.0799772064807821E-2</v>
      </c>
    </row>
    <row r="4552" spans="1:66">
      <c r="A4552" t="s">
        <v>5172</v>
      </c>
      <c r="B4552" t="s">
        <v>3827</v>
      </c>
      <c r="C4552" s="4">
        <v>20190806</v>
      </c>
      <c r="D4552" t="s">
        <v>5022</v>
      </c>
      <c r="E4552" t="s">
        <v>5023</v>
      </c>
      <c r="F4552" t="s">
        <v>5171</v>
      </c>
      <c r="G4552">
        <v>2000</v>
      </c>
      <c r="H4552">
        <v>1000</v>
      </c>
      <c r="K4552">
        <v>15</v>
      </c>
      <c r="L4552" t="s">
        <v>5185</v>
      </c>
      <c r="M4552">
        <v>4841.5000067614019</v>
      </c>
      <c r="N4552">
        <v>0</v>
      </c>
      <c r="O4552">
        <v>14.817527911807101</v>
      </c>
      <c r="P4552">
        <v>6.6272573170595941E-2</v>
      </c>
      <c r="Q4552">
        <v>591.04648812367088</v>
      </c>
      <c r="R4552">
        <v>1.2966727155320423</v>
      </c>
      <c r="S4552">
        <v>1.766747811746241</v>
      </c>
      <c r="T4552">
        <v>33.332633972167969</v>
      </c>
      <c r="U4552">
        <v>6</v>
      </c>
      <c r="V4552">
        <v>1.4200000166893005</v>
      </c>
      <c r="W4552">
        <v>1</v>
      </c>
      <c r="X4552">
        <v>2.8400000333786011</v>
      </c>
      <c r="Y4552">
        <v>30.498418807983398</v>
      </c>
      <c r="Z4552">
        <v>33.332633972167969</v>
      </c>
      <c r="AA4552">
        <v>30.042936325073242</v>
      </c>
      <c r="AB4552">
        <v>1000.35498046875</v>
      </c>
      <c r="AC4552">
        <v>981.02850341796875</v>
      </c>
      <c r="AD4552">
        <v>35.044811248779297</v>
      </c>
      <c r="AE4552">
        <v>36.545425415039063</v>
      </c>
      <c r="AF4552">
        <v>73.945671081542969</v>
      </c>
      <c r="AG4552">
        <v>77.112014770507813</v>
      </c>
      <c r="AH4552">
        <v>499.50958251953125</v>
      </c>
      <c r="AI4552">
        <v>1999.9537353515625</v>
      </c>
      <c r="AJ4552">
        <v>29.566705703735352</v>
      </c>
      <c r="AK4552">
        <v>92.502815246582031</v>
      </c>
      <c r="AL4552">
        <v>-15.552270889282227</v>
      </c>
      <c r="AM4552">
        <v>0.68030315637588501</v>
      </c>
      <c r="AN4552">
        <v>1</v>
      </c>
      <c r="AO4552">
        <v>-0.21956524252891541</v>
      </c>
      <c r="AP4552">
        <v>2.737391471862793</v>
      </c>
      <c r="AQ4552">
        <v>1</v>
      </c>
      <c r="AR4552">
        <v>0</v>
      </c>
      <c r="AS4552">
        <v>0.15999999642372131</v>
      </c>
      <c r="AT4552">
        <v>111115</v>
      </c>
      <c r="AU4552">
        <v>0.83251597086588525</v>
      </c>
      <c r="AV4552">
        <v>1.2966727155320423E-3</v>
      </c>
      <c r="AW4552">
        <v>306.48263397216795</v>
      </c>
      <c r="AX4552">
        <v>303.64841880798338</v>
      </c>
      <c r="AY4552">
        <v>319.99259050385808</v>
      </c>
      <c r="AZ4552">
        <v>2.4817290156371796</v>
      </c>
      <c r="BA4552">
        <v>5.1473025470213427</v>
      </c>
      <c r="BB4552">
        <v>55.64482046627802</v>
      </c>
      <c r="BC4552">
        <v>19.099395051238957</v>
      </c>
      <c r="BD4552">
        <v>31.915526390075684</v>
      </c>
      <c r="BE4552">
        <v>4.7522997987952067</v>
      </c>
      <c r="BF4552">
        <v>6.4761340554373145E-2</v>
      </c>
      <c r="BG4552">
        <v>3.3805547352751018</v>
      </c>
      <c r="BH4552">
        <v>1.3717450635201049</v>
      </c>
      <c r="BI4552">
        <v>4.0608952887243102E-2</v>
      </c>
      <c r="BJ4552">
        <v>54.673464093045069</v>
      </c>
      <c r="BK4552">
        <v>0.60247636645054192</v>
      </c>
      <c r="BL4552">
        <v>64.838143780898648</v>
      </c>
      <c r="BM4552">
        <v>973.98496030323781</v>
      </c>
      <c r="BN4552">
        <v>9.8640230022043994E-3</v>
      </c>
    </row>
    <row r="4553" spans="1:66">
      <c r="A4553" t="s">
        <v>5172</v>
      </c>
      <c r="B4553" t="s">
        <v>3827</v>
      </c>
      <c r="C4553" s="4">
        <v>20190806</v>
      </c>
      <c r="D4553" t="s">
        <v>5022</v>
      </c>
      <c r="E4553" t="s">
        <v>5023</v>
      </c>
      <c r="F4553" t="s">
        <v>5171</v>
      </c>
      <c r="G4553">
        <v>2000</v>
      </c>
      <c r="H4553">
        <v>1400</v>
      </c>
      <c r="K4553">
        <v>16</v>
      </c>
      <c r="L4553" t="s">
        <v>5186</v>
      </c>
      <c r="M4553">
        <v>4983.5000067614019</v>
      </c>
      <c r="N4553">
        <v>0</v>
      </c>
      <c r="O4553">
        <v>17.153157980011116</v>
      </c>
      <c r="P4553">
        <v>5.3325268170309255E-2</v>
      </c>
      <c r="Q4553">
        <v>818.53816440596211</v>
      </c>
      <c r="R4553">
        <v>1.0824415489698249</v>
      </c>
      <c r="S4553">
        <v>1.8243640271053816</v>
      </c>
      <c r="T4553">
        <v>33.496456146240234</v>
      </c>
      <c r="U4553">
        <v>6</v>
      </c>
      <c r="V4553">
        <v>1.4200000166893005</v>
      </c>
      <c r="W4553">
        <v>1</v>
      </c>
      <c r="X4553">
        <v>2.8400000333786011</v>
      </c>
      <c r="Y4553">
        <v>30.530746459960938</v>
      </c>
      <c r="Z4553">
        <v>33.496456146240234</v>
      </c>
      <c r="AA4553">
        <v>30.044347763061523</v>
      </c>
      <c r="AB4553">
        <v>1400.1141357421875</v>
      </c>
      <c r="AC4553">
        <v>1377.7239990234375</v>
      </c>
      <c r="AD4553">
        <v>35.183597564697266</v>
      </c>
      <c r="AE4553">
        <v>36.436138153076172</v>
      </c>
      <c r="AF4553">
        <v>74.10015869140625</v>
      </c>
      <c r="AG4553">
        <v>76.738128662109375</v>
      </c>
      <c r="AH4553">
        <v>499.62527465820313</v>
      </c>
      <c r="AI4553">
        <v>1998.623291015625</v>
      </c>
      <c r="AJ4553">
        <v>35.832893371582031</v>
      </c>
      <c r="AK4553">
        <v>92.501380920410156</v>
      </c>
      <c r="AL4553">
        <v>-24.608587265014648</v>
      </c>
      <c r="AM4553">
        <v>0.7902534008026123</v>
      </c>
      <c r="AN4553">
        <v>0.66666668653488159</v>
      </c>
      <c r="AO4553">
        <v>-0.21956524252891541</v>
      </c>
      <c r="AP4553">
        <v>2.737391471862793</v>
      </c>
      <c r="AQ4553">
        <v>1</v>
      </c>
      <c r="AR4553">
        <v>0</v>
      </c>
      <c r="AS4553">
        <v>0.15999999642372131</v>
      </c>
      <c r="AT4553">
        <v>111115</v>
      </c>
      <c r="AU4553">
        <v>0.83270879109700513</v>
      </c>
      <c r="AV4553">
        <v>1.0824415489698249E-3</v>
      </c>
      <c r="AW4553">
        <v>306.64645614624021</v>
      </c>
      <c r="AX4553">
        <v>303.68074645996091</v>
      </c>
      <c r="AY4553">
        <v>319.77971941486612</v>
      </c>
      <c r="AZ4553">
        <v>2.5637503124116434</v>
      </c>
      <c r="BA4553">
        <v>5.1947571216717705</v>
      </c>
      <c r="BB4553">
        <v>56.158698064642223</v>
      </c>
      <c r="BC4553">
        <v>19.722559911566051</v>
      </c>
      <c r="BD4553">
        <v>32.013601303100586</v>
      </c>
      <c r="BE4553">
        <v>4.7787605174270329</v>
      </c>
      <c r="BF4553">
        <v>5.2342459834200938E-2</v>
      </c>
      <c r="BG4553">
        <v>3.3703930945663889</v>
      </c>
      <c r="BH4553">
        <v>1.408367422860644</v>
      </c>
      <c r="BI4553">
        <v>3.2800939425837672E-2</v>
      </c>
      <c r="BJ4553">
        <v>75.715910543609226</v>
      </c>
      <c r="BK4553">
        <v>0.59412347101898555</v>
      </c>
      <c r="BL4553">
        <v>63.854488491900121</v>
      </c>
      <c r="BM4553">
        <v>1369.5702092344047</v>
      </c>
      <c r="BN4553">
        <v>7.9974441722607623E-3</v>
      </c>
    </row>
    <row r="4554" spans="1:66">
      <c r="A4554" t="s">
        <v>5172</v>
      </c>
      <c r="B4554" t="s">
        <v>3827</v>
      </c>
      <c r="C4554" s="4">
        <v>20190806</v>
      </c>
      <c r="D4554" t="s">
        <v>5022</v>
      </c>
      <c r="E4554" t="s">
        <v>5023</v>
      </c>
      <c r="F4554" t="s">
        <v>5171</v>
      </c>
      <c r="G4554">
        <v>2000</v>
      </c>
      <c r="H4554">
        <v>1800</v>
      </c>
      <c r="K4554">
        <v>17</v>
      </c>
      <c r="L4554" t="s">
        <v>5187</v>
      </c>
      <c r="M4554">
        <v>5081.5000067614019</v>
      </c>
      <c r="N4554">
        <v>0</v>
      </c>
      <c r="O4554">
        <v>18.63544235566636</v>
      </c>
      <c r="P4554">
        <v>4.296681474144029E-2</v>
      </c>
      <c r="Q4554">
        <v>1025.3201102969854</v>
      </c>
      <c r="R4554">
        <v>0.8957752378238022</v>
      </c>
      <c r="S4554">
        <v>1.8665435472069603</v>
      </c>
      <c r="T4554">
        <v>33.634845733642578</v>
      </c>
      <c r="U4554">
        <v>6</v>
      </c>
      <c r="V4554">
        <v>1.4200000166893005</v>
      </c>
      <c r="W4554">
        <v>1</v>
      </c>
      <c r="X4554">
        <v>2.8400000333786011</v>
      </c>
      <c r="Y4554">
        <v>30.556005477905273</v>
      </c>
      <c r="Z4554">
        <v>33.634845733642578</v>
      </c>
      <c r="AA4554">
        <v>30.041399002075195</v>
      </c>
      <c r="AB4554">
        <v>1799.8780517578125</v>
      </c>
      <c r="AC4554">
        <v>1775.576904296875</v>
      </c>
      <c r="AD4554">
        <v>35.380878448486328</v>
      </c>
      <c r="AE4554">
        <v>36.417942047119141</v>
      </c>
      <c r="AF4554">
        <v>74.405563354492188</v>
      </c>
      <c r="AG4554">
        <v>76.586494445800781</v>
      </c>
      <c r="AH4554">
        <v>499.38284301757813</v>
      </c>
      <c r="AI4554">
        <v>2000.249267578125</v>
      </c>
      <c r="AJ4554">
        <v>36.417625427246094</v>
      </c>
      <c r="AK4554">
        <v>92.498283386230469</v>
      </c>
      <c r="AL4554">
        <v>-34.72259521484375</v>
      </c>
      <c r="AM4554">
        <v>0.8809436559677124</v>
      </c>
      <c r="AN4554">
        <v>1</v>
      </c>
      <c r="AO4554">
        <v>-0.21956524252891541</v>
      </c>
      <c r="AP4554">
        <v>2.737391471862793</v>
      </c>
      <c r="AQ4554">
        <v>1</v>
      </c>
      <c r="AR4554">
        <v>0</v>
      </c>
      <c r="AS4554">
        <v>0.15999999642372131</v>
      </c>
      <c r="AT4554">
        <v>111115</v>
      </c>
      <c r="AU4554">
        <v>0.83230473836263008</v>
      </c>
      <c r="AV4554">
        <v>8.9577523782380223E-4</v>
      </c>
      <c r="AW4554">
        <v>306.78484573364256</v>
      </c>
      <c r="AX4554">
        <v>303.70600547790525</v>
      </c>
      <c r="AY4554">
        <v>320.03987565905118</v>
      </c>
      <c r="AZ4554">
        <v>2.6402290318923178</v>
      </c>
      <c r="BA4554">
        <v>5.2351406710247046</v>
      </c>
      <c r="BB4554">
        <v>56.597165691877272</v>
      </c>
      <c r="BC4554">
        <v>20.179223644758132</v>
      </c>
      <c r="BD4554">
        <v>32.095425605773926</v>
      </c>
      <c r="BE4554">
        <v>4.8009348534153462</v>
      </c>
      <c r="BF4554">
        <v>4.2326451093058721E-2</v>
      </c>
      <c r="BG4554">
        <v>3.3685971238177443</v>
      </c>
      <c r="BH4554">
        <v>1.4323377295976019</v>
      </c>
      <c r="BI4554">
        <v>2.6510828838096717E-2</v>
      </c>
      <c r="BJ4554">
        <v>94.840350123851636</v>
      </c>
      <c r="BK4554">
        <v>0.57745744935954213</v>
      </c>
      <c r="BL4554">
        <v>63.164106322890689</v>
      </c>
      <c r="BM4554">
        <v>1766.718507506569</v>
      </c>
      <c r="BN4554">
        <v>6.6625840920672749E-3</v>
      </c>
    </row>
    <row r="4556" spans="1:66">
      <c r="A4556" t="s">
        <v>5189</v>
      </c>
      <c r="B4556" t="s">
        <v>3827</v>
      </c>
      <c r="C4556" s="4">
        <v>20190806</v>
      </c>
      <c r="D4556" t="s">
        <v>5022</v>
      </c>
      <c r="E4556" t="s">
        <v>5023</v>
      </c>
      <c r="F4556" t="s">
        <v>5188</v>
      </c>
      <c r="G4556">
        <v>2000</v>
      </c>
      <c r="H4556">
        <v>400</v>
      </c>
      <c r="K4556">
        <v>19</v>
      </c>
      <c r="L4556" t="s">
        <v>5190</v>
      </c>
      <c r="M4556">
        <v>7688.0000067949295</v>
      </c>
      <c r="N4556">
        <v>0</v>
      </c>
      <c r="O4556">
        <v>2.1521868155637502</v>
      </c>
      <c r="P4556">
        <v>2.0717659939782071E-2</v>
      </c>
      <c r="Q4556">
        <v>217.41379375849132</v>
      </c>
      <c r="R4556">
        <v>0.52553359796956212</v>
      </c>
      <c r="S4556">
        <v>2.2475568886731305</v>
      </c>
      <c r="T4556">
        <v>34.87713623046875</v>
      </c>
      <c r="U4556">
        <v>6</v>
      </c>
      <c r="V4556">
        <v>1.4200000166893005</v>
      </c>
      <c r="W4556">
        <v>1</v>
      </c>
      <c r="X4556">
        <v>2.8400000333786011</v>
      </c>
      <c r="Y4556">
        <v>31.395341873168945</v>
      </c>
      <c r="Z4556">
        <v>34.87713623046875</v>
      </c>
      <c r="AA4556">
        <v>31.017766952514648</v>
      </c>
      <c r="AB4556">
        <v>400.04840087890625</v>
      </c>
      <c r="AC4556">
        <v>397.21343994140625</v>
      </c>
      <c r="AD4556">
        <v>35.763633728027344</v>
      </c>
      <c r="AE4556">
        <v>36.371730804443359</v>
      </c>
      <c r="AF4556">
        <v>71.656402587890625</v>
      </c>
      <c r="AG4556">
        <v>72.874794006347656</v>
      </c>
      <c r="AH4556">
        <v>499.67584228515625</v>
      </c>
      <c r="AI4556">
        <v>1998.9583740234375</v>
      </c>
      <c r="AJ4556">
        <v>40.523014068603516</v>
      </c>
      <c r="AK4556">
        <v>92.448104858398438</v>
      </c>
      <c r="AL4556">
        <v>-4.2421951293945313</v>
      </c>
      <c r="AM4556">
        <v>0.43253552913665771</v>
      </c>
      <c r="AN4556">
        <v>1</v>
      </c>
      <c r="AO4556">
        <v>-0.21956524252891541</v>
      </c>
      <c r="AP4556">
        <v>2.737391471862793</v>
      </c>
      <c r="AQ4556">
        <v>1</v>
      </c>
      <c r="AR4556">
        <v>0</v>
      </c>
      <c r="AS4556">
        <v>0.15999999642372131</v>
      </c>
      <c r="AT4556">
        <v>111115</v>
      </c>
      <c r="AU4556">
        <v>0.8327930704752603</v>
      </c>
      <c r="AV4556">
        <v>5.2553359796956212E-4</v>
      </c>
      <c r="AW4556">
        <v>308.02713623046873</v>
      </c>
      <c r="AX4556">
        <v>304.54534187316892</v>
      </c>
      <c r="AY4556">
        <v>319.83333269491777</v>
      </c>
      <c r="AZ4556">
        <v>2.7525185852297369</v>
      </c>
      <c r="BA4556">
        <v>5.6100544719637506</v>
      </c>
      <c r="BB4556">
        <v>60.683282589260195</v>
      </c>
      <c r="BC4556">
        <v>24.311551784816835</v>
      </c>
      <c r="BD4556">
        <v>33.136239051818848</v>
      </c>
      <c r="BE4556">
        <v>5.0909099932143134</v>
      </c>
      <c r="BF4556">
        <v>2.0567620166761839E-2</v>
      </c>
      <c r="BG4556">
        <v>3.3624975832906201</v>
      </c>
      <c r="BH4556">
        <v>1.7284124099236933</v>
      </c>
      <c r="BI4556">
        <v>1.2868159061771259E-2</v>
      </c>
      <c r="BJ4556">
        <v>20.099493203047221</v>
      </c>
      <c r="BK4556">
        <v>0.54734752628350758</v>
      </c>
      <c r="BL4556">
        <v>58.198610273771877</v>
      </c>
      <c r="BM4556">
        <v>396.19039340377839</v>
      </c>
      <c r="BN4556">
        <v>3.1614669058290783E-3</v>
      </c>
    </row>
    <row r="4557" spans="1:66">
      <c r="A4557" t="s">
        <v>5189</v>
      </c>
      <c r="B4557" t="s">
        <v>3827</v>
      </c>
      <c r="C4557" s="4">
        <v>20190806</v>
      </c>
      <c r="D4557" t="s">
        <v>5022</v>
      </c>
      <c r="E4557" t="s">
        <v>5023</v>
      </c>
      <c r="F4557" t="s">
        <v>5188</v>
      </c>
      <c r="G4557">
        <v>2000</v>
      </c>
      <c r="H4557">
        <v>325</v>
      </c>
      <c r="K4557">
        <v>20</v>
      </c>
      <c r="L4557" t="s">
        <v>5191</v>
      </c>
      <c r="M4557">
        <v>7768.0000067949295</v>
      </c>
      <c r="N4557">
        <v>0</v>
      </c>
      <c r="O4557">
        <v>1.5571355234160071</v>
      </c>
      <c r="P4557">
        <v>2.1363602202163181E-2</v>
      </c>
      <c r="Q4557">
        <v>195.04134297770335</v>
      </c>
      <c r="R4557">
        <v>0.53812459696275261</v>
      </c>
      <c r="S4557">
        <v>2.2323350203727599</v>
      </c>
      <c r="T4557">
        <v>34.851207733154297</v>
      </c>
      <c r="U4557">
        <v>6</v>
      </c>
      <c r="V4557">
        <v>1.4200000166893005</v>
      </c>
      <c r="W4557">
        <v>1</v>
      </c>
      <c r="X4557">
        <v>2.8400000333786011</v>
      </c>
      <c r="Y4557">
        <v>31.39202880859375</v>
      </c>
      <c r="Z4557">
        <v>34.851207733154297</v>
      </c>
      <c r="AA4557">
        <v>31.015941619873047</v>
      </c>
      <c r="AB4557">
        <v>324.995361328125</v>
      </c>
      <c r="AC4557">
        <v>322.91683959960938</v>
      </c>
      <c r="AD4557">
        <v>35.82659912109375</v>
      </c>
      <c r="AE4557">
        <v>36.449241638183594</v>
      </c>
      <c r="AF4557">
        <v>71.796058654785156</v>
      </c>
      <c r="AG4557">
        <v>73.0438232421875</v>
      </c>
      <c r="AH4557">
        <v>499.65463256835938</v>
      </c>
      <c r="AI4557">
        <v>1999.327392578125</v>
      </c>
      <c r="AJ4557">
        <v>41.218601226806641</v>
      </c>
      <c r="AK4557">
        <v>92.448074340820313</v>
      </c>
      <c r="AL4557">
        <v>-2.9519531726837158</v>
      </c>
      <c r="AM4557">
        <v>0.39775234460830688</v>
      </c>
      <c r="AN4557">
        <v>1</v>
      </c>
      <c r="AO4557">
        <v>-0.21956524252891541</v>
      </c>
      <c r="AP4557">
        <v>2.737391471862793</v>
      </c>
      <c r="AQ4557">
        <v>1</v>
      </c>
      <c r="AR4557">
        <v>0</v>
      </c>
      <c r="AS4557">
        <v>0.15999999642372131</v>
      </c>
      <c r="AT4557">
        <v>111115</v>
      </c>
      <c r="AU4557">
        <v>0.83275772094726552</v>
      </c>
      <c r="AV4557">
        <v>5.3812459696275263E-4</v>
      </c>
      <c r="AW4557">
        <v>308.00120773315427</v>
      </c>
      <c r="AX4557">
        <v>304.54202880859373</v>
      </c>
      <c r="AY4557">
        <v>319.89237566234806</v>
      </c>
      <c r="AZ4557">
        <v>2.7503332850364313</v>
      </c>
      <c r="BA4557">
        <v>5.60199722100608</v>
      </c>
      <c r="BB4557">
        <v>60.596148280532937</v>
      </c>
      <c r="BC4557">
        <v>24.146906642349343</v>
      </c>
      <c r="BD4557">
        <v>33.121618270874023</v>
      </c>
      <c r="BE4557">
        <v>5.0867333847826224</v>
      </c>
      <c r="BF4557">
        <v>2.1204096610711279E-2</v>
      </c>
      <c r="BG4557">
        <v>3.3696622006333201</v>
      </c>
      <c r="BH4557">
        <v>1.7170711841493023</v>
      </c>
      <c r="BI4557">
        <v>1.3266799248909994E-2</v>
      </c>
      <c r="BJ4557">
        <v>18.03119657513615</v>
      </c>
      <c r="BK4557">
        <v>0.60399867414638009</v>
      </c>
      <c r="BL4557">
        <v>58.431596867804544</v>
      </c>
      <c r="BM4557">
        <v>322.1766519475301</v>
      </c>
      <c r="BN4557">
        <v>2.8241002140527546E-3</v>
      </c>
    </row>
    <row r="4558" spans="1:66">
      <c r="A4558" t="s">
        <v>5189</v>
      </c>
      <c r="B4558" t="s">
        <v>3827</v>
      </c>
      <c r="C4558" s="4">
        <v>20190806</v>
      </c>
      <c r="D4558" t="s">
        <v>5022</v>
      </c>
      <c r="E4558" t="s">
        <v>5023</v>
      </c>
      <c r="F4558" t="s">
        <v>5188</v>
      </c>
      <c r="G4558">
        <v>2000</v>
      </c>
      <c r="H4558">
        <v>250</v>
      </c>
      <c r="K4558">
        <v>21</v>
      </c>
      <c r="L4558" t="s">
        <v>4572</v>
      </c>
      <c r="M4558">
        <v>7856.5000067837536</v>
      </c>
      <c r="N4558">
        <v>0</v>
      </c>
      <c r="O4558">
        <v>0.96888923289344298</v>
      </c>
      <c r="P4558">
        <v>2.1760343189242887E-2</v>
      </c>
      <c r="Q4558">
        <v>168.47043318904957</v>
      </c>
      <c r="R4558">
        <v>0.54764258677762911</v>
      </c>
      <c r="S4558">
        <v>2.2305552829727757</v>
      </c>
      <c r="T4558">
        <v>34.864910125732422</v>
      </c>
      <c r="U4558">
        <v>6</v>
      </c>
      <c r="V4558">
        <v>1.4200000166893005</v>
      </c>
      <c r="W4558">
        <v>1</v>
      </c>
      <c r="X4558">
        <v>2.8400000333786011</v>
      </c>
      <c r="Y4558">
        <v>31.394359588623047</v>
      </c>
      <c r="Z4558">
        <v>34.864910125732422</v>
      </c>
      <c r="AA4558">
        <v>31.017385482788086</v>
      </c>
      <c r="AB4558">
        <v>249.95840454101563</v>
      </c>
      <c r="AC4558">
        <v>248.63140869140625</v>
      </c>
      <c r="AD4558">
        <v>35.881259918212891</v>
      </c>
      <c r="AE4558">
        <v>36.514881134033203</v>
      </c>
      <c r="AF4558">
        <v>71.895401000976563</v>
      </c>
      <c r="AG4558">
        <v>73.164985656738281</v>
      </c>
      <c r="AH4558">
        <v>499.64755249023438</v>
      </c>
      <c r="AI4558">
        <v>1999.2421875</v>
      </c>
      <c r="AJ4558">
        <v>45.22344970703125</v>
      </c>
      <c r="AK4558">
        <v>92.44720458984375</v>
      </c>
      <c r="AL4558">
        <v>-1.8812355995178223</v>
      </c>
      <c r="AM4558">
        <v>0.35630470514297485</v>
      </c>
      <c r="AN4558">
        <v>1</v>
      </c>
      <c r="AO4558">
        <v>-0.21956524252891541</v>
      </c>
      <c r="AP4558">
        <v>2.737391471862793</v>
      </c>
      <c r="AQ4558">
        <v>1</v>
      </c>
      <c r="AR4558">
        <v>0</v>
      </c>
      <c r="AS4558">
        <v>0.15999999642372131</v>
      </c>
      <c r="AT4558">
        <v>111115</v>
      </c>
      <c r="AU4558">
        <v>0.83274592081705712</v>
      </c>
      <c r="AV4558">
        <v>5.4764258677762908E-4</v>
      </c>
      <c r="AW4558">
        <v>308.0149101257324</v>
      </c>
      <c r="AX4558">
        <v>304.54435958862302</v>
      </c>
      <c r="AY4558">
        <v>319.87874285015278</v>
      </c>
      <c r="AZ4558">
        <v>2.7440131341553458</v>
      </c>
      <c r="BA4558">
        <v>5.6062539697445688</v>
      </c>
      <c r="BB4558">
        <v>60.642763560213396</v>
      </c>
      <c r="BC4558">
        <v>24.127882426180193</v>
      </c>
      <c r="BD4558">
        <v>33.129634857177734</v>
      </c>
      <c r="BE4558">
        <v>5.0890230533276153</v>
      </c>
      <c r="BF4558">
        <v>2.1594881210109076E-2</v>
      </c>
      <c r="BG4558">
        <v>3.3756986867717931</v>
      </c>
      <c r="BH4558">
        <v>1.7133243665558222</v>
      </c>
      <c r="BI4558">
        <v>1.3511569587625137E-2</v>
      </c>
      <c r="BJ4558">
        <v>15.574620604367668</v>
      </c>
      <c r="BK4558">
        <v>0.67759111399376715</v>
      </c>
      <c r="BL4558">
        <v>58.499580347390165</v>
      </c>
      <c r="BM4558">
        <v>248.17084515301428</v>
      </c>
      <c r="BN4558">
        <v>2.2838949310272257E-3</v>
      </c>
    </row>
    <row r="4559" spans="1:66">
      <c r="A4559" t="s">
        <v>5189</v>
      </c>
      <c r="B4559" t="s">
        <v>3827</v>
      </c>
      <c r="C4559" s="4">
        <v>20190806</v>
      </c>
      <c r="D4559" t="s">
        <v>5022</v>
      </c>
      <c r="E4559" t="s">
        <v>5023</v>
      </c>
      <c r="F4559" t="s">
        <v>5188</v>
      </c>
      <c r="G4559">
        <v>2000</v>
      </c>
      <c r="H4559">
        <v>175</v>
      </c>
      <c r="K4559">
        <v>22</v>
      </c>
      <c r="L4559" t="s">
        <v>5192</v>
      </c>
      <c r="M4559">
        <v>7937.0000067949295</v>
      </c>
      <c r="N4559">
        <v>0</v>
      </c>
      <c r="O4559">
        <v>0.42451979049190797</v>
      </c>
      <c r="P4559">
        <v>2.2588942624537849E-2</v>
      </c>
      <c r="Q4559">
        <v>137.83956756069648</v>
      </c>
      <c r="R4559">
        <v>0.56831060867148286</v>
      </c>
      <c r="S4559">
        <v>2.2303095889581326</v>
      </c>
      <c r="T4559">
        <v>34.879344940185547</v>
      </c>
      <c r="U4559">
        <v>6</v>
      </c>
      <c r="V4559">
        <v>1.4200000166893005</v>
      </c>
      <c r="W4559">
        <v>1</v>
      </c>
      <c r="X4559">
        <v>2.8400000333786011</v>
      </c>
      <c r="Y4559">
        <v>31.399803161621094</v>
      </c>
      <c r="Z4559">
        <v>34.879344940185547</v>
      </c>
      <c r="AA4559">
        <v>31.016691207885742</v>
      </c>
      <c r="AB4559">
        <v>175.07058715820313</v>
      </c>
      <c r="AC4559">
        <v>174.44166564941406</v>
      </c>
      <c r="AD4559">
        <v>35.909221649169922</v>
      </c>
      <c r="AE4559">
        <v>36.566814422607422</v>
      </c>
      <c r="AF4559">
        <v>71.927711486816406</v>
      </c>
      <c r="AG4559">
        <v>73.244895935058594</v>
      </c>
      <c r="AH4559">
        <v>499.57601928710938</v>
      </c>
      <c r="AI4559">
        <v>1998.7686767578125</v>
      </c>
      <c r="AJ4559">
        <v>47.027580261230469</v>
      </c>
      <c r="AK4559">
        <v>92.445343017578125</v>
      </c>
      <c r="AL4559">
        <v>-0.96402901411056519</v>
      </c>
      <c r="AM4559">
        <v>0.31602895259857178</v>
      </c>
      <c r="AN4559">
        <v>1</v>
      </c>
      <c r="AO4559">
        <v>-0.21956524252891541</v>
      </c>
      <c r="AP4559">
        <v>2.737391471862793</v>
      </c>
      <c r="AQ4559">
        <v>1</v>
      </c>
      <c r="AR4559">
        <v>0</v>
      </c>
      <c r="AS4559">
        <v>0.15999999642372131</v>
      </c>
      <c r="AT4559">
        <v>111115</v>
      </c>
      <c r="AU4559">
        <v>0.83262669881184892</v>
      </c>
      <c r="AV4559">
        <v>5.6831060867148283E-4</v>
      </c>
      <c r="AW4559">
        <v>308.02934494018552</v>
      </c>
      <c r="AX4559">
        <v>304.54980316162107</v>
      </c>
      <c r="AY4559">
        <v>319.80298113309618</v>
      </c>
      <c r="AZ4559">
        <v>2.7319888950244926</v>
      </c>
      <c r="BA4559">
        <v>5.6107412913161987</v>
      </c>
      <c r="BB4559">
        <v>60.692524990137557</v>
      </c>
      <c r="BC4559">
        <v>24.125710567530135</v>
      </c>
      <c r="BD4559">
        <v>33.13957405090332</v>
      </c>
      <c r="BE4559">
        <v>5.0918630950802397</v>
      </c>
      <c r="BF4559">
        <v>2.2410691281724703E-2</v>
      </c>
      <c r="BG4559">
        <v>3.3804317023580661</v>
      </c>
      <c r="BH4559">
        <v>1.7114313927221736</v>
      </c>
      <c r="BI4559">
        <v>1.4022588489572859E-2</v>
      </c>
      <c r="BJ4559">
        <v>12.74262610454322</v>
      </c>
      <c r="BK4559">
        <v>0.79017571316775304</v>
      </c>
      <c r="BL4559">
        <v>58.5471251741426</v>
      </c>
      <c r="BM4559">
        <v>174.23986927250266</v>
      </c>
      <c r="BN4559">
        <v>1.4264481152680066E-3</v>
      </c>
    </row>
    <row r="4560" spans="1:66">
      <c r="A4560" t="s">
        <v>5189</v>
      </c>
      <c r="B4560" t="s">
        <v>3827</v>
      </c>
      <c r="C4560" s="4">
        <v>20190806</v>
      </c>
      <c r="D4560" t="s">
        <v>5022</v>
      </c>
      <c r="E4560" t="s">
        <v>5023</v>
      </c>
      <c r="F4560" t="s">
        <v>5188</v>
      </c>
      <c r="G4560">
        <v>2000</v>
      </c>
      <c r="H4560">
        <v>100</v>
      </c>
      <c r="K4560">
        <v>23</v>
      </c>
      <c r="L4560" t="s">
        <v>5193</v>
      </c>
      <c r="M4560">
        <v>8024.0000067949295</v>
      </c>
      <c r="N4560">
        <v>0</v>
      </c>
      <c r="O4560">
        <v>-0.12409529241738136</v>
      </c>
      <c r="P4560">
        <v>2.3187046043154018E-2</v>
      </c>
      <c r="Q4560">
        <v>104.35146981350996</v>
      </c>
      <c r="R4560">
        <v>0.5843414780881383</v>
      </c>
      <c r="S4560">
        <v>2.2343961633922933</v>
      </c>
      <c r="T4560">
        <v>34.900459289550781</v>
      </c>
      <c r="U4560">
        <v>6</v>
      </c>
      <c r="V4560">
        <v>1.4200000166893005</v>
      </c>
      <c r="W4560">
        <v>1</v>
      </c>
      <c r="X4560">
        <v>2.8400000333786011</v>
      </c>
      <c r="Y4560">
        <v>31.409584045410156</v>
      </c>
      <c r="Z4560">
        <v>34.900459289550781</v>
      </c>
      <c r="AA4560">
        <v>31.017465591430664</v>
      </c>
      <c r="AB4560">
        <v>99.795783996582031</v>
      </c>
      <c r="AC4560">
        <v>99.874710083007813</v>
      </c>
      <c r="AD4560">
        <v>35.918121337890625</v>
      </c>
      <c r="AE4560">
        <v>36.59405517578125</v>
      </c>
      <c r="AF4560">
        <v>71.90478515625</v>
      </c>
      <c r="AG4560">
        <v>73.257942199707031</v>
      </c>
      <c r="AH4560">
        <v>499.7158203125</v>
      </c>
      <c r="AI4560">
        <v>1998.760009765625</v>
      </c>
      <c r="AJ4560">
        <v>44.55413818359375</v>
      </c>
      <c r="AK4560">
        <v>92.444374084472656</v>
      </c>
      <c r="AL4560">
        <v>-0.1887219250202179</v>
      </c>
      <c r="AM4560">
        <v>0.26205289363861084</v>
      </c>
      <c r="AN4560">
        <v>1</v>
      </c>
      <c r="AO4560">
        <v>-0.21956524252891541</v>
      </c>
      <c r="AP4560">
        <v>2.737391471862793</v>
      </c>
      <c r="AQ4560">
        <v>1</v>
      </c>
      <c r="AR4560">
        <v>0</v>
      </c>
      <c r="AS4560">
        <v>0.15999999642372131</v>
      </c>
      <c r="AT4560">
        <v>111115</v>
      </c>
      <c r="AU4560">
        <v>0.83285970052083325</v>
      </c>
      <c r="AV4560">
        <v>5.8434147808813825E-4</v>
      </c>
      <c r="AW4560">
        <v>308.05045928955076</v>
      </c>
      <c r="AX4560">
        <v>304.55958404541013</v>
      </c>
      <c r="AY4560">
        <v>319.80159441437718</v>
      </c>
      <c r="AZ4560">
        <v>2.7226278519829625</v>
      </c>
      <c r="BA4560">
        <v>5.617310689330048</v>
      </c>
      <c r="BB4560">
        <v>60.764224377755347</v>
      </c>
      <c r="BC4560">
        <v>24.170169201974097</v>
      </c>
      <c r="BD4560">
        <v>33.155021667480469</v>
      </c>
      <c r="BE4560">
        <v>5.096279859768555</v>
      </c>
      <c r="BF4560">
        <v>2.2999269593591408E-2</v>
      </c>
      <c r="BG4560">
        <v>3.3829145259377547</v>
      </c>
      <c r="BH4560">
        <v>1.7133653338308004</v>
      </c>
      <c r="BI4560">
        <v>1.4391296916361897E-2</v>
      </c>
      <c r="BJ4560">
        <v>9.646706311704671</v>
      </c>
      <c r="BK4560">
        <v>1.0448237569529006</v>
      </c>
      <c r="BL4560">
        <v>58.526247502004878</v>
      </c>
      <c r="BM4560">
        <v>99.933699041738265</v>
      </c>
      <c r="BN4560">
        <v>-7.2676503196583762E-4</v>
      </c>
    </row>
    <row r="4561" spans="1:66">
      <c r="A4561" t="s">
        <v>5189</v>
      </c>
      <c r="B4561" t="s">
        <v>3827</v>
      </c>
      <c r="C4561" s="4">
        <v>20190806</v>
      </c>
      <c r="D4561" t="s">
        <v>5022</v>
      </c>
      <c r="E4561" t="s">
        <v>5023</v>
      </c>
      <c r="F4561" t="s">
        <v>5188</v>
      </c>
      <c r="G4561">
        <v>2000</v>
      </c>
      <c r="H4561">
        <v>66</v>
      </c>
      <c r="K4561">
        <v>24</v>
      </c>
      <c r="L4561" t="s">
        <v>5194</v>
      </c>
      <c r="M4561">
        <v>8164.0000067949295</v>
      </c>
      <c r="N4561">
        <v>0</v>
      </c>
      <c r="O4561">
        <v>-0.26769771790582547</v>
      </c>
      <c r="P4561">
        <v>2.3885975335803677E-2</v>
      </c>
      <c r="Q4561">
        <v>87.539300714574878</v>
      </c>
      <c r="R4561">
        <v>0.6026454778678717</v>
      </c>
      <c r="S4561">
        <v>2.2371209210128922</v>
      </c>
      <c r="T4561">
        <v>34.933418273925781</v>
      </c>
      <c r="U4561">
        <v>6</v>
      </c>
      <c r="V4561">
        <v>1.4200000166893005</v>
      </c>
      <c r="W4561">
        <v>1</v>
      </c>
      <c r="X4561">
        <v>2.8400000333786011</v>
      </c>
      <c r="Y4561">
        <v>31.417150497436523</v>
      </c>
      <c r="Z4561">
        <v>34.933418273925781</v>
      </c>
      <c r="AA4561">
        <v>31.016119003295898</v>
      </c>
      <c r="AB4561">
        <v>72.467994689941406</v>
      </c>
      <c r="AC4561">
        <v>72.736778259277344</v>
      </c>
      <c r="AD4561">
        <v>35.981060028076172</v>
      </c>
      <c r="AE4561">
        <v>36.678092956542969</v>
      </c>
      <c r="AF4561">
        <v>71.995025634765625</v>
      </c>
      <c r="AG4561">
        <v>73.389724731445313</v>
      </c>
      <c r="AH4561">
        <v>499.72525024414063</v>
      </c>
      <c r="AI4561">
        <v>1999.1400146484375</v>
      </c>
      <c r="AJ4561">
        <v>49.321044921875</v>
      </c>
      <c r="AK4561">
        <v>92.438224792480469</v>
      </c>
      <c r="AL4561">
        <v>1.8016040557995439E-3</v>
      </c>
      <c r="AM4561">
        <v>0.23582036793231964</v>
      </c>
      <c r="AN4561">
        <v>1</v>
      </c>
      <c r="AO4561">
        <v>-0.21956524252891541</v>
      </c>
      <c r="AP4561">
        <v>2.737391471862793</v>
      </c>
      <c r="AQ4561">
        <v>1</v>
      </c>
      <c r="AR4561">
        <v>0</v>
      </c>
      <c r="AS4561">
        <v>0.15999999642372131</v>
      </c>
      <c r="AT4561">
        <v>111135</v>
      </c>
      <c r="AU4561">
        <v>0.8328754170735676</v>
      </c>
      <c r="AV4561">
        <v>6.0264547786787175E-4</v>
      </c>
      <c r="AW4561">
        <v>308.08341827392576</v>
      </c>
      <c r="AX4561">
        <v>304.5671504974365</v>
      </c>
      <c r="AY4561">
        <v>319.86239519426817</v>
      </c>
      <c r="AZ4561">
        <v>2.7108981770224485</v>
      </c>
      <c r="BA4561">
        <v>5.6275787226893055</v>
      </c>
      <c r="BB4561">
        <v>60.879346561695215</v>
      </c>
      <c r="BC4561">
        <v>24.201253605152246</v>
      </c>
      <c r="BD4561">
        <v>33.175284385681152</v>
      </c>
      <c r="BE4561">
        <v>5.102078406010996</v>
      </c>
      <c r="BF4561">
        <v>2.3686756576395466E-2</v>
      </c>
      <c r="BG4561">
        <v>3.3904578016764133</v>
      </c>
      <c r="BH4561">
        <v>1.7116206043345827</v>
      </c>
      <c r="BI4561">
        <v>1.4821993445131552E-2</v>
      </c>
      <c r="BJ4561">
        <v>8.09197755763042</v>
      </c>
      <c r="BK4561">
        <v>1.2035080850368778</v>
      </c>
      <c r="BL4561">
        <v>58.557214294916605</v>
      </c>
      <c r="BM4561">
        <v>72.864028933546862</v>
      </c>
      <c r="BN4561">
        <v>-2.1513540855622984E-3</v>
      </c>
    </row>
    <row r="4562" spans="1:66">
      <c r="A4562" t="s">
        <v>5189</v>
      </c>
      <c r="B4562" t="s">
        <v>3827</v>
      </c>
      <c r="C4562" s="4">
        <v>20190806</v>
      </c>
      <c r="D4562" t="s">
        <v>5022</v>
      </c>
      <c r="E4562" t="s">
        <v>5023</v>
      </c>
      <c r="F4562" t="s">
        <v>5188</v>
      </c>
      <c r="G4562">
        <v>2000</v>
      </c>
      <c r="H4562">
        <v>400</v>
      </c>
      <c r="K4562">
        <v>26</v>
      </c>
      <c r="L4562" t="s">
        <v>5195</v>
      </c>
      <c r="M4562">
        <v>8403.5000067837536</v>
      </c>
      <c r="N4562">
        <v>0</v>
      </c>
      <c r="O4562">
        <v>2.7656300287126543</v>
      </c>
      <c r="P4562">
        <v>2.650043659160483E-2</v>
      </c>
      <c r="Q4562">
        <v>215.850599114511</v>
      </c>
      <c r="R4562">
        <v>0.66074302156193054</v>
      </c>
      <c r="S4562">
        <v>2.2127773564923068</v>
      </c>
      <c r="T4562">
        <v>34.89617919921875</v>
      </c>
      <c r="U4562">
        <v>6</v>
      </c>
      <c r="V4562">
        <v>1.4200000166893005</v>
      </c>
      <c r="W4562">
        <v>1</v>
      </c>
      <c r="X4562">
        <v>2.8400000333786011</v>
      </c>
      <c r="Y4562">
        <v>31.411249160766602</v>
      </c>
      <c r="Z4562">
        <v>34.89617919921875</v>
      </c>
      <c r="AA4562">
        <v>31.016603469848633</v>
      </c>
      <c r="AB4562">
        <v>400.11114501953125</v>
      </c>
      <c r="AC4562">
        <v>396.47482299804688</v>
      </c>
      <c r="AD4562">
        <v>36.052047729492188</v>
      </c>
      <c r="AE4562">
        <v>36.816421508789063</v>
      </c>
      <c r="AF4562">
        <v>72.160346984863281</v>
      </c>
      <c r="AG4562">
        <v>73.690284729003906</v>
      </c>
      <c r="AH4562">
        <v>499.55938720703125</v>
      </c>
      <c r="AI4562">
        <v>2001.059326171875</v>
      </c>
      <c r="AJ4562">
        <v>22.971048355102539</v>
      </c>
      <c r="AK4562">
        <v>92.437042236328125</v>
      </c>
      <c r="AL4562">
        <v>-4.0468358993530273</v>
      </c>
      <c r="AM4562">
        <v>0.43312257528305054</v>
      </c>
      <c r="AN4562">
        <v>1</v>
      </c>
      <c r="AO4562">
        <v>-0.21956524252891541</v>
      </c>
      <c r="AP4562">
        <v>2.737391471862793</v>
      </c>
      <c r="AQ4562">
        <v>1</v>
      </c>
      <c r="AR4562">
        <v>0</v>
      </c>
      <c r="AS4562">
        <v>0.15999999642372131</v>
      </c>
      <c r="AT4562">
        <v>111115</v>
      </c>
      <c r="AU4562">
        <v>0.83259897867838528</v>
      </c>
      <c r="AV4562">
        <v>6.607430215619305E-4</v>
      </c>
      <c r="AW4562">
        <v>308.04617919921873</v>
      </c>
      <c r="AX4562">
        <v>304.56124916076658</v>
      </c>
      <c r="AY4562">
        <v>320.16948503115418</v>
      </c>
      <c r="AZ4562">
        <v>2.6908658086509534</v>
      </c>
      <c r="BA4562">
        <v>5.6159784664907004</v>
      </c>
      <c r="BB4562">
        <v>60.754631808022069</v>
      </c>
      <c r="BC4562">
        <v>23.938210299233006</v>
      </c>
      <c r="BD4562">
        <v>33.153714179992676</v>
      </c>
      <c r="BE4562">
        <v>5.0959058953810823</v>
      </c>
      <c r="BF4562">
        <v>2.6255443385811646E-2</v>
      </c>
      <c r="BG4562">
        <v>3.4032011099983936</v>
      </c>
      <c r="BH4562">
        <v>1.6927047853826886</v>
      </c>
      <c r="BI4562">
        <v>1.6431488754350309E-2</v>
      </c>
      <c r="BJ4562">
        <v>19.952590947084783</v>
      </c>
      <c r="BK4562">
        <v>0.54442447942167149</v>
      </c>
      <c r="BL4562">
        <v>58.960679367019509</v>
      </c>
      <c r="BM4562">
        <v>395.16017493646905</v>
      </c>
      <c r="BN4562">
        <v>4.1265146569221941E-3</v>
      </c>
    </row>
    <row r="4563" spans="1:66">
      <c r="A4563" t="s">
        <v>5189</v>
      </c>
      <c r="B4563" t="s">
        <v>3827</v>
      </c>
      <c r="C4563" s="4">
        <v>20190806</v>
      </c>
      <c r="D4563" t="s">
        <v>5022</v>
      </c>
      <c r="E4563" t="s">
        <v>5023</v>
      </c>
      <c r="F4563" t="s">
        <v>5188</v>
      </c>
      <c r="G4563">
        <v>2000</v>
      </c>
      <c r="H4563">
        <v>400</v>
      </c>
      <c r="K4563">
        <v>27</v>
      </c>
      <c r="L4563" t="s">
        <v>5196</v>
      </c>
      <c r="M4563">
        <v>8495.5000067837536</v>
      </c>
      <c r="N4563">
        <v>0</v>
      </c>
      <c r="O4563">
        <v>2.7314766407158477</v>
      </c>
      <c r="P4563">
        <v>2.6790406950508109E-2</v>
      </c>
      <c r="Q4563">
        <v>219.48927435507119</v>
      </c>
      <c r="R4563">
        <v>0.66410574732826699</v>
      </c>
      <c r="S4563">
        <v>2.2003586115256195</v>
      </c>
      <c r="T4563">
        <v>34.845165252685547</v>
      </c>
      <c r="U4563">
        <v>6</v>
      </c>
      <c r="V4563">
        <v>1.4200000166893005</v>
      </c>
      <c r="W4563">
        <v>1</v>
      </c>
      <c r="X4563">
        <v>2.8400000333786011</v>
      </c>
      <c r="Y4563">
        <v>31.397655487060547</v>
      </c>
      <c r="Z4563">
        <v>34.845165252685547</v>
      </c>
      <c r="AA4563">
        <v>31.016315460205078</v>
      </c>
      <c r="AB4563">
        <v>399.84347534179688</v>
      </c>
      <c r="AC4563">
        <v>396.24795532226563</v>
      </c>
      <c r="AD4563">
        <v>36.0123291015625</v>
      </c>
      <c r="AE4563">
        <v>36.780364990234375</v>
      </c>
      <c r="AF4563">
        <v>72.134323120117188</v>
      </c>
      <c r="AG4563">
        <v>73.6727294921875</v>
      </c>
      <c r="AH4563">
        <v>499.72640991210938</v>
      </c>
      <c r="AI4563">
        <v>1999.9405517578125</v>
      </c>
      <c r="AJ4563">
        <v>48.278751373291016</v>
      </c>
      <c r="AK4563">
        <v>92.434165954589844</v>
      </c>
      <c r="AL4563">
        <v>-4.0315146446228027</v>
      </c>
      <c r="AM4563">
        <v>0.43188223242759705</v>
      </c>
      <c r="AN4563">
        <v>1</v>
      </c>
      <c r="AO4563">
        <v>-0.21956524252891541</v>
      </c>
      <c r="AP4563">
        <v>2.737391471862793</v>
      </c>
      <c r="AQ4563">
        <v>1</v>
      </c>
      <c r="AR4563">
        <v>0</v>
      </c>
      <c r="AS4563">
        <v>0.15999999642372131</v>
      </c>
      <c r="AT4563">
        <v>111115</v>
      </c>
      <c r="AU4563">
        <v>0.83287734985351558</v>
      </c>
      <c r="AV4563">
        <v>6.6410574732826699E-4</v>
      </c>
      <c r="AW4563">
        <v>307.99516525268552</v>
      </c>
      <c r="AX4563">
        <v>304.54765548706052</v>
      </c>
      <c r="AY4563">
        <v>319.99048112890523</v>
      </c>
      <c r="AZ4563">
        <v>2.6926733442323689</v>
      </c>
      <c r="BA4563">
        <v>5.6001209729033299</v>
      </c>
      <c r="BB4563">
        <v>60.584967853277355</v>
      </c>
      <c r="BC4563">
        <v>23.80460286304298</v>
      </c>
      <c r="BD4563">
        <v>33.121410369873047</v>
      </c>
      <c r="BE4563">
        <v>5.0866740167718056</v>
      </c>
      <c r="BF4563">
        <v>2.6540048258614519E-2</v>
      </c>
      <c r="BG4563">
        <v>3.3997623613777104</v>
      </c>
      <c r="BH4563">
        <v>1.6869116553940953</v>
      </c>
      <c r="BI4563">
        <v>1.6609843099005105E-2</v>
      </c>
      <c r="BJ4563">
        <v>20.288308010989152</v>
      </c>
      <c r="BK4563">
        <v>0.55391900805282923</v>
      </c>
      <c r="BL4563">
        <v>59.084011648523237</v>
      </c>
      <c r="BM4563">
        <v>394.94954214563631</v>
      </c>
      <c r="BN4563">
        <v>4.0862586339754136E-3</v>
      </c>
    </row>
    <row r="4564" spans="1:66">
      <c r="A4564" t="s">
        <v>5189</v>
      </c>
      <c r="B4564" t="s">
        <v>3827</v>
      </c>
      <c r="C4564" s="4">
        <v>20190806</v>
      </c>
      <c r="D4564" t="s">
        <v>5022</v>
      </c>
      <c r="E4564" t="s">
        <v>5023</v>
      </c>
      <c r="F4564" t="s">
        <v>5188</v>
      </c>
      <c r="G4564">
        <v>2000</v>
      </c>
      <c r="H4564">
        <v>400</v>
      </c>
      <c r="K4564">
        <v>28</v>
      </c>
      <c r="L4564" t="s">
        <v>5197</v>
      </c>
      <c r="M4564">
        <v>8577.0000067725778</v>
      </c>
      <c r="N4564">
        <v>0</v>
      </c>
      <c r="O4564">
        <v>2.8888406746521227</v>
      </c>
      <c r="P4564">
        <v>2.7355443592479368E-2</v>
      </c>
      <c r="Q4564">
        <v>213.62015748107598</v>
      </c>
      <c r="R4564">
        <v>0.67428518683427319</v>
      </c>
      <c r="S4564">
        <v>2.188381052806148</v>
      </c>
      <c r="T4564">
        <v>34.812530517578125</v>
      </c>
      <c r="U4564">
        <v>6</v>
      </c>
      <c r="V4564">
        <v>1.4200000166893005</v>
      </c>
      <c r="W4564">
        <v>1</v>
      </c>
      <c r="X4564">
        <v>2.8400000333786011</v>
      </c>
      <c r="Y4564">
        <v>31.389987945556641</v>
      </c>
      <c r="Z4564">
        <v>34.812530517578125</v>
      </c>
      <c r="AA4564">
        <v>31.017274856567383</v>
      </c>
      <c r="AB4564">
        <v>399.8917236328125</v>
      </c>
      <c r="AC4564">
        <v>396.10232543945313</v>
      </c>
      <c r="AD4564">
        <v>36.022071838378906</v>
      </c>
      <c r="AE4564">
        <v>36.801906585693359</v>
      </c>
      <c r="AF4564">
        <v>72.182373046875</v>
      </c>
      <c r="AG4564">
        <v>73.745033264160156</v>
      </c>
      <c r="AH4564">
        <v>499.69833374023438</v>
      </c>
      <c r="AI4564">
        <v>2000.2550048828125</v>
      </c>
      <c r="AJ4564">
        <v>50.076454162597656</v>
      </c>
      <c r="AK4564">
        <v>92.430427551269531</v>
      </c>
      <c r="AL4564">
        <v>-4.0234780311584473</v>
      </c>
      <c r="AM4564">
        <v>0.42653918266296387</v>
      </c>
      <c r="AN4564">
        <v>1</v>
      </c>
      <c r="AO4564">
        <v>-0.21956524252891541</v>
      </c>
      <c r="AP4564">
        <v>2.737391471862793</v>
      </c>
      <c r="AQ4564">
        <v>1</v>
      </c>
      <c r="AR4564">
        <v>0</v>
      </c>
      <c r="AS4564">
        <v>0.15999999642372131</v>
      </c>
      <c r="AT4564">
        <v>111115</v>
      </c>
      <c r="AU4564">
        <v>0.83283055623372382</v>
      </c>
      <c r="AV4564">
        <v>6.7428518683427315E-4</v>
      </c>
      <c r="AW4564">
        <v>307.9625305175781</v>
      </c>
      <c r="AX4564">
        <v>304.53998794555662</v>
      </c>
      <c r="AY4564">
        <v>320.04079362778066</v>
      </c>
      <c r="AZ4564">
        <v>2.6919096266154172</v>
      </c>
      <c r="BA4564">
        <v>5.5899970132236669</v>
      </c>
      <c r="BB4564">
        <v>60.477887653640828</v>
      </c>
      <c r="BC4564">
        <v>23.675981067947468</v>
      </c>
      <c r="BD4564">
        <v>33.101259231567383</v>
      </c>
      <c r="BE4564">
        <v>5.0809225371756233</v>
      </c>
      <c r="BF4564">
        <v>2.7094464338197365E-2</v>
      </c>
      <c r="BG4564">
        <v>3.4016159604175189</v>
      </c>
      <c r="BH4564">
        <v>1.6793065767581044</v>
      </c>
      <c r="BI4564">
        <v>1.6957295764452433E-2</v>
      </c>
      <c r="BJ4564">
        <v>19.745002489545382</v>
      </c>
      <c r="BK4564">
        <v>0.53930548689426783</v>
      </c>
      <c r="BL4564">
        <v>59.242902966582456</v>
      </c>
      <c r="BM4564">
        <v>394.72910893771217</v>
      </c>
      <c r="BN4564">
        <v>4.3357154032777085E-3</v>
      </c>
    </row>
    <row r="4565" spans="1:66">
      <c r="A4565" t="s">
        <v>5189</v>
      </c>
      <c r="B4565" t="s">
        <v>3827</v>
      </c>
      <c r="C4565" s="4">
        <v>20190806</v>
      </c>
      <c r="D4565" t="s">
        <v>5022</v>
      </c>
      <c r="E4565" t="s">
        <v>5023</v>
      </c>
      <c r="F4565" t="s">
        <v>5188</v>
      </c>
      <c r="G4565">
        <v>2000</v>
      </c>
      <c r="H4565">
        <v>475</v>
      </c>
      <c r="K4565">
        <v>29</v>
      </c>
      <c r="L4565" t="s">
        <v>5198</v>
      </c>
      <c r="M4565">
        <v>8678.5000067837536</v>
      </c>
      <c r="N4565">
        <v>0</v>
      </c>
      <c r="O4565">
        <v>3.7316524167971798</v>
      </c>
      <c r="P4565">
        <v>2.8850346734368801E-2</v>
      </c>
      <c r="Q4565">
        <v>247.10670517945158</v>
      </c>
      <c r="R4565">
        <v>0.71302257768263755</v>
      </c>
      <c r="S4565">
        <v>2.1950649923062096</v>
      </c>
      <c r="T4565">
        <v>34.847827911376953</v>
      </c>
      <c r="U4565">
        <v>6</v>
      </c>
      <c r="V4565">
        <v>1.4200000166893005</v>
      </c>
      <c r="W4565">
        <v>1</v>
      </c>
      <c r="X4565">
        <v>2.8400000333786011</v>
      </c>
      <c r="Y4565">
        <v>31.402702331542969</v>
      </c>
      <c r="Z4565">
        <v>34.847827911376953</v>
      </c>
      <c r="AA4565">
        <v>31.018081665039063</v>
      </c>
      <c r="AB4565">
        <v>475.04641723632813</v>
      </c>
      <c r="AC4565">
        <v>470.16403198242188</v>
      </c>
      <c r="AD4565">
        <v>36.02496337890625</v>
      </c>
      <c r="AE4565">
        <v>36.849418640136719</v>
      </c>
      <c r="AF4565">
        <v>72.13336181640625</v>
      </c>
      <c r="AG4565">
        <v>73.7841796875</v>
      </c>
      <c r="AH4565">
        <v>499.78317260742188</v>
      </c>
      <c r="AI4565">
        <v>1999.644775390625</v>
      </c>
      <c r="AJ4565">
        <v>47.857803344726563</v>
      </c>
      <c r="AK4565">
        <v>92.427040100097656</v>
      </c>
      <c r="AL4565">
        <v>-5.196779727935791</v>
      </c>
      <c r="AM4565">
        <v>0.46592727303504944</v>
      </c>
      <c r="AN4565">
        <v>1</v>
      </c>
      <c r="AO4565">
        <v>-0.21956524252891541</v>
      </c>
      <c r="AP4565">
        <v>2.737391471862793</v>
      </c>
      <c r="AQ4565">
        <v>1</v>
      </c>
      <c r="AR4565">
        <v>0</v>
      </c>
      <c r="AS4565">
        <v>0.15999999642372131</v>
      </c>
      <c r="AT4565">
        <v>111115</v>
      </c>
      <c r="AU4565">
        <v>0.83297195434570293</v>
      </c>
      <c r="AV4565">
        <v>7.1302257768263752E-4</v>
      </c>
      <c r="AW4565">
        <v>307.99782791137693</v>
      </c>
      <c r="AX4565">
        <v>304.55270233154295</v>
      </c>
      <c r="AY4565">
        <v>319.94315691121301</v>
      </c>
      <c r="AZ4565">
        <v>2.6690329374885491</v>
      </c>
      <c r="BA4565">
        <v>5.600947686623412</v>
      </c>
      <c r="BB4565">
        <v>60.598583277768448</v>
      </c>
      <c r="BC4565">
        <v>23.749164637631729</v>
      </c>
      <c r="BD4565">
        <v>33.125265121459961</v>
      </c>
      <c r="BE4565">
        <v>5.0877748739821786</v>
      </c>
      <c r="BF4565">
        <v>2.8560215707507601E-2</v>
      </c>
      <c r="BG4565">
        <v>3.4058826943172025</v>
      </c>
      <c r="BH4565">
        <v>1.6818921796649762</v>
      </c>
      <c r="BI4565">
        <v>1.7875976498512518E-2</v>
      </c>
      <c r="BJ4565">
        <v>22.839341348624181</v>
      </c>
      <c r="BK4565">
        <v>0.5255755191173157</v>
      </c>
      <c r="BL4565">
        <v>59.216004157121937</v>
      </c>
      <c r="BM4565">
        <v>468.39018314317269</v>
      </c>
      <c r="BN4565">
        <v>4.7177236624203756E-3</v>
      </c>
    </row>
    <row r="4566" spans="1:66">
      <c r="A4566" t="s">
        <v>5189</v>
      </c>
      <c r="B4566" t="s">
        <v>3827</v>
      </c>
      <c r="C4566" s="4">
        <v>20190806</v>
      </c>
      <c r="D4566" t="s">
        <v>5022</v>
      </c>
      <c r="E4566" t="s">
        <v>5023</v>
      </c>
      <c r="F4566" t="s">
        <v>5188</v>
      </c>
      <c r="G4566">
        <v>2000</v>
      </c>
      <c r="H4566">
        <v>575</v>
      </c>
      <c r="K4566">
        <v>30</v>
      </c>
      <c r="L4566" t="s">
        <v>5199</v>
      </c>
      <c r="M4566">
        <v>8777.0000067725778</v>
      </c>
      <c r="N4566">
        <v>0</v>
      </c>
      <c r="O4566">
        <v>4.8299701683599316</v>
      </c>
      <c r="P4566">
        <v>2.9951807223003658E-2</v>
      </c>
      <c r="Q4566">
        <v>291.46077149160641</v>
      </c>
      <c r="R4566">
        <v>0.73973255611328603</v>
      </c>
      <c r="S4566">
        <v>2.1942666414254521</v>
      </c>
      <c r="T4566">
        <v>34.853809356689453</v>
      </c>
      <c r="U4566">
        <v>6</v>
      </c>
      <c r="V4566">
        <v>1.4200000166893005</v>
      </c>
      <c r="W4566">
        <v>1</v>
      </c>
      <c r="X4566">
        <v>2.8400000333786011</v>
      </c>
      <c r="Y4566">
        <v>31.408323287963867</v>
      </c>
      <c r="Z4566">
        <v>34.853809356689453</v>
      </c>
      <c r="AA4566">
        <v>31.016559600830078</v>
      </c>
      <c r="AB4566">
        <v>575.260986328125</v>
      </c>
      <c r="AC4566">
        <v>568.95721435546875</v>
      </c>
      <c r="AD4566">
        <v>36.023887634277344</v>
      </c>
      <c r="AE4566">
        <v>36.879203796386719</v>
      </c>
      <c r="AF4566">
        <v>72.106117248535156</v>
      </c>
      <c r="AG4566">
        <v>73.818138122558594</v>
      </c>
      <c r="AH4566">
        <v>499.7813720703125</v>
      </c>
      <c r="AI4566">
        <v>1999.6466064453125</v>
      </c>
      <c r="AJ4566">
        <v>45.853809356689453</v>
      </c>
      <c r="AK4566">
        <v>92.424407958984375</v>
      </c>
      <c r="AL4566">
        <v>-6.862276554107666</v>
      </c>
      <c r="AM4566">
        <v>0.50946724414825439</v>
      </c>
      <c r="AN4566">
        <v>1</v>
      </c>
      <c r="AO4566">
        <v>-0.21956524252891541</v>
      </c>
      <c r="AP4566">
        <v>2.737391471862793</v>
      </c>
      <c r="AQ4566">
        <v>1</v>
      </c>
      <c r="AR4566">
        <v>0</v>
      </c>
      <c r="AS4566">
        <v>0.15999999642372131</v>
      </c>
      <c r="AT4566">
        <v>111115</v>
      </c>
      <c r="AU4566">
        <v>0.8329689534505208</v>
      </c>
      <c r="AV4566">
        <v>7.3973255611328606E-4</v>
      </c>
      <c r="AW4566">
        <v>308.00380935668943</v>
      </c>
      <c r="AX4566">
        <v>304.55832328796384</v>
      </c>
      <c r="AY4566">
        <v>319.94344987995646</v>
      </c>
      <c r="AZ4566">
        <v>2.6561521684176741</v>
      </c>
      <c r="BA4566">
        <v>5.6028052183052237</v>
      </c>
      <c r="BB4566">
        <v>60.620406903678607</v>
      </c>
      <c r="BC4566">
        <v>23.741203107291888</v>
      </c>
      <c r="BD4566">
        <v>33.13106632232666</v>
      </c>
      <c r="BE4566">
        <v>5.089431997591868</v>
      </c>
      <c r="BF4566">
        <v>2.9639219832779045E-2</v>
      </c>
      <c r="BG4566">
        <v>3.4085385768797716</v>
      </c>
      <c r="BH4566">
        <v>1.6808934207120965</v>
      </c>
      <c r="BI4566">
        <v>1.8552345079550645E-2</v>
      </c>
      <c r="BJ4566">
        <v>26.938089248380557</v>
      </c>
      <c r="BK4566">
        <v>0.51227186181615014</v>
      </c>
      <c r="BL4566">
        <v>59.258890335057515</v>
      </c>
      <c r="BM4566">
        <v>566.66127785876074</v>
      </c>
      <c r="BN4566">
        <v>5.0509657834742674E-3</v>
      </c>
    </row>
    <row r="4567" spans="1:66">
      <c r="A4567" t="s">
        <v>5189</v>
      </c>
      <c r="B4567" t="s">
        <v>3827</v>
      </c>
      <c r="C4567" s="4">
        <v>20190806</v>
      </c>
      <c r="D4567" t="s">
        <v>5022</v>
      </c>
      <c r="E4567" t="s">
        <v>5023</v>
      </c>
      <c r="F4567" t="s">
        <v>5188</v>
      </c>
      <c r="G4567">
        <v>2000</v>
      </c>
      <c r="H4567">
        <v>675</v>
      </c>
      <c r="K4567">
        <v>31</v>
      </c>
      <c r="L4567" t="s">
        <v>5200</v>
      </c>
      <c r="M4567">
        <v>8871.0000067725778</v>
      </c>
      <c r="N4567">
        <v>0</v>
      </c>
      <c r="O4567">
        <v>6.0012620766440756</v>
      </c>
      <c r="P4567">
        <v>3.095199540457505E-2</v>
      </c>
      <c r="Q4567">
        <v>333.83326092052698</v>
      </c>
      <c r="R4567">
        <v>0.76893526399348777</v>
      </c>
      <c r="S4567">
        <v>2.207590346936446</v>
      </c>
      <c r="T4567">
        <v>34.905296325683594</v>
      </c>
      <c r="U4567">
        <v>6</v>
      </c>
      <c r="V4567">
        <v>1.4200000166893005</v>
      </c>
      <c r="W4567">
        <v>1</v>
      </c>
      <c r="X4567">
        <v>2.8400000333786011</v>
      </c>
      <c r="Y4567">
        <v>31.427478790283203</v>
      </c>
      <c r="Z4567">
        <v>34.905296325683594</v>
      </c>
      <c r="AA4567">
        <v>31.017927169799805</v>
      </c>
      <c r="AB4567">
        <v>674.853515625</v>
      </c>
      <c r="AC4567">
        <v>667.0281982421875</v>
      </c>
      <c r="AD4567">
        <v>36.020732879638672</v>
      </c>
      <c r="AE4567">
        <v>36.910343170166016</v>
      </c>
      <c r="AF4567">
        <v>72.017326354980469</v>
      </c>
      <c r="AG4567">
        <v>73.795944213867188</v>
      </c>
      <c r="AH4567">
        <v>499.46832275390625</v>
      </c>
      <c r="AI4567">
        <v>1998.6658935546875</v>
      </c>
      <c r="AJ4567">
        <v>50.493442535400391</v>
      </c>
      <c r="AK4567">
        <v>92.41925048828125</v>
      </c>
      <c r="AL4567">
        <v>-8.7746572494506836</v>
      </c>
      <c r="AM4567">
        <v>0.54227018356323242</v>
      </c>
      <c r="AN4567">
        <v>1</v>
      </c>
      <c r="AO4567">
        <v>-0.21956524252891541</v>
      </c>
      <c r="AP4567">
        <v>2.737391471862793</v>
      </c>
      <c r="AQ4567">
        <v>1</v>
      </c>
      <c r="AR4567">
        <v>0</v>
      </c>
      <c r="AS4567">
        <v>0.15999999642372131</v>
      </c>
      <c r="AT4567">
        <v>111115</v>
      </c>
      <c r="AU4567">
        <v>0.83244720458984367</v>
      </c>
      <c r="AV4567">
        <v>7.6893526399348777E-4</v>
      </c>
      <c r="AW4567">
        <v>308.05529632568357</v>
      </c>
      <c r="AX4567">
        <v>304.57747879028318</v>
      </c>
      <c r="AY4567">
        <v>319.78653582096376</v>
      </c>
      <c r="AZ4567">
        <v>2.6357785853541928</v>
      </c>
      <c r="BA4567">
        <v>5.6188165979884399</v>
      </c>
      <c r="BB4567">
        <v>60.797037070765953</v>
      </c>
      <c r="BC4567">
        <v>23.886693900599937</v>
      </c>
      <c r="BD4567">
        <v>33.166387557983398</v>
      </c>
      <c r="BE4567">
        <v>5.0995317101145856</v>
      </c>
      <c r="BF4567">
        <v>3.0618299121976108E-2</v>
      </c>
      <c r="BG4567">
        <v>3.411226251051994</v>
      </c>
      <c r="BH4567">
        <v>1.6883054590625917</v>
      </c>
      <c r="BI4567">
        <v>1.9166140287540379E-2</v>
      </c>
      <c r="BJ4567">
        <v>30.852619762333937</v>
      </c>
      <c r="BK4567">
        <v>0.50047848321896182</v>
      </c>
      <c r="BL4567">
        <v>59.138085411919469</v>
      </c>
      <c r="BM4567">
        <v>664.17548566886001</v>
      </c>
      <c r="BN4567">
        <v>5.3435147325632502E-3</v>
      </c>
    </row>
    <row r="4568" spans="1:66">
      <c r="A4568" t="s">
        <v>5189</v>
      </c>
      <c r="B4568" t="s">
        <v>3827</v>
      </c>
      <c r="C4568" s="4">
        <v>20190806</v>
      </c>
      <c r="D4568" t="s">
        <v>5022</v>
      </c>
      <c r="E4568" t="s">
        <v>5023</v>
      </c>
      <c r="F4568" t="s">
        <v>5188</v>
      </c>
      <c r="G4568">
        <v>2000</v>
      </c>
      <c r="H4568">
        <v>800</v>
      </c>
      <c r="K4568">
        <v>32</v>
      </c>
      <c r="L4568" t="s">
        <v>5201</v>
      </c>
      <c r="M4568">
        <v>8966.0000067725778</v>
      </c>
      <c r="N4568">
        <v>0</v>
      </c>
      <c r="O4568">
        <v>7.4460911129675251</v>
      </c>
      <c r="P4568">
        <v>3.1703360822251822E-2</v>
      </c>
      <c r="Q4568">
        <v>387.24187966650362</v>
      </c>
      <c r="R4568">
        <v>0.79302669257628156</v>
      </c>
      <c r="S4568">
        <v>2.2229157259720358</v>
      </c>
      <c r="T4568">
        <v>34.978195190429688</v>
      </c>
      <c r="U4568">
        <v>6</v>
      </c>
      <c r="V4568">
        <v>1.4200000166893005</v>
      </c>
      <c r="W4568">
        <v>1</v>
      </c>
      <c r="X4568">
        <v>2.8400000333786011</v>
      </c>
      <c r="Y4568">
        <v>31.447498321533203</v>
      </c>
      <c r="Z4568">
        <v>34.978195190429688</v>
      </c>
      <c r="AA4568">
        <v>31.015871047973633</v>
      </c>
      <c r="AB4568">
        <v>800.10919189453125</v>
      </c>
      <c r="AC4568">
        <v>790.4134521484375</v>
      </c>
      <c r="AD4568">
        <v>36.074638366699219</v>
      </c>
      <c r="AE4568">
        <v>36.991847991943359</v>
      </c>
      <c r="AF4568">
        <v>72.040557861328125</v>
      </c>
      <c r="AG4568">
        <v>73.872207641601563</v>
      </c>
      <c r="AH4568">
        <v>499.57467651367188</v>
      </c>
      <c r="AI4568">
        <v>1999.4071044921875</v>
      </c>
      <c r="AJ4568">
        <v>34.106620788574219</v>
      </c>
      <c r="AK4568">
        <v>92.416007995605469</v>
      </c>
      <c r="AL4568">
        <v>-11.233574867248535</v>
      </c>
      <c r="AM4568">
        <v>0.58830440044403076</v>
      </c>
      <c r="AN4568">
        <v>1</v>
      </c>
      <c r="AO4568">
        <v>-0.21956524252891541</v>
      </c>
      <c r="AP4568">
        <v>2.737391471862793</v>
      </c>
      <c r="AQ4568">
        <v>1</v>
      </c>
      <c r="AR4568">
        <v>0</v>
      </c>
      <c r="AS4568">
        <v>0.15999999642372131</v>
      </c>
      <c r="AT4568">
        <v>111115</v>
      </c>
      <c r="AU4568">
        <v>0.83262446085611963</v>
      </c>
      <c r="AV4568">
        <v>7.9302669257628154E-4</v>
      </c>
      <c r="AW4568">
        <v>308.12819519042966</v>
      </c>
      <c r="AX4568">
        <v>304.59749832153318</v>
      </c>
      <c r="AY4568">
        <v>319.90512956831299</v>
      </c>
      <c r="AZ4568">
        <v>2.6179518968940481</v>
      </c>
      <c r="BA4568">
        <v>5.6415546457676955</v>
      </c>
      <c r="BB4568">
        <v>61.045210328019799</v>
      </c>
      <c r="BC4568">
        <v>24.053362336076439</v>
      </c>
      <c r="BD4568">
        <v>33.212846755981445</v>
      </c>
      <c r="BE4568">
        <v>5.1128427470331586</v>
      </c>
      <c r="BF4568">
        <v>3.1353358419686291E-2</v>
      </c>
      <c r="BG4568">
        <v>3.4186389197956597</v>
      </c>
      <c r="BH4568">
        <v>1.6942038272374988</v>
      </c>
      <c r="BI4568">
        <v>1.9626996815888163E-2</v>
      </c>
      <c r="BJ4568">
        <v>35.787348647492891</v>
      </c>
      <c r="BK4568">
        <v>0.48992318971031462</v>
      </c>
      <c r="BL4568">
        <v>59.023872958616948</v>
      </c>
      <c r="BM4568">
        <v>786.87393704831004</v>
      </c>
      <c r="BN4568">
        <v>5.5853563728226396E-3</v>
      </c>
    </row>
    <row r="4569" spans="1:66">
      <c r="A4569" t="s">
        <v>5189</v>
      </c>
      <c r="B4569" t="s">
        <v>3827</v>
      </c>
      <c r="C4569" s="4">
        <v>20190806</v>
      </c>
      <c r="D4569" t="s">
        <v>5022</v>
      </c>
      <c r="E4569" t="s">
        <v>5023</v>
      </c>
      <c r="F4569" t="s">
        <v>5188</v>
      </c>
      <c r="G4569">
        <v>2000</v>
      </c>
      <c r="H4569">
        <v>1000</v>
      </c>
      <c r="K4569">
        <v>33</v>
      </c>
      <c r="L4569" t="s">
        <v>5202</v>
      </c>
      <c r="M4569">
        <v>9104.0000067725778</v>
      </c>
      <c r="N4569">
        <v>0</v>
      </c>
      <c r="O4569">
        <v>9.7357449699496179</v>
      </c>
      <c r="P4569">
        <v>3.3131052693627275E-2</v>
      </c>
      <c r="Q4569">
        <v>482.6227169726148</v>
      </c>
      <c r="R4569">
        <v>0.83156674402631137</v>
      </c>
      <c r="S4569">
        <v>2.2316858797139001</v>
      </c>
      <c r="T4569">
        <v>34.979717254638672</v>
      </c>
      <c r="U4569">
        <v>6</v>
      </c>
      <c r="V4569">
        <v>1.4200000166893005</v>
      </c>
      <c r="W4569">
        <v>1</v>
      </c>
      <c r="X4569">
        <v>2.8400000333786011</v>
      </c>
      <c r="Y4569">
        <v>31.450492858886719</v>
      </c>
      <c r="Z4569">
        <v>34.979717254638672</v>
      </c>
      <c r="AA4569">
        <v>31.015048980712891</v>
      </c>
      <c r="AB4569">
        <v>999.9765625</v>
      </c>
      <c r="AC4569">
        <v>987.29815673828125</v>
      </c>
      <c r="AD4569">
        <v>35.940620422363281</v>
      </c>
      <c r="AE4569">
        <v>36.902458190917969</v>
      </c>
      <c r="AF4569">
        <v>71.760002136230469</v>
      </c>
      <c r="AG4569">
        <v>73.680427551269531</v>
      </c>
      <c r="AH4569">
        <v>499.59353637695313</v>
      </c>
      <c r="AI4569">
        <v>2000.0194091796875</v>
      </c>
      <c r="AJ4569">
        <v>21.341270446777344</v>
      </c>
      <c r="AK4569">
        <v>92.41510009765625</v>
      </c>
      <c r="AL4569">
        <v>-15.288552284240723</v>
      </c>
      <c r="AM4569">
        <v>0.65117597579956055</v>
      </c>
      <c r="AN4569">
        <v>1</v>
      </c>
      <c r="AO4569">
        <v>-0.21956524252891541</v>
      </c>
      <c r="AP4569">
        <v>2.737391471862793</v>
      </c>
      <c r="AQ4569">
        <v>1</v>
      </c>
      <c r="AR4569">
        <v>0</v>
      </c>
      <c r="AS4569">
        <v>0.15999999642372131</v>
      </c>
      <c r="AT4569">
        <v>111115</v>
      </c>
      <c r="AU4569">
        <v>0.83265589396158834</v>
      </c>
      <c r="AV4569">
        <v>8.3156674402631132E-4</v>
      </c>
      <c r="AW4569">
        <v>308.12971725463865</v>
      </c>
      <c r="AX4569">
        <v>304.6004928588867</v>
      </c>
      <c r="AY4569">
        <v>320.00309831612321</v>
      </c>
      <c r="AZ4569">
        <v>2.6007488657847739</v>
      </c>
      <c r="BA4569">
        <v>5.6420302472771588</v>
      </c>
      <c r="BB4569">
        <v>61.050956405556576</v>
      </c>
      <c r="BC4569">
        <v>24.148498214638607</v>
      </c>
      <c r="BD4569">
        <v>33.215105056762695</v>
      </c>
      <c r="BE4569">
        <v>5.1134905430137367</v>
      </c>
      <c r="BF4569">
        <v>3.2749007245750236E-2</v>
      </c>
      <c r="BG4569">
        <v>3.4103443675632588</v>
      </c>
      <c r="BH4569">
        <v>1.703146175450478</v>
      </c>
      <c r="BI4569">
        <v>2.0502114452444903E-2</v>
      </c>
      <c r="BJ4569">
        <v>44.601626698427019</v>
      </c>
      <c r="BK4569">
        <v>0.48883178164440882</v>
      </c>
      <c r="BL4569">
        <v>58.887924176235551</v>
      </c>
      <c r="BM4569">
        <v>982.67024985273235</v>
      </c>
      <c r="BN4569">
        <v>5.834284814010395E-3</v>
      </c>
    </row>
    <row r="4570" spans="1:66">
      <c r="A4570" t="s">
        <v>5189</v>
      </c>
      <c r="B4570" t="s">
        <v>3827</v>
      </c>
      <c r="C4570" s="4">
        <v>20190806</v>
      </c>
      <c r="D4570" t="s">
        <v>5022</v>
      </c>
      <c r="E4570" t="s">
        <v>5023</v>
      </c>
      <c r="F4570" t="s">
        <v>5188</v>
      </c>
      <c r="G4570">
        <v>2000</v>
      </c>
      <c r="H4570">
        <v>1400</v>
      </c>
      <c r="K4570">
        <v>34</v>
      </c>
      <c r="L4570" t="s">
        <v>5203</v>
      </c>
      <c r="M4570">
        <v>9234.0000067725778</v>
      </c>
      <c r="N4570">
        <v>0</v>
      </c>
      <c r="O4570">
        <v>13.616946077545926</v>
      </c>
      <c r="P4570">
        <v>3.2923636528623686E-2</v>
      </c>
      <c r="Q4570">
        <v>672.73900024227567</v>
      </c>
      <c r="R4570">
        <v>0.81620640672157119</v>
      </c>
      <c r="S4570">
        <v>2.2049761784361075</v>
      </c>
      <c r="T4570">
        <v>34.834644317626953</v>
      </c>
      <c r="U4570">
        <v>6</v>
      </c>
      <c r="V4570">
        <v>1.4200000166893005</v>
      </c>
      <c r="W4570">
        <v>1</v>
      </c>
      <c r="X4570">
        <v>2.8400000333786011</v>
      </c>
      <c r="Y4570">
        <v>31.411832809448242</v>
      </c>
      <c r="Z4570">
        <v>34.834644317626953</v>
      </c>
      <c r="AA4570">
        <v>31.015331268310547</v>
      </c>
      <c r="AB4570">
        <v>1399.924072265625</v>
      </c>
      <c r="AC4570">
        <v>1382.2144775390625</v>
      </c>
      <c r="AD4570">
        <v>35.757148742675781</v>
      </c>
      <c r="AE4570">
        <v>36.701473236083984</v>
      </c>
      <c r="AF4570">
        <v>71.553016662597656</v>
      </c>
      <c r="AG4570">
        <v>73.44268798828125</v>
      </c>
      <c r="AH4570">
        <v>499.563720703125</v>
      </c>
      <c r="AI4570">
        <v>2000.654052734375</v>
      </c>
      <c r="AJ4570">
        <v>19.863948822021484</v>
      </c>
      <c r="AK4570">
        <v>92.418067932128906</v>
      </c>
      <c r="AL4570">
        <v>-24.303199768066406</v>
      </c>
      <c r="AM4570">
        <v>0.75994175672531128</v>
      </c>
      <c r="AN4570">
        <v>1</v>
      </c>
      <c r="AO4570">
        <v>-0.21956524252891541</v>
      </c>
      <c r="AP4570">
        <v>2.737391471862793</v>
      </c>
      <c r="AQ4570">
        <v>1</v>
      </c>
      <c r="AR4570">
        <v>0</v>
      </c>
      <c r="AS4570">
        <v>0.15999999642372131</v>
      </c>
      <c r="AT4570">
        <v>111115</v>
      </c>
      <c r="AU4570">
        <v>0.83260620117187489</v>
      </c>
      <c r="AV4570">
        <v>8.1620640672157123E-4</v>
      </c>
      <c r="AW4570">
        <v>307.98464431762693</v>
      </c>
      <c r="AX4570">
        <v>304.56183280944822</v>
      </c>
      <c r="AY4570">
        <v>320.10464128260355</v>
      </c>
      <c r="AZ4570">
        <v>2.6244390968580213</v>
      </c>
      <c r="BA4570">
        <v>5.5968554251777283</v>
      </c>
      <c r="BB4570">
        <v>60.560186448476877</v>
      </c>
      <c r="BC4570">
        <v>23.858713212392892</v>
      </c>
      <c r="BD4570">
        <v>33.123238563537598</v>
      </c>
      <c r="BE4570">
        <v>5.0871960946621826</v>
      </c>
      <c r="BF4570">
        <v>3.2546332441632776E-2</v>
      </c>
      <c r="BG4570">
        <v>3.3918792467416208</v>
      </c>
      <c r="BH4570">
        <v>1.6953168479205618</v>
      </c>
      <c r="BI4570">
        <v>2.0375023009482875E-2</v>
      </c>
      <c r="BJ4570">
        <v>62.173238624983121</v>
      </c>
      <c r="BK4570">
        <v>0.48671100699222963</v>
      </c>
      <c r="BL4570">
        <v>59.064038329501798</v>
      </c>
      <c r="BM4570">
        <v>1375.7416335289806</v>
      </c>
      <c r="BN4570">
        <v>5.8460964286721163E-3</v>
      </c>
    </row>
    <row r="4571" spans="1:66">
      <c r="A4571" t="s">
        <v>5189</v>
      </c>
      <c r="B4571" t="s">
        <v>3827</v>
      </c>
      <c r="C4571" s="4">
        <v>20190806</v>
      </c>
      <c r="D4571" t="s">
        <v>5022</v>
      </c>
      <c r="E4571" t="s">
        <v>5023</v>
      </c>
      <c r="F4571" t="s">
        <v>5188</v>
      </c>
      <c r="G4571">
        <v>2000</v>
      </c>
      <c r="H4571">
        <v>1800</v>
      </c>
      <c r="K4571">
        <v>35</v>
      </c>
      <c r="L4571" t="s">
        <v>5204</v>
      </c>
      <c r="M4571">
        <v>9333.0000067725778</v>
      </c>
      <c r="N4571">
        <v>0</v>
      </c>
      <c r="O4571">
        <v>16.82750638855935</v>
      </c>
      <c r="P4571">
        <v>3.174817199534917E-2</v>
      </c>
      <c r="Q4571">
        <v>869.61713940265406</v>
      </c>
      <c r="R4571">
        <v>0.77802472931234345</v>
      </c>
      <c r="S4571">
        <v>2.1793376704541139</v>
      </c>
      <c r="T4571">
        <v>34.71966552734375</v>
      </c>
      <c r="U4571">
        <v>6</v>
      </c>
      <c r="V4571">
        <v>1.4200000166893005</v>
      </c>
      <c r="W4571">
        <v>1</v>
      </c>
      <c r="X4571">
        <v>2.8400000333786011</v>
      </c>
      <c r="Y4571">
        <v>31.386629104614258</v>
      </c>
      <c r="Z4571">
        <v>34.71966552734375</v>
      </c>
      <c r="AA4571">
        <v>31.015537261962891</v>
      </c>
      <c r="AB4571">
        <v>1800.0511474609375</v>
      </c>
      <c r="AC4571">
        <v>1778.190673828125</v>
      </c>
      <c r="AD4571">
        <v>35.693859100341797</v>
      </c>
      <c r="AE4571">
        <v>36.593624114990234</v>
      </c>
      <c r="AF4571">
        <v>71.529327392578125</v>
      </c>
      <c r="AG4571">
        <v>73.332427978515625</v>
      </c>
      <c r="AH4571">
        <v>499.83316040039063</v>
      </c>
      <c r="AI4571">
        <v>2000.928955078125</v>
      </c>
      <c r="AJ4571">
        <v>44.709575653076172</v>
      </c>
      <c r="AK4571">
        <v>92.418769836425781</v>
      </c>
      <c r="AL4571">
        <v>-34.217109680175781</v>
      </c>
      <c r="AM4571">
        <v>0.84978342056274414</v>
      </c>
      <c r="AN4571">
        <v>1</v>
      </c>
      <c r="AO4571">
        <v>-0.21956524252891541</v>
      </c>
      <c r="AP4571">
        <v>2.737391471862793</v>
      </c>
      <c r="AQ4571">
        <v>1</v>
      </c>
      <c r="AR4571">
        <v>0</v>
      </c>
      <c r="AS4571">
        <v>0.15999999642372131</v>
      </c>
      <c r="AT4571">
        <v>111115</v>
      </c>
      <c r="AU4571">
        <v>0.83305526733398438</v>
      </c>
      <c r="AV4571">
        <v>7.7802472931234347E-4</v>
      </c>
      <c r="AW4571">
        <v>307.86966552734373</v>
      </c>
      <c r="AX4571">
        <v>304.53662910461424</v>
      </c>
      <c r="AY4571">
        <v>320.14862565662042</v>
      </c>
      <c r="AZ4571">
        <v>2.6559787359300358</v>
      </c>
      <c r="BA4571">
        <v>5.5612753950180762</v>
      </c>
      <c r="BB4571">
        <v>60.174739448070042</v>
      </c>
      <c r="BC4571">
        <v>23.581115333079808</v>
      </c>
      <c r="BD4571">
        <v>33.053147315979004</v>
      </c>
      <c r="BE4571">
        <v>5.0672134487105867</v>
      </c>
      <c r="BF4571">
        <v>3.1397184947403921E-2</v>
      </c>
      <c r="BG4571">
        <v>3.3819377245639624</v>
      </c>
      <c r="BH4571">
        <v>1.6852757241466243</v>
      </c>
      <c r="BI4571">
        <v>1.9654475604367463E-2</v>
      </c>
      <c r="BJ4571">
        <v>80.368946252264891</v>
      </c>
      <c r="BK4571">
        <v>0.48904605799698891</v>
      </c>
      <c r="BL4571">
        <v>59.275059522244725</v>
      </c>
      <c r="BM4571">
        <v>1770.1916832092659</v>
      </c>
      <c r="BN4571">
        <v>5.6347086716873563E-3</v>
      </c>
    </row>
    <row r="4572" spans="1:66">
      <c r="A4572" t="s">
        <v>5189</v>
      </c>
      <c r="B4572" t="s">
        <v>3827</v>
      </c>
      <c r="C4572" s="4">
        <v>20190806</v>
      </c>
      <c r="D4572" t="s">
        <v>5022</v>
      </c>
      <c r="E4572" t="s">
        <v>5023</v>
      </c>
      <c r="F4572" t="s">
        <v>5188</v>
      </c>
      <c r="G4572">
        <v>2000</v>
      </c>
      <c r="H4572">
        <v>400</v>
      </c>
      <c r="K4572">
        <v>36</v>
      </c>
      <c r="L4572" t="s">
        <v>5205</v>
      </c>
      <c r="M4572">
        <v>9419.5000067837536</v>
      </c>
      <c r="N4572">
        <v>0</v>
      </c>
      <c r="O4572">
        <v>2.4648982349252813</v>
      </c>
      <c r="P4572">
        <v>2.9884910576037319E-2</v>
      </c>
      <c r="Q4572">
        <v>250.18553365495913</v>
      </c>
      <c r="R4572">
        <v>0.74476572685843578</v>
      </c>
      <c r="S4572">
        <v>2.2150628004630764</v>
      </c>
      <c r="T4572">
        <v>34.745384216308594</v>
      </c>
      <c r="U4572">
        <v>6</v>
      </c>
      <c r="V4572">
        <v>1.4200000166893005</v>
      </c>
      <c r="W4572">
        <v>1</v>
      </c>
      <c r="X4572">
        <v>2.8400000333786011</v>
      </c>
      <c r="Y4572">
        <v>31.372365951538086</v>
      </c>
      <c r="Z4572">
        <v>34.745384216308594</v>
      </c>
      <c r="AA4572">
        <v>31.013748168945313</v>
      </c>
      <c r="AB4572">
        <v>399.6619873046875</v>
      </c>
      <c r="AC4572">
        <v>396.34811401367188</v>
      </c>
      <c r="AD4572">
        <v>35.431144714355469</v>
      </c>
      <c r="AE4572">
        <v>36.292888641357422</v>
      </c>
      <c r="AF4572">
        <v>71.060676574707031</v>
      </c>
      <c r="AG4572">
        <v>72.788993835449219</v>
      </c>
      <c r="AH4572">
        <v>499.73269653320313</v>
      </c>
      <c r="AI4572">
        <v>2000.32470703125</v>
      </c>
      <c r="AJ4572">
        <v>19.64204216003418</v>
      </c>
      <c r="AK4572">
        <v>92.419044494628906</v>
      </c>
      <c r="AL4572">
        <v>-4.0274839401245117</v>
      </c>
      <c r="AM4572">
        <v>0.42839938402175903</v>
      </c>
      <c r="AN4572">
        <v>1</v>
      </c>
      <c r="AO4572">
        <v>-0.21956524252891541</v>
      </c>
      <c r="AP4572">
        <v>2.737391471862793</v>
      </c>
      <c r="AQ4572">
        <v>1</v>
      </c>
      <c r="AR4572">
        <v>0</v>
      </c>
      <c r="AS4572">
        <v>0.15999999642372131</v>
      </c>
      <c r="AT4572">
        <v>111115</v>
      </c>
      <c r="AU4572">
        <v>0.83288782755533841</v>
      </c>
      <c r="AV4572">
        <v>7.4476572685843573E-4</v>
      </c>
      <c r="AW4572">
        <v>307.89538421630857</v>
      </c>
      <c r="AX4572">
        <v>304.52236595153806</v>
      </c>
      <c r="AY4572">
        <v>320.05194597128138</v>
      </c>
      <c r="AZ4572">
        <v>2.6653670802210514</v>
      </c>
      <c r="BA4572">
        <v>5.5692168906472999</v>
      </c>
      <c r="BB4572">
        <v>60.260489827623836</v>
      </c>
      <c r="BC4572">
        <v>23.967601186266414</v>
      </c>
      <c r="BD4572">
        <v>33.05887508392334</v>
      </c>
      <c r="BE4572">
        <v>5.0688438388901504</v>
      </c>
      <c r="BF4572">
        <v>2.9573710685596045E-2</v>
      </c>
      <c r="BG4572">
        <v>3.3541540901842235</v>
      </c>
      <c r="BH4572">
        <v>1.7146897487059269</v>
      </c>
      <c r="BI4572">
        <v>1.8511278873889828E-2</v>
      </c>
      <c r="BJ4572">
        <v>23.121907966770145</v>
      </c>
      <c r="BK4572">
        <v>0.63122675448464249</v>
      </c>
      <c r="BL4572">
        <v>58.644329674006215</v>
      </c>
      <c r="BM4572">
        <v>395.17641944393961</v>
      </c>
      <c r="BN4572">
        <v>3.6579182762280335E-3</v>
      </c>
    </row>
    <row r="4574" spans="1:66">
      <c r="A4574" t="s">
        <v>5207</v>
      </c>
      <c r="B4574" t="s">
        <v>3827</v>
      </c>
      <c r="C4574" s="4">
        <v>20190806</v>
      </c>
      <c r="D4574" t="s">
        <v>5022</v>
      </c>
      <c r="E4574" t="s">
        <v>5023</v>
      </c>
      <c r="F4574" t="s">
        <v>5206</v>
      </c>
      <c r="G4574">
        <v>2000</v>
      </c>
      <c r="H4574">
        <v>400</v>
      </c>
      <c r="K4574">
        <v>37</v>
      </c>
      <c r="L4574" t="s">
        <v>5208</v>
      </c>
      <c r="M4574">
        <v>13791.00000679493</v>
      </c>
      <c r="N4574">
        <v>0</v>
      </c>
      <c r="O4574">
        <v>1.4361691253293909</v>
      </c>
      <c r="P4574">
        <v>1.9607483876421156E-2</v>
      </c>
      <c r="Q4574">
        <v>265.49900578887485</v>
      </c>
      <c r="R4574">
        <v>0.53148087654011478</v>
      </c>
      <c r="S4574">
        <v>2.3981885011282147</v>
      </c>
      <c r="T4574">
        <v>35.094253540039063</v>
      </c>
      <c r="U4574">
        <v>6</v>
      </c>
      <c r="V4574">
        <v>1.4200000166893005</v>
      </c>
      <c r="W4574">
        <v>1</v>
      </c>
      <c r="X4574">
        <v>2.8400000333786011</v>
      </c>
      <c r="Y4574">
        <v>31.800441741943359</v>
      </c>
      <c r="Z4574">
        <v>35.094253540039063</v>
      </c>
      <c r="AA4574">
        <v>31.520990371704102</v>
      </c>
      <c r="AB4574">
        <v>399.831787109375</v>
      </c>
      <c r="AC4574">
        <v>397.8551025390625</v>
      </c>
      <c r="AD4574">
        <v>34.900482177734375</v>
      </c>
      <c r="AE4574">
        <v>35.515464782714844</v>
      </c>
      <c r="AF4574">
        <v>68.262184143066406</v>
      </c>
      <c r="AG4574">
        <v>69.465034484863281</v>
      </c>
      <c r="AH4574">
        <v>500.11666870117188</v>
      </c>
      <c r="AI4574">
        <v>2000.4437255859375</v>
      </c>
      <c r="AJ4574">
        <v>10.817639350891113</v>
      </c>
      <c r="AK4574">
        <v>92.346565246582031</v>
      </c>
      <c r="AL4574">
        <v>-4.2655773162841797</v>
      </c>
      <c r="AM4574">
        <v>0.42836257815361023</v>
      </c>
      <c r="AN4574">
        <v>1</v>
      </c>
      <c r="AO4574">
        <v>-0.21956524252891541</v>
      </c>
      <c r="AP4574">
        <v>2.737391471862793</v>
      </c>
      <c r="AQ4574">
        <v>1</v>
      </c>
      <c r="AR4574">
        <v>0</v>
      </c>
      <c r="AS4574">
        <v>0.15999999642372131</v>
      </c>
      <c r="AT4574">
        <v>111115</v>
      </c>
      <c r="AU4574">
        <v>0.83352778116861981</v>
      </c>
      <c r="AV4574">
        <v>5.3148087654011477E-4</v>
      </c>
      <c r="AW4574">
        <v>308.24425354003904</v>
      </c>
      <c r="AX4574">
        <v>304.95044174194334</v>
      </c>
      <c r="AY4574">
        <v>320.07098893960574</v>
      </c>
      <c r="AZ4574">
        <v>2.7753681677965858</v>
      </c>
      <c r="BA4574">
        <v>5.6779196869478774</v>
      </c>
      <c r="BB4574">
        <v>61.48490387040173</v>
      </c>
      <c r="BC4574">
        <v>25.969439087686887</v>
      </c>
      <c r="BD4574">
        <v>33.447347640991211</v>
      </c>
      <c r="BE4574">
        <v>5.1804920223313644</v>
      </c>
      <c r="BF4574">
        <v>1.9473041152500373E-2</v>
      </c>
      <c r="BG4574">
        <v>3.2797311858196627</v>
      </c>
      <c r="BH4574">
        <v>1.9007608365117017</v>
      </c>
      <c r="BI4574">
        <v>1.2182658573318912E-2</v>
      </c>
      <c r="BJ4574">
        <v>24.517921260984995</v>
      </c>
      <c r="BK4574">
        <v>0.66732587842783153</v>
      </c>
      <c r="BL4574">
        <v>55.914347031584569</v>
      </c>
      <c r="BM4574">
        <v>397.17241651920068</v>
      </c>
      <c r="BN4574">
        <v>2.021853873274524E-3</v>
      </c>
    </row>
    <row r="4575" spans="1:66">
      <c r="A4575" t="s">
        <v>5207</v>
      </c>
      <c r="B4575" t="s">
        <v>3827</v>
      </c>
      <c r="C4575" s="4">
        <v>20190806</v>
      </c>
      <c r="D4575" t="s">
        <v>5022</v>
      </c>
      <c r="E4575" t="s">
        <v>5023</v>
      </c>
      <c r="F4575" t="s">
        <v>5206</v>
      </c>
      <c r="G4575">
        <v>2000</v>
      </c>
      <c r="H4575">
        <v>325</v>
      </c>
      <c r="K4575">
        <v>38</v>
      </c>
      <c r="L4575" t="s">
        <v>5209</v>
      </c>
      <c r="M4575">
        <v>13871.00000679493</v>
      </c>
      <c r="N4575">
        <v>0</v>
      </c>
      <c r="O4575">
        <v>1.0654475996346497</v>
      </c>
      <c r="P4575">
        <v>1.9581391393167263E-2</v>
      </c>
      <c r="Q4575">
        <v>223.90630161566133</v>
      </c>
      <c r="R4575">
        <v>0.53299737768045141</v>
      </c>
      <c r="S4575">
        <v>2.4085434493103768</v>
      </c>
      <c r="T4575">
        <v>35.066669464111328</v>
      </c>
      <c r="U4575">
        <v>6</v>
      </c>
      <c r="V4575">
        <v>1.4200000166893005</v>
      </c>
      <c r="W4575">
        <v>1</v>
      </c>
      <c r="X4575">
        <v>2.8400000333786011</v>
      </c>
      <c r="Y4575">
        <v>31.791234970092773</v>
      </c>
      <c r="Z4575">
        <v>35.066669464111328</v>
      </c>
      <c r="AA4575">
        <v>31.522409439086914</v>
      </c>
      <c r="AB4575">
        <v>324.95339965820313</v>
      </c>
      <c r="AC4575">
        <v>323.46804809570313</v>
      </c>
      <c r="AD4575">
        <v>34.693256378173828</v>
      </c>
      <c r="AE4575">
        <v>35.310237884521484</v>
      </c>
      <c r="AF4575">
        <v>67.890953063964844</v>
      </c>
      <c r="AG4575">
        <v>69.098320007324219</v>
      </c>
      <c r="AH4575">
        <v>500.025146484375</v>
      </c>
      <c r="AI4575">
        <v>2001.015625</v>
      </c>
      <c r="AJ4575">
        <v>13.238402366638184</v>
      </c>
      <c r="AK4575">
        <v>92.344741821289063</v>
      </c>
      <c r="AL4575">
        <v>-3.1149578094482422</v>
      </c>
      <c r="AM4575">
        <v>0.38958084583282471</v>
      </c>
      <c r="AN4575">
        <v>1</v>
      </c>
      <c r="AO4575">
        <v>-0.21956524252891541</v>
      </c>
      <c r="AP4575">
        <v>2.737391471862793</v>
      </c>
      <c r="AQ4575">
        <v>1</v>
      </c>
      <c r="AR4575">
        <v>0</v>
      </c>
      <c r="AS4575">
        <v>0.15999999642372131</v>
      </c>
      <c r="AT4575">
        <v>111115</v>
      </c>
      <c r="AU4575">
        <v>0.8333752441406248</v>
      </c>
      <c r="AV4575">
        <v>5.3299737768045137E-4</v>
      </c>
      <c r="AW4575">
        <v>308.21666946411131</v>
      </c>
      <c r="AX4575">
        <v>304.94123497009275</v>
      </c>
      <c r="AY4575">
        <v>320.16249284381047</v>
      </c>
      <c r="AZ4575">
        <v>2.7782943007690166</v>
      </c>
      <c r="BA4575">
        <v>5.6692582504048135</v>
      </c>
      <c r="BB4575">
        <v>61.392323359095997</v>
      </c>
      <c r="BC4575">
        <v>26.082085474574512</v>
      </c>
      <c r="BD4575">
        <v>33.428952217102051</v>
      </c>
      <c r="BE4575">
        <v>5.175157276335292</v>
      </c>
      <c r="BF4575">
        <v>1.9447305024592181E-2</v>
      </c>
      <c r="BG4575">
        <v>3.2607148010944367</v>
      </c>
      <c r="BH4575">
        <v>1.9144424752408553</v>
      </c>
      <c r="BI4575">
        <v>1.2166541758890516E-2</v>
      </c>
      <c r="BJ4575">
        <v>20.676569614857922</v>
      </c>
      <c r="BK4575">
        <v>0.69220531342686165</v>
      </c>
      <c r="BL4575">
        <v>55.662882499332291</v>
      </c>
      <c r="BM4575">
        <v>322.96158533422363</v>
      </c>
      <c r="BN4575">
        <v>1.8363138912104728E-3</v>
      </c>
    </row>
    <row r="4576" spans="1:66">
      <c r="A4576" t="s">
        <v>5207</v>
      </c>
      <c r="B4576" t="s">
        <v>3827</v>
      </c>
      <c r="C4576" s="4">
        <v>20190806</v>
      </c>
      <c r="D4576" t="s">
        <v>5022</v>
      </c>
      <c r="E4576" t="s">
        <v>5023</v>
      </c>
      <c r="F4576" t="s">
        <v>5206</v>
      </c>
      <c r="G4576">
        <v>2000</v>
      </c>
      <c r="H4576">
        <v>250</v>
      </c>
      <c r="K4576">
        <v>39</v>
      </c>
      <c r="L4576" t="s">
        <v>2386</v>
      </c>
      <c r="M4576">
        <v>13959.00000679493</v>
      </c>
      <c r="N4576">
        <v>0</v>
      </c>
      <c r="O4576">
        <v>0.60064482368143068</v>
      </c>
      <c r="P4576">
        <v>1.9207493677120793E-2</v>
      </c>
      <c r="Q4576">
        <v>189.09904495071996</v>
      </c>
      <c r="R4576">
        <v>0.52192893171025057</v>
      </c>
      <c r="S4576">
        <v>2.4043361398875085</v>
      </c>
      <c r="T4576">
        <v>35.025596618652344</v>
      </c>
      <c r="U4576">
        <v>6</v>
      </c>
      <c r="V4576">
        <v>1.4200000166893005</v>
      </c>
      <c r="W4576">
        <v>1</v>
      </c>
      <c r="X4576">
        <v>2.8400000333786011</v>
      </c>
      <c r="Y4576">
        <v>31.780996322631836</v>
      </c>
      <c r="Z4576">
        <v>35.025596618652344</v>
      </c>
      <c r="AA4576">
        <v>31.521675109863281</v>
      </c>
      <c r="AB4576">
        <v>249.87873840332031</v>
      </c>
      <c r="AC4576">
        <v>249.0018310546875</v>
      </c>
      <c r="AD4576">
        <v>34.613136291503906</v>
      </c>
      <c r="AE4576">
        <v>35.217517852783203</v>
      </c>
      <c r="AF4576">
        <v>67.771286010742188</v>
      </c>
      <c r="AG4576">
        <v>68.95465087890625</v>
      </c>
      <c r="AH4576">
        <v>499.8973388671875</v>
      </c>
      <c r="AI4576">
        <v>2001.135986328125</v>
      </c>
      <c r="AJ4576">
        <v>41.128341674804688</v>
      </c>
      <c r="AK4576">
        <v>92.341728210449219</v>
      </c>
      <c r="AL4576">
        <v>-2.0335917472839355</v>
      </c>
      <c r="AM4576">
        <v>0.34690696001052856</v>
      </c>
      <c r="AN4576">
        <v>1</v>
      </c>
      <c r="AO4576">
        <v>-0.21956524252891541</v>
      </c>
      <c r="AP4576">
        <v>2.737391471862793</v>
      </c>
      <c r="AQ4576">
        <v>1</v>
      </c>
      <c r="AR4576">
        <v>0</v>
      </c>
      <c r="AS4576">
        <v>0.15999999642372131</v>
      </c>
      <c r="AT4576">
        <v>111115</v>
      </c>
      <c r="AU4576">
        <v>0.83316223144531243</v>
      </c>
      <c r="AV4576">
        <v>5.2192893171025057E-4</v>
      </c>
      <c r="AW4576">
        <v>308.17559661865232</v>
      </c>
      <c r="AX4576">
        <v>304.93099632263181</v>
      </c>
      <c r="AY4576">
        <v>320.18175065588002</v>
      </c>
      <c r="AZ4576">
        <v>2.7882192670746733</v>
      </c>
      <c r="BA4576">
        <v>5.6563826016958583</v>
      </c>
      <c r="BB4576">
        <v>61.254892141555054</v>
      </c>
      <c r="BC4576">
        <v>26.037374288771851</v>
      </c>
      <c r="BD4576">
        <v>33.40329647064209</v>
      </c>
      <c r="BE4576">
        <v>5.1677249882863716</v>
      </c>
      <c r="BF4576">
        <v>1.9078462185049792E-2</v>
      </c>
      <c r="BG4576">
        <v>3.2520464618083498</v>
      </c>
      <c r="BH4576">
        <v>1.9156785264780218</v>
      </c>
      <c r="BI4576">
        <v>1.1935564792227413E-2</v>
      </c>
      <c r="BJ4576">
        <v>17.461732613694902</v>
      </c>
      <c r="BK4576">
        <v>0.75942833090728845</v>
      </c>
      <c r="BL4576">
        <v>55.639146529113233</v>
      </c>
      <c r="BM4576">
        <v>248.71631327213828</v>
      </c>
      <c r="BN4576">
        <v>1.3436740403995129E-3</v>
      </c>
    </row>
    <row r="4577" spans="1:66">
      <c r="A4577" t="s">
        <v>5207</v>
      </c>
      <c r="B4577" t="s">
        <v>3827</v>
      </c>
      <c r="C4577" s="4">
        <v>20190806</v>
      </c>
      <c r="D4577" t="s">
        <v>5022</v>
      </c>
      <c r="E4577" t="s">
        <v>5023</v>
      </c>
      <c r="F4577" t="s">
        <v>5206</v>
      </c>
      <c r="G4577">
        <v>2000</v>
      </c>
      <c r="H4577">
        <v>175</v>
      </c>
      <c r="K4577">
        <v>40</v>
      </c>
      <c r="L4577" t="s">
        <v>5210</v>
      </c>
      <c r="M4577">
        <v>14047.00000679493</v>
      </c>
      <c r="N4577">
        <v>0</v>
      </c>
      <c r="O4577">
        <v>0.19541894794102141</v>
      </c>
      <c r="P4577">
        <v>1.9671636088673203E-2</v>
      </c>
      <c r="Q4577">
        <v>151.12090803127046</v>
      </c>
      <c r="R4577">
        <v>0.53547915413394298</v>
      </c>
      <c r="S4577">
        <v>2.4089444664025508</v>
      </c>
      <c r="T4577">
        <v>35.017948150634766</v>
      </c>
      <c r="U4577">
        <v>6</v>
      </c>
      <c r="V4577">
        <v>1.4200000166893005</v>
      </c>
      <c r="W4577">
        <v>1</v>
      </c>
      <c r="X4577">
        <v>2.8400000333786011</v>
      </c>
      <c r="Y4577">
        <v>31.774391174316406</v>
      </c>
      <c r="Z4577">
        <v>35.017948150634766</v>
      </c>
      <c r="AA4577">
        <v>31.521091461181641</v>
      </c>
      <c r="AB4577">
        <v>174.58328247070313</v>
      </c>
      <c r="AC4577">
        <v>174.23689270019531</v>
      </c>
      <c r="AD4577">
        <v>34.523628234863281</v>
      </c>
      <c r="AE4577">
        <v>35.143489837646484</v>
      </c>
      <c r="AF4577">
        <v>67.617866516113281</v>
      </c>
      <c r="AG4577">
        <v>68.831924438476563</v>
      </c>
      <c r="AH4577">
        <v>500.105712890625</v>
      </c>
      <c r="AI4577">
        <v>2000.3726806640625</v>
      </c>
      <c r="AJ4577">
        <v>23.489955902099609</v>
      </c>
      <c r="AK4577">
        <v>92.336967468261719</v>
      </c>
      <c r="AL4577">
        <v>-1.1196780204772949</v>
      </c>
      <c r="AM4577">
        <v>0.30409041047096252</v>
      </c>
      <c r="AN4577">
        <v>1</v>
      </c>
      <c r="AO4577">
        <v>-0.21956524252891541</v>
      </c>
      <c r="AP4577">
        <v>2.737391471862793</v>
      </c>
      <c r="AQ4577">
        <v>1</v>
      </c>
      <c r="AR4577">
        <v>0</v>
      </c>
      <c r="AS4577">
        <v>0.15999999642372131</v>
      </c>
      <c r="AT4577">
        <v>111115</v>
      </c>
      <c r="AU4577">
        <v>0.83350952148437485</v>
      </c>
      <c r="AV4577">
        <v>5.3547915413394297E-4</v>
      </c>
      <c r="AW4577">
        <v>308.16794815063474</v>
      </c>
      <c r="AX4577">
        <v>304.92439117431638</v>
      </c>
      <c r="AY4577">
        <v>320.05962175235982</v>
      </c>
      <c r="AZ4577">
        <v>2.7806071477904761</v>
      </c>
      <c r="BA4577">
        <v>5.6539877442625004</v>
      </c>
      <c r="BB4577">
        <v>61.232114279753688</v>
      </c>
      <c r="BC4577">
        <v>26.088624442107204</v>
      </c>
      <c r="BD4577">
        <v>33.396169662475586</v>
      </c>
      <c r="BE4577">
        <v>5.1656620510283284</v>
      </c>
      <c r="BF4577">
        <v>1.9536315215813248E-2</v>
      </c>
      <c r="BG4577">
        <v>3.2450432778599496</v>
      </c>
      <c r="BH4577">
        <v>1.9206187731683788</v>
      </c>
      <c r="BI4577">
        <v>1.2222283063031846E-2</v>
      </c>
      <c r="BJ4577">
        <v>13.954046368657592</v>
      </c>
      <c r="BK4577">
        <v>0.86733013708698359</v>
      </c>
      <c r="BL4577">
        <v>55.544773062203532</v>
      </c>
      <c r="BM4577">
        <v>174.14399989152639</v>
      </c>
      <c r="BN4577">
        <v>6.2330606407340046E-4</v>
      </c>
    </row>
    <row r="4578" spans="1:66">
      <c r="A4578" t="s">
        <v>5207</v>
      </c>
      <c r="B4578" t="s">
        <v>3827</v>
      </c>
      <c r="C4578" s="4">
        <v>20190806</v>
      </c>
      <c r="D4578" t="s">
        <v>5022</v>
      </c>
      <c r="E4578" t="s">
        <v>5023</v>
      </c>
      <c r="F4578" t="s">
        <v>5206</v>
      </c>
      <c r="G4578">
        <v>2000</v>
      </c>
      <c r="H4578">
        <v>100</v>
      </c>
      <c r="K4578">
        <v>41</v>
      </c>
      <c r="L4578" t="s">
        <v>5211</v>
      </c>
      <c r="M4578">
        <v>14138.500006783754</v>
      </c>
      <c r="N4578">
        <v>0</v>
      </c>
      <c r="O4578">
        <v>-0.21495229110219866</v>
      </c>
      <c r="P4578">
        <v>2.0273674206198581E-2</v>
      </c>
      <c r="Q4578">
        <v>112.38228290391457</v>
      </c>
      <c r="R4578">
        <v>0.55958923588752374</v>
      </c>
      <c r="S4578">
        <v>2.4430503533288608</v>
      </c>
      <c r="T4578">
        <v>35.079814910888672</v>
      </c>
      <c r="U4578">
        <v>6</v>
      </c>
      <c r="V4578">
        <v>1.4200000166893005</v>
      </c>
      <c r="W4578">
        <v>1</v>
      </c>
      <c r="X4578">
        <v>2.8400000333786011</v>
      </c>
      <c r="Y4578">
        <v>31.80389404296875</v>
      </c>
      <c r="Z4578">
        <v>35.079814910888672</v>
      </c>
      <c r="AA4578">
        <v>31.541669845581055</v>
      </c>
      <c r="AB4578">
        <v>99.843017578125</v>
      </c>
      <c r="AC4578">
        <v>100.03365325927734</v>
      </c>
      <c r="AD4578">
        <v>34.337322235107422</v>
      </c>
      <c r="AE4578">
        <v>34.984882354736328</v>
      </c>
      <c r="AF4578">
        <v>67.139251708984375</v>
      </c>
      <c r="AG4578">
        <v>68.405410766601563</v>
      </c>
      <c r="AH4578">
        <v>500.350830078125</v>
      </c>
      <c r="AI4578">
        <v>2000.5821533203125</v>
      </c>
      <c r="AJ4578">
        <v>15.064579010009766</v>
      </c>
      <c r="AK4578">
        <v>92.33514404296875</v>
      </c>
      <c r="AL4578">
        <v>-0.35090628266334534</v>
      </c>
      <c r="AM4578">
        <v>0.25704297423362732</v>
      </c>
      <c r="AN4578">
        <v>1</v>
      </c>
      <c r="AO4578">
        <v>-0.21956524252891541</v>
      </c>
      <c r="AP4578">
        <v>2.737391471862793</v>
      </c>
      <c r="AQ4578">
        <v>1</v>
      </c>
      <c r="AR4578">
        <v>0</v>
      </c>
      <c r="AS4578">
        <v>0.15999999642372131</v>
      </c>
      <c r="AT4578">
        <v>111115</v>
      </c>
      <c r="AU4578">
        <v>0.83391805013020814</v>
      </c>
      <c r="AV4578">
        <v>5.5958923588752369E-4</v>
      </c>
      <c r="AW4578">
        <v>308.22981491088865</v>
      </c>
      <c r="AX4578">
        <v>304.95389404296873</v>
      </c>
      <c r="AY4578">
        <v>320.09313737661068</v>
      </c>
      <c r="AZ4578">
        <v>2.7646440609362219</v>
      </c>
      <c r="BA4578">
        <v>5.6733845048797553</v>
      </c>
      <c r="BB4578">
        <v>61.443392585596769</v>
      </c>
      <c r="BC4578">
        <v>26.458510230860441</v>
      </c>
      <c r="BD4578">
        <v>33.441854476928711</v>
      </c>
      <c r="BE4578">
        <v>5.1788984822134019</v>
      </c>
      <c r="BF4578">
        <v>2.0129974019489474E-2</v>
      </c>
      <c r="BG4578">
        <v>3.2303341515508945</v>
      </c>
      <c r="BH4578">
        <v>1.9485643306625073</v>
      </c>
      <c r="BI4578">
        <v>1.2594065890201095E-2</v>
      </c>
      <c r="BJ4578">
        <v>10.376834279810618</v>
      </c>
      <c r="BK4578">
        <v>1.1234447532634921</v>
      </c>
      <c r="BL4578">
        <v>55.077729196984528</v>
      </c>
      <c r="BM4578">
        <v>100.13583128377643</v>
      </c>
      <c r="BN4578">
        <v>-1.182302471334894E-3</v>
      </c>
    </row>
    <row r="4579" spans="1:66">
      <c r="A4579" t="s">
        <v>5207</v>
      </c>
      <c r="B4579" t="s">
        <v>3827</v>
      </c>
      <c r="C4579" s="4">
        <v>20190806</v>
      </c>
      <c r="D4579" t="s">
        <v>5022</v>
      </c>
      <c r="E4579" t="s">
        <v>5023</v>
      </c>
      <c r="F4579" t="s">
        <v>5206</v>
      </c>
      <c r="G4579">
        <v>2000</v>
      </c>
      <c r="H4579">
        <v>66</v>
      </c>
      <c r="K4579">
        <v>42</v>
      </c>
      <c r="L4579" t="s">
        <v>5212</v>
      </c>
      <c r="M4579">
        <v>14279.00000679493</v>
      </c>
      <c r="N4579">
        <v>0</v>
      </c>
      <c r="O4579">
        <v>-0.31324950956729219</v>
      </c>
      <c r="P4579">
        <v>2.1133723041959731E-2</v>
      </c>
      <c r="Q4579">
        <v>92.952491556322371</v>
      </c>
      <c r="R4579">
        <v>0.57925020476799294</v>
      </c>
      <c r="S4579">
        <v>2.4274575020614648</v>
      </c>
      <c r="T4579">
        <v>34.963600158691406</v>
      </c>
      <c r="U4579">
        <v>6</v>
      </c>
      <c r="V4579">
        <v>1.4200000166893005</v>
      </c>
      <c r="W4579">
        <v>1</v>
      </c>
      <c r="X4579">
        <v>2.8400000333786011</v>
      </c>
      <c r="Y4579">
        <v>31.762256622314453</v>
      </c>
      <c r="Z4579">
        <v>34.963600158691406</v>
      </c>
      <c r="AA4579">
        <v>31.521827697753906</v>
      </c>
      <c r="AB4579">
        <v>72.41693115234375</v>
      </c>
      <c r="AC4579">
        <v>72.742111206054688</v>
      </c>
      <c r="AD4579">
        <v>34.089496612548828</v>
      </c>
      <c r="AE4579">
        <v>34.760112762451172</v>
      </c>
      <c r="AF4579">
        <v>66.811332702636719</v>
      </c>
      <c r="AG4579">
        <v>68.125663757324219</v>
      </c>
      <c r="AH4579">
        <v>500.24032592773438</v>
      </c>
      <c r="AI4579">
        <v>2000.413330078125</v>
      </c>
      <c r="AJ4579">
        <v>18.596757888793945</v>
      </c>
      <c r="AK4579">
        <v>92.333946228027344</v>
      </c>
      <c r="AL4579">
        <v>-0.11875791847705841</v>
      </c>
      <c r="AM4579">
        <v>0.23691663146018982</v>
      </c>
      <c r="AN4579">
        <v>1</v>
      </c>
      <c r="AO4579">
        <v>-0.21956524252891541</v>
      </c>
      <c r="AP4579">
        <v>2.737391471862793</v>
      </c>
      <c r="AQ4579">
        <v>1</v>
      </c>
      <c r="AR4579">
        <v>0</v>
      </c>
      <c r="AS4579">
        <v>0.15999999642372131</v>
      </c>
      <c r="AT4579">
        <v>111135</v>
      </c>
      <c r="AU4579">
        <v>0.83373387654622377</v>
      </c>
      <c r="AV4579">
        <v>5.7925020476799294E-4</v>
      </c>
      <c r="AW4579">
        <v>308.11360015869138</v>
      </c>
      <c r="AX4579">
        <v>304.91225662231443</v>
      </c>
      <c r="AY4579">
        <v>320.06612565846444</v>
      </c>
      <c r="AZ4579">
        <v>2.7657547071095236</v>
      </c>
      <c r="BA4579">
        <v>5.6369958847497985</v>
      </c>
      <c r="BB4579">
        <v>61.050091705478593</v>
      </c>
      <c r="BC4579">
        <v>26.289978943027421</v>
      </c>
      <c r="BD4579">
        <v>33.36292839050293</v>
      </c>
      <c r="BE4579">
        <v>5.1560494396354111</v>
      </c>
      <c r="BF4579">
        <v>2.0977619102878941E-2</v>
      </c>
      <c r="BG4579">
        <v>3.2095383826883337</v>
      </c>
      <c r="BH4579">
        <v>1.9465110569470774</v>
      </c>
      <c r="BI4579">
        <v>1.312494810491034E-2</v>
      </c>
      <c r="BJ4579">
        <v>8.5826703571226357</v>
      </c>
      <c r="BK4579">
        <v>1.2778360431829956</v>
      </c>
      <c r="BL4579">
        <v>55.104391351487301</v>
      </c>
      <c r="BM4579">
        <v>72.891015020472167</v>
      </c>
      <c r="BN4579">
        <v>-2.3681140344951283E-3</v>
      </c>
    </row>
    <row r="4580" spans="1:66">
      <c r="A4580" t="s">
        <v>5207</v>
      </c>
      <c r="B4580" t="s">
        <v>3827</v>
      </c>
      <c r="C4580" s="4">
        <v>20190806</v>
      </c>
      <c r="D4580" t="s">
        <v>5022</v>
      </c>
      <c r="E4580" t="s">
        <v>5023</v>
      </c>
      <c r="F4580" t="s">
        <v>5206</v>
      </c>
      <c r="G4580">
        <v>2000</v>
      </c>
      <c r="H4580">
        <v>400</v>
      </c>
      <c r="K4580">
        <v>44</v>
      </c>
      <c r="L4580" t="s">
        <v>5213</v>
      </c>
      <c r="M4580">
        <v>14501.00000679493</v>
      </c>
      <c r="N4580">
        <v>0</v>
      </c>
      <c r="O4580">
        <v>1.6625970136604185</v>
      </c>
      <c r="P4580">
        <v>2.0949122971941316E-2</v>
      </c>
      <c r="Q4580">
        <v>255.92842459322137</v>
      </c>
      <c r="R4580">
        <v>0.5606534513731708</v>
      </c>
      <c r="S4580">
        <v>2.3699340475741795</v>
      </c>
      <c r="T4580">
        <v>34.879970550537109</v>
      </c>
      <c r="U4580">
        <v>6</v>
      </c>
      <c r="V4580">
        <v>1.4200000166893005</v>
      </c>
      <c r="W4580">
        <v>1</v>
      </c>
      <c r="X4580">
        <v>2.8400000333786011</v>
      </c>
      <c r="Y4580">
        <v>31.752536773681641</v>
      </c>
      <c r="Z4580">
        <v>34.879970550537109</v>
      </c>
      <c r="AA4580">
        <v>31.522035598754883</v>
      </c>
      <c r="AB4580">
        <v>400.05764770507813</v>
      </c>
      <c r="AC4580">
        <v>397.796875</v>
      </c>
      <c r="AD4580">
        <v>34.453227996826172</v>
      </c>
      <c r="AE4580">
        <v>35.101829528808594</v>
      </c>
      <c r="AF4580">
        <v>67.559585571289063</v>
      </c>
      <c r="AG4580">
        <v>68.831436157226563</v>
      </c>
      <c r="AH4580">
        <v>500.43682861328125</v>
      </c>
      <c r="AI4580">
        <v>2000.8275146484375</v>
      </c>
      <c r="AJ4580">
        <v>41.732963562011719</v>
      </c>
      <c r="AK4580">
        <v>92.3314208984375</v>
      </c>
      <c r="AL4580">
        <v>-4.2737274169921875</v>
      </c>
      <c r="AM4580">
        <v>0.41393539309501648</v>
      </c>
      <c r="AN4580">
        <v>1</v>
      </c>
      <c r="AO4580">
        <v>-0.21956524252891541</v>
      </c>
      <c r="AP4580">
        <v>2.737391471862793</v>
      </c>
      <c r="AQ4580">
        <v>1</v>
      </c>
      <c r="AR4580">
        <v>0</v>
      </c>
      <c r="AS4580">
        <v>0.15999999642372131</v>
      </c>
      <c r="AT4580">
        <v>111115</v>
      </c>
      <c r="AU4580">
        <v>0.83406138102213534</v>
      </c>
      <c r="AV4580">
        <v>5.6065345137317076E-4</v>
      </c>
      <c r="AW4580">
        <v>308.02997055053709</v>
      </c>
      <c r="AX4580">
        <v>304.90253677368162</v>
      </c>
      <c r="AY4580">
        <v>320.1323951882332</v>
      </c>
      <c r="AZ4580">
        <v>2.7858354500218914</v>
      </c>
      <c r="BA4580">
        <v>5.6109358441038077</v>
      </c>
      <c r="BB4580">
        <v>60.769516915327358</v>
      </c>
      <c r="BC4580">
        <v>25.667687386518764</v>
      </c>
      <c r="BD4580">
        <v>33.316253662109375</v>
      </c>
      <c r="BE4580">
        <v>5.1425784470395124</v>
      </c>
      <c r="BF4580">
        <v>2.0795724316701548E-2</v>
      </c>
      <c r="BG4580">
        <v>3.2410017965296283</v>
      </c>
      <c r="BH4580">
        <v>1.9015766505098841</v>
      </c>
      <c r="BI4580">
        <v>1.3011023106978763E-2</v>
      </c>
      <c r="BJ4580">
        <v>23.630235090990745</v>
      </c>
      <c r="BK4580">
        <v>0.64336459303060478</v>
      </c>
      <c r="BL4580">
        <v>55.960450273954656</v>
      </c>
      <c r="BM4580">
        <v>397.00655600631626</v>
      </c>
      <c r="BN4580">
        <v>2.3435300022372706E-3</v>
      </c>
    </row>
    <row r="4581" spans="1:66">
      <c r="A4581" t="s">
        <v>5207</v>
      </c>
      <c r="B4581" t="s">
        <v>3827</v>
      </c>
      <c r="C4581" s="4">
        <v>20190806</v>
      </c>
      <c r="D4581" t="s">
        <v>5022</v>
      </c>
      <c r="E4581" t="s">
        <v>5023</v>
      </c>
      <c r="F4581" t="s">
        <v>5206</v>
      </c>
      <c r="G4581">
        <v>2000</v>
      </c>
      <c r="H4581">
        <v>400</v>
      </c>
      <c r="K4581">
        <v>45</v>
      </c>
      <c r="L4581" t="s">
        <v>3728</v>
      </c>
      <c r="M4581">
        <v>14581.00000679493</v>
      </c>
      <c r="N4581">
        <v>0</v>
      </c>
      <c r="O4581">
        <v>1.8041288905984274</v>
      </c>
      <c r="P4581">
        <v>2.1154475624816756E-2</v>
      </c>
      <c r="Q4581">
        <v>246.46092791975533</v>
      </c>
      <c r="R4581">
        <v>0.56432525198790973</v>
      </c>
      <c r="S4581">
        <v>2.362210475285174</v>
      </c>
      <c r="T4581">
        <v>34.889743804931641</v>
      </c>
      <c r="U4581">
        <v>6</v>
      </c>
      <c r="V4581">
        <v>1.4200000166893005</v>
      </c>
      <c r="W4581">
        <v>1</v>
      </c>
      <c r="X4581">
        <v>2.8400000333786011</v>
      </c>
      <c r="Y4581">
        <v>31.754905700683594</v>
      </c>
      <c r="Z4581">
        <v>34.889743804931641</v>
      </c>
      <c r="AA4581">
        <v>31.522397994995117</v>
      </c>
      <c r="AB4581">
        <v>400.04962158203125</v>
      </c>
      <c r="AC4581">
        <v>397.61795043945313</v>
      </c>
      <c r="AD4581">
        <v>34.566776275634766</v>
      </c>
      <c r="AE4581">
        <v>35.219432830810547</v>
      </c>
      <c r="AF4581">
        <v>67.771163940429688</v>
      </c>
      <c r="AG4581">
        <v>69.050758361816406</v>
      </c>
      <c r="AH4581">
        <v>500.52362060546875</v>
      </c>
      <c r="AI4581">
        <v>2000.5882568359375</v>
      </c>
      <c r="AJ4581">
        <v>40.182704925537109</v>
      </c>
      <c r="AK4581">
        <v>92.328727722167969</v>
      </c>
      <c r="AL4581">
        <v>-4.2469968795776367</v>
      </c>
      <c r="AM4581">
        <v>0.41728430986404419</v>
      </c>
      <c r="AN4581">
        <v>1</v>
      </c>
      <c r="AO4581">
        <v>-0.21956524252891541</v>
      </c>
      <c r="AP4581">
        <v>2.737391471862793</v>
      </c>
      <c r="AQ4581">
        <v>1</v>
      </c>
      <c r="AR4581">
        <v>0</v>
      </c>
      <c r="AS4581">
        <v>0.15999999642372131</v>
      </c>
      <c r="AT4581">
        <v>111115</v>
      </c>
      <c r="AU4581">
        <v>0.83420603434244778</v>
      </c>
      <c r="AV4581">
        <v>5.6432525198790977E-4</v>
      </c>
      <c r="AW4581">
        <v>308.03974380493162</v>
      </c>
      <c r="AX4581">
        <v>304.90490570068357</v>
      </c>
      <c r="AY4581">
        <v>320.09411393908886</v>
      </c>
      <c r="AZ4581">
        <v>2.7826035837768388</v>
      </c>
      <c r="BA4581">
        <v>5.6139758996502644</v>
      </c>
      <c r="BB4581">
        <v>60.804215959128378</v>
      </c>
      <c r="BC4581">
        <v>25.584783128317831</v>
      </c>
      <c r="BD4581">
        <v>33.322324752807617</v>
      </c>
      <c r="BE4581">
        <v>5.1443289163826647</v>
      </c>
      <c r="BF4581">
        <v>2.0998066092387538E-2</v>
      </c>
      <c r="BG4581">
        <v>3.2517654243650904</v>
      </c>
      <c r="BH4581">
        <v>1.8925634920175742</v>
      </c>
      <c r="BI4581">
        <v>1.313775466835964E-2</v>
      </c>
      <c r="BJ4581">
        <v>22.755423908055956</v>
      </c>
      <c r="BK4581">
        <v>0.61984356502859883</v>
      </c>
      <c r="BL4581">
        <v>56.12738441736056</v>
      </c>
      <c r="BM4581">
        <v>396.76035396984662</v>
      </c>
      <c r="BN4581">
        <v>2.5521964270850488E-3</v>
      </c>
    </row>
    <row r="4582" spans="1:66">
      <c r="A4582" t="s">
        <v>5207</v>
      </c>
      <c r="B4582" t="s">
        <v>3827</v>
      </c>
      <c r="C4582" s="4">
        <v>20190806</v>
      </c>
      <c r="D4582" t="s">
        <v>5022</v>
      </c>
      <c r="E4582" t="s">
        <v>5023</v>
      </c>
      <c r="F4582" t="s">
        <v>5206</v>
      </c>
      <c r="G4582">
        <v>2000</v>
      </c>
      <c r="H4582">
        <v>400</v>
      </c>
      <c r="K4582">
        <v>46</v>
      </c>
      <c r="L4582" t="s">
        <v>3077</v>
      </c>
      <c r="M4582">
        <v>14669.00000679493</v>
      </c>
      <c r="N4582">
        <v>0</v>
      </c>
      <c r="O4582">
        <v>1.7925354202464596</v>
      </c>
      <c r="P4582">
        <v>2.1092125944234444E-2</v>
      </c>
      <c r="Q4582">
        <v>246.78089032759527</v>
      </c>
      <c r="R4582">
        <v>0.56573279086733075</v>
      </c>
      <c r="S4582">
        <v>2.3745715065497324</v>
      </c>
      <c r="T4582">
        <v>34.964057922363281</v>
      </c>
      <c r="U4582">
        <v>6</v>
      </c>
      <c r="V4582">
        <v>1.4200000166893005</v>
      </c>
      <c r="W4582">
        <v>1</v>
      </c>
      <c r="X4582">
        <v>2.8400000333786011</v>
      </c>
      <c r="Y4582">
        <v>31.766891479492188</v>
      </c>
      <c r="Z4582">
        <v>34.964057922363281</v>
      </c>
      <c r="AA4582">
        <v>31.524160385131836</v>
      </c>
      <c r="AB4582">
        <v>399.955322265625</v>
      </c>
      <c r="AC4582">
        <v>397.53662109375</v>
      </c>
      <c r="AD4582">
        <v>34.682426452636719</v>
      </c>
      <c r="AE4582">
        <v>35.336715698242188</v>
      </c>
      <c r="AF4582">
        <v>67.951156616210938</v>
      </c>
      <c r="AG4582">
        <v>69.233062744140625</v>
      </c>
      <c r="AH4582">
        <v>500.45907592773438</v>
      </c>
      <c r="AI4582">
        <v>1999.6553955078125</v>
      </c>
      <c r="AJ4582">
        <v>30.809303283691406</v>
      </c>
      <c r="AK4582">
        <v>92.327972412109375</v>
      </c>
      <c r="AL4582">
        <v>-4.2593183517456055</v>
      </c>
      <c r="AM4582">
        <v>0.4186854362487793</v>
      </c>
      <c r="AN4582">
        <v>1</v>
      </c>
      <c r="AO4582">
        <v>-0.21956524252891541</v>
      </c>
      <c r="AP4582">
        <v>2.737391471862793</v>
      </c>
      <c r="AQ4582">
        <v>1</v>
      </c>
      <c r="AR4582">
        <v>0</v>
      </c>
      <c r="AS4582">
        <v>0.15999999642372131</v>
      </c>
      <c r="AT4582">
        <v>111115</v>
      </c>
      <c r="AU4582">
        <v>0.83409845987955711</v>
      </c>
      <c r="AV4582">
        <v>5.6573279086733071E-4</v>
      </c>
      <c r="AW4582">
        <v>308.11405792236326</v>
      </c>
      <c r="AX4582">
        <v>304.91689147949216</v>
      </c>
      <c r="AY4582">
        <v>319.94485612992503</v>
      </c>
      <c r="AZ4582">
        <v>2.7714593988311838</v>
      </c>
      <c r="BA4582">
        <v>5.6371388186715894</v>
      </c>
      <c r="BB4582">
        <v>61.055589886778932</v>
      </c>
      <c r="BC4582">
        <v>25.718874188536745</v>
      </c>
      <c r="BD4582">
        <v>33.365474700927734</v>
      </c>
      <c r="BE4582">
        <v>5.1567852233210356</v>
      </c>
      <c r="BF4582">
        <v>2.093663365245425E-2</v>
      </c>
      <c r="BG4582">
        <v>3.262567312121857</v>
      </c>
      <c r="BH4582">
        <v>1.8942179111991786</v>
      </c>
      <c r="BI4582">
        <v>1.3099277766629044E-2</v>
      </c>
      <c r="BJ4582">
        <v>22.784779234002006</v>
      </c>
      <c r="BK4582">
        <v>0.62077523738221241</v>
      </c>
      <c r="BL4582">
        <v>56.069558846127009</v>
      </c>
      <c r="BM4582">
        <v>396.68453560470374</v>
      </c>
      <c r="BN4582">
        <v>2.5336674664179696E-3</v>
      </c>
    </row>
    <row r="4583" spans="1:66">
      <c r="A4583" t="s">
        <v>5207</v>
      </c>
      <c r="B4583" t="s">
        <v>3827</v>
      </c>
      <c r="C4583" s="4">
        <v>20190806</v>
      </c>
      <c r="D4583" t="s">
        <v>5022</v>
      </c>
      <c r="E4583" t="s">
        <v>5023</v>
      </c>
      <c r="F4583" t="s">
        <v>5206</v>
      </c>
      <c r="G4583">
        <v>2000</v>
      </c>
      <c r="H4583">
        <v>475</v>
      </c>
      <c r="K4583">
        <v>47</v>
      </c>
      <c r="L4583" t="s">
        <v>5214</v>
      </c>
      <c r="M4583">
        <v>14768.00000679493</v>
      </c>
      <c r="N4583">
        <v>0</v>
      </c>
      <c r="O4583">
        <v>2.3876582030046754</v>
      </c>
      <c r="P4583">
        <v>2.182567404780018E-2</v>
      </c>
      <c r="Q4583">
        <v>279.41363287556356</v>
      </c>
      <c r="R4583">
        <v>0.58807990404165666</v>
      </c>
      <c r="S4583">
        <v>2.3859457928187786</v>
      </c>
      <c r="T4583">
        <v>34.99188232421875</v>
      </c>
      <c r="U4583">
        <v>6</v>
      </c>
      <c r="V4583">
        <v>1.4200000166893005</v>
      </c>
      <c r="W4583">
        <v>1</v>
      </c>
      <c r="X4583">
        <v>2.8400000333786011</v>
      </c>
      <c r="Y4583">
        <v>31.771812438964844</v>
      </c>
      <c r="Z4583">
        <v>34.99188232421875</v>
      </c>
      <c r="AA4583">
        <v>31.522216796875</v>
      </c>
      <c r="AB4583">
        <v>475.09689331054688</v>
      </c>
      <c r="AC4583">
        <v>471.90182495117188</v>
      </c>
      <c r="AD4583">
        <v>34.627483367919922</v>
      </c>
      <c r="AE4583">
        <v>35.307594299316406</v>
      </c>
      <c r="AF4583">
        <v>67.824752807617188</v>
      </c>
      <c r="AG4583">
        <v>69.156883239746094</v>
      </c>
      <c r="AH4583">
        <v>500.49148559570313</v>
      </c>
      <c r="AI4583">
        <v>1999.453369140625</v>
      </c>
      <c r="AJ4583">
        <v>13.856788635253906</v>
      </c>
      <c r="AK4583">
        <v>92.328208923339844</v>
      </c>
      <c r="AL4583">
        <v>-5.5043606758117676</v>
      </c>
      <c r="AM4583">
        <v>0.4515107274055481</v>
      </c>
      <c r="AN4583">
        <v>1</v>
      </c>
      <c r="AO4583">
        <v>-0.21956524252891541</v>
      </c>
      <c r="AP4583">
        <v>2.737391471862793</v>
      </c>
      <c r="AQ4583">
        <v>1</v>
      </c>
      <c r="AR4583">
        <v>0</v>
      </c>
      <c r="AS4583">
        <v>0.15999999642372131</v>
      </c>
      <c r="AT4583">
        <v>111115</v>
      </c>
      <c r="AU4583">
        <v>0.83415247599283848</v>
      </c>
      <c r="AV4583">
        <v>5.8807990404165667E-4</v>
      </c>
      <c r="AW4583">
        <v>308.14188232421873</v>
      </c>
      <c r="AX4583">
        <v>304.92181243896482</v>
      </c>
      <c r="AY4583">
        <v>319.91253191189753</v>
      </c>
      <c r="AZ4583">
        <v>2.7571538372465061</v>
      </c>
      <c r="BA4583">
        <v>5.6458327358665867</v>
      </c>
      <c r="BB4583">
        <v>61.149596658528537</v>
      </c>
      <c r="BC4583">
        <v>25.842002359212131</v>
      </c>
      <c r="BD4583">
        <v>33.381847381591797</v>
      </c>
      <c r="BE4583">
        <v>5.1615184670586771</v>
      </c>
      <c r="BF4583">
        <v>2.1659220847521535E-2</v>
      </c>
      <c r="BG4583">
        <v>3.2598869430478081</v>
      </c>
      <c r="BH4583">
        <v>1.901631524010869</v>
      </c>
      <c r="BI4583">
        <v>1.3551870044848882E-2</v>
      </c>
      <c r="BJ4583">
        <v>25.79776027216441</v>
      </c>
      <c r="BK4583">
        <v>0.59210119160796792</v>
      </c>
      <c r="BL4583">
        <v>55.936897058789256</v>
      </c>
      <c r="BM4583">
        <v>470.76684659336473</v>
      </c>
      <c r="BN4583">
        <v>2.8370347674123724E-3</v>
      </c>
    </row>
    <row r="4584" spans="1:66">
      <c r="A4584" t="s">
        <v>5207</v>
      </c>
      <c r="B4584" t="s">
        <v>3827</v>
      </c>
      <c r="C4584" s="4">
        <v>20190806</v>
      </c>
      <c r="D4584" t="s">
        <v>5022</v>
      </c>
      <c r="E4584" t="s">
        <v>5023</v>
      </c>
      <c r="F4584" t="s">
        <v>5206</v>
      </c>
      <c r="G4584">
        <v>2000</v>
      </c>
      <c r="H4584">
        <v>575</v>
      </c>
      <c r="K4584">
        <v>48</v>
      </c>
      <c r="L4584" t="s">
        <v>5215</v>
      </c>
      <c r="M4584">
        <v>14859.500006783754</v>
      </c>
      <c r="N4584">
        <v>0</v>
      </c>
      <c r="O4584">
        <v>3.0118373850126026</v>
      </c>
      <c r="P4584">
        <v>2.1671159139604899E-2</v>
      </c>
      <c r="Q4584">
        <v>327.79551554614818</v>
      </c>
      <c r="R4584">
        <v>0.58514572077734839</v>
      </c>
      <c r="S4584">
        <v>2.3909925208248981</v>
      </c>
      <c r="T4584">
        <v>34.983448028564453</v>
      </c>
      <c r="U4584">
        <v>6</v>
      </c>
      <c r="V4584">
        <v>1.4200000166893005</v>
      </c>
      <c r="W4584">
        <v>1</v>
      </c>
      <c r="X4584">
        <v>2.8400000333786011</v>
      </c>
      <c r="Y4584">
        <v>31.767314910888672</v>
      </c>
      <c r="Z4584">
        <v>34.983448028564453</v>
      </c>
      <c r="AA4584">
        <v>31.5206298828125</v>
      </c>
      <c r="AB4584">
        <v>575.1712646484375</v>
      </c>
      <c r="AC4584">
        <v>571.1600341796875</v>
      </c>
      <c r="AD4584">
        <v>34.547431945800781</v>
      </c>
      <c r="AE4584">
        <v>35.224193572998047</v>
      </c>
      <c r="AF4584">
        <v>67.685569763183594</v>
      </c>
      <c r="AG4584">
        <v>69.011482238769531</v>
      </c>
      <c r="AH4584">
        <v>500.50216674804688</v>
      </c>
      <c r="AI4584">
        <v>2000.784912109375</v>
      </c>
      <c r="AJ4584">
        <v>13.836938858032227</v>
      </c>
      <c r="AK4584">
        <v>92.328689575195313</v>
      </c>
      <c r="AL4584">
        <v>-7.2894191741943359</v>
      </c>
      <c r="AM4584">
        <v>0.49472019076347351</v>
      </c>
      <c r="AN4584">
        <v>1</v>
      </c>
      <c r="AO4584">
        <v>-0.21956524252891541</v>
      </c>
      <c r="AP4584">
        <v>2.737391471862793</v>
      </c>
      <c r="AQ4584">
        <v>1</v>
      </c>
      <c r="AR4584">
        <v>0</v>
      </c>
      <c r="AS4584">
        <v>0.15999999642372131</v>
      </c>
      <c r="AT4584">
        <v>111115</v>
      </c>
      <c r="AU4584">
        <v>0.83417027791341147</v>
      </c>
      <c r="AV4584">
        <v>5.8514572077734842E-4</v>
      </c>
      <c r="AW4584">
        <v>308.13344802856443</v>
      </c>
      <c r="AX4584">
        <v>304.91731491088865</v>
      </c>
      <c r="AY4584">
        <v>320.12557878213556</v>
      </c>
      <c r="AZ4584">
        <v>2.7614597377033863</v>
      </c>
      <c r="BA4584">
        <v>5.6431961547628244</v>
      </c>
      <c r="BB4584">
        <v>61.120721855007297</v>
      </c>
      <c r="BC4584">
        <v>25.89652828200925</v>
      </c>
      <c r="BD4584">
        <v>33.375381469726563</v>
      </c>
      <c r="BE4584">
        <v>5.159648759388241</v>
      </c>
      <c r="BF4584">
        <v>2.1507045547630409E-2</v>
      </c>
      <c r="BG4584">
        <v>3.2522036339379263</v>
      </c>
      <c r="BH4584">
        <v>1.9074451254503146</v>
      </c>
      <c r="BI4584">
        <v>1.3456552335344586E-2</v>
      </c>
      <c r="BJ4584">
        <v>30.264930399001425</v>
      </c>
      <c r="BK4584">
        <v>0.57391185645006704</v>
      </c>
      <c r="BL4584">
        <v>55.823285117152423</v>
      </c>
      <c r="BM4584">
        <v>569.7283509325116</v>
      </c>
      <c r="BN4584">
        <v>2.9510670619579812E-3</v>
      </c>
    </row>
    <row r="4585" spans="1:66">
      <c r="A4585" t="s">
        <v>5207</v>
      </c>
      <c r="B4585" t="s">
        <v>3827</v>
      </c>
      <c r="C4585" s="4">
        <v>20190806</v>
      </c>
      <c r="D4585" t="s">
        <v>5022</v>
      </c>
      <c r="E4585" t="s">
        <v>5023</v>
      </c>
      <c r="F4585" t="s">
        <v>5206</v>
      </c>
      <c r="G4585">
        <v>2000</v>
      </c>
      <c r="H4585">
        <v>675</v>
      </c>
      <c r="K4585">
        <v>49</v>
      </c>
      <c r="L4585" t="s">
        <v>5216</v>
      </c>
      <c r="M4585">
        <v>14953.00000679493</v>
      </c>
      <c r="N4585">
        <v>0</v>
      </c>
      <c r="O4585">
        <v>3.5623305194425909</v>
      </c>
      <c r="P4585">
        <v>2.1214489434418199E-2</v>
      </c>
      <c r="Q4585">
        <v>377.40408668520962</v>
      </c>
      <c r="R4585">
        <v>0.56982031674013545</v>
      </c>
      <c r="S4585">
        <v>2.378656187872692</v>
      </c>
      <c r="T4585">
        <v>34.906929016113281</v>
      </c>
      <c r="U4585">
        <v>6</v>
      </c>
      <c r="V4585">
        <v>1.4200000166893005</v>
      </c>
      <c r="W4585">
        <v>1</v>
      </c>
      <c r="X4585">
        <v>2.8400000333786011</v>
      </c>
      <c r="Y4585">
        <v>31.755765914916992</v>
      </c>
      <c r="Z4585">
        <v>34.906929016113281</v>
      </c>
      <c r="AA4585">
        <v>31.522825241088867</v>
      </c>
      <c r="AB4585">
        <v>675.18402099609375</v>
      </c>
      <c r="AC4585">
        <v>670.45440673828125</v>
      </c>
      <c r="AD4585">
        <v>34.439071655273438</v>
      </c>
      <c r="AE4585">
        <v>35.098350524902344</v>
      </c>
      <c r="AF4585">
        <v>67.519210815429688</v>
      </c>
      <c r="AG4585">
        <v>68.811759948730469</v>
      </c>
      <c r="AH4585">
        <v>500.38360595703125</v>
      </c>
      <c r="AI4585">
        <v>1999.8291015625</v>
      </c>
      <c r="AJ4585">
        <v>13.829991340637207</v>
      </c>
      <c r="AK4585">
        <v>92.331085205078125</v>
      </c>
      <c r="AL4585">
        <v>-9.1914520263671875</v>
      </c>
      <c r="AM4585">
        <v>0.53363829851150513</v>
      </c>
      <c r="AN4585">
        <v>1</v>
      </c>
      <c r="AO4585">
        <v>-0.21956524252891541</v>
      </c>
      <c r="AP4585">
        <v>2.737391471862793</v>
      </c>
      <c r="AQ4585">
        <v>1</v>
      </c>
      <c r="AR4585">
        <v>0</v>
      </c>
      <c r="AS4585">
        <v>0.15999999642372131</v>
      </c>
      <c r="AT4585">
        <v>111115</v>
      </c>
      <c r="AU4585">
        <v>0.83397267659505203</v>
      </c>
      <c r="AV4585">
        <v>5.6982031674013549E-4</v>
      </c>
      <c r="AW4585">
        <v>308.05692901611326</v>
      </c>
      <c r="AX4585">
        <v>304.90576591491697</v>
      </c>
      <c r="AY4585">
        <v>319.97264909805381</v>
      </c>
      <c r="AZ4585">
        <v>2.7763547143974647</v>
      </c>
      <c r="BA4585">
        <v>5.6193249807451489</v>
      </c>
      <c r="BB4585">
        <v>60.860597146280384</v>
      </c>
      <c r="BC4585">
        <v>25.76224662137804</v>
      </c>
      <c r="BD4585">
        <v>33.331347465515137</v>
      </c>
      <c r="BE4585">
        <v>5.1469313804870467</v>
      </c>
      <c r="BF4585">
        <v>2.1057194496071328E-2</v>
      </c>
      <c r="BG4585">
        <v>3.2406687928724569</v>
      </c>
      <c r="BH4585">
        <v>1.9062625876145898</v>
      </c>
      <c r="BI4585">
        <v>1.3174788712239224E-2</v>
      </c>
      <c r="BJ4585">
        <v>34.846128884476776</v>
      </c>
      <c r="BK4585">
        <v>0.56290790677513314</v>
      </c>
      <c r="BL4585">
        <v>55.866422160145191</v>
      </c>
      <c r="BM4585">
        <v>668.76104541971597</v>
      </c>
      <c r="BN4585">
        <v>2.9758710085789615E-3</v>
      </c>
    </row>
    <row r="4586" spans="1:66">
      <c r="A4586" t="s">
        <v>5207</v>
      </c>
      <c r="B4586" t="s">
        <v>3827</v>
      </c>
      <c r="C4586" s="4">
        <v>20190806</v>
      </c>
      <c r="D4586" t="s">
        <v>5022</v>
      </c>
      <c r="E4586" t="s">
        <v>5023</v>
      </c>
      <c r="F4586" t="s">
        <v>5206</v>
      </c>
      <c r="G4586">
        <v>2000</v>
      </c>
      <c r="H4586">
        <v>800</v>
      </c>
      <c r="K4586">
        <v>50</v>
      </c>
      <c r="L4586" t="s">
        <v>5217</v>
      </c>
      <c r="M4586">
        <v>15050.00000679493</v>
      </c>
      <c r="N4586">
        <v>0</v>
      </c>
      <c r="O4586">
        <v>4.0925440626544498</v>
      </c>
      <c r="P4586">
        <v>2.0474276306349709E-2</v>
      </c>
      <c r="Q4586">
        <v>446.05819429137011</v>
      </c>
      <c r="R4586">
        <v>0.5509552180252002</v>
      </c>
      <c r="S4586">
        <v>2.3827211546118976</v>
      </c>
      <c r="T4586">
        <v>34.885295867919922</v>
      </c>
      <c r="U4586">
        <v>6</v>
      </c>
      <c r="V4586">
        <v>1.4200000166893005</v>
      </c>
      <c r="W4586">
        <v>1</v>
      </c>
      <c r="X4586">
        <v>2.8400000333786011</v>
      </c>
      <c r="Y4586">
        <v>31.745637893676758</v>
      </c>
      <c r="Z4586">
        <v>34.885295867919922</v>
      </c>
      <c r="AA4586">
        <v>31.522943496704102</v>
      </c>
      <c r="AB4586">
        <v>800.15850830078125</v>
      </c>
      <c r="AC4586">
        <v>794.72796630859375</v>
      </c>
      <c r="AD4586">
        <v>34.343452453613281</v>
      </c>
      <c r="AE4586">
        <v>34.98077392578125</v>
      </c>
      <c r="AF4586">
        <v>67.37164306640625</v>
      </c>
      <c r="AG4586">
        <v>68.621879577636719</v>
      </c>
      <c r="AH4586">
        <v>500.547119140625</v>
      </c>
      <c r="AI4586">
        <v>2000.79443359375</v>
      </c>
      <c r="AJ4586">
        <v>14.10760498046875</v>
      </c>
      <c r="AK4586">
        <v>92.332748413085938</v>
      </c>
      <c r="AL4586">
        <v>-11.723638534545898</v>
      </c>
      <c r="AM4586">
        <v>0.57727348804473877</v>
      </c>
      <c r="AN4586">
        <v>1</v>
      </c>
      <c r="AO4586">
        <v>-0.21956524252891541</v>
      </c>
      <c r="AP4586">
        <v>2.737391471862793</v>
      </c>
      <c r="AQ4586">
        <v>1</v>
      </c>
      <c r="AR4586">
        <v>0</v>
      </c>
      <c r="AS4586">
        <v>0.15999999642372131</v>
      </c>
      <c r="AT4586">
        <v>111115</v>
      </c>
      <c r="AU4586">
        <v>0.83424519856770818</v>
      </c>
      <c r="AV4586">
        <v>5.5095521802520022E-4</v>
      </c>
      <c r="AW4586">
        <v>308.0352958679199</v>
      </c>
      <c r="AX4586">
        <v>304.89563789367674</v>
      </c>
      <c r="AY4586">
        <v>320.12710221960151</v>
      </c>
      <c r="AZ4586">
        <v>2.7887583665017539</v>
      </c>
      <c r="BA4586">
        <v>5.6125921527960942</v>
      </c>
      <c r="BB4586">
        <v>60.786581676156899</v>
      </c>
      <c r="BC4586">
        <v>25.805807750375649</v>
      </c>
      <c r="BD4586">
        <v>33.31546688079834</v>
      </c>
      <c r="BE4586">
        <v>5.1423516333826758</v>
      </c>
      <c r="BF4586">
        <v>2.0327728585627501E-2</v>
      </c>
      <c r="BG4586">
        <v>3.2298709981841967</v>
      </c>
      <c r="BH4586">
        <v>1.9124806351984791</v>
      </c>
      <c r="BI4586">
        <v>1.2717915986285737E-2</v>
      </c>
      <c r="BJ4586">
        <v>41.185779031100481</v>
      </c>
      <c r="BK4586">
        <v>0.5612715459898201</v>
      </c>
      <c r="BL4586">
        <v>55.730968674020275</v>
      </c>
      <c r="BM4586">
        <v>792.7825668650554</v>
      </c>
      <c r="BN4586">
        <v>2.8769735168970487E-3</v>
      </c>
    </row>
    <row r="4587" spans="1:66">
      <c r="A4587" t="s">
        <v>5207</v>
      </c>
      <c r="B4587" t="s">
        <v>3827</v>
      </c>
      <c r="C4587" s="4">
        <v>20190806</v>
      </c>
      <c r="D4587" t="s">
        <v>5022</v>
      </c>
      <c r="E4587" t="s">
        <v>5023</v>
      </c>
      <c r="F4587" t="s">
        <v>5206</v>
      </c>
      <c r="G4587">
        <v>2000</v>
      </c>
      <c r="H4587">
        <v>1000</v>
      </c>
      <c r="K4587">
        <v>51</v>
      </c>
      <c r="L4587" t="s">
        <v>5218</v>
      </c>
      <c r="M4587">
        <v>15175.00000679493</v>
      </c>
      <c r="N4587">
        <v>0</v>
      </c>
      <c r="O4587">
        <v>4.8164571653170496</v>
      </c>
      <c r="P4587">
        <v>1.903005384211081E-2</v>
      </c>
      <c r="Q4587">
        <v>552.87768342819254</v>
      </c>
      <c r="R4587">
        <v>0.51087460380684613</v>
      </c>
      <c r="S4587">
        <v>2.3762170550793424</v>
      </c>
      <c r="T4587">
        <v>34.832363128662109</v>
      </c>
      <c r="U4587">
        <v>6</v>
      </c>
      <c r="V4587">
        <v>1.4200000166893005</v>
      </c>
      <c r="W4587">
        <v>1</v>
      </c>
      <c r="X4587">
        <v>2.8400000333786011</v>
      </c>
      <c r="Y4587">
        <v>31.729099273681641</v>
      </c>
      <c r="Z4587">
        <v>34.832363128662109</v>
      </c>
      <c r="AA4587">
        <v>31.522663116455078</v>
      </c>
      <c r="AB4587">
        <v>999.94354248046875</v>
      </c>
      <c r="AC4587">
        <v>993.55963134765625</v>
      </c>
      <c r="AD4587">
        <v>34.281864166259766</v>
      </c>
      <c r="AE4587">
        <v>34.873077392578125</v>
      </c>
      <c r="AF4587">
        <v>67.314002990722656</v>
      </c>
      <c r="AG4587">
        <v>68.474884033203125</v>
      </c>
      <c r="AH4587">
        <v>500.38681030273438</v>
      </c>
      <c r="AI4587">
        <v>2000.5213623046875</v>
      </c>
      <c r="AJ4587">
        <v>13.749504089355469</v>
      </c>
      <c r="AK4587">
        <v>92.332847595214844</v>
      </c>
      <c r="AL4587">
        <v>-15.864105224609375</v>
      </c>
      <c r="AM4587">
        <v>0.63619416952133179</v>
      </c>
      <c r="AN4587">
        <v>1</v>
      </c>
      <c r="AO4587">
        <v>-0.21956524252891541</v>
      </c>
      <c r="AP4587">
        <v>2.737391471862793</v>
      </c>
      <c r="AQ4587">
        <v>1</v>
      </c>
      <c r="AR4587">
        <v>0</v>
      </c>
      <c r="AS4587">
        <v>0.15999999642372131</v>
      </c>
      <c r="AT4587">
        <v>111115</v>
      </c>
      <c r="AU4587">
        <v>0.83397801717122377</v>
      </c>
      <c r="AV4587">
        <v>5.1087460380684613E-4</v>
      </c>
      <c r="AW4587">
        <v>307.98236312866209</v>
      </c>
      <c r="AX4587">
        <v>304.87909927368162</v>
      </c>
      <c r="AY4587">
        <v>320.08341081432809</v>
      </c>
      <c r="AZ4587">
        <v>2.8127138202830264</v>
      </c>
      <c r="BA4587">
        <v>5.5961475951443909</v>
      </c>
      <c r="BB4587">
        <v>60.608415541105998</v>
      </c>
      <c r="BC4587">
        <v>25.735338148527873</v>
      </c>
      <c r="BD4587">
        <v>33.280731201171875</v>
      </c>
      <c r="BE4587">
        <v>5.1323466859101901</v>
      </c>
      <c r="BF4587">
        <v>1.8903387476880047E-2</v>
      </c>
      <c r="BG4587">
        <v>3.2199305400650484</v>
      </c>
      <c r="BH4587">
        <v>1.9124161458451416</v>
      </c>
      <c r="BI4587">
        <v>1.1825932433063001E-2</v>
      </c>
      <c r="BJ4587">
        <v>51.048770882770739</v>
      </c>
      <c r="BK4587">
        <v>0.55646150063310618</v>
      </c>
      <c r="BL4587">
        <v>55.706360539518762</v>
      </c>
      <c r="BM4587">
        <v>991.27011828541777</v>
      </c>
      <c r="BN4587">
        <v>2.7067021836428042E-3</v>
      </c>
    </row>
    <row r="4588" spans="1:66">
      <c r="A4588" t="s">
        <v>5207</v>
      </c>
      <c r="B4588" t="s">
        <v>3827</v>
      </c>
      <c r="C4588" s="4">
        <v>20190806</v>
      </c>
      <c r="D4588" t="s">
        <v>5022</v>
      </c>
      <c r="E4588" t="s">
        <v>5023</v>
      </c>
      <c r="F4588" t="s">
        <v>5206</v>
      </c>
      <c r="G4588">
        <v>2000</v>
      </c>
      <c r="H4588">
        <v>1400</v>
      </c>
      <c r="K4588">
        <v>52</v>
      </c>
      <c r="L4588" t="s">
        <v>5219</v>
      </c>
      <c r="M4588">
        <v>15313.500006783754</v>
      </c>
      <c r="N4588">
        <v>0</v>
      </c>
      <c r="O4588">
        <v>6.3496185568031942</v>
      </c>
      <c r="P4588">
        <v>1.707174378141571E-2</v>
      </c>
      <c r="Q4588">
        <v>747.08148575301459</v>
      </c>
      <c r="R4588">
        <v>0.46259512696681959</v>
      </c>
      <c r="S4588">
        <v>2.3970637974292659</v>
      </c>
      <c r="T4588">
        <v>34.848258972167969</v>
      </c>
      <c r="U4588">
        <v>6</v>
      </c>
      <c r="V4588">
        <v>1.4200000166893005</v>
      </c>
      <c r="W4588">
        <v>1</v>
      </c>
      <c r="X4588">
        <v>2.8400000333786011</v>
      </c>
      <c r="Y4588">
        <v>31.722749710083008</v>
      </c>
      <c r="Z4588">
        <v>34.848258972167969</v>
      </c>
      <c r="AA4588">
        <v>31.523141860961914</v>
      </c>
      <c r="AB4588">
        <v>1400.2310791015625</v>
      </c>
      <c r="AC4588">
        <v>1391.8499755859375</v>
      </c>
      <c r="AD4588">
        <v>34.164443969726563</v>
      </c>
      <c r="AE4588">
        <v>34.699588775634766</v>
      </c>
      <c r="AF4588">
        <v>67.109817504882813</v>
      </c>
      <c r="AG4588">
        <v>68.161018371582031</v>
      </c>
      <c r="AH4588">
        <v>500.66067504882813</v>
      </c>
      <c r="AI4588">
        <v>2000.63232421875</v>
      </c>
      <c r="AJ4588">
        <v>14.073625564575195</v>
      </c>
      <c r="AK4588">
        <v>92.335899353027344</v>
      </c>
      <c r="AL4588">
        <v>-24.997173309326172</v>
      </c>
      <c r="AM4588">
        <v>0.7426953911781311</v>
      </c>
      <c r="AN4588">
        <v>1</v>
      </c>
      <c r="AO4588">
        <v>-0.21956524252891541</v>
      </c>
      <c r="AP4588">
        <v>2.737391471862793</v>
      </c>
      <c r="AQ4588">
        <v>1</v>
      </c>
      <c r="AR4588">
        <v>0</v>
      </c>
      <c r="AS4588">
        <v>0.15999999642372131</v>
      </c>
      <c r="AT4588">
        <v>111115</v>
      </c>
      <c r="AU4588">
        <v>0.83443445841471353</v>
      </c>
      <c r="AV4588">
        <v>4.625951269668196E-4</v>
      </c>
      <c r="AW4588">
        <v>307.99825897216795</v>
      </c>
      <c r="AX4588">
        <v>304.87274971008299</v>
      </c>
      <c r="AY4588">
        <v>320.10116472018126</v>
      </c>
      <c r="AZ4588">
        <v>2.8329475542895755</v>
      </c>
      <c r="BA4588">
        <v>5.6010815342077152</v>
      </c>
      <c r="BB4588">
        <v>60.659847074138845</v>
      </c>
      <c r="BC4588">
        <v>25.96025829850408</v>
      </c>
      <c r="BD4588">
        <v>33.285504341125488</v>
      </c>
      <c r="BE4588">
        <v>5.1337204930922562</v>
      </c>
      <c r="BF4588">
        <v>1.6969735691150647E-2</v>
      </c>
      <c r="BG4588">
        <v>3.2040177367784493</v>
      </c>
      <c r="BH4588">
        <v>1.9297027563138069</v>
      </c>
      <c r="BI4588">
        <v>1.0615202666064621E-2</v>
      </c>
      <c r="BJ4588">
        <v>68.982440877000485</v>
      </c>
      <c r="BK4588">
        <v>0.53675431896926251</v>
      </c>
      <c r="BL4588">
        <v>55.329392537376243</v>
      </c>
      <c r="BM4588">
        <v>1388.8316710257482</v>
      </c>
      <c r="BN4588">
        <v>2.5296120827407245E-3</v>
      </c>
    </row>
    <row r="4589" spans="1:66">
      <c r="A4589" t="s">
        <v>5207</v>
      </c>
      <c r="B4589" t="s">
        <v>3827</v>
      </c>
      <c r="C4589" s="4">
        <v>20190806</v>
      </c>
      <c r="D4589" t="s">
        <v>5022</v>
      </c>
      <c r="E4589" t="s">
        <v>5023</v>
      </c>
      <c r="F4589" t="s">
        <v>5206</v>
      </c>
      <c r="G4589">
        <v>2000</v>
      </c>
      <c r="H4589">
        <v>1800</v>
      </c>
      <c r="K4589">
        <v>53</v>
      </c>
      <c r="L4589" t="s">
        <v>5220</v>
      </c>
      <c r="M4589">
        <v>15412.500006783754</v>
      </c>
      <c r="N4589">
        <v>0</v>
      </c>
      <c r="O4589">
        <v>7.2134712478937999</v>
      </c>
      <c r="P4589">
        <v>1.5460625303336639E-2</v>
      </c>
      <c r="Q4589">
        <v>980.3767513817661</v>
      </c>
      <c r="R4589">
        <v>0.41799811354349864</v>
      </c>
      <c r="S4589">
        <v>2.390534041722673</v>
      </c>
      <c r="T4589">
        <v>34.808170318603516</v>
      </c>
      <c r="U4589">
        <v>6</v>
      </c>
      <c r="V4589">
        <v>1.4200000166893005</v>
      </c>
      <c r="W4589">
        <v>1</v>
      </c>
      <c r="X4589">
        <v>2.8400000333786011</v>
      </c>
      <c r="Y4589">
        <v>31.708827972412109</v>
      </c>
      <c r="Z4589">
        <v>34.808170318603516</v>
      </c>
      <c r="AA4589">
        <v>31.523271560668945</v>
      </c>
      <c r="AB4589">
        <v>1800.123046875</v>
      </c>
      <c r="AC4589">
        <v>1790.581787109375</v>
      </c>
      <c r="AD4589">
        <v>34.152751922607422</v>
      </c>
      <c r="AE4589">
        <v>34.636314392089844</v>
      </c>
      <c r="AF4589">
        <v>67.138519287109375</v>
      </c>
      <c r="AG4589">
        <v>68.089118957519531</v>
      </c>
      <c r="AH4589">
        <v>500.68426513671875</v>
      </c>
      <c r="AI4589">
        <v>2001.016357421875</v>
      </c>
      <c r="AJ4589">
        <v>14.372354507446289</v>
      </c>
      <c r="AK4589">
        <v>92.334060668945313</v>
      </c>
      <c r="AL4589">
        <v>-35.021869659423828</v>
      </c>
      <c r="AM4589">
        <v>0.82980513572692871</v>
      </c>
      <c r="AN4589">
        <v>1</v>
      </c>
      <c r="AO4589">
        <v>-0.21956524252891541</v>
      </c>
      <c r="AP4589">
        <v>2.737391471862793</v>
      </c>
      <c r="AQ4589">
        <v>1</v>
      </c>
      <c r="AR4589">
        <v>0</v>
      </c>
      <c r="AS4589">
        <v>0.15999999642372131</v>
      </c>
      <c r="AT4589">
        <v>111115</v>
      </c>
      <c r="AU4589">
        <v>0.83447377522786448</v>
      </c>
      <c r="AV4589">
        <v>4.1799811354349865E-4</v>
      </c>
      <c r="AW4589">
        <v>307.95817031860349</v>
      </c>
      <c r="AX4589">
        <v>304.85882797241209</v>
      </c>
      <c r="AY4589">
        <v>320.16261003130785</v>
      </c>
      <c r="AZ4589">
        <v>2.8587521693007489</v>
      </c>
      <c r="BA4589">
        <v>5.5886455961505606</v>
      </c>
      <c r="BB4589">
        <v>60.526370828508234</v>
      </c>
      <c r="BC4589">
        <v>25.890056436418391</v>
      </c>
      <c r="BD4589">
        <v>33.258499145507813</v>
      </c>
      <c r="BE4589">
        <v>5.125952059337604</v>
      </c>
      <c r="BF4589">
        <v>1.5376915190208864E-2</v>
      </c>
      <c r="BG4589">
        <v>3.1981115544278875</v>
      </c>
      <c r="BH4589">
        <v>1.9278405049097165</v>
      </c>
      <c r="BI4589">
        <v>9.6180579299829823E-3</v>
      </c>
      <c r="BJ4589">
        <v>90.522166440507505</v>
      </c>
      <c r="BK4589">
        <v>0.54751855427080875</v>
      </c>
      <c r="BL4589">
        <v>55.331370022025496</v>
      </c>
      <c r="BM4589">
        <v>1787.1528483522611</v>
      </c>
      <c r="BN4589">
        <v>2.2333358175180666E-3</v>
      </c>
    </row>
    <row r="4591" spans="1:66">
      <c r="A4591" t="s">
        <v>5222</v>
      </c>
      <c r="B4591" t="s">
        <v>3827</v>
      </c>
      <c r="C4591" s="4">
        <v>20190807</v>
      </c>
      <c r="D4591" t="s">
        <v>5022</v>
      </c>
      <c r="E4591" t="s">
        <v>5023</v>
      </c>
      <c r="F4591" t="s">
        <v>5221</v>
      </c>
      <c r="G4591">
        <v>2000</v>
      </c>
      <c r="H4591">
        <v>400</v>
      </c>
      <c r="K4591">
        <v>1</v>
      </c>
      <c r="L4591" t="s">
        <v>5223</v>
      </c>
      <c r="M4591">
        <v>402.50008812174201</v>
      </c>
      <c r="N4591">
        <v>0</v>
      </c>
      <c r="O4591">
        <v>7.3308050787635031</v>
      </c>
      <c r="P4591">
        <v>7.3106402929918338E-2</v>
      </c>
      <c r="Q4591">
        <v>217.8816030703569</v>
      </c>
      <c r="R4591">
        <v>1.3172554901714248</v>
      </c>
      <c r="S4591">
        <v>1.65072084372113</v>
      </c>
      <c r="T4591">
        <v>29.823490142822266</v>
      </c>
      <c r="U4591">
        <v>6</v>
      </c>
      <c r="V4591">
        <v>1.4200000166893005</v>
      </c>
      <c r="W4591">
        <v>1</v>
      </c>
      <c r="X4591">
        <v>2.8400000333786011</v>
      </c>
      <c r="Y4591">
        <v>27.398473739624023</v>
      </c>
      <c r="Z4591">
        <v>29.823490142822266</v>
      </c>
      <c r="AA4591">
        <v>27.044788360595703</v>
      </c>
      <c r="AB4591">
        <v>400.20587158203125</v>
      </c>
      <c r="AC4591">
        <v>390.82699584960938</v>
      </c>
      <c r="AD4591">
        <v>26.155509948730469</v>
      </c>
      <c r="AE4591">
        <v>27.686595916748047</v>
      </c>
      <c r="AF4591">
        <v>66.182464599609375</v>
      </c>
      <c r="AG4591">
        <v>70.056640625</v>
      </c>
      <c r="AH4591">
        <v>501.91244506835938</v>
      </c>
      <c r="AI4591">
        <v>2000.7440185546875</v>
      </c>
      <c r="AJ4591">
        <v>19.063608169555664</v>
      </c>
      <c r="AK4591">
        <v>92.706390380859375</v>
      </c>
      <c r="AL4591">
        <v>-3.1331648826599121</v>
      </c>
      <c r="AM4591">
        <v>0.1992902010679245</v>
      </c>
      <c r="AN4591">
        <v>0.66666668653488159</v>
      </c>
      <c r="AO4591">
        <v>-0.21956524252891541</v>
      </c>
      <c r="AP4591">
        <v>2.737391471862793</v>
      </c>
      <c r="AQ4591">
        <v>1</v>
      </c>
      <c r="AR4591">
        <v>0</v>
      </c>
      <c r="AS4591">
        <v>0.15999999642372131</v>
      </c>
      <c r="AT4591">
        <v>111115</v>
      </c>
      <c r="AU4591">
        <v>0.83652074178059876</v>
      </c>
      <c r="AV4591">
        <v>1.3172554901714247E-3</v>
      </c>
      <c r="AW4591">
        <v>302.97349014282224</v>
      </c>
      <c r="AX4591">
        <v>300.548473739624</v>
      </c>
      <c r="AY4591">
        <v>320.11903581353181</v>
      </c>
      <c r="AZ4591">
        <v>2.5497522763968936</v>
      </c>
      <c r="BA4591">
        <v>4.2174452130962816</v>
      </c>
      <c r="BB4591">
        <v>45.492497289237967</v>
      </c>
      <c r="BC4591">
        <v>17.80590137248992</v>
      </c>
      <c r="BD4591">
        <v>28.610981941223145</v>
      </c>
      <c r="BE4591">
        <v>3.9321234114776629</v>
      </c>
      <c r="BF4591">
        <v>7.1271747634547758E-2</v>
      </c>
      <c r="BG4591">
        <v>2.5667243693751516</v>
      </c>
      <c r="BH4591">
        <v>1.3653990421025113</v>
      </c>
      <c r="BI4591">
        <v>4.4706119812935458E-2</v>
      </c>
      <c r="BJ4591">
        <v>20.199016951047959</v>
      </c>
      <c r="BK4591">
        <v>0.55748862126760035</v>
      </c>
      <c r="BL4591">
        <v>60.392737771544546</v>
      </c>
      <c r="BM4591">
        <v>387.34228220875872</v>
      </c>
      <c r="BN4591">
        <v>1.1429875051375431E-2</v>
      </c>
    </row>
    <row r="4592" spans="1:66">
      <c r="A4592" t="s">
        <v>5222</v>
      </c>
      <c r="B4592" t="s">
        <v>3827</v>
      </c>
      <c r="C4592" s="4">
        <v>20190807</v>
      </c>
      <c r="D4592" t="s">
        <v>5022</v>
      </c>
      <c r="E4592" t="s">
        <v>5023</v>
      </c>
      <c r="F4592" t="s">
        <v>5221</v>
      </c>
      <c r="G4592">
        <v>2000</v>
      </c>
      <c r="H4592">
        <v>325</v>
      </c>
      <c r="K4592">
        <v>2</v>
      </c>
      <c r="L4592" t="s">
        <v>4657</v>
      </c>
      <c r="M4592">
        <v>545.50008812174201</v>
      </c>
      <c r="N4592">
        <v>0</v>
      </c>
      <c r="O4592">
        <v>6.0346474796475578</v>
      </c>
      <c r="P4592">
        <v>7.6035138826502077E-2</v>
      </c>
      <c r="Q4592">
        <v>179.95231563870567</v>
      </c>
      <c r="R4592">
        <v>1.3682970685341938</v>
      </c>
      <c r="S4592">
        <v>1.6502689862128919</v>
      </c>
      <c r="T4592">
        <v>29.823032379150391</v>
      </c>
      <c r="U4592">
        <v>6</v>
      </c>
      <c r="V4592">
        <v>1.4200000166893005</v>
      </c>
      <c r="W4592">
        <v>1</v>
      </c>
      <c r="X4592">
        <v>2.8400000333786011</v>
      </c>
      <c r="Y4592">
        <v>27.392578125</v>
      </c>
      <c r="Z4592">
        <v>29.823032379150391</v>
      </c>
      <c r="AA4592">
        <v>27.045053482055664</v>
      </c>
      <c r="AB4592">
        <v>324.86358642578125</v>
      </c>
      <c r="AC4592">
        <v>317.1707763671875</v>
      </c>
      <c r="AD4592">
        <v>26.108467102050781</v>
      </c>
      <c r="AE4592">
        <v>27.690652847290039</v>
      </c>
      <c r="AF4592">
        <v>66.085334777832031</v>
      </c>
      <c r="AG4592">
        <v>70.090133666992188</v>
      </c>
      <c r="AH4592">
        <v>504.52029418945313</v>
      </c>
      <c r="AI4592">
        <v>2001.0584716796875</v>
      </c>
      <c r="AJ4592">
        <v>17.58415412902832</v>
      </c>
      <c r="AK4592">
        <v>92.705116271972656</v>
      </c>
      <c r="AL4592">
        <v>-1.9798109531402588</v>
      </c>
      <c r="AM4592">
        <v>0.16937506198883057</v>
      </c>
      <c r="AN4592">
        <v>0.66666668653488159</v>
      </c>
      <c r="AO4592">
        <v>-0.21956524252891541</v>
      </c>
      <c r="AP4592">
        <v>2.737391471862793</v>
      </c>
      <c r="AQ4592">
        <v>1</v>
      </c>
      <c r="AR4592">
        <v>0</v>
      </c>
      <c r="AS4592">
        <v>0.15999999642372131</v>
      </c>
      <c r="AT4592">
        <v>111115</v>
      </c>
      <c r="AU4592">
        <v>0.84086715698242176</v>
      </c>
      <c r="AV4592">
        <v>1.3682970685341938E-3</v>
      </c>
      <c r="AW4592">
        <v>302.97303237915037</v>
      </c>
      <c r="AX4592">
        <v>300.54257812499998</v>
      </c>
      <c r="AY4592">
        <v>320.16934831240724</v>
      </c>
      <c r="AZ4592">
        <v>2.5250106101070253</v>
      </c>
      <c r="BA4592">
        <v>4.2173341780677456</v>
      </c>
      <c r="BB4592">
        <v>45.491924800516792</v>
      </c>
      <c r="BC4592">
        <v>17.801271953226752</v>
      </c>
      <c r="BD4592">
        <v>28.607805252075195</v>
      </c>
      <c r="BE4592">
        <v>3.9313985765691335</v>
      </c>
      <c r="BF4592">
        <v>7.4052535052901644E-2</v>
      </c>
      <c r="BG4592">
        <v>2.5670651918548537</v>
      </c>
      <c r="BH4592">
        <v>1.3643333847142798</v>
      </c>
      <c r="BI4592">
        <v>4.6456967091385956E-2</v>
      </c>
      <c r="BJ4592">
        <v>16.682500344696933</v>
      </c>
      <c r="BK4592">
        <v>0.56736726409615845</v>
      </c>
      <c r="BL4592">
        <v>60.442235492460107</v>
      </c>
      <c r="BM4592">
        <v>314.30219397219633</v>
      </c>
      <c r="BN4592">
        <v>1.160499643572659E-2</v>
      </c>
    </row>
    <row r="4593" spans="1:66">
      <c r="A4593" t="s">
        <v>5222</v>
      </c>
      <c r="B4593" t="s">
        <v>3827</v>
      </c>
      <c r="C4593" s="4">
        <v>20190807</v>
      </c>
      <c r="D4593" t="s">
        <v>5022</v>
      </c>
      <c r="E4593" t="s">
        <v>5023</v>
      </c>
      <c r="F4593" t="s">
        <v>5221</v>
      </c>
      <c r="G4593">
        <v>2000</v>
      </c>
      <c r="H4593">
        <v>250</v>
      </c>
      <c r="K4593">
        <v>3</v>
      </c>
      <c r="L4593" t="s">
        <v>2728</v>
      </c>
      <c r="M4593">
        <v>688.50008812174201</v>
      </c>
      <c r="N4593">
        <v>0</v>
      </c>
      <c r="O4593">
        <v>4.2205158035560055</v>
      </c>
      <c r="P4593">
        <v>7.9456792862482223E-2</v>
      </c>
      <c r="Q4593">
        <v>151.46993456022335</v>
      </c>
      <c r="R4593">
        <v>1.4307585255089532</v>
      </c>
      <c r="S4593">
        <v>1.6530891224452526</v>
      </c>
      <c r="T4593">
        <v>29.849399566650391</v>
      </c>
      <c r="U4593">
        <v>6</v>
      </c>
      <c r="V4593">
        <v>1.4200000166893005</v>
      </c>
      <c r="W4593">
        <v>1</v>
      </c>
      <c r="X4593">
        <v>2.8400000333786011</v>
      </c>
      <c r="Y4593">
        <v>27.405866622924805</v>
      </c>
      <c r="Z4593">
        <v>29.849399566650391</v>
      </c>
      <c r="AA4593">
        <v>27.0445556640625</v>
      </c>
      <c r="AB4593">
        <v>249.76129150390625</v>
      </c>
      <c r="AC4593">
        <v>244.33154296875</v>
      </c>
      <c r="AD4593">
        <v>26.077299118041992</v>
      </c>
      <c r="AE4593">
        <v>27.730051040649414</v>
      </c>
      <c r="AF4593">
        <v>65.953231811523438</v>
      </c>
      <c r="AG4593">
        <v>70.133277893066406</v>
      </c>
      <c r="AH4593">
        <v>505.00628662109375</v>
      </c>
      <c r="AI4593">
        <v>1999.8194580078125</v>
      </c>
      <c r="AJ4593">
        <v>15.203551292419434</v>
      </c>
      <c r="AK4593">
        <v>92.702491760253906</v>
      </c>
      <c r="AL4593">
        <v>-0.89002138376235962</v>
      </c>
      <c r="AM4593">
        <v>0.13449470698833466</v>
      </c>
      <c r="AN4593">
        <v>0.66666668653488159</v>
      </c>
      <c r="AO4593">
        <v>-0.21956524252891541</v>
      </c>
      <c r="AP4593">
        <v>2.737391471862793</v>
      </c>
      <c r="AQ4593">
        <v>1</v>
      </c>
      <c r="AR4593">
        <v>0</v>
      </c>
      <c r="AS4593">
        <v>0.15999999642372131</v>
      </c>
      <c r="AT4593">
        <v>111115</v>
      </c>
      <c r="AU4593">
        <v>0.8416771443684895</v>
      </c>
      <c r="AV4593">
        <v>1.4307585255089533E-3</v>
      </c>
      <c r="AW4593">
        <v>302.99939956665037</v>
      </c>
      <c r="AX4593">
        <v>300.55586662292478</v>
      </c>
      <c r="AY4593">
        <v>319.9711061293383</v>
      </c>
      <c r="AZ4593">
        <v>2.4909011640282195</v>
      </c>
      <c r="BA4593">
        <v>4.2237339505524751</v>
      </c>
      <c r="BB4593">
        <v>45.562248331747611</v>
      </c>
      <c r="BC4593">
        <v>17.832197291098197</v>
      </c>
      <c r="BD4593">
        <v>28.627633094787598</v>
      </c>
      <c r="BE4593">
        <v>3.9359246632244487</v>
      </c>
      <c r="BF4593">
        <v>7.7294273494069393E-2</v>
      </c>
      <c r="BG4593">
        <v>2.5706448281072225</v>
      </c>
      <c r="BH4593">
        <v>1.3652798351172262</v>
      </c>
      <c r="BI4593">
        <v>4.8498664301988181E-2</v>
      </c>
      <c r="BJ4593">
        <v>14.041640360495304</v>
      </c>
      <c r="BK4593">
        <v>0.61993606195822348</v>
      </c>
      <c r="BL4593">
        <v>60.478796239350331</v>
      </c>
      <c r="BM4593">
        <v>242.32531188852627</v>
      </c>
      <c r="BN4593">
        <v>1.053343182843572E-2</v>
      </c>
    </row>
    <row r="4594" spans="1:66">
      <c r="A4594" t="s">
        <v>5222</v>
      </c>
      <c r="B4594" t="s">
        <v>3827</v>
      </c>
      <c r="C4594" s="4">
        <v>20190807</v>
      </c>
      <c r="D4594" t="s">
        <v>5022</v>
      </c>
      <c r="E4594" t="s">
        <v>5023</v>
      </c>
      <c r="F4594" t="s">
        <v>5221</v>
      </c>
      <c r="G4594">
        <v>2000</v>
      </c>
      <c r="H4594">
        <v>175</v>
      </c>
      <c r="K4594">
        <v>4</v>
      </c>
      <c r="L4594" t="s">
        <v>5224</v>
      </c>
      <c r="M4594">
        <v>831.50008812174201</v>
      </c>
      <c r="N4594">
        <v>0</v>
      </c>
      <c r="O4594">
        <v>2.9599133013306118</v>
      </c>
      <c r="P4594">
        <v>8.1862507840812226E-2</v>
      </c>
      <c r="Q4594">
        <v>108.30741608820493</v>
      </c>
      <c r="R4594">
        <v>1.4839142263834058</v>
      </c>
      <c r="S4594">
        <v>1.6653458304101605</v>
      </c>
      <c r="T4594">
        <v>29.902805328369141</v>
      </c>
      <c r="U4594">
        <v>6</v>
      </c>
      <c r="V4594">
        <v>1.4200000166893005</v>
      </c>
      <c r="W4594">
        <v>1</v>
      </c>
      <c r="X4594">
        <v>2.8400000333786011</v>
      </c>
      <c r="Y4594">
        <v>27.426345825195313</v>
      </c>
      <c r="Z4594">
        <v>29.902805328369141</v>
      </c>
      <c r="AA4594">
        <v>27.043869018554688</v>
      </c>
      <c r="AB4594">
        <v>175.55024719238281</v>
      </c>
      <c r="AC4594">
        <v>171.74813842773438</v>
      </c>
      <c r="AD4594">
        <v>26.031887054443359</v>
      </c>
      <c r="AE4594">
        <v>27.738229751586914</v>
      </c>
      <c r="AF4594">
        <v>65.758811950683594</v>
      </c>
      <c r="AG4594">
        <v>70.069175720214844</v>
      </c>
      <c r="AH4594">
        <v>507.31417846679688</v>
      </c>
      <c r="AI4594">
        <v>2000.3447265625</v>
      </c>
      <c r="AJ4594">
        <v>17.91337776184082</v>
      </c>
      <c r="AK4594">
        <v>92.7015380859375</v>
      </c>
      <c r="AL4594">
        <v>-2.3808920755982399E-2</v>
      </c>
      <c r="AM4594">
        <v>9.7366064786911011E-2</v>
      </c>
      <c r="AN4594">
        <v>0.3333333432674408</v>
      </c>
      <c r="AO4594">
        <v>-0.21956524252891541</v>
      </c>
      <c r="AP4594">
        <v>2.737391471862793</v>
      </c>
      <c r="AQ4594">
        <v>1</v>
      </c>
      <c r="AR4594">
        <v>0</v>
      </c>
      <c r="AS4594">
        <v>0.15999999642372131</v>
      </c>
      <c r="AT4594">
        <v>111115</v>
      </c>
      <c r="AU4594">
        <v>0.84552363077799464</v>
      </c>
      <c r="AV4594">
        <v>1.4839142263834058E-3</v>
      </c>
      <c r="AW4594">
        <v>303.05280532836912</v>
      </c>
      <c r="AX4594">
        <v>300.57634582519529</v>
      </c>
      <c r="AY4594">
        <v>320.05514909620979</v>
      </c>
      <c r="AZ4594">
        <v>2.4616524991906363</v>
      </c>
      <c r="BA4594">
        <v>4.2367223921633794</v>
      </c>
      <c r="BB4594">
        <v>45.702827370952491</v>
      </c>
      <c r="BC4594">
        <v>17.964597619365577</v>
      </c>
      <c r="BD4594">
        <v>28.664575576782227</v>
      </c>
      <c r="BE4594">
        <v>3.9443696183281269</v>
      </c>
      <c r="BF4594">
        <v>7.9568946766173085E-2</v>
      </c>
      <c r="BG4594">
        <v>2.5713765617532189</v>
      </c>
      <c r="BH4594">
        <v>1.372993056574908</v>
      </c>
      <c r="BI4594">
        <v>4.9931690486424152E-2</v>
      </c>
      <c r="BJ4594">
        <v>10.040264057490209</v>
      </c>
      <c r="BK4594">
        <v>0.63061770031223319</v>
      </c>
      <c r="BL4594">
        <v>60.337445193587378</v>
      </c>
      <c r="BM4594">
        <v>170.34113740314544</v>
      </c>
      <c r="BN4594">
        <v>1.048446718857639E-2</v>
      </c>
    </row>
    <row r="4595" spans="1:66">
      <c r="A4595" t="s">
        <v>5222</v>
      </c>
      <c r="B4595" t="s">
        <v>3827</v>
      </c>
      <c r="C4595" s="4">
        <v>20190807</v>
      </c>
      <c r="D4595" t="s">
        <v>5022</v>
      </c>
      <c r="E4595" t="s">
        <v>5023</v>
      </c>
      <c r="F4595" t="s">
        <v>5221</v>
      </c>
      <c r="G4595">
        <v>2000</v>
      </c>
      <c r="H4595">
        <v>100</v>
      </c>
      <c r="K4595">
        <v>5</v>
      </c>
      <c r="L4595" t="s">
        <v>5225</v>
      </c>
      <c r="M4595">
        <v>974.50008812174201</v>
      </c>
      <c r="N4595">
        <v>0</v>
      </c>
      <c r="O4595">
        <v>0.67826763556472391</v>
      </c>
      <c r="P4595">
        <v>8.4609329753974324E-2</v>
      </c>
      <c r="Q4595">
        <v>82.649865679209839</v>
      </c>
      <c r="R4595">
        <v>1.5321822193963914</v>
      </c>
      <c r="S4595">
        <v>1.66500018312705</v>
      </c>
      <c r="T4595">
        <v>29.951658248901367</v>
      </c>
      <c r="U4595">
        <v>6</v>
      </c>
      <c r="V4595">
        <v>1.4200000166893005</v>
      </c>
      <c r="W4595">
        <v>1</v>
      </c>
      <c r="X4595">
        <v>2.8400000333786011</v>
      </c>
      <c r="Y4595">
        <v>27.440635681152344</v>
      </c>
      <c r="Z4595">
        <v>29.951658248901367</v>
      </c>
      <c r="AA4595">
        <v>27.046638488769531</v>
      </c>
      <c r="AB4595">
        <v>99.475143432617188</v>
      </c>
      <c r="AC4595">
        <v>98.494606018066406</v>
      </c>
      <c r="AD4595">
        <v>26.10957145690918</v>
      </c>
      <c r="AE4595">
        <v>27.870939254760742</v>
      </c>
      <c r="AF4595">
        <v>65.89874267578125</v>
      </c>
      <c r="AG4595">
        <v>70.344314575195313</v>
      </c>
      <c r="AH4595">
        <v>507.382568359375</v>
      </c>
      <c r="AI4595">
        <v>1999.841064453125</v>
      </c>
      <c r="AJ4595">
        <v>17.348043441772461</v>
      </c>
      <c r="AK4595">
        <v>92.699920654296875</v>
      </c>
      <c r="AL4595">
        <v>0.53108686208724976</v>
      </c>
      <c r="AM4595">
        <v>5.4573364555835724E-2</v>
      </c>
      <c r="AN4595">
        <v>0.3333333432674408</v>
      </c>
      <c r="AO4595">
        <v>-0.21956524252891541</v>
      </c>
      <c r="AP4595">
        <v>2.737391471862793</v>
      </c>
      <c r="AQ4595">
        <v>1</v>
      </c>
      <c r="AR4595">
        <v>0</v>
      </c>
      <c r="AS4595">
        <v>0.15999999642372131</v>
      </c>
      <c r="AT4595">
        <v>111115</v>
      </c>
      <c r="AU4595">
        <v>0.84563761393229153</v>
      </c>
      <c r="AV4595">
        <v>1.5321822193963915E-3</v>
      </c>
      <c r="AW4595">
        <v>303.10165824890134</v>
      </c>
      <c r="AX4595">
        <v>300.59063568115232</v>
      </c>
      <c r="AY4595">
        <v>319.97456316051102</v>
      </c>
      <c r="AZ4595">
        <v>2.4327808302311178</v>
      </c>
      <c r="BA4595">
        <v>4.2486340406040988</v>
      </c>
      <c r="BB4595">
        <v>45.832121652492098</v>
      </c>
      <c r="BC4595">
        <v>17.961182397731356</v>
      </c>
      <c r="BD4595">
        <v>28.696146965026855</v>
      </c>
      <c r="BE4595">
        <v>3.9515992743784212</v>
      </c>
      <c r="BF4595">
        <v>8.2161570825325825E-2</v>
      </c>
      <c r="BG4595">
        <v>2.5836338574770488</v>
      </c>
      <c r="BH4595">
        <v>1.3679654169013724</v>
      </c>
      <c r="BI4595">
        <v>5.1565427228828037E-2</v>
      </c>
      <c r="BJ4595">
        <v>7.661635990551046</v>
      </c>
      <c r="BK4595">
        <v>0.83913088259929447</v>
      </c>
      <c r="BL4595">
        <v>60.488619724490377</v>
      </c>
      <c r="BM4595">
        <v>98.172190068330281</v>
      </c>
      <c r="BN4595">
        <v>4.1791339329954507E-3</v>
      </c>
    </row>
    <row r="4596" spans="1:66">
      <c r="A4596" t="s">
        <v>5222</v>
      </c>
      <c r="B4596" t="s">
        <v>3827</v>
      </c>
      <c r="C4596" s="4">
        <v>20190807</v>
      </c>
      <c r="D4596" t="s">
        <v>5022</v>
      </c>
      <c r="E4596" t="s">
        <v>5023</v>
      </c>
      <c r="F4596" t="s">
        <v>5221</v>
      </c>
      <c r="G4596">
        <v>2000</v>
      </c>
      <c r="H4596">
        <v>66</v>
      </c>
      <c r="K4596">
        <v>6</v>
      </c>
      <c r="L4596" t="s">
        <v>5226</v>
      </c>
      <c r="M4596">
        <v>1117.500088121742</v>
      </c>
      <c r="N4596">
        <v>0</v>
      </c>
      <c r="O4596">
        <v>2.6565375194271174E-2</v>
      </c>
      <c r="P4596">
        <v>8.7590313862763586E-2</v>
      </c>
      <c r="Q4596">
        <v>68.630889813180517</v>
      </c>
      <c r="R4596">
        <v>1.5758819776308268</v>
      </c>
      <c r="S4596">
        <v>1.655769644325066</v>
      </c>
      <c r="T4596">
        <v>29.954755783081055</v>
      </c>
      <c r="U4596">
        <v>6</v>
      </c>
      <c r="V4596">
        <v>1.4200000166893005</v>
      </c>
      <c r="W4596">
        <v>1</v>
      </c>
      <c r="X4596">
        <v>2.8400000333786011</v>
      </c>
      <c r="Y4596">
        <v>27.457429885864258</v>
      </c>
      <c r="Z4596">
        <v>29.954755783081055</v>
      </c>
      <c r="AA4596">
        <v>27.042278289794922</v>
      </c>
      <c r="AB4596">
        <v>71.358383178710938</v>
      </c>
      <c r="AC4596">
        <v>71.194656372070313</v>
      </c>
      <c r="AD4596">
        <v>26.171646118164063</v>
      </c>
      <c r="AE4596">
        <v>27.97905158996582</v>
      </c>
      <c r="AF4596">
        <v>65.989608764648438</v>
      </c>
      <c r="AG4596">
        <v>70.546836853027344</v>
      </c>
      <c r="AH4596">
        <v>508.50469970703125</v>
      </c>
      <c r="AI4596">
        <v>2000.4979248046875</v>
      </c>
      <c r="AJ4596">
        <v>17.510290145874023</v>
      </c>
      <c r="AK4596">
        <v>92.698661804199219</v>
      </c>
      <c r="AL4596">
        <v>0.62968498468399048</v>
      </c>
      <c r="AM4596">
        <v>4.0512964129447937E-2</v>
      </c>
      <c r="AN4596">
        <v>0.3333333432674408</v>
      </c>
      <c r="AO4596">
        <v>-0.21956524252891541</v>
      </c>
      <c r="AP4596">
        <v>2.737391471862793</v>
      </c>
      <c r="AQ4596">
        <v>1</v>
      </c>
      <c r="AR4596">
        <v>0</v>
      </c>
      <c r="AS4596">
        <v>0.15999999642372131</v>
      </c>
      <c r="AT4596">
        <v>111135</v>
      </c>
      <c r="AU4596">
        <v>0.84750783284505204</v>
      </c>
      <c r="AV4596">
        <v>1.5758819776308269E-3</v>
      </c>
      <c r="AW4596">
        <v>303.10475578308103</v>
      </c>
      <c r="AX4596">
        <v>300.60742988586424</v>
      </c>
      <c r="AY4596">
        <v>320.07966081441191</v>
      </c>
      <c r="AZ4596">
        <v>2.4146038370143037</v>
      </c>
      <c r="BA4596">
        <v>4.2493902852655498</v>
      </c>
      <c r="BB4596">
        <v>45.840902150682979</v>
      </c>
      <c r="BC4596">
        <v>17.861850560717158</v>
      </c>
      <c r="BD4596">
        <v>28.706092834472656</v>
      </c>
      <c r="BE4596">
        <v>3.9538792105428664</v>
      </c>
      <c r="BF4596">
        <v>8.4969707093170047E-2</v>
      </c>
      <c r="BG4596">
        <v>2.5936206409404838</v>
      </c>
      <c r="BH4596">
        <v>1.3602585696023826</v>
      </c>
      <c r="BI4596">
        <v>5.3335454370052444E-2</v>
      </c>
      <c r="BJ4596">
        <v>6.3619916441132816</v>
      </c>
      <c r="BK4596">
        <v>0.96398934007783821</v>
      </c>
      <c r="BL4596">
        <v>60.752278397959216</v>
      </c>
      <c r="BM4596">
        <v>71.182028464996094</v>
      </c>
      <c r="BN4596">
        <v>2.2672956985796551E-4</v>
      </c>
    </row>
    <row r="4597" spans="1:66">
      <c r="A4597" t="s">
        <v>5222</v>
      </c>
      <c r="B4597" t="s">
        <v>3827</v>
      </c>
      <c r="C4597" s="4">
        <v>20190807</v>
      </c>
      <c r="D4597" t="s">
        <v>5022</v>
      </c>
      <c r="E4597" t="s">
        <v>5023</v>
      </c>
      <c r="F4597" t="s">
        <v>5221</v>
      </c>
      <c r="G4597">
        <v>2000</v>
      </c>
      <c r="H4597">
        <v>400</v>
      </c>
      <c r="K4597">
        <v>8</v>
      </c>
      <c r="L4597" t="s">
        <v>5227</v>
      </c>
      <c r="M4597">
        <v>1450.500088121742</v>
      </c>
      <c r="N4597">
        <v>0</v>
      </c>
      <c r="O4597">
        <v>8.0723092954436009</v>
      </c>
      <c r="P4597">
        <v>9.1129461793499927E-2</v>
      </c>
      <c r="Q4597">
        <v>240.3545323810323</v>
      </c>
      <c r="R4597">
        <v>1.6245900831812536</v>
      </c>
      <c r="S4597">
        <v>1.642699864218943</v>
      </c>
      <c r="T4597">
        <v>29.885311126708984</v>
      </c>
      <c r="U4597">
        <v>6</v>
      </c>
      <c r="V4597">
        <v>1.4200000166893005</v>
      </c>
      <c r="W4597">
        <v>1</v>
      </c>
      <c r="X4597">
        <v>2.8400000333786011</v>
      </c>
      <c r="Y4597">
        <v>27.430715560913086</v>
      </c>
      <c r="Z4597">
        <v>29.885311126708984</v>
      </c>
      <c r="AA4597">
        <v>27.043989181518555</v>
      </c>
      <c r="AB4597">
        <v>405.40109252929688</v>
      </c>
      <c r="AC4597">
        <v>395.29220581054688</v>
      </c>
      <c r="AD4597">
        <v>26.107690811157227</v>
      </c>
      <c r="AE4597">
        <v>27.9395751953125</v>
      </c>
      <c r="AF4597">
        <v>65.926353454589844</v>
      </c>
      <c r="AG4597">
        <v>70.552177429199219</v>
      </c>
      <c r="AH4597">
        <v>517.23779296875</v>
      </c>
      <c r="AI4597">
        <v>1999.5198974609375</v>
      </c>
      <c r="AJ4597">
        <v>21.527801513671875</v>
      </c>
      <c r="AK4597">
        <v>92.691604614257813</v>
      </c>
      <c r="AL4597">
        <v>-2.9749109745025635</v>
      </c>
      <c r="AM4597">
        <v>0.2140781581401825</v>
      </c>
      <c r="AN4597">
        <v>0.3333333432674408</v>
      </c>
      <c r="AO4597">
        <v>-0.21956524252891541</v>
      </c>
      <c r="AP4597">
        <v>2.737391471862793</v>
      </c>
      <c r="AQ4597">
        <v>1</v>
      </c>
      <c r="AR4597">
        <v>0</v>
      </c>
      <c r="AS4597">
        <v>0.15999999642372131</v>
      </c>
      <c r="AT4597">
        <v>111115</v>
      </c>
      <c r="AU4597">
        <v>0.86206298828124983</v>
      </c>
      <c r="AV4597">
        <v>1.6245900831812537E-3</v>
      </c>
      <c r="AW4597">
        <v>303.03531112670896</v>
      </c>
      <c r="AX4597">
        <v>300.58071556091306</v>
      </c>
      <c r="AY4597">
        <v>319.92317644290961</v>
      </c>
      <c r="AZ4597">
        <v>2.3953250669679802</v>
      </c>
      <c r="BA4597">
        <v>4.2324639213131743</v>
      </c>
      <c r="BB4597">
        <v>45.661782843514793</v>
      </c>
      <c r="BC4597">
        <v>17.722207648202293</v>
      </c>
      <c r="BD4597">
        <v>28.658013343811035</v>
      </c>
      <c r="BE4597">
        <v>3.9428683557743578</v>
      </c>
      <c r="BF4597">
        <v>8.8296226748630191E-2</v>
      </c>
      <c r="BG4597">
        <v>2.5897640570942313</v>
      </c>
      <c r="BH4597">
        <v>1.3531042986801265</v>
      </c>
      <c r="BI4597">
        <v>5.5432883423198465E-2</v>
      </c>
      <c r="BJ4597">
        <v>22.278847282707474</v>
      </c>
      <c r="BK4597">
        <v>0.6080426804474558</v>
      </c>
      <c r="BL4597">
        <v>60.957993608581454</v>
      </c>
      <c r="BM4597">
        <v>391.45501657788179</v>
      </c>
      <c r="BN4597">
        <v>1.257032756253473E-2</v>
      </c>
    </row>
    <row r="4598" spans="1:66">
      <c r="A4598" t="s">
        <v>5222</v>
      </c>
      <c r="B4598" t="s">
        <v>3827</v>
      </c>
      <c r="C4598" s="4">
        <v>20190807</v>
      </c>
      <c r="D4598" t="s">
        <v>5022</v>
      </c>
      <c r="E4598" t="s">
        <v>5023</v>
      </c>
      <c r="F4598" t="s">
        <v>5221</v>
      </c>
      <c r="G4598">
        <v>2000</v>
      </c>
      <c r="H4598">
        <v>400</v>
      </c>
      <c r="K4598">
        <v>9</v>
      </c>
      <c r="L4598" t="s">
        <v>5228</v>
      </c>
      <c r="M4598">
        <v>1593.500088121742</v>
      </c>
      <c r="N4598">
        <v>0</v>
      </c>
      <c r="O4598">
        <v>9.1175520963344159</v>
      </c>
      <c r="P4598">
        <v>9.1738611370912812E-2</v>
      </c>
      <c r="Q4598">
        <v>216.99575966078766</v>
      </c>
      <c r="R4598">
        <v>1.6138984452332543</v>
      </c>
      <c r="S4598">
        <v>1.6212647766251385</v>
      </c>
      <c r="T4598">
        <v>29.862712860107422</v>
      </c>
      <c r="U4598">
        <v>6</v>
      </c>
      <c r="V4598">
        <v>1.4200000166893005</v>
      </c>
      <c r="W4598">
        <v>1</v>
      </c>
      <c r="X4598">
        <v>2.8400000333786011</v>
      </c>
      <c r="Y4598">
        <v>27.429641723632813</v>
      </c>
      <c r="Z4598">
        <v>29.862712860107422</v>
      </c>
      <c r="AA4598">
        <v>27.044765472412109</v>
      </c>
      <c r="AB4598">
        <v>400.54998779296875</v>
      </c>
      <c r="AC4598">
        <v>389.17913818359375</v>
      </c>
      <c r="AD4598">
        <v>26.281949996948242</v>
      </c>
      <c r="AE4598">
        <v>28.112049102783203</v>
      </c>
      <c r="AF4598">
        <v>66.369354248046875</v>
      </c>
      <c r="AG4598">
        <v>70.990875244140625</v>
      </c>
      <c r="AH4598">
        <v>514.2437744140625</v>
      </c>
      <c r="AI4598">
        <v>2000.6593017578125</v>
      </c>
      <c r="AJ4598">
        <v>41.219676971435547</v>
      </c>
      <c r="AK4598">
        <v>92.689926147460938</v>
      </c>
      <c r="AL4598">
        <v>-3.1323802471160889</v>
      </c>
      <c r="AM4598">
        <v>0.21844035387039185</v>
      </c>
      <c r="AN4598">
        <v>0.3333333432674408</v>
      </c>
      <c r="AO4598">
        <v>-0.21956524252891541</v>
      </c>
      <c r="AP4598">
        <v>2.737391471862793</v>
      </c>
      <c r="AQ4598">
        <v>1</v>
      </c>
      <c r="AR4598">
        <v>0</v>
      </c>
      <c r="AS4598">
        <v>0.15999999642372131</v>
      </c>
      <c r="AT4598">
        <v>111115</v>
      </c>
      <c r="AU4598">
        <v>0.85707295735677069</v>
      </c>
      <c r="AV4598">
        <v>1.6138984452332542E-3</v>
      </c>
      <c r="AW4598">
        <v>303.0127128601074</v>
      </c>
      <c r="AX4598">
        <v>300.57964172363279</v>
      </c>
      <c r="AY4598">
        <v>320.10548112633478</v>
      </c>
      <c r="AZ4598">
        <v>2.4053636921129962</v>
      </c>
      <c r="BA4598">
        <v>4.2269685318159089</v>
      </c>
      <c r="BB4598">
        <v>45.603321822602389</v>
      </c>
      <c r="BC4598">
        <v>17.491272719819186</v>
      </c>
      <c r="BD4598">
        <v>28.646177291870117</v>
      </c>
      <c r="BE4598">
        <v>3.9401618451355818</v>
      </c>
      <c r="BF4598">
        <v>8.8867969122042631E-2</v>
      </c>
      <c r="BG4598">
        <v>2.6057037551907705</v>
      </c>
      <c r="BH4598">
        <v>1.3344580899448113</v>
      </c>
      <c r="BI4598">
        <v>5.5793448481133281E-2</v>
      </c>
      <c r="BJ4598">
        <v>20.11332093727059</v>
      </c>
      <c r="BK4598">
        <v>0.55757294872887242</v>
      </c>
      <c r="BL4598">
        <v>61.423078913949716</v>
      </c>
      <c r="BM4598">
        <v>384.84509058310539</v>
      </c>
      <c r="BN4598">
        <v>1.4552040174571519E-2</v>
      </c>
    </row>
    <row r="4599" spans="1:66">
      <c r="A4599" t="s">
        <v>5222</v>
      </c>
      <c r="B4599" t="s">
        <v>3827</v>
      </c>
      <c r="C4599" s="4">
        <v>20190807</v>
      </c>
      <c r="D4599" t="s">
        <v>5022</v>
      </c>
      <c r="E4599" t="s">
        <v>5023</v>
      </c>
      <c r="F4599" t="s">
        <v>5221</v>
      </c>
      <c r="G4599">
        <v>2000</v>
      </c>
      <c r="H4599">
        <v>400</v>
      </c>
      <c r="K4599">
        <v>10</v>
      </c>
      <c r="L4599" t="s">
        <v>5229</v>
      </c>
      <c r="M4599">
        <v>1736.500088121742</v>
      </c>
      <c r="N4599">
        <v>0</v>
      </c>
      <c r="O4599">
        <v>8.9812565377382132</v>
      </c>
      <c r="P4599">
        <v>9.2433169893316999E-2</v>
      </c>
      <c r="Q4599">
        <v>219.94390581816216</v>
      </c>
      <c r="R4599">
        <v>1.6431288589006219</v>
      </c>
      <c r="S4599">
        <v>1.6381066599024945</v>
      </c>
      <c r="T4599">
        <v>30.00874137878418</v>
      </c>
      <c r="U4599">
        <v>6</v>
      </c>
      <c r="V4599">
        <v>1.4200000166893005</v>
      </c>
      <c r="W4599">
        <v>1</v>
      </c>
      <c r="X4599">
        <v>2.8400000333786011</v>
      </c>
      <c r="Y4599">
        <v>27.485401153564453</v>
      </c>
      <c r="Z4599">
        <v>30.00874137878418</v>
      </c>
      <c r="AA4599">
        <v>27.046926498413086</v>
      </c>
      <c r="AB4599">
        <v>399.828125</v>
      </c>
      <c r="AC4599">
        <v>388.63607788085938</v>
      </c>
      <c r="AD4599">
        <v>26.457233428955078</v>
      </c>
      <c r="AE4599">
        <v>28.314777374267578</v>
      </c>
      <c r="AF4599">
        <v>66.594001770019531</v>
      </c>
      <c r="AG4599">
        <v>71.269515991210938</v>
      </c>
      <c r="AH4599">
        <v>515.71453857421875</v>
      </c>
      <c r="AI4599">
        <v>1998.927978515625</v>
      </c>
      <c r="AJ4599">
        <v>27.935174942016602</v>
      </c>
      <c r="AK4599">
        <v>92.689506530761719</v>
      </c>
      <c r="AL4599">
        <v>-3.0394954681396484</v>
      </c>
      <c r="AM4599">
        <v>0.22156402468681335</v>
      </c>
      <c r="AN4599">
        <v>0.3333333432674408</v>
      </c>
      <c r="AO4599">
        <v>-0.21956524252891541</v>
      </c>
      <c r="AP4599">
        <v>2.737391471862793</v>
      </c>
      <c r="AQ4599">
        <v>1</v>
      </c>
      <c r="AR4599">
        <v>0</v>
      </c>
      <c r="AS4599">
        <v>0.15999999642372131</v>
      </c>
      <c r="AT4599">
        <v>111115</v>
      </c>
      <c r="AU4599">
        <v>0.85952423095703123</v>
      </c>
      <c r="AV4599">
        <v>1.6431288589006218E-3</v>
      </c>
      <c r="AW4599">
        <v>303.15874137878416</v>
      </c>
      <c r="AX4599">
        <v>300.63540115356443</v>
      </c>
      <c r="AY4599">
        <v>319.82846941377647</v>
      </c>
      <c r="AZ4599">
        <v>2.3757866988806811</v>
      </c>
      <c r="BA4599">
        <v>4.2625894022517334</v>
      </c>
      <c r="BB4599">
        <v>45.987831436313328</v>
      </c>
      <c r="BC4599">
        <v>17.67305406204575</v>
      </c>
      <c r="BD4599">
        <v>28.747071266174316</v>
      </c>
      <c r="BE4599">
        <v>3.9632849849873213</v>
      </c>
      <c r="BF4599">
        <v>8.9519585745178931E-2</v>
      </c>
      <c r="BG4599">
        <v>2.624482742349239</v>
      </c>
      <c r="BH4599">
        <v>1.3388022426380823</v>
      </c>
      <c r="BI4599">
        <v>5.620441119992764E-2</v>
      </c>
      <c r="BJ4599">
        <v>20.386492094733782</v>
      </c>
      <c r="BK4599">
        <v>0.5659379515598868</v>
      </c>
      <c r="BL4599">
        <v>61.345430075033349</v>
      </c>
      <c r="BM4599">
        <v>384.36681866133659</v>
      </c>
      <c r="BN4599">
        <v>1.4334198951944458E-2</v>
      </c>
    </row>
    <row r="4600" spans="1:66">
      <c r="A4600" t="s">
        <v>5222</v>
      </c>
      <c r="B4600" t="s">
        <v>3827</v>
      </c>
      <c r="C4600" s="4">
        <v>20190807</v>
      </c>
      <c r="D4600" t="s">
        <v>5022</v>
      </c>
      <c r="E4600" t="s">
        <v>5023</v>
      </c>
      <c r="F4600" t="s">
        <v>5221</v>
      </c>
      <c r="G4600">
        <v>2000</v>
      </c>
      <c r="H4600">
        <v>475</v>
      </c>
      <c r="K4600">
        <v>11</v>
      </c>
      <c r="L4600" t="s">
        <v>5230</v>
      </c>
      <c r="M4600">
        <v>1879.500088121742</v>
      </c>
      <c r="N4600">
        <v>0</v>
      </c>
      <c r="O4600">
        <v>9.6247636270480932</v>
      </c>
      <c r="P4600">
        <v>9.1957076132513818E-2</v>
      </c>
      <c r="Q4600">
        <v>278.72457640627101</v>
      </c>
      <c r="R4600">
        <v>1.6285674840967352</v>
      </c>
      <c r="S4600">
        <v>1.6311214339148021</v>
      </c>
      <c r="T4600">
        <v>30.121515274047852</v>
      </c>
      <c r="U4600">
        <v>6</v>
      </c>
      <c r="V4600">
        <v>1.4200000166893005</v>
      </c>
      <c r="W4600">
        <v>1</v>
      </c>
      <c r="X4600">
        <v>2.8400000333786011</v>
      </c>
      <c r="Y4600">
        <v>27.537347793579102</v>
      </c>
      <c r="Z4600">
        <v>30.121515274047852</v>
      </c>
      <c r="AA4600">
        <v>27.045757293701172</v>
      </c>
      <c r="AB4600">
        <v>473.7293701171875</v>
      </c>
      <c r="AC4600">
        <v>461.61279296875</v>
      </c>
      <c r="AD4600">
        <v>26.842412948608398</v>
      </c>
      <c r="AE4600">
        <v>28.689517974853516</v>
      </c>
      <c r="AF4600">
        <v>67.356918334960938</v>
      </c>
      <c r="AG4600">
        <v>71.991935729980469</v>
      </c>
      <c r="AH4600">
        <v>513.83477783203125</v>
      </c>
      <c r="AI4600">
        <v>1999.6793212890625</v>
      </c>
      <c r="AJ4600">
        <v>46.384738922119141</v>
      </c>
      <c r="AK4600">
        <v>92.687362670898438</v>
      </c>
      <c r="AL4600">
        <v>-4.1951899528503418</v>
      </c>
      <c r="AM4600">
        <v>0.24918510019779205</v>
      </c>
      <c r="AN4600">
        <v>0.3333333432674408</v>
      </c>
      <c r="AO4600">
        <v>-0.21956524252891541</v>
      </c>
      <c r="AP4600">
        <v>2.737391471862793</v>
      </c>
      <c r="AQ4600">
        <v>1</v>
      </c>
      <c r="AR4600">
        <v>0</v>
      </c>
      <c r="AS4600">
        <v>0.15999999642372131</v>
      </c>
      <c r="AT4600">
        <v>111115</v>
      </c>
      <c r="AU4600">
        <v>0.85639129638671863</v>
      </c>
      <c r="AV4600">
        <v>1.6285674840967352E-3</v>
      </c>
      <c r="AW4600">
        <v>303.27151527404783</v>
      </c>
      <c r="AX4600">
        <v>300.68734779357908</v>
      </c>
      <c r="AY4600">
        <v>319.94868425483946</v>
      </c>
      <c r="AZ4600">
        <v>2.3756138550302395</v>
      </c>
      <c r="BA4600">
        <v>4.2902771913033098</v>
      </c>
      <c r="BB4600">
        <v>46.287617509806992</v>
      </c>
      <c r="BC4600">
        <v>17.598099534953477</v>
      </c>
      <c r="BD4600">
        <v>28.829431533813477</v>
      </c>
      <c r="BE4600">
        <v>3.982248164862507</v>
      </c>
      <c r="BF4600">
        <v>8.9072960323517247E-2</v>
      </c>
      <c r="BG4600">
        <v>2.6591557573885076</v>
      </c>
      <c r="BH4600">
        <v>1.3230924074739994</v>
      </c>
      <c r="BI4600">
        <v>5.5922729756988102E-2</v>
      </c>
      <c r="BJ4600">
        <v>25.834245898660583</v>
      </c>
      <c r="BK4600">
        <v>0.60380600505831294</v>
      </c>
      <c r="BL4600">
        <v>61.739047469995199</v>
      </c>
      <c r="BM4600">
        <v>457.03764129839692</v>
      </c>
      <c r="BN4600">
        <v>1.3001636731050793E-2</v>
      </c>
    </row>
    <row r="4601" spans="1:66">
      <c r="A4601" t="s">
        <v>5222</v>
      </c>
      <c r="B4601" t="s">
        <v>3827</v>
      </c>
      <c r="C4601" s="4">
        <v>20190807</v>
      </c>
      <c r="D4601" t="s">
        <v>5022</v>
      </c>
      <c r="E4601" t="s">
        <v>5023</v>
      </c>
      <c r="F4601" t="s">
        <v>5221</v>
      </c>
      <c r="G4601">
        <v>2000</v>
      </c>
      <c r="H4601">
        <v>575</v>
      </c>
      <c r="K4601">
        <v>12</v>
      </c>
      <c r="L4601" t="s">
        <v>1447</v>
      </c>
      <c r="M4601">
        <v>2022.500088121742</v>
      </c>
      <c r="N4601">
        <v>0</v>
      </c>
      <c r="O4601">
        <v>12.580338347409842</v>
      </c>
      <c r="P4601">
        <v>9.1941095584467489E-2</v>
      </c>
      <c r="Q4601">
        <v>321.59419505264026</v>
      </c>
      <c r="R4601">
        <v>1.6364046148172113</v>
      </c>
      <c r="S4601">
        <v>1.6386453494092761</v>
      </c>
      <c r="T4601">
        <v>30.257471084594727</v>
      </c>
      <c r="U4601">
        <v>6</v>
      </c>
      <c r="V4601">
        <v>1.4200000166893005</v>
      </c>
      <c r="W4601">
        <v>1</v>
      </c>
      <c r="X4601">
        <v>2.8400000333786011</v>
      </c>
      <c r="Y4601">
        <v>27.563335418701172</v>
      </c>
      <c r="Z4601">
        <v>30.257471084594727</v>
      </c>
      <c r="AA4601">
        <v>27.044597625732422</v>
      </c>
      <c r="AB4601">
        <v>575.25189208984375</v>
      </c>
      <c r="AC4601">
        <v>559.4847412109375</v>
      </c>
      <c r="AD4601">
        <v>27.115213394165039</v>
      </c>
      <c r="AE4601">
        <v>28.971626281738281</v>
      </c>
      <c r="AF4601">
        <v>67.935989379882813</v>
      </c>
      <c r="AG4601">
        <v>72.587142944335938</v>
      </c>
      <c r="AH4601">
        <v>513.569580078125</v>
      </c>
      <c r="AI4601">
        <v>1999.5987548828125</v>
      </c>
      <c r="AJ4601">
        <v>35.922878265380859</v>
      </c>
      <c r="AK4601">
        <v>92.684455871582031</v>
      </c>
      <c r="AL4601">
        <v>-5.8388638496398926</v>
      </c>
      <c r="AM4601">
        <v>0.29049721360206604</v>
      </c>
      <c r="AN4601">
        <v>0.3333333432674408</v>
      </c>
      <c r="AO4601">
        <v>-0.21956524252891541</v>
      </c>
      <c r="AP4601">
        <v>2.737391471862793</v>
      </c>
      <c r="AQ4601">
        <v>1</v>
      </c>
      <c r="AR4601">
        <v>0</v>
      </c>
      <c r="AS4601">
        <v>0.15999999642372131</v>
      </c>
      <c r="AT4601">
        <v>111115</v>
      </c>
      <c r="AU4601">
        <v>0.85594930013020809</v>
      </c>
      <c r="AV4601">
        <v>1.6364046148172114E-3</v>
      </c>
      <c r="AW4601">
        <v>303.4074710845947</v>
      </c>
      <c r="AX4601">
        <v>300.71333541870115</v>
      </c>
      <c r="AY4601">
        <v>319.93579363012759</v>
      </c>
      <c r="AZ4601">
        <v>2.3567435918779269</v>
      </c>
      <c r="BA4601">
        <v>4.3238647670470138</v>
      </c>
      <c r="BB4601">
        <v>46.651455482868656</v>
      </c>
      <c r="BC4601">
        <v>17.679829201130374</v>
      </c>
      <c r="BD4601">
        <v>28.910403251647949</v>
      </c>
      <c r="BE4601">
        <v>4.0009687218511907</v>
      </c>
      <c r="BF4601">
        <v>8.9057966392763088E-2</v>
      </c>
      <c r="BG4601">
        <v>2.6852194176377377</v>
      </c>
      <c r="BH4601">
        <v>1.3157493042134529</v>
      </c>
      <c r="BI4601">
        <v>5.5913273481741896E-2</v>
      </c>
      <c r="BJ4601">
        <v>29.806782979913379</v>
      </c>
      <c r="BK4601">
        <v>0.57480422854176194</v>
      </c>
      <c r="BL4601">
        <v>61.848130568384732</v>
      </c>
      <c r="BM4601">
        <v>553.50465086960082</v>
      </c>
      <c r="BN4601">
        <v>1.4057161172587249E-2</v>
      </c>
    </row>
    <row r="4602" spans="1:66">
      <c r="A4602" t="s">
        <v>5222</v>
      </c>
      <c r="B4602" t="s">
        <v>3827</v>
      </c>
      <c r="C4602" s="4">
        <v>20190807</v>
      </c>
      <c r="D4602" t="s">
        <v>5022</v>
      </c>
      <c r="E4602" t="s">
        <v>5023</v>
      </c>
      <c r="F4602" t="s">
        <v>5221</v>
      </c>
      <c r="G4602">
        <v>2000</v>
      </c>
      <c r="H4602">
        <v>675</v>
      </c>
      <c r="K4602">
        <v>13</v>
      </c>
      <c r="L4602" t="s">
        <v>5231</v>
      </c>
      <c r="M4602">
        <v>2165.500088121742</v>
      </c>
      <c r="N4602">
        <v>0</v>
      </c>
      <c r="O4602">
        <v>13.293954958321541</v>
      </c>
      <c r="P4602">
        <v>9.2245600903265959E-2</v>
      </c>
      <c r="Q4602">
        <v>405.41989846489918</v>
      </c>
      <c r="R4602">
        <v>1.6444668475239661</v>
      </c>
      <c r="S4602">
        <v>1.6410068156621818</v>
      </c>
      <c r="T4602">
        <v>30.357912063598633</v>
      </c>
      <c r="U4602">
        <v>6</v>
      </c>
      <c r="V4602">
        <v>1.4200000166893005</v>
      </c>
      <c r="W4602">
        <v>1</v>
      </c>
      <c r="X4602">
        <v>2.8400000333786011</v>
      </c>
      <c r="Y4602">
        <v>27.604019165039063</v>
      </c>
      <c r="Z4602">
        <v>30.357912063598633</v>
      </c>
      <c r="AA4602">
        <v>27.044126510620117</v>
      </c>
      <c r="AB4602">
        <v>674.78350830078125</v>
      </c>
      <c r="AC4602">
        <v>658.00445556640625</v>
      </c>
      <c r="AD4602">
        <v>27.352331161499023</v>
      </c>
      <c r="AE4602">
        <v>29.215604782104492</v>
      </c>
      <c r="AF4602">
        <v>68.36688232421875</v>
      </c>
      <c r="AG4602">
        <v>73.024116516113281</v>
      </c>
      <c r="AH4602">
        <v>514.0703125</v>
      </c>
      <c r="AI4602">
        <v>1999.84228515625</v>
      </c>
      <c r="AJ4602">
        <v>32.078460693359375</v>
      </c>
      <c r="AK4602">
        <v>92.683982849121094</v>
      </c>
      <c r="AL4602">
        <v>-7.1578154563903809</v>
      </c>
      <c r="AM4602">
        <v>0.33380061388015747</v>
      </c>
      <c r="AN4602">
        <v>0.3333333432674408</v>
      </c>
      <c r="AO4602">
        <v>-0.21956524252891541</v>
      </c>
      <c r="AP4602">
        <v>2.737391471862793</v>
      </c>
      <c r="AQ4602">
        <v>1</v>
      </c>
      <c r="AR4602">
        <v>0</v>
      </c>
      <c r="AS4602">
        <v>0.15999999642372131</v>
      </c>
      <c r="AT4602">
        <v>111115</v>
      </c>
      <c r="AU4602">
        <v>0.85678385416666658</v>
      </c>
      <c r="AV4602">
        <v>1.6444668475239662E-3</v>
      </c>
      <c r="AW4602">
        <v>303.50791206359861</v>
      </c>
      <c r="AX4602">
        <v>300.75401916503904</v>
      </c>
      <c r="AY4602">
        <v>319.97475847300666</v>
      </c>
      <c r="AZ4602">
        <v>2.3449772412537495</v>
      </c>
      <c r="BA4602">
        <v>4.3488254282134546</v>
      </c>
      <c r="BB4602">
        <v>46.921002901794203</v>
      </c>
      <c r="BC4602">
        <v>17.705398119689711</v>
      </c>
      <c r="BD4602">
        <v>28.980965614318848</v>
      </c>
      <c r="BE4602">
        <v>4.0173451803921507</v>
      </c>
      <c r="BF4602">
        <v>8.9343643854879529E-2</v>
      </c>
      <c r="BG4602">
        <v>2.7078186125512729</v>
      </c>
      <c r="BH4602">
        <v>1.3095265678408778</v>
      </c>
      <c r="BI4602">
        <v>5.6093445175093168E-2</v>
      </c>
      <c r="BJ4602">
        <v>37.575930916013128</v>
      </c>
      <c r="BK4602">
        <v>0.61613549123450262</v>
      </c>
      <c r="BL4602">
        <v>62.00624901530928</v>
      </c>
      <c r="BM4602">
        <v>651.68514606541885</v>
      </c>
      <c r="BN4602">
        <v>1.2648873256062267E-2</v>
      </c>
    </row>
    <row r="4603" spans="1:66">
      <c r="A4603" t="s">
        <v>5222</v>
      </c>
      <c r="B4603" t="s">
        <v>3827</v>
      </c>
      <c r="C4603" s="4">
        <v>20190807</v>
      </c>
      <c r="D4603" t="s">
        <v>5022</v>
      </c>
      <c r="E4603" t="s">
        <v>5023</v>
      </c>
      <c r="F4603" t="s">
        <v>5221</v>
      </c>
      <c r="G4603">
        <v>2000</v>
      </c>
      <c r="H4603">
        <v>800</v>
      </c>
      <c r="K4603">
        <v>14</v>
      </c>
      <c r="L4603" t="s">
        <v>5232</v>
      </c>
      <c r="M4603">
        <v>2308.500088121742</v>
      </c>
      <c r="N4603">
        <v>0</v>
      </c>
      <c r="O4603">
        <v>14.837527672187941</v>
      </c>
      <c r="P4603">
        <v>9.2093396024899882E-2</v>
      </c>
      <c r="Q4603">
        <v>498.38702401360206</v>
      </c>
      <c r="R4603">
        <v>1.6326709098067804</v>
      </c>
      <c r="S4603">
        <v>1.6317405809162295</v>
      </c>
      <c r="T4603">
        <v>30.365716934204102</v>
      </c>
      <c r="U4603">
        <v>6</v>
      </c>
      <c r="V4603">
        <v>1.4200000166893005</v>
      </c>
      <c r="W4603">
        <v>1</v>
      </c>
      <c r="X4603">
        <v>2.8400000333786011</v>
      </c>
      <c r="Y4603">
        <v>27.606845855712891</v>
      </c>
      <c r="Z4603">
        <v>30.365716934204102</v>
      </c>
      <c r="AA4603">
        <v>27.043207168579102</v>
      </c>
      <c r="AB4603">
        <v>800.8218994140625</v>
      </c>
      <c r="AC4603">
        <v>781.99029541015625</v>
      </c>
      <c r="AD4603">
        <v>27.484251022338867</v>
      </c>
      <c r="AE4603">
        <v>29.336265563964844</v>
      </c>
      <c r="AF4603">
        <v>68.685966491699219</v>
      </c>
      <c r="AG4603">
        <v>73.3143310546875</v>
      </c>
      <c r="AH4603">
        <v>513.42181396484375</v>
      </c>
      <c r="AI4603">
        <v>1999.544677734375</v>
      </c>
      <c r="AJ4603">
        <v>31.851114273071289</v>
      </c>
      <c r="AK4603">
        <v>92.684928894042969</v>
      </c>
      <c r="AL4603">
        <v>-9.5351285934448242</v>
      </c>
      <c r="AM4603">
        <v>0.37166815996170044</v>
      </c>
      <c r="AN4603">
        <v>0.66666668653488159</v>
      </c>
      <c r="AO4603">
        <v>-0.21956524252891541</v>
      </c>
      <c r="AP4603">
        <v>2.737391471862793</v>
      </c>
      <c r="AQ4603">
        <v>1</v>
      </c>
      <c r="AR4603">
        <v>0</v>
      </c>
      <c r="AS4603">
        <v>0.15999999642372131</v>
      </c>
      <c r="AT4603">
        <v>111115</v>
      </c>
      <c r="AU4603">
        <v>0.85570302327473935</v>
      </c>
      <c r="AV4603">
        <v>1.6326709098067804E-3</v>
      </c>
      <c r="AW4603">
        <v>303.51571693420408</v>
      </c>
      <c r="AX4603">
        <v>300.75684585571287</v>
      </c>
      <c r="AY4603">
        <v>319.92714128657099</v>
      </c>
      <c r="AZ4603">
        <v>2.3494493624514345</v>
      </c>
      <c r="BA4603">
        <v>4.3507702687290726</v>
      </c>
      <c r="BB4603">
        <v>46.941507326426887</v>
      </c>
      <c r="BC4603">
        <v>17.605241762462043</v>
      </c>
      <c r="BD4603">
        <v>28.986281394958496</v>
      </c>
      <c r="BE4603">
        <v>4.018581256861923</v>
      </c>
      <c r="BF4603">
        <v>8.920085736758826E-2</v>
      </c>
      <c r="BG4603">
        <v>2.719029687812843</v>
      </c>
      <c r="BH4603">
        <v>1.29955156904908</v>
      </c>
      <c r="BI4603">
        <v>5.6003391623361549E-2</v>
      </c>
      <c r="BJ4603">
        <v>46.192965882414391</v>
      </c>
      <c r="BK4603">
        <v>0.63733146937865337</v>
      </c>
      <c r="BL4603">
        <v>62.232943715414322</v>
      </c>
      <c r="BM4603">
        <v>774.93724536718696</v>
      </c>
      <c r="BN4603">
        <v>1.1915584520158787E-2</v>
      </c>
    </row>
    <row r="4604" spans="1:66">
      <c r="A4604" t="s">
        <v>5222</v>
      </c>
      <c r="B4604" t="s">
        <v>3827</v>
      </c>
      <c r="C4604" s="4">
        <v>20190807</v>
      </c>
      <c r="D4604" t="s">
        <v>5022</v>
      </c>
      <c r="E4604" t="s">
        <v>5023</v>
      </c>
      <c r="F4604" t="s">
        <v>5221</v>
      </c>
      <c r="G4604">
        <v>2000</v>
      </c>
      <c r="H4604">
        <v>1000</v>
      </c>
      <c r="K4604">
        <v>15</v>
      </c>
      <c r="L4604" t="s">
        <v>1237</v>
      </c>
      <c r="M4604">
        <v>2451.500088121742</v>
      </c>
      <c r="N4604">
        <v>0</v>
      </c>
      <c r="O4604">
        <v>15.604154771851285</v>
      </c>
      <c r="P4604">
        <v>8.9949578840228639E-2</v>
      </c>
      <c r="Q4604">
        <v>671.70097570173414</v>
      </c>
      <c r="R4604">
        <v>1.5823441698624416</v>
      </c>
      <c r="S4604">
        <v>1.618254206976101</v>
      </c>
      <c r="T4604">
        <v>30.261659622192383</v>
      </c>
      <c r="U4604">
        <v>6</v>
      </c>
      <c r="V4604">
        <v>1.4200000166893005</v>
      </c>
      <c r="W4604">
        <v>1</v>
      </c>
      <c r="X4604">
        <v>2.8400000333786011</v>
      </c>
      <c r="Y4604">
        <v>27.572360992431641</v>
      </c>
      <c r="Z4604">
        <v>30.261659622192383</v>
      </c>
      <c r="AA4604">
        <v>27.043411254882813</v>
      </c>
      <c r="AB4604">
        <v>1000.5910034179688</v>
      </c>
      <c r="AC4604">
        <v>980.67584228515625</v>
      </c>
      <c r="AD4604">
        <v>27.420236587524414</v>
      </c>
      <c r="AE4604">
        <v>29.203432083129883</v>
      </c>
      <c r="AF4604">
        <v>68.662551879882813</v>
      </c>
      <c r="AG4604">
        <v>73.127822875976563</v>
      </c>
      <c r="AH4604">
        <v>516.87017822265625</v>
      </c>
      <c r="AI4604">
        <v>2000.7596435546875</v>
      </c>
      <c r="AJ4604">
        <v>24.961736679077148</v>
      </c>
      <c r="AK4604">
        <v>92.682563781738281</v>
      </c>
      <c r="AL4604">
        <v>-13.47772216796875</v>
      </c>
      <c r="AM4604">
        <v>0.43054580688476563</v>
      </c>
      <c r="AN4604">
        <v>0.3333333432674408</v>
      </c>
      <c r="AO4604">
        <v>-0.21956524252891541</v>
      </c>
      <c r="AP4604">
        <v>2.737391471862793</v>
      </c>
      <c r="AQ4604">
        <v>1</v>
      </c>
      <c r="AR4604">
        <v>0</v>
      </c>
      <c r="AS4604">
        <v>0.15999999642372131</v>
      </c>
      <c r="AT4604">
        <v>111115</v>
      </c>
      <c r="AU4604">
        <v>0.86145029703776033</v>
      </c>
      <c r="AV4604">
        <v>1.5823441698624417E-3</v>
      </c>
      <c r="AW4604">
        <v>303.41165962219236</v>
      </c>
      <c r="AX4604">
        <v>300.72236099243162</v>
      </c>
      <c r="AY4604">
        <v>320.12153581347593</v>
      </c>
      <c r="AZ4604">
        <v>2.3854033988900647</v>
      </c>
      <c r="BA4604">
        <v>4.3249031636664483</v>
      </c>
      <c r="BB4604">
        <v>46.663611656787232</v>
      </c>
      <c r="BC4604">
        <v>17.460179573657349</v>
      </c>
      <c r="BD4604">
        <v>28.917010307312012</v>
      </c>
      <c r="BE4604">
        <v>4.0024996454649955</v>
      </c>
      <c r="BF4604">
        <v>8.7188122909453325E-2</v>
      </c>
      <c r="BG4604">
        <v>2.7066489566903473</v>
      </c>
      <c r="BH4604">
        <v>1.2958506887746482</v>
      </c>
      <c r="BI4604">
        <v>5.473412569453754E-2</v>
      </c>
      <c r="BJ4604">
        <v>62.254968522731815</v>
      </c>
      <c r="BK4604">
        <v>0.68493680249790445</v>
      </c>
      <c r="BL4604">
        <v>62.30155229153128</v>
      </c>
      <c r="BM4604">
        <v>973.2583744350103</v>
      </c>
      <c r="BN4604">
        <v>9.9887459488647509E-3</v>
      </c>
    </row>
    <row r="4605" spans="1:66">
      <c r="A4605" t="s">
        <v>5222</v>
      </c>
      <c r="B4605" t="s">
        <v>3827</v>
      </c>
      <c r="C4605" s="4">
        <v>20190807</v>
      </c>
      <c r="D4605" t="s">
        <v>5022</v>
      </c>
      <c r="E4605" t="s">
        <v>5023</v>
      </c>
      <c r="F4605" t="s">
        <v>5221</v>
      </c>
      <c r="G4605">
        <v>2000</v>
      </c>
      <c r="H4605">
        <v>1400</v>
      </c>
      <c r="K4605">
        <v>16</v>
      </c>
      <c r="L4605" t="s">
        <v>5233</v>
      </c>
      <c r="M4605">
        <v>2594.500088121742</v>
      </c>
      <c r="N4605">
        <v>0</v>
      </c>
      <c r="O4605">
        <v>16.947166588647406</v>
      </c>
      <c r="P4605">
        <v>8.8690061530413866E-2</v>
      </c>
      <c r="Q4605">
        <v>1031.0316139274896</v>
      </c>
      <c r="R4605">
        <v>1.5464216361550667</v>
      </c>
      <c r="S4605">
        <v>1.6034483506905319</v>
      </c>
      <c r="T4605">
        <v>30.179065704345703</v>
      </c>
      <c r="U4605">
        <v>6</v>
      </c>
      <c r="V4605">
        <v>1.4200000166893005</v>
      </c>
      <c r="W4605">
        <v>1</v>
      </c>
      <c r="X4605">
        <v>2.8400000333786011</v>
      </c>
      <c r="Y4605">
        <v>27.531528472900391</v>
      </c>
      <c r="Z4605">
        <v>30.179065704345703</v>
      </c>
      <c r="AA4605">
        <v>27.040300369262695</v>
      </c>
      <c r="AB4605">
        <v>1401.580810546875</v>
      </c>
      <c r="AC4605">
        <v>1379.4627685546875</v>
      </c>
      <c r="AD4605">
        <v>27.403581619262695</v>
      </c>
      <c r="AE4605">
        <v>29.143953323364258</v>
      </c>
      <c r="AF4605">
        <v>68.781936645507813</v>
      </c>
      <c r="AG4605">
        <v>73.15020751953125</v>
      </c>
      <c r="AH4605">
        <v>517.5972900390625</v>
      </c>
      <c r="AI4605">
        <v>2000.0665283203125</v>
      </c>
      <c r="AJ4605">
        <v>18.980569839477539</v>
      </c>
      <c r="AK4605">
        <v>92.67852783203125</v>
      </c>
      <c r="AL4605">
        <v>-22.704254150390625</v>
      </c>
      <c r="AM4605">
        <v>0.52762949466705322</v>
      </c>
      <c r="AN4605">
        <v>0.3333333432674408</v>
      </c>
      <c r="AO4605">
        <v>-0.21956524252891541</v>
      </c>
      <c r="AP4605">
        <v>2.737391471862793</v>
      </c>
      <c r="AQ4605">
        <v>1</v>
      </c>
      <c r="AR4605">
        <v>0</v>
      </c>
      <c r="AS4605">
        <v>0.15999999642372131</v>
      </c>
      <c r="AT4605">
        <v>111115</v>
      </c>
      <c r="AU4605">
        <v>0.86266215006510405</v>
      </c>
      <c r="AV4605">
        <v>1.5464216361550666E-3</v>
      </c>
      <c r="AW4605">
        <v>303.32906570434568</v>
      </c>
      <c r="AX4605">
        <v>300.68152847290037</v>
      </c>
      <c r="AY4605">
        <v>320.0106373784547</v>
      </c>
      <c r="AZ4605">
        <v>2.407381567230312</v>
      </c>
      <c r="BA4605">
        <v>4.3044670399053659</v>
      </c>
      <c r="BB4605">
        <v>46.445138270934748</v>
      </c>
      <c r="BC4605">
        <v>17.301184947570491</v>
      </c>
      <c r="BD4605">
        <v>28.855297088623047</v>
      </c>
      <c r="BE4605">
        <v>3.9882199271511451</v>
      </c>
      <c r="BF4605">
        <v>8.600424406275417E-2</v>
      </c>
      <c r="BG4605">
        <v>2.701018689214834</v>
      </c>
      <c r="BH4605">
        <v>1.2872012379363111</v>
      </c>
      <c r="BI4605">
        <v>5.3987672090414725E-2</v>
      </c>
      <c r="BJ4605">
        <v>95.554492127082952</v>
      </c>
      <c r="BK4605">
        <v>0.74741532532098587</v>
      </c>
      <c r="BL4605">
        <v>62.458406661627897</v>
      </c>
      <c r="BM4605">
        <v>1371.4068972075818</v>
      </c>
      <c r="BN4605">
        <v>7.7183002704111032E-3</v>
      </c>
    </row>
    <row r="4606" spans="1:66">
      <c r="A4606" t="s">
        <v>5222</v>
      </c>
      <c r="B4606" t="s">
        <v>3827</v>
      </c>
      <c r="C4606" s="4">
        <v>20190807</v>
      </c>
      <c r="D4606" t="s">
        <v>5022</v>
      </c>
      <c r="E4606" t="s">
        <v>5023</v>
      </c>
      <c r="F4606" t="s">
        <v>5221</v>
      </c>
      <c r="G4606">
        <v>2000</v>
      </c>
      <c r="H4606">
        <v>1800</v>
      </c>
      <c r="K4606">
        <v>17</v>
      </c>
      <c r="L4606" t="s">
        <v>5234</v>
      </c>
      <c r="M4606">
        <v>2737.500088121742</v>
      </c>
      <c r="N4606">
        <v>0</v>
      </c>
      <c r="O4606">
        <v>17.130401151311109</v>
      </c>
      <c r="P4606">
        <v>9.0049501440991636E-2</v>
      </c>
      <c r="Q4606">
        <v>1420.1464012652759</v>
      </c>
      <c r="R4606">
        <v>1.5388022289456984</v>
      </c>
      <c r="S4606">
        <v>1.5721900816439538</v>
      </c>
      <c r="T4606">
        <v>30.10466194152832</v>
      </c>
      <c r="U4606">
        <v>6</v>
      </c>
      <c r="V4606">
        <v>1.4200000166893005</v>
      </c>
      <c r="W4606">
        <v>1</v>
      </c>
      <c r="X4606">
        <v>2.8400000333786011</v>
      </c>
      <c r="Y4606">
        <v>27.524711608886719</v>
      </c>
      <c r="Z4606">
        <v>30.10466194152832</v>
      </c>
      <c r="AA4606">
        <v>27.042383193969727</v>
      </c>
      <c r="AB4606">
        <v>1800.98388671875</v>
      </c>
      <c r="AC4606">
        <v>1777.6866455078125</v>
      </c>
      <c r="AD4606">
        <v>27.532478332519531</v>
      </c>
      <c r="AE4606">
        <v>29.284223556518555</v>
      </c>
      <c r="AF4606">
        <v>69.131011962890625</v>
      </c>
      <c r="AG4606">
        <v>73.529449462890625</v>
      </c>
      <c r="AH4606">
        <v>511.62905883789063</v>
      </c>
      <c r="AI4606">
        <v>1999.1282958984375</v>
      </c>
      <c r="AJ4606">
        <v>16.885431289672852</v>
      </c>
      <c r="AK4606">
        <v>92.675819396972656</v>
      </c>
      <c r="AL4606">
        <v>-33.003410339355469</v>
      </c>
      <c r="AM4606">
        <v>0.59690582752227783</v>
      </c>
      <c r="AN4606">
        <v>0.3333333432674408</v>
      </c>
      <c r="AO4606">
        <v>-0.21956524252891541</v>
      </c>
      <c r="AP4606">
        <v>2.737391471862793</v>
      </c>
      <c r="AQ4606">
        <v>1</v>
      </c>
      <c r="AR4606">
        <v>0</v>
      </c>
      <c r="AS4606">
        <v>0.15999999642372131</v>
      </c>
      <c r="AT4606">
        <v>111115</v>
      </c>
      <c r="AU4606">
        <v>0.85271509806315093</v>
      </c>
      <c r="AV4606">
        <v>1.5388022289456985E-3</v>
      </c>
      <c r="AW4606">
        <v>303.2546619415283</v>
      </c>
      <c r="AX4606">
        <v>300.6747116088867</v>
      </c>
      <c r="AY4606">
        <v>319.86052019431008</v>
      </c>
      <c r="AZ4606">
        <v>2.4185445499243752</v>
      </c>
      <c r="BA4606">
        <v>4.2861294951484394</v>
      </c>
      <c r="BB4606">
        <v>46.248627992043957</v>
      </c>
      <c r="BC4606">
        <v>16.964404435525402</v>
      </c>
      <c r="BD4606">
        <v>28.81468677520752</v>
      </c>
      <c r="BE4606">
        <v>3.9788474296722831</v>
      </c>
      <c r="BF4606">
        <v>8.7282001228654635E-2</v>
      </c>
      <c r="BG4606">
        <v>2.7139394135044856</v>
      </c>
      <c r="BH4606">
        <v>1.2649080161677975</v>
      </c>
      <c r="BI4606">
        <v>5.4793321246676345E-2</v>
      </c>
      <c r="BJ4606">
        <v>131.61323140092136</v>
      </c>
      <c r="BK4606">
        <v>0.7988733024765442</v>
      </c>
      <c r="BL4606">
        <v>63.051004126713764</v>
      </c>
      <c r="BM4606">
        <v>1769.5436732252531</v>
      </c>
      <c r="BN4606">
        <v>6.1037713283162908E-3</v>
      </c>
    </row>
    <row r="4607" spans="1:66">
      <c r="A4607" t="s">
        <v>5222</v>
      </c>
      <c r="B4607" t="s">
        <v>3827</v>
      </c>
      <c r="C4607" s="4">
        <v>20190807</v>
      </c>
      <c r="D4607" t="s">
        <v>5022</v>
      </c>
      <c r="E4607" t="s">
        <v>5023</v>
      </c>
      <c r="F4607" t="s">
        <v>5221</v>
      </c>
      <c r="G4607">
        <v>2000</v>
      </c>
      <c r="H4607">
        <v>400</v>
      </c>
      <c r="K4607">
        <v>18</v>
      </c>
      <c r="L4607" t="s">
        <v>5235</v>
      </c>
      <c r="M4607">
        <v>2880.500088121742</v>
      </c>
      <c r="N4607">
        <v>0</v>
      </c>
      <c r="O4607">
        <v>7.4060416536111306</v>
      </c>
      <c r="P4607">
        <v>8.789397692271296E-2</v>
      </c>
      <c r="Q4607">
        <v>242.16449241397956</v>
      </c>
      <c r="R4607">
        <v>1.5351215816468382</v>
      </c>
      <c r="S4607">
        <v>1.6059110060956194</v>
      </c>
      <c r="T4607">
        <v>30.122955322265625</v>
      </c>
      <c r="U4607">
        <v>6</v>
      </c>
      <c r="V4607">
        <v>1.4200000166893005</v>
      </c>
      <c r="W4607">
        <v>1</v>
      </c>
      <c r="X4607">
        <v>2.8400000333786011</v>
      </c>
      <c r="Y4607">
        <v>27.514192581176758</v>
      </c>
      <c r="Z4607">
        <v>30.122955322265625</v>
      </c>
      <c r="AA4607">
        <v>27.042016983032227</v>
      </c>
      <c r="AB4607">
        <v>398.966552734375</v>
      </c>
      <c r="AC4607">
        <v>389.6163330078125</v>
      </c>
      <c r="AD4607">
        <v>27.228015899658203</v>
      </c>
      <c r="AE4607">
        <v>28.969350814819336</v>
      </c>
      <c r="AF4607">
        <v>68.407669067382813</v>
      </c>
      <c r="AG4607">
        <v>72.782600402832031</v>
      </c>
      <c r="AH4607">
        <v>513.62322998046875</v>
      </c>
      <c r="AI4607">
        <v>2000.98388671875</v>
      </c>
      <c r="AJ4607">
        <v>17.466793060302734</v>
      </c>
      <c r="AK4607">
        <v>92.674522399902344</v>
      </c>
      <c r="AL4607">
        <v>-3.0571548938751221</v>
      </c>
      <c r="AM4607">
        <v>0.23104211688041687</v>
      </c>
      <c r="AN4607">
        <v>0.3333333432674408</v>
      </c>
      <c r="AO4607">
        <v>-0.21956524252891541</v>
      </c>
      <c r="AP4607">
        <v>2.737391471862793</v>
      </c>
      <c r="AQ4607">
        <v>1</v>
      </c>
      <c r="AR4607">
        <v>0</v>
      </c>
      <c r="AS4607">
        <v>0.15999999642372131</v>
      </c>
      <c r="AT4607">
        <v>111115</v>
      </c>
      <c r="AU4607">
        <v>0.85603871663411446</v>
      </c>
      <c r="AV4607">
        <v>1.5351215816468383E-3</v>
      </c>
      <c r="AW4607">
        <v>303.2729553222656</v>
      </c>
      <c r="AX4607">
        <v>300.66419258117674</v>
      </c>
      <c r="AY4607">
        <v>320.15741471892397</v>
      </c>
      <c r="AZ4607">
        <v>2.4197558189082762</v>
      </c>
      <c r="BA4607">
        <v>4.2906317570942232</v>
      </c>
      <c r="BB4607">
        <v>46.297856692258975</v>
      </c>
      <c r="BC4607">
        <v>17.328505877439639</v>
      </c>
      <c r="BD4607">
        <v>28.818573951721191</v>
      </c>
      <c r="BE4607">
        <v>3.9797437232176485</v>
      </c>
      <c r="BF4607">
        <v>8.5255441800843795E-2</v>
      </c>
      <c r="BG4607">
        <v>2.6847207509986037</v>
      </c>
      <c r="BH4607">
        <v>1.2950229722190447</v>
      </c>
      <c r="BI4607">
        <v>5.3515587271204181E-2</v>
      </c>
      <c r="BJ4607">
        <v>22.442478676680331</v>
      </c>
      <c r="BK4607">
        <v>0.62154604901823696</v>
      </c>
      <c r="BL4607">
        <v>62.27556225641203</v>
      </c>
      <c r="BM4607">
        <v>386.09585550257782</v>
      </c>
      <c r="BN4607">
        <v>1.1945619241954315E-2</v>
      </c>
    </row>
    <row r="4609" spans="1:66">
      <c r="A4609" t="s">
        <v>5237</v>
      </c>
      <c r="B4609" t="s">
        <v>3827</v>
      </c>
      <c r="C4609" s="4">
        <v>20190807</v>
      </c>
      <c r="D4609" t="s">
        <v>5022</v>
      </c>
      <c r="E4609" t="s">
        <v>5023</v>
      </c>
      <c r="F4609" t="s">
        <v>5236</v>
      </c>
      <c r="G4609">
        <v>2000</v>
      </c>
      <c r="H4609">
        <v>400</v>
      </c>
      <c r="K4609">
        <v>1</v>
      </c>
      <c r="L4609" t="s">
        <v>5238</v>
      </c>
      <c r="M4609">
        <v>1499.5000150762498</v>
      </c>
      <c r="N4609">
        <v>0</v>
      </c>
      <c r="O4609">
        <v>9.6995890182105722</v>
      </c>
      <c r="P4609">
        <v>0.11641257741184226</v>
      </c>
      <c r="Q4609">
        <v>237.1736396150047</v>
      </c>
      <c r="R4609">
        <v>2.7118895802704897</v>
      </c>
      <c r="S4609">
        <v>2.1443315996605272</v>
      </c>
      <c r="T4609">
        <v>33.368495941162109</v>
      </c>
      <c r="U4609">
        <v>6</v>
      </c>
      <c r="V4609">
        <v>1.4200000166893005</v>
      </c>
      <c r="W4609">
        <v>1</v>
      </c>
      <c r="X4609">
        <v>2.8400000333786011</v>
      </c>
      <c r="Y4609">
        <v>31.194171905517578</v>
      </c>
      <c r="Z4609">
        <v>33.368495941162109</v>
      </c>
      <c r="AA4609">
        <v>31.018434524536133</v>
      </c>
      <c r="AB4609">
        <v>400.03790283203125</v>
      </c>
      <c r="AC4609">
        <v>387.21063232421875</v>
      </c>
      <c r="AD4609">
        <v>29.442333221435547</v>
      </c>
      <c r="AE4609">
        <v>32.572948455810547</v>
      </c>
      <c r="AF4609">
        <v>59.710044860839844</v>
      </c>
      <c r="AG4609">
        <v>66.059036254882813</v>
      </c>
      <c r="AH4609">
        <v>502.81912231445313</v>
      </c>
      <c r="AI4609">
        <v>1998.90380859375</v>
      </c>
      <c r="AJ4609">
        <v>18.412988662719727</v>
      </c>
      <c r="AK4609">
        <v>92.510101318359375</v>
      </c>
      <c r="AL4609">
        <v>-2.924607515335083</v>
      </c>
      <c r="AM4609">
        <v>1.3294609263539314E-2</v>
      </c>
      <c r="AN4609">
        <v>1</v>
      </c>
      <c r="AO4609">
        <v>-0.21956524252891541</v>
      </c>
      <c r="AP4609">
        <v>2.737391471862793</v>
      </c>
      <c r="AQ4609">
        <v>1</v>
      </c>
      <c r="AR4609">
        <v>0</v>
      </c>
      <c r="AS4609">
        <v>0.15999999642372131</v>
      </c>
      <c r="AT4609">
        <v>111115</v>
      </c>
      <c r="AU4609">
        <v>0.83803187052408845</v>
      </c>
      <c r="AV4609">
        <v>2.7118895802704895E-3</v>
      </c>
      <c r="AW4609">
        <v>306.51849594116209</v>
      </c>
      <c r="AX4609">
        <v>304.34417190551756</v>
      </c>
      <c r="AY4609">
        <v>319.82460222636291</v>
      </c>
      <c r="AZ4609">
        <v>1.8876672807669936</v>
      </c>
      <c r="BA4609">
        <v>5.1576583615452583</v>
      </c>
      <c r="BB4609">
        <v>55.752380421635962</v>
      </c>
      <c r="BC4609">
        <v>23.179431965825415</v>
      </c>
      <c r="BD4609">
        <v>32.281333923339844</v>
      </c>
      <c r="BE4609">
        <v>4.8516491105424571</v>
      </c>
      <c r="BF4609">
        <v>0.11182868133109701</v>
      </c>
      <c r="BG4609">
        <v>3.013326761884731</v>
      </c>
      <c r="BH4609">
        <v>1.838322348657726</v>
      </c>
      <c r="BI4609">
        <v>7.0290795812127008E-2</v>
      </c>
      <c r="BJ4609">
        <v>21.940957430828139</v>
      </c>
      <c r="BK4609">
        <v>0.61251840682002434</v>
      </c>
      <c r="BL4609">
        <v>58.216127965600627</v>
      </c>
      <c r="BM4609">
        <v>382.59991224651282</v>
      </c>
      <c r="BN4609">
        <v>1.4758825013374737E-2</v>
      </c>
    </row>
    <row r="4610" spans="1:66">
      <c r="A4610" t="s">
        <v>5237</v>
      </c>
      <c r="B4610" t="s">
        <v>3827</v>
      </c>
      <c r="C4610" s="4">
        <v>20190807</v>
      </c>
      <c r="D4610" t="s">
        <v>5022</v>
      </c>
      <c r="E4610" t="s">
        <v>5023</v>
      </c>
      <c r="F4610" t="s">
        <v>5236</v>
      </c>
      <c r="G4610">
        <v>2000</v>
      </c>
      <c r="H4610">
        <v>325</v>
      </c>
      <c r="K4610">
        <v>2</v>
      </c>
      <c r="L4610" t="s">
        <v>5239</v>
      </c>
      <c r="M4610">
        <v>1641.5000150762498</v>
      </c>
      <c r="N4610">
        <v>0</v>
      </c>
      <c r="O4610">
        <v>7.503945820403799</v>
      </c>
      <c r="P4610">
        <v>0.11777587257286104</v>
      </c>
      <c r="Q4610">
        <v>199.65463236957351</v>
      </c>
      <c r="R4610">
        <v>2.7620824213561916</v>
      </c>
      <c r="S4610">
        <v>2.159403819748591</v>
      </c>
      <c r="T4610">
        <v>33.444129943847656</v>
      </c>
      <c r="U4610">
        <v>6</v>
      </c>
      <c r="V4610">
        <v>1.4200000166893005</v>
      </c>
      <c r="W4610">
        <v>1</v>
      </c>
      <c r="X4610">
        <v>2.8400000333786011</v>
      </c>
      <c r="Y4610">
        <v>31.209907531738281</v>
      </c>
      <c r="Z4610">
        <v>33.444129943847656</v>
      </c>
      <c r="AA4610">
        <v>31.016838073730469</v>
      </c>
      <c r="AB4610">
        <v>325.21954345703125</v>
      </c>
      <c r="AC4610">
        <v>315.21942138671875</v>
      </c>
      <c r="AD4610">
        <v>29.455936431884766</v>
      </c>
      <c r="AE4610">
        <v>32.646465301513672</v>
      </c>
      <c r="AF4610">
        <v>59.684665679931641</v>
      </c>
      <c r="AG4610">
        <v>66.149429321289063</v>
      </c>
      <c r="AH4610">
        <v>502.4703369140625</v>
      </c>
      <c r="AI4610">
        <v>2000.20458984375</v>
      </c>
      <c r="AJ4610">
        <v>19.326452255249023</v>
      </c>
      <c r="AK4610">
        <v>92.51092529296875</v>
      </c>
      <c r="AL4610">
        <v>-1.8066509962081909</v>
      </c>
      <c r="AM4610">
        <v>-1.7996398732066154E-2</v>
      </c>
      <c r="AN4610">
        <v>0.66666668653488159</v>
      </c>
      <c r="AO4610">
        <v>-0.21956524252891541</v>
      </c>
      <c r="AP4610">
        <v>2.737391471862793</v>
      </c>
      <c r="AQ4610">
        <v>1</v>
      </c>
      <c r="AR4610">
        <v>0</v>
      </c>
      <c r="AS4610">
        <v>0.15999999642372131</v>
      </c>
      <c r="AT4610">
        <v>111115</v>
      </c>
      <c r="AU4610">
        <v>0.83745056152343744</v>
      </c>
      <c r="AV4610">
        <v>2.7620824213561916E-3</v>
      </c>
      <c r="AW4610">
        <v>306.59412994384763</v>
      </c>
      <c r="AX4610">
        <v>304.35990753173826</v>
      </c>
      <c r="AY4610">
        <v>320.03272722171096</v>
      </c>
      <c r="AZ4610">
        <v>1.8575330366685119</v>
      </c>
      <c r="BA4610">
        <v>5.1795585323364186</v>
      </c>
      <c r="BB4610">
        <v>55.98861448994812</v>
      </c>
      <c r="BC4610">
        <v>23.342149188434448</v>
      </c>
      <c r="BD4610">
        <v>32.327018737792969</v>
      </c>
      <c r="BE4610">
        <v>4.8641826891380688</v>
      </c>
      <c r="BF4610">
        <v>0.11308614738699148</v>
      </c>
      <c r="BG4610">
        <v>3.0201547125878276</v>
      </c>
      <c r="BH4610">
        <v>1.8440279765502412</v>
      </c>
      <c r="BI4610">
        <v>7.1085736207516875E-2</v>
      </c>
      <c r="BJ4610">
        <v>18.470234779536753</v>
      </c>
      <c r="BK4610">
        <v>0.6333830304340049</v>
      </c>
      <c r="BL4610">
        <v>58.112872090073829</v>
      </c>
      <c r="BM4610">
        <v>311.65240492950636</v>
      </c>
      <c r="BN4610">
        <v>1.3992378583781745E-2</v>
      </c>
    </row>
    <row r="4611" spans="1:66">
      <c r="A4611" t="s">
        <v>5237</v>
      </c>
      <c r="B4611" t="s">
        <v>3827</v>
      </c>
      <c r="C4611" s="4">
        <v>20190807</v>
      </c>
      <c r="D4611" t="s">
        <v>5022</v>
      </c>
      <c r="E4611" t="s">
        <v>5023</v>
      </c>
      <c r="F4611" t="s">
        <v>5236</v>
      </c>
      <c r="G4611">
        <v>2000</v>
      </c>
      <c r="H4611">
        <v>250</v>
      </c>
      <c r="K4611">
        <v>3</v>
      </c>
      <c r="L4611" t="s">
        <v>5240</v>
      </c>
      <c r="M4611">
        <v>1783.5000150762498</v>
      </c>
      <c r="N4611">
        <v>0</v>
      </c>
      <c r="O4611">
        <v>5.8031529605664449</v>
      </c>
      <c r="P4611">
        <v>0.1212693120183997</v>
      </c>
      <c r="Q4611">
        <v>155.81514241358033</v>
      </c>
      <c r="R4611">
        <v>2.8205492741667517</v>
      </c>
      <c r="S4611">
        <v>2.1441556384331903</v>
      </c>
      <c r="T4611">
        <v>33.405044555664063</v>
      </c>
      <c r="U4611">
        <v>6</v>
      </c>
      <c r="V4611">
        <v>1.4200000166893005</v>
      </c>
      <c r="W4611">
        <v>1</v>
      </c>
      <c r="X4611">
        <v>2.8400000333786011</v>
      </c>
      <c r="Y4611">
        <v>31.202856063842773</v>
      </c>
      <c r="Z4611">
        <v>33.405044555664063</v>
      </c>
      <c r="AA4611">
        <v>31.018993377685547</v>
      </c>
      <c r="AB4611">
        <v>250.62333679199219</v>
      </c>
      <c r="AC4611">
        <v>242.86953735351563</v>
      </c>
      <c r="AD4611">
        <v>29.429075241088867</v>
      </c>
      <c r="AE4611">
        <v>32.689628601074219</v>
      </c>
      <c r="AF4611">
        <v>59.652755737304688</v>
      </c>
      <c r="AG4611">
        <v>66.26190185546875</v>
      </c>
      <c r="AH4611">
        <v>502.064453125</v>
      </c>
      <c r="AI4611">
        <v>2001.027587890625</v>
      </c>
      <c r="AJ4611">
        <v>26.305332183837891</v>
      </c>
      <c r="AK4611">
        <v>92.508712768554688</v>
      </c>
      <c r="AL4611">
        <v>-0.82988709211349487</v>
      </c>
      <c r="AM4611">
        <v>-5.9782974421977997E-2</v>
      </c>
      <c r="AN4611">
        <v>0.3333333432674408</v>
      </c>
      <c r="AO4611">
        <v>-0.21956524252891541</v>
      </c>
      <c r="AP4611">
        <v>2.737391471862793</v>
      </c>
      <c r="AQ4611">
        <v>1</v>
      </c>
      <c r="AR4611">
        <v>0</v>
      </c>
      <c r="AS4611">
        <v>0.15999999642372131</v>
      </c>
      <c r="AT4611">
        <v>111115</v>
      </c>
      <c r="AU4611">
        <v>0.83677408854166657</v>
      </c>
      <c r="AV4611">
        <v>2.8205492741667517E-3</v>
      </c>
      <c r="AW4611">
        <v>306.55504455566404</v>
      </c>
      <c r="AX4611">
        <v>304.35285606384275</v>
      </c>
      <c r="AY4611">
        <v>320.16440690626769</v>
      </c>
      <c r="AZ4611">
        <v>1.8353623587279333</v>
      </c>
      <c r="BA4611">
        <v>5.1682311012006954</v>
      </c>
      <c r="BB4611">
        <v>55.867506384300995</v>
      </c>
      <c r="BC4611">
        <v>23.177877783226776</v>
      </c>
      <c r="BD4611">
        <v>32.303950309753418</v>
      </c>
      <c r="BE4611">
        <v>4.8578503733307539</v>
      </c>
      <c r="BF4611">
        <v>0.11630311532296052</v>
      </c>
      <c r="BG4611">
        <v>3.0240754627675051</v>
      </c>
      <c r="BH4611">
        <v>1.8337749105632488</v>
      </c>
      <c r="BI4611">
        <v>7.311989081111428E-2</v>
      </c>
      <c r="BJ4611">
        <v>14.414258254529347</v>
      </c>
      <c r="BK4611">
        <v>0.64155902016966082</v>
      </c>
      <c r="BL4611">
        <v>58.368362814171689</v>
      </c>
      <c r="BM4611">
        <v>240.11099636594926</v>
      </c>
      <c r="BN4611">
        <v>1.4106831531873632E-2</v>
      </c>
    </row>
    <row r="4612" spans="1:66">
      <c r="A4612" t="s">
        <v>5237</v>
      </c>
      <c r="B4612" t="s">
        <v>3827</v>
      </c>
      <c r="C4612" s="4">
        <v>20190807</v>
      </c>
      <c r="D4612" t="s">
        <v>5022</v>
      </c>
      <c r="E4612" t="s">
        <v>5023</v>
      </c>
      <c r="F4612" t="s">
        <v>5236</v>
      </c>
      <c r="G4612">
        <v>2000</v>
      </c>
      <c r="H4612">
        <v>175</v>
      </c>
      <c r="K4612">
        <v>4</v>
      </c>
      <c r="L4612" t="s">
        <v>5241</v>
      </c>
      <c r="M4612">
        <v>1925.5000150762498</v>
      </c>
      <c r="N4612">
        <v>0</v>
      </c>
      <c r="O4612">
        <v>3.1154884488689314</v>
      </c>
      <c r="P4612">
        <v>0.13005425297401549</v>
      </c>
      <c r="Q4612">
        <v>124.56087918311424</v>
      </c>
      <c r="R4612">
        <v>3.0001832392018422</v>
      </c>
      <c r="S4612">
        <v>2.1324866715766051</v>
      </c>
      <c r="T4612">
        <v>33.43463134765625</v>
      </c>
      <c r="U4612">
        <v>6</v>
      </c>
      <c r="V4612">
        <v>1.4200000166893005</v>
      </c>
      <c r="W4612">
        <v>1</v>
      </c>
      <c r="X4612">
        <v>2.8400000333786011</v>
      </c>
      <c r="Y4612">
        <v>31.22357177734375</v>
      </c>
      <c r="Z4612">
        <v>33.43463134765625</v>
      </c>
      <c r="AA4612">
        <v>31.019262313842773</v>
      </c>
      <c r="AB4612">
        <v>174.36447143554688</v>
      </c>
      <c r="AC4612">
        <v>170.04232788085938</v>
      </c>
      <c r="AD4612">
        <v>29.451505661010742</v>
      </c>
      <c r="AE4612">
        <v>32.910327911376953</v>
      </c>
      <c r="AF4612">
        <v>59.624435424804688</v>
      </c>
      <c r="AG4612">
        <v>66.626808166503906</v>
      </c>
      <c r="AH4612">
        <v>503.31228637695313</v>
      </c>
      <c r="AI4612">
        <v>2000.1436767578125</v>
      </c>
      <c r="AJ4612">
        <v>31.707319259643555</v>
      </c>
      <c r="AK4612">
        <v>92.503395080566406</v>
      </c>
      <c r="AL4612">
        <v>4.2789757251739502E-2</v>
      </c>
      <c r="AM4612">
        <v>-9.9013127386569977E-2</v>
      </c>
      <c r="AN4612">
        <v>0.3333333432674408</v>
      </c>
      <c r="AO4612">
        <v>-0.21956524252891541</v>
      </c>
      <c r="AP4612">
        <v>2.737391471862793</v>
      </c>
      <c r="AQ4612">
        <v>1</v>
      </c>
      <c r="AR4612">
        <v>0</v>
      </c>
      <c r="AS4612">
        <v>0.15999999642372131</v>
      </c>
      <c r="AT4612">
        <v>111115</v>
      </c>
      <c r="AU4612">
        <v>0.83885381062825504</v>
      </c>
      <c r="AV4612">
        <v>3.0001832392018419E-3</v>
      </c>
      <c r="AW4612">
        <v>306.58463134765623</v>
      </c>
      <c r="AX4612">
        <v>304.37357177734373</v>
      </c>
      <c r="AY4612">
        <v>320.0229811281788</v>
      </c>
      <c r="AZ4612">
        <v>1.7463289951358905</v>
      </c>
      <c r="BA4612">
        <v>5.1768037365936994</v>
      </c>
      <c r="BB4612">
        <v>55.963391744540083</v>
      </c>
      <c r="BC4612">
        <v>23.053063833163129</v>
      </c>
      <c r="BD4612">
        <v>32.3291015625</v>
      </c>
      <c r="BE4612">
        <v>4.8647547809021319</v>
      </c>
      <c r="BF4612">
        <v>0.12435937096652173</v>
      </c>
      <c r="BG4612">
        <v>3.0443170650170943</v>
      </c>
      <c r="BH4612">
        <v>1.8204377158850376</v>
      </c>
      <c r="BI4612">
        <v>7.8216951147150271E-2</v>
      </c>
      <c r="BJ4612">
        <v>11.522304218658315</v>
      </c>
      <c r="BK4612">
        <v>0.73252866351246471</v>
      </c>
      <c r="BL4612">
        <v>58.778936347144018</v>
      </c>
      <c r="BM4612">
        <v>168.56137388207736</v>
      </c>
      <c r="BN4612">
        <v>1.0864001224529679E-2</v>
      </c>
    </row>
    <row r="4613" spans="1:66">
      <c r="A4613" t="s">
        <v>5237</v>
      </c>
      <c r="B4613" t="s">
        <v>3827</v>
      </c>
      <c r="C4613" s="4">
        <v>20190807</v>
      </c>
      <c r="D4613" t="s">
        <v>5022</v>
      </c>
      <c r="E4613" t="s">
        <v>5023</v>
      </c>
      <c r="F4613" t="s">
        <v>5236</v>
      </c>
      <c r="G4613">
        <v>2000</v>
      </c>
      <c r="H4613">
        <v>100</v>
      </c>
      <c r="K4613">
        <v>5</v>
      </c>
      <c r="L4613" t="s">
        <v>5242</v>
      </c>
      <c r="M4613">
        <v>2067.5000150762498</v>
      </c>
      <c r="N4613">
        <v>0</v>
      </c>
      <c r="O4613">
        <v>0.85755041561112011</v>
      </c>
      <c r="P4613">
        <v>0.14299381912982051</v>
      </c>
      <c r="Q4613">
        <v>84.486334879715116</v>
      </c>
      <c r="R4613">
        <v>3.2349885396774272</v>
      </c>
      <c r="S4613">
        <v>2.0999079447252731</v>
      </c>
      <c r="T4613">
        <v>33.429298400878906</v>
      </c>
      <c r="U4613">
        <v>6</v>
      </c>
      <c r="V4613">
        <v>1.4200000166893005</v>
      </c>
      <c r="W4613">
        <v>1</v>
      </c>
      <c r="X4613">
        <v>2.8400000333786011</v>
      </c>
      <c r="Y4613">
        <v>31.235054016113281</v>
      </c>
      <c r="Z4613">
        <v>33.429298400878906</v>
      </c>
      <c r="AA4613">
        <v>31.017929077148438</v>
      </c>
      <c r="AB4613">
        <v>99.337348937988281</v>
      </c>
      <c r="AC4613">
        <v>97.93939208984375</v>
      </c>
      <c r="AD4613">
        <v>29.525463104248047</v>
      </c>
      <c r="AE4613">
        <v>33.248279571533203</v>
      </c>
      <c r="AF4613">
        <v>59.730663299560547</v>
      </c>
      <c r="AG4613">
        <v>67.262008666992188</v>
      </c>
      <c r="AH4613">
        <v>504.04269409179688</v>
      </c>
      <c r="AI4613">
        <v>1998.8505859375</v>
      </c>
      <c r="AJ4613">
        <v>31.664810180664063</v>
      </c>
      <c r="AK4613">
        <v>92.496505737304688</v>
      </c>
      <c r="AL4613">
        <v>0.84640759229660034</v>
      </c>
      <c r="AM4613">
        <v>-0.15598410367965698</v>
      </c>
      <c r="AN4613">
        <v>0.3333333432674408</v>
      </c>
      <c r="AO4613">
        <v>-0.21956524252891541</v>
      </c>
      <c r="AP4613">
        <v>2.737391471862793</v>
      </c>
      <c r="AQ4613">
        <v>1</v>
      </c>
      <c r="AR4613">
        <v>0</v>
      </c>
      <c r="AS4613">
        <v>0.15999999642372131</v>
      </c>
      <c r="AT4613">
        <v>111115</v>
      </c>
      <c r="AU4613">
        <v>0.84007115681966138</v>
      </c>
      <c r="AV4613">
        <v>3.2349885396774272E-3</v>
      </c>
      <c r="AW4613">
        <v>306.57929840087888</v>
      </c>
      <c r="AX4613">
        <v>304.38505401611326</v>
      </c>
      <c r="AY4613">
        <v>319.81608660155325</v>
      </c>
      <c r="AZ4613">
        <v>1.6336986418401123</v>
      </c>
      <c r="BA4613">
        <v>5.1752576268691044</v>
      </c>
      <c r="BB4613">
        <v>55.950844689929468</v>
      </c>
      <c r="BC4613">
        <v>22.702565118396265</v>
      </c>
      <c r="BD4613">
        <v>32.332176208496094</v>
      </c>
      <c r="BE4613">
        <v>4.8655994043528379</v>
      </c>
      <c r="BF4613">
        <v>0.136139218242146</v>
      </c>
      <c r="BG4613">
        <v>3.0753496821438313</v>
      </c>
      <c r="BH4613">
        <v>1.7902497222090066</v>
      </c>
      <c r="BI4613">
        <v>8.5677401474792608E-2</v>
      </c>
      <c r="BJ4613">
        <v>7.8146907589254146</v>
      </c>
      <c r="BK4613">
        <v>0.8626389553471232</v>
      </c>
      <c r="BL4613">
        <v>59.565802002654188</v>
      </c>
      <c r="BM4613">
        <v>97.531753692847758</v>
      </c>
      <c r="BN4613">
        <v>5.237338233910138E-3</v>
      </c>
    </row>
    <row r="4614" spans="1:66">
      <c r="A4614" t="s">
        <v>5237</v>
      </c>
      <c r="B4614" t="s">
        <v>3827</v>
      </c>
      <c r="C4614" s="4">
        <v>20190807</v>
      </c>
      <c r="D4614" t="s">
        <v>5022</v>
      </c>
      <c r="E4614" t="s">
        <v>5023</v>
      </c>
      <c r="F4614" t="s">
        <v>5236</v>
      </c>
      <c r="G4614">
        <v>2000</v>
      </c>
      <c r="H4614">
        <v>66</v>
      </c>
      <c r="K4614">
        <v>6</v>
      </c>
      <c r="L4614" t="s">
        <v>5243</v>
      </c>
      <c r="M4614">
        <v>2210.000015065074</v>
      </c>
      <c r="N4614">
        <v>0</v>
      </c>
      <c r="O4614">
        <v>0.14063317909980785</v>
      </c>
      <c r="P4614">
        <v>0.15941063344021025</v>
      </c>
      <c r="Q4614">
        <v>68.179956890405933</v>
      </c>
      <c r="R4614">
        <v>3.5158057881394003</v>
      </c>
      <c r="S4614">
        <v>2.0576833111150941</v>
      </c>
      <c r="T4614">
        <v>33.445480346679688</v>
      </c>
      <c r="U4614">
        <v>6</v>
      </c>
      <c r="V4614">
        <v>1.4200000166893005</v>
      </c>
      <c r="W4614">
        <v>1</v>
      </c>
      <c r="X4614">
        <v>2.8400000333786011</v>
      </c>
      <c r="Y4614">
        <v>31.255702972412109</v>
      </c>
      <c r="Z4614">
        <v>33.445480346679688</v>
      </c>
      <c r="AA4614">
        <v>31.018085479736328</v>
      </c>
      <c r="AB4614">
        <v>72.727638244628906</v>
      </c>
      <c r="AC4614">
        <v>72.256278991699219</v>
      </c>
      <c r="AD4614">
        <v>29.700582504272461</v>
      </c>
      <c r="AE4614">
        <v>33.757781982421875</v>
      </c>
      <c r="AF4614">
        <v>60.010326385498047</v>
      </c>
      <c r="AG4614">
        <v>68.207939147949219</v>
      </c>
      <c r="AH4614">
        <v>502.38397216796875</v>
      </c>
      <c r="AI4614">
        <v>1999.5316162109375</v>
      </c>
      <c r="AJ4614">
        <v>35.290374755859375</v>
      </c>
      <c r="AK4614">
        <v>92.490287780761719</v>
      </c>
      <c r="AL4614">
        <v>1.01514732837677</v>
      </c>
      <c r="AM4614">
        <v>-0.17513006925582886</v>
      </c>
      <c r="AN4614">
        <v>0.3333333432674408</v>
      </c>
      <c r="AO4614">
        <v>-0.21956524252891541</v>
      </c>
      <c r="AP4614">
        <v>2.737391471862793</v>
      </c>
      <c r="AQ4614">
        <v>1</v>
      </c>
      <c r="AR4614">
        <v>0</v>
      </c>
      <c r="AS4614">
        <v>0.15999999642372131</v>
      </c>
      <c r="AT4614">
        <v>111135</v>
      </c>
      <c r="AU4614">
        <v>0.83730662027994784</v>
      </c>
      <c r="AV4614">
        <v>3.5158057881394004E-3</v>
      </c>
      <c r="AW4614">
        <v>306.59548034667966</v>
      </c>
      <c r="AX4614">
        <v>304.40570297241209</v>
      </c>
      <c r="AY4614">
        <v>319.9250514428677</v>
      </c>
      <c r="AZ4614">
        <v>1.5006947052323139</v>
      </c>
      <c r="BA4614">
        <v>5.1799502815095062</v>
      </c>
      <c r="BB4614">
        <v>56.005342893818451</v>
      </c>
      <c r="BC4614">
        <v>22.247560911396576</v>
      </c>
      <c r="BD4614">
        <v>32.350591659545898</v>
      </c>
      <c r="BE4614">
        <v>4.8706609099074054</v>
      </c>
      <c r="BF4614">
        <v>0.15093838576338214</v>
      </c>
      <c r="BG4614">
        <v>3.1222669703944121</v>
      </c>
      <c r="BH4614">
        <v>1.7483939395129933</v>
      </c>
      <c r="BI4614">
        <v>9.506276367764778E-2</v>
      </c>
      <c r="BJ4614">
        <v>6.3059838336735732</v>
      </c>
      <c r="BK4614">
        <v>0.94358521974593279</v>
      </c>
      <c r="BL4614">
        <v>60.619780843008762</v>
      </c>
      <c r="BM4614">
        <v>72.189428713687462</v>
      </c>
      <c r="BN4614">
        <v>1.1809419534399978E-3</v>
      </c>
    </row>
    <row r="4615" spans="1:66">
      <c r="A4615" t="s">
        <v>5237</v>
      </c>
      <c r="B4615" t="s">
        <v>3827</v>
      </c>
      <c r="C4615" s="4">
        <v>20190807</v>
      </c>
      <c r="D4615" t="s">
        <v>5022</v>
      </c>
      <c r="E4615" t="s">
        <v>5023</v>
      </c>
      <c r="F4615" t="s">
        <v>5236</v>
      </c>
      <c r="G4615">
        <v>2000</v>
      </c>
      <c r="H4615">
        <v>33</v>
      </c>
      <c r="K4615">
        <v>7</v>
      </c>
      <c r="L4615" t="s">
        <v>5244</v>
      </c>
      <c r="M4615">
        <v>2352.000015065074</v>
      </c>
      <c r="N4615">
        <v>0</v>
      </c>
      <c r="O4615">
        <v>0.22360215329670138</v>
      </c>
      <c r="P4615">
        <v>0.17467580912721992</v>
      </c>
      <c r="Q4615">
        <v>66.790592519615188</v>
      </c>
      <c r="R4615">
        <v>3.7552661799200848</v>
      </c>
      <c r="S4615">
        <v>2.0153241435742553</v>
      </c>
      <c r="T4615">
        <v>33.457626342773438</v>
      </c>
      <c r="U4615">
        <v>6</v>
      </c>
      <c r="V4615">
        <v>1.4200000166893005</v>
      </c>
      <c r="W4615">
        <v>1</v>
      </c>
      <c r="X4615">
        <v>2.8400000333786011</v>
      </c>
      <c r="Y4615">
        <v>31.280866622924805</v>
      </c>
      <c r="Z4615">
        <v>33.457626342773438</v>
      </c>
      <c r="AA4615">
        <v>31.015874862670898</v>
      </c>
      <c r="AB4615">
        <v>72.034820556640625</v>
      </c>
      <c r="AC4615">
        <v>71.449386596679688</v>
      </c>
      <c r="AD4615">
        <v>29.939065933227539</v>
      </c>
      <c r="AE4615">
        <v>34.255172729492188</v>
      </c>
      <c r="AF4615">
        <v>60.403335571289063</v>
      </c>
      <c r="AG4615">
        <v>69.111259460449219</v>
      </c>
      <c r="AH4615">
        <v>504.15280151367188</v>
      </c>
      <c r="AI4615">
        <v>2001.0211181640625</v>
      </c>
      <c r="AJ4615">
        <v>39.452556610107422</v>
      </c>
      <c r="AK4615">
        <v>92.486785888671875</v>
      </c>
      <c r="AL4615">
        <v>1.0356417894363403</v>
      </c>
      <c r="AM4615">
        <v>-0.17927435040473938</v>
      </c>
      <c r="AN4615">
        <v>0.66666668653488159</v>
      </c>
      <c r="AO4615">
        <v>-0.21956524252891541</v>
      </c>
      <c r="AP4615">
        <v>2.737391471862793</v>
      </c>
      <c r="AQ4615">
        <v>1</v>
      </c>
      <c r="AR4615">
        <v>0</v>
      </c>
      <c r="AS4615">
        <v>0.15999999642372131</v>
      </c>
      <c r="AT4615">
        <v>111135</v>
      </c>
      <c r="AU4615">
        <v>0.84025466918945302</v>
      </c>
      <c r="AV4615">
        <v>3.7552661799200846E-3</v>
      </c>
      <c r="AW4615">
        <v>306.60762634277341</v>
      </c>
      <c r="AX4615">
        <v>304.43086662292478</v>
      </c>
      <c r="AY4615">
        <v>320.16337175004082</v>
      </c>
      <c r="AZ4615">
        <v>1.3900902588515933</v>
      </c>
      <c r="BA4615">
        <v>5.1834749693862712</v>
      </c>
      <c r="BB4615">
        <v>56.045573641468309</v>
      </c>
      <c r="BC4615">
        <v>21.790400911976121</v>
      </c>
      <c r="BD4615">
        <v>32.369246482849121</v>
      </c>
      <c r="BE4615">
        <v>4.8757928791414606</v>
      </c>
      <c r="BF4615">
        <v>0.1645547745987157</v>
      </c>
      <c r="BG4615">
        <v>3.1681508258120159</v>
      </c>
      <c r="BH4615">
        <v>1.7076420533294447</v>
      </c>
      <c r="BI4615">
        <v>0.10371055351415859</v>
      </c>
      <c r="BJ4615">
        <v>6.1772472297391801</v>
      </c>
      <c r="BK4615">
        <v>0.93479588420593951</v>
      </c>
      <c r="BL4615">
        <v>61.641055919382815</v>
      </c>
      <c r="BM4615">
        <v>71.343096841960417</v>
      </c>
      <c r="BN4615">
        <v>1.9319420441740438E-3</v>
      </c>
    </row>
    <row r="4616" spans="1:66">
      <c r="A4616" t="s">
        <v>5237</v>
      </c>
      <c r="B4616" t="s">
        <v>3827</v>
      </c>
      <c r="C4616" s="4">
        <v>20190807</v>
      </c>
      <c r="D4616" t="s">
        <v>5022</v>
      </c>
      <c r="E4616" t="s">
        <v>5023</v>
      </c>
      <c r="F4616" t="s">
        <v>5236</v>
      </c>
      <c r="G4616">
        <v>2000</v>
      </c>
      <c r="H4616">
        <v>400</v>
      </c>
      <c r="K4616">
        <v>8</v>
      </c>
      <c r="L4616" t="s">
        <v>5245</v>
      </c>
      <c r="M4616">
        <v>2494.000015065074</v>
      </c>
      <c r="N4616">
        <v>0</v>
      </c>
      <c r="O4616">
        <v>11.165923475174827</v>
      </c>
      <c r="P4616">
        <v>0.18800678434108256</v>
      </c>
      <c r="Q4616">
        <v>272.6524167608643</v>
      </c>
      <c r="R4616">
        <v>3.8728580781648945</v>
      </c>
      <c r="S4616">
        <v>1.9391111861122856</v>
      </c>
      <c r="T4616">
        <v>33.387313842773438</v>
      </c>
      <c r="U4616">
        <v>6</v>
      </c>
      <c r="V4616">
        <v>1.4200000166893005</v>
      </c>
      <c r="W4616">
        <v>1</v>
      </c>
      <c r="X4616">
        <v>2.8400000333786011</v>
      </c>
      <c r="Y4616">
        <v>31.288173675537109</v>
      </c>
      <c r="Z4616">
        <v>33.387313842773438</v>
      </c>
      <c r="AA4616">
        <v>31.017021179199219</v>
      </c>
      <c r="AB4616">
        <v>399.60784912109375</v>
      </c>
      <c r="AC4616">
        <v>384.50814819335938</v>
      </c>
      <c r="AD4616">
        <v>30.400638580322266</v>
      </c>
      <c r="AE4616">
        <v>34.860542297363281</v>
      </c>
      <c r="AF4616">
        <v>61.306209564208984</v>
      </c>
      <c r="AG4616">
        <v>70.300094604492188</v>
      </c>
      <c r="AH4616">
        <v>502.86038208007813</v>
      </c>
      <c r="AI4616">
        <v>1999.865966796875</v>
      </c>
      <c r="AJ4616">
        <v>38.695514678955078</v>
      </c>
      <c r="AK4616">
        <v>92.482452392578125</v>
      </c>
      <c r="AL4616">
        <v>-2.5622129440307617</v>
      </c>
      <c r="AM4616">
        <v>-1.2248813873156905E-3</v>
      </c>
      <c r="AN4616">
        <v>0.66666668653488159</v>
      </c>
      <c r="AO4616">
        <v>-0.21956524252891541</v>
      </c>
      <c r="AP4616">
        <v>2.737391471862793</v>
      </c>
      <c r="AQ4616">
        <v>1</v>
      </c>
      <c r="AR4616">
        <v>0</v>
      </c>
      <c r="AS4616">
        <v>0.15999999642372131</v>
      </c>
      <c r="AT4616">
        <v>111115</v>
      </c>
      <c r="AU4616">
        <v>0.83810063680013014</v>
      </c>
      <c r="AV4616">
        <v>3.8728580781648946E-3</v>
      </c>
      <c r="AW4616">
        <v>306.53731384277341</v>
      </c>
      <c r="AX4616">
        <v>304.43817367553709</v>
      </c>
      <c r="AY4616">
        <v>319.97854753542197</v>
      </c>
      <c r="AZ4616">
        <v>1.3422628102684711</v>
      </c>
      <c r="BA4616">
        <v>5.1630996295076415</v>
      </c>
      <c r="BB4616">
        <v>55.827884057300246</v>
      </c>
      <c r="BC4616">
        <v>20.967341759936964</v>
      </c>
      <c r="BD4616">
        <v>32.337743759155273</v>
      </c>
      <c r="BE4616">
        <v>4.8671291682963789</v>
      </c>
      <c r="BF4616">
        <v>0.17633357715032302</v>
      </c>
      <c r="BG4616">
        <v>3.2239884433953558</v>
      </c>
      <c r="BH4616">
        <v>1.643140724901023</v>
      </c>
      <c r="BI4616">
        <v>0.11120099182399633</v>
      </c>
      <c r="BJ4616">
        <v>25.215564152808003</v>
      </c>
      <c r="BK4616">
        <v>0.70909398940423585</v>
      </c>
      <c r="BL4616">
        <v>63.101654487964034</v>
      </c>
      <c r="BM4616">
        <v>379.20040294183792</v>
      </c>
      <c r="BN4616">
        <v>1.8580893894187104E-2</v>
      </c>
    </row>
    <row r="4617" spans="1:66">
      <c r="A4617" t="s">
        <v>5237</v>
      </c>
      <c r="B4617" t="s">
        <v>3827</v>
      </c>
      <c r="C4617" s="4">
        <v>20190807</v>
      </c>
      <c r="D4617" t="s">
        <v>5022</v>
      </c>
      <c r="E4617" t="s">
        <v>5023</v>
      </c>
      <c r="F4617" t="s">
        <v>5236</v>
      </c>
      <c r="G4617">
        <v>2000</v>
      </c>
      <c r="H4617">
        <v>400</v>
      </c>
      <c r="K4617">
        <v>9</v>
      </c>
      <c r="L4617" t="s">
        <v>4339</v>
      </c>
      <c r="M4617">
        <v>2636.000015065074</v>
      </c>
      <c r="N4617">
        <v>0</v>
      </c>
      <c r="O4617">
        <v>11.563396498130409</v>
      </c>
      <c r="P4617">
        <v>0.1823721890478455</v>
      </c>
      <c r="Q4617">
        <v>266.65063725910682</v>
      </c>
      <c r="R4617">
        <v>3.7848172322368034</v>
      </c>
      <c r="S4617">
        <v>1.9494130556233857</v>
      </c>
      <c r="T4617">
        <v>33.458839416503906</v>
      </c>
      <c r="U4617">
        <v>6</v>
      </c>
      <c r="V4617">
        <v>1.4200000166893005</v>
      </c>
      <c r="W4617">
        <v>1</v>
      </c>
      <c r="X4617">
        <v>2.8400000333786011</v>
      </c>
      <c r="Y4617">
        <v>31.289783477783203</v>
      </c>
      <c r="Z4617">
        <v>33.458839416503906</v>
      </c>
      <c r="AA4617">
        <v>31.015625</v>
      </c>
      <c r="AB4617">
        <v>400.586669921875</v>
      </c>
      <c r="AC4617">
        <v>385.0931396484375</v>
      </c>
      <c r="AD4617">
        <v>30.630443572998047</v>
      </c>
      <c r="AE4617">
        <v>34.976467132568359</v>
      </c>
      <c r="AF4617">
        <v>61.758338928222656</v>
      </c>
      <c r="AG4617">
        <v>70.520965576171875</v>
      </c>
      <c r="AH4617">
        <v>504.24545288085938</v>
      </c>
      <c r="AI4617">
        <v>1999.5224609375</v>
      </c>
      <c r="AJ4617">
        <v>36.418796539306641</v>
      </c>
      <c r="AK4617">
        <v>92.474006652832031</v>
      </c>
      <c r="AL4617">
        <v>-2.501215934753418</v>
      </c>
      <c r="AM4617">
        <v>1.1521738953888416E-2</v>
      </c>
      <c r="AN4617">
        <v>0.66666668653488159</v>
      </c>
      <c r="AO4617">
        <v>-0.21956524252891541</v>
      </c>
      <c r="AP4617">
        <v>2.737391471862793</v>
      </c>
      <c r="AQ4617">
        <v>1</v>
      </c>
      <c r="AR4617">
        <v>0</v>
      </c>
      <c r="AS4617">
        <v>0.15999999642372131</v>
      </c>
      <c r="AT4617">
        <v>111115</v>
      </c>
      <c r="AU4617">
        <v>0.84040908813476556</v>
      </c>
      <c r="AV4617">
        <v>3.7848172322368034E-3</v>
      </c>
      <c r="AW4617">
        <v>306.60883941650388</v>
      </c>
      <c r="AX4617">
        <v>304.43978347778318</v>
      </c>
      <c r="AY4617">
        <v>319.92358659915044</v>
      </c>
      <c r="AZ4617">
        <v>1.3743209567220771</v>
      </c>
      <c r="BA4617">
        <v>5.1838271099330733</v>
      </c>
      <c r="BB4617">
        <v>56.057126727452307</v>
      </c>
      <c r="BC4617">
        <v>21.080659594883947</v>
      </c>
      <c r="BD4617">
        <v>32.374311447143555</v>
      </c>
      <c r="BE4617">
        <v>4.8771870703664035</v>
      </c>
      <c r="BF4617">
        <v>0.17136771544551688</v>
      </c>
      <c r="BG4617">
        <v>3.2344140543096875</v>
      </c>
      <c r="BH4617">
        <v>1.642773016056716</v>
      </c>
      <c r="BI4617">
        <v>0.10804197630836723</v>
      </c>
      <c r="BJ4617">
        <v>24.658252803880544</v>
      </c>
      <c r="BK4617">
        <v>0.69243154397021922</v>
      </c>
      <c r="BL4617">
        <v>62.978375838795799</v>
      </c>
      <c r="BM4617">
        <v>379.59645475794298</v>
      </c>
      <c r="BN4617">
        <v>1.9184687356910403E-2</v>
      </c>
    </row>
    <row r="4618" spans="1:66">
      <c r="A4618" t="s">
        <v>5237</v>
      </c>
      <c r="B4618" t="s">
        <v>3827</v>
      </c>
      <c r="C4618" s="4">
        <v>20190807</v>
      </c>
      <c r="D4618" t="s">
        <v>5022</v>
      </c>
      <c r="E4618" t="s">
        <v>5023</v>
      </c>
      <c r="F4618" t="s">
        <v>5236</v>
      </c>
      <c r="G4618">
        <v>2000</v>
      </c>
      <c r="H4618">
        <v>400</v>
      </c>
      <c r="K4618">
        <v>10</v>
      </c>
      <c r="L4618" t="s">
        <v>5246</v>
      </c>
      <c r="M4618">
        <v>2778.000015065074</v>
      </c>
      <c r="N4618">
        <v>0</v>
      </c>
      <c r="O4618">
        <v>11.645092170919421</v>
      </c>
      <c r="P4618">
        <v>0.17577129456893842</v>
      </c>
      <c r="Q4618">
        <v>260.66865259134312</v>
      </c>
      <c r="R4618">
        <v>3.7074470684753198</v>
      </c>
      <c r="S4618">
        <v>1.9761456514172639</v>
      </c>
      <c r="T4618">
        <v>33.589401245117188</v>
      </c>
      <c r="U4618">
        <v>6</v>
      </c>
      <c r="V4618">
        <v>1.4200000166893005</v>
      </c>
      <c r="W4618">
        <v>1</v>
      </c>
      <c r="X4618">
        <v>2.8400000333786011</v>
      </c>
      <c r="Y4618">
        <v>31.318984985351563</v>
      </c>
      <c r="Z4618">
        <v>33.589401245117188</v>
      </c>
      <c r="AA4618">
        <v>31.016395568847656</v>
      </c>
      <c r="AB4618">
        <v>399.263671875</v>
      </c>
      <c r="AC4618">
        <v>383.73834228515625</v>
      </c>
      <c r="AD4618">
        <v>30.852716445922852</v>
      </c>
      <c r="AE4618">
        <v>35.102775573730469</v>
      </c>
      <c r="AF4618">
        <v>62.095767974853516</v>
      </c>
      <c r="AG4618">
        <v>70.649658203125</v>
      </c>
      <c r="AH4618">
        <v>505.02432250976563</v>
      </c>
      <c r="AI4618">
        <v>1999.182373046875</v>
      </c>
      <c r="AJ4618">
        <v>34.615089416503906</v>
      </c>
      <c r="AK4618">
        <v>92.462882995605469</v>
      </c>
      <c r="AL4618">
        <v>-2.4179365634918213</v>
      </c>
      <c r="AM4618">
        <v>1.0647601447999477E-2</v>
      </c>
      <c r="AN4618">
        <v>0.3333333432674408</v>
      </c>
      <c r="AO4618">
        <v>-0.21956524252891541</v>
      </c>
      <c r="AP4618">
        <v>2.737391471862793</v>
      </c>
      <c r="AQ4618">
        <v>1</v>
      </c>
      <c r="AR4618">
        <v>0</v>
      </c>
      <c r="AS4618">
        <v>0.15999999642372131</v>
      </c>
      <c r="AT4618">
        <v>111115</v>
      </c>
      <c r="AU4618">
        <v>0.84170720418294265</v>
      </c>
      <c r="AV4618">
        <v>3.7074470684753196E-3</v>
      </c>
      <c r="AW4618">
        <v>306.73940124511716</v>
      </c>
      <c r="AX4618">
        <v>304.46898498535154</v>
      </c>
      <c r="AY4618">
        <v>319.86917253786669</v>
      </c>
      <c r="AZ4618">
        <v>1.3968118251632133</v>
      </c>
      <c r="BA4618">
        <v>5.221849482112102</v>
      </c>
      <c r="BB4618">
        <v>56.475088305004327</v>
      </c>
      <c r="BC4618">
        <v>21.372312731273858</v>
      </c>
      <c r="BD4618">
        <v>32.454193115234375</v>
      </c>
      <c r="BE4618">
        <v>4.8992213780530118</v>
      </c>
      <c r="BF4618">
        <v>0.16552663586152</v>
      </c>
      <c r="BG4618">
        <v>3.245703830694838</v>
      </c>
      <c r="BH4618">
        <v>1.6535175473581738</v>
      </c>
      <c r="BI4618">
        <v>0.10432824373648204</v>
      </c>
      <c r="BJ4618">
        <v>24.102175125175492</v>
      </c>
      <c r="BK4618">
        <v>0.67928748281723705</v>
      </c>
      <c r="BL4618">
        <v>62.651764441474292</v>
      </c>
      <c r="BM4618">
        <v>378.20282318446141</v>
      </c>
      <c r="BN4618">
        <v>1.9290854717809926E-2</v>
      </c>
    </row>
    <row r="4619" spans="1:66">
      <c r="A4619" t="s">
        <v>5237</v>
      </c>
      <c r="B4619" t="s">
        <v>3827</v>
      </c>
      <c r="C4619" s="4">
        <v>20190807</v>
      </c>
      <c r="D4619" t="s">
        <v>5022</v>
      </c>
      <c r="E4619" t="s">
        <v>5023</v>
      </c>
      <c r="F4619" t="s">
        <v>5236</v>
      </c>
      <c r="G4619">
        <v>2000</v>
      </c>
      <c r="H4619">
        <v>475</v>
      </c>
      <c r="K4619">
        <v>11</v>
      </c>
      <c r="L4619" t="s">
        <v>5247</v>
      </c>
      <c r="M4619">
        <v>2920.000015065074</v>
      </c>
      <c r="N4619">
        <v>0</v>
      </c>
      <c r="O4619">
        <v>13.958480226093629</v>
      </c>
      <c r="P4619">
        <v>0.16840330139615289</v>
      </c>
      <c r="Q4619">
        <v>302.90206267472001</v>
      </c>
      <c r="R4619">
        <v>3.5729283413642809</v>
      </c>
      <c r="S4619">
        <v>1.9824237838116638</v>
      </c>
      <c r="T4619">
        <v>33.636745452880859</v>
      </c>
      <c r="U4619">
        <v>6</v>
      </c>
      <c r="V4619">
        <v>1.4200000166893005</v>
      </c>
      <c r="W4619">
        <v>1</v>
      </c>
      <c r="X4619">
        <v>2.8400000333786011</v>
      </c>
      <c r="Y4619">
        <v>31.329179763793945</v>
      </c>
      <c r="Z4619">
        <v>33.636745452880859</v>
      </c>
      <c r="AA4619">
        <v>31.016786575317383</v>
      </c>
      <c r="AB4619">
        <v>474.32351684570313</v>
      </c>
      <c r="AC4619">
        <v>455.78628540039063</v>
      </c>
      <c r="AD4619">
        <v>31.089141845703125</v>
      </c>
      <c r="AE4619">
        <v>35.188819885253906</v>
      </c>
      <c r="AF4619">
        <v>62.527904510498047</v>
      </c>
      <c r="AG4619">
        <v>70.773368835449219</v>
      </c>
      <c r="AH4619">
        <v>504.50808715820313</v>
      </c>
      <c r="AI4619">
        <v>1999.564208984375</v>
      </c>
      <c r="AJ4619">
        <v>34.217491149902344</v>
      </c>
      <c r="AK4619">
        <v>92.451896667480469</v>
      </c>
      <c r="AL4619">
        <v>-3.5484633445739746</v>
      </c>
      <c r="AM4619">
        <v>4.7873515635728836E-2</v>
      </c>
      <c r="AN4619">
        <v>0.66666668653488159</v>
      </c>
      <c r="AO4619">
        <v>-0.21956524252891541</v>
      </c>
      <c r="AP4619">
        <v>2.737391471862793</v>
      </c>
      <c r="AQ4619">
        <v>1</v>
      </c>
      <c r="AR4619">
        <v>0</v>
      </c>
      <c r="AS4619">
        <v>0.15999999642372131</v>
      </c>
      <c r="AT4619">
        <v>111115</v>
      </c>
      <c r="AU4619">
        <v>0.8408468119303385</v>
      </c>
      <c r="AV4619">
        <v>3.572928341364281E-3</v>
      </c>
      <c r="AW4619">
        <v>306.78674545288084</v>
      </c>
      <c r="AX4619">
        <v>304.47917976379392</v>
      </c>
      <c r="AY4619">
        <v>319.93026628650114</v>
      </c>
      <c r="AZ4619">
        <v>1.4568404822585777</v>
      </c>
      <c r="BA4619">
        <v>5.2356969236937401</v>
      </c>
      <c r="BB4619">
        <v>56.63157936634709</v>
      </c>
      <c r="BC4619">
        <v>21.442759481093184</v>
      </c>
      <c r="BD4619">
        <v>32.482962608337402</v>
      </c>
      <c r="BE4619">
        <v>4.9071782577527117</v>
      </c>
      <c r="BF4619">
        <v>0.15897648299274661</v>
      </c>
      <c r="BG4619">
        <v>3.2532731398820762</v>
      </c>
      <c r="BH4619">
        <v>1.6539051178706354</v>
      </c>
      <c r="BI4619">
        <v>0.1001663186928215</v>
      </c>
      <c r="BJ4619">
        <v>28.003870198769906</v>
      </c>
      <c r="BK4619">
        <v>0.66457037514551864</v>
      </c>
      <c r="BL4619">
        <v>62.535923525568649</v>
      </c>
      <c r="BM4619">
        <v>449.15109241315366</v>
      </c>
      <c r="BN4619">
        <v>1.9434583744688001E-2</v>
      </c>
    </row>
    <row r="4620" spans="1:66">
      <c r="A4620" t="s">
        <v>5237</v>
      </c>
      <c r="B4620" t="s">
        <v>3827</v>
      </c>
      <c r="C4620" s="4">
        <v>20190807</v>
      </c>
      <c r="D4620" t="s">
        <v>5022</v>
      </c>
      <c r="E4620" t="s">
        <v>5023</v>
      </c>
      <c r="F4620" t="s">
        <v>5236</v>
      </c>
      <c r="G4620">
        <v>2000</v>
      </c>
      <c r="H4620">
        <v>575</v>
      </c>
      <c r="K4620">
        <v>12</v>
      </c>
      <c r="L4620" t="s">
        <v>5248</v>
      </c>
      <c r="M4620">
        <v>3062.000015065074</v>
      </c>
      <c r="N4620">
        <v>0</v>
      </c>
      <c r="O4620">
        <v>16.686694416547521</v>
      </c>
      <c r="P4620">
        <v>0.15644056615700386</v>
      </c>
      <c r="Q4620">
        <v>357.88858017595032</v>
      </c>
      <c r="R4620">
        <v>3.3799046138777395</v>
      </c>
      <c r="S4620">
        <v>2.0099144016621024</v>
      </c>
      <c r="T4620">
        <v>33.779781341552734</v>
      </c>
      <c r="U4620">
        <v>6</v>
      </c>
      <c r="V4620">
        <v>1.4200000166893005</v>
      </c>
      <c r="W4620">
        <v>1</v>
      </c>
      <c r="X4620">
        <v>2.8400000333786011</v>
      </c>
      <c r="Y4620">
        <v>31.348556518554688</v>
      </c>
      <c r="Z4620">
        <v>33.779781341552734</v>
      </c>
      <c r="AA4620">
        <v>31.017335891723633</v>
      </c>
      <c r="AB4620">
        <v>575.3408203125</v>
      </c>
      <c r="AC4620">
        <v>553.08978271484375</v>
      </c>
      <c r="AD4620">
        <v>31.438802719116211</v>
      </c>
      <c r="AE4620">
        <v>35.348461151123047</v>
      </c>
      <c r="AF4620">
        <v>63.157260894775391</v>
      </c>
      <c r="AG4620">
        <v>71.011360168457031</v>
      </c>
      <c r="AH4620">
        <v>500.365478515625</v>
      </c>
      <c r="AI4620">
        <v>1998.6070556640625</v>
      </c>
      <c r="AJ4620">
        <v>32.582984924316406</v>
      </c>
      <c r="AK4620">
        <v>92.4456787109375</v>
      </c>
      <c r="AL4620">
        <v>-5.8703293800354004</v>
      </c>
      <c r="AM4620">
        <v>8.5373327136039734E-2</v>
      </c>
      <c r="AN4620">
        <v>0.66666668653488159</v>
      </c>
      <c r="AO4620">
        <v>-0.21956524252891541</v>
      </c>
      <c r="AP4620">
        <v>2.737391471862793</v>
      </c>
      <c r="AQ4620">
        <v>1</v>
      </c>
      <c r="AR4620">
        <v>0</v>
      </c>
      <c r="AS4620">
        <v>0.15999999642372131</v>
      </c>
      <c r="AT4620">
        <v>111115</v>
      </c>
      <c r="AU4620">
        <v>0.83394246419270834</v>
      </c>
      <c r="AV4620">
        <v>3.3799046138777394E-3</v>
      </c>
      <c r="AW4620">
        <v>306.92978134155271</v>
      </c>
      <c r="AX4620">
        <v>304.49855651855466</v>
      </c>
      <c r="AY4620">
        <v>319.77712175867418</v>
      </c>
      <c r="AZ4620">
        <v>1.5306456405252393</v>
      </c>
      <c r="BA4620">
        <v>5.2777268841648795</v>
      </c>
      <c r="BB4620">
        <v>57.090033387795948</v>
      </c>
      <c r="BC4620">
        <v>21.741572236672901</v>
      </c>
      <c r="BD4620">
        <v>32.564168930053711</v>
      </c>
      <c r="BE4620">
        <v>4.9296984842542066</v>
      </c>
      <c r="BF4620">
        <v>0.14827299202143884</v>
      </c>
      <c r="BG4620">
        <v>3.267812482502777</v>
      </c>
      <c r="BH4620">
        <v>1.6618860017514296</v>
      </c>
      <c r="BI4620">
        <v>9.3371373564436325E-2</v>
      </c>
      <c r="BJ4620">
        <v>33.085252697259499</v>
      </c>
      <c r="BK4620">
        <v>0.64707140026932441</v>
      </c>
      <c r="BL4620">
        <v>62.156197439571017</v>
      </c>
      <c r="BM4620">
        <v>545.15772736358383</v>
      </c>
      <c r="BN4620">
        <v>1.9025346623711782E-2</v>
      </c>
    </row>
    <row r="4621" spans="1:66">
      <c r="A4621" t="s">
        <v>5237</v>
      </c>
      <c r="B4621" t="s">
        <v>3827</v>
      </c>
      <c r="C4621" s="4">
        <v>20190807</v>
      </c>
      <c r="D4621" t="s">
        <v>5022</v>
      </c>
      <c r="E4621" t="s">
        <v>5023</v>
      </c>
      <c r="F4621" t="s">
        <v>5236</v>
      </c>
      <c r="G4621">
        <v>2000</v>
      </c>
      <c r="H4621">
        <v>675</v>
      </c>
      <c r="K4621">
        <v>13</v>
      </c>
      <c r="L4621" t="s">
        <v>5249</v>
      </c>
      <c r="M4621">
        <v>3203.5000150762498</v>
      </c>
      <c r="N4621">
        <v>0</v>
      </c>
      <c r="O4621">
        <v>18.220399344147424</v>
      </c>
      <c r="P4621">
        <v>0.14180852441001515</v>
      </c>
      <c r="Q4621">
        <v>416.72632231635333</v>
      </c>
      <c r="R4621">
        <v>3.1146112512467341</v>
      </c>
      <c r="S4621">
        <v>2.0335499979180964</v>
      </c>
      <c r="T4621">
        <v>33.761592864990234</v>
      </c>
      <c r="U4621">
        <v>6</v>
      </c>
      <c r="V4621">
        <v>1.4200000166893005</v>
      </c>
      <c r="W4621">
        <v>1</v>
      </c>
      <c r="X4621">
        <v>2.8400000333786011</v>
      </c>
      <c r="Y4621">
        <v>31.339435577392578</v>
      </c>
      <c r="Z4621">
        <v>33.761592864990234</v>
      </c>
      <c r="AA4621">
        <v>31.015064239501953</v>
      </c>
      <c r="AB4621">
        <v>674.856689453125</v>
      </c>
      <c r="AC4621">
        <v>650.64971923828125</v>
      </c>
      <c r="AD4621">
        <v>31.443624496459961</v>
      </c>
      <c r="AE4621">
        <v>35.036945343017578</v>
      </c>
      <c r="AF4621">
        <v>63.195858001708984</v>
      </c>
      <c r="AG4621">
        <v>70.417770385742188</v>
      </c>
      <c r="AH4621">
        <v>501.84521484375</v>
      </c>
      <c r="AI4621">
        <v>2000.83447265625</v>
      </c>
      <c r="AJ4621">
        <v>14.829416275024414</v>
      </c>
      <c r="AK4621">
        <v>92.440025329589844</v>
      </c>
      <c r="AL4621">
        <v>-7.6363997459411621</v>
      </c>
      <c r="AM4621">
        <v>0.13417455554008484</v>
      </c>
      <c r="AN4621">
        <v>0.3333333432674408</v>
      </c>
      <c r="AO4621">
        <v>-0.21956524252891541</v>
      </c>
      <c r="AP4621">
        <v>2.737391471862793</v>
      </c>
      <c r="AQ4621">
        <v>1</v>
      </c>
      <c r="AR4621">
        <v>0</v>
      </c>
      <c r="AS4621">
        <v>0.15999999642372131</v>
      </c>
      <c r="AT4621">
        <v>111115</v>
      </c>
      <c r="AU4621">
        <v>0.83640869140624996</v>
      </c>
      <c r="AV4621">
        <v>3.1146112512467341E-3</v>
      </c>
      <c r="AW4621">
        <v>306.91159286499021</v>
      </c>
      <c r="AX4621">
        <v>304.48943557739256</v>
      </c>
      <c r="AY4621">
        <v>320.13350846945832</v>
      </c>
      <c r="AZ4621">
        <v>1.6630132009570175</v>
      </c>
      <c r="BA4621">
        <v>5.2723661128980961</v>
      </c>
      <c r="BB4621">
        <v>57.035532975026385</v>
      </c>
      <c r="BC4621">
        <v>21.998587632008807</v>
      </c>
      <c r="BD4621">
        <v>32.550514221191406</v>
      </c>
      <c r="BE4621">
        <v>4.9259054668193647</v>
      </c>
      <c r="BF4621">
        <v>0.13506441015666426</v>
      </c>
      <c r="BG4621">
        <v>3.2388161149799997</v>
      </c>
      <c r="BH4621">
        <v>1.687089351839365</v>
      </c>
      <c r="BI4621">
        <v>8.4996329225468167E-2</v>
      </c>
      <c r="BJ4621">
        <v>38.522191790430526</v>
      </c>
      <c r="BK4621">
        <v>0.64047721837829552</v>
      </c>
      <c r="BL4621">
        <v>61.491552865872379</v>
      </c>
      <c r="BM4621">
        <v>641.98861401803356</v>
      </c>
      <c r="BN4621">
        <v>1.7452033027434276E-2</v>
      </c>
    </row>
    <row r="4622" spans="1:66">
      <c r="A4622" t="s">
        <v>5237</v>
      </c>
      <c r="B4622" t="s">
        <v>3827</v>
      </c>
      <c r="C4622" s="4">
        <v>20190807</v>
      </c>
      <c r="D4622" t="s">
        <v>5022</v>
      </c>
      <c r="E4622" t="s">
        <v>5023</v>
      </c>
      <c r="F4622" t="s">
        <v>5236</v>
      </c>
      <c r="G4622">
        <v>2000</v>
      </c>
      <c r="H4622">
        <v>800</v>
      </c>
      <c r="K4622">
        <v>14</v>
      </c>
      <c r="L4622" t="s">
        <v>3144</v>
      </c>
      <c r="M4622">
        <v>3312.5000150762498</v>
      </c>
      <c r="N4622">
        <v>0</v>
      </c>
      <c r="O4622">
        <v>19.944005681104173</v>
      </c>
      <c r="P4622">
        <v>0.12988924713754171</v>
      </c>
      <c r="Q4622">
        <v>493.58239058298943</v>
      </c>
      <c r="R4622">
        <v>2.9173905333094012</v>
      </c>
      <c r="S4622">
        <v>2.0710606633951931</v>
      </c>
      <c r="T4622">
        <v>33.846633911132813</v>
      </c>
      <c r="U4622">
        <v>6</v>
      </c>
      <c r="V4622">
        <v>1.4200000166893005</v>
      </c>
      <c r="W4622">
        <v>1</v>
      </c>
      <c r="X4622">
        <v>2.8400000333786011</v>
      </c>
      <c r="Y4622">
        <v>31.338586807250977</v>
      </c>
      <c r="Z4622">
        <v>33.846633911132813</v>
      </c>
      <c r="AA4622">
        <v>31.013637542724609</v>
      </c>
      <c r="AB4622">
        <v>799.135009765625</v>
      </c>
      <c r="AC4622">
        <v>772.51806640625</v>
      </c>
      <c r="AD4622">
        <v>31.527503967285156</v>
      </c>
      <c r="AE4622">
        <v>34.903598785400391</v>
      </c>
      <c r="AF4622">
        <v>63.365959167480469</v>
      </c>
      <c r="AG4622">
        <v>70.151443481445313</v>
      </c>
      <c r="AH4622">
        <v>500.38223266601563</v>
      </c>
      <c r="AI4622">
        <v>1999.4163818359375</v>
      </c>
      <c r="AJ4622">
        <v>18.505126953125</v>
      </c>
      <c r="AK4622">
        <v>92.437767028808594</v>
      </c>
      <c r="AL4622">
        <v>-10.052241325378418</v>
      </c>
      <c r="AM4622">
        <v>0.17327214777469635</v>
      </c>
      <c r="AN4622">
        <v>1</v>
      </c>
      <c r="AO4622">
        <v>-0.21956524252891541</v>
      </c>
      <c r="AP4622">
        <v>2.737391471862793</v>
      </c>
      <c r="AQ4622">
        <v>1</v>
      </c>
      <c r="AR4622">
        <v>0</v>
      </c>
      <c r="AS4622">
        <v>0.15999999642372131</v>
      </c>
      <c r="AT4622">
        <v>111115</v>
      </c>
      <c r="AU4622">
        <v>0.83397038777669263</v>
      </c>
      <c r="AV4622">
        <v>2.9173905333094012E-3</v>
      </c>
      <c r="AW4622">
        <v>306.99663391113279</v>
      </c>
      <c r="AX4622">
        <v>304.48858680725095</v>
      </c>
      <c r="AY4622">
        <v>319.90661394327981</v>
      </c>
      <c r="AZ4622">
        <v>1.7432751156377388</v>
      </c>
      <c r="BA4622">
        <v>5.2974713963870412</v>
      </c>
      <c r="BB4622">
        <v>57.308517575246739</v>
      </c>
      <c r="BC4622">
        <v>22.404918789846349</v>
      </c>
      <c r="BD4622">
        <v>32.592610359191895</v>
      </c>
      <c r="BE4622">
        <v>4.9376071321329267</v>
      </c>
      <c r="BF4622">
        <v>0.12420849107951611</v>
      </c>
      <c r="BG4622">
        <v>3.2264107329918481</v>
      </c>
      <c r="BH4622">
        <v>1.7111963991410786</v>
      </c>
      <c r="BI4622">
        <v>7.8121453487473083E-2</v>
      </c>
      <c r="BJ4622">
        <v>45.625654030232788</v>
      </c>
      <c r="BK4622">
        <v>0.63892666339718385</v>
      </c>
      <c r="BL4622">
        <v>60.807569642531313</v>
      </c>
      <c r="BM4622">
        <v>763.03764128193757</v>
      </c>
      <c r="BN4622">
        <v>1.5893665643641294E-2</v>
      </c>
    </row>
    <row r="4623" spans="1:66">
      <c r="A4623" t="s">
        <v>5237</v>
      </c>
      <c r="B4623" t="s">
        <v>3827</v>
      </c>
      <c r="C4623" s="4">
        <v>20190807</v>
      </c>
      <c r="D4623" t="s">
        <v>5022</v>
      </c>
      <c r="E4623" t="s">
        <v>5023</v>
      </c>
      <c r="F4623" t="s">
        <v>5236</v>
      </c>
      <c r="G4623">
        <v>2000</v>
      </c>
      <c r="H4623">
        <v>1000</v>
      </c>
      <c r="K4623">
        <v>15</v>
      </c>
      <c r="L4623" t="s">
        <v>3145</v>
      </c>
      <c r="M4623">
        <v>3454.5000150762498</v>
      </c>
      <c r="N4623">
        <v>0</v>
      </c>
      <c r="O4623">
        <v>22.215990224703901</v>
      </c>
      <c r="P4623">
        <v>0.11579624605907229</v>
      </c>
      <c r="Q4623">
        <v>622.60946781014547</v>
      </c>
      <c r="R4623">
        <v>2.6465494628963646</v>
      </c>
      <c r="S4623">
        <v>2.0981921872880238</v>
      </c>
      <c r="T4623">
        <v>33.786998748779297</v>
      </c>
      <c r="U4623">
        <v>6</v>
      </c>
      <c r="V4623">
        <v>1.4200000166893005</v>
      </c>
      <c r="W4623">
        <v>1</v>
      </c>
      <c r="X4623">
        <v>2.8400000333786011</v>
      </c>
      <c r="Y4623">
        <v>31.315961837768555</v>
      </c>
      <c r="Z4623">
        <v>33.786998748779297</v>
      </c>
      <c r="AA4623">
        <v>31.016464233398438</v>
      </c>
      <c r="AB4623">
        <v>1000.0422973632813</v>
      </c>
      <c r="AC4623">
        <v>970.43743896484375</v>
      </c>
      <c r="AD4623">
        <v>31.366985321044922</v>
      </c>
      <c r="AE4623">
        <v>34.419479370117188</v>
      </c>
      <c r="AF4623">
        <v>63.124580383300781</v>
      </c>
      <c r="AG4623">
        <v>69.267578125</v>
      </c>
      <c r="AH4623">
        <v>502.30203247070313</v>
      </c>
      <c r="AI4623">
        <v>2000.51416015625</v>
      </c>
      <c r="AJ4623">
        <v>14.583948135375977</v>
      </c>
      <c r="AK4623">
        <v>92.4378662109375</v>
      </c>
      <c r="AL4623">
        <v>-14.215794563293457</v>
      </c>
      <c r="AM4623">
        <v>0.23650704324245453</v>
      </c>
      <c r="AN4623">
        <v>0.66666668653488159</v>
      </c>
      <c r="AO4623">
        <v>-0.21956524252891541</v>
      </c>
      <c r="AP4623">
        <v>2.737391471862793</v>
      </c>
      <c r="AQ4623">
        <v>1</v>
      </c>
      <c r="AR4623">
        <v>0</v>
      </c>
      <c r="AS4623">
        <v>0.15999999642372131</v>
      </c>
      <c r="AT4623">
        <v>111115</v>
      </c>
      <c r="AU4623">
        <v>0.83717005411783851</v>
      </c>
      <c r="AV4623">
        <v>2.6465494628963647E-3</v>
      </c>
      <c r="AW4623">
        <v>306.93699874877927</v>
      </c>
      <c r="AX4623">
        <v>304.46596183776853</v>
      </c>
      <c r="AY4623">
        <v>320.08225847060385</v>
      </c>
      <c r="AZ4623">
        <v>1.8802658882649201</v>
      </c>
      <c r="BA4623">
        <v>5.2798554163530396</v>
      </c>
      <c r="BB4623">
        <v>57.11788504837115</v>
      </c>
      <c r="BC4623">
        <v>22.698405678253962</v>
      </c>
      <c r="BD4623">
        <v>32.551480293273926</v>
      </c>
      <c r="BE4623">
        <v>4.9261737396833984</v>
      </c>
      <c r="BF4623">
        <v>0.11125981345894595</v>
      </c>
      <c r="BG4623">
        <v>3.1816632290650158</v>
      </c>
      <c r="BH4623">
        <v>1.7445105106183827</v>
      </c>
      <c r="BI4623">
        <v>6.9931204387334037E-2</v>
      </c>
      <c r="BJ4623">
        <v>57.552690687097225</v>
      </c>
      <c r="BK4623">
        <v>0.6415761004380427</v>
      </c>
      <c r="BL4623">
        <v>59.985866508324563</v>
      </c>
      <c r="BM4623">
        <v>959.87702120045708</v>
      </c>
      <c r="BN4623">
        <v>1.3883501683399784E-2</v>
      </c>
    </row>
    <row r="4624" spans="1:66">
      <c r="A4624" t="s">
        <v>5237</v>
      </c>
      <c r="B4624" t="s">
        <v>3827</v>
      </c>
      <c r="C4624" s="4">
        <v>20190807</v>
      </c>
      <c r="D4624" t="s">
        <v>5022</v>
      </c>
      <c r="E4624" t="s">
        <v>5023</v>
      </c>
      <c r="F4624" t="s">
        <v>5236</v>
      </c>
      <c r="G4624">
        <v>2000</v>
      </c>
      <c r="H4624">
        <v>1400</v>
      </c>
      <c r="K4624">
        <v>16</v>
      </c>
      <c r="L4624" t="s">
        <v>5250</v>
      </c>
      <c r="M4624">
        <v>3596.5000150762498</v>
      </c>
      <c r="N4624">
        <v>0</v>
      </c>
      <c r="O4624">
        <v>25.595126016866157</v>
      </c>
      <c r="P4624">
        <v>0.10300184342341366</v>
      </c>
      <c r="Q4624">
        <v>911.85326038072878</v>
      </c>
      <c r="R4624">
        <v>2.4075389473451776</v>
      </c>
      <c r="S4624">
        <v>2.1368491909936793</v>
      </c>
      <c r="T4624">
        <v>33.794387817382813</v>
      </c>
      <c r="U4624">
        <v>6</v>
      </c>
      <c r="V4624">
        <v>1.4200000166893005</v>
      </c>
      <c r="W4624">
        <v>1</v>
      </c>
      <c r="X4624">
        <v>2.8400000333786011</v>
      </c>
      <c r="Y4624">
        <v>31.296789169311523</v>
      </c>
      <c r="Z4624">
        <v>33.794387817382813</v>
      </c>
      <c r="AA4624">
        <v>31.016773223876953</v>
      </c>
      <c r="AB4624">
        <v>1400.2501220703125</v>
      </c>
      <c r="AC4624">
        <v>1365.69775390625</v>
      </c>
      <c r="AD4624">
        <v>31.243862152099609</v>
      </c>
      <c r="AE4624">
        <v>34.025962829589844</v>
      </c>
      <c r="AF4624">
        <v>62.943393707275391</v>
      </c>
      <c r="AG4624">
        <v>68.548171997070313</v>
      </c>
      <c r="AH4624">
        <v>501.55340576171875</v>
      </c>
      <c r="AI4624">
        <v>2000.452880859375</v>
      </c>
      <c r="AJ4624">
        <v>17.516124725341797</v>
      </c>
      <c r="AK4624">
        <v>92.434890747070313</v>
      </c>
      <c r="AL4624">
        <v>-23.277812957763672</v>
      </c>
      <c r="AM4624">
        <v>0.34172821044921875</v>
      </c>
      <c r="AN4624">
        <v>0.66666668653488159</v>
      </c>
      <c r="AO4624">
        <v>-0.21956524252891541</v>
      </c>
      <c r="AP4624">
        <v>2.737391471862793</v>
      </c>
      <c r="AQ4624">
        <v>1</v>
      </c>
      <c r="AR4624">
        <v>0</v>
      </c>
      <c r="AS4624">
        <v>0.15999999642372131</v>
      </c>
      <c r="AT4624">
        <v>111115</v>
      </c>
      <c r="AU4624">
        <v>0.83592234293619794</v>
      </c>
      <c r="AV4624">
        <v>2.4075389473451774E-3</v>
      </c>
      <c r="AW4624">
        <v>306.94438781738279</v>
      </c>
      <c r="AX4624">
        <v>304.4467891693115</v>
      </c>
      <c r="AY4624">
        <v>320.072453783323</v>
      </c>
      <c r="AZ4624">
        <v>1.9911970281382978</v>
      </c>
      <c r="BA4624">
        <v>5.2820353477106918</v>
      </c>
      <c r="BB4624">
        <v>57.143307089137267</v>
      </c>
      <c r="BC4624">
        <v>23.117344259547423</v>
      </c>
      <c r="BD4624">
        <v>32.545588493347168</v>
      </c>
      <c r="BE4624">
        <v>4.9245378171693615</v>
      </c>
      <c r="BF4624">
        <v>9.9396891679329163E-2</v>
      </c>
      <c r="BG4624">
        <v>3.1451861567170125</v>
      </c>
      <c r="BH4624">
        <v>1.7793516604523489</v>
      </c>
      <c r="BI4624">
        <v>6.2437184557365098E-2</v>
      </c>
      <c r="BJ4624">
        <v>84.287056500652525</v>
      </c>
      <c r="BK4624">
        <v>0.66768306367392916</v>
      </c>
      <c r="BL4624">
        <v>59.096266210879577</v>
      </c>
      <c r="BM4624">
        <v>1353.5310568229183</v>
      </c>
      <c r="BN4624">
        <v>1.1175040078830061E-2</v>
      </c>
    </row>
    <row r="4625" spans="1:66">
      <c r="A4625" t="s">
        <v>5237</v>
      </c>
      <c r="B4625" t="s">
        <v>3827</v>
      </c>
      <c r="C4625" s="4">
        <v>20190807</v>
      </c>
      <c r="D4625" t="s">
        <v>5022</v>
      </c>
      <c r="E4625" t="s">
        <v>5023</v>
      </c>
      <c r="F4625" t="s">
        <v>5236</v>
      </c>
      <c r="G4625">
        <v>2000</v>
      </c>
      <c r="H4625">
        <v>1800</v>
      </c>
      <c r="K4625">
        <v>17</v>
      </c>
      <c r="L4625" t="s">
        <v>5251</v>
      </c>
      <c r="M4625">
        <v>3738.5000150762498</v>
      </c>
      <c r="N4625">
        <v>0</v>
      </c>
      <c r="O4625">
        <v>27.764888835917564</v>
      </c>
      <c r="P4625">
        <v>9.2783114908603484E-2</v>
      </c>
      <c r="Q4625">
        <v>1211.0145653010229</v>
      </c>
      <c r="R4625">
        <v>2.2235454061147655</v>
      </c>
      <c r="S4625">
        <v>2.1835645396767336</v>
      </c>
      <c r="T4625">
        <v>33.835746765136719</v>
      </c>
      <c r="U4625">
        <v>6</v>
      </c>
      <c r="V4625">
        <v>1.4200000166893005</v>
      </c>
      <c r="W4625">
        <v>1</v>
      </c>
      <c r="X4625">
        <v>2.8400000333786011</v>
      </c>
      <c r="Y4625">
        <v>31.301393508911133</v>
      </c>
      <c r="Z4625">
        <v>33.835746765136719</v>
      </c>
      <c r="AA4625">
        <v>31.015264511108398</v>
      </c>
      <c r="AB4625">
        <v>1799.55029296875</v>
      </c>
      <c r="AC4625">
        <v>1761.7891845703125</v>
      </c>
      <c r="AD4625">
        <v>31.091812133789063</v>
      </c>
      <c r="AE4625">
        <v>33.652797698974609</v>
      </c>
      <c r="AF4625">
        <v>62.620559692382813</v>
      </c>
      <c r="AG4625">
        <v>67.778526306152344</v>
      </c>
      <c r="AH4625">
        <v>503.41171264648438</v>
      </c>
      <c r="AI4625">
        <v>2001.158203125</v>
      </c>
      <c r="AJ4625">
        <v>14.159965515136719</v>
      </c>
      <c r="AK4625">
        <v>92.434722900390625</v>
      </c>
      <c r="AL4625">
        <v>-33.142673492431641</v>
      </c>
      <c r="AM4625">
        <v>0.43202000856399536</v>
      </c>
      <c r="AN4625">
        <v>0.66666668653488159</v>
      </c>
      <c r="AO4625">
        <v>-0.21956524252891541</v>
      </c>
      <c r="AP4625">
        <v>2.737391471862793</v>
      </c>
      <c r="AQ4625">
        <v>1</v>
      </c>
      <c r="AR4625">
        <v>0</v>
      </c>
      <c r="AS4625">
        <v>0.15999999642372131</v>
      </c>
      <c r="AT4625">
        <v>111115</v>
      </c>
      <c r="AU4625">
        <v>0.8390195210774738</v>
      </c>
      <c r="AV4625">
        <v>2.2235454061147655E-3</v>
      </c>
      <c r="AW4625">
        <v>306.9857467651367</v>
      </c>
      <c r="AX4625">
        <v>304.45139350891111</v>
      </c>
      <c r="AY4625">
        <v>320.18530534330057</v>
      </c>
      <c r="AZ4625">
        <v>2.0755290013331362</v>
      </c>
      <c r="BA4625">
        <v>5.2942515698043549</v>
      </c>
      <c r="BB4625">
        <v>57.275571383597246</v>
      </c>
      <c r="BC4625">
        <v>23.622773684622636</v>
      </c>
      <c r="BD4625">
        <v>32.568570137023926</v>
      </c>
      <c r="BE4625">
        <v>4.9309215970808156</v>
      </c>
      <c r="BF4625">
        <v>8.9847778070906936E-2</v>
      </c>
      <c r="BG4625">
        <v>3.1106870301276213</v>
      </c>
      <c r="BH4625">
        <v>1.8202345669531943</v>
      </c>
      <c r="BI4625">
        <v>5.6411406425720075E-2</v>
      </c>
      <c r="BJ4625">
        <v>111.93979577193706</v>
      </c>
      <c r="BK4625">
        <v>0.68737768168123958</v>
      </c>
      <c r="BL4625">
        <v>58.158463576479605</v>
      </c>
      <c r="BM4625">
        <v>1748.5910861590608</v>
      </c>
      <c r="BN4625">
        <v>9.2346534810244917E-3</v>
      </c>
    </row>
    <row r="4627" spans="1:66">
      <c r="A4627" t="s">
        <v>5253</v>
      </c>
      <c r="B4627" t="s">
        <v>3827</v>
      </c>
      <c r="C4627" s="4">
        <v>20190807</v>
      </c>
      <c r="D4627" t="s">
        <v>5022</v>
      </c>
      <c r="E4627" t="s">
        <v>5023</v>
      </c>
      <c r="F4627" t="s">
        <v>5252</v>
      </c>
      <c r="G4627">
        <v>2000</v>
      </c>
      <c r="H4627">
        <v>400</v>
      </c>
      <c r="K4627">
        <v>19</v>
      </c>
      <c r="L4627" t="s">
        <v>5254</v>
      </c>
      <c r="M4627">
        <v>5830.5000150762498</v>
      </c>
      <c r="N4627">
        <v>0</v>
      </c>
      <c r="O4627">
        <v>13.004613726746044</v>
      </c>
      <c r="P4627">
        <v>0.15076266107915245</v>
      </c>
      <c r="Q4627">
        <v>226.18982189086449</v>
      </c>
      <c r="R4627">
        <v>3.4598481365727269</v>
      </c>
      <c r="S4627">
        <v>2.127598014760363</v>
      </c>
      <c r="T4627">
        <v>34.182765960693359</v>
      </c>
      <c r="U4627">
        <v>6</v>
      </c>
      <c r="V4627">
        <v>1.4200000166893005</v>
      </c>
      <c r="W4627">
        <v>1</v>
      </c>
      <c r="X4627">
        <v>2.8400000333786011</v>
      </c>
      <c r="Y4627">
        <v>31.860349655151367</v>
      </c>
      <c r="Z4627">
        <v>34.182765960693359</v>
      </c>
      <c r="AA4627">
        <v>31.520057678222656</v>
      </c>
      <c r="AB4627">
        <v>399.27499389648438</v>
      </c>
      <c r="AC4627">
        <v>382.1536865234375</v>
      </c>
      <c r="AD4627">
        <v>31.413967132568359</v>
      </c>
      <c r="AE4627">
        <v>35.402294158935547</v>
      </c>
      <c r="AF4627">
        <v>61.250450134277344</v>
      </c>
      <c r="AG4627">
        <v>69.026824951171875</v>
      </c>
      <c r="AH4627">
        <v>502.06939697265625</v>
      </c>
      <c r="AI4627">
        <v>2000.050048828125</v>
      </c>
      <c r="AJ4627">
        <v>12.164853096008301</v>
      </c>
      <c r="AK4627">
        <v>92.370414733886719</v>
      </c>
      <c r="AL4627">
        <v>-2.7148447036743164</v>
      </c>
      <c r="AM4627">
        <v>-1.1410892009735107E-2</v>
      </c>
      <c r="AN4627">
        <v>0.3333333432674408</v>
      </c>
      <c r="AO4627">
        <v>-0.21956524252891541</v>
      </c>
      <c r="AP4627">
        <v>2.737391471862793</v>
      </c>
      <c r="AQ4627">
        <v>1</v>
      </c>
      <c r="AR4627">
        <v>0</v>
      </c>
      <c r="AS4627">
        <v>0.15999999642372131</v>
      </c>
      <c r="AT4627">
        <v>111115</v>
      </c>
      <c r="AU4627">
        <v>0.83678232828776022</v>
      </c>
      <c r="AV4627">
        <v>3.4598481365727268E-3</v>
      </c>
      <c r="AW4627">
        <v>307.33276596069334</v>
      </c>
      <c r="AX4627">
        <v>305.01034965515134</v>
      </c>
      <c r="AY4627">
        <v>320.00800065976364</v>
      </c>
      <c r="AZ4627">
        <v>1.507189675050022</v>
      </c>
      <c r="BA4627">
        <v>5.3977226087522947</v>
      </c>
      <c r="BB4627">
        <v>58.435621668504901</v>
      </c>
      <c r="BC4627">
        <v>23.033327509569354</v>
      </c>
      <c r="BD4627">
        <v>33.021557807922363</v>
      </c>
      <c r="BE4627">
        <v>5.0582297946044914</v>
      </c>
      <c r="BF4627">
        <v>0.14316280034202755</v>
      </c>
      <c r="BG4627">
        <v>3.2701245939919317</v>
      </c>
      <c r="BH4627">
        <v>1.7881052006125597</v>
      </c>
      <c r="BI4627">
        <v>9.0129863329905691E-2</v>
      </c>
      <c r="BJ4627">
        <v>20.893247656643123</v>
      </c>
      <c r="BK4627">
        <v>0.5918818262583796</v>
      </c>
      <c r="BL4627">
        <v>60.727769007032251</v>
      </c>
      <c r="BM4627">
        <v>375.97191598654723</v>
      </c>
      <c r="BN4627">
        <v>2.1005323664966841E-2</v>
      </c>
    </row>
    <row r="4628" spans="1:66">
      <c r="A4628" t="s">
        <v>5253</v>
      </c>
      <c r="B4628" t="s">
        <v>3827</v>
      </c>
      <c r="C4628" s="4">
        <v>20190807</v>
      </c>
      <c r="D4628" t="s">
        <v>5022</v>
      </c>
      <c r="E4628" t="s">
        <v>5023</v>
      </c>
      <c r="F4628" t="s">
        <v>5252</v>
      </c>
      <c r="G4628">
        <v>2000</v>
      </c>
      <c r="H4628">
        <v>325</v>
      </c>
      <c r="K4628">
        <v>20</v>
      </c>
      <c r="L4628" t="s">
        <v>5255</v>
      </c>
      <c r="M4628">
        <v>5972.5000150762498</v>
      </c>
      <c r="N4628">
        <v>0</v>
      </c>
      <c r="O4628">
        <v>10.266806167804877</v>
      </c>
      <c r="P4628">
        <v>0.15192984491374922</v>
      </c>
      <c r="Q4628">
        <v>188.79436350854567</v>
      </c>
      <c r="R4628">
        <v>3.4845169008508585</v>
      </c>
      <c r="S4628">
        <v>2.12770963864283</v>
      </c>
      <c r="T4628">
        <v>34.086372375488281</v>
      </c>
      <c r="U4628">
        <v>6</v>
      </c>
      <c r="V4628">
        <v>1.4200000166893005</v>
      </c>
      <c r="W4628">
        <v>1</v>
      </c>
      <c r="X4628">
        <v>2.8400000333786011</v>
      </c>
      <c r="Y4628">
        <v>31.839931488037109</v>
      </c>
      <c r="Z4628">
        <v>34.086372375488281</v>
      </c>
      <c r="AA4628">
        <v>31.519498825073242</v>
      </c>
      <c r="AB4628">
        <v>324.9844970703125</v>
      </c>
      <c r="AC4628">
        <v>311.46783447265625</v>
      </c>
      <c r="AD4628">
        <v>31.086688995361328</v>
      </c>
      <c r="AE4628">
        <v>35.090023040771484</v>
      </c>
      <c r="AF4628">
        <v>60.679054260253906</v>
      </c>
      <c r="AG4628">
        <v>68.4932861328125</v>
      </c>
      <c r="AH4628">
        <v>503.916748046875</v>
      </c>
      <c r="AI4628">
        <v>2000.2388916015625</v>
      </c>
      <c r="AJ4628">
        <v>13.855570793151855</v>
      </c>
      <c r="AK4628">
        <v>92.365180969238281</v>
      </c>
      <c r="AL4628">
        <v>-1.6897729635238647</v>
      </c>
      <c r="AM4628">
        <v>-4.1054714471101761E-2</v>
      </c>
      <c r="AN4628">
        <v>0.66666668653488159</v>
      </c>
      <c r="AO4628">
        <v>-0.21956524252891541</v>
      </c>
      <c r="AP4628">
        <v>2.737391471862793</v>
      </c>
      <c r="AQ4628">
        <v>1</v>
      </c>
      <c r="AR4628">
        <v>0</v>
      </c>
      <c r="AS4628">
        <v>0.15999999642372131</v>
      </c>
      <c r="AT4628">
        <v>111115</v>
      </c>
      <c r="AU4628">
        <v>0.83986124674479157</v>
      </c>
      <c r="AV4628">
        <v>3.4845169008508583E-3</v>
      </c>
      <c r="AW4628">
        <v>307.23637237548826</v>
      </c>
      <c r="AX4628">
        <v>304.98993148803709</v>
      </c>
      <c r="AY4628">
        <v>320.03821550283828</v>
      </c>
      <c r="AZ4628">
        <v>1.5062728803586332</v>
      </c>
      <c r="BA4628">
        <v>5.3688059670184289</v>
      </c>
      <c r="BB4628">
        <v>58.125864212905952</v>
      </c>
      <c r="BC4628">
        <v>23.035841172134468</v>
      </c>
      <c r="BD4628">
        <v>32.963151931762695</v>
      </c>
      <c r="BE4628">
        <v>5.0416563981673423</v>
      </c>
      <c r="BF4628">
        <v>0.14421486538064252</v>
      </c>
      <c r="BG4628">
        <v>3.2410963283755989</v>
      </c>
      <c r="BH4628">
        <v>1.8005600697917434</v>
      </c>
      <c r="BI4628">
        <v>9.0797073907892253E-2</v>
      </c>
      <c r="BJ4628">
        <v>17.438025551438976</v>
      </c>
      <c r="BK4628">
        <v>0.60614401428703524</v>
      </c>
      <c r="BL4628">
        <v>60.542455247215898</v>
      </c>
      <c r="BM4628">
        <v>306.58748652771351</v>
      </c>
      <c r="BN4628">
        <v>2.0274071195334982E-2</v>
      </c>
    </row>
    <row r="4629" spans="1:66">
      <c r="A4629" t="s">
        <v>5253</v>
      </c>
      <c r="B4629" t="s">
        <v>3827</v>
      </c>
      <c r="C4629" s="4">
        <v>20190807</v>
      </c>
      <c r="D4629" t="s">
        <v>5022</v>
      </c>
      <c r="E4629" t="s">
        <v>5023</v>
      </c>
      <c r="F4629" t="s">
        <v>5252</v>
      </c>
      <c r="G4629">
        <v>2000</v>
      </c>
      <c r="H4629">
        <v>250</v>
      </c>
      <c r="K4629">
        <v>21</v>
      </c>
      <c r="L4629" t="s">
        <v>5256</v>
      </c>
      <c r="M4629">
        <v>6115.000015065074</v>
      </c>
      <c r="N4629">
        <v>0</v>
      </c>
      <c r="O4629">
        <v>7.7602818046690309</v>
      </c>
      <c r="P4629">
        <v>0.15969143761601229</v>
      </c>
      <c r="Q4629">
        <v>151.45037689624928</v>
      </c>
      <c r="R4629">
        <v>3.6104627596273633</v>
      </c>
      <c r="S4629">
        <v>2.1030585772360366</v>
      </c>
      <c r="T4629">
        <v>34.014488220214844</v>
      </c>
      <c r="U4629">
        <v>6</v>
      </c>
      <c r="V4629">
        <v>1.4200000166893005</v>
      </c>
      <c r="W4629">
        <v>1</v>
      </c>
      <c r="X4629">
        <v>2.8400000333786011</v>
      </c>
      <c r="Y4629">
        <v>31.829858779907227</v>
      </c>
      <c r="Z4629">
        <v>34.014488220214844</v>
      </c>
      <c r="AA4629">
        <v>31.519603729248047</v>
      </c>
      <c r="AB4629">
        <v>250.70405578613281</v>
      </c>
      <c r="AC4629">
        <v>240.37489318847656</v>
      </c>
      <c r="AD4629">
        <v>30.954965591430664</v>
      </c>
      <c r="AE4629">
        <v>35.125400543212891</v>
      </c>
      <c r="AF4629">
        <v>60.454704284667969</v>
      </c>
      <c r="AG4629">
        <v>68.599517822265625</v>
      </c>
      <c r="AH4629">
        <v>501.19143676757813</v>
      </c>
      <c r="AI4629">
        <v>2000.61865234375</v>
      </c>
      <c r="AJ4629">
        <v>14.755816459655762</v>
      </c>
      <c r="AK4629">
        <v>92.362533569335938</v>
      </c>
      <c r="AL4629">
        <v>-0.71753096580505371</v>
      </c>
      <c r="AM4629">
        <v>-9.3044266104698181E-2</v>
      </c>
      <c r="AN4629">
        <v>0.66666668653488159</v>
      </c>
      <c r="AO4629">
        <v>-0.21956524252891541</v>
      </c>
      <c r="AP4629">
        <v>2.737391471862793</v>
      </c>
      <c r="AQ4629">
        <v>1</v>
      </c>
      <c r="AR4629">
        <v>0</v>
      </c>
      <c r="AS4629">
        <v>0.15999999642372131</v>
      </c>
      <c r="AT4629">
        <v>111115</v>
      </c>
      <c r="AU4629">
        <v>0.83531906127929667</v>
      </c>
      <c r="AV4629">
        <v>3.6104627596273632E-3</v>
      </c>
      <c r="AW4629">
        <v>307.16448822021482</v>
      </c>
      <c r="AX4629">
        <v>304.9798587799072</v>
      </c>
      <c r="AY4629">
        <v>320.09897722023015</v>
      </c>
      <c r="AZ4629">
        <v>1.4551326441245513</v>
      </c>
      <c r="BA4629">
        <v>5.3473295640449079</v>
      </c>
      <c r="BB4629">
        <v>57.895007395295224</v>
      </c>
      <c r="BC4629">
        <v>22.769606852082333</v>
      </c>
      <c r="BD4629">
        <v>32.922173500061035</v>
      </c>
      <c r="BE4629">
        <v>5.0300564800839229</v>
      </c>
      <c r="BF4629">
        <v>0.15119011156483234</v>
      </c>
      <c r="BG4629">
        <v>3.2442709868088713</v>
      </c>
      <c r="BH4629">
        <v>1.7857854932750516</v>
      </c>
      <c r="BI4629">
        <v>9.5222526145695624E-2</v>
      </c>
      <c r="BJ4629">
        <v>13.988340520168403</v>
      </c>
      <c r="BK4629">
        <v>0.63005905020828412</v>
      </c>
      <c r="BL4629">
        <v>60.948283717869359</v>
      </c>
      <c r="BM4629">
        <v>236.68602688102092</v>
      </c>
      <c r="BN4629">
        <v>1.9983260667912024E-2</v>
      </c>
    </row>
    <row r="4630" spans="1:66">
      <c r="A4630" t="s">
        <v>5253</v>
      </c>
      <c r="B4630" t="s">
        <v>3827</v>
      </c>
      <c r="C4630" s="4">
        <v>20190807</v>
      </c>
      <c r="D4630" t="s">
        <v>5022</v>
      </c>
      <c r="E4630" t="s">
        <v>5023</v>
      </c>
      <c r="F4630" t="s">
        <v>5252</v>
      </c>
      <c r="G4630">
        <v>2000</v>
      </c>
      <c r="H4630">
        <v>175</v>
      </c>
      <c r="K4630">
        <v>22</v>
      </c>
      <c r="L4630" t="s">
        <v>5257</v>
      </c>
      <c r="M4630">
        <v>6256.5000150762498</v>
      </c>
      <c r="N4630">
        <v>0</v>
      </c>
      <c r="O4630">
        <v>4.360853205649688</v>
      </c>
      <c r="P4630">
        <v>0.17173553138666642</v>
      </c>
      <c r="Q4630">
        <v>121.06320505412931</v>
      </c>
      <c r="R4630">
        <v>3.8296366426671868</v>
      </c>
      <c r="S4630">
        <v>2.0827906142043107</v>
      </c>
      <c r="T4630">
        <v>33.957374572753906</v>
      </c>
      <c r="U4630">
        <v>6</v>
      </c>
      <c r="V4630">
        <v>1.4200000166893005</v>
      </c>
      <c r="W4630">
        <v>1</v>
      </c>
      <c r="X4630">
        <v>2.8400000333786011</v>
      </c>
      <c r="Y4630">
        <v>31.831344604492188</v>
      </c>
      <c r="Z4630">
        <v>33.957374572753906</v>
      </c>
      <c r="AA4630">
        <v>31.520366668701172</v>
      </c>
      <c r="AB4630">
        <v>175.20634460449219</v>
      </c>
      <c r="AC4630">
        <v>169.24252319335938</v>
      </c>
      <c r="AD4630">
        <v>30.76103401184082</v>
      </c>
      <c r="AE4630">
        <v>35.160369873046875</v>
      </c>
      <c r="AF4630">
        <v>60.071422576904297</v>
      </c>
      <c r="AG4630">
        <v>68.662628173828125</v>
      </c>
      <c r="AH4630">
        <v>503.93768310546875</v>
      </c>
      <c r="AI4630">
        <v>1999.9737548828125</v>
      </c>
      <c r="AJ4630">
        <v>14.275079727172852</v>
      </c>
      <c r="AK4630">
        <v>92.363327026367188</v>
      </c>
      <c r="AL4630">
        <v>0.10232605785131454</v>
      </c>
      <c r="AM4630">
        <v>-0.13987806439399719</v>
      </c>
      <c r="AN4630">
        <v>0.3333333432674408</v>
      </c>
      <c r="AO4630">
        <v>-0.21956524252891541</v>
      </c>
      <c r="AP4630">
        <v>2.737391471862793</v>
      </c>
      <c r="AQ4630">
        <v>1</v>
      </c>
      <c r="AR4630">
        <v>0</v>
      </c>
      <c r="AS4630">
        <v>0.15999999642372131</v>
      </c>
      <c r="AT4630">
        <v>111115</v>
      </c>
      <c r="AU4630">
        <v>0.83989613850911449</v>
      </c>
      <c r="AV4630">
        <v>3.8296366426671868E-3</v>
      </c>
      <c r="AW4630">
        <v>307.10737457275388</v>
      </c>
      <c r="AX4630">
        <v>304.98134460449216</v>
      </c>
      <c r="AY4630">
        <v>319.99579362878649</v>
      </c>
      <c r="AZ4630">
        <v>1.357010455967558</v>
      </c>
      <c r="BA4630">
        <v>5.3303193551565675</v>
      </c>
      <c r="BB4630">
        <v>57.710343777838446</v>
      </c>
      <c r="BC4630">
        <v>22.549973904791571</v>
      </c>
      <c r="BD4630">
        <v>32.894359588623047</v>
      </c>
      <c r="BE4630">
        <v>5.0221963288341609</v>
      </c>
      <c r="BF4630">
        <v>0.16194280818556447</v>
      </c>
      <c r="BG4630">
        <v>3.2475287409522569</v>
      </c>
      <c r="BH4630">
        <v>1.774667587881904</v>
      </c>
      <c r="BI4630">
        <v>0.10205075793471256</v>
      </c>
      <c r="BJ4630">
        <v>11.181800399274694</v>
      </c>
      <c r="BK4630">
        <v>0.71532380142911689</v>
      </c>
      <c r="BL4630">
        <v>61.359409885657001</v>
      </c>
      <c r="BM4630">
        <v>167.16958243334699</v>
      </c>
      <c r="BN4630">
        <v>1.6006463341100247E-2</v>
      </c>
    </row>
    <row r="4631" spans="1:66">
      <c r="A4631" t="s">
        <v>5253</v>
      </c>
      <c r="B4631" t="s">
        <v>3827</v>
      </c>
      <c r="C4631" s="4">
        <v>20190807</v>
      </c>
      <c r="D4631" t="s">
        <v>5022</v>
      </c>
      <c r="E4631" t="s">
        <v>5023</v>
      </c>
      <c r="F4631" t="s">
        <v>5252</v>
      </c>
      <c r="G4631">
        <v>2000</v>
      </c>
      <c r="H4631">
        <v>100</v>
      </c>
      <c r="K4631">
        <v>23</v>
      </c>
      <c r="L4631" t="s">
        <v>4581</v>
      </c>
      <c r="M4631">
        <v>6399.000015065074</v>
      </c>
      <c r="N4631">
        <v>0</v>
      </c>
      <c r="O4631">
        <v>1.1123829327097468</v>
      </c>
      <c r="P4631">
        <v>0.18699530413066071</v>
      </c>
      <c r="Q4631">
        <v>84.337069354288033</v>
      </c>
      <c r="R4631">
        <v>4.0651927418481097</v>
      </c>
      <c r="S4631">
        <v>2.0408932692755815</v>
      </c>
      <c r="T4631">
        <v>33.869907379150391</v>
      </c>
      <c r="U4631">
        <v>6</v>
      </c>
      <c r="V4631">
        <v>1.4200000166893005</v>
      </c>
      <c r="W4631">
        <v>1</v>
      </c>
      <c r="X4631">
        <v>2.8400000333786011</v>
      </c>
      <c r="Y4631">
        <v>31.820137023925781</v>
      </c>
      <c r="Z4631">
        <v>33.869907379150391</v>
      </c>
      <c r="AA4631">
        <v>31.521791458129883</v>
      </c>
      <c r="AB4631">
        <v>99.534461975097656</v>
      </c>
      <c r="AC4631">
        <v>97.736717224121094</v>
      </c>
      <c r="AD4631">
        <v>30.663000106811523</v>
      </c>
      <c r="AE4631">
        <v>35.332771301269531</v>
      </c>
      <c r="AF4631">
        <v>59.918285369873047</v>
      </c>
      <c r="AG4631">
        <v>69.043441772460938</v>
      </c>
      <c r="AH4631">
        <v>503.86514282226563</v>
      </c>
      <c r="AI4631">
        <v>1999.7581787109375</v>
      </c>
      <c r="AJ4631">
        <v>12.79976749420166</v>
      </c>
      <c r="AK4631">
        <v>92.363739013671875</v>
      </c>
      <c r="AL4631">
        <v>0.73807013034820557</v>
      </c>
      <c r="AM4631">
        <v>-0.18974970281124115</v>
      </c>
      <c r="AN4631">
        <v>0.3333333432674408</v>
      </c>
      <c r="AO4631">
        <v>-0.21956524252891541</v>
      </c>
      <c r="AP4631">
        <v>2.737391471862793</v>
      </c>
      <c r="AQ4631">
        <v>1</v>
      </c>
      <c r="AR4631">
        <v>0</v>
      </c>
      <c r="AS4631">
        <v>0.15999999642372131</v>
      </c>
      <c r="AT4631">
        <v>111115</v>
      </c>
      <c r="AU4631">
        <v>0.83977523803710918</v>
      </c>
      <c r="AV4631">
        <v>4.0651927418481094E-3</v>
      </c>
      <c r="AW4631">
        <v>307.01990737915037</v>
      </c>
      <c r="AX4631">
        <v>304.97013702392576</v>
      </c>
      <c r="AY4631">
        <v>319.96130144205745</v>
      </c>
      <c r="AZ4631">
        <v>1.2542416963099356</v>
      </c>
      <c r="BA4631">
        <v>5.304360136375796</v>
      </c>
      <c r="BB4631">
        <v>57.429032139881578</v>
      </c>
      <c r="BC4631">
        <v>22.096260838612046</v>
      </c>
      <c r="BD4631">
        <v>32.845022201538086</v>
      </c>
      <c r="BE4631">
        <v>5.0082799803184059</v>
      </c>
      <c r="BF4631">
        <v>0.17544350445207554</v>
      </c>
      <c r="BG4631">
        <v>3.2634668671002145</v>
      </c>
      <c r="BH4631">
        <v>1.7448131132181914</v>
      </c>
      <c r="BI4631">
        <v>0.11063465733953581</v>
      </c>
      <c r="BJ4631">
        <v>7.7896870630174044</v>
      </c>
      <c r="BK4631">
        <v>0.86290057359808614</v>
      </c>
      <c r="BL4631">
        <v>62.145375389019833</v>
      </c>
      <c r="BM4631">
        <v>97.207943653167419</v>
      </c>
      <c r="BN4631">
        <v>7.1115026541695072E-3</v>
      </c>
    </row>
    <row r="4632" spans="1:66">
      <c r="A4632" t="s">
        <v>5253</v>
      </c>
      <c r="B4632" t="s">
        <v>3827</v>
      </c>
      <c r="C4632" s="4">
        <v>20190807</v>
      </c>
      <c r="D4632" t="s">
        <v>5022</v>
      </c>
      <c r="E4632" t="s">
        <v>5023</v>
      </c>
      <c r="F4632" t="s">
        <v>5252</v>
      </c>
      <c r="G4632">
        <v>2000</v>
      </c>
      <c r="H4632">
        <v>66</v>
      </c>
      <c r="K4632">
        <v>24</v>
      </c>
      <c r="L4632" t="s">
        <v>5258</v>
      </c>
      <c r="M4632">
        <v>6541.000015065074</v>
      </c>
      <c r="N4632">
        <v>0</v>
      </c>
      <c r="O4632">
        <v>0.3282174306399539</v>
      </c>
      <c r="P4632">
        <v>0.20445279112452439</v>
      </c>
      <c r="Q4632">
        <v>65.917992333300234</v>
      </c>
      <c r="R4632">
        <v>4.3167525925702694</v>
      </c>
      <c r="S4632">
        <v>1.9934349189483274</v>
      </c>
      <c r="T4632">
        <v>33.798046112060547</v>
      </c>
      <c r="U4632">
        <v>6</v>
      </c>
      <c r="V4632">
        <v>1.4200000166893005</v>
      </c>
      <c r="W4632">
        <v>1</v>
      </c>
      <c r="X4632">
        <v>2.8400000333786011</v>
      </c>
      <c r="Y4632">
        <v>31.815773010253906</v>
      </c>
      <c r="Z4632">
        <v>33.798046112060547</v>
      </c>
      <c r="AA4632">
        <v>31.519176483154297</v>
      </c>
      <c r="AB4632">
        <v>71.859580993652344</v>
      </c>
      <c r="AC4632">
        <v>71.101936340332031</v>
      </c>
      <c r="AD4632">
        <v>30.652019500732422</v>
      </c>
      <c r="AE4632">
        <v>35.617916107177734</v>
      </c>
      <c r="AF4632">
        <v>59.909389495849609</v>
      </c>
      <c r="AG4632">
        <v>69.615234375</v>
      </c>
      <c r="AH4632">
        <v>502.9906005859375</v>
      </c>
      <c r="AI4632">
        <v>2000.1734619140625</v>
      </c>
      <c r="AJ4632">
        <v>11.372116088867188</v>
      </c>
      <c r="AK4632">
        <v>92.360260009765625</v>
      </c>
      <c r="AL4632">
        <v>0.92357730865478516</v>
      </c>
      <c r="AM4632">
        <v>-0.21051424741744995</v>
      </c>
      <c r="AN4632">
        <v>0.66666668653488159</v>
      </c>
      <c r="AO4632">
        <v>-0.21956524252891541</v>
      </c>
      <c r="AP4632">
        <v>2.737391471862793</v>
      </c>
      <c r="AQ4632">
        <v>1</v>
      </c>
      <c r="AR4632">
        <v>0</v>
      </c>
      <c r="AS4632">
        <v>0.15999999642372131</v>
      </c>
      <c r="AT4632">
        <v>111135</v>
      </c>
      <c r="AU4632">
        <v>0.83831766764322901</v>
      </c>
      <c r="AV4632">
        <v>4.3167525925702699E-3</v>
      </c>
      <c r="AW4632">
        <v>306.94804611206052</v>
      </c>
      <c r="AX4632">
        <v>304.96577301025388</v>
      </c>
      <c r="AY4632">
        <v>320.02774675307228</v>
      </c>
      <c r="AZ4632">
        <v>1.1436348995419778</v>
      </c>
      <c r="BA4632">
        <v>5.2831149116132821</v>
      </c>
      <c r="BB4632">
        <v>57.201169756935251</v>
      </c>
      <c r="BC4632">
        <v>21.583253649757516</v>
      </c>
      <c r="BD4632">
        <v>32.806909561157227</v>
      </c>
      <c r="BE4632">
        <v>4.9975527234125821</v>
      </c>
      <c r="BF4632">
        <v>0.19072259190377261</v>
      </c>
      <c r="BG4632">
        <v>3.2896799926649547</v>
      </c>
      <c r="BH4632">
        <v>1.7078727307476274</v>
      </c>
      <c r="BI4632">
        <v>0.12036356796320132</v>
      </c>
      <c r="BJ4632">
        <v>6.0882029112253466</v>
      </c>
      <c r="BK4632">
        <v>0.92709138071544694</v>
      </c>
      <c r="BL4632">
        <v>63.088711605777704</v>
      </c>
      <c r="BM4632">
        <v>70.945917493093916</v>
      </c>
      <c r="BN4632">
        <v>2.9186760221473012E-3</v>
      </c>
    </row>
    <row r="4633" spans="1:66">
      <c r="A4633" t="s">
        <v>5253</v>
      </c>
      <c r="B4633" t="s">
        <v>3827</v>
      </c>
      <c r="C4633" s="4">
        <v>20190807</v>
      </c>
      <c r="D4633" t="s">
        <v>5022</v>
      </c>
      <c r="E4633" t="s">
        <v>5023</v>
      </c>
      <c r="F4633" t="s">
        <v>5252</v>
      </c>
      <c r="G4633">
        <v>2000</v>
      </c>
      <c r="H4633">
        <v>400</v>
      </c>
      <c r="K4633">
        <v>26</v>
      </c>
      <c r="L4633" t="s">
        <v>5259</v>
      </c>
      <c r="M4633">
        <v>6829.000015065074</v>
      </c>
      <c r="N4633">
        <v>0</v>
      </c>
      <c r="O4633">
        <v>14.243575591573467</v>
      </c>
      <c r="P4633">
        <v>0.22922041205807164</v>
      </c>
      <c r="Q4633">
        <v>264.38286449235619</v>
      </c>
      <c r="R4633">
        <v>4.6071151402254991</v>
      </c>
      <c r="S4633">
        <v>1.9140412365454549</v>
      </c>
      <c r="T4633">
        <v>33.483741760253906</v>
      </c>
      <c r="U4633">
        <v>6</v>
      </c>
      <c r="V4633">
        <v>1.4200000166893005</v>
      </c>
      <c r="W4633">
        <v>1</v>
      </c>
      <c r="X4633">
        <v>2.8400000333786011</v>
      </c>
      <c r="Y4633">
        <v>31.760751724243164</v>
      </c>
      <c r="Z4633">
        <v>33.483741760253906</v>
      </c>
      <c r="AA4633">
        <v>31.520265579223633</v>
      </c>
      <c r="AB4633">
        <v>400.83551025390625</v>
      </c>
      <c r="AC4633">
        <v>381.7845458984375</v>
      </c>
      <c r="AD4633">
        <v>30.193759918212891</v>
      </c>
      <c r="AE4633">
        <v>35.483905792236328</v>
      </c>
      <c r="AF4633">
        <v>59.192955017089844</v>
      </c>
      <c r="AG4633">
        <v>69.563949584960938</v>
      </c>
      <c r="AH4633">
        <v>503.99026489257813</v>
      </c>
      <c r="AI4633">
        <v>2000.6361083984375</v>
      </c>
      <c r="AJ4633">
        <v>12.722041130065918</v>
      </c>
      <c r="AK4633">
        <v>92.352272033691406</v>
      </c>
      <c r="AL4633">
        <v>-2.6570298671722412</v>
      </c>
      <c r="AM4633">
        <v>-3.3623117953538895E-2</v>
      </c>
      <c r="AN4633">
        <v>0.66666668653488159</v>
      </c>
      <c r="AO4633">
        <v>-0.21956524252891541</v>
      </c>
      <c r="AP4633">
        <v>2.737391471862793</v>
      </c>
      <c r="AQ4633">
        <v>1</v>
      </c>
      <c r="AR4633">
        <v>0</v>
      </c>
      <c r="AS4633">
        <v>0.15999999642372131</v>
      </c>
      <c r="AT4633">
        <v>111115</v>
      </c>
      <c r="AU4633">
        <v>0.83998377482096342</v>
      </c>
      <c r="AV4633">
        <v>4.6071151402254989E-3</v>
      </c>
      <c r="AW4633">
        <v>306.63374176025388</v>
      </c>
      <c r="AX4633">
        <v>304.91075172424314</v>
      </c>
      <c r="AY4633">
        <v>320.10177018891773</v>
      </c>
      <c r="AZ4633">
        <v>1.0408694907507141</v>
      </c>
      <c r="BA4633">
        <v>5.1910605570879422</v>
      </c>
      <c r="BB4633">
        <v>56.209343232986953</v>
      </c>
      <c r="BC4633">
        <v>20.725437440750625</v>
      </c>
      <c r="BD4633">
        <v>32.622246742248535</v>
      </c>
      <c r="BE4633">
        <v>4.9458598034525245</v>
      </c>
      <c r="BF4633">
        <v>0.21210140798581878</v>
      </c>
      <c r="BG4633">
        <v>3.2770193205424873</v>
      </c>
      <c r="BH4633">
        <v>1.6688404829100372</v>
      </c>
      <c r="BI4633">
        <v>0.13400199411900776</v>
      </c>
      <c r="BJ4633">
        <v>24.416358222644654</v>
      </c>
      <c r="BK4633">
        <v>0.69249231623609886</v>
      </c>
      <c r="BL4633">
        <v>64.242490194667695</v>
      </c>
      <c r="BM4633">
        <v>375.01383222849836</v>
      </c>
      <c r="BN4633">
        <v>2.4400240381563448E-2</v>
      </c>
    </row>
    <row r="4634" spans="1:66">
      <c r="A4634" t="s">
        <v>5253</v>
      </c>
      <c r="B4634" t="s">
        <v>3827</v>
      </c>
      <c r="C4634" s="4">
        <v>20190807</v>
      </c>
      <c r="D4634" t="s">
        <v>5022</v>
      </c>
      <c r="E4634" t="s">
        <v>5023</v>
      </c>
      <c r="F4634" t="s">
        <v>5252</v>
      </c>
      <c r="G4634">
        <v>2000</v>
      </c>
      <c r="H4634">
        <v>400</v>
      </c>
      <c r="K4634">
        <v>27</v>
      </c>
      <c r="L4634" t="s">
        <v>5260</v>
      </c>
      <c r="M4634">
        <v>6971.000015065074</v>
      </c>
      <c r="N4634">
        <v>0</v>
      </c>
      <c r="O4634">
        <v>15.171213650892343</v>
      </c>
      <c r="P4634">
        <v>0.22745788666927977</v>
      </c>
      <c r="Q4634">
        <v>254.9133049097654</v>
      </c>
      <c r="R4634">
        <v>4.5675888616735927</v>
      </c>
      <c r="S4634">
        <v>1.9116450083171506</v>
      </c>
      <c r="T4634">
        <v>33.408660888671875</v>
      </c>
      <c r="U4634">
        <v>6</v>
      </c>
      <c r="V4634">
        <v>1.4200000166893005</v>
      </c>
      <c r="W4634">
        <v>1</v>
      </c>
      <c r="X4634">
        <v>2.8400000333786011</v>
      </c>
      <c r="Y4634">
        <v>31.733392715454102</v>
      </c>
      <c r="Z4634">
        <v>33.408660888671875</v>
      </c>
      <c r="AA4634">
        <v>31.521127700805664</v>
      </c>
      <c r="AB4634">
        <v>400.02728271484375</v>
      </c>
      <c r="AC4634">
        <v>379.84683227539063</v>
      </c>
      <c r="AD4634">
        <v>30.014596939086914</v>
      </c>
      <c r="AE4634">
        <v>35.27447509765625</v>
      </c>
      <c r="AF4634">
        <v>58.932266235351563</v>
      </c>
      <c r="AG4634">
        <v>69.259796142578125</v>
      </c>
      <c r="AH4634">
        <v>502.6507568359375</v>
      </c>
      <c r="AI4634">
        <v>2000.7481689453125</v>
      </c>
      <c r="AJ4634">
        <v>13.58214282989502</v>
      </c>
      <c r="AK4634">
        <v>92.351005554199219</v>
      </c>
      <c r="AL4634">
        <v>-2.6306169033050537</v>
      </c>
      <c r="AM4634">
        <v>-3.6988824605941772E-2</v>
      </c>
      <c r="AN4634">
        <v>0.3333333432674408</v>
      </c>
      <c r="AO4634">
        <v>-0.21956524252891541</v>
      </c>
      <c r="AP4634">
        <v>2.737391471862793</v>
      </c>
      <c r="AQ4634">
        <v>1</v>
      </c>
      <c r="AR4634">
        <v>0</v>
      </c>
      <c r="AS4634">
        <v>0.15999999642372131</v>
      </c>
      <c r="AT4634">
        <v>111115</v>
      </c>
      <c r="AU4634">
        <v>0.83775126139322897</v>
      </c>
      <c r="AV4634">
        <v>4.5675888616735928E-3</v>
      </c>
      <c r="AW4634">
        <v>306.55866088867185</v>
      </c>
      <c r="AX4634">
        <v>304.88339271545408</v>
      </c>
      <c r="AY4634">
        <v>320.11969987601697</v>
      </c>
      <c r="AZ4634">
        <v>1.0666358687198496</v>
      </c>
      <c r="BA4634">
        <v>5.1692782539822648</v>
      </c>
      <c r="BB4634">
        <v>55.974249797946207</v>
      </c>
      <c r="BC4634">
        <v>20.699774700289957</v>
      </c>
      <c r="BD4634">
        <v>32.571026802062988</v>
      </c>
      <c r="BE4634">
        <v>4.9316044288570868</v>
      </c>
      <c r="BF4634">
        <v>0.21059144821875742</v>
      </c>
      <c r="BG4634">
        <v>3.2576332456651143</v>
      </c>
      <c r="BH4634">
        <v>1.6739711831919726</v>
      </c>
      <c r="BI4634">
        <v>0.13303774949434544</v>
      </c>
      <c r="BJ4634">
        <v>23.541500037561025</v>
      </c>
      <c r="BK4634">
        <v>0.67109498684709878</v>
      </c>
      <c r="BL4634">
        <v>64.124519719456202</v>
      </c>
      <c r="BM4634">
        <v>372.63516389933807</v>
      </c>
      <c r="BN4634">
        <v>2.6107219156255728E-2</v>
      </c>
    </row>
    <row r="4635" spans="1:66">
      <c r="A4635" t="s">
        <v>5253</v>
      </c>
      <c r="B4635" t="s">
        <v>3827</v>
      </c>
      <c r="C4635" s="4">
        <v>20190807</v>
      </c>
      <c r="D4635" t="s">
        <v>5022</v>
      </c>
      <c r="E4635" t="s">
        <v>5023</v>
      </c>
      <c r="F4635" t="s">
        <v>5252</v>
      </c>
      <c r="G4635">
        <v>2000</v>
      </c>
      <c r="H4635">
        <v>400</v>
      </c>
      <c r="K4635">
        <v>28</v>
      </c>
      <c r="L4635" t="s">
        <v>5261</v>
      </c>
      <c r="M4635">
        <v>7113.000015065074</v>
      </c>
      <c r="N4635">
        <v>0</v>
      </c>
      <c r="O4635">
        <v>15.016500626499536</v>
      </c>
      <c r="P4635">
        <v>0.22444518272132896</v>
      </c>
      <c r="Q4635">
        <v>254.7345043858281</v>
      </c>
      <c r="R4635">
        <v>4.4804454335521431</v>
      </c>
      <c r="S4635">
        <v>1.8986384214668903</v>
      </c>
      <c r="T4635">
        <v>33.355499267578125</v>
      </c>
      <c r="U4635">
        <v>6</v>
      </c>
      <c r="V4635">
        <v>1.4200000166893005</v>
      </c>
      <c r="W4635">
        <v>1</v>
      </c>
      <c r="X4635">
        <v>2.8400000333786011</v>
      </c>
      <c r="Y4635">
        <v>31.714807510375977</v>
      </c>
      <c r="Z4635">
        <v>33.355499267578125</v>
      </c>
      <c r="AA4635">
        <v>31.521364212036133</v>
      </c>
      <c r="AB4635">
        <v>399.90481567382813</v>
      </c>
      <c r="AC4635">
        <v>379.84628295898438</v>
      </c>
      <c r="AD4635">
        <v>30.063255310058594</v>
      </c>
      <c r="AE4635">
        <v>35.249359130859375</v>
      </c>
      <c r="AF4635">
        <v>59.08917236328125</v>
      </c>
      <c r="AG4635">
        <v>69.282432556152344</v>
      </c>
      <c r="AH4635">
        <v>500.08786010742188</v>
      </c>
      <c r="AI4635">
        <v>1999.421630859375</v>
      </c>
      <c r="AJ4635">
        <v>12.565110206604004</v>
      </c>
      <c r="AK4635">
        <v>92.349617004394531</v>
      </c>
      <c r="AL4635">
        <v>-2.7557070255279541</v>
      </c>
      <c r="AM4635">
        <v>-4.6065516769886017E-2</v>
      </c>
      <c r="AN4635">
        <v>0.3333333432674408</v>
      </c>
      <c r="AO4635">
        <v>-0.21956524252891541</v>
      </c>
      <c r="AP4635">
        <v>2.737391471862793</v>
      </c>
      <c r="AQ4635">
        <v>1</v>
      </c>
      <c r="AR4635">
        <v>0</v>
      </c>
      <c r="AS4635">
        <v>0.15999999642372131</v>
      </c>
      <c r="AT4635">
        <v>111115</v>
      </c>
      <c r="AU4635">
        <v>0.83347976684570302</v>
      </c>
      <c r="AV4635">
        <v>4.4804454335521434E-3</v>
      </c>
      <c r="AW4635">
        <v>306.5054992675781</v>
      </c>
      <c r="AX4635">
        <v>304.86480751037595</v>
      </c>
      <c r="AY4635">
        <v>319.90745378701104</v>
      </c>
      <c r="AZ4635">
        <v>1.110915335157372</v>
      </c>
      <c r="BA4635">
        <v>5.1539032368521109</v>
      </c>
      <c r="BB4635">
        <v>55.808604345450163</v>
      </c>
      <c r="BC4635">
        <v>20.559245214590788</v>
      </c>
      <c r="BD4635">
        <v>32.535153388977051</v>
      </c>
      <c r="BE4635">
        <v>4.9216415568607665</v>
      </c>
      <c r="BF4635">
        <v>0.20800643557644671</v>
      </c>
      <c r="BG4635">
        <v>3.2552648153852206</v>
      </c>
      <c r="BH4635">
        <v>1.6663767414755459</v>
      </c>
      <c r="BI4635">
        <v>0.13138733306654432</v>
      </c>
      <c r="BJ4635">
        <v>23.524633917835484</v>
      </c>
      <c r="BK4635">
        <v>0.670625239245356</v>
      </c>
      <c r="BL4635">
        <v>64.230757576583457</v>
      </c>
      <c r="BM4635">
        <v>372.70815774507111</v>
      </c>
      <c r="BN4635">
        <v>2.5878725521458232E-2</v>
      </c>
    </row>
    <row r="4636" spans="1:66">
      <c r="A4636" t="s">
        <v>5253</v>
      </c>
      <c r="B4636" t="s">
        <v>3827</v>
      </c>
      <c r="C4636" s="4">
        <v>20190807</v>
      </c>
      <c r="D4636" t="s">
        <v>5022</v>
      </c>
      <c r="E4636" t="s">
        <v>5023</v>
      </c>
      <c r="F4636" t="s">
        <v>5252</v>
      </c>
      <c r="G4636">
        <v>2000</v>
      </c>
      <c r="H4636">
        <v>475</v>
      </c>
      <c r="K4636">
        <v>29</v>
      </c>
      <c r="L4636" t="s">
        <v>5262</v>
      </c>
      <c r="M4636">
        <v>7255.000015065074</v>
      </c>
      <c r="N4636">
        <v>0</v>
      </c>
      <c r="O4636">
        <v>18.374799541875035</v>
      </c>
      <c r="P4636">
        <v>0.21675153779532946</v>
      </c>
      <c r="Q4636">
        <v>294.00048062945439</v>
      </c>
      <c r="R4636">
        <v>4.3888634455191564</v>
      </c>
      <c r="S4636">
        <v>1.9211335087938961</v>
      </c>
      <c r="T4636">
        <v>33.358001708984375</v>
      </c>
      <c r="U4636">
        <v>6</v>
      </c>
      <c r="V4636">
        <v>1.4200000166893005</v>
      </c>
      <c r="W4636">
        <v>1</v>
      </c>
      <c r="X4636">
        <v>2.8400000333786011</v>
      </c>
      <c r="Y4636">
        <v>31.707231521606445</v>
      </c>
      <c r="Z4636">
        <v>33.358001708984375</v>
      </c>
      <c r="AA4636">
        <v>31.520856857299805</v>
      </c>
      <c r="AB4636">
        <v>475.75479125976563</v>
      </c>
      <c r="AC4636">
        <v>451.36505126953125</v>
      </c>
      <c r="AD4636">
        <v>29.940950393676758</v>
      </c>
      <c r="AE4636">
        <v>35.015434265136719</v>
      </c>
      <c r="AF4636">
        <v>58.870994567871094</v>
      </c>
      <c r="AG4636">
        <v>68.848625183105469</v>
      </c>
      <c r="AH4636">
        <v>500.76251220703125</v>
      </c>
      <c r="AI4636">
        <v>2000.82666015625</v>
      </c>
      <c r="AJ4636">
        <v>12.495118141174316</v>
      </c>
      <c r="AK4636">
        <v>92.344779968261719</v>
      </c>
      <c r="AL4636">
        <v>-3.8196017742156982</v>
      </c>
      <c r="AM4636">
        <v>-6.1077075079083443E-3</v>
      </c>
      <c r="AN4636">
        <v>0.66666668653488159</v>
      </c>
      <c r="AO4636">
        <v>-0.21956524252891541</v>
      </c>
      <c r="AP4636">
        <v>2.737391471862793</v>
      </c>
      <c r="AQ4636">
        <v>1</v>
      </c>
      <c r="AR4636">
        <v>0</v>
      </c>
      <c r="AS4636">
        <v>0.15999999642372131</v>
      </c>
      <c r="AT4636">
        <v>111115</v>
      </c>
      <c r="AU4636">
        <v>0.83460418701171857</v>
      </c>
      <c r="AV4636">
        <v>4.3888634455191561E-3</v>
      </c>
      <c r="AW4636">
        <v>306.50800170898435</v>
      </c>
      <c r="AX4636">
        <v>304.85723152160642</v>
      </c>
      <c r="AY4636">
        <v>320.13225846948626</v>
      </c>
      <c r="AZ4636">
        <v>1.1559468292704043</v>
      </c>
      <c r="BA4636">
        <v>5.1546260815010783</v>
      </c>
      <c r="BB4636">
        <v>55.81935528215768</v>
      </c>
      <c r="BC4636">
        <v>20.803921017020961</v>
      </c>
      <c r="BD4636">
        <v>32.53261661529541</v>
      </c>
      <c r="BE4636">
        <v>4.9209377000694046</v>
      </c>
      <c r="BF4636">
        <v>0.20138187884767828</v>
      </c>
      <c r="BG4636">
        <v>3.2334925727071822</v>
      </c>
      <c r="BH4636">
        <v>1.6874451273622224</v>
      </c>
      <c r="BI4636">
        <v>0.12715983800377467</v>
      </c>
      <c r="BJ4636">
        <v>27.149409694290156</v>
      </c>
      <c r="BK4636">
        <v>0.65135853961784229</v>
      </c>
      <c r="BL4636">
        <v>63.725196791019137</v>
      </c>
      <c r="BM4636">
        <v>442.63055158995877</v>
      </c>
      <c r="BN4636">
        <v>2.6454064514874261E-2</v>
      </c>
    </row>
    <row r="4637" spans="1:66">
      <c r="A4637" t="s">
        <v>5253</v>
      </c>
      <c r="B4637" t="s">
        <v>3827</v>
      </c>
      <c r="C4637" s="4">
        <v>20190807</v>
      </c>
      <c r="D4637" t="s">
        <v>5022</v>
      </c>
      <c r="E4637" t="s">
        <v>5023</v>
      </c>
      <c r="F4637" t="s">
        <v>5252</v>
      </c>
      <c r="G4637">
        <v>2000</v>
      </c>
      <c r="H4637">
        <v>575</v>
      </c>
      <c r="K4637">
        <v>30</v>
      </c>
      <c r="L4637" t="s">
        <v>3200</v>
      </c>
      <c r="M4637">
        <v>7347.000015065074</v>
      </c>
      <c r="N4637">
        <v>0</v>
      </c>
      <c r="O4637">
        <v>21.548945562365027</v>
      </c>
      <c r="P4637">
        <v>0.20622849012976796</v>
      </c>
      <c r="Q4637">
        <v>353.39122738761506</v>
      </c>
      <c r="R4637">
        <v>4.2185631222154276</v>
      </c>
      <c r="S4637">
        <v>1.9342746360359495</v>
      </c>
      <c r="T4637">
        <v>33.346782684326172</v>
      </c>
      <c r="U4637">
        <v>6</v>
      </c>
      <c r="V4637">
        <v>1.4200000166893005</v>
      </c>
      <c r="W4637">
        <v>1</v>
      </c>
      <c r="X4637">
        <v>2.8400000333786011</v>
      </c>
      <c r="Y4637">
        <v>31.692031860351563</v>
      </c>
      <c r="Z4637">
        <v>33.346782684326172</v>
      </c>
      <c r="AA4637">
        <v>31.520740509033203</v>
      </c>
      <c r="AB4637">
        <v>575.23406982421875</v>
      </c>
      <c r="AC4637">
        <v>546.6153564453125</v>
      </c>
      <c r="AD4637">
        <v>29.954584121704102</v>
      </c>
      <c r="AE4637">
        <v>34.839275360107422</v>
      </c>
      <c r="AF4637">
        <v>58.946514129638672</v>
      </c>
      <c r="AG4637">
        <v>68.558921813964844</v>
      </c>
      <c r="AH4637">
        <v>500.12472534179688</v>
      </c>
      <c r="AI4637">
        <v>2001.096923828125</v>
      </c>
      <c r="AJ4637">
        <v>36.666114807128906</v>
      </c>
      <c r="AK4637">
        <v>92.341514587402344</v>
      </c>
      <c r="AL4637">
        <v>-5.4462161064147949</v>
      </c>
      <c r="AM4637">
        <v>3.3608250319957733E-2</v>
      </c>
      <c r="AN4637">
        <v>1</v>
      </c>
      <c r="AO4637">
        <v>-0.21956524252891541</v>
      </c>
      <c r="AP4637">
        <v>2.737391471862793</v>
      </c>
      <c r="AQ4637">
        <v>1</v>
      </c>
      <c r="AR4637">
        <v>0</v>
      </c>
      <c r="AS4637">
        <v>0.15999999642372131</v>
      </c>
      <c r="AT4637">
        <v>111115</v>
      </c>
      <c r="AU4637">
        <v>0.83354120890299466</v>
      </c>
      <c r="AV4637">
        <v>4.2185631222154277E-3</v>
      </c>
      <c r="AW4637">
        <v>306.49678268432615</v>
      </c>
      <c r="AX4637">
        <v>304.84203186035154</v>
      </c>
      <c r="AY4637">
        <v>320.17550065601972</v>
      </c>
      <c r="AZ4637">
        <v>1.237627801228496</v>
      </c>
      <c r="BA4637">
        <v>5.1513860899158361</v>
      </c>
      <c r="BB4637">
        <v>55.786242113670205</v>
      </c>
      <c r="BC4637">
        <v>20.946966753562783</v>
      </c>
      <c r="BD4637">
        <v>32.519407272338867</v>
      </c>
      <c r="BE4637">
        <v>4.9172740327815507</v>
      </c>
      <c r="BF4637">
        <v>0.19226690129525023</v>
      </c>
      <c r="BG4637">
        <v>3.2171114538798866</v>
      </c>
      <c r="BH4637">
        <v>1.7001625789016641</v>
      </c>
      <c r="BI4637">
        <v>0.12134774765897853</v>
      </c>
      <c r="BJ4637">
        <v>32.632681178873476</v>
      </c>
      <c r="BK4637">
        <v>0.6465080485219975</v>
      </c>
      <c r="BL4637">
        <v>63.331868317962048</v>
      </c>
      <c r="BM4637">
        <v>536.37201976669121</v>
      </c>
      <c r="BN4637">
        <v>2.5443813854053407E-2</v>
      </c>
    </row>
    <row r="4638" spans="1:66">
      <c r="A4638" t="s">
        <v>5253</v>
      </c>
      <c r="B4638" t="s">
        <v>3827</v>
      </c>
      <c r="C4638" s="4">
        <v>20190807</v>
      </c>
      <c r="D4638" t="s">
        <v>5022</v>
      </c>
      <c r="E4638" t="s">
        <v>5023</v>
      </c>
      <c r="F4638" t="s">
        <v>5252</v>
      </c>
      <c r="G4638">
        <v>2000</v>
      </c>
      <c r="H4638">
        <v>675</v>
      </c>
      <c r="K4638">
        <v>31</v>
      </c>
      <c r="L4638" t="s">
        <v>5263</v>
      </c>
      <c r="M4638">
        <v>7488.5000150762498</v>
      </c>
      <c r="N4638">
        <v>0</v>
      </c>
      <c r="O4638">
        <v>24.522177557707654</v>
      </c>
      <c r="P4638">
        <v>0.18660003251843379</v>
      </c>
      <c r="Q4638">
        <v>401.34084061463284</v>
      </c>
      <c r="R4638">
        <v>3.9567989166882898</v>
      </c>
      <c r="S4638">
        <v>1.991538074787031</v>
      </c>
      <c r="T4638">
        <v>33.514739990234375</v>
      </c>
      <c r="U4638">
        <v>6</v>
      </c>
      <c r="V4638">
        <v>1.4200000166893005</v>
      </c>
      <c r="W4638">
        <v>1</v>
      </c>
      <c r="X4638">
        <v>2.8400000333786011</v>
      </c>
      <c r="Y4638">
        <v>31.715715408325195</v>
      </c>
      <c r="Z4638">
        <v>33.514739990234375</v>
      </c>
      <c r="AA4638">
        <v>31.522800445556641</v>
      </c>
      <c r="AB4638">
        <v>674.6226806640625</v>
      </c>
      <c r="AC4638">
        <v>642.1324462890625</v>
      </c>
      <c r="AD4638">
        <v>30.16423225402832</v>
      </c>
      <c r="AE4638">
        <v>34.749465942382813</v>
      </c>
      <c r="AF4638">
        <v>59.274227142333984</v>
      </c>
      <c r="AG4638">
        <v>68.284439086914063</v>
      </c>
      <c r="AH4638">
        <v>499.774169921875</v>
      </c>
      <c r="AI4638">
        <v>1999.805419921875</v>
      </c>
      <c r="AJ4638">
        <v>37.452072143554688</v>
      </c>
      <c r="AK4638">
        <v>92.333473205566406</v>
      </c>
      <c r="AL4638">
        <v>-7.3855595588684082</v>
      </c>
      <c r="AM4638">
        <v>8.5308462381362915E-2</v>
      </c>
      <c r="AN4638">
        <v>0.3333333432674408</v>
      </c>
      <c r="AO4638">
        <v>-0.21956524252891541</v>
      </c>
      <c r="AP4638">
        <v>2.737391471862793</v>
      </c>
      <c r="AQ4638">
        <v>1</v>
      </c>
      <c r="AR4638">
        <v>0</v>
      </c>
      <c r="AS4638">
        <v>0.15999999642372131</v>
      </c>
      <c r="AT4638">
        <v>111115</v>
      </c>
      <c r="AU4638">
        <v>0.83295694986979163</v>
      </c>
      <c r="AV4638">
        <v>3.9567989166882896E-3</v>
      </c>
      <c r="AW4638">
        <v>306.66473999023435</v>
      </c>
      <c r="AX4638">
        <v>304.86571540832517</v>
      </c>
      <c r="AY4638">
        <v>319.9688600356385</v>
      </c>
      <c r="AZ4638">
        <v>1.3411155554925207</v>
      </c>
      <c r="BA4638">
        <v>5.200076957285777</v>
      </c>
      <c r="BB4638">
        <v>56.318437688449109</v>
      </c>
      <c r="BC4638">
        <v>21.568971746066296</v>
      </c>
      <c r="BD4638">
        <v>32.615227699279785</v>
      </c>
      <c r="BE4638">
        <v>4.943904167314181</v>
      </c>
      <c r="BF4638">
        <v>0.17509551544390561</v>
      </c>
      <c r="BG4638">
        <v>3.208538882498746</v>
      </c>
      <c r="BH4638">
        <v>1.7353652848154351</v>
      </c>
      <c r="BI4638">
        <v>0.11041325327288108</v>
      </c>
      <c r="BJ4638">
        <v>37.057193753190703</v>
      </c>
      <c r="BK4638">
        <v>0.62501255455010152</v>
      </c>
      <c r="BL4638">
        <v>62.348553440954667</v>
      </c>
      <c r="BM4638">
        <v>630.47577751658991</v>
      </c>
      <c r="BN4638">
        <v>2.4250294023469978E-2</v>
      </c>
    </row>
    <row r="4639" spans="1:66">
      <c r="A4639" t="s">
        <v>5253</v>
      </c>
      <c r="B4639" t="s">
        <v>3827</v>
      </c>
      <c r="C4639" s="4">
        <v>20190807</v>
      </c>
      <c r="D4639" t="s">
        <v>5022</v>
      </c>
      <c r="E4639" t="s">
        <v>5023</v>
      </c>
      <c r="F4639" t="s">
        <v>5252</v>
      </c>
      <c r="G4639">
        <v>2000</v>
      </c>
      <c r="H4639">
        <v>800</v>
      </c>
      <c r="K4639">
        <v>32</v>
      </c>
      <c r="L4639" t="s">
        <v>5264</v>
      </c>
      <c r="M4639">
        <v>7630.5000150762498</v>
      </c>
      <c r="N4639">
        <v>0</v>
      </c>
      <c r="O4639">
        <v>26.270036558771032</v>
      </c>
      <c r="P4639">
        <v>0.16233250000160646</v>
      </c>
      <c r="Q4639">
        <v>469.74513829385972</v>
      </c>
      <c r="R4639">
        <v>3.622054758970835</v>
      </c>
      <c r="S4639">
        <v>2.0778710734363028</v>
      </c>
      <c r="T4639">
        <v>33.775650024414063</v>
      </c>
      <c r="U4639">
        <v>6</v>
      </c>
      <c r="V4639">
        <v>1.4200000166893005</v>
      </c>
      <c r="W4639">
        <v>1</v>
      </c>
      <c r="X4639">
        <v>2.8400000333786011</v>
      </c>
      <c r="Y4639">
        <v>31.755464553833008</v>
      </c>
      <c r="Z4639">
        <v>33.775650024414063</v>
      </c>
      <c r="AA4639">
        <v>31.522459030151367</v>
      </c>
      <c r="AB4639">
        <v>799.2728271484375</v>
      </c>
      <c r="AC4639">
        <v>764.45208740234375</v>
      </c>
      <c r="AD4639">
        <v>30.451536178588867</v>
      </c>
      <c r="AE4639">
        <v>34.644294738769531</v>
      </c>
      <c r="AF4639">
        <v>59.700508117675781</v>
      </c>
      <c r="AG4639">
        <v>67.920440673828125</v>
      </c>
      <c r="AH4639">
        <v>500.37289428710938</v>
      </c>
      <c r="AI4639">
        <v>1999.8509521484375</v>
      </c>
      <c r="AJ4639">
        <v>37.174430847167969</v>
      </c>
      <c r="AK4639">
        <v>92.327980041503906</v>
      </c>
      <c r="AL4639">
        <v>-9.6008033752441406</v>
      </c>
      <c r="AM4639">
        <v>0.12429981678724289</v>
      </c>
      <c r="AN4639">
        <v>0.66666668653488159</v>
      </c>
      <c r="AO4639">
        <v>-0.21956524252891541</v>
      </c>
      <c r="AP4639">
        <v>2.737391471862793</v>
      </c>
      <c r="AQ4639">
        <v>1</v>
      </c>
      <c r="AR4639">
        <v>0</v>
      </c>
      <c r="AS4639">
        <v>0.15999999642372131</v>
      </c>
      <c r="AT4639">
        <v>111115</v>
      </c>
      <c r="AU4639">
        <v>0.83395482381184882</v>
      </c>
      <c r="AV4639">
        <v>3.6220547589708349E-3</v>
      </c>
      <c r="AW4639">
        <v>306.92565002441404</v>
      </c>
      <c r="AX4639">
        <v>304.90546455383299</v>
      </c>
      <c r="AY4639">
        <v>319.97614519172566</v>
      </c>
      <c r="AZ4639">
        <v>1.4712070311671002</v>
      </c>
      <c r="BA4639">
        <v>5.2765088266293949</v>
      </c>
      <c r="BB4639">
        <v>57.149618395826081</v>
      </c>
      <c r="BC4639">
        <v>22.50532365705655</v>
      </c>
      <c r="BD4639">
        <v>32.765557289123535</v>
      </c>
      <c r="BE4639">
        <v>4.9859362539997303</v>
      </c>
      <c r="BF4639">
        <v>0.15355537745978626</v>
      </c>
      <c r="BG4639">
        <v>3.1986377531930921</v>
      </c>
      <c r="BH4639">
        <v>1.7872985008066382</v>
      </c>
      <c r="BI4639">
        <v>9.6723886601326137E-2</v>
      </c>
      <c r="BJ4639">
        <v>43.370619752988979</v>
      </c>
      <c r="BK4639">
        <v>0.61448604305612298</v>
      </c>
      <c r="BL4639">
        <v>60.957627573073836</v>
      </c>
      <c r="BM4639">
        <v>751.96457017082082</v>
      </c>
      <c r="BN4639">
        <v>2.1295672275049134E-2</v>
      </c>
    </row>
    <row r="4640" spans="1:66">
      <c r="A4640" t="s">
        <v>5253</v>
      </c>
      <c r="B4640" t="s">
        <v>3827</v>
      </c>
      <c r="C4640" s="4">
        <v>20190807</v>
      </c>
      <c r="D4640" t="s">
        <v>5022</v>
      </c>
      <c r="E4640" t="s">
        <v>5023</v>
      </c>
      <c r="F4640" t="s">
        <v>5252</v>
      </c>
      <c r="G4640">
        <v>2000</v>
      </c>
      <c r="H4640">
        <v>1000</v>
      </c>
      <c r="K4640">
        <v>33</v>
      </c>
      <c r="L4640" t="s">
        <v>5265</v>
      </c>
      <c r="M4640">
        <v>7772.5000150762498</v>
      </c>
      <c r="N4640">
        <v>0</v>
      </c>
      <c r="O4640">
        <v>29.259421082513082</v>
      </c>
      <c r="P4640">
        <v>0.13695459204283525</v>
      </c>
      <c r="Q4640">
        <v>574.64302928779682</v>
      </c>
      <c r="R4640">
        <v>3.2284896031517865</v>
      </c>
      <c r="S4640">
        <v>2.1755458810003185</v>
      </c>
      <c r="T4640">
        <v>34.072925567626953</v>
      </c>
      <c r="U4640">
        <v>6</v>
      </c>
      <c r="V4640">
        <v>1.4200000166893005</v>
      </c>
      <c r="W4640">
        <v>1</v>
      </c>
      <c r="X4640">
        <v>2.8400000333786011</v>
      </c>
      <c r="Y4640">
        <v>31.797929763793945</v>
      </c>
      <c r="Z4640">
        <v>34.072925567626953</v>
      </c>
      <c r="AA4640">
        <v>31.521661758422852</v>
      </c>
      <c r="AB4640">
        <v>999.5928955078125</v>
      </c>
      <c r="AC4640">
        <v>960.73773193359375</v>
      </c>
      <c r="AD4640">
        <v>30.803255081176758</v>
      </c>
      <c r="AE4640">
        <v>34.545703887939453</v>
      </c>
      <c r="AF4640">
        <v>60.239208221435547</v>
      </c>
      <c r="AG4640">
        <v>67.5579833984375</v>
      </c>
      <c r="AH4640">
        <v>499.7197265625</v>
      </c>
      <c r="AI4640">
        <v>2000.0408935546875</v>
      </c>
      <c r="AJ4640">
        <v>39.239650726318359</v>
      </c>
      <c r="AK4640">
        <v>92.319351196289063</v>
      </c>
      <c r="AL4640">
        <v>-13.587616920471191</v>
      </c>
      <c r="AM4640">
        <v>0.19511948525905609</v>
      </c>
      <c r="AN4640">
        <v>0.3333333432674408</v>
      </c>
      <c r="AO4640">
        <v>-0.21956524252891541</v>
      </c>
      <c r="AP4640">
        <v>2.737391471862793</v>
      </c>
      <c r="AQ4640">
        <v>1</v>
      </c>
      <c r="AR4640">
        <v>0</v>
      </c>
      <c r="AS4640">
        <v>0.15999999642372131</v>
      </c>
      <c r="AT4640">
        <v>111115</v>
      </c>
      <c r="AU4640">
        <v>0.83286621093749991</v>
      </c>
      <c r="AV4640">
        <v>3.2284896031517865E-3</v>
      </c>
      <c r="AW4640">
        <v>307.22292556762693</v>
      </c>
      <c r="AX4640">
        <v>304.94792976379392</v>
      </c>
      <c r="AY4640">
        <v>320.00653581604638</v>
      </c>
      <c r="AZ4640">
        <v>1.6249077774327223</v>
      </c>
      <c r="BA4640">
        <v>5.3647828505540094</v>
      </c>
      <c r="BB4640">
        <v>58.111141175022212</v>
      </c>
      <c r="BC4640">
        <v>23.565437287082759</v>
      </c>
      <c r="BD4640">
        <v>32.935427665710449</v>
      </c>
      <c r="BE4640">
        <v>5.0338058428451458</v>
      </c>
      <c r="BF4640">
        <v>0.13065400548990311</v>
      </c>
      <c r="BG4640">
        <v>3.1892369695536908</v>
      </c>
      <c r="BH4640">
        <v>1.8445688732914549</v>
      </c>
      <c r="BI4640">
        <v>8.2202374902487815E-2</v>
      </c>
      <c r="BJ4640">
        <v>53.050671633319539</v>
      </c>
      <c r="BK4640">
        <v>0.59812684584716214</v>
      </c>
      <c r="BL4640">
        <v>59.433887617712841</v>
      </c>
      <c r="BM4640">
        <v>946.82920446981018</v>
      </c>
      <c r="BN4640">
        <v>1.8366576951449207E-2</v>
      </c>
    </row>
    <row r="4641" spans="1:66">
      <c r="A4641" t="s">
        <v>5253</v>
      </c>
      <c r="B4641" t="s">
        <v>3827</v>
      </c>
      <c r="C4641" s="4">
        <v>20190807</v>
      </c>
      <c r="D4641" t="s">
        <v>5022</v>
      </c>
      <c r="E4641" t="s">
        <v>5023</v>
      </c>
      <c r="F4641" t="s">
        <v>5252</v>
      </c>
      <c r="G4641">
        <v>2000</v>
      </c>
      <c r="H4641">
        <v>1400</v>
      </c>
      <c r="K4641">
        <v>34</v>
      </c>
      <c r="L4641" t="s">
        <v>5266</v>
      </c>
      <c r="M4641">
        <v>7914.5000150762498</v>
      </c>
      <c r="N4641">
        <v>0</v>
      </c>
      <c r="O4641">
        <v>33.199007525648298</v>
      </c>
      <c r="P4641">
        <v>0.11515401027748884</v>
      </c>
      <c r="Q4641">
        <v>833.01527876647913</v>
      </c>
      <c r="R4641">
        <v>2.8218694299094635</v>
      </c>
      <c r="S4641">
        <v>2.2439795532277893</v>
      </c>
      <c r="T4641">
        <v>34.292930603027344</v>
      </c>
      <c r="U4641">
        <v>6</v>
      </c>
      <c r="V4641">
        <v>1.4200000166893005</v>
      </c>
      <c r="W4641">
        <v>1</v>
      </c>
      <c r="X4641">
        <v>2.8400000333786011</v>
      </c>
      <c r="Y4641">
        <v>31.829967498779297</v>
      </c>
      <c r="Z4641">
        <v>34.292930603027344</v>
      </c>
      <c r="AA4641">
        <v>31.522192001342773</v>
      </c>
      <c r="AB4641">
        <v>1399.1153564453125</v>
      </c>
      <c r="AC4641">
        <v>1354.6888427734375</v>
      </c>
      <c r="AD4641">
        <v>31.254268646240234</v>
      </c>
      <c r="AE4641">
        <v>34.523635864257813</v>
      </c>
      <c r="AF4641">
        <v>61.005672454833984</v>
      </c>
      <c r="AG4641">
        <v>67.387199401855469</v>
      </c>
      <c r="AH4641">
        <v>499.99551391601563</v>
      </c>
      <c r="AI4641">
        <v>1999.2584228515625</v>
      </c>
      <c r="AJ4641">
        <v>39.909671783447266</v>
      </c>
      <c r="AK4641">
        <v>92.312309265136719</v>
      </c>
      <c r="AL4641">
        <v>-22.384637832641602</v>
      </c>
      <c r="AM4641">
        <v>0.31350308656692505</v>
      </c>
      <c r="AN4641">
        <v>0.3333333432674408</v>
      </c>
      <c r="AO4641">
        <v>-0.21956524252891541</v>
      </c>
      <c r="AP4641">
        <v>2.737391471862793</v>
      </c>
      <c r="AQ4641">
        <v>1</v>
      </c>
      <c r="AR4641">
        <v>0</v>
      </c>
      <c r="AS4641">
        <v>0.15999999642372131</v>
      </c>
      <c r="AT4641">
        <v>111115</v>
      </c>
      <c r="AU4641">
        <v>0.83332585652669255</v>
      </c>
      <c r="AV4641">
        <v>2.8218694299094634E-3</v>
      </c>
      <c r="AW4641">
        <v>307.44293060302732</v>
      </c>
      <c r="AX4641">
        <v>304.97996749877927</v>
      </c>
      <c r="AY4641">
        <v>319.88134050634471</v>
      </c>
      <c r="AZ4641">
        <v>1.7922502576264632</v>
      </c>
      <c r="BA4641">
        <v>5.4309361040861219</v>
      </c>
      <c r="BB4641">
        <v>58.832198515233173</v>
      </c>
      <c r="BC4641">
        <v>24.308562650975361</v>
      </c>
      <c r="BD4641">
        <v>33.06144905090332</v>
      </c>
      <c r="BE4641">
        <v>5.0695766586932347</v>
      </c>
      <c r="BF4641">
        <v>0.11066678359248588</v>
      </c>
      <c r="BG4641">
        <v>3.1869565508583326</v>
      </c>
      <c r="BH4641">
        <v>1.8826201078349021</v>
      </c>
      <c r="BI4641">
        <v>6.9556361909675998E-2</v>
      </c>
      <c r="BJ4641">
        <v>76.897564036075309</v>
      </c>
      <c r="BK4641">
        <v>0.61491262972318972</v>
      </c>
      <c r="BL4641">
        <v>58.347337270252034</v>
      </c>
      <c r="BM4641">
        <v>1338.9076245928493</v>
      </c>
      <c r="BN4641">
        <v>1.4467567840803689E-2</v>
      </c>
    </row>
    <row r="4642" spans="1:66">
      <c r="A4642" t="s">
        <v>5253</v>
      </c>
      <c r="B4642" t="s">
        <v>3827</v>
      </c>
      <c r="C4642" s="4">
        <v>20190807</v>
      </c>
      <c r="D4642" t="s">
        <v>5022</v>
      </c>
      <c r="E4642" t="s">
        <v>5023</v>
      </c>
      <c r="F4642" t="s">
        <v>5252</v>
      </c>
      <c r="G4642">
        <v>2000</v>
      </c>
      <c r="H4642">
        <v>1800</v>
      </c>
      <c r="K4642">
        <v>35</v>
      </c>
      <c r="L4642" t="s">
        <v>5267</v>
      </c>
      <c r="M4642">
        <v>8056.5000150762498</v>
      </c>
      <c r="N4642">
        <v>0</v>
      </c>
      <c r="O4642">
        <v>35.59154826566256</v>
      </c>
      <c r="P4642">
        <v>9.5417408609154805E-2</v>
      </c>
      <c r="Q4642">
        <v>1077.5633386386378</v>
      </c>
      <c r="R4642">
        <v>2.4685743515467395</v>
      </c>
      <c r="S4642">
        <v>2.3524255880761</v>
      </c>
      <c r="T4642">
        <v>34.559841156005859</v>
      </c>
      <c r="U4642">
        <v>6</v>
      </c>
      <c r="V4642">
        <v>1.4200000166893005</v>
      </c>
      <c r="W4642">
        <v>1</v>
      </c>
      <c r="X4642">
        <v>2.8400000333786011</v>
      </c>
      <c r="Y4642">
        <v>31.868452072143555</v>
      </c>
      <c r="Z4642">
        <v>34.559841156005859</v>
      </c>
      <c r="AA4642">
        <v>31.524642944335938</v>
      </c>
      <c r="AB4642">
        <v>1799.348876953125</v>
      </c>
      <c r="AC4642">
        <v>1751.790771484375</v>
      </c>
      <c r="AD4642">
        <v>31.389583587646484</v>
      </c>
      <c r="AE4642">
        <v>34.2301025390625</v>
      </c>
      <c r="AF4642">
        <v>61.133609771728516</v>
      </c>
      <c r="AG4642">
        <v>66.665740966796875</v>
      </c>
      <c r="AH4642">
        <v>503.58575439453125</v>
      </c>
      <c r="AI4642">
        <v>2000.18603515625</v>
      </c>
      <c r="AJ4642">
        <v>44.636539459228516</v>
      </c>
      <c r="AK4642">
        <v>92.308197021484375</v>
      </c>
      <c r="AL4642">
        <v>-31.882452011108398</v>
      </c>
      <c r="AM4642">
        <v>0.41384696960449219</v>
      </c>
      <c r="AN4642">
        <v>0.3333333432674408</v>
      </c>
      <c r="AO4642">
        <v>-0.21956524252891541</v>
      </c>
      <c r="AP4642">
        <v>2.737391471862793</v>
      </c>
      <c r="AQ4642">
        <v>1</v>
      </c>
      <c r="AR4642">
        <v>0</v>
      </c>
      <c r="AS4642">
        <v>0.15999999642372131</v>
      </c>
      <c r="AT4642">
        <v>111115</v>
      </c>
      <c r="AU4642">
        <v>0.83930959065755195</v>
      </c>
      <c r="AV4642">
        <v>2.4685743515467395E-3</v>
      </c>
      <c r="AW4642">
        <v>307.70984115600584</v>
      </c>
      <c r="AX4642">
        <v>305.01845207214353</v>
      </c>
      <c r="AY4642">
        <v>320.02975847177731</v>
      </c>
      <c r="AZ4642">
        <v>1.9312021506360377</v>
      </c>
      <c r="BA4642">
        <v>5.512144637317494</v>
      </c>
      <c r="BB4642">
        <v>59.714573734275881</v>
      </c>
      <c r="BC4642">
        <v>25.484471195213381</v>
      </c>
      <c r="BD4642">
        <v>33.214146614074707</v>
      </c>
      <c r="BE4642">
        <v>5.1132156039885324</v>
      </c>
      <c r="BF4642">
        <v>9.2315811631683287E-2</v>
      </c>
      <c r="BG4642">
        <v>3.159719049241394</v>
      </c>
      <c r="BH4642">
        <v>1.9534965547471383</v>
      </c>
      <c r="BI4642">
        <v>5.7968249073679284E-2</v>
      </c>
      <c r="BJ4642">
        <v>99.467928966183877</v>
      </c>
      <c r="BK4642">
        <v>0.61512102711077044</v>
      </c>
      <c r="BL4642">
        <v>56.675031236514769</v>
      </c>
      <c r="BM4642">
        <v>1734.8722540217243</v>
      </c>
      <c r="BN4642">
        <v>1.1627093032563363E-2</v>
      </c>
    </row>
    <row r="4644" spans="1:66">
      <c r="A4644" t="s">
        <v>5269</v>
      </c>
      <c r="B4644" t="s">
        <v>3827</v>
      </c>
      <c r="C4644" s="4">
        <v>20190807</v>
      </c>
      <c r="D4644" t="s">
        <v>5022</v>
      </c>
      <c r="E4644" t="s">
        <v>5023</v>
      </c>
      <c r="F4644" t="s">
        <v>5268</v>
      </c>
      <c r="G4644">
        <v>2000</v>
      </c>
      <c r="H4644">
        <v>400</v>
      </c>
      <c r="K4644">
        <v>37</v>
      </c>
      <c r="L4644" t="s">
        <v>5270</v>
      </c>
      <c r="M4644">
        <v>10858.50001507625</v>
      </c>
      <c r="N4644">
        <v>0</v>
      </c>
      <c r="O4644">
        <v>8.6253212193110809</v>
      </c>
      <c r="P4644">
        <v>0.10320592093072409</v>
      </c>
      <c r="Q4644">
        <v>236.8969731424767</v>
      </c>
      <c r="R4644">
        <v>2.6970151909333921</v>
      </c>
      <c r="S4644">
        <v>2.379793026102333</v>
      </c>
      <c r="T4644">
        <v>34.691104888916016</v>
      </c>
      <c r="U4644">
        <v>6</v>
      </c>
      <c r="V4644">
        <v>1.4200000166893005</v>
      </c>
      <c r="W4644">
        <v>1</v>
      </c>
      <c r="X4644">
        <v>2.8400000333786011</v>
      </c>
      <c r="Y4644">
        <v>31.545364379882813</v>
      </c>
      <c r="Z4644">
        <v>34.691104888916016</v>
      </c>
      <c r="AA4644">
        <v>31.015203475952148</v>
      </c>
      <c r="AB4644">
        <v>399.80532836914063</v>
      </c>
      <c r="AC4644">
        <v>388.25198364257813</v>
      </c>
      <c r="AD4644">
        <v>31.286653518676758</v>
      </c>
      <c r="AE4644">
        <v>34.397319793701172</v>
      </c>
      <c r="AF4644">
        <v>62.011653900146484</v>
      </c>
      <c r="AG4644">
        <v>68.177146911621094</v>
      </c>
      <c r="AH4644">
        <v>502.319091796875</v>
      </c>
      <c r="AI4644">
        <v>1999.9998779296875</v>
      </c>
      <c r="AJ4644">
        <v>40.684482574462891</v>
      </c>
      <c r="AK4644">
        <v>92.236106872558594</v>
      </c>
      <c r="AL4644">
        <v>-3.2099881172180176</v>
      </c>
      <c r="AM4644">
        <v>-4.6005268814042211E-4</v>
      </c>
      <c r="AN4644">
        <v>0.3333333432674408</v>
      </c>
      <c r="AO4644">
        <v>-0.21956524252891541</v>
      </c>
      <c r="AP4644">
        <v>2.737391471862793</v>
      </c>
      <c r="AQ4644">
        <v>1</v>
      </c>
      <c r="AR4644">
        <v>0</v>
      </c>
      <c r="AS4644">
        <v>0.15999999642372131</v>
      </c>
      <c r="AT4644">
        <v>111115</v>
      </c>
      <c r="AU4644">
        <v>0.83719848632812488</v>
      </c>
      <c r="AV4644">
        <v>2.697015190933392E-3</v>
      </c>
      <c r="AW4644">
        <v>307.84110488891599</v>
      </c>
      <c r="AX4644">
        <v>304.69536437988279</v>
      </c>
      <c r="AY4644">
        <v>319.99997331619306</v>
      </c>
      <c r="AZ4644">
        <v>1.7604064862747058</v>
      </c>
      <c r="BA4644">
        <v>5.5524678907237295</v>
      </c>
      <c r="BB4644">
        <v>60.198419892065701</v>
      </c>
      <c r="BC4644">
        <v>25.801100098364529</v>
      </c>
      <c r="BD4644">
        <v>33.118234634399414</v>
      </c>
      <c r="BE4644">
        <v>5.0857672317213902</v>
      </c>
      <c r="BF4644">
        <v>9.9586921010054785E-2</v>
      </c>
      <c r="BG4644">
        <v>3.1726748646213965</v>
      </c>
      <c r="BH4644">
        <v>1.9130923670999938</v>
      </c>
      <c r="BI4644">
        <v>6.2557158197464921E-2</v>
      </c>
      <c r="BJ4644">
        <v>21.850454532555123</v>
      </c>
      <c r="BK4644">
        <v>0.6101629434572633</v>
      </c>
      <c r="BL4644">
        <v>56.589610035849923</v>
      </c>
      <c r="BM4644">
        <v>384.15191902665714</v>
      </c>
      <c r="BN4644">
        <v>1.2706003538170144E-2</v>
      </c>
    </row>
    <row r="4645" spans="1:66">
      <c r="A4645" t="s">
        <v>5269</v>
      </c>
      <c r="B4645" t="s">
        <v>3827</v>
      </c>
      <c r="C4645" s="4">
        <v>20190807</v>
      </c>
      <c r="D4645" t="s">
        <v>5022</v>
      </c>
      <c r="E4645" t="s">
        <v>5023</v>
      </c>
      <c r="F4645" t="s">
        <v>5268</v>
      </c>
      <c r="G4645">
        <v>2000</v>
      </c>
      <c r="H4645">
        <v>325</v>
      </c>
      <c r="K4645">
        <v>38</v>
      </c>
      <c r="L4645" t="s">
        <v>5271</v>
      </c>
      <c r="M4645">
        <v>10999.50001507625</v>
      </c>
      <c r="N4645">
        <v>0</v>
      </c>
      <c r="O4645">
        <v>5.9086049745735609</v>
      </c>
      <c r="P4645">
        <v>0.10924294961234285</v>
      </c>
      <c r="Q4645">
        <v>215.95589882679195</v>
      </c>
      <c r="R4645">
        <v>2.8264459214885567</v>
      </c>
      <c r="S4645">
        <v>2.3602111260399234</v>
      </c>
      <c r="T4645">
        <v>34.734733581542969</v>
      </c>
      <c r="U4645">
        <v>6</v>
      </c>
      <c r="V4645">
        <v>1.4200000166893005</v>
      </c>
      <c r="W4645">
        <v>1</v>
      </c>
      <c r="X4645">
        <v>2.8400000333786011</v>
      </c>
      <c r="Y4645">
        <v>31.566368103027344</v>
      </c>
      <c r="Z4645">
        <v>34.734733581542969</v>
      </c>
      <c r="AA4645">
        <v>31.012876510620117</v>
      </c>
      <c r="AB4645">
        <v>324.846923828125</v>
      </c>
      <c r="AC4645">
        <v>316.73410034179688</v>
      </c>
      <c r="AD4645">
        <v>31.5048828125</v>
      </c>
      <c r="AE4645">
        <v>34.757965087890625</v>
      </c>
      <c r="AF4645">
        <v>62.365409851074219</v>
      </c>
      <c r="AG4645">
        <v>68.805038452148438</v>
      </c>
      <c r="AH4645">
        <v>503.1912841796875</v>
      </c>
      <c r="AI4645">
        <v>2000.7821044921875</v>
      </c>
      <c r="AJ4645">
        <v>40.737674713134766</v>
      </c>
      <c r="AK4645">
        <v>92.22967529296875</v>
      </c>
      <c r="AL4645">
        <v>-2.081254243850708</v>
      </c>
      <c r="AM4645">
        <v>-3.5888098180294037E-2</v>
      </c>
      <c r="AN4645">
        <v>0.3333333432674408</v>
      </c>
      <c r="AO4645">
        <v>-0.21956524252891541</v>
      </c>
      <c r="AP4645">
        <v>2.737391471862793</v>
      </c>
      <c r="AQ4645">
        <v>1</v>
      </c>
      <c r="AR4645">
        <v>0</v>
      </c>
      <c r="AS4645">
        <v>0.15999999642372131</v>
      </c>
      <c r="AT4645">
        <v>111115</v>
      </c>
      <c r="AU4645">
        <v>0.83865214029947899</v>
      </c>
      <c r="AV4645">
        <v>2.8264459214885568E-3</v>
      </c>
      <c r="AW4645">
        <v>307.88473358154295</v>
      </c>
      <c r="AX4645">
        <v>304.71636810302732</v>
      </c>
      <c r="AY4645">
        <v>320.1251295633956</v>
      </c>
      <c r="AZ4645">
        <v>1.6965096809733167</v>
      </c>
      <c r="BA4645">
        <v>5.5659269599404197</v>
      </c>
      <c r="BB4645">
        <v>60.348547712655183</v>
      </c>
      <c r="BC4645">
        <v>25.590582624764558</v>
      </c>
      <c r="BD4645">
        <v>33.150550842285156</v>
      </c>
      <c r="BE4645">
        <v>5.0950012239858502</v>
      </c>
      <c r="BF4645">
        <v>0.10519648002376318</v>
      </c>
      <c r="BG4645">
        <v>3.2057158339004963</v>
      </c>
      <c r="BH4645">
        <v>1.8892853900853539</v>
      </c>
      <c r="BI4645">
        <v>6.6099757806906703E-2</v>
      </c>
      <c r="BJ4645">
        <v>19.917542426396235</v>
      </c>
      <c r="BK4645">
        <v>0.68182080361333919</v>
      </c>
      <c r="BL4645">
        <v>57.127339047665906</v>
      </c>
      <c r="BM4645">
        <v>313.92543251717541</v>
      </c>
      <c r="BN4645">
        <v>1.0752326658424582E-2</v>
      </c>
    </row>
    <row r="4646" spans="1:66">
      <c r="A4646" t="s">
        <v>5269</v>
      </c>
      <c r="B4646" t="s">
        <v>3827</v>
      </c>
      <c r="C4646" s="4">
        <v>20190807</v>
      </c>
      <c r="D4646" t="s">
        <v>5022</v>
      </c>
      <c r="E4646" t="s">
        <v>5023</v>
      </c>
      <c r="F4646" t="s">
        <v>5268</v>
      </c>
      <c r="G4646">
        <v>2000</v>
      </c>
      <c r="H4646">
        <v>250</v>
      </c>
      <c r="K4646">
        <v>39</v>
      </c>
      <c r="L4646" t="s">
        <v>5272</v>
      </c>
      <c r="M4646">
        <v>11141.50001507625</v>
      </c>
      <c r="N4646">
        <v>0</v>
      </c>
      <c r="O4646">
        <v>4.4114961151347485</v>
      </c>
      <c r="P4646">
        <v>0.11688159887461852</v>
      </c>
      <c r="Q4646">
        <v>172.67088609790625</v>
      </c>
      <c r="R4646">
        <v>2.9290450150613596</v>
      </c>
      <c r="S4646">
        <v>2.291851449231979</v>
      </c>
      <c r="T4646">
        <v>34.624431610107422</v>
      </c>
      <c r="U4646">
        <v>6</v>
      </c>
      <c r="V4646">
        <v>1.4200000166893005</v>
      </c>
      <c r="W4646">
        <v>1</v>
      </c>
      <c r="X4646">
        <v>2.8400000333786011</v>
      </c>
      <c r="Y4646">
        <v>31.538633346557617</v>
      </c>
      <c r="Z4646">
        <v>34.624431610107422</v>
      </c>
      <c r="AA4646">
        <v>31.014804840087891</v>
      </c>
      <c r="AB4646">
        <v>249.99684143066406</v>
      </c>
      <c r="AC4646">
        <v>243.83251953125</v>
      </c>
      <c r="AD4646">
        <v>31.733493804931641</v>
      </c>
      <c r="AE4646">
        <v>35.132301330566406</v>
      </c>
      <c r="AF4646">
        <v>62.914299011230469</v>
      </c>
      <c r="AG4646">
        <v>69.652717590332031</v>
      </c>
      <c r="AH4646">
        <v>498.90573120117188</v>
      </c>
      <c r="AI4646">
        <v>1999.5059814453125</v>
      </c>
      <c r="AJ4646">
        <v>37.926589965820313</v>
      </c>
      <c r="AK4646">
        <v>92.225753784179688</v>
      </c>
      <c r="AL4646">
        <v>-1.1485798358917236</v>
      </c>
      <c r="AM4646">
        <v>-8.9442439377307892E-2</v>
      </c>
      <c r="AN4646">
        <v>0.3333333432674408</v>
      </c>
      <c r="AO4646">
        <v>-0.21956524252891541</v>
      </c>
      <c r="AP4646">
        <v>2.737391471862793</v>
      </c>
      <c r="AQ4646">
        <v>1</v>
      </c>
      <c r="AR4646">
        <v>0</v>
      </c>
      <c r="AS4646">
        <v>0.15999999642372131</v>
      </c>
      <c r="AT4646">
        <v>111115</v>
      </c>
      <c r="AU4646">
        <v>0.83150955200195309</v>
      </c>
      <c r="AV4646">
        <v>2.9290450150613596E-3</v>
      </c>
      <c r="AW4646">
        <v>307.7744316101074</v>
      </c>
      <c r="AX4646">
        <v>304.68863334655759</v>
      </c>
      <c r="AY4646">
        <v>319.92094988045937</v>
      </c>
      <c r="AZ4646">
        <v>1.6567900081207034</v>
      </c>
      <c r="BA4646">
        <v>5.5319544216164047</v>
      </c>
      <c r="BB4646">
        <v>59.982750963054215</v>
      </c>
      <c r="BC4646">
        <v>24.850449632487809</v>
      </c>
      <c r="BD4646">
        <v>33.08153247833252</v>
      </c>
      <c r="BE4646">
        <v>5.0752976656505311</v>
      </c>
      <c r="BF4646">
        <v>0.11226142469974736</v>
      </c>
      <c r="BG4646">
        <v>3.2401029723844257</v>
      </c>
      <c r="BH4646">
        <v>1.8351946932661054</v>
      </c>
      <c r="BI4646">
        <v>7.0564354482466812E-2</v>
      </c>
      <c r="BJ4646">
        <v>15.924702626961636</v>
      </c>
      <c r="BK4646">
        <v>0.70815363934988351</v>
      </c>
      <c r="BL4646">
        <v>58.221434642037707</v>
      </c>
      <c r="BM4646">
        <v>241.73550555750475</v>
      </c>
      <c r="BN4646">
        <v>1.0624985855866435E-2</v>
      </c>
    </row>
    <row r="4647" spans="1:66">
      <c r="A4647" t="s">
        <v>5269</v>
      </c>
      <c r="B4647" t="s">
        <v>3827</v>
      </c>
      <c r="C4647" s="4">
        <v>20190807</v>
      </c>
      <c r="D4647" t="s">
        <v>5022</v>
      </c>
      <c r="E4647" t="s">
        <v>5023</v>
      </c>
      <c r="F4647" t="s">
        <v>5268</v>
      </c>
      <c r="G4647">
        <v>2000</v>
      </c>
      <c r="H4647">
        <v>175</v>
      </c>
      <c r="K4647">
        <v>40</v>
      </c>
      <c r="L4647" t="s">
        <v>5273</v>
      </c>
      <c r="M4647">
        <v>11250.000015065074</v>
      </c>
      <c r="N4647">
        <v>0</v>
      </c>
      <c r="O4647">
        <v>2.2782423839184491</v>
      </c>
      <c r="P4647">
        <v>0.12328615342785203</v>
      </c>
      <c r="Q4647">
        <v>133.52935004768293</v>
      </c>
      <c r="R4647">
        <v>3.0513378154396826</v>
      </c>
      <c r="S4647">
        <v>2.2687346185661466</v>
      </c>
      <c r="T4647">
        <v>34.543048858642578</v>
      </c>
      <c r="U4647">
        <v>6</v>
      </c>
      <c r="V4647">
        <v>1.4200000166893005</v>
      </c>
      <c r="W4647">
        <v>1</v>
      </c>
      <c r="X4647">
        <v>2.8400000333786011</v>
      </c>
      <c r="Y4647">
        <v>31.524877548217773</v>
      </c>
      <c r="Z4647">
        <v>34.543048858642578</v>
      </c>
      <c r="AA4647">
        <v>31.01190185546875</v>
      </c>
      <c r="AB4647">
        <v>173.79971313476563</v>
      </c>
      <c r="AC4647">
        <v>170.43751525878906</v>
      </c>
      <c r="AD4647">
        <v>31.575300216674805</v>
      </c>
      <c r="AE4647">
        <v>35.112789154052734</v>
      </c>
      <c r="AF4647">
        <v>62.648941040039063</v>
      </c>
      <c r="AG4647">
        <v>69.667716979980469</v>
      </c>
      <c r="AH4647">
        <v>499.37063598632813</v>
      </c>
      <c r="AI4647">
        <v>1999.556640625</v>
      </c>
      <c r="AJ4647">
        <v>26.656822204589844</v>
      </c>
      <c r="AK4647">
        <v>92.224800109863281</v>
      </c>
      <c r="AL4647">
        <v>-0.25894969701766968</v>
      </c>
      <c r="AM4647">
        <v>-0.14165724813938141</v>
      </c>
      <c r="AN4647">
        <v>1</v>
      </c>
      <c r="AO4647">
        <v>-0.21956524252891541</v>
      </c>
      <c r="AP4647">
        <v>2.737391471862793</v>
      </c>
      <c r="AQ4647">
        <v>1</v>
      </c>
      <c r="AR4647">
        <v>0</v>
      </c>
      <c r="AS4647">
        <v>0.15999999642372131</v>
      </c>
      <c r="AT4647">
        <v>111115</v>
      </c>
      <c r="AU4647">
        <v>0.83228439331054682</v>
      </c>
      <c r="AV4647">
        <v>3.0513378154396827E-3</v>
      </c>
      <c r="AW4647">
        <v>307.69304885864256</v>
      </c>
      <c r="AX4647">
        <v>304.67487754821775</v>
      </c>
      <c r="AY4647">
        <v>319.9290553490282</v>
      </c>
      <c r="AZ4647">
        <v>1.6077621089471421</v>
      </c>
      <c r="BA4647">
        <v>5.5070045795984353</v>
      </c>
      <c r="BB4647">
        <v>59.712838336740084</v>
      </c>
      <c r="BC4647">
        <v>24.60004918268735</v>
      </c>
      <c r="BD4647">
        <v>33.033963203430176</v>
      </c>
      <c r="BE4647">
        <v>5.0617560774059003</v>
      </c>
      <c r="BF4647">
        <v>0.11815688994506422</v>
      </c>
      <c r="BG4647">
        <v>3.2382699610322887</v>
      </c>
      <c r="BH4647">
        <v>1.8234861163736116</v>
      </c>
      <c r="BI4647">
        <v>7.429237307273398E-2</v>
      </c>
      <c r="BJ4647">
        <v>12.314717616947521</v>
      </c>
      <c r="BK4647">
        <v>0.78345046185949441</v>
      </c>
      <c r="BL4647">
        <v>58.551551981330199</v>
      </c>
      <c r="BM4647">
        <v>169.35454794113343</v>
      </c>
      <c r="BN4647">
        <v>7.8766486633968531E-3</v>
      </c>
    </row>
    <row r="4648" spans="1:66">
      <c r="A4648" t="s">
        <v>5269</v>
      </c>
      <c r="B4648" t="s">
        <v>3827</v>
      </c>
      <c r="C4648" s="4">
        <v>20190807</v>
      </c>
      <c r="D4648" t="s">
        <v>5022</v>
      </c>
      <c r="E4648" t="s">
        <v>5023</v>
      </c>
      <c r="F4648" t="s">
        <v>5268</v>
      </c>
      <c r="G4648">
        <v>2000</v>
      </c>
      <c r="H4648">
        <v>100</v>
      </c>
      <c r="K4648">
        <v>41</v>
      </c>
      <c r="L4648" t="s">
        <v>5274</v>
      </c>
      <c r="M4648">
        <v>11340.000015065074</v>
      </c>
      <c r="N4648">
        <v>0</v>
      </c>
      <c r="O4648">
        <v>0.19918652259801997</v>
      </c>
      <c r="P4648">
        <v>0.12960267169288139</v>
      </c>
      <c r="Q4648">
        <v>92.695531743698595</v>
      </c>
      <c r="R4648">
        <v>3.1544285606461839</v>
      </c>
      <c r="S4648">
        <v>2.2361938561529859</v>
      </c>
      <c r="T4648">
        <v>34.434566497802734</v>
      </c>
      <c r="U4648">
        <v>6</v>
      </c>
      <c r="V4648">
        <v>1.4200000166893005</v>
      </c>
      <c r="W4648">
        <v>1</v>
      </c>
      <c r="X4648">
        <v>2.8400000333786011</v>
      </c>
      <c r="Y4648">
        <v>31.512685775756836</v>
      </c>
      <c r="Z4648">
        <v>34.434566497802734</v>
      </c>
      <c r="AA4648">
        <v>31.014802932739258</v>
      </c>
      <c r="AB4648">
        <v>99.746170043945313</v>
      </c>
      <c r="AC4648">
        <v>99.131752014160156</v>
      </c>
      <c r="AD4648">
        <v>31.454353332519531</v>
      </c>
      <c r="AE4648">
        <v>35.107662200927734</v>
      </c>
      <c r="AF4648">
        <v>62.450435638427734</v>
      </c>
      <c r="AG4648">
        <v>69.703819274902344</v>
      </c>
      <c r="AH4648">
        <v>499.87844848632813</v>
      </c>
      <c r="AI4648">
        <v>2000.8099365234375</v>
      </c>
      <c r="AJ4648">
        <v>36.736274719238281</v>
      </c>
      <c r="AK4648">
        <v>92.222175598144531</v>
      </c>
      <c r="AL4648">
        <v>0.46494594216346741</v>
      </c>
      <c r="AM4648">
        <v>-0.18497733771800995</v>
      </c>
      <c r="AN4648">
        <v>1</v>
      </c>
      <c r="AO4648">
        <v>-0.21956524252891541</v>
      </c>
      <c r="AP4648">
        <v>2.737391471862793</v>
      </c>
      <c r="AQ4648">
        <v>1</v>
      </c>
      <c r="AR4648">
        <v>0</v>
      </c>
      <c r="AS4648">
        <v>0.15999999642372131</v>
      </c>
      <c r="AT4648">
        <v>111115</v>
      </c>
      <c r="AU4648">
        <v>0.83313074747721338</v>
      </c>
      <c r="AV4648">
        <v>3.1544285606461839E-3</v>
      </c>
      <c r="AW4648">
        <v>307.58456649780271</v>
      </c>
      <c r="AX4648">
        <v>304.66268577575681</v>
      </c>
      <c r="AY4648">
        <v>320.12958268829607</v>
      </c>
      <c r="AZ4648">
        <v>1.5739585905522038</v>
      </c>
      <c r="BA4648">
        <v>5.4738988444872847</v>
      </c>
      <c r="BB4648">
        <v>59.355559646951306</v>
      </c>
      <c r="BC4648">
        <v>24.247897446023572</v>
      </c>
      <c r="BD4648">
        <v>32.973626136779785</v>
      </c>
      <c r="BE4648">
        <v>5.0446251029311986</v>
      </c>
      <c r="BF4648">
        <v>0.1239464091627971</v>
      </c>
      <c r="BG4648">
        <v>3.2377049883342988</v>
      </c>
      <c r="BH4648">
        <v>1.8069201145968998</v>
      </c>
      <c r="BI4648">
        <v>7.7955575293031834E-2</v>
      </c>
      <c r="BJ4648">
        <v>8.5485836056307534</v>
      </c>
      <c r="BK4648">
        <v>0.93507407929658903</v>
      </c>
      <c r="BL4648">
        <v>58.994195418364789</v>
      </c>
      <c r="BM4648">
        <v>99.037068280939408</v>
      </c>
      <c r="BN4648">
        <v>1.1865101464351084E-3</v>
      </c>
    </row>
    <row r="4649" spans="1:66">
      <c r="A4649" t="s">
        <v>5269</v>
      </c>
      <c r="B4649" t="s">
        <v>3827</v>
      </c>
      <c r="C4649" s="4">
        <v>20190807</v>
      </c>
      <c r="D4649" t="s">
        <v>5022</v>
      </c>
      <c r="E4649" t="s">
        <v>5023</v>
      </c>
      <c r="F4649" t="s">
        <v>5268</v>
      </c>
      <c r="G4649">
        <v>2000</v>
      </c>
      <c r="H4649">
        <v>66</v>
      </c>
      <c r="K4649">
        <v>42</v>
      </c>
      <c r="L4649" t="s">
        <v>5275</v>
      </c>
      <c r="M4649">
        <v>11481.50001507625</v>
      </c>
      <c r="N4649">
        <v>0</v>
      </c>
      <c r="O4649">
        <v>-0.62039256211198468</v>
      </c>
      <c r="P4649">
        <v>0.13801745441825894</v>
      </c>
      <c r="Q4649">
        <v>76.983536790480116</v>
      </c>
      <c r="R4649">
        <v>3.3224250337886216</v>
      </c>
      <c r="S4649">
        <v>2.2179643981566848</v>
      </c>
      <c r="T4649">
        <v>34.388614654541016</v>
      </c>
      <c r="U4649">
        <v>6</v>
      </c>
      <c r="V4649">
        <v>1.4200000166893005</v>
      </c>
      <c r="W4649">
        <v>1</v>
      </c>
      <c r="X4649">
        <v>2.8400000333786011</v>
      </c>
      <c r="Y4649">
        <v>31.507768630981445</v>
      </c>
      <c r="Z4649">
        <v>34.388614654541016</v>
      </c>
      <c r="AA4649">
        <v>31.014301300048828</v>
      </c>
      <c r="AB4649">
        <v>72.036018371582031</v>
      </c>
      <c r="AC4649">
        <v>72.490570068359375</v>
      </c>
      <c r="AD4649">
        <v>31.316455841064453</v>
      </c>
      <c r="AE4649">
        <v>35.155551910400391</v>
      </c>
      <c r="AF4649">
        <v>62.190986633300781</v>
      </c>
      <c r="AG4649">
        <v>69.81500244140625</v>
      </c>
      <c r="AH4649">
        <v>500.99658203125</v>
      </c>
      <c r="AI4649">
        <v>1999.749755859375</v>
      </c>
      <c r="AJ4649">
        <v>35.938041687011719</v>
      </c>
      <c r="AK4649">
        <v>92.217681884765625</v>
      </c>
      <c r="AL4649">
        <v>0.72468066215515137</v>
      </c>
      <c r="AM4649">
        <v>-0.20739631354808807</v>
      </c>
      <c r="AN4649">
        <v>0.66666668653488159</v>
      </c>
      <c r="AO4649">
        <v>-0.21956524252891541</v>
      </c>
      <c r="AP4649">
        <v>2.737391471862793</v>
      </c>
      <c r="AQ4649">
        <v>1</v>
      </c>
      <c r="AR4649">
        <v>0</v>
      </c>
      <c r="AS4649">
        <v>0.15999999642372131</v>
      </c>
      <c r="AT4649">
        <v>111135</v>
      </c>
      <c r="AU4649">
        <v>0.83499430338541658</v>
      </c>
      <c r="AV4649">
        <v>3.3224250337886216E-3</v>
      </c>
      <c r="AW4649">
        <v>307.53861465454099</v>
      </c>
      <c r="AX4649">
        <v>304.65776863098142</v>
      </c>
      <c r="AY4649">
        <v>319.95995378583757</v>
      </c>
      <c r="AZ4649">
        <v>1.4973379528179458</v>
      </c>
      <c r="BA4649">
        <v>5.4599279007133523</v>
      </c>
      <c r="BB4649">
        <v>59.206952388328617</v>
      </c>
      <c r="BC4649">
        <v>24.051400477928226</v>
      </c>
      <c r="BD4649">
        <v>32.94819164276123</v>
      </c>
      <c r="BE4649">
        <v>5.0374188384085024</v>
      </c>
      <c r="BF4649">
        <v>0.13162097830549155</v>
      </c>
      <c r="BG4649">
        <v>3.2419635025566675</v>
      </c>
      <c r="BH4649">
        <v>1.7954553358518348</v>
      </c>
      <c r="BI4649">
        <v>8.2814836578814832E-2</v>
      </c>
      <c r="BJ4649">
        <v>7.0992433061086464</v>
      </c>
      <c r="BK4649">
        <v>1.0619800164060487</v>
      </c>
      <c r="BL4649">
        <v>59.341769790058784</v>
      </c>
      <c r="BM4649">
        <v>72.785474979981799</v>
      </c>
      <c r="BN4649">
        <v>-5.0580411284585867E-3</v>
      </c>
    </row>
    <row r="4650" spans="1:66">
      <c r="A4650" t="s">
        <v>5269</v>
      </c>
      <c r="B4650" t="s">
        <v>3827</v>
      </c>
      <c r="C4650" s="4">
        <v>20190807</v>
      </c>
      <c r="D4650" t="s">
        <v>5022</v>
      </c>
      <c r="E4650" t="s">
        <v>5023</v>
      </c>
      <c r="F4650" t="s">
        <v>5268</v>
      </c>
      <c r="G4650">
        <v>2000</v>
      </c>
      <c r="H4650">
        <v>33</v>
      </c>
      <c r="K4650">
        <v>43</v>
      </c>
      <c r="L4650" t="s">
        <v>5276</v>
      </c>
      <c r="M4650">
        <v>11624.000015065074</v>
      </c>
      <c r="N4650">
        <v>0</v>
      </c>
      <c r="O4650">
        <v>-0.58002121736139933</v>
      </c>
      <c r="P4650">
        <v>0.14741370887041691</v>
      </c>
      <c r="Q4650">
        <v>75.761753053788922</v>
      </c>
      <c r="R4650">
        <v>3.4930005852606736</v>
      </c>
      <c r="S4650">
        <v>2.1898809214909702</v>
      </c>
      <c r="T4650">
        <v>34.359004974365234</v>
      </c>
      <c r="U4650">
        <v>6</v>
      </c>
      <c r="V4650">
        <v>1.4200000166893005</v>
      </c>
      <c r="W4650">
        <v>1</v>
      </c>
      <c r="X4650">
        <v>2.8400000333786011</v>
      </c>
      <c r="Y4650">
        <v>31.509626388549805</v>
      </c>
      <c r="Z4650">
        <v>34.359004974365234</v>
      </c>
      <c r="AA4650">
        <v>31.012292861938477</v>
      </c>
      <c r="AB4650">
        <v>71.720977783203125</v>
      </c>
      <c r="AC4650">
        <v>72.114265441894531</v>
      </c>
      <c r="AD4650">
        <v>31.325340270996094</v>
      </c>
      <c r="AE4650">
        <v>35.363948822021484</v>
      </c>
      <c r="AF4650">
        <v>62.199764251708984</v>
      </c>
      <c r="AG4650">
        <v>70.218841552734375</v>
      </c>
      <c r="AH4650">
        <v>500.58938598632813</v>
      </c>
      <c r="AI4650">
        <v>2000.3673095703125</v>
      </c>
      <c r="AJ4650">
        <v>34.634151458740234</v>
      </c>
      <c r="AK4650">
        <v>92.214279174804688</v>
      </c>
      <c r="AL4650">
        <v>0.73150628805160522</v>
      </c>
      <c r="AM4650">
        <v>-0.21529063582420349</v>
      </c>
      <c r="AN4650">
        <v>0.3333333432674408</v>
      </c>
      <c r="AO4650">
        <v>-0.21956524252891541</v>
      </c>
      <c r="AP4650">
        <v>2.737391471862793</v>
      </c>
      <c r="AQ4650">
        <v>1</v>
      </c>
      <c r="AR4650">
        <v>0</v>
      </c>
      <c r="AS4650">
        <v>0.15999999642372131</v>
      </c>
      <c r="AT4650">
        <v>111135</v>
      </c>
      <c r="AU4650">
        <v>0.83431564331054686</v>
      </c>
      <c r="AV4650">
        <v>3.4930005852606737E-3</v>
      </c>
      <c r="AW4650">
        <v>307.50900497436521</v>
      </c>
      <c r="AX4650">
        <v>304.65962638854978</v>
      </c>
      <c r="AY4650">
        <v>320.05876237737903</v>
      </c>
      <c r="AZ4650">
        <v>1.4210273155989988</v>
      </c>
      <c r="BA4650">
        <v>5.4509419708883646</v>
      </c>
      <c r="BB4650">
        <v>59.111690940568579</v>
      </c>
      <c r="BC4650">
        <v>23.747742118547094</v>
      </c>
      <c r="BD4650">
        <v>32.93431568145752</v>
      </c>
      <c r="BE4650">
        <v>5.0334911892721736</v>
      </c>
      <c r="BF4650">
        <v>0.14013959037266494</v>
      </c>
      <c r="BG4650">
        <v>3.2610610493973944</v>
      </c>
      <c r="BH4650">
        <v>1.7724301398747793</v>
      </c>
      <c r="BI4650">
        <v>8.8212967944411788E-2</v>
      </c>
      <c r="BJ4650">
        <v>6.9863154468747037</v>
      </c>
      <c r="BK4650">
        <v>1.050579279835185</v>
      </c>
      <c r="BL4650">
        <v>59.914491006606006</v>
      </c>
      <c r="BM4650">
        <v>72.389979749723736</v>
      </c>
      <c r="BN4650">
        <v>-4.8006196619184514E-3</v>
      </c>
    </row>
    <row r="4651" spans="1:66">
      <c r="A4651" t="s">
        <v>5269</v>
      </c>
      <c r="B4651" t="s">
        <v>3827</v>
      </c>
      <c r="C4651" s="4">
        <v>20190807</v>
      </c>
      <c r="D4651" t="s">
        <v>5022</v>
      </c>
      <c r="E4651" t="s">
        <v>5023</v>
      </c>
      <c r="F4651" t="s">
        <v>5268</v>
      </c>
      <c r="G4651">
        <v>2000</v>
      </c>
      <c r="H4651">
        <v>400</v>
      </c>
      <c r="K4651">
        <v>44</v>
      </c>
      <c r="L4651" t="s">
        <v>5277</v>
      </c>
      <c r="M4651">
        <v>11760.000015065074</v>
      </c>
      <c r="N4651">
        <v>0</v>
      </c>
      <c r="O4651">
        <v>8.0688732825875107</v>
      </c>
      <c r="P4651">
        <v>0.15402428466422119</v>
      </c>
      <c r="Q4651">
        <v>288.72202025331723</v>
      </c>
      <c r="R4651">
        <v>3.5865229154241551</v>
      </c>
      <c r="S4651">
        <v>2.1567797417159542</v>
      </c>
      <c r="T4651">
        <v>34.295459747314453</v>
      </c>
      <c r="U4651">
        <v>6</v>
      </c>
      <c r="V4651">
        <v>1.4200000166893005</v>
      </c>
      <c r="W4651">
        <v>1</v>
      </c>
      <c r="X4651">
        <v>2.8400000333786011</v>
      </c>
      <c r="Y4651">
        <v>31.504981994628906</v>
      </c>
      <c r="Z4651">
        <v>34.295459747314453</v>
      </c>
      <c r="AA4651">
        <v>31.012609481811523</v>
      </c>
      <c r="AB4651">
        <v>400.99847412109375</v>
      </c>
      <c r="AC4651">
        <v>389.65756225585938</v>
      </c>
      <c r="AD4651">
        <v>31.371028900146484</v>
      </c>
      <c r="AE4651">
        <v>35.515151977539063</v>
      </c>
      <c r="AF4651">
        <v>62.305335998535156</v>
      </c>
      <c r="AG4651">
        <v>70.535888671875</v>
      </c>
      <c r="AH4651">
        <v>500.82687377929688</v>
      </c>
      <c r="AI4651">
        <v>2000.522216796875</v>
      </c>
      <c r="AJ4651">
        <v>35.881946563720703</v>
      </c>
      <c r="AK4651">
        <v>92.211936950683594</v>
      </c>
      <c r="AL4651">
        <v>-3.0582306385040283</v>
      </c>
      <c r="AM4651">
        <v>-3.1649202108383179E-2</v>
      </c>
      <c r="AN4651">
        <v>1</v>
      </c>
      <c r="AO4651">
        <v>-0.21956524252891541</v>
      </c>
      <c r="AP4651">
        <v>2.737391471862793</v>
      </c>
      <c r="AQ4651">
        <v>1</v>
      </c>
      <c r="AR4651">
        <v>0</v>
      </c>
      <c r="AS4651">
        <v>0.15999999642372131</v>
      </c>
      <c r="AT4651">
        <v>111115</v>
      </c>
      <c r="AU4651">
        <v>0.83471145629882804</v>
      </c>
      <c r="AV4651">
        <v>3.5865229154241553E-3</v>
      </c>
      <c r="AW4651">
        <v>307.44545974731443</v>
      </c>
      <c r="AX4651">
        <v>304.65498199462888</v>
      </c>
      <c r="AY4651">
        <v>320.08354753307503</v>
      </c>
      <c r="AZ4651">
        <v>1.3846410205229169</v>
      </c>
      <c r="BA4651">
        <v>5.4317006966627321</v>
      </c>
      <c r="BB4651">
        <v>58.90452880918977</v>
      </c>
      <c r="BC4651">
        <v>23.389376831650708</v>
      </c>
      <c r="BD4651">
        <v>32.90022087097168</v>
      </c>
      <c r="BE4651">
        <v>5.0238518251796611</v>
      </c>
      <c r="BF4651">
        <v>0.14610067491818113</v>
      </c>
      <c r="BG4651">
        <v>3.2749209549467779</v>
      </c>
      <c r="BH4651">
        <v>1.7489308702328832</v>
      </c>
      <c r="BI4651">
        <v>9.1993217229330043E-2</v>
      </c>
      <c r="BJ4651">
        <v>26.623616727872879</v>
      </c>
      <c r="BK4651">
        <v>0.74096347208509916</v>
      </c>
      <c r="BL4651">
        <v>60.469189094062223</v>
      </c>
      <c r="BM4651">
        <v>385.82200633914539</v>
      </c>
      <c r="BN4651">
        <v>1.2646199964859463E-2</v>
      </c>
    </row>
    <row r="4652" spans="1:66">
      <c r="A4652" t="s">
        <v>5269</v>
      </c>
      <c r="B4652" t="s">
        <v>3827</v>
      </c>
      <c r="C4652" s="4">
        <v>20190807</v>
      </c>
      <c r="D4652" t="s">
        <v>5022</v>
      </c>
      <c r="E4652" t="s">
        <v>5023</v>
      </c>
      <c r="F4652" t="s">
        <v>5268</v>
      </c>
      <c r="G4652">
        <v>2000</v>
      </c>
      <c r="H4652">
        <v>400</v>
      </c>
      <c r="K4652">
        <v>45</v>
      </c>
      <c r="L4652" t="s">
        <v>5278</v>
      </c>
      <c r="M4652">
        <v>11902.000015065074</v>
      </c>
      <c r="N4652">
        <v>0</v>
      </c>
      <c r="O4652">
        <v>8.817455262557063</v>
      </c>
      <c r="P4652">
        <v>0.15673064099004066</v>
      </c>
      <c r="Q4652">
        <v>281.44048198737482</v>
      </c>
      <c r="R4652">
        <v>3.6561752657913162</v>
      </c>
      <c r="S4652">
        <v>2.1621434833656297</v>
      </c>
      <c r="T4652">
        <v>34.360248565673828</v>
      </c>
      <c r="U4652">
        <v>6</v>
      </c>
      <c r="V4652">
        <v>1.4200000166893005</v>
      </c>
      <c r="W4652">
        <v>1</v>
      </c>
      <c r="X4652">
        <v>2.8400000333786011</v>
      </c>
      <c r="Y4652">
        <v>31.52716064453125</v>
      </c>
      <c r="Z4652">
        <v>34.360248565673828</v>
      </c>
      <c r="AA4652">
        <v>31.013950347900391</v>
      </c>
      <c r="AB4652">
        <v>401.06024169921875</v>
      </c>
      <c r="AC4652">
        <v>388.80718994140625</v>
      </c>
      <c r="AD4652">
        <v>31.451911926269531</v>
      </c>
      <c r="AE4652">
        <v>35.671195983886719</v>
      </c>
      <c r="AF4652">
        <v>62.384780883789063</v>
      </c>
      <c r="AG4652">
        <v>70.75372314453125</v>
      </c>
      <c r="AH4652">
        <v>501.37725830078125</v>
      </c>
      <c r="AI4652">
        <v>1999.6199951171875</v>
      </c>
      <c r="AJ4652">
        <v>36.931514739990234</v>
      </c>
      <c r="AK4652">
        <v>92.208168029785156</v>
      </c>
      <c r="AL4652">
        <v>-2.9005570411682129</v>
      </c>
      <c r="AM4652">
        <v>-3.5528369247913361E-2</v>
      </c>
      <c r="AN4652">
        <v>0.3333333432674408</v>
      </c>
      <c r="AO4652">
        <v>-0.21956524252891541</v>
      </c>
      <c r="AP4652">
        <v>2.737391471862793</v>
      </c>
      <c r="AQ4652">
        <v>1</v>
      </c>
      <c r="AR4652">
        <v>0</v>
      </c>
      <c r="AS4652">
        <v>0.15999999642372131</v>
      </c>
      <c r="AT4652">
        <v>111115</v>
      </c>
      <c r="AU4652">
        <v>0.83562876383463536</v>
      </c>
      <c r="AV4652">
        <v>3.6561752657913163E-3</v>
      </c>
      <c r="AW4652">
        <v>307.51024856567381</v>
      </c>
      <c r="AX4652">
        <v>304.67716064453123</v>
      </c>
      <c r="AY4652">
        <v>319.93919206755163</v>
      </c>
      <c r="AZ4652">
        <v>1.3437037179844729</v>
      </c>
      <c r="BA4652">
        <v>5.4513191164712538</v>
      </c>
      <c r="BB4652">
        <v>59.119698752830267</v>
      </c>
      <c r="BC4652">
        <v>23.448502768943548</v>
      </c>
      <c r="BD4652">
        <v>32.943704605102539</v>
      </c>
      <c r="BE4652">
        <v>5.0361484719199616</v>
      </c>
      <c r="BF4652">
        <v>0.14853354338789318</v>
      </c>
      <c r="BG4652">
        <v>3.2891756331056241</v>
      </c>
      <c r="BH4652">
        <v>1.7469728388143375</v>
      </c>
      <c r="BI4652">
        <v>9.3536692462312651E-2</v>
      </c>
      <c r="BJ4652">
        <v>25.951111253475581</v>
      </c>
      <c r="BK4652">
        <v>0.72385616641962891</v>
      </c>
      <c r="BL4652">
        <v>60.541471613416235</v>
      </c>
      <c r="BM4652">
        <v>384.61579400318476</v>
      </c>
      <c r="BN4652">
        <v>1.3879349881202379E-2</v>
      </c>
    </row>
    <row r="4653" spans="1:66">
      <c r="A4653" t="s">
        <v>5269</v>
      </c>
      <c r="B4653" t="s">
        <v>3827</v>
      </c>
      <c r="C4653" s="4">
        <v>20190807</v>
      </c>
      <c r="D4653" t="s">
        <v>5022</v>
      </c>
      <c r="E4653" t="s">
        <v>5023</v>
      </c>
      <c r="F4653" t="s">
        <v>5268</v>
      </c>
      <c r="G4653">
        <v>2000</v>
      </c>
      <c r="H4653">
        <v>400</v>
      </c>
      <c r="K4653">
        <v>46</v>
      </c>
      <c r="L4653" t="s">
        <v>5279</v>
      </c>
      <c r="M4653">
        <v>12044.000015065074</v>
      </c>
      <c r="N4653">
        <v>0</v>
      </c>
      <c r="O4653">
        <v>8.8329886203749659</v>
      </c>
      <c r="P4653">
        <v>0.15904534478143864</v>
      </c>
      <c r="Q4653">
        <v>281.54015979627826</v>
      </c>
      <c r="R4653">
        <v>3.7013192789087621</v>
      </c>
      <c r="S4653">
        <v>2.1580223244133028</v>
      </c>
      <c r="T4653">
        <v>34.423923492431641</v>
      </c>
      <c r="U4653">
        <v>6</v>
      </c>
      <c r="V4653">
        <v>1.4200000166893005</v>
      </c>
      <c r="W4653">
        <v>1</v>
      </c>
      <c r="X4653">
        <v>2.8400000333786011</v>
      </c>
      <c r="Y4653">
        <v>31.544740676879883</v>
      </c>
      <c r="Z4653">
        <v>34.423923492431641</v>
      </c>
      <c r="AA4653">
        <v>31.013059616088867</v>
      </c>
      <c r="AB4653">
        <v>400.02188110351563</v>
      </c>
      <c r="AC4653">
        <v>387.71875</v>
      </c>
      <c r="AD4653">
        <v>31.651699066162109</v>
      </c>
      <c r="AE4653">
        <v>35.927265167236328</v>
      </c>
      <c r="AF4653">
        <v>62.715587615966797</v>
      </c>
      <c r="AG4653">
        <v>71.18731689453125</v>
      </c>
      <c r="AH4653">
        <v>500.75347900390625</v>
      </c>
      <c r="AI4653">
        <v>2000.3765869140625</v>
      </c>
      <c r="AJ4653">
        <v>40.038791656494141</v>
      </c>
      <c r="AK4653">
        <v>92.204010009765625</v>
      </c>
      <c r="AL4653">
        <v>-2.863525390625</v>
      </c>
      <c r="AM4653">
        <v>-3.2927889376878738E-2</v>
      </c>
      <c r="AN4653">
        <v>0.3333333432674408</v>
      </c>
      <c r="AO4653">
        <v>-0.21956524252891541</v>
      </c>
      <c r="AP4653">
        <v>2.737391471862793</v>
      </c>
      <c r="AQ4653">
        <v>1</v>
      </c>
      <c r="AR4653">
        <v>0</v>
      </c>
      <c r="AS4653">
        <v>0.15999999642372131</v>
      </c>
      <c r="AT4653">
        <v>111115</v>
      </c>
      <c r="AU4653">
        <v>0.83458913167317705</v>
      </c>
      <c r="AV4653">
        <v>3.7013192789087622E-3</v>
      </c>
      <c r="AW4653">
        <v>307.57392349243162</v>
      </c>
      <c r="AX4653">
        <v>304.69474067687986</v>
      </c>
      <c r="AY4653">
        <v>320.06024675234585</v>
      </c>
      <c r="AZ4653">
        <v>1.3169368077391537</v>
      </c>
      <c r="BA4653">
        <v>5.470660241516665</v>
      </c>
      <c r="BB4653">
        <v>59.3321292743911</v>
      </c>
      <c r="BC4653">
        <v>23.404864107154772</v>
      </c>
      <c r="BD4653">
        <v>32.984332084655762</v>
      </c>
      <c r="BE4653">
        <v>5.0476610623131863</v>
      </c>
      <c r="BF4653">
        <v>0.15061085363273657</v>
      </c>
      <c r="BG4653">
        <v>3.3126379171033622</v>
      </c>
      <c r="BH4653">
        <v>1.7350231452098241</v>
      </c>
      <c r="BI4653">
        <v>9.4854895452615967E-2</v>
      </c>
      <c r="BJ4653">
        <v>25.959131712007053</v>
      </c>
      <c r="BK4653">
        <v>0.72614533033617346</v>
      </c>
      <c r="BL4653">
        <v>60.776562412072991</v>
      </c>
      <c r="BM4653">
        <v>383.51997024740956</v>
      </c>
      <c r="BN4653">
        <v>1.3997672241814E-2</v>
      </c>
    </row>
    <row r="4654" spans="1:66">
      <c r="A4654" t="s">
        <v>5269</v>
      </c>
      <c r="B4654" t="s">
        <v>3827</v>
      </c>
      <c r="C4654" s="4">
        <v>20190807</v>
      </c>
      <c r="D4654" t="s">
        <v>5022</v>
      </c>
      <c r="E4654" t="s">
        <v>5023</v>
      </c>
      <c r="F4654" t="s">
        <v>5268</v>
      </c>
      <c r="G4654">
        <v>2000</v>
      </c>
      <c r="H4654">
        <v>475</v>
      </c>
      <c r="K4654">
        <v>47</v>
      </c>
      <c r="L4654" t="s">
        <v>5280</v>
      </c>
      <c r="M4654">
        <v>12186.000015065074</v>
      </c>
      <c r="N4654">
        <v>0</v>
      </c>
      <c r="O4654">
        <v>10.705278565054211</v>
      </c>
      <c r="P4654">
        <v>0.15923289681796668</v>
      </c>
      <c r="Q4654">
        <v>334.55745701191432</v>
      </c>
      <c r="R4654">
        <v>3.7085736638505082</v>
      </c>
      <c r="S4654">
        <v>2.1594454407526751</v>
      </c>
      <c r="T4654">
        <v>34.463657379150391</v>
      </c>
      <c r="U4654">
        <v>6</v>
      </c>
      <c r="V4654">
        <v>1.4200000166893005</v>
      </c>
      <c r="W4654">
        <v>1</v>
      </c>
      <c r="X4654">
        <v>2.8400000333786011</v>
      </c>
      <c r="Y4654">
        <v>31.553359985351563</v>
      </c>
      <c r="Z4654">
        <v>34.463657379150391</v>
      </c>
      <c r="AA4654">
        <v>31.014005661010742</v>
      </c>
      <c r="AB4654">
        <v>477.77569580078125</v>
      </c>
      <c r="AC4654">
        <v>462.861083984375</v>
      </c>
      <c r="AD4654">
        <v>31.75257682800293</v>
      </c>
      <c r="AE4654">
        <v>36.044876098632813</v>
      </c>
      <c r="AF4654">
        <v>62.881496429443359</v>
      </c>
      <c r="AG4654">
        <v>71.381797790527344</v>
      </c>
      <c r="AH4654">
        <v>499.71798706054688</v>
      </c>
      <c r="AI4654">
        <v>2000.4066162109375</v>
      </c>
      <c r="AJ4654">
        <v>33.241683959960938</v>
      </c>
      <c r="AK4654">
        <v>92.199348449707031</v>
      </c>
      <c r="AL4654">
        <v>-3.9526305198669434</v>
      </c>
      <c r="AM4654">
        <v>3.0807547736912966E-3</v>
      </c>
      <c r="AN4654">
        <v>0.3333333432674408</v>
      </c>
      <c r="AO4654">
        <v>-0.21956524252891541</v>
      </c>
      <c r="AP4654">
        <v>2.737391471862793</v>
      </c>
      <c r="AQ4654">
        <v>1</v>
      </c>
      <c r="AR4654">
        <v>0</v>
      </c>
      <c r="AS4654">
        <v>0.15999999642372131</v>
      </c>
      <c r="AT4654">
        <v>111115</v>
      </c>
      <c r="AU4654">
        <v>0.83286331176757811</v>
      </c>
      <c r="AV4654">
        <v>3.7085736638505081E-3</v>
      </c>
      <c r="AW4654">
        <v>307.61365737915037</v>
      </c>
      <c r="AX4654">
        <v>304.70335998535154</v>
      </c>
      <c r="AY4654">
        <v>320.06505143973845</v>
      </c>
      <c r="AZ4654">
        <v>1.3091732131562797</v>
      </c>
      <c r="BA4654">
        <v>5.4827595319970381</v>
      </c>
      <c r="BB4654">
        <v>59.466358756187716</v>
      </c>
      <c r="BC4654">
        <v>23.421482657554904</v>
      </c>
      <c r="BD4654">
        <v>33.008508682250977</v>
      </c>
      <c r="BE4654">
        <v>5.0545228357912624</v>
      </c>
      <c r="BF4654">
        <v>0.15077903010632734</v>
      </c>
      <c r="BG4654">
        <v>3.3233140912443631</v>
      </c>
      <c r="BH4654">
        <v>1.7312087445468993</v>
      </c>
      <c r="BI4654">
        <v>9.4961627762649645E-2</v>
      </c>
      <c r="BJ4654">
        <v>30.845979555489368</v>
      </c>
      <c r="BK4654">
        <v>0.72280316619404561</v>
      </c>
      <c r="BL4654">
        <v>60.83458188399046</v>
      </c>
      <c r="BM4654">
        <v>457.77230726149929</v>
      </c>
      <c r="BN4654">
        <v>1.4226529982834798E-2</v>
      </c>
    </row>
    <row r="4655" spans="1:66">
      <c r="A4655" t="s">
        <v>5269</v>
      </c>
      <c r="B4655" t="s">
        <v>3827</v>
      </c>
      <c r="C4655" s="4">
        <v>20190807</v>
      </c>
      <c r="D4655" t="s">
        <v>5022</v>
      </c>
      <c r="E4655" t="s">
        <v>5023</v>
      </c>
      <c r="F4655" t="s">
        <v>5268</v>
      </c>
      <c r="G4655">
        <v>2000</v>
      </c>
      <c r="H4655">
        <v>575</v>
      </c>
      <c r="K4655">
        <v>48</v>
      </c>
      <c r="L4655" t="s">
        <v>5281</v>
      </c>
      <c r="M4655">
        <v>12292.000015065074</v>
      </c>
      <c r="N4655">
        <v>0</v>
      </c>
      <c r="O4655">
        <v>12.575678168885215</v>
      </c>
      <c r="P4655">
        <v>0.15987174048579431</v>
      </c>
      <c r="Q4655">
        <v>407.00286407415649</v>
      </c>
      <c r="R4655">
        <v>3.6815999016422989</v>
      </c>
      <c r="S4655">
        <v>2.135744773529705</v>
      </c>
      <c r="T4655">
        <v>34.396587371826172</v>
      </c>
      <c r="U4655">
        <v>6</v>
      </c>
      <c r="V4655">
        <v>1.4200000166893005</v>
      </c>
      <c r="W4655">
        <v>1</v>
      </c>
      <c r="X4655">
        <v>2.8400000333786011</v>
      </c>
      <c r="Y4655">
        <v>31.539216995239258</v>
      </c>
      <c r="Z4655">
        <v>34.396587371826172</v>
      </c>
      <c r="AA4655">
        <v>31.012500762939453</v>
      </c>
      <c r="AB4655">
        <v>575.1075439453125</v>
      </c>
      <c r="AC4655">
        <v>557.55328369140625</v>
      </c>
      <c r="AD4655">
        <v>31.823465347290039</v>
      </c>
      <c r="AE4655">
        <v>36.08203125</v>
      </c>
      <c r="AF4655">
        <v>63.069957733154297</v>
      </c>
      <c r="AG4655">
        <v>71.509880065917969</v>
      </c>
      <c r="AH4655">
        <v>499.99371337890625</v>
      </c>
      <c r="AI4655">
        <v>1999.994384765625</v>
      </c>
      <c r="AJ4655">
        <v>35.638530731201172</v>
      </c>
      <c r="AK4655">
        <v>92.195610046386719</v>
      </c>
      <c r="AL4655">
        <v>-5.6969175338745117</v>
      </c>
      <c r="AM4655">
        <v>5.1070600748062134E-2</v>
      </c>
      <c r="AN4655">
        <v>1</v>
      </c>
      <c r="AO4655">
        <v>-0.21956524252891541</v>
      </c>
      <c r="AP4655">
        <v>2.737391471862793</v>
      </c>
      <c r="AQ4655">
        <v>1</v>
      </c>
      <c r="AR4655">
        <v>0</v>
      </c>
      <c r="AS4655">
        <v>0.15999999642372131</v>
      </c>
      <c r="AT4655">
        <v>111115</v>
      </c>
      <c r="AU4655">
        <v>0.83332285563151021</v>
      </c>
      <c r="AV4655">
        <v>3.6815999016422988E-3</v>
      </c>
      <c r="AW4655">
        <v>307.54658737182615</v>
      </c>
      <c r="AX4655">
        <v>304.68921699523924</v>
      </c>
      <c r="AY4655">
        <v>319.99909440996271</v>
      </c>
      <c r="AZ4655">
        <v>1.3287585529052111</v>
      </c>
      <c r="BA4655">
        <v>5.4623496563362446</v>
      </c>
      <c r="BB4655">
        <v>59.2473942478167</v>
      </c>
      <c r="BC4655">
        <v>23.1653629978167</v>
      </c>
      <c r="BD4655">
        <v>32.967902183532715</v>
      </c>
      <c r="BE4655">
        <v>5.0430025739815454</v>
      </c>
      <c r="BF4655">
        <v>0.15135171852064463</v>
      </c>
      <c r="BG4655">
        <v>3.3266048828065395</v>
      </c>
      <c r="BH4655">
        <v>1.7163976911750058</v>
      </c>
      <c r="BI4655">
        <v>9.5325095172381455E-2</v>
      </c>
      <c r="BJ4655">
        <v>37.523877343943475</v>
      </c>
      <c r="BK4655">
        <v>0.72998021171986105</v>
      </c>
      <c r="BL4655">
        <v>61.131692293718572</v>
      </c>
      <c r="BM4655">
        <v>551.57540857575066</v>
      </c>
      <c r="BN4655">
        <v>1.3937758577566205E-2</v>
      </c>
    </row>
    <row r="4656" spans="1:66">
      <c r="A4656" t="s">
        <v>5269</v>
      </c>
      <c r="B4656" t="s">
        <v>3827</v>
      </c>
      <c r="C4656" s="4">
        <v>20190807</v>
      </c>
      <c r="D4656" t="s">
        <v>5022</v>
      </c>
      <c r="E4656" t="s">
        <v>5023</v>
      </c>
      <c r="F4656" t="s">
        <v>5268</v>
      </c>
      <c r="G4656">
        <v>2000</v>
      </c>
      <c r="H4656">
        <v>675</v>
      </c>
      <c r="K4656">
        <v>49</v>
      </c>
      <c r="L4656" t="s">
        <v>5282</v>
      </c>
      <c r="M4656">
        <v>12392.000015065074</v>
      </c>
      <c r="N4656">
        <v>0</v>
      </c>
      <c r="O4656">
        <v>14.424957068797802</v>
      </c>
      <c r="P4656">
        <v>0.16001193971447919</v>
      </c>
      <c r="Q4656">
        <v>481.99238428781143</v>
      </c>
      <c r="R4656">
        <v>3.6753746706122263</v>
      </c>
      <c r="S4656">
        <v>2.1304311206941513</v>
      </c>
      <c r="T4656">
        <v>34.366828918457031</v>
      </c>
      <c r="U4656">
        <v>6</v>
      </c>
      <c r="V4656">
        <v>1.4200000166893005</v>
      </c>
      <c r="W4656">
        <v>1</v>
      </c>
      <c r="X4656">
        <v>2.8400000333786011</v>
      </c>
      <c r="Y4656">
        <v>31.532182693481445</v>
      </c>
      <c r="Z4656">
        <v>34.366828918457031</v>
      </c>
      <c r="AA4656">
        <v>31.013299942016602</v>
      </c>
      <c r="AB4656">
        <v>675.2978515625</v>
      </c>
      <c r="AC4656">
        <v>655.09222412109375</v>
      </c>
      <c r="AD4656">
        <v>31.790262222290039</v>
      </c>
      <c r="AE4656">
        <v>36.043098449707031</v>
      </c>
      <c r="AF4656">
        <v>63.026836395263672</v>
      </c>
      <c r="AG4656">
        <v>71.458442687988281</v>
      </c>
      <c r="AH4656">
        <v>499.8409423828125</v>
      </c>
      <c r="AI4656">
        <v>2000.4810791015625</v>
      </c>
      <c r="AJ4656">
        <v>34.87847900390625</v>
      </c>
      <c r="AK4656">
        <v>92.191963195800781</v>
      </c>
      <c r="AL4656">
        <v>-7.5403928756713867</v>
      </c>
      <c r="AM4656">
        <v>8.6402900516986847E-2</v>
      </c>
      <c r="AN4656">
        <v>1</v>
      </c>
      <c r="AO4656">
        <v>-0.21956524252891541</v>
      </c>
      <c r="AP4656">
        <v>2.737391471862793</v>
      </c>
      <c r="AQ4656">
        <v>1</v>
      </c>
      <c r="AR4656">
        <v>0</v>
      </c>
      <c r="AS4656">
        <v>0.15999999642372131</v>
      </c>
      <c r="AT4656">
        <v>111115</v>
      </c>
      <c r="AU4656">
        <v>0.83306823730468738</v>
      </c>
      <c r="AV4656">
        <v>3.6753746706122263E-3</v>
      </c>
      <c r="AW4656">
        <v>307.51682891845701</v>
      </c>
      <c r="AX4656">
        <v>304.68218269348142</v>
      </c>
      <c r="AY4656">
        <v>320.07696550197215</v>
      </c>
      <c r="AZ4656">
        <v>1.3357597702913422</v>
      </c>
      <c r="BA4656">
        <v>5.453315126432166</v>
      </c>
      <c r="BB4656">
        <v>59.151740969548605</v>
      </c>
      <c r="BC4656">
        <v>23.108642519841574</v>
      </c>
      <c r="BD4656">
        <v>32.949505805969238</v>
      </c>
      <c r="BE4656">
        <v>5.0377909560231764</v>
      </c>
      <c r="BF4656">
        <v>0.15147736682582769</v>
      </c>
      <c r="BG4656">
        <v>3.3228840057380147</v>
      </c>
      <c r="BH4656">
        <v>1.7149069502851617</v>
      </c>
      <c r="BI4656">
        <v>9.5404843059057859E-2</v>
      </c>
      <c r="BJ4656">
        <v>44.43582415291818</v>
      </c>
      <c r="BK4656">
        <v>0.73576264003816838</v>
      </c>
      <c r="BL4656">
        <v>61.168720876138735</v>
      </c>
      <c r="BM4656">
        <v>648.23529038376898</v>
      </c>
      <c r="BN4656">
        <v>1.361166517282951E-2</v>
      </c>
    </row>
    <row r="4657" spans="1:66">
      <c r="A4657" t="s">
        <v>5269</v>
      </c>
      <c r="B4657" t="s">
        <v>3827</v>
      </c>
      <c r="C4657" s="4">
        <v>20190807</v>
      </c>
      <c r="D4657" t="s">
        <v>5022</v>
      </c>
      <c r="E4657" t="s">
        <v>5023</v>
      </c>
      <c r="F4657" t="s">
        <v>5268</v>
      </c>
      <c r="G4657">
        <v>2000</v>
      </c>
      <c r="H4657">
        <v>800</v>
      </c>
      <c r="K4657">
        <v>50</v>
      </c>
      <c r="L4657" t="s">
        <v>5283</v>
      </c>
      <c r="M4657">
        <v>12485.000015065074</v>
      </c>
      <c r="N4657">
        <v>0</v>
      </c>
      <c r="O4657">
        <v>16.129198617078995</v>
      </c>
      <c r="P4657">
        <v>0.16035280499927715</v>
      </c>
      <c r="Q4657">
        <v>582.1042891711694</v>
      </c>
      <c r="R4657">
        <v>3.6642369064247831</v>
      </c>
      <c r="S4657">
        <v>2.1198657506374481</v>
      </c>
      <c r="T4657">
        <v>34.325893402099609</v>
      </c>
      <c r="U4657">
        <v>6</v>
      </c>
      <c r="V4657">
        <v>1.4200000166893005</v>
      </c>
      <c r="W4657">
        <v>1</v>
      </c>
      <c r="X4657">
        <v>2.8400000333786011</v>
      </c>
      <c r="Y4657">
        <v>31.521316528320313</v>
      </c>
      <c r="Z4657">
        <v>34.325893402099609</v>
      </c>
      <c r="AA4657">
        <v>31.012304306030273</v>
      </c>
      <c r="AB4657">
        <v>799.67364501953125</v>
      </c>
      <c r="AC4657">
        <v>776.86627197265625</v>
      </c>
      <c r="AD4657">
        <v>31.777782440185547</v>
      </c>
      <c r="AE4657">
        <v>36.023242950439453</v>
      </c>
      <c r="AF4657">
        <v>63.040790557861328</v>
      </c>
      <c r="AG4657">
        <v>71.462936401367188</v>
      </c>
      <c r="AH4657">
        <v>499.2022705078125</v>
      </c>
      <c r="AI4657">
        <v>2000.52197265625</v>
      </c>
      <c r="AJ4657">
        <v>33.736865997314453</v>
      </c>
      <c r="AK4657">
        <v>92.191665649414063</v>
      </c>
      <c r="AL4657">
        <v>-9.8418455123901367</v>
      </c>
      <c r="AM4657">
        <v>0.1255260556936264</v>
      </c>
      <c r="AN4657">
        <v>1</v>
      </c>
      <c r="AO4657">
        <v>-0.21956524252891541</v>
      </c>
      <c r="AP4657">
        <v>2.737391471862793</v>
      </c>
      <c r="AQ4657">
        <v>1</v>
      </c>
      <c r="AR4657">
        <v>0</v>
      </c>
      <c r="AS4657">
        <v>0.15999999642372131</v>
      </c>
      <c r="AT4657">
        <v>111115</v>
      </c>
      <c r="AU4657">
        <v>0.83200378417968734</v>
      </c>
      <c r="AV4657">
        <v>3.6642369064247829E-3</v>
      </c>
      <c r="AW4657">
        <v>307.47589340209959</v>
      </c>
      <c r="AX4657">
        <v>304.67131652832029</v>
      </c>
      <c r="AY4657">
        <v>320.08350847057591</v>
      </c>
      <c r="AZ4657">
        <v>1.3453728691084674</v>
      </c>
      <c r="BA4657">
        <v>5.4409085203319743</v>
      </c>
      <c r="BB4657">
        <v>59.017357827361863</v>
      </c>
      <c r="BC4657">
        <v>22.99411487692241</v>
      </c>
      <c r="BD4657">
        <v>32.923604965209961</v>
      </c>
      <c r="BE4657">
        <v>5.0304612984973778</v>
      </c>
      <c r="BF4657">
        <v>0.15178280558379581</v>
      </c>
      <c r="BG4657">
        <v>3.3210427696945262</v>
      </c>
      <c r="BH4657">
        <v>1.7094185288028516</v>
      </c>
      <c r="BI4657">
        <v>9.5598706645437098E-2</v>
      </c>
      <c r="BJ4657">
        <v>53.665164000358288</v>
      </c>
      <c r="BK4657">
        <v>0.74929792960770736</v>
      </c>
      <c r="BL4657">
        <v>61.280724634775673</v>
      </c>
      <c r="BM4657">
        <v>769.19922342436712</v>
      </c>
      <c r="BN4657">
        <v>1.2849843693712591E-2</v>
      </c>
    </row>
    <row r="4658" spans="1:66">
      <c r="A4658" t="s">
        <v>5269</v>
      </c>
      <c r="B4658" t="s">
        <v>3827</v>
      </c>
      <c r="C4658" s="4">
        <v>20190807</v>
      </c>
      <c r="D4658" t="s">
        <v>5022</v>
      </c>
      <c r="E4658" t="s">
        <v>5023</v>
      </c>
      <c r="F4658" t="s">
        <v>5268</v>
      </c>
      <c r="G4658">
        <v>2000</v>
      </c>
      <c r="H4658">
        <v>1000</v>
      </c>
      <c r="K4658">
        <v>51</v>
      </c>
      <c r="L4658" t="s">
        <v>1613</v>
      </c>
      <c r="M4658">
        <v>12600.000015065074</v>
      </c>
      <c r="N4658">
        <v>0</v>
      </c>
      <c r="O4658">
        <v>17.817514251597121</v>
      </c>
      <c r="P4658">
        <v>0.15952051747251556</v>
      </c>
      <c r="Q4658">
        <v>754.28312645873086</v>
      </c>
      <c r="R4658">
        <v>3.6521664773086266</v>
      </c>
      <c r="S4658">
        <v>2.1233940723794791</v>
      </c>
      <c r="T4658">
        <v>34.314556121826172</v>
      </c>
      <c r="U4658">
        <v>6</v>
      </c>
      <c r="V4658">
        <v>1.4200000166893005</v>
      </c>
      <c r="W4658">
        <v>1</v>
      </c>
      <c r="X4658">
        <v>2.8400000333786011</v>
      </c>
      <c r="Y4658">
        <v>31.517570495605469</v>
      </c>
      <c r="Z4658">
        <v>34.314556121826172</v>
      </c>
      <c r="AA4658">
        <v>31.010410308837891</v>
      </c>
      <c r="AB4658">
        <v>1000.4595336914063</v>
      </c>
      <c r="AC4658">
        <v>974.78106689453125</v>
      </c>
      <c r="AD4658">
        <v>31.719305038452148</v>
      </c>
      <c r="AE4658">
        <v>35.948535919189453</v>
      </c>
      <c r="AF4658">
        <v>62.936790466308594</v>
      </c>
      <c r="AG4658">
        <v>71.328346252441406</v>
      </c>
      <c r="AH4658">
        <v>499.50592041015625</v>
      </c>
      <c r="AI4658">
        <v>2000.235595703125</v>
      </c>
      <c r="AJ4658">
        <v>33.486183166503906</v>
      </c>
      <c r="AK4658">
        <v>92.189643859863281</v>
      </c>
      <c r="AL4658">
        <v>-13.968941688537598</v>
      </c>
      <c r="AM4658">
        <v>0.19121856987476349</v>
      </c>
      <c r="AN4658">
        <v>1</v>
      </c>
      <c r="AO4658">
        <v>-0.21956524252891541</v>
      </c>
      <c r="AP4658">
        <v>2.737391471862793</v>
      </c>
      <c r="AQ4658">
        <v>1</v>
      </c>
      <c r="AR4658">
        <v>0</v>
      </c>
      <c r="AS4658">
        <v>0.15999999642372131</v>
      </c>
      <c r="AT4658">
        <v>111115</v>
      </c>
      <c r="AU4658">
        <v>0.83250986735026022</v>
      </c>
      <c r="AV4658">
        <v>3.6521664773086267E-3</v>
      </c>
      <c r="AW4658">
        <v>307.46455612182615</v>
      </c>
      <c r="AX4658">
        <v>304.66757049560545</v>
      </c>
      <c r="AY4658">
        <v>320.03768815910007</v>
      </c>
      <c r="AZ4658">
        <v>1.3517252633326853</v>
      </c>
      <c r="BA4658">
        <v>5.4374767960530574</v>
      </c>
      <c r="BB4658">
        <v>58.981427505225213</v>
      </c>
      <c r="BC4658">
        <v>23.03289158603576</v>
      </c>
      <c r="BD4658">
        <v>32.91606330871582</v>
      </c>
      <c r="BE4658">
        <v>5.0283288363858203</v>
      </c>
      <c r="BF4658">
        <v>0.15103689648599536</v>
      </c>
      <c r="BG4658">
        <v>3.3140827236735784</v>
      </c>
      <c r="BH4658">
        <v>1.7142461127122419</v>
      </c>
      <c r="BI4658">
        <v>9.5125284853823155E-2</v>
      </c>
      <c r="BJ4658">
        <v>69.537092797734616</v>
      </c>
      <c r="BK4658">
        <v>0.77379747317183201</v>
      </c>
      <c r="BL4658">
        <v>61.183288779567469</v>
      </c>
      <c r="BM4658">
        <v>966.31147395194216</v>
      </c>
      <c r="BN4658">
        <v>1.1281394759095467E-2</v>
      </c>
    </row>
    <row r="4659" spans="1:66">
      <c r="A4659" t="s">
        <v>5269</v>
      </c>
      <c r="B4659" t="s">
        <v>3827</v>
      </c>
      <c r="C4659" s="4">
        <v>20190807</v>
      </c>
      <c r="D4659" t="s">
        <v>5022</v>
      </c>
      <c r="E4659" t="s">
        <v>5023</v>
      </c>
      <c r="F4659" t="s">
        <v>5268</v>
      </c>
      <c r="G4659">
        <v>2000</v>
      </c>
      <c r="H4659">
        <v>1400</v>
      </c>
      <c r="K4659">
        <v>52</v>
      </c>
      <c r="L4659" t="s">
        <v>5284</v>
      </c>
      <c r="M4659">
        <v>12742.000015065074</v>
      </c>
      <c r="N4659">
        <v>0</v>
      </c>
      <c r="O4659">
        <v>20.066156446564612</v>
      </c>
      <c r="P4659">
        <v>0.15805043769261823</v>
      </c>
      <c r="Q4659">
        <v>1109.6454707671496</v>
      </c>
      <c r="R4659">
        <v>3.6063677617678032</v>
      </c>
      <c r="S4659">
        <v>2.1151941181368685</v>
      </c>
      <c r="T4659">
        <v>34.294460296630859</v>
      </c>
      <c r="U4659">
        <v>6</v>
      </c>
      <c r="V4659">
        <v>1.4200000166893005</v>
      </c>
      <c r="W4659">
        <v>1</v>
      </c>
      <c r="X4659">
        <v>2.8400000333786011</v>
      </c>
      <c r="Y4659">
        <v>31.506292343139648</v>
      </c>
      <c r="Z4659">
        <v>34.294460296630859</v>
      </c>
      <c r="AA4659">
        <v>31.011924743652344</v>
      </c>
      <c r="AB4659">
        <v>1399.8533935546875</v>
      </c>
      <c r="AC4659">
        <v>1369.8807373046875</v>
      </c>
      <c r="AD4659">
        <v>31.805849075317383</v>
      </c>
      <c r="AE4659">
        <v>35.972934722900391</v>
      </c>
      <c r="AF4659">
        <v>63.146522521972656</v>
      </c>
      <c r="AG4659">
        <v>71.419746398925781</v>
      </c>
      <c r="AH4659">
        <v>500.58526611328125</v>
      </c>
      <c r="AI4659">
        <v>1999.6995849609375</v>
      </c>
      <c r="AJ4659">
        <v>33.343410491943359</v>
      </c>
      <c r="AK4659">
        <v>92.18609619140625</v>
      </c>
      <c r="AL4659">
        <v>-23.026144027709961</v>
      </c>
      <c r="AM4659">
        <v>0.29936486482620239</v>
      </c>
      <c r="AN4659">
        <v>0.3333333432674408</v>
      </c>
      <c r="AO4659">
        <v>-0.21956524252891541</v>
      </c>
      <c r="AP4659">
        <v>2.737391471862793</v>
      </c>
      <c r="AQ4659">
        <v>1</v>
      </c>
      <c r="AR4659">
        <v>0</v>
      </c>
      <c r="AS4659">
        <v>0.15999999642372131</v>
      </c>
      <c r="AT4659">
        <v>111115</v>
      </c>
      <c r="AU4659">
        <v>0.83430877685546867</v>
      </c>
      <c r="AV4659">
        <v>3.606367761767803E-3</v>
      </c>
      <c r="AW4659">
        <v>307.44446029663084</v>
      </c>
      <c r="AX4659">
        <v>304.65629234313963</v>
      </c>
      <c r="AY4659">
        <v>319.95192644226699</v>
      </c>
      <c r="AZ4659">
        <v>1.374014129885001</v>
      </c>
      <c r="BA4659">
        <v>5.4313985387893418</v>
      </c>
      <c r="BB4659">
        <v>58.917762690721972</v>
      </c>
      <c r="BC4659">
        <v>22.944827967821581</v>
      </c>
      <c r="BD4659">
        <v>32.900376319885254</v>
      </c>
      <c r="BE4659">
        <v>5.0238957375820501</v>
      </c>
      <c r="BF4659">
        <v>0.14971837620937617</v>
      </c>
      <c r="BG4659">
        <v>3.3162044206524732</v>
      </c>
      <c r="BH4659">
        <v>1.7076913169295769</v>
      </c>
      <c r="BI4659">
        <v>9.4288520013675964E-2</v>
      </c>
      <c r="BJ4659">
        <v>102.29388410649872</v>
      </c>
      <c r="BK4659">
        <v>0.81003071329438181</v>
      </c>
      <c r="BL4659">
        <v>61.271733120331341</v>
      </c>
      <c r="BM4659">
        <v>1360.3422475566308</v>
      </c>
      <c r="BN4659">
        <v>9.0380798269925067E-3</v>
      </c>
    </row>
    <row r="4660" spans="1:66">
      <c r="A4660" t="s">
        <v>5269</v>
      </c>
      <c r="B4660" t="s">
        <v>3827</v>
      </c>
      <c r="C4660" s="4">
        <v>20190807</v>
      </c>
      <c r="D4660" t="s">
        <v>5022</v>
      </c>
      <c r="E4660" t="s">
        <v>5023</v>
      </c>
      <c r="F4660" t="s">
        <v>5268</v>
      </c>
      <c r="G4660">
        <v>2000</v>
      </c>
      <c r="H4660">
        <v>1800</v>
      </c>
      <c r="K4660">
        <v>53</v>
      </c>
      <c r="L4660" t="s">
        <v>5285</v>
      </c>
      <c r="M4660">
        <v>12870.000015065074</v>
      </c>
      <c r="N4660">
        <v>0</v>
      </c>
      <c r="O4660">
        <v>21.150056937219475</v>
      </c>
      <c r="P4660">
        <v>0.15557005732615625</v>
      </c>
      <c r="Q4660">
        <v>1477.1970210245649</v>
      </c>
      <c r="R4660">
        <v>3.5702214237259899</v>
      </c>
      <c r="S4660">
        <v>2.1252562751552349</v>
      </c>
      <c r="T4660">
        <v>34.351676940917969</v>
      </c>
      <c r="U4660">
        <v>6</v>
      </c>
      <c r="V4660">
        <v>1.4200000166893005</v>
      </c>
      <c r="W4660">
        <v>1</v>
      </c>
      <c r="X4660">
        <v>2.8400000333786011</v>
      </c>
      <c r="Y4660">
        <v>31.519233703613281</v>
      </c>
      <c r="Z4660">
        <v>34.351676940917969</v>
      </c>
      <c r="AA4660">
        <v>31.012060165405273</v>
      </c>
      <c r="AB4660">
        <v>1800.25244140625</v>
      </c>
      <c r="AC4660">
        <v>1767.2835693359375</v>
      </c>
      <c r="AD4660">
        <v>31.9207763671875</v>
      </c>
      <c r="AE4660">
        <v>36.052749633789063</v>
      </c>
      <c r="AF4660">
        <v>63.326255798339844</v>
      </c>
      <c r="AG4660">
        <v>71.52349853515625</v>
      </c>
      <c r="AH4660">
        <v>499.73776245117188</v>
      </c>
      <c r="AI4660">
        <v>2001.017578125</v>
      </c>
      <c r="AJ4660">
        <v>33.65008544921875</v>
      </c>
      <c r="AK4660">
        <v>92.183364868164063</v>
      </c>
      <c r="AL4660">
        <v>-32.853542327880859</v>
      </c>
      <c r="AM4660">
        <v>0.38876688480377197</v>
      </c>
      <c r="AN4660">
        <v>1</v>
      </c>
      <c r="AO4660">
        <v>-0.21956524252891541</v>
      </c>
      <c r="AP4660">
        <v>2.737391471862793</v>
      </c>
      <c r="AQ4660">
        <v>1</v>
      </c>
      <c r="AR4660">
        <v>0</v>
      </c>
      <c r="AS4660">
        <v>0.15999999642372131</v>
      </c>
      <c r="AT4660">
        <v>111115</v>
      </c>
      <c r="AU4660">
        <v>0.83289627075195305</v>
      </c>
      <c r="AV4660">
        <v>3.5702214237259898E-3</v>
      </c>
      <c r="AW4660">
        <v>307.50167694091795</v>
      </c>
      <c r="AX4660">
        <v>304.66923370361326</v>
      </c>
      <c r="AY4660">
        <v>320.16280534380348</v>
      </c>
      <c r="AZ4660">
        <v>1.3874451466474094</v>
      </c>
      <c r="BA4660">
        <v>5.4487200491473802</v>
      </c>
      <c r="BB4660">
        <v>59.107411157532177</v>
      </c>
      <c r="BC4660">
        <v>23.054661523743114</v>
      </c>
      <c r="BD4660">
        <v>32.935455322265625</v>
      </c>
      <c r="BE4660">
        <v>5.0338136689240018</v>
      </c>
      <c r="BF4660">
        <v>0.14749077959148985</v>
      </c>
      <c r="BG4660">
        <v>3.3234637739921453</v>
      </c>
      <c r="BH4660">
        <v>1.7103498949318565</v>
      </c>
      <c r="BI4660">
        <v>9.2875089004764252E-2</v>
      </c>
      <c r="BJ4660">
        <v>136.17299197127249</v>
      </c>
      <c r="BK4660">
        <v>0.83585738398486131</v>
      </c>
      <c r="BL4660">
        <v>61.173593079990816</v>
      </c>
      <c r="BM4660">
        <v>1757.229845205773</v>
      </c>
      <c r="BN4660">
        <v>7.3628670730014429E-3</v>
      </c>
    </row>
    <row r="4661" spans="1:66">
      <c r="A4661" t="s">
        <v>5269</v>
      </c>
      <c r="B4661" t="s">
        <v>3827</v>
      </c>
      <c r="C4661" s="4">
        <v>20190807</v>
      </c>
      <c r="D4661" t="s">
        <v>5022</v>
      </c>
      <c r="E4661" t="s">
        <v>5023</v>
      </c>
      <c r="F4661" t="s">
        <v>5268</v>
      </c>
      <c r="G4661">
        <v>2000</v>
      </c>
      <c r="H4661">
        <v>400</v>
      </c>
      <c r="K4661">
        <v>54</v>
      </c>
      <c r="L4661" t="s">
        <v>5286</v>
      </c>
      <c r="M4661">
        <v>13012.000015065074</v>
      </c>
      <c r="N4661">
        <v>0</v>
      </c>
      <c r="O4661">
        <v>7.9404334054773038</v>
      </c>
      <c r="P4661">
        <v>0.1510853364115374</v>
      </c>
      <c r="Q4661">
        <v>288.01796576848307</v>
      </c>
      <c r="R4661">
        <v>3.5238036175638277</v>
      </c>
      <c r="S4661">
        <v>2.1565728770953254</v>
      </c>
      <c r="T4661">
        <v>34.41082763671875</v>
      </c>
      <c r="U4661">
        <v>6</v>
      </c>
      <c r="V4661">
        <v>1.4200000166893005</v>
      </c>
      <c r="W4661">
        <v>1</v>
      </c>
      <c r="X4661">
        <v>2.8400000333786011</v>
      </c>
      <c r="Y4661">
        <v>31.522842407226563</v>
      </c>
      <c r="Z4661">
        <v>34.41082763671875</v>
      </c>
      <c r="AA4661">
        <v>31.012321472167969</v>
      </c>
      <c r="AB4661">
        <v>400.31668090820313</v>
      </c>
      <c r="AC4661">
        <v>389.1484375</v>
      </c>
      <c r="AD4661">
        <v>31.833650588989258</v>
      </c>
      <c r="AE4661">
        <v>35.908252716064453</v>
      </c>
      <c r="AF4661">
        <v>63.139717102050781</v>
      </c>
      <c r="AG4661">
        <v>71.221389770507813</v>
      </c>
      <c r="AH4661">
        <v>500.2603759765625</v>
      </c>
      <c r="AI4661">
        <v>2000.231201171875</v>
      </c>
      <c r="AJ4661">
        <v>33.750270843505859</v>
      </c>
      <c r="AK4661">
        <v>92.182281494140625</v>
      </c>
      <c r="AL4661">
        <v>-2.8579840660095215</v>
      </c>
      <c r="AM4661">
        <v>-2.18307264149189E-2</v>
      </c>
      <c r="AN4661">
        <v>0.3333333432674408</v>
      </c>
      <c r="AO4661">
        <v>-0.21956524252891541</v>
      </c>
      <c r="AP4661">
        <v>2.737391471862793</v>
      </c>
      <c r="AQ4661">
        <v>1</v>
      </c>
      <c r="AR4661">
        <v>0</v>
      </c>
      <c r="AS4661">
        <v>0.15999999642372131</v>
      </c>
      <c r="AT4661">
        <v>111115</v>
      </c>
      <c r="AU4661">
        <v>0.83376729329427068</v>
      </c>
      <c r="AV4661">
        <v>3.5238036175638276E-3</v>
      </c>
      <c r="AW4661">
        <v>307.56082763671873</v>
      </c>
      <c r="AX4661">
        <v>304.67284240722654</v>
      </c>
      <c r="AY4661">
        <v>320.03698503411579</v>
      </c>
      <c r="AZ4661">
        <v>1.4006304489186507</v>
      </c>
      <c r="BA4661">
        <v>5.4666775369303187</v>
      </c>
      <c r="BB4661">
        <v>59.30290993370344</v>
      </c>
      <c r="BC4661">
        <v>23.394657217638986</v>
      </c>
      <c r="BD4661">
        <v>32.966835021972656</v>
      </c>
      <c r="BE4661">
        <v>5.0427001233906736</v>
      </c>
      <c r="BF4661">
        <v>0.1434537324763448</v>
      </c>
      <c r="BG4661">
        <v>3.3101046598349932</v>
      </c>
      <c r="BH4661">
        <v>1.7325954635556804</v>
      </c>
      <c r="BI4661">
        <v>9.031436282123026E-2</v>
      </c>
      <c r="BJ4661">
        <v>26.550153195840064</v>
      </c>
      <c r="BK4661">
        <v>0.74012365980136585</v>
      </c>
      <c r="BL4661">
        <v>60.670957173023425</v>
      </c>
      <c r="BM4661">
        <v>385.37393574950465</v>
      </c>
      <c r="BN4661">
        <v>1.2500941303723791E-2</v>
      </c>
    </row>
    <row r="4663" spans="1:66">
      <c r="A4663" t="s">
        <v>5288</v>
      </c>
      <c r="B4663" t="s">
        <v>3827</v>
      </c>
      <c r="C4663" s="4">
        <v>20190807</v>
      </c>
      <c r="D4663" t="s">
        <v>5022</v>
      </c>
      <c r="E4663" t="s">
        <v>5023</v>
      </c>
      <c r="F4663" t="s">
        <v>5287</v>
      </c>
      <c r="G4663">
        <v>2000</v>
      </c>
      <c r="H4663">
        <v>400</v>
      </c>
      <c r="K4663">
        <v>55</v>
      </c>
      <c r="L4663" t="s">
        <v>5289</v>
      </c>
      <c r="M4663">
        <v>16012.50001507625</v>
      </c>
      <c r="N4663">
        <v>0</v>
      </c>
      <c r="O4663">
        <v>5.4789563025884593</v>
      </c>
      <c r="P4663">
        <v>5.1215464548443078E-2</v>
      </c>
      <c r="Q4663">
        <v>203.33515284711453</v>
      </c>
      <c r="R4663">
        <v>1.6665199861208984</v>
      </c>
      <c r="S4663">
        <v>2.8997514818968568</v>
      </c>
      <c r="T4663">
        <v>36.268711090087891</v>
      </c>
      <c r="U4663">
        <v>6</v>
      </c>
      <c r="V4663">
        <v>1.4200000166893005</v>
      </c>
      <c r="W4663">
        <v>1</v>
      </c>
      <c r="X4663">
        <v>2.8400000333786011</v>
      </c>
      <c r="Y4663">
        <v>32.462738037109375</v>
      </c>
      <c r="Z4663">
        <v>36.268711090087891</v>
      </c>
      <c r="AA4663">
        <v>32.018489837646484</v>
      </c>
      <c r="AB4663">
        <v>400.27267456054688</v>
      </c>
      <c r="AC4663">
        <v>392.904541015625</v>
      </c>
      <c r="AD4663">
        <v>32.336719512939453</v>
      </c>
      <c r="AE4663">
        <v>34.270015716552734</v>
      </c>
      <c r="AF4663">
        <v>60.789340972900391</v>
      </c>
      <c r="AG4663">
        <v>64.423713684082031</v>
      </c>
      <c r="AH4663">
        <v>499.48114013671875</v>
      </c>
      <c r="AI4663">
        <v>1999.7620849609375</v>
      </c>
      <c r="AJ4663">
        <v>29.051767349243164</v>
      </c>
      <c r="AK4663">
        <v>92.144172668457031</v>
      </c>
      <c r="AL4663">
        <v>-3.5634651184082031</v>
      </c>
      <c r="AM4663">
        <v>-0.14493481814861298</v>
      </c>
      <c r="AN4663">
        <v>1</v>
      </c>
      <c r="AO4663">
        <v>-0.21956524252891541</v>
      </c>
      <c r="AP4663">
        <v>2.737391471862793</v>
      </c>
      <c r="AQ4663">
        <v>1</v>
      </c>
      <c r="AR4663">
        <v>0</v>
      </c>
      <c r="AS4663">
        <v>0.15999999642372131</v>
      </c>
      <c r="AT4663">
        <v>111115</v>
      </c>
      <c r="AU4663">
        <v>0.83246856689453108</v>
      </c>
      <c r="AV4663">
        <v>1.6665199861208982E-3</v>
      </c>
      <c r="AW4663">
        <v>309.41871109008787</v>
      </c>
      <c r="AX4663">
        <v>305.61273803710935</v>
      </c>
      <c r="AY4663">
        <v>319.96192644204348</v>
      </c>
      <c r="AZ4663">
        <v>2.1538875939920663</v>
      </c>
      <c r="BA4663">
        <v>6.0575337274336283</v>
      </c>
      <c r="BB4663">
        <v>65.739737544002651</v>
      </c>
      <c r="BC4663">
        <v>31.469721827449916</v>
      </c>
      <c r="BD4663">
        <v>34.365724563598633</v>
      </c>
      <c r="BE4663">
        <v>5.45298009952635</v>
      </c>
      <c r="BF4663">
        <v>5.0308225426767959E-2</v>
      </c>
      <c r="BG4663">
        <v>3.1577822455367714</v>
      </c>
      <c r="BH4663">
        <v>2.2951978539895785</v>
      </c>
      <c r="BI4663">
        <v>3.1522911180400869E-2</v>
      </c>
      <c r="BJ4663">
        <v>18.736149433511624</v>
      </c>
      <c r="BK4663">
        <v>0.51751795059815386</v>
      </c>
      <c r="BL4663">
        <v>50.502707444052028</v>
      </c>
      <c r="BM4663">
        <v>390.30010759253975</v>
      </c>
      <c r="BN4663">
        <v>7.0894709446823337E-3</v>
      </c>
    </row>
    <row r="4664" spans="1:66">
      <c r="A4664" t="s">
        <v>5288</v>
      </c>
      <c r="B4664" t="s">
        <v>3827</v>
      </c>
      <c r="C4664" s="4">
        <v>20190807</v>
      </c>
      <c r="D4664" t="s">
        <v>5022</v>
      </c>
      <c r="E4664" t="s">
        <v>5023</v>
      </c>
      <c r="F4664" t="s">
        <v>5287</v>
      </c>
      <c r="G4664">
        <v>2000</v>
      </c>
      <c r="H4664">
        <v>325</v>
      </c>
      <c r="K4664">
        <v>56</v>
      </c>
      <c r="L4664" t="s">
        <v>5290</v>
      </c>
      <c r="M4664">
        <v>16154.50001507625</v>
      </c>
      <c r="N4664">
        <v>0</v>
      </c>
      <c r="O4664">
        <v>4.1949890101672773</v>
      </c>
      <c r="P4664">
        <v>5.0956612656452717E-2</v>
      </c>
      <c r="Q4664">
        <v>172.61516109420819</v>
      </c>
      <c r="R4664">
        <v>1.6685523853372193</v>
      </c>
      <c r="S4664">
        <v>2.9191397619986166</v>
      </c>
      <c r="T4664">
        <v>36.184612274169922</v>
      </c>
      <c r="U4664">
        <v>6</v>
      </c>
      <c r="V4664">
        <v>1.4200000166893005</v>
      </c>
      <c r="W4664">
        <v>1</v>
      </c>
      <c r="X4664">
        <v>2.8400000333786011</v>
      </c>
      <c r="Y4664">
        <v>32.437183380126953</v>
      </c>
      <c r="Z4664">
        <v>36.184612274169922</v>
      </c>
      <c r="AA4664">
        <v>32.017425537109375</v>
      </c>
      <c r="AB4664">
        <v>325.10720825195313</v>
      </c>
      <c r="AC4664">
        <v>319.44625854492188</v>
      </c>
      <c r="AD4664">
        <v>31.825258255004883</v>
      </c>
      <c r="AE4664">
        <v>33.755619049072266</v>
      </c>
      <c r="AF4664">
        <v>59.916347503662109</v>
      </c>
      <c r="AG4664">
        <v>63.550575256347656</v>
      </c>
      <c r="AH4664">
        <v>501.11752319335938</v>
      </c>
      <c r="AI4664">
        <v>2001.09326171875</v>
      </c>
      <c r="AJ4664">
        <v>22.690683364868164</v>
      </c>
      <c r="AK4664">
        <v>92.147529602050781</v>
      </c>
      <c r="AL4664">
        <v>-2.3653602600097656</v>
      </c>
      <c r="AM4664">
        <v>-0.16953504085540771</v>
      </c>
      <c r="AN4664">
        <v>0.3333333432674408</v>
      </c>
      <c r="AO4664">
        <v>-0.21956524252891541</v>
      </c>
      <c r="AP4664">
        <v>2.737391471862793</v>
      </c>
      <c r="AQ4664">
        <v>1</v>
      </c>
      <c r="AR4664">
        <v>0</v>
      </c>
      <c r="AS4664">
        <v>0.15999999642372131</v>
      </c>
      <c r="AT4664">
        <v>111115</v>
      </c>
      <c r="AU4664">
        <v>0.83519587198893219</v>
      </c>
      <c r="AV4664">
        <v>1.6685523853372192E-3</v>
      </c>
      <c r="AW4664">
        <v>309.3346122741699</v>
      </c>
      <c r="AX4664">
        <v>305.58718338012693</v>
      </c>
      <c r="AY4664">
        <v>320.17491471853282</v>
      </c>
      <c r="AZ4664">
        <v>2.1636909791055605</v>
      </c>
      <c r="BA4664">
        <v>6.0296366675585524</v>
      </c>
      <c r="BB4664">
        <v>65.43459920844542</v>
      </c>
      <c r="BC4664">
        <v>31.678980159373154</v>
      </c>
      <c r="BD4664">
        <v>34.310897827148438</v>
      </c>
      <c r="BE4664">
        <v>5.436369854665374</v>
      </c>
      <c r="BF4664">
        <v>5.0058440635443353E-2</v>
      </c>
      <c r="BG4664">
        <v>3.1104969055599359</v>
      </c>
      <c r="BH4664">
        <v>2.3258729491054382</v>
      </c>
      <c r="BI4664">
        <v>3.1365999559111353E-2</v>
      </c>
      <c r="BJ4664">
        <v>15.906060666691314</v>
      </c>
      <c r="BK4664">
        <v>0.54035743564651684</v>
      </c>
      <c r="BL4664">
        <v>49.958323738075009</v>
      </c>
      <c r="BM4664">
        <v>317.45216167972268</v>
      </c>
      <c r="BN4664">
        <v>6.6017701041533117E-3</v>
      </c>
    </row>
    <row r="4665" spans="1:66">
      <c r="A4665" t="s">
        <v>5288</v>
      </c>
      <c r="B4665" t="s">
        <v>3827</v>
      </c>
      <c r="C4665" s="4">
        <v>20190807</v>
      </c>
      <c r="D4665" t="s">
        <v>5022</v>
      </c>
      <c r="E4665" t="s">
        <v>5023</v>
      </c>
      <c r="F4665" t="s">
        <v>5287</v>
      </c>
      <c r="G4665">
        <v>2000</v>
      </c>
      <c r="H4665">
        <v>250</v>
      </c>
      <c r="K4665">
        <v>57</v>
      </c>
      <c r="L4665" t="s">
        <v>5291</v>
      </c>
      <c r="M4665">
        <v>16243.50001507625</v>
      </c>
      <c r="N4665">
        <v>0</v>
      </c>
      <c r="O4665">
        <v>2.7202452850862042</v>
      </c>
      <c r="P4665">
        <v>5.0108958087187502E-2</v>
      </c>
      <c r="Q4665">
        <v>147.37591149204968</v>
      </c>
      <c r="R4665">
        <v>1.6395748380605064</v>
      </c>
      <c r="S4665">
        <v>2.9171739840653954</v>
      </c>
      <c r="T4665">
        <v>36.094131469726563</v>
      </c>
      <c r="U4665">
        <v>6</v>
      </c>
      <c r="V4665">
        <v>1.4200000166893005</v>
      </c>
      <c r="W4665">
        <v>1</v>
      </c>
      <c r="X4665">
        <v>2.8400000333786011</v>
      </c>
      <c r="Y4665">
        <v>32.412204742431641</v>
      </c>
      <c r="Z4665">
        <v>36.094131469726563</v>
      </c>
      <c r="AA4665">
        <v>32.019336700439453</v>
      </c>
      <c r="AB4665">
        <v>249.74974060058594</v>
      </c>
      <c r="AC4665">
        <v>245.99932861328125</v>
      </c>
      <c r="AD4665">
        <v>31.548748016357422</v>
      </c>
      <c r="AE4665">
        <v>33.451496124267578</v>
      </c>
      <c r="AF4665">
        <v>59.481487274169922</v>
      </c>
      <c r="AG4665">
        <v>63.068897247314453</v>
      </c>
      <c r="AH4665">
        <v>499.71783447265625</v>
      </c>
      <c r="AI4665">
        <v>1999.354736328125</v>
      </c>
      <c r="AJ4665">
        <v>20.511970520019531</v>
      </c>
      <c r="AK4665">
        <v>92.150535583496094</v>
      </c>
      <c r="AL4665">
        <v>-1.3853362798690796</v>
      </c>
      <c r="AM4665">
        <v>-0.21470315754413605</v>
      </c>
      <c r="AN4665">
        <v>1</v>
      </c>
      <c r="AO4665">
        <v>-0.21956524252891541</v>
      </c>
      <c r="AP4665">
        <v>2.737391471862793</v>
      </c>
      <c r="AQ4665">
        <v>1</v>
      </c>
      <c r="AR4665">
        <v>0</v>
      </c>
      <c r="AS4665">
        <v>0.15999999642372131</v>
      </c>
      <c r="AT4665">
        <v>111115</v>
      </c>
      <c r="AU4665">
        <v>0.83286305745442701</v>
      </c>
      <c r="AV4665">
        <v>1.6395748380605064E-3</v>
      </c>
      <c r="AW4665">
        <v>309.24413146972654</v>
      </c>
      <c r="AX4665">
        <v>305.56220474243162</v>
      </c>
      <c r="AY4665">
        <v>319.89675066225027</v>
      </c>
      <c r="AZ4665">
        <v>2.1839633839959602</v>
      </c>
      <c r="BA4665">
        <v>5.9997472679858967</v>
      </c>
      <c r="BB4665">
        <v>65.10811065823512</v>
      </c>
      <c r="BC4665">
        <v>31.656614533967542</v>
      </c>
      <c r="BD4665">
        <v>34.253168106079102</v>
      </c>
      <c r="BE4665">
        <v>5.4189276887608866</v>
      </c>
      <c r="BF4665">
        <v>4.9240164665210001E-2</v>
      </c>
      <c r="BG4665">
        <v>3.0825732839205013</v>
      </c>
      <c r="BH4665">
        <v>2.3363544048403853</v>
      </c>
      <c r="BI4665">
        <v>3.0851996885712479E-2</v>
      </c>
      <c r="BJ4665">
        <v>13.580769176098295</v>
      </c>
      <c r="BK4665">
        <v>0.59909070615281756</v>
      </c>
      <c r="BL4665">
        <v>49.744826205155299</v>
      </c>
      <c r="BM4665">
        <v>244.70625428521598</v>
      </c>
      <c r="BN4665">
        <v>5.5298189797914638E-3</v>
      </c>
    </row>
    <row r="4666" spans="1:66">
      <c r="A4666" t="s">
        <v>5288</v>
      </c>
      <c r="B4666" t="s">
        <v>3827</v>
      </c>
      <c r="C4666" s="4">
        <v>20190807</v>
      </c>
      <c r="D4666" t="s">
        <v>5022</v>
      </c>
      <c r="E4666" t="s">
        <v>5023</v>
      </c>
      <c r="F4666" t="s">
        <v>5287</v>
      </c>
      <c r="G4666">
        <v>2000</v>
      </c>
      <c r="H4666">
        <v>175</v>
      </c>
      <c r="K4666">
        <v>58</v>
      </c>
      <c r="L4666" t="s">
        <v>5292</v>
      </c>
      <c r="M4666">
        <v>16330.50001507625</v>
      </c>
      <c r="N4666">
        <v>0</v>
      </c>
      <c r="O4666">
        <v>1.5581443078491648</v>
      </c>
      <c r="P4666">
        <v>4.9643815436540367E-2</v>
      </c>
      <c r="Q4666">
        <v>114.38759911702502</v>
      </c>
      <c r="R4666">
        <v>1.620990718807148</v>
      </c>
      <c r="S4666">
        <v>2.9115252691755007</v>
      </c>
      <c r="T4666">
        <v>36.015037536621094</v>
      </c>
      <c r="U4666">
        <v>6</v>
      </c>
      <c r="V4666">
        <v>1.4200000166893005</v>
      </c>
      <c r="W4666">
        <v>1</v>
      </c>
      <c r="X4666">
        <v>2.8400000333786011</v>
      </c>
      <c r="Y4666">
        <v>32.390827178955078</v>
      </c>
      <c r="Z4666">
        <v>36.015037536621094</v>
      </c>
      <c r="AA4666">
        <v>32.020111083984375</v>
      </c>
      <c r="AB4666">
        <v>175.18086242675781</v>
      </c>
      <c r="AC4666">
        <v>172.97645568847656</v>
      </c>
      <c r="AD4666">
        <v>31.350427627563477</v>
      </c>
      <c r="AE4666">
        <v>33.229412078857422</v>
      </c>
      <c r="AF4666">
        <v>59.180690765380859</v>
      </c>
      <c r="AG4666">
        <v>62.727680206298828</v>
      </c>
      <c r="AH4666">
        <v>500.41696166992188</v>
      </c>
      <c r="AI4666">
        <v>2000.0194091796875</v>
      </c>
      <c r="AJ4666">
        <v>17.583942413330078</v>
      </c>
      <c r="AK4666">
        <v>92.153289794921875</v>
      </c>
      <c r="AL4666">
        <v>-0.49411922693252563</v>
      </c>
      <c r="AM4666">
        <v>-0.25649374723434448</v>
      </c>
      <c r="AN4666">
        <v>1</v>
      </c>
      <c r="AO4666">
        <v>-0.21956524252891541</v>
      </c>
      <c r="AP4666">
        <v>2.737391471862793</v>
      </c>
      <c r="AQ4666">
        <v>1</v>
      </c>
      <c r="AR4666">
        <v>0</v>
      </c>
      <c r="AS4666">
        <v>0.15999999642372131</v>
      </c>
      <c r="AT4666">
        <v>111115</v>
      </c>
      <c r="AU4666">
        <v>0.83402826944986963</v>
      </c>
      <c r="AV4666">
        <v>1.620990718807148E-3</v>
      </c>
      <c r="AW4666">
        <v>309.16503753662107</v>
      </c>
      <c r="AX4666">
        <v>305.54082717895506</v>
      </c>
      <c r="AY4666">
        <v>320.00309831612321</v>
      </c>
      <c r="AZ4666">
        <v>2.2023045035678139</v>
      </c>
      <c r="BA4666">
        <v>5.9737249101933259</v>
      </c>
      <c r="BB4666">
        <v>64.823783540308384</v>
      </c>
      <c r="BC4666">
        <v>31.594371461450962</v>
      </c>
      <c r="BD4666">
        <v>34.202932357788086</v>
      </c>
      <c r="BE4666">
        <v>5.4037893278349625</v>
      </c>
      <c r="BF4666">
        <v>4.8790939255239404E-2</v>
      </c>
      <c r="BG4666">
        <v>3.0621996410178252</v>
      </c>
      <c r="BH4666">
        <v>2.3415896868171373</v>
      </c>
      <c r="BI4666">
        <v>3.0569832653145505E-2</v>
      </c>
      <c r="BJ4666">
        <v>10.541193570376556</v>
      </c>
      <c r="BK4666">
        <v>0.66128999268566557</v>
      </c>
      <c r="BL4666">
        <v>49.628950435941789</v>
      </c>
      <c r="BM4666">
        <v>172.23578850859138</v>
      </c>
      <c r="BN4666">
        <v>4.4897211721148028E-3</v>
      </c>
    </row>
    <row r="4667" spans="1:66">
      <c r="A4667" t="s">
        <v>5288</v>
      </c>
      <c r="B4667" t="s">
        <v>3827</v>
      </c>
      <c r="C4667" s="4">
        <v>20190807</v>
      </c>
      <c r="D4667" t="s">
        <v>5022</v>
      </c>
      <c r="E4667" t="s">
        <v>5023</v>
      </c>
      <c r="F4667" t="s">
        <v>5287</v>
      </c>
      <c r="G4667">
        <v>2000</v>
      </c>
      <c r="H4667">
        <v>100</v>
      </c>
      <c r="K4667">
        <v>59</v>
      </c>
      <c r="L4667" t="s">
        <v>5293</v>
      </c>
      <c r="M4667">
        <v>16415.50001507625</v>
      </c>
      <c r="N4667">
        <v>0</v>
      </c>
      <c r="O4667">
        <v>0.15054104913563346</v>
      </c>
      <c r="P4667">
        <v>5.0460597827028011E-2</v>
      </c>
      <c r="Q4667">
        <v>89.775558130996799</v>
      </c>
      <c r="R4667">
        <v>1.6434081350756451</v>
      </c>
      <c r="S4667">
        <v>2.9054139175537559</v>
      </c>
      <c r="T4667">
        <v>35.956199645996094</v>
      </c>
      <c r="U4667">
        <v>6</v>
      </c>
      <c r="V4667">
        <v>1.4200000166893005</v>
      </c>
      <c r="W4667">
        <v>1</v>
      </c>
      <c r="X4667">
        <v>2.8400000333786011</v>
      </c>
      <c r="Y4667">
        <v>32.378032684326172</v>
      </c>
      <c r="Z4667">
        <v>35.956199645996094</v>
      </c>
      <c r="AA4667">
        <v>32.020668029785156</v>
      </c>
      <c r="AB4667">
        <v>100.00872802734375</v>
      </c>
      <c r="AC4667">
        <v>99.631507873535156</v>
      </c>
      <c r="AD4667">
        <v>31.178590774536133</v>
      </c>
      <c r="AE4667">
        <v>33.085880279541016</v>
      </c>
      <c r="AF4667">
        <v>58.899681091308594</v>
      </c>
      <c r="AG4667">
        <v>62.502754211425781</v>
      </c>
      <c r="AH4667">
        <v>499.88253784179688</v>
      </c>
      <c r="AI4667">
        <v>2000.66796875</v>
      </c>
      <c r="AJ4667">
        <v>16.923664093017578</v>
      </c>
      <c r="AK4667">
        <v>92.154617309570313</v>
      </c>
      <c r="AL4667">
        <v>0.25118488073348999</v>
      </c>
      <c r="AM4667">
        <v>-0.30071580410003662</v>
      </c>
      <c r="AN4667">
        <v>1</v>
      </c>
      <c r="AO4667">
        <v>-0.21956524252891541</v>
      </c>
      <c r="AP4667">
        <v>2.737391471862793</v>
      </c>
      <c r="AQ4667">
        <v>1</v>
      </c>
      <c r="AR4667">
        <v>0</v>
      </c>
      <c r="AS4667">
        <v>0.15999999642372131</v>
      </c>
      <c r="AT4667">
        <v>111115</v>
      </c>
      <c r="AU4667">
        <v>0.83313756306966125</v>
      </c>
      <c r="AV4667">
        <v>1.6434081350756452E-3</v>
      </c>
      <c r="AW4667">
        <v>309.10619964599607</v>
      </c>
      <c r="AX4667">
        <v>305.52803268432615</v>
      </c>
      <c r="AY4667">
        <v>320.10686784505378</v>
      </c>
      <c r="AZ4667">
        <v>2.1993011412571564</v>
      </c>
      <c r="BA4667">
        <v>5.9544305530651176</v>
      </c>
      <c r="BB4667">
        <v>64.613480332327811</v>
      </c>
      <c r="BC4667">
        <v>31.527600052786795</v>
      </c>
      <c r="BD4667">
        <v>34.167116165161133</v>
      </c>
      <c r="BE4667">
        <v>5.3930187148270416</v>
      </c>
      <c r="BF4667">
        <v>4.957967528285933E-2</v>
      </c>
      <c r="BG4667">
        <v>3.0490166355113617</v>
      </c>
      <c r="BH4667">
        <v>2.3440020793156799</v>
      </c>
      <c r="BI4667">
        <v>3.1065256387265996E-2</v>
      </c>
      <c r="BJ4667">
        <v>8.2732322033150947</v>
      </c>
      <c r="BK4667">
        <v>0.9010759753325347</v>
      </c>
      <c r="BL4667">
        <v>49.595430883467706</v>
      </c>
      <c r="BM4667">
        <v>99.559947868625116</v>
      </c>
      <c r="BN4667">
        <v>7.4991483597229504E-4</v>
      </c>
    </row>
    <row r="4668" spans="1:66">
      <c r="A4668" t="s">
        <v>5288</v>
      </c>
      <c r="B4668" t="s">
        <v>3827</v>
      </c>
      <c r="C4668" s="4">
        <v>20190807</v>
      </c>
      <c r="D4668" t="s">
        <v>5022</v>
      </c>
      <c r="E4668" t="s">
        <v>5023</v>
      </c>
      <c r="F4668" t="s">
        <v>5287</v>
      </c>
      <c r="G4668">
        <v>2000</v>
      </c>
      <c r="H4668">
        <v>66</v>
      </c>
      <c r="K4668">
        <v>60</v>
      </c>
      <c r="L4668" t="s">
        <v>5294</v>
      </c>
      <c r="M4668">
        <v>16557.50001507625</v>
      </c>
      <c r="N4668">
        <v>0</v>
      </c>
      <c r="O4668">
        <v>-0.33147109339866743</v>
      </c>
      <c r="P4668">
        <v>5.3406600920147394E-2</v>
      </c>
      <c r="Q4668">
        <v>79.462064671403425</v>
      </c>
      <c r="R4668">
        <v>1.724854667366277</v>
      </c>
      <c r="S4668">
        <v>2.8856426686431123</v>
      </c>
      <c r="T4668">
        <v>35.781711578369141</v>
      </c>
      <c r="U4668">
        <v>6</v>
      </c>
      <c r="V4668">
        <v>1.4200000166893005</v>
      </c>
      <c r="W4668">
        <v>1</v>
      </c>
      <c r="X4668">
        <v>2.8400000333786011</v>
      </c>
      <c r="Y4668">
        <v>32.333198547363281</v>
      </c>
      <c r="Z4668">
        <v>35.781711578369141</v>
      </c>
      <c r="AA4668">
        <v>32.019657135009766</v>
      </c>
      <c r="AB4668">
        <v>73.138557434082031</v>
      </c>
      <c r="AC4668">
        <v>73.384407043457031</v>
      </c>
      <c r="AD4668">
        <v>30.681362152099609</v>
      </c>
      <c r="AE4668">
        <v>32.683353424072266</v>
      </c>
      <c r="AF4668">
        <v>58.106571197509766</v>
      </c>
      <c r="AG4668">
        <v>61.898090362548828</v>
      </c>
      <c r="AH4668">
        <v>500.04632568359375</v>
      </c>
      <c r="AI4668">
        <v>2001.0679931640625</v>
      </c>
      <c r="AJ4668">
        <v>26.856481552124023</v>
      </c>
      <c r="AK4668">
        <v>92.153549194335938</v>
      </c>
      <c r="AL4668">
        <v>0.45803987979888916</v>
      </c>
      <c r="AM4668">
        <v>-0.31731051206588745</v>
      </c>
      <c r="AN4668">
        <v>0.66666668653488159</v>
      </c>
      <c r="AO4668">
        <v>-0.21956524252891541</v>
      </c>
      <c r="AP4668">
        <v>2.737391471862793</v>
      </c>
      <c r="AQ4668">
        <v>1</v>
      </c>
      <c r="AR4668">
        <v>0</v>
      </c>
      <c r="AS4668">
        <v>0.15999999642372131</v>
      </c>
      <c r="AT4668">
        <v>111135</v>
      </c>
      <c r="AU4668">
        <v>0.83341054280598936</v>
      </c>
      <c r="AV4668">
        <v>1.7248546673662771E-3</v>
      </c>
      <c r="AW4668">
        <v>308.93171157836912</v>
      </c>
      <c r="AX4668">
        <v>305.48319854736326</v>
      </c>
      <c r="AY4668">
        <v>320.17087174987319</v>
      </c>
      <c r="AZ4668">
        <v>2.1796481352096295</v>
      </c>
      <c r="BA4668">
        <v>5.8975296862442237</v>
      </c>
      <c r="BB4668">
        <v>63.996772102692987</v>
      </c>
      <c r="BC4668">
        <v>31.313418678620721</v>
      </c>
      <c r="BD4668">
        <v>34.057455062866211</v>
      </c>
      <c r="BE4668">
        <v>5.3601575125469632</v>
      </c>
      <c r="BF4668">
        <v>5.2420820011224042E-2</v>
      </c>
      <c r="BG4668">
        <v>3.0118870176011114</v>
      </c>
      <c r="BH4668">
        <v>2.3482704949458517</v>
      </c>
      <c r="BI4668">
        <v>3.2850175274221016E-2</v>
      </c>
      <c r="BJ4668">
        <v>7.322711285779679</v>
      </c>
      <c r="BK4668">
        <v>1.0828194690507931</v>
      </c>
      <c r="BL4668">
        <v>49.533928255572981</v>
      </c>
      <c r="BM4668">
        <v>73.541972526143255</v>
      </c>
      <c r="BN4668">
        <v>-2.2326114999661113E-3</v>
      </c>
    </row>
    <row r="4669" spans="1:66">
      <c r="A4669" t="s">
        <v>5288</v>
      </c>
      <c r="B4669" t="s">
        <v>3827</v>
      </c>
      <c r="C4669" s="4">
        <v>20190807</v>
      </c>
      <c r="D4669" t="s">
        <v>5022</v>
      </c>
      <c r="E4669" t="s">
        <v>5023</v>
      </c>
      <c r="F4669" t="s">
        <v>5287</v>
      </c>
      <c r="G4669">
        <v>2000</v>
      </c>
      <c r="H4669">
        <v>33</v>
      </c>
      <c r="K4669">
        <v>61</v>
      </c>
      <c r="L4669" t="s">
        <v>5295</v>
      </c>
      <c r="M4669">
        <v>16699.50001507625</v>
      </c>
      <c r="N4669">
        <v>0</v>
      </c>
      <c r="O4669">
        <v>-0.26698840252559369</v>
      </c>
      <c r="P4669">
        <v>5.9283707988096644E-2</v>
      </c>
      <c r="Q4669">
        <v>76.302427567026939</v>
      </c>
      <c r="R4669">
        <v>1.8883160624704702</v>
      </c>
      <c r="S4669">
        <v>2.8528799369401634</v>
      </c>
      <c r="T4669">
        <v>35.616279602050781</v>
      </c>
      <c r="U4669">
        <v>6</v>
      </c>
      <c r="V4669">
        <v>1.4200000166893005</v>
      </c>
      <c r="W4669">
        <v>1</v>
      </c>
      <c r="X4669">
        <v>2.8400000333786011</v>
      </c>
      <c r="Y4669">
        <v>32.308238983154297</v>
      </c>
      <c r="Z4669">
        <v>35.616279602050781</v>
      </c>
      <c r="AA4669">
        <v>32.022487640380859</v>
      </c>
      <c r="AB4669">
        <v>72.680854797363281</v>
      </c>
      <c r="AC4669">
        <v>72.836158752441406</v>
      </c>
      <c r="AD4669">
        <v>30.266717910766602</v>
      </c>
      <c r="AE4669">
        <v>32.458625793457031</v>
      </c>
      <c r="AF4669">
        <v>57.401397705078125</v>
      </c>
      <c r="AG4669">
        <v>61.558395385742188</v>
      </c>
      <c r="AH4669">
        <v>500.11880493164063</v>
      </c>
      <c r="AI4669">
        <v>2000.21240234375</v>
      </c>
      <c r="AJ4669">
        <v>16.949480056762695</v>
      </c>
      <c r="AK4669">
        <v>92.152359008789063</v>
      </c>
      <c r="AL4669">
        <v>0.44352418184280396</v>
      </c>
      <c r="AM4669">
        <v>-0.31737709045410156</v>
      </c>
      <c r="AN4669">
        <v>0.66666668653488159</v>
      </c>
      <c r="AO4669">
        <v>-0.21956524252891541</v>
      </c>
      <c r="AP4669">
        <v>2.737391471862793</v>
      </c>
      <c r="AQ4669">
        <v>1</v>
      </c>
      <c r="AR4669">
        <v>0</v>
      </c>
      <c r="AS4669">
        <v>0.15999999642372131</v>
      </c>
      <c r="AT4669">
        <v>111135</v>
      </c>
      <c r="AU4669">
        <v>0.83353134155273423</v>
      </c>
      <c r="AV4669">
        <v>1.8883160624704703E-3</v>
      </c>
      <c r="AW4669">
        <v>308.76627960205076</v>
      </c>
      <c r="AX4669">
        <v>305.45823898315427</v>
      </c>
      <c r="AY4669">
        <v>320.03397722168302</v>
      </c>
      <c r="AZ4669">
        <v>2.1199171847312863</v>
      </c>
      <c r="BA4669">
        <v>5.8440188739907564</v>
      </c>
      <c r="BB4669">
        <v>63.416921030023559</v>
      </c>
      <c r="BC4669">
        <v>30.958295236566528</v>
      </c>
      <c r="BD4669">
        <v>33.962259292602539</v>
      </c>
      <c r="BE4669">
        <v>5.331772333184233</v>
      </c>
      <c r="BF4669">
        <v>5.8071492025004605E-2</v>
      </c>
      <c r="BG4669">
        <v>2.991138937050593</v>
      </c>
      <c r="BH4669">
        <v>2.3406333961336401</v>
      </c>
      <c r="BI4669">
        <v>3.64016800872628E-2</v>
      </c>
      <c r="BJ4669">
        <v>7.0314486983987905</v>
      </c>
      <c r="BK4669">
        <v>1.0475899453507267</v>
      </c>
      <c r="BL4669">
        <v>49.773354327732243</v>
      </c>
      <c r="BM4669">
        <v>72.96307225215034</v>
      </c>
      <c r="BN4669">
        <v>-1.8213197375210486E-3</v>
      </c>
    </row>
    <row r="4670" spans="1:66">
      <c r="A4670" t="s">
        <v>5288</v>
      </c>
      <c r="B4670" t="s">
        <v>3827</v>
      </c>
      <c r="C4670" s="4">
        <v>20190807</v>
      </c>
      <c r="D4670" t="s">
        <v>5022</v>
      </c>
      <c r="E4670" t="s">
        <v>5023</v>
      </c>
      <c r="F4670" t="s">
        <v>5287</v>
      </c>
      <c r="G4670">
        <v>2000</v>
      </c>
      <c r="H4670">
        <v>400</v>
      </c>
      <c r="K4670">
        <v>62</v>
      </c>
      <c r="L4670" t="s">
        <v>5296</v>
      </c>
      <c r="M4670">
        <v>16841.50001507625</v>
      </c>
      <c r="N4670">
        <v>0</v>
      </c>
      <c r="O4670">
        <v>6.2396176747642089</v>
      </c>
      <c r="P4670">
        <v>6.5416304734360789E-2</v>
      </c>
      <c r="Q4670">
        <v>220.5746725264583</v>
      </c>
      <c r="R4670">
        <v>2.0468958577379852</v>
      </c>
      <c r="S4670">
        <v>2.80909638928116</v>
      </c>
      <c r="T4670">
        <v>35.480045318603516</v>
      </c>
      <c r="U4670">
        <v>6</v>
      </c>
      <c r="V4670">
        <v>1.4200000166893005</v>
      </c>
      <c r="W4670">
        <v>1</v>
      </c>
      <c r="X4670">
        <v>2.8400000333786011</v>
      </c>
      <c r="Y4670">
        <v>32.285621643066406</v>
      </c>
      <c r="Z4670">
        <v>35.480045318603516</v>
      </c>
      <c r="AA4670">
        <v>32.022357940673828</v>
      </c>
      <c r="AB4670">
        <v>400.29702758789063</v>
      </c>
      <c r="AC4670">
        <v>391.82998657226563</v>
      </c>
      <c r="AD4670">
        <v>30.078588485717773</v>
      </c>
      <c r="AE4670">
        <v>32.459930419921875</v>
      </c>
      <c r="AF4670">
        <v>57.115879058837891</v>
      </c>
      <c r="AG4670">
        <v>61.637783050537109</v>
      </c>
      <c r="AH4670">
        <v>498.99270629882813</v>
      </c>
      <c r="AI4670">
        <v>1999.9609375</v>
      </c>
      <c r="AJ4670">
        <v>17.572301864624023</v>
      </c>
      <c r="AK4670">
        <v>92.149711608886719</v>
      </c>
      <c r="AL4670">
        <v>-3.6501617431640625</v>
      </c>
      <c r="AM4670">
        <v>-0.13910083472728729</v>
      </c>
      <c r="AN4670">
        <v>0.66666668653488159</v>
      </c>
      <c r="AO4670">
        <v>-0.21956524252891541</v>
      </c>
      <c r="AP4670">
        <v>2.737391471862793</v>
      </c>
      <c r="AQ4670">
        <v>1</v>
      </c>
      <c r="AR4670">
        <v>0</v>
      </c>
      <c r="AS4670">
        <v>0.15999999642372131</v>
      </c>
      <c r="AT4670">
        <v>111115</v>
      </c>
      <c r="AU4670">
        <v>0.83165451049804673</v>
      </c>
      <c r="AV4670">
        <v>2.0468958577379852E-3</v>
      </c>
      <c r="AW4670">
        <v>308.63004531860349</v>
      </c>
      <c r="AX4670">
        <v>305.43562164306638</v>
      </c>
      <c r="AY4670">
        <v>319.99374284758233</v>
      </c>
      <c r="AZ4670">
        <v>2.0597272285379158</v>
      </c>
      <c r="BA4670">
        <v>5.80026961632149</v>
      </c>
      <c r="BB4670">
        <v>62.943980128117126</v>
      </c>
      <c r="BC4670">
        <v>30.484049708195251</v>
      </c>
      <c r="BD4670">
        <v>33.882833480834961</v>
      </c>
      <c r="BE4670">
        <v>5.308189511692988</v>
      </c>
      <c r="BF4670">
        <v>6.3943437362836988E-2</v>
      </c>
      <c r="BG4670">
        <v>2.99117322704033</v>
      </c>
      <c r="BH4670">
        <v>2.3170162846526581</v>
      </c>
      <c r="BI4670">
        <v>4.0094416882806343E-2</v>
      </c>
      <c r="BJ4670">
        <v>20.325892461537762</v>
      </c>
      <c r="BK4670">
        <v>0.56293464024039797</v>
      </c>
      <c r="BL4670">
        <v>50.28865219758427</v>
      </c>
      <c r="BM4670">
        <v>388.86397116313526</v>
      </c>
      <c r="BN4670">
        <v>8.0691960778356536E-3</v>
      </c>
    </row>
    <row r="4671" spans="1:66">
      <c r="A4671" t="s">
        <v>5288</v>
      </c>
      <c r="B4671" t="s">
        <v>3827</v>
      </c>
      <c r="C4671" s="4">
        <v>20190807</v>
      </c>
      <c r="D4671" t="s">
        <v>5022</v>
      </c>
      <c r="E4671" t="s">
        <v>5023</v>
      </c>
      <c r="F4671" t="s">
        <v>5287</v>
      </c>
      <c r="G4671">
        <v>2000</v>
      </c>
      <c r="H4671">
        <v>400</v>
      </c>
      <c r="K4671">
        <v>63</v>
      </c>
      <c r="L4671" t="s">
        <v>4181</v>
      </c>
      <c r="M4671">
        <v>16923.50001507625</v>
      </c>
      <c r="N4671">
        <v>0</v>
      </c>
      <c r="O4671">
        <v>6.3409688580295791</v>
      </c>
      <c r="P4671">
        <v>6.6134519067139977E-2</v>
      </c>
      <c r="Q4671">
        <v>219.25988620378047</v>
      </c>
      <c r="R4671">
        <v>2.0692503050476314</v>
      </c>
      <c r="S4671">
        <v>2.8099161730899733</v>
      </c>
      <c r="T4671">
        <v>35.451343536376953</v>
      </c>
      <c r="U4671">
        <v>6</v>
      </c>
      <c r="V4671">
        <v>1.4200000166893005</v>
      </c>
      <c r="W4671">
        <v>1</v>
      </c>
      <c r="X4671">
        <v>2.8400000333786011</v>
      </c>
      <c r="Y4671">
        <v>32.276485443115234</v>
      </c>
      <c r="Z4671">
        <v>35.451343536376953</v>
      </c>
      <c r="AA4671">
        <v>32.022541046142578</v>
      </c>
      <c r="AB4671">
        <v>399.9002685546875</v>
      </c>
      <c r="AC4671">
        <v>391.31442260742188</v>
      </c>
      <c r="AD4671">
        <v>29.947460174560547</v>
      </c>
      <c r="AE4671">
        <v>32.351631164550781</v>
      </c>
      <c r="AF4671">
        <v>56.895839691162109</v>
      </c>
      <c r="AG4671">
        <v>61.463413238525391</v>
      </c>
      <c r="AH4671">
        <v>499.70822143554688</v>
      </c>
      <c r="AI4671">
        <v>1999.5146484375</v>
      </c>
      <c r="AJ4671">
        <v>13.808542251586914</v>
      </c>
      <c r="AK4671">
        <v>92.149070739746094</v>
      </c>
      <c r="AL4671">
        <v>-3.603790283203125</v>
      </c>
      <c r="AM4671">
        <v>-0.13994865119457245</v>
      </c>
      <c r="AN4671">
        <v>1</v>
      </c>
      <c r="AO4671">
        <v>-0.21956524252891541</v>
      </c>
      <c r="AP4671">
        <v>2.737391471862793</v>
      </c>
      <c r="AQ4671">
        <v>1</v>
      </c>
      <c r="AR4671">
        <v>0</v>
      </c>
      <c r="AS4671">
        <v>0.15999999642372131</v>
      </c>
      <c r="AT4671">
        <v>111115</v>
      </c>
      <c r="AU4671">
        <v>0.83284703572591134</v>
      </c>
      <c r="AV4671">
        <v>2.0692503050476316E-3</v>
      </c>
      <c r="AW4671">
        <v>308.60134353637693</v>
      </c>
      <c r="AX4671">
        <v>305.42648544311521</v>
      </c>
      <c r="AY4671">
        <v>319.92233659917838</v>
      </c>
      <c r="AZ4671">
        <v>2.0510642952038616</v>
      </c>
      <c r="BA4671">
        <v>5.7910889218183375</v>
      </c>
      <c r="BB4671">
        <v>62.844789158796175</v>
      </c>
      <c r="BC4671">
        <v>30.493157994245394</v>
      </c>
      <c r="BD4671">
        <v>33.863914489746094</v>
      </c>
      <c r="BE4671">
        <v>5.3025855499775716</v>
      </c>
      <c r="BF4671">
        <v>6.4629504576822927E-2</v>
      </c>
      <c r="BG4671">
        <v>2.9811727487283641</v>
      </c>
      <c r="BH4671">
        <v>2.3214128012492075</v>
      </c>
      <c r="BI4671">
        <v>4.0526013095362495E-2</v>
      </c>
      <c r="BJ4671">
        <v>20.204594764180847</v>
      </c>
      <c r="BK4671">
        <v>0.56031639402094935</v>
      </c>
      <c r="BL4671">
        <v>50.213046227142733</v>
      </c>
      <c r="BM4671">
        <v>388.30022969977034</v>
      </c>
      <c r="BN4671">
        <v>8.1998242092026271E-3</v>
      </c>
    </row>
    <row r="4672" spans="1:66">
      <c r="A4672" t="s">
        <v>5288</v>
      </c>
      <c r="B4672" t="s">
        <v>3827</v>
      </c>
      <c r="C4672" s="4">
        <v>20190807</v>
      </c>
      <c r="D4672" t="s">
        <v>5022</v>
      </c>
      <c r="E4672" t="s">
        <v>5023</v>
      </c>
      <c r="F4672" t="s">
        <v>5287</v>
      </c>
      <c r="G4672">
        <v>2000</v>
      </c>
      <c r="H4672">
        <v>400</v>
      </c>
      <c r="K4672">
        <v>64</v>
      </c>
      <c r="L4672" t="s">
        <v>5297</v>
      </c>
      <c r="M4672">
        <v>17009.000015065074</v>
      </c>
      <c r="N4672">
        <v>0</v>
      </c>
      <c r="O4672">
        <v>6.378515724407511</v>
      </c>
      <c r="P4672">
        <v>6.5200209792081423E-2</v>
      </c>
      <c r="Q4672">
        <v>216.24531276385872</v>
      </c>
      <c r="R4672">
        <v>2.0399851422852073</v>
      </c>
      <c r="S4672">
        <v>2.8095312132548833</v>
      </c>
      <c r="T4672">
        <v>35.396354675292969</v>
      </c>
      <c r="U4672">
        <v>6</v>
      </c>
      <c r="V4672">
        <v>1.4200000166893005</v>
      </c>
      <c r="W4672">
        <v>1</v>
      </c>
      <c r="X4672">
        <v>2.8400000333786011</v>
      </c>
      <c r="Y4672">
        <v>32.267868041992188</v>
      </c>
      <c r="Z4672">
        <v>35.396354675292969</v>
      </c>
      <c r="AA4672">
        <v>32.024093627929688</v>
      </c>
      <c r="AB4672">
        <v>399.96368408203125</v>
      </c>
      <c r="AC4672">
        <v>391.35726928710938</v>
      </c>
      <c r="AD4672">
        <v>29.797605514526367</v>
      </c>
      <c r="AE4672">
        <v>32.165241241455078</v>
      </c>
      <c r="AF4672">
        <v>56.638835906982422</v>
      </c>
      <c r="AG4672">
        <v>61.139202117919922</v>
      </c>
      <c r="AH4672">
        <v>500.33926391601563</v>
      </c>
      <c r="AI4672">
        <v>2000.5107421875</v>
      </c>
      <c r="AJ4672">
        <v>18.018218994140625</v>
      </c>
      <c r="AK4672">
        <v>92.149284362792969</v>
      </c>
      <c r="AL4672">
        <v>-3.5843536853790283</v>
      </c>
      <c r="AM4672">
        <v>-0.14800377190113068</v>
      </c>
      <c r="AN4672">
        <v>1</v>
      </c>
      <c r="AO4672">
        <v>-0.21956524252891541</v>
      </c>
      <c r="AP4672">
        <v>2.737391471862793</v>
      </c>
      <c r="AQ4672">
        <v>1</v>
      </c>
      <c r="AR4672">
        <v>0</v>
      </c>
      <c r="AS4672">
        <v>0.15999999642372131</v>
      </c>
      <c r="AT4672">
        <v>111115</v>
      </c>
      <c r="AU4672">
        <v>0.83389877319335926</v>
      </c>
      <c r="AV4672">
        <v>2.0399851422852073E-3</v>
      </c>
      <c r="AW4672">
        <v>308.54635467529295</v>
      </c>
      <c r="AX4672">
        <v>305.41786804199216</v>
      </c>
      <c r="AY4672">
        <v>320.08171159561607</v>
      </c>
      <c r="AZ4672">
        <v>2.0733503374706723</v>
      </c>
      <c r="BA4672">
        <v>5.7735351750115633</v>
      </c>
      <c r="BB4672">
        <v>62.654150978330748</v>
      </c>
      <c r="BC4672">
        <v>30.488909736875669</v>
      </c>
      <c r="BD4672">
        <v>33.832111358642578</v>
      </c>
      <c r="BE4672">
        <v>5.2931767930919564</v>
      </c>
      <c r="BF4672">
        <v>6.3736948398336019E-2</v>
      </c>
      <c r="BG4672">
        <v>2.96400396175668</v>
      </c>
      <c r="BH4672">
        <v>2.3291728313352764</v>
      </c>
      <c r="BI4672">
        <v>3.9964523172792948E-2</v>
      </c>
      <c r="BJ4672">
        <v>19.926850817997924</v>
      </c>
      <c r="BK4672">
        <v>0.5525521811764682</v>
      </c>
      <c r="BL4672">
        <v>50.062343011341603</v>
      </c>
      <c r="BM4672">
        <v>388.32522839741046</v>
      </c>
      <c r="BN4672">
        <v>8.2230928805823184E-3</v>
      </c>
    </row>
    <row r="4673" spans="1:66">
      <c r="A4673" t="s">
        <v>5288</v>
      </c>
      <c r="B4673" t="s">
        <v>3827</v>
      </c>
      <c r="C4673" s="4">
        <v>20190807</v>
      </c>
      <c r="D4673" t="s">
        <v>5022</v>
      </c>
      <c r="E4673" t="s">
        <v>5023</v>
      </c>
      <c r="F4673" t="s">
        <v>5287</v>
      </c>
      <c r="G4673">
        <v>2000</v>
      </c>
      <c r="H4673">
        <v>475</v>
      </c>
      <c r="K4673">
        <v>65</v>
      </c>
      <c r="L4673" t="s">
        <v>5298</v>
      </c>
      <c r="M4673">
        <v>17135.50001507625</v>
      </c>
      <c r="N4673">
        <v>0</v>
      </c>
      <c r="O4673">
        <v>7.669524554693071</v>
      </c>
      <c r="P4673">
        <v>6.3215354253015041E-2</v>
      </c>
      <c r="Q4673">
        <v>247.88890752746093</v>
      </c>
      <c r="R4673">
        <v>1.9734683574180305</v>
      </c>
      <c r="S4673">
        <v>2.8018233623809299</v>
      </c>
      <c r="T4673">
        <v>35.339221954345703</v>
      </c>
      <c r="U4673">
        <v>6</v>
      </c>
      <c r="V4673">
        <v>1.4200000166893005</v>
      </c>
      <c r="W4673">
        <v>1</v>
      </c>
      <c r="X4673">
        <v>2.8400000333786011</v>
      </c>
      <c r="Y4673">
        <v>32.248558044433594</v>
      </c>
      <c r="Z4673">
        <v>35.339221954345703</v>
      </c>
      <c r="AA4673">
        <v>32.024257659912109</v>
      </c>
      <c r="AB4673">
        <v>474.12350463867188</v>
      </c>
      <c r="AC4673">
        <v>463.82003784179688</v>
      </c>
      <c r="AD4673">
        <v>29.758649826049805</v>
      </c>
      <c r="AE4673">
        <v>32.051273345947266</v>
      </c>
      <c r="AF4673">
        <v>56.626926422119141</v>
      </c>
      <c r="AG4673">
        <v>60.989498138427734</v>
      </c>
      <c r="AH4673">
        <v>499.92059326171875</v>
      </c>
      <c r="AI4673">
        <v>1998.703125</v>
      </c>
      <c r="AJ4673">
        <v>17.889520645141602</v>
      </c>
      <c r="AK4673">
        <v>92.149932861328125</v>
      </c>
      <c r="AL4673">
        <v>-4.9714827537536621</v>
      </c>
      <c r="AM4673">
        <v>-0.11035585403442383</v>
      </c>
      <c r="AN4673">
        <v>1</v>
      </c>
      <c r="AO4673">
        <v>-0.21956524252891541</v>
      </c>
      <c r="AP4673">
        <v>2.737391471862793</v>
      </c>
      <c r="AQ4673">
        <v>1</v>
      </c>
      <c r="AR4673">
        <v>0</v>
      </c>
      <c r="AS4673">
        <v>0.15999999642372131</v>
      </c>
      <c r="AT4673">
        <v>111115</v>
      </c>
      <c r="AU4673">
        <v>0.83320098876953119</v>
      </c>
      <c r="AV4673">
        <v>1.9734683574180304E-3</v>
      </c>
      <c r="AW4673">
        <v>308.48922195434568</v>
      </c>
      <c r="AX4673">
        <v>305.39855804443357</v>
      </c>
      <c r="AY4673">
        <v>319.79249285208061</v>
      </c>
      <c r="AZ4673">
        <v>2.1074683252968658</v>
      </c>
      <c r="BA4673">
        <v>5.7553460493300461</v>
      </c>
      <c r="BB4673">
        <v>62.456323847690498</v>
      </c>
      <c r="BC4673">
        <v>30.405050501743233</v>
      </c>
      <c r="BD4673">
        <v>33.793889999389648</v>
      </c>
      <c r="BE4673">
        <v>5.2818884562965858</v>
      </c>
      <c r="BF4673">
        <v>6.1838886964243132E-2</v>
      </c>
      <c r="BG4673">
        <v>2.9535226869491162</v>
      </c>
      <c r="BH4673">
        <v>2.3283657693474695</v>
      </c>
      <c r="BI4673">
        <v>3.8770658423335512E-2</v>
      </c>
      <c r="BJ4673">
        <v>22.842946185723502</v>
      </c>
      <c r="BK4673">
        <v>0.53445062158356493</v>
      </c>
      <c r="BL4673">
        <v>50.015980990986364</v>
      </c>
      <c r="BM4673">
        <v>460.17431318435092</v>
      </c>
      <c r="BN4673">
        <v>8.3359453873679788E-3</v>
      </c>
    </row>
    <row r="4674" spans="1:66">
      <c r="A4674" t="s">
        <v>5288</v>
      </c>
      <c r="B4674" t="s">
        <v>3827</v>
      </c>
      <c r="C4674" s="4">
        <v>20190807</v>
      </c>
      <c r="D4674" t="s">
        <v>5022</v>
      </c>
      <c r="E4674" t="s">
        <v>5023</v>
      </c>
      <c r="F4674" t="s">
        <v>5287</v>
      </c>
      <c r="G4674">
        <v>2000</v>
      </c>
      <c r="H4674">
        <v>575</v>
      </c>
      <c r="K4674">
        <v>66</v>
      </c>
      <c r="L4674" t="s">
        <v>5299</v>
      </c>
      <c r="M4674">
        <v>17225.50001507625</v>
      </c>
      <c r="N4674">
        <v>0</v>
      </c>
      <c r="O4674">
        <v>9.4489431476557222</v>
      </c>
      <c r="P4674">
        <v>6.0801354368754126E-2</v>
      </c>
      <c r="Q4674">
        <v>287.57044866646117</v>
      </c>
      <c r="R4674">
        <v>1.9105551264980496</v>
      </c>
      <c r="S4674">
        <v>2.8181666869866171</v>
      </c>
      <c r="T4674">
        <v>35.338813781738281</v>
      </c>
      <c r="U4674">
        <v>6</v>
      </c>
      <c r="V4674">
        <v>1.4200000166893005</v>
      </c>
      <c r="W4674">
        <v>1</v>
      </c>
      <c r="X4674">
        <v>2.8400000333786011</v>
      </c>
      <c r="Y4674">
        <v>32.242153167724609</v>
      </c>
      <c r="Z4674">
        <v>35.338813781738281</v>
      </c>
      <c r="AA4674">
        <v>32.024345397949219</v>
      </c>
      <c r="AB4674">
        <v>575.15057373046875</v>
      </c>
      <c r="AC4674">
        <v>562.54156494140625</v>
      </c>
      <c r="AD4674">
        <v>29.655815124511719</v>
      </c>
      <c r="AE4674">
        <v>31.871992111206055</v>
      </c>
      <c r="AF4674">
        <v>56.452583312988281</v>
      </c>
      <c r="AG4674">
        <v>60.671279907226563</v>
      </c>
      <c r="AH4674">
        <v>500.77099609375</v>
      </c>
      <c r="AI4674">
        <v>1999.6224365234375</v>
      </c>
      <c r="AJ4674">
        <v>21.194648742675781</v>
      </c>
      <c r="AK4674">
        <v>92.15142822265625</v>
      </c>
      <c r="AL4674">
        <v>-6.7084059715270996</v>
      </c>
      <c r="AM4674">
        <v>-6.2572762370109558E-2</v>
      </c>
      <c r="AN4674">
        <v>1</v>
      </c>
      <c r="AO4674">
        <v>-0.21956524252891541</v>
      </c>
      <c r="AP4674">
        <v>2.737391471862793</v>
      </c>
      <c r="AQ4674">
        <v>1</v>
      </c>
      <c r="AR4674">
        <v>0</v>
      </c>
      <c r="AS4674">
        <v>0.15999999642372131</v>
      </c>
      <c r="AT4674">
        <v>111115</v>
      </c>
      <c r="AU4674">
        <v>0.83461832682291659</v>
      </c>
      <c r="AV4674">
        <v>1.9105551264980496E-3</v>
      </c>
      <c r="AW4674">
        <v>308.48881378173826</v>
      </c>
      <c r="AX4674">
        <v>305.39215316772459</v>
      </c>
      <c r="AY4674">
        <v>319.9395826925429</v>
      </c>
      <c r="AZ4674">
        <v>2.1383698962450528</v>
      </c>
      <c r="BA4674">
        <v>5.755216280335488</v>
      </c>
      <c r="BB4674">
        <v>62.453902140612904</v>
      </c>
      <c r="BC4674">
        <v>30.581910029406849</v>
      </c>
      <c r="BD4674">
        <v>33.790483474731445</v>
      </c>
      <c r="BE4674">
        <v>5.2808833866254057</v>
      </c>
      <c r="BF4674">
        <v>5.9526946300456282E-2</v>
      </c>
      <c r="BG4674">
        <v>2.9370495933488709</v>
      </c>
      <c r="BH4674">
        <v>2.3438337932765347</v>
      </c>
      <c r="BI4674">
        <v>3.7316777920207829E-2</v>
      </c>
      <c r="BJ4674">
        <v>26.500027559244455</v>
      </c>
      <c r="BK4674">
        <v>0.51119857907106692</v>
      </c>
      <c r="BL4674">
        <v>49.68624376246207</v>
      </c>
      <c r="BM4674">
        <v>558.04998990640172</v>
      </c>
      <c r="BN4674">
        <v>8.4129110478222795E-3</v>
      </c>
    </row>
    <row r="4675" spans="1:66">
      <c r="A4675" t="s">
        <v>5288</v>
      </c>
      <c r="B4675" t="s">
        <v>3827</v>
      </c>
      <c r="C4675" s="4">
        <v>20190807</v>
      </c>
      <c r="D4675" t="s">
        <v>5022</v>
      </c>
      <c r="E4675" t="s">
        <v>5023</v>
      </c>
      <c r="F4675" t="s">
        <v>5287</v>
      </c>
      <c r="G4675">
        <v>2000</v>
      </c>
      <c r="H4675">
        <v>675</v>
      </c>
      <c r="K4675">
        <v>67</v>
      </c>
      <c r="L4675" t="s">
        <v>5141</v>
      </c>
      <c r="M4675">
        <v>17367.50001507625</v>
      </c>
      <c r="N4675">
        <v>0</v>
      </c>
      <c r="O4675">
        <v>10.487895596269176</v>
      </c>
      <c r="P4675">
        <v>5.6190999747293711E-2</v>
      </c>
      <c r="Q4675">
        <v>331.61970633251985</v>
      </c>
      <c r="R4675">
        <v>1.7862274902721165</v>
      </c>
      <c r="S4675">
        <v>2.8468695953000385</v>
      </c>
      <c r="T4675">
        <v>35.351264953613281</v>
      </c>
      <c r="U4675">
        <v>6</v>
      </c>
      <c r="V4675">
        <v>1.4200000166893005</v>
      </c>
      <c r="W4675">
        <v>1</v>
      </c>
      <c r="X4675">
        <v>2.8400000333786011</v>
      </c>
      <c r="Y4675">
        <v>32.232868194580078</v>
      </c>
      <c r="Z4675">
        <v>35.351264953613281</v>
      </c>
      <c r="AA4675">
        <v>32.025726318359375</v>
      </c>
      <c r="AB4675">
        <v>674.98486328125</v>
      </c>
      <c r="AC4675">
        <v>660.9849853515625</v>
      </c>
      <c r="AD4675">
        <v>29.526956558227539</v>
      </c>
      <c r="AE4675">
        <v>31.602334976196289</v>
      </c>
      <c r="AF4675">
        <v>56.238834381103516</v>
      </c>
      <c r="AG4675">
        <v>60.191726684570313</v>
      </c>
      <c r="AH4675">
        <v>500.08572387695313</v>
      </c>
      <c r="AI4675">
        <v>2000.08740234375</v>
      </c>
      <c r="AJ4675">
        <v>19.166557312011719</v>
      </c>
      <c r="AK4675">
        <v>92.15478515625</v>
      </c>
      <c r="AL4675">
        <v>-8.7826128005981445</v>
      </c>
      <c r="AM4675">
        <v>-2.4218078702688217E-2</v>
      </c>
      <c r="AN4675">
        <v>0.66666668653488159</v>
      </c>
      <c r="AO4675">
        <v>-0.21956524252891541</v>
      </c>
      <c r="AP4675">
        <v>2.737391471862793</v>
      </c>
      <c r="AQ4675">
        <v>1</v>
      </c>
      <c r="AR4675">
        <v>0</v>
      </c>
      <c r="AS4675">
        <v>0.15999999642372131</v>
      </c>
      <c r="AT4675">
        <v>111115</v>
      </c>
      <c r="AU4675">
        <v>0.83347620646158849</v>
      </c>
      <c r="AV4675">
        <v>1.7862274902721166E-3</v>
      </c>
      <c r="AW4675">
        <v>308.50126495361326</v>
      </c>
      <c r="AX4675">
        <v>305.38286819458006</v>
      </c>
      <c r="AY4675">
        <v>320.01397722213005</v>
      </c>
      <c r="AZ4675">
        <v>2.1956809398902144</v>
      </c>
      <c r="BA4675">
        <v>5.7591759854672526</v>
      </c>
      <c r="BB4675">
        <v>62.494595106509905</v>
      </c>
      <c r="BC4675">
        <v>30.892260130313616</v>
      </c>
      <c r="BD4675">
        <v>33.79206657409668</v>
      </c>
      <c r="BE4675">
        <v>5.2813504475856483</v>
      </c>
      <c r="BF4675">
        <v>5.5100799406057069E-2</v>
      </c>
      <c r="BG4675">
        <v>2.9123063901672142</v>
      </c>
      <c r="BH4675">
        <v>2.3690440574184342</v>
      </c>
      <c r="BI4675">
        <v>3.4534315589595424E-2</v>
      </c>
      <c r="BJ4675">
        <v>30.560342790652086</v>
      </c>
      <c r="BK4675">
        <v>0.5017053544054999</v>
      </c>
      <c r="BL4675">
        <v>49.134004190713569</v>
      </c>
      <c r="BM4675">
        <v>655.99954208094414</v>
      </c>
      <c r="BN4675">
        <v>7.855376004443481E-3</v>
      </c>
    </row>
    <row r="4676" spans="1:66">
      <c r="A4676" t="s">
        <v>5288</v>
      </c>
      <c r="B4676" t="s">
        <v>3827</v>
      </c>
      <c r="C4676" s="4">
        <v>20190807</v>
      </c>
      <c r="D4676" t="s">
        <v>5022</v>
      </c>
      <c r="E4676" t="s">
        <v>5023</v>
      </c>
      <c r="F4676" t="s">
        <v>5287</v>
      </c>
      <c r="G4676">
        <v>2000</v>
      </c>
      <c r="H4676">
        <v>800</v>
      </c>
      <c r="K4676">
        <v>68</v>
      </c>
      <c r="L4676" t="s">
        <v>5300</v>
      </c>
      <c r="M4676">
        <v>17466.50001507625</v>
      </c>
      <c r="N4676">
        <v>0</v>
      </c>
      <c r="O4676">
        <v>11.747081692207558</v>
      </c>
      <c r="P4676">
        <v>5.2529693474291247E-2</v>
      </c>
      <c r="Q4676">
        <v>389.23406822401807</v>
      </c>
      <c r="R4676">
        <v>1.6796083993685678</v>
      </c>
      <c r="S4676">
        <v>2.8602994932626444</v>
      </c>
      <c r="T4676">
        <v>35.343585968017578</v>
      </c>
      <c r="U4676">
        <v>6</v>
      </c>
      <c r="V4676">
        <v>1.4200000166893005</v>
      </c>
      <c r="W4676">
        <v>1</v>
      </c>
      <c r="X4676">
        <v>2.8400000333786011</v>
      </c>
      <c r="Y4676">
        <v>32.226577758789063</v>
      </c>
      <c r="Z4676">
        <v>35.343585968017578</v>
      </c>
      <c r="AA4676">
        <v>32.026172637939453</v>
      </c>
      <c r="AB4676">
        <v>798.87255859375</v>
      </c>
      <c r="AC4676">
        <v>783.16925048828125</v>
      </c>
      <c r="AD4676">
        <v>29.473365783691406</v>
      </c>
      <c r="AE4676">
        <v>31.429075241088867</v>
      </c>
      <c r="AF4676">
        <v>56.158546447753906</v>
      </c>
      <c r="AG4676">
        <v>59.884960174560547</v>
      </c>
      <c r="AH4676">
        <v>499.0986328125</v>
      </c>
      <c r="AI4676">
        <v>1999.6171875</v>
      </c>
      <c r="AJ4676">
        <v>18.580398559570313</v>
      </c>
      <c r="AK4676">
        <v>92.157791137695313</v>
      </c>
      <c r="AL4676">
        <v>-11.253664016723633</v>
      </c>
      <c r="AM4676">
        <v>1.6190627589821815E-2</v>
      </c>
      <c r="AN4676">
        <v>1</v>
      </c>
      <c r="AO4676">
        <v>-0.21956524252891541</v>
      </c>
      <c r="AP4676">
        <v>2.737391471862793</v>
      </c>
      <c r="AQ4676">
        <v>1</v>
      </c>
      <c r="AR4676">
        <v>0</v>
      </c>
      <c r="AS4676">
        <v>0.15999999642372131</v>
      </c>
      <c r="AT4676">
        <v>111115</v>
      </c>
      <c r="AU4676">
        <v>0.83183105468749996</v>
      </c>
      <c r="AV4676">
        <v>1.6796083993685677E-3</v>
      </c>
      <c r="AW4676">
        <v>308.49358596801756</v>
      </c>
      <c r="AX4676">
        <v>305.37657775878904</v>
      </c>
      <c r="AY4676">
        <v>319.93874284881167</v>
      </c>
      <c r="AZ4676">
        <v>2.2461163597738678</v>
      </c>
      <c r="BA4676">
        <v>5.7567336449818232</v>
      </c>
      <c r="BB4676">
        <v>62.466054946787303</v>
      </c>
      <c r="BC4676">
        <v>31.036979705698435</v>
      </c>
      <c r="BD4676">
        <v>33.78508186340332</v>
      </c>
      <c r="BE4676">
        <v>5.2792900225041732</v>
      </c>
      <c r="BF4676">
        <v>5.1575729658159541E-2</v>
      </c>
      <c r="BG4676">
        <v>2.8964341517191787</v>
      </c>
      <c r="BH4676">
        <v>2.3828558707849945</v>
      </c>
      <c r="BI4676">
        <v>3.2319202488609311E-2</v>
      </c>
      <c r="BJ4676">
        <v>35.870951963064506</v>
      </c>
      <c r="BK4676">
        <v>0.49699866022745781</v>
      </c>
      <c r="BL4676">
        <v>48.813068897712597</v>
      </c>
      <c r="BM4676">
        <v>777.58525045374108</v>
      </c>
      <c r="BN4676">
        <v>7.3742539181933511E-3</v>
      </c>
    </row>
    <row r="4677" spans="1:66">
      <c r="A4677" t="s">
        <v>5288</v>
      </c>
      <c r="B4677" t="s">
        <v>3827</v>
      </c>
      <c r="C4677" s="4">
        <v>20190807</v>
      </c>
      <c r="D4677" t="s">
        <v>5022</v>
      </c>
      <c r="E4677" t="s">
        <v>5023</v>
      </c>
      <c r="F4677" t="s">
        <v>5287</v>
      </c>
      <c r="G4677">
        <v>2000</v>
      </c>
      <c r="H4677">
        <v>1000</v>
      </c>
      <c r="K4677">
        <v>69</v>
      </c>
      <c r="L4677" t="s">
        <v>5301</v>
      </c>
      <c r="M4677">
        <v>17607.50001507625</v>
      </c>
      <c r="N4677">
        <v>0</v>
      </c>
      <c r="O4677">
        <v>13.038347595711684</v>
      </c>
      <c r="P4677">
        <v>4.7024188568420014E-2</v>
      </c>
      <c r="Q4677">
        <v>493.44909933349714</v>
      </c>
      <c r="R4677">
        <v>1.5215123198387208</v>
      </c>
      <c r="S4677">
        <v>2.8893251725328337</v>
      </c>
      <c r="T4677">
        <v>35.367218017578125</v>
      </c>
      <c r="U4677">
        <v>6</v>
      </c>
      <c r="V4677">
        <v>1.4200000166893005</v>
      </c>
      <c r="W4677">
        <v>1</v>
      </c>
      <c r="X4677">
        <v>2.8400000333786011</v>
      </c>
      <c r="Y4677">
        <v>32.218578338623047</v>
      </c>
      <c r="Z4677">
        <v>35.367218017578125</v>
      </c>
      <c r="AA4677">
        <v>32.024837493896484</v>
      </c>
      <c r="AB4677">
        <v>999.5552978515625</v>
      </c>
      <c r="AC4677">
        <v>982.10491943359375</v>
      </c>
      <c r="AD4677">
        <v>29.423879623413086</v>
      </c>
      <c r="AE4677">
        <v>31.193878173828125</v>
      </c>
      <c r="AF4677">
        <v>56.092899322509766</v>
      </c>
      <c r="AG4677">
        <v>59.467178344726563</v>
      </c>
      <c r="AH4677">
        <v>499.67852783203125</v>
      </c>
      <c r="AI4677">
        <v>2000.0782470703125</v>
      </c>
      <c r="AJ4677">
        <v>18.356430053710938</v>
      </c>
      <c r="AK4677">
        <v>92.163200378417969</v>
      </c>
      <c r="AL4677">
        <v>-15.485622406005859</v>
      </c>
      <c r="AM4677">
        <v>8.5557274520397186E-2</v>
      </c>
      <c r="AN4677">
        <v>1</v>
      </c>
      <c r="AO4677">
        <v>-0.21956524252891541</v>
      </c>
      <c r="AP4677">
        <v>2.737391471862793</v>
      </c>
      <c r="AQ4677">
        <v>1</v>
      </c>
      <c r="AR4677">
        <v>0</v>
      </c>
      <c r="AS4677">
        <v>0.15999999642372131</v>
      </c>
      <c r="AT4677">
        <v>111115</v>
      </c>
      <c r="AU4677">
        <v>0.83279754638671866</v>
      </c>
      <c r="AV4677">
        <v>1.5215123198387209E-3</v>
      </c>
      <c r="AW4677">
        <v>308.5172180175781</v>
      </c>
      <c r="AX4677">
        <v>305.36857833862302</v>
      </c>
      <c r="AY4677">
        <v>320.01251237841279</v>
      </c>
      <c r="AZ4677">
        <v>2.3181766800171855</v>
      </c>
      <c r="BA4677">
        <v>5.7642528172473142</v>
      </c>
      <c r="BB4677">
        <v>62.543974097899707</v>
      </c>
      <c r="BC4677">
        <v>31.350095924071582</v>
      </c>
      <c r="BD4677">
        <v>33.792898178100586</v>
      </c>
      <c r="BE4677">
        <v>5.2815958096632771</v>
      </c>
      <c r="BF4677">
        <v>4.6258253078960553E-2</v>
      </c>
      <c r="BG4677">
        <v>2.8749276447144805</v>
      </c>
      <c r="BH4677">
        <v>2.4066681649487967</v>
      </c>
      <c r="BI4677">
        <v>2.897926070313005E-2</v>
      </c>
      <c r="BJ4677">
        <v>45.47784821842297</v>
      </c>
      <c r="BK4677">
        <v>0.50244030914546534</v>
      </c>
      <c r="BL4677">
        <v>48.266877802674365</v>
      </c>
      <c r="BM4677">
        <v>975.90711343101043</v>
      </c>
      <c r="BN4677">
        <v>6.4485679168635075E-3</v>
      </c>
    </row>
    <row r="4678" spans="1:66">
      <c r="A4678" t="s">
        <v>5288</v>
      </c>
      <c r="B4678" t="s">
        <v>3827</v>
      </c>
      <c r="C4678" s="4">
        <v>20190807</v>
      </c>
      <c r="D4678" t="s">
        <v>5022</v>
      </c>
      <c r="E4678" t="s">
        <v>5023</v>
      </c>
      <c r="F4678" t="s">
        <v>5287</v>
      </c>
      <c r="G4678">
        <v>2000</v>
      </c>
      <c r="H4678">
        <v>1400</v>
      </c>
      <c r="K4678">
        <v>70</v>
      </c>
      <c r="L4678" t="s">
        <v>5302</v>
      </c>
      <c r="M4678">
        <v>17744.50001507625</v>
      </c>
      <c r="N4678">
        <v>0</v>
      </c>
      <c r="O4678">
        <v>15.685322970008956</v>
      </c>
      <c r="P4678">
        <v>4.1850411464515638E-2</v>
      </c>
      <c r="Q4678">
        <v>716.72456717840953</v>
      </c>
      <c r="R4678">
        <v>1.3549652479205558</v>
      </c>
      <c r="S4678">
        <v>2.88684089230575</v>
      </c>
      <c r="T4678">
        <v>35.284965515136719</v>
      </c>
      <c r="U4678">
        <v>6</v>
      </c>
      <c r="V4678">
        <v>1.4200000166893005</v>
      </c>
      <c r="W4678">
        <v>1</v>
      </c>
      <c r="X4678">
        <v>2.8400000333786011</v>
      </c>
      <c r="Y4678">
        <v>32.195037841796875</v>
      </c>
      <c r="Z4678">
        <v>35.284965515136719</v>
      </c>
      <c r="AA4678">
        <v>32.026218414306641</v>
      </c>
      <c r="AB4678">
        <v>1400.010009765625</v>
      </c>
      <c r="AC4678">
        <v>1378.9276123046875</v>
      </c>
      <c r="AD4678">
        <v>29.359722137451172</v>
      </c>
      <c r="AE4678">
        <v>30.93671989440918</v>
      </c>
      <c r="AF4678">
        <v>56.046104431152344</v>
      </c>
      <c r="AG4678">
        <v>59.056507110595703</v>
      </c>
      <c r="AH4678">
        <v>499.57473754882813</v>
      </c>
      <c r="AI4678">
        <v>2000.235595703125</v>
      </c>
      <c r="AJ4678">
        <v>12.858851432800293</v>
      </c>
      <c r="AK4678">
        <v>92.164840698242188</v>
      </c>
      <c r="AL4678">
        <v>-24.709194183349609</v>
      </c>
      <c r="AM4678">
        <v>0.19275274872779846</v>
      </c>
      <c r="AN4678">
        <v>1</v>
      </c>
      <c r="AO4678">
        <v>-0.21956524252891541</v>
      </c>
      <c r="AP4678">
        <v>2.737391471862793</v>
      </c>
      <c r="AQ4678">
        <v>1</v>
      </c>
      <c r="AR4678">
        <v>0</v>
      </c>
      <c r="AS4678">
        <v>0.15999999642372131</v>
      </c>
      <c r="AT4678">
        <v>111115</v>
      </c>
      <c r="AU4678">
        <v>0.83262456258138018</v>
      </c>
      <c r="AV4678">
        <v>1.3549652479205559E-3</v>
      </c>
      <c r="AW4678">
        <v>308.4349655151367</v>
      </c>
      <c r="AX4678">
        <v>305.34503784179685</v>
      </c>
      <c r="AY4678">
        <v>320.03768815910007</v>
      </c>
      <c r="AZ4678">
        <v>2.4065511939719304</v>
      </c>
      <c r="BA4678">
        <v>5.7381187531001121</v>
      </c>
      <c r="BB4678">
        <v>62.259303109819754</v>
      </c>
      <c r="BC4678">
        <v>31.322583215410575</v>
      </c>
      <c r="BD4678">
        <v>33.740001678466797</v>
      </c>
      <c r="BE4678">
        <v>5.2660085937221899</v>
      </c>
      <c r="BF4678">
        <v>4.1242657185356781E-2</v>
      </c>
      <c r="BG4678">
        <v>2.8512778607943621</v>
      </c>
      <c r="BH4678">
        <v>2.4147307329278278</v>
      </c>
      <c r="BI4678">
        <v>2.5830583283124899E-2</v>
      </c>
      <c r="BJ4678">
        <v>66.056805558514696</v>
      </c>
      <c r="BK4678">
        <v>0.51976953741647336</v>
      </c>
      <c r="BL4678">
        <v>47.997506405049918</v>
      </c>
      <c r="BM4678">
        <v>1371.4715609805187</v>
      </c>
      <c r="BN4678">
        <v>5.4894057677727925E-3</v>
      </c>
    </row>
    <row r="4679" spans="1:66">
      <c r="A4679" t="s">
        <v>5288</v>
      </c>
      <c r="B4679" t="s">
        <v>3827</v>
      </c>
      <c r="C4679" s="4">
        <v>20190807</v>
      </c>
      <c r="D4679" t="s">
        <v>5022</v>
      </c>
      <c r="E4679" t="s">
        <v>5023</v>
      </c>
      <c r="F4679" t="s">
        <v>5287</v>
      </c>
      <c r="G4679">
        <v>2000</v>
      </c>
      <c r="H4679">
        <v>1800</v>
      </c>
      <c r="K4679">
        <v>71</v>
      </c>
      <c r="L4679" t="s">
        <v>5303</v>
      </c>
      <c r="M4679">
        <v>17851.50001507625</v>
      </c>
      <c r="N4679">
        <v>0</v>
      </c>
      <c r="O4679">
        <v>17.194486641995226</v>
      </c>
      <c r="P4679">
        <v>3.8130739475018285E-2</v>
      </c>
      <c r="Q4679">
        <v>974.17798349053305</v>
      </c>
      <c r="R4679">
        <v>1.2455568440909419</v>
      </c>
      <c r="S4679">
        <v>2.9090575013930362</v>
      </c>
      <c r="T4679">
        <v>35.296627044677734</v>
      </c>
      <c r="U4679">
        <v>6</v>
      </c>
      <c r="V4679">
        <v>1.4200000166893005</v>
      </c>
      <c r="W4679">
        <v>1</v>
      </c>
      <c r="X4679">
        <v>2.8400000333786011</v>
      </c>
      <c r="Y4679">
        <v>32.196823120117188</v>
      </c>
      <c r="Z4679">
        <v>35.296627044677734</v>
      </c>
      <c r="AA4679">
        <v>32.026782989501953</v>
      </c>
      <c r="AB4679">
        <v>1799.982177734375</v>
      </c>
      <c r="AC4679">
        <v>1776.681396484375</v>
      </c>
      <c r="AD4679">
        <v>29.286750793457031</v>
      </c>
      <c r="AE4679">
        <v>30.736215591430664</v>
      </c>
      <c r="AF4679">
        <v>55.900409698486328</v>
      </c>
      <c r="AG4679">
        <v>58.667041778564453</v>
      </c>
      <c r="AH4679">
        <v>499.74575805664063</v>
      </c>
      <c r="AI4679">
        <v>2000.03564453125</v>
      </c>
      <c r="AJ4679">
        <v>11.051003456115723</v>
      </c>
      <c r="AK4679">
        <v>92.163597106933594</v>
      </c>
      <c r="AL4679">
        <v>-34.675266265869141</v>
      </c>
      <c r="AM4679">
        <v>0.2819092869758606</v>
      </c>
      <c r="AN4679">
        <v>1</v>
      </c>
      <c r="AO4679">
        <v>-0.21956524252891541</v>
      </c>
      <c r="AP4679">
        <v>2.737391471862793</v>
      </c>
      <c r="AQ4679">
        <v>1</v>
      </c>
      <c r="AR4679">
        <v>0</v>
      </c>
      <c r="AS4679">
        <v>0.15999999642372131</v>
      </c>
      <c r="AT4679">
        <v>111115</v>
      </c>
      <c r="AU4679">
        <v>0.83290959676106757</v>
      </c>
      <c r="AV4679">
        <v>1.245556844090942E-3</v>
      </c>
      <c r="AW4679">
        <v>308.44662704467771</v>
      </c>
      <c r="AX4679">
        <v>305.34682312011716</v>
      </c>
      <c r="AY4679">
        <v>320.00569597231515</v>
      </c>
      <c r="AZ4679">
        <v>2.4571548339685143</v>
      </c>
      <c r="BA4679">
        <v>5.7418176917535027</v>
      </c>
      <c r="BB4679">
        <v>62.300277680042264</v>
      </c>
      <c r="BC4679">
        <v>31.5640620886116</v>
      </c>
      <c r="BD4679">
        <v>33.746725082397461</v>
      </c>
      <c r="BE4679">
        <v>5.2679875830143272</v>
      </c>
      <c r="BF4679">
        <v>3.7625566705724645E-2</v>
      </c>
      <c r="BG4679">
        <v>2.8327601903604664</v>
      </c>
      <c r="BH4679">
        <v>2.4352273926538608</v>
      </c>
      <c r="BI4679">
        <v>2.3560849959986491E-2</v>
      </c>
      <c r="BJ4679">
        <v>89.783747180866499</v>
      </c>
      <c r="BK4679">
        <v>0.54831326844430117</v>
      </c>
      <c r="BL4679">
        <v>47.567768400183994</v>
      </c>
      <c r="BM4679">
        <v>1768.5079610287848</v>
      </c>
      <c r="BN4679">
        <v>4.6248214674176067E-3</v>
      </c>
    </row>
    <row r="4681" spans="1:66">
      <c r="A4681" t="s">
        <v>5305</v>
      </c>
      <c r="B4681" t="s">
        <v>3827</v>
      </c>
      <c r="C4681" s="4">
        <v>20190808</v>
      </c>
      <c r="D4681" t="s">
        <v>5022</v>
      </c>
      <c r="E4681" t="s">
        <v>5023</v>
      </c>
      <c r="F4681" t="s">
        <v>5304</v>
      </c>
      <c r="G4681">
        <v>2000</v>
      </c>
      <c r="H4681">
        <v>400</v>
      </c>
      <c r="K4681">
        <v>1</v>
      </c>
      <c r="L4681" t="s">
        <v>5306</v>
      </c>
      <c r="M4681">
        <v>339.50004963204265</v>
      </c>
      <c r="N4681">
        <v>0</v>
      </c>
      <c r="O4681">
        <v>6.9354518594372268</v>
      </c>
      <c r="P4681">
        <v>5.9157841080307971E-2</v>
      </c>
      <c r="Q4681">
        <v>189.58373161445942</v>
      </c>
      <c r="R4681">
        <v>1.2636423853641181</v>
      </c>
      <c r="S4681">
        <v>1.945625958135401</v>
      </c>
      <c r="T4681">
        <v>30.360504150390625</v>
      </c>
      <c r="U4681">
        <v>6</v>
      </c>
      <c r="V4681">
        <v>1.4200000166893005</v>
      </c>
      <c r="W4681">
        <v>1</v>
      </c>
      <c r="X4681">
        <v>2.8400000333786011</v>
      </c>
      <c r="Y4681">
        <v>27.296245574951172</v>
      </c>
      <c r="Z4681">
        <v>30.360504150390625</v>
      </c>
      <c r="AA4681">
        <v>27.046136856079102</v>
      </c>
      <c r="AB4681">
        <v>399.50741577148438</v>
      </c>
      <c r="AC4681">
        <v>390.59881591796875</v>
      </c>
      <c r="AD4681">
        <v>24.482585906982422</v>
      </c>
      <c r="AE4681">
        <v>25.958560943603516</v>
      </c>
      <c r="AF4681">
        <v>62.252101898193359</v>
      </c>
      <c r="AG4681">
        <v>66.005081176757813</v>
      </c>
      <c r="AH4681">
        <v>500.34994506835938</v>
      </c>
      <c r="AI4681">
        <v>2000.057373046875</v>
      </c>
      <c r="AJ4681">
        <v>19.363979339599609</v>
      </c>
      <c r="AK4681">
        <v>92.603179931640625</v>
      </c>
      <c r="AL4681">
        <v>-3.9070384502410889</v>
      </c>
      <c r="AM4681">
        <v>0.35212284326553345</v>
      </c>
      <c r="AN4681">
        <v>1</v>
      </c>
      <c r="AO4681">
        <v>-0.21956524252891541</v>
      </c>
      <c r="AP4681">
        <v>2.737391471862793</v>
      </c>
      <c r="AQ4681">
        <v>1</v>
      </c>
      <c r="AR4681">
        <v>0</v>
      </c>
      <c r="AS4681">
        <v>0.15999999642372131</v>
      </c>
      <c r="AT4681">
        <v>111115</v>
      </c>
      <c r="AU4681">
        <v>0.83391657511393225</v>
      </c>
      <c r="AV4681">
        <v>1.2636423853641182E-3</v>
      </c>
      <c r="AW4681">
        <v>303.5105041503906</v>
      </c>
      <c r="AX4681">
        <v>300.44624557495115</v>
      </c>
      <c r="AY4681">
        <v>320.00917253473744</v>
      </c>
      <c r="AZ4681">
        <v>2.4890710027738541</v>
      </c>
      <c r="BA4681">
        <v>4.3494712479623763</v>
      </c>
      <c r="BB4681">
        <v>46.968918898607392</v>
      </c>
      <c r="BC4681">
        <v>21.010357955003876</v>
      </c>
      <c r="BD4681">
        <v>28.828374862670898</v>
      </c>
      <c r="BE4681">
        <v>3.9820043696509742</v>
      </c>
      <c r="BF4681">
        <v>5.7950714627445818E-2</v>
      </c>
      <c r="BG4681">
        <v>2.4038452898269753</v>
      </c>
      <c r="BH4681">
        <v>1.5781590798239988</v>
      </c>
      <c r="BI4681">
        <v>3.6325748955074837E-2</v>
      </c>
      <c r="BJ4681">
        <v>17.556056410805649</v>
      </c>
      <c r="BK4681">
        <v>0.48536688768220609</v>
      </c>
      <c r="BL4681">
        <v>54.522005550808608</v>
      </c>
      <c r="BM4681">
        <v>387.30203426296936</v>
      </c>
      <c r="BN4681">
        <v>9.7633038643132296E-3</v>
      </c>
    </row>
    <row r="4682" spans="1:66">
      <c r="A4682" t="s">
        <v>5305</v>
      </c>
      <c r="B4682" t="s">
        <v>3827</v>
      </c>
      <c r="C4682" s="4">
        <v>20190808</v>
      </c>
      <c r="D4682" t="s">
        <v>5022</v>
      </c>
      <c r="E4682" t="s">
        <v>5023</v>
      </c>
      <c r="F4682" t="s">
        <v>5304</v>
      </c>
      <c r="G4682">
        <v>2000</v>
      </c>
      <c r="H4682">
        <v>325</v>
      </c>
      <c r="K4682">
        <v>2</v>
      </c>
      <c r="L4682" t="s">
        <v>5307</v>
      </c>
      <c r="M4682">
        <v>482.00004962086678</v>
      </c>
      <c r="N4682">
        <v>0</v>
      </c>
      <c r="O4682">
        <v>5.56653484740733</v>
      </c>
      <c r="P4682">
        <v>6.1167105113373268E-2</v>
      </c>
      <c r="Q4682">
        <v>161.28450819456128</v>
      </c>
      <c r="R4682">
        <v>1.2987700361985817</v>
      </c>
      <c r="S4682">
        <v>1.9354237024016125</v>
      </c>
      <c r="T4682">
        <v>30.313747406005859</v>
      </c>
      <c r="U4682">
        <v>6</v>
      </c>
      <c r="V4682">
        <v>1.4200000166893005</v>
      </c>
      <c r="W4682">
        <v>1</v>
      </c>
      <c r="X4682">
        <v>2.8400000333786011</v>
      </c>
      <c r="Y4682">
        <v>27.308351516723633</v>
      </c>
      <c r="Z4682">
        <v>30.313747406005859</v>
      </c>
      <c r="AA4682">
        <v>27.047948837280273</v>
      </c>
      <c r="AB4682">
        <v>325.0220947265625</v>
      </c>
      <c r="AC4682">
        <v>317.86758422851563</v>
      </c>
      <c r="AD4682">
        <v>24.430431365966797</v>
      </c>
      <c r="AE4682">
        <v>25.944133758544922</v>
      </c>
      <c r="AF4682">
        <v>62.072895050048828</v>
      </c>
      <c r="AG4682">
        <v>65.918914794921875</v>
      </c>
      <c r="AH4682">
        <v>501.44912719726563</v>
      </c>
      <c r="AI4682">
        <v>2000.437255859375</v>
      </c>
      <c r="AJ4682">
        <v>19.488004684448242</v>
      </c>
      <c r="AK4682">
        <v>92.599388122558594</v>
      </c>
      <c r="AL4682">
        <v>-2.7556498050689697</v>
      </c>
      <c r="AM4682">
        <v>0.31795191764831543</v>
      </c>
      <c r="AN4682">
        <v>0.3333333432674408</v>
      </c>
      <c r="AO4682">
        <v>-0.21956524252891541</v>
      </c>
      <c r="AP4682">
        <v>2.737391471862793</v>
      </c>
      <c r="AQ4682">
        <v>1</v>
      </c>
      <c r="AR4682">
        <v>0</v>
      </c>
      <c r="AS4682">
        <v>0.15999999642372131</v>
      </c>
      <c r="AT4682">
        <v>111115</v>
      </c>
      <c r="AU4682">
        <v>0.83574854532877585</v>
      </c>
      <c r="AV4682">
        <v>1.2987700361985818E-3</v>
      </c>
      <c r="AW4682">
        <v>303.46374740600584</v>
      </c>
      <c r="AX4682">
        <v>300.45835151672361</v>
      </c>
      <c r="AY4682">
        <v>320.06995378337888</v>
      </c>
      <c r="AZ4682">
        <v>2.4806635962953356</v>
      </c>
      <c r="BA4682">
        <v>4.3378346138126886</v>
      </c>
      <c r="BB4682">
        <v>46.845175780982593</v>
      </c>
      <c r="BC4682">
        <v>20.901042022437672</v>
      </c>
      <c r="BD4682">
        <v>28.811049461364746</v>
      </c>
      <c r="BE4682">
        <v>3.97800890814371</v>
      </c>
      <c r="BF4682">
        <v>5.987748112090821E-2</v>
      </c>
      <c r="BG4682">
        <v>2.4024109114110761</v>
      </c>
      <c r="BH4682">
        <v>1.5755979967326339</v>
      </c>
      <c r="BI4682">
        <v>3.7537192310254847E-2</v>
      </c>
      <c r="BJ4682">
        <v>14.934846772464162</v>
      </c>
      <c r="BK4682">
        <v>0.50739526833479676</v>
      </c>
      <c r="BL4682">
        <v>54.673784354634648</v>
      </c>
      <c r="BM4682">
        <v>315.22152015961495</v>
      </c>
      <c r="BN4682">
        <v>9.6549095282454263E-3</v>
      </c>
    </row>
    <row r="4683" spans="1:66">
      <c r="A4683" t="s">
        <v>5305</v>
      </c>
      <c r="B4683" t="s">
        <v>3827</v>
      </c>
      <c r="C4683" s="4">
        <v>20190808</v>
      </c>
      <c r="D4683" t="s">
        <v>5022</v>
      </c>
      <c r="E4683" t="s">
        <v>5023</v>
      </c>
      <c r="F4683" t="s">
        <v>5304</v>
      </c>
      <c r="G4683">
        <v>2000</v>
      </c>
      <c r="H4683">
        <v>250</v>
      </c>
      <c r="K4683">
        <v>3</v>
      </c>
      <c r="L4683" t="s">
        <v>5308</v>
      </c>
      <c r="M4683">
        <v>624.00004962086678</v>
      </c>
      <c r="N4683">
        <v>0</v>
      </c>
      <c r="O4683">
        <v>3.9560451735388078</v>
      </c>
      <c r="P4683">
        <v>6.5174361807832495E-2</v>
      </c>
      <c r="Q4683">
        <v>138.95562931482559</v>
      </c>
      <c r="R4683">
        <v>1.3876632394763004</v>
      </c>
      <c r="S4683">
        <v>1.9430084957941789</v>
      </c>
      <c r="T4683">
        <v>30.386543273925781</v>
      </c>
      <c r="U4683">
        <v>6</v>
      </c>
      <c r="V4683">
        <v>1.4200000166893005</v>
      </c>
      <c r="W4683">
        <v>1</v>
      </c>
      <c r="X4683">
        <v>2.8400000333786011</v>
      </c>
      <c r="Y4683">
        <v>27.323997497558594</v>
      </c>
      <c r="Z4683">
        <v>30.386543273925781</v>
      </c>
      <c r="AA4683">
        <v>27.045965194702148</v>
      </c>
      <c r="AB4683">
        <v>249.77668762207031</v>
      </c>
      <c r="AC4683">
        <v>244.64541625976563</v>
      </c>
      <c r="AD4683">
        <v>24.444938659667969</v>
      </c>
      <c r="AE4683">
        <v>26.059389114379883</v>
      </c>
      <c r="AF4683">
        <v>62.049545288085938</v>
      </c>
      <c r="AG4683">
        <v>66.147567749023438</v>
      </c>
      <c r="AH4683">
        <v>502.27676391601563</v>
      </c>
      <c r="AI4683">
        <v>1999.3992919921875</v>
      </c>
      <c r="AJ4683">
        <v>22.621646881103516</v>
      </c>
      <c r="AK4683">
        <v>92.594459533691406</v>
      </c>
      <c r="AL4683">
        <v>-1.680505633354187</v>
      </c>
      <c r="AM4683">
        <v>0.28298479318618774</v>
      </c>
      <c r="AN4683">
        <v>0.66666668653488159</v>
      </c>
      <c r="AO4683">
        <v>-0.21956524252891541</v>
      </c>
      <c r="AP4683">
        <v>2.737391471862793</v>
      </c>
      <c r="AQ4683">
        <v>1</v>
      </c>
      <c r="AR4683">
        <v>0</v>
      </c>
      <c r="AS4683">
        <v>0.15999999642372131</v>
      </c>
      <c r="AT4683">
        <v>111115</v>
      </c>
      <c r="AU4683">
        <v>0.83712793986002587</v>
      </c>
      <c r="AV4683">
        <v>1.3876632394763005E-3</v>
      </c>
      <c r="AW4683">
        <v>303.53654327392576</v>
      </c>
      <c r="AX4683">
        <v>300.47399749755857</v>
      </c>
      <c r="AY4683">
        <v>319.90387956834093</v>
      </c>
      <c r="AZ4683">
        <v>2.4282252619539988</v>
      </c>
      <c r="BA4683">
        <v>4.3559635466183453</v>
      </c>
      <c r="BB4683">
        <v>47.043457767938968</v>
      </c>
      <c r="BC4683">
        <v>20.984068653559085</v>
      </c>
      <c r="BD4683">
        <v>28.855270385742188</v>
      </c>
      <c r="BE4683">
        <v>3.9882137580448465</v>
      </c>
      <c r="BF4683">
        <v>6.3712247366752392E-2</v>
      </c>
      <c r="BG4683">
        <v>2.4129550508241664</v>
      </c>
      <c r="BH4683">
        <v>1.5752587072206801</v>
      </c>
      <c r="BI4683">
        <v>3.9948984952752946E-2</v>
      </c>
      <c r="BJ4683">
        <v>12.86652139557024</v>
      </c>
      <c r="BK4683">
        <v>0.56798787175019805</v>
      </c>
      <c r="BL4683">
        <v>54.740676229038641</v>
      </c>
      <c r="BM4683">
        <v>242.76490185078379</v>
      </c>
      <c r="BN4683">
        <v>8.9204240951291248E-3</v>
      </c>
    </row>
    <row r="4684" spans="1:66">
      <c r="A4684" t="s">
        <v>5305</v>
      </c>
      <c r="B4684" t="s">
        <v>3827</v>
      </c>
      <c r="C4684" s="4">
        <v>20190808</v>
      </c>
      <c r="D4684" t="s">
        <v>5022</v>
      </c>
      <c r="E4684" t="s">
        <v>5023</v>
      </c>
      <c r="F4684" t="s">
        <v>5304</v>
      </c>
      <c r="G4684">
        <v>2000</v>
      </c>
      <c r="H4684">
        <v>175</v>
      </c>
      <c r="K4684">
        <v>4</v>
      </c>
      <c r="L4684" t="s">
        <v>5309</v>
      </c>
      <c r="M4684">
        <v>752.00004962086678</v>
      </c>
      <c r="N4684">
        <v>0</v>
      </c>
      <c r="O4684">
        <v>2.5344669680536724</v>
      </c>
      <c r="P4684">
        <v>7.1760956311187993E-2</v>
      </c>
      <c r="Q4684">
        <v>109.06539596740294</v>
      </c>
      <c r="R4684">
        <v>1.4926719330823439</v>
      </c>
      <c r="S4684">
        <v>1.902360241332433</v>
      </c>
      <c r="T4684">
        <v>30.324851989746094</v>
      </c>
      <c r="U4684">
        <v>6</v>
      </c>
      <c r="V4684">
        <v>1.4200000166893005</v>
      </c>
      <c r="W4684">
        <v>1</v>
      </c>
      <c r="X4684">
        <v>2.8400000333786011</v>
      </c>
      <c r="Y4684">
        <v>27.325448989868164</v>
      </c>
      <c r="Z4684">
        <v>30.324851989746094</v>
      </c>
      <c r="AA4684">
        <v>27.047975540161133</v>
      </c>
      <c r="AB4684">
        <v>174.91700744628906</v>
      </c>
      <c r="AC4684">
        <v>171.56802368164063</v>
      </c>
      <c r="AD4684">
        <v>24.588808059692383</v>
      </c>
      <c r="AE4684">
        <v>26.3330078125</v>
      </c>
      <c r="AF4684">
        <v>62.40802001953125</v>
      </c>
      <c r="AG4684">
        <v>66.834907531738281</v>
      </c>
      <c r="AH4684">
        <v>499.95376586914063</v>
      </c>
      <c r="AI4684">
        <v>1999.3970947265625</v>
      </c>
      <c r="AJ4684">
        <v>23.16157341003418</v>
      </c>
      <c r="AK4684">
        <v>92.592369079589844</v>
      </c>
      <c r="AL4684">
        <v>-0.8284144401550293</v>
      </c>
      <c r="AM4684">
        <v>0.24244877696037292</v>
      </c>
      <c r="AN4684">
        <v>1</v>
      </c>
      <c r="AO4684">
        <v>-0.21956524252891541</v>
      </c>
      <c r="AP4684">
        <v>2.737391471862793</v>
      </c>
      <c r="AQ4684">
        <v>1</v>
      </c>
      <c r="AR4684">
        <v>0</v>
      </c>
      <c r="AS4684">
        <v>0.15999999642372131</v>
      </c>
      <c r="AT4684">
        <v>111115</v>
      </c>
      <c r="AU4684">
        <v>0.83325627644856759</v>
      </c>
      <c r="AV4684">
        <v>1.4926719330823439E-3</v>
      </c>
      <c r="AW4684">
        <v>303.47485198974607</v>
      </c>
      <c r="AX4684">
        <v>300.47544898986814</v>
      </c>
      <c r="AY4684">
        <v>319.90352800584878</v>
      </c>
      <c r="AZ4684">
        <v>2.3861431254035761</v>
      </c>
      <c r="BA4684">
        <v>4.3405958196831556</v>
      </c>
      <c r="BB4684">
        <v>46.878548014600412</v>
      </c>
      <c r="BC4684">
        <v>20.545540202100412</v>
      </c>
      <c r="BD4684">
        <v>28.825150489807129</v>
      </c>
      <c r="BE4684">
        <v>3.9812605226578861</v>
      </c>
      <c r="BF4684">
        <v>6.999239259015097E-2</v>
      </c>
      <c r="BG4684">
        <v>2.4382355783507226</v>
      </c>
      <c r="BH4684">
        <v>1.5430249443071635</v>
      </c>
      <c r="BI4684">
        <v>4.3900774781764101E-2</v>
      </c>
      <c r="BJ4684">
        <v>10.098623397225383</v>
      </c>
      <c r="BK4684">
        <v>0.63569768787325576</v>
      </c>
      <c r="BL4684">
        <v>55.628715883147294</v>
      </c>
      <c r="BM4684">
        <v>170.36325946802828</v>
      </c>
      <c r="BN4684">
        <v>8.2757951051962951E-3</v>
      </c>
    </row>
    <row r="4685" spans="1:66">
      <c r="A4685" t="s">
        <v>5305</v>
      </c>
      <c r="B4685" t="s">
        <v>3827</v>
      </c>
      <c r="C4685" s="4">
        <v>20190808</v>
      </c>
      <c r="D4685" t="s">
        <v>5022</v>
      </c>
      <c r="E4685" t="s">
        <v>5023</v>
      </c>
      <c r="F4685" t="s">
        <v>5304</v>
      </c>
      <c r="G4685">
        <v>2000</v>
      </c>
      <c r="H4685">
        <v>100</v>
      </c>
      <c r="K4685">
        <v>5</v>
      </c>
      <c r="L4685" t="s">
        <v>5310</v>
      </c>
      <c r="M4685">
        <v>838.00004962086678</v>
      </c>
      <c r="N4685">
        <v>0</v>
      </c>
      <c r="O4685">
        <v>0.58358995749379472</v>
      </c>
      <c r="P4685">
        <v>7.741365204083088E-2</v>
      </c>
      <c r="Q4685">
        <v>83.546708084555107</v>
      </c>
      <c r="R4685">
        <v>1.5938369198583704</v>
      </c>
      <c r="S4685">
        <v>1.8865044169055318</v>
      </c>
      <c r="T4685">
        <v>30.307287216186523</v>
      </c>
      <c r="U4685">
        <v>6</v>
      </c>
      <c r="V4685">
        <v>1.4200000166893005</v>
      </c>
      <c r="W4685">
        <v>1</v>
      </c>
      <c r="X4685">
        <v>2.8400000333786011</v>
      </c>
      <c r="Y4685">
        <v>27.336301803588867</v>
      </c>
      <c r="Z4685">
        <v>30.307287216186523</v>
      </c>
      <c r="AA4685">
        <v>27.046785354614258</v>
      </c>
      <c r="AB4685">
        <v>99.85516357421875</v>
      </c>
      <c r="AC4685">
        <v>98.966285705566406</v>
      </c>
      <c r="AD4685">
        <v>24.597171783447266</v>
      </c>
      <c r="AE4685">
        <v>26.457679748535156</v>
      </c>
      <c r="AF4685">
        <v>62.388168334960938</v>
      </c>
      <c r="AG4685">
        <v>67.107154846191406</v>
      </c>
      <c r="AH4685">
        <v>500.40130615234375</v>
      </c>
      <c r="AI4685">
        <v>1999.230712890625</v>
      </c>
      <c r="AJ4685">
        <v>22.961906433105469</v>
      </c>
      <c r="AK4685">
        <v>92.590301513671875</v>
      </c>
      <c r="AL4685">
        <v>-0.12030019611120224</v>
      </c>
      <c r="AM4685">
        <v>0.19943329691886902</v>
      </c>
      <c r="AN4685">
        <v>1</v>
      </c>
      <c r="AO4685">
        <v>-0.21956524252891541</v>
      </c>
      <c r="AP4685">
        <v>2.737391471862793</v>
      </c>
      <c r="AQ4685">
        <v>1</v>
      </c>
      <c r="AR4685">
        <v>0</v>
      </c>
      <c r="AS4685">
        <v>0.15999999642372131</v>
      </c>
      <c r="AT4685">
        <v>111115</v>
      </c>
      <c r="AU4685">
        <v>0.83400217692057288</v>
      </c>
      <c r="AV4685">
        <v>1.5938369198583704E-3</v>
      </c>
      <c r="AW4685">
        <v>303.4572872161865</v>
      </c>
      <c r="AX4685">
        <v>300.48630180358884</v>
      </c>
      <c r="AY4685">
        <v>319.87690691269381</v>
      </c>
      <c r="AZ4685">
        <v>2.3408775013792149</v>
      </c>
      <c r="BA4685">
        <v>4.3362289621745722</v>
      </c>
      <c r="BB4685">
        <v>46.832431596891226</v>
      </c>
      <c r="BC4685">
        <v>20.37475184835607</v>
      </c>
      <c r="BD4685">
        <v>28.821794509887695</v>
      </c>
      <c r="BE4685">
        <v>3.980486443260034</v>
      </c>
      <c r="BF4685">
        <v>7.5359478663825807E-2</v>
      </c>
      <c r="BG4685">
        <v>2.4497245452690404</v>
      </c>
      <c r="BH4685">
        <v>1.5307618979909936</v>
      </c>
      <c r="BI4685">
        <v>4.7280019553108163E-2</v>
      </c>
      <c r="BJ4685">
        <v>7.7356148920236851</v>
      </c>
      <c r="BK4685">
        <v>0.84419363108275147</v>
      </c>
      <c r="BL4685">
        <v>56.03777960949089</v>
      </c>
      <c r="BM4685">
        <v>98.688874989595618</v>
      </c>
      <c r="BN4685">
        <v>3.3137560260766154E-3</v>
      </c>
    </row>
    <row r="4686" spans="1:66">
      <c r="A4686" t="s">
        <v>5305</v>
      </c>
      <c r="B4686" t="s">
        <v>3827</v>
      </c>
      <c r="C4686" s="4">
        <v>20190808</v>
      </c>
      <c r="D4686" t="s">
        <v>5022</v>
      </c>
      <c r="E4686" t="s">
        <v>5023</v>
      </c>
      <c r="F4686" t="s">
        <v>5304</v>
      </c>
      <c r="G4686">
        <v>2000</v>
      </c>
      <c r="H4686">
        <v>66</v>
      </c>
      <c r="K4686">
        <v>6</v>
      </c>
      <c r="L4686" t="s">
        <v>5311</v>
      </c>
      <c r="M4686">
        <v>980.00004962086678</v>
      </c>
      <c r="N4686">
        <v>0</v>
      </c>
      <c r="O4686">
        <v>0.13177849257579674</v>
      </c>
      <c r="P4686">
        <v>8.8290004385477225E-2</v>
      </c>
      <c r="Q4686">
        <v>70.980049711082771</v>
      </c>
      <c r="R4686">
        <v>1.7690796501174268</v>
      </c>
      <c r="S4686">
        <v>1.8427692644335023</v>
      </c>
      <c r="T4686">
        <v>30.229963302612305</v>
      </c>
      <c r="U4686">
        <v>6</v>
      </c>
      <c r="V4686">
        <v>1.4200000166893005</v>
      </c>
      <c r="W4686">
        <v>1</v>
      </c>
      <c r="X4686">
        <v>2.8400000333786011</v>
      </c>
      <c r="Y4686">
        <v>27.337846755981445</v>
      </c>
      <c r="Z4686">
        <v>30.229963302612305</v>
      </c>
      <c r="AA4686">
        <v>27.04522705078125</v>
      </c>
      <c r="AB4686">
        <v>76.167816162109375</v>
      </c>
      <c r="AC4686">
        <v>75.847984313964844</v>
      </c>
      <c r="AD4686">
        <v>24.652292251586914</v>
      </c>
      <c r="AE4686">
        <v>26.722862243652344</v>
      </c>
      <c r="AF4686">
        <v>62.52239990234375</v>
      </c>
      <c r="AG4686">
        <v>67.773719787597656</v>
      </c>
      <c r="AH4686">
        <v>498.93646240234375</v>
      </c>
      <c r="AI4686">
        <v>1999.73974609375</v>
      </c>
      <c r="AJ4686">
        <v>22.420692443847656</v>
      </c>
      <c r="AK4686">
        <v>92.590431213378906</v>
      </c>
      <c r="AL4686">
        <v>8.5001468658447266E-2</v>
      </c>
      <c r="AM4686">
        <v>0.18118111789226532</v>
      </c>
      <c r="AN4686">
        <v>1</v>
      </c>
      <c r="AO4686">
        <v>-0.21956524252891541</v>
      </c>
      <c r="AP4686">
        <v>2.737391471862793</v>
      </c>
      <c r="AQ4686">
        <v>1</v>
      </c>
      <c r="AR4686">
        <v>0</v>
      </c>
      <c r="AS4686">
        <v>0.15999999642372131</v>
      </c>
      <c r="AT4686">
        <v>111135</v>
      </c>
      <c r="AU4686">
        <v>0.83156077067057277</v>
      </c>
      <c r="AV4686">
        <v>1.7690796501174269E-3</v>
      </c>
      <c r="AW4686">
        <v>303.37996330261228</v>
      </c>
      <c r="AX4686">
        <v>300.48784675598142</v>
      </c>
      <c r="AY4686">
        <v>319.95835222337337</v>
      </c>
      <c r="AZ4686">
        <v>2.2679533128954024</v>
      </c>
      <c r="BA4686">
        <v>4.3170506028289948</v>
      </c>
      <c r="BB4686">
        <v>46.62523487853894</v>
      </c>
      <c r="BC4686">
        <v>19.902372634886596</v>
      </c>
      <c r="BD4686">
        <v>28.783905029296875</v>
      </c>
      <c r="BE4686">
        <v>3.9717560807327783</v>
      </c>
      <c r="BF4686">
        <v>8.5627998650437534E-2</v>
      </c>
      <c r="BG4686">
        <v>2.4742813383954925</v>
      </c>
      <c r="BH4686">
        <v>1.4974747423372858</v>
      </c>
      <c r="BI4686">
        <v>5.3750462455086002E-2</v>
      </c>
      <c r="BJ4686">
        <v>6.5720734102962242</v>
      </c>
      <c r="BK4686">
        <v>0.93581985537372014</v>
      </c>
      <c r="BL4686">
        <v>57.025105837653101</v>
      </c>
      <c r="BM4686">
        <v>75.785343129849892</v>
      </c>
      <c r="BN4686">
        <v>9.9157464701131025E-4</v>
      </c>
    </row>
    <row r="4687" spans="1:66">
      <c r="A4687" t="s">
        <v>5305</v>
      </c>
      <c r="B4687" t="s">
        <v>3827</v>
      </c>
      <c r="C4687" s="4">
        <v>20190808</v>
      </c>
      <c r="D4687" t="s">
        <v>5022</v>
      </c>
      <c r="E4687" t="s">
        <v>5023</v>
      </c>
      <c r="F4687" t="s">
        <v>5304</v>
      </c>
      <c r="G4687">
        <v>2000</v>
      </c>
      <c r="H4687">
        <v>33</v>
      </c>
      <c r="K4687">
        <v>7</v>
      </c>
      <c r="L4687" t="s">
        <v>3333</v>
      </c>
      <c r="M4687">
        <v>1122.0000496208668</v>
      </c>
      <c r="N4687">
        <v>0</v>
      </c>
      <c r="O4687">
        <v>0.16270620489826865</v>
      </c>
      <c r="P4687">
        <v>9.7563582939280691E-2</v>
      </c>
      <c r="Q4687">
        <v>70.559614292863088</v>
      </c>
      <c r="R4687">
        <v>1.897814528865241</v>
      </c>
      <c r="S4687">
        <v>1.7948473753548262</v>
      </c>
      <c r="T4687">
        <v>30.099922180175781</v>
      </c>
      <c r="U4687">
        <v>6</v>
      </c>
      <c r="V4687">
        <v>1.4200000166893005</v>
      </c>
      <c r="W4687">
        <v>1</v>
      </c>
      <c r="X4687">
        <v>2.8400000333786011</v>
      </c>
      <c r="Y4687">
        <v>27.304668426513672</v>
      </c>
      <c r="Z4687">
        <v>30.099922180175781</v>
      </c>
      <c r="AA4687">
        <v>27.045818328857422</v>
      </c>
      <c r="AB4687">
        <v>76.014976501464844</v>
      </c>
      <c r="AC4687">
        <v>75.648582458496094</v>
      </c>
      <c r="AD4687">
        <v>24.683774948120117</v>
      </c>
      <c r="AE4687">
        <v>26.893070220947266</v>
      </c>
      <c r="AF4687">
        <v>62.725959777832031</v>
      </c>
      <c r="AG4687">
        <v>68.340187072753906</v>
      </c>
      <c r="AH4687">
        <v>501.54721069335938</v>
      </c>
      <c r="AI4687">
        <v>2000.4876708984375</v>
      </c>
      <c r="AJ4687">
        <v>21.618354797363281</v>
      </c>
      <c r="AK4687">
        <v>92.593231201171875</v>
      </c>
      <c r="AL4687">
        <v>8.6048603057861328E-2</v>
      </c>
      <c r="AM4687">
        <v>0.17973573505878448</v>
      </c>
      <c r="AN4687">
        <v>0.66666668653488159</v>
      </c>
      <c r="AO4687">
        <v>-0.21956524252891541</v>
      </c>
      <c r="AP4687">
        <v>2.737391471862793</v>
      </c>
      <c r="AQ4687">
        <v>1</v>
      </c>
      <c r="AR4687">
        <v>0</v>
      </c>
      <c r="AS4687">
        <v>0.15999999642372131</v>
      </c>
      <c r="AT4687">
        <v>111135</v>
      </c>
      <c r="AU4687">
        <v>0.83591201782226543</v>
      </c>
      <c r="AV4687">
        <v>1.8978145288652412E-3</v>
      </c>
      <c r="AW4687">
        <v>303.24992218017576</v>
      </c>
      <c r="AX4687">
        <v>300.45466842651365</v>
      </c>
      <c r="AY4687">
        <v>320.07802018944858</v>
      </c>
      <c r="AZ4687">
        <v>2.2204688305583105</v>
      </c>
      <c r="BA4687">
        <v>4.2849636440323469</v>
      </c>
      <c r="BB4687">
        <v>46.277288182358141</v>
      </c>
      <c r="BC4687">
        <v>19.384217961410876</v>
      </c>
      <c r="BD4687">
        <v>28.702295303344727</v>
      </c>
      <c r="BE4687">
        <v>3.9530085501325849</v>
      </c>
      <c r="BF4687">
        <v>9.4323260699764003E-2</v>
      </c>
      <c r="BG4687">
        <v>2.4901162686775207</v>
      </c>
      <c r="BH4687">
        <v>1.4628922814550642</v>
      </c>
      <c r="BI4687">
        <v>5.9234841937300942E-2</v>
      </c>
      <c r="BJ4687">
        <v>6.5333426796845835</v>
      </c>
      <c r="BK4687">
        <v>0.93272883641375537</v>
      </c>
      <c r="BL4687">
        <v>57.966251209618804</v>
      </c>
      <c r="BM4687">
        <v>75.571239721161206</v>
      </c>
      <c r="BN4687">
        <v>1.2480235578106813E-3</v>
      </c>
    </row>
    <row r="4688" spans="1:66">
      <c r="A4688" t="s">
        <v>5305</v>
      </c>
      <c r="B4688" t="s">
        <v>3827</v>
      </c>
      <c r="C4688" s="4">
        <v>20190808</v>
      </c>
      <c r="D4688" t="s">
        <v>5022</v>
      </c>
      <c r="E4688" t="s">
        <v>5023</v>
      </c>
      <c r="F4688" t="s">
        <v>5304</v>
      </c>
      <c r="G4688">
        <v>2000</v>
      </c>
      <c r="H4688">
        <v>400</v>
      </c>
      <c r="K4688">
        <v>8</v>
      </c>
      <c r="L4688" t="s">
        <v>5312</v>
      </c>
      <c r="M4688">
        <v>1240.0000496208668</v>
      </c>
      <c r="N4688">
        <v>0</v>
      </c>
      <c r="O4688">
        <v>9.2206956503084196</v>
      </c>
      <c r="P4688">
        <v>0.10342436714320762</v>
      </c>
      <c r="Q4688">
        <v>231.71752205657543</v>
      </c>
      <c r="R4688">
        <v>1.9816421215804767</v>
      </c>
      <c r="S4688">
        <v>1.7714585320046208</v>
      </c>
      <c r="T4688">
        <v>30.051187515258789</v>
      </c>
      <c r="U4688">
        <v>6</v>
      </c>
      <c r="V4688">
        <v>1.4200000166893005</v>
      </c>
      <c r="W4688">
        <v>1</v>
      </c>
      <c r="X4688">
        <v>2.8400000333786011</v>
      </c>
      <c r="Y4688">
        <v>27.321678161621094</v>
      </c>
      <c r="Z4688">
        <v>30.051187515258789</v>
      </c>
      <c r="AA4688">
        <v>27.046945571899414</v>
      </c>
      <c r="AB4688">
        <v>400.594970703125</v>
      </c>
      <c r="AC4688">
        <v>388.6170654296875</v>
      </c>
      <c r="AD4688">
        <v>24.70477294921875</v>
      </c>
      <c r="AE4688">
        <v>27.016366958618164</v>
      </c>
      <c r="AF4688">
        <v>62.716804504394531</v>
      </c>
      <c r="AG4688">
        <v>68.585136413574219</v>
      </c>
      <c r="AH4688">
        <v>500.46124267578125</v>
      </c>
      <c r="AI4688">
        <v>2001.0660400390625</v>
      </c>
      <c r="AJ4688">
        <v>20.990495681762695</v>
      </c>
      <c r="AK4688">
        <v>92.593269348144531</v>
      </c>
      <c r="AL4688">
        <v>-3.714674711227417</v>
      </c>
      <c r="AM4688">
        <v>0.34064662456512451</v>
      </c>
      <c r="AN4688">
        <v>1</v>
      </c>
      <c r="AO4688">
        <v>-0.21956524252891541</v>
      </c>
      <c r="AP4688">
        <v>2.737391471862793</v>
      </c>
      <c r="AQ4688">
        <v>1</v>
      </c>
      <c r="AR4688">
        <v>0</v>
      </c>
      <c r="AS4688">
        <v>0.15999999642372131</v>
      </c>
      <c r="AT4688">
        <v>111115</v>
      </c>
      <c r="AU4688">
        <v>0.83410207112630208</v>
      </c>
      <c r="AV4688">
        <v>1.9816421215804766E-3</v>
      </c>
      <c r="AW4688">
        <v>303.20118751525877</v>
      </c>
      <c r="AX4688">
        <v>300.47167816162107</v>
      </c>
      <c r="AY4688">
        <v>320.17055924988017</v>
      </c>
      <c r="AZ4688">
        <v>2.1898010143845492</v>
      </c>
      <c r="BA4688">
        <v>4.2729922746122648</v>
      </c>
      <c r="BB4688">
        <v>46.147979272079681</v>
      </c>
      <c r="BC4688">
        <v>19.131612313461517</v>
      </c>
      <c r="BD4688">
        <v>28.686432838439941</v>
      </c>
      <c r="BE4688">
        <v>3.9493735685526663</v>
      </c>
      <c r="BF4688">
        <v>9.9790300741815857E-2</v>
      </c>
      <c r="BG4688">
        <v>2.5015337426076441</v>
      </c>
      <c r="BH4688">
        <v>1.4478398259450223</v>
      </c>
      <c r="BI4688">
        <v>6.268556308629715E-2</v>
      </c>
      <c r="BJ4688">
        <v>21.45548293246911</v>
      </c>
      <c r="BK4688">
        <v>0.59626182859563615</v>
      </c>
      <c r="BL4688">
        <v>58.480734308382964</v>
      </c>
      <c r="BM4688">
        <v>384.23398832348488</v>
      </c>
      <c r="BN4688">
        <v>1.4033975880607711E-2</v>
      </c>
    </row>
    <row r="4689" spans="1:66">
      <c r="A4689" t="s">
        <v>5305</v>
      </c>
      <c r="B4689" t="s">
        <v>3827</v>
      </c>
      <c r="C4689" s="4">
        <v>20190808</v>
      </c>
      <c r="D4689" t="s">
        <v>5022</v>
      </c>
      <c r="E4689" t="s">
        <v>5023</v>
      </c>
      <c r="F4689" t="s">
        <v>5304</v>
      </c>
      <c r="G4689">
        <v>2000</v>
      </c>
      <c r="H4689">
        <v>400</v>
      </c>
      <c r="K4689">
        <v>9</v>
      </c>
      <c r="L4689" t="s">
        <v>83</v>
      </c>
      <c r="M4689">
        <v>1327.0000496208668</v>
      </c>
      <c r="N4689">
        <v>0</v>
      </c>
      <c r="O4689">
        <v>9.6269330783129003</v>
      </c>
      <c r="P4689">
        <v>0.10420168184625996</v>
      </c>
      <c r="Q4689">
        <v>225.62866414806061</v>
      </c>
      <c r="R4689">
        <v>1.9971534377208429</v>
      </c>
      <c r="S4689">
        <v>1.7724215887945749</v>
      </c>
      <c r="T4689">
        <v>30.060163497924805</v>
      </c>
      <c r="U4689">
        <v>6</v>
      </c>
      <c r="V4689">
        <v>1.4200000166893005</v>
      </c>
      <c r="W4689">
        <v>1</v>
      </c>
      <c r="X4689">
        <v>2.8400000333786011</v>
      </c>
      <c r="Y4689">
        <v>27.306325912475586</v>
      </c>
      <c r="Z4689">
        <v>30.060163497924805</v>
      </c>
      <c r="AA4689">
        <v>27.047224044799805</v>
      </c>
      <c r="AB4689">
        <v>400.26150512695313</v>
      </c>
      <c r="AC4689">
        <v>387.79373168945313</v>
      </c>
      <c r="AD4689">
        <v>24.700828552246094</v>
      </c>
      <c r="AE4689">
        <v>27.030031204223633</v>
      </c>
      <c r="AF4689">
        <v>62.762580871582031</v>
      </c>
      <c r="AG4689">
        <v>68.680877685546875</v>
      </c>
      <c r="AH4689">
        <v>500.55850219726563</v>
      </c>
      <c r="AI4689">
        <v>2001.103271484375</v>
      </c>
      <c r="AJ4689">
        <v>20.980791091918945</v>
      </c>
      <c r="AK4689">
        <v>92.592323303222656</v>
      </c>
      <c r="AL4689">
        <v>-3.6892321109771729</v>
      </c>
      <c r="AM4689">
        <v>0.34081017971038818</v>
      </c>
      <c r="AN4689">
        <v>1</v>
      </c>
      <c r="AO4689">
        <v>-0.21956524252891541</v>
      </c>
      <c r="AP4689">
        <v>2.737391471862793</v>
      </c>
      <c r="AQ4689">
        <v>1</v>
      </c>
      <c r="AR4689">
        <v>0</v>
      </c>
      <c r="AS4689">
        <v>0.15999999642372131</v>
      </c>
      <c r="AT4689">
        <v>111115</v>
      </c>
      <c r="AU4689">
        <v>0.83426417032877587</v>
      </c>
      <c r="AV4689">
        <v>1.9971534377208429E-3</v>
      </c>
      <c r="AW4689">
        <v>303.21016349792478</v>
      </c>
      <c r="AX4689">
        <v>300.45632591247556</v>
      </c>
      <c r="AY4689">
        <v>320.17651628099702</v>
      </c>
      <c r="AZ4689">
        <v>2.1792288292989519</v>
      </c>
      <c r="BA4689">
        <v>4.2751949769522462</v>
      </c>
      <c r="BB4689">
        <v>46.172240034973278</v>
      </c>
      <c r="BC4689">
        <v>19.142208830749645</v>
      </c>
      <c r="BD4689">
        <v>28.683244705200195</v>
      </c>
      <c r="BE4689">
        <v>3.9486433401061962</v>
      </c>
      <c r="BF4689">
        <v>0.10051375841239975</v>
      </c>
      <c r="BG4689">
        <v>2.5027733881576713</v>
      </c>
      <c r="BH4689">
        <v>1.445869951948525</v>
      </c>
      <c r="BI4689">
        <v>6.3142343519884153E-2</v>
      </c>
      <c r="BJ4689">
        <v>20.89148221727147</v>
      </c>
      <c r="BK4689">
        <v>0.58182648586167707</v>
      </c>
      <c r="BL4689">
        <v>58.489710827931518</v>
      </c>
      <c r="BM4689">
        <v>383.21754876587011</v>
      </c>
      <c r="BN4689">
        <v>1.4693391096616671E-2</v>
      </c>
    </row>
    <row r="4690" spans="1:66">
      <c r="A4690" t="s">
        <v>5305</v>
      </c>
      <c r="B4690" t="s">
        <v>3827</v>
      </c>
      <c r="C4690" s="4">
        <v>20190808</v>
      </c>
      <c r="D4690" t="s">
        <v>5022</v>
      </c>
      <c r="E4690" t="s">
        <v>5023</v>
      </c>
      <c r="F4690" t="s">
        <v>5304</v>
      </c>
      <c r="G4690">
        <v>2000</v>
      </c>
      <c r="H4690">
        <v>400</v>
      </c>
      <c r="K4690">
        <v>10</v>
      </c>
      <c r="L4690" t="s">
        <v>5313</v>
      </c>
      <c r="M4690">
        <v>1469.0000496208668</v>
      </c>
      <c r="N4690">
        <v>0</v>
      </c>
      <c r="O4690">
        <v>9.6591509969148817</v>
      </c>
      <c r="P4690">
        <v>0.10285108111385738</v>
      </c>
      <c r="Q4690">
        <v>222.40837526376362</v>
      </c>
      <c r="R4690">
        <v>1.981194048625462</v>
      </c>
      <c r="S4690">
        <v>1.7803546596851136</v>
      </c>
      <c r="T4690">
        <v>30.115228652954102</v>
      </c>
      <c r="U4690">
        <v>6</v>
      </c>
      <c r="V4690">
        <v>1.4200000166893005</v>
      </c>
      <c r="W4690">
        <v>1</v>
      </c>
      <c r="X4690">
        <v>2.8400000333786011</v>
      </c>
      <c r="Y4690">
        <v>27.324028015136719</v>
      </c>
      <c r="Z4690">
        <v>30.115228652954102</v>
      </c>
      <c r="AA4690">
        <v>27.047523498535156</v>
      </c>
      <c r="AB4690">
        <v>399.55258178710938</v>
      </c>
      <c r="AC4690">
        <v>387.01272583007813</v>
      </c>
      <c r="AD4690">
        <v>24.771945953369141</v>
      </c>
      <c r="AE4690">
        <v>27.090293884277344</v>
      </c>
      <c r="AF4690">
        <v>62.878582000732422</v>
      </c>
      <c r="AG4690">
        <v>68.763236999511719</v>
      </c>
      <c r="AH4690">
        <v>498.8525390625</v>
      </c>
      <c r="AI4690">
        <v>1999.3521728515625</v>
      </c>
      <c r="AJ4690">
        <v>21.900880813598633</v>
      </c>
      <c r="AK4690">
        <v>92.593124389648438</v>
      </c>
      <c r="AL4690">
        <v>-3.6882219314575195</v>
      </c>
      <c r="AM4690">
        <v>0.34076106548309326</v>
      </c>
      <c r="AN4690">
        <v>0.66666668653488159</v>
      </c>
      <c r="AO4690">
        <v>-0.21956524252891541</v>
      </c>
      <c r="AP4690">
        <v>2.737391471862793</v>
      </c>
      <c r="AQ4690">
        <v>1</v>
      </c>
      <c r="AR4690">
        <v>0</v>
      </c>
      <c r="AS4690">
        <v>0.15999999642372131</v>
      </c>
      <c r="AT4690">
        <v>111115</v>
      </c>
      <c r="AU4690">
        <v>0.83142089843749989</v>
      </c>
      <c r="AV4690">
        <v>1.9811940486254621E-3</v>
      </c>
      <c r="AW4690">
        <v>303.26522865295408</v>
      </c>
      <c r="AX4690">
        <v>300.4740280151367</v>
      </c>
      <c r="AY4690">
        <v>319.89634050600944</v>
      </c>
      <c r="AZ4690">
        <v>2.1787333810154133</v>
      </c>
      <c r="BA4690">
        <v>4.288729611064138</v>
      </c>
      <c r="BB4690">
        <v>46.318013776232419</v>
      </c>
      <c r="BC4690">
        <v>19.227719891955076</v>
      </c>
      <c r="BD4690">
        <v>28.71962833404541</v>
      </c>
      <c r="BE4690">
        <v>3.9569838566560183</v>
      </c>
      <c r="BF4690">
        <v>9.9256490536646452E-2</v>
      </c>
      <c r="BG4690">
        <v>2.5083749513790243</v>
      </c>
      <c r="BH4690">
        <v>1.4486089052769939</v>
      </c>
      <c r="BI4690">
        <v>6.2348544803967468E-2</v>
      </c>
      <c r="BJ4690">
        <v>20.593486356097273</v>
      </c>
      <c r="BK4690">
        <v>0.57467974673632383</v>
      </c>
      <c r="BL4690">
        <v>58.411981735039085</v>
      </c>
      <c r="BM4690">
        <v>382.42122805100161</v>
      </c>
      <c r="BN4690">
        <v>1.4753630557677378E-2</v>
      </c>
    </row>
    <row r="4691" spans="1:66">
      <c r="A4691" t="s">
        <v>5305</v>
      </c>
      <c r="B4691" t="s">
        <v>3827</v>
      </c>
      <c r="C4691" s="4">
        <v>20190808</v>
      </c>
      <c r="D4691" t="s">
        <v>5022</v>
      </c>
      <c r="E4691" t="s">
        <v>5023</v>
      </c>
      <c r="F4691" t="s">
        <v>5304</v>
      </c>
      <c r="G4691">
        <v>2000</v>
      </c>
      <c r="H4691">
        <v>475</v>
      </c>
      <c r="K4691">
        <v>11</v>
      </c>
      <c r="L4691" t="s">
        <v>5314</v>
      </c>
      <c r="M4691">
        <v>1611.0000496208668</v>
      </c>
      <c r="N4691">
        <v>0</v>
      </c>
      <c r="O4691">
        <v>11.705976409341707</v>
      </c>
      <c r="P4691">
        <v>0.10088386613113665</v>
      </c>
      <c r="Q4691">
        <v>257.08695897572721</v>
      </c>
      <c r="R4691">
        <v>1.9459527544954853</v>
      </c>
      <c r="S4691">
        <v>1.7813572091166301</v>
      </c>
      <c r="T4691">
        <v>30.159381866455078</v>
      </c>
      <c r="U4691">
        <v>6</v>
      </c>
      <c r="V4691">
        <v>1.4200000166893005</v>
      </c>
      <c r="W4691">
        <v>1</v>
      </c>
      <c r="X4691">
        <v>2.8400000333786011</v>
      </c>
      <c r="Y4691">
        <v>27.333494186401367</v>
      </c>
      <c r="Z4691">
        <v>30.159381866455078</v>
      </c>
      <c r="AA4691">
        <v>27.048137664794922</v>
      </c>
      <c r="AB4691">
        <v>474.90744018554688</v>
      </c>
      <c r="AC4691">
        <v>459.78726196289063</v>
      </c>
      <c r="AD4691">
        <v>24.925851821899414</v>
      </c>
      <c r="AE4691">
        <v>27.197385787963867</v>
      </c>
      <c r="AF4691">
        <v>63.233177185058594</v>
      </c>
      <c r="AG4691">
        <v>68.9957275390625</v>
      </c>
      <c r="AH4691">
        <v>500.02191162109375</v>
      </c>
      <c r="AI4691">
        <v>1999.5211181640625</v>
      </c>
      <c r="AJ4691">
        <v>22.340642929077148</v>
      </c>
      <c r="AK4691">
        <v>92.591690063476563</v>
      </c>
      <c r="AL4691">
        <v>-4.8561553955078125</v>
      </c>
      <c r="AM4691">
        <v>0.37442824244499207</v>
      </c>
      <c r="AN4691">
        <v>0.3333333432674408</v>
      </c>
      <c r="AO4691">
        <v>-0.21956524252891541</v>
      </c>
      <c r="AP4691">
        <v>2.737391471862793</v>
      </c>
      <c r="AQ4691">
        <v>1</v>
      </c>
      <c r="AR4691">
        <v>0</v>
      </c>
      <c r="AS4691">
        <v>0.15999999642372131</v>
      </c>
      <c r="AT4691">
        <v>111115</v>
      </c>
      <c r="AU4691">
        <v>0.83336985270182284</v>
      </c>
      <c r="AV4691">
        <v>1.9459527544954853E-3</v>
      </c>
      <c r="AW4691">
        <v>303.30938186645506</v>
      </c>
      <c r="AX4691">
        <v>300.48349418640134</v>
      </c>
      <c r="AY4691">
        <v>319.92337175540524</v>
      </c>
      <c r="AZ4691">
        <v>2.1912913662144637</v>
      </c>
      <c r="BA4691">
        <v>4.2996091245325827</v>
      </c>
      <c r="BB4691">
        <v>46.436231173499159</v>
      </c>
      <c r="BC4691">
        <v>19.238845385535292</v>
      </c>
      <c r="BD4691">
        <v>28.746438026428223</v>
      </c>
      <c r="BE4691">
        <v>3.9631394892389871</v>
      </c>
      <c r="BF4691">
        <v>9.7423153368126264E-2</v>
      </c>
      <c r="BG4691">
        <v>2.5182519154159526</v>
      </c>
      <c r="BH4691">
        <v>1.4448875738230345</v>
      </c>
      <c r="BI4691">
        <v>6.1191216337542161E-2</v>
      </c>
      <c r="BJ4691">
        <v>23.804116024842251</v>
      </c>
      <c r="BK4691">
        <v>0.5591432826524817</v>
      </c>
      <c r="BL4691">
        <v>58.461232143050914</v>
      </c>
      <c r="BM4691">
        <v>454.22280141117324</v>
      </c>
      <c r="BN4691">
        <v>1.506630231246619E-2</v>
      </c>
    </row>
    <row r="4692" spans="1:66">
      <c r="A4692" t="s">
        <v>5305</v>
      </c>
      <c r="B4692" t="s">
        <v>3827</v>
      </c>
      <c r="C4692" s="4">
        <v>20190808</v>
      </c>
      <c r="D4692" t="s">
        <v>5022</v>
      </c>
      <c r="E4692" t="s">
        <v>5023</v>
      </c>
      <c r="F4692" t="s">
        <v>5304</v>
      </c>
      <c r="G4692">
        <v>2000</v>
      </c>
      <c r="H4692">
        <v>575</v>
      </c>
      <c r="K4692">
        <v>12</v>
      </c>
      <c r="L4692" t="s">
        <v>5315</v>
      </c>
      <c r="M4692">
        <v>1753.0000496208668</v>
      </c>
      <c r="N4692">
        <v>0</v>
      </c>
      <c r="O4692">
        <v>13.57778386435143</v>
      </c>
      <c r="P4692">
        <v>9.7032942359703847E-2</v>
      </c>
      <c r="Q4692">
        <v>311.98138709782489</v>
      </c>
      <c r="R4692">
        <v>1.8813266665698614</v>
      </c>
      <c r="S4692">
        <v>1.7881442259160587</v>
      </c>
      <c r="T4692">
        <v>30.182767868041992</v>
      </c>
      <c r="U4692">
        <v>6</v>
      </c>
      <c r="V4692">
        <v>1.4200000166893005</v>
      </c>
      <c r="W4692">
        <v>1</v>
      </c>
      <c r="X4692">
        <v>2.8400000333786011</v>
      </c>
      <c r="Y4692">
        <v>27.351478576660156</v>
      </c>
      <c r="Z4692">
        <v>30.182767868041992</v>
      </c>
      <c r="AA4692">
        <v>27.045202255249023</v>
      </c>
      <c r="AB4692">
        <v>573.8211669921875</v>
      </c>
      <c r="AC4692">
        <v>556.28009033203125</v>
      </c>
      <c r="AD4692">
        <v>24.991361618041992</v>
      </c>
      <c r="AE4692">
        <v>27.186561584472656</v>
      </c>
      <c r="AF4692">
        <v>63.332290649414063</v>
      </c>
      <c r="AG4692">
        <v>68.895294189453125</v>
      </c>
      <c r="AH4692">
        <v>500.23138427734375</v>
      </c>
      <c r="AI4692">
        <v>1999.6458740234375</v>
      </c>
      <c r="AJ4692">
        <v>22.072534561157227</v>
      </c>
      <c r="AK4692">
        <v>92.591224670410156</v>
      </c>
      <c r="AL4692">
        <v>-6.58837890625</v>
      </c>
      <c r="AM4692">
        <v>0.40980631113052368</v>
      </c>
      <c r="AN4692">
        <v>0.3333333432674408</v>
      </c>
      <c r="AO4692">
        <v>-0.21956524252891541</v>
      </c>
      <c r="AP4692">
        <v>2.737391471862793</v>
      </c>
      <c r="AQ4692">
        <v>1</v>
      </c>
      <c r="AR4692">
        <v>0</v>
      </c>
      <c r="AS4692">
        <v>0.15999999642372131</v>
      </c>
      <c r="AT4692">
        <v>111115</v>
      </c>
      <c r="AU4692">
        <v>0.8337189737955728</v>
      </c>
      <c r="AV4692">
        <v>1.8813266665698614E-3</v>
      </c>
      <c r="AW4692">
        <v>303.33276786804197</v>
      </c>
      <c r="AX4692">
        <v>300.50147857666013</v>
      </c>
      <c r="AY4692">
        <v>319.94333269245908</v>
      </c>
      <c r="AZ4692">
        <v>2.2217994886903001</v>
      </c>
      <c r="BA4692">
        <v>4.3053812575999082</v>
      </c>
      <c r="BB4692">
        <v>46.498804534937754</v>
      </c>
      <c r="BC4692">
        <v>19.312242950465098</v>
      </c>
      <c r="BD4692">
        <v>28.767123222351074</v>
      </c>
      <c r="BE4692">
        <v>3.9678946141365681</v>
      </c>
      <c r="BF4692">
        <v>9.382719289050874E-2</v>
      </c>
      <c r="BG4692">
        <v>2.5172370316838495</v>
      </c>
      <c r="BH4692">
        <v>1.4506575824527186</v>
      </c>
      <c r="BI4692">
        <v>5.8921825655675421E-2</v>
      </c>
      <c r="BJ4692">
        <v>28.886738705760905</v>
      </c>
      <c r="BK4692">
        <v>0.56083507664566989</v>
      </c>
      <c r="BL4692">
        <v>58.303152329814644</v>
      </c>
      <c r="BM4692">
        <v>549.82586216250968</v>
      </c>
      <c r="BN4692">
        <v>1.439778765282239E-2</v>
      </c>
    </row>
    <row r="4693" spans="1:66">
      <c r="A4693" t="s">
        <v>5305</v>
      </c>
      <c r="B4693" t="s">
        <v>3827</v>
      </c>
      <c r="C4693" s="4">
        <v>20190808</v>
      </c>
      <c r="D4693" t="s">
        <v>5022</v>
      </c>
      <c r="E4693" t="s">
        <v>5023</v>
      </c>
      <c r="F4693" t="s">
        <v>5304</v>
      </c>
      <c r="G4693">
        <v>2000</v>
      </c>
      <c r="H4693">
        <v>675</v>
      </c>
      <c r="K4693">
        <v>13</v>
      </c>
      <c r="L4693" t="s">
        <v>5316</v>
      </c>
      <c r="M4693">
        <v>1895.0000496208668</v>
      </c>
      <c r="N4693">
        <v>0</v>
      </c>
      <c r="O4693">
        <v>16.344289636165438</v>
      </c>
      <c r="P4693">
        <v>9.0757762961964403E-2</v>
      </c>
      <c r="Q4693">
        <v>342.42409579587888</v>
      </c>
      <c r="R4693">
        <v>1.7811222005877809</v>
      </c>
      <c r="S4693">
        <v>1.8062248588577936</v>
      </c>
      <c r="T4693">
        <v>30.186605453491211</v>
      </c>
      <c r="U4693">
        <v>6</v>
      </c>
      <c r="V4693">
        <v>1.4200000166893005</v>
      </c>
      <c r="W4693">
        <v>1</v>
      </c>
      <c r="X4693">
        <v>2.8400000333786011</v>
      </c>
      <c r="Y4693">
        <v>27.347749710083008</v>
      </c>
      <c r="Z4693">
        <v>30.186605453491211</v>
      </c>
      <c r="AA4693">
        <v>27.047109603881836</v>
      </c>
      <c r="AB4693">
        <v>675.37603759765625</v>
      </c>
      <c r="AC4693">
        <v>654.528076171875</v>
      </c>
      <c r="AD4693">
        <v>24.938505172729492</v>
      </c>
      <c r="AE4693">
        <v>27.001893997192383</v>
      </c>
      <c r="AF4693">
        <v>63.211280822753906</v>
      </c>
      <c r="AG4693">
        <v>68.441322326660156</v>
      </c>
      <c r="AH4693">
        <v>503.93658447265625</v>
      </c>
      <c r="AI4693">
        <v>2000.660888671875</v>
      </c>
      <c r="AJ4693">
        <v>22.165004730224609</v>
      </c>
      <c r="AK4693">
        <v>92.589958190917969</v>
      </c>
      <c r="AL4693">
        <v>-8.2365083694458008</v>
      </c>
      <c r="AM4693">
        <v>0.45916849374771118</v>
      </c>
      <c r="AN4693">
        <v>0.3333333432674408</v>
      </c>
      <c r="AO4693">
        <v>-0.21956524252891541</v>
      </c>
      <c r="AP4693">
        <v>2.737391471862793</v>
      </c>
      <c r="AQ4693">
        <v>1</v>
      </c>
      <c r="AR4693">
        <v>0</v>
      </c>
      <c r="AS4693">
        <v>0.15999999642372131</v>
      </c>
      <c r="AT4693">
        <v>111115</v>
      </c>
      <c r="AU4693">
        <v>0.83989430745442695</v>
      </c>
      <c r="AV4693">
        <v>1.781122200587781E-3</v>
      </c>
      <c r="AW4693">
        <v>303.33660545349119</v>
      </c>
      <c r="AX4693">
        <v>300.49774971008299</v>
      </c>
      <c r="AY4693">
        <v>320.1057350325791</v>
      </c>
      <c r="AZ4693">
        <v>2.2708522066265298</v>
      </c>
      <c r="BA4693">
        <v>4.3063290951334352</v>
      </c>
      <c r="BB4693">
        <v>46.50967749930183</v>
      </c>
      <c r="BC4693">
        <v>19.507783502109447</v>
      </c>
      <c r="BD4693">
        <v>28.767177581787109</v>
      </c>
      <c r="BE4693">
        <v>3.9679071168674271</v>
      </c>
      <c r="BF4693">
        <v>8.7947236773773405E-2</v>
      </c>
      <c r="BG4693">
        <v>2.5001042362756416</v>
      </c>
      <c r="BH4693">
        <v>1.4678028805917855</v>
      </c>
      <c r="BI4693">
        <v>5.5212805804698888E-2</v>
      </c>
      <c r="BJ4693">
        <v>31.705032713303318</v>
      </c>
      <c r="BK4693">
        <v>0.52316181423203068</v>
      </c>
      <c r="BL4693">
        <v>57.804454465274333</v>
      </c>
      <c r="BM4693">
        <v>646.75878365444714</v>
      </c>
      <c r="BN4693">
        <v>1.4607806958610354E-2</v>
      </c>
    </row>
    <row r="4694" spans="1:66">
      <c r="A4694" t="s">
        <v>5305</v>
      </c>
      <c r="B4694" t="s">
        <v>3827</v>
      </c>
      <c r="C4694" s="4">
        <v>20190808</v>
      </c>
      <c r="D4694" t="s">
        <v>5022</v>
      </c>
      <c r="E4694" t="s">
        <v>5023</v>
      </c>
      <c r="F4694" t="s">
        <v>5304</v>
      </c>
      <c r="G4694">
        <v>2000</v>
      </c>
      <c r="H4694">
        <v>800</v>
      </c>
      <c r="K4694">
        <v>14</v>
      </c>
      <c r="L4694" t="s">
        <v>5317</v>
      </c>
      <c r="M4694">
        <v>2037.0000496208668</v>
      </c>
      <c r="N4694">
        <v>0</v>
      </c>
      <c r="O4694">
        <v>18.062171845474829</v>
      </c>
      <c r="P4694">
        <v>8.314729607334595E-2</v>
      </c>
      <c r="Q4694">
        <v>401.22027674962271</v>
      </c>
      <c r="R4694">
        <v>1.6398334757907478</v>
      </c>
      <c r="S4694">
        <v>1.8105498715428956</v>
      </c>
      <c r="T4694">
        <v>30.178070068359375</v>
      </c>
      <c r="U4694">
        <v>6</v>
      </c>
      <c r="V4694">
        <v>1.4200000166893005</v>
      </c>
      <c r="W4694">
        <v>1</v>
      </c>
      <c r="X4694">
        <v>2.8400000333786011</v>
      </c>
      <c r="Y4694">
        <v>27.317176818847656</v>
      </c>
      <c r="Z4694">
        <v>30.178070068359375</v>
      </c>
      <c r="AA4694">
        <v>27.046333312988281</v>
      </c>
      <c r="AB4694">
        <v>799.64794921875</v>
      </c>
      <c r="AC4694">
        <v>776.55126953125</v>
      </c>
      <c r="AD4694">
        <v>25.026039123535156</v>
      </c>
      <c r="AE4694">
        <v>26.932092666625977</v>
      </c>
      <c r="AF4694">
        <v>63.547637939453125</v>
      </c>
      <c r="AG4694">
        <v>68.387603759765625</v>
      </c>
      <c r="AH4694">
        <v>502.29522705078125</v>
      </c>
      <c r="AI4694">
        <v>2000.5037841796875</v>
      </c>
      <c r="AJ4694">
        <v>22.658525466918945</v>
      </c>
      <c r="AK4694">
        <v>92.591072082519531</v>
      </c>
      <c r="AL4694">
        <v>-10.720285415649414</v>
      </c>
      <c r="AM4694">
        <v>0.49179923534393311</v>
      </c>
      <c r="AN4694">
        <v>1</v>
      </c>
      <c r="AO4694">
        <v>-0.21956524252891541</v>
      </c>
      <c r="AP4694">
        <v>2.737391471862793</v>
      </c>
      <c r="AQ4694">
        <v>1</v>
      </c>
      <c r="AR4694">
        <v>0</v>
      </c>
      <c r="AS4694">
        <v>0.15999999642372131</v>
      </c>
      <c r="AT4694">
        <v>111115</v>
      </c>
      <c r="AU4694">
        <v>0.83715871175130196</v>
      </c>
      <c r="AV4694">
        <v>1.6398334757907478E-3</v>
      </c>
      <c r="AW4694">
        <v>303.32807006835935</v>
      </c>
      <c r="AX4694">
        <v>300.46717681884763</v>
      </c>
      <c r="AY4694">
        <v>320.08059831439095</v>
      </c>
      <c r="AZ4694">
        <v>2.335881831045842</v>
      </c>
      <c r="BA4694">
        <v>4.3042212049715571</v>
      </c>
      <c r="BB4694">
        <v>46.486352389737156</v>
      </c>
      <c r="BC4694">
        <v>19.55425972311118</v>
      </c>
      <c r="BD4694">
        <v>28.747623443603516</v>
      </c>
      <c r="BE4694">
        <v>3.963411859328855</v>
      </c>
      <c r="BF4694">
        <v>8.0782217592814898E-2</v>
      </c>
      <c r="BG4694">
        <v>2.4936713334286615</v>
      </c>
      <c r="BH4694">
        <v>1.4697405259001934</v>
      </c>
      <c r="BI4694">
        <v>5.0696177016104009E-2</v>
      </c>
      <c r="BJ4694">
        <v>37.149415565492752</v>
      </c>
      <c r="BK4694">
        <v>0.51666939774860132</v>
      </c>
      <c r="BL4694">
        <v>57.57458031244753</v>
      </c>
      <c r="BM4694">
        <v>767.96537808589574</v>
      </c>
      <c r="BN4694">
        <v>1.3541261015261622E-2</v>
      </c>
    </row>
    <row r="4695" spans="1:66">
      <c r="A4695" t="s">
        <v>5305</v>
      </c>
      <c r="B4695" t="s">
        <v>3827</v>
      </c>
      <c r="C4695" s="4">
        <v>20190808</v>
      </c>
      <c r="D4695" t="s">
        <v>5022</v>
      </c>
      <c r="E4695" t="s">
        <v>5023</v>
      </c>
      <c r="F4695" t="s">
        <v>5304</v>
      </c>
      <c r="G4695">
        <v>2000</v>
      </c>
      <c r="H4695">
        <v>1000</v>
      </c>
      <c r="K4695">
        <v>15</v>
      </c>
      <c r="L4695" t="s">
        <v>5318</v>
      </c>
      <c r="M4695">
        <v>2179.0000496208668</v>
      </c>
      <c r="N4695">
        <v>0</v>
      </c>
      <c r="O4695">
        <v>20.589392081531241</v>
      </c>
      <c r="P4695">
        <v>7.6496651368353444E-2</v>
      </c>
      <c r="Q4695">
        <v>509.13505763650085</v>
      </c>
      <c r="R4695">
        <v>1.524845997608572</v>
      </c>
      <c r="S4695">
        <v>1.8256810546646989</v>
      </c>
      <c r="T4695">
        <v>30.233940124511719</v>
      </c>
      <c r="U4695">
        <v>6</v>
      </c>
      <c r="V4695">
        <v>1.4200000166893005</v>
      </c>
      <c r="W4695">
        <v>1</v>
      </c>
      <c r="X4695">
        <v>2.8400000333786011</v>
      </c>
      <c r="Y4695">
        <v>27.326108932495117</v>
      </c>
      <c r="Z4695">
        <v>30.233940124511719</v>
      </c>
      <c r="AA4695">
        <v>27.046840667724609</v>
      </c>
      <c r="AB4695">
        <v>1000.3319091796875</v>
      </c>
      <c r="AC4695">
        <v>973.9091796875</v>
      </c>
      <c r="AD4695">
        <v>25.141656875610352</v>
      </c>
      <c r="AE4695">
        <v>26.917739868164063</v>
      </c>
      <c r="AF4695">
        <v>63.808124542236328</v>
      </c>
      <c r="AG4695">
        <v>68.315719604492188</v>
      </c>
      <c r="AH4695">
        <v>501.26055908203125</v>
      </c>
      <c r="AI4695">
        <v>2000.332275390625</v>
      </c>
      <c r="AJ4695">
        <v>22.284847259521484</v>
      </c>
      <c r="AK4695">
        <v>92.591506958007813</v>
      </c>
      <c r="AL4695">
        <v>-14.702239990234375</v>
      </c>
      <c r="AM4695">
        <v>0.55051678419113159</v>
      </c>
      <c r="AN4695">
        <v>0.3333333432674408</v>
      </c>
      <c r="AO4695">
        <v>-0.21956524252891541</v>
      </c>
      <c r="AP4695">
        <v>2.737391471862793</v>
      </c>
      <c r="AQ4695">
        <v>1</v>
      </c>
      <c r="AR4695">
        <v>0</v>
      </c>
      <c r="AS4695">
        <v>0.15999999642372131</v>
      </c>
      <c r="AT4695">
        <v>111115</v>
      </c>
      <c r="AU4695">
        <v>0.83543426513671859</v>
      </c>
      <c r="AV4695">
        <v>1.5248459976085721E-3</v>
      </c>
      <c r="AW4695">
        <v>303.3839401245117</v>
      </c>
      <c r="AX4695">
        <v>300.47610893249509</v>
      </c>
      <c r="AY4695">
        <v>320.05315690875432</v>
      </c>
      <c r="AZ4695">
        <v>2.3846000059101113</v>
      </c>
      <c r="BA4695">
        <v>4.3180351529616559</v>
      </c>
      <c r="BB4695">
        <v>46.635326444357091</v>
      </c>
      <c r="BC4695">
        <v>19.717586576193028</v>
      </c>
      <c r="BD4695">
        <v>28.780024528503418</v>
      </c>
      <c r="BE4695">
        <v>3.9708628926253366</v>
      </c>
      <c r="BF4695">
        <v>7.4490224376279182E-2</v>
      </c>
      <c r="BG4695">
        <v>2.492354098296957</v>
      </c>
      <c r="BH4695">
        <v>1.4785087943283797</v>
      </c>
      <c r="BI4695">
        <v>4.6732591350961451E-2</v>
      </c>
      <c r="BJ4695">
        <v>47.14158223171578</v>
      </c>
      <c r="BK4695">
        <v>0.52277467781941223</v>
      </c>
      <c r="BL4695">
        <v>57.256651796242664</v>
      </c>
      <c r="BM4695">
        <v>964.12196877785777</v>
      </c>
      <c r="BN4695">
        <v>1.2227494977662672E-2</v>
      </c>
    </row>
    <row r="4696" spans="1:66">
      <c r="A4696" t="s">
        <v>5305</v>
      </c>
      <c r="B4696" t="s">
        <v>3827</v>
      </c>
      <c r="C4696" s="4">
        <v>20190808</v>
      </c>
      <c r="D4696" t="s">
        <v>5022</v>
      </c>
      <c r="E4696" t="s">
        <v>5023</v>
      </c>
      <c r="F4696" t="s">
        <v>5304</v>
      </c>
      <c r="G4696">
        <v>2000</v>
      </c>
      <c r="H4696">
        <v>1400</v>
      </c>
      <c r="K4696">
        <v>16</v>
      </c>
      <c r="L4696" t="s">
        <v>651</v>
      </c>
      <c r="M4696">
        <v>2300.0000496208668</v>
      </c>
      <c r="N4696">
        <v>0</v>
      </c>
      <c r="O4696">
        <v>24.919349893387007</v>
      </c>
      <c r="P4696">
        <v>7.0461074926777764E-2</v>
      </c>
      <c r="Q4696">
        <v>754.29231265700855</v>
      </c>
      <c r="R4696">
        <v>1.4371943268498402</v>
      </c>
      <c r="S4696">
        <v>1.8638369830615473</v>
      </c>
      <c r="T4696">
        <v>30.394147872924805</v>
      </c>
      <c r="U4696">
        <v>6</v>
      </c>
      <c r="V4696">
        <v>1.4200000166893005</v>
      </c>
      <c r="W4696">
        <v>1</v>
      </c>
      <c r="X4696">
        <v>2.8400000333786011</v>
      </c>
      <c r="Y4696">
        <v>27.341648101806641</v>
      </c>
      <c r="Z4696">
        <v>30.394147872924805</v>
      </c>
      <c r="AA4696">
        <v>27.045783996582031</v>
      </c>
      <c r="AB4696">
        <v>1399.745361328125</v>
      </c>
      <c r="AC4696">
        <v>1367.52978515625</v>
      </c>
      <c r="AD4696">
        <v>25.259933471679688</v>
      </c>
      <c r="AE4696">
        <v>26.935712814331055</v>
      </c>
      <c r="AF4696">
        <v>64.050117492675781</v>
      </c>
      <c r="AG4696">
        <v>68.299285888671875</v>
      </c>
      <c r="AH4696">
        <v>500.71597290039063</v>
      </c>
      <c r="AI4696">
        <v>1998.8583984375</v>
      </c>
      <c r="AJ4696">
        <v>20.717336654663086</v>
      </c>
      <c r="AK4696">
        <v>92.591728210449219</v>
      </c>
      <c r="AL4696">
        <v>-23.594030380249023</v>
      </c>
      <c r="AM4696">
        <v>0.64514386653900146</v>
      </c>
      <c r="AN4696">
        <v>1</v>
      </c>
      <c r="AO4696">
        <v>-0.21956524252891541</v>
      </c>
      <c r="AP4696">
        <v>2.737391471862793</v>
      </c>
      <c r="AQ4696">
        <v>1</v>
      </c>
      <c r="AR4696">
        <v>0</v>
      </c>
      <c r="AS4696">
        <v>0.15999999642372131</v>
      </c>
      <c r="AT4696">
        <v>111115</v>
      </c>
      <c r="AU4696">
        <v>0.83452662150065082</v>
      </c>
      <c r="AV4696">
        <v>1.4371943268498401E-3</v>
      </c>
      <c r="AW4696">
        <v>303.54414787292478</v>
      </c>
      <c r="AX4696">
        <v>300.49164810180662</v>
      </c>
      <c r="AY4696">
        <v>319.81733660152531</v>
      </c>
      <c r="AZ4696">
        <v>2.4046552397806296</v>
      </c>
      <c r="BA4696">
        <v>4.3578611831208027</v>
      </c>
      <c r="BB4696">
        <v>47.065340148052307</v>
      </c>
      <c r="BC4696">
        <v>20.129627333721253</v>
      </c>
      <c r="BD4696">
        <v>28.867897987365723</v>
      </c>
      <c r="BE4696">
        <v>3.991132013011172</v>
      </c>
      <c r="BF4696">
        <v>6.8755241076028345E-2</v>
      </c>
      <c r="BG4696">
        <v>2.4940242000592554</v>
      </c>
      <c r="BH4696">
        <v>1.4971078129519166</v>
      </c>
      <c r="BI4696">
        <v>4.3122096121092211E-2</v>
      </c>
      <c r="BJ4696">
        <v>69.841228804768917</v>
      </c>
      <c r="BK4696">
        <v>0.55157285848134219</v>
      </c>
      <c r="BL4696">
        <v>56.662382900442609</v>
      </c>
      <c r="BM4696">
        <v>1355.6843196771347</v>
      </c>
      <c r="BN4696">
        <v>1.0415328441841631E-2</v>
      </c>
    </row>
    <row r="4697" spans="1:66">
      <c r="A4697" t="s">
        <v>5305</v>
      </c>
      <c r="B4697" t="s">
        <v>3827</v>
      </c>
      <c r="C4697" s="4">
        <v>20190808</v>
      </c>
      <c r="D4697" t="s">
        <v>5022</v>
      </c>
      <c r="E4697" t="s">
        <v>5023</v>
      </c>
      <c r="F4697" t="s">
        <v>5304</v>
      </c>
      <c r="G4697">
        <v>2000</v>
      </c>
      <c r="H4697">
        <v>1800</v>
      </c>
      <c r="K4697">
        <v>17</v>
      </c>
      <c r="L4697" t="s">
        <v>560</v>
      </c>
      <c r="M4697">
        <v>2441.5000496320426</v>
      </c>
      <c r="N4697">
        <v>0</v>
      </c>
      <c r="O4697">
        <v>26.733929037020498</v>
      </c>
      <c r="P4697">
        <v>6.350801007544192E-2</v>
      </c>
      <c r="Q4697">
        <v>1031.5559980709909</v>
      </c>
      <c r="R4697">
        <v>1.3193909718865282</v>
      </c>
      <c r="S4697">
        <v>1.8936174802857519</v>
      </c>
      <c r="T4697">
        <v>30.500545501708984</v>
      </c>
      <c r="U4697">
        <v>6</v>
      </c>
      <c r="V4697">
        <v>1.4200000166893005</v>
      </c>
      <c r="W4697">
        <v>1</v>
      </c>
      <c r="X4697">
        <v>2.8400000333786011</v>
      </c>
      <c r="Y4697">
        <v>27.360996246337891</v>
      </c>
      <c r="Z4697">
        <v>30.500545501708984</v>
      </c>
      <c r="AA4697">
        <v>27.046436309814453</v>
      </c>
      <c r="AB4697">
        <v>1800.0926513671875</v>
      </c>
      <c r="AC4697">
        <v>1765.353271484375</v>
      </c>
      <c r="AD4697">
        <v>25.366901397705078</v>
      </c>
      <c r="AE4697">
        <v>26.901554107666016</v>
      </c>
      <c r="AF4697">
        <v>64.248703002929688</v>
      </c>
      <c r="AG4697">
        <v>68.135635375976563</v>
      </c>
      <c r="AH4697">
        <v>501.96267700195313</v>
      </c>
      <c r="AI4697">
        <v>2000.3916015625</v>
      </c>
      <c r="AJ4697">
        <v>20.390775680541992</v>
      </c>
      <c r="AK4697">
        <v>92.592033386230469</v>
      </c>
      <c r="AL4697">
        <v>-33.334625244140625</v>
      </c>
      <c r="AM4697">
        <v>0.73130548000335693</v>
      </c>
      <c r="AN4697">
        <v>0.3333333432674408</v>
      </c>
      <c r="AO4697">
        <v>-0.21956524252891541</v>
      </c>
      <c r="AP4697">
        <v>2.737391471862793</v>
      </c>
      <c r="AQ4697">
        <v>1</v>
      </c>
      <c r="AR4697">
        <v>0</v>
      </c>
      <c r="AS4697">
        <v>0.15999999642372131</v>
      </c>
      <c r="AT4697">
        <v>111115</v>
      </c>
      <c r="AU4697">
        <v>0.83660446166992175</v>
      </c>
      <c r="AV4697">
        <v>1.3193909718865282E-3</v>
      </c>
      <c r="AW4697">
        <v>303.65054550170896</v>
      </c>
      <c r="AX4697">
        <v>300.51099624633787</v>
      </c>
      <c r="AY4697">
        <v>320.06264909604215</v>
      </c>
      <c r="AZ4697">
        <v>2.4521872691837396</v>
      </c>
      <c r="BA4697">
        <v>4.3844870763642492</v>
      </c>
      <c r="BB4697">
        <v>47.352746408270093</v>
      </c>
      <c r="BC4697">
        <v>20.451192300604077</v>
      </c>
      <c r="BD4697">
        <v>28.930770874023438</v>
      </c>
      <c r="BE4697">
        <v>4.005689752002846</v>
      </c>
      <c r="BF4697">
        <v>6.2118908587386661E-2</v>
      </c>
      <c r="BG4697">
        <v>2.4908695960784972</v>
      </c>
      <c r="BH4697">
        <v>1.5148201559243488</v>
      </c>
      <c r="BI4697">
        <v>3.8946775209178351E-2</v>
      </c>
      <c r="BJ4697">
        <v>95.513867413155495</v>
      </c>
      <c r="BK4697">
        <v>0.58433403372211168</v>
      </c>
      <c r="BL4697">
        <v>56.126747625915165</v>
      </c>
      <c r="BM4697">
        <v>1752.6452419858533</v>
      </c>
      <c r="BN4697">
        <v>8.5612789865553759E-3</v>
      </c>
    </row>
    <row r="4698" spans="1:66">
      <c r="A4698" t="s">
        <v>5305</v>
      </c>
      <c r="B4698" t="s">
        <v>3827</v>
      </c>
      <c r="C4698" s="4">
        <v>20190808</v>
      </c>
      <c r="D4698" t="s">
        <v>5022</v>
      </c>
      <c r="E4698" t="s">
        <v>5023</v>
      </c>
      <c r="F4698" t="s">
        <v>5304</v>
      </c>
      <c r="G4698">
        <v>2000</v>
      </c>
      <c r="H4698">
        <v>400</v>
      </c>
      <c r="K4698">
        <v>18</v>
      </c>
      <c r="L4698" t="s">
        <v>5319</v>
      </c>
      <c r="M4698">
        <v>2583.5000496320426</v>
      </c>
      <c r="N4698">
        <v>0</v>
      </c>
      <c r="O4698">
        <v>6.7114499253378055</v>
      </c>
      <c r="P4698">
        <v>5.7253123889522736E-2</v>
      </c>
      <c r="Q4698">
        <v>190.66644766813852</v>
      </c>
      <c r="R4698">
        <v>1.2326211820539348</v>
      </c>
      <c r="S4698">
        <v>1.9578464942103815</v>
      </c>
      <c r="T4698">
        <v>30.686405181884766</v>
      </c>
      <c r="U4698">
        <v>6</v>
      </c>
      <c r="V4698">
        <v>1.4200000166893005</v>
      </c>
      <c r="W4698">
        <v>1</v>
      </c>
      <c r="X4698">
        <v>2.8400000333786011</v>
      </c>
      <c r="Y4698">
        <v>27.385602951049805</v>
      </c>
      <c r="Z4698">
        <v>30.686405181884766</v>
      </c>
      <c r="AA4698">
        <v>27.046665191650391</v>
      </c>
      <c r="AB4698">
        <v>400.231689453125</v>
      </c>
      <c r="AC4698">
        <v>391.66558837890625</v>
      </c>
      <c r="AD4698">
        <v>25.284856796264648</v>
      </c>
      <c r="AE4698">
        <v>26.713321685791016</v>
      </c>
      <c r="AF4698">
        <v>63.949993133544922</v>
      </c>
      <c r="AG4698">
        <v>67.562843322753906</v>
      </c>
      <c r="AH4698">
        <v>503.90896606445313</v>
      </c>
      <c r="AI4698">
        <v>2000.3160400390625</v>
      </c>
      <c r="AJ4698">
        <v>17.833087921142578</v>
      </c>
      <c r="AK4698">
        <v>92.593948364257813</v>
      </c>
      <c r="AL4698">
        <v>-3.6128678321838379</v>
      </c>
      <c r="AM4698">
        <v>0.36688059568405151</v>
      </c>
      <c r="AN4698">
        <v>0.66666668653488159</v>
      </c>
      <c r="AO4698">
        <v>-0.21956524252891541</v>
      </c>
      <c r="AP4698">
        <v>2.737391471862793</v>
      </c>
      <c r="AQ4698">
        <v>1</v>
      </c>
      <c r="AR4698">
        <v>0</v>
      </c>
      <c r="AS4698">
        <v>0.15999999642372131</v>
      </c>
      <c r="AT4698">
        <v>111115</v>
      </c>
      <c r="AU4698">
        <v>0.83984827677408846</v>
      </c>
      <c r="AV4698">
        <v>1.2326211820539348E-3</v>
      </c>
      <c r="AW4698">
        <v>303.83640518188474</v>
      </c>
      <c r="AX4698">
        <v>300.53560295104978</v>
      </c>
      <c r="AY4698">
        <v>320.05055925256238</v>
      </c>
      <c r="AZ4698">
        <v>2.4718744471037932</v>
      </c>
      <c r="BA4698">
        <v>4.4313384230223232</v>
      </c>
      <c r="BB4698">
        <v>47.857754219420066</v>
      </c>
      <c r="BC4698">
        <v>21.14443253362905</v>
      </c>
      <c r="BD4698">
        <v>29.036004066467285</v>
      </c>
      <c r="BE4698">
        <v>4.0301593192986163</v>
      </c>
      <c r="BF4698">
        <v>5.6121734943794625E-2</v>
      </c>
      <c r="BG4698">
        <v>2.4734919288119417</v>
      </c>
      <c r="BH4698">
        <v>1.5566673904866746</v>
      </c>
      <c r="BI4698">
        <v>3.5176007726430689E-2</v>
      </c>
      <c r="BJ4698">
        <v>17.654559210180082</v>
      </c>
      <c r="BK4698">
        <v>0.48680929171567516</v>
      </c>
      <c r="BL4698">
        <v>55.013922855828426</v>
      </c>
      <c r="BM4698">
        <v>388.47528651527307</v>
      </c>
      <c r="BN4698">
        <v>9.5044189748933559E-3</v>
      </c>
    </row>
    <row r="4700" spans="1:66">
      <c r="A4700" t="s">
        <v>5321</v>
      </c>
      <c r="B4700" t="s">
        <v>3827</v>
      </c>
      <c r="C4700" s="4">
        <v>20190808</v>
      </c>
      <c r="D4700" t="s">
        <v>5022</v>
      </c>
      <c r="E4700" t="s">
        <v>5023</v>
      </c>
      <c r="F4700" t="s">
        <v>5320</v>
      </c>
      <c r="G4700">
        <v>2000</v>
      </c>
      <c r="H4700">
        <v>400</v>
      </c>
      <c r="K4700">
        <v>19</v>
      </c>
      <c r="L4700" t="s">
        <v>5322</v>
      </c>
      <c r="M4700">
        <v>4884.5000496320426</v>
      </c>
      <c r="N4700">
        <v>0</v>
      </c>
      <c r="O4700">
        <v>6.0311186708464453</v>
      </c>
      <c r="P4700">
        <v>5.5956970166968198E-2</v>
      </c>
      <c r="Q4700">
        <v>205.5566703027207</v>
      </c>
      <c r="R4700">
        <v>1.3324563864653345</v>
      </c>
      <c r="S4700">
        <v>2.1603056650382899</v>
      </c>
      <c r="T4700">
        <v>31.782896041870117</v>
      </c>
      <c r="U4700">
        <v>6</v>
      </c>
      <c r="V4700">
        <v>1.4200000166893005</v>
      </c>
      <c r="W4700">
        <v>1</v>
      </c>
      <c r="X4700">
        <v>2.8400000333786011</v>
      </c>
      <c r="Y4700">
        <v>28.279514312744141</v>
      </c>
      <c r="Z4700">
        <v>31.782896041870117</v>
      </c>
      <c r="AA4700">
        <v>28.020097732543945</v>
      </c>
      <c r="AB4700">
        <v>400.23251342773438</v>
      </c>
      <c r="AC4700">
        <v>392.50128173828125</v>
      </c>
      <c r="AD4700">
        <v>26.076778411865234</v>
      </c>
      <c r="AE4700">
        <v>27.605155944824219</v>
      </c>
      <c r="AF4700">
        <v>62.608310699462891</v>
      </c>
      <c r="AG4700">
        <v>66.277824401855469</v>
      </c>
      <c r="AH4700">
        <v>508.646728515625</v>
      </c>
      <c r="AI4700">
        <v>1999.14892578125</v>
      </c>
      <c r="AJ4700">
        <v>18.800251007080078</v>
      </c>
      <c r="AK4700">
        <v>92.606369018554688</v>
      </c>
      <c r="AL4700">
        <v>-3.52850341796875</v>
      </c>
      <c r="AM4700">
        <v>0.34585866332054138</v>
      </c>
      <c r="AN4700">
        <v>0.66666668653488159</v>
      </c>
      <c r="AO4700">
        <v>-0.21956524252891541</v>
      </c>
      <c r="AP4700">
        <v>2.737391471862793</v>
      </c>
      <c r="AQ4700">
        <v>1</v>
      </c>
      <c r="AR4700">
        <v>0</v>
      </c>
      <c r="AS4700">
        <v>0.15999999642372131</v>
      </c>
      <c r="AT4700">
        <v>111115</v>
      </c>
      <c r="AU4700">
        <v>0.84774454752604156</v>
      </c>
      <c r="AV4700">
        <v>1.3324563864653344E-3</v>
      </c>
      <c r="AW4700">
        <v>304.93289604187009</v>
      </c>
      <c r="AX4700">
        <v>301.42951431274412</v>
      </c>
      <c r="AY4700">
        <v>319.86382097548631</v>
      </c>
      <c r="AZ4700">
        <v>2.3875457687779358</v>
      </c>
      <c r="BA4700">
        <v>4.71671892327943</v>
      </c>
      <c r="BB4700">
        <v>50.932986286660089</v>
      </c>
      <c r="BC4700">
        <v>23.32783034183587</v>
      </c>
      <c r="BD4700">
        <v>30.031205177307129</v>
      </c>
      <c r="BE4700">
        <v>4.2680921687451878</v>
      </c>
      <c r="BF4700">
        <v>5.4875744683843479E-2</v>
      </c>
      <c r="BG4700">
        <v>2.5564132582411401</v>
      </c>
      <c r="BH4700">
        <v>1.7116789105040477</v>
      </c>
      <c r="BI4700">
        <v>3.439287011436222E-2</v>
      </c>
      <c r="BJ4700">
        <v>19.035856864279136</v>
      </c>
      <c r="BK4700">
        <v>0.52370955170481537</v>
      </c>
      <c r="BL4700">
        <v>53.248056311710592</v>
      </c>
      <c r="BM4700">
        <v>389.63437676998922</v>
      </c>
      <c r="BN4700">
        <v>8.2422231136299526E-3</v>
      </c>
    </row>
    <row r="4701" spans="1:66">
      <c r="A4701" t="s">
        <v>5321</v>
      </c>
      <c r="B4701" t="s">
        <v>3827</v>
      </c>
      <c r="C4701" s="4">
        <v>20190808</v>
      </c>
      <c r="D4701" t="s">
        <v>5022</v>
      </c>
      <c r="E4701" t="s">
        <v>5023</v>
      </c>
      <c r="F4701" t="s">
        <v>5320</v>
      </c>
      <c r="G4701">
        <v>2000</v>
      </c>
      <c r="H4701">
        <v>325</v>
      </c>
      <c r="K4701">
        <v>20</v>
      </c>
      <c r="L4701" t="s">
        <v>5323</v>
      </c>
      <c r="M4701">
        <v>5026.5000496320426</v>
      </c>
      <c r="N4701">
        <v>0</v>
      </c>
      <c r="O4701">
        <v>4.8217474831073384</v>
      </c>
      <c r="P4701">
        <v>5.8726582041092192E-2</v>
      </c>
      <c r="Q4701">
        <v>175.94300539409778</v>
      </c>
      <c r="R4701">
        <v>1.3775019443409038</v>
      </c>
      <c r="S4701">
        <v>2.1300948415990937</v>
      </c>
      <c r="T4701">
        <v>31.729303359985352</v>
      </c>
      <c r="U4701">
        <v>6</v>
      </c>
      <c r="V4701">
        <v>1.4200000166893005</v>
      </c>
      <c r="W4701">
        <v>1</v>
      </c>
      <c r="X4701">
        <v>2.8400000333786011</v>
      </c>
      <c r="Y4701">
        <v>28.268115997314453</v>
      </c>
      <c r="Z4701">
        <v>31.729303359985352</v>
      </c>
      <c r="AA4701">
        <v>28.019411087036133</v>
      </c>
      <c r="AB4701">
        <v>325.30029296875</v>
      </c>
      <c r="AC4701">
        <v>319.09078979492188</v>
      </c>
      <c r="AD4701">
        <v>26.195394515991211</v>
      </c>
      <c r="AE4701">
        <v>27.775997161865234</v>
      </c>
      <c r="AF4701">
        <v>62.936740875244141</v>
      </c>
      <c r="AG4701">
        <v>66.734275817871094</v>
      </c>
      <c r="AH4701">
        <v>508.37841796875</v>
      </c>
      <c r="AI4701">
        <v>1999.9102783203125</v>
      </c>
      <c r="AJ4701">
        <v>19.701202392578125</v>
      </c>
      <c r="AK4701">
        <v>92.60919189453125</v>
      </c>
      <c r="AL4701">
        <v>-2.4616241455078125</v>
      </c>
      <c r="AM4701">
        <v>0.31896933913230896</v>
      </c>
      <c r="AN4701">
        <v>0.66666668653488159</v>
      </c>
      <c r="AO4701">
        <v>-0.21956524252891541</v>
      </c>
      <c r="AP4701">
        <v>2.737391471862793</v>
      </c>
      <c r="AQ4701">
        <v>1</v>
      </c>
      <c r="AR4701">
        <v>0</v>
      </c>
      <c r="AS4701">
        <v>0.15999999642372131</v>
      </c>
      <c r="AT4701">
        <v>111115</v>
      </c>
      <c r="AU4701">
        <v>0.84729736328124983</v>
      </c>
      <c r="AV4701">
        <v>1.3775019443409038E-3</v>
      </c>
      <c r="AW4701">
        <v>304.87930335998533</v>
      </c>
      <c r="AX4701">
        <v>301.41811599731443</v>
      </c>
      <c r="AY4701">
        <v>319.9856373790135</v>
      </c>
      <c r="AZ4701">
        <v>2.3730557884793009</v>
      </c>
      <c r="BA4701">
        <v>4.7024074928242268</v>
      </c>
      <c r="BB4701">
        <v>50.776898023034292</v>
      </c>
      <c r="BC4701">
        <v>23.000900861169058</v>
      </c>
      <c r="BD4701">
        <v>29.998709678649902</v>
      </c>
      <c r="BE4701">
        <v>4.2601340193811081</v>
      </c>
      <c r="BF4701">
        <v>5.7536814292770126E-2</v>
      </c>
      <c r="BG4701">
        <v>2.5723126512251331</v>
      </c>
      <c r="BH4701">
        <v>1.6878213681559751</v>
      </c>
      <c r="BI4701">
        <v>3.6065542421146138E-2</v>
      </c>
      <c r="BJ4701">
        <v>16.293939549042548</v>
      </c>
      <c r="BK4701">
        <v>0.55138854213615973</v>
      </c>
      <c r="BL4701">
        <v>53.805387409777694</v>
      </c>
      <c r="BM4701">
        <v>316.79876196897459</v>
      </c>
      <c r="BN4701">
        <v>8.1892994059780608E-3</v>
      </c>
    </row>
    <row r="4702" spans="1:66">
      <c r="A4702" t="s">
        <v>5321</v>
      </c>
      <c r="B4702" t="s">
        <v>3827</v>
      </c>
      <c r="C4702" s="4">
        <v>20190808</v>
      </c>
      <c r="D4702" t="s">
        <v>5022</v>
      </c>
      <c r="E4702" t="s">
        <v>5023</v>
      </c>
      <c r="F4702" t="s">
        <v>5320</v>
      </c>
      <c r="G4702">
        <v>2000</v>
      </c>
      <c r="H4702">
        <v>250</v>
      </c>
      <c r="K4702">
        <v>21</v>
      </c>
      <c r="L4702" t="s">
        <v>5324</v>
      </c>
      <c r="M4702">
        <v>5168.5000496320426</v>
      </c>
      <c r="N4702">
        <v>0</v>
      </c>
      <c r="O4702">
        <v>3.5328177610749454</v>
      </c>
      <c r="P4702">
        <v>6.3293535392860728E-2</v>
      </c>
      <c r="Q4702">
        <v>146.88239335003337</v>
      </c>
      <c r="R4702">
        <v>1.4628973776142802</v>
      </c>
      <c r="S4702">
        <v>2.1024205573804813</v>
      </c>
      <c r="T4702">
        <v>31.653194427490234</v>
      </c>
      <c r="U4702">
        <v>6</v>
      </c>
      <c r="V4702">
        <v>1.4200000166893005</v>
      </c>
      <c r="W4702">
        <v>1</v>
      </c>
      <c r="X4702">
        <v>2.8400000333786011</v>
      </c>
      <c r="Y4702">
        <v>28.264030456542969</v>
      </c>
      <c r="Z4702">
        <v>31.653194427490234</v>
      </c>
      <c r="AA4702">
        <v>28.018720626831055</v>
      </c>
      <c r="AB4702">
        <v>249.86701965332031</v>
      </c>
      <c r="AC4702">
        <v>245.28248596191406</v>
      </c>
      <c r="AD4702">
        <v>26.180179595947266</v>
      </c>
      <c r="AE4702">
        <v>27.855535507202148</v>
      </c>
      <c r="AF4702">
        <v>62.916336059570313</v>
      </c>
      <c r="AG4702">
        <v>66.942550659179688</v>
      </c>
      <c r="AH4702">
        <v>509.31777954101563</v>
      </c>
      <c r="AI4702">
        <v>2000.702392578125</v>
      </c>
      <c r="AJ4702">
        <v>19.430063247680664</v>
      </c>
      <c r="AK4702">
        <v>92.610954284667969</v>
      </c>
      <c r="AL4702">
        <v>-1.4070847034454346</v>
      </c>
      <c r="AM4702">
        <v>0.28145495057106018</v>
      </c>
      <c r="AN4702">
        <v>0.3333333432674408</v>
      </c>
      <c r="AO4702">
        <v>-0.21956524252891541</v>
      </c>
      <c r="AP4702">
        <v>2.737391471862793</v>
      </c>
      <c r="AQ4702">
        <v>1</v>
      </c>
      <c r="AR4702">
        <v>0</v>
      </c>
      <c r="AS4702">
        <v>0.15999999642372131</v>
      </c>
      <c r="AT4702">
        <v>111115</v>
      </c>
      <c r="AU4702">
        <v>0.84886296590169263</v>
      </c>
      <c r="AV4702">
        <v>1.4628973776142802E-3</v>
      </c>
      <c r="AW4702">
        <v>304.80319442749021</v>
      </c>
      <c r="AX4702">
        <v>301.41403045654295</v>
      </c>
      <c r="AY4702">
        <v>320.11237565743068</v>
      </c>
      <c r="AZ4702">
        <v>2.3432198418731605</v>
      </c>
      <c r="BA4702">
        <v>4.6821482828129248</v>
      </c>
      <c r="BB4702">
        <v>50.557175649231688</v>
      </c>
      <c r="BC4702">
        <v>22.70164014202954</v>
      </c>
      <c r="BD4702">
        <v>29.958612442016602</v>
      </c>
      <c r="BE4702">
        <v>4.2503320297115961</v>
      </c>
      <c r="BF4702">
        <v>6.1913698484317416E-2</v>
      </c>
      <c r="BG4702">
        <v>2.5797277254324436</v>
      </c>
      <c r="BH4702">
        <v>1.6706043042791525</v>
      </c>
      <c r="BI4702">
        <v>3.8817709886816688E-2</v>
      </c>
      <c r="BJ4702">
        <v>13.60291861576256</v>
      </c>
      <c r="BK4702">
        <v>0.5988295200695265</v>
      </c>
      <c r="BL4702">
        <v>54.283633859493207</v>
      </c>
      <c r="BM4702">
        <v>243.60315359522482</v>
      </c>
      <c r="BN4702">
        <v>7.8724016091007657E-3</v>
      </c>
    </row>
    <row r="4703" spans="1:66">
      <c r="A4703" t="s">
        <v>5321</v>
      </c>
      <c r="B4703" t="s">
        <v>3827</v>
      </c>
      <c r="C4703" s="4">
        <v>20190808</v>
      </c>
      <c r="D4703" t="s">
        <v>5022</v>
      </c>
      <c r="E4703" t="s">
        <v>5023</v>
      </c>
      <c r="F4703" t="s">
        <v>5320</v>
      </c>
      <c r="G4703">
        <v>2000</v>
      </c>
      <c r="H4703">
        <v>175</v>
      </c>
      <c r="K4703">
        <v>22</v>
      </c>
      <c r="L4703" t="s">
        <v>4227</v>
      </c>
      <c r="M4703">
        <v>5309.5000496320426</v>
      </c>
      <c r="N4703">
        <v>0</v>
      </c>
      <c r="O4703">
        <v>2.1886852549852418</v>
      </c>
      <c r="P4703">
        <v>6.916929010255865E-2</v>
      </c>
      <c r="Q4703">
        <v>114.99311260013425</v>
      </c>
      <c r="R4703">
        <v>1.5709359778822569</v>
      </c>
      <c r="S4703">
        <v>2.0702802171202959</v>
      </c>
      <c r="T4703">
        <v>31.563810348510742</v>
      </c>
      <c r="U4703">
        <v>6</v>
      </c>
      <c r="V4703">
        <v>1.4200000166893005</v>
      </c>
      <c r="W4703">
        <v>1</v>
      </c>
      <c r="X4703">
        <v>2.8400000333786011</v>
      </c>
      <c r="Y4703">
        <v>28.244550704956055</v>
      </c>
      <c r="Z4703">
        <v>31.563810348510742</v>
      </c>
      <c r="AA4703">
        <v>28.019294738769531</v>
      </c>
      <c r="AB4703">
        <v>174.89651489257813</v>
      </c>
      <c r="AC4703">
        <v>172</v>
      </c>
      <c r="AD4703">
        <v>26.147682189941406</v>
      </c>
      <c r="AE4703">
        <v>27.946495056152344</v>
      </c>
      <c r="AF4703">
        <v>62.910003662109375</v>
      </c>
      <c r="AG4703">
        <v>67.23785400390625</v>
      </c>
      <c r="AH4703">
        <v>509.34719848632813</v>
      </c>
      <c r="AI4703">
        <v>2001.0006103515625</v>
      </c>
      <c r="AJ4703">
        <v>20.514974594116211</v>
      </c>
      <c r="AK4703">
        <v>92.6116943359375</v>
      </c>
      <c r="AL4703">
        <v>-0.55362856388092041</v>
      </c>
      <c r="AM4703">
        <v>0.24283695220947266</v>
      </c>
      <c r="AN4703">
        <v>0.3333333432674408</v>
      </c>
      <c r="AO4703">
        <v>-0.21956524252891541</v>
      </c>
      <c r="AP4703">
        <v>2.737391471862793</v>
      </c>
      <c r="AQ4703">
        <v>1</v>
      </c>
      <c r="AR4703">
        <v>0</v>
      </c>
      <c r="AS4703">
        <v>0.15999999642372131</v>
      </c>
      <c r="AT4703">
        <v>111115</v>
      </c>
      <c r="AU4703">
        <v>0.84891199747721346</v>
      </c>
      <c r="AV4703">
        <v>1.5709359778822568E-3</v>
      </c>
      <c r="AW4703">
        <v>304.71381034851072</v>
      </c>
      <c r="AX4703">
        <v>301.39455070495603</v>
      </c>
      <c r="AY4703">
        <v>320.16009050011417</v>
      </c>
      <c r="AZ4703">
        <v>2.3014451826361229</v>
      </c>
      <c r="BA4703">
        <v>4.6584524750214653</v>
      </c>
      <c r="BB4703">
        <v>50.300909711504715</v>
      </c>
      <c r="BC4703">
        <v>22.354414655352372</v>
      </c>
      <c r="BD4703">
        <v>29.904180526733398</v>
      </c>
      <c r="BE4703">
        <v>4.2370573037411523</v>
      </c>
      <c r="BF4703">
        <v>6.752470013157448E-2</v>
      </c>
      <c r="BG4703">
        <v>2.5881722579011694</v>
      </c>
      <c r="BH4703">
        <v>1.6488850458399829</v>
      </c>
      <c r="BI4703">
        <v>4.2347675308876967E-2</v>
      </c>
      <c r="BJ4703">
        <v>10.649706994861678</v>
      </c>
      <c r="BK4703">
        <v>0.66856460814031538</v>
      </c>
      <c r="BL4703">
        <v>54.848796783720289</v>
      </c>
      <c r="BM4703">
        <v>170.95960385228764</v>
      </c>
      <c r="BN4703">
        <v>7.0219367657129829E-3</v>
      </c>
    </row>
    <row r="4704" spans="1:66">
      <c r="A4704" t="s">
        <v>5321</v>
      </c>
      <c r="B4704" t="s">
        <v>3827</v>
      </c>
      <c r="C4704" s="4">
        <v>20190808</v>
      </c>
      <c r="D4704" t="s">
        <v>5022</v>
      </c>
      <c r="E4704" t="s">
        <v>5023</v>
      </c>
      <c r="F4704" t="s">
        <v>5320</v>
      </c>
      <c r="G4704">
        <v>2000</v>
      </c>
      <c r="H4704">
        <v>100</v>
      </c>
      <c r="K4704">
        <v>23</v>
      </c>
      <c r="L4704" t="s">
        <v>5325</v>
      </c>
      <c r="M4704">
        <v>5451.5000496320426</v>
      </c>
      <c r="N4704">
        <v>0</v>
      </c>
      <c r="O4704">
        <v>0.43783658179684565</v>
      </c>
      <c r="P4704">
        <v>7.5197579558674996E-2</v>
      </c>
      <c r="Q4704">
        <v>86.040335395103085</v>
      </c>
      <c r="R4704">
        <v>1.6978393381137684</v>
      </c>
      <c r="S4704">
        <v>2.0623195296449426</v>
      </c>
      <c r="T4704">
        <v>31.558313369750977</v>
      </c>
      <c r="U4704">
        <v>6</v>
      </c>
      <c r="V4704">
        <v>1.4200000166893005</v>
      </c>
      <c r="W4704">
        <v>1</v>
      </c>
      <c r="X4704">
        <v>2.8400000333786011</v>
      </c>
      <c r="Y4704">
        <v>28.256296157836914</v>
      </c>
      <c r="Z4704">
        <v>31.558313369750977</v>
      </c>
      <c r="AA4704">
        <v>28.018571853637695</v>
      </c>
      <c r="AB4704">
        <v>99.696861267089844</v>
      </c>
      <c r="AC4704">
        <v>98.9853515625</v>
      </c>
      <c r="AD4704">
        <v>26.079290390014648</v>
      </c>
      <c r="AE4704">
        <v>28.017213821411133</v>
      </c>
      <c r="AF4704">
        <v>62.701560974121094</v>
      </c>
      <c r="AG4704">
        <v>67.360847473144531</v>
      </c>
      <c r="AH4704">
        <v>510.93988037109375</v>
      </c>
      <c r="AI4704">
        <v>2000.004638671875</v>
      </c>
      <c r="AJ4704">
        <v>20.108844757080078</v>
      </c>
      <c r="AK4704">
        <v>92.610176086425781</v>
      </c>
      <c r="AL4704">
        <v>0.11453740298748016</v>
      </c>
      <c r="AM4704">
        <v>0.20350074768066406</v>
      </c>
      <c r="AN4704">
        <v>0.3333333432674408</v>
      </c>
      <c r="AO4704">
        <v>-0.21956524252891541</v>
      </c>
      <c r="AP4704">
        <v>2.737391471862793</v>
      </c>
      <c r="AQ4704">
        <v>1</v>
      </c>
      <c r="AR4704">
        <v>0</v>
      </c>
      <c r="AS4704">
        <v>0.15999999642372131</v>
      </c>
      <c r="AT4704">
        <v>111115</v>
      </c>
      <c r="AU4704">
        <v>0.85156646728515606</v>
      </c>
      <c r="AV4704">
        <v>1.6978393381137684E-3</v>
      </c>
      <c r="AW4704">
        <v>304.70831336975095</v>
      </c>
      <c r="AX4704">
        <v>301.40629615783689</v>
      </c>
      <c r="AY4704">
        <v>320.00073503492604</v>
      </c>
      <c r="AZ4704">
        <v>2.2409435910639464</v>
      </c>
      <c r="BA4704">
        <v>4.65699863509687</v>
      </c>
      <c r="BB4704">
        <v>50.286035853671848</v>
      </c>
      <c r="BC4704">
        <v>22.268822032260715</v>
      </c>
      <c r="BD4704">
        <v>29.907304763793945</v>
      </c>
      <c r="BE4704">
        <v>4.2378182565774987</v>
      </c>
      <c r="BF4704">
        <v>7.3257856520213216E-2</v>
      </c>
      <c r="BG4704">
        <v>2.5946791054519274</v>
      </c>
      <c r="BH4704">
        <v>1.6431391511255713</v>
      </c>
      <c r="BI4704">
        <v>4.5956568848036033E-2</v>
      </c>
      <c r="BJ4704">
        <v>7.9682106114756301</v>
      </c>
      <c r="BK4704">
        <v>0.86922291063215196</v>
      </c>
      <c r="BL4704">
        <v>55.100104604786317</v>
      </c>
      <c r="BM4704">
        <v>98.777225020782126</v>
      </c>
      <c r="BN4704">
        <v>2.4423485729359734E-3</v>
      </c>
    </row>
    <row r="4705" spans="1:66">
      <c r="A4705" t="s">
        <v>5321</v>
      </c>
      <c r="B4705" t="s">
        <v>3827</v>
      </c>
      <c r="C4705" s="4">
        <v>20190808</v>
      </c>
      <c r="D4705" t="s">
        <v>5022</v>
      </c>
      <c r="E4705" t="s">
        <v>5023</v>
      </c>
      <c r="F4705" t="s">
        <v>5320</v>
      </c>
      <c r="G4705">
        <v>2000</v>
      </c>
      <c r="H4705">
        <v>66</v>
      </c>
      <c r="K4705">
        <v>24</v>
      </c>
      <c r="L4705" t="s">
        <v>5326</v>
      </c>
      <c r="M4705">
        <v>5593.5000496320426</v>
      </c>
      <c r="N4705">
        <v>0</v>
      </c>
      <c r="O4705">
        <v>9.4070400894516099E-2</v>
      </c>
      <c r="P4705">
        <v>8.1015937352415357E-2</v>
      </c>
      <c r="Q4705">
        <v>69.465919553504563</v>
      </c>
      <c r="R4705">
        <v>1.8135259243665536</v>
      </c>
      <c r="S4705">
        <v>2.0486011787339797</v>
      </c>
      <c r="T4705">
        <v>31.546554565429688</v>
      </c>
      <c r="U4705">
        <v>6</v>
      </c>
      <c r="V4705">
        <v>1.4200000166893005</v>
      </c>
      <c r="W4705">
        <v>1</v>
      </c>
      <c r="X4705">
        <v>2.8400000333786011</v>
      </c>
      <c r="Y4705">
        <v>28.269155502319336</v>
      </c>
      <c r="Z4705">
        <v>31.546554565429688</v>
      </c>
      <c r="AA4705">
        <v>28.019792556762695</v>
      </c>
      <c r="AB4705">
        <v>74.268875122070313</v>
      </c>
      <c r="AC4705">
        <v>74.001052856445313</v>
      </c>
      <c r="AD4705">
        <v>26.064329147338867</v>
      </c>
      <c r="AE4705">
        <v>28.132196426391602</v>
      </c>
      <c r="AF4705">
        <v>62.617790222167969</v>
      </c>
      <c r="AG4705">
        <v>67.585693359375</v>
      </c>
      <c r="AH4705">
        <v>511.39862060546875</v>
      </c>
      <c r="AI4705">
        <v>2000.07177734375</v>
      </c>
      <c r="AJ4705">
        <v>21.630266189575195</v>
      </c>
      <c r="AK4705">
        <v>92.608795166015625</v>
      </c>
      <c r="AL4705">
        <v>0.36328160762786865</v>
      </c>
      <c r="AM4705">
        <v>0.18446016311645508</v>
      </c>
      <c r="AN4705">
        <v>1</v>
      </c>
      <c r="AO4705">
        <v>-0.21956524252891541</v>
      </c>
      <c r="AP4705">
        <v>2.737391471862793</v>
      </c>
      <c r="AQ4705">
        <v>1</v>
      </c>
      <c r="AR4705">
        <v>0</v>
      </c>
      <c r="AS4705">
        <v>0.15999999642372131</v>
      </c>
      <c r="AT4705">
        <v>111135</v>
      </c>
      <c r="AU4705">
        <v>0.85233103434244784</v>
      </c>
      <c r="AV4705">
        <v>1.8135259243665536E-3</v>
      </c>
      <c r="AW4705">
        <v>304.69655456542966</v>
      </c>
      <c r="AX4705">
        <v>301.41915550231931</v>
      </c>
      <c r="AY4705">
        <v>320.01147722218593</v>
      </c>
      <c r="AZ4705">
        <v>2.1886832786831136</v>
      </c>
      <c r="BA4705">
        <v>4.6538899951557964</v>
      </c>
      <c r="BB4705">
        <v>50.253218247931812</v>
      </c>
      <c r="BC4705">
        <v>22.121021821540211</v>
      </c>
      <c r="BD4705">
        <v>29.907855033874512</v>
      </c>
      <c r="BE4705">
        <v>4.2379522950998139</v>
      </c>
      <c r="BF4705">
        <v>7.8768917079038395E-2</v>
      </c>
      <c r="BG4705">
        <v>2.6052888164218166</v>
      </c>
      <c r="BH4705">
        <v>1.6326634786779972</v>
      </c>
      <c r="BI4705">
        <v>4.9427640335747987E-2</v>
      </c>
      <c r="BJ4705">
        <v>6.4331551149494235</v>
      </c>
      <c r="BK4705">
        <v>0.93871528677114291</v>
      </c>
      <c r="BL4705">
        <v>55.455978051835551</v>
      </c>
      <c r="BM4705">
        <v>73.956336293165378</v>
      </c>
      <c r="BN4705">
        <v>7.0538460243003683E-4</v>
      </c>
    </row>
    <row r="4706" spans="1:66">
      <c r="A4706" t="s">
        <v>5321</v>
      </c>
      <c r="B4706" t="s">
        <v>3827</v>
      </c>
      <c r="C4706" s="4">
        <v>20190808</v>
      </c>
      <c r="D4706" t="s">
        <v>5022</v>
      </c>
      <c r="E4706" t="s">
        <v>5023</v>
      </c>
      <c r="F4706" t="s">
        <v>5320</v>
      </c>
      <c r="G4706">
        <v>2000</v>
      </c>
      <c r="H4706">
        <v>33</v>
      </c>
      <c r="K4706">
        <v>25</v>
      </c>
      <c r="L4706" t="s">
        <v>3859</v>
      </c>
      <c r="M4706">
        <v>5735.5000496320426</v>
      </c>
      <c r="N4706">
        <v>0</v>
      </c>
      <c r="O4706">
        <v>0.11212603390748878</v>
      </c>
      <c r="P4706">
        <v>8.5530644893879557E-2</v>
      </c>
      <c r="Q4706">
        <v>68.910603590417551</v>
      </c>
      <c r="R4706">
        <v>1.903861627045091</v>
      </c>
      <c r="S4706">
        <v>2.0399394165661553</v>
      </c>
      <c r="T4706">
        <v>31.586877822875977</v>
      </c>
      <c r="U4706">
        <v>6</v>
      </c>
      <c r="V4706">
        <v>1.4200000166893005</v>
      </c>
      <c r="W4706">
        <v>1</v>
      </c>
      <c r="X4706">
        <v>2.8400000333786011</v>
      </c>
      <c r="Y4706">
        <v>28.291240692138672</v>
      </c>
      <c r="Z4706">
        <v>31.586877822875977</v>
      </c>
      <c r="AA4706">
        <v>28.019502639770508</v>
      </c>
      <c r="AB4706">
        <v>73.962860107421875</v>
      </c>
      <c r="AC4706">
        <v>73.6666259765625</v>
      </c>
      <c r="AD4706">
        <v>26.169418334960938</v>
      </c>
      <c r="AE4706">
        <v>28.340791702270508</v>
      </c>
      <c r="AF4706">
        <v>62.789810180664063</v>
      </c>
      <c r="AG4706">
        <v>67.999710083007813</v>
      </c>
      <c r="AH4706">
        <v>511.17086791992188</v>
      </c>
      <c r="AI4706">
        <v>1998.7017822265625</v>
      </c>
      <c r="AJ4706">
        <v>24.083072662353516</v>
      </c>
      <c r="AK4706">
        <v>92.609207153320313</v>
      </c>
      <c r="AL4706">
        <v>0.38351055979728699</v>
      </c>
      <c r="AM4706">
        <v>0.17975664138793945</v>
      </c>
      <c r="AN4706">
        <v>1</v>
      </c>
      <c r="AO4706">
        <v>-0.21956524252891541</v>
      </c>
      <c r="AP4706">
        <v>2.737391471862793</v>
      </c>
      <c r="AQ4706">
        <v>1</v>
      </c>
      <c r="AR4706">
        <v>0</v>
      </c>
      <c r="AS4706">
        <v>0.15999999642372131</v>
      </c>
      <c r="AT4706">
        <v>111135</v>
      </c>
      <c r="AU4706">
        <v>0.85195144653320298</v>
      </c>
      <c r="AV4706">
        <v>1.9038616270450909E-3</v>
      </c>
      <c r="AW4706">
        <v>304.73687782287595</v>
      </c>
      <c r="AX4706">
        <v>301.44124069213865</v>
      </c>
      <c r="AY4706">
        <v>319.79227800833542</v>
      </c>
      <c r="AZ4706">
        <v>2.1402223504647364</v>
      </c>
      <c r="BA4706">
        <v>4.6645576662108263</v>
      </c>
      <c r="BB4706">
        <v>50.368184866201915</v>
      </c>
      <c r="BC4706">
        <v>22.027393163931407</v>
      </c>
      <c r="BD4706">
        <v>29.939059257507324</v>
      </c>
      <c r="BE4706">
        <v>4.2455592799897124</v>
      </c>
      <c r="BF4706">
        <v>8.303007593034277E-2</v>
      </c>
      <c r="BG4706">
        <v>2.6246182496446711</v>
      </c>
      <c r="BH4706">
        <v>1.6209410303450413</v>
      </c>
      <c r="BI4706">
        <v>5.2112810225830891E-2</v>
      </c>
      <c r="BJ4706">
        <v>6.3817563629653176</v>
      </c>
      <c r="BK4706">
        <v>0.93543857448204415</v>
      </c>
      <c r="BL4706">
        <v>55.806608285195061</v>
      </c>
      <c r="BM4706">
        <v>73.613326630085012</v>
      </c>
      <c r="BN4706">
        <v>8.5003272359795794E-4</v>
      </c>
    </row>
    <row r="4707" spans="1:66">
      <c r="A4707" t="s">
        <v>5321</v>
      </c>
      <c r="B4707" t="s">
        <v>3827</v>
      </c>
      <c r="C4707" s="4">
        <v>20190808</v>
      </c>
      <c r="D4707" t="s">
        <v>5022</v>
      </c>
      <c r="E4707" t="s">
        <v>5023</v>
      </c>
      <c r="F4707" t="s">
        <v>5320</v>
      </c>
      <c r="G4707">
        <v>2000</v>
      </c>
      <c r="H4707">
        <v>400</v>
      </c>
      <c r="K4707">
        <v>26</v>
      </c>
      <c r="L4707" t="s">
        <v>5327</v>
      </c>
      <c r="M4707">
        <v>5877.5000496320426</v>
      </c>
      <c r="N4707">
        <v>0</v>
      </c>
      <c r="O4707">
        <v>8.5505751333799029</v>
      </c>
      <c r="P4707">
        <v>9.0243736538858255E-2</v>
      </c>
      <c r="Q4707">
        <v>222.30578636018217</v>
      </c>
      <c r="R4707">
        <v>1.9718743640631882</v>
      </c>
      <c r="S4707">
        <v>2.0054872119097618</v>
      </c>
      <c r="T4707">
        <v>31.542446136474609</v>
      </c>
      <c r="U4707">
        <v>6</v>
      </c>
      <c r="V4707">
        <v>1.4200000166893005</v>
      </c>
      <c r="W4707">
        <v>1</v>
      </c>
      <c r="X4707">
        <v>2.8400000333786011</v>
      </c>
      <c r="Y4707">
        <v>28.300498962402344</v>
      </c>
      <c r="Z4707">
        <v>31.542446136474609</v>
      </c>
      <c r="AA4707">
        <v>28.019014358520508</v>
      </c>
      <c r="AB4707">
        <v>399.94561767578125</v>
      </c>
      <c r="AC4707">
        <v>389.0069580078125</v>
      </c>
      <c r="AD4707">
        <v>26.338302612304688</v>
      </c>
      <c r="AE4707">
        <v>28.587051391601563</v>
      </c>
      <c r="AF4707">
        <v>63.158447265625</v>
      </c>
      <c r="AG4707">
        <v>68.550880432128906</v>
      </c>
      <c r="AH4707">
        <v>511.08535766601563</v>
      </c>
      <c r="AI4707">
        <v>1999.5096435546875</v>
      </c>
      <c r="AJ4707">
        <v>21.056295394897461</v>
      </c>
      <c r="AK4707">
        <v>92.605461120605469</v>
      </c>
      <c r="AL4707">
        <v>-3.3422722816467285</v>
      </c>
      <c r="AM4707">
        <v>0.34569397568702698</v>
      </c>
      <c r="AN4707">
        <v>1</v>
      </c>
      <c r="AO4707">
        <v>-0.21956524252891541</v>
      </c>
      <c r="AP4707">
        <v>2.737391471862793</v>
      </c>
      <c r="AQ4707">
        <v>1</v>
      </c>
      <c r="AR4707">
        <v>0</v>
      </c>
      <c r="AS4707">
        <v>0.15999999642372131</v>
      </c>
      <c r="AT4707">
        <v>111115</v>
      </c>
      <c r="AU4707">
        <v>0.85180892944335929</v>
      </c>
      <c r="AV4707">
        <v>1.9718743640631882E-3</v>
      </c>
      <c r="AW4707">
        <v>304.69244613647459</v>
      </c>
      <c r="AX4707">
        <v>301.45049896240232</v>
      </c>
      <c r="AY4707">
        <v>319.92153581794628</v>
      </c>
      <c r="AZ4707">
        <v>2.1161496489567639</v>
      </c>
      <c r="BA4707">
        <v>4.6528042881074709</v>
      </c>
      <c r="BB4707">
        <v>50.243303492089453</v>
      </c>
      <c r="BC4707">
        <v>21.65625210048789</v>
      </c>
      <c r="BD4707">
        <v>29.921472549438477</v>
      </c>
      <c r="BE4707">
        <v>4.2412705193395315</v>
      </c>
      <c r="BF4707">
        <v>8.7464468797347372E-2</v>
      </c>
      <c r="BG4707">
        <v>2.6473170761977092</v>
      </c>
      <c r="BH4707">
        <v>1.5939534431418223</v>
      </c>
      <c r="BI4707">
        <v>5.4908378911997895E-2</v>
      </c>
      <c r="BJ4707">
        <v>20.586729855663474</v>
      </c>
      <c r="BK4707">
        <v>0.57146994876044754</v>
      </c>
      <c r="BL4707">
        <v>56.510542977454946</v>
      </c>
      <c r="BM4707">
        <v>384.94242410133558</v>
      </c>
      <c r="BN4707">
        <v>1.2552465337767538E-2</v>
      </c>
    </row>
    <row r="4708" spans="1:66">
      <c r="A4708" t="s">
        <v>5321</v>
      </c>
      <c r="B4708" t="s">
        <v>3827</v>
      </c>
      <c r="C4708" s="4">
        <v>20190808</v>
      </c>
      <c r="D4708" t="s">
        <v>5022</v>
      </c>
      <c r="E4708" t="s">
        <v>5023</v>
      </c>
      <c r="F4708" t="s">
        <v>5320</v>
      </c>
      <c r="G4708">
        <v>2000</v>
      </c>
      <c r="H4708">
        <v>400</v>
      </c>
      <c r="K4708">
        <v>27</v>
      </c>
      <c r="L4708" t="s">
        <v>5328</v>
      </c>
      <c r="M4708">
        <v>6018.5000496320426</v>
      </c>
      <c r="N4708">
        <v>0</v>
      </c>
      <c r="O4708">
        <v>8.788369256709581</v>
      </c>
      <c r="P4708">
        <v>9.144317773454011E-2</v>
      </c>
      <c r="Q4708">
        <v>219.79806898520144</v>
      </c>
      <c r="R4708">
        <v>1.9895129525006172</v>
      </c>
      <c r="S4708">
        <v>1.9974679548433842</v>
      </c>
      <c r="T4708">
        <v>31.560087203979492</v>
      </c>
      <c r="U4708">
        <v>6</v>
      </c>
      <c r="V4708">
        <v>1.4200000166893005</v>
      </c>
      <c r="W4708">
        <v>1</v>
      </c>
      <c r="X4708">
        <v>2.8400000333786011</v>
      </c>
      <c r="Y4708">
        <v>28.301984786987305</v>
      </c>
      <c r="Z4708">
        <v>31.560087203979492</v>
      </c>
      <c r="AA4708">
        <v>28.019912719726563</v>
      </c>
      <c r="AB4708">
        <v>399.92660522460938</v>
      </c>
      <c r="AC4708">
        <v>388.69247436523438</v>
      </c>
      <c r="AD4708">
        <v>26.454202651977539</v>
      </c>
      <c r="AE4708">
        <v>28.72456169128418</v>
      </c>
      <c r="AF4708">
        <v>63.429660797119141</v>
      </c>
      <c r="AG4708">
        <v>68.873336791992188</v>
      </c>
      <c r="AH4708">
        <v>510.676513671875</v>
      </c>
      <c r="AI4708">
        <v>1999.3056640625</v>
      </c>
      <c r="AJ4708">
        <v>20.088062286376953</v>
      </c>
      <c r="AK4708">
        <v>92.603668212890625</v>
      </c>
      <c r="AL4708">
        <v>-3.261293888092041</v>
      </c>
      <c r="AM4708">
        <v>0.35521307587623596</v>
      </c>
      <c r="AN4708">
        <v>1</v>
      </c>
      <c r="AO4708">
        <v>-0.21956524252891541</v>
      </c>
      <c r="AP4708">
        <v>2.737391471862793</v>
      </c>
      <c r="AQ4708">
        <v>1</v>
      </c>
      <c r="AR4708">
        <v>0</v>
      </c>
      <c r="AS4708">
        <v>0.15999999642372131</v>
      </c>
      <c r="AT4708">
        <v>111115</v>
      </c>
      <c r="AU4708">
        <v>0.8511275227864582</v>
      </c>
      <c r="AV4708">
        <v>1.9895129525006171E-3</v>
      </c>
      <c r="AW4708">
        <v>304.71008720397947</v>
      </c>
      <c r="AX4708">
        <v>301.45198478698728</v>
      </c>
      <c r="AY4708">
        <v>319.88889909992577</v>
      </c>
      <c r="AZ4708">
        <v>2.1051096807546661</v>
      </c>
      <c r="BA4708">
        <v>4.657467735263773</v>
      </c>
      <c r="BB4708">
        <v>50.294635462566305</v>
      </c>
      <c r="BC4708">
        <v>21.570073771282125</v>
      </c>
      <c r="BD4708">
        <v>29.931035995483398</v>
      </c>
      <c r="BE4708">
        <v>4.2436022285920405</v>
      </c>
      <c r="BF4708">
        <v>8.8590707414633943E-2</v>
      </c>
      <c r="BG4708">
        <v>2.6599997804203888</v>
      </c>
      <c r="BH4708">
        <v>1.5836024481716517</v>
      </c>
      <c r="BI4708">
        <v>5.5618592837978258E-2</v>
      </c>
      <c r="BJ4708">
        <v>20.354107454139641</v>
      </c>
      <c r="BK4708">
        <v>0.56548063953167371</v>
      </c>
      <c r="BL4708">
        <v>56.741266887132689</v>
      </c>
      <c r="BM4708">
        <v>384.51490452117929</v>
      </c>
      <c r="BN4708">
        <v>1.2968631375124332E-2</v>
      </c>
    </row>
    <row r="4709" spans="1:66">
      <c r="A4709" t="s">
        <v>5321</v>
      </c>
      <c r="B4709" t="s">
        <v>3827</v>
      </c>
      <c r="C4709" s="4">
        <v>20190808</v>
      </c>
      <c r="D4709" t="s">
        <v>5022</v>
      </c>
      <c r="E4709" t="s">
        <v>5023</v>
      </c>
      <c r="F4709" t="s">
        <v>5320</v>
      </c>
      <c r="G4709">
        <v>2000</v>
      </c>
      <c r="H4709">
        <v>400</v>
      </c>
      <c r="K4709">
        <v>28</v>
      </c>
      <c r="L4709" t="s">
        <v>5329</v>
      </c>
      <c r="M4709">
        <v>6161.0000496208668</v>
      </c>
      <c r="N4709">
        <v>0</v>
      </c>
      <c r="O4709">
        <v>9.0251406124393423</v>
      </c>
      <c r="P4709">
        <v>9.2807017062039712E-2</v>
      </c>
      <c r="Q4709">
        <v>218.64066356989042</v>
      </c>
      <c r="R4709">
        <v>2.0087368003750097</v>
      </c>
      <c r="S4709">
        <v>1.9878969336359344</v>
      </c>
      <c r="T4709">
        <v>31.5662841796875</v>
      </c>
      <c r="U4709">
        <v>6</v>
      </c>
      <c r="V4709">
        <v>1.4200000166893005</v>
      </c>
      <c r="W4709">
        <v>1</v>
      </c>
      <c r="X4709">
        <v>2.8400000333786011</v>
      </c>
      <c r="Y4709">
        <v>28.299709320068359</v>
      </c>
      <c r="Z4709">
        <v>31.5662841796875</v>
      </c>
      <c r="AA4709">
        <v>28.019363403320313</v>
      </c>
      <c r="AB4709">
        <v>400.989013671875</v>
      </c>
      <c r="AC4709">
        <v>389.41171264648438</v>
      </c>
      <c r="AD4709">
        <v>26.542978286743164</v>
      </c>
      <c r="AE4709">
        <v>28.845830917358398</v>
      </c>
      <c r="AF4709">
        <v>63.650474548339844</v>
      </c>
      <c r="AG4709">
        <v>69.172752380371094</v>
      </c>
      <c r="AH4709">
        <v>508.27215576171875</v>
      </c>
      <c r="AI4709">
        <v>2000.4617919921875</v>
      </c>
      <c r="AJ4709">
        <v>19.438405990600586</v>
      </c>
      <c r="AK4709">
        <v>92.602981567382813</v>
      </c>
      <c r="AL4709">
        <v>-3.2757577896118164</v>
      </c>
      <c r="AM4709">
        <v>0.35285434126853943</v>
      </c>
      <c r="AN4709">
        <v>0.66666668653488159</v>
      </c>
      <c r="AO4709">
        <v>-0.21956524252891541</v>
      </c>
      <c r="AP4709">
        <v>2.737391471862793</v>
      </c>
      <c r="AQ4709">
        <v>1</v>
      </c>
      <c r="AR4709">
        <v>0</v>
      </c>
      <c r="AS4709">
        <v>0.15999999642372131</v>
      </c>
      <c r="AT4709">
        <v>111115</v>
      </c>
      <c r="AU4709">
        <v>0.84712025960286452</v>
      </c>
      <c r="AV4709">
        <v>2.0087368003750099E-3</v>
      </c>
      <c r="AW4709">
        <v>304.71628417968748</v>
      </c>
      <c r="AX4709">
        <v>301.44970932006834</v>
      </c>
      <c r="AY4709">
        <v>320.07387956454113</v>
      </c>
      <c r="AZ4709">
        <v>2.0967490688091326</v>
      </c>
      <c r="BA4709">
        <v>4.6591068823719155</v>
      </c>
      <c r="BB4709">
        <v>50.312709196967951</v>
      </c>
      <c r="BC4709">
        <v>21.466878279609553</v>
      </c>
      <c r="BD4709">
        <v>29.93299674987793</v>
      </c>
      <c r="BE4709">
        <v>4.2440804274299611</v>
      </c>
      <c r="BF4709">
        <v>8.9870191601715055E-2</v>
      </c>
      <c r="BG4709">
        <v>2.6712099487359811</v>
      </c>
      <c r="BH4709">
        <v>1.57287047869398</v>
      </c>
      <c r="BI4709">
        <v>5.6425543187054741E-2</v>
      </c>
      <c r="BJ4709">
        <v>20.246777338442911</v>
      </c>
      <c r="BK4709">
        <v>0.56146401474158203</v>
      </c>
      <c r="BL4709">
        <v>56.98058321104147</v>
      </c>
      <c r="BM4709">
        <v>385.12159303958475</v>
      </c>
      <c r="BN4709">
        <v>1.3353127556407664E-2</v>
      </c>
    </row>
    <row r="4710" spans="1:66">
      <c r="A4710" t="s">
        <v>5321</v>
      </c>
      <c r="B4710" t="s">
        <v>3827</v>
      </c>
      <c r="C4710" s="4">
        <v>20190808</v>
      </c>
      <c r="D4710" t="s">
        <v>5022</v>
      </c>
      <c r="E4710" t="s">
        <v>5023</v>
      </c>
      <c r="F4710" t="s">
        <v>5320</v>
      </c>
      <c r="G4710">
        <v>2000</v>
      </c>
      <c r="H4710">
        <v>475</v>
      </c>
      <c r="K4710">
        <v>29</v>
      </c>
      <c r="L4710" t="s">
        <v>5330</v>
      </c>
      <c r="M4710">
        <v>6302.5000496320426</v>
      </c>
      <c r="N4710">
        <v>0</v>
      </c>
      <c r="O4710">
        <v>11.128038069180997</v>
      </c>
      <c r="P4710">
        <v>9.2784310651421231E-2</v>
      </c>
      <c r="Q4710">
        <v>251.21916398891943</v>
      </c>
      <c r="R4710">
        <v>1.9942615300142579</v>
      </c>
      <c r="S4710">
        <v>1.9744663891446672</v>
      </c>
      <c r="T4710">
        <v>31.461618423461914</v>
      </c>
      <c r="U4710">
        <v>6</v>
      </c>
      <c r="V4710">
        <v>1.4200000166893005</v>
      </c>
      <c r="W4710">
        <v>1</v>
      </c>
      <c r="X4710">
        <v>2.8400000333786011</v>
      </c>
      <c r="Y4710">
        <v>28.272804260253906</v>
      </c>
      <c r="Z4710">
        <v>31.461618423461914</v>
      </c>
      <c r="AA4710">
        <v>28.019054412841797</v>
      </c>
      <c r="AB4710">
        <v>475.24624633789063</v>
      </c>
      <c r="AC4710">
        <v>461.07278442382813</v>
      </c>
      <c r="AD4710">
        <v>26.41429328918457</v>
      </c>
      <c r="AE4710">
        <v>28.693145751953125</v>
      </c>
      <c r="AF4710">
        <v>63.439956665039063</v>
      </c>
      <c r="AG4710">
        <v>68.91314697265625</v>
      </c>
      <c r="AH4710">
        <v>510.0040283203125</v>
      </c>
      <c r="AI4710">
        <v>2001.1014404296875</v>
      </c>
      <c r="AJ4710">
        <v>17.434232711791992</v>
      </c>
      <c r="AK4710">
        <v>92.601310729980469</v>
      </c>
      <c r="AL4710">
        <v>-4.4278392791748047</v>
      </c>
      <c r="AM4710">
        <v>0.38248682022094727</v>
      </c>
      <c r="AN4710">
        <v>0.3333333432674408</v>
      </c>
      <c r="AO4710">
        <v>-0.21956524252891541</v>
      </c>
      <c r="AP4710">
        <v>2.737391471862793</v>
      </c>
      <c r="AQ4710">
        <v>1</v>
      </c>
      <c r="AR4710">
        <v>0</v>
      </c>
      <c r="AS4710">
        <v>0.15999999642372131</v>
      </c>
      <c r="AT4710">
        <v>111115</v>
      </c>
      <c r="AU4710">
        <v>0.85000671386718729</v>
      </c>
      <c r="AV4710">
        <v>1.994261530014258E-3</v>
      </c>
      <c r="AW4710">
        <v>304.61161842346189</v>
      </c>
      <c r="AX4710">
        <v>301.42280426025388</v>
      </c>
      <c r="AY4710">
        <v>320.17622331225357</v>
      </c>
      <c r="AZ4710">
        <v>2.1155597798508969</v>
      </c>
      <c r="BA4710">
        <v>4.6314892947418977</v>
      </c>
      <c r="BB4710">
        <v>50.015375141363016</v>
      </c>
      <c r="BC4710">
        <v>21.322229389409891</v>
      </c>
      <c r="BD4710">
        <v>29.86721134185791</v>
      </c>
      <c r="BE4710">
        <v>4.2280619652444154</v>
      </c>
      <c r="BF4710">
        <v>8.9848899351717679E-2</v>
      </c>
      <c r="BG4710">
        <v>2.6570229055972305</v>
      </c>
      <c r="BH4710">
        <v>1.5710390596471848</v>
      </c>
      <c r="BI4710">
        <v>5.6412113644149185E-2</v>
      </c>
      <c r="BJ4710">
        <v>23.26322386586385</v>
      </c>
      <c r="BK4710">
        <v>0.54485793236061686</v>
      </c>
      <c r="BL4710">
        <v>57.026172561420331</v>
      </c>
      <c r="BM4710">
        <v>455.78304807987377</v>
      </c>
      <c r="BN4710">
        <v>1.3923058829778186E-2</v>
      </c>
    </row>
    <row r="4711" spans="1:66">
      <c r="A4711" t="s">
        <v>5321</v>
      </c>
      <c r="B4711" t="s">
        <v>3827</v>
      </c>
      <c r="C4711" s="4">
        <v>20190808</v>
      </c>
      <c r="D4711" t="s">
        <v>5022</v>
      </c>
      <c r="E4711" t="s">
        <v>5023</v>
      </c>
      <c r="F4711" t="s">
        <v>5320</v>
      </c>
      <c r="G4711">
        <v>2000</v>
      </c>
      <c r="H4711">
        <v>575</v>
      </c>
      <c r="K4711">
        <v>30</v>
      </c>
      <c r="L4711" t="s">
        <v>5331</v>
      </c>
      <c r="M4711">
        <v>6443.5000496320426</v>
      </c>
      <c r="N4711">
        <v>0</v>
      </c>
      <c r="O4711">
        <v>13.629339305872815</v>
      </c>
      <c r="P4711">
        <v>9.121705468403507E-2</v>
      </c>
      <c r="Q4711">
        <v>297.05739924128386</v>
      </c>
      <c r="R4711">
        <v>1.9573969182067859</v>
      </c>
      <c r="S4711">
        <v>1.9703976946010151</v>
      </c>
      <c r="T4711">
        <v>31.407234191894531</v>
      </c>
      <c r="U4711">
        <v>6</v>
      </c>
      <c r="V4711">
        <v>1.4200000166893005</v>
      </c>
      <c r="W4711">
        <v>1</v>
      </c>
      <c r="X4711">
        <v>2.8400000333786011</v>
      </c>
      <c r="Y4711">
        <v>28.25830078125</v>
      </c>
      <c r="Z4711">
        <v>31.407234191894531</v>
      </c>
      <c r="AA4711">
        <v>28.019075393676758</v>
      </c>
      <c r="AB4711">
        <v>575.10943603515625</v>
      </c>
      <c r="AC4711">
        <v>557.777099609375</v>
      </c>
      <c r="AD4711">
        <v>26.345195770263672</v>
      </c>
      <c r="AE4711">
        <v>28.583917617797852</v>
      </c>
      <c r="AF4711">
        <v>63.324775695800781</v>
      </c>
      <c r="AG4711">
        <v>68.705894470214844</v>
      </c>
      <c r="AH4711">
        <v>509.60690307617188</v>
      </c>
      <c r="AI4711">
        <v>2000.007080078125</v>
      </c>
      <c r="AJ4711">
        <v>14.250439643859863</v>
      </c>
      <c r="AK4711">
        <v>92.597450256347656</v>
      </c>
      <c r="AL4711">
        <v>-6.393592357635498</v>
      </c>
      <c r="AM4711">
        <v>0.41643276810646057</v>
      </c>
      <c r="AN4711">
        <v>0.66666668653488159</v>
      </c>
      <c r="AO4711">
        <v>-0.21956524252891541</v>
      </c>
      <c r="AP4711">
        <v>2.737391471862793</v>
      </c>
      <c r="AQ4711">
        <v>1</v>
      </c>
      <c r="AR4711">
        <v>0</v>
      </c>
      <c r="AS4711">
        <v>0.15999999642372131</v>
      </c>
      <c r="AT4711">
        <v>111115</v>
      </c>
      <c r="AU4711">
        <v>0.8493448384602863</v>
      </c>
      <c r="AV4711">
        <v>1.9573969182067859E-3</v>
      </c>
      <c r="AW4711">
        <v>304.55723419189451</v>
      </c>
      <c r="AX4711">
        <v>301.40830078124998</v>
      </c>
      <c r="AY4711">
        <v>320.00112565991731</v>
      </c>
      <c r="AZ4711">
        <v>2.1368862336791086</v>
      </c>
      <c r="BA4711">
        <v>4.6171955843465913</v>
      </c>
      <c r="BB4711">
        <v>49.863096354859699</v>
      </c>
      <c r="BC4711">
        <v>21.279178737061848</v>
      </c>
      <c r="BD4711">
        <v>29.832767486572266</v>
      </c>
      <c r="BE4711">
        <v>4.2196960721638135</v>
      </c>
      <c r="BF4711">
        <v>8.8378455284790422E-2</v>
      </c>
      <c r="BG4711">
        <v>2.6467978897455762</v>
      </c>
      <c r="BH4711">
        <v>1.5728981824182373</v>
      </c>
      <c r="BI4711">
        <v>5.5484738944786054E-2</v>
      </c>
      <c r="BJ4711">
        <v>27.506757749524791</v>
      </c>
      <c r="BK4711">
        <v>0.53257367405244938</v>
      </c>
      <c r="BL4711">
        <v>56.964821207013273</v>
      </c>
      <c r="BM4711">
        <v>551.29836445209435</v>
      </c>
      <c r="BN4711">
        <v>1.4082988936496815E-2</v>
      </c>
    </row>
    <row r="4712" spans="1:66">
      <c r="A4712" t="s">
        <v>5321</v>
      </c>
      <c r="B4712" t="s">
        <v>3827</v>
      </c>
      <c r="C4712" s="4">
        <v>20190808</v>
      </c>
      <c r="D4712" t="s">
        <v>5022</v>
      </c>
      <c r="E4712" t="s">
        <v>5023</v>
      </c>
      <c r="F4712" t="s">
        <v>5320</v>
      </c>
      <c r="G4712">
        <v>2000</v>
      </c>
      <c r="H4712">
        <v>675</v>
      </c>
      <c r="K4712">
        <v>31</v>
      </c>
      <c r="L4712" t="s">
        <v>5332</v>
      </c>
      <c r="M4712">
        <v>6585.5000496320426</v>
      </c>
      <c r="N4712">
        <v>0</v>
      </c>
      <c r="O4712">
        <v>15.548144779288464</v>
      </c>
      <c r="P4712">
        <v>8.832659754746712E-2</v>
      </c>
      <c r="Q4712">
        <v>348.11381933324469</v>
      </c>
      <c r="R4712">
        <v>1.9136427316020144</v>
      </c>
      <c r="S4712">
        <v>1.9873281254607402</v>
      </c>
      <c r="T4712">
        <v>31.453619003295898</v>
      </c>
      <c r="U4712">
        <v>6</v>
      </c>
      <c r="V4712">
        <v>1.4200000166893005</v>
      </c>
      <c r="W4712">
        <v>1</v>
      </c>
      <c r="X4712">
        <v>2.8400000333786011</v>
      </c>
      <c r="Y4712">
        <v>28.2745361328125</v>
      </c>
      <c r="Z4712">
        <v>31.453619003295898</v>
      </c>
      <c r="AA4712">
        <v>28.019069671630859</v>
      </c>
      <c r="AB4712">
        <v>674.87579345703125</v>
      </c>
      <c r="AC4712">
        <v>655.11383056640625</v>
      </c>
      <c r="AD4712">
        <v>26.346405029296875</v>
      </c>
      <c r="AE4712">
        <v>28.532974243164063</v>
      </c>
      <c r="AF4712">
        <v>63.267314910888672</v>
      </c>
      <c r="AG4712">
        <v>68.518058776855469</v>
      </c>
      <c r="AH4712">
        <v>510.12539672851563</v>
      </c>
      <c r="AI4712">
        <v>1999.7213134765625</v>
      </c>
      <c r="AJ4712">
        <v>15.088809967041016</v>
      </c>
      <c r="AK4712">
        <v>92.596595764160156</v>
      </c>
      <c r="AL4712">
        <v>-8.0536603927612305</v>
      </c>
      <c r="AM4712">
        <v>0.45109996199607849</v>
      </c>
      <c r="AN4712">
        <v>1</v>
      </c>
      <c r="AO4712">
        <v>-0.21956524252891541</v>
      </c>
      <c r="AP4712">
        <v>2.737391471862793</v>
      </c>
      <c r="AQ4712">
        <v>1</v>
      </c>
      <c r="AR4712">
        <v>0</v>
      </c>
      <c r="AS4712">
        <v>0.15999999642372131</v>
      </c>
      <c r="AT4712">
        <v>111115</v>
      </c>
      <c r="AU4712">
        <v>0.85020899454752596</v>
      </c>
      <c r="AV4712">
        <v>1.9136427316020143E-3</v>
      </c>
      <c r="AW4712">
        <v>304.60361900329588</v>
      </c>
      <c r="AX4712">
        <v>301.42453613281248</v>
      </c>
      <c r="AY4712">
        <v>319.95540300468929</v>
      </c>
      <c r="AZ4712">
        <v>2.1532305705235468</v>
      </c>
      <c r="BA4712">
        <v>4.6293844074041965</v>
      </c>
      <c r="BB4712">
        <v>49.995190095271475</v>
      </c>
      <c r="BC4712">
        <v>21.462215852107413</v>
      </c>
      <c r="BD4712">
        <v>29.864077568054199</v>
      </c>
      <c r="BE4712">
        <v>4.2273002215292257</v>
      </c>
      <c r="BF4712">
        <v>8.5662418028720946E-2</v>
      </c>
      <c r="BG4712">
        <v>2.6420562819434563</v>
      </c>
      <c r="BH4712">
        <v>1.5852439395857694</v>
      </c>
      <c r="BI4712">
        <v>5.377216229786122E-2</v>
      </c>
      <c r="BJ4712">
        <v>32.234154608718342</v>
      </c>
      <c r="BK4712">
        <v>0.53137913304664663</v>
      </c>
      <c r="BL4712">
        <v>56.664767097619098</v>
      </c>
      <c r="BM4712">
        <v>647.72298718424304</v>
      </c>
      <c r="BN4712">
        <v>1.3601987580345608E-2</v>
      </c>
    </row>
    <row r="4713" spans="1:66">
      <c r="A4713" t="s">
        <v>5321</v>
      </c>
      <c r="B4713" t="s">
        <v>3827</v>
      </c>
      <c r="C4713" s="4">
        <v>20190808</v>
      </c>
      <c r="D4713" t="s">
        <v>5022</v>
      </c>
      <c r="E4713" t="s">
        <v>5023</v>
      </c>
      <c r="F4713" t="s">
        <v>5320</v>
      </c>
      <c r="G4713">
        <v>2000</v>
      </c>
      <c r="H4713">
        <v>800</v>
      </c>
      <c r="K4713">
        <v>32</v>
      </c>
      <c r="L4713" t="s">
        <v>5333</v>
      </c>
      <c r="M4713">
        <v>6726.5000496320426</v>
      </c>
      <c r="N4713">
        <v>0</v>
      </c>
      <c r="O4713">
        <v>17.862092974057951</v>
      </c>
      <c r="P4713">
        <v>8.4195197182786743E-2</v>
      </c>
      <c r="Q4713">
        <v>407.7992505640874</v>
      </c>
      <c r="R4713">
        <v>1.8522336193814246</v>
      </c>
      <c r="S4713">
        <v>2.0148490413048497</v>
      </c>
      <c r="T4713">
        <v>31.538166046142578</v>
      </c>
      <c r="U4713">
        <v>6</v>
      </c>
      <c r="V4713">
        <v>1.4200000166893005</v>
      </c>
      <c r="W4713">
        <v>1</v>
      </c>
      <c r="X4713">
        <v>2.8400000333786011</v>
      </c>
      <c r="Y4713">
        <v>28.280982971191406</v>
      </c>
      <c r="Z4713">
        <v>31.538166046142578</v>
      </c>
      <c r="AA4713">
        <v>28.019781112670898</v>
      </c>
      <c r="AB4713">
        <v>799.9111328125</v>
      </c>
      <c r="AC4713">
        <v>777.24285888671875</v>
      </c>
      <c r="AD4713">
        <v>26.363840103149414</v>
      </c>
      <c r="AE4713">
        <v>28.477188110351563</v>
      </c>
      <c r="AF4713">
        <v>63.283843994140625</v>
      </c>
      <c r="AG4713">
        <v>68.356735229492188</v>
      </c>
      <c r="AH4713">
        <v>510.89187622070313</v>
      </c>
      <c r="AI4713">
        <v>1999.8544921875</v>
      </c>
      <c r="AJ4713">
        <v>14.237934112548828</v>
      </c>
      <c r="AK4713">
        <v>92.594268798828125</v>
      </c>
      <c r="AL4713">
        <v>-10.39350414276123</v>
      </c>
      <c r="AM4713">
        <v>0.49448871612548828</v>
      </c>
      <c r="AN4713">
        <v>0.66666668653488159</v>
      </c>
      <c r="AO4713">
        <v>-0.21956524252891541</v>
      </c>
      <c r="AP4713">
        <v>2.737391471862793</v>
      </c>
      <c r="AQ4713">
        <v>1</v>
      </c>
      <c r="AR4713">
        <v>0</v>
      </c>
      <c r="AS4713">
        <v>0.15999999642372131</v>
      </c>
      <c r="AT4713">
        <v>111115</v>
      </c>
      <c r="AU4713">
        <v>0.85148646036783837</v>
      </c>
      <c r="AV4713">
        <v>1.8522336193814246E-3</v>
      </c>
      <c r="AW4713">
        <v>304.68816604614256</v>
      </c>
      <c r="AX4713">
        <v>301.43098297119138</v>
      </c>
      <c r="AY4713">
        <v>319.976711597963</v>
      </c>
      <c r="AZ4713">
        <v>2.1723518199916234</v>
      </c>
      <c r="BA4713">
        <v>4.6516734518295344</v>
      </c>
      <c r="BB4713">
        <v>50.237163835008396</v>
      </c>
      <c r="BC4713">
        <v>21.759975724656833</v>
      </c>
      <c r="BD4713">
        <v>29.909574508666992</v>
      </c>
      <c r="BE4713">
        <v>4.2383711602566239</v>
      </c>
      <c r="BF4713">
        <v>8.1770998157167166E-2</v>
      </c>
      <c r="BG4713">
        <v>2.6368244105246847</v>
      </c>
      <c r="BH4713">
        <v>1.6015467497319391</v>
      </c>
      <c r="BI4713">
        <v>5.1319281115440152E-2</v>
      </c>
      <c r="BJ4713">
        <v>37.759873422691776</v>
      </c>
      <c r="BK4713">
        <v>0.52467416831361735</v>
      </c>
      <c r="BL4713">
        <v>56.209154427733175</v>
      </c>
      <c r="BM4713">
        <v>768.75207535447657</v>
      </c>
      <c r="BN4713">
        <v>1.306029830122272E-2</v>
      </c>
    </row>
    <row r="4714" spans="1:66">
      <c r="A4714" t="s">
        <v>5321</v>
      </c>
      <c r="B4714" t="s">
        <v>3827</v>
      </c>
      <c r="C4714" s="4">
        <v>20190808</v>
      </c>
      <c r="D4714" t="s">
        <v>5022</v>
      </c>
      <c r="E4714" t="s">
        <v>5023</v>
      </c>
      <c r="F4714" t="s">
        <v>5320</v>
      </c>
      <c r="G4714">
        <v>2000</v>
      </c>
      <c r="H4714">
        <v>1000</v>
      </c>
      <c r="K4714">
        <v>33</v>
      </c>
      <c r="L4714" t="s">
        <v>5334</v>
      </c>
      <c r="M4714">
        <v>6868.5000496320426</v>
      </c>
      <c r="N4714">
        <v>0</v>
      </c>
      <c r="O4714">
        <v>20.887701674444454</v>
      </c>
      <c r="P4714">
        <v>8.0565202852705201E-2</v>
      </c>
      <c r="Q4714">
        <v>521.21700855397967</v>
      </c>
      <c r="R4714">
        <v>1.774488033170863</v>
      </c>
      <c r="S4714">
        <v>2.0146586390309777</v>
      </c>
      <c r="T4714">
        <v>31.537153244018555</v>
      </c>
      <c r="U4714">
        <v>6</v>
      </c>
      <c r="V4714">
        <v>1.4200000166893005</v>
      </c>
      <c r="W4714">
        <v>1</v>
      </c>
      <c r="X4714">
        <v>2.8400000333786011</v>
      </c>
      <c r="Y4714">
        <v>28.282907485961914</v>
      </c>
      <c r="Z4714">
        <v>31.537153244018555</v>
      </c>
      <c r="AA4714">
        <v>28.021089553833008</v>
      </c>
      <c r="AB4714">
        <v>999.744873046875</v>
      </c>
      <c r="AC4714">
        <v>973.086181640625</v>
      </c>
      <c r="AD4714">
        <v>26.445327758789063</v>
      </c>
      <c r="AE4714">
        <v>28.47758674621582</v>
      </c>
      <c r="AF4714">
        <v>63.469596862792969</v>
      </c>
      <c r="AG4714">
        <v>68.347084045410156</v>
      </c>
      <c r="AH4714">
        <v>508.9769287109375</v>
      </c>
      <c r="AI4714">
        <v>1999.034423828125</v>
      </c>
      <c r="AJ4714">
        <v>13.224283218383789</v>
      </c>
      <c r="AK4714">
        <v>92.590263366699219</v>
      </c>
      <c r="AL4714">
        <v>-14.48158073425293</v>
      </c>
      <c r="AM4714">
        <v>0.54773604869842529</v>
      </c>
      <c r="AN4714">
        <v>1</v>
      </c>
      <c r="AO4714">
        <v>-0.21956524252891541</v>
      </c>
      <c r="AP4714">
        <v>2.737391471862793</v>
      </c>
      <c r="AQ4714">
        <v>1</v>
      </c>
      <c r="AR4714">
        <v>0</v>
      </c>
      <c r="AS4714">
        <v>0.15999999642372131</v>
      </c>
      <c r="AT4714">
        <v>111115</v>
      </c>
      <c r="AU4714">
        <v>0.8482948811848956</v>
      </c>
      <c r="AV4714">
        <v>1.774488033170863E-3</v>
      </c>
      <c r="AW4714">
        <v>304.68715324401853</v>
      </c>
      <c r="AX4714">
        <v>301.43290748596189</v>
      </c>
      <c r="AY4714">
        <v>319.8455006633958</v>
      </c>
      <c r="AZ4714">
        <v>2.2086917762100424</v>
      </c>
      <c r="BA4714">
        <v>4.6514058959111235</v>
      </c>
      <c r="BB4714">
        <v>50.236447405808292</v>
      </c>
      <c r="BC4714">
        <v>21.758860659592472</v>
      </c>
      <c r="BD4714">
        <v>29.910030364990234</v>
      </c>
      <c r="BE4714">
        <v>4.2384822131985134</v>
      </c>
      <c r="BF4714">
        <v>7.8342772814103095E-2</v>
      </c>
      <c r="BG4714">
        <v>2.6367472568801458</v>
      </c>
      <c r="BH4714">
        <v>1.6017349563183676</v>
      </c>
      <c r="BI4714">
        <v>4.9159169427673531E-2</v>
      </c>
      <c r="BJ4714">
        <v>48.259620093216093</v>
      </c>
      <c r="BK4714">
        <v>0.53563293610356988</v>
      </c>
      <c r="BL4714">
        <v>56.156355230153586</v>
      </c>
      <c r="BM4714">
        <v>963.15716863742659</v>
      </c>
      <c r="BN4714">
        <v>1.2178460934169043E-2</v>
      </c>
    </row>
    <row r="4715" spans="1:66">
      <c r="A4715" t="s">
        <v>5321</v>
      </c>
      <c r="B4715" t="s">
        <v>3827</v>
      </c>
      <c r="C4715" s="4">
        <v>20190808</v>
      </c>
      <c r="D4715" t="s">
        <v>5022</v>
      </c>
      <c r="E4715" t="s">
        <v>5023</v>
      </c>
      <c r="F4715" t="s">
        <v>5320</v>
      </c>
      <c r="G4715">
        <v>2000</v>
      </c>
      <c r="H4715">
        <v>1400</v>
      </c>
      <c r="K4715">
        <v>34</v>
      </c>
      <c r="L4715" t="s">
        <v>5335</v>
      </c>
      <c r="M4715">
        <v>7010.5000496320426</v>
      </c>
      <c r="N4715">
        <v>0</v>
      </c>
      <c r="O4715">
        <v>24.9427905280643</v>
      </c>
      <c r="P4715">
        <v>7.620376871456265E-2</v>
      </c>
      <c r="Q4715">
        <v>792.77518752166543</v>
      </c>
      <c r="R4715">
        <v>1.6964373510366308</v>
      </c>
      <c r="S4715">
        <v>2.0329558079979937</v>
      </c>
      <c r="T4715">
        <v>31.607721328735352</v>
      </c>
      <c r="U4715">
        <v>6</v>
      </c>
      <c r="V4715">
        <v>1.4200000166893005</v>
      </c>
      <c r="W4715">
        <v>1</v>
      </c>
      <c r="X4715">
        <v>2.8400000333786011</v>
      </c>
      <c r="Y4715">
        <v>28.297948837280273</v>
      </c>
      <c r="Z4715">
        <v>31.607721328735352</v>
      </c>
      <c r="AA4715">
        <v>28.019708633422852</v>
      </c>
      <c r="AB4715">
        <v>1400.0030517578125</v>
      </c>
      <c r="AC4715">
        <v>1367.87890625</v>
      </c>
      <c r="AD4715">
        <v>26.540563583374023</v>
      </c>
      <c r="AE4715">
        <v>28.482528686523438</v>
      </c>
      <c r="AF4715">
        <v>63.640514373779297</v>
      </c>
      <c r="AG4715">
        <v>68.297073364257813</v>
      </c>
      <c r="AH4715">
        <v>509.21157836914063</v>
      </c>
      <c r="AI4715">
        <v>2000.0594482421875</v>
      </c>
      <c r="AJ4715">
        <v>13.254026412963867</v>
      </c>
      <c r="AK4715">
        <v>92.587440490722656</v>
      </c>
      <c r="AL4715">
        <v>-23.34248161315918</v>
      </c>
      <c r="AM4715">
        <v>0.64527010917663574</v>
      </c>
      <c r="AN4715">
        <v>1</v>
      </c>
      <c r="AO4715">
        <v>-0.21956524252891541</v>
      </c>
      <c r="AP4715">
        <v>2.737391471862793</v>
      </c>
      <c r="AQ4715">
        <v>1</v>
      </c>
      <c r="AR4715">
        <v>0</v>
      </c>
      <c r="AS4715">
        <v>0.15999999642372131</v>
      </c>
      <c r="AT4715">
        <v>111115</v>
      </c>
      <c r="AU4715">
        <v>0.84868596394856766</v>
      </c>
      <c r="AV4715">
        <v>1.6964373510366308E-3</v>
      </c>
      <c r="AW4715">
        <v>304.75772132873533</v>
      </c>
      <c r="AX4715">
        <v>301.44794883728025</v>
      </c>
      <c r="AY4715">
        <v>320.00950456598002</v>
      </c>
      <c r="AZ4715">
        <v>2.2403590068871839</v>
      </c>
      <c r="BA4715">
        <v>4.6700802377867836</v>
      </c>
      <c r="BB4715">
        <v>50.439673167709287</v>
      </c>
      <c r="BC4715">
        <v>21.95714448118585</v>
      </c>
      <c r="BD4715">
        <v>29.952835083007813</v>
      </c>
      <c r="BE4715">
        <v>4.2489213438779201</v>
      </c>
      <c r="BF4715">
        <v>7.4212476349421894E-2</v>
      </c>
      <c r="BG4715">
        <v>2.6371244297887899</v>
      </c>
      <c r="BH4715">
        <v>1.6117969140891302</v>
      </c>
      <c r="BI4715">
        <v>4.6557684831081116E-2</v>
      </c>
      <c r="BJ4715">
        <v>73.401025497183696</v>
      </c>
      <c r="BK4715">
        <v>0.57956532840690955</v>
      </c>
      <c r="BL4715">
        <v>55.864392187070386</v>
      </c>
      <c r="BM4715">
        <v>1356.0222982157993</v>
      </c>
      <c r="BN4715">
        <v>1.0275744242060972E-2</v>
      </c>
    </row>
    <row r="4716" spans="1:66">
      <c r="A4716" t="s">
        <v>5321</v>
      </c>
      <c r="B4716" t="s">
        <v>3827</v>
      </c>
      <c r="C4716" s="4">
        <v>20190808</v>
      </c>
      <c r="D4716" t="s">
        <v>5022</v>
      </c>
      <c r="E4716" t="s">
        <v>5023</v>
      </c>
      <c r="F4716" t="s">
        <v>5320</v>
      </c>
      <c r="G4716">
        <v>2000</v>
      </c>
      <c r="H4716">
        <v>1800</v>
      </c>
      <c r="K4716">
        <v>35</v>
      </c>
      <c r="L4716" t="s">
        <v>5336</v>
      </c>
      <c r="M4716">
        <v>7152.5000496320426</v>
      </c>
      <c r="N4716">
        <v>0</v>
      </c>
      <c r="O4716">
        <v>27.284990649711759</v>
      </c>
      <c r="P4716">
        <v>7.2570354857340383E-2</v>
      </c>
      <c r="Q4716">
        <v>1097.7033687673211</v>
      </c>
      <c r="R4716">
        <v>1.6162562744825657</v>
      </c>
      <c r="S4716">
        <v>2.0312949435568468</v>
      </c>
      <c r="T4716">
        <v>31.603767395019531</v>
      </c>
      <c r="U4716">
        <v>6</v>
      </c>
      <c r="V4716">
        <v>1.4200000166893005</v>
      </c>
      <c r="W4716">
        <v>1</v>
      </c>
      <c r="X4716">
        <v>2.8400000333786011</v>
      </c>
      <c r="Y4716">
        <v>28.295114517211914</v>
      </c>
      <c r="Z4716">
        <v>31.603767395019531</v>
      </c>
      <c r="AA4716">
        <v>28.018272399902344</v>
      </c>
      <c r="AB4716">
        <v>1800.1278076171875</v>
      </c>
      <c r="AC4716">
        <v>1764.5465087890625</v>
      </c>
      <c r="AD4716">
        <v>26.635536193847656</v>
      </c>
      <c r="AE4716">
        <v>28.489410400390625</v>
      </c>
      <c r="AF4716">
        <v>63.878185272216797</v>
      </c>
      <c r="AG4716">
        <v>68.324211120605469</v>
      </c>
      <c r="AH4716">
        <v>508.19308471679688</v>
      </c>
      <c r="AI4716">
        <v>2000.4261474609375</v>
      </c>
      <c r="AJ4716">
        <v>14.00812816619873</v>
      </c>
      <c r="AK4716">
        <v>92.586585998535156</v>
      </c>
      <c r="AL4716">
        <v>-32.870742797851563</v>
      </c>
      <c r="AM4716">
        <v>0.72742849588394165</v>
      </c>
      <c r="AN4716">
        <v>0.3333333432674408</v>
      </c>
      <c r="AO4716">
        <v>-0.21956524252891541</v>
      </c>
      <c r="AP4716">
        <v>2.737391471862793</v>
      </c>
      <c r="AQ4716">
        <v>1</v>
      </c>
      <c r="AR4716">
        <v>0</v>
      </c>
      <c r="AS4716">
        <v>0.15999999642372131</v>
      </c>
      <c r="AT4716">
        <v>111115</v>
      </c>
      <c r="AU4716">
        <v>0.84698847452799464</v>
      </c>
      <c r="AV4716">
        <v>1.6162562744825657E-3</v>
      </c>
      <c r="AW4716">
        <v>304.75376739501951</v>
      </c>
      <c r="AX4716">
        <v>301.44511451721189</v>
      </c>
      <c r="AY4716">
        <v>320.0681764396686</v>
      </c>
      <c r="AZ4716">
        <v>2.2797246735103536</v>
      </c>
      <c r="BA4716">
        <v>4.6690321896401752</v>
      </c>
      <c r="BB4716">
        <v>50.428819026916557</v>
      </c>
      <c r="BC4716">
        <v>21.939408626525932</v>
      </c>
      <c r="BD4716">
        <v>29.949440956115723</v>
      </c>
      <c r="BE4716">
        <v>4.2480927737110044</v>
      </c>
      <c r="BF4716">
        <v>7.0762173182009253E-2</v>
      </c>
      <c r="BG4716">
        <v>2.6377372460833284</v>
      </c>
      <c r="BH4716">
        <v>1.610355527627676</v>
      </c>
      <c r="BI4716">
        <v>4.4385333724233096E-2</v>
      </c>
      <c r="BJ4716">
        <v>101.63260735325733</v>
      </c>
      <c r="BK4716">
        <v>0.62208809079259175</v>
      </c>
      <c r="BL4716">
        <v>55.835615783694138</v>
      </c>
      <c r="BM4716">
        <v>1751.576530991812</v>
      </c>
      <c r="BN4716">
        <v>8.6977316013496803E-3</v>
      </c>
    </row>
    <row r="4717" spans="1:66">
      <c r="A4717" t="s">
        <v>5321</v>
      </c>
      <c r="B4717" t="s">
        <v>3827</v>
      </c>
      <c r="C4717" s="4">
        <v>20190808</v>
      </c>
      <c r="D4717" t="s">
        <v>5022</v>
      </c>
      <c r="E4717" t="s">
        <v>5023</v>
      </c>
      <c r="F4717" t="s">
        <v>5320</v>
      </c>
      <c r="G4717">
        <v>2000</v>
      </c>
      <c r="H4717">
        <v>400</v>
      </c>
      <c r="K4717">
        <v>36</v>
      </c>
      <c r="L4717" t="s">
        <v>5337</v>
      </c>
      <c r="M4717">
        <v>7294.5000496320426</v>
      </c>
      <c r="N4717">
        <v>0</v>
      </c>
      <c r="O4717">
        <v>7.1340349481031593</v>
      </c>
      <c r="P4717">
        <v>6.7962411159052563E-2</v>
      </c>
      <c r="Q4717">
        <v>207.76286419373014</v>
      </c>
      <c r="R4717">
        <v>1.5630074308369484</v>
      </c>
      <c r="S4717">
        <v>2.0938842703703169</v>
      </c>
      <c r="T4717">
        <v>31.775976181030273</v>
      </c>
      <c r="U4717">
        <v>6</v>
      </c>
      <c r="V4717">
        <v>1.4200000166893005</v>
      </c>
      <c r="W4717">
        <v>1</v>
      </c>
      <c r="X4717">
        <v>2.8400000333786011</v>
      </c>
      <c r="Y4717">
        <v>28.300769805908203</v>
      </c>
      <c r="Z4717">
        <v>31.775976181030273</v>
      </c>
      <c r="AA4717">
        <v>28.018894195556641</v>
      </c>
      <c r="AB4717">
        <v>399.52096557617188</v>
      </c>
      <c r="AC4717">
        <v>390.3873291015625</v>
      </c>
      <c r="AD4717">
        <v>26.517406463623047</v>
      </c>
      <c r="AE4717">
        <v>28.30865478515625</v>
      </c>
      <c r="AF4717">
        <v>63.573554992675781</v>
      </c>
      <c r="AG4717">
        <v>67.867942810058594</v>
      </c>
      <c r="AH4717">
        <v>508.72705078125</v>
      </c>
      <c r="AI4717">
        <v>2000.1492919921875</v>
      </c>
      <c r="AJ4717">
        <v>14.550959587097168</v>
      </c>
      <c r="AK4717">
        <v>92.585983276367188</v>
      </c>
      <c r="AL4717">
        <v>-3.4219651222229004</v>
      </c>
      <c r="AM4717">
        <v>0.35732504725456238</v>
      </c>
      <c r="AN4717">
        <v>0.3333333432674408</v>
      </c>
      <c r="AO4717">
        <v>-0.21956524252891541</v>
      </c>
      <c r="AP4717">
        <v>2.737391471862793</v>
      </c>
      <c r="AQ4717">
        <v>1</v>
      </c>
      <c r="AR4717">
        <v>0</v>
      </c>
      <c r="AS4717">
        <v>0.15999999642372131</v>
      </c>
      <c r="AT4717">
        <v>111115</v>
      </c>
      <c r="AU4717">
        <v>0.84787841796874996</v>
      </c>
      <c r="AV4717">
        <v>1.5630074308369483E-3</v>
      </c>
      <c r="AW4717">
        <v>304.92597618103025</v>
      </c>
      <c r="AX4717">
        <v>301.45076980590818</v>
      </c>
      <c r="AY4717">
        <v>320.02387956565872</v>
      </c>
      <c r="AZ4717">
        <v>2.2821381120893087</v>
      </c>
      <c r="BA4717">
        <v>4.7148689088852453</v>
      </c>
      <c r="BB4717">
        <v>50.924219218058767</v>
      </c>
      <c r="BC4717">
        <v>22.615564432902517</v>
      </c>
      <c r="BD4717">
        <v>30.038372993469238</v>
      </c>
      <c r="BE4717">
        <v>4.2698493103264807</v>
      </c>
      <c r="BF4717">
        <v>6.6374051811692952E-2</v>
      </c>
      <c r="BG4717">
        <v>2.6209846385149285</v>
      </c>
      <c r="BH4717">
        <v>1.6488646718115523</v>
      </c>
      <c r="BI4717">
        <v>4.1623621185573702E-2</v>
      </c>
      <c r="BJ4717">
        <v>19.235929069690847</v>
      </c>
      <c r="BK4717">
        <v>0.53219674079042378</v>
      </c>
      <c r="BL4717">
        <v>54.838549163515225</v>
      </c>
      <c r="BM4717">
        <v>386.99615055693346</v>
      </c>
      <c r="BN4717">
        <v>1.0109147744048063E-2</v>
      </c>
    </row>
    <row r="4719" spans="1:66">
      <c r="A4719" t="s">
        <v>5339</v>
      </c>
      <c r="B4719" t="s">
        <v>3827</v>
      </c>
      <c r="C4719" s="4">
        <v>20190808</v>
      </c>
      <c r="D4719" t="s">
        <v>5022</v>
      </c>
      <c r="E4719" t="s">
        <v>5023</v>
      </c>
      <c r="F4719" t="s">
        <v>5338</v>
      </c>
      <c r="G4719">
        <v>2000</v>
      </c>
      <c r="H4719">
        <v>400</v>
      </c>
      <c r="K4719">
        <v>73</v>
      </c>
      <c r="L4719" t="s">
        <v>5340</v>
      </c>
      <c r="M4719">
        <v>20532.500049632043</v>
      </c>
      <c r="N4719">
        <v>0</v>
      </c>
      <c r="O4719">
        <v>5.3278784984847869</v>
      </c>
      <c r="P4719">
        <v>9.5271530283472988E-2</v>
      </c>
      <c r="Q4719">
        <v>288.80810903895542</v>
      </c>
      <c r="R4719">
        <v>2.1553275007843173</v>
      </c>
      <c r="S4719">
        <v>2.0617813980974686</v>
      </c>
      <c r="T4719">
        <v>33.271659851074219</v>
      </c>
      <c r="U4719">
        <v>6</v>
      </c>
      <c r="V4719">
        <v>1.4200000166893005</v>
      </c>
      <c r="W4719">
        <v>1</v>
      </c>
      <c r="X4719">
        <v>2.8400000333786011</v>
      </c>
      <c r="Y4719">
        <v>30.436241149902344</v>
      </c>
      <c r="Z4719">
        <v>33.271659851074219</v>
      </c>
      <c r="AA4719">
        <v>30.042984008789063</v>
      </c>
      <c r="AB4719">
        <v>400.8499755859375</v>
      </c>
      <c r="AC4719">
        <v>393.5596923828125</v>
      </c>
      <c r="AD4719">
        <v>30.787567138671875</v>
      </c>
      <c r="AE4719">
        <v>33.247123718261719</v>
      </c>
      <c r="AF4719">
        <v>65.035438537597656</v>
      </c>
      <c r="AG4719">
        <v>70.230987548828125</v>
      </c>
      <c r="AH4719">
        <v>508.3035888671875</v>
      </c>
      <c r="AI4719">
        <v>2000.929443359375</v>
      </c>
      <c r="AJ4719">
        <v>25.16765022277832</v>
      </c>
      <c r="AK4719">
        <v>92.277313232421875</v>
      </c>
      <c r="AL4719">
        <v>-3.1180968284606934</v>
      </c>
      <c r="AM4719">
        <v>0.3389970064163208</v>
      </c>
      <c r="AN4719">
        <v>0.3333333432674408</v>
      </c>
      <c r="AO4719">
        <v>-0.21956524252891541</v>
      </c>
      <c r="AP4719">
        <v>2.737391471862793</v>
      </c>
      <c r="AQ4719">
        <v>1</v>
      </c>
      <c r="AR4719">
        <v>0</v>
      </c>
      <c r="AS4719">
        <v>0.15999999642372131</v>
      </c>
      <c r="AT4719">
        <v>111115</v>
      </c>
      <c r="AU4719">
        <v>0.84717264811197912</v>
      </c>
      <c r="AV4719">
        <v>2.1553275007843175E-3</v>
      </c>
      <c r="AW4719">
        <v>306.4216598510742</v>
      </c>
      <c r="AX4719">
        <v>303.58624114990232</v>
      </c>
      <c r="AY4719">
        <v>320.14870378161868</v>
      </c>
      <c r="AZ4719">
        <v>2.0717345092803261</v>
      </c>
      <c r="BA4719">
        <v>5.129736647524588</v>
      </c>
      <c r="BB4719">
        <v>55.590442198985066</v>
      </c>
      <c r="BC4719">
        <v>22.343318480723347</v>
      </c>
      <c r="BD4719">
        <v>31.853950500488281</v>
      </c>
      <c r="BE4719">
        <v>4.7357518198443227</v>
      </c>
      <c r="BF4719">
        <v>9.217925609837832E-2</v>
      </c>
      <c r="BG4719">
        <v>3.0679552494271194</v>
      </c>
      <c r="BH4719">
        <v>1.6677965704172033</v>
      </c>
      <c r="BI4719">
        <v>5.7882099238621032E-2</v>
      </c>
      <c r="BJ4719">
        <v>26.650436341851144</v>
      </c>
      <c r="BK4719">
        <v>0.73383558994663001</v>
      </c>
      <c r="BL4719">
        <v>59.304161554180901</v>
      </c>
      <c r="BM4719">
        <v>391.02707411224236</v>
      </c>
      <c r="BN4719">
        <v>8.080396170329943E-3</v>
      </c>
    </row>
    <row r="4720" spans="1:66">
      <c r="A4720" t="s">
        <v>5339</v>
      </c>
      <c r="B4720" t="s">
        <v>3827</v>
      </c>
      <c r="C4720" s="4">
        <v>20190808</v>
      </c>
      <c r="D4720" t="s">
        <v>5022</v>
      </c>
      <c r="E4720" t="s">
        <v>5023</v>
      </c>
      <c r="F4720" t="s">
        <v>5338</v>
      </c>
      <c r="G4720">
        <v>2000</v>
      </c>
      <c r="H4720">
        <v>325</v>
      </c>
      <c r="K4720">
        <v>74</v>
      </c>
      <c r="L4720" t="s">
        <v>5341</v>
      </c>
      <c r="M4720">
        <v>20674.500049632043</v>
      </c>
      <c r="N4720">
        <v>0</v>
      </c>
      <c r="O4720">
        <v>4.0835036203663284</v>
      </c>
      <c r="P4720">
        <v>9.9721928883176728E-2</v>
      </c>
      <c r="Q4720">
        <v>240.7732648483879</v>
      </c>
      <c r="R4720">
        <v>2.2036143562311183</v>
      </c>
      <c r="S4720">
        <v>2.0168739807014586</v>
      </c>
      <c r="T4720">
        <v>33.182727813720703</v>
      </c>
      <c r="U4720">
        <v>6</v>
      </c>
      <c r="V4720">
        <v>1.4200000166893005</v>
      </c>
      <c r="W4720">
        <v>1</v>
      </c>
      <c r="X4720">
        <v>2.8400000333786011</v>
      </c>
      <c r="Y4720">
        <v>30.414827346801758</v>
      </c>
      <c r="Z4720">
        <v>33.182727813720703</v>
      </c>
      <c r="AA4720">
        <v>30.043109893798828</v>
      </c>
      <c r="AB4720">
        <v>324.17037963867188</v>
      </c>
      <c r="AC4720">
        <v>318.44448852539063</v>
      </c>
      <c r="AD4720">
        <v>30.910923004150391</v>
      </c>
      <c r="AE4720">
        <v>33.459487915039063</v>
      </c>
      <c r="AF4720">
        <v>65.371559143066406</v>
      </c>
      <c r="AG4720">
        <v>70.761360168457031</v>
      </c>
      <c r="AH4720">
        <v>501.4310302734375</v>
      </c>
      <c r="AI4720">
        <v>1999.7884521484375</v>
      </c>
      <c r="AJ4720">
        <v>26.163461685180664</v>
      </c>
      <c r="AK4720">
        <v>92.270866394042969</v>
      </c>
      <c r="AL4720">
        <v>-2.2125365734100342</v>
      </c>
      <c r="AM4720">
        <v>0.29739469289779663</v>
      </c>
      <c r="AN4720">
        <v>0.3333333432674408</v>
      </c>
      <c r="AO4720">
        <v>-0.21956524252891541</v>
      </c>
      <c r="AP4720">
        <v>2.737391471862793</v>
      </c>
      <c r="AQ4720">
        <v>1</v>
      </c>
      <c r="AR4720">
        <v>0</v>
      </c>
      <c r="AS4720">
        <v>0.15999999642372131</v>
      </c>
      <c r="AT4720">
        <v>111115</v>
      </c>
      <c r="AU4720">
        <v>0.83571838378906238</v>
      </c>
      <c r="AV4720">
        <v>2.2036143562311184E-3</v>
      </c>
      <c r="AW4720">
        <v>306.33272781372068</v>
      </c>
      <c r="AX4720">
        <v>303.56482734680174</v>
      </c>
      <c r="AY4720">
        <v>319.96614519194918</v>
      </c>
      <c r="AZ4720">
        <v>2.0560044827136963</v>
      </c>
      <c r="BA4720">
        <v>5.1042099197231234</v>
      </c>
      <c r="BB4720">
        <v>55.317676306685819</v>
      </c>
      <c r="BC4720">
        <v>21.858188391646756</v>
      </c>
      <c r="BD4720">
        <v>31.79877758026123</v>
      </c>
      <c r="BE4720">
        <v>4.7209672186417917</v>
      </c>
      <c r="BF4720">
        <v>9.6339138528224164E-2</v>
      </c>
      <c r="BG4720">
        <v>3.0873359390216648</v>
      </c>
      <c r="BH4720">
        <v>1.6336312796201269</v>
      </c>
      <c r="BI4720">
        <v>6.0507013185562973E-2</v>
      </c>
      <c r="BJ4720">
        <v>22.21635775208312</v>
      </c>
      <c r="BK4720">
        <v>0.75609179472167332</v>
      </c>
      <c r="BL4720">
        <v>60.053292085670805</v>
      </c>
      <c r="BM4720">
        <v>316.50338647514297</v>
      </c>
      <c r="BN4720">
        <v>7.7480319682460205E-3</v>
      </c>
    </row>
    <row r="4721" spans="1:66">
      <c r="A4721" t="s">
        <v>5339</v>
      </c>
      <c r="B4721" t="s">
        <v>3827</v>
      </c>
      <c r="C4721" s="4">
        <v>20190808</v>
      </c>
      <c r="D4721" t="s">
        <v>5022</v>
      </c>
      <c r="E4721" t="s">
        <v>5023</v>
      </c>
      <c r="F4721" t="s">
        <v>5338</v>
      </c>
      <c r="G4721">
        <v>2000</v>
      </c>
      <c r="H4721">
        <v>250</v>
      </c>
      <c r="K4721">
        <v>75</v>
      </c>
      <c r="L4721" t="s">
        <v>5342</v>
      </c>
      <c r="M4721">
        <v>20816.500049632043</v>
      </c>
      <c r="N4721">
        <v>0</v>
      </c>
      <c r="O4721">
        <v>2.3224046633253255</v>
      </c>
      <c r="P4721">
        <v>0.10143829802874239</v>
      </c>
      <c r="Q4721">
        <v>200.59970967397479</v>
      </c>
      <c r="R4721">
        <v>2.2363140924460252</v>
      </c>
      <c r="S4721">
        <v>2.0138439805519739</v>
      </c>
      <c r="T4721">
        <v>33.086513519287109</v>
      </c>
      <c r="U4721">
        <v>6</v>
      </c>
      <c r="V4721">
        <v>1.4200000166893005</v>
      </c>
      <c r="W4721">
        <v>1</v>
      </c>
      <c r="X4721">
        <v>2.8400000333786011</v>
      </c>
      <c r="Y4721">
        <v>30.38482666015625</v>
      </c>
      <c r="Z4721">
        <v>33.086513519287109</v>
      </c>
      <c r="AA4721">
        <v>30.042339324951172</v>
      </c>
      <c r="AB4721">
        <v>249.89181518554688</v>
      </c>
      <c r="AC4721">
        <v>246.47781372070313</v>
      </c>
      <c r="AD4721">
        <v>30.627187728881836</v>
      </c>
      <c r="AE4721">
        <v>33.195854187011719</v>
      </c>
      <c r="AF4721">
        <v>64.879989624023438</v>
      </c>
      <c r="AG4721">
        <v>70.321395874023438</v>
      </c>
      <c r="AH4721">
        <v>505.02728271484375</v>
      </c>
      <c r="AI4721">
        <v>2000.277587890625</v>
      </c>
      <c r="AJ4721">
        <v>24.77001953125</v>
      </c>
      <c r="AK4721">
        <v>92.266746520996094</v>
      </c>
      <c r="AL4721">
        <v>-1.1832336187362671</v>
      </c>
      <c r="AM4721">
        <v>0.25018131732940674</v>
      </c>
      <c r="AN4721">
        <v>0.3333333432674408</v>
      </c>
      <c r="AO4721">
        <v>-0.21956524252891541</v>
      </c>
      <c r="AP4721">
        <v>2.737391471862793</v>
      </c>
      <c r="AQ4721">
        <v>1</v>
      </c>
      <c r="AR4721">
        <v>0</v>
      </c>
      <c r="AS4721">
        <v>0.15999999642372131</v>
      </c>
      <c r="AT4721">
        <v>111115</v>
      </c>
      <c r="AU4721">
        <v>0.84171213785807286</v>
      </c>
      <c r="AV4721">
        <v>2.2363140924460253E-3</v>
      </c>
      <c r="AW4721">
        <v>306.23651351928709</v>
      </c>
      <c r="AX4721">
        <v>303.53482666015623</v>
      </c>
      <c r="AY4721">
        <v>320.0444069089499</v>
      </c>
      <c r="AZ4721">
        <v>2.0504533676316066</v>
      </c>
      <c r="BA4721">
        <v>5.0767174443729308</v>
      </c>
      <c r="BB4721">
        <v>55.022179016767218</v>
      </c>
      <c r="BC4721">
        <v>21.826324829755499</v>
      </c>
      <c r="BD4721">
        <v>31.73567008972168</v>
      </c>
      <c r="BE4721">
        <v>4.70410568776816</v>
      </c>
      <c r="BF4721">
        <v>9.7940101858148262E-2</v>
      </c>
      <c r="BG4721">
        <v>3.0628734638209569</v>
      </c>
      <c r="BH4721">
        <v>1.641232223947203</v>
      </c>
      <c r="BI4721">
        <v>6.1517527913586133E-2</v>
      </c>
      <c r="BJ4721">
        <v>18.508682564674039</v>
      </c>
      <c r="BK4721">
        <v>0.81386517774490152</v>
      </c>
      <c r="BL4721">
        <v>59.932424754881296</v>
      </c>
      <c r="BM4721">
        <v>245.37385377047758</v>
      </c>
      <c r="BN4721">
        <v>5.6724602314526217E-3</v>
      </c>
    </row>
    <row r="4722" spans="1:66">
      <c r="A4722" t="s">
        <v>5339</v>
      </c>
      <c r="B4722" t="s">
        <v>3827</v>
      </c>
      <c r="C4722" s="4">
        <v>20190808</v>
      </c>
      <c r="D4722" t="s">
        <v>5022</v>
      </c>
      <c r="E4722" t="s">
        <v>5023</v>
      </c>
      <c r="F4722" t="s">
        <v>5338</v>
      </c>
      <c r="G4722">
        <v>2000</v>
      </c>
      <c r="H4722">
        <v>175</v>
      </c>
      <c r="K4722">
        <v>76</v>
      </c>
      <c r="L4722" t="s">
        <v>5343</v>
      </c>
      <c r="M4722">
        <v>20958.500049632043</v>
      </c>
      <c r="N4722">
        <v>0</v>
      </c>
      <c r="O4722">
        <v>1.7102989441443228</v>
      </c>
      <c r="P4722">
        <v>0.10278885026161422</v>
      </c>
      <c r="Q4722">
        <v>141.70798470568261</v>
      </c>
      <c r="R4722">
        <v>2.2637136421356154</v>
      </c>
      <c r="S4722">
        <v>2.0132811977841762</v>
      </c>
      <c r="T4722">
        <v>32.986015319824219</v>
      </c>
      <c r="U4722">
        <v>6</v>
      </c>
      <c r="V4722">
        <v>1.4200000166893005</v>
      </c>
      <c r="W4722">
        <v>1</v>
      </c>
      <c r="X4722">
        <v>2.8400000333786011</v>
      </c>
      <c r="Y4722">
        <v>30.369028091430664</v>
      </c>
      <c r="Z4722">
        <v>32.986015319824219</v>
      </c>
      <c r="AA4722">
        <v>30.043657302856445</v>
      </c>
      <c r="AB4722">
        <v>177.38723754882813</v>
      </c>
      <c r="AC4722">
        <v>174.90644836425781</v>
      </c>
      <c r="AD4722">
        <v>30.313982009887695</v>
      </c>
      <c r="AE4722">
        <v>32.892551422119141</v>
      </c>
      <c r="AF4722">
        <v>64.273979187011719</v>
      </c>
      <c r="AG4722">
        <v>69.741256713867188</v>
      </c>
      <c r="AH4722">
        <v>509.411376953125</v>
      </c>
      <c r="AI4722">
        <v>2000.712158203125</v>
      </c>
      <c r="AJ4722">
        <v>22.936689376831055</v>
      </c>
      <c r="AK4722">
        <v>92.265792846679688</v>
      </c>
      <c r="AL4722">
        <v>-0.25531613826751709</v>
      </c>
      <c r="AM4722">
        <v>0.22313053905963898</v>
      </c>
      <c r="AN4722">
        <v>0.3333333432674408</v>
      </c>
      <c r="AO4722">
        <v>-0.21956524252891541</v>
      </c>
      <c r="AP4722">
        <v>2.737391471862793</v>
      </c>
      <c r="AQ4722">
        <v>1</v>
      </c>
      <c r="AR4722">
        <v>0</v>
      </c>
      <c r="AS4722">
        <v>0.15999999642372131</v>
      </c>
      <c r="AT4722">
        <v>111115</v>
      </c>
      <c r="AU4722">
        <v>0.84901896158854151</v>
      </c>
      <c r="AV4722">
        <v>2.2637136421356156E-3</v>
      </c>
      <c r="AW4722">
        <v>306.1360153198242</v>
      </c>
      <c r="AX4722">
        <v>303.51902809143064</v>
      </c>
      <c r="AY4722">
        <v>320.11393815739575</v>
      </c>
      <c r="AZ4722">
        <v>2.0497887156579582</v>
      </c>
      <c r="BA4722">
        <v>5.0481385334961804</v>
      </c>
      <c r="BB4722">
        <v>54.713002270351645</v>
      </c>
      <c r="BC4722">
        <v>21.820450848232504</v>
      </c>
      <c r="BD4722">
        <v>31.677521705627441</v>
      </c>
      <c r="BE4722">
        <v>4.6886156087934197</v>
      </c>
      <c r="BF4722">
        <v>9.9198532316334034E-2</v>
      </c>
      <c r="BG4722">
        <v>3.0348573357120041</v>
      </c>
      <c r="BH4722">
        <v>1.6537582730814155</v>
      </c>
      <c r="BI4722">
        <v>6.2311954286134959E-2</v>
      </c>
      <c r="BJ4722">
        <v>13.074799561574965</v>
      </c>
      <c r="BK4722">
        <v>0.81019302622029954</v>
      </c>
      <c r="BL4722">
        <v>59.748234556345501</v>
      </c>
      <c r="BM4722">
        <v>174.09345415740631</v>
      </c>
      <c r="BN4722">
        <v>5.8696832095601094E-3</v>
      </c>
    </row>
    <row r="4723" spans="1:66">
      <c r="A4723" t="s">
        <v>5339</v>
      </c>
      <c r="B4723" t="s">
        <v>3827</v>
      </c>
      <c r="C4723" s="4">
        <v>20190808</v>
      </c>
      <c r="D4723" t="s">
        <v>5022</v>
      </c>
      <c r="E4723" t="s">
        <v>5023</v>
      </c>
      <c r="F4723" t="s">
        <v>5338</v>
      </c>
      <c r="G4723">
        <v>2000</v>
      </c>
      <c r="H4723">
        <v>100</v>
      </c>
      <c r="K4723">
        <v>77</v>
      </c>
      <c r="L4723" t="s">
        <v>3424</v>
      </c>
      <c r="M4723">
        <v>21101.500049609691</v>
      </c>
      <c r="N4723">
        <v>0</v>
      </c>
      <c r="O4723">
        <v>-0.57089450051312607</v>
      </c>
      <c r="P4723">
        <v>0.10475187126183549</v>
      </c>
      <c r="Q4723">
        <v>106.63967708934105</v>
      </c>
      <c r="R4723">
        <v>2.3131251919972637</v>
      </c>
      <c r="S4723">
        <v>2.0197150934831365</v>
      </c>
      <c r="T4723">
        <v>33.030921936035156</v>
      </c>
      <c r="U4723">
        <v>6</v>
      </c>
      <c r="V4723">
        <v>1.4200000166893005</v>
      </c>
      <c r="W4723">
        <v>1</v>
      </c>
      <c r="X4723">
        <v>2.8400000333786011</v>
      </c>
      <c r="Y4723">
        <v>30.382268905639648</v>
      </c>
      <c r="Z4723">
        <v>33.030921936035156</v>
      </c>
      <c r="AA4723">
        <v>30.042047500610352</v>
      </c>
      <c r="AB4723">
        <v>101.03778076171875</v>
      </c>
      <c r="AC4723">
        <v>101.43619537353516</v>
      </c>
      <c r="AD4723">
        <v>30.31205940246582</v>
      </c>
      <c r="AE4723">
        <v>32.962406158447266</v>
      </c>
      <c r="AF4723">
        <v>64.218513488769531</v>
      </c>
      <c r="AG4723">
        <v>69.833480834960938</v>
      </c>
      <c r="AH4723">
        <v>506.39691162109375</v>
      </c>
      <c r="AI4723">
        <v>1999.840576171875</v>
      </c>
      <c r="AJ4723">
        <v>23.41761589050293</v>
      </c>
      <c r="AK4723">
        <v>92.261962890625</v>
      </c>
      <c r="AL4723">
        <v>0.40588152408599854</v>
      </c>
      <c r="AM4723">
        <v>0.16702111065387726</v>
      </c>
      <c r="AN4723">
        <v>0.3333333432674408</v>
      </c>
      <c r="AO4723">
        <v>-0.21956524252891541</v>
      </c>
      <c r="AP4723">
        <v>2.737391471862793</v>
      </c>
      <c r="AQ4723">
        <v>1</v>
      </c>
      <c r="AR4723">
        <v>0</v>
      </c>
      <c r="AS4723">
        <v>0.15999999642372131</v>
      </c>
      <c r="AT4723">
        <v>111115</v>
      </c>
      <c r="AU4723">
        <v>0.84399485270182273</v>
      </c>
      <c r="AV4723">
        <v>2.3131251919972637E-3</v>
      </c>
      <c r="AW4723">
        <v>306.18092193603513</v>
      </c>
      <c r="AX4723">
        <v>303.53226890563963</v>
      </c>
      <c r="AY4723">
        <v>319.97448503551277</v>
      </c>
      <c r="AZ4723">
        <v>2.0201286653485955</v>
      </c>
      <c r="BA4723">
        <v>5.0608913872595069</v>
      </c>
      <c r="BB4723">
        <v>54.853497895542368</v>
      </c>
      <c r="BC4723">
        <v>21.891091737095103</v>
      </c>
      <c r="BD4723">
        <v>31.706595420837402</v>
      </c>
      <c r="BE4723">
        <v>4.6963549606724682</v>
      </c>
      <c r="BF4723">
        <v>0.10102559655748278</v>
      </c>
      <c r="BG4723">
        <v>3.0411762937763704</v>
      </c>
      <c r="BH4723">
        <v>1.6551786668960977</v>
      </c>
      <c r="BI4723">
        <v>6.3465530836718978E-2</v>
      </c>
      <c r="BJ4723">
        <v>9.8387859302850185</v>
      </c>
      <c r="BK4723">
        <v>1.0512980765558513</v>
      </c>
      <c r="BL4723">
        <v>59.743777318324675</v>
      </c>
      <c r="BM4723">
        <v>101.70757127727973</v>
      </c>
      <c r="BN4723">
        <v>-3.3534763914406423E-3</v>
      </c>
    </row>
    <row r="4724" spans="1:66">
      <c r="A4724" t="s">
        <v>5339</v>
      </c>
      <c r="B4724" t="s">
        <v>3827</v>
      </c>
      <c r="C4724" s="4">
        <v>20190808</v>
      </c>
      <c r="D4724" t="s">
        <v>5022</v>
      </c>
      <c r="E4724" t="s">
        <v>5023</v>
      </c>
      <c r="F4724" t="s">
        <v>5338</v>
      </c>
      <c r="G4724">
        <v>2000</v>
      </c>
      <c r="H4724">
        <v>66</v>
      </c>
      <c r="K4724">
        <v>78</v>
      </c>
      <c r="L4724" t="s">
        <v>5344</v>
      </c>
      <c r="M4724">
        <v>21242.500049632043</v>
      </c>
      <c r="N4724">
        <v>0</v>
      </c>
      <c r="O4724">
        <v>-1.0743054091066147</v>
      </c>
      <c r="P4724">
        <v>0.10894882858694185</v>
      </c>
      <c r="Q4724">
        <v>86.22991237940343</v>
      </c>
      <c r="R4724">
        <v>2.3942768968553776</v>
      </c>
      <c r="S4724">
        <v>2.0128644227639207</v>
      </c>
      <c r="T4724">
        <v>33.018665313720703</v>
      </c>
      <c r="U4724">
        <v>6</v>
      </c>
      <c r="V4724">
        <v>1.4200000166893005</v>
      </c>
      <c r="W4724">
        <v>1</v>
      </c>
      <c r="X4724">
        <v>2.8400000333786011</v>
      </c>
      <c r="Y4724">
        <v>30.379777908325195</v>
      </c>
      <c r="Z4724">
        <v>33.018665313720703</v>
      </c>
      <c r="AA4724">
        <v>30.042343139648438</v>
      </c>
      <c r="AB4724">
        <v>71.756187438964844</v>
      </c>
      <c r="AC4724">
        <v>72.822792053222656</v>
      </c>
      <c r="AD4724">
        <v>30.255525588989258</v>
      </c>
      <c r="AE4724">
        <v>32.999546051025391</v>
      </c>
      <c r="AF4724">
        <v>64.106636047363281</v>
      </c>
      <c r="AG4724">
        <v>69.9207763671875</v>
      </c>
      <c r="AH4724">
        <v>506.24990844726563</v>
      </c>
      <c r="AI4724">
        <v>2000.6156005859375</v>
      </c>
      <c r="AJ4724">
        <v>28.569646835327148</v>
      </c>
      <c r="AK4724">
        <v>92.260162353515625</v>
      </c>
      <c r="AL4724">
        <v>0.47882083058357239</v>
      </c>
      <c r="AM4724">
        <v>0.15475399792194366</v>
      </c>
      <c r="AN4724">
        <v>1</v>
      </c>
      <c r="AO4724">
        <v>-0.21956524252891541</v>
      </c>
      <c r="AP4724">
        <v>2.737391471862793</v>
      </c>
      <c r="AQ4724">
        <v>1</v>
      </c>
      <c r="AR4724">
        <v>0</v>
      </c>
      <c r="AS4724">
        <v>0.15999999642372131</v>
      </c>
      <c r="AT4724">
        <v>111135</v>
      </c>
      <c r="AU4724">
        <v>0.84374984741210923</v>
      </c>
      <c r="AV4724">
        <v>2.3942768968553776E-3</v>
      </c>
      <c r="AW4724">
        <v>306.16866531372068</v>
      </c>
      <c r="AX4724">
        <v>303.52977790832517</v>
      </c>
      <c r="AY4724">
        <v>320.09848893899107</v>
      </c>
      <c r="AZ4724">
        <v>1.9838863603016612</v>
      </c>
      <c r="BA4724">
        <v>5.0574078990238389</v>
      </c>
      <c r="BB4724">
        <v>54.816811178428665</v>
      </c>
      <c r="BC4724">
        <v>21.817265127403275</v>
      </c>
      <c r="BD4724">
        <v>31.699221611022949</v>
      </c>
      <c r="BE4724">
        <v>4.6943910184864066</v>
      </c>
      <c r="BF4724">
        <v>0.10492371733338308</v>
      </c>
      <c r="BG4724">
        <v>3.0445434762599182</v>
      </c>
      <c r="BH4724">
        <v>1.6498475422264884</v>
      </c>
      <c r="BI4724">
        <v>6.5927453457539462E-2</v>
      </c>
      <c r="BJ4724">
        <v>7.9555857158531875</v>
      </c>
      <c r="BK4724">
        <v>1.1841061012379497</v>
      </c>
      <c r="BL4724">
        <v>59.909816712896699</v>
      </c>
      <c r="BM4724">
        <v>73.333465393098848</v>
      </c>
      <c r="BN4724">
        <v>-8.7765442159654997E-3</v>
      </c>
    </row>
    <row r="4725" spans="1:66">
      <c r="A4725" t="s">
        <v>5339</v>
      </c>
      <c r="B4725" t="s">
        <v>3827</v>
      </c>
      <c r="C4725" s="4">
        <v>20190808</v>
      </c>
      <c r="D4725" t="s">
        <v>5022</v>
      </c>
      <c r="E4725" t="s">
        <v>5023</v>
      </c>
      <c r="F4725" t="s">
        <v>5338</v>
      </c>
      <c r="G4725">
        <v>2000</v>
      </c>
      <c r="H4725">
        <v>33</v>
      </c>
      <c r="K4725">
        <v>79</v>
      </c>
      <c r="L4725" t="s">
        <v>5345</v>
      </c>
      <c r="M4725">
        <v>21384.500049632043</v>
      </c>
      <c r="N4725">
        <v>0</v>
      </c>
      <c r="O4725">
        <v>-1.1034773678334469</v>
      </c>
      <c r="P4725">
        <v>0.11272788286906703</v>
      </c>
      <c r="Q4725">
        <v>86.43543006575527</v>
      </c>
      <c r="R4725">
        <v>2.4367277399759519</v>
      </c>
      <c r="S4725">
        <v>1.9823470386441397</v>
      </c>
      <c r="T4725">
        <v>32.976516723632813</v>
      </c>
      <c r="U4725">
        <v>6</v>
      </c>
      <c r="V4725">
        <v>1.4200000166893005</v>
      </c>
      <c r="W4725">
        <v>1</v>
      </c>
      <c r="X4725">
        <v>2.8400000333786011</v>
      </c>
      <c r="Y4725">
        <v>30.379714965820313</v>
      </c>
      <c r="Z4725">
        <v>32.976516723632813</v>
      </c>
      <c r="AA4725">
        <v>30.043329238891602</v>
      </c>
      <c r="AB4725">
        <v>71.987800598144531</v>
      </c>
      <c r="AC4725">
        <v>73.093406677246094</v>
      </c>
      <c r="AD4725">
        <v>30.385873794555664</v>
      </c>
      <c r="AE4725">
        <v>33.200553894042969</v>
      </c>
      <c r="AF4725">
        <v>64.38323974609375</v>
      </c>
      <c r="AG4725">
        <v>70.347137451171875</v>
      </c>
      <c r="AH4725">
        <v>502.18716430664063</v>
      </c>
      <c r="AI4725">
        <v>1998.857177734375</v>
      </c>
      <c r="AJ4725">
        <v>46.270652770996094</v>
      </c>
      <c r="AK4725">
        <v>92.26043701171875</v>
      </c>
      <c r="AL4725">
        <v>0.49301379919052124</v>
      </c>
      <c r="AM4725">
        <v>0.14955246448516846</v>
      </c>
      <c r="AN4725">
        <v>1</v>
      </c>
      <c r="AO4725">
        <v>-0.21956524252891541</v>
      </c>
      <c r="AP4725">
        <v>2.737391471862793</v>
      </c>
      <c r="AQ4725">
        <v>1</v>
      </c>
      <c r="AR4725">
        <v>0</v>
      </c>
      <c r="AS4725">
        <v>0.15999999642372131</v>
      </c>
      <c r="AT4725">
        <v>111135</v>
      </c>
      <c r="AU4725">
        <v>0.83697860717773431</v>
      </c>
      <c r="AV4725">
        <v>2.4367277399759521E-3</v>
      </c>
      <c r="AW4725">
        <v>306.12651672363279</v>
      </c>
      <c r="AX4725">
        <v>303.52971496582029</v>
      </c>
      <c r="AY4725">
        <v>319.81714128902968</v>
      </c>
      <c r="AZ4725">
        <v>1.9662235988290511</v>
      </c>
      <c r="BA4725">
        <v>5.0454446499396646</v>
      </c>
      <c r="BB4725">
        <v>54.686979742994296</v>
      </c>
      <c r="BC4725">
        <v>21.486425848951328</v>
      </c>
      <c r="BD4725">
        <v>31.678115844726563</v>
      </c>
      <c r="BE4725">
        <v>4.6887736559489506</v>
      </c>
      <c r="BF4725">
        <v>0.10842420981263083</v>
      </c>
      <c r="BG4725">
        <v>3.0630976112955248</v>
      </c>
      <c r="BH4725">
        <v>1.6256760446534257</v>
      </c>
      <c r="BI4725">
        <v>6.8139079842082992E-2</v>
      </c>
      <c r="BJ4725">
        <v>7.9745705511624356</v>
      </c>
      <c r="BK4725">
        <v>1.1825338836295138</v>
      </c>
      <c r="BL4725">
        <v>60.473194385458399</v>
      </c>
      <c r="BM4725">
        <v>73.617946969171001</v>
      </c>
      <c r="BN4725">
        <v>-9.0644746440553241E-3</v>
      </c>
    </row>
    <row r="4726" spans="1:66">
      <c r="A4726" t="s">
        <v>5339</v>
      </c>
      <c r="B4726" t="s">
        <v>3827</v>
      </c>
      <c r="C4726" s="4">
        <v>20190808</v>
      </c>
      <c r="D4726" t="s">
        <v>5022</v>
      </c>
      <c r="E4726" t="s">
        <v>5023</v>
      </c>
      <c r="F4726" t="s">
        <v>5338</v>
      </c>
      <c r="G4726">
        <v>2000</v>
      </c>
      <c r="H4726">
        <v>400</v>
      </c>
      <c r="K4726">
        <v>80</v>
      </c>
      <c r="L4726" t="s">
        <v>5346</v>
      </c>
      <c r="M4726">
        <v>21526.500049632043</v>
      </c>
      <c r="N4726">
        <v>0</v>
      </c>
      <c r="O4726">
        <v>4.7515129982579287</v>
      </c>
      <c r="P4726">
        <v>0.11669310248356263</v>
      </c>
      <c r="Q4726">
        <v>313.5568671822748</v>
      </c>
      <c r="R4726">
        <v>2.5162505776848021</v>
      </c>
      <c r="S4726">
        <v>1.9796997606235034</v>
      </c>
      <c r="T4726">
        <v>33.036426544189453</v>
      </c>
      <c r="U4726">
        <v>6</v>
      </c>
      <c r="V4726">
        <v>1.4200000166893005</v>
      </c>
      <c r="W4726">
        <v>1</v>
      </c>
      <c r="X4726">
        <v>2.8400000333786011</v>
      </c>
      <c r="Y4726">
        <v>30.404218673706055</v>
      </c>
      <c r="Z4726">
        <v>33.036426544189453</v>
      </c>
      <c r="AA4726">
        <v>30.043666839599609</v>
      </c>
      <c r="AB4726">
        <v>400.44970703125</v>
      </c>
      <c r="AC4726">
        <v>393.62619018554688</v>
      </c>
      <c r="AD4726">
        <v>30.523784637451172</v>
      </c>
      <c r="AE4726">
        <v>33.414073944091797</v>
      </c>
      <c r="AF4726">
        <v>64.583908081054688</v>
      </c>
      <c r="AG4726">
        <v>70.6993408203125</v>
      </c>
      <c r="AH4726">
        <v>504.89874267578125</v>
      </c>
      <c r="AI4726">
        <v>2000.103759765625</v>
      </c>
      <c r="AJ4726">
        <v>52.635036468505859</v>
      </c>
      <c r="AK4726">
        <v>92.259231567382813</v>
      </c>
      <c r="AL4726">
        <v>-3.2776694297790527</v>
      </c>
      <c r="AM4726">
        <v>0.33288949728012085</v>
      </c>
      <c r="AN4726">
        <v>0.66666668653488159</v>
      </c>
      <c r="AO4726">
        <v>-0.21956524252891541</v>
      </c>
      <c r="AP4726">
        <v>2.737391471862793</v>
      </c>
      <c r="AQ4726">
        <v>1</v>
      </c>
      <c r="AR4726">
        <v>0</v>
      </c>
      <c r="AS4726">
        <v>0.15999999642372131</v>
      </c>
      <c r="AT4726">
        <v>111115</v>
      </c>
      <c r="AU4726">
        <v>0.84149790445963535</v>
      </c>
      <c r="AV4726">
        <v>2.5162505776848022E-3</v>
      </c>
      <c r="AW4726">
        <v>306.18642654418943</v>
      </c>
      <c r="AX4726">
        <v>303.55421867370603</v>
      </c>
      <c r="AY4726">
        <v>320.01659440957155</v>
      </c>
      <c r="AZ4726">
        <v>1.9252254269937732</v>
      </c>
      <c r="BA4726">
        <v>5.0624565462411208</v>
      </c>
      <c r="BB4726">
        <v>54.872086621962438</v>
      </c>
      <c r="BC4726">
        <v>21.458012677870641</v>
      </c>
      <c r="BD4726">
        <v>31.720322608947754</v>
      </c>
      <c r="BE4726">
        <v>4.7000129686642653</v>
      </c>
      <c r="BF4726">
        <v>0.11208752471762093</v>
      </c>
      <c r="BG4726">
        <v>3.0827567856176175</v>
      </c>
      <c r="BH4726">
        <v>1.6172561830466479</v>
      </c>
      <c r="BI4726">
        <v>7.0454422180424151E-2</v>
      </c>
      <c r="BJ4726">
        <v>28.928515618912588</v>
      </c>
      <c r="BK4726">
        <v>0.7965853771937047</v>
      </c>
      <c r="BL4726">
        <v>60.70319645455227</v>
      </c>
      <c r="BM4726">
        <v>391.36754846996308</v>
      </c>
      <c r="BN4726">
        <v>7.3698503648865123E-3</v>
      </c>
    </row>
    <row r="4727" spans="1:66">
      <c r="A4727" t="s">
        <v>5339</v>
      </c>
      <c r="B4727" t="s">
        <v>3827</v>
      </c>
      <c r="C4727" s="4">
        <v>20190808</v>
      </c>
      <c r="D4727" t="s">
        <v>5022</v>
      </c>
      <c r="E4727" t="s">
        <v>5023</v>
      </c>
      <c r="F4727" t="s">
        <v>5338</v>
      </c>
      <c r="G4727">
        <v>2000</v>
      </c>
      <c r="H4727">
        <v>400</v>
      </c>
      <c r="K4727">
        <v>81</v>
      </c>
      <c r="L4727" t="s">
        <v>3921</v>
      </c>
      <c r="M4727">
        <v>21668.500049632043</v>
      </c>
      <c r="N4727">
        <v>0</v>
      </c>
      <c r="O4727">
        <v>5.2127064136657966</v>
      </c>
      <c r="P4727">
        <v>0.11986582021964627</v>
      </c>
      <c r="Q4727">
        <v>308.38206289560611</v>
      </c>
      <c r="R4727">
        <v>2.5925339410654957</v>
      </c>
      <c r="S4727">
        <v>1.9874452210662672</v>
      </c>
      <c r="T4727">
        <v>33.107330322265625</v>
      </c>
      <c r="U4727">
        <v>6</v>
      </c>
      <c r="V4727">
        <v>1.4200000166893005</v>
      </c>
      <c r="W4727">
        <v>1</v>
      </c>
      <c r="X4727">
        <v>2.8400000333786011</v>
      </c>
      <c r="Y4727">
        <v>30.426567077636719</v>
      </c>
      <c r="Z4727">
        <v>33.107330322265625</v>
      </c>
      <c r="AA4727">
        <v>30.042924880981445</v>
      </c>
      <c r="AB4727">
        <v>400.42062377929688</v>
      </c>
      <c r="AC4727">
        <v>393.05267333984375</v>
      </c>
      <c r="AD4727">
        <v>30.587383270263672</v>
      </c>
      <c r="AE4727">
        <v>33.549781799316406</v>
      </c>
      <c r="AF4727">
        <v>64.634292602539063</v>
      </c>
      <c r="AG4727">
        <v>70.894149780273438</v>
      </c>
      <c r="AH4727">
        <v>507.4715576171875</v>
      </c>
      <c r="AI4727">
        <v>2001.0347900390625</v>
      </c>
      <c r="AJ4727">
        <v>29.906881332397461</v>
      </c>
      <c r="AK4727">
        <v>92.257217407226563</v>
      </c>
      <c r="AL4727">
        <v>-3.2072181701660156</v>
      </c>
      <c r="AM4727">
        <v>0.33165144920349121</v>
      </c>
      <c r="AN4727">
        <v>0.66666668653488159</v>
      </c>
      <c r="AO4727">
        <v>-0.21956524252891541</v>
      </c>
      <c r="AP4727">
        <v>2.737391471862793</v>
      </c>
      <c r="AQ4727">
        <v>1</v>
      </c>
      <c r="AR4727">
        <v>0</v>
      </c>
      <c r="AS4727">
        <v>0.15999999642372131</v>
      </c>
      <c r="AT4727">
        <v>111115</v>
      </c>
      <c r="AU4727">
        <v>0.84578592936197905</v>
      </c>
      <c r="AV4727">
        <v>2.5925339410654957E-3</v>
      </c>
      <c r="AW4727">
        <v>306.2573303222656</v>
      </c>
      <c r="AX4727">
        <v>303.5765670776367</v>
      </c>
      <c r="AY4727">
        <v>320.16555924999193</v>
      </c>
      <c r="AZ4727">
        <v>1.8834440526505358</v>
      </c>
      <c r="BA4727">
        <v>5.0826547344908137</v>
      </c>
      <c r="BB4727">
        <v>55.092218011039712</v>
      </c>
      <c r="BC4727">
        <v>21.542436211723306</v>
      </c>
      <c r="BD4727">
        <v>31.766948699951172</v>
      </c>
      <c r="BE4727">
        <v>4.7124563751126054</v>
      </c>
      <c r="BF4727">
        <v>0.11501160872237119</v>
      </c>
      <c r="BG4727">
        <v>3.0952095134245465</v>
      </c>
      <c r="BH4727">
        <v>1.6172468616880589</v>
      </c>
      <c r="BI4727">
        <v>7.2303164724009536E-2</v>
      </c>
      <c r="BJ4727">
        <v>28.450471021048951</v>
      </c>
      <c r="BK4727">
        <v>0.78458202631017548</v>
      </c>
      <c r="BL4727">
        <v>60.741036270469252</v>
      </c>
      <c r="BM4727">
        <v>390.57480236247017</v>
      </c>
      <c r="BN4727">
        <v>8.1066465994378226E-3</v>
      </c>
    </row>
    <row r="4728" spans="1:66">
      <c r="A4728" t="s">
        <v>5339</v>
      </c>
      <c r="B4728" t="s">
        <v>3827</v>
      </c>
      <c r="C4728" s="4">
        <v>20190808</v>
      </c>
      <c r="D4728" t="s">
        <v>5022</v>
      </c>
      <c r="E4728" t="s">
        <v>5023</v>
      </c>
      <c r="F4728" t="s">
        <v>5338</v>
      </c>
      <c r="G4728">
        <v>2000</v>
      </c>
      <c r="H4728">
        <v>400</v>
      </c>
      <c r="K4728">
        <v>82</v>
      </c>
      <c r="L4728" t="s">
        <v>5347</v>
      </c>
      <c r="M4728">
        <v>21810.500049632043</v>
      </c>
      <c r="N4728">
        <v>0</v>
      </c>
      <c r="O4728">
        <v>5.0662379398007698</v>
      </c>
      <c r="P4728">
        <v>0.1231396890236761</v>
      </c>
      <c r="Q4728">
        <v>312.39020021471589</v>
      </c>
      <c r="R4728">
        <v>2.6320040804020022</v>
      </c>
      <c r="S4728">
        <v>1.965904962734895</v>
      </c>
      <c r="T4728">
        <v>33.103012084960938</v>
      </c>
      <c r="U4728">
        <v>6</v>
      </c>
      <c r="V4728">
        <v>1.4200000166893005</v>
      </c>
      <c r="W4728">
        <v>1</v>
      </c>
      <c r="X4728">
        <v>2.8400000333786011</v>
      </c>
      <c r="Y4728">
        <v>30.431621551513672</v>
      </c>
      <c r="Z4728">
        <v>33.103012084960938</v>
      </c>
      <c r="AA4728">
        <v>30.042953491210938</v>
      </c>
      <c r="AB4728">
        <v>400.42202758789063</v>
      </c>
      <c r="AC4728">
        <v>393.17422485351563</v>
      </c>
      <c r="AD4728">
        <v>30.750669479370117</v>
      </c>
      <c r="AE4728">
        <v>33.771778106689453</v>
      </c>
      <c r="AF4728">
        <v>64.956932067871094</v>
      </c>
      <c r="AG4728">
        <v>71.338645935058594</v>
      </c>
      <c r="AH4728">
        <v>505.06954956054688</v>
      </c>
      <c r="AI4728">
        <v>1999.2265625</v>
      </c>
      <c r="AJ4728">
        <v>27.164873123168945</v>
      </c>
      <c r="AK4728">
        <v>92.252105712890625</v>
      </c>
      <c r="AL4728">
        <v>-3.2396140098571777</v>
      </c>
      <c r="AM4728">
        <v>0.32711806893348694</v>
      </c>
      <c r="AN4728">
        <v>1</v>
      </c>
      <c r="AO4728">
        <v>-0.21956524252891541</v>
      </c>
      <c r="AP4728">
        <v>2.737391471862793</v>
      </c>
      <c r="AQ4728">
        <v>1</v>
      </c>
      <c r="AR4728">
        <v>0</v>
      </c>
      <c r="AS4728">
        <v>0.15999999642372131</v>
      </c>
      <c r="AT4728">
        <v>111115</v>
      </c>
      <c r="AU4728">
        <v>0.84178258260091132</v>
      </c>
      <c r="AV4728">
        <v>2.6320040804020022E-3</v>
      </c>
      <c r="AW4728">
        <v>306.25301208496091</v>
      </c>
      <c r="AX4728">
        <v>303.58162155151365</v>
      </c>
      <c r="AY4728">
        <v>319.87624285020865</v>
      </c>
      <c r="AZ4728">
        <v>1.8626102780230356</v>
      </c>
      <c r="BA4728">
        <v>5.0814226067454955</v>
      </c>
      <c r="BB4728">
        <v>55.081914580465295</v>
      </c>
      <c r="BC4728">
        <v>21.310136473775842</v>
      </c>
      <c r="BD4728">
        <v>31.767316818237305</v>
      </c>
      <c r="BE4728">
        <v>4.7125547312313225</v>
      </c>
      <c r="BF4728">
        <v>0.11802235253825571</v>
      </c>
      <c r="BG4728">
        <v>3.1155176440106005</v>
      </c>
      <c r="BH4728">
        <v>1.597037087220722</v>
      </c>
      <c r="BI4728">
        <v>7.4207272904358274E-2</v>
      </c>
      <c r="BJ4728">
        <v>28.818653773879038</v>
      </c>
      <c r="BK4728">
        <v>0.79453377273421899</v>
      </c>
      <c r="BL4728">
        <v>61.195733520530851</v>
      </c>
      <c r="BM4728">
        <v>390.76597797381595</v>
      </c>
      <c r="BN4728">
        <v>7.9339595663680193E-3</v>
      </c>
    </row>
    <row r="4729" spans="1:66">
      <c r="A4729" t="s">
        <v>5339</v>
      </c>
      <c r="B4729" t="s">
        <v>3827</v>
      </c>
      <c r="C4729" s="4">
        <v>20190808</v>
      </c>
      <c r="D4729" t="s">
        <v>5022</v>
      </c>
      <c r="E4729" t="s">
        <v>5023</v>
      </c>
      <c r="F4729" t="s">
        <v>5338</v>
      </c>
      <c r="G4729">
        <v>2000</v>
      </c>
      <c r="H4729">
        <v>475</v>
      </c>
      <c r="K4729">
        <v>83</v>
      </c>
      <c r="L4729" t="s">
        <v>5348</v>
      </c>
      <c r="M4729">
        <v>21951.500049632043</v>
      </c>
      <c r="N4729">
        <v>0</v>
      </c>
      <c r="O4729">
        <v>6.5827505676361806</v>
      </c>
      <c r="P4729">
        <v>0.12437949120668572</v>
      </c>
      <c r="Q4729">
        <v>362.91083770149595</v>
      </c>
      <c r="R4729">
        <v>2.6472760907430759</v>
      </c>
      <c r="S4729">
        <v>1.958362249837609</v>
      </c>
      <c r="T4729">
        <v>33.084571838378906</v>
      </c>
      <c r="U4729">
        <v>6</v>
      </c>
      <c r="V4729">
        <v>1.4200000166893005</v>
      </c>
      <c r="W4729">
        <v>1</v>
      </c>
      <c r="X4729">
        <v>2.8400000333786011</v>
      </c>
      <c r="Y4729">
        <v>30.426242828369141</v>
      </c>
      <c r="Z4729">
        <v>33.084571838378906</v>
      </c>
      <c r="AA4729">
        <v>30.042184829711914</v>
      </c>
      <c r="AB4729">
        <v>474.70590209960938</v>
      </c>
      <c r="AC4729">
        <v>465.39846801757813</v>
      </c>
      <c r="AD4729">
        <v>30.751707077026367</v>
      </c>
      <c r="AE4729">
        <v>33.798057556152344</v>
      </c>
      <c r="AF4729">
        <v>64.976211547851563</v>
      </c>
      <c r="AG4729">
        <v>71.412933349609375</v>
      </c>
      <c r="AH4729">
        <v>503.7772216796875</v>
      </c>
      <c r="AI4729">
        <v>2000.87939453125</v>
      </c>
      <c r="AJ4729">
        <v>36.369907379150391</v>
      </c>
      <c r="AK4729">
        <v>92.247955322265625</v>
      </c>
      <c r="AL4729">
        <v>-4.4340171813964844</v>
      </c>
      <c r="AM4729">
        <v>0.36482807993888855</v>
      </c>
      <c r="AN4729">
        <v>0.3333333432674408</v>
      </c>
      <c r="AO4729">
        <v>-0.21956524252891541</v>
      </c>
      <c r="AP4729">
        <v>2.737391471862793</v>
      </c>
      <c r="AQ4729">
        <v>1</v>
      </c>
      <c r="AR4729">
        <v>0</v>
      </c>
      <c r="AS4729">
        <v>0.15999999642372131</v>
      </c>
      <c r="AT4729">
        <v>111115</v>
      </c>
      <c r="AU4729">
        <v>0.8396287027994791</v>
      </c>
      <c r="AV4729">
        <v>2.6472760907430759E-3</v>
      </c>
      <c r="AW4729">
        <v>306.23457183837888</v>
      </c>
      <c r="AX4729">
        <v>303.57624282836912</v>
      </c>
      <c r="AY4729">
        <v>320.14069596929767</v>
      </c>
      <c r="AZ4729">
        <v>1.8599822978353733</v>
      </c>
      <c r="BA4729">
        <v>5.0761639532569127</v>
      </c>
      <c r="BB4729">
        <v>55.02738717105953</v>
      </c>
      <c r="BC4729">
        <v>21.229329614907186</v>
      </c>
      <c r="BD4729">
        <v>31.755407333374023</v>
      </c>
      <c r="BE4729">
        <v>4.7093735877712239</v>
      </c>
      <c r="BF4729">
        <v>0.11916077420215566</v>
      </c>
      <c r="BG4729">
        <v>3.1178017034193037</v>
      </c>
      <c r="BH4729">
        <v>1.5915718843519202</v>
      </c>
      <c r="BI4729">
        <v>7.492740591560193E-2</v>
      </c>
      <c r="BJ4729">
        <v>33.477782742253595</v>
      </c>
      <c r="BK4729">
        <v>0.77978520051292644</v>
      </c>
      <c r="BL4729">
        <v>61.321326679475675</v>
      </c>
      <c r="BM4729">
        <v>462.26934366480947</v>
      </c>
      <c r="BN4729">
        <v>8.7322034986645654E-3</v>
      </c>
    </row>
    <row r="4730" spans="1:66">
      <c r="A4730" t="s">
        <v>5339</v>
      </c>
      <c r="B4730" t="s">
        <v>3827</v>
      </c>
      <c r="C4730" s="4">
        <v>20190808</v>
      </c>
      <c r="D4730" t="s">
        <v>5022</v>
      </c>
      <c r="E4730" t="s">
        <v>5023</v>
      </c>
      <c r="F4730" t="s">
        <v>5338</v>
      </c>
      <c r="G4730">
        <v>2000</v>
      </c>
      <c r="H4730">
        <v>575</v>
      </c>
      <c r="K4730">
        <v>84</v>
      </c>
      <c r="L4730" t="s">
        <v>5349</v>
      </c>
      <c r="M4730">
        <v>22093.500049632043</v>
      </c>
      <c r="N4730">
        <v>0</v>
      </c>
      <c r="O4730">
        <v>7.673113991895268</v>
      </c>
      <c r="P4730">
        <v>0.12227849986218774</v>
      </c>
      <c r="Q4730">
        <v>442.68110541052721</v>
      </c>
      <c r="R4730">
        <v>2.6345061201326758</v>
      </c>
      <c r="S4730">
        <v>1.9810993298948469</v>
      </c>
      <c r="T4730">
        <v>33.103214263916016</v>
      </c>
      <c r="U4730">
        <v>6</v>
      </c>
      <c r="V4730">
        <v>1.4200000166893005</v>
      </c>
      <c r="W4730">
        <v>1</v>
      </c>
      <c r="X4730">
        <v>2.8400000333786011</v>
      </c>
      <c r="Y4730">
        <v>30.430387496948242</v>
      </c>
      <c r="Z4730">
        <v>33.103214263916016</v>
      </c>
      <c r="AA4730">
        <v>30.042715072631836</v>
      </c>
      <c r="AB4730">
        <v>575.63250732421875</v>
      </c>
      <c r="AC4730">
        <v>564.7894287109375</v>
      </c>
      <c r="AD4730">
        <v>30.596338272094727</v>
      </c>
      <c r="AE4730">
        <v>33.609752655029297</v>
      </c>
      <c r="AF4730">
        <v>64.631546020507813</v>
      </c>
      <c r="AG4730">
        <v>70.997062683105469</v>
      </c>
      <c r="AH4730">
        <v>506.92550659179688</v>
      </c>
      <c r="AI4730">
        <v>1999.1126708984375</v>
      </c>
      <c r="AJ4730">
        <v>42.921512603759766</v>
      </c>
      <c r="AK4730">
        <v>92.246467590332031</v>
      </c>
      <c r="AL4730">
        <v>-6.0154409408569336</v>
      </c>
      <c r="AM4730">
        <v>0.40648877620697021</v>
      </c>
      <c r="AN4730">
        <v>0.3333333432674408</v>
      </c>
      <c r="AO4730">
        <v>-0.21956524252891541</v>
      </c>
      <c r="AP4730">
        <v>2.737391471862793</v>
      </c>
      <c r="AQ4730">
        <v>1</v>
      </c>
      <c r="AR4730">
        <v>0</v>
      </c>
      <c r="AS4730">
        <v>0.15999999642372131</v>
      </c>
      <c r="AT4730">
        <v>111115</v>
      </c>
      <c r="AU4730">
        <v>0.84487584431966123</v>
      </c>
      <c r="AV4730">
        <v>2.6345061201326759E-3</v>
      </c>
      <c r="AW4730">
        <v>306.25321426391599</v>
      </c>
      <c r="AX4730">
        <v>303.58038749694822</v>
      </c>
      <c r="AY4730">
        <v>319.85802019436596</v>
      </c>
      <c r="AZ4730">
        <v>1.8610216726702127</v>
      </c>
      <c r="BA4730">
        <v>5.0814802889060831</v>
      </c>
      <c r="BB4730">
        <v>55.085906502924473</v>
      </c>
      <c r="BC4730">
        <v>21.476153847895176</v>
      </c>
      <c r="BD4730">
        <v>31.766800880432129</v>
      </c>
      <c r="BE4730">
        <v>4.7124168802829072</v>
      </c>
      <c r="BF4730">
        <v>0.11723102327929222</v>
      </c>
      <c r="BG4730">
        <v>3.1003809590112361</v>
      </c>
      <c r="BH4730">
        <v>1.6120359212716711</v>
      </c>
      <c r="BI4730">
        <v>7.3706749815499212E-2</v>
      </c>
      <c r="BJ4730">
        <v>40.835768243104553</v>
      </c>
      <c r="BK4730">
        <v>0.78379849711580551</v>
      </c>
      <c r="BL4730">
        <v>60.888127448477647</v>
      </c>
      <c r="BM4730">
        <v>561.14199780695424</v>
      </c>
      <c r="BN4730">
        <v>8.3259058222540008E-3</v>
      </c>
    </row>
    <row r="4731" spans="1:66">
      <c r="A4731" t="s">
        <v>5339</v>
      </c>
      <c r="B4731" t="s">
        <v>3827</v>
      </c>
      <c r="C4731" s="4">
        <v>20190808</v>
      </c>
      <c r="D4731" t="s">
        <v>5022</v>
      </c>
      <c r="E4731" t="s">
        <v>5023</v>
      </c>
      <c r="F4731" t="s">
        <v>5338</v>
      </c>
      <c r="G4731">
        <v>2000</v>
      </c>
      <c r="H4731">
        <v>675</v>
      </c>
      <c r="K4731">
        <v>85</v>
      </c>
      <c r="L4731" t="s">
        <v>5350</v>
      </c>
      <c r="M4731">
        <v>22234.500049632043</v>
      </c>
      <c r="N4731">
        <v>0</v>
      </c>
      <c r="O4731">
        <v>9.5302642574414218</v>
      </c>
      <c r="P4731">
        <v>0.12127402027098148</v>
      </c>
      <c r="Q4731">
        <v>510.4581382219622</v>
      </c>
      <c r="R4731">
        <v>2.6234695436504705</v>
      </c>
      <c r="S4731">
        <v>1.9880277829906943</v>
      </c>
      <c r="T4731">
        <v>33.178745269775391</v>
      </c>
      <c r="U4731">
        <v>6</v>
      </c>
      <c r="V4731">
        <v>1.4200000166893005</v>
      </c>
      <c r="W4731">
        <v>1</v>
      </c>
      <c r="X4731">
        <v>2.8400000333786011</v>
      </c>
      <c r="Y4731">
        <v>30.453210830688477</v>
      </c>
      <c r="Z4731">
        <v>33.178745269775391</v>
      </c>
      <c r="AA4731">
        <v>30.043058395385742</v>
      </c>
      <c r="AB4731">
        <v>675.2042236328125</v>
      </c>
      <c r="AC4731">
        <v>661.820068359375</v>
      </c>
      <c r="AD4731">
        <v>30.757827758789063</v>
      </c>
      <c r="AE4731">
        <v>33.769153594970703</v>
      </c>
      <c r="AF4731">
        <v>64.886917114257813</v>
      </c>
      <c r="AG4731">
        <v>71.239631652832031</v>
      </c>
      <c r="AH4731">
        <v>505.06866455078125</v>
      </c>
      <c r="AI4731">
        <v>1999.8314208984375</v>
      </c>
      <c r="AJ4731">
        <v>35.618865966796875</v>
      </c>
      <c r="AK4731">
        <v>92.24517822265625</v>
      </c>
      <c r="AL4731">
        <v>-7.8061513900756836</v>
      </c>
      <c r="AM4731">
        <v>0.44167917966842651</v>
      </c>
      <c r="AN4731">
        <v>0.3333333432674408</v>
      </c>
      <c r="AO4731">
        <v>-0.21956524252891541</v>
      </c>
      <c r="AP4731">
        <v>2.737391471862793</v>
      </c>
      <c r="AQ4731">
        <v>1</v>
      </c>
      <c r="AR4731">
        <v>0</v>
      </c>
      <c r="AS4731">
        <v>0.15999999642372131</v>
      </c>
      <c r="AT4731">
        <v>111115</v>
      </c>
      <c r="AU4731">
        <v>0.84178110758463542</v>
      </c>
      <c r="AV4731">
        <v>2.6234695436504704E-3</v>
      </c>
      <c r="AW4731">
        <v>306.32874526977537</v>
      </c>
      <c r="AX4731">
        <v>303.60321083068845</v>
      </c>
      <c r="AY4731">
        <v>319.97302019179551</v>
      </c>
      <c r="AZ4731">
        <v>1.8602015008563517</v>
      </c>
      <c r="BA4731">
        <v>5.1030693747870197</v>
      </c>
      <c r="BB4731">
        <v>55.320716736754704</v>
      </c>
      <c r="BC4731">
        <v>21.551563141784001</v>
      </c>
      <c r="BD4731">
        <v>31.815978050231934</v>
      </c>
      <c r="BE4731">
        <v>4.7255720844228337</v>
      </c>
      <c r="BF4731">
        <v>0.11630744584178927</v>
      </c>
      <c r="BG4731">
        <v>3.1150415917963254</v>
      </c>
      <c r="BH4731">
        <v>1.6105304926265083</v>
      </c>
      <c r="BI4731">
        <v>7.3122629535835773E-2</v>
      </c>
      <c r="BJ4731">
        <v>47.087301935490203</v>
      </c>
      <c r="BK4731">
        <v>0.771294438815322</v>
      </c>
      <c r="BL4731">
        <v>60.896065772393968</v>
      </c>
      <c r="BM4731">
        <v>657.28983716348307</v>
      </c>
      <c r="BN4731">
        <v>8.8295233888592822E-3</v>
      </c>
    </row>
    <row r="4732" spans="1:66">
      <c r="A4732" t="s">
        <v>5339</v>
      </c>
      <c r="B4732" t="s">
        <v>3827</v>
      </c>
      <c r="C4732" s="4">
        <v>20190808</v>
      </c>
      <c r="D4732" t="s">
        <v>5022</v>
      </c>
      <c r="E4732" t="s">
        <v>5023</v>
      </c>
      <c r="F4732" t="s">
        <v>5338</v>
      </c>
      <c r="G4732">
        <v>2000</v>
      </c>
      <c r="H4732">
        <v>800</v>
      </c>
      <c r="K4732">
        <v>86</v>
      </c>
      <c r="L4732" t="s">
        <v>5351</v>
      </c>
      <c r="M4732">
        <v>22376.500049632043</v>
      </c>
      <c r="N4732">
        <v>0</v>
      </c>
      <c r="O4732">
        <v>11.271690253316956</v>
      </c>
      <c r="P4732">
        <v>0.12010890142678</v>
      </c>
      <c r="Q4732">
        <v>603.86173914429241</v>
      </c>
      <c r="R4732">
        <v>2.617483318015819</v>
      </c>
      <c r="S4732">
        <v>2.0013173958875732</v>
      </c>
      <c r="T4732">
        <v>33.292121887207031</v>
      </c>
      <c r="U4732">
        <v>6</v>
      </c>
      <c r="V4732">
        <v>1.4200000166893005</v>
      </c>
      <c r="W4732">
        <v>1</v>
      </c>
      <c r="X4732">
        <v>2.8400000333786011</v>
      </c>
      <c r="Y4732">
        <v>30.484502792358398</v>
      </c>
      <c r="Z4732">
        <v>33.292121887207031</v>
      </c>
      <c r="AA4732">
        <v>30.042303085327148</v>
      </c>
      <c r="AB4732">
        <v>800.36712646484375</v>
      </c>
      <c r="AC4732">
        <v>784.53399658203125</v>
      </c>
      <c r="AD4732">
        <v>30.974199295043945</v>
      </c>
      <c r="AE4732">
        <v>33.978641510009766</v>
      </c>
      <c r="AF4732">
        <v>65.225250244140625</v>
      </c>
      <c r="AG4732">
        <v>71.551986694335938</v>
      </c>
      <c r="AH4732">
        <v>504.96124267578125</v>
      </c>
      <c r="AI4732">
        <v>1999.93701171875</v>
      </c>
      <c r="AJ4732">
        <v>49.688518524169922</v>
      </c>
      <c r="AK4732">
        <v>92.243484497070313</v>
      </c>
      <c r="AL4732">
        <v>-10.115093231201172</v>
      </c>
      <c r="AM4732">
        <v>0.48453044891357422</v>
      </c>
      <c r="AN4732">
        <v>0.66666668653488159</v>
      </c>
      <c r="AO4732">
        <v>-0.21956524252891541</v>
      </c>
      <c r="AP4732">
        <v>2.737391471862793</v>
      </c>
      <c r="AQ4732">
        <v>1</v>
      </c>
      <c r="AR4732">
        <v>0</v>
      </c>
      <c r="AS4732">
        <v>0.15999999642372131</v>
      </c>
      <c r="AT4732">
        <v>111115</v>
      </c>
      <c r="AU4732">
        <v>0.84160207112630192</v>
      </c>
      <c r="AV4732">
        <v>2.6174833180158188E-3</v>
      </c>
      <c r="AW4732">
        <v>306.44212188720701</v>
      </c>
      <c r="AX4732">
        <v>303.63450279235838</v>
      </c>
      <c r="AY4732">
        <v>319.98991472266789</v>
      </c>
      <c r="AZ4732">
        <v>1.8517980423449307</v>
      </c>
      <c r="BA4732">
        <v>5.1356256872476687</v>
      </c>
      <c r="BB4732">
        <v>55.674671390051166</v>
      </c>
      <c r="BC4732">
        <v>21.696029880041401</v>
      </c>
      <c r="BD4732">
        <v>31.888312339782715</v>
      </c>
      <c r="BE4732">
        <v>4.7449800647096527</v>
      </c>
      <c r="BF4732">
        <v>0.11523538206662293</v>
      </c>
      <c r="BG4732">
        <v>3.1343082913600955</v>
      </c>
      <c r="BH4732">
        <v>1.6106717733495572</v>
      </c>
      <c r="BI4732">
        <v>7.2444667363285808E-2</v>
      </c>
      <c r="BJ4732">
        <v>55.702310973130459</v>
      </c>
      <c r="BK4732">
        <v>0.76970754839832145</v>
      </c>
      <c r="BL4732">
        <v>60.857274214086196</v>
      </c>
      <c r="BM4732">
        <v>779.17597486965985</v>
      </c>
      <c r="BN4732">
        <v>8.803715293160836E-3</v>
      </c>
    </row>
    <row r="4733" spans="1:66">
      <c r="A4733" t="s">
        <v>5339</v>
      </c>
      <c r="B4733" t="s">
        <v>3827</v>
      </c>
      <c r="C4733" s="4">
        <v>20190808</v>
      </c>
      <c r="D4733" t="s">
        <v>5022</v>
      </c>
      <c r="E4733" t="s">
        <v>5023</v>
      </c>
      <c r="F4733" t="s">
        <v>5338</v>
      </c>
      <c r="G4733">
        <v>2000</v>
      </c>
      <c r="H4733">
        <v>1000</v>
      </c>
      <c r="K4733">
        <v>87</v>
      </c>
      <c r="L4733" t="s">
        <v>5352</v>
      </c>
      <c r="M4733">
        <v>22518.500049632043</v>
      </c>
      <c r="N4733">
        <v>0</v>
      </c>
      <c r="O4733">
        <v>13.658497755051762</v>
      </c>
      <c r="P4733">
        <v>0.11869884880615418</v>
      </c>
      <c r="Q4733">
        <v>757.58344164539517</v>
      </c>
      <c r="R4733">
        <v>2.5946341297570941</v>
      </c>
      <c r="S4733">
        <v>2.006095491974484</v>
      </c>
      <c r="T4733">
        <v>33.330768585205078</v>
      </c>
      <c r="U4733">
        <v>6</v>
      </c>
      <c r="V4733">
        <v>1.4200000166893005</v>
      </c>
      <c r="W4733">
        <v>1</v>
      </c>
      <c r="X4733">
        <v>2.8400000333786011</v>
      </c>
      <c r="Y4733">
        <v>30.495672225952148</v>
      </c>
      <c r="Z4733">
        <v>33.330768585205078</v>
      </c>
      <c r="AA4733">
        <v>30.041486740112305</v>
      </c>
      <c r="AB4733">
        <v>998.90234375</v>
      </c>
      <c r="AC4733">
        <v>979.7501220703125</v>
      </c>
      <c r="AD4733">
        <v>31.087318420410156</v>
      </c>
      <c r="AE4733">
        <v>34.05023193359375</v>
      </c>
      <c r="AF4733">
        <v>65.416549682617188</v>
      </c>
      <c r="AG4733">
        <v>71.6513671875</v>
      </c>
      <c r="AH4733">
        <v>507.53143310546875</v>
      </c>
      <c r="AI4733">
        <v>1999.8035888671875</v>
      </c>
      <c r="AJ4733">
        <v>46.046958923339844</v>
      </c>
      <c r="AK4733">
        <v>92.236343383789063</v>
      </c>
      <c r="AL4733">
        <v>-14.018667221069336</v>
      </c>
      <c r="AM4733">
        <v>0.546547532081604</v>
      </c>
      <c r="AN4733">
        <v>0.3333333432674408</v>
      </c>
      <c r="AO4733">
        <v>-0.21956524252891541</v>
      </c>
      <c r="AP4733">
        <v>2.737391471862793</v>
      </c>
      <c r="AQ4733">
        <v>1</v>
      </c>
      <c r="AR4733">
        <v>0</v>
      </c>
      <c r="AS4733">
        <v>0.15999999642372131</v>
      </c>
      <c r="AT4733">
        <v>111115</v>
      </c>
      <c r="AU4733">
        <v>0.8458857218424477</v>
      </c>
      <c r="AV4733">
        <v>2.5946341297570941E-3</v>
      </c>
      <c r="AW4733">
        <v>306.48076858520506</v>
      </c>
      <c r="AX4733">
        <v>303.64567222595213</v>
      </c>
      <c r="AY4733">
        <v>319.96856706689505</v>
      </c>
      <c r="AZ4733">
        <v>1.85868431951786</v>
      </c>
      <c r="BA4733">
        <v>5.1467643768990969</v>
      </c>
      <c r="BB4733">
        <v>55.799744309938276</v>
      </c>
      <c r="BC4733">
        <v>21.749512376344526</v>
      </c>
      <c r="BD4733">
        <v>31.913220405578613</v>
      </c>
      <c r="BE4733">
        <v>4.7516791796372102</v>
      </c>
      <c r="BF4733">
        <v>0.11393681749815492</v>
      </c>
      <c r="BG4733">
        <v>3.1406688849246129</v>
      </c>
      <c r="BH4733">
        <v>1.6110102947125973</v>
      </c>
      <c r="BI4733">
        <v>7.1623567513419736E-2</v>
      </c>
      <c r="BJ4733">
        <v>69.87672646547739</v>
      </c>
      <c r="BK4733">
        <v>0.77324148737490705</v>
      </c>
      <c r="BL4733">
        <v>60.826045856390174</v>
      </c>
      <c r="BM4733">
        <v>973.25752638277515</v>
      </c>
      <c r="BN4733">
        <v>8.5362032993047329E-3</v>
      </c>
    </row>
    <row r="4734" spans="1:66">
      <c r="A4734" t="s">
        <v>5339</v>
      </c>
      <c r="B4734" t="s">
        <v>3827</v>
      </c>
      <c r="C4734" s="4">
        <v>20190808</v>
      </c>
      <c r="D4734" t="s">
        <v>5022</v>
      </c>
      <c r="E4734" t="s">
        <v>5023</v>
      </c>
      <c r="F4734" t="s">
        <v>5338</v>
      </c>
      <c r="G4734">
        <v>2000</v>
      </c>
      <c r="H4734">
        <v>1400</v>
      </c>
      <c r="K4734">
        <v>88</v>
      </c>
      <c r="L4734" t="s">
        <v>2889</v>
      </c>
      <c r="M4734">
        <v>22660.500049632043</v>
      </c>
      <c r="N4734">
        <v>0</v>
      </c>
      <c r="O4734">
        <v>16.222080910136178</v>
      </c>
      <c r="P4734">
        <v>0.11850378297667409</v>
      </c>
      <c r="Q4734">
        <v>1104.8750963125522</v>
      </c>
      <c r="R4734">
        <v>2.5841509601113959</v>
      </c>
      <c r="S4734">
        <v>2.0006002333439072</v>
      </c>
      <c r="T4734">
        <v>33.384311676025391</v>
      </c>
      <c r="U4734">
        <v>6</v>
      </c>
      <c r="V4734">
        <v>1.4200000166893005</v>
      </c>
      <c r="W4734">
        <v>1</v>
      </c>
      <c r="X4734">
        <v>2.8400000333786011</v>
      </c>
      <c r="Y4734">
        <v>30.511863708496094</v>
      </c>
      <c r="Z4734">
        <v>33.384311676025391</v>
      </c>
      <c r="AA4734">
        <v>30.041364669799805</v>
      </c>
      <c r="AB4734">
        <v>1400.0626220703125</v>
      </c>
      <c r="AC4734">
        <v>1376.5616455078125</v>
      </c>
      <c r="AD4734">
        <v>31.314544677734375</v>
      </c>
      <c r="AE4734">
        <v>34.279674530029297</v>
      </c>
      <c r="AF4734">
        <v>65.829498291015625</v>
      </c>
      <c r="AG4734">
        <v>72.062789916992188</v>
      </c>
      <c r="AH4734">
        <v>504.9830322265625</v>
      </c>
      <c r="AI4734">
        <v>2000.1976318359375</v>
      </c>
      <c r="AJ4734">
        <v>49.542385101318359</v>
      </c>
      <c r="AK4734">
        <v>92.230484008789063</v>
      </c>
      <c r="AL4734">
        <v>-22.743593215942383</v>
      </c>
      <c r="AM4734">
        <v>0.65251868963241577</v>
      </c>
      <c r="AN4734">
        <v>0.3333333432674408</v>
      </c>
      <c r="AO4734">
        <v>-0.21956524252891541</v>
      </c>
      <c r="AP4734">
        <v>2.737391471862793</v>
      </c>
      <c r="AQ4734">
        <v>1</v>
      </c>
      <c r="AR4734">
        <v>0</v>
      </c>
      <c r="AS4734">
        <v>0.15999999642372131</v>
      </c>
      <c r="AT4734">
        <v>111115</v>
      </c>
      <c r="AU4734">
        <v>0.84163838704427063</v>
      </c>
      <c r="AV4734">
        <v>2.5841509601113957E-3</v>
      </c>
      <c r="AW4734">
        <v>306.53431167602537</v>
      </c>
      <c r="AX4734">
        <v>303.66186370849607</v>
      </c>
      <c r="AY4734">
        <v>320.03161394048584</v>
      </c>
      <c r="AZ4734">
        <v>1.8591654349872586</v>
      </c>
      <c r="BA4734">
        <v>5.162231206912268</v>
      </c>
      <c r="BB4734">
        <v>55.970986842271536</v>
      </c>
      <c r="BC4734">
        <v>21.691312312242239</v>
      </c>
      <c r="BD4734">
        <v>31.948087692260742</v>
      </c>
      <c r="BE4734">
        <v>4.7610706934006553</v>
      </c>
      <c r="BF4734">
        <v>0.11375707739456568</v>
      </c>
      <c r="BG4734">
        <v>3.1616309735683608</v>
      </c>
      <c r="BH4734">
        <v>1.5994397198322945</v>
      </c>
      <c r="BI4734">
        <v>7.1509923980772758E-2</v>
      </c>
      <c r="BJ4734">
        <v>101.90316490216412</v>
      </c>
      <c r="BK4734">
        <v>0.80263393936489102</v>
      </c>
      <c r="BL4734">
        <v>61.039663259108224</v>
      </c>
      <c r="BM4734">
        <v>1368.8504451658073</v>
      </c>
      <c r="BN4734">
        <v>7.2337365971107213E-3</v>
      </c>
    </row>
    <row r="4735" spans="1:66">
      <c r="A4735" t="s">
        <v>5339</v>
      </c>
      <c r="B4735" t="s">
        <v>3827</v>
      </c>
      <c r="C4735" s="4">
        <v>20190808</v>
      </c>
      <c r="D4735" t="s">
        <v>5022</v>
      </c>
      <c r="E4735" t="s">
        <v>5023</v>
      </c>
      <c r="F4735" t="s">
        <v>5338</v>
      </c>
      <c r="G4735">
        <v>2000</v>
      </c>
      <c r="H4735">
        <v>1800</v>
      </c>
      <c r="K4735">
        <v>89</v>
      </c>
      <c r="L4735" t="s">
        <v>5353</v>
      </c>
      <c r="M4735">
        <v>22802.500049632043</v>
      </c>
      <c r="N4735">
        <v>0</v>
      </c>
      <c r="O4735">
        <v>17.997362534342603</v>
      </c>
      <c r="P4735">
        <v>0.11761532373008572</v>
      </c>
      <c r="Q4735">
        <v>1462.1829109579892</v>
      </c>
      <c r="R4735">
        <v>2.5682115877114029</v>
      </c>
      <c r="S4735">
        <v>2.0022236346389342</v>
      </c>
      <c r="T4735">
        <v>33.440750122070313</v>
      </c>
      <c r="U4735">
        <v>6</v>
      </c>
      <c r="V4735">
        <v>1.4200000166893005</v>
      </c>
      <c r="W4735">
        <v>1</v>
      </c>
      <c r="X4735">
        <v>2.8400000333786011</v>
      </c>
      <c r="Y4735">
        <v>30.527265548706055</v>
      </c>
      <c r="Z4735">
        <v>33.440750122070313</v>
      </c>
      <c r="AA4735">
        <v>30.041477203369141</v>
      </c>
      <c r="AB4735">
        <v>1801.0272216796875</v>
      </c>
      <c r="AC4735">
        <v>1774.2352294921875</v>
      </c>
      <c r="AD4735">
        <v>31.495250701904297</v>
      </c>
      <c r="AE4735">
        <v>34.440971374511719</v>
      </c>
      <c r="AF4735">
        <v>66.147865295410156</v>
      </c>
      <c r="AG4735">
        <v>72.334609985351563</v>
      </c>
      <c r="AH4735">
        <v>505.09063720703125</v>
      </c>
      <c r="AI4735">
        <v>2000.7012939453125</v>
      </c>
      <c r="AJ4735">
        <v>49.076583862304688</v>
      </c>
      <c r="AK4735">
        <v>92.226043701171875</v>
      </c>
      <c r="AL4735">
        <v>-32.453804016113281</v>
      </c>
      <c r="AM4735">
        <v>0.74318486452102661</v>
      </c>
      <c r="AN4735">
        <v>0.3333333432674408</v>
      </c>
      <c r="AO4735">
        <v>-0.21956524252891541</v>
      </c>
      <c r="AP4735">
        <v>2.737391471862793</v>
      </c>
      <c r="AQ4735">
        <v>1</v>
      </c>
      <c r="AR4735">
        <v>0</v>
      </c>
      <c r="AS4735">
        <v>0.15999999642372131</v>
      </c>
      <c r="AT4735">
        <v>111115</v>
      </c>
      <c r="AU4735">
        <v>0.84181772867838522</v>
      </c>
      <c r="AV4735">
        <v>2.5682115877114029E-3</v>
      </c>
      <c r="AW4735">
        <v>306.59075012207029</v>
      </c>
      <c r="AX4735">
        <v>303.67726554870603</v>
      </c>
      <c r="AY4735">
        <v>320.1121998761846</v>
      </c>
      <c r="AZ4735">
        <v>1.8619490710959923</v>
      </c>
      <c r="BA4735">
        <v>5.1785781657354617</v>
      </c>
      <c r="BB4735">
        <v>56.150930452085085</v>
      </c>
      <c r="BC4735">
        <v>21.709959077573366</v>
      </c>
      <c r="BD4735">
        <v>31.984007835388184</v>
      </c>
      <c r="BE4735">
        <v>4.7707626892051174</v>
      </c>
      <c r="BF4735">
        <v>0.11293812175962528</v>
      </c>
      <c r="BG4735">
        <v>3.1763545310965275</v>
      </c>
      <c r="BH4735">
        <v>1.5944081581085898</v>
      </c>
      <c r="BI4735">
        <v>7.0992152610481377E-2</v>
      </c>
      <c r="BJ4735">
        <v>134.85134504511822</v>
      </c>
      <c r="BK4735">
        <v>0.82412009786125584</v>
      </c>
      <c r="BL4735">
        <v>61.112507914818167</v>
      </c>
      <c r="BM4735">
        <v>1765.680145289439</v>
      </c>
      <c r="BN4735">
        <v>6.2291234528526074E-3</v>
      </c>
    </row>
    <row r="4736" spans="1:66">
      <c r="A4736" t="s">
        <v>5339</v>
      </c>
      <c r="B4736" t="s">
        <v>3827</v>
      </c>
      <c r="C4736" s="4">
        <v>20190808</v>
      </c>
      <c r="D4736" t="s">
        <v>5022</v>
      </c>
      <c r="E4736" t="s">
        <v>5023</v>
      </c>
      <c r="F4736" t="s">
        <v>5338</v>
      </c>
      <c r="G4736">
        <v>2000</v>
      </c>
      <c r="H4736">
        <v>400</v>
      </c>
      <c r="K4736">
        <v>90</v>
      </c>
      <c r="L4736" t="s">
        <v>5354</v>
      </c>
      <c r="M4736">
        <v>22944.500049632043</v>
      </c>
      <c r="N4736">
        <v>0</v>
      </c>
      <c r="O4736">
        <v>4.6060051816981451</v>
      </c>
      <c r="P4736">
        <v>0.11625311889702032</v>
      </c>
      <c r="Q4736">
        <v>314.55971099039323</v>
      </c>
      <c r="R4736">
        <v>2.5805894200128749</v>
      </c>
      <c r="S4736">
        <v>2.0344365878832873</v>
      </c>
      <c r="T4736">
        <v>33.511726379394531</v>
      </c>
      <c r="U4736">
        <v>6</v>
      </c>
      <c r="V4736">
        <v>1.4200000166893005</v>
      </c>
      <c r="W4736">
        <v>1</v>
      </c>
      <c r="X4736">
        <v>2.8400000333786011</v>
      </c>
      <c r="Y4736">
        <v>30.543100357055664</v>
      </c>
      <c r="Z4736">
        <v>33.511726379394531</v>
      </c>
      <c r="AA4736">
        <v>30.041658401489258</v>
      </c>
      <c r="AB4736">
        <v>399.84542846679688</v>
      </c>
      <c r="AC4736">
        <v>393.18331909179688</v>
      </c>
      <c r="AD4736">
        <v>31.361005783081055</v>
      </c>
      <c r="AE4736">
        <v>34.314796447753906</v>
      </c>
      <c r="AF4736">
        <v>65.807212829589844</v>
      </c>
      <c r="AG4736">
        <v>72.005378723144531</v>
      </c>
      <c r="AH4736">
        <v>506.20452880859375</v>
      </c>
      <c r="AI4736">
        <v>2000.1422119140625</v>
      </c>
      <c r="AJ4736">
        <v>48.222705841064453</v>
      </c>
      <c r="AK4736">
        <v>92.227363586425781</v>
      </c>
      <c r="AL4736">
        <v>-3.1568894386291504</v>
      </c>
      <c r="AM4736">
        <v>0.34443208575248718</v>
      </c>
      <c r="AN4736">
        <v>0.66666668653488159</v>
      </c>
      <c r="AO4736">
        <v>-0.21956524252891541</v>
      </c>
      <c r="AP4736">
        <v>2.737391471862793</v>
      </c>
      <c r="AQ4736">
        <v>1</v>
      </c>
      <c r="AR4736">
        <v>0</v>
      </c>
      <c r="AS4736">
        <v>0.15999999642372131</v>
      </c>
      <c r="AT4736">
        <v>111115</v>
      </c>
      <c r="AU4736">
        <v>0.84367421468098946</v>
      </c>
      <c r="AV4736">
        <v>2.5805894200128751E-3</v>
      </c>
      <c r="AW4736">
        <v>306.66172637939451</v>
      </c>
      <c r="AX4736">
        <v>303.69310035705564</v>
      </c>
      <c r="AY4736">
        <v>320.02274675318404</v>
      </c>
      <c r="AZ4736">
        <v>1.8473537065561059</v>
      </c>
      <c r="BA4736">
        <v>5.1991997962644785</v>
      </c>
      <c r="BB4736">
        <v>56.373722440762769</v>
      </c>
      <c r="BC4736">
        <v>22.058925993008863</v>
      </c>
      <c r="BD4736">
        <v>32.027413368225098</v>
      </c>
      <c r="BE4736">
        <v>4.7824973117573322</v>
      </c>
      <c r="BF4736">
        <v>0.1116815254112319</v>
      </c>
      <c r="BG4736">
        <v>3.1647632083811912</v>
      </c>
      <c r="BH4736">
        <v>1.617734103376141</v>
      </c>
      <c r="BI4736">
        <v>7.0197773960447282E-2</v>
      </c>
      <c r="BJ4736">
        <v>29.011012835152012</v>
      </c>
      <c r="BK4736">
        <v>0.80003320516492382</v>
      </c>
      <c r="BL4736">
        <v>60.623456905085369</v>
      </c>
      <c r="BM4736">
        <v>390.99384482341276</v>
      </c>
      <c r="BN4736">
        <v>7.1415946909186984E-3</v>
      </c>
    </row>
    <row r="4738" spans="1:66">
      <c r="A4738" t="s">
        <v>5356</v>
      </c>
      <c r="B4738" t="s">
        <v>3827</v>
      </c>
      <c r="C4738" s="4">
        <v>20190810</v>
      </c>
      <c r="D4738" t="s">
        <v>5022</v>
      </c>
      <c r="E4738" t="s">
        <v>5023</v>
      </c>
      <c r="F4738" t="s">
        <v>5355</v>
      </c>
      <c r="G4738">
        <v>2000</v>
      </c>
      <c r="H4738">
        <v>400</v>
      </c>
      <c r="K4738">
        <v>1</v>
      </c>
      <c r="L4738" t="s">
        <v>5357</v>
      </c>
      <c r="M4738">
        <v>130.00002340227365</v>
      </c>
      <c r="N4738">
        <v>0</v>
      </c>
      <c r="O4738">
        <v>11.20726522095517</v>
      </c>
      <c r="P4738">
        <v>0.26708372983425693</v>
      </c>
      <c r="Q4738">
        <v>302.801150511049</v>
      </c>
      <c r="R4738">
        <v>4.191214061142789</v>
      </c>
      <c r="S4738">
        <v>1.518793584779996</v>
      </c>
      <c r="T4738">
        <v>31.800601959228516</v>
      </c>
      <c r="U4738">
        <v>6</v>
      </c>
      <c r="V4738">
        <v>1.4200000166893005</v>
      </c>
      <c r="W4738">
        <v>1</v>
      </c>
      <c r="X4738">
        <v>2.8400000333786011</v>
      </c>
      <c r="Y4738">
        <v>29.905746459960938</v>
      </c>
      <c r="Z4738">
        <v>31.800601959228516</v>
      </c>
      <c r="AA4738">
        <v>29.61627197265625</v>
      </c>
      <c r="AB4738">
        <v>400.046630859375</v>
      </c>
      <c r="AC4738">
        <v>384.67156982421875</v>
      </c>
      <c r="AD4738">
        <v>29.798128128051758</v>
      </c>
      <c r="AE4738">
        <v>34.650676727294922</v>
      </c>
      <c r="AF4738">
        <v>64.995750427246094</v>
      </c>
      <c r="AG4738">
        <v>75.58013916015625</v>
      </c>
      <c r="AH4738">
        <v>500.27142333984375</v>
      </c>
      <c r="AI4738">
        <v>1999.7037353515625</v>
      </c>
      <c r="AJ4738">
        <v>33.272148132324219</v>
      </c>
      <c r="AK4738">
        <v>92.427108764648438</v>
      </c>
      <c r="AL4738">
        <v>-3.8106765747070313</v>
      </c>
      <c r="AM4738">
        <v>0.25758346915245056</v>
      </c>
      <c r="AN4738">
        <v>1</v>
      </c>
      <c r="AO4738">
        <v>-0.21956524252891541</v>
      </c>
      <c r="AP4738">
        <v>2.737391471862793</v>
      </c>
      <c r="AQ4738">
        <v>1</v>
      </c>
      <c r="AR4738">
        <v>0</v>
      </c>
      <c r="AS4738">
        <v>0.15999999642372131</v>
      </c>
      <c r="AT4738">
        <v>111115</v>
      </c>
      <c r="AU4738">
        <v>0.83378570556640608</v>
      </c>
      <c r="AV4738">
        <v>4.1912140611427891E-3</v>
      </c>
      <c r="AW4738">
        <v>304.95060195922849</v>
      </c>
      <c r="AX4738">
        <v>303.05574645996091</v>
      </c>
      <c r="AY4738">
        <v>319.95259050475215</v>
      </c>
      <c r="AZ4738">
        <v>1.2227885772962739</v>
      </c>
      <c r="BA4738">
        <v>4.7214554514223561</v>
      </c>
      <c r="BB4738">
        <v>51.083015735619554</v>
      </c>
      <c r="BC4738">
        <v>16.432339008324632</v>
      </c>
      <c r="BD4738">
        <v>30.853174209594727</v>
      </c>
      <c r="BE4738">
        <v>4.4737480533707448</v>
      </c>
      <c r="BF4738">
        <v>0.24412531474846075</v>
      </c>
      <c r="BG4738">
        <v>3.2026618666423601</v>
      </c>
      <c r="BH4738">
        <v>1.2710861867283847</v>
      </c>
      <c r="BI4738">
        <v>0.15448727383006397</v>
      </c>
      <c r="BJ4738">
        <v>27.987034872345408</v>
      </c>
      <c r="BK4738">
        <v>0.78716800061262227</v>
      </c>
      <c r="BL4738">
        <v>69.280377002393706</v>
      </c>
      <c r="BM4738">
        <v>379.34417268672985</v>
      </c>
      <c r="BN4738">
        <v>2.0468050271456057E-2</v>
      </c>
    </row>
    <row r="4739" spans="1:66">
      <c r="A4739" t="s">
        <v>5356</v>
      </c>
      <c r="B4739" t="s">
        <v>3827</v>
      </c>
      <c r="C4739" s="4">
        <v>20190810</v>
      </c>
      <c r="D4739" t="s">
        <v>5022</v>
      </c>
      <c r="E4739" t="s">
        <v>5023</v>
      </c>
      <c r="F4739" t="s">
        <v>5355</v>
      </c>
      <c r="G4739">
        <v>2000</v>
      </c>
      <c r="H4739">
        <v>325</v>
      </c>
      <c r="K4739">
        <v>2</v>
      </c>
      <c r="L4739" t="s">
        <v>5358</v>
      </c>
      <c r="M4739">
        <v>215.00002340227365</v>
      </c>
      <c r="N4739">
        <v>0</v>
      </c>
      <c r="O4739">
        <v>8.9213663147570372</v>
      </c>
      <c r="P4739">
        <v>0.26934392194503787</v>
      </c>
      <c r="Q4739">
        <v>247.91109910309268</v>
      </c>
      <c r="R4739">
        <v>4.1906118790386246</v>
      </c>
      <c r="S4739">
        <v>1.5069364043292346</v>
      </c>
      <c r="T4739">
        <v>31.77766227722168</v>
      </c>
      <c r="U4739">
        <v>6</v>
      </c>
      <c r="V4739">
        <v>1.4200000166893005</v>
      </c>
      <c r="W4739">
        <v>1</v>
      </c>
      <c r="X4739">
        <v>2.8400000333786011</v>
      </c>
      <c r="Y4739">
        <v>29.900114059448242</v>
      </c>
      <c r="Z4739">
        <v>31.77766227722168</v>
      </c>
      <c r="AA4739">
        <v>29.616249084472656</v>
      </c>
      <c r="AB4739">
        <v>325.028564453125</v>
      </c>
      <c r="AC4739">
        <v>312.756103515625</v>
      </c>
      <c r="AD4739">
        <v>29.860639572143555</v>
      </c>
      <c r="AE4739">
        <v>34.71246337890625</v>
      </c>
      <c r="AF4739">
        <v>65.153404235839844</v>
      </c>
      <c r="AG4739">
        <v>75.739677429199219</v>
      </c>
      <c r="AH4739">
        <v>500.24224853515625</v>
      </c>
      <c r="AI4739">
        <v>2000.083984375</v>
      </c>
      <c r="AJ4739">
        <v>32.582126617431641</v>
      </c>
      <c r="AK4739">
        <v>92.427413940429688</v>
      </c>
      <c r="AL4739">
        <v>-2.8010818958282471</v>
      </c>
      <c r="AM4739">
        <v>0.22208446264266968</v>
      </c>
      <c r="AN4739">
        <v>1</v>
      </c>
      <c r="AO4739">
        <v>-0.21956524252891541</v>
      </c>
      <c r="AP4739">
        <v>2.737391471862793</v>
      </c>
      <c r="AQ4739">
        <v>1</v>
      </c>
      <c r="AR4739">
        <v>0</v>
      </c>
      <c r="AS4739">
        <v>0.15999999642372131</v>
      </c>
      <c r="AT4739">
        <v>111115</v>
      </c>
      <c r="AU4739">
        <v>0.833737080891927</v>
      </c>
      <c r="AV4739">
        <v>4.1906118790386243E-3</v>
      </c>
      <c r="AW4739">
        <v>304.92766227722166</v>
      </c>
      <c r="AX4739">
        <v>303.05011405944822</v>
      </c>
      <c r="AY4739">
        <v>320.01343034714228</v>
      </c>
      <c r="AZ4739">
        <v>1.2260970902789128</v>
      </c>
      <c r="BA4739">
        <v>4.7153196259434091</v>
      </c>
      <c r="BB4739">
        <v>51.01646172836206</v>
      </c>
      <c r="BC4739">
        <v>16.30399834945581</v>
      </c>
      <c r="BD4739">
        <v>30.838888168334961</v>
      </c>
      <c r="BE4739">
        <v>4.4701012959185062</v>
      </c>
      <c r="BF4739">
        <v>0.24601226442142249</v>
      </c>
      <c r="BG4739">
        <v>3.2083832216141746</v>
      </c>
      <c r="BH4739">
        <v>1.2617180743043317</v>
      </c>
      <c r="BI4739">
        <v>0.1556964291384407</v>
      </c>
      <c r="BJ4739">
        <v>22.913781777228433</v>
      </c>
      <c r="BK4739">
        <v>0.79266590265186387</v>
      </c>
      <c r="BL4739">
        <v>69.502802975216667</v>
      </c>
      <c r="BM4739">
        <v>308.51531323979037</v>
      </c>
      <c r="BN4739">
        <v>2.0098190872047828E-2</v>
      </c>
    </row>
    <row r="4740" spans="1:66">
      <c r="A4740" t="s">
        <v>5356</v>
      </c>
      <c r="B4740" t="s">
        <v>3827</v>
      </c>
      <c r="C4740" s="4">
        <v>20190810</v>
      </c>
      <c r="D4740" t="s">
        <v>5022</v>
      </c>
      <c r="E4740" t="s">
        <v>5023</v>
      </c>
      <c r="F4740" t="s">
        <v>5355</v>
      </c>
      <c r="G4740">
        <v>2000</v>
      </c>
      <c r="H4740">
        <v>250</v>
      </c>
      <c r="K4740">
        <v>3</v>
      </c>
      <c r="L4740" t="s">
        <v>5359</v>
      </c>
      <c r="M4740">
        <v>306.00002340227365</v>
      </c>
      <c r="N4740">
        <v>0</v>
      </c>
      <c r="O4740">
        <v>6.3117897690994287</v>
      </c>
      <c r="P4740">
        <v>0.2715129643684373</v>
      </c>
      <c r="Q4740">
        <v>195.08716140859823</v>
      </c>
      <c r="R4740">
        <v>4.186794832309964</v>
      </c>
      <c r="S4740">
        <v>1.4946612741269463</v>
      </c>
      <c r="T4740">
        <v>31.742057800292969</v>
      </c>
      <c r="U4740">
        <v>6</v>
      </c>
      <c r="V4740">
        <v>1.4200000166893005</v>
      </c>
      <c r="W4740">
        <v>1</v>
      </c>
      <c r="X4740">
        <v>2.8400000333786011</v>
      </c>
      <c r="Y4740">
        <v>29.885099411010742</v>
      </c>
      <c r="Z4740">
        <v>31.742057800292969</v>
      </c>
      <c r="AA4740">
        <v>29.616931915283203</v>
      </c>
      <c r="AB4740">
        <v>249.9298095703125</v>
      </c>
      <c r="AC4740">
        <v>241.14872741699219</v>
      </c>
      <c r="AD4740">
        <v>29.894754409790039</v>
      </c>
      <c r="AE4740">
        <v>34.741802215576172</v>
      </c>
      <c r="AF4740">
        <v>65.285255432128906</v>
      </c>
      <c r="AG4740">
        <v>75.870414733886719</v>
      </c>
      <c r="AH4740">
        <v>500.26385498046875</v>
      </c>
      <c r="AI4740">
        <v>2000.4940185546875</v>
      </c>
      <c r="AJ4740">
        <v>32.960819244384766</v>
      </c>
      <c r="AK4740">
        <v>92.428962707519531</v>
      </c>
      <c r="AL4740">
        <v>-1.7215790748596191</v>
      </c>
      <c r="AM4740">
        <v>0.18831810355186462</v>
      </c>
      <c r="AN4740">
        <v>1</v>
      </c>
      <c r="AO4740">
        <v>-0.21956524252891541</v>
      </c>
      <c r="AP4740">
        <v>2.737391471862793</v>
      </c>
      <c r="AQ4740">
        <v>1</v>
      </c>
      <c r="AR4740">
        <v>0</v>
      </c>
      <c r="AS4740">
        <v>0.15999999642372131</v>
      </c>
      <c r="AT4740">
        <v>111115</v>
      </c>
      <c r="AU4740">
        <v>0.8337730916341145</v>
      </c>
      <c r="AV4740">
        <v>4.1867948323099638E-3</v>
      </c>
      <c r="AW4740">
        <v>304.89205780029295</v>
      </c>
      <c r="AX4740">
        <v>303.03509941101072</v>
      </c>
      <c r="AY4740">
        <v>320.07903581442588</v>
      </c>
      <c r="AZ4740">
        <v>1.231482785874809</v>
      </c>
      <c r="BA4740">
        <v>4.7058100155024558</v>
      </c>
      <c r="BB4740">
        <v>50.912721268910403</v>
      </c>
      <c r="BC4740">
        <v>16.170919053334231</v>
      </c>
      <c r="BD4740">
        <v>30.813578605651855</v>
      </c>
      <c r="BE4740">
        <v>4.4636469524867861</v>
      </c>
      <c r="BF4740">
        <v>0.24782053889134162</v>
      </c>
      <c r="BG4740">
        <v>3.2111487413755095</v>
      </c>
      <c r="BH4740">
        <v>1.2524982111112766</v>
      </c>
      <c r="BI4740">
        <v>0.15685538894366605</v>
      </c>
      <c r="BJ4740">
        <v>18.03170396655117</v>
      </c>
      <c r="BK4740">
        <v>0.80899104672136746</v>
      </c>
      <c r="BL4740">
        <v>69.712404431107558</v>
      </c>
      <c r="BM4740">
        <v>238.14840485074654</v>
      </c>
      <c r="BN4740">
        <v>1.8476295961056363E-2</v>
      </c>
    </row>
    <row r="4741" spans="1:66">
      <c r="A4741" t="s">
        <v>5356</v>
      </c>
      <c r="B4741" t="s">
        <v>3827</v>
      </c>
      <c r="C4741" s="4">
        <v>20190810</v>
      </c>
      <c r="D4741" t="s">
        <v>5022</v>
      </c>
      <c r="E4741" t="s">
        <v>5023</v>
      </c>
      <c r="F4741" t="s">
        <v>5355</v>
      </c>
      <c r="G4741">
        <v>2000</v>
      </c>
      <c r="H4741">
        <v>175</v>
      </c>
      <c r="K4741">
        <v>4</v>
      </c>
      <c r="L4741" t="s">
        <v>3442</v>
      </c>
      <c r="M4741">
        <v>394.00002340227365</v>
      </c>
      <c r="N4741">
        <v>0</v>
      </c>
      <c r="O4741">
        <v>3.6613758023475085</v>
      </c>
      <c r="P4741">
        <v>0.27513343249781341</v>
      </c>
      <c r="Q4741">
        <v>142.30510933456199</v>
      </c>
      <c r="R4741">
        <v>4.218198093717012</v>
      </c>
      <c r="S4741">
        <v>1.4877717627891238</v>
      </c>
      <c r="T4741">
        <v>31.738554000854492</v>
      </c>
      <c r="U4741">
        <v>6</v>
      </c>
      <c r="V4741">
        <v>1.4200000166893005</v>
      </c>
      <c r="W4741">
        <v>1</v>
      </c>
      <c r="X4741">
        <v>2.8400000333786011</v>
      </c>
      <c r="Y4741">
        <v>29.887815475463867</v>
      </c>
      <c r="Z4741">
        <v>31.738554000854492</v>
      </c>
      <c r="AA4741">
        <v>29.617389678955078</v>
      </c>
      <c r="AB4741">
        <v>174.75401306152344</v>
      </c>
      <c r="AC4741">
        <v>169.50520324707031</v>
      </c>
      <c r="AD4741">
        <v>29.922580718994141</v>
      </c>
      <c r="AE4741">
        <v>34.805587768554688</v>
      </c>
      <c r="AF4741">
        <v>65.337013244628906</v>
      </c>
      <c r="AG4741">
        <v>75.999237060546875</v>
      </c>
      <c r="AH4741">
        <v>500.27139282226563</v>
      </c>
      <c r="AI4741">
        <v>1999.4879150390625</v>
      </c>
      <c r="AJ4741">
        <v>33.578285217285156</v>
      </c>
      <c r="AK4741">
        <v>92.430656433105469</v>
      </c>
      <c r="AL4741">
        <v>-0.88094723224639893</v>
      </c>
      <c r="AM4741">
        <v>0.14513172209262848</v>
      </c>
      <c r="AN4741">
        <v>1</v>
      </c>
      <c r="AO4741">
        <v>-0.21956524252891541</v>
      </c>
      <c r="AP4741">
        <v>2.737391471862793</v>
      </c>
      <c r="AQ4741">
        <v>1</v>
      </c>
      <c r="AR4741">
        <v>0</v>
      </c>
      <c r="AS4741">
        <v>0.15999999642372131</v>
      </c>
      <c r="AT4741">
        <v>111115</v>
      </c>
      <c r="AU4741">
        <v>0.83378565470377597</v>
      </c>
      <c r="AV4741">
        <v>4.2181980937170118E-3</v>
      </c>
      <c r="AW4741">
        <v>304.88855400085447</v>
      </c>
      <c r="AX4741">
        <v>303.03781547546384</v>
      </c>
      <c r="AY4741">
        <v>319.91805925552399</v>
      </c>
      <c r="AZ4741">
        <v>1.2154582339671345</v>
      </c>
      <c r="BA4741">
        <v>4.7048750877767</v>
      </c>
      <c r="BB4741">
        <v>50.901673420243888</v>
      </c>
      <c r="BC4741">
        <v>16.096085651689201</v>
      </c>
      <c r="BD4741">
        <v>30.81318473815918</v>
      </c>
      <c r="BE4741">
        <v>4.4635465741597038</v>
      </c>
      <c r="BF4741">
        <v>0.25083321984007684</v>
      </c>
      <c r="BG4741">
        <v>3.2171033249875762</v>
      </c>
      <c r="BH4741">
        <v>1.2464432491721276</v>
      </c>
      <c r="BI4741">
        <v>0.15878675453498789</v>
      </c>
      <c r="BJ4741">
        <v>13.153354669578411</v>
      </c>
      <c r="BK4741">
        <v>0.83953239551672321</v>
      </c>
      <c r="BL4741">
        <v>69.880237399666939</v>
      </c>
      <c r="BM4741">
        <v>167.76476054457891</v>
      </c>
      <c r="BN4741">
        <v>1.5250986527021726E-2</v>
      </c>
    </row>
    <row r="4742" spans="1:66">
      <c r="A4742" t="s">
        <v>5356</v>
      </c>
      <c r="B4742" t="s">
        <v>3827</v>
      </c>
      <c r="C4742" s="4">
        <v>20190810</v>
      </c>
      <c r="D4742" t="s">
        <v>5022</v>
      </c>
      <c r="E4742" t="s">
        <v>5023</v>
      </c>
      <c r="F4742" t="s">
        <v>5355</v>
      </c>
      <c r="G4742">
        <v>2000</v>
      </c>
      <c r="H4742">
        <v>100</v>
      </c>
      <c r="K4742">
        <v>5</v>
      </c>
      <c r="L4742" t="s">
        <v>3443</v>
      </c>
      <c r="M4742">
        <v>483.00002340227365</v>
      </c>
      <c r="N4742">
        <v>0</v>
      </c>
      <c r="O4742">
        <v>0.88192673708306968</v>
      </c>
      <c r="P4742">
        <v>0.2796226803116742</v>
      </c>
      <c r="Q4742">
        <v>90.079499862143194</v>
      </c>
      <c r="R4742">
        <v>4.2713478066553314</v>
      </c>
      <c r="S4742">
        <v>1.4843453270497924</v>
      </c>
      <c r="T4742">
        <v>31.76255989074707</v>
      </c>
      <c r="U4742">
        <v>6</v>
      </c>
      <c r="V4742">
        <v>1.4200000166893005</v>
      </c>
      <c r="W4742">
        <v>1</v>
      </c>
      <c r="X4742">
        <v>2.8400000333786011</v>
      </c>
      <c r="Y4742">
        <v>29.895299911499023</v>
      </c>
      <c r="Z4742">
        <v>31.76255989074707</v>
      </c>
      <c r="AA4742">
        <v>29.616107940673828</v>
      </c>
      <c r="AB4742">
        <v>99.603981018066406</v>
      </c>
      <c r="AC4742">
        <v>98.044059753417969</v>
      </c>
      <c r="AD4742">
        <v>29.967939376831055</v>
      </c>
      <c r="AE4742">
        <v>34.911674499511719</v>
      </c>
      <c r="AF4742">
        <v>65.40850830078125</v>
      </c>
      <c r="AG4742">
        <v>76.19879150390625</v>
      </c>
      <c r="AH4742">
        <v>500.29718017578125</v>
      </c>
      <c r="AI4742">
        <v>1999.1148681640625</v>
      </c>
      <c r="AJ4742">
        <v>34.128986358642578</v>
      </c>
      <c r="AK4742">
        <v>92.431503295898438</v>
      </c>
      <c r="AL4742">
        <v>-0.18437016010284424</v>
      </c>
      <c r="AM4742">
        <v>0.10051025450229645</v>
      </c>
      <c r="AN4742">
        <v>1</v>
      </c>
      <c r="AO4742">
        <v>-0.21956524252891541</v>
      </c>
      <c r="AP4742">
        <v>2.737391471862793</v>
      </c>
      <c r="AQ4742">
        <v>1</v>
      </c>
      <c r="AR4742">
        <v>0</v>
      </c>
      <c r="AS4742">
        <v>0.15999999642372131</v>
      </c>
      <c r="AT4742">
        <v>111115</v>
      </c>
      <c r="AU4742">
        <v>0.833828633626302</v>
      </c>
      <c r="AV4742">
        <v>4.2713478066553311E-3</v>
      </c>
      <c r="AW4742">
        <v>304.91255989074705</v>
      </c>
      <c r="AX4742">
        <v>303.045299911499</v>
      </c>
      <c r="AY4742">
        <v>319.85837175685811</v>
      </c>
      <c r="AZ4742">
        <v>1.1870008908017242</v>
      </c>
      <c r="BA4742">
        <v>4.7112838836167432</v>
      </c>
      <c r="BB4742">
        <v>50.970542678881237</v>
      </c>
      <c r="BC4742">
        <v>16.058868179369519</v>
      </c>
      <c r="BD4742">
        <v>30.828929901123047</v>
      </c>
      <c r="BE4742">
        <v>4.4675608090140777</v>
      </c>
      <c r="BF4742">
        <v>0.25455912278545229</v>
      </c>
      <c r="BG4742">
        <v>3.2269385565669508</v>
      </c>
      <c r="BH4742">
        <v>1.2406222524471269</v>
      </c>
      <c r="BI4742">
        <v>0.16117617689854152</v>
      </c>
      <c r="BJ4742">
        <v>8.326183588400573</v>
      </c>
      <c r="BK4742">
        <v>0.91876550286365388</v>
      </c>
      <c r="BL4742">
        <v>70.0309287175984</v>
      </c>
      <c r="BM4742">
        <v>97.624834020647199</v>
      </c>
      <c r="BN4742">
        <v>6.3264792281998846E-3</v>
      </c>
    </row>
    <row r="4743" spans="1:66">
      <c r="A4743" t="s">
        <v>5356</v>
      </c>
      <c r="B4743" t="s">
        <v>3827</v>
      </c>
      <c r="C4743" s="4">
        <v>20190810</v>
      </c>
      <c r="D4743" t="s">
        <v>5022</v>
      </c>
      <c r="E4743" t="s">
        <v>5023</v>
      </c>
      <c r="F4743" t="s">
        <v>5355</v>
      </c>
      <c r="G4743">
        <v>2000</v>
      </c>
      <c r="H4743">
        <v>66</v>
      </c>
      <c r="K4743">
        <v>6</v>
      </c>
      <c r="L4743" t="s">
        <v>5360</v>
      </c>
      <c r="M4743">
        <v>625.00002340227365</v>
      </c>
      <c r="N4743">
        <v>0</v>
      </c>
      <c r="O4743">
        <v>7.8256199598516901E-2</v>
      </c>
      <c r="P4743">
        <v>0.28739597468955008</v>
      </c>
      <c r="Q4743">
        <v>73.986869762360584</v>
      </c>
      <c r="R4743">
        <v>4.3389090265247896</v>
      </c>
      <c r="S4743">
        <v>1.4707217539071729</v>
      </c>
      <c r="T4743">
        <v>31.745143890380859</v>
      </c>
      <c r="U4743">
        <v>6</v>
      </c>
      <c r="V4743">
        <v>1.4200000166893005</v>
      </c>
      <c r="W4743">
        <v>1</v>
      </c>
      <c r="X4743">
        <v>2.8400000333786011</v>
      </c>
      <c r="Y4743">
        <v>29.895523071289063</v>
      </c>
      <c r="Z4743">
        <v>31.745143890380859</v>
      </c>
      <c r="AA4743">
        <v>29.614923477172852</v>
      </c>
      <c r="AB4743">
        <v>76.926071166992188</v>
      </c>
      <c r="AC4743">
        <v>76.434478759765625</v>
      </c>
      <c r="AD4743">
        <v>29.985862731933594</v>
      </c>
      <c r="AE4743">
        <v>35.007362365722656</v>
      </c>
      <c r="AF4743">
        <v>65.449394226074219</v>
      </c>
      <c r="AG4743">
        <v>76.409698486328125</v>
      </c>
      <c r="AH4743">
        <v>500.29061889648438</v>
      </c>
      <c r="AI4743">
        <v>1999.9898681640625</v>
      </c>
      <c r="AJ4743">
        <v>32.580295562744141</v>
      </c>
      <c r="AK4743">
        <v>92.4351806640625</v>
      </c>
      <c r="AL4743">
        <v>-3.4922145307064056E-2</v>
      </c>
      <c r="AM4743">
        <v>9.3362271785736084E-2</v>
      </c>
      <c r="AN4743">
        <v>1</v>
      </c>
      <c r="AO4743">
        <v>-0.21956524252891541</v>
      </c>
      <c r="AP4743">
        <v>2.737391471862793</v>
      </c>
      <c r="AQ4743">
        <v>1</v>
      </c>
      <c r="AR4743">
        <v>0</v>
      </c>
      <c r="AS4743">
        <v>0.15999999642372131</v>
      </c>
      <c r="AT4743">
        <v>111135</v>
      </c>
      <c r="AU4743">
        <v>0.83381769816080709</v>
      </c>
      <c r="AV4743">
        <v>4.3389090265247895E-3</v>
      </c>
      <c r="AW4743">
        <v>304.89514389038084</v>
      </c>
      <c r="AX4743">
        <v>303.04552307128904</v>
      </c>
      <c r="AY4743">
        <v>319.99837175372886</v>
      </c>
      <c r="AZ4743">
        <v>1.158422999399918</v>
      </c>
      <c r="BA4743">
        <v>4.706633618755049</v>
      </c>
      <c r="BB4743">
        <v>50.918206519878872</v>
      </c>
      <c r="BC4743">
        <v>15.910844154156216</v>
      </c>
      <c r="BD4743">
        <v>30.820333480834961</v>
      </c>
      <c r="BE4743">
        <v>4.4653687590245603</v>
      </c>
      <c r="BF4743">
        <v>0.26098536149740181</v>
      </c>
      <c r="BG4743">
        <v>3.2359118648478762</v>
      </c>
      <c r="BH4743">
        <v>1.2294568941766841</v>
      </c>
      <c r="BI4743">
        <v>0.1652994712267373</v>
      </c>
      <c r="BJ4743">
        <v>6.8389896732522644</v>
      </c>
      <c r="BK4743">
        <v>0.96797768445444754</v>
      </c>
      <c r="BL4743">
        <v>70.349858850135163</v>
      </c>
      <c r="BM4743">
        <v>76.397279510393673</v>
      </c>
      <c r="BN4743">
        <v>7.2061631398205519E-4</v>
      </c>
    </row>
    <row r="4744" spans="1:66">
      <c r="A4744" t="s">
        <v>5356</v>
      </c>
      <c r="B4744" t="s">
        <v>3827</v>
      </c>
      <c r="C4744" s="4">
        <v>20190810</v>
      </c>
      <c r="D4744" t="s">
        <v>5022</v>
      </c>
      <c r="E4744" t="s">
        <v>5023</v>
      </c>
      <c r="F4744" t="s">
        <v>5355</v>
      </c>
      <c r="G4744">
        <v>2000</v>
      </c>
      <c r="H4744">
        <v>400</v>
      </c>
      <c r="K4744">
        <v>8</v>
      </c>
      <c r="L4744" t="s">
        <v>5361</v>
      </c>
      <c r="M4744">
        <v>907.00002340227365</v>
      </c>
      <c r="N4744">
        <v>0</v>
      </c>
      <c r="O4744">
        <v>10.959392770670474</v>
      </c>
      <c r="P4744">
        <v>0.29335572809888666</v>
      </c>
      <c r="Q4744">
        <v>310.6479804221521</v>
      </c>
      <c r="R4744">
        <v>4.3244739688554485</v>
      </c>
      <c r="S4744">
        <v>1.4390375838331675</v>
      </c>
      <c r="T4744">
        <v>31.634986877441406</v>
      </c>
      <c r="U4744">
        <v>6</v>
      </c>
      <c r="V4744">
        <v>1.4200000166893005</v>
      </c>
      <c r="W4744">
        <v>1</v>
      </c>
      <c r="X4744">
        <v>2.8400000333786011</v>
      </c>
      <c r="Y4744">
        <v>29.868158340454102</v>
      </c>
      <c r="Z4744">
        <v>31.634986877441406</v>
      </c>
      <c r="AA4744">
        <v>29.617338180541992</v>
      </c>
      <c r="AB4744">
        <v>399.77203369140625</v>
      </c>
      <c r="AC4744">
        <v>384.6334228515625</v>
      </c>
      <c r="AD4744">
        <v>30.027467727661133</v>
      </c>
      <c r="AE4744">
        <v>35.032176971435547</v>
      </c>
      <c r="AF4744">
        <v>65.644805908203125</v>
      </c>
      <c r="AG4744">
        <v>76.585899353027344</v>
      </c>
      <c r="AH4744">
        <v>500.28619384765625</v>
      </c>
      <c r="AI4744">
        <v>1999.9168701171875</v>
      </c>
      <c r="AJ4744">
        <v>34.803272247314453</v>
      </c>
      <c r="AK4744">
        <v>92.437171936035156</v>
      </c>
      <c r="AL4744">
        <v>-3.7586877346038818</v>
      </c>
      <c r="AM4744">
        <v>0.25936397910118103</v>
      </c>
      <c r="AN4744">
        <v>1</v>
      </c>
      <c r="AO4744">
        <v>-0.21956524252891541</v>
      </c>
      <c r="AP4744">
        <v>2.737391471862793</v>
      </c>
      <c r="AQ4744">
        <v>1</v>
      </c>
      <c r="AR4744">
        <v>0</v>
      </c>
      <c r="AS4744">
        <v>0.15999999642372131</v>
      </c>
      <c r="AT4744">
        <v>111115</v>
      </c>
      <c r="AU4744">
        <v>0.83381032307942693</v>
      </c>
      <c r="AV4744">
        <v>4.3244739688554487E-3</v>
      </c>
      <c r="AW4744">
        <v>304.78498687744138</v>
      </c>
      <c r="AX4744">
        <v>303.01815834045408</v>
      </c>
      <c r="AY4744">
        <v>319.98669206648992</v>
      </c>
      <c r="AZ4744">
        <v>1.1764865729636182</v>
      </c>
      <c r="BA4744">
        <v>4.6773129498353665</v>
      </c>
      <c r="BB4744">
        <v>50.599913994253114</v>
      </c>
      <c r="BC4744">
        <v>15.567737022817568</v>
      </c>
      <c r="BD4744">
        <v>30.751572608947754</v>
      </c>
      <c r="BE4744">
        <v>4.4478687275200803</v>
      </c>
      <c r="BF4744">
        <v>0.26589073856068984</v>
      </c>
      <c r="BG4744">
        <v>3.238275366002199</v>
      </c>
      <c r="BH4744">
        <v>1.2095933615178813</v>
      </c>
      <c r="BI4744">
        <v>0.16844875865011469</v>
      </c>
      <c r="BJ4744">
        <v>28.715420777864558</v>
      </c>
      <c r="BK4744">
        <v>0.80764687093257936</v>
      </c>
      <c r="BL4744">
        <v>70.86674998758204</v>
      </c>
      <c r="BM4744">
        <v>379.42385240560583</v>
      </c>
      <c r="BN4744">
        <v>2.0469365396263203E-2</v>
      </c>
    </row>
    <row r="4745" spans="1:66">
      <c r="A4745" t="s">
        <v>5356</v>
      </c>
      <c r="B4745" t="s">
        <v>3827</v>
      </c>
      <c r="C4745" s="4">
        <v>20190810</v>
      </c>
      <c r="D4745" t="s">
        <v>5022</v>
      </c>
      <c r="E4745" t="s">
        <v>5023</v>
      </c>
      <c r="F4745" t="s">
        <v>5355</v>
      </c>
      <c r="G4745">
        <v>2000</v>
      </c>
      <c r="H4745">
        <v>400</v>
      </c>
      <c r="K4745">
        <v>9</v>
      </c>
      <c r="L4745" t="s">
        <v>5362</v>
      </c>
      <c r="M4745">
        <v>989.00002340227365</v>
      </c>
      <c r="N4745">
        <v>0</v>
      </c>
      <c r="O4745">
        <v>11.346758712658186</v>
      </c>
      <c r="P4745">
        <v>0.2947154450407069</v>
      </c>
      <c r="Q4745">
        <v>308.44858987675019</v>
      </c>
      <c r="R4745">
        <v>4.3294840686610936</v>
      </c>
      <c r="S4745">
        <v>1.4347587777335375</v>
      </c>
      <c r="T4745">
        <v>31.611551284790039</v>
      </c>
      <c r="U4745">
        <v>6</v>
      </c>
      <c r="V4745">
        <v>1.4200000166893005</v>
      </c>
      <c r="W4745">
        <v>1</v>
      </c>
      <c r="X4745">
        <v>2.8400000333786011</v>
      </c>
      <c r="Y4745">
        <v>29.868419647216797</v>
      </c>
      <c r="Z4745">
        <v>31.611551284790039</v>
      </c>
      <c r="AA4745">
        <v>29.617002487182617</v>
      </c>
      <c r="AB4745">
        <v>399.99240112304688</v>
      </c>
      <c r="AC4745">
        <v>384.38931274414063</v>
      </c>
      <c r="AD4745">
        <v>30.000661849975586</v>
      </c>
      <c r="AE4745">
        <v>35.010913848876953</v>
      </c>
      <c r="AF4745">
        <v>65.585762023925781</v>
      </c>
      <c r="AG4745">
        <v>76.538894653320313</v>
      </c>
      <c r="AH4745">
        <v>500.32272338867188</v>
      </c>
      <c r="AI4745">
        <v>1999.834228515625</v>
      </c>
      <c r="AJ4745">
        <v>36.342559814453125</v>
      </c>
      <c r="AK4745">
        <v>92.437942504882813</v>
      </c>
      <c r="AL4745">
        <v>-3.7340326309204102</v>
      </c>
      <c r="AM4745">
        <v>0.26528382301330566</v>
      </c>
      <c r="AN4745">
        <v>1</v>
      </c>
      <c r="AO4745">
        <v>-0.21956524252891541</v>
      </c>
      <c r="AP4745">
        <v>2.737391471862793</v>
      </c>
      <c r="AQ4745">
        <v>1</v>
      </c>
      <c r="AR4745">
        <v>0</v>
      </c>
      <c r="AS4745">
        <v>0.15999999642372131</v>
      </c>
      <c r="AT4745">
        <v>111115</v>
      </c>
      <c r="AU4745">
        <v>0.83387120564778638</v>
      </c>
      <c r="AV4745">
        <v>4.3294840686610939E-3</v>
      </c>
      <c r="AW4745">
        <v>304.76155128479002</v>
      </c>
      <c r="AX4745">
        <v>303.01841964721677</v>
      </c>
      <c r="AY4745">
        <v>319.97346941053547</v>
      </c>
      <c r="AZ4745">
        <v>1.1771207855223262</v>
      </c>
      <c r="BA4745">
        <v>4.6710956191394306</v>
      </c>
      <c r="BB4745">
        <v>50.53223268024049</v>
      </c>
      <c r="BC4745">
        <v>15.521318831363537</v>
      </c>
      <c r="BD4745">
        <v>30.739985466003418</v>
      </c>
      <c r="BE4745">
        <v>4.4449256239815487</v>
      </c>
      <c r="BF4745">
        <v>0.26700728647145133</v>
      </c>
      <c r="BG4745">
        <v>3.2363368414058931</v>
      </c>
      <c r="BH4745">
        <v>1.2085887825756556</v>
      </c>
      <c r="BI4745">
        <v>0.16916581194350813</v>
      </c>
      <c r="BJ4745">
        <v>28.512353016739212</v>
      </c>
      <c r="BK4745">
        <v>0.80243799619387823</v>
      </c>
      <c r="BL4745">
        <v>70.928679282883849</v>
      </c>
      <c r="BM4745">
        <v>378.99560708144548</v>
      </c>
      <c r="BN4745">
        <v>2.1235354568567545E-2</v>
      </c>
    </row>
    <row r="4746" spans="1:66">
      <c r="A4746" t="s">
        <v>5356</v>
      </c>
      <c r="B4746" t="s">
        <v>3827</v>
      </c>
      <c r="C4746" s="4">
        <v>20190810</v>
      </c>
      <c r="D4746" t="s">
        <v>5022</v>
      </c>
      <c r="E4746" t="s">
        <v>5023</v>
      </c>
      <c r="F4746" t="s">
        <v>5355</v>
      </c>
      <c r="G4746">
        <v>2000</v>
      </c>
      <c r="H4746">
        <v>400</v>
      </c>
      <c r="K4746">
        <v>10</v>
      </c>
      <c r="L4746" t="s">
        <v>4205</v>
      </c>
      <c r="M4746">
        <v>1071.0000234022737</v>
      </c>
      <c r="N4746">
        <v>0</v>
      </c>
      <c r="O4746">
        <v>11.450361127535901</v>
      </c>
      <c r="P4746">
        <v>0.2946655296820711</v>
      </c>
      <c r="Q4746">
        <v>307.74178409744138</v>
      </c>
      <c r="R4746">
        <v>4.3240574204540891</v>
      </c>
      <c r="S4746">
        <v>1.433204892389186</v>
      </c>
      <c r="T4746">
        <v>31.603910446166992</v>
      </c>
      <c r="U4746">
        <v>6</v>
      </c>
      <c r="V4746">
        <v>1.4200000166893005</v>
      </c>
      <c r="W4746">
        <v>1</v>
      </c>
      <c r="X4746">
        <v>2.8400000333786011</v>
      </c>
      <c r="Y4746">
        <v>29.866035461425781</v>
      </c>
      <c r="Z4746">
        <v>31.603910446166992</v>
      </c>
      <c r="AA4746">
        <v>29.615541458129883</v>
      </c>
      <c r="AB4746">
        <v>400.009033203125</v>
      </c>
      <c r="AC4746">
        <v>384.28536987304688</v>
      </c>
      <c r="AD4746">
        <v>30.001911163330078</v>
      </c>
      <c r="AE4746">
        <v>35.005710601806641</v>
      </c>
      <c r="AF4746">
        <v>65.597679138183594</v>
      </c>
      <c r="AG4746">
        <v>76.538230895996094</v>
      </c>
      <c r="AH4746">
        <v>500.34268188476563</v>
      </c>
      <c r="AI4746">
        <v>1999.554443359375</v>
      </c>
      <c r="AJ4746">
        <v>38.906322479248047</v>
      </c>
      <c r="AK4746">
        <v>92.438209533691406</v>
      </c>
      <c r="AL4746">
        <v>-3.7141823768615723</v>
      </c>
      <c r="AM4746">
        <v>0.26391416788101196</v>
      </c>
      <c r="AN4746">
        <v>1</v>
      </c>
      <c r="AO4746">
        <v>-0.21956524252891541</v>
      </c>
      <c r="AP4746">
        <v>2.737391471862793</v>
      </c>
      <c r="AQ4746">
        <v>1</v>
      </c>
      <c r="AR4746">
        <v>0</v>
      </c>
      <c r="AS4746">
        <v>0.15999999642372131</v>
      </c>
      <c r="AT4746">
        <v>111115</v>
      </c>
      <c r="AU4746">
        <v>0.83390446980794264</v>
      </c>
      <c r="AV4746">
        <v>4.3240574204540892E-3</v>
      </c>
      <c r="AW4746">
        <v>304.75391044616697</v>
      </c>
      <c r="AX4746">
        <v>303.01603546142576</v>
      </c>
      <c r="AY4746">
        <v>319.92870378653606</v>
      </c>
      <c r="AZ4746">
        <v>1.1799582322947635</v>
      </c>
      <c r="BA4746">
        <v>4.6690701038747511</v>
      </c>
      <c r="BB4746">
        <v>50.510174606670546</v>
      </c>
      <c r="BC4746">
        <v>15.504464004863905</v>
      </c>
      <c r="BD4746">
        <v>30.734972953796387</v>
      </c>
      <c r="BE4746">
        <v>4.4436529849674047</v>
      </c>
      <c r="BF4746">
        <v>0.26696631500156232</v>
      </c>
      <c r="BG4746">
        <v>3.2358652114855651</v>
      </c>
      <c r="BH4746">
        <v>1.2077877734818396</v>
      </c>
      <c r="BI4746">
        <v>0.1691394983850219</v>
      </c>
      <c r="BJ4746">
        <v>28.447099520671308</v>
      </c>
      <c r="BK4746">
        <v>0.80081576927871978</v>
      </c>
      <c r="BL4746">
        <v>70.947517511222784</v>
      </c>
      <c r="BM4746">
        <v>378.8424165841401</v>
      </c>
      <c r="BN4746">
        <v>2.1443604544879449E-2</v>
      </c>
    </row>
    <row r="4747" spans="1:66">
      <c r="A4747" t="s">
        <v>5356</v>
      </c>
      <c r="B4747" t="s">
        <v>3827</v>
      </c>
      <c r="C4747" s="4">
        <v>20190810</v>
      </c>
      <c r="D4747" t="s">
        <v>5022</v>
      </c>
      <c r="E4747" t="s">
        <v>5023</v>
      </c>
      <c r="F4747" t="s">
        <v>5355</v>
      </c>
      <c r="G4747">
        <v>2000</v>
      </c>
      <c r="H4747">
        <v>475</v>
      </c>
      <c r="K4747">
        <v>11</v>
      </c>
      <c r="L4747" t="s">
        <v>5363</v>
      </c>
      <c r="M4747">
        <v>1171.0000234022737</v>
      </c>
      <c r="N4747">
        <v>0</v>
      </c>
      <c r="O4747">
        <v>13.626640579265553</v>
      </c>
      <c r="P4747">
        <v>0.29544495347968647</v>
      </c>
      <c r="Q4747">
        <v>365.34088142708697</v>
      </c>
      <c r="R4747">
        <v>4.3250455027081367</v>
      </c>
      <c r="S4747">
        <v>1.4301752098799065</v>
      </c>
      <c r="T4747">
        <v>31.587078094482422</v>
      </c>
      <c r="U4747">
        <v>6</v>
      </c>
      <c r="V4747">
        <v>1.4200000166893005</v>
      </c>
      <c r="W4747">
        <v>1</v>
      </c>
      <c r="X4747">
        <v>2.8400000333786011</v>
      </c>
      <c r="Y4747">
        <v>29.862310409545898</v>
      </c>
      <c r="Z4747">
        <v>31.587078094482422</v>
      </c>
      <c r="AA4747">
        <v>29.617145538330078</v>
      </c>
      <c r="AB4747">
        <v>474.89541625976563</v>
      </c>
      <c r="AC4747">
        <v>456.1883544921875</v>
      </c>
      <c r="AD4747">
        <v>29.984640121459961</v>
      </c>
      <c r="AE4747">
        <v>34.989738464355469</v>
      </c>
      <c r="AF4747">
        <v>65.574913024902344</v>
      </c>
      <c r="AG4747">
        <v>76.52081298828125</v>
      </c>
      <c r="AH4747">
        <v>500.33541870117188</v>
      </c>
      <c r="AI4747">
        <v>1999.5157470703125</v>
      </c>
      <c r="AJ4747">
        <v>40.333854675292969</v>
      </c>
      <c r="AK4747">
        <v>92.439544677734375</v>
      </c>
      <c r="AL4747">
        <v>-4.882265567779541</v>
      </c>
      <c r="AM4747">
        <v>0.2994208037853241</v>
      </c>
      <c r="AN4747">
        <v>1</v>
      </c>
      <c r="AO4747">
        <v>-0.21956524252891541</v>
      </c>
      <c r="AP4747">
        <v>2.737391471862793</v>
      </c>
      <c r="AQ4747">
        <v>1</v>
      </c>
      <c r="AR4747">
        <v>0</v>
      </c>
      <c r="AS4747">
        <v>0.15999999642372131</v>
      </c>
      <c r="AT4747">
        <v>111115</v>
      </c>
      <c r="AU4747">
        <v>0.83389236450195314</v>
      </c>
      <c r="AV4747">
        <v>4.3250455027081369E-3</v>
      </c>
      <c r="AW4747">
        <v>304.7370780944824</v>
      </c>
      <c r="AX4747">
        <v>303.01231040954588</v>
      </c>
      <c r="AY4747">
        <v>319.92251238042445</v>
      </c>
      <c r="AZ4747">
        <v>1.1811929515671724</v>
      </c>
      <c r="BA4747">
        <v>4.664610701917935</v>
      </c>
      <c r="BB4747">
        <v>50.461203786537965</v>
      </c>
      <c r="BC4747">
        <v>15.471465322182496</v>
      </c>
      <c r="BD4747">
        <v>30.72469425201416</v>
      </c>
      <c r="BE4747">
        <v>4.4410442929740386</v>
      </c>
      <c r="BF4747">
        <v>0.26760593193650312</v>
      </c>
      <c r="BG4747">
        <v>3.2344354920380285</v>
      </c>
      <c r="BH4747">
        <v>1.2066088009360101</v>
      </c>
      <c r="BI4747">
        <v>0.16955029923403253</v>
      </c>
      <c r="BJ4747">
        <v>33.771944731282062</v>
      </c>
      <c r="BK4747">
        <v>0.80085534369629252</v>
      </c>
      <c r="BL4747">
        <v>70.989414224500507</v>
      </c>
      <c r="BM4747">
        <v>449.71090218028604</v>
      </c>
      <c r="BN4747">
        <v>2.1510424316599445E-2</v>
      </c>
    </row>
    <row r="4748" spans="1:66">
      <c r="A4748" t="s">
        <v>5356</v>
      </c>
      <c r="B4748" t="s">
        <v>3827</v>
      </c>
      <c r="C4748" s="4">
        <v>20190810</v>
      </c>
      <c r="D4748" t="s">
        <v>5022</v>
      </c>
      <c r="E4748" t="s">
        <v>5023</v>
      </c>
      <c r="F4748" t="s">
        <v>5355</v>
      </c>
      <c r="G4748">
        <v>2000</v>
      </c>
      <c r="H4748">
        <v>575</v>
      </c>
      <c r="K4748">
        <v>12</v>
      </c>
      <c r="L4748" t="s">
        <v>200</v>
      </c>
      <c r="M4748">
        <v>1263.0000234022737</v>
      </c>
      <c r="N4748">
        <v>0</v>
      </c>
      <c r="O4748">
        <v>16.220353498003526</v>
      </c>
      <c r="P4748">
        <v>0.29506080983016947</v>
      </c>
      <c r="Q4748">
        <v>443.83575893877827</v>
      </c>
      <c r="R4748">
        <v>4.3397986608799819</v>
      </c>
      <c r="S4748">
        <v>1.4367362743049319</v>
      </c>
      <c r="T4748">
        <v>31.609453201293945</v>
      </c>
      <c r="U4748">
        <v>6</v>
      </c>
      <c r="V4748">
        <v>1.4200000166893005</v>
      </c>
      <c r="W4748">
        <v>1</v>
      </c>
      <c r="X4748">
        <v>2.8400000333786011</v>
      </c>
      <c r="Y4748">
        <v>29.870641708374023</v>
      </c>
      <c r="Z4748">
        <v>31.609453201293945</v>
      </c>
      <c r="AA4748">
        <v>29.617727279663086</v>
      </c>
      <c r="AB4748">
        <v>574.70916748046875</v>
      </c>
      <c r="AC4748">
        <v>552.3818359375</v>
      </c>
      <c r="AD4748">
        <v>29.959636688232422</v>
      </c>
      <c r="AE4748">
        <v>34.982120513916016</v>
      </c>
      <c r="AF4748">
        <v>65.49029541015625</v>
      </c>
      <c r="AG4748">
        <v>76.469200134277344</v>
      </c>
      <c r="AH4748">
        <v>500.3082275390625</v>
      </c>
      <c r="AI4748">
        <v>1998.6329345703125</v>
      </c>
      <c r="AJ4748">
        <v>35.503757476806641</v>
      </c>
      <c r="AK4748">
        <v>92.441596984863281</v>
      </c>
      <c r="AL4748">
        <v>-6.5911798477172852</v>
      </c>
      <c r="AM4748">
        <v>0.33843332529067993</v>
      </c>
      <c r="AN4748">
        <v>1</v>
      </c>
      <c r="AO4748">
        <v>-0.21956524252891541</v>
      </c>
      <c r="AP4748">
        <v>2.737391471862793</v>
      </c>
      <c r="AQ4748">
        <v>1</v>
      </c>
      <c r="AR4748">
        <v>0</v>
      </c>
      <c r="AS4748">
        <v>0.15999999642372131</v>
      </c>
      <c r="AT4748">
        <v>111115</v>
      </c>
      <c r="AU4748">
        <v>0.83384704589843728</v>
      </c>
      <c r="AV4748">
        <v>4.3397986608799816E-3</v>
      </c>
      <c r="AW4748">
        <v>304.75945320129392</v>
      </c>
      <c r="AX4748">
        <v>303.020641708374</v>
      </c>
      <c r="AY4748">
        <v>319.78126238358163</v>
      </c>
      <c r="AZ4748">
        <v>1.17063836793426</v>
      </c>
      <c r="BA4748">
        <v>4.6705393605282746</v>
      </c>
      <c r="BB4748">
        <v>50.524217591059632</v>
      </c>
      <c r="BC4748">
        <v>15.542097077143616</v>
      </c>
      <c r="BD4748">
        <v>30.740047454833984</v>
      </c>
      <c r="BE4748">
        <v>4.4449413644651186</v>
      </c>
      <c r="BF4748">
        <v>0.26729073267641074</v>
      </c>
      <c r="BG4748">
        <v>3.2338030862233427</v>
      </c>
      <c r="BH4748">
        <v>1.2111382782417759</v>
      </c>
      <c r="BI4748">
        <v>0.1693478557526733</v>
      </c>
      <c r="BJ4748">
        <v>41.028886355289472</v>
      </c>
      <c r="BK4748">
        <v>0.80349448526941913</v>
      </c>
      <c r="BL4748">
        <v>70.888910827735032</v>
      </c>
      <c r="BM4748">
        <v>544.67145672449192</v>
      </c>
      <c r="BN4748">
        <v>2.1110766472492621E-2</v>
      </c>
    </row>
    <row r="4749" spans="1:66">
      <c r="A4749" t="s">
        <v>5356</v>
      </c>
      <c r="B4749" t="s">
        <v>3827</v>
      </c>
      <c r="C4749" s="4">
        <v>20190810</v>
      </c>
      <c r="D4749" t="s">
        <v>5022</v>
      </c>
      <c r="E4749" t="s">
        <v>5023</v>
      </c>
      <c r="F4749" t="s">
        <v>5355</v>
      </c>
      <c r="G4749">
        <v>2000</v>
      </c>
      <c r="H4749">
        <v>675</v>
      </c>
      <c r="K4749">
        <v>13</v>
      </c>
      <c r="L4749" t="s">
        <v>5364</v>
      </c>
      <c r="M4749">
        <v>1369.0000234022737</v>
      </c>
      <c r="N4749">
        <v>0</v>
      </c>
      <c r="O4749">
        <v>18.267301840789827</v>
      </c>
      <c r="P4749">
        <v>0.29245605625985965</v>
      </c>
      <c r="Q4749">
        <v>525.32204790362186</v>
      </c>
      <c r="R4749">
        <v>4.3464031529049096</v>
      </c>
      <c r="S4749">
        <v>1.4504794671739898</v>
      </c>
      <c r="T4749">
        <v>31.653846740722656</v>
      </c>
      <c r="U4749">
        <v>6</v>
      </c>
      <c r="V4749">
        <v>1.4200000166893005</v>
      </c>
      <c r="W4749">
        <v>1</v>
      </c>
      <c r="X4749">
        <v>2.8400000333786011</v>
      </c>
      <c r="Y4749">
        <v>29.886655807495117</v>
      </c>
      <c r="Z4749">
        <v>31.653846740722656</v>
      </c>
      <c r="AA4749">
        <v>29.616794586181641</v>
      </c>
      <c r="AB4749">
        <v>674.56390380859375</v>
      </c>
      <c r="AC4749">
        <v>649.26934814453125</v>
      </c>
      <c r="AD4749">
        <v>29.929431915283203</v>
      </c>
      <c r="AE4749">
        <v>34.960269927978516</v>
      </c>
      <c r="AF4749">
        <v>65.365264892578125</v>
      </c>
      <c r="AG4749">
        <v>76.352508544921875</v>
      </c>
      <c r="AH4749">
        <v>500.24887084960938</v>
      </c>
      <c r="AI4749">
        <v>1998.815673828125</v>
      </c>
      <c r="AJ4749">
        <v>26.933303833007813</v>
      </c>
      <c r="AK4749">
        <v>92.443283081054688</v>
      </c>
      <c r="AL4749">
        <v>-8.4047508239746094</v>
      </c>
      <c r="AM4749">
        <v>0.3773268461227417</v>
      </c>
      <c r="AN4749">
        <v>1</v>
      </c>
      <c r="AO4749">
        <v>-0.21956524252891541</v>
      </c>
      <c r="AP4749">
        <v>2.737391471862793</v>
      </c>
      <c r="AQ4749">
        <v>1</v>
      </c>
      <c r="AR4749">
        <v>0</v>
      </c>
      <c r="AS4749">
        <v>0.15999999642372131</v>
      </c>
      <c r="AT4749">
        <v>111115</v>
      </c>
      <c r="AU4749">
        <v>0.83374811808268212</v>
      </c>
      <c r="AV4749">
        <v>4.3464031529049096E-3</v>
      </c>
      <c r="AW4749">
        <v>304.80384674072263</v>
      </c>
      <c r="AX4749">
        <v>303.03665580749509</v>
      </c>
      <c r="AY4749">
        <v>319.81050066417811</v>
      </c>
      <c r="AZ4749">
        <v>1.1639023714319667</v>
      </c>
      <c r="BA4749">
        <v>4.6823215967161911</v>
      </c>
      <c r="BB4749">
        <v>50.650749742528191</v>
      </c>
      <c r="BC4749">
        <v>15.690479814549676</v>
      </c>
      <c r="BD4749">
        <v>30.770251274108887</v>
      </c>
      <c r="BE4749">
        <v>4.4526166328989092</v>
      </c>
      <c r="BF4749">
        <v>0.26515142934873126</v>
      </c>
      <c r="BG4749">
        <v>3.2318421295422013</v>
      </c>
      <c r="BH4749">
        <v>1.2207745033567079</v>
      </c>
      <c r="BI4749">
        <v>0.1679740153589683</v>
      </c>
      <c r="BJ4749">
        <v>48.562494783073888</v>
      </c>
      <c r="BK4749">
        <v>0.80909725586904191</v>
      </c>
      <c r="BL4749">
        <v>70.658419102494889</v>
      </c>
      <c r="BM4749">
        <v>640.5859477236769</v>
      </c>
      <c r="BN4749">
        <v>2.0149344111043112E-2</v>
      </c>
    </row>
    <row r="4750" spans="1:66">
      <c r="A4750" t="s">
        <v>5356</v>
      </c>
      <c r="B4750" t="s">
        <v>3827</v>
      </c>
      <c r="C4750" s="4">
        <v>20190810</v>
      </c>
      <c r="D4750" t="s">
        <v>5022</v>
      </c>
      <c r="E4750" t="s">
        <v>5023</v>
      </c>
      <c r="F4750" t="s">
        <v>5355</v>
      </c>
      <c r="G4750">
        <v>2000</v>
      </c>
      <c r="H4750">
        <v>800</v>
      </c>
      <c r="K4750">
        <v>14</v>
      </c>
      <c r="L4750" t="s">
        <v>3451</v>
      </c>
      <c r="M4750">
        <v>1466.0000234022737</v>
      </c>
      <c r="N4750">
        <v>0</v>
      </c>
      <c r="O4750">
        <v>20.287442467901386</v>
      </c>
      <c r="P4750">
        <v>0.28672477746278086</v>
      </c>
      <c r="Q4750">
        <v>629.84092575097065</v>
      </c>
      <c r="R4750">
        <v>4.3057301691906051</v>
      </c>
      <c r="S4750">
        <v>1.4630364666673441</v>
      </c>
      <c r="T4750">
        <v>31.663259506225586</v>
      </c>
      <c r="U4750">
        <v>6</v>
      </c>
      <c r="V4750">
        <v>1.4200000166893005</v>
      </c>
      <c r="W4750">
        <v>1</v>
      </c>
      <c r="X4750">
        <v>2.8400000333786011</v>
      </c>
      <c r="Y4750">
        <v>29.886098861694336</v>
      </c>
      <c r="Z4750">
        <v>31.663259506225586</v>
      </c>
      <c r="AA4750">
        <v>29.615188598632813</v>
      </c>
      <c r="AB4750">
        <v>799.4349365234375</v>
      </c>
      <c r="AC4750">
        <v>771.12225341796875</v>
      </c>
      <c r="AD4750">
        <v>29.866973876953125</v>
      </c>
      <c r="AE4750">
        <v>34.850868225097656</v>
      </c>
      <c r="AF4750">
        <v>65.23211669921875</v>
      </c>
      <c r="AG4750">
        <v>76.117385864257813</v>
      </c>
      <c r="AH4750">
        <v>500.2921142578125</v>
      </c>
      <c r="AI4750">
        <v>1998.89599609375</v>
      </c>
      <c r="AJ4750">
        <v>24.848398208618164</v>
      </c>
      <c r="AK4750">
        <v>92.4449462890625</v>
      </c>
      <c r="AL4750">
        <v>-10.871480941772461</v>
      </c>
      <c r="AM4750">
        <v>0.41425502300262451</v>
      </c>
      <c r="AN4750">
        <v>1</v>
      </c>
      <c r="AO4750">
        <v>-0.21956524252891541</v>
      </c>
      <c r="AP4750">
        <v>2.737391471862793</v>
      </c>
      <c r="AQ4750">
        <v>1</v>
      </c>
      <c r="AR4750">
        <v>0</v>
      </c>
      <c r="AS4750">
        <v>0.15999999642372131</v>
      </c>
      <c r="AT4750">
        <v>111115</v>
      </c>
      <c r="AU4750">
        <v>0.83382019042968736</v>
      </c>
      <c r="AV4750">
        <v>4.3057301691906049E-3</v>
      </c>
      <c r="AW4750">
        <v>304.81325950622556</v>
      </c>
      <c r="AX4750">
        <v>303.03609886169431</v>
      </c>
      <c r="AY4750">
        <v>319.82335222639085</v>
      </c>
      <c r="AZ4750">
        <v>1.1822582061799969</v>
      </c>
      <c r="BA4750">
        <v>4.6848231078636919</v>
      </c>
      <c r="BB4750">
        <v>50.676897936799065</v>
      </c>
      <c r="BC4750">
        <v>15.826029711701409</v>
      </c>
      <c r="BD4750">
        <v>30.774679183959961</v>
      </c>
      <c r="BE4750">
        <v>4.4537428046409344</v>
      </c>
      <c r="BF4750">
        <v>0.26043173826533428</v>
      </c>
      <c r="BG4750">
        <v>3.2217866411963478</v>
      </c>
      <c r="BH4750">
        <v>1.2319561634445866</v>
      </c>
      <c r="BI4750">
        <v>0.16494414064443499</v>
      </c>
      <c r="BJ4750">
        <v>58.225610551701891</v>
      </c>
      <c r="BK4750">
        <v>0.81678478731384785</v>
      </c>
      <c r="BL4750">
        <v>70.367276890341742</v>
      </c>
      <c r="BM4750">
        <v>761.47857489340026</v>
      </c>
      <c r="BN4750">
        <v>1.8747370295159538E-2</v>
      </c>
    </row>
    <row r="4751" spans="1:66">
      <c r="A4751" t="s">
        <v>5356</v>
      </c>
      <c r="B4751" t="s">
        <v>3827</v>
      </c>
      <c r="C4751" s="4">
        <v>20190810</v>
      </c>
      <c r="D4751" t="s">
        <v>5022</v>
      </c>
      <c r="E4751" t="s">
        <v>5023</v>
      </c>
      <c r="F4751" t="s">
        <v>5355</v>
      </c>
      <c r="G4751">
        <v>2000</v>
      </c>
      <c r="H4751">
        <v>1000</v>
      </c>
      <c r="K4751">
        <v>15</v>
      </c>
      <c r="L4751" t="s">
        <v>5365</v>
      </c>
      <c r="M4751">
        <v>1577.0000234022737</v>
      </c>
      <c r="N4751">
        <v>0</v>
      </c>
      <c r="O4751">
        <v>21.926710889270698</v>
      </c>
      <c r="P4751">
        <v>0.27743822544423546</v>
      </c>
      <c r="Q4751">
        <v>808.40892694914623</v>
      </c>
      <c r="R4751">
        <v>4.2036649011975777</v>
      </c>
      <c r="S4751">
        <v>1.4720084594614486</v>
      </c>
      <c r="T4751">
        <v>31.640865325927734</v>
      </c>
      <c r="U4751">
        <v>6</v>
      </c>
      <c r="V4751">
        <v>1.4200000166893005</v>
      </c>
      <c r="W4751">
        <v>1</v>
      </c>
      <c r="X4751">
        <v>2.8400000333786011</v>
      </c>
      <c r="Y4751">
        <v>29.874668121337891</v>
      </c>
      <c r="Z4751">
        <v>31.640865325927734</v>
      </c>
      <c r="AA4751">
        <v>29.616300582885742</v>
      </c>
      <c r="AB4751">
        <v>999.96331787109375</v>
      </c>
      <c r="AC4751">
        <v>968.7825927734375</v>
      </c>
      <c r="AD4751">
        <v>29.82170295715332</v>
      </c>
      <c r="AE4751">
        <v>34.688270568847656</v>
      </c>
      <c r="AF4751">
        <v>65.178291320800781</v>
      </c>
      <c r="AG4751">
        <v>75.814659118652344</v>
      </c>
      <c r="AH4751">
        <v>500.29269409179688</v>
      </c>
      <c r="AI4751">
        <v>1999.232421875</v>
      </c>
      <c r="AJ4751">
        <v>24.292726516723633</v>
      </c>
      <c r="AK4751">
        <v>92.448112487792969</v>
      </c>
      <c r="AL4751">
        <v>-14.993426322937012</v>
      </c>
      <c r="AM4751">
        <v>0.48000305891036987</v>
      </c>
      <c r="AN4751">
        <v>1</v>
      </c>
      <c r="AO4751">
        <v>-0.21956524252891541</v>
      </c>
      <c r="AP4751">
        <v>2.737391471862793</v>
      </c>
      <c r="AQ4751">
        <v>1</v>
      </c>
      <c r="AR4751">
        <v>0</v>
      </c>
      <c r="AS4751">
        <v>0.15999999642372131</v>
      </c>
      <c r="AT4751">
        <v>111115</v>
      </c>
      <c r="AU4751">
        <v>0.8338211568196614</v>
      </c>
      <c r="AV4751">
        <v>4.2036649011975777E-3</v>
      </c>
      <c r="AW4751">
        <v>304.79086532592771</v>
      </c>
      <c r="AX4751">
        <v>303.02466812133787</v>
      </c>
      <c r="AY4751">
        <v>319.8771803501877</v>
      </c>
      <c r="AZ4751">
        <v>1.23343815476052</v>
      </c>
      <c r="BA4751">
        <v>4.6788735990172752</v>
      </c>
      <c r="BB4751">
        <v>50.610807220483629</v>
      </c>
      <c r="BC4751">
        <v>15.922536651635973</v>
      </c>
      <c r="BD4751">
        <v>30.757766723632813</v>
      </c>
      <c r="BE4751">
        <v>4.4494427123888851</v>
      </c>
      <c r="BF4751">
        <v>0.25274744970238916</v>
      </c>
      <c r="BG4751">
        <v>3.2068651395558265</v>
      </c>
      <c r="BH4751">
        <v>1.2425775728330586</v>
      </c>
      <c r="BI4751">
        <v>0.16001423652975852</v>
      </c>
      <c r="BJ4751">
        <v>74.735879414730675</v>
      </c>
      <c r="BK4751">
        <v>0.83445855961844606</v>
      </c>
      <c r="BL4751">
        <v>70.062293496171236</v>
      </c>
      <c r="BM4751">
        <v>958.35968455068632</v>
      </c>
      <c r="BN4751">
        <v>1.6029844311011687E-2</v>
      </c>
    </row>
    <row r="4752" spans="1:66">
      <c r="A4752" t="s">
        <v>5356</v>
      </c>
      <c r="B4752" t="s">
        <v>3827</v>
      </c>
      <c r="C4752" s="4">
        <v>20190810</v>
      </c>
      <c r="D4752" t="s">
        <v>5022</v>
      </c>
      <c r="E4752" t="s">
        <v>5023</v>
      </c>
      <c r="F4752" t="s">
        <v>5355</v>
      </c>
      <c r="G4752">
        <v>2000</v>
      </c>
      <c r="H4752">
        <v>1400</v>
      </c>
      <c r="K4752">
        <v>16</v>
      </c>
      <c r="L4752" t="s">
        <v>5366</v>
      </c>
      <c r="M4752">
        <v>1703.0000234022737</v>
      </c>
      <c r="N4752">
        <v>0</v>
      </c>
      <c r="O4752">
        <v>23.382288919298226</v>
      </c>
      <c r="P4752">
        <v>0.26341097035626637</v>
      </c>
      <c r="Q4752">
        <v>1178.3139320880136</v>
      </c>
      <c r="R4752">
        <v>4.0330458408887973</v>
      </c>
      <c r="S4752">
        <v>1.4810469502934556</v>
      </c>
      <c r="T4752">
        <v>31.603897094726563</v>
      </c>
      <c r="U4752">
        <v>6</v>
      </c>
      <c r="V4752">
        <v>1.4200000166893005</v>
      </c>
      <c r="W4752">
        <v>1</v>
      </c>
      <c r="X4752">
        <v>2.8400000333786011</v>
      </c>
      <c r="Y4752">
        <v>29.857753753662109</v>
      </c>
      <c r="Z4752">
        <v>31.603897094726563</v>
      </c>
      <c r="AA4752">
        <v>29.617013931274414</v>
      </c>
      <c r="AB4752">
        <v>1399.896728515625</v>
      </c>
      <c r="AC4752">
        <v>1365.250732421875</v>
      </c>
      <c r="AD4752">
        <v>29.813657760620117</v>
      </c>
      <c r="AE4752">
        <v>34.483715057373047</v>
      </c>
      <c r="AF4752">
        <v>65.225440979003906</v>
      </c>
      <c r="AG4752">
        <v>75.442459106445313</v>
      </c>
      <c r="AH4752">
        <v>500.28997802734375</v>
      </c>
      <c r="AI4752">
        <v>2000.3486328125</v>
      </c>
      <c r="AJ4752">
        <v>37.812374114990234</v>
      </c>
      <c r="AK4752">
        <v>92.450004577636719</v>
      </c>
      <c r="AL4752">
        <v>-24.060314178466797</v>
      </c>
      <c r="AM4752">
        <v>0.58376890420913696</v>
      </c>
      <c r="AN4752">
        <v>1</v>
      </c>
      <c r="AO4752">
        <v>-0.21956524252891541</v>
      </c>
      <c r="AP4752">
        <v>2.737391471862793</v>
      </c>
      <c r="AQ4752">
        <v>1</v>
      </c>
      <c r="AR4752">
        <v>0</v>
      </c>
      <c r="AS4752">
        <v>0.15999999642372131</v>
      </c>
      <c r="AT4752">
        <v>111115</v>
      </c>
      <c r="AU4752">
        <v>0.83381663004557272</v>
      </c>
      <c r="AV4752">
        <v>4.0330458408887977E-3</v>
      </c>
      <c r="AW4752">
        <v>304.75389709472654</v>
      </c>
      <c r="AX4752">
        <v>303.00775375366209</v>
      </c>
      <c r="AY4752">
        <v>320.05577409619582</v>
      </c>
      <c r="AZ4752">
        <v>1.3201895044628538</v>
      </c>
      <c r="BA4752">
        <v>4.669066565201514</v>
      </c>
      <c r="BB4752">
        <v>50.503692093174244</v>
      </c>
      <c r="BC4752">
        <v>16.019977035801197</v>
      </c>
      <c r="BD4752">
        <v>30.730825424194336</v>
      </c>
      <c r="BE4752">
        <v>4.4426001985054908</v>
      </c>
      <c r="BF4752">
        <v>0.24105320362136509</v>
      </c>
      <c r="BG4752">
        <v>3.1880196149080584</v>
      </c>
      <c r="BH4752">
        <v>1.2545805835974324</v>
      </c>
      <c r="BI4752">
        <v>0.15251916858529008</v>
      </c>
      <c r="BJ4752">
        <v>108.93512841542999</v>
      </c>
      <c r="BK4752">
        <v>0.86307511441341889</v>
      </c>
      <c r="BL4752">
        <v>69.683701705684015</v>
      </c>
      <c r="BM4752">
        <v>1354.1359121155174</v>
      </c>
      <c r="BN4752">
        <v>1.2032503027727855E-2</v>
      </c>
    </row>
    <row r="4753" spans="1:66">
      <c r="A4753" t="s">
        <v>5356</v>
      </c>
      <c r="B4753" t="s">
        <v>3827</v>
      </c>
      <c r="C4753" s="4">
        <v>20190810</v>
      </c>
      <c r="D4753" t="s">
        <v>5022</v>
      </c>
      <c r="E4753" t="s">
        <v>5023</v>
      </c>
      <c r="F4753" t="s">
        <v>5355</v>
      </c>
      <c r="G4753">
        <v>2000</v>
      </c>
      <c r="H4753">
        <v>1800</v>
      </c>
      <c r="K4753">
        <v>17</v>
      </c>
      <c r="L4753" t="s">
        <v>5367</v>
      </c>
      <c r="M4753">
        <v>1801.0000234022737</v>
      </c>
      <c r="N4753">
        <v>0</v>
      </c>
      <c r="O4753">
        <v>24.406188512764082</v>
      </c>
      <c r="P4753">
        <v>0.24968554441289931</v>
      </c>
      <c r="Q4753">
        <v>1549.9025747158616</v>
      </c>
      <c r="R4753">
        <v>3.904830740893614</v>
      </c>
      <c r="S4753">
        <v>1.5060449211330615</v>
      </c>
      <c r="T4753">
        <v>31.664825439453125</v>
      </c>
      <c r="U4753">
        <v>6</v>
      </c>
      <c r="V4753">
        <v>1.4200000166893005</v>
      </c>
      <c r="W4753">
        <v>1</v>
      </c>
      <c r="X4753">
        <v>2.8400000333786011</v>
      </c>
      <c r="Y4753">
        <v>29.867389678955078</v>
      </c>
      <c r="Z4753">
        <v>31.664825439453125</v>
      </c>
      <c r="AA4753">
        <v>29.617885589599609</v>
      </c>
      <c r="AB4753">
        <v>1800.16064453125</v>
      </c>
      <c r="AC4753">
        <v>1762.635986328125</v>
      </c>
      <c r="AD4753">
        <v>29.866062164306641</v>
      </c>
      <c r="AE4753">
        <v>34.388057708740234</v>
      </c>
      <c r="AF4753">
        <v>65.304267883300781</v>
      </c>
      <c r="AG4753">
        <v>75.191940307617188</v>
      </c>
      <c r="AH4753">
        <v>500.29476928710938</v>
      </c>
      <c r="AI4753">
        <v>1998.7413330078125</v>
      </c>
      <c r="AJ4753">
        <v>21.977115631103516</v>
      </c>
      <c r="AK4753">
        <v>92.450538635253906</v>
      </c>
      <c r="AL4753">
        <v>-34.096439361572266</v>
      </c>
      <c r="AM4753">
        <v>0.67371279001235962</v>
      </c>
      <c r="AN4753">
        <v>1</v>
      </c>
      <c r="AO4753">
        <v>-0.21956524252891541</v>
      </c>
      <c r="AP4753">
        <v>2.737391471862793</v>
      </c>
      <c r="AQ4753">
        <v>1</v>
      </c>
      <c r="AR4753">
        <v>0</v>
      </c>
      <c r="AS4753">
        <v>0.15999999642372131</v>
      </c>
      <c r="AT4753">
        <v>111115</v>
      </c>
      <c r="AU4753">
        <v>0.8338246154785155</v>
      </c>
      <c r="AV4753">
        <v>3.904830740893614E-3</v>
      </c>
      <c r="AW4753">
        <v>304.8148254394531</v>
      </c>
      <c r="AX4753">
        <v>303.01738967895506</v>
      </c>
      <c r="AY4753">
        <v>319.79860613319397</v>
      </c>
      <c r="AZ4753">
        <v>1.3720802533701</v>
      </c>
      <c r="BA4753">
        <v>4.6852393789262914</v>
      </c>
      <c r="BB4753">
        <v>50.678335119398454</v>
      </c>
      <c r="BC4753">
        <v>16.29027741065822</v>
      </c>
      <c r="BD4753">
        <v>30.766107559204102</v>
      </c>
      <c r="BE4753">
        <v>4.4515629665371792</v>
      </c>
      <c r="BF4753">
        <v>0.22950780479535268</v>
      </c>
      <c r="BG4753">
        <v>3.1791944577932298</v>
      </c>
      <c r="BH4753">
        <v>1.2723685087439494</v>
      </c>
      <c r="BI4753">
        <v>0.14512830627102272</v>
      </c>
      <c r="BJ4753">
        <v>143.28932786464827</v>
      </c>
      <c r="BK4753">
        <v>0.87930950391213569</v>
      </c>
      <c r="BL4753">
        <v>69.140671249482295</v>
      </c>
      <c r="BM4753">
        <v>1751.0344531925657</v>
      </c>
      <c r="BN4753">
        <v>9.636933490013622E-3</v>
      </c>
    </row>
    <row r="4754" spans="1:66">
      <c r="A4754" t="s">
        <v>5356</v>
      </c>
      <c r="B4754" t="s">
        <v>3827</v>
      </c>
      <c r="C4754" s="4">
        <v>20190810</v>
      </c>
      <c r="D4754" t="s">
        <v>5022</v>
      </c>
      <c r="E4754" t="s">
        <v>5023</v>
      </c>
      <c r="F4754" t="s">
        <v>5355</v>
      </c>
      <c r="G4754">
        <v>2000</v>
      </c>
      <c r="H4754">
        <v>400</v>
      </c>
      <c r="K4754">
        <v>18</v>
      </c>
      <c r="L4754" t="s">
        <v>5368</v>
      </c>
      <c r="M4754">
        <v>1895.0000234022737</v>
      </c>
      <c r="N4754">
        <v>0</v>
      </c>
      <c r="O4754">
        <v>9.794899100224109</v>
      </c>
      <c r="P4754">
        <v>0.23532363783285012</v>
      </c>
      <c r="Q4754">
        <v>305.37693404922288</v>
      </c>
      <c r="R4754">
        <v>3.8055133483018961</v>
      </c>
      <c r="S4754">
        <v>1.5501353942323477</v>
      </c>
      <c r="T4754">
        <v>31.731058120727539</v>
      </c>
      <c r="U4754">
        <v>6</v>
      </c>
      <c r="V4754">
        <v>1.4200000166893005</v>
      </c>
      <c r="W4754">
        <v>1</v>
      </c>
      <c r="X4754">
        <v>2.8400000333786011</v>
      </c>
      <c r="Y4754">
        <v>29.875339508056641</v>
      </c>
      <c r="Z4754">
        <v>31.731058120727539</v>
      </c>
      <c r="AA4754">
        <v>29.615716934204102</v>
      </c>
      <c r="AB4754">
        <v>399.79196166992188</v>
      </c>
      <c r="AC4754">
        <v>386.28182983398438</v>
      </c>
      <c r="AD4754">
        <v>29.693958282470703</v>
      </c>
      <c r="AE4754">
        <v>34.102313995361328</v>
      </c>
      <c r="AF4754">
        <v>64.897529602050781</v>
      </c>
      <c r="AG4754">
        <v>74.532196044921875</v>
      </c>
      <c r="AH4754">
        <v>500.2867431640625</v>
      </c>
      <c r="AI4754">
        <v>1999.6949462890625</v>
      </c>
      <c r="AJ4754">
        <v>29.114259719848633</v>
      </c>
      <c r="AK4754">
        <v>92.449447631835938</v>
      </c>
      <c r="AL4754">
        <v>-3.7702949047088623</v>
      </c>
      <c r="AM4754">
        <v>0.26490217447280884</v>
      </c>
      <c r="AN4754">
        <v>1</v>
      </c>
      <c r="AO4754">
        <v>-0.21956524252891541</v>
      </c>
      <c r="AP4754">
        <v>2.737391471862793</v>
      </c>
      <c r="AQ4754">
        <v>1</v>
      </c>
      <c r="AR4754">
        <v>0</v>
      </c>
      <c r="AS4754">
        <v>0.15999999642372131</v>
      </c>
      <c r="AT4754">
        <v>111115</v>
      </c>
      <c r="AU4754">
        <v>0.83381123860677075</v>
      </c>
      <c r="AV4754">
        <v>3.805513348301896E-3</v>
      </c>
      <c r="AW4754">
        <v>304.88105812072752</v>
      </c>
      <c r="AX4754">
        <v>303.02533950805662</v>
      </c>
      <c r="AY4754">
        <v>319.95118425478358</v>
      </c>
      <c r="AZ4754">
        <v>1.4135957718855625</v>
      </c>
      <c r="BA4754">
        <v>4.7028754860709308</v>
      </c>
      <c r="BB4754">
        <v>50.86969805162412</v>
      </c>
      <c r="BC4754">
        <v>16.767384056262792</v>
      </c>
      <c r="BD4754">
        <v>30.80319881439209</v>
      </c>
      <c r="BE4754">
        <v>4.4610022879840079</v>
      </c>
      <c r="BF4754">
        <v>0.21731668297431589</v>
      </c>
      <c r="BG4754">
        <v>3.1527400918385831</v>
      </c>
      <c r="BH4754">
        <v>1.3082621961454248</v>
      </c>
      <c r="BI4754">
        <v>0.13733356086382378</v>
      </c>
      <c r="BJ4754">
        <v>28.231928872354249</v>
      </c>
      <c r="BK4754">
        <v>0.79055474646702206</v>
      </c>
      <c r="BL4754">
        <v>68.210145778925806</v>
      </c>
      <c r="BM4754">
        <v>381.62580390796643</v>
      </c>
      <c r="BN4754">
        <v>1.7506979053158542E-2</v>
      </c>
    </row>
    <row r="4756" spans="1:66">
      <c r="A4756" t="s">
        <v>5370</v>
      </c>
      <c r="B4756" t="s">
        <v>3827</v>
      </c>
      <c r="C4756" s="4">
        <v>20190810</v>
      </c>
      <c r="D4756" t="s">
        <v>5022</v>
      </c>
      <c r="E4756" t="s">
        <v>5023</v>
      </c>
      <c r="F4756" t="s">
        <v>5369</v>
      </c>
      <c r="G4756">
        <v>2000</v>
      </c>
      <c r="H4756">
        <v>400</v>
      </c>
      <c r="K4756">
        <v>19</v>
      </c>
      <c r="L4756" t="s">
        <v>5371</v>
      </c>
      <c r="M4756">
        <v>5161.0000234022737</v>
      </c>
      <c r="N4756">
        <v>0</v>
      </c>
      <c r="O4756">
        <v>0.78931807398457687</v>
      </c>
      <c r="P4756">
        <v>5.9137133255714965E-2</v>
      </c>
      <c r="Q4756">
        <v>363.25183515421026</v>
      </c>
      <c r="R4756">
        <v>1.1935299852841055</v>
      </c>
      <c r="S4756">
        <v>1.822945317689975</v>
      </c>
      <c r="T4756">
        <v>32.3248291015625</v>
      </c>
      <c r="U4756">
        <v>6</v>
      </c>
      <c r="V4756">
        <v>1.4200000166893005</v>
      </c>
      <c r="W4756">
        <v>1</v>
      </c>
      <c r="X4756">
        <v>2.8400000333786011</v>
      </c>
      <c r="Y4756">
        <v>29.889694213867188</v>
      </c>
      <c r="Z4756">
        <v>32.3248291015625</v>
      </c>
      <c r="AA4756">
        <v>29.539892196655273</v>
      </c>
      <c r="AB4756">
        <v>400.01126098632813</v>
      </c>
      <c r="AC4756">
        <v>397.49008178710938</v>
      </c>
      <c r="AD4756">
        <v>30.592727661132813</v>
      </c>
      <c r="AE4756">
        <v>32.895519256591797</v>
      </c>
      <c r="AF4756">
        <v>66.794883728027344</v>
      </c>
      <c r="AG4756">
        <v>71.822700500488281</v>
      </c>
      <c r="AH4756">
        <v>300.7484130859375</v>
      </c>
      <c r="AI4756">
        <v>1999.4697265625</v>
      </c>
      <c r="AJ4756">
        <v>42.957622528076172</v>
      </c>
      <c r="AK4756">
        <v>92.433135986328125</v>
      </c>
      <c r="AL4756">
        <v>-4.4856929779052734</v>
      </c>
      <c r="AM4756">
        <v>0.28863838315010071</v>
      </c>
      <c r="AN4756">
        <v>1</v>
      </c>
      <c r="AO4756">
        <v>-0.21956524252891541</v>
      </c>
      <c r="AP4756">
        <v>2.737391471862793</v>
      </c>
      <c r="AQ4756">
        <v>1</v>
      </c>
      <c r="AR4756">
        <v>0</v>
      </c>
      <c r="AS4756">
        <v>0.15999999642372131</v>
      </c>
      <c r="AT4756">
        <v>111115</v>
      </c>
      <c r="AU4756">
        <v>0.50124735514322905</v>
      </c>
      <c r="AV4756">
        <v>1.1935299852841054E-3</v>
      </c>
      <c r="AW4756">
        <v>305.47482910156248</v>
      </c>
      <c r="AX4756">
        <v>303.03969421386716</v>
      </c>
      <c r="AY4756">
        <v>319.91514909933903</v>
      </c>
      <c r="AZ4756">
        <v>2.5894890099435517</v>
      </c>
      <c r="BA4756">
        <v>4.8635813224754001</v>
      </c>
      <c r="BB4756">
        <v>52.61729217101081</v>
      </c>
      <c r="BC4756">
        <v>19.721772914419013</v>
      </c>
      <c r="BD4756">
        <v>31.107261657714844</v>
      </c>
      <c r="BE4756">
        <v>4.5390425878929941</v>
      </c>
      <c r="BF4756">
        <v>5.7930843132586993E-2</v>
      </c>
      <c r="BG4756">
        <v>3.0406360047854251</v>
      </c>
      <c r="BH4756">
        <v>1.498406583107569</v>
      </c>
      <c r="BI4756">
        <v>3.6313256101610319E-2</v>
      </c>
      <c r="BJ4756">
        <v>33.57650627609236</v>
      </c>
      <c r="BK4756">
        <v>0.91386389698338011</v>
      </c>
      <c r="BL4756">
        <v>61.643005324655761</v>
      </c>
      <c r="BM4756">
        <v>397.1148777774772</v>
      </c>
      <c r="BN4756">
        <v>1.2252358438391874E-3</v>
      </c>
    </row>
    <row r="4757" spans="1:66">
      <c r="A4757" t="s">
        <v>5370</v>
      </c>
      <c r="B4757" t="s">
        <v>3827</v>
      </c>
      <c r="C4757" s="4">
        <v>20190810</v>
      </c>
      <c r="D4757" t="s">
        <v>5022</v>
      </c>
      <c r="E4757" t="s">
        <v>5023</v>
      </c>
      <c r="F4757" t="s">
        <v>5369</v>
      </c>
      <c r="G4757">
        <v>2000</v>
      </c>
      <c r="H4757">
        <v>325</v>
      </c>
      <c r="K4757">
        <v>20</v>
      </c>
      <c r="L4757" t="s">
        <v>5372</v>
      </c>
      <c r="M4757">
        <v>5259.0000234022737</v>
      </c>
      <c r="N4757">
        <v>0</v>
      </c>
      <c r="O4757">
        <v>0.34121134302748179</v>
      </c>
      <c r="P4757">
        <v>6.0318060324071318E-2</v>
      </c>
      <c r="Q4757">
        <v>303.71228654864439</v>
      </c>
      <c r="R4757">
        <v>1.2299601163959097</v>
      </c>
      <c r="S4757">
        <v>1.8420876541450864</v>
      </c>
      <c r="T4757">
        <v>32.432010650634766</v>
      </c>
      <c r="U4757">
        <v>6</v>
      </c>
      <c r="V4757">
        <v>1.4200000166893005</v>
      </c>
      <c r="W4757">
        <v>1</v>
      </c>
      <c r="X4757">
        <v>2.8400000333786011</v>
      </c>
      <c r="Y4757">
        <v>29.911138534545898</v>
      </c>
      <c r="Z4757">
        <v>32.432010650634766</v>
      </c>
      <c r="AA4757">
        <v>29.539251327514648</v>
      </c>
      <c r="AB4757">
        <v>324.81716918945313</v>
      </c>
      <c r="AC4757">
        <v>323.34304809570313</v>
      </c>
      <c r="AD4757">
        <v>30.635885238647461</v>
      </c>
      <c r="AE4757">
        <v>33.008651733398438</v>
      </c>
      <c r="AF4757">
        <v>66.8048095703125</v>
      </c>
      <c r="AG4757">
        <v>71.978874206542969</v>
      </c>
      <c r="AH4757">
        <v>300.7529296875</v>
      </c>
      <c r="AI4757">
        <v>1998.8380126953125</v>
      </c>
      <c r="AJ4757">
        <v>30.954181671142578</v>
      </c>
      <c r="AK4757">
        <v>92.430503845214844</v>
      </c>
      <c r="AL4757">
        <v>-3.2628307342529297</v>
      </c>
      <c r="AM4757">
        <v>0.25077465176582336</v>
      </c>
      <c r="AN4757">
        <v>1</v>
      </c>
      <c r="AO4757">
        <v>-0.21956524252891541</v>
      </c>
      <c r="AP4757">
        <v>2.737391471862793</v>
      </c>
      <c r="AQ4757">
        <v>1</v>
      </c>
      <c r="AR4757">
        <v>0</v>
      </c>
      <c r="AS4757">
        <v>0.15999999642372131</v>
      </c>
      <c r="AT4757">
        <v>111115</v>
      </c>
      <c r="AU4757">
        <v>0.50125488281249997</v>
      </c>
      <c r="AV4757">
        <v>1.2299601163959098E-3</v>
      </c>
      <c r="AW4757">
        <v>305.58201065063474</v>
      </c>
      <c r="AX4757">
        <v>303.06113853454588</v>
      </c>
      <c r="AY4757">
        <v>319.81407488284822</v>
      </c>
      <c r="AZ4757">
        <v>2.5589802479384964</v>
      </c>
      <c r="BA4757">
        <v>4.8930939651143284</v>
      </c>
      <c r="BB4757">
        <v>52.93808603822346</v>
      </c>
      <c r="BC4757">
        <v>19.929434304825023</v>
      </c>
      <c r="BD4757">
        <v>31.171574592590332</v>
      </c>
      <c r="BE4757">
        <v>4.555700547363366</v>
      </c>
      <c r="BF4757">
        <v>5.906362260940895E-2</v>
      </c>
      <c r="BG4757">
        <v>3.051006310969242</v>
      </c>
      <c r="BH4757">
        <v>1.504694236394124</v>
      </c>
      <c r="BI4757">
        <v>3.7025454538685582E-2</v>
      </c>
      <c r="BJ4757">
        <v>28.072279669673467</v>
      </c>
      <c r="BK4757">
        <v>0.93928812862168476</v>
      </c>
      <c r="BL4757">
        <v>61.48096253642823</v>
      </c>
      <c r="BM4757">
        <v>323.18085256483226</v>
      </c>
      <c r="BN4757">
        <v>6.4911029323646706E-4</v>
      </c>
    </row>
    <row r="4758" spans="1:66">
      <c r="A4758" t="s">
        <v>5370</v>
      </c>
      <c r="B4758" t="s">
        <v>3827</v>
      </c>
      <c r="C4758" s="4">
        <v>20190810</v>
      </c>
      <c r="D4758" t="s">
        <v>5022</v>
      </c>
      <c r="E4758" t="s">
        <v>5023</v>
      </c>
      <c r="F4758" t="s">
        <v>5369</v>
      </c>
      <c r="G4758">
        <v>2000</v>
      </c>
      <c r="H4758">
        <v>250</v>
      </c>
      <c r="K4758">
        <v>21</v>
      </c>
      <c r="L4758" t="s">
        <v>5373</v>
      </c>
      <c r="M4758">
        <v>5356.0000234022737</v>
      </c>
      <c r="N4758">
        <v>0</v>
      </c>
      <c r="O4758">
        <v>-8.338400768108585E-2</v>
      </c>
      <c r="P4758">
        <v>6.1703062576254221E-2</v>
      </c>
      <c r="Q4758">
        <v>243.42424717586945</v>
      </c>
      <c r="R4758">
        <v>1.2550722243669161</v>
      </c>
      <c r="S4758">
        <v>1.8381101928259422</v>
      </c>
      <c r="T4758">
        <v>32.464488983154297</v>
      </c>
      <c r="U4758">
        <v>6</v>
      </c>
      <c r="V4758">
        <v>1.4200000166893005</v>
      </c>
      <c r="W4758">
        <v>1</v>
      </c>
      <c r="X4758">
        <v>2.8400000333786011</v>
      </c>
      <c r="Y4758">
        <v>29.934921264648438</v>
      </c>
      <c r="Z4758">
        <v>32.464488983154297</v>
      </c>
      <c r="AA4758">
        <v>29.540189743041992</v>
      </c>
      <c r="AB4758">
        <v>249.84840393066406</v>
      </c>
      <c r="AC4758">
        <v>249.39028930664063</v>
      </c>
      <c r="AD4758">
        <v>30.728544235229492</v>
      </c>
      <c r="AE4758">
        <v>33.149543762207031</v>
      </c>
      <c r="AF4758">
        <v>66.913772583007813</v>
      </c>
      <c r="AG4758">
        <v>72.185691833496094</v>
      </c>
      <c r="AH4758">
        <v>300.73541259765625</v>
      </c>
      <c r="AI4758">
        <v>1999.372802734375</v>
      </c>
      <c r="AJ4758">
        <v>38.400802612304688</v>
      </c>
      <c r="AK4758">
        <v>92.4283447265625</v>
      </c>
      <c r="AL4758">
        <v>-2.1518216133117676</v>
      </c>
      <c r="AM4758">
        <v>0.21096618473529816</v>
      </c>
      <c r="AN4758">
        <v>1</v>
      </c>
      <c r="AO4758">
        <v>-0.21956524252891541</v>
      </c>
      <c r="AP4758">
        <v>2.737391471862793</v>
      </c>
      <c r="AQ4758">
        <v>1</v>
      </c>
      <c r="AR4758">
        <v>0</v>
      </c>
      <c r="AS4758">
        <v>0.15999999642372131</v>
      </c>
      <c r="AT4758">
        <v>111115</v>
      </c>
      <c r="AU4758">
        <v>0.50122568766276032</v>
      </c>
      <c r="AV4758">
        <v>1.2550722243669162E-3</v>
      </c>
      <c r="AW4758">
        <v>305.61448898315427</v>
      </c>
      <c r="AX4758">
        <v>303.08492126464841</v>
      </c>
      <c r="AY4758">
        <v>319.89964128718566</v>
      </c>
      <c r="AZ4758">
        <v>2.5464988704785028</v>
      </c>
      <c r="BA4758">
        <v>4.9020676512074832</v>
      </c>
      <c r="BB4758">
        <v>53.036410699657417</v>
      </c>
      <c r="BC4758">
        <v>19.886866937450385</v>
      </c>
      <c r="BD4758">
        <v>31.199705123901367</v>
      </c>
      <c r="BE4758">
        <v>4.5630034741532812</v>
      </c>
      <c r="BF4758">
        <v>6.0390982116817586E-2</v>
      </c>
      <c r="BG4758">
        <v>3.063957458381541</v>
      </c>
      <c r="BH4758">
        <v>1.4990460157717402</v>
      </c>
      <c r="BI4758">
        <v>3.7860093110244838E-2</v>
      </c>
      <c r="BJ4758">
        <v>22.499300232775219</v>
      </c>
      <c r="BK4758">
        <v>0.97607748823196738</v>
      </c>
      <c r="BL4758">
        <v>61.648012685225915</v>
      </c>
      <c r="BM4758">
        <v>249.42992607038937</v>
      </c>
      <c r="BN4758">
        <v>-2.0608827674582691E-4</v>
      </c>
    </row>
    <row r="4759" spans="1:66">
      <c r="A4759" t="s">
        <v>5370</v>
      </c>
      <c r="B4759" t="s">
        <v>3827</v>
      </c>
      <c r="C4759" s="4">
        <v>20190810</v>
      </c>
      <c r="D4759" t="s">
        <v>5022</v>
      </c>
      <c r="E4759" t="s">
        <v>5023</v>
      </c>
      <c r="F4759" t="s">
        <v>5369</v>
      </c>
      <c r="G4759">
        <v>2000</v>
      </c>
      <c r="H4759">
        <v>175</v>
      </c>
      <c r="K4759">
        <v>22</v>
      </c>
      <c r="L4759" t="s">
        <v>5374</v>
      </c>
      <c r="M4759">
        <v>5457.0000234022737</v>
      </c>
      <c r="N4759">
        <v>0</v>
      </c>
      <c r="O4759">
        <v>-0.49613323902475792</v>
      </c>
      <c r="P4759">
        <v>6.3664128792223357E-2</v>
      </c>
      <c r="Q4759">
        <v>182.09032670638297</v>
      </c>
      <c r="R4759">
        <v>1.3020445959712117</v>
      </c>
      <c r="S4759">
        <v>1.8488719294412999</v>
      </c>
      <c r="T4759">
        <v>32.574302673339844</v>
      </c>
      <c r="U4759">
        <v>6</v>
      </c>
      <c r="V4759">
        <v>1.4200000166893005</v>
      </c>
      <c r="W4759">
        <v>1</v>
      </c>
      <c r="X4759">
        <v>2.8400000333786011</v>
      </c>
      <c r="Y4759">
        <v>29.965602874755859</v>
      </c>
      <c r="Z4759">
        <v>32.574302673339844</v>
      </c>
      <c r="AA4759">
        <v>29.538496017456055</v>
      </c>
      <c r="AB4759">
        <v>174.80827331542969</v>
      </c>
      <c r="AC4759">
        <v>175.34259033203125</v>
      </c>
      <c r="AD4759">
        <v>30.851922988891602</v>
      </c>
      <c r="AE4759">
        <v>33.362827301025391</v>
      </c>
      <c r="AF4759">
        <v>67.063499450683594</v>
      </c>
      <c r="AG4759">
        <v>72.521507263183594</v>
      </c>
      <c r="AH4759">
        <v>300.75332641601563</v>
      </c>
      <c r="AI4759">
        <v>1998.8775634765625</v>
      </c>
      <c r="AJ4759">
        <v>23.12818717956543</v>
      </c>
      <c r="AK4759">
        <v>92.427513122558594</v>
      </c>
      <c r="AL4759">
        <v>-1.1744954586029053</v>
      </c>
      <c r="AM4759">
        <v>0.17289416491985321</v>
      </c>
      <c r="AN4759">
        <v>1</v>
      </c>
      <c r="AO4759">
        <v>-0.21956524252891541</v>
      </c>
      <c r="AP4759">
        <v>2.737391471862793</v>
      </c>
      <c r="AQ4759">
        <v>1</v>
      </c>
      <c r="AR4759">
        <v>0</v>
      </c>
      <c r="AS4759">
        <v>0.15999999642372131</v>
      </c>
      <c r="AT4759">
        <v>111115</v>
      </c>
      <c r="AU4759">
        <v>0.50125554402669259</v>
      </c>
      <c r="AV4759">
        <v>1.3020445959712116E-3</v>
      </c>
      <c r="AW4759">
        <v>305.72430267333982</v>
      </c>
      <c r="AX4759">
        <v>303.11560287475584</v>
      </c>
      <c r="AY4759">
        <v>319.82040300770677</v>
      </c>
      <c r="AZ4759">
        <v>2.5120036966009773</v>
      </c>
      <c r="BA4759">
        <v>4.9325150876124804</v>
      </c>
      <c r="BB4759">
        <v>53.36630750923679</v>
      </c>
      <c r="BC4759">
        <v>20.0034802082114</v>
      </c>
      <c r="BD4759">
        <v>31.269952774047852</v>
      </c>
      <c r="BE4759">
        <v>4.5812849037501113</v>
      </c>
      <c r="BF4759">
        <v>6.2268264439975886E-2</v>
      </c>
      <c r="BG4759">
        <v>3.0836431581711805</v>
      </c>
      <c r="BH4759">
        <v>1.4976417455789308</v>
      </c>
      <c r="BI4759">
        <v>3.9040713119741867E-2</v>
      </c>
      <c r="BJ4759">
        <v>16.830156061145193</v>
      </c>
      <c r="BK4759">
        <v>1.038483156668178</v>
      </c>
      <c r="BL4759">
        <v>61.676611252144966</v>
      </c>
      <c r="BM4759">
        <v>175.57842831259867</v>
      </c>
      <c r="BN4759">
        <v>-1.7428004799153231E-3</v>
      </c>
    </row>
    <row r="4760" spans="1:66">
      <c r="A4760" t="s">
        <v>5370</v>
      </c>
      <c r="B4760" t="s">
        <v>3827</v>
      </c>
      <c r="C4760" s="4">
        <v>20190810</v>
      </c>
      <c r="D4760" t="s">
        <v>5022</v>
      </c>
      <c r="E4760" t="s">
        <v>5023</v>
      </c>
      <c r="F4760" t="s">
        <v>5369</v>
      </c>
      <c r="G4760">
        <v>2000</v>
      </c>
      <c r="H4760">
        <v>100</v>
      </c>
      <c r="K4760">
        <v>23</v>
      </c>
      <c r="L4760" t="s">
        <v>5375</v>
      </c>
      <c r="M4760">
        <v>5554.0000234022737</v>
      </c>
      <c r="N4760">
        <v>0</v>
      </c>
      <c r="O4760">
        <v>-0.89128499397995598</v>
      </c>
      <c r="P4760">
        <v>6.5605396108976533E-2</v>
      </c>
      <c r="Q4760">
        <v>119.90919521789888</v>
      </c>
      <c r="R4760">
        <v>1.3255766220470364</v>
      </c>
      <c r="S4760">
        <v>1.8277296124750131</v>
      </c>
      <c r="T4760">
        <v>32.542465209960938</v>
      </c>
      <c r="U4760">
        <v>6</v>
      </c>
      <c r="V4760">
        <v>1.4200000166893005</v>
      </c>
      <c r="W4760">
        <v>1</v>
      </c>
      <c r="X4760">
        <v>2.8400000333786011</v>
      </c>
      <c r="Y4760">
        <v>29.970373153686523</v>
      </c>
      <c r="Z4760">
        <v>32.542465209960938</v>
      </c>
      <c r="AA4760">
        <v>29.538015365600586</v>
      </c>
      <c r="AB4760">
        <v>99.880340576171875</v>
      </c>
      <c r="AC4760">
        <v>101.39026641845703</v>
      </c>
      <c r="AD4760">
        <v>30.940841674804688</v>
      </c>
      <c r="AE4760">
        <v>33.496685028076172</v>
      </c>
      <c r="AF4760">
        <v>67.236747741699219</v>
      </c>
      <c r="AG4760">
        <v>72.790786743164063</v>
      </c>
      <c r="AH4760">
        <v>300.7635498046875</v>
      </c>
      <c r="AI4760">
        <v>1999.8931884765625</v>
      </c>
      <c r="AJ4760">
        <v>24.621536254882813</v>
      </c>
      <c r="AK4760">
        <v>92.425300598144531</v>
      </c>
      <c r="AL4760">
        <v>-0.40718358755111694</v>
      </c>
      <c r="AM4760">
        <v>0.12902705371379852</v>
      </c>
      <c r="AN4760">
        <v>1</v>
      </c>
      <c r="AO4760">
        <v>-0.21956524252891541</v>
      </c>
      <c r="AP4760">
        <v>2.737391471862793</v>
      </c>
      <c r="AQ4760">
        <v>1</v>
      </c>
      <c r="AR4760">
        <v>0</v>
      </c>
      <c r="AS4760">
        <v>0.15999999642372131</v>
      </c>
      <c r="AT4760">
        <v>111115</v>
      </c>
      <c r="AU4760">
        <v>0.50127258300781241</v>
      </c>
      <c r="AV4760">
        <v>1.3255766220470365E-3</v>
      </c>
      <c r="AW4760">
        <v>305.69246520996091</v>
      </c>
      <c r="AX4760">
        <v>303.1203731536865</v>
      </c>
      <c r="AY4760">
        <v>319.98290300407461</v>
      </c>
      <c r="AZ4760">
        <v>2.5074694831868336</v>
      </c>
      <c r="BA4760">
        <v>4.9236707952363208</v>
      </c>
      <c r="BB4760">
        <v>53.271893771207978</v>
      </c>
      <c r="BC4760">
        <v>19.775208743131806</v>
      </c>
      <c r="BD4760">
        <v>31.25641918182373</v>
      </c>
      <c r="BE4760">
        <v>4.5777579343986563</v>
      </c>
      <c r="BF4760">
        <v>6.4124097941325883E-2</v>
      </c>
      <c r="BG4760">
        <v>3.0959411827613077</v>
      </c>
      <c r="BH4760">
        <v>1.4818167516373486</v>
      </c>
      <c r="BI4760">
        <v>4.0208065252350045E-2</v>
      </c>
      <c r="BJ4760">
        <v>11.0826434124959</v>
      </c>
      <c r="BK4760">
        <v>1.18264996684209</v>
      </c>
      <c r="BL4760">
        <v>62.071371545132536</v>
      </c>
      <c r="BM4760">
        <v>101.81394061836241</v>
      </c>
      <c r="BN4760">
        <v>-5.4337629678143868E-3</v>
      </c>
    </row>
    <row r="4761" spans="1:66">
      <c r="A4761" t="s">
        <v>5370</v>
      </c>
      <c r="B4761" t="s">
        <v>3827</v>
      </c>
      <c r="C4761" s="4">
        <v>20190810</v>
      </c>
      <c r="D4761" t="s">
        <v>5022</v>
      </c>
      <c r="E4761" t="s">
        <v>5023</v>
      </c>
      <c r="F4761" t="s">
        <v>5369</v>
      </c>
      <c r="G4761">
        <v>2000</v>
      </c>
      <c r="H4761">
        <v>66</v>
      </c>
      <c r="K4761">
        <v>24</v>
      </c>
      <c r="L4761" t="s">
        <v>5376</v>
      </c>
      <c r="M4761">
        <v>5696.0000234022737</v>
      </c>
      <c r="N4761">
        <v>0</v>
      </c>
      <c r="O4761">
        <v>-1.0133059579070882</v>
      </c>
      <c r="P4761">
        <v>6.8150796506919936E-2</v>
      </c>
      <c r="Q4761">
        <v>99.752777670244868</v>
      </c>
      <c r="R4761">
        <v>1.3650251415380923</v>
      </c>
      <c r="S4761">
        <v>1.813291015402716</v>
      </c>
      <c r="T4761">
        <v>32.529571533203125</v>
      </c>
      <c r="U4761">
        <v>6</v>
      </c>
      <c r="V4761">
        <v>1.4200000166893005</v>
      </c>
      <c r="W4761">
        <v>1</v>
      </c>
      <c r="X4761">
        <v>2.8400000333786011</v>
      </c>
      <c r="Y4761">
        <v>29.958524703979492</v>
      </c>
      <c r="Z4761">
        <v>32.529571533203125</v>
      </c>
      <c r="AA4761">
        <v>29.536293029785156</v>
      </c>
      <c r="AB4761">
        <v>76.579154968261719</v>
      </c>
      <c r="AC4761">
        <v>78.387321472167969</v>
      </c>
      <c r="AD4761">
        <v>30.983217239379883</v>
      </c>
      <c r="AE4761">
        <v>33.615028381347656</v>
      </c>
      <c r="AF4761">
        <v>67.373008728027344</v>
      </c>
      <c r="AG4761">
        <v>73.09588623046875</v>
      </c>
      <c r="AH4761">
        <v>300.73733520507813</v>
      </c>
      <c r="AI4761">
        <v>2000.2884521484375</v>
      </c>
      <c r="AJ4761">
        <v>18.726768493652344</v>
      </c>
      <c r="AK4761">
        <v>92.423004150390625</v>
      </c>
      <c r="AL4761">
        <v>-0.21940053999423981</v>
      </c>
      <c r="AM4761">
        <v>0.10547950118780136</v>
      </c>
      <c r="AN4761">
        <v>1</v>
      </c>
      <c r="AO4761">
        <v>-0.21956524252891541</v>
      </c>
      <c r="AP4761">
        <v>2.737391471862793</v>
      </c>
      <c r="AQ4761">
        <v>1</v>
      </c>
      <c r="AR4761">
        <v>0</v>
      </c>
      <c r="AS4761">
        <v>0.15999999642372131</v>
      </c>
      <c r="AT4761">
        <v>111135</v>
      </c>
      <c r="AU4761">
        <v>0.50122889200846354</v>
      </c>
      <c r="AV4761">
        <v>1.3650251415380922E-3</v>
      </c>
      <c r="AW4761">
        <v>305.6795715332031</v>
      </c>
      <c r="AX4761">
        <v>303.10852470397947</v>
      </c>
      <c r="AY4761">
        <v>320.04614519016104</v>
      </c>
      <c r="AZ4761">
        <v>2.4894356358146523</v>
      </c>
      <c r="BA4761">
        <v>4.920092923007509</v>
      </c>
      <c r="BB4761">
        <v>53.234505502564474</v>
      </c>
      <c r="BC4761">
        <v>19.619477121216818</v>
      </c>
      <c r="BD4761">
        <v>31.244048118591309</v>
      </c>
      <c r="BE4761">
        <v>4.5745359990243424</v>
      </c>
      <c r="BF4761">
        <v>6.6553722855581698E-2</v>
      </c>
      <c r="BG4761">
        <v>3.106801907604793</v>
      </c>
      <c r="BH4761">
        <v>1.4677340914195494</v>
      </c>
      <c r="BI4761">
        <v>4.1736674968101579E-2</v>
      </c>
      <c r="BJ4761">
        <v>9.2194513846300339</v>
      </c>
      <c r="BK4761">
        <v>1.2725626516740067</v>
      </c>
      <c r="BL4761">
        <v>62.375001592373344</v>
      </c>
      <c r="BM4761">
        <v>78.868998594385175</v>
      </c>
      <c r="BN4761">
        <v>-8.0139169844253219E-3</v>
      </c>
    </row>
    <row r="4762" spans="1:66">
      <c r="A4762" t="s">
        <v>5370</v>
      </c>
      <c r="B4762" t="s">
        <v>3827</v>
      </c>
      <c r="C4762" s="4">
        <v>20190810</v>
      </c>
      <c r="D4762" t="s">
        <v>5022</v>
      </c>
      <c r="E4762" t="s">
        <v>5023</v>
      </c>
      <c r="F4762" t="s">
        <v>5369</v>
      </c>
      <c r="G4762">
        <v>2000</v>
      </c>
      <c r="H4762">
        <v>400</v>
      </c>
      <c r="K4762">
        <v>26</v>
      </c>
      <c r="L4762" t="s">
        <v>5377</v>
      </c>
      <c r="M4762">
        <v>5972.0000234022737</v>
      </c>
      <c r="N4762">
        <v>0</v>
      </c>
      <c r="O4762">
        <v>0.9253493134509061</v>
      </c>
      <c r="P4762">
        <v>7.5416087620793951E-2</v>
      </c>
      <c r="Q4762">
        <v>365.27656551639649</v>
      </c>
      <c r="R4762">
        <v>1.4886946218763917</v>
      </c>
      <c r="S4762">
        <v>1.7909016513477041</v>
      </c>
      <c r="T4762">
        <v>32.5731201171875</v>
      </c>
      <c r="U4762">
        <v>6</v>
      </c>
      <c r="V4762">
        <v>1.4200000166893005</v>
      </c>
      <c r="W4762">
        <v>1</v>
      </c>
      <c r="X4762">
        <v>2.8400000333786011</v>
      </c>
      <c r="Y4762">
        <v>29.981950759887695</v>
      </c>
      <c r="Z4762">
        <v>32.5731201171875</v>
      </c>
      <c r="AA4762">
        <v>29.539535522460938</v>
      </c>
      <c r="AB4762">
        <v>400.704345703125</v>
      </c>
      <c r="AC4762">
        <v>397.67718505859375</v>
      </c>
      <c r="AD4762">
        <v>31.121883392333984</v>
      </c>
      <c r="AE4762">
        <v>33.990886688232422</v>
      </c>
      <c r="AF4762">
        <v>67.578025817871094</v>
      </c>
      <c r="AG4762">
        <v>73.807777404785156</v>
      </c>
      <c r="AH4762">
        <v>300.7509765625</v>
      </c>
      <c r="AI4762">
        <v>1999.2584228515625</v>
      </c>
      <c r="AJ4762">
        <v>36.320941925048828</v>
      </c>
      <c r="AK4762">
        <v>92.415496826171875</v>
      </c>
      <c r="AL4762">
        <v>-4.4004731178283691</v>
      </c>
      <c r="AM4762">
        <v>0.28790843486785889</v>
      </c>
      <c r="AN4762">
        <v>1</v>
      </c>
      <c r="AO4762">
        <v>-0.21956524252891541</v>
      </c>
      <c r="AP4762">
        <v>2.737391471862793</v>
      </c>
      <c r="AQ4762">
        <v>1</v>
      </c>
      <c r="AR4762">
        <v>0</v>
      </c>
      <c r="AS4762">
        <v>0.15999999642372131</v>
      </c>
      <c r="AT4762">
        <v>111115</v>
      </c>
      <c r="AU4762">
        <v>0.50125162760416664</v>
      </c>
      <c r="AV4762">
        <v>1.4886946218763916E-3</v>
      </c>
      <c r="AW4762">
        <v>305.72312011718748</v>
      </c>
      <c r="AX4762">
        <v>303.13195075988767</v>
      </c>
      <c r="AY4762">
        <v>319.88134050634471</v>
      </c>
      <c r="AZ4762">
        <v>2.4253338051098066</v>
      </c>
      <c r="BA4762">
        <v>4.9321863322028152</v>
      </c>
      <c r="BB4762">
        <v>53.3696890845046</v>
      </c>
      <c r="BC4762">
        <v>19.378802396272178</v>
      </c>
      <c r="BD4762">
        <v>31.277535438537598</v>
      </c>
      <c r="BE4762">
        <v>4.5832620449116135</v>
      </c>
      <c r="BF4762">
        <v>7.3465221591392432E-2</v>
      </c>
      <c r="BG4762">
        <v>3.1412846808551111</v>
      </c>
      <c r="BH4762">
        <v>1.4419773640565023</v>
      </c>
      <c r="BI4762">
        <v>4.6087139911533515E-2</v>
      </c>
      <c r="BJ4762">
        <v>33.75721528115551</v>
      </c>
      <c r="BK4762">
        <v>0.91852532466145032</v>
      </c>
      <c r="BL4762">
        <v>63.013183895779726</v>
      </c>
      <c r="BM4762">
        <v>397.23731831265127</v>
      </c>
      <c r="BN4762">
        <v>1.4678682935429137E-3</v>
      </c>
    </row>
    <row r="4763" spans="1:66">
      <c r="A4763" t="s">
        <v>5370</v>
      </c>
      <c r="B4763" t="s">
        <v>3827</v>
      </c>
      <c r="C4763" s="4">
        <v>20190810</v>
      </c>
      <c r="D4763" t="s">
        <v>5022</v>
      </c>
      <c r="E4763" t="s">
        <v>5023</v>
      </c>
      <c r="F4763" t="s">
        <v>5369</v>
      </c>
      <c r="G4763">
        <v>2000</v>
      </c>
      <c r="H4763">
        <v>400</v>
      </c>
      <c r="K4763">
        <v>27</v>
      </c>
      <c r="L4763" t="s">
        <v>5378</v>
      </c>
      <c r="M4763">
        <v>6063.5000233910978</v>
      </c>
      <c r="N4763">
        <v>0</v>
      </c>
      <c r="O4763">
        <v>0.89346116429695643</v>
      </c>
      <c r="P4763">
        <v>7.7796232463236914E-2</v>
      </c>
      <c r="Q4763">
        <v>365.82459073242825</v>
      </c>
      <c r="R4763">
        <v>1.5327819687083697</v>
      </c>
      <c r="S4763">
        <v>1.7885569557739514</v>
      </c>
      <c r="T4763">
        <v>32.631454467773438</v>
      </c>
      <c r="U4763">
        <v>6</v>
      </c>
      <c r="V4763">
        <v>1.4200000166893005</v>
      </c>
      <c r="W4763">
        <v>1</v>
      </c>
      <c r="X4763">
        <v>2.8400000333786011</v>
      </c>
      <c r="Y4763">
        <v>30.010560989379883</v>
      </c>
      <c r="Z4763">
        <v>32.631454467773438</v>
      </c>
      <c r="AA4763">
        <v>29.538619995117188</v>
      </c>
      <c r="AB4763">
        <v>399.93185424804688</v>
      </c>
      <c r="AC4763">
        <v>396.93563842773438</v>
      </c>
      <c r="AD4763">
        <v>31.240028381347656</v>
      </c>
      <c r="AE4763">
        <v>34.193340301513672</v>
      </c>
      <c r="AF4763">
        <v>67.720489501953125</v>
      </c>
      <c r="AG4763">
        <v>74.122528076171875</v>
      </c>
      <c r="AH4763">
        <v>300.7547607421875</v>
      </c>
      <c r="AI4763">
        <v>1999.654541015625</v>
      </c>
      <c r="AJ4763">
        <v>28.710910797119141</v>
      </c>
      <c r="AK4763">
        <v>92.411834716796875</v>
      </c>
      <c r="AL4763">
        <v>-4.3111968040466309</v>
      </c>
      <c r="AM4763">
        <v>0.2872282862663269</v>
      </c>
      <c r="AN4763">
        <v>1</v>
      </c>
      <c r="AO4763">
        <v>-0.21956524252891541</v>
      </c>
      <c r="AP4763">
        <v>2.737391471862793</v>
      </c>
      <c r="AQ4763">
        <v>1</v>
      </c>
      <c r="AR4763">
        <v>0</v>
      </c>
      <c r="AS4763">
        <v>0.15999999642372131</v>
      </c>
      <c r="AT4763">
        <v>111115</v>
      </c>
      <c r="AU4763">
        <v>0.50125793457031242</v>
      </c>
      <c r="AV4763">
        <v>1.5327819687083698E-3</v>
      </c>
      <c r="AW4763">
        <v>305.78145446777341</v>
      </c>
      <c r="AX4763">
        <v>303.16056098937986</v>
      </c>
      <c r="AY4763">
        <v>319.94471941117808</v>
      </c>
      <c r="AZ4763">
        <v>2.4005841903799587</v>
      </c>
      <c r="BA4763">
        <v>4.9484262681326223</v>
      </c>
      <c r="BB4763">
        <v>53.547538400221711</v>
      </c>
      <c r="BC4763">
        <v>19.354198098708039</v>
      </c>
      <c r="BD4763">
        <v>31.32100772857666</v>
      </c>
      <c r="BE4763">
        <v>4.5946115722571053</v>
      </c>
      <c r="BF4763">
        <v>7.5721977363137322E-2</v>
      </c>
      <c r="BG4763">
        <v>3.159869312358671</v>
      </c>
      <c r="BH4763">
        <v>1.4347422598984343</v>
      </c>
      <c r="BI4763">
        <v>4.7508323783394667E-2</v>
      </c>
      <c r="BJ4763">
        <v>33.806521614105023</v>
      </c>
      <c r="BK4763">
        <v>0.92162193392728031</v>
      </c>
      <c r="BL4763">
        <v>63.205550763657129</v>
      </c>
      <c r="BM4763">
        <v>396.5109297806834</v>
      </c>
      <c r="BN4763">
        <v>1.424215594928566E-3</v>
      </c>
    </row>
    <row r="4764" spans="1:66">
      <c r="A4764" t="s">
        <v>5370</v>
      </c>
      <c r="B4764" t="s">
        <v>3827</v>
      </c>
      <c r="C4764" s="4">
        <v>20190810</v>
      </c>
      <c r="D4764" t="s">
        <v>5022</v>
      </c>
      <c r="E4764" t="s">
        <v>5023</v>
      </c>
      <c r="F4764" t="s">
        <v>5369</v>
      </c>
      <c r="G4764">
        <v>2000</v>
      </c>
      <c r="H4764">
        <v>400</v>
      </c>
      <c r="K4764">
        <v>28</v>
      </c>
      <c r="L4764" t="s">
        <v>5379</v>
      </c>
      <c r="M4764">
        <v>6146.5000233910978</v>
      </c>
      <c r="N4764">
        <v>0</v>
      </c>
      <c r="O4764">
        <v>1.0167027719488471</v>
      </c>
      <c r="P4764">
        <v>7.9865421544784695E-2</v>
      </c>
      <c r="Q4764">
        <v>363.57899607564804</v>
      </c>
      <c r="R4764">
        <v>1.5639451062110303</v>
      </c>
      <c r="S4764">
        <v>1.7787222292900138</v>
      </c>
      <c r="T4764">
        <v>32.635482788085938</v>
      </c>
      <c r="U4764">
        <v>6</v>
      </c>
      <c r="V4764">
        <v>1.4200000166893005</v>
      </c>
      <c r="W4764">
        <v>1</v>
      </c>
      <c r="X4764">
        <v>2.8400000333786011</v>
      </c>
      <c r="Y4764">
        <v>30.017820358276367</v>
      </c>
      <c r="Z4764">
        <v>32.635482788085938</v>
      </c>
      <c r="AA4764">
        <v>29.537910461425781</v>
      </c>
      <c r="AB4764">
        <v>399.89913940429688</v>
      </c>
      <c r="AC4764">
        <v>396.63388061523438</v>
      </c>
      <c r="AD4764">
        <v>31.300485610961914</v>
      </c>
      <c r="AE4764">
        <v>34.312953948974609</v>
      </c>
      <c r="AF4764">
        <v>67.821220397949219</v>
      </c>
      <c r="AG4764">
        <v>74.348579406738281</v>
      </c>
      <c r="AH4764">
        <v>300.80612182617188</v>
      </c>
      <c r="AI4764">
        <v>2000.0394287109375</v>
      </c>
      <c r="AJ4764">
        <v>22.839084625244141</v>
      </c>
      <c r="AK4764">
        <v>92.409042358398438</v>
      </c>
      <c r="AL4764">
        <v>-4.3725171089172363</v>
      </c>
      <c r="AM4764">
        <v>0.2885495126247406</v>
      </c>
      <c r="AN4764">
        <v>1</v>
      </c>
      <c r="AO4764">
        <v>-0.21956524252891541</v>
      </c>
      <c r="AP4764">
        <v>2.737391471862793</v>
      </c>
      <c r="AQ4764">
        <v>1</v>
      </c>
      <c r="AR4764">
        <v>0</v>
      </c>
      <c r="AS4764">
        <v>0.15999999642372131</v>
      </c>
      <c r="AT4764">
        <v>111115</v>
      </c>
      <c r="AU4764">
        <v>0.50134353637695306</v>
      </c>
      <c r="AV4764">
        <v>1.5639451062110304E-3</v>
      </c>
      <c r="AW4764">
        <v>305.78548278808591</v>
      </c>
      <c r="AX4764">
        <v>303.16782035827634</v>
      </c>
      <c r="AY4764">
        <v>320.00630144105162</v>
      </c>
      <c r="AZ4764">
        <v>2.3866867977956705</v>
      </c>
      <c r="BA4764">
        <v>4.9495494442025834</v>
      </c>
      <c r="BB4764">
        <v>53.561310861834208</v>
      </c>
      <c r="BC4764">
        <v>19.248356912859599</v>
      </c>
      <c r="BD4764">
        <v>31.326651573181152</v>
      </c>
      <c r="BE4764">
        <v>4.5960868324368027</v>
      </c>
      <c r="BF4764">
        <v>7.7680908026269327E-2</v>
      </c>
      <c r="BG4764">
        <v>3.1708272149125696</v>
      </c>
      <c r="BH4764">
        <v>1.4252596175242331</v>
      </c>
      <c r="BI4764">
        <v>4.8742217632283071E-2</v>
      </c>
      <c r="BJ4764">
        <v>33.597986848978536</v>
      </c>
      <c r="BK4764">
        <v>0.91666147004811183</v>
      </c>
      <c r="BL4764">
        <v>63.439551078814681</v>
      </c>
      <c r="BM4764">
        <v>396.15058881030501</v>
      </c>
      <c r="BN4764">
        <v>1.6281477108672556E-3</v>
      </c>
    </row>
    <row r="4765" spans="1:66">
      <c r="A4765" t="s">
        <v>5370</v>
      </c>
      <c r="B4765" t="s">
        <v>3827</v>
      </c>
      <c r="C4765" s="4">
        <v>20190810</v>
      </c>
      <c r="D4765" t="s">
        <v>5022</v>
      </c>
      <c r="E4765" t="s">
        <v>5023</v>
      </c>
      <c r="F4765" t="s">
        <v>5369</v>
      </c>
      <c r="G4765">
        <v>2000</v>
      </c>
      <c r="H4765">
        <v>475</v>
      </c>
      <c r="K4765">
        <v>29</v>
      </c>
      <c r="L4765" t="s">
        <v>5380</v>
      </c>
      <c r="M4765">
        <v>6264.5000233910978</v>
      </c>
      <c r="N4765">
        <v>0</v>
      </c>
      <c r="O4765">
        <v>1.5571990280406334</v>
      </c>
      <c r="P4765">
        <v>8.2039933433437559E-2</v>
      </c>
      <c r="Q4765">
        <v>425.1797806133456</v>
      </c>
      <c r="R4765">
        <v>1.5957905971238169</v>
      </c>
      <c r="S4765">
        <v>1.7681126640121647</v>
      </c>
      <c r="T4765">
        <v>32.616573333740234</v>
      </c>
      <c r="U4765">
        <v>6</v>
      </c>
      <c r="V4765">
        <v>1.4200000166893005</v>
      </c>
      <c r="W4765">
        <v>1</v>
      </c>
      <c r="X4765">
        <v>2.8400000333786011</v>
      </c>
      <c r="Y4765">
        <v>30.007211685180664</v>
      </c>
      <c r="Z4765">
        <v>32.616573333740234</v>
      </c>
      <c r="AA4765">
        <v>29.537212371826172</v>
      </c>
      <c r="AB4765">
        <v>475.18780517578125</v>
      </c>
      <c r="AC4765">
        <v>470.58441162109375</v>
      </c>
      <c r="AD4765">
        <v>31.298168182373047</v>
      </c>
      <c r="AE4765">
        <v>34.371429443359375</v>
      </c>
      <c r="AF4765">
        <v>67.856147766113281</v>
      </c>
      <c r="AG4765">
        <v>74.519149780273438</v>
      </c>
      <c r="AH4765">
        <v>300.84152221679688</v>
      </c>
      <c r="AI4765">
        <v>2001.17236328125</v>
      </c>
      <c r="AJ4765">
        <v>17.982046127319336</v>
      </c>
      <c r="AK4765">
        <v>92.40716552734375</v>
      </c>
      <c r="AL4765">
        <v>-5.6648478507995605</v>
      </c>
      <c r="AM4765">
        <v>0.3251211941242218</v>
      </c>
      <c r="AN4765">
        <v>1</v>
      </c>
      <c r="AO4765">
        <v>-0.21956524252891541</v>
      </c>
      <c r="AP4765">
        <v>2.737391471862793</v>
      </c>
      <c r="AQ4765">
        <v>1</v>
      </c>
      <c r="AR4765">
        <v>0</v>
      </c>
      <c r="AS4765">
        <v>0.15999999642372131</v>
      </c>
      <c r="AT4765">
        <v>111115</v>
      </c>
      <c r="AU4765">
        <v>0.50140253702799475</v>
      </c>
      <c r="AV4765">
        <v>1.5957905971238169E-3</v>
      </c>
      <c r="AW4765">
        <v>305.76657333374021</v>
      </c>
      <c r="AX4765">
        <v>303.15721168518064</v>
      </c>
      <c r="AY4765">
        <v>320.18757096824993</v>
      </c>
      <c r="AZ4765">
        <v>2.3745778123350352</v>
      </c>
      <c r="BA4765">
        <v>4.9442790339960911</v>
      </c>
      <c r="BB4765">
        <v>53.505364067606358</v>
      </c>
      <c r="BC4765">
        <v>19.133934624246983</v>
      </c>
      <c r="BD4765">
        <v>31.311892509460449</v>
      </c>
      <c r="BE4765">
        <v>4.5922297907330663</v>
      </c>
      <c r="BF4765">
        <v>7.9736559504878346E-2</v>
      </c>
      <c r="BG4765">
        <v>3.1761663699839264</v>
      </c>
      <c r="BH4765">
        <v>1.4160634207491398</v>
      </c>
      <c r="BI4765">
        <v>5.0037298293579356E-2</v>
      </c>
      <c r="BJ4765">
        <v>39.289658366017129</v>
      </c>
      <c r="BK4765">
        <v>0.90351437513338806</v>
      </c>
      <c r="BL4765">
        <v>63.645909923582757</v>
      </c>
      <c r="BM4765">
        <v>469.84419378195736</v>
      </c>
      <c r="BN4765">
        <v>2.1094088292119848E-3</v>
      </c>
    </row>
    <row r="4766" spans="1:66">
      <c r="A4766" t="s">
        <v>5370</v>
      </c>
      <c r="B4766" t="s">
        <v>3827</v>
      </c>
      <c r="C4766" s="4">
        <v>20190810</v>
      </c>
      <c r="D4766" t="s">
        <v>5022</v>
      </c>
      <c r="E4766" t="s">
        <v>5023</v>
      </c>
      <c r="F4766" t="s">
        <v>5369</v>
      </c>
      <c r="G4766">
        <v>2000</v>
      </c>
      <c r="H4766">
        <v>575</v>
      </c>
      <c r="K4766">
        <v>30</v>
      </c>
      <c r="L4766" t="s">
        <v>5381</v>
      </c>
      <c r="M4766">
        <v>6373.5000233910978</v>
      </c>
      <c r="N4766">
        <v>0</v>
      </c>
      <c r="O4766">
        <v>2.2080725277262903</v>
      </c>
      <c r="P4766">
        <v>8.4955235160612902E-2</v>
      </c>
      <c r="Q4766">
        <v>509.2172564831223</v>
      </c>
      <c r="R4766">
        <v>1.6235361488026323</v>
      </c>
      <c r="S4766">
        <v>1.7391083767606919</v>
      </c>
      <c r="T4766">
        <v>32.510250091552734</v>
      </c>
      <c r="U4766">
        <v>6</v>
      </c>
      <c r="V4766">
        <v>1.4200000166893005</v>
      </c>
      <c r="W4766">
        <v>1</v>
      </c>
      <c r="X4766">
        <v>2.8400000333786011</v>
      </c>
      <c r="Y4766">
        <v>29.991786956787109</v>
      </c>
      <c r="Z4766">
        <v>32.510250091552734</v>
      </c>
      <c r="AA4766">
        <v>29.536708831787109</v>
      </c>
      <c r="AB4766">
        <v>575.01727294921875</v>
      </c>
      <c r="AC4766">
        <v>568.7708740234375</v>
      </c>
      <c r="AD4766">
        <v>31.239288330078125</v>
      </c>
      <c r="AE4766">
        <v>34.366466522216797</v>
      </c>
      <c r="AF4766">
        <v>67.78680419921875</v>
      </c>
      <c r="AG4766">
        <v>74.572540283203125</v>
      </c>
      <c r="AH4766">
        <v>300.79660034179688</v>
      </c>
      <c r="AI4766">
        <v>2001.003662109375</v>
      </c>
      <c r="AJ4766">
        <v>13.85024356842041</v>
      </c>
      <c r="AK4766">
        <v>92.404823303222656</v>
      </c>
      <c r="AL4766">
        <v>-7.4844646453857422</v>
      </c>
      <c r="AM4766">
        <v>0.36297005414962769</v>
      </c>
      <c r="AN4766">
        <v>1</v>
      </c>
      <c r="AO4766">
        <v>-0.21956524252891541</v>
      </c>
      <c r="AP4766">
        <v>2.737391471862793</v>
      </c>
      <c r="AQ4766">
        <v>1</v>
      </c>
      <c r="AR4766">
        <v>0</v>
      </c>
      <c r="AS4766">
        <v>0.15999999642372131</v>
      </c>
      <c r="AT4766">
        <v>111115</v>
      </c>
      <c r="AU4766">
        <v>0.50132766723632805</v>
      </c>
      <c r="AV4766">
        <v>1.6235361488026324E-3</v>
      </c>
      <c r="AW4766">
        <v>305.66025009155271</v>
      </c>
      <c r="AX4766">
        <v>303.14178695678709</v>
      </c>
      <c r="AY4766">
        <v>320.16057878135325</v>
      </c>
      <c r="AZ4766">
        <v>2.3735306548615904</v>
      </c>
      <c r="BA4766">
        <v>4.9147356433022518</v>
      </c>
      <c r="BB4766">
        <v>53.187003314477934</v>
      </c>
      <c r="BC4766">
        <v>18.820536792261137</v>
      </c>
      <c r="BD4766">
        <v>31.251018524169922</v>
      </c>
      <c r="BE4766">
        <v>4.5763511372997554</v>
      </c>
      <c r="BF4766">
        <v>8.2487712987256878E-2</v>
      </c>
      <c r="BG4766">
        <v>3.1756272665415599</v>
      </c>
      <c r="BH4766">
        <v>1.4007238707581955</v>
      </c>
      <c r="BI4766">
        <v>5.1770975534238872E-2</v>
      </c>
      <c r="BJ4766">
        <v>47.054130608274725</v>
      </c>
      <c r="BK4766">
        <v>0.89529418565504615</v>
      </c>
      <c r="BL4766">
        <v>64.069248996538363</v>
      </c>
      <c r="BM4766">
        <v>567.72126209477699</v>
      </c>
      <c r="BN4766">
        <v>2.4918839230948907E-3</v>
      </c>
    </row>
    <row r="4767" spans="1:66">
      <c r="A4767" t="s">
        <v>5370</v>
      </c>
      <c r="B4767" t="s">
        <v>3827</v>
      </c>
      <c r="C4767" s="4">
        <v>20190810</v>
      </c>
      <c r="D4767" t="s">
        <v>5022</v>
      </c>
      <c r="E4767" t="s">
        <v>5023</v>
      </c>
      <c r="F4767" t="s">
        <v>5369</v>
      </c>
      <c r="G4767">
        <v>2000</v>
      </c>
      <c r="H4767">
        <v>675</v>
      </c>
      <c r="K4767">
        <v>31</v>
      </c>
      <c r="L4767" t="s">
        <v>5382</v>
      </c>
      <c r="M4767">
        <v>6492.5000233910978</v>
      </c>
      <c r="N4767">
        <v>0</v>
      </c>
      <c r="O4767">
        <v>2.7511705878621897</v>
      </c>
      <c r="P4767">
        <v>8.6380881381623073E-2</v>
      </c>
      <c r="Q4767">
        <v>595.23397424772372</v>
      </c>
      <c r="R4767">
        <v>1.6459273999604114</v>
      </c>
      <c r="S4767">
        <v>1.7349912237495606</v>
      </c>
      <c r="T4767">
        <v>32.472682952880859</v>
      </c>
      <c r="U4767">
        <v>6</v>
      </c>
      <c r="V4767">
        <v>1.4200000166893005</v>
      </c>
      <c r="W4767">
        <v>1</v>
      </c>
      <c r="X4767">
        <v>2.8400000333786011</v>
      </c>
      <c r="Y4767">
        <v>29.966884613037109</v>
      </c>
      <c r="Z4767">
        <v>32.472682952880859</v>
      </c>
      <c r="AA4767">
        <v>29.535957336425781</v>
      </c>
      <c r="AB4767">
        <v>674.9449462890625</v>
      </c>
      <c r="AC4767">
        <v>667.26605224609375</v>
      </c>
      <c r="AD4767">
        <v>31.12800407409668</v>
      </c>
      <c r="AE4767">
        <v>34.298698425292969</v>
      </c>
      <c r="AF4767">
        <v>67.641548156738281</v>
      </c>
      <c r="AG4767">
        <v>74.531509399414063</v>
      </c>
      <c r="AH4767">
        <v>300.78097534179688</v>
      </c>
      <c r="AI4767">
        <v>2000.9119873046875</v>
      </c>
      <c r="AJ4767">
        <v>16.064546585083008</v>
      </c>
      <c r="AK4767">
        <v>92.404167175292969</v>
      </c>
      <c r="AL4767">
        <v>-9.3616256713867188</v>
      </c>
      <c r="AM4767">
        <v>0.40106305480003357</v>
      </c>
      <c r="AN4767">
        <v>1</v>
      </c>
      <c r="AO4767">
        <v>-0.21956524252891541</v>
      </c>
      <c r="AP4767">
        <v>2.737391471862793</v>
      </c>
      <c r="AQ4767">
        <v>1</v>
      </c>
      <c r="AR4767">
        <v>0</v>
      </c>
      <c r="AS4767">
        <v>0.15999999642372131</v>
      </c>
      <c r="AT4767">
        <v>111115</v>
      </c>
      <c r="AU4767">
        <v>0.5013016255696614</v>
      </c>
      <c r="AV4767">
        <v>1.6459273999604113E-3</v>
      </c>
      <c r="AW4767">
        <v>305.62268295288084</v>
      </c>
      <c r="AX4767">
        <v>303.11688461303709</v>
      </c>
      <c r="AY4767">
        <v>320.14591081293111</v>
      </c>
      <c r="AZ4767">
        <v>2.3645127327681088</v>
      </c>
      <c r="BA4767">
        <v>4.9043338869352899</v>
      </c>
      <c r="BB4767">
        <v>53.074812931668426</v>
      </c>
      <c r="BC4767">
        <v>18.776114506375457</v>
      </c>
      <c r="BD4767">
        <v>31.219783782958984</v>
      </c>
      <c r="BE4767">
        <v>4.5682222999111266</v>
      </c>
      <c r="BF4767">
        <v>8.3831091424126244E-2</v>
      </c>
      <c r="BG4767">
        <v>3.1693426631857293</v>
      </c>
      <c r="BH4767">
        <v>1.3988796367253973</v>
      </c>
      <c r="BI4767">
        <v>5.2617700144322106E-2</v>
      </c>
      <c r="BJ4767">
        <v>55.002099664800696</v>
      </c>
      <c r="BK4767">
        <v>0.89204893946589692</v>
      </c>
      <c r="BL4767">
        <v>64.099163168068358</v>
      </c>
      <c r="BM4767">
        <v>665.95827751019158</v>
      </c>
      <c r="BN4767">
        <v>2.6480297395488155E-3</v>
      </c>
    </row>
    <row r="4768" spans="1:66">
      <c r="A4768" t="s">
        <v>5370</v>
      </c>
      <c r="B4768" t="s">
        <v>3827</v>
      </c>
      <c r="C4768" s="4">
        <v>20190810</v>
      </c>
      <c r="D4768" t="s">
        <v>5022</v>
      </c>
      <c r="E4768" t="s">
        <v>5023</v>
      </c>
      <c r="F4768" t="s">
        <v>5369</v>
      </c>
      <c r="G4768">
        <v>2000</v>
      </c>
      <c r="H4768">
        <v>800</v>
      </c>
      <c r="K4768">
        <v>32</v>
      </c>
      <c r="L4768" t="s">
        <v>5383</v>
      </c>
      <c r="M4768">
        <v>6595.5000233910978</v>
      </c>
      <c r="N4768">
        <v>0</v>
      </c>
      <c r="O4768">
        <v>3.308484657423532</v>
      </c>
      <c r="P4768">
        <v>8.7516145468610237E-2</v>
      </c>
      <c r="Q4768">
        <v>705.15467680655252</v>
      </c>
      <c r="R4768">
        <v>1.6603105284817949</v>
      </c>
      <c r="S4768">
        <v>1.7283763437095132</v>
      </c>
      <c r="T4768">
        <v>32.411460876464844</v>
      </c>
      <c r="U4768">
        <v>6</v>
      </c>
      <c r="V4768">
        <v>1.4200000166893005</v>
      </c>
      <c r="W4768">
        <v>1</v>
      </c>
      <c r="X4768">
        <v>2.8400000333786011</v>
      </c>
      <c r="Y4768">
        <v>29.946748733520508</v>
      </c>
      <c r="Z4768">
        <v>32.411460876464844</v>
      </c>
      <c r="AA4768">
        <v>29.537591934204102</v>
      </c>
      <c r="AB4768">
        <v>799.75445556640625</v>
      </c>
      <c r="AC4768">
        <v>790.536865234375</v>
      </c>
      <c r="AD4768">
        <v>30.988845825195313</v>
      </c>
      <c r="AE4768">
        <v>34.187458038330078</v>
      </c>
      <c r="AF4768">
        <v>67.416763305664063</v>
      </c>
      <c r="AG4768">
        <v>74.375396728515625</v>
      </c>
      <c r="AH4768">
        <v>300.79583740234375</v>
      </c>
      <c r="AI4768">
        <v>2000.00244140625</v>
      </c>
      <c r="AJ4768">
        <v>16.642553329467773</v>
      </c>
      <c r="AK4768">
        <v>92.4036865234375</v>
      </c>
      <c r="AL4768">
        <v>-11.981630325317383</v>
      </c>
      <c r="AM4768">
        <v>0.43426600098609924</v>
      </c>
      <c r="AN4768">
        <v>1</v>
      </c>
      <c r="AO4768">
        <v>-0.21956524252891541</v>
      </c>
      <c r="AP4768">
        <v>2.737391471862793</v>
      </c>
      <c r="AQ4768">
        <v>1</v>
      </c>
      <c r="AR4768">
        <v>0</v>
      </c>
      <c r="AS4768">
        <v>0.15999999642372131</v>
      </c>
      <c r="AT4768">
        <v>111115</v>
      </c>
      <c r="AU4768">
        <v>0.5013263956705728</v>
      </c>
      <c r="AV4768">
        <v>1.6603105284817949E-3</v>
      </c>
      <c r="AW4768">
        <v>305.56146087646482</v>
      </c>
      <c r="AX4768">
        <v>303.09674873352049</v>
      </c>
      <c r="AY4768">
        <v>320.0003834724339</v>
      </c>
      <c r="AZ4768">
        <v>2.361777965542232</v>
      </c>
      <c r="BA4768">
        <v>4.8874234993165393</v>
      </c>
      <c r="BB4768">
        <v>52.892083456831358</v>
      </c>
      <c r="BC4768">
        <v>18.70462541850128</v>
      </c>
      <c r="BD4768">
        <v>31.179104804992676</v>
      </c>
      <c r="BE4768">
        <v>4.5576544565107273</v>
      </c>
      <c r="BF4768">
        <v>8.4899908614643846E-2</v>
      </c>
      <c r="BG4768">
        <v>3.1590471556070261</v>
      </c>
      <c r="BH4768">
        <v>1.3986073009037012</v>
      </c>
      <c r="BI4768">
        <v>5.3291452801960501E-2</v>
      </c>
      <c r="BJ4768">
        <v>65.158891706168561</v>
      </c>
      <c r="BK4768">
        <v>0.89199467832216939</v>
      </c>
      <c r="BL4768">
        <v>64.131727059413038</v>
      </c>
      <c r="BM4768">
        <v>788.96417008119636</v>
      </c>
      <c r="BN4768">
        <v>2.689334231848643E-3</v>
      </c>
    </row>
    <row r="4769" spans="1:66">
      <c r="A4769" t="s">
        <v>5370</v>
      </c>
      <c r="B4769" t="s">
        <v>3827</v>
      </c>
      <c r="C4769" s="4">
        <v>20190810</v>
      </c>
      <c r="D4769" t="s">
        <v>5022</v>
      </c>
      <c r="E4769" t="s">
        <v>5023</v>
      </c>
      <c r="F4769" t="s">
        <v>5369</v>
      </c>
      <c r="G4769">
        <v>2000</v>
      </c>
      <c r="H4769">
        <v>1000</v>
      </c>
      <c r="K4769">
        <v>33</v>
      </c>
      <c r="L4769" t="s">
        <v>5384</v>
      </c>
      <c r="M4769">
        <v>6738.5000233910978</v>
      </c>
      <c r="N4769">
        <v>0</v>
      </c>
      <c r="O4769">
        <v>4.1569141639321359</v>
      </c>
      <c r="P4769">
        <v>8.9948178725642702E-2</v>
      </c>
      <c r="Q4769">
        <v>883.60493750870455</v>
      </c>
      <c r="R4769">
        <v>1.6915623589932864</v>
      </c>
      <c r="S4769">
        <v>1.7150675349474893</v>
      </c>
      <c r="T4769">
        <v>32.326366424560547</v>
      </c>
      <c r="U4769">
        <v>6</v>
      </c>
      <c r="V4769">
        <v>1.4200000166893005</v>
      </c>
      <c r="W4769">
        <v>1</v>
      </c>
      <c r="X4769">
        <v>2.8400000333786011</v>
      </c>
      <c r="Y4769">
        <v>29.924833297729492</v>
      </c>
      <c r="Z4769">
        <v>32.326366424560547</v>
      </c>
      <c r="AA4769">
        <v>29.535713195800781</v>
      </c>
      <c r="AB4769">
        <v>1000.1098022460938</v>
      </c>
      <c r="AC4769">
        <v>988.482421875</v>
      </c>
      <c r="AD4769">
        <v>30.81837272644043</v>
      </c>
      <c r="AE4769">
        <v>34.077629089355469</v>
      </c>
      <c r="AF4769">
        <v>67.131179809570313</v>
      </c>
      <c r="AG4769">
        <v>74.230766296386719</v>
      </c>
      <c r="AH4769">
        <v>300.78970336914063</v>
      </c>
      <c r="AI4769">
        <v>2000.9305419921875</v>
      </c>
      <c r="AJ4769">
        <v>15.948306083679199</v>
      </c>
      <c r="AK4769">
        <v>92.40478515625</v>
      </c>
      <c r="AL4769">
        <v>-16.202507019042969</v>
      </c>
      <c r="AM4769">
        <v>0.49225208163261414</v>
      </c>
      <c r="AN4769">
        <v>0.66666668653488159</v>
      </c>
      <c r="AO4769">
        <v>-0.21956524252891541</v>
      </c>
      <c r="AP4769">
        <v>2.737391471862793</v>
      </c>
      <c r="AQ4769">
        <v>1</v>
      </c>
      <c r="AR4769">
        <v>0</v>
      </c>
      <c r="AS4769">
        <v>0.15999999642372131</v>
      </c>
      <c r="AT4769">
        <v>111115</v>
      </c>
      <c r="AU4769">
        <v>0.50131617228190106</v>
      </c>
      <c r="AV4769">
        <v>1.6915623589932865E-3</v>
      </c>
      <c r="AW4769">
        <v>305.47636642456052</v>
      </c>
      <c r="AX4769">
        <v>303.07483329772947</v>
      </c>
      <c r="AY4769">
        <v>320.14887956286475</v>
      </c>
      <c r="AZ4769">
        <v>2.3571738147948973</v>
      </c>
      <c r="BA4769">
        <v>4.8640035295837567</v>
      </c>
      <c r="BB4769">
        <v>52.638004853959337</v>
      </c>
      <c r="BC4769">
        <v>18.560375764603869</v>
      </c>
      <c r="BD4769">
        <v>31.12559986114502</v>
      </c>
      <c r="BE4769">
        <v>4.5437870262542903</v>
      </c>
      <c r="BF4769">
        <v>8.7186807441796854E-2</v>
      </c>
      <c r="BG4769">
        <v>3.1489359946362674</v>
      </c>
      <c r="BH4769">
        <v>1.3948510316180229</v>
      </c>
      <c r="BI4769">
        <v>5.4733296222322432E-2</v>
      </c>
      <c r="BJ4769">
        <v>81.649324413493559</v>
      </c>
      <c r="BK4769">
        <v>0.89390050642745988</v>
      </c>
      <c r="BL4769">
        <v>64.273027259077466</v>
      </c>
      <c r="BM4769">
        <v>986.5064239681858</v>
      </c>
      <c r="BN4769">
        <v>2.7083194886592206E-3</v>
      </c>
    </row>
    <row r="4770" spans="1:66">
      <c r="A4770" t="s">
        <v>5370</v>
      </c>
      <c r="B4770" t="s">
        <v>3827</v>
      </c>
      <c r="C4770" s="4">
        <v>20190810</v>
      </c>
      <c r="D4770" t="s">
        <v>5022</v>
      </c>
      <c r="E4770" t="s">
        <v>5023</v>
      </c>
      <c r="F4770" t="s">
        <v>5369</v>
      </c>
      <c r="G4770">
        <v>2000</v>
      </c>
      <c r="H4770">
        <v>1400</v>
      </c>
      <c r="K4770">
        <v>34</v>
      </c>
      <c r="L4770" t="s">
        <v>5385</v>
      </c>
      <c r="M4770">
        <v>6881.5000233910978</v>
      </c>
      <c r="N4770">
        <v>0</v>
      </c>
      <c r="O4770">
        <v>5.5965426753263054</v>
      </c>
      <c r="P4770">
        <v>9.1907714350469627E-2</v>
      </c>
      <c r="Q4770">
        <v>1244.0010448863736</v>
      </c>
      <c r="R4770">
        <v>1.7062831979536852</v>
      </c>
      <c r="S4770">
        <v>1.6948085876852144</v>
      </c>
      <c r="T4770">
        <v>32.181350708007813</v>
      </c>
      <c r="U4770">
        <v>6</v>
      </c>
      <c r="V4770">
        <v>1.4200000166893005</v>
      </c>
      <c r="W4770">
        <v>1</v>
      </c>
      <c r="X4770">
        <v>2.8400000333786011</v>
      </c>
      <c r="Y4770">
        <v>29.891515731811523</v>
      </c>
      <c r="Z4770">
        <v>32.181350708007813</v>
      </c>
      <c r="AA4770">
        <v>29.538234710693359</v>
      </c>
      <c r="AB4770">
        <v>1400.1229248046875</v>
      </c>
      <c r="AC4770">
        <v>1384.2464599609375</v>
      </c>
      <c r="AD4770">
        <v>30.578742980957031</v>
      </c>
      <c r="AE4770">
        <v>33.867355346679688</v>
      </c>
      <c r="AF4770">
        <v>66.7369384765625</v>
      </c>
      <c r="AG4770">
        <v>73.914215087890625</v>
      </c>
      <c r="AH4770">
        <v>300.764404296875</v>
      </c>
      <c r="AI4770">
        <v>2001.326416015625</v>
      </c>
      <c r="AJ4770">
        <v>13.911271095275879</v>
      </c>
      <c r="AK4770">
        <v>92.404861450195313</v>
      </c>
      <c r="AL4770">
        <v>-25.316356658935547</v>
      </c>
      <c r="AM4770">
        <v>0.5956265926361084</v>
      </c>
      <c r="AN4770">
        <v>0.66666668653488159</v>
      </c>
      <c r="AO4770">
        <v>-0.21956524252891541</v>
      </c>
      <c r="AP4770">
        <v>2.737391471862793</v>
      </c>
      <c r="AQ4770">
        <v>1</v>
      </c>
      <c r="AR4770">
        <v>0</v>
      </c>
      <c r="AS4770">
        <v>0.15999999642372131</v>
      </c>
      <c r="AT4770">
        <v>111115</v>
      </c>
      <c r="AU4770">
        <v>0.5012740071614582</v>
      </c>
      <c r="AV4770">
        <v>1.7062831979536852E-3</v>
      </c>
      <c r="AW4770">
        <v>305.33135070800779</v>
      </c>
      <c r="AX4770">
        <v>303.0415157318115</v>
      </c>
      <c r="AY4770">
        <v>320.21221940519899</v>
      </c>
      <c r="AZ4770">
        <v>2.3662798617342244</v>
      </c>
      <c r="BA4770">
        <v>4.8243168661796823</v>
      </c>
      <c r="BB4770">
        <v>52.208474645891975</v>
      </c>
      <c r="BC4770">
        <v>18.341119299212288</v>
      </c>
      <c r="BD4770">
        <v>31.036433219909668</v>
      </c>
      <c r="BE4770">
        <v>4.5207584296782253</v>
      </c>
      <c r="BF4770">
        <v>8.9026645543420629E-2</v>
      </c>
      <c r="BG4770">
        <v>3.1295082784944679</v>
      </c>
      <c r="BH4770">
        <v>1.3912501511837574</v>
      </c>
      <c r="BI4770">
        <v>5.589352029762254E-2</v>
      </c>
      <c r="BJ4770">
        <v>114.95174419662355</v>
      </c>
      <c r="BK4770">
        <v>0.8986846496406995</v>
      </c>
      <c r="BL4770">
        <v>64.440295474045143</v>
      </c>
      <c r="BM4770">
        <v>1381.5861316078062</v>
      </c>
      <c r="BN4770">
        <v>2.6103538200071244E-3</v>
      </c>
    </row>
    <row r="4771" spans="1:66">
      <c r="A4771" t="s">
        <v>5370</v>
      </c>
      <c r="B4771" t="s">
        <v>3827</v>
      </c>
      <c r="C4771" s="4">
        <v>20190810</v>
      </c>
      <c r="D4771" t="s">
        <v>5022</v>
      </c>
      <c r="E4771" t="s">
        <v>5023</v>
      </c>
      <c r="F4771" t="s">
        <v>5369</v>
      </c>
      <c r="G4771">
        <v>2000</v>
      </c>
      <c r="H4771">
        <v>1800</v>
      </c>
      <c r="K4771">
        <v>35</v>
      </c>
      <c r="L4771" t="s">
        <v>5386</v>
      </c>
      <c r="M4771">
        <v>6994.5000233910978</v>
      </c>
      <c r="N4771">
        <v>0</v>
      </c>
      <c r="O4771">
        <v>6.6805770542120779</v>
      </c>
      <c r="P4771">
        <v>9.2854698075930123E-2</v>
      </c>
      <c r="Q4771">
        <v>1610.5273798415194</v>
      </c>
      <c r="R4771">
        <v>1.7214803727299084</v>
      </c>
      <c r="S4771">
        <v>1.693247029047749</v>
      </c>
      <c r="T4771">
        <v>32.128078460693359</v>
      </c>
      <c r="U4771">
        <v>6</v>
      </c>
      <c r="V4771">
        <v>1.4200000166893005</v>
      </c>
      <c r="W4771">
        <v>1</v>
      </c>
      <c r="X4771">
        <v>2.8400000333786011</v>
      </c>
      <c r="Y4771">
        <v>29.871572494506836</v>
      </c>
      <c r="Z4771">
        <v>32.128078460693359</v>
      </c>
      <c r="AA4771">
        <v>29.538080215454102</v>
      </c>
      <c r="AB4771">
        <v>1800.009521484375</v>
      </c>
      <c r="AC4771">
        <v>1780.5679931640625</v>
      </c>
      <c r="AD4771">
        <v>30.409477233886719</v>
      </c>
      <c r="AE4771">
        <v>33.727771759033203</v>
      </c>
      <c r="AF4771">
        <v>66.442626953125</v>
      </c>
      <c r="AG4771">
        <v>73.69287109375</v>
      </c>
      <c r="AH4771">
        <v>300.7723388671875</v>
      </c>
      <c r="AI4771">
        <v>2001.362060546875</v>
      </c>
      <c r="AJ4771">
        <v>17.345405578613281</v>
      </c>
      <c r="AK4771">
        <v>92.403427124023438</v>
      </c>
      <c r="AL4771">
        <v>-35.555973052978516</v>
      </c>
      <c r="AM4771">
        <v>0.67692333459854126</v>
      </c>
      <c r="AN4771">
        <v>1</v>
      </c>
      <c r="AO4771">
        <v>-0.21956524252891541</v>
      </c>
      <c r="AP4771">
        <v>2.737391471862793</v>
      </c>
      <c r="AQ4771">
        <v>1</v>
      </c>
      <c r="AR4771">
        <v>0</v>
      </c>
      <c r="AS4771">
        <v>0.15999999642372131</v>
      </c>
      <c r="AT4771">
        <v>111115</v>
      </c>
      <c r="AU4771">
        <v>0.5012872314453124</v>
      </c>
      <c r="AV4771">
        <v>1.7214803727299084E-3</v>
      </c>
      <c r="AW4771">
        <v>305.27807846069334</v>
      </c>
      <c r="AX4771">
        <v>303.02157249450681</v>
      </c>
      <c r="AY4771">
        <v>320.21792253007152</v>
      </c>
      <c r="AZ4771">
        <v>2.3637175746621488</v>
      </c>
      <c r="BA4771">
        <v>4.8098087288392692</v>
      </c>
      <c r="BB4771">
        <v>52.052276398618488</v>
      </c>
      <c r="BC4771">
        <v>18.324504639585285</v>
      </c>
      <c r="BD4771">
        <v>30.999825477600098</v>
      </c>
      <c r="BE4771">
        <v>4.5113334180082214</v>
      </c>
      <c r="BF4771">
        <v>8.9914901957730942E-2</v>
      </c>
      <c r="BG4771">
        <v>3.1165616997915202</v>
      </c>
      <c r="BH4771">
        <v>1.3947717182167012</v>
      </c>
      <c r="BI4771">
        <v>5.6453743196900184E-2</v>
      </c>
      <c r="BJ4771">
        <v>148.81824937443025</v>
      </c>
      <c r="BK4771">
        <v>0.9045020386891367</v>
      </c>
      <c r="BL4771">
        <v>64.3829073440223</v>
      </c>
      <c r="BM4771">
        <v>1777.3923667847707</v>
      </c>
      <c r="BN4771">
        <v>2.4199213495217035E-3</v>
      </c>
    </row>
    <row r="4772" spans="1:66">
      <c r="A4772" t="s">
        <v>5370</v>
      </c>
      <c r="B4772" t="s">
        <v>3827</v>
      </c>
      <c r="C4772" s="4">
        <v>20190810</v>
      </c>
      <c r="D4772" t="s">
        <v>5022</v>
      </c>
      <c r="E4772" t="s">
        <v>5023</v>
      </c>
      <c r="F4772" t="s">
        <v>5369</v>
      </c>
      <c r="G4772">
        <v>2000</v>
      </c>
      <c r="H4772">
        <v>400</v>
      </c>
      <c r="K4772">
        <v>36</v>
      </c>
      <c r="L4772" t="s">
        <v>5387</v>
      </c>
      <c r="M4772">
        <v>7111.5000233910978</v>
      </c>
      <c r="N4772">
        <v>0</v>
      </c>
      <c r="O4772">
        <v>0.80832816116655226</v>
      </c>
      <c r="P4772">
        <v>9.1634390534129112E-2</v>
      </c>
      <c r="Q4772">
        <v>370.60155836204069</v>
      </c>
      <c r="R4772">
        <v>1.720964173550837</v>
      </c>
      <c r="S4772">
        <v>1.7148880465378569</v>
      </c>
      <c r="T4772">
        <v>32.105785369873047</v>
      </c>
      <c r="U4772">
        <v>6</v>
      </c>
      <c r="V4772">
        <v>1.4200000166893005</v>
      </c>
      <c r="W4772">
        <v>1</v>
      </c>
      <c r="X4772">
        <v>2.8400000333786011</v>
      </c>
      <c r="Y4772">
        <v>29.859096527099609</v>
      </c>
      <c r="Z4772">
        <v>32.105785369873047</v>
      </c>
      <c r="AA4772">
        <v>29.538288116455078</v>
      </c>
      <c r="AB4772">
        <v>399.93145751953125</v>
      </c>
      <c r="AC4772">
        <v>396.95632934570313</v>
      </c>
      <c r="AD4772">
        <v>30.109977722167969</v>
      </c>
      <c r="AE4772">
        <v>33.428123474121094</v>
      </c>
      <c r="AF4772">
        <v>65.835189819335938</v>
      </c>
      <c r="AG4772">
        <v>73.090286254882813</v>
      </c>
      <c r="AH4772">
        <v>300.78887939453125</v>
      </c>
      <c r="AI4772">
        <v>2000.3043212890625</v>
      </c>
      <c r="AJ4772">
        <v>23.3153076171875</v>
      </c>
      <c r="AK4772">
        <v>92.403053283691406</v>
      </c>
      <c r="AL4772">
        <v>-4.3171396255493164</v>
      </c>
      <c r="AM4772">
        <v>0.27788922190666199</v>
      </c>
      <c r="AN4772">
        <v>1</v>
      </c>
      <c r="AO4772">
        <v>-0.21956524252891541</v>
      </c>
      <c r="AP4772">
        <v>2.737391471862793</v>
      </c>
      <c r="AQ4772">
        <v>1</v>
      </c>
      <c r="AR4772">
        <v>0</v>
      </c>
      <c r="AS4772">
        <v>0.15999999642372131</v>
      </c>
      <c r="AT4772">
        <v>111115</v>
      </c>
      <c r="AU4772">
        <v>0.50131479899088538</v>
      </c>
      <c r="AV4772">
        <v>1.7209641735508371E-3</v>
      </c>
      <c r="AW4772">
        <v>305.25578536987302</v>
      </c>
      <c r="AX4772">
        <v>303.00909652709959</v>
      </c>
      <c r="AY4772">
        <v>320.04868425260429</v>
      </c>
      <c r="AZ4772">
        <v>2.3635386217302994</v>
      </c>
      <c r="BA4772">
        <v>4.8037487210908836</v>
      </c>
      <c r="BB4772">
        <v>51.986904657172374</v>
      </c>
      <c r="BC4772">
        <v>18.558781183051281</v>
      </c>
      <c r="BD4772">
        <v>30.982440948486328</v>
      </c>
      <c r="BE4772">
        <v>4.5068636025525732</v>
      </c>
      <c r="BF4772">
        <v>8.8770165220062036E-2</v>
      </c>
      <c r="BG4772">
        <v>3.0888606745530267</v>
      </c>
      <c r="BH4772">
        <v>1.4180029279995465</v>
      </c>
      <c r="BI4772">
        <v>5.5731767694462725E-2</v>
      </c>
      <c r="BJ4772">
        <v>34.244715544346718</v>
      </c>
      <c r="BK4772">
        <v>0.93360788319686805</v>
      </c>
      <c r="BL4772">
        <v>63.874041907469433</v>
      </c>
      <c r="BM4772">
        <v>396.57208885107303</v>
      </c>
      <c r="BN4772">
        <v>1.301936981771035E-3</v>
      </c>
    </row>
    <row r="4774" spans="1:66">
      <c r="A4774" t="s">
        <v>5389</v>
      </c>
      <c r="B4774" t="s">
        <v>3827</v>
      </c>
      <c r="C4774" s="4">
        <v>20190810</v>
      </c>
      <c r="D4774" t="s">
        <v>5022</v>
      </c>
      <c r="E4774" t="s">
        <v>5023</v>
      </c>
      <c r="F4774" t="s">
        <v>5388</v>
      </c>
      <c r="G4774">
        <v>2000</v>
      </c>
      <c r="H4774">
        <v>400</v>
      </c>
      <c r="K4774">
        <v>37</v>
      </c>
      <c r="L4774" t="s">
        <v>5390</v>
      </c>
      <c r="M4774">
        <v>9046.5000234134495</v>
      </c>
      <c r="N4774">
        <v>0</v>
      </c>
      <c r="O4774">
        <v>8.2515740181189674</v>
      </c>
      <c r="P4774">
        <v>0.1829924921967441</v>
      </c>
      <c r="Q4774">
        <v>303.39715925069981</v>
      </c>
      <c r="R4774">
        <v>2.8683885591279736</v>
      </c>
      <c r="S4774">
        <v>1.4756635977432615</v>
      </c>
      <c r="T4774">
        <v>31.634559631347656</v>
      </c>
      <c r="U4774">
        <v>6</v>
      </c>
      <c r="V4774">
        <v>1.4200000166893005</v>
      </c>
      <c r="W4774">
        <v>1</v>
      </c>
      <c r="X4774">
        <v>2.8400000333786011</v>
      </c>
      <c r="Y4774">
        <v>29.570505142211914</v>
      </c>
      <c r="Z4774">
        <v>31.634559631347656</v>
      </c>
      <c r="AA4774">
        <v>29.028959274291992</v>
      </c>
      <c r="AB4774">
        <v>399.91455078125</v>
      </c>
      <c r="AC4774">
        <v>388.6829833984375</v>
      </c>
      <c r="AD4774">
        <v>31.334877014160156</v>
      </c>
      <c r="AE4774">
        <v>34.655235290527344</v>
      </c>
      <c r="AF4774">
        <v>69.645492553710938</v>
      </c>
      <c r="AG4774">
        <v>77.025390625</v>
      </c>
      <c r="AH4774">
        <v>500.36477661132813</v>
      </c>
      <c r="AI4774">
        <v>1999.5107421875</v>
      </c>
      <c r="AJ4774">
        <v>20.460515975952148</v>
      </c>
      <c r="AK4774">
        <v>92.382461547851563</v>
      </c>
      <c r="AL4774">
        <v>-3.9216837882995605</v>
      </c>
      <c r="AM4774">
        <v>0.31466442346572876</v>
      </c>
      <c r="AN4774">
        <v>1</v>
      </c>
      <c r="AO4774">
        <v>-0.21956524252891541</v>
      </c>
      <c r="AP4774">
        <v>2.737391471862793</v>
      </c>
      <c r="AQ4774">
        <v>1</v>
      </c>
      <c r="AR4774">
        <v>0</v>
      </c>
      <c r="AS4774">
        <v>0.15999999642372131</v>
      </c>
      <c r="AT4774">
        <v>111115</v>
      </c>
      <c r="AU4774">
        <v>0.83394129435221342</v>
      </c>
      <c r="AV4774">
        <v>2.8683885591279734E-3</v>
      </c>
      <c r="AW4774">
        <v>304.78455963134763</v>
      </c>
      <c r="AX4774">
        <v>302.72050514221189</v>
      </c>
      <c r="AY4774">
        <v>319.92171159919235</v>
      </c>
      <c r="AZ4774">
        <v>1.8370829113604039</v>
      </c>
      <c r="BA4774">
        <v>4.6771995394021522</v>
      </c>
      <c r="BB4774">
        <v>50.628652463211239</v>
      </c>
      <c r="BC4774">
        <v>15.973417172683895</v>
      </c>
      <c r="BD4774">
        <v>30.602532386779785</v>
      </c>
      <c r="BE4774">
        <v>4.4101421185222227</v>
      </c>
      <c r="BF4774">
        <v>0.17191530562844379</v>
      </c>
      <c r="BG4774">
        <v>3.2015359416588907</v>
      </c>
      <c r="BH4774">
        <v>1.208606176863332</v>
      </c>
      <c r="BI4774">
        <v>0.10839024529671971</v>
      </c>
      <c r="BJ4774">
        <v>28.028576398205171</v>
      </c>
      <c r="BK4774">
        <v>0.7805774170969777</v>
      </c>
      <c r="BL4774">
        <v>69.03947322106643</v>
      </c>
      <c r="BM4774">
        <v>384.76058030212192</v>
      </c>
      <c r="BN4774">
        <v>1.4806202938155572E-2</v>
      </c>
    </row>
    <row r="4775" spans="1:66">
      <c r="A4775" t="s">
        <v>5389</v>
      </c>
      <c r="B4775" t="s">
        <v>3827</v>
      </c>
      <c r="C4775" s="4">
        <v>20190810</v>
      </c>
      <c r="D4775" t="s">
        <v>5022</v>
      </c>
      <c r="E4775" t="s">
        <v>5023</v>
      </c>
      <c r="F4775" t="s">
        <v>5388</v>
      </c>
      <c r="G4775">
        <v>2000</v>
      </c>
      <c r="H4775">
        <v>325</v>
      </c>
      <c r="K4775">
        <v>38</v>
      </c>
      <c r="L4775" t="s">
        <v>5391</v>
      </c>
      <c r="M4775">
        <v>9131.5000234134495</v>
      </c>
      <c r="N4775">
        <v>0</v>
      </c>
      <c r="O4775">
        <v>6.3538755415081045</v>
      </c>
      <c r="P4775">
        <v>0.18290056476281052</v>
      </c>
      <c r="Q4775">
        <v>249.90236916640092</v>
      </c>
      <c r="R4775">
        <v>2.8813889116982754</v>
      </c>
      <c r="S4775">
        <v>1.4830537036346634</v>
      </c>
      <c r="T4775">
        <v>31.64324951171875</v>
      </c>
      <c r="U4775">
        <v>6</v>
      </c>
      <c r="V4775">
        <v>1.4200000166893005</v>
      </c>
      <c r="W4775">
        <v>1</v>
      </c>
      <c r="X4775">
        <v>2.8400000333786011</v>
      </c>
      <c r="Y4775">
        <v>29.573175430297852</v>
      </c>
      <c r="Z4775">
        <v>31.64324951171875</v>
      </c>
      <c r="AA4775">
        <v>29.029043197631836</v>
      </c>
      <c r="AB4775">
        <v>324.78823852539063</v>
      </c>
      <c r="AC4775">
        <v>316.07708740234375</v>
      </c>
      <c r="AD4775">
        <v>31.265106201171875</v>
      </c>
      <c r="AE4775">
        <v>34.600688934326172</v>
      </c>
      <c r="AF4775">
        <v>69.478782653808594</v>
      </c>
      <c r="AG4775">
        <v>76.891265869140625</v>
      </c>
      <c r="AH4775">
        <v>500.36669921875</v>
      </c>
      <c r="AI4775">
        <v>1999.283935546875</v>
      </c>
      <c r="AJ4775">
        <v>18.616292953491211</v>
      </c>
      <c r="AK4775">
        <v>92.381195068359375</v>
      </c>
      <c r="AL4775">
        <v>-2.7554149627685547</v>
      </c>
      <c r="AM4775">
        <v>0.27724719047546387</v>
      </c>
      <c r="AN4775">
        <v>1</v>
      </c>
      <c r="AO4775">
        <v>-0.21956524252891541</v>
      </c>
      <c r="AP4775">
        <v>2.737391471862793</v>
      </c>
      <c r="AQ4775">
        <v>1</v>
      </c>
      <c r="AR4775">
        <v>0</v>
      </c>
      <c r="AS4775">
        <v>0.15999999642372131</v>
      </c>
      <c r="AT4775">
        <v>111115</v>
      </c>
      <c r="AU4775">
        <v>0.83394449869791654</v>
      </c>
      <c r="AV4775">
        <v>2.8813889116982754E-3</v>
      </c>
      <c r="AW4775">
        <v>304.79324951171873</v>
      </c>
      <c r="AX4775">
        <v>302.72317543029783</v>
      </c>
      <c r="AY4775">
        <v>319.88542253750347</v>
      </c>
      <c r="AZ4775">
        <v>1.8296078364243613</v>
      </c>
      <c r="BA4775">
        <v>4.6795066975762731</v>
      </c>
      <c r="BB4775">
        <v>50.654320872484654</v>
      </c>
      <c r="BC4775">
        <v>16.053631938158482</v>
      </c>
      <c r="BD4775">
        <v>30.608212471008301</v>
      </c>
      <c r="BE4775">
        <v>4.4115747938541015</v>
      </c>
      <c r="BF4775">
        <v>0.17183416826564388</v>
      </c>
      <c r="BG4775">
        <v>3.1964529939416098</v>
      </c>
      <c r="BH4775">
        <v>1.2151217999124917</v>
      </c>
      <c r="BI4775">
        <v>0.10833864046310676</v>
      </c>
      <c r="BJ4775">
        <v>23.086279514006442</v>
      </c>
      <c r="BK4775">
        <v>0.79063740817218076</v>
      </c>
      <c r="BL4775">
        <v>68.899287615934554</v>
      </c>
      <c r="BM4775">
        <v>313.05675927550516</v>
      </c>
      <c r="BN4775">
        <v>1.3983965700767806E-2</v>
      </c>
    </row>
    <row r="4776" spans="1:66">
      <c r="A4776" t="s">
        <v>5389</v>
      </c>
      <c r="B4776" t="s">
        <v>3827</v>
      </c>
      <c r="C4776" s="4">
        <v>20190810</v>
      </c>
      <c r="D4776" t="s">
        <v>5022</v>
      </c>
      <c r="E4776" t="s">
        <v>5023</v>
      </c>
      <c r="F4776" t="s">
        <v>5388</v>
      </c>
      <c r="G4776">
        <v>2000</v>
      </c>
      <c r="H4776">
        <v>250</v>
      </c>
      <c r="K4776">
        <v>39</v>
      </c>
      <c r="L4776" t="s">
        <v>5392</v>
      </c>
      <c r="M4776">
        <v>9221.0000234022737</v>
      </c>
      <c r="N4776">
        <v>0</v>
      </c>
      <c r="O4776">
        <v>4.4276636449277742</v>
      </c>
      <c r="P4776">
        <v>0.18384127922574189</v>
      </c>
      <c r="Q4776">
        <v>197.06368196312562</v>
      </c>
      <c r="R4776">
        <v>2.907783437301934</v>
      </c>
      <c r="S4776">
        <v>1.4894747434119049</v>
      </c>
      <c r="T4776">
        <v>31.643394470214844</v>
      </c>
      <c r="U4776">
        <v>6</v>
      </c>
      <c r="V4776">
        <v>1.4200000166893005</v>
      </c>
      <c r="W4776">
        <v>1</v>
      </c>
      <c r="X4776">
        <v>2.8400000333786011</v>
      </c>
      <c r="Y4776">
        <v>29.572443008422852</v>
      </c>
      <c r="Z4776">
        <v>31.643394470214844</v>
      </c>
      <c r="AA4776">
        <v>29.027864456176758</v>
      </c>
      <c r="AB4776">
        <v>249.77851867675781</v>
      </c>
      <c r="AC4776">
        <v>243.61946105957031</v>
      </c>
      <c r="AD4776">
        <v>31.165559768676758</v>
      </c>
      <c r="AE4776">
        <v>34.5321044921875</v>
      </c>
      <c r="AF4776">
        <v>69.259475708007813</v>
      </c>
      <c r="AG4776">
        <v>76.740974426269531</v>
      </c>
      <c r="AH4776">
        <v>500.34176635742188</v>
      </c>
      <c r="AI4776">
        <v>1999.7625732421875</v>
      </c>
      <c r="AJ4776">
        <v>19.87352180480957</v>
      </c>
      <c r="AK4776">
        <v>92.379844665527344</v>
      </c>
      <c r="AL4776">
        <v>-1.7453510761260986</v>
      </c>
      <c r="AM4776">
        <v>0.2350928783416748</v>
      </c>
      <c r="AN4776">
        <v>1</v>
      </c>
      <c r="AO4776">
        <v>-0.21956524252891541</v>
      </c>
      <c r="AP4776">
        <v>2.737391471862793</v>
      </c>
      <c r="AQ4776">
        <v>1</v>
      </c>
      <c r="AR4776">
        <v>0</v>
      </c>
      <c r="AS4776">
        <v>0.15999999642372131</v>
      </c>
      <c r="AT4776">
        <v>111115</v>
      </c>
      <c r="AU4776">
        <v>0.8339029439290363</v>
      </c>
      <c r="AV4776">
        <v>2.907783437301934E-3</v>
      </c>
      <c r="AW4776">
        <v>304.79339447021482</v>
      </c>
      <c r="AX4776">
        <v>302.72244300842283</v>
      </c>
      <c r="AY4776">
        <v>319.96200456704173</v>
      </c>
      <c r="AZ4776">
        <v>1.8176371117377195</v>
      </c>
      <c r="BA4776">
        <v>4.6795451923739453</v>
      </c>
      <c r="BB4776">
        <v>50.655478035461286</v>
      </c>
      <c r="BC4776">
        <v>16.123373543273786</v>
      </c>
      <c r="BD4776">
        <v>30.607918739318848</v>
      </c>
      <c r="BE4776">
        <v>4.4115006966060735</v>
      </c>
      <c r="BF4776">
        <v>0.17266423239908538</v>
      </c>
      <c r="BG4776">
        <v>3.1900704489620404</v>
      </c>
      <c r="BH4776">
        <v>1.2214302476440331</v>
      </c>
      <c r="BI4776">
        <v>0.10886659648886872</v>
      </c>
      <c r="BJ4776">
        <v>18.20471232897043</v>
      </c>
      <c r="BK4776">
        <v>0.80889958916270333</v>
      </c>
      <c r="BL4776">
        <v>68.775707471886705</v>
      </c>
      <c r="BM4776">
        <v>241.51476181647152</v>
      </c>
      <c r="BN4776">
        <v>1.2608575034385002E-2</v>
      </c>
    </row>
    <row r="4777" spans="1:66">
      <c r="A4777" t="s">
        <v>5389</v>
      </c>
      <c r="B4777" t="s">
        <v>3827</v>
      </c>
      <c r="C4777" s="4">
        <v>20190810</v>
      </c>
      <c r="D4777" t="s">
        <v>5022</v>
      </c>
      <c r="E4777" t="s">
        <v>5023</v>
      </c>
      <c r="F4777" t="s">
        <v>5388</v>
      </c>
      <c r="G4777">
        <v>2000</v>
      </c>
      <c r="H4777">
        <v>175</v>
      </c>
      <c r="K4777">
        <v>40</v>
      </c>
      <c r="L4777" t="s">
        <v>5393</v>
      </c>
      <c r="M4777">
        <v>9310.0000234022737</v>
      </c>
      <c r="N4777">
        <v>0</v>
      </c>
      <c r="O4777">
        <v>2.4965128435950339</v>
      </c>
      <c r="P4777">
        <v>0.185577554673719</v>
      </c>
      <c r="Q4777">
        <v>144.16029636439455</v>
      </c>
      <c r="R4777">
        <v>2.9317125686581833</v>
      </c>
      <c r="S4777">
        <v>1.4886183454872057</v>
      </c>
      <c r="T4777">
        <v>31.612831115722656</v>
      </c>
      <c r="U4777">
        <v>6</v>
      </c>
      <c r="V4777">
        <v>1.4200000166893005</v>
      </c>
      <c r="W4777">
        <v>1</v>
      </c>
      <c r="X4777">
        <v>2.8400000333786011</v>
      </c>
      <c r="Y4777">
        <v>29.563896179199219</v>
      </c>
      <c r="Z4777">
        <v>31.612831115722656</v>
      </c>
      <c r="AA4777">
        <v>29.029016494750977</v>
      </c>
      <c r="AB4777">
        <v>174.69142150878906</v>
      </c>
      <c r="AC4777">
        <v>171.0960693359375</v>
      </c>
      <c r="AD4777">
        <v>31.060037612915039</v>
      </c>
      <c r="AE4777">
        <v>34.454624176025391</v>
      </c>
      <c r="AF4777">
        <v>69.056884765625</v>
      </c>
      <c r="AG4777">
        <v>76.60418701171875</v>
      </c>
      <c r="AH4777">
        <v>500.33218383789063</v>
      </c>
      <c r="AI4777">
        <v>2000.3201904296875</v>
      </c>
      <c r="AJ4777">
        <v>21.517024993896484</v>
      </c>
      <c r="AK4777">
        <v>92.377052307128906</v>
      </c>
      <c r="AL4777">
        <v>-0.94579207897186279</v>
      </c>
      <c r="AM4777">
        <v>0.19199633598327637</v>
      </c>
      <c r="AN4777">
        <v>1</v>
      </c>
      <c r="AO4777">
        <v>-0.21956524252891541</v>
      </c>
      <c r="AP4777">
        <v>2.737391471862793</v>
      </c>
      <c r="AQ4777">
        <v>1</v>
      </c>
      <c r="AR4777">
        <v>0</v>
      </c>
      <c r="AS4777">
        <v>0.15999999642372131</v>
      </c>
      <c r="AT4777">
        <v>111115</v>
      </c>
      <c r="AU4777">
        <v>0.83388697306315085</v>
      </c>
      <c r="AV4777">
        <v>2.9317125686581834E-3</v>
      </c>
      <c r="AW4777">
        <v>304.76283111572263</v>
      </c>
      <c r="AX4777">
        <v>302.7138961791992</v>
      </c>
      <c r="AY4777">
        <v>320.05122331504754</v>
      </c>
      <c r="AZ4777">
        <v>1.8101283137089406</v>
      </c>
      <c r="BA4777">
        <v>4.6714349652183715</v>
      </c>
      <c r="BB4777">
        <v>50.569214415795649</v>
      </c>
      <c r="BC4777">
        <v>16.114590239770259</v>
      </c>
      <c r="BD4777">
        <v>30.588363647460938</v>
      </c>
      <c r="BE4777">
        <v>4.4065701346457047</v>
      </c>
      <c r="BF4777">
        <v>0.17419492514384902</v>
      </c>
      <c r="BG4777">
        <v>3.1828166197311658</v>
      </c>
      <c r="BH4777">
        <v>1.2237535149145389</v>
      </c>
      <c r="BI4777">
        <v>0.1098402994247593</v>
      </c>
      <c r="BJ4777">
        <v>13.317103237864881</v>
      </c>
      <c r="BK4777">
        <v>0.84256930579360023</v>
      </c>
      <c r="BL4777">
        <v>68.760092871710086</v>
      </c>
      <c r="BM4777">
        <v>169.90934669535929</v>
      </c>
      <c r="BN4777">
        <v>1.0103061327685046E-2</v>
      </c>
    </row>
    <row r="4778" spans="1:66">
      <c r="A4778" t="s">
        <v>5389</v>
      </c>
      <c r="B4778" t="s">
        <v>3827</v>
      </c>
      <c r="C4778" s="4">
        <v>20190810</v>
      </c>
      <c r="D4778" t="s">
        <v>5022</v>
      </c>
      <c r="E4778" t="s">
        <v>5023</v>
      </c>
      <c r="F4778" t="s">
        <v>5388</v>
      </c>
      <c r="G4778">
        <v>2000</v>
      </c>
      <c r="H4778">
        <v>100</v>
      </c>
      <c r="K4778">
        <v>41</v>
      </c>
      <c r="L4778" t="s">
        <v>5394</v>
      </c>
      <c r="M4778">
        <v>9401.0000234022737</v>
      </c>
      <c r="N4778">
        <v>0</v>
      </c>
      <c r="O4778">
        <v>0.52334892582823356</v>
      </c>
      <c r="P4778">
        <v>0.19264883853411016</v>
      </c>
      <c r="Q4778">
        <v>91.56172364697747</v>
      </c>
      <c r="R4778">
        <v>3.027072774376645</v>
      </c>
      <c r="S4778">
        <v>1.4840304747459974</v>
      </c>
      <c r="T4778">
        <v>31.602680206298828</v>
      </c>
      <c r="U4778">
        <v>6</v>
      </c>
      <c r="V4778">
        <v>1.4200000166893005</v>
      </c>
      <c r="W4778">
        <v>1</v>
      </c>
      <c r="X4778">
        <v>2.8400000333786011</v>
      </c>
      <c r="Y4778">
        <v>29.566434860229492</v>
      </c>
      <c r="Z4778">
        <v>31.602680206298828</v>
      </c>
      <c r="AA4778">
        <v>29.029115676879883</v>
      </c>
      <c r="AB4778">
        <v>99.676986694335938</v>
      </c>
      <c r="AC4778">
        <v>98.691184997558594</v>
      </c>
      <c r="AD4778">
        <v>30.971717834472656</v>
      </c>
      <c r="AE4778">
        <v>34.4764404296875</v>
      </c>
      <c r="AF4778">
        <v>68.847885131835938</v>
      </c>
      <c r="AG4778">
        <v>76.638633728027344</v>
      </c>
      <c r="AH4778">
        <v>500.36087036132813</v>
      </c>
      <c r="AI4778">
        <v>1999.614013671875</v>
      </c>
      <c r="AJ4778">
        <v>20.941963195800781</v>
      </c>
      <c r="AK4778">
        <v>92.373619079589844</v>
      </c>
      <c r="AL4778">
        <v>-0.26466530561447144</v>
      </c>
      <c r="AM4778">
        <v>0.14360365271568298</v>
      </c>
      <c r="AN4778">
        <v>1</v>
      </c>
      <c r="AO4778">
        <v>-0.21956524252891541</v>
      </c>
      <c r="AP4778">
        <v>2.737391471862793</v>
      </c>
      <c r="AQ4778">
        <v>1</v>
      </c>
      <c r="AR4778">
        <v>0</v>
      </c>
      <c r="AS4778">
        <v>0.15999999642372131</v>
      </c>
      <c r="AT4778">
        <v>111115</v>
      </c>
      <c r="AU4778">
        <v>0.83393478393554676</v>
      </c>
      <c r="AV4778">
        <v>3.0270727743766448E-3</v>
      </c>
      <c r="AW4778">
        <v>304.75268020629881</v>
      </c>
      <c r="AX4778">
        <v>302.71643486022947</v>
      </c>
      <c r="AY4778">
        <v>319.93823503632302</v>
      </c>
      <c r="AZ4778">
        <v>1.7647493178590139</v>
      </c>
      <c r="BA4778">
        <v>4.6687440502181214</v>
      </c>
      <c r="BB4778">
        <v>50.541963135551661</v>
      </c>
      <c r="BC4778">
        <v>16.065522705864161</v>
      </c>
      <c r="BD4778">
        <v>30.58455753326416</v>
      </c>
      <c r="BE4778">
        <v>4.405611030844427</v>
      </c>
      <c r="BF4778">
        <v>0.18041083256768456</v>
      </c>
      <c r="BG4778">
        <v>3.1847135754721241</v>
      </c>
      <c r="BH4778">
        <v>1.2208974553723029</v>
      </c>
      <c r="BI4778">
        <v>0.11379592173033184</v>
      </c>
      <c r="BJ4778">
        <v>8.4578877824365701</v>
      </c>
      <c r="BK4778">
        <v>0.9277598971908434</v>
      </c>
      <c r="BL4778">
        <v>68.911171267973231</v>
      </c>
      <c r="BM4778">
        <v>98.442409982923252</v>
      </c>
      <c r="BN4778">
        <v>3.663521389502281E-3</v>
      </c>
    </row>
    <row r="4779" spans="1:66">
      <c r="A4779" t="s">
        <v>5389</v>
      </c>
      <c r="B4779" t="s">
        <v>3827</v>
      </c>
      <c r="C4779" s="4">
        <v>20190810</v>
      </c>
      <c r="D4779" t="s">
        <v>5022</v>
      </c>
      <c r="E4779" t="s">
        <v>5023</v>
      </c>
      <c r="F4779" t="s">
        <v>5388</v>
      </c>
      <c r="G4779">
        <v>2000</v>
      </c>
      <c r="H4779">
        <v>66</v>
      </c>
      <c r="K4779">
        <v>42</v>
      </c>
      <c r="L4779" t="s">
        <v>5395</v>
      </c>
      <c r="M4779">
        <v>9543.0000234022737</v>
      </c>
      <c r="N4779">
        <v>0</v>
      </c>
      <c r="O4779">
        <v>-4.1569984193896022E-2</v>
      </c>
      <c r="P4779">
        <v>0.2056843801777368</v>
      </c>
      <c r="Q4779">
        <v>74.930775324620896</v>
      </c>
      <c r="R4779">
        <v>3.177182499252686</v>
      </c>
      <c r="S4779">
        <v>1.4653716770377869</v>
      </c>
      <c r="T4779">
        <v>31.521730422973633</v>
      </c>
      <c r="U4779">
        <v>6</v>
      </c>
      <c r="V4779">
        <v>1.4200000166893005</v>
      </c>
      <c r="W4779">
        <v>1</v>
      </c>
      <c r="X4779">
        <v>2.8400000333786011</v>
      </c>
      <c r="Y4779">
        <v>29.543794631958008</v>
      </c>
      <c r="Z4779">
        <v>31.521730422973633</v>
      </c>
      <c r="AA4779">
        <v>29.027641296386719</v>
      </c>
      <c r="AB4779">
        <v>76.817588806152344</v>
      </c>
      <c r="AC4779">
        <v>76.575698852539063</v>
      </c>
      <c r="AD4779">
        <v>30.768213272094727</v>
      </c>
      <c r="AE4779">
        <v>34.446762084960938</v>
      </c>
      <c r="AF4779">
        <v>68.484580993652344</v>
      </c>
      <c r="AG4779">
        <v>76.672378540039063</v>
      </c>
      <c r="AH4779">
        <v>500.37213134765625</v>
      </c>
      <c r="AI4779">
        <v>2000.9200439453125</v>
      </c>
      <c r="AJ4779">
        <v>22.377941131591797</v>
      </c>
      <c r="AK4779">
        <v>92.373313903808594</v>
      </c>
      <c r="AL4779">
        <v>-0.10531624406576157</v>
      </c>
      <c r="AM4779">
        <v>0.12839826941490173</v>
      </c>
      <c r="AN4779">
        <v>1</v>
      </c>
      <c r="AO4779">
        <v>-0.21956524252891541</v>
      </c>
      <c r="AP4779">
        <v>2.737391471862793</v>
      </c>
      <c r="AQ4779">
        <v>1</v>
      </c>
      <c r="AR4779">
        <v>0</v>
      </c>
      <c r="AS4779">
        <v>0.15999999642372131</v>
      </c>
      <c r="AT4779">
        <v>111135</v>
      </c>
      <c r="AU4779">
        <v>0.83395355224609358</v>
      </c>
      <c r="AV4779">
        <v>3.1771824992526858E-3</v>
      </c>
      <c r="AW4779">
        <v>304.67173042297361</v>
      </c>
      <c r="AX4779">
        <v>302.69379463195799</v>
      </c>
      <c r="AY4779">
        <v>320.14719987540229</v>
      </c>
      <c r="AZ4779">
        <v>1.7028410804662619</v>
      </c>
      <c r="BA4779">
        <v>4.6473332440816959</v>
      </c>
      <c r="BB4779">
        <v>50.310344488897719</v>
      </c>
      <c r="BC4779">
        <v>15.863582403936782</v>
      </c>
      <c r="BD4779">
        <v>30.53276252746582</v>
      </c>
      <c r="BE4779">
        <v>4.392577258442997</v>
      </c>
      <c r="BF4779">
        <v>0.19179388513471937</v>
      </c>
      <c r="BG4779">
        <v>3.181961567043909</v>
      </c>
      <c r="BH4779">
        <v>1.210615691399088</v>
      </c>
      <c r="BI4779">
        <v>0.12104628061200996</v>
      </c>
      <c r="BJ4779">
        <v>6.9216040301169617</v>
      </c>
      <c r="BK4779">
        <v>0.97851898771324597</v>
      </c>
      <c r="BL4779">
        <v>69.296805888928034</v>
      </c>
      <c r="BM4779">
        <v>76.595459232117292</v>
      </c>
      <c r="BN4779">
        <v>-3.7608849850492501E-4</v>
      </c>
    </row>
    <row r="4780" spans="1:66">
      <c r="A4780" t="s">
        <v>5389</v>
      </c>
      <c r="B4780" t="s">
        <v>3827</v>
      </c>
      <c r="C4780" s="4">
        <v>20190810</v>
      </c>
      <c r="D4780" t="s">
        <v>5022</v>
      </c>
      <c r="E4780" t="s">
        <v>5023</v>
      </c>
      <c r="F4780" t="s">
        <v>5388</v>
      </c>
      <c r="G4780">
        <v>2000</v>
      </c>
      <c r="H4780">
        <v>400</v>
      </c>
      <c r="K4780">
        <v>44</v>
      </c>
      <c r="L4780" t="s">
        <v>5396</v>
      </c>
      <c r="M4780">
        <v>9822.0000234022737</v>
      </c>
      <c r="N4780">
        <v>0</v>
      </c>
      <c r="O4780">
        <v>7.7503765657575503</v>
      </c>
      <c r="P4780">
        <v>0.24231135490352076</v>
      </c>
      <c r="Q4780">
        <v>325.75124770457131</v>
      </c>
      <c r="R4780">
        <v>3.5350347432361588</v>
      </c>
      <c r="S4780">
        <v>1.4007945059202975</v>
      </c>
      <c r="T4780">
        <v>31.340797424316406</v>
      </c>
      <c r="U4780">
        <v>6</v>
      </c>
      <c r="V4780">
        <v>1.4200000166893005</v>
      </c>
      <c r="W4780">
        <v>1</v>
      </c>
      <c r="X4780">
        <v>2.8400000333786011</v>
      </c>
      <c r="Y4780">
        <v>29.519870758056641</v>
      </c>
      <c r="Z4780">
        <v>31.340797424316406</v>
      </c>
      <c r="AA4780">
        <v>29.0283203125</v>
      </c>
      <c r="AB4780">
        <v>400.57113647460938</v>
      </c>
      <c r="AC4780">
        <v>389.62545776367188</v>
      </c>
      <c r="AD4780">
        <v>30.540277481079102</v>
      </c>
      <c r="AE4780">
        <v>34.632572174072266</v>
      </c>
      <c r="AF4780">
        <v>68.068191528320313</v>
      </c>
      <c r="AG4780">
        <v>77.189102172851563</v>
      </c>
      <c r="AH4780">
        <v>500.34628295898438</v>
      </c>
      <c r="AI4780">
        <v>1999.82470703125</v>
      </c>
      <c r="AJ4780">
        <v>19.125625610351563</v>
      </c>
      <c r="AK4780">
        <v>92.369453430175781</v>
      </c>
      <c r="AL4780">
        <v>-3.8946256637573242</v>
      </c>
      <c r="AM4780">
        <v>0.29822516441345215</v>
      </c>
      <c r="AN4780">
        <v>1</v>
      </c>
      <c r="AO4780">
        <v>-0.21956524252891541</v>
      </c>
      <c r="AP4780">
        <v>2.737391471862793</v>
      </c>
      <c r="AQ4780">
        <v>1</v>
      </c>
      <c r="AR4780">
        <v>0</v>
      </c>
      <c r="AS4780">
        <v>0.15999999642372131</v>
      </c>
      <c r="AT4780">
        <v>111115</v>
      </c>
      <c r="AU4780">
        <v>0.83391047159830722</v>
      </c>
      <c r="AV4780">
        <v>3.5350347432361586E-3</v>
      </c>
      <c r="AW4780">
        <v>304.49079742431638</v>
      </c>
      <c r="AX4780">
        <v>302.66987075805662</v>
      </c>
      <c r="AY4780">
        <v>319.97194597306952</v>
      </c>
      <c r="AZ4780">
        <v>1.5501182649216232</v>
      </c>
      <c r="BA4780">
        <v>4.5997862685204671</v>
      </c>
      <c r="BB4780">
        <v>49.797699322726345</v>
      </c>
      <c r="BC4780">
        <v>15.165127148654079</v>
      </c>
      <c r="BD4780">
        <v>30.430334091186523</v>
      </c>
      <c r="BE4780">
        <v>4.3669008921197277</v>
      </c>
      <c r="BF4780">
        <v>0.22326240581343426</v>
      </c>
      <c r="BG4780">
        <v>3.1989917626001696</v>
      </c>
      <c r="BH4780">
        <v>1.1679091295195581</v>
      </c>
      <c r="BI4780">
        <v>0.14113391479256621</v>
      </c>
      <c r="BJ4780">
        <v>30.089464704669055</v>
      </c>
      <c r="BK4780">
        <v>0.83606253445111489</v>
      </c>
      <c r="BL4780">
        <v>70.703843841641259</v>
      </c>
      <c r="BM4780">
        <v>385.94129993240404</v>
      </c>
      <c r="BN4780">
        <v>1.4198568914889759E-2</v>
      </c>
    </row>
    <row r="4781" spans="1:66">
      <c r="A4781" t="s">
        <v>5389</v>
      </c>
      <c r="B4781" t="s">
        <v>3827</v>
      </c>
      <c r="C4781" s="4">
        <v>20190810</v>
      </c>
      <c r="D4781" t="s">
        <v>5022</v>
      </c>
      <c r="E4781" t="s">
        <v>5023</v>
      </c>
      <c r="F4781" t="s">
        <v>5388</v>
      </c>
      <c r="G4781">
        <v>2000</v>
      </c>
      <c r="H4781">
        <v>400</v>
      </c>
      <c r="K4781">
        <v>45</v>
      </c>
      <c r="L4781" t="s">
        <v>5397</v>
      </c>
      <c r="M4781">
        <v>9904.0000234022737</v>
      </c>
      <c r="N4781">
        <v>0</v>
      </c>
      <c r="O4781">
        <v>7.992878600983631</v>
      </c>
      <c r="P4781">
        <v>0.24855558182384502</v>
      </c>
      <c r="Q4781">
        <v>324.62245523929778</v>
      </c>
      <c r="R4781">
        <v>3.5892030544171831</v>
      </c>
      <c r="S4781">
        <v>1.3893307181714114</v>
      </c>
      <c r="T4781">
        <v>31.313423156738281</v>
      </c>
      <c r="U4781">
        <v>6</v>
      </c>
      <c r="V4781">
        <v>1.4200000166893005</v>
      </c>
      <c r="W4781">
        <v>1</v>
      </c>
      <c r="X4781">
        <v>2.8400000333786011</v>
      </c>
      <c r="Y4781">
        <v>29.514614105224609</v>
      </c>
      <c r="Z4781">
        <v>31.313423156738281</v>
      </c>
      <c r="AA4781">
        <v>29.028356552124023</v>
      </c>
      <c r="AB4781">
        <v>400.04745483398438</v>
      </c>
      <c r="AC4781">
        <v>388.7889404296875</v>
      </c>
      <c r="AD4781">
        <v>30.524993896484375</v>
      </c>
      <c r="AE4781">
        <v>34.679912567138672</v>
      </c>
      <c r="AF4781">
        <v>68.053352355957031</v>
      </c>
      <c r="AG4781">
        <v>77.316452026367188</v>
      </c>
      <c r="AH4781">
        <v>500.331787109375</v>
      </c>
      <c r="AI4781">
        <v>2000.4130859375</v>
      </c>
      <c r="AJ4781">
        <v>19.20271110534668</v>
      </c>
      <c r="AK4781">
        <v>92.367561340332031</v>
      </c>
      <c r="AL4781">
        <v>-3.7732877731323242</v>
      </c>
      <c r="AM4781">
        <v>0.29894766211509705</v>
      </c>
      <c r="AN4781">
        <v>1</v>
      </c>
      <c r="AO4781">
        <v>-0.21956524252891541</v>
      </c>
      <c r="AP4781">
        <v>2.737391471862793</v>
      </c>
      <c r="AQ4781">
        <v>1</v>
      </c>
      <c r="AR4781">
        <v>0</v>
      </c>
      <c r="AS4781">
        <v>0.15999999642372131</v>
      </c>
      <c r="AT4781">
        <v>111115</v>
      </c>
      <c r="AU4781">
        <v>0.83388631184895823</v>
      </c>
      <c r="AV4781">
        <v>3.589203054417183E-3</v>
      </c>
      <c r="AW4781">
        <v>304.46342315673826</v>
      </c>
      <c r="AX4781">
        <v>302.66461410522459</v>
      </c>
      <c r="AY4781">
        <v>320.06608659596532</v>
      </c>
      <c r="AZ4781">
        <v>1.5280917396670555</v>
      </c>
      <c r="BA4781">
        <v>4.5926296694939444</v>
      </c>
      <c r="BB4781">
        <v>49.721239825442765</v>
      </c>
      <c r="BC4781">
        <v>15.041327258304094</v>
      </c>
      <c r="BD4781">
        <v>30.414018630981445</v>
      </c>
      <c r="BE4781">
        <v>4.3628230930394185</v>
      </c>
      <c r="BF4781">
        <v>0.22855274394334901</v>
      </c>
      <c r="BG4781">
        <v>3.203298951322533</v>
      </c>
      <c r="BH4781">
        <v>1.1595241417168856</v>
      </c>
      <c r="BI4781">
        <v>0.14451730921001193</v>
      </c>
      <c r="BJ4781">
        <v>29.984584546765024</v>
      </c>
      <c r="BK4781">
        <v>0.83495804916808269</v>
      </c>
      <c r="BL4781">
        <v>70.957596255753401</v>
      </c>
      <c r="BM4781">
        <v>384.9895087450015</v>
      </c>
      <c r="BN4781">
        <v>1.4731711898817069E-2</v>
      </c>
    </row>
    <row r="4782" spans="1:66">
      <c r="A4782" t="s">
        <v>5389</v>
      </c>
      <c r="B4782" t="s">
        <v>3827</v>
      </c>
      <c r="C4782" s="4">
        <v>20190810</v>
      </c>
      <c r="D4782" t="s">
        <v>5022</v>
      </c>
      <c r="E4782" t="s">
        <v>5023</v>
      </c>
      <c r="F4782" t="s">
        <v>5388</v>
      </c>
      <c r="G4782">
        <v>2000</v>
      </c>
      <c r="H4782">
        <v>400</v>
      </c>
      <c r="K4782">
        <v>46</v>
      </c>
      <c r="L4782" t="s">
        <v>5398</v>
      </c>
      <c r="M4782">
        <v>10043.000023402274</v>
      </c>
      <c r="N4782">
        <v>0</v>
      </c>
      <c r="O4782">
        <v>8.4199531314976994</v>
      </c>
      <c r="P4782">
        <v>0.25104247017368403</v>
      </c>
      <c r="Q4782">
        <v>322.5833468884411</v>
      </c>
      <c r="R4782">
        <v>3.5857724152821122</v>
      </c>
      <c r="S4782">
        <v>1.3754531814609661</v>
      </c>
      <c r="T4782">
        <v>31.248106002807617</v>
      </c>
      <c r="U4782">
        <v>6</v>
      </c>
      <c r="V4782">
        <v>1.4200000166893005</v>
      </c>
      <c r="W4782">
        <v>1</v>
      </c>
      <c r="X4782">
        <v>2.8400000333786011</v>
      </c>
      <c r="Y4782">
        <v>29.496345520019531</v>
      </c>
      <c r="Z4782">
        <v>31.248106002807617</v>
      </c>
      <c r="AA4782">
        <v>29.028846740722656</v>
      </c>
      <c r="AB4782">
        <v>400.826171875</v>
      </c>
      <c r="AC4782">
        <v>389.0562744140625</v>
      </c>
      <c r="AD4782">
        <v>30.496255874633789</v>
      </c>
      <c r="AE4782">
        <v>34.647232055664063</v>
      </c>
      <c r="AF4782">
        <v>68.057929992675781</v>
      </c>
      <c r="AG4782">
        <v>77.321578979492188</v>
      </c>
      <c r="AH4782">
        <v>500.34524536132813</v>
      </c>
      <c r="AI4782">
        <v>1999.6715087890625</v>
      </c>
      <c r="AJ4782">
        <v>17.360080718994141</v>
      </c>
      <c r="AK4782">
        <v>92.363494873046875</v>
      </c>
      <c r="AL4782">
        <v>-3.7436614036560059</v>
      </c>
      <c r="AM4782">
        <v>0.29970982670783997</v>
      </c>
      <c r="AN4782">
        <v>1</v>
      </c>
      <c r="AO4782">
        <v>-0.21956524252891541</v>
      </c>
      <c r="AP4782">
        <v>2.737391471862793</v>
      </c>
      <c r="AQ4782">
        <v>1</v>
      </c>
      <c r="AR4782">
        <v>0</v>
      </c>
      <c r="AS4782">
        <v>0.15999999642372131</v>
      </c>
      <c r="AT4782">
        <v>111115</v>
      </c>
      <c r="AU4782">
        <v>0.83390874226888001</v>
      </c>
      <c r="AV4782">
        <v>3.5857724152821122E-3</v>
      </c>
      <c r="AW4782">
        <v>304.39810600280759</v>
      </c>
      <c r="AX4782">
        <v>302.64634552001951</v>
      </c>
      <c r="AY4782">
        <v>319.9474342548674</v>
      </c>
      <c r="AZ4782">
        <v>1.534860030901704</v>
      </c>
      <c r="BA4782">
        <v>4.5755926217995588</v>
      </c>
      <c r="BB4782">
        <v>49.538972383934649</v>
      </c>
      <c r="BC4782">
        <v>14.891740328270586</v>
      </c>
      <c r="BD4782">
        <v>30.372225761413574</v>
      </c>
      <c r="BE4782">
        <v>4.3523927368344912</v>
      </c>
      <c r="BF4782">
        <v>0.23065377549915964</v>
      </c>
      <c r="BG4782">
        <v>3.2001394403385928</v>
      </c>
      <c r="BH4782">
        <v>1.1522532964958985</v>
      </c>
      <c r="BI4782">
        <v>0.14586151617295173</v>
      </c>
      <c r="BJ4782">
        <v>29.794925306460833</v>
      </c>
      <c r="BK4782">
        <v>0.82914315512393977</v>
      </c>
      <c r="BL4782">
        <v>71.167086514442829</v>
      </c>
      <c r="BM4782">
        <v>385.05383195141252</v>
      </c>
      <c r="BN4782">
        <v>1.556207166982467E-2</v>
      </c>
    </row>
    <row r="4783" spans="1:66">
      <c r="A4783" t="s">
        <v>5389</v>
      </c>
      <c r="B4783" t="s">
        <v>3827</v>
      </c>
      <c r="C4783" s="4">
        <v>20190810</v>
      </c>
      <c r="D4783" t="s">
        <v>5022</v>
      </c>
      <c r="E4783" t="s">
        <v>5023</v>
      </c>
      <c r="F4783" t="s">
        <v>5388</v>
      </c>
      <c r="G4783">
        <v>2000</v>
      </c>
      <c r="H4783">
        <v>475</v>
      </c>
      <c r="K4783">
        <v>47</v>
      </c>
      <c r="L4783" t="s">
        <v>5399</v>
      </c>
      <c r="M4783">
        <v>10150.000023402274</v>
      </c>
      <c r="N4783">
        <v>0</v>
      </c>
      <c r="O4783">
        <v>9.8320204173487138</v>
      </c>
      <c r="P4783">
        <v>0.25248228099303377</v>
      </c>
      <c r="Q4783">
        <v>383.59092726775719</v>
      </c>
      <c r="R4783">
        <v>3.5890989900285888</v>
      </c>
      <c r="S4783">
        <v>1.3695194375237465</v>
      </c>
      <c r="T4783">
        <v>31.224388122558594</v>
      </c>
      <c r="U4783">
        <v>6</v>
      </c>
      <c r="V4783">
        <v>1.4200000166893005</v>
      </c>
      <c r="W4783">
        <v>1</v>
      </c>
      <c r="X4783">
        <v>2.8400000333786011</v>
      </c>
      <c r="Y4783">
        <v>29.485157012939453</v>
      </c>
      <c r="Z4783">
        <v>31.224388122558594</v>
      </c>
      <c r="AA4783">
        <v>29.028831481933594</v>
      </c>
      <c r="AB4783">
        <v>474.75033569335938</v>
      </c>
      <c r="AC4783">
        <v>460.975830078125</v>
      </c>
      <c r="AD4783">
        <v>30.490863800048828</v>
      </c>
      <c r="AE4783">
        <v>34.645759582519531</v>
      </c>
      <c r="AF4783">
        <v>68.087615966796875</v>
      </c>
      <c r="AG4783">
        <v>77.365707397460938</v>
      </c>
      <c r="AH4783">
        <v>500.33773803710938</v>
      </c>
      <c r="AI4783">
        <v>2000.2506103515625</v>
      </c>
      <c r="AJ4783">
        <v>22.266933441162109</v>
      </c>
      <c r="AK4783">
        <v>92.360519409179688</v>
      </c>
      <c r="AL4783">
        <v>-4.9510083198547363</v>
      </c>
      <c r="AM4783">
        <v>0.34014734625816345</v>
      </c>
      <c r="AN4783">
        <v>1</v>
      </c>
      <c r="AO4783">
        <v>-0.21956524252891541</v>
      </c>
      <c r="AP4783">
        <v>2.737391471862793</v>
      </c>
      <c r="AQ4783">
        <v>1</v>
      </c>
      <c r="AR4783">
        <v>0</v>
      </c>
      <c r="AS4783">
        <v>0.15999999642372131</v>
      </c>
      <c r="AT4783">
        <v>111115</v>
      </c>
      <c r="AU4783">
        <v>0.83389623006184888</v>
      </c>
      <c r="AV4783">
        <v>3.5890989900285888E-3</v>
      </c>
      <c r="AW4783">
        <v>304.37438812255857</v>
      </c>
      <c r="AX4783">
        <v>302.63515701293943</v>
      </c>
      <c r="AY4783">
        <v>320.04009050279637</v>
      </c>
      <c r="AZ4783">
        <v>1.5360043992288082</v>
      </c>
      <c r="BA4783">
        <v>4.5694197878908147</v>
      </c>
      <c r="BB4783">
        <v>49.473734200726689</v>
      </c>
      <c r="BC4783">
        <v>14.827974618207158</v>
      </c>
      <c r="BD4783">
        <v>30.354772567749023</v>
      </c>
      <c r="BE4783">
        <v>4.3480433331050961</v>
      </c>
      <c r="BF4783">
        <v>0.23186864581743596</v>
      </c>
      <c r="BG4783">
        <v>3.1999003503670682</v>
      </c>
      <c r="BH4783">
        <v>1.1481429827380278</v>
      </c>
      <c r="BI4783">
        <v>0.14663890310823388</v>
      </c>
      <c r="BJ4783">
        <v>35.428657283098929</v>
      </c>
      <c r="BK4783">
        <v>0.83212806884635837</v>
      </c>
      <c r="BL4783">
        <v>71.267074942727518</v>
      </c>
      <c r="BM4783">
        <v>456.30215845579397</v>
      </c>
      <c r="BN4783">
        <v>1.5356038163240483E-2</v>
      </c>
    </row>
    <row r="4784" spans="1:66">
      <c r="A4784" t="s">
        <v>5389</v>
      </c>
      <c r="B4784" t="s">
        <v>3827</v>
      </c>
      <c r="C4784" s="4">
        <v>20190810</v>
      </c>
      <c r="D4784" t="s">
        <v>5022</v>
      </c>
      <c r="E4784" t="s">
        <v>5023</v>
      </c>
      <c r="F4784" t="s">
        <v>5388</v>
      </c>
      <c r="G4784">
        <v>2000</v>
      </c>
      <c r="H4784">
        <v>575</v>
      </c>
      <c r="K4784">
        <v>48</v>
      </c>
      <c r="L4784" t="s">
        <v>5400</v>
      </c>
      <c r="M4784">
        <v>10242.000023402274</v>
      </c>
      <c r="N4784">
        <v>0</v>
      </c>
      <c r="O4784">
        <v>11.745124263917363</v>
      </c>
      <c r="P4784">
        <v>0.25323292244161294</v>
      </c>
      <c r="Q4784">
        <v>465.78818343259928</v>
      </c>
      <c r="R4784">
        <v>3.5894630397695861</v>
      </c>
      <c r="S4784">
        <v>1.3659204338848645</v>
      </c>
      <c r="T4784">
        <v>31.213150024414063</v>
      </c>
      <c r="U4784">
        <v>6</v>
      </c>
      <c r="V4784">
        <v>1.4200000166893005</v>
      </c>
      <c r="W4784">
        <v>1</v>
      </c>
      <c r="X4784">
        <v>2.8400000333786011</v>
      </c>
      <c r="Y4784">
        <v>29.482254028320313</v>
      </c>
      <c r="Z4784">
        <v>31.213150024414063</v>
      </c>
      <c r="AA4784">
        <v>29.029132843017578</v>
      </c>
      <c r="AB4784">
        <v>574.64764404296875</v>
      </c>
      <c r="AC4784">
        <v>558.16082763671875</v>
      </c>
      <c r="AD4784">
        <v>30.498552322387695</v>
      </c>
      <c r="AE4784">
        <v>34.653736114501953</v>
      </c>
      <c r="AF4784">
        <v>68.114906311035156</v>
      </c>
      <c r="AG4784">
        <v>77.39501953125</v>
      </c>
      <c r="AH4784">
        <v>500.34967041015625</v>
      </c>
      <c r="AI4784">
        <v>1999.99267578125</v>
      </c>
      <c r="AJ4784">
        <v>20.14921760559082</v>
      </c>
      <c r="AK4784">
        <v>92.358787536621094</v>
      </c>
      <c r="AL4784">
        <v>-6.6651349067687988</v>
      </c>
      <c r="AM4784">
        <v>0.37348493933677673</v>
      </c>
      <c r="AN4784">
        <v>1</v>
      </c>
      <c r="AO4784">
        <v>-0.21956524252891541</v>
      </c>
      <c r="AP4784">
        <v>2.737391471862793</v>
      </c>
      <c r="AQ4784">
        <v>1</v>
      </c>
      <c r="AR4784">
        <v>0</v>
      </c>
      <c r="AS4784">
        <v>0.15999999642372131</v>
      </c>
      <c r="AT4784">
        <v>111115</v>
      </c>
      <c r="AU4784">
        <v>0.83391611735026028</v>
      </c>
      <c r="AV4784">
        <v>3.5894630397695863E-3</v>
      </c>
      <c r="AW4784">
        <v>304.36315002441404</v>
      </c>
      <c r="AX4784">
        <v>302.63225402832029</v>
      </c>
      <c r="AY4784">
        <v>319.99882097246882</v>
      </c>
      <c r="AZ4784">
        <v>1.5365129566258626</v>
      </c>
      <c r="BA4784">
        <v>4.5664974850342839</v>
      </c>
      <c r="BB4784">
        <v>49.443021144291514</v>
      </c>
      <c r="BC4784">
        <v>14.789285029789561</v>
      </c>
      <c r="BD4784">
        <v>30.347702026367188</v>
      </c>
      <c r="BE4784">
        <v>4.346282404884481</v>
      </c>
      <c r="BF4784">
        <v>0.23250156663226176</v>
      </c>
      <c r="BG4784">
        <v>3.2005770511494194</v>
      </c>
      <c r="BH4784">
        <v>1.1457053537350617</v>
      </c>
      <c r="BI4784">
        <v>0.14704394299706094</v>
      </c>
      <c r="BJ4784">
        <v>43.019631870720126</v>
      </c>
      <c r="BK4784">
        <v>0.8345053260092975</v>
      </c>
      <c r="BL4784">
        <v>71.33154299320779</v>
      </c>
      <c r="BM4784">
        <v>552.5777580698408</v>
      </c>
      <c r="BN4784">
        <v>1.5161627918550776E-2</v>
      </c>
    </row>
    <row r="4785" spans="1:66">
      <c r="A4785" t="s">
        <v>5389</v>
      </c>
      <c r="B4785" t="s">
        <v>3827</v>
      </c>
      <c r="C4785" s="4">
        <v>20190810</v>
      </c>
      <c r="D4785" t="s">
        <v>5022</v>
      </c>
      <c r="E4785" t="s">
        <v>5023</v>
      </c>
      <c r="F4785" t="s">
        <v>5388</v>
      </c>
      <c r="G4785">
        <v>2000</v>
      </c>
      <c r="H4785">
        <v>675</v>
      </c>
      <c r="K4785">
        <v>49</v>
      </c>
      <c r="L4785" t="s">
        <v>5401</v>
      </c>
      <c r="M4785">
        <v>10347.000023402274</v>
      </c>
      <c r="N4785">
        <v>0</v>
      </c>
      <c r="O4785">
        <v>13.17081271664218</v>
      </c>
      <c r="P4785">
        <v>0.25195165359520766</v>
      </c>
      <c r="Q4785">
        <v>551.73981382538557</v>
      </c>
      <c r="R4785">
        <v>3.5586323799561268</v>
      </c>
      <c r="S4785">
        <v>1.3605518976351894</v>
      </c>
      <c r="T4785">
        <v>31.182540893554688</v>
      </c>
      <c r="U4785">
        <v>6</v>
      </c>
      <c r="V4785">
        <v>1.4200000166893005</v>
      </c>
      <c r="W4785">
        <v>1</v>
      </c>
      <c r="X4785">
        <v>2.8400000333786011</v>
      </c>
      <c r="Y4785">
        <v>29.470443725585938</v>
      </c>
      <c r="Z4785">
        <v>31.182540893554688</v>
      </c>
      <c r="AA4785">
        <v>29.0277099609375</v>
      </c>
      <c r="AB4785">
        <v>675.017578125</v>
      </c>
      <c r="AC4785">
        <v>656.422119140625</v>
      </c>
      <c r="AD4785">
        <v>30.507068634033203</v>
      </c>
      <c r="AE4785">
        <v>34.626750946044922</v>
      </c>
      <c r="AF4785">
        <v>68.17840576171875</v>
      </c>
      <c r="AG4785">
        <v>77.385238647460938</v>
      </c>
      <c r="AH4785">
        <v>500.34078979492188</v>
      </c>
      <c r="AI4785">
        <v>2000.0040283203125</v>
      </c>
      <c r="AJ4785">
        <v>17.368452072143555</v>
      </c>
      <c r="AK4785">
        <v>92.356178283691406</v>
      </c>
      <c r="AL4785">
        <v>-8.4896125793457031</v>
      </c>
      <c r="AM4785">
        <v>0.40969231724739075</v>
      </c>
      <c r="AN4785">
        <v>1</v>
      </c>
      <c r="AO4785">
        <v>-0.21956524252891541</v>
      </c>
      <c r="AP4785">
        <v>2.737391471862793</v>
      </c>
      <c r="AQ4785">
        <v>1</v>
      </c>
      <c r="AR4785">
        <v>0</v>
      </c>
      <c r="AS4785">
        <v>0.15999999642372131</v>
      </c>
      <c r="AT4785">
        <v>111115</v>
      </c>
      <c r="AU4785">
        <v>0.83390131632486975</v>
      </c>
      <c r="AV4785">
        <v>3.5586323799561268E-3</v>
      </c>
      <c r="AW4785">
        <v>304.33254089355466</v>
      </c>
      <c r="AX4785">
        <v>302.62044372558591</v>
      </c>
      <c r="AY4785">
        <v>320.00063737867822</v>
      </c>
      <c r="AZ4785">
        <v>1.5539443538108459</v>
      </c>
      <c r="BA4785">
        <v>4.5585462813930944</v>
      </c>
      <c r="BB4785">
        <v>49.358325193909188</v>
      </c>
      <c r="BC4785">
        <v>14.731574247864266</v>
      </c>
      <c r="BD4785">
        <v>30.326492309570313</v>
      </c>
      <c r="BE4785">
        <v>4.341003822552687</v>
      </c>
      <c r="BF4785">
        <v>0.23142104957031456</v>
      </c>
      <c r="BG4785">
        <v>3.197994383757905</v>
      </c>
      <c r="BH4785">
        <v>1.143009438794782</v>
      </c>
      <c r="BI4785">
        <v>0.14635247817620867</v>
      </c>
      <c r="BJ4785">
        <v>50.956580611868013</v>
      </c>
      <c r="BK4785">
        <v>0.84052593253212204</v>
      </c>
      <c r="BL4785">
        <v>71.38422594385807</v>
      </c>
      <c r="BM4785">
        <v>650.1613455636915</v>
      </c>
      <c r="BN4785">
        <v>1.4460845407748425E-2</v>
      </c>
    </row>
    <row r="4786" spans="1:66">
      <c r="A4786" t="s">
        <v>5389</v>
      </c>
      <c r="B4786" t="s">
        <v>3827</v>
      </c>
      <c r="C4786" s="4">
        <v>20190810</v>
      </c>
      <c r="D4786" t="s">
        <v>5022</v>
      </c>
      <c r="E4786" t="s">
        <v>5023</v>
      </c>
      <c r="F4786" t="s">
        <v>5388</v>
      </c>
      <c r="G4786">
        <v>2000</v>
      </c>
      <c r="H4786">
        <v>800</v>
      </c>
      <c r="K4786">
        <v>50</v>
      </c>
      <c r="L4786" t="s">
        <v>5402</v>
      </c>
      <c r="M4786">
        <v>10434.000023402274</v>
      </c>
      <c r="N4786">
        <v>0</v>
      </c>
      <c r="O4786">
        <v>14.435903996969385</v>
      </c>
      <c r="P4786">
        <v>0.24796629514701715</v>
      </c>
      <c r="Q4786">
        <v>662.10163166853249</v>
      </c>
      <c r="R4786">
        <v>3.5065159065352569</v>
      </c>
      <c r="S4786">
        <v>1.3604818234281684</v>
      </c>
      <c r="T4786">
        <v>31.16340446472168</v>
      </c>
      <c r="U4786">
        <v>6</v>
      </c>
      <c r="V4786">
        <v>1.4200000166893005</v>
      </c>
      <c r="W4786">
        <v>1</v>
      </c>
      <c r="X4786">
        <v>2.8400000333786011</v>
      </c>
      <c r="Y4786">
        <v>29.455591201782227</v>
      </c>
      <c r="Z4786">
        <v>31.16340446472168</v>
      </c>
      <c r="AA4786">
        <v>29.028144836425781</v>
      </c>
      <c r="AB4786">
        <v>800.33294677734375</v>
      </c>
      <c r="AC4786">
        <v>779.74383544921875</v>
      </c>
      <c r="AD4786">
        <v>30.514650344848633</v>
      </c>
      <c r="AE4786">
        <v>34.574031829833984</v>
      </c>
      <c r="AF4786">
        <v>68.253242492675781</v>
      </c>
      <c r="AG4786">
        <v>77.3330078125</v>
      </c>
      <c r="AH4786">
        <v>500.3641357421875</v>
      </c>
      <c r="AI4786">
        <v>2000.64306640625</v>
      </c>
      <c r="AJ4786">
        <v>17.402914047241211</v>
      </c>
      <c r="AK4786">
        <v>92.355430603027344</v>
      </c>
      <c r="AL4786">
        <v>-10.957489967346191</v>
      </c>
      <c r="AM4786">
        <v>0.45518621802330017</v>
      </c>
      <c r="AN4786">
        <v>1</v>
      </c>
      <c r="AO4786">
        <v>-0.21956524252891541</v>
      </c>
      <c r="AP4786">
        <v>2.737391471862793</v>
      </c>
      <c r="AQ4786">
        <v>1</v>
      </c>
      <c r="AR4786">
        <v>0</v>
      </c>
      <c r="AS4786">
        <v>0.15999999642372131</v>
      </c>
      <c r="AT4786">
        <v>111115</v>
      </c>
      <c r="AU4786">
        <v>0.83394022623697905</v>
      </c>
      <c r="AV4786">
        <v>3.506515906535257E-3</v>
      </c>
      <c r="AW4786">
        <v>304.31340446472166</v>
      </c>
      <c r="AX4786">
        <v>302.6055912017822</v>
      </c>
      <c r="AY4786">
        <v>320.10288347014284</v>
      </c>
      <c r="AZ4786">
        <v>1.5807727300697492</v>
      </c>
      <c r="BA4786">
        <v>4.5535814207552594</v>
      </c>
      <c r="BB4786">
        <v>49.304966595066652</v>
      </c>
      <c r="BC4786">
        <v>14.730934765232668</v>
      </c>
      <c r="BD4786">
        <v>30.309497833251953</v>
      </c>
      <c r="BE4786">
        <v>4.3367783429838633</v>
      </c>
      <c r="BF4786">
        <v>0.22805439294752153</v>
      </c>
      <c r="BG4786">
        <v>3.193099597327091</v>
      </c>
      <c r="BH4786">
        <v>1.1436787456567723</v>
      </c>
      <c r="BI4786">
        <v>0.14419851451611018</v>
      </c>
      <c r="BJ4786">
        <v>61.148681295714326</v>
      </c>
      <c r="BK4786">
        <v>0.84912711273579822</v>
      </c>
      <c r="BL4786">
        <v>71.319118765021202</v>
      </c>
      <c r="BM4786">
        <v>772.88169806652149</v>
      </c>
      <c r="BN4786">
        <v>1.3321003126557287E-2</v>
      </c>
    </row>
    <row r="4787" spans="1:66">
      <c r="A4787" t="s">
        <v>5389</v>
      </c>
      <c r="B4787" t="s">
        <v>3827</v>
      </c>
      <c r="C4787" s="4">
        <v>20190810</v>
      </c>
      <c r="D4787" t="s">
        <v>5022</v>
      </c>
      <c r="E4787" t="s">
        <v>5023</v>
      </c>
      <c r="F4787" t="s">
        <v>5388</v>
      </c>
      <c r="G4787">
        <v>2000</v>
      </c>
      <c r="H4787">
        <v>1000</v>
      </c>
      <c r="K4787">
        <v>51</v>
      </c>
      <c r="L4787" t="s">
        <v>5403</v>
      </c>
      <c r="M4787">
        <v>10574.000023402274</v>
      </c>
      <c r="N4787">
        <v>0</v>
      </c>
      <c r="O4787">
        <v>16.122198856475308</v>
      </c>
      <c r="P4787">
        <v>0.24028756423195399</v>
      </c>
      <c r="Q4787">
        <v>839.45995637665203</v>
      </c>
      <c r="R4787">
        <v>3.4017177858798626</v>
      </c>
      <c r="S4787">
        <v>1.3586896665452932</v>
      </c>
      <c r="T4787">
        <v>31.134025573730469</v>
      </c>
      <c r="U4787">
        <v>6</v>
      </c>
      <c r="V4787">
        <v>1.4200000166893005</v>
      </c>
      <c r="W4787">
        <v>1</v>
      </c>
      <c r="X4787">
        <v>2.8400000333786011</v>
      </c>
      <c r="Y4787">
        <v>29.443252563476563</v>
      </c>
      <c r="Z4787">
        <v>31.134025573730469</v>
      </c>
      <c r="AA4787">
        <v>29.028741836547852</v>
      </c>
      <c r="AB4787">
        <v>999.9647216796875</v>
      </c>
      <c r="AC4787">
        <v>976.6483154296875</v>
      </c>
      <c r="AD4787">
        <v>30.573295593261719</v>
      </c>
      <c r="AE4787">
        <v>34.511611938476563</v>
      </c>
      <c r="AF4787">
        <v>68.431892395019531</v>
      </c>
      <c r="AG4787">
        <v>77.246986389160156</v>
      </c>
      <c r="AH4787">
        <v>500.36392211914063</v>
      </c>
      <c r="AI4787">
        <v>2001.1199951171875</v>
      </c>
      <c r="AJ4787">
        <v>18.039834976196289</v>
      </c>
      <c r="AK4787">
        <v>92.353805541992188</v>
      </c>
      <c r="AL4787">
        <v>-14.992084503173828</v>
      </c>
      <c r="AM4787">
        <v>0.51580345630645752</v>
      </c>
      <c r="AN4787">
        <v>1</v>
      </c>
      <c r="AO4787">
        <v>-0.21956524252891541</v>
      </c>
      <c r="AP4787">
        <v>2.737391471862793</v>
      </c>
      <c r="AQ4787">
        <v>1</v>
      </c>
      <c r="AR4787">
        <v>0</v>
      </c>
      <c r="AS4787">
        <v>0.15999999642372131</v>
      </c>
      <c r="AT4787">
        <v>111115</v>
      </c>
      <c r="AU4787">
        <v>0.83393987019856752</v>
      </c>
      <c r="AV4787">
        <v>3.4017177858798628E-3</v>
      </c>
      <c r="AW4787">
        <v>304.28402557373045</v>
      </c>
      <c r="AX4787">
        <v>302.59325256347654</v>
      </c>
      <c r="AY4787">
        <v>320.17919206218721</v>
      </c>
      <c r="AZ4787">
        <v>1.6343712873714644</v>
      </c>
      <c r="BA4787">
        <v>4.5459683644520537</v>
      </c>
      <c r="BB4787">
        <v>49.223400571025259</v>
      </c>
      <c r="BC4787">
        <v>14.711788632548696</v>
      </c>
      <c r="BD4787">
        <v>30.288639068603516</v>
      </c>
      <c r="BE4787">
        <v>4.331596952202613</v>
      </c>
      <c r="BF4787">
        <v>0.22154317375058655</v>
      </c>
      <c r="BG4787">
        <v>3.1872786979067604</v>
      </c>
      <c r="BH4787">
        <v>1.1443182542958525</v>
      </c>
      <c r="BI4787">
        <v>0.14003478789109278</v>
      </c>
      <c r="BJ4787">
        <v>77.527321571498575</v>
      </c>
      <c r="BK4787">
        <v>0.85953146400229252</v>
      </c>
      <c r="BL4787">
        <v>71.239570175312025</v>
      </c>
      <c r="BM4787">
        <v>968.98459423235045</v>
      </c>
      <c r="BN4787">
        <v>1.1853011117541076E-2</v>
      </c>
    </row>
    <row r="4788" spans="1:66">
      <c r="A4788" t="s">
        <v>5389</v>
      </c>
      <c r="B4788" t="s">
        <v>3827</v>
      </c>
      <c r="C4788" s="4">
        <v>20190810</v>
      </c>
      <c r="D4788" t="s">
        <v>5022</v>
      </c>
      <c r="E4788" t="s">
        <v>5023</v>
      </c>
      <c r="F4788" t="s">
        <v>5388</v>
      </c>
      <c r="G4788">
        <v>2000</v>
      </c>
      <c r="H4788">
        <v>1400</v>
      </c>
      <c r="K4788">
        <v>52</v>
      </c>
      <c r="L4788" t="s">
        <v>5404</v>
      </c>
      <c r="M4788">
        <v>10704.000023402274</v>
      </c>
      <c r="N4788">
        <v>0</v>
      </c>
      <c r="O4788">
        <v>18.286130935331951</v>
      </c>
      <c r="P4788">
        <v>0.23200645543451753</v>
      </c>
      <c r="Q4788">
        <v>1206.1436614475881</v>
      </c>
      <c r="R4788">
        <v>3.3095262571803028</v>
      </c>
      <c r="S4788">
        <v>1.3653736224187143</v>
      </c>
      <c r="T4788">
        <v>31.140958786010742</v>
      </c>
      <c r="U4788">
        <v>6</v>
      </c>
      <c r="V4788">
        <v>1.4200000166893005</v>
      </c>
      <c r="W4788">
        <v>1</v>
      </c>
      <c r="X4788">
        <v>2.8400000333786011</v>
      </c>
      <c r="Y4788">
        <v>29.438796997070313</v>
      </c>
      <c r="Z4788">
        <v>31.140958786010742</v>
      </c>
      <c r="AA4788">
        <v>29.029260635375977</v>
      </c>
      <c r="AB4788">
        <v>1399.938720703125</v>
      </c>
      <c r="AC4788">
        <v>1372.5587158203125</v>
      </c>
      <c r="AD4788">
        <v>30.626569747924805</v>
      </c>
      <c r="AE4788">
        <v>34.459136962890625</v>
      </c>
      <c r="AF4788">
        <v>68.567840576171875</v>
      </c>
      <c r="AG4788">
        <v>77.148330688476563</v>
      </c>
      <c r="AH4788">
        <v>500.26251220703125</v>
      </c>
      <c r="AI4788">
        <v>2000.7796630859375</v>
      </c>
      <c r="AJ4788">
        <v>18.708215713500977</v>
      </c>
      <c r="AK4788">
        <v>92.352584838867188</v>
      </c>
      <c r="AL4788">
        <v>-24.022668838500977</v>
      </c>
      <c r="AM4788">
        <v>0.61822140216827393</v>
      </c>
      <c r="AN4788">
        <v>1</v>
      </c>
      <c r="AO4788">
        <v>-0.21956524252891541</v>
      </c>
      <c r="AP4788">
        <v>2.737391471862793</v>
      </c>
      <c r="AQ4788">
        <v>1</v>
      </c>
      <c r="AR4788">
        <v>0</v>
      </c>
      <c r="AS4788">
        <v>0.15999999642372131</v>
      </c>
      <c r="AT4788">
        <v>111115</v>
      </c>
      <c r="AU4788">
        <v>0.83377085367838533</v>
      </c>
      <c r="AV4788">
        <v>3.3095262571803028E-3</v>
      </c>
      <c r="AW4788">
        <v>304.29095878601072</v>
      </c>
      <c r="AX4788">
        <v>302.58879699707029</v>
      </c>
      <c r="AY4788">
        <v>320.12473893840433</v>
      </c>
      <c r="AZ4788">
        <v>1.6766188756937759</v>
      </c>
      <c r="BA4788">
        <v>4.5477639922582149</v>
      </c>
      <c r="BB4788">
        <v>49.2434943774769</v>
      </c>
      <c r="BC4788">
        <v>14.784357414586275</v>
      </c>
      <c r="BD4788">
        <v>30.289877891540527</v>
      </c>
      <c r="BE4788">
        <v>4.3319045294547456</v>
      </c>
      <c r="BF4788">
        <v>0.21448468405828419</v>
      </c>
      <c r="BG4788">
        <v>3.1823903698395006</v>
      </c>
      <c r="BH4788">
        <v>1.1495141596152449</v>
      </c>
      <c r="BI4788">
        <v>0.13552423267145911</v>
      </c>
      <c r="BJ4788">
        <v>111.39048482170028</v>
      </c>
      <c r="BK4788">
        <v>0.87875560261677688</v>
      </c>
      <c r="BL4788">
        <v>71.032107602275673</v>
      </c>
      <c r="BM4788">
        <v>1363.866364949693</v>
      </c>
      <c r="BN4788">
        <v>9.5236780787955853E-3</v>
      </c>
    </row>
    <row r="4789" spans="1:66">
      <c r="A4789" t="s">
        <v>5389</v>
      </c>
      <c r="B4789" t="s">
        <v>3827</v>
      </c>
      <c r="C4789" s="4">
        <v>20190810</v>
      </c>
      <c r="D4789" t="s">
        <v>5022</v>
      </c>
      <c r="E4789" t="s">
        <v>5023</v>
      </c>
      <c r="F4789" t="s">
        <v>5388</v>
      </c>
      <c r="G4789">
        <v>2000</v>
      </c>
      <c r="H4789">
        <v>1800</v>
      </c>
      <c r="K4789">
        <v>53</v>
      </c>
      <c r="L4789" t="s">
        <v>244</v>
      </c>
      <c r="M4789">
        <v>10801.000023402274</v>
      </c>
      <c r="N4789">
        <v>0</v>
      </c>
      <c r="O4789">
        <v>19.517056710432517</v>
      </c>
      <c r="P4789">
        <v>0.2255178710261081</v>
      </c>
      <c r="Q4789">
        <v>1580.7952012980627</v>
      </c>
      <c r="R4789">
        <v>3.2455940871425502</v>
      </c>
      <c r="S4789">
        <v>1.3746342674116856</v>
      </c>
      <c r="T4789">
        <v>31.152431488037109</v>
      </c>
      <c r="U4789">
        <v>6</v>
      </c>
      <c r="V4789">
        <v>1.4200000166893005</v>
      </c>
      <c r="W4789">
        <v>1</v>
      </c>
      <c r="X4789">
        <v>2.8400000333786011</v>
      </c>
      <c r="Y4789">
        <v>29.435380935668945</v>
      </c>
      <c r="Z4789">
        <v>31.152431488037109</v>
      </c>
      <c r="AA4789">
        <v>29.028942108154297</v>
      </c>
      <c r="AB4789">
        <v>1800.173828125</v>
      </c>
      <c r="AC4789">
        <v>1769.8800048828125</v>
      </c>
      <c r="AD4789">
        <v>30.632867813110352</v>
      </c>
      <c r="AE4789">
        <v>34.391178131103516</v>
      </c>
      <c r="AF4789">
        <v>68.595207214355469</v>
      </c>
      <c r="AG4789">
        <v>77.011077880859375</v>
      </c>
      <c r="AH4789">
        <v>500.32711791992188</v>
      </c>
      <c r="AI4789">
        <v>2000.8509521484375</v>
      </c>
      <c r="AJ4789">
        <v>19.029788970947266</v>
      </c>
      <c r="AK4789">
        <v>92.352241516113281</v>
      </c>
      <c r="AL4789">
        <v>-33.890785217285156</v>
      </c>
      <c r="AM4789">
        <v>0.70545244216918945</v>
      </c>
      <c r="AN4789">
        <v>1</v>
      </c>
      <c r="AO4789">
        <v>-0.21956524252891541</v>
      </c>
      <c r="AP4789">
        <v>2.737391471862793</v>
      </c>
      <c r="AQ4789">
        <v>1</v>
      </c>
      <c r="AR4789">
        <v>0</v>
      </c>
      <c r="AS4789">
        <v>0.15999999642372131</v>
      </c>
      <c r="AT4789">
        <v>111115</v>
      </c>
      <c r="AU4789">
        <v>0.83387852986653632</v>
      </c>
      <c r="AV4789">
        <v>3.2455940871425502E-3</v>
      </c>
      <c r="AW4789">
        <v>304.30243148803709</v>
      </c>
      <c r="AX4789">
        <v>302.58538093566892</v>
      </c>
      <c r="AY4789">
        <v>320.13614518814938</v>
      </c>
      <c r="AZ4789">
        <v>1.7055120987116827</v>
      </c>
      <c r="BA4789">
        <v>4.5507366561990308</v>
      </c>
      <c r="BB4789">
        <v>49.275865766669405</v>
      </c>
      <c r="BC4789">
        <v>14.884687635565889</v>
      </c>
      <c r="BD4789">
        <v>30.293906211853027</v>
      </c>
      <c r="BE4789">
        <v>4.3329048198390678</v>
      </c>
      <c r="BF4789">
        <v>0.20892742473346951</v>
      </c>
      <c r="BG4789">
        <v>3.1761023887873452</v>
      </c>
      <c r="BH4789">
        <v>1.1568024310517226</v>
      </c>
      <c r="BI4789">
        <v>0.13197529392046298</v>
      </c>
      <c r="BJ4789">
        <v>145.98998021779161</v>
      </c>
      <c r="BK4789">
        <v>0.89316518460963712</v>
      </c>
      <c r="BL4789">
        <v>70.793536234353311</v>
      </c>
      <c r="BM4789">
        <v>1760.6025308513283</v>
      </c>
      <c r="BN4789">
        <v>7.8477761857460773E-3</v>
      </c>
    </row>
    <row r="4790" spans="1:66">
      <c r="A4790" t="s">
        <v>5389</v>
      </c>
      <c r="B4790" t="s">
        <v>3827</v>
      </c>
      <c r="C4790" s="4">
        <v>20190810</v>
      </c>
      <c r="D4790" t="s">
        <v>5022</v>
      </c>
      <c r="E4790" t="s">
        <v>5023</v>
      </c>
      <c r="F4790" t="s">
        <v>5388</v>
      </c>
      <c r="G4790">
        <v>2000</v>
      </c>
      <c r="H4790">
        <v>400</v>
      </c>
      <c r="K4790">
        <v>54</v>
      </c>
      <c r="L4790" t="s">
        <v>5405</v>
      </c>
      <c r="M4790">
        <v>10897.000023402274</v>
      </c>
      <c r="N4790">
        <v>0</v>
      </c>
      <c r="O4790">
        <v>7.5522470927080532</v>
      </c>
      <c r="P4790">
        <v>0.21544296015449987</v>
      </c>
      <c r="Q4790">
        <v>320.77832576087422</v>
      </c>
      <c r="R4790">
        <v>3.1816906521760036</v>
      </c>
      <c r="S4790">
        <v>1.4060826410280995</v>
      </c>
      <c r="T4790">
        <v>31.177536010742188</v>
      </c>
      <c r="U4790">
        <v>6</v>
      </c>
      <c r="V4790">
        <v>1.4200000166893005</v>
      </c>
      <c r="W4790">
        <v>1</v>
      </c>
      <c r="X4790">
        <v>2.8400000333786011</v>
      </c>
      <c r="Y4790">
        <v>29.432573318481445</v>
      </c>
      <c r="Z4790">
        <v>31.177536010742188</v>
      </c>
      <c r="AA4790">
        <v>29.028892517089844</v>
      </c>
      <c r="AB4790">
        <v>399.98782348632813</v>
      </c>
      <c r="AC4790">
        <v>389.44467163085938</v>
      </c>
      <c r="AD4790">
        <v>30.435976028442383</v>
      </c>
      <c r="AE4790">
        <v>34.121471405029297</v>
      </c>
      <c r="AF4790">
        <v>68.164710998535156</v>
      </c>
      <c r="AG4790">
        <v>76.418777465820313</v>
      </c>
      <c r="AH4790">
        <v>500.30615234375</v>
      </c>
      <c r="AI4790">
        <v>2000.8153076171875</v>
      </c>
      <c r="AJ4790">
        <v>18.526298522949219</v>
      </c>
      <c r="AK4790">
        <v>92.351371765136719</v>
      </c>
      <c r="AL4790">
        <v>-3.6673445701599121</v>
      </c>
      <c r="AM4790">
        <v>0.29958257079124451</v>
      </c>
      <c r="AN4790">
        <v>1</v>
      </c>
      <c r="AO4790">
        <v>-0.21956524252891541</v>
      </c>
      <c r="AP4790">
        <v>2.737391471862793</v>
      </c>
      <c r="AQ4790">
        <v>1</v>
      </c>
      <c r="AR4790">
        <v>0</v>
      </c>
      <c r="AS4790">
        <v>0.15999999642372131</v>
      </c>
      <c r="AT4790">
        <v>111115</v>
      </c>
      <c r="AU4790">
        <v>0.83384358723958318</v>
      </c>
      <c r="AV4790">
        <v>3.1816906521760033E-3</v>
      </c>
      <c r="AW4790">
        <v>304.32753601074216</v>
      </c>
      <c r="AX4790">
        <v>302.58257331848142</v>
      </c>
      <c r="AY4790">
        <v>320.13044206327686</v>
      </c>
      <c r="AZ4790">
        <v>1.7324460960140631</v>
      </c>
      <c r="BA4790">
        <v>4.5572473319274422</v>
      </c>
      <c r="BB4790">
        <v>49.346828799870998</v>
      </c>
      <c r="BC4790">
        <v>15.225357394841701</v>
      </c>
      <c r="BD4790">
        <v>30.305054664611816</v>
      </c>
      <c r="BE4790">
        <v>4.3356741917670734</v>
      </c>
      <c r="BF4790">
        <v>0.20025181792786595</v>
      </c>
      <c r="BG4790">
        <v>3.1511646908993427</v>
      </c>
      <c r="BH4790">
        <v>1.1845095008677307</v>
      </c>
      <c r="BI4790">
        <v>0.12643896975423505</v>
      </c>
      <c r="BJ4790">
        <v>29.624318416540628</v>
      </c>
      <c r="BK4790">
        <v>0.82368138307699967</v>
      </c>
      <c r="BL4790">
        <v>70.072778651280103</v>
      </c>
      <c r="BM4790">
        <v>385.8546950620821</v>
      </c>
      <c r="BN4790">
        <v>1.3715187235494397E-2</v>
      </c>
    </row>
    <row r="4792" spans="1:66">
      <c r="A4792" t="s">
        <v>5407</v>
      </c>
      <c r="B4792" t="s">
        <v>3827</v>
      </c>
      <c r="C4792" s="4">
        <v>20190810</v>
      </c>
      <c r="D4792" t="s">
        <v>5022</v>
      </c>
      <c r="E4792" t="s">
        <v>5023</v>
      </c>
      <c r="F4792" t="s">
        <v>5406</v>
      </c>
      <c r="G4792">
        <v>2000</v>
      </c>
      <c r="H4792">
        <v>400</v>
      </c>
      <c r="K4792">
        <v>55</v>
      </c>
      <c r="L4792" t="s">
        <v>5408</v>
      </c>
      <c r="M4792">
        <v>12525.000023402274</v>
      </c>
      <c r="N4792">
        <v>0</v>
      </c>
      <c r="O4792">
        <v>15.163419433101067</v>
      </c>
      <c r="P4792">
        <v>0.18677484743978359</v>
      </c>
      <c r="Q4792">
        <v>233.31413691575156</v>
      </c>
      <c r="R4792">
        <v>3.4825555052424799</v>
      </c>
      <c r="S4792">
        <v>1.7516977798902387</v>
      </c>
      <c r="T4792">
        <v>32.942302703857422</v>
      </c>
      <c r="U4792">
        <v>6</v>
      </c>
      <c r="V4792">
        <v>1.4200000166893005</v>
      </c>
      <c r="W4792">
        <v>1</v>
      </c>
      <c r="X4792">
        <v>2.8400000333786011</v>
      </c>
      <c r="Y4792">
        <v>29.556707382202148</v>
      </c>
      <c r="Z4792">
        <v>32.942302703857422</v>
      </c>
      <c r="AA4792">
        <v>29.029499053955078</v>
      </c>
      <c r="AB4792">
        <v>399.96707153320313</v>
      </c>
      <c r="AC4792">
        <v>380.19253540039063</v>
      </c>
      <c r="AD4792">
        <v>31.548488616943359</v>
      </c>
      <c r="AE4792">
        <v>35.576755523681641</v>
      </c>
      <c r="AF4792">
        <v>70.120223999023438</v>
      </c>
      <c r="AG4792">
        <v>79.073524475097656</v>
      </c>
      <c r="AH4792">
        <v>500.26339721679688</v>
      </c>
      <c r="AI4792">
        <v>1998.884765625</v>
      </c>
      <c r="AJ4792">
        <v>16.162473678588867</v>
      </c>
      <c r="AK4792">
        <v>92.308975219726563</v>
      </c>
      <c r="AL4792">
        <v>-3.1083433628082275</v>
      </c>
      <c r="AM4792">
        <v>0.33504247665405273</v>
      </c>
      <c r="AN4792">
        <v>1</v>
      </c>
      <c r="AO4792">
        <v>-0.21956524252891541</v>
      </c>
      <c r="AP4792">
        <v>2.737391471862793</v>
      </c>
      <c r="AQ4792">
        <v>1</v>
      </c>
      <c r="AR4792">
        <v>0</v>
      </c>
      <c r="AS4792">
        <v>0.15999999642372131</v>
      </c>
      <c r="AT4792">
        <v>111115</v>
      </c>
      <c r="AU4792">
        <v>0.83377232869466122</v>
      </c>
      <c r="AV4792">
        <v>3.4825555052424798E-3</v>
      </c>
      <c r="AW4792">
        <v>306.0923027038574</v>
      </c>
      <c r="AX4792">
        <v>302.70670738220213</v>
      </c>
      <c r="AY4792">
        <v>319.82155535143102</v>
      </c>
      <c r="AZ4792">
        <v>1.3614789388596316</v>
      </c>
      <c r="BA4792">
        <v>5.0357516239240372</v>
      </c>
      <c r="BB4792">
        <v>54.553217733565418</v>
      </c>
      <c r="BC4792">
        <v>18.976462209883778</v>
      </c>
      <c r="BD4792">
        <v>31.249505043029785</v>
      </c>
      <c r="BE4792">
        <v>4.5759569638104853</v>
      </c>
      <c r="BF4792">
        <v>0.17524943011944355</v>
      </c>
      <c r="BG4792">
        <v>3.2840538440337985</v>
      </c>
      <c r="BH4792">
        <v>1.2919031197766868</v>
      </c>
      <c r="BI4792">
        <v>0.11051117877206031</v>
      </c>
      <c r="BJ4792">
        <v>21.536988882968004</v>
      </c>
      <c r="BK4792">
        <v>0.61367363951541654</v>
      </c>
      <c r="BL4792">
        <v>65.821005297446007</v>
      </c>
      <c r="BM4792">
        <v>372.98457202218827</v>
      </c>
      <c r="BN4792">
        <v>2.6759056156729379E-2</v>
      </c>
    </row>
    <row r="4793" spans="1:66">
      <c r="A4793" t="s">
        <v>5407</v>
      </c>
      <c r="B4793" t="s">
        <v>3827</v>
      </c>
      <c r="C4793" s="4">
        <v>20190810</v>
      </c>
      <c r="D4793" t="s">
        <v>5022</v>
      </c>
      <c r="E4793" t="s">
        <v>5023</v>
      </c>
      <c r="F4793" t="s">
        <v>5406</v>
      </c>
      <c r="G4793">
        <v>2000</v>
      </c>
      <c r="H4793">
        <v>325</v>
      </c>
      <c r="K4793">
        <v>56</v>
      </c>
      <c r="L4793" t="s">
        <v>5409</v>
      </c>
      <c r="M4793">
        <v>12607.000023402274</v>
      </c>
      <c r="N4793">
        <v>0</v>
      </c>
      <c r="O4793">
        <v>11.965474236747212</v>
      </c>
      <c r="P4793">
        <v>0.18787299274721606</v>
      </c>
      <c r="Q4793">
        <v>193.87445882726013</v>
      </c>
      <c r="R4793">
        <v>3.4943988233971193</v>
      </c>
      <c r="S4793">
        <v>1.7481256365645566</v>
      </c>
      <c r="T4793">
        <v>32.913719177246094</v>
      </c>
      <c r="U4793">
        <v>6</v>
      </c>
      <c r="V4793">
        <v>1.4200000166893005</v>
      </c>
      <c r="W4793">
        <v>1</v>
      </c>
      <c r="X4793">
        <v>2.8400000333786011</v>
      </c>
      <c r="Y4793">
        <v>29.547334671020508</v>
      </c>
      <c r="Z4793">
        <v>32.913719177246094</v>
      </c>
      <c r="AA4793">
        <v>29.027763366699219</v>
      </c>
      <c r="AB4793">
        <v>325.11175537109375</v>
      </c>
      <c r="AC4793">
        <v>309.4630126953125</v>
      </c>
      <c r="AD4793">
        <v>31.485776901245117</v>
      </c>
      <c r="AE4793">
        <v>35.528141021728516</v>
      </c>
      <c r="AF4793">
        <v>70.018104553222656</v>
      </c>
      <c r="AG4793">
        <v>79.007514953613281</v>
      </c>
      <c r="AH4793">
        <v>500.23934936523438</v>
      </c>
      <c r="AI4793">
        <v>2000.387939453125</v>
      </c>
      <c r="AJ4793">
        <v>15.223440170288086</v>
      </c>
      <c r="AK4793">
        <v>92.308250427246094</v>
      </c>
      <c r="AL4793">
        <v>-2.1038954257965088</v>
      </c>
      <c r="AM4793">
        <v>0.30242529511451721</v>
      </c>
      <c r="AN4793">
        <v>1</v>
      </c>
      <c r="AO4793">
        <v>-0.21956524252891541</v>
      </c>
      <c r="AP4793">
        <v>2.737391471862793</v>
      </c>
      <c r="AQ4793">
        <v>1</v>
      </c>
      <c r="AR4793">
        <v>0</v>
      </c>
      <c r="AS4793">
        <v>0.15999999642372131</v>
      </c>
      <c r="AT4793">
        <v>111115</v>
      </c>
      <c r="AU4793">
        <v>0.83373224894205711</v>
      </c>
      <c r="AV4793">
        <v>3.4943988233971193E-3</v>
      </c>
      <c r="AW4793">
        <v>306.06371917724607</v>
      </c>
      <c r="AX4793">
        <v>302.69733467102049</v>
      </c>
      <c r="AY4793">
        <v>320.06206315855525</v>
      </c>
      <c r="AZ4793">
        <v>1.3610881653850888</v>
      </c>
      <c r="BA4793">
        <v>5.0276661752127874</v>
      </c>
      <c r="BB4793">
        <v>54.466054246964696</v>
      </c>
      <c r="BC4793">
        <v>18.93791322523618</v>
      </c>
      <c r="BD4793">
        <v>31.230526924133301</v>
      </c>
      <c r="BE4793">
        <v>4.5710167810781908</v>
      </c>
      <c r="BF4793">
        <v>0.1762158786280823</v>
      </c>
      <c r="BG4793">
        <v>3.2795405386482308</v>
      </c>
      <c r="BH4793">
        <v>1.29147624242996</v>
      </c>
      <c r="BI4793">
        <v>0.11112609978268362</v>
      </c>
      <c r="BJ4793">
        <v>17.896212096873541</v>
      </c>
      <c r="BK4793">
        <v>0.62648669105455512</v>
      </c>
      <c r="BL4793">
        <v>65.850668801526041</v>
      </c>
      <c r="BM4793">
        <v>303.77519930455281</v>
      </c>
      <c r="BN4793">
        <v>2.5938077987310668E-2</v>
      </c>
    </row>
    <row r="4794" spans="1:66">
      <c r="A4794" t="s">
        <v>5407</v>
      </c>
      <c r="B4794" t="s">
        <v>3827</v>
      </c>
      <c r="C4794" s="4">
        <v>20190810</v>
      </c>
      <c r="D4794" t="s">
        <v>5022</v>
      </c>
      <c r="E4794" t="s">
        <v>5023</v>
      </c>
      <c r="F4794" t="s">
        <v>5406</v>
      </c>
      <c r="G4794">
        <v>2000</v>
      </c>
      <c r="H4794">
        <v>250</v>
      </c>
      <c r="K4794">
        <v>57</v>
      </c>
      <c r="L4794" t="s">
        <v>5410</v>
      </c>
      <c r="M4794">
        <v>12694.000023402274</v>
      </c>
      <c r="N4794">
        <v>0</v>
      </c>
      <c r="O4794">
        <v>8.5250237760969227</v>
      </c>
      <c r="P4794">
        <v>0.18897664120060623</v>
      </c>
      <c r="Q4794">
        <v>156.28012164075983</v>
      </c>
      <c r="R4794">
        <v>3.4919350801558506</v>
      </c>
      <c r="S4794">
        <v>1.7377716603908486</v>
      </c>
      <c r="T4794">
        <v>32.816036224365234</v>
      </c>
      <c r="U4794">
        <v>6</v>
      </c>
      <c r="V4794">
        <v>1.4200000166893005</v>
      </c>
      <c r="W4794">
        <v>1</v>
      </c>
      <c r="X4794">
        <v>2.8400000333786011</v>
      </c>
      <c r="Y4794">
        <v>29.521034240722656</v>
      </c>
      <c r="Z4794">
        <v>32.816036224365234</v>
      </c>
      <c r="AA4794">
        <v>29.026948928833008</v>
      </c>
      <c r="AB4794">
        <v>249.9659423828125</v>
      </c>
      <c r="AC4794">
        <v>238.74311828613281</v>
      </c>
      <c r="AD4794">
        <v>31.302270889282227</v>
      </c>
      <c r="AE4794">
        <v>35.341758728027344</v>
      </c>
      <c r="AF4794">
        <v>69.71588134765625</v>
      </c>
      <c r="AG4794">
        <v>78.712562561035156</v>
      </c>
      <c r="AH4794">
        <v>500.33926391601563</v>
      </c>
      <c r="AI4794">
        <v>2000.825927734375</v>
      </c>
      <c r="AJ4794">
        <v>13.272418022155762</v>
      </c>
      <c r="AK4794">
        <v>92.30859375</v>
      </c>
      <c r="AL4794">
        <v>-1.252924919128418</v>
      </c>
      <c r="AM4794">
        <v>0.25498420000076294</v>
      </c>
      <c r="AN4794">
        <v>1</v>
      </c>
      <c r="AO4794">
        <v>-0.21956524252891541</v>
      </c>
      <c r="AP4794">
        <v>2.737391471862793</v>
      </c>
      <c r="AQ4794">
        <v>1</v>
      </c>
      <c r="AR4794">
        <v>0</v>
      </c>
      <c r="AS4794">
        <v>0.15999999642372131</v>
      </c>
      <c r="AT4794">
        <v>111115</v>
      </c>
      <c r="AU4794">
        <v>0.83389877319335926</v>
      </c>
      <c r="AV4794">
        <v>3.4919350801558505E-3</v>
      </c>
      <c r="AW4794">
        <v>305.96603622436521</v>
      </c>
      <c r="AX4794">
        <v>302.67103424072263</v>
      </c>
      <c r="AY4794">
        <v>320.13214128198888</v>
      </c>
      <c r="AZ4794">
        <v>1.3729188654534361</v>
      </c>
      <c r="BA4794">
        <v>5.0001197092268415</v>
      </c>
      <c r="BB4794">
        <v>54.167434537771207</v>
      </c>
      <c r="BC4794">
        <v>18.825675809743863</v>
      </c>
      <c r="BD4794">
        <v>31.168535232543945</v>
      </c>
      <c r="BE4794">
        <v>4.554912113158081</v>
      </c>
      <c r="BF4794">
        <v>0.17718646426752574</v>
      </c>
      <c r="BG4794">
        <v>3.2623480488359928</v>
      </c>
      <c r="BH4794">
        <v>1.2925640643220881</v>
      </c>
      <c r="BI4794">
        <v>0.11174371421660836</v>
      </c>
      <c r="BJ4794">
        <v>14.425998259737483</v>
      </c>
      <c r="BK4794">
        <v>0.65459529373097425</v>
      </c>
      <c r="BL4794">
        <v>65.887011480049921</v>
      </c>
      <c r="BM4794">
        <v>234.69073027117935</v>
      </c>
      <c r="BN4794">
        <v>2.3933128451830179E-2</v>
      </c>
    </row>
    <row r="4795" spans="1:66">
      <c r="A4795" t="s">
        <v>5407</v>
      </c>
      <c r="B4795" t="s">
        <v>3827</v>
      </c>
      <c r="C4795" s="4">
        <v>20190810</v>
      </c>
      <c r="D4795" t="s">
        <v>5022</v>
      </c>
      <c r="E4795" t="s">
        <v>5023</v>
      </c>
      <c r="F4795" t="s">
        <v>5406</v>
      </c>
      <c r="G4795">
        <v>2000</v>
      </c>
      <c r="H4795">
        <v>175</v>
      </c>
      <c r="K4795">
        <v>58</v>
      </c>
      <c r="L4795" t="s">
        <v>5411</v>
      </c>
      <c r="M4795">
        <v>12782.000023402274</v>
      </c>
      <c r="N4795">
        <v>0</v>
      </c>
      <c r="O4795">
        <v>5.1153698040109745</v>
      </c>
      <c r="P4795">
        <v>0.19218795709452249</v>
      </c>
      <c r="Q4795">
        <v>118.50520389917753</v>
      </c>
      <c r="R4795">
        <v>3.5072599327436205</v>
      </c>
      <c r="S4795">
        <v>1.7185776685359184</v>
      </c>
      <c r="T4795">
        <v>32.683074951171875</v>
      </c>
      <c r="U4795">
        <v>6</v>
      </c>
      <c r="V4795">
        <v>1.4200000166893005</v>
      </c>
      <c r="W4795">
        <v>1</v>
      </c>
      <c r="X4795">
        <v>2.8400000333786011</v>
      </c>
      <c r="Y4795">
        <v>29.491077423095703</v>
      </c>
      <c r="Z4795">
        <v>32.683074951171875</v>
      </c>
      <c r="AA4795">
        <v>29.028087615966797</v>
      </c>
      <c r="AB4795">
        <v>174.82551574707031</v>
      </c>
      <c r="AC4795">
        <v>167.98411560058594</v>
      </c>
      <c r="AD4795">
        <v>31.087688446044922</v>
      </c>
      <c r="AE4795">
        <v>35.146083831787109</v>
      </c>
      <c r="AF4795">
        <v>69.3570556640625</v>
      </c>
      <c r="AG4795">
        <v>78.411392211914063</v>
      </c>
      <c r="AH4795">
        <v>500.2952880859375</v>
      </c>
      <c r="AI4795">
        <v>2000.755126953125</v>
      </c>
      <c r="AJ4795">
        <v>12.516237258911133</v>
      </c>
      <c r="AK4795">
        <v>92.307815551757813</v>
      </c>
      <c r="AL4795">
        <v>-0.47986966371536255</v>
      </c>
      <c r="AM4795">
        <v>0.20937225222587585</v>
      </c>
      <c r="AN4795">
        <v>1</v>
      </c>
      <c r="AO4795">
        <v>-0.21956524252891541</v>
      </c>
      <c r="AP4795">
        <v>2.737391471862793</v>
      </c>
      <c r="AQ4795">
        <v>1</v>
      </c>
      <c r="AR4795">
        <v>0</v>
      </c>
      <c r="AS4795">
        <v>0.15999999642372131</v>
      </c>
      <c r="AT4795">
        <v>111115</v>
      </c>
      <c r="AU4795">
        <v>0.8338254801432291</v>
      </c>
      <c r="AV4795">
        <v>3.5072599327436206E-3</v>
      </c>
      <c r="AW4795">
        <v>305.83307495117185</v>
      </c>
      <c r="AX4795">
        <v>302.64107742309568</v>
      </c>
      <c r="AY4795">
        <v>320.12081315724208</v>
      </c>
      <c r="AZ4795">
        <v>1.3796376698808839</v>
      </c>
      <c r="BA4795">
        <v>4.9628358922471403</v>
      </c>
      <c r="BB4795">
        <v>53.763983716681437</v>
      </c>
      <c r="BC4795">
        <v>18.617899884894328</v>
      </c>
      <c r="BD4795">
        <v>31.087076187133789</v>
      </c>
      <c r="BE4795">
        <v>4.5338252159203956</v>
      </c>
      <c r="BF4795">
        <v>0.18000658477584816</v>
      </c>
      <c r="BG4795">
        <v>3.2442582237112219</v>
      </c>
      <c r="BH4795">
        <v>1.2895669922091737</v>
      </c>
      <c r="BI4795">
        <v>0.11353859384848432</v>
      </c>
      <c r="BJ4795">
        <v>10.938956503448729</v>
      </c>
      <c r="BK4795">
        <v>0.70545481919818009</v>
      </c>
      <c r="BL4795">
        <v>66.05699074216497</v>
      </c>
      <c r="BM4795">
        <v>165.5525137857087</v>
      </c>
      <c r="BN4795">
        <v>2.0410800661335105E-2</v>
      </c>
    </row>
    <row r="4796" spans="1:66">
      <c r="A4796" t="s">
        <v>5407</v>
      </c>
      <c r="B4796" t="s">
        <v>3827</v>
      </c>
      <c r="C4796" s="4">
        <v>20190810</v>
      </c>
      <c r="D4796" t="s">
        <v>5022</v>
      </c>
      <c r="E4796" t="s">
        <v>5023</v>
      </c>
      <c r="F4796" t="s">
        <v>5406</v>
      </c>
      <c r="G4796">
        <v>2000</v>
      </c>
      <c r="H4796">
        <v>100</v>
      </c>
      <c r="K4796">
        <v>59</v>
      </c>
      <c r="L4796" t="s">
        <v>5412</v>
      </c>
      <c r="M4796">
        <v>12872.000023402274</v>
      </c>
      <c r="N4796">
        <v>0</v>
      </c>
      <c r="O4796">
        <v>1.6320877443184942</v>
      </c>
      <c r="P4796">
        <v>0.19740753900769592</v>
      </c>
      <c r="Q4796">
        <v>80.56184872894292</v>
      </c>
      <c r="R4796">
        <v>3.5702120404760525</v>
      </c>
      <c r="S4796">
        <v>1.7064221799166219</v>
      </c>
      <c r="T4796">
        <v>32.594123840332031</v>
      </c>
      <c r="U4796">
        <v>6</v>
      </c>
      <c r="V4796">
        <v>1.4200000166893005</v>
      </c>
      <c r="W4796">
        <v>1</v>
      </c>
      <c r="X4796">
        <v>2.8400000333786011</v>
      </c>
      <c r="Y4796">
        <v>29.469902038574219</v>
      </c>
      <c r="Z4796">
        <v>32.594123840332031</v>
      </c>
      <c r="AA4796">
        <v>29.027795791625977</v>
      </c>
      <c r="AB4796">
        <v>99.677909851074219</v>
      </c>
      <c r="AC4796">
        <v>97.303924560546875</v>
      </c>
      <c r="AD4796">
        <v>30.877979278564453</v>
      </c>
      <c r="AE4796">
        <v>35.009815216064453</v>
      </c>
      <c r="AF4796">
        <v>68.971794128417969</v>
      </c>
      <c r="AG4796">
        <v>78.201026916503906</v>
      </c>
      <c r="AH4796">
        <v>500.29376220703125</v>
      </c>
      <c r="AI4796">
        <v>2001.0587158203125</v>
      </c>
      <c r="AJ4796">
        <v>12.567278861999512</v>
      </c>
      <c r="AK4796">
        <v>92.305717468261719</v>
      </c>
      <c r="AL4796">
        <v>0.11164263635873795</v>
      </c>
      <c r="AM4796">
        <v>0.15766116976737976</v>
      </c>
      <c r="AN4796">
        <v>1</v>
      </c>
      <c r="AO4796">
        <v>-0.21956524252891541</v>
      </c>
      <c r="AP4796">
        <v>2.737391471862793</v>
      </c>
      <c r="AQ4796">
        <v>1</v>
      </c>
      <c r="AR4796">
        <v>0</v>
      </c>
      <c r="AS4796">
        <v>0.15999999642372131</v>
      </c>
      <c r="AT4796">
        <v>111115</v>
      </c>
      <c r="AU4796">
        <v>0.8338229370117185</v>
      </c>
      <c r="AV4796">
        <v>3.5702120404760523E-3</v>
      </c>
      <c r="AW4796">
        <v>305.74412384033201</v>
      </c>
      <c r="AX4796">
        <v>302.6199020385742</v>
      </c>
      <c r="AY4796">
        <v>320.16938737490636</v>
      </c>
      <c r="AZ4796">
        <v>1.3592787158854081</v>
      </c>
      <c r="BA4796">
        <v>4.9380282918667175</v>
      </c>
      <c r="BB4796">
        <v>53.49645100331518</v>
      </c>
      <c r="BC4796">
        <v>18.486635787250727</v>
      </c>
      <c r="BD4796">
        <v>31.032012939453125</v>
      </c>
      <c r="BE4796">
        <v>4.519619476748713</v>
      </c>
      <c r="BF4796">
        <v>0.18457760574113105</v>
      </c>
      <c r="BG4796">
        <v>3.2316061119500956</v>
      </c>
      <c r="BH4796">
        <v>1.2880133647986174</v>
      </c>
      <c r="BI4796">
        <v>0.11644894137509551</v>
      </c>
      <c r="BJ4796">
        <v>7.4363192474946445</v>
      </c>
      <c r="BK4796">
        <v>0.82794038465338282</v>
      </c>
      <c r="BL4796">
        <v>66.193103471657381</v>
      </c>
      <c r="BM4796">
        <v>96.528108212330565</v>
      </c>
      <c r="BN4796">
        <v>1.1191864725750192E-2</v>
      </c>
    </row>
    <row r="4797" spans="1:66">
      <c r="A4797" t="s">
        <v>5407</v>
      </c>
      <c r="B4797" t="s">
        <v>3827</v>
      </c>
      <c r="C4797" s="4">
        <v>20190810</v>
      </c>
      <c r="D4797" t="s">
        <v>5022</v>
      </c>
      <c r="E4797" t="s">
        <v>5023</v>
      </c>
      <c r="F4797" t="s">
        <v>5406</v>
      </c>
      <c r="G4797">
        <v>2000</v>
      </c>
      <c r="H4797">
        <v>66</v>
      </c>
      <c r="K4797">
        <v>60</v>
      </c>
      <c r="L4797" t="s">
        <v>5413</v>
      </c>
      <c r="M4797">
        <v>13014.000023402274</v>
      </c>
      <c r="N4797">
        <v>0</v>
      </c>
      <c r="O4797">
        <v>0.64847943444840417</v>
      </c>
      <c r="P4797">
        <v>0.20523140221485275</v>
      </c>
      <c r="Q4797">
        <v>68.857400654383426</v>
      </c>
      <c r="R4797">
        <v>3.6538537592101834</v>
      </c>
      <c r="S4797">
        <v>1.6844976067475326</v>
      </c>
      <c r="T4797">
        <v>32.476089477539063</v>
      </c>
      <c r="U4797">
        <v>6</v>
      </c>
      <c r="V4797">
        <v>1.4200000166893005</v>
      </c>
      <c r="W4797">
        <v>1</v>
      </c>
      <c r="X4797">
        <v>2.8400000333786011</v>
      </c>
      <c r="Y4797">
        <v>29.4476318359375</v>
      </c>
      <c r="Z4797">
        <v>32.476089477539063</v>
      </c>
      <c r="AA4797">
        <v>29.028322219848633</v>
      </c>
      <c r="AB4797">
        <v>77.535652160644531</v>
      </c>
      <c r="AC4797">
        <v>76.423065185546875</v>
      </c>
      <c r="AD4797">
        <v>30.66480827331543</v>
      </c>
      <c r="AE4797">
        <v>34.893871307373047</v>
      </c>
      <c r="AF4797">
        <v>68.58099365234375</v>
      </c>
      <c r="AG4797">
        <v>78.039176940917969</v>
      </c>
      <c r="AH4797">
        <v>500.30325317382813</v>
      </c>
      <c r="AI4797">
        <v>2000.2562255859375</v>
      </c>
      <c r="AJ4797">
        <v>11.869446754455566</v>
      </c>
      <c r="AK4797">
        <v>92.302131652832031</v>
      </c>
      <c r="AL4797">
        <v>7.9422555863857269E-2</v>
      </c>
      <c r="AM4797">
        <v>0.14244510233402252</v>
      </c>
      <c r="AN4797">
        <v>0.66666668653488159</v>
      </c>
      <c r="AO4797">
        <v>-0.21956524252891541</v>
      </c>
      <c r="AP4797">
        <v>2.737391471862793</v>
      </c>
      <c r="AQ4797">
        <v>1</v>
      </c>
      <c r="AR4797">
        <v>0</v>
      </c>
      <c r="AS4797">
        <v>0.15999999642372131</v>
      </c>
      <c r="AT4797">
        <v>111135</v>
      </c>
      <c r="AU4797">
        <v>0.8338387552897133</v>
      </c>
      <c r="AV4797">
        <v>3.6538537592101833E-3</v>
      </c>
      <c r="AW4797">
        <v>305.62608947753904</v>
      </c>
      <c r="AX4797">
        <v>302.59763183593748</v>
      </c>
      <c r="AY4797">
        <v>320.04098894027629</v>
      </c>
      <c r="AZ4797">
        <v>1.330846772691882</v>
      </c>
      <c r="BA4797">
        <v>4.9052763100376575</v>
      </c>
      <c r="BB4797">
        <v>53.143694757640553</v>
      </c>
      <c r="BC4797">
        <v>18.249823450267506</v>
      </c>
      <c r="BD4797">
        <v>30.961860656738281</v>
      </c>
      <c r="BE4797">
        <v>4.5015770968235076</v>
      </c>
      <c r="BF4797">
        <v>0.19139996465553755</v>
      </c>
      <c r="BG4797">
        <v>3.2207787032901249</v>
      </c>
      <c r="BH4797">
        <v>1.2807983935333827</v>
      </c>
      <c r="BI4797">
        <v>0.12079523468275984</v>
      </c>
      <c r="BJ4797">
        <v>6.3556848604727012</v>
      </c>
      <c r="BK4797">
        <v>0.90100286460907009</v>
      </c>
      <c r="BL4797">
        <v>66.499167156280464</v>
      </c>
      <c r="BM4797">
        <v>76.114809119977792</v>
      </c>
      <c r="BN4797">
        <v>5.6655653226194719E-3</v>
      </c>
    </row>
    <row r="4798" spans="1:66">
      <c r="A4798" t="s">
        <v>5407</v>
      </c>
      <c r="B4798" t="s">
        <v>3827</v>
      </c>
      <c r="C4798" s="4">
        <v>20190810</v>
      </c>
      <c r="D4798" t="s">
        <v>5022</v>
      </c>
      <c r="E4798" t="s">
        <v>5023</v>
      </c>
      <c r="F4798" t="s">
        <v>5406</v>
      </c>
      <c r="G4798">
        <v>2000</v>
      </c>
      <c r="H4798">
        <v>33</v>
      </c>
      <c r="K4798">
        <v>61</v>
      </c>
      <c r="L4798" t="s">
        <v>5414</v>
      </c>
      <c r="M4798">
        <v>13156.000023402274</v>
      </c>
      <c r="N4798">
        <v>0</v>
      </c>
      <c r="O4798">
        <v>0.71355606067971689</v>
      </c>
      <c r="P4798">
        <v>0.21132163844202728</v>
      </c>
      <c r="Q4798">
        <v>68.215234235603688</v>
      </c>
      <c r="R4798">
        <v>3.701787254253619</v>
      </c>
      <c r="S4798">
        <v>1.6610759871615777</v>
      </c>
      <c r="T4798">
        <v>32.349819183349609</v>
      </c>
      <c r="U4798">
        <v>6</v>
      </c>
      <c r="V4798">
        <v>1.4200000166893005</v>
      </c>
      <c r="W4798">
        <v>1</v>
      </c>
      <c r="X4798">
        <v>2.8400000333786011</v>
      </c>
      <c r="Y4798">
        <v>29.416051864624023</v>
      </c>
      <c r="Z4798">
        <v>32.349819183349609</v>
      </c>
      <c r="AA4798">
        <v>29.027620315551758</v>
      </c>
      <c r="AB4798">
        <v>77.307197570800781</v>
      </c>
      <c r="AC4798">
        <v>76.113533020019531</v>
      </c>
      <c r="AD4798">
        <v>30.486885070800781</v>
      </c>
      <c r="AE4798">
        <v>34.772018432617188</v>
      </c>
      <c r="AF4798">
        <v>68.304008483886719</v>
      </c>
      <c r="AG4798">
        <v>77.904586791992188</v>
      </c>
      <c r="AH4798">
        <v>500.29742431640625</v>
      </c>
      <c r="AI4798">
        <v>2001.41455078125</v>
      </c>
      <c r="AJ4798">
        <v>11.017508506774902</v>
      </c>
      <c r="AK4798">
        <v>92.297561645507813</v>
      </c>
      <c r="AL4798">
        <v>0.26669979095458984</v>
      </c>
      <c r="AM4798">
        <v>0.13458167016506195</v>
      </c>
      <c r="AN4798">
        <v>1</v>
      </c>
      <c r="AO4798">
        <v>-0.21956524252891541</v>
      </c>
      <c r="AP4798">
        <v>2.737391471862793</v>
      </c>
      <c r="AQ4798">
        <v>1</v>
      </c>
      <c r="AR4798">
        <v>0</v>
      </c>
      <c r="AS4798">
        <v>0.15999999642372131</v>
      </c>
      <c r="AT4798">
        <v>111135</v>
      </c>
      <c r="AU4798">
        <v>0.83382904052734363</v>
      </c>
      <c r="AV4798">
        <v>3.7017872542536188E-3</v>
      </c>
      <c r="AW4798">
        <v>305.49981918334959</v>
      </c>
      <c r="AX4798">
        <v>302.566051864624</v>
      </c>
      <c r="AY4798">
        <v>320.2263209673838</v>
      </c>
      <c r="AZ4798">
        <v>1.322864109702822</v>
      </c>
      <c r="BA4798">
        <v>4.8704485019847965</v>
      </c>
      <c r="BB4798">
        <v>52.768983439573283</v>
      </c>
      <c r="BC4798">
        <v>17.996965006956096</v>
      </c>
      <c r="BD4798">
        <v>30.882935523986816</v>
      </c>
      <c r="BE4798">
        <v>4.4813534640756805</v>
      </c>
      <c r="BF4798">
        <v>0.19668639520096395</v>
      </c>
      <c r="BG4798">
        <v>3.2093725148232188</v>
      </c>
      <c r="BH4798">
        <v>1.2719809492524616</v>
      </c>
      <c r="BI4798">
        <v>0.12416512504429764</v>
      </c>
      <c r="BJ4798">
        <v>6.2960997870233868</v>
      </c>
      <c r="BK4798">
        <v>0.89623003333272655</v>
      </c>
      <c r="BL4798">
        <v>66.803770479950842</v>
      </c>
      <c r="BM4798">
        <v>75.774342643049138</v>
      </c>
      <c r="BN4798">
        <v>6.2908147586019795E-3</v>
      </c>
    </row>
    <row r="4799" spans="1:66">
      <c r="A4799" t="s">
        <v>5407</v>
      </c>
      <c r="B4799" t="s">
        <v>3827</v>
      </c>
      <c r="C4799" s="4">
        <v>20190810</v>
      </c>
      <c r="D4799" t="s">
        <v>5022</v>
      </c>
      <c r="E4799" t="s">
        <v>5023</v>
      </c>
      <c r="F4799" t="s">
        <v>5406</v>
      </c>
      <c r="G4799">
        <v>2000</v>
      </c>
      <c r="H4799">
        <v>400</v>
      </c>
      <c r="K4799">
        <v>62</v>
      </c>
      <c r="L4799" t="s">
        <v>5415</v>
      </c>
      <c r="M4799">
        <v>13286.000023402274</v>
      </c>
      <c r="N4799">
        <v>0</v>
      </c>
      <c r="O4799">
        <v>14.031913599543344</v>
      </c>
      <c r="P4799">
        <v>0.21941455068821</v>
      </c>
      <c r="Q4799">
        <v>263.67516993350739</v>
      </c>
      <c r="R4799">
        <v>3.7299552774832874</v>
      </c>
      <c r="S4799">
        <v>1.6166992958242048</v>
      </c>
      <c r="T4799">
        <v>32.162994384765625</v>
      </c>
      <c r="U4799">
        <v>6</v>
      </c>
      <c r="V4799">
        <v>1.4200000166893005</v>
      </c>
      <c r="W4799">
        <v>1</v>
      </c>
      <c r="X4799">
        <v>2.8400000333786011</v>
      </c>
      <c r="Y4799">
        <v>29.38653564453125</v>
      </c>
      <c r="Z4799">
        <v>32.162994384765625</v>
      </c>
      <c r="AA4799">
        <v>29.0289306640625</v>
      </c>
      <c r="AB4799">
        <v>400.66796875</v>
      </c>
      <c r="AC4799">
        <v>382.13040161132813</v>
      </c>
      <c r="AD4799">
        <v>30.382570266723633</v>
      </c>
      <c r="AE4799">
        <v>34.700607299804688</v>
      </c>
      <c r="AF4799">
        <v>68.182746887207031</v>
      </c>
      <c r="AG4799">
        <v>77.873023986816406</v>
      </c>
      <c r="AH4799">
        <v>500.300048828125</v>
      </c>
      <c r="AI4799">
        <v>2001.045166015625</v>
      </c>
      <c r="AJ4799">
        <v>11.378106117248535</v>
      </c>
      <c r="AK4799">
        <v>92.292739868164063</v>
      </c>
      <c r="AL4799">
        <v>-3.3096857070922852</v>
      </c>
      <c r="AM4799">
        <v>0.30177336931228638</v>
      </c>
      <c r="AN4799">
        <v>1</v>
      </c>
      <c r="AO4799">
        <v>-0.21956524252891541</v>
      </c>
      <c r="AP4799">
        <v>2.737391471862793</v>
      </c>
      <c r="AQ4799">
        <v>1</v>
      </c>
      <c r="AR4799">
        <v>0</v>
      </c>
      <c r="AS4799">
        <v>0.15999999642372131</v>
      </c>
      <c r="AT4799">
        <v>111115</v>
      </c>
      <c r="AU4799">
        <v>0.83383341471354155</v>
      </c>
      <c r="AV4799">
        <v>3.7299552774832873E-3</v>
      </c>
      <c r="AW4799">
        <v>305.3129943847656</v>
      </c>
      <c r="AX4799">
        <v>302.53653564453123</v>
      </c>
      <c r="AY4799">
        <v>320.16721940620482</v>
      </c>
      <c r="AZ4799">
        <v>1.3301590792088807</v>
      </c>
      <c r="BA4799">
        <v>4.8193134186123938</v>
      </c>
      <c r="BB4799">
        <v>52.217687171239703</v>
      </c>
      <c r="BC4799">
        <v>17.517079871435016</v>
      </c>
      <c r="BD4799">
        <v>30.774765014648438</v>
      </c>
      <c r="BE4799">
        <v>4.4537646368265893</v>
      </c>
      <c r="BF4799">
        <v>0.20367861698885695</v>
      </c>
      <c r="BG4799">
        <v>3.202614122788189</v>
      </c>
      <c r="BH4799">
        <v>1.2511505140384003</v>
      </c>
      <c r="BI4799">
        <v>0.12862518888899388</v>
      </c>
      <c r="BJ4799">
        <v>24.335303868367152</v>
      </c>
      <c r="BK4799">
        <v>0.69001358913519861</v>
      </c>
      <c r="BL4799">
        <v>67.444785015458791</v>
      </c>
      <c r="BM4799">
        <v>375.46030191529115</v>
      </c>
      <c r="BN4799">
        <v>2.5205844432794632E-2</v>
      </c>
    </row>
    <row r="4800" spans="1:66">
      <c r="A4800" t="s">
        <v>5407</v>
      </c>
      <c r="B4800" t="s">
        <v>3827</v>
      </c>
      <c r="C4800" s="4">
        <v>20190810</v>
      </c>
      <c r="D4800" t="s">
        <v>5022</v>
      </c>
      <c r="E4800" t="s">
        <v>5023</v>
      </c>
      <c r="F4800" t="s">
        <v>5406</v>
      </c>
      <c r="G4800">
        <v>2000</v>
      </c>
      <c r="H4800">
        <v>400</v>
      </c>
      <c r="K4800">
        <v>63</v>
      </c>
      <c r="L4800" t="s">
        <v>5416</v>
      </c>
      <c r="M4800">
        <v>13376.000023402274</v>
      </c>
      <c r="N4800">
        <v>0</v>
      </c>
      <c r="O4800">
        <v>14.809910470091111</v>
      </c>
      <c r="P4800">
        <v>0.22394501361431737</v>
      </c>
      <c r="Q4800">
        <v>258.39867412811145</v>
      </c>
      <c r="R4800">
        <v>3.7708589071275185</v>
      </c>
      <c r="S4800">
        <v>1.6039224764091755</v>
      </c>
      <c r="T4800">
        <v>32.094779968261719</v>
      </c>
      <c r="U4800">
        <v>6</v>
      </c>
      <c r="V4800">
        <v>1.4200000166893005</v>
      </c>
      <c r="W4800">
        <v>1</v>
      </c>
      <c r="X4800">
        <v>2.8400000333786011</v>
      </c>
      <c r="Y4800">
        <v>29.374046325683594</v>
      </c>
      <c r="Z4800">
        <v>32.094779968261719</v>
      </c>
      <c r="AA4800">
        <v>29.028589248657227</v>
      </c>
      <c r="AB4800">
        <v>400.02468872070313</v>
      </c>
      <c r="AC4800">
        <v>380.54202270507813</v>
      </c>
      <c r="AD4800">
        <v>30.272920608520508</v>
      </c>
      <c r="AE4800">
        <v>34.638702392578125</v>
      </c>
      <c r="AF4800">
        <v>67.984298706054688</v>
      </c>
      <c r="AG4800">
        <v>77.788597106933594</v>
      </c>
      <c r="AH4800">
        <v>500.28720092773438</v>
      </c>
      <c r="AI4800">
        <v>2000.109375</v>
      </c>
      <c r="AJ4800">
        <v>12.01370906829834</v>
      </c>
      <c r="AK4800">
        <v>92.290901184082031</v>
      </c>
      <c r="AL4800">
        <v>-3.3095545768737793</v>
      </c>
      <c r="AM4800">
        <v>0.30145466327667236</v>
      </c>
      <c r="AN4800">
        <v>1</v>
      </c>
      <c r="AO4800">
        <v>-0.21956524252891541</v>
      </c>
      <c r="AP4800">
        <v>2.737391471862793</v>
      </c>
      <c r="AQ4800">
        <v>1</v>
      </c>
      <c r="AR4800">
        <v>0</v>
      </c>
      <c r="AS4800">
        <v>0.15999999642372131</v>
      </c>
      <c r="AT4800">
        <v>111115</v>
      </c>
      <c r="AU4800">
        <v>0.83381200154622392</v>
      </c>
      <c r="AV4800">
        <v>3.7708589071275187E-3</v>
      </c>
      <c r="AW4800">
        <v>305.2447799682617</v>
      </c>
      <c r="AX4800">
        <v>302.52404632568357</v>
      </c>
      <c r="AY4800">
        <v>320.01749284705147</v>
      </c>
      <c r="AZ4800">
        <v>1.3164805053874973</v>
      </c>
      <c r="BA4800">
        <v>4.8007595360674289</v>
      </c>
      <c r="BB4800">
        <v>52.017690525005349</v>
      </c>
      <c r="BC4800">
        <v>17.378988132427224</v>
      </c>
      <c r="BD4800">
        <v>30.734413146972656</v>
      </c>
      <c r="BE4800">
        <v>4.4435108739471767</v>
      </c>
      <c r="BF4800">
        <v>0.20757677973494754</v>
      </c>
      <c r="BG4800">
        <v>3.1968370596582534</v>
      </c>
      <c r="BH4800">
        <v>1.2466738142889233</v>
      </c>
      <c r="BI4800">
        <v>0.13111305908638674</v>
      </c>
      <c r="BJ4800">
        <v>23.847846500055347</v>
      </c>
      <c r="BK4800">
        <v>0.67902796198771365</v>
      </c>
      <c r="BL4800">
        <v>67.629618373157868</v>
      </c>
      <c r="BM4800">
        <v>373.50210055731748</v>
      </c>
      <c r="BN4800">
        <v>2.6816143516686687E-2</v>
      </c>
    </row>
    <row r="4801" spans="1:66">
      <c r="A4801" t="s">
        <v>5407</v>
      </c>
      <c r="B4801" t="s">
        <v>3827</v>
      </c>
      <c r="C4801" s="4">
        <v>20190810</v>
      </c>
      <c r="D4801" t="s">
        <v>5022</v>
      </c>
      <c r="E4801" t="s">
        <v>5023</v>
      </c>
      <c r="F4801" t="s">
        <v>5406</v>
      </c>
      <c r="G4801">
        <v>2000</v>
      </c>
      <c r="H4801">
        <v>400</v>
      </c>
      <c r="K4801">
        <v>64</v>
      </c>
      <c r="L4801" t="s">
        <v>5417</v>
      </c>
      <c r="M4801">
        <v>13458.000023402274</v>
      </c>
      <c r="N4801">
        <v>0</v>
      </c>
      <c r="O4801">
        <v>15.182909954459106</v>
      </c>
      <c r="P4801">
        <v>0.22655953660140871</v>
      </c>
      <c r="Q4801">
        <v>256.2675919317457</v>
      </c>
      <c r="R4801">
        <v>3.8102949562513859</v>
      </c>
      <c r="S4801">
        <v>1.6033290519877146</v>
      </c>
      <c r="T4801">
        <v>32.091739654541016</v>
      </c>
      <c r="U4801">
        <v>6</v>
      </c>
      <c r="V4801">
        <v>1.4200000166893005</v>
      </c>
      <c r="W4801">
        <v>1</v>
      </c>
      <c r="X4801">
        <v>2.8400000333786011</v>
      </c>
      <c r="Y4801">
        <v>29.370878219604492</v>
      </c>
      <c r="Z4801">
        <v>32.091739654541016</v>
      </c>
      <c r="AA4801">
        <v>29.029472351074219</v>
      </c>
      <c r="AB4801">
        <v>399.90567016601563</v>
      </c>
      <c r="AC4801">
        <v>379.96072387695313</v>
      </c>
      <c r="AD4801">
        <v>30.225677490234375</v>
      </c>
      <c r="AE4801">
        <v>34.637035369873047</v>
      </c>
      <c r="AF4801">
        <v>67.888954162597656</v>
      </c>
      <c r="AG4801">
        <v>77.797172546386719</v>
      </c>
      <c r="AH4801">
        <v>500.29733276367188</v>
      </c>
      <c r="AI4801">
        <v>1999.3260498046875</v>
      </c>
      <c r="AJ4801">
        <v>13.018142700195313</v>
      </c>
      <c r="AK4801">
        <v>92.288642883300781</v>
      </c>
      <c r="AL4801">
        <v>-3.2312908172607422</v>
      </c>
      <c r="AM4801">
        <v>0.29862073063850403</v>
      </c>
      <c r="AN4801">
        <v>1</v>
      </c>
      <c r="AO4801">
        <v>-0.21956524252891541</v>
      </c>
      <c r="AP4801">
        <v>2.737391471862793</v>
      </c>
      <c r="AQ4801">
        <v>1</v>
      </c>
      <c r="AR4801">
        <v>0</v>
      </c>
      <c r="AS4801">
        <v>0.15999999642372131</v>
      </c>
      <c r="AT4801">
        <v>111115</v>
      </c>
      <c r="AU4801">
        <v>0.83382888793945309</v>
      </c>
      <c r="AV4801">
        <v>3.8102949562513859E-3</v>
      </c>
      <c r="AW4801">
        <v>305.24173965454099</v>
      </c>
      <c r="AX4801">
        <v>302.52087821960447</v>
      </c>
      <c r="AY4801">
        <v>319.89216081860286</v>
      </c>
      <c r="AZ4801">
        <v>1.2961644263282448</v>
      </c>
      <c r="BA4801">
        <v>4.7999340397741861</v>
      </c>
      <c r="BB4801">
        <v>52.010018674168982</v>
      </c>
      <c r="BC4801">
        <v>17.372983304295936</v>
      </c>
      <c r="BD4801">
        <v>30.731308937072754</v>
      </c>
      <c r="BE4801">
        <v>4.4427229196070126</v>
      </c>
      <c r="BF4801">
        <v>0.20982116173743057</v>
      </c>
      <c r="BG4801">
        <v>3.1966049877864715</v>
      </c>
      <c r="BH4801">
        <v>1.2461179318205411</v>
      </c>
      <c r="BI4801">
        <v>0.13254590993052662</v>
      </c>
      <c r="BJ4801">
        <v>23.650588274352334</v>
      </c>
      <c r="BK4801">
        <v>0.67445811060917882</v>
      </c>
      <c r="BL4801">
        <v>67.663780928667421</v>
      </c>
      <c r="BM4801">
        <v>372.74349563835494</v>
      </c>
      <c r="BN4801">
        <v>2.7561395572008828E-2</v>
      </c>
    </row>
    <row r="4802" spans="1:66">
      <c r="A4802" t="s">
        <v>5407</v>
      </c>
      <c r="B4802" t="s">
        <v>3827</v>
      </c>
      <c r="C4802" s="4">
        <v>20190810</v>
      </c>
      <c r="D4802" t="s">
        <v>5022</v>
      </c>
      <c r="E4802" t="s">
        <v>5023</v>
      </c>
      <c r="F4802" t="s">
        <v>5406</v>
      </c>
      <c r="G4802">
        <v>2000</v>
      </c>
      <c r="H4802">
        <v>475</v>
      </c>
      <c r="K4802">
        <v>65</v>
      </c>
      <c r="L4802" t="s">
        <v>5418</v>
      </c>
      <c r="M4802">
        <v>13559.000023402274</v>
      </c>
      <c r="N4802">
        <v>0</v>
      </c>
      <c r="O4802">
        <v>18.212092520812497</v>
      </c>
      <c r="P4802">
        <v>0.23081002136140211</v>
      </c>
      <c r="Q4802">
        <v>305.21375653025888</v>
      </c>
      <c r="R4802">
        <v>3.8348577602628682</v>
      </c>
      <c r="S4802">
        <v>1.5862164101963279</v>
      </c>
      <c r="T4802">
        <v>32.039089202880859</v>
      </c>
      <c r="U4802">
        <v>6</v>
      </c>
      <c r="V4802">
        <v>1.4200000166893005</v>
      </c>
      <c r="W4802">
        <v>1</v>
      </c>
      <c r="X4802">
        <v>2.8400000333786011</v>
      </c>
      <c r="Y4802">
        <v>29.366296768188477</v>
      </c>
      <c r="Z4802">
        <v>32.039089202880859</v>
      </c>
      <c r="AA4802">
        <v>29.029233932495117</v>
      </c>
      <c r="AB4802">
        <v>474.91317749023438</v>
      </c>
      <c r="AC4802">
        <v>450.99826049804688</v>
      </c>
      <c r="AD4802">
        <v>30.228899002075195</v>
      </c>
      <c r="AE4802">
        <v>34.668403625488281</v>
      </c>
      <c r="AF4802">
        <v>67.912910461425781</v>
      </c>
      <c r="AG4802">
        <v>77.886802673339844</v>
      </c>
      <c r="AH4802">
        <v>500.3138427734375</v>
      </c>
      <c r="AI4802">
        <v>2000.039794921875</v>
      </c>
      <c r="AJ4802">
        <v>18.10801887512207</v>
      </c>
      <c r="AK4802">
        <v>92.286964416503906</v>
      </c>
      <c r="AL4802">
        <v>-4.3277368545532227</v>
      </c>
      <c r="AM4802">
        <v>0.33126538991928101</v>
      </c>
      <c r="AN4802">
        <v>1</v>
      </c>
      <c r="AO4802">
        <v>-0.21956524252891541</v>
      </c>
      <c r="AP4802">
        <v>2.737391471862793</v>
      </c>
      <c r="AQ4802">
        <v>1</v>
      </c>
      <c r="AR4802">
        <v>0</v>
      </c>
      <c r="AS4802">
        <v>0.15999999642372131</v>
      </c>
      <c r="AT4802">
        <v>111115</v>
      </c>
      <c r="AU4802">
        <v>0.83385640462239574</v>
      </c>
      <c r="AV4802">
        <v>3.8348577602628684E-3</v>
      </c>
      <c r="AW4802">
        <v>305.18908920288084</v>
      </c>
      <c r="AX4802">
        <v>302.51629676818845</v>
      </c>
      <c r="AY4802">
        <v>320.00636003480031</v>
      </c>
      <c r="AZ4802">
        <v>1.2921284983510715</v>
      </c>
      <c r="BA4802">
        <v>4.78565814195876</v>
      </c>
      <c r="BB4802">
        <v>51.856274309342531</v>
      </c>
      <c r="BC4802">
        <v>17.18787068385425</v>
      </c>
      <c r="BD4802">
        <v>30.702692985534668</v>
      </c>
      <c r="BE4802">
        <v>4.4354649462673565</v>
      </c>
      <c r="BF4802">
        <v>0.213461743541802</v>
      </c>
      <c r="BG4802">
        <v>3.1994417317624322</v>
      </c>
      <c r="BH4802">
        <v>1.2360232145049244</v>
      </c>
      <c r="BI4802">
        <v>0.13487081786216099</v>
      </c>
      <c r="BJ4802">
        <v>28.16725108833549</v>
      </c>
      <c r="BK4802">
        <v>0.67675151605508388</v>
      </c>
      <c r="BL4802">
        <v>67.959942424257292</v>
      </c>
      <c r="BM4802">
        <v>442.34110394377467</v>
      </c>
      <c r="BN4802">
        <v>2.7980505273075083E-2</v>
      </c>
    </row>
    <row r="4803" spans="1:66">
      <c r="A4803" t="s">
        <v>5407</v>
      </c>
      <c r="B4803" t="s">
        <v>3827</v>
      </c>
      <c r="C4803" s="4">
        <v>20190810</v>
      </c>
      <c r="D4803" t="s">
        <v>5022</v>
      </c>
      <c r="E4803" t="s">
        <v>5023</v>
      </c>
      <c r="F4803" t="s">
        <v>5406</v>
      </c>
      <c r="G4803">
        <v>2000</v>
      </c>
      <c r="H4803">
        <v>575</v>
      </c>
      <c r="K4803">
        <v>66</v>
      </c>
      <c r="L4803" t="s">
        <v>5419</v>
      </c>
      <c r="M4803">
        <v>13647.000023402274</v>
      </c>
      <c r="N4803">
        <v>0</v>
      </c>
      <c r="O4803">
        <v>21.527701415412626</v>
      </c>
      <c r="P4803">
        <v>0.23173643537766778</v>
      </c>
      <c r="Q4803">
        <v>374.5396855370243</v>
      </c>
      <c r="R4803">
        <v>3.8399067701771203</v>
      </c>
      <c r="S4803">
        <v>1.5824091567756025</v>
      </c>
      <c r="T4803">
        <v>32.031291961669922</v>
      </c>
      <c r="U4803">
        <v>6</v>
      </c>
      <c r="V4803">
        <v>1.4200000166893005</v>
      </c>
      <c r="W4803">
        <v>1</v>
      </c>
      <c r="X4803">
        <v>2.8400000333786011</v>
      </c>
      <c r="Y4803">
        <v>29.361780166625977</v>
      </c>
      <c r="Z4803">
        <v>32.031291961669922</v>
      </c>
      <c r="AA4803">
        <v>29.029081344604492</v>
      </c>
      <c r="AB4803">
        <v>574.9595947265625</v>
      </c>
      <c r="AC4803">
        <v>546.62451171875</v>
      </c>
      <c r="AD4803">
        <v>30.24195671081543</v>
      </c>
      <c r="AE4803">
        <v>34.687351226806641</v>
      </c>
      <c r="AF4803">
        <v>67.958839416503906</v>
      </c>
      <c r="AG4803">
        <v>77.948410034179688</v>
      </c>
      <c r="AH4803">
        <v>500.29898071289063</v>
      </c>
      <c r="AI4803">
        <v>2000.245361328125</v>
      </c>
      <c r="AJ4803">
        <v>22.770793914794922</v>
      </c>
      <c r="AK4803">
        <v>92.285453796386719</v>
      </c>
      <c r="AL4803">
        <v>-6.0072321891784668</v>
      </c>
      <c r="AM4803">
        <v>0.36985868215560913</v>
      </c>
      <c r="AN4803">
        <v>1</v>
      </c>
      <c r="AO4803">
        <v>-0.21956524252891541</v>
      </c>
      <c r="AP4803">
        <v>2.737391471862793</v>
      </c>
      <c r="AQ4803">
        <v>1</v>
      </c>
      <c r="AR4803">
        <v>0</v>
      </c>
      <c r="AS4803">
        <v>0.15999999642372131</v>
      </c>
      <c r="AT4803">
        <v>111115</v>
      </c>
      <c r="AU4803">
        <v>0.83383163452148423</v>
      </c>
      <c r="AV4803">
        <v>3.8399067701771206E-3</v>
      </c>
      <c r="AW4803">
        <v>305.1812919616699</v>
      </c>
      <c r="AX4803">
        <v>302.51178016662595</v>
      </c>
      <c r="AY4803">
        <v>320.03925065906515</v>
      </c>
      <c r="AZ4803">
        <v>1.2905273504287342</v>
      </c>
      <c r="BA4803">
        <v>4.7835471057361048</v>
      </c>
      <c r="BB4803">
        <v>51.834248074352494</v>
      </c>
      <c r="BC4803">
        <v>17.146896847545854</v>
      </c>
      <c r="BD4803">
        <v>30.696536064147949</v>
      </c>
      <c r="BE4803">
        <v>4.4339046937664062</v>
      </c>
      <c r="BF4803">
        <v>0.21425388893276012</v>
      </c>
      <c r="BG4803">
        <v>3.2011379489605023</v>
      </c>
      <c r="BH4803">
        <v>1.2327667448059039</v>
      </c>
      <c r="BI4803">
        <v>0.13537680370234839</v>
      </c>
      <c r="BJ4803">
        <v>34.564564844540271</v>
      </c>
      <c r="BK4803">
        <v>0.68518640768479289</v>
      </c>
      <c r="BL4803">
        <v>68.032435138537394</v>
      </c>
      <c r="BM4803">
        <v>536.39127349014586</v>
      </c>
      <c r="BN4803">
        <v>2.7304358266237998E-2</v>
      </c>
    </row>
    <row r="4804" spans="1:66">
      <c r="A4804" t="s">
        <v>5407</v>
      </c>
      <c r="B4804" t="s">
        <v>3827</v>
      </c>
      <c r="C4804" s="4">
        <v>20190810</v>
      </c>
      <c r="D4804" t="s">
        <v>5022</v>
      </c>
      <c r="E4804" t="s">
        <v>5023</v>
      </c>
      <c r="F4804" t="s">
        <v>5406</v>
      </c>
      <c r="G4804">
        <v>2000</v>
      </c>
      <c r="H4804">
        <v>675</v>
      </c>
      <c r="K4804">
        <v>67</v>
      </c>
      <c r="L4804" t="s">
        <v>5420</v>
      </c>
      <c r="M4804">
        <v>13743.000023402274</v>
      </c>
      <c r="N4804">
        <v>0</v>
      </c>
      <c r="O4804">
        <v>24.042269837440646</v>
      </c>
      <c r="P4804">
        <v>0.23202968035411606</v>
      </c>
      <c r="Q4804">
        <v>450.336498284036</v>
      </c>
      <c r="R4804">
        <v>3.8259532437299457</v>
      </c>
      <c r="S4804">
        <v>1.5746681429440397</v>
      </c>
      <c r="T4804">
        <v>32.036144256591797</v>
      </c>
      <c r="U4804">
        <v>6</v>
      </c>
      <c r="V4804">
        <v>1.4200000166893005</v>
      </c>
      <c r="W4804">
        <v>1</v>
      </c>
      <c r="X4804">
        <v>2.8400000333786011</v>
      </c>
      <c r="Y4804">
        <v>29.371397018432617</v>
      </c>
      <c r="Z4804">
        <v>32.036144256591797</v>
      </c>
      <c r="AA4804">
        <v>29.029018402099609</v>
      </c>
      <c r="AB4804">
        <v>674.9378662109375</v>
      </c>
      <c r="AC4804">
        <v>643.155517578125</v>
      </c>
      <c r="AD4804">
        <v>30.358171463012695</v>
      </c>
      <c r="AE4804">
        <v>34.786651611328125</v>
      </c>
      <c r="AF4804">
        <v>68.179824829101563</v>
      </c>
      <c r="AG4804">
        <v>78.125518798828125</v>
      </c>
      <c r="AH4804">
        <v>500.33343505859375</v>
      </c>
      <c r="AI4804">
        <v>1999.2691650390625</v>
      </c>
      <c r="AJ4804">
        <v>31.521768569946289</v>
      </c>
      <c r="AK4804">
        <v>92.282310485839844</v>
      </c>
      <c r="AL4804">
        <v>-7.7241024971008301</v>
      </c>
      <c r="AM4804">
        <v>0.40633749961853027</v>
      </c>
      <c r="AN4804">
        <v>1</v>
      </c>
      <c r="AO4804">
        <v>-0.21956524252891541</v>
      </c>
      <c r="AP4804">
        <v>2.737391471862793</v>
      </c>
      <c r="AQ4804">
        <v>1</v>
      </c>
      <c r="AR4804">
        <v>0</v>
      </c>
      <c r="AS4804">
        <v>0.15999999642372131</v>
      </c>
      <c r="AT4804">
        <v>111115</v>
      </c>
      <c r="AU4804">
        <v>0.83388905843098937</v>
      </c>
      <c r="AV4804">
        <v>3.8259532437299459E-3</v>
      </c>
      <c r="AW4804">
        <v>305.18614425659177</v>
      </c>
      <c r="AX4804">
        <v>302.52139701843259</v>
      </c>
      <c r="AY4804">
        <v>319.8830592563063</v>
      </c>
      <c r="AZ4804">
        <v>1.2961251410846142</v>
      </c>
      <c r="BA4804">
        <v>4.7848607277033626</v>
      </c>
      <c r="BB4804">
        <v>51.85024846595676</v>
      </c>
      <c r="BC4804">
        <v>17.063596854628635</v>
      </c>
      <c r="BD4804">
        <v>30.703770637512207</v>
      </c>
      <c r="BE4804">
        <v>4.4357380879700212</v>
      </c>
      <c r="BF4804">
        <v>0.21450453327478755</v>
      </c>
      <c r="BG4804">
        <v>3.2101925847593229</v>
      </c>
      <c r="BH4804">
        <v>1.2255455032106983</v>
      </c>
      <c r="BI4804">
        <v>0.13553691225926764</v>
      </c>
      <c r="BJ4804">
        <v>41.558092557753291</v>
      </c>
      <c r="BK4804">
        <v>0.70019845274721293</v>
      </c>
      <c r="BL4804">
        <v>68.198670645151353</v>
      </c>
      <c r="BM4804">
        <v>631.72697395168973</v>
      </c>
      <c r="BN4804">
        <v>2.5955055107886857E-2</v>
      </c>
    </row>
    <row r="4805" spans="1:66">
      <c r="A4805" t="s">
        <v>5407</v>
      </c>
      <c r="B4805" t="s">
        <v>3827</v>
      </c>
      <c r="C4805" s="4">
        <v>20190810</v>
      </c>
      <c r="D4805" t="s">
        <v>5022</v>
      </c>
      <c r="E4805" t="s">
        <v>5023</v>
      </c>
      <c r="F4805" t="s">
        <v>5406</v>
      </c>
      <c r="G4805">
        <v>2000</v>
      </c>
      <c r="H4805">
        <v>800</v>
      </c>
      <c r="K4805">
        <v>68</v>
      </c>
      <c r="L4805" t="s">
        <v>5421</v>
      </c>
      <c r="M4805">
        <v>13831.000023402274</v>
      </c>
      <c r="N4805">
        <v>0</v>
      </c>
      <c r="O4805">
        <v>26.638501007163566</v>
      </c>
      <c r="P4805">
        <v>0.23109093666192881</v>
      </c>
      <c r="Q4805">
        <v>548.86600285540567</v>
      </c>
      <c r="R4805">
        <v>3.8138038048871037</v>
      </c>
      <c r="S4805">
        <v>1.5752285192976605</v>
      </c>
      <c r="T4805">
        <v>32.097942352294922</v>
      </c>
      <c r="U4805">
        <v>6</v>
      </c>
      <c r="V4805">
        <v>1.4200000166893005</v>
      </c>
      <c r="W4805">
        <v>1</v>
      </c>
      <c r="X4805">
        <v>2.8400000333786011</v>
      </c>
      <c r="Y4805">
        <v>29.392749786376953</v>
      </c>
      <c r="Z4805">
        <v>32.097942352294922</v>
      </c>
      <c r="AA4805">
        <v>29.032066345214844</v>
      </c>
      <c r="AB4805">
        <v>800.14508056640625</v>
      </c>
      <c r="AC4805">
        <v>764.703857421875</v>
      </c>
      <c r="AD4805">
        <v>30.549537658691406</v>
      </c>
      <c r="AE4805">
        <v>34.963016510009766</v>
      </c>
      <c r="AF4805">
        <v>68.523475646972656</v>
      </c>
      <c r="AG4805">
        <v>78.423027038574219</v>
      </c>
      <c r="AH4805">
        <v>500.348388671875</v>
      </c>
      <c r="AI4805">
        <v>1999.4954833984375</v>
      </c>
      <c r="AJ4805">
        <v>32.470890045166016</v>
      </c>
      <c r="AK4805">
        <v>92.280075073242188</v>
      </c>
      <c r="AL4805">
        <v>-10.562188148498535</v>
      </c>
      <c r="AM4805">
        <v>0.45890632271766663</v>
      </c>
      <c r="AN4805">
        <v>1</v>
      </c>
      <c r="AO4805">
        <v>-0.21956524252891541</v>
      </c>
      <c r="AP4805">
        <v>2.737391471862793</v>
      </c>
      <c r="AQ4805">
        <v>1</v>
      </c>
      <c r="AR4805">
        <v>0</v>
      </c>
      <c r="AS4805">
        <v>0.15999999642372131</v>
      </c>
      <c r="AT4805">
        <v>111115</v>
      </c>
      <c r="AU4805">
        <v>0.83391398111979165</v>
      </c>
      <c r="AV4805">
        <v>3.8138038048871037E-3</v>
      </c>
      <c r="AW4805">
        <v>305.2479423522949</v>
      </c>
      <c r="AX4805">
        <v>302.54274978637693</v>
      </c>
      <c r="AY4805">
        <v>319.91927019299692</v>
      </c>
      <c r="AZ4805">
        <v>1.2967784331460819</v>
      </c>
      <c r="BA4805">
        <v>4.8016183076283676</v>
      </c>
      <c r="BB4805">
        <v>52.033099277578067</v>
      </c>
      <c r="BC4805">
        <v>17.070082767568302</v>
      </c>
      <c r="BD4805">
        <v>30.745346069335938</v>
      </c>
      <c r="BE4805">
        <v>4.446286992047991</v>
      </c>
      <c r="BF4805">
        <v>0.21370199523093539</v>
      </c>
      <c r="BG4805">
        <v>3.2263897883307071</v>
      </c>
      <c r="BH4805">
        <v>1.2198972037172839</v>
      </c>
      <c r="BI4805">
        <v>0.1350242751961003</v>
      </c>
      <c r="BJ4805">
        <v>50.649395948647197</v>
      </c>
      <c r="BK4805">
        <v>0.71774975047968792</v>
      </c>
      <c r="BL4805">
        <v>68.282734324695269</v>
      </c>
      <c r="BM4805">
        <v>752.04118983842125</v>
      </c>
      <c r="BN4805">
        <v>2.4186835929440046E-2</v>
      </c>
    </row>
    <row r="4806" spans="1:66">
      <c r="A4806" t="s">
        <v>5407</v>
      </c>
      <c r="B4806" t="s">
        <v>3827</v>
      </c>
      <c r="C4806" s="4">
        <v>20190810</v>
      </c>
      <c r="D4806" t="s">
        <v>5022</v>
      </c>
      <c r="E4806" t="s">
        <v>5023</v>
      </c>
      <c r="F4806" t="s">
        <v>5406</v>
      </c>
      <c r="G4806">
        <v>2000</v>
      </c>
      <c r="H4806">
        <v>1000</v>
      </c>
      <c r="K4806">
        <v>69</v>
      </c>
      <c r="L4806" t="s">
        <v>5422</v>
      </c>
      <c r="M4806">
        <v>13968.000023402274</v>
      </c>
      <c r="N4806">
        <v>0</v>
      </c>
      <c r="O4806">
        <v>28.502267285007605</v>
      </c>
      <c r="P4806">
        <v>0.22462785013692224</v>
      </c>
      <c r="Q4806">
        <v>720.96680308885789</v>
      </c>
      <c r="R4806">
        <v>3.7063599956921105</v>
      </c>
      <c r="S4806">
        <v>1.5712016678573244</v>
      </c>
      <c r="T4806">
        <v>32.152256011962891</v>
      </c>
      <c r="U4806">
        <v>6</v>
      </c>
      <c r="V4806">
        <v>1.4200000166893005</v>
      </c>
      <c r="W4806">
        <v>1</v>
      </c>
      <c r="X4806">
        <v>2.8400000333786011</v>
      </c>
      <c r="Y4806">
        <v>29.405414581298828</v>
      </c>
      <c r="Z4806">
        <v>32.152256011962891</v>
      </c>
      <c r="AA4806">
        <v>29.030515670776367</v>
      </c>
      <c r="AB4806">
        <v>999.9002685546875</v>
      </c>
      <c r="AC4806">
        <v>961.44659423828125</v>
      </c>
      <c r="AD4806">
        <v>30.880064010620117</v>
      </c>
      <c r="AE4806">
        <v>35.168468475341797</v>
      </c>
      <c r="AF4806">
        <v>69.210800170898438</v>
      </c>
      <c r="AG4806">
        <v>78.822311401367188</v>
      </c>
      <c r="AH4806">
        <v>500.3277587890625</v>
      </c>
      <c r="AI4806">
        <v>1999.4798583984375</v>
      </c>
      <c r="AJ4806">
        <v>38.937023162841797</v>
      </c>
      <c r="AK4806">
        <v>92.275466918945313</v>
      </c>
      <c r="AL4806">
        <v>-14.428899765014648</v>
      </c>
      <c r="AM4806">
        <v>0.52330911159515381</v>
      </c>
      <c r="AN4806">
        <v>1</v>
      </c>
      <c r="AO4806">
        <v>-0.21956524252891541</v>
      </c>
      <c r="AP4806">
        <v>2.737391471862793</v>
      </c>
      <c r="AQ4806">
        <v>1</v>
      </c>
      <c r="AR4806">
        <v>0</v>
      </c>
      <c r="AS4806">
        <v>0.15999999642372131</v>
      </c>
      <c r="AT4806">
        <v>111115</v>
      </c>
      <c r="AU4806">
        <v>0.83387959798177069</v>
      </c>
      <c r="AV4806">
        <v>3.7063599956921106E-3</v>
      </c>
      <c r="AW4806">
        <v>305.30225601196287</v>
      </c>
      <c r="AX4806">
        <v>302.55541458129881</v>
      </c>
      <c r="AY4806">
        <v>319.9167701930528</v>
      </c>
      <c r="AZ4806">
        <v>1.3426756602630991</v>
      </c>
      <c r="BA4806">
        <v>4.8163885172436975</v>
      </c>
      <c r="BB4806">
        <v>52.195764248740232</v>
      </c>
      <c r="BC4806">
        <v>17.027295773398436</v>
      </c>
      <c r="BD4806">
        <v>30.778835296630859</v>
      </c>
      <c r="BE4806">
        <v>4.4548000746332708</v>
      </c>
      <c r="BF4806">
        <v>0.2081633157872399</v>
      </c>
      <c r="BG4806">
        <v>3.2451868493863731</v>
      </c>
      <c r="BH4806">
        <v>1.2096132252468976</v>
      </c>
      <c r="BI4806">
        <v>0.13148748171273658</v>
      </c>
      <c r="BJ4806">
        <v>66.527548388083673</v>
      </c>
      <c r="BK4806">
        <v>0.74987711996634965</v>
      </c>
      <c r="BL4806">
        <v>68.388235476844443</v>
      </c>
      <c r="BM4806">
        <v>947.8979814275325</v>
      </c>
      <c r="BN4806">
        <v>2.0563602886626457E-2</v>
      </c>
    </row>
    <row r="4807" spans="1:66">
      <c r="A4807" t="s">
        <v>5407</v>
      </c>
      <c r="B4807" t="s">
        <v>3827</v>
      </c>
      <c r="C4807" s="4">
        <v>20190810</v>
      </c>
      <c r="D4807" t="s">
        <v>5022</v>
      </c>
      <c r="E4807" t="s">
        <v>5023</v>
      </c>
      <c r="F4807" t="s">
        <v>5406</v>
      </c>
      <c r="G4807">
        <v>2000</v>
      </c>
      <c r="H4807">
        <v>1400</v>
      </c>
      <c r="K4807">
        <v>70</v>
      </c>
      <c r="L4807" t="s">
        <v>5423</v>
      </c>
      <c r="M4807">
        <v>14101.000023402274</v>
      </c>
      <c r="N4807">
        <v>0</v>
      </c>
      <c r="O4807">
        <v>31.051970360051637</v>
      </c>
      <c r="P4807">
        <v>0.21525801053388269</v>
      </c>
      <c r="Q4807">
        <v>1076.7194063422287</v>
      </c>
      <c r="R4807">
        <v>3.5694195326564624</v>
      </c>
      <c r="S4807">
        <v>1.5736821523685718</v>
      </c>
      <c r="T4807">
        <v>32.235321044921875</v>
      </c>
      <c r="U4807">
        <v>6</v>
      </c>
      <c r="V4807">
        <v>1.4200000166893005</v>
      </c>
      <c r="W4807">
        <v>1</v>
      </c>
      <c r="X4807">
        <v>2.8400000333786011</v>
      </c>
      <c r="Y4807">
        <v>29.417934417724609</v>
      </c>
      <c r="Z4807">
        <v>32.235321044921875</v>
      </c>
      <c r="AA4807">
        <v>29.030742645263672</v>
      </c>
      <c r="AB4807">
        <v>1399.9268798828125</v>
      </c>
      <c r="AC4807">
        <v>1356.8846435546875</v>
      </c>
      <c r="AD4807">
        <v>31.261213302612305</v>
      </c>
      <c r="AE4807">
        <v>35.389854431152344</v>
      </c>
      <c r="AF4807">
        <v>70.009254455566406</v>
      </c>
      <c r="AG4807">
        <v>79.255317687988281</v>
      </c>
      <c r="AH4807">
        <v>500.37261962890625</v>
      </c>
      <c r="AI4807">
        <v>1998.8265380859375</v>
      </c>
      <c r="AJ4807">
        <v>35.119194030761719</v>
      </c>
      <c r="AK4807">
        <v>92.268585205078125</v>
      </c>
      <c r="AL4807">
        <v>-23.409648895263672</v>
      </c>
      <c r="AM4807">
        <v>0.64505195617675781</v>
      </c>
      <c r="AN4807">
        <v>1</v>
      </c>
      <c r="AO4807">
        <v>-0.21956524252891541</v>
      </c>
      <c r="AP4807">
        <v>2.737391471862793</v>
      </c>
      <c r="AQ4807">
        <v>1</v>
      </c>
      <c r="AR4807">
        <v>0</v>
      </c>
      <c r="AS4807">
        <v>0.15999999642372131</v>
      </c>
      <c r="AT4807">
        <v>111115</v>
      </c>
      <c r="AU4807">
        <v>0.83395436604817696</v>
      </c>
      <c r="AV4807">
        <v>3.5694195326564622E-3</v>
      </c>
      <c r="AW4807">
        <v>305.38532104492185</v>
      </c>
      <c r="AX4807">
        <v>302.56793441772459</v>
      </c>
      <c r="AY4807">
        <v>319.81223894538925</v>
      </c>
      <c r="AZ4807">
        <v>1.3977073773040396</v>
      </c>
      <c r="BA4807">
        <v>4.8390539513446633</v>
      </c>
      <c r="BB4807">
        <v>52.445303464762986</v>
      </c>
      <c r="BC4807">
        <v>17.055449033610643</v>
      </c>
      <c r="BD4807">
        <v>30.826627731323242</v>
      </c>
      <c r="BE4807">
        <v>4.4669736737895898</v>
      </c>
      <c r="BF4807">
        <v>0.20009202113690577</v>
      </c>
      <c r="BG4807">
        <v>3.2653717989760915</v>
      </c>
      <c r="BH4807">
        <v>1.2016018748134982</v>
      </c>
      <c r="BI4807">
        <v>0.12633704176666696</v>
      </c>
      <c r="BJ4807">
        <v>99.347376286049069</v>
      </c>
      <c r="BK4807">
        <v>0.79352317196361055</v>
      </c>
      <c r="BL4807">
        <v>68.382198320312412</v>
      </c>
      <c r="BM4807">
        <v>1342.1240240147647</v>
      </c>
      <c r="BN4807">
        <v>1.5821205472842013E-2</v>
      </c>
    </row>
    <row r="4808" spans="1:66">
      <c r="A4808" t="s">
        <v>5407</v>
      </c>
      <c r="B4808" t="s">
        <v>3827</v>
      </c>
      <c r="C4808" s="4">
        <v>20190810</v>
      </c>
      <c r="D4808" t="s">
        <v>5022</v>
      </c>
      <c r="E4808" t="s">
        <v>5023</v>
      </c>
      <c r="F4808" t="s">
        <v>5406</v>
      </c>
      <c r="G4808">
        <v>2000</v>
      </c>
      <c r="H4808">
        <v>1800</v>
      </c>
      <c r="K4808">
        <v>71</v>
      </c>
      <c r="L4808" t="s">
        <v>5424</v>
      </c>
      <c r="M4808">
        <v>14198.000023402274</v>
      </c>
      <c r="N4808">
        <v>0</v>
      </c>
      <c r="O4808">
        <v>32.265151354824297</v>
      </c>
      <c r="P4808">
        <v>0.20630752422542756</v>
      </c>
      <c r="Q4808">
        <v>1442.8262513606869</v>
      </c>
      <c r="R4808">
        <v>3.4510200494175907</v>
      </c>
      <c r="S4808">
        <v>1.5824929563961856</v>
      </c>
      <c r="T4808">
        <v>32.306613922119141</v>
      </c>
      <c r="U4808">
        <v>6</v>
      </c>
      <c r="V4808">
        <v>1.4200000166893005</v>
      </c>
      <c r="W4808">
        <v>1</v>
      </c>
      <c r="X4808">
        <v>2.8400000333786011</v>
      </c>
      <c r="Y4808">
        <v>29.427167892456055</v>
      </c>
      <c r="Z4808">
        <v>32.306613922119141</v>
      </c>
      <c r="AA4808">
        <v>29.03125</v>
      </c>
      <c r="AB4808">
        <v>1800.0185546875</v>
      </c>
      <c r="AC4808">
        <v>1754.062255859375</v>
      </c>
      <c r="AD4808">
        <v>31.515687942504883</v>
      </c>
      <c r="AE4808">
        <v>35.507621765136719</v>
      </c>
      <c r="AF4808">
        <v>70.538337707519531</v>
      </c>
      <c r="AG4808">
        <v>79.473068237304688</v>
      </c>
      <c r="AH4808">
        <v>500.28121948242188</v>
      </c>
      <c r="AI4808">
        <v>1998.6357421875</v>
      </c>
      <c r="AJ4808">
        <v>33.173061370849609</v>
      </c>
      <c r="AK4808">
        <v>92.264366149902344</v>
      </c>
      <c r="AL4808">
        <v>-33.224231719970703</v>
      </c>
      <c r="AM4808">
        <v>0.73679274320602417</v>
      </c>
      <c r="AN4808">
        <v>1</v>
      </c>
      <c r="AO4808">
        <v>-0.21956524252891541</v>
      </c>
      <c r="AP4808">
        <v>2.737391471862793</v>
      </c>
      <c r="AQ4808">
        <v>1</v>
      </c>
      <c r="AR4808">
        <v>0</v>
      </c>
      <c r="AS4808">
        <v>0.15999999642372131</v>
      </c>
      <c r="AT4808">
        <v>111115</v>
      </c>
      <c r="AU4808">
        <v>0.83380203247070295</v>
      </c>
      <c r="AV4808">
        <v>3.4510200494175906E-3</v>
      </c>
      <c r="AW4808">
        <v>305.45661392211912</v>
      </c>
      <c r="AX4808">
        <v>302.57716789245603</v>
      </c>
      <c r="AY4808">
        <v>319.78171160232159</v>
      </c>
      <c r="AZ4808">
        <v>1.4457875785938921</v>
      </c>
      <c r="BA4808">
        <v>4.8585811720470016</v>
      </c>
      <c r="BB4808">
        <v>52.659345907749938</v>
      </c>
      <c r="BC4808">
        <v>17.151724142613219</v>
      </c>
      <c r="BD4808">
        <v>30.866890907287598</v>
      </c>
      <c r="BE4808">
        <v>4.4772519145232472</v>
      </c>
      <c r="BF4808">
        <v>0.19233559468542349</v>
      </c>
      <c r="BG4808">
        <v>3.276088215650816</v>
      </c>
      <c r="BH4808">
        <v>1.2011636988724312</v>
      </c>
      <c r="BI4808">
        <v>0.12139152917980636</v>
      </c>
      <c r="BJ4808">
        <v>133.12144954623346</v>
      </c>
      <c r="BK4808">
        <v>0.822562737748323</v>
      </c>
      <c r="BL4808">
        <v>68.234407911299371</v>
      </c>
      <c r="BM4808">
        <v>1738.7249481773063</v>
      </c>
      <c r="BN4808">
        <v>1.2662114851304173E-2</v>
      </c>
    </row>
    <row r="4809" spans="1:66">
      <c r="A4809" t="s">
        <v>5407</v>
      </c>
      <c r="B4809" t="s">
        <v>3827</v>
      </c>
      <c r="C4809" s="4">
        <v>20190810</v>
      </c>
      <c r="D4809" t="s">
        <v>5022</v>
      </c>
      <c r="E4809" t="s">
        <v>5023</v>
      </c>
      <c r="F4809" t="s">
        <v>5406</v>
      </c>
      <c r="G4809">
        <v>2000</v>
      </c>
      <c r="H4809">
        <v>400</v>
      </c>
      <c r="K4809">
        <v>72</v>
      </c>
      <c r="L4809" t="s">
        <v>5425</v>
      </c>
      <c r="M4809">
        <v>14289.000023402274</v>
      </c>
      <c r="N4809">
        <v>0</v>
      </c>
      <c r="O4809">
        <v>13.245312682088569</v>
      </c>
      <c r="P4809">
        <v>0.19318968806365133</v>
      </c>
      <c r="Q4809">
        <v>256.79975930815272</v>
      </c>
      <c r="R4809">
        <v>3.3456644632483901</v>
      </c>
      <c r="S4809">
        <v>1.6309577067081178</v>
      </c>
      <c r="T4809">
        <v>32.449440002441406</v>
      </c>
      <c r="U4809">
        <v>6</v>
      </c>
      <c r="V4809">
        <v>1.4200000166893005</v>
      </c>
      <c r="W4809">
        <v>1</v>
      </c>
      <c r="X4809">
        <v>2.8400000333786011</v>
      </c>
      <c r="Y4809">
        <v>29.446010589599609</v>
      </c>
      <c r="Z4809">
        <v>32.449440002441406</v>
      </c>
      <c r="AA4809">
        <v>29.031517028808594</v>
      </c>
      <c r="AB4809">
        <v>399.6744384765625</v>
      </c>
      <c r="AC4809">
        <v>382.25656127929688</v>
      </c>
      <c r="AD4809">
        <v>31.539724349975586</v>
      </c>
      <c r="AE4809">
        <v>35.409873962402344</v>
      </c>
      <c r="AF4809">
        <v>70.51287841796875</v>
      </c>
      <c r="AG4809">
        <v>79.165306091308594</v>
      </c>
      <c r="AH4809">
        <v>500.32095336914063</v>
      </c>
      <c r="AI4809">
        <v>1998.8282470703125</v>
      </c>
      <c r="AJ4809">
        <v>32.980411529541016</v>
      </c>
      <c r="AK4809">
        <v>92.260993957519531</v>
      </c>
      <c r="AL4809">
        <v>-3.3437583446502686</v>
      </c>
      <c r="AM4809">
        <v>0.32871302962303162</v>
      </c>
      <c r="AN4809">
        <v>1</v>
      </c>
      <c r="AO4809">
        <v>-0.21956524252891541</v>
      </c>
      <c r="AP4809">
        <v>2.737391471862793</v>
      </c>
      <c r="AQ4809">
        <v>1</v>
      </c>
      <c r="AR4809">
        <v>0</v>
      </c>
      <c r="AS4809">
        <v>0.15999999642372131</v>
      </c>
      <c r="AT4809">
        <v>111115</v>
      </c>
      <c r="AU4809">
        <v>0.83386825561523437</v>
      </c>
      <c r="AV4809">
        <v>3.3456644632483901E-3</v>
      </c>
      <c r="AW4809">
        <v>305.59944000244138</v>
      </c>
      <c r="AX4809">
        <v>302.59601058959959</v>
      </c>
      <c r="AY4809">
        <v>319.81251238288314</v>
      </c>
      <c r="AZ4809">
        <v>1.4797860438126902</v>
      </c>
      <c r="BA4809">
        <v>4.8979078743898485</v>
      </c>
      <c r="BB4809">
        <v>53.087525554353249</v>
      </c>
      <c r="BC4809">
        <v>17.677651591950905</v>
      </c>
      <c r="BD4809">
        <v>30.947725296020508</v>
      </c>
      <c r="BE4809">
        <v>4.4979492447251834</v>
      </c>
      <c r="BF4809">
        <v>0.18088506520729253</v>
      </c>
      <c r="BG4809">
        <v>3.2669501676817307</v>
      </c>
      <c r="BH4809">
        <v>1.2309990770434527</v>
      </c>
      <c r="BI4809">
        <v>0.11409781269797394</v>
      </c>
      <c r="BJ4809">
        <v>23.692601041821948</v>
      </c>
      <c r="BK4809">
        <v>0.67179948056018124</v>
      </c>
      <c r="BL4809">
        <v>67.378347350400745</v>
      </c>
      <c r="BM4809">
        <v>375.9603739868104</v>
      </c>
      <c r="BN4809">
        <v>2.3737801651663986E-2</v>
      </c>
    </row>
    <row r="4811" spans="1:66">
      <c r="A4811" t="s">
        <v>5427</v>
      </c>
      <c r="B4811" t="s">
        <v>3827</v>
      </c>
      <c r="C4811" s="4">
        <v>20190811</v>
      </c>
      <c r="D4811" t="s">
        <v>5022</v>
      </c>
      <c r="E4811" t="s">
        <v>5023</v>
      </c>
      <c r="F4811" t="s">
        <v>5426</v>
      </c>
      <c r="G4811">
        <v>2000</v>
      </c>
      <c r="H4811">
        <v>400</v>
      </c>
      <c r="K4811">
        <v>37</v>
      </c>
      <c r="L4811" t="s">
        <v>5428</v>
      </c>
      <c r="M4811">
        <v>11550.499999720603</v>
      </c>
      <c r="N4811">
        <v>0</v>
      </c>
      <c r="O4811">
        <v>1.4651405821765322</v>
      </c>
      <c r="P4811">
        <v>6.9832707196510482E-2</v>
      </c>
      <c r="Q4811">
        <v>343.69087713740834</v>
      </c>
      <c r="R4811">
        <v>2.0278313770138836</v>
      </c>
      <c r="S4811">
        <v>2.6213316637199546</v>
      </c>
      <c r="T4811">
        <v>34.921585083007813</v>
      </c>
      <c r="U4811">
        <v>6</v>
      </c>
      <c r="V4811">
        <v>1.4200000166893005</v>
      </c>
      <c r="W4811">
        <v>1</v>
      </c>
      <c r="X4811">
        <v>2.8400000333786011</v>
      </c>
      <c r="Y4811">
        <v>32.199321746826172</v>
      </c>
      <c r="Z4811">
        <v>34.921585083007813</v>
      </c>
      <c r="AA4811">
        <v>32.028167724609375</v>
      </c>
      <c r="AB4811">
        <v>400.039794921875</v>
      </c>
      <c r="AC4811">
        <v>395.50030517578125</v>
      </c>
      <c r="AD4811">
        <v>28.560510635375977</v>
      </c>
      <c r="AE4811">
        <v>32.488903045654297</v>
      </c>
      <c r="AF4811">
        <v>54.656959533691406</v>
      </c>
      <c r="AG4811">
        <v>62.174819946289063</v>
      </c>
      <c r="AH4811">
        <v>299.65682983398438</v>
      </c>
      <c r="AI4811">
        <v>1999.874267578125</v>
      </c>
      <c r="AJ4811">
        <v>28.466358184814453</v>
      </c>
      <c r="AK4811">
        <v>92.417976379394531</v>
      </c>
      <c r="AL4811">
        <v>-4.5448007583618164</v>
      </c>
      <c r="AM4811">
        <v>0.23538419604301453</v>
      </c>
      <c r="AN4811">
        <v>1</v>
      </c>
      <c r="AO4811">
        <v>-0.21956524252891541</v>
      </c>
      <c r="AP4811">
        <v>2.737391471862793</v>
      </c>
      <c r="AQ4811">
        <v>1</v>
      </c>
      <c r="AR4811">
        <v>0</v>
      </c>
      <c r="AS4811">
        <v>0.15999999642372131</v>
      </c>
      <c r="AT4811">
        <v>111115</v>
      </c>
      <c r="AU4811">
        <v>0.49942804972330729</v>
      </c>
      <c r="AV4811">
        <v>2.0278313770138836E-3</v>
      </c>
      <c r="AW4811">
        <v>308.07158508300779</v>
      </c>
      <c r="AX4811">
        <v>305.34932174682615</v>
      </c>
      <c r="AY4811">
        <v>319.97987566039228</v>
      </c>
      <c r="AZ4811">
        <v>2.1353301710859807</v>
      </c>
      <c r="BA4811">
        <v>5.6238903379856726</v>
      </c>
      <c r="BB4811">
        <v>60.852775166797237</v>
      </c>
      <c r="BC4811">
        <v>28.36387212114294</v>
      </c>
      <c r="BD4811">
        <v>33.560453414916992</v>
      </c>
      <c r="BE4811">
        <v>5.2133983964003985</v>
      </c>
      <c r="BF4811">
        <v>6.8156800905955189E-2</v>
      </c>
      <c r="BG4811">
        <v>3.002558674265718</v>
      </c>
      <c r="BH4811">
        <v>2.2108397221346805</v>
      </c>
      <c r="BI4811">
        <v>4.2745465498858722E-2</v>
      </c>
      <c r="BJ4811">
        <v>31.763215365098393</v>
      </c>
      <c r="BK4811">
        <v>0.86900281147609715</v>
      </c>
      <c r="BL4811">
        <v>52.280864057716272</v>
      </c>
      <c r="BM4811">
        <v>394.80384751286169</v>
      </c>
      <c r="BN4811">
        <v>1.9401739898119701E-3</v>
      </c>
    </row>
    <row r="4812" spans="1:66">
      <c r="A4812" t="s">
        <v>5427</v>
      </c>
      <c r="B4812" t="s">
        <v>3827</v>
      </c>
      <c r="C4812" s="4">
        <v>20190811</v>
      </c>
      <c r="D4812" t="s">
        <v>5022</v>
      </c>
      <c r="E4812" t="s">
        <v>5023</v>
      </c>
      <c r="F4812" t="s">
        <v>5426</v>
      </c>
      <c r="G4812">
        <v>2000</v>
      </c>
      <c r="H4812">
        <v>325</v>
      </c>
      <c r="K4812">
        <v>38</v>
      </c>
      <c r="L4812" t="s">
        <v>5429</v>
      </c>
      <c r="M4812">
        <v>11646.499999720603</v>
      </c>
      <c r="N4812">
        <v>0</v>
      </c>
      <c r="O4812">
        <v>0.77304281891226345</v>
      </c>
      <c r="P4812">
        <v>7.0209274666966651E-2</v>
      </c>
      <c r="Q4812">
        <v>289.59708059995916</v>
      </c>
      <c r="R4812">
        <v>2.0359302584835914</v>
      </c>
      <c r="S4812">
        <v>2.6178057894631812</v>
      </c>
      <c r="T4812">
        <v>34.932708740234375</v>
      </c>
      <c r="U4812">
        <v>6</v>
      </c>
      <c r="V4812">
        <v>1.4200000166893005</v>
      </c>
      <c r="W4812">
        <v>1</v>
      </c>
      <c r="X4812">
        <v>2.8400000333786011</v>
      </c>
      <c r="Y4812">
        <v>32.210319519042969</v>
      </c>
      <c r="Z4812">
        <v>34.932708740234375</v>
      </c>
      <c r="AA4812">
        <v>32.028308868408203</v>
      </c>
      <c r="AB4812">
        <v>324.9378662109375</v>
      </c>
      <c r="AC4812">
        <v>322.07711791992188</v>
      </c>
      <c r="AD4812">
        <v>28.621631622314453</v>
      </c>
      <c r="AE4812">
        <v>32.565315246582031</v>
      </c>
      <c r="AF4812">
        <v>54.738643646240234</v>
      </c>
      <c r="AG4812">
        <v>62.280910491943359</v>
      </c>
      <c r="AH4812">
        <v>299.66342163085938</v>
      </c>
      <c r="AI4812">
        <v>1999.3201904296875</v>
      </c>
      <c r="AJ4812">
        <v>26.302482604980469</v>
      </c>
      <c r="AK4812">
        <v>92.415863037109375</v>
      </c>
      <c r="AL4812">
        <v>-3.2601358890533447</v>
      </c>
      <c r="AM4812">
        <v>0.19741842150688171</v>
      </c>
      <c r="AN4812">
        <v>1</v>
      </c>
      <c r="AO4812">
        <v>-0.21956524252891541</v>
      </c>
      <c r="AP4812">
        <v>2.737391471862793</v>
      </c>
      <c r="AQ4812">
        <v>1</v>
      </c>
      <c r="AR4812">
        <v>0</v>
      </c>
      <c r="AS4812">
        <v>0.15999999642372131</v>
      </c>
      <c r="AT4812">
        <v>111115</v>
      </c>
      <c r="AU4812">
        <v>0.49943903605143225</v>
      </c>
      <c r="AV4812">
        <v>2.0359302584835913E-3</v>
      </c>
      <c r="AW4812">
        <v>308.08270874023435</v>
      </c>
      <c r="AX4812">
        <v>305.36031951904295</v>
      </c>
      <c r="AY4812">
        <v>319.89122331862382</v>
      </c>
      <c r="AZ4812">
        <v>2.1304023517762469</v>
      </c>
      <c r="BA4812">
        <v>5.6273575030515959</v>
      </c>
      <c r="BB4812">
        <v>60.891683723084896</v>
      </c>
      <c r="BC4812">
        <v>28.326368476502864</v>
      </c>
      <c r="BD4812">
        <v>33.571514129638672</v>
      </c>
      <c r="BE4812">
        <v>5.2166260774645696</v>
      </c>
      <c r="BF4812">
        <v>6.8515464453510908E-2</v>
      </c>
      <c r="BG4812">
        <v>3.0095517135884147</v>
      </c>
      <c r="BH4812">
        <v>2.207074363876155</v>
      </c>
      <c r="BI4812">
        <v>4.2971189032612392E-2</v>
      </c>
      <c r="BJ4812">
        <v>26.76336413667255</v>
      </c>
      <c r="BK4812">
        <v>0.89915447104802326</v>
      </c>
      <c r="BL4812">
        <v>52.377693295995087</v>
      </c>
      <c r="BM4812">
        <v>321.70965038708175</v>
      </c>
      <c r="BN4812">
        <v>1.2585945005050396E-3</v>
      </c>
    </row>
    <row r="4813" spans="1:66">
      <c r="A4813" t="s">
        <v>5427</v>
      </c>
      <c r="B4813" t="s">
        <v>3827</v>
      </c>
      <c r="C4813" s="4">
        <v>20190811</v>
      </c>
      <c r="D4813" t="s">
        <v>5022</v>
      </c>
      <c r="E4813" t="s">
        <v>5023</v>
      </c>
      <c r="F4813" t="s">
        <v>5426</v>
      </c>
      <c r="G4813">
        <v>2000</v>
      </c>
      <c r="H4813">
        <v>250</v>
      </c>
      <c r="K4813">
        <v>39</v>
      </c>
      <c r="L4813" t="s">
        <v>5430</v>
      </c>
      <c r="M4813">
        <v>11743.499999720603</v>
      </c>
      <c r="N4813">
        <v>0</v>
      </c>
      <c r="O4813">
        <v>0.10905080599590436</v>
      </c>
      <c r="P4813">
        <v>7.1234859141421233E-2</v>
      </c>
      <c r="Q4813">
        <v>234.83038328555335</v>
      </c>
      <c r="R4813">
        <v>2.0639922264706612</v>
      </c>
      <c r="S4813">
        <v>2.6162012719399002</v>
      </c>
      <c r="T4813">
        <v>34.969074249267578</v>
      </c>
      <c r="U4813">
        <v>6</v>
      </c>
      <c r="V4813">
        <v>1.4200000166893005</v>
      </c>
      <c r="W4813">
        <v>1</v>
      </c>
      <c r="X4813">
        <v>2.8400000333786011</v>
      </c>
      <c r="Y4813">
        <v>32.221275329589844</v>
      </c>
      <c r="Z4813">
        <v>34.969074249267578</v>
      </c>
      <c r="AA4813">
        <v>32.029388427734375</v>
      </c>
      <c r="AB4813">
        <v>250.02952575683594</v>
      </c>
      <c r="AC4813">
        <v>248.7830810546875</v>
      </c>
      <c r="AD4813">
        <v>28.708562850952148</v>
      </c>
      <c r="AE4813">
        <v>32.7059326171875</v>
      </c>
      <c r="AF4813">
        <v>54.870136260986328</v>
      </c>
      <c r="AG4813">
        <v>62.510231018066406</v>
      </c>
      <c r="AH4813">
        <v>299.670166015625</v>
      </c>
      <c r="AI4813">
        <v>1998.9140625</v>
      </c>
      <c r="AJ4813">
        <v>26.847921371459961</v>
      </c>
      <c r="AK4813">
        <v>92.41455078125</v>
      </c>
      <c r="AL4813">
        <v>-2.0957376956939697</v>
      </c>
      <c r="AM4813">
        <v>0.16251260042190552</v>
      </c>
      <c r="AN4813">
        <v>1</v>
      </c>
      <c r="AO4813">
        <v>-0.21956524252891541</v>
      </c>
      <c r="AP4813">
        <v>2.737391471862793</v>
      </c>
      <c r="AQ4813">
        <v>1</v>
      </c>
      <c r="AR4813">
        <v>0</v>
      </c>
      <c r="AS4813">
        <v>0.15999999642372131</v>
      </c>
      <c r="AT4813">
        <v>111115</v>
      </c>
      <c r="AU4813">
        <v>0.49945027669270831</v>
      </c>
      <c r="AV4813">
        <v>2.063992226470661E-3</v>
      </c>
      <c r="AW4813">
        <v>308.11907424926756</v>
      </c>
      <c r="AX4813">
        <v>305.37127532958982</v>
      </c>
      <c r="AY4813">
        <v>319.82624285132624</v>
      </c>
      <c r="AZ4813">
        <v>2.1126449585942133</v>
      </c>
      <c r="BA4813">
        <v>5.6387053426391152</v>
      </c>
      <c r="BB4813">
        <v>61.015341144558725</v>
      </c>
      <c r="BC4813">
        <v>28.309408527371225</v>
      </c>
      <c r="BD4813">
        <v>33.595174789428711</v>
      </c>
      <c r="BE4813">
        <v>5.2235364463697147</v>
      </c>
      <c r="BF4813">
        <v>6.9491816980881041E-2</v>
      </c>
      <c r="BG4813">
        <v>3.022504070699215</v>
      </c>
      <c r="BH4813">
        <v>2.2010323756704997</v>
      </c>
      <c r="BI4813">
        <v>4.3585694434564205E-2</v>
      </c>
      <c r="BJ4813">
        <v>21.701744381123174</v>
      </c>
      <c r="BK4813">
        <v>0.94391621122311342</v>
      </c>
      <c r="BL4813">
        <v>52.512813045667443</v>
      </c>
      <c r="BM4813">
        <v>248.73124352427757</v>
      </c>
      <c r="BN4813">
        <v>2.3023101185852153E-4</v>
      </c>
    </row>
    <row r="4814" spans="1:66">
      <c r="A4814" t="s">
        <v>5427</v>
      </c>
      <c r="B4814" t="s">
        <v>3827</v>
      </c>
      <c r="C4814" s="4">
        <v>20190811</v>
      </c>
      <c r="D4814" t="s">
        <v>5022</v>
      </c>
      <c r="E4814" t="s">
        <v>5023</v>
      </c>
      <c r="F4814" t="s">
        <v>5426</v>
      </c>
      <c r="G4814">
        <v>2000</v>
      </c>
      <c r="H4814">
        <v>175</v>
      </c>
      <c r="K4814">
        <v>40</v>
      </c>
      <c r="L4814" t="s">
        <v>5431</v>
      </c>
      <c r="M4814">
        <v>11840.499999720603</v>
      </c>
      <c r="N4814">
        <v>0</v>
      </c>
      <c r="O4814">
        <v>-0.47022920396314977</v>
      </c>
      <c r="P4814">
        <v>7.2644353309789939E-2</v>
      </c>
      <c r="Q4814">
        <v>177.33069773824158</v>
      </c>
      <c r="R4814">
        <v>2.0957464254519942</v>
      </c>
      <c r="S4814">
        <v>2.6058702736015968</v>
      </c>
      <c r="T4814">
        <v>34.973178863525391</v>
      </c>
      <c r="U4814">
        <v>6</v>
      </c>
      <c r="V4814">
        <v>1.4200000166893005</v>
      </c>
      <c r="W4814">
        <v>1</v>
      </c>
      <c r="X4814">
        <v>2.8400000333786011</v>
      </c>
      <c r="Y4814">
        <v>32.227638244628906</v>
      </c>
      <c r="Z4814">
        <v>34.973178863525391</v>
      </c>
      <c r="AA4814">
        <v>32.029876708984375</v>
      </c>
      <c r="AB4814">
        <v>174.85116577148438</v>
      </c>
      <c r="AC4814">
        <v>175.05810546875</v>
      </c>
      <c r="AD4814">
        <v>28.77440071105957</v>
      </c>
      <c r="AE4814">
        <v>32.832904815673828</v>
      </c>
      <c r="AF4814">
        <v>54.974006652832031</v>
      </c>
      <c r="AG4814">
        <v>62.727848052978516</v>
      </c>
      <c r="AH4814">
        <v>299.65774536132813</v>
      </c>
      <c r="AI4814">
        <v>1999.1444091796875</v>
      </c>
      <c r="AJ4814">
        <v>27.509233474731445</v>
      </c>
      <c r="AK4814">
        <v>92.410865783691406</v>
      </c>
      <c r="AL4814">
        <v>-1.1689920425415039</v>
      </c>
      <c r="AM4814">
        <v>0.11981202661991119</v>
      </c>
      <c r="AN4814">
        <v>1</v>
      </c>
      <c r="AO4814">
        <v>-0.21956524252891541</v>
      </c>
      <c r="AP4814">
        <v>2.737391471862793</v>
      </c>
      <c r="AQ4814">
        <v>1</v>
      </c>
      <c r="AR4814">
        <v>0</v>
      </c>
      <c r="AS4814">
        <v>0.15999999642372131</v>
      </c>
      <c r="AT4814">
        <v>111115</v>
      </c>
      <c r="AU4814">
        <v>0.49942957560221346</v>
      </c>
      <c r="AV4814">
        <v>2.0957464254519943E-3</v>
      </c>
      <c r="AW4814">
        <v>308.12317886352537</v>
      </c>
      <c r="AX4814">
        <v>305.37763824462888</v>
      </c>
      <c r="AY4814">
        <v>319.86309831925246</v>
      </c>
      <c r="AZ4814">
        <v>2.0981188638601562</v>
      </c>
      <c r="BA4814">
        <v>5.6399874338115463</v>
      </c>
      <c r="BB4814">
        <v>61.031648020842226</v>
      </c>
      <c r="BC4814">
        <v>28.198743205168398</v>
      </c>
      <c r="BD4814">
        <v>33.600408554077148</v>
      </c>
      <c r="BE4814">
        <v>5.2250661027267045</v>
      </c>
      <c r="BF4814">
        <v>7.0832528257642871E-2</v>
      </c>
      <c r="BG4814">
        <v>3.0341171602099495</v>
      </c>
      <c r="BH4814">
        <v>2.190948942516755</v>
      </c>
      <c r="BI4814">
        <v>4.4429622494738252E-2</v>
      </c>
      <c r="BJ4814">
        <v>16.387283308016993</v>
      </c>
      <c r="BK4814">
        <v>1.0129819311331303</v>
      </c>
      <c r="BL4814">
        <v>52.730416588082733</v>
      </c>
      <c r="BM4814">
        <v>175.28162991166877</v>
      </c>
      <c r="BN4814">
        <v>-1.4146024217914202E-3</v>
      </c>
    </row>
    <row r="4815" spans="1:66">
      <c r="A4815" t="s">
        <v>5427</v>
      </c>
      <c r="B4815" t="s">
        <v>3827</v>
      </c>
      <c r="C4815" s="4">
        <v>20190811</v>
      </c>
      <c r="D4815" t="s">
        <v>5022</v>
      </c>
      <c r="E4815" t="s">
        <v>5023</v>
      </c>
      <c r="F4815" t="s">
        <v>5426</v>
      </c>
      <c r="G4815">
        <v>2000</v>
      </c>
      <c r="H4815">
        <v>100</v>
      </c>
      <c r="K4815">
        <v>41</v>
      </c>
      <c r="L4815" t="s">
        <v>5432</v>
      </c>
      <c r="M4815">
        <v>11949.499999720603</v>
      </c>
      <c r="N4815">
        <v>0</v>
      </c>
      <c r="O4815">
        <v>-1.0897147192333223</v>
      </c>
      <c r="P4815">
        <v>7.4785916949505996E-2</v>
      </c>
      <c r="Q4815">
        <v>120.48128465290139</v>
      </c>
      <c r="R4815">
        <v>2.1440582453070491</v>
      </c>
      <c r="S4815">
        <v>2.5911766360290578</v>
      </c>
      <c r="T4815">
        <v>34.970619201660156</v>
      </c>
      <c r="U4815">
        <v>6</v>
      </c>
      <c r="V4815">
        <v>1.4200000166893005</v>
      </c>
      <c r="W4815">
        <v>1</v>
      </c>
      <c r="X4815">
        <v>2.8400000333786011</v>
      </c>
      <c r="Y4815">
        <v>32.228885650634766</v>
      </c>
      <c r="Z4815">
        <v>34.970619201660156</v>
      </c>
      <c r="AA4815">
        <v>32.029899597167969</v>
      </c>
      <c r="AB4815">
        <v>100.11165618896484</v>
      </c>
      <c r="AC4815">
        <v>101.856201171875</v>
      </c>
      <c r="AD4815">
        <v>28.83372688293457</v>
      </c>
      <c r="AE4815">
        <v>32.984889984130859</v>
      </c>
      <c r="AF4815">
        <v>55.080741882324219</v>
      </c>
      <c r="AG4815">
        <v>63.010662078857422</v>
      </c>
      <c r="AH4815">
        <v>299.675537109375</v>
      </c>
      <c r="AI4815">
        <v>1999.625</v>
      </c>
      <c r="AJ4815">
        <v>26.756364822387695</v>
      </c>
      <c r="AK4815">
        <v>92.406288146972656</v>
      </c>
      <c r="AL4815">
        <v>-0.36494427919387817</v>
      </c>
      <c r="AM4815">
        <v>6.9345682859420776E-2</v>
      </c>
      <c r="AN4815">
        <v>1</v>
      </c>
      <c r="AO4815">
        <v>-0.21956524252891541</v>
      </c>
      <c r="AP4815">
        <v>2.737391471862793</v>
      </c>
      <c r="AQ4815">
        <v>1</v>
      </c>
      <c r="AR4815">
        <v>0</v>
      </c>
      <c r="AS4815">
        <v>0.15999999642372131</v>
      </c>
      <c r="AT4815">
        <v>111115</v>
      </c>
      <c r="AU4815">
        <v>0.49945922851562496</v>
      </c>
      <c r="AV4815">
        <v>2.1440582453070493E-3</v>
      </c>
      <c r="AW4815">
        <v>308.12061920166013</v>
      </c>
      <c r="AX4815">
        <v>305.37888565063474</v>
      </c>
      <c r="AY4815">
        <v>319.93999284878373</v>
      </c>
      <c r="AZ4815">
        <v>2.076350470308161</v>
      </c>
      <c r="BA4815">
        <v>5.6391878843988463</v>
      </c>
      <c r="BB4815">
        <v>61.026018872543503</v>
      </c>
      <c r="BC4815">
        <v>28.041128888412644</v>
      </c>
      <c r="BD4815">
        <v>33.599752426147461</v>
      </c>
      <c r="BE4815">
        <v>5.2248743168692027</v>
      </c>
      <c r="BF4815">
        <v>7.2867102508483717E-2</v>
      </c>
      <c r="BG4815">
        <v>3.0480112483697885</v>
      </c>
      <c r="BH4815">
        <v>2.1768630684994141</v>
      </c>
      <c r="BI4815">
        <v>4.57105311897738E-2</v>
      </c>
      <c r="BJ4815">
        <v>11.133228305953441</v>
      </c>
      <c r="BK4815">
        <v>1.1828566475751232</v>
      </c>
      <c r="BL4815">
        <v>53.021221843255496</v>
      </c>
      <c r="BM4815">
        <v>102.3741993597887</v>
      </c>
      <c r="BN4815">
        <v>-5.6438053958569306E-3</v>
      </c>
    </row>
    <row r="4816" spans="1:66">
      <c r="A4816" t="s">
        <v>5427</v>
      </c>
      <c r="B4816" t="s">
        <v>3827</v>
      </c>
      <c r="C4816" s="4">
        <v>20190811</v>
      </c>
      <c r="D4816" t="s">
        <v>5022</v>
      </c>
      <c r="E4816" t="s">
        <v>5023</v>
      </c>
      <c r="F4816" t="s">
        <v>5426</v>
      </c>
      <c r="G4816">
        <v>2000</v>
      </c>
      <c r="H4816">
        <v>33</v>
      </c>
      <c r="K4816">
        <v>43</v>
      </c>
      <c r="L4816" t="s">
        <v>5433</v>
      </c>
      <c r="M4816">
        <v>12281.499999720603</v>
      </c>
      <c r="N4816">
        <v>0</v>
      </c>
      <c r="O4816">
        <v>-1.447385199887907</v>
      </c>
      <c r="P4816">
        <v>7.9599925349914918E-2</v>
      </c>
      <c r="Q4816">
        <v>106.06045069246447</v>
      </c>
      <c r="R4816">
        <v>2.2491488407694811</v>
      </c>
      <c r="S4816">
        <v>2.5571682982642527</v>
      </c>
      <c r="T4816">
        <v>34.960227966308594</v>
      </c>
      <c r="U4816">
        <v>6</v>
      </c>
      <c r="V4816">
        <v>1.4200000166893005</v>
      </c>
      <c r="W4816">
        <v>1</v>
      </c>
      <c r="X4816">
        <v>2.8400000333786011</v>
      </c>
      <c r="Y4816">
        <v>32.235374450683594</v>
      </c>
      <c r="Z4816">
        <v>34.960227966308594</v>
      </c>
      <c r="AA4816">
        <v>32.029010772705078</v>
      </c>
      <c r="AB4816">
        <v>78.054183959960938</v>
      </c>
      <c r="AC4816">
        <v>80.589431762695313</v>
      </c>
      <c r="AD4816">
        <v>28.969772338867188</v>
      </c>
      <c r="AE4816">
        <v>33.323310852050781</v>
      </c>
      <c r="AF4816">
        <v>55.311199188232422</v>
      </c>
      <c r="AG4816">
        <v>63.623294830322266</v>
      </c>
      <c r="AH4816">
        <v>299.6458740234375</v>
      </c>
      <c r="AI4816">
        <v>1999.617431640625</v>
      </c>
      <c r="AJ4816">
        <v>27.627912521362305</v>
      </c>
      <c r="AK4816">
        <v>92.391021728515625</v>
      </c>
      <c r="AL4816">
        <v>-0.1321725994348526</v>
      </c>
      <c r="AM4816">
        <v>5.2174586802721024E-2</v>
      </c>
      <c r="AN4816">
        <v>1</v>
      </c>
      <c r="AO4816">
        <v>-0.21956524252891541</v>
      </c>
      <c r="AP4816">
        <v>2.737391471862793</v>
      </c>
      <c r="AQ4816">
        <v>1</v>
      </c>
      <c r="AR4816">
        <v>0</v>
      </c>
      <c r="AS4816">
        <v>0.15999999642372131</v>
      </c>
      <c r="AT4816">
        <v>111135</v>
      </c>
      <c r="AU4816">
        <v>0.49940979003906238</v>
      </c>
      <c r="AV4816">
        <v>2.2491488407694812E-3</v>
      </c>
      <c r="AW4816">
        <v>308.11022796630857</v>
      </c>
      <c r="AX4816">
        <v>305.38537445068357</v>
      </c>
      <c r="AY4816">
        <v>319.9387819113108</v>
      </c>
      <c r="AZ4816">
        <v>2.0283452115891492</v>
      </c>
      <c r="BA4816">
        <v>5.6359430352621569</v>
      </c>
      <c r="BB4816">
        <v>61.000981803437242</v>
      </c>
      <c r="BC4816">
        <v>27.67767095138646</v>
      </c>
      <c r="BD4816">
        <v>33.597801208496094</v>
      </c>
      <c r="BE4816">
        <v>5.2243040131283403</v>
      </c>
      <c r="BF4816">
        <v>7.742971429179743E-2</v>
      </c>
      <c r="BG4816">
        <v>3.0787747369979042</v>
      </c>
      <c r="BH4816">
        <v>2.1455292761304361</v>
      </c>
      <c r="BI4816">
        <v>4.8583981658649356E-2</v>
      </c>
      <c r="BJ4816">
        <v>9.7990334044636462</v>
      </c>
      <c r="BK4816">
        <v>1.3160590461137813</v>
      </c>
      <c r="BL4816">
        <v>53.679982901303646</v>
      </c>
      <c r="BM4816">
        <v>81.277449367231796</v>
      </c>
      <c r="BN4816">
        <v>-9.5593074569226017E-3</v>
      </c>
    </row>
    <row r="4817" spans="1:66">
      <c r="A4817" t="s">
        <v>5427</v>
      </c>
      <c r="B4817" t="s">
        <v>3827</v>
      </c>
      <c r="C4817" s="4">
        <v>20190811</v>
      </c>
      <c r="D4817" t="s">
        <v>5022</v>
      </c>
      <c r="E4817" t="s">
        <v>5023</v>
      </c>
      <c r="F4817" t="s">
        <v>5426</v>
      </c>
      <c r="G4817">
        <v>2000</v>
      </c>
      <c r="H4817">
        <v>400</v>
      </c>
      <c r="K4817">
        <v>44</v>
      </c>
      <c r="L4817" t="s">
        <v>5434</v>
      </c>
      <c r="M4817">
        <v>12418.499999720603</v>
      </c>
      <c r="N4817">
        <v>0</v>
      </c>
      <c r="O4817">
        <v>1.6539685946941898</v>
      </c>
      <c r="P4817">
        <v>8.2091852901552062E-2</v>
      </c>
      <c r="Q4817">
        <v>345.29008543613799</v>
      </c>
      <c r="R4817">
        <v>2.2791595631017247</v>
      </c>
      <c r="S4817">
        <v>2.5147794526790235</v>
      </c>
      <c r="T4817">
        <v>34.884677886962891</v>
      </c>
      <c r="U4817">
        <v>6</v>
      </c>
      <c r="V4817">
        <v>1.4200000166893005</v>
      </c>
      <c r="W4817">
        <v>1</v>
      </c>
      <c r="X4817">
        <v>2.8400000333786011</v>
      </c>
      <c r="Y4817">
        <v>32.221511840820313</v>
      </c>
      <c r="Z4817">
        <v>34.884677886962891</v>
      </c>
      <c r="AA4817">
        <v>32.028343200683594</v>
      </c>
      <c r="AB4817">
        <v>400.29312133789063</v>
      </c>
      <c r="AC4817">
        <v>395.1778564453125</v>
      </c>
      <c r="AD4817">
        <v>29.117427825927734</v>
      </c>
      <c r="AE4817">
        <v>33.528072357177734</v>
      </c>
      <c r="AF4817">
        <v>55.6353759765625</v>
      </c>
      <c r="AG4817">
        <v>64.062904357910156</v>
      </c>
      <c r="AH4817">
        <v>299.64923095703125</v>
      </c>
      <c r="AI4817">
        <v>1999.7169189453125</v>
      </c>
      <c r="AJ4817">
        <v>30.071102142333984</v>
      </c>
      <c r="AK4817">
        <v>92.388862609863281</v>
      </c>
      <c r="AL4817">
        <v>-4.4763851165771484</v>
      </c>
      <c r="AM4817">
        <v>0.22807027399539948</v>
      </c>
      <c r="AN4817">
        <v>1</v>
      </c>
      <c r="AO4817">
        <v>-0.21956524252891541</v>
      </c>
      <c r="AP4817">
        <v>2.737391471862793</v>
      </c>
      <c r="AQ4817">
        <v>1</v>
      </c>
      <c r="AR4817">
        <v>0</v>
      </c>
      <c r="AS4817">
        <v>0.15999999642372131</v>
      </c>
      <c r="AT4817">
        <v>111115</v>
      </c>
      <c r="AU4817">
        <v>0.49941538492838539</v>
      </c>
      <c r="AV4817">
        <v>2.2791595631017248E-3</v>
      </c>
      <c r="AW4817">
        <v>308.03467788696287</v>
      </c>
      <c r="AX4817">
        <v>305.37151184082029</v>
      </c>
      <c r="AY4817">
        <v>319.954699879705</v>
      </c>
      <c r="AZ4817">
        <v>2.0228414768294032</v>
      </c>
      <c r="BA4817">
        <v>5.612399923259872</v>
      </c>
      <c r="BB4817">
        <v>60.747581090588092</v>
      </c>
      <c r="BC4817">
        <v>27.219508733410358</v>
      </c>
      <c r="BD4817">
        <v>33.553094863891602</v>
      </c>
      <c r="BE4817">
        <v>5.2112520241361429</v>
      </c>
      <c r="BF4817">
        <v>7.9785603620189133E-2</v>
      </c>
      <c r="BG4817">
        <v>3.0976204705808486</v>
      </c>
      <c r="BH4817">
        <v>2.1136315535552943</v>
      </c>
      <c r="BI4817">
        <v>5.0068199873863212E-2</v>
      </c>
      <c r="BJ4817">
        <v>31.900958263907306</v>
      </c>
      <c r="BK4817">
        <v>0.87375868815645963</v>
      </c>
      <c r="BL4817">
        <v>54.296897425600356</v>
      </c>
      <c r="BM4817">
        <v>394.39163898876518</v>
      </c>
      <c r="BN4817">
        <v>2.2770605219101267E-3</v>
      </c>
    </row>
    <row r="4818" spans="1:66">
      <c r="A4818" t="s">
        <v>5427</v>
      </c>
      <c r="B4818" t="s">
        <v>3827</v>
      </c>
      <c r="C4818" s="4">
        <v>20190811</v>
      </c>
      <c r="D4818" t="s">
        <v>5022</v>
      </c>
      <c r="E4818" t="s">
        <v>5023</v>
      </c>
      <c r="F4818" t="s">
        <v>5426</v>
      </c>
      <c r="G4818">
        <v>2000</v>
      </c>
      <c r="H4818">
        <v>400</v>
      </c>
      <c r="K4818">
        <v>45</v>
      </c>
      <c r="L4818" t="s">
        <v>5435</v>
      </c>
      <c r="M4818">
        <v>12520.499999720603</v>
      </c>
      <c r="N4818">
        <v>0</v>
      </c>
      <c r="O4818">
        <v>1.6534125264621382</v>
      </c>
      <c r="P4818">
        <v>8.1052848573000727E-2</v>
      </c>
      <c r="Q4818">
        <v>344.72475856127215</v>
      </c>
      <c r="R4818">
        <v>2.2504843412013629</v>
      </c>
      <c r="S4818">
        <v>2.5140220929562322</v>
      </c>
      <c r="T4818">
        <v>34.888484954833984</v>
      </c>
      <c r="U4818">
        <v>6</v>
      </c>
      <c r="V4818">
        <v>1.4200000166893005</v>
      </c>
      <c r="W4818">
        <v>1</v>
      </c>
      <c r="X4818">
        <v>2.8400000333786011</v>
      </c>
      <c r="Y4818">
        <v>32.213283538818359</v>
      </c>
      <c r="Z4818">
        <v>34.888484954833984</v>
      </c>
      <c r="AA4818">
        <v>32.029262542724609</v>
      </c>
      <c r="AB4818">
        <v>400.08401489257813</v>
      </c>
      <c r="AC4818">
        <v>394.99359130859375</v>
      </c>
      <c r="AD4818">
        <v>29.194334030151367</v>
      </c>
      <c r="AE4818">
        <v>33.549213409423828</v>
      </c>
      <c r="AF4818">
        <v>55.808059692382813</v>
      </c>
      <c r="AG4818">
        <v>64.13287353515625</v>
      </c>
      <c r="AH4818">
        <v>299.66143798828125</v>
      </c>
      <c r="AI4818">
        <v>1999.860595703125</v>
      </c>
      <c r="AJ4818">
        <v>32.283096313476563</v>
      </c>
      <c r="AK4818">
        <v>92.388519287109375</v>
      </c>
      <c r="AL4818">
        <v>-4.4668760299682617</v>
      </c>
      <c r="AM4818">
        <v>0.22869569063186646</v>
      </c>
      <c r="AN4818">
        <v>1</v>
      </c>
      <c r="AO4818">
        <v>-0.21956524252891541</v>
      </c>
      <c r="AP4818">
        <v>2.737391471862793</v>
      </c>
      <c r="AQ4818">
        <v>1</v>
      </c>
      <c r="AR4818">
        <v>0</v>
      </c>
      <c r="AS4818">
        <v>0.15999999642372131</v>
      </c>
      <c r="AT4818">
        <v>111115</v>
      </c>
      <c r="AU4818">
        <v>0.49943572998046865</v>
      </c>
      <c r="AV4818">
        <v>2.2504843412013628E-3</v>
      </c>
      <c r="AW4818">
        <v>308.03848495483396</v>
      </c>
      <c r="AX4818">
        <v>305.36328353881834</v>
      </c>
      <c r="AY4818">
        <v>319.97768816044118</v>
      </c>
      <c r="AZ4818">
        <v>2.0351923376241521</v>
      </c>
      <c r="BA4818">
        <v>5.6135842431001342</v>
      </c>
      <c r="BB4818">
        <v>60.760625740252301</v>
      </c>
      <c r="BC4818">
        <v>27.211412330828473</v>
      </c>
      <c r="BD4818">
        <v>33.550884246826172</v>
      </c>
      <c r="BE4818">
        <v>5.2106073724638744</v>
      </c>
      <c r="BF4818">
        <v>7.8803808748220655E-2</v>
      </c>
      <c r="BG4818">
        <v>3.0995621501439019</v>
      </c>
      <c r="BH4818">
        <v>2.1110452223199725</v>
      </c>
      <c r="BI4818">
        <v>4.9449622604083719E-2</v>
      </c>
      <c r="BJ4818">
        <v>31.848610005082215</v>
      </c>
      <c r="BK4818">
        <v>0.87273506747088347</v>
      </c>
      <c r="BL4818">
        <v>54.303233013963059</v>
      </c>
      <c r="BM4818">
        <v>394.20763818025227</v>
      </c>
      <c r="BN4818">
        <v>2.2776231862768771E-3</v>
      </c>
    </row>
    <row r="4819" spans="1:66">
      <c r="A4819" t="s">
        <v>5427</v>
      </c>
      <c r="B4819" t="s">
        <v>3827</v>
      </c>
      <c r="C4819" s="4">
        <v>20190811</v>
      </c>
      <c r="D4819" t="s">
        <v>5022</v>
      </c>
      <c r="E4819" t="s">
        <v>5023</v>
      </c>
      <c r="F4819" t="s">
        <v>5426</v>
      </c>
      <c r="G4819">
        <v>2000</v>
      </c>
      <c r="H4819">
        <v>400</v>
      </c>
      <c r="K4819">
        <v>46</v>
      </c>
      <c r="L4819" t="s">
        <v>5436</v>
      </c>
      <c r="M4819">
        <v>12602.499999720603</v>
      </c>
      <c r="N4819">
        <v>0</v>
      </c>
      <c r="O4819">
        <v>1.7166115676919487</v>
      </c>
      <c r="P4819">
        <v>7.9882551595054516E-2</v>
      </c>
      <c r="Q4819">
        <v>342.67987300734171</v>
      </c>
      <c r="R4819">
        <v>2.2295822932710898</v>
      </c>
      <c r="S4819">
        <v>2.5260345739788734</v>
      </c>
      <c r="T4819">
        <v>34.924449920654297</v>
      </c>
      <c r="U4819">
        <v>6</v>
      </c>
      <c r="V4819">
        <v>1.4200000166893005</v>
      </c>
      <c r="W4819">
        <v>1</v>
      </c>
      <c r="X4819">
        <v>2.8400000333786011</v>
      </c>
      <c r="Y4819">
        <v>32.218631744384766</v>
      </c>
      <c r="Z4819">
        <v>34.924449920654297</v>
      </c>
      <c r="AA4819">
        <v>32.028820037841797</v>
      </c>
      <c r="AB4819">
        <v>399.9522705078125</v>
      </c>
      <c r="AC4819">
        <v>394.75308227539063</v>
      </c>
      <c r="AD4819">
        <v>29.225635528564453</v>
      </c>
      <c r="AE4819">
        <v>33.539966583251953</v>
      </c>
      <c r="AF4819">
        <v>55.85174560546875</v>
      </c>
      <c r="AG4819">
        <v>64.096664428710938</v>
      </c>
      <c r="AH4819">
        <v>299.67132568359375</v>
      </c>
      <c r="AI4819">
        <v>1999.6912841796875</v>
      </c>
      <c r="AJ4819">
        <v>31.487634658813477</v>
      </c>
      <c r="AK4819">
        <v>92.389732360839844</v>
      </c>
      <c r="AL4819">
        <v>-4.4461331367492676</v>
      </c>
      <c r="AM4819">
        <v>0.2267923504114151</v>
      </c>
      <c r="AN4819">
        <v>1</v>
      </c>
      <c r="AO4819">
        <v>-0.21956524252891541</v>
      </c>
      <c r="AP4819">
        <v>2.737391471862793</v>
      </c>
      <c r="AQ4819">
        <v>1</v>
      </c>
      <c r="AR4819">
        <v>0</v>
      </c>
      <c r="AS4819">
        <v>0.15999999642372131</v>
      </c>
      <c r="AT4819">
        <v>111115</v>
      </c>
      <c r="AU4819">
        <v>0.49945220947265623</v>
      </c>
      <c r="AV4819">
        <v>2.2295822932710896E-3</v>
      </c>
      <c r="AW4819">
        <v>308.07444992065427</v>
      </c>
      <c r="AX4819">
        <v>305.36863174438474</v>
      </c>
      <c r="AY4819">
        <v>319.95059831729668</v>
      </c>
      <c r="AZ4819">
        <v>2.0406011990533406</v>
      </c>
      <c r="BA4819">
        <v>5.6247831099970336</v>
      </c>
      <c r="BB4819">
        <v>60.881041283123629</v>
      </c>
      <c r="BC4819">
        <v>27.341074699871676</v>
      </c>
      <c r="BD4819">
        <v>33.571540832519531</v>
      </c>
      <c r="BE4819">
        <v>5.2166338718650529</v>
      </c>
      <c r="BF4819">
        <v>7.7697113700333789E-2</v>
      </c>
      <c r="BG4819">
        <v>3.0987485360181601</v>
      </c>
      <c r="BH4819">
        <v>2.1178853358468928</v>
      </c>
      <c r="BI4819">
        <v>4.8752426308322792E-2</v>
      </c>
      <c r="BJ4819">
        <v>31.66010175259489</v>
      </c>
      <c r="BK4819">
        <v>0.86808663033637512</v>
      </c>
      <c r="BL4819">
        <v>54.15526082055959</v>
      </c>
      <c r="BM4819">
        <v>393.93708734963451</v>
      </c>
      <c r="BN4819">
        <v>2.3598577072647745E-3</v>
      </c>
    </row>
    <row r="4820" spans="1:66">
      <c r="A4820" t="s">
        <v>5427</v>
      </c>
      <c r="B4820" t="s">
        <v>3827</v>
      </c>
      <c r="C4820" s="4">
        <v>20190811</v>
      </c>
      <c r="D4820" t="s">
        <v>5022</v>
      </c>
      <c r="E4820" t="s">
        <v>5023</v>
      </c>
      <c r="F4820" t="s">
        <v>5426</v>
      </c>
      <c r="G4820">
        <v>2000</v>
      </c>
      <c r="H4820">
        <v>475</v>
      </c>
      <c r="K4820">
        <v>47</v>
      </c>
      <c r="L4820" t="s">
        <v>5437</v>
      </c>
      <c r="M4820">
        <v>12712.499999720603</v>
      </c>
      <c r="N4820">
        <v>0</v>
      </c>
      <c r="O4820">
        <v>2.4268668176652777</v>
      </c>
      <c r="P4820">
        <v>7.9905541219627882E-2</v>
      </c>
      <c r="Q4820">
        <v>398.37010046211509</v>
      </c>
      <c r="R4820">
        <v>2.2325456427511017</v>
      </c>
      <c r="S4820">
        <v>2.5286288754155262</v>
      </c>
      <c r="T4820">
        <v>34.934780120849609</v>
      </c>
      <c r="U4820">
        <v>6</v>
      </c>
      <c r="V4820">
        <v>1.4200000166893005</v>
      </c>
      <c r="W4820">
        <v>1</v>
      </c>
      <c r="X4820">
        <v>2.8400000333786011</v>
      </c>
      <c r="Y4820">
        <v>32.224746704101563</v>
      </c>
      <c r="Z4820">
        <v>34.934780120849609</v>
      </c>
      <c r="AA4820">
        <v>32.029827117919922</v>
      </c>
      <c r="AB4820">
        <v>474.91732788085938</v>
      </c>
      <c r="AC4820">
        <v>467.96624755859375</v>
      </c>
      <c r="AD4820">
        <v>29.226570129394531</v>
      </c>
      <c r="AE4820">
        <v>33.546741485595703</v>
      </c>
      <c r="AF4820">
        <v>55.834236145019531</v>
      </c>
      <c r="AG4820">
        <v>64.08746337890625</v>
      </c>
      <c r="AH4820">
        <v>299.661865234375</v>
      </c>
      <c r="AI4820">
        <v>1999.65478515625</v>
      </c>
      <c r="AJ4820">
        <v>32.062725067138672</v>
      </c>
      <c r="AK4820">
        <v>92.389732360839844</v>
      </c>
      <c r="AL4820">
        <v>-5.7246747016906738</v>
      </c>
      <c r="AM4820">
        <v>0.2627958357334137</v>
      </c>
      <c r="AN4820">
        <v>1</v>
      </c>
      <c r="AO4820">
        <v>-0.21956524252891541</v>
      </c>
      <c r="AP4820">
        <v>2.737391471862793</v>
      </c>
      <c r="AQ4820">
        <v>1</v>
      </c>
      <c r="AR4820">
        <v>0</v>
      </c>
      <c r="AS4820">
        <v>0.15999999642372131</v>
      </c>
      <c r="AT4820">
        <v>111115</v>
      </c>
      <c r="AU4820">
        <v>0.4994364420572916</v>
      </c>
      <c r="AV4820">
        <v>2.2325456427511018E-3</v>
      </c>
      <c r="AW4820">
        <v>308.08478012084959</v>
      </c>
      <c r="AX4820">
        <v>305.37474670410154</v>
      </c>
      <c r="AY4820">
        <v>319.94475847367721</v>
      </c>
      <c r="AZ4820">
        <v>2.0384926925891764</v>
      </c>
      <c r="BA4820">
        <v>5.6280033428479959</v>
      </c>
      <c r="BB4820">
        <v>60.915896161135237</v>
      </c>
      <c r="BC4820">
        <v>27.369154675539534</v>
      </c>
      <c r="BD4820">
        <v>33.579763412475586</v>
      </c>
      <c r="BE4820">
        <v>5.2190344723352986</v>
      </c>
      <c r="BF4820">
        <v>7.7718862454003695E-2</v>
      </c>
      <c r="BG4820">
        <v>3.0993744674324697</v>
      </c>
      <c r="BH4820">
        <v>2.1196600049028289</v>
      </c>
      <c r="BI4820">
        <v>4.8766126843568722E-2</v>
      </c>
      <c r="BJ4820">
        <v>36.805306962255692</v>
      </c>
      <c r="BK4820">
        <v>0.85127955817419376</v>
      </c>
      <c r="BL4820">
        <v>54.133794625242437</v>
      </c>
      <c r="BM4820">
        <v>466.81263130319161</v>
      </c>
      <c r="BN4820">
        <v>2.8143092341685228E-3</v>
      </c>
    </row>
    <row r="4821" spans="1:66">
      <c r="A4821" t="s">
        <v>5427</v>
      </c>
      <c r="B4821" t="s">
        <v>3827</v>
      </c>
      <c r="C4821" s="4">
        <v>20190811</v>
      </c>
      <c r="D4821" t="s">
        <v>5022</v>
      </c>
      <c r="E4821" t="s">
        <v>5023</v>
      </c>
      <c r="F4821" t="s">
        <v>5426</v>
      </c>
      <c r="G4821">
        <v>2000</v>
      </c>
      <c r="H4821">
        <v>575</v>
      </c>
      <c r="K4821">
        <v>48</v>
      </c>
      <c r="L4821" t="s">
        <v>5438</v>
      </c>
      <c r="M4821">
        <v>12833.499999720603</v>
      </c>
      <c r="N4821">
        <v>0</v>
      </c>
      <c r="O4821">
        <v>3.1159632490866875</v>
      </c>
      <c r="P4821">
        <v>7.9806988275029384E-2</v>
      </c>
      <c r="Q4821">
        <v>478.09384869160874</v>
      </c>
      <c r="R4821">
        <v>2.2412897605387738</v>
      </c>
      <c r="S4821">
        <v>2.5414443802539077</v>
      </c>
      <c r="T4821">
        <v>34.970500946044922</v>
      </c>
      <c r="U4821">
        <v>6</v>
      </c>
      <c r="V4821">
        <v>1.4200000166893005</v>
      </c>
      <c r="W4821">
        <v>1</v>
      </c>
      <c r="X4821">
        <v>2.8400000333786011</v>
      </c>
      <c r="Y4821">
        <v>32.228168487548828</v>
      </c>
      <c r="Z4821">
        <v>34.970500946044922</v>
      </c>
      <c r="AA4821">
        <v>32.028804779052734</v>
      </c>
      <c r="AB4821">
        <v>574.8707275390625</v>
      </c>
      <c r="AC4821">
        <v>566.09124755859375</v>
      </c>
      <c r="AD4821">
        <v>29.19146728515625</v>
      </c>
      <c r="AE4821">
        <v>33.528694152832031</v>
      </c>
      <c r="AF4821">
        <v>55.756385803222656</v>
      </c>
      <c r="AG4821">
        <v>64.04058837890625</v>
      </c>
      <c r="AH4821">
        <v>299.65814208984375</v>
      </c>
      <c r="AI4821">
        <v>1999.243896484375</v>
      </c>
      <c r="AJ4821">
        <v>29.641216278076172</v>
      </c>
      <c r="AK4821">
        <v>92.389717102050781</v>
      </c>
      <c r="AL4821">
        <v>-7.5415081977844238</v>
      </c>
      <c r="AM4821">
        <v>0.30392667651176453</v>
      </c>
      <c r="AN4821">
        <v>1</v>
      </c>
      <c r="AO4821">
        <v>-0.21956524252891541</v>
      </c>
      <c r="AP4821">
        <v>2.737391471862793</v>
      </c>
      <c r="AQ4821">
        <v>1</v>
      </c>
      <c r="AR4821">
        <v>0</v>
      </c>
      <c r="AS4821">
        <v>0.15999999642372131</v>
      </c>
      <c r="AT4821">
        <v>111115</v>
      </c>
      <c r="AU4821">
        <v>0.49943023681640619</v>
      </c>
      <c r="AV4821">
        <v>2.2412897605387739E-3</v>
      </c>
      <c r="AW4821">
        <v>308.1205009460449</v>
      </c>
      <c r="AX4821">
        <v>305.37816848754881</v>
      </c>
      <c r="AY4821">
        <v>319.87901628764666</v>
      </c>
      <c r="AZ4821">
        <v>2.0290653131319054</v>
      </c>
      <c r="BA4821">
        <v>5.6391509478352431</v>
      </c>
      <c r="BB4821">
        <v>61.036564725124265</v>
      </c>
      <c r="BC4821">
        <v>27.507870572292234</v>
      </c>
      <c r="BD4821">
        <v>33.599334716796875</v>
      </c>
      <c r="BE4821">
        <v>5.2247522238299782</v>
      </c>
      <c r="BF4821">
        <v>7.7625626517113105E-2</v>
      </c>
      <c r="BG4821">
        <v>3.0977065675813353</v>
      </c>
      <c r="BH4821">
        <v>2.1270456562486428</v>
      </c>
      <c r="BI4821">
        <v>4.8707393473435397E-2</v>
      </c>
      <c r="BJ4821">
        <v>44.170955428848401</v>
      </c>
      <c r="BK4821">
        <v>0.84455262425184063</v>
      </c>
      <c r="BL4821">
        <v>53.988435282892375</v>
      </c>
      <c r="BM4821">
        <v>564.61006786252779</v>
      </c>
      <c r="BN4821">
        <v>2.979507270460994E-3</v>
      </c>
    </row>
    <row r="4822" spans="1:66">
      <c r="A4822" t="s">
        <v>5427</v>
      </c>
      <c r="B4822" t="s">
        <v>3827</v>
      </c>
      <c r="C4822" s="4">
        <v>20190811</v>
      </c>
      <c r="D4822" t="s">
        <v>5022</v>
      </c>
      <c r="E4822" t="s">
        <v>5023</v>
      </c>
      <c r="F4822" t="s">
        <v>5426</v>
      </c>
      <c r="G4822">
        <v>2000</v>
      </c>
      <c r="H4822">
        <v>675</v>
      </c>
      <c r="K4822">
        <v>49</v>
      </c>
      <c r="L4822" t="s">
        <v>5113</v>
      </c>
      <c r="M4822">
        <v>12932.499999720603</v>
      </c>
      <c r="N4822">
        <v>0</v>
      </c>
      <c r="O4822">
        <v>3.9846541416077352</v>
      </c>
      <c r="P4822">
        <v>7.9441723248059384E-2</v>
      </c>
      <c r="Q4822">
        <v>554.00418718666128</v>
      </c>
      <c r="R4822">
        <v>2.2295884796993217</v>
      </c>
      <c r="S4822">
        <v>2.5395297667529286</v>
      </c>
      <c r="T4822">
        <v>34.957340240478516</v>
      </c>
      <c r="U4822">
        <v>6</v>
      </c>
      <c r="V4822">
        <v>1.4200000166893005</v>
      </c>
      <c r="W4822">
        <v>1</v>
      </c>
      <c r="X4822">
        <v>2.8400000333786011</v>
      </c>
      <c r="Y4822">
        <v>32.228984832763672</v>
      </c>
      <c r="Z4822">
        <v>34.957340240478516</v>
      </c>
      <c r="AA4822">
        <v>32.029212951660156</v>
      </c>
      <c r="AB4822">
        <v>675.12945556640625</v>
      </c>
      <c r="AC4822">
        <v>664.18609619140625</v>
      </c>
      <c r="AD4822">
        <v>29.190858840942383</v>
      </c>
      <c r="AE4822">
        <v>33.505489349365234</v>
      </c>
      <c r="AF4822">
        <v>55.751735687255859</v>
      </c>
      <c r="AG4822">
        <v>63.992263793945313</v>
      </c>
      <c r="AH4822">
        <v>299.66204833984375</v>
      </c>
      <c r="AI4822">
        <v>2000.0426025390625</v>
      </c>
      <c r="AJ4822">
        <v>33.642303466796875</v>
      </c>
      <c r="AK4822">
        <v>92.388198852539063</v>
      </c>
      <c r="AL4822">
        <v>-9.561823844909668</v>
      </c>
      <c r="AM4822">
        <v>0.33826601505279541</v>
      </c>
      <c r="AN4822">
        <v>1</v>
      </c>
      <c r="AO4822">
        <v>-0.21956524252891541</v>
      </c>
      <c r="AP4822">
        <v>2.737391471862793</v>
      </c>
      <c r="AQ4822">
        <v>1</v>
      </c>
      <c r="AR4822">
        <v>0</v>
      </c>
      <c r="AS4822">
        <v>0.15999999642372131</v>
      </c>
      <c r="AT4822">
        <v>111115</v>
      </c>
      <c r="AU4822">
        <v>0.49943674723307291</v>
      </c>
      <c r="AV4822">
        <v>2.2295884796993217E-3</v>
      </c>
      <c r="AW4822">
        <v>308.10734024047849</v>
      </c>
      <c r="AX4822">
        <v>305.37898483276365</v>
      </c>
      <c r="AY4822">
        <v>320.00680925354027</v>
      </c>
      <c r="AZ4822">
        <v>2.0379989496622306</v>
      </c>
      <c r="BA4822">
        <v>5.6350415794137136</v>
      </c>
      <c r="BB4822">
        <v>60.993088396579864</v>
      </c>
      <c r="BC4822">
        <v>27.48759904721463</v>
      </c>
      <c r="BD4822">
        <v>33.593162536621094</v>
      </c>
      <c r="BE4822">
        <v>5.222948435082003</v>
      </c>
      <c r="BF4822">
        <v>7.7280012921660049E-2</v>
      </c>
      <c r="BG4822">
        <v>3.095511812660785</v>
      </c>
      <c r="BH4822">
        <v>2.127436622421218</v>
      </c>
      <c r="BI4822">
        <v>4.8489681299026574E-2</v>
      </c>
      <c r="BJ4822">
        <v>51.183449010940542</v>
      </c>
      <c r="BK4822">
        <v>0.83410988330446389</v>
      </c>
      <c r="BL4822">
        <v>53.985423329541682</v>
      </c>
      <c r="BM4822">
        <v>662.2919824491712</v>
      </c>
      <c r="BN4822">
        <v>3.2480121510909941E-3</v>
      </c>
    </row>
    <row r="4823" spans="1:66">
      <c r="A4823" t="s">
        <v>5427</v>
      </c>
      <c r="B4823" t="s">
        <v>3827</v>
      </c>
      <c r="C4823" s="4">
        <v>20190811</v>
      </c>
      <c r="D4823" t="s">
        <v>5022</v>
      </c>
      <c r="E4823" t="s">
        <v>5023</v>
      </c>
      <c r="F4823" t="s">
        <v>5426</v>
      </c>
      <c r="G4823">
        <v>2000</v>
      </c>
      <c r="H4823">
        <v>800</v>
      </c>
      <c r="K4823">
        <v>50</v>
      </c>
      <c r="L4823" t="s">
        <v>5439</v>
      </c>
      <c r="M4823">
        <v>13014.499999720603</v>
      </c>
      <c r="N4823">
        <v>0</v>
      </c>
      <c r="O4823">
        <v>4.6827892731623404</v>
      </c>
      <c r="P4823">
        <v>7.9039066179989709E-2</v>
      </c>
      <c r="Q4823">
        <v>657.11947986275925</v>
      </c>
      <c r="R4823">
        <v>2.2162998453691456</v>
      </c>
      <c r="S4823">
        <v>2.5367158203574638</v>
      </c>
      <c r="T4823">
        <v>34.967437744140625</v>
      </c>
      <c r="U4823">
        <v>6</v>
      </c>
      <c r="V4823">
        <v>1.4200000166893005</v>
      </c>
      <c r="W4823">
        <v>1</v>
      </c>
      <c r="X4823">
        <v>2.8400000333786011</v>
      </c>
      <c r="Y4823">
        <v>32.229953765869141</v>
      </c>
      <c r="Z4823">
        <v>34.967437744140625</v>
      </c>
      <c r="AA4823">
        <v>32.029529571533203</v>
      </c>
      <c r="AB4823">
        <v>800.217529296875</v>
      </c>
      <c r="AC4823">
        <v>787.34796142578125</v>
      </c>
      <c r="AD4823">
        <v>29.282333374023438</v>
      </c>
      <c r="AE4823">
        <v>33.570789337158203</v>
      </c>
      <c r="AF4823">
        <v>55.922187805175781</v>
      </c>
      <c r="AG4823">
        <v>64.112098693847656</v>
      </c>
      <c r="AH4823">
        <v>299.67385864257813</v>
      </c>
      <c r="AI4823">
        <v>1999.23974609375</v>
      </c>
      <c r="AJ4823">
        <v>39.939388275146484</v>
      </c>
      <c r="AK4823">
        <v>92.386222839355469</v>
      </c>
      <c r="AL4823">
        <v>-12.035365104675293</v>
      </c>
      <c r="AM4823">
        <v>0.37616750597953796</v>
      </c>
      <c r="AN4823">
        <v>1</v>
      </c>
      <c r="AO4823">
        <v>-0.21956524252891541</v>
      </c>
      <c r="AP4823">
        <v>2.737391471862793</v>
      </c>
      <c r="AQ4823">
        <v>1</v>
      </c>
      <c r="AR4823">
        <v>0</v>
      </c>
      <c r="AS4823">
        <v>0.15999999642372131</v>
      </c>
      <c r="AT4823">
        <v>111115</v>
      </c>
      <c r="AU4823">
        <v>0.49945643107096349</v>
      </c>
      <c r="AV4823">
        <v>2.2162998453691455E-3</v>
      </c>
      <c r="AW4823">
        <v>308.1174377441406</v>
      </c>
      <c r="AX4823">
        <v>305.37995376586912</v>
      </c>
      <c r="AY4823">
        <v>319.87835222516151</v>
      </c>
      <c r="AZ4823">
        <v>2.0416859308376014</v>
      </c>
      <c r="BA4823">
        <v>5.6381942449532199</v>
      </c>
      <c r="BB4823">
        <v>61.028517799208196</v>
      </c>
      <c r="BC4823">
        <v>27.457728462049992</v>
      </c>
      <c r="BD4823">
        <v>33.598695755004883</v>
      </c>
      <c r="BE4823">
        <v>5.2245654653064317</v>
      </c>
      <c r="BF4823">
        <v>7.6898918765195071E-2</v>
      </c>
      <c r="BG4823">
        <v>3.1014784245957561</v>
      </c>
      <c r="BH4823">
        <v>2.1230870407106757</v>
      </c>
      <c r="BI4823">
        <v>4.8249627739887523E-2</v>
      </c>
      <c r="BJ4823">
        <v>60.708786698682232</v>
      </c>
      <c r="BK4823">
        <v>0.83459856639852636</v>
      </c>
      <c r="BL4823">
        <v>54.053345658298049</v>
      </c>
      <c r="BM4823">
        <v>785.12198767772873</v>
      </c>
      <c r="BN4823">
        <v>3.2239630426846911E-3</v>
      </c>
    </row>
    <row r="4824" spans="1:66">
      <c r="A4824" t="s">
        <v>5427</v>
      </c>
      <c r="B4824" t="s">
        <v>3827</v>
      </c>
      <c r="C4824" s="4">
        <v>20190811</v>
      </c>
      <c r="D4824" t="s">
        <v>5022</v>
      </c>
      <c r="E4824" t="s">
        <v>5023</v>
      </c>
      <c r="F4824" t="s">
        <v>5426</v>
      </c>
      <c r="G4824">
        <v>2000</v>
      </c>
      <c r="H4824">
        <v>1000</v>
      </c>
      <c r="K4824">
        <v>51</v>
      </c>
      <c r="L4824" t="s">
        <v>5440</v>
      </c>
      <c r="M4824">
        <v>13152.499999720603</v>
      </c>
      <c r="N4824">
        <v>0</v>
      </c>
      <c r="O4824">
        <v>5.9698132911047344</v>
      </c>
      <c r="P4824">
        <v>7.9499887961500329E-2</v>
      </c>
      <c r="Q4824">
        <v>819.24582290166165</v>
      </c>
      <c r="R4824">
        <v>2.2286248963721462</v>
      </c>
      <c r="S4824">
        <v>2.5356345653292136</v>
      </c>
      <c r="T4824">
        <v>35.037990570068359</v>
      </c>
      <c r="U4824">
        <v>6</v>
      </c>
      <c r="V4824">
        <v>1.4200000166893005</v>
      </c>
      <c r="W4824">
        <v>1</v>
      </c>
      <c r="X4824">
        <v>2.8400000333786011</v>
      </c>
      <c r="Y4824">
        <v>32.252853393554688</v>
      </c>
      <c r="Z4824">
        <v>35.037990570068359</v>
      </c>
      <c r="AA4824">
        <v>32.029609680175781</v>
      </c>
      <c r="AB4824">
        <v>1000.01904296875</v>
      </c>
      <c r="AC4824">
        <v>983.67523193359375</v>
      </c>
      <c r="AD4824">
        <v>29.511623382568359</v>
      </c>
      <c r="AE4824">
        <v>33.823310852050781</v>
      </c>
      <c r="AF4824">
        <v>56.284004211425781</v>
      </c>
      <c r="AG4824">
        <v>64.507171630859375</v>
      </c>
      <c r="AH4824">
        <v>299.638427734375</v>
      </c>
      <c r="AI4824">
        <v>1999.8453369140625</v>
      </c>
      <c r="AJ4824">
        <v>46.849109649658203</v>
      </c>
      <c r="AK4824">
        <v>92.3809814453125</v>
      </c>
      <c r="AL4824">
        <v>-16.216127395629883</v>
      </c>
      <c r="AM4824">
        <v>0.44016572833061218</v>
      </c>
      <c r="AN4824">
        <v>1</v>
      </c>
      <c r="AO4824">
        <v>-0.21956524252891541</v>
      </c>
      <c r="AP4824">
        <v>2.737391471862793</v>
      </c>
      <c r="AQ4824">
        <v>1</v>
      </c>
      <c r="AR4824">
        <v>0</v>
      </c>
      <c r="AS4824">
        <v>0.15999999642372131</v>
      </c>
      <c r="AT4824">
        <v>111115</v>
      </c>
      <c r="AU4824">
        <v>0.49939737955729163</v>
      </c>
      <c r="AV4824">
        <v>2.228624896372146E-3</v>
      </c>
      <c r="AW4824">
        <v>308.18799057006834</v>
      </c>
      <c r="AX4824">
        <v>305.40285339355466</v>
      </c>
      <c r="AY4824">
        <v>319.97524675424575</v>
      </c>
      <c r="AZ4824">
        <v>2.0300409602534417</v>
      </c>
      <c r="BA4824">
        <v>5.6602652175715535</v>
      </c>
      <c r="BB4824">
        <v>61.270892872277024</v>
      </c>
      <c r="BC4824">
        <v>27.447582020226243</v>
      </c>
      <c r="BD4824">
        <v>33.645421981811523</v>
      </c>
      <c r="BE4824">
        <v>5.2382381329289593</v>
      </c>
      <c r="BF4824">
        <v>7.7335054135099682E-2</v>
      </c>
      <c r="BG4824">
        <v>3.1246306522423399</v>
      </c>
      <c r="BH4824">
        <v>2.1136074806866194</v>
      </c>
      <c r="BI4824">
        <v>4.8524352867162203E-2</v>
      </c>
      <c r="BJ4824">
        <v>75.682733164628189</v>
      </c>
      <c r="BK4824">
        <v>0.83284177166002649</v>
      </c>
      <c r="BL4824">
        <v>54.24735015767822</v>
      </c>
      <c r="BM4824">
        <v>980.83746860673784</v>
      </c>
      <c r="BN4824">
        <v>3.3017351227266857E-3</v>
      </c>
    </row>
    <row r="4825" spans="1:66">
      <c r="A4825" t="s">
        <v>5427</v>
      </c>
      <c r="B4825" t="s">
        <v>3827</v>
      </c>
      <c r="C4825" s="4">
        <v>20190811</v>
      </c>
      <c r="D4825" t="s">
        <v>5022</v>
      </c>
      <c r="E4825" t="s">
        <v>5023</v>
      </c>
      <c r="F4825" t="s">
        <v>5426</v>
      </c>
      <c r="G4825">
        <v>2000</v>
      </c>
      <c r="H4825">
        <v>1400</v>
      </c>
      <c r="K4825">
        <v>52</v>
      </c>
      <c r="L4825" t="s">
        <v>5441</v>
      </c>
      <c r="M4825">
        <v>13290.999999709427</v>
      </c>
      <c r="N4825">
        <v>0</v>
      </c>
      <c r="O4825">
        <v>8.1850589427471192</v>
      </c>
      <c r="P4825">
        <v>8.0571325731546156E-2</v>
      </c>
      <c r="Q4825">
        <v>1152.4817571686747</v>
      </c>
      <c r="R4825">
        <v>2.2587618675503296</v>
      </c>
      <c r="S4825">
        <v>2.5353701723172342</v>
      </c>
      <c r="T4825">
        <v>35.161128997802734</v>
      </c>
      <c r="U4825">
        <v>6</v>
      </c>
      <c r="V4825">
        <v>1.4200000166893005</v>
      </c>
      <c r="W4825">
        <v>1</v>
      </c>
      <c r="X4825">
        <v>2.8400000333786011</v>
      </c>
      <c r="Y4825">
        <v>32.291664123535156</v>
      </c>
      <c r="Z4825">
        <v>35.161128997802734</v>
      </c>
      <c r="AA4825">
        <v>32.029949188232422</v>
      </c>
      <c r="AB4825">
        <v>1399.69580078125</v>
      </c>
      <c r="AC4825">
        <v>1377.080322265625</v>
      </c>
      <c r="AD4825">
        <v>29.880020141601563</v>
      </c>
      <c r="AE4825">
        <v>34.247535705566406</v>
      </c>
      <c r="AF4825">
        <v>56.857769012451172</v>
      </c>
      <c r="AG4825">
        <v>65.168586730957031</v>
      </c>
      <c r="AH4825">
        <v>299.6767578125</v>
      </c>
      <c r="AI4825">
        <v>1999.00537109375</v>
      </c>
      <c r="AJ4825">
        <v>38.415885925292969</v>
      </c>
      <c r="AK4825">
        <v>92.374420166015625</v>
      </c>
      <c r="AL4825">
        <v>-25.53413200378418</v>
      </c>
      <c r="AM4825">
        <v>0.54516720771789551</v>
      </c>
      <c r="AN4825">
        <v>1</v>
      </c>
      <c r="AO4825">
        <v>-0.21956524252891541</v>
      </c>
      <c r="AP4825">
        <v>2.737391471862793</v>
      </c>
      <c r="AQ4825">
        <v>1</v>
      </c>
      <c r="AR4825">
        <v>0</v>
      </c>
      <c r="AS4825">
        <v>0.15999999642372131</v>
      </c>
      <c r="AT4825">
        <v>111115</v>
      </c>
      <c r="AU4825">
        <v>0.49946126302083327</v>
      </c>
      <c r="AV4825">
        <v>2.2587618675503295E-3</v>
      </c>
      <c r="AW4825">
        <v>308.31112899780271</v>
      </c>
      <c r="AX4825">
        <v>305.44166412353513</v>
      </c>
      <c r="AY4825">
        <v>319.8408522259997</v>
      </c>
      <c r="AZ4825">
        <v>2.002131540238532</v>
      </c>
      <c r="BA4825">
        <v>5.6989664252338477</v>
      </c>
      <c r="BB4825">
        <v>61.694205116434247</v>
      </c>
      <c r="BC4825">
        <v>27.446669410867841</v>
      </c>
      <c r="BD4825">
        <v>33.726396560668945</v>
      </c>
      <c r="BE4825">
        <v>5.2620059955649721</v>
      </c>
      <c r="BF4825">
        <v>7.8348562534923963E-2</v>
      </c>
      <c r="BG4825">
        <v>3.1635962529166135</v>
      </c>
      <c r="BH4825">
        <v>2.0984097426483586</v>
      </c>
      <c r="BI4825">
        <v>4.9162816874161783E-2</v>
      </c>
      <c r="BJ4825">
        <v>106.45983407036715</v>
      </c>
      <c r="BK4825">
        <v>0.83690234951042497</v>
      </c>
      <c r="BL4825">
        <v>54.55924226993907</v>
      </c>
      <c r="BM4825">
        <v>1373.1895372505405</v>
      </c>
      <c r="BN4825">
        <v>3.2520682814494379E-3</v>
      </c>
    </row>
    <row r="4826" spans="1:66">
      <c r="A4826" t="s">
        <v>5427</v>
      </c>
      <c r="B4826" t="s">
        <v>3827</v>
      </c>
      <c r="C4826" s="4">
        <v>20190811</v>
      </c>
      <c r="D4826" t="s">
        <v>5022</v>
      </c>
      <c r="E4826" t="s">
        <v>5023</v>
      </c>
      <c r="F4826" t="s">
        <v>5426</v>
      </c>
      <c r="G4826">
        <v>2000</v>
      </c>
      <c r="H4826">
        <v>1800</v>
      </c>
      <c r="K4826">
        <v>53</v>
      </c>
      <c r="L4826" t="s">
        <v>5442</v>
      </c>
      <c r="M4826">
        <v>13405.999999709427</v>
      </c>
      <c r="N4826">
        <v>0</v>
      </c>
      <c r="O4826">
        <v>10.090646797136724</v>
      </c>
      <c r="P4826">
        <v>8.2109721349900647E-2</v>
      </c>
      <c r="Q4826">
        <v>1495.4980524053781</v>
      </c>
      <c r="R4826">
        <v>2.2866394661102203</v>
      </c>
      <c r="S4826">
        <v>2.5190555405717001</v>
      </c>
      <c r="T4826">
        <v>35.230461120605469</v>
      </c>
      <c r="U4826">
        <v>6</v>
      </c>
      <c r="V4826">
        <v>1.4200000166893005</v>
      </c>
      <c r="W4826">
        <v>1</v>
      </c>
      <c r="X4826">
        <v>2.8400000333786011</v>
      </c>
      <c r="Y4826">
        <v>32.319042205810547</v>
      </c>
      <c r="Z4826">
        <v>35.230461120605469</v>
      </c>
      <c r="AA4826">
        <v>32.026611328125</v>
      </c>
      <c r="AB4826">
        <v>1799.899658203125</v>
      </c>
      <c r="AC4826">
        <v>1771.58203125</v>
      </c>
      <c r="AD4826">
        <v>30.240781784057617</v>
      </c>
      <c r="AE4826">
        <v>34.660915374755859</v>
      </c>
      <c r="AF4826">
        <v>57.455715179443359</v>
      </c>
      <c r="AG4826">
        <v>65.853713989257813</v>
      </c>
      <c r="AH4826">
        <v>299.6356201171875</v>
      </c>
      <c r="AI4826">
        <v>1999.8670654296875</v>
      </c>
      <c r="AJ4826">
        <v>27.54960823059082</v>
      </c>
      <c r="AK4826">
        <v>92.375007629394531</v>
      </c>
      <c r="AL4826">
        <v>-35.645423889160156</v>
      </c>
      <c r="AM4826">
        <v>0.63529437780380249</v>
      </c>
      <c r="AN4826">
        <v>1</v>
      </c>
      <c r="AO4826">
        <v>-0.21956524252891541</v>
      </c>
      <c r="AP4826">
        <v>2.737391471862793</v>
      </c>
      <c r="AQ4826">
        <v>1</v>
      </c>
      <c r="AR4826">
        <v>0</v>
      </c>
      <c r="AS4826">
        <v>0.15999999642372131</v>
      </c>
      <c r="AT4826">
        <v>111115</v>
      </c>
      <c r="AU4826">
        <v>0.49939270019531246</v>
      </c>
      <c r="AV4826">
        <v>2.2866394661102203E-3</v>
      </c>
      <c r="AW4826">
        <v>308.38046112060545</v>
      </c>
      <c r="AX4826">
        <v>305.46904220581052</v>
      </c>
      <c r="AY4826">
        <v>319.97872331666804</v>
      </c>
      <c r="AZ4826">
        <v>1.9842464956396553</v>
      </c>
      <c r="BA4826">
        <v>5.7208578627565707</v>
      </c>
      <c r="BB4826">
        <v>61.93079718822284</v>
      </c>
      <c r="BC4826">
        <v>27.269881813466981</v>
      </c>
      <c r="BD4826">
        <v>33.774751663208008</v>
      </c>
      <c r="BE4826">
        <v>5.276243990527834</v>
      </c>
      <c r="BF4826">
        <v>7.9802482092631633E-2</v>
      </c>
      <c r="BG4826">
        <v>3.2018023221848706</v>
      </c>
      <c r="BH4826">
        <v>2.0744416683429634</v>
      </c>
      <c r="BI4826">
        <v>5.0078834650642404E-2</v>
      </c>
      <c r="BJ4826">
        <v>138.14664400069145</v>
      </c>
      <c r="BK4826">
        <v>0.84415964150989864</v>
      </c>
      <c r="BL4826">
        <v>55.032737846344659</v>
      </c>
      <c r="BM4826">
        <v>1766.7854210330879</v>
      </c>
      <c r="BN4826">
        <v>3.1430863831906327E-3</v>
      </c>
    </row>
    <row r="4827" spans="1:66">
      <c r="A4827" t="s">
        <v>5427</v>
      </c>
      <c r="B4827" t="s">
        <v>3827</v>
      </c>
      <c r="C4827" s="4">
        <v>20190811</v>
      </c>
      <c r="D4827" t="s">
        <v>5022</v>
      </c>
      <c r="E4827" t="s">
        <v>5023</v>
      </c>
      <c r="F4827" t="s">
        <v>5426</v>
      </c>
      <c r="G4827">
        <v>2000</v>
      </c>
      <c r="H4827">
        <v>400</v>
      </c>
      <c r="K4827">
        <v>54</v>
      </c>
      <c r="L4827" t="s">
        <v>935</v>
      </c>
      <c r="M4827">
        <v>13524.999999709427</v>
      </c>
      <c r="N4827">
        <v>0</v>
      </c>
      <c r="O4827">
        <v>1.4251839378500686</v>
      </c>
      <c r="P4827">
        <v>8.2526829775656382E-2</v>
      </c>
      <c r="Q4827">
        <v>349.95195141006957</v>
      </c>
      <c r="R4827">
        <v>2.2810518483235471</v>
      </c>
      <c r="S4827">
        <v>2.5006625320490223</v>
      </c>
      <c r="T4827">
        <v>35.206066131591797</v>
      </c>
      <c r="U4827">
        <v>6</v>
      </c>
      <c r="V4827">
        <v>1.4200000166893005</v>
      </c>
      <c r="W4827">
        <v>1</v>
      </c>
      <c r="X4827">
        <v>2.8400000333786011</v>
      </c>
      <c r="Y4827">
        <v>32.306526184082031</v>
      </c>
      <c r="Z4827">
        <v>35.206066131591797</v>
      </c>
      <c r="AA4827">
        <v>32.026561737060547</v>
      </c>
      <c r="AB4827">
        <v>399.81475830078125</v>
      </c>
      <c r="AC4827">
        <v>395.15625</v>
      </c>
      <c r="AD4827">
        <v>30.366020202636719</v>
      </c>
      <c r="AE4827">
        <v>34.774585723876953</v>
      </c>
      <c r="AF4827">
        <v>57.737720489501953</v>
      </c>
      <c r="AG4827">
        <v>66.120132446289063</v>
      </c>
      <c r="AH4827">
        <v>299.6524658203125</v>
      </c>
      <c r="AI4827">
        <v>2001.2603759765625</v>
      </c>
      <c r="AJ4827">
        <v>22.108255386352539</v>
      </c>
      <c r="AK4827">
        <v>92.380233764648438</v>
      </c>
      <c r="AL4827">
        <v>-4.2056856155395508</v>
      </c>
      <c r="AM4827">
        <v>0.2210523933172226</v>
      </c>
      <c r="AN4827">
        <v>1</v>
      </c>
      <c r="AO4827">
        <v>-0.21956524252891541</v>
      </c>
      <c r="AP4827">
        <v>2.737391471862793</v>
      </c>
      <c r="AQ4827">
        <v>1</v>
      </c>
      <c r="AR4827">
        <v>0</v>
      </c>
      <c r="AS4827">
        <v>0.15999999642372131</v>
      </c>
      <c r="AT4827">
        <v>111115</v>
      </c>
      <c r="AU4827">
        <v>0.4994207763671874</v>
      </c>
      <c r="AV4827">
        <v>2.2810518483235473E-3</v>
      </c>
      <c r="AW4827">
        <v>308.35606613159177</v>
      </c>
      <c r="AX4827">
        <v>305.45652618408201</v>
      </c>
      <c r="AY4827">
        <v>320.20165299918517</v>
      </c>
      <c r="AZ4827">
        <v>1.9910809370418809</v>
      </c>
      <c r="BA4827">
        <v>5.7131468902895817</v>
      </c>
      <c r="BB4827">
        <v>61.843823699825464</v>
      </c>
      <c r="BC4827">
        <v>27.069237975948511</v>
      </c>
      <c r="BD4827">
        <v>33.756296157836914</v>
      </c>
      <c r="BE4827">
        <v>5.2708058812729002</v>
      </c>
      <c r="BF4827">
        <v>8.0196422579511928E-2</v>
      </c>
      <c r="BG4827">
        <v>3.2124843582405593</v>
      </c>
      <c r="BH4827">
        <v>2.0583215230323408</v>
      </c>
      <c r="BI4827">
        <v>5.0327053595088274E-2</v>
      </c>
      <c r="BJ4827">
        <v>32.328643077657119</v>
      </c>
      <c r="BK4827">
        <v>0.88560398933350937</v>
      </c>
      <c r="BL4827">
        <v>55.306572538562605</v>
      </c>
      <c r="BM4827">
        <v>394.47878581215326</v>
      </c>
      <c r="BN4827">
        <v>1.9981312474692458E-3</v>
      </c>
    </row>
    <row r="4829" spans="1:66">
      <c r="A4829" t="s">
        <v>5444</v>
      </c>
      <c r="B4829" t="s">
        <v>3827</v>
      </c>
      <c r="C4829" s="4">
        <v>20190811</v>
      </c>
      <c r="D4829" t="s">
        <v>5022</v>
      </c>
      <c r="E4829" t="s">
        <v>5023</v>
      </c>
      <c r="F4829" t="s">
        <v>5443</v>
      </c>
      <c r="G4829">
        <v>2000</v>
      </c>
      <c r="H4829">
        <v>400</v>
      </c>
      <c r="K4829">
        <v>73</v>
      </c>
      <c r="L4829" t="s">
        <v>5445</v>
      </c>
      <c r="M4829">
        <v>19501.499999720603</v>
      </c>
      <c r="N4829">
        <v>0</v>
      </c>
      <c r="O4829">
        <v>11.790750624482971</v>
      </c>
      <c r="P4829">
        <v>0.17360907164229972</v>
      </c>
      <c r="Q4829">
        <v>257.25739532974143</v>
      </c>
      <c r="R4829">
        <v>3.9662038579181313</v>
      </c>
      <c r="S4829">
        <v>2.1398883567244309</v>
      </c>
      <c r="T4829">
        <v>33.175006866455078</v>
      </c>
      <c r="U4829">
        <v>6</v>
      </c>
      <c r="V4829">
        <v>1.4200000166893005</v>
      </c>
      <c r="W4829">
        <v>1</v>
      </c>
      <c r="X4829">
        <v>2.8400000333786011</v>
      </c>
      <c r="Y4829">
        <v>31.105239868164063</v>
      </c>
      <c r="Z4829">
        <v>33.175006866455078</v>
      </c>
      <c r="AA4829">
        <v>31.017292022705078</v>
      </c>
      <c r="AB4829">
        <v>399.91302490234375</v>
      </c>
      <c r="AC4829">
        <v>383.94229125976563</v>
      </c>
      <c r="AD4829">
        <v>27.485893249511719</v>
      </c>
      <c r="AE4829">
        <v>32.091011047363281</v>
      </c>
      <c r="AF4829">
        <v>55.900215148925781</v>
      </c>
      <c r="AG4829">
        <v>65.266006469726563</v>
      </c>
      <c r="AH4829">
        <v>500.17279052734375</v>
      </c>
      <c r="AI4829">
        <v>2000.9342041015625</v>
      </c>
      <c r="AJ4829">
        <v>9.2892827987670898</v>
      </c>
      <c r="AK4829">
        <v>92.303436279296875</v>
      </c>
      <c r="AL4829">
        <v>-4.1753997802734375</v>
      </c>
      <c r="AM4829">
        <v>0.21090075373649597</v>
      </c>
      <c r="AN4829">
        <v>1</v>
      </c>
      <c r="AO4829">
        <v>-0.21956524252891541</v>
      </c>
      <c r="AP4829">
        <v>2.737391471862793</v>
      </c>
      <c r="AQ4829">
        <v>1</v>
      </c>
      <c r="AR4829">
        <v>0</v>
      </c>
      <c r="AS4829">
        <v>0.15999999642372131</v>
      </c>
      <c r="AT4829">
        <v>111115</v>
      </c>
      <c r="AU4829">
        <v>0.83362131754557267</v>
      </c>
      <c r="AV4829">
        <v>3.9662038579181312E-3</v>
      </c>
      <c r="AW4829">
        <v>306.32500686645506</v>
      </c>
      <c r="AX4829">
        <v>304.25523986816404</v>
      </c>
      <c r="AY4829">
        <v>320.14946550035165</v>
      </c>
      <c r="AZ4829">
        <v>1.3041712313967047</v>
      </c>
      <c r="BA4829">
        <v>5.1019989500729395</v>
      </c>
      <c r="BB4829">
        <v>55.274203818750877</v>
      </c>
      <c r="BC4829">
        <v>23.183192771387596</v>
      </c>
      <c r="BD4829">
        <v>32.14012336730957</v>
      </c>
      <c r="BE4829">
        <v>4.8130857055934078</v>
      </c>
      <c r="BF4829">
        <v>0.16360773812287097</v>
      </c>
      <c r="BG4829">
        <v>2.9621105933485086</v>
      </c>
      <c r="BH4829">
        <v>1.8509751122448992</v>
      </c>
      <c r="BI4829">
        <v>0.10310870024333198</v>
      </c>
      <c r="BJ4829">
        <v>23.745741597196673</v>
      </c>
      <c r="BK4829">
        <v>0.67004182968655457</v>
      </c>
      <c r="BL4829">
        <v>58.668599421910216</v>
      </c>
      <c r="BM4829">
        <v>378.337533106254</v>
      </c>
      <c r="BN4829">
        <v>1.8283854091662534E-2</v>
      </c>
    </row>
    <row r="4830" spans="1:66">
      <c r="A4830" t="s">
        <v>5444</v>
      </c>
      <c r="B4830" t="s">
        <v>3827</v>
      </c>
      <c r="C4830" s="4">
        <v>20190811</v>
      </c>
      <c r="D4830" t="s">
        <v>5022</v>
      </c>
      <c r="E4830" t="s">
        <v>5023</v>
      </c>
      <c r="F4830" t="s">
        <v>5443</v>
      </c>
      <c r="G4830">
        <v>2000</v>
      </c>
      <c r="H4830">
        <v>325</v>
      </c>
      <c r="K4830">
        <v>74</v>
      </c>
      <c r="L4830" t="s">
        <v>3907</v>
      </c>
      <c r="M4830">
        <v>19583.499999720603</v>
      </c>
      <c r="N4830">
        <v>0</v>
      </c>
      <c r="O4830">
        <v>9.1991544455946865</v>
      </c>
      <c r="P4830">
        <v>0.17769386592650924</v>
      </c>
      <c r="Q4830">
        <v>215.16088266526316</v>
      </c>
      <c r="R4830">
        <v>3.9991099942042108</v>
      </c>
      <c r="S4830">
        <v>2.1111733554056462</v>
      </c>
      <c r="T4830">
        <v>33.070503234863281</v>
      </c>
      <c r="U4830">
        <v>6</v>
      </c>
      <c r="V4830">
        <v>1.4200000166893005</v>
      </c>
      <c r="W4830">
        <v>1</v>
      </c>
      <c r="X4830">
        <v>2.8400000333786011</v>
      </c>
      <c r="Y4830">
        <v>31.084020614624023</v>
      </c>
      <c r="Z4830">
        <v>33.070503234863281</v>
      </c>
      <c r="AA4830">
        <v>31.018760681152344</v>
      </c>
      <c r="AB4830">
        <v>324.9722900390625</v>
      </c>
      <c r="AC4830">
        <v>312.43804931640625</v>
      </c>
      <c r="AD4830">
        <v>27.436735153198242</v>
      </c>
      <c r="AE4830">
        <v>32.080192565917969</v>
      </c>
      <c r="AF4830">
        <v>55.865291595458984</v>
      </c>
      <c r="AG4830">
        <v>65.320060729980469</v>
      </c>
      <c r="AH4830">
        <v>500.16409301757813</v>
      </c>
      <c r="AI4830">
        <v>2000.7974853515625</v>
      </c>
      <c r="AJ4830">
        <v>10.295200347900391</v>
      </c>
      <c r="AK4830">
        <v>92.29937744140625</v>
      </c>
      <c r="AL4830">
        <v>-2.9968674182891846</v>
      </c>
      <c r="AM4830">
        <v>0.17998605966567993</v>
      </c>
      <c r="AN4830">
        <v>1</v>
      </c>
      <c r="AO4830">
        <v>-0.21956524252891541</v>
      </c>
      <c r="AP4830">
        <v>2.737391471862793</v>
      </c>
      <c r="AQ4830">
        <v>1</v>
      </c>
      <c r="AR4830">
        <v>0</v>
      </c>
      <c r="AS4830">
        <v>0.15999999642372131</v>
      </c>
      <c r="AT4830">
        <v>111115</v>
      </c>
      <c r="AU4830">
        <v>0.83360682169596345</v>
      </c>
      <c r="AV4830">
        <v>3.999109994204211E-3</v>
      </c>
      <c r="AW4830">
        <v>306.22050323486326</v>
      </c>
      <c r="AX4830">
        <v>304.234020614624</v>
      </c>
      <c r="AY4830">
        <v>320.1275905008406</v>
      </c>
      <c r="AZ4830">
        <v>1.2995978935773103</v>
      </c>
      <c r="BA4830">
        <v>5.0721551574403039</v>
      </c>
      <c r="BB4830">
        <v>54.953297606587036</v>
      </c>
      <c r="BC4830">
        <v>22.873105040669067</v>
      </c>
      <c r="BD4830">
        <v>32.077261924743652</v>
      </c>
      <c r="BE4830">
        <v>4.7960047876524792</v>
      </c>
      <c r="BF4830">
        <v>0.16723054159955245</v>
      </c>
      <c r="BG4830">
        <v>2.9609818020346577</v>
      </c>
      <c r="BH4830">
        <v>1.8350229856178215</v>
      </c>
      <c r="BI4830">
        <v>0.10541135067469475</v>
      </c>
      <c r="BJ4830">
        <v>19.859215519747245</v>
      </c>
      <c r="BK4830">
        <v>0.68865134427775654</v>
      </c>
      <c r="BL4830">
        <v>59.04592182404231</v>
      </c>
      <c r="BM4830">
        <v>308.06521186725354</v>
      </c>
      <c r="BN4830">
        <v>1.763173942781732E-2</v>
      </c>
    </row>
    <row r="4831" spans="1:66">
      <c r="A4831" t="s">
        <v>5444</v>
      </c>
      <c r="B4831" t="s">
        <v>3827</v>
      </c>
      <c r="C4831" s="4">
        <v>20190811</v>
      </c>
      <c r="D4831" t="s">
        <v>5022</v>
      </c>
      <c r="E4831" t="s">
        <v>5023</v>
      </c>
      <c r="F4831" t="s">
        <v>5443</v>
      </c>
      <c r="G4831">
        <v>2000</v>
      </c>
      <c r="H4831">
        <v>250</v>
      </c>
      <c r="K4831">
        <v>75</v>
      </c>
      <c r="L4831" t="s">
        <v>3908</v>
      </c>
      <c r="M4831">
        <v>19672.499999720603</v>
      </c>
      <c r="N4831">
        <v>0</v>
      </c>
      <c r="O4831">
        <v>6.468094404560758</v>
      </c>
      <c r="P4831">
        <v>0.18114865990831774</v>
      </c>
      <c r="Q4831">
        <v>172.91873009927994</v>
      </c>
      <c r="R4831">
        <v>4.0465058706569534</v>
      </c>
      <c r="S4831">
        <v>2.0980351313840044</v>
      </c>
      <c r="T4831">
        <v>33.018276214599609</v>
      </c>
      <c r="U4831">
        <v>6</v>
      </c>
      <c r="V4831">
        <v>1.4200000166893005</v>
      </c>
      <c r="W4831">
        <v>1</v>
      </c>
      <c r="X4831">
        <v>2.8400000333786011</v>
      </c>
      <c r="Y4831">
        <v>31.069368362426758</v>
      </c>
      <c r="Z4831">
        <v>33.018276214599609</v>
      </c>
      <c r="AA4831">
        <v>31.018745422363281</v>
      </c>
      <c r="AB4831">
        <v>249.8978271484375</v>
      </c>
      <c r="AC4831">
        <v>240.96881103515625</v>
      </c>
      <c r="AD4831">
        <v>27.363121032714844</v>
      </c>
      <c r="AE4831">
        <v>32.061771392822266</v>
      </c>
      <c r="AF4831">
        <v>55.761573791503906</v>
      </c>
      <c r="AG4831">
        <v>65.336662292480469</v>
      </c>
      <c r="AH4831">
        <v>500.15652465820313</v>
      </c>
      <c r="AI4831">
        <v>2000.776611328125</v>
      </c>
      <c r="AJ4831">
        <v>10.839566230773926</v>
      </c>
      <c r="AK4831">
        <v>92.298774719238281</v>
      </c>
      <c r="AL4831">
        <v>-2.2554008960723877</v>
      </c>
      <c r="AM4831">
        <v>0.13920637965202332</v>
      </c>
      <c r="AN4831">
        <v>1</v>
      </c>
      <c r="AO4831">
        <v>-0.21956524252891541</v>
      </c>
      <c r="AP4831">
        <v>2.737391471862793</v>
      </c>
      <c r="AQ4831">
        <v>1</v>
      </c>
      <c r="AR4831">
        <v>0</v>
      </c>
      <c r="AS4831">
        <v>0.15999999642372131</v>
      </c>
      <c r="AT4831">
        <v>111115</v>
      </c>
      <c r="AU4831">
        <v>0.83359420776367177</v>
      </c>
      <c r="AV4831">
        <v>4.0465058706569534E-3</v>
      </c>
      <c r="AW4831">
        <v>306.16827621459959</v>
      </c>
      <c r="AX4831">
        <v>304.21936836242674</v>
      </c>
      <c r="AY4831">
        <v>320.12425065716525</v>
      </c>
      <c r="AZ4831">
        <v>1.2820004840908008</v>
      </c>
      <c r="BA4831">
        <v>5.0572973462698254</v>
      </c>
      <c r="BB4831">
        <v>54.79268128589478</v>
      </c>
      <c r="BC4831">
        <v>22.730909893072514</v>
      </c>
      <c r="BD4831">
        <v>32.043822288513184</v>
      </c>
      <c r="BE4831">
        <v>4.7869399798526162</v>
      </c>
      <c r="BF4831">
        <v>0.17028695122794232</v>
      </c>
      <c r="BG4831">
        <v>2.959262214885821</v>
      </c>
      <c r="BH4831">
        <v>1.8276777649667952</v>
      </c>
      <c r="BI4831">
        <v>0.10735466419122805</v>
      </c>
      <c r="BJ4831">
        <v>15.960186914170206</v>
      </c>
      <c r="BK4831">
        <v>0.71759797193858377</v>
      </c>
      <c r="BL4831">
        <v>59.231709963552973</v>
      </c>
      <c r="BM4831">
        <v>237.89418873109625</v>
      </c>
      <c r="BN4831">
        <v>1.6104482998568672E-2</v>
      </c>
    </row>
    <row r="4832" spans="1:66">
      <c r="A4832" t="s">
        <v>5444</v>
      </c>
      <c r="B4832" t="s">
        <v>3827</v>
      </c>
      <c r="C4832" s="4">
        <v>20190811</v>
      </c>
      <c r="D4832" t="s">
        <v>5022</v>
      </c>
      <c r="E4832" t="s">
        <v>5023</v>
      </c>
      <c r="F4832" t="s">
        <v>5443</v>
      </c>
      <c r="G4832">
        <v>2000</v>
      </c>
      <c r="H4832">
        <v>175</v>
      </c>
      <c r="K4832">
        <v>76</v>
      </c>
      <c r="L4832" t="s">
        <v>5446</v>
      </c>
      <c r="M4832">
        <v>19759.499999720603</v>
      </c>
      <c r="N4832">
        <v>0</v>
      </c>
      <c r="O4832">
        <v>3.7050001595613544</v>
      </c>
      <c r="P4832">
        <v>0.18600212091700782</v>
      </c>
      <c r="Q4832">
        <v>130.3356862160762</v>
      </c>
      <c r="R4832">
        <v>4.0996122734611342</v>
      </c>
      <c r="S4832">
        <v>2.0737893095096012</v>
      </c>
      <c r="T4832">
        <v>32.926177978515625</v>
      </c>
      <c r="U4832">
        <v>6</v>
      </c>
      <c r="V4832">
        <v>1.4200000166893005</v>
      </c>
      <c r="W4832">
        <v>1</v>
      </c>
      <c r="X4832">
        <v>2.8400000333786011</v>
      </c>
      <c r="Y4832">
        <v>31.048686981201172</v>
      </c>
      <c r="Z4832">
        <v>32.926177978515625</v>
      </c>
      <c r="AA4832">
        <v>31.020378112792969</v>
      </c>
      <c r="AB4832">
        <v>174.8570556640625</v>
      </c>
      <c r="AC4832">
        <v>169.578369140625</v>
      </c>
      <c r="AD4832">
        <v>27.280660629272461</v>
      </c>
      <c r="AE4832">
        <v>32.041160583496094</v>
      </c>
      <c r="AF4832">
        <v>55.65985107421875</v>
      </c>
      <c r="AG4832">
        <v>65.372543334960938</v>
      </c>
      <c r="AH4832">
        <v>500.14779663085938</v>
      </c>
      <c r="AI4832">
        <v>2000.78466796875</v>
      </c>
      <c r="AJ4832">
        <v>10.631677627563477</v>
      </c>
      <c r="AK4832">
        <v>92.300018310546875</v>
      </c>
      <c r="AL4832">
        <v>-1.3623223304748535</v>
      </c>
      <c r="AM4832">
        <v>9.8235197365283966E-2</v>
      </c>
      <c r="AN4832">
        <v>1</v>
      </c>
      <c r="AO4832">
        <v>-0.21956524252891541</v>
      </c>
      <c r="AP4832">
        <v>2.737391471862793</v>
      </c>
      <c r="AQ4832">
        <v>1</v>
      </c>
      <c r="AR4832">
        <v>0</v>
      </c>
      <c r="AS4832">
        <v>0.15999999642372131</v>
      </c>
      <c r="AT4832">
        <v>111115</v>
      </c>
      <c r="AU4832">
        <v>0.83357966105143211</v>
      </c>
      <c r="AV4832">
        <v>4.0996122734611338E-3</v>
      </c>
      <c r="AW4832">
        <v>306.0761779785156</v>
      </c>
      <c r="AX4832">
        <v>304.19868698120115</v>
      </c>
      <c r="AY4832">
        <v>320.12553971963644</v>
      </c>
      <c r="AZ4832">
        <v>1.2663403240579651</v>
      </c>
      <c r="BA4832">
        <v>5.0311890180574634</v>
      </c>
      <c r="BB4832">
        <v>54.509079306244985</v>
      </c>
      <c r="BC4832">
        <v>22.467918722748891</v>
      </c>
      <c r="BD4832">
        <v>31.987432479858398</v>
      </c>
      <c r="BE4832">
        <v>4.7716876251544118</v>
      </c>
      <c r="BF4832">
        <v>0.17456895358217536</v>
      </c>
      <c r="BG4832">
        <v>2.9573997085478623</v>
      </c>
      <c r="BH4832">
        <v>1.8142879166065495</v>
      </c>
      <c r="BI4832">
        <v>0.11007824921218584</v>
      </c>
      <c r="BJ4832">
        <v>12.029986224261526</v>
      </c>
      <c r="BK4832">
        <v>0.76858674179130526</v>
      </c>
      <c r="BL4832">
        <v>59.565130879176898</v>
      </c>
      <c r="BM4832">
        <v>167.81718950801158</v>
      </c>
      <c r="BN4832">
        <v>1.3150549121853081E-2</v>
      </c>
    </row>
    <row r="4833" spans="1:66">
      <c r="A4833" t="s">
        <v>5444</v>
      </c>
      <c r="B4833" t="s">
        <v>3827</v>
      </c>
      <c r="C4833" s="4">
        <v>20190811</v>
      </c>
      <c r="D4833" t="s">
        <v>5022</v>
      </c>
      <c r="E4833" t="s">
        <v>5023</v>
      </c>
      <c r="F4833" t="s">
        <v>5443</v>
      </c>
      <c r="G4833">
        <v>2000</v>
      </c>
      <c r="H4833">
        <v>100</v>
      </c>
      <c r="K4833">
        <v>77</v>
      </c>
      <c r="L4833" t="s">
        <v>3418</v>
      </c>
      <c r="M4833">
        <v>19865.499999720603</v>
      </c>
      <c r="N4833">
        <v>0</v>
      </c>
      <c r="O4833">
        <v>0.98050707189489406</v>
      </c>
      <c r="P4833">
        <v>0.19309574336456714</v>
      </c>
      <c r="Q4833">
        <v>86.376119573311499</v>
      </c>
      <c r="R4833">
        <v>4.2002397757388064</v>
      </c>
      <c r="S4833">
        <v>2.0518007768454636</v>
      </c>
      <c r="T4833">
        <v>32.844474792480469</v>
      </c>
      <c r="U4833">
        <v>6</v>
      </c>
      <c r="V4833">
        <v>1.4200000166893005</v>
      </c>
      <c r="W4833">
        <v>1</v>
      </c>
      <c r="X4833">
        <v>2.8400000333786011</v>
      </c>
      <c r="Y4833">
        <v>31.032573699951172</v>
      </c>
      <c r="Z4833">
        <v>32.844474792480469</v>
      </c>
      <c r="AA4833">
        <v>31.019372940063477</v>
      </c>
      <c r="AB4833">
        <v>100.04767608642578</v>
      </c>
      <c r="AC4833">
        <v>98.375801086425781</v>
      </c>
      <c r="AD4833">
        <v>27.151082992553711</v>
      </c>
      <c r="AE4833">
        <v>32.02825927734375</v>
      </c>
      <c r="AF4833">
        <v>55.448554992675781</v>
      </c>
      <c r="AG4833">
        <v>65.408836364746094</v>
      </c>
      <c r="AH4833">
        <v>500.17221069335938</v>
      </c>
      <c r="AI4833">
        <v>2000.478759765625</v>
      </c>
      <c r="AJ4833">
        <v>10.895528793334961</v>
      </c>
      <c r="AK4833">
        <v>92.303642272949219</v>
      </c>
      <c r="AL4833">
        <v>-0.62286269664764404</v>
      </c>
      <c r="AM4833">
        <v>5.060240626335144E-2</v>
      </c>
      <c r="AN4833">
        <v>1</v>
      </c>
      <c r="AO4833">
        <v>-0.21956524252891541</v>
      </c>
      <c r="AP4833">
        <v>2.737391471862793</v>
      </c>
      <c r="AQ4833">
        <v>1</v>
      </c>
      <c r="AR4833">
        <v>0</v>
      </c>
      <c r="AS4833">
        <v>0.15999999642372131</v>
      </c>
      <c r="AT4833">
        <v>111115</v>
      </c>
      <c r="AU4833">
        <v>0.83362035115559885</v>
      </c>
      <c r="AV4833">
        <v>4.2002397757388062E-3</v>
      </c>
      <c r="AW4833">
        <v>305.99447479248045</v>
      </c>
      <c r="AX4833">
        <v>304.18257369995115</v>
      </c>
      <c r="AY4833">
        <v>320.07659440823045</v>
      </c>
      <c r="AZ4833">
        <v>1.2264955169496796</v>
      </c>
      <c r="BA4833">
        <v>5.0081257638066683</v>
      </c>
      <c r="BB4833">
        <v>54.257076324217429</v>
      </c>
      <c r="BC4833">
        <v>22.228817046873679</v>
      </c>
      <c r="BD4833">
        <v>31.93852424621582</v>
      </c>
      <c r="BE4833">
        <v>4.758493169541584</v>
      </c>
      <c r="BF4833">
        <v>0.18080270389268102</v>
      </c>
      <c r="BG4833">
        <v>2.9563249869612047</v>
      </c>
      <c r="BH4833">
        <v>1.8021681825803793</v>
      </c>
      <c r="BI4833">
        <v>0.11404538139606905</v>
      </c>
      <c r="BJ4833">
        <v>7.9728304420204319</v>
      </c>
      <c r="BK4833">
        <v>0.87802201984030359</v>
      </c>
      <c r="BL4833">
        <v>59.909174824659232</v>
      </c>
      <c r="BM4833">
        <v>97.909714983784653</v>
      </c>
      <c r="BN4833">
        <v>5.9995445392415237E-3</v>
      </c>
    </row>
    <row r="4834" spans="1:66">
      <c r="A4834" t="s">
        <v>5444</v>
      </c>
      <c r="B4834" t="s">
        <v>3827</v>
      </c>
      <c r="C4834" s="4">
        <v>20190811</v>
      </c>
      <c r="D4834" t="s">
        <v>5022</v>
      </c>
      <c r="E4834" t="s">
        <v>5023</v>
      </c>
      <c r="F4834" t="s">
        <v>5443</v>
      </c>
      <c r="G4834">
        <v>2000</v>
      </c>
      <c r="H4834">
        <v>400</v>
      </c>
      <c r="K4834">
        <v>80</v>
      </c>
      <c r="L4834" t="s">
        <v>5447</v>
      </c>
      <c r="M4834">
        <v>20279.499999720603</v>
      </c>
      <c r="N4834">
        <v>0</v>
      </c>
      <c r="O4834">
        <v>12.178302042630717</v>
      </c>
      <c r="P4834">
        <v>0.22036564926048718</v>
      </c>
      <c r="Q4834">
        <v>277.67434644086791</v>
      </c>
      <c r="R4834">
        <v>4.5460772804205751</v>
      </c>
      <c r="S4834">
        <v>1.9642792655798504</v>
      </c>
      <c r="T4834">
        <v>32.574256896972656</v>
      </c>
      <c r="U4834">
        <v>6</v>
      </c>
      <c r="V4834">
        <v>1.4200000166893005</v>
      </c>
      <c r="W4834">
        <v>1</v>
      </c>
      <c r="X4834">
        <v>2.8400000333786011</v>
      </c>
      <c r="Y4834">
        <v>30.993192672729492</v>
      </c>
      <c r="Z4834">
        <v>32.574256896972656</v>
      </c>
      <c r="AA4834">
        <v>31.019964218139648</v>
      </c>
      <c r="AB4834">
        <v>400.31149291992188</v>
      </c>
      <c r="AC4834">
        <v>383.61038208007813</v>
      </c>
      <c r="AD4834">
        <v>26.876724243164063</v>
      </c>
      <c r="AE4834">
        <v>32.15484619140625</v>
      </c>
      <c r="AF4834">
        <v>55.015590667724609</v>
      </c>
      <c r="AG4834">
        <v>65.819694519042969</v>
      </c>
      <c r="AH4834">
        <v>500.16641235351563</v>
      </c>
      <c r="AI4834">
        <v>2000.5367431640625</v>
      </c>
      <c r="AJ4834">
        <v>10.060432434082031</v>
      </c>
      <c r="AK4834">
        <v>92.310287475585938</v>
      </c>
      <c r="AL4834">
        <v>-4.3560900688171387</v>
      </c>
      <c r="AM4834">
        <v>0.1997513473033905</v>
      </c>
      <c r="AN4834">
        <v>1</v>
      </c>
      <c r="AO4834">
        <v>-0.21956524252891541</v>
      </c>
      <c r="AP4834">
        <v>2.737391471862793</v>
      </c>
      <c r="AQ4834">
        <v>1</v>
      </c>
      <c r="AR4834">
        <v>0</v>
      </c>
      <c r="AS4834">
        <v>0.15999999642372131</v>
      </c>
      <c r="AT4834">
        <v>111115</v>
      </c>
      <c r="AU4834">
        <v>0.8336106872558593</v>
      </c>
      <c r="AV4834">
        <v>4.5460772804205747E-3</v>
      </c>
      <c r="AW4834">
        <v>305.72425689697263</v>
      </c>
      <c r="AX4834">
        <v>304.14319267272947</v>
      </c>
      <c r="AY4834">
        <v>320.08587175177308</v>
      </c>
      <c r="AZ4834">
        <v>1.0920368544795549</v>
      </c>
      <c r="BA4834">
        <v>4.9325023612418111</v>
      </c>
      <c r="BB4834">
        <v>53.433939987960173</v>
      </c>
      <c r="BC4834">
        <v>21.279093796553923</v>
      </c>
      <c r="BD4834">
        <v>31.783724784851074</v>
      </c>
      <c r="BE4834">
        <v>4.7169405288424553</v>
      </c>
      <c r="BF4834">
        <v>0.20449793134381006</v>
      </c>
      <c r="BG4834">
        <v>2.9682230956619606</v>
      </c>
      <c r="BH4834">
        <v>1.7487174331804947</v>
      </c>
      <c r="BI4834">
        <v>0.12914800615472405</v>
      </c>
      <c r="BJ4834">
        <v>25.63219874455196</v>
      </c>
      <c r="BK4834">
        <v>0.72384471174949527</v>
      </c>
      <c r="BL4834">
        <v>61.392141001002031</v>
      </c>
      <c r="BM4834">
        <v>377.82140054334457</v>
      </c>
      <c r="BN4834">
        <v>1.9788504173632791E-2</v>
      </c>
    </row>
    <row r="4835" spans="1:66">
      <c r="A4835" t="s">
        <v>5444</v>
      </c>
      <c r="B4835" t="s">
        <v>3827</v>
      </c>
      <c r="C4835" s="4">
        <v>20190811</v>
      </c>
      <c r="D4835" t="s">
        <v>5022</v>
      </c>
      <c r="E4835" t="s">
        <v>5023</v>
      </c>
      <c r="F4835" t="s">
        <v>5443</v>
      </c>
      <c r="G4835">
        <v>2000</v>
      </c>
      <c r="H4835">
        <v>400</v>
      </c>
      <c r="K4835">
        <v>81</v>
      </c>
      <c r="L4835" t="s">
        <v>5448</v>
      </c>
      <c r="M4835">
        <v>20362.499999720603</v>
      </c>
      <c r="N4835">
        <v>0</v>
      </c>
      <c r="O4835">
        <v>12.389920420730398</v>
      </c>
      <c r="P4835">
        <v>0.22341881357327215</v>
      </c>
      <c r="Q4835">
        <v>277.14097902370662</v>
      </c>
      <c r="R4835">
        <v>4.5731058270268585</v>
      </c>
      <c r="S4835">
        <v>1.9510088054507908</v>
      </c>
      <c r="T4835">
        <v>32.525543212890625</v>
      </c>
      <c r="U4835">
        <v>6</v>
      </c>
      <c r="V4835">
        <v>1.4200000166893005</v>
      </c>
      <c r="W4835">
        <v>1</v>
      </c>
      <c r="X4835">
        <v>2.8400000333786011</v>
      </c>
      <c r="Y4835">
        <v>30.982603073120117</v>
      </c>
      <c r="Z4835">
        <v>32.525543212890625</v>
      </c>
      <c r="AA4835">
        <v>31.021537780761719</v>
      </c>
      <c r="AB4835">
        <v>400.359130859375</v>
      </c>
      <c r="AC4835">
        <v>383.39227294921875</v>
      </c>
      <c r="AD4835">
        <v>26.843027114868164</v>
      </c>
      <c r="AE4835">
        <v>32.152744293212891</v>
      </c>
      <c r="AF4835">
        <v>54.978652954101563</v>
      </c>
      <c r="AG4835">
        <v>65.853767395019531</v>
      </c>
      <c r="AH4835">
        <v>500.14730834960938</v>
      </c>
      <c r="AI4835">
        <v>2001.080810546875</v>
      </c>
      <c r="AJ4835">
        <v>9.7564144134521484</v>
      </c>
      <c r="AK4835">
        <v>92.308349609375</v>
      </c>
      <c r="AL4835">
        <v>-4.2875046730041504</v>
      </c>
      <c r="AM4835">
        <v>0.19755828380584717</v>
      </c>
      <c r="AN4835">
        <v>1</v>
      </c>
      <c r="AO4835">
        <v>-0.21956524252891541</v>
      </c>
      <c r="AP4835">
        <v>2.737391471862793</v>
      </c>
      <c r="AQ4835">
        <v>1</v>
      </c>
      <c r="AR4835">
        <v>0</v>
      </c>
      <c r="AS4835">
        <v>0.15999999642372131</v>
      </c>
      <c r="AT4835">
        <v>111115</v>
      </c>
      <c r="AU4835">
        <v>0.83357884724934883</v>
      </c>
      <c r="AV4835">
        <v>4.5731058270268585E-3</v>
      </c>
      <c r="AW4835">
        <v>305.6755432128906</v>
      </c>
      <c r="AX4835">
        <v>304.13260307312009</v>
      </c>
      <c r="AY4835">
        <v>320.17292253107735</v>
      </c>
      <c r="AZ4835">
        <v>1.0852071196452999</v>
      </c>
      <c r="BA4835">
        <v>4.9189755665695234</v>
      </c>
      <c r="BB4835">
        <v>53.288522515951733</v>
      </c>
      <c r="BC4835">
        <v>21.135778222738843</v>
      </c>
      <c r="BD4835">
        <v>31.754073143005371</v>
      </c>
      <c r="BE4835">
        <v>4.7090173285607451</v>
      </c>
      <c r="BF4835">
        <v>0.20712461132660406</v>
      </c>
      <c r="BG4835">
        <v>2.9679667611187326</v>
      </c>
      <c r="BH4835">
        <v>1.7410505674420125</v>
      </c>
      <c r="BI4835">
        <v>0.13082442706294409</v>
      </c>
      <c r="BJ4835">
        <v>25.582426382804773</v>
      </c>
      <c r="BK4835">
        <v>0.72286532248503255</v>
      </c>
      <c r="BL4835">
        <v>61.588803881480892</v>
      </c>
      <c r="BM4835">
        <v>377.5026981705567</v>
      </c>
      <c r="BN4835">
        <v>2.0213905293857214E-2</v>
      </c>
    </row>
    <row r="4836" spans="1:66">
      <c r="A4836" t="s">
        <v>5444</v>
      </c>
      <c r="B4836" t="s">
        <v>3827</v>
      </c>
      <c r="C4836" s="4">
        <v>20190811</v>
      </c>
      <c r="D4836" t="s">
        <v>5022</v>
      </c>
      <c r="E4836" t="s">
        <v>5023</v>
      </c>
      <c r="F4836" t="s">
        <v>5443</v>
      </c>
      <c r="G4836">
        <v>2000</v>
      </c>
      <c r="H4836">
        <v>400</v>
      </c>
      <c r="K4836">
        <v>82</v>
      </c>
      <c r="L4836" t="s">
        <v>5449</v>
      </c>
      <c r="M4836">
        <v>20459.499999720603</v>
      </c>
      <c r="N4836">
        <v>0</v>
      </c>
      <c r="O4836">
        <v>12.515854468186776</v>
      </c>
      <c r="P4836">
        <v>0.22626874249271317</v>
      </c>
      <c r="Q4836">
        <v>276.88621207943027</v>
      </c>
      <c r="R4836">
        <v>4.5959129441266908</v>
      </c>
      <c r="S4836">
        <v>1.9379288993291381</v>
      </c>
      <c r="T4836">
        <v>32.474582672119141</v>
      </c>
      <c r="U4836">
        <v>6</v>
      </c>
      <c r="V4836">
        <v>1.4200000166893005</v>
      </c>
      <c r="W4836">
        <v>1</v>
      </c>
      <c r="X4836">
        <v>2.8400000333786011</v>
      </c>
      <c r="Y4836">
        <v>30.964838027954102</v>
      </c>
      <c r="Z4836">
        <v>32.474582672119141</v>
      </c>
      <c r="AA4836">
        <v>31.0206298828125</v>
      </c>
      <c r="AB4836">
        <v>400.00277709960938</v>
      </c>
      <c r="AC4836">
        <v>382.87850952148438</v>
      </c>
      <c r="AD4836">
        <v>26.806966781616211</v>
      </c>
      <c r="AE4836">
        <v>32.142807006835938</v>
      </c>
      <c r="AF4836">
        <v>54.958236694335938</v>
      </c>
      <c r="AG4836">
        <v>65.897491455078125</v>
      </c>
      <c r="AH4836">
        <v>500.18597412109375</v>
      </c>
      <c r="AI4836">
        <v>2001.055419921875</v>
      </c>
      <c r="AJ4836">
        <v>9.5527591705322266</v>
      </c>
      <c r="AK4836">
        <v>92.304649353027344</v>
      </c>
      <c r="AL4836">
        <v>-4.2781815528869629</v>
      </c>
      <c r="AM4836">
        <v>0.20250251889228821</v>
      </c>
      <c r="AN4836">
        <v>1</v>
      </c>
      <c r="AO4836">
        <v>-0.21956524252891541</v>
      </c>
      <c r="AP4836">
        <v>2.737391471862793</v>
      </c>
      <c r="AQ4836">
        <v>1</v>
      </c>
      <c r="AR4836">
        <v>0</v>
      </c>
      <c r="AS4836">
        <v>0.15999999642372131</v>
      </c>
      <c r="AT4836">
        <v>111115</v>
      </c>
      <c r="AU4836">
        <v>0.83364329020182271</v>
      </c>
      <c r="AV4836">
        <v>4.5959129441266906E-3</v>
      </c>
      <c r="AW4836">
        <v>305.62458267211912</v>
      </c>
      <c r="AX4836">
        <v>304.11483802795408</v>
      </c>
      <c r="AY4836">
        <v>320.16886003116815</v>
      </c>
      <c r="AZ4836">
        <v>1.0787657256375223</v>
      </c>
      <c r="BA4836">
        <v>4.9048594293171597</v>
      </c>
      <c r="BB4836">
        <v>53.137728854351515</v>
      </c>
      <c r="BC4836">
        <v>20.994921847515577</v>
      </c>
      <c r="BD4836">
        <v>31.719710350036621</v>
      </c>
      <c r="BE4836">
        <v>4.6998497616531676</v>
      </c>
      <c r="BF4836">
        <v>0.20957172485612799</v>
      </c>
      <c r="BG4836">
        <v>2.9669305299880215</v>
      </c>
      <c r="BH4836">
        <v>1.7329192316651461</v>
      </c>
      <c r="BI4836">
        <v>0.1323866490194717</v>
      </c>
      <c r="BJ4836">
        <v>25.557884716679776</v>
      </c>
      <c r="BK4836">
        <v>0.72316989643915597</v>
      </c>
      <c r="BL4836">
        <v>61.775286231678251</v>
      </c>
      <c r="BM4836">
        <v>376.92907172800966</v>
      </c>
      <c r="BN4836">
        <v>2.0512360287353575E-2</v>
      </c>
    </row>
    <row r="4837" spans="1:66">
      <c r="A4837" t="s">
        <v>5444</v>
      </c>
      <c r="B4837" t="s">
        <v>3827</v>
      </c>
      <c r="C4837" s="4">
        <v>20190811</v>
      </c>
      <c r="D4837" t="s">
        <v>5022</v>
      </c>
      <c r="E4837" t="s">
        <v>5023</v>
      </c>
      <c r="F4837" t="s">
        <v>5443</v>
      </c>
      <c r="G4837">
        <v>2000</v>
      </c>
      <c r="H4837">
        <v>475</v>
      </c>
      <c r="K4837">
        <v>83</v>
      </c>
      <c r="L4837" t="s">
        <v>5450</v>
      </c>
      <c r="M4837">
        <v>20563.499999720603</v>
      </c>
      <c r="N4837">
        <v>0</v>
      </c>
      <c r="O4837">
        <v>15.208252626542299</v>
      </c>
      <c r="P4837">
        <v>0.22852266308159835</v>
      </c>
      <c r="Q4837">
        <v>326.86852015176686</v>
      </c>
      <c r="R4837">
        <v>4.6187045517396301</v>
      </c>
      <c r="S4837">
        <v>1.9298454548956117</v>
      </c>
      <c r="T4837">
        <v>32.436275482177734</v>
      </c>
      <c r="U4837">
        <v>6</v>
      </c>
      <c r="V4837">
        <v>1.4200000166893005</v>
      </c>
      <c r="W4837">
        <v>1</v>
      </c>
      <c r="X4837">
        <v>2.8400000333786011</v>
      </c>
      <c r="Y4837">
        <v>30.958450317382813</v>
      </c>
      <c r="Z4837">
        <v>32.436275482177734</v>
      </c>
      <c r="AA4837">
        <v>31.021718978881836</v>
      </c>
      <c r="AB4837">
        <v>474.945068359375</v>
      </c>
      <c r="AC4837">
        <v>454.18426513671875</v>
      </c>
      <c r="AD4837">
        <v>26.753610610961914</v>
      </c>
      <c r="AE4837">
        <v>32.116401672363281</v>
      </c>
      <c r="AF4837">
        <v>54.867599487304688</v>
      </c>
      <c r="AG4837">
        <v>65.865867614746094</v>
      </c>
      <c r="AH4837">
        <v>500.1539306640625</v>
      </c>
      <c r="AI4837">
        <v>2000.37744140625</v>
      </c>
      <c r="AJ4837">
        <v>9.4085969924926758</v>
      </c>
      <c r="AK4837">
        <v>92.302558898925781</v>
      </c>
      <c r="AL4837">
        <v>-5.4588913917541504</v>
      </c>
      <c r="AM4837">
        <v>0.22788876295089722</v>
      </c>
      <c r="AN4837">
        <v>1</v>
      </c>
      <c r="AO4837">
        <v>-0.21956524252891541</v>
      </c>
      <c r="AP4837">
        <v>2.737391471862793</v>
      </c>
      <c r="AQ4837">
        <v>1</v>
      </c>
      <c r="AR4837">
        <v>0</v>
      </c>
      <c r="AS4837">
        <v>0.15999999642372131</v>
      </c>
      <c r="AT4837">
        <v>111115</v>
      </c>
      <c r="AU4837">
        <v>0.83358988444010396</v>
      </c>
      <c r="AV4837">
        <v>4.6187045517396301E-3</v>
      </c>
      <c r="AW4837">
        <v>305.58627548217771</v>
      </c>
      <c r="AX4837">
        <v>304.10845031738279</v>
      </c>
      <c r="AY4837">
        <v>320.06038347109279</v>
      </c>
      <c r="AZ4837">
        <v>1.070979976993053</v>
      </c>
      <c r="BA4837">
        <v>4.8942715118804818</v>
      </c>
      <c r="BB4837">
        <v>53.02422349135373</v>
      </c>
      <c r="BC4837">
        <v>20.907821818990449</v>
      </c>
      <c r="BD4837">
        <v>31.697362899780273</v>
      </c>
      <c r="BE4837">
        <v>4.6938960817698776</v>
      </c>
      <c r="BF4837">
        <v>0.21150385217231324</v>
      </c>
      <c r="BG4837">
        <v>2.9644260569848702</v>
      </c>
      <c r="BH4837">
        <v>1.7294700247850074</v>
      </c>
      <c r="BI4837">
        <v>0.13362038336918541</v>
      </c>
      <c r="BJ4837">
        <v>30.170800833513173</v>
      </c>
      <c r="BK4837">
        <v>0.71968261615882434</v>
      </c>
      <c r="BL4837">
        <v>61.883186379945762</v>
      </c>
      <c r="BM4837">
        <v>446.95499020554655</v>
      </c>
      <c r="BN4837">
        <v>2.1056597474586995E-2</v>
      </c>
    </row>
    <row r="4838" spans="1:66">
      <c r="A4838" t="s">
        <v>5444</v>
      </c>
      <c r="B4838" t="s">
        <v>3827</v>
      </c>
      <c r="C4838" s="4">
        <v>20190811</v>
      </c>
      <c r="D4838" t="s">
        <v>5022</v>
      </c>
      <c r="E4838" t="s">
        <v>5023</v>
      </c>
      <c r="F4838" t="s">
        <v>5443</v>
      </c>
      <c r="G4838">
        <v>2000</v>
      </c>
      <c r="H4838">
        <v>575</v>
      </c>
      <c r="K4838">
        <v>84</v>
      </c>
      <c r="L4838" t="s">
        <v>3055</v>
      </c>
      <c r="M4838">
        <v>20663.499999720603</v>
      </c>
      <c r="N4838">
        <v>0</v>
      </c>
      <c r="O4838">
        <v>18.152797497547638</v>
      </c>
      <c r="P4838">
        <v>0.23064371274896422</v>
      </c>
      <c r="Q4838">
        <v>398.85038513318307</v>
      </c>
      <c r="R4838">
        <v>4.6317623036221294</v>
      </c>
      <c r="S4838">
        <v>1.9189145581004232</v>
      </c>
      <c r="T4838">
        <v>32.393474578857422</v>
      </c>
      <c r="U4838">
        <v>6</v>
      </c>
      <c r="V4838">
        <v>1.4200000166893005</v>
      </c>
      <c r="W4838">
        <v>1</v>
      </c>
      <c r="X4838">
        <v>2.8400000333786011</v>
      </c>
      <c r="Y4838">
        <v>30.953361511230469</v>
      </c>
      <c r="Z4838">
        <v>32.393474578857422</v>
      </c>
      <c r="AA4838">
        <v>31.022165298461914</v>
      </c>
      <c r="AB4838">
        <v>574.6676025390625</v>
      </c>
      <c r="AC4838">
        <v>549.8360595703125</v>
      </c>
      <c r="AD4838">
        <v>26.729804992675781</v>
      </c>
      <c r="AE4838">
        <v>32.107757568359375</v>
      </c>
      <c r="AF4838">
        <v>54.833251953125</v>
      </c>
      <c r="AG4838">
        <v>65.865531921386719</v>
      </c>
      <c r="AH4838">
        <v>500.15838623046875</v>
      </c>
      <c r="AI4838">
        <v>2000.387939453125</v>
      </c>
      <c r="AJ4838">
        <v>9.1797809600830078</v>
      </c>
      <c r="AK4838">
        <v>92.300140380859375</v>
      </c>
      <c r="AL4838">
        <v>-7.199986457824707</v>
      </c>
      <c r="AM4838">
        <v>0.26793068647384644</v>
      </c>
      <c r="AN4838">
        <v>1</v>
      </c>
      <c r="AO4838">
        <v>-0.21956524252891541</v>
      </c>
      <c r="AP4838">
        <v>2.737391471862793</v>
      </c>
      <c r="AQ4838">
        <v>1</v>
      </c>
      <c r="AR4838">
        <v>0</v>
      </c>
      <c r="AS4838">
        <v>0.15999999642372131</v>
      </c>
      <c r="AT4838">
        <v>111115</v>
      </c>
      <c r="AU4838">
        <v>0.83359731038411444</v>
      </c>
      <c r="AV4838">
        <v>4.6317623036221294E-3</v>
      </c>
      <c r="AW4838">
        <v>305.5434745788574</v>
      </c>
      <c r="AX4838">
        <v>304.10336151123045</v>
      </c>
      <c r="AY4838">
        <v>320.06206315855525</v>
      </c>
      <c r="AZ4838">
        <v>1.069846189103776</v>
      </c>
      <c r="BA4838">
        <v>4.8824650889745937</v>
      </c>
      <c r="BB4838">
        <v>52.897699492416898</v>
      </c>
      <c r="BC4838">
        <v>20.789941924057523</v>
      </c>
      <c r="BD4838">
        <v>31.673418045043945</v>
      </c>
      <c r="BE4838">
        <v>4.6875241192210844</v>
      </c>
      <c r="BF4838">
        <v>0.21331948804926937</v>
      </c>
      <c r="BG4838">
        <v>2.9635505308741705</v>
      </c>
      <c r="BH4838">
        <v>1.7239735883469138</v>
      </c>
      <c r="BI4838">
        <v>0.13477995597714007</v>
      </c>
      <c r="BJ4838">
        <v>36.813946538752624</v>
      </c>
      <c r="BK4838">
        <v>0.72539874057164933</v>
      </c>
      <c r="BL4838">
        <v>62.036358961001213</v>
      </c>
      <c r="BM4838">
        <v>541.20708903028913</v>
      </c>
      <c r="BN4838">
        <v>2.0807810624247101E-2</v>
      </c>
    </row>
    <row r="4839" spans="1:66">
      <c r="A4839" t="s">
        <v>5444</v>
      </c>
      <c r="B4839" t="s">
        <v>3827</v>
      </c>
      <c r="C4839" s="4">
        <v>20190811</v>
      </c>
      <c r="D4839" t="s">
        <v>5022</v>
      </c>
      <c r="E4839" t="s">
        <v>5023</v>
      </c>
      <c r="F4839" t="s">
        <v>5443</v>
      </c>
      <c r="G4839">
        <v>2000</v>
      </c>
      <c r="H4839">
        <v>675</v>
      </c>
      <c r="K4839">
        <v>85</v>
      </c>
      <c r="L4839" t="s">
        <v>5451</v>
      </c>
      <c r="M4839">
        <v>20764.499999720603</v>
      </c>
      <c r="N4839">
        <v>0</v>
      </c>
      <c r="O4839">
        <v>20.490051194111928</v>
      </c>
      <c r="P4839">
        <v>0.23136089751085517</v>
      </c>
      <c r="Q4839">
        <v>475.46489348303788</v>
      </c>
      <c r="R4839">
        <v>4.6341720659267613</v>
      </c>
      <c r="S4839">
        <v>1.9145295792261292</v>
      </c>
      <c r="T4839">
        <v>32.374137878417969</v>
      </c>
      <c r="U4839">
        <v>6</v>
      </c>
      <c r="V4839">
        <v>1.4200000166893005</v>
      </c>
      <c r="W4839">
        <v>1</v>
      </c>
      <c r="X4839">
        <v>2.8400000333786011</v>
      </c>
      <c r="Y4839">
        <v>30.952878952026367</v>
      </c>
      <c r="Z4839">
        <v>32.374137878417969</v>
      </c>
      <c r="AA4839">
        <v>31.023139953613281</v>
      </c>
      <c r="AB4839">
        <v>674.45208740234375</v>
      </c>
      <c r="AC4839">
        <v>646.2789306640625</v>
      </c>
      <c r="AD4839">
        <v>26.715887069702148</v>
      </c>
      <c r="AE4839">
        <v>32.096710205078125</v>
      </c>
      <c r="AF4839">
        <v>54.807662963867188</v>
      </c>
      <c r="AG4839">
        <v>65.846427917480469</v>
      </c>
      <c r="AH4839">
        <v>500.1573486328125</v>
      </c>
      <c r="AI4839">
        <v>2000.28955078125</v>
      </c>
      <c r="AJ4839">
        <v>9.3926868438720703</v>
      </c>
      <c r="AK4839">
        <v>92.302597045898438</v>
      </c>
      <c r="AL4839">
        <v>-9.027033805847168</v>
      </c>
      <c r="AM4839">
        <v>0.3051716685295105</v>
      </c>
      <c r="AN4839">
        <v>1</v>
      </c>
      <c r="AO4839">
        <v>-0.21956524252891541</v>
      </c>
      <c r="AP4839">
        <v>2.737391471862793</v>
      </c>
      <c r="AQ4839">
        <v>1</v>
      </c>
      <c r="AR4839">
        <v>0</v>
      </c>
      <c r="AS4839">
        <v>0.15999999642372131</v>
      </c>
      <c r="AT4839">
        <v>111115</v>
      </c>
      <c r="AU4839">
        <v>0.83359558105468745</v>
      </c>
      <c r="AV4839">
        <v>4.6341720659267612E-3</v>
      </c>
      <c r="AW4839">
        <v>305.52413787841795</v>
      </c>
      <c r="AX4839">
        <v>304.10287895202634</v>
      </c>
      <c r="AY4839">
        <v>320.04632097140711</v>
      </c>
      <c r="AZ4839">
        <v>1.0710693332010937</v>
      </c>
      <c r="BA4839">
        <v>4.8771392877844315</v>
      </c>
      <c r="BB4839">
        <v>52.838592237650943</v>
      </c>
      <c r="BC4839">
        <v>20.741882032572818</v>
      </c>
      <c r="BD4839">
        <v>31.663508415222168</v>
      </c>
      <c r="BE4839">
        <v>4.6848892730358731</v>
      </c>
      <c r="BF4839">
        <v>0.21393283675814939</v>
      </c>
      <c r="BG4839">
        <v>2.9626097085583023</v>
      </c>
      <c r="BH4839">
        <v>1.7222795644775708</v>
      </c>
      <c r="BI4839">
        <v>0.13517172547790493</v>
      </c>
      <c r="BJ4839">
        <v>43.886644472635865</v>
      </c>
      <c r="BK4839">
        <v>0.73569610724349266</v>
      </c>
      <c r="BL4839">
        <v>62.091992634133653</v>
      </c>
      <c r="BM4839">
        <v>636.53894165457518</v>
      </c>
      <c r="BN4839">
        <v>1.9987278461091065E-2</v>
      </c>
    </row>
    <row r="4840" spans="1:66">
      <c r="A4840" t="s">
        <v>5444</v>
      </c>
      <c r="B4840" t="s">
        <v>3827</v>
      </c>
      <c r="C4840" s="4">
        <v>20190811</v>
      </c>
      <c r="D4840" t="s">
        <v>5022</v>
      </c>
      <c r="E4840" t="s">
        <v>5023</v>
      </c>
      <c r="F4840" t="s">
        <v>5443</v>
      </c>
      <c r="G4840">
        <v>2000</v>
      </c>
      <c r="H4840">
        <v>800</v>
      </c>
      <c r="K4840">
        <v>86</v>
      </c>
      <c r="L4840" t="s">
        <v>5452</v>
      </c>
      <c r="M4840">
        <v>20862.499999720603</v>
      </c>
      <c r="N4840">
        <v>0</v>
      </c>
      <c r="O4840">
        <v>22.842217577115466</v>
      </c>
      <c r="P4840">
        <v>0.22919859081764526</v>
      </c>
      <c r="Q4840">
        <v>574.32779663463816</v>
      </c>
      <c r="R4840">
        <v>4.6179203155737598</v>
      </c>
      <c r="S4840">
        <v>1.9245051984867776</v>
      </c>
      <c r="T4840">
        <v>32.396926879882813</v>
      </c>
      <c r="U4840">
        <v>6</v>
      </c>
      <c r="V4840">
        <v>1.4200000166893005</v>
      </c>
      <c r="W4840">
        <v>1</v>
      </c>
      <c r="X4840">
        <v>2.8400000333786011</v>
      </c>
      <c r="Y4840">
        <v>30.950265884399414</v>
      </c>
      <c r="Z4840">
        <v>32.396926879882813</v>
      </c>
      <c r="AA4840">
        <v>31.021572113037109</v>
      </c>
      <c r="AB4840">
        <v>799.59136962890625</v>
      </c>
      <c r="AC4840">
        <v>767.93505859375</v>
      </c>
      <c r="AD4840">
        <v>26.693248748779297</v>
      </c>
      <c r="AE4840">
        <v>32.055446624755859</v>
      </c>
      <c r="AF4840">
        <v>54.771427154541016</v>
      </c>
      <c r="AG4840">
        <v>65.774032592773438</v>
      </c>
      <c r="AH4840">
        <v>500.15582275390625</v>
      </c>
      <c r="AI4840">
        <v>2000.2069091796875</v>
      </c>
      <c r="AJ4840">
        <v>10.055009841918945</v>
      </c>
      <c r="AK4840">
        <v>92.306037902832031</v>
      </c>
      <c r="AL4840">
        <v>-11.502662658691406</v>
      </c>
      <c r="AM4840">
        <v>0.34638622403144836</v>
      </c>
      <c r="AN4840">
        <v>1</v>
      </c>
      <c r="AO4840">
        <v>-0.21956524252891541</v>
      </c>
      <c r="AP4840">
        <v>2.737391471862793</v>
      </c>
      <c r="AQ4840">
        <v>1</v>
      </c>
      <c r="AR4840">
        <v>0</v>
      </c>
      <c r="AS4840">
        <v>0.15999999642372131</v>
      </c>
      <c r="AT4840">
        <v>111115</v>
      </c>
      <c r="AU4840">
        <v>0.83359303792317696</v>
      </c>
      <c r="AV4840">
        <v>4.61792031557376E-3</v>
      </c>
      <c r="AW4840">
        <v>305.54692687988279</v>
      </c>
      <c r="AX4840">
        <v>304.10026588439939</v>
      </c>
      <c r="AY4840">
        <v>320.03309831545266</v>
      </c>
      <c r="AZ4840">
        <v>1.0753037474872464</v>
      </c>
      <c r="BA4840">
        <v>4.8834164696237012</v>
      </c>
      <c r="BB4840">
        <v>52.904626615696976</v>
      </c>
      <c r="BC4840">
        <v>20.849179990941117</v>
      </c>
      <c r="BD4840">
        <v>31.673596382141113</v>
      </c>
      <c r="BE4840">
        <v>4.6875715486333878</v>
      </c>
      <c r="BF4840">
        <v>0.21208272427885086</v>
      </c>
      <c r="BG4840">
        <v>2.9589112711369236</v>
      </c>
      <c r="BH4840">
        <v>1.7286602774964641</v>
      </c>
      <c r="BI4840">
        <v>0.133990061987415</v>
      </c>
      <c r="BJ4840">
        <v>53.013923364806921</v>
      </c>
      <c r="BK4840">
        <v>0.74788589244297909</v>
      </c>
      <c r="BL4840">
        <v>61.916150701950286</v>
      </c>
      <c r="BM4840">
        <v>757.07696233787749</v>
      </c>
      <c r="BN4840">
        <v>1.8681088663747066E-2</v>
      </c>
    </row>
    <row r="4841" spans="1:66">
      <c r="A4841" t="s">
        <v>5444</v>
      </c>
      <c r="B4841" t="s">
        <v>3827</v>
      </c>
      <c r="C4841" s="4">
        <v>20190811</v>
      </c>
      <c r="D4841" t="s">
        <v>5022</v>
      </c>
      <c r="E4841" t="s">
        <v>5023</v>
      </c>
      <c r="F4841" t="s">
        <v>5443</v>
      </c>
      <c r="G4841">
        <v>2000</v>
      </c>
      <c r="H4841">
        <v>1000</v>
      </c>
      <c r="K4841">
        <v>87</v>
      </c>
      <c r="L4841" t="s">
        <v>5453</v>
      </c>
      <c r="M4841">
        <v>20969.499999720603</v>
      </c>
      <c r="N4841">
        <v>0</v>
      </c>
      <c r="O4841">
        <v>24.808830631817411</v>
      </c>
      <c r="P4841">
        <v>0.22617270707345369</v>
      </c>
      <c r="Q4841">
        <v>747.98507061414944</v>
      </c>
      <c r="R4841">
        <v>4.5531168958002342</v>
      </c>
      <c r="S4841">
        <v>1.9213031633475368</v>
      </c>
      <c r="T4841">
        <v>32.356945037841797</v>
      </c>
      <c r="U4841">
        <v>6</v>
      </c>
      <c r="V4841">
        <v>1.4200000166893005</v>
      </c>
      <c r="W4841">
        <v>1</v>
      </c>
      <c r="X4841">
        <v>2.8400000333786011</v>
      </c>
      <c r="Y4841">
        <v>30.942760467529297</v>
      </c>
      <c r="Z4841">
        <v>32.356945037841797</v>
      </c>
      <c r="AA4841">
        <v>31.023611068725586</v>
      </c>
      <c r="AB4841">
        <v>999.955078125</v>
      </c>
      <c r="AC4841">
        <v>964.9237060546875</v>
      </c>
      <c r="AD4841">
        <v>26.681764602661133</v>
      </c>
      <c r="AE4841">
        <v>31.969125747680664</v>
      </c>
      <c r="AF4841">
        <v>54.774311065673828</v>
      </c>
      <c r="AG4841">
        <v>65.62860107421875</v>
      </c>
      <c r="AH4841">
        <v>500.16152954101563</v>
      </c>
      <c r="AI4841">
        <v>2000.56982421875</v>
      </c>
      <c r="AJ4841">
        <v>10.565590858459473</v>
      </c>
      <c r="AK4841">
        <v>92.31109619140625</v>
      </c>
      <c r="AL4841">
        <v>-15.741645812988281</v>
      </c>
      <c r="AM4841">
        <v>0.40745475888252258</v>
      </c>
      <c r="AN4841">
        <v>1</v>
      </c>
      <c r="AO4841">
        <v>-0.21956524252891541</v>
      </c>
      <c r="AP4841">
        <v>2.737391471862793</v>
      </c>
      <c r="AQ4841">
        <v>1</v>
      </c>
      <c r="AR4841">
        <v>0</v>
      </c>
      <c r="AS4841">
        <v>0.15999999642372131</v>
      </c>
      <c r="AT4841">
        <v>111115</v>
      </c>
      <c r="AU4841">
        <v>0.83360254923502586</v>
      </c>
      <c r="AV4841">
        <v>4.5531168958002338E-3</v>
      </c>
      <c r="AW4841">
        <v>305.50694503784177</v>
      </c>
      <c r="AX4841">
        <v>304.09276046752927</v>
      </c>
      <c r="AY4841">
        <v>320.09116472040478</v>
      </c>
      <c r="AZ4841">
        <v>1.1114827917879366</v>
      </c>
      <c r="BA4841">
        <v>4.8724082053968489</v>
      </c>
      <c r="BB4841">
        <v>52.782475849858322</v>
      </c>
      <c r="BC4841">
        <v>20.813350102177658</v>
      </c>
      <c r="BD4841">
        <v>31.649852752685547</v>
      </c>
      <c r="BE4841">
        <v>4.6812605167315988</v>
      </c>
      <c r="BF4841">
        <v>0.2094893373630464</v>
      </c>
      <c r="BG4841">
        <v>2.9511050420493121</v>
      </c>
      <c r="BH4841">
        <v>1.7301554746822867</v>
      </c>
      <c r="BI4841">
        <v>0.13233404699687049</v>
      </c>
      <c r="BJ4841">
        <v>69.047321803198543</v>
      </c>
      <c r="BK4841">
        <v>0.77517534901537288</v>
      </c>
      <c r="BL4841">
        <v>61.860161773505325</v>
      </c>
      <c r="BM4841">
        <v>953.13077613943324</v>
      </c>
      <c r="BN4841">
        <v>1.6101444992803502E-2</v>
      </c>
    </row>
    <row r="4842" spans="1:66">
      <c r="A4842" t="s">
        <v>5444</v>
      </c>
      <c r="B4842" t="s">
        <v>3827</v>
      </c>
      <c r="C4842" s="4">
        <v>20190811</v>
      </c>
      <c r="D4842" t="s">
        <v>5022</v>
      </c>
      <c r="E4842" t="s">
        <v>5023</v>
      </c>
      <c r="F4842" t="s">
        <v>5443</v>
      </c>
      <c r="G4842">
        <v>2000</v>
      </c>
      <c r="H4842">
        <v>1400</v>
      </c>
      <c r="K4842">
        <v>88</v>
      </c>
      <c r="L4842" t="s">
        <v>5454</v>
      </c>
      <c r="M4842">
        <v>21096.499999720603</v>
      </c>
      <c r="N4842">
        <v>0</v>
      </c>
      <c r="O4842">
        <v>26.603994779634235</v>
      </c>
      <c r="P4842">
        <v>0.2201256213647356</v>
      </c>
      <c r="Q4842">
        <v>1111.8737371389066</v>
      </c>
      <c r="R4842">
        <v>4.4498689266545215</v>
      </c>
      <c r="S4842">
        <v>1.9258234886850318</v>
      </c>
      <c r="T4842">
        <v>32.323123931884766</v>
      </c>
      <c r="U4842">
        <v>6</v>
      </c>
      <c r="V4842">
        <v>1.4200000166893005</v>
      </c>
      <c r="W4842">
        <v>1</v>
      </c>
      <c r="X4842">
        <v>2.8400000333786011</v>
      </c>
      <c r="Y4842">
        <v>30.925457000732422</v>
      </c>
      <c r="Z4842">
        <v>32.323123931884766</v>
      </c>
      <c r="AA4842">
        <v>31.020820617675781</v>
      </c>
      <c r="AB4842">
        <v>1399.9000244140625</v>
      </c>
      <c r="AC4842">
        <v>1360.721435546875</v>
      </c>
      <c r="AD4842">
        <v>26.650218963623047</v>
      </c>
      <c r="AE4842">
        <v>31.818540573120117</v>
      </c>
      <c r="AF4842">
        <v>54.765167236328125</v>
      </c>
      <c r="AG4842">
        <v>65.385871887207031</v>
      </c>
      <c r="AH4842">
        <v>500.15625</v>
      </c>
      <c r="AI4842">
        <v>2000.7288818359375</v>
      </c>
      <c r="AJ4842">
        <v>10.469325065612793</v>
      </c>
      <c r="AK4842">
        <v>92.313774108886719</v>
      </c>
      <c r="AL4842">
        <v>-24.942689895629883</v>
      </c>
      <c r="AM4842">
        <v>0.5121040940284729</v>
      </c>
      <c r="AN4842">
        <v>1</v>
      </c>
      <c r="AO4842">
        <v>-0.21956524252891541</v>
      </c>
      <c r="AP4842">
        <v>2.737391471862793</v>
      </c>
      <c r="AQ4842">
        <v>1</v>
      </c>
      <c r="AR4842">
        <v>0</v>
      </c>
      <c r="AS4842">
        <v>0.15999999642372131</v>
      </c>
      <c r="AT4842">
        <v>111115</v>
      </c>
      <c r="AU4842">
        <v>0.8335937499999998</v>
      </c>
      <c r="AV4842">
        <v>4.4498689266545214E-3</v>
      </c>
      <c r="AW4842">
        <v>305.47312393188474</v>
      </c>
      <c r="AX4842">
        <v>304.0754570007324</v>
      </c>
      <c r="AY4842">
        <v>320.11661393858594</v>
      </c>
      <c r="AZ4842">
        <v>1.1636493869004347</v>
      </c>
      <c r="BA4842">
        <v>4.8631130556264894</v>
      </c>
      <c r="BB4842">
        <v>52.680253868618891</v>
      </c>
      <c r="BC4842">
        <v>20.861713295498774</v>
      </c>
      <c r="BD4842">
        <v>31.624290466308594</v>
      </c>
      <c r="BE4842">
        <v>4.6744743589435069</v>
      </c>
      <c r="BF4842">
        <v>0.20429120975941376</v>
      </c>
      <c r="BG4842">
        <v>2.9372895669414576</v>
      </c>
      <c r="BH4842">
        <v>1.7371847920020493</v>
      </c>
      <c r="BI4842">
        <v>0.12901608975528847</v>
      </c>
      <c r="BJ4842">
        <v>102.6412610078447</v>
      </c>
      <c r="BK4842">
        <v>0.81712076262842415</v>
      </c>
      <c r="BL4842">
        <v>61.626733950724166</v>
      </c>
      <c r="BM4842">
        <v>1348.0751705713851</v>
      </c>
      <c r="BN4842">
        <v>1.2161913104712551E-2</v>
      </c>
    </row>
    <row r="4843" spans="1:66">
      <c r="A4843" t="s">
        <v>5444</v>
      </c>
      <c r="B4843" t="s">
        <v>3827</v>
      </c>
      <c r="C4843" s="4">
        <v>20190811</v>
      </c>
      <c r="D4843" t="s">
        <v>5022</v>
      </c>
      <c r="E4843" t="s">
        <v>5023</v>
      </c>
      <c r="F4843" t="s">
        <v>5443</v>
      </c>
      <c r="G4843">
        <v>2000</v>
      </c>
      <c r="H4843">
        <v>1800</v>
      </c>
      <c r="K4843">
        <v>89</v>
      </c>
      <c r="L4843" t="s">
        <v>5455</v>
      </c>
      <c r="M4843">
        <v>21209.499999720603</v>
      </c>
      <c r="N4843">
        <v>0</v>
      </c>
      <c r="O4843">
        <v>27.69577354735776</v>
      </c>
      <c r="P4843">
        <v>0.21202997345101751</v>
      </c>
      <c r="Q4843">
        <v>1478.689267927947</v>
      </c>
      <c r="R4843">
        <v>4.352977734587637</v>
      </c>
      <c r="S4843">
        <v>1.950660974288255</v>
      </c>
      <c r="T4843">
        <v>32.354328155517578</v>
      </c>
      <c r="U4843">
        <v>6</v>
      </c>
      <c r="V4843">
        <v>1.4200000166893005</v>
      </c>
      <c r="W4843">
        <v>1</v>
      </c>
      <c r="X4843">
        <v>2.8400000333786011</v>
      </c>
      <c r="Y4843">
        <v>30.925575256347656</v>
      </c>
      <c r="Z4843">
        <v>32.354328155517578</v>
      </c>
      <c r="AA4843">
        <v>31.022146224975586</v>
      </c>
      <c r="AB4843">
        <v>1799.9964599609375</v>
      </c>
      <c r="AC4843">
        <v>1757.5953369140625</v>
      </c>
      <c r="AD4843">
        <v>26.586948394775391</v>
      </c>
      <c r="AE4843">
        <v>31.643472671508789</v>
      </c>
      <c r="AF4843">
        <v>54.632892608642578</v>
      </c>
      <c r="AG4843">
        <v>65.023422241210938</v>
      </c>
      <c r="AH4843">
        <v>500.17373657226563</v>
      </c>
      <c r="AI4843">
        <v>2001.1478271484375</v>
      </c>
      <c r="AJ4843">
        <v>10.61116886138916</v>
      </c>
      <c r="AK4843">
        <v>92.310585021972656</v>
      </c>
      <c r="AL4843">
        <v>-35.165706634521484</v>
      </c>
      <c r="AM4843">
        <v>0.59655356407165527</v>
      </c>
      <c r="AN4843">
        <v>1</v>
      </c>
      <c r="AO4843">
        <v>-0.21956524252891541</v>
      </c>
      <c r="AP4843">
        <v>2.737391471862793</v>
      </c>
      <c r="AQ4843">
        <v>1</v>
      </c>
      <c r="AR4843">
        <v>0</v>
      </c>
      <c r="AS4843">
        <v>0.15999999642372131</v>
      </c>
      <c r="AT4843">
        <v>111115</v>
      </c>
      <c r="AU4843">
        <v>0.83362289428710923</v>
      </c>
      <c r="AV4843">
        <v>4.3529777345876373E-3</v>
      </c>
      <c r="AW4843">
        <v>305.50432815551756</v>
      </c>
      <c r="AX4843">
        <v>304.07557525634763</v>
      </c>
      <c r="AY4843">
        <v>320.18364518708768</v>
      </c>
      <c r="AZ4843">
        <v>1.2067139806619678</v>
      </c>
      <c r="BA4843">
        <v>4.8716884487220353</v>
      </c>
      <c r="BB4843">
        <v>52.774971012938856</v>
      </c>
      <c r="BC4843">
        <v>21.131498341430067</v>
      </c>
      <c r="BD4843">
        <v>31.639951705932617</v>
      </c>
      <c r="BE4843">
        <v>4.6786310154154931</v>
      </c>
      <c r="BF4843">
        <v>0.1972998726521924</v>
      </c>
      <c r="BG4843">
        <v>2.9210274744337803</v>
      </c>
      <c r="BH4843">
        <v>1.7576035409817128</v>
      </c>
      <c r="BI4843">
        <v>0.12455631061552901</v>
      </c>
      <c r="BJ4843">
        <v>136.49867138814125</v>
      </c>
      <c r="BK4843">
        <v>0.84131383195644394</v>
      </c>
      <c r="BL4843">
        <v>61.098962578134639</v>
      </c>
      <c r="BM4843">
        <v>1744.4300926008598</v>
      </c>
      <c r="BN4843">
        <v>9.7004920903396071E-3</v>
      </c>
    </row>
    <row r="4844" spans="1:66">
      <c r="A4844" t="s">
        <v>5444</v>
      </c>
      <c r="B4844" t="s">
        <v>3827</v>
      </c>
      <c r="C4844" s="4">
        <v>20190811</v>
      </c>
      <c r="D4844" t="s">
        <v>5022</v>
      </c>
      <c r="E4844" t="s">
        <v>5023</v>
      </c>
      <c r="F4844" t="s">
        <v>5443</v>
      </c>
      <c r="G4844">
        <v>2000</v>
      </c>
      <c r="H4844">
        <v>400</v>
      </c>
      <c r="K4844">
        <v>90</v>
      </c>
      <c r="L4844" t="s">
        <v>5456</v>
      </c>
      <c r="M4844">
        <v>21303.499999720603</v>
      </c>
      <c r="N4844">
        <v>0</v>
      </c>
      <c r="O4844">
        <v>10.766704029345194</v>
      </c>
      <c r="P4844">
        <v>0.20369879815828418</v>
      </c>
      <c r="Q4844">
        <v>283.56184904056749</v>
      </c>
      <c r="R4844">
        <v>4.2830627130001302</v>
      </c>
      <c r="S4844">
        <v>1.9925470457987746</v>
      </c>
      <c r="T4844">
        <v>32.400054931640625</v>
      </c>
      <c r="U4844">
        <v>6</v>
      </c>
      <c r="V4844">
        <v>1.4200000166893005</v>
      </c>
      <c r="W4844">
        <v>1</v>
      </c>
      <c r="X4844">
        <v>2.8400000333786011</v>
      </c>
      <c r="Y4844">
        <v>30.924726486206055</v>
      </c>
      <c r="Z4844">
        <v>32.400054931640625</v>
      </c>
      <c r="AA4844">
        <v>31.022792816162109</v>
      </c>
      <c r="AB4844">
        <v>400.16177368164063</v>
      </c>
      <c r="AC4844">
        <v>385.26666259765625</v>
      </c>
      <c r="AD4844">
        <v>26.349409103393555</v>
      </c>
      <c r="AE4844">
        <v>31.326379776000977</v>
      </c>
      <c r="AF4844">
        <v>54.146934509277344</v>
      </c>
      <c r="AG4844">
        <v>64.374397277832031</v>
      </c>
      <c r="AH4844">
        <v>500.17050170898438</v>
      </c>
      <c r="AI4844">
        <v>2001.2763671875</v>
      </c>
      <c r="AJ4844">
        <v>10.878637313842773</v>
      </c>
      <c r="AK4844">
        <v>92.309791564941406</v>
      </c>
      <c r="AL4844">
        <v>-3.9884192943572998</v>
      </c>
      <c r="AM4844">
        <v>0.20586304366588593</v>
      </c>
      <c r="AN4844">
        <v>1</v>
      </c>
      <c r="AO4844">
        <v>-0.21956524252891541</v>
      </c>
      <c r="AP4844">
        <v>2.737391471862793</v>
      </c>
      <c r="AQ4844">
        <v>1</v>
      </c>
      <c r="AR4844">
        <v>0</v>
      </c>
      <c r="AS4844">
        <v>0.15999999642372131</v>
      </c>
      <c r="AT4844">
        <v>111115</v>
      </c>
      <c r="AU4844">
        <v>0.83361750284830716</v>
      </c>
      <c r="AV4844">
        <v>4.2830627130001301E-3</v>
      </c>
      <c r="AW4844">
        <v>305.5500549316406</v>
      </c>
      <c r="AX4844">
        <v>304.07472648620603</v>
      </c>
      <c r="AY4844">
        <v>320.20421159287798</v>
      </c>
      <c r="AZ4844">
        <v>1.2342145857587326</v>
      </c>
      <c r="BA4844">
        <v>4.8842786334056205</v>
      </c>
      <c r="BB4844">
        <v>52.911815210518085</v>
      </c>
      <c r="BC4844">
        <v>21.585435434517109</v>
      </c>
      <c r="BD4844">
        <v>31.66239070892334</v>
      </c>
      <c r="BE4844">
        <v>4.6845921699033326</v>
      </c>
      <c r="BF4844">
        <v>0.190066306026933</v>
      </c>
      <c r="BG4844">
        <v>2.8917315876068459</v>
      </c>
      <c r="BH4844">
        <v>1.7928605822964867</v>
      </c>
      <c r="BI4844">
        <v>0.11994536770171835</v>
      </c>
      <c r="BJ4844">
        <v>26.175535180704166</v>
      </c>
      <c r="BK4844">
        <v>0.73601449740980662</v>
      </c>
      <c r="BL4844">
        <v>60.261331995676649</v>
      </c>
      <c r="BM4844">
        <v>380.14868715090091</v>
      </c>
      <c r="BN4844">
        <v>1.7067425140258639E-2</v>
      </c>
    </row>
    <row r="4846" spans="1:66">
      <c r="A4846" t="s">
        <v>5458</v>
      </c>
      <c r="B4846" t="s">
        <v>3827</v>
      </c>
      <c r="C4846" s="4">
        <v>20190811</v>
      </c>
      <c r="D4846" t="s">
        <v>5022</v>
      </c>
      <c r="E4846" t="s">
        <v>5023</v>
      </c>
      <c r="F4846" t="s">
        <v>5457</v>
      </c>
      <c r="G4846">
        <v>2000</v>
      </c>
      <c r="H4846">
        <v>400</v>
      </c>
      <c r="K4846">
        <v>91</v>
      </c>
      <c r="L4846" t="s">
        <v>5459</v>
      </c>
      <c r="M4846">
        <v>24732.999999731779</v>
      </c>
      <c r="N4846">
        <v>0</v>
      </c>
      <c r="O4846">
        <v>5.1901568133451006</v>
      </c>
      <c r="P4846">
        <v>6.0701149702971344E-2</v>
      </c>
      <c r="Q4846">
        <v>242.25140526263425</v>
      </c>
      <c r="R4846">
        <v>1.3305157648924069</v>
      </c>
      <c r="S4846">
        <v>1.9850633723263664</v>
      </c>
      <c r="T4846">
        <v>31.175310134887695</v>
      </c>
      <c r="U4846">
        <v>6</v>
      </c>
      <c r="V4846">
        <v>1.4200000166893005</v>
      </c>
      <c r="W4846">
        <v>1</v>
      </c>
      <c r="X4846">
        <v>2.8400000333786011</v>
      </c>
      <c r="Y4846">
        <v>28.278532028198242</v>
      </c>
      <c r="Z4846">
        <v>31.175310134887695</v>
      </c>
      <c r="AA4846">
        <v>28.021265029907227</v>
      </c>
      <c r="AB4846">
        <v>399.75552368164063</v>
      </c>
      <c r="AC4846">
        <v>392.90203857421875</v>
      </c>
      <c r="AD4846">
        <v>26.330263137817383</v>
      </c>
      <c r="AE4846">
        <v>27.881908416748047</v>
      </c>
      <c r="AF4846">
        <v>62.965003967285156</v>
      </c>
      <c r="AG4846">
        <v>66.675537109375</v>
      </c>
      <c r="AH4846">
        <v>500.147216796875</v>
      </c>
      <c r="AI4846">
        <v>1999.1507568359375</v>
      </c>
      <c r="AJ4846">
        <v>23.784090042114258</v>
      </c>
      <c r="AK4846">
        <v>92.232078552246094</v>
      </c>
      <c r="AL4846">
        <v>-4.2950844764709473</v>
      </c>
      <c r="AM4846">
        <v>0.32214158773422241</v>
      </c>
      <c r="AN4846">
        <v>1</v>
      </c>
      <c r="AO4846">
        <v>-0.21956524252891541</v>
      </c>
      <c r="AP4846">
        <v>2.737391471862793</v>
      </c>
      <c r="AQ4846">
        <v>1</v>
      </c>
      <c r="AR4846">
        <v>0</v>
      </c>
      <c r="AS4846">
        <v>0.15999999642372131</v>
      </c>
      <c r="AT4846">
        <v>111115</v>
      </c>
      <c r="AU4846">
        <v>0.83357869466145829</v>
      </c>
      <c r="AV4846">
        <v>1.3305157648924068E-3</v>
      </c>
      <c r="AW4846">
        <v>304.32531013488767</v>
      </c>
      <c r="AX4846">
        <v>301.42853202819822</v>
      </c>
      <c r="AY4846">
        <v>319.86411394422976</v>
      </c>
      <c r="AZ4846">
        <v>2.4709992705863617</v>
      </c>
      <c r="BA4846">
        <v>4.556669739606404</v>
      </c>
      <c r="BB4846">
        <v>49.404391738013551</v>
      </c>
      <c r="BC4846">
        <v>21.522483321265504</v>
      </c>
      <c r="BD4846">
        <v>29.726921081542969</v>
      </c>
      <c r="BE4846">
        <v>4.1940777989567133</v>
      </c>
      <c r="BF4846">
        <v>5.9430894911904536E-2</v>
      </c>
      <c r="BG4846">
        <v>2.5716063672800376</v>
      </c>
      <c r="BH4846">
        <v>1.6224714316766757</v>
      </c>
      <c r="BI4846">
        <v>3.7256382698451107E-2</v>
      </c>
      <c r="BJ4846">
        <v>22.343350639575284</v>
      </c>
      <c r="BK4846">
        <v>0.61656947910407245</v>
      </c>
      <c r="BL4846">
        <v>55.63325666756753</v>
      </c>
      <c r="BM4846">
        <v>390.43488659687165</v>
      </c>
      <c r="BN4846">
        <v>7.395479657530837E-3</v>
      </c>
    </row>
    <row r="4847" spans="1:66">
      <c r="A4847" t="s">
        <v>5458</v>
      </c>
      <c r="B4847" t="s">
        <v>3827</v>
      </c>
      <c r="C4847" s="4">
        <v>20190811</v>
      </c>
      <c r="D4847" t="s">
        <v>5022</v>
      </c>
      <c r="E4847" t="s">
        <v>5023</v>
      </c>
      <c r="F4847" t="s">
        <v>5457</v>
      </c>
      <c r="G4847">
        <v>2000</v>
      </c>
      <c r="H4847">
        <v>325</v>
      </c>
      <c r="K4847">
        <v>92</v>
      </c>
      <c r="L4847" t="s">
        <v>5460</v>
      </c>
      <c r="M4847">
        <v>24817.999999731779</v>
      </c>
      <c r="N4847">
        <v>0</v>
      </c>
      <c r="O4847">
        <v>4.02033207520756</v>
      </c>
      <c r="P4847">
        <v>6.1559629398545181E-2</v>
      </c>
      <c r="Q4847">
        <v>203.86214681688443</v>
      </c>
      <c r="R4847">
        <v>1.3458415574869609</v>
      </c>
      <c r="S4847">
        <v>1.9803448861370323</v>
      </c>
      <c r="T4847">
        <v>31.204217910766602</v>
      </c>
      <c r="U4847">
        <v>6</v>
      </c>
      <c r="V4847">
        <v>1.4200000166893005</v>
      </c>
      <c r="W4847">
        <v>1</v>
      </c>
      <c r="X4847">
        <v>2.8400000333786011</v>
      </c>
      <c r="Y4847">
        <v>28.289176940917969</v>
      </c>
      <c r="Z4847">
        <v>31.204217910766602</v>
      </c>
      <c r="AA4847">
        <v>28.020420074462891</v>
      </c>
      <c r="AB4847">
        <v>324.95889282226563</v>
      </c>
      <c r="AC4847">
        <v>319.61981201171875</v>
      </c>
      <c r="AD4847">
        <v>26.444417953491211</v>
      </c>
      <c r="AE4847">
        <v>28.013742446899414</v>
      </c>
      <c r="AF4847">
        <v>63.200435638427734</v>
      </c>
      <c r="AG4847">
        <v>66.951019287109375</v>
      </c>
      <c r="AH4847">
        <v>500.14111328125</v>
      </c>
      <c r="AI4847">
        <v>1998.68505859375</v>
      </c>
      <c r="AJ4847">
        <v>24.839199066162109</v>
      </c>
      <c r="AK4847">
        <v>92.234413146972656</v>
      </c>
      <c r="AL4847">
        <v>-3.1032159328460693</v>
      </c>
      <c r="AM4847">
        <v>0.28659814596176147</v>
      </c>
      <c r="AN4847">
        <v>1</v>
      </c>
      <c r="AO4847">
        <v>-0.21956524252891541</v>
      </c>
      <c r="AP4847">
        <v>2.737391471862793</v>
      </c>
      <c r="AQ4847">
        <v>1</v>
      </c>
      <c r="AR4847">
        <v>0</v>
      </c>
      <c r="AS4847">
        <v>0.15999999642372131</v>
      </c>
      <c r="AT4847">
        <v>111115</v>
      </c>
      <c r="AU4847">
        <v>0.83356852213541655</v>
      </c>
      <c r="AV4847">
        <v>1.3458415574869609E-3</v>
      </c>
      <c r="AW4847">
        <v>304.35421791076658</v>
      </c>
      <c r="AX4847">
        <v>301.43917694091795</v>
      </c>
      <c r="AY4847">
        <v>319.78960222714522</v>
      </c>
      <c r="AZ4847">
        <v>2.4602601596113889</v>
      </c>
      <c r="BA4847">
        <v>4.5641759807772377</v>
      </c>
      <c r="BB4847">
        <v>49.484523455517255</v>
      </c>
      <c r="BC4847">
        <v>21.470781008617841</v>
      </c>
      <c r="BD4847">
        <v>29.746697425842285</v>
      </c>
      <c r="BE4847">
        <v>4.1988539930073436</v>
      </c>
      <c r="BF4847">
        <v>6.0253577339612452E-2</v>
      </c>
      <c r="BG4847">
        <v>2.5838310946402054</v>
      </c>
      <c r="BH4847">
        <v>1.6150228983671382</v>
      </c>
      <c r="BI4847">
        <v>3.777368829304785E-2</v>
      </c>
      <c r="BJ4847">
        <v>18.803105474537315</v>
      </c>
      <c r="BK4847">
        <v>0.6378270030689146</v>
      </c>
      <c r="BL4847">
        <v>55.819711695502562</v>
      </c>
      <c r="BM4847">
        <v>317.70873868857041</v>
      </c>
      <c r="BN4847">
        <v>7.063506603079181E-3</v>
      </c>
    </row>
    <row r="4848" spans="1:66">
      <c r="A4848" t="s">
        <v>5458</v>
      </c>
      <c r="B4848" t="s">
        <v>3827</v>
      </c>
      <c r="C4848" s="4">
        <v>20190811</v>
      </c>
      <c r="D4848" t="s">
        <v>5022</v>
      </c>
      <c r="E4848" t="s">
        <v>5023</v>
      </c>
      <c r="F4848" t="s">
        <v>5457</v>
      </c>
      <c r="G4848">
        <v>2000</v>
      </c>
      <c r="H4848">
        <v>250</v>
      </c>
      <c r="K4848">
        <v>93</v>
      </c>
      <c r="L4848" t="s">
        <v>5044</v>
      </c>
      <c r="M4848">
        <v>24910.999999731779</v>
      </c>
      <c r="N4848">
        <v>0</v>
      </c>
      <c r="O4848">
        <v>2.8336403824543495</v>
      </c>
      <c r="P4848">
        <v>6.2640328765039888E-2</v>
      </c>
      <c r="Q4848">
        <v>165.06344624590787</v>
      </c>
      <c r="R4848">
        <v>1.3662109581137611</v>
      </c>
      <c r="S4848">
        <v>1.9761808407891848</v>
      </c>
      <c r="T4848">
        <v>31.238777160644531</v>
      </c>
      <c r="U4848">
        <v>6</v>
      </c>
      <c r="V4848">
        <v>1.4200000166893005</v>
      </c>
      <c r="W4848">
        <v>1</v>
      </c>
      <c r="X4848">
        <v>2.8400000333786011</v>
      </c>
      <c r="Y4848">
        <v>28.302112579345703</v>
      </c>
      <c r="Z4848">
        <v>31.238777160644531</v>
      </c>
      <c r="AA4848">
        <v>28.01959228515625</v>
      </c>
      <c r="AB4848">
        <v>249.921630859375</v>
      </c>
      <c r="AC4848">
        <v>246.11900329589844</v>
      </c>
      <c r="AD4848">
        <v>26.562778472900391</v>
      </c>
      <c r="AE4848">
        <v>28.155551910400391</v>
      </c>
      <c r="AF4848">
        <v>63.437324523925781</v>
      </c>
      <c r="AG4848">
        <v>67.241195678710938</v>
      </c>
      <c r="AH4848">
        <v>500.16323852539063</v>
      </c>
      <c r="AI4848">
        <v>1999.77587890625</v>
      </c>
      <c r="AJ4848">
        <v>25.821617126464844</v>
      </c>
      <c r="AK4848">
        <v>92.236976623535156</v>
      </c>
      <c r="AL4848">
        <v>-1.9847497940063477</v>
      </c>
      <c r="AM4848">
        <v>0.24956515431404114</v>
      </c>
      <c r="AN4848">
        <v>1</v>
      </c>
      <c r="AO4848">
        <v>-0.21956524252891541</v>
      </c>
      <c r="AP4848">
        <v>2.737391471862793</v>
      </c>
      <c r="AQ4848">
        <v>1</v>
      </c>
      <c r="AR4848">
        <v>0</v>
      </c>
      <c r="AS4848">
        <v>0.15999999642372131</v>
      </c>
      <c r="AT4848">
        <v>111115</v>
      </c>
      <c r="AU4848">
        <v>0.83360539754231755</v>
      </c>
      <c r="AV4848">
        <v>1.3662109581137612E-3</v>
      </c>
      <c r="AW4848">
        <v>304.38877716064451</v>
      </c>
      <c r="AX4848">
        <v>301.45211257934568</v>
      </c>
      <c r="AY4848">
        <v>319.96413347324415</v>
      </c>
      <c r="AZ4848">
        <v>2.4493389692258587</v>
      </c>
      <c r="BA4848">
        <v>4.573163824171516</v>
      </c>
      <c r="BB4848">
        <v>49.580591120596523</v>
      </c>
      <c r="BC4848">
        <v>21.425039210196132</v>
      </c>
      <c r="BD4848">
        <v>29.770444869995117</v>
      </c>
      <c r="BE4848">
        <v>4.2045955130118973</v>
      </c>
      <c r="BF4848">
        <v>6.1288521342058117E-2</v>
      </c>
      <c r="BG4848">
        <v>2.5969829833823312</v>
      </c>
      <c r="BH4848">
        <v>1.607612529629566</v>
      </c>
      <c r="BI4848">
        <v>3.8424526090265768E-2</v>
      </c>
      <c r="BJ4848">
        <v>15.224953232783955</v>
      </c>
      <c r="BK4848">
        <v>0.6706651824339589</v>
      </c>
      <c r="BL4848">
        <v>56.010195116610802</v>
      </c>
      <c r="BM4848">
        <v>244.77202636936562</v>
      </c>
      <c r="BN4848">
        <v>6.4841049471917695E-3</v>
      </c>
    </row>
    <row r="4849" spans="1:66">
      <c r="A4849" t="s">
        <v>5458</v>
      </c>
      <c r="B4849" t="s">
        <v>3827</v>
      </c>
      <c r="C4849" s="4">
        <v>20190811</v>
      </c>
      <c r="D4849" t="s">
        <v>5022</v>
      </c>
      <c r="E4849" t="s">
        <v>5023</v>
      </c>
      <c r="F4849" t="s">
        <v>5457</v>
      </c>
      <c r="G4849">
        <v>2000</v>
      </c>
      <c r="H4849">
        <v>175</v>
      </c>
      <c r="K4849">
        <v>94</v>
      </c>
      <c r="L4849" t="s">
        <v>2380</v>
      </c>
      <c r="M4849">
        <v>25000.999999731779</v>
      </c>
      <c r="N4849">
        <v>0</v>
      </c>
      <c r="O4849">
        <v>1.5526480187150227</v>
      </c>
      <c r="P4849">
        <v>6.3425139903187766E-2</v>
      </c>
      <c r="Q4849">
        <v>127.37966055030073</v>
      </c>
      <c r="R4849">
        <v>1.3813301209864353</v>
      </c>
      <c r="S4849">
        <v>1.9736861521876161</v>
      </c>
      <c r="T4849">
        <v>31.266763687133789</v>
      </c>
      <c r="U4849">
        <v>6</v>
      </c>
      <c r="V4849">
        <v>1.4200000166893005</v>
      </c>
      <c r="W4849">
        <v>1</v>
      </c>
      <c r="X4849">
        <v>2.8400000333786011</v>
      </c>
      <c r="Y4849">
        <v>28.311967849731445</v>
      </c>
      <c r="Z4849">
        <v>31.266763687133789</v>
      </c>
      <c r="AA4849">
        <v>28.020776748657227</v>
      </c>
      <c r="AB4849">
        <v>174.77226257324219</v>
      </c>
      <c r="AC4849">
        <v>172.62361145019531</v>
      </c>
      <c r="AD4849">
        <v>26.651161193847656</v>
      </c>
      <c r="AE4849">
        <v>28.261411666870117</v>
      </c>
      <c r="AF4849">
        <v>63.612422943115234</v>
      </c>
      <c r="AG4849">
        <v>67.455848693847656</v>
      </c>
      <c r="AH4849">
        <v>500.1551513671875</v>
      </c>
      <c r="AI4849">
        <v>1999.5399169921875</v>
      </c>
      <c r="AJ4849">
        <v>25.821769714355469</v>
      </c>
      <c r="AK4849">
        <v>92.237693786621094</v>
      </c>
      <c r="AL4849">
        <v>-1.0554918050765991</v>
      </c>
      <c r="AM4849">
        <v>0.20936349034309387</v>
      </c>
      <c r="AN4849">
        <v>1</v>
      </c>
      <c r="AO4849">
        <v>-0.21956524252891541</v>
      </c>
      <c r="AP4849">
        <v>2.737391471862793</v>
      </c>
      <c r="AQ4849">
        <v>1</v>
      </c>
      <c r="AR4849">
        <v>0</v>
      </c>
      <c r="AS4849">
        <v>0.15999999642372131</v>
      </c>
      <c r="AT4849">
        <v>111115</v>
      </c>
      <c r="AU4849">
        <v>0.83359191894531248</v>
      </c>
      <c r="AV4849">
        <v>1.3813301209864353E-3</v>
      </c>
      <c r="AW4849">
        <v>304.41676368713377</v>
      </c>
      <c r="AX4849">
        <v>301.46196784973142</v>
      </c>
      <c r="AY4849">
        <v>319.92637956783801</v>
      </c>
      <c r="AZ4849">
        <v>2.4391232086244217</v>
      </c>
      <c r="BA4849">
        <v>4.5804535874940226</v>
      </c>
      <c r="BB4849">
        <v>49.659237991034956</v>
      </c>
      <c r="BC4849">
        <v>21.397826324164839</v>
      </c>
      <c r="BD4849">
        <v>29.789365768432617</v>
      </c>
      <c r="BE4849">
        <v>4.2091749955671656</v>
      </c>
      <c r="BF4849">
        <v>6.2039621719782355E-2</v>
      </c>
      <c r="BG4849">
        <v>2.6067674353064065</v>
      </c>
      <c r="BH4849">
        <v>1.602407560260759</v>
      </c>
      <c r="BI4849">
        <v>3.8896908022316594E-2</v>
      </c>
      <c r="BJ4849">
        <v>11.749206124482379</v>
      </c>
      <c r="BK4849">
        <v>0.73790404151666011</v>
      </c>
      <c r="BL4849">
        <v>56.143295253537609</v>
      </c>
      <c r="BM4849">
        <v>171.8855569429312</v>
      </c>
      <c r="BN4849">
        <v>5.0714427488796994E-3</v>
      </c>
    </row>
    <row r="4850" spans="1:66">
      <c r="A4850" t="s">
        <v>5458</v>
      </c>
      <c r="B4850" t="s">
        <v>3827</v>
      </c>
      <c r="C4850" s="4">
        <v>20190811</v>
      </c>
      <c r="D4850" t="s">
        <v>5022</v>
      </c>
      <c r="E4850" t="s">
        <v>5023</v>
      </c>
      <c r="F4850" t="s">
        <v>5457</v>
      </c>
      <c r="G4850">
        <v>2000</v>
      </c>
      <c r="H4850">
        <v>100</v>
      </c>
      <c r="K4850">
        <v>95</v>
      </c>
      <c r="L4850" t="s">
        <v>5461</v>
      </c>
      <c r="M4850">
        <v>25108.999999731779</v>
      </c>
      <c r="N4850">
        <v>0</v>
      </c>
      <c r="O4850">
        <v>0.37821820682587959</v>
      </c>
      <c r="P4850">
        <v>6.4279524765979743E-2</v>
      </c>
      <c r="Q4850">
        <v>86.596825025100927</v>
      </c>
      <c r="R4850">
        <v>1.3938683658015045</v>
      </c>
      <c r="S4850">
        <v>1.9655826441716457</v>
      </c>
      <c r="T4850">
        <v>31.282852172851563</v>
      </c>
      <c r="U4850">
        <v>6</v>
      </c>
      <c r="V4850">
        <v>1.4200000166893005</v>
      </c>
      <c r="W4850">
        <v>1</v>
      </c>
      <c r="X4850">
        <v>2.8400000333786011</v>
      </c>
      <c r="Y4850">
        <v>28.321323394775391</v>
      </c>
      <c r="Z4850">
        <v>31.282852172851563</v>
      </c>
      <c r="AA4850">
        <v>28.019271850585938</v>
      </c>
      <c r="AB4850">
        <v>100.10430908203125</v>
      </c>
      <c r="AC4850">
        <v>99.484230041503906</v>
      </c>
      <c r="AD4850">
        <v>26.769279479980469</v>
      </c>
      <c r="AE4850">
        <v>28.393945693969727</v>
      </c>
      <c r="AF4850">
        <v>63.861408233642578</v>
      </c>
      <c r="AG4850">
        <v>67.73724365234375</v>
      </c>
      <c r="AH4850">
        <v>500.14862060546875</v>
      </c>
      <c r="AI4850">
        <v>1999.270263671875</v>
      </c>
      <c r="AJ4850">
        <v>27.106277465820313</v>
      </c>
      <c r="AK4850">
        <v>92.240303039550781</v>
      </c>
      <c r="AL4850">
        <v>-0.31115242838859558</v>
      </c>
      <c r="AM4850">
        <v>0.16391585767269135</v>
      </c>
      <c r="AN4850">
        <v>1</v>
      </c>
      <c r="AO4850">
        <v>-0.21956524252891541</v>
      </c>
      <c r="AP4850">
        <v>2.737391471862793</v>
      </c>
      <c r="AQ4850">
        <v>1</v>
      </c>
      <c r="AR4850">
        <v>0</v>
      </c>
      <c r="AS4850">
        <v>0.15999999642372131</v>
      </c>
      <c r="AT4850">
        <v>111115</v>
      </c>
      <c r="AU4850">
        <v>0.8335810343424479</v>
      </c>
      <c r="AV4850">
        <v>1.3938683658015045E-3</v>
      </c>
      <c r="AW4850">
        <v>304.43285217285154</v>
      </c>
      <c r="AX4850">
        <v>301.47132339477537</v>
      </c>
      <c r="AY4850">
        <v>319.88323503755237</v>
      </c>
      <c r="AZ4850">
        <v>2.4316413867193081</v>
      </c>
      <c r="BA4850">
        <v>4.5846487994719611</v>
      </c>
      <c r="BB4850">
        <v>49.703314585882879</v>
      </c>
      <c r="BC4850">
        <v>21.309368891913152</v>
      </c>
      <c r="BD4850">
        <v>29.802087783813477</v>
      </c>
      <c r="BE4850">
        <v>4.2122565873076043</v>
      </c>
      <c r="BF4850">
        <v>6.2856845846330611E-2</v>
      </c>
      <c r="BG4850">
        <v>2.6190661553003154</v>
      </c>
      <c r="BH4850">
        <v>1.5931904320072889</v>
      </c>
      <c r="BI4850">
        <v>3.9410917422520481E-2</v>
      </c>
      <c r="BJ4850">
        <v>7.9877173825782641</v>
      </c>
      <c r="BK4850">
        <v>0.87045781013707924</v>
      </c>
      <c r="BL4850">
        <v>56.372155871381246</v>
      </c>
      <c r="BM4850">
        <v>99.304443219949718</v>
      </c>
      <c r="BN4850">
        <v>2.1470313932840748E-3</v>
      </c>
    </row>
    <row r="4851" spans="1:66">
      <c r="A4851" t="s">
        <v>5458</v>
      </c>
      <c r="B4851" t="s">
        <v>3827</v>
      </c>
      <c r="C4851" s="4">
        <v>20190811</v>
      </c>
      <c r="D4851" t="s">
        <v>5022</v>
      </c>
      <c r="E4851" t="s">
        <v>5023</v>
      </c>
      <c r="F4851" t="s">
        <v>5457</v>
      </c>
      <c r="G4851">
        <v>2000</v>
      </c>
      <c r="H4851">
        <v>66</v>
      </c>
      <c r="K4851">
        <v>96</v>
      </c>
      <c r="L4851" t="s">
        <v>5462</v>
      </c>
      <c r="M4851">
        <v>25250.999999731779</v>
      </c>
      <c r="N4851">
        <v>0</v>
      </c>
      <c r="O4851">
        <v>-6.229253579655359E-2</v>
      </c>
      <c r="P4851">
        <v>6.5973696737439816E-2</v>
      </c>
      <c r="Q4851">
        <v>78.413733654604044</v>
      </c>
      <c r="R4851">
        <v>1.4227497325725662</v>
      </c>
      <c r="S4851">
        <v>1.9556734468057302</v>
      </c>
      <c r="T4851">
        <v>31.306137084960938</v>
      </c>
      <c r="U4851">
        <v>6</v>
      </c>
      <c r="V4851">
        <v>1.4200000166893005</v>
      </c>
      <c r="W4851">
        <v>1</v>
      </c>
      <c r="X4851">
        <v>2.8400000333786011</v>
      </c>
      <c r="Y4851">
        <v>28.315786361694336</v>
      </c>
      <c r="Z4851">
        <v>31.306137084960938</v>
      </c>
      <c r="AA4851">
        <v>28.020122528076172</v>
      </c>
      <c r="AB4851">
        <v>79.715469360351563</v>
      </c>
      <c r="AC4851">
        <v>79.654243469238281</v>
      </c>
      <c r="AD4851">
        <v>26.909364700317383</v>
      </c>
      <c r="AE4851">
        <v>28.567438125610352</v>
      </c>
      <c r="AF4851">
        <v>64.215873718261719</v>
      </c>
      <c r="AG4851">
        <v>68.172660827636719</v>
      </c>
      <c r="AH4851">
        <v>500.13662719726563</v>
      </c>
      <c r="AI4851">
        <v>1999.1566162109375</v>
      </c>
      <c r="AJ4851">
        <v>26.503177642822266</v>
      </c>
      <c r="AK4851">
        <v>92.239738464355469</v>
      </c>
      <c r="AL4851">
        <v>-7.3261424899101257E-2</v>
      </c>
      <c r="AM4851">
        <v>0.17130301892757416</v>
      </c>
      <c r="AN4851">
        <v>1</v>
      </c>
      <c r="AO4851">
        <v>-0.21956524252891541</v>
      </c>
      <c r="AP4851">
        <v>2.737391471862793</v>
      </c>
      <c r="AQ4851">
        <v>1</v>
      </c>
      <c r="AR4851">
        <v>0</v>
      </c>
      <c r="AS4851">
        <v>0.15999999642372131</v>
      </c>
      <c r="AT4851">
        <v>111135</v>
      </c>
      <c r="AU4851">
        <v>0.83356104532877584</v>
      </c>
      <c r="AV4851">
        <v>1.4227497325725663E-3</v>
      </c>
      <c r="AW4851">
        <v>304.45613708496091</v>
      </c>
      <c r="AX4851">
        <v>301.46578636169431</v>
      </c>
      <c r="AY4851">
        <v>319.8650514442088</v>
      </c>
      <c r="AZ4851">
        <v>2.4136753416360324</v>
      </c>
      <c r="BA4851">
        <v>4.5907264681086861</v>
      </c>
      <c r="BB4851">
        <v>49.769508722996839</v>
      </c>
      <c r="BC4851">
        <v>21.202070597386488</v>
      </c>
      <c r="BD4851">
        <v>29.810961723327637</v>
      </c>
      <c r="BE4851">
        <v>4.214407242391192</v>
      </c>
      <c r="BF4851">
        <v>6.4475910086412569E-2</v>
      </c>
      <c r="BG4851">
        <v>2.6350530213029559</v>
      </c>
      <c r="BH4851">
        <v>1.5793542210882361</v>
      </c>
      <c r="BI4851">
        <v>4.0429386130129717E-2</v>
      </c>
      <c r="BJ4851">
        <v>7.2328622843143062</v>
      </c>
      <c r="BK4851">
        <v>0.98442631854116713</v>
      </c>
      <c r="BL4851">
        <v>56.669436291678906</v>
      </c>
      <c r="BM4851">
        <v>79.683854357385101</v>
      </c>
      <c r="BN4851">
        <v>-4.4301106130451045E-4</v>
      </c>
    </row>
    <row r="4852" spans="1:66">
      <c r="A4852" t="s">
        <v>5458</v>
      </c>
      <c r="B4852" t="s">
        <v>3827</v>
      </c>
      <c r="C4852" s="4">
        <v>20190811</v>
      </c>
      <c r="D4852" t="s">
        <v>5022</v>
      </c>
      <c r="E4852" t="s">
        <v>5023</v>
      </c>
      <c r="F4852" t="s">
        <v>5457</v>
      </c>
      <c r="G4852">
        <v>2000</v>
      </c>
      <c r="H4852">
        <v>33</v>
      </c>
      <c r="K4852">
        <v>97</v>
      </c>
      <c r="L4852" t="s">
        <v>5463</v>
      </c>
      <c r="M4852">
        <v>25392.999999731779</v>
      </c>
      <c r="N4852">
        <v>0</v>
      </c>
      <c r="O4852">
        <v>-4.9450176418240933E-2</v>
      </c>
      <c r="P4852">
        <v>6.7583929168191295E-2</v>
      </c>
      <c r="Q4852">
        <v>77.829046920888288</v>
      </c>
      <c r="R4852">
        <v>1.4483678531973359</v>
      </c>
      <c r="S4852">
        <v>1.9440257518119655</v>
      </c>
      <c r="T4852">
        <v>31.34266471862793</v>
      </c>
      <c r="U4852">
        <v>6</v>
      </c>
      <c r="V4852">
        <v>1.4200000166893005</v>
      </c>
      <c r="W4852">
        <v>1</v>
      </c>
      <c r="X4852">
        <v>2.8400000333786011</v>
      </c>
      <c r="Y4852">
        <v>28.330593109130859</v>
      </c>
      <c r="Z4852">
        <v>31.34266471862793</v>
      </c>
      <c r="AA4852">
        <v>28.020439147949219</v>
      </c>
      <c r="AB4852">
        <v>79.463386535644531</v>
      </c>
      <c r="AC4852">
        <v>79.384773254394531</v>
      </c>
      <c r="AD4852">
        <v>27.112062454223633</v>
      </c>
      <c r="AE4852">
        <v>28.79960823059082</v>
      </c>
      <c r="AF4852">
        <v>64.638557434082031</v>
      </c>
      <c r="AG4852">
        <v>68.661888122558594</v>
      </c>
      <c r="AH4852">
        <v>500.13058471679688</v>
      </c>
      <c r="AI4852">
        <v>1998.6273193359375</v>
      </c>
      <c r="AJ4852">
        <v>30.33650016784668</v>
      </c>
      <c r="AK4852">
        <v>92.232124328613281</v>
      </c>
      <c r="AL4852">
        <v>-2.8798839077353477E-2</v>
      </c>
      <c r="AM4852">
        <v>0.17456868290901184</v>
      </c>
      <c r="AN4852">
        <v>1</v>
      </c>
      <c r="AO4852">
        <v>-0.21956524252891541</v>
      </c>
      <c r="AP4852">
        <v>2.737391471862793</v>
      </c>
      <c r="AQ4852">
        <v>1</v>
      </c>
      <c r="AR4852">
        <v>0</v>
      </c>
      <c r="AS4852">
        <v>0.15999999642372131</v>
      </c>
      <c r="AT4852">
        <v>111135</v>
      </c>
      <c r="AU4852">
        <v>0.83355097452799476</v>
      </c>
      <c r="AV4852">
        <v>1.4483678531973358E-3</v>
      </c>
      <c r="AW4852">
        <v>304.49266471862791</v>
      </c>
      <c r="AX4852">
        <v>301.48059310913084</v>
      </c>
      <c r="AY4852">
        <v>319.78036394610172</v>
      </c>
      <c r="AZ4852">
        <v>2.3973752324245075</v>
      </c>
      <c r="BA4852">
        <v>4.6002747987511725</v>
      </c>
      <c r="BB4852">
        <v>49.877142397380773</v>
      </c>
      <c r="BC4852">
        <v>21.077534166789953</v>
      </c>
      <c r="BD4852">
        <v>29.836628913879395</v>
      </c>
      <c r="BE4852">
        <v>4.2206332360082985</v>
      </c>
      <c r="BF4852">
        <v>6.601300721352131E-2</v>
      </c>
      <c r="BG4852">
        <v>2.656249046939207</v>
      </c>
      <c r="BH4852">
        <v>1.5643841890690915</v>
      </c>
      <c r="BI4852">
        <v>4.1396448594352618E-2</v>
      </c>
      <c r="BJ4852">
        <v>7.1783383319848459</v>
      </c>
      <c r="BK4852">
        <v>0.98040271112797917</v>
      </c>
      <c r="BL4852">
        <v>57.033114312509255</v>
      </c>
      <c r="BM4852">
        <v>79.408279499950879</v>
      </c>
      <c r="BN4852">
        <v>-3.5516416955451468E-4</v>
      </c>
    </row>
    <row r="4853" spans="1:66">
      <c r="A4853" t="s">
        <v>5458</v>
      </c>
      <c r="B4853" t="s">
        <v>3827</v>
      </c>
      <c r="C4853" s="4">
        <v>20190811</v>
      </c>
      <c r="D4853" t="s">
        <v>5022</v>
      </c>
      <c r="E4853" t="s">
        <v>5023</v>
      </c>
      <c r="F4853" t="s">
        <v>5457</v>
      </c>
      <c r="G4853">
        <v>2000</v>
      </c>
      <c r="H4853">
        <v>400</v>
      </c>
      <c r="K4853">
        <v>98</v>
      </c>
      <c r="L4853" t="s">
        <v>5464</v>
      </c>
      <c r="M4853">
        <v>25509.999999731779</v>
      </c>
      <c r="N4853">
        <v>0</v>
      </c>
      <c r="O4853">
        <v>5.5311491455414865</v>
      </c>
      <c r="P4853">
        <v>6.8973065108399845E-2</v>
      </c>
      <c r="Q4853">
        <v>251.45008936027511</v>
      </c>
      <c r="R4853">
        <v>1.4653396646988939</v>
      </c>
      <c r="S4853">
        <v>1.927615497090581</v>
      </c>
      <c r="T4853">
        <v>31.380258560180664</v>
      </c>
      <c r="U4853">
        <v>6</v>
      </c>
      <c r="V4853">
        <v>1.4200000166893005</v>
      </c>
      <c r="W4853">
        <v>1</v>
      </c>
      <c r="X4853">
        <v>2.8400000333786011</v>
      </c>
      <c r="Y4853">
        <v>28.347967147827148</v>
      </c>
      <c r="Z4853">
        <v>31.380258560180664</v>
      </c>
      <c r="AA4853">
        <v>28.019680023193359</v>
      </c>
      <c r="AB4853">
        <v>400.94564819335938</v>
      </c>
      <c r="AC4853">
        <v>393.6185302734375</v>
      </c>
      <c r="AD4853">
        <v>27.379108428955078</v>
      </c>
      <c r="AE4853">
        <v>29.085811614990234</v>
      </c>
      <c r="AF4853">
        <v>65.205879211425781</v>
      </c>
      <c r="AG4853">
        <v>69.270545959472656</v>
      </c>
      <c r="AH4853">
        <v>500.16397094726563</v>
      </c>
      <c r="AI4853">
        <v>1999.21240234375</v>
      </c>
      <c r="AJ4853">
        <v>32.305221557617188</v>
      </c>
      <c r="AK4853">
        <v>92.227249145507813</v>
      </c>
      <c r="AL4853">
        <v>-4.1168651580810547</v>
      </c>
      <c r="AM4853">
        <v>0.3402840793132782</v>
      </c>
      <c r="AN4853">
        <v>1</v>
      </c>
      <c r="AO4853">
        <v>-0.21956524252891541</v>
      </c>
      <c r="AP4853">
        <v>2.737391471862793</v>
      </c>
      <c r="AQ4853">
        <v>1</v>
      </c>
      <c r="AR4853">
        <v>0</v>
      </c>
      <c r="AS4853">
        <v>0.15999999642372131</v>
      </c>
      <c r="AT4853">
        <v>111115</v>
      </c>
      <c r="AU4853">
        <v>0.83360661824544258</v>
      </c>
      <c r="AV4853">
        <v>1.465339664698894E-3</v>
      </c>
      <c r="AW4853">
        <v>304.53025856018064</v>
      </c>
      <c r="AX4853">
        <v>301.49796714782713</v>
      </c>
      <c r="AY4853">
        <v>319.8739772252593</v>
      </c>
      <c r="AZ4853">
        <v>2.3873642371101393</v>
      </c>
      <c r="BA4853">
        <v>4.6101198915055903</v>
      </c>
      <c r="BB4853">
        <v>49.986527129657311</v>
      </c>
      <c r="BC4853">
        <v>20.900715514667077</v>
      </c>
      <c r="BD4853">
        <v>29.864112854003906</v>
      </c>
      <c r="BE4853">
        <v>4.227308798014132</v>
      </c>
      <c r="BF4853">
        <v>6.7337682604202101E-2</v>
      </c>
      <c r="BG4853">
        <v>2.6825043944150093</v>
      </c>
      <c r="BH4853">
        <v>1.5448044035991226</v>
      </c>
      <c r="BI4853">
        <v>4.2229987361326965E-2</v>
      </c>
      <c r="BJ4853">
        <v>23.190550039090297</v>
      </c>
      <c r="BK4853">
        <v>0.63881669693141396</v>
      </c>
      <c r="BL4853">
        <v>57.49834763919678</v>
      </c>
      <c r="BM4853">
        <v>390.98928687247957</v>
      </c>
      <c r="BN4853">
        <v>8.1340319822705565E-3</v>
      </c>
    </row>
    <row r="4854" spans="1:66">
      <c r="A4854" t="s">
        <v>5458</v>
      </c>
      <c r="B4854" t="s">
        <v>3827</v>
      </c>
      <c r="C4854" s="4">
        <v>20190811</v>
      </c>
      <c r="D4854" t="s">
        <v>5022</v>
      </c>
      <c r="E4854" t="s">
        <v>5023</v>
      </c>
      <c r="F4854" t="s">
        <v>5457</v>
      </c>
      <c r="G4854">
        <v>2000</v>
      </c>
      <c r="H4854">
        <v>400</v>
      </c>
      <c r="K4854">
        <v>99</v>
      </c>
      <c r="L4854" t="s">
        <v>5465</v>
      </c>
      <c r="M4854">
        <v>25597.999999731779</v>
      </c>
      <c r="N4854">
        <v>0</v>
      </c>
      <c r="O4854">
        <v>5.7644457077152831</v>
      </c>
      <c r="P4854">
        <v>6.9630696190415092E-2</v>
      </c>
      <c r="Q4854">
        <v>246.48266457118953</v>
      </c>
      <c r="R4854">
        <v>1.4692019204065427</v>
      </c>
      <c r="S4854">
        <v>1.9146901956949671</v>
      </c>
      <c r="T4854">
        <v>31.38115119934082</v>
      </c>
      <c r="U4854">
        <v>6</v>
      </c>
      <c r="V4854">
        <v>1.4200000166893005</v>
      </c>
      <c r="W4854">
        <v>1</v>
      </c>
      <c r="X4854">
        <v>2.8400000333786011</v>
      </c>
      <c r="Y4854">
        <v>28.352729797363281</v>
      </c>
      <c r="Z4854">
        <v>31.38115119934082</v>
      </c>
      <c r="AA4854">
        <v>28.018882751464844</v>
      </c>
      <c r="AB4854">
        <v>400.34490966796875</v>
      </c>
      <c r="AC4854">
        <v>392.73748779296875</v>
      </c>
      <c r="AD4854">
        <v>27.518102645874023</v>
      </c>
      <c r="AE4854">
        <v>29.229089736938477</v>
      </c>
      <c r="AF4854">
        <v>65.517425537109375</v>
      </c>
      <c r="AG4854">
        <v>69.591087341308594</v>
      </c>
      <c r="AH4854">
        <v>500.15286254882813</v>
      </c>
      <c r="AI4854">
        <v>1999.1400146484375</v>
      </c>
      <c r="AJ4854">
        <v>31.815223693847656</v>
      </c>
      <c r="AK4854">
        <v>92.225372314453125</v>
      </c>
      <c r="AL4854">
        <v>-4.0336971282958984</v>
      </c>
      <c r="AM4854">
        <v>0.33835718035697937</v>
      </c>
      <c r="AN4854">
        <v>1</v>
      </c>
      <c r="AO4854">
        <v>-0.21956524252891541</v>
      </c>
      <c r="AP4854">
        <v>2.737391471862793</v>
      </c>
      <c r="AQ4854">
        <v>1</v>
      </c>
      <c r="AR4854">
        <v>0</v>
      </c>
      <c r="AS4854">
        <v>0.15999999642372131</v>
      </c>
      <c r="AT4854">
        <v>111115</v>
      </c>
      <c r="AU4854">
        <v>0.83358810424804675</v>
      </c>
      <c r="AV4854">
        <v>1.4692019204065427E-3</v>
      </c>
      <c r="AW4854">
        <v>304.5311511993408</v>
      </c>
      <c r="AX4854">
        <v>301.50272979736326</v>
      </c>
      <c r="AY4854">
        <v>319.86239519426817</v>
      </c>
      <c r="AZ4854">
        <v>2.3858724917349496</v>
      </c>
      <c r="BA4854">
        <v>4.6103538790966789</v>
      </c>
      <c r="BB4854">
        <v>49.990081507908052</v>
      </c>
      <c r="BC4854">
        <v>20.760991770969575</v>
      </c>
      <c r="BD4854">
        <v>29.866940498352051</v>
      </c>
      <c r="BE4854">
        <v>4.2279961250941458</v>
      </c>
      <c r="BF4854">
        <v>6.7964356265320866E-2</v>
      </c>
      <c r="BG4854">
        <v>2.6956636834017118</v>
      </c>
      <c r="BH4854">
        <v>1.532332441692434</v>
      </c>
      <c r="BI4854">
        <v>4.2624354589455675E-2</v>
      </c>
      <c r="BJ4854">
        <v>22.731955509136419</v>
      </c>
      <c r="BK4854">
        <v>0.62760157161549768</v>
      </c>
      <c r="BL4854">
        <v>57.791792873475721</v>
      </c>
      <c r="BM4854">
        <v>389.99734637960483</v>
      </c>
      <c r="BN4854">
        <v>8.5420492078532636E-3</v>
      </c>
    </row>
    <row r="4855" spans="1:66">
      <c r="A4855" t="s">
        <v>5458</v>
      </c>
      <c r="B4855" t="s">
        <v>3827</v>
      </c>
      <c r="C4855" s="4">
        <v>20190811</v>
      </c>
      <c r="D4855" t="s">
        <v>5022</v>
      </c>
      <c r="E4855" t="s">
        <v>5023</v>
      </c>
      <c r="F4855" t="s">
        <v>5457</v>
      </c>
      <c r="G4855">
        <v>2000</v>
      </c>
      <c r="H4855">
        <v>400</v>
      </c>
      <c r="K4855">
        <v>100</v>
      </c>
      <c r="L4855" t="s">
        <v>4607</v>
      </c>
      <c r="M4855">
        <v>25684.999999731779</v>
      </c>
      <c r="N4855">
        <v>0</v>
      </c>
      <c r="O4855">
        <v>5.8398383563897971</v>
      </c>
      <c r="P4855">
        <v>7.0608596431504925E-2</v>
      </c>
      <c r="Q4855">
        <v>246.64320149147377</v>
      </c>
      <c r="R4855">
        <v>1.4829970759661386</v>
      </c>
      <c r="S4855">
        <v>1.9063559568528534</v>
      </c>
      <c r="T4855">
        <v>31.385189056396484</v>
      </c>
      <c r="U4855">
        <v>6</v>
      </c>
      <c r="V4855">
        <v>1.4200000166893005</v>
      </c>
      <c r="W4855">
        <v>1</v>
      </c>
      <c r="X4855">
        <v>2.8400000333786011</v>
      </c>
      <c r="Y4855">
        <v>28.353387832641602</v>
      </c>
      <c r="Z4855">
        <v>31.385189056396484</v>
      </c>
      <c r="AA4855">
        <v>28.018234252929688</v>
      </c>
      <c r="AB4855">
        <v>400.4686279296875</v>
      </c>
      <c r="AC4855">
        <v>392.76412963867188</v>
      </c>
      <c r="AD4855">
        <v>27.605136871337891</v>
      </c>
      <c r="AE4855">
        <v>29.332025527954102</v>
      </c>
      <c r="AF4855">
        <v>65.719680786132813</v>
      </c>
      <c r="AG4855">
        <v>69.830894470214844</v>
      </c>
      <c r="AH4855">
        <v>500.14727783203125</v>
      </c>
      <c r="AI4855">
        <v>1999.4683837890625</v>
      </c>
      <c r="AJ4855">
        <v>31.540163040161133</v>
      </c>
      <c r="AK4855">
        <v>92.221946716308594</v>
      </c>
      <c r="AL4855">
        <v>-3.9575772285461426</v>
      </c>
      <c r="AM4855">
        <v>0.34626370668411255</v>
      </c>
      <c r="AN4855">
        <v>1</v>
      </c>
      <c r="AO4855">
        <v>-0.21956524252891541</v>
      </c>
      <c r="AP4855">
        <v>2.737391471862793</v>
      </c>
      <c r="AQ4855">
        <v>1</v>
      </c>
      <c r="AR4855">
        <v>0</v>
      </c>
      <c r="AS4855">
        <v>0.15999999642372131</v>
      </c>
      <c r="AT4855">
        <v>111115</v>
      </c>
      <c r="AU4855">
        <v>0.83357879638671861</v>
      </c>
      <c r="AV4855">
        <v>1.4829970759661385E-3</v>
      </c>
      <c r="AW4855">
        <v>304.53518905639646</v>
      </c>
      <c r="AX4855">
        <v>301.50338783264158</v>
      </c>
      <c r="AY4855">
        <v>319.91493425559383</v>
      </c>
      <c r="AZ4855">
        <v>2.3793467095956293</v>
      </c>
      <c r="BA4855">
        <v>4.6114124521732398</v>
      </c>
      <c r="BB4855">
        <v>50.0034169345696</v>
      </c>
      <c r="BC4855">
        <v>20.671391406615498</v>
      </c>
      <c r="BD4855">
        <v>29.869288444519043</v>
      </c>
      <c r="BE4855">
        <v>4.2285669239895629</v>
      </c>
      <c r="BF4855">
        <v>6.889569905362819E-2</v>
      </c>
      <c r="BG4855">
        <v>2.7050564953203864</v>
      </c>
      <c r="BH4855">
        <v>1.5235104286691765</v>
      </c>
      <c r="BI4855">
        <v>4.3210497207066413E-2</v>
      </c>
      <c r="BJ4855">
        <v>22.745916185886458</v>
      </c>
      <c r="BK4855">
        <v>0.62796773656081117</v>
      </c>
      <c r="BL4855">
        <v>57.996736608395196</v>
      </c>
      <c r="BM4855">
        <v>389.98815017090146</v>
      </c>
      <c r="BN4855">
        <v>8.6846630299592543E-3</v>
      </c>
    </row>
    <row r="4856" spans="1:66">
      <c r="A4856" t="s">
        <v>5458</v>
      </c>
      <c r="B4856" t="s">
        <v>3827</v>
      </c>
      <c r="C4856" s="4">
        <v>20190811</v>
      </c>
      <c r="D4856" t="s">
        <v>5022</v>
      </c>
      <c r="E4856" t="s">
        <v>5023</v>
      </c>
      <c r="F4856" t="s">
        <v>5457</v>
      </c>
      <c r="G4856">
        <v>2000</v>
      </c>
      <c r="H4856">
        <v>475</v>
      </c>
      <c r="K4856">
        <v>101</v>
      </c>
      <c r="L4856" t="s">
        <v>5466</v>
      </c>
      <c r="M4856">
        <v>25772.999999731779</v>
      </c>
      <c r="N4856">
        <v>0</v>
      </c>
      <c r="O4856">
        <v>6.921714749617764</v>
      </c>
      <c r="P4856">
        <v>7.1527333059466708E-2</v>
      </c>
      <c r="Q4856">
        <v>294.95720992062371</v>
      </c>
      <c r="R4856">
        <v>1.4969788655701937</v>
      </c>
      <c r="S4856">
        <v>1.900085985142808</v>
      </c>
      <c r="T4856">
        <v>31.398624420166016</v>
      </c>
      <c r="U4856">
        <v>6</v>
      </c>
      <c r="V4856">
        <v>1.4200000166893005</v>
      </c>
      <c r="W4856">
        <v>1</v>
      </c>
      <c r="X4856">
        <v>2.8400000333786011</v>
      </c>
      <c r="Y4856">
        <v>28.365829467773438</v>
      </c>
      <c r="Z4856">
        <v>31.398624420166016</v>
      </c>
      <c r="AA4856">
        <v>28.019119262695313</v>
      </c>
      <c r="AB4856">
        <v>475.28720092773438</v>
      </c>
      <c r="AC4856">
        <v>466.14651489257813</v>
      </c>
      <c r="AD4856">
        <v>27.694997787475586</v>
      </c>
      <c r="AE4856">
        <v>29.437967300415039</v>
      </c>
      <c r="AF4856">
        <v>65.886512756347656</v>
      </c>
      <c r="AG4856">
        <v>70.033042907714844</v>
      </c>
      <c r="AH4856">
        <v>500.15017700195313</v>
      </c>
      <c r="AI4856">
        <v>1998.937744140625</v>
      </c>
      <c r="AJ4856">
        <v>31.710464477539063</v>
      </c>
      <c r="AK4856">
        <v>92.222747802734375</v>
      </c>
      <c r="AL4856">
        <v>-5.0621228218078613</v>
      </c>
      <c r="AM4856">
        <v>0.37309524416923523</v>
      </c>
      <c r="AN4856">
        <v>1</v>
      </c>
      <c r="AO4856">
        <v>-0.21956524252891541</v>
      </c>
      <c r="AP4856">
        <v>2.737391471862793</v>
      </c>
      <c r="AQ4856">
        <v>1</v>
      </c>
      <c r="AR4856">
        <v>0</v>
      </c>
      <c r="AS4856">
        <v>0.15999999642372131</v>
      </c>
      <c r="AT4856">
        <v>111115</v>
      </c>
      <c r="AU4856">
        <v>0.8335836283365885</v>
      </c>
      <c r="AV4856">
        <v>1.4969788655701936E-3</v>
      </c>
      <c r="AW4856">
        <v>304.54862442016599</v>
      </c>
      <c r="AX4856">
        <v>301.51582946777341</v>
      </c>
      <c r="AY4856">
        <v>319.83003191374155</v>
      </c>
      <c r="AZ4856">
        <v>2.371473563333987</v>
      </c>
      <c r="BA4856">
        <v>4.6149362193141252</v>
      </c>
      <c r="BB4856">
        <v>50.041191888855145</v>
      </c>
      <c r="BC4856">
        <v>20.603224588440106</v>
      </c>
      <c r="BD4856">
        <v>29.882226943969727</v>
      </c>
      <c r="BE4856">
        <v>4.2317135508046748</v>
      </c>
      <c r="BF4856">
        <v>6.9770124992808921E-2</v>
      </c>
      <c r="BG4856">
        <v>2.7148502341713172</v>
      </c>
      <c r="BH4856">
        <v>1.5168633166333576</v>
      </c>
      <c r="BI4856">
        <v>4.3760869559702473E-2</v>
      </c>
      <c r="BJ4856">
        <v>27.201764383107864</v>
      </c>
      <c r="BK4856">
        <v>0.63275644137036102</v>
      </c>
      <c r="BL4856">
        <v>58.176922051269955</v>
      </c>
      <c r="BM4856">
        <v>462.85626320167671</v>
      </c>
      <c r="BN4856">
        <v>8.6999807815969828E-3</v>
      </c>
    </row>
    <row r="4857" spans="1:66">
      <c r="A4857" t="s">
        <v>5458</v>
      </c>
      <c r="B4857" t="s">
        <v>3827</v>
      </c>
      <c r="C4857" s="4">
        <v>20190811</v>
      </c>
      <c r="D4857" t="s">
        <v>5022</v>
      </c>
      <c r="E4857" t="s">
        <v>5023</v>
      </c>
      <c r="F4857" t="s">
        <v>5457</v>
      </c>
      <c r="G4857">
        <v>2000</v>
      </c>
      <c r="H4857">
        <v>575</v>
      </c>
      <c r="K4857">
        <v>102</v>
      </c>
      <c r="L4857" t="s">
        <v>5467</v>
      </c>
      <c r="M4857">
        <v>25873.999999731779</v>
      </c>
      <c r="N4857">
        <v>0</v>
      </c>
      <c r="O4857">
        <v>8.8222325326561908</v>
      </c>
      <c r="P4857">
        <v>7.1886620701854531E-2</v>
      </c>
      <c r="Q4857">
        <v>347.14358473675986</v>
      </c>
      <c r="R4857">
        <v>1.5093593137173507</v>
      </c>
      <c r="S4857">
        <v>1.9060708379247382</v>
      </c>
      <c r="T4857">
        <v>31.474634170532227</v>
      </c>
      <c r="U4857">
        <v>6</v>
      </c>
      <c r="V4857">
        <v>1.4200000166893005</v>
      </c>
      <c r="W4857">
        <v>1</v>
      </c>
      <c r="X4857">
        <v>2.8400000333786011</v>
      </c>
      <c r="Y4857">
        <v>28.382429122924805</v>
      </c>
      <c r="Z4857">
        <v>31.474634170532227</v>
      </c>
      <c r="AA4857">
        <v>28.018598556518555</v>
      </c>
      <c r="AB4857">
        <v>574.98760986328125</v>
      </c>
      <c r="AC4857">
        <v>563.3839111328125</v>
      </c>
      <c r="AD4857">
        <v>27.832950592041016</v>
      </c>
      <c r="AE4857">
        <v>29.590072631835938</v>
      </c>
      <c r="AF4857">
        <v>66.150039672851563</v>
      </c>
      <c r="AG4857">
        <v>70.326164245605469</v>
      </c>
      <c r="AH4857">
        <v>500.14645385742188</v>
      </c>
      <c r="AI4857">
        <v>1999.07421875</v>
      </c>
      <c r="AJ4857">
        <v>32.877445220947266</v>
      </c>
      <c r="AK4857">
        <v>92.221641540527344</v>
      </c>
      <c r="AL4857">
        <v>-6.8352065086364746</v>
      </c>
      <c r="AM4857">
        <v>0.4081457257270813</v>
      </c>
      <c r="AN4857">
        <v>1</v>
      </c>
      <c r="AO4857">
        <v>-0.21956524252891541</v>
      </c>
      <c r="AP4857">
        <v>2.737391471862793</v>
      </c>
      <c r="AQ4857">
        <v>1</v>
      </c>
      <c r="AR4857">
        <v>0</v>
      </c>
      <c r="AS4857">
        <v>0.15999999642372131</v>
      </c>
      <c r="AT4857">
        <v>111115</v>
      </c>
      <c r="AU4857">
        <v>0.83357742309570304</v>
      </c>
      <c r="AV4857">
        <v>1.5093593137173508E-3</v>
      </c>
      <c r="AW4857">
        <v>304.6246341705322</v>
      </c>
      <c r="AX4857">
        <v>301.53242912292478</v>
      </c>
      <c r="AY4857">
        <v>319.85186785075348</v>
      </c>
      <c r="AZ4857">
        <v>2.3575673788308142</v>
      </c>
      <c r="BA4857">
        <v>4.6349159093360806</v>
      </c>
      <c r="BB4857">
        <v>50.258440772811873</v>
      </c>
      <c r="BC4857">
        <v>20.668368140975936</v>
      </c>
      <c r="BD4857">
        <v>29.928531646728516</v>
      </c>
      <c r="BE4857">
        <v>4.2429915234656548</v>
      </c>
      <c r="BF4857">
        <v>7.011193409834586E-2</v>
      </c>
      <c r="BG4857">
        <v>2.7288450714113424</v>
      </c>
      <c r="BH4857">
        <v>1.5141464520543124</v>
      </c>
      <c r="BI4857">
        <v>4.3976020889751194E-2</v>
      </c>
      <c r="BJ4857">
        <v>32.014151234687148</v>
      </c>
      <c r="BK4857">
        <v>0.61617589334198075</v>
      </c>
      <c r="BL4857">
        <v>58.223162614252665</v>
      </c>
      <c r="BM4857">
        <v>559.19024430918319</v>
      </c>
      <c r="BN4857">
        <v>9.1857518008769765E-3</v>
      </c>
    </row>
    <row r="4858" spans="1:66">
      <c r="A4858" t="s">
        <v>5458</v>
      </c>
      <c r="B4858" t="s">
        <v>3827</v>
      </c>
      <c r="C4858" s="4">
        <v>20190811</v>
      </c>
      <c r="D4858" t="s">
        <v>5022</v>
      </c>
      <c r="E4858" t="s">
        <v>5023</v>
      </c>
      <c r="F4858" t="s">
        <v>5457</v>
      </c>
      <c r="G4858">
        <v>2000</v>
      </c>
      <c r="H4858">
        <v>675</v>
      </c>
      <c r="K4858">
        <v>103</v>
      </c>
      <c r="L4858" t="s">
        <v>5468</v>
      </c>
      <c r="M4858">
        <v>25957.999999731779</v>
      </c>
      <c r="N4858">
        <v>0</v>
      </c>
      <c r="O4858">
        <v>10.616678353544625</v>
      </c>
      <c r="P4858">
        <v>7.222755988592483E-2</v>
      </c>
      <c r="Q4858">
        <v>402.56350115768498</v>
      </c>
      <c r="R4858">
        <v>1.5146613464023908</v>
      </c>
      <c r="S4858">
        <v>1.9037161895647801</v>
      </c>
      <c r="T4858">
        <v>31.515968322753906</v>
      </c>
      <c r="U4858">
        <v>6</v>
      </c>
      <c r="V4858">
        <v>1.4200000166893005</v>
      </c>
      <c r="W4858">
        <v>1</v>
      </c>
      <c r="X4858">
        <v>2.8400000333786011</v>
      </c>
      <c r="Y4858">
        <v>28.395902633666992</v>
      </c>
      <c r="Z4858">
        <v>31.515968322753906</v>
      </c>
      <c r="AA4858">
        <v>28.018861770629883</v>
      </c>
      <c r="AB4858">
        <v>675.0391845703125</v>
      </c>
      <c r="AC4858">
        <v>661.10101318359375</v>
      </c>
      <c r="AD4858">
        <v>27.970417022705078</v>
      </c>
      <c r="AE4858">
        <v>29.733530044555664</v>
      </c>
      <c r="AF4858">
        <v>66.425224304199219</v>
      </c>
      <c r="AG4858">
        <v>70.612335205078125</v>
      </c>
      <c r="AH4858">
        <v>500.12396240234375</v>
      </c>
      <c r="AI4858">
        <v>1998.8291015625</v>
      </c>
      <c r="AJ4858">
        <v>32.667152404785156</v>
      </c>
      <c r="AK4858">
        <v>92.222358703613281</v>
      </c>
      <c r="AL4858">
        <v>-8.8605756759643555</v>
      </c>
      <c r="AM4858">
        <v>0.44671535491943359</v>
      </c>
      <c r="AN4858">
        <v>1</v>
      </c>
      <c r="AO4858">
        <v>-0.21956524252891541</v>
      </c>
      <c r="AP4858">
        <v>2.737391471862793</v>
      </c>
      <c r="AQ4858">
        <v>1</v>
      </c>
      <c r="AR4858">
        <v>0</v>
      </c>
      <c r="AS4858">
        <v>0.15999999642372131</v>
      </c>
      <c r="AT4858">
        <v>111115</v>
      </c>
      <c r="AU4858">
        <v>0.83353993733723941</v>
      </c>
      <c r="AV4858">
        <v>1.5146613464023908E-3</v>
      </c>
      <c r="AW4858">
        <v>304.66596832275388</v>
      </c>
      <c r="AX4858">
        <v>301.54590263366697</v>
      </c>
      <c r="AY4858">
        <v>319.81264910163009</v>
      </c>
      <c r="AZ4858">
        <v>2.3507069189672087</v>
      </c>
      <c r="BA4858">
        <v>4.6458124628584549</v>
      </c>
      <c r="BB4858">
        <v>50.376205165054309</v>
      </c>
      <c r="BC4858">
        <v>20.642675120498645</v>
      </c>
      <c r="BD4858">
        <v>29.955935478210449</v>
      </c>
      <c r="BE4858">
        <v>4.2496783317048372</v>
      </c>
      <c r="BF4858">
        <v>7.0436209368149219E-2</v>
      </c>
      <c r="BG4858">
        <v>2.7420962732936749</v>
      </c>
      <c r="BH4858">
        <v>1.5075820584111623</v>
      </c>
      <c r="BI4858">
        <v>4.418014247428155E-2</v>
      </c>
      <c r="BJ4858">
        <v>37.125355604746467</v>
      </c>
      <c r="BK4858">
        <v>0.60892888247002197</v>
      </c>
      <c r="BL4858">
        <v>58.371846198713406</v>
      </c>
      <c r="BM4858">
        <v>656.05435275794775</v>
      </c>
      <c r="BN4858">
        <v>9.4460941138357415E-3</v>
      </c>
    </row>
    <row r="4859" spans="1:66">
      <c r="A4859" t="s">
        <v>5458</v>
      </c>
      <c r="B4859" t="s">
        <v>3827</v>
      </c>
      <c r="C4859" s="4">
        <v>20190811</v>
      </c>
      <c r="D4859" t="s">
        <v>5022</v>
      </c>
      <c r="E4859" t="s">
        <v>5023</v>
      </c>
      <c r="F4859" t="s">
        <v>5457</v>
      </c>
      <c r="G4859">
        <v>2000</v>
      </c>
      <c r="H4859">
        <v>800</v>
      </c>
      <c r="K4859">
        <v>104</v>
      </c>
      <c r="L4859" t="s">
        <v>5053</v>
      </c>
      <c r="M4859">
        <v>26075.999999731779</v>
      </c>
      <c r="N4859">
        <v>0</v>
      </c>
      <c r="O4859">
        <v>12.17336886168623</v>
      </c>
      <c r="P4859">
        <v>7.196787539322852E-2</v>
      </c>
      <c r="Q4859">
        <v>485.64996474967165</v>
      </c>
      <c r="R4859">
        <v>1.5077125848215607</v>
      </c>
      <c r="S4859">
        <v>1.9013841982819</v>
      </c>
      <c r="T4859">
        <v>31.551916122436523</v>
      </c>
      <c r="U4859">
        <v>6</v>
      </c>
      <c r="V4859">
        <v>1.4200000166893005</v>
      </c>
      <c r="W4859">
        <v>1</v>
      </c>
      <c r="X4859">
        <v>2.8400000333786011</v>
      </c>
      <c r="Y4859">
        <v>28.411323547363281</v>
      </c>
      <c r="Z4859">
        <v>31.551916122436523</v>
      </c>
      <c r="AA4859">
        <v>28.017995834350586</v>
      </c>
      <c r="AB4859">
        <v>799.9229736328125</v>
      </c>
      <c r="AC4859">
        <v>783.90155029296875</v>
      </c>
      <c r="AD4859">
        <v>28.107646942138672</v>
      </c>
      <c r="AE4859">
        <v>29.862337112426758</v>
      </c>
      <c r="AF4859">
        <v>66.6900634765625</v>
      </c>
      <c r="AG4859">
        <v>70.853355407714844</v>
      </c>
      <c r="AH4859">
        <v>500.15283203125</v>
      </c>
      <c r="AI4859">
        <v>1998.76171875</v>
      </c>
      <c r="AJ4859">
        <v>32.768749237060547</v>
      </c>
      <c r="AK4859">
        <v>92.220611572265625</v>
      </c>
      <c r="AL4859">
        <v>-11.131333351135254</v>
      </c>
      <c r="AM4859">
        <v>0.48570147156715393</v>
      </c>
      <c r="AN4859">
        <v>1</v>
      </c>
      <c r="AO4859">
        <v>-0.21956524252891541</v>
      </c>
      <c r="AP4859">
        <v>2.737391471862793</v>
      </c>
      <c r="AQ4859">
        <v>1</v>
      </c>
      <c r="AR4859">
        <v>0</v>
      </c>
      <c r="AS4859">
        <v>0.15999999642372131</v>
      </c>
      <c r="AT4859">
        <v>111115</v>
      </c>
      <c r="AU4859">
        <v>0.83358805338541664</v>
      </c>
      <c r="AV4859">
        <v>1.5077125848215606E-3</v>
      </c>
      <c r="AW4859">
        <v>304.7019161224365</v>
      </c>
      <c r="AX4859">
        <v>301.56132354736326</v>
      </c>
      <c r="AY4859">
        <v>319.80186785187107</v>
      </c>
      <c r="AZ4859">
        <v>2.3510296189515416</v>
      </c>
      <c r="BA4859">
        <v>4.6553071897670604</v>
      </c>
      <c r="BB4859">
        <v>50.48011621695963</v>
      </c>
      <c r="BC4859">
        <v>20.617779104532872</v>
      </c>
      <c r="BD4859">
        <v>29.981619834899902</v>
      </c>
      <c r="BE4859">
        <v>4.255953906974665</v>
      </c>
      <c r="BF4859">
        <v>7.0189224236732864E-2</v>
      </c>
      <c r="BG4859">
        <v>2.7539229914851604</v>
      </c>
      <c r="BH4859">
        <v>1.5020309154895046</v>
      </c>
      <c r="BI4859">
        <v>4.4024672110031818E-2</v>
      </c>
      <c r="BJ4859">
        <v>44.786936759263959</v>
      </c>
      <c r="BK4859">
        <v>0.61952928217601932</v>
      </c>
      <c r="BL4859">
        <v>58.498907261144105</v>
      </c>
      <c r="BM4859">
        <v>778.11491375419178</v>
      </c>
      <c r="BN4859">
        <v>9.1519743871718833E-3</v>
      </c>
    </row>
    <row r="4860" spans="1:66">
      <c r="A4860" t="s">
        <v>5458</v>
      </c>
      <c r="B4860" t="s">
        <v>3827</v>
      </c>
      <c r="C4860" s="4">
        <v>20190811</v>
      </c>
      <c r="D4860" t="s">
        <v>5022</v>
      </c>
      <c r="E4860" t="s">
        <v>5023</v>
      </c>
      <c r="F4860" t="s">
        <v>5457</v>
      </c>
      <c r="G4860">
        <v>2000</v>
      </c>
      <c r="H4860">
        <v>1000</v>
      </c>
      <c r="K4860">
        <v>105</v>
      </c>
      <c r="L4860" t="s">
        <v>5469</v>
      </c>
      <c r="M4860">
        <v>26190.999999731779</v>
      </c>
      <c r="N4860">
        <v>0</v>
      </c>
      <c r="O4860">
        <v>14.52361644655547</v>
      </c>
      <c r="P4860">
        <v>7.1305321981730563E-2</v>
      </c>
      <c r="Q4860">
        <v>621.21845616923224</v>
      </c>
      <c r="R4860">
        <v>1.4824052714173186</v>
      </c>
      <c r="S4860">
        <v>1.8861780976181803</v>
      </c>
      <c r="T4860">
        <v>31.554403305053711</v>
      </c>
      <c r="U4860">
        <v>6</v>
      </c>
      <c r="V4860">
        <v>1.4200000166893005</v>
      </c>
      <c r="W4860">
        <v>1</v>
      </c>
      <c r="X4860">
        <v>2.8400000333786011</v>
      </c>
      <c r="Y4860">
        <v>28.416206359863281</v>
      </c>
      <c r="Z4860">
        <v>31.554403305053711</v>
      </c>
      <c r="AA4860">
        <v>28.019199371337891</v>
      </c>
      <c r="AB4860">
        <v>1000.5106811523438</v>
      </c>
      <c r="AC4860">
        <v>981.34210205078125</v>
      </c>
      <c r="AD4860">
        <v>28.310249328613281</v>
      </c>
      <c r="AE4860">
        <v>30.035215377807617</v>
      </c>
      <c r="AF4860">
        <v>67.149795532226563</v>
      </c>
      <c r="AG4860">
        <v>71.241279602050781</v>
      </c>
      <c r="AH4860">
        <v>500.142333984375</v>
      </c>
      <c r="AI4860">
        <v>1998.7567138671875</v>
      </c>
      <c r="AJ4860">
        <v>31.81501579284668</v>
      </c>
      <c r="AK4860">
        <v>92.217971801757813</v>
      </c>
      <c r="AL4860">
        <v>-15.291840553283691</v>
      </c>
      <c r="AM4860">
        <v>0.5460774302482605</v>
      </c>
      <c r="AN4860">
        <v>1</v>
      </c>
      <c r="AO4860">
        <v>-0.21956524252891541</v>
      </c>
      <c r="AP4860">
        <v>2.737391471862793</v>
      </c>
      <c r="AQ4860">
        <v>1</v>
      </c>
      <c r="AR4860">
        <v>0</v>
      </c>
      <c r="AS4860">
        <v>0.15999999642372131</v>
      </c>
      <c r="AT4860">
        <v>111115</v>
      </c>
      <c r="AU4860">
        <v>0.83357055664062485</v>
      </c>
      <c r="AV4860">
        <v>1.4824052714173185E-3</v>
      </c>
      <c r="AW4860">
        <v>304.70440330505369</v>
      </c>
      <c r="AX4860">
        <v>301.56620635986326</v>
      </c>
      <c r="AY4860">
        <v>319.80106707063896</v>
      </c>
      <c r="AZ4860">
        <v>2.3634810752185089</v>
      </c>
      <c r="BA4860">
        <v>4.6559647423885657</v>
      </c>
      <c r="BB4860">
        <v>50.488691644591299</v>
      </c>
      <c r="BC4860">
        <v>20.453476266783682</v>
      </c>
      <c r="BD4860">
        <v>29.985304832458496</v>
      </c>
      <c r="BE4860">
        <v>4.2568549413002374</v>
      </c>
      <c r="BF4860">
        <v>6.9558872083042775E-2</v>
      </c>
      <c r="BG4860">
        <v>2.7697866447703854</v>
      </c>
      <c r="BH4860">
        <v>1.4870682965298521</v>
      </c>
      <c r="BI4860">
        <v>4.3627900405514217E-2</v>
      </c>
      <c r="BJ4860">
        <v>57.287506073745782</v>
      </c>
      <c r="BK4860">
        <v>0.6330294551421235</v>
      </c>
      <c r="BL4860">
        <v>58.823361582010001</v>
      </c>
      <c r="BM4860">
        <v>974.43827037035533</v>
      </c>
      <c r="BN4860">
        <v>8.7673890454800681E-3</v>
      </c>
    </row>
    <row r="4861" spans="1:66">
      <c r="A4861" t="s">
        <v>5458</v>
      </c>
      <c r="B4861" t="s">
        <v>3827</v>
      </c>
      <c r="C4861" s="4">
        <v>20190811</v>
      </c>
      <c r="D4861" t="s">
        <v>5022</v>
      </c>
      <c r="E4861" t="s">
        <v>5023</v>
      </c>
      <c r="F4861" t="s">
        <v>5457</v>
      </c>
      <c r="G4861">
        <v>2000</v>
      </c>
      <c r="H4861">
        <v>1400</v>
      </c>
      <c r="K4861">
        <v>106</v>
      </c>
      <c r="L4861" t="s">
        <v>2100</v>
      </c>
      <c r="M4861">
        <v>26324.999999731779</v>
      </c>
      <c r="N4861">
        <v>0</v>
      </c>
      <c r="O4861">
        <v>18.086829088632555</v>
      </c>
      <c r="P4861">
        <v>6.9691210383416913E-2</v>
      </c>
      <c r="Q4861">
        <v>912.85979695922242</v>
      </c>
      <c r="R4861">
        <v>1.4527898269589876</v>
      </c>
      <c r="S4861">
        <v>1.8896524958243766</v>
      </c>
      <c r="T4861">
        <v>31.656471252441406</v>
      </c>
      <c r="U4861">
        <v>6</v>
      </c>
      <c r="V4861">
        <v>1.4200000166893005</v>
      </c>
      <c r="W4861">
        <v>1</v>
      </c>
      <c r="X4861">
        <v>2.8400000333786011</v>
      </c>
      <c r="Y4861">
        <v>28.437709808349609</v>
      </c>
      <c r="Z4861">
        <v>31.656471252441406</v>
      </c>
      <c r="AA4861">
        <v>28.017692565917969</v>
      </c>
      <c r="AB4861">
        <v>1399.8951416015625</v>
      </c>
      <c r="AC4861">
        <v>1375.7994384765625</v>
      </c>
      <c r="AD4861">
        <v>28.601896286010742</v>
      </c>
      <c r="AE4861">
        <v>30.29194450378418</v>
      </c>
      <c r="AF4861">
        <v>67.754524230957031</v>
      </c>
      <c r="AG4861">
        <v>71.758041381835938</v>
      </c>
      <c r="AH4861">
        <v>500.14501953125</v>
      </c>
      <c r="AI4861">
        <v>1998.9073486328125</v>
      </c>
      <c r="AJ4861">
        <v>37.514389038085938</v>
      </c>
      <c r="AK4861">
        <v>92.214828491210938</v>
      </c>
      <c r="AL4861">
        <v>-24.559064865112305</v>
      </c>
      <c r="AM4861">
        <v>0.64582282304763794</v>
      </c>
      <c r="AN4861">
        <v>1</v>
      </c>
      <c r="AO4861">
        <v>-0.21956524252891541</v>
      </c>
      <c r="AP4861">
        <v>2.737391471862793</v>
      </c>
      <c r="AQ4861">
        <v>1</v>
      </c>
      <c r="AR4861">
        <v>0</v>
      </c>
      <c r="AS4861">
        <v>0.15999999642372131</v>
      </c>
      <c r="AT4861">
        <v>111115</v>
      </c>
      <c r="AU4861">
        <v>0.83357503255208332</v>
      </c>
      <c r="AV4861">
        <v>1.4527898269589875E-3</v>
      </c>
      <c r="AW4861">
        <v>304.80647125244138</v>
      </c>
      <c r="AX4861">
        <v>301.58770980834959</v>
      </c>
      <c r="AY4861">
        <v>319.82516863260025</v>
      </c>
      <c r="AZ4861">
        <v>2.3668653560939945</v>
      </c>
      <c r="BA4861">
        <v>4.6830189629061145</v>
      </c>
      <c r="BB4861">
        <v>50.783795182707046</v>
      </c>
      <c r="BC4861">
        <v>20.491850678922866</v>
      </c>
      <c r="BD4861">
        <v>30.047090530395508</v>
      </c>
      <c r="BE4861">
        <v>4.2719872050509702</v>
      </c>
      <c r="BF4861">
        <v>6.802200757190964E-2</v>
      </c>
      <c r="BG4861">
        <v>2.793366467081738</v>
      </c>
      <c r="BH4861">
        <v>1.4786207379692322</v>
      </c>
      <c r="BI4861">
        <v>4.2660635955068089E-2</v>
      </c>
      <c r="BJ4861">
        <v>84.179209613116342</v>
      </c>
      <c r="BK4861">
        <v>0.6635122616200817</v>
      </c>
      <c r="BL4861">
        <v>58.951279060826856</v>
      </c>
      <c r="BM4861">
        <v>1367.2018261587182</v>
      </c>
      <c r="BN4861">
        <v>7.7987147802834967E-3</v>
      </c>
    </row>
    <row r="4862" spans="1:66">
      <c r="A4862" t="s">
        <v>5458</v>
      </c>
      <c r="B4862" t="s">
        <v>3827</v>
      </c>
      <c r="C4862" s="4">
        <v>20190811</v>
      </c>
      <c r="D4862" t="s">
        <v>5022</v>
      </c>
      <c r="E4862" t="s">
        <v>5023</v>
      </c>
      <c r="F4862" t="s">
        <v>5457</v>
      </c>
      <c r="G4862">
        <v>2000</v>
      </c>
      <c r="H4862">
        <v>1800</v>
      </c>
      <c r="K4862">
        <v>107</v>
      </c>
      <c r="L4862" t="s">
        <v>5470</v>
      </c>
      <c r="M4862">
        <v>26425.999999731779</v>
      </c>
      <c r="N4862">
        <v>0</v>
      </c>
      <c r="O4862">
        <v>20.576680144867151</v>
      </c>
      <c r="P4862">
        <v>6.840322459498141E-2</v>
      </c>
      <c r="Q4862">
        <v>1229.8654896684855</v>
      </c>
      <c r="R4862">
        <v>1.4271278493987993</v>
      </c>
      <c r="S4862">
        <v>1.8899535481267011</v>
      </c>
      <c r="T4862">
        <v>31.721515655517578</v>
      </c>
      <c r="U4862">
        <v>6</v>
      </c>
      <c r="V4862">
        <v>1.4200000166893005</v>
      </c>
      <c r="W4862">
        <v>1</v>
      </c>
      <c r="X4862">
        <v>2.8400000333786011</v>
      </c>
      <c r="Y4862">
        <v>28.448789596557617</v>
      </c>
      <c r="Z4862">
        <v>31.721515655517578</v>
      </c>
      <c r="AA4862">
        <v>28.017406463623047</v>
      </c>
      <c r="AB4862">
        <v>1799.9537353515625</v>
      </c>
      <c r="AC4862">
        <v>1772.2354736328125</v>
      </c>
      <c r="AD4862">
        <v>28.817647933959961</v>
      </c>
      <c r="AE4862">
        <v>30.477479934692383</v>
      </c>
      <c r="AF4862">
        <v>68.219291687011719</v>
      </c>
      <c r="AG4862">
        <v>72.148574829101563</v>
      </c>
      <c r="AH4862">
        <v>500.15878295898438</v>
      </c>
      <c r="AI4862">
        <v>1998.770263671875</v>
      </c>
      <c r="AJ4862">
        <v>38.129081726074219</v>
      </c>
      <c r="AK4862">
        <v>92.21160888671875</v>
      </c>
      <c r="AL4862">
        <v>-34.611438751220703</v>
      </c>
      <c r="AM4862">
        <v>0.73396426439285278</v>
      </c>
      <c r="AN4862">
        <v>1</v>
      </c>
      <c r="AO4862">
        <v>-0.21956524252891541</v>
      </c>
      <c r="AP4862">
        <v>2.737391471862793</v>
      </c>
      <c r="AQ4862">
        <v>1</v>
      </c>
      <c r="AR4862">
        <v>0</v>
      </c>
      <c r="AS4862">
        <v>0.15999999642372131</v>
      </c>
      <c r="AT4862">
        <v>111115</v>
      </c>
      <c r="AU4862">
        <v>0.83359797159830717</v>
      </c>
      <c r="AV4862">
        <v>1.4271278493987994E-3</v>
      </c>
      <c r="AW4862">
        <v>304.87151565551756</v>
      </c>
      <c r="AX4862">
        <v>301.59878959655759</v>
      </c>
      <c r="AY4862">
        <v>319.80323503934051</v>
      </c>
      <c r="AZ4862">
        <v>2.371533857813839</v>
      </c>
      <c r="BA4862">
        <v>4.7003310077173737</v>
      </c>
      <c r="BB4862">
        <v>50.973310892901715</v>
      </c>
      <c r="BC4862">
        <v>20.495830958209332</v>
      </c>
      <c r="BD4862">
        <v>30.085152626037598</v>
      </c>
      <c r="BE4862">
        <v>4.2813325114465615</v>
      </c>
      <c r="BF4862">
        <v>6.6794437669659534E-2</v>
      </c>
      <c r="BG4862">
        <v>2.8103774595906725</v>
      </c>
      <c r="BH4862">
        <v>1.4709550518558889</v>
      </c>
      <c r="BI4862">
        <v>4.1888142342476231E-2</v>
      </c>
      <c r="BJ4862">
        <v>113.40787551658323</v>
      </c>
      <c r="BK4862">
        <v>0.69396279894310475</v>
      </c>
      <c r="BL4862">
        <v>59.069838103567193</v>
      </c>
      <c r="BM4862">
        <v>1762.4543053690488</v>
      </c>
      <c r="BN4862">
        <v>6.8964123561301455E-3</v>
      </c>
    </row>
    <row r="4863" spans="1:66">
      <c r="A4863" t="s">
        <v>5458</v>
      </c>
      <c r="B4863" t="s">
        <v>3827</v>
      </c>
      <c r="C4863" s="4">
        <v>20190811</v>
      </c>
      <c r="D4863" t="s">
        <v>5022</v>
      </c>
      <c r="E4863" t="s">
        <v>5023</v>
      </c>
      <c r="F4863" t="s">
        <v>5457</v>
      </c>
      <c r="G4863">
        <v>2000</v>
      </c>
      <c r="H4863">
        <v>400</v>
      </c>
      <c r="K4863">
        <v>108</v>
      </c>
      <c r="L4863" t="s">
        <v>5471</v>
      </c>
      <c r="M4863">
        <v>26518.999999731779</v>
      </c>
      <c r="N4863">
        <v>0</v>
      </c>
      <c r="O4863">
        <v>5.3110627800508468</v>
      </c>
      <c r="P4863">
        <v>6.7226571219567488E-2</v>
      </c>
      <c r="Q4863">
        <v>252.84074171428597</v>
      </c>
      <c r="R4863">
        <v>1.4183365544507152</v>
      </c>
      <c r="S4863">
        <v>1.9102161574530947</v>
      </c>
      <c r="T4863">
        <v>31.789335250854492</v>
      </c>
      <c r="U4863">
        <v>6</v>
      </c>
      <c r="V4863">
        <v>1.4200000166893005</v>
      </c>
      <c r="W4863">
        <v>1</v>
      </c>
      <c r="X4863">
        <v>2.8400000333786011</v>
      </c>
      <c r="Y4863">
        <v>28.453760147094727</v>
      </c>
      <c r="Z4863">
        <v>31.789335250854492</v>
      </c>
      <c r="AA4863">
        <v>28.016973495483398</v>
      </c>
      <c r="AB4863">
        <v>399.966796875</v>
      </c>
      <c r="AC4863">
        <v>392.92703247070313</v>
      </c>
      <c r="AD4863">
        <v>28.80488395690918</v>
      </c>
      <c r="AE4863">
        <v>30.454521179199219</v>
      </c>
      <c r="AF4863">
        <v>68.168525695800781</v>
      </c>
      <c r="AG4863">
        <v>72.072494506835938</v>
      </c>
      <c r="AH4863">
        <v>500.16152954101563</v>
      </c>
      <c r="AI4863">
        <v>1999.686279296875</v>
      </c>
      <c r="AJ4863">
        <v>38.206912994384766</v>
      </c>
      <c r="AK4863">
        <v>92.210441589355469</v>
      </c>
      <c r="AL4863">
        <v>-3.7653038501739502</v>
      </c>
      <c r="AM4863">
        <v>0.35272476077079773</v>
      </c>
      <c r="AN4863">
        <v>1</v>
      </c>
      <c r="AO4863">
        <v>-0.21956524252891541</v>
      </c>
      <c r="AP4863">
        <v>2.737391471862793</v>
      </c>
      <c r="AQ4863">
        <v>1</v>
      </c>
      <c r="AR4863">
        <v>0</v>
      </c>
      <c r="AS4863">
        <v>0.15999999642372131</v>
      </c>
      <c r="AT4863">
        <v>111115</v>
      </c>
      <c r="AU4863">
        <v>0.83360254923502586</v>
      </c>
      <c r="AV4863">
        <v>1.4183365544507152E-3</v>
      </c>
      <c r="AW4863">
        <v>304.93933525085447</v>
      </c>
      <c r="AX4863">
        <v>301.6037601470947</v>
      </c>
      <c r="AY4863">
        <v>319.94979753606458</v>
      </c>
      <c r="AZ4863">
        <v>2.3687572574488351</v>
      </c>
      <c r="BA4863">
        <v>4.7184410037794331</v>
      </c>
      <c r="BB4863">
        <v>51.170354706598843</v>
      </c>
      <c r="BC4863">
        <v>20.715833527399624</v>
      </c>
      <c r="BD4863">
        <v>30.121547698974609</v>
      </c>
      <c r="BE4863">
        <v>4.2902851746229</v>
      </c>
      <c r="BF4863">
        <v>6.567202714969983E-2</v>
      </c>
      <c r="BG4863">
        <v>2.8082248463263384</v>
      </c>
      <c r="BH4863">
        <v>1.4820603282965616</v>
      </c>
      <c r="BI4863">
        <v>4.1181908442336275E-2</v>
      </c>
      <c r="BJ4863">
        <v>23.314556445254478</v>
      </c>
      <c r="BK4863">
        <v>0.64348013961889461</v>
      </c>
      <c r="BL4863">
        <v>58.769376040412737</v>
      </c>
      <c r="BM4863">
        <v>390.40240758732278</v>
      </c>
      <c r="BN4863">
        <v>7.9950287095817488E-3</v>
      </c>
    </row>
    <row r="4865" spans="1:66">
      <c r="A4865" t="s">
        <v>5473</v>
      </c>
      <c r="B4865" t="s">
        <v>3827</v>
      </c>
      <c r="C4865" s="4">
        <v>20190811</v>
      </c>
      <c r="D4865" t="s">
        <v>5022</v>
      </c>
      <c r="E4865" t="s">
        <v>5023</v>
      </c>
      <c r="F4865" t="s">
        <v>5472</v>
      </c>
      <c r="G4865">
        <v>2000</v>
      </c>
      <c r="H4865">
        <v>400</v>
      </c>
      <c r="K4865">
        <v>109</v>
      </c>
      <c r="L4865" t="s">
        <v>5474</v>
      </c>
      <c r="M4865">
        <v>29144.999999731779</v>
      </c>
      <c r="N4865">
        <v>0</v>
      </c>
      <c r="O4865">
        <v>7.658741344887356</v>
      </c>
      <c r="P4865">
        <v>7.7391455283065833E-2</v>
      </c>
      <c r="Q4865">
        <v>216.64957186562521</v>
      </c>
      <c r="R4865">
        <v>1.7476758166601187</v>
      </c>
      <c r="S4865">
        <v>2.0444791441935779</v>
      </c>
      <c r="T4865">
        <v>33.174655914306641</v>
      </c>
      <c r="U4865">
        <v>6</v>
      </c>
      <c r="V4865">
        <v>1.4200000166893005</v>
      </c>
      <c r="W4865">
        <v>1</v>
      </c>
      <c r="X4865">
        <v>2.8400000333786011</v>
      </c>
      <c r="Y4865">
        <v>29.476999282836914</v>
      </c>
      <c r="Z4865">
        <v>33.174655914306641</v>
      </c>
      <c r="AA4865">
        <v>29.014541625976563</v>
      </c>
      <c r="AB4865">
        <v>399.89993286132813</v>
      </c>
      <c r="AC4865">
        <v>389.89523315429688</v>
      </c>
      <c r="AD4865">
        <v>31.129215240478516</v>
      </c>
      <c r="AE4865">
        <v>33.156185150146484</v>
      </c>
      <c r="AF4865">
        <v>69.434440612792969</v>
      </c>
      <c r="AG4865">
        <v>73.955642700195313</v>
      </c>
      <c r="AH4865">
        <v>500.17404174804688</v>
      </c>
      <c r="AI4865">
        <v>2000.1956787109375</v>
      </c>
      <c r="AJ4865">
        <v>15.082179069519043</v>
      </c>
      <c r="AK4865">
        <v>92.212638854980469</v>
      </c>
      <c r="AL4865">
        <v>-4.2199411392211914</v>
      </c>
      <c r="AM4865">
        <v>0.30805829167366028</v>
      </c>
      <c r="AN4865">
        <v>1</v>
      </c>
      <c r="AO4865">
        <v>-0.21956524252891541</v>
      </c>
      <c r="AP4865">
        <v>2.737391471862793</v>
      </c>
      <c r="AQ4865">
        <v>1</v>
      </c>
      <c r="AR4865">
        <v>0</v>
      </c>
      <c r="AS4865">
        <v>0.15999999642372131</v>
      </c>
      <c r="AT4865">
        <v>111115</v>
      </c>
      <c r="AU4865">
        <v>0.83362340291341142</v>
      </c>
      <c r="AV4865">
        <v>1.7476758166601188E-3</v>
      </c>
      <c r="AW4865">
        <v>306.32465591430662</v>
      </c>
      <c r="AX4865">
        <v>302.62699928283689</v>
      </c>
      <c r="AY4865">
        <v>320.03130144049283</v>
      </c>
      <c r="AZ4865">
        <v>2.1541612695011825</v>
      </c>
      <c r="BA4865">
        <v>5.1018984712529019</v>
      </c>
      <c r="BB4865">
        <v>55.327540070472075</v>
      </c>
      <c r="BC4865">
        <v>22.171354920325591</v>
      </c>
      <c r="BD4865">
        <v>31.325827598571777</v>
      </c>
      <c r="BE4865">
        <v>4.5958714257173945</v>
      </c>
      <c r="BF4865">
        <v>7.5338444100264856E-2</v>
      </c>
      <c r="BG4865">
        <v>3.057419327059324</v>
      </c>
      <c r="BH4865">
        <v>1.5384520986580705</v>
      </c>
      <c r="BI4865">
        <v>4.7266772095203302E-2</v>
      </c>
      <c r="BJ4865">
        <v>19.977828728531033</v>
      </c>
      <c r="BK4865">
        <v>0.55566099157690507</v>
      </c>
      <c r="BL4865">
        <v>59.184370211677262</v>
      </c>
      <c r="BM4865">
        <v>386.25463431835328</v>
      </c>
      <c r="BN4865">
        <v>1.1735206333801504E-2</v>
      </c>
    </row>
    <row r="4866" spans="1:66">
      <c r="A4866" t="s">
        <v>5473</v>
      </c>
      <c r="B4866" t="s">
        <v>3827</v>
      </c>
      <c r="C4866" s="4">
        <v>20190811</v>
      </c>
      <c r="D4866" t="s">
        <v>5022</v>
      </c>
      <c r="E4866" t="s">
        <v>5023</v>
      </c>
      <c r="F4866" t="s">
        <v>5472</v>
      </c>
      <c r="G4866">
        <v>2000</v>
      </c>
      <c r="H4866">
        <v>325</v>
      </c>
      <c r="K4866">
        <v>110</v>
      </c>
      <c r="L4866" t="s">
        <v>5475</v>
      </c>
      <c r="M4866">
        <v>29227.999999731779</v>
      </c>
      <c r="N4866">
        <v>0</v>
      </c>
      <c r="O4866">
        <v>5.7207049237193406</v>
      </c>
      <c r="P4866">
        <v>7.72678523721511E-2</v>
      </c>
      <c r="Q4866">
        <v>186.76317989258428</v>
      </c>
      <c r="R4866">
        <v>1.7464859427784596</v>
      </c>
      <c r="S4866">
        <v>2.0466918937286973</v>
      </c>
      <c r="T4866">
        <v>33.117824554443359</v>
      </c>
      <c r="U4866">
        <v>6</v>
      </c>
      <c r="V4866">
        <v>1.4200000166893005</v>
      </c>
      <c r="W4866">
        <v>1</v>
      </c>
      <c r="X4866">
        <v>2.8400000333786011</v>
      </c>
      <c r="Y4866">
        <v>29.4566650390625</v>
      </c>
      <c r="Z4866">
        <v>33.117824554443359</v>
      </c>
      <c r="AA4866">
        <v>29.021507263183594</v>
      </c>
      <c r="AB4866">
        <v>324.83700561523438</v>
      </c>
      <c r="AC4866">
        <v>317.30972290039063</v>
      </c>
      <c r="AD4866">
        <v>30.929651260375977</v>
      </c>
      <c r="AE4866">
        <v>32.955673217773438</v>
      </c>
      <c r="AF4866">
        <v>69.070907592773438</v>
      </c>
      <c r="AG4866">
        <v>73.5953369140625</v>
      </c>
      <c r="AH4866">
        <v>500.17108154296875</v>
      </c>
      <c r="AI4866">
        <v>2000.6202392578125</v>
      </c>
      <c r="AJ4866">
        <v>10.677081108093262</v>
      </c>
      <c r="AK4866">
        <v>92.213508605957031</v>
      </c>
      <c r="AL4866">
        <v>-3.0452370643615723</v>
      </c>
      <c r="AM4866">
        <v>0.27265369892120361</v>
      </c>
      <c r="AN4866">
        <v>1</v>
      </c>
      <c r="AO4866">
        <v>-0.21956524252891541</v>
      </c>
      <c r="AP4866">
        <v>2.737391471862793</v>
      </c>
      <c r="AQ4866">
        <v>1</v>
      </c>
      <c r="AR4866">
        <v>0</v>
      </c>
      <c r="AS4866">
        <v>0.15999999642372131</v>
      </c>
      <c r="AT4866">
        <v>111115</v>
      </c>
      <c r="AU4866">
        <v>0.8336184692382812</v>
      </c>
      <c r="AV4866">
        <v>1.7464859427784596E-3</v>
      </c>
      <c r="AW4866">
        <v>306.26782455444334</v>
      </c>
      <c r="AX4866">
        <v>302.60666503906248</v>
      </c>
      <c r="AY4866">
        <v>320.09923112647448</v>
      </c>
      <c r="AZ4866">
        <v>2.1606483182979588</v>
      </c>
      <c r="BA4866">
        <v>5.0856501496109559</v>
      </c>
      <c r="BB4866">
        <v>55.150814956437095</v>
      </c>
      <c r="BC4866">
        <v>22.195141738663658</v>
      </c>
      <c r="BD4866">
        <v>31.28724479675293</v>
      </c>
      <c r="BE4866">
        <v>4.5857947955732596</v>
      </c>
      <c r="BF4866">
        <v>7.5221307027664136E-2</v>
      </c>
      <c r="BG4866">
        <v>3.0389582558822585</v>
      </c>
      <c r="BH4866">
        <v>1.5468365396910011</v>
      </c>
      <c r="BI4866">
        <v>4.719300029861892E-2</v>
      </c>
      <c r="BJ4866">
        <v>17.222088096300723</v>
      </c>
      <c r="BK4866">
        <v>0.58858322457144718</v>
      </c>
      <c r="BL4866">
        <v>59.016002281012362</v>
      </c>
      <c r="BM4866">
        <v>314.59037376086491</v>
      </c>
      <c r="BN4866">
        <v>1.0731832979856372E-2</v>
      </c>
    </row>
    <row r="4867" spans="1:66">
      <c r="A4867" t="s">
        <v>5473</v>
      </c>
      <c r="B4867" t="s">
        <v>3827</v>
      </c>
      <c r="C4867" s="4">
        <v>20190811</v>
      </c>
      <c r="D4867" t="s">
        <v>5022</v>
      </c>
      <c r="E4867" t="s">
        <v>5023</v>
      </c>
      <c r="F4867" t="s">
        <v>5472</v>
      </c>
      <c r="G4867">
        <v>2000</v>
      </c>
      <c r="H4867">
        <v>250</v>
      </c>
      <c r="K4867">
        <v>111</v>
      </c>
      <c r="L4867" t="s">
        <v>5476</v>
      </c>
      <c r="M4867">
        <v>29319.999999731779</v>
      </c>
      <c r="N4867">
        <v>0</v>
      </c>
      <c r="O4867">
        <v>4.1244154210251418</v>
      </c>
      <c r="P4867">
        <v>7.8745905247253875E-2</v>
      </c>
      <c r="Q4867">
        <v>151.27541145350833</v>
      </c>
      <c r="R4867">
        <v>1.7882780755385457</v>
      </c>
      <c r="S4867">
        <v>2.0577088545085784</v>
      </c>
      <c r="T4867">
        <v>33.0927734375</v>
      </c>
      <c r="U4867">
        <v>6</v>
      </c>
      <c r="V4867">
        <v>1.4200000166893005</v>
      </c>
      <c r="W4867">
        <v>1</v>
      </c>
      <c r="X4867">
        <v>2.8400000333786011</v>
      </c>
      <c r="Y4867">
        <v>29.457929611206055</v>
      </c>
      <c r="Z4867">
        <v>33.0927734375</v>
      </c>
      <c r="AA4867">
        <v>29.026357650756836</v>
      </c>
      <c r="AB4867">
        <v>249.89845275878906</v>
      </c>
      <c r="AC4867">
        <v>244.4266357421875</v>
      </c>
      <c r="AD4867">
        <v>30.683210372924805</v>
      </c>
      <c r="AE4867">
        <v>32.758087158203125</v>
      </c>
      <c r="AF4867">
        <v>68.516815185546875</v>
      </c>
      <c r="AG4867">
        <v>73.150093078613281</v>
      </c>
      <c r="AH4867">
        <v>500.18319702148438</v>
      </c>
      <c r="AI4867">
        <v>2000.4979248046875</v>
      </c>
      <c r="AJ4867">
        <v>9.9556121826171875</v>
      </c>
      <c r="AK4867">
        <v>92.215194702148438</v>
      </c>
      <c r="AL4867">
        <v>-1.9845048189163208</v>
      </c>
      <c r="AM4867">
        <v>0.22785122692584991</v>
      </c>
      <c r="AN4867">
        <v>1</v>
      </c>
      <c r="AO4867">
        <v>-0.21956524252891541</v>
      </c>
      <c r="AP4867">
        <v>2.737391471862793</v>
      </c>
      <c r="AQ4867">
        <v>1</v>
      </c>
      <c r="AR4867">
        <v>0</v>
      </c>
      <c r="AS4867">
        <v>0.15999999642372131</v>
      </c>
      <c r="AT4867">
        <v>111115</v>
      </c>
      <c r="AU4867">
        <v>0.83363866170247392</v>
      </c>
      <c r="AV4867">
        <v>1.7882780755385456E-3</v>
      </c>
      <c r="AW4867">
        <v>306.24277343749998</v>
      </c>
      <c r="AX4867">
        <v>302.60792961120603</v>
      </c>
      <c r="AY4867">
        <v>320.07966081441191</v>
      </c>
      <c r="AZ4867">
        <v>2.1439897781742108</v>
      </c>
      <c r="BA4867">
        <v>5.0785022398722282</v>
      </c>
      <c r="BB4867">
        <v>55.072293197185097</v>
      </c>
      <c r="BC4867">
        <v>22.314206038981972</v>
      </c>
      <c r="BD4867">
        <v>31.275351524353027</v>
      </c>
      <c r="BE4867">
        <v>4.582692524229194</v>
      </c>
      <c r="BF4867">
        <v>7.6621390910069434E-2</v>
      </c>
      <c r="BG4867">
        <v>3.0207933853636497</v>
      </c>
      <c r="BH4867">
        <v>1.5618991388655443</v>
      </c>
      <c r="BI4867">
        <v>4.8074817083131785E-2</v>
      </c>
      <c r="BJ4867">
        <v>13.949891520832885</v>
      </c>
      <c r="BK4867">
        <v>0.61889904508225624</v>
      </c>
      <c r="BL4867">
        <v>58.764248725326965</v>
      </c>
      <c r="BM4867">
        <v>242.4660861812919</v>
      </c>
      <c r="BN4867">
        <v>9.9959618050038095E-3</v>
      </c>
    </row>
    <row r="4868" spans="1:66">
      <c r="A4868" t="s">
        <v>5473</v>
      </c>
      <c r="B4868" t="s">
        <v>3827</v>
      </c>
      <c r="C4868" s="4">
        <v>20190811</v>
      </c>
      <c r="D4868" t="s">
        <v>5022</v>
      </c>
      <c r="E4868" t="s">
        <v>5023</v>
      </c>
      <c r="F4868" t="s">
        <v>5472</v>
      </c>
      <c r="G4868">
        <v>2000</v>
      </c>
      <c r="H4868">
        <v>175</v>
      </c>
      <c r="K4868">
        <v>112</v>
      </c>
      <c r="L4868" t="s">
        <v>5477</v>
      </c>
      <c r="M4868">
        <v>29407.999999731779</v>
      </c>
      <c r="N4868">
        <v>0</v>
      </c>
      <c r="O4868">
        <v>2.2722850183658476</v>
      </c>
      <c r="P4868">
        <v>7.9871277929700696E-2</v>
      </c>
      <c r="Q4868">
        <v>119.45388546724664</v>
      </c>
      <c r="R4868">
        <v>1.8239743018321717</v>
      </c>
      <c r="S4868">
        <v>2.0704201576533716</v>
      </c>
      <c r="T4868">
        <v>33.065811157226563</v>
      </c>
      <c r="U4868">
        <v>6</v>
      </c>
      <c r="V4868">
        <v>1.4200000166893005</v>
      </c>
      <c r="W4868">
        <v>1</v>
      </c>
      <c r="X4868">
        <v>2.8400000333786011</v>
      </c>
      <c r="Y4868">
        <v>29.443086624145508</v>
      </c>
      <c r="Z4868">
        <v>33.065811157226563</v>
      </c>
      <c r="AA4868">
        <v>29.028179168701172</v>
      </c>
      <c r="AB4868">
        <v>174.61373901367188</v>
      </c>
      <c r="AC4868">
        <v>171.51268005371094</v>
      </c>
      <c r="AD4868">
        <v>30.418889999389648</v>
      </c>
      <c r="AE4868">
        <v>32.53570556640625</v>
      </c>
      <c r="AF4868">
        <v>67.987297058105469</v>
      </c>
      <c r="AG4868">
        <v>72.718452453613281</v>
      </c>
      <c r="AH4868">
        <v>500.17489624023438</v>
      </c>
      <c r="AI4868">
        <v>2001.051513671875</v>
      </c>
      <c r="AJ4868">
        <v>10.158470153808594</v>
      </c>
      <c r="AK4868">
        <v>92.218643188476563</v>
      </c>
      <c r="AL4868">
        <v>-1.0263268947601318</v>
      </c>
      <c r="AM4868">
        <v>0.17859891057014465</v>
      </c>
      <c r="AN4868">
        <v>1</v>
      </c>
      <c r="AO4868">
        <v>-0.21956524252891541</v>
      </c>
      <c r="AP4868">
        <v>2.737391471862793</v>
      </c>
      <c r="AQ4868">
        <v>1</v>
      </c>
      <c r="AR4868">
        <v>0</v>
      </c>
      <c r="AS4868">
        <v>0.15999999642372131</v>
      </c>
      <c r="AT4868">
        <v>111115</v>
      </c>
      <c r="AU4868">
        <v>0.83362482706705709</v>
      </c>
      <c r="AV4868">
        <v>1.8239743018321718E-3</v>
      </c>
      <c r="AW4868">
        <v>306.21581115722654</v>
      </c>
      <c r="AX4868">
        <v>302.59308662414549</v>
      </c>
      <c r="AY4868">
        <v>320.16823503118212</v>
      </c>
      <c r="AZ4868">
        <v>2.1296013746270437</v>
      </c>
      <c r="BA4868">
        <v>5.0708187801671203</v>
      </c>
      <c r="BB4868">
        <v>54.986915929823162</v>
      </c>
      <c r="BC4868">
        <v>22.451210363416912</v>
      </c>
      <c r="BD4868">
        <v>31.254448890686035</v>
      </c>
      <c r="BE4868">
        <v>4.5772446570030016</v>
      </c>
      <c r="BF4868">
        <v>7.768644840881847E-2</v>
      </c>
      <c r="BG4868">
        <v>3.0003986225137487</v>
      </c>
      <c r="BH4868">
        <v>1.576846034489253</v>
      </c>
      <c r="BI4868">
        <v>4.874570776417772E-2</v>
      </c>
      <c r="BJ4868">
        <v>11.015875241381163</v>
      </c>
      <c r="BK4868">
        <v>0.69647261899142643</v>
      </c>
      <c r="BL4868">
        <v>58.469350785369635</v>
      </c>
      <c r="BM4868">
        <v>170.43254458232343</v>
      </c>
      <c r="BN4868">
        <v>7.7954025828088479E-3</v>
      </c>
    </row>
    <row r="4869" spans="1:66">
      <c r="A4869" t="s">
        <v>5473</v>
      </c>
      <c r="B4869" t="s">
        <v>3827</v>
      </c>
      <c r="C4869" s="4">
        <v>20190811</v>
      </c>
      <c r="D4869" t="s">
        <v>5022</v>
      </c>
      <c r="E4869" t="s">
        <v>5023</v>
      </c>
      <c r="F4869" t="s">
        <v>5472</v>
      </c>
      <c r="G4869">
        <v>2000</v>
      </c>
      <c r="H4869">
        <v>100</v>
      </c>
      <c r="K4869">
        <v>113</v>
      </c>
      <c r="L4869" t="s">
        <v>5478</v>
      </c>
      <c r="M4869">
        <v>29497.999999731779</v>
      </c>
      <c r="N4869">
        <v>0</v>
      </c>
      <c r="O4869">
        <v>0.57033501864988523</v>
      </c>
      <c r="P4869">
        <v>8.2730287947302208E-2</v>
      </c>
      <c r="Q4869">
        <v>83.905821642493024</v>
      </c>
      <c r="R4869">
        <v>1.8884108046498045</v>
      </c>
      <c r="S4869">
        <v>2.0719901200442252</v>
      </c>
      <c r="T4869">
        <v>33.010795593261719</v>
      </c>
      <c r="U4869">
        <v>6</v>
      </c>
      <c r="V4869">
        <v>1.4200000166893005</v>
      </c>
      <c r="W4869">
        <v>1</v>
      </c>
      <c r="X4869">
        <v>2.8400000333786011</v>
      </c>
      <c r="Y4869">
        <v>29.431852340698242</v>
      </c>
      <c r="Z4869">
        <v>33.010795593261719</v>
      </c>
      <c r="AA4869">
        <v>29.029848098754883</v>
      </c>
      <c r="AB4869">
        <v>99.535133361816406</v>
      </c>
      <c r="AC4869">
        <v>98.6275634765625</v>
      </c>
      <c r="AD4869">
        <v>30.155643463134766</v>
      </c>
      <c r="AE4869">
        <v>32.347633361816406</v>
      </c>
      <c r="AF4869">
        <v>67.445487976074219</v>
      </c>
      <c r="AG4869">
        <v>72.348052978515625</v>
      </c>
      <c r="AH4869">
        <v>500.18255615234375</v>
      </c>
      <c r="AI4869">
        <v>2000.9476318359375</v>
      </c>
      <c r="AJ4869">
        <v>11.264739036560059</v>
      </c>
      <c r="AK4869">
        <v>92.222579956054688</v>
      </c>
      <c r="AL4869">
        <v>-0.33911338448524475</v>
      </c>
      <c r="AM4869">
        <v>0.13531410694122314</v>
      </c>
      <c r="AN4869">
        <v>1</v>
      </c>
      <c r="AO4869">
        <v>-0.21956524252891541</v>
      </c>
      <c r="AP4869">
        <v>2.737391471862793</v>
      </c>
      <c r="AQ4869">
        <v>1</v>
      </c>
      <c r="AR4869">
        <v>0</v>
      </c>
      <c r="AS4869">
        <v>0.15999999642372131</v>
      </c>
      <c r="AT4869">
        <v>111115</v>
      </c>
      <c r="AU4869">
        <v>0.83363759358723954</v>
      </c>
      <c r="AV4869">
        <v>1.8884108046498046E-3</v>
      </c>
      <c r="AW4869">
        <v>306.1607955932617</v>
      </c>
      <c r="AX4869">
        <v>302.58185234069822</v>
      </c>
      <c r="AY4869">
        <v>320.15161393780363</v>
      </c>
      <c r="AZ4869">
        <v>2.1045959450441636</v>
      </c>
      <c r="BA4869">
        <v>5.0551723241434807</v>
      </c>
      <c r="BB4869">
        <v>54.814908957788205</v>
      </c>
      <c r="BC4869">
        <v>22.467275595971799</v>
      </c>
      <c r="BD4869">
        <v>31.22132396697998</v>
      </c>
      <c r="BE4869">
        <v>4.568622837648304</v>
      </c>
      <c r="BF4869">
        <v>8.0388539037420367E-2</v>
      </c>
      <c r="BG4869">
        <v>2.9831822040992555</v>
      </c>
      <c r="BH4869">
        <v>1.5854406335490485</v>
      </c>
      <c r="BI4869">
        <v>5.0448108339001568E-2</v>
      </c>
      <c r="BJ4869">
        <v>7.7380113452032768</v>
      </c>
      <c r="BK4869">
        <v>0.85073400056599902</v>
      </c>
      <c r="BL4869">
        <v>58.357840472858214</v>
      </c>
      <c r="BM4869">
        <v>98.356453523700509</v>
      </c>
      <c r="BN4869">
        <v>3.3839691084870641E-3</v>
      </c>
    </row>
    <row r="4870" spans="1:66">
      <c r="A4870" t="s">
        <v>5473</v>
      </c>
      <c r="B4870" t="s">
        <v>3827</v>
      </c>
      <c r="C4870" s="4">
        <v>20190811</v>
      </c>
      <c r="D4870" t="s">
        <v>5022</v>
      </c>
      <c r="E4870" t="s">
        <v>5023</v>
      </c>
      <c r="F4870" t="s">
        <v>5472</v>
      </c>
      <c r="G4870">
        <v>2000</v>
      </c>
      <c r="H4870">
        <v>66</v>
      </c>
      <c r="K4870">
        <v>114</v>
      </c>
      <c r="L4870" t="s">
        <v>5479</v>
      </c>
      <c r="M4870">
        <v>29639.999999731779</v>
      </c>
      <c r="N4870">
        <v>0</v>
      </c>
      <c r="O4870">
        <v>0.11292734318384395</v>
      </c>
      <c r="P4870">
        <v>8.8607620230552811E-2</v>
      </c>
      <c r="Q4870">
        <v>73.211282316329246</v>
      </c>
      <c r="R4870">
        <v>1.9996917302325394</v>
      </c>
      <c r="S4870">
        <v>2.0532588636215472</v>
      </c>
      <c r="T4870">
        <v>32.898830413818359</v>
      </c>
      <c r="U4870">
        <v>6</v>
      </c>
      <c r="V4870">
        <v>1.4200000166893005</v>
      </c>
      <c r="W4870">
        <v>1</v>
      </c>
      <c r="X4870">
        <v>2.8400000333786011</v>
      </c>
      <c r="Y4870">
        <v>29.409160614013672</v>
      </c>
      <c r="Z4870">
        <v>32.898830413818359</v>
      </c>
      <c r="AA4870">
        <v>29.025718688964844</v>
      </c>
      <c r="AB4870">
        <v>78.432731628417969</v>
      </c>
      <c r="AC4870">
        <v>78.109893798828125</v>
      </c>
      <c r="AD4870">
        <v>29.884347915649414</v>
      </c>
      <c r="AE4870">
        <v>32.205905914306641</v>
      </c>
      <c r="AF4870">
        <v>66.928260803222656</v>
      </c>
      <c r="AG4870">
        <v>72.127571105957031</v>
      </c>
      <c r="AH4870">
        <v>500.17010498046875</v>
      </c>
      <c r="AI4870">
        <v>2000.9222412109375</v>
      </c>
      <c r="AJ4870">
        <v>23.329730987548828</v>
      </c>
      <c r="AK4870">
        <v>92.225326538085938</v>
      </c>
      <c r="AL4870">
        <v>-0.13048797845840454</v>
      </c>
      <c r="AM4870">
        <v>0.11215851455926895</v>
      </c>
      <c r="AN4870">
        <v>1</v>
      </c>
      <c r="AO4870">
        <v>-0.21956524252891541</v>
      </c>
      <c r="AP4870">
        <v>2.737391471862793</v>
      </c>
      <c r="AQ4870">
        <v>1</v>
      </c>
      <c r="AR4870">
        <v>0</v>
      </c>
      <c r="AS4870">
        <v>0.15999999642372131</v>
      </c>
      <c r="AT4870">
        <v>111135</v>
      </c>
      <c r="AU4870">
        <v>0.83361684163411454</v>
      </c>
      <c r="AV4870">
        <v>1.9996917302325394E-3</v>
      </c>
      <c r="AW4870">
        <v>306.04883041381834</v>
      </c>
      <c r="AX4870">
        <v>302.55916061401365</v>
      </c>
      <c r="AY4870">
        <v>320.14755143789444</v>
      </c>
      <c r="AZ4870">
        <v>2.063560844983253</v>
      </c>
      <c r="BA4870">
        <v>5.0234590530233501</v>
      </c>
      <c r="BB4870">
        <v>54.469409234879002</v>
      </c>
      <c r="BC4870">
        <v>22.263503320572362</v>
      </c>
      <c r="BD4870">
        <v>31.153995513916016</v>
      </c>
      <c r="BE4870">
        <v>4.5511420381955965</v>
      </c>
      <c r="BF4870">
        <v>8.5926718146162609E-2</v>
      </c>
      <c r="BG4870">
        <v>2.9702001894018029</v>
      </c>
      <c r="BH4870">
        <v>1.5809418487937936</v>
      </c>
      <c r="BI4870">
        <v>5.3938793956431308E-2</v>
      </c>
      <c r="BJ4870">
        <v>6.7519344178954617</v>
      </c>
      <c r="BK4870">
        <v>0.93728564661584046</v>
      </c>
      <c r="BL4870">
        <v>58.567674219910074</v>
      </c>
      <c r="BM4870">
        <v>78.056213548297691</v>
      </c>
      <c r="BN4870">
        <v>8.4732419694160223E-4</v>
      </c>
    </row>
    <row r="4871" spans="1:66">
      <c r="A4871" t="s">
        <v>5473</v>
      </c>
      <c r="B4871" t="s">
        <v>3827</v>
      </c>
      <c r="C4871" s="4">
        <v>20190811</v>
      </c>
      <c r="D4871" t="s">
        <v>5022</v>
      </c>
      <c r="E4871" t="s">
        <v>5023</v>
      </c>
      <c r="F4871" t="s">
        <v>5472</v>
      </c>
      <c r="G4871">
        <v>2000</v>
      </c>
      <c r="H4871">
        <v>400</v>
      </c>
      <c r="K4871">
        <v>116</v>
      </c>
      <c r="L4871" t="s">
        <v>5480</v>
      </c>
      <c r="M4871">
        <v>29910.999999731779</v>
      </c>
      <c r="N4871">
        <v>0</v>
      </c>
      <c r="O4871">
        <v>8.19759458757731</v>
      </c>
      <c r="P4871">
        <v>0.10861675424837407</v>
      </c>
      <c r="Q4871">
        <v>253.66015690272815</v>
      </c>
      <c r="R4871">
        <v>2.3409624177787474</v>
      </c>
      <c r="S4871">
        <v>1.9749239493522177</v>
      </c>
      <c r="T4871">
        <v>32.672050476074219</v>
      </c>
      <c r="U4871">
        <v>6</v>
      </c>
      <c r="V4871">
        <v>1.4200000166893005</v>
      </c>
      <c r="W4871">
        <v>1</v>
      </c>
      <c r="X4871">
        <v>2.8400000333786011</v>
      </c>
      <c r="Y4871">
        <v>29.378200531005859</v>
      </c>
      <c r="Z4871">
        <v>32.672050476074219</v>
      </c>
      <c r="AA4871">
        <v>29.025278091430664</v>
      </c>
      <c r="AB4871">
        <v>400.75729370117188</v>
      </c>
      <c r="AC4871">
        <v>389.82925415039063</v>
      </c>
      <c r="AD4871">
        <v>29.645696640014648</v>
      </c>
      <c r="AE4871">
        <v>32.362903594970703</v>
      </c>
      <c r="AF4871">
        <v>66.515884399414063</v>
      </c>
      <c r="AG4871">
        <v>72.612464904785156</v>
      </c>
      <c r="AH4871">
        <v>500.1905517578125</v>
      </c>
      <c r="AI4871">
        <v>2000.073486328125</v>
      </c>
      <c r="AJ4871">
        <v>35.646221160888672</v>
      </c>
      <c r="AK4871">
        <v>92.230026245117188</v>
      </c>
      <c r="AL4871">
        <v>-4.2961978912353516</v>
      </c>
      <c r="AM4871">
        <v>0.2781754732131958</v>
      </c>
      <c r="AN4871">
        <v>1</v>
      </c>
      <c r="AO4871">
        <v>-0.21956524252891541</v>
      </c>
      <c r="AP4871">
        <v>2.737391471862793</v>
      </c>
      <c r="AQ4871">
        <v>1</v>
      </c>
      <c r="AR4871">
        <v>0</v>
      </c>
      <c r="AS4871">
        <v>0.15999999642372131</v>
      </c>
      <c r="AT4871">
        <v>111115</v>
      </c>
      <c r="AU4871">
        <v>0.83365091959635407</v>
      </c>
      <c r="AV4871">
        <v>2.3409624177787472E-3</v>
      </c>
      <c r="AW4871">
        <v>305.8220504760742</v>
      </c>
      <c r="AX4871">
        <v>302.52820053100584</v>
      </c>
      <c r="AY4871">
        <v>320.01175065967982</v>
      </c>
      <c r="AZ4871">
        <v>1.9252808069752545</v>
      </c>
      <c r="BA4871">
        <v>4.9597553972845629</v>
      </c>
      <c r="BB4871">
        <v>53.775929588300862</v>
      </c>
      <c r="BC4871">
        <v>21.413025993330159</v>
      </c>
      <c r="BD4871">
        <v>31.025125503540039</v>
      </c>
      <c r="BE4871">
        <v>4.5178453215572159</v>
      </c>
      <c r="BF4871">
        <v>0.10461569200354222</v>
      </c>
      <c r="BG4871">
        <v>2.9848314479323452</v>
      </c>
      <c r="BH4871">
        <v>1.5330138736248706</v>
      </c>
      <c r="BI4871">
        <v>6.5732879428984606E-2</v>
      </c>
      <c r="BJ4871">
        <v>23.395082928479162</v>
      </c>
      <c r="BK4871">
        <v>0.65069553965508609</v>
      </c>
      <c r="BL4871">
        <v>59.921662861533619</v>
      </c>
      <c r="BM4871">
        <v>385.93251029012248</v>
      </c>
      <c r="BN4871">
        <v>1.2727963725654349E-2</v>
      </c>
    </row>
    <row r="4872" spans="1:66">
      <c r="A4872" t="s">
        <v>5473</v>
      </c>
      <c r="B4872" t="s">
        <v>3827</v>
      </c>
      <c r="C4872" s="4">
        <v>20190811</v>
      </c>
      <c r="D4872" t="s">
        <v>5022</v>
      </c>
      <c r="E4872" t="s">
        <v>5023</v>
      </c>
      <c r="F4872" t="s">
        <v>5472</v>
      </c>
      <c r="G4872">
        <v>2000</v>
      </c>
      <c r="H4872">
        <v>400</v>
      </c>
      <c r="K4872">
        <v>117</v>
      </c>
      <c r="L4872" t="s">
        <v>5481</v>
      </c>
      <c r="M4872">
        <v>29992.999999731779</v>
      </c>
      <c r="N4872">
        <v>0</v>
      </c>
      <c r="O4872">
        <v>8.4454026407737057</v>
      </c>
      <c r="P4872">
        <v>0.1125026324849754</v>
      </c>
      <c r="Q4872">
        <v>253.07927437601697</v>
      </c>
      <c r="R4872">
        <v>2.420932070898473</v>
      </c>
      <c r="S4872">
        <v>1.9743943071439074</v>
      </c>
      <c r="T4872">
        <v>32.679603576660156</v>
      </c>
      <c r="U4872">
        <v>6</v>
      </c>
      <c r="V4872">
        <v>1.4200000166893005</v>
      </c>
      <c r="W4872">
        <v>1</v>
      </c>
      <c r="X4872">
        <v>2.8400000333786011</v>
      </c>
      <c r="Y4872">
        <v>29.381061553955078</v>
      </c>
      <c r="Z4872">
        <v>32.679603576660156</v>
      </c>
      <c r="AA4872">
        <v>29.028642654418945</v>
      </c>
      <c r="AB4872">
        <v>399.94552612304688</v>
      </c>
      <c r="AC4872">
        <v>388.6856689453125</v>
      </c>
      <c r="AD4872">
        <v>29.581392288208008</v>
      </c>
      <c r="AE4872">
        <v>32.391460418701172</v>
      </c>
      <c r="AF4872">
        <v>66.36077880859375</v>
      </c>
      <c r="AG4872">
        <v>72.664680480957031</v>
      </c>
      <c r="AH4872">
        <v>500.16891479492188</v>
      </c>
      <c r="AI4872">
        <v>1999.6787109375</v>
      </c>
      <c r="AJ4872">
        <v>24.023099899291992</v>
      </c>
      <c r="AK4872">
        <v>92.230216979980469</v>
      </c>
      <c r="AL4872">
        <v>-4.2170720100402832</v>
      </c>
      <c r="AM4872">
        <v>0.27587634325027466</v>
      </c>
      <c r="AN4872">
        <v>1</v>
      </c>
      <c r="AO4872">
        <v>-0.21956524252891541</v>
      </c>
      <c r="AP4872">
        <v>2.737391471862793</v>
      </c>
      <c r="AQ4872">
        <v>1</v>
      </c>
      <c r="AR4872">
        <v>0</v>
      </c>
      <c r="AS4872">
        <v>0.15999999642372131</v>
      </c>
      <c r="AT4872">
        <v>111115</v>
      </c>
      <c r="AU4872">
        <v>0.83361485799153634</v>
      </c>
      <c r="AV4872">
        <v>2.4209320708984731E-3</v>
      </c>
      <c r="AW4872">
        <v>305.82960357666013</v>
      </c>
      <c r="AX4872">
        <v>302.53106155395506</v>
      </c>
      <c r="AY4872">
        <v>319.94858659859165</v>
      </c>
      <c r="AZ4872">
        <v>1.8855345858864763</v>
      </c>
      <c r="BA4872">
        <v>4.9618657298591655</v>
      </c>
      <c r="BB4872">
        <v>53.798699518794258</v>
      </c>
      <c r="BC4872">
        <v>21.407239100093086</v>
      </c>
      <c r="BD4872">
        <v>31.030332565307617</v>
      </c>
      <c r="BE4872">
        <v>4.5191865681957033</v>
      </c>
      <c r="BF4872">
        <v>0.10821581423333212</v>
      </c>
      <c r="BG4872">
        <v>2.9874714227152581</v>
      </c>
      <c r="BH4872">
        <v>1.5317151454804452</v>
      </c>
      <c r="BI4872">
        <v>6.800739254735931E-2</v>
      </c>
      <c r="BJ4872">
        <v>23.341556388836057</v>
      </c>
      <c r="BK4872">
        <v>0.65111552752315349</v>
      </c>
      <c r="BL4872">
        <v>60.001091403645049</v>
      </c>
      <c r="BM4872">
        <v>384.67112900480379</v>
      </c>
      <c r="BN4872">
        <v>1.3173158513367929E-2</v>
      </c>
    </row>
    <row r="4873" spans="1:66">
      <c r="A4873" t="s">
        <v>5473</v>
      </c>
      <c r="B4873" t="s">
        <v>3827</v>
      </c>
      <c r="C4873" s="4">
        <v>20190811</v>
      </c>
      <c r="D4873" t="s">
        <v>5022</v>
      </c>
      <c r="E4873" t="s">
        <v>5023</v>
      </c>
      <c r="F4873" t="s">
        <v>5472</v>
      </c>
      <c r="G4873">
        <v>2000</v>
      </c>
      <c r="H4873">
        <v>400</v>
      </c>
      <c r="K4873">
        <v>118</v>
      </c>
      <c r="L4873" t="s">
        <v>5482</v>
      </c>
      <c r="M4873">
        <v>30074.999999731779</v>
      </c>
      <c r="N4873">
        <v>0</v>
      </c>
      <c r="O4873">
        <v>8.4397154203001588</v>
      </c>
      <c r="P4873">
        <v>0.11004086475691972</v>
      </c>
      <c r="Q4873">
        <v>250.35997700234125</v>
      </c>
      <c r="R4873">
        <v>2.4045717867067355</v>
      </c>
      <c r="S4873">
        <v>2.0031017508055227</v>
      </c>
      <c r="T4873">
        <v>32.752605438232422</v>
      </c>
      <c r="U4873">
        <v>6</v>
      </c>
      <c r="V4873">
        <v>1.4200000166893005</v>
      </c>
      <c r="W4873">
        <v>1</v>
      </c>
      <c r="X4873">
        <v>2.8400000333786011</v>
      </c>
      <c r="Y4873">
        <v>29.404193878173828</v>
      </c>
      <c r="Z4873">
        <v>32.752605438232422</v>
      </c>
      <c r="AA4873">
        <v>29.038249969482422</v>
      </c>
      <c r="AB4873">
        <v>399.93215942382813</v>
      </c>
      <c r="AC4873">
        <v>388.68716430664063</v>
      </c>
      <c r="AD4873">
        <v>29.510734558105469</v>
      </c>
      <c r="AE4873">
        <v>32.301967620849609</v>
      </c>
      <c r="AF4873">
        <v>66.113609313964844</v>
      </c>
      <c r="AG4873">
        <v>72.366874694824219</v>
      </c>
      <c r="AH4873">
        <v>500.18740844726563</v>
      </c>
      <c r="AI4873">
        <v>1999.7017822265625</v>
      </c>
      <c r="AJ4873">
        <v>16.090761184692383</v>
      </c>
      <c r="AK4873">
        <v>92.229705810546875</v>
      </c>
      <c r="AL4873">
        <v>-4.142998218536377</v>
      </c>
      <c r="AM4873">
        <v>0.28414621949195862</v>
      </c>
      <c r="AN4873">
        <v>1</v>
      </c>
      <c r="AO4873">
        <v>-0.21956524252891541</v>
      </c>
      <c r="AP4873">
        <v>2.737391471862793</v>
      </c>
      <c r="AQ4873">
        <v>1</v>
      </c>
      <c r="AR4873">
        <v>0</v>
      </c>
      <c r="AS4873">
        <v>0.15999999642372131</v>
      </c>
      <c r="AT4873">
        <v>111115</v>
      </c>
      <c r="AU4873">
        <v>0.83364568074544265</v>
      </c>
      <c r="AV4873">
        <v>2.4045717867067357E-3</v>
      </c>
      <c r="AW4873">
        <v>305.9026054382324</v>
      </c>
      <c r="AX4873">
        <v>302.55419387817381</v>
      </c>
      <c r="AY4873">
        <v>319.95227800475914</v>
      </c>
      <c r="AZ4873">
        <v>1.8864534724480151</v>
      </c>
      <c r="BA4873">
        <v>4.9823027215782929</v>
      </c>
      <c r="BB4873">
        <v>54.020585643118736</v>
      </c>
      <c r="BC4873">
        <v>21.718618022269126</v>
      </c>
      <c r="BD4873">
        <v>31.078399658203125</v>
      </c>
      <c r="BE4873">
        <v>4.5315841847768281</v>
      </c>
      <c r="BF4873">
        <v>0.10593617864083782</v>
      </c>
      <c r="BG4873">
        <v>2.9792009707727702</v>
      </c>
      <c r="BH4873">
        <v>1.5523832140040579</v>
      </c>
      <c r="BI4873">
        <v>6.6567049926544344E-2</v>
      </c>
      <c r="BJ4873">
        <v>23.090627025661217</v>
      </c>
      <c r="BK4873">
        <v>0.6441169145601856</v>
      </c>
      <c r="BL4873">
        <v>59.549446891926586</v>
      </c>
      <c r="BM4873">
        <v>384.6753277983675</v>
      </c>
      <c r="BN4873">
        <v>1.306505379694047E-2</v>
      </c>
    </row>
    <row r="4874" spans="1:66">
      <c r="A4874" t="s">
        <v>5473</v>
      </c>
      <c r="B4874" t="s">
        <v>3827</v>
      </c>
      <c r="C4874" s="4">
        <v>20190811</v>
      </c>
      <c r="D4874" t="s">
        <v>5022</v>
      </c>
      <c r="E4874" t="s">
        <v>5023</v>
      </c>
      <c r="F4874" t="s">
        <v>5472</v>
      </c>
      <c r="G4874">
        <v>2000</v>
      </c>
      <c r="H4874">
        <v>475</v>
      </c>
      <c r="K4874">
        <v>119</v>
      </c>
      <c r="L4874" t="s">
        <v>5483</v>
      </c>
      <c r="M4874">
        <v>30172.999999731779</v>
      </c>
      <c r="N4874">
        <v>0</v>
      </c>
      <c r="O4874">
        <v>9.9412203432719206</v>
      </c>
      <c r="P4874">
        <v>0.10299613850533314</v>
      </c>
      <c r="Q4874">
        <v>288.88847223800417</v>
      </c>
      <c r="R4874">
        <v>2.2804257081871735</v>
      </c>
      <c r="S4874">
        <v>2.0250292606852582</v>
      </c>
      <c r="T4874">
        <v>32.748237609863281</v>
      </c>
      <c r="U4874">
        <v>6</v>
      </c>
      <c r="V4874">
        <v>1.4200000166893005</v>
      </c>
      <c r="W4874">
        <v>1</v>
      </c>
      <c r="X4874">
        <v>2.8400000333786011</v>
      </c>
      <c r="Y4874">
        <v>29.384828567504883</v>
      </c>
      <c r="Z4874">
        <v>32.748237609863281</v>
      </c>
      <c r="AA4874">
        <v>29.028781890869141</v>
      </c>
      <c r="AB4874">
        <v>475.01589965820313</v>
      </c>
      <c r="AC4874">
        <v>461.82669067382813</v>
      </c>
      <c r="AD4874">
        <v>29.40327262878418</v>
      </c>
      <c r="AE4874">
        <v>32.051261901855469</v>
      </c>
      <c r="AF4874">
        <v>65.945838928222656</v>
      </c>
      <c r="AG4874">
        <v>71.884757995605469</v>
      </c>
      <c r="AH4874">
        <v>500.15350341796875</v>
      </c>
      <c r="AI4874">
        <v>2000.0885009765625</v>
      </c>
      <c r="AJ4874">
        <v>13.593329429626465</v>
      </c>
      <c r="AK4874">
        <v>92.228775024414063</v>
      </c>
      <c r="AL4874">
        <v>-5.4393315315246582</v>
      </c>
      <c r="AM4874">
        <v>0.31693717837333679</v>
      </c>
      <c r="AN4874">
        <v>1</v>
      </c>
      <c r="AO4874">
        <v>-0.21956524252891541</v>
      </c>
      <c r="AP4874">
        <v>2.737391471862793</v>
      </c>
      <c r="AQ4874">
        <v>1</v>
      </c>
      <c r="AR4874">
        <v>0</v>
      </c>
      <c r="AS4874">
        <v>0.15999999642372131</v>
      </c>
      <c r="AT4874">
        <v>111115</v>
      </c>
      <c r="AU4874">
        <v>0.83358917236328112</v>
      </c>
      <c r="AV4874">
        <v>2.2804257081871734E-3</v>
      </c>
      <c r="AW4874">
        <v>305.89823760986326</v>
      </c>
      <c r="AX4874">
        <v>302.53482856750486</v>
      </c>
      <c r="AY4874">
        <v>320.01415300337612</v>
      </c>
      <c r="AZ4874">
        <v>1.9448119252708476</v>
      </c>
      <c r="BA4874">
        <v>4.9810778838800598</v>
      </c>
      <c r="BB4874">
        <v>54.007850397682382</v>
      </c>
      <c r="BC4874">
        <v>21.956588495826914</v>
      </c>
      <c r="BD4874">
        <v>31.066533088684082</v>
      </c>
      <c r="BE4874">
        <v>4.5285207710460371</v>
      </c>
      <c r="BF4874">
        <v>9.9391579094636057E-2</v>
      </c>
      <c r="BG4874">
        <v>2.9560486231948016</v>
      </c>
      <c r="BH4874">
        <v>1.5724721478512356</v>
      </c>
      <c r="BI4874">
        <v>6.2433830528870138E-2</v>
      </c>
      <c r="BJ4874">
        <v>26.643829913185574</v>
      </c>
      <c r="BK4874">
        <v>0.62553437917696253</v>
      </c>
      <c r="BL4874">
        <v>59.004320069472072</v>
      </c>
      <c r="BM4874">
        <v>457.10111063661549</v>
      </c>
      <c r="BN4874">
        <v>1.2832498835949594E-2</v>
      </c>
    </row>
    <row r="4875" spans="1:66">
      <c r="A4875" t="s">
        <v>5473</v>
      </c>
      <c r="B4875" t="s">
        <v>3827</v>
      </c>
      <c r="C4875" s="4">
        <v>20190811</v>
      </c>
      <c r="D4875" t="s">
        <v>5022</v>
      </c>
      <c r="E4875" t="s">
        <v>5023</v>
      </c>
      <c r="F4875" t="s">
        <v>5472</v>
      </c>
      <c r="G4875">
        <v>2000</v>
      </c>
      <c r="H4875">
        <v>575</v>
      </c>
      <c r="K4875">
        <v>120</v>
      </c>
      <c r="L4875" t="s">
        <v>5484</v>
      </c>
      <c r="M4875">
        <v>30272.999999731779</v>
      </c>
      <c r="N4875">
        <v>0</v>
      </c>
      <c r="O4875">
        <v>11.575067142091983</v>
      </c>
      <c r="P4875">
        <v>9.2290764853173599E-2</v>
      </c>
      <c r="Q4875">
        <v>336.44433136429268</v>
      </c>
      <c r="R4875">
        <v>2.0851743637702307</v>
      </c>
      <c r="S4875">
        <v>2.0592333861033008</v>
      </c>
      <c r="T4875">
        <v>32.749759674072266</v>
      </c>
      <c r="U4875">
        <v>6</v>
      </c>
      <c r="V4875">
        <v>1.4200000166893005</v>
      </c>
      <c r="W4875">
        <v>1</v>
      </c>
      <c r="X4875">
        <v>2.8400000333786011</v>
      </c>
      <c r="Y4875">
        <v>29.383249282836914</v>
      </c>
      <c r="Z4875">
        <v>32.749759674072266</v>
      </c>
      <c r="AA4875">
        <v>29.025138854980469</v>
      </c>
      <c r="AB4875">
        <v>574.6260986328125</v>
      </c>
      <c r="AC4875">
        <v>559.341064453125</v>
      </c>
      <c r="AD4875">
        <v>29.263833999633789</v>
      </c>
      <c r="AE4875">
        <v>31.686023712158203</v>
      </c>
      <c r="AF4875">
        <v>65.637016296386719</v>
      </c>
      <c r="AG4875">
        <v>71.069847106933594</v>
      </c>
      <c r="AH4875">
        <v>500.151611328125</v>
      </c>
      <c r="AI4875">
        <v>2000.7261962890625</v>
      </c>
      <c r="AJ4875">
        <v>12.102156639099121</v>
      </c>
      <c r="AK4875">
        <v>92.225875854492188</v>
      </c>
      <c r="AL4875">
        <v>-7.3010625839233398</v>
      </c>
      <c r="AM4875">
        <v>0.35271435976028442</v>
      </c>
      <c r="AN4875">
        <v>1</v>
      </c>
      <c r="AO4875">
        <v>-0.21956524252891541</v>
      </c>
      <c r="AP4875">
        <v>2.737391471862793</v>
      </c>
      <c r="AQ4875">
        <v>1</v>
      </c>
      <c r="AR4875">
        <v>0</v>
      </c>
      <c r="AS4875">
        <v>0.15999999642372131</v>
      </c>
      <c r="AT4875">
        <v>111115</v>
      </c>
      <c r="AU4875">
        <v>0.83358601888020822</v>
      </c>
      <c r="AV4875">
        <v>2.0851743637702305E-3</v>
      </c>
      <c r="AW4875">
        <v>305.89975967407224</v>
      </c>
      <c r="AX4875">
        <v>302.53324928283689</v>
      </c>
      <c r="AY4875">
        <v>320.11618425109555</v>
      </c>
      <c r="AZ4875">
        <v>2.0392504690475168</v>
      </c>
      <c r="BA4875">
        <v>4.9815046753032988</v>
      </c>
      <c r="BB4875">
        <v>54.014175838923805</v>
      </c>
      <c r="BC4875">
        <v>22.328152126765602</v>
      </c>
      <c r="BD4875">
        <v>31.06650447845459</v>
      </c>
      <c r="BE4875">
        <v>4.5285133873537138</v>
      </c>
      <c r="BF4875">
        <v>8.938601022163431E-2</v>
      </c>
      <c r="BG4875">
        <v>2.922271289199998</v>
      </c>
      <c r="BH4875">
        <v>1.6062420981537158</v>
      </c>
      <c r="BI4875">
        <v>5.6120165334616279E-2</v>
      </c>
      <c r="BJ4875">
        <v>31.028873136350889</v>
      </c>
      <c r="BK4875">
        <v>0.60150121767519193</v>
      </c>
      <c r="BL4875">
        <v>58.171106364266677</v>
      </c>
      <c r="BM4875">
        <v>553.83883189743221</v>
      </c>
      <c r="BN4875">
        <v>1.2157588509807827E-2</v>
      </c>
    </row>
    <row r="4876" spans="1:66">
      <c r="A4876" t="s">
        <v>5473</v>
      </c>
      <c r="B4876" t="s">
        <v>3827</v>
      </c>
      <c r="C4876" s="4">
        <v>20190811</v>
      </c>
      <c r="D4876" t="s">
        <v>5022</v>
      </c>
      <c r="E4876" t="s">
        <v>5023</v>
      </c>
      <c r="F4876" t="s">
        <v>5472</v>
      </c>
      <c r="G4876">
        <v>2000</v>
      </c>
      <c r="H4876">
        <v>675</v>
      </c>
      <c r="K4876">
        <v>121</v>
      </c>
      <c r="L4876" t="s">
        <v>5485</v>
      </c>
      <c r="M4876">
        <v>30372.999999731779</v>
      </c>
      <c r="N4876">
        <v>0</v>
      </c>
      <c r="O4876">
        <v>12.880589466054779</v>
      </c>
      <c r="P4876">
        <v>8.2876717964844179E-2</v>
      </c>
      <c r="Q4876">
        <v>382.99247568750502</v>
      </c>
      <c r="R4876">
        <v>1.9054922987952982</v>
      </c>
      <c r="S4876">
        <v>2.0892121828414716</v>
      </c>
      <c r="T4876">
        <v>32.738559722900391</v>
      </c>
      <c r="U4876">
        <v>6</v>
      </c>
      <c r="V4876">
        <v>1.4200000166893005</v>
      </c>
      <c r="W4876">
        <v>1</v>
      </c>
      <c r="X4876">
        <v>2.8400000333786011</v>
      </c>
      <c r="Y4876">
        <v>29.353404998779297</v>
      </c>
      <c r="Z4876">
        <v>32.738559722900391</v>
      </c>
      <c r="AA4876">
        <v>29.027666091918945</v>
      </c>
      <c r="AB4876">
        <v>674.44683837890625</v>
      </c>
      <c r="AC4876">
        <v>657.49224853515625</v>
      </c>
      <c r="AD4876">
        <v>29.113113403320313</v>
      </c>
      <c r="AE4876">
        <v>31.327348709106445</v>
      </c>
      <c r="AF4876">
        <v>65.410621643066406</v>
      </c>
      <c r="AG4876">
        <v>70.385513305664063</v>
      </c>
      <c r="AH4876">
        <v>500.16317749023438</v>
      </c>
      <c r="AI4876">
        <v>2001.4144287109375</v>
      </c>
      <c r="AJ4876">
        <v>11.549548149108887</v>
      </c>
      <c r="AK4876">
        <v>92.224617004394531</v>
      </c>
      <c r="AL4876">
        <v>-9.2897157669067383</v>
      </c>
      <c r="AM4876">
        <v>0.39510917663574219</v>
      </c>
      <c r="AN4876">
        <v>1</v>
      </c>
      <c r="AO4876">
        <v>-0.21956524252891541</v>
      </c>
      <c r="AP4876">
        <v>2.737391471862793</v>
      </c>
      <c r="AQ4876">
        <v>1</v>
      </c>
      <c r="AR4876">
        <v>0</v>
      </c>
      <c r="AS4876">
        <v>0.15999999642372131</v>
      </c>
      <c r="AT4876">
        <v>111115</v>
      </c>
      <c r="AU4876">
        <v>0.83360529581705722</v>
      </c>
      <c r="AV4876">
        <v>1.9054922987952983E-3</v>
      </c>
      <c r="AW4876">
        <v>305.88855972290037</v>
      </c>
      <c r="AX4876">
        <v>302.50340499877927</v>
      </c>
      <c r="AY4876">
        <v>320.22630143613424</v>
      </c>
      <c r="AZ4876">
        <v>2.1243746020266534</v>
      </c>
      <c r="BA4876">
        <v>4.978364919301927</v>
      </c>
      <c r="BB4876">
        <v>53.980868460149928</v>
      </c>
      <c r="BC4876">
        <v>22.653519751043483</v>
      </c>
      <c r="BD4876">
        <v>31.045982360839844</v>
      </c>
      <c r="BE4876">
        <v>4.5232197654454831</v>
      </c>
      <c r="BF4876">
        <v>8.0526789806748808E-2</v>
      </c>
      <c r="BG4876">
        <v>2.8891527364604555</v>
      </c>
      <c r="BH4876">
        <v>1.6340670289850276</v>
      </c>
      <c r="BI4876">
        <v>5.0535223168523262E-2</v>
      </c>
      <c r="BJ4876">
        <v>35.321334385845034</v>
      </c>
      <c r="BK4876">
        <v>0.5825049292075819</v>
      </c>
      <c r="BL4876">
        <v>57.407337748105377</v>
      </c>
      <c r="BM4876">
        <v>651.36943319191573</v>
      </c>
      <c r="BN4876">
        <v>1.1352088572056629E-2</v>
      </c>
    </row>
    <row r="4877" spans="1:66">
      <c r="A4877" t="s">
        <v>5473</v>
      </c>
      <c r="B4877" t="s">
        <v>3827</v>
      </c>
      <c r="C4877" s="4">
        <v>20190811</v>
      </c>
      <c r="D4877" t="s">
        <v>5022</v>
      </c>
      <c r="E4877" t="s">
        <v>5023</v>
      </c>
      <c r="F4877" t="s">
        <v>5472</v>
      </c>
      <c r="G4877">
        <v>2000</v>
      </c>
      <c r="H4877">
        <v>800</v>
      </c>
      <c r="K4877">
        <v>122</v>
      </c>
      <c r="L4877" t="s">
        <v>5486</v>
      </c>
      <c r="M4877">
        <v>30490.999999731779</v>
      </c>
      <c r="N4877">
        <v>0</v>
      </c>
      <c r="O4877">
        <v>14.346356155748222</v>
      </c>
      <c r="P4877">
        <v>7.5203458911106996E-2</v>
      </c>
      <c r="Q4877">
        <v>445.82422487950174</v>
      </c>
      <c r="R4877">
        <v>1.73476687151308</v>
      </c>
      <c r="S4877">
        <v>2.0913711507444481</v>
      </c>
      <c r="T4877">
        <v>32.624702453613281</v>
      </c>
      <c r="U4877">
        <v>6</v>
      </c>
      <c r="V4877">
        <v>1.4200000166893005</v>
      </c>
      <c r="W4877">
        <v>1</v>
      </c>
      <c r="X4877">
        <v>2.8400000333786011</v>
      </c>
      <c r="Y4877">
        <v>29.308620452880859</v>
      </c>
      <c r="Z4877">
        <v>32.624702453613281</v>
      </c>
      <c r="AA4877">
        <v>29.027439117431641</v>
      </c>
      <c r="AB4877">
        <v>799.9638671875</v>
      </c>
      <c r="AC4877">
        <v>781.12811279296875</v>
      </c>
      <c r="AD4877">
        <v>28.942287445068359</v>
      </c>
      <c r="AE4877">
        <v>30.958921432495117</v>
      </c>
      <c r="AF4877">
        <v>65.195098876953125</v>
      </c>
      <c r="AG4877">
        <v>69.737747192382813</v>
      </c>
      <c r="AH4877">
        <v>500.15829467773438</v>
      </c>
      <c r="AI4877">
        <v>2000.3160400390625</v>
      </c>
      <c r="AJ4877">
        <v>10.85991382598877</v>
      </c>
      <c r="AK4877">
        <v>92.224563598632813</v>
      </c>
      <c r="AL4877">
        <v>-11.655535697937012</v>
      </c>
      <c r="AM4877">
        <v>0.43870991468429565</v>
      </c>
      <c r="AN4877">
        <v>1</v>
      </c>
      <c r="AO4877">
        <v>-0.21956524252891541</v>
      </c>
      <c r="AP4877">
        <v>2.737391471862793</v>
      </c>
      <c r="AQ4877">
        <v>1</v>
      </c>
      <c r="AR4877">
        <v>0</v>
      </c>
      <c r="AS4877">
        <v>0.15999999642372131</v>
      </c>
      <c r="AT4877">
        <v>111115</v>
      </c>
      <c r="AU4877">
        <v>0.8335971577962239</v>
      </c>
      <c r="AV4877">
        <v>1.73476687151308E-3</v>
      </c>
      <c r="AW4877">
        <v>305.77470245361326</v>
      </c>
      <c r="AX4877">
        <v>302.45862045288084</v>
      </c>
      <c r="AY4877">
        <v>320.05055925256238</v>
      </c>
      <c r="AZ4877">
        <v>2.2142254142915605</v>
      </c>
      <c r="BA4877">
        <v>4.9465441693406706</v>
      </c>
      <c r="BB4877">
        <v>53.635864202820706</v>
      </c>
      <c r="BC4877">
        <v>22.676942770325589</v>
      </c>
      <c r="BD4877">
        <v>30.96666145324707</v>
      </c>
      <c r="BE4877">
        <v>4.5028098049201981</v>
      </c>
      <c r="BF4877">
        <v>7.3263436457390585E-2</v>
      </c>
      <c r="BG4877">
        <v>2.8551730185962225</v>
      </c>
      <c r="BH4877">
        <v>1.6476367863239756</v>
      </c>
      <c r="BI4877">
        <v>4.5960082317581571E-2</v>
      </c>
      <c r="BJ4877">
        <v>41.11594458121079</v>
      </c>
      <c r="BK4877">
        <v>0.57074405283588048</v>
      </c>
      <c r="BL4877">
        <v>56.992121377236849</v>
      </c>
      <c r="BM4877">
        <v>774.30854216528132</v>
      </c>
      <c r="BN4877">
        <v>1.0559476317580687E-2</v>
      </c>
    </row>
    <row r="4878" spans="1:66">
      <c r="A4878" t="s">
        <v>5473</v>
      </c>
      <c r="B4878" t="s">
        <v>3827</v>
      </c>
      <c r="C4878" s="4">
        <v>20190811</v>
      </c>
      <c r="D4878" t="s">
        <v>5022</v>
      </c>
      <c r="E4878" t="s">
        <v>5023</v>
      </c>
      <c r="F4878" t="s">
        <v>5472</v>
      </c>
      <c r="G4878">
        <v>2000</v>
      </c>
      <c r="H4878">
        <v>1000</v>
      </c>
      <c r="K4878">
        <v>123</v>
      </c>
      <c r="L4878" t="s">
        <v>5487</v>
      </c>
      <c r="M4878">
        <v>30609.999999731779</v>
      </c>
      <c r="N4878">
        <v>0</v>
      </c>
      <c r="O4878">
        <v>16.445208764939167</v>
      </c>
      <c r="P4878">
        <v>6.9945705820090215E-2</v>
      </c>
      <c r="Q4878">
        <v>565.29688501479518</v>
      </c>
      <c r="R4878">
        <v>1.6275550938810812</v>
      </c>
      <c r="S4878">
        <v>2.1061219502879402</v>
      </c>
      <c r="T4878">
        <v>32.600368499755859</v>
      </c>
      <c r="U4878">
        <v>6</v>
      </c>
      <c r="V4878">
        <v>1.4200000166893005</v>
      </c>
      <c r="W4878">
        <v>1</v>
      </c>
      <c r="X4878">
        <v>2.8400000333786011</v>
      </c>
      <c r="Y4878">
        <v>29.297296524047852</v>
      </c>
      <c r="Z4878">
        <v>32.600368499755859</v>
      </c>
      <c r="AA4878">
        <v>29.028207778930664</v>
      </c>
      <c r="AB4878">
        <v>1000.3992919921875</v>
      </c>
      <c r="AC4878">
        <v>978.7611083984375</v>
      </c>
      <c r="AD4878">
        <v>28.833404541015625</v>
      </c>
      <c r="AE4878">
        <v>30.725791931152344</v>
      </c>
      <c r="AF4878">
        <v>64.991661071777344</v>
      </c>
      <c r="AG4878">
        <v>69.257179260253906</v>
      </c>
      <c r="AH4878">
        <v>500.17681884765625</v>
      </c>
      <c r="AI4878">
        <v>2000.676513671875</v>
      </c>
      <c r="AJ4878">
        <v>11.259870529174805</v>
      </c>
      <c r="AK4878">
        <v>92.223640441894531</v>
      </c>
      <c r="AL4878">
        <v>-15.87728214263916</v>
      </c>
      <c r="AM4878">
        <v>0.49582061171531677</v>
      </c>
      <c r="AN4878">
        <v>1</v>
      </c>
      <c r="AO4878">
        <v>-0.21956524252891541</v>
      </c>
      <c r="AP4878">
        <v>2.737391471862793</v>
      </c>
      <c r="AQ4878">
        <v>1</v>
      </c>
      <c r="AR4878">
        <v>0</v>
      </c>
      <c r="AS4878">
        <v>0.15999999642372131</v>
      </c>
      <c r="AT4878">
        <v>111115</v>
      </c>
      <c r="AU4878">
        <v>0.83362803141276021</v>
      </c>
      <c r="AV4878">
        <v>1.6275550938810812E-3</v>
      </c>
      <c r="AW4878">
        <v>305.75036849975584</v>
      </c>
      <c r="AX4878">
        <v>302.44729652404783</v>
      </c>
      <c r="AY4878">
        <v>320.10823503252323</v>
      </c>
      <c r="AZ4878">
        <v>2.2682012633297264</v>
      </c>
      <c r="BA4878">
        <v>4.9397663376389982</v>
      </c>
      <c r="BB4878">
        <v>53.562907666297299</v>
      </c>
      <c r="BC4878">
        <v>22.837115735144955</v>
      </c>
      <c r="BD4878">
        <v>30.948832511901855</v>
      </c>
      <c r="BE4878">
        <v>4.4982333206456886</v>
      </c>
      <c r="BF4878">
        <v>6.8264436751472521E-2</v>
      </c>
      <c r="BG4878">
        <v>2.8336443873510579</v>
      </c>
      <c r="BH4878">
        <v>1.6645889332946306</v>
      </c>
      <c r="BI4878">
        <v>4.2813204843428432E-2</v>
      </c>
      <c r="BJ4878">
        <v>52.133736666527469</v>
      </c>
      <c r="BK4878">
        <v>0.57756369778504946</v>
      </c>
      <c r="BL4878">
        <v>56.557931407432015</v>
      </c>
      <c r="BM4878">
        <v>970.94384376050141</v>
      </c>
      <c r="BN4878">
        <v>9.5794107484732625E-3</v>
      </c>
    </row>
    <row r="4879" spans="1:66">
      <c r="A4879" t="s">
        <v>5473</v>
      </c>
      <c r="B4879" t="s">
        <v>3827</v>
      </c>
      <c r="C4879" s="4">
        <v>20190811</v>
      </c>
      <c r="D4879" t="s">
        <v>5022</v>
      </c>
      <c r="E4879" t="s">
        <v>5023</v>
      </c>
      <c r="F4879" t="s">
        <v>5472</v>
      </c>
      <c r="G4879">
        <v>2000</v>
      </c>
      <c r="H4879">
        <v>1400</v>
      </c>
      <c r="K4879">
        <v>124</v>
      </c>
      <c r="L4879" t="s">
        <v>5488</v>
      </c>
      <c r="M4879">
        <v>30742.999999731779</v>
      </c>
      <c r="N4879">
        <v>0</v>
      </c>
      <c r="O4879">
        <v>19.870469851249169</v>
      </c>
      <c r="P4879">
        <v>6.4770735173290656E-2</v>
      </c>
      <c r="Q4879">
        <v>831.13007368535875</v>
      </c>
      <c r="R4879">
        <v>1.513446997345157</v>
      </c>
      <c r="S4879">
        <v>2.1115340488621497</v>
      </c>
      <c r="T4879">
        <v>32.553298950195313</v>
      </c>
      <c r="U4879">
        <v>6</v>
      </c>
      <c r="V4879">
        <v>1.4200000166893005</v>
      </c>
      <c r="W4879">
        <v>1</v>
      </c>
      <c r="X4879">
        <v>2.8400000333786011</v>
      </c>
      <c r="Y4879">
        <v>29.284879684448242</v>
      </c>
      <c r="Z4879">
        <v>32.553298950195313</v>
      </c>
      <c r="AA4879">
        <v>29.031269073486328</v>
      </c>
      <c r="AB4879">
        <v>1399.9140625</v>
      </c>
      <c r="AC4879">
        <v>1373.58349609375</v>
      </c>
      <c r="AD4879">
        <v>28.765329360961914</v>
      </c>
      <c r="AE4879">
        <v>30.52545166015625</v>
      </c>
      <c r="AF4879">
        <v>64.884170532226563</v>
      </c>
      <c r="AG4879">
        <v>68.8543701171875</v>
      </c>
      <c r="AH4879">
        <v>500.16354370117188</v>
      </c>
      <c r="AI4879">
        <v>2000.1517333984375</v>
      </c>
      <c r="AJ4879">
        <v>12.169272422790527</v>
      </c>
      <c r="AK4879">
        <v>92.222869873046875</v>
      </c>
      <c r="AL4879">
        <v>-25.149883270263672</v>
      </c>
      <c r="AM4879">
        <v>0.59852325916290283</v>
      </c>
      <c r="AN4879">
        <v>1</v>
      </c>
      <c r="AO4879">
        <v>-0.21956524252891541</v>
      </c>
      <c r="AP4879">
        <v>2.737391471862793</v>
      </c>
      <c r="AQ4879">
        <v>1</v>
      </c>
      <c r="AR4879">
        <v>0</v>
      </c>
      <c r="AS4879">
        <v>0.15999999642372131</v>
      </c>
      <c r="AT4879">
        <v>111115</v>
      </c>
      <c r="AU4879">
        <v>0.83360590616861963</v>
      </c>
      <c r="AV4879">
        <v>1.5134469973451569E-3</v>
      </c>
      <c r="AW4879">
        <v>305.70329895019529</v>
      </c>
      <c r="AX4879">
        <v>302.43487968444822</v>
      </c>
      <c r="AY4879">
        <v>320.02427019064999</v>
      </c>
      <c r="AZ4879">
        <v>2.3269252803854497</v>
      </c>
      <c r="BA4879">
        <v>4.9266788051327222</v>
      </c>
      <c r="BB4879">
        <v>53.421443205082873</v>
      </c>
      <c r="BC4879">
        <v>22.895991544926623</v>
      </c>
      <c r="BD4879">
        <v>30.919089317321777</v>
      </c>
      <c r="BE4879">
        <v>4.4906076016571417</v>
      </c>
      <c r="BF4879">
        <v>6.3326473829053848E-2</v>
      </c>
      <c r="BG4879">
        <v>2.8151447562705725</v>
      </c>
      <c r="BH4879">
        <v>1.6754628453865692</v>
      </c>
      <c r="BI4879">
        <v>3.9706318602830401E-2</v>
      </c>
      <c r="BJ4879">
        <v>76.649200633060701</v>
      </c>
      <c r="BK4879">
        <v>0.60508158116995336</v>
      </c>
      <c r="BL4879">
        <v>56.260604854358284</v>
      </c>
      <c r="BM4879">
        <v>1364.1380263811056</v>
      </c>
      <c r="BN4879">
        <v>8.1950992564681201E-3</v>
      </c>
    </row>
    <row r="4880" spans="1:66">
      <c r="A4880" t="s">
        <v>5473</v>
      </c>
      <c r="B4880" t="s">
        <v>3827</v>
      </c>
      <c r="C4880" s="4">
        <v>20190811</v>
      </c>
      <c r="D4880" t="s">
        <v>5022</v>
      </c>
      <c r="E4880" t="s">
        <v>5023</v>
      </c>
      <c r="F4880" t="s">
        <v>5472</v>
      </c>
      <c r="G4880">
        <v>2000</v>
      </c>
      <c r="H4880">
        <v>1800</v>
      </c>
      <c r="K4880">
        <v>125</v>
      </c>
      <c r="L4880" t="s">
        <v>5489</v>
      </c>
      <c r="M4880">
        <v>30841.999999731779</v>
      </c>
      <c r="N4880">
        <v>0</v>
      </c>
      <c r="O4880">
        <v>22.525949924016018</v>
      </c>
      <c r="P4880">
        <v>6.1233698431187839E-2</v>
      </c>
      <c r="Q4880">
        <v>1115.3137441603228</v>
      </c>
      <c r="R4880">
        <v>1.4406506631524172</v>
      </c>
      <c r="S4880">
        <v>2.1235968648234222</v>
      </c>
      <c r="T4880">
        <v>32.554271697998047</v>
      </c>
      <c r="U4880">
        <v>6</v>
      </c>
      <c r="V4880">
        <v>1.4200000166893005</v>
      </c>
      <c r="W4880">
        <v>1</v>
      </c>
      <c r="X4880">
        <v>2.8400000333786011</v>
      </c>
      <c r="Y4880">
        <v>29.284927368164063</v>
      </c>
      <c r="Z4880">
        <v>32.554271697998047</v>
      </c>
      <c r="AA4880">
        <v>29.03070068359375</v>
      </c>
      <c r="AB4880">
        <v>1800.1630859375</v>
      </c>
      <c r="AC4880">
        <v>1770.080322265625</v>
      </c>
      <c r="AD4880">
        <v>28.722156524658203</v>
      </c>
      <c r="AE4880">
        <v>30.397914886474609</v>
      </c>
      <c r="AF4880">
        <v>64.785903930664063</v>
      </c>
      <c r="AG4880">
        <v>68.565757751464844</v>
      </c>
      <c r="AH4880">
        <v>500.14056396484375</v>
      </c>
      <c r="AI4880">
        <v>1999.8499755859375</v>
      </c>
      <c r="AJ4880">
        <v>16.832876205444336</v>
      </c>
      <c r="AK4880">
        <v>92.221855163574219</v>
      </c>
      <c r="AL4880">
        <v>-35.323139190673828</v>
      </c>
      <c r="AM4880">
        <v>0.68098777532577515</v>
      </c>
      <c r="AN4880">
        <v>1</v>
      </c>
      <c r="AO4880">
        <v>-0.21956524252891541</v>
      </c>
      <c r="AP4880">
        <v>2.737391471862793</v>
      </c>
      <c r="AQ4880">
        <v>1</v>
      </c>
      <c r="AR4880">
        <v>0</v>
      </c>
      <c r="AS4880">
        <v>0.15999999642372131</v>
      </c>
      <c r="AT4880">
        <v>111115</v>
      </c>
      <c r="AU4880">
        <v>0.83356760660807283</v>
      </c>
      <c r="AV4880">
        <v>1.4406506631524172E-3</v>
      </c>
      <c r="AW4880">
        <v>305.70427169799802</v>
      </c>
      <c r="AX4880">
        <v>302.43492736816404</v>
      </c>
      <c r="AY4880">
        <v>319.97598894172916</v>
      </c>
      <c r="AZ4880">
        <v>2.3612312197671739</v>
      </c>
      <c r="BA4880">
        <v>4.9269489687585404</v>
      </c>
      <c r="BB4880">
        <v>53.424960493579249</v>
      </c>
      <c r="BC4880">
        <v>23.02704560710464</v>
      </c>
      <c r="BD4880">
        <v>30.919599533081055</v>
      </c>
      <c r="BE4880">
        <v>4.4907383185086793</v>
      </c>
      <c r="BF4880">
        <v>5.9941294519551713E-2</v>
      </c>
      <c r="BG4880">
        <v>2.8033521039351181</v>
      </c>
      <c r="BH4880">
        <v>1.6873862145735612</v>
      </c>
      <c r="BI4880">
        <v>3.757731867261762E-2</v>
      </c>
      <c r="BJ4880">
        <v>102.85630257589696</v>
      </c>
      <c r="BK4880">
        <v>0.63009216594915318</v>
      </c>
      <c r="BL4880">
        <v>55.962365483748002</v>
      </c>
      <c r="BM4880">
        <v>1759.3725645050574</v>
      </c>
      <c r="BN4880">
        <v>7.1650852579426263E-3</v>
      </c>
    </row>
    <row r="4882" spans="1:66">
      <c r="A4882" t="s">
        <v>5490</v>
      </c>
      <c r="B4882" t="s">
        <v>3827</v>
      </c>
      <c r="C4882" s="4">
        <v>20190811</v>
      </c>
      <c r="D4882" t="s">
        <v>5022</v>
      </c>
      <c r="E4882" t="s">
        <v>5023</v>
      </c>
      <c r="F4882" t="s">
        <v>5472</v>
      </c>
      <c r="G4882">
        <v>2000</v>
      </c>
      <c r="H4882">
        <v>400</v>
      </c>
      <c r="K4882">
        <v>127</v>
      </c>
      <c r="L4882" t="s">
        <v>5491</v>
      </c>
      <c r="M4882">
        <v>32979.999999731779</v>
      </c>
      <c r="N4882">
        <v>0</v>
      </c>
      <c r="O4882">
        <v>5.7324383243097623</v>
      </c>
      <c r="P4882">
        <v>5.2447854921945529E-2</v>
      </c>
      <c r="Q4882">
        <v>203.88523501557046</v>
      </c>
      <c r="R4882">
        <v>1.1983388256187748</v>
      </c>
      <c r="S4882">
        <v>2.0595959937885628</v>
      </c>
      <c r="T4882">
        <v>32.111095428466797</v>
      </c>
      <c r="U4882">
        <v>6</v>
      </c>
      <c r="V4882">
        <v>1.4200000166893005</v>
      </c>
      <c r="W4882">
        <v>1</v>
      </c>
      <c r="X4882">
        <v>2.8400000333786011</v>
      </c>
      <c r="Y4882">
        <v>28.839780807495117</v>
      </c>
      <c r="Z4882">
        <v>32.111095428466797</v>
      </c>
      <c r="AA4882">
        <v>28.522727966308594</v>
      </c>
      <c r="AB4882">
        <v>400.04397583007813</v>
      </c>
      <c r="AC4882">
        <v>392.60244750976563</v>
      </c>
      <c r="AD4882">
        <v>28.356901168823242</v>
      </c>
      <c r="AE4882">
        <v>29.75175666809082</v>
      </c>
      <c r="AF4882">
        <v>65.674079895019531</v>
      </c>
      <c r="AG4882">
        <v>68.904548645019531</v>
      </c>
      <c r="AH4882">
        <v>500.13186645507813</v>
      </c>
      <c r="AI4882">
        <v>2000.328857421875</v>
      </c>
      <c r="AJ4882">
        <v>7.5688371658325195</v>
      </c>
      <c r="AK4882">
        <v>92.283477783203125</v>
      </c>
      <c r="AL4882">
        <v>-3.7700049877166748</v>
      </c>
      <c r="AM4882">
        <v>0.31392988562583923</v>
      </c>
      <c r="AN4882">
        <v>1</v>
      </c>
      <c r="AO4882">
        <v>-0.21956524252891541</v>
      </c>
      <c r="AP4882">
        <v>2.737391471862793</v>
      </c>
      <c r="AQ4882">
        <v>1</v>
      </c>
      <c r="AR4882">
        <v>0</v>
      </c>
      <c r="AS4882">
        <v>0.15999999642372131</v>
      </c>
      <c r="AT4882">
        <v>111115</v>
      </c>
      <c r="AU4882">
        <v>0.83355311075846339</v>
      </c>
      <c r="AV4882">
        <v>1.1983388256187747E-3</v>
      </c>
      <c r="AW4882">
        <v>305.26109542846677</v>
      </c>
      <c r="AX4882">
        <v>301.98978080749509</v>
      </c>
      <c r="AY4882">
        <v>320.05261003376654</v>
      </c>
      <c r="AZ4882">
        <v>2.4815039664471801</v>
      </c>
      <c r="BA4882">
        <v>4.8051915692795877</v>
      </c>
      <c r="BB4882">
        <v>52.069901186084245</v>
      </c>
      <c r="BC4882">
        <v>22.318144517993424</v>
      </c>
      <c r="BD4882">
        <v>30.475438117980957</v>
      </c>
      <c r="BE4882">
        <v>4.3781912367984495</v>
      </c>
      <c r="BF4882">
        <v>5.1496834335873827E-2</v>
      </c>
      <c r="BG4882">
        <v>2.7455955754910248</v>
      </c>
      <c r="BH4882">
        <v>1.6325956613074246</v>
      </c>
      <c r="BI4882">
        <v>3.2269634647045353E-2</v>
      </c>
      <c r="BJ4882">
        <v>18.815238555882544</v>
      </c>
      <c r="BK4882">
        <v>0.51931727962673746</v>
      </c>
      <c r="BL4882">
        <v>56.12014877745559</v>
      </c>
      <c r="BM4882">
        <v>389.8775208735459</v>
      </c>
      <c r="BN4882">
        <v>8.2514449896226513E-3</v>
      </c>
    </row>
    <row r="4883" spans="1:66">
      <c r="A4883" t="s">
        <v>5490</v>
      </c>
      <c r="B4883" t="s">
        <v>3827</v>
      </c>
      <c r="C4883" s="4">
        <v>20190811</v>
      </c>
      <c r="D4883" t="s">
        <v>5022</v>
      </c>
      <c r="E4883" t="s">
        <v>5023</v>
      </c>
      <c r="F4883" t="s">
        <v>5472</v>
      </c>
      <c r="G4883">
        <v>2000</v>
      </c>
      <c r="H4883">
        <v>325</v>
      </c>
      <c r="K4883">
        <v>128</v>
      </c>
      <c r="L4883" t="s">
        <v>5492</v>
      </c>
      <c r="M4883">
        <v>33061.999999731779</v>
      </c>
      <c r="N4883">
        <v>0</v>
      </c>
      <c r="O4883">
        <v>4.6179350517872617</v>
      </c>
      <c r="P4883">
        <v>5.3552093198493793E-2</v>
      </c>
      <c r="Q4883">
        <v>169.82439782151073</v>
      </c>
      <c r="R4883">
        <v>1.2239069554739486</v>
      </c>
      <c r="S4883">
        <v>2.060936964167551</v>
      </c>
      <c r="T4883">
        <v>32.125324249267578</v>
      </c>
      <c r="U4883">
        <v>6</v>
      </c>
      <c r="V4883">
        <v>1.4200000166893005</v>
      </c>
      <c r="W4883">
        <v>1</v>
      </c>
      <c r="X4883">
        <v>2.8400000333786011</v>
      </c>
      <c r="Y4883">
        <v>28.841081619262695</v>
      </c>
      <c r="Z4883">
        <v>32.125324249267578</v>
      </c>
      <c r="AA4883">
        <v>28.524387359619141</v>
      </c>
      <c r="AB4883">
        <v>325.11624145507813</v>
      </c>
      <c r="AC4883">
        <v>319.10797119140625</v>
      </c>
      <c r="AD4883">
        <v>28.353818893432617</v>
      </c>
      <c r="AE4883">
        <v>29.778316497802734</v>
      </c>
      <c r="AF4883">
        <v>65.663810729980469</v>
      </c>
      <c r="AG4883">
        <v>68.962760925292969</v>
      </c>
      <c r="AH4883">
        <v>500.15994262695313</v>
      </c>
      <c r="AI4883">
        <v>1999.8394775390625</v>
      </c>
      <c r="AJ4883">
        <v>7.3506813049316406</v>
      </c>
      <c r="AK4883">
        <v>92.286033630371094</v>
      </c>
      <c r="AL4883">
        <v>-2.8022010326385498</v>
      </c>
      <c r="AM4883">
        <v>0.27785983681678772</v>
      </c>
      <c r="AN4883">
        <v>1</v>
      </c>
      <c r="AO4883">
        <v>-0.21956524252891541</v>
      </c>
      <c r="AP4883">
        <v>2.737391471862793</v>
      </c>
      <c r="AQ4883">
        <v>1</v>
      </c>
      <c r="AR4883">
        <v>0</v>
      </c>
      <c r="AS4883">
        <v>0.15999999642372131</v>
      </c>
      <c r="AT4883">
        <v>111115</v>
      </c>
      <c r="AU4883">
        <v>0.83359990437825504</v>
      </c>
      <c r="AV4883">
        <v>1.2239069554739485E-3</v>
      </c>
      <c r="AW4883">
        <v>305.27532424926756</v>
      </c>
      <c r="AX4883">
        <v>301.99108161926267</v>
      </c>
      <c r="AY4883">
        <v>319.9743092542667</v>
      </c>
      <c r="AZ4883">
        <v>2.4665867241461719</v>
      </c>
      <c r="BA4883">
        <v>4.8090596819396083</v>
      </c>
      <c r="BB4883">
        <v>52.110373506798538</v>
      </c>
      <c r="BC4883">
        <v>22.332057008995804</v>
      </c>
      <c r="BD4883">
        <v>30.483202934265137</v>
      </c>
      <c r="BE4883">
        <v>4.3801374730699472</v>
      </c>
      <c r="BF4883">
        <v>5.2560983807513985E-2</v>
      </c>
      <c r="BG4883">
        <v>2.7481227177720573</v>
      </c>
      <c r="BH4883">
        <v>1.6320147552978899</v>
      </c>
      <c r="BI4883">
        <v>3.2938245008371989E-2</v>
      </c>
      <c r="BJ4883">
        <v>15.672420088613459</v>
      </c>
      <c r="BK4883">
        <v>0.53218475611079996</v>
      </c>
      <c r="BL4883">
        <v>56.142106762237809</v>
      </c>
      <c r="BM4883">
        <v>316.91282603413799</v>
      </c>
      <c r="BN4883">
        <v>8.1808176066245093E-3</v>
      </c>
    </row>
    <row r="4884" spans="1:66">
      <c r="A4884" t="s">
        <v>5490</v>
      </c>
      <c r="B4884" t="s">
        <v>3827</v>
      </c>
      <c r="C4884" s="4">
        <v>20190811</v>
      </c>
      <c r="D4884" t="s">
        <v>5022</v>
      </c>
      <c r="E4884" t="s">
        <v>5023</v>
      </c>
      <c r="F4884" t="s">
        <v>5472</v>
      </c>
      <c r="G4884">
        <v>2000</v>
      </c>
      <c r="H4884">
        <v>250</v>
      </c>
      <c r="K4884">
        <v>129</v>
      </c>
      <c r="L4884" t="s">
        <v>5493</v>
      </c>
      <c r="M4884">
        <v>33154.999999731779</v>
      </c>
      <c r="N4884">
        <v>0</v>
      </c>
      <c r="O4884">
        <v>3.1240777664967565</v>
      </c>
      <c r="P4884">
        <v>5.4946836350857252E-2</v>
      </c>
      <c r="Q4884">
        <v>146.0295884312182</v>
      </c>
      <c r="R4884">
        <v>1.2499627056588598</v>
      </c>
      <c r="S4884">
        <v>2.052493543120995</v>
      </c>
      <c r="T4884">
        <v>32.094562530517578</v>
      </c>
      <c r="U4884">
        <v>6</v>
      </c>
      <c r="V4884">
        <v>1.4200000166893005</v>
      </c>
      <c r="W4884">
        <v>1</v>
      </c>
      <c r="X4884">
        <v>2.8400000333786011</v>
      </c>
      <c r="Y4884">
        <v>28.837465286254883</v>
      </c>
      <c r="Z4884">
        <v>32.094562530517578</v>
      </c>
      <c r="AA4884">
        <v>28.524150848388672</v>
      </c>
      <c r="AB4884">
        <v>249.87132263183594</v>
      </c>
      <c r="AC4884">
        <v>245.75497436523438</v>
      </c>
      <c r="AD4884">
        <v>28.324018478393555</v>
      </c>
      <c r="AE4884">
        <v>29.778894424438477</v>
      </c>
      <c r="AF4884">
        <v>65.609275817871094</v>
      </c>
      <c r="AG4884">
        <v>68.979324340820313</v>
      </c>
      <c r="AH4884">
        <v>500.14169311523438</v>
      </c>
      <c r="AI4884">
        <v>2000.3665771484375</v>
      </c>
      <c r="AJ4884">
        <v>6.5719437599182129</v>
      </c>
      <c r="AK4884">
        <v>92.287071228027344</v>
      </c>
      <c r="AL4884">
        <v>-1.7530784606933594</v>
      </c>
      <c r="AM4884">
        <v>0.2455545961856842</v>
      </c>
      <c r="AN4884">
        <v>1</v>
      </c>
      <c r="AO4884">
        <v>-0.21956524252891541</v>
      </c>
      <c r="AP4884">
        <v>2.737391471862793</v>
      </c>
      <c r="AQ4884">
        <v>1</v>
      </c>
      <c r="AR4884">
        <v>0</v>
      </c>
      <c r="AS4884">
        <v>0.15999999642372131</v>
      </c>
      <c r="AT4884">
        <v>111115</v>
      </c>
      <c r="AU4884">
        <v>0.83356948852539048</v>
      </c>
      <c r="AV4884">
        <v>1.2499627056588598E-3</v>
      </c>
      <c r="AW4884">
        <v>305.24456253051756</v>
      </c>
      <c r="AX4884">
        <v>301.98746528625486</v>
      </c>
      <c r="AY4884">
        <v>320.05864518988164</v>
      </c>
      <c r="AZ4884">
        <v>2.4587258815897317</v>
      </c>
      <c r="BA4884">
        <v>4.8007004939610551</v>
      </c>
      <c r="BB4884">
        <v>52.01920951743341</v>
      </c>
      <c r="BC4884">
        <v>22.240315092994933</v>
      </c>
      <c r="BD4884">
        <v>30.46601390838623</v>
      </c>
      <c r="BE4884">
        <v>4.3758300890100941</v>
      </c>
      <c r="BF4884">
        <v>5.3903931261117206E-2</v>
      </c>
      <c r="BG4884">
        <v>2.7482069508400602</v>
      </c>
      <c r="BH4884">
        <v>1.6276231381700339</v>
      </c>
      <c r="BI4884">
        <v>3.37821286026413E-2</v>
      </c>
      <c r="BJ4884">
        <v>13.476643028951353</v>
      </c>
      <c r="BK4884">
        <v>0.59420806764298895</v>
      </c>
      <c r="BL4884">
        <v>56.268878537622257</v>
      </c>
      <c r="BM4884">
        <v>244.26993741621953</v>
      </c>
      <c r="BN4884">
        <v>7.1964792002038591E-3</v>
      </c>
    </row>
    <row r="4885" spans="1:66">
      <c r="A4885" t="s">
        <v>5490</v>
      </c>
      <c r="B4885" t="s">
        <v>3827</v>
      </c>
      <c r="C4885" s="4">
        <v>20190811</v>
      </c>
      <c r="D4885" t="s">
        <v>5022</v>
      </c>
      <c r="E4885" t="s">
        <v>5023</v>
      </c>
      <c r="F4885" t="s">
        <v>5472</v>
      </c>
      <c r="G4885">
        <v>2000</v>
      </c>
      <c r="H4885">
        <v>175</v>
      </c>
      <c r="K4885">
        <v>130</v>
      </c>
      <c r="L4885" t="s">
        <v>5494</v>
      </c>
      <c r="M4885">
        <v>33243.999999731779</v>
      </c>
      <c r="N4885">
        <v>0</v>
      </c>
      <c r="O4885">
        <v>1.7444554537482515</v>
      </c>
      <c r="P4885">
        <v>5.6990323534183387E-2</v>
      </c>
      <c r="Q4885">
        <v>117.27504617256429</v>
      </c>
      <c r="R4885">
        <v>1.2875829380271699</v>
      </c>
      <c r="S4885">
        <v>2.0400285799433564</v>
      </c>
      <c r="T4885">
        <v>32.057125091552734</v>
      </c>
      <c r="U4885">
        <v>6</v>
      </c>
      <c r="V4885">
        <v>1.4200000166893005</v>
      </c>
      <c r="W4885">
        <v>1</v>
      </c>
      <c r="X4885">
        <v>2.8400000333786011</v>
      </c>
      <c r="Y4885">
        <v>28.831506729125977</v>
      </c>
      <c r="Z4885">
        <v>32.057125091552734</v>
      </c>
      <c r="AA4885">
        <v>28.523578643798828</v>
      </c>
      <c r="AB4885">
        <v>174.77716064453125</v>
      </c>
      <c r="AC4885">
        <v>172.41804504394531</v>
      </c>
      <c r="AD4885">
        <v>28.304670333862305</v>
      </c>
      <c r="AE4885">
        <v>29.803318023681641</v>
      </c>
      <c r="AF4885">
        <v>65.588409423828125</v>
      </c>
      <c r="AG4885">
        <v>69.061111450195313</v>
      </c>
      <c r="AH4885">
        <v>500.13436889648438</v>
      </c>
      <c r="AI4885">
        <v>2000.9150390625</v>
      </c>
      <c r="AJ4885">
        <v>6.1989636421203613</v>
      </c>
      <c r="AK4885">
        <v>92.288909912109375</v>
      </c>
      <c r="AL4885">
        <v>-0.77206724882125854</v>
      </c>
      <c r="AM4885">
        <v>0.20449119806289673</v>
      </c>
      <c r="AN4885">
        <v>1</v>
      </c>
      <c r="AO4885">
        <v>-0.21956524252891541</v>
      </c>
      <c r="AP4885">
        <v>2.737391471862793</v>
      </c>
      <c r="AQ4885">
        <v>1</v>
      </c>
      <c r="AR4885">
        <v>0</v>
      </c>
      <c r="AS4885">
        <v>0.15999999642372131</v>
      </c>
      <c r="AT4885">
        <v>111115</v>
      </c>
      <c r="AU4885">
        <v>0.83355728149414055</v>
      </c>
      <c r="AV4885">
        <v>1.2875829380271698E-3</v>
      </c>
      <c r="AW4885">
        <v>305.20712509155271</v>
      </c>
      <c r="AX4885">
        <v>301.98150672912595</v>
      </c>
      <c r="AY4885">
        <v>320.14639909417019</v>
      </c>
      <c r="AZ4885">
        <v>2.4459529939441436</v>
      </c>
      <c r="BA4885">
        <v>4.790544312112857</v>
      </c>
      <c r="BB4885">
        <v>51.908125436470051</v>
      </c>
      <c r="BC4885">
        <v>22.104807412788411</v>
      </c>
      <c r="BD4885">
        <v>30.444315910339355</v>
      </c>
      <c r="BE4885">
        <v>4.3703980753418117</v>
      </c>
      <c r="BF4885">
        <v>5.5869195543963891E-2</v>
      </c>
      <c r="BG4885">
        <v>2.7505157321695006</v>
      </c>
      <c r="BH4885">
        <v>1.6198823431723111</v>
      </c>
      <c r="BI4885">
        <v>3.5017272074910184E-2</v>
      </c>
      <c r="BJ4885">
        <v>10.823186171158254</v>
      </c>
      <c r="BK4885">
        <v>0.68017849374567285</v>
      </c>
      <c r="BL4885">
        <v>56.475003463290577</v>
      </c>
      <c r="BM4885">
        <v>171.58881446828278</v>
      </c>
      <c r="BN4885">
        <v>5.7415238922930581E-3</v>
      </c>
    </row>
    <row r="4886" spans="1:66">
      <c r="A4886" t="s">
        <v>5490</v>
      </c>
      <c r="B4886" t="s">
        <v>3827</v>
      </c>
      <c r="C4886" s="4">
        <v>20190811</v>
      </c>
      <c r="D4886" t="s">
        <v>5022</v>
      </c>
      <c r="E4886" t="s">
        <v>5023</v>
      </c>
      <c r="F4886" t="s">
        <v>5472</v>
      </c>
      <c r="G4886">
        <v>2000</v>
      </c>
      <c r="H4886">
        <v>100</v>
      </c>
      <c r="K4886">
        <v>131</v>
      </c>
      <c r="L4886" t="s">
        <v>5495</v>
      </c>
      <c r="M4886">
        <v>33333.999999731779</v>
      </c>
      <c r="N4886">
        <v>0</v>
      </c>
      <c r="O4886">
        <v>0.40393828033986384</v>
      </c>
      <c r="P4886">
        <v>6.0450785887057427E-2</v>
      </c>
      <c r="Q4886">
        <v>84.678890914098986</v>
      </c>
      <c r="R4886">
        <v>1.3530712228525448</v>
      </c>
      <c r="S4886">
        <v>2.0236315160003926</v>
      </c>
      <c r="T4886">
        <v>32.008411407470703</v>
      </c>
      <c r="U4886">
        <v>6</v>
      </c>
      <c r="V4886">
        <v>1.4200000166893005</v>
      </c>
      <c r="W4886">
        <v>1</v>
      </c>
      <c r="X4886">
        <v>2.8400000333786011</v>
      </c>
      <c r="Y4886">
        <v>28.824516296386719</v>
      </c>
      <c r="Z4886">
        <v>32.008411407470703</v>
      </c>
      <c r="AA4886">
        <v>28.5247802734375</v>
      </c>
      <c r="AB4886">
        <v>99.557640075683594</v>
      </c>
      <c r="AC4886">
        <v>98.912490844726563</v>
      </c>
      <c r="AD4886">
        <v>28.262794494628906</v>
      </c>
      <c r="AE4886">
        <v>29.837594985961914</v>
      </c>
      <c r="AF4886">
        <v>65.519004821777344</v>
      </c>
      <c r="AG4886">
        <v>69.169723510742188</v>
      </c>
      <c r="AH4886">
        <v>500.13909912109375</v>
      </c>
      <c r="AI4886">
        <v>2001.085205078125</v>
      </c>
      <c r="AJ4886">
        <v>5.9518146514892578</v>
      </c>
      <c r="AK4886">
        <v>92.29046630859375</v>
      </c>
      <c r="AL4886">
        <v>-6.049727275967598E-2</v>
      </c>
      <c r="AM4886">
        <v>0.15780845284461975</v>
      </c>
      <c r="AN4886">
        <v>1</v>
      </c>
      <c r="AO4886">
        <v>-0.21956524252891541</v>
      </c>
      <c r="AP4886">
        <v>2.737391471862793</v>
      </c>
      <c r="AQ4886">
        <v>1</v>
      </c>
      <c r="AR4886">
        <v>0</v>
      </c>
      <c r="AS4886">
        <v>0.15999999642372131</v>
      </c>
      <c r="AT4886">
        <v>111115</v>
      </c>
      <c r="AU4886">
        <v>0.83356516520182278</v>
      </c>
      <c r="AV4886">
        <v>1.3530712228525448E-3</v>
      </c>
      <c r="AW4886">
        <v>305.15841140747068</v>
      </c>
      <c r="AX4886">
        <v>301.9745162963867</v>
      </c>
      <c r="AY4886">
        <v>320.17362565606163</v>
      </c>
      <c r="AZ4886">
        <v>2.4205321736793102</v>
      </c>
      <c r="BA4886">
        <v>4.7773570707817763</v>
      </c>
      <c r="BB4886">
        <v>51.764361605971494</v>
      </c>
      <c r="BC4886">
        <v>21.92676662000958</v>
      </c>
      <c r="BD4886">
        <v>30.416463851928711</v>
      </c>
      <c r="BE4886">
        <v>4.3634340270773331</v>
      </c>
      <c r="BF4886">
        <v>5.9190879154597115E-2</v>
      </c>
      <c r="BG4886">
        <v>2.7537255547813837</v>
      </c>
      <c r="BH4886">
        <v>1.6097084722959494</v>
      </c>
      <c r="BI4886">
        <v>3.7105468091330439E-2</v>
      </c>
      <c r="BJ4886">
        <v>7.8150543289567382</v>
      </c>
      <c r="BK4886">
        <v>0.85609906484943776</v>
      </c>
      <c r="BL4886">
        <v>56.759785074953584</v>
      </c>
      <c r="BM4886">
        <v>98.720477932033006</v>
      </c>
      <c r="BN4886">
        <v>2.3224614037446307E-3</v>
      </c>
    </row>
    <row r="4887" spans="1:66">
      <c r="A4887" t="s">
        <v>5490</v>
      </c>
      <c r="B4887" t="s">
        <v>3827</v>
      </c>
      <c r="C4887" s="4">
        <v>20190811</v>
      </c>
      <c r="D4887" t="s">
        <v>5022</v>
      </c>
      <c r="E4887" t="s">
        <v>5023</v>
      </c>
      <c r="F4887" t="s">
        <v>5472</v>
      </c>
      <c r="G4887">
        <v>2000</v>
      </c>
      <c r="H4887">
        <v>66</v>
      </c>
      <c r="K4887">
        <v>132</v>
      </c>
      <c r="L4887" t="s">
        <v>5496</v>
      </c>
      <c r="M4887">
        <v>33475.999999731779</v>
      </c>
      <c r="N4887">
        <v>0</v>
      </c>
      <c r="O4887">
        <v>8.1244308409568339E-2</v>
      </c>
      <c r="P4887">
        <v>6.949564388166786E-2</v>
      </c>
      <c r="Q4887">
        <v>74.452216509274763</v>
      </c>
      <c r="R4887">
        <v>1.5239321067764415</v>
      </c>
      <c r="S4887">
        <v>1.9888519833799014</v>
      </c>
      <c r="T4887">
        <v>31.920858383178711</v>
      </c>
      <c r="U4887">
        <v>6</v>
      </c>
      <c r="V4887">
        <v>1.4200000166893005</v>
      </c>
      <c r="W4887">
        <v>1</v>
      </c>
      <c r="X4887">
        <v>2.8400000333786011</v>
      </c>
      <c r="Y4887">
        <v>28.807024002075195</v>
      </c>
      <c r="Z4887">
        <v>31.920858383178711</v>
      </c>
      <c r="AA4887">
        <v>28.524700164794922</v>
      </c>
      <c r="AB4887">
        <v>79.354393005371094</v>
      </c>
      <c r="AC4887">
        <v>79.112289428710938</v>
      </c>
      <c r="AD4887">
        <v>28.185096740722656</v>
      </c>
      <c r="AE4887">
        <v>29.958562850952148</v>
      </c>
      <c r="AF4887">
        <v>65.404991149902344</v>
      </c>
      <c r="AG4887">
        <v>69.520408630371094</v>
      </c>
      <c r="AH4887">
        <v>500.13156127929688</v>
      </c>
      <c r="AI4887">
        <v>2000.621337890625</v>
      </c>
      <c r="AJ4887">
        <v>5.4336109161376953</v>
      </c>
      <c r="AK4887">
        <v>92.290245056152344</v>
      </c>
      <c r="AL4887">
        <v>0.10378266870975494</v>
      </c>
      <c r="AM4887">
        <v>0.13792167603969574</v>
      </c>
      <c r="AN4887">
        <v>1</v>
      </c>
      <c r="AO4887">
        <v>-0.21956524252891541</v>
      </c>
      <c r="AP4887">
        <v>2.737391471862793</v>
      </c>
      <c r="AQ4887">
        <v>1</v>
      </c>
      <c r="AR4887">
        <v>0</v>
      </c>
      <c r="AS4887">
        <v>0.15999999642372131</v>
      </c>
      <c r="AT4887">
        <v>111135</v>
      </c>
      <c r="AU4887">
        <v>0.83355260213216131</v>
      </c>
      <c r="AV4887">
        <v>1.5239321067764416E-3</v>
      </c>
      <c r="AW4887">
        <v>305.07085838317869</v>
      </c>
      <c r="AX4887">
        <v>301.95702400207517</v>
      </c>
      <c r="AY4887">
        <v>320.09940690772055</v>
      </c>
      <c r="AZ4887">
        <v>2.3472982733323438</v>
      </c>
      <c r="BA4887">
        <v>4.7537350904244171</v>
      </c>
      <c r="BB4887">
        <v>51.508532538104021</v>
      </c>
      <c r="BC4887">
        <v>21.549969687151872</v>
      </c>
      <c r="BD4887">
        <v>30.363941192626953</v>
      </c>
      <c r="BE4887">
        <v>4.3503277176586961</v>
      </c>
      <c r="BF4887">
        <v>6.7835684543602975E-2</v>
      </c>
      <c r="BG4887">
        <v>2.7648831070445157</v>
      </c>
      <c r="BH4887">
        <v>1.5854446106141804</v>
      </c>
      <c r="BI4887">
        <v>4.2543379120263639E-2</v>
      </c>
      <c r="BJ4887">
        <v>6.8712133066146794</v>
      </c>
      <c r="BK4887">
        <v>0.94109546123506604</v>
      </c>
      <c r="BL4887">
        <v>57.42752894835872</v>
      </c>
      <c r="BM4887">
        <v>79.073669775519448</v>
      </c>
      <c r="BN4887">
        <v>5.9003962840286934E-4</v>
      </c>
    </row>
    <row r="4888" spans="1:66">
      <c r="A4888" t="s">
        <v>5490</v>
      </c>
      <c r="B4888" t="s">
        <v>3827</v>
      </c>
      <c r="C4888" s="4">
        <v>20190811</v>
      </c>
      <c r="D4888" t="s">
        <v>5022</v>
      </c>
      <c r="E4888" t="s">
        <v>5023</v>
      </c>
      <c r="F4888" t="s">
        <v>5472</v>
      </c>
      <c r="G4888">
        <v>2000</v>
      </c>
      <c r="H4888">
        <v>33</v>
      </c>
      <c r="K4888">
        <v>133</v>
      </c>
      <c r="L4888" t="s">
        <v>5497</v>
      </c>
      <c r="M4888">
        <v>33617.999999731779</v>
      </c>
      <c r="N4888">
        <v>0</v>
      </c>
      <c r="O4888">
        <v>0.1586545089995452</v>
      </c>
      <c r="P4888">
        <v>8.5523113907067322E-2</v>
      </c>
      <c r="Q4888">
        <v>72.93508459118091</v>
      </c>
      <c r="R4888">
        <v>1.8227558988826082</v>
      </c>
      <c r="S4888">
        <v>1.9436623340520764</v>
      </c>
      <c r="T4888">
        <v>31.851139068603516</v>
      </c>
      <c r="U4888">
        <v>6</v>
      </c>
      <c r="V4888">
        <v>1.4200000166893005</v>
      </c>
      <c r="W4888">
        <v>1</v>
      </c>
      <c r="X4888">
        <v>2.8400000333786011</v>
      </c>
      <c r="Y4888">
        <v>28.806137084960938</v>
      </c>
      <c r="Z4888">
        <v>31.851139068603516</v>
      </c>
      <c r="AA4888">
        <v>28.523487091064453</v>
      </c>
      <c r="AB4888">
        <v>78.992950439453125</v>
      </c>
      <c r="AC4888">
        <v>78.630683898925781</v>
      </c>
      <c r="AD4888">
        <v>28.123693466186523</v>
      </c>
      <c r="AE4888">
        <v>30.244213104248047</v>
      </c>
      <c r="AF4888">
        <v>65.2679443359375</v>
      </c>
      <c r="AG4888">
        <v>70.189125061035156</v>
      </c>
      <c r="AH4888">
        <v>500.14950561523438</v>
      </c>
      <c r="AI4888">
        <v>2000.07958984375</v>
      </c>
      <c r="AJ4888">
        <v>4.7660865783691406</v>
      </c>
      <c r="AK4888">
        <v>92.293197631835938</v>
      </c>
      <c r="AL4888">
        <v>0.11454812437295914</v>
      </c>
      <c r="AM4888">
        <v>0.13585086166858673</v>
      </c>
      <c r="AN4888">
        <v>1</v>
      </c>
      <c r="AO4888">
        <v>-0.21956524252891541</v>
      </c>
      <c r="AP4888">
        <v>2.737391471862793</v>
      </c>
      <c r="AQ4888">
        <v>1</v>
      </c>
      <c r="AR4888">
        <v>0</v>
      </c>
      <c r="AS4888">
        <v>0.15999999642372131</v>
      </c>
      <c r="AT4888">
        <v>111135</v>
      </c>
      <c r="AU4888">
        <v>0.8335825093587238</v>
      </c>
      <c r="AV4888">
        <v>1.8227558988826082E-3</v>
      </c>
      <c r="AW4888">
        <v>305.00113906860349</v>
      </c>
      <c r="AX4888">
        <v>301.95613708496091</v>
      </c>
      <c r="AY4888">
        <v>320.01272722215799</v>
      </c>
      <c r="AZ4888">
        <v>2.2121112438713784</v>
      </c>
      <c r="BA4888">
        <v>4.7349974713018037</v>
      </c>
      <c r="BB4888">
        <v>51.303861961637104</v>
      </c>
      <c r="BC4888">
        <v>21.059648857389057</v>
      </c>
      <c r="BD4888">
        <v>30.328638076782227</v>
      </c>
      <c r="BE4888">
        <v>4.341537597685563</v>
      </c>
      <c r="BF4888">
        <v>8.3022978839208644E-2</v>
      </c>
      <c r="BG4888">
        <v>2.7913351372497273</v>
      </c>
      <c r="BH4888">
        <v>1.5502024604358358</v>
      </c>
      <c r="BI4888">
        <v>5.2108337025742059E-2</v>
      </c>
      <c r="BJ4888">
        <v>6.731412176468532</v>
      </c>
      <c r="BK4888">
        <v>0.92756518161451873</v>
      </c>
      <c r="BL4888">
        <v>58.457278055204512</v>
      </c>
      <c r="BM4888">
        <v>78.555267143773634</v>
      </c>
      <c r="BN4888">
        <v>1.1806351228268296E-3</v>
      </c>
    </row>
    <row r="4889" spans="1:66">
      <c r="A4889" t="s">
        <v>5490</v>
      </c>
      <c r="B4889" t="s">
        <v>3827</v>
      </c>
      <c r="C4889" s="4">
        <v>20190811</v>
      </c>
      <c r="D4889" t="s">
        <v>5022</v>
      </c>
      <c r="E4889" t="s">
        <v>5023</v>
      </c>
      <c r="F4889" t="s">
        <v>5472</v>
      </c>
      <c r="G4889">
        <v>2000</v>
      </c>
      <c r="H4889">
        <v>400</v>
      </c>
      <c r="K4889">
        <v>134</v>
      </c>
      <c r="L4889" t="s">
        <v>5498</v>
      </c>
      <c r="M4889">
        <v>33745.999999731779</v>
      </c>
      <c r="N4889">
        <v>0</v>
      </c>
      <c r="O4889">
        <v>6.9212610359055127</v>
      </c>
      <c r="P4889">
        <v>0.10273846237353208</v>
      </c>
      <c r="Q4889">
        <v>268.88024525118141</v>
      </c>
      <c r="R4889">
        <v>2.1028268374252064</v>
      </c>
      <c r="S4889">
        <v>1.8776544630506375</v>
      </c>
      <c r="T4889">
        <v>31.715627670288086</v>
      </c>
      <c r="U4889">
        <v>6</v>
      </c>
      <c r="V4889">
        <v>1.4200000166893005</v>
      </c>
      <c r="W4889">
        <v>1</v>
      </c>
      <c r="X4889">
        <v>2.8400000333786011</v>
      </c>
      <c r="Y4889">
        <v>28.795783996582031</v>
      </c>
      <c r="Z4889">
        <v>31.715627670288086</v>
      </c>
      <c r="AA4889">
        <v>28.525318145751953</v>
      </c>
      <c r="AB4889">
        <v>400.43936157226563</v>
      </c>
      <c r="AC4889">
        <v>391.14968872070313</v>
      </c>
      <c r="AD4889">
        <v>28.120920181274414</v>
      </c>
      <c r="AE4889">
        <v>30.566427230834961</v>
      </c>
      <c r="AF4889">
        <v>65.301460266113281</v>
      </c>
      <c r="AG4889">
        <v>70.980331420898438</v>
      </c>
      <c r="AH4889">
        <v>500.1541748046875</v>
      </c>
      <c r="AI4889">
        <v>2000.769287109375</v>
      </c>
      <c r="AJ4889">
        <v>3.7073037624359131</v>
      </c>
      <c r="AK4889">
        <v>92.294303894042969</v>
      </c>
      <c r="AL4889">
        <v>-3.8425211906433105</v>
      </c>
      <c r="AM4889">
        <v>0.29867243766784668</v>
      </c>
      <c r="AN4889">
        <v>1</v>
      </c>
      <c r="AO4889">
        <v>-0.21956524252891541</v>
      </c>
      <c r="AP4889">
        <v>2.737391471862793</v>
      </c>
      <c r="AQ4889">
        <v>1</v>
      </c>
      <c r="AR4889">
        <v>0</v>
      </c>
      <c r="AS4889">
        <v>0.15999999642372131</v>
      </c>
      <c r="AT4889">
        <v>111115</v>
      </c>
      <c r="AU4889">
        <v>0.83359029134114571</v>
      </c>
      <c r="AV4889">
        <v>2.1028268374252064E-3</v>
      </c>
      <c r="AW4889">
        <v>304.86562767028806</v>
      </c>
      <c r="AX4889">
        <v>301.94578399658201</v>
      </c>
      <c r="AY4889">
        <v>320.12307878219144</v>
      </c>
      <c r="AZ4889">
        <v>2.0957717482147706</v>
      </c>
      <c r="BA4889">
        <v>4.6987615868484696</v>
      </c>
      <c r="BB4889">
        <v>50.91063466108168</v>
      </c>
      <c r="BC4889">
        <v>20.344207430246719</v>
      </c>
      <c r="BD4889">
        <v>30.255705833435059</v>
      </c>
      <c r="BE4889">
        <v>4.3234272018551767</v>
      </c>
      <c r="BF4889">
        <v>9.9151602152647983E-2</v>
      </c>
      <c r="BG4889">
        <v>2.821107123797832</v>
      </c>
      <c r="BH4889">
        <v>1.5023200780573447</v>
      </c>
      <c r="BI4889">
        <v>6.228232622269033E-2</v>
      </c>
      <c r="BJ4889">
        <v>24.816115066317341</v>
      </c>
      <c r="BK4889">
        <v>0.68741009645331175</v>
      </c>
      <c r="BL4889">
        <v>59.796678175782958</v>
      </c>
      <c r="BM4889">
        <v>387.85965270357087</v>
      </c>
      <c r="BN4889">
        <v>1.0670571580461218E-2</v>
      </c>
    </row>
    <row r="4890" spans="1:66">
      <c r="A4890" t="s">
        <v>5490</v>
      </c>
      <c r="B4890" t="s">
        <v>3827</v>
      </c>
      <c r="C4890" s="4">
        <v>20190811</v>
      </c>
      <c r="D4890" t="s">
        <v>5022</v>
      </c>
      <c r="E4890" t="s">
        <v>5023</v>
      </c>
      <c r="F4890" t="s">
        <v>5472</v>
      </c>
      <c r="G4890">
        <v>2000</v>
      </c>
      <c r="H4890">
        <v>400</v>
      </c>
      <c r="K4890">
        <v>135</v>
      </c>
      <c r="L4890" t="s">
        <v>5499</v>
      </c>
      <c r="M4890">
        <v>33827.999999731779</v>
      </c>
      <c r="N4890">
        <v>0</v>
      </c>
      <c r="O4890">
        <v>7.2479639436426702</v>
      </c>
      <c r="P4890">
        <v>0.11025999411052124</v>
      </c>
      <c r="Q4890">
        <v>270.57879023692556</v>
      </c>
      <c r="R4890">
        <v>2.2276940722935876</v>
      </c>
      <c r="S4890">
        <v>1.8582102042633548</v>
      </c>
      <c r="T4890">
        <v>31.683128356933594</v>
      </c>
      <c r="U4890">
        <v>6</v>
      </c>
      <c r="V4890">
        <v>1.4200000166893005</v>
      </c>
      <c r="W4890">
        <v>1</v>
      </c>
      <c r="X4890">
        <v>2.8400000333786011</v>
      </c>
      <c r="Y4890">
        <v>28.794198989868164</v>
      </c>
      <c r="Z4890">
        <v>31.683128356933594</v>
      </c>
      <c r="AA4890">
        <v>28.524879455566406</v>
      </c>
      <c r="AB4890">
        <v>400.026123046875</v>
      </c>
      <c r="AC4890">
        <v>390.288330078125</v>
      </c>
      <c r="AD4890">
        <v>28.092361450195313</v>
      </c>
      <c r="AE4890">
        <v>30.682748794555664</v>
      </c>
      <c r="AF4890">
        <v>65.242378234863281</v>
      </c>
      <c r="AG4890">
        <v>71.258354187011719</v>
      </c>
      <c r="AH4890">
        <v>500.158935546875</v>
      </c>
      <c r="AI4890">
        <v>2000.36376953125</v>
      </c>
      <c r="AJ4890">
        <v>3.6074395179748535</v>
      </c>
      <c r="AK4890">
        <v>92.296066284179688</v>
      </c>
      <c r="AL4890">
        <v>-3.7784526348114014</v>
      </c>
      <c r="AM4890">
        <v>0.29934972524642944</v>
      </c>
      <c r="AN4890">
        <v>1</v>
      </c>
      <c r="AO4890">
        <v>-0.21956524252891541</v>
      </c>
      <c r="AP4890">
        <v>2.737391471862793</v>
      </c>
      <c r="AQ4890">
        <v>1</v>
      </c>
      <c r="AR4890">
        <v>0</v>
      </c>
      <c r="AS4890">
        <v>0.15999999642372131</v>
      </c>
      <c r="AT4890">
        <v>111115</v>
      </c>
      <c r="AU4890">
        <v>0.83359822591145827</v>
      </c>
      <c r="AV4890">
        <v>2.2276940722935875E-3</v>
      </c>
      <c r="AW4890">
        <v>304.83312835693357</v>
      </c>
      <c r="AX4890">
        <v>301.94419898986814</v>
      </c>
      <c r="AY4890">
        <v>320.05819597114169</v>
      </c>
      <c r="AZ4890">
        <v>2.0392406369053884</v>
      </c>
      <c r="BA4890">
        <v>4.6901072207864987</v>
      </c>
      <c r="BB4890">
        <v>50.815895082089995</v>
      </c>
      <c r="BC4890">
        <v>20.133146287534331</v>
      </c>
      <c r="BD4890">
        <v>30.238663673400879</v>
      </c>
      <c r="BE4890">
        <v>4.3192048260726255</v>
      </c>
      <c r="BF4890">
        <v>0.10613925011237312</v>
      </c>
      <c r="BG4890">
        <v>2.8318970165231439</v>
      </c>
      <c r="BH4890">
        <v>1.4873078095494816</v>
      </c>
      <c r="BI4890">
        <v>6.6695343056900183E-2</v>
      </c>
      <c r="BJ4890">
        <v>24.973357958800431</v>
      </c>
      <c r="BK4890">
        <v>0.69327922303688438</v>
      </c>
      <c r="BL4890">
        <v>60.240766380468202</v>
      </c>
      <c r="BM4890">
        <v>386.84299514540771</v>
      </c>
      <c r="BN4890">
        <v>1.1286824581091768E-2</v>
      </c>
    </row>
    <row r="4891" spans="1:66">
      <c r="A4891" t="s">
        <v>5490</v>
      </c>
      <c r="B4891" t="s">
        <v>3827</v>
      </c>
      <c r="C4891" s="4">
        <v>20190811</v>
      </c>
      <c r="D4891" t="s">
        <v>5022</v>
      </c>
      <c r="E4891" t="s">
        <v>5023</v>
      </c>
      <c r="F4891" t="s">
        <v>5472</v>
      </c>
      <c r="G4891">
        <v>2000</v>
      </c>
      <c r="H4891">
        <v>400</v>
      </c>
      <c r="K4891">
        <v>136</v>
      </c>
      <c r="L4891" t="s">
        <v>5500</v>
      </c>
      <c r="M4891">
        <v>33909.999999731779</v>
      </c>
      <c r="N4891">
        <v>0</v>
      </c>
      <c r="O4891">
        <v>7.4001177636276703</v>
      </c>
      <c r="P4891">
        <v>0.11102491216009482</v>
      </c>
      <c r="Q4891">
        <v>268.94939704373689</v>
      </c>
      <c r="R4891">
        <v>2.2431806183107956</v>
      </c>
      <c r="S4891">
        <v>1.8588427986596341</v>
      </c>
      <c r="T4891">
        <v>31.675273895263672</v>
      </c>
      <c r="U4891">
        <v>6</v>
      </c>
      <c r="V4891">
        <v>1.4200000166893005</v>
      </c>
      <c r="W4891">
        <v>1</v>
      </c>
      <c r="X4891">
        <v>2.8400000333786011</v>
      </c>
      <c r="Y4891">
        <v>28.78863525390625</v>
      </c>
      <c r="Z4891">
        <v>31.675273895263672</v>
      </c>
      <c r="AA4891">
        <v>28.525382995605469</v>
      </c>
      <c r="AB4891">
        <v>400.1015625</v>
      </c>
      <c r="AC4891">
        <v>390.17391967773438</v>
      </c>
      <c r="AD4891">
        <v>28.043512344360352</v>
      </c>
      <c r="AE4891">
        <v>30.652090072631836</v>
      </c>
      <c r="AF4891">
        <v>65.15240478515625</v>
      </c>
      <c r="AG4891">
        <v>71.212814331054688</v>
      </c>
      <c r="AH4891">
        <v>500.1397705078125</v>
      </c>
      <c r="AI4891">
        <v>2000.4111328125</v>
      </c>
      <c r="AJ4891">
        <v>3.0545225143432617</v>
      </c>
      <c r="AK4891">
        <v>92.299575805664063</v>
      </c>
      <c r="AL4891">
        <v>-3.763373851776123</v>
      </c>
      <c r="AM4891">
        <v>0.30225241184234619</v>
      </c>
      <c r="AN4891">
        <v>1</v>
      </c>
      <c r="AO4891">
        <v>-0.21956524252891541</v>
      </c>
      <c r="AP4891">
        <v>2.737391471862793</v>
      </c>
      <c r="AQ4891">
        <v>1</v>
      </c>
      <c r="AR4891">
        <v>0</v>
      </c>
      <c r="AS4891">
        <v>0.15999999642372131</v>
      </c>
      <c r="AT4891">
        <v>111115</v>
      </c>
      <c r="AU4891">
        <v>0.83356628417968726</v>
      </c>
      <c r="AV4891">
        <v>2.2431806183107958E-3</v>
      </c>
      <c r="AW4891">
        <v>304.82527389526365</v>
      </c>
      <c r="AX4891">
        <v>301.93863525390623</v>
      </c>
      <c r="AY4891">
        <v>320.0657740959723</v>
      </c>
      <c r="AZ4891">
        <v>2.0322242266198645</v>
      </c>
      <c r="BA4891">
        <v>4.6880177099205591</v>
      </c>
      <c r="BB4891">
        <v>50.791324542933317</v>
      </c>
      <c r="BC4891">
        <v>20.139234470301481</v>
      </c>
      <c r="BD4891">
        <v>30.231954574584961</v>
      </c>
      <c r="BE4891">
        <v>4.3175435617501421</v>
      </c>
      <c r="BF4891">
        <v>0.10684787829977731</v>
      </c>
      <c r="BG4891">
        <v>2.829174911260925</v>
      </c>
      <c r="BH4891">
        <v>1.4883686504892171</v>
      </c>
      <c r="BI4891">
        <v>6.7143049206102992E-2</v>
      </c>
      <c r="BJ4891">
        <v>24.823915260326039</v>
      </c>
      <c r="BK4891">
        <v>0.68930644381837891</v>
      </c>
      <c r="BL4891">
        <v>60.220962828382362</v>
      </c>
      <c r="BM4891">
        <v>386.65625810608555</v>
      </c>
      <c r="BN4891">
        <v>1.1525539996479369E-2</v>
      </c>
    </row>
    <row r="4892" spans="1:66">
      <c r="A4892" t="s">
        <v>5490</v>
      </c>
      <c r="B4892" t="s">
        <v>3827</v>
      </c>
      <c r="C4892" s="4">
        <v>20190811</v>
      </c>
      <c r="D4892" t="s">
        <v>5022</v>
      </c>
      <c r="E4892" t="s">
        <v>5023</v>
      </c>
      <c r="F4892" t="s">
        <v>5472</v>
      </c>
      <c r="G4892">
        <v>2000</v>
      </c>
      <c r="H4892">
        <v>475</v>
      </c>
      <c r="K4892">
        <v>137</v>
      </c>
      <c r="L4892" t="s">
        <v>5501</v>
      </c>
      <c r="M4892">
        <v>34007.999999731779</v>
      </c>
      <c r="N4892">
        <v>0</v>
      </c>
      <c r="O4892">
        <v>8.7310986425425394</v>
      </c>
      <c r="P4892">
        <v>0.10373295744244422</v>
      </c>
      <c r="Q4892">
        <v>311.38446673799729</v>
      </c>
      <c r="R4892">
        <v>2.1233772688063852</v>
      </c>
      <c r="S4892">
        <v>1.8787554543076159</v>
      </c>
      <c r="T4892">
        <v>31.68280029296875</v>
      </c>
      <c r="U4892">
        <v>6</v>
      </c>
      <c r="V4892">
        <v>1.4200000166893005</v>
      </c>
      <c r="W4892">
        <v>1</v>
      </c>
      <c r="X4892">
        <v>2.8400000333786011</v>
      </c>
      <c r="Y4892">
        <v>28.789295196533203</v>
      </c>
      <c r="Z4892">
        <v>31.68280029296875</v>
      </c>
      <c r="AA4892">
        <v>28.525407791137695</v>
      </c>
      <c r="AB4892">
        <v>475.0050048828125</v>
      </c>
      <c r="AC4892">
        <v>463.35031127929688</v>
      </c>
      <c r="AD4892">
        <v>27.988531112670898</v>
      </c>
      <c r="AE4892">
        <v>30.458282470703125</v>
      </c>
      <c r="AF4892">
        <v>65.021675109863281</v>
      </c>
      <c r="AG4892">
        <v>70.759292602539063</v>
      </c>
      <c r="AH4892">
        <v>500.14010620117188</v>
      </c>
      <c r="AI4892">
        <v>2001.0704345703125</v>
      </c>
      <c r="AJ4892">
        <v>3.1754887104034424</v>
      </c>
      <c r="AK4892">
        <v>92.298851013183594</v>
      </c>
      <c r="AL4892">
        <v>-5.054445743560791</v>
      </c>
      <c r="AM4892">
        <v>0.33726170659065247</v>
      </c>
      <c r="AN4892">
        <v>1</v>
      </c>
      <c r="AO4892">
        <v>-0.21956524252891541</v>
      </c>
      <c r="AP4892">
        <v>2.737391471862793</v>
      </c>
      <c r="AQ4892">
        <v>1</v>
      </c>
      <c r="AR4892">
        <v>0</v>
      </c>
      <c r="AS4892">
        <v>0.15999999642372131</v>
      </c>
      <c r="AT4892">
        <v>111115</v>
      </c>
      <c r="AU4892">
        <v>0.83356684366861966</v>
      </c>
      <c r="AV4892">
        <v>2.1233772688063852E-3</v>
      </c>
      <c r="AW4892">
        <v>304.83280029296873</v>
      </c>
      <c r="AX4892">
        <v>301.93929519653318</v>
      </c>
      <c r="AY4892">
        <v>320.17126237486445</v>
      </c>
      <c r="AZ4892">
        <v>2.0900369251633286</v>
      </c>
      <c r="BA4892">
        <v>4.6900199301885053</v>
      </c>
      <c r="BB4892">
        <v>50.813416187798495</v>
      </c>
      <c r="BC4892">
        <v>20.35513371709537</v>
      </c>
      <c r="BD4892">
        <v>30.236047744750977</v>
      </c>
      <c r="BE4892">
        <v>4.3185570202425705</v>
      </c>
      <c r="BF4892">
        <v>0.10007755578294973</v>
      </c>
      <c r="BG4892">
        <v>2.8112644758808893</v>
      </c>
      <c r="BH4892">
        <v>1.5072925443616811</v>
      </c>
      <c r="BI4892">
        <v>6.2866927630201824E-2</v>
      </c>
      <c r="BJ4892">
        <v>28.740428503270035</v>
      </c>
      <c r="BK4892">
        <v>0.67202818074789616</v>
      </c>
      <c r="BL4892">
        <v>59.716053508098931</v>
      </c>
      <c r="BM4892">
        <v>459.19996514236038</v>
      </c>
      <c r="BN4892">
        <v>1.1354242014389544E-2</v>
      </c>
    </row>
    <row r="4893" spans="1:66">
      <c r="A4893" t="s">
        <v>5490</v>
      </c>
      <c r="B4893" t="s">
        <v>3827</v>
      </c>
      <c r="C4893" s="4">
        <v>20190811</v>
      </c>
      <c r="D4893" t="s">
        <v>5022</v>
      </c>
      <c r="E4893" t="s">
        <v>5023</v>
      </c>
      <c r="F4893" t="s">
        <v>5472</v>
      </c>
      <c r="G4893">
        <v>2000</v>
      </c>
      <c r="H4893">
        <v>575</v>
      </c>
      <c r="K4893">
        <v>138</v>
      </c>
      <c r="L4893" t="s">
        <v>5502</v>
      </c>
      <c r="M4893">
        <v>34107.999999731779</v>
      </c>
      <c r="N4893">
        <v>0</v>
      </c>
      <c r="O4893">
        <v>10.180737675286316</v>
      </c>
      <c r="P4893">
        <v>9.1920168729147683E-2</v>
      </c>
      <c r="Q4893">
        <v>363.13038103939618</v>
      </c>
      <c r="R4893">
        <v>1.9265134898440546</v>
      </c>
      <c r="S4893">
        <v>1.9159901811507147</v>
      </c>
      <c r="T4893">
        <v>31.735118865966797</v>
      </c>
      <c r="U4893">
        <v>6</v>
      </c>
      <c r="V4893">
        <v>1.4200000166893005</v>
      </c>
      <c r="W4893">
        <v>1</v>
      </c>
      <c r="X4893">
        <v>2.8400000333786011</v>
      </c>
      <c r="Y4893">
        <v>28.787115097045898</v>
      </c>
      <c r="Z4893">
        <v>31.735118865966797</v>
      </c>
      <c r="AA4893">
        <v>28.525201797485352</v>
      </c>
      <c r="AB4893">
        <v>574.6888427734375</v>
      </c>
      <c r="AC4893">
        <v>561.1788330078125</v>
      </c>
      <c r="AD4893">
        <v>27.964899063110352</v>
      </c>
      <c r="AE4893">
        <v>30.206184387207031</v>
      </c>
      <c r="AF4893">
        <v>64.974334716796875</v>
      </c>
      <c r="AG4893">
        <v>70.181793212890625</v>
      </c>
      <c r="AH4893">
        <v>500.15609741210938</v>
      </c>
      <c r="AI4893">
        <v>2000.6776123046875</v>
      </c>
      <c r="AJ4893">
        <v>2.8539974689483643</v>
      </c>
      <c r="AK4893">
        <v>92.297935485839844</v>
      </c>
      <c r="AL4893">
        <v>-6.8941950798034668</v>
      </c>
      <c r="AM4893">
        <v>0.37735959887504578</v>
      </c>
      <c r="AN4893">
        <v>1</v>
      </c>
      <c r="AO4893">
        <v>-0.21956524252891541</v>
      </c>
      <c r="AP4893">
        <v>2.737391471862793</v>
      </c>
      <c r="AQ4893">
        <v>1</v>
      </c>
      <c r="AR4893">
        <v>0</v>
      </c>
      <c r="AS4893">
        <v>0.15999999642372131</v>
      </c>
      <c r="AT4893">
        <v>111115</v>
      </c>
      <c r="AU4893">
        <v>0.83359349568684893</v>
      </c>
      <c r="AV4893">
        <v>1.9265134898440546E-3</v>
      </c>
      <c r="AW4893">
        <v>304.88511886596677</v>
      </c>
      <c r="AX4893">
        <v>301.93711509704588</v>
      </c>
      <c r="AY4893">
        <v>320.1084108137693</v>
      </c>
      <c r="AZ4893">
        <v>2.1766045442348023</v>
      </c>
      <c r="BA4893">
        <v>4.703958638994532</v>
      </c>
      <c r="BB4893">
        <v>50.964938860590259</v>
      </c>
      <c r="BC4893">
        <v>20.758754473383227</v>
      </c>
      <c r="BD4893">
        <v>30.261116981506348</v>
      </c>
      <c r="BE4893">
        <v>4.3247686232557223</v>
      </c>
      <c r="BF4893">
        <v>8.9038331285850009E-2</v>
      </c>
      <c r="BG4893">
        <v>2.7879684578438173</v>
      </c>
      <c r="BH4893">
        <v>1.536800165411905</v>
      </c>
      <c r="BI4893">
        <v>5.5900890161345085E-2</v>
      </c>
      <c r="BJ4893">
        <v>33.516184482122625</v>
      </c>
      <c r="BK4893">
        <v>0.64708495702356761</v>
      </c>
      <c r="BL4893">
        <v>58.876531833829446</v>
      </c>
      <c r="BM4893">
        <v>556.33939790214242</v>
      </c>
      <c r="BN4893">
        <v>1.0774116089766745E-2</v>
      </c>
    </row>
    <row r="4894" spans="1:66">
      <c r="A4894" t="s">
        <v>5490</v>
      </c>
      <c r="B4894" t="s">
        <v>3827</v>
      </c>
      <c r="C4894" s="4">
        <v>20190811</v>
      </c>
      <c r="D4894" t="s">
        <v>5022</v>
      </c>
      <c r="E4894" t="s">
        <v>5023</v>
      </c>
      <c r="F4894" t="s">
        <v>5472</v>
      </c>
      <c r="G4894">
        <v>2000</v>
      </c>
      <c r="H4894">
        <v>675</v>
      </c>
      <c r="K4894">
        <v>139</v>
      </c>
      <c r="L4894" t="s">
        <v>5503</v>
      </c>
      <c r="M4894">
        <v>34234.999999731779</v>
      </c>
      <c r="N4894">
        <v>0</v>
      </c>
      <c r="O4894">
        <v>11.079022868458202</v>
      </c>
      <c r="P4894">
        <v>7.6095638589914014E-2</v>
      </c>
      <c r="Q4894">
        <v>403.15198341579577</v>
      </c>
      <c r="R4894">
        <v>1.6453322184077626</v>
      </c>
      <c r="S4894">
        <v>1.9660593203545162</v>
      </c>
      <c r="T4894">
        <v>31.807912826538086</v>
      </c>
      <c r="U4894">
        <v>6</v>
      </c>
      <c r="V4894">
        <v>1.4200000166893005</v>
      </c>
      <c r="W4894">
        <v>1</v>
      </c>
      <c r="X4894">
        <v>2.8400000333786011</v>
      </c>
      <c r="Y4894">
        <v>28.780406951904297</v>
      </c>
      <c r="Z4894">
        <v>31.807912826538086</v>
      </c>
      <c r="AA4894">
        <v>28.526172637939453</v>
      </c>
      <c r="AB4894">
        <v>674.85662841796875</v>
      </c>
      <c r="AC4894">
        <v>660.2623291015625</v>
      </c>
      <c r="AD4894">
        <v>27.960025787353516</v>
      </c>
      <c r="AE4894">
        <v>29.874895095825195</v>
      </c>
      <c r="AF4894">
        <v>64.987380981445313</v>
      </c>
      <c r="AG4894">
        <v>69.438102722167969</v>
      </c>
      <c r="AH4894">
        <v>500.14215087890625</v>
      </c>
      <c r="AI4894">
        <v>2000.9111328125</v>
      </c>
      <c r="AJ4894">
        <v>2.7182509899139404</v>
      </c>
      <c r="AK4894">
        <v>92.296661376953125</v>
      </c>
      <c r="AL4894">
        <v>-8.9120359420776367</v>
      </c>
      <c r="AM4894">
        <v>0.41350337862968445</v>
      </c>
      <c r="AN4894">
        <v>1</v>
      </c>
      <c r="AO4894">
        <v>-0.21956524252891541</v>
      </c>
      <c r="AP4894">
        <v>2.737391471862793</v>
      </c>
      <c r="AQ4894">
        <v>1</v>
      </c>
      <c r="AR4894">
        <v>0</v>
      </c>
      <c r="AS4894">
        <v>0.15999999642372131</v>
      </c>
      <c r="AT4894">
        <v>111115</v>
      </c>
      <c r="AU4894">
        <v>0.83357025146484365</v>
      </c>
      <c r="AV4894">
        <v>1.6453322184077626E-3</v>
      </c>
      <c r="AW4894">
        <v>304.95791282653806</v>
      </c>
      <c r="AX4894">
        <v>301.93040695190427</v>
      </c>
      <c r="AY4894">
        <v>320.14577409418416</v>
      </c>
      <c r="AZ4894">
        <v>2.3014069282926828</v>
      </c>
      <c r="BA4894">
        <v>4.7234123966858919</v>
      </c>
      <c r="BB4894">
        <v>51.176416635427159</v>
      </c>
      <c r="BC4894">
        <v>21.301521539601964</v>
      </c>
      <c r="BD4894">
        <v>30.294159889221191</v>
      </c>
      <c r="BE4894">
        <v>4.3329678183461784</v>
      </c>
      <c r="BF4894">
        <v>7.410991971653498E-2</v>
      </c>
      <c r="BG4894">
        <v>2.7573530763313756</v>
      </c>
      <c r="BH4894">
        <v>1.5756147420148028</v>
      </c>
      <c r="BI4894">
        <v>4.6493102996400838E-2</v>
      </c>
      <c r="BJ4894">
        <v>37.209582096774731</v>
      </c>
      <c r="BK4894">
        <v>0.6105936468681713</v>
      </c>
      <c r="BL4894">
        <v>57.75026759076097</v>
      </c>
      <c r="BM4894">
        <v>654.99589223655119</v>
      </c>
      <c r="BN4894">
        <v>9.7682526391562781E-3</v>
      </c>
    </row>
    <row r="4895" spans="1:66">
      <c r="A4895" t="s">
        <v>5490</v>
      </c>
      <c r="B4895" t="s">
        <v>3827</v>
      </c>
      <c r="C4895" s="4">
        <v>20190811</v>
      </c>
      <c r="D4895" t="s">
        <v>5022</v>
      </c>
      <c r="E4895" t="s">
        <v>5023</v>
      </c>
      <c r="F4895" t="s">
        <v>5472</v>
      </c>
      <c r="G4895">
        <v>2000</v>
      </c>
      <c r="H4895">
        <v>800</v>
      </c>
      <c r="K4895">
        <v>140</v>
      </c>
      <c r="L4895" t="s">
        <v>5504</v>
      </c>
      <c r="M4895">
        <v>34335.999999731779</v>
      </c>
      <c r="N4895">
        <v>0</v>
      </c>
      <c r="O4895">
        <v>12.227431348624666</v>
      </c>
      <c r="P4895">
        <v>6.5996708894232148E-2</v>
      </c>
      <c r="Q4895">
        <v>459.50080483382163</v>
      </c>
      <c r="R4895">
        <v>1.4534520361879886</v>
      </c>
      <c r="S4895">
        <v>1.9956879713175826</v>
      </c>
      <c r="T4895">
        <v>31.845197677612305</v>
      </c>
      <c r="U4895">
        <v>6</v>
      </c>
      <c r="V4895">
        <v>1.4200000166893005</v>
      </c>
      <c r="W4895">
        <v>1</v>
      </c>
      <c r="X4895">
        <v>2.8400000333786011</v>
      </c>
      <c r="Y4895">
        <v>28.778488159179688</v>
      </c>
      <c r="Z4895">
        <v>31.845197677612305</v>
      </c>
      <c r="AA4895">
        <v>28.523872375488281</v>
      </c>
      <c r="AB4895">
        <v>800.22027587890625</v>
      </c>
      <c r="AC4895">
        <v>784.1844482421875</v>
      </c>
      <c r="AD4895">
        <v>27.970598220825195</v>
      </c>
      <c r="AE4895">
        <v>29.662496566772461</v>
      </c>
      <c r="AF4895">
        <v>65.018386840820313</v>
      </c>
      <c r="AG4895">
        <v>68.951248168945313</v>
      </c>
      <c r="AH4895">
        <v>500.1502685546875</v>
      </c>
      <c r="AI4895">
        <v>2000.87744140625</v>
      </c>
      <c r="AJ4895">
        <v>2.4512870311737061</v>
      </c>
      <c r="AK4895">
        <v>92.295524597167969</v>
      </c>
      <c r="AL4895">
        <v>-11.472616195678711</v>
      </c>
      <c r="AM4895">
        <v>0.45481577515602112</v>
      </c>
      <c r="AN4895">
        <v>1</v>
      </c>
      <c r="AO4895">
        <v>-0.21956524252891541</v>
      </c>
      <c r="AP4895">
        <v>2.737391471862793</v>
      </c>
      <c r="AQ4895">
        <v>1</v>
      </c>
      <c r="AR4895">
        <v>0</v>
      </c>
      <c r="AS4895">
        <v>0.15999999642372131</v>
      </c>
      <c r="AT4895">
        <v>111115</v>
      </c>
      <c r="AU4895">
        <v>0.83358378092447905</v>
      </c>
      <c r="AV4895">
        <v>1.4534520361879886E-3</v>
      </c>
      <c r="AW4895">
        <v>304.99519767761228</v>
      </c>
      <c r="AX4895">
        <v>301.92848815917966</v>
      </c>
      <c r="AY4895">
        <v>320.14038346930465</v>
      </c>
      <c r="AZ4895">
        <v>2.3882523376852074</v>
      </c>
      <c r="BA4895">
        <v>4.7334036528095407</v>
      </c>
      <c r="BB4895">
        <v>51.285299839498194</v>
      </c>
      <c r="BC4895">
        <v>21.622803272725733</v>
      </c>
      <c r="BD4895">
        <v>30.311842918395996</v>
      </c>
      <c r="BE4895">
        <v>4.3373612079888639</v>
      </c>
      <c r="BF4895">
        <v>6.44978890499045E-2</v>
      </c>
      <c r="BG4895">
        <v>2.7377156814919581</v>
      </c>
      <c r="BH4895">
        <v>1.5996455264969058</v>
      </c>
      <c r="BI4895">
        <v>4.0443213099710079E-2</v>
      </c>
      <c r="BJ4895">
        <v>42.409867834958469</v>
      </c>
      <c r="BK4895">
        <v>0.58596010908381269</v>
      </c>
      <c r="BL4895">
        <v>57.057677727719316</v>
      </c>
      <c r="BM4895">
        <v>778.37211298632985</v>
      </c>
      <c r="BN4895">
        <v>8.9631787378781826E-3</v>
      </c>
    </row>
    <row r="4896" spans="1:66">
      <c r="A4896" t="s">
        <v>5490</v>
      </c>
      <c r="B4896" t="s">
        <v>3827</v>
      </c>
      <c r="C4896" s="4">
        <v>20190811</v>
      </c>
      <c r="D4896" t="s">
        <v>5022</v>
      </c>
      <c r="E4896" t="s">
        <v>5023</v>
      </c>
      <c r="F4896" t="s">
        <v>5472</v>
      </c>
      <c r="G4896">
        <v>2000</v>
      </c>
      <c r="H4896">
        <v>1000</v>
      </c>
      <c r="K4896">
        <v>141</v>
      </c>
      <c r="L4896" t="s">
        <v>5505</v>
      </c>
      <c r="M4896">
        <v>34469.999999731779</v>
      </c>
      <c r="N4896">
        <v>0</v>
      </c>
      <c r="O4896">
        <v>13.592897309680753</v>
      </c>
      <c r="P4896">
        <v>5.6775861974768214E-2</v>
      </c>
      <c r="Q4896">
        <v>564.60260804733582</v>
      </c>
      <c r="R4896">
        <v>1.2663655208353097</v>
      </c>
      <c r="S4896">
        <v>2.0150115753256443</v>
      </c>
      <c r="T4896">
        <v>31.843679428100586</v>
      </c>
      <c r="U4896">
        <v>6</v>
      </c>
      <c r="V4896">
        <v>1.4200000166893005</v>
      </c>
      <c r="W4896">
        <v>1</v>
      </c>
      <c r="X4896">
        <v>2.8400000333786011</v>
      </c>
      <c r="Y4896">
        <v>28.769325256347656</v>
      </c>
      <c r="Z4896">
        <v>31.843679428100586</v>
      </c>
      <c r="AA4896">
        <v>28.524309158325195</v>
      </c>
      <c r="AB4896">
        <v>1000.0952758789063</v>
      </c>
      <c r="AC4896">
        <v>982.29595947265625</v>
      </c>
      <c r="AD4896">
        <v>27.974311828613281</v>
      </c>
      <c r="AE4896">
        <v>29.448793411254883</v>
      </c>
      <c r="AF4896">
        <v>65.061393737792969</v>
      </c>
      <c r="AG4896">
        <v>68.490676879882813</v>
      </c>
      <c r="AH4896">
        <v>500.13751220703125</v>
      </c>
      <c r="AI4896">
        <v>2000.39794921875</v>
      </c>
      <c r="AJ4896">
        <v>2.3287618160247803</v>
      </c>
      <c r="AK4896">
        <v>92.2952880859375</v>
      </c>
      <c r="AL4896">
        <v>-15.666979789733887</v>
      </c>
      <c r="AM4896">
        <v>0.5109020471572876</v>
      </c>
      <c r="AN4896">
        <v>1</v>
      </c>
      <c r="AO4896">
        <v>-0.21956524252891541</v>
      </c>
      <c r="AP4896">
        <v>2.737391471862793</v>
      </c>
      <c r="AQ4896">
        <v>1</v>
      </c>
      <c r="AR4896">
        <v>0</v>
      </c>
      <c r="AS4896">
        <v>0.15999999642372131</v>
      </c>
      <c r="AT4896">
        <v>111115</v>
      </c>
      <c r="AU4896">
        <v>0.83356252034505196</v>
      </c>
      <c r="AV4896">
        <v>1.2663655208353098E-3</v>
      </c>
      <c r="AW4896">
        <v>304.99367942810056</v>
      </c>
      <c r="AX4896">
        <v>301.91932525634763</v>
      </c>
      <c r="AY4896">
        <v>320.06366472101945</v>
      </c>
      <c r="AZ4896">
        <v>2.4763669013180261</v>
      </c>
      <c r="BA4896">
        <v>4.732996447000672</v>
      </c>
      <c r="BB4896">
        <v>51.281019271468217</v>
      </c>
      <c r="BC4896">
        <v>21.832225860213335</v>
      </c>
      <c r="BD4896">
        <v>30.306502342224121</v>
      </c>
      <c r="BE4896">
        <v>4.3360339205047689</v>
      </c>
      <c r="BF4896">
        <v>5.5663073613007596E-2</v>
      </c>
      <c r="BG4896">
        <v>2.7179848716750277</v>
      </c>
      <c r="BH4896">
        <v>1.6180490488297412</v>
      </c>
      <c r="BI4896">
        <v>3.4887715509531098E-2</v>
      </c>
      <c r="BJ4896">
        <v>52.11016036380051</v>
      </c>
      <c r="BK4896">
        <v>0.57477851008411118</v>
      </c>
      <c r="BL4896">
        <v>56.505064375799208</v>
      </c>
      <c r="BM4896">
        <v>975.83454709505202</v>
      </c>
      <c r="BN4896">
        <v>7.8708787245090686E-3</v>
      </c>
    </row>
    <row r="4897" spans="1:66">
      <c r="A4897" t="s">
        <v>5490</v>
      </c>
      <c r="B4897" t="s">
        <v>3827</v>
      </c>
      <c r="C4897" s="4">
        <v>20190811</v>
      </c>
      <c r="D4897" t="s">
        <v>5022</v>
      </c>
      <c r="E4897" t="s">
        <v>5023</v>
      </c>
      <c r="F4897" t="s">
        <v>5472</v>
      </c>
      <c r="G4897">
        <v>2000</v>
      </c>
      <c r="H4897">
        <v>1400</v>
      </c>
      <c r="K4897">
        <v>142</v>
      </c>
      <c r="L4897" t="s">
        <v>5506</v>
      </c>
      <c r="M4897">
        <v>34593.999999731779</v>
      </c>
      <c r="N4897">
        <v>0</v>
      </c>
      <c r="O4897">
        <v>16.497163899478913</v>
      </c>
      <c r="P4897">
        <v>5.1180078104204253E-2</v>
      </c>
      <c r="Q4897">
        <v>814.63236192563102</v>
      </c>
      <c r="R4897">
        <v>1.1503066922963896</v>
      </c>
      <c r="S4897">
        <v>2.0267392388944252</v>
      </c>
      <c r="T4897">
        <v>31.843667984008789</v>
      </c>
      <c r="U4897">
        <v>6</v>
      </c>
      <c r="V4897">
        <v>1.4200000166893005</v>
      </c>
      <c r="W4897">
        <v>1</v>
      </c>
      <c r="X4897">
        <v>2.8400000333786011</v>
      </c>
      <c r="Y4897">
        <v>28.763660430908203</v>
      </c>
      <c r="Z4897">
        <v>31.843667984008789</v>
      </c>
      <c r="AA4897">
        <v>28.525278091430664</v>
      </c>
      <c r="AB4897">
        <v>1400.0604248046875</v>
      </c>
      <c r="AC4897">
        <v>1378.3673095703125</v>
      </c>
      <c r="AD4897">
        <v>27.981273651123047</v>
      </c>
      <c r="AE4897">
        <v>29.320789337158203</v>
      </c>
      <c r="AF4897">
        <v>65.100967407226563</v>
      </c>
      <c r="AG4897">
        <v>68.217475891113281</v>
      </c>
      <c r="AH4897">
        <v>500.14141845703125</v>
      </c>
      <c r="AI4897">
        <v>2000.456787109375</v>
      </c>
      <c r="AJ4897">
        <v>1.8598514795303345</v>
      </c>
      <c r="AK4897">
        <v>92.298133850097656</v>
      </c>
      <c r="AL4897">
        <v>-24.869873046875</v>
      </c>
      <c r="AM4897">
        <v>0.60975784063339233</v>
      </c>
      <c r="AN4897">
        <v>1</v>
      </c>
      <c r="AO4897">
        <v>-0.21956524252891541</v>
      </c>
      <c r="AP4897">
        <v>2.737391471862793</v>
      </c>
      <c r="AQ4897">
        <v>1</v>
      </c>
      <c r="AR4897">
        <v>0</v>
      </c>
      <c r="AS4897">
        <v>0.15999999642372131</v>
      </c>
      <c r="AT4897">
        <v>111115</v>
      </c>
      <c r="AU4897">
        <v>0.83356903076171862</v>
      </c>
      <c r="AV4897">
        <v>1.1503066922963895E-3</v>
      </c>
      <c r="AW4897">
        <v>304.99366798400877</v>
      </c>
      <c r="AX4897">
        <v>301.91366043090818</v>
      </c>
      <c r="AY4897">
        <v>320.07307878330903</v>
      </c>
      <c r="AZ4897">
        <v>2.5315256527482277</v>
      </c>
      <c r="BA4897">
        <v>4.7329933777259692</v>
      </c>
      <c r="BB4897">
        <v>51.279404905551743</v>
      </c>
      <c r="BC4897">
        <v>21.95861556839354</v>
      </c>
      <c r="BD4897">
        <v>30.303664207458496</v>
      </c>
      <c r="BE4897">
        <v>4.3353287060401531</v>
      </c>
      <c r="BF4897">
        <v>5.0274081143188556E-2</v>
      </c>
      <c r="BG4897">
        <v>2.706254138831544</v>
      </c>
      <c r="BH4897">
        <v>1.6290745672086091</v>
      </c>
      <c r="BI4897">
        <v>3.1501461942066343E-2</v>
      </c>
      <c r="BJ4897">
        <v>75.189046779633088</v>
      </c>
      <c r="BK4897">
        <v>0.59101253800018061</v>
      </c>
      <c r="BL4897">
        <v>56.170176118474622</v>
      </c>
      <c r="BM4897">
        <v>1370.5253479496989</v>
      </c>
      <c r="BN4897">
        <v>6.7612656933002755E-3</v>
      </c>
    </row>
    <row r="4898" spans="1:66">
      <c r="A4898" t="s">
        <v>5490</v>
      </c>
      <c r="B4898" t="s">
        <v>3827</v>
      </c>
      <c r="C4898" s="4">
        <v>20190811</v>
      </c>
      <c r="D4898" t="s">
        <v>5022</v>
      </c>
      <c r="E4898" t="s">
        <v>5023</v>
      </c>
      <c r="F4898" t="s">
        <v>5472</v>
      </c>
      <c r="G4898">
        <v>2000</v>
      </c>
      <c r="H4898">
        <v>1800</v>
      </c>
      <c r="K4898">
        <v>143</v>
      </c>
      <c r="L4898" t="s">
        <v>5507</v>
      </c>
      <c r="M4898">
        <v>34699.999999731779</v>
      </c>
      <c r="N4898">
        <v>0</v>
      </c>
      <c r="O4898">
        <v>18.480930153667863</v>
      </c>
      <c r="P4898">
        <v>4.7340407716364379E-2</v>
      </c>
      <c r="Q4898">
        <v>1089.5743186020002</v>
      </c>
      <c r="R4898">
        <v>1.0738553671538884</v>
      </c>
      <c r="S4898">
        <v>2.0428854400542651</v>
      </c>
      <c r="T4898">
        <v>31.871492385864258</v>
      </c>
      <c r="U4898">
        <v>6</v>
      </c>
      <c r="V4898">
        <v>1.4200000166893005</v>
      </c>
      <c r="W4898">
        <v>1</v>
      </c>
      <c r="X4898">
        <v>2.8400000333786011</v>
      </c>
      <c r="Y4898">
        <v>28.763898849487305</v>
      </c>
      <c r="Z4898">
        <v>31.871492385864258</v>
      </c>
      <c r="AA4898">
        <v>28.525230407714844</v>
      </c>
      <c r="AB4898">
        <v>1800.3037109375</v>
      </c>
      <c r="AC4898">
        <v>1775.8443603515625</v>
      </c>
      <c r="AD4898">
        <v>27.974868774414063</v>
      </c>
      <c r="AE4898">
        <v>29.225519180297852</v>
      </c>
      <c r="AF4898">
        <v>65.087928771972656</v>
      </c>
      <c r="AG4898">
        <v>67.997772216796875</v>
      </c>
      <c r="AH4898">
        <v>500.12603759765625</v>
      </c>
      <c r="AI4898">
        <v>1999.9344482421875</v>
      </c>
      <c r="AJ4898">
        <v>2.0132114887237549</v>
      </c>
      <c r="AK4898">
        <v>92.302055358886719</v>
      </c>
      <c r="AL4898">
        <v>-35.128448486328125</v>
      </c>
      <c r="AM4898">
        <v>0.69364559650421143</v>
      </c>
      <c r="AN4898">
        <v>1</v>
      </c>
      <c r="AO4898">
        <v>-0.21956524252891541</v>
      </c>
      <c r="AP4898">
        <v>2.737391471862793</v>
      </c>
      <c r="AQ4898">
        <v>1</v>
      </c>
      <c r="AR4898">
        <v>0</v>
      </c>
      <c r="AS4898">
        <v>0.15999999642372131</v>
      </c>
      <c r="AT4898">
        <v>111115</v>
      </c>
      <c r="AU4898">
        <v>0.83354339599609373</v>
      </c>
      <c r="AV4898">
        <v>1.0738553671538883E-3</v>
      </c>
      <c r="AW4898">
        <v>305.02149238586424</v>
      </c>
      <c r="AX4898">
        <v>301.91389884948728</v>
      </c>
      <c r="AY4898">
        <v>319.98950456642706</v>
      </c>
      <c r="AZ4898">
        <v>2.5635921852046559</v>
      </c>
      <c r="BA4898">
        <v>4.7404609293263231</v>
      </c>
      <c r="BB4898">
        <v>51.358129685136177</v>
      </c>
      <c r="BC4898">
        <v>22.132610504838325</v>
      </c>
      <c r="BD4898">
        <v>30.317695617675781</v>
      </c>
      <c r="BE4898">
        <v>4.3388161794220057</v>
      </c>
      <c r="BF4898">
        <v>4.6564221378634939E-2</v>
      </c>
      <c r="BG4898">
        <v>2.697575489272058</v>
      </c>
      <c r="BH4898">
        <v>1.6412406901499477</v>
      </c>
      <c r="BI4898">
        <v>2.9171392527057336E-2</v>
      </c>
      <c r="BJ4898">
        <v>100.5699490732231</v>
      </c>
      <c r="BK4898">
        <v>0.61355282192990046</v>
      </c>
      <c r="BL4898">
        <v>55.832318889172626</v>
      </c>
      <c r="BM4898">
        <v>1767.0594112620477</v>
      </c>
      <c r="BN4898">
        <v>5.8392670848071079E-3</v>
      </c>
    </row>
    <row r="4900" spans="1:66">
      <c r="A4900" t="s">
        <v>5509</v>
      </c>
      <c r="B4900" t="s">
        <v>3827</v>
      </c>
      <c r="C4900" s="4">
        <v>20190812</v>
      </c>
      <c r="D4900" t="s">
        <v>5022</v>
      </c>
      <c r="E4900" t="s">
        <v>5023</v>
      </c>
      <c r="F4900" t="s">
        <v>5508</v>
      </c>
      <c r="G4900">
        <v>2000</v>
      </c>
      <c r="H4900">
        <v>400</v>
      </c>
      <c r="K4900">
        <v>1</v>
      </c>
      <c r="L4900" t="s">
        <v>5510</v>
      </c>
      <c r="M4900">
        <v>633.00003802031279</v>
      </c>
      <c r="N4900">
        <v>0</v>
      </c>
      <c r="O4900">
        <v>7.5076278418323508</v>
      </c>
      <c r="P4900">
        <v>0.10256423482571816</v>
      </c>
      <c r="Q4900">
        <v>259.76514169021351</v>
      </c>
      <c r="R4900">
        <v>1.8473551999968636</v>
      </c>
      <c r="S4900">
        <v>1.6654524184736927</v>
      </c>
      <c r="T4900">
        <v>30.620172500610352</v>
      </c>
      <c r="U4900">
        <v>6</v>
      </c>
      <c r="V4900">
        <v>1.4200000166893005</v>
      </c>
      <c r="W4900">
        <v>1</v>
      </c>
      <c r="X4900">
        <v>2.8400000333786011</v>
      </c>
      <c r="Y4900">
        <v>27.403091430664063</v>
      </c>
      <c r="Z4900">
        <v>30.620172500610352</v>
      </c>
      <c r="AA4900">
        <v>27.044477462768555</v>
      </c>
      <c r="AB4900">
        <v>400.03173828125</v>
      </c>
      <c r="AC4900">
        <v>390.16021728515625</v>
      </c>
      <c r="AD4900">
        <v>27.466068267822266</v>
      </c>
      <c r="AE4900">
        <v>29.616683959960938</v>
      </c>
      <c r="AF4900">
        <v>69.568016052246094</v>
      </c>
      <c r="AG4900">
        <v>75.015243530273438</v>
      </c>
      <c r="AH4900">
        <v>500.129150390625</v>
      </c>
      <c r="AI4900">
        <v>1999.93505859375</v>
      </c>
      <c r="AJ4900">
        <v>12.806892395019531</v>
      </c>
      <c r="AK4900">
        <v>92.824043273925781</v>
      </c>
      <c r="AL4900">
        <v>-2.8020992279052734</v>
      </c>
      <c r="AM4900">
        <v>0.31379428505897522</v>
      </c>
      <c r="AN4900">
        <v>1</v>
      </c>
      <c r="AO4900">
        <v>-0.21956524252891541</v>
      </c>
      <c r="AP4900">
        <v>2.737391471862793</v>
      </c>
      <c r="AQ4900">
        <v>1</v>
      </c>
      <c r="AR4900">
        <v>0</v>
      </c>
      <c r="AS4900">
        <v>0.15999999642372131</v>
      </c>
      <c r="AT4900">
        <v>111115</v>
      </c>
      <c r="AU4900">
        <v>0.83354858398437481</v>
      </c>
      <c r="AV4900">
        <v>1.8473551999968636E-3</v>
      </c>
      <c r="AW4900">
        <v>303.77017250061033</v>
      </c>
      <c r="AX4900">
        <v>300.55309143066404</v>
      </c>
      <c r="AY4900">
        <v>319.98960222267488</v>
      </c>
      <c r="AZ4900">
        <v>2.1864312583180729</v>
      </c>
      <c r="BA4900">
        <v>4.4145927720032905</v>
      </c>
      <c r="BB4900">
        <v>47.558720955256504</v>
      </c>
      <c r="BC4900">
        <v>17.942036995295567</v>
      </c>
      <c r="BD4900">
        <v>29.011631965637207</v>
      </c>
      <c r="BE4900">
        <v>4.0244805785155684</v>
      </c>
      <c r="BF4900">
        <v>9.8989318084203984E-2</v>
      </c>
      <c r="BG4900">
        <v>2.7491403535295977</v>
      </c>
      <c r="BH4900">
        <v>1.2753402249859707</v>
      </c>
      <c r="BI4900">
        <v>6.217987374596301E-2</v>
      </c>
      <c r="BJ4900">
        <v>24.11245075330984</v>
      </c>
      <c r="BK4900">
        <v>0.66579094992752441</v>
      </c>
      <c r="BL4900">
        <v>62.127471868037489</v>
      </c>
      <c r="BM4900">
        <v>386.5914505712995</v>
      </c>
      <c r="BN4900">
        <v>1.2065190185914629E-2</v>
      </c>
    </row>
    <row r="4901" spans="1:66">
      <c r="A4901" t="s">
        <v>5509</v>
      </c>
      <c r="B4901" t="s">
        <v>3827</v>
      </c>
      <c r="C4901" s="4">
        <v>20190812</v>
      </c>
      <c r="D4901" t="s">
        <v>5022</v>
      </c>
      <c r="E4901" t="s">
        <v>5023</v>
      </c>
      <c r="F4901" t="s">
        <v>5508</v>
      </c>
      <c r="G4901">
        <v>2000</v>
      </c>
      <c r="H4901">
        <v>325</v>
      </c>
      <c r="K4901">
        <v>2</v>
      </c>
      <c r="L4901" t="s">
        <v>5511</v>
      </c>
      <c r="M4901">
        <v>718.00003802031279</v>
      </c>
      <c r="N4901">
        <v>0</v>
      </c>
      <c r="O4901">
        <v>5.868260098740766</v>
      </c>
      <c r="P4901">
        <v>0.10661886311668654</v>
      </c>
      <c r="Q4901">
        <v>218.32096177474014</v>
      </c>
      <c r="R4901">
        <v>1.9089058612937306</v>
      </c>
      <c r="S4901">
        <v>1.6576949717095344</v>
      </c>
      <c r="T4901">
        <v>30.623647689819336</v>
      </c>
      <c r="U4901">
        <v>6</v>
      </c>
      <c r="V4901">
        <v>1.4200000166893005</v>
      </c>
      <c r="W4901">
        <v>1</v>
      </c>
      <c r="X4901">
        <v>2.8400000333786011</v>
      </c>
      <c r="Y4901">
        <v>27.398914337158203</v>
      </c>
      <c r="Z4901">
        <v>30.623647689819336</v>
      </c>
      <c r="AA4901">
        <v>27.044162750244141</v>
      </c>
      <c r="AB4901">
        <v>324.89697265625</v>
      </c>
      <c r="AC4901">
        <v>317.13107299804688</v>
      </c>
      <c r="AD4901">
        <v>27.487678527832031</v>
      </c>
      <c r="AE4901">
        <v>29.709606170654297</v>
      </c>
      <c r="AF4901">
        <v>69.6400146484375</v>
      </c>
      <c r="AG4901">
        <v>75.269271850585938</v>
      </c>
      <c r="AH4901">
        <v>500.15841674804688</v>
      </c>
      <c r="AI4901">
        <v>1999.5594482421875</v>
      </c>
      <c r="AJ4901">
        <v>13.208371162414551</v>
      </c>
      <c r="AK4901">
        <v>92.824356079101563</v>
      </c>
      <c r="AL4901">
        <v>-1.6966869831085205</v>
      </c>
      <c r="AM4901">
        <v>0.27828574180603027</v>
      </c>
      <c r="AN4901">
        <v>1</v>
      </c>
      <c r="AO4901">
        <v>-0.21956524252891541</v>
      </c>
      <c r="AP4901">
        <v>2.737391471862793</v>
      </c>
      <c r="AQ4901">
        <v>1</v>
      </c>
      <c r="AR4901">
        <v>0</v>
      </c>
      <c r="AS4901">
        <v>0.15999999642372131</v>
      </c>
      <c r="AT4901">
        <v>111115</v>
      </c>
      <c r="AU4901">
        <v>0.83359736124674477</v>
      </c>
      <c r="AV4901">
        <v>1.9089058612937306E-3</v>
      </c>
      <c r="AW4901">
        <v>303.77364768981931</v>
      </c>
      <c r="AX4901">
        <v>300.54891433715818</v>
      </c>
      <c r="AY4901">
        <v>319.92950456776816</v>
      </c>
      <c r="AZ4901">
        <v>2.1551403049074027</v>
      </c>
      <c r="BA4901">
        <v>4.4154700338642217</v>
      </c>
      <c r="BB4901">
        <v>47.568011461361685</v>
      </c>
      <c r="BC4901">
        <v>17.858405290707388</v>
      </c>
      <c r="BD4901">
        <v>29.01128101348877</v>
      </c>
      <c r="BE4901">
        <v>4.024398857055532</v>
      </c>
      <c r="BF4901">
        <v>0.10276102388752278</v>
      </c>
      <c r="BG4901">
        <v>2.7577750621546873</v>
      </c>
      <c r="BH4901">
        <v>1.2666237949008448</v>
      </c>
      <c r="BI4901">
        <v>6.4561448049921422E-2</v>
      </c>
      <c r="BJ4901">
        <v>20.265502695310399</v>
      </c>
      <c r="BK4901">
        <v>0.68842500897439562</v>
      </c>
      <c r="BL4901">
        <v>62.36122609974322</v>
      </c>
      <c r="BM4901">
        <v>314.3415831951628</v>
      </c>
      <c r="BN4901">
        <v>1.164185441550279E-2</v>
      </c>
    </row>
    <row r="4902" spans="1:66">
      <c r="A4902" t="s">
        <v>5509</v>
      </c>
      <c r="B4902" t="s">
        <v>3827</v>
      </c>
      <c r="C4902" s="4">
        <v>20190812</v>
      </c>
      <c r="D4902" t="s">
        <v>5022</v>
      </c>
      <c r="E4902" t="s">
        <v>5023</v>
      </c>
      <c r="F4902" t="s">
        <v>5508</v>
      </c>
      <c r="G4902">
        <v>2000</v>
      </c>
      <c r="H4902">
        <v>250</v>
      </c>
      <c r="K4902">
        <v>3</v>
      </c>
      <c r="L4902" t="s">
        <v>5512</v>
      </c>
      <c r="M4902">
        <v>807.00003802031279</v>
      </c>
      <c r="N4902">
        <v>0</v>
      </c>
      <c r="O4902">
        <v>4.061023008741623</v>
      </c>
      <c r="P4902">
        <v>0.11149281236812113</v>
      </c>
      <c r="Q4902">
        <v>178.037077460647</v>
      </c>
      <c r="R4902">
        <v>1.9753656293777551</v>
      </c>
      <c r="S4902">
        <v>1.6430981479936206</v>
      </c>
      <c r="T4902">
        <v>30.607133865356445</v>
      </c>
      <c r="U4902">
        <v>6</v>
      </c>
      <c r="V4902">
        <v>1.4200000166893005</v>
      </c>
      <c r="W4902">
        <v>1</v>
      </c>
      <c r="X4902">
        <v>2.8400000333786011</v>
      </c>
      <c r="Y4902">
        <v>27.411033630371094</v>
      </c>
      <c r="Z4902">
        <v>30.607133865356445</v>
      </c>
      <c r="AA4902">
        <v>27.044805526733398</v>
      </c>
      <c r="AB4902">
        <v>249.91539001464844</v>
      </c>
      <c r="AC4902">
        <v>244.46443176269531</v>
      </c>
      <c r="AD4902">
        <v>27.522546768188477</v>
      </c>
      <c r="AE4902">
        <v>29.821554183959961</v>
      </c>
      <c r="AF4902">
        <v>69.679847717285156</v>
      </c>
      <c r="AG4902">
        <v>75.500328063964844</v>
      </c>
      <c r="AH4902">
        <v>500.16119384765625</v>
      </c>
      <c r="AI4902">
        <v>1998.977783203125</v>
      </c>
      <c r="AJ4902">
        <v>13.61951732635498</v>
      </c>
      <c r="AK4902">
        <v>92.825630187988281</v>
      </c>
      <c r="AL4902">
        <v>-0.74575084447860718</v>
      </c>
      <c r="AM4902">
        <v>0.24393410980701447</v>
      </c>
      <c r="AN4902">
        <v>1</v>
      </c>
      <c r="AO4902">
        <v>-0.21956524252891541</v>
      </c>
      <c r="AP4902">
        <v>2.737391471862793</v>
      </c>
      <c r="AQ4902">
        <v>1</v>
      </c>
      <c r="AR4902">
        <v>0</v>
      </c>
      <c r="AS4902">
        <v>0.15999999642372131</v>
      </c>
      <c r="AT4902">
        <v>111115</v>
      </c>
      <c r="AU4902">
        <v>0.83360198974609356</v>
      </c>
      <c r="AV4902">
        <v>1.975365629377755E-3</v>
      </c>
      <c r="AW4902">
        <v>303.75713386535642</v>
      </c>
      <c r="AX4902">
        <v>300.56103363037107</v>
      </c>
      <c r="AY4902">
        <v>319.83643816359836</v>
      </c>
      <c r="AZ4902">
        <v>2.1258988306686541</v>
      </c>
      <c r="BA4902">
        <v>4.4113027083049428</v>
      </c>
      <c r="BB4902">
        <v>47.522464424655951</v>
      </c>
      <c r="BC4902">
        <v>17.70091024069599</v>
      </c>
      <c r="BD4902">
        <v>29.00908374786377</v>
      </c>
      <c r="BE4902">
        <v>4.0238872425422745</v>
      </c>
      <c r="BF4902">
        <v>0.10728116495462109</v>
      </c>
      <c r="BG4902">
        <v>2.7682045603113221</v>
      </c>
      <c r="BH4902">
        <v>1.2556826822309524</v>
      </c>
      <c r="BI4902">
        <v>6.7416812480871946E-2</v>
      </c>
      <c r="BJ4902">
        <v>16.52640391211224</v>
      </c>
      <c r="BK4902">
        <v>0.72827395043492393</v>
      </c>
      <c r="BL4902">
        <v>62.717788301508271</v>
      </c>
      <c r="BM4902">
        <v>242.53401591855214</v>
      </c>
      <c r="BN4902">
        <v>1.0501552963001454E-2</v>
      </c>
    </row>
    <row r="4903" spans="1:66">
      <c r="A4903" t="s">
        <v>5509</v>
      </c>
      <c r="B4903" t="s">
        <v>3827</v>
      </c>
      <c r="C4903" s="4">
        <v>20190812</v>
      </c>
      <c r="D4903" t="s">
        <v>5022</v>
      </c>
      <c r="E4903" t="s">
        <v>5023</v>
      </c>
      <c r="F4903" t="s">
        <v>5508</v>
      </c>
      <c r="G4903">
        <v>2000</v>
      </c>
      <c r="H4903">
        <v>175</v>
      </c>
      <c r="K4903">
        <v>4</v>
      </c>
      <c r="L4903" t="s">
        <v>5513</v>
      </c>
      <c r="M4903">
        <v>896.00003802031279</v>
      </c>
      <c r="N4903">
        <v>0</v>
      </c>
      <c r="O4903">
        <v>2.213584377871785</v>
      </c>
      <c r="P4903">
        <v>0.11638456326659312</v>
      </c>
      <c r="Q4903">
        <v>135.77315928921351</v>
      </c>
      <c r="R4903">
        <v>2.0473634064499331</v>
      </c>
      <c r="S4903">
        <v>1.6339608831116332</v>
      </c>
      <c r="T4903">
        <v>30.62291145324707</v>
      </c>
      <c r="U4903">
        <v>6</v>
      </c>
      <c r="V4903">
        <v>1.4200000166893005</v>
      </c>
      <c r="W4903">
        <v>1</v>
      </c>
      <c r="X4903">
        <v>2.8400000333786011</v>
      </c>
      <c r="Y4903">
        <v>27.410392761230469</v>
      </c>
      <c r="Z4903">
        <v>30.62291145324707</v>
      </c>
      <c r="AA4903">
        <v>27.044733047485352</v>
      </c>
      <c r="AB4903">
        <v>174.82916259765625</v>
      </c>
      <c r="AC4903">
        <v>171.75198364257813</v>
      </c>
      <c r="AD4903">
        <v>27.580392837524414</v>
      </c>
      <c r="AE4903">
        <v>29.962772369384766</v>
      </c>
      <c r="AF4903">
        <v>69.829170227050781</v>
      </c>
      <c r="AG4903">
        <v>75.860977172851563</v>
      </c>
      <c r="AH4903">
        <v>500.17691040039063</v>
      </c>
      <c r="AI4903">
        <v>2000.00634765625</v>
      </c>
      <c r="AJ4903">
        <v>15.144329071044922</v>
      </c>
      <c r="AK4903">
        <v>92.825965881347656</v>
      </c>
      <c r="AL4903">
        <v>8.7574347853660583E-2</v>
      </c>
      <c r="AM4903">
        <v>0.21061292290687561</v>
      </c>
      <c r="AN4903">
        <v>1</v>
      </c>
      <c r="AO4903">
        <v>-0.21956524252891541</v>
      </c>
      <c r="AP4903">
        <v>2.737391471862793</v>
      </c>
      <c r="AQ4903">
        <v>1</v>
      </c>
      <c r="AR4903">
        <v>0</v>
      </c>
      <c r="AS4903">
        <v>0.15999999642372131</v>
      </c>
      <c r="AT4903">
        <v>111115</v>
      </c>
      <c r="AU4903">
        <v>0.83362818400065086</v>
      </c>
      <c r="AV4903">
        <v>2.0473634064499331E-3</v>
      </c>
      <c r="AW4903">
        <v>303.77291145324705</v>
      </c>
      <c r="AX4903">
        <v>300.56039276123045</v>
      </c>
      <c r="AY4903">
        <v>320.00100847241993</v>
      </c>
      <c r="AZ4903">
        <v>2.0908265398565686</v>
      </c>
      <c r="BA4903">
        <v>4.4152841687827298</v>
      </c>
      <c r="BB4903">
        <v>47.565184233325944</v>
      </c>
      <c r="BC4903">
        <v>17.602411863941178</v>
      </c>
      <c r="BD4903">
        <v>29.01665210723877</v>
      </c>
      <c r="BE4903">
        <v>4.025649709103984</v>
      </c>
      <c r="BF4903">
        <v>0.1118028296916968</v>
      </c>
      <c r="BG4903">
        <v>2.7813232856710965</v>
      </c>
      <c r="BH4903">
        <v>1.2443264234328875</v>
      </c>
      <c r="BI4903">
        <v>7.0274454082773691E-2</v>
      </c>
      <c r="BJ4903">
        <v>12.603274651783313</v>
      </c>
      <c r="BK4903">
        <v>0.79051872595406059</v>
      </c>
      <c r="BL4903">
        <v>63.016298756199809</v>
      </c>
      <c r="BM4903">
        <v>170.69975164433697</v>
      </c>
      <c r="BN4903">
        <v>8.1717690350636661E-3</v>
      </c>
    </row>
    <row r="4904" spans="1:66">
      <c r="A4904" t="s">
        <v>5509</v>
      </c>
      <c r="B4904" t="s">
        <v>3827</v>
      </c>
      <c r="C4904" s="4">
        <v>20190812</v>
      </c>
      <c r="D4904" t="s">
        <v>5022</v>
      </c>
      <c r="E4904" t="s">
        <v>5023</v>
      </c>
      <c r="F4904" t="s">
        <v>5508</v>
      </c>
      <c r="G4904">
        <v>2000</v>
      </c>
      <c r="H4904">
        <v>100</v>
      </c>
      <c r="K4904">
        <v>5</v>
      </c>
      <c r="L4904" t="s">
        <v>5514</v>
      </c>
      <c r="M4904">
        <v>986.00003802031279</v>
      </c>
      <c r="N4904">
        <v>0</v>
      </c>
      <c r="O4904">
        <v>0.28937800217500531</v>
      </c>
      <c r="P4904">
        <v>0.12068797611849018</v>
      </c>
      <c r="Q4904">
        <v>92.158933726114469</v>
      </c>
      <c r="R4904">
        <v>2.1152878773362187</v>
      </c>
      <c r="S4904">
        <v>1.6301751871037449</v>
      </c>
      <c r="T4904">
        <v>30.654014587402344</v>
      </c>
      <c r="U4904">
        <v>6</v>
      </c>
      <c r="V4904">
        <v>1.4200000166893005</v>
      </c>
      <c r="W4904">
        <v>1</v>
      </c>
      <c r="X4904">
        <v>2.8400000333786011</v>
      </c>
      <c r="Y4904">
        <v>27.410280227661133</v>
      </c>
      <c r="Z4904">
        <v>30.654014587402344</v>
      </c>
      <c r="AA4904">
        <v>27.044523239135742</v>
      </c>
      <c r="AB4904">
        <v>99.5096435546875</v>
      </c>
      <c r="AC4904">
        <v>98.911491394042969</v>
      </c>
      <c r="AD4904">
        <v>27.626785278320313</v>
      </c>
      <c r="AE4904">
        <v>30.088045120239258</v>
      </c>
      <c r="AF4904">
        <v>69.947471618652344</v>
      </c>
      <c r="AG4904">
        <v>76.179061889648438</v>
      </c>
      <c r="AH4904">
        <v>500.14459228515625</v>
      </c>
      <c r="AI4904">
        <v>1999.8223876953125</v>
      </c>
      <c r="AJ4904">
        <v>16.329967498779297</v>
      </c>
      <c r="AK4904">
        <v>92.826469421386719</v>
      </c>
      <c r="AL4904">
        <v>0.6949847936630249</v>
      </c>
      <c r="AM4904">
        <v>0.1642426997423172</v>
      </c>
      <c r="AN4904">
        <v>1</v>
      </c>
      <c r="AO4904">
        <v>-0.21956524252891541</v>
      </c>
      <c r="AP4904">
        <v>2.737391471862793</v>
      </c>
      <c r="AQ4904">
        <v>1</v>
      </c>
      <c r="AR4904">
        <v>0</v>
      </c>
      <c r="AS4904">
        <v>0.15999999642372131</v>
      </c>
      <c r="AT4904">
        <v>111115</v>
      </c>
      <c r="AU4904">
        <v>0.83357432047526037</v>
      </c>
      <c r="AV4904">
        <v>2.1152878773362188E-3</v>
      </c>
      <c r="AW4904">
        <v>303.80401458740232</v>
      </c>
      <c r="AX4904">
        <v>300.56028022766111</v>
      </c>
      <c r="AY4904">
        <v>319.97157487932782</v>
      </c>
      <c r="AZ4904">
        <v>2.0536035338171938</v>
      </c>
      <c r="BA4904">
        <v>4.4231421874069383</v>
      </c>
      <c r="BB4904">
        <v>47.649578993767804</v>
      </c>
      <c r="BC4904">
        <v>17.561533873528546</v>
      </c>
      <c r="BD4904">
        <v>29.032147407531738</v>
      </c>
      <c r="BE4904">
        <v>4.0292602461677394</v>
      </c>
      <c r="BF4904">
        <v>0.1157683130088161</v>
      </c>
      <c r="BG4904">
        <v>2.7929670003031934</v>
      </c>
      <c r="BH4904">
        <v>1.2362932458645459</v>
      </c>
      <c r="BI4904">
        <v>7.2781678192293947E-2</v>
      </c>
      <c r="BJ4904">
        <v>8.5547884434347701</v>
      </c>
      <c r="BK4904">
        <v>0.93173131278520815</v>
      </c>
      <c r="BL4904">
        <v>63.217062582656624</v>
      </c>
      <c r="BM4904">
        <v>98.773934950963806</v>
      </c>
      <c r="BN4904">
        <v>1.8520703141596318E-3</v>
      </c>
    </row>
    <row r="4905" spans="1:66">
      <c r="A4905" t="s">
        <v>5509</v>
      </c>
      <c r="B4905" t="s">
        <v>3827</v>
      </c>
      <c r="C4905" s="4">
        <v>20190812</v>
      </c>
      <c r="D4905" t="s">
        <v>5022</v>
      </c>
      <c r="E4905" t="s">
        <v>5023</v>
      </c>
      <c r="F4905" t="s">
        <v>5508</v>
      </c>
      <c r="G4905">
        <v>2000</v>
      </c>
      <c r="H4905">
        <v>66</v>
      </c>
      <c r="K4905">
        <v>6</v>
      </c>
      <c r="L4905" t="s">
        <v>5515</v>
      </c>
      <c r="M4905">
        <v>1128.0000380203128</v>
      </c>
      <c r="N4905">
        <v>0</v>
      </c>
      <c r="O4905">
        <v>-6.273220559429242E-2</v>
      </c>
      <c r="P4905">
        <v>0.12775926600565796</v>
      </c>
      <c r="Q4905">
        <v>81.860256294137884</v>
      </c>
      <c r="R4905">
        <v>2.2070225338775922</v>
      </c>
      <c r="S4905">
        <v>1.6104708419318321</v>
      </c>
      <c r="T4905">
        <v>30.646966934204102</v>
      </c>
      <c r="U4905">
        <v>6</v>
      </c>
      <c r="V4905">
        <v>1.4200000166893005</v>
      </c>
      <c r="W4905">
        <v>1</v>
      </c>
      <c r="X4905">
        <v>2.8400000333786011</v>
      </c>
      <c r="Y4905">
        <v>27.420974731445313</v>
      </c>
      <c r="Z4905">
        <v>30.646966934204102</v>
      </c>
      <c r="AA4905">
        <v>27.044452667236328</v>
      </c>
      <c r="AB4905">
        <v>83.562049865722656</v>
      </c>
      <c r="AC4905">
        <v>83.416450500488281</v>
      </c>
      <c r="AD4905">
        <v>27.712804794311523</v>
      </c>
      <c r="AE4905">
        <v>30.280254364013672</v>
      </c>
      <c r="AF4905">
        <v>70.123344421386719</v>
      </c>
      <c r="AG4905">
        <v>76.619918823242188</v>
      </c>
      <c r="AH4905">
        <v>500.15237426757813</v>
      </c>
      <c r="AI4905">
        <v>1999.42578125</v>
      </c>
      <c r="AJ4905">
        <v>16.484411239624023</v>
      </c>
      <c r="AK4905">
        <v>92.829132080078125</v>
      </c>
      <c r="AL4905">
        <v>0.80524593591690063</v>
      </c>
      <c r="AM4905">
        <v>0.15672078728675842</v>
      </c>
      <c r="AN4905">
        <v>1</v>
      </c>
      <c r="AO4905">
        <v>-0.21956524252891541</v>
      </c>
      <c r="AP4905">
        <v>2.737391471862793</v>
      </c>
      <c r="AQ4905">
        <v>1</v>
      </c>
      <c r="AR4905">
        <v>0</v>
      </c>
      <c r="AS4905">
        <v>0.15999999642372131</v>
      </c>
      <c r="AT4905">
        <v>111135</v>
      </c>
      <c r="AU4905">
        <v>0.83358729044596347</v>
      </c>
      <c r="AV4905">
        <v>2.2070225338775922E-3</v>
      </c>
      <c r="AW4905">
        <v>303.79696693420408</v>
      </c>
      <c r="AX4905">
        <v>300.57097473144529</v>
      </c>
      <c r="AY4905">
        <v>319.90811784949619</v>
      </c>
      <c r="AZ4905">
        <v>2.0110615521575825</v>
      </c>
      <c r="BA4905">
        <v>4.4213605737072195</v>
      </c>
      <c r="BB4905">
        <v>47.629019841456419</v>
      </c>
      <c r="BC4905">
        <v>17.348765477442747</v>
      </c>
      <c r="BD4905">
        <v>29.033970832824707</v>
      </c>
      <c r="BE4905">
        <v>4.0296853054336941</v>
      </c>
      <c r="BF4905">
        <v>0.12225934892892908</v>
      </c>
      <c r="BG4905">
        <v>2.8108897317753874</v>
      </c>
      <c r="BH4905">
        <v>1.2187955736583067</v>
      </c>
      <c r="BI4905">
        <v>7.688789871331525E-2</v>
      </c>
      <c r="BJ4905">
        <v>7.5990165436375721</v>
      </c>
      <c r="BK4905">
        <v>0.98134427685410464</v>
      </c>
      <c r="BL4905">
        <v>63.730404252630812</v>
      </c>
      <c r="BM4905">
        <v>83.446270386599878</v>
      </c>
      <c r="BN4905">
        <v>-4.7910455478252385E-4</v>
      </c>
    </row>
    <row r="4906" spans="1:66">
      <c r="A4906" t="s">
        <v>5509</v>
      </c>
      <c r="B4906" t="s">
        <v>3827</v>
      </c>
      <c r="C4906" s="4">
        <v>20190812</v>
      </c>
      <c r="D4906" t="s">
        <v>5022</v>
      </c>
      <c r="E4906" t="s">
        <v>5023</v>
      </c>
      <c r="F4906" t="s">
        <v>5508</v>
      </c>
      <c r="G4906">
        <v>2000</v>
      </c>
      <c r="H4906">
        <v>33</v>
      </c>
      <c r="K4906">
        <v>7</v>
      </c>
      <c r="L4906" t="s">
        <v>5516</v>
      </c>
      <c r="M4906">
        <v>1270.0000380203128</v>
      </c>
      <c r="N4906">
        <v>0</v>
      </c>
      <c r="O4906">
        <v>-2.7710451834666409E-2</v>
      </c>
      <c r="P4906">
        <v>0.13521009332615602</v>
      </c>
      <c r="Q4906">
        <v>81.127821217229737</v>
      </c>
      <c r="R4906">
        <v>2.3030790083548629</v>
      </c>
      <c r="S4906">
        <v>1.5918830423524546</v>
      </c>
      <c r="T4906">
        <v>30.639171600341797</v>
      </c>
      <c r="U4906">
        <v>6</v>
      </c>
      <c r="V4906">
        <v>1.4200000166893005</v>
      </c>
      <c r="W4906">
        <v>1</v>
      </c>
      <c r="X4906">
        <v>2.8400000333786011</v>
      </c>
      <c r="Y4906">
        <v>27.433000564575195</v>
      </c>
      <c r="Z4906">
        <v>30.639171600341797</v>
      </c>
      <c r="AA4906">
        <v>27.043535232543945</v>
      </c>
      <c r="AB4906">
        <v>83.312271118164063</v>
      </c>
      <c r="AC4906">
        <v>83.115875244140625</v>
      </c>
      <c r="AD4906">
        <v>27.779228210449219</v>
      </c>
      <c r="AE4906">
        <v>30.457948684692383</v>
      </c>
      <c r="AF4906">
        <v>70.245002746582031</v>
      </c>
      <c r="AG4906">
        <v>77.018653869628906</v>
      </c>
      <c r="AH4906">
        <v>500.14892578125</v>
      </c>
      <c r="AI4906">
        <v>1999.37255859375</v>
      </c>
      <c r="AJ4906">
        <v>16.003654479980469</v>
      </c>
      <c r="AK4906">
        <v>92.833160400390625</v>
      </c>
      <c r="AL4906">
        <v>0.8116946816444397</v>
      </c>
      <c r="AM4906">
        <v>0.16143622994422913</v>
      </c>
      <c r="AN4906">
        <v>1</v>
      </c>
      <c r="AO4906">
        <v>-0.21956524252891541</v>
      </c>
      <c r="AP4906">
        <v>2.737391471862793</v>
      </c>
      <c r="AQ4906">
        <v>1</v>
      </c>
      <c r="AR4906">
        <v>0</v>
      </c>
      <c r="AS4906">
        <v>0.15999999642372131</v>
      </c>
      <c r="AT4906">
        <v>111135</v>
      </c>
      <c r="AU4906">
        <v>0.83358154296874998</v>
      </c>
      <c r="AV4906">
        <v>2.3030790083548628E-3</v>
      </c>
      <c r="AW4906">
        <v>303.78917160034177</v>
      </c>
      <c r="AX4906">
        <v>300.58300056457517</v>
      </c>
      <c r="AY4906">
        <v>319.89960222468653</v>
      </c>
      <c r="AZ4906">
        <v>1.9673086030001659</v>
      </c>
      <c r="BA4906">
        <v>4.4193906780653691</v>
      </c>
      <c r="BB4906">
        <v>47.605733328527002</v>
      </c>
      <c r="BC4906">
        <v>17.147784643834619</v>
      </c>
      <c r="BD4906">
        <v>29.036086082458496</v>
      </c>
      <c r="BE4906">
        <v>4.0301784409530441</v>
      </c>
      <c r="BF4906">
        <v>0.12906539478094231</v>
      </c>
      <c r="BG4906">
        <v>2.8275076357129145</v>
      </c>
      <c r="BH4906">
        <v>1.2026708052401296</v>
      </c>
      <c r="BI4906">
        <v>8.1196310949130934E-2</v>
      </c>
      <c r="BJ4906">
        <v>7.531352039993302</v>
      </c>
      <c r="BK4906">
        <v>0.97608093494688863</v>
      </c>
      <c r="BL4906">
        <v>64.219989402444966</v>
      </c>
      <c r="BM4906">
        <v>83.129047465808625</v>
      </c>
      <c r="BN4906">
        <v>-2.140725747989813E-4</v>
      </c>
    </row>
    <row r="4907" spans="1:66">
      <c r="A4907" t="s">
        <v>5509</v>
      </c>
      <c r="B4907" t="s">
        <v>3827</v>
      </c>
      <c r="C4907" s="4">
        <v>20190812</v>
      </c>
      <c r="D4907" t="s">
        <v>5022</v>
      </c>
      <c r="E4907" t="s">
        <v>5023</v>
      </c>
      <c r="F4907" t="s">
        <v>5508</v>
      </c>
      <c r="G4907">
        <v>2000</v>
      </c>
      <c r="H4907">
        <v>400</v>
      </c>
      <c r="K4907">
        <v>8</v>
      </c>
      <c r="L4907" t="s">
        <v>5517</v>
      </c>
      <c r="M4907">
        <v>1387.0000380203128</v>
      </c>
      <c r="N4907">
        <v>0</v>
      </c>
      <c r="O4907">
        <v>8.1147477372307311</v>
      </c>
      <c r="P4907">
        <v>0.14247578590677046</v>
      </c>
      <c r="Q4907">
        <v>285.46818676374238</v>
      </c>
      <c r="R4907">
        <v>2.3725780911463517</v>
      </c>
      <c r="S4907">
        <v>1.5600933518487534</v>
      </c>
      <c r="T4907">
        <v>30.5823974609375</v>
      </c>
      <c r="U4907">
        <v>6</v>
      </c>
      <c r="V4907">
        <v>1.4200000166893005</v>
      </c>
      <c r="W4907">
        <v>1</v>
      </c>
      <c r="X4907">
        <v>2.8400000333786011</v>
      </c>
      <c r="Y4907">
        <v>27.420988082885742</v>
      </c>
      <c r="Z4907">
        <v>30.5823974609375</v>
      </c>
      <c r="AA4907">
        <v>27.04205322265625</v>
      </c>
      <c r="AB4907">
        <v>400.7393798828125</v>
      </c>
      <c r="AC4907">
        <v>389.89480590820313</v>
      </c>
      <c r="AD4907">
        <v>27.886512756347656</v>
      </c>
      <c r="AE4907">
        <v>30.645544052124023</v>
      </c>
      <c r="AF4907">
        <v>70.567161560058594</v>
      </c>
      <c r="AG4907">
        <v>77.548919677734375</v>
      </c>
      <c r="AH4907">
        <v>500.1470947265625</v>
      </c>
      <c r="AI4907">
        <v>1999.1611328125</v>
      </c>
      <c r="AJ4907">
        <v>14.135300636291504</v>
      </c>
      <c r="AK4907">
        <v>92.834815979003906</v>
      </c>
      <c r="AL4907">
        <v>-2.6301524639129639</v>
      </c>
      <c r="AM4907">
        <v>0.33028063178062439</v>
      </c>
      <c r="AN4907">
        <v>1</v>
      </c>
      <c r="AO4907">
        <v>-0.21956524252891541</v>
      </c>
      <c r="AP4907">
        <v>2.737391471862793</v>
      </c>
      <c r="AQ4907">
        <v>1</v>
      </c>
      <c r="AR4907">
        <v>0</v>
      </c>
      <c r="AS4907">
        <v>0.15999999642372131</v>
      </c>
      <c r="AT4907">
        <v>111115</v>
      </c>
      <c r="AU4907">
        <v>0.83357849121093741</v>
      </c>
      <c r="AV4907">
        <v>2.3725780911463515E-3</v>
      </c>
      <c r="AW4907">
        <v>303.73239746093748</v>
      </c>
      <c r="AX4907">
        <v>300.57098808288572</v>
      </c>
      <c r="AY4907">
        <v>319.86577410044265</v>
      </c>
      <c r="AZ4907">
        <v>1.9395747075865319</v>
      </c>
      <c r="BA4907">
        <v>4.4050667945041448</v>
      </c>
      <c r="BB4907">
        <v>47.450590040491079</v>
      </c>
      <c r="BC4907">
        <v>16.805045988367056</v>
      </c>
      <c r="BD4907">
        <v>29.001692771911621</v>
      </c>
      <c r="BE4907">
        <v>4.0221667331927309</v>
      </c>
      <c r="BF4907">
        <v>0.13566957831290108</v>
      </c>
      <c r="BG4907">
        <v>2.8449734426553914</v>
      </c>
      <c r="BH4907">
        <v>1.1771932905373395</v>
      </c>
      <c r="BI4907">
        <v>8.5379796169489583E-2</v>
      </c>
      <c r="BJ4907">
        <v>26.501386586071941</v>
      </c>
      <c r="BK4907">
        <v>0.73216719596657831</v>
      </c>
      <c r="BL4907">
        <v>64.905598747307963</v>
      </c>
      <c r="BM4907">
        <v>386.03744347281292</v>
      </c>
      <c r="BN4907">
        <v>1.3643561511291997E-2</v>
      </c>
    </row>
    <row r="4908" spans="1:66">
      <c r="A4908" t="s">
        <v>5509</v>
      </c>
      <c r="B4908" t="s">
        <v>3827</v>
      </c>
      <c r="C4908" s="4">
        <v>20190812</v>
      </c>
      <c r="D4908" t="s">
        <v>5022</v>
      </c>
      <c r="E4908" t="s">
        <v>5023</v>
      </c>
      <c r="F4908" t="s">
        <v>5508</v>
      </c>
      <c r="G4908">
        <v>2000</v>
      </c>
      <c r="H4908">
        <v>400</v>
      </c>
      <c r="K4908">
        <v>9</v>
      </c>
      <c r="L4908" t="s">
        <v>5518</v>
      </c>
      <c r="M4908">
        <v>1469.0000380203128</v>
      </c>
      <c r="N4908">
        <v>0</v>
      </c>
      <c r="O4908">
        <v>8.4478897066182022</v>
      </c>
      <c r="P4908">
        <v>0.14628671417016151</v>
      </c>
      <c r="Q4908">
        <v>282.95900520530034</v>
      </c>
      <c r="R4908">
        <v>2.4175884963122889</v>
      </c>
      <c r="S4908">
        <v>1.5502460293147875</v>
      </c>
      <c r="T4908">
        <v>30.568401336669922</v>
      </c>
      <c r="U4908">
        <v>6</v>
      </c>
      <c r="V4908">
        <v>1.4200000166893005</v>
      </c>
      <c r="W4908">
        <v>1</v>
      </c>
      <c r="X4908">
        <v>2.8400000333786011</v>
      </c>
      <c r="Y4908">
        <v>27.443809509277344</v>
      </c>
      <c r="Z4908">
        <v>30.568401336669922</v>
      </c>
      <c r="AA4908">
        <v>27.044921875</v>
      </c>
      <c r="AB4908">
        <v>399.96572875976563</v>
      </c>
      <c r="AC4908">
        <v>388.70416259765625</v>
      </c>
      <c r="AD4908">
        <v>27.902248382568359</v>
      </c>
      <c r="AE4908">
        <v>30.713359832763672</v>
      </c>
      <c r="AF4908">
        <v>70.51336669921875</v>
      </c>
      <c r="AG4908">
        <v>77.61749267578125</v>
      </c>
      <c r="AH4908">
        <v>500.15866088867188</v>
      </c>
      <c r="AI4908">
        <v>1999.2388916015625</v>
      </c>
      <c r="AJ4908">
        <v>15.505764007568359</v>
      </c>
      <c r="AK4908">
        <v>92.835685729980469</v>
      </c>
      <c r="AL4908">
        <v>-2.5227458477020264</v>
      </c>
      <c r="AM4908">
        <v>0.3335532546043396</v>
      </c>
      <c r="AN4908">
        <v>1</v>
      </c>
      <c r="AO4908">
        <v>-0.21956524252891541</v>
      </c>
      <c r="AP4908">
        <v>2.737391471862793</v>
      </c>
      <c r="AQ4908">
        <v>1</v>
      </c>
      <c r="AR4908">
        <v>0</v>
      </c>
      <c r="AS4908">
        <v>0.15999999642372131</v>
      </c>
      <c r="AT4908">
        <v>111115</v>
      </c>
      <c r="AU4908">
        <v>0.8335977681477863</v>
      </c>
      <c r="AV4908">
        <v>2.417588496312289E-3</v>
      </c>
      <c r="AW4908">
        <v>303.7184013366699</v>
      </c>
      <c r="AX4908">
        <v>300.59380950927732</v>
      </c>
      <c r="AY4908">
        <v>319.87821550641456</v>
      </c>
      <c r="AZ4908">
        <v>1.9228351686685758</v>
      </c>
      <c r="BA4908">
        <v>4.4015418504610411</v>
      </c>
      <c r="BB4908">
        <v>47.41217577972391</v>
      </c>
      <c r="BC4908">
        <v>16.698815946960238</v>
      </c>
      <c r="BD4908">
        <v>29.006105422973633</v>
      </c>
      <c r="BE4908">
        <v>4.0231938555944247</v>
      </c>
      <c r="BF4908">
        <v>0.13912069009016714</v>
      </c>
      <c r="BG4908">
        <v>2.8512958211462536</v>
      </c>
      <c r="BH4908">
        <v>1.1718980344481711</v>
      </c>
      <c r="BI4908">
        <v>8.756705752679815E-2</v>
      </c>
      <c r="BJ4908">
        <v>26.268693281707172</v>
      </c>
      <c r="BK4908">
        <v>0.72795465660651637</v>
      </c>
      <c r="BL4908">
        <v>65.143192377192747</v>
      </c>
      <c r="BM4908">
        <v>384.68844042515786</v>
      </c>
      <c r="BN4908">
        <v>1.4305667821245663E-2</v>
      </c>
    </row>
    <row r="4909" spans="1:66">
      <c r="A4909" t="s">
        <v>5509</v>
      </c>
      <c r="B4909" t="s">
        <v>3827</v>
      </c>
      <c r="C4909" s="4">
        <v>20190812</v>
      </c>
      <c r="D4909" t="s">
        <v>5022</v>
      </c>
      <c r="E4909" t="s">
        <v>5023</v>
      </c>
      <c r="F4909" t="s">
        <v>5508</v>
      </c>
      <c r="G4909">
        <v>2000</v>
      </c>
      <c r="H4909">
        <v>400</v>
      </c>
      <c r="K4909">
        <v>10</v>
      </c>
      <c r="L4909" t="s">
        <v>5519</v>
      </c>
      <c r="M4909">
        <v>1550.0000380203128</v>
      </c>
      <c r="N4909">
        <v>0</v>
      </c>
      <c r="O4909">
        <v>8.6237316991051252</v>
      </c>
      <c r="P4909">
        <v>0.15035680926021083</v>
      </c>
      <c r="Q4909">
        <v>283.39516325359807</v>
      </c>
      <c r="R4909">
        <v>2.4634582113481338</v>
      </c>
      <c r="S4909">
        <v>1.5390042123306147</v>
      </c>
      <c r="T4909">
        <v>30.544891357421875</v>
      </c>
      <c r="U4909">
        <v>6</v>
      </c>
      <c r="V4909">
        <v>1.4200000166893005</v>
      </c>
      <c r="W4909">
        <v>1</v>
      </c>
      <c r="X4909">
        <v>2.8400000333786011</v>
      </c>
      <c r="Y4909">
        <v>27.446098327636719</v>
      </c>
      <c r="Z4909">
        <v>30.544891357421875</v>
      </c>
      <c r="AA4909">
        <v>27.045333862304688</v>
      </c>
      <c r="AB4909">
        <v>400.0233154296875</v>
      </c>
      <c r="AC4909">
        <v>388.52972412109375</v>
      </c>
      <c r="AD4909">
        <v>27.906291961669922</v>
      </c>
      <c r="AE4909">
        <v>30.770622253417969</v>
      </c>
      <c r="AF4909">
        <v>70.514396667480469</v>
      </c>
      <c r="AG4909">
        <v>77.752067565917969</v>
      </c>
      <c r="AH4909">
        <v>500.14959716796875</v>
      </c>
      <c r="AI4909">
        <v>1998.8323974609375</v>
      </c>
      <c r="AJ4909">
        <v>15.225625038146973</v>
      </c>
      <c r="AK4909">
        <v>92.836021423339844</v>
      </c>
      <c r="AL4909">
        <v>-2.5552668571472168</v>
      </c>
      <c r="AM4909">
        <v>0.32907536625862122</v>
      </c>
      <c r="AN4909">
        <v>1</v>
      </c>
      <c r="AO4909">
        <v>-0.21956524252891541</v>
      </c>
      <c r="AP4909">
        <v>2.737391471862793</v>
      </c>
      <c r="AQ4909">
        <v>1</v>
      </c>
      <c r="AR4909">
        <v>0</v>
      </c>
      <c r="AS4909">
        <v>0.15999999642372131</v>
      </c>
      <c r="AT4909">
        <v>111115</v>
      </c>
      <c r="AU4909">
        <v>0.83358266194661446</v>
      </c>
      <c r="AV4909">
        <v>2.4634582113481338E-3</v>
      </c>
      <c r="AW4909">
        <v>303.69489135742185</v>
      </c>
      <c r="AX4909">
        <v>300.5960983276367</v>
      </c>
      <c r="AY4909">
        <v>319.8131764453683</v>
      </c>
      <c r="AZ4909">
        <v>1.903489020639167</v>
      </c>
      <c r="BA4909">
        <v>4.395626359058423</v>
      </c>
      <c r="BB4909">
        <v>47.348284552329183</v>
      </c>
      <c r="BC4909">
        <v>16.577662298911214</v>
      </c>
      <c r="BD4909">
        <v>28.995494842529297</v>
      </c>
      <c r="BE4909">
        <v>4.0207244418913719</v>
      </c>
      <c r="BF4909">
        <v>0.14279678506224189</v>
      </c>
      <c r="BG4909">
        <v>2.8566221467278083</v>
      </c>
      <c r="BH4909">
        <v>1.1641022951635636</v>
      </c>
      <c r="BI4909">
        <v>8.9897756377402327E-2</v>
      </c>
      <c r="BJ4909">
        <v>26.309279447081924</v>
      </c>
      <c r="BK4909">
        <v>0.72940407299512511</v>
      </c>
      <c r="BL4909">
        <v>65.396673570490876</v>
      </c>
      <c r="BM4909">
        <v>384.43041508695194</v>
      </c>
      <c r="BN4909">
        <v>1.4670102696174888E-2</v>
      </c>
    </row>
    <row r="4910" spans="1:66">
      <c r="A4910" t="s">
        <v>5509</v>
      </c>
      <c r="B4910" t="s">
        <v>3827</v>
      </c>
      <c r="C4910" s="4">
        <v>20190812</v>
      </c>
      <c r="D4910" t="s">
        <v>5022</v>
      </c>
      <c r="E4910" t="s">
        <v>5023</v>
      </c>
      <c r="F4910" t="s">
        <v>5508</v>
      </c>
      <c r="G4910">
        <v>2000</v>
      </c>
      <c r="H4910">
        <v>475</v>
      </c>
      <c r="K4910">
        <v>11</v>
      </c>
      <c r="L4910" t="s">
        <v>5520</v>
      </c>
      <c r="M4910">
        <v>1652.0000380203128</v>
      </c>
      <c r="N4910">
        <v>0</v>
      </c>
      <c r="O4910">
        <v>10.558472407289504</v>
      </c>
      <c r="P4910">
        <v>0.15359097515228448</v>
      </c>
      <c r="Q4910">
        <v>335.12806954958535</v>
      </c>
      <c r="R4910">
        <v>2.5038483580015929</v>
      </c>
      <c r="S4910">
        <v>1.53292869276124</v>
      </c>
      <c r="T4910">
        <v>30.546396255493164</v>
      </c>
      <c r="U4910">
        <v>6</v>
      </c>
      <c r="V4910">
        <v>1.4200000166893005</v>
      </c>
      <c r="W4910">
        <v>1</v>
      </c>
      <c r="X4910">
        <v>2.8400000333786011</v>
      </c>
      <c r="Y4910">
        <v>27.437314987182617</v>
      </c>
      <c r="Z4910">
        <v>30.546396255493164</v>
      </c>
      <c r="AA4910">
        <v>27.045722961425781</v>
      </c>
      <c r="AB4910">
        <v>475.12811279296875</v>
      </c>
      <c r="AC4910">
        <v>461.07662963867188</v>
      </c>
      <c r="AD4910">
        <v>27.928401947021484</v>
      </c>
      <c r="AE4910">
        <v>30.839521408081055</v>
      </c>
      <c r="AF4910">
        <v>70.607978820800781</v>
      </c>
      <c r="AG4910">
        <v>77.967811584472656</v>
      </c>
      <c r="AH4910">
        <v>500.14385986328125</v>
      </c>
      <c r="AI4910">
        <v>1998.8140869140625</v>
      </c>
      <c r="AJ4910">
        <v>15.257904052734375</v>
      </c>
      <c r="AK4910">
        <v>92.837890625</v>
      </c>
      <c r="AL4910">
        <v>-3.6794414520263672</v>
      </c>
      <c r="AM4910">
        <v>0.36450895667076111</v>
      </c>
      <c r="AN4910">
        <v>1</v>
      </c>
      <c r="AO4910">
        <v>-0.21956524252891541</v>
      </c>
      <c r="AP4910">
        <v>2.737391471862793</v>
      </c>
      <c r="AQ4910">
        <v>1</v>
      </c>
      <c r="AR4910">
        <v>0</v>
      </c>
      <c r="AS4910">
        <v>0.15999999642372131</v>
      </c>
      <c r="AT4910">
        <v>111115</v>
      </c>
      <c r="AU4910">
        <v>0.83357309977213534</v>
      </c>
      <c r="AV4910">
        <v>2.5038483580015927E-3</v>
      </c>
      <c r="AW4910">
        <v>303.69639625549314</v>
      </c>
      <c r="AX4910">
        <v>300.58731498718259</v>
      </c>
      <c r="AY4910">
        <v>319.81024675793378</v>
      </c>
      <c r="AZ4910">
        <v>1.882685058914493</v>
      </c>
      <c r="BA4910">
        <v>4.3960048081720151</v>
      </c>
      <c r="BB4910">
        <v>47.351407691163438</v>
      </c>
      <c r="BC4910">
        <v>16.511886283082383</v>
      </c>
      <c r="BD4910">
        <v>28.991855621337891</v>
      </c>
      <c r="BE4910">
        <v>4.0198777858205892</v>
      </c>
      <c r="BF4910">
        <v>0.14571074449251689</v>
      </c>
      <c r="BG4910">
        <v>2.8630761154107751</v>
      </c>
      <c r="BH4910">
        <v>1.1568016704098141</v>
      </c>
      <c r="BI4910">
        <v>9.1745870802048241E-2</v>
      </c>
      <c r="BJ4910">
        <v>31.112583066211798</v>
      </c>
      <c r="BK4910">
        <v>0.72683811758625116</v>
      </c>
      <c r="BL4910">
        <v>65.572187372541222</v>
      </c>
      <c r="BM4910">
        <v>456.05763753222334</v>
      </c>
      <c r="BN4910">
        <v>1.5181022618214029E-2</v>
      </c>
    </row>
    <row r="4911" spans="1:66">
      <c r="A4911" t="s">
        <v>5509</v>
      </c>
      <c r="B4911" t="s">
        <v>3827</v>
      </c>
      <c r="C4911" s="4">
        <v>20190812</v>
      </c>
      <c r="D4911" t="s">
        <v>5022</v>
      </c>
      <c r="E4911" t="s">
        <v>5023</v>
      </c>
      <c r="F4911" t="s">
        <v>5508</v>
      </c>
      <c r="G4911">
        <v>2000</v>
      </c>
      <c r="H4911">
        <v>575</v>
      </c>
      <c r="K4911">
        <v>12</v>
      </c>
      <c r="L4911" t="s">
        <v>80</v>
      </c>
      <c r="M4911">
        <v>1747.0000380203128</v>
      </c>
      <c r="N4911">
        <v>0</v>
      </c>
      <c r="O4911">
        <v>12.710322031532669</v>
      </c>
      <c r="P4911">
        <v>0.15629455000068262</v>
      </c>
      <c r="Q4911">
        <v>408.83519487864709</v>
      </c>
      <c r="R4911">
        <v>2.5310510048820571</v>
      </c>
      <c r="S4911">
        <v>1.524143307695855</v>
      </c>
      <c r="T4911">
        <v>30.533624649047852</v>
      </c>
      <c r="U4911">
        <v>6</v>
      </c>
      <c r="V4911">
        <v>1.4200000166893005</v>
      </c>
      <c r="W4911">
        <v>1</v>
      </c>
      <c r="X4911">
        <v>2.8400000333786011</v>
      </c>
      <c r="Y4911">
        <v>27.422523498535156</v>
      </c>
      <c r="Z4911">
        <v>30.533624649047852</v>
      </c>
      <c r="AA4911">
        <v>27.044843673706055</v>
      </c>
      <c r="AB4911">
        <v>575.1441650390625</v>
      </c>
      <c r="AC4911">
        <v>558.2017822265625</v>
      </c>
      <c r="AD4911">
        <v>27.956901550292969</v>
      </c>
      <c r="AE4911">
        <v>30.899374008178711</v>
      </c>
      <c r="AF4911">
        <v>70.741706848144531</v>
      </c>
      <c r="AG4911">
        <v>78.187294006347656</v>
      </c>
      <c r="AH4911">
        <v>500.15960693359375</v>
      </c>
      <c r="AI4911">
        <v>1998.7220458984375</v>
      </c>
      <c r="AJ4911">
        <v>15.126473426818848</v>
      </c>
      <c r="AK4911">
        <v>92.838470458984375</v>
      </c>
      <c r="AL4911">
        <v>-5.2570476531982422</v>
      </c>
      <c r="AM4911">
        <v>0.40367653965950012</v>
      </c>
      <c r="AN4911">
        <v>1</v>
      </c>
      <c r="AO4911">
        <v>-0.21956524252891541</v>
      </c>
      <c r="AP4911">
        <v>2.737391471862793</v>
      </c>
      <c r="AQ4911">
        <v>1</v>
      </c>
      <c r="AR4911">
        <v>0</v>
      </c>
      <c r="AS4911">
        <v>0.15999999642372131</v>
      </c>
      <c r="AT4911">
        <v>111115</v>
      </c>
      <c r="AU4911">
        <v>0.83359934488932275</v>
      </c>
      <c r="AV4911">
        <v>2.5310510048820573E-3</v>
      </c>
      <c r="AW4911">
        <v>303.68362464904783</v>
      </c>
      <c r="AX4911">
        <v>300.57252349853513</v>
      </c>
      <c r="AY4911">
        <v>319.79552019576295</v>
      </c>
      <c r="AZ4911">
        <v>1.8692505808025801</v>
      </c>
      <c r="BA4911">
        <v>4.392793928755264</v>
      </c>
      <c r="BB4911">
        <v>47.316526296024882</v>
      </c>
      <c r="BC4911">
        <v>16.417152287846172</v>
      </c>
      <c r="BD4911">
        <v>28.978074073791504</v>
      </c>
      <c r="BE4911">
        <v>4.0166729507900385</v>
      </c>
      <c r="BF4911">
        <v>0.14814181812464475</v>
      </c>
      <c r="BG4911">
        <v>2.8686506210594089</v>
      </c>
      <c r="BH4911">
        <v>1.1480223297306296</v>
      </c>
      <c r="BI4911">
        <v>9.3288145864954403E-2</v>
      </c>
      <c r="BJ4911">
        <v>37.955634162334398</v>
      </c>
      <c r="BK4911">
        <v>0.73241470718326973</v>
      </c>
      <c r="BL4911">
        <v>65.77494073539107</v>
      </c>
      <c r="BM4911">
        <v>552.15990386709075</v>
      </c>
      <c r="BN4911">
        <v>1.5140916109566577E-2</v>
      </c>
    </row>
    <row r="4912" spans="1:66">
      <c r="A4912" t="s">
        <v>5509</v>
      </c>
      <c r="B4912" t="s">
        <v>3827</v>
      </c>
      <c r="C4912" s="4">
        <v>20190812</v>
      </c>
      <c r="D4912" t="s">
        <v>5022</v>
      </c>
      <c r="E4912" t="s">
        <v>5023</v>
      </c>
      <c r="F4912" t="s">
        <v>5508</v>
      </c>
      <c r="G4912">
        <v>2000</v>
      </c>
      <c r="H4912">
        <v>675</v>
      </c>
      <c r="K4912">
        <v>13</v>
      </c>
      <c r="L4912" t="s">
        <v>5521</v>
      </c>
      <c r="M4912">
        <v>1835.0000380203128</v>
      </c>
      <c r="N4912">
        <v>0</v>
      </c>
      <c r="O4912">
        <v>14.733829717216622</v>
      </c>
      <c r="P4912">
        <v>0.15724298609062715</v>
      </c>
      <c r="Q4912">
        <v>483.08988824327179</v>
      </c>
      <c r="R4912">
        <v>2.5394540654900508</v>
      </c>
      <c r="S4912">
        <v>1.5204505989419084</v>
      </c>
      <c r="T4912">
        <v>30.529390335083008</v>
      </c>
      <c r="U4912">
        <v>6</v>
      </c>
      <c r="V4912">
        <v>1.4200000166893005</v>
      </c>
      <c r="W4912">
        <v>1</v>
      </c>
      <c r="X4912">
        <v>2.8400000333786011</v>
      </c>
      <c r="Y4912">
        <v>27.418872833251953</v>
      </c>
      <c r="Z4912">
        <v>30.529390335083008</v>
      </c>
      <c r="AA4912">
        <v>27.045204162597656</v>
      </c>
      <c r="AB4912">
        <v>675.19915771484375</v>
      </c>
      <c r="AC4912">
        <v>655.52728271484375</v>
      </c>
      <c r="AD4912">
        <v>27.975482940673828</v>
      </c>
      <c r="AE4912">
        <v>30.927629470825195</v>
      </c>
      <c r="AF4912">
        <v>70.803985595703125</v>
      </c>
      <c r="AG4912">
        <v>78.275665283203125</v>
      </c>
      <c r="AH4912">
        <v>500.16110229492188</v>
      </c>
      <c r="AI4912">
        <v>1999.3223876953125</v>
      </c>
      <c r="AJ4912">
        <v>15.480239868164063</v>
      </c>
      <c r="AK4912">
        <v>92.838645935058594</v>
      </c>
      <c r="AL4912">
        <v>-7.0600171089172363</v>
      </c>
      <c r="AM4912">
        <v>0.4389478862285614</v>
      </c>
      <c r="AN4912">
        <v>1</v>
      </c>
      <c r="AO4912">
        <v>-0.21956524252891541</v>
      </c>
      <c r="AP4912">
        <v>2.737391471862793</v>
      </c>
      <c r="AQ4912">
        <v>1</v>
      </c>
      <c r="AR4912">
        <v>0</v>
      </c>
      <c r="AS4912">
        <v>0.15999999642372131</v>
      </c>
      <c r="AT4912">
        <v>111115</v>
      </c>
      <c r="AU4912">
        <v>0.83360183715820302</v>
      </c>
      <c r="AV4912">
        <v>2.5394540654900509E-3</v>
      </c>
      <c r="AW4912">
        <v>303.67939033508299</v>
      </c>
      <c r="AX4912">
        <v>300.56887283325193</v>
      </c>
      <c r="AY4912">
        <v>319.89157488111596</v>
      </c>
      <c r="AZ4912">
        <v>1.8663550901112123</v>
      </c>
      <c r="BA4912">
        <v>4.3917298409945325</v>
      </c>
      <c r="BB4912">
        <v>47.304975172371471</v>
      </c>
      <c r="BC4912">
        <v>16.377345701546275</v>
      </c>
      <c r="BD4912">
        <v>28.97413158416748</v>
      </c>
      <c r="BE4912">
        <v>4.0157565530335022</v>
      </c>
      <c r="BF4912">
        <v>0.14899361941795883</v>
      </c>
      <c r="BG4912">
        <v>2.8712792420526241</v>
      </c>
      <c r="BH4912">
        <v>1.1444773109808781</v>
      </c>
      <c r="BI4912">
        <v>9.3828619764938337E-2</v>
      </c>
      <c r="BJ4912">
        <v>44.84941108942413</v>
      </c>
      <c r="BK4912">
        <v>0.73694856183951885</v>
      </c>
      <c r="BL4912">
        <v>65.860098789312673</v>
      </c>
      <c r="BM4912">
        <v>648.52352571327094</v>
      </c>
      <c r="BN4912">
        <v>1.4962779949324828E-2</v>
      </c>
    </row>
    <row r="4913" spans="1:66">
      <c r="A4913" t="s">
        <v>5509</v>
      </c>
      <c r="B4913" t="s">
        <v>3827</v>
      </c>
      <c r="C4913" s="4">
        <v>20190812</v>
      </c>
      <c r="D4913" t="s">
        <v>5022</v>
      </c>
      <c r="E4913" t="s">
        <v>5023</v>
      </c>
      <c r="F4913" t="s">
        <v>5508</v>
      </c>
      <c r="G4913">
        <v>2000</v>
      </c>
      <c r="H4913">
        <v>800</v>
      </c>
      <c r="K4913">
        <v>14</v>
      </c>
      <c r="L4913" t="s">
        <v>5522</v>
      </c>
      <c r="M4913">
        <v>1921.0000380203128</v>
      </c>
      <c r="N4913">
        <v>0</v>
      </c>
      <c r="O4913">
        <v>16.592111741244867</v>
      </c>
      <c r="P4913">
        <v>0.15942454321648297</v>
      </c>
      <c r="Q4913">
        <v>585.01074513577635</v>
      </c>
      <c r="R4913">
        <v>2.5472473206564556</v>
      </c>
      <c r="S4913">
        <v>1.5054360321506008</v>
      </c>
      <c r="T4913">
        <v>30.471405029296875</v>
      </c>
      <c r="U4913">
        <v>6</v>
      </c>
      <c r="V4913">
        <v>1.4200000166893005</v>
      </c>
      <c r="W4913">
        <v>1</v>
      </c>
      <c r="X4913">
        <v>2.8400000333786011</v>
      </c>
      <c r="Y4913">
        <v>27.415250778198242</v>
      </c>
      <c r="Z4913">
        <v>30.471405029296875</v>
      </c>
      <c r="AA4913">
        <v>27.044462203979492</v>
      </c>
      <c r="AB4913">
        <v>800.072998046875</v>
      </c>
      <c r="AC4913">
        <v>777.7916259765625</v>
      </c>
      <c r="AD4913">
        <v>27.971868515014648</v>
      </c>
      <c r="AE4913">
        <v>30.933130264282227</v>
      </c>
      <c r="AF4913">
        <v>70.808738708496094</v>
      </c>
      <c r="AG4913">
        <v>78.304954528808594</v>
      </c>
      <c r="AH4913">
        <v>500.14889526367188</v>
      </c>
      <c r="AI4913">
        <v>1999.4542236328125</v>
      </c>
      <c r="AJ4913">
        <v>15.651821136474609</v>
      </c>
      <c r="AK4913">
        <v>92.837181091308594</v>
      </c>
      <c r="AL4913">
        <v>-9.3300333023071289</v>
      </c>
      <c r="AM4913">
        <v>0.48135921359062195</v>
      </c>
      <c r="AN4913">
        <v>1</v>
      </c>
      <c r="AO4913">
        <v>-0.21956524252891541</v>
      </c>
      <c r="AP4913">
        <v>2.737391471862793</v>
      </c>
      <c r="AQ4913">
        <v>1</v>
      </c>
      <c r="AR4913">
        <v>0</v>
      </c>
      <c r="AS4913">
        <v>0.15999999642372131</v>
      </c>
      <c r="AT4913">
        <v>111115</v>
      </c>
      <c r="AU4913">
        <v>0.83358149210611965</v>
      </c>
      <c r="AV4913">
        <v>2.5472473206564557E-3</v>
      </c>
      <c r="AW4913">
        <v>303.62140502929685</v>
      </c>
      <c r="AX4913">
        <v>300.56525077819822</v>
      </c>
      <c r="AY4913">
        <v>319.91266863064448</v>
      </c>
      <c r="AZ4913">
        <v>1.8701496143332452</v>
      </c>
      <c r="BA4913">
        <v>4.3771806482168083</v>
      </c>
      <c r="BB4913">
        <v>47.149004275686693</v>
      </c>
      <c r="BC4913">
        <v>16.215874011404466</v>
      </c>
      <c r="BD4913">
        <v>28.943327903747559</v>
      </c>
      <c r="BE4913">
        <v>4.0086027775968471</v>
      </c>
      <c r="BF4913">
        <v>0.15095085623728363</v>
      </c>
      <c r="BG4913">
        <v>2.8717446160662075</v>
      </c>
      <c r="BH4913">
        <v>1.1368581615306397</v>
      </c>
      <c r="BI4913">
        <v>9.507067819957471E-2</v>
      </c>
      <c r="BJ4913">
        <v>54.310748486531452</v>
      </c>
      <c r="BK4913">
        <v>0.75214328053643087</v>
      </c>
      <c r="BL4913">
        <v>66.11219750103399</v>
      </c>
      <c r="BM4913">
        <v>769.90453069930186</v>
      </c>
      <c r="BN4913">
        <v>1.4247753125963002E-2</v>
      </c>
    </row>
    <row r="4914" spans="1:66">
      <c r="A4914" t="s">
        <v>5509</v>
      </c>
      <c r="B4914" t="s">
        <v>3827</v>
      </c>
      <c r="C4914" s="4">
        <v>20190812</v>
      </c>
      <c r="D4914" t="s">
        <v>5022</v>
      </c>
      <c r="E4914" t="s">
        <v>5023</v>
      </c>
      <c r="F4914" t="s">
        <v>5508</v>
      </c>
      <c r="G4914">
        <v>2000</v>
      </c>
      <c r="H4914">
        <v>1000</v>
      </c>
      <c r="K4914">
        <v>15</v>
      </c>
      <c r="L4914" t="s">
        <v>5523</v>
      </c>
      <c r="M4914">
        <v>2039.5000380091369</v>
      </c>
      <c r="N4914">
        <v>0</v>
      </c>
      <c r="O4914">
        <v>18.865993499430903</v>
      </c>
      <c r="P4914">
        <v>0.15875000684219426</v>
      </c>
      <c r="Q4914">
        <v>752.3361231933892</v>
      </c>
      <c r="R4914">
        <v>2.5426778902868192</v>
      </c>
      <c r="S4914">
        <v>1.5087398581536284</v>
      </c>
      <c r="T4914">
        <v>30.487890243530273</v>
      </c>
      <c r="U4914">
        <v>6</v>
      </c>
      <c r="V4914">
        <v>1.4200000166893005</v>
      </c>
      <c r="W4914">
        <v>1</v>
      </c>
      <c r="X4914">
        <v>2.8400000333786011</v>
      </c>
      <c r="Y4914">
        <v>27.410589218139648</v>
      </c>
      <c r="Z4914">
        <v>30.487890243530273</v>
      </c>
      <c r="AA4914">
        <v>27.044195175170898</v>
      </c>
      <c r="AB4914">
        <v>1000.3780517578125</v>
      </c>
      <c r="AC4914">
        <v>974.77191162109375</v>
      </c>
      <c r="AD4914">
        <v>27.986080169677734</v>
      </c>
      <c r="AE4914">
        <v>30.942041397094727</v>
      </c>
      <c r="AF4914">
        <v>70.864082336425781</v>
      </c>
      <c r="AG4914">
        <v>78.348922729492188</v>
      </c>
      <c r="AH4914">
        <v>500.142333984375</v>
      </c>
      <c r="AI4914">
        <v>1999.266357421875</v>
      </c>
      <c r="AJ4914">
        <v>16.372838973999023</v>
      </c>
      <c r="AK4914">
        <v>92.837211608886719</v>
      </c>
      <c r="AL4914">
        <v>-13.34577751159668</v>
      </c>
      <c r="AM4914">
        <v>0.5457572340965271</v>
      </c>
      <c r="AN4914">
        <v>1</v>
      </c>
      <c r="AO4914">
        <v>-0.21956524252891541</v>
      </c>
      <c r="AP4914">
        <v>2.737391471862793</v>
      </c>
      <c r="AQ4914">
        <v>1</v>
      </c>
      <c r="AR4914">
        <v>0</v>
      </c>
      <c r="AS4914">
        <v>0.15999999642372131</v>
      </c>
      <c r="AT4914">
        <v>111115</v>
      </c>
      <c r="AU4914">
        <v>0.83357055664062485</v>
      </c>
      <c r="AV4914">
        <v>2.5426778902868192E-3</v>
      </c>
      <c r="AW4914">
        <v>303.63789024353025</v>
      </c>
      <c r="AX4914">
        <v>300.56058921813963</v>
      </c>
      <c r="AY4914">
        <v>319.88261003756634</v>
      </c>
      <c r="AZ4914">
        <v>1.8692148082211495</v>
      </c>
      <c r="BA4914">
        <v>4.3813127029466443</v>
      </c>
      <c r="BB4914">
        <v>47.193497381251042</v>
      </c>
      <c r="BC4914">
        <v>16.251455984156316</v>
      </c>
      <c r="BD4914">
        <v>28.949239730834961</v>
      </c>
      <c r="BE4914">
        <v>4.0099748642733566</v>
      </c>
      <c r="BF4914">
        <v>0.15034598372110039</v>
      </c>
      <c r="BG4914">
        <v>2.8725728447930159</v>
      </c>
      <c r="BH4914">
        <v>1.1374020194803407</v>
      </c>
      <c r="BI4914">
        <v>9.468680087604732E-2</v>
      </c>
      <c r="BJ4914">
        <v>69.844787869914143</v>
      </c>
      <c r="BK4914">
        <v>0.77180734715900579</v>
      </c>
      <c r="BL4914">
        <v>66.061282170918119</v>
      </c>
      <c r="BM4914">
        <v>965.8039218588076</v>
      </c>
      <c r="BN4914">
        <v>1.290439696705655E-2</v>
      </c>
    </row>
    <row r="4915" spans="1:66">
      <c r="A4915" t="s">
        <v>5509</v>
      </c>
      <c r="B4915" t="s">
        <v>3827</v>
      </c>
      <c r="C4915" s="4">
        <v>20190812</v>
      </c>
      <c r="D4915" t="s">
        <v>5022</v>
      </c>
      <c r="E4915" t="s">
        <v>5023</v>
      </c>
      <c r="F4915" t="s">
        <v>5508</v>
      </c>
      <c r="G4915">
        <v>2000</v>
      </c>
      <c r="H4915">
        <v>1400</v>
      </c>
      <c r="K4915">
        <v>16</v>
      </c>
      <c r="L4915" t="s">
        <v>5524</v>
      </c>
      <c r="M4915">
        <v>2160.0000380203128</v>
      </c>
      <c r="N4915">
        <v>0</v>
      </c>
      <c r="O4915">
        <v>21.838897740590117</v>
      </c>
      <c r="P4915">
        <v>0.15875093774413612</v>
      </c>
      <c r="Q4915">
        <v>1106.004422884959</v>
      </c>
      <c r="R4915">
        <v>2.5278284082522475</v>
      </c>
      <c r="S4915">
        <v>1.499966888944757</v>
      </c>
      <c r="T4915">
        <v>30.462413787841797</v>
      </c>
      <c r="U4915">
        <v>6</v>
      </c>
      <c r="V4915">
        <v>1.4200000166893005</v>
      </c>
      <c r="W4915">
        <v>1</v>
      </c>
      <c r="X4915">
        <v>2.8400000333786011</v>
      </c>
      <c r="Y4915">
        <v>27.413061141967773</v>
      </c>
      <c r="Z4915">
        <v>30.462413787841797</v>
      </c>
      <c r="AA4915">
        <v>27.045326232910156</v>
      </c>
      <c r="AB4915">
        <v>1400.0457763671875</v>
      </c>
      <c r="AC4915">
        <v>1369.6929931640625</v>
      </c>
      <c r="AD4915">
        <v>28.028900146484375</v>
      </c>
      <c r="AE4915">
        <v>30.967514038085938</v>
      </c>
      <c r="AF4915">
        <v>70.962821960449219</v>
      </c>
      <c r="AG4915">
        <v>78.402725219726563</v>
      </c>
      <c r="AH4915">
        <v>500.14352416992188</v>
      </c>
      <c r="AI4915">
        <v>1999.5667724609375</v>
      </c>
      <c r="AJ4915">
        <v>16.883035659790039</v>
      </c>
      <c r="AK4915">
        <v>92.837982177734375</v>
      </c>
      <c r="AL4915">
        <v>-22.180158615112305</v>
      </c>
      <c r="AM4915">
        <v>0.64705526828765869</v>
      </c>
      <c r="AN4915">
        <v>1</v>
      </c>
      <c r="AO4915">
        <v>-0.21956524252891541</v>
      </c>
      <c r="AP4915">
        <v>2.737391471862793</v>
      </c>
      <c r="AQ4915">
        <v>1</v>
      </c>
      <c r="AR4915">
        <v>0</v>
      </c>
      <c r="AS4915">
        <v>0.15999999642372131</v>
      </c>
      <c r="AT4915">
        <v>111115</v>
      </c>
      <c r="AU4915">
        <v>0.83357254028320305</v>
      </c>
      <c r="AV4915">
        <v>2.5278284082522473E-3</v>
      </c>
      <c r="AW4915">
        <v>303.61241378784177</v>
      </c>
      <c r="AX4915">
        <v>300.56306114196775</v>
      </c>
      <c r="AY4915">
        <v>319.93067644274197</v>
      </c>
      <c r="AZ4915">
        <v>1.8806235659902371</v>
      </c>
      <c r="BA4915">
        <v>4.3749284053013184</v>
      </c>
      <c r="BB4915">
        <v>47.124337503649137</v>
      </c>
      <c r="BC4915">
        <v>16.1568234655632</v>
      </c>
      <c r="BD4915">
        <v>28.937737464904785</v>
      </c>
      <c r="BE4915">
        <v>4.0073056591319336</v>
      </c>
      <c r="BF4915">
        <v>0.15034681867011812</v>
      </c>
      <c r="BG4915">
        <v>2.8749615163565614</v>
      </c>
      <c r="BH4915">
        <v>1.1323441427753722</v>
      </c>
      <c r="BI4915">
        <v>9.468733075318829E-2</v>
      </c>
      <c r="BJ4915">
        <v>102.67921890028921</v>
      </c>
      <c r="BK4915">
        <v>0.80748344950647</v>
      </c>
      <c r="BL4915">
        <v>66.210167951221706</v>
      </c>
      <c r="BM4915">
        <v>1359.3118271065669</v>
      </c>
      <c r="BN4915">
        <v>1.0637420041815528E-2</v>
      </c>
    </row>
    <row r="4916" spans="1:66">
      <c r="A4916" t="s">
        <v>5509</v>
      </c>
      <c r="B4916" t="s">
        <v>3827</v>
      </c>
      <c r="C4916" s="4">
        <v>20190812</v>
      </c>
      <c r="D4916" t="s">
        <v>5022</v>
      </c>
      <c r="E4916" t="s">
        <v>5023</v>
      </c>
      <c r="F4916" t="s">
        <v>5508</v>
      </c>
      <c r="G4916">
        <v>2000</v>
      </c>
      <c r="H4916">
        <v>1800</v>
      </c>
      <c r="K4916">
        <v>17</v>
      </c>
      <c r="L4916" t="s">
        <v>5525</v>
      </c>
      <c r="M4916">
        <v>2252.0000380203128</v>
      </c>
      <c r="N4916">
        <v>0</v>
      </c>
      <c r="O4916">
        <v>23.859404939522012</v>
      </c>
      <c r="P4916">
        <v>0.15813462199935535</v>
      </c>
      <c r="Q4916">
        <v>1470.1363597014488</v>
      </c>
      <c r="R4916">
        <v>2.5142860854907001</v>
      </c>
      <c r="S4916">
        <v>1.4974549512736672</v>
      </c>
      <c r="T4916">
        <v>30.466001510620117</v>
      </c>
      <c r="U4916">
        <v>6</v>
      </c>
      <c r="V4916">
        <v>1.4200000166893005</v>
      </c>
      <c r="W4916">
        <v>1</v>
      </c>
      <c r="X4916">
        <v>2.8400000333786011</v>
      </c>
      <c r="Y4916">
        <v>27.428810119628906</v>
      </c>
      <c r="Z4916">
        <v>30.466001510620117</v>
      </c>
      <c r="AA4916">
        <v>27.044399261474609</v>
      </c>
      <c r="AB4916">
        <v>1800.1322021484375</v>
      </c>
      <c r="AC4916">
        <v>1766.1822509765625</v>
      </c>
      <c r="AD4916">
        <v>28.080465316772461</v>
      </c>
      <c r="AE4916">
        <v>31.003192901611328</v>
      </c>
      <c r="AF4916">
        <v>71.0302734375</v>
      </c>
      <c r="AG4916">
        <v>78.423385620117188</v>
      </c>
      <c r="AH4916">
        <v>500.14962768554688</v>
      </c>
      <c r="AI4916">
        <v>1999.0875244140625</v>
      </c>
      <c r="AJ4916">
        <v>15.129483222961426</v>
      </c>
      <c r="AK4916">
        <v>92.841148376464844</v>
      </c>
      <c r="AL4916">
        <v>-31.858503341674805</v>
      </c>
      <c r="AM4916">
        <v>0.7290337085723877</v>
      </c>
      <c r="AN4916">
        <v>1</v>
      </c>
      <c r="AO4916">
        <v>-0.21956524252891541</v>
      </c>
      <c r="AP4916">
        <v>2.737391471862793</v>
      </c>
      <c r="AQ4916">
        <v>1</v>
      </c>
      <c r="AR4916">
        <v>0</v>
      </c>
      <c r="AS4916">
        <v>0.15999999642372131</v>
      </c>
      <c r="AT4916">
        <v>111115</v>
      </c>
      <c r="AU4916">
        <v>0.83358271280924467</v>
      </c>
      <c r="AV4916">
        <v>2.5142860854907001E-3</v>
      </c>
      <c r="AW4916">
        <v>303.61600151062009</v>
      </c>
      <c r="AX4916">
        <v>300.57881011962888</v>
      </c>
      <c r="AY4916">
        <v>319.85399675695589</v>
      </c>
      <c r="AZ4916">
        <v>1.8878384985115624</v>
      </c>
      <c r="BA4916">
        <v>4.3758269835963262</v>
      </c>
      <c r="BB4916">
        <v>47.132409067718889</v>
      </c>
      <c r="BC4916">
        <v>16.129216166107561</v>
      </c>
      <c r="BD4916">
        <v>28.947405815124512</v>
      </c>
      <c r="BE4916">
        <v>4.0095491836392609</v>
      </c>
      <c r="BF4916">
        <v>0.14979391634424974</v>
      </c>
      <c r="BG4916">
        <v>2.8783720323226589</v>
      </c>
      <c r="BH4916">
        <v>1.131177151316602</v>
      </c>
      <c r="BI4916">
        <v>9.4336456570140143E-2</v>
      </c>
      <c r="BJ4916">
        <v>136.48914790467811</v>
      </c>
      <c r="BK4916">
        <v>0.83238089324506392</v>
      </c>
      <c r="BL4916">
        <v>66.265980719800709</v>
      </c>
      <c r="BM4916">
        <v>1754.8406325646656</v>
      </c>
      <c r="BN4916">
        <v>9.0097461750562775E-3</v>
      </c>
    </row>
    <row r="4917" spans="1:66">
      <c r="A4917" t="s">
        <v>5509</v>
      </c>
      <c r="B4917" t="s">
        <v>3827</v>
      </c>
      <c r="C4917" s="4">
        <v>20190812</v>
      </c>
      <c r="D4917" t="s">
        <v>5022</v>
      </c>
      <c r="E4917" t="s">
        <v>5023</v>
      </c>
      <c r="F4917" t="s">
        <v>5508</v>
      </c>
      <c r="G4917">
        <v>2000</v>
      </c>
      <c r="H4917">
        <v>400</v>
      </c>
      <c r="K4917">
        <v>18</v>
      </c>
      <c r="L4917" t="s">
        <v>5526</v>
      </c>
      <c r="M4917">
        <v>2348.0000380203128</v>
      </c>
      <c r="N4917">
        <v>0</v>
      </c>
      <c r="O4917">
        <v>8.5127325318560665</v>
      </c>
      <c r="P4917">
        <v>0.15477343868389376</v>
      </c>
      <c r="Q4917">
        <v>287.48298406394798</v>
      </c>
      <c r="R4917">
        <v>2.505265282097501</v>
      </c>
      <c r="S4917">
        <v>1.5228035495630339</v>
      </c>
      <c r="T4917">
        <v>30.505517959594727</v>
      </c>
      <c r="U4917">
        <v>6</v>
      </c>
      <c r="V4917">
        <v>1.4200000166893005</v>
      </c>
      <c r="W4917">
        <v>1</v>
      </c>
      <c r="X4917">
        <v>2.8400000333786011</v>
      </c>
      <c r="Y4917">
        <v>27.424179077148438</v>
      </c>
      <c r="Z4917">
        <v>30.505517959594727</v>
      </c>
      <c r="AA4917">
        <v>27.043598175048828</v>
      </c>
      <c r="AB4917">
        <v>400.1376953125</v>
      </c>
      <c r="AC4917">
        <v>388.7569580078125</v>
      </c>
      <c r="AD4917">
        <v>27.924497604370117</v>
      </c>
      <c r="AE4917">
        <v>30.837272644042969</v>
      </c>
      <c r="AF4917">
        <v>70.65399169921875</v>
      </c>
      <c r="AG4917">
        <v>78.023841857910156</v>
      </c>
      <c r="AH4917">
        <v>500.14361572265625</v>
      </c>
      <c r="AI4917">
        <v>1998.620361328125</v>
      </c>
      <c r="AJ4917">
        <v>13.698376655578613</v>
      </c>
      <c r="AK4917">
        <v>92.8399658203125</v>
      </c>
      <c r="AL4917">
        <v>-2.841843843460083</v>
      </c>
      <c r="AM4917">
        <v>0.34216770529747009</v>
      </c>
      <c r="AN4917">
        <v>1</v>
      </c>
      <c r="AO4917">
        <v>-0.21956524252891541</v>
      </c>
      <c r="AP4917">
        <v>2.737391471862793</v>
      </c>
      <c r="AQ4917">
        <v>1</v>
      </c>
      <c r="AR4917">
        <v>0</v>
      </c>
      <c r="AS4917">
        <v>0.15999999642372131</v>
      </c>
      <c r="AT4917">
        <v>111115</v>
      </c>
      <c r="AU4917">
        <v>0.83357269287109359</v>
      </c>
      <c r="AV4917">
        <v>2.5052652820975012E-3</v>
      </c>
      <c r="AW4917">
        <v>303.6555179595947</v>
      </c>
      <c r="AX4917">
        <v>300.57417907714841</v>
      </c>
      <c r="AY4917">
        <v>319.7792506648766</v>
      </c>
      <c r="AZ4917">
        <v>1.8854724035187289</v>
      </c>
      <c r="BA4917">
        <v>4.385734887827641</v>
      </c>
      <c r="BB4917">
        <v>47.239729668966376</v>
      </c>
      <c r="BC4917">
        <v>16.402457024923407</v>
      </c>
      <c r="BD4917">
        <v>28.964848518371582</v>
      </c>
      <c r="BE4917">
        <v>4.0135995043328743</v>
      </c>
      <c r="BF4917">
        <v>0.14677456412943893</v>
      </c>
      <c r="BG4917">
        <v>2.8629313382646071</v>
      </c>
      <c r="BH4917">
        <v>1.1506681660682672</v>
      </c>
      <c r="BI4917">
        <v>9.2420711777975131E-2</v>
      </c>
      <c r="BJ4917">
        <v>26.689910414418375</v>
      </c>
      <c r="BK4917">
        <v>0.73949283258402976</v>
      </c>
      <c r="BL4917">
        <v>65.735067180400137</v>
      </c>
      <c r="BM4917">
        <v>384.71041266170766</v>
      </c>
      <c r="BN4917">
        <v>1.4545617338473323E-2</v>
      </c>
    </row>
    <row r="4919" spans="1:66">
      <c r="A4919" t="s">
        <v>5528</v>
      </c>
      <c r="B4919" t="s">
        <v>3827</v>
      </c>
      <c r="C4919" s="4">
        <v>20190812</v>
      </c>
      <c r="D4919" t="s">
        <v>5022</v>
      </c>
      <c r="E4919" t="s">
        <v>5023</v>
      </c>
      <c r="F4919" t="s">
        <v>5527</v>
      </c>
      <c r="G4919">
        <v>2000</v>
      </c>
      <c r="H4919">
        <v>400</v>
      </c>
      <c r="K4919">
        <v>91</v>
      </c>
      <c r="L4919" t="s">
        <v>3436</v>
      </c>
      <c r="M4919">
        <v>23325.500038009137</v>
      </c>
      <c r="N4919">
        <v>0</v>
      </c>
      <c r="O4919">
        <v>4.5334629436640232E-2</v>
      </c>
      <c r="P4919">
        <v>3.7983619587832661E-2</v>
      </c>
      <c r="Q4919">
        <v>383.31399402337462</v>
      </c>
      <c r="R4919">
        <v>0.84324196836610521</v>
      </c>
      <c r="S4919">
        <v>1.9987437234910477</v>
      </c>
      <c r="T4919">
        <v>31.213708877563477</v>
      </c>
      <c r="U4919">
        <v>6</v>
      </c>
      <c r="V4919">
        <v>1.4200000166893005</v>
      </c>
      <c r="W4919">
        <v>1</v>
      </c>
      <c r="X4919">
        <v>2.8400000333786011</v>
      </c>
      <c r="Y4919">
        <v>29.888372421264648</v>
      </c>
      <c r="Z4919">
        <v>31.213708877563477</v>
      </c>
      <c r="AA4919">
        <v>30.049421310424805</v>
      </c>
      <c r="AB4919">
        <v>400.06912231445313</v>
      </c>
      <c r="AC4919">
        <v>399.3040771484375</v>
      </c>
      <c r="AD4919">
        <v>26.145858764648438</v>
      </c>
      <c r="AE4919">
        <v>27.787530899047852</v>
      </c>
      <c r="AF4919">
        <v>57.077011108398438</v>
      </c>
      <c r="AG4919">
        <v>60.660816192626953</v>
      </c>
      <c r="AH4919">
        <v>299.6251220703125</v>
      </c>
      <c r="AI4919">
        <v>2001.0955810546875</v>
      </c>
      <c r="AJ4919">
        <v>9.2675771713256836</v>
      </c>
      <c r="AK4919">
        <v>92.411918640136719</v>
      </c>
      <c r="AL4919">
        <v>-2.8416304588317871</v>
      </c>
      <c r="AM4919">
        <v>0.26214176416397095</v>
      </c>
      <c r="AN4919">
        <v>1</v>
      </c>
      <c r="AO4919">
        <v>-0.21956524252891541</v>
      </c>
      <c r="AP4919">
        <v>2.737391471862793</v>
      </c>
      <c r="AQ4919">
        <v>1</v>
      </c>
      <c r="AR4919">
        <v>0</v>
      </c>
      <c r="AS4919">
        <v>0.15999999642372131</v>
      </c>
      <c r="AT4919">
        <v>111115</v>
      </c>
      <c r="AU4919">
        <v>0.49937520345052078</v>
      </c>
      <c r="AV4919">
        <v>8.4324196836610518E-4</v>
      </c>
      <c r="AW4919">
        <v>304.36370887756345</v>
      </c>
      <c r="AX4919">
        <v>303.03837242126463</v>
      </c>
      <c r="AY4919">
        <v>320.17528581227452</v>
      </c>
      <c r="AZ4919">
        <v>2.9125173882636637</v>
      </c>
      <c r="BA4919">
        <v>4.5666427681441428</v>
      </c>
      <c r="BB4919">
        <v>49.416166608629851</v>
      </c>
      <c r="BC4919">
        <v>21.628635709581999</v>
      </c>
      <c r="BD4919">
        <v>30.551040649414063</v>
      </c>
      <c r="BE4919">
        <v>4.3971729511681028</v>
      </c>
      <c r="BF4919">
        <v>3.7482311890860133E-2</v>
      </c>
      <c r="BG4919">
        <v>2.5678990446530952</v>
      </c>
      <c r="BH4919">
        <v>1.8292739065150077</v>
      </c>
      <c r="BI4919">
        <v>2.3470974347549828E-2</v>
      </c>
      <c r="BJ4919">
        <v>35.422781629313945</v>
      </c>
      <c r="BK4919">
        <v>0.95995512182281395</v>
      </c>
      <c r="BL4919">
        <v>55.075131659564967</v>
      </c>
      <c r="BM4919">
        <v>399.28252723681067</v>
      </c>
      <c r="BN4919">
        <v>6.2532430413107353E-5</v>
      </c>
    </row>
    <row r="4920" spans="1:66">
      <c r="A4920" t="s">
        <v>5528</v>
      </c>
      <c r="B4920" t="s">
        <v>3827</v>
      </c>
      <c r="C4920" s="4">
        <v>20190812</v>
      </c>
      <c r="D4920" t="s">
        <v>5022</v>
      </c>
      <c r="E4920" t="s">
        <v>5023</v>
      </c>
      <c r="F4920" t="s">
        <v>5527</v>
      </c>
      <c r="G4920">
        <v>2000</v>
      </c>
      <c r="H4920">
        <v>325</v>
      </c>
      <c r="K4920">
        <v>92</v>
      </c>
      <c r="L4920" t="s">
        <v>5529</v>
      </c>
      <c r="M4920">
        <v>23423.500038009137</v>
      </c>
      <c r="N4920">
        <v>0</v>
      </c>
      <c r="O4920">
        <v>-0.20213265729787089</v>
      </c>
      <c r="P4920">
        <v>3.7519603087641656E-2</v>
      </c>
      <c r="Q4920">
        <v>321.80919498595426</v>
      </c>
      <c r="R4920">
        <v>0.83549777782517065</v>
      </c>
      <c r="S4920">
        <v>2.0045013312756943</v>
      </c>
      <c r="T4920">
        <v>31.234691619873047</v>
      </c>
      <c r="U4920">
        <v>6</v>
      </c>
      <c r="V4920">
        <v>1.4200000166893005</v>
      </c>
      <c r="W4920">
        <v>1</v>
      </c>
      <c r="X4920">
        <v>2.8400000333786011</v>
      </c>
      <c r="Y4920">
        <v>29.903369903564453</v>
      </c>
      <c r="Z4920">
        <v>31.234691619873047</v>
      </c>
      <c r="AA4920">
        <v>30.049758911132813</v>
      </c>
      <c r="AB4920">
        <v>324.87875366210938</v>
      </c>
      <c r="AC4920">
        <v>324.74020385742188</v>
      </c>
      <c r="AD4920">
        <v>26.157613754272461</v>
      </c>
      <c r="AE4920">
        <v>27.784244537353516</v>
      </c>
      <c r="AF4920">
        <v>57.053546905517578</v>
      </c>
      <c r="AG4920">
        <v>60.601463317871094</v>
      </c>
      <c r="AH4920">
        <v>299.61959838867188</v>
      </c>
      <c r="AI4920">
        <v>1999.6839599609375</v>
      </c>
      <c r="AJ4920">
        <v>8.9795589447021484</v>
      </c>
      <c r="AK4920">
        <v>92.412055969238281</v>
      </c>
      <c r="AL4920">
        <v>-1.7522765398025513</v>
      </c>
      <c r="AM4920">
        <v>0.22949931025505066</v>
      </c>
      <c r="AN4920">
        <v>1</v>
      </c>
      <c r="AO4920">
        <v>-0.21956524252891541</v>
      </c>
      <c r="AP4920">
        <v>2.737391471862793</v>
      </c>
      <c r="AQ4920">
        <v>1</v>
      </c>
      <c r="AR4920">
        <v>0</v>
      </c>
      <c r="AS4920">
        <v>0.15999999642372131</v>
      </c>
      <c r="AT4920">
        <v>111115</v>
      </c>
      <c r="AU4920">
        <v>0.49936599731445308</v>
      </c>
      <c r="AV4920">
        <v>8.3549777782517063E-4</v>
      </c>
      <c r="AW4920">
        <v>304.38469161987302</v>
      </c>
      <c r="AX4920">
        <v>303.05336990356443</v>
      </c>
      <c r="AY4920">
        <v>319.94942644232287</v>
      </c>
      <c r="AZ4920">
        <v>2.9128799444870741</v>
      </c>
      <c r="BA4920">
        <v>4.5721004925246103</v>
      </c>
      <c r="BB4920">
        <v>49.475151749102423</v>
      </c>
      <c r="BC4920">
        <v>21.690907211748907</v>
      </c>
      <c r="BD4920">
        <v>30.56903076171875</v>
      </c>
      <c r="BE4920">
        <v>4.401700319276828</v>
      </c>
      <c r="BF4920">
        <v>3.7030389878454688E-2</v>
      </c>
      <c r="BG4920">
        <v>2.567599161248916</v>
      </c>
      <c r="BH4920">
        <v>1.8341011580279121</v>
      </c>
      <c r="BI4920">
        <v>2.3187454789933341E-2</v>
      </c>
      <c r="BJ4920">
        <v>29.739049338457519</v>
      </c>
      <c r="BK4920">
        <v>0.99097429626313072</v>
      </c>
      <c r="BL4920">
        <v>54.990941466364873</v>
      </c>
      <c r="BM4920">
        <v>324.83628804197997</v>
      </c>
      <c r="BN4920">
        <v>-3.4218668095577763E-4</v>
      </c>
    </row>
    <row r="4921" spans="1:66">
      <c r="A4921" t="s">
        <v>5528</v>
      </c>
      <c r="B4921" t="s">
        <v>3827</v>
      </c>
      <c r="C4921" s="4">
        <v>20190812</v>
      </c>
      <c r="D4921" t="s">
        <v>5022</v>
      </c>
      <c r="E4921" t="s">
        <v>5023</v>
      </c>
      <c r="F4921" t="s">
        <v>5527</v>
      </c>
      <c r="G4921">
        <v>2000</v>
      </c>
      <c r="H4921">
        <v>250</v>
      </c>
      <c r="K4921">
        <v>93</v>
      </c>
      <c r="L4921" t="s">
        <v>5530</v>
      </c>
      <c r="M4921">
        <v>23505.500038009137</v>
      </c>
      <c r="N4921">
        <v>0</v>
      </c>
      <c r="O4921">
        <v>-0.40163273201003896</v>
      </c>
      <c r="P4921">
        <v>3.7303333150494077E-2</v>
      </c>
      <c r="Q4921">
        <v>259.35902213139377</v>
      </c>
      <c r="R4921">
        <v>0.83293318460342614</v>
      </c>
      <c r="S4921">
        <v>2.0097294863831561</v>
      </c>
      <c r="T4921">
        <v>31.261724472045898</v>
      </c>
      <c r="U4921">
        <v>6</v>
      </c>
      <c r="V4921">
        <v>1.4200000166893005</v>
      </c>
      <c r="W4921">
        <v>1</v>
      </c>
      <c r="X4921">
        <v>2.8400000333786011</v>
      </c>
      <c r="Y4921">
        <v>29.910499572753906</v>
      </c>
      <c r="Z4921">
        <v>31.261724472045898</v>
      </c>
      <c r="AA4921">
        <v>30.050451278686523</v>
      </c>
      <c r="AB4921">
        <v>250.77517700195313</v>
      </c>
      <c r="AC4921">
        <v>251.16053771972656</v>
      </c>
      <c r="AD4921">
        <v>26.181594848632813</v>
      </c>
      <c r="AE4921">
        <v>27.803228378295898</v>
      </c>
      <c r="AF4921">
        <v>57.083732604980469</v>
      </c>
      <c r="AG4921">
        <v>60.619377136230469</v>
      </c>
      <c r="AH4921">
        <v>299.61453247070313</v>
      </c>
      <c r="AI4921">
        <v>1999.3662109375</v>
      </c>
      <c r="AJ4921">
        <v>8.955479621887207</v>
      </c>
      <c r="AK4921">
        <v>92.414115905761719</v>
      </c>
      <c r="AL4921">
        <v>-0.68461447954177856</v>
      </c>
      <c r="AM4921">
        <v>0.19364649057388306</v>
      </c>
      <c r="AN4921">
        <v>1</v>
      </c>
      <c r="AO4921">
        <v>-0.21956524252891541</v>
      </c>
      <c r="AP4921">
        <v>2.737391471862793</v>
      </c>
      <c r="AQ4921">
        <v>1</v>
      </c>
      <c r="AR4921">
        <v>0</v>
      </c>
      <c r="AS4921">
        <v>0.15999999642372131</v>
      </c>
      <c r="AT4921">
        <v>111115</v>
      </c>
      <c r="AU4921">
        <v>0.4993575541178385</v>
      </c>
      <c r="AV4921">
        <v>8.3293318460342619E-4</v>
      </c>
      <c r="AW4921">
        <v>304.41172447204588</v>
      </c>
      <c r="AX4921">
        <v>303.06049957275388</v>
      </c>
      <c r="AY4921">
        <v>319.89858659970923</v>
      </c>
      <c r="AZ4921">
        <v>2.9108050293554344</v>
      </c>
      <c r="BA4921">
        <v>4.5791402562893566</v>
      </c>
      <c r="BB4921">
        <v>49.550225216230864</v>
      </c>
      <c r="BC4921">
        <v>21.746996837934965</v>
      </c>
      <c r="BD4921">
        <v>30.586112022399902</v>
      </c>
      <c r="BE4921">
        <v>4.4060027250315228</v>
      </c>
      <c r="BF4921">
        <v>3.6819707169193618E-2</v>
      </c>
      <c r="BG4921">
        <v>2.5694107699062005</v>
      </c>
      <c r="BH4921">
        <v>1.8365919551253223</v>
      </c>
      <c r="BI4921">
        <v>2.3055284504350852E-2</v>
      </c>
      <c r="BJ4921">
        <v>23.968434732455645</v>
      </c>
      <c r="BK4921">
        <v>1.0326424066698567</v>
      </c>
      <c r="BL4921">
        <v>54.93733281444252</v>
      </c>
      <c r="BM4921">
        <v>251.35145468516353</v>
      </c>
      <c r="BN4921">
        <v>-8.7783979986298102E-4</v>
      </c>
    </row>
    <row r="4922" spans="1:66">
      <c r="A4922" t="s">
        <v>5528</v>
      </c>
      <c r="B4922" t="s">
        <v>3827</v>
      </c>
      <c r="C4922" s="4">
        <v>20190812</v>
      </c>
      <c r="D4922" t="s">
        <v>5022</v>
      </c>
      <c r="E4922" t="s">
        <v>5023</v>
      </c>
      <c r="F4922" t="s">
        <v>5527</v>
      </c>
      <c r="G4922">
        <v>2000</v>
      </c>
      <c r="H4922">
        <v>175</v>
      </c>
      <c r="K4922">
        <v>94</v>
      </c>
      <c r="L4922" t="s">
        <v>5531</v>
      </c>
      <c r="M4922">
        <v>23606.500038009137</v>
      </c>
      <c r="N4922">
        <v>0</v>
      </c>
      <c r="O4922">
        <v>-0.44397463059903169</v>
      </c>
      <c r="P4922">
        <v>3.6783260928719592E-2</v>
      </c>
      <c r="Q4922">
        <v>188.68700587707377</v>
      </c>
      <c r="R4922">
        <v>0.82317929129195466</v>
      </c>
      <c r="S4922">
        <v>2.0137681614805696</v>
      </c>
      <c r="T4922">
        <v>31.304107666015625</v>
      </c>
      <c r="U4922">
        <v>6</v>
      </c>
      <c r="V4922">
        <v>1.4200000166893005</v>
      </c>
      <c r="W4922">
        <v>1</v>
      </c>
      <c r="X4922">
        <v>2.8400000333786011</v>
      </c>
      <c r="Y4922">
        <v>29.926435470581055</v>
      </c>
      <c r="Z4922">
        <v>31.304107666015625</v>
      </c>
      <c r="AA4922">
        <v>30.050559997558594</v>
      </c>
      <c r="AB4922">
        <v>175.15858459472656</v>
      </c>
      <c r="AC4922">
        <v>175.75794982910156</v>
      </c>
      <c r="AD4922">
        <v>26.275833129882813</v>
      </c>
      <c r="AE4922">
        <v>27.87837028503418</v>
      </c>
      <c r="AF4922">
        <v>57.238384246826172</v>
      </c>
      <c r="AG4922">
        <v>60.729297637939453</v>
      </c>
      <c r="AH4922">
        <v>299.61129760742188</v>
      </c>
      <c r="AI4922">
        <v>1998.9129638671875</v>
      </c>
      <c r="AJ4922">
        <v>8.7715816497802734</v>
      </c>
      <c r="AK4922">
        <v>92.416748046875</v>
      </c>
      <c r="AL4922">
        <v>0.17605140805244446</v>
      </c>
      <c r="AM4922">
        <v>0.1496063768863678</v>
      </c>
      <c r="AN4922">
        <v>1</v>
      </c>
      <c r="AO4922">
        <v>-0.21956524252891541</v>
      </c>
      <c r="AP4922">
        <v>2.737391471862793</v>
      </c>
      <c r="AQ4922">
        <v>1</v>
      </c>
      <c r="AR4922">
        <v>0</v>
      </c>
      <c r="AS4922">
        <v>0.15999999642372131</v>
      </c>
      <c r="AT4922">
        <v>111115</v>
      </c>
      <c r="AU4922">
        <v>0.49935216267903637</v>
      </c>
      <c r="AV4922">
        <v>8.231792912919547E-4</v>
      </c>
      <c r="AW4922">
        <v>304.4541076660156</v>
      </c>
      <c r="AX4922">
        <v>303.07643547058103</v>
      </c>
      <c r="AY4922">
        <v>319.82606707008017</v>
      </c>
      <c r="AZ4922">
        <v>2.9110089911565513</v>
      </c>
      <c r="BA4922">
        <v>4.5901964840700602</v>
      </c>
      <c r="BB4922">
        <v>49.668448426056408</v>
      </c>
      <c r="BC4922">
        <v>21.790078141022228</v>
      </c>
      <c r="BD4922">
        <v>30.61527156829834</v>
      </c>
      <c r="BE4922">
        <v>4.4133558597390392</v>
      </c>
      <c r="BF4922">
        <v>3.6312941079731438E-2</v>
      </c>
      <c r="BG4922">
        <v>2.5764283225894906</v>
      </c>
      <c r="BH4922">
        <v>1.8369275371495486</v>
      </c>
      <c r="BI4922">
        <v>2.2737380001424775E-2</v>
      </c>
      <c r="BJ4922">
        <v>17.437839481860749</v>
      </c>
      <c r="BK4922">
        <v>1.0735617140535823</v>
      </c>
      <c r="BL4922">
        <v>54.942860668197333</v>
      </c>
      <c r="BM4922">
        <v>175.96899410525097</v>
      </c>
      <c r="BN4922">
        <v>-1.3862235442811499E-3</v>
      </c>
    </row>
    <row r="4923" spans="1:66">
      <c r="A4923" t="s">
        <v>5528</v>
      </c>
      <c r="B4923" t="s">
        <v>3827</v>
      </c>
      <c r="C4923" s="4">
        <v>20190812</v>
      </c>
      <c r="D4923" t="s">
        <v>5022</v>
      </c>
      <c r="E4923" t="s">
        <v>5023</v>
      </c>
      <c r="F4923" t="s">
        <v>5527</v>
      </c>
      <c r="G4923">
        <v>2000</v>
      </c>
      <c r="H4923">
        <v>100</v>
      </c>
      <c r="K4923">
        <v>95</v>
      </c>
      <c r="L4923" t="s">
        <v>4595</v>
      </c>
      <c r="M4923">
        <v>23740.500038009137</v>
      </c>
      <c r="N4923">
        <v>0</v>
      </c>
      <c r="O4923">
        <v>-0.73420950869571866</v>
      </c>
      <c r="P4923">
        <v>3.6942876700259412E-2</v>
      </c>
      <c r="Q4923">
        <v>129.10166528080924</v>
      </c>
      <c r="R4923">
        <v>0.82029721637348418</v>
      </c>
      <c r="S4923">
        <v>1.998304080247685</v>
      </c>
      <c r="T4923">
        <v>31.272497177124023</v>
      </c>
      <c r="U4923">
        <v>6</v>
      </c>
      <c r="V4923">
        <v>1.4200000166893005</v>
      </c>
      <c r="W4923">
        <v>1</v>
      </c>
      <c r="X4923">
        <v>2.8400000333786011</v>
      </c>
      <c r="Y4923">
        <v>29.912834167480469</v>
      </c>
      <c r="Z4923">
        <v>31.272497177124023</v>
      </c>
      <c r="AA4923">
        <v>30.050338745117188</v>
      </c>
      <c r="AB4923">
        <v>99.778915405273438</v>
      </c>
      <c r="AC4923">
        <v>101.08324432373047</v>
      </c>
      <c r="AD4923">
        <v>26.35777473449707</v>
      </c>
      <c r="AE4923">
        <v>27.954645156860352</v>
      </c>
      <c r="AF4923">
        <v>57.465488433837891</v>
      </c>
      <c r="AG4923">
        <v>60.947002410888672</v>
      </c>
      <c r="AH4923">
        <v>299.59829711914063</v>
      </c>
      <c r="AI4923">
        <v>2000.25537109375</v>
      </c>
      <c r="AJ4923">
        <v>8.6442222595214844</v>
      </c>
      <c r="AK4923">
        <v>92.422714233398438</v>
      </c>
      <c r="AL4923">
        <v>0.91306042671203613</v>
      </c>
      <c r="AM4923">
        <v>0.10520119965076447</v>
      </c>
      <c r="AN4923">
        <v>1</v>
      </c>
      <c r="AO4923">
        <v>-0.21956524252891541</v>
      </c>
      <c r="AP4923">
        <v>2.737391471862793</v>
      </c>
      <c r="AQ4923">
        <v>1</v>
      </c>
      <c r="AR4923">
        <v>0</v>
      </c>
      <c r="AS4923">
        <v>0.15999999642372131</v>
      </c>
      <c r="AT4923">
        <v>111115</v>
      </c>
      <c r="AU4923">
        <v>0.4993304951985677</v>
      </c>
      <c r="AV4923">
        <v>8.2029721637348423E-4</v>
      </c>
      <c r="AW4923">
        <v>304.422497177124</v>
      </c>
      <c r="AX4923">
        <v>303.06283416748045</v>
      </c>
      <c r="AY4923">
        <v>320.04085222152935</v>
      </c>
      <c r="AZ4923">
        <v>2.9172712199589133</v>
      </c>
      <c r="BA4923">
        <v>4.5819482610762448</v>
      </c>
      <c r="BB4923">
        <v>49.57599762224342</v>
      </c>
      <c r="BC4923">
        <v>21.621352465383069</v>
      </c>
      <c r="BD4923">
        <v>30.592665672302246</v>
      </c>
      <c r="BE4923">
        <v>4.4076544221121363</v>
      </c>
      <c r="BF4923">
        <v>3.6468492542649153E-2</v>
      </c>
      <c r="BG4923">
        <v>2.5836441808285597</v>
      </c>
      <c r="BH4923">
        <v>1.8240102412835766</v>
      </c>
      <c r="BI4923">
        <v>2.2834958807133696E-2</v>
      </c>
      <c r="BJ4923">
        <v>11.931926317304089</v>
      </c>
      <c r="BK4923">
        <v>1.2771816550262933</v>
      </c>
      <c r="BL4923">
        <v>55.211237307978976</v>
      </c>
      <c r="BM4923">
        <v>101.43225236073393</v>
      </c>
      <c r="BN4923">
        <v>-3.9964226836065372E-3</v>
      </c>
    </row>
    <row r="4924" spans="1:66">
      <c r="A4924" t="s">
        <v>5528</v>
      </c>
      <c r="B4924" t="s">
        <v>3827</v>
      </c>
      <c r="C4924" s="4">
        <v>20190812</v>
      </c>
      <c r="D4924" t="s">
        <v>5022</v>
      </c>
      <c r="E4924" t="s">
        <v>5023</v>
      </c>
      <c r="F4924" t="s">
        <v>5527</v>
      </c>
      <c r="G4924">
        <v>2000</v>
      </c>
      <c r="H4924">
        <v>66</v>
      </c>
      <c r="K4924">
        <v>96</v>
      </c>
      <c r="L4924" t="s">
        <v>5532</v>
      </c>
      <c r="M4924">
        <v>23882.500038009137</v>
      </c>
      <c r="N4924">
        <v>0</v>
      </c>
      <c r="O4924">
        <v>-0.69497776527364985</v>
      </c>
      <c r="P4924">
        <v>3.6595231902533346E-2</v>
      </c>
      <c r="Q4924">
        <v>113.03701036580705</v>
      </c>
      <c r="R4924">
        <v>0.80702461778638679</v>
      </c>
      <c r="S4924">
        <v>1.9845180756063807</v>
      </c>
      <c r="T4924">
        <v>31.250019073486328</v>
      </c>
      <c r="U4924">
        <v>6</v>
      </c>
      <c r="V4924">
        <v>1.4200000166893005</v>
      </c>
      <c r="W4924">
        <v>1</v>
      </c>
      <c r="X4924">
        <v>2.8400000333786011</v>
      </c>
      <c r="Y4924">
        <v>29.908369064331055</v>
      </c>
      <c r="Z4924">
        <v>31.250019073486328</v>
      </c>
      <c r="AA4924">
        <v>30.050142288208008</v>
      </c>
      <c r="AB4924">
        <v>84.611038208007813</v>
      </c>
      <c r="AC4924">
        <v>85.864021301269531</v>
      </c>
      <c r="AD4924">
        <v>26.467794418334961</v>
      </c>
      <c r="AE4924">
        <v>28.038614273071289</v>
      </c>
      <c r="AF4924">
        <v>57.723907470703125</v>
      </c>
      <c r="AG4924">
        <v>61.149723052978516</v>
      </c>
      <c r="AH4924">
        <v>299.61300659179688</v>
      </c>
      <c r="AI4924">
        <v>2000.1739501953125</v>
      </c>
      <c r="AJ4924">
        <v>8.4095830917358398</v>
      </c>
      <c r="AK4924">
        <v>92.428703308105469</v>
      </c>
      <c r="AL4924">
        <v>1.0503441095352173</v>
      </c>
      <c r="AM4924">
        <v>9.6005015075206757E-2</v>
      </c>
      <c r="AN4924">
        <v>1</v>
      </c>
      <c r="AO4924">
        <v>-0.21956524252891541</v>
      </c>
      <c r="AP4924">
        <v>2.737391471862793</v>
      </c>
      <c r="AQ4924">
        <v>1</v>
      </c>
      <c r="AR4924">
        <v>0</v>
      </c>
      <c r="AS4924">
        <v>0.15999999642372131</v>
      </c>
      <c r="AT4924">
        <v>111135</v>
      </c>
      <c r="AU4924">
        <v>0.49935501098632812</v>
      </c>
      <c r="AV4924">
        <v>8.0702461778638676E-4</v>
      </c>
      <c r="AW4924">
        <v>304.40001907348631</v>
      </c>
      <c r="AX4924">
        <v>303.05836906433103</v>
      </c>
      <c r="AY4924">
        <v>320.02782487807053</v>
      </c>
      <c r="AZ4924">
        <v>2.925995899573985</v>
      </c>
      <c r="BA4924">
        <v>4.5760908354224981</v>
      </c>
      <c r="BB4924">
        <v>49.509412894914014</v>
      </c>
      <c r="BC4924">
        <v>21.470798621842725</v>
      </c>
      <c r="BD4924">
        <v>30.579194068908691</v>
      </c>
      <c r="BE4924">
        <v>4.4042597986522489</v>
      </c>
      <c r="BF4924">
        <v>3.612967770581902E-2</v>
      </c>
      <c r="BG4924">
        <v>2.5915727598161173</v>
      </c>
      <c r="BH4924">
        <v>1.8126870388361316</v>
      </c>
      <c r="BI4924">
        <v>2.2622419244509129E-2</v>
      </c>
      <c r="BJ4924">
        <v>10.447864293936423</v>
      </c>
      <c r="BK4924">
        <v>1.316465367597869</v>
      </c>
      <c r="BL4924">
        <v>55.457508796927421</v>
      </c>
      <c r="BM4924">
        <v>86.19438044637252</v>
      </c>
      <c r="BN4924">
        <v>-4.4714905231335676E-3</v>
      </c>
    </row>
    <row r="4925" spans="1:66">
      <c r="A4925" t="s">
        <v>5528</v>
      </c>
      <c r="B4925" t="s">
        <v>3827</v>
      </c>
      <c r="C4925" s="4">
        <v>20190812</v>
      </c>
      <c r="D4925" t="s">
        <v>5022</v>
      </c>
      <c r="E4925" t="s">
        <v>5023</v>
      </c>
      <c r="F4925" t="s">
        <v>5527</v>
      </c>
      <c r="G4925">
        <v>2000</v>
      </c>
      <c r="H4925">
        <v>33</v>
      </c>
      <c r="K4925">
        <v>97</v>
      </c>
      <c r="L4925" t="s">
        <v>5533</v>
      </c>
      <c r="M4925">
        <v>24024.500038009137</v>
      </c>
      <c r="N4925">
        <v>0</v>
      </c>
      <c r="O4925">
        <v>-0.65823690920299305</v>
      </c>
      <c r="P4925">
        <v>3.7131536491153257E-2</v>
      </c>
      <c r="Q4925">
        <v>110.77455429343661</v>
      </c>
      <c r="R4925">
        <v>0.80865423881436671</v>
      </c>
      <c r="S4925">
        <v>1.9605441156328021</v>
      </c>
      <c r="T4925">
        <v>31.115724563598633</v>
      </c>
      <c r="U4925">
        <v>6</v>
      </c>
      <c r="V4925">
        <v>1.4200000166893005</v>
      </c>
      <c r="W4925">
        <v>1</v>
      </c>
      <c r="X4925">
        <v>2.8400000333786011</v>
      </c>
      <c r="Y4925">
        <v>29.854682922363281</v>
      </c>
      <c r="Z4925">
        <v>31.115724563598633</v>
      </c>
      <c r="AA4925">
        <v>30.0484619140625</v>
      </c>
      <c r="AB4925">
        <v>84.372734069824219</v>
      </c>
      <c r="AC4925">
        <v>85.552352905273438</v>
      </c>
      <c r="AD4925">
        <v>26.348464965820313</v>
      </c>
      <c r="AE4925">
        <v>27.922628402709961</v>
      </c>
      <c r="AF4925">
        <v>57.637599945068359</v>
      </c>
      <c r="AG4925">
        <v>61.081108093261719</v>
      </c>
      <c r="AH4925">
        <v>299.6160888671875</v>
      </c>
      <c r="AI4925">
        <v>2000.7899169921875</v>
      </c>
      <c r="AJ4925">
        <v>8.9511041641235352</v>
      </c>
      <c r="AK4925">
        <v>92.422798156738281</v>
      </c>
      <c r="AL4925">
        <v>1.0092254877090454</v>
      </c>
      <c r="AM4925">
        <v>9.7465187311172485E-2</v>
      </c>
      <c r="AN4925">
        <v>1</v>
      </c>
      <c r="AO4925">
        <v>-0.21956524252891541</v>
      </c>
      <c r="AP4925">
        <v>2.737391471862793</v>
      </c>
      <c r="AQ4925">
        <v>1</v>
      </c>
      <c r="AR4925">
        <v>0</v>
      </c>
      <c r="AS4925">
        <v>0.15999999642372131</v>
      </c>
      <c r="AT4925">
        <v>111135</v>
      </c>
      <c r="AU4925">
        <v>0.4993601481119791</v>
      </c>
      <c r="AV4925">
        <v>8.0865423881436673E-4</v>
      </c>
      <c r="AW4925">
        <v>304.26572456359861</v>
      </c>
      <c r="AX4925">
        <v>303.00468292236326</v>
      </c>
      <c r="AY4925">
        <v>320.12637956336766</v>
      </c>
      <c r="AZ4925">
        <v>2.9375732354239235</v>
      </c>
      <c r="BA4925">
        <v>4.5412315645020724</v>
      </c>
      <c r="BB4925">
        <v>49.135404413970171</v>
      </c>
      <c r="BC4925">
        <v>21.21277601126021</v>
      </c>
      <c r="BD4925">
        <v>30.485203742980957</v>
      </c>
      <c r="BE4925">
        <v>4.3806390940520821</v>
      </c>
      <c r="BF4925">
        <v>3.6652326219147428E-2</v>
      </c>
      <c r="BG4925">
        <v>2.5806874488692704</v>
      </c>
      <c r="BH4925">
        <v>1.7999516451828117</v>
      </c>
      <c r="BI4925">
        <v>2.2950281279764711E-2</v>
      </c>
      <c r="BJ4925">
        <v>10.238094272364936</v>
      </c>
      <c r="BK4925">
        <v>1.2948159873065102</v>
      </c>
      <c r="BL4925">
        <v>55.677381285874404</v>
      </c>
      <c r="BM4925">
        <v>85.865247207026982</v>
      </c>
      <c r="BN4925">
        <v>-4.2681886516634038E-3</v>
      </c>
    </row>
    <row r="4926" spans="1:66">
      <c r="A4926" t="s">
        <v>5528</v>
      </c>
      <c r="B4926" t="s">
        <v>3827</v>
      </c>
      <c r="C4926" s="4">
        <v>20190812</v>
      </c>
      <c r="D4926" t="s">
        <v>5022</v>
      </c>
      <c r="E4926" t="s">
        <v>5023</v>
      </c>
      <c r="F4926" t="s">
        <v>5527</v>
      </c>
      <c r="G4926">
        <v>2000</v>
      </c>
      <c r="H4926">
        <v>400</v>
      </c>
      <c r="K4926">
        <v>98</v>
      </c>
      <c r="L4926" t="s">
        <v>5534</v>
      </c>
      <c r="M4926">
        <v>24164.500038009137</v>
      </c>
      <c r="N4926">
        <v>0</v>
      </c>
      <c r="O4926">
        <v>0.13630160557426588</v>
      </c>
      <c r="P4926">
        <v>3.7151278291676276E-2</v>
      </c>
      <c r="Q4926">
        <v>379.66629516738396</v>
      </c>
      <c r="R4926">
        <v>0.80531768340480125</v>
      </c>
      <c r="S4926">
        <v>1.9517496636117881</v>
      </c>
      <c r="T4926">
        <v>31.008321762084961</v>
      </c>
      <c r="U4926">
        <v>6</v>
      </c>
      <c r="V4926">
        <v>1.4200000166893005</v>
      </c>
      <c r="W4926">
        <v>1</v>
      </c>
      <c r="X4926">
        <v>2.8400000333786011</v>
      </c>
      <c r="Y4926">
        <v>29.826723098754883</v>
      </c>
      <c r="Z4926">
        <v>31.008321762084961</v>
      </c>
      <c r="AA4926">
        <v>30.050815582275391</v>
      </c>
      <c r="AB4926">
        <v>400.17800903320313</v>
      </c>
      <c r="AC4926">
        <v>399.26113891601563</v>
      </c>
      <c r="AD4926">
        <v>26.152532577514648</v>
      </c>
      <c r="AE4926">
        <v>27.720577239990234</v>
      </c>
      <c r="AF4926">
        <v>57.295612335205078</v>
      </c>
      <c r="AG4926">
        <v>60.730926513671875</v>
      </c>
      <c r="AH4926">
        <v>299.6064453125</v>
      </c>
      <c r="AI4926">
        <v>2001.1942138671875</v>
      </c>
      <c r="AJ4926">
        <v>8.8222208023071289</v>
      </c>
      <c r="AK4926">
        <v>92.414009094238281</v>
      </c>
      <c r="AL4926">
        <v>-2.7944977283477783</v>
      </c>
      <c r="AM4926">
        <v>0.26159015297889709</v>
      </c>
      <c r="AN4926">
        <v>1</v>
      </c>
      <c r="AO4926">
        <v>-0.21956524252891541</v>
      </c>
      <c r="AP4926">
        <v>2.737391471862793</v>
      </c>
      <c r="AQ4926">
        <v>1</v>
      </c>
      <c r="AR4926">
        <v>0</v>
      </c>
      <c r="AS4926">
        <v>0.15999999642372131</v>
      </c>
      <c r="AT4926">
        <v>111115</v>
      </c>
      <c r="AU4926">
        <v>0.49934407552083326</v>
      </c>
      <c r="AV4926">
        <v>8.0531768340480123E-4</v>
      </c>
      <c r="AW4926">
        <v>304.15832176208494</v>
      </c>
      <c r="AX4926">
        <v>302.97672309875486</v>
      </c>
      <c r="AY4926">
        <v>320.19106706192179</v>
      </c>
      <c r="AZ4926">
        <v>2.9508574003414041</v>
      </c>
      <c r="BA4926">
        <v>4.5135193407657805</v>
      </c>
      <c r="BB4926">
        <v>48.84020707469972</v>
      </c>
      <c r="BC4926">
        <v>21.119629834709485</v>
      </c>
      <c r="BD4926">
        <v>30.417522430419922</v>
      </c>
      <c r="BE4926">
        <v>4.3636985341207666</v>
      </c>
      <c r="BF4926">
        <v>3.6671561610420358E-2</v>
      </c>
      <c r="BG4926">
        <v>2.5617696771539924</v>
      </c>
      <c r="BH4926">
        <v>1.8019288569667742</v>
      </c>
      <c r="BI4926">
        <v>2.2962348142425457E-2</v>
      </c>
      <c r="BJ4926">
        <v>35.086484454374379</v>
      </c>
      <c r="BK4926">
        <v>0.95092223650458152</v>
      </c>
      <c r="BL4926">
        <v>55.617069170913538</v>
      </c>
      <c r="BM4926">
        <v>399.19634766060625</v>
      </c>
      <c r="BN4926">
        <v>1.8989892742644958E-4</v>
      </c>
    </row>
    <row r="4927" spans="1:66">
      <c r="A4927" t="s">
        <v>5528</v>
      </c>
      <c r="B4927" t="s">
        <v>3827</v>
      </c>
      <c r="C4927" s="4">
        <v>20190812</v>
      </c>
      <c r="D4927" t="s">
        <v>5022</v>
      </c>
      <c r="E4927" t="s">
        <v>5023</v>
      </c>
      <c r="F4927" t="s">
        <v>5527</v>
      </c>
      <c r="G4927">
        <v>2000</v>
      </c>
      <c r="H4927">
        <v>400</v>
      </c>
      <c r="K4927">
        <v>99</v>
      </c>
      <c r="L4927" t="s">
        <v>5535</v>
      </c>
      <c r="M4927">
        <v>24246.500038009137</v>
      </c>
      <c r="N4927">
        <v>0</v>
      </c>
      <c r="O4927">
        <v>0.20012260774972782</v>
      </c>
      <c r="P4927">
        <v>3.6782723185558121E-2</v>
      </c>
      <c r="Q4927">
        <v>376.4511744761956</v>
      </c>
      <c r="R4927">
        <v>0.8017427332343795</v>
      </c>
      <c r="S4927">
        <v>1.9625074002074938</v>
      </c>
      <c r="T4927">
        <v>31.009418487548828</v>
      </c>
      <c r="U4927">
        <v>6</v>
      </c>
      <c r="V4927">
        <v>1.4200000166893005</v>
      </c>
      <c r="W4927">
        <v>1</v>
      </c>
      <c r="X4927">
        <v>2.8400000333786011</v>
      </c>
      <c r="Y4927">
        <v>29.834583282470703</v>
      </c>
      <c r="Z4927">
        <v>31.009418487548828</v>
      </c>
      <c r="AA4927">
        <v>30.051816940307617</v>
      </c>
      <c r="AB4927">
        <v>399.96453857421875</v>
      </c>
      <c r="AC4927">
        <v>398.9232177734375</v>
      </c>
      <c r="AD4927">
        <v>26.044654846191406</v>
      </c>
      <c r="AE4927">
        <v>27.605985641479492</v>
      </c>
      <c r="AF4927">
        <v>57.036041259765625</v>
      </c>
      <c r="AG4927">
        <v>60.455249786376953</v>
      </c>
      <c r="AH4927">
        <v>299.5943603515625</v>
      </c>
      <c r="AI4927">
        <v>2000.5504150390625</v>
      </c>
      <c r="AJ4927">
        <v>9.0544929504394531</v>
      </c>
      <c r="AK4927">
        <v>92.41815185546875</v>
      </c>
      <c r="AL4927">
        <v>-2.8233277797698975</v>
      </c>
      <c r="AM4927">
        <v>0.25542169809341431</v>
      </c>
      <c r="AN4927">
        <v>1</v>
      </c>
      <c r="AO4927">
        <v>-0.21956524252891541</v>
      </c>
      <c r="AP4927">
        <v>2.737391471862793</v>
      </c>
      <c r="AQ4927">
        <v>1</v>
      </c>
      <c r="AR4927">
        <v>0</v>
      </c>
      <c r="AS4927">
        <v>0.15999999642372131</v>
      </c>
      <c r="AT4927">
        <v>111115</v>
      </c>
      <c r="AU4927">
        <v>0.49932393391927077</v>
      </c>
      <c r="AV4927">
        <v>8.017427332343795E-4</v>
      </c>
      <c r="AW4927">
        <v>304.15941848754881</v>
      </c>
      <c r="AX4927">
        <v>302.98458328247068</v>
      </c>
      <c r="AY4927">
        <v>320.08805925172419</v>
      </c>
      <c r="AZ4927">
        <v>2.9523322914301726</v>
      </c>
      <c r="BA4927">
        <v>4.5138015733416355</v>
      </c>
      <c r="BB4927">
        <v>48.841071615462468</v>
      </c>
      <c r="BC4927">
        <v>21.235085973982976</v>
      </c>
      <c r="BD4927">
        <v>30.422000885009766</v>
      </c>
      <c r="BE4927">
        <v>4.3648177203037273</v>
      </c>
      <c r="BF4927">
        <v>3.6312416999990847E-2</v>
      </c>
      <c r="BG4927">
        <v>2.5512941731341416</v>
      </c>
      <c r="BH4927">
        <v>1.8135235471695856</v>
      </c>
      <c r="BI4927">
        <v>2.2737051244179528E-2</v>
      </c>
      <c r="BJ4927">
        <v>34.79092180891061</v>
      </c>
      <c r="BK4927">
        <v>0.94366824918672809</v>
      </c>
      <c r="BL4927">
        <v>55.372149524671222</v>
      </c>
      <c r="BM4927">
        <v>398.82808907016749</v>
      </c>
      <c r="BN4927">
        <v>2.7784449649521779E-4</v>
      </c>
    </row>
    <row r="4928" spans="1:66">
      <c r="A4928" t="s">
        <v>5528</v>
      </c>
      <c r="B4928" t="s">
        <v>3827</v>
      </c>
      <c r="C4928" s="4">
        <v>20190812</v>
      </c>
      <c r="D4928" t="s">
        <v>5022</v>
      </c>
      <c r="E4928" t="s">
        <v>5023</v>
      </c>
      <c r="F4928" t="s">
        <v>5527</v>
      </c>
      <c r="G4928">
        <v>2000</v>
      </c>
      <c r="H4928">
        <v>400</v>
      </c>
      <c r="K4928">
        <v>100</v>
      </c>
      <c r="L4928" t="s">
        <v>5536</v>
      </c>
      <c r="M4928">
        <v>24328.500038009137</v>
      </c>
      <c r="N4928">
        <v>0</v>
      </c>
      <c r="O4928">
        <v>0.1974786302189217</v>
      </c>
      <c r="P4928">
        <v>3.5918628327216491E-2</v>
      </c>
      <c r="Q4928">
        <v>376.44857876942814</v>
      </c>
      <c r="R4928">
        <v>0.78176006566336087</v>
      </c>
      <c r="S4928">
        <v>1.9592216235989195</v>
      </c>
      <c r="T4928">
        <v>30.970653533935547</v>
      </c>
      <c r="U4928">
        <v>6</v>
      </c>
      <c r="V4928">
        <v>1.4200000166893005</v>
      </c>
      <c r="W4928">
        <v>1</v>
      </c>
      <c r="X4928">
        <v>2.8400000333786011</v>
      </c>
      <c r="Y4928">
        <v>29.811775207519531</v>
      </c>
      <c r="Z4928">
        <v>30.970653533935547</v>
      </c>
      <c r="AA4928">
        <v>30.052045822143555</v>
      </c>
      <c r="AB4928">
        <v>400.00863647460938</v>
      </c>
      <c r="AC4928">
        <v>398.988525390625</v>
      </c>
      <c r="AD4928">
        <v>26.01127815246582</v>
      </c>
      <c r="AE4928">
        <v>27.533729553222656</v>
      </c>
      <c r="AF4928">
        <v>57.037651062011719</v>
      </c>
      <c r="AG4928">
        <v>60.376091003417969</v>
      </c>
      <c r="AH4928">
        <v>299.60968017578125</v>
      </c>
      <c r="AI4928">
        <v>2000.41943359375</v>
      </c>
      <c r="AJ4928">
        <v>9.1002635955810547</v>
      </c>
      <c r="AK4928">
        <v>92.418045043945313</v>
      </c>
      <c r="AL4928">
        <v>-2.8390748500823975</v>
      </c>
      <c r="AM4928">
        <v>0.25783240795135498</v>
      </c>
      <c r="AN4928">
        <v>1</v>
      </c>
      <c r="AO4928">
        <v>-0.21956524252891541</v>
      </c>
      <c r="AP4928">
        <v>2.737391471862793</v>
      </c>
      <c r="AQ4928">
        <v>1</v>
      </c>
      <c r="AR4928">
        <v>0</v>
      </c>
      <c r="AS4928">
        <v>0.15999999642372131</v>
      </c>
      <c r="AT4928">
        <v>111115</v>
      </c>
      <c r="AU4928">
        <v>0.49934946695963539</v>
      </c>
      <c r="AV4928">
        <v>7.8176006566336087E-4</v>
      </c>
      <c r="AW4928">
        <v>304.12065353393552</v>
      </c>
      <c r="AX4928">
        <v>302.96177520751951</v>
      </c>
      <c r="AY4928">
        <v>320.06710222094262</v>
      </c>
      <c r="AZ4928">
        <v>2.9640146664865967</v>
      </c>
      <c r="BA4928">
        <v>4.503835081676459</v>
      </c>
      <c r="BB4928">
        <v>48.73328665992512</v>
      </c>
      <c r="BC4928">
        <v>21.199557106702464</v>
      </c>
      <c r="BD4928">
        <v>30.391214370727539</v>
      </c>
      <c r="BE4928">
        <v>4.3571290774996614</v>
      </c>
      <c r="BF4928">
        <v>3.547002458953516E-2</v>
      </c>
      <c r="BG4928">
        <v>2.5446134580775395</v>
      </c>
      <c r="BH4928">
        <v>1.8125156194221219</v>
      </c>
      <c r="BI4928">
        <v>2.2208637818208227E-2</v>
      </c>
      <c r="BJ4928">
        <v>34.790641709442205</v>
      </c>
      <c r="BK4928">
        <v>0.94350728106997717</v>
      </c>
      <c r="BL4928">
        <v>55.339041813890418</v>
      </c>
      <c r="BM4928">
        <v>398.89465350764533</v>
      </c>
      <c r="BN4928">
        <v>2.7396401728972431E-4</v>
      </c>
    </row>
    <row r="4929" spans="1:66">
      <c r="A4929" t="s">
        <v>5528</v>
      </c>
      <c r="B4929" t="s">
        <v>3827</v>
      </c>
      <c r="C4929" s="4">
        <v>20190812</v>
      </c>
      <c r="D4929" t="s">
        <v>5022</v>
      </c>
      <c r="E4929" t="s">
        <v>5023</v>
      </c>
      <c r="F4929" t="s">
        <v>5527</v>
      </c>
      <c r="G4929">
        <v>2000</v>
      </c>
      <c r="H4929">
        <v>475</v>
      </c>
      <c r="K4929">
        <v>101</v>
      </c>
      <c r="L4929" t="s">
        <v>5537</v>
      </c>
      <c r="M4929">
        <v>24440.500038009137</v>
      </c>
      <c r="N4929">
        <v>0</v>
      </c>
      <c r="O4929">
        <v>0.44019063252809487</v>
      </c>
      <c r="P4929">
        <v>3.54937866220945E-2</v>
      </c>
      <c r="Q4929">
        <v>437.38194580330031</v>
      </c>
      <c r="R4929">
        <v>0.76805605086582096</v>
      </c>
      <c r="S4929">
        <v>1.9476960371896208</v>
      </c>
      <c r="T4929">
        <v>30.927389144897461</v>
      </c>
      <c r="U4929">
        <v>6</v>
      </c>
      <c r="V4929">
        <v>1.4200000166893005</v>
      </c>
      <c r="W4929">
        <v>1</v>
      </c>
      <c r="X4929">
        <v>2.8400000333786011</v>
      </c>
      <c r="Y4929">
        <v>29.80645751953125</v>
      </c>
      <c r="Z4929">
        <v>30.927389144897461</v>
      </c>
      <c r="AA4929">
        <v>30.050153732299805</v>
      </c>
      <c r="AB4929">
        <v>474.98202514648438</v>
      </c>
      <c r="AC4929">
        <v>473.3724365234375</v>
      </c>
      <c r="AD4929">
        <v>26.043289184570313</v>
      </c>
      <c r="AE4929">
        <v>27.539007186889648</v>
      </c>
      <c r="AF4929">
        <v>57.123908996582031</v>
      </c>
      <c r="AG4929">
        <v>60.404647827148438</v>
      </c>
      <c r="AH4929">
        <v>299.61712646484375</v>
      </c>
      <c r="AI4929">
        <v>1999.7779541015625</v>
      </c>
      <c r="AJ4929">
        <v>10.399715423583984</v>
      </c>
      <c r="AK4929">
        <v>92.415763854980469</v>
      </c>
      <c r="AL4929">
        <v>-4.1126971244812012</v>
      </c>
      <c r="AM4929">
        <v>0.29014497995376587</v>
      </c>
      <c r="AN4929">
        <v>1</v>
      </c>
      <c r="AO4929">
        <v>-0.21956524252891541</v>
      </c>
      <c r="AP4929">
        <v>2.737391471862793</v>
      </c>
      <c r="AQ4929">
        <v>1</v>
      </c>
      <c r="AR4929">
        <v>0</v>
      </c>
      <c r="AS4929">
        <v>0.15999999642372131</v>
      </c>
      <c r="AT4929">
        <v>111115</v>
      </c>
      <c r="AU4929">
        <v>0.49936187744140614</v>
      </c>
      <c r="AV4929">
        <v>7.6805605086582092E-4</v>
      </c>
      <c r="AW4929">
        <v>304.07738914489744</v>
      </c>
      <c r="AX4929">
        <v>302.95645751953123</v>
      </c>
      <c r="AY4929">
        <v>319.96446550448672</v>
      </c>
      <c r="AZ4929">
        <v>2.9746831313571311</v>
      </c>
      <c r="BA4929">
        <v>4.4927344221738243</v>
      </c>
      <c r="BB4929">
        <v>48.614373076262808</v>
      </c>
      <c r="BC4929">
        <v>21.07536588937316</v>
      </c>
      <c r="BD4929">
        <v>30.366923332214355</v>
      </c>
      <c r="BE4929">
        <v>4.3510709501310112</v>
      </c>
      <c r="BF4929">
        <v>3.5055667478866966E-2</v>
      </c>
      <c r="BG4929">
        <v>2.5450383849842035</v>
      </c>
      <c r="BH4929">
        <v>1.8060325651468077</v>
      </c>
      <c r="BI4929">
        <v>2.1948737675460957E-2</v>
      </c>
      <c r="BJ4929">
        <v>40.420986617789673</v>
      </c>
      <c r="BK4929">
        <v>0.92397003301573677</v>
      </c>
      <c r="BL4929">
        <v>55.488124735645016</v>
      </c>
      <c r="BM4929">
        <v>473.16319097874435</v>
      </c>
      <c r="BN4929">
        <v>5.1621413480320048E-4</v>
      </c>
    </row>
    <row r="4930" spans="1:66">
      <c r="A4930" t="s">
        <v>5528</v>
      </c>
      <c r="B4930" t="s">
        <v>3827</v>
      </c>
      <c r="C4930" s="4">
        <v>20190812</v>
      </c>
      <c r="D4930" t="s">
        <v>5022</v>
      </c>
      <c r="E4930" t="s">
        <v>5023</v>
      </c>
      <c r="F4930" t="s">
        <v>5527</v>
      </c>
      <c r="G4930">
        <v>2000</v>
      </c>
      <c r="H4930">
        <v>575</v>
      </c>
      <c r="K4930">
        <v>102</v>
      </c>
      <c r="L4930" t="s">
        <v>5538</v>
      </c>
      <c r="M4930">
        <v>24560.500038009137</v>
      </c>
      <c r="N4930">
        <v>0</v>
      </c>
      <c r="O4930">
        <v>0.66289611812250504</v>
      </c>
      <c r="P4930">
        <v>3.5233623383965282E-2</v>
      </c>
      <c r="Q4930">
        <v>523.33971044482837</v>
      </c>
      <c r="R4930">
        <v>0.76231430552669766</v>
      </c>
      <c r="S4930">
        <v>1.9472331337963307</v>
      </c>
      <c r="T4930">
        <v>30.909305572509766</v>
      </c>
      <c r="U4930">
        <v>6</v>
      </c>
      <c r="V4930">
        <v>1.4200000166893005</v>
      </c>
      <c r="W4930">
        <v>1</v>
      </c>
      <c r="X4930">
        <v>2.8400000333786011</v>
      </c>
      <c r="Y4930">
        <v>29.800159454345703</v>
      </c>
      <c r="Z4930">
        <v>30.909305572509766</v>
      </c>
      <c r="AA4930">
        <v>30.050874710083008</v>
      </c>
      <c r="AB4930">
        <v>575.141357421875</v>
      </c>
      <c r="AC4930">
        <v>572.939208984375</v>
      </c>
      <c r="AD4930">
        <v>26.010581970214844</v>
      </c>
      <c r="AE4930">
        <v>27.495203018188477</v>
      </c>
      <c r="AF4930">
        <v>57.070102691650391</v>
      </c>
      <c r="AG4930">
        <v>60.327526092529297</v>
      </c>
      <c r="AH4930">
        <v>299.61355590820313</v>
      </c>
      <c r="AI4930">
        <v>1999.62939453125</v>
      </c>
      <c r="AJ4930">
        <v>11.752120018005371</v>
      </c>
      <c r="AK4930">
        <v>92.411338806152344</v>
      </c>
      <c r="AL4930">
        <v>-5.8699603080749512</v>
      </c>
      <c r="AM4930">
        <v>0.32778888940811157</v>
      </c>
      <c r="AN4930">
        <v>1</v>
      </c>
      <c r="AO4930">
        <v>-0.21956524252891541</v>
      </c>
      <c r="AP4930">
        <v>2.737391471862793</v>
      </c>
      <c r="AQ4930">
        <v>1</v>
      </c>
      <c r="AR4930">
        <v>0</v>
      </c>
      <c r="AS4930">
        <v>0.15999999642372131</v>
      </c>
      <c r="AT4930">
        <v>111115</v>
      </c>
      <c r="AU4930">
        <v>0.49935592651367178</v>
      </c>
      <c r="AV4930">
        <v>7.6231430552669763E-4</v>
      </c>
      <c r="AW4930">
        <v>304.05930557250974</v>
      </c>
      <c r="AX4930">
        <v>302.95015945434568</v>
      </c>
      <c r="AY4930">
        <v>319.94069597376802</v>
      </c>
      <c r="AZ4930">
        <v>2.9788244578627237</v>
      </c>
      <c r="BA4930">
        <v>4.4881016554540887</v>
      </c>
      <c r="BB4930">
        <v>48.566568923631806</v>
      </c>
      <c r="BC4930">
        <v>21.071365905443329</v>
      </c>
      <c r="BD4930">
        <v>30.354732513427734</v>
      </c>
      <c r="BE4930">
        <v>4.3480333557697719</v>
      </c>
      <c r="BF4930">
        <v>3.4801864311500577E-2</v>
      </c>
      <c r="BG4930">
        <v>2.540868521657758</v>
      </c>
      <c r="BH4930">
        <v>1.8071648341120139</v>
      </c>
      <c r="BI4930">
        <v>2.1789548312165181E-2</v>
      </c>
      <c r="BJ4930">
        <v>48.362523292630698</v>
      </c>
      <c r="BK4930">
        <v>0.91342973606664213</v>
      </c>
      <c r="BL4930">
        <v>55.450858526902202</v>
      </c>
      <c r="BM4930">
        <v>572.62409991784421</v>
      </c>
      <c r="BN4930">
        <v>6.4192476127563377E-4</v>
      </c>
    </row>
    <row r="4931" spans="1:66">
      <c r="A4931" t="s">
        <v>5528</v>
      </c>
      <c r="B4931" t="s">
        <v>3827</v>
      </c>
      <c r="C4931" s="4">
        <v>20190812</v>
      </c>
      <c r="D4931" t="s">
        <v>5022</v>
      </c>
      <c r="E4931" t="s">
        <v>5023</v>
      </c>
      <c r="F4931" t="s">
        <v>5527</v>
      </c>
      <c r="G4931">
        <v>2000</v>
      </c>
      <c r="H4931">
        <v>675</v>
      </c>
      <c r="K4931">
        <v>103</v>
      </c>
      <c r="L4931" t="s">
        <v>5539</v>
      </c>
      <c r="M4931">
        <v>24657.500038009137</v>
      </c>
      <c r="N4931">
        <v>0</v>
      </c>
      <c r="O4931">
        <v>0.867823967029549</v>
      </c>
      <c r="P4931">
        <v>3.5056376367368525E-2</v>
      </c>
      <c r="Q4931">
        <v>609.88479115156133</v>
      </c>
      <c r="R4931">
        <v>0.75810192146376021</v>
      </c>
      <c r="S4931">
        <v>1.9462047264933888</v>
      </c>
      <c r="T4931">
        <v>30.876043319702148</v>
      </c>
      <c r="U4931">
        <v>6</v>
      </c>
      <c r="V4931">
        <v>1.4200000166893005</v>
      </c>
      <c r="W4931">
        <v>1</v>
      </c>
      <c r="X4931">
        <v>2.8400000333786011</v>
      </c>
      <c r="Y4931">
        <v>29.795246124267578</v>
      </c>
      <c r="Z4931">
        <v>30.876043319702148</v>
      </c>
      <c r="AA4931">
        <v>30.051414489746094</v>
      </c>
      <c r="AB4931">
        <v>675.087158203125</v>
      </c>
      <c r="AC4931">
        <v>672.32855224609375</v>
      </c>
      <c r="AD4931">
        <v>25.939241409301758</v>
      </c>
      <c r="AE4931">
        <v>27.415788650512695</v>
      </c>
      <c r="AF4931">
        <v>56.926445007324219</v>
      </c>
      <c r="AG4931">
        <v>60.166889190673828</v>
      </c>
      <c r="AH4931">
        <v>299.61166381835938</v>
      </c>
      <c r="AI4931">
        <v>2000.0311279296875</v>
      </c>
      <c r="AJ4931">
        <v>11.541714668273926</v>
      </c>
      <c r="AK4931">
        <v>92.406112670898438</v>
      </c>
      <c r="AL4931">
        <v>-7.519554615020752</v>
      </c>
      <c r="AM4931">
        <v>0.36665818095207214</v>
      </c>
      <c r="AN4931">
        <v>1</v>
      </c>
      <c r="AO4931">
        <v>-0.21956524252891541</v>
      </c>
      <c r="AP4931">
        <v>2.737391471862793</v>
      </c>
      <c r="AQ4931">
        <v>1</v>
      </c>
      <c r="AR4931">
        <v>0</v>
      </c>
      <c r="AS4931">
        <v>0.15999999642372131</v>
      </c>
      <c r="AT4931">
        <v>111115</v>
      </c>
      <c r="AU4931">
        <v>0.49935277303059888</v>
      </c>
      <c r="AV4931">
        <v>7.5810192146376018E-4</v>
      </c>
      <c r="AW4931">
        <v>304.02604331970213</v>
      </c>
      <c r="AX4931">
        <v>302.94524612426756</v>
      </c>
      <c r="AY4931">
        <v>320.0049733160813</v>
      </c>
      <c r="AZ4931">
        <v>2.985436676443467</v>
      </c>
      <c r="BA4931">
        <v>4.4795911814942038</v>
      </c>
      <c r="BB4931">
        <v>48.477217058660734</v>
      </c>
      <c r="BC4931">
        <v>21.061428408148039</v>
      </c>
      <c r="BD4931">
        <v>30.335644721984863</v>
      </c>
      <c r="BE4931">
        <v>4.3432809497006462</v>
      </c>
      <c r="BF4931">
        <v>3.4628924050313231E-2</v>
      </c>
      <c r="BG4931">
        <v>2.5333864550008149</v>
      </c>
      <c r="BH4931">
        <v>1.8098944946998312</v>
      </c>
      <c r="BI4931">
        <v>2.1681079790471045E-2</v>
      </c>
      <c r="BJ4931">
        <v>56.357082727418536</v>
      </c>
      <c r="BK4931">
        <v>0.90712314554257389</v>
      </c>
      <c r="BL4931">
        <v>55.390958243452424</v>
      </c>
      <c r="BM4931">
        <v>671.9160302947837</v>
      </c>
      <c r="BN4931">
        <v>7.154108393471702E-4</v>
      </c>
    </row>
    <row r="4932" spans="1:66">
      <c r="A4932" t="s">
        <v>5528</v>
      </c>
      <c r="B4932" t="s">
        <v>3827</v>
      </c>
      <c r="C4932" s="4">
        <v>20190812</v>
      </c>
      <c r="D4932" t="s">
        <v>5022</v>
      </c>
      <c r="E4932" t="s">
        <v>5023</v>
      </c>
      <c r="F4932" t="s">
        <v>5527</v>
      </c>
      <c r="G4932">
        <v>2000</v>
      </c>
      <c r="H4932">
        <v>800</v>
      </c>
      <c r="K4932">
        <v>104</v>
      </c>
      <c r="L4932" t="s">
        <v>5540</v>
      </c>
      <c r="M4932">
        <v>24746.500038009137</v>
      </c>
      <c r="N4932">
        <v>0</v>
      </c>
      <c r="O4932">
        <v>1.2289973422613412</v>
      </c>
      <c r="P4932">
        <v>3.4677592643020567E-2</v>
      </c>
      <c r="Q4932">
        <v>712.50038169996606</v>
      </c>
      <c r="R4932">
        <v>0.75391254277003528</v>
      </c>
      <c r="S4932">
        <v>1.9562561206076974</v>
      </c>
      <c r="T4932">
        <v>30.888542175292969</v>
      </c>
      <c r="U4932">
        <v>6</v>
      </c>
      <c r="V4932">
        <v>1.4200000166893005</v>
      </c>
      <c r="W4932">
        <v>1</v>
      </c>
      <c r="X4932">
        <v>2.8400000333786011</v>
      </c>
      <c r="Y4932">
        <v>29.797922134399414</v>
      </c>
      <c r="Z4932">
        <v>30.888542175292969</v>
      </c>
      <c r="AA4932">
        <v>30.051275253295898</v>
      </c>
      <c r="AB4932">
        <v>799.97821044921875</v>
      </c>
      <c r="AC4932">
        <v>796.31475830078125</v>
      </c>
      <c r="AD4932">
        <v>25.874675750732422</v>
      </c>
      <c r="AE4932">
        <v>27.343177795410156</v>
      </c>
      <c r="AF4932">
        <v>56.772743225097656</v>
      </c>
      <c r="AG4932">
        <v>59.994846343994141</v>
      </c>
      <c r="AH4932">
        <v>299.61068725585938</v>
      </c>
      <c r="AI4932">
        <v>1999.652587890625</v>
      </c>
      <c r="AJ4932">
        <v>11.239541053771973</v>
      </c>
      <c r="AK4932">
        <v>92.400794982910156</v>
      </c>
      <c r="AL4932">
        <v>-10.183162689208984</v>
      </c>
      <c r="AM4932">
        <v>0.40030732750892639</v>
      </c>
      <c r="AN4932">
        <v>1</v>
      </c>
      <c r="AO4932">
        <v>-0.21956524252891541</v>
      </c>
      <c r="AP4932">
        <v>2.737391471862793</v>
      </c>
      <c r="AQ4932">
        <v>1</v>
      </c>
      <c r="AR4932">
        <v>0</v>
      </c>
      <c r="AS4932">
        <v>0.15999999642372131</v>
      </c>
      <c r="AT4932">
        <v>111115</v>
      </c>
      <c r="AU4932">
        <v>0.49935114542643227</v>
      </c>
      <c r="AV4932">
        <v>7.5391254277003533E-4</v>
      </c>
      <c r="AW4932">
        <v>304.03854217529295</v>
      </c>
      <c r="AX4932">
        <v>302.94792213439939</v>
      </c>
      <c r="AY4932">
        <v>319.94440691118507</v>
      </c>
      <c r="AZ4932">
        <v>2.985441286468927</v>
      </c>
      <c r="BA4932">
        <v>4.4827874862626524</v>
      </c>
      <c r="BB4932">
        <v>48.514598679500097</v>
      </c>
      <c r="BC4932">
        <v>21.17142088408994</v>
      </c>
      <c r="BD4932">
        <v>30.343232154846191</v>
      </c>
      <c r="BE4932">
        <v>4.3451694977531314</v>
      </c>
      <c r="BF4932">
        <v>3.4259272543184012E-2</v>
      </c>
      <c r="BG4932">
        <v>2.5265313656549551</v>
      </c>
      <c r="BH4932">
        <v>1.8186381320981764</v>
      </c>
      <c r="BI4932">
        <v>2.1449239910325824E-2</v>
      </c>
      <c r="BJ4932">
        <v>65.835601694703797</v>
      </c>
      <c r="BK4932">
        <v>0.89474717663193537</v>
      </c>
      <c r="BL4932">
        <v>55.187457503214631</v>
      </c>
      <c r="BM4932">
        <v>795.73055182453027</v>
      </c>
      <c r="BN4932">
        <v>8.523643894543829E-4</v>
      </c>
    </row>
    <row r="4933" spans="1:66">
      <c r="A4933" t="s">
        <v>5528</v>
      </c>
      <c r="B4933" t="s">
        <v>3827</v>
      </c>
      <c r="C4933" s="4">
        <v>20190812</v>
      </c>
      <c r="D4933" t="s">
        <v>5022</v>
      </c>
      <c r="E4933" t="s">
        <v>5023</v>
      </c>
      <c r="F4933" t="s">
        <v>5527</v>
      </c>
      <c r="G4933">
        <v>2000</v>
      </c>
      <c r="H4933">
        <v>1000</v>
      </c>
      <c r="K4933">
        <v>105</v>
      </c>
      <c r="L4933" t="s">
        <v>5541</v>
      </c>
      <c r="M4933">
        <v>24883.500038009137</v>
      </c>
      <c r="N4933">
        <v>0</v>
      </c>
      <c r="O4933">
        <v>1.4537884981655442</v>
      </c>
      <c r="P4933">
        <v>3.3882972729679862E-2</v>
      </c>
      <c r="Q4933">
        <v>892.84293682618352</v>
      </c>
      <c r="R4933">
        <v>0.73754676692136378</v>
      </c>
      <c r="S4933">
        <v>1.9580403479984345</v>
      </c>
      <c r="T4933">
        <v>30.872747421264648</v>
      </c>
      <c r="U4933">
        <v>6</v>
      </c>
      <c r="V4933">
        <v>1.4200000166893005</v>
      </c>
      <c r="W4933">
        <v>1</v>
      </c>
      <c r="X4933">
        <v>2.8400000333786011</v>
      </c>
      <c r="Y4933">
        <v>29.800209045410156</v>
      </c>
      <c r="Z4933">
        <v>30.872747421264648</v>
      </c>
      <c r="AA4933">
        <v>30.051235198974609</v>
      </c>
      <c r="AB4933">
        <v>999.79376220703125</v>
      </c>
      <c r="AC4933">
        <v>995.41204833984375</v>
      </c>
      <c r="AD4933">
        <v>25.846071243286133</v>
      </c>
      <c r="AE4933">
        <v>27.282825469970703</v>
      </c>
      <c r="AF4933">
        <v>56.696975708007813</v>
      </c>
      <c r="AG4933">
        <v>59.848697662353516</v>
      </c>
      <c r="AH4933">
        <v>299.60214233398438</v>
      </c>
      <c r="AI4933">
        <v>1998.918212890625</v>
      </c>
      <c r="AJ4933">
        <v>10.627717018127441</v>
      </c>
      <c r="AK4933">
        <v>92.391761779785156</v>
      </c>
      <c r="AL4933">
        <v>-14.313225746154785</v>
      </c>
      <c r="AM4933">
        <v>0.45496496558189392</v>
      </c>
      <c r="AN4933">
        <v>1</v>
      </c>
      <c r="AO4933">
        <v>-0.21956524252891541</v>
      </c>
      <c r="AP4933">
        <v>2.737391471862793</v>
      </c>
      <c r="AQ4933">
        <v>1</v>
      </c>
      <c r="AR4933">
        <v>0</v>
      </c>
      <c r="AS4933">
        <v>0.15999999642372131</v>
      </c>
      <c r="AT4933">
        <v>111115</v>
      </c>
      <c r="AU4933">
        <v>0.49933690388997393</v>
      </c>
      <c r="AV4933">
        <v>7.3754676692136382E-4</v>
      </c>
      <c r="AW4933">
        <v>304.02274742126463</v>
      </c>
      <c r="AX4933">
        <v>302.95020904541013</v>
      </c>
      <c r="AY4933">
        <v>319.8269069138114</v>
      </c>
      <c r="AZ4933">
        <v>2.994483626150513</v>
      </c>
      <c r="BA4933">
        <v>4.4787486594994226</v>
      </c>
      <c r="BB4933">
        <v>48.475627839790256</v>
      </c>
      <c r="BC4933">
        <v>21.192802369819553</v>
      </c>
      <c r="BD4933">
        <v>30.336478233337402</v>
      </c>
      <c r="BE4933">
        <v>4.3434883796572334</v>
      </c>
      <c r="BF4933">
        <v>3.3483493753479338E-2</v>
      </c>
      <c r="BG4933">
        <v>2.5207083115009881</v>
      </c>
      <c r="BH4933">
        <v>1.8227800681562454</v>
      </c>
      <c r="BI4933">
        <v>2.0962711348000349E-2</v>
      </c>
      <c r="BJ4933">
        <v>82.491331926008513</v>
      </c>
      <c r="BK4933">
        <v>0.89695813740176666</v>
      </c>
      <c r="BL4933">
        <v>55.096042855744521</v>
      </c>
      <c r="BM4933">
        <v>994.72098691397866</v>
      </c>
      <c r="BN4933">
        <v>8.0523075768827626E-4</v>
      </c>
    </row>
    <row r="4934" spans="1:66">
      <c r="A4934" t="s">
        <v>5528</v>
      </c>
      <c r="B4934" t="s">
        <v>3827</v>
      </c>
      <c r="C4934" s="4">
        <v>20190812</v>
      </c>
      <c r="D4934" t="s">
        <v>5022</v>
      </c>
      <c r="E4934" t="s">
        <v>5023</v>
      </c>
      <c r="F4934" t="s">
        <v>5527</v>
      </c>
      <c r="G4934">
        <v>2000</v>
      </c>
      <c r="H4934">
        <v>1400</v>
      </c>
      <c r="K4934">
        <v>106</v>
      </c>
      <c r="L4934" t="s">
        <v>5542</v>
      </c>
      <c r="M4934">
        <v>25018.500038009137</v>
      </c>
      <c r="N4934">
        <v>0</v>
      </c>
      <c r="O4934">
        <v>2.4023387309901074</v>
      </c>
      <c r="P4934">
        <v>3.3143712038498106E-2</v>
      </c>
      <c r="Q4934">
        <v>1229.3728022542275</v>
      </c>
      <c r="R4934">
        <v>0.72971615981187876</v>
      </c>
      <c r="S4934">
        <v>1.9794605733768633</v>
      </c>
      <c r="T4934">
        <v>30.986795425415039</v>
      </c>
      <c r="U4934">
        <v>6</v>
      </c>
      <c r="V4934">
        <v>1.4200000166893005</v>
      </c>
      <c r="W4934">
        <v>1</v>
      </c>
      <c r="X4934">
        <v>2.8400000333786011</v>
      </c>
      <c r="Y4934">
        <v>29.826530456542969</v>
      </c>
      <c r="Z4934">
        <v>30.986795425415039</v>
      </c>
      <c r="AA4934">
        <v>30.050275802612305</v>
      </c>
      <c r="AB4934">
        <v>1400.0032958984375</v>
      </c>
      <c r="AC4934">
        <v>1393.1568603515625</v>
      </c>
      <c r="AD4934">
        <v>25.947185516357422</v>
      </c>
      <c r="AE4934">
        <v>27.368448257446289</v>
      </c>
      <c r="AF4934">
        <v>56.830497741699219</v>
      </c>
      <c r="AG4934">
        <v>59.943405151367188</v>
      </c>
      <c r="AH4934">
        <v>299.62579345703125</v>
      </c>
      <c r="AI4934">
        <v>1998.877197265625</v>
      </c>
      <c r="AJ4934">
        <v>11.051909446716309</v>
      </c>
      <c r="AK4934">
        <v>92.388221740722656</v>
      </c>
      <c r="AL4934">
        <v>-23.218780517578125</v>
      </c>
      <c r="AM4934">
        <v>0.55128395557403564</v>
      </c>
      <c r="AN4934">
        <v>1</v>
      </c>
      <c r="AO4934">
        <v>-0.21956524252891541</v>
      </c>
      <c r="AP4934">
        <v>2.737391471862793</v>
      </c>
      <c r="AQ4934">
        <v>1</v>
      </c>
      <c r="AR4934">
        <v>0</v>
      </c>
      <c r="AS4934">
        <v>0.15999999642372131</v>
      </c>
      <c r="AT4934">
        <v>111115</v>
      </c>
      <c r="AU4934">
        <v>0.49937632242838531</v>
      </c>
      <c r="AV4934">
        <v>7.2971615981187873E-4</v>
      </c>
      <c r="AW4934">
        <v>304.13679542541502</v>
      </c>
      <c r="AX4934">
        <v>302.97653045654295</v>
      </c>
      <c r="AY4934">
        <v>319.82034441395808</v>
      </c>
      <c r="AZ4934">
        <v>2.9860983474178622</v>
      </c>
      <c r="BA4934">
        <v>4.5079828396853054</v>
      </c>
      <c r="BB4934">
        <v>48.793912846774575</v>
      </c>
      <c r="BC4934">
        <v>21.425464589328286</v>
      </c>
      <c r="BD4934">
        <v>30.406662940979004</v>
      </c>
      <c r="BE4934">
        <v>4.3609857364709628</v>
      </c>
      <c r="BF4934">
        <v>3.2761376261026792E-2</v>
      </c>
      <c r="BG4934">
        <v>2.5285222663084421</v>
      </c>
      <c r="BH4934">
        <v>1.8324634701625206</v>
      </c>
      <c r="BI4934">
        <v>2.050987078478966E-2</v>
      </c>
      <c r="BJ4934">
        <v>113.57956705667716</v>
      </c>
      <c r="BK4934">
        <v>0.88243674294077401</v>
      </c>
      <c r="BL4934">
        <v>54.878121602734772</v>
      </c>
      <c r="BM4934">
        <v>1392.0149035738443</v>
      </c>
      <c r="BN4934">
        <v>9.4708639017988035E-4</v>
      </c>
    </row>
    <row r="4935" spans="1:66">
      <c r="A4935" t="s">
        <v>5528</v>
      </c>
      <c r="B4935" t="s">
        <v>3827</v>
      </c>
      <c r="C4935" s="4">
        <v>20190812</v>
      </c>
      <c r="D4935" t="s">
        <v>5022</v>
      </c>
      <c r="E4935" t="s">
        <v>5023</v>
      </c>
      <c r="F4935" t="s">
        <v>5527</v>
      </c>
      <c r="G4935">
        <v>2000</v>
      </c>
      <c r="H4935">
        <v>1800</v>
      </c>
      <c r="K4935">
        <v>107</v>
      </c>
      <c r="L4935" t="s">
        <v>5543</v>
      </c>
      <c r="M4935">
        <v>25139.000038020313</v>
      </c>
      <c r="N4935">
        <v>0</v>
      </c>
      <c r="O4935">
        <v>3.1715783447062513</v>
      </c>
      <c r="P4935">
        <v>3.2646706933033579E-2</v>
      </c>
      <c r="Q4935">
        <v>1574.1206651368507</v>
      </c>
      <c r="R4935">
        <v>0.722048214304156</v>
      </c>
      <c r="S4935">
        <v>1.9877743342334071</v>
      </c>
      <c r="T4935">
        <v>31.031948089599609</v>
      </c>
      <c r="U4935">
        <v>6</v>
      </c>
      <c r="V4935">
        <v>1.4200000166893005</v>
      </c>
      <c r="W4935">
        <v>1</v>
      </c>
      <c r="X4935">
        <v>2.8400000333786011</v>
      </c>
      <c r="Y4935">
        <v>29.838085174560547</v>
      </c>
      <c r="Z4935">
        <v>31.031948089599609</v>
      </c>
      <c r="AA4935">
        <v>30.050773620605469</v>
      </c>
      <c r="AB4935">
        <v>1800.16064453125</v>
      </c>
      <c r="AC4935">
        <v>1791.2193603515625</v>
      </c>
      <c r="AD4935">
        <v>26.000476837158203</v>
      </c>
      <c r="AE4935">
        <v>27.406793594360352</v>
      </c>
      <c r="AF4935">
        <v>56.904071807861328</v>
      </c>
      <c r="AG4935">
        <v>59.981906890869141</v>
      </c>
      <c r="AH4935">
        <v>299.61636352539063</v>
      </c>
      <c r="AI4935">
        <v>1998.9666748046875</v>
      </c>
      <c r="AJ4935">
        <v>11.048601150512695</v>
      </c>
      <c r="AK4935">
        <v>92.379592895507813</v>
      </c>
      <c r="AL4935">
        <v>-33.026741027832031</v>
      </c>
      <c r="AM4935">
        <v>0.6312943696975708</v>
      </c>
      <c r="AN4935">
        <v>1</v>
      </c>
      <c r="AO4935">
        <v>-0.21956524252891541</v>
      </c>
      <c r="AP4935">
        <v>2.737391471862793</v>
      </c>
      <c r="AQ4935">
        <v>1</v>
      </c>
      <c r="AR4935">
        <v>0</v>
      </c>
      <c r="AS4935">
        <v>0.15999999642372131</v>
      </c>
      <c r="AT4935">
        <v>111115</v>
      </c>
      <c r="AU4935">
        <v>0.49936060587565095</v>
      </c>
      <c r="AV4935">
        <v>7.22048214304156E-4</v>
      </c>
      <c r="AW4935">
        <v>304.18194808959959</v>
      </c>
      <c r="AX4935">
        <v>302.98808517456052</v>
      </c>
      <c r="AY4935">
        <v>319.83466081988809</v>
      </c>
      <c r="AZ4935">
        <v>2.9853054757985813</v>
      </c>
      <c r="BA4935">
        <v>4.5196027690516276</v>
      </c>
      <c r="BB4935">
        <v>48.924255102139604</v>
      </c>
      <c r="BC4935">
        <v>21.517461507779252</v>
      </c>
      <c r="BD4935">
        <v>30.435016632080078</v>
      </c>
      <c r="BE4935">
        <v>4.3680718345469538</v>
      </c>
      <c r="BF4935">
        <v>3.2275687601413375E-2</v>
      </c>
      <c r="BG4935">
        <v>2.5318284348182205</v>
      </c>
      <c r="BH4935">
        <v>1.8362433997287333</v>
      </c>
      <c r="BI4935">
        <v>2.0205313617076493E-2</v>
      </c>
      <c r="BJ4935">
        <v>145.41662621374823</v>
      </c>
      <c r="BK4935">
        <v>0.87879837611173328</v>
      </c>
      <c r="BL4935">
        <v>54.793321850433166</v>
      </c>
      <c r="BM4935">
        <v>1789.7117439026079</v>
      </c>
      <c r="BN4935">
        <v>9.7100169123553841E-4</v>
      </c>
    </row>
    <row r="4937" spans="1:66">
      <c r="A4937" t="s">
        <v>5545</v>
      </c>
      <c r="B4937" t="s">
        <v>3827</v>
      </c>
      <c r="C4937" s="4">
        <v>20190812</v>
      </c>
      <c r="D4937" t="s">
        <v>5022</v>
      </c>
      <c r="E4937" t="s">
        <v>5023</v>
      </c>
      <c r="F4937" t="s">
        <v>5544</v>
      </c>
      <c r="G4937">
        <v>2000</v>
      </c>
      <c r="H4937">
        <v>400</v>
      </c>
      <c r="K4937">
        <v>109</v>
      </c>
      <c r="L4937" t="s">
        <v>5546</v>
      </c>
      <c r="M4937">
        <v>26921.500038009137</v>
      </c>
      <c r="N4937">
        <v>0</v>
      </c>
      <c r="O4937">
        <v>3.3381996898127104</v>
      </c>
      <c r="P4937">
        <v>4.1505880782551463E-2</v>
      </c>
      <c r="Q4937">
        <v>253.68536170361386</v>
      </c>
      <c r="R4937">
        <v>0.70519572392914653</v>
      </c>
      <c r="S4937">
        <v>1.5323851815204885</v>
      </c>
      <c r="T4937">
        <v>29.886180877685547</v>
      </c>
      <c r="U4937">
        <v>6</v>
      </c>
      <c r="V4937">
        <v>1.4200000166893005</v>
      </c>
      <c r="W4937">
        <v>1</v>
      </c>
      <c r="X4937">
        <v>2.8400000333786011</v>
      </c>
      <c r="Y4937">
        <v>26.9244384765625</v>
      </c>
      <c r="Z4937">
        <v>29.886180877685547</v>
      </c>
      <c r="AA4937">
        <v>26.536796569824219</v>
      </c>
      <c r="AB4937">
        <v>400.1180419921875</v>
      </c>
      <c r="AC4937">
        <v>392.8773193359375</v>
      </c>
      <c r="AD4937">
        <v>27.865705490112305</v>
      </c>
      <c r="AE4937">
        <v>29.236795425415039</v>
      </c>
      <c r="AF4937">
        <v>72.226661682128906</v>
      </c>
      <c r="AG4937">
        <v>75.780464172363281</v>
      </c>
      <c r="AH4937">
        <v>299.57687377929688</v>
      </c>
      <c r="AI4937">
        <v>1999.1552734375</v>
      </c>
      <c r="AJ4937">
        <v>25.006305694580078</v>
      </c>
      <c r="AK4937">
        <v>92.35931396484375</v>
      </c>
      <c r="AL4937">
        <v>-2.5217056274414063</v>
      </c>
      <c r="AM4937">
        <v>0.35249865055084229</v>
      </c>
      <c r="AN4937">
        <v>1</v>
      </c>
      <c r="AO4937">
        <v>-0.21956524252891541</v>
      </c>
      <c r="AP4937">
        <v>2.737391471862793</v>
      </c>
      <c r="AQ4937">
        <v>1</v>
      </c>
      <c r="AR4937">
        <v>0</v>
      </c>
      <c r="AS4937">
        <v>0.15999999642372131</v>
      </c>
      <c r="AT4937">
        <v>111115</v>
      </c>
      <c r="AU4937">
        <v>0.4992947896321614</v>
      </c>
      <c r="AV4937">
        <v>7.0519572392914649E-4</v>
      </c>
      <c r="AW4937">
        <v>303.03618087768552</v>
      </c>
      <c r="AX4937">
        <v>300.07443847656248</v>
      </c>
      <c r="AY4937">
        <v>319.8648366004636</v>
      </c>
      <c r="AZ4937">
        <v>2.7730527987619187</v>
      </c>
      <c r="BA4937">
        <v>4.2326755495423036</v>
      </c>
      <c r="BB4937">
        <v>45.828356316651046</v>
      </c>
      <c r="BC4937">
        <v>16.591560891236007</v>
      </c>
      <c r="BD4937">
        <v>28.405309677124023</v>
      </c>
      <c r="BE4937">
        <v>3.8854343346255815</v>
      </c>
      <c r="BF4937">
        <v>4.0908020430757988E-2</v>
      </c>
      <c r="BG4937">
        <v>2.7002903680218151</v>
      </c>
      <c r="BH4937">
        <v>1.1851439666037664</v>
      </c>
      <c r="BI4937">
        <v>2.5620562922129549E-2</v>
      </c>
      <c r="BJ4937">
        <v>23.430205969869021</v>
      </c>
      <c r="BK4937">
        <v>0.64571139441799941</v>
      </c>
      <c r="BL4937">
        <v>62.926315065762658</v>
      </c>
      <c r="BM4937">
        <v>391.29049907950042</v>
      </c>
      <c r="BN4937">
        <v>5.3684054667247809E-3</v>
      </c>
    </row>
    <row r="4938" spans="1:66">
      <c r="A4938" t="s">
        <v>5545</v>
      </c>
      <c r="B4938" t="s">
        <v>3827</v>
      </c>
      <c r="C4938" s="4">
        <v>20190812</v>
      </c>
      <c r="D4938" t="s">
        <v>5022</v>
      </c>
      <c r="E4938" t="s">
        <v>5023</v>
      </c>
      <c r="F4938" t="s">
        <v>5544</v>
      </c>
      <c r="G4938">
        <v>2000</v>
      </c>
      <c r="H4938">
        <v>325</v>
      </c>
      <c r="K4938">
        <v>110</v>
      </c>
      <c r="L4938" t="s">
        <v>5547</v>
      </c>
      <c r="M4938">
        <v>27016.500038009137</v>
      </c>
      <c r="N4938">
        <v>0</v>
      </c>
      <c r="O4938">
        <v>2.4669749187913235</v>
      </c>
      <c r="P4938">
        <v>4.3466569683585449E-2</v>
      </c>
      <c r="Q4938">
        <v>220.14411409593632</v>
      </c>
      <c r="R4938">
        <v>0.73286094868310303</v>
      </c>
      <c r="S4938">
        <v>1.5215366171928486</v>
      </c>
      <c r="T4938">
        <v>29.895496368408203</v>
      </c>
      <c r="U4938">
        <v>6</v>
      </c>
      <c r="V4938">
        <v>1.4200000166893005</v>
      </c>
      <c r="W4938">
        <v>1</v>
      </c>
      <c r="X4938">
        <v>2.8400000333786011</v>
      </c>
      <c r="Y4938">
        <v>26.927234649658203</v>
      </c>
      <c r="Z4938">
        <v>29.895496368408203</v>
      </c>
      <c r="AA4938">
        <v>26.537639617919922</v>
      </c>
      <c r="AB4938">
        <v>324.92709350585938</v>
      </c>
      <c r="AC4938">
        <v>319.51776123046875</v>
      </c>
      <c r="AD4938">
        <v>27.954906463623047</v>
      </c>
      <c r="AE4938">
        <v>29.379425048828125</v>
      </c>
      <c r="AF4938">
        <v>72.444435119628906</v>
      </c>
      <c r="AG4938">
        <v>76.136039733886719</v>
      </c>
      <c r="AH4938">
        <v>299.60855102539063</v>
      </c>
      <c r="AI4938">
        <v>1999.0179443359375</v>
      </c>
      <c r="AJ4938">
        <v>24.500228881835938</v>
      </c>
      <c r="AK4938">
        <v>92.35736083984375</v>
      </c>
      <c r="AL4938">
        <v>-1.4687362909317017</v>
      </c>
      <c r="AM4938">
        <v>0.3249395489692688</v>
      </c>
      <c r="AN4938">
        <v>1</v>
      </c>
      <c r="AO4938">
        <v>-0.21956524252891541</v>
      </c>
      <c r="AP4938">
        <v>2.737391471862793</v>
      </c>
      <c r="AQ4938">
        <v>1</v>
      </c>
      <c r="AR4938">
        <v>0</v>
      </c>
      <c r="AS4938">
        <v>0.15999999642372131</v>
      </c>
      <c r="AT4938">
        <v>111115</v>
      </c>
      <c r="AU4938">
        <v>0.49934758504231763</v>
      </c>
      <c r="AV4938">
        <v>7.32860948683103E-4</v>
      </c>
      <c r="AW4938">
        <v>303.04549636840818</v>
      </c>
      <c r="AX4938">
        <v>300.07723464965818</v>
      </c>
      <c r="AY4938">
        <v>319.84286394470473</v>
      </c>
      <c r="AZ4938">
        <v>2.7585823436148313</v>
      </c>
      <c r="BA4938">
        <v>4.234942777694612</v>
      </c>
      <c r="BB4938">
        <v>45.85387390008249</v>
      </c>
      <c r="BC4938">
        <v>16.474448851254365</v>
      </c>
      <c r="BD4938">
        <v>28.411365509033203</v>
      </c>
      <c r="BE4938">
        <v>3.8868021111211561</v>
      </c>
      <c r="BF4938">
        <v>4.2811336611681114E-2</v>
      </c>
      <c r="BG4938">
        <v>2.7134061605017634</v>
      </c>
      <c r="BH4938">
        <v>1.1733959506193927</v>
      </c>
      <c r="BI4938">
        <v>2.6815192484016585E-2</v>
      </c>
      <c r="BJ4938">
        <v>20.331929382326127</v>
      </c>
      <c r="BK4938">
        <v>0.68898865981082646</v>
      </c>
      <c r="BL4938">
        <v>63.230292047363626</v>
      </c>
      <c r="BM4938">
        <v>318.34507950468503</v>
      </c>
      <c r="BN4938">
        <v>4.8999514875932267E-3</v>
      </c>
    </row>
    <row r="4939" spans="1:66">
      <c r="A4939" t="s">
        <v>5545</v>
      </c>
      <c r="B4939" t="s">
        <v>3827</v>
      </c>
      <c r="C4939" s="4">
        <v>20190812</v>
      </c>
      <c r="D4939" t="s">
        <v>5022</v>
      </c>
      <c r="E4939" t="s">
        <v>5023</v>
      </c>
      <c r="F4939" t="s">
        <v>5544</v>
      </c>
      <c r="G4939">
        <v>2000</v>
      </c>
      <c r="H4939">
        <v>250</v>
      </c>
      <c r="K4939">
        <v>111</v>
      </c>
      <c r="L4939" t="s">
        <v>5548</v>
      </c>
      <c r="M4939">
        <v>27109.500038009137</v>
      </c>
      <c r="N4939">
        <v>0</v>
      </c>
      <c r="O4939">
        <v>1.614077084319455</v>
      </c>
      <c r="P4939">
        <v>4.4756985701025598E-2</v>
      </c>
      <c r="Q4939">
        <v>182.22568775370647</v>
      </c>
      <c r="R4939">
        <v>0.74845511532362374</v>
      </c>
      <c r="S4939">
        <v>1.5097141618078096</v>
      </c>
      <c r="T4939">
        <v>29.885896682739258</v>
      </c>
      <c r="U4939">
        <v>6</v>
      </c>
      <c r="V4939">
        <v>1.4200000166893005</v>
      </c>
      <c r="W4939">
        <v>1</v>
      </c>
      <c r="X4939">
        <v>2.8400000333786011</v>
      </c>
      <c r="Y4939">
        <v>26.922613143920898</v>
      </c>
      <c r="Z4939">
        <v>29.885896682739258</v>
      </c>
      <c r="AA4939">
        <v>26.536832809448242</v>
      </c>
      <c r="AB4939">
        <v>250.12046813964844</v>
      </c>
      <c r="AC4939">
        <v>246.51850891113281</v>
      </c>
      <c r="AD4939">
        <v>28.02763557434082</v>
      </c>
      <c r="AE4939">
        <v>29.48234748840332</v>
      </c>
      <c r="AF4939">
        <v>72.652114868164063</v>
      </c>
      <c r="AG4939">
        <v>76.422966003417969</v>
      </c>
      <c r="AH4939">
        <v>299.60113525390625</v>
      </c>
      <c r="AI4939">
        <v>1999.0233154296875</v>
      </c>
      <c r="AJ4939">
        <v>24.3262939453125</v>
      </c>
      <c r="AK4939">
        <v>92.356697082519531</v>
      </c>
      <c r="AL4939">
        <v>-0.46054613590240479</v>
      </c>
      <c r="AM4939">
        <v>0.28849649429321289</v>
      </c>
      <c r="AN4939">
        <v>1</v>
      </c>
      <c r="AO4939">
        <v>-0.21956524252891541</v>
      </c>
      <c r="AP4939">
        <v>2.737391471862793</v>
      </c>
      <c r="AQ4939">
        <v>1</v>
      </c>
      <c r="AR4939">
        <v>0</v>
      </c>
      <c r="AS4939">
        <v>0.15999999642372131</v>
      </c>
      <c r="AT4939">
        <v>111115</v>
      </c>
      <c r="AU4939">
        <v>0.49933522542317704</v>
      </c>
      <c r="AV4939">
        <v>7.4845511532362378E-4</v>
      </c>
      <c r="AW4939">
        <v>303.03589668273924</v>
      </c>
      <c r="AX4939">
        <v>300.07261314392088</v>
      </c>
      <c r="AY4939">
        <v>319.84372331968552</v>
      </c>
      <c r="AZ4939">
        <v>2.7517811464442672</v>
      </c>
      <c r="BA4939">
        <v>4.2326063980758555</v>
      </c>
      <c r="BB4939">
        <v>45.828906097562971</v>
      </c>
      <c r="BC4939">
        <v>16.346558609159651</v>
      </c>
      <c r="BD4939">
        <v>28.404254913330078</v>
      </c>
      <c r="BE4939">
        <v>3.8851961475131724</v>
      </c>
      <c r="BF4939">
        <v>4.4062581369640724E-2</v>
      </c>
      <c r="BG4939">
        <v>2.7228922362680459</v>
      </c>
      <c r="BH4939">
        <v>1.1623039112451266</v>
      </c>
      <c r="BI4939">
        <v>2.7600670587373036E-2</v>
      </c>
      <c r="BJ4939">
        <v>16.829762644522855</v>
      </c>
      <c r="BK4939">
        <v>0.73919677901101055</v>
      </c>
      <c r="BL4939">
        <v>63.510707741963792</v>
      </c>
      <c r="BM4939">
        <v>245.75125396809713</v>
      </c>
      <c r="BN4939">
        <v>4.1713389583974102E-3</v>
      </c>
    </row>
    <row r="4940" spans="1:66">
      <c r="A4940" t="s">
        <v>5545</v>
      </c>
      <c r="B4940" t="s">
        <v>3827</v>
      </c>
      <c r="C4940" s="4">
        <v>20190812</v>
      </c>
      <c r="D4940" t="s">
        <v>5022</v>
      </c>
      <c r="E4940" t="s">
        <v>5023</v>
      </c>
      <c r="F4940" t="s">
        <v>5544</v>
      </c>
      <c r="G4940">
        <v>2000</v>
      </c>
      <c r="H4940">
        <v>175</v>
      </c>
      <c r="K4940">
        <v>112</v>
      </c>
      <c r="L4940" t="s">
        <v>5549</v>
      </c>
      <c r="M4940">
        <v>27207.500038009137</v>
      </c>
      <c r="N4940">
        <v>0</v>
      </c>
      <c r="O4940">
        <v>0.83321073375628629</v>
      </c>
      <c r="P4940">
        <v>4.6281921734758674E-2</v>
      </c>
      <c r="Q4940">
        <v>139.55227422277957</v>
      </c>
      <c r="R4940">
        <v>0.76541070031940306</v>
      </c>
      <c r="S4940">
        <v>1.4937542730358437</v>
      </c>
      <c r="T4940">
        <v>29.867294311523438</v>
      </c>
      <c r="U4940">
        <v>6</v>
      </c>
      <c r="V4940">
        <v>1.4200000166893005</v>
      </c>
      <c r="W4940">
        <v>1</v>
      </c>
      <c r="X4940">
        <v>2.8400000333786011</v>
      </c>
      <c r="Y4940">
        <v>26.925039291381836</v>
      </c>
      <c r="Z4940">
        <v>29.867294311523438</v>
      </c>
      <c r="AA4940">
        <v>26.536527633666992</v>
      </c>
      <c r="AB4940">
        <v>174.88482666015625</v>
      </c>
      <c r="AC4940">
        <v>172.95115661621094</v>
      </c>
      <c r="AD4940">
        <v>28.119173049926758</v>
      </c>
      <c r="AE4940">
        <v>29.606588363647461</v>
      </c>
      <c r="AF4940">
        <v>72.877967834472656</v>
      </c>
      <c r="AG4940">
        <v>76.732978820800781</v>
      </c>
      <c r="AH4940">
        <v>299.61349487304688</v>
      </c>
      <c r="AI4940">
        <v>1999.399658203125</v>
      </c>
      <c r="AJ4940">
        <v>23.79191780090332</v>
      </c>
      <c r="AK4940">
        <v>92.355384826660156</v>
      </c>
      <c r="AL4940">
        <v>0.30666348338127136</v>
      </c>
      <c r="AM4940">
        <v>0.25433093309402466</v>
      </c>
      <c r="AN4940">
        <v>1</v>
      </c>
      <c r="AO4940">
        <v>-0.21956524252891541</v>
      </c>
      <c r="AP4940">
        <v>2.737391471862793</v>
      </c>
      <c r="AQ4940">
        <v>1</v>
      </c>
      <c r="AR4940">
        <v>0</v>
      </c>
      <c r="AS4940">
        <v>0.15999999642372131</v>
      </c>
      <c r="AT4940">
        <v>111115</v>
      </c>
      <c r="AU4940">
        <v>0.49935582478841134</v>
      </c>
      <c r="AV4940">
        <v>7.6541070031940306E-4</v>
      </c>
      <c r="AW4940">
        <v>303.01729431152341</v>
      </c>
      <c r="AX4940">
        <v>300.07503929138181</v>
      </c>
      <c r="AY4940">
        <v>319.90393816208962</v>
      </c>
      <c r="AZ4940">
        <v>2.7470805537699952</v>
      </c>
      <c r="BA4940">
        <v>4.2280821347650237</v>
      </c>
      <c r="BB4940">
        <v>45.780569727478479</v>
      </c>
      <c r="BC4940">
        <v>16.173981363831018</v>
      </c>
      <c r="BD4940">
        <v>28.396166801452637</v>
      </c>
      <c r="BE4940">
        <v>3.8833701106305578</v>
      </c>
      <c r="BF4940">
        <v>4.5539784856666252E-2</v>
      </c>
      <c r="BG4940">
        <v>2.73432786172918</v>
      </c>
      <c r="BH4940">
        <v>1.1490422489013778</v>
      </c>
      <c r="BI4940">
        <v>2.8528124308405619E-2</v>
      </c>
      <c r="BJ4940">
        <v>12.888403989280414</v>
      </c>
      <c r="BK4940">
        <v>0.80688835479981491</v>
      </c>
      <c r="BL4940">
        <v>63.875491022528138</v>
      </c>
      <c r="BM4940">
        <v>172.55508813827052</v>
      </c>
      <c r="BN4940">
        <v>3.0843335492533553E-3</v>
      </c>
    </row>
    <row r="4941" spans="1:66">
      <c r="A4941" t="s">
        <v>5545</v>
      </c>
      <c r="B4941" t="s">
        <v>3827</v>
      </c>
      <c r="C4941" s="4">
        <v>20190812</v>
      </c>
      <c r="D4941" t="s">
        <v>5022</v>
      </c>
      <c r="E4941" t="s">
        <v>5023</v>
      </c>
      <c r="F4941" t="s">
        <v>5544</v>
      </c>
      <c r="G4941">
        <v>2000</v>
      </c>
      <c r="H4941">
        <v>100</v>
      </c>
      <c r="K4941">
        <v>113</v>
      </c>
      <c r="L4941" t="s">
        <v>5550</v>
      </c>
      <c r="M4941">
        <v>27336.500038009137</v>
      </c>
      <c r="N4941">
        <v>0</v>
      </c>
      <c r="O4941">
        <v>-0.11755826615568758</v>
      </c>
      <c r="P4941">
        <v>4.8455238992809214E-2</v>
      </c>
      <c r="Q4941">
        <v>101.08396051690325</v>
      </c>
      <c r="R4941">
        <v>0.79078964629931436</v>
      </c>
      <c r="S4941">
        <v>1.4750773503885259</v>
      </c>
      <c r="T4941">
        <v>29.851480484008789</v>
      </c>
      <c r="U4941">
        <v>6</v>
      </c>
      <c r="V4941">
        <v>1.4200000166893005</v>
      </c>
      <c r="W4941">
        <v>1</v>
      </c>
      <c r="X4941">
        <v>2.8400000333786011</v>
      </c>
      <c r="Y4941">
        <v>26.922161102294922</v>
      </c>
      <c r="Z4941">
        <v>29.851480484008789</v>
      </c>
      <c r="AA4941">
        <v>26.536798477172852</v>
      </c>
      <c r="AB4941">
        <v>99.729240417480469</v>
      </c>
      <c r="AC4941">
        <v>99.806602478027344</v>
      </c>
      <c r="AD4941">
        <v>28.230869293212891</v>
      </c>
      <c r="AE4941">
        <v>29.767307281494141</v>
      </c>
      <c r="AF4941">
        <v>73.179595947265625</v>
      </c>
      <c r="AG4941">
        <v>77.162322998046875</v>
      </c>
      <c r="AH4941">
        <v>299.62158203125</v>
      </c>
      <c r="AI4941">
        <v>1998.9937744140625</v>
      </c>
      <c r="AJ4941">
        <v>23.411155700683594</v>
      </c>
      <c r="AK4941">
        <v>92.355079650878906</v>
      </c>
      <c r="AL4941">
        <v>0.95021820068359375</v>
      </c>
      <c r="AM4941">
        <v>0.21228696405887604</v>
      </c>
      <c r="AN4941">
        <v>1</v>
      </c>
      <c r="AO4941">
        <v>-0.21956524252891541</v>
      </c>
      <c r="AP4941">
        <v>2.737391471862793</v>
      </c>
      <c r="AQ4941">
        <v>1</v>
      </c>
      <c r="AR4941">
        <v>0</v>
      </c>
      <c r="AS4941">
        <v>0.15999999642372131</v>
      </c>
      <c r="AT4941">
        <v>111115</v>
      </c>
      <c r="AU4941">
        <v>0.49936930338541657</v>
      </c>
      <c r="AV4941">
        <v>7.9078964629931438E-4</v>
      </c>
      <c r="AW4941">
        <v>303.00148048400877</v>
      </c>
      <c r="AX4941">
        <v>300.0721611022949</v>
      </c>
      <c r="AY4941">
        <v>319.83899675729117</v>
      </c>
      <c r="AZ4941">
        <v>2.7359019757092908</v>
      </c>
      <c r="BA4941">
        <v>4.2242393853631048</v>
      </c>
      <c r="BB4941">
        <v>45.739112578664795</v>
      </c>
      <c r="BC4941">
        <v>15.971805297170654</v>
      </c>
      <c r="BD4941">
        <v>28.386820793151855</v>
      </c>
      <c r="BE4941">
        <v>3.8812610133190608</v>
      </c>
      <c r="BF4941">
        <v>4.7642378842850018E-2</v>
      </c>
      <c r="BG4941">
        <v>2.7491620349745789</v>
      </c>
      <c r="BH4941">
        <v>1.1320989783444819</v>
      </c>
      <c r="BI4941">
        <v>2.984846563569972E-2</v>
      </c>
      <c r="BJ4941">
        <v>9.3356172249648974</v>
      </c>
      <c r="BK4941">
        <v>1.0127983320457894</v>
      </c>
      <c r="BL4941">
        <v>64.319371120908912</v>
      </c>
      <c r="BM4941">
        <v>99.862484047550211</v>
      </c>
      <c r="BN4941">
        <v>-7.5716860253525261E-4</v>
      </c>
    </row>
    <row r="4942" spans="1:66">
      <c r="A4942" t="s">
        <v>5545</v>
      </c>
      <c r="B4942" t="s">
        <v>3827</v>
      </c>
      <c r="C4942" s="4">
        <v>20190812</v>
      </c>
      <c r="D4942" t="s">
        <v>5022</v>
      </c>
      <c r="E4942" t="s">
        <v>5023</v>
      </c>
      <c r="F4942" t="s">
        <v>5544</v>
      </c>
      <c r="G4942">
        <v>2000</v>
      </c>
      <c r="H4942">
        <v>66</v>
      </c>
      <c r="K4942">
        <v>114</v>
      </c>
      <c r="L4942" t="s">
        <v>5551</v>
      </c>
      <c r="M4942">
        <v>27478.500038009137</v>
      </c>
      <c r="N4942">
        <v>0</v>
      </c>
      <c r="O4942">
        <v>-0.28454213308793019</v>
      </c>
      <c r="P4942">
        <v>5.158498740177847E-2</v>
      </c>
      <c r="Q4942">
        <v>91.462954108288699</v>
      </c>
      <c r="R4942">
        <v>0.83534544317803028</v>
      </c>
      <c r="S4942">
        <v>1.4650596584744324</v>
      </c>
      <c r="T4942">
        <v>29.892002105712891</v>
      </c>
      <c r="U4942">
        <v>6</v>
      </c>
      <c r="V4942">
        <v>1.4200000166893005</v>
      </c>
      <c r="W4942">
        <v>1</v>
      </c>
      <c r="X4942">
        <v>2.8400000333786011</v>
      </c>
      <c r="Y4942">
        <v>26.935344696044922</v>
      </c>
      <c r="Z4942">
        <v>29.892002105712891</v>
      </c>
      <c r="AA4942">
        <v>26.537353515625</v>
      </c>
      <c r="AB4942">
        <v>84.39141845703125</v>
      </c>
      <c r="AC4942">
        <v>84.819343566894531</v>
      </c>
      <c r="AD4942">
        <v>28.358434677124023</v>
      </c>
      <c r="AE4942">
        <v>29.981113433837891</v>
      </c>
      <c r="AF4942">
        <v>73.456642150878906</v>
      </c>
      <c r="AG4942">
        <v>77.65985107421875</v>
      </c>
      <c r="AH4942">
        <v>299.61599731445313</v>
      </c>
      <c r="AI4942">
        <v>1999.0889892578125</v>
      </c>
      <c r="AJ4942">
        <v>23.874113082885742</v>
      </c>
      <c r="AK4942">
        <v>92.359230041503906</v>
      </c>
      <c r="AL4942">
        <v>1.1196571588516235</v>
      </c>
      <c r="AM4942">
        <v>0.20607607066631317</v>
      </c>
      <c r="AN4942">
        <v>1</v>
      </c>
      <c r="AO4942">
        <v>-0.21956524252891541</v>
      </c>
      <c r="AP4942">
        <v>2.737391471862793</v>
      </c>
      <c r="AQ4942">
        <v>1</v>
      </c>
      <c r="AR4942">
        <v>0</v>
      </c>
      <c r="AS4942">
        <v>0.15999999642372131</v>
      </c>
      <c r="AT4942">
        <v>111135</v>
      </c>
      <c r="AU4942">
        <v>0.4993599955240885</v>
      </c>
      <c r="AV4942">
        <v>8.3534544317803033E-4</v>
      </c>
      <c r="AW4942">
        <v>303.04200210571287</v>
      </c>
      <c r="AX4942">
        <v>300.0853446960449</v>
      </c>
      <c r="AY4942">
        <v>319.85423113195066</v>
      </c>
      <c r="AZ4942">
        <v>2.7108214408552489</v>
      </c>
      <c r="BA4942">
        <v>4.2340922110106893</v>
      </c>
      <c r="BB4942">
        <v>45.843736561121126</v>
      </c>
      <c r="BC4942">
        <v>15.862623127283236</v>
      </c>
      <c r="BD4942">
        <v>28.413673400878906</v>
      </c>
      <c r="BE4942">
        <v>3.8873234844914477</v>
      </c>
      <c r="BF4942">
        <v>5.0664727092599157E-2</v>
      </c>
      <c r="BG4942">
        <v>2.7690325525362569</v>
      </c>
      <c r="BH4942">
        <v>1.1182909319551908</v>
      </c>
      <c r="BI4942">
        <v>3.1746867871895186E-2</v>
      </c>
      <c r="BJ4942">
        <v>8.4474480187629499</v>
      </c>
      <c r="BK4942">
        <v>1.0783265970003004</v>
      </c>
      <c r="BL4942">
        <v>64.676577911544214</v>
      </c>
      <c r="BM4942">
        <v>84.954601269413544</v>
      </c>
      <c r="BN4942">
        <v>-2.166240693828583E-3</v>
      </c>
    </row>
    <row r="4943" spans="1:66">
      <c r="A4943" t="s">
        <v>5545</v>
      </c>
      <c r="B4943" t="s">
        <v>3827</v>
      </c>
      <c r="C4943" s="4">
        <v>20190812</v>
      </c>
      <c r="D4943" t="s">
        <v>5022</v>
      </c>
      <c r="E4943" t="s">
        <v>5023</v>
      </c>
      <c r="F4943" t="s">
        <v>5544</v>
      </c>
      <c r="G4943">
        <v>2000</v>
      </c>
      <c r="H4943">
        <v>33</v>
      </c>
      <c r="K4943">
        <v>115</v>
      </c>
      <c r="L4943" t="s">
        <v>5552</v>
      </c>
      <c r="M4943">
        <v>27620.500038009137</v>
      </c>
      <c r="N4943">
        <v>0</v>
      </c>
      <c r="O4943">
        <v>-0.24134462887199198</v>
      </c>
      <c r="P4943">
        <v>5.4932751555251763E-2</v>
      </c>
      <c r="Q4943">
        <v>89.422981232698461</v>
      </c>
      <c r="R4943">
        <v>0.88083317905700809</v>
      </c>
      <c r="S4943">
        <v>1.4522250248708617</v>
      </c>
      <c r="T4943">
        <v>29.913333892822266</v>
      </c>
      <c r="U4943">
        <v>6</v>
      </c>
      <c r="V4943">
        <v>1.4200000166893005</v>
      </c>
      <c r="W4943">
        <v>1</v>
      </c>
      <c r="X4943">
        <v>2.8400000333786011</v>
      </c>
      <c r="Y4943">
        <v>26.943731307983398</v>
      </c>
      <c r="Z4943">
        <v>29.913333892822266</v>
      </c>
      <c r="AA4943">
        <v>26.536422729492188</v>
      </c>
      <c r="AB4943">
        <v>84.211448669433594</v>
      </c>
      <c r="AC4943">
        <v>84.545623779296875</v>
      </c>
      <c r="AD4943">
        <v>28.464740753173828</v>
      </c>
      <c r="AE4943">
        <v>30.175434112548828</v>
      </c>
      <c r="AF4943">
        <v>73.697853088378906</v>
      </c>
      <c r="AG4943">
        <v>78.126998901367188</v>
      </c>
      <c r="AH4943">
        <v>299.61663818359375</v>
      </c>
      <c r="AI4943">
        <v>1999.51513671875</v>
      </c>
      <c r="AJ4943">
        <v>25.035425186157227</v>
      </c>
      <c r="AK4943">
        <v>92.361953735351563</v>
      </c>
      <c r="AL4943">
        <v>1.1902885437011719</v>
      </c>
      <c r="AM4943">
        <v>0.20625555515289307</v>
      </c>
      <c r="AN4943">
        <v>1</v>
      </c>
      <c r="AO4943">
        <v>-0.21956524252891541</v>
      </c>
      <c r="AP4943">
        <v>2.737391471862793</v>
      </c>
      <c r="AQ4943">
        <v>1</v>
      </c>
      <c r="AR4943">
        <v>0</v>
      </c>
      <c r="AS4943">
        <v>0.15999999642372131</v>
      </c>
      <c r="AT4943">
        <v>111135</v>
      </c>
      <c r="AU4943">
        <v>0.49936106363932287</v>
      </c>
      <c r="AV4943">
        <v>8.8083317905700807E-4</v>
      </c>
      <c r="AW4943">
        <v>303.06333389282224</v>
      </c>
      <c r="AX4943">
        <v>300.09373130798338</v>
      </c>
      <c r="AY4943">
        <v>319.92241472417663</v>
      </c>
      <c r="AZ4943">
        <v>2.6878429690920025</v>
      </c>
      <c r="BA4943">
        <v>4.2392870743182458</v>
      </c>
      <c r="BB4943">
        <v>45.898629282629145</v>
      </c>
      <c r="BC4943">
        <v>15.723195170080317</v>
      </c>
      <c r="BD4943">
        <v>28.428532600402832</v>
      </c>
      <c r="BE4943">
        <v>3.8906817713071469</v>
      </c>
      <c r="BF4943">
        <v>5.3890375991599446E-2</v>
      </c>
      <c r="BG4943">
        <v>2.7870620494473841</v>
      </c>
      <c r="BH4943">
        <v>1.1036197218597628</v>
      </c>
      <c r="BI4943">
        <v>3.3773610144709407E-2</v>
      </c>
      <c r="BJ4943">
        <v>8.2592812554917057</v>
      </c>
      <c r="BK4943">
        <v>1.0576890587043717</v>
      </c>
      <c r="BL4943">
        <v>65.064851306402161</v>
      </c>
      <c r="BM4943">
        <v>84.660347457165841</v>
      </c>
      <c r="BN4943">
        <v>-1.854829664985722E-3</v>
      </c>
    </row>
    <row r="4944" spans="1:66">
      <c r="A4944" t="s">
        <v>5545</v>
      </c>
      <c r="B4944" t="s">
        <v>3827</v>
      </c>
      <c r="C4944" s="4">
        <v>20190812</v>
      </c>
      <c r="D4944" t="s">
        <v>5022</v>
      </c>
      <c r="E4944" t="s">
        <v>5023</v>
      </c>
      <c r="F4944" t="s">
        <v>5544</v>
      </c>
      <c r="G4944">
        <v>2000</v>
      </c>
      <c r="H4944">
        <v>400</v>
      </c>
      <c r="K4944">
        <v>116</v>
      </c>
      <c r="L4944" t="s">
        <v>5553</v>
      </c>
      <c r="M4944">
        <v>27733.500038009137</v>
      </c>
      <c r="N4944">
        <v>0</v>
      </c>
      <c r="O4944">
        <v>4.1057312188280415</v>
      </c>
      <c r="P4944">
        <v>5.7852722301989241E-2</v>
      </c>
      <c r="Q4944">
        <v>267.45630186765675</v>
      </c>
      <c r="R4944">
        <v>0.91547699512632896</v>
      </c>
      <c r="S4944">
        <v>1.4343657061479922</v>
      </c>
      <c r="T4944">
        <v>29.939388275146484</v>
      </c>
      <c r="U4944">
        <v>6</v>
      </c>
      <c r="V4944">
        <v>1.4200000166893005</v>
      </c>
      <c r="W4944">
        <v>1</v>
      </c>
      <c r="X4944">
        <v>2.8400000333786011</v>
      </c>
      <c r="Y4944">
        <v>26.964860916137695</v>
      </c>
      <c r="Z4944">
        <v>29.939388275146484</v>
      </c>
      <c r="AA4944">
        <v>26.536693572998047</v>
      </c>
      <c r="AB4944">
        <v>400.41415405273438</v>
      </c>
      <c r="AC4944">
        <v>391.47393798828125</v>
      </c>
      <c r="AD4944">
        <v>28.65986442565918</v>
      </c>
      <c r="AE4944">
        <v>30.437471389770508</v>
      </c>
      <c r="AF4944">
        <v>74.111236572265625</v>
      </c>
      <c r="AG4944">
        <v>78.707931518554688</v>
      </c>
      <c r="AH4944">
        <v>299.597900390625</v>
      </c>
      <c r="AI4944">
        <v>1999.14697265625</v>
      </c>
      <c r="AJ4944">
        <v>26.743143081665039</v>
      </c>
      <c r="AK4944">
        <v>92.362266540527344</v>
      </c>
      <c r="AL4944">
        <v>-2.3600013256072998</v>
      </c>
      <c r="AM4944">
        <v>0.37231799960136414</v>
      </c>
      <c r="AN4944">
        <v>1</v>
      </c>
      <c r="AO4944">
        <v>-0.21956524252891541</v>
      </c>
      <c r="AP4944">
        <v>2.737391471862793</v>
      </c>
      <c r="AQ4944">
        <v>1</v>
      </c>
      <c r="AR4944">
        <v>0</v>
      </c>
      <c r="AS4944">
        <v>0.15999999642372131</v>
      </c>
      <c r="AT4944">
        <v>111115</v>
      </c>
      <c r="AU4944">
        <v>0.49932983398437492</v>
      </c>
      <c r="AV4944">
        <v>9.1547699512632892E-4</v>
      </c>
      <c r="AW4944">
        <v>303.08938827514646</v>
      </c>
      <c r="AX4944">
        <v>300.11486091613767</v>
      </c>
      <c r="AY4944">
        <v>319.86350847549329</v>
      </c>
      <c r="AZ4944">
        <v>2.669688306168235</v>
      </c>
      <c r="BA4944">
        <v>4.245639551469651</v>
      </c>
      <c r="BB4944">
        <v>45.967251676383668</v>
      </c>
      <c r="BC4944">
        <v>15.52978028661316</v>
      </c>
      <c r="BD4944">
        <v>28.45212459564209</v>
      </c>
      <c r="BE4944">
        <v>3.8960189318307386</v>
      </c>
      <c r="BF4944">
        <v>5.6697750755836607E-2</v>
      </c>
      <c r="BG4944">
        <v>2.8112738453216588</v>
      </c>
      <c r="BH4944">
        <v>1.0847450865090797</v>
      </c>
      <c r="BI4944">
        <v>3.5538082281554445E-2</v>
      </c>
      <c r="BJ4944">
        <v>24.702870241044252</v>
      </c>
      <c r="BK4944">
        <v>0.68320333977293535</v>
      </c>
      <c r="BL4944">
        <v>65.574908993442449</v>
      </c>
      <c r="BM4944">
        <v>389.52227000226929</v>
      </c>
      <c r="BN4944">
        <v>6.9118756939010413E-3</v>
      </c>
    </row>
    <row r="4945" spans="1:66">
      <c r="A4945" t="s">
        <v>5545</v>
      </c>
      <c r="B4945" t="s">
        <v>3827</v>
      </c>
      <c r="C4945" s="4">
        <v>20190812</v>
      </c>
      <c r="D4945" t="s">
        <v>5022</v>
      </c>
      <c r="E4945" t="s">
        <v>5023</v>
      </c>
      <c r="F4945" t="s">
        <v>5544</v>
      </c>
      <c r="G4945">
        <v>2000</v>
      </c>
      <c r="H4945">
        <v>400</v>
      </c>
      <c r="K4945">
        <v>117</v>
      </c>
      <c r="L4945" t="s">
        <v>5554</v>
      </c>
      <c r="M4945">
        <v>27816.500038009137</v>
      </c>
      <c r="N4945">
        <v>0</v>
      </c>
      <c r="O4945">
        <v>3.9615269037548315</v>
      </c>
      <c r="P4945">
        <v>5.901410952245887E-2</v>
      </c>
      <c r="Q4945">
        <v>273.58558995906833</v>
      </c>
      <c r="R4945">
        <v>0.93156368519293109</v>
      </c>
      <c r="S4945">
        <v>1.4312269129199731</v>
      </c>
      <c r="T4945">
        <v>29.974441528320313</v>
      </c>
      <c r="U4945">
        <v>6</v>
      </c>
      <c r="V4945">
        <v>1.4200000166893005</v>
      </c>
      <c r="W4945">
        <v>1</v>
      </c>
      <c r="X4945">
        <v>2.8400000333786011</v>
      </c>
      <c r="Y4945">
        <v>26.975831985473633</v>
      </c>
      <c r="Z4945">
        <v>29.974441528320313</v>
      </c>
      <c r="AA4945">
        <v>26.5374755859375</v>
      </c>
      <c r="AB4945">
        <v>400.11373901367188</v>
      </c>
      <c r="AC4945">
        <v>391.44989013671875</v>
      </c>
      <c r="AD4945">
        <v>28.756158828735352</v>
      </c>
      <c r="AE4945">
        <v>30.564735412597656</v>
      </c>
      <c r="AF4945">
        <v>74.310859680175781</v>
      </c>
      <c r="AG4945">
        <v>78.984535217285156</v>
      </c>
      <c r="AH4945">
        <v>299.60269165039063</v>
      </c>
      <c r="AI4945">
        <v>1998.6783447265625</v>
      </c>
      <c r="AJ4945">
        <v>27.866270065307617</v>
      </c>
      <c r="AK4945">
        <v>92.360435485839844</v>
      </c>
      <c r="AL4945">
        <v>-2.2181694507598877</v>
      </c>
      <c r="AM4945">
        <v>0.37516739964485168</v>
      </c>
      <c r="AN4945">
        <v>1</v>
      </c>
      <c r="AO4945">
        <v>-0.21956524252891541</v>
      </c>
      <c r="AP4945">
        <v>2.737391471862793</v>
      </c>
      <c r="AQ4945">
        <v>1</v>
      </c>
      <c r="AR4945">
        <v>0</v>
      </c>
      <c r="AS4945">
        <v>0.15999999642372131</v>
      </c>
      <c r="AT4945">
        <v>111115</v>
      </c>
      <c r="AU4945">
        <v>0.49933781941731764</v>
      </c>
      <c r="AV4945">
        <v>9.3156368519293109E-4</v>
      </c>
      <c r="AW4945">
        <v>303.12444152832029</v>
      </c>
      <c r="AX4945">
        <v>300.12583198547361</v>
      </c>
      <c r="AY4945">
        <v>319.78852800841923</v>
      </c>
      <c r="AZ4945">
        <v>2.6577965442118301</v>
      </c>
      <c r="BA4945">
        <v>4.2541991861369635</v>
      </c>
      <c r="BB4945">
        <v>46.060839403352446</v>
      </c>
      <c r="BC4945">
        <v>15.49610399075479</v>
      </c>
      <c r="BD4945">
        <v>28.475136756896973</v>
      </c>
      <c r="BE4945">
        <v>3.901231069263813</v>
      </c>
      <c r="BF4945">
        <v>5.7812782122502265E-2</v>
      </c>
      <c r="BG4945">
        <v>2.8229722732169904</v>
      </c>
      <c r="BH4945">
        <v>1.0782587960468226</v>
      </c>
      <c r="BI4945">
        <v>3.6239033775519729E-2</v>
      </c>
      <c r="BJ4945">
        <v>25.268484231269962</v>
      </c>
      <c r="BK4945">
        <v>0.69890322325423349</v>
      </c>
      <c r="BL4945">
        <v>65.729152556915892</v>
      </c>
      <c r="BM4945">
        <v>389.56676997572822</v>
      </c>
      <c r="BN4945">
        <v>6.6840353511530594E-3</v>
      </c>
    </row>
    <row r="4946" spans="1:66">
      <c r="A4946" t="s">
        <v>5545</v>
      </c>
      <c r="B4946" t="s">
        <v>3827</v>
      </c>
      <c r="C4946" s="4">
        <v>20190812</v>
      </c>
      <c r="D4946" t="s">
        <v>5022</v>
      </c>
      <c r="E4946" t="s">
        <v>5023</v>
      </c>
      <c r="F4946" t="s">
        <v>5544</v>
      </c>
      <c r="G4946">
        <v>2000</v>
      </c>
      <c r="H4946">
        <v>400</v>
      </c>
      <c r="K4946">
        <v>118</v>
      </c>
      <c r="L4946" t="s">
        <v>5555</v>
      </c>
      <c r="M4946">
        <v>27898.500038009137</v>
      </c>
      <c r="N4946">
        <v>0</v>
      </c>
      <c r="O4946">
        <v>4.0869317365147984</v>
      </c>
      <c r="P4946">
        <v>6.0124940762481628E-2</v>
      </c>
      <c r="Q4946">
        <v>271.74398044981251</v>
      </c>
      <c r="R4946">
        <v>0.94658448215314317</v>
      </c>
      <c r="S4946">
        <v>1.4277607937107297</v>
      </c>
      <c r="T4946">
        <v>30.011890411376953</v>
      </c>
      <c r="U4946">
        <v>6</v>
      </c>
      <c r="V4946">
        <v>1.4200000166893005</v>
      </c>
      <c r="W4946">
        <v>1</v>
      </c>
      <c r="X4946">
        <v>2.8400000333786011</v>
      </c>
      <c r="Y4946">
        <v>26.988103866577148</v>
      </c>
      <c r="Z4946">
        <v>30.011890411376953</v>
      </c>
      <c r="AA4946">
        <v>26.53594970703125</v>
      </c>
      <c r="AB4946">
        <v>399.897705078125</v>
      </c>
      <c r="AC4946">
        <v>390.97201538085938</v>
      </c>
      <c r="AD4946">
        <v>28.864974975585938</v>
      </c>
      <c r="AE4946">
        <v>30.702417373657227</v>
      </c>
      <c r="AF4946">
        <v>74.535972595214844</v>
      </c>
      <c r="AG4946">
        <v>79.280670166015625</v>
      </c>
      <c r="AH4946">
        <v>299.60842895507813</v>
      </c>
      <c r="AI4946">
        <v>1999.6494140625</v>
      </c>
      <c r="AJ4946">
        <v>28.704671859741211</v>
      </c>
      <c r="AK4946">
        <v>92.357536315917969</v>
      </c>
      <c r="AL4946">
        <v>-2.1472053527832031</v>
      </c>
      <c r="AM4946">
        <v>0.37953227758407593</v>
      </c>
      <c r="AN4946">
        <v>1</v>
      </c>
      <c r="AO4946">
        <v>-0.21956524252891541</v>
      </c>
      <c r="AP4946">
        <v>2.737391471862793</v>
      </c>
      <c r="AQ4946">
        <v>1</v>
      </c>
      <c r="AR4946">
        <v>0</v>
      </c>
      <c r="AS4946">
        <v>0.15999999642372131</v>
      </c>
      <c r="AT4946">
        <v>111115</v>
      </c>
      <c r="AU4946">
        <v>0.49934738159179676</v>
      </c>
      <c r="AV4946">
        <v>9.4658448215314314E-4</v>
      </c>
      <c r="AW4946">
        <v>303.16189041137693</v>
      </c>
      <c r="AX4946">
        <v>300.13810386657713</v>
      </c>
      <c r="AY4946">
        <v>319.94389909869642</v>
      </c>
      <c r="AZ4946">
        <v>2.6487778412584979</v>
      </c>
      <c r="BA4946">
        <v>4.263360421284748</v>
      </c>
      <c r="BB4946">
        <v>46.161478438548933</v>
      </c>
      <c r="BC4946">
        <v>15.459061064891706</v>
      </c>
      <c r="BD4946">
        <v>28.499997138977051</v>
      </c>
      <c r="BE4946">
        <v>3.9068686525283849</v>
      </c>
      <c r="BF4946">
        <v>5.8878439824099633E-2</v>
      </c>
      <c r="BG4946">
        <v>2.8355996275740183</v>
      </c>
      <c r="BH4946">
        <v>1.0712690249543666</v>
      </c>
      <c r="BI4946">
        <v>3.6909021254302975E-2</v>
      </c>
      <c r="BJ4946">
        <v>25.09760454302566</v>
      </c>
      <c r="BK4946">
        <v>0.69504713831013532</v>
      </c>
      <c r="BL4946">
        <v>65.894453785796685</v>
      </c>
      <c r="BM4946">
        <v>389.02928376837724</v>
      </c>
      <c r="BN4946">
        <v>6.9225157507120053E-3</v>
      </c>
    </row>
    <row r="4947" spans="1:66">
      <c r="A4947" t="s">
        <v>5545</v>
      </c>
      <c r="B4947" t="s">
        <v>3827</v>
      </c>
      <c r="C4947" s="4">
        <v>20190812</v>
      </c>
      <c r="D4947" t="s">
        <v>5022</v>
      </c>
      <c r="E4947" t="s">
        <v>5023</v>
      </c>
      <c r="F4947" t="s">
        <v>5544</v>
      </c>
      <c r="G4947">
        <v>2000</v>
      </c>
      <c r="H4947">
        <v>475</v>
      </c>
      <c r="K4947">
        <v>119</v>
      </c>
      <c r="L4947" t="s">
        <v>5556</v>
      </c>
      <c r="M4947">
        <v>28011.500038009137</v>
      </c>
      <c r="N4947">
        <v>0</v>
      </c>
      <c r="O4947">
        <v>5.2349651061024574</v>
      </c>
      <c r="P4947">
        <v>6.1150963640417284E-2</v>
      </c>
      <c r="Q4947">
        <v>314.17649403570874</v>
      </c>
      <c r="R4947">
        <v>0.95421639254357149</v>
      </c>
      <c r="S4947">
        <v>1.4154351579504865</v>
      </c>
      <c r="T4947">
        <v>30.026533126831055</v>
      </c>
      <c r="U4947">
        <v>6</v>
      </c>
      <c r="V4947">
        <v>1.4200000166893005</v>
      </c>
      <c r="W4947">
        <v>1</v>
      </c>
      <c r="X4947">
        <v>2.8400000333786011</v>
      </c>
      <c r="Y4947">
        <v>26.993890762329102</v>
      </c>
      <c r="Z4947">
        <v>30.026533126831055</v>
      </c>
      <c r="AA4947">
        <v>26.535438537597656</v>
      </c>
      <c r="AB4947">
        <v>474.93072509765625</v>
      </c>
      <c r="AC4947">
        <v>463.56121826171875</v>
      </c>
      <c r="AD4947">
        <v>29.023473739624023</v>
      </c>
      <c r="AE4947">
        <v>30.875410079956055</v>
      </c>
      <c r="AF4947">
        <v>74.918083190917969</v>
      </c>
      <c r="AG4947">
        <v>79.698463439941406</v>
      </c>
      <c r="AH4947">
        <v>299.6068115234375</v>
      </c>
      <c r="AI4947">
        <v>1999.744384765625</v>
      </c>
      <c r="AJ4947">
        <v>30.591829299926758</v>
      </c>
      <c r="AK4947">
        <v>92.355438232421875</v>
      </c>
      <c r="AL4947">
        <v>-3.2071692943572998</v>
      </c>
      <c r="AM4947">
        <v>0.41023257374763489</v>
      </c>
      <c r="AN4947">
        <v>1</v>
      </c>
      <c r="AO4947">
        <v>-0.21956524252891541</v>
      </c>
      <c r="AP4947">
        <v>2.737391471862793</v>
      </c>
      <c r="AQ4947">
        <v>1</v>
      </c>
      <c r="AR4947">
        <v>0</v>
      </c>
      <c r="AS4947">
        <v>0.15999999642372131</v>
      </c>
      <c r="AT4947">
        <v>111115</v>
      </c>
      <c r="AU4947">
        <v>0.49934468587239578</v>
      </c>
      <c r="AV4947">
        <v>9.5421639254357146E-4</v>
      </c>
      <c r="AW4947">
        <v>303.17653312683103</v>
      </c>
      <c r="AX4947">
        <v>300.14389076232908</v>
      </c>
      <c r="AY4947">
        <v>319.95909441085678</v>
      </c>
      <c r="AZ4947">
        <v>2.6440320118797014</v>
      </c>
      <c r="BA4947">
        <v>4.2669471864905635</v>
      </c>
      <c r="BB4947">
        <v>46.201363646311286</v>
      </c>
      <c r="BC4947">
        <v>15.325953566355231</v>
      </c>
      <c r="BD4947">
        <v>28.510211944580078</v>
      </c>
      <c r="BE4947">
        <v>3.9091871205308442</v>
      </c>
      <c r="BF4947">
        <v>5.9862013028058957E-2</v>
      </c>
      <c r="BG4947">
        <v>2.851512028540077</v>
      </c>
      <c r="BH4947">
        <v>1.0576750919907671</v>
      </c>
      <c r="BI4947">
        <v>3.7527465892079087E-2</v>
      </c>
      <c r="BJ4947">
        <v>29.015907788993758</v>
      </c>
      <c r="BK4947">
        <v>0.67774542316939479</v>
      </c>
      <c r="BL4947">
        <v>66.225512025583043</v>
      </c>
      <c r="BM4947">
        <v>461.07276656799434</v>
      </c>
      <c r="BN4947">
        <v>7.5191655141178216E-3</v>
      </c>
    </row>
    <row r="4948" spans="1:66">
      <c r="A4948" t="s">
        <v>5545</v>
      </c>
      <c r="B4948" t="s">
        <v>3827</v>
      </c>
      <c r="C4948" s="4">
        <v>20190812</v>
      </c>
      <c r="D4948" t="s">
        <v>5022</v>
      </c>
      <c r="E4948" t="s">
        <v>5023</v>
      </c>
      <c r="F4948" t="s">
        <v>5544</v>
      </c>
      <c r="G4948">
        <v>2000</v>
      </c>
      <c r="H4948">
        <v>575</v>
      </c>
      <c r="K4948">
        <v>120</v>
      </c>
      <c r="L4948" t="s">
        <v>5557</v>
      </c>
      <c r="M4948">
        <v>28127.500038009137</v>
      </c>
      <c r="N4948">
        <v>0</v>
      </c>
      <c r="O4948">
        <v>6.5228107444785719</v>
      </c>
      <c r="P4948">
        <v>6.1710616118089791E-2</v>
      </c>
      <c r="Q4948">
        <v>376.74162760087626</v>
      </c>
      <c r="R4948">
        <v>0.9580212705790041</v>
      </c>
      <c r="S4948">
        <v>1.4082796078405653</v>
      </c>
      <c r="T4948">
        <v>30.059064865112305</v>
      </c>
      <c r="U4948">
        <v>6</v>
      </c>
      <c r="V4948">
        <v>1.4200000166893005</v>
      </c>
      <c r="W4948">
        <v>1</v>
      </c>
      <c r="X4948">
        <v>2.8400000333786011</v>
      </c>
      <c r="Y4948">
        <v>27.000278472900391</v>
      </c>
      <c r="Z4948">
        <v>30.059064865112305</v>
      </c>
      <c r="AA4948">
        <v>26.535320281982422</v>
      </c>
      <c r="AB4948">
        <v>575.00823974609375</v>
      </c>
      <c r="AC4948">
        <v>560.8695068359375</v>
      </c>
      <c r="AD4948">
        <v>29.180278778076172</v>
      </c>
      <c r="AE4948">
        <v>31.039276123046875</v>
      </c>
      <c r="AF4948">
        <v>75.294578552246094</v>
      </c>
      <c r="AG4948">
        <v>80.091400146484375</v>
      </c>
      <c r="AH4948">
        <v>299.6082763671875</v>
      </c>
      <c r="AI4948">
        <v>1999.3265380859375</v>
      </c>
      <c r="AJ4948">
        <v>34.36602783203125</v>
      </c>
      <c r="AK4948">
        <v>92.355430603027344</v>
      </c>
      <c r="AL4948">
        <v>-4.763028621673584</v>
      </c>
      <c r="AM4948">
        <v>0.45308801531791687</v>
      </c>
      <c r="AN4948">
        <v>1</v>
      </c>
      <c r="AO4948">
        <v>-0.21956524252891541</v>
      </c>
      <c r="AP4948">
        <v>2.737391471862793</v>
      </c>
      <c r="AQ4948">
        <v>1</v>
      </c>
      <c r="AR4948">
        <v>0</v>
      </c>
      <c r="AS4948">
        <v>0.15999999642372131</v>
      </c>
      <c r="AT4948">
        <v>111115</v>
      </c>
      <c r="AU4948">
        <v>0.49934712727864572</v>
      </c>
      <c r="AV4948">
        <v>9.5802127057900406E-4</v>
      </c>
      <c r="AW4948">
        <v>303.20906486511228</v>
      </c>
      <c r="AX4948">
        <v>300.15027847290037</v>
      </c>
      <c r="AY4948">
        <v>319.89223894360111</v>
      </c>
      <c r="AZ4948">
        <v>2.6379012905987218</v>
      </c>
      <c r="BA4948">
        <v>4.2749253197908246</v>
      </c>
      <c r="BB4948">
        <v>46.287752565041863</v>
      </c>
      <c r="BC4948">
        <v>15.248476441994988</v>
      </c>
      <c r="BD4948">
        <v>28.529671669006348</v>
      </c>
      <c r="BE4948">
        <v>3.9136072408819698</v>
      </c>
      <c r="BF4948">
        <v>6.0398217811823522E-2</v>
      </c>
      <c r="BG4948">
        <v>2.8666457119502593</v>
      </c>
      <c r="BH4948">
        <v>1.0469615289317105</v>
      </c>
      <c r="BI4948">
        <v>3.7864643195825623E-2</v>
      </c>
      <c r="BJ4948">
        <v>34.794135243164298</v>
      </c>
      <c r="BK4948">
        <v>0.67170994858716515</v>
      </c>
      <c r="BL4948">
        <v>66.461072210071265</v>
      </c>
      <c r="BM4948">
        <v>557.76887500440534</v>
      </c>
      <c r="BN4948">
        <v>7.7722693991842976E-3</v>
      </c>
    </row>
    <row r="4949" spans="1:66">
      <c r="A4949" t="s">
        <v>5545</v>
      </c>
      <c r="B4949" t="s">
        <v>3827</v>
      </c>
      <c r="C4949" s="4">
        <v>20190812</v>
      </c>
      <c r="D4949" t="s">
        <v>5022</v>
      </c>
      <c r="E4949" t="s">
        <v>5023</v>
      </c>
      <c r="F4949" t="s">
        <v>5544</v>
      </c>
      <c r="G4949">
        <v>2000</v>
      </c>
      <c r="H4949">
        <v>675</v>
      </c>
      <c r="K4949">
        <v>121</v>
      </c>
      <c r="L4949" t="s">
        <v>5558</v>
      </c>
      <c r="M4949">
        <v>28225.500038009137</v>
      </c>
      <c r="N4949">
        <v>0</v>
      </c>
      <c r="O4949">
        <v>7.751687415547579</v>
      </c>
      <c r="P4949">
        <v>6.2374764898688852E-2</v>
      </c>
      <c r="Q4949">
        <v>441.74563565830806</v>
      </c>
      <c r="R4949">
        <v>0.96351116421326233</v>
      </c>
      <c r="S4949">
        <v>1.4014622483691239</v>
      </c>
      <c r="T4949">
        <v>30.081275939941406</v>
      </c>
      <c r="U4949">
        <v>6</v>
      </c>
      <c r="V4949">
        <v>1.4200000166893005</v>
      </c>
      <c r="W4949">
        <v>1</v>
      </c>
      <c r="X4949">
        <v>2.8400000333786011</v>
      </c>
      <c r="Y4949">
        <v>27.002906799316406</v>
      </c>
      <c r="Z4949">
        <v>30.081275939941406</v>
      </c>
      <c r="AA4949">
        <v>26.534730911254883</v>
      </c>
      <c r="AB4949">
        <v>674.96771240234375</v>
      </c>
      <c r="AC4949">
        <v>658.17474365234375</v>
      </c>
      <c r="AD4949">
        <v>29.302560806274414</v>
      </c>
      <c r="AE4949">
        <v>31.171882629394531</v>
      </c>
      <c r="AF4949">
        <v>75.599090576171875</v>
      </c>
      <c r="AG4949">
        <v>80.421844482421875</v>
      </c>
      <c r="AH4949">
        <v>299.61990356445313</v>
      </c>
      <c r="AI4949">
        <v>1999.248046875</v>
      </c>
      <c r="AJ4949">
        <v>32.937553405761719</v>
      </c>
      <c r="AK4949">
        <v>92.356231689453125</v>
      </c>
      <c r="AL4949">
        <v>-6.5075445175170898</v>
      </c>
      <c r="AM4949">
        <v>0.49493628740310669</v>
      </c>
      <c r="AN4949">
        <v>1</v>
      </c>
      <c r="AO4949">
        <v>-0.21956524252891541</v>
      </c>
      <c r="AP4949">
        <v>2.737391471862793</v>
      </c>
      <c r="AQ4949">
        <v>1</v>
      </c>
      <c r="AR4949">
        <v>0</v>
      </c>
      <c r="AS4949">
        <v>0.15999999642372131</v>
      </c>
      <c r="AT4949">
        <v>111115</v>
      </c>
      <c r="AU4949">
        <v>0.49936650594075516</v>
      </c>
      <c r="AV4949">
        <v>9.6351116421326236E-4</v>
      </c>
      <c r="AW4949">
        <v>303.23127593994138</v>
      </c>
      <c r="AX4949">
        <v>300.15290679931638</v>
      </c>
      <c r="AY4949">
        <v>319.87968035013182</v>
      </c>
      <c r="AZ4949">
        <v>2.6324625538026254</v>
      </c>
      <c r="BA4949">
        <v>4.2803798626859244</v>
      </c>
      <c r="BB4949">
        <v>46.346410896003825</v>
      </c>
      <c r="BC4949">
        <v>15.174528266609293</v>
      </c>
      <c r="BD4949">
        <v>28.542091369628906</v>
      </c>
      <c r="BE4949">
        <v>3.9164305545707645</v>
      </c>
      <c r="BF4949">
        <v>6.1034272520352338E-2</v>
      </c>
      <c r="BG4949">
        <v>2.8789176143168005</v>
      </c>
      <c r="BH4949">
        <v>1.037512940253964</v>
      </c>
      <c r="BI4949">
        <v>3.8264632123242659E-2</v>
      </c>
      <c r="BJ4949">
        <v>40.797962274663448</v>
      </c>
      <c r="BK4949">
        <v>0.67116771027550048</v>
      </c>
      <c r="BL4949">
        <v>66.6702756545331</v>
      </c>
      <c r="BM4949">
        <v>654.48996270586611</v>
      </c>
      <c r="BN4949">
        <v>7.8963340346074988E-3</v>
      </c>
    </row>
    <row r="4950" spans="1:66">
      <c r="A4950" t="s">
        <v>5545</v>
      </c>
      <c r="B4950" t="s">
        <v>3827</v>
      </c>
      <c r="C4950" s="4">
        <v>20190812</v>
      </c>
      <c r="D4950" t="s">
        <v>5022</v>
      </c>
      <c r="E4950" t="s">
        <v>5023</v>
      </c>
      <c r="F4950" t="s">
        <v>5544</v>
      </c>
      <c r="G4950">
        <v>2000</v>
      </c>
      <c r="H4950">
        <v>800</v>
      </c>
      <c r="K4950">
        <v>122</v>
      </c>
      <c r="L4950" t="s">
        <v>5559</v>
      </c>
      <c r="M4950">
        <v>28308.000037997961</v>
      </c>
      <c r="N4950">
        <v>0</v>
      </c>
      <c r="O4950">
        <v>8.9379751252961821</v>
      </c>
      <c r="P4950">
        <v>6.1126780227387774E-2</v>
      </c>
      <c r="Q4950">
        <v>526.08601186497799</v>
      </c>
      <c r="R4950">
        <v>0.93820440528838145</v>
      </c>
      <c r="S4950">
        <v>1.3918377488955165</v>
      </c>
      <c r="T4950">
        <v>30.082664489746094</v>
      </c>
      <c r="U4950">
        <v>6</v>
      </c>
      <c r="V4950">
        <v>1.4200000166893005</v>
      </c>
      <c r="W4950">
        <v>1</v>
      </c>
      <c r="X4950">
        <v>2.8400000333786011</v>
      </c>
      <c r="Y4950">
        <v>27.007831573486328</v>
      </c>
      <c r="Z4950">
        <v>30.082664489746094</v>
      </c>
      <c r="AA4950">
        <v>26.534259796142578</v>
      </c>
      <c r="AB4950">
        <v>800.05670166015625</v>
      </c>
      <c r="AC4950">
        <v>780.69146728515625</v>
      </c>
      <c r="AD4950">
        <v>29.459705352783203</v>
      </c>
      <c r="AE4950">
        <v>31.279712677001953</v>
      </c>
      <c r="AF4950">
        <v>75.982711791992188</v>
      </c>
      <c r="AG4950">
        <v>80.676895141601563</v>
      </c>
      <c r="AH4950">
        <v>299.6221923828125</v>
      </c>
      <c r="AI4950">
        <v>1998.884765625</v>
      </c>
      <c r="AJ4950">
        <v>32.13433837890625</v>
      </c>
      <c r="AK4950">
        <v>92.356452941894531</v>
      </c>
      <c r="AL4950">
        <v>-8.8627290725708008</v>
      </c>
      <c r="AM4950">
        <v>0.52766275405883789</v>
      </c>
      <c r="AN4950">
        <v>1</v>
      </c>
      <c r="AO4950">
        <v>-0.21956524252891541</v>
      </c>
      <c r="AP4950">
        <v>2.737391471862793</v>
      </c>
      <c r="AQ4950">
        <v>1</v>
      </c>
      <c r="AR4950">
        <v>0</v>
      </c>
      <c r="AS4950">
        <v>0.15999999642372131</v>
      </c>
      <c r="AT4950">
        <v>111115</v>
      </c>
      <c r="AU4950">
        <v>0.49937032063802073</v>
      </c>
      <c r="AV4950">
        <v>9.3820440528838141E-4</v>
      </c>
      <c r="AW4950">
        <v>303.23266448974607</v>
      </c>
      <c r="AX4950">
        <v>300.15783157348631</v>
      </c>
      <c r="AY4950">
        <v>319.82155535143102</v>
      </c>
      <c r="AZ4950">
        <v>2.6444598550715832</v>
      </c>
      <c r="BA4950">
        <v>4.2807210607850292</v>
      </c>
      <c r="BB4950">
        <v>46.349994228104642</v>
      </c>
      <c r="BC4950">
        <v>15.070281551102688</v>
      </c>
      <c r="BD4950">
        <v>28.545248031616211</v>
      </c>
      <c r="BE4950">
        <v>3.917148427162648</v>
      </c>
      <c r="BF4950">
        <v>5.9838838161758785E-2</v>
      </c>
      <c r="BG4950">
        <v>2.8888833118895128</v>
      </c>
      <c r="BH4950">
        <v>1.0282651152731352</v>
      </c>
      <c r="BI4950">
        <v>3.7512893442794584E-2</v>
      </c>
      <c r="BJ4950">
        <v>48.587437998196812</v>
      </c>
      <c r="BK4950">
        <v>0.67387186092149154</v>
      </c>
      <c r="BL4950">
        <v>66.885647849758612</v>
      </c>
      <c r="BM4950">
        <v>776.44278197623555</v>
      </c>
      <c r="BN4950">
        <v>7.6995017610809596E-3</v>
      </c>
    </row>
    <row r="4951" spans="1:66">
      <c r="A4951" t="s">
        <v>5545</v>
      </c>
      <c r="B4951" t="s">
        <v>3827</v>
      </c>
      <c r="C4951" s="4">
        <v>20190812</v>
      </c>
      <c r="D4951" t="s">
        <v>5022</v>
      </c>
      <c r="E4951" t="s">
        <v>5023</v>
      </c>
      <c r="F4951" t="s">
        <v>5544</v>
      </c>
      <c r="G4951">
        <v>2000</v>
      </c>
      <c r="H4951">
        <v>1000</v>
      </c>
      <c r="K4951">
        <v>123</v>
      </c>
      <c r="L4951" t="s">
        <v>5560</v>
      </c>
      <c r="M4951">
        <v>28450.500038009137</v>
      </c>
      <c r="N4951">
        <v>0</v>
      </c>
      <c r="O4951">
        <v>10.624399559525811</v>
      </c>
      <c r="P4951">
        <v>5.3595728819470063E-2</v>
      </c>
      <c r="Q4951">
        <v>634.74651072589415</v>
      </c>
      <c r="R4951">
        <v>0.81861189195256767</v>
      </c>
      <c r="S4951">
        <v>1.3808657701670732</v>
      </c>
      <c r="T4951">
        <v>30.21893310546875</v>
      </c>
      <c r="U4951">
        <v>6</v>
      </c>
      <c r="V4951">
        <v>1.4200000166893005</v>
      </c>
      <c r="W4951">
        <v>1</v>
      </c>
      <c r="X4951">
        <v>2.8400000333786011</v>
      </c>
      <c r="Y4951">
        <v>27.059585571289063</v>
      </c>
      <c r="Z4951">
        <v>30.21893310546875</v>
      </c>
      <c r="AA4951">
        <v>26.536609649658203</v>
      </c>
      <c r="AB4951">
        <v>999.93524169921875</v>
      </c>
      <c r="AC4951">
        <v>977.05615234375</v>
      </c>
      <c r="AD4951">
        <v>30.174898147583008</v>
      </c>
      <c r="AE4951">
        <v>31.762245178222656</v>
      </c>
      <c r="AF4951">
        <v>77.591377258300781</v>
      </c>
      <c r="AG4951">
        <v>81.673057556152344</v>
      </c>
      <c r="AH4951">
        <v>299.59835815429688</v>
      </c>
      <c r="AI4951">
        <v>1999.2347412109375</v>
      </c>
      <c r="AJ4951">
        <v>304.69122314453125</v>
      </c>
      <c r="AK4951">
        <v>92.356666564941406</v>
      </c>
      <c r="AL4951">
        <v>-12.404681205749512</v>
      </c>
      <c r="AM4951">
        <v>0.58622282743453979</v>
      </c>
      <c r="AN4951">
        <v>1</v>
      </c>
      <c r="AO4951">
        <v>-0.21956524252891541</v>
      </c>
      <c r="AP4951">
        <v>2.737391471862793</v>
      </c>
      <c r="AQ4951">
        <v>1</v>
      </c>
      <c r="AR4951">
        <v>0</v>
      </c>
      <c r="AS4951">
        <v>0.15999999642372131</v>
      </c>
      <c r="AT4951">
        <v>111115</v>
      </c>
      <c r="AU4951">
        <v>0.49933059692382803</v>
      </c>
      <c r="AV4951">
        <v>8.186118919525677E-4</v>
      </c>
      <c r="AW4951">
        <v>303.36893310546873</v>
      </c>
      <c r="AX4951">
        <v>300.20958557128904</v>
      </c>
      <c r="AY4951">
        <v>319.87755144392941</v>
      </c>
      <c r="AZ4951">
        <v>2.6909043779820476</v>
      </c>
      <c r="BA4951">
        <v>4.3143208574461012</v>
      </c>
      <c r="BB4951">
        <v>46.713691798441516</v>
      </c>
      <c r="BC4951">
        <v>14.95144662021886</v>
      </c>
      <c r="BD4951">
        <v>28.639259338378906</v>
      </c>
      <c r="BE4951">
        <v>3.9385806901123122</v>
      </c>
      <c r="BF4951">
        <v>5.260301857804086E-2</v>
      </c>
      <c r="BG4951">
        <v>2.9334550872790279</v>
      </c>
      <c r="BH4951">
        <v>1.0051256028332842</v>
      </c>
      <c r="BI4951">
        <v>3.2964657144708406E-2</v>
      </c>
      <c r="BJ4951">
        <v>58.62307184437141</v>
      </c>
      <c r="BK4951">
        <v>0.64965202788322063</v>
      </c>
      <c r="BL4951">
        <v>67.3033184709805</v>
      </c>
      <c r="BM4951">
        <v>972.00582162657156</v>
      </c>
      <c r="BN4951">
        <v>7.3565130085447546E-3</v>
      </c>
    </row>
    <row r="4952" spans="1:66">
      <c r="A4952" t="s">
        <v>5545</v>
      </c>
      <c r="B4952" t="s">
        <v>3827</v>
      </c>
      <c r="C4952" s="4">
        <v>20190812</v>
      </c>
      <c r="D4952" t="s">
        <v>5022</v>
      </c>
      <c r="E4952" t="s">
        <v>5023</v>
      </c>
      <c r="F4952" t="s">
        <v>5544</v>
      </c>
      <c r="G4952">
        <v>2000</v>
      </c>
      <c r="H4952">
        <v>1400</v>
      </c>
      <c r="K4952">
        <v>124</v>
      </c>
      <c r="L4952" t="s">
        <v>5561</v>
      </c>
      <c r="M4952">
        <v>28578.500038009137</v>
      </c>
      <c r="N4952">
        <v>0</v>
      </c>
      <c r="O4952">
        <v>13.449333564715657</v>
      </c>
      <c r="P4952">
        <v>5.2535749434858683E-2</v>
      </c>
      <c r="Q4952">
        <v>925.78213710746297</v>
      </c>
      <c r="R4952">
        <v>0.81348042994746539</v>
      </c>
      <c r="S4952">
        <v>1.3987943054799858</v>
      </c>
      <c r="T4952">
        <v>30.404304504394531</v>
      </c>
      <c r="U4952">
        <v>6</v>
      </c>
      <c r="V4952">
        <v>1.4200000166893005</v>
      </c>
      <c r="W4952">
        <v>1</v>
      </c>
      <c r="X4952">
        <v>2.8400000333786011</v>
      </c>
      <c r="Y4952">
        <v>27.106056213378906</v>
      </c>
      <c r="Z4952">
        <v>30.404304504394531</v>
      </c>
      <c r="AA4952">
        <v>26.532617568969727</v>
      </c>
      <c r="AB4952">
        <v>1399.940673828125</v>
      </c>
      <c r="AC4952">
        <v>1370.774658203125</v>
      </c>
      <c r="AD4952">
        <v>30.49029541015625</v>
      </c>
      <c r="AE4952">
        <v>32.067092895507813</v>
      </c>
      <c r="AF4952">
        <v>78.188629150390625</v>
      </c>
      <c r="AG4952">
        <v>82.232131958007813</v>
      </c>
      <c r="AH4952">
        <v>299.61785888671875</v>
      </c>
      <c r="AI4952">
        <v>1999.8497314453125</v>
      </c>
      <c r="AJ4952">
        <v>86.545661926269531</v>
      </c>
      <c r="AK4952">
        <v>92.356437683105469</v>
      </c>
      <c r="AL4952">
        <v>-20.979808807373047</v>
      </c>
      <c r="AM4952">
        <v>0.6474689245223999</v>
      </c>
      <c r="AN4952">
        <v>1</v>
      </c>
      <c r="AO4952">
        <v>-0.21956524252891541</v>
      </c>
      <c r="AP4952">
        <v>2.737391471862793</v>
      </c>
      <c r="AQ4952">
        <v>1</v>
      </c>
      <c r="AR4952">
        <v>0</v>
      </c>
      <c r="AS4952">
        <v>0.15999999642372131</v>
      </c>
      <c r="AT4952">
        <v>111115</v>
      </c>
      <c r="AU4952">
        <v>0.49936309814453123</v>
      </c>
      <c r="AV4952">
        <v>8.1348042994746543E-4</v>
      </c>
      <c r="AW4952">
        <v>303.55430450439451</v>
      </c>
      <c r="AX4952">
        <v>300.25605621337888</v>
      </c>
      <c r="AY4952">
        <v>319.97594987923003</v>
      </c>
      <c r="AZ4952">
        <v>2.6753426363029034</v>
      </c>
      <c r="BA4952">
        <v>4.3603967721623071</v>
      </c>
      <c r="BB4952">
        <v>47.212699856654865</v>
      </c>
      <c r="BC4952">
        <v>15.145606961147053</v>
      </c>
      <c r="BD4952">
        <v>28.755180358886719</v>
      </c>
      <c r="BE4952">
        <v>3.9651485750375532</v>
      </c>
      <c r="BF4952">
        <v>5.1581567645619865E-2</v>
      </c>
      <c r="BG4952">
        <v>2.9616024666823213</v>
      </c>
      <c r="BH4952">
        <v>1.0035461083552319</v>
      </c>
      <c r="BI4952">
        <v>3.2322870357292158E-2</v>
      </c>
      <c r="BJ4952">
        <v>85.501940253897615</v>
      </c>
      <c r="BK4952">
        <v>0.6753715000254098</v>
      </c>
      <c r="BL4952">
        <v>67.203058794574289</v>
      </c>
      <c r="BM4952">
        <v>1364.3814891541915</v>
      </c>
      <c r="BN4952">
        <v>6.6245134625634253E-3</v>
      </c>
    </row>
    <row r="4953" spans="1:66">
      <c r="A4953" t="s">
        <v>5545</v>
      </c>
      <c r="B4953" t="s">
        <v>3827</v>
      </c>
      <c r="C4953" s="4">
        <v>20190812</v>
      </c>
      <c r="D4953" t="s">
        <v>5022</v>
      </c>
      <c r="E4953" t="s">
        <v>5023</v>
      </c>
      <c r="F4953" t="s">
        <v>5544</v>
      </c>
      <c r="G4953">
        <v>2000</v>
      </c>
      <c r="H4953">
        <v>1800</v>
      </c>
      <c r="K4953">
        <v>125</v>
      </c>
      <c r="L4953" t="s">
        <v>5562</v>
      </c>
      <c r="M4953">
        <v>28696.500038009137</v>
      </c>
      <c r="N4953">
        <v>0</v>
      </c>
      <c r="O4953">
        <v>15.136826052797154</v>
      </c>
      <c r="P4953">
        <v>5.2147899914156678E-2</v>
      </c>
      <c r="Q4953">
        <v>1257.090439351326</v>
      </c>
      <c r="R4953">
        <v>0.8055183799083977</v>
      </c>
      <c r="S4953">
        <v>1.3952359181639968</v>
      </c>
      <c r="T4953">
        <v>30.400226593017578</v>
      </c>
      <c r="U4953">
        <v>6</v>
      </c>
      <c r="V4953">
        <v>1.4200000166893005</v>
      </c>
      <c r="W4953">
        <v>1</v>
      </c>
      <c r="X4953">
        <v>2.8400000333786011</v>
      </c>
      <c r="Y4953">
        <v>27.104438781738281</v>
      </c>
      <c r="Z4953">
        <v>30.400226593017578</v>
      </c>
      <c r="AA4953">
        <v>26.533554077148438</v>
      </c>
      <c r="AB4953">
        <v>1799.938232421875</v>
      </c>
      <c r="AC4953">
        <v>1766.774658203125</v>
      </c>
      <c r="AD4953">
        <v>30.532552719116211</v>
      </c>
      <c r="AE4953">
        <v>32.093936920166016</v>
      </c>
      <c r="AF4953">
        <v>78.306037902832031</v>
      </c>
      <c r="AG4953">
        <v>82.310478210449219</v>
      </c>
      <c r="AH4953">
        <v>299.60574340820313</v>
      </c>
      <c r="AI4953">
        <v>2000.383544921875</v>
      </c>
      <c r="AJ4953">
        <v>25.140985488891602</v>
      </c>
      <c r="AK4953">
        <v>92.35833740234375</v>
      </c>
      <c r="AL4953">
        <v>-30.89195442199707</v>
      </c>
      <c r="AM4953">
        <v>0.70990312099456787</v>
      </c>
      <c r="AN4953">
        <v>1</v>
      </c>
      <c r="AO4953">
        <v>-0.21956524252891541</v>
      </c>
      <c r="AP4953">
        <v>2.737391471862793</v>
      </c>
      <c r="AQ4953">
        <v>1</v>
      </c>
      <c r="AR4953">
        <v>0</v>
      </c>
      <c r="AS4953">
        <v>0.15999999642372131</v>
      </c>
      <c r="AT4953">
        <v>111115</v>
      </c>
      <c r="AU4953">
        <v>0.49934290568033846</v>
      </c>
      <c r="AV4953">
        <v>8.0551837990839768E-4</v>
      </c>
      <c r="AW4953">
        <v>303.55022659301756</v>
      </c>
      <c r="AX4953">
        <v>300.25443878173826</v>
      </c>
      <c r="AY4953">
        <v>320.06136003357096</v>
      </c>
      <c r="AZ4953">
        <v>2.6804546425963238</v>
      </c>
      <c r="BA4953">
        <v>4.3593785728062269</v>
      </c>
      <c r="BB4953">
        <v>47.20070429392117</v>
      </c>
      <c r="BC4953">
        <v>15.106767373755154</v>
      </c>
      <c r="BD4953">
        <v>28.75233268737793</v>
      </c>
      <c r="BE4953">
        <v>3.9644940507504125</v>
      </c>
      <c r="BF4953">
        <v>5.1207628694226098E-2</v>
      </c>
      <c r="BG4953">
        <v>2.96414265464223</v>
      </c>
      <c r="BH4953">
        <v>1.0003513961081825</v>
      </c>
      <c r="BI4953">
        <v>3.2087937795803004E-2</v>
      </c>
      <c r="BJ4953">
        <v>116.10278294287032</v>
      </c>
      <c r="BK4953">
        <v>0.71151713293750396</v>
      </c>
      <c r="BL4953">
        <v>67.274209025048506</v>
      </c>
      <c r="BM4953">
        <v>1759.5793360442847</v>
      </c>
      <c r="BN4953">
        <v>5.7872809653525441E-3</v>
      </c>
    </row>
    <row r="4955" spans="1:66">
      <c r="A4955" t="s">
        <v>5564</v>
      </c>
      <c r="B4955" t="s">
        <v>3827</v>
      </c>
      <c r="C4955" s="4">
        <v>20190812</v>
      </c>
      <c r="D4955" t="s">
        <v>5022</v>
      </c>
      <c r="E4955" t="s">
        <v>5023</v>
      </c>
      <c r="F4955" t="s">
        <v>5563</v>
      </c>
      <c r="G4955">
        <v>2000</v>
      </c>
      <c r="H4955">
        <v>400</v>
      </c>
      <c r="K4955">
        <v>127</v>
      </c>
      <c r="L4955" t="s">
        <v>5565</v>
      </c>
      <c r="M4955">
        <v>30708.000037997961</v>
      </c>
      <c r="N4955">
        <v>0</v>
      </c>
      <c r="O4955">
        <v>13.887868673088505</v>
      </c>
      <c r="P4955">
        <v>0.1699270220327764</v>
      </c>
      <c r="Q4955">
        <v>226.33808119361549</v>
      </c>
      <c r="R4955">
        <v>2.2364867231176797</v>
      </c>
      <c r="S4955">
        <v>1.2355659224162294</v>
      </c>
      <c r="T4955">
        <v>30.718429565429688</v>
      </c>
      <c r="U4955">
        <v>6</v>
      </c>
      <c r="V4955">
        <v>1.4200000166893005</v>
      </c>
      <c r="W4955">
        <v>1</v>
      </c>
      <c r="X4955">
        <v>2.8400000333786011</v>
      </c>
      <c r="Y4955">
        <v>28.396833419799805</v>
      </c>
      <c r="Z4955">
        <v>30.718429565429688</v>
      </c>
      <c r="AA4955">
        <v>28.132482528686523</v>
      </c>
      <c r="AB4955">
        <v>399.87936401367188</v>
      </c>
      <c r="AC4955">
        <v>370.40814208984375</v>
      </c>
      <c r="AD4955">
        <v>30.350811004638672</v>
      </c>
      <c r="AE4955">
        <v>34.674358367919922</v>
      </c>
      <c r="AF4955">
        <v>72.212722778320313</v>
      </c>
      <c r="AG4955">
        <v>82.499595642089844</v>
      </c>
      <c r="AH4955">
        <v>299.60647583007813</v>
      </c>
      <c r="AI4955">
        <v>2000.3575439453125</v>
      </c>
      <c r="AJ4955">
        <v>10.955591201782227</v>
      </c>
      <c r="AK4955">
        <v>92.399375915527344</v>
      </c>
      <c r="AL4955">
        <v>-0.60422700643539429</v>
      </c>
      <c r="AM4955">
        <v>0.41466721892356873</v>
      </c>
      <c r="AN4955">
        <v>1</v>
      </c>
      <c r="AO4955">
        <v>-0.21956524252891541</v>
      </c>
      <c r="AP4955">
        <v>2.737391471862793</v>
      </c>
      <c r="AQ4955">
        <v>1</v>
      </c>
      <c r="AR4955">
        <v>0</v>
      </c>
      <c r="AS4955">
        <v>0.15999999642372131</v>
      </c>
      <c r="AT4955">
        <v>111115</v>
      </c>
      <c r="AU4955">
        <v>0.49934412638346343</v>
      </c>
      <c r="AV4955">
        <v>2.2364867231176797E-3</v>
      </c>
      <c r="AW4955">
        <v>303.86842956542966</v>
      </c>
      <c r="AX4955">
        <v>301.54683341979978</v>
      </c>
      <c r="AY4955">
        <v>320.05719987741395</v>
      </c>
      <c r="AZ4955">
        <v>2.1141441004240087</v>
      </c>
      <c r="BA4955">
        <v>4.4394549958833736</v>
      </c>
      <c r="BB4955">
        <v>48.046374251942765</v>
      </c>
      <c r="BC4955">
        <v>13.372015884022844</v>
      </c>
      <c r="BD4955">
        <v>29.557631492614746</v>
      </c>
      <c r="BE4955">
        <v>4.1533859832511011</v>
      </c>
      <c r="BF4955">
        <v>0.16033370223287807</v>
      </c>
      <c r="BG4955">
        <v>3.2038890734671441</v>
      </c>
      <c r="BH4955">
        <v>0.94949690978395695</v>
      </c>
      <c r="BI4955">
        <v>0.10102845855180449</v>
      </c>
      <c r="BJ4955">
        <v>20.91349744820803</v>
      </c>
      <c r="BK4955">
        <v>0.61105050206676192</v>
      </c>
      <c r="BL4955">
        <v>72.606769114104111</v>
      </c>
      <c r="BM4955">
        <v>363.80651445311264</v>
      </c>
      <c r="BN4955">
        <v>2.771674596728237E-2</v>
      </c>
    </row>
    <row r="4956" spans="1:66">
      <c r="A4956" t="s">
        <v>5564</v>
      </c>
      <c r="B4956" t="s">
        <v>3827</v>
      </c>
      <c r="C4956" s="4">
        <v>20190812</v>
      </c>
      <c r="D4956" t="s">
        <v>5022</v>
      </c>
      <c r="E4956" t="s">
        <v>5023</v>
      </c>
      <c r="F4956" t="s">
        <v>5563</v>
      </c>
      <c r="G4956">
        <v>2000</v>
      </c>
      <c r="H4956">
        <v>325</v>
      </c>
      <c r="K4956">
        <v>128</v>
      </c>
      <c r="L4956" t="s">
        <v>5566</v>
      </c>
      <c r="M4956">
        <v>30798.000037997961</v>
      </c>
      <c r="N4956">
        <v>0</v>
      </c>
      <c r="O4956">
        <v>11.132103227299988</v>
      </c>
      <c r="P4956">
        <v>0.17127807466720715</v>
      </c>
      <c r="Q4956">
        <v>186.65804436868055</v>
      </c>
      <c r="R4956">
        <v>2.2528667318574063</v>
      </c>
      <c r="S4956">
        <v>1.2354566810009833</v>
      </c>
      <c r="T4956">
        <v>30.699068069458008</v>
      </c>
      <c r="U4956">
        <v>6</v>
      </c>
      <c r="V4956">
        <v>1.4200000166893005</v>
      </c>
      <c r="W4956">
        <v>1</v>
      </c>
      <c r="X4956">
        <v>2.8400000333786011</v>
      </c>
      <c r="Y4956">
        <v>28.396102905273438</v>
      </c>
      <c r="Z4956">
        <v>30.699068069458008</v>
      </c>
      <c r="AA4956">
        <v>28.132736206054688</v>
      </c>
      <c r="AB4956">
        <v>325.07174682617188</v>
      </c>
      <c r="AC4956">
        <v>301.42010498046875</v>
      </c>
      <c r="AD4956">
        <v>30.266281127929688</v>
      </c>
      <c r="AE4956">
        <v>34.621417999267578</v>
      </c>
      <c r="AF4956">
        <v>72.016738891601563</v>
      </c>
      <c r="AG4956">
        <v>82.379524230957031</v>
      </c>
      <c r="AH4956">
        <v>299.62814331054688</v>
      </c>
      <c r="AI4956">
        <v>2000.49609375</v>
      </c>
      <c r="AJ4956">
        <v>10.41832160949707</v>
      </c>
      <c r="AK4956">
        <v>92.40203857421875</v>
      </c>
      <c r="AL4956">
        <v>0.23446013033390045</v>
      </c>
      <c r="AM4956">
        <v>0.35580089688301086</v>
      </c>
      <c r="AN4956">
        <v>1</v>
      </c>
      <c r="AO4956">
        <v>-0.21956524252891541</v>
      </c>
      <c r="AP4956">
        <v>2.737391471862793</v>
      </c>
      <c r="AQ4956">
        <v>1</v>
      </c>
      <c r="AR4956">
        <v>0</v>
      </c>
      <c r="AS4956">
        <v>0.15999999642372131</v>
      </c>
      <c r="AT4956">
        <v>111115</v>
      </c>
      <c r="AU4956">
        <v>0.49938023885091143</v>
      </c>
      <c r="AV4956">
        <v>2.2528667318574063E-3</v>
      </c>
      <c r="AW4956">
        <v>303.84906806945799</v>
      </c>
      <c r="AX4956">
        <v>301.54610290527341</v>
      </c>
      <c r="AY4956">
        <v>320.07936784566846</v>
      </c>
      <c r="AZ4956">
        <v>2.1090150596285775</v>
      </c>
      <c r="BA4956">
        <v>4.4345462824634572</v>
      </c>
      <c r="BB4956">
        <v>47.991866314741102</v>
      </c>
      <c r="BC4956">
        <v>13.370448315473524</v>
      </c>
      <c r="BD4956">
        <v>29.547585487365723</v>
      </c>
      <c r="BE4956">
        <v>4.1509820992447271</v>
      </c>
      <c r="BF4956">
        <v>0.16153597254009963</v>
      </c>
      <c r="BG4956">
        <v>3.1990896014624739</v>
      </c>
      <c r="BH4956">
        <v>0.95189249778225316</v>
      </c>
      <c r="BI4956">
        <v>0.10179227070019736</v>
      </c>
      <c r="BJ4956">
        <v>17.247583815943056</v>
      </c>
      <c r="BK4956">
        <v>0.61926209063186255</v>
      </c>
      <c r="BL4956">
        <v>72.592710309385993</v>
      </c>
      <c r="BM4956">
        <v>296.12843625503689</v>
      </c>
      <c r="BN4956">
        <v>2.7289157195886267E-2</v>
      </c>
    </row>
    <row r="4957" spans="1:66">
      <c r="A4957" t="s">
        <v>5564</v>
      </c>
      <c r="B4957" t="s">
        <v>3827</v>
      </c>
      <c r="C4957" s="4">
        <v>20190812</v>
      </c>
      <c r="D4957" t="s">
        <v>5022</v>
      </c>
      <c r="E4957" t="s">
        <v>5023</v>
      </c>
      <c r="F4957" t="s">
        <v>5563</v>
      </c>
      <c r="G4957">
        <v>2000</v>
      </c>
      <c r="H4957">
        <v>250</v>
      </c>
      <c r="K4957">
        <v>129</v>
      </c>
      <c r="L4957" t="s">
        <v>5567</v>
      </c>
      <c r="M4957">
        <v>30893.000037997961</v>
      </c>
      <c r="N4957">
        <v>0</v>
      </c>
      <c r="O4957">
        <v>8.2376169620767783</v>
      </c>
      <c r="P4957">
        <v>0.17561441330657432</v>
      </c>
      <c r="Q4957">
        <v>149.1607742396279</v>
      </c>
      <c r="R4957">
        <v>2.3065338761797425</v>
      </c>
      <c r="S4957">
        <v>1.2354519915025377</v>
      </c>
      <c r="T4957">
        <v>30.696853637695313</v>
      </c>
      <c r="U4957">
        <v>6</v>
      </c>
      <c r="V4957">
        <v>1.4200000166893005</v>
      </c>
      <c r="W4957">
        <v>1</v>
      </c>
      <c r="X4957">
        <v>2.8400000333786011</v>
      </c>
      <c r="Y4957">
        <v>28.393686294555664</v>
      </c>
      <c r="Z4957">
        <v>30.696853637695313</v>
      </c>
      <c r="AA4957">
        <v>28.132301330566406</v>
      </c>
      <c r="AB4957">
        <v>249.92457580566406</v>
      </c>
      <c r="AC4957">
        <v>232.40792846679688</v>
      </c>
      <c r="AD4957">
        <v>30.169441223144531</v>
      </c>
      <c r="AE4957">
        <v>34.615036010742188</v>
      </c>
      <c r="AF4957">
        <v>71.797142028808594</v>
      </c>
      <c r="AG4957">
        <v>82.376754760742188</v>
      </c>
      <c r="AH4957">
        <v>300.52578735351563</v>
      </c>
      <c r="AI4957">
        <v>2000.4285888671875</v>
      </c>
      <c r="AJ4957">
        <v>9.6453189849853516</v>
      </c>
      <c r="AK4957">
        <v>92.402999877929688</v>
      </c>
      <c r="AL4957">
        <v>0.91989177465438843</v>
      </c>
      <c r="AM4957">
        <v>0.33036085963249207</v>
      </c>
      <c r="AN4957">
        <v>1</v>
      </c>
      <c r="AO4957">
        <v>-0.21956524252891541</v>
      </c>
      <c r="AP4957">
        <v>2.737391471862793</v>
      </c>
      <c r="AQ4957">
        <v>1</v>
      </c>
      <c r="AR4957">
        <v>0</v>
      </c>
      <c r="AS4957">
        <v>0.15999999642372131</v>
      </c>
      <c r="AT4957">
        <v>111115</v>
      </c>
      <c r="AU4957">
        <v>0.50087631225585927</v>
      </c>
      <c r="AV4957">
        <v>2.3065338761797424E-3</v>
      </c>
      <c r="AW4957">
        <v>303.84685363769529</v>
      </c>
      <c r="AX4957">
        <v>301.54368629455564</v>
      </c>
      <c r="AY4957">
        <v>320.06856706465987</v>
      </c>
      <c r="AZ4957">
        <v>2.0830485007870774</v>
      </c>
      <c r="BA4957">
        <v>4.4339851597776798</v>
      </c>
      <c r="BB4957">
        <v>47.985294477833612</v>
      </c>
      <c r="BC4957">
        <v>13.370258467091425</v>
      </c>
      <c r="BD4957">
        <v>29.545269966125488</v>
      </c>
      <c r="BE4957">
        <v>4.1504281958564935</v>
      </c>
      <c r="BF4957">
        <v>0.16538750177452727</v>
      </c>
      <c r="BG4957">
        <v>3.1985331682751421</v>
      </c>
      <c r="BH4957">
        <v>0.95189502758135136</v>
      </c>
      <c r="BI4957">
        <v>0.10423980990194437</v>
      </c>
      <c r="BJ4957">
        <v>13.782903003856234</v>
      </c>
      <c r="BK4957">
        <v>0.64180587651913024</v>
      </c>
      <c r="BL4957">
        <v>72.62894634413766</v>
      </c>
      <c r="BM4957">
        <v>228.4921598864797</v>
      </c>
      <c r="BN4957">
        <v>2.6184243723700498E-2</v>
      </c>
    </row>
    <row r="4958" spans="1:66">
      <c r="A4958" t="s">
        <v>5564</v>
      </c>
      <c r="B4958" t="s">
        <v>3827</v>
      </c>
      <c r="C4958" s="4">
        <v>20190812</v>
      </c>
      <c r="D4958" t="s">
        <v>5022</v>
      </c>
      <c r="E4958" t="s">
        <v>5023</v>
      </c>
      <c r="F4958" t="s">
        <v>5563</v>
      </c>
      <c r="G4958">
        <v>2000</v>
      </c>
      <c r="H4958">
        <v>175</v>
      </c>
      <c r="K4958">
        <v>130</v>
      </c>
      <c r="L4958" t="s">
        <v>5568</v>
      </c>
      <c r="M4958">
        <v>30994.000037997961</v>
      </c>
      <c r="N4958">
        <v>0</v>
      </c>
      <c r="O4958">
        <v>5.1547356764817289</v>
      </c>
      <c r="P4958">
        <v>0.17941985859377441</v>
      </c>
      <c r="Q4958">
        <v>112.42852124158533</v>
      </c>
      <c r="R4958">
        <v>2.3325322228806331</v>
      </c>
      <c r="S4958">
        <v>1.2244910459033758</v>
      </c>
      <c r="T4958">
        <v>30.655572891235352</v>
      </c>
      <c r="U4958">
        <v>6</v>
      </c>
      <c r="V4958">
        <v>1.4200000166893005</v>
      </c>
      <c r="W4958">
        <v>1</v>
      </c>
      <c r="X4958">
        <v>2.8400000333786011</v>
      </c>
      <c r="Y4958">
        <v>28.393821716308594</v>
      </c>
      <c r="Z4958">
        <v>30.655572891235352</v>
      </c>
      <c r="AA4958">
        <v>28.132497787475586</v>
      </c>
      <c r="AB4958">
        <v>174.96659851074219</v>
      </c>
      <c r="AC4958">
        <v>163.91267395019531</v>
      </c>
      <c r="AD4958">
        <v>30.125221252441406</v>
      </c>
      <c r="AE4958">
        <v>34.620559692382813</v>
      </c>
      <c r="AF4958">
        <v>71.691383361816406</v>
      </c>
      <c r="AG4958">
        <v>82.389297485351563</v>
      </c>
      <c r="AH4958">
        <v>300.54849243164063</v>
      </c>
      <c r="AI4958">
        <v>2000.37646484375</v>
      </c>
      <c r="AJ4958">
        <v>8.6701145172119141</v>
      </c>
      <c r="AK4958">
        <v>92.403045654296875</v>
      </c>
      <c r="AL4958">
        <v>1.6243252754211426</v>
      </c>
      <c r="AM4958">
        <v>0.29040151834487915</v>
      </c>
      <c r="AN4958">
        <v>1</v>
      </c>
      <c r="AO4958">
        <v>-0.21956524252891541</v>
      </c>
      <c r="AP4958">
        <v>2.737391471862793</v>
      </c>
      <c r="AQ4958">
        <v>1</v>
      </c>
      <c r="AR4958">
        <v>0</v>
      </c>
      <c r="AS4958">
        <v>0.15999999642372131</v>
      </c>
      <c r="AT4958">
        <v>111115</v>
      </c>
      <c r="AU4958">
        <v>0.50091415405273432</v>
      </c>
      <c r="AV4958">
        <v>2.3325322228806332E-3</v>
      </c>
      <c r="AW4958">
        <v>303.80557289123533</v>
      </c>
      <c r="AX4958">
        <v>301.54382171630857</v>
      </c>
      <c r="AY4958">
        <v>320.06022722109628</v>
      </c>
      <c r="AZ4958">
        <v>2.076017114076421</v>
      </c>
      <c r="BA4958">
        <v>4.4235362037359351</v>
      </c>
      <c r="BB4958">
        <v>47.872190493433529</v>
      </c>
      <c r="BC4958">
        <v>13.251630801050716</v>
      </c>
      <c r="BD4958">
        <v>29.524697303771973</v>
      </c>
      <c r="BE4958">
        <v>4.14550977073469</v>
      </c>
      <c r="BF4958">
        <v>0.16875837830632037</v>
      </c>
      <c r="BG4958">
        <v>3.1990451578325594</v>
      </c>
      <c r="BH4958">
        <v>0.94646461290213058</v>
      </c>
      <c r="BI4958">
        <v>0.10638269757740158</v>
      </c>
      <c r="BJ4958">
        <v>10.388737781131296</v>
      </c>
      <c r="BK4958">
        <v>0.68590499155511675</v>
      </c>
      <c r="BL4958">
        <v>72.843497138326782</v>
      </c>
      <c r="BM4958">
        <v>161.46235948489169</v>
      </c>
      <c r="BN4958">
        <v>2.3255511358593949E-2</v>
      </c>
    </row>
    <row r="4959" spans="1:66">
      <c r="A4959" t="s">
        <v>5564</v>
      </c>
      <c r="B4959" t="s">
        <v>3827</v>
      </c>
      <c r="C4959" s="4">
        <v>20190812</v>
      </c>
      <c r="D4959" t="s">
        <v>5022</v>
      </c>
      <c r="E4959" t="s">
        <v>5023</v>
      </c>
      <c r="F4959" t="s">
        <v>5563</v>
      </c>
      <c r="G4959">
        <v>2000</v>
      </c>
      <c r="H4959">
        <v>100</v>
      </c>
      <c r="K4959">
        <v>131</v>
      </c>
      <c r="L4959" t="s">
        <v>5569</v>
      </c>
      <c r="M4959">
        <v>31105.000037997961</v>
      </c>
      <c r="N4959">
        <v>0</v>
      </c>
      <c r="O4959">
        <v>2.0055416936784094</v>
      </c>
      <c r="P4959">
        <v>0.18382767359445118</v>
      </c>
      <c r="Q4959">
        <v>75.578533261413398</v>
      </c>
      <c r="R4959">
        <v>2.3802973513663903</v>
      </c>
      <c r="S4959">
        <v>1.2214083575401928</v>
      </c>
      <c r="T4959">
        <v>30.650896072387695</v>
      </c>
      <c r="U4959">
        <v>6</v>
      </c>
      <c r="V4959">
        <v>1.4200000166893005</v>
      </c>
      <c r="W4959">
        <v>1</v>
      </c>
      <c r="X4959">
        <v>2.8400000333786011</v>
      </c>
      <c r="Y4959">
        <v>28.392309188842773</v>
      </c>
      <c r="Z4959">
        <v>30.650896072387695</v>
      </c>
      <c r="AA4959">
        <v>28.132699966430664</v>
      </c>
      <c r="AB4959">
        <v>100.33559417724609</v>
      </c>
      <c r="AC4959">
        <v>95.8763427734375</v>
      </c>
      <c r="AD4959">
        <v>30.053146362304688</v>
      </c>
      <c r="AE4959">
        <v>34.640335083007813</v>
      </c>
      <c r="AF4959">
        <v>71.527778625488281</v>
      </c>
      <c r="AG4959">
        <v>82.445480346679688</v>
      </c>
      <c r="AH4959">
        <v>300.55572509765625</v>
      </c>
      <c r="AI4959">
        <v>2000.51416015625</v>
      </c>
      <c r="AJ4959">
        <v>7.8469991683959961</v>
      </c>
      <c r="AK4959">
        <v>92.4051513671875</v>
      </c>
      <c r="AL4959">
        <v>2.1289663314819336</v>
      </c>
      <c r="AM4959">
        <v>0.27045351266860962</v>
      </c>
      <c r="AN4959">
        <v>1</v>
      </c>
      <c r="AO4959">
        <v>-0.21956524252891541</v>
      </c>
      <c r="AP4959">
        <v>2.737391471862793</v>
      </c>
      <c r="AQ4959">
        <v>1</v>
      </c>
      <c r="AR4959">
        <v>0</v>
      </c>
      <c r="AS4959">
        <v>0.15999999642372131</v>
      </c>
      <c r="AT4959">
        <v>111115</v>
      </c>
      <c r="AU4959">
        <v>0.50092620849609371</v>
      </c>
      <c r="AV4959">
        <v>2.3802973513663904E-3</v>
      </c>
      <c r="AW4959">
        <v>303.80089607238767</v>
      </c>
      <c r="AX4959">
        <v>301.54230918884275</v>
      </c>
      <c r="AY4959">
        <v>320.08225847060385</v>
      </c>
      <c r="AZ4959">
        <v>2.0536966625040556</v>
      </c>
      <c r="BA4959">
        <v>4.4223537642956252</v>
      </c>
      <c r="BB4959">
        <v>47.858303339850117</v>
      </c>
      <c r="BC4959">
        <v>13.217968256842305</v>
      </c>
      <c r="BD4959">
        <v>29.521602630615234</v>
      </c>
      <c r="BE4959">
        <v>4.1447703491729646</v>
      </c>
      <c r="BF4959">
        <v>0.17265223079352005</v>
      </c>
      <c r="BG4959">
        <v>3.2009454067554324</v>
      </c>
      <c r="BH4959">
        <v>0.94382494241753223</v>
      </c>
      <c r="BI4959">
        <v>0.10885896263938147</v>
      </c>
      <c r="BJ4959">
        <v>6.9838458061309208</v>
      </c>
      <c r="BK4959">
        <v>0.78829178371989794</v>
      </c>
      <c r="BL4959">
        <v>72.944035263140776</v>
      </c>
      <c r="BM4959">
        <v>94.923004303492164</v>
      </c>
      <c r="BN4959">
        <v>1.5411680772096566E-2</v>
      </c>
    </row>
    <row r="4960" spans="1:66">
      <c r="A4960" t="s">
        <v>5564</v>
      </c>
      <c r="B4960" t="s">
        <v>3827</v>
      </c>
      <c r="C4960" s="4">
        <v>20190812</v>
      </c>
      <c r="D4960" t="s">
        <v>5022</v>
      </c>
      <c r="E4960" t="s">
        <v>5023</v>
      </c>
      <c r="F4960" t="s">
        <v>5563</v>
      </c>
      <c r="G4960">
        <v>2000</v>
      </c>
      <c r="H4960">
        <v>66</v>
      </c>
      <c r="K4960">
        <v>132</v>
      </c>
      <c r="L4960" t="s">
        <v>5570</v>
      </c>
      <c r="M4960">
        <v>31281.500037249178</v>
      </c>
      <c r="N4960">
        <v>0</v>
      </c>
      <c r="O4960">
        <v>1.0116615978457832</v>
      </c>
      <c r="P4960">
        <v>0.28446821558593599</v>
      </c>
      <c r="Q4960">
        <v>74.756439718771659</v>
      </c>
      <c r="R4960">
        <v>3.6340153758476248</v>
      </c>
      <c r="S4960">
        <v>1.2456413729291147</v>
      </c>
      <c r="T4960">
        <v>30.574163436889648</v>
      </c>
      <c r="U4960">
        <v>6</v>
      </c>
      <c r="V4960">
        <v>1.4200000166893005</v>
      </c>
      <c r="W4960">
        <v>1</v>
      </c>
      <c r="X4960">
        <v>2.8400000333786011</v>
      </c>
      <c r="Y4960">
        <v>28.365345001220703</v>
      </c>
      <c r="Z4960">
        <v>30.574163436889648</v>
      </c>
      <c r="AA4960">
        <v>28.132133483886719</v>
      </c>
      <c r="AB4960">
        <v>84.252754211425781</v>
      </c>
      <c r="AC4960">
        <v>82.681564331054688</v>
      </c>
      <c r="AD4960">
        <v>29.963768005371094</v>
      </c>
      <c r="AE4960">
        <v>34.166595458984375</v>
      </c>
      <c r="AF4960">
        <v>71.431037902832031</v>
      </c>
      <c r="AG4960">
        <v>81.450218200683594</v>
      </c>
      <c r="AH4960">
        <v>501.0703125</v>
      </c>
      <c r="AI4960">
        <v>2000.6282958984375</v>
      </c>
      <c r="AJ4960">
        <v>6.6281595230102539</v>
      </c>
      <c r="AK4960">
        <v>92.410476684570313</v>
      </c>
      <c r="AL4960">
        <v>2.1289663314819336</v>
      </c>
      <c r="AM4960">
        <v>0.27045351266860962</v>
      </c>
      <c r="AN4960">
        <v>0.66666668653488159</v>
      </c>
      <c r="AO4960">
        <v>-0.21956524252891541</v>
      </c>
      <c r="AP4960">
        <v>2.737391471862793</v>
      </c>
      <c r="AQ4960">
        <v>1</v>
      </c>
      <c r="AR4960">
        <v>0</v>
      </c>
      <c r="AS4960">
        <v>0.15999999642372131</v>
      </c>
      <c r="AT4960">
        <v>111135</v>
      </c>
      <c r="AU4960">
        <v>0.83511718749999997</v>
      </c>
      <c r="AV4960">
        <v>3.6340153758476247E-3</v>
      </c>
      <c r="AW4960">
        <v>303.72416343688963</v>
      </c>
      <c r="AX4960">
        <v>301.51534500122068</v>
      </c>
      <c r="AY4960">
        <v>320.10052018894567</v>
      </c>
      <c r="AZ4960">
        <v>1.457108049559003</v>
      </c>
      <c r="BA4960">
        <v>4.4029927459827363</v>
      </c>
      <c r="BB4960">
        <v>47.646034345344951</v>
      </c>
      <c r="BC4960">
        <v>13.479438886360576</v>
      </c>
      <c r="BD4960">
        <v>29.469754219055176</v>
      </c>
      <c r="BE4960">
        <v>4.1323991066516044</v>
      </c>
      <c r="BF4960">
        <v>0.25856871550125293</v>
      </c>
      <c r="BG4960">
        <v>3.1573513730536216</v>
      </c>
      <c r="BH4960">
        <v>0.9750477335979828</v>
      </c>
      <c r="BI4960">
        <v>0.16374854971546701</v>
      </c>
      <c r="BJ4960">
        <v>6.9082782296530345</v>
      </c>
      <c r="BK4960">
        <v>0.90414883080161557</v>
      </c>
      <c r="BL4960">
        <v>73.188182629373244</v>
      </c>
      <c r="BM4960">
        <v>82.200668858857441</v>
      </c>
      <c r="BN4960">
        <v>9.007429600043023E-3</v>
      </c>
    </row>
    <row r="4961" spans="1:66">
      <c r="A4961" t="s">
        <v>5564</v>
      </c>
      <c r="B4961" t="s">
        <v>3827</v>
      </c>
      <c r="C4961" s="4">
        <v>20190812</v>
      </c>
      <c r="D4961" t="s">
        <v>5022</v>
      </c>
      <c r="E4961" t="s">
        <v>5023</v>
      </c>
      <c r="F4961" t="s">
        <v>5563</v>
      </c>
      <c r="G4961">
        <v>2000</v>
      </c>
      <c r="H4961">
        <v>33</v>
      </c>
      <c r="K4961">
        <v>133</v>
      </c>
      <c r="L4961" t="s">
        <v>5571</v>
      </c>
      <c r="M4961">
        <v>31523.000037997961</v>
      </c>
      <c r="N4961">
        <v>0</v>
      </c>
      <c r="O4961">
        <v>1.2523738707388778</v>
      </c>
      <c r="P4961">
        <v>0.19862273813786149</v>
      </c>
      <c r="Q4961">
        <v>68.971645297039458</v>
      </c>
      <c r="R4961">
        <v>2.4897432971050604</v>
      </c>
      <c r="S4961">
        <v>1.1886052343910753</v>
      </c>
      <c r="T4961">
        <v>30.523309707641602</v>
      </c>
      <c r="U4961">
        <v>6</v>
      </c>
      <c r="V4961">
        <v>1.4200000166893005</v>
      </c>
      <c r="W4961">
        <v>1</v>
      </c>
      <c r="X4961">
        <v>2.8400000333786011</v>
      </c>
      <c r="Y4961">
        <v>28.365280151367188</v>
      </c>
      <c r="Z4961">
        <v>30.523309707641602</v>
      </c>
      <c r="AA4961">
        <v>28.132129669189453</v>
      </c>
      <c r="AB4961">
        <v>84.165245056152344</v>
      </c>
      <c r="AC4961">
        <v>81.261001586914063</v>
      </c>
      <c r="AD4961">
        <v>29.843193054199219</v>
      </c>
      <c r="AE4961">
        <v>34.641685485839844</v>
      </c>
      <c r="AF4961">
        <v>71.151473999023438</v>
      </c>
      <c r="AG4961">
        <v>82.591934204101563</v>
      </c>
      <c r="AH4961">
        <v>300.53118896484375</v>
      </c>
      <c r="AI4961">
        <v>2001.029541015625</v>
      </c>
      <c r="AJ4961">
        <v>4.9391961097717285</v>
      </c>
      <c r="AK4961">
        <v>92.420356750488281</v>
      </c>
      <c r="AL4961">
        <v>2.666600227355957</v>
      </c>
      <c r="AM4961">
        <v>0.29094168543815613</v>
      </c>
      <c r="AN4961">
        <v>1</v>
      </c>
      <c r="AO4961">
        <v>-0.21956524252891541</v>
      </c>
      <c r="AP4961">
        <v>2.737391471862793</v>
      </c>
      <c r="AQ4961">
        <v>1</v>
      </c>
      <c r="AR4961">
        <v>0</v>
      </c>
      <c r="AS4961">
        <v>0.15999999642372131</v>
      </c>
      <c r="AT4961">
        <v>111135</v>
      </c>
      <c r="AU4961">
        <v>0.5008853149414062</v>
      </c>
      <c r="AV4961">
        <v>2.4897432971050602E-3</v>
      </c>
      <c r="AW4961">
        <v>303.67330970764158</v>
      </c>
      <c r="AX4961">
        <v>301.51528015136716</v>
      </c>
      <c r="AY4961">
        <v>320.1647194062607</v>
      </c>
      <c r="AZ4961">
        <v>2.0155740985245614</v>
      </c>
      <c r="BA4961">
        <v>4.3902021654306056</v>
      </c>
      <c r="BB4961">
        <v>47.502545107925165</v>
      </c>
      <c r="BC4961">
        <v>12.860859622085322</v>
      </c>
      <c r="BD4961">
        <v>29.444294929504395</v>
      </c>
      <c r="BE4961">
        <v>4.126336209056368</v>
      </c>
      <c r="BF4961">
        <v>0.18563955625849546</v>
      </c>
      <c r="BG4961">
        <v>3.2015969310395302</v>
      </c>
      <c r="BH4961">
        <v>0.92473927801683775</v>
      </c>
      <c r="BI4961">
        <v>0.11712527487852668</v>
      </c>
      <c r="BJ4961">
        <v>6.3743840640205249</v>
      </c>
      <c r="BK4961">
        <v>0.84876686171865212</v>
      </c>
      <c r="BL4961">
        <v>73.611863119194794</v>
      </c>
      <c r="BM4961">
        <v>80.665683028594842</v>
      </c>
      <c r="BN4961">
        <v>1.1428598938932499E-2</v>
      </c>
    </row>
    <row r="4962" spans="1:66">
      <c r="A4962" t="s">
        <v>5564</v>
      </c>
      <c r="B4962" t="s">
        <v>3827</v>
      </c>
      <c r="C4962" s="4">
        <v>20190812</v>
      </c>
      <c r="D4962" t="s">
        <v>5022</v>
      </c>
      <c r="E4962" t="s">
        <v>5023</v>
      </c>
      <c r="F4962" t="s">
        <v>5563</v>
      </c>
      <c r="G4962">
        <v>2000</v>
      </c>
      <c r="H4962">
        <v>400</v>
      </c>
      <c r="K4962">
        <v>134</v>
      </c>
      <c r="L4962" t="s">
        <v>5572</v>
      </c>
      <c r="M4962">
        <v>31645.000037997961</v>
      </c>
      <c r="N4962">
        <v>0</v>
      </c>
      <c r="O4962">
        <v>14.589072310946014</v>
      </c>
      <c r="P4962">
        <v>0.2051011441212082</v>
      </c>
      <c r="Q4962">
        <v>242.20454327264736</v>
      </c>
      <c r="R4962">
        <v>2.5175178522622361</v>
      </c>
      <c r="S4962">
        <v>1.166430124143921</v>
      </c>
      <c r="T4962">
        <v>30.469799041748047</v>
      </c>
      <c r="U4962">
        <v>6</v>
      </c>
      <c r="V4962">
        <v>1.4200000166893005</v>
      </c>
      <c r="W4962">
        <v>1</v>
      </c>
      <c r="X4962">
        <v>2.8400000333786011</v>
      </c>
      <c r="Y4962">
        <v>28.36614990234375</v>
      </c>
      <c r="Z4962">
        <v>30.469799041748047</v>
      </c>
      <c r="AA4962">
        <v>28.1326904296875</v>
      </c>
      <c r="AB4962">
        <v>400.41143798828125</v>
      </c>
      <c r="AC4962">
        <v>369.42941284179688</v>
      </c>
      <c r="AD4962">
        <v>29.884590148925781</v>
      </c>
      <c r="AE4962">
        <v>34.735927581787109</v>
      </c>
      <c r="AF4962">
        <v>71.247489929199219</v>
      </c>
      <c r="AG4962">
        <v>82.813507080078125</v>
      </c>
      <c r="AH4962">
        <v>300.54428100585938</v>
      </c>
      <c r="AI4962">
        <v>2000.2703857421875</v>
      </c>
      <c r="AJ4962">
        <v>5.3760499954223633</v>
      </c>
      <c r="AK4962">
        <v>92.421546936035156</v>
      </c>
      <c r="AL4962">
        <v>0.28488636016845703</v>
      </c>
      <c r="AM4962">
        <v>0.49411341547966003</v>
      </c>
      <c r="AN4962">
        <v>1</v>
      </c>
      <c r="AO4962">
        <v>-0.21956524252891541</v>
      </c>
      <c r="AP4962">
        <v>2.737391471862793</v>
      </c>
      <c r="AQ4962">
        <v>1</v>
      </c>
      <c r="AR4962">
        <v>0</v>
      </c>
      <c r="AS4962">
        <v>0.15999999642372131</v>
      </c>
      <c r="AT4962">
        <v>111115</v>
      </c>
      <c r="AU4962">
        <v>0.50090713500976558</v>
      </c>
      <c r="AV4962">
        <v>2.517517852262236E-3</v>
      </c>
      <c r="AW4962">
        <v>303.61979904174802</v>
      </c>
      <c r="AX4962">
        <v>301.51614990234373</v>
      </c>
      <c r="AY4962">
        <v>320.04325456522565</v>
      </c>
      <c r="AZ4962">
        <v>2.0081749149063062</v>
      </c>
      <c r="BA4962">
        <v>4.3767782855107766</v>
      </c>
      <c r="BB4962">
        <v>47.356687164519542</v>
      </c>
      <c r="BC4962">
        <v>12.620759582732433</v>
      </c>
      <c r="BD4962">
        <v>29.417974472045898</v>
      </c>
      <c r="BE4962">
        <v>4.1200763860626148</v>
      </c>
      <c r="BF4962">
        <v>0.19128666740343703</v>
      </c>
      <c r="BG4962">
        <v>3.2103481613668556</v>
      </c>
      <c r="BH4962">
        <v>0.9097282246957592</v>
      </c>
      <c r="BI4962">
        <v>0.12072303209854754</v>
      </c>
      <c r="BJ4962">
        <v>22.384918564193939</v>
      </c>
      <c r="BK4962">
        <v>0.65561792010418007</v>
      </c>
      <c r="BL4962">
        <v>74.080706339890952</v>
      </c>
      <c r="BM4962">
        <v>362.49446657831157</v>
      </c>
      <c r="BN4962">
        <v>2.9814766328443848E-2</v>
      </c>
    </row>
    <row r="4963" spans="1:66">
      <c r="A4963" t="s">
        <v>5564</v>
      </c>
      <c r="B4963" t="s">
        <v>3827</v>
      </c>
      <c r="C4963" s="4">
        <v>20190812</v>
      </c>
      <c r="D4963" t="s">
        <v>5022</v>
      </c>
      <c r="E4963" t="s">
        <v>5023</v>
      </c>
      <c r="F4963" t="s">
        <v>5563</v>
      </c>
      <c r="G4963">
        <v>2000</v>
      </c>
      <c r="H4963">
        <v>400</v>
      </c>
      <c r="K4963">
        <v>135</v>
      </c>
      <c r="L4963" t="s">
        <v>5573</v>
      </c>
      <c r="M4963">
        <v>31759.000037997961</v>
      </c>
      <c r="N4963">
        <v>0</v>
      </c>
      <c r="O4963">
        <v>14.404233036320829</v>
      </c>
      <c r="P4963">
        <v>0.20744818682687616</v>
      </c>
      <c r="Q4963">
        <v>245.03527478566099</v>
      </c>
      <c r="R4963">
        <v>2.5434564915686249</v>
      </c>
      <c r="S4963">
        <v>1.1659966926634411</v>
      </c>
      <c r="T4963">
        <v>30.473566055297852</v>
      </c>
      <c r="U4963">
        <v>6</v>
      </c>
      <c r="V4963">
        <v>1.4200000166893005</v>
      </c>
      <c r="W4963">
        <v>1</v>
      </c>
      <c r="X4963">
        <v>2.8400000333786011</v>
      </c>
      <c r="Y4963">
        <v>28.362600326538086</v>
      </c>
      <c r="Z4963">
        <v>30.473566055297852</v>
      </c>
      <c r="AA4963">
        <v>28.132179260253906</v>
      </c>
      <c r="AB4963">
        <v>400.11599731445313</v>
      </c>
      <c r="AC4963">
        <v>369.48486328125</v>
      </c>
      <c r="AD4963">
        <v>29.849830627441406</v>
      </c>
      <c r="AE4963">
        <v>34.750869750976563</v>
      </c>
      <c r="AF4963">
        <v>71.179229736328125</v>
      </c>
      <c r="AG4963">
        <v>82.866134643554688</v>
      </c>
      <c r="AH4963">
        <v>300.55697631835938</v>
      </c>
      <c r="AI4963">
        <v>1999.93994140625</v>
      </c>
      <c r="AJ4963">
        <v>4.9345531463623047</v>
      </c>
      <c r="AK4963">
        <v>92.421440124511719</v>
      </c>
      <c r="AL4963">
        <v>0.30401629209518433</v>
      </c>
      <c r="AM4963">
        <v>0.52602070569992065</v>
      </c>
      <c r="AN4963">
        <v>1</v>
      </c>
      <c r="AO4963">
        <v>-0.21956524252891541</v>
      </c>
      <c r="AP4963">
        <v>2.737391471862793</v>
      </c>
      <c r="AQ4963">
        <v>1</v>
      </c>
      <c r="AR4963">
        <v>0</v>
      </c>
      <c r="AS4963">
        <v>0.15999999642372131</v>
      </c>
      <c r="AT4963">
        <v>111115</v>
      </c>
      <c r="AU4963">
        <v>0.50092829386393223</v>
      </c>
      <c r="AV4963">
        <v>2.5434564915686247E-3</v>
      </c>
      <c r="AW4963">
        <v>303.62356605529783</v>
      </c>
      <c r="AX4963">
        <v>301.51260032653806</v>
      </c>
      <c r="AY4963">
        <v>319.99038347265741</v>
      </c>
      <c r="AZ4963">
        <v>1.9941433864810434</v>
      </c>
      <c r="BA4963">
        <v>4.377722120628027</v>
      </c>
      <c r="BB4963">
        <v>47.366954190827222</v>
      </c>
      <c r="BC4963">
        <v>12.61608443985066</v>
      </c>
      <c r="BD4963">
        <v>29.418083190917969</v>
      </c>
      <c r="BE4963">
        <v>4.1201022257529969</v>
      </c>
      <c r="BF4963">
        <v>0.19332661785896868</v>
      </c>
      <c r="BG4963">
        <v>3.2117254279645859</v>
      </c>
      <c r="BH4963">
        <v>0.90837679778841096</v>
      </c>
      <c r="BI4963">
        <v>0.12202318896411649</v>
      </c>
      <c r="BJ4963">
        <v>22.646512976996245</v>
      </c>
      <c r="BK4963">
        <v>0.66318082047962379</v>
      </c>
      <c r="BL4963">
        <v>74.115533976901688</v>
      </c>
      <c r="BM4963">
        <v>362.63778075643063</v>
      </c>
      <c r="BN4963">
        <v>2.9439222267127637E-2</v>
      </c>
    </row>
    <row r="4964" spans="1:66">
      <c r="A4964" t="s">
        <v>5564</v>
      </c>
      <c r="B4964" t="s">
        <v>3827</v>
      </c>
      <c r="C4964" s="4">
        <v>20190812</v>
      </c>
      <c r="D4964" t="s">
        <v>5022</v>
      </c>
      <c r="E4964" t="s">
        <v>5023</v>
      </c>
      <c r="F4964" t="s">
        <v>5563</v>
      </c>
      <c r="G4964">
        <v>2000</v>
      </c>
      <c r="H4964">
        <v>400</v>
      </c>
      <c r="K4964">
        <v>136</v>
      </c>
      <c r="L4964" t="s">
        <v>5574</v>
      </c>
      <c r="M4964">
        <v>31842.000037997961</v>
      </c>
      <c r="N4964">
        <v>0</v>
      </c>
      <c r="O4964">
        <v>14.966884647808058</v>
      </c>
      <c r="P4964">
        <v>0.20580006603550594</v>
      </c>
      <c r="Q4964">
        <v>238.38516349238773</v>
      </c>
      <c r="R4964">
        <v>2.5379338999493037</v>
      </c>
      <c r="S4964">
        <v>1.172158887433643</v>
      </c>
      <c r="T4964">
        <v>30.485481262207031</v>
      </c>
      <c r="U4964">
        <v>6</v>
      </c>
      <c r="V4964">
        <v>1.4200000166893005</v>
      </c>
      <c r="W4964">
        <v>1</v>
      </c>
      <c r="X4964">
        <v>2.8400000333786011</v>
      </c>
      <c r="Y4964">
        <v>28.362010955810547</v>
      </c>
      <c r="Z4964">
        <v>30.485481262207031</v>
      </c>
      <c r="AA4964">
        <v>28.134233474731445</v>
      </c>
      <c r="AB4964">
        <v>400.06640625</v>
      </c>
      <c r="AC4964">
        <v>368.3226318359375</v>
      </c>
      <c r="AD4964">
        <v>29.825761795043945</v>
      </c>
      <c r="AE4964">
        <v>34.716239929199219</v>
      </c>
      <c r="AF4964">
        <v>71.124824523925781</v>
      </c>
      <c r="AG4964">
        <v>82.787033081054688</v>
      </c>
      <c r="AH4964">
        <v>300.56280517578125</v>
      </c>
      <c r="AI4964">
        <v>2000.083740234375</v>
      </c>
      <c r="AJ4964">
        <v>4.5326595306396484</v>
      </c>
      <c r="AK4964">
        <v>92.422157287597656</v>
      </c>
      <c r="AL4964">
        <v>0.23649463057518005</v>
      </c>
      <c r="AM4964">
        <v>0.51580530405044556</v>
      </c>
      <c r="AN4964">
        <v>1</v>
      </c>
      <c r="AO4964">
        <v>-0.21956524252891541</v>
      </c>
      <c r="AP4964">
        <v>2.737391471862793</v>
      </c>
      <c r="AQ4964">
        <v>1</v>
      </c>
      <c r="AR4964">
        <v>0</v>
      </c>
      <c r="AS4964">
        <v>0.15999999642372131</v>
      </c>
      <c r="AT4964">
        <v>111115</v>
      </c>
      <c r="AU4964">
        <v>0.500938008626302</v>
      </c>
      <c r="AV4964">
        <v>2.5379338999493039E-3</v>
      </c>
      <c r="AW4964">
        <v>303.63548126220701</v>
      </c>
      <c r="AX4964">
        <v>301.51201095581052</v>
      </c>
      <c r="AY4964">
        <v>320.01339128464315</v>
      </c>
      <c r="AZ4964">
        <v>1.9953776391298383</v>
      </c>
      <c r="BA4964">
        <v>4.3807086746040715</v>
      </c>
      <c r="BB4964">
        <v>47.398900903949453</v>
      </c>
      <c r="BC4964">
        <v>12.682660974750235</v>
      </c>
      <c r="BD4964">
        <v>29.423746109008789</v>
      </c>
      <c r="BE4964">
        <v>4.1214483516398754</v>
      </c>
      <c r="BF4964">
        <v>0.19189446954269412</v>
      </c>
      <c r="BG4964">
        <v>3.2085497871704285</v>
      </c>
      <c r="BH4964">
        <v>0.91289856446944695</v>
      </c>
      <c r="BI4964">
        <v>0.12111038477957908</v>
      </c>
      <c r="BJ4964">
        <v>22.032071075323145</v>
      </c>
      <c r="BK4964">
        <v>0.64721834307095194</v>
      </c>
      <c r="BL4964">
        <v>73.982442339425816</v>
      </c>
      <c r="BM4964">
        <v>361.2080916820405</v>
      </c>
      <c r="BN4964">
        <v>3.0655090679197874E-2</v>
      </c>
    </row>
    <row r="4965" spans="1:66">
      <c r="A4965" t="s">
        <v>5564</v>
      </c>
      <c r="B4965" t="s">
        <v>3827</v>
      </c>
      <c r="C4965" s="4">
        <v>20190812</v>
      </c>
      <c r="D4965" t="s">
        <v>5022</v>
      </c>
      <c r="E4965" t="s">
        <v>5023</v>
      </c>
      <c r="F4965" t="s">
        <v>5563</v>
      </c>
      <c r="G4965">
        <v>2000</v>
      </c>
      <c r="H4965">
        <v>475</v>
      </c>
      <c r="K4965">
        <v>137</v>
      </c>
      <c r="L4965" t="s">
        <v>5575</v>
      </c>
      <c r="M4965">
        <v>31963.000037997961</v>
      </c>
      <c r="N4965">
        <v>0</v>
      </c>
      <c r="O4965">
        <v>17.533229356626823</v>
      </c>
      <c r="P4965">
        <v>0.20629091120351944</v>
      </c>
      <c r="Q4965">
        <v>285.84654941573456</v>
      </c>
      <c r="R4965">
        <v>2.5387484951789934</v>
      </c>
      <c r="S4965">
        <v>1.1699662403613647</v>
      </c>
      <c r="T4965">
        <v>30.471366882324219</v>
      </c>
      <c r="U4965">
        <v>6</v>
      </c>
      <c r="V4965">
        <v>1.4200000166893005</v>
      </c>
      <c r="W4965">
        <v>1</v>
      </c>
      <c r="X4965">
        <v>2.8400000333786011</v>
      </c>
      <c r="Y4965">
        <v>28.359024047851563</v>
      </c>
      <c r="Z4965">
        <v>30.471366882324219</v>
      </c>
      <c r="AA4965">
        <v>28.133556365966797</v>
      </c>
      <c r="AB4965">
        <v>475.0806884765625</v>
      </c>
      <c r="AC4965">
        <v>437.86114501953125</v>
      </c>
      <c r="AD4965">
        <v>29.809600830078125</v>
      </c>
      <c r="AE4965">
        <v>34.701679229736328</v>
      </c>
      <c r="AF4965">
        <v>71.098648071289063</v>
      </c>
      <c r="AG4965">
        <v>82.766700744628906</v>
      </c>
      <c r="AH4965">
        <v>300.56546020507813</v>
      </c>
      <c r="AI4965">
        <v>2000.192626953125</v>
      </c>
      <c r="AJ4965">
        <v>4.7597603797912598</v>
      </c>
      <c r="AK4965">
        <v>92.42218017578125</v>
      </c>
      <c r="AL4965">
        <v>-0.50108319520950317</v>
      </c>
      <c r="AM4965">
        <v>0.53464210033416748</v>
      </c>
      <c r="AN4965">
        <v>1</v>
      </c>
      <c r="AO4965">
        <v>-0.21956524252891541</v>
      </c>
      <c r="AP4965">
        <v>2.737391471862793</v>
      </c>
      <c r="AQ4965">
        <v>1</v>
      </c>
      <c r="AR4965">
        <v>0</v>
      </c>
      <c r="AS4965">
        <v>0.15999999642372131</v>
      </c>
      <c r="AT4965">
        <v>111115</v>
      </c>
      <c r="AU4965">
        <v>0.50094243367513014</v>
      </c>
      <c r="AV4965">
        <v>2.5387484951789933E-3</v>
      </c>
      <c r="AW4965">
        <v>303.6213668823242</v>
      </c>
      <c r="AX4965">
        <v>301.50902404785154</v>
      </c>
      <c r="AY4965">
        <v>320.03081315925374</v>
      </c>
      <c r="AZ4965">
        <v>1.9966860332821192</v>
      </c>
      <c r="BA4965">
        <v>4.3771710905342216</v>
      </c>
      <c r="BB4965">
        <v>47.360612811871718</v>
      </c>
      <c r="BC4965">
        <v>12.65893358213539</v>
      </c>
      <c r="BD4965">
        <v>29.415195465087891</v>
      </c>
      <c r="BE4965">
        <v>4.1194159352682469</v>
      </c>
      <c r="BF4965">
        <v>0.19232115558288024</v>
      </c>
      <c r="BG4965">
        <v>3.2072048501728569</v>
      </c>
      <c r="BH4965">
        <v>0.91221108509538995</v>
      </c>
      <c r="BI4965">
        <v>0.1213823264367153</v>
      </c>
      <c r="BJ4965">
        <v>26.41856129272638</v>
      </c>
      <c r="BK4965">
        <v>0.65282465152961699</v>
      </c>
      <c r="BL4965">
        <v>74.015026898246532</v>
      </c>
      <c r="BM4965">
        <v>429.52668750077993</v>
      </c>
      <c r="BN4965">
        <v>3.0212847774249266E-2</v>
      </c>
    </row>
    <row r="4966" spans="1:66">
      <c r="A4966" t="s">
        <v>5564</v>
      </c>
      <c r="B4966" t="s">
        <v>3827</v>
      </c>
      <c r="C4966" s="4">
        <v>20190812</v>
      </c>
      <c r="D4966" t="s">
        <v>5022</v>
      </c>
      <c r="E4966" t="s">
        <v>5023</v>
      </c>
      <c r="F4966" t="s">
        <v>5563</v>
      </c>
      <c r="G4966">
        <v>2000</v>
      </c>
      <c r="H4966">
        <v>575</v>
      </c>
      <c r="K4966">
        <v>138</v>
      </c>
      <c r="L4966" t="s">
        <v>5576</v>
      </c>
      <c r="M4966">
        <v>32094.000037997961</v>
      </c>
      <c r="N4966">
        <v>0</v>
      </c>
      <c r="O4966">
        <v>19.825658518618081</v>
      </c>
      <c r="P4966">
        <v>0.20987673494345055</v>
      </c>
      <c r="Q4966">
        <v>362.62490621654928</v>
      </c>
      <c r="R4966">
        <v>2.5597343533274941</v>
      </c>
      <c r="S4966">
        <v>1.1609094161106244</v>
      </c>
      <c r="T4966">
        <v>30.440286636352539</v>
      </c>
      <c r="U4966">
        <v>6</v>
      </c>
      <c r="V4966">
        <v>1.4200000166893005</v>
      </c>
      <c r="W4966">
        <v>1</v>
      </c>
      <c r="X4966">
        <v>2.8400000333786011</v>
      </c>
      <c r="Y4966">
        <v>28.352695465087891</v>
      </c>
      <c r="Z4966">
        <v>30.440286636352539</v>
      </c>
      <c r="AA4966">
        <v>28.1334228515625</v>
      </c>
      <c r="AB4966">
        <v>574.920166015625</v>
      </c>
      <c r="AC4966">
        <v>532.61773681640625</v>
      </c>
      <c r="AD4966">
        <v>29.782005310058594</v>
      </c>
      <c r="AE4966">
        <v>34.714935302734375</v>
      </c>
      <c r="AF4966">
        <v>71.060089111328125</v>
      </c>
      <c r="AG4966">
        <v>82.830101013183594</v>
      </c>
      <c r="AH4966">
        <v>300.53619384765625</v>
      </c>
      <c r="AI4966">
        <v>2000.20947265625</v>
      </c>
      <c r="AJ4966">
        <v>4.3507781028747559</v>
      </c>
      <c r="AK4966">
        <v>92.423637390136719</v>
      </c>
      <c r="AL4966">
        <v>-2.0714781284332275</v>
      </c>
      <c r="AM4966">
        <v>0.60255342721939087</v>
      </c>
      <c r="AN4966">
        <v>1</v>
      </c>
      <c r="AO4966">
        <v>-0.21956524252891541</v>
      </c>
      <c r="AP4966">
        <v>2.737391471862793</v>
      </c>
      <c r="AQ4966">
        <v>1</v>
      </c>
      <c r="AR4966">
        <v>0</v>
      </c>
      <c r="AS4966">
        <v>0.15999999642372131</v>
      </c>
      <c r="AT4966">
        <v>111115</v>
      </c>
      <c r="AU4966">
        <v>0.5008936564127604</v>
      </c>
      <c r="AV4966">
        <v>2.5597343533274941E-3</v>
      </c>
      <c r="AW4966">
        <v>303.59028663635252</v>
      </c>
      <c r="AX4966">
        <v>301.50269546508787</v>
      </c>
      <c r="AY4966">
        <v>320.03350847169349</v>
      </c>
      <c r="AZ4966">
        <v>1.9899668961592871</v>
      </c>
      <c r="BA4966">
        <v>4.3693900085526023</v>
      </c>
      <c r="BB4966">
        <v>47.27567678502659</v>
      </c>
      <c r="BC4966">
        <v>12.560741482292215</v>
      </c>
      <c r="BD4966">
        <v>29.396491050720215</v>
      </c>
      <c r="BE4966">
        <v>4.1149730986526576</v>
      </c>
      <c r="BF4966">
        <v>0.19543410423520807</v>
      </c>
      <c r="BG4966">
        <v>3.2084805924419779</v>
      </c>
      <c r="BH4966">
        <v>0.90649250621067967</v>
      </c>
      <c r="BI4966">
        <v>0.12336667445670087</v>
      </c>
      <c r="BJ4966">
        <v>33.515112840790685</v>
      </c>
      <c r="BK4966">
        <v>0.68083520534643094</v>
      </c>
      <c r="BL4966">
        <v>74.201595793168067</v>
      </c>
      <c r="BM4966">
        <v>523.19356826514957</v>
      </c>
      <c r="BN4966">
        <v>2.811761437759764E-2</v>
      </c>
    </row>
    <row r="4967" spans="1:66">
      <c r="A4967" t="s">
        <v>5564</v>
      </c>
      <c r="B4967" t="s">
        <v>3827</v>
      </c>
      <c r="C4967" s="4">
        <v>20190812</v>
      </c>
      <c r="D4967" t="s">
        <v>5022</v>
      </c>
      <c r="E4967" t="s">
        <v>5023</v>
      </c>
      <c r="F4967" t="s">
        <v>5563</v>
      </c>
      <c r="G4967">
        <v>2000</v>
      </c>
      <c r="H4967">
        <v>675</v>
      </c>
      <c r="K4967">
        <v>139</v>
      </c>
      <c r="L4967" t="s">
        <v>5577</v>
      </c>
      <c r="M4967">
        <v>32225.000037997961</v>
      </c>
      <c r="N4967">
        <v>0</v>
      </c>
      <c r="O4967">
        <v>21.498110774707957</v>
      </c>
      <c r="P4967">
        <v>0.2116371431836796</v>
      </c>
      <c r="Q4967">
        <v>444.84668007586765</v>
      </c>
      <c r="R4967">
        <v>2.5682683515579932</v>
      </c>
      <c r="S4967">
        <v>1.1558187225096908</v>
      </c>
      <c r="T4967">
        <v>30.420711517333984</v>
      </c>
      <c r="U4967">
        <v>6</v>
      </c>
      <c r="V4967">
        <v>1.4200000166893005</v>
      </c>
      <c r="W4967">
        <v>1</v>
      </c>
      <c r="X4967">
        <v>2.8400000333786011</v>
      </c>
      <c r="Y4967">
        <v>28.343288421630859</v>
      </c>
      <c r="Z4967">
        <v>30.420711517333984</v>
      </c>
      <c r="AA4967">
        <v>28.133861541748047</v>
      </c>
      <c r="AB4967">
        <v>674.97174072265625</v>
      </c>
      <c r="AC4967">
        <v>628.83392333984375</v>
      </c>
      <c r="AD4967">
        <v>29.7674560546875</v>
      </c>
      <c r="AE4967">
        <v>34.7161865234375</v>
      </c>
      <c r="AF4967">
        <v>71.066017150878906</v>
      </c>
      <c r="AG4967">
        <v>82.880485534667969</v>
      </c>
      <c r="AH4967">
        <v>300.57501220703125</v>
      </c>
      <c r="AI4967">
        <v>2000.6845703125</v>
      </c>
      <c r="AJ4967">
        <v>4.0023393630981445</v>
      </c>
      <c r="AK4967">
        <v>92.425956726074219</v>
      </c>
      <c r="AL4967">
        <v>-3.9029936790466309</v>
      </c>
      <c r="AM4967">
        <v>0.66101062297821045</v>
      </c>
      <c r="AN4967">
        <v>1</v>
      </c>
      <c r="AO4967">
        <v>-0.21956524252891541</v>
      </c>
      <c r="AP4967">
        <v>2.737391471862793</v>
      </c>
      <c r="AQ4967">
        <v>1</v>
      </c>
      <c r="AR4967">
        <v>0</v>
      </c>
      <c r="AS4967">
        <v>0.15999999642372131</v>
      </c>
      <c r="AT4967">
        <v>111115</v>
      </c>
      <c r="AU4967">
        <v>0.50095835367838537</v>
      </c>
      <c r="AV4967">
        <v>2.5682683515579931E-3</v>
      </c>
      <c r="AW4967">
        <v>303.57071151733396</v>
      </c>
      <c r="AX4967">
        <v>301.49328842163084</v>
      </c>
      <c r="AY4967">
        <v>320.10952409499441</v>
      </c>
      <c r="AZ4967">
        <v>1.9881019376771292</v>
      </c>
      <c r="BA4967">
        <v>4.364495475819246</v>
      </c>
      <c r="BB4967">
        <v>47.221534192547679</v>
      </c>
      <c r="BC4967">
        <v>12.505347669110179</v>
      </c>
      <c r="BD4967">
        <v>29.381999969482422</v>
      </c>
      <c r="BE4967">
        <v>4.1115339222779026</v>
      </c>
      <c r="BF4967">
        <v>0.19695968391068494</v>
      </c>
      <c r="BG4967">
        <v>3.2086767533095553</v>
      </c>
      <c r="BH4967">
        <v>0.90285716896834733</v>
      </c>
      <c r="BI4967">
        <v>0.12433938530511299</v>
      </c>
      <c r="BJ4967">
        <v>41.11538000242993</v>
      </c>
      <c r="BK4967">
        <v>0.70741520704419281</v>
      </c>
      <c r="BL4967">
        <v>74.301462011075543</v>
      </c>
      <c r="BM4967">
        <v>618.61475108464867</v>
      </c>
      <c r="BN4967">
        <v>2.5821257224082645E-2</v>
      </c>
    </row>
    <row r="4968" spans="1:66">
      <c r="A4968" t="s">
        <v>5564</v>
      </c>
      <c r="B4968" t="s">
        <v>3827</v>
      </c>
      <c r="C4968" s="4">
        <v>20190812</v>
      </c>
      <c r="D4968" t="s">
        <v>5022</v>
      </c>
      <c r="E4968" t="s">
        <v>5023</v>
      </c>
      <c r="F4968" t="s">
        <v>5563</v>
      </c>
      <c r="G4968">
        <v>2000</v>
      </c>
      <c r="H4968">
        <v>800</v>
      </c>
      <c r="K4968">
        <v>140</v>
      </c>
      <c r="L4968" t="s">
        <v>5578</v>
      </c>
      <c r="M4968">
        <v>32328.000037997961</v>
      </c>
      <c r="N4968">
        <v>0</v>
      </c>
      <c r="O4968">
        <v>23.370008099280174</v>
      </c>
      <c r="P4968">
        <v>0.21106441818828531</v>
      </c>
      <c r="Q4968">
        <v>547.66586867280614</v>
      </c>
      <c r="R4968">
        <v>2.5587181887131072</v>
      </c>
      <c r="S4968">
        <v>1.154468131657405</v>
      </c>
      <c r="T4968">
        <v>30.424530029296875</v>
      </c>
      <c r="U4968">
        <v>6</v>
      </c>
      <c r="V4968">
        <v>1.4200000166893005</v>
      </c>
      <c r="W4968">
        <v>1</v>
      </c>
      <c r="X4968">
        <v>2.8400000333786011</v>
      </c>
      <c r="Y4968">
        <v>28.348825454711914</v>
      </c>
      <c r="Z4968">
        <v>30.424530029296875</v>
      </c>
      <c r="AA4968">
        <v>28.133544921875</v>
      </c>
      <c r="AB4968">
        <v>799.958984375</v>
      </c>
      <c r="AC4968">
        <v>749.4793701171875</v>
      </c>
      <c r="AD4968">
        <v>29.809074401855469</v>
      </c>
      <c r="AE4968">
        <v>34.739376068115234</v>
      </c>
      <c r="AF4968">
        <v>71.146049499511719</v>
      </c>
      <c r="AG4968">
        <v>82.913330078125</v>
      </c>
      <c r="AH4968">
        <v>300.56942749023438</v>
      </c>
      <c r="AI4968">
        <v>2000.20654296875</v>
      </c>
      <c r="AJ4968">
        <v>3.6084632873535156</v>
      </c>
      <c r="AK4968">
        <v>92.430610656738281</v>
      </c>
      <c r="AL4968">
        <v>-6.3159270286560059</v>
      </c>
      <c r="AM4968">
        <v>0.70083761215209961</v>
      </c>
      <c r="AN4968">
        <v>1</v>
      </c>
      <c r="AO4968">
        <v>-0.21956524252891541</v>
      </c>
      <c r="AP4968">
        <v>2.737391471862793</v>
      </c>
      <c r="AQ4968">
        <v>1</v>
      </c>
      <c r="AR4968">
        <v>0</v>
      </c>
      <c r="AS4968">
        <v>0.15999999642372131</v>
      </c>
      <c r="AT4968">
        <v>111115</v>
      </c>
      <c r="AU4968">
        <v>0.50094904581705713</v>
      </c>
      <c r="AV4968">
        <v>2.5587181887131074E-3</v>
      </c>
      <c r="AW4968">
        <v>303.57453002929685</v>
      </c>
      <c r="AX4968">
        <v>301.49882545471189</v>
      </c>
      <c r="AY4968">
        <v>320.03303972170397</v>
      </c>
      <c r="AZ4968">
        <v>1.9920672960182331</v>
      </c>
      <c r="BA4968">
        <v>4.3654498754673758</v>
      </c>
      <c r="BB4968">
        <v>47.229482142874176</v>
      </c>
      <c r="BC4968">
        <v>12.490106074758941</v>
      </c>
      <c r="BD4968">
        <v>29.386677742004395</v>
      </c>
      <c r="BE4968">
        <v>4.1126438266387453</v>
      </c>
      <c r="BF4968">
        <v>0.19646355041498031</v>
      </c>
      <c r="BG4968">
        <v>3.2109817438099708</v>
      </c>
      <c r="BH4968">
        <v>0.90166208282877447</v>
      </c>
      <c r="BI4968">
        <v>0.12402303353388595</v>
      </c>
      <c r="BJ4968">
        <v>50.621090677280506</v>
      </c>
      <c r="BK4968">
        <v>0.73072841029256608</v>
      </c>
      <c r="BL4968">
        <v>74.33186896391598</v>
      </c>
      <c r="BM4968">
        <v>738.37038752450235</v>
      </c>
      <c r="BN4968">
        <v>2.3526625783915303E-2</v>
      </c>
    </row>
    <row r="4969" spans="1:66">
      <c r="A4969" t="s">
        <v>5564</v>
      </c>
      <c r="B4969" t="s">
        <v>3827</v>
      </c>
      <c r="C4969" s="4">
        <v>20190812</v>
      </c>
      <c r="D4969" t="s">
        <v>5022</v>
      </c>
      <c r="E4969" t="s">
        <v>5023</v>
      </c>
      <c r="F4969" t="s">
        <v>5563</v>
      </c>
      <c r="G4969">
        <v>2000</v>
      </c>
      <c r="H4969">
        <v>1000</v>
      </c>
      <c r="K4969">
        <v>141</v>
      </c>
      <c r="L4969" t="s">
        <v>5579</v>
      </c>
      <c r="M4969">
        <v>32449.000037997961</v>
      </c>
      <c r="N4969">
        <v>0</v>
      </c>
      <c r="O4969">
        <v>23.948309075078576</v>
      </c>
      <c r="P4969">
        <v>0.20615780318275972</v>
      </c>
      <c r="Q4969">
        <v>732.39376097847821</v>
      </c>
      <c r="R4969">
        <v>2.5245385916610643</v>
      </c>
      <c r="S4969">
        <v>1.1642787029128296</v>
      </c>
      <c r="T4969">
        <v>30.462064743041992</v>
      </c>
      <c r="U4969">
        <v>6</v>
      </c>
      <c r="V4969">
        <v>1.4200000166893005</v>
      </c>
      <c r="W4969">
        <v>1</v>
      </c>
      <c r="X4969">
        <v>2.8400000333786011</v>
      </c>
      <c r="Y4969">
        <v>28.355573654174805</v>
      </c>
      <c r="Z4969">
        <v>30.462064743041992</v>
      </c>
      <c r="AA4969">
        <v>28.13397216796875</v>
      </c>
      <c r="AB4969">
        <v>999.8712158203125</v>
      </c>
      <c r="AC4969">
        <v>947.28802490234375</v>
      </c>
      <c r="AD4969">
        <v>29.868423461914063</v>
      </c>
      <c r="AE4969">
        <v>34.73321533203125</v>
      </c>
      <c r="AF4969">
        <v>71.2630615234375</v>
      </c>
      <c r="AG4969">
        <v>82.869964599609375</v>
      </c>
      <c r="AH4969">
        <v>300.54974365234375</v>
      </c>
      <c r="AI4969">
        <v>2000.081787109375</v>
      </c>
      <c r="AJ4969">
        <v>3.2129549980163574</v>
      </c>
      <c r="AK4969">
        <v>92.434928894042969</v>
      </c>
      <c r="AL4969">
        <v>-10.029644966125488</v>
      </c>
      <c r="AM4969">
        <v>0.73686075210571289</v>
      </c>
      <c r="AN4969">
        <v>1</v>
      </c>
      <c r="AO4969">
        <v>-0.21956524252891541</v>
      </c>
      <c r="AP4969">
        <v>2.737391471862793</v>
      </c>
      <c r="AQ4969">
        <v>1</v>
      </c>
      <c r="AR4969">
        <v>0</v>
      </c>
      <c r="AS4969">
        <v>0.15999999642372131</v>
      </c>
      <c r="AT4969">
        <v>111115</v>
      </c>
      <c r="AU4969">
        <v>0.50091623942057284</v>
      </c>
      <c r="AV4969">
        <v>2.5245385916610641E-3</v>
      </c>
      <c r="AW4969">
        <v>303.61206474304197</v>
      </c>
      <c r="AX4969">
        <v>301.50557365417478</v>
      </c>
      <c r="AY4969">
        <v>320.01307878465013</v>
      </c>
      <c r="AZ4969">
        <v>2.0041393214818513</v>
      </c>
      <c r="BA4969">
        <v>4.3748409923906211</v>
      </c>
      <c r="BB4969">
        <v>47.328872805273079</v>
      </c>
      <c r="BC4969">
        <v>12.595657473241829</v>
      </c>
      <c r="BD4969">
        <v>29.408819198608398</v>
      </c>
      <c r="BE4969">
        <v>4.1179009189470719</v>
      </c>
      <c r="BF4969">
        <v>0.1922054599052628</v>
      </c>
      <c r="BG4969">
        <v>3.2105622894777914</v>
      </c>
      <c r="BH4969">
        <v>0.90733862946928046</v>
      </c>
      <c r="BI4969">
        <v>0.12130858843862635</v>
      </c>
      <c r="BJ4969">
        <v>67.698765218486344</v>
      </c>
      <c r="BK4969">
        <v>0.77314791459966037</v>
      </c>
      <c r="BL4969">
        <v>74.126446758850491</v>
      </c>
      <c r="BM4969">
        <v>935.90414572228099</v>
      </c>
      <c r="BN4969">
        <v>1.8967787093712475E-2</v>
      </c>
    </row>
    <row r="4970" spans="1:66">
      <c r="A4970" t="s">
        <v>5564</v>
      </c>
      <c r="B4970" t="s">
        <v>3827</v>
      </c>
      <c r="C4970" s="4">
        <v>20190812</v>
      </c>
      <c r="D4970" t="s">
        <v>5022</v>
      </c>
      <c r="E4970" t="s">
        <v>5023</v>
      </c>
      <c r="F4970" t="s">
        <v>5563</v>
      </c>
      <c r="G4970">
        <v>2000</v>
      </c>
      <c r="H4970">
        <v>1400</v>
      </c>
      <c r="K4970">
        <v>142</v>
      </c>
      <c r="L4970" t="s">
        <v>5580</v>
      </c>
      <c r="M4970">
        <v>32592.000037997961</v>
      </c>
      <c r="N4970">
        <v>0</v>
      </c>
      <c r="O4970">
        <v>25.181633750466819</v>
      </c>
      <c r="P4970">
        <v>0.20137708979045624</v>
      </c>
      <c r="Q4970">
        <v>1105.1907515296186</v>
      </c>
      <c r="R4970">
        <v>2.4947964686150579</v>
      </c>
      <c r="S4970">
        <v>1.1760540557892876</v>
      </c>
      <c r="T4970">
        <v>30.497980117797852</v>
      </c>
      <c r="U4970">
        <v>6</v>
      </c>
      <c r="V4970">
        <v>1.4200000166893005</v>
      </c>
      <c r="W4970">
        <v>1</v>
      </c>
      <c r="X4970">
        <v>2.8400000333786011</v>
      </c>
      <c r="Y4970">
        <v>28.354345321655273</v>
      </c>
      <c r="Z4970">
        <v>30.497980117797852</v>
      </c>
      <c r="AA4970">
        <v>28.132722854614258</v>
      </c>
      <c r="AB4970">
        <v>1400.107666015625</v>
      </c>
      <c r="AC4970">
        <v>1343.15234375</v>
      </c>
      <c r="AD4970">
        <v>29.894123077392578</v>
      </c>
      <c r="AE4970">
        <v>34.701309204101563</v>
      </c>
      <c r="AF4970">
        <v>71.333396911621094</v>
      </c>
      <c r="AG4970">
        <v>82.804313659667969</v>
      </c>
      <c r="AH4970">
        <v>300.57797241210938</v>
      </c>
      <c r="AI4970">
        <v>1999.8077392578125</v>
      </c>
      <c r="AJ4970">
        <v>2.3814678192138672</v>
      </c>
      <c r="AK4970">
        <v>92.440010070800781</v>
      </c>
      <c r="AL4970">
        <v>-18.580633163452148</v>
      </c>
      <c r="AM4970">
        <v>0.81354016065597534</v>
      </c>
      <c r="AN4970">
        <v>0.66666668653488159</v>
      </c>
      <c r="AO4970">
        <v>-0.21956524252891541</v>
      </c>
      <c r="AP4970">
        <v>2.737391471862793</v>
      </c>
      <c r="AQ4970">
        <v>1</v>
      </c>
      <c r="AR4970">
        <v>0</v>
      </c>
      <c r="AS4970">
        <v>0.15999999642372131</v>
      </c>
      <c r="AT4970">
        <v>111115</v>
      </c>
      <c r="AU4970">
        <v>0.50096328735351547</v>
      </c>
      <c r="AV4970">
        <v>2.4947964686150579E-3</v>
      </c>
      <c r="AW4970">
        <v>303.64798011779783</v>
      </c>
      <c r="AX4970">
        <v>301.50434532165525</v>
      </c>
      <c r="AY4970">
        <v>319.9692311293802</v>
      </c>
      <c r="AZ4970">
        <v>2.0129996793488676</v>
      </c>
      <c r="BA4970">
        <v>4.3838434280864078</v>
      </c>
      <c r="BB4970">
        <v>47.423658053788351</v>
      </c>
      <c r="BC4970">
        <v>12.722348849686789</v>
      </c>
      <c r="BD4970">
        <v>29.426162719726563</v>
      </c>
      <c r="BE4970">
        <v>4.1220229181650678</v>
      </c>
      <c r="BF4970">
        <v>0.18804341538896724</v>
      </c>
      <c r="BG4970">
        <v>3.2077893722971202</v>
      </c>
      <c r="BH4970">
        <v>0.91423354586794758</v>
      </c>
      <c r="BI4970">
        <v>0.11865651234316829</v>
      </c>
      <c r="BJ4970">
        <v>102.16384420155383</v>
      </c>
      <c r="BK4970">
        <v>0.82283350557539359</v>
      </c>
      <c r="BL4970">
        <v>73.876581388178423</v>
      </c>
      <c r="BM4970">
        <v>1331.1822010867663</v>
      </c>
      <c r="BN4970">
        <v>1.3975044240637396E-2</v>
      </c>
    </row>
    <row r="4971" spans="1:66">
      <c r="A4971" t="s">
        <v>5564</v>
      </c>
      <c r="B4971" t="s">
        <v>3827</v>
      </c>
      <c r="C4971" s="4">
        <v>20190812</v>
      </c>
      <c r="D4971" t="s">
        <v>5022</v>
      </c>
      <c r="E4971" t="s">
        <v>5023</v>
      </c>
      <c r="F4971" t="s">
        <v>5563</v>
      </c>
      <c r="G4971">
        <v>2000</v>
      </c>
      <c r="H4971">
        <v>1800</v>
      </c>
      <c r="K4971">
        <v>143</v>
      </c>
      <c r="L4971" t="s">
        <v>5581</v>
      </c>
      <c r="M4971">
        <v>32731.000037997961</v>
      </c>
      <c r="N4971">
        <v>0</v>
      </c>
      <c r="O4971">
        <v>26.073554077530094</v>
      </c>
      <c r="P4971">
        <v>0.19608933624559746</v>
      </c>
      <c r="Q4971">
        <v>1480.201337985038</v>
      </c>
      <c r="R4971">
        <v>2.4553147911088873</v>
      </c>
      <c r="S4971">
        <v>1.1866352172282943</v>
      </c>
      <c r="T4971">
        <v>30.520545959472656</v>
      </c>
      <c r="U4971">
        <v>6</v>
      </c>
      <c r="V4971">
        <v>1.4200000166893005</v>
      </c>
      <c r="W4971">
        <v>1</v>
      </c>
      <c r="X4971">
        <v>2.8400000333786011</v>
      </c>
      <c r="Y4971">
        <v>28.353303909301758</v>
      </c>
      <c r="Z4971">
        <v>30.520545959472656</v>
      </c>
      <c r="AA4971">
        <v>28.133058547973633</v>
      </c>
      <c r="AB4971">
        <v>1800.26123046875</v>
      </c>
      <c r="AC4971">
        <v>1739.6883544921875</v>
      </c>
      <c r="AD4971">
        <v>29.915302276611328</v>
      </c>
      <c r="AE4971">
        <v>34.646640777587891</v>
      </c>
      <c r="AF4971">
        <v>71.391304016113281</v>
      </c>
      <c r="AG4971">
        <v>82.682395935058594</v>
      </c>
      <c r="AH4971">
        <v>300.5804443359375</v>
      </c>
      <c r="AI4971">
        <v>2000.162841796875</v>
      </c>
      <c r="AJ4971">
        <v>1.8322445154190063</v>
      </c>
      <c r="AK4971">
        <v>92.443962097167969</v>
      </c>
      <c r="AL4971">
        <v>-28.702404022216797</v>
      </c>
      <c r="AM4971">
        <v>0.91140109300613403</v>
      </c>
      <c r="AN4971">
        <v>1</v>
      </c>
      <c r="AO4971">
        <v>-0.21956524252891541</v>
      </c>
      <c r="AP4971">
        <v>2.737391471862793</v>
      </c>
      <c r="AQ4971">
        <v>1</v>
      </c>
      <c r="AR4971">
        <v>0</v>
      </c>
      <c r="AS4971">
        <v>0.15999999642372131</v>
      </c>
      <c r="AT4971">
        <v>111115</v>
      </c>
      <c r="AU4971">
        <v>0.50096740722656252</v>
      </c>
      <c r="AV4971">
        <v>2.4553147911088873E-3</v>
      </c>
      <c r="AW4971">
        <v>303.67054595947263</v>
      </c>
      <c r="AX4971">
        <v>301.50330390930174</v>
      </c>
      <c r="AY4971">
        <v>320.02604753436026</v>
      </c>
      <c r="AZ4971">
        <v>2.029464529866293</v>
      </c>
      <c r="BA4971">
        <v>4.3895079640658237</v>
      </c>
      <c r="BB4971">
        <v>47.482906016641799</v>
      </c>
      <c r="BC4971">
        <v>12.836265239053908</v>
      </c>
      <c r="BD4971">
        <v>29.436924934387207</v>
      </c>
      <c r="BE4971">
        <v>4.1245825598979682</v>
      </c>
      <c r="BF4971">
        <v>0.1834246801343716</v>
      </c>
      <c r="BG4971">
        <v>3.2028727468375293</v>
      </c>
      <c r="BH4971">
        <v>0.92170981306043887</v>
      </c>
      <c r="BI4971">
        <v>0.11571475087865132</v>
      </c>
      <c r="BJ4971">
        <v>136.83567638486619</v>
      </c>
      <c r="BK4971">
        <v>0.85084281570483156</v>
      </c>
      <c r="BL4971">
        <v>73.629648838366464</v>
      </c>
      <c r="BM4971">
        <v>1727.2942356221286</v>
      </c>
      <c r="BN4971">
        <v>1.1114415778764175E-2</v>
      </c>
    </row>
    <row r="4973" spans="1:66">
      <c r="A4973" t="s">
        <v>5583</v>
      </c>
      <c r="B4973" t="s">
        <v>3827</v>
      </c>
      <c r="C4973" s="4">
        <v>20190812</v>
      </c>
      <c r="D4973" t="s">
        <v>5022</v>
      </c>
      <c r="E4973" t="s">
        <v>5023</v>
      </c>
      <c r="F4973" t="s">
        <v>5582</v>
      </c>
      <c r="G4973">
        <v>2000</v>
      </c>
      <c r="H4973">
        <v>400</v>
      </c>
      <c r="K4973">
        <v>145</v>
      </c>
      <c r="L4973" t="s">
        <v>5584</v>
      </c>
      <c r="M4973">
        <v>35251.000038020313</v>
      </c>
      <c r="N4973">
        <v>0</v>
      </c>
      <c r="O4973">
        <v>11.928450342210269</v>
      </c>
      <c r="P4973">
        <v>0.11847379003788339</v>
      </c>
      <c r="Q4973">
        <v>209.77783433354438</v>
      </c>
      <c r="R4973">
        <v>1.9688923004180181</v>
      </c>
      <c r="S4973">
        <v>1.5375449195768436</v>
      </c>
      <c r="T4973">
        <v>30.781991958618164</v>
      </c>
      <c r="U4973">
        <v>6</v>
      </c>
      <c r="V4973">
        <v>1.4200000166893005</v>
      </c>
      <c r="W4973">
        <v>1</v>
      </c>
      <c r="X4973">
        <v>2.8400000333786011</v>
      </c>
      <c r="Y4973">
        <v>27.801231384277344</v>
      </c>
      <c r="Z4973">
        <v>30.781991958618164</v>
      </c>
      <c r="AA4973">
        <v>27.554241180419922</v>
      </c>
      <c r="AB4973">
        <v>400.03228759765625</v>
      </c>
      <c r="AC4973">
        <v>384.81442260742188</v>
      </c>
      <c r="AD4973">
        <v>29.259164810180664</v>
      </c>
      <c r="AE4973">
        <v>31.546480178833008</v>
      </c>
      <c r="AF4973">
        <v>72.151878356933594</v>
      </c>
      <c r="AG4973">
        <v>77.792304992675781</v>
      </c>
      <c r="AH4973">
        <v>500.1795654296875</v>
      </c>
      <c r="AI4973">
        <v>1999.344970703125</v>
      </c>
      <c r="AJ4973">
        <v>0.82557934522628784</v>
      </c>
      <c r="AK4973">
        <v>92.500282287597656</v>
      </c>
      <c r="AL4973">
        <v>-1.9636421203613281</v>
      </c>
      <c r="AM4973">
        <v>0.36048784852027893</v>
      </c>
      <c r="AN4973">
        <v>1</v>
      </c>
      <c r="AO4973">
        <v>-0.21956524252891541</v>
      </c>
      <c r="AP4973">
        <v>2.737391471862793</v>
      </c>
      <c r="AQ4973">
        <v>1</v>
      </c>
      <c r="AR4973">
        <v>0</v>
      </c>
      <c r="AS4973">
        <v>0.15999999642372131</v>
      </c>
      <c r="AT4973">
        <v>111115</v>
      </c>
      <c r="AU4973">
        <v>0.833632609049479</v>
      </c>
      <c r="AV4973">
        <v>1.968892300418018E-3</v>
      </c>
      <c r="AW4973">
        <v>303.93199195861814</v>
      </c>
      <c r="AX4973">
        <v>300.95123138427732</v>
      </c>
      <c r="AY4973">
        <v>319.89518816228519</v>
      </c>
      <c r="AZ4973">
        <v>2.1560291956183204</v>
      </c>
      <c r="BA4973">
        <v>4.4556032412990012</v>
      </c>
      <c r="BB4973">
        <v>48.168536691010772</v>
      </c>
      <c r="BC4973">
        <v>16.622056512177764</v>
      </c>
      <c r="BD4973">
        <v>29.291611671447754</v>
      </c>
      <c r="BE4973">
        <v>4.090138524901513</v>
      </c>
      <c r="BF4973">
        <v>0.11372943880690597</v>
      </c>
      <c r="BG4973">
        <v>2.9180583217221576</v>
      </c>
      <c r="BH4973">
        <v>1.1720802031793554</v>
      </c>
      <c r="BI4973">
        <v>7.1492449229641722E-2</v>
      </c>
      <c r="BJ4973">
        <v>19.404508893533752</v>
      </c>
      <c r="BK4973">
        <v>0.54514025984819836</v>
      </c>
      <c r="BL4973">
        <v>65.498639143831809</v>
      </c>
      <c r="BM4973">
        <v>379.14420860294297</v>
      </c>
      <c r="BN4973">
        <v>2.0606862686586819E-2</v>
      </c>
    </row>
    <row r="4974" spans="1:66">
      <c r="A4974" t="s">
        <v>5583</v>
      </c>
      <c r="B4974" t="s">
        <v>3827</v>
      </c>
      <c r="C4974" s="4">
        <v>20190812</v>
      </c>
      <c r="D4974" t="s">
        <v>5022</v>
      </c>
      <c r="E4974" t="s">
        <v>5023</v>
      </c>
      <c r="F4974" t="s">
        <v>5582</v>
      </c>
      <c r="G4974">
        <v>2000</v>
      </c>
      <c r="H4974">
        <v>325</v>
      </c>
      <c r="K4974">
        <v>146</v>
      </c>
      <c r="L4974" t="s">
        <v>5585</v>
      </c>
      <c r="M4974">
        <v>35337.000038020313</v>
      </c>
      <c r="N4974">
        <v>0</v>
      </c>
      <c r="O4974">
        <v>9.3255989712515408</v>
      </c>
      <c r="P4974">
        <v>0.12067053721440431</v>
      </c>
      <c r="Q4974">
        <v>178.06229305275289</v>
      </c>
      <c r="R4974">
        <v>1.9906357932215415</v>
      </c>
      <c r="S4974">
        <v>1.5274935998028449</v>
      </c>
      <c r="T4974">
        <v>30.736196517944336</v>
      </c>
      <c r="U4974">
        <v>6</v>
      </c>
      <c r="V4974">
        <v>1.4200000166893005</v>
      </c>
      <c r="W4974">
        <v>1</v>
      </c>
      <c r="X4974">
        <v>2.8400000333786011</v>
      </c>
      <c r="Y4974">
        <v>27.787979125976563</v>
      </c>
      <c r="Z4974">
        <v>30.736196517944336</v>
      </c>
      <c r="AA4974">
        <v>27.552244186401367</v>
      </c>
      <c r="AB4974">
        <v>324.86050415039063</v>
      </c>
      <c r="AC4974">
        <v>312.92669677734375</v>
      </c>
      <c r="AD4974">
        <v>29.216299057006836</v>
      </c>
      <c r="AE4974">
        <v>31.528890609741211</v>
      </c>
      <c r="AF4974">
        <v>72.1029052734375</v>
      </c>
      <c r="AG4974">
        <v>77.810150146484375</v>
      </c>
      <c r="AH4974">
        <v>500.18515014648438</v>
      </c>
      <c r="AI4974">
        <v>1999.3260498046875</v>
      </c>
      <c r="AJ4974">
        <v>0.91040080785751343</v>
      </c>
      <c r="AK4974">
        <v>92.501510620117188</v>
      </c>
      <c r="AL4974">
        <v>-0.97253799438476563</v>
      </c>
      <c r="AM4974">
        <v>0.32862043380737305</v>
      </c>
      <c r="AN4974">
        <v>1</v>
      </c>
      <c r="AO4974">
        <v>-0.21956524252891541</v>
      </c>
      <c r="AP4974">
        <v>2.737391471862793</v>
      </c>
      <c r="AQ4974">
        <v>1</v>
      </c>
      <c r="AR4974">
        <v>0</v>
      </c>
      <c r="AS4974">
        <v>0.15999999642372131</v>
      </c>
      <c r="AT4974">
        <v>111115</v>
      </c>
      <c r="AU4974">
        <v>0.83364191691080713</v>
      </c>
      <c r="AV4974">
        <v>1.9906357932215415E-3</v>
      </c>
      <c r="AW4974">
        <v>303.88619651794431</v>
      </c>
      <c r="AX4974">
        <v>300.93797912597654</v>
      </c>
      <c r="AY4974">
        <v>319.89216081860286</v>
      </c>
      <c r="AZ4974">
        <v>2.150005463223724</v>
      </c>
      <c r="BA4974">
        <v>4.4439636093803347</v>
      </c>
      <c r="BB4974">
        <v>48.042065254811781</v>
      </c>
      <c r="BC4974">
        <v>16.513174645070571</v>
      </c>
      <c r="BD4974">
        <v>29.262087821960449</v>
      </c>
      <c r="BE4974">
        <v>4.0831711334211027</v>
      </c>
      <c r="BF4974">
        <v>0.11575226677383436</v>
      </c>
      <c r="BG4974">
        <v>2.9164700095774898</v>
      </c>
      <c r="BH4974">
        <v>1.1667011238436129</v>
      </c>
      <c r="BI4974">
        <v>7.2771530728821684E-2</v>
      </c>
      <c r="BJ4974">
        <v>16.47103109186164</v>
      </c>
      <c r="BK4974">
        <v>0.56902237772141662</v>
      </c>
      <c r="BL4974">
        <v>65.662482497176626</v>
      </c>
      <c r="BM4974">
        <v>308.49375365649018</v>
      </c>
      <c r="BN4974">
        <v>1.9849412572137182E-2</v>
      </c>
    </row>
    <row r="4975" spans="1:66">
      <c r="A4975" t="s">
        <v>5583</v>
      </c>
      <c r="B4975" t="s">
        <v>3827</v>
      </c>
      <c r="C4975" s="4">
        <v>20190812</v>
      </c>
      <c r="D4975" t="s">
        <v>5022</v>
      </c>
      <c r="E4975" t="s">
        <v>5023</v>
      </c>
      <c r="F4975" t="s">
        <v>5582</v>
      </c>
      <c r="G4975">
        <v>2000</v>
      </c>
      <c r="H4975">
        <v>250</v>
      </c>
      <c r="K4975">
        <v>147</v>
      </c>
      <c r="L4975" t="s">
        <v>5586</v>
      </c>
      <c r="M4975">
        <v>35426.000038020313</v>
      </c>
      <c r="N4975">
        <v>0</v>
      </c>
      <c r="O4975">
        <v>6.6626918037021658</v>
      </c>
      <c r="P4975">
        <v>0.12280956917272264</v>
      </c>
      <c r="Q4975">
        <v>146.05442906522677</v>
      </c>
      <c r="R4975">
        <v>2.027881590744133</v>
      </c>
      <c r="S4975">
        <v>1.5300876089393283</v>
      </c>
      <c r="T4975">
        <v>30.750055313110352</v>
      </c>
      <c r="U4975">
        <v>6</v>
      </c>
      <c r="V4975">
        <v>1.4200000166893005</v>
      </c>
      <c r="W4975">
        <v>1</v>
      </c>
      <c r="X4975">
        <v>2.8400000333786011</v>
      </c>
      <c r="Y4975">
        <v>27.791522979736328</v>
      </c>
      <c r="Z4975">
        <v>30.750055313110352</v>
      </c>
      <c r="AA4975">
        <v>27.552845001220703</v>
      </c>
      <c r="AB4975">
        <v>249.95948791503906</v>
      </c>
      <c r="AC4975">
        <v>241.37950134277344</v>
      </c>
      <c r="AD4975">
        <v>29.181911468505859</v>
      </c>
      <c r="AE4975">
        <v>31.537900924682617</v>
      </c>
      <c r="AF4975">
        <v>72.005416870117188</v>
      </c>
      <c r="AG4975">
        <v>77.818740844726563</v>
      </c>
      <c r="AH4975">
        <v>500.15328979492188</v>
      </c>
      <c r="AI4975">
        <v>1998.919921875</v>
      </c>
      <c r="AJ4975">
        <v>0.89793545007705688</v>
      </c>
      <c r="AK4975">
        <v>92.504432678222656</v>
      </c>
      <c r="AL4975">
        <v>-0.108001708984375</v>
      </c>
      <c r="AM4975">
        <v>0.28580799698829651</v>
      </c>
      <c r="AN4975">
        <v>1</v>
      </c>
      <c r="AO4975">
        <v>-0.21956524252891541</v>
      </c>
      <c r="AP4975">
        <v>2.737391471862793</v>
      </c>
      <c r="AQ4975">
        <v>1</v>
      </c>
      <c r="AR4975">
        <v>0</v>
      </c>
      <c r="AS4975">
        <v>0.15999999642372131</v>
      </c>
      <c r="AT4975">
        <v>111115</v>
      </c>
      <c r="AU4975">
        <v>0.83358881632486959</v>
      </c>
      <c r="AV4975">
        <v>2.0278815907441329E-3</v>
      </c>
      <c r="AW4975">
        <v>303.90005531311033</v>
      </c>
      <c r="AX4975">
        <v>300.94152297973631</v>
      </c>
      <c r="AY4975">
        <v>319.82718035130529</v>
      </c>
      <c r="AZ4975">
        <v>2.1299533957480379</v>
      </c>
      <c r="BA4975">
        <v>4.4474832418390875</v>
      </c>
      <c r="BB4975">
        <v>48.078595944798565</v>
      </c>
      <c r="BC4975">
        <v>16.540695020115948</v>
      </c>
      <c r="BD4975">
        <v>29.27078914642334</v>
      </c>
      <c r="BE4975">
        <v>4.085223499886725</v>
      </c>
      <c r="BF4975">
        <v>0.11771906647305466</v>
      </c>
      <c r="BG4975">
        <v>2.9173956328997592</v>
      </c>
      <c r="BH4975">
        <v>1.1678278669869657</v>
      </c>
      <c r="BI4975">
        <v>7.4015436890637151E-2</v>
      </c>
      <c r="BJ4975">
        <v>13.510682100820517</v>
      </c>
      <c r="BK4975">
        <v>0.60508215591107994</v>
      </c>
      <c r="BL4975">
        <v>65.65538846503091</v>
      </c>
      <c r="BM4975">
        <v>238.21237675499748</v>
      </c>
      <c r="BN4975">
        <v>1.8363513456093588E-2</v>
      </c>
    </row>
    <row r="4976" spans="1:66">
      <c r="A4976" t="s">
        <v>5583</v>
      </c>
      <c r="B4976" t="s">
        <v>3827</v>
      </c>
      <c r="C4976" s="4">
        <v>20190812</v>
      </c>
      <c r="D4976" t="s">
        <v>5022</v>
      </c>
      <c r="E4976" t="s">
        <v>5023</v>
      </c>
      <c r="F4976" t="s">
        <v>5582</v>
      </c>
      <c r="G4976">
        <v>2000</v>
      </c>
      <c r="H4976">
        <v>175</v>
      </c>
      <c r="K4976">
        <v>148</v>
      </c>
      <c r="L4976" t="s">
        <v>5587</v>
      </c>
      <c r="M4976">
        <v>35517.000038020313</v>
      </c>
      <c r="N4976">
        <v>0</v>
      </c>
      <c r="O4976">
        <v>4.0175883768943406</v>
      </c>
      <c r="P4976">
        <v>0.12691721995419644</v>
      </c>
      <c r="Q4976">
        <v>113.0455587174402</v>
      </c>
      <c r="R4976">
        <v>2.0804320002481687</v>
      </c>
      <c r="S4976">
        <v>1.5211155701914856</v>
      </c>
      <c r="T4976">
        <v>30.721628189086914</v>
      </c>
      <c r="U4976">
        <v>6</v>
      </c>
      <c r="V4976">
        <v>1.4200000166893005</v>
      </c>
      <c r="W4976">
        <v>1</v>
      </c>
      <c r="X4976">
        <v>2.8400000333786011</v>
      </c>
      <c r="Y4976">
        <v>27.788398742675781</v>
      </c>
      <c r="Z4976">
        <v>30.721628189086914</v>
      </c>
      <c r="AA4976">
        <v>27.554550170898438</v>
      </c>
      <c r="AB4976">
        <v>174.72105407714844</v>
      </c>
      <c r="AC4976">
        <v>169.47860717773438</v>
      </c>
      <c r="AD4976">
        <v>29.139373779296875</v>
      </c>
      <c r="AE4976">
        <v>31.556297302246094</v>
      </c>
      <c r="AF4976">
        <v>71.914878845214844</v>
      </c>
      <c r="AG4976">
        <v>77.8797607421875</v>
      </c>
      <c r="AH4976">
        <v>500.16839599609375</v>
      </c>
      <c r="AI4976">
        <v>1999.1011962890625</v>
      </c>
      <c r="AJ4976">
        <v>0.93895167112350464</v>
      </c>
      <c r="AK4976">
        <v>92.506126403808594</v>
      </c>
      <c r="AL4976">
        <v>0.4267219603061676</v>
      </c>
      <c r="AM4976">
        <v>0.24619399011135101</v>
      </c>
      <c r="AN4976">
        <v>1</v>
      </c>
      <c r="AO4976">
        <v>-0.21956524252891541</v>
      </c>
      <c r="AP4976">
        <v>2.737391471862793</v>
      </c>
      <c r="AQ4976">
        <v>1</v>
      </c>
      <c r="AR4976">
        <v>0</v>
      </c>
      <c r="AS4976">
        <v>0.15999999642372131</v>
      </c>
      <c r="AT4976">
        <v>111115</v>
      </c>
      <c r="AU4976">
        <v>0.83361399332682273</v>
      </c>
      <c r="AV4976">
        <v>2.0804320002481688E-3</v>
      </c>
      <c r="AW4976">
        <v>303.87162818908689</v>
      </c>
      <c r="AX4976">
        <v>300.93839874267576</v>
      </c>
      <c r="AY4976">
        <v>319.856184256907</v>
      </c>
      <c r="AZ4976">
        <v>2.1084039520028788</v>
      </c>
      <c r="BA4976">
        <v>4.4402663972692267</v>
      </c>
      <c r="BB4976">
        <v>47.999700883447808</v>
      </c>
      <c r="BC4976">
        <v>16.443403581201714</v>
      </c>
      <c r="BD4976">
        <v>29.255013465881348</v>
      </c>
      <c r="BE4976">
        <v>4.0815031797908619</v>
      </c>
      <c r="BF4976">
        <v>0.12148802212172995</v>
      </c>
      <c r="BG4976">
        <v>2.9191508270777411</v>
      </c>
      <c r="BH4976">
        <v>1.1623523527131208</v>
      </c>
      <c r="BI4976">
        <v>7.6399816283427027E-2</v>
      </c>
      <c r="BJ4976">
        <v>10.45740674410469</v>
      </c>
      <c r="BK4976">
        <v>0.66701963510290052</v>
      </c>
      <c r="BL4976">
        <v>65.849706251295643</v>
      </c>
      <c r="BM4976">
        <v>167.56883807736045</v>
      </c>
      <c r="BN4976">
        <v>1.5787960189529725E-2</v>
      </c>
    </row>
    <row r="4977" spans="1:66">
      <c r="A4977" t="s">
        <v>5583</v>
      </c>
      <c r="B4977" t="s">
        <v>3827</v>
      </c>
      <c r="C4977" s="4">
        <v>20190812</v>
      </c>
      <c r="D4977" t="s">
        <v>5022</v>
      </c>
      <c r="E4977" t="s">
        <v>5023</v>
      </c>
      <c r="F4977" t="s">
        <v>5582</v>
      </c>
      <c r="G4977">
        <v>2000</v>
      </c>
      <c r="H4977">
        <v>100</v>
      </c>
      <c r="K4977">
        <v>149</v>
      </c>
      <c r="L4977" t="s">
        <v>5588</v>
      </c>
      <c r="M4977">
        <v>35607.000038020313</v>
      </c>
      <c r="N4977">
        <v>0</v>
      </c>
      <c r="O4977">
        <v>1.1719134606399517</v>
      </c>
      <c r="P4977">
        <v>0.13007054573986249</v>
      </c>
      <c r="Q4977">
        <v>80.364432823688318</v>
      </c>
      <c r="R4977">
        <v>2.1087674698224514</v>
      </c>
      <c r="S4977">
        <v>1.5061121881656501</v>
      </c>
      <c r="T4977">
        <v>30.676511764526367</v>
      </c>
      <c r="U4977">
        <v>6</v>
      </c>
      <c r="V4977">
        <v>1.4200000166893005</v>
      </c>
      <c r="W4977">
        <v>1</v>
      </c>
      <c r="X4977">
        <v>2.8400000333786011</v>
      </c>
      <c r="Y4977">
        <v>27.778963088989258</v>
      </c>
      <c r="Z4977">
        <v>30.676511764526367</v>
      </c>
      <c r="AA4977">
        <v>27.551931381225586</v>
      </c>
      <c r="AB4977">
        <v>99.399253845214844</v>
      </c>
      <c r="AC4977">
        <v>97.746170043945313</v>
      </c>
      <c r="AD4977">
        <v>29.14531135559082</v>
      </c>
      <c r="AE4977">
        <v>31.595048904418945</v>
      </c>
      <c r="AF4977">
        <v>71.968833923339844</v>
      </c>
      <c r="AG4977">
        <v>78.017990112304688</v>
      </c>
      <c r="AH4977">
        <v>500.16970825195313</v>
      </c>
      <c r="AI4977">
        <v>1999.5853271484375</v>
      </c>
      <c r="AJ4977">
        <v>1.0233370065689087</v>
      </c>
      <c r="AK4977">
        <v>92.50567626953125</v>
      </c>
      <c r="AL4977">
        <v>0.98485410213470459</v>
      </c>
      <c r="AM4977">
        <v>0.19906283915042877</v>
      </c>
      <c r="AN4977">
        <v>1</v>
      </c>
      <c r="AO4977">
        <v>-0.21956524252891541</v>
      </c>
      <c r="AP4977">
        <v>2.737391471862793</v>
      </c>
      <c r="AQ4977">
        <v>1</v>
      </c>
      <c r="AR4977">
        <v>0</v>
      </c>
      <c r="AS4977">
        <v>0.15999999642372131</v>
      </c>
      <c r="AT4977">
        <v>111115</v>
      </c>
      <c r="AU4977">
        <v>0.8336161804199218</v>
      </c>
      <c r="AV4977">
        <v>2.1087674698224514E-3</v>
      </c>
      <c r="AW4977">
        <v>303.82651176452634</v>
      </c>
      <c r="AX4977">
        <v>300.92896308898924</v>
      </c>
      <c r="AY4977">
        <v>319.93364519267561</v>
      </c>
      <c r="AZ4977">
        <v>2.1004764678660326</v>
      </c>
      <c r="BA4977">
        <v>4.4288335538378369</v>
      </c>
      <c r="BB4977">
        <v>47.876343727639657</v>
      </c>
      <c r="BC4977">
        <v>16.281294823220712</v>
      </c>
      <c r="BD4977">
        <v>29.227737426757813</v>
      </c>
      <c r="BE4977">
        <v>4.0750777413029349</v>
      </c>
      <c r="BF4977">
        <v>0.12437426801905251</v>
      </c>
      <c r="BG4977">
        <v>2.9227213656721869</v>
      </c>
      <c r="BH4977">
        <v>1.152356375630748</v>
      </c>
      <c r="BI4977">
        <v>7.8226380141921889E-2</v>
      </c>
      <c r="BJ4977">
        <v>7.4341662063726028</v>
      </c>
      <c r="BK4977">
        <v>0.82217474902144594</v>
      </c>
      <c r="BL4977">
        <v>66.136740810637278</v>
      </c>
      <c r="BM4977">
        <v>97.189098511103879</v>
      </c>
      <c r="BN4977">
        <v>7.9748179565618995E-3</v>
      </c>
    </row>
    <row r="4978" spans="1:66">
      <c r="A4978" t="s">
        <v>5583</v>
      </c>
      <c r="B4978" t="s">
        <v>3827</v>
      </c>
      <c r="C4978" s="4">
        <v>20190812</v>
      </c>
      <c r="D4978" t="s">
        <v>5022</v>
      </c>
      <c r="E4978" t="s">
        <v>5023</v>
      </c>
      <c r="F4978" t="s">
        <v>5582</v>
      </c>
      <c r="G4978">
        <v>2000</v>
      </c>
      <c r="H4978">
        <v>66</v>
      </c>
      <c r="K4978">
        <v>150</v>
      </c>
      <c r="L4978" t="s">
        <v>5589</v>
      </c>
      <c r="M4978">
        <v>35749.000038020313</v>
      </c>
      <c r="N4978">
        <v>0</v>
      </c>
      <c r="O4978">
        <v>0.74389572618607358</v>
      </c>
      <c r="P4978">
        <v>0.1395992819432425</v>
      </c>
      <c r="Q4978">
        <v>73.2918818941871</v>
      </c>
      <c r="R4978">
        <v>2.224862252491826</v>
      </c>
      <c r="S4978">
        <v>1.4852434784873956</v>
      </c>
      <c r="T4978">
        <v>30.65252685546875</v>
      </c>
      <c r="U4978">
        <v>6</v>
      </c>
      <c r="V4978">
        <v>1.4200000166893005</v>
      </c>
      <c r="W4978">
        <v>1</v>
      </c>
      <c r="X4978">
        <v>2.8400000333786011</v>
      </c>
      <c r="Y4978">
        <v>27.786027908325195</v>
      </c>
      <c r="Z4978">
        <v>30.65252685546875</v>
      </c>
      <c r="AA4978">
        <v>27.553417205810547</v>
      </c>
      <c r="AB4978">
        <v>85.387557983398438</v>
      </c>
      <c r="AC4978">
        <v>84.270271301269531</v>
      </c>
      <c r="AD4978">
        <v>29.170841217041016</v>
      </c>
      <c r="AE4978">
        <v>31.755025863647461</v>
      </c>
      <c r="AF4978">
        <v>72.002220153808594</v>
      </c>
      <c r="AG4978">
        <v>78.380752563476563</v>
      </c>
      <c r="AH4978">
        <v>500.168212890625</v>
      </c>
      <c r="AI4978">
        <v>1999.358154296875</v>
      </c>
      <c r="AJ4978">
        <v>1.0972719192504883</v>
      </c>
      <c r="AK4978">
        <v>92.505752563476563</v>
      </c>
      <c r="AL4978">
        <v>1.1249961853027344</v>
      </c>
      <c r="AM4978">
        <v>0.19950009882450104</v>
      </c>
      <c r="AN4978">
        <v>1</v>
      </c>
      <c r="AO4978">
        <v>-0.21956524252891541</v>
      </c>
      <c r="AP4978">
        <v>2.737391471862793</v>
      </c>
      <c r="AQ4978">
        <v>1</v>
      </c>
      <c r="AR4978">
        <v>0</v>
      </c>
      <c r="AS4978">
        <v>0.15999999642372131</v>
      </c>
      <c r="AT4978">
        <v>111135</v>
      </c>
      <c r="AU4978">
        <v>0.83361368815104153</v>
      </c>
      <c r="AV4978">
        <v>2.2248622524918258E-3</v>
      </c>
      <c r="AW4978">
        <v>303.80252685546873</v>
      </c>
      <c r="AX4978">
        <v>300.93602790832517</v>
      </c>
      <c r="AY4978">
        <v>319.89729753723805</v>
      </c>
      <c r="AZ4978">
        <v>2.0483240990364306</v>
      </c>
      <c r="BA4978">
        <v>4.4227660436767664</v>
      </c>
      <c r="BB4978">
        <v>47.810713616344096</v>
      </c>
      <c r="BC4978">
        <v>16.055687752696635</v>
      </c>
      <c r="BD4978">
        <v>29.219277381896973</v>
      </c>
      <c r="BE4978">
        <v>4.0730865945015502</v>
      </c>
      <c r="BF4978">
        <v>0.13305881879477252</v>
      </c>
      <c r="BG4978">
        <v>2.9375225651893708</v>
      </c>
      <c r="BH4978">
        <v>1.1355640293121794</v>
      </c>
      <c r="BI4978">
        <v>8.3725648238169137E-2</v>
      </c>
      <c r="BJ4978">
        <v>6.7799206914152199</v>
      </c>
      <c r="BK4978">
        <v>0.86972405288889765</v>
      </c>
      <c r="BL4978">
        <v>66.665440740745453</v>
      </c>
      <c r="BM4978">
        <v>83.916658900372312</v>
      </c>
      <c r="BN4978">
        <v>5.9096891012103284E-3</v>
      </c>
    </row>
    <row r="4979" spans="1:66">
      <c r="A4979" t="s">
        <v>5583</v>
      </c>
      <c r="B4979" t="s">
        <v>3827</v>
      </c>
      <c r="C4979" s="4">
        <v>20190812</v>
      </c>
      <c r="D4979" t="s">
        <v>5022</v>
      </c>
      <c r="E4979" t="s">
        <v>5023</v>
      </c>
      <c r="F4979" t="s">
        <v>5582</v>
      </c>
      <c r="G4979">
        <v>2000</v>
      </c>
      <c r="H4979">
        <v>33</v>
      </c>
      <c r="K4979">
        <v>151</v>
      </c>
      <c r="L4979" t="s">
        <v>5590</v>
      </c>
      <c r="M4979">
        <v>35891.000038020313</v>
      </c>
      <c r="N4979">
        <v>0</v>
      </c>
      <c r="O4979">
        <v>0.7750714529552607</v>
      </c>
      <c r="P4979">
        <v>0.14752653667951626</v>
      </c>
      <c r="Q4979">
        <v>73.095313023541749</v>
      </c>
      <c r="R4979">
        <v>2.3215386005620049</v>
      </c>
      <c r="S4979">
        <v>1.4704362097491241</v>
      </c>
      <c r="T4979">
        <v>30.621194839477539</v>
      </c>
      <c r="U4979">
        <v>6</v>
      </c>
      <c r="V4979">
        <v>1.4200000166893005</v>
      </c>
      <c r="W4979">
        <v>1</v>
      </c>
      <c r="X4979">
        <v>2.8400000333786011</v>
      </c>
      <c r="Y4979">
        <v>27.783632278442383</v>
      </c>
      <c r="Z4979">
        <v>30.621194839477539</v>
      </c>
      <c r="AA4979">
        <v>27.552597045898438</v>
      </c>
      <c r="AB4979">
        <v>85.103622436523438</v>
      </c>
      <c r="AC4979">
        <v>83.940116882324219</v>
      </c>
      <c r="AD4979">
        <v>29.132894515991211</v>
      </c>
      <c r="AE4979">
        <v>31.829086303710938</v>
      </c>
      <c r="AF4979">
        <v>71.91961669921875</v>
      </c>
      <c r="AG4979">
        <v>78.575637817382813</v>
      </c>
      <c r="AH4979">
        <v>500.18240356445313</v>
      </c>
      <c r="AI4979">
        <v>1999.4578857421875</v>
      </c>
      <c r="AJ4979">
        <v>1.0922939777374268</v>
      </c>
      <c r="AK4979">
        <v>92.507041931152344</v>
      </c>
      <c r="AL4979">
        <v>1.1536490917205811</v>
      </c>
      <c r="AM4979">
        <v>0.20254175364971161</v>
      </c>
      <c r="AN4979">
        <v>1</v>
      </c>
      <c r="AO4979">
        <v>-0.21956524252891541</v>
      </c>
      <c r="AP4979">
        <v>2.737391471862793</v>
      </c>
      <c r="AQ4979">
        <v>1</v>
      </c>
      <c r="AR4979">
        <v>0</v>
      </c>
      <c r="AS4979">
        <v>0.15999999642372131</v>
      </c>
      <c r="AT4979">
        <v>111135</v>
      </c>
      <c r="AU4979">
        <v>0.83363733927408834</v>
      </c>
      <c r="AV4979">
        <v>2.3215386005620048E-3</v>
      </c>
      <c r="AW4979">
        <v>303.77119483947752</v>
      </c>
      <c r="AX4979">
        <v>300.93363227844236</v>
      </c>
      <c r="AY4979">
        <v>319.91325456813138</v>
      </c>
      <c r="AZ4979">
        <v>2.0058627385138519</v>
      </c>
      <c r="BA4979">
        <v>4.4148508310767784</v>
      </c>
      <c r="BB4979">
        <v>47.72448387618423</v>
      </c>
      <c r="BC4979">
        <v>15.895397572473293</v>
      </c>
      <c r="BD4979">
        <v>29.202413558959961</v>
      </c>
      <c r="BE4979">
        <v>4.0691200743037674</v>
      </c>
      <c r="BF4979">
        <v>0.14024155409801264</v>
      </c>
      <c r="BG4979">
        <v>2.9444146213276543</v>
      </c>
      <c r="BH4979">
        <v>1.1247054529761131</v>
      </c>
      <c r="BI4979">
        <v>8.8277609398267162E-2</v>
      </c>
      <c r="BJ4979">
        <v>6.7618311868394825</v>
      </c>
      <c r="BK4979">
        <v>0.87080308842092968</v>
      </c>
      <c r="BL4979">
        <v>67.026539968293619</v>
      </c>
      <c r="BM4979">
        <v>83.571685034017221</v>
      </c>
      <c r="BN4979">
        <v>6.2162630439536052E-3</v>
      </c>
    </row>
    <row r="4980" spans="1:66">
      <c r="A4980" t="s">
        <v>5583</v>
      </c>
      <c r="B4980" t="s">
        <v>3827</v>
      </c>
      <c r="C4980" s="4">
        <v>20190812</v>
      </c>
      <c r="D4980" t="s">
        <v>5022</v>
      </c>
      <c r="E4980" t="s">
        <v>5023</v>
      </c>
      <c r="F4980" t="s">
        <v>5582</v>
      </c>
      <c r="G4980">
        <v>2000</v>
      </c>
      <c r="H4980">
        <v>400</v>
      </c>
      <c r="K4980">
        <v>152</v>
      </c>
      <c r="L4980" t="s">
        <v>5591</v>
      </c>
      <c r="M4980">
        <v>36014.500038009137</v>
      </c>
      <c r="N4980">
        <v>0</v>
      </c>
      <c r="O4980">
        <v>12.52713901136649</v>
      </c>
      <c r="P4980">
        <v>0.15372151361127964</v>
      </c>
      <c r="Q4980">
        <v>239.58835992269758</v>
      </c>
      <c r="R4980">
        <v>2.3651457528512605</v>
      </c>
      <c r="S4980">
        <v>1.4407574665476837</v>
      </c>
      <c r="T4980">
        <v>30.542879104614258</v>
      </c>
      <c r="U4980">
        <v>6</v>
      </c>
      <c r="V4980">
        <v>1.4200000166893005</v>
      </c>
      <c r="W4980">
        <v>1</v>
      </c>
      <c r="X4980">
        <v>2.8400000333786011</v>
      </c>
      <c r="Y4980">
        <v>27.778104782104492</v>
      </c>
      <c r="Z4980">
        <v>30.542879104614258</v>
      </c>
      <c r="AA4980">
        <v>27.554393768310547</v>
      </c>
      <c r="AB4980">
        <v>400.16943359375</v>
      </c>
      <c r="AC4980">
        <v>384.05123901367188</v>
      </c>
      <c r="AD4980">
        <v>29.189580917358398</v>
      </c>
      <c r="AE4980">
        <v>31.936368942260742</v>
      </c>
      <c r="AF4980">
        <v>72.083404541015625</v>
      </c>
      <c r="AG4980">
        <v>78.866569519042969</v>
      </c>
      <c r="AH4980">
        <v>500.13577270507813</v>
      </c>
      <c r="AI4980">
        <v>1999.3756103515625</v>
      </c>
      <c r="AJ4980">
        <v>1.2445807456970215</v>
      </c>
      <c r="AK4980">
        <v>92.507789611816406</v>
      </c>
      <c r="AL4980">
        <v>-2.1297035217285156</v>
      </c>
      <c r="AM4980">
        <v>0.36904537677764893</v>
      </c>
      <c r="AN4980">
        <v>1</v>
      </c>
      <c r="AO4980">
        <v>-0.21956524252891541</v>
      </c>
      <c r="AP4980">
        <v>2.737391471862793</v>
      </c>
      <c r="AQ4980">
        <v>1</v>
      </c>
      <c r="AR4980">
        <v>0</v>
      </c>
      <c r="AS4980">
        <v>0.15999999642372131</v>
      </c>
      <c r="AT4980">
        <v>111115</v>
      </c>
      <c r="AU4980">
        <v>0.83355962117513005</v>
      </c>
      <c r="AV4980">
        <v>2.3651457528512604E-3</v>
      </c>
      <c r="AW4980">
        <v>303.69287910461424</v>
      </c>
      <c r="AX4980">
        <v>300.92810478210447</v>
      </c>
      <c r="AY4980">
        <v>319.90009050592562</v>
      </c>
      <c r="AZ4980">
        <v>1.9945427581349497</v>
      </c>
      <c r="BA4980">
        <v>4.3951203656236881</v>
      </c>
      <c r="BB4980">
        <v>47.51081378191617</v>
      </c>
      <c r="BC4980">
        <v>15.574444839655428</v>
      </c>
      <c r="BD4980">
        <v>29.160491943359375</v>
      </c>
      <c r="BE4980">
        <v>4.0592743285548822</v>
      </c>
      <c r="BF4980">
        <v>0.14582822648485916</v>
      </c>
      <c r="BG4980">
        <v>2.9543628990760045</v>
      </c>
      <c r="BH4980">
        <v>1.1049114294788778</v>
      </c>
      <c r="BI4980">
        <v>9.1820392679425294E-2</v>
      </c>
      <c r="BJ4980">
        <v>22.163789593169057</v>
      </c>
      <c r="BK4980">
        <v>0.62384477794685211</v>
      </c>
      <c r="BL4980">
        <v>67.615977830874712</v>
      </c>
      <c r="BM4980">
        <v>378.09643708881913</v>
      </c>
      <c r="BN4980">
        <v>2.2402611360176988E-2</v>
      </c>
    </row>
    <row r="4981" spans="1:66">
      <c r="A4981" t="s">
        <v>5583</v>
      </c>
      <c r="B4981" t="s">
        <v>3827</v>
      </c>
      <c r="C4981" s="4">
        <v>20190812</v>
      </c>
      <c r="D4981" t="s">
        <v>5022</v>
      </c>
      <c r="E4981" t="s">
        <v>5023</v>
      </c>
      <c r="F4981" t="s">
        <v>5582</v>
      </c>
      <c r="G4981">
        <v>2000</v>
      </c>
      <c r="H4981">
        <v>400</v>
      </c>
      <c r="K4981">
        <v>153</v>
      </c>
      <c r="L4981" t="s">
        <v>5592</v>
      </c>
      <c r="M4981">
        <v>36096.000038020313</v>
      </c>
      <c r="N4981">
        <v>0</v>
      </c>
      <c r="O4981">
        <v>12.442019435599287</v>
      </c>
      <c r="P4981">
        <v>0.15134557223412984</v>
      </c>
      <c r="Q4981">
        <v>238.46787856664574</v>
      </c>
      <c r="R4981">
        <v>2.3381589246269008</v>
      </c>
      <c r="S4981">
        <v>1.4455191295215881</v>
      </c>
      <c r="T4981">
        <v>30.55467414855957</v>
      </c>
      <c r="U4981">
        <v>6</v>
      </c>
      <c r="V4981">
        <v>1.4200000166893005</v>
      </c>
      <c r="W4981">
        <v>1</v>
      </c>
      <c r="X4981">
        <v>2.8400000333786011</v>
      </c>
      <c r="Y4981">
        <v>27.777341842651367</v>
      </c>
      <c r="Z4981">
        <v>30.55467414855957</v>
      </c>
      <c r="AA4981">
        <v>27.552431106567383</v>
      </c>
      <c r="AB4981">
        <v>400.05270385742188</v>
      </c>
      <c r="AC4981">
        <v>384.04974365234375</v>
      </c>
      <c r="AD4981">
        <v>29.201608657836914</v>
      </c>
      <c r="AE4981">
        <v>31.916994094848633</v>
      </c>
      <c r="AF4981">
        <v>72.116256713867188</v>
      </c>
      <c r="AG4981">
        <v>78.822166442871094</v>
      </c>
      <c r="AH4981">
        <v>500.15704345703125</v>
      </c>
      <c r="AI4981">
        <v>1999.6363525390625</v>
      </c>
      <c r="AJ4981">
        <v>1.3729115724563599</v>
      </c>
      <c r="AK4981">
        <v>92.507705688476563</v>
      </c>
      <c r="AL4981">
        <v>-2.1127281188964844</v>
      </c>
      <c r="AM4981">
        <v>0.36961463093757629</v>
      </c>
      <c r="AN4981">
        <v>1</v>
      </c>
      <c r="AO4981">
        <v>-0.21956524252891541</v>
      </c>
      <c r="AP4981">
        <v>2.737391471862793</v>
      </c>
      <c r="AQ4981">
        <v>1</v>
      </c>
      <c r="AR4981">
        <v>0</v>
      </c>
      <c r="AS4981">
        <v>0.15999999642372131</v>
      </c>
      <c r="AT4981">
        <v>111115</v>
      </c>
      <c r="AU4981">
        <v>0.83359507242838538</v>
      </c>
      <c r="AV4981">
        <v>2.338158924626901E-3</v>
      </c>
      <c r="AW4981">
        <v>303.70467414855955</v>
      </c>
      <c r="AX4981">
        <v>300.92734184265134</v>
      </c>
      <c r="AY4981">
        <v>319.94180925499313</v>
      </c>
      <c r="AZ4981">
        <v>2.0063091836497464</v>
      </c>
      <c r="BA4981">
        <v>4.3980870257086897</v>
      </c>
      <c r="BB4981">
        <v>47.542926213297577</v>
      </c>
      <c r="BC4981">
        <v>15.625932118448944</v>
      </c>
      <c r="BD4981">
        <v>29.166007995605469</v>
      </c>
      <c r="BE4981">
        <v>4.0605686453074048</v>
      </c>
      <c r="BF4981">
        <v>0.14368832186763988</v>
      </c>
      <c r="BG4981">
        <v>2.9525678961871016</v>
      </c>
      <c r="BH4981">
        <v>1.1080007491203032</v>
      </c>
      <c r="BI4981">
        <v>9.0463135603539607E-2</v>
      </c>
      <c r="BJ4981">
        <v>22.060116326598632</v>
      </c>
      <c r="BK4981">
        <v>0.62092966473248268</v>
      </c>
      <c r="BL4981">
        <v>67.504861038817921</v>
      </c>
      <c r="BM4981">
        <v>378.13540349718647</v>
      </c>
      <c r="BN4981">
        <v>2.2211535478418934E-2</v>
      </c>
    </row>
    <row r="4982" spans="1:66">
      <c r="A4982" t="s">
        <v>5583</v>
      </c>
      <c r="B4982" t="s">
        <v>3827</v>
      </c>
      <c r="C4982" s="4">
        <v>20190812</v>
      </c>
      <c r="D4982" t="s">
        <v>5022</v>
      </c>
      <c r="E4982" t="s">
        <v>5023</v>
      </c>
      <c r="F4982" t="s">
        <v>5582</v>
      </c>
      <c r="G4982">
        <v>2000</v>
      </c>
      <c r="H4982">
        <v>400</v>
      </c>
      <c r="K4982">
        <v>154</v>
      </c>
      <c r="L4982" t="s">
        <v>5593</v>
      </c>
      <c r="M4982">
        <v>36178.000038020313</v>
      </c>
      <c r="N4982">
        <v>0</v>
      </c>
      <c r="O4982">
        <v>12.601739204202682</v>
      </c>
      <c r="P4982">
        <v>0.14703229485193556</v>
      </c>
      <c r="Q4982">
        <v>232.64139410025169</v>
      </c>
      <c r="R4982">
        <v>2.2853874918990909</v>
      </c>
      <c r="S4982">
        <v>1.4522893857670751</v>
      </c>
      <c r="T4982">
        <v>30.558469772338867</v>
      </c>
      <c r="U4982">
        <v>6</v>
      </c>
      <c r="V4982">
        <v>1.4200000166893005</v>
      </c>
      <c r="W4982">
        <v>1</v>
      </c>
      <c r="X4982">
        <v>2.8400000333786011</v>
      </c>
      <c r="Y4982">
        <v>27.779006958007813</v>
      </c>
      <c r="Z4982">
        <v>30.558469772338867</v>
      </c>
      <c r="AA4982">
        <v>27.553451538085938</v>
      </c>
      <c r="AB4982">
        <v>400.02752685546875</v>
      </c>
      <c r="AC4982">
        <v>383.85791015625</v>
      </c>
      <c r="AD4982">
        <v>29.199785232543945</v>
      </c>
      <c r="AE4982">
        <v>31.854040145874023</v>
      </c>
      <c r="AF4982">
        <v>72.104942321777344</v>
      </c>
      <c r="AG4982">
        <v>78.659278869628906</v>
      </c>
      <c r="AH4982">
        <v>500.160400390625</v>
      </c>
      <c r="AI4982">
        <v>1999.3360595703125</v>
      </c>
      <c r="AJ4982">
        <v>1.2778645753860474</v>
      </c>
      <c r="AK4982">
        <v>92.507972717285156</v>
      </c>
      <c r="AL4982">
        <v>-2.1141884326934814</v>
      </c>
      <c r="AM4982">
        <v>0.36059114336967468</v>
      </c>
      <c r="AN4982">
        <v>1</v>
      </c>
      <c r="AO4982">
        <v>-0.21956524252891541</v>
      </c>
      <c r="AP4982">
        <v>2.737391471862793</v>
      </c>
      <c r="AQ4982">
        <v>1</v>
      </c>
      <c r="AR4982">
        <v>0</v>
      </c>
      <c r="AS4982">
        <v>0.15999999642372131</v>
      </c>
      <c r="AT4982">
        <v>111115</v>
      </c>
      <c r="AU4982">
        <v>0.83360066731770821</v>
      </c>
      <c r="AV4982">
        <v>2.2853874918990907E-3</v>
      </c>
      <c r="AW4982">
        <v>303.70846977233884</v>
      </c>
      <c r="AX4982">
        <v>300.92900695800779</v>
      </c>
      <c r="AY4982">
        <v>319.89376238106706</v>
      </c>
      <c r="AZ4982">
        <v>2.0308965757472963</v>
      </c>
      <c r="BA4982">
        <v>4.3990420625168953</v>
      </c>
      <c r="BB4982">
        <v>47.553112810728933</v>
      </c>
      <c r="BC4982">
        <v>15.69907266485491</v>
      </c>
      <c r="BD4982">
        <v>29.16873836517334</v>
      </c>
      <c r="BE4982">
        <v>4.0612094473238916</v>
      </c>
      <c r="BF4982">
        <v>0.13979484531879544</v>
      </c>
      <c r="BG4982">
        <v>2.9467526767498202</v>
      </c>
      <c r="BH4982">
        <v>1.1144567705740713</v>
      </c>
      <c r="BI4982">
        <v>8.7994416553224236E-2</v>
      </c>
      <c r="BJ4982">
        <v>21.521183738337267</v>
      </c>
      <c r="BK4982">
        <v>0.6060612219911129</v>
      </c>
      <c r="BL4982">
        <v>67.313519589038933</v>
      </c>
      <c r="BM4982">
        <v>377.86764687254333</v>
      </c>
      <c r="BN4982">
        <v>2.2448797238896243E-2</v>
      </c>
    </row>
    <row r="4983" spans="1:66">
      <c r="A4983" t="s">
        <v>5583</v>
      </c>
      <c r="B4983" t="s">
        <v>3827</v>
      </c>
      <c r="C4983" s="4">
        <v>20190812</v>
      </c>
      <c r="D4983" t="s">
        <v>5022</v>
      </c>
      <c r="E4983" t="s">
        <v>5023</v>
      </c>
      <c r="F4983" t="s">
        <v>5582</v>
      </c>
      <c r="G4983">
        <v>2000</v>
      </c>
      <c r="H4983">
        <v>475</v>
      </c>
      <c r="K4983">
        <v>155</v>
      </c>
      <c r="L4983" t="s">
        <v>5594</v>
      </c>
      <c r="M4983">
        <v>36278.000038020313</v>
      </c>
      <c r="N4983">
        <v>0</v>
      </c>
      <c r="O4983">
        <v>14.790819767305354</v>
      </c>
      <c r="P4983">
        <v>0.1429048168979084</v>
      </c>
      <c r="Q4983">
        <v>273.78460192375945</v>
      </c>
      <c r="R4983">
        <v>2.2257691589499711</v>
      </c>
      <c r="S4983">
        <v>1.4533897186891269</v>
      </c>
      <c r="T4983">
        <v>30.525489807128906</v>
      </c>
      <c r="U4983">
        <v>6</v>
      </c>
      <c r="V4983">
        <v>1.4200000166893005</v>
      </c>
      <c r="W4983">
        <v>1</v>
      </c>
      <c r="X4983">
        <v>2.8400000333786011</v>
      </c>
      <c r="Y4983">
        <v>27.763271331787109</v>
      </c>
      <c r="Z4983">
        <v>30.525489807128906</v>
      </c>
      <c r="AA4983">
        <v>27.554845809936523</v>
      </c>
      <c r="AB4983">
        <v>474.96713256835938</v>
      </c>
      <c r="AC4983">
        <v>456.00662231445313</v>
      </c>
      <c r="AD4983">
        <v>29.167264938354492</v>
      </c>
      <c r="AE4983">
        <v>31.75250244140625</v>
      </c>
      <c r="AF4983">
        <v>72.090866088867188</v>
      </c>
      <c r="AG4983">
        <v>78.480636596679688</v>
      </c>
      <c r="AH4983">
        <v>500.16961669921875</v>
      </c>
      <c r="AI4983">
        <v>1999.9625244140625</v>
      </c>
      <c r="AJ4983">
        <v>1.2408642768859863</v>
      </c>
      <c r="AK4983">
        <v>92.507987976074219</v>
      </c>
      <c r="AL4983">
        <v>-3.1312675476074219</v>
      </c>
      <c r="AM4983">
        <v>0.39958944916725159</v>
      </c>
      <c r="AN4983">
        <v>1</v>
      </c>
      <c r="AO4983">
        <v>-0.21956524252891541</v>
      </c>
      <c r="AP4983">
        <v>2.737391471862793</v>
      </c>
      <c r="AQ4983">
        <v>1</v>
      </c>
      <c r="AR4983">
        <v>0</v>
      </c>
      <c r="AS4983">
        <v>0.15999999642372131</v>
      </c>
      <c r="AT4983">
        <v>111115</v>
      </c>
      <c r="AU4983">
        <v>0.83361602783203126</v>
      </c>
      <c r="AV4983">
        <v>2.2257691589499711E-3</v>
      </c>
      <c r="AW4983">
        <v>303.67548980712888</v>
      </c>
      <c r="AX4983">
        <v>300.91327133178709</v>
      </c>
      <c r="AY4983">
        <v>319.99399675382665</v>
      </c>
      <c r="AZ4983">
        <v>2.0631134867940788</v>
      </c>
      <c r="BA4983">
        <v>4.3907498327490035</v>
      </c>
      <c r="BB4983">
        <v>47.463466980652569</v>
      </c>
      <c r="BC4983">
        <v>15.710964539246319</v>
      </c>
      <c r="BD4983">
        <v>29.144380569458008</v>
      </c>
      <c r="BE4983">
        <v>4.0554959269268638</v>
      </c>
      <c r="BF4983">
        <v>0.13605854196871256</v>
      </c>
      <c r="BG4983">
        <v>2.9373601140598766</v>
      </c>
      <c r="BH4983">
        <v>1.1181358128669872</v>
      </c>
      <c r="BI4983">
        <v>8.5626276854699535E-2</v>
      </c>
      <c r="BJ4983">
        <v>25.327262662797406</v>
      </c>
      <c r="BK4983">
        <v>0.60039610945597854</v>
      </c>
      <c r="BL4983">
        <v>67.1848952911445</v>
      </c>
      <c r="BM4983">
        <v>448.9757749724875</v>
      </c>
      <c r="BN4983">
        <v>2.2133035516169974E-2</v>
      </c>
    </row>
    <row r="4984" spans="1:66">
      <c r="A4984" t="s">
        <v>5583</v>
      </c>
      <c r="B4984" t="s">
        <v>3827</v>
      </c>
      <c r="C4984" s="4">
        <v>20190812</v>
      </c>
      <c r="D4984" t="s">
        <v>5022</v>
      </c>
      <c r="E4984" t="s">
        <v>5023</v>
      </c>
      <c r="F4984" t="s">
        <v>5582</v>
      </c>
      <c r="G4984">
        <v>2000</v>
      </c>
      <c r="H4984">
        <v>575</v>
      </c>
      <c r="K4984">
        <v>156</v>
      </c>
      <c r="L4984" t="s">
        <v>5595</v>
      </c>
      <c r="M4984">
        <v>36378.000038020313</v>
      </c>
      <c r="N4984">
        <v>0</v>
      </c>
      <c r="O4984">
        <v>17.704482419813544</v>
      </c>
      <c r="P4984">
        <v>0.13653796605361412</v>
      </c>
      <c r="Q4984">
        <v>324.67778294324017</v>
      </c>
      <c r="R4984">
        <v>2.1496048970279231</v>
      </c>
      <c r="S4984">
        <v>1.4659899006573287</v>
      </c>
      <c r="T4984">
        <v>30.545896530151367</v>
      </c>
      <c r="U4984">
        <v>6</v>
      </c>
      <c r="V4984">
        <v>1.4200000166893005</v>
      </c>
      <c r="W4984">
        <v>1</v>
      </c>
      <c r="X4984">
        <v>2.8400000333786011</v>
      </c>
      <c r="Y4984">
        <v>27.768753051757813</v>
      </c>
      <c r="Z4984">
        <v>30.545896530151367</v>
      </c>
      <c r="AA4984">
        <v>27.554513931274414</v>
      </c>
      <c r="AB4984">
        <v>574.84637451171875</v>
      </c>
      <c r="AC4984">
        <v>552.184326171875</v>
      </c>
      <c r="AD4984">
        <v>29.174821853637695</v>
      </c>
      <c r="AE4984">
        <v>31.67180061340332</v>
      </c>
      <c r="AF4984">
        <v>72.086334228515625</v>
      </c>
      <c r="AG4984">
        <v>78.255973815917969</v>
      </c>
      <c r="AH4984">
        <v>500.16998291015625</v>
      </c>
      <c r="AI4984">
        <v>1999.779296875</v>
      </c>
      <c r="AJ4984">
        <v>1.3216348886489868</v>
      </c>
      <c r="AK4984">
        <v>92.507820129394531</v>
      </c>
      <c r="AL4984">
        <v>-4.8783712387084961</v>
      </c>
      <c r="AM4984">
        <v>0.42676717042922974</v>
      </c>
      <c r="AN4984">
        <v>1</v>
      </c>
      <c r="AO4984">
        <v>-0.21956524252891541</v>
      </c>
      <c r="AP4984">
        <v>2.737391471862793</v>
      </c>
      <c r="AQ4984">
        <v>1</v>
      </c>
      <c r="AR4984">
        <v>0</v>
      </c>
      <c r="AS4984">
        <v>0.15999999642372131</v>
      </c>
      <c r="AT4984">
        <v>111115</v>
      </c>
      <c r="AU4984">
        <v>0.83361663818359366</v>
      </c>
      <c r="AV4984">
        <v>2.1496048970279231E-3</v>
      </c>
      <c r="AW4984">
        <v>303.69589653015134</v>
      </c>
      <c r="AX4984">
        <v>300.91875305175779</v>
      </c>
      <c r="AY4984">
        <v>319.96468034823192</v>
      </c>
      <c r="AZ4984">
        <v>2.0974248663018611</v>
      </c>
      <c r="BA4984">
        <v>4.3958791349760906</v>
      </c>
      <c r="BB4984">
        <v>47.519000326971188</v>
      </c>
      <c r="BC4984">
        <v>15.847199713567868</v>
      </c>
      <c r="BD4984">
        <v>29.15732479095459</v>
      </c>
      <c r="BE4984">
        <v>4.0585313331193689</v>
      </c>
      <c r="BF4984">
        <v>0.13027477835783666</v>
      </c>
      <c r="BG4984">
        <v>2.9298892343187619</v>
      </c>
      <c r="BH4984">
        <v>1.128642098800607</v>
      </c>
      <c r="BI4984">
        <v>8.196219632663565E-2</v>
      </c>
      <c r="BJ4984">
        <v>30.035233944523863</v>
      </c>
      <c r="BK4984">
        <v>0.58798804593772502</v>
      </c>
      <c r="BL4984">
        <v>66.868742639462013</v>
      </c>
      <c r="BM4984">
        <v>543.76846314869238</v>
      </c>
      <c r="BN4984">
        <v>2.1771701720988974E-2</v>
      </c>
    </row>
    <row r="4985" spans="1:66">
      <c r="A4985" t="s">
        <v>5583</v>
      </c>
      <c r="B4985" t="s">
        <v>3827</v>
      </c>
      <c r="C4985" s="4">
        <v>20190812</v>
      </c>
      <c r="D4985" t="s">
        <v>5022</v>
      </c>
      <c r="E4985" t="s">
        <v>5023</v>
      </c>
      <c r="F4985" t="s">
        <v>5582</v>
      </c>
      <c r="G4985">
        <v>2000</v>
      </c>
      <c r="H4985">
        <v>675</v>
      </c>
      <c r="K4985">
        <v>157</v>
      </c>
      <c r="L4985" t="s">
        <v>5596</v>
      </c>
      <c r="M4985">
        <v>36478.000038020313</v>
      </c>
      <c r="N4985">
        <v>0</v>
      </c>
      <c r="O4985">
        <v>19.715844280812849</v>
      </c>
      <c r="P4985">
        <v>0.12781690022751688</v>
      </c>
      <c r="Q4985">
        <v>379.26890829685919</v>
      </c>
      <c r="R4985">
        <v>2.0517004205231988</v>
      </c>
      <c r="S4985">
        <v>1.4903150390448463</v>
      </c>
      <c r="T4985">
        <v>30.600793838500977</v>
      </c>
      <c r="U4985">
        <v>6</v>
      </c>
      <c r="V4985">
        <v>1.4200000166893005</v>
      </c>
      <c r="W4985">
        <v>1</v>
      </c>
      <c r="X4985">
        <v>2.8400000333786011</v>
      </c>
      <c r="Y4985">
        <v>27.772226333618164</v>
      </c>
      <c r="Z4985">
        <v>30.600793838500977</v>
      </c>
      <c r="AA4985">
        <v>27.5531005859375</v>
      </c>
      <c r="AB4985">
        <v>674.54705810546875</v>
      </c>
      <c r="AC4985">
        <v>649.29815673828125</v>
      </c>
      <c r="AD4985">
        <v>29.17413330078125</v>
      </c>
      <c r="AE4985">
        <v>31.557655334472656</v>
      </c>
      <c r="AF4985">
        <v>72.071464538574219</v>
      </c>
      <c r="AG4985">
        <v>77.959686279296875</v>
      </c>
      <c r="AH4985">
        <v>500.1724853515625</v>
      </c>
      <c r="AI4985">
        <v>1999.64453125</v>
      </c>
      <c r="AJ4985">
        <v>1.3196420669555664</v>
      </c>
      <c r="AK4985">
        <v>92.509681701660156</v>
      </c>
      <c r="AL4985">
        <v>-6.6488304138183594</v>
      </c>
      <c r="AM4985">
        <v>0.45805656909942627</v>
      </c>
      <c r="AN4985">
        <v>1</v>
      </c>
      <c r="AO4985">
        <v>-0.21956524252891541</v>
      </c>
      <c r="AP4985">
        <v>2.737391471862793</v>
      </c>
      <c r="AQ4985">
        <v>1</v>
      </c>
      <c r="AR4985">
        <v>0</v>
      </c>
      <c r="AS4985">
        <v>0.15999999642372131</v>
      </c>
      <c r="AT4985">
        <v>111115</v>
      </c>
      <c r="AU4985">
        <v>0.83362080891927071</v>
      </c>
      <c r="AV4985">
        <v>2.0517004205231988E-3</v>
      </c>
      <c r="AW4985">
        <v>303.75079383850095</v>
      </c>
      <c r="AX4985">
        <v>300.92222633361814</v>
      </c>
      <c r="AY4985">
        <v>319.94311784871388</v>
      </c>
      <c r="AZ4985">
        <v>2.1373856670675493</v>
      </c>
      <c r="BA4985">
        <v>4.4097036892876096</v>
      </c>
      <c r="BB4985">
        <v>47.667483102025137</v>
      </c>
      <c r="BC4985">
        <v>16.109827767552481</v>
      </c>
      <c r="BD4985">
        <v>29.18651008605957</v>
      </c>
      <c r="BE4985">
        <v>4.0653825229690623</v>
      </c>
      <c r="BF4985">
        <v>0.12231212673600635</v>
      </c>
      <c r="BG4985">
        <v>2.9193886502427633</v>
      </c>
      <c r="BH4985">
        <v>1.145993872726299</v>
      </c>
      <c r="BI4985">
        <v>7.6921297009991105E-2</v>
      </c>
      <c r="BJ4985">
        <v>35.086045985878577</v>
      </c>
      <c r="BK4985">
        <v>0.58412133834184699</v>
      </c>
      <c r="BL4985">
        <v>66.325322500058164</v>
      </c>
      <c r="BM4985">
        <v>639.92618861635378</v>
      </c>
      <c r="BN4985">
        <v>2.0434540007078894E-2</v>
      </c>
    </row>
    <row r="4986" spans="1:66">
      <c r="A4986" t="s">
        <v>5583</v>
      </c>
      <c r="B4986" t="s">
        <v>3827</v>
      </c>
      <c r="C4986" s="4">
        <v>20190812</v>
      </c>
      <c r="D4986" t="s">
        <v>5022</v>
      </c>
      <c r="E4986" t="s">
        <v>5023</v>
      </c>
      <c r="F4986" t="s">
        <v>5582</v>
      </c>
      <c r="G4986">
        <v>2000</v>
      </c>
      <c r="H4986">
        <v>800</v>
      </c>
      <c r="K4986">
        <v>158</v>
      </c>
      <c r="L4986" t="s">
        <v>5597</v>
      </c>
      <c r="M4986">
        <v>36596.000038020313</v>
      </c>
      <c r="N4986">
        <v>0</v>
      </c>
      <c r="O4986">
        <v>20.875372392291052</v>
      </c>
      <c r="P4986">
        <v>0.11598628302524386</v>
      </c>
      <c r="Q4986">
        <v>458.4087807638673</v>
      </c>
      <c r="R4986">
        <v>1.8865921810960979</v>
      </c>
      <c r="S4986">
        <v>1.5043589595207756</v>
      </c>
      <c r="T4986">
        <v>30.582464218139648</v>
      </c>
      <c r="U4986">
        <v>6</v>
      </c>
      <c r="V4986">
        <v>1.4200000166893005</v>
      </c>
      <c r="W4986">
        <v>1</v>
      </c>
      <c r="X4986">
        <v>2.8400000333786011</v>
      </c>
      <c r="Y4986">
        <v>27.754968643188477</v>
      </c>
      <c r="Z4986">
        <v>30.582464218139648</v>
      </c>
      <c r="AA4986">
        <v>27.553380966186523</v>
      </c>
      <c r="AB4986">
        <v>799.82598876953125</v>
      </c>
      <c r="AC4986">
        <v>773.03369140625</v>
      </c>
      <c r="AD4986">
        <v>29.163274765014648</v>
      </c>
      <c r="AE4986">
        <v>31.355525970458984</v>
      </c>
      <c r="AF4986">
        <v>72.118156433105469</v>
      </c>
      <c r="AG4986">
        <v>77.539390563964844</v>
      </c>
      <c r="AH4986">
        <v>500.153564453125</v>
      </c>
      <c r="AI4986">
        <v>1999.992431640625</v>
      </c>
      <c r="AJ4986">
        <v>1.3249664306640625</v>
      </c>
      <c r="AK4986">
        <v>92.510795593261719</v>
      </c>
      <c r="AL4986">
        <v>-9.0364036560058594</v>
      </c>
      <c r="AM4986">
        <v>0.49739030003547668</v>
      </c>
      <c r="AN4986">
        <v>1</v>
      </c>
      <c r="AO4986">
        <v>-0.21956524252891541</v>
      </c>
      <c r="AP4986">
        <v>2.737391471862793</v>
      </c>
      <c r="AQ4986">
        <v>1</v>
      </c>
      <c r="AR4986">
        <v>0</v>
      </c>
      <c r="AS4986">
        <v>0.15999999642372131</v>
      </c>
      <c r="AT4986">
        <v>111115</v>
      </c>
      <c r="AU4986">
        <v>0.83358927408854155</v>
      </c>
      <c r="AV4986">
        <v>1.8865921810960978E-3</v>
      </c>
      <c r="AW4986">
        <v>303.73246421813963</v>
      </c>
      <c r="AX4986">
        <v>300.90496864318845</v>
      </c>
      <c r="AY4986">
        <v>319.99878190996969</v>
      </c>
      <c r="AZ4986">
        <v>2.2177433150935988</v>
      </c>
      <c r="BA4986">
        <v>4.4050836132931162</v>
      </c>
      <c r="BB4986">
        <v>47.616968214831488</v>
      </c>
      <c r="BC4986">
        <v>16.261442244372503</v>
      </c>
      <c r="BD4986">
        <v>29.168716430664063</v>
      </c>
      <c r="BE4986">
        <v>4.0612042990695656</v>
      </c>
      <c r="BF4986">
        <v>0.1114352410345021</v>
      </c>
      <c r="BG4986">
        <v>2.9007246537723406</v>
      </c>
      <c r="BH4986">
        <v>1.160479645297225</v>
      </c>
      <c r="BI4986">
        <v>7.0042093033988076E-2</v>
      </c>
      <c r="BJ4986">
        <v>42.40776101540245</v>
      </c>
      <c r="BK4986">
        <v>0.59299974355575813</v>
      </c>
      <c r="BL4986">
        <v>65.840645218766113</v>
      </c>
      <c r="BM4986">
        <v>763.11053915330217</v>
      </c>
      <c r="BN4986">
        <v>1.8011125740911117E-2</v>
      </c>
    </row>
    <row r="4987" spans="1:66">
      <c r="A4987" t="s">
        <v>5583</v>
      </c>
      <c r="B4987" t="s">
        <v>3827</v>
      </c>
      <c r="C4987" s="4">
        <v>20190812</v>
      </c>
      <c r="D4987" t="s">
        <v>5022</v>
      </c>
      <c r="E4987" t="s">
        <v>5023</v>
      </c>
      <c r="F4987" t="s">
        <v>5582</v>
      </c>
      <c r="G4987">
        <v>2000</v>
      </c>
      <c r="H4987">
        <v>1000</v>
      </c>
      <c r="K4987">
        <v>159</v>
      </c>
      <c r="L4987" t="s">
        <v>5598</v>
      </c>
      <c r="M4987">
        <v>36710.000038020313</v>
      </c>
      <c r="N4987">
        <v>0</v>
      </c>
      <c r="O4987">
        <v>22.543306861282346</v>
      </c>
      <c r="P4987">
        <v>0.1034394463469506</v>
      </c>
      <c r="Q4987">
        <v>590.25461268424863</v>
      </c>
      <c r="R4987">
        <v>1.7188006137219434</v>
      </c>
      <c r="S4987">
        <v>1.5304317794232087</v>
      </c>
      <c r="T4987">
        <v>30.60761833190918</v>
      </c>
      <c r="U4987">
        <v>6</v>
      </c>
      <c r="V4987">
        <v>1.4200000166893005</v>
      </c>
      <c r="W4987">
        <v>1</v>
      </c>
      <c r="X4987">
        <v>2.8400000333786011</v>
      </c>
      <c r="Y4987">
        <v>27.749683380126953</v>
      </c>
      <c r="Z4987">
        <v>30.60761833190918</v>
      </c>
      <c r="AA4987">
        <v>27.554611206054688</v>
      </c>
      <c r="AB4987">
        <v>1000.2797241210938</v>
      </c>
      <c r="AC4987">
        <v>971.23345947265625</v>
      </c>
      <c r="AD4987">
        <v>29.143890380859375</v>
      </c>
      <c r="AE4987">
        <v>31.141605377197266</v>
      </c>
      <c r="AF4987">
        <v>72.09393310546875</v>
      </c>
      <c r="AG4987">
        <v>77.035728454589844</v>
      </c>
      <c r="AH4987">
        <v>500.15374755859375</v>
      </c>
      <c r="AI4987">
        <v>2000.1180419921875</v>
      </c>
      <c r="AJ4987">
        <v>1.375606894493103</v>
      </c>
      <c r="AK4987">
        <v>92.512672424316406</v>
      </c>
      <c r="AL4987">
        <v>-13.183168411254883</v>
      </c>
      <c r="AM4987">
        <v>0.54866784811019897</v>
      </c>
      <c r="AN4987">
        <v>1</v>
      </c>
      <c r="AO4987">
        <v>-0.21956524252891541</v>
      </c>
      <c r="AP4987">
        <v>2.737391471862793</v>
      </c>
      <c r="AQ4987">
        <v>1</v>
      </c>
      <c r="AR4987">
        <v>0</v>
      </c>
      <c r="AS4987">
        <v>0.15999999642372131</v>
      </c>
      <c r="AT4987">
        <v>111115</v>
      </c>
      <c r="AU4987">
        <v>0.83358957926432276</v>
      </c>
      <c r="AV4987">
        <v>1.7188006137219434E-3</v>
      </c>
      <c r="AW4987">
        <v>303.75761833190916</v>
      </c>
      <c r="AX4987">
        <v>300.89968338012693</v>
      </c>
      <c r="AY4987">
        <v>320.01887956577048</v>
      </c>
      <c r="AZ4987">
        <v>2.294680328220418</v>
      </c>
      <c r="BA4987">
        <v>4.4114249164511898</v>
      </c>
      <c r="BB4987">
        <v>47.684547433867813</v>
      </c>
      <c r="BC4987">
        <v>16.542942056670547</v>
      </c>
      <c r="BD4987">
        <v>29.178650856018066</v>
      </c>
      <c r="BE4987">
        <v>4.0635365930167158</v>
      </c>
      <c r="BF4987">
        <v>9.9804338802099268E-2</v>
      </c>
      <c r="BG4987">
        <v>2.8809931370279811</v>
      </c>
      <c r="BH4987">
        <v>1.1825434559887347</v>
      </c>
      <c r="BI4987">
        <v>6.2694426189282365E-2</v>
      </c>
      <c r="BJ4987">
        <v>54.606031630199652</v>
      </c>
      <c r="BK4987">
        <v>0.60773710679689208</v>
      </c>
      <c r="BL4987">
        <v>65.153300714989484</v>
      </c>
      <c r="BM4987">
        <v>960.51745105538657</v>
      </c>
      <c r="BN4987">
        <v>1.5291454095181456E-2</v>
      </c>
    </row>
    <row r="4988" spans="1:66">
      <c r="A4988" t="s">
        <v>5583</v>
      </c>
      <c r="B4988" t="s">
        <v>3827</v>
      </c>
      <c r="C4988" s="4">
        <v>20190812</v>
      </c>
      <c r="D4988" t="s">
        <v>5022</v>
      </c>
      <c r="E4988" t="s">
        <v>5023</v>
      </c>
      <c r="F4988" t="s">
        <v>5582</v>
      </c>
      <c r="G4988">
        <v>2000</v>
      </c>
      <c r="H4988">
        <v>1400</v>
      </c>
      <c r="K4988">
        <v>160</v>
      </c>
      <c r="L4988" t="s">
        <v>5599</v>
      </c>
      <c r="M4988">
        <v>36829.000038020313</v>
      </c>
      <c r="N4988">
        <v>0</v>
      </c>
      <c r="O4988">
        <v>24.440241885562845</v>
      </c>
      <c r="P4988">
        <v>8.9275295674304117E-2</v>
      </c>
      <c r="Q4988">
        <v>886.93870434755615</v>
      </c>
      <c r="R4988">
        <v>1.5297628067317972</v>
      </c>
      <c r="S4988">
        <v>1.570613013865414</v>
      </c>
      <c r="T4988">
        <v>30.695627212524414</v>
      </c>
      <c r="U4988">
        <v>6</v>
      </c>
      <c r="V4988">
        <v>1.4200000166893005</v>
      </c>
      <c r="W4988">
        <v>1</v>
      </c>
      <c r="X4988">
        <v>2.8400000333786011</v>
      </c>
      <c r="Y4988">
        <v>27.752534866333008</v>
      </c>
      <c r="Z4988">
        <v>30.695627212524414</v>
      </c>
      <c r="AA4988">
        <v>27.552890777587891</v>
      </c>
      <c r="AB4988">
        <v>1400.32958984375</v>
      </c>
      <c r="AC4988">
        <v>1368.4991455078125</v>
      </c>
      <c r="AD4988">
        <v>29.168937683105469</v>
      </c>
      <c r="AE4988">
        <v>30.947282791137695</v>
      </c>
      <c r="AF4988">
        <v>72.14501953125</v>
      </c>
      <c r="AG4988">
        <v>76.543495178222656</v>
      </c>
      <c r="AH4988">
        <v>500.15740966796875</v>
      </c>
      <c r="AI4988">
        <v>1999.559814453125</v>
      </c>
      <c r="AJ4988">
        <v>1.2934720516204834</v>
      </c>
      <c r="AK4988">
        <v>92.514144897460938</v>
      </c>
      <c r="AL4988">
        <v>-21.935665130615234</v>
      </c>
      <c r="AM4988">
        <v>0.64220696687698364</v>
      </c>
      <c r="AN4988">
        <v>1</v>
      </c>
      <c r="AO4988">
        <v>-0.21956524252891541</v>
      </c>
      <c r="AP4988">
        <v>2.737391471862793</v>
      </c>
      <c r="AQ4988">
        <v>1</v>
      </c>
      <c r="AR4988">
        <v>0</v>
      </c>
      <c r="AS4988">
        <v>0.15999999642372131</v>
      </c>
      <c r="AT4988">
        <v>111115</v>
      </c>
      <c r="AU4988">
        <v>0.83359568277994778</v>
      </c>
      <c r="AV4988">
        <v>1.5297628067317973E-3</v>
      </c>
      <c r="AW4988">
        <v>303.84562721252439</v>
      </c>
      <c r="AX4988">
        <v>300.90253486633299</v>
      </c>
      <c r="AY4988">
        <v>319.92956316151685</v>
      </c>
      <c r="AZ4988">
        <v>2.3732022531688468</v>
      </c>
      <c r="BA4988">
        <v>4.4336744181874259</v>
      </c>
      <c r="BB4988">
        <v>47.924286854745695</v>
      </c>
      <c r="BC4988">
        <v>16.977004063608</v>
      </c>
      <c r="BD4988">
        <v>29.224081039428711</v>
      </c>
      <c r="BE4988">
        <v>4.0742170739181081</v>
      </c>
      <c r="BF4988">
        <v>8.6554459452906213E-2</v>
      </c>
      <c r="BG4988">
        <v>2.8630614043220119</v>
      </c>
      <c r="BH4988">
        <v>1.2111556695960961</v>
      </c>
      <c r="BI4988">
        <v>5.433458007954875E-2</v>
      </c>
      <c r="BJ4988">
        <v>82.054375809176079</v>
      </c>
      <c r="BK4988">
        <v>0.648110528427431</v>
      </c>
      <c r="BL4988">
        <v>64.244970438681761</v>
      </c>
      <c r="BM4988">
        <v>1356.8814250297398</v>
      </c>
      <c r="BN4988">
        <v>1.1571848420121178E-2</v>
      </c>
    </row>
    <row r="4989" spans="1:66">
      <c r="A4989" t="s">
        <v>5583</v>
      </c>
      <c r="B4989" t="s">
        <v>3827</v>
      </c>
      <c r="C4989" s="4">
        <v>20190812</v>
      </c>
      <c r="D4989" t="s">
        <v>5022</v>
      </c>
      <c r="E4989" t="s">
        <v>5023</v>
      </c>
      <c r="F4989" t="s">
        <v>5582</v>
      </c>
      <c r="G4989">
        <v>2000</v>
      </c>
      <c r="H4989">
        <v>1800</v>
      </c>
      <c r="K4989">
        <v>161</v>
      </c>
      <c r="L4989" t="s">
        <v>5600</v>
      </c>
      <c r="M4989">
        <v>36929.000038020313</v>
      </c>
      <c r="N4989">
        <v>0</v>
      </c>
      <c r="O4989">
        <v>25.824298202394093</v>
      </c>
      <c r="P4989">
        <v>7.8408849502049863E-2</v>
      </c>
      <c r="Q4989">
        <v>1184.2470228406735</v>
      </c>
      <c r="R4989">
        <v>1.3775352248806534</v>
      </c>
      <c r="S4989">
        <v>1.6043758478139778</v>
      </c>
      <c r="T4989">
        <v>30.763469696044922</v>
      </c>
      <c r="U4989">
        <v>6</v>
      </c>
      <c r="V4989">
        <v>1.4200000166893005</v>
      </c>
      <c r="W4989">
        <v>1</v>
      </c>
      <c r="X4989">
        <v>2.8400000333786011</v>
      </c>
      <c r="Y4989">
        <v>27.757160186767578</v>
      </c>
      <c r="Z4989">
        <v>30.763469696044922</v>
      </c>
      <c r="AA4989">
        <v>27.553838729858398</v>
      </c>
      <c r="AB4989">
        <v>1800.0164794921875</v>
      </c>
      <c r="AC4989">
        <v>1766.118896484375</v>
      </c>
      <c r="AD4989">
        <v>29.166255950927734</v>
      </c>
      <c r="AE4989">
        <v>30.767915725708008</v>
      </c>
      <c r="AF4989">
        <v>72.120147705078125</v>
      </c>
      <c r="AG4989">
        <v>76.080612182617188</v>
      </c>
      <c r="AH4989">
        <v>500.16290283203125</v>
      </c>
      <c r="AI4989">
        <v>1999.5177001953125</v>
      </c>
      <c r="AJ4989">
        <v>1.3693727254867554</v>
      </c>
      <c r="AK4989">
        <v>92.515739440917969</v>
      </c>
      <c r="AL4989">
        <v>-31.788118362426758</v>
      </c>
      <c r="AM4989">
        <v>0.72380220890045166</v>
      </c>
      <c r="AN4989">
        <v>1</v>
      </c>
      <c r="AO4989">
        <v>-0.21956524252891541</v>
      </c>
      <c r="AP4989">
        <v>2.737391471862793</v>
      </c>
      <c r="AQ4989">
        <v>1</v>
      </c>
      <c r="AR4989">
        <v>0</v>
      </c>
      <c r="AS4989">
        <v>0.15999999642372131</v>
      </c>
      <c r="AT4989">
        <v>111115</v>
      </c>
      <c r="AU4989">
        <v>0.83360483805338526</v>
      </c>
      <c r="AV4989">
        <v>1.3775352248806534E-3</v>
      </c>
      <c r="AW4989">
        <v>303.9134696960449</v>
      </c>
      <c r="AX4989">
        <v>300.90716018676756</v>
      </c>
      <c r="AY4989">
        <v>319.92282488041747</v>
      </c>
      <c r="AZ4989">
        <v>2.4378330574828295</v>
      </c>
      <c r="BA4989">
        <v>4.4508923222337025</v>
      </c>
      <c r="BB4989">
        <v>48.109568697509182</v>
      </c>
      <c r="BC4989">
        <v>17.341652971801174</v>
      </c>
      <c r="BD4989">
        <v>29.26031494140625</v>
      </c>
      <c r="BE4989">
        <v>4.0827530773849219</v>
      </c>
      <c r="BF4989">
        <v>7.630224006966399E-2</v>
      </c>
      <c r="BG4989">
        <v>2.8465164744197247</v>
      </c>
      <c r="BH4989">
        <v>1.2362366029651972</v>
      </c>
      <c r="BI4989">
        <v>4.7873794823652664E-2</v>
      </c>
      <c r="BJ4989">
        <v>109.56148899881057</v>
      </c>
      <c r="BK4989">
        <v>0.6705364090707755</v>
      </c>
      <c r="BL4989">
        <v>63.4820686340679</v>
      </c>
      <c r="BM4989">
        <v>1753.8432619197663</v>
      </c>
      <c r="BN4989">
        <v>9.3473567821365303E-3</v>
      </c>
    </row>
    <row r="4991" spans="1:66">
      <c r="A4991" t="s">
        <v>5602</v>
      </c>
      <c r="B4991" t="s">
        <v>3827</v>
      </c>
      <c r="C4991" s="4">
        <v>20190811</v>
      </c>
      <c r="D4991" t="s">
        <v>339</v>
      </c>
      <c r="E4991" t="s">
        <v>340</v>
      </c>
      <c r="F4991" t="s">
        <v>5601</v>
      </c>
      <c r="G4991">
        <v>2000</v>
      </c>
      <c r="H4991">
        <v>400</v>
      </c>
      <c r="K4991">
        <v>109</v>
      </c>
      <c r="L4991" t="s">
        <v>5603</v>
      </c>
      <c r="M4991">
        <v>24716.5</v>
      </c>
      <c r="N4991">
        <v>0</v>
      </c>
      <c r="O4991">
        <v>7.9332791249698627</v>
      </c>
      <c r="P4991">
        <v>0.27082635636370067</v>
      </c>
      <c r="Q4991">
        <v>329.42888932858705</v>
      </c>
      <c r="R4991">
        <v>3.6633657659562222</v>
      </c>
      <c r="S4991">
        <v>1.311643329936226</v>
      </c>
      <c r="T4991">
        <v>30.419179916381836</v>
      </c>
      <c r="U4991">
        <v>6</v>
      </c>
      <c r="V4991">
        <v>1.4200000166893005</v>
      </c>
      <c r="W4991">
        <v>1</v>
      </c>
      <c r="X4991">
        <v>2.8400000333786011</v>
      </c>
      <c r="Y4991">
        <v>28.362861633300781</v>
      </c>
      <c r="Z4991">
        <v>30.419179916381836</v>
      </c>
      <c r="AA4991">
        <v>27.97418212890625</v>
      </c>
      <c r="AB4991">
        <v>399.75439453125</v>
      </c>
      <c r="AC4991">
        <v>388.52804565429688</v>
      </c>
      <c r="AD4991">
        <v>28.844913482666016</v>
      </c>
      <c r="AE4991">
        <v>33.094871520996094</v>
      </c>
      <c r="AF4991">
        <v>68.642311096191406</v>
      </c>
      <c r="AG4991">
        <v>78.755950927734375</v>
      </c>
      <c r="AH4991">
        <v>500.0699462890625</v>
      </c>
      <c r="AI4991">
        <v>2000.161865234375</v>
      </c>
      <c r="AJ4991">
        <v>0.17196768522262573</v>
      </c>
      <c r="AK4991">
        <v>92.233909606933594</v>
      </c>
      <c r="AL4991">
        <v>-2.5635051727294922</v>
      </c>
      <c r="AM4991">
        <v>-0.70917826890945435</v>
      </c>
      <c r="AN4991">
        <v>1</v>
      </c>
      <c r="AO4991">
        <v>-0.21956524252891541</v>
      </c>
      <c r="AP4991">
        <v>2.737391471862793</v>
      </c>
      <c r="AQ4991">
        <v>1</v>
      </c>
      <c r="AR4991">
        <v>0</v>
      </c>
      <c r="AS4991">
        <v>0.15999999642372131</v>
      </c>
      <c r="AT4991">
        <v>111115</v>
      </c>
      <c r="AU4991">
        <v>0.83344991048177075</v>
      </c>
      <c r="AV4991">
        <v>3.6633657659562221E-3</v>
      </c>
      <c r="AW4991">
        <v>303.56917991638181</v>
      </c>
      <c r="AX4991">
        <v>301.51286163330076</v>
      </c>
      <c r="AY4991">
        <v>320.02589128436375</v>
      </c>
      <c r="AZ4991">
        <v>1.5748860314128899</v>
      </c>
      <c r="BA4991">
        <v>4.3641127182568606</v>
      </c>
      <c r="BB4991">
        <v>47.315707822156469</v>
      </c>
      <c r="BC4991">
        <v>14.220836301160375</v>
      </c>
      <c r="BD4991">
        <v>29.391020774841309</v>
      </c>
      <c r="BE4991">
        <v>4.1136745404769792</v>
      </c>
      <c r="BF4991">
        <v>0.24724840436255602</v>
      </c>
      <c r="BG4991">
        <v>3.0524693883206346</v>
      </c>
      <c r="BH4991">
        <v>1.0612051521563446</v>
      </c>
      <c r="BI4991">
        <v>0.15648867307891068</v>
      </c>
      <c r="BJ4991">
        <v>30.384514400245429</v>
      </c>
      <c r="BK4991">
        <v>0.84788960028307747</v>
      </c>
      <c r="BL4991">
        <v>71.411984136146827</v>
      </c>
      <c r="BM4991">
        <v>384.75694470611546</v>
      </c>
      <c r="BN4991">
        <v>1.4724391874270125E-2</v>
      </c>
    </row>
    <row r="4992" spans="1:66">
      <c r="A4992" t="s">
        <v>5602</v>
      </c>
      <c r="B4992" t="s">
        <v>3827</v>
      </c>
      <c r="C4992" s="4">
        <v>20190811</v>
      </c>
      <c r="D4992" t="s">
        <v>339</v>
      </c>
      <c r="E4992" t="s">
        <v>340</v>
      </c>
      <c r="F4992" t="s">
        <v>5601</v>
      </c>
      <c r="G4992">
        <v>2000</v>
      </c>
      <c r="H4992">
        <v>325</v>
      </c>
      <c r="K4992">
        <v>110</v>
      </c>
      <c r="L4992" t="s">
        <v>5604</v>
      </c>
      <c r="M4992">
        <v>24806</v>
      </c>
      <c r="N4992">
        <v>0</v>
      </c>
      <c r="O4992">
        <v>6.2811583478545154</v>
      </c>
      <c r="P4992">
        <v>0.27364579399345873</v>
      </c>
      <c r="Q4992">
        <v>269.8604385112078</v>
      </c>
      <c r="R4992">
        <v>3.6821136323273951</v>
      </c>
      <c r="S4992">
        <v>1.3058075673730114</v>
      </c>
      <c r="T4992">
        <v>30.451068878173828</v>
      </c>
      <c r="U4992">
        <v>6</v>
      </c>
      <c r="V4992">
        <v>1.4200000166893005</v>
      </c>
      <c r="W4992">
        <v>1</v>
      </c>
      <c r="X4992">
        <v>2.8400000333786011</v>
      </c>
      <c r="Y4992">
        <v>28.377714157104492</v>
      </c>
      <c r="Z4992">
        <v>30.451068878173828</v>
      </c>
      <c r="AA4992">
        <v>27.974905014038086</v>
      </c>
      <c r="AB4992">
        <v>325.38088989257813</v>
      </c>
      <c r="AC4992">
        <v>316.44830322265625</v>
      </c>
      <c r="AD4992">
        <v>28.974098205566406</v>
      </c>
      <c r="AE4992">
        <v>33.244289398193359</v>
      </c>
      <c r="AF4992">
        <v>68.890892028808594</v>
      </c>
      <c r="AG4992">
        <v>79.04400634765625</v>
      </c>
      <c r="AH4992">
        <v>500.17025756835938</v>
      </c>
      <c r="AI4992">
        <v>1999.73681640625</v>
      </c>
      <c r="AJ4992">
        <v>0.42157948017120361</v>
      </c>
      <c r="AK4992">
        <v>92.23480224609375</v>
      </c>
      <c r="AL4992">
        <v>-1.7650737762451172</v>
      </c>
      <c r="AM4992">
        <v>-0.73514491319656372</v>
      </c>
      <c r="AN4992">
        <v>1</v>
      </c>
      <c r="AO4992">
        <v>-0.21956524252891541</v>
      </c>
      <c r="AP4992">
        <v>2.737391471862793</v>
      </c>
      <c r="AQ4992">
        <v>1</v>
      </c>
      <c r="AR4992">
        <v>0</v>
      </c>
      <c r="AS4992">
        <v>0.15999999642372131</v>
      </c>
      <c r="AT4992">
        <v>111115</v>
      </c>
      <c r="AU4992">
        <v>0.83361709594726541</v>
      </c>
      <c r="AV4992">
        <v>3.6821136323273952E-3</v>
      </c>
      <c r="AW4992">
        <v>303.60106887817381</v>
      </c>
      <c r="AX4992">
        <v>301.52771415710447</v>
      </c>
      <c r="AY4992">
        <v>319.95788347338384</v>
      </c>
      <c r="AZ4992">
        <v>1.5618366460884501</v>
      </c>
      <c r="BA4992">
        <v>4.3720880258272867</v>
      </c>
      <c r="BB4992">
        <v>47.40171734918475</v>
      </c>
      <c r="BC4992">
        <v>14.157427950991391</v>
      </c>
      <c r="BD4992">
        <v>29.41439151763916</v>
      </c>
      <c r="BE4992">
        <v>4.1192248886449434</v>
      </c>
      <c r="BF4992">
        <v>0.24959616705386828</v>
      </c>
      <c r="BG4992">
        <v>3.0662804584542753</v>
      </c>
      <c r="BH4992">
        <v>1.0529444301906681</v>
      </c>
      <c r="BI4992">
        <v>0.15799363415321382</v>
      </c>
      <c r="BJ4992">
        <v>24.890524180125396</v>
      </c>
      <c r="BK4992">
        <v>0.85277890815970425</v>
      </c>
      <c r="BL4992">
        <v>71.613337561950473</v>
      </c>
      <c r="BM4992">
        <v>313.46254136704249</v>
      </c>
      <c r="BN4992">
        <v>1.4349871314233596E-2</v>
      </c>
    </row>
    <row r="4993" spans="1:66">
      <c r="A4993" t="s">
        <v>5602</v>
      </c>
      <c r="B4993" t="s">
        <v>3827</v>
      </c>
      <c r="C4993" s="4">
        <v>20190811</v>
      </c>
      <c r="D4993" t="s">
        <v>339</v>
      </c>
      <c r="E4993" t="s">
        <v>340</v>
      </c>
      <c r="F4993" t="s">
        <v>5601</v>
      </c>
      <c r="G4993">
        <v>2000</v>
      </c>
      <c r="H4993">
        <v>250</v>
      </c>
      <c r="K4993">
        <v>111</v>
      </c>
      <c r="L4993" t="s">
        <v>5259</v>
      </c>
      <c r="M4993">
        <v>24898</v>
      </c>
      <c r="N4993">
        <v>0</v>
      </c>
      <c r="O4993">
        <v>4.3629210870507329</v>
      </c>
      <c r="P4993">
        <v>0.27848489106424767</v>
      </c>
      <c r="Q4993">
        <v>211.7715668456118</v>
      </c>
      <c r="R4993">
        <v>3.7155989208009705</v>
      </c>
      <c r="S4993">
        <v>1.2966589756534619</v>
      </c>
      <c r="T4993">
        <v>30.481285095214844</v>
      </c>
      <c r="U4993">
        <v>6</v>
      </c>
      <c r="V4993">
        <v>1.4200000166893005</v>
      </c>
      <c r="W4993">
        <v>1</v>
      </c>
      <c r="X4993">
        <v>2.8400000333786011</v>
      </c>
      <c r="Y4993">
        <v>28.391254425048828</v>
      </c>
      <c r="Z4993">
        <v>30.481285095214844</v>
      </c>
      <c r="AA4993">
        <v>27.974123001098633</v>
      </c>
      <c r="AB4993">
        <v>250.54228210449219</v>
      </c>
      <c r="AC4993">
        <v>244.21861267089844</v>
      </c>
      <c r="AD4993">
        <v>29.115394592285156</v>
      </c>
      <c r="AE4993">
        <v>33.424579620361328</v>
      </c>
      <c r="AF4993">
        <v>69.174354553222656</v>
      </c>
      <c r="AG4993">
        <v>79.412422180175781</v>
      </c>
      <c r="AH4993">
        <v>500.058349609375</v>
      </c>
      <c r="AI4993">
        <v>1999.28271484375</v>
      </c>
      <c r="AJ4993">
        <v>0.11464879661798477</v>
      </c>
      <c r="AK4993">
        <v>92.237442016601563</v>
      </c>
      <c r="AL4993">
        <v>-0.78880119323730469</v>
      </c>
      <c r="AM4993">
        <v>-0.75806742906570435</v>
      </c>
      <c r="AN4993">
        <v>0.66666668653488159</v>
      </c>
      <c r="AO4993">
        <v>-0.21956524252891541</v>
      </c>
      <c r="AP4993">
        <v>2.737391471862793</v>
      </c>
      <c r="AQ4993">
        <v>1</v>
      </c>
      <c r="AR4993">
        <v>0</v>
      </c>
      <c r="AS4993">
        <v>0.15999999642372131</v>
      </c>
      <c r="AT4993">
        <v>111115</v>
      </c>
      <c r="AU4993">
        <v>0.83343058268229142</v>
      </c>
      <c r="AV4993">
        <v>3.7155989208009707E-3</v>
      </c>
      <c r="AW4993">
        <v>303.63128509521482</v>
      </c>
      <c r="AX4993">
        <v>301.54125442504881</v>
      </c>
      <c r="AY4993">
        <v>319.88522722500784</v>
      </c>
      <c r="AZ4993">
        <v>1.5411496283916397</v>
      </c>
      <c r="BA4993">
        <v>4.379656700315822</v>
      </c>
      <c r="BB4993">
        <v>47.482417167721749</v>
      </c>
      <c r="BC4993">
        <v>14.057837547360421</v>
      </c>
      <c r="BD4993">
        <v>29.436269760131836</v>
      </c>
      <c r="BE4993">
        <v>4.12442669629558</v>
      </c>
      <c r="BF4993">
        <v>0.25361581635967084</v>
      </c>
      <c r="BG4993">
        <v>3.0829977246623601</v>
      </c>
      <c r="BH4993">
        <v>1.0414289716332199</v>
      </c>
      <c r="BI4993">
        <v>0.1605711479731729</v>
      </c>
      <c r="BJ4993">
        <v>19.533267617686981</v>
      </c>
      <c r="BK4993">
        <v>0.86713934097639278</v>
      </c>
      <c r="BL4993">
        <v>71.900773124097441</v>
      </c>
      <c r="BM4993">
        <v>242.14468893910484</v>
      </c>
      <c r="BN4993">
        <v>1.2954956832328656E-2</v>
      </c>
    </row>
    <row r="4994" spans="1:66">
      <c r="A4994" t="s">
        <v>5602</v>
      </c>
      <c r="B4994" t="s">
        <v>3827</v>
      </c>
      <c r="C4994" s="4">
        <v>20190811</v>
      </c>
      <c r="D4994" t="s">
        <v>339</v>
      </c>
      <c r="E4994" t="s">
        <v>340</v>
      </c>
      <c r="F4994" t="s">
        <v>5601</v>
      </c>
      <c r="G4994">
        <v>2000</v>
      </c>
      <c r="H4994">
        <v>175</v>
      </c>
      <c r="K4994">
        <v>112</v>
      </c>
      <c r="L4994" t="s">
        <v>5605</v>
      </c>
      <c r="M4994">
        <v>24988.5</v>
      </c>
      <c r="N4994">
        <v>0</v>
      </c>
      <c r="O4994">
        <v>2.5297145311050477</v>
      </c>
      <c r="P4994">
        <v>0.28620765575195917</v>
      </c>
      <c r="Q4994">
        <v>152.2544839719443</v>
      </c>
      <c r="R4994">
        <v>3.7755848639738199</v>
      </c>
      <c r="S4994">
        <v>1.2850984457263976</v>
      </c>
      <c r="T4994">
        <v>30.500919342041016</v>
      </c>
      <c r="U4994">
        <v>6</v>
      </c>
      <c r="V4994">
        <v>1.4200000166893005</v>
      </c>
      <c r="W4994">
        <v>1</v>
      </c>
      <c r="X4994">
        <v>2.8400000333786011</v>
      </c>
      <c r="Y4994">
        <v>28.394599914550781</v>
      </c>
      <c r="Z4994">
        <v>30.500919342041016</v>
      </c>
      <c r="AA4994">
        <v>27.975090026855469</v>
      </c>
      <c r="AB4994">
        <v>175.13668823242188</v>
      </c>
      <c r="AC4994">
        <v>171.32633972167969</v>
      </c>
      <c r="AD4994">
        <v>29.225627899169922</v>
      </c>
      <c r="AE4994">
        <v>33.602321624755859</v>
      </c>
      <c r="AF4994">
        <v>69.424781799316406</v>
      </c>
      <c r="AG4994">
        <v>79.821510314941406</v>
      </c>
      <c r="AH4994">
        <v>500.20175170898438</v>
      </c>
      <c r="AI4994">
        <v>1999.34619140625</v>
      </c>
      <c r="AJ4994">
        <v>0.17436456680297852</v>
      </c>
      <c r="AK4994">
        <v>92.240127563476563</v>
      </c>
      <c r="AL4994">
        <v>-8.6545944213867188E-2</v>
      </c>
      <c r="AM4994">
        <v>-0.76659327745437622</v>
      </c>
      <c r="AN4994">
        <v>1</v>
      </c>
      <c r="AO4994">
        <v>-0.21956524252891541</v>
      </c>
      <c r="AP4994">
        <v>2.737391471862793</v>
      </c>
      <c r="AQ4994">
        <v>1</v>
      </c>
      <c r="AR4994">
        <v>0</v>
      </c>
      <c r="AS4994">
        <v>0.15999999642372131</v>
      </c>
      <c r="AT4994">
        <v>111115</v>
      </c>
      <c r="AU4994">
        <v>0.83366958618164055</v>
      </c>
      <c r="AV4994">
        <v>3.7755848639738198E-3</v>
      </c>
      <c r="AW4994">
        <v>303.65091934204099</v>
      </c>
      <c r="AX4994">
        <v>301.54459991455076</v>
      </c>
      <c r="AY4994">
        <v>319.89538347478083</v>
      </c>
      <c r="AZ4994">
        <v>1.5078037223514051</v>
      </c>
      <c r="BA4994">
        <v>4.3845808788228453</v>
      </c>
      <c r="BB4994">
        <v>47.534419071629358</v>
      </c>
      <c r="BC4994">
        <v>13.932097446873499</v>
      </c>
      <c r="BD4994">
        <v>29.447759628295898</v>
      </c>
      <c r="BE4994">
        <v>4.1271608393566845</v>
      </c>
      <c r="BF4994">
        <v>0.26000503892140125</v>
      </c>
      <c r="BG4994">
        <v>3.0994824330964477</v>
      </c>
      <c r="BH4994">
        <v>1.0276784062602369</v>
      </c>
      <c r="BI4994">
        <v>0.16467028706703263</v>
      </c>
      <c r="BJ4994">
        <v>14.04397302368344</v>
      </c>
      <c r="BK4994">
        <v>0.88868112293347479</v>
      </c>
      <c r="BL4994">
        <v>72.247967259146861</v>
      </c>
      <c r="BM4994">
        <v>170.12383458898466</v>
      </c>
      <c r="BN4994">
        <v>1.0743158538591951E-2</v>
      </c>
    </row>
    <row r="4995" spans="1:66">
      <c r="A4995" t="s">
        <v>5602</v>
      </c>
      <c r="B4995" t="s">
        <v>3827</v>
      </c>
      <c r="C4995" s="4">
        <v>20190811</v>
      </c>
      <c r="D4995" t="s">
        <v>339</v>
      </c>
      <c r="E4995" t="s">
        <v>340</v>
      </c>
      <c r="F4995" t="s">
        <v>5601</v>
      </c>
      <c r="G4995">
        <v>2000</v>
      </c>
      <c r="H4995">
        <v>100</v>
      </c>
      <c r="K4995">
        <v>113</v>
      </c>
      <c r="L4995" t="s">
        <v>5606</v>
      </c>
      <c r="M4995">
        <v>25078.5</v>
      </c>
      <c r="N4995">
        <v>0</v>
      </c>
      <c r="O4995">
        <v>0.62393250549120849</v>
      </c>
      <c r="P4995">
        <v>0.29321624061606871</v>
      </c>
      <c r="Q4995">
        <v>94.185844881857548</v>
      </c>
      <c r="R4995">
        <v>3.8297359784360556</v>
      </c>
      <c r="S4995">
        <v>1.2750651574154515</v>
      </c>
      <c r="T4995">
        <v>30.528602600097656</v>
      </c>
      <c r="U4995">
        <v>6</v>
      </c>
      <c r="V4995">
        <v>1.4200000166893005</v>
      </c>
      <c r="W4995">
        <v>1</v>
      </c>
      <c r="X4995">
        <v>2.8400000333786011</v>
      </c>
      <c r="Y4995">
        <v>28.405019760131836</v>
      </c>
      <c r="Z4995">
        <v>30.528602600097656</v>
      </c>
      <c r="AA4995">
        <v>27.974035263061523</v>
      </c>
      <c r="AB4995">
        <v>101.30953216552734</v>
      </c>
      <c r="AC4995">
        <v>100.10100555419922</v>
      </c>
      <c r="AD4995">
        <v>29.346542358398438</v>
      </c>
      <c r="AE4995">
        <v>33.786128997802734</v>
      </c>
      <c r="AF4995">
        <v>69.67047119140625</v>
      </c>
      <c r="AG4995">
        <v>80.210319519042969</v>
      </c>
      <c r="AH4995">
        <v>500.09304809570313</v>
      </c>
      <c r="AI4995">
        <v>1998.96875</v>
      </c>
      <c r="AJ4995">
        <v>0.1050916314125061</v>
      </c>
      <c r="AK4995">
        <v>92.241012573242188</v>
      </c>
      <c r="AL4995">
        <v>0.28475379943847656</v>
      </c>
      <c r="AM4995">
        <v>-0.77790766954421997</v>
      </c>
      <c r="AN4995">
        <v>1</v>
      </c>
      <c r="AO4995">
        <v>-0.21956524252891541</v>
      </c>
      <c r="AP4995">
        <v>2.737391471862793</v>
      </c>
      <c r="AQ4995">
        <v>1</v>
      </c>
      <c r="AR4995">
        <v>0</v>
      </c>
      <c r="AS4995">
        <v>0.15999999642372131</v>
      </c>
      <c r="AT4995">
        <v>111115</v>
      </c>
      <c r="AU4995">
        <v>0.83348841349283831</v>
      </c>
      <c r="AV4995">
        <v>3.8297359784360556E-3</v>
      </c>
      <c r="AW4995">
        <v>303.67860260009763</v>
      </c>
      <c r="AX4995">
        <v>301.55501976013181</v>
      </c>
      <c r="AY4995">
        <v>319.83499285113066</v>
      </c>
      <c r="AZ4995">
        <v>1.4764791332787197</v>
      </c>
      <c r="BA4995">
        <v>4.3915319071029559</v>
      </c>
      <c r="BB4995">
        <v>47.609320242619255</v>
      </c>
      <c r="BC4995">
        <v>13.82319124481652</v>
      </c>
      <c r="BD4995">
        <v>29.466811180114746</v>
      </c>
      <c r="BE4995">
        <v>4.1316978520342094</v>
      </c>
      <c r="BF4995">
        <v>0.26577614193069893</v>
      </c>
      <c r="BG4995">
        <v>3.1164667496875045</v>
      </c>
      <c r="BH4995">
        <v>1.0152311023467049</v>
      </c>
      <c r="BI4995">
        <v>0.16837516870406893</v>
      </c>
      <c r="BJ4995">
        <v>8.6877977019688615</v>
      </c>
      <c r="BK4995">
        <v>0.94090807939847387</v>
      </c>
      <c r="BL4995">
        <v>72.566019046960832</v>
      </c>
      <c r="BM4995">
        <v>99.804417923032517</v>
      </c>
      <c r="BN4995">
        <v>4.5365023933519001E-3</v>
      </c>
    </row>
    <row r="4996" spans="1:66">
      <c r="A4996" t="s">
        <v>5602</v>
      </c>
      <c r="B4996" t="s">
        <v>3827</v>
      </c>
      <c r="C4996" s="4">
        <v>20190811</v>
      </c>
      <c r="D4996" t="s">
        <v>339</v>
      </c>
      <c r="E4996" t="s">
        <v>340</v>
      </c>
      <c r="F4996" t="s">
        <v>5601</v>
      </c>
      <c r="G4996">
        <v>2000</v>
      </c>
      <c r="H4996">
        <v>66</v>
      </c>
      <c r="K4996">
        <v>114</v>
      </c>
      <c r="L4996" t="s">
        <v>5607</v>
      </c>
      <c r="M4996">
        <v>25170</v>
      </c>
      <c r="N4996">
        <v>0</v>
      </c>
      <c r="O4996">
        <v>-0.12590010931014561</v>
      </c>
      <c r="P4996">
        <v>0.3047576960019906</v>
      </c>
      <c r="Q4996">
        <v>65.285264684616891</v>
      </c>
      <c r="R4996">
        <v>3.8866982370473271</v>
      </c>
      <c r="S4996">
        <v>1.2495606941941704</v>
      </c>
      <c r="T4996">
        <v>30.497001647949219</v>
      </c>
      <c r="U4996">
        <v>6</v>
      </c>
      <c r="V4996">
        <v>1.4200000166893005</v>
      </c>
      <c r="W4996">
        <v>1</v>
      </c>
      <c r="X4996">
        <v>2.8400000333786011</v>
      </c>
      <c r="Y4996">
        <v>28.406156539916992</v>
      </c>
      <c r="Z4996">
        <v>30.497001647949219</v>
      </c>
      <c r="AA4996">
        <v>27.974294662475586</v>
      </c>
      <c r="AB4996">
        <v>66.1832275390625</v>
      </c>
      <c r="AC4996">
        <v>66.026382446289063</v>
      </c>
      <c r="AD4996">
        <v>29.471254348754883</v>
      </c>
      <c r="AE4996">
        <v>33.976127624511719</v>
      </c>
      <c r="AF4996">
        <v>69.962921142578125</v>
      </c>
      <c r="AG4996">
        <v>80.657211303710938</v>
      </c>
      <c r="AH4996">
        <v>500.07754516601563</v>
      </c>
      <c r="AI4996">
        <v>1999.402099609375</v>
      </c>
      <c r="AJ4996">
        <v>0.52069985866546631</v>
      </c>
      <c r="AK4996">
        <v>92.242332458496094</v>
      </c>
      <c r="AL4996">
        <v>0.52739906311035156</v>
      </c>
      <c r="AM4996">
        <v>-0.79436808824539185</v>
      </c>
      <c r="AN4996">
        <v>1</v>
      </c>
      <c r="AO4996">
        <v>-0.21956524252891541</v>
      </c>
      <c r="AP4996">
        <v>2.737391471862793</v>
      </c>
      <c r="AQ4996">
        <v>1</v>
      </c>
      <c r="AR4996">
        <v>0</v>
      </c>
      <c r="AS4996">
        <v>0.15999999642372131</v>
      </c>
      <c r="AT4996">
        <v>111115</v>
      </c>
      <c r="AU4996">
        <v>0.83346257527669254</v>
      </c>
      <c r="AV4996">
        <v>3.8866982370473271E-3</v>
      </c>
      <c r="AW4996">
        <v>303.6470016479492</v>
      </c>
      <c r="AX4996">
        <v>301.55615653991697</v>
      </c>
      <c r="AY4996">
        <v>319.90432878708089</v>
      </c>
      <c r="AZ4996">
        <v>1.4524656805205722</v>
      </c>
      <c r="BA4996">
        <v>4.3835979541866736</v>
      </c>
      <c r="BB4996">
        <v>47.522626947438134</v>
      </c>
      <c r="BC4996">
        <v>13.546499322926415</v>
      </c>
      <c r="BD4996">
        <v>29.451579093933105</v>
      </c>
      <c r="BE4996">
        <v>4.1280700739226646</v>
      </c>
      <c r="BF4996">
        <v>0.2752237028410181</v>
      </c>
      <c r="BG4996">
        <v>3.1340372599925033</v>
      </c>
      <c r="BH4996">
        <v>0.9940328139301613</v>
      </c>
      <c r="BI4996">
        <v>0.17444496823539726</v>
      </c>
      <c r="BJ4996">
        <v>6.0220650896793453</v>
      </c>
      <c r="BK4996">
        <v>0.98877542984768163</v>
      </c>
      <c r="BL4996">
        <v>73.163510660189075</v>
      </c>
      <c r="BM4996">
        <v>66.086229328532411</v>
      </c>
      <c r="BN4996">
        <v>-1.3938295592323766E-3</v>
      </c>
    </row>
    <row r="4997" spans="1:66">
      <c r="A4997" t="s">
        <v>5602</v>
      </c>
      <c r="B4997" t="s">
        <v>3827</v>
      </c>
      <c r="C4997" s="4">
        <v>20190811</v>
      </c>
      <c r="D4997" t="s">
        <v>339</v>
      </c>
      <c r="E4997" t="s">
        <v>340</v>
      </c>
      <c r="F4997" t="s">
        <v>5601</v>
      </c>
      <c r="G4997">
        <v>2000</v>
      </c>
      <c r="H4997">
        <v>33</v>
      </c>
      <c r="K4997">
        <v>115</v>
      </c>
      <c r="L4997" t="s">
        <v>5608</v>
      </c>
      <c r="M4997">
        <v>25260.5</v>
      </c>
      <c r="N4997">
        <v>0</v>
      </c>
      <c r="O4997">
        <v>-0.7097664375899706</v>
      </c>
      <c r="P4997">
        <v>0.31870449130635581</v>
      </c>
      <c r="Q4997">
        <v>50.713246264484091</v>
      </c>
      <c r="R4997">
        <v>3.9653545678931925</v>
      </c>
      <c r="S4997">
        <v>1.2244732429647311</v>
      </c>
      <c r="T4997">
        <v>30.449743270874023</v>
      </c>
      <c r="U4997">
        <v>6</v>
      </c>
      <c r="V4997">
        <v>1.4200000166893005</v>
      </c>
      <c r="W4997">
        <v>1</v>
      </c>
      <c r="X4997">
        <v>2.8400000333786011</v>
      </c>
      <c r="Y4997">
        <v>28.392282485961914</v>
      </c>
      <c r="Z4997">
        <v>30.449743270874023</v>
      </c>
      <c r="AA4997">
        <v>27.975028991699219</v>
      </c>
      <c r="AB4997">
        <v>47.259601593017578</v>
      </c>
      <c r="AC4997">
        <v>47.88330078125</v>
      </c>
      <c r="AD4997">
        <v>29.524473190307617</v>
      </c>
      <c r="AE4997">
        <v>34.119281768798828</v>
      </c>
      <c r="AF4997">
        <v>70.146713256835938</v>
      </c>
      <c r="AG4997">
        <v>81.063446044921875</v>
      </c>
      <c r="AH4997">
        <v>500.13742065429688</v>
      </c>
      <c r="AI4997">
        <v>1999.238525390625</v>
      </c>
      <c r="AJ4997">
        <v>0.16719606518745422</v>
      </c>
      <c r="AK4997">
        <v>92.2435302734375</v>
      </c>
      <c r="AL4997">
        <v>0.87011528015136719</v>
      </c>
      <c r="AM4997">
        <v>-0.7897828221321106</v>
      </c>
      <c r="AN4997">
        <v>1</v>
      </c>
      <c r="AO4997">
        <v>-0.21956524252891541</v>
      </c>
      <c r="AP4997">
        <v>2.737391471862793</v>
      </c>
      <c r="AQ4997">
        <v>1</v>
      </c>
      <c r="AR4997">
        <v>0</v>
      </c>
      <c r="AS4997">
        <v>0.15999999642372131</v>
      </c>
      <c r="AT4997">
        <v>111135</v>
      </c>
      <c r="AU4997">
        <v>0.83356236775716142</v>
      </c>
      <c r="AV4997">
        <v>3.9653545678931925E-3</v>
      </c>
      <c r="AW4997">
        <v>303.599743270874</v>
      </c>
      <c r="AX4997">
        <v>301.54228248596189</v>
      </c>
      <c r="AY4997">
        <v>319.87815691266587</v>
      </c>
      <c r="AZ4997">
        <v>1.4162424845152071</v>
      </c>
      <c r="BA4997">
        <v>4.3717562437128699</v>
      </c>
      <c r="BB4997">
        <v>47.393635420865536</v>
      </c>
      <c r="BC4997">
        <v>13.274353652066708</v>
      </c>
      <c r="BD4997">
        <v>29.421012878417969</v>
      </c>
      <c r="BE4997">
        <v>4.1207985906105247</v>
      </c>
      <c r="BF4997">
        <v>0.28654809554820121</v>
      </c>
      <c r="BG4997">
        <v>3.1472830007481387</v>
      </c>
      <c r="BH4997">
        <v>0.97351558986238595</v>
      </c>
      <c r="BI4997">
        <v>0.18172834301355376</v>
      </c>
      <c r="BJ4997">
        <v>4.677968867062229</v>
      </c>
      <c r="BK4997">
        <v>1.0591008856336452</v>
      </c>
      <c r="BL4997">
        <v>73.74730945534364</v>
      </c>
      <c r="BM4997">
        <v>48.220689752899609</v>
      </c>
      <c r="BN4997">
        <v>-1.0854959848602517E-2</v>
      </c>
    </row>
    <row r="4998" spans="1:66">
      <c r="A4998" t="s">
        <v>5602</v>
      </c>
      <c r="B4998" t="s">
        <v>3827</v>
      </c>
      <c r="C4998" s="4">
        <v>20190811</v>
      </c>
      <c r="D4998" t="s">
        <v>339</v>
      </c>
      <c r="E4998" t="s">
        <v>340</v>
      </c>
      <c r="F4998" t="s">
        <v>5601</v>
      </c>
      <c r="G4998">
        <v>2000</v>
      </c>
      <c r="H4998">
        <v>400</v>
      </c>
      <c r="K4998">
        <v>116</v>
      </c>
      <c r="L4998" t="s">
        <v>5609</v>
      </c>
      <c r="M4998">
        <v>25387.5</v>
      </c>
      <c r="N4998">
        <v>0</v>
      </c>
      <c r="O4998">
        <v>7.7236651269758294</v>
      </c>
      <c r="P4998">
        <v>0.33342751010519667</v>
      </c>
      <c r="Q4998">
        <v>340.49217111183532</v>
      </c>
      <c r="R4998">
        <v>4.0627160717803736</v>
      </c>
      <c r="S4998">
        <v>1.2044430540440283</v>
      </c>
      <c r="T4998">
        <v>30.467302322387695</v>
      </c>
      <c r="U4998">
        <v>6</v>
      </c>
      <c r="V4998">
        <v>1.4200000166893005</v>
      </c>
      <c r="W4998">
        <v>1</v>
      </c>
      <c r="X4998">
        <v>2.8400000333786011</v>
      </c>
      <c r="Y4998">
        <v>28.411325454711914</v>
      </c>
      <c r="Z4998">
        <v>30.467302322387695</v>
      </c>
      <c r="AA4998">
        <v>27.973291397094727</v>
      </c>
      <c r="AB4998">
        <v>400.270751953125</v>
      </c>
      <c r="AC4998">
        <v>389.10806274414063</v>
      </c>
      <c r="AD4998">
        <v>29.68012809753418</v>
      </c>
      <c r="AE4998">
        <v>34.386600494384766</v>
      </c>
      <c r="AF4998">
        <v>70.433380126953125</v>
      </c>
      <c r="AG4998">
        <v>81.602226257324219</v>
      </c>
      <c r="AH4998">
        <v>500.1214599609375</v>
      </c>
      <c r="AI4998">
        <v>2000.0159912109375</v>
      </c>
      <c r="AJ4998">
        <v>0.14211137592792511</v>
      </c>
      <c r="AK4998">
        <v>92.236793518066406</v>
      </c>
      <c r="AL4998">
        <v>-2.1778278350830078</v>
      </c>
      <c r="AM4998">
        <v>-0.80853968858718872</v>
      </c>
      <c r="AN4998">
        <v>1</v>
      </c>
      <c r="AO4998">
        <v>-0.21956524252891541</v>
      </c>
      <c r="AP4998">
        <v>2.737391471862793</v>
      </c>
      <c r="AQ4998">
        <v>1</v>
      </c>
      <c r="AR4998">
        <v>0</v>
      </c>
      <c r="AS4998">
        <v>0.15999999642372131</v>
      </c>
      <c r="AT4998">
        <v>111115</v>
      </c>
      <c r="AU4998">
        <v>0.83353576660156237</v>
      </c>
      <c r="AV4998">
        <v>4.0627160717803734E-3</v>
      </c>
      <c r="AW4998">
        <v>303.61730232238767</v>
      </c>
      <c r="AX4998">
        <v>301.56132545471189</v>
      </c>
      <c r="AY4998">
        <v>320.00255144113544</v>
      </c>
      <c r="AZ4998">
        <v>1.3673417245139621</v>
      </c>
      <c r="BA4998">
        <v>4.376152823632836</v>
      </c>
      <c r="BB4998">
        <v>47.444763165749897</v>
      </c>
      <c r="BC4998">
        <v>13.058162671365132</v>
      </c>
      <c r="BD4998">
        <v>29.439313888549805</v>
      </c>
      <c r="BE4998">
        <v>4.1251509270109654</v>
      </c>
      <c r="BF4998">
        <v>0.29839475672684035</v>
      </c>
      <c r="BG4998">
        <v>3.1717097695888077</v>
      </c>
      <c r="BH4998">
        <v>0.95344115742215774</v>
      </c>
      <c r="BI4998">
        <v>0.1893566921415735</v>
      </c>
      <c r="BJ4998">
        <v>31.405906081360488</v>
      </c>
      <c r="BK4998">
        <v>0.87505812321274656</v>
      </c>
      <c r="BL4998">
        <v>74.318123110792911</v>
      </c>
      <c r="BM4998">
        <v>385.43660225158106</v>
      </c>
      <c r="BN4998">
        <v>1.4892417907899224E-2</v>
      </c>
    </row>
    <row r="4999" spans="1:66">
      <c r="A4999" t="s">
        <v>5602</v>
      </c>
      <c r="B4999" t="s">
        <v>3827</v>
      </c>
      <c r="C4999" s="4">
        <v>20190811</v>
      </c>
      <c r="D4999" t="s">
        <v>339</v>
      </c>
      <c r="E4999" t="s">
        <v>340</v>
      </c>
      <c r="F4999" t="s">
        <v>5601</v>
      </c>
      <c r="G4999">
        <v>2000</v>
      </c>
      <c r="H4999">
        <v>400</v>
      </c>
      <c r="K4999">
        <v>117</v>
      </c>
      <c r="L4999" t="s">
        <v>5610</v>
      </c>
      <c r="M4999">
        <v>25478</v>
      </c>
      <c r="N4999">
        <v>0</v>
      </c>
      <c r="O4999">
        <v>7.7804145965163096</v>
      </c>
      <c r="P4999">
        <v>0.34100176836395873</v>
      </c>
      <c r="Q4999">
        <v>340.85480692101453</v>
      </c>
      <c r="R4999">
        <v>4.1169197442158447</v>
      </c>
      <c r="S4999">
        <v>1.1960082757310899</v>
      </c>
      <c r="T4999">
        <v>30.504371643066406</v>
      </c>
      <c r="U4999">
        <v>6</v>
      </c>
      <c r="V4999">
        <v>1.4200000166893005</v>
      </c>
      <c r="W4999">
        <v>1</v>
      </c>
      <c r="X4999">
        <v>2.8400000333786011</v>
      </c>
      <c r="Y4999">
        <v>28.429357528686523</v>
      </c>
      <c r="Z4999">
        <v>30.504371643066406</v>
      </c>
      <c r="AA4999">
        <v>27.974462509155273</v>
      </c>
      <c r="AB4999">
        <v>400.14129638671875</v>
      </c>
      <c r="AC4999">
        <v>388.886962890625</v>
      </c>
      <c r="AD4999">
        <v>29.812446594238281</v>
      </c>
      <c r="AE4999">
        <v>34.580478668212891</v>
      </c>
      <c r="AF4999">
        <v>70.669891357421875</v>
      </c>
      <c r="AG4999">
        <v>81.972427368164063</v>
      </c>
      <c r="AH4999">
        <v>500.15032958984375</v>
      </c>
      <c r="AI4999">
        <v>1999.1280517578125</v>
      </c>
      <c r="AJ4999">
        <v>0.16241572797298431</v>
      </c>
      <c r="AK4999">
        <v>92.232353210449219</v>
      </c>
      <c r="AL4999">
        <v>-1.9533100128173828</v>
      </c>
      <c r="AM4999">
        <v>-0.81554347276687622</v>
      </c>
      <c r="AN4999">
        <v>0.66666668653488159</v>
      </c>
      <c r="AO4999">
        <v>-0.21956524252891541</v>
      </c>
      <c r="AP4999">
        <v>2.737391471862793</v>
      </c>
      <c r="AQ4999">
        <v>1</v>
      </c>
      <c r="AR4999">
        <v>0</v>
      </c>
      <c r="AS4999">
        <v>0.15999999642372131</v>
      </c>
      <c r="AT4999">
        <v>111115</v>
      </c>
      <c r="AU4999">
        <v>0.83358388264973937</v>
      </c>
      <c r="AV4999">
        <v>4.1169197442158445E-3</v>
      </c>
      <c r="AW4999">
        <v>303.65437164306638</v>
      </c>
      <c r="AX4999">
        <v>301.5793575286865</v>
      </c>
      <c r="AY4999">
        <v>319.86048113181096</v>
      </c>
      <c r="AZ4999">
        <v>1.3347439134244379</v>
      </c>
      <c r="BA4999">
        <v>4.3854471984441057</v>
      </c>
      <c r="BB4999">
        <v>47.547818588534817</v>
      </c>
      <c r="BC4999">
        <v>12.967339920321926</v>
      </c>
      <c r="BD4999">
        <v>29.466864585876465</v>
      </c>
      <c r="BE4999">
        <v>4.131710576404398</v>
      </c>
      <c r="BF4999">
        <v>0.3044465529712333</v>
      </c>
      <c r="BG4999">
        <v>3.1894389227130158</v>
      </c>
      <c r="BH4999">
        <v>0.94227165369138222</v>
      </c>
      <c r="BI4999">
        <v>0.19325717447594032</v>
      </c>
      <c r="BJ4999">
        <v>31.437840945418486</v>
      </c>
      <c r="BK4999">
        <v>0.87648813009162363</v>
      </c>
      <c r="BL4999">
        <v>74.608686205358026</v>
      </c>
      <c r="BM4999">
        <v>385.18852641814317</v>
      </c>
      <c r="BN4999">
        <v>1.507019216218613E-2</v>
      </c>
    </row>
    <row r="5000" spans="1:66">
      <c r="A5000" t="s">
        <v>5602</v>
      </c>
      <c r="B5000" t="s">
        <v>3827</v>
      </c>
      <c r="C5000" s="4">
        <v>20190811</v>
      </c>
      <c r="D5000" t="s">
        <v>339</v>
      </c>
      <c r="E5000" t="s">
        <v>340</v>
      </c>
      <c r="F5000" t="s">
        <v>5601</v>
      </c>
      <c r="G5000">
        <v>2000</v>
      </c>
      <c r="H5000">
        <v>400</v>
      </c>
      <c r="K5000">
        <v>118</v>
      </c>
      <c r="L5000" t="s">
        <v>5611</v>
      </c>
      <c r="M5000">
        <v>25568.5</v>
      </c>
      <c r="N5000">
        <v>0</v>
      </c>
      <c r="O5000">
        <v>7.8188154048776575</v>
      </c>
      <c r="P5000">
        <v>0.34490733327610579</v>
      </c>
      <c r="Q5000">
        <v>340.97249180016382</v>
      </c>
      <c r="R5000">
        <v>4.1305199883452879</v>
      </c>
      <c r="S5000">
        <v>1.1876385026727028</v>
      </c>
      <c r="T5000">
        <v>30.526525497436523</v>
      </c>
      <c r="U5000">
        <v>6</v>
      </c>
      <c r="V5000">
        <v>1.4200000166893005</v>
      </c>
      <c r="W5000">
        <v>1</v>
      </c>
      <c r="X5000">
        <v>2.8400000333786011</v>
      </c>
      <c r="Y5000">
        <v>28.439952850341797</v>
      </c>
      <c r="Z5000">
        <v>30.526525497436523</v>
      </c>
      <c r="AA5000">
        <v>27.975131988525391</v>
      </c>
      <c r="AB5000">
        <v>400.04022216796875</v>
      </c>
      <c r="AC5000">
        <v>388.733154296875</v>
      </c>
      <c r="AD5000">
        <v>29.949699401855469</v>
      </c>
      <c r="AE5000">
        <v>34.733184814453125</v>
      </c>
      <c r="AF5000">
        <v>70.94818115234375</v>
      </c>
      <c r="AG5000">
        <v>82.279830932617188</v>
      </c>
      <c r="AH5000">
        <v>500.10235595703125</v>
      </c>
      <c r="AI5000">
        <v>1998.9305419921875</v>
      </c>
      <c r="AJ5000">
        <v>5.7323381304740906E-2</v>
      </c>
      <c r="AK5000">
        <v>92.227981567382813</v>
      </c>
      <c r="AL5000">
        <v>-2.0411396026611328</v>
      </c>
      <c r="AM5000">
        <v>-0.80713969469070435</v>
      </c>
      <c r="AN5000">
        <v>1</v>
      </c>
      <c r="AO5000">
        <v>-0.21956524252891541</v>
      </c>
      <c r="AP5000">
        <v>2.737391471862793</v>
      </c>
      <c r="AQ5000">
        <v>1</v>
      </c>
      <c r="AR5000">
        <v>0</v>
      </c>
      <c r="AS5000">
        <v>0.15999999642372131</v>
      </c>
      <c r="AT5000">
        <v>111115</v>
      </c>
      <c r="AU5000">
        <v>0.8335039265950519</v>
      </c>
      <c r="AV5000">
        <v>4.1305199883452876E-3</v>
      </c>
      <c r="AW5000">
        <v>303.6765254974365</v>
      </c>
      <c r="AX5000">
        <v>301.58995285034177</v>
      </c>
      <c r="AY5000">
        <v>319.82887957001731</v>
      </c>
      <c r="AZ5000">
        <v>1.3256089874896195</v>
      </c>
      <c r="BA5000">
        <v>4.3910100315165863</v>
      </c>
      <c r="BB5000">
        <v>47.610388483981559</v>
      </c>
      <c r="BC5000">
        <v>12.877203669528434</v>
      </c>
      <c r="BD5000">
        <v>29.48323917388916</v>
      </c>
      <c r="BE5000">
        <v>4.135613570529479</v>
      </c>
      <c r="BF5000">
        <v>0.30755583294892785</v>
      </c>
      <c r="BG5000">
        <v>3.2033715288438835</v>
      </c>
      <c r="BH5000">
        <v>0.93224204168559544</v>
      </c>
      <c r="BI5000">
        <v>0.19526210056081095</v>
      </c>
      <c r="BJ5000">
        <v>31.447204688730096</v>
      </c>
      <c r="BK5000">
        <v>0.87713766636885204</v>
      </c>
      <c r="BL5000">
        <v>74.846375422619715</v>
      </c>
      <c r="BM5000">
        <v>385.01646391922469</v>
      </c>
      <c r="BN5000">
        <v>1.5199609575044326E-2</v>
      </c>
    </row>
    <row r="5001" spans="1:66">
      <c r="A5001" t="s">
        <v>5602</v>
      </c>
      <c r="B5001" t="s">
        <v>3827</v>
      </c>
      <c r="C5001" s="4">
        <v>20190811</v>
      </c>
      <c r="D5001" t="s">
        <v>339</v>
      </c>
      <c r="E5001" t="s">
        <v>340</v>
      </c>
      <c r="F5001" t="s">
        <v>5601</v>
      </c>
      <c r="G5001">
        <v>2000</v>
      </c>
      <c r="H5001">
        <v>475</v>
      </c>
      <c r="K5001">
        <v>119</v>
      </c>
      <c r="L5001" t="s">
        <v>5612</v>
      </c>
      <c r="M5001">
        <v>25658</v>
      </c>
      <c r="N5001">
        <v>0</v>
      </c>
      <c r="O5001">
        <v>9.2025398328364147</v>
      </c>
      <c r="P5001">
        <v>0.3458265886957011</v>
      </c>
      <c r="Q5001">
        <v>406.73270424705453</v>
      </c>
      <c r="R5001">
        <v>4.124489402092145</v>
      </c>
      <c r="S5001">
        <v>1.1830057374257614</v>
      </c>
      <c r="T5001">
        <v>30.534946441650391</v>
      </c>
      <c r="U5001">
        <v>6</v>
      </c>
      <c r="V5001">
        <v>1.4200000166893005</v>
      </c>
      <c r="W5001">
        <v>1</v>
      </c>
      <c r="X5001">
        <v>2.8400000333786011</v>
      </c>
      <c r="Y5001">
        <v>28.438238143920898</v>
      </c>
      <c r="Z5001">
        <v>30.534946441650391</v>
      </c>
      <c r="AA5001">
        <v>27.973787307739258</v>
      </c>
      <c r="AB5001">
        <v>476.24295043945313</v>
      </c>
      <c r="AC5001">
        <v>462.91094970703125</v>
      </c>
      <c r="AD5001">
        <v>30.030832290649414</v>
      </c>
      <c r="AE5001">
        <v>34.807167053222656</v>
      </c>
      <c r="AF5001">
        <v>71.14581298828125</v>
      </c>
      <c r="AG5001">
        <v>82.461387634277344</v>
      </c>
      <c r="AH5001">
        <v>500.08148193359375</v>
      </c>
      <c r="AI5001">
        <v>1999.2855224609375</v>
      </c>
      <c r="AJ5001">
        <v>0.16122147440910339</v>
      </c>
      <c r="AK5001">
        <v>92.225845336914063</v>
      </c>
      <c r="AL5001">
        <v>-2.8368549346923828</v>
      </c>
      <c r="AM5001">
        <v>-0.8133881688117981</v>
      </c>
      <c r="AN5001">
        <v>1</v>
      </c>
      <c r="AO5001">
        <v>-0.21956524252891541</v>
      </c>
      <c r="AP5001">
        <v>2.737391471862793</v>
      </c>
      <c r="AQ5001">
        <v>1</v>
      </c>
      <c r="AR5001">
        <v>0</v>
      </c>
      <c r="AS5001">
        <v>0.15999999642372131</v>
      </c>
      <c r="AT5001">
        <v>111115</v>
      </c>
      <c r="AU5001">
        <v>0.83346913655598942</v>
      </c>
      <c r="AV5001">
        <v>4.1244894020921446E-3</v>
      </c>
      <c r="AW5001">
        <v>303.68494644165037</v>
      </c>
      <c r="AX5001">
        <v>301.58823814392088</v>
      </c>
      <c r="AY5001">
        <v>319.8856764437478</v>
      </c>
      <c r="AZ5001">
        <v>1.32795469836851</v>
      </c>
      <c r="BA5001">
        <v>4.3931261426924051</v>
      </c>
      <c r="BB5001">
        <v>47.634436167472288</v>
      </c>
      <c r="BC5001">
        <v>12.827269114249631</v>
      </c>
      <c r="BD5001">
        <v>29.486592292785645</v>
      </c>
      <c r="BE5001">
        <v>4.1364132055127341</v>
      </c>
      <c r="BF5001">
        <v>0.30828655791680193</v>
      </c>
      <c r="BG5001">
        <v>3.2101204052666437</v>
      </c>
      <c r="BH5001">
        <v>0.9262928002460904</v>
      </c>
      <c r="BI5001">
        <v>0.1957333797089742</v>
      </c>
      <c r="BJ5001">
        <v>37.511267475353662</v>
      </c>
      <c r="BK5001">
        <v>0.87864135532864152</v>
      </c>
      <c r="BL5001">
        <v>74.96251037699902</v>
      </c>
      <c r="BM5001">
        <v>458.53650300691987</v>
      </c>
      <c r="BN5001">
        <v>1.5044505359769275E-2</v>
      </c>
    </row>
    <row r="5002" spans="1:66">
      <c r="A5002" t="s">
        <v>5602</v>
      </c>
      <c r="B5002" t="s">
        <v>3827</v>
      </c>
      <c r="C5002" s="4">
        <v>20190811</v>
      </c>
      <c r="D5002" t="s">
        <v>339</v>
      </c>
      <c r="E5002" t="s">
        <v>340</v>
      </c>
      <c r="F5002" t="s">
        <v>5601</v>
      </c>
      <c r="G5002">
        <v>2000</v>
      </c>
      <c r="H5002">
        <v>575</v>
      </c>
      <c r="K5002">
        <v>120</v>
      </c>
      <c r="L5002" t="s">
        <v>5613</v>
      </c>
      <c r="M5002">
        <v>25769.5</v>
      </c>
      <c r="N5002">
        <v>0</v>
      </c>
      <c r="O5002">
        <v>11.057658151715236</v>
      </c>
      <c r="P5002">
        <v>0.3432754408138336</v>
      </c>
      <c r="Q5002">
        <v>491.46198063148245</v>
      </c>
      <c r="R5002">
        <v>4.1127546509809658</v>
      </c>
      <c r="S5002">
        <v>1.1873629989531298</v>
      </c>
      <c r="T5002">
        <v>30.570472717285156</v>
      </c>
      <c r="U5002">
        <v>6</v>
      </c>
      <c r="V5002">
        <v>1.4200000166893005</v>
      </c>
      <c r="W5002">
        <v>1</v>
      </c>
      <c r="X5002">
        <v>2.8400000333786011</v>
      </c>
      <c r="Y5002">
        <v>28.441242218017578</v>
      </c>
      <c r="Z5002">
        <v>30.570472717285156</v>
      </c>
      <c r="AA5002">
        <v>27.973005294799805</v>
      </c>
      <c r="AB5002">
        <v>575.48016357421875</v>
      </c>
      <c r="AC5002">
        <v>559.45086669921875</v>
      </c>
      <c r="AD5002">
        <v>30.0938720703125</v>
      </c>
      <c r="AE5002">
        <v>34.856864929199219</v>
      </c>
      <c r="AF5002">
        <v>71.282638549804688</v>
      </c>
      <c r="AG5002">
        <v>82.564628601074219</v>
      </c>
      <c r="AH5002">
        <v>500.02975463867188</v>
      </c>
      <c r="AI5002">
        <v>1999.25</v>
      </c>
      <c r="AJ5002">
        <v>0.30214071273803711</v>
      </c>
      <c r="AK5002">
        <v>92.225746154785156</v>
      </c>
      <c r="AL5002">
        <v>-4.0672626495361328</v>
      </c>
      <c r="AM5002">
        <v>-0.79206782579421997</v>
      </c>
      <c r="AN5002">
        <v>0.66666668653488159</v>
      </c>
      <c r="AO5002">
        <v>-0.21956524252891541</v>
      </c>
      <c r="AP5002">
        <v>2.737391471862793</v>
      </c>
      <c r="AQ5002">
        <v>1</v>
      </c>
      <c r="AR5002">
        <v>0</v>
      </c>
      <c r="AS5002">
        <v>0.15999999642372131</v>
      </c>
      <c r="AT5002">
        <v>111115</v>
      </c>
      <c r="AU5002">
        <v>0.83338292439778638</v>
      </c>
      <c r="AV5002">
        <v>4.1127546509809659E-3</v>
      </c>
      <c r="AW5002">
        <v>303.72047271728513</v>
      </c>
      <c r="AX5002">
        <v>301.59124221801756</v>
      </c>
      <c r="AY5002">
        <v>319.87999285012484</v>
      </c>
      <c r="AZ5002">
        <v>1.32928159194809</v>
      </c>
      <c r="BA5002">
        <v>4.4020633756650902</v>
      </c>
      <c r="BB5002">
        <v>47.73139344708558</v>
      </c>
      <c r="BC5002">
        <v>12.874528517886361</v>
      </c>
      <c r="BD5002">
        <v>29.505857467651367</v>
      </c>
      <c r="BE5002">
        <v>4.1410100801346017</v>
      </c>
      <c r="BF5002">
        <v>0.30625758633618239</v>
      </c>
      <c r="BG5002">
        <v>3.2147003767119604</v>
      </c>
      <c r="BH5002">
        <v>0.9263097034226413</v>
      </c>
      <c r="BI5002">
        <v>0.19442488716263301</v>
      </c>
      <c r="BJ5002">
        <v>45.325447870447043</v>
      </c>
      <c r="BK5002">
        <v>0.87847210521118091</v>
      </c>
      <c r="BL5002">
        <v>74.899292925260312</v>
      </c>
      <c r="BM5002">
        <v>554.19458559732857</v>
      </c>
      <c r="BN5002">
        <v>1.4944403978253234E-2</v>
      </c>
    </row>
    <row r="5003" spans="1:66">
      <c r="A5003" t="s">
        <v>5602</v>
      </c>
      <c r="B5003" t="s">
        <v>3827</v>
      </c>
      <c r="C5003" s="4">
        <v>20190811</v>
      </c>
      <c r="D5003" t="s">
        <v>339</v>
      </c>
      <c r="E5003" t="s">
        <v>340</v>
      </c>
      <c r="F5003" t="s">
        <v>5601</v>
      </c>
      <c r="G5003">
        <v>2000</v>
      </c>
      <c r="H5003">
        <v>675</v>
      </c>
      <c r="K5003">
        <v>121</v>
      </c>
      <c r="L5003" t="s">
        <v>5614</v>
      </c>
      <c r="M5003">
        <v>25886.5</v>
      </c>
      <c r="N5003">
        <v>0</v>
      </c>
      <c r="O5003">
        <v>11.956720158018477</v>
      </c>
      <c r="P5003">
        <v>0.33972514735197956</v>
      </c>
      <c r="Q5003">
        <v>581.79309328367697</v>
      </c>
      <c r="R5003">
        <v>4.091643154346456</v>
      </c>
      <c r="S5003">
        <v>1.1921325935814968</v>
      </c>
      <c r="T5003">
        <v>30.622474670410156</v>
      </c>
      <c r="U5003">
        <v>6</v>
      </c>
      <c r="V5003">
        <v>1.4200000166893005</v>
      </c>
      <c r="W5003">
        <v>1</v>
      </c>
      <c r="X5003">
        <v>2.8400000333786011</v>
      </c>
      <c r="Y5003">
        <v>28.468870162963867</v>
      </c>
      <c r="Z5003">
        <v>30.622474670410156</v>
      </c>
      <c r="AA5003">
        <v>27.970970153808594</v>
      </c>
      <c r="AB5003">
        <v>674.60284423828125</v>
      </c>
      <c r="AC5003">
        <v>657.03228759765625</v>
      </c>
      <c r="AD5003">
        <v>30.209997177124023</v>
      </c>
      <c r="AE5003">
        <v>34.947429656982422</v>
      </c>
      <c r="AF5003">
        <v>71.44268798828125</v>
      </c>
      <c r="AG5003">
        <v>82.646087646484375</v>
      </c>
      <c r="AH5003">
        <v>500.10009765625</v>
      </c>
      <c r="AI5003">
        <v>1999.311767578125</v>
      </c>
      <c r="AJ5003">
        <v>0.17554870247840881</v>
      </c>
      <c r="AK5003">
        <v>92.225418090820313</v>
      </c>
      <c r="AL5003">
        <v>-5.2277851104736328</v>
      </c>
      <c r="AM5003">
        <v>-0.80157405138015747</v>
      </c>
      <c r="AN5003">
        <v>1</v>
      </c>
      <c r="AO5003">
        <v>-0.21956524252891541</v>
      </c>
      <c r="AP5003">
        <v>2.737391471862793</v>
      </c>
      <c r="AQ5003">
        <v>1</v>
      </c>
      <c r="AR5003">
        <v>0</v>
      </c>
      <c r="AS5003">
        <v>0.15999999642372131</v>
      </c>
      <c r="AT5003">
        <v>111115</v>
      </c>
      <c r="AU5003">
        <v>0.83350016276041661</v>
      </c>
      <c r="AV5003">
        <v>4.0916431543464556E-3</v>
      </c>
      <c r="AW5003">
        <v>303.77247467041013</v>
      </c>
      <c r="AX5003">
        <v>301.61887016296384</v>
      </c>
      <c r="AY5003">
        <v>319.88987566240394</v>
      </c>
      <c r="AZ5003">
        <v>1.3367028065766511</v>
      </c>
      <c r="BA5003">
        <v>4.4151739048962337</v>
      </c>
      <c r="BB5003">
        <v>47.873720675880563</v>
      </c>
      <c r="BC5003">
        <v>12.926291018898141</v>
      </c>
      <c r="BD5003">
        <v>29.545672416687012</v>
      </c>
      <c r="BE5003">
        <v>4.1505244627416706</v>
      </c>
      <c r="BF5003">
        <v>0.30342855906732574</v>
      </c>
      <c r="BG5003">
        <v>3.2230413113147369</v>
      </c>
      <c r="BH5003">
        <v>0.92748315142693372</v>
      </c>
      <c r="BI5003">
        <v>0.19260089086151924</v>
      </c>
      <c r="BJ5003">
        <v>53.656111270438736</v>
      </c>
      <c r="BK5003">
        <v>0.88548630602450218</v>
      </c>
      <c r="BL5003">
        <v>74.842187661798505</v>
      </c>
      <c r="BM5003">
        <v>651.34863547666589</v>
      </c>
      <c r="BN5003">
        <v>1.3738680717910033E-2</v>
      </c>
    </row>
    <row r="5004" spans="1:66">
      <c r="A5004" t="s">
        <v>5602</v>
      </c>
      <c r="B5004" t="s">
        <v>3827</v>
      </c>
      <c r="C5004" s="4">
        <v>20190811</v>
      </c>
      <c r="D5004" t="s">
        <v>339</v>
      </c>
      <c r="E5004" t="s">
        <v>340</v>
      </c>
      <c r="F5004" t="s">
        <v>5601</v>
      </c>
      <c r="G5004">
        <v>2000</v>
      </c>
      <c r="H5004">
        <v>800</v>
      </c>
      <c r="K5004">
        <v>122</v>
      </c>
      <c r="L5004" t="s">
        <v>5615</v>
      </c>
      <c r="M5004">
        <v>25976</v>
      </c>
      <c r="N5004">
        <v>0</v>
      </c>
      <c r="O5004">
        <v>13.496546117872246</v>
      </c>
      <c r="P5004">
        <v>0.33307267530789092</v>
      </c>
      <c r="Q5004">
        <v>693.17447790057906</v>
      </c>
      <c r="R5004">
        <v>4.0268246049678149</v>
      </c>
      <c r="S5004">
        <v>1.1940798956639154</v>
      </c>
      <c r="T5004">
        <v>30.6536865234375</v>
      </c>
      <c r="U5004">
        <v>6</v>
      </c>
      <c r="V5004">
        <v>1.4200000166893005</v>
      </c>
      <c r="W5004">
        <v>1</v>
      </c>
      <c r="X5004">
        <v>2.8400000333786011</v>
      </c>
      <c r="Y5004">
        <v>28.483318328857422</v>
      </c>
      <c r="Z5004">
        <v>30.6536865234375</v>
      </c>
      <c r="AA5004">
        <v>27.972745895385742</v>
      </c>
      <c r="AB5004">
        <v>800.16290283203125</v>
      </c>
      <c r="AC5004">
        <v>780.20068359375</v>
      </c>
      <c r="AD5004">
        <v>30.34977912902832</v>
      </c>
      <c r="AE5004">
        <v>35.011917114257813</v>
      </c>
      <c r="AF5004">
        <v>71.712821960449219</v>
      </c>
      <c r="AG5004">
        <v>82.728889465332031</v>
      </c>
      <c r="AH5004">
        <v>500.093017578125</v>
      </c>
      <c r="AI5004">
        <v>1998.99853515625</v>
      </c>
      <c r="AJ5004">
        <v>0.17674620449542999</v>
      </c>
      <c r="AK5004">
        <v>92.225151062011719</v>
      </c>
      <c r="AL5004">
        <v>-7.0626239776611328</v>
      </c>
      <c r="AM5004">
        <v>-0.79641276597976685</v>
      </c>
      <c r="AN5004">
        <v>1</v>
      </c>
      <c r="AO5004">
        <v>-0.21956524252891541</v>
      </c>
      <c r="AP5004">
        <v>2.737391471862793</v>
      </c>
      <c r="AQ5004">
        <v>1</v>
      </c>
      <c r="AR5004">
        <v>0</v>
      </c>
      <c r="AS5004">
        <v>0.15999999642372131</v>
      </c>
      <c r="AT5004">
        <v>111115</v>
      </c>
      <c r="AU5004">
        <v>0.83348836263020831</v>
      </c>
      <c r="AV5004">
        <v>4.0268246049678146E-3</v>
      </c>
      <c r="AW5004">
        <v>303.80368652343748</v>
      </c>
      <c r="AX5004">
        <v>301.6333183288574</v>
      </c>
      <c r="AY5004">
        <v>319.83975847602414</v>
      </c>
      <c r="AZ5004">
        <v>1.3672323326527833</v>
      </c>
      <c r="BA5004">
        <v>4.4230592404969755</v>
      </c>
      <c r="BB5004">
        <v>47.959360213169326</v>
      </c>
      <c r="BC5004">
        <v>12.947443098911513</v>
      </c>
      <c r="BD5004">
        <v>29.568502426147461</v>
      </c>
      <c r="BE5004">
        <v>4.155988629330122</v>
      </c>
      <c r="BF5004">
        <v>0.29811053695756023</v>
      </c>
      <c r="BG5004">
        <v>3.2289793448330601</v>
      </c>
      <c r="BH5004">
        <v>0.92700928449706188</v>
      </c>
      <c r="BI5004">
        <v>0.18917356746820727</v>
      </c>
      <c r="BJ5004">
        <v>63.928120936712013</v>
      </c>
      <c r="BK5004">
        <v>0.88845664003739144</v>
      </c>
      <c r="BL5004">
        <v>74.791307116462562</v>
      </c>
      <c r="BM5004">
        <v>773.78507195819247</v>
      </c>
      <c r="BN5004">
        <v>1.3045280431150819E-2</v>
      </c>
    </row>
    <row r="5005" spans="1:66">
      <c r="A5005" t="s">
        <v>5602</v>
      </c>
      <c r="B5005" t="s">
        <v>3827</v>
      </c>
      <c r="C5005" s="4">
        <v>20190811</v>
      </c>
      <c r="D5005" t="s">
        <v>339</v>
      </c>
      <c r="E5005" t="s">
        <v>340</v>
      </c>
      <c r="F5005" t="s">
        <v>5601</v>
      </c>
      <c r="G5005">
        <v>2000</v>
      </c>
      <c r="H5005">
        <v>1000</v>
      </c>
      <c r="K5005">
        <v>123</v>
      </c>
      <c r="L5005" t="s">
        <v>5616</v>
      </c>
      <c r="M5005">
        <v>26096.5</v>
      </c>
      <c r="N5005">
        <v>0</v>
      </c>
      <c r="O5005">
        <v>14.044129044281805</v>
      </c>
      <c r="P5005">
        <v>0.32259996850592271</v>
      </c>
      <c r="Q5005">
        <v>881.46432734705672</v>
      </c>
      <c r="R5005">
        <v>3.940614305815441</v>
      </c>
      <c r="S5005">
        <v>1.2023342136849307</v>
      </c>
      <c r="T5005">
        <v>30.704923629760742</v>
      </c>
      <c r="U5005">
        <v>6</v>
      </c>
      <c r="V5005">
        <v>1.4200000166893005</v>
      </c>
      <c r="W5005">
        <v>1</v>
      </c>
      <c r="X5005">
        <v>2.8400000333786011</v>
      </c>
      <c r="Y5005">
        <v>28.494239807128906</v>
      </c>
      <c r="Z5005">
        <v>30.704923629760742</v>
      </c>
      <c r="AA5005">
        <v>27.972831726074219</v>
      </c>
      <c r="AB5005">
        <v>999.30303955078125</v>
      </c>
      <c r="AC5005">
        <v>977.830322265625</v>
      </c>
      <c r="AD5005">
        <v>30.501386642456055</v>
      </c>
      <c r="AE5005">
        <v>35.063438415527344</v>
      </c>
      <c r="AF5005">
        <v>72.024574279785156</v>
      </c>
      <c r="AG5005">
        <v>82.797187805175781</v>
      </c>
      <c r="AH5005">
        <v>500.09640502929688</v>
      </c>
      <c r="AI5005">
        <v>1998.814208984375</v>
      </c>
      <c r="AJ5005">
        <v>1.671898365020752E-2</v>
      </c>
      <c r="AK5005">
        <v>92.224159240722656</v>
      </c>
      <c r="AL5005">
        <v>-9.6074237823486328</v>
      </c>
      <c r="AM5005">
        <v>-0.78783732652664185</v>
      </c>
      <c r="AN5005">
        <v>0.66666668653488159</v>
      </c>
      <c r="AO5005">
        <v>-0.21956524252891541</v>
      </c>
      <c r="AP5005">
        <v>2.737391471862793</v>
      </c>
      <c r="AQ5005">
        <v>1</v>
      </c>
      <c r="AR5005">
        <v>0</v>
      </c>
      <c r="AS5005">
        <v>0.15999999642372131</v>
      </c>
      <c r="AT5005">
        <v>111115</v>
      </c>
      <c r="AU5005">
        <v>0.83349400838216137</v>
      </c>
      <c r="AV5005">
        <v>3.9406143058154409E-3</v>
      </c>
      <c r="AW5005">
        <v>303.85492362976072</v>
      </c>
      <c r="AX5005">
        <v>301.64423980712888</v>
      </c>
      <c r="AY5005">
        <v>319.81026628918335</v>
      </c>
      <c r="AZ5005">
        <v>1.4057142252042256</v>
      </c>
      <c r="BA5005">
        <v>4.4360303416457967</v>
      </c>
      <c r="BB5005">
        <v>48.100523530574137</v>
      </c>
      <c r="BC5005">
        <v>13.037085115046793</v>
      </c>
      <c r="BD5005">
        <v>29.599581718444824</v>
      </c>
      <c r="BE5005">
        <v>4.1634372691145067</v>
      </c>
      <c r="BF5005">
        <v>0.2896932652813578</v>
      </c>
      <c r="BG5005">
        <v>3.233696127960866</v>
      </c>
      <c r="BH5005">
        <v>0.9297411411536407</v>
      </c>
      <c r="BI5005">
        <v>0.18375268793457714</v>
      </c>
      <c r="BJ5005">
        <v>81.292306490271443</v>
      </c>
      <c r="BK5005">
        <v>0.90144916482515181</v>
      </c>
      <c r="BL5005">
        <v>74.604907111888181</v>
      </c>
      <c r="BM5005">
        <v>971.15441593219259</v>
      </c>
      <c r="BN5005">
        <v>1.0788819219961937E-2</v>
      </c>
    </row>
    <row r="5006" spans="1:66">
      <c r="A5006" t="s">
        <v>5602</v>
      </c>
      <c r="B5006" t="s">
        <v>3827</v>
      </c>
      <c r="C5006" s="4">
        <v>20190811</v>
      </c>
      <c r="D5006" t="s">
        <v>339</v>
      </c>
      <c r="E5006" t="s">
        <v>340</v>
      </c>
      <c r="F5006" t="s">
        <v>5601</v>
      </c>
      <c r="G5006">
        <v>2000</v>
      </c>
      <c r="H5006">
        <v>1400</v>
      </c>
      <c r="K5006">
        <v>124</v>
      </c>
      <c r="L5006" t="s">
        <v>5617</v>
      </c>
      <c r="M5006">
        <v>26194.5</v>
      </c>
      <c r="N5006">
        <v>0</v>
      </c>
      <c r="O5006">
        <v>15.7604298882762</v>
      </c>
      <c r="P5006">
        <v>0.30942855579566608</v>
      </c>
      <c r="Q5006">
        <v>1257.0057221585189</v>
      </c>
      <c r="R5006">
        <v>3.834561453725406</v>
      </c>
      <c r="S5006">
        <v>1.2145749772894492</v>
      </c>
      <c r="T5006">
        <v>30.753473281860352</v>
      </c>
      <c r="U5006">
        <v>6</v>
      </c>
      <c r="V5006">
        <v>1.4200000166893005</v>
      </c>
      <c r="W5006">
        <v>1</v>
      </c>
      <c r="X5006">
        <v>2.8400000333786011</v>
      </c>
      <c r="Y5006">
        <v>28.499258041381836</v>
      </c>
      <c r="Z5006">
        <v>30.753473281860352</v>
      </c>
      <c r="AA5006">
        <v>27.972698211669922</v>
      </c>
      <c r="AB5006">
        <v>1399.8580322265625</v>
      </c>
      <c r="AC5006">
        <v>1374.6265869140625</v>
      </c>
      <c r="AD5006">
        <v>30.626365661621094</v>
      </c>
      <c r="AE5006">
        <v>35.065364837646484</v>
      </c>
      <c r="AF5006">
        <v>72.29644775390625</v>
      </c>
      <c r="AG5006">
        <v>82.775123596191406</v>
      </c>
      <c r="AH5006">
        <v>500.12640380859375</v>
      </c>
      <c r="AI5006">
        <v>1999.052001953125</v>
      </c>
      <c r="AJ5006">
        <v>0.13614188134670258</v>
      </c>
      <c r="AK5006">
        <v>92.221389770507813</v>
      </c>
      <c r="AL5006">
        <v>-16.161867141723633</v>
      </c>
      <c r="AM5006">
        <v>-0.78679972887039185</v>
      </c>
      <c r="AN5006">
        <v>0.66666668653488159</v>
      </c>
      <c r="AO5006">
        <v>-0.21956524252891541</v>
      </c>
      <c r="AP5006">
        <v>2.737391471862793</v>
      </c>
      <c r="AQ5006">
        <v>1</v>
      </c>
      <c r="AR5006">
        <v>0</v>
      </c>
      <c r="AS5006">
        <v>0.15999999642372131</v>
      </c>
      <c r="AT5006">
        <v>111115</v>
      </c>
      <c r="AU5006">
        <v>0.83354400634765613</v>
      </c>
      <c r="AV5006">
        <v>3.834561453725406E-3</v>
      </c>
      <c r="AW5006">
        <v>303.90347328186033</v>
      </c>
      <c r="AX5006">
        <v>301.64925804138181</v>
      </c>
      <c r="AY5006">
        <v>319.84831316333293</v>
      </c>
      <c r="AZ5006">
        <v>1.4548324080245321</v>
      </c>
      <c r="BA5006">
        <v>4.4483516554271052</v>
      </c>
      <c r="BB5006">
        <v>48.235573834842363</v>
      </c>
      <c r="BC5006">
        <v>13.170208997195878</v>
      </c>
      <c r="BD5006">
        <v>29.626365661621094</v>
      </c>
      <c r="BE5006">
        <v>4.1698657941130222</v>
      </c>
      <c r="BF5006">
        <v>0.27902747558990887</v>
      </c>
      <c r="BG5006">
        <v>3.233776678137656</v>
      </c>
      <c r="BH5006">
        <v>0.93608911597536615</v>
      </c>
      <c r="BI5006">
        <v>0.17689045083873731</v>
      </c>
      <c r="BJ5006">
        <v>115.92281464693943</v>
      </c>
      <c r="BK5006">
        <v>0.9144343155623128</v>
      </c>
      <c r="BL5006">
        <v>74.308594582716978</v>
      </c>
      <c r="BM5006">
        <v>1367.1348333580383</v>
      </c>
      <c r="BN5006">
        <v>8.5663488811900043E-3</v>
      </c>
    </row>
    <row r="5007" spans="1:66">
      <c r="A5007" t="s">
        <v>5602</v>
      </c>
      <c r="B5007" t="s">
        <v>3827</v>
      </c>
      <c r="C5007" s="4">
        <v>20190811</v>
      </c>
      <c r="D5007" t="s">
        <v>339</v>
      </c>
      <c r="E5007" t="s">
        <v>340</v>
      </c>
      <c r="F5007" t="s">
        <v>5601</v>
      </c>
      <c r="G5007">
        <v>2000</v>
      </c>
      <c r="H5007">
        <v>1800</v>
      </c>
      <c r="K5007">
        <v>125</v>
      </c>
      <c r="L5007" t="s">
        <v>5618</v>
      </c>
      <c r="M5007">
        <v>26326</v>
      </c>
      <c r="N5007">
        <v>0</v>
      </c>
      <c r="O5007">
        <v>17.017990915484084</v>
      </c>
      <c r="P5007">
        <v>0.2939762919926267</v>
      </c>
      <c r="Q5007">
        <v>1634.4359830430697</v>
      </c>
      <c r="R5007">
        <v>3.7136064124635082</v>
      </c>
      <c r="S5007">
        <v>1.2317967764653734</v>
      </c>
      <c r="T5007">
        <v>30.840143203735352</v>
      </c>
      <c r="U5007">
        <v>6</v>
      </c>
      <c r="V5007">
        <v>1.4200000166893005</v>
      </c>
      <c r="W5007">
        <v>1</v>
      </c>
      <c r="X5007">
        <v>2.8400000333786011</v>
      </c>
      <c r="Y5007">
        <v>28.523805618286133</v>
      </c>
      <c r="Z5007">
        <v>30.840143203735352</v>
      </c>
      <c r="AA5007">
        <v>27.972101211547852</v>
      </c>
      <c r="AB5007">
        <v>1801.06982421875</v>
      </c>
      <c r="AC5007">
        <v>1772.752197265625</v>
      </c>
      <c r="AD5007">
        <v>30.819581985473633</v>
      </c>
      <c r="AE5007">
        <v>35.118812561035156</v>
      </c>
      <c r="AF5007">
        <v>72.6470947265625</v>
      </c>
      <c r="AG5007">
        <v>82.7811279296875</v>
      </c>
      <c r="AH5007">
        <v>500.0693359375</v>
      </c>
      <c r="AI5007">
        <v>1999.2373046875</v>
      </c>
      <c r="AJ5007">
        <v>0.10628626495599747</v>
      </c>
      <c r="AK5007">
        <v>92.219085693359375</v>
      </c>
      <c r="AL5007">
        <v>-23.456666946411133</v>
      </c>
      <c r="AM5007">
        <v>-0.77616435289382935</v>
      </c>
      <c r="AN5007">
        <v>0.66666668653488159</v>
      </c>
      <c r="AO5007">
        <v>-0.21956524252891541</v>
      </c>
      <c r="AP5007">
        <v>2.737391471862793</v>
      </c>
      <c r="AQ5007">
        <v>1</v>
      </c>
      <c r="AR5007">
        <v>0</v>
      </c>
      <c r="AS5007">
        <v>0.15999999642372131</v>
      </c>
      <c r="AT5007">
        <v>111115</v>
      </c>
      <c r="AU5007">
        <v>0.83344889322916649</v>
      </c>
      <c r="AV5007">
        <v>3.7136064124635082E-3</v>
      </c>
      <c r="AW5007">
        <v>303.99014320373533</v>
      </c>
      <c r="AX5007">
        <v>301.67380561828611</v>
      </c>
      <c r="AY5007">
        <v>319.87796160017024</v>
      </c>
      <c r="AZ5007">
        <v>1.5087775534877277</v>
      </c>
      <c r="BA5007">
        <v>4.4704215614805003</v>
      </c>
      <c r="BB5007">
        <v>48.476099365648039</v>
      </c>
      <c r="BC5007">
        <v>13.357286804612883</v>
      </c>
      <c r="BD5007">
        <v>29.681974411010742</v>
      </c>
      <c r="BE5007">
        <v>4.1832403157548201</v>
      </c>
      <c r="BF5007">
        <v>0.26640044224733633</v>
      </c>
      <c r="BG5007">
        <v>3.2386247850151269</v>
      </c>
      <c r="BH5007">
        <v>0.94461553073969329</v>
      </c>
      <c r="BI5007">
        <v>0.16877608300755073</v>
      </c>
      <c r="BJ5007">
        <v>150.72619198055892</v>
      </c>
      <c r="BK5007">
        <v>0.92197656590926769</v>
      </c>
      <c r="BL5007">
        <v>73.94111086043047</v>
      </c>
      <c r="BM5007">
        <v>1764.6626594255242</v>
      </c>
      <c r="BN5007">
        <v>7.1307065187929406E-3</v>
      </c>
    </row>
    <row r="5008" spans="1:66">
      <c r="A5008" t="s">
        <v>5602</v>
      </c>
      <c r="B5008" t="s">
        <v>3827</v>
      </c>
      <c r="C5008" s="4">
        <v>20190811</v>
      </c>
      <c r="D5008" t="s">
        <v>339</v>
      </c>
      <c r="E5008" t="s">
        <v>340</v>
      </c>
      <c r="F5008" t="s">
        <v>5601</v>
      </c>
      <c r="G5008">
        <v>2000</v>
      </c>
      <c r="H5008">
        <v>400</v>
      </c>
      <c r="K5008">
        <v>126</v>
      </c>
      <c r="L5008" t="s">
        <v>5619</v>
      </c>
      <c r="M5008">
        <v>26435.5</v>
      </c>
      <c r="N5008">
        <v>0</v>
      </c>
      <c r="O5008">
        <v>7.309552062956481</v>
      </c>
      <c r="P5008">
        <v>0.28580594879731108</v>
      </c>
      <c r="Q5008">
        <v>336.12341243955296</v>
      </c>
      <c r="R5008">
        <v>3.6478420190127308</v>
      </c>
      <c r="S5008">
        <v>1.2410982204751075</v>
      </c>
      <c r="T5008">
        <v>30.912744522094727</v>
      </c>
      <c r="U5008">
        <v>6</v>
      </c>
      <c r="V5008">
        <v>1.4200000166893005</v>
      </c>
      <c r="W5008">
        <v>1</v>
      </c>
      <c r="X5008">
        <v>2.8400000333786011</v>
      </c>
      <c r="Y5008">
        <v>28.537971496582031</v>
      </c>
      <c r="Z5008">
        <v>30.912744522094727</v>
      </c>
      <c r="AA5008">
        <v>27.971887588500977</v>
      </c>
      <c r="AB5008">
        <v>399.0789794921875</v>
      </c>
      <c r="AC5008">
        <v>388.60751342773438</v>
      </c>
      <c r="AD5008">
        <v>30.997356414794922</v>
      </c>
      <c r="AE5008">
        <v>35.22015380859375</v>
      </c>
      <c r="AF5008">
        <v>73.004119873046875</v>
      </c>
      <c r="AG5008">
        <v>82.949539184570313</v>
      </c>
      <c r="AH5008">
        <v>500.05209350585938</v>
      </c>
      <c r="AI5008">
        <v>1998.8756103515625</v>
      </c>
      <c r="AJ5008">
        <v>1.1942125856876373E-3</v>
      </c>
      <c r="AK5008">
        <v>92.216636657714844</v>
      </c>
      <c r="AL5008">
        <v>-1.8247699737548828</v>
      </c>
      <c r="AM5008">
        <v>-0.8040345311164856</v>
      </c>
      <c r="AN5008">
        <v>1</v>
      </c>
      <c r="AO5008">
        <v>-0.21956524252891541</v>
      </c>
      <c r="AP5008">
        <v>2.737391471862793</v>
      </c>
      <c r="AQ5008">
        <v>1</v>
      </c>
      <c r="AR5008">
        <v>0</v>
      </c>
      <c r="AS5008">
        <v>0.15999999642372131</v>
      </c>
      <c r="AT5008">
        <v>111115</v>
      </c>
      <c r="AU5008">
        <v>0.83342015584309892</v>
      </c>
      <c r="AV5008">
        <v>3.6478420190127307E-3</v>
      </c>
      <c r="AW5008">
        <v>304.0627445220947</v>
      </c>
      <c r="AX5008">
        <v>301.68797149658201</v>
      </c>
      <c r="AY5008">
        <v>319.82009050771376</v>
      </c>
      <c r="AZ5008">
        <v>1.5336615664214945</v>
      </c>
      <c r="BA5008">
        <v>4.4889823472710288</v>
      </c>
      <c r="BB5008">
        <v>48.678660488703478</v>
      </c>
      <c r="BC5008">
        <v>13.458506680109728</v>
      </c>
      <c r="BD5008">
        <v>29.725358009338379</v>
      </c>
      <c r="BE5008">
        <v>4.1937005026794809</v>
      </c>
      <c r="BF5008">
        <v>0.25967347581795192</v>
      </c>
      <c r="BG5008">
        <v>3.2478841267959213</v>
      </c>
      <c r="BH5008">
        <v>0.9458163758835596</v>
      </c>
      <c r="BI5008">
        <v>0.1644574997450845</v>
      </c>
      <c r="BJ5008">
        <v>30.996170597089485</v>
      </c>
      <c r="BK5008">
        <v>0.86494316456920128</v>
      </c>
      <c r="BL5008">
        <v>73.780395373193741</v>
      </c>
      <c r="BM5008">
        <v>385.13290245272958</v>
      </c>
      <c r="BN5008">
        <v>1.4003000984110048E-2</v>
      </c>
    </row>
    <row r="5010" spans="1:66">
      <c r="A5010" t="s">
        <v>5621</v>
      </c>
      <c r="B5010" t="s">
        <v>3827</v>
      </c>
      <c r="C5010" s="4">
        <v>20190811</v>
      </c>
      <c r="D5010" t="s">
        <v>5022</v>
      </c>
      <c r="E5010" t="s">
        <v>5023</v>
      </c>
      <c r="F5010" t="s">
        <v>5620</v>
      </c>
      <c r="G5010">
        <v>2000</v>
      </c>
      <c r="H5010">
        <v>400</v>
      </c>
      <c r="K5010">
        <v>55</v>
      </c>
      <c r="L5010" t="s">
        <v>5622</v>
      </c>
      <c r="M5010">
        <v>15647.499999720603</v>
      </c>
      <c r="N5010">
        <v>0</v>
      </c>
      <c r="O5010">
        <v>9.1190221869642798</v>
      </c>
      <c r="P5010">
        <v>0.22804737582230314</v>
      </c>
      <c r="Q5010">
        <v>306.15936117629269</v>
      </c>
      <c r="R5010">
        <v>4.7565260434659962</v>
      </c>
      <c r="S5010">
        <v>1.9862054265073312</v>
      </c>
      <c r="T5010">
        <v>33.367416381835938</v>
      </c>
      <c r="U5010">
        <v>6</v>
      </c>
      <c r="V5010">
        <v>1.4200000166893005</v>
      </c>
      <c r="W5010">
        <v>1</v>
      </c>
      <c r="X5010">
        <v>2.8400000333786011</v>
      </c>
      <c r="Y5010">
        <v>31.717103958129883</v>
      </c>
      <c r="Z5010">
        <v>33.367416381835938</v>
      </c>
      <c r="AA5010">
        <v>31.522228240966797</v>
      </c>
      <c r="AB5010">
        <v>400.0440673828125</v>
      </c>
      <c r="AC5010">
        <v>386.897705078125</v>
      </c>
      <c r="AD5010">
        <v>28.842353820800781</v>
      </c>
      <c r="AE5010">
        <v>34.352092742919922</v>
      </c>
      <c r="AF5010">
        <v>56.659568786621094</v>
      </c>
      <c r="AG5010">
        <v>67.48321533203125</v>
      </c>
      <c r="AH5010">
        <v>500.1829833984375</v>
      </c>
      <c r="AI5010">
        <v>1999.3358154296875</v>
      </c>
      <c r="AJ5010">
        <v>28.905033111572266</v>
      </c>
      <c r="AK5010">
        <v>92.312889099121094</v>
      </c>
      <c r="AL5010">
        <v>-4.1942567825317383</v>
      </c>
      <c r="AM5010">
        <v>0.20049689710140228</v>
      </c>
      <c r="AN5010">
        <v>1</v>
      </c>
      <c r="AO5010">
        <v>-0.21956524252891541</v>
      </c>
      <c r="AP5010">
        <v>2.737391471862793</v>
      </c>
      <c r="AQ5010">
        <v>1</v>
      </c>
      <c r="AR5010">
        <v>0</v>
      </c>
      <c r="AS5010">
        <v>0.15999999642372131</v>
      </c>
      <c r="AT5010">
        <v>111115</v>
      </c>
      <c r="AU5010">
        <v>0.83363830566406238</v>
      </c>
      <c r="AV5010">
        <v>4.7565260434659961E-3</v>
      </c>
      <c r="AW5010">
        <v>306.51741638183591</v>
      </c>
      <c r="AX5010">
        <v>304.86710395812986</v>
      </c>
      <c r="AY5010">
        <v>319.89372331856794</v>
      </c>
      <c r="AZ5010">
        <v>0.97700508311214551</v>
      </c>
      <c r="BA5010">
        <v>5.1573463542072204</v>
      </c>
      <c r="BB5010">
        <v>55.868106875839544</v>
      </c>
      <c r="BC5010">
        <v>21.516014132919622</v>
      </c>
      <c r="BD5010">
        <v>32.54226016998291</v>
      </c>
      <c r="BE5010">
        <v>4.9236138808864807</v>
      </c>
      <c r="BF5010">
        <v>0.21109665809105918</v>
      </c>
      <c r="BG5010">
        <v>3.1711409276998892</v>
      </c>
      <c r="BH5010">
        <v>1.7524729531865915</v>
      </c>
      <c r="BI5010">
        <v>0.13336035468698235</v>
      </c>
      <c r="BJ5010">
        <v>28.262455154924869</v>
      </c>
      <c r="BK5010">
        <v>0.79131862804528896</v>
      </c>
      <c r="BL5010">
        <v>62.666316223619802</v>
      </c>
      <c r="BM5010">
        <v>382.56295866695808</v>
      </c>
      <c r="BN5010">
        <v>1.4937555115365778E-2</v>
      </c>
    </row>
    <row r="5011" spans="1:66">
      <c r="A5011" t="s">
        <v>5621</v>
      </c>
      <c r="B5011" t="s">
        <v>3827</v>
      </c>
      <c r="C5011" s="4">
        <v>20190811</v>
      </c>
      <c r="D5011" t="s">
        <v>5022</v>
      </c>
      <c r="E5011" t="s">
        <v>5023</v>
      </c>
      <c r="F5011" t="s">
        <v>5620</v>
      </c>
      <c r="G5011">
        <v>2000</v>
      </c>
      <c r="H5011">
        <v>325</v>
      </c>
      <c r="K5011">
        <v>56</v>
      </c>
      <c r="L5011" t="s">
        <v>5623</v>
      </c>
      <c r="M5011">
        <v>15729.499999720603</v>
      </c>
      <c r="N5011">
        <v>0</v>
      </c>
      <c r="O5011">
        <v>7.0138774260843357</v>
      </c>
      <c r="P5011">
        <v>0.22986589050979217</v>
      </c>
      <c r="Q5011">
        <v>252.57581314521966</v>
      </c>
      <c r="R5011">
        <v>4.770795967267202</v>
      </c>
      <c r="S5011">
        <v>1.9772397107064292</v>
      </c>
      <c r="T5011">
        <v>33.386329650878906</v>
      </c>
      <c r="U5011">
        <v>6</v>
      </c>
      <c r="V5011">
        <v>1.4200000166893005</v>
      </c>
      <c r="W5011">
        <v>1</v>
      </c>
      <c r="X5011">
        <v>2.8400000333786011</v>
      </c>
      <c r="Y5011">
        <v>31.726890563964844</v>
      </c>
      <c r="Z5011">
        <v>33.386329650878906</v>
      </c>
      <c r="AA5011">
        <v>31.523359298706055</v>
      </c>
      <c r="AB5011">
        <v>325.06927490234375</v>
      </c>
      <c r="AC5011">
        <v>314.85433959960938</v>
      </c>
      <c r="AD5011">
        <v>28.985237121582031</v>
      </c>
      <c r="AE5011">
        <v>34.510326385498047</v>
      </c>
      <c r="AF5011">
        <v>56.905570983886719</v>
      </c>
      <c r="AG5011">
        <v>67.752761840820313</v>
      </c>
      <c r="AH5011">
        <v>500.207763671875</v>
      </c>
      <c r="AI5011">
        <v>1999.6741943359375</v>
      </c>
      <c r="AJ5011">
        <v>38.821079254150391</v>
      </c>
      <c r="AK5011">
        <v>92.307884216308594</v>
      </c>
      <c r="AL5011">
        <v>-2.956547737121582</v>
      </c>
      <c r="AM5011">
        <v>0.1625143438577652</v>
      </c>
      <c r="AN5011">
        <v>1</v>
      </c>
      <c r="AO5011">
        <v>-0.21956524252891541</v>
      </c>
      <c r="AP5011">
        <v>2.737391471862793</v>
      </c>
      <c r="AQ5011">
        <v>1</v>
      </c>
      <c r="AR5011">
        <v>0</v>
      </c>
      <c r="AS5011">
        <v>0.15999999642372131</v>
      </c>
      <c r="AT5011">
        <v>111115</v>
      </c>
      <c r="AU5011">
        <v>0.83367960611979153</v>
      </c>
      <c r="AV5011">
        <v>4.7707959672672016E-3</v>
      </c>
      <c r="AW5011">
        <v>306.53632965087888</v>
      </c>
      <c r="AX5011">
        <v>304.87689056396482</v>
      </c>
      <c r="AY5011">
        <v>319.9478639423578</v>
      </c>
      <c r="AZ5011">
        <v>0.96947088595190722</v>
      </c>
      <c r="BA5011">
        <v>5.1628149229660023</v>
      </c>
      <c r="BB5011">
        <v>55.930378718981146</v>
      </c>
      <c r="BC5011">
        <v>21.420052333483099</v>
      </c>
      <c r="BD5011">
        <v>32.556610107421875</v>
      </c>
      <c r="BE5011">
        <v>4.9275984736776142</v>
      </c>
      <c r="BF5011">
        <v>0.21265395717788527</v>
      </c>
      <c r="BG5011">
        <v>3.1855752122595731</v>
      </c>
      <c r="BH5011">
        <v>1.7420232614180411</v>
      </c>
      <c r="BI5011">
        <v>0.13435488353152863</v>
      </c>
      <c r="BJ5011">
        <v>23.314738915648931</v>
      </c>
      <c r="BK5011">
        <v>0.80219892622859379</v>
      </c>
      <c r="BL5011">
        <v>62.891914229599543</v>
      </c>
      <c r="BM5011">
        <v>311.52027818625459</v>
      </c>
      <c r="BN5011">
        <v>1.4160111183339465E-2</v>
      </c>
    </row>
    <row r="5012" spans="1:66">
      <c r="A5012" t="s">
        <v>5621</v>
      </c>
      <c r="B5012" t="s">
        <v>3827</v>
      </c>
      <c r="C5012" s="4">
        <v>20190811</v>
      </c>
      <c r="D5012" t="s">
        <v>5022</v>
      </c>
      <c r="E5012" t="s">
        <v>5023</v>
      </c>
      <c r="F5012" t="s">
        <v>5620</v>
      </c>
      <c r="G5012">
        <v>2000</v>
      </c>
      <c r="H5012">
        <v>250</v>
      </c>
      <c r="K5012">
        <v>57</v>
      </c>
      <c r="L5012" t="s">
        <v>5624</v>
      </c>
      <c r="M5012">
        <v>15819.499999720603</v>
      </c>
      <c r="N5012">
        <v>0</v>
      </c>
      <c r="O5012">
        <v>4.8692283992807512</v>
      </c>
      <c r="P5012">
        <v>0.23387366793187256</v>
      </c>
      <c r="Q5012">
        <v>199.13127614487556</v>
      </c>
      <c r="R5012">
        <v>4.8178733051273364</v>
      </c>
      <c r="S5012">
        <v>1.9647563268712105</v>
      </c>
      <c r="T5012">
        <v>33.402675628662109</v>
      </c>
      <c r="U5012">
        <v>6</v>
      </c>
      <c r="V5012">
        <v>1.4200000166893005</v>
      </c>
      <c r="W5012">
        <v>1</v>
      </c>
      <c r="X5012">
        <v>2.8400000333786011</v>
      </c>
      <c r="Y5012">
        <v>31.733888626098633</v>
      </c>
      <c r="Z5012">
        <v>33.402675628662109</v>
      </c>
      <c r="AA5012">
        <v>31.522214889526367</v>
      </c>
      <c r="AB5012">
        <v>249.82780456542969</v>
      </c>
      <c r="AC5012">
        <v>242.58491516113281</v>
      </c>
      <c r="AD5012">
        <v>29.119623184204102</v>
      </c>
      <c r="AE5012">
        <v>34.698402404785156</v>
      </c>
      <c r="AF5012">
        <v>57.144096374511719</v>
      </c>
      <c r="AG5012">
        <v>68.091850280761719</v>
      </c>
      <c r="AH5012">
        <v>500.18478393554688</v>
      </c>
      <c r="AI5012">
        <v>1999.2188720703125</v>
      </c>
      <c r="AJ5012">
        <v>37.621086120605469</v>
      </c>
      <c r="AK5012">
        <v>92.303642272949219</v>
      </c>
      <c r="AL5012">
        <v>-1.9804894924163818</v>
      </c>
      <c r="AM5012">
        <v>0.12221492826938629</v>
      </c>
      <c r="AN5012">
        <v>1</v>
      </c>
      <c r="AO5012">
        <v>-0.21956524252891541</v>
      </c>
      <c r="AP5012">
        <v>2.737391471862793</v>
      </c>
      <c r="AQ5012">
        <v>1</v>
      </c>
      <c r="AR5012">
        <v>0</v>
      </c>
      <c r="AS5012">
        <v>0.15999999642372131</v>
      </c>
      <c r="AT5012">
        <v>111115</v>
      </c>
      <c r="AU5012">
        <v>0.83364130655924473</v>
      </c>
      <c r="AV5012">
        <v>4.817873305127336E-3</v>
      </c>
      <c r="AW5012">
        <v>306.55267562866209</v>
      </c>
      <c r="AX5012">
        <v>304.88388862609861</v>
      </c>
      <c r="AY5012">
        <v>319.87501238148616</v>
      </c>
      <c r="AZ5012">
        <v>0.94479742563476632</v>
      </c>
      <c r="BA5012">
        <v>5.1675452498853405</v>
      </c>
      <c r="BB5012">
        <v>55.984196534785674</v>
      </c>
      <c r="BC5012">
        <v>21.285794130000518</v>
      </c>
      <c r="BD5012">
        <v>32.568282127380371</v>
      </c>
      <c r="BE5012">
        <v>4.9308415499865825</v>
      </c>
      <c r="BF5012">
        <v>0.21607954303708943</v>
      </c>
      <c r="BG5012">
        <v>3.20278892301413</v>
      </c>
      <c r="BH5012">
        <v>1.7280526269724525</v>
      </c>
      <c r="BI5012">
        <v>0.13654310333661132</v>
      </c>
      <c r="BJ5012">
        <v>18.380542078632462</v>
      </c>
      <c r="BK5012">
        <v>0.82087246032015659</v>
      </c>
      <c r="BL5012">
        <v>63.203323170391954</v>
      </c>
      <c r="BM5012">
        <v>240.27031718163599</v>
      </c>
      <c r="BN5012">
        <v>1.2808549125839057E-2</v>
      </c>
    </row>
    <row r="5013" spans="1:66">
      <c r="A5013" t="s">
        <v>5621</v>
      </c>
      <c r="B5013" t="s">
        <v>3827</v>
      </c>
      <c r="C5013" s="4">
        <v>20190811</v>
      </c>
      <c r="D5013" t="s">
        <v>5022</v>
      </c>
      <c r="E5013" t="s">
        <v>5023</v>
      </c>
      <c r="F5013" t="s">
        <v>5620</v>
      </c>
      <c r="G5013">
        <v>2000</v>
      </c>
      <c r="H5013">
        <v>175</v>
      </c>
      <c r="K5013">
        <v>58</v>
      </c>
      <c r="L5013" t="s">
        <v>5625</v>
      </c>
      <c r="M5013">
        <v>15910.499999720603</v>
      </c>
      <c r="N5013">
        <v>0</v>
      </c>
      <c r="O5013">
        <v>2.6072196853711089</v>
      </c>
      <c r="P5013">
        <v>0.24052164249742275</v>
      </c>
      <c r="Q5013">
        <v>146.43244943389814</v>
      </c>
      <c r="R5013">
        <v>4.8858560861666991</v>
      </c>
      <c r="S5013">
        <v>1.9414225104467286</v>
      </c>
      <c r="T5013">
        <v>33.3875732421875</v>
      </c>
      <c r="U5013">
        <v>6</v>
      </c>
      <c r="V5013">
        <v>1.4200000166893005</v>
      </c>
      <c r="W5013">
        <v>1</v>
      </c>
      <c r="X5013">
        <v>2.8400000333786011</v>
      </c>
      <c r="Y5013">
        <v>31.734346389770508</v>
      </c>
      <c r="Z5013">
        <v>33.3875732421875</v>
      </c>
      <c r="AA5013">
        <v>31.522024154663086</v>
      </c>
      <c r="AB5013">
        <v>174.6861572265625</v>
      </c>
      <c r="AC5013">
        <v>170.55886840820313</v>
      </c>
      <c r="AD5013">
        <v>29.247594833374023</v>
      </c>
      <c r="AE5013">
        <v>34.904106140136719</v>
      </c>
      <c r="AF5013">
        <v>57.393314361572266</v>
      </c>
      <c r="AG5013">
        <v>68.493232727050781</v>
      </c>
      <c r="AH5013">
        <v>500.16549682617188</v>
      </c>
      <c r="AI5013">
        <v>1999.6104736328125</v>
      </c>
      <c r="AJ5013">
        <v>30.682655334472656</v>
      </c>
      <c r="AK5013">
        <v>92.302955627441406</v>
      </c>
      <c r="AL5013">
        <v>-1.0740342140197754</v>
      </c>
      <c r="AM5013">
        <v>7.951759546995163E-2</v>
      </c>
      <c r="AN5013">
        <v>1</v>
      </c>
      <c r="AO5013">
        <v>-0.21956524252891541</v>
      </c>
      <c r="AP5013">
        <v>2.737391471862793</v>
      </c>
      <c r="AQ5013">
        <v>1</v>
      </c>
      <c r="AR5013">
        <v>0</v>
      </c>
      <c r="AS5013">
        <v>0.15999999642372131</v>
      </c>
      <c r="AT5013">
        <v>111115</v>
      </c>
      <c r="AU5013">
        <v>0.83360916137695307</v>
      </c>
      <c r="AV5013">
        <v>4.8858560861666988E-3</v>
      </c>
      <c r="AW5013">
        <v>306.53757324218748</v>
      </c>
      <c r="AX5013">
        <v>304.88434638977049</v>
      </c>
      <c r="AY5013">
        <v>319.93766863008568</v>
      </c>
      <c r="AZ5013">
        <v>0.91498638930883269</v>
      </c>
      <c r="BA5013">
        <v>5.1631746707152733</v>
      </c>
      <c r="BB5013">
        <v>55.937262632793484</v>
      </c>
      <c r="BC5013">
        <v>21.033156492656765</v>
      </c>
      <c r="BD5013">
        <v>32.560959815979004</v>
      </c>
      <c r="BE5013">
        <v>4.9288068252157125</v>
      </c>
      <c r="BF5013">
        <v>0.22174214129712466</v>
      </c>
      <c r="BG5013">
        <v>3.2217521602685446</v>
      </c>
      <c r="BH5013">
        <v>1.7070546649471678</v>
      </c>
      <c r="BI5013">
        <v>0.14016198047223632</v>
      </c>
      <c r="BJ5013">
        <v>13.516147882514657</v>
      </c>
      <c r="BK5013">
        <v>0.85854491648852538</v>
      </c>
      <c r="BL5013">
        <v>63.685062595845125</v>
      </c>
      <c r="BM5013">
        <v>169.31952103711745</v>
      </c>
      <c r="BN5013">
        <v>9.8063677387547048E-3</v>
      </c>
    </row>
    <row r="5014" spans="1:66">
      <c r="A5014" t="s">
        <v>5621</v>
      </c>
      <c r="B5014" t="s">
        <v>3827</v>
      </c>
      <c r="C5014" s="4">
        <v>20190811</v>
      </c>
      <c r="D5014" t="s">
        <v>5022</v>
      </c>
      <c r="E5014" t="s">
        <v>5023</v>
      </c>
      <c r="F5014" t="s">
        <v>5620</v>
      </c>
      <c r="G5014">
        <v>2000</v>
      </c>
      <c r="H5014">
        <v>100</v>
      </c>
      <c r="K5014">
        <v>59</v>
      </c>
      <c r="L5014" t="s">
        <v>5626</v>
      </c>
      <c r="M5014">
        <v>16001.499999720603</v>
      </c>
      <c r="N5014">
        <v>0</v>
      </c>
      <c r="O5014">
        <v>0.21781402010331197</v>
      </c>
      <c r="P5014">
        <v>0.24851891185158537</v>
      </c>
      <c r="Q5014">
        <v>93.959556815172704</v>
      </c>
      <c r="R5014">
        <v>4.9784385735592673</v>
      </c>
      <c r="S5014">
        <v>1.919381680945293</v>
      </c>
      <c r="T5014">
        <v>33.367420196533203</v>
      </c>
      <c r="U5014">
        <v>6</v>
      </c>
      <c r="V5014">
        <v>1.4200000166893005</v>
      </c>
      <c r="W5014">
        <v>1</v>
      </c>
      <c r="X5014">
        <v>2.8400000333786011</v>
      </c>
      <c r="Y5014">
        <v>31.735595703125</v>
      </c>
      <c r="Z5014">
        <v>33.367420196533203</v>
      </c>
      <c r="AA5014">
        <v>31.523456573486328</v>
      </c>
      <c r="AB5014">
        <v>99.638603210449219</v>
      </c>
      <c r="AC5014">
        <v>98.787345886230469</v>
      </c>
      <c r="AD5014">
        <v>29.317644119262695</v>
      </c>
      <c r="AE5014">
        <v>35.080249786376953</v>
      </c>
      <c r="AF5014">
        <v>57.525897979736328</v>
      </c>
      <c r="AG5014">
        <v>68.833053588867188</v>
      </c>
      <c r="AH5014">
        <v>500.16891479492188</v>
      </c>
      <c r="AI5014">
        <v>2000.2664794921875</v>
      </c>
      <c r="AJ5014">
        <v>43.962074279785156</v>
      </c>
      <c r="AK5014">
        <v>92.301673889160156</v>
      </c>
      <c r="AL5014">
        <v>-0.29217156767845154</v>
      </c>
      <c r="AM5014">
        <v>2.6623766869306564E-2</v>
      </c>
      <c r="AN5014">
        <v>1</v>
      </c>
      <c r="AO5014">
        <v>-0.21956524252891541</v>
      </c>
      <c r="AP5014">
        <v>2.737391471862793</v>
      </c>
      <c r="AQ5014">
        <v>1</v>
      </c>
      <c r="AR5014">
        <v>0</v>
      </c>
      <c r="AS5014">
        <v>0.15999999642372131</v>
      </c>
      <c r="AT5014">
        <v>111115</v>
      </c>
      <c r="AU5014">
        <v>0.83361485799153634</v>
      </c>
      <c r="AV5014">
        <v>4.9784385735592677E-3</v>
      </c>
      <c r="AW5014">
        <v>306.51742019653318</v>
      </c>
      <c r="AX5014">
        <v>304.88559570312498</v>
      </c>
      <c r="AY5014">
        <v>320.04262956523962</v>
      </c>
      <c r="AZ5014">
        <v>0.87462608931592078</v>
      </c>
      <c r="BA5014">
        <v>5.1573474566777389</v>
      </c>
      <c r="BB5014">
        <v>55.874907131921624</v>
      </c>
      <c r="BC5014">
        <v>20.794657345544671</v>
      </c>
      <c r="BD5014">
        <v>32.551507949829102</v>
      </c>
      <c r="BE5014">
        <v>4.9261814199427327</v>
      </c>
      <c r="BF5014">
        <v>0.2285217382408232</v>
      </c>
      <c r="BG5014">
        <v>3.2379657757324458</v>
      </c>
      <c r="BH5014">
        <v>1.6882156442102869</v>
      </c>
      <c r="BI5014">
        <v>0.14449747441468891</v>
      </c>
      <c r="BJ5014">
        <v>8.672624371924087</v>
      </c>
      <c r="BK5014">
        <v>0.95112947890494248</v>
      </c>
      <c r="BL5014">
        <v>64.147710444931889</v>
      </c>
      <c r="BM5014">
        <v>98.683807532820779</v>
      </c>
      <c r="BN5014">
        <v>1.4158625454117038E-3</v>
      </c>
    </row>
    <row r="5015" spans="1:66">
      <c r="A5015" t="s">
        <v>5621</v>
      </c>
      <c r="B5015" t="s">
        <v>3827</v>
      </c>
      <c r="C5015" s="4">
        <v>20190811</v>
      </c>
      <c r="D5015" t="s">
        <v>5022</v>
      </c>
      <c r="E5015" t="s">
        <v>5023</v>
      </c>
      <c r="F5015" t="s">
        <v>5620</v>
      </c>
      <c r="G5015">
        <v>2000</v>
      </c>
      <c r="H5015">
        <v>66</v>
      </c>
      <c r="K5015">
        <v>60</v>
      </c>
      <c r="L5015" t="s">
        <v>5627</v>
      </c>
      <c r="M5015">
        <v>16143.499999720603</v>
      </c>
      <c r="N5015">
        <v>0</v>
      </c>
      <c r="O5015">
        <v>-0.43579105738797114</v>
      </c>
      <c r="P5015">
        <v>0.26389527563646942</v>
      </c>
      <c r="Q5015">
        <v>78.134759530561681</v>
      </c>
      <c r="R5015">
        <v>5.1807811309870209</v>
      </c>
      <c r="S5015">
        <v>1.8896592519882569</v>
      </c>
      <c r="T5015">
        <v>33.410247802734375</v>
      </c>
      <c r="U5015">
        <v>6</v>
      </c>
      <c r="V5015">
        <v>1.4200000166893005</v>
      </c>
      <c r="W5015">
        <v>1</v>
      </c>
      <c r="X5015">
        <v>2.8400000333786011</v>
      </c>
      <c r="Y5015">
        <v>31.762319564819336</v>
      </c>
      <c r="Z5015">
        <v>33.410247802734375</v>
      </c>
      <c r="AA5015">
        <v>31.523115158081055</v>
      </c>
      <c r="AB5015">
        <v>77.889945983886719</v>
      </c>
      <c r="AC5015">
        <v>77.92840576171875</v>
      </c>
      <c r="AD5015">
        <v>29.544965744018555</v>
      </c>
      <c r="AE5015">
        <v>35.538860321044922</v>
      </c>
      <c r="AF5015">
        <v>57.880313873291016</v>
      </c>
      <c r="AG5015">
        <v>69.622703552246094</v>
      </c>
      <c r="AH5015">
        <v>500.1751708984375</v>
      </c>
      <c r="AI5015">
        <v>1998.6480712890625</v>
      </c>
      <c r="AJ5015">
        <v>52.051021575927734</v>
      </c>
      <c r="AK5015">
        <v>92.295547485351563</v>
      </c>
      <c r="AL5015">
        <v>-0.15186890959739685</v>
      </c>
      <c r="AM5015">
        <v>7.128947414457798E-3</v>
      </c>
      <c r="AN5015">
        <v>1</v>
      </c>
      <c r="AO5015">
        <v>-0.21956524252891541</v>
      </c>
      <c r="AP5015">
        <v>2.737391471862793</v>
      </c>
      <c r="AQ5015">
        <v>1</v>
      </c>
      <c r="AR5015">
        <v>0</v>
      </c>
      <c r="AS5015">
        <v>0.15999999642372131</v>
      </c>
      <c r="AT5015">
        <v>111135</v>
      </c>
      <c r="AU5015">
        <v>0.83362528483072906</v>
      </c>
      <c r="AV5015">
        <v>5.1807811309870205E-3</v>
      </c>
      <c r="AW5015">
        <v>306.56024780273435</v>
      </c>
      <c r="AX5015">
        <v>304.91231956481931</v>
      </c>
      <c r="AY5015">
        <v>319.7836842585275</v>
      </c>
      <c r="AZ5015">
        <v>0.77246706688922429</v>
      </c>
      <c r="BA5015">
        <v>5.1697378223245352</v>
      </c>
      <c r="BB5015">
        <v>56.012862626390898</v>
      </c>
      <c r="BC5015">
        <v>20.474002305345977</v>
      </c>
      <c r="BD5015">
        <v>32.586283683776855</v>
      </c>
      <c r="BE5015">
        <v>4.9358469326603744</v>
      </c>
      <c r="BF5015">
        <v>0.24145872105907082</v>
      </c>
      <c r="BG5015">
        <v>3.2800785703362783</v>
      </c>
      <c r="BH5015">
        <v>1.6557683623240962</v>
      </c>
      <c r="BI5015">
        <v>0.15277892219061051</v>
      </c>
      <c r="BJ5015">
        <v>7.2114904085094818</v>
      </c>
      <c r="BK5015">
        <v>1.0026479916639626</v>
      </c>
      <c r="BL5015">
        <v>64.950981438446547</v>
      </c>
      <c r="BM5015">
        <v>78.135559959098771</v>
      </c>
      <c r="BN5015">
        <v>-3.6225576285962265E-3</v>
      </c>
    </row>
    <row r="5016" spans="1:66">
      <c r="A5016" t="s">
        <v>5621</v>
      </c>
      <c r="B5016" t="s">
        <v>3827</v>
      </c>
      <c r="C5016" s="4">
        <v>20190811</v>
      </c>
      <c r="D5016" t="s">
        <v>5022</v>
      </c>
      <c r="E5016" t="s">
        <v>5023</v>
      </c>
      <c r="F5016" t="s">
        <v>5620</v>
      </c>
      <c r="G5016">
        <v>2000</v>
      </c>
      <c r="H5016">
        <v>400</v>
      </c>
      <c r="K5016">
        <v>62</v>
      </c>
      <c r="L5016" t="s">
        <v>5628</v>
      </c>
      <c r="M5016">
        <v>16386.499999720603</v>
      </c>
      <c r="N5016">
        <v>0</v>
      </c>
      <c r="O5016">
        <v>9.1158276745527811</v>
      </c>
      <c r="P5016">
        <v>0.29253412083104857</v>
      </c>
      <c r="Q5016">
        <v>320.90929120037106</v>
      </c>
      <c r="R5016">
        <v>5.5270870845111446</v>
      </c>
      <c r="S5016">
        <v>1.8340330459811707</v>
      </c>
      <c r="T5016">
        <v>33.522609710693359</v>
      </c>
      <c r="U5016">
        <v>6</v>
      </c>
      <c r="V5016">
        <v>1.4200000166893005</v>
      </c>
      <c r="W5016">
        <v>1</v>
      </c>
      <c r="X5016">
        <v>2.8400000333786011</v>
      </c>
      <c r="Y5016">
        <v>31.829113006591797</v>
      </c>
      <c r="Z5016">
        <v>33.522609710693359</v>
      </c>
      <c r="AA5016">
        <v>31.521429061889648</v>
      </c>
      <c r="AB5016">
        <v>400.305908203125</v>
      </c>
      <c r="AC5016">
        <v>386.80587768554688</v>
      </c>
      <c r="AD5016">
        <v>30.108617782592773</v>
      </c>
      <c r="AE5016">
        <v>36.4969482421875</v>
      </c>
      <c r="AF5016">
        <v>58.758659362792969</v>
      </c>
      <c r="AG5016">
        <v>71.225845336914063</v>
      </c>
      <c r="AH5016">
        <v>500.16497802734375</v>
      </c>
      <c r="AI5016">
        <v>1998.99072265625</v>
      </c>
      <c r="AJ5016">
        <v>54.085151672363281</v>
      </c>
      <c r="AK5016">
        <v>92.290870666503906</v>
      </c>
      <c r="AL5016">
        <v>-4.0653805732727051</v>
      </c>
      <c r="AM5016">
        <v>0.18872608244419098</v>
      </c>
      <c r="AN5016">
        <v>1</v>
      </c>
      <c r="AO5016">
        <v>-0.21956524252891541</v>
      </c>
      <c r="AP5016">
        <v>2.737391471862793</v>
      </c>
      <c r="AQ5016">
        <v>1</v>
      </c>
      <c r="AR5016">
        <v>0</v>
      </c>
      <c r="AS5016">
        <v>0.15999999642372131</v>
      </c>
      <c r="AT5016">
        <v>111115</v>
      </c>
      <c r="AU5016">
        <v>0.83360829671223957</v>
      </c>
      <c r="AV5016">
        <v>5.5270870845111446E-3</v>
      </c>
      <c r="AW5016">
        <v>306.67260971069334</v>
      </c>
      <c r="AX5016">
        <v>304.97911300659177</v>
      </c>
      <c r="AY5016">
        <v>319.83850847605208</v>
      </c>
      <c r="AZ5016">
        <v>0.60055200585298729</v>
      </c>
      <c r="BA5016">
        <v>5.2023681759229845</v>
      </c>
      <c r="BB5016">
        <v>56.369260993559301</v>
      </c>
      <c r="BC5016">
        <v>19.872312751371801</v>
      </c>
      <c r="BD5016">
        <v>32.675861358642578</v>
      </c>
      <c r="BE5016">
        <v>4.9608200583457576</v>
      </c>
      <c r="BF5016">
        <v>0.26521559607198308</v>
      </c>
      <c r="BG5016">
        <v>3.3683351299418138</v>
      </c>
      <c r="BH5016">
        <v>1.5924849284039437</v>
      </c>
      <c r="BI5016">
        <v>0.1680152182355375</v>
      </c>
      <c r="BJ5016">
        <v>29.616997889852886</v>
      </c>
      <c r="BK5016">
        <v>0.82963912834140974</v>
      </c>
      <c r="BL5016">
        <v>66.482050894767923</v>
      </c>
      <c r="BM5016">
        <v>382.47264979258591</v>
      </c>
      <c r="BN5016">
        <v>1.5845287754201652E-2</v>
      </c>
    </row>
    <row r="5017" spans="1:66">
      <c r="A5017" t="s">
        <v>5621</v>
      </c>
      <c r="B5017" t="s">
        <v>3827</v>
      </c>
      <c r="C5017" s="4">
        <v>20190811</v>
      </c>
      <c r="D5017" t="s">
        <v>5022</v>
      </c>
      <c r="E5017" t="s">
        <v>5023</v>
      </c>
      <c r="F5017" t="s">
        <v>5620</v>
      </c>
      <c r="G5017">
        <v>2000</v>
      </c>
      <c r="H5017">
        <v>400</v>
      </c>
      <c r="K5017">
        <v>63</v>
      </c>
      <c r="L5017" t="s">
        <v>5629</v>
      </c>
      <c r="M5017">
        <v>16468.499999720603</v>
      </c>
      <c r="N5017">
        <v>0</v>
      </c>
      <c r="O5017">
        <v>9.3831830762427639</v>
      </c>
      <c r="P5017">
        <v>0.2964281318355928</v>
      </c>
      <c r="Q5017">
        <v>319.45443707190452</v>
      </c>
      <c r="R5017">
        <v>5.5827977228934191</v>
      </c>
      <c r="S5017">
        <v>1.8300559165138925</v>
      </c>
      <c r="T5017">
        <v>33.584060668945313</v>
      </c>
      <c r="U5017">
        <v>6</v>
      </c>
      <c r="V5017">
        <v>1.4200000166893005</v>
      </c>
      <c r="W5017">
        <v>1</v>
      </c>
      <c r="X5017">
        <v>2.8400000333786011</v>
      </c>
      <c r="Y5017">
        <v>31.851451873779297</v>
      </c>
      <c r="Z5017">
        <v>33.584060668945313</v>
      </c>
      <c r="AA5017">
        <v>31.521064758300781</v>
      </c>
      <c r="AB5017">
        <v>400.05224609375</v>
      </c>
      <c r="AC5017">
        <v>386.2098388671875</v>
      </c>
      <c r="AD5017">
        <v>30.282922744750977</v>
      </c>
      <c r="AE5017">
        <v>36.733963012695313</v>
      </c>
      <c r="AF5017">
        <v>59.024482727050781</v>
      </c>
      <c r="AG5017">
        <v>71.598213195800781</v>
      </c>
      <c r="AH5017">
        <v>500.17230224609375</v>
      </c>
      <c r="AI5017">
        <v>1999.54443359375</v>
      </c>
      <c r="AJ5017">
        <v>53.803276062011719</v>
      </c>
      <c r="AK5017">
        <v>92.291526794433594</v>
      </c>
      <c r="AL5017">
        <v>-4.0293135643005371</v>
      </c>
      <c r="AM5017">
        <v>0.19361671805381775</v>
      </c>
      <c r="AN5017">
        <v>1</v>
      </c>
      <c r="AO5017">
        <v>-0.21956524252891541</v>
      </c>
      <c r="AP5017">
        <v>2.737391471862793</v>
      </c>
      <c r="AQ5017">
        <v>1</v>
      </c>
      <c r="AR5017">
        <v>0</v>
      </c>
      <c r="AS5017">
        <v>0.15999999642372131</v>
      </c>
      <c r="AT5017">
        <v>111115</v>
      </c>
      <c r="AU5017">
        <v>0.8336205037434895</v>
      </c>
      <c r="AV5017">
        <v>5.5827977228934192E-3</v>
      </c>
      <c r="AW5017">
        <v>306.73406066894529</v>
      </c>
      <c r="AX5017">
        <v>305.00145187377927</v>
      </c>
      <c r="AY5017">
        <v>319.92710222407186</v>
      </c>
      <c r="AZ5017">
        <v>0.56941088315789501</v>
      </c>
      <c r="BA5017">
        <v>5.2202894481657944</v>
      </c>
      <c r="BB5017">
        <v>56.56304136991097</v>
      </c>
      <c r="BC5017">
        <v>19.829078357215657</v>
      </c>
      <c r="BD5017">
        <v>32.717756271362305</v>
      </c>
      <c r="BE5017">
        <v>4.9725375206765259</v>
      </c>
      <c r="BF5017">
        <v>0.26841230213539663</v>
      </c>
      <c r="BG5017">
        <v>3.3902335316519019</v>
      </c>
      <c r="BH5017">
        <v>1.582303989024624</v>
      </c>
      <c r="BI5017">
        <v>0.17006823758590547</v>
      </c>
      <c r="BJ5017">
        <v>29.482937738622375</v>
      </c>
      <c r="BK5017">
        <v>0.82715250861788825</v>
      </c>
      <c r="BL5017">
        <v>66.703412758161846</v>
      </c>
      <c r="BM5017">
        <v>381.74952302069153</v>
      </c>
      <c r="BN5017">
        <v>1.6395314099347167E-2</v>
      </c>
    </row>
    <row r="5018" spans="1:66">
      <c r="A5018" t="s">
        <v>5621</v>
      </c>
      <c r="B5018" t="s">
        <v>3827</v>
      </c>
      <c r="C5018" s="4">
        <v>20190811</v>
      </c>
      <c r="D5018" t="s">
        <v>5022</v>
      </c>
      <c r="E5018" t="s">
        <v>5023</v>
      </c>
      <c r="F5018" t="s">
        <v>5620</v>
      </c>
      <c r="G5018">
        <v>2000</v>
      </c>
      <c r="H5018">
        <v>400</v>
      </c>
      <c r="K5018">
        <v>64</v>
      </c>
      <c r="L5018" t="s">
        <v>5630</v>
      </c>
      <c r="M5018">
        <v>16550.499999720603</v>
      </c>
      <c r="N5018">
        <v>0</v>
      </c>
      <c r="O5018">
        <v>9.4965827847560771</v>
      </c>
      <c r="P5018">
        <v>0.2986203700995203</v>
      </c>
      <c r="Q5018">
        <v>318.88352363811867</v>
      </c>
      <c r="R5018">
        <v>5.6073519768331348</v>
      </c>
      <c r="S5018">
        <v>1.8257348967627727</v>
      </c>
      <c r="T5018">
        <v>33.61712646484375</v>
      </c>
      <c r="U5018">
        <v>6</v>
      </c>
      <c r="V5018">
        <v>1.4200000166893005</v>
      </c>
      <c r="W5018">
        <v>1</v>
      </c>
      <c r="X5018">
        <v>2.8400000333786011</v>
      </c>
      <c r="Y5018">
        <v>31.865652084350586</v>
      </c>
      <c r="Z5018">
        <v>33.61712646484375</v>
      </c>
      <c r="AA5018">
        <v>31.521717071533203</v>
      </c>
      <c r="AB5018">
        <v>399.87533569335938</v>
      </c>
      <c r="AC5018">
        <v>385.8873291015625</v>
      </c>
      <c r="AD5018">
        <v>30.405124664306641</v>
      </c>
      <c r="AE5018">
        <v>36.883697509765625</v>
      </c>
      <c r="AF5018">
        <v>59.217906951904297</v>
      </c>
      <c r="AG5018">
        <v>71.835769653320313</v>
      </c>
      <c r="AH5018">
        <v>500.159423828125</v>
      </c>
      <c r="AI5018">
        <v>1998.8544921875</v>
      </c>
      <c r="AJ5018">
        <v>33.819156646728516</v>
      </c>
      <c r="AK5018">
        <v>92.296058654785156</v>
      </c>
      <c r="AL5018">
        <v>-4.0613389015197754</v>
      </c>
      <c r="AM5018">
        <v>0.19242291152477264</v>
      </c>
      <c r="AN5018">
        <v>1</v>
      </c>
      <c r="AO5018">
        <v>-0.21956524252891541</v>
      </c>
      <c r="AP5018">
        <v>2.737391471862793</v>
      </c>
      <c r="AQ5018">
        <v>1</v>
      </c>
      <c r="AR5018">
        <v>0</v>
      </c>
      <c r="AS5018">
        <v>0.15999999642372131</v>
      </c>
      <c r="AT5018">
        <v>111115</v>
      </c>
      <c r="AU5018">
        <v>0.83359903971354155</v>
      </c>
      <c r="AV5018">
        <v>5.6073519768331352E-3</v>
      </c>
      <c r="AW5018">
        <v>306.76712646484373</v>
      </c>
      <c r="AX5018">
        <v>305.01565208435056</v>
      </c>
      <c r="AY5018">
        <v>319.81671160153928</v>
      </c>
      <c r="AZ5018">
        <v>0.5538262182039746</v>
      </c>
      <c r="BA5018">
        <v>5.229954805529454</v>
      </c>
      <c r="BB5018">
        <v>56.664985284919354</v>
      </c>
      <c r="BC5018">
        <v>19.781287775153729</v>
      </c>
      <c r="BD5018">
        <v>32.741389274597168</v>
      </c>
      <c r="BE5018">
        <v>4.9791579835266662</v>
      </c>
      <c r="BF5018">
        <v>0.27020848399199532</v>
      </c>
      <c r="BG5018">
        <v>3.4042199087666813</v>
      </c>
      <c r="BH5018">
        <v>1.5749380747599848</v>
      </c>
      <c r="BI5018">
        <v>0.1712220943656316</v>
      </c>
      <c r="BJ5018">
        <v>29.431692401748368</v>
      </c>
      <c r="BK5018">
        <v>0.82636432862554821</v>
      </c>
      <c r="BL5018">
        <v>66.862204905905756</v>
      </c>
      <c r="BM5018">
        <v>381.37310846468142</v>
      </c>
      <c r="BN5018">
        <v>1.6649376947852138E-2</v>
      </c>
    </row>
    <row r="5019" spans="1:66">
      <c r="A5019" t="s">
        <v>5621</v>
      </c>
      <c r="B5019" t="s">
        <v>3827</v>
      </c>
      <c r="C5019" s="4">
        <v>20190811</v>
      </c>
      <c r="D5019" t="s">
        <v>5022</v>
      </c>
      <c r="E5019" t="s">
        <v>5023</v>
      </c>
      <c r="F5019" t="s">
        <v>5620</v>
      </c>
      <c r="G5019">
        <v>2000</v>
      </c>
      <c r="H5019">
        <v>475</v>
      </c>
      <c r="K5019">
        <v>65</v>
      </c>
      <c r="L5019" t="s">
        <v>5631</v>
      </c>
      <c r="M5019">
        <v>16655.499999720603</v>
      </c>
      <c r="N5019">
        <v>0</v>
      </c>
      <c r="O5019">
        <v>11.373167780603472</v>
      </c>
      <c r="P5019">
        <v>0.30001595632960587</v>
      </c>
      <c r="Q5019">
        <v>378.31159302111752</v>
      </c>
      <c r="R5019">
        <v>5.6065623819420818</v>
      </c>
      <c r="S5019">
        <v>1.8178253296023779</v>
      </c>
      <c r="T5019">
        <v>33.624187469482422</v>
      </c>
      <c r="U5019">
        <v>6</v>
      </c>
      <c r="V5019">
        <v>1.4200000166893005</v>
      </c>
      <c r="W5019">
        <v>1</v>
      </c>
      <c r="X5019">
        <v>2.8400000333786011</v>
      </c>
      <c r="Y5019">
        <v>31.865470886230469</v>
      </c>
      <c r="Z5019">
        <v>33.624187469482422</v>
      </c>
      <c r="AA5019">
        <v>31.522031784057617</v>
      </c>
      <c r="AB5019">
        <v>474.81072998046875</v>
      </c>
      <c r="AC5019">
        <v>458.08685302734375</v>
      </c>
      <c r="AD5019">
        <v>30.512018203735352</v>
      </c>
      <c r="AE5019">
        <v>36.988761901855469</v>
      </c>
      <c r="AF5019">
        <v>59.431560516357422</v>
      </c>
      <c r="AG5019">
        <v>72.047012329101563</v>
      </c>
      <c r="AH5019">
        <v>500.1756591796875</v>
      </c>
      <c r="AI5019">
        <v>1999.34326171875</v>
      </c>
      <c r="AJ5019">
        <v>50.649608612060547</v>
      </c>
      <c r="AK5019">
        <v>92.3035888671875</v>
      </c>
      <c r="AL5019">
        <v>-5.241729736328125</v>
      </c>
      <c r="AM5019">
        <v>0.22702832520008087</v>
      </c>
      <c r="AN5019">
        <v>1</v>
      </c>
      <c r="AO5019">
        <v>-0.21956524252891541</v>
      </c>
      <c r="AP5019">
        <v>2.737391471862793</v>
      </c>
      <c r="AQ5019">
        <v>1</v>
      </c>
      <c r="AR5019">
        <v>0</v>
      </c>
      <c r="AS5019">
        <v>0.15999999642372131</v>
      </c>
      <c r="AT5019">
        <v>111115</v>
      </c>
      <c r="AU5019">
        <v>0.83362609863281234</v>
      </c>
      <c r="AV5019">
        <v>5.606562381942082E-3</v>
      </c>
      <c r="AW5019">
        <v>306.7741874694824</v>
      </c>
      <c r="AX5019">
        <v>305.01547088623045</v>
      </c>
      <c r="AY5019">
        <v>319.89491472479131</v>
      </c>
      <c r="AZ5019">
        <v>0.55407078173107294</v>
      </c>
      <c r="BA5019">
        <v>5.2320208008975335</v>
      </c>
      <c r="BB5019">
        <v>56.682745114339056</v>
      </c>
      <c r="BC5019">
        <v>19.693983212483587</v>
      </c>
      <c r="BD5019">
        <v>32.744829177856445</v>
      </c>
      <c r="BE5019">
        <v>4.9801222646085526</v>
      </c>
      <c r="BF5019">
        <v>0.27135063285756444</v>
      </c>
      <c r="BG5019">
        <v>3.4141954712951557</v>
      </c>
      <c r="BH5019">
        <v>1.5659267933133969</v>
      </c>
      <c r="BI5019">
        <v>0.17195591479736805</v>
      </c>
      <c r="BJ5019">
        <v>34.919517745911989</v>
      </c>
      <c r="BK5019">
        <v>0.82585123436960028</v>
      </c>
      <c r="BL5019">
        <v>67.031329752004595</v>
      </c>
      <c r="BM5019">
        <v>452.68059375855455</v>
      </c>
      <c r="BN5019">
        <v>1.6840981706256298E-2</v>
      </c>
    </row>
    <row r="5020" spans="1:66">
      <c r="A5020" t="s">
        <v>5621</v>
      </c>
      <c r="B5020" t="s">
        <v>3827</v>
      </c>
      <c r="C5020" s="4">
        <v>20190811</v>
      </c>
      <c r="D5020" t="s">
        <v>5022</v>
      </c>
      <c r="E5020" t="s">
        <v>5023</v>
      </c>
      <c r="F5020" t="s">
        <v>5620</v>
      </c>
      <c r="G5020">
        <v>2000</v>
      </c>
      <c r="H5020">
        <v>575</v>
      </c>
      <c r="K5020">
        <v>66</v>
      </c>
      <c r="L5020" t="s">
        <v>5632</v>
      </c>
      <c r="M5020">
        <v>16746.499999720603</v>
      </c>
      <c r="N5020">
        <v>0</v>
      </c>
      <c r="O5020">
        <v>13.758424691823759</v>
      </c>
      <c r="P5020">
        <v>0.30001053454095072</v>
      </c>
      <c r="Q5020">
        <v>457.99188300776774</v>
      </c>
      <c r="R5020">
        <v>5.6020976142294536</v>
      </c>
      <c r="S5020">
        <v>1.8161396695499561</v>
      </c>
      <c r="T5020">
        <v>33.667243957519531</v>
      </c>
      <c r="U5020">
        <v>6</v>
      </c>
      <c r="V5020">
        <v>1.4200000166893005</v>
      </c>
      <c r="W5020">
        <v>1</v>
      </c>
      <c r="X5020">
        <v>2.8400000333786011</v>
      </c>
      <c r="Y5020">
        <v>31.882587432861328</v>
      </c>
      <c r="Z5020">
        <v>33.667243957519531</v>
      </c>
      <c r="AA5020">
        <v>31.524070739746094</v>
      </c>
      <c r="AB5020">
        <v>574.727294921875</v>
      </c>
      <c r="AC5020">
        <v>554.49761962890625</v>
      </c>
      <c r="AD5020">
        <v>30.673234939575195</v>
      </c>
      <c r="AE5020">
        <v>37.143478393554688</v>
      </c>
      <c r="AF5020">
        <v>59.687984466552734</v>
      </c>
      <c r="AG5020">
        <v>72.278633117675781</v>
      </c>
      <c r="AH5020">
        <v>500.19906616210938</v>
      </c>
      <c r="AI5020">
        <v>1999.5828857421875</v>
      </c>
      <c r="AJ5020">
        <v>54.081233978271484</v>
      </c>
      <c r="AK5020">
        <v>92.3040771484375</v>
      </c>
      <c r="AL5020">
        <v>-7.0623016357421875</v>
      </c>
      <c r="AM5020">
        <v>0.26772981882095337</v>
      </c>
      <c r="AN5020">
        <v>1</v>
      </c>
      <c r="AO5020">
        <v>-0.21956524252891541</v>
      </c>
      <c r="AP5020">
        <v>2.737391471862793</v>
      </c>
      <c r="AQ5020">
        <v>1</v>
      </c>
      <c r="AR5020">
        <v>0</v>
      </c>
      <c r="AS5020">
        <v>0.15999999642372131</v>
      </c>
      <c r="AT5020">
        <v>111115</v>
      </c>
      <c r="AU5020">
        <v>0.83366511027018209</v>
      </c>
      <c r="AV5020">
        <v>5.6020976142294532E-3</v>
      </c>
      <c r="AW5020">
        <v>306.81724395751951</v>
      </c>
      <c r="AX5020">
        <v>305.03258743286131</v>
      </c>
      <c r="AY5020">
        <v>319.93325456768434</v>
      </c>
      <c r="AZ5020">
        <v>0.55304735629649371</v>
      </c>
      <c r="BA5020">
        <v>5.2446341647499493</v>
      </c>
      <c r="BB5020">
        <v>56.819095393975552</v>
      </c>
      <c r="BC5020">
        <v>19.675617000420864</v>
      </c>
      <c r="BD5020">
        <v>32.77491569519043</v>
      </c>
      <c r="BE5020">
        <v>4.9885631106154369</v>
      </c>
      <c r="BF5020">
        <v>0.27134619762593781</v>
      </c>
      <c r="BG5020">
        <v>3.4284944951999932</v>
      </c>
      <c r="BH5020">
        <v>1.5600686154154437</v>
      </c>
      <c r="BI5020">
        <v>0.17195306503432864</v>
      </c>
      <c r="BJ5020">
        <v>42.274518102507159</v>
      </c>
      <c r="BK5020">
        <v>0.82595824904401882</v>
      </c>
      <c r="BL5020">
        <v>67.136043121467083</v>
      </c>
      <c r="BM5020">
        <v>547.95752346141933</v>
      </c>
      <c r="BN5020">
        <v>1.6856894081111604E-2</v>
      </c>
    </row>
    <row r="5021" spans="1:66">
      <c r="A5021" t="s">
        <v>5621</v>
      </c>
      <c r="B5021" t="s">
        <v>3827</v>
      </c>
      <c r="C5021" s="4">
        <v>20190811</v>
      </c>
      <c r="D5021" t="s">
        <v>5022</v>
      </c>
      <c r="E5021" t="s">
        <v>5023</v>
      </c>
      <c r="F5021" t="s">
        <v>5620</v>
      </c>
      <c r="G5021">
        <v>2000</v>
      </c>
      <c r="H5021">
        <v>675</v>
      </c>
      <c r="K5021">
        <v>67</v>
      </c>
      <c r="L5021" t="s">
        <v>5633</v>
      </c>
      <c r="M5021">
        <v>16846.499999720603</v>
      </c>
      <c r="N5021">
        <v>0</v>
      </c>
      <c r="O5021">
        <v>15.721297128018071</v>
      </c>
      <c r="P5021">
        <v>0.29678961113778524</v>
      </c>
      <c r="Q5021">
        <v>539.57856618616438</v>
      </c>
      <c r="R5021">
        <v>5.5736102797854041</v>
      </c>
      <c r="S5021">
        <v>1.8243569035320464</v>
      </c>
      <c r="T5021">
        <v>33.739116668701172</v>
      </c>
      <c r="U5021">
        <v>6</v>
      </c>
      <c r="V5021">
        <v>1.4200000166893005</v>
      </c>
      <c r="W5021">
        <v>1</v>
      </c>
      <c r="X5021">
        <v>2.8400000333786011</v>
      </c>
      <c r="Y5021">
        <v>31.905952453613281</v>
      </c>
      <c r="Z5021">
        <v>33.739116668701172</v>
      </c>
      <c r="AA5021">
        <v>31.522380828857422</v>
      </c>
      <c r="AB5021">
        <v>674.6243896484375</v>
      </c>
      <c r="AC5021">
        <v>651.4105224609375</v>
      </c>
      <c r="AD5021">
        <v>30.845237731933594</v>
      </c>
      <c r="AE5021">
        <v>37.281848907470703</v>
      </c>
      <c r="AF5021">
        <v>59.945476531982422</v>
      </c>
      <c r="AG5021">
        <v>72.454559326171875</v>
      </c>
      <c r="AH5021">
        <v>500.18392944335938</v>
      </c>
      <c r="AI5021">
        <v>1999.0638427734375</v>
      </c>
      <c r="AJ5021">
        <v>49.227687835693359</v>
      </c>
      <c r="AK5021">
        <v>92.307418823242188</v>
      </c>
      <c r="AL5021">
        <v>-8.8466548919677734</v>
      </c>
      <c r="AM5021">
        <v>0.30849367380142212</v>
      </c>
      <c r="AN5021">
        <v>1</v>
      </c>
      <c r="AO5021">
        <v>-0.21956524252891541</v>
      </c>
      <c r="AP5021">
        <v>2.737391471862793</v>
      </c>
      <c r="AQ5021">
        <v>1</v>
      </c>
      <c r="AR5021">
        <v>0</v>
      </c>
      <c r="AS5021">
        <v>0.15999999642372131</v>
      </c>
      <c r="AT5021">
        <v>111115</v>
      </c>
      <c r="AU5021">
        <v>0.83363988240559883</v>
      </c>
      <c r="AV5021">
        <v>5.5736102797854037E-3</v>
      </c>
      <c r="AW5021">
        <v>306.88911666870115</v>
      </c>
      <c r="AX5021">
        <v>305.05595245361326</v>
      </c>
      <c r="AY5021">
        <v>319.85020769454059</v>
      </c>
      <c r="AZ5021">
        <v>0.55912884244304184</v>
      </c>
      <c r="BA5021">
        <v>5.2657481451387786</v>
      </c>
      <c r="BB5021">
        <v>57.045773917934639</v>
      </c>
      <c r="BC5021">
        <v>19.763925010463936</v>
      </c>
      <c r="BD5021">
        <v>32.822534561157227</v>
      </c>
      <c r="BE5021">
        <v>5.001948145265561</v>
      </c>
      <c r="BF5021">
        <v>0.26870864835046449</v>
      </c>
      <c r="BG5021">
        <v>3.4413912416067323</v>
      </c>
      <c r="BH5021">
        <v>1.5605569036588287</v>
      </c>
      <c r="BI5021">
        <v>0.17025859401970456</v>
      </c>
      <c r="BJ5021">
        <v>49.807104696990784</v>
      </c>
      <c r="BK5021">
        <v>0.82832338069657263</v>
      </c>
      <c r="BL5021">
        <v>67.079651252382931</v>
      </c>
      <c r="BM5021">
        <v>643.93737074495823</v>
      </c>
      <c r="BN5021">
        <v>1.6377044981292513E-2</v>
      </c>
    </row>
    <row r="5022" spans="1:66">
      <c r="A5022" t="s">
        <v>5621</v>
      </c>
      <c r="B5022" t="s">
        <v>3827</v>
      </c>
      <c r="C5022" s="4">
        <v>20190811</v>
      </c>
      <c r="D5022" t="s">
        <v>5022</v>
      </c>
      <c r="E5022" t="s">
        <v>5023</v>
      </c>
      <c r="F5022" t="s">
        <v>5620</v>
      </c>
      <c r="G5022">
        <v>2000</v>
      </c>
      <c r="H5022">
        <v>800</v>
      </c>
      <c r="K5022">
        <v>68</v>
      </c>
      <c r="L5022" t="s">
        <v>5634</v>
      </c>
      <c r="M5022">
        <v>16938.499999720603</v>
      </c>
      <c r="N5022">
        <v>0</v>
      </c>
      <c r="O5022">
        <v>17.446621881170277</v>
      </c>
      <c r="P5022">
        <v>0.29198677366390252</v>
      </c>
      <c r="Q5022">
        <v>645.68585261209876</v>
      </c>
      <c r="R5022">
        <v>5.5418444200028798</v>
      </c>
      <c r="S5022">
        <v>1.840550395802746</v>
      </c>
      <c r="T5022">
        <v>33.818912506103516</v>
      </c>
      <c r="U5022">
        <v>6</v>
      </c>
      <c r="V5022">
        <v>1.4200000166893005</v>
      </c>
      <c r="W5022">
        <v>1</v>
      </c>
      <c r="X5022">
        <v>2.8400000333786011</v>
      </c>
      <c r="Y5022">
        <v>31.922922134399414</v>
      </c>
      <c r="Z5022">
        <v>33.818912506103516</v>
      </c>
      <c r="AA5022">
        <v>31.519863128662109</v>
      </c>
      <c r="AB5022">
        <v>799.21173095703125</v>
      </c>
      <c r="AC5022">
        <v>773.14404296875</v>
      </c>
      <c r="AD5022">
        <v>30.963920593261719</v>
      </c>
      <c r="AE5022">
        <v>37.363246917724609</v>
      </c>
      <c r="AF5022">
        <v>60.115200042724609</v>
      </c>
      <c r="AG5022">
        <v>72.539230346679688</v>
      </c>
      <c r="AH5022">
        <v>500.18856811523438</v>
      </c>
      <c r="AI5022">
        <v>2000.2373046875</v>
      </c>
      <c r="AJ5022">
        <v>45.789299011230469</v>
      </c>
      <c r="AK5022">
        <v>92.302627563476563</v>
      </c>
      <c r="AL5022">
        <v>-11.325475692749023</v>
      </c>
      <c r="AM5022">
        <v>0.35224443674087524</v>
      </c>
      <c r="AN5022">
        <v>1</v>
      </c>
      <c r="AO5022">
        <v>-0.21956524252891541</v>
      </c>
      <c r="AP5022">
        <v>2.737391471862793</v>
      </c>
      <c r="AQ5022">
        <v>1</v>
      </c>
      <c r="AR5022">
        <v>0</v>
      </c>
      <c r="AS5022">
        <v>0.15999999642372131</v>
      </c>
      <c r="AT5022">
        <v>111115</v>
      </c>
      <c r="AU5022">
        <v>0.83364761352539052</v>
      </c>
      <c r="AV5022">
        <v>5.5418444200028795E-3</v>
      </c>
      <c r="AW5022">
        <v>306.96891250610349</v>
      </c>
      <c r="AX5022">
        <v>305.07292213439939</v>
      </c>
      <c r="AY5022">
        <v>320.03796159659396</v>
      </c>
      <c r="AZ5022">
        <v>0.56778859615423549</v>
      </c>
      <c r="BA5022">
        <v>5.2892762606116941</v>
      </c>
      <c r="BB5022">
        <v>57.303636962818381</v>
      </c>
      <c r="BC5022">
        <v>19.940390045093771</v>
      </c>
      <c r="BD5022">
        <v>32.870917320251465</v>
      </c>
      <c r="BE5022">
        <v>5.015579896376301</v>
      </c>
      <c r="BF5022">
        <v>0.26476562579605389</v>
      </c>
      <c r="BG5022">
        <v>3.448725864808948</v>
      </c>
      <c r="BH5022">
        <v>1.5668540315673529</v>
      </c>
      <c r="BI5022">
        <v>0.16772628805751508</v>
      </c>
      <c r="BJ5022">
        <v>59.598500776660373</v>
      </c>
      <c r="BK5022">
        <v>0.83514302216281444</v>
      </c>
      <c r="BL5022">
        <v>66.878578822607821</v>
      </c>
      <c r="BM5022">
        <v>764.8507544959466</v>
      </c>
      <c r="BN5022">
        <v>1.525533275360408E-2</v>
      </c>
    </row>
    <row r="5023" spans="1:66">
      <c r="A5023" t="s">
        <v>5621</v>
      </c>
      <c r="B5023" t="s">
        <v>3827</v>
      </c>
      <c r="C5023" s="4">
        <v>20190811</v>
      </c>
      <c r="D5023" t="s">
        <v>5022</v>
      </c>
      <c r="E5023" t="s">
        <v>5023</v>
      </c>
      <c r="F5023" t="s">
        <v>5620</v>
      </c>
      <c r="G5023">
        <v>2000</v>
      </c>
      <c r="H5023">
        <v>1000</v>
      </c>
      <c r="K5023">
        <v>69</v>
      </c>
      <c r="L5023" t="s">
        <v>5635</v>
      </c>
      <c r="M5023">
        <v>17044.499999720603</v>
      </c>
      <c r="N5023">
        <v>0</v>
      </c>
      <c r="O5023">
        <v>19.013750636520065</v>
      </c>
      <c r="P5023">
        <v>0.28442428954624399</v>
      </c>
      <c r="Q5023">
        <v>824.70339553687074</v>
      </c>
      <c r="R5023">
        <v>5.4574634422113704</v>
      </c>
      <c r="S5023">
        <v>1.8561310202237409</v>
      </c>
      <c r="T5023">
        <v>33.856132507324219</v>
      </c>
      <c r="U5023">
        <v>6</v>
      </c>
      <c r="V5023">
        <v>1.4200000166893005</v>
      </c>
      <c r="W5023">
        <v>1</v>
      </c>
      <c r="X5023">
        <v>2.8400000333786011</v>
      </c>
      <c r="Y5023">
        <v>31.931890487670898</v>
      </c>
      <c r="Z5023">
        <v>33.856132507324219</v>
      </c>
      <c r="AA5023">
        <v>31.521188735961914</v>
      </c>
      <c r="AB5023">
        <v>999.92340087890625</v>
      </c>
      <c r="AC5023">
        <v>970.75958251953125</v>
      </c>
      <c r="AD5023">
        <v>31.011802673339844</v>
      </c>
      <c r="AE5023">
        <v>37.314197540283203</v>
      </c>
      <c r="AF5023">
        <v>60.1767578125</v>
      </c>
      <c r="AG5023">
        <v>72.406219482421875</v>
      </c>
      <c r="AH5023">
        <v>500.17391967773438</v>
      </c>
      <c r="AI5023">
        <v>2000.681884765625</v>
      </c>
      <c r="AJ5023">
        <v>34.057212829589844</v>
      </c>
      <c r="AK5023">
        <v>92.301353454589844</v>
      </c>
      <c r="AL5023">
        <v>-15.536660194396973</v>
      </c>
      <c r="AM5023">
        <v>0.42147374153137207</v>
      </c>
      <c r="AN5023">
        <v>1</v>
      </c>
      <c r="AO5023">
        <v>-0.21956524252891541</v>
      </c>
      <c r="AP5023">
        <v>2.737391471862793</v>
      </c>
      <c r="AQ5023">
        <v>1</v>
      </c>
      <c r="AR5023">
        <v>0</v>
      </c>
      <c r="AS5023">
        <v>0.15999999642372131</v>
      </c>
      <c r="AT5023">
        <v>111115</v>
      </c>
      <c r="AU5023">
        <v>0.83362319946289054</v>
      </c>
      <c r="AV5023">
        <v>5.45746344221137E-3</v>
      </c>
      <c r="AW5023">
        <v>307.0061325073242</v>
      </c>
      <c r="AX5023">
        <v>305.08189048767088</v>
      </c>
      <c r="AY5023">
        <v>320.10909440750402</v>
      </c>
      <c r="AZ5023">
        <v>0.60513510234200585</v>
      </c>
      <c r="BA5023">
        <v>5.3002819562638077</v>
      </c>
      <c r="BB5023">
        <v>57.423664528076777</v>
      </c>
      <c r="BC5023">
        <v>20.109466987793574</v>
      </c>
      <c r="BD5023">
        <v>32.894011497497559</v>
      </c>
      <c r="BE5023">
        <v>5.0220980267871385</v>
      </c>
      <c r="BF5023">
        <v>0.25853242335818538</v>
      </c>
      <c r="BG5023">
        <v>3.4441509360400668</v>
      </c>
      <c r="BH5023">
        <v>1.5779470907470716</v>
      </c>
      <c r="BI5023">
        <v>0.16372526157794579</v>
      </c>
      <c r="BJ5023">
        <v>76.121239606649127</v>
      </c>
      <c r="BK5023">
        <v>0.84954442931834573</v>
      </c>
      <c r="BL5023">
        <v>66.585632143711123</v>
      </c>
      <c r="BM5023">
        <v>961.72135609079226</v>
      </c>
      <c r="BN5023">
        <v>1.3164339104434489E-2</v>
      </c>
    </row>
    <row r="5024" spans="1:66">
      <c r="A5024" t="s">
        <v>5621</v>
      </c>
      <c r="B5024" t="s">
        <v>3827</v>
      </c>
      <c r="C5024" s="4">
        <v>20190811</v>
      </c>
      <c r="D5024" t="s">
        <v>5022</v>
      </c>
      <c r="E5024" t="s">
        <v>5023</v>
      </c>
      <c r="F5024" t="s">
        <v>5620</v>
      </c>
      <c r="G5024">
        <v>2000</v>
      </c>
      <c r="H5024">
        <v>1400</v>
      </c>
      <c r="K5024">
        <v>70</v>
      </c>
      <c r="L5024" t="s">
        <v>5636</v>
      </c>
      <c r="M5024">
        <v>17186.499999720603</v>
      </c>
      <c r="N5024">
        <v>0</v>
      </c>
      <c r="O5024">
        <v>20.788474548304382</v>
      </c>
      <c r="P5024">
        <v>0.27120011088366847</v>
      </c>
      <c r="Q5024">
        <v>1190.2879394176584</v>
      </c>
      <c r="R5024">
        <v>5.3151662385695166</v>
      </c>
      <c r="S5024">
        <v>1.8880257452181142</v>
      </c>
      <c r="T5024">
        <v>33.885765075683594</v>
      </c>
      <c r="U5024">
        <v>6</v>
      </c>
      <c r="V5024">
        <v>1.4200000166893005</v>
      </c>
      <c r="W5024">
        <v>1</v>
      </c>
      <c r="X5024">
        <v>2.8400000333786011</v>
      </c>
      <c r="Y5024">
        <v>31.925117492675781</v>
      </c>
      <c r="Z5024">
        <v>33.885765075683594</v>
      </c>
      <c r="AA5024">
        <v>31.517160415649414</v>
      </c>
      <c r="AB5024">
        <v>1399.9735107421875</v>
      </c>
      <c r="AC5024">
        <v>1366.3245849609375</v>
      </c>
      <c r="AD5024">
        <v>30.923856735229492</v>
      </c>
      <c r="AE5024">
        <v>37.063480377197266</v>
      </c>
      <c r="AF5024">
        <v>60.029529571533203</v>
      </c>
      <c r="AG5024">
        <v>71.947792053222656</v>
      </c>
      <c r="AH5024">
        <v>500.17733764648438</v>
      </c>
      <c r="AI5024">
        <v>2000.7696533203125</v>
      </c>
      <c r="AJ5024">
        <v>17.446451187133789</v>
      </c>
      <c r="AK5024">
        <v>92.301979064941406</v>
      </c>
      <c r="AL5024">
        <v>-24.866415023803711</v>
      </c>
      <c r="AM5024">
        <v>0.53452420234680176</v>
      </c>
      <c r="AN5024">
        <v>0.66666668653488159</v>
      </c>
      <c r="AO5024">
        <v>-0.21956524252891541</v>
      </c>
      <c r="AP5024">
        <v>2.737391471862793</v>
      </c>
      <c r="AQ5024">
        <v>1</v>
      </c>
      <c r="AR5024">
        <v>0</v>
      </c>
      <c r="AS5024">
        <v>0.15999999642372131</v>
      </c>
      <c r="AT5024">
        <v>111115</v>
      </c>
      <c r="AU5024">
        <v>0.83362889607747381</v>
      </c>
      <c r="AV5024">
        <v>5.3151662385695171E-3</v>
      </c>
      <c r="AW5024">
        <v>307.03576507568357</v>
      </c>
      <c r="AX5024">
        <v>305.07511749267576</v>
      </c>
      <c r="AY5024">
        <v>320.12313737594013</v>
      </c>
      <c r="AZ5024">
        <v>0.66856120868030722</v>
      </c>
      <c r="BA5024">
        <v>5.3090583350680429</v>
      </c>
      <c r="BB5024">
        <v>57.51835864031387</v>
      </c>
      <c r="BC5024">
        <v>20.454878263116605</v>
      </c>
      <c r="BD5024">
        <v>32.905441284179688</v>
      </c>
      <c r="BE5024">
        <v>5.0253267103124353</v>
      </c>
      <c r="BF5024">
        <v>0.24755987665477922</v>
      </c>
      <c r="BG5024">
        <v>3.4210325898499288</v>
      </c>
      <c r="BH5024">
        <v>1.6042941204625065</v>
      </c>
      <c r="BI5024">
        <v>0.15668831197345004</v>
      </c>
      <c r="BJ5024">
        <v>109.86593246538096</v>
      </c>
      <c r="BK5024">
        <v>0.87116044936839665</v>
      </c>
      <c r="BL5024">
        <v>65.92620509335903</v>
      </c>
      <c r="BM5024">
        <v>1356.4427397812301</v>
      </c>
      <c r="BN5024">
        <v>1.0103671879806934E-2</v>
      </c>
    </row>
    <row r="5025" spans="1:66">
      <c r="A5025" t="s">
        <v>5621</v>
      </c>
      <c r="B5025" t="s">
        <v>3827</v>
      </c>
      <c r="C5025" s="4">
        <v>20190811</v>
      </c>
      <c r="D5025" t="s">
        <v>5022</v>
      </c>
      <c r="E5025" t="s">
        <v>5023</v>
      </c>
      <c r="F5025" t="s">
        <v>5620</v>
      </c>
      <c r="G5025">
        <v>2000</v>
      </c>
      <c r="H5025">
        <v>1800</v>
      </c>
      <c r="K5025">
        <v>71</v>
      </c>
      <c r="L5025" t="s">
        <v>5637</v>
      </c>
      <c r="M5025">
        <v>17286.499999720603</v>
      </c>
      <c r="N5025">
        <v>0</v>
      </c>
      <c r="O5025">
        <v>21.697019826359799</v>
      </c>
      <c r="P5025">
        <v>0.26016698021683554</v>
      </c>
      <c r="Q5025">
        <v>1562.7686663174809</v>
      </c>
      <c r="R5025">
        <v>5.1279271599270402</v>
      </c>
      <c r="S5025">
        <v>1.8928772202333017</v>
      </c>
      <c r="T5025">
        <v>33.766708374023438</v>
      </c>
      <c r="U5025">
        <v>6</v>
      </c>
      <c r="V5025">
        <v>1.4200000166893005</v>
      </c>
      <c r="W5025">
        <v>1</v>
      </c>
      <c r="X5025">
        <v>2.8400000333786011</v>
      </c>
      <c r="Y5025">
        <v>31.881383895874023</v>
      </c>
      <c r="Z5025">
        <v>33.766708374023438</v>
      </c>
      <c r="AA5025">
        <v>31.519899368286133</v>
      </c>
      <c r="AB5025">
        <v>1800.1007080078125</v>
      </c>
      <c r="AC5025">
        <v>1763.22802734375</v>
      </c>
      <c r="AD5025">
        <v>30.703102111816406</v>
      </c>
      <c r="AE5025">
        <v>36.629001617431641</v>
      </c>
      <c r="AF5025">
        <v>59.75</v>
      </c>
      <c r="AG5025">
        <v>71.282142639160156</v>
      </c>
      <c r="AH5025">
        <v>500.18698120117188</v>
      </c>
      <c r="AI5025">
        <v>2000.9027099609375</v>
      </c>
      <c r="AJ5025">
        <v>15.544507026672363</v>
      </c>
      <c r="AK5025">
        <v>92.303802490234375</v>
      </c>
      <c r="AL5025">
        <v>-35.454124450683594</v>
      </c>
      <c r="AM5025">
        <v>0.62813287973403931</v>
      </c>
      <c r="AN5025">
        <v>1</v>
      </c>
      <c r="AO5025">
        <v>-0.21956524252891541</v>
      </c>
      <c r="AP5025">
        <v>2.737391471862793</v>
      </c>
      <c r="AQ5025">
        <v>1</v>
      </c>
      <c r="AR5025">
        <v>0</v>
      </c>
      <c r="AS5025">
        <v>0.15999999642372131</v>
      </c>
      <c r="AT5025">
        <v>111115</v>
      </c>
      <c r="AU5025">
        <v>0.8336449686686197</v>
      </c>
      <c r="AV5025">
        <v>5.1279271599270404E-3</v>
      </c>
      <c r="AW5025">
        <v>306.91670837402341</v>
      </c>
      <c r="AX5025">
        <v>305.031383895874</v>
      </c>
      <c r="AY5025">
        <v>320.14442643796428</v>
      </c>
      <c r="AZ5025">
        <v>0.76899092443748562</v>
      </c>
      <c r="BA5025">
        <v>5.2738733509431874</v>
      </c>
      <c r="BB5025">
        <v>57.136035663332038</v>
      </c>
      <c r="BC5025">
        <v>20.507034045900397</v>
      </c>
      <c r="BD5025">
        <v>32.82404613494873</v>
      </c>
      <c r="BE5025">
        <v>5.0023735399515257</v>
      </c>
      <c r="BF5025">
        <v>0.23833368630127738</v>
      </c>
      <c r="BG5025">
        <v>3.3809961307098857</v>
      </c>
      <c r="BH5025">
        <v>1.62137740924164</v>
      </c>
      <c r="BI5025">
        <v>0.15077746462548827</v>
      </c>
      <c r="BJ5025">
        <v>144.24949031369576</v>
      </c>
      <c r="BK5025">
        <v>0.88631115322715515</v>
      </c>
      <c r="BL5025">
        <v>65.503139889905697</v>
      </c>
      <c r="BM5025">
        <v>1752.9143032517331</v>
      </c>
      <c r="BN5025">
        <v>8.1077718531001337E-3</v>
      </c>
    </row>
    <row r="5026" spans="1:66">
      <c r="A5026" t="s">
        <v>5621</v>
      </c>
      <c r="B5026" t="s">
        <v>3827</v>
      </c>
      <c r="C5026" s="4">
        <v>20190811</v>
      </c>
      <c r="D5026" t="s">
        <v>5022</v>
      </c>
      <c r="E5026" t="s">
        <v>5023</v>
      </c>
      <c r="F5026" t="s">
        <v>5620</v>
      </c>
      <c r="G5026">
        <v>2000</v>
      </c>
      <c r="H5026">
        <v>400</v>
      </c>
      <c r="K5026">
        <v>72</v>
      </c>
      <c r="L5026" t="s">
        <v>4346</v>
      </c>
      <c r="M5026">
        <v>17408.499999720603</v>
      </c>
      <c r="N5026">
        <v>0</v>
      </c>
      <c r="O5026">
        <v>8.2313235396716227</v>
      </c>
      <c r="P5026">
        <v>0.24894011949605746</v>
      </c>
      <c r="Q5026">
        <v>318.5802433379493</v>
      </c>
      <c r="R5026">
        <v>4.9549674453151038</v>
      </c>
      <c r="S5026">
        <v>1.9061795007273452</v>
      </c>
      <c r="T5026">
        <v>33.574623107910156</v>
      </c>
      <c r="U5026">
        <v>6</v>
      </c>
      <c r="V5026">
        <v>1.4200000166893005</v>
      </c>
      <c r="W5026">
        <v>1</v>
      </c>
      <c r="X5026">
        <v>2.8400000333786011</v>
      </c>
      <c r="Y5026">
        <v>31.824924468994141</v>
      </c>
      <c r="Z5026">
        <v>33.574623107910156</v>
      </c>
      <c r="AA5026">
        <v>31.521308898925781</v>
      </c>
      <c r="AB5026">
        <v>399.72476196289063</v>
      </c>
      <c r="AC5026">
        <v>387.54354858398438</v>
      </c>
      <c r="AD5026">
        <v>30.138236999511719</v>
      </c>
      <c r="AE5026">
        <v>35.870586395263672</v>
      </c>
      <c r="AF5026">
        <v>58.845111846923828</v>
      </c>
      <c r="AG5026">
        <v>70.037559509277344</v>
      </c>
      <c r="AH5026">
        <v>500.02847290039063</v>
      </c>
      <c r="AI5026">
        <v>2001.0440673828125</v>
      </c>
      <c r="AJ5026">
        <v>13.826743125915527</v>
      </c>
      <c r="AK5026">
        <v>92.313911437988281</v>
      </c>
      <c r="AL5026">
        <v>-4.1830840110778809</v>
      </c>
      <c r="AM5026">
        <v>0.2051861435174942</v>
      </c>
      <c r="AN5026">
        <v>1</v>
      </c>
      <c r="AO5026">
        <v>-0.21956524252891541</v>
      </c>
      <c r="AP5026">
        <v>2.737391471862793</v>
      </c>
      <c r="AQ5026">
        <v>1</v>
      </c>
      <c r="AR5026">
        <v>0</v>
      </c>
      <c r="AS5026">
        <v>0.15999999642372131</v>
      </c>
      <c r="AT5026">
        <v>111115</v>
      </c>
      <c r="AU5026">
        <v>0.83338078816731764</v>
      </c>
      <c r="AV5026">
        <v>4.9549674453151036E-3</v>
      </c>
      <c r="AW5026">
        <v>306.72462310791013</v>
      </c>
      <c r="AX5026">
        <v>304.97492446899412</v>
      </c>
      <c r="AY5026">
        <v>320.16704362495875</v>
      </c>
      <c r="AZ5026">
        <v>0.87087358945708926</v>
      </c>
      <c r="BA5026">
        <v>5.2175336364484233</v>
      </c>
      <c r="BB5026">
        <v>56.519473123542085</v>
      </c>
      <c r="BC5026">
        <v>20.648886728278413</v>
      </c>
      <c r="BD5026">
        <v>32.699773788452148</v>
      </c>
      <c r="BE5026">
        <v>4.9675051071026983</v>
      </c>
      <c r="BF5026">
        <v>0.22887783922266364</v>
      </c>
      <c r="BG5026">
        <v>3.3113541357210781</v>
      </c>
      <c r="BH5026">
        <v>1.6561509713816203</v>
      </c>
      <c r="BI5026">
        <v>0.144725281143819</v>
      </c>
      <c r="BJ5026">
        <v>29.409388369392207</v>
      </c>
      <c r="BK5026">
        <v>0.82205017862375773</v>
      </c>
      <c r="BL5026">
        <v>64.783368977822704</v>
      </c>
      <c r="BM5026">
        <v>383.6307715952683</v>
      </c>
      <c r="BN5026">
        <v>1.390015894264519E-2</v>
      </c>
    </row>
    <row r="5028" spans="1:66">
      <c r="A5028" s="2" t="s">
        <v>5639</v>
      </c>
      <c r="B5028" t="s">
        <v>2748</v>
      </c>
      <c r="C5028">
        <v>20190806</v>
      </c>
      <c r="D5028" t="s">
        <v>338</v>
      </c>
      <c r="E5028" s="2" t="s">
        <v>0</v>
      </c>
      <c r="F5028" s="2" t="s">
        <v>5638</v>
      </c>
      <c r="G5028" s="1">
        <v>2000</v>
      </c>
      <c r="H5028">
        <v>400</v>
      </c>
      <c r="K5028" s="2">
        <v>19</v>
      </c>
      <c r="L5028" s="2" t="s">
        <v>5640</v>
      </c>
      <c r="M5028" s="2">
        <v>3790.5000637359917</v>
      </c>
      <c r="N5028" s="2">
        <v>0</v>
      </c>
      <c r="O5028" s="3">
        <f t="shared" ref="O5028:O5045" si="3696">(AB5028-AC5028*(1000-AD5028)/(1000-AE5028))*AU5028</f>
        <v>14.495022822942612</v>
      </c>
      <c r="P5028" s="3">
        <f t="shared" ref="P5028:P5045" si="3697">IF(BF5028&lt;&gt;0,1/(1/BF5028-1/X5028),0)</f>
        <v>0.42214295761908549</v>
      </c>
      <c r="Q5028" s="3">
        <f t="shared" ref="Q5028:Q5045" si="3698">((BI5028-AV5028/2)*AC5028-O5028)/(BI5028+AV5028/2)</f>
        <v>316.74129263073223</v>
      </c>
      <c r="R5028" s="3">
        <f t="shared" ref="R5028:R5045" si="3699">AV5028*1000</f>
        <v>4.0814277507056458</v>
      </c>
      <c r="S5028" s="3">
        <f t="shared" ref="S5028:S5045" si="3700">(BA5028-BG5028)</f>
        <v>0.9890997127647938</v>
      </c>
      <c r="T5028" s="3">
        <f t="shared" ref="T5028:T5045" si="3701">(Z5028+AZ5028*N5028)</f>
        <v>29.880155563354492</v>
      </c>
      <c r="U5028" s="2">
        <v>6</v>
      </c>
      <c r="V5028" s="3">
        <f t="shared" ref="V5028:V5045" si="3702">(U5028*AO5028+AP5028)</f>
        <v>1.4200000166893005</v>
      </c>
      <c r="W5028" s="2">
        <v>1</v>
      </c>
      <c r="X5028" s="3">
        <f t="shared" ref="X5028:X5045" si="3703">V5028*(W5028+1)*(W5028+1)/(W5028*W5028+1)</f>
        <v>2.8400000333786011</v>
      </c>
      <c r="Y5028" s="2">
        <v>28.528284072875977</v>
      </c>
      <c r="Z5028" s="2">
        <v>29.880155563354492</v>
      </c>
      <c r="AA5028" s="2">
        <v>28.172260284423828</v>
      </c>
      <c r="AB5028" s="2">
        <v>399.63937377929688</v>
      </c>
      <c r="AC5028" s="2">
        <v>384.78915405273438</v>
      </c>
      <c r="AD5028" s="2">
        <v>31.29534912109375</v>
      </c>
      <c r="AE5028" s="2">
        <v>34.936229705810547</v>
      </c>
      <c r="AF5028" s="2">
        <v>74.352325439453125</v>
      </c>
      <c r="AG5028" s="2">
        <v>82.849929809570313</v>
      </c>
      <c r="AH5028" s="2">
        <v>649.10198974609375</v>
      </c>
      <c r="AI5028" s="2">
        <v>1999.5943603515625</v>
      </c>
      <c r="AJ5028" s="2">
        <v>37.401607513427734</v>
      </c>
      <c r="AK5028" s="2">
        <v>92.800796508789063</v>
      </c>
      <c r="AL5028" s="2">
        <v>-1.9107322692871094</v>
      </c>
      <c r="AM5028" s="2">
        <v>-1.0284144878387451</v>
      </c>
      <c r="AN5028" s="2">
        <v>1</v>
      </c>
      <c r="AO5028" s="2">
        <v>-0.21956524252891541</v>
      </c>
      <c r="AP5028" s="2">
        <v>2.737391471862793</v>
      </c>
      <c r="AQ5028" s="2">
        <v>1</v>
      </c>
      <c r="AR5028" s="2">
        <v>0</v>
      </c>
      <c r="AS5028" s="2">
        <v>0.15999999642372131</v>
      </c>
      <c r="AT5028" s="2">
        <v>111115</v>
      </c>
      <c r="AU5028" s="3">
        <f t="shared" ref="AU5028:AU5045" si="3704">AH5028*0.000001/(U5028*0.0001)</f>
        <v>1.0818366495768228</v>
      </c>
      <c r="AV5028" s="3">
        <f t="shared" ref="AV5028:AV5045" si="3705">(AE5028-AD5028)/(1000-AE5028)*AU5028</f>
        <v>4.0814277507056455E-3</v>
      </c>
      <c r="AW5028" s="3">
        <f t="shared" ref="AW5028:AW5045" si="3706">(Z5028+273.15)</f>
        <v>303.03015556335447</v>
      </c>
      <c r="AX5028" s="3">
        <f t="shared" ref="AX5028:AX5045" si="3707">(Y5028+273.15)</f>
        <v>301.67828407287595</v>
      </c>
      <c r="AY5028" s="3">
        <f t="shared" ref="AY5028:AY5045" si="3708">(AI5028*AQ5028+AJ5028*AR5028)*AS5028</f>
        <v>319.93509050514331</v>
      </c>
      <c r="AZ5028" s="3">
        <f t="shared" ref="AZ5028:AZ5045" si="3709">((AY5028+0.00000010773*(AX5028^4-AW5028^4))-AV5028*44100)/(V5028*51.4+0.00000043092*AW5028^3)</f>
        <v>1.4573257021142338</v>
      </c>
      <c r="BA5028" s="3">
        <f t="shared" ref="BA5028:BA5045" si="3710">0.61365*EXP(17.502*T5028/(240.97+T5028))</f>
        <v>4.2312096564780299</v>
      </c>
      <c r="BB5028" s="3">
        <f t="shared" ref="BB5028:BB5045" si="3711">BA5028*1000/AK5028</f>
        <v>45.594540302003722</v>
      </c>
      <c r="BC5028" s="3">
        <f t="shared" ref="BC5028:BC5045" si="3712">(BB5028-AE5028)</f>
        <v>10.658310596193175</v>
      </c>
      <c r="BD5028" s="3">
        <f t="shared" ref="BD5028:BD5045" si="3713">IF(N5028,Z5028,(Y5028+Z5028)/2)</f>
        <v>29.204219818115234</v>
      </c>
      <c r="BE5028" s="3">
        <f t="shared" ref="BE5028:BE5045" si="3714">0.61365*EXP(17.502*BD5028/(240.97+BD5028))</f>
        <v>4.0695447613142077</v>
      </c>
      <c r="BF5028" s="3">
        <f t="shared" ref="BF5028:BF5045" si="3715">IF(BC5028&lt;&gt;0,(1000-(BB5028+AE5028)/2)/BC5028*AV5028,0)</f>
        <v>0.36751485665626188</v>
      </c>
      <c r="BG5028" s="3">
        <f t="shared" ref="BG5028:BG5045" si="3716">AE5028*AK5028/1000</f>
        <v>3.2421099437132361</v>
      </c>
      <c r="BH5028" s="3">
        <f t="shared" ref="BH5028:BH5045" si="3717">(BE5028-BG5028)</f>
        <v>0.82743481760097159</v>
      </c>
      <c r="BI5028" s="3">
        <f t="shared" ref="BI5028:BI5045" si="3718">1/(1.6/P5028+1.37/X5028)</f>
        <v>0.23405064327741543</v>
      </c>
      <c r="BJ5028" s="3">
        <f t="shared" ref="BJ5028:BJ5045" si="3719">Q5028*AK5028*0.001</f>
        <v>29.393844243355392</v>
      </c>
      <c r="BK5028" s="3">
        <f t="shared" ref="BK5028:BK5045" si="3720">Q5028/AC5028</f>
        <v>0.82315545876151086</v>
      </c>
      <c r="BL5028" s="3">
        <f t="shared" ref="BL5028:BL5045" si="3721">(1-AV5028*AK5028/BA5028/P5028)*100</f>
        <v>78.794929382750709</v>
      </c>
      <c r="BM5028" s="3">
        <f t="shared" ref="BM5028:BM5045" si="3722">(AC5028-O5028/(X5028/1.35))</f>
        <v>377.89891441154214</v>
      </c>
      <c r="BN5028" s="3">
        <f t="shared" ref="BN5028:BN5045" si="3723">O5028*BL5028/100/BM5028</f>
        <v>3.0223275489257104E-2</v>
      </c>
    </row>
    <row r="5029" spans="1:66">
      <c r="A5029" s="2" t="s">
        <v>5639</v>
      </c>
      <c r="B5029" t="s">
        <v>2748</v>
      </c>
      <c r="C5029">
        <v>20190806</v>
      </c>
      <c r="D5029" t="s">
        <v>338</v>
      </c>
      <c r="E5029" s="2" t="s">
        <v>0</v>
      </c>
      <c r="F5029" s="2" t="s">
        <v>5638</v>
      </c>
      <c r="G5029" s="1">
        <v>2000</v>
      </c>
      <c r="H5029">
        <v>325</v>
      </c>
      <c r="K5029" s="2">
        <v>20</v>
      </c>
      <c r="L5029" s="2" t="s">
        <v>5641</v>
      </c>
      <c r="M5029" s="2">
        <v>3884.5000637359917</v>
      </c>
      <c r="N5029" s="2">
        <v>0</v>
      </c>
      <c r="O5029" s="3">
        <f t="shared" si="3696"/>
        <v>12.13400052623307</v>
      </c>
      <c r="P5029" s="3">
        <f t="shared" si="3697"/>
        <v>0.42818348865092537</v>
      </c>
      <c r="Q5029" s="3">
        <f t="shared" si="3698"/>
        <v>256.12348948674423</v>
      </c>
      <c r="R5029" s="3">
        <f t="shared" si="3699"/>
        <v>4.1385866540204335</v>
      </c>
      <c r="S5029" s="3">
        <f t="shared" si="3700"/>
        <v>0.99069089101134189</v>
      </c>
      <c r="T5029" s="3">
        <f t="shared" si="3701"/>
        <v>29.864690780639648</v>
      </c>
      <c r="U5029" s="2">
        <v>6</v>
      </c>
      <c r="V5029" s="3">
        <f t="shared" si="3702"/>
        <v>1.4200000166893005</v>
      </c>
      <c r="W5029" s="2">
        <v>1</v>
      </c>
      <c r="X5029" s="3">
        <f t="shared" si="3703"/>
        <v>2.8400000333786011</v>
      </c>
      <c r="Y5029" s="2">
        <v>28.518852233886719</v>
      </c>
      <c r="Z5029" s="2">
        <v>29.864690780639648</v>
      </c>
      <c r="AA5029" s="2">
        <v>28.170042037963867</v>
      </c>
      <c r="AB5029" s="2">
        <v>324.69171142578125</v>
      </c>
      <c r="AC5029" s="2">
        <v>312.28067016601563</v>
      </c>
      <c r="AD5029" s="2">
        <v>31.186162948608398</v>
      </c>
      <c r="AE5029" s="2">
        <v>34.878341674804688</v>
      </c>
      <c r="AF5029" s="2">
        <v>74.134407043457031</v>
      </c>
      <c r="AG5029" s="2">
        <v>82.756790161132813</v>
      </c>
      <c r="AH5029" s="2">
        <v>649.08660888671875</v>
      </c>
      <c r="AI5029" s="2">
        <v>1999.042236328125</v>
      </c>
      <c r="AJ5029" s="2">
        <v>35.293800354003906</v>
      </c>
      <c r="AK5029" s="2">
        <v>92.801383972167969</v>
      </c>
      <c r="AL5029" s="2">
        <v>-1.3042869567871094</v>
      </c>
      <c r="AM5029" s="2">
        <v>-1.0140902996063232</v>
      </c>
      <c r="AN5029" s="2">
        <v>1</v>
      </c>
      <c r="AO5029" s="2">
        <v>-0.21956524252891541</v>
      </c>
      <c r="AP5029" s="2">
        <v>2.737391471862793</v>
      </c>
      <c r="AQ5029" s="2">
        <v>1</v>
      </c>
      <c r="AR5029" s="2">
        <v>0</v>
      </c>
      <c r="AS5029" s="2">
        <v>0.15999999642372131</v>
      </c>
      <c r="AT5029" s="2">
        <v>111115</v>
      </c>
      <c r="AU5029" s="3">
        <f t="shared" si="3704"/>
        <v>1.0818110148111977</v>
      </c>
      <c r="AV5029" s="3">
        <f t="shared" si="3705"/>
        <v>4.1385866540204338E-3</v>
      </c>
      <c r="AW5029" s="3">
        <f t="shared" si="3706"/>
        <v>303.01469078063963</v>
      </c>
      <c r="AX5029" s="3">
        <f t="shared" si="3707"/>
        <v>301.6688522338867</v>
      </c>
      <c r="AY5029" s="3">
        <f t="shared" si="3708"/>
        <v>319.84675066336786</v>
      </c>
      <c r="AZ5029" s="3">
        <f t="shared" si="3709"/>
        <v>1.4275231729773323</v>
      </c>
      <c r="BA5029" s="3">
        <f t="shared" si="3710"/>
        <v>4.2274492690873595</v>
      </c>
      <c r="BB5029" s="3">
        <f t="shared" si="3711"/>
        <v>45.553730861979517</v>
      </c>
      <c r="BC5029" s="3">
        <f t="shared" si="3712"/>
        <v>10.675389187174829</v>
      </c>
      <c r="BD5029" s="3">
        <f t="shared" si="3713"/>
        <v>29.191771507263184</v>
      </c>
      <c r="BE5029" s="3">
        <f t="shared" si="3714"/>
        <v>4.0666187033065802</v>
      </c>
      <c r="BF5029" s="3">
        <f t="shared" si="3715"/>
        <v>0.3720847112360563</v>
      </c>
      <c r="BG5029" s="3">
        <f t="shared" si="3716"/>
        <v>3.2367583780760176</v>
      </c>
      <c r="BH5029" s="3">
        <f t="shared" si="3717"/>
        <v>0.82986032523056252</v>
      </c>
      <c r="BI5029" s="3">
        <f t="shared" si="3718"/>
        <v>0.23701680354762539</v>
      </c>
      <c r="BJ5029" s="3">
        <f t="shared" si="3719"/>
        <v>23.768614292150875</v>
      </c>
      <c r="BK5029" s="3">
        <f t="shared" si="3720"/>
        <v>0.82017080772429196</v>
      </c>
      <c r="BL5029" s="3">
        <f t="shared" si="3721"/>
        <v>78.782305839492452</v>
      </c>
      <c r="BM5029" s="3">
        <f t="shared" si="3722"/>
        <v>306.51274744844892</v>
      </c>
      <c r="BN5029" s="3">
        <f t="shared" si="3723"/>
        <v>3.1187758045039624E-2</v>
      </c>
    </row>
    <row r="5030" spans="1:66">
      <c r="A5030" s="2" t="s">
        <v>5639</v>
      </c>
      <c r="B5030" t="s">
        <v>2748</v>
      </c>
      <c r="C5030">
        <v>20190806</v>
      </c>
      <c r="D5030" t="s">
        <v>338</v>
      </c>
      <c r="E5030" s="2" t="s">
        <v>0</v>
      </c>
      <c r="F5030" s="2" t="s">
        <v>5638</v>
      </c>
      <c r="G5030" s="1">
        <v>2000</v>
      </c>
      <c r="H5030">
        <v>250</v>
      </c>
      <c r="K5030" s="2">
        <v>21</v>
      </c>
      <c r="L5030" s="2" t="s">
        <v>5642</v>
      </c>
      <c r="M5030" s="2">
        <v>3974.5000637359917</v>
      </c>
      <c r="N5030" s="2">
        <v>0</v>
      </c>
      <c r="O5030" s="3">
        <f t="shared" si="3696"/>
        <v>9.072265831717921</v>
      </c>
      <c r="P5030" s="3">
        <f t="shared" si="3697"/>
        <v>0.43382789273031003</v>
      </c>
      <c r="Q5030" s="3">
        <f t="shared" si="3698"/>
        <v>198.95493518256828</v>
      </c>
      <c r="R5030" s="3">
        <f t="shared" si="3699"/>
        <v>4.1863183782640467</v>
      </c>
      <c r="S5030" s="3">
        <f t="shared" si="3700"/>
        <v>0.9908394107280607</v>
      </c>
      <c r="T5030" s="3">
        <f t="shared" si="3701"/>
        <v>29.846988677978516</v>
      </c>
      <c r="U5030" s="2">
        <v>6</v>
      </c>
      <c r="V5030" s="3">
        <f t="shared" si="3702"/>
        <v>1.4200000166893005</v>
      </c>
      <c r="W5030" s="2">
        <v>1</v>
      </c>
      <c r="X5030" s="3">
        <f t="shared" si="3703"/>
        <v>2.8400000333786011</v>
      </c>
      <c r="Y5030" s="2">
        <v>28.516208648681641</v>
      </c>
      <c r="Z5030" s="2">
        <v>29.846988677978516</v>
      </c>
      <c r="AA5030" s="2">
        <v>28.171535491943359</v>
      </c>
      <c r="AB5030" s="2">
        <v>249.94523620605469</v>
      </c>
      <c r="AC5030" s="2">
        <v>240.62809753417969</v>
      </c>
      <c r="AD5030" s="2">
        <v>31.095401763916016</v>
      </c>
      <c r="AE5030" s="2">
        <v>34.830265045166016</v>
      </c>
      <c r="AF5030" s="2">
        <v>73.933639526367188</v>
      </c>
      <c r="AG5030" s="2">
        <v>82.657127380371094</v>
      </c>
      <c r="AH5030" s="2">
        <v>649.101318359375</v>
      </c>
      <c r="AI5030" s="2">
        <v>1998.9908447265625</v>
      </c>
      <c r="AJ5030" s="2">
        <v>36.025665283203125</v>
      </c>
      <c r="AK5030" s="2">
        <v>92.801734924316406</v>
      </c>
      <c r="AL5030" s="2">
        <v>-0.70383834838867188</v>
      </c>
      <c r="AM5030" s="2">
        <v>-1.0096995830535889</v>
      </c>
      <c r="AN5030" s="2">
        <v>1</v>
      </c>
      <c r="AO5030" s="2">
        <v>-0.21956524252891541</v>
      </c>
      <c r="AP5030" s="2">
        <v>2.737391471862793</v>
      </c>
      <c r="AQ5030" s="2">
        <v>1</v>
      </c>
      <c r="AR5030" s="2">
        <v>0</v>
      </c>
      <c r="AS5030" s="2">
        <v>0.15999999642372131</v>
      </c>
      <c r="AT5030" s="2">
        <v>111115</v>
      </c>
      <c r="AU5030" s="3">
        <f t="shared" si="3704"/>
        <v>1.0818355305989582</v>
      </c>
      <c r="AV5030" s="3">
        <f t="shared" si="3705"/>
        <v>4.1863183782640465E-3</v>
      </c>
      <c r="AW5030" s="3">
        <f t="shared" si="3706"/>
        <v>302.99698867797849</v>
      </c>
      <c r="AX5030" s="3">
        <f t="shared" si="3707"/>
        <v>301.66620864868162</v>
      </c>
      <c r="AY5030" s="3">
        <f t="shared" si="3708"/>
        <v>319.83852800730165</v>
      </c>
      <c r="AZ5030" s="3">
        <f t="shared" si="3709"/>
        <v>1.4048194265504086</v>
      </c>
      <c r="BA5030" s="3">
        <f t="shared" si="3710"/>
        <v>4.2231484347932406</v>
      </c>
      <c r="BB5030" s="3">
        <f t="shared" si="3711"/>
        <v>45.507214258843227</v>
      </c>
      <c r="BC5030" s="3">
        <f t="shared" si="3712"/>
        <v>10.676949213677212</v>
      </c>
      <c r="BD5030" s="3">
        <f t="shared" si="3713"/>
        <v>29.181598663330078</v>
      </c>
      <c r="BE5030" s="3">
        <f t="shared" si="3714"/>
        <v>4.064228871080636</v>
      </c>
      <c r="BF5030" s="3">
        <f t="shared" si="3715"/>
        <v>0.37633964204680104</v>
      </c>
      <c r="BG5030" s="3">
        <f t="shared" si="3716"/>
        <v>3.2323090240651799</v>
      </c>
      <c r="BH5030" s="3">
        <f t="shared" si="3717"/>
        <v>0.83191984701545607</v>
      </c>
      <c r="BI5030" s="3">
        <f t="shared" si="3718"/>
        <v>0.23977981348586389</v>
      </c>
      <c r="BJ5030" s="3">
        <f t="shared" si="3719"/>
        <v>18.463363156697255</v>
      </c>
      <c r="BK5030" s="3">
        <f t="shared" si="3720"/>
        <v>0.8268150611725964</v>
      </c>
      <c r="BL5030" s="3">
        <f t="shared" si="3721"/>
        <v>78.795182837160553</v>
      </c>
      <c r="BM5030" s="3">
        <f t="shared" si="3722"/>
        <v>236.31557685499897</v>
      </c>
      <c r="BN5030" s="3">
        <f t="shared" si="3723"/>
        <v>3.0249840254760855E-2</v>
      </c>
    </row>
    <row r="5031" spans="1:66">
      <c r="A5031" s="2" t="s">
        <v>5639</v>
      </c>
      <c r="B5031" t="s">
        <v>2748</v>
      </c>
      <c r="C5031">
        <v>20190806</v>
      </c>
      <c r="D5031" t="s">
        <v>338</v>
      </c>
      <c r="E5031" s="2" t="s">
        <v>0</v>
      </c>
      <c r="F5031" s="2" t="s">
        <v>5638</v>
      </c>
      <c r="G5031" s="1">
        <v>2000</v>
      </c>
      <c r="H5031">
        <v>175</v>
      </c>
      <c r="K5031" s="2">
        <v>22</v>
      </c>
      <c r="L5031" s="2" t="s">
        <v>5643</v>
      </c>
      <c r="M5031" s="2">
        <v>4074.0000637248158</v>
      </c>
      <c r="N5031" s="2">
        <v>0</v>
      </c>
      <c r="O5031" s="3">
        <f t="shared" si="3696"/>
        <v>5.7839389155204453</v>
      </c>
      <c r="P5031" s="3">
        <f t="shared" si="3697"/>
        <v>0.43897860609404704</v>
      </c>
      <c r="Q5031" s="3">
        <f t="shared" si="3698"/>
        <v>141.64255212765266</v>
      </c>
      <c r="R5031" s="3">
        <f t="shared" si="3699"/>
        <v>4.2623526572776829</v>
      </c>
      <c r="S5031" s="3">
        <f t="shared" si="3700"/>
        <v>0.99863835545449398</v>
      </c>
      <c r="T5031" s="3">
        <f t="shared" si="3701"/>
        <v>29.839855194091797</v>
      </c>
      <c r="U5031" s="2">
        <v>6</v>
      </c>
      <c r="V5031" s="3">
        <f t="shared" si="3702"/>
        <v>1.4200000166893005</v>
      </c>
      <c r="W5031" s="2">
        <v>1</v>
      </c>
      <c r="X5031" s="3">
        <f t="shared" si="3703"/>
        <v>2.8400000333786011</v>
      </c>
      <c r="Y5031" s="2">
        <v>28.51441764831543</v>
      </c>
      <c r="Z5031" s="2">
        <v>29.839855194091797</v>
      </c>
      <c r="AA5031" s="2">
        <v>28.168973922729492</v>
      </c>
      <c r="AB5031" s="2">
        <v>174.2491455078125</v>
      </c>
      <c r="AC5031" s="2">
        <v>168.23980712890625</v>
      </c>
      <c r="AD5031" s="2">
        <v>30.924140930175781</v>
      </c>
      <c r="AE5031" s="2">
        <v>34.727291107177734</v>
      </c>
      <c r="AF5031" s="2">
        <v>73.49822998046875</v>
      </c>
      <c r="AG5031" s="2">
        <v>82.420059204101563</v>
      </c>
      <c r="AH5031" s="2">
        <v>649.0933837890625</v>
      </c>
      <c r="AI5031" s="2">
        <v>1999.835693359375</v>
      </c>
      <c r="AJ5031" s="2">
        <v>32.384761810302734</v>
      </c>
      <c r="AK5031" s="2">
        <v>92.802459716796875</v>
      </c>
      <c r="AL5031" s="2">
        <v>-0.11890792846679688</v>
      </c>
      <c r="AM5031" s="2">
        <v>-1.0018565654754639</v>
      </c>
      <c r="AN5031" s="2">
        <v>1</v>
      </c>
      <c r="AO5031" s="2">
        <v>-0.21956524252891541</v>
      </c>
      <c r="AP5031" s="2">
        <v>2.737391471862793</v>
      </c>
      <c r="AQ5031" s="2">
        <v>1</v>
      </c>
      <c r="AR5031" s="2">
        <v>0</v>
      </c>
      <c r="AS5031" s="2">
        <v>0.15999999642372131</v>
      </c>
      <c r="AT5031" s="2">
        <v>111115</v>
      </c>
      <c r="AU5031" s="3">
        <f t="shared" si="3704"/>
        <v>1.081822306315104</v>
      </c>
      <c r="AV5031" s="3">
        <f t="shared" si="3705"/>
        <v>4.2623526572776833E-3</v>
      </c>
      <c r="AW5031" s="3">
        <f t="shared" si="3706"/>
        <v>302.98985519409177</v>
      </c>
      <c r="AX5031" s="3">
        <f t="shared" si="3707"/>
        <v>301.66441764831541</v>
      </c>
      <c r="AY5031" s="3">
        <f t="shared" si="3708"/>
        <v>319.97370378553023</v>
      </c>
      <c r="AZ5031" s="3">
        <f t="shared" si="3709"/>
        <v>1.367720779437255</v>
      </c>
      <c r="BA5031" s="3">
        <f t="shared" si="3710"/>
        <v>4.221416389501834</v>
      </c>
      <c r="BB5031" s="3">
        <f t="shared" si="3711"/>
        <v>45.488195058452469</v>
      </c>
      <c r="BC5031" s="3">
        <f t="shared" si="3712"/>
        <v>10.760903951274734</v>
      </c>
      <c r="BD5031" s="3">
        <f t="shared" si="3713"/>
        <v>29.177136421203613</v>
      </c>
      <c r="BE5031" s="3">
        <f t="shared" si="3714"/>
        <v>4.0631809754209511</v>
      </c>
      <c r="BF5031" s="3">
        <f t="shared" si="3715"/>
        <v>0.38020963020365678</v>
      </c>
      <c r="BG5031" s="3">
        <f t="shared" si="3716"/>
        <v>3.22277803404734</v>
      </c>
      <c r="BH5031" s="3">
        <f t="shared" si="3717"/>
        <v>0.84040294137361116</v>
      </c>
      <c r="BI5031" s="3">
        <f t="shared" si="3718"/>
        <v>0.24229390829719263</v>
      </c>
      <c r="BJ5031" s="3">
        <f t="shared" si="3719"/>
        <v>13.144777238010787</v>
      </c>
      <c r="BK5031" s="3">
        <f t="shared" si="3720"/>
        <v>0.84190866920767082</v>
      </c>
      <c r="BL5031" s="3">
        <f t="shared" si="3721"/>
        <v>78.654451470874093</v>
      </c>
      <c r="BM5031" s="3">
        <f t="shared" si="3722"/>
        <v>165.49039957813821</v>
      </c>
      <c r="BN5031" s="3">
        <f t="shared" si="3723"/>
        <v>2.7489965816808685E-2</v>
      </c>
    </row>
    <row r="5032" spans="1:66">
      <c r="A5032" s="2" t="s">
        <v>5639</v>
      </c>
      <c r="B5032" t="s">
        <v>2748</v>
      </c>
      <c r="C5032">
        <v>20190806</v>
      </c>
      <c r="D5032" t="s">
        <v>338</v>
      </c>
      <c r="E5032" s="2" t="s">
        <v>0</v>
      </c>
      <c r="F5032" s="2" t="s">
        <v>5638</v>
      </c>
      <c r="G5032" s="1">
        <v>2000</v>
      </c>
      <c r="H5032">
        <v>100</v>
      </c>
      <c r="K5032" s="2">
        <v>23</v>
      </c>
      <c r="L5032" s="2" t="s">
        <v>5644</v>
      </c>
      <c r="M5032" s="2">
        <v>4164.0000637248158</v>
      </c>
      <c r="N5032" s="2">
        <v>0</v>
      </c>
      <c r="O5032" s="3">
        <f t="shared" si="3696"/>
        <v>2.5327978325594405</v>
      </c>
      <c r="P5032" s="3">
        <f t="shared" si="3697"/>
        <v>0.4420096803439762</v>
      </c>
      <c r="Q5032" s="3">
        <f t="shared" si="3698"/>
        <v>85.41840792677182</v>
      </c>
      <c r="R5032" s="3">
        <f t="shared" si="3699"/>
        <v>4.2760874140452403</v>
      </c>
      <c r="S5032" s="3">
        <f t="shared" si="3700"/>
        <v>0.99597540347396851</v>
      </c>
      <c r="T5032" s="3">
        <f t="shared" si="3701"/>
        <v>29.808910369873047</v>
      </c>
      <c r="U5032" s="2">
        <v>6</v>
      </c>
      <c r="V5032" s="3">
        <f t="shared" si="3702"/>
        <v>1.4200000166893005</v>
      </c>
      <c r="W5032" s="2">
        <v>1</v>
      </c>
      <c r="X5032" s="3">
        <f t="shared" si="3703"/>
        <v>2.8400000333786011</v>
      </c>
      <c r="Y5032" s="2">
        <v>28.496822357177734</v>
      </c>
      <c r="Z5032" s="2">
        <v>29.808910369873047</v>
      </c>
      <c r="AA5032" s="2">
        <v>28.171035766601563</v>
      </c>
      <c r="AB5032" s="2">
        <v>100.13839721679688</v>
      </c>
      <c r="AC5032" s="2">
        <v>97.412071228027344</v>
      </c>
      <c r="AD5032" s="2">
        <v>30.859394073486328</v>
      </c>
      <c r="AE5032" s="2">
        <v>34.675083160400391</v>
      </c>
      <c r="AF5032" s="2">
        <v>73.41912841796875</v>
      </c>
      <c r="AG5032" s="2">
        <v>82.379966735839844</v>
      </c>
      <c r="AH5032" s="2">
        <v>649.0802001953125</v>
      </c>
      <c r="AI5032" s="2">
        <v>1999.8115234375</v>
      </c>
      <c r="AJ5032" s="2">
        <v>27.905845642089844</v>
      </c>
      <c r="AK5032" s="2">
        <v>92.802505493164063</v>
      </c>
      <c r="AL5032" s="2">
        <v>0.11480331420898438</v>
      </c>
      <c r="AM5032" s="2">
        <v>-0.99470400810241699</v>
      </c>
      <c r="AN5032" s="2">
        <v>1</v>
      </c>
      <c r="AO5032" s="2">
        <v>-0.21956524252891541</v>
      </c>
      <c r="AP5032" s="2">
        <v>2.737391471862793</v>
      </c>
      <c r="AQ5032" s="2">
        <v>1</v>
      </c>
      <c r="AR5032" s="2">
        <v>0</v>
      </c>
      <c r="AS5032" s="2">
        <v>0.15999999642372131</v>
      </c>
      <c r="AT5032" s="2">
        <v>111115</v>
      </c>
      <c r="AU5032" s="3">
        <f t="shared" si="3704"/>
        <v>1.081800333658854</v>
      </c>
      <c r="AV5032" s="3">
        <f t="shared" si="3705"/>
        <v>4.2760874140452404E-3</v>
      </c>
      <c r="AW5032" s="3">
        <f t="shared" si="3706"/>
        <v>302.95891036987302</v>
      </c>
      <c r="AX5032" s="3">
        <f t="shared" si="3707"/>
        <v>301.64682235717771</v>
      </c>
      <c r="AY5032" s="3">
        <f t="shared" si="3708"/>
        <v>319.96983659811667</v>
      </c>
      <c r="AZ5032" s="3">
        <f t="shared" si="3709"/>
        <v>1.3625210873897482</v>
      </c>
      <c r="BA5032" s="3">
        <f t="shared" si="3710"/>
        <v>4.2139099989429463</v>
      </c>
      <c r="BB5032" s="3">
        <f t="shared" si="3711"/>
        <v>45.407286975170592</v>
      </c>
      <c r="BC5032" s="3">
        <f t="shared" si="3712"/>
        <v>10.732203814770202</v>
      </c>
      <c r="BD5032" s="3">
        <f t="shared" si="3713"/>
        <v>29.152866363525391</v>
      </c>
      <c r="BE5032" s="3">
        <f t="shared" si="3714"/>
        <v>4.0574856130594741</v>
      </c>
      <c r="BF5032" s="3">
        <f t="shared" si="3715"/>
        <v>0.38248135027813207</v>
      </c>
      <c r="BG5032" s="3">
        <f t="shared" si="3716"/>
        <v>3.2179345954689778</v>
      </c>
      <c r="BH5032" s="3">
        <f t="shared" si="3717"/>
        <v>0.83955101759049633</v>
      </c>
      <c r="BI5032" s="3">
        <f t="shared" si="3718"/>
        <v>0.24377017384356892</v>
      </c>
      <c r="BJ5032" s="3">
        <f t="shared" si="3719"/>
        <v>7.9270422708415706</v>
      </c>
      <c r="BK5032" s="3">
        <f t="shared" si="3720"/>
        <v>0.8768770322809365</v>
      </c>
      <c r="BL5032" s="3">
        <f t="shared" si="3721"/>
        <v>78.694622203119295</v>
      </c>
      <c r="BM5032" s="3">
        <f t="shared" si="3722"/>
        <v>96.208100441489179</v>
      </c>
      <c r="BN5032" s="3">
        <f t="shared" si="3723"/>
        <v>2.0717337483589896E-2</v>
      </c>
    </row>
    <row r="5033" spans="1:66">
      <c r="A5033" s="2" t="s">
        <v>5639</v>
      </c>
      <c r="B5033" t="s">
        <v>2748</v>
      </c>
      <c r="C5033">
        <v>20190806</v>
      </c>
      <c r="D5033" t="s">
        <v>338</v>
      </c>
      <c r="E5033" s="2" t="s">
        <v>0</v>
      </c>
      <c r="F5033" s="2" t="s">
        <v>5638</v>
      </c>
      <c r="G5033" s="1">
        <v>2000</v>
      </c>
      <c r="H5033">
        <v>66</v>
      </c>
      <c r="K5033" s="2">
        <v>24</v>
      </c>
      <c r="L5033" s="2" t="s">
        <v>5645</v>
      </c>
      <c r="M5033" s="2">
        <v>4254.0000637248158</v>
      </c>
      <c r="N5033" s="2">
        <v>0</v>
      </c>
      <c r="O5033" s="3">
        <f t="shared" si="3696"/>
        <v>0.80123665983614079</v>
      </c>
      <c r="P5033" s="3">
        <f t="shared" si="3697"/>
        <v>0.44671100484167559</v>
      </c>
      <c r="Q5033" s="3">
        <f t="shared" si="3698"/>
        <v>60.014273864208739</v>
      </c>
      <c r="R5033" s="3">
        <f t="shared" si="3699"/>
        <v>4.3084655193503494</v>
      </c>
      <c r="S5033" s="3">
        <f t="shared" si="3700"/>
        <v>0.99442486534992591</v>
      </c>
      <c r="T5033" s="3">
        <f t="shared" si="3701"/>
        <v>29.789937973022461</v>
      </c>
      <c r="U5033" s="2">
        <v>6</v>
      </c>
      <c r="V5033" s="3">
        <f t="shared" si="3702"/>
        <v>1.4200000166893005</v>
      </c>
      <c r="W5033" s="2">
        <v>1</v>
      </c>
      <c r="X5033" s="3">
        <f t="shared" si="3703"/>
        <v>2.8400000333786011</v>
      </c>
      <c r="Y5033" s="2">
        <v>28.493404388427734</v>
      </c>
      <c r="Z5033" s="2">
        <v>29.789937973022461</v>
      </c>
      <c r="AA5033" s="2">
        <v>28.170515060424805</v>
      </c>
      <c r="AB5033" s="2">
        <v>65.356498718261719</v>
      </c>
      <c r="AC5033" s="2">
        <v>64.359504699707031</v>
      </c>
      <c r="AD5033" s="2">
        <v>30.797328948974609</v>
      </c>
      <c r="AE5033" s="2">
        <v>34.642116546630859</v>
      </c>
      <c r="AF5033" s="2">
        <v>73.288764953613281</v>
      </c>
      <c r="AG5033" s="2">
        <v>82.320655822753906</v>
      </c>
      <c r="AH5033" s="2">
        <v>649.0675048828125</v>
      </c>
      <c r="AI5033" s="2">
        <v>2000.139892578125</v>
      </c>
      <c r="AJ5033" s="2">
        <v>24.582897186279297</v>
      </c>
      <c r="AK5033" s="2">
        <v>92.802894592285156</v>
      </c>
      <c r="AL5033" s="2">
        <v>0.25009536743164063</v>
      </c>
      <c r="AM5033" s="2">
        <v>-0.99328494071960449</v>
      </c>
      <c r="AN5033" s="2">
        <v>1</v>
      </c>
      <c r="AO5033" s="2">
        <v>-0.21956524252891541</v>
      </c>
      <c r="AP5033" s="2">
        <v>2.737391471862793</v>
      </c>
      <c r="AQ5033" s="2">
        <v>1</v>
      </c>
      <c r="AR5033" s="2">
        <v>0</v>
      </c>
      <c r="AS5033" s="2">
        <v>0.15999999642372131</v>
      </c>
      <c r="AT5033" s="2">
        <v>111115</v>
      </c>
      <c r="AU5033" s="3">
        <f t="shared" si="3704"/>
        <v>1.0817791748046872</v>
      </c>
      <c r="AV5033" s="3">
        <f t="shared" si="3705"/>
        <v>4.3084655193503492E-3</v>
      </c>
      <c r="AW5033" s="3">
        <f t="shared" si="3706"/>
        <v>302.93993797302244</v>
      </c>
      <c r="AX5033" s="3">
        <f t="shared" si="3707"/>
        <v>301.64340438842771</v>
      </c>
      <c r="AY5033" s="3">
        <f t="shared" si="3708"/>
        <v>320.02237565944233</v>
      </c>
      <c r="AZ5033" s="3">
        <f t="shared" si="3709"/>
        <v>1.348570254084422</v>
      </c>
      <c r="BA5033" s="3">
        <f t="shared" si="3710"/>
        <v>4.2093135556805672</v>
      </c>
      <c r="BB5033" s="3">
        <f t="shared" si="3711"/>
        <v>45.357567500168187</v>
      </c>
      <c r="BC5033" s="3">
        <f t="shared" si="3712"/>
        <v>10.715450953537328</v>
      </c>
      <c r="BD5033" s="3">
        <f t="shared" si="3713"/>
        <v>29.141671180725098</v>
      </c>
      <c r="BE5033" s="3">
        <f t="shared" si="3714"/>
        <v>4.0548608287248236</v>
      </c>
      <c r="BF5033" s="3">
        <f t="shared" si="3715"/>
        <v>0.38599659474412273</v>
      </c>
      <c r="BG5033" s="3">
        <f t="shared" si="3716"/>
        <v>3.2148886903306413</v>
      </c>
      <c r="BH5033" s="3">
        <f t="shared" si="3717"/>
        <v>0.83997213839418228</v>
      </c>
      <c r="BI5033" s="3">
        <f t="shared" si="3718"/>
        <v>0.24605521974311984</v>
      </c>
      <c r="BJ5033" s="3">
        <f t="shared" si="3719"/>
        <v>5.5694983314526985</v>
      </c>
      <c r="BK5033" s="3">
        <f t="shared" si="3720"/>
        <v>0.93248501746909696</v>
      </c>
      <c r="BL5033" s="3">
        <f t="shared" si="3721"/>
        <v>78.735938751817187</v>
      </c>
      <c r="BM5033" s="3">
        <f t="shared" si="3722"/>
        <v>63.978635165176783</v>
      </c>
      <c r="BN5033" s="3">
        <f t="shared" si="3723"/>
        <v>9.8604980258951182E-3</v>
      </c>
    </row>
    <row r="5034" spans="1:66">
      <c r="A5034" s="2" t="s">
        <v>5639</v>
      </c>
      <c r="B5034" t="s">
        <v>2748</v>
      </c>
      <c r="C5034">
        <v>20190806</v>
      </c>
      <c r="D5034" t="s">
        <v>338</v>
      </c>
      <c r="E5034" s="2" t="s">
        <v>0</v>
      </c>
      <c r="F5034" s="2" t="s">
        <v>5638</v>
      </c>
      <c r="G5034" s="1">
        <v>2000</v>
      </c>
      <c r="H5034">
        <v>33</v>
      </c>
      <c r="K5034" s="2">
        <v>25</v>
      </c>
      <c r="L5034" s="2" t="s">
        <v>5646</v>
      </c>
      <c r="M5034" s="2">
        <v>4344.0000637248158</v>
      </c>
      <c r="N5034" s="2">
        <v>0</v>
      </c>
      <c r="O5034" s="3">
        <f t="shared" si="3696"/>
        <v>-0.67241685357016245</v>
      </c>
      <c r="P5034" s="3">
        <f t="shared" si="3697"/>
        <v>0.45336379397103294</v>
      </c>
      <c r="Q5034" s="3">
        <f t="shared" si="3698"/>
        <v>35.747191896769891</v>
      </c>
      <c r="R5034" s="3">
        <f t="shared" si="3699"/>
        <v>4.3380693309481053</v>
      </c>
      <c r="S5034" s="3">
        <f t="shared" si="3700"/>
        <v>0.98869797690100336</v>
      </c>
      <c r="T5034" s="3">
        <f t="shared" si="3701"/>
        <v>29.721664428710938</v>
      </c>
      <c r="U5034" s="2">
        <v>6</v>
      </c>
      <c r="V5034" s="3">
        <f t="shared" si="3702"/>
        <v>1.4200000166893005</v>
      </c>
      <c r="W5034" s="2">
        <v>1</v>
      </c>
      <c r="X5034" s="3">
        <f t="shared" si="3703"/>
        <v>2.8400000333786011</v>
      </c>
      <c r="Y5034" s="2">
        <v>28.472604751586914</v>
      </c>
      <c r="Z5034" s="2">
        <v>29.721664428710938</v>
      </c>
      <c r="AA5034" s="2">
        <v>28.170915603637695</v>
      </c>
      <c r="AB5034" s="2">
        <v>33.167003631591797</v>
      </c>
      <c r="AC5034" s="2">
        <v>33.653617858886719</v>
      </c>
      <c r="AD5034" s="2">
        <v>30.654941558837891</v>
      </c>
      <c r="AE5034" s="2">
        <v>34.526493072509766</v>
      </c>
      <c r="AF5034" s="2">
        <v>73.038505554199219</v>
      </c>
      <c r="AG5034" s="2">
        <v>82.144439697265625</v>
      </c>
      <c r="AH5034" s="2">
        <v>649.08721923828125</v>
      </c>
      <c r="AI5034" s="2">
        <v>2000.660400390625</v>
      </c>
      <c r="AJ5034" s="2">
        <v>25.10014533996582</v>
      </c>
      <c r="AK5034" s="2">
        <v>92.801521301269531</v>
      </c>
      <c r="AL5034" s="2">
        <v>0.28022384643554688</v>
      </c>
      <c r="AM5034" s="2">
        <v>-0.98268008232116699</v>
      </c>
      <c r="AN5034" s="2">
        <v>1</v>
      </c>
      <c r="AO5034" s="2">
        <v>-0.21956524252891541</v>
      </c>
      <c r="AP5034" s="2">
        <v>2.737391471862793</v>
      </c>
      <c r="AQ5034" s="2">
        <v>1</v>
      </c>
      <c r="AR5034" s="2">
        <v>0</v>
      </c>
      <c r="AS5034" s="2">
        <v>0.15999999642372131</v>
      </c>
      <c r="AT5034" s="2">
        <v>111115</v>
      </c>
      <c r="AU5034" s="3">
        <f t="shared" si="3704"/>
        <v>1.0818120320638018</v>
      </c>
      <c r="AV5034" s="3">
        <f t="shared" si="3705"/>
        <v>4.3380693309481057E-3</v>
      </c>
      <c r="AW5034" s="3">
        <f t="shared" si="3706"/>
        <v>302.87166442871091</v>
      </c>
      <c r="AX5034" s="3">
        <f t="shared" si="3707"/>
        <v>301.62260475158689</v>
      </c>
      <c r="AY5034" s="3">
        <f t="shared" si="3708"/>
        <v>320.10565690758085</v>
      </c>
      <c r="AZ5034" s="3">
        <f t="shared" si="3709"/>
        <v>1.3410415320821925</v>
      </c>
      <c r="BA5034" s="3">
        <f t="shared" si="3710"/>
        <v>4.1928090592276535</v>
      </c>
      <c r="BB5034" s="3">
        <f t="shared" si="3711"/>
        <v>45.180391446560208</v>
      </c>
      <c r="BC5034" s="3">
        <f t="shared" si="3712"/>
        <v>10.653898374050442</v>
      </c>
      <c r="BD5034" s="3">
        <f t="shared" si="3713"/>
        <v>29.097134590148926</v>
      </c>
      <c r="BE5034" s="3">
        <f t="shared" si="3714"/>
        <v>4.0444335858718539</v>
      </c>
      <c r="BF5034" s="3">
        <f t="shared" si="3715"/>
        <v>0.390953826394138</v>
      </c>
      <c r="BG5034" s="3">
        <f t="shared" si="3716"/>
        <v>3.2041110823266501</v>
      </c>
      <c r="BH5034" s="3">
        <f t="shared" si="3717"/>
        <v>0.84032250354520377</v>
      </c>
      <c r="BI5034" s="3">
        <f t="shared" si="3718"/>
        <v>0.24927902331357432</v>
      </c>
      <c r="BJ5034" s="3">
        <f t="shared" si="3719"/>
        <v>3.3173937902686608</v>
      </c>
      <c r="BK5034" s="3">
        <f t="shared" si="3720"/>
        <v>1.0622094791312411</v>
      </c>
      <c r="BL5034" s="3">
        <f t="shared" si="3721"/>
        <v>78.821282118630947</v>
      </c>
      <c r="BM5034" s="3">
        <f t="shared" si="3722"/>
        <v>33.973252627073606</v>
      </c>
      <c r="BN5034" s="3">
        <f t="shared" si="3723"/>
        <v>-1.5600731286570755E-2</v>
      </c>
    </row>
    <row r="5035" spans="1:66">
      <c r="A5035" s="2" t="s">
        <v>5639</v>
      </c>
      <c r="B5035" t="s">
        <v>2748</v>
      </c>
      <c r="C5035">
        <v>20190806</v>
      </c>
      <c r="D5035" t="s">
        <v>338</v>
      </c>
      <c r="E5035" s="2" t="s">
        <v>0</v>
      </c>
      <c r="F5035" s="2" t="s">
        <v>5638</v>
      </c>
      <c r="G5035" s="1">
        <v>2000</v>
      </c>
      <c r="H5035">
        <v>400</v>
      </c>
      <c r="K5035" s="2">
        <v>26</v>
      </c>
      <c r="L5035" s="2" t="s">
        <v>5647</v>
      </c>
      <c r="M5035" s="2">
        <v>4492.5000637359917</v>
      </c>
      <c r="N5035" s="2">
        <v>0</v>
      </c>
      <c r="O5035" s="3">
        <f t="shared" si="3696"/>
        <v>13.306272642827528</v>
      </c>
      <c r="P5035" s="3">
        <f t="shared" si="3697"/>
        <v>0.45582906874352885</v>
      </c>
      <c r="Q5035" s="3">
        <f t="shared" si="3698"/>
        <v>327.43693741159422</v>
      </c>
      <c r="R5035" s="3">
        <f t="shared" si="3699"/>
        <v>4.3599264373148534</v>
      </c>
      <c r="S5035" s="3">
        <f t="shared" si="3700"/>
        <v>0.98921429737481414</v>
      </c>
      <c r="T5035" s="3">
        <f t="shared" si="3701"/>
        <v>29.660341262817383</v>
      </c>
      <c r="U5035" s="2">
        <v>6</v>
      </c>
      <c r="V5035" s="3">
        <f t="shared" si="3702"/>
        <v>1.4200000166893005</v>
      </c>
      <c r="W5035" s="2">
        <v>1</v>
      </c>
      <c r="X5035" s="3">
        <f t="shared" si="3703"/>
        <v>2.8400000333786011</v>
      </c>
      <c r="Y5035" s="2">
        <v>28.45625114440918</v>
      </c>
      <c r="Z5035" s="2">
        <v>29.660341262817383</v>
      </c>
      <c r="AA5035" s="2">
        <v>28.171726226806641</v>
      </c>
      <c r="AB5035" s="2">
        <v>400.636474609375</v>
      </c>
      <c r="AC5035" s="2">
        <v>386.77813720703125</v>
      </c>
      <c r="AD5035" s="2">
        <v>30.47003173828125</v>
      </c>
      <c r="AE5035" s="2">
        <v>34.361629486083984</v>
      </c>
      <c r="AF5035" s="2">
        <v>72.707008361816406</v>
      </c>
      <c r="AG5035" s="2">
        <v>81.828125</v>
      </c>
      <c r="AH5035" s="2">
        <v>649.1080322265625</v>
      </c>
      <c r="AI5035" s="2">
        <v>1999.2900390625</v>
      </c>
      <c r="AJ5035" s="2">
        <v>21.731159210205078</v>
      </c>
      <c r="AK5035" s="2">
        <v>92.801727294921875</v>
      </c>
      <c r="AL5035" s="2">
        <v>-1.8105659484863281</v>
      </c>
      <c r="AM5035" s="2">
        <v>-0.95177721977233887</v>
      </c>
      <c r="AN5035" s="2">
        <v>1</v>
      </c>
      <c r="AO5035" s="2">
        <v>-0.21956524252891541</v>
      </c>
      <c r="AP5035" s="2">
        <v>2.737391471862793</v>
      </c>
      <c r="AQ5035" s="2">
        <v>1</v>
      </c>
      <c r="AR5035" s="2">
        <v>0</v>
      </c>
      <c r="AS5035" s="2">
        <v>0.15999999642372131</v>
      </c>
      <c r="AT5035" s="2">
        <v>111115</v>
      </c>
      <c r="AU5035" s="3">
        <f t="shared" si="3704"/>
        <v>1.0818467203776041</v>
      </c>
      <c r="AV5035" s="3">
        <f t="shared" si="3705"/>
        <v>4.3599264373148537E-3</v>
      </c>
      <c r="AW5035" s="3">
        <f t="shared" si="3706"/>
        <v>302.81034126281736</v>
      </c>
      <c r="AX5035" s="3">
        <f t="shared" si="3707"/>
        <v>301.60625114440916</v>
      </c>
      <c r="AY5035" s="3">
        <f t="shared" si="3708"/>
        <v>319.88639909998165</v>
      </c>
      <c r="AZ5035" s="3">
        <f t="shared" si="3709"/>
        <v>1.3335924859044084</v>
      </c>
      <c r="BA5035" s="3">
        <f t="shared" si="3710"/>
        <v>4.1780328663515265</v>
      </c>
      <c r="BB5035" s="3">
        <f t="shared" si="3711"/>
        <v>45.021067906137446</v>
      </c>
      <c r="BC5035" s="3">
        <f t="shared" si="3712"/>
        <v>10.659438420053462</v>
      </c>
      <c r="BD5035" s="3">
        <f t="shared" si="3713"/>
        <v>29.058296203613281</v>
      </c>
      <c r="BE5035" s="3">
        <f t="shared" si="3714"/>
        <v>4.0353595417379244</v>
      </c>
      <c r="BF5035" s="3">
        <f t="shared" si="3715"/>
        <v>0.39278570894741366</v>
      </c>
      <c r="BG5035" s="3">
        <f t="shared" si="3716"/>
        <v>3.1888185689767123</v>
      </c>
      <c r="BH5035" s="3">
        <f t="shared" si="3717"/>
        <v>0.8465409727612121</v>
      </c>
      <c r="BI5035" s="3">
        <f t="shared" si="3718"/>
        <v>0.25047075702789706</v>
      </c>
      <c r="BJ5035" s="3">
        <f t="shared" si="3719"/>
        <v>30.386713371955167</v>
      </c>
      <c r="BK5035" s="3">
        <f t="shared" si="3720"/>
        <v>0.84657560992473213</v>
      </c>
      <c r="BL5035" s="3">
        <f t="shared" si="3721"/>
        <v>78.754774152761598</v>
      </c>
      <c r="BM5035" s="3">
        <f t="shared" si="3722"/>
        <v>380.45297246875941</v>
      </c>
      <c r="BN5035" s="3">
        <f t="shared" si="3723"/>
        <v>2.7544337214686954E-2</v>
      </c>
    </row>
    <row r="5036" spans="1:66">
      <c r="A5036" s="2" t="s">
        <v>5639</v>
      </c>
      <c r="B5036" t="s">
        <v>2748</v>
      </c>
      <c r="C5036">
        <v>20190806</v>
      </c>
      <c r="D5036" t="s">
        <v>338</v>
      </c>
      <c r="E5036" s="2" t="s">
        <v>0</v>
      </c>
      <c r="F5036" s="2" t="s">
        <v>5638</v>
      </c>
      <c r="G5036" s="1">
        <v>2000</v>
      </c>
      <c r="H5036">
        <v>400</v>
      </c>
      <c r="K5036" s="2">
        <v>27</v>
      </c>
      <c r="L5036" s="2" t="s">
        <v>5648</v>
      </c>
      <c r="M5036" s="2">
        <v>4582.5000637359917</v>
      </c>
      <c r="N5036" s="2">
        <v>0</v>
      </c>
      <c r="O5036" s="3">
        <f t="shared" si="3696"/>
        <v>13.618846993343194</v>
      </c>
      <c r="P5036" s="3">
        <f t="shared" si="3697"/>
        <v>0.44995306610312918</v>
      </c>
      <c r="Q5036" s="3">
        <f t="shared" si="3698"/>
        <v>324.89628827805183</v>
      </c>
      <c r="R5036" s="3">
        <f t="shared" si="3699"/>
        <v>4.3729189148170757</v>
      </c>
      <c r="S5036" s="3">
        <f t="shared" si="3700"/>
        <v>1.003298361179521</v>
      </c>
      <c r="T5036" s="3">
        <f t="shared" si="3701"/>
        <v>29.698665618896484</v>
      </c>
      <c r="U5036" s="2">
        <v>6</v>
      </c>
      <c r="V5036" s="3">
        <f t="shared" si="3702"/>
        <v>1.4200000166893005</v>
      </c>
      <c r="W5036" s="2">
        <v>1</v>
      </c>
      <c r="X5036" s="3">
        <f t="shared" si="3703"/>
        <v>2.8400000333786011</v>
      </c>
      <c r="Y5036" s="2">
        <v>28.473110198974609</v>
      </c>
      <c r="Z5036" s="2">
        <v>29.698665618896484</v>
      </c>
      <c r="AA5036" s="2">
        <v>28.168857574462891</v>
      </c>
      <c r="AB5036" s="2">
        <v>400.32150268554688</v>
      </c>
      <c r="AC5036" s="2">
        <v>386.17202758789063</v>
      </c>
      <c r="AD5036" s="2">
        <v>30.406034469604492</v>
      </c>
      <c r="AE5036" s="2">
        <v>34.309444427490234</v>
      </c>
      <c r="AF5036" s="2">
        <v>72.482223510742188</v>
      </c>
      <c r="AG5036" s="2">
        <v>81.624443054199219</v>
      </c>
      <c r="AH5036" s="2">
        <v>649.1072998046875</v>
      </c>
      <c r="AI5036" s="2">
        <v>1999.8233642578125</v>
      </c>
      <c r="AJ5036" s="2">
        <v>20.764902114868164</v>
      </c>
      <c r="AK5036" s="2">
        <v>92.801376342773438</v>
      </c>
      <c r="AL5036" s="2">
        <v>-1.7911567687988281</v>
      </c>
      <c r="AM5036" s="2">
        <v>-0.95883440971374512</v>
      </c>
      <c r="AN5036" s="2">
        <v>1</v>
      </c>
      <c r="AO5036" s="2">
        <v>-0.21956524252891541</v>
      </c>
      <c r="AP5036" s="2">
        <v>2.737391471862793</v>
      </c>
      <c r="AQ5036" s="2">
        <v>1</v>
      </c>
      <c r="AR5036" s="2">
        <v>0</v>
      </c>
      <c r="AS5036" s="2">
        <v>0.15999999642372131</v>
      </c>
      <c r="AT5036" s="2">
        <v>111115</v>
      </c>
      <c r="AU5036" s="3">
        <f t="shared" si="3704"/>
        <v>1.0818454996744791</v>
      </c>
      <c r="AV5036" s="3">
        <f t="shared" si="3705"/>
        <v>4.3729189148170753E-3</v>
      </c>
      <c r="AW5036" s="3">
        <f t="shared" si="3706"/>
        <v>302.84866561889646</v>
      </c>
      <c r="AX5036" s="3">
        <f t="shared" si="3707"/>
        <v>301.62311019897459</v>
      </c>
      <c r="AY5036" s="3">
        <f t="shared" si="3708"/>
        <v>319.97173112932433</v>
      </c>
      <c r="AZ5036" s="3">
        <f t="shared" si="3709"/>
        <v>1.3247293124661548</v>
      </c>
      <c r="BA5036" s="3">
        <f t="shared" si="3710"/>
        <v>4.1872620256065129</v>
      </c>
      <c r="BB5036" s="3">
        <f t="shared" si="3711"/>
        <v>45.120688836988144</v>
      </c>
      <c r="BC5036" s="3">
        <f t="shared" si="3712"/>
        <v>10.81124440949791</v>
      </c>
      <c r="BD5036" s="3">
        <f t="shared" si="3713"/>
        <v>29.085887908935547</v>
      </c>
      <c r="BE5036" s="3">
        <f t="shared" si="3714"/>
        <v>4.0418041284141024</v>
      </c>
      <c r="BF5036" s="3">
        <f t="shared" si="3715"/>
        <v>0.38841487526159396</v>
      </c>
      <c r="BG5036" s="3">
        <f t="shared" si="3716"/>
        <v>3.183963664426992</v>
      </c>
      <c r="BH5036" s="3">
        <f t="shared" si="3717"/>
        <v>0.85784046398711045</v>
      </c>
      <c r="BI5036" s="3">
        <f t="shared" si="3718"/>
        <v>0.24762767790866103</v>
      </c>
      <c r="BJ5036" s="3">
        <f t="shared" si="3719"/>
        <v>30.150822720861701</v>
      </c>
      <c r="BK5036" s="3">
        <f t="shared" si="3720"/>
        <v>0.84132527751277175</v>
      </c>
      <c r="BL5036" s="3">
        <f t="shared" si="3721"/>
        <v>78.460853621008809</v>
      </c>
      <c r="BM5036" s="3">
        <f t="shared" si="3722"/>
        <v>379.69827997347915</v>
      </c>
      <c r="BN5036" s="3">
        <f t="shared" si="3723"/>
        <v>2.8141985802681308E-2</v>
      </c>
    </row>
    <row r="5037" spans="1:66">
      <c r="A5037" s="2" t="s">
        <v>5639</v>
      </c>
      <c r="B5037" t="s">
        <v>2748</v>
      </c>
      <c r="C5037">
        <v>20190806</v>
      </c>
      <c r="D5037" t="s">
        <v>338</v>
      </c>
      <c r="E5037" s="2" t="s">
        <v>0</v>
      </c>
      <c r="F5037" s="2" t="s">
        <v>5638</v>
      </c>
      <c r="G5037" s="1">
        <v>2000</v>
      </c>
      <c r="H5037">
        <v>400</v>
      </c>
      <c r="K5037" s="2">
        <v>28</v>
      </c>
      <c r="L5037" s="2" t="s">
        <v>5649</v>
      </c>
      <c r="M5037" s="2">
        <v>4673.0000637248158</v>
      </c>
      <c r="N5037" s="2">
        <v>0</v>
      </c>
      <c r="O5037" s="3">
        <f t="shared" si="3696"/>
        <v>13.820635997718627</v>
      </c>
      <c r="P5037" s="3">
        <f t="shared" si="3697"/>
        <v>0.46154895529286105</v>
      </c>
      <c r="Q5037" s="3">
        <f t="shared" si="3698"/>
        <v>324.52272872664531</v>
      </c>
      <c r="R5037" s="3">
        <f t="shared" si="3699"/>
        <v>4.4187416032996314</v>
      </c>
      <c r="S5037" s="3">
        <f t="shared" si="3700"/>
        <v>0.99204255366051797</v>
      </c>
      <c r="T5037" s="3">
        <f t="shared" si="3701"/>
        <v>29.596952438354492</v>
      </c>
      <c r="U5037" s="2">
        <v>6</v>
      </c>
      <c r="V5037" s="3">
        <f t="shared" si="3702"/>
        <v>1.4200000166893005</v>
      </c>
      <c r="W5037" s="2">
        <v>1</v>
      </c>
      <c r="X5037" s="3">
        <f t="shared" si="3703"/>
        <v>2.8400000333786011</v>
      </c>
      <c r="Y5037" s="2">
        <v>28.437477111816406</v>
      </c>
      <c r="Z5037" s="2">
        <v>29.596952438354492</v>
      </c>
      <c r="AA5037" s="2">
        <v>28.170774459838867</v>
      </c>
      <c r="AB5037" s="2">
        <v>399.64178466796875</v>
      </c>
      <c r="AC5037" s="2">
        <v>385.29315185546875</v>
      </c>
      <c r="AD5037" s="2">
        <v>30.222064971923828</v>
      </c>
      <c r="AE5037" s="2">
        <v>34.166923522949219</v>
      </c>
      <c r="AF5037" s="2">
        <v>72.15643310546875</v>
      </c>
      <c r="AG5037" s="2">
        <v>81.453895568847656</v>
      </c>
      <c r="AH5037" s="2">
        <v>649.11328125</v>
      </c>
      <c r="AI5037" s="2">
        <v>2000.158447265625</v>
      </c>
      <c r="AJ5037" s="2">
        <v>20.36427116394043</v>
      </c>
      <c r="AK5037" s="2">
        <v>92.802154541015625</v>
      </c>
      <c r="AL5037" s="2">
        <v>-1.6822090148925781</v>
      </c>
      <c r="AM5037" s="2">
        <v>-0.94619250297546387</v>
      </c>
      <c r="AN5037" s="2">
        <v>1</v>
      </c>
      <c r="AO5037" s="2">
        <v>-0.21956524252891541</v>
      </c>
      <c r="AP5037" s="2">
        <v>2.737391471862793</v>
      </c>
      <c r="AQ5037" s="2">
        <v>1</v>
      </c>
      <c r="AR5037" s="2">
        <v>0</v>
      </c>
      <c r="AS5037" s="2">
        <v>0.15999999642372131</v>
      </c>
      <c r="AT5037" s="2">
        <v>111115</v>
      </c>
      <c r="AU5037" s="3">
        <f t="shared" si="3704"/>
        <v>1.0818554687499997</v>
      </c>
      <c r="AV5037" s="3">
        <f t="shared" si="3705"/>
        <v>4.4187416032996311E-3</v>
      </c>
      <c r="AW5037" s="3">
        <f t="shared" si="3706"/>
        <v>302.74695243835447</v>
      </c>
      <c r="AX5037" s="3">
        <f t="shared" si="3707"/>
        <v>301.58747711181638</v>
      </c>
      <c r="AY5037" s="3">
        <f t="shared" si="3708"/>
        <v>320.02534440937598</v>
      </c>
      <c r="AZ5037" s="3">
        <f t="shared" si="3709"/>
        <v>1.3111248455983</v>
      </c>
      <c r="BA5037" s="3">
        <f t="shared" si="3710"/>
        <v>4.1628066706283136</v>
      </c>
      <c r="BB5037" s="3">
        <f t="shared" si="3711"/>
        <v>44.85678906073764</v>
      </c>
      <c r="BC5037" s="3">
        <f t="shared" si="3712"/>
        <v>10.689865537788421</v>
      </c>
      <c r="BD5037" s="3">
        <f t="shared" si="3713"/>
        <v>29.017214775085449</v>
      </c>
      <c r="BE5037" s="3">
        <f t="shared" si="3714"/>
        <v>4.0257807661318434</v>
      </c>
      <c r="BF5037" s="3">
        <f t="shared" si="3715"/>
        <v>0.39702547287206758</v>
      </c>
      <c r="BG5037" s="3">
        <f t="shared" si="3716"/>
        <v>3.1707641169677956</v>
      </c>
      <c r="BH5037" s="3">
        <f t="shared" si="3717"/>
        <v>0.85501664916404785</v>
      </c>
      <c r="BI5037" s="3">
        <f t="shared" si="3718"/>
        <v>0.25322980631880998</v>
      </c>
      <c r="BJ5037" s="3">
        <f t="shared" si="3719"/>
        <v>30.11640842336223</v>
      </c>
      <c r="BK5037" s="3">
        <f t="shared" si="3720"/>
        <v>0.84227484232156913</v>
      </c>
      <c r="BL5037" s="3">
        <f t="shared" si="3721"/>
        <v>78.657138265322246</v>
      </c>
      <c r="BM5037" s="3">
        <f t="shared" si="3722"/>
        <v>378.72348341263995</v>
      </c>
      <c r="BN5037" s="3">
        <f t="shared" si="3723"/>
        <v>2.8704100067721387E-2</v>
      </c>
    </row>
    <row r="5038" spans="1:66">
      <c r="A5038" s="2" t="s">
        <v>5639</v>
      </c>
      <c r="B5038" t="s">
        <v>2748</v>
      </c>
      <c r="C5038">
        <v>20190806</v>
      </c>
      <c r="D5038" t="s">
        <v>338</v>
      </c>
      <c r="E5038" s="2" t="s">
        <v>0</v>
      </c>
      <c r="F5038" s="2" t="s">
        <v>5638</v>
      </c>
      <c r="G5038" s="1">
        <v>2000</v>
      </c>
      <c r="H5038">
        <v>475</v>
      </c>
      <c r="K5038" s="2">
        <v>29</v>
      </c>
      <c r="L5038" s="2" t="s">
        <v>5650</v>
      </c>
      <c r="M5038" s="2">
        <v>4781.5000636018813</v>
      </c>
      <c r="N5038" s="2">
        <v>0</v>
      </c>
      <c r="O5038" s="3">
        <f t="shared" si="3696"/>
        <v>15.606817624454719</v>
      </c>
      <c r="P5038" s="3">
        <f t="shared" si="3697"/>
        <v>0.47121198619013538</v>
      </c>
      <c r="Q5038" s="3">
        <f t="shared" si="3698"/>
        <v>391.00696480757074</v>
      </c>
      <c r="R5038" s="3">
        <f t="shared" si="3699"/>
        <v>4.5028184484537928</v>
      </c>
      <c r="S5038" s="3">
        <f t="shared" si="3700"/>
        <v>0.99328188676947171</v>
      </c>
      <c r="T5038" s="3">
        <f t="shared" si="3701"/>
        <v>29.539882659912109</v>
      </c>
      <c r="U5038" s="2">
        <v>6</v>
      </c>
      <c r="V5038" s="3">
        <f t="shared" si="3702"/>
        <v>1.4200000166893005</v>
      </c>
      <c r="W5038" s="2">
        <v>1</v>
      </c>
      <c r="X5038" s="3">
        <f t="shared" si="3703"/>
        <v>2.8400000333786011</v>
      </c>
      <c r="Y5038" s="2">
        <v>28.415231704711914</v>
      </c>
      <c r="Z5038" s="2">
        <v>29.539882659912109</v>
      </c>
      <c r="AA5038" s="2">
        <v>28.17280387878418</v>
      </c>
      <c r="AB5038" s="2">
        <v>475.28585815429688</v>
      </c>
      <c r="AC5038" s="2">
        <v>458.94927978515625</v>
      </c>
      <c r="AD5038" s="2">
        <v>29.984397888183594</v>
      </c>
      <c r="AE5038" s="2">
        <v>34.005088806152344</v>
      </c>
      <c r="AF5038" s="2">
        <v>71.580482482910156</v>
      </c>
      <c r="AG5038" s="2">
        <v>81.177658081054688</v>
      </c>
      <c r="AH5038" s="2">
        <v>649.09735107421875</v>
      </c>
      <c r="AI5038" s="2">
        <v>1999.115234375</v>
      </c>
      <c r="AJ5038" s="2">
        <v>20.397800445556641</v>
      </c>
      <c r="AK5038" s="2">
        <v>92.805458068847656</v>
      </c>
      <c r="AL5038" s="2">
        <v>-2.3296394348144531</v>
      </c>
      <c r="AM5038" s="2">
        <v>-0.93224596977233887</v>
      </c>
      <c r="AN5038" s="2">
        <v>1</v>
      </c>
      <c r="AO5038" s="2">
        <v>-0.21956524252891541</v>
      </c>
      <c r="AP5038" s="2">
        <v>2.737391471862793</v>
      </c>
      <c r="AQ5038" s="2">
        <v>1</v>
      </c>
      <c r="AR5038" s="2">
        <v>0</v>
      </c>
      <c r="AS5038" s="2">
        <v>0.15999999642372131</v>
      </c>
      <c r="AT5038" s="2">
        <v>111115</v>
      </c>
      <c r="AU5038" s="3">
        <f t="shared" si="3704"/>
        <v>1.0818289184570311</v>
      </c>
      <c r="AV5038" s="3">
        <f t="shared" si="3705"/>
        <v>4.5028184484537928E-3</v>
      </c>
      <c r="AW5038" s="3">
        <f t="shared" si="3706"/>
        <v>302.68988265991209</v>
      </c>
      <c r="AX5038" s="3">
        <f t="shared" si="3707"/>
        <v>301.56523170471189</v>
      </c>
      <c r="AY5038" s="3">
        <f t="shared" si="3708"/>
        <v>319.8584303506068</v>
      </c>
      <c r="AZ5038" s="3">
        <f t="shared" si="3709"/>
        <v>1.2705478996773867</v>
      </c>
      <c r="BA5038" s="3">
        <f t="shared" si="3710"/>
        <v>4.1491397300962838</v>
      </c>
      <c r="BB5038" s="3">
        <f t="shared" si="3711"/>
        <v>44.707927921849674</v>
      </c>
      <c r="BC5038" s="3">
        <f t="shared" si="3712"/>
        <v>10.70283911569733</v>
      </c>
      <c r="BD5038" s="3">
        <f t="shared" si="3713"/>
        <v>28.977557182312012</v>
      </c>
      <c r="BE5038" s="3">
        <f t="shared" si="3714"/>
        <v>4.0165527934319378</v>
      </c>
      <c r="BF5038" s="3">
        <f t="shared" si="3715"/>
        <v>0.40415474714382027</v>
      </c>
      <c r="BG5038" s="3">
        <f t="shared" si="3716"/>
        <v>3.1558578433268121</v>
      </c>
      <c r="BH5038" s="3">
        <f t="shared" si="3717"/>
        <v>0.86069495010512576</v>
      </c>
      <c r="BI5038" s="3">
        <f t="shared" si="3718"/>
        <v>0.25787194562770055</v>
      </c>
      <c r="BJ5038" s="3">
        <f t="shared" si="3719"/>
        <v>36.287580477076403</v>
      </c>
      <c r="BK5038" s="3">
        <f t="shared" si="3720"/>
        <v>0.85196116876054206</v>
      </c>
      <c r="BL5038" s="3">
        <f t="shared" si="3721"/>
        <v>78.62611021385581</v>
      </c>
      <c r="BM5038" s="3">
        <f t="shared" si="3722"/>
        <v>451.53054614241438</v>
      </c>
      <c r="BN5038" s="3">
        <f t="shared" si="3723"/>
        <v>2.7176530427708675E-2</v>
      </c>
    </row>
    <row r="5039" spans="1:66">
      <c r="A5039" s="2" t="s">
        <v>5639</v>
      </c>
      <c r="B5039" t="s">
        <v>2748</v>
      </c>
      <c r="C5039">
        <v>20190806</v>
      </c>
      <c r="D5039" t="s">
        <v>338</v>
      </c>
      <c r="E5039" s="2" t="s">
        <v>0</v>
      </c>
      <c r="F5039" s="2" t="s">
        <v>5638</v>
      </c>
      <c r="G5039" s="1">
        <v>2000</v>
      </c>
      <c r="H5039">
        <v>575</v>
      </c>
      <c r="K5039" s="2">
        <v>30</v>
      </c>
      <c r="L5039" s="2" t="s">
        <v>5651</v>
      </c>
      <c r="M5039" s="2">
        <v>4875.5000637359917</v>
      </c>
      <c r="N5039" s="2">
        <v>0</v>
      </c>
      <c r="O5039" s="3">
        <f t="shared" si="3696"/>
        <v>17.326483171970182</v>
      </c>
      <c r="P5039" s="3">
        <f t="shared" si="3697"/>
        <v>0.45635986973827858</v>
      </c>
      <c r="Q5039" s="3">
        <f t="shared" si="3698"/>
        <v>477.97019343661117</v>
      </c>
      <c r="R5039" s="3">
        <f t="shared" si="3699"/>
        <v>4.3921971159844846</v>
      </c>
      <c r="S5039" s="3">
        <f t="shared" si="3700"/>
        <v>0.99598373731687539</v>
      </c>
      <c r="T5039" s="3">
        <f t="shared" si="3701"/>
        <v>29.529575347900391</v>
      </c>
      <c r="U5039" s="2">
        <v>6</v>
      </c>
      <c r="V5039" s="3">
        <f t="shared" si="3702"/>
        <v>1.4200000166893005</v>
      </c>
      <c r="W5039" s="2">
        <v>1</v>
      </c>
      <c r="X5039" s="3">
        <f t="shared" si="3703"/>
        <v>2.8400000333786011</v>
      </c>
      <c r="Y5039" s="2">
        <v>28.417020797729492</v>
      </c>
      <c r="Z5039" s="2">
        <v>29.529575347900391</v>
      </c>
      <c r="AA5039" s="2">
        <v>28.170839309692383</v>
      </c>
      <c r="AB5039" s="2">
        <v>574.40576171875</v>
      </c>
      <c r="AC5039" s="2">
        <v>556.13275146484375</v>
      </c>
      <c r="AD5039" s="2">
        <v>30.026906967163086</v>
      </c>
      <c r="AE5039" s="2">
        <v>33.948879241943359</v>
      </c>
      <c r="AF5039" s="2">
        <v>71.818313598632813</v>
      </c>
      <c r="AG5039" s="2">
        <v>81.034721374511719</v>
      </c>
      <c r="AH5039" s="2">
        <v>649.12548828125</v>
      </c>
      <c r="AI5039" s="2">
        <v>1998.896240234375</v>
      </c>
      <c r="AJ5039" s="2">
        <v>19.505483627319336</v>
      </c>
      <c r="AK5039" s="2">
        <v>92.80694580078125</v>
      </c>
      <c r="AL5039" s="2">
        <v>-3.5051155090332031</v>
      </c>
      <c r="AM5039" s="2">
        <v>-0.92935061454772949</v>
      </c>
      <c r="AN5039" s="2">
        <v>1</v>
      </c>
      <c r="AO5039" s="2">
        <v>-0.21956524252891541</v>
      </c>
      <c r="AP5039" s="2">
        <v>2.737391471862793</v>
      </c>
      <c r="AQ5039" s="2">
        <v>1</v>
      </c>
      <c r="AR5039" s="2">
        <v>0</v>
      </c>
      <c r="AS5039" s="2">
        <v>0.15999999642372131</v>
      </c>
      <c r="AT5039" s="2">
        <v>111115</v>
      </c>
      <c r="AU5039" s="3">
        <f t="shared" si="3704"/>
        <v>1.0818758138020832</v>
      </c>
      <c r="AV5039" s="3">
        <f t="shared" si="3705"/>
        <v>4.3921971159844846E-3</v>
      </c>
      <c r="AW5039" s="3">
        <f t="shared" si="3706"/>
        <v>302.67957534790037</v>
      </c>
      <c r="AX5039" s="3">
        <f t="shared" si="3707"/>
        <v>301.56702079772947</v>
      </c>
      <c r="AY5039" s="3">
        <f t="shared" si="3708"/>
        <v>319.82339128888998</v>
      </c>
      <c r="AZ5039" s="3">
        <f t="shared" si="3709"/>
        <v>1.3292879702552978</v>
      </c>
      <c r="BA5039" s="3">
        <f t="shared" si="3710"/>
        <v>4.1466755331211802</v>
      </c>
      <c r="BB5039" s="3">
        <f t="shared" si="3711"/>
        <v>44.680659376749723</v>
      </c>
      <c r="BC5039" s="3">
        <f t="shared" si="3712"/>
        <v>10.731780134806364</v>
      </c>
      <c r="BD5039" s="3">
        <f t="shared" si="3713"/>
        <v>28.973298072814941</v>
      </c>
      <c r="BE5039" s="3">
        <f t="shared" si="3714"/>
        <v>4.015562833846543</v>
      </c>
      <c r="BF5039" s="3">
        <f t="shared" si="3715"/>
        <v>0.39317977507973906</v>
      </c>
      <c r="BG5039" s="3">
        <f t="shared" si="3716"/>
        <v>3.1506917958043048</v>
      </c>
      <c r="BH5039" s="3">
        <f t="shared" si="3717"/>
        <v>0.86487103804223819</v>
      </c>
      <c r="BI5039" s="3">
        <f t="shared" si="3718"/>
        <v>0.25072714676258584</v>
      </c>
      <c r="BJ5039" s="3">
        <f t="shared" si="3719"/>
        <v>44.358953836660504</v>
      </c>
      <c r="BK5039" s="3">
        <f t="shared" si="3720"/>
        <v>0.85945341679238674</v>
      </c>
      <c r="BL5039" s="3">
        <f t="shared" si="3721"/>
        <v>78.459548538708376</v>
      </c>
      <c r="BM5039" s="3">
        <f t="shared" si="3722"/>
        <v>547.89657118060165</v>
      </c>
      <c r="BN5039" s="3">
        <f t="shared" si="3723"/>
        <v>2.4811764098231666E-2</v>
      </c>
    </row>
    <row r="5040" spans="1:66">
      <c r="A5040" s="2" t="s">
        <v>5639</v>
      </c>
      <c r="B5040" t="s">
        <v>2748</v>
      </c>
      <c r="C5040">
        <v>20190806</v>
      </c>
      <c r="D5040" t="s">
        <v>338</v>
      </c>
      <c r="E5040" s="2" t="s">
        <v>0</v>
      </c>
      <c r="F5040" s="2" t="s">
        <v>5638</v>
      </c>
      <c r="G5040" s="1">
        <v>2000</v>
      </c>
      <c r="H5040">
        <v>675</v>
      </c>
      <c r="K5040" s="2">
        <v>31</v>
      </c>
      <c r="L5040" s="2" t="s">
        <v>5652</v>
      </c>
      <c r="M5040" s="2">
        <v>4965.5000637359917</v>
      </c>
      <c r="N5040" s="2">
        <v>0</v>
      </c>
      <c r="O5040" s="3">
        <f t="shared" si="3696"/>
        <v>18.791050700150741</v>
      </c>
      <c r="P5040" s="3">
        <f t="shared" si="3697"/>
        <v>0.45271779988314242</v>
      </c>
      <c r="Q5040" s="3">
        <f t="shared" si="3698"/>
        <v>569.27544297024667</v>
      </c>
      <c r="R5040" s="3">
        <f t="shared" si="3699"/>
        <v>4.3743381529551773</v>
      </c>
      <c r="S5040" s="3">
        <f t="shared" si="3700"/>
        <v>0.99882798753641833</v>
      </c>
      <c r="T5040" s="3">
        <f t="shared" si="3701"/>
        <v>29.533435821533203</v>
      </c>
      <c r="U5040" s="2">
        <v>6</v>
      </c>
      <c r="V5040" s="3">
        <f t="shared" si="3702"/>
        <v>1.4200000166893005</v>
      </c>
      <c r="W5040" s="2">
        <v>1</v>
      </c>
      <c r="X5040" s="3">
        <f t="shared" si="3703"/>
        <v>2.8400000333786011</v>
      </c>
      <c r="Y5040" s="2">
        <v>28.416286468505859</v>
      </c>
      <c r="Z5040" s="2">
        <v>29.533435821533203</v>
      </c>
      <c r="AA5040" s="2">
        <v>28.170820236206055</v>
      </c>
      <c r="AB5040" s="2">
        <v>675.531494140625</v>
      </c>
      <c r="AC5040" s="2">
        <v>655.51141357421875</v>
      </c>
      <c r="AD5040" s="2">
        <v>30.02149772644043</v>
      </c>
      <c r="AE5040" s="2">
        <v>33.927745819091797</v>
      </c>
      <c r="AF5040" s="2">
        <v>71.80743408203125</v>
      </c>
      <c r="AG5040" s="2">
        <v>80.988021850585938</v>
      </c>
      <c r="AH5040" s="2">
        <v>649.1026611328125</v>
      </c>
      <c r="AI5040" s="2">
        <v>1999.0279541015625</v>
      </c>
      <c r="AJ5040" s="2">
        <v>19.297134399414063</v>
      </c>
      <c r="AK5040" s="2">
        <v>92.808120727539063</v>
      </c>
      <c r="AL5040" s="2">
        <v>-4.7479133605957031</v>
      </c>
      <c r="AM5040" s="2">
        <v>-0.92643618583679199</v>
      </c>
      <c r="AN5040" s="2">
        <v>1</v>
      </c>
      <c r="AO5040" s="2">
        <v>-0.21956524252891541</v>
      </c>
      <c r="AP5040" s="2">
        <v>2.737391471862793</v>
      </c>
      <c r="AQ5040" s="2">
        <v>1</v>
      </c>
      <c r="AR5040" s="2">
        <v>0</v>
      </c>
      <c r="AS5040" s="2">
        <v>0.15999999642372131</v>
      </c>
      <c r="AT5040" s="2">
        <v>111115</v>
      </c>
      <c r="AU5040" s="3">
        <f t="shared" si="3704"/>
        <v>1.0818377685546874</v>
      </c>
      <c r="AV5040" s="3">
        <f t="shared" si="3705"/>
        <v>4.3743381529551774E-3</v>
      </c>
      <c r="AW5040" s="3">
        <f t="shared" si="3706"/>
        <v>302.68343582153318</v>
      </c>
      <c r="AX5040" s="3">
        <f t="shared" si="3707"/>
        <v>301.56628646850584</v>
      </c>
      <c r="AY5040" s="3">
        <f t="shared" si="3708"/>
        <v>319.84446550716893</v>
      </c>
      <c r="AZ5040" s="3">
        <f t="shared" si="3709"/>
        <v>1.3381560671742414</v>
      </c>
      <c r="BA5040" s="3">
        <f t="shared" si="3710"/>
        <v>4.1475983175279483</v>
      </c>
      <c r="BB5040" s="3">
        <f t="shared" si="3711"/>
        <v>44.690036658583331</v>
      </c>
      <c r="BC5040" s="3">
        <f t="shared" si="3712"/>
        <v>10.762290839491534</v>
      </c>
      <c r="BD5040" s="3">
        <f t="shared" si="3713"/>
        <v>28.974861145019531</v>
      </c>
      <c r="BE5040" s="3">
        <f t="shared" si="3714"/>
        <v>4.0159261194217084</v>
      </c>
      <c r="BF5040" s="3">
        <f t="shared" si="3715"/>
        <v>0.39047335116036569</v>
      </c>
      <c r="BG5040" s="3">
        <f t="shared" si="3716"/>
        <v>3.1487703299915299</v>
      </c>
      <c r="BH5040" s="3">
        <f t="shared" si="3717"/>
        <v>0.86715578943017846</v>
      </c>
      <c r="BI5040" s="3">
        <f t="shared" si="3718"/>
        <v>0.24896648681161926</v>
      </c>
      <c r="BJ5040" s="3">
        <f t="shared" si="3719"/>
        <v>52.833384038405931</v>
      </c>
      <c r="BK5040" s="3">
        <f t="shared" si="3720"/>
        <v>0.86844474586069398</v>
      </c>
      <c r="BL5040" s="3">
        <f t="shared" si="3721"/>
        <v>78.379084902875491</v>
      </c>
      <c r="BM5040" s="3">
        <f t="shared" si="3722"/>
        <v>646.57904802948156</v>
      </c>
      <c r="BN5040" s="3">
        <f t="shared" si="3723"/>
        <v>2.277873622304875E-2</v>
      </c>
    </row>
    <row r="5041" spans="1:66">
      <c r="A5041" s="2" t="s">
        <v>5639</v>
      </c>
      <c r="B5041" t="s">
        <v>2748</v>
      </c>
      <c r="C5041">
        <v>20190806</v>
      </c>
      <c r="D5041" t="s">
        <v>338</v>
      </c>
      <c r="E5041" s="2" t="s">
        <v>0</v>
      </c>
      <c r="F5041" s="2" t="s">
        <v>5638</v>
      </c>
      <c r="G5041" s="1">
        <v>2000</v>
      </c>
      <c r="H5041">
        <v>800</v>
      </c>
      <c r="K5041" s="2">
        <v>32</v>
      </c>
      <c r="L5041" s="2" t="s">
        <v>4199</v>
      </c>
      <c r="M5041" s="2">
        <v>5058.0000637248158</v>
      </c>
      <c r="N5041" s="2">
        <v>0</v>
      </c>
      <c r="O5041" s="3">
        <f t="shared" si="3696"/>
        <v>20.344438204339244</v>
      </c>
      <c r="P5041" s="3">
        <f t="shared" si="3697"/>
        <v>0.44965783821512784</v>
      </c>
      <c r="Q5041" s="3">
        <f t="shared" si="3698"/>
        <v>683.80734975465168</v>
      </c>
      <c r="R5041" s="3">
        <f t="shared" si="3699"/>
        <v>4.3659077656978553</v>
      </c>
      <c r="S5041" s="3">
        <f t="shared" si="3700"/>
        <v>1.0027879497704157</v>
      </c>
      <c r="T5041" s="3">
        <f t="shared" si="3701"/>
        <v>29.538642883300781</v>
      </c>
      <c r="U5041" s="2">
        <v>6</v>
      </c>
      <c r="V5041" s="3">
        <f t="shared" si="3702"/>
        <v>1.4200000166893005</v>
      </c>
      <c r="W5041" s="2">
        <v>1</v>
      </c>
      <c r="X5041" s="3">
        <f t="shared" si="3703"/>
        <v>2.8400000333786011</v>
      </c>
      <c r="Y5041" s="2">
        <v>28.411697387695313</v>
      </c>
      <c r="Z5041" s="2">
        <v>29.538642883300781</v>
      </c>
      <c r="AA5041" s="2">
        <v>28.17108154296875</v>
      </c>
      <c r="AB5041" s="2">
        <v>800.86328125</v>
      </c>
      <c r="AC5041" s="2">
        <v>778.91424560546875</v>
      </c>
      <c r="AD5041" s="2">
        <v>29.998794555664063</v>
      </c>
      <c r="AE5041" s="2">
        <v>33.897666931152344</v>
      </c>
      <c r="AF5041" s="2">
        <v>71.734970092773438</v>
      </c>
      <c r="AG5041" s="2">
        <v>80.941429138183594</v>
      </c>
      <c r="AH5041" s="2">
        <v>649.09747314453125</v>
      </c>
      <c r="AI5041" s="2">
        <v>1999.3094482421875</v>
      </c>
      <c r="AJ5041" s="2">
        <v>18.983066558837891</v>
      </c>
      <c r="AK5041" s="2">
        <v>92.810379028320313</v>
      </c>
      <c r="AL5041" s="2">
        <v>-6.4863777160644531</v>
      </c>
      <c r="AM5041" s="2">
        <v>-0.93210864067077637</v>
      </c>
      <c r="AN5041" s="2">
        <v>1</v>
      </c>
      <c r="AO5041" s="2">
        <v>-0.21956524252891541</v>
      </c>
      <c r="AP5041" s="2">
        <v>2.737391471862793</v>
      </c>
      <c r="AQ5041" s="2">
        <v>1</v>
      </c>
      <c r="AR5041" s="2">
        <v>0</v>
      </c>
      <c r="AS5041" s="2">
        <v>0.15999999642372131</v>
      </c>
      <c r="AT5041" s="2">
        <v>111115</v>
      </c>
      <c r="AU5041" s="3">
        <f t="shared" si="3704"/>
        <v>1.081829121907552</v>
      </c>
      <c r="AV5041" s="3">
        <f t="shared" si="3705"/>
        <v>4.3659077656978554E-3</v>
      </c>
      <c r="AW5041" s="3">
        <f t="shared" si="3706"/>
        <v>302.68864288330076</v>
      </c>
      <c r="AX5041" s="3">
        <f t="shared" si="3707"/>
        <v>301.56169738769529</v>
      </c>
      <c r="AY5041" s="3">
        <f t="shared" si="3708"/>
        <v>319.88950456866223</v>
      </c>
      <c r="AZ5041" s="3">
        <f t="shared" si="3709"/>
        <v>1.3416825725014176</v>
      </c>
      <c r="BA5041" s="3">
        <f t="shared" si="3710"/>
        <v>4.1488432658264243</v>
      </c>
      <c r="BB5041" s="3">
        <f t="shared" si="3711"/>
        <v>44.702363132903912</v>
      </c>
      <c r="BC5041" s="3">
        <f t="shared" si="3712"/>
        <v>10.804696201751568</v>
      </c>
      <c r="BD5041" s="3">
        <f t="shared" si="3713"/>
        <v>28.975170135498047</v>
      </c>
      <c r="BE5041" s="3">
        <f t="shared" si="3714"/>
        <v>4.0159979376564374</v>
      </c>
      <c r="BF5041" s="3">
        <f t="shared" si="3715"/>
        <v>0.3881948595831442</v>
      </c>
      <c r="BG5041" s="3">
        <f t="shared" si="3716"/>
        <v>3.1460553160560085</v>
      </c>
      <c r="BH5041" s="3">
        <f t="shared" si="3717"/>
        <v>0.8699426216004289</v>
      </c>
      <c r="BI5041" s="3">
        <f t="shared" si="3718"/>
        <v>0.24748459909130111</v>
      </c>
      <c r="BJ5041" s="3">
        <f t="shared" si="3719"/>
        <v>63.46441931308042</v>
      </c>
      <c r="BK5041" s="3">
        <f t="shared" si="3720"/>
        <v>0.87789811729930789</v>
      </c>
      <c r="BL5041" s="3">
        <f t="shared" si="3721"/>
        <v>78.279895711778167</v>
      </c>
      <c r="BM5041" s="3">
        <f t="shared" si="3722"/>
        <v>769.24347403748948</v>
      </c>
      <c r="BN5041" s="3">
        <f t="shared" si="3723"/>
        <v>2.0702944577372876E-2</v>
      </c>
    </row>
    <row r="5042" spans="1:66">
      <c r="A5042" s="2" t="s">
        <v>5639</v>
      </c>
      <c r="B5042" t="s">
        <v>2748</v>
      </c>
      <c r="C5042">
        <v>20190806</v>
      </c>
      <c r="D5042" t="s">
        <v>338</v>
      </c>
      <c r="E5042" s="2" t="s">
        <v>0</v>
      </c>
      <c r="F5042" s="2" t="s">
        <v>5638</v>
      </c>
      <c r="G5042" s="1">
        <v>2000</v>
      </c>
      <c r="H5042">
        <v>1000</v>
      </c>
      <c r="K5042" s="2">
        <v>33</v>
      </c>
      <c r="L5042" s="2" t="s">
        <v>5653</v>
      </c>
      <c r="M5042" s="2">
        <v>5176.0000637248158</v>
      </c>
      <c r="N5042" s="2">
        <v>0</v>
      </c>
      <c r="O5042" s="3">
        <f t="shared" si="3696"/>
        <v>21.355777534373495</v>
      </c>
      <c r="P5042" s="3">
        <f t="shared" si="3697"/>
        <v>0.44412367797474228</v>
      </c>
      <c r="Q5042" s="3">
        <f t="shared" si="3698"/>
        <v>873.06674805959722</v>
      </c>
      <c r="R5042" s="3">
        <f t="shared" si="3699"/>
        <v>4.2950209383500528</v>
      </c>
      <c r="S5042" s="3">
        <f t="shared" si="3700"/>
        <v>0.99721627243516764</v>
      </c>
      <c r="T5042" s="3">
        <f t="shared" si="3701"/>
        <v>29.499486923217773</v>
      </c>
      <c r="U5042" s="2">
        <v>6</v>
      </c>
      <c r="V5042" s="3">
        <f t="shared" si="3702"/>
        <v>1.4200000166893005</v>
      </c>
      <c r="W5042" s="2">
        <v>1</v>
      </c>
      <c r="X5042" s="3">
        <f t="shared" si="3703"/>
        <v>2.8400000333786011</v>
      </c>
      <c r="Y5042" s="2">
        <v>28.394565582275391</v>
      </c>
      <c r="Z5042" s="2">
        <v>29.499486923217773</v>
      </c>
      <c r="AA5042" s="2">
        <v>28.170286178588867</v>
      </c>
      <c r="AB5042" s="2">
        <v>1000.148681640625</v>
      </c>
      <c r="AC5042" s="2">
        <v>976.53070068359375</v>
      </c>
      <c r="AD5042" s="2">
        <v>30.020301818847656</v>
      </c>
      <c r="AE5042" s="2">
        <v>33.856128692626953</v>
      </c>
      <c r="AF5042" s="2">
        <v>71.856948852539063</v>
      </c>
      <c r="AG5042" s="2">
        <v>80.924278259277344</v>
      </c>
      <c r="AH5042" s="2">
        <v>649.0816650390625</v>
      </c>
      <c r="AI5042" s="2">
        <v>1999.6187744140625</v>
      </c>
      <c r="AJ5042" s="2">
        <v>18.242521286010742</v>
      </c>
      <c r="AK5042" s="2">
        <v>92.812538146972656</v>
      </c>
      <c r="AL5042" s="2">
        <v>-9.2782478332519531</v>
      </c>
      <c r="AM5042" s="2">
        <v>-0.92093157768249512</v>
      </c>
      <c r="AN5042" s="2">
        <v>1</v>
      </c>
      <c r="AO5042" s="2">
        <v>-0.21956524252891541</v>
      </c>
      <c r="AP5042" s="2">
        <v>2.737391471862793</v>
      </c>
      <c r="AQ5042" s="2">
        <v>1</v>
      </c>
      <c r="AR5042" s="2">
        <v>0</v>
      </c>
      <c r="AS5042" s="2">
        <v>0.15999999642372131</v>
      </c>
      <c r="AT5042" s="2">
        <v>111115</v>
      </c>
      <c r="AU5042" s="3">
        <f t="shared" si="3704"/>
        <v>1.081802775065104</v>
      </c>
      <c r="AV5042" s="3">
        <f t="shared" si="3705"/>
        <v>4.2950209383500531E-3</v>
      </c>
      <c r="AW5042" s="3">
        <f t="shared" si="3706"/>
        <v>302.64948692321775</v>
      </c>
      <c r="AX5042" s="3">
        <f t="shared" si="3707"/>
        <v>301.54456558227537</v>
      </c>
      <c r="AY5042" s="3">
        <f t="shared" si="3708"/>
        <v>319.938996755056</v>
      </c>
      <c r="AZ5042" s="3">
        <f t="shared" si="3709"/>
        <v>1.3822697730103575</v>
      </c>
      <c r="BA5042" s="3">
        <f t="shared" si="3710"/>
        <v>4.1394895082284222</v>
      </c>
      <c r="BB5042" s="3">
        <f t="shared" si="3711"/>
        <v>44.600542026696459</v>
      </c>
      <c r="BC5042" s="3">
        <f t="shared" si="3712"/>
        <v>10.744413334069506</v>
      </c>
      <c r="BD5042" s="3">
        <f t="shared" si="3713"/>
        <v>28.947026252746582</v>
      </c>
      <c r="BE5042" s="3">
        <f t="shared" si="3714"/>
        <v>4.0094610861729674</v>
      </c>
      <c r="BF5042" s="3">
        <f t="shared" si="3715"/>
        <v>0.38406326044055311</v>
      </c>
      <c r="BG5042" s="3">
        <f t="shared" si="3716"/>
        <v>3.1422732357932546</v>
      </c>
      <c r="BH5042" s="3">
        <f t="shared" si="3717"/>
        <v>0.8671878503797128</v>
      </c>
      <c r="BI5042" s="3">
        <f t="shared" si="3718"/>
        <v>0.24479837447689587</v>
      </c>
      <c r="BJ5042" s="3">
        <f t="shared" si="3719"/>
        <v>81.031540859134736</v>
      </c>
      <c r="BK5042" s="3">
        <f t="shared" si="3720"/>
        <v>0.89404946249865014</v>
      </c>
      <c r="BL5042" s="3">
        <f t="shared" si="3721"/>
        <v>78.316907578024711</v>
      </c>
      <c r="BM5042" s="3">
        <f t="shared" si="3722"/>
        <v>966.37918683410044</v>
      </c>
      <c r="BN5042" s="3">
        <f t="shared" si="3723"/>
        <v>1.730706205392965E-2</v>
      </c>
    </row>
    <row r="5043" spans="1:66">
      <c r="A5043" s="2" t="s">
        <v>5639</v>
      </c>
      <c r="B5043" t="s">
        <v>2748</v>
      </c>
      <c r="C5043">
        <v>20190806</v>
      </c>
      <c r="D5043" t="s">
        <v>338</v>
      </c>
      <c r="E5043" s="2" t="s">
        <v>0</v>
      </c>
      <c r="F5043" s="2" t="s">
        <v>5638</v>
      </c>
      <c r="G5043" s="1">
        <v>2000</v>
      </c>
      <c r="H5043">
        <v>1400</v>
      </c>
      <c r="K5043" s="2">
        <v>34</v>
      </c>
      <c r="L5043" s="2" t="s">
        <v>5654</v>
      </c>
      <c r="M5043" s="2">
        <v>5311.0000637248158</v>
      </c>
      <c r="N5043" s="2">
        <v>0</v>
      </c>
      <c r="O5043" s="3">
        <f t="shared" si="3696"/>
        <v>22.308568471187542</v>
      </c>
      <c r="P5043" s="3">
        <f t="shared" si="3697"/>
        <v>0.42980089825349282</v>
      </c>
      <c r="Q5043" s="3">
        <f t="shared" si="3698"/>
        <v>1257.7534808412749</v>
      </c>
      <c r="R5043" s="3">
        <f t="shared" si="3699"/>
        <v>4.1856167958006019</v>
      </c>
      <c r="S5043" s="3">
        <f t="shared" si="3700"/>
        <v>0.99987842027066831</v>
      </c>
      <c r="T5043" s="3">
        <f t="shared" si="3701"/>
        <v>29.482889175415039</v>
      </c>
      <c r="U5043" s="2">
        <v>6</v>
      </c>
      <c r="V5043" s="3">
        <f t="shared" si="3702"/>
        <v>1.4200000166893005</v>
      </c>
      <c r="W5043" s="2">
        <v>1</v>
      </c>
      <c r="X5043" s="3">
        <f t="shared" si="3703"/>
        <v>2.8400000333786011</v>
      </c>
      <c r="Y5043" s="2">
        <v>28.38170051574707</v>
      </c>
      <c r="Z5043" s="2">
        <v>29.482889175415039</v>
      </c>
      <c r="AA5043" s="2">
        <v>28.175514221191406</v>
      </c>
      <c r="AB5043" s="2">
        <v>1400.667724609375</v>
      </c>
      <c r="AC5043" s="2">
        <v>1374.7288818359375</v>
      </c>
      <c r="AD5043" s="2">
        <v>30.046688079833984</v>
      </c>
      <c r="AE5043" s="2">
        <v>33.784824371337891</v>
      </c>
      <c r="AF5043" s="2">
        <v>71.973411560058594</v>
      </c>
      <c r="AG5043" s="2">
        <v>80.816574096679688</v>
      </c>
      <c r="AH5043" s="2">
        <v>649.12664794921875</v>
      </c>
      <c r="AI5043" s="2">
        <v>2000.5269775390625</v>
      </c>
      <c r="AJ5043" s="2">
        <v>17.793519973754883</v>
      </c>
      <c r="AK5043" s="2">
        <v>92.812431335449219</v>
      </c>
      <c r="AL5043" s="2">
        <v>-15.505054473876953</v>
      </c>
      <c r="AM5043" s="2">
        <v>-0.90666460990905762</v>
      </c>
      <c r="AN5043" s="2">
        <v>1</v>
      </c>
      <c r="AO5043" s="2">
        <v>-0.21956524252891541</v>
      </c>
      <c r="AP5043" s="2">
        <v>2.737391471862793</v>
      </c>
      <c r="AQ5043" s="2">
        <v>1</v>
      </c>
      <c r="AR5043" s="2">
        <v>0</v>
      </c>
      <c r="AS5043" s="2">
        <v>0.15999999642372131</v>
      </c>
      <c r="AT5043" s="2">
        <v>111115</v>
      </c>
      <c r="AU5043" s="3">
        <f t="shared" si="3704"/>
        <v>1.0818777465820311</v>
      </c>
      <c r="AV5043" s="3">
        <f t="shared" si="3705"/>
        <v>4.1856167958006021E-3</v>
      </c>
      <c r="AW5043" s="3">
        <f t="shared" si="3706"/>
        <v>302.63288917541502</v>
      </c>
      <c r="AX5043" s="3">
        <f t="shared" si="3707"/>
        <v>301.53170051574705</v>
      </c>
      <c r="AY5043" s="3">
        <f t="shared" si="3708"/>
        <v>320.08430925180801</v>
      </c>
      <c r="AZ5043" s="3">
        <f t="shared" si="3709"/>
        <v>1.4413643418249686</v>
      </c>
      <c r="BA5043" s="3">
        <f t="shared" si="3710"/>
        <v>4.1355301124156778</v>
      </c>
      <c r="BB5043" s="3">
        <f t="shared" si="3711"/>
        <v>44.557933165965167</v>
      </c>
      <c r="BC5043" s="3">
        <f t="shared" si="3712"/>
        <v>10.773108794627277</v>
      </c>
      <c r="BD5043" s="3">
        <f t="shared" si="3713"/>
        <v>28.932294845581055</v>
      </c>
      <c r="BE5043" s="3">
        <f t="shared" si="3714"/>
        <v>4.0060431900387883</v>
      </c>
      <c r="BF5043" s="3">
        <f t="shared" si="3715"/>
        <v>0.37330546749119758</v>
      </c>
      <c r="BG5043" s="3">
        <f t="shared" si="3716"/>
        <v>3.1356516921450095</v>
      </c>
      <c r="BH5043" s="3">
        <f t="shared" si="3717"/>
        <v>0.87039149789377879</v>
      </c>
      <c r="BI5043" s="3">
        <f t="shared" si="3718"/>
        <v>0.23780939779289281</v>
      </c>
      <c r="BJ5043" s="3">
        <f t="shared" si="3719"/>
        <v>116.73515857750307</v>
      </c>
      <c r="BK5043" s="3">
        <f t="shared" si="3720"/>
        <v>0.91491020335701179</v>
      </c>
      <c r="BL5043" s="3">
        <f t="shared" si="3721"/>
        <v>78.144179837880927</v>
      </c>
      <c r="BM5043" s="3">
        <f t="shared" si="3722"/>
        <v>1364.1244568070142</v>
      </c>
      <c r="BN5043" s="3">
        <f t="shared" si="3723"/>
        <v>1.2779514199302903E-2</v>
      </c>
    </row>
    <row r="5044" spans="1:66">
      <c r="A5044" s="2" t="s">
        <v>5639</v>
      </c>
      <c r="B5044" t="s">
        <v>2748</v>
      </c>
      <c r="C5044">
        <v>20190806</v>
      </c>
      <c r="D5044" t="s">
        <v>338</v>
      </c>
      <c r="E5044" s="2" t="s">
        <v>0</v>
      </c>
      <c r="F5044" s="2" t="s">
        <v>5638</v>
      </c>
      <c r="G5044" s="1">
        <v>2000</v>
      </c>
      <c r="H5044">
        <v>1800</v>
      </c>
      <c r="K5044" s="2">
        <v>35</v>
      </c>
      <c r="L5044" s="2" t="s">
        <v>5655</v>
      </c>
      <c r="M5044" s="2">
        <v>5443.5000637359917</v>
      </c>
      <c r="N5044" s="2">
        <v>0</v>
      </c>
      <c r="O5044" s="3">
        <f t="shared" si="3696"/>
        <v>23.016356240037695</v>
      </c>
      <c r="P5044" s="3">
        <f t="shared" si="3697"/>
        <v>0.40826293894157978</v>
      </c>
      <c r="Q5044" s="3">
        <f t="shared" si="3698"/>
        <v>1640.3926149474032</v>
      </c>
      <c r="R5044" s="3">
        <f t="shared" si="3699"/>
        <v>4.0410771011931486</v>
      </c>
      <c r="S5044" s="3">
        <f t="shared" si="3700"/>
        <v>1.0096226528325536</v>
      </c>
      <c r="T5044" s="3">
        <f t="shared" si="3701"/>
        <v>29.493967056274414</v>
      </c>
      <c r="U5044" s="2">
        <v>6</v>
      </c>
      <c r="V5044" s="3">
        <f t="shared" si="3702"/>
        <v>1.4200000166893005</v>
      </c>
      <c r="W5044" s="2">
        <v>1</v>
      </c>
      <c r="X5044" s="3">
        <f t="shared" si="3703"/>
        <v>2.8400000333786011</v>
      </c>
      <c r="Y5044" s="2">
        <v>28.376247406005859</v>
      </c>
      <c r="Z5044" s="2">
        <v>29.493967056274414</v>
      </c>
      <c r="AA5044" s="2">
        <v>28.173238754272461</v>
      </c>
      <c r="AB5044" s="2">
        <v>1799.939208984375</v>
      </c>
      <c r="AC5044" s="2">
        <v>1772.04541015625</v>
      </c>
      <c r="AD5044" s="2">
        <v>30.098468780517578</v>
      </c>
      <c r="AE5044" s="2">
        <v>33.707847595214844</v>
      </c>
      <c r="AF5044" s="2">
        <v>72.1527099609375</v>
      </c>
      <c r="AG5044" s="2">
        <v>80.657630920410156</v>
      </c>
      <c r="AH5044" s="2">
        <v>649.11907958984375</v>
      </c>
      <c r="AI5044" s="2">
        <v>1999.8834228515625</v>
      </c>
      <c r="AJ5044" s="2">
        <v>18.70378303527832</v>
      </c>
      <c r="AK5044" s="2">
        <v>92.813690185546875</v>
      </c>
      <c r="AL5044" s="2">
        <v>-22.949756622314453</v>
      </c>
      <c r="AM5044" s="2">
        <v>-0.90420031547546387</v>
      </c>
      <c r="AN5044" s="2">
        <v>1</v>
      </c>
      <c r="AO5044" s="2">
        <v>-0.21956524252891541</v>
      </c>
      <c r="AP5044" s="2">
        <v>2.737391471862793</v>
      </c>
      <c r="AQ5044" s="2">
        <v>1</v>
      </c>
      <c r="AR5044" s="2">
        <v>0</v>
      </c>
      <c r="AS5044" s="2">
        <v>0.15999999642372131</v>
      </c>
      <c r="AT5044" s="2">
        <v>111115</v>
      </c>
      <c r="AU5044" s="3">
        <f t="shared" si="3704"/>
        <v>1.0818651326497395</v>
      </c>
      <c r="AV5044" s="3">
        <f t="shared" si="3705"/>
        <v>4.0410771011931482E-3</v>
      </c>
      <c r="AW5044" s="3">
        <f t="shared" si="3706"/>
        <v>302.64396705627439</v>
      </c>
      <c r="AX5044" s="3">
        <f t="shared" si="3707"/>
        <v>301.52624740600584</v>
      </c>
      <c r="AY5044" s="3">
        <f t="shared" si="3708"/>
        <v>319.98134050410954</v>
      </c>
      <c r="AZ5044" s="3">
        <f t="shared" si="3709"/>
        <v>1.5128629010411705</v>
      </c>
      <c r="BA5044" s="3">
        <f t="shared" si="3710"/>
        <v>4.1381723763564553</v>
      </c>
      <c r="BB5044" s="3">
        <f t="shared" si="3711"/>
        <v>44.585797290073259</v>
      </c>
      <c r="BC5044" s="3">
        <f t="shared" si="3712"/>
        <v>10.877949694858415</v>
      </c>
      <c r="BD5044" s="3">
        <f t="shared" si="3713"/>
        <v>28.935107231140137</v>
      </c>
      <c r="BE5044" s="3">
        <f t="shared" si="3714"/>
        <v>4.0066955072244195</v>
      </c>
      <c r="BF5044" s="3">
        <f t="shared" si="3715"/>
        <v>0.35694978211482192</v>
      </c>
      <c r="BG5044" s="3">
        <f t="shared" si="3716"/>
        <v>3.1285497235239017</v>
      </c>
      <c r="BH5044" s="3">
        <f t="shared" si="3717"/>
        <v>0.87814578370051777</v>
      </c>
      <c r="BI5044" s="3">
        <f t="shared" si="3718"/>
        <v>0.22719850933534411</v>
      </c>
      <c r="BJ5044" s="3">
        <f t="shared" si="3719"/>
        <v>152.25089194638736</v>
      </c>
      <c r="BK5044" s="3">
        <f t="shared" si="3720"/>
        <v>0.92570574407727035</v>
      </c>
      <c r="BL5044" s="3">
        <f t="shared" si="3721"/>
        <v>77.79960805960782</v>
      </c>
      <c r="BM5044" s="3">
        <f t="shared" si="3722"/>
        <v>1761.1045367200318</v>
      </c>
      <c r="BN5044" s="3">
        <f t="shared" si="3723"/>
        <v>1.016784328867985E-2</v>
      </c>
    </row>
    <row r="5045" spans="1:66">
      <c r="A5045" s="2" t="s">
        <v>5639</v>
      </c>
      <c r="B5045" s="7" t="s">
        <v>2748</v>
      </c>
      <c r="C5045">
        <v>20190806</v>
      </c>
      <c r="D5045" s="7" t="s">
        <v>338</v>
      </c>
      <c r="E5045" s="13" t="s">
        <v>0</v>
      </c>
      <c r="F5045" s="2" t="s">
        <v>5638</v>
      </c>
      <c r="G5045" s="14">
        <v>2000</v>
      </c>
      <c r="H5045" s="7">
        <v>400</v>
      </c>
      <c r="K5045" s="2">
        <v>36</v>
      </c>
      <c r="L5045" s="2" t="s">
        <v>5656</v>
      </c>
      <c r="M5045" s="2">
        <v>5557.5000637359917</v>
      </c>
      <c r="N5045" s="2">
        <v>0</v>
      </c>
      <c r="O5045" s="3">
        <f t="shared" si="3696"/>
        <v>12.611783575537006</v>
      </c>
      <c r="P5045" s="3">
        <f t="shared" si="3697"/>
        <v>0.3913428001160334</v>
      </c>
      <c r="Q5045" s="3">
        <f t="shared" si="3698"/>
        <v>322.24172897048209</v>
      </c>
      <c r="R5045" s="3">
        <f t="shared" si="3699"/>
        <v>3.9595975934123016</v>
      </c>
      <c r="S5045" s="3">
        <f t="shared" si="3700"/>
        <v>1.0265801076756067</v>
      </c>
      <c r="T5045" s="3">
        <f t="shared" si="3701"/>
        <v>29.552341461181641</v>
      </c>
      <c r="U5045" s="2">
        <v>6</v>
      </c>
      <c r="V5045" s="3">
        <f t="shared" si="3702"/>
        <v>1.4200000166893005</v>
      </c>
      <c r="W5045" s="2">
        <v>1</v>
      </c>
      <c r="X5045" s="3">
        <f t="shared" si="3703"/>
        <v>2.8400000333786011</v>
      </c>
      <c r="Y5045" s="2">
        <v>28.39202880859375</v>
      </c>
      <c r="Z5045" s="2">
        <v>29.552341461181641</v>
      </c>
      <c r="AA5045" s="2">
        <v>28.172365188598633</v>
      </c>
      <c r="AB5045" s="2">
        <v>399.3720703125</v>
      </c>
      <c r="AC5045" s="2">
        <v>386.30059814453125</v>
      </c>
      <c r="AD5045" s="2">
        <v>30.139245986938477</v>
      </c>
      <c r="AE5045" s="2">
        <v>33.676013946533203</v>
      </c>
      <c r="AF5045" s="2">
        <v>72.1812744140625</v>
      </c>
      <c r="AG5045" s="2">
        <v>80.505294799804688</v>
      </c>
      <c r="AH5045" s="2">
        <v>649.11029052734375</v>
      </c>
      <c r="AI5045" s="2">
        <v>1999.609619140625</v>
      </c>
      <c r="AJ5045" s="2">
        <v>20.281679153442383</v>
      </c>
      <c r="AK5045" s="2">
        <v>92.812049865722656</v>
      </c>
      <c r="AL5045" s="2">
        <v>-1.5291328430175781</v>
      </c>
      <c r="AM5045" s="2">
        <v>-0.90338397026062012</v>
      </c>
      <c r="AN5045" s="2">
        <v>1</v>
      </c>
      <c r="AO5045" s="2">
        <v>-0.21956524252891541</v>
      </c>
      <c r="AP5045" s="2">
        <v>2.737391471862793</v>
      </c>
      <c r="AQ5045" s="2">
        <v>1</v>
      </c>
      <c r="AR5045" s="2">
        <v>0</v>
      </c>
      <c r="AS5045" s="2">
        <v>0.15999999642372131</v>
      </c>
      <c r="AT5045" s="2">
        <v>111115</v>
      </c>
      <c r="AU5045" s="3">
        <f t="shared" si="3704"/>
        <v>1.0818504842122396</v>
      </c>
      <c r="AV5045" s="3">
        <f t="shared" si="3705"/>
        <v>3.9595975934123015E-3</v>
      </c>
      <c r="AW5045" s="3">
        <f t="shared" si="3706"/>
        <v>302.70234146118162</v>
      </c>
      <c r="AX5045" s="3">
        <f t="shared" si="3707"/>
        <v>301.54202880859373</v>
      </c>
      <c r="AY5045" s="3">
        <f t="shared" si="3708"/>
        <v>319.93753191133874</v>
      </c>
      <c r="AZ5045" s="3">
        <f t="shared" si="3709"/>
        <v>1.5485107257952586</v>
      </c>
      <c r="BA5045" s="3">
        <f t="shared" si="3710"/>
        <v>4.1521199933600181</v>
      </c>
      <c r="BB5045" s="3">
        <f t="shared" si="3711"/>
        <v>44.736863363832235</v>
      </c>
      <c r="BC5045" s="3">
        <f t="shared" si="3712"/>
        <v>11.060849417299032</v>
      </c>
      <c r="BD5045" s="3">
        <f t="shared" si="3713"/>
        <v>28.972185134887695</v>
      </c>
      <c r="BE5045" s="3">
        <f t="shared" si="3714"/>
        <v>4.0153041848904394</v>
      </c>
      <c r="BF5045" s="3">
        <f t="shared" si="3715"/>
        <v>0.34394789493445294</v>
      </c>
      <c r="BG5045" s="3">
        <f t="shared" si="3716"/>
        <v>3.1255398856844114</v>
      </c>
      <c r="BH5045" s="3">
        <f t="shared" si="3717"/>
        <v>0.88976429920602795</v>
      </c>
      <c r="BI5045" s="3">
        <f t="shared" si="3718"/>
        <v>0.21877618201621485</v>
      </c>
      <c r="BJ5045" s="3">
        <f t="shared" si="3719"/>
        <v>29.90791541802507</v>
      </c>
      <c r="BK5045" s="3">
        <f t="shared" si="3720"/>
        <v>0.8341735180278389</v>
      </c>
      <c r="BL5045" s="3">
        <f t="shared" si="3721"/>
        <v>77.38335546143847</v>
      </c>
      <c r="BM5045" s="3">
        <f t="shared" si="3722"/>
        <v>380.30556024774637</v>
      </c>
      <c r="BN5045" s="3">
        <f t="shared" si="3723"/>
        <v>2.5662052660832605E-2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LiCor1_ACi_Curves_Summary.xls</vt:lpstr>
    </vt:vector>
  </TitlesOfParts>
  <Company>University of Arizona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Wu</dc:creator>
  <cp:lastModifiedBy>Zhengbing Yan</cp:lastModifiedBy>
  <dcterms:created xsi:type="dcterms:W3CDTF">2019-07-12T12:37:11Z</dcterms:created>
  <dcterms:modified xsi:type="dcterms:W3CDTF">2021-11-02T04:11:42Z</dcterms:modified>
</cp:coreProperties>
</file>